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460\Desktop\Telco-churn-analysis\data\"/>
    </mc:Choice>
  </mc:AlternateContent>
  <xr:revisionPtr revIDLastSave="0" documentId="13_ncr:1_{24C346ED-65EE-40FC-BE19-5F481B9903A2}" xr6:coauthVersionLast="36" xr6:coauthVersionMax="36" xr10:uidLastSave="{00000000-0000-0000-0000-000000000000}"/>
  <bookViews>
    <workbookView xWindow="0" yWindow="0" windowWidth="15345" windowHeight="4380" tabRatio="725" activeTab="1" xr2:uid="{00000000-000D-0000-FFFF-FFFF00000000}"/>
  </bookViews>
  <sheets>
    <sheet name="Telc_customer_churn_with_pivot_" sheetId="1" r:id="rId1"/>
    <sheet name="Monthly Spent" sheetId="2" r:id="rId2"/>
    <sheet name="VLOOKUP Ranges" sheetId="4" r:id="rId3"/>
    <sheet name="Churn By Category" sheetId="6" r:id="rId4"/>
    <sheet name="Churn Demographics" sheetId="7" r:id="rId5"/>
    <sheet name="Sheet7" sheetId="8" r:id="rId6"/>
  </sheet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F14" i="4" l="1"/>
  <c r="F13" i="4"/>
  <c r="A12" i="4" s="1"/>
  <c r="F12" i="4"/>
  <c r="A11" i="4" s="1"/>
  <c r="F11" i="4"/>
  <c r="A10" i="4" s="1"/>
  <c r="N6248" i="1" s="1"/>
  <c r="F10" i="4"/>
  <c r="A9" i="4" s="1"/>
  <c r="F6" i="4"/>
  <c r="A5" i="4" s="1"/>
  <c r="F7" i="4"/>
  <c r="F5" i="4"/>
  <c r="A4" i="4" s="1"/>
  <c r="F4" i="4"/>
  <c r="A3" i="4" s="1"/>
  <c r="F3" i="4"/>
  <c r="A2" i="4" s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O2004" i="1"/>
  <c r="AO2005" i="1"/>
  <c r="AO2006" i="1"/>
  <c r="AO2007" i="1"/>
  <c r="AO2008" i="1"/>
  <c r="AO2009" i="1"/>
  <c r="AO2010" i="1"/>
  <c r="AO2011" i="1"/>
  <c r="AO2012" i="1"/>
  <c r="AO2013" i="1"/>
  <c r="AO2014" i="1"/>
  <c r="AO2015" i="1"/>
  <c r="AO2016" i="1"/>
  <c r="AO2017" i="1"/>
  <c r="AO2018" i="1"/>
  <c r="AO2019" i="1"/>
  <c r="AO2020" i="1"/>
  <c r="AO2021" i="1"/>
  <c r="AO2022" i="1"/>
  <c r="AO2023" i="1"/>
  <c r="AO2024" i="1"/>
  <c r="AO2025" i="1"/>
  <c r="AO2026" i="1"/>
  <c r="AO2027" i="1"/>
  <c r="AO2028" i="1"/>
  <c r="AO2029" i="1"/>
  <c r="AO2030" i="1"/>
  <c r="AO2031" i="1"/>
  <c r="AO2032" i="1"/>
  <c r="AO2033" i="1"/>
  <c r="AO2034" i="1"/>
  <c r="AO2035" i="1"/>
  <c r="AO2036" i="1"/>
  <c r="AO2037" i="1"/>
  <c r="AO2038" i="1"/>
  <c r="AO2039" i="1"/>
  <c r="AO2040" i="1"/>
  <c r="AO2041" i="1"/>
  <c r="AO2042" i="1"/>
  <c r="AO2043" i="1"/>
  <c r="AO2044" i="1"/>
  <c r="AO2045" i="1"/>
  <c r="AO2046" i="1"/>
  <c r="AO2047" i="1"/>
  <c r="AO2048" i="1"/>
  <c r="AO2049" i="1"/>
  <c r="AO2050" i="1"/>
  <c r="AO2051" i="1"/>
  <c r="AO2052" i="1"/>
  <c r="AO2053" i="1"/>
  <c r="AO2054" i="1"/>
  <c r="AO2055" i="1"/>
  <c r="AO2056" i="1"/>
  <c r="AO2057" i="1"/>
  <c r="AO2058" i="1"/>
  <c r="AO2059" i="1"/>
  <c r="AO2060" i="1"/>
  <c r="AO2061" i="1"/>
  <c r="AO2062" i="1"/>
  <c r="AO2063" i="1"/>
  <c r="AO2064" i="1"/>
  <c r="AO2065" i="1"/>
  <c r="AO2066" i="1"/>
  <c r="AO2067" i="1"/>
  <c r="AO2068" i="1"/>
  <c r="AO2069" i="1"/>
  <c r="AO2070" i="1"/>
  <c r="AO2071" i="1"/>
  <c r="AO2072" i="1"/>
  <c r="AO2073" i="1"/>
  <c r="AO2074" i="1"/>
  <c r="AO2075" i="1"/>
  <c r="AO2076" i="1"/>
  <c r="AO2077" i="1"/>
  <c r="AO2078" i="1"/>
  <c r="AO2079" i="1"/>
  <c r="AO2080" i="1"/>
  <c r="AO2081" i="1"/>
  <c r="AO2082" i="1"/>
  <c r="AO2083" i="1"/>
  <c r="AO2084" i="1"/>
  <c r="AO2085" i="1"/>
  <c r="AO2086" i="1"/>
  <c r="AO2087" i="1"/>
  <c r="AO2088" i="1"/>
  <c r="AO2089" i="1"/>
  <c r="AO2090" i="1"/>
  <c r="AO2091" i="1"/>
  <c r="AO2092" i="1"/>
  <c r="AO2093" i="1"/>
  <c r="AO2094" i="1"/>
  <c r="AO2095" i="1"/>
  <c r="AO2096" i="1"/>
  <c r="AO2097" i="1"/>
  <c r="AO2098" i="1"/>
  <c r="AO2099" i="1"/>
  <c r="AO2100" i="1"/>
  <c r="AO2101" i="1"/>
  <c r="AO2102" i="1"/>
  <c r="AO2103" i="1"/>
  <c r="AO2104" i="1"/>
  <c r="AO2105" i="1"/>
  <c r="AO2106" i="1"/>
  <c r="AO2107" i="1"/>
  <c r="AO2108" i="1"/>
  <c r="AO2109" i="1"/>
  <c r="AO2110" i="1"/>
  <c r="AO2111" i="1"/>
  <c r="AO2112" i="1"/>
  <c r="AO2113" i="1"/>
  <c r="AO2114" i="1"/>
  <c r="AO2115" i="1"/>
  <c r="AO2116" i="1"/>
  <c r="AO2117" i="1"/>
  <c r="AO2118" i="1"/>
  <c r="AO2119" i="1"/>
  <c r="AO2120" i="1"/>
  <c r="AO2121" i="1"/>
  <c r="AO2122" i="1"/>
  <c r="AO2123" i="1"/>
  <c r="AO2124" i="1"/>
  <c r="AO2125" i="1"/>
  <c r="AO2126" i="1"/>
  <c r="AO2127" i="1"/>
  <c r="AO2128" i="1"/>
  <c r="AO2129" i="1"/>
  <c r="AO2130" i="1"/>
  <c r="AO2131" i="1"/>
  <c r="AO2132" i="1"/>
  <c r="AO2133" i="1"/>
  <c r="AO2134" i="1"/>
  <c r="AO2135" i="1"/>
  <c r="AO2136" i="1"/>
  <c r="AO2137" i="1"/>
  <c r="AO2138" i="1"/>
  <c r="AO2139" i="1"/>
  <c r="AO2140" i="1"/>
  <c r="AO2141" i="1"/>
  <c r="AO2142" i="1"/>
  <c r="AO2143" i="1"/>
  <c r="AO2144" i="1"/>
  <c r="AO2145" i="1"/>
  <c r="AO2146" i="1"/>
  <c r="AO2147" i="1"/>
  <c r="AO2148" i="1"/>
  <c r="AO2149" i="1"/>
  <c r="AO2150" i="1"/>
  <c r="AO2151" i="1"/>
  <c r="AO2152" i="1"/>
  <c r="AO2153" i="1"/>
  <c r="AO2154" i="1"/>
  <c r="AO2155" i="1"/>
  <c r="AO2156" i="1"/>
  <c r="AO2157" i="1"/>
  <c r="AO2158" i="1"/>
  <c r="AO2159" i="1"/>
  <c r="AO2160" i="1"/>
  <c r="AO2161" i="1"/>
  <c r="AO2162" i="1"/>
  <c r="AO2163" i="1"/>
  <c r="AO2164" i="1"/>
  <c r="AO2165" i="1"/>
  <c r="AO2166" i="1"/>
  <c r="AO2167" i="1"/>
  <c r="AO2168" i="1"/>
  <c r="AO2169" i="1"/>
  <c r="AO2170" i="1"/>
  <c r="AO2171" i="1"/>
  <c r="AO2172" i="1"/>
  <c r="AO2173" i="1"/>
  <c r="AO2174" i="1"/>
  <c r="AO2175" i="1"/>
  <c r="AO2176" i="1"/>
  <c r="AO2177" i="1"/>
  <c r="AO2178" i="1"/>
  <c r="AO2179" i="1"/>
  <c r="AO2180" i="1"/>
  <c r="AO2181" i="1"/>
  <c r="AO2182" i="1"/>
  <c r="AO2183" i="1"/>
  <c r="AO2184" i="1"/>
  <c r="AO2185" i="1"/>
  <c r="AO2186" i="1"/>
  <c r="AO2187" i="1"/>
  <c r="AO2188" i="1"/>
  <c r="AO2189" i="1"/>
  <c r="AO2190" i="1"/>
  <c r="AO2191" i="1"/>
  <c r="AO2192" i="1"/>
  <c r="AO2193" i="1"/>
  <c r="AO2194" i="1"/>
  <c r="AO2195" i="1"/>
  <c r="AO2196" i="1"/>
  <c r="AO2197" i="1"/>
  <c r="AO2198" i="1"/>
  <c r="AO2199" i="1"/>
  <c r="AO2200" i="1"/>
  <c r="AO2201" i="1"/>
  <c r="AO2202" i="1"/>
  <c r="AO2203" i="1"/>
  <c r="AO2204" i="1"/>
  <c r="AO2205" i="1"/>
  <c r="AO2206" i="1"/>
  <c r="AO2207" i="1"/>
  <c r="AO2208" i="1"/>
  <c r="AO2209" i="1"/>
  <c r="AO2210" i="1"/>
  <c r="AO2211" i="1"/>
  <c r="AO2212" i="1"/>
  <c r="AO2213" i="1"/>
  <c r="AO2214" i="1"/>
  <c r="AO2215" i="1"/>
  <c r="AO2216" i="1"/>
  <c r="AO2217" i="1"/>
  <c r="AO2218" i="1"/>
  <c r="AO2219" i="1"/>
  <c r="AO2220" i="1"/>
  <c r="AO2221" i="1"/>
  <c r="AO2222" i="1"/>
  <c r="AO2223" i="1"/>
  <c r="AO2224" i="1"/>
  <c r="AO2225" i="1"/>
  <c r="AO2226" i="1"/>
  <c r="AO2227" i="1"/>
  <c r="AO2228" i="1"/>
  <c r="AO2229" i="1"/>
  <c r="AO2230" i="1"/>
  <c r="AO2231" i="1"/>
  <c r="AO2232" i="1"/>
  <c r="AO2233" i="1"/>
  <c r="AO2234" i="1"/>
  <c r="AO2235" i="1"/>
  <c r="AO2236" i="1"/>
  <c r="AO2237" i="1"/>
  <c r="AO2238" i="1"/>
  <c r="AO2239" i="1"/>
  <c r="AO2240" i="1"/>
  <c r="AO2241" i="1"/>
  <c r="AO2242" i="1"/>
  <c r="AO2243" i="1"/>
  <c r="AO2244" i="1"/>
  <c r="AO2245" i="1"/>
  <c r="AO2246" i="1"/>
  <c r="AO2247" i="1"/>
  <c r="AO2248" i="1"/>
  <c r="AO2249" i="1"/>
  <c r="AO2250" i="1"/>
  <c r="AO2251" i="1"/>
  <c r="AO2252" i="1"/>
  <c r="AO2253" i="1"/>
  <c r="AO2254" i="1"/>
  <c r="AO2255" i="1"/>
  <c r="AO2256" i="1"/>
  <c r="AO2257" i="1"/>
  <c r="AO2258" i="1"/>
  <c r="AO2259" i="1"/>
  <c r="AO2260" i="1"/>
  <c r="AO2261" i="1"/>
  <c r="AO2262" i="1"/>
  <c r="AO2263" i="1"/>
  <c r="AO2264" i="1"/>
  <c r="AO2265" i="1"/>
  <c r="AO2266" i="1"/>
  <c r="AO2267" i="1"/>
  <c r="AO2268" i="1"/>
  <c r="AO2269" i="1"/>
  <c r="AO2270" i="1"/>
  <c r="AO2271" i="1"/>
  <c r="AO2272" i="1"/>
  <c r="AO2273" i="1"/>
  <c r="AO2274" i="1"/>
  <c r="AO2275" i="1"/>
  <c r="AO2276" i="1"/>
  <c r="AO2277" i="1"/>
  <c r="AO2278" i="1"/>
  <c r="AO2279" i="1"/>
  <c r="AO2280" i="1"/>
  <c r="AO2281" i="1"/>
  <c r="AO2282" i="1"/>
  <c r="AO2283" i="1"/>
  <c r="AO2284" i="1"/>
  <c r="AO2285" i="1"/>
  <c r="AO2286" i="1"/>
  <c r="AO2287" i="1"/>
  <c r="AO2288" i="1"/>
  <c r="AO2289" i="1"/>
  <c r="AO2290" i="1"/>
  <c r="AO2291" i="1"/>
  <c r="AO2292" i="1"/>
  <c r="AO2293" i="1"/>
  <c r="AO2294" i="1"/>
  <c r="AO2295" i="1"/>
  <c r="AO2296" i="1"/>
  <c r="AO2297" i="1"/>
  <c r="AO2298" i="1"/>
  <c r="AO2299" i="1"/>
  <c r="AO2300" i="1"/>
  <c r="AO2301" i="1"/>
  <c r="AO2302" i="1"/>
  <c r="AO2303" i="1"/>
  <c r="AO2304" i="1"/>
  <c r="AO2305" i="1"/>
  <c r="AO2306" i="1"/>
  <c r="AO2307" i="1"/>
  <c r="AO2308" i="1"/>
  <c r="AO2309" i="1"/>
  <c r="AO2310" i="1"/>
  <c r="AO2311" i="1"/>
  <c r="AO2312" i="1"/>
  <c r="AO2313" i="1"/>
  <c r="AO2314" i="1"/>
  <c r="AO2315" i="1"/>
  <c r="AO2316" i="1"/>
  <c r="AO2317" i="1"/>
  <c r="AO2318" i="1"/>
  <c r="AO2319" i="1"/>
  <c r="AO2320" i="1"/>
  <c r="AO2321" i="1"/>
  <c r="AO2322" i="1"/>
  <c r="AO2323" i="1"/>
  <c r="AO2324" i="1"/>
  <c r="AO2325" i="1"/>
  <c r="AO2326" i="1"/>
  <c r="AO2327" i="1"/>
  <c r="AO2328" i="1"/>
  <c r="AO2329" i="1"/>
  <c r="AO2330" i="1"/>
  <c r="AO2331" i="1"/>
  <c r="AO2332" i="1"/>
  <c r="AO2333" i="1"/>
  <c r="AO2334" i="1"/>
  <c r="AO2335" i="1"/>
  <c r="AO2336" i="1"/>
  <c r="AO2337" i="1"/>
  <c r="AO2338" i="1"/>
  <c r="AO2339" i="1"/>
  <c r="AO2340" i="1"/>
  <c r="AO2341" i="1"/>
  <c r="AO2342" i="1"/>
  <c r="AO2343" i="1"/>
  <c r="AO2344" i="1"/>
  <c r="AO2345" i="1"/>
  <c r="AO2346" i="1"/>
  <c r="AO2347" i="1"/>
  <c r="AO2348" i="1"/>
  <c r="AO2349" i="1"/>
  <c r="AO2350" i="1"/>
  <c r="AO2351" i="1"/>
  <c r="AO2352" i="1"/>
  <c r="AO2353" i="1"/>
  <c r="AO2354" i="1"/>
  <c r="AO2355" i="1"/>
  <c r="AO2356" i="1"/>
  <c r="AO2357" i="1"/>
  <c r="AO2358" i="1"/>
  <c r="AO2359" i="1"/>
  <c r="AO2360" i="1"/>
  <c r="AO2361" i="1"/>
  <c r="AO2362" i="1"/>
  <c r="AO2363" i="1"/>
  <c r="AO2364" i="1"/>
  <c r="AO2365" i="1"/>
  <c r="AO2366" i="1"/>
  <c r="AO2367" i="1"/>
  <c r="AO2368" i="1"/>
  <c r="AO2369" i="1"/>
  <c r="AO2370" i="1"/>
  <c r="AO2371" i="1"/>
  <c r="AO2372" i="1"/>
  <c r="AO2373" i="1"/>
  <c r="AO2374" i="1"/>
  <c r="AO2375" i="1"/>
  <c r="AO2376" i="1"/>
  <c r="AO2377" i="1"/>
  <c r="AO2378" i="1"/>
  <c r="AO2379" i="1"/>
  <c r="AO2380" i="1"/>
  <c r="AO2381" i="1"/>
  <c r="AO2382" i="1"/>
  <c r="AO2383" i="1"/>
  <c r="AO2384" i="1"/>
  <c r="AO2385" i="1"/>
  <c r="AO2386" i="1"/>
  <c r="AO2387" i="1"/>
  <c r="AO2388" i="1"/>
  <c r="AO2389" i="1"/>
  <c r="AO2390" i="1"/>
  <c r="AO2391" i="1"/>
  <c r="AO2392" i="1"/>
  <c r="AO2393" i="1"/>
  <c r="AO2394" i="1"/>
  <c r="AO2395" i="1"/>
  <c r="AO2396" i="1"/>
  <c r="AO2397" i="1"/>
  <c r="AO2398" i="1"/>
  <c r="AO2399" i="1"/>
  <c r="AO2400" i="1"/>
  <c r="AO2401" i="1"/>
  <c r="AO2402" i="1"/>
  <c r="AO2403" i="1"/>
  <c r="AO2404" i="1"/>
  <c r="AO2405" i="1"/>
  <c r="AO2406" i="1"/>
  <c r="AO2407" i="1"/>
  <c r="AO2408" i="1"/>
  <c r="AO2409" i="1"/>
  <c r="AO2410" i="1"/>
  <c r="AO2411" i="1"/>
  <c r="AO2412" i="1"/>
  <c r="AO2413" i="1"/>
  <c r="AO2414" i="1"/>
  <c r="AO2415" i="1"/>
  <c r="AO2416" i="1"/>
  <c r="AO2417" i="1"/>
  <c r="AO2418" i="1"/>
  <c r="AO2419" i="1"/>
  <c r="AO2420" i="1"/>
  <c r="AO2421" i="1"/>
  <c r="AO2422" i="1"/>
  <c r="AO2423" i="1"/>
  <c r="AO2424" i="1"/>
  <c r="AO2425" i="1"/>
  <c r="AO2426" i="1"/>
  <c r="AO2427" i="1"/>
  <c r="AO2428" i="1"/>
  <c r="AO2429" i="1"/>
  <c r="AO2430" i="1"/>
  <c r="AO2431" i="1"/>
  <c r="AO2432" i="1"/>
  <c r="AO2433" i="1"/>
  <c r="AO2434" i="1"/>
  <c r="AO2435" i="1"/>
  <c r="AO2436" i="1"/>
  <c r="AO2437" i="1"/>
  <c r="AO2438" i="1"/>
  <c r="AO2439" i="1"/>
  <c r="AO2440" i="1"/>
  <c r="AO2441" i="1"/>
  <c r="AO2442" i="1"/>
  <c r="AO2443" i="1"/>
  <c r="AO2444" i="1"/>
  <c r="AO2445" i="1"/>
  <c r="AO2446" i="1"/>
  <c r="AO2447" i="1"/>
  <c r="AO2448" i="1"/>
  <c r="AO2449" i="1"/>
  <c r="AO2450" i="1"/>
  <c r="AO2451" i="1"/>
  <c r="AO2452" i="1"/>
  <c r="AO2453" i="1"/>
  <c r="AO2454" i="1"/>
  <c r="AO2455" i="1"/>
  <c r="AO2456" i="1"/>
  <c r="AO2457" i="1"/>
  <c r="AO2458" i="1"/>
  <c r="AO2459" i="1"/>
  <c r="AO2460" i="1"/>
  <c r="AO2461" i="1"/>
  <c r="AO2462" i="1"/>
  <c r="AO2463" i="1"/>
  <c r="AO2464" i="1"/>
  <c r="AO2465" i="1"/>
  <c r="AO2466" i="1"/>
  <c r="AO2467" i="1"/>
  <c r="AO2468" i="1"/>
  <c r="AO2469" i="1"/>
  <c r="AO2470" i="1"/>
  <c r="AO2471" i="1"/>
  <c r="AO2472" i="1"/>
  <c r="AO2473" i="1"/>
  <c r="AO2474" i="1"/>
  <c r="AO2475" i="1"/>
  <c r="AO2476" i="1"/>
  <c r="AO2477" i="1"/>
  <c r="AO2478" i="1"/>
  <c r="AO2479" i="1"/>
  <c r="AO2480" i="1"/>
  <c r="AO2481" i="1"/>
  <c r="AO2482" i="1"/>
  <c r="AO2483" i="1"/>
  <c r="AO2484" i="1"/>
  <c r="AO2485" i="1"/>
  <c r="AO2486" i="1"/>
  <c r="AO2487" i="1"/>
  <c r="AO2488" i="1"/>
  <c r="AO2489" i="1"/>
  <c r="AO2490" i="1"/>
  <c r="AO2491" i="1"/>
  <c r="AO2492" i="1"/>
  <c r="AO2493" i="1"/>
  <c r="AO2494" i="1"/>
  <c r="AO2495" i="1"/>
  <c r="AO2496" i="1"/>
  <c r="AO2497" i="1"/>
  <c r="AO2498" i="1"/>
  <c r="AO2499" i="1"/>
  <c r="AO2500" i="1"/>
  <c r="AO2501" i="1"/>
  <c r="AO2502" i="1"/>
  <c r="AO2503" i="1"/>
  <c r="AO2504" i="1"/>
  <c r="AO2505" i="1"/>
  <c r="AO2506" i="1"/>
  <c r="AO2507" i="1"/>
  <c r="AO2508" i="1"/>
  <c r="AO2509" i="1"/>
  <c r="AO2510" i="1"/>
  <c r="AO2511" i="1"/>
  <c r="AO2512" i="1"/>
  <c r="AO2513" i="1"/>
  <c r="AO2514" i="1"/>
  <c r="AO2515" i="1"/>
  <c r="AO2516" i="1"/>
  <c r="AO2517" i="1"/>
  <c r="AO2518" i="1"/>
  <c r="AO2519" i="1"/>
  <c r="AO2520" i="1"/>
  <c r="AO2521" i="1"/>
  <c r="AO2522" i="1"/>
  <c r="AO2523" i="1"/>
  <c r="AO2524" i="1"/>
  <c r="AO2525" i="1"/>
  <c r="AO2526" i="1"/>
  <c r="AO2527" i="1"/>
  <c r="AO2528" i="1"/>
  <c r="AO2529" i="1"/>
  <c r="AO2530" i="1"/>
  <c r="AO2531" i="1"/>
  <c r="AO2532" i="1"/>
  <c r="AO2533" i="1"/>
  <c r="AO2534" i="1"/>
  <c r="AO2535" i="1"/>
  <c r="AO2536" i="1"/>
  <c r="AO2537" i="1"/>
  <c r="AO2538" i="1"/>
  <c r="AO2539" i="1"/>
  <c r="AO2540" i="1"/>
  <c r="AO2541" i="1"/>
  <c r="AO2542" i="1"/>
  <c r="AO2543" i="1"/>
  <c r="AO2544" i="1"/>
  <c r="AO2545" i="1"/>
  <c r="AO2546" i="1"/>
  <c r="AO2547" i="1"/>
  <c r="AO2548" i="1"/>
  <c r="AO2549" i="1"/>
  <c r="AO2550" i="1"/>
  <c r="AO2551" i="1"/>
  <c r="AO2552" i="1"/>
  <c r="AO2553" i="1"/>
  <c r="AO2554" i="1"/>
  <c r="AO2555" i="1"/>
  <c r="AO2556" i="1"/>
  <c r="AO2557" i="1"/>
  <c r="AO2558" i="1"/>
  <c r="AO2559" i="1"/>
  <c r="AO2560" i="1"/>
  <c r="AO2561" i="1"/>
  <c r="AO2562" i="1"/>
  <c r="AO2563" i="1"/>
  <c r="AO2564" i="1"/>
  <c r="AO2565" i="1"/>
  <c r="AO2566" i="1"/>
  <c r="AO2567" i="1"/>
  <c r="AO2568" i="1"/>
  <c r="AO2569" i="1"/>
  <c r="AO2570" i="1"/>
  <c r="AO2571" i="1"/>
  <c r="AO2572" i="1"/>
  <c r="AO2573" i="1"/>
  <c r="AO2574" i="1"/>
  <c r="AO2575" i="1"/>
  <c r="AO2576" i="1"/>
  <c r="AO2577" i="1"/>
  <c r="AO2578" i="1"/>
  <c r="AO2579" i="1"/>
  <c r="AO2580" i="1"/>
  <c r="AO2581" i="1"/>
  <c r="AO2582" i="1"/>
  <c r="AO2583" i="1"/>
  <c r="AO2584" i="1"/>
  <c r="AO2585" i="1"/>
  <c r="AO2586" i="1"/>
  <c r="AO2587" i="1"/>
  <c r="AO2588" i="1"/>
  <c r="AO2589" i="1"/>
  <c r="AO2590" i="1"/>
  <c r="AO2591" i="1"/>
  <c r="AO2592" i="1"/>
  <c r="AO2593" i="1"/>
  <c r="AO2594" i="1"/>
  <c r="AO2595" i="1"/>
  <c r="AO2596" i="1"/>
  <c r="AO2597" i="1"/>
  <c r="AO2598" i="1"/>
  <c r="AO2599" i="1"/>
  <c r="AO2600" i="1"/>
  <c r="AO2601" i="1"/>
  <c r="AO2602" i="1"/>
  <c r="AO2603" i="1"/>
  <c r="AO2604" i="1"/>
  <c r="AO2605" i="1"/>
  <c r="AO2606" i="1"/>
  <c r="AO2607" i="1"/>
  <c r="AO2608" i="1"/>
  <c r="AO2609" i="1"/>
  <c r="AO2610" i="1"/>
  <c r="AO2611" i="1"/>
  <c r="AO2612" i="1"/>
  <c r="AO2613" i="1"/>
  <c r="AO2614" i="1"/>
  <c r="AO2615" i="1"/>
  <c r="AO2616" i="1"/>
  <c r="AO2617" i="1"/>
  <c r="AO2618" i="1"/>
  <c r="AO2619" i="1"/>
  <c r="AO2620" i="1"/>
  <c r="AO2621" i="1"/>
  <c r="AO2622" i="1"/>
  <c r="AO2623" i="1"/>
  <c r="AO2624" i="1"/>
  <c r="AO2625" i="1"/>
  <c r="AO2626" i="1"/>
  <c r="AO2627" i="1"/>
  <c r="AO2628" i="1"/>
  <c r="AO2629" i="1"/>
  <c r="AO2630" i="1"/>
  <c r="AO2631" i="1"/>
  <c r="AO2632" i="1"/>
  <c r="AO2633" i="1"/>
  <c r="AO2634" i="1"/>
  <c r="AO2635" i="1"/>
  <c r="AO2636" i="1"/>
  <c r="AO2637" i="1"/>
  <c r="AO2638" i="1"/>
  <c r="AO2639" i="1"/>
  <c r="AO2640" i="1"/>
  <c r="AO2641" i="1"/>
  <c r="AO2642" i="1"/>
  <c r="AO2643" i="1"/>
  <c r="AO2644" i="1"/>
  <c r="AO2645" i="1"/>
  <c r="AO2646" i="1"/>
  <c r="AO2647" i="1"/>
  <c r="AO2648" i="1"/>
  <c r="AO2649" i="1"/>
  <c r="AO2650" i="1"/>
  <c r="AO2651" i="1"/>
  <c r="AO2652" i="1"/>
  <c r="AO2653" i="1"/>
  <c r="AO2654" i="1"/>
  <c r="AO2655" i="1"/>
  <c r="AO2656" i="1"/>
  <c r="AO2657" i="1"/>
  <c r="AO2658" i="1"/>
  <c r="AO2659" i="1"/>
  <c r="AO2660" i="1"/>
  <c r="AO2661" i="1"/>
  <c r="AO2662" i="1"/>
  <c r="AO2663" i="1"/>
  <c r="AO2664" i="1"/>
  <c r="AO2665" i="1"/>
  <c r="AO2666" i="1"/>
  <c r="AO2667" i="1"/>
  <c r="AO2668" i="1"/>
  <c r="AO2669" i="1"/>
  <c r="AO2670" i="1"/>
  <c r="AO2671" i="1"/>
  <c r="AO2672" i="1"/>
  <c r="AO2673" i="1"/>
  <c r="AO2674" i="1"/>
  <c r="AO2675" i="1"/>
  <c r="AO2676" i="1"/>
  <c r="AO2677" i="1"/>
  <c r="AO2678" i="1"/>
  <c r="AO2679" i="1"/>
  <c r="AO2680" i="1"/>
  <c r="AO2681" i="1"/>
  <c r="AO2682" i="1"/>
  <c r="AO2683" i="1"/>
  <c r="AO2684" i="1"/>
  <c r="AO2685" i="1"/>
  <c r="AO2686" i="1"/>
  <c r="AO2687" i="1"/>
  <c r="AO2688" i="1"/>
  <c r="AO2689" i="1"/>
  <c r="AO2690" i="1"/>
  <c r="AO2691" i="1"/>
  <c r="AO2692" i="1"/>
  <c r="AO2693" i="1"/>
  <c r="AO2694" i="1"/>
  <c r="AO2695" i="1"/>
  <c r="AO2696" i="1"/>
  <c r="AO2697" i="1"/>
  <c r="AO2698" i="1"/>
  <c r="AO2699" i="1"/>
  <c r="AO2700" i="1"/>
  <c r="AO2701" i="1"/>
  <c r="AO2702" i="1"/>
  <c r="AO2703" i="1"/>
  <c r="AO2704" i="1"/>
  <c r="AO2705" i="1"/>
  <c r="AO2706" i="1"/>
  <c r="AO2707" i="1"/>
  <c r="AO2708" i="1"/>
  <c r="AO2709" i="1"/>
  <c r="AO2710" i="1"/>
  <c r="AO2711" i="1"/>
  <c r="AO2712" i="1"/>
  <c r="AO2713" i="1"/>
  <c r="AO2714" i="1"/>
  <c r="AO2715" i="1"/>
  <c r="AO2716" i="1"/>
  <c r="AO2717" i="1"/>
  <c r="AO2718" i="1"/>
  <c r="AO2719" i="1"/>
  <c r="AO2720" i="1"/>
  <c r="AO2721" i="1"/>
  <c r="AO2722" i="1"/>
  <c r="AO2723" i="1"/>
  <c r="AO2724" i="1"/>
  <c r="AO2725" i="1"/>
  <c r="AO2726" i="1"/>
  <c r="AO2727" i="1"/>
  <c r="AO2728" i="1"/>
  <c r="AO2729" i="1"/>
  <c r="AO2730" i="1"/>
  <c r="AO2731" i="1"/>
  <c r="AO2732" i="1"/>
  <c r="AO2733" i="1"/>
  <c r="AO2734" i="1"/>
  <c r="AO2735" i="1"/>
  <c r="AO2736" i="1"/>
  <c r="AO2737" i="1"/>
  <c r="AO2738" i="1"/>
  <c r="AO2739" i="1"/>
  <c r="AO2740" i="1"/>
  <c r="AO2741" i="1"/>
  <c r="AO2742" i="1"/>
  <c r="AO2743" i="1"/>
  <c r="AO2744" i="1"/>
  <c r="AO2745" i="1"/>
  <c r="AO2746" i="1"/>
  <c r="AO2747" i="1"/>
  <c r="AO2748" i="1"/>
  <c r="AO2749" i="1"/>
  <c r="AO2750" i="1"/>
  <c r="AO2751" i="1"/>
  <c r="AO2752" i="1"/>
  <c r="AO2753" i="1"/>
  <c r="AO2754" i="1"/>
  <c r="AO2755" i="1"/>
  <c r="AO2756" i="1"/>
  <c r="AO2757" i="1"/>
  <c r="AO2758" i="1"/>
  <c r="AO2759" i="1"/>
  <c r="AO2760" i="1"/>
  <c r="AO2761" i="1"/>
  <c r="AO2762" i="1"/>
  <c r="AO2763" i="1"/>
  <c r="AO2764" i="1"/>
  <c r="AO2765" i="1"/>
  <c r="AO2766" i="1"/>
  <c r="AO2767" i="1"/>
  <c r="AO2768" i="1"/>
  <c r="AO2769" i="1"/>
  <c r="AO2770" i="1"/>
  <c r="AO2771" i="1"/>
  <c r="AO2772" i="1"/>
  <c r="AO2773" i="1"/>
  <c r="AO2774" i="1"/>
  <c r="AO2775" i="1"/>
  <c r="AO2776" i="1"/>
  <c r="AO2777" i="1"/>
  <c r="AO2778" i="1"/>
  <c r="AO2779" i="1"/>
  <c r="AO2780" i="1"/>
  <c r="AO2781" i="1"/>
  <c r="AO2782" i="1"/>
  <c r="AO2783" i="1"/>
  <c r="AO2784" i="1"/>
  <c r="AO2785" i="1"/>
  <c r="AO2786" i="1"/>
  <c r="AO2787" i="1"/>
  <c r="AO2788" i="1"/>
  <c r="AO2789" i="1"/>
  <c r="AO2790" i="1"/>
  <c r="AO2791" i="1"/>
  <c r="AO2792" i="1"/>
  <c r="AO2793" i="1"/>
  <c r="AO2794" i="1"/>
  <c r="AO2795" i="1"/>
  <c r="AO2796" i="1"/>
  <c r="AO2797" i="1"/>
  <c r="AO2798" i="1"/>
  <c r="AO2799" i="1"/>
  <c r="AO2800" i="1"/>
  <c r="AO2801" i="1"/>
  <c r="AO2802" i="1"/>
  <c r="AO2803" i="1"/>
  <c r="AO2804" i="1"/>
  <c r="AO2805" i="1"/>
  <c r="AO2806" i="1"/>
  <c r="AO2807" i="1"/>
  <c r="AO2808" i="1"/>
  <c r="AO2809" i="1"/>
  <c r="AO2810" i="1"/>
  <c r="AO2811" i="1"/>
  <c r="AO2812" i="1"/>
  <c r="AO2813" i="1"/>
  <c r="AO2814" i="1"/>
  <c r="AO2815" i="1"/>
  <c r="AO2816" i="1"/>
  <c r="AO2817" i="1"/>
  <c r="AO2818" i="1"/>
  <c r="AO2819" i="1"/>
  <c r="AO2820" i="1"/>
  <c r="AO2821" i="1"/>
  <c r="AO2822" i="1"/>
  <c r="AO2823" i="1"/>
  <c r="AO2824" i="1"/>
  <c r="AO2825" i="1"/>
  <c r="AO2826" i="1"/>
  <c r="AO2827" i="1"/>
  <c r="AO2828" i="1"/>
  <c r="AO2829" i="1"/>
  <c r="AO2830" i="1"/>
  <c r="AO2831" i="1"/>
  <c r="AO2832" i="1"/>
  <c r="AO2833" i="1"/>
  <c r="AO2834" i="1"/>
  <c r="AO2835" i="1"/>
  <c r="AO2836" i="1"/>
  <c r="AO2837" i="1"/>
  <c r="AO2838" i="1"/>
  <c r="AO2839" i="1"/>
  <c r="AO2840" i="1"/>
  <c r="AO2841" i="1"/>
  <c r="AO2842" i="1"/>
  <c r="AO2843" i="1"/>
  <c r="AO2844" i="1"/>
  <c r="AO2845" i="1"/>
  <c r="AO2846" i="1"/>
  <c r="AO2847" i="1"/>
  <c r="AO2848" i="1"/>
  <c r="AO2849" i="1"/>
  <c r="AO2850" i="1"/>
  <c r="AO2851" i="1"/>
  <c r="AO2852" i="1"/>
  <c r="AO2853" i="1"/>
  <c r="AO2854" i="1"/>
  <c r="AO2855" i="1"/>
  <c r="AO2856" i="1"/>
  <c r="AO2857" i="1"/>
  <c r="AO2858" i="1"/>
  <c r="AO2859" i="1"/>
  <c r="AO2860" i="1"/>
  <c r="AO2861" i="1"/>
  <c r="AO2862" i="1"/>
  <c r="AO2863" i="1"/>
  <c r="AO2864" i="1"/>
  <c r="AO2865" i="1"/>
  <c r="AO2866" i="1"/>
  <c r="AO2867" i="1"/>
  <c r="AO2868" i="1"/>
  <c r="AO2869" i="1"/>
  <c r="AO2870" i="1"/>
  <c r="AO2871" i="1"/>
  <c r="AO2872" i="1"/>
  <c r="AO2873" i="1"/>
  <c r="AO2874" i="1"/>
  <c r="AO2875" i="1"/>
  <c r="AO2876" i="1"/>
  <c r="AO2877" i="1"/>
  <c r="AO2878" i="1"/>
  <c r="AO2879" i="1"/>
  <c r="AO2880" i="1"/>
  <c r="AO2881" i="1"/>
  <c r="AO2882" i="1"/>
  <c r="AO2883" i="1"/>
  <c r="AO2884" i="1"/>
  <c r="AO2885" i="1"/>
  <c r="AO2886" i="1"/>
  <c r="AO2887" i="1"/>
  <c r="AO2888" i="1"/>
  <c r="AO2889" i="1"/>
  <c r="AO2890" i="1"/>
  <c r="AO2891" i="1"/>
  <c r="AO2892" i="1"/>
  <c r="AO2893" i="1"/>
  <c r="AO2894" i="1"/>
  <c r="AO2895" i="1"/>
  <c r="AO2896" i="1"/>
  <c r="AO2897" i="1"/>
  <c r="AO2898" i="1"/>
  <c r="AO2899" i="1"/>
  <c r="AO2900" i="1"/>
  <c r="AO2901" i="1"/>
  <c r="AO2902" i="1"/>
  <c r="AO2903" i="1"/>
  <c r="AO2904" i="1"/>
  <c r="AO2905" i="1"/>
  <c r="AO2906" i="1"/>
  <c r="AO2907" i="1"/>
  <c r="AO2908" i="1"/>
  <c r="AO2909" i="1"/>
  <c r="AO2910" i="1"/>
  <c r="AO2911" i="1"/>
  <c r="AO2912" i="1"/>
  <c r="AO2913" i="1"/>
  <c r="AO2914" i="1"/>
  <c r="AO2915" i="1"/>
  <c r="AO2916" i="1"/>
  <c r="AO2917" i="1"/>
  <c r="AO2918" i="1"/>
  <c r="AO2919" i="1"/>
  <c r="AO2920" i="1"/>
  <c r="AO2921" i="1"/>
  <c r="AO2922" i="1"/>
  <c r="AO2923" i="1"/>
  <c r="AO2924" i="1"/>
  <c r="AO2925" i="1"/>
  <c r="AO2926" i="1"/>
  <c r="AO2927" i="1"/>
  <c r="AO2928" i="1"/>
  <c r="AO2929" i="1"/>
  <c r="AO2930" i="1"/>
  <c r="AO2931" i="1"/>
  <c r="AO2932" i="1"/>
  <c r="AO2933" i="1"/>
  <c r="AO2934" i="1"/>
  <c r="AO2935" i="1"/>
  <c r="AO2936" i="1"/>
  <c r="AO2937" i="1"/>
  <c r="AO2938" i="1"/>
  <c r="AO2939" i="1"/>
  <c r="AO2940" i="1"/>
  <c r="AO2941" i="1"/>
  <c r="AO2942" i="1"/>
  <c r="AO2943" i="1"/>
  <c r="AO2944" i="1"/>
  <c r="AO2945" i="1"/>
  <c r="AO2946" i="1"/>
  <c r="AO2947" i="1"/>
  <c r="AO2948" i="1"/>
  <c r="AO2949" i="1"/>
  <c r="AO2950" i="1"/>
  <c r="AO2951" i="1"/>
  <c r="AO2952" i="1"/>
  <c r="AO2953" i="1"/>
  <c r="AO2954" i="1"/>
  <c r="AO2955" i="1"/>
  <c r="AO2956" i="1"/>
  <c r="AO2957" i="1"/>
  <c r="AO2958" i="1"/>
  <c r="AO2959" i="1"/>
  <c r="AO2960" i="1"/>
  <c r="AO2961" i="1"/>
  <c r="AO2962" i="1"/>
  <c r="AO2963" i="1"/>
  <c r="AO2964" i="1"/>
  <c r="AO2965" i="1"/>
  <c r="AO2966" i="1"/>
  <c r="AO2967" i="1"/>
  <c r="AO2968" i="1"/>
  <c r="AO2969" i="1"/>
  <c r="AO2970" i="1"/>
  <c r="AO2971" i="1"/>
  <c r="AO2972" i="1"/>
  <c r="AO2973" i="1"/>
  <c r="AO2974" i="1"/>
  <c r="AO2975" i="1"/>
  <c r="AO2976" i="1"/>
  <c r="AO2977" i="1"/>
  <c r="AO2978" i="1"/>
  <c r="AO2979" i="1"/>
  <c r="AO2980" i="1"/>
  <c r="AO2981" i="1"/>
  <c r="AO2982" i="1"/>
  <c r="AO2983" i="1"/>
  <c r="AO2984" i="1"/>
  <c r="AO2985" i="1"/>
  <c r="AO2986" i="1"/>
  <c r="AO2987" i="1"/>
  <c r="AO2988" i="1"/>
  <c r="AO2989" i="1"/>
  <c r="AO2990" i="1"/>
  <c r="AO2991" i="1"/>
  <c r="AO2992" i="1"/>
  <c r="AO2993" i="1"/>
  <c r="AO2994" i="1"/>
  <c r="AO2995" i="1"/>
  <c r="AO2996" i="1"/>
  <c r="AO2997" i="1"/>
  <c r="AO2998" i="1"/>
  <c r="AO2999" i="1"/>
  <c r="AO3000" i="1"/>
  <c r="AO3001" i="1"/>
  <c r="AO3002" i="1"/>
  <c r="AO3003" i="1"/>
  <c r="AO3004" i="1"/>
  <c r="AO3005" i="1"/>
  <c r="AO3006" i="1"/>
  <c r="AO3007" i="1"/>
  <c r="AO3008" i="1"/>
  <c r="AO3009" i="1"/>
  <c r="AO3010" i="1"/>
  <c r="AO3011" i="1"/>
  <c r="AO3012" i="1"/>
  <c r="AO3013" i="1"/>
  <c r="AO3014" i="1"/>
  <c r="AO3015" i="1"/>
  <c r="AO3016" i="1"/>
  <c r="AO3017" i="1"/>
  <c r="AO3018" i="1"/>
  <c r="AO3019" i="1"/>
  <c r="AO3020" i="1"/>
  <c r="AO3021" i="1"/>
  <c r="AO3022" i="1"/>
  <c r="AO3023" i="1"/>
  <c r="AO3024" i="1"/>
  <c r="AO3025" i="1"/>
  <c r="AO3026" i="1"/>
  <c r="AO3027" i="1"/>
  <c r="AO3028" i="1"/>
  <c r="AO3029" i="1"/>
  <c r="AO3030" i="1"/>
  <c r="AO3031" i="1"/>
  <c r="AO3032" i="1"/>
  <c r="AO3033" i="1"/>
  <c r="AO3034" i="1"/>
  <c r="AO3035" i="1"/>
  <c r="AO3036" i="1"/>
  <c r="AO3037" i="1"/>
  <c r="AO3038" i="1"/>
  <c r="AO3039" i="1"/>
  <c r="AO3040" i="1"/>
  <c r="AO3041" i="1"/>
  <c r="AO3042" i="1"/>
  <c r="AO3043" i="1"/>
  <c r="AO3044" i="1"/>
  <c r="AO3045" i="1"/>
  <c r="AO3046" i="1"/>
  <c r="AO3047" i="1"/>
  <c r="AO3048" i="1"/>
  <c r="AO3049" i="1"/>
  <c r="AO3050" i="1"/>
  <c r="AO3051" i="1"/>
  <c r="AO3052" i="1"/>
  <c r="AO3053" i="1"/>
  <c r="AO3054" i="1"/>
  <c r="AO3055" i="1"/>
  <c r="AO3056" i="1"/>
  <c r="AO3057" i="1"/>
  <c r="AO3058" i="1"/>
  <c r="AO3059" i="1"/>
  <c r="AO3060" i="1"/>
  <c r="AO3061" i="1"/>
  <c r="AO3062" i="1"/>
  <c r="AO3063" i="1"/>
  <c r="AO3064" i="1"/>
  <c r="AO3065" i="1"/>
  <c r="AO3066" i="1"/>
  <c r="AO3067" i="1"/>
  <c r="AO3068" i="1"/>
  <c r="AO3069" i="1"/>
  <c r="AO3070" i="1"/>
  <c r="AO3071" i="1"/>
  <c r="AO3072" i="1"/>
  <c r="AO3073" i="1"/>
  <c r="AO3074" i="1"/>
  <c r="AO3075" i="1"/>
  <c r="AO3076" i="1"/>
  <c r="AO3077" i="1"/>
  <c r="AO3078" i="1"/>
  <c r="AO3079" i="1"/>
  <c r="AO3080" i="1"/>
  <c r="AO3081" i="1"/>
  <c r="AO3082" i="1"/>
  <c r="AO3083" i="1"/>
  <c r="AO3084" i="1"/>
  <c r="AO3085" i="1"/>
  <c r="AO3086" i="1"/>
  <c r="AO3087" i="1"/>
  <c r="AO3088" i="1"/>
  <c r="AO3089" i="1"/>
  <c r="AO3090" i="1"/>
  <c r="AO3091" i="1"/>
  <c r="AO3092" i="1"/>
  <c r="AO3093" i="1"/>
  <c r="AO3094" i="1"/>
  <c r="AO3095" i="1"/>
  <c r="AO3096" i="1"/>
  <c r="AO3097" i="1"/>
  <c r="AO3098" i="1"/>
  <c r="AO3099" i="1"/>
  <c r="AO3100" i="1"/>
  <c r="AO3101" i="1"/>
  <c r="AO3102" i="1"/>
  <c r="AO3103" i="1"/>
  <c r="AO3104" i="1"/>
  <c r="AO3105" i="1"/>
  <c r="AO3106" i="1"/>
  <c r="AO3107" i="1"/>
  <c r="AO3108" i="1"/>
  <c r="AO3109" i="1"/>
  <c r="AO3110" i="1"/>
  <c r="AO3111" i="1"/>
  <c r="AO3112" i="1"/>
  <c r="AO3113" i="1"/>
  <c r="AO3114" i="1"/>
  <c r="AO3115" i="1"/>
  <c r="AO3116" i="1"/>
  <c r="AO3117" i="1"/>
  <c r="AO3118" i="1"/>
  <c r="AO3119" i="1"/>
  <c r="AO3120" i="1"/>
  <c r="AO3121" i="1"/>
  <c r="AO3122" i="1"/>
  <c r="AO3123" i="1"/>
  <c r="AO3124" i="1"/>
  <c r="AO3125" i="1"/>
  <c r="AO3126" i="1"/>
  <c r="AO3127" i="1"/>
  <c r="AO3128" i="1"/>
  <c r="AO3129" i="1"/>
  <c r="AO3130" i="1"/>
  <c r="AO3131" i="1"/>
  <c r="AO3132" i="1"/>
  <c r="AO3133" i="1"/>
  <c r="AO3134" i="1"/>
  <c r="AO3135" i="1"/>
  <c r="AO3136" i="1"/>
  <c r="AO3137" i="1"/>
  <c r="AO3138" i="1"/>
  <c r="AO3139" i="1"/>
  <c r="AO3140" i="1"/>
  <c r="AO3141" i="1"/>
  <c r="AO3142" i="1"/>
  <c r="AO3143" i="1"/>
  <c r="AO3144" i="1"/>
  <c r="AO3145" i="1"/>
  <c r="AO3146" i="1"/>
  <c r="AO3147" i="1"/>
  <c r="AO3148" i="1"/>
  <c r="AO3149" i="1"/>
  <c r="AO3150" i="1"/>
  <c r="AO3151" i="1"/>
  <c r="AO3152" i="1"/>
  <c r="AO3153" i="1"/>
  <c r="AO3154" i="1"/>
  <c r="AO3155" i="1"/>
  <c r="AO3156" i="1"/>
  <c r="AO3157" i="1"/>
  <c r="AO3158" i="1"/>
  <c r="AO3159" i="1"/>
  <c r="AO3160" i="1"/>
  <c r="AO3161" i="1"/>
  <c r="AO3162" i="1"/>
  <c r="AO3163" i="1"/>
  <c r="AO3164" i="1"/>
  <c r="AO3165" i="1"/>
  <c r="AO3166" i="1"/>
  <c r="AO3167" i="1"/>
  <c r="AO3168" i="1"/>
  <c r="AO3169" i="1"/>
  <c r="AO3170" i="1"/>
  <c r="AO3171" i="1"/>
  <c r="AO3172" i="1"/>
  <c r="AO3173" i="1"/>
  <c r="AO3174" i="1"/>
  <c r="AO3175" i="1"/>
  <c r="AO3176" i="1"/>
  <c r="AO3177" i="1"/>
  <c r="AO3178" i="1"/>
  <c r="AO3179" i="1"/>
  <c r="AO3180" i="1"/>
  <c r="AO3181" i="1"/>
  <c r="AO3182" i="1"/>
  <c r="AO3183" i="1"/>
  <c r="AO3184" i="1"/>
  <c r="AO3185" i="1"/>
  <c r="AO3186" i="1"/>
  <c r="AO3187" i="1"/>
  <c r="AO3188" i="1"/>
  <c r="AO3189" i="1"/>
  <c r="AO3190" i="1"/>
  <c r="AO3191" i="1"/>
  <c r="AO3192" i="1"/>
  <c r="AO3193" i="1"/>
  <c r="AO3194" i="1"/>
  <c r="AO3195" i="1"/>
  <c r="AO3196" i="1"/>
  <c r="AO3197" i="1"/>
  <c r="AO3198" i="1"/>
  <c r="AO3199" i="1"/>
  <c r="AO3200" i="1"/>
  <c r="AO3201" i="1"/>
  <c r="AO3202" i="1"/>
  <c r="AO3203" i="1"/>
  <c r="AO3204" i="1"/>
  <c r="AO3205" i="1"/>
  <c r="AO3206" i="1"/>
  <c r="AO3207" i="1"/>
  <c r="AO3208" i="1"/>
  <c r="AO3209" i="1"/>
  <c r="AO3210" i="1"/>
  <c r="AO3211" i="1"/>
  <c r="AO3212" i="1"/>
  <c r="AO3213" i="1"/>
  <c r="AO3214" i="1"/>
  <c r="AO3215" i="1"/>
  <c r="AO3216" i="1"/>
  <c r="AO3217" i="1"/>
  <c r="AO3218" i="1"/>
  <c r="AO3219" i="1"/>
  <c r="AO3220" i="1"/>
  <c r="AO3221" i="1"/>
  <c r="AO3222" i="1"/>
  <c r="AO3223" i="1"/>
  <c r="AO3224" i="1"/>
  <c r="AO3225" i="1"/>
  <c r="AO3226" i="1"/>
  <c r="AO3227" i="1"/>
  <c r="AO3228" i="1"/>
  <c r="AO3229" i="1"/>
  <c r="AO3230" i="1"/>
  <c r="AO3231" i="1"/>
  <c r="AO3232" i="1"/>
  <c r="AO3233" i="1"/>
  <c r="AO3234" i="1"/>
  <c r="AO3235" i="1"/>
  <c r="AO3236" i="1"/>
  <c r="AO3237" i="1"/>
  <c r="AO3238" i="1"/>
  <c r="AO3239" i="1"/>
  <c r="AO3240" i="1"/>
  <c r="AO3241" i="1"/>
  <c r="AO3242" i="1"/>
  <c r="AO3243" i="1"/>
  <c r="AO3244" i="1"/>
  <c r="AO3245" i="1"/>
  <c r="AO3246" i="1"/>
  <c r="AO3247" i="1"/>
  <c r="AO3248" i="1"/>
  <c r="AO3249" i="1"/>
  <c r="AO3250" i="1"/>
  <c r="AO3251" i="1"/>
  <c r="AO3252" i="1"/>
  <c r="AO3253" i="1"/>
  <c r="AO3254" i="1"/>
  <c r="AO3255" i="1"/>
  <c r="AO3256" i="1"/>
  <c r="AO3257" i="1"/>
  <c r="AO3258" i="1"/>
  <c r="AO3259" i="1"/>
  <c r="AO3260" i="1"/>
  <c r="AO3261" i="1"/>
  <c r="AO3262" i="1"/>
  <c r="AO3263" i="1"/>
  <c r="AO3264" i="1"/>
  <c r="AO3265" i="1"/>
  <c r="AO3266" i="1"/>
  <c r="AO3267" i="1"/>
  <c r="AO3268" i="1"/>
  <c r="AO3269" i="1"/>
  <c r="AO3270" i="1"/>
  <c r="AO3271" i="1"/>
  <c r="AO3272" i="1"/>
  <c r="AO3273" i="1"/>
  <c r="AO3274" i="1"/>
  <c r="AO3275" i="1"/>
  <c r="AO3276" i="1"/>
  <c r="AO3277" i="1"/>
  <c r="AO3278" i="1"/>
  <c r="AO3279" i="1"/>
  <c r="AO3280" i="1"/>
  <c r="AO3281" i="1"/>
  <c r="AO3282" i="1"/>
  <c r="AO3283" i="1"/>
  <c r="AO3284" i="1"/>
  <c r="AO3285" i="1"/>
  <c r="AO3286" i="1"/>
  <c r="AO3287" i="1"/>
  <c r="AO3288" i="1"/>
  <c r="AO3289" i="1"/>
  <c r="AO3290" i="1"/>
  <c r="AO3291" i="1"/>
  <c r="AO3292" i="1"/>
  <c r="AO3293" i="1"/>
  <c r="AO3294" i="1"/>
  <c r="AO3295" i="1"/>
  <c r="AO3296" i="1"/>
  <c r="AO3297" i="1"/>
  <c r="AO3298" i="1"/>
  <c r="AO3299" i="1"/>
  <c r="AO3300" i="1"/>
  <c r="AO3301" i="1"/>
  <c r="AO3302" i="1"/>
  <c r="AO3303" i="1"/>
  <c r="AO3304" i="1"/>
  <c r="AO3305" i="1"/>
  <c r="AO3306" i="1"/>
  <c r="AO3307" i="1"/>
  <c r="AO3308" i="1"/>
  <c r="AO3309" i="1"/>
  <c r="AO3310" i="1"/>
  <c r="AO3311" i="1"/>
  <c r="AO3312" i="1"/>
  <c r="AO3313" i="1"/>
  <c r="AO3314" i="1"/>
  <c r="AO3315" i="1"/>
  <c r="AO3316" i="1"/>
  <c r="AO3317" i="1"/>
  <c r="AO3318" i="1"/>
  <c r="AO3319" i="1"/>
  <c r="AO3320" i="1"/>
  <c r="AO3321" i="1"/>
  <c r="AO3322" i="1"/>
  <c r="AO3323" i="1"/>
  <c r="AO3324" i="1"/>
  <c r="AO3325" i="1"/>
  <c r="AO3326" i="1"/>
  <c r="AO3327" i="1"/>
  <c r="AO3328" i="1"/>
  <c r="AO3329" i="1"/>
  <c r="AO3330" i="1"/>
  <c r="AO3331" i="1"/>
  <c r="AO3332" i="1"/>
  <c r="AO3333" i="1"/>
  <c r="AO3334" i="1"/>
  <c r="AO3335" i="1"/>
  <c r="AO3336" i="1"/>
  <c r="AO3337" i="1"/>
  <c r="AO3338" i="1"/>
  <c r="AO3339" i="1"/>
  <c r="AO3340" i="1"/>
  <c r="AO3341" i="1"/>
  <c r="AO3342" i="1"/>
  <c r="AO3343" i="1"/>
  <c r="AO3344" i="1"/>
  <c r="AO3345" i="1"/>
  <c r="AO3346" i="1"/>
  <c r="AO3347" i="1"/>
  <c r="AO3348" i="1"/>
  <c r="AO3349" i="1"/>
  <c r="AO3350" i="1"/>
  <c r="AO3351" i="1"/>
  <c r="AO3352" i="1"/>
  <c r="AO3353" i="1"/>
  <c r="AO3354" i="1"/>
  <c r="AO3355" i="1"/>
  <c r="AO3356" i="1"/>
  <c r="AO3357" i="1"/>
  <c r="AO3358" i="1"/>
  <c r="AO3359" i="1"/>
  <c r="AO3360" i="1"/>
  <c r="AO3361" i="1"/>
  <c r="AO3362" i="1"/>
  <c r="AO3363" i="1"/>
  <c r="AO3364" i="1"/>
  <c r="AO3365" i="1"/>
  <c r="AO3366" i="1"/>
  <c r="AO3367" i="1"/>
  <c r="AO3368" i="1"/>
  <c r="AO3369" i="1"/>
  <c r="AO3370" i="1"/>
  <c r="AO3371" i="1"/>
  <c r="AO3372" i="1"/>
  <c r="AO3373" i="1"/>
  <c r="AO3374" i="1"/>
  <c r="AO3375" i="1"/>
  <c r="AO3376" i="1"/>
  <c r="AO3377" i="1"/>
  <c r="AO3378" i="1"/>
  <c r="AO3379" i="1"/>
  <c r="AO3380" i="1"/>
  <c r="AO3381" i="1"/>
  <c r="AO3382" i="1"/>
  <c r="AO3383" i="1"/>
  <c r="AO3384" i="1"/>
  <c r="AO3385" i="1"/>
  <c r="AO3386" i="1"/>
  <c r="AO3387" i="1"/>
  <c r="AO3388" i="1"/>
  <c r="AO3389" i="1"/>
  <c r="AO3390" i="1"/>
  <c r="AO3391" i="1"/>
  <c r="AO3392" i="1"/>
  <c r="AO3393" i="1"/>
  <c r="AO3394" i="1"/>
  <c r="AO3395" i="1"/>
  <c r="AO3396" i="1"/>
  <c r="AO3397" i="1"/>
  <c r="AO3398" i="1"/>
  <c r="AO3399" i="1"/>
  <c r="AO3400" i="1"/>
  <c r="AO3401" i="1"/>
  <c r="AO3402" i="1"/>
  <c r="AO3403" i="1"/>
  <c r="AO3404" i="1"/>
  <c r="AO3405" i="1"/>
  <c r="AO3406" i="1"/>
  <c r="AO3407" i="1"/>
  <c r="AO3408" i="1"/>
  <c r="AO3409" i="1"/>
  <c r="AO3410" i="1"/>
  <c r="AO3411" i="1"/>
  <c r="AO3412" i="1"/>
  <c r="AO3413" i="1"/>
  <c r="AO3414" i="1"/>
  <c r="AO3415" i="1"/>
  <c r="AO3416" i="1"/>
  <c r="AO3417" i="1"/>
  <c r="AO3418" i="1"/>
  <c r="AO3419" i="1"/>
  <c r="AO3420" i="1"/>
  <c r="AO3421" i="1"/>
  <c r="AO3422" i="1"/>
  <c r="AO3423" i="1"/>
  <c r="AO3424" i="1"/>
  <c r="AO3425" i="1"/>
  <c r="AO3426" i="1"/>
  <c r="AO3427" i="1"/>
  <c r="AO3428" i="1"/>
  <c r="AO3429" i="1"/>
  <c r="AO3430" i="1"/>
  <c r="AO3431" i="1"/>
  <c r="AO3432" i="1"/>
  <c r="AO3433" i="1"/>
  <c r="AO3434" i="1"/>
  <c r="AO3435" i="1"/>
  <c r="AO3436" i="1"/>
  <c r="AO3437" i="1"/>
  <c r="AO3438" i="1"/>
  <c r="AO3439" i="1"/>
  <c r="AO3440" i="1"/>
  <c r="AO3441" i="1"/>
  <c r="AO3442" i="1"/>
  <c r="AO3443" i="1"/>
  <c r="AO3444" i="1"/>
  <c r="AO3445" i="1"/>
  <c r="AO3446" i="1"/>
  <c r="AO3447" i="1"/>
  <c r="AO3448" i="1"/>
  <c r="AO3449" i="1"/>
  <c r="AO3450" i="1"/>
  <c r="AO3451" i="1"/>
  <c r="AO3452" i="1"/>
  <c r="AO3453" i="1"/>
  <c r="AO3454" i="1"/>
  <c r="AO3455" i="1"/>
  <c r="AO3456" i="1"/>
  <c r="AO3457" i="1"/>
  <c r="AO3458" i="1"/>
  <c r="AO3459" i="1"/>
  <c r="AO3460" i="1"/>
  <c r="AO3461" i="1"/>
  <c r="AO3462" i="1"/>
  <c r="AO3463" i="1"/>
  <c r="AO3464" i="1"/>
  <c r="AO3465" i="1"/>
  <c r="AO3466" i="1"/>
  <c r="AO3467" i="1"/>
  <c r="AO3468" i="1"/>
  <c r="AO3469" i="1"/>
  <c r="AO3470" i="1"/>
  <c r="AO3471" i="1"/>
  <c r="AO3472" i="1"/>
  <c r="AO3473" i="1"/>
  <c r="AO3474" i="1"/>
  <c r="AO3475" i="1"/>
  <c r="AO3476" i="1"/>
  <c r="AO3477" i="1"/>
  <c r="AO3478" i="1"/>
  <c r="AO3479" i="1"/>
  <c r="AO3480" i="1"/>
  <c r="AO3481" i="1"/>
  <c r="AO3482" i="1"/>
  <c r="AO3483" i="1"/>
  <c r="AO3484" i="1"/>
  <c r="AO3485" i="1"/>
  <c r="AO3486" i="1"/>
  <c r="AO3487" i="1"/>
  <c r="AO3488" i="1"/>
  <c r="AO3489" i="1"/>
  <c r="AO3490" i="1"/>
  <c r="AO3491" i="1"/>
  <c r="AO3492" i="1"/>
  <c r="AO3493" i="1"/>
  <c r="AO3494" i="1"/>
  <c r="AO3495" i="1"/>
  <c r="AO3496" i="1"/>
  <c r="AO3497" i="1"/>
  <c r="AO3498" i="1"/>
  <c r="AO3499" i="1"/>
  <c r="AO3500" i="1"/>
  <c r="AO3501" i="1"/>
  <c r="AO3502" i="1"/>
  <c r="AO3503" i="1"/>
  <c r="AO3504" i="1"/>
  <c r="AO3505" i="1"/>
  <c r="AO3506" i="1"/>
  <c r="AO3507" i="1"/>
  <c r="AO3508" i="1"/>
  <c r="AO3509" i="1"/>
  <c r="AO3510" i="1"/>
  <c r="AO3511" i="1"/>
  <c r="AO3512" i="1"/>
  <c r="AO3513" i="1"/>
  <c r="AO3514" i="1"/>
  <c r="AO3515" i="1"/>
  <c r="AO3516" i="1"/>
  <c r="AO3517" i="1"/>
  <c r="AO3518" i="1"/>
  <c r="AO3519" i="1"/>
  <c r="AO3520" i="1"/>
  <c r="AO3521" i="1"/>
  <c r="AO3522" i="1"/>
  <c r="AO3523" i="1"/>
  <c r="AO3524" i="1"/>
  <c r="AO3525" i="1"/>
  <c r="AO3526" i="1"/>
  <c r="AO3527" i="1"/>
  <c r="AO3528" i="1"/>
  <c r="AO3529" i="1"/>
  <c r="AO3530" i="1"/>
  <c r="AO3531" i="1"/>
  <c r="AO3532" i="1"/>
  <c r="AO3533" i="1"/>
  <c r="AO3534" i="1"/>
  <c r="AO3535" i="1"/>
  <c r="AO3536" i="1"/>
  <c r="AO3537" i="1"/>
  <c r="AO3538" i="1"/>
  <c r="AO3539" i="1"/>
  <c r="AO3540" i="1"/>
  <c r="AO3541" i="1"/>
  <c r="AO3542" i="1"/>
  <c r="AO3543" i="1"/>
  <c r="AO3544" i="1"/>
  <c r="AO3545" i="1"/>
  <c r="AO3546" i="1"/>
  <c r="AO3547" i="1"/>
  <c r="AO3548" i="1"/>
  <c r="AO3549" i="1"/>
  <c r="AO3550" i="1"/>
  <c r="AO3551" i="1"/>
  <c r="AO3552" i="1"/>
  <c r="AO3553" i="1"/>
  <c r="AO3554" i="1"/>
  <c r="AO3555" i="1"/>
  <c r="AO3556" i="1"/>
  <c r="AO3557" i="1"/>
  <c r="AO3558" i="1"/>
  <c r="AO3559" i="1"/>
  <c r="AO3560" i="1"/>
  <c r="AO3561" i="1"/>
  <c r="AO3562" i="1"/>
  <c r="AO3563" i="1"/>
  <c r="AO3564" i="1"/>
  <c r="AO3565" i="1"/>
  <c r="AO3566" i="1"/>
  <c r="AO3567" i="1"/>
  <c r="AO3568" i="1"/>
  <c r="AO3569" i="1"/>
  <c r="AO3570" i="1"/>
  <c r="AO3571" i="1"/>
  <c r="AO3572" i="1"/>
  <c r="AO3573" i="1"/>
  <c r="AO3574" i="1"/>
  <c r="AO3575" i="1"/>
  <c r="AO3576" i="1"/>
  <c r="AO3577" i="1"/>
  <c r="AO3578" i="1"/>
  <c r="AO3579" i="1"/>
  <c r="AO3580" i="1"/>
  <c r="AO3581" i="1"/>
  <c r="AO3582" i="1"/>
  <c r="AO3583" i="1"/>
  <c r="AO3584" i="1"/>
  <c r="AO3585" i="1"/>
  <c r="AO3586" i="1"/>
  <c r="AO3587" i="1"/>
  <c r="AO3588" i="1"/>
  <c r="AO3589" i="1"/>
  <c r="AO3590" i="1"/>
  <c r="AO3591" i="1"/>
  <c r="AO3592" i="1"/>
  <c r="AO3593" i="1"/>
  <c r="AO3594" i="1"/>
  <c r="AO3595" i="1"/>
  <c r="AO3596" i="1"/>
  <c r="AO3597" i="1"/>
  <c r="AO3598" i="1"/>
  <c r="AO3599" i="1"/>
  <c r="AO3600" i="1"/>
  <c r="AO3601" i="1"/>
  <c r="AO3602" i="1"/>
  <c r="AO3603" i="1"/>
  <c r="AO3604" i="1"/>
  <c r="AO3605" i="1"/>
  <c r="AO3606" i="1"/>
  <c r="AO3607" i="1"/>
  <c r="AO3608" i="1"/>
  <c r="AO3609" i="1"/>
  <c r="AO3610" i="1"/>
  <c r="AO3611" i="1"/>
  <c r="AO3612" i="1"/>
  <c r="AO3613" i="1"/>
  <c r="AO3614" i="1"/>
  <c r="AO3615" i="1"/>
  <c r="AO3616" i="1"/>
  <c r="AO3617" i="1"/>
  <c r="AO3618" i="1"/>
  <c r="AO3619" i="1"/>
  <c r="AO3620" i="1"/>
  <c r="AO3621" i="1"/>
  <c r="AO3622" i="1"/>
  <c r="AO3623" i="1"/>
  <c r="AO3624" i="1"/>
  <c r="AO3625" i="1"/>
  <c r="AO3626" i="1"/>
  <c r="AO3627" i="1"/>
  <c r="AO3628" i="1"/>
  <c r="AO3629" i="1"/>
  <c r="AO3630" i="1"/>
  <c r="AO3631" i="1"/>
  <c r="AO3632" i="1"/>
  <c r="AO3633" i="1"/>
  <c r="AO3634" i="1"/>
  <c r="AO3635" i="1"/>
  <c r="AO3636" i="1"/>
  <c r="AO3637" i="1"/>
  <c r="AO3638" i="1"/>
  <c r="AO3639" i="1"/>
  <c r="AO3640" i="1"/>
  <c r="AO3641" i="1"/>
  <c r="AO3642" i="1"/>
  <c r="AO3643" i="1"/>
  <c r="AO3644" i="1"/>
  <c r="AO3645" i="1"/>
  <c r="AO3646" i="1"/>
  <c r="AO3647" i="1"/>
  <c r="AO3648" i="1"/>
  <c r="AO3649" i="1"/>
  <c r="AO3650" i="1"/>
  <c r="AO3651" i="1"/>
  <c r="AO3652" i="1"/>
  <c r="AO3653" i="1"/>
  <c r="AO3654" i="1"/>
  <c r="AO3655" i="1"/>
  <c r="AO3656" i="1"/>
  <c r="AO3657" i="1"/>
  <c r="AO3658" i="1"/>
  <c r="AO3659" i="1"/>
  <c r="AO3660" i="1"/>
  <c r="AO3661" i="1"/>
  <c r="AO3662" i="1"/>
  <c r="AO3663" i="1"/>
  <c r="AO3664" i="1"/>
  <c r="AO3665" i="1"/>
  <c r="AO3666" i="1"/>
  <c r="AO3667" i="1"/>
  <c r="AO3668" i="1"/>
  <c r="AO3669" i="1"/>
  <c r="AO3670" i="1"/>
  <c r="AO3671" i="1"/>
  <c r="AO3672" i="1"/>
  <c r="AO3673" i="1"/>
  <c r="AO3674" i="1"/>
  <c r="AO3675" i="1"/>
  <c r="AO3676" i="1"/>
  <c r="AO3677" i="1"/>
  <c r="AO3678" i="1"/>
  <c r="AO3679" i="1"/>
  <c r="AO3680" i="1"/>
  <c r="AO3681" i="1"/>
  <c r="AO3682" i="1"/>
  <c r="AO3683" i="1"/>
  <c r="AO3684" i="1"/>
  <c r="AO3685" i="1"/>
  <c r="AO3686" i="1"/>
  <c r="AO3687" i="1"/>
  <c r="AO3688" i="1"/>
  <c r="AO3689" i="1"/>
  <c r="AO3690" i="1"/>
  <c r="AO3691" i="1"/>
  <c r="AO3692" i="1"/>
  <c r="AO3693" i="1"/>
  <c r="AO3694" i="1"/>
  <c r="AO3695" i="1"/>
  <c r="AO3696" i="1"/>
  <c r="AO3697" i="1"/>
  <c r="AO3698" i="1"/>
  <c r="AO3699" i="1"/>
  <c r="AO3700" i="1"/>
  <c r="AO3701" i="1"/>
  <c r="AO3702" i="1"/>
  <c r="AO3703" i="1"/>
  <c r="AO3704" i="1"/>
  <c r="AO3705" i="1"/>
  <c r="AO3706" i="1"/>
  <c r="AO3707" i="1"/>
  <c r="AO3708" i="1"/>
  <c r="AO3709" i="1"/>
  <c r="AO3710" i="1"/>
  <c r="AO3711" i="1"/>
  <c r="AO3712" i="1"/>
  <c r="AO3713" i="1"/>
  <c r="AO3714" i="1"/>
  <c r="AO3715" i="1"/>
  <c r="AO3716" i="1"/>
  <c r="AO3717" i="1"/>
  <c r="AO3718" i="1"/>
  <c r="AO3719" i="1"/>
  <c r="AO3720" i="1"/>
  <c r="AO3721" i="1"/>
  <c r="AO3722" i="1"/>
  <c r="AO3723" i="1"/>
  <c r="AO3724" i="1"/>
  <c r="AO3725" i="1"/>
  <c r="AO3726" i="1"/>
  <c r="AO3727" i="1"/>
  <c r="AO3728" i="1"/>
  <c r="AO3729" i="1"/>
  <c r="AO3730" i="1"/>
  <c r="AO3731" i="1"/>
  <c r="AO3732" i="1"/>
  <c r="AO3733" i="1"/>
  <c r="AO3734" i="1"/>
  <c r="AO3735" i="1"/>
  <c r="AO3736" i="1"/>
  <c r="AO3737" i="1"/>
  <c r="AO3738" i="1"/>
  <c r="AO3739" i="1"/>
  <c r="AO3740" i="1"/>
  <c r="AO3741" i="1"/>
  <c r="AO3742" i="1"/>
  <c r="AO3743" i="1"/>
  <c r="AO3744" i="1"/>
  <c r="AO3745" i="1"/>
  <c r="AO3746" i="1"/>
  <c r="AO3747" i="1"/>
  <c r="AO3748" i="1"/>
  <c r="AO3749" i="1"/>
  <c r="AO3750" i="1"/>
  <c r="AO3751" i="1"/>
  <c r="AO3752" i="1"/>
  <c r="AO3753" i="1"/>
  <c r="AO3754" i="1"/>
  <c r="AO3755" i="1"/>
  <c r="AO3756" i="1"/>
  <c r="AO3757" i="1"/>
  <c r="AO3758" i="1"/>
  <c r="AO3759" i="1"/>
  <c r="AO3760" i="1"/>
  <c r="AO3761" i="1"/>
  <c r="AO3762" i="1"/>
  <c r="AO3763" i="1"/>
  <c r="AO3764" i="1"/>
  <c r="AO3765" i="1"/>
  <c r="AO3766" i="1"/>
  <c r="AO3767" i="1"/>
  <c r="AO3768" i="1"/>
  <c r="AO3769" i="1"/>
  <c r="AO3770" i="1"/>
  <c r="AO3771" i="1"/>
  <c r="AO3772" i="1"/>
  <c r="AO3773" i="1"/>
  <c r="AO3774" i="1"/>
  <c r="AO3775" i="1"/>
  <c r="AO3776" i="1"/>
  <c r="AO3777" i="1"/>
  <c r="AO3778" i="1"/>
  <c r="AO3779" i="1"/>
  <c r="AO3780" i="1"/>
  <c r="AO3781" i="1"/>
  <c r="AO3782" i="1"/>
  <c r="AO3783" i="1"/>
  <c r="AO3784" i="1"/>
  <c r="AO3785" i="1"/>
  <c r="AO3786" i="1"/>
  <c r="AO3787" i="1"/>
  <c r="AO3788" i="1"/>
  <c r="AO3789" i="1"/>
  <c r="AO3790" i="1"/>
  <c r="AO3791" i="1"/>
  <c r="AO3792" i="1"/>
  <c r="AO3793" i="1"/>
  <c r="AO3794" i="1"/>
  <c r="AO3795" i="1"/>
  <c r="AO3796" i="1"/>
  <c r="AO3797" i="1"/>
  <c r="AO3798" i="1"/>
  <c r="AO3799" i="1"/>
  <c r="AO3800" i="1"/>
  <c r="AO3801" i="1"/>
  <c r="AO3802" i="1"/>
  <c r="AO3803" i="1"/>
  <c r="AO3804" i="1"/>
  <c r="AO3805" i="1"/>
  <c r="AO3806" i="1"/>
  <c r="AO3807" i="1"/>
  <c r="AO3808" i="1"/>
  <c r="AO3809" i="1"/>
  <c r="AO3810" i="1"/>
  <c r="AO3811" i="1"/>
  <c r="AO3812" i="1"/>
  <c r="AO3813" i="1"/>
  <c r="AO3814" i="1"/>
  <c r="AO3815" i="1"/>
  <c r="AO3816" i="1"/>
  <c r="AO3817" i="1"/>
  <c r="AO3818" i="1"/>
  <c r="AO3819" i="1"/>
  <c r="AO3820" i="1"/>
  <c r="AO3821" i="1"/>
  <c r="AO3822" i="1"/>
  <c r="AO3823" i="1"/>
  <c r="AO3824" i="1"/>
  <c r="AO3825" i="1"/>
  <c r="AO3826" i="1"/>
  <c r="AO3827" i="1"/>
  <c r="AO3828" i="1"/>
  <c r="AO3829" i="1"/>
  <c r="AO3830" i="1"/>
  <c r="AO3831" i="1"/>
  <c r="AO3832" i="1"/>
  <c r="AO3833" i="1"/>
  <c r="AO3834" i="1"/>
  <c r="AO3835" i="1"/>
  <c r="AO3836" i="1"/>
  <c r="AO3837" i="1"/>
  <c r="AO3838" i="1"/>
  <c r="AO3839" i="1"/>
  <c r="AO3840" i="1"/>
  <c r="AO3841" i="1"/>
  <c r="AO3842" i="1"/>
  <c r="AO3843" i="1"/>
  <c r="AO3844" i="1"/>
  <c r="AO3845" i="1"/>
  <c r="AO3846" i="1"/>
  <c r="AO3847" i="1"/>
  <c r="AO3848" i="1"/>
  <c r="AO3849" i="1"/>
  <c r="AO3850" i="1"/>
  <c r="AO3851" i="1"/>
  <c r="AO3852" i="1"/>
  <c r="AO3853" i="1"/>
  <c r="AO3854" i="1"/>
  <c r="AO3855" i="1"/>
  <c r="AO3856" i="1"/>
  <c r="AO3857" i="1"/>
  <c r="AO3858" i="1"/>
  <c r="AO3859" i="1"/>
  <c r="AO3860" i="1"/>
  <c r="AO3861" i="1"/>
  <c r="AO3862" i="1"/>
  <c r="AO3863" i="1"/>
  <c r="AO3864" i="1"/>
  <c r="AO3865" i="1"/>
  <c r="AO3866" i="1"/>
  <c r="AO3867" i="1"/>
  <c r="AO3868" i="1"/>
  <c r="AO3869" i="1"/>
  <c r="AO3870" i="1"/>
  <c r="AO3871" i="1"/>
  <c r="AO3872" i="1"/>
  <c r="AO3873" i="1"/>
  <c r="AO3874" i="1"/>
  <c r="AO3875" i="1"/>
  <c r="AO3876" i="1"/>
  <c r="AO3877" i="1"/>
  <c r="AO3878" i="1"/>
  <c r="AO3879" i="1"/>
  <c r="AO3880" i="1"/>
  <c r="AO3881" i="1"/>
  <c r="AO3882" i="1"/>
  <c r="AO3883" i="1"/>
  <c r="AO3884" i="1"/>
  <c r="AO3885" i="1"/>
  <c r="AO3886" i="1"/>
  <c r="AO3887" i="1"/>
  <c r="AO3888" i="1"/>
  <c r="AO3889" i="1"/>
  <c r="AO3890" i="1"/>
  <c r="AO3891" i="1"/>
  <c r="AO3892" i="1"/>
  <c r="AO3893" i="1"/>
  <c r="AO3894" i="1"/>
  <c r="AO3895" i="1"/>
  <c r="AO3896" i="1"/>
  <c r="AO3897" i="1"/>
  <c r="AO3898" i="1"/>
  <c r="AO3899" i="1"/>
  <c r="AO3900" i="1"/>
  <c r="AO3901" i="1"/>
  <c r="AO3902" i="1"/>
  <c r="AO3903" i="1"/>
  <c r="AO3904" i="1"/>
  <c r="AO3905" i="1"/>
  <c r="AO3906" i="1"/>
  <c r="AO3907" i="1"/>
  <c r="AO3908" i="1"/>
  <c r="AO3909" i="1"/>
  <c r="AO3910" i="1"/>
  <c r="AO3911" i="1"/>
  <c r="AO3912" i="1"/>
  <c r="AO3913" i="1"/>
  <c r="AO3914" i="1"/>
  <c r="AO3915" i="1"/>
  <c r="AO3916" i="1"/>
  <c r="AO3917" i="1"/>
  <c r="AO3918" i="1"/>
  <c r="AO3919" i="1"/>
  <c r="AO3920" i="1"/>
  <c r="AO3921" i="1"/>
  <c r="AO3922" i="1"/>
  <c r="AO3923" i="1"/>
  <c r="AO3924" i="1"/>
  <c r="AO3925" i="1"/>
  <c r="AO3926" i="1"/>
  <c r="AO3927" i="1"/>
  <c r="AO3928" i="1"/>
  <c r="AO3929" i="1"/>
  <c r="AO3930" i="1"/>
  <c r="AO3931" i="1"/>
  <c r="AO3932" i="1"/>
  <c r="AO3933" i="1"/>
  <c r="AO3934" i="1"/>
  <c r="AO3935" i="1"/>
  <c r="AO3936" i="1"/>
  <c r="AO3937" i="1"/>
  <c r="AO3938" i="1"/>
  <c r="AO3939" i="1"/>
  <c r="AO3940" i="1"/>
  <c r="AO3941" i="1"/>
  <c r="AO3942" i="1"/>
  <c r="AO3943" i="1"/>
  <c r="AO3944" i="1"/>
  <c r="AO3945" i="1"/>
  <c r="AO3946" i="1"/>
  <c r="AO3947" i="1"/>
  <c r="AO3948" i="1"/>
  <c r="AO3949" i="1"/>
  <c r="AO3950" i="1"/>
  <c r="AO3951" i="1"/>
  <c r="AO3952" i="1"/>
  <c r="AO3953" i="1"/>
  <c r="AO3954" i="1"/>
  <c r="AO3955" i="1"/>
  <c r="AO3956" i="1"/>
  <c r="AO3957" i="1"/>
  <c r="AO3958" i="1"/>
  <c r="AO3959" i="1"/>
  <c r="AO3960" i="1"/>
  <c r="AO3961" i="1"/>
  <c r="AO3962" i="1"/>
  <c r="AO3963" i="1"/>
  <c r="AO3964" i="1"/>
  <c r="AO3965" i="1"/>
  <c r="AO3966" i="1"/>
  <c r="AO3967" i="1"/>
  <c r="AO3968" i="1"/>
  <c r="AO3969" i="1"/>
  <c r="AO3970" i="1"/>
  <c r="AO3971" i="1"/>
  <c r="AO3972" i="1"/>
  <c r="AO3973" i="1"/>
  <c r="AO3974" i="1"/>
  <c r="AO3975" i="1"/>
  <c r="AO3976" i="1"/>
  <c r="AO3977" i="1"/>
  <c r="AO3978" i="1"/>
  <c r="AO3979" i="1"/>
  <c r="AO3980" i="1"/>
  <c r="AO3981" i="1"/>
  <c r="AO3982" i="1"/>
  <c r="AO3983" i="1"/>
  <c r="AO3984" i="1"/>
  <c r="AO3985" i="1"/>
  <c r="AO3986" i="1"/>
  <c r="AO3987" i="1"/>
  <c r="AO3988" i="1"/>
  <c r="AO3989" i="1"/>
  <c r="AO3990" i="1"/>
  <c r="AO3991" i="1"/>
  <c r="AO3992" i="1"/>
  <c r="AO3993" i="1"/>
  <c r="AO3994" i="1"/>
  <c r="AO3995" i="1"/>
  <c r="AO3996" i="1"/>
  <c r="AO3997" i="1"/>
  <c r="AO3998" i="1"/>
  <c r="AO3999" i="1"/>
  <c r="AO4000" i="1"/>
  <c r="AO4001" i="1"/>
  <c r="AO4002" i="1"/>
  <c r="AO4003" i="1"/>
  <c r="AO4004" i="1"/>
  <c r="AO4005" i="1"/>
  <c r="AO4006" i="1"/>
  <c r="AO4007" i="1"/>
  <c r="AO4008" i="1"/>
  <c r="AO4009" i="1"/>
  <c r="AO4010" i="1"/>
  <c r="AO4011" i="1"/>
  <c r="AO4012" i="1"/>
  <c r="AO4013" i="1"/>
  <c r="AO4014" i="1"/>
  <c r="AO4015" i="1"/>
  <c r="AO4016" i="1"/>
  <c r="AO4017" i="1"/>
  <c r="AO4018" i="1"/>
  <c r="AO4019" i="1"/>
  <c r="AO4020" i="1"/>
  <c r="AO4021" i="1"/>
  <c r="AO4022" i="1"/>
  <c r="AO4023" i="1"/>
  <c r="AO4024" i="1"/>
  <c r="AO4025" i="1"/>
  <c r="AO4026" i="1"/>
  <c r="AO4027" i="1"/>
  <c r="AO4028" i="1"/>
  <c r="AO4029" i="1"/>
  <c r="AO4030" i="1"/>
  <c r="AO4031" i="1"/>
  <c r="AO4032" i="1"/>
  <c r="AO4033" i="1"/>
  <c r="AO4034" i="1"/>
  <c r="AO4035" i="1"/>
  <c r="AO4036" i="1"/>
  <c r="AO4037" i="1"/>
  <c r="AO4038" i="1"/>
  <c r="AO4039" i="1"/>
  <c r="AO4040" i="1"/>
  <c r="AO4041" i="1"/>
  <c r="AO4042" i="1"/>
  <c r="AO4043" i="1"/>
  <c r="AO4044" i="1"/>
  <c r="AO4045" i="1"/>
  <c r="AO4046" i="1"/>
  <c r="AO4047" i="1"/>
  <c r="AO4048" i="1"/>
  <c r="AO4049" i="1"/>
  <c r="AO4050" i="1"/>
  <c r="AO4051" i="1"/>
  <c r="AO4052" i="1"/>
  <c r="AO4053" i="1"/>
  <c r="AO4054" i="1"/>
  <c r="AO4055" i="1"/>
  <c r="AO4056" i="1"/>
  <c r="AO4057" i="1"/>
  <c r="AO4058" i="1"/>
  <c r="AO4059" i="1"/>
  <c r="AO4060" i="1"/>
  <c r="AO4061" i="1"/>
  <c r="AO4062" i="1"/>
  <c r="AO4063" i="1"/>
  <c r="AO4064" i="1"/>
  <c r="AO4065" i="1"/>
  <c r="AO4066" i="1"/>
  <c r="AO4067" i="1"/>
  <c r="AO4068" i="1"/>
  <c r="AO4069" i="1"/>
  <c r="AO4070" i="1"/>
  <c r="AO4071" i="1"/>
  <c r="AO4072" i="1"/>
  <c r="AO4073" i="1"/>
  <c r="AO4074" i="1"/>
  <c r="AO4075" i="1"/>
  <c r="AO4076" i="1"/>
  <c r="AO4077" i="1"/>
  <c r="AO4078" i="1"/>
  <c r="AO4079" i="1"/>
  <c r="AO4080" i="1"/>
  <c r="AO4081" i="1"/>
  <c r="AO4082" i="1"/>
  <c r="AO4083" i="1"/>
  <c r="AO4084" i="1"/>
  <c r="AO4085" i="1"/>
  <c r="AO4086" i="1"/>
  <c r="AO4087" i="1"/>
  <c r="AO4088" i="1"/>
  <c r="AO4089" i="1"/>
  <c r="AO4090" i="1"/>
  <c r="AO4091" i="1"/>
  <c r="AO4092" i="1"/>
  <c r="AO4093" i="1"/>
  <c r="AO4094" i="1"/>
  <c r="AO4095" i="1"/>
  <c r="AO4096" i="1"/>
  <c r="AO4097" i="1"/>
  <c r="AO4098" i="1"/>
  <c r="AO4099" i="1"/>
  <c r="AO4100" i="1"/>
  <c r="AO4101" i="1"/>
  <c r="AO4102" i="1"/>
  <c r="AO4103" i="1"/>
  <c r="AO4104" i="1"/>
  <c r="AO4105" i="1"/>
  <c r="AO4106" i="1"/>
  <c r="AO4107" i="1"/>
  <c r="AO4108" i="1"/>
  <c r="AO4109" i="1"/>
  <c r="AO4110" i="1"/>
  <c r="AO4111" i="1"/>
  <c r="AO4112" i="1"/>
  <c r="AO4113" i="1"/>
  <c r="AO4114" i="1"/>
  <c r="AO4115" i="1"/>
  <c r="AO4116" i="1"/>
  <c r="AO4117" i="1"/>
  <c r="AO4118" i="1"/>
  <c r="AO4119" i="1"/>
  <c r="AO4120" i="1"/>
  <c r="AO4121" i="1"/>
  <c r="AO4122" i="1"/>
  <c r="AO4123" i="1"/>
  <c r="AO4124" i="1"/>
  <c r="AO4125" i="1"/>
  <c r="AO4126" i="1"/>
  <c r="AO4127" i="1"/>
  <c r="AO4128" i="1"/>
  <c r="AO4129" i="1"/>
  <c r="AO4130" i="1"/>
  <c r="AO4131" i="1"/>
  <c r="AO4132" i="1"/>
  <c r="AO4133" i="1"/>
  <c r="AO4134" i="1"/>
  <c r="AO4135" i="1"/>
  <c r="AO4136" i="1"/>
  <c r="AO4137" i="1"/>
  <c r="AO4138" i="1"/>
  <c r="AO4139" i="1"/>
  <c r="AO4140" i="1"/>
  <c r="AO4141" i="1"/>
  <c r="AO4142" i="1"/>
  <c r="AO4143" i="1"/>
  <c r="AO4144" i="1"/>
  <c r="AO4145" i="1"/>
  <c r="AO4146" i="1"/>
  <c r="AO4147" i="1"/>
  <c r="AO4148" i="1"/>
  <c r="AO4149" i="1"/>
  <c r="AO4150" i="1"/>
  <c r="AO4151" i="1"/>
  <c r="AO4152" i="1"/>
  <c r="AO4153" i="1"/>
  <c r="AO4154" i="1"/>
  <c r="AO4155" i="1"/>
  <c r="AO4156" i="1"/>
  <c r="AO4157" i="1"/>
  <c r="AO4158" i="1"/>
  <c r="AO4159" i="1"/>
  <c r="AO4160" i="1"/>
  <c r="AO4161" i="1"/>
  <c r="AO4162" i="1"/>
  <c r="AO4163" i="1"/>
  <c r="AO4164" i="1"/>
  <c r="AO4165" i="1"/>
  <c r="AO4166" i="1"/>
  <c r="AO4167" i="1"/>
  <c r="AO4168" i="1"/>
  <c r="AO4169" i="1"/>
  <c r="AO4170" i="1"/>
  <c r="AO4171" i="1"/>
  <c r="AO4172" i="1"/>
  <c r="AO4173" i="1"/>
  <c r="AO4174" i="1"/>
  <c r="AO4175" i="1"/>
  <c r="AO4176" i="1"/>
  <c r="AO4177" i="1"/>
  <c r="AO4178" i="1"/>
  <c r="AO4179" i="1"/>
  <c r="AO4180" i="1"/>
  <c r="AO4181" i="1"/>
  <c r="AO4182" i="1"/>
  <c r="AO4183" i="1"/>
  <c r="AO4184" i="1"/>
  <c r="AO4185" i="1"/>
  <c r="AO4186" i="1"/>
  <c r="AO4187" i="1"/>
  <c r="AO4188" i="1"/>
  <c r="AO4189" i="1"/>
  <c r="AO4190" i="1"/>
  <c r="AO4191" i="1"/>
  <c r="AO4192" i="1"/>
  <c r="AO4193" i="1"/>
  <c r="AO4194" i="1"/>
  <c r="AO4195" i="1"/>
  <c r="AO4196" i="1"/>
  <c r="AO4197" i="1"/>
  <c r="AO4198" i="1"/>
  <c r="AO4199" i="1"/>
  <c r="AO4200" i="1"/>
  <c r="AO4201" i="1"/>
  <c r="AO4202" i="1"/>
  <c r="AO4203" i="1"/>
  <c r="AO4204" i="1"/>
  <c r="AO4205" i="1"/>
  <c r="AO4206" i="1"/>
  <c r="AO4207" i="1"/>
  <c r="AO4208" i="1"/>
  <c r="AO4209" i="1"/>
  <c r="AO4210" i="1"/>
  <c r="AO4211" i="1"/>
  <c r="AO4212" i="1"/>
  <c r="AO4213" i="1"/>
  <c r="AO4214" i="1"/>
  <c r="AO4215" i="1"/>
  <c r="AO4216" i="1"/>
  <c r="AO4217" i="1"/>
  <c r="AO4218" i="1"/>
  <c r="AO4219" i="1"/>
  <c r="AO4220" i="1"/>
  <c r="AO4221" i="1"/>
  <c r="AO4222" i="1"/>
  <c r="AO4223" i="1"/>
  <c r="AO4224" i="1"/>
  <c r="AO4225" i="1"/>
  <c r="AO4226" i="1"/>
  <c r="AO4227" i="1"/>
  <c r="AO4228" i="1"/>
  <c r="AO4229" i="1"/>
  <c r="AO4230" i="1"/>
  <c r="AO4231" i="1"/>
  <c r="AO4232" i="1"/>
  <c r="AO4233" i="1"/>
  <c r="AO4234" i="1"/>
  <c r="AO4235" i="1"/>
  <c r="AO4236" i="1"/>
  <c r="AO4237" i="1"/>
  <c r="AO4238" i="1"/>
  <c r="AO4239" i="1"/>
  <c r="AO4240" i="1"/>
  <c r="AO4241" i="1"/>
  <c r="AO4242" i="1"/>
  <c r="AO4243" i="1"/>
  <c r="AO4244" i="1"/>
  <c r="AO4245" i="1"/>
  <c r="AO4246" i="1"/>
  <c r="AO4247" i="1"/>
  <c r="AO4248" i="1"/>
  <c r="AO4249" i="1"/>
  <c r="AO4250" i="1"/>
  <c r="AO4251" i="1"/>
  <c r="AO4252" i="1"/>
  <c r="AO4253" i="1"/>
  <c r="AO4254" i="1"/>
  <c r="AO4255" i="1"/>
  <c r="AO4256" i="1"/>
  <c r="AO4257" i="1"/>
  <c r="AO4258" i="1"/>
  <c r="AO4259" i="1"/>
  <c r="AO4260" i="1"/>
  <c r="AO4261" i="1"/>
  <c r="AO4262" i="1"/>
  <c r="AO4263" i="1"/>
  <c r="AO4264" i="1"/>
  <c r="AO4265" i="1"/>
  <c r="AO4266" i="1"/>
  <c r="AO4267" i="1"/>
  <c r="AO4268" i="1"/>
  <c r="AO4269" i="1"/>
  <c r="AO4270" i="1"/>
  <c r="AO4271" i="1"/>
  <c r="AO4272" i="1"/>
  <c r="AO4273" i="1"/>
  <c r="AO4274" i="1"/>
  <c r="AO4275" i="1"/>
  <c r="AO4276" i="1"/>
  <c r="AO4277" i="1"/>
  <c r="AO4278" i="1"/>
  <c r="AO4279" i="1"/>
  <c r="AO4280" i="1"/>
  <c r="AO4281" i="1"/>
  <c r="AO4282" i="1"/>
  <c r="AO4283" i="1"/>
  <c r="AO4284" i="1"/>
  <c r="AO4285" i="1"/>
  <c r="AO4286" i="1"/>
  <c r="AO4287" i="1"/>
  <c r="AO4288" i="1"/>
  <c r="AO4289" i="1"/>
  <c r="AO4290" i="1"/>
  <c r="AO4291" i="1"/>
  <c r="AO4292" i="1"/>
  <c r="AO4293" i="1"/>
  <c r="AO4294" i="1"/>
  <c r="AO4295" i="1"/>
  <c r="AO4296" i="1"/>
  <c r="AO4297" i="1"/>
  <c r="AO4298" i="1"/>
  <c r="AO4299" i="1"/>
  <c r="AO4300" i="1"/>
  <c r="AO4301" i="1"/>
  <c r="AO4302" i="1"/>
  <c r="AO4303" i="1"/>
  <c r="AO4304" i="1"/>
  <c r="AO4305" i="1"/>
  <c r="AO4306" i="1"/>
  <c r="AO4307" i="1"/>
  <c r="AO4308" i="1"/>
  <c r="AO4309" i="1"/>
  <c r="AO4310" i="1"/>
  <c r="AO4311" i="1"/>
  <c r="AO4312" i="1"/>
  <c r="AO4313" i="1"/>
  <c r="AO4314" i="1"/>
  <c r="AO4315" i="1"/>
  <c r="AO4316" i="1"/>
  <c r="AO4317" i="1"/>
  <c r="AO4318" i="1"/>
  <c r="AO4319" i="1"/>
  <c r="AO4320" i="1"/>
  <c r="AO4321" i="1"/>
  <c r="AO4322" i="1"/>
  <c r="AO4323" i="1"/>
  <c r="AO4324" i="1"/>
  <c r="AO4325" i="1"/>
  <c r="AO4326" i="1"/>
  <c r="AO4327" i="1"/>
  <c r="AO4328" i="1"/>
  <c r="AO4329" i="1"/>
  <c r="AO4330" i="1"/>
  <c r="AO4331" i="1"/>
  <c r="AO4332" i="1"/>
  <c r="AO4333" i="1"/>
  <c r="AO4334" i="1"/>
  <c r="AO4335" i="1"/>
  <c r="AO4336" i="1"/>
  <c r="AO4337" i="1"/>
  <c r="AO4338" i="1"/>
  <c r="AO4339" i="1"/>
  <c r="AO4340" i="1"/>
  <c r="AO4341" i="1"/>
  <c r="AO4342" i="1"/>
  <c r="AO4343" i="1"/>
  <c r="AO4344" i="1"/>
  <c r="AO4345" i="1"/>
  <c r="AO4346" i="1"/>
  <c r="AO4347" i="1"/>
  <c r="AO4348" i="1"/>
  <c r="AO4349" i="1"/>
  <c r="AO4350" i="1"/>
  <c r="AO4351" i="1"/>
  <c r="AO4352" i="1"/>
  <c r="AO4353" i="1"/>
  <c r="AO4354" i="1"/>
  <c r="AO4355" i="1"/>
  <c r="AO4356" i="1"/>
  <c r="AO4357" i="1"/>
  <c r="AO4358" i="1"/>
  <c r="AO4359" i="1"/>
  <c r="AO4360" i="1"/>
  <c r="AO4361" i="1"/>
  <c r="AO4362" i="1"/>
  <c r="AO4363" i="1"/>
  <c r="AO4364" i="1"/>
  <c r="AO4365" i="1"/>
  <c r="AO4366" i="1"/>
  <c r="AO4367" i="1"/>
  <c r="AO4368" i="1"/>
  <c r="AO4369" i="1"/>
  <c r="AO4370" i="1"/>
  <c r="AO4371" i="1"/>
  <c r="AO4372" i="1"/>
  <c r="AO4373" i="1"/>
  <c r="AO4374" i="1"/>
  <c r="AO4375" i="1"/>
  <c r="AO4376" i="1"/>
  <c r="AO4377" i="1"/>
  <c r="AO4378" i="1"/>
  <c r="AO4379" i="1"/>
  <c r="AO4380" i="1"/>
  <c r="AO4381" i="1"/>
  <c r="AO4382" i="1"/>
  <c r="AO4383" i="1"/>
  <c r="AO4384" i="1"/>
  <c r="AO4385" i="1"/>
  <c r="AO4386" i="1"/>
  <c r="AO4387" i="1"/>
  <c r="AO4388" i="1"/>
  <c r="AO4389" i="1"/>
  <c r="AO4390" i="1"/>
  <c r="AO4391" i="1"/>
  <c r="AO4392" i="1"/>
  <c r="AO4393" i="1"/>
  <c r="AO4394" i="1"/>
  <c r="AO4395" i="1"/>
  <c r="AO4396" i="1"/>
  <c r="AO4397" i="1"/>
  <c r="AO4398" i="1"/>
  <c r="AO4399" i="1"/>
  <c r="AO4400" i="1"/>
  <c r="AO4401" i="1"/>
  <c r="AO4402" i="1"/>
  <c r="AO4403" i="1"/>
  <c r="AO4404" i="1"/>
  <c r="AO4405" i="1"/>
  <c r="AO4406" i="1"/>
  <c r="AO4407" i="1"/>
  <c r="AO4408" i="1"/>
  <c r="AO4409" i="1"/>
  <c r="AO4410" i="1"/>
  <c r="AO4411" i="1"/>
  <c r="AO4412" i="1"/>
  <c r="AO4413" i="1"/>
  <c r="AO4414" i="1"/>
  <c r="AO4415" i="1"/>
  <c r="AO4416" i="1"/>
  <c r="AO4417" i="1"/>
  <c r="AO4418" i="1"/>
  <c r="AO4419" i="1"/>
  <c r="AO4420" i="1"/>
  <c r="AO4421" i="1"/>
  <c r="AO4422" i="1"/>
  <c r="AO4423" i="1"/>
  <c r="AO4424" i="1"/>
  <c r="AO4425" i="1"/>
  <c r="AO4426" i="1"/>
  <c r="AO4427" i="1"/>
  <c r="AO4428" i="1"/>
  <c r="AO4429" i="1"/>
  <c r="AO4430" i="1"/>
  <c r="AO4431" i="1"/>
  <c r="AO4432" i="1"/>
  <c r="AO4433" i="1"/>
  <c r="AO4434" i="1"/>
  <c r="AO4435" i="1"/>
  <c r="AO4436" i="1"/>
  <c r="AO4437" i="1"/>
  <c r="AO4438" i="1"/>
  <c r="AO4439" i="1"/>
  <c r="AO4440" i="1"/>
  <c r="AO4441" i="1"/>
  <c r="AO4442" i="1"/>
  <c r="AO4443" i="1"/>
  <c r="AO4444" i="1"/>
  <c r="AO4445" i="1"/>
  <c r="AO4446" i="1"/>
  <c r="AO4447" i="1"/>
  <c r="AO4448" i="1"/>
  <c r="AO4449" i="1"/>
  <c r="AO4450" i="1"/>
  <c r="AO4451" i="1"/>
  <c r="AO4452" i="1"/>
  <c r="AO4453" i="1"/>
  <c r="AO4454" i="1"/>
  <c r="AO4455" i="1"/>
  <c r="AO4456" i="1"/>
  <c r="AO4457" i="1"/>
  <c r="AO4458" i="1"/>
  <c r="AO4459" i="1"/>
  <c r="AO4460" i="1"/>
  <c r="AO4461" i="1"/>
  <c r="AO4462" i="1"/>
  <c r="AO4463" i="1"/>
  <c r="AO4464" i="1"/>
  <c r="AO4465" i="1"/>
  <c r="AO4466" i="1"/>
  <c r="AO4467" i="1"/>
  <c r="AO4468" i="1"/>
  <c r="AO4469" i="1"/>
  <c r="AO4470" i="1"/>
  <c r="AO4471" i="1"/>
  <c r="AO4472" i="1"/>
  <c r="AO4473" i="1"/>
  <c r="AO4474" i="1"/>
  <c r="AO4475" i="1"/>
  <c r="AO4476" i="1"/>
  <c r="AO4477" i="1"/>
  <c r="AO4478" i="1"/>
  <c r="AO4479" i="1"/>
  <c r="AO4480" i="1"/>
  <c r="AO4481" i="1"/>
  <c r="AO4482" i="1"/>
  <c r="AO4483" i="1"/>
  <c r="AO4484" i="1"/>
  <c r="AO4485" i="1"/>
  <c r="AO4486" i="1"/>
  <c r="AO4487" i="1"/>
  <c r="AO4488" i="1"/>
  <c r="AO4489" i="1"/>
  <c r="AO4490" i="1"/>
  <c r="AO4491" i="1"/>
  <c r="AO4492" i="1"/>
  <c r="AO4493" i="1"/>
  <c r="AO4494" i="1"/>
  <c r="AO4495" i="1"/>
  <c r="AO4496" i="1"/>
  <c r="AO4497" i="1"/>
  <c r="AO4498" i="1"/>
  <c r="AO4499" i="1"/>
  <c r="AO4500" i="1"/>
  <c r="AO4501" i="1"/>
  <c r="AO4502" i="1"/>
  <c r="AO4503" i="1"/>
  <c r="AO4504" i="1"/>
  <c r="AO4505" i="1"/>
  <c r="AO4506" i="1"/>
  <c r="AO4507" i="1"/>
  <c r="AO4508" i="1"/>
  <c r="AO4509" i="1"/>
  <c r="AO4510" i="1"/>
  <c r="AO4511" i="1"/>
  <c r="AO4512" i="1"/>
  <c r="AO4513" i="1"/>
  <c r="AO4514" i="1"/>
  <c r="AO4515" i="1"/>
  <c r="AO4516" i="1"/>
  <c r="AO4517" i="1"/>
  <c r="AO4518" i="1"/>
  <c r="AO4519" i="1"/>
  <c r="AO4520" i="1"/>
  <c r="AO4521" i="1"/>
  <c r="AO4522" i="1"/>
  <c r="AO4523" i="1"/>
  <c r="AO4524" i="1"/>
  <c r="AO4525" i="1"/>
  <c r="AO4526" i="1"/>
  <c r="AO4527" i="1"/>
  <c r="AO4528" i="1"/>
  <c r="AO4529" i="1"/>
  <c r="AO4530" i="1"/>
  <c r="AO4531" i="1"/>
  <c r="AO4532" i="1"/>
  <c r="AO4533" i="1"/>
  <c r="AO4534" i="1"/>
  <c r="AO4535" i="1"/>
  <c r="AO4536" i="1"/>
  <c r="AO4537" i="1"/>
  <c r="AO4538" i="1"/>
  <c r="AO4539" i="1"/>
  <c r="AO4540" i="1"/>
  <c r="AO4541" i="1"/>
  <c r="AO4542" i="1"/>
  <c r="AO4543" i="1"/>
  <c r="AO4544" i="1"/>
  <c r="AO4545" i="1"/>
  <c r="AO4546" i="1"/>
  <c r="AO4547" i="1"/>
  <c r="AO4548" i="1"/>
  <c r="AO4549" i="1"/>
  <c r="AO4550" i="1"/>
  <c r="AO4551" i="1"/>
  <c r="AO4552" i="1"/>
  <c r="AO4553" i="1"/>
  <c r="AO4554" i="1"/>
  <c r="AO4555" i="1"/>
  <c r="AO4556" i="1"/>
  <c r="AO4557" i="1"/>
  <c r="AO4558" i="1"/>
  <c r="AO4559" i="1"/>
  <c r="AO4560" i="1"/>
  <c r="AO4561" i="1"/>
  <c r="AO4562" i="1"/>
  <c r="AO4563" i="1"/>
  <c r="AO4564" i="1"/>
  <c r="AO4565" i="1"/>
  <c r="AO4566" i="1"/>
  <c r="AO4567" i="1"/>
  <c r="AO4568" i="1"/>
  <c r="AO4569" i="1"/>
  <c r="AO4570" i="1"/>
  <c r="AO4571" i="1"/>
  <c r="AO4572" i="1"/>
  <c r="AO4573" i="1"/>
  <c r="AO4574" i="1"/>
  <c r="AO4575" i="1"/>
  <c r="AO4576" i="1"/>
  <c r="AO4577" i="1"/>
  <c r="AO4578" i="1"/>
  <c r="AO4579" i="1"/>
  <c r="AO4580" i="1"/>
  <c r="AO4581" i="1"/>
  <c r="AO4582" i="1"/>
  <c r="AO4583" i="1"/>
  <c r="AO4584" i="1"/>
  <c r="AO4585" i="1"/>
  <c r="AO4586" i="1"/>
  <c r="AO4587" i="1"/>
  <c r="AO4588" i="1"/>
  <c r="AO4589" i="1"/>
  <c r="AO4590" i="1"/>
  <c r="AO4591" i="1"/>
  <c r="AO4592" i="1"/>
  <c r="AO4593" i="1"/>
  <c r="AO4594" i="1"/>
  <c r="AO4595" i="1"/>
  <c r="AO4596" i="1"/>
  <c r="AO4597" i="1"/>
  <c r="AO4598" i="1"/>
  <c r="AO4599" i="1"/>
  <c r="AO4600" i="1"/>
  <c r="AO4601" i="1"/>
  <c r="AO4602" i="1"/>
  <c r="AO4603" i="1"/>
  <c r="AO4604" i="1"/>
  <c r="AO4605" i="1"/>
  <c r="AO4606" i="1"/>
  <c r="AO4607" i="1"/>
  <c r="AO4608" i="1"/>
  <c r="AO4609" i="1"/>
  <c r="AO4610" i="1"/>
  <c r="AO4611" i="1"/>
  <c r="AO4612" i="1"/>
  <c r="AO4613" i="1"/>
  <c r="AO4614" i="1"/>
  <c r="AO4615" i="1"/>
  <c r="AO4616" i="1"/>
  <c r="AO4617" i="1"/>
  <c r="AO4618" i="1"/>
  <c r="AO4619" i="1"/>
  <c r="AO4620" i="1"/>
  <c r="AO4621" i="1"/>
  <c r="AO4622" i="1"/>
  <c r="AO4623" i="1"/>
  <c r="AO4624" i="1"/>
  <c r="AO4625" i="1"/>
  <c r="AO4626" i="1"/>
  <c r="AO4627" i="1"/>
  <c r="AO4628" i="1"/>
  <c r="AO4629" i="1"/>
  <c r="AO4630" i="1"/>
  <c r="AO4631" i="1"/>
  <c r="AO4632" i="1"/>
  <c r="AO4633" i="1"/>
  <c r="AO4634" i="1"/>
  <c r="AO4635" i="1"/>
  <c r="AO4636" i="1"/>
  <c r="AO4637" i="1"/>
  <c r="AO4638" i="1"/>
  <c r="AO4639" i="1"/>
  <c r="AO4640" i="1"/>
  <c r="AO4641" i="1"/>
  <c r="AO4642" i="1"/>
  <c r="AO4643" i="1"/>
  <c r="AO4644" i="1"/>
  <c r="AO4645" i="1"/>
  <c r="AO4646" i="1"/>
  <c r="AO4647" i="1"/>
  <c r="AO4648" i="1"/>
  <c r="AO4649" i="1"/>
  <c r="AO4650" i="1"/>
  <c r="AO4651" i="1"/>
  <c r="AO4652" i="1"/>
  <c r="AO4653" i="1"/>
  <c r="AO4654" i="1"/>
  <c r="AO4655" i="1"/>
  <c r="AO4656" i="1"/>
  <c r="AO4657" i="1"/>
  <c r="AO4658" i="1"/>
  <c r="AO4659" i="1"/>
  <c r="AO4660" i="1"/>
  <c r="AO4661" i="1"/>
  <c r="AO4662" i="1"/>
  <c r="AO4663" i="1"/>
  <c r="AO4664" i="1"/>
  <c r="AO4665" i="1"/>
  <c r="AO4666" i="1"/>
  <c r="AO4667" i="1"/>
  <c r="AO4668" i="1"/>
  <c r="AO4669" i="1"/>
  <c r="AO4670" i="1"/>
  <c r="AO4671" i="1"/>
  <c r="AO4672" i="1"/>
  <c r="AO4673" i="1"/>
  <c r="AO4674" i="1"/>
  <c r="AO4675" i="1"/>
  <c r="AO4676" i="1"/>
  <c r="AO4677" i="1"/>
  <c r="AO4678" i="1"/>
  <c r="AO4679" i="1"/>
  <c r="AO4680" i="1"/>
  <c r="AO4681" i="1"/>
  <c r="AO4682" i="1"/>
  <c r="AO4683" i="1"/>
  <c r="AO4684" i="1"/>
  <c r="AO4685" i="1"/>
  <c r="AO4686" i="1"/>
  <c r="AO4687" i="1"/>
  <c r="AO4688" i="1"/>
  <c r="AO4689" i="1"/>
  <c r="AO4690" i="1"/>
  <c r="AO4691" i="1"/>
  <c r="AO4692" i="1"/>
  <c r="AO4693" i="1"/>
  <c r="AO4694" i="1"/>
  <c r="AO4695" i="1"/>
  <c r="AO4696" i="1"/>
  <c r="AO4697" i="1"/>
  <c r="AO4698" i="1"/>
  <c r="AO4699" i="1"/>
  <c r="AO4700" i="1"/>
  <c r="AO4701" i="1"/>
  <c r="AO4702" i="1"/>
  <c r="AO4703" i="1"/>
  <c r="AO4704" i="1"/>
  <c r="AO4705" i="1"/>
  <c r="AO4706" i="1"/>
  <c r="AO4707" i="1"/>
  <c r="AO4708" i="1"/>
  <c r="AO4709" i="1"/>
  <c r="AO4710" i="1"/>
  <c r="AO4711" i="1"/>
  <c r="AO4712" i="1"/>
  <c r="AO4713" i="1"/>
  <c r="AO4714" i="1"/>
  <c r="AO4715" i="1"/>
  <c r="AO4716" i="1"/>
  <c r="AO4717" i="1"/>
  <c r="AO4718" i="1"/>
  <c r="AO4719" i="1"/>
  <c r="AO4720" i="1"/>
  <c r="AO4721" i="1"/>
  <c r="AO4722" i="1"/>
  <c r="AO4723" i="1"/>
  <c r="AO4724" i="1"/>
  <c r="AO4725" i="1"/>
  <c r="AO4726" i="1"/>
  <c r="AO4727" i="1"/>
  <c r="AO4728" i="1"/>
  <c r="AO4729" i="1"/>
  <c r="AO4730" i="1"/>
  <c r="AO4731" i="1"/>
  <c r="AO4732" i="1"/>
  <c r="AO4733" i="1"/>
  <c r="AO4734" i="1"/>
  <c r="AO4735" i="1"/>
  <c r="AO4736" i="1"/>
  <c r="AO4737" i="1"/>
  <c r="AO4738" i="1"/>
  <c r="AO4739" i="1"/>
  <c r="AO4740" i="1"/>
  <c r="AO4741" i="1"/>
  <c r="AO4742" i="1"/>
  <c r="AO4743" i="1"/>
  <c r="AO4744" i="1"/>
  <c r="AO4745" i="1"/>
  <c r="AO4746" i="1"/>
  <c r="AO4747" i="1"/>
  <c r="AO4748" i="1"/>
  <c r="AO4749" i="1"/>
  <c r="AO4750" i="1"/>
  <c r="AO4751" i="1"/>
  <c r="AO4752" i="1"/>
  <c r="AO4753" i="1"/>
  <c r="AO4754" i="1"/>
  <c r="AO4755" i="1"/>
  <c r="AO4756" i="1"/>
  <c r="AO4757" i="1"/>
  <c r="AO4758" i="1"/>
  <c r="AO4759" i="1"/>
  <c r="AO4760" i="1"/>
  <c r="AO4761" i="1"/>
  <c r="AO4762" i="1"/>
  <c r="AO4763" i="1"/>
  <c r="AO4764" i="1"/>
  <c r="AO4765" i="1"/>
  <c r="AO4766" i="1"/>
  <c r="AO4767" i="1"/>
  <c r="AO4768" i="1"/>
  <c r="AO4769" i="1"/>
  <c r="AO4770" i="1"/>
  <c r="AO4771" i="1"/>
  <c r="AO4772" i="1"/>
  <c r="AO4773" i="1"/>
  <c r="AO4774" i="1"/>
  <c r="AO4775" i="1"/>
  <c r="AO4776" i="1"/>
  <c r="AO4777" i="1"/>
  <c r="AO4778" i="1"/>
  <c r="AO4779" i="1"/>
  <c r="AO4780" i="1"/>
  <c r="AO4781" i="1"/>
  <c r="AO4782" i="1"/>
  <c r="AO4783" i="1"/>
  <c r="AO4784" i="1"/>
  <c r="AO4785" i="1"/>
  <c r="AO4786" i="1"/>
  <c r="AO4787" i="1"/>
  <c r="AO4788" i="1"/>
  <c r="AO4789" i="1"/>
  <c r="AO4790" i="1"/>
  <c r="AO4791" i="1"/>
  <c r="AO4792" i="1"/>
  <c r="AO4793" i="1"/>
  <c r="AO4794" i="1"/>
  <c r="AO4795" i="1"/>
  <c r="AO4796" i="1"/>
  <c r="AO4797" i="1"/>
  <c r="AO4798" i="1"/>
  <c r="AO4799" i="1"/>
  <c r="AO4800" i="1"/>
  <c r="AO4801" i="1"/>
  <c r="AO4802" i="1"/>
  <c r="AO4803" i="1"/>
  <c r="AO4804" i="1"/>
  <c r="AO4805" i="1"/>
  <c r="AO4806" i="1"/>
  <c r="AO4807" i="1"/>
  <c r="AO4808" i="1"/>
  <c r="AO4809" i="1"/>
  <c r="AO4810" i="1"/>
  <c r="AO4811" i="1"/>
  <c r="AO4812" i="1"/>
  <c r="AO4813" i="1"/>
  <c r="AO4814" i="1"/>
  <c r="AO4815" i="1"/>
  <c r="AO4816" i="1"/>
  <c r="AO4817" i="1"/>
  <c r="AO4818" i="1"/>
  <c r="AO4819" i="1"/>
  <c r="AO4820" i="1"/>
  <c r="AO4821" i="1"/>
  <c r="AO4822" i="1"/>
  <c r="AO4823" i="1"/>
  <c r="AO4824" i="1"/>
  <c r="AO4825" i="1"/>
  <c r="AO4826" i="1"/>
  <c r="AO4827" i="1"/>
  <c r="AO4828" i="1"/>
  <c r="AO4829" i="1"/>
  <c r="AO4830" i="1"/>
  <c r="AO4831" i="1"/>
  <c r="AO4832" i="1"/>
  <c r="AO4833" i="1"/>
  <c r="AO4834" i="1"/>
  <c r="AO4835" i="1"/>
  <c r="AO4836" i="1"/>
  <c r="AO4837" i="1"/>
  <c r="AO4838" i="1"/>
  <c r="AO4839" i="1"/>
  <c r="AO4840" i="1"/>
  <c r="AO4841" i="1"/>
  <c r="AO4842" i="1"/>
  <c r="AO4843" i="1"/>
  <c r="AO4844" i="1"/>
  <c r="AO4845" i="1"/>
  <c r="AO4846" i="1"/>
  <c r="AO4847" i="1"/>
  <c r="AO4848" i="1"/>
  <c r="AO4849" i="1"/>
  <c r="AO4850" i="1"/>
  <c r="AO4851" i="1"/>
  <c r="AO4852" i="1"/>
  <c r="AO4853" i="1"/>
  <c r="AO4854" i="1"/>
  <c r="AO4855" i="1"/>
  <c r="AO4856" i="1"/>
  <c r="AO4857" i="1"/>
  <c r="AO4858" i="1"/>
  <c r="AO4859" i="1"/>
  <c r="AO4860" i="1"/>
  <c r="AO4861" i="1"/>
  <c r="AO4862" i="1"/>
  <c r="AO4863" i="1"/>
  <c r="AO4864" i="1"/>
  <c r="AO4865" i="1"/>
  <c r="AO4866" i="1"/>
  <c r="AO4867" i="1"/>
  <c r="AO4868" i="1"/>
  <c r="AO4869" i="1"/>
  <c r="AO4870" i="1"/>
  <c r="AO4871" i="1"/>
  <c r="AO4872" i="1"/>
  <c r="AO4873" i="1"/>
  <c r="AO4874" i="1"/>
  <c r="AO4875" i="1"/>
  <c r="AO4876" i="1"/>
  <c r="AO4877" i="1"/>
  <c r="AO4878" i="1"/>
  <c r="AO4879" i="1"/>
  <c r="AO4880" i="1"/>
  <c r="AO4881" i="1"/>
  <c r="AO4882" i="1"/>
  <c r="AO4883" i="1"/>
  <c r="AO4884" i="1"/>
  <c r="AO4885" i="1"/>
  <c r="AO4886" i="1"/>
  <c r="AO4887" i="1"/>
  <c r="AO4888" i="1"/>
  <c r="AO4889" i="1"/>
  <c r="AO4890" i="1"/>
  <c r="AO4891" i="1"/>
  <c r="AO4892" i="1"/>
  <c r="AO4893" i="1"/>
  <c r="AO4894" i="1"/>
  <c r="AO4895" i="1"/>
  <c r="AO4896" i="1"/>
  <c r="AO4897" i="1"/>
  <c r="AO4898" i="1"/>
  <c r="AO4899" i="1"/>
  <c r="AO4900" i="1"/>
  <c r="AO4901" i="1"/>
  <c r="AO4902" i="1"/>
  <c r="AO4903" i="1"/>
  <c r="AO4904" i="1"/>
  <c r="AO4905" i="1"/>
  <c r="AO4906" i="1"/>
  <c r="AO4907" i="1"/>
  <c r="AO4908" i="1"/>
  <c r="AO4909" i="1"/>
  <c r="AO4910" i="1"/>
  <c r="AO4911" i="1"/>
  <c r="AO4912" i="1"/>
  <c r="AO4913" i="1"/>
  <c r="AO4914" i="1"/>
  <c r="AO4915" i="1"/>
  <c r="AO4916" i="1"/>
  <c r="AO4917" i="1"/>
  <c r="AO4918" i="1"/>
  <c r="AO4919" i="1"/>
  <c r="AO4920" i="1"/>
  <c r="AO4921" i="1"/>
  <c r="AO4922" i="1"/>
  <c r="AO4923" i="1"/>
  <c r="AO4924" i="1"/>
  <c r="AO4925" i="1"/>
  <c r="AO4926" i="1"/>
  <c r="AO4927" i="1"/>
  <c r="AO4928" i="1"/>
  <c r="AO4929" i="1"/>
  <c r="AO4930" i="1"/>
  <c r="AO4931" i="1"/>
  <c r="AO4932" i="1"/>
  <c r="AO4933" i="1"/>
  <c r="AO4934" i="1"/>
  <c r="AO4935" i="1"/>
  <c r="AO4936" i="1"/>
  <c r="AO4937" i="1"/>
  <c r="AO4938" i="1"/>
  <c r="AO4939" i="1"/>
  <c r="AO4940" i="1"/>
  <c r="AO4941" i="1"/>
  <c r="AO4942" i="1"/>
  <c r="AO4943" i="1"/>
  <c r="AO4944" i="1"/>
  <c r="AO4945" i="1"/>
  <c r="AO4946" i="1"/>
  <c r="AO4947" i="1"/>
  <c r="AO4948" i="1"/>
  <c r="AO4949" i="1"/>
  <c r="AO4950" i="1"/>
  <c r="AO4951" i="1"/>
  <c r="AO4952" i="1"/>
  <c r="AO4953" i="1"/>
  <c r="AO4954" i="1"/>
  <c r="AO4955" i="1"/>
  <c r="AO4956" i="1"/>
  <c r="AO4957" i="1"/>
  <c r="AO4958" i="1"/>
  <c r="AO4959" i="1"/>
  <c r="AO4960" i="1"/>
  <c r="AO4961" i="1"/>
  <c r="AO4962" i="1"/>
  <c r="AO4963" i="1"/>
  <c r="AO4964" i="1"/>
  <c r="AO4965" i="1"/>
  <c r="AO4966" i="1"/>
  <c r="AO4967" i="1"/>
  <c r="AO4968" i="1"/>
  <c r="AO4969" i="1"/>
  <c r="AO4970" i="1"/>
  <c r="AO4971" i="1"/>
  <c r="AO4972" i="1"/>
  <c r="AO4973" i="1"/>
  <c r="AO4974" i="1"/>
  <c r="AO4975" i="1"/>
  <c r="AO4976" i="1"/>
  <c r="AO4977" i="1"/>
  <c r="AO4978" i="1"/>
  <c r="AO4979" i="1"/>
  <c r="AO4980" i="1"/>
  <c r="AO4981" i="1"/>
  <c r="AO4982" i="1"/>
  <c r="AO4983" i="1"/>
  <c r="AO4984" i="1"/>
  <c r="AO4985" i="1"/>
  <c r="AO4986" i="1"/>
  <c r="AO4987" i="1"/>
  <c r="AO4988" i="1"/>
  <c r="AO4989" i="1"/>
  <c r="AO4990" i="1"/>
  <c r="AO4991" i="1"/>
  <c r="AO4992" i="1"/>
  <c r="AO4993" i="1"/>
  <c r="AO4994" i="1"/>
  <c r="AO4995" i="1"/>
  <c r="AO4996" i="1"/>
  <c r="AO4997" i="1"/>
  <c r="AO4998" i="1"/>
  <c r="AO4999" i="1"/>
  <c r="AO5000" i="1"/>
  <c r="AO5001" i="1"/>
  <c r="AO5002" i="1"/>
  <c r="AO5003" i="1"/>
  <c r="AO5004" i="1"/>
  <c r="AO5005" i="1"/>
  <c r="AO5006" i="1"/>
  <c r="AO5007" i="1"/>
  <c r="AO5008" i="1"/>
  <c r="AO5009" i="1"/>
  <c r="AO5010" i="1"/>
  <c r="AO5011" i="1"/>
  <c r="AO5012" i="1"/>
  <c r="AO5013" i="1"/>
  <c r="AO5014" i="1"/>
  <c r="AO5015" i="1"/>
  <c r="AO5016" i="1"/>
  <c r="AO5017" i="1"/>
  <c r="AO5018" i="1"/>
  <c r="AO5019" i="1"/>
  <c r="AO5020" i="1"/>
  <c r="AO5021" i="1"/>
  <c r="AO5022" i="1"/>
  <c r="AO5023" i="1"/>
  <c r="AO5024" i="1"/>
  <c r="AO5025" i="1"/>
  <c r="AO5026" i="1"/>
  <c r="AO5027" i="1"/>
  <c r="AO5028" i="1"/>
  <c r="AO5029" i="1"/>
  <c r="AO5030" i="1"/>
  <c r="AO5031" i="1"/>
  <c r="AO5032" i="1"/>
  <c r="AO5033" i="1"/>
  <c r="AO5034" i="1"/>
  <c r="AO5035" i="1"/>
  <c r="AO5036" i="1"/>
  <c r="AO5037" i="1"/>
  <c r="AO5038" i="1"/>
  <c r="AO5039" i="1"/>
  <c r="AO5040" i="1"/>
  <c r="AO5041" i="1"/>
  <c r="AO5042" i="1"/>
  <c r="AO5043" i="1"/>
  <c r="AO5044" i="1"/>
  <c r="AO5045" i="1"/>
  <c r="AO5046" i="1"/>
  <c r="AO5047" i="1"/>
  <c r="AO5048" i="1"/>
  <c r="AO5049" i="1"/>
  <c r="AO5050" i="1"/>
  <c r="AO5051" i="1"/>
  <c r="AO5052" i="1"/>
  <c r="AO5053" i="1"/>
  <c r="AO5054" i="1"/>
  <c r="AO5055" i="1"/>
  <c r="AO5056" i="1"/>
  <c r="AO5057" i="1"/>
  <c r="AO5058" i="1"/>
  <c r="AO5059" i="1"/>
  <c r="AO5060" i="1"/>
  <c r="AO5061" i="1"/>
  <c r="AO5062" i="1"/>
  <c r="AO5063" i="1"/>
  <c r="AO5064" i="1"/>
  <c r="AO5065" i="1"/>
  <c r="AO5066" i="1"/>
  <c r="AO5067" i="1"/>
  <c r="AO5068" i="1"/>
  <c r="AO5069" i="1"/>
  <c r="AO5070" i="1"/>
  <c r="AO5071" i="1"/>
  <c r="AO5072" i="1"/>
  <c r="AO5073" i="1"/>
  <c r="AO5074" i="1"/>
  <c r="AO5075" i="1"/>
  <c r="AO5076" i="1"/>
  <c r="AO5077" i="1"/>
  <c r="AO5078" i="1"/>
  <c r="AO5079" i="1"/>
  <c r="AO5080" i="1"/>
  <c r="AO5081" i="1"/>
  <c r="AO5082" i="1"/>
  <c r="AO5083" i="1"/>
  <c r="AO5084" i="1"/>
  <c r="AO5085" i="1"/>
  <c r="AO5086" i="1"/>
  <c r="AO5087" i="1"/>
  <c r="AO5088" i="1"/>
  <c r="AO5089" i="1"/>
  <c r="AO5090" i="1"/>
  <c r="AO5091" i="1"/>
  <c r="AO5092" i="1"/>
  <c r="AO5093" i="1"/>
  <c r="AO5094" i="1"/>
  <c r="AO5095" i="1"/>
  <c r="AO5096" i="1"/>
  <c r="AO5097" i="1"/>
  <c r="AO5098" i="1"/>
  <c r="AO5099" i="1"/>
  <c r="AO5100" i="1"/>
  <c r="AO5101" i="1"/>
  <c r="AO5102" i="1"/>
  <c r="AO5103" i="1"/>
  <c r="AO5104" i="1"/>
  <c r="AO5105" i="1"/>
  <c r="AO5106" i="1"/>
  <c r="AO5107" i="1"/>
  <c r="AO5108" i="1"/>
  <c r="AO5109" i="1"/>
  <c r="AO5110" i="1"/>
  <c r="AO5111" i="1"/>
  <c r="AO5112" i="1"/>
  <c r="AO5113" i="1"/>
  <c r="AO5114" i="1"/>
  <c r="AO5115" i="1"/>
  <c r="AO5116" i="1"/>
  <c r="AO5117" i="1"/>
  <c r="AO5118" i="1"/>
  <c r="AO5119" i="1"/>
  <c r="AO5120" i="1"/>
  <c r="AO5121" i="1"/>
  <c r="AO5122" i="1"/>
  <c r="AO5123" i="1"/>
  <c r="AO5124" i="1"/>
  <c r="AO5125" i="1"/>
  <c r="AO5126" i="1"/>
  <c r="AO5127" i="1"/>
  <c r="AO5128" i="1"/>
  <c r="AO5129" i="1"/>
  <c r="AO5130" i="1"/>
  <c r="AO5131" i="1"/>
  <c r="AO5132" i="1"/>
  <c r="AO5133" i="1"/>
  <c r="AO5134" i="1"/>
  <c r="AO5135" i="1"/>
  <c r="AO5136" i="1"/>
  <c r="AO5137" i="1"/>
  <c r="AO5138" i="1"/>
  <c r="AO5139" i="1"/>
  <c r="AO5140" i="1"/>
  <c r="AO5141" i="1"/>
  <c r="AO5142" i="1"/>
  <c r="AO5143" i="1"/>
  <c r="AO5144" i="1"/>
  <c r="AO5145" i="1"/>
  <c r="AO5146" i="1"/>
  <c r="AO5147" i="1"/>
  <c r="AO5148" i="1"/>
  <c r="AO5149" i="1"/>
  <c r="AO5150" i="1"/>
  <c r="AO5151" i="1"/>
  <c r="AO5152" i="1"/>
  <c r="AO5153" i="1"/>
  <c r="AO5154" i="1"/>
  <c r="AO5155" i="1"/>
  <c r="AO5156" i="1"/>
  <c r="AO5157" i="1"/>
  <c r="AO5158" i="1"/>
  <c r="AO5159" i="1"/>
  <c r="AO5160" i="1"/>
  <c r="AO5161" i="1"/>
  <c r="AO5162" i="1"/>
  <c r="AO5163" i="1"/>
  <c r="AO5164" i="1"/>
  <c r="AO5165" i="1"/>
  <c r="AO5166" i="1"/>
  <c r="AO5167" i="1"/>
  <c r="AO5168" i="1"/>
  <c r="AO5169" i="1"/>
  <c r="AO5170" i="1"/>
  <c r="AO5171" i="1"/>
  <c r="AO5172" i="1"/>
  <c r="AO5173" i="1"/>
  <c r="AO5174" i="1"/>
  <c r="AO5175" i="1"/>
  <c r="AO5176" i="1"/>
  <c r="AO5177" i="1"/>
  <c r="AO5178" i="1"/>
  <c r="AO5179" i="1"/>
  <c r="AO5180" i="1"/>
  <c r="AO5181" i="1"/>
  <c r="AO5182" i="1"/>
  <c r="AO5183" i="1"/>
  <c r="AO5184" i="1"/>
  <c r="AO5185" i="1"/>
  <c r="AO5186" i="1"/>
  <c r="AO5187" i="1"/>
  <c r="AO5188" i="1"/>
  <c r="AO5189" i="1"/>
  <c r="AO5190" i="1"/>
  <c r="AO5191" i="1"/>
  <c r="AO5192" i="1"/>
  <c r="AO5193" i="1"/>
  <c r="AO5194" i="1"/>
  <c r="AO5195" i="1"/>
  <c r="AO5196" i="1"/>
  <c r="AO5197" i="1"/>
  <c r="AO5198" i="1"/>
  <c r="AO5199" i="1"/>
  <c r="AO5200" i="1"/>
  <c r="AO5201" i="1"/>
  <c r="AO5202" i="1"/>
  <c r="AO5203" i="1"/>
  <c r="AO5204" i="1"/>
  <c r="AO5205" i="1"/>
  <c r="AO5206" i="1"/>
  <c r="AO5207" i="1"/>
  <c r="AO5208" i="1"/>
  <c r="AO5209" i="1"/>
  <c r="AO5210" i="1"/>
  <c r="AO5211" i="1"/>
  <c r="AO5212" i="1"/>
  <c r="AO5213" i="1"/>
  <c r="AO5214" i="1"/>
  <c r="AO5215" i="1"/>
  <c r="AO5216" i="1"/>
  <c r="AO5217" i="1"/>
  <c r="AO5218" i="1"/>
  <c r="AO5219" i="1"/>
  <c r="AO5220" i="1"/>
  <c r="AO5221" i="1"/>
  <c r="AO5222" i="1"/>
  <c r="AO5223" i="1"/>
  <c r="AO5224" i="1"/>
  <c r="AO5225" i="1"/>
  <c r="AO5226" i="1"/>
  <c r="AO5227" i="1"/>
  <c r="AO5228" i="1"/>
  <c r="AO5229" i="1"/>
  <c r="AO5230" i="1"/>
  <c r="AO5231" i="1"/>
  <c r="AO5232" i="1"/>
  <c r="AO5233" i="1"/>
  <c r="AO5234" i="1"/>
  <c r="AO5235" i="1"/>
  <c r="AO5236" i="1"/>
  <c r="AO5237" i="1"/>
  <c r="AO5238" i="1"/>
  <c r="AO5239" i="1"/>
  <c r="AO5240" i="1"/>
  <c r="AO5241" i="1"/>
  <c r="AO5242" i="1"/>
  <c r="AO5243" i="1"/>
  <c r="AO5244" i="1"/>
  <c r="AO5245" i="1"/>
  <c r="AO5246" i="1"/>
  <c r="AO5247" i="1"/>
  <c r="AO5248" i="1"/>
  <c r="AO5249" i="1"/>
  <c r="AO5250" i="1"/>
  <c r="AO5251" i="1"/>
  <c r="AO5252" i="1"/>
  <c r="AO5253" i="1"/>
  <c r="AO5254" i="1"/>
  <c r="AO5255" i="1"/>
  <c r="AO5256" i="1"/>
  <c r="AO5257" i="1"/>
  <c r="AO5258" i="1"/>
  <c r="AO5259" i="1"/>
  <c r="AO5260" i="1"/>
  <c r="AO5261" i="1"/>
  <c r="AO5262" i="1"/>
  <c r="AO5263" i="1"/>
  <c r="AO5264" i="1"/>
  <c r="AO5265" i="1"/>
  <c r="AO5266" i="1"/>
  <c r="AO5267" i="1"/>
  <c r="AO5268" i="1"/>
  <c r="AO5269" i="1"/>
  <c r="AO5270" i="1"/>
  <c r="AO5271" i="1"/>
  <c r="AO5272" i="1"/>
  <c r="AO5273" i="1"/>
  <c r="AO5274" i="1"/>
  <c r="AO5275" i="1"/>
  <c r="AO5276" i="1"/>
  <c r="AO5277" i="1"/>
  <c r="AO5278" i="1"/>
  <c r="AO5279" i="1"/>
  <c r="AO5280" i="1"/>
  <c r="AO5281" i="1"/>
  <c r="AO5282" i="1"/>
  <c r="AO5283" i="1"/>
  <c r="AO5284" i="1"/>
  <c r="AO5285" i="1"/>
  <c r="AO5286" i="1"/>
  <c r="AO5287" i="1"/>
  <c r="AO5288" i="1"/>
  <c r="AO5289" i="1"/>
  <c r="AO5290" i="1"/>
  <c r="AO5291" i="1"/>
  <c r="AO5292" i="1"/>
  <c r="AO5293" i="1"/>
  <c r="AO5294" i="1"/>
  <c r="AO5295" i="1"/>
  <c r="AO5296" i="1"/>
  <c r="AO5297" i="1"/>
  <c r="AO5298" i="1"/>
  <c r="AO5299" i="1"/>
  <c r="AO5300" i="1"/>
  <c r="AO5301" i="1"/>
  <c r="AO5302" i="1"/>
  <c r="AO5303" i="1"/>
  <c r="AO5304" i="1"/>
  <c r="AO5305" i="1"/>
  <c r="AO5306" i="1"/>
  <c r="AO5307" i="1"/>
  <c r="AO5308" i="1"/>
  <c r="AO5309" i="1"/>
  <c r="AO5310" i="1"/>
  <c r="AO5311" i="1"/>
  <c r="AO5312" i="1"/>
  <c r="AO5313" i="1"/>
  <c r="AO5314" i="1"/>
  <c r="AO5315" i="1"/>
  <c r="AO5316" i="1"/>
  <c r="AO5317" i="1"/>
  <c r="AO5318" i="1"/>
  <c r="AO5319" i="1"/>
  <c r="AO5320" i="1"/>
  <c r="AO5321" i="1"/>
  <c r="AO5322" i="1"/>
  <c r="AO5323" i="1"/>
  <c r="AO5324" i="1"/>
  <c r="AO5325" i="1"/>
  <c r="AO5326" i="1"/>
  <c r="AO5327" i="1"/>
  <c r="AO5328" i="1"/>
  <c r="AO5329" i="1"/>
  <c r="AO5330" i="1"/>
  <c r="AO5331" i="1"/>
  <c r="AO5332" i="1"/>
  <c r="AO5333" i="1"/>
  <c r="AO5334" i="1"/>
  <c r="AO5335" i="1"/>
  <c r="AO5336" i="1"/>
  <c r="AO5337" i="1"/>
  <c r="AO5338" i="1"/>
  <c r="AO5339" i="1"/>
  <c r="AO5340" i="1"/>
  <c r="AO5341" i="1"/>
  <c r="AO5342" i="1"/>
  <c r="AO5343" i="1"/>
  <c r="AO5344" i="1"/>
  <c r="AO5345" i="1"/>
  <c r="AO5346" i="1"/>
  <c r="AO5347" i="1"/>
  <c r="AO5348" i="1"/>
  <c r="AO5349" i="1"/>
  <c r="AO5350" i="1"/>
  <c r="AO5351" i="1"/>
  <c r="AO5352" i="1"/>
  <c r="AO5353" i="1"/>
  <c r="AO5354" i="1"/>
  <c r="AO5355" i="1"/>
  <c r="AO5356" i="1"/>
  <c r="AO5357" i="1"/>
  <c r="AO5358" i="1"/>
  <c r="AO5359" i="1"/>
  <c r="AO5360" i="1"/>
  <c r="AO5361" i="1"/>
  <c r="AO5362" i="1"/>
  <c r="AO5363" i="1"/>
  <c r="AO5364" i="1"/>
  <c r="AO5365" i="1"/>
  <c r="AO5366" i="1"/>
  <c r="AO5367" i="1"/>
  <c r="AO5368" i="1"/>
  <c r="AO5369" i="1"/>
  <c r="AO5370" i="1"/>
  <c r="AO5371" i="1"/>
  <c r="AO5372" i="1"/>
  <c r="AO5373" i="1"/>
  <c r="AO5374" i="1"/>
  <c r="AO5375" i="1"/>
  <c r="AO5376" i="1"/>
  <c r="AO5377" i="1"/>
  <c r="AO5378" i="1"/>
  <c r="AO5379" i="1"/>
  <c r="AO5380" i="1"/>
  <c r="AO5381" i="1"/>
  <c r="AO5382" i="1"/>
  <c r="AO5383" i="1"/>
  <c r="AO5384" i="1"/>
  <c r="AO5385" i="1"/>
  <c r="AO5386" i="1"/>
  <c r="AO5387" i="1"/>
  <c r="AO5388" i="1"/>
  <c r="AO5389" i="1"/>
  <c r="AO5390" i="1"/>
  <c r="AO5391" i="1"/>
  <c r="AO5392" i="1"/>
  <c r="AO5393" i="1"/>
  <c r="AO5394" i="1"/>
  <c r="AO5395" i="1"/>
  <c r="AO5396" i="1"/>
  <c r="AO5397" i="1"/>
  <c r="AO5398" i="1"/>
  <c r="AO5399" i="1"/>
  <c r="AO5400" i="1"/>
  <c r="AO5401" i="1"/>
  <c r="AO5402" i="1"/>
  <c r="AO5403" i="1"/>
  <c r="AO5404" i="1"/>
  <c r="AO5405" i="1"/>
  <c r="AO5406" i="1"/>
  <c r="AO5407" i="1"/>
  <c r="AO5408" i="1"/>
  <c r="AO5409" i="1"/>
  <c r="AO5410" i="1"/>
  <c r="AO5411" i="1"/>
  <c r="AO5412" i="1"/>
  <c r="AO5413" i="1"/>
  <c r="AO5414" i="1"/>
  <c r="AO5415" i="1"/>
  <c r="AO5416" i="1"/>
  <c r="AO5417" i="1"/>
  <c r="AO5418" i="1"/>
  <c r="AO5419" i="1"/>
  <c r="AO5420" i="1"/>
  <c r="AO5421" i="1"/>
  <c r="AO5422" i="1"/>
  <c r="AO5423" i="1"/>
  <c r="AO5424" i="1"/>
  <c r="AO5425" i="1"/>
  <c r="AO5426" i="1"/>
  <c r="AO5427" i="1"/>
  <c r="AO5428" i="1"/>
  <c r="AO5429" i="1"/>
  <c r="AO5430" i="1"/>
  <c r="AO5431" i="1"/>
  <c r="AO5432" i="1"/>
  <c r="AO5433" i="1"/>
  <c r="AO5434" i="1"/>
  <c r="AO5435" i="1"/>
  <c r="AO5436" i="1"/>
  <c r="AO5437" i="1"/>
  <c r="AO5438" i="1"/>
  <c r="AO5439" i="1"/>
  <c r="AO5440" i="1"/>
  <c r="AO5441" i="1"/>
  <c r="AO5442" i="1"/>
  <c r="AO5443" i="1"/>
  <c r="AO5444" i="1"/>
  <c r="AO5445" i="1"/>
  <c r="AO5446" i="1"/>
  <c r="AO5447" i="1"/>
  <c r="AO5448" i="1"/>
  <c r="AO5449" i="1"/>
  <c r="AO5450" i="1"/>
  <c r="AO5451" i="1"/>
  <c r="AO5452" i="1"/>
  <c r="AO5453" i="1"/>
  <c r="AO5454" i="1"/>
  <c r="AO5455" i="1"/>
  <c r="AO5456" i="1"/>
  <c r="AO5457" i="1"/>
  <c r="AO5458" i="1"/>
  <c r="AO5459" i="1"/>
  <c r="AO5460" i="1"/>
  <c r="AO5461" i="1"/>
  <c r="AO5462" i="1"/>
  <c r="AO5463" i="1"/>
  <c r="AO5464" i="1"/>
  <c r="AO5465" i="1"/>
  <c r="AO5466" i="1"/>
  <c r="AO5467" i="1"/>
  <c r="AO5468" i="1"/>
  <c r="AO5469" i="1"/>
  <c r="AO5470" i="1"/>
  <c r="AO5471" i="1"/>
  <c r="AO5472" i="1"/>
  <c r="AO5473" i="1"/>
  <c r="AO5474" i="1"/>
  <c r="AO5475" i="1"/>
  <c r="AO5476" i="1"/>
  <c r="AO5477" i="1"/>
  <c r="AO5478" i="1"/>
  <c r="AO5479" i="1"/>
  <c r="AO5480" i="1"/>
  <c r="AO5481" i="1"/>
  <c r="AO5482" i="1"/>
  <c r="AO5483" i="1"/>
  <c r="AO5484" i="1"/>
  <c r="AO5485" i="1"/>
  <c r="AO5486" i="1"/>
  <c r="AO5487" i="1"/>
  <c r="AO5488" i="1"/>
  <c r="AO5489" i="1"/>
  <c r="AO5490" i="1"/>
  <c r="AO5491" i="1"/>
  <c r="AO5492" i="1"/>
  <c r="AO5493" i="1"/>
  <c r="AO5494" i="1"/>
  <c r="AO5495" i="1"/>
  <c r="AO5496" i="1"/>
  <c r="AO5497" i="1"/>
  <c r="AO5498" i="1"/>
  <c r="AO5499" i="1"/>
  <c r="AO5500" i="1"/>
  <c r="AO5501" i="1"/>
  <c r="AO5502" i="1"/>
  <c r="AO5503" i="1"/>
  <c r="AO5504" i="1"/>
  <c r="AO5505" i="1"/>
  <c r="AO5506" i="1"/>
  <c r="AO5507" i="1"/>
  <c r="AO5508" i="1"/>
  <c r="AO5509" i="1"/>
  <c r="AO5510" i="1"/>
  <c r="AO5511" i="1"/>
  <c r="AO5512" i="1"/>
  <c r="AO5513" i="1"/>
  <c r="AO5514" i="1"/>
  <c r="AO5515" i="1"/>
  <c r="AO5516" i="1"/>
  <c r="AO5517" i="1"/>
  <c r="AO5518" i="1"/>
  <c r="AO5519" i="1"/>
  <c r="AO5520" i="1"/>
  <c r="AO5521" i="1"/>
  <c r="AO5522" i="1"/>
  <c r="AO5523" i="1"/>
  <c r="AO5524" i="1"/>
  <c r="AO5525" i="1"/>
  <c r="AO5526" i="1"/>
  <c r="AO5527" i="1"/>
  <c r="AO5528" i="1"/>
  <c r="AO5529" i="1"/>
  <c r="AO5530" i="1"/>
  <c r="AO5531" i="1"/>
  <c r="AO5532" i="1"/>
  <c r="AO5533" i="1"/>
  <c r="AO5534" i="1"/>
  <c r="AO5535" i="1"/>
  <c r="AO5536" i="1"/>
  <c r="AO5537" i="1"/>
  <c r="AO5538" i="1"/>
  <c r="AO5539" i="1"/>
  <c r="AO5540" i="1"/>
  <c r="AO5541" i="1"/>
  <c r="AO5542" i="1"/>
  <c r="AO5543" i="1"/>
  <c r="AO5544" i="1"/>
  <c r="AO5545" i="1"/>
  <c r="AO5546" i="1"/>
  <c r="AO5547" i="1"/>
  <c r="AO5548" i="1"/>
  <c r="AO5549" i="1"/>
  <c r="AO5550" i="1"/>
  <c r="AO5551" i="1"/>
  <c r="AO5552" i="1"/>
  <c r="AO5553" i="1"/>
  <c r="AO5554" i="1"/>
  <c r="AO5555" i="1"/>
  <c r="AO5556" i="1"/>
  <c r="AO5557" i="1"/>
  <c r="AO5558" i="1"/>
  <c r="AO5559" i="1"/>
  <c r="AO5560" i="1"/>
  <c r="AO5561" i="1"/>
  <c r="AO5562" i="1"/>
  <c r="AO5563" i="1"/>
  <c r="AO5564" i="1"/>
  <c r="AO5565" i="1"/>
  <c r="AO5566" i="1"/>
  <c r="AO5567" i="1"/>
  <c r="AO5568" i="1"/>
  <c r="AO5569" i="1"/>
  <c r="AO5570" i="1"/>
  <c r="AO5571" i="1"/>
  <c r="AO5572" i="1"/>
  <c r="AO5573" i="1"/>
  <c r="AO5574" i="1"/>
  <c r="AO5575" i="1"/>
  <c r="AO5576" i="1"/>
  <c r="AO5577" i="1"/>
  <c r="AO5578" i="1"/>
  <c r="AO5579" i="1"/>
  <c r="AO5580" i="1"/>
  <c r="AO5581" i="1"/>
  <c r="AO5582" i="1"/>
  <c r="AO5583" i="1"/>
  <c r="AO5584" i="1"/>
  <c r="AO5585" i="1"/>
  <c r="AO5586" i="1"/>
  <c r="AO5587" i="1"/>
  <c r="AO5588" i="1"/>
  <c r="AO5589" i="1"/>
  <c r="AO5590" i="1"/>
  <c r="AO5591" i="1"/>
  <c r="AO5592" i="1"/>
  <c r="AO5593" i="1"/>
  <c r="AO5594" i="1"/>
  <c r="AO5595" i="1"/>
  <c r="AO5596" i="1"/>
  <c r="AO5597" i="1"/>
  <c r="AO5598" i="1"/>
  <c r="AO5599" i="1"/>
  <c r="AO5600" i="1"/>
  <c r="AO5601" i="1"/>
  <c r="AO5602" i="1"/>
  <c r="AO5603" i="1"/>
  <c r="AO5604" i="1"/>
  <c r="AO5605" i="1"/>
  <c r="AO5606" i="1"/>
  <c r="AO5607" i="1"/>
  <c r="AO5608" i="1"/>
  <c r="AO5609" i="1"/>
  <c r="AO5610" i="1"/>
  <c r="AO5611" i="1"/>
  <c r="AO5612" i="1"/>
  <c r="AO5613" i="1"/>
  <c r="AO5614" i="1"/>
  <c r="AO5615" i="1"/>
  <c r="AO5616" i="1"/>
  <c r="AO5617" i="1"/>
  <c r="AO5618" i="1"/>
  <c r="AO5619" i="1"/>
  <c r="AO5620" i="1"/>
  <c r="AO5621" i="1"/>
  <c r="AO5622" i="1"/>
  <c r="AO5623" i="1"/>
  <c r="AO5624" i="1"/>
  <c r="AO5625" i="1"/>
  <c r="AO5626" i="1"/>
  <c r="AO5627" i="1"/>
  <c r="AO5628" i="1"/>
  <c r="AO5629" i="1"/>
  <c r="AO5630" i="1"/>
  <c r="AO5631" i="1"/>
  <c r="AO5632" i="1"/>
  <c r="AO5633" i="1"/>
  <c r="AO5634" i="1"/>
  <c r="AO5635" i="1"/>
  <c r="AO5636" i="1"/>
  <c r="AO5637" i="1"/>
  <c r="AO5638" i="1"/>
  <c r="AO5639" i="1"/>
  <c r="AO5640" i="1"/>
  <c r="AO5641" i="1"/>
  <c r="AO5642" i="1"/>
  <c r="AO5643" i="1"/>
  <c r="AO5644" i="1"/>
  <c r="AO5645" i="1"/>
  <c r="AO5646" i="1"/>
  <c r="AO5647" i="1"/>
  <c r="AO5648" i="1"/>
  <c r="AO5649" i="1"/>
  <c r="AO5650" i="1"/>
  <c r="AO5651" i="1"/>
  <c r="AO5652" i="1"/>
  <c r="AO5653" i="1"/>
  <c r="AO5654" i="1"/>
  <c r="AO5655" i="1"/>
  <c r="AO5656" i="1"/>
  <c r="AO5657" i="1"/>
  <c r="AO5658" i="1"/>
  <c r="AO5659" i="1"/>
  <c r="AO5660" i="1"/>
  <c r="AO5661" i="1"/>
  <c r="AO5662" i="1"/>
  <c r="AO5663" i="1"/>
  <c r="AO5664" i="1"/>
  <c r="AO5665" i="1"/>
  <c r="AO5666" i="1"/>
  <c r="AO5667" i="1"/>
  <c r="AO5668" i="1"/>
  <c r="AO5669" i="1"/>
  <c r="AO5670" i="1"/>
  <c r="AO5671" i="1"/>
  <c r="AO5672" i="1"/>
  <c r="AO5673" i="1"/>
  <c r="AO5674" i="1"/>
  <c r="AO5675" i="1"/>
  <c r="AO5676" i="1"/>
  <c r="AO5677" i="1"/>
  <c r="AO5678" i="1"/>
  <c r="AO5679" i="1"/>
  <c r="AO5680" i="1"/>
  <c r="AO5681" i="1"/>
  <c r="AO5682" i="1"/>
  <c r="AO5683" i="1"/>
  <c r="AO5684" i="1"/>
  <c r="AO5685" i="1"/>
  <c r="AO5686" i="1"/>
  <c r="AO5687" i="1"/>
  <c r="AO5688" i="1"/>
  <c r="AO5689" i="1"/>
  <c r="AO5690" i="1"/>
  <c r="AO5691" i="1"/>
  <c r="AO5692" i="1"/>
  <c r="AO5693" i="1"/>
  <c r="AO5694" i="1"/>
  <c r="AO5695" i="1"/>
  <c r="AO5696" i="1"/>
  <c r="AO5697" i="1"/>
  <c r="AO5698" i="1"/>
  <c r="AO5699" i="1"/>
  <c r="AO5700" i="1"/>
  <c r="AO5701" i="1"/>
  <c r="AO5702" i="1"/>
  <c r="AO5703" i="1"/>
  <c r="AO5704" i="1"/>
  <c r="AO5705" i="1"/>
  <c r="AO5706" i="1"/>
  <c r="AO5707" i="1"/>
  <c r="AO5708" i="1"/>
  <c r="AO5709" i="1"/>
  <c r="AO5710" i="1"/>
  <c r="AO5711" i="1"/>
  <c r="AO5712" i="1"/>
  <c r="AO5713" i="1"/>
  <c r="AO5714" i="1"/>
  <c r="AO5715" i="1"/>
  <c r="AO5716" i="1"/>
  <c r="AO5717" i="1"/>
  <c r="AO5718" i="1"/>
  <c r="AO5719" i="1"/>
  <c r="AO5720" i="1"/>
  <c r="AO5721" i="1"/>
  <c r="AO5722" i="1"/>
  <c r="AO5723" i="1"/>
  <c r="AO5724" i="1"/>
  <c r="AO5725" i="1"/>
  <c r="AO5726" i="1"/>
  <c r="AO5727" i="1"/>
  <c r="AO5728" i="1"/>
  <c r="AO5729" i="1"/>
  <c r="AO5730" i="1"/>
  <c r="AO5731" i="1"/>
  <c r="AO5732" i="1"/>
  <c r="AO5733" i="1"/>
  <c r="AO5734" i="1"/>
  <c r="AO5735" i="1"/>
  <c r="AO5736" i="1"/>
  <c r="AO5737" i="1"/>
  <c r="AO5738" i="1"/>
  <c r="AO5739" i="1"/>
  <c r="AO5740" i="1"/>
  <c r="AO5741" i="1"/>
  <c r="AO5742" i="1"/>
  <c r="AO5743" i="1"/>
  <c r="AO5744" i="1"/>
  <c r="AO5745" i="1"/>
  <c r="AO5746" i="1"/>
  <c r="AO5747" i="1"/>
  <c r="AO5748" i="1"/>
  <c r="AO5749" i="1"/>
  <c r="AO5750" i="1"/>
  <c r="AO5751" i="1"/>
  <c r="AO5752" i="1"/>
  <c r="AO5753" i="1"/>
  <c r="AO5754" i="1"/>
  <c r="AO5755" i="1"/>
  <c r="AO5756" i="1"/>
  <c r="AO5757" i="1"/>
  <c r="AO5758" i="1"/>
  <c r="AO5759" i="1"/>
  <c r="AO5760" i="1"/>
  <c r="AO5761" i="1"/>
  <c r="AO5762" i="1"/>
  <c r="AO5763" i="1"/>
  <c r="AO5764" i="1"/>
  <c r="AO5765" i="1"/>
  <c r="AO5766" i="1"/>
  <c r="AO5767" i="1"/>
  <c r="AO5768" i="1"/>
  <c r="AO5769" i="1"/>
  <c r="AO5770" i="1"/>
  <c r="AO5771" i="1"/>
  <c r="AO5772" i="1"/>
  <c r="AO5773" i="1"/>
  <c r="AO5774" i="1"/>
  <c r="AO5775" i="1"/>
  <c r="AO5776" i="1"/>
  <c r="AO5777" i="1"/>
  <c r="AO5778" i="1"/>
  <c r="AO5779" i="1"/>
  <c r="AO5780" i="1"/>
  <c r="AO5781" i="1"/>
  <c r="AO5782" i="1"/>
  <c r="AO5783" i="1"/>
  <c r="AO5784" i="1"/>
  <c r="AO5785" i="1"/>
  <c r="AO5786" i="1"/>
  <c r="AO5787" i="1"/>
  <c r="AO5788" i="1"/>
  <c r="AO5789" i="1"/>
  <c r="AO5790" i="1"/>
  <c r="AO5791" i="1"/>
  <c r="AO5792" i="1"/>
  <c r="AO5793" i="1"/>
  <c r="AO5794" i="1"/>
  <c r="AO5795" i="1"/>
  <c r="AO5796" i="1"/>
  <c r="AO5797" i="1"/>
  <c r="AO5798" i="1"/>
  <c r="AO5799" i="1"/>
  <c r="AO5800" i="1"/>
  <c r="AO5801" i="1"/>
  <c r="AO5802" i="1"/>
  <c r="AO5803" i="1"/>
  <c r="AO5804" i="1"/>
  <c r="AO5805" i="1"/>
  <c r="AO5806" i="1"/>
  <c r="AO5807" i="1"/>
  <c r="AO5808" i="1"/>
  <c r="AO5809" i="1"/>
  <c r="AO5810" i="1"/>
  <c r="AO5811" i="1"/>
  <c r="AO5812" i="1"/>
  <c r="AO5813" i="1"/>
  <c r="AO5814" i="1"/>
  <c r="AO5815" i="1"/>
  <c r="AO5816" i="1"/>
  <c r="AO5817" i="1"/>
  <c r="AO5818" i="1"/>
  <c r="AO5819" i="1"/>
  <c r="AO5820" i="1"/>
  <c r="AO5821" i="1"/>
  <c r="AO5822" i="1"/>
  <c r="AO5823" i="1"/>
  <c r="AO5824" i="1"/>
  <c r="AO5825" i="1"/>
  <c r="AO5826" i="1"/>
  <c r="AO5827" i="1"/>
  <c r="AO5828" i="1"/>
  <c r="AO5829" i="1"/>
  <c r="AO5830" i="1"/>
  <c r="AO5831" i="1"/>
  <c r="AO5832" i="1"/>
  <c r="AO5833" i="1"/>
  <c r="AO5834" i="1"/>
  <c r="AO5835" i="1"/>
  <c r="AO5836" i="1"/>
  <c r="AO5837" i="1"/>
  <c r="AO5838" i="1"/>
  <c r="AO5839" i="1"/>
  <c r="AO5840" i="1"/>
  <c r="AO5841" i="1"/>
  <c r="AO5842" i="1"/>
  <c r="AO5843" i="1"/>
  <c r="AO5844" i="1"/>
  <c r="AO5845" i="1"/>
  <c r="AO5846" i="1"/>
  <c r="AO5847" i="1"/>
  <c r="AO5848" i="1"/>
  <c r="AO5849" i="1"/>
  <c r="AO5850" i="1"/>
  <c r="AO5851" i="1"/>
  <c r="AO5852" i="1"/>
  <c r="AO5853" i="1"/>
  <c r="AO5854" i="1"/>
  <c r="AO5855" i="1"/>
  <c r="AO5856" i="1"/>
  <c r="AO5857" i="1"/>
  <c r="AO5858" i="1"/>
  <c r="AO5859" i="1"/>
  <c r="AO5860" i="1"/>
  <c r="AO5861" i="1"/>
  <c r="AO5862" i="1"/>
  <c r="AO5863" i="1"/>
  <c r="AO5864" i="1"/>
  <c r="AO5865" i="1"/>
  <c r="AO5866" i="1"/>
  <c r="AO5867" i="1"/>
  <c r="AO5868" i="1"/>
  <c r="AO5869" i="1"/>
  <c r="AO5870" i="1"/>
  <c r="AO5871" i="1"/>
  <c r="AO5872" i="1"/>
  <c r="AO5873" i="1"/>
  <c r="AO5874" i="1"/>
  <c r="AO5875" i="1"/>
  <c r="AO5876" i="1"/>
  <c r="AO5877" i="1"/>
  <c r="AO5878" i="1"/>
  <c r="AO5879" i="1"/>
  <c r="AO5880" i="1"/>
  <c r="AO5881" i="1"/>
  <c r="AO5882" i="1"/>
  <c r="AO5883" i="1"/>
  <c r="AO5884" i="1"/>
  <c r="AO5885" i="1"/>
  <c r="AO5886" i="1"/>
  <c r="AO5887" i="1"/>
  <c r="AO5888" i="1"/>
  <c r="AO5889" i="1"/>
  <c r="AO5890" i="1"/>
  <c r="AO5891" i="1"/>
  <c r="AO5892" i="1"/>
  <c r="AO5893" i="1"/>
  <c r="AO5894" i="1"/>
  <c r="AO5895" i="1"/>
  <c r="AO5896" i="1"/>
  <c r="AO5897" i="1"/>
  <c r="AO5898" i="1"/>
  <c r="AO5899" i="1"/>
  <c r="AO5900" i="1"/>
  <c r="AO5901" i="1"/>
  <c r="AO5902" i="1"/>
  <c r="AO5903" i="1"/>
  <c r="AO5904" i="1"/>
  <c r="AO5905" i="1"/>
  <c r="AO5906" i="1"/>
  <c r="AO5907" i="1"/>
  <c r="AO5908" i="1"/>
  <c r="AO5909" i="1"/>
  <c r="AO5910" i="1"/>
  <c r="AO5911" i="1"/>
  <c r="AO5912" i="1"/>
  <c r="AO5913" i="1"/>
  <c r="AO5914" i="1"/>
  <c r="AO5915" i="1"/>
  <c r="AO5916" i="1"/>
  <c r="AO5917" i="1"/>
  <c r="AO5918" i="1"/>
  <c r="AO5919" i="1"/>
  <c r="AO5920" i="1"/>
  <c r="AO5921" i="1"/>
  <c r="AO5922" i="1"/>
  <c r="AO5923" i="1"/>
  <c r="AO5924" i="1"/>
  <c r="AO5925" i="1"/>
  <c r="AO5926" i="1"/>
  <c r="AO5927" i="1"/>
  <c r="AO5928" i="1"/>
  <c r="AO5929" i="1"/>
  <c r="AO5930" i="1"/>
  <c r="AO5931" i="1"/>
  <c r="AO5932" i="1"/>
  <c r="AO5933" i="1"/>
  <c r="AO5934" i="1"/>
  <c r="AO5935" i="1"/>
  <c r="AO5936" i="1"/>
  <c r="AO5937" i="1"/>
  <c r="AO5938" i="1"/>
  <c r="AO5939" i="1"/>
  <c r="AO5940" i="1"/>
  <c r="AO5941" i="1"/>
  <c r="AO5942" i="1"/>
  <c r="AO5943" i="1"/>
  <c r="AO5944" i="1"/>
  <c r="AO5945" i="1"/>
  <c r="AO5946" i="1"/>
  <c r="AO5947" i="1"/>
  <c r="AO5948" i="1"/>
  <c r="AO5949" i="1"/>
  <c r="AO5950" i="1"/>
  <c r="AO5951" i="1"/>
  <c r="AO5952" i="1"/>
  <c r="AO5953" i="1"/>
  <c r="AO5954" i="1"/>
  <c r="AO5955" i="1"/>
  <c r="AO5956" i="1"/>
  <c r="AO5957" i="1"/>
  <c r="AO5958" i="1"/>
  <c r="AO5959" i="1"/>
  <c r="AO5960" i="1"/>
  <c r="AO5961" i="1"/>
  <c r="AO5962" i="1"/>
  <c r="AO5963" i="1"/>
  <c r="AO5964" i="1"/>
  <c r="AO5965" i="1"/>
  <c r="AO5966" i="1"/>
  <c r="AO5967" i="1"/>
  <c r="AO5968" i="1"/>
  <c r="AO5969" i="1"/>
  <c r="AO5970" i="1"/>
  <c r="AO5971" i="1"/>
  <c r="AO5972" i="1"/>
  <c r="AO5973" i="1"/>
  <c r="AO5974" i="1"/>
  <c r="AO5975" i="1"/>
  <c r="AO5976" i="1"/>
  <c r="AO5977" i="1"/>
  <c r="AO5978" i="1"/>
  <c r="AO5979" i="1"/>
  <c r="AO5980" i="1"/>
  <c r="AO5981" i="1"/>
  <c r="AO5982" i="1"/>
  <c r="AO5983" i="1"/>
  <c r="AO5984" i="1"/>
  <c r="AO5985" i="1"/>
  <c r="AO5986" i="1"/>
  <c r="AO5987" i="1"/>
  <c r="AO5988" i="1"/>
  <c r="AO5989" i="1"/>
  <c r="AO5990" i="1"/>
  <c r="AO5991" i="1"/>
  <c r="AO5992" i="1"/>
  <c r="AO5993" i="1"/>
  <c r="AO5994" i="1"/>
  <c r="AO5995" i="1"/>
  <c r="AO5996" i="1"/>
  <c r="AO5997" i="1"/>
  <c r="AO5998" i="1"/>
  <c r="AO5999" i="1"/>
  <c r="AO6000" i="1"/>
  <c r="AO6001" i="1"/>
  <c r="AO6002" i="1"/>
  <c r="AO6003" i="1"/>
  <c r="AO6004" i="1"/>
  <c r="AO6005" i="1"/>
  <c r="AO6006" i="1"/>
  <c r="AO6007" i="1"/>
  <c r="AO6008" i="1"/>
  <c r="AO6009" i="1"/>
  <c r="AO6010" i="1"/>
  <c r="AO6011" i="1"/>
  <c r="AO6012" i="1"/>
  <c r="AO6013" i="1"/>
  <c r="AO6014" i="1"/>
  <c r="AO6015" i="1"/>
  <c r="AO6016" i="1"/>
  <c r="AO6017" i="1"/>
  <c r="AO6018" i="1"/>
  <c r="AO6019" i="1"/>
  <c r="AO6020" i="1"/>
  <c r="AO6021" i="1"/>
  <c r="AO6022" i="1"/>
  <c r="AO6023" i="1"/>
  <c r="AO6024" i="1"/>
  <c r="AO6025" i="1"/>
  <c r="AO6026" i="1"/>
  <c r="AO6027" i="1"/>
  <c r="AO6028" i="1"/>
  <c r="AO6029" i="1"/>
  <c r="AO6030" i="1"/>
  <c r="AO6031" i="1"/>
  <c r="AO6032" i="1"/>
  <c r="AO6033" i="1"/>
  <c r="AO6034" i="1"/>
  <c r="AO6035" i="1"/>
  <c r="AO6036" i="1"/>
  <c r="AO6037" i="1"/>
  <c r="AO6038" i="1"/>
  <c r="AO6039" i="1"/>
  <c r="AO6040" i="1"/>
  <c r="AO6041" i="1"/>
  <c r="AO6042" i="1"/>
  <c r="AO6043" i="1"/>
  <c r="AO6044" i="1"/>
  <c r="AO6045" i="1"/>
  <c r="AO6046" i="1"/>
  <c r="AO6047" i="1"/>
  <c r="AO6048" i="1"/>
  <c r="AO6049" i="1"/>
  <c r="AO6050" i="1"/>
  <c r="AO6051" i="1"/>
  <c r="AO6052" i="1"/>
  <c r="AO6053" i="1"/>
  <c r="AO6054" i="1"/>
  <c r="AO6055" i="1"/>
  <c r="AO6056" i="1"/>
  <c r="AO6057" i="1"/>
  <c r="AO6058" i="1"/>
  <c r="AO6059" i="1"/>
  <c r="AO6060" i="1"/>
  <c r="AO6061" i="1"/>
  <c r="AO6062" i="1"/>
  <c r="AO6063" i="1"/>
  <c r="AO6064" i="1"/>
  <c r="AO6065" i="1"/>
  <c r="AO6066" i="1"/>
  <c r="AO6067" i="1"/>
  <c r="AO6068" i="1"/>
  <c r="AO6069" i="1"/>
  <c r="AO6070" i="1"/>
  <c r="AO6071" i="1"/>
  <c r="AO6072" i="1"/>
  <c r="AO6073" i="1"/>
  <c r="AO6074" i="1"/>
  <c r="AO6075" i="1"/>
  <c r="AO6076" i="1"/>
  <c r="AO6077" i="1"/>
  <c r="AO6078" i="1"/>
  <c r="AO6079" i="1"/>
  <c r="AO6080" i="1"/>
  <c r="AO6081" i="1"/>
  <c r="AO6082" i="1"/>
  <c r="AO6083" i="1"/>
  <c r="AO6084" i="1"/>
  <c r="AO6085" i="1"/>
  <c r="AO6086" i="1"/>
  <c r="AO6087" i="1"/>
  <c r="AO6088" i="1"/>
  <c r="AO6089" i="1"/>
  <c r="AO6090" i="1"/>
  <c r="AO6091" i="1"/>
  <c r="AO6092" i="1"/>
  <c r="AO6093" i="1"/>
  <c r="AO6094" i="1"/>
  <c r="AO6095" i="1"/>
  <c r="AO6096" i="1"/>
  <c r="AO6097" i="1"/>
  <c r="AO6098" i="1"/>
  <c r="AO6099" i="1"/>
  <c r="AO6100" i="1"/>
  <c r="AO6101" i="1"/>
  <c r="AO6102" i="1"/>
  <c r="AO6103" i="1"/>
  <c r="AO6104" i="1"/>
  <c r="AO6105" i="1"/>
  <c r="AO6106" i="1"/>
  <c r="AO6107" i="1"/>
  <c r="AO6108" i="1"/>
  <c r="AO6109" i="1"/>
  <c r="AO6110" i="1"/>
  <c r="AO6111" i="1"/>
  <c r="AO6112" i="1"/>
  <c r="AO6113" i="1"/>
  <c r="AO6114" i="1"/>
  <c r="AO6115" i="1"/>
  <c r="AO6116" i="1"/>
  <c r="AO6117" i="1"/>
  <c r="AO6118" i="1"/>
  <c r="AO6119" i="1"/>
  <c r="AO6120" i="1"/>
  <c r="AO6121" i="1"/>
  <c r="AO6122" i="1"/>
  <c r="AO6123" i="1"/>
  <c r="AO6124" i="1"/>
  <c r="AO6125" i="1"/>
  <c r="AO6126" i="1"/>
  <c r="AO6127" i="1"/>
  <c r="AO6128" i="1"/>
  <c r="AO6129" i="1"/>
  <c r="AO6130" i="1"/>
  <c r="AO6131" i="1"/>
  <c r="AO6132" i="1"/>
  <c r="AO6133" i="1"/>
  <c r="AO6134" i="1"/>
  <c r="AO6135" i="1"/>
  <c r="AO6136" i="1"/>
  <c r="AO6137" i="1"/>
  <c r="AO6138" i="1"/>
  <c r="AO6139" i="1"/>
  <c r="AO6140" i="1"/>
  <c r="AO6141" i="1"/>
  <c r="AO6142" i="1"/>
  <c r="AO6143" i="1"/>
  <c r="AO6144" i="1"/>
  <c r="AO6145" i="1"/>
  <c r="AO6146" i="1"/>
  <c r="AO6147" i="1"/>
  <c r="AO6148" i="1"/>
  <c r="AO6149" i="1"/>
  <c r="AO6150" i="1"/>
  <c r="AO6151" i="1"/>
  <c r="AO6152" i="1"/>
  <c r="AO6153" i="1"/>
  <c r="AO6154" i="1"/>
  <c r="AO6155" i="1"/>
  <c r="AO6156" i="1"/>
  <c r="AO6157" i="1"/>
  <c r="AO6158" i="1"/>
  <c r="AO6159" i="1"/>
  <c r="AO6160" i="1"/>
  <c r="AO6161" i="1"/>
  <c r="AO6162" i="1"/>
  <c r="AO6163" i="1"/>
  <c r="AO6164" i="1"/>
  <c r="AO6165" i="1"/>
  <c r="AO6166" i="1"/>
  <c r="AO6167" i="1"/>
  <c r="AO6168" i="1"/>
  <c r="AO6169" i="1"/>
  <c r="AO6170" i="1"/>
  <c r="AO6171" i="1"/>
  <c r="AO6172" i="1"/>
  <c r="AO6173" i="1"/>
  <c r="AO6174" i="1"/>
  <c r="AO6175" i="1"/>
  <c r="AO6176" i="1"/>
  <c r="AO6177" i="1"/>
  <c r="AO6178" i="1"/>
  <c r="AO6179" i="1"/>
  <c r="AO6180" i="1"/>
  <c r="AO6181" i="1"/>
  <c r="AO6182" i="1"/>
  <c r="AO6183" i="1"/>
  <c r="AO6184" i="1"/>
  <c r="AO6185" i="1"/>
  <c r="AO6186" i="1"/>
  <c r="AO6187" i="1"/>
  <c r="AO6188" i="1"/>
  <c r="AO6189" i="1"/>
  <c r="AO6190" i="1"/>
  <c r="AO6191" i="1"/>
  <c r="AO6192" i="1"/>
  <c r="AO6193" i="1"/>
  <c r="AO6194" i="1"/>
  <c r="AO6195" i="1"/>
  <c r="AO6196" i="1"/>
  <c r="AO6197" i="1"/>
  <c r="AO6198" i="1"/>
  <c r="AO6199" i="1"/>
  <c r="AO6200" i="1"/>
  <c r="AO6201" i="1"/>
  <c r="AO6202" i="1"/>
  <c r="AO6203" i="1"/>
  <c r="AO6204" i="1"/>
  <c r="AO6205" i="1"/>
  <c r="AO6206" i="1"/>
  <c r="AO6207" i="1"/>
  <c r="AO6208" i="1"/>
  <c r="AO6209" i="1"/>
  <c r="AO6210" i="1"/>
  <c r="AO6211" i="1"/>
  <c r="AO6212" i="1"/>
  <c r="AO6213" i="1"/>
  <c r="AO6214" i="1"/>
  <c r="AO6215" i="1"/>
  <c r="AO6216" i="1"/>
  <c r="AO6217" i="1"/>
  <c r="AO6218" i="1"/>
  <c r="AO6219" i="1"/>
  <c r="AO6220" i="1"/>
  <c r="AO6221" i="1"/>
  <c r="AO6222" i="1"/>
  <c r="AO6223" i="1"/>
  <c r="AO6224" i="1"/>
  <c r="AO6225" i="1"/>
  <c r="AO6226" i="1"/>
  <c r="AO6227" i="1"/>
  <c r="AO6228" i="1"/>
  <c r="AO6229" i="1"/>
  <c r="AO6230" i="1"/>
  <c r="AO6231" i="1"/>
  <c r="AO6232" i="1"/>
  <c r="AO6233" i="1"/>
  <c r="AO6234" i="1"/>
  <c r="AO6235" i="1"/>
  <c r="AO6236" i="1"/>
  <c r="AO6237" i="1"/>
  <c r="AO6238" i="1"/>
  <c r="AO6239" i="1"/>
  <c r="AO6240" i="1"/>
  <c r="AO6241" i="1"/>
  <c r="AO6242" i="1"/>
  <c r="AO6243" i="1"/>
  <c r="AO6244" i="1"/>
  <c r="AO6245" i="1"/>
  <c r="AO6246" i="1"/>
  <c r="AO6247" i="1"/>
  <c r="AO6248" i="1"/>
  <c r="AO6249" i="1"/>
  <c r="AO6250" i="1"/>
  <c r="AO6251" i="1"/>
  <c r="AO6252" i="1"/>
  <c r="AO6253" i="1"/>
  <c r="AO6254" i="1"/>
  <c r="AO6255" i="1"/>
  <c r="AO6256" i="1"/>
  <c r="AO6257" i="1"/>
  <c r="AO6258" i="1"/>
  <c r="AO6259" i="1"/>
  <c r="AO6260" i="1"/>
  <c r="AO6261" i="1"/>
  <c r="AO6262" i="1"/>
  <c r="AO6263" i="1"/>
  <c r="AO6264" i="1"/>
  <c r="AO6265" i="1"/>
  <c r="AO6266" i="1"/>
  <c r="AO6267" i="1"/>
  <c r="AO6268" i="1"/>
  <c r="AO6269" i="1"/>
  <c r="AO6270" i="1"/>
  <c r="AO6271" i="1"/>
  <c r="AO6272" i="1"/>
  <c r="AO6273" i="1"/>
  <c r="AO6274" i="1"/>
  <c r="AO6275" i="1"/>
  <c r="AO6276" i="1"/>
  <c r="AO6277" i="1"/>
  <c r="AO6278" i="1"/>
  <c r="AO6279" i="1"/>
  <c r="AO6280" i="1"/>
  <c r="AO6281" i="1"/>
  <c r="AO6282" i="1"/>
  <c r="AO6283" i="1"/>
  <c r="AO6284" i="1"/>
  <c r="AO6285" i="1"/>
  <c r="AO6286" i="1"/>
  <c r="AO6287" i="1"/>
  <c r="AO6288" i="1"/>
  <c r="AO6289" i="1"/>
  <c r="AO6290" i="1"/>
  <c r="AO6291" i="1"/>
  <c r="AO6292" i="1"/>
  <c r="AO6293" i="1"/>
  <c r="AO6294" i="1"/>
  <c r="AO6295" i="1"/>
  <c r="AO6296" i="1"/>
  <c r="AO6297" i="1"/>
  <c r="AO6298" i="1"/>
  <c r="AO6299" i="1"/>
  <c r="AO6300" i="1"/>
  <c r="AO6301" i="1"/>
  <c r="AO6302" i="1"/>
  <c r="AO6303" i="1"/>
  <c r="AO6304" i="1"/>
  <c r="AO6305" i="1"/>
  <c r="AO6306" i="1"/>
  <c r="AO6307" i="1"/>
  <c r="AO6308" i="1"/>
  <c r="AO6309" i="1"/>
  <c r="AO6310" i="1"/>
  <c r="AO6311" i="1"/>
  <c r="AO6312" i="1"/>
  <c r="AO6313" i="1"/>
  <c r="AO6314" i="1"/>
  <c r="AO6315" i="1"/>
  <c r="AO6316" i="1"/>
  <c r="AO6317" i="1"/>
  <c r="AO6318" i="1"/>
  <c r="AO6319" i="1"/>
  <c r="AO6320" i="1"/>
  <c r="AO6321" i="1"/>
  <c r="AO6322" i="1"/>
  <c r="AO6323" i="1"/>
  <c r="AO6324" i="1"/>
  <c r="AO6325" i="1"/>
  <c r="AO6326" i="1"/>
  <c r="AO6327" i="1"/>
  <c r="AO6328" i="1"/>
  <c r="AO6329" i="1"/>
  <c r="AO6330" i="1"/>
  <c r="AO6331" i="1"/>
  <c r="AO6332" i="1"/>
  <c r="AO6333" i="1"/>
  <c r="AO6334" i="1"/>
  <c r="AO6335" i="1"/>
  <c r="AO6336" i="1"/>
  <c r="AO6337" i="1"/>
  <c r="AO6338" i="1"/>
  <c r="AO6339" i="1"/>
  <c r="AO6340" i="1"/>
  <c r="AO6341" i="1"/>
  <c r="AO6342" i="1"/>
  <c r="AO6343" i="1"/>
  <c r="AO6344" i="1"/>
  <c r="AO6345" i="1"/>
  <c r="AO6346" i="1"/>
  <c r="AO6347" i="1"/>
  <c r="AO6348" i="1"/>
  <c r="AO6349" i="1"/>
  <c r="AO6350" i="1"/>
  <c r="AO6351" i="1"/>
  <c r="AO6352" i="1"/>
  <c r="AO6353" i="1"/>
  <c r="AO6354" i="1"/>
  <c r="AO6355" i="1"/>
  <c r="AO6356" i="1"/>
  <c r="AO6357" i="1"/>
  <c r="AO6358" i="1"/>
  <c r="AO6359" i="1"/>
  <c r="AO6360" i="1"/>
  <c r="AO6361" i="1"/>
  <c r="AO6362" i="1"/>
  <c r="AO6363" i="1"/>
  <c r="AO6364" i="1"/>
  <c r="AO6365" i="1"/>
  <c r="AO6366" i="1"/>
  <c r="AO6367" i="1"/>
  <c r="AO6368" i="1"/>
  <c r="AO6369" i="1"/>
  <c r="AO6370" i="1"/>
  <c r="AO6371" i="1"/>
  <c r="AO6372" i="1"/>
  <c r="AO6373" i="1"/>
  <c r="AO6374" i="1"/>
  <c r="AO6375" i="1"/>
  <c r="AO6376" i="1"/>
  <c r="AO6377" i="1"/>
  <c r="AO6378" i="1"/>
  <c r="AO6379" i="1"/>
  <c r="AO6380" i="1"/>
  <c r="AO6381" i="1"/>
  <c r="AO6382" i="1"/>
  <c r="AO6383" i="1"/>
  <c r="AO6384" i="1"/>
  <c r="AO6385" i="1"/>
  <c r="AO6386" i="1"/>
  <c r="AO6387" i="1"/>
  <c r="AO6388" i="1"/>
  <c r="AO6389" i="1"/>
  <c r="AO6390" i="1"/>
  <c r="AO6391" i="1"/>
  <c r="AO6392" i="1"/>
  <c r="AO6393" i="1"/>
  <c r="AO6394" i="1"/>
  <c r="AO6395" i="1"/>
  <c r="AO6396" i="1"/>
  <c r="AO6397" i="1"/>
  <c r="AO6398" i="1"/>
  <c r="AO6399" i="1"/>
  <c r="AO6400" i="1"/>
  <c r="AO6401" i="1"/>
  <c r="AO6402" i="1"/>
  <c r="AO6403" i="1"/>
  <c r="AO6404" i="1"/>
  <c r="AO6405" i="1"/>
  <c r="AO6406" i="1"/>
  <c r="AO6407" i="1"/>
  <c r="AO6408" i="1"/>
  <c r="AO6409" i="1"/>
  <c r="AO6410" i="1"/>
  <c r="AO6411" i="1"/>
  <c r="AO6412" i="1"/>
  <c r="AO6413" i="1"/>
  <c r="AO6414" i="1"/>
  <c r="AO6415" i="1"/>
  <c r="AO6416" i="1"/>
  <c r="AO6417" i="1"/>
  <c r="AO6418" i="1"/>
  <c r="AO6419" i="1"/>
  <c r="AO6420" i="1"/>
  <c r="AO6421" i="1"/>
  <c r="AO6422" i="1"/>
  <c r="AO6423" i="1"/>
  <c r="AO6424" i="1"/>
  <c r="AO6425" i="1"/>
  <c r="AO6426" i="1"/>
  <c r="AO6427" i="1"/>
  <c r="AO6428" i="1"/>
  <c r="AO6429" i="1"/>
  <c r="AO6430" i="1"/>
  <c r="AO6431" i="1"/>
  <c r="AO6432" i="1"/>
  <c r="AO6433" i="1"/>
  <c r="AO6434" i="1"/>
  <c r="AO6435" i="1"/>
  <c r="AO6436" i="1"/>
  <c r="AO6437" i="1"/>
  <c r="AO6438" i="1"/>
  <c r="AO6439" i="1"/>
  <c r="AO6440" i="1"/>
  <c r="AO6441" i="1"/>
  <c r="AO6442" i="1"/>
  <c r="AO6443" i="1"/>
  <c r="AO6444" i="1"/>
  <c r="AO6445" i="1"/>
  <c r="AO6446" i="1"/>
  <c r="AO6447" i="1"/>
  <c r="AO6448" i="1"/>
  <c r="AO6449" i="1"/>
  <c r="AO6450" i="1"/>
  <c r="AO6451" i="1"/>
  <c r="AO6452" i="1"/>
  <c r="AO6453" i="1"/>
  <c r="AO6454" i="1"/>
  <c r="AO6455" i="1"/>
  <c r="AO6456" i="1"/>
  <c r="AO6457" i="1"/>
  <c r="AO6458" i="1"/>
  <c r="AO6459" i="1"/>
  <c r="AO6460" i="1"/>
  <c r="AO6461" i="1"/>
  <c r="AO6462" i="1"/>
  <c r="AO6463" i="1"/>
  <c r="AO6464" i="1"/>
  <c r="AO6465" i="1"/>
  <c r="AO6466" i="1"/>
  <c r="AO6467" i="1"/>
  <c r="AO6468" i="1"/>
  <c r="AO6469" i="1"/>
  <c r="AO6470" i="1"/>
  <c r="AO6471" i="1"/>
  <c r="AO6472" i="1"/>
  <c r="AO6473" i="1"/>
  <c r="AO6474" i="1"/>
  <c r="AO6475" i="1"/>
  <c r="AO6476" i="1"/>
  <c r="AO6477" i="1"/>
  <c r="AO6478" i="1"/>
  <c r="AO6479" i="1"/>
  <c r="AO6480" i="1"/>
  <c r="AO6481" i="1"/>
  <c r="AO6482" i="1"/>
  <c r="AO6483" i="1"/>
  <c r="AO6484" i="1"/>
  <c r="AO6485" i="1"/>
  <c r="AO6486" i="1"/>
  <c r="AO6487" i="1"/>
  <c r="AO6488" i="1"/>
  <c r="AO6489" i="1"/>
  <c r="AO6490" i="1"/>
  <c r="AO6491" i="1"/>
  <c r="AO6492" i="1"/>
  <c r="AO6493" i="1"/>
  <c r="AO6494" i="1"/>
  <c r="AO6495" i="1"/>
  <c r="AO6496" i="1"/>
  <c r="AO6497" i="1"/>
  <c r="AO6498" i="1"/>
  <c r="AO6499" i="1"/>
  <c r="AO6500" i="1"/>
  <c r="AO6501" i="1"/>
  <c r="AO6502" i="1"/>
  <c r="AO6503" i="1"/>
  <c r="AO6504" i="1"/>
  <c r="AO6505" i="1"/>
  <c r="AO6506" i="1"/>
  <c r="AO6507" i="1"/>
  <c r="AO6508" i="1"/>
  <c r="AO6509" i="1"/>
  <c r="AO6510" i="1"/>
  <c r="AO6511" i="1"/>
  <c r="AO6512" i="1"/>
  <c r="AO6513" i="1"/>
  <c r="AO6514" i="1"/>
  <c r="AO6515" i="1"/>
  <c r="AO6516" i="1"/>
  <c r="AO6517" i="1"/>
  <c r="AO6518" i="1"/>
  <c r="AO6519" i="1"/>
  <c r="AO6520" i="1"/>
  <c r="AO6521" i="1"/>
  <c r="AO6522" i="1"/>
  <c r="AO6523" i="1"/>
  <c r="AO6524" i="1"/>
  <c r="AO6525" i="1"/>
  <c r="AO6526" i="1"/>
  <c r="AO6527" i="1"/>
  <c r="AO6528" i="1"/>
  <c r="AO6529" i="1"/>
  <c r="AO6530" i="1"/>
  <c r="AO6531" i="1"/>
  <c r="AO6532" i="1"/>
  <c r="AO6533" i="1"/>
  <c r="AO6534" i="1"/>
  <c r="AO6535" i="1"/>
  <c r="AO6536" i="1"/>
  <c r="AO6537" i="1"/>
  <c r="AO6538" i="1"/>
  <c r="AO6539" i="1"/>
  <c r="AO6540" i="1"/>
  <c r="AO6541" i="1"/>
  <c r="AO6542" i="1"/>
  <c r="AO6543" i="1"/>
  <c r="AO6544" i="1"/>
  <c r="AO6545" i="1"/>
  <c r="AO6546" i="1"/>
  <c r="AO6547" i="1"/>
  <c r="AO6548" i="1"/>
  <c r="AO6549" i="1"/>
  <c r="AO6550" i="1"/>
  <c r="AO6551" i="1"/>
  <c r="AO6552" i="1"/>
  <c r="AO6553" i="1"/>
  <c r="AO6554" i="1"/>
  <c r="AO6555" i="1"/>
  <c r="AO6556" i="1"/>
  <c r="AO6557" i="1"/>
  <c r="AO6558" i="1"/>
  <c r="AO6559" i="1"/>
  <c r="AO6560" i="1"/>
  <c r="AO6561" i="1"/>
  <c r="AO6562" i="1"/>
  <c r="AO6563" i="1"/>
  <c r="AO6564" i="1"/>
  <c r="AO6565" i="1"/>
  <c r="AO6566" i="1"/>
  <c r="AO6567" i="1"/>
  <c r="AO6568" i="1"/>
  <c r="AO6569" i="1"/>
  <c r="AO6570" i="1"/>
  <c r="AO6571" i="1"/>
  <c r="AO6572" i="1"/>
  <c r="AO6573" i="1"/>
  <c r="AO6574" i="1"/>
  <c r="AO6575" i="1"/>
  <c r="AO6576" i="1"/>
  <c r="AO6577" i="1"/>
  <c r="AO6578" i="1"/>
  <c r="AO6579" i="1"/>
  <c r="AO6580" i="1"/>
  <c r="AO6581" i="1"/>
  <c r="AO6582" i="1"/>
  <c r="AO6583" i="1"/>
  <c r="AO6584" i="1"/>
  <c r="AO6585" i="1"/>
  <c r="AO6586" i="1"/>
  <c r="AO6587" i="1"/>
  <c r="AO6588" i="1"/>
  <c r="AO6589" i="1"/>
  <c r="AO6590" i="1"/>
  <c r="AO6591" i="1"/>
  <c r="AO6592" i="1"/>
  <c r="AO6593" i="1"/>
  <c r="AO6594" i="1"/>
  <c r="AO6595" i="1"/>
  <c r="AO6596" i="1"/>
  <c r="AO6597" i="1"/>
  <c r="AO6598" i="1"/>
  <c r="AO6599" i="1"/>
  <c r="AO6600" i="1"/>
  <c r="AO6601" i="1"/>
  <c r="AO6602" i="1"/>
  <c r="AO6603" i="1"/>
  <c r="AO6604" i="1"/>
  <c r="AO6605" i="1"/>
  <c r="AO6606" i="1"/>
  <c r="AO6607" i="1"/>
  <c r="AO6608" i="1"/>
  <c r="AO6609" i="1"/>
  <c r="AO6610" i="1"/>
  <c r="AO6611" i="1"/>
  <c r="AO6612" i="1"/>
  <c r="AO6613" i="1"/>
  <c r="AO6614" i="1"/>
  <c r="AO6615" i="1"/>
  <c r="AO6616" i="1"/>
  <c r="AO6617" i="1"/>
  <c r="AO6618" i="1"/>
  <c r="AO6619" i="1"/>
  <c r="AO6620" i="1"/>
  <c r="AO6621" i="1"/>
  <c r="AO6622" i="1"/>
  <c r="AO6623" i="1"/>
  <c r="AO6624" i="1"/>
  <c r="AO6625" i="1"/>
  <c r="AO6626" i="1"/>
  <c r="AO6627" i="1"/>
  <c r="AO6628" i="1"/>
  <c r="AO6629" i="1"/>
  <c r="AO6630" i="1"/>
  <c r="AO6631" i="1"/>
  <c r="AO6632" i="1"/>
  <c r="AO6633" i="1"/>
  <c r="AO6634" i="1"/>
  <c r="AO6635" i="1"/>
  <c r="AO6636" i="1"/>
  <c r="AO6637" i="1"/>
  <c r="AO6638" i="1"/>
  <c r="AO6639" i="1"/>
  <c r="AO6640" i="1"/>
  <c r="AO6641" i="1"/>
  <c r="AO6642" i="1"/>
  <c r="AO6643" i="1"/>
  <c r="AO6644" i="1"/>
  <c r="AO6645" i="1"/>
  <c r="AO6646" i="1"/>
  <c r="AO6647" i="1"/>
  <c r="AO6648" i="1"/>
  <c r="AO6649" i="1"/>
  <c r="AO6650" i="1"/>
  <c r="AO6651" i="1"/>
  <c r="AO6652" i="1"/>
  <c r="AO6653" i="1"/>
  <c r="AO6654" i="1"/>
  <c r="AO6655" i="1"/>
  <c r="AO6656" i="1"/>
  <c r="AO6657" i="1"/>
  <c r="AO6658" i="1"/>
  <c r="AO6659" i="1"/>
  <c r="AO6660" i="1"/>
  <c r="AO6661" i="1"/>
  <c r="AO6662" i="1"/>
  <c r="AO6663" i="1"/>
  <c r="AO6664" i="1"/>
  <c r="AO6665" i="1"/>
  <c r="AO6666" i="1"/>
  <c r="AO6667" i="1"/>
  <c r="AO6668" i="1"/>
  <c r="AO6669" i="1"/>
  <c r="AO6670" i="1"/>
  <c r="AO6671" i="1"/>
  <c r="AO6672" i="1"/>
  <c r="AO6673" i="1"/>
  <c r="AO6674" i="1"/>
  <c r="AO6675" i="1"/>
  <c r="AO6676" i="1"/>
  <c r="AO6677" i="1"/>
  <c r="AO6678" i="1"/>
  <c r="AO6679" i="1"/>
  <c r="AO6680" i="1"/>
  <c r="AO6681" i="1"/>
  <c r="AO6682" i="1"/>
  <c r="AO6683" i="1"/>
  <c r="AO6684" i="1"/>
  <c r="AO6685" i="1"/>
  <c r="AO6686" i="1"/>
  <c r="AO6687" i="1"/>
  <c r="AO6688" i="1"/>
  <c r="AO6689" i="1"/>
  <c r="AO6690" i="1"/>
  <c r="AO6691" i="1"/>
  <c r="AO6692" i="1"/>
  <c r="AO6693" i="1"/>
  <c r="AO6694" i="1"/>
  <c r="AO6695" i="1"/>
  <c r="AO6696" i="1"/>
  <c r="AO6697" i="1"/>
  <c r="AO6698" i="1"/>
  <c r="AO6699" i="1"/>
  <c r="AO6700" i="1"/>
  <c r="AO6701" i="1"/>
  <c r="AO6702" i="1"/>
  <c r="AO6703" i="1"/>
  <c r="AO6704" i="1"/>
  <c r="AO6705" i="1"/>
  <c r="AO6706" i="1"/>
  <c r="AO6707" i="1"/>
  <c r="AO6708" i="1"/>
  <c r="AO6709" i="1"/>
  <c r="AO6710" i="1"/>
  <c r="AO6711" i="1"/>
  <c r="AO6712" i="1"/>
  <c r="AO6713" i="1"/>
  <c r="AO6714" i="1"/>
  <c r="AO6715" i="1"/>
  <c r="AO6716" i="1"/>
  <c r="AO6717" i="1"/>
  <c r="AO6718" i="1"/>
  <c r="AO6719" i="1"/>
  <c r="AO6720" i="1"/>
  <c r="AO6721" i="1"/>
  <c r="AO6722" i="1"/>
  <c r="AO6723" i="1"/>
  <c r="AO6724" i="1"/>
  <c r="AO6725" i="1"/>
  <c r="AO6726" i="1"/>
  <c r="AO6727" i="1"/>
  <c r="AO6728" i="1"/>
  <c r="AO6729" i="1"/>
  <c r="AO6730" i="1"/>
  <c r="AO6731" i="1"/>
  <c r="AO6732" i="1"/>
  <c r="AO6733" i="1"/>
  <c r="AO6734" i="1"/>
  <c r="AO6735" i="1"/>
  <c r="AO6736" i="1"/>
  <c r="AO6737" i="1"/>
  <c r="AO6738" i="1"/>
  <c r="AO6739" i="1"/>
  <c r="AO6740" i="1"/>
  <c r="AO6741" i="1"/>
  <c r="AO6742" i="1"/>
  <c r="AO6743" i="1"/>
  <c r="AO6744" i="1"/>
  <c r="AO6745" i="1"/>
  <c r="AO6746" i="1"/>
  <c r="AO6747" i="1"/>
  <c r="AO6748" i="1"/>
  <c r="AO6749" i="1"/>
  <c r="AO6750" i="1"/>
  <c r="AO6751" i="1"/>
  <c r="AO6752" i="1"/>
  <c r="AO6753" i="1"/>
  <c r="AO6754" i="1"/>
  <c r="AO6755" i="1"/>
  <c r="AO6756" i="1"/>
  <c r="AO6757" i="1"/>
  <c r="AO6758" i="1"/>
  <c r="AO6759" i="1"/>
  <c r="AO6760" i="1"/>
  <c r="AO6761" i="1"/>
  <c r="AO6762" i="1"/>
  <c r="AO6763" i="1"/>
  <c r="AO6764" i="1"/>
  <c r="AO6765" i="1"/>
  <c r="AO6766" i="1"/>
  <c r="AO6767" i="1"/>
  <c r="AO6768" i="1"/>
  <c r="AO6769" i="1"/>
  <c r="AO6770" i="1"/>
  <c r="AO6771" i="1"/>
  <c r="AO6772" i="1"/>
  <c r="AO6773" i="1"/>
  <c r="AO6774" i="1"/>
  <c r="AO6775" i="1"/>
  <c r="AO6776" i="1"/>
  <c r="AO6777" i="1"/>
  <c r="AO6778" i="1"/>
  <c r="AO6779" i="1"/>
  <c r="AO6780" i="1"/>
  <c r="AO6781" i="1"/>
  <c r="AO6782" i="1"/>
  <c r="AO6783" i="1"/>
  <c r="AO6784" i="1"/>
  <c r="AO6785" i="1"/>
  <c r="AO6786" i="1"/>
  <c r="AO6787" i="1"/>
  <c r="AO6788" i="1"/>
  <c r="AO6789" i="1"/>
  <c r="AO6790" i="1"/>
  <c r="AO6791" i="1"/>
  <c r="AO6792" i="1"/>
  <c r="AO6793" i="1"/>
  <c r="AO6794" i="1"/>
  <c r="AO6795" i="1"/>
  <c r="AO6796" i="1"/>
  <c r="AO6797" i="1"/>
  <c r="AO6798" i="1"/>
  <c r="AO6799" i="1"/>
  <c r="AO6800" i="1"/>
  <c r="AO6801" i="1"/>
  <c r="AO6802" i="1"/>
  <c r="AO6803" i="1"/>
  <c r="AO6804" i="1"/>
  <c r="AO6805" i="1"/>
  <c r="AO6806" i="1"/>
  <c r="AO6807" i="1"/>
  <c r="AO6808" i="1"/>
  <c r="AO6809" i="1"/>
  <c r="AO6810" i="1"/>
  <c r="AO6811" i="1"/>
  <c r="AO6812" i="1"/>
  <c r="AO6813" i="1"/>
  <c r="AO6814" i="1"/>
  <c r="AO6815" i="1"/>
  <c r="AO6816" i="1"/>
  <c r="AO6817" i="1"/>
  <c r="AO6818" i="1"/>
  <c r="AO6819" i="1"/>
  <c r="AO6820" i="1"/>
  <c r="AO6821" i="1"/>
  <c r="AO6822" i="1"/>
  <c r="AO6823" i="1"/>
  <c r="AO6824" i="1"/>
  <c r="AO6825" i="1"/>
  <c r="AO6826" i="1"/>
  <c r="AO6827" i="1"/>
  <c r="AO6828" i="1"/>
  <c r="AO6829" i="1"/>
  <c r="AO6830" i="1"/>
  <c r="AO6831" i="1"/>
  <c r="AO6832" i="1"/>
  <c r="AO6833" i="1"/>
  <c r="AO6834" i="1"/>
  <c r="AO6835" i="1"/>
  <c r="AO6836" i="1"/>
  <c r="AO6837" i="1"/>
  <c r="AO6838" i="1"/>
  <c r="AO6839" i="1"/>
  <c r="AO6840" i="1"/>
  <c r="AO6841" i="1"/>
  <c r="AO6842" i="1"/>
  <c r="AO6843" i="1"/>
  <c r="AO6844" i="1"/>
  <c r="AO6845" i="1"/>
  <c r="AO6846" i="1"/>
  <c r="AO6847" i="1"/>
  <c r="AO6848" i="1"/>
  <c r="AO6849" i="1"/>
  <c r="AO6850" i="1"/>
  <c r="AO6851" i="1"/>
  <c r="AO6852" i="1"/>
  <c r="AO6853" i="1"/>
  <c r="AO6854" i="1"/>
  <c r="AO6855" i="1"/>
  <c r="AO6856" i="1"/>
  <c r="AO6857" i="1"/>
  <c r="AO6858" i="1"/>
  <c r="AO6859" i="1"/>
  <c r="AO6860" i="1"/>
  <c r="AO6861" i="1"/>
  <c r="AO6862" i="1"/>
  <c r="AO6863" i="1"/>
  <c r="AO6864" i="1"/>
  <c r="AO6865" i="1"/>
  <c r="AO6866" i="1"/>
  <c r="AO6867" i="1"/>
  <c r="AO6868" i="1"/>
  <c r="AO6869" i="1"/>
  <c r="AO6870" i="1"/>
  <c r="AO6871" i="1"/>
  <c r="AO6872" i="1"/>
  <c r="AO6873" i="1"/>
  <c r="AO6874" i="1"/>
  <c r="AO6875" i="1"/>
  <c r="AO6876" i="1"/>
  <c r="AO6877" i="1"/>
  <c r="AO6878" i="1"/>
  <c r="AO6879" i="1"/>
  <c r="AO6880" i="1"/>
  <c r="AO6881" i="1"/>
  <c r="AO6882" i="1"/>
  <c r="AO6883" i="1"/>
  <c r="AO6884" i="1"/>
  <c r="AO6885" i="1"/>
  <c r="AO6886" i="1"/>
  <c r="AO6887" i="1"/>
  <c r="AO6888" i="1"/>
  <c r="AO6889" i="1"/>
  <c r="AO6890" i="1"/>
  <c r="AO6891" i="1"/>
  <c r="AO6892" i="1"/>
  <c r="AO6893" i="1"/>
  <c r="AO6894" i="1"/>
  <c r="AO6895" i="1"/>
  <c r="AO6896" i="1"/>
  <c r="AO6897" i="1"/>
  <c r="AO6898" i="1"/>
  <c r="AO6899" i="1"/>
  <c r="AO6900" i="1"/>
  <c r="AO6901" i="1"/>
  <c r="AO6902" i="1"/>
  <c r="AO6903" i="1"/>
  <c r="AO6904" i="1"/>
  <c r="AO6905" i="1"/>
  <c r="AO6906" i="1"/>
  <c r="AO6907" i="1"/>
  <c r="AO6908" i="1"/>
  <c r="AO6909" i="1"/>
  <c r="AO6910" i="1"/>
  <c r="AO6911" i="1"/>
  <c r="AO6912" i="1"/>
  <c r="AO6913" i="1"/>
  <c r="AO6914" i="1"/>
  <c r="AO6915" i="1"/>
  <c r="AO6916" i="1"/>
  <c r="AO6917" i="1"/>
  <c r="AO6918" i="1"/>
  <c r="AO6919" i="1"/>
  <c r="AO6920" i="1"/>
  <c r="AO6921" i="1"/>
  <c r="AO6922" i="1"/>
  <c r="AO6923" i="1"/>
  <c r="AO6924" i="1"/>
  <c r="AO6925" i="1"/>
  <c r="AO6926" i="1"/>
  <c r="AO6927" i="1"/>
  <c r="AO6928" i="1"/>
  <c r="AO6929" i="1"/>
  <c r="AO6930" i="1"/>
  <c r="AO6931" i="1"/>
  <c r="AO6932" i="1"/>
  <c r="AO6933" i="1"/>
  <c r="AO6934" i="1"/>
  <c r="AO6935" i="1"/>
  <c r="AO6936" i="1"/>
  <c r="AO6937" i="1"/>
  <c r="AO6938" i="1"/>
  <c r="AO6939" i="1"/>
  <c r="AO6940" i="1"/>
  <c r="AO6941" i="1"/>
  <c r="AO6942" i="1"/>
  <c r="AO6943" i="1"/>
  <c r="AO6944" i="1"/>
  <c r="AO6945" i="1"/>
  <c r="AO6946" i="1"/>
  <c r="AO6947" i="1"/>
  <c r="AO6948" i="1"/>
  <c r="AO6949" i="1"/>
  <c r="AO6950" i="1"/>
  <c r="AO6951" i="1"/>
  <c r="AO6952" i="1"/>
  <c r="AO6953" i="1"/>
  <c r="AO6954" i="1"/>
  <c r="AO6955" i="1"/>
  <c r="AO6956" i="1"/>
  <c r="AO6957" i="1"/>
  <c r="AO6958" i="1"/>
  <c r="AO6959" i="1"/>
  <c r="AO6960" i="1"/>
  <c r="AO6961" i="1"/>
  <c r="AO6962" i="1"/>
  <c r="AO6963" i="1"/>
  <c r="AO6964" i="1"/>
  <c r="AO6965" i="1"/>
  <c r="AO6966" i="1"/>
  <c r="AO6967" i="1"/>
  <c r="AO6968" i="1"/>
  <c r="AO6969" i="1"/>
  <c r="AO6970" i="1"/>
  <c r="AO6971" i="1"/>
  <c r="AO6972" i="1"/>
  <c r="AO6973" i="1"/>
  <c r="AO6974" i="1"/>
  <c r="AO6975" i="1"/>
  <c r="AO6976" i="1"/>
  <c r="AO6977" i="1"/>
  <c r="AO6978" i="1"/>
  <c r="AO6979" i="1"/>
  <c r="AO6980" i="1"/>
  <c r="AO6981" i="1"/>
  <c r="AO6982" i="1"/>
  <c r="AO6983" i="1"/>
  <c r="AO6984" i="1"/>
  <c r="AO6985" i="1"/>
  <c r="AO6986" i="1"/>
  <c r="AO6987" i="1"/>
  <c r="AO6988" i="1"/>
  <c r="AO6989" i="1"/>
  <c r="AO6990" i="1"/>
  <c r="AO6991" i="1"/>
  <c r="AO6992" i="1"/>
  <c r="AO6993" i="1"/>
  <c r="AO6994" i="1"/>
  <c r="AO6995" i="1"/>
  <c r="AO6996" i="1"/>
  <c r="AO6997" i="1"/>
  <c r="AO6998" i="1"/>
  <c r="AO6999" i="1"/>
  <c r="AO7000" i="1"/>
  <c r="AO7001" i="1"/>
  <c r="AO7002" i="1"/>
  <c r="AO7003" i="1"/>
  <c r="AO7004" i="1"/>
  <c r="AO7005" i="1"/>
  <c r="AO7006" i="1"/>
  <c r="AO7007" i="1"/>
  <c r="AO7008" i="1"/>
  <c r="AO7009" i="1"/>
  <c r="AO7010" i="1"/>
  <c r="AO7011" i="1"/>
  <c r="AO7012" i="1"/>
  <c r="AO7013" i="1"/>
  <c r="AO7014" i="1"/>
  <c r="AO7015" i="1"/>
  <c r="AO7016" i="1"/>
  <c r="AO7017" i="1"/>
  <c r="AO7018" i="1"/>
  <c r="AO7019" i="1"/>
  <c r="AO7020" i="1"/>
  <c r="AO7021" i="1"/>
  <c r="AO7022" i="1"/>
  <c r="AO7023" i="1"/>
  <c r="AO7024" i="1"/>
  <c r="AO7025" i="1"/>
  <c r="AO7026" i="1"/>
  <c r="AO7027" i="1"/>
  <c r="AO7028" i="1"/>
  <c r="AO7029" i="1"/>
  <c r="AO7030" i="1"/>
  <c r="AO7031" i="1"/>
  <c r="AO7032" i="1"/>
  <c r="AO7033" i="1"/>
  <c r="AO2" i="1"/>
  <c r="N7032" i="1" l="1"/>
  <c r="N7028" i="1"/>
  <c r="N7024" i="1"/>
  <c r="N7020" i="1"/>
  <c r="N7016" i="1"/>
  <c r="N7012" i="1"/>
  <c r="N7008" i="1"/>
  <c r="N7004" i="1"/>
  <c r="N7000" i="1"/>
  <c r="N6996" i="1"/>
  <c r="N6992" i="1"/>
  <c r="N6988" i="1"/>
  <c r="N6984" i="1"/>
  <c r="N6980" i="1"/>
  <c r="N6976" i="1"/>
  <c r="N6972" i="1"/>
  <c r="N6968" i="1"/>
  <c r="N6964" i="1"/>
  <c r="N6960" i="1"/>
  <c r="N6956" i="1"/>
  <c r="N6952" i="1"/>
  <c r="N6948" i="1"/>
  <c r="N6944" i="1"/>
  <c r="N6940" i="1"/>
  <c r="N6936" i="1"/>
  <c r="N6932" i="1"/>
  <c r="N6928" i="1"/>
  <c r="N6924" i="1"/>
  <c r="N6920" i="1"/>
  <c r="N6916" i="1"/>
  <c r="N6912" i="1"/>
  <c r="N6908" i="1"/>
  <c r="N6904" i="1"/>
  <c r="N6900" i="1"/>
  <c r="N6896" i="1"/>
  <c r="N6892" i="1"/>
  <c r="N6888" i="1"/>
  <c r="N6884" i="1"/>
  <c r="N6880" i="1"/>
  <c r="N6876" i="1"/>
  <c r="N6872" i="1"/>
  <c r="N6868" i="1"/>
  <c r="N6864" i="1"/>
  <c r="N6860" i="1"/>
  <c r="N6856" i="1"/>
  <c r="N6852" i="1"/>
  <c r="N6848" i="1"/>
  <c r="N6844" i="1"/>
  <c r="N6840" i="1"/>
  <c r="N6836" i="1"/>
  <c r="N6832" i="1"/>
  <c r="N6828" i="1"/>
  <c r="N6824" i="1"/>
  <c r="N6820" i="1"/>
  <c r="N6816" i="1"/>
  <c r="N6812" i="1"/>
  <c r="N6808" i="1"/>
  <c r="N6804" i="1"/>
  <c r="N6800" i="1"/>
  <c r="N6796" i="1"/>
  <c r="N6792" i="1"/>
  <c r="N6788" i="1"/>
  <c r="N6784" i="1"/>
  <c r="N6780" i="1"/>
  <c r="N6776" i="1"/>
  <c r="N6772" i="1"/>
  <c r="N6768" i="1"/>
  <c r="N6764" i="1"/>
  <c r="N6760" i="1"/>
  <c r="N6756" i="1"/>
  <c r="N6752" i="1"/>
  <c r="N6748" i="1"/>
  <c r="N6744" i="1"/>
  <c r="N6740" i="1"/>
  <c r="N6736" i="1"/>
  <c r="N6732" i="1"/>
  <c r="N6728" i="1"/>
  <c r="N6724" i="1"/>
  <c r="N6720" i="1"/>
  <c r="N6716" i="1"/>
  <c r="N6712" i="1"/>
  <c r="N6708" i="1"/>
  <c r="N6704" i="1"/>
  <c r="N6700" i="1"/>
  <c r="N6696" i="1"/>
  <c r="N6692" i="1"/>
  <c r="N6688" i="1"/>
  <c r="N6684" i="1"/>
  <c r="N6680" i="1"/>
  <c r="N6676" i="1"/>
  <c r="N6672" i="1"/>
  <c r="N6668" i="1"/>
  <c r="N6664" i="1"/>
  <c r="N6660" i="1"/>
  <c r="N6656" i="1"/>
  <c r="N6652" i="1"/>
  <c r="N6648" i="1"/>
  <c r="N6644" i="1"/>
  <c r="N6640" i="1"/>
  <c r="N6636" i="1"/>
  <c r="N6632" i="1"/>
  <c r="N6628" i="1"/>
  <c r="N6624" i="1"/>
  <c r="N6620" i="1"/>
  <c r="N6616" i="1"/>
  <c r="N6612" i="1"/>
  <c r="N6608" i="1"/>
  <c r="N6604" i="1"/>
  <c r="N6600" i="1"/>
  <c r="N6596" i="1"/>
  <c r="N6592" i="1"/>
  <c r="N6588" i="1"/>
  <c r="N6584" i="1"/>
  <c r="N6580" i="1"/>
  <c r="N6576" i="1"/>
  <c r="N6572" i="1"/>
  <c r="N6568" i="1"/>
  <c r="N6564" i="1"/>
  <c r="N6560" i="1"/>
  <c r="N6556" i="1"/>
  <c r="N6552" i="1"/>
  <c r="N6548" i="1"/>
  <c r="N6544" i="1"/>
  <c r="N6540" i="1"/>
  <c r="N6536" i="1"/>
  <c r="N6532" i="1"/>
  <c r="N6528" i="1"/>
  <c r="N6524" i="1"/>
  <c r="N6520" i="1"/>
  <c r="N6516" i="1"/>
  <c r="N6512" i="1"/>
  <c r="N6508" i="1"/>
  <c r="N6504" i="1"/>
  <c r="N6500" i="1"/>
  <c r="N6496" i="1"/>
  <c r="N6492" i="1"/>
  <c r="N6488" i="1"/>
  <c r="N6484" i="1"/>
  <c r="N6480" i="1"/>
  <c r="N6476" i="1"/>
  <c r="N6472" i="1"/>
  <c r="N6468" i="1"/>
  <c r="N6464" i="1"/>
  <c r="N6460" i="1"/>
  <c r="N6456" i="1"/>
  <c r="N6452" i="1"/>
  <c r="N6448" i="1"/>
  <c r="N6444" i="1"/>
  <c r="N6440" i="1"/>
  <c r="N6436" i="1"/>
  <c r="N6432" i="1"/>
  <c r="N6428" i="1"/>
  <c r="N6424" i="1"/>
  <c r="N6420" i="1"/>
  <c r="N6416" i="1"/>
  <c r="N6412" i="1"/>
  <c r="N6408" i="1"/>
  <c r="N6404" i="1"/>
  <c r="N6400" i="1"/>
  <c r="N6396" i="1"/>
  <c r="N6392" i="1"/>
  <c r="N6388" i="1"/>
  <c r="N6384" i="1"/>
  <c r="N6380" i="1"/>
  <c r="N6376" i="1"/>
  <c r="N6372" i="1"/>
  <c r="N6368" i="1"/>
  <c r="N6364" i="1"/>
  <c r="N6360" i="1"/>
  <c r="N6356" i="1"/>
  <c r="N6352" i="1"/>
  <c r="N6348" i="1"/>
  <c r="N6343" i="1"/>
  <c r="N6337" i="1"/>
  <c r="N6332" i="1"/>
  <c r="N6327" i="1"/>
  <c r="N6320" i="1"/>
  <c r="N6312" i="1"/>
  <c r="N6304" i="1"/>
  <c r="N6296" i="1"/>
  <c r="N6288" i="1"/>
  <c r="N6280" i="1"/>
  <c r="N6272" i="1"/>
  <c r="N6264" i="1"/>
  <c r="N6252" i="1"/>
  <c r="N7031" i="1"/>
  <c r="N7027" i="1"/>
  <c r="N7023" i="1"/>
  <c r="N7019" i="1"/>
  <c r="N7015" i="1"/>
  <c r="N7011" i="1"/>
  <c r="N7007" i="1"/>
  <c r="N7003" i="1"/>
  <c r="N6999" i="1"/>
  <c r="N6995" i="1"/>
  <c r="N6991" i="1"/>
  <c r="N6987" i="1"/>
  <c r="N6983" i="1"/>
  <c r="N6979" i="1"/>
  <c r="N6975" i="1"/>
  <c r="N6971" i="1"/>
  <c r="N6967" i="1"/>
  <c r="N6963" i="1"/>
  <c r="N6959" i="1"/>
  <c r="N6955" i="1"/>
  <c r="N6951" i="1"/>
  <c r="N6947" i="1"/>
  <c r="N6943" i="1"/>
  <c r="N6939" i="1"/>
  <c r="N6935" i="1"/>
  <c r="N6931" i="1"/>
  <c r="N6927" i="1"/>
  <c r="N6923" i="1"/>
  <c r="N6919" i="1"/>
  <c r="N6915" i="1"/>
  <c r="N6911" i="1"/>
  <c r="N6907" i="1"/>
  <c r="N6903" i="1"/>
  <c r="N6899" i="1"/>
  <c r="N6895" i="1"/>
  <c r="N6891" i="1"/>
  <c r="N6887" i="1"/>
  <c r="N6883" i="1"/>
  <c r="N6879" i="1"/>
  <c r="N6875" i="1"/>
  <c r="N6871" i="1"/>
  <c r="N6867" i="1"/>
  <c r="N6863" i="1"/>
  <c r="N6859" i="1"/>
  <c r="N6855" i="1"/>
  <c r="N6851" i="1"/>
  <c r="N6847" i="1"/>
  <c r="N6843" i="1"/>
  <c r="N6839" i="1"/>
  <c r="N6835" i="1"/>
  <c r="N6831" i="1"/>
  <c r="N6827" i="1"/>
  <c r="N6823" i="1"/>
  <c r="N6819" i="1"/>
  <c r="N6815" i="1"/>
  <c r="N6811" i="1"/>
  <c r="N6807" i="1"/>
  <c r="N6803" i="1"/>
  <c r="N6799" i="1"/>
  <c r="N6795" i="1"/>
  <c r="N6791" i="1"/>
  <c r="N6787" i="1"/>
  <c r="N6783" i="1"/>
  <c r="N6779" i="1"/>
  <c r="N6775" i="1"/>
  <c r="N6771" i="1"/>
  <c r="N6767" i="1"/>
  <c r="N6763" i="1"/>
  <c r="N6759" i="1"/>
  <c r="N6755" i="1"/>
  <c r="N6751" i="1"/>
  <c r="N6747" i="1"/>
  <c r="N6743" i="1"/>
  <c r="N6739" i="1"/>
  <c r="N6735" i="1"/>
  <c r="N6731" i="1"/>
  <c r="N6727" i="1"/>
  <c r="N6723" i="1"/>
  <c r="N6719" i="1"/>
  <c r="N6715" i="1"/>
  <c r="N6711" i="1"/>
  <c r="N6707" i="1"/>
  <c r="N6703" i="1"/>
  <c r="N6699" i="1"/>
  <c r="N6695" i="1"/>
  <c r="N6691" i="1"/>
  <c r="N6687" i="1"/>
  <c r="N6683" i="1"/>
  <c r="N6679" i="1"/>
  <c r="N6675" i="1"/>
  <c r="N6671" i="1"/>
  <c r="N6667" i="1"/>
  <c r="N6663" i="1"/>
  <c r="N6659" i="1"/>
  <c r="N6655" i="1"/>
  <c r="N6651" i="1"/>
  <c r="N6647" i="1"/>
  <c r="N6643" i="1"/>
  <c r="N6639" i="1"/>
  <c r="N6635" i="1"/>
  <c r="N6631" i="1"/>
  <c r="N6627" i="1"/>
  <c r="N6623" i="1"/>
  <c r="N6619" i="1"/>
  <c r="N6615" i="1"/>
  <c r="N6611" i="1"/>
  <c r="N6607" i="1"/>
  <c r="N6603" i="1"/>
  <c r="N6599" i="1"/>
  <c r="N6595" i="1"/>
  <c r="N6591" i="1"/>
  <c r="N6587" i="1"/>
  <c r="N6583" i="1"/>
  <c r="N6579" i="1"/>
  <c r="N6575" i="1"/>
  <c r="N6571" i="1"/>
  <c r="N6567" i="1"/>
  <c r="N6563" i="1"/>
  <c r="N6559" i="1"/>
  <c r="N6555" i="1"/>
  <c r="N6551" i="1"/>
  <c r="N6547" i="1"/>
  <c r="N6543" i="1"/>
  <c r="N6539" i="1"/>
  <c r="N6535" i="1"/>
  <c r="N6531" i="1"/>
  <c r="N6527" i="1"/>
  <c r="N6523" i="1"/>
  <c r="N6519" i="1"/>
  <c r="N6515" i="1"/>
  <c r="N6511" i="1"/>
  <c r="N6507" i="1"/>
  <c r="N6503" i="1"/>
  <c r="N6499" i="1"/>
  <c r="N6495" i="1"/>
  <c r="N6491" i="1"/>
  <c r="N6487" i="1"/>
  <c r="N6483" i="1"/>
  <c r="N6479" i="1"/>
  <c r="N6475" i="1"/>
  <c r="N6471" i="1"/>
  <c r="N6467" i="1"/>
  <c r="N6463" i="1"/>
  <c r="N6459" i="1"/>
  <c r="N6455" i="1"/>
  <c r="N6451" i="1"/>
  <c r="N6447" i="1"/>
  <c r="N6443" i="1"/>
  <c r="N6439" i="1"/>
  <c r="N6435" i="1"/>
  <c r="N6431" i="1"/>
  <c r="N6427" i="1"/>
  <c r="N6423" i="1"/>
  <c r="N6419" i="1"/>
  <c r="N6415" i="1"/>
  <c r="N6411" i="1"/>
  <c r="N6407" i="1"/>
  <c r="N6403" i="1"/>
  <c r="N6399" i="1"/>
  <c r="N6395" i="1"/>
  <c r="N6391" i="1"/>
  <c r="N6387" i="1"/>
  <c r="N6383" i="1"/>
  <c r="N6379" i="1"/>
  <c r="N6375" i="1"/>
  <c r="N6371" i="1"/>
  <c r="N6367" i="1"/>
  <c r="N6363" i="1"/>
  <c r="N6359" i="1"/>
  <c r="N6355" i="1"/>
  <c r="N6351" i="1"/>
  <c r="N6347" i="1"/>
  <c r="N6341" i="1"/>
  <c r="N6336" i="1"/>
  <c r="N6331" i="1"/>
  <c r="N6325" i="1"/>
  <c r="N6317" i="1"/>
  <c r="N6309" i="1"/>
  <c r="N6301" i="1"/>
  <c r="N6293" i="1"/>
  <c r="N6285" i="1"/>
  <c r="N6277" i="1"/>
  <c r="N6269" i="1"/>
  <c r="N6261" i="1"/>
  <c r="N3" i="1"/>
  <c r="N7" i="1"/>
  <c r="N11" i="1"/>
  <c r="N15" i="1"/>
  <c r="N19" i="1"/>
  <c r="N23" i="1"/>
  <c r="N27" i="1"/>
  <c r="N31" i="1"/>
  <c r="N35" i="1"/>
  <c r="N39" i="1"/>
  <c r="N43" i="1"/>
  <c r="N47" i="1"/>
  <c r="N51" i="1"/>
  <c r="N55" i="1"/>
  <c r="N59" i="1"/>
  <c r="N63" i="1"/>
  <c r="N67" i="1"/>
  <c r="N71" i="1"/>
  <c r="N75" i="1"/>
  <c r="N79" i="1"/>
  <c r="N83" i="1"/>
  <c r="N87" i="1"/>
  <c r="N91" i="1"/>
  <c r="N95" i="1"/>
  <c r="N99" i="1"/>
  <c r="N103" i="1"/>
  <c r="N107" i="1"/>
  <c r="N111" i="1"/>
  <c r="N115" i="1"/>
  <c r="N119" i="1"/>
  <c r="N123" i="1"/>
  <c r="N127" i="1"/>
  <c r="N131" i="1"/>
  <c r="N135" i="1"/>
  <c r="N139" i="1"/>
  <c r="N143" i="1"/>
  <c r="N147" i="1"/>
  <c r="N151" i="1"/>
  <c r="N155" i="1"/>
  <c r="N159" i="1"/>
  <c r="N163" i="1"/>
  <c r="N167" i="1"/>
  <c r="N171" i="1"/>
  <c r="N175" i="1"/>
  <c r="N179" i="1"/>
  <c r="N183" i="1"/>
  <c r="N187" i="1"/>
  <c r="N191" i="1"/>
  <c r="N195" i="1"/>
  <c r="N199" i="1"/>
  <c r="N203" i="1"/>
  <c r="N207" i="1"/>
  <c r="N211" i="1"/>
  <c r="N215" i="1"/>
  <c r="N219" i="1"/>
  <c r="N223" i="1"/>
  <c r="N227" i="1"/>
  <c r="N231" i="1"/>
  <c r="N235" i="1"/>
  <c r="N239" i="1"/>
  <c r="N243" i="1"/>
  <c r="N247" i="1"/>
  <c r="N251" i="1"/>
  <c r="N255" i="1"/>
  <c r="N259" i="1"/>
  <c r="N263" i="1"/>
  <c r="N267" i="1"/>
  <c r="N271" i="1"/>
  <c r="N275" i="1"/>
  <c r="N279" i="1"/>
  <c r="N283" i="1"/>
  <c r="N287" i="1"/>
  <c r="N291" i="1"/>
  <c r="N295" i="1"/>
  <c r="N299" i="1"/>
  <c r="N303" i="1"/>
  <c r="N307" i="1"/>
  <c r="N311" i="1"/>
  <c r="N315" i="1"/>
  <c r="N319" i="1"/>
  <c r="N323" i="1"/>
  <c r="N327" i="1"/>
  <c r="N331" i="1"/>
  <c r="N335" i="1"/>
  <c r="N339" i="1"/>
  <c r="N4" i="1"/>
  <c r="N9" i="1"/>
  <c r="N14" i="1"/>
  <c r="N20" i="1"/>
  <c r="N25" i="1"/>
  <c r="N30" i="1"/>
  <c r="N36" i="1"/>
  <c r="N41" i="1"/>
  <c r="N46" i="1"/>
  <c r="N52" i="1"/>
  <c r="N57" i="1"/>
  <c r="N62" i="1"/>
  <c r="N68" i="1"/>
  <c r="N73" i="1"/>
  <c r="N78" i="1"/>
  <c r="N84" i="1"/>
  <c r="N89" i="1"/>
  <c r="N94" i="1"/>
  <c r="N100" i="1"/>
  <c r="N105" i="1"/>
  <c r="N110" i="1"/>
  <c r="N116" i="1"/>
  <c r="N121" i="1"/>
  <c r="N126" i="1"/>
  <c r="N132" i="1"/>
  <c r="N137" i="1"/>
  <c r="N142" i="1"/>
  <c r="N148" i="1"/>
  <c r="N153" i="1"/>
  <c r="N158" i="1"/>
  <c r="N164" i="1"/>
  <c r="N169" i="1"/>
  <c r="N174" i="1"/>
  <c r="N180" i="1"/>
  <c r="N185" i="1"/>
  <c r="N190" i="1"/>
  <c r="N196" i="1"/>
  <c r="N201" i="1"/>
  <c r="N206" i="1"/>
  <c r="N212" i="1"/>
  <c r="N217" i="1"/>
  <c r="N222" i="1"/>
  <c r="N228" i="1"/>
  <c r="N233" i="1"/>
  <c r="N238" i="1"/>
  <c r="N244" i="1"/>
  <c r="N249" i="1"/>
  <c r="N254" i="1"/>
  <c r="N260" i="1"/>
  <c r="N265" i="1"/>
  <c r="N270" i="1"/>
  <c r="N276" i="1"/>
  <c r="N281" i="1"/>
  <c r="N286" i="1"/>
  <c r="N292" i="1"/>
  <c r="N297" i="1"/>
  <c r="N302" i="1"/>
  <c r="N308" i="1"/>
  <c r="N5" i="1"/>
  <c r="N10" i="1"/>
  <c r="N16" i="1"/>
  <c r="N21" i="1"/>
  <c r="N26" i="1"/>
  <c r="N32" i="1"/>
  <c r="N37" i="1"/>
  <c r="N42" i="1"/>
  <c r="N48" i="1"/>
  <c r="N53" i="1"/>
  <c r="N58" i="1"/>
  <c r="N64" i="1"/>
  <c r="N69" i="1"/>
  <c r="N74" i="1"/>
  <c r="N80" i="1"/>
  <c r="N85" i="1"/>
  <c r="N90" i="1"/>
  <c r="N96" i="1"/>
  <c r="N101" i="1"/>
  <c r="N106" i="1"/>
  <c r="N112" i="1"/>
  <c r="N117" i="1"/>
  <c r="N122" i="1"/>
  <c r="N128" i="1"/>
  <c r="N133" i="1"/>
  <c r="N138" i="1"/>
  <c r="N144" i="1"/>
  <c r="N149" i="1"/>
  <c r="N154" i="1"/>
  <c r="N160" i="1"/>
  <c r="N165" i="1"/>
  <c r="N170" i="1"/>
  <c r="N176" i="1"/>
  <c r="N181" i="1"/>
  <c r="N186" i="1"/>
  <c r="N192" i="1"/>
  <c r="N197" i="1"/>
  <c r="N202" i="1"/>
  <c r="N208" i="1"/>
  <c r="N213" i="1"/>
  <c r="N218" i="1"/>
  <c r="N224" i="1"/>
  <c r="N229" i="1"/>
  <c r="N234" i="1"/>
  <c r="N240" i="1"/>
  <c r="N245" i="1"/>
  <c r="N250" i="1"/>
  <c r="N256" i="1"/>
  <c r="N261" i="1"/>
  <c r="N266" i="1"/>
  <c r="N272" i="1"/>
  <c r="N277" i="1"/>
  <c r="N282" i="1"/>
  <c r="N288" i="1"/>
  <c r="N293" i="1"/>
  <c r="N298" i="1"/>
  <c r="N304" i="1"/>
  <c r="N309" i="1"/>
  <c r="N314" i="1"/>
  <c r="N320" i="1"/>
  <c r="N325" i="1"/>
  <c r="N330" i="1"/>
  <c r="N336" i="1"/>
  <c r="N341" i="1"/>
  <c r="N345" i="1"/>
  <c r="N349" i="1"/>
  <c r="N353" i="1"/>
  <c r="N357" i="1"/>
  <c r="N361" i="1"/>
  <c r="N365" i="1"/>
  <c r="N369" i="1"/>
  <c r="N373" i="1"/>
  <c r="N377" i="1"/>
  <c r="N381" i="1"/>
  <c r="N385" i="1"/>
  <c r="N389" i="1"/>
  <c r="N393" i="1"/>
  <c r="N397" i="1"/>
  <c r="N401" i="1"/>
  <c r="N405" i="1"/>
  <c r="N409" i="1"/>
  <c r="N413" i="1"/>
  <c r="N417" i="1"/>
  <c r="N421" i="1"/>
  <c r="N425" i="1"/>
  <c r="N6" i="1"/>
  <c r="N17" i="1"/>
  <c r="N28" i="1"/>
  <c r="N38" i="1"/>
  <c r="N49" i="1"/>
  <c r="N60" i="1"/>
  <c r="N70" i="1"/>
  <c r="N81" i="1"/>
  <c r="N92" i="1"/>
  <c r="N102" i="1"/>
  <c r="N113" i="1"/>
  <c r="N124" i="1"/>
  <c r="N134" i="1"/>
  <c r="N145" i="1"/>
  <c r="N156" i="1"/>
  <c r="N166" i="1"/>
  <c r="N177" i="1"/>
  <c r="N188" i="1"/>
  <c r="N198" i="1"/>
  <c r="N209" i="1"/>
  <c r="N220" i="1"/>
  <c r="N230" i="1"/>
  <c r="N241" i="1"/>
  <c r="N252" i="1"/>
  <c r="N262" i="1"/>
  <c r="N273" i="1"/>
  <c r="N284" i="1"/>
  <c r="N294" i="1"/>
  <c r="N305" i="1"/>
  <c r="N313" i="1"/>
  <c r="N321" i="1"/>
  <c r="N328" i="1"/>
  <c r="N334" i="1"/>
  <c r="N342" i="1"/>
  <c r="N347" i="1"/>
  <c r="N352" i="1"/>
  <c r="N358" i="1"/>
  <c r="N363" i="1"/>
  <c r="N368" i="1"/>
  <c r="N374" i="1"/>
  <c r="N379" i="1"/>
  <c r="N384" i="1"/>
  <c r="N390" i="1"/>
  <c r="N395" i="1"/>
  <c r="N400" i="1"/>
  <c r="N406" i="1"/>
  <c r="N411" i="1"/>
  <c r="N416" i="1"/>
  <c r="N422" i="1"/>
  <c r="N427" i="1"/>
  <c r="N431" i="1"/>
  <c r="N435" i="1"/>
  <c r="N439" i="1"/>
  <c r="N443" i="1"/>
  <c r="N447" i="1"/>
  <c r="N451" i="1"/>
  <c r="N455" i="1"/>
  <c r="N459" i="1"/>
  <c r="N463" i="1"/>
  <c r="N467" i="1"/>
  <c r="N471" i="1"/>
  <c r="N475" i="1"/>
  <c r="N479" i="1"/>
  <c r="N483" i="1"/>
  <c r="N487" i="1"/>
  <c r="N491" i="1"/>
  <c r="N495" i="1"/>
  <c r="N499" i="1"/>
  <c r="N503" i="1"/>
  <c r="N507" i="1"/>
  <c r="N511" i="1"/>
  <c r="N515" i="1"/>
  <c r="N519" i="1"/>
  <c r="N523" i="1"/>
  <c r="N527" i="1"/>
  <c r="N531" i="1"/>
  <c r="N535" i="1"/>
  <c r="N539" i="1"/>
  <c r="N543" i="1"/>
  <c r="N547" i="1"/>
  <c r="N551" i="1"/>
  <c r="N555" i="1"/>
  <c r="N559" i="1"/>
  <c r="N563" i="1"/>
  <c r="N567" i="1"/>
  <c r="N571" i="1"/>
  <c r="N575" i="1"/>
  <c r="N579" i="1"/>
  <c r="N583" i="1"/>
  <c r="N587" i="1"/>
  <c r="N591" i="1"/>
  <c r="N595" i="1"/>
  <c r="N599" i="1"/>
  <c r="N603" i="1"/>
  <c r="N607" i="1"/>
  <c r="N611" i="1"/>
  <c r="N615" i="1"/>
  <c r="N619" i="1"/>
  <c r="N623" i="1"/>
  <c r="N627" i="1"/>
  <c r="N631" i="1"/>
  <c r="N635" i="1"/>
  <c r="N639" i="1"/>
  <c r="N643" i="1"/>
  <c r="N647" i="1"/>
  <c r="N651" i="1"/>
  <c r="N655" i="1"/>
  <c r="N659" i="1"/>
  <c r="N663" i="1"/>
  <c r="N667" i="1"/>
  <c r="N671" i="1"/>
  <c r="N675" i="1"/>
  <c r="N679" i="1"/>
  <c r="N683" i="1"/>
  <c r="N687" i="1"/>
  <c r="N691" i="1"/>
  <c r="N695" i="1"/>
  <c r="N699" i="1"/>
  <c r="N703" i="1"/>
  <c r="N707" i="1"/>
  <c r="N711" i="1"/>
  <c r="N715" i="1"/>
  <c r="N719" i="1"/>
  <c r="N723" i="1"/>
  <c r="N727" i="1"/>
  <c r="N731" i="1"/>
  <c r="N735" i="1"/>
  <c r="N739" i="1"/>
  <c r="N743" i="1"/>
  <c r="N747" i="1"/>
  <c r="N751" i="1"/>
  <c r="N755" i="1"/>
  <c r="N759" i="1"/>
  <c r="N763" i="1"/>
  <c r="N767" i="1"/>
  <c r="N771" i="1"/>
  <c r="N775" i="1"/>
  <c r="N779" i="1"/>
  <c r="N783" i="1"/>
  <c r="N787" i="1"/>
  <c r="N791" i="1"/>
  <c r="N795" i="1"/>
  <c r="N799" i="1"/>
  <c r="N803" i="1"/>
  <c r="N807" i="1"/>
  <c r="N811" i="1"/>
  <c r="N815" i="1"/>
  <c r="N819" i="1"/>
  <c r="N823" i="1"/>
  <c r="N827" i="1"/>
  <c r="N831" i="1"/>
  <c r="N835" i="1"/>
  <c r="N839" i="1"/>
  <c r="N843" i="1"/>
  <c r="N847" i="1"/>
  <c r="N851" i="1"/>
  <c r="N855" i="1"/>
  <c r="N859" i="1"/>
  <c r="N863" i="1"/>
  <c r="N867" i="1"/>
  <c r="N871" i="1"/>
  <c r="N875" i="1"/>
  <c r="N879" i="1"/>
  <c r="N883" i="1"/>
  <c r="N887" i="1"/>
  <c r="N891" i="1"/>
  <c r="N895" i="1"/>
  <c r="N899" i="1"/>
  <c r="N903" i="1"/>
  <c r="N907" i="1"/>
  <c r="N8" i="1"/>
  <c r="N18" i="1"/>
  <c r="N29" i="1"/>
  <c r="N40" i="1"/>
  <c r="N50" i="1"/>
  <c r="N61" i="1"/>
  <c r="N72" i="1"/>
  <c r="N82" i="1"/>
  <c r="N93" i="1"/>
  <c r="N104" i="1"/>
  <c r="N114" i="1"/>
  <c r="N125" i="1"/>
  <c r="N136" i="1"/>
  <c r="N146" i="1"/>
  <c r="N157" i="1"/>
  <c r="N168" i="1"/>
  <c r="N178" i="1"/>
  <c r="N189" i="1"/>
  <c r="N200" i="1"/>
  <c r="N210" i="1"/>
  <c r="N221" i="1"/>
  <c r="N232" i="1"/>
  <c r="N242" i="1"/>
  <c r="N253" i="1"/>
  <c r="N264" i="1"/>
  <c r="N274" i="1"/>
  <c r="N285" i="1"/>
  <c r="N296" i="1"/>
  <c r="N306" i="1"/>
  <c r="N316" i="1"/>
  <c r="N322" i="1"/>
  <c r="N329" i="1"/>
  <c r="N337" i="1"/>
  <c r="N343" i="1"/>
  <c r="N348" i="1"/>
  <c r="N354" i="1"/>
  <c r="N359" i="1"/>
  <c r="N364" i="1"/>
  <c r="N370" i="1"/>
  <c r="N375" i="1"/>
  <c r="N380" i="1"/>
  <c r="N386" i="1"/>
  <c r="N391" i="1"/>
  <c r="N396" i="1"/>
  <c r="N402" i="1"/>
  <c r="N407" i="1"/>
  <c r="N412" i="1"/>
  <c r="N418" i="1"/>
  <c r="N423" i="1"/>
  <c r="N428" i="1"/>
  <c r="N432" i="1"/>
  <c r="N436" i="1"/>
  <c r="N440" i="1"/>
  <c r="N444" i="1"/>
  <c r="N448" i="1"/>
  <c r="N452" i="1"/>
  <c r="N456" i="1"/>
  <c r="N460" i="1"/>
  <c r="N464" i="1"/>
  <c r="N468" i="1"/>
  <c r="N472" i="1"/>
  <c r="N476" i="1"/>
  <c r="N480" i="1"/>
  <c r="N484" i="1"/>
  <c r="N488" i="1"/>
  <c r="N492" i="1"/>
  <c r="N496" i="1"/>
  <c r="N500" i="1"/>
  <c r="N504" i="1"/>
  <c r="N508" i="1"/>
  <c r="N512" i="1"/>
  <c r="N516" i="1"/>
  <c r="N520" i="1"/>
  <c r="N524" i="1"/>
  <c r="N528" i="1"/>
  <c r="N532" i="1"/>
  <c r="N536" i="1"/>
  <c r="N540" i="1"/>
  <c r="N544" i="1"/>
  <c r="N548" i="1"/>
  <c r="N552" i="1"/>
  <c r="N556" i="1"/>
  <c r="N560" i="1"/>
  <c r="N564" i="1"/>
  <c r="N568" i="1"/>
  <c r="N572" i="1"/>
  <c r="N576" i="1"/>
  <c r="N580" i="1"/>
  <c r="N584" i="1"/>
  <c r="N588" i="1"/>
  <c r="N592" i="1"/>
  <c r="N596" i="1"/>
  <c r="N600" i="1"/>
  <c r="N604" i="1"/>
  <c r="N608" i="1"/>
  <c r="N612" i="1"/>
  <c r="N616" i="1"/>
  <c r="N620" i="1"/>
  <c r="N624" i="1"/>
  <c r="N628" i="1"/>
  <c r="N632" i="1"/>
  <c r="N636" i="1"/>
  <c r="N640" i="1"/>
  <c r="N644" i="1"/>
  <c r="N648" i="1"/>
  <c r="N652" i="1"/>
  <c r="N656" i="1"/>
  <c r="N660" i="1"/>
  <c r="N664" i="1"/>
  <c r="N668" i="1"/>
  <c r="N672" i="1"/>
  <c r="N676" i="1"/>
  <c r="N680" i="1"/>
  <c r="N684" i="1"/>
  <c r="N688" i="1"/>
  <c r="N692" i="1"/>
  <c r="N696" i="1"/>
  <c r="N700" i="1"/>
  <c r="N704" i="1"/>
  <c r="N708" i="1"/>
  <c r="N712" i="1"/>
  <c r="N716" i="1"/>
  <c r="N720" i="1"/>
  <c r="N724" i="1"/>
  <c r="N728" i="1"/>
  <c r="N732" i="1"/>
  <c r="N736" i="1"/>
  <c r="N740" i="1"/>
  <c r="N744" i="1"/>
  <c r="N748" i="1"/>
  <c r="N752" i="1"/>
  <c r="N756" i="1"/>
  <c r="N760" i="1"/>
  <c r="N764" i="1"/>
  <c r="N768" i="1"/>
  <c r="N772" i="1"/>
  <c r="N776" i="1"/>
  <c r="N780" i="1"/>
  <c r="N784" i="1"/>
  <c r="N788" i="1"/>
  <c r="N792" i="1"/>
  <c r="N796" i="1"/>
  <c r="N800" i="1"/>
  <c r="N804" i="1"/>
  <c r="N808" i="1"/>
  <c r="N812" i="1"/>
  <c r="N816" i="1"/>
  <c r="N820" i="1"/>
  <c r="N824" i="1"/>
  <c r="N828" i="1"/>
  <c r="N832" i="1"/>
  <c r="N836" i="1"/>
  <c r="N840" i="1"/>
  <c r="N844" i="1"/>
  <c r="N848" i="1"/>
  <c r="N852" i="1"/>
  <c r="N856" i="1"/>
  <c r="N860" i="1"/>
  <c r="N864" i="1"/>
  <c r="N868" i="1"/>
  <c r="N872" i="1"/>
  <c r="N876" i="1"/>
  <c r="N880" i="1"/>
  <c r="N884" i="1"/>
  <c r="N888" i="1"/>
  <c r="N892" i="1"/>
  <c r="N896" i="1"/>
  <c r="N900" i="1"/>
  <c r="N904" i="1"/>
  <c r="N908" i="1"/>
  <c r="N12" i="1"/>
  <c r="N33" i="1"/>
  <c r="N54" i="1"/>
  <c r="N76" i="1"/>
  <c r="N97" i="1"/>
  <c r="N118" i="1"/>
  <c r="N140" i="1"/>
  <c r="N161" i="1"/>
  <c r="N182" i="1"/>
  <c r="N204" i="1"/>
  <c r="N225" i="1"/>
  <c r="N246" i="1"/>
  <c r="N268" i="1"/>
  <c r="N289" i="1"/>
  <c r="N310" i="1"/>
  <c r="N324" i="1"/>
  <c r="N338" i="1"/>
  <c r="N350" i="1"/>
  <c r="N360" i="1"/>
  <c r="N371" i="1"/>
  <c r="N382" i="1"/>
  <c r="N392" i="1"/>
  <c r="N403" i="1"/>
  <c r="N414" i="1"/>
  <c r="N424" i="1"/>
  <c r="N433" i="1"/>
  <c r="N441" i="1"/>
  <c r="N449" i="1"/>
  <c r="N457" i="1"/>
  <c r="N465" i="1"/>
  <c r="N473" i="1"/>
  <c r="N481" i="1"/>
  <c r="N489" i="1"/>
  <c r="N497" i="1"/>
  <c r="N505" i="1"/>
  <c r="N513" i="1"/>
  <c r="N521" i="1"/>
  <c r="N529" i="1"/>
  <c r="N537" i="1"/>
  <c r="N545" i="1"/>
  <c r="N553" i="1"/>
  <c r="N561" i="1"/>
  <c r="N569" i="1"/>
  <c r="N577" i="1"/>
  <c r="N585" i="1"/>
  <c r="N593" i="1"/>
  <c r="N601" i="1"/>
  <c r="N609" i="1"/>
  <c r="N617" i="1"/>
  <c r="N625" i="1"/>
  <c r="N633" i="1"/>
  <c r="N641" i="1"/>
  <c r="N649" i="1"/>
  <c r="N657" i="1"/>
  <c r="N665" i="1"/>
  <c r="N673" i="1"/>
  <c r="N681" i="1"/>
  <c r="N689" i="1"/>
  <c r="N697" i="1"/>
  <c r="N705" i="1"/>
  <c r="N713" i="1"/>
  <c r="N721" i="1"/>
  <c r="N729" i="1"/>
  <c r="N737" i="1"/>
  <c r="N745" i="1"/>
  <c r="N753" i="1"/>
  <c r="N761" i="1"/>
  <c r="N769" i="1"/>
  <c r="N777" i="1"/>
  <c r="N785" i="1"/>
  <c r="N793" i="1"/>
  <c r="N801" i="1"/>
  <c r="N809" i="1"/>
  <c r="N817" i="1"/>
  <c r="N825" i="1"/>
  <c r="N833" i="1"/>
  <c r="N841" i="1"/>
  <c r="N849" i="1"/>
  <c r="N857" i="1"/>
  <c r="N865" i="1"/>
  <c r="N873" i="1"/>
  <c r="N881" i="1"/>
  <c r="N889" i="1"/>
  <c r="N897" i="1"/>
  <c r="N905" i="1"/>
  <c r="N911" i="1"/>
  <c r="N915" i="1"/>
  <c r="N919" i="1"/>
  <c r="N923" i="1"/>
  <c r="N927" i="1"/>
  <c r="N931" i="1"/>
  <c r="N935" i="1"/>
  <c r="N939" i="1"/>
  <c r="N943" i="1"/>
  <c r="N947" i="1"/>
  <c r="N951" i="1"/>
  <c r="N955" i="1"/>
  <c r="N959" i="1"/>
  <c r="N963" i="1"/>
  <c r="N967" i="1"/>
  <c r="N971" i="1"/>
  <c r="N975" i="1"/>
  <c r="N979" i="1"/>
  <c r="N983" i="1"/>
  <c r="N987" i="1"/>
  <c r="N991" i="1"/>
  <c r="N995" i="1"/>
  <c r="N999" i="1"/>
  <c r="N1003" i="1"/>
  <c r="N1007" i="1"/>
  <c r="N1011" i="1"/>
  <c r="N1015" i="1"/>
  <c r="N1019" i="1"/>
  <c r="N1023" i="1"/>
  <c r="N1027" i="1"/>
  <c r="N1031" i="1"/>
  <c r="N1035" i="1"/>
  <c r="N1039" i="1"/>
  <c r="N1043" i="1"/>
  <c r="N1047" i="1"/>
  <c r="N1051" i="1"/>
  <c r="N1055" i="1"/>
  <c r="N1059" i="1"/>
  <c r="N1063" i="1"/>
  <c r="N1067" i="1"/>
  <c r="N1071" i="1"/>
  <c r="N1075" i="1"/>
  <c r="N1079" i="1"/>
  <c r="N1083" i="1"/>
  <c r="N1087" i="1"/>
  <c r="N1091" i="1"/>
  <c r="N1095" i="1"/>
  <c r="N1099" i="1"/>
  <c r="N1103" i="1"/>
  <c r="N1107" i="1"/>
  <c r="N1111" i="1"/>
  <c r="N1115" i="1"/>
  <c r="N1119" i="1"/>
  <c r="N1123" i="1"/>
  <c r="N1127" i="1"/>
  <c r="N1131" i="1"/>
  <c r="N1135" i="1"/>
  <c r="N1139" i="1"/>
  <c r="N1143" i="1"/>
  <c r="N1147" i="1"/>
  <c r="N1151" i="1"/>
  <c r="N1155" i="1"/>
  <c r="N1159" i="1"/>
  <c r="N1163" i="1"/>
  <c r="N1167" i="1"/>
  <c r="N1171" i="1"/>
  <c r="N1175" i="1"/>
  <c r="N1179" i="1"/>
  <c r="N1183" i="1"/>
  <c r="N1187" i="1"/>
  <c r="N1191" i="1"/>
  <c r="N1195" i="1"/>
  <c r="N1199" i="1"/>
  <c r="N1203" i="1"/>
  <c r="N1207" i="1"/>
  <c r="N1211" i="1"/>
  <c r="N1215" i="1"/>
  <c r="N1219" i="1"/>
  <c r="N1223" i="1"/>
  <c r="N1227" i="1"/>
  <c r="N1231" i="1"/>
  <c r="N1235" i="1"/>
  <c r="N1239" i="1"/>
  <c r="N1243" i="1"/>
  <c r="N1247" i="1"/>
  <c r="N13" i="1"/>
  <c r="N34" i="1"/>
  <c r="N56" i="1"/>
  <c r="N77" i="1"/>
  <c r="N98" i="1"/>
  <c r="N120" i="1"/>
  <c r="N141" i="1"/>
  <c r="N162" i="1"/>
  <c r="N184" i="1"/>
  <c r="N205" i="1"/>
  <c r="N226" i="1"/>
  <c r="N248" i="1"/>
  <c r="N269" i="1"/>
  <c r="N290" i="1"/>
  <c r="N312" i="1"/>
  <c r="N326" i="1"/>
  <c r="N340" i="1"/>
  <c r="N351" i="1"/>
  <c r="N362" i="1"/>
  <c r="N372" i="1"/>
  <c r="N383" i="1"/>
  <c r="N394" i="1"/>
  <c r="N404" i="1"/>
  <c r="N415" i="1"/>
  <c r="N426" i="1"/>
  <c r="N434" i="1"/>
  <c r="N442" i="1"/>
  <c r="N450" i="1"/>
  <c r="N458" i="1"/>
  <c r="N466" i="1"/>
  <c r="N474" i="1"/>
  <c r="N482" i="1"/>
  <c r="N490" i="1"/>
  <c r="N498" i="1"/>
  <c r="N506" i="1"/>
  <c r="N514" i="1"/>
  <c r="N522" i="1"/>
  <c r="N530" i="1"/>
  <c r="N538" i="1"/>
  <c r="N546" i="1"/>
  <c r="N554" i="1"/>
  <c r="N562" i="1"/>
  <c r="N570" i="1"/>
  <c r="N578" i="1"/>
  <c r="N586" i="1"/>
  <c r="N594" i="1"/>
  <c r="N602" i="1"/>
  <c r="N610" i="1"/>
  <c r="N618" i="1"/>
  <c r="N626" i="1"/>
  <c r="N634" i="1"/>
  <c r="N642" i="1"/>
  <c r="N650" i="1"/>
  <c r="N658" i="1"/>
  <c r="N666" i="1"/>
  <c r="N674" i="1"/>
  <c r="N682" i="1"/>
  <c r="N690" i="1"/>
  <c r="N698" i="1"/>
  <c r="N706" i="1"/>
  <c r="N714" i="1"/>
  <c r="N722" i="1"/>
  <c r="N730" i="1"/>
  <c r="N738" i="1"/>
  <c r="N746" i="1"/>
  <c r="N754" i="1"/>
  <c r="N762" i="1"/>
  <c r="N770" i="1"/>
  <c r="N778" i="1"/>
  <c r="N786" i="1"/>
  <c r="N794" i="1"/>
  <c r="N802" i="1"/>
  <c r="N810" i="1"/>
  <c r="N818" i="1"/>
  <c r="N826" i="1"/>
  <c r="N834" i="1"/>
  <c r="N842" i="1"/>
  <c r="N850" i="1"/>
  <c r="N858" i="1"/>
  <c r="N866" i="1"/>
  <c r="N874" i="1"/>
  <c r="N882" i="1"/>
  <c r="N890" i="1"/>
  <c r="N898" i="1"/>
  <c r="N906" i="1"/>
  <c r="N912" i="1"/>
  <c r="N916" i="1"/>
  <c r="N920" i="1"/>
  <c r="N924" i="1"/>
  <c r="N928" i="1"/>
  <c r="N932" i="1"/>
  <c r="N936" i="1"/>
  <c r="N940" i="1"/>
  <c r="N944" i="1"/>
  <c r="N948" i="1"/>
  <c r="N952" i="1"/>
  <c r="N956" i="1"/>
  <c r="N960" i="1"/>
  <c r="N964" i="1"/>
  <c r="N968" i="1"/>
  <c r="N972" i="1"/>
  <c r="N976" i="1"/>
  <c r="N980" i="1"/>
  <c r="N984" i="1"/>
  <c r="N988" i="1"/>
  <c r="N992" i="1"/>
  <c r="N996" i="1"/>
  <c r="N1000" i="1"/>
  <c r="N1004" i="1"/>
  <c r="N1008" i="1"/>
  <c r="N1012" i="1"/>
  <c r="N1016" i="1"/>
  <c r="N1020" i="1"/>
  <c r="N1024" i="1"/>
  <c r="N1028" i="1"/>
  <c r="N1032" i="1"/>
  <c r="N1036" i="1"/>
  <c r="N1040" i="1"/>
  <c r="N1044" i="1"/>
  <c r="N1048" i="1"/>
  <c r="N1052" i="1"/>
  <c r="N1056" i="1"/>
  <c r="N1060" i="1"/>
  <c r="N1064" i="1"/>
  <c r="N1068" i="1"/>
  <c r="N1072" i="1"/>
  <c r="N1076" i="1"/>
  <c r="N1080" i="1"/>
  <c r="N1084" i="1"/>
  <c r="N1088" i="1"/>
  <c r="N1092" i="1"/>
  <c r="N1096" i="1"/>
  <c r="N1100" i="1"/>
  <c r="N1104" i="1"/>
  <c r="N1108" i="1"/>
  <c r="N1112" i="1"/>
  <c r="N1116" i="1"/>
  <c r="N1120" i="1"/>
  <c r="N1124" i="1"/>
  <c r="N1128" i="1"/>
  <c r="N1132" i="1"/>
  <c r="N1136" i="1"/>
  <c r="N1140" i="1"/>
  <c r="N1144" i="1"/>
  <c r="N1148" i="1"/>
  <c r="N1152" i="1"/>
  <c r="N1156" i="1"/>
  <c r="N1160" i="1"/>
  <c r="N1164" i="1"/>
  <c r="N1168" i="1"/>
  <c r="N1172" i="1"/>
  <c r="N1176" i="1"/>
  <c r="N1180" i="1"/>
  <c r="N1184" i="1"/>
  <c r="N1188" i="1"/>
  <c r="N1192" i="1"/>
  <c r="N1196" i="1"/>
  <c r="N1200" i="1"/>
  <c r="N1204" i="1"/>
  <c r="N1208" i="1"/>
  <c r="N1212" i="1"/>
  <c r="N1216" i="1"/>
  <c r="N1220" i="1"/>
  <c r="N1224" i="1"/>
  <c r="N1228" i="1"/>
  <c r="N1232" i="1"/>
  <c r="N1236" i="1"/>
  <c r="N1240" i="1"/>
  <c r="N1244" i="1"/>
  <c r="N1248" i="1"/>
  <c r="N1252" i="1"/>
  <c r="N1256" i="1"/>
  <c r="N1260" i="1"/>
  <c r="N1264" i="1"/>
  <c r="N1268" i="1"/>
  <c r="N1272" i="1"/>
  <c r="N1276" i="1"/>
  <c r="N1280" i="1"/>
  <c r="N1284" i="1"/>
  <c r="N1288" i="1"/>
  <c r="N1292" i="1"/>
  <c r="N1296" i="1"/>
  <c r="N1300" i="1"/>
  <c r="N1304" i="1"/>
  <c r="N1308" i="1"/>
  <c r="N1312" i="1"/>
  <c r="N1316" i="1"/>
  <c r="N1320" i="1"/>
  <c r="N1324" i="1"/>
  <c r="N1328" i="1"/>
  <c r="N1332" i="1"/>
  <c r="N1336" i="1"/>
  <c r="N22" i="1"/>
  <c r="N65" i="1"/>
  <c r="N108" i="1"/>
  <c r="N150" i="1"/>
  <c r="N193" i="1"/>
  <c r="N236" i="1"/>
  <c r="N278" i="1"/>
  <c r="N317" i="1"/>
  <c r="N344" i="1"/>
  <c r="N366" i="1"/>
  <c r="N387" i="1"/>
  <c r="N408" i="1"/>
  <c r="N429" i="1"/>
  <c r="N445" i="1"/>
  <c r="N461" i="1"/>
  <c r="N477" i="1"/>
  <c r="N493" i="1"/>
  <c r="N509" i="1"/>
  <c r="N525" i="1"/>
  <c r="N541" i="1"/>
  <c r="N557" i="1"/>
  <c r="N573" i="1"/>
  <c r="N589" i="1"/>
  <c r="N605" i="1"/>
  <c r="N621" i="1"/>
  <c r="N637" i="1"/>
  <c r="N653" i="1"/>
  <c r="N669" i="1"/>
  <c r="N685" i="1"/>
  <c r="N701" i="1"/>
  <c r="N717" i="1"/>
  <c r="N733" i="1"/>
  <c r="N749" i="1"/>
  <c r="N765" i="1"/>
  <c r="N781" i="1"/>
  <c r="N797" i="1"/>
  <c r="N813" i="1"/>
  <c r="N829" i="1"/>
  <c r="N845" i="1"/>
  <c r="N861" i="1"/>
  <c r="N877" i="1"/>
  <c r="N893" i="1"/>
  <c r="N909" i="1"/>
  <c r="N917" i="1"/>
  <c r="N925" i="1"/>
  <c r="N933" i="1"/>
  <c r="N941" i="1"/>
  <c r="N949" i="1"/>
  <c r="N957" i="1"/>
  <c r="N965" i="1"/>
  <c r="N973" i="1"/>
  <c r="N981" i="1"/>
  <c r="N989" i="1"/>
  <c r="N997" i="1"/>
  <c r="N1005" i="1"/>
  <c r="N1013" i="1"/>
  <c r="N1021" i="1"/>
  <c r="N1029" i="1"/>
  <c r="N1037" i="1"/>
  <c r="N1045" i="1"/>
  <c r="N1053" i="1"/>
  <c r="N1061" i="1"/>
  <c r="N1069" i="1"/>
  <c r="N1077" i="1"/>
  <c r="N1085" i="1"/>
  <c r="N1093" i="1"/>
  <c r="N1101" i="1"/>
  <c r="N1109" i="1"/>
  <c r="N1117" i="1"/>
  <c r="N1125" i="1"/>
  <c r="N1133" i="1"/>
  <c r="N1141" i="1"/>
  <c r="N1149" i="1"/>
  <c r="N1157" i="1"/>
  <c r="N1165" i="1"/>
  <c r="N1173" i="1"/>
  <c r="N1181" i="1"/>
  <c r="N1189" i="1"/>
  <c r="N1197" i="1"/>
  <c r="N1205" i="1"/>
  <c r="N1213" i="1"/>
  <c r="N1221" i="1"/>
  <c r="N1229" i="1"/>
  <c r="N1237" i="1"/>
  <c r="N1245" i="1"/>
  <c r="N1251" i="1"/>
  <c r="N1257" i="1"/>
  <c r="N1262" i="1"/>
  <c r="N1267" i="1"/>
  <c r="N1273" i="1"/>
  <c r="N1278" i="1"/>
  <c r="N1283" i="1"/>
  <c r="N1289" i="1"/>
  <c r="N1294" i="1"/>
  <c r="N1299" i="1"/>
  <c r="N1305" i="1"/>
  <c r="N1310" i="1"/>
  <c r="N1315" i="1"/>
  <c r="N1321" i="1"/>
  <c r="N1326" i="1"/>
  <c r="N1331" i="1"/>
  <c r="N1337" i="1"/>
  <c r="N1341" i="1"/>
  <c r="N1345" i="1"/>
  <c r="N1349" i="1"/>
  <c r="N1353" i="1"/>
  <c r="N1357" i="1"/>
  <c r="N1361" i="1"/>
  <c r="N1365" i="1"/>
  <c r="N1369" i="1"/>
  <c r="N1373" i="1"/>
  <c r="N1377" i="1"/>
  <c r="N1381" i="1"/>
  <c r="N1385" i="1"/>
  <c r="N1389" i="1"/>
  <c r="N1393" i="1"/>
  <c r="N1397" i="1"/>
  <c r="N1401" i="1"/>
  <c r="N1405" i="1"/>
  <c r="N1409" i="1"/>
  <c r="N1413" i="1"/>
  <c r="N1417" i="1"/>
  <c r="N1421" i="1"/>
  <c r="N1425" i="1"/>
  <c r="N1429" i="1"/>
  <c r="N1433" i="1"/>
  <c r="N1437" i="1"/>
  <c r="N1441" i="1"/>
  <c r="N1445" i="1"/>
  <c r="N1449" i="1"/>
  <c r="N1453" i="1"/>
  <c r="N1457" i="1"/>
  <c r="N1461" i="1"/>
  <c r="N1465" i="1"/>
  <c r="N1469" i="1"/>
  <c r="N1473" i="1"/>
  <c r="N1477" i="1"/>
  <c r="N1481" i="1"/>
  <c r="N1485" i="1"/>
  <c r="N1489" i="1"/>
  <c r="N1493" i="1"/>
  <c r="N1497" i="1"/>
  <c r="N1501" i="1"/>
  <c r="N1505" i="1"/>
  <c r="N1509" i="1"/>
  <c r="N1513" i="1"/>
  <c r="N1517" i="1"/>
  <c r="N1521" i="1"/>
  <c r="N1525" i="1"/>
  <c r="N1529" i="1"/>
  <c r="N1533" i="1"/>
  <c r="N1537" i="1"/>
  <c r="N1541" i="1"/>
  <c r="N1545" i="1"/>
  <c r="N1549" i="1"/>
  <c r="N1553" i="1"/>
  <c r="N1557" i="1"/>
  <c r="N1561" i="1"/>
  <c r="N1565" i="1"/>
  <c r="N1569" i="1"/>
  <c r="N1573" i="1"/>
  <c r="N1577" i="1"/>
  <c r="N1581" i="1"/>
  <c r="N1585" i="1"/>
  <c r="N1589" i="1"/>
  <c r="N1593" i="1"/>
  <c r="N1597" i="1"/>
  <c r="N1601" i="1"/>
  <c r="N1605" i="1"/>
  <c r="N1609" i="1"/>
  <c r="N1613" i="1"/>
  <c r="N1617" i="1"/>
  <c r="N1621" i="1"/>
  <c r="N1625" i="1"/>
  <c r="N1629" i="1"/>
  <c r="N1633" i="1"/>
  <c r="N1637" i="1"/>
  <c r="N1641" i="1"/>
  <c r="N1645" i="1"/>
  <c r="N1649" i="1"/>
  <c r="N1653" i="1"/>
  <c r="N1657" i="1"/>
  <c r="N1661" i="1"/>
  <c r="N1665" i="1"/>
  <c r="N1669" i="1"/>
  <c r="N1673" i="1"/>
  <c r="N1677" i="1"/>
  <c r="N1681" i="1"/>
  <c r="N1685" i="1"/>
  <c r="N1689" i="1"/>
  <c r="N1693" i="1"/>
  <c r="N1697" i="1"/>
  <c r="N1701" i="1"/>
  <c r="N1705" i="1"/>
  <c r="N1709" i="1"/>
  <c r="N1713" i="1"/>
  <c r="N1717" i="1"/>
  <c r="N1721" i="1"/>
  <c r="N1725" i="1"/>
  <c r="N1729" i="1"/>
  <c r="N1733" i="1"/>
  <c r="N1737" i="1"/>
  <c r="N1741" i="1"/>
  <c r="N1745" i="1"/>
  <c r="N1749" i="1"/>
  <c r="N1753" i="1"/>
  <c r="N1757" i="1"/>
  <c r="N1761" i="1"/>
  <c r="N1765" i="1"/>
  <c r="N1769" i="1"/>
  <c r="N1773" i="1"/>
  <c r="N1777" i="1"/>
  <c r="N1781" i="1"/>
  <c r="N1785" i="1"/>
  <c r="N1789" i="1"/>
  <c r="N1793" i="1"/>
  <c r="N1797" i="1"/>
  <c r="N1801" i="1"/>
  <c r="N1805" i="1"/>
  <c r="N1809" i="1"/>
  <c r="N1813" i="1"/>
  <c r="N1817" i="1"/>
  <c r="N1821" i="1"/>
  <c r="N1825" i="1"/>
  <c r="N1829" i="1"/>
  <c r="N1833" i="1"/>
  <c r="N1837" i="1"/>
  <c r="N1841" i="1"/>
  <c r="N1845" i="1"/>
  <c r="N1849" i="1"/>
  <c r="N1853" i="1"/>
  <c r="N1857" i="1"/>
  <c r="N1861" i="1"/>
  <c r="N1865" i="1"/>
  <c r="N1869" i="1"/>
  <c r="N1873" i="1"/>
  <c r="N1877" i="1"/>
  <c r="N1881" i="1"/>
  <c r="N1885" i="1"/>
  <c r="N1889" i="1"/>
  <c r="N1893" i="1"/>
  <c r="N1897" i="1"/>
  <c r="N1901" i="1"/>
  <c r="N1905" i="1"/>
  <c r="N1909" i="1"/>
  <c r="N1913" i="1"/>
  <c r="N1917" i="1"/>
  <c r="N1921" i="1"/>
  <c r="N1925" i="1"/>
  <c r="N1929" i="1"/>
  <c r="N1933" i="1"/>
  <c r="N1937" i="1"/>
  <c r="N1941" i="1"/>
  <c r="N24" i="1"/>
  <c r="N66" i="1"/>
  <c r="N109" i="1"/>
  <c r="N152" i="1"/>
  <c r="N194" i="1"/>
  <c r="N237" i="1"/>
  <c r="N280" i="1"/>
  <c r="N318" i="1"/>
  <c r="N346" i="1"/>
  <c r="N367" i="1"/>
  <c r="N388" i="1"/>
  <c r="N410" i="1"/>
  <c r="N430" i="1"/>
  <c r="N446" i="1"/>
  <c r="N462" i="1"/>
  <c r="N478" i="1"/>
  <c r="N494" i="1"/>
  <c r="N510" i="1"/>
  <c r="N526" i="1"/>
  <c r="N542" i="1"/>
  <c r="N558" i="1"/>
  <c r="N574" i="1"/>
  <c r="N590" i="1"/>
  <c r="N606" i="1"/>
  <c r="N622" i="1"/>
  <c r="N638" i="1"/>
  <c r="N654" i="1"/>
  <c r="N670" i="1"/>
  <c r="N686" i="1"/>
  <c r="N702" i="1"/>
  <c r="N718" i="1"/>
  <c r="N734" i="1"/>
  <c r="N750" i="1"/>
  <c r="N766" i="1"/>
  <c r="N782" i="1"/>
  <c r="N798" i="1"/>
  <c r="N814" i="1"/>
  <c r="N830" i="1"/>
  <c r="N846" i="1"/>
  <c r="N862" i="1"/>
  <c r="N878" i="1"/>
  <c r="N894" i="1"/>
  <c r="N910" i="1"/>
  <c r="N918" i="1"/>
  <c r="N926" i="1"/>
  <c r="N934" i="1"/>
  <c r="N942" i="1"/>
  <c r="N950" i="1"/>
  <c r="N958" i="1"/>
  <c r="N966" i="1"/>
  <c r="N974" i="1"/>
  <c r="N982" i="1"/>
  <c r="N990" i="1"/>
  <c r="N998" i="1"/>
  <c r="N1006" i="1"/>
  <c r="N1014" i="1"/>
  <c r="N1022" i="1"/>
  <c r="N1030" i="1"/>
  <c r="N1038" i="1"/>
  <c r="N1046" i="1"/>
  <c r="N1054" i="1"/>
  <c r="N1062" i="1"/>
  <c r="N1070" i="1"/>
  <c r="N1078" i="1"/>
  <c r="N1086" i="1"/>
  <c r="N1094" i="1"/>
  <c r="N1102" i="1"/>
  <c r="N1110" i="1"/>
  <c r="N1118" i="1"/>
  <c r="N1126" i="1"/>
  <c r="N1134" i="1"/>
  <c r="N1142" i="1"/>
  <c r="N1150" i="1"/>
  <c r="N1158" i="1"/>
  <c r="N1166" i="1"/>
  <c r="N1174" i="1"/>
  <c r="N1182" i="1"/>
  <c r="N1190" i="1"/>
  <c r="N1198" i="1"/>
  <c r="N1206" i="1"/>
  <c r="N1214" i="1"/>
  <c r="N1222" i="1"/>
  <c r="N1230" i="1"/>
  <c r="N1238" i="1"/>
  <c r="N1246" i="1"/>
  <c r="N1253" i="1"/>
  <c r="N1258" i="1"/>
  <c r="N1263" i="1"/>
  <c r="N1269" i="1"/>
  <c r="N1274" i="1"/>
  <c r="N1279" i="1"/>
  <c r="N1285" i="1"/>
  <c r="N1290" i="1"/>
  <c r="N1295" i="1"/>
  <c r="N1301" i="1"/>
  <c r="N1306" i="1"/>
  <c r="N1311" i="1"/>
  <c r="N1317" i="1"/>
  <c r="N1322" i="1"/>
  <c r="N1327" i="1"/>
  <c r="N1333" i="1"/>
  <c r="N1338" i="1"/>
  <c r="N1342" i="1"/>
  <c r="N1346" i="1"/>
  <c r="N1350" i="1"/>
  <c r="N1354" i="1"/>
  <c r="N1358" i="1"/>
  <c r="N1362" i="1"/>
  <c r="N1366" i="1"/>
  <c r="N1370" i="1"/>
  <c r="N1374" i="1"/>
  <c r="N1378" i="1"/>
  <c r="N1382" i="1"/>
  <c r="N1386" i="1"/>
  <c r="N1390" i="1"/>
  <c r="N1394" i="1"/>
  <c r="N1398" i="1"/>
  <c r="N1402" i="1"/>
  <c r="N1406" i="1"/>
  <c r="N1410" i="1"/>
  <c r="N1414" i="1"/>
  <c r="N1418" i="1"/>
  <c r="N1422" i="1"/>
  <c r="N1426" i="1"/>
  <c r="N1430" i="1"/>
  <c r="N1434" i="1"/>
  <c r="N1438" i="1"/>
  <c r="N1442" i="1"/>
  <c r="N1446" i="1"/>
  <c r="N1450" i="1"/>
  <c r="N1454" i="1"/>
  <c r="N1458" i="1"/>
  <c r="N1462" i="1"/>
  <c r="N1466" i="1"/>
  <c r="N1470" i="1"/>
  <c r="N1474" i="1"/>
  <c r="N1478" i="1"/>
  <c r="N1482" i="1"/>
  <c r="N1486" i="1"/>
  <c r="N1490" i="1"/>
  <c r="N1494" i="1"/>
  <c r="N1498" i="1"/>
  <c r="N1502" i="1"/>
  <c r="N1506" i="1"/>
  <c r="N1510" i="1"/>
  <c r="N1514" i="1"/>
  <c r="N1518" i="1"/>
  <c r="N1522" i="1"/>
  <c r="N1526" i="1"/>
  <c r="N1530" i="1"/>
  <c r="N1534" i="1"/>
  <c r="N1538" i="1"/>
  <c r="N1542" i="1"/>
  <c r="N1546" i="1"/>
  <c r="N1550" i="1"/>
  <c r="N1554" i="1"/>
  <c r="N1558" i="1"/>
  <c r="N1562" i="1"/>
  <c r="N1566" i="1"/>
  <c r="N1570" i="1"/>
  <c r="N1574" i="1"/>
  <c r="N1578" i="1"/>
  <c r="N1582" i="1"/>
  <c r="N1586" i="1"/>
  <c r="N1590" i="1"/>
  <c r="N1594" i="1"/>
  <c r="N1598" i="1"/>
  <c r="N1602" i="1"/>
  <c r="N1606" i="1"/>
  <c r="N1610" i="1"/>
  <c r="N1614" i="1"/>
  <c r="N1618" i="1"/>
  <c r="N1622" i="1"/>
  <c r="N1626" i="1"/>
  <c r="N1630" i="1"/>
  <c r="N1634" i="1"/>
  <c r="N1638" i="1"/>
  <c r="N1642" i="1"/>
  <c r="N1646" i="1"/>
  <c r="N1650" i="1"/>
  <c r="N1654" i="1"/>
  <c r="N1658" i="1"/>
  <c r="N1662" i="1"/>
  <c r="N1666" i="1"/>
  <c r="N1670" i="1"/>
  <c r="N1674" i="1"/>
  <c r="N1678" i="1"/>
  <c r="N1682" i="1"/>
  <c r="N1686" i="1"/>
  <c r="N1690" i="1"/>
  <c r="N1694" i="1"/>
  <c r="N1698" i="1"/>
  <c r="N1702" i="1"/>
  <c r="N1706" i="1"/>
  <c r="N1710" i="1"/>
  <c r="N1714" i="1"/>
  <c r="N1718" i="1"/>
  <c r="N1722" i="1"/>
  <c r="N1726" i="1"/>
  <c r="N1730" i="1"/>
  <c r="N1734" i="1"/>
  <c r="N44" i="1"/>
  <c r="N86" i="1"/>
  <c r="N129" i="1"/>
  <c r="N172" i="1"/>
  <c r="N214" i="1"/>
  <c r="N257" i="1"/>
  <c r="N300" i="1"/>
  <c r="N332" i="1"/>
  <c r="N355" i="1"/>
  <c r="N376" i="1"/>
  <c r="N398" i="1"/>
  <c r="N419" i="1"/>
  <c r="N437" i="1"/>
  <c r="N453" i="1"/>
  <c r="N469" i="1"/>
  <c r="N485" i="1"/>
  <c r="N501" i="1"/>
  <c r="N517" i="1"/>
  <c r="N533" i="1"/>
  <c r="N549" i="1"/>
  <c r="N565" i="1"/>
  <c r="N581" i="1"/>
  <c r="N597" i="1"/>
  <c r="N613" i="1"/>
  <c r="N629" i="1"/>
  <c r="N645" i="1"/>
  <c r="N661" i="1"/>
  <c r="N677" i="1"/>
  <c r="N693" i="1"/>
  <c r="N709" i="1"/>
  <c r="N725" i="1"/>
  <c r="N741" i="1"/>
  <c r="N757" i="1"/>
  <c r="N773" i="1"/>
  <c r="N789" i="1"/>
  <c r="N805" i="1"/>
  <c r="N821" i="1"/>
  <c r="N837" i="1"/>
  <c r="N853" i="1"/>
  <c r="N869" i="1"/>
  <c r="N885" i="1"/>
  <c r="N901" i="1"/>
  <c r="N913" i="1"/>
  <c r="N921" i="1"/>
  <c r="N929" i="1"/>
  <c r="N937" i="1"/>
  <c r="N945" i="1"/>
  <c r="N953" i="1"/>
  <c r="N961" i="1"/>
  <c r="N969" i="1"/>
  <c r="N977" i="1"/>
  <c r="N985" i="1"/>
  <c r="N993" i="1"/>
  <c r="N1001" i="1"/>
  <c r="N1009" i="1"/>
  <c r="N1017" i="1"/>
  <c r="N1025" i="1"/>
  <c r="N1033" i="1"/>
  <c r="N1041" i="1"/>
  <c r="N1049" i="1"/>
  <c r="N1057" i="1"/>
  <c r="N1065" i="1"/>
  <c r="N1073" i="1"/>
  <c r="N1081" i="1"/>
  <c r="N1089" i="1"/>
  <c r="N1097" i="1"/>
  <c r="N1105" i="1"/>
  <c r="N1113" i="1"/>
  <c r="N1121" i="1"/>
  <c r="N1129" i="1"/>
  <c r="N1137" i="1"/>
  <c r="N1145" i="1"/>
  <c r="N1153" i="1"/>
  <c r="N1161" i="1"/>
  <c r="N1169" i="1"/>
  <c r="N1177" i="1"/>
  <c r="N1185" i="1"/>
  <c r="N1193" i="1"/>
  <c r="N1201" i="1"/>
  <c r="N1209" i="1"/>
  <c r="N1217" i="1"/>
  <c r="N1225" i="1"/>
  <c r="N1233" i="1"/>
  <c r="N1241" i="1"/>
  <c r="N1249" i="1"/>
  <c r="N45" i="1"/>
  <c r="N216" i="1"/>
  <c r="N356" i="1"/>
  <c r="N438" i="1"/>
  <c r="N502" i="1"/>
  <c r="N566" i="1"/>
  <c r="N630" i="1"/>
  <c r="N694" i="1"/>
  <c r="N758" i="1"/>
  <c r="N822" i="1"/>
  <c r="N886" i="1"/>
  <c r="N930" i="1"/>
  <c r="N962" i="1"/>
  <c r="N994" i="1"/>
  <c r="N1026" i="1"/>
  <c r="N1058" i="1"/>
  <c r="N1090" i="1"/>
  <c r="N1122" i="1"/>
  <c r="N1154" i="1"/>
  <c r="N1186" i="1"/>
  <c r="N1218" i="1"/>
  <c r="N1250" i="1"/>
  <c r="N1261" i="1"/>
  <c r="N1271" i="1"/>
  <c r="N1282" i="1"/>
  <c r="N1293" i="1"/>
  <c r="N1303" i="1"/>
  <c r="N1314" i="1"/>
  <c r="N1325" i="1"/>
  <c r="N1335" i="1"/>
  <c r="N1344" i="1"/>
  <c r="N1352" i="1"/>
  <c r="N1360" i="1"/>
  <c r="N1368" i="1"/>
  <c r="N1376" i="1"/>
  <c r="N1384" i="1"/>
  <c r="N1392" i="1"/>
  <c r="N1400" i="1"/>
  <c r="N1408" i="1"/>
  <c r="N1416" i="1"/>
  <c r="N1424" i="1"/>
  <c r="N1432" i="1"/>
  <c r="N1440" i="1"/>
  <c r="N1448" i="1"/>
  <c r="N1456" i="1"/>
  <c r="N1464" i="1"/>
  <c r="N1472" i="1"/>
  <c r="N1480" i="1"/>
  <c r="N1488" i="1"/>
  <c r="N1496" i="1"/>
  <c r="N1504" i="1"/>
  <c r="N1512" i="1"/>
  <c r="N1520" i="1"/>
  <c r="N1528" i="1"/>
  <c r="N1536" i="1"/>
  <c r="N1544" i="1"/>
  <c r="N1552" i="1"/>
  <c r="N1560" i="1"/>
  <c r="N1568" i="1"/>
  <c r="N1576" i="1"/>
  <c r="N1584" i="1"/>
  <c r="N1592" i="1"/>
  <c r="N1600" i="1"/>
  <c r="N1608" i="1"/>
  <c r="N1616" i="1"/>
  <c r="N1624" i="1"/>
  <c r="N1632" i="1"/>
  <c r="N1640" i="1"/>
  <c r="N1648" i="1"/>
  <c r="N1656" i="1"/>
  <c r="N1664" i="1"/>
  <c r="N1672" i="1"/>
  <c r="N1680" i="1"/>
  <c r="N1688" i="1"/>
  <c r="N1696" i="1"/>
  <c r="N1704" i="1"/>
  <c r="N1712" i="1"/>
  <c r="N1720" i="1"/>
  <c r="N1728" i="1"/>
  <c r="N1736" i="1"/>
  <c r="N1742" i="1"/>
  <c r="N1747" i="1"/>
  <c r="N1752" i="1"/>
  <c r="N1758" i="1"/>
  <c r="N1763" i="1"/>
  <c r="N1768" i="1"/>
  <c r="N1774" i="1"/>
  <c r="N1779" i="1"/>
  <c r="N1784" i="1"/>
  <c r="N1790" i="1"/>
  <c r="N1795" i="1"/>
  <c r="N1800" i="1"/>
  <c r="N1806" i="1"/>
  <c r="N1811" i="1"/>
  <c r="N1816" i="1"/>
  <c r="N1822" i="1"/>
  <c r="N1827" i="1"/>
  <c r="N1832" i="1"/>
  <c r="N1838" i="1"/>
  <c r="N1843" i="1"/>
  <c r="N1848" i="1"/>
  <c r="N1854" i="1"/>
  <c r="N1859" i="1"/>
  <c r="N1864" i="1"/>
  <c r="N1870" i="1"/>
  <c r="N1875" i="1"/>
  <c r="N1880" i="1"/>
  <c r="N1886" i="1"/>
  <c r="N1891" i="1"/>
  <c r="N1896" i="1"/>
  <c r="N1902" i="1"/>
  <c r="N1907" i="1"/>
  <c r="N1912" i="1"/>
  <c r="N1918" i="1"/>
  <c r="N1923" i="1"/>
  <c r="N1928" i="1"/>
  <c r="N1934" i="1"/>
  <c r="N1939" i="1"/>
  <c r="N1944" i="1"/>
  <c r="N1948" i="1"/>
  <c r="N1952" i="1"/>
  <c r="N1956" i="1"/>
  <c r="N1960" i="1"/>
  <c r="N1964" i="1"/>
  <c r="N1968" i="1"/>
  <c r="N1972" i="1"/>
  <c r="N1976" i="1"/>
  <c r="N1980" i="1"/>
  <c r="N1984" i="1"/>
  <c r="N1988" i="1"/>
  <c r="N1992" i="1"/>
  <c r="N1996" i="1"/>
  <c r="N2000" i="1"/>
  <c r="N2004" i="1"/>
  <c r="N2008" i="1"/>
  <c r="N2012" i="1"/>
  <c r="N2016" i="1"/>
  <c r="N2020" i="1"/>
  <c r="N2024" i="1"/>
  <c r="N2028" i="1"/>
  <c r="N2032" i="1"/>
  <c r="N2036" i="1"/>
  <c r="N2040" i="1"/>
  <c r="N2044" i="1"/>
  <c r="N2048" i="1"/>
  <c r="N2052" i="1"/>
  <c r="N2056" i="1"/>
  <c r="N2060" i="1"/>
  <c r="N2064" i="1"/>
  <c r="N2068" i="1"/>
  <c r="N2072" i="1"/>
  <c r="N2076" i="1"/>
  <c r="N2080" i="1"/>
  <c r="N2084" i="1"/>
  <c r="N2088" i="1"/>
  <c r="N2092" i="1"/>
  <c r="N2096" i="1"/>
  <c r="N2100" i="1"/>
  <c r="N2104" i="1"/>
  <c r="N2108" i="1"/>
  <c r="N2112" i="1"/>
  <c r="N2116" i="1"/>
  <c r="N2120" i="1"/>
  <c r="N2124" i="1"/>
  <c r="N2128" i="1"/>
  <c r="N2132" i="1"/>
  <c r="N2136" i="1"/>
  <c r="N2140" i="1"/>
  <c r="N2144" i="1"/>
  <c r="N2148" i="1"/>
  <c r="N2152" i="1"/>
  <c r="N2156" i="1"/>
  <c r="N2160" i="1"/>
  <c r="N2164" i="1"/>
  <c r="N2168" i="1"/>
  <c r="N2172" i="1"/>
  <c r="N2176" i="1"/>
  <c r="N2180" i="1"/>
  <c r="N2184" i="1"/>
  <c r="N2188" i="1"/>
  <c r="N88" i="1"/>
  <c r="N258" i="1"/>
  <c r="N378" i="1"/>
  <c r="N454" i="1"/>
  <c r="N518" i="1"/>
  <c r="N582" i="1"/>
  <c r="N646" i="1"/>
  <c r="N710" i="1"/>
  <c r="N774" i="1"/>
  <c r="N838" i="1"/>
  <c r="N902" i="1"/>
  <c r="N938" i="1"/>
  <c r="N970" i="1"/>
  <c r="N1002" i="1"/>
  <c r="N1034" i="1"/>
  <c r="N1066" i="1"/>
  <c r="N1098" i="1"/>
  <c r="N1130" i="1"/>
  <c r="N1162" i="1"/>
  <c r="N1194" i="1"/>
  <c r="N1226" i="1"/>
  <c r="N1254" i="1"/>
  <c r="N1265" i="1"/>
  <c r="N1275" i="1"/>
  <c r="N1286" i="1"/>
  <c r="N1297" i="1"/>
  <c r="N1307" i="1"/>
  <c r="N1318" i="1"/>
  <c r="N1329" i="1"/>
  <c r="N1339" i="1"/>
  <c r="N1347" i="1"/>
  <c r="N1355" i="1"/>
  <c r="N1363" i="1"/>
  <c r="N1371" i="1"/>
  <c r="N1379" i="1"/>
  <c r="N1387" i="1"/>
  <c r="N1395" i="1"/>
  <c r="N1403" i="1"/>
  <c r="N1411" i="1"/>
  <c r="N1419" i="1"/>
  <c r="N1427" i="1"/>
  <c r="N1435" i="1"/>
  <c r="N1443" i="1"/>
  <c r="N1451" i="1"/>
  <c r="N1459" i="1"/>
  <c r="N1467" i="1"/>
  <c r="N1475" i="1"/>
  <c r="N1483" i="1"/>
  <c r="N1491" i="1"/>
  <c r="N1499" i="1"/>
  <c r="N1507" i="1"/>
  <c r="N1515" i="1"/>
  <c r="N1523" i="1"/>
  <c r="N1531" i="1"/>
  <c r="N1539" i="1"/>
  <c r="N1547" i="1"/>
  <c r="N1555" i="1"/>
  <c r="N1563" i="1"/>
  <c r="N1571" i="1"/>
  <c r="N1579" i="1"/>
  <c r="N1587" i="1"/>
  <c r="N1595" i="1"/>
  <c r="N1603" i="1"/>
  <c r="N1611" i="1"/>
  <c r="N1619" i="1"/>
  <c r="N1627" i="1"/>
  <c r="N1635" i="1"/>
  <c r="N1643" i="1"/>
  <c r="N1651" i="1"/>
  <c r="N1659" i="1"/>
  <c r="N1667" i="1"/>
  <c r="N1675" i="1"/>
  <c r="N1683" i="1"/>
  <c r="N1691" i="1"/>
  <c r="N1699" i="1"/>
  <c r="N1707" i="1"/>
  <c r="N1715" i="1"/>
  <c r="N1723" i="1"/>
  <c r="N1731" i="1"/>
  <c r="N1738" i="1"/>
  <c r="N1743" i="1"/>
  <c r="N1748" i="1"/>
  <c r="N1754" i="1"/>
  <c r="N1759" i="1"/>
  <c r="N1764" i="1"/>
  <c r="N1770" i="1"/>
  <c r="N1775" i="1"/>
  <c r="N1780" i="1"/>
  <c r="N1786" i="1"/>
  <c r="N1791" i="1"/>
  <c r="N1796" i="1"/>
  <c r="N1802" i="1"/>
  <c r="N1807" i="1"/>
  <c r="N1812" i="1"/>
  <c r="N1818" i="1"/>
  <c r="N1823" i="1"/>
  <c r="N1828" i="1"/>
  <c r="N1834" i="1"/>
  <c r="N1839" i="1"/>
  <c r="N1844" i="1"/>
  <c r="N1850" i="1"/>
  <c r="N1855" i="1"/>
  <c r="N1860" i="1"/>
  <c r="N1866" i="1"/>
  <c r="N1871" i="1"/>
  <c r="N1876" i="1"/>
  <c r="N1882" i="1"/>
  <c r="N1887" i="1"/>
  <c r="N1892" i="1"/>
  <c r="N1898" i="1"/>
  <c r="N1903" i="1"/>
  <c r="N1908" i="1"/>
  <c r="N1914" i="1"/>
  <c r="N1919" i="1"/>
  <c r="N1924" i="1"/>
  <c r="N1930" i="1"/>
  <c r="N1935" i="1"/>
  <c r="N1940" i="1"/>
  <c r="N1945" i="1"/>
  <c r="N1949" i="1"/>
  <c r="N1953" i="1"/>
  <c r="N1957" i="1"/>
  <c r="N1961" i="1"/>
  <c r="N1965" i="1"/>
  <c r="N1969" i="1"/>
  <c r="N1973" i="1"/>
  <c r="N1977" i="1"/>
  <c r="N1981" i="1"/>
  <c r="N1985" i="1"/>
  <c r="N1989" i="1"/>
  <c r="N1993" i="1"/>
  <c r="N1997" i="1"/>
  <c r="N2001" i="1"/>
  <c r="N2005" i="1"/>
  <c r="N2009" i="1"/>
  <c r="N2013" i="1"/>
  <c r="N2017" i="1"/>
  <c r="N2021" i="1"/>
  <c r="N2025" i="1"/>
  <c r="N2029" i="1"/>
  <c r="N2033" i="1"/>
  <c r="N2037" i="1"/>
  <c r="N2041" i="1"/>
  <c r="N2045" i="1"/>
  <c r="N2049" i="1"/>
  <c r="N2053" i="1"/>
  <c r="N2057" i="1"/>
  <c r="N2061" i="1"/>
  <c r="N2065" i="1"/>
  <c r="N2069" i="1"/>
  <c r="N2073" i="1"/>
  <c r="N2077" i="1"/>
  <c r="N2081" i="1"/>
  <c r="N2085" i="1"/>
  <c r="N2089" i="1"/>
  <c r="N2093" i="1"/>
  <c r="N2097" i="1"/>
  <c r="N2101" i="1"/>
  <c r="N2105" i="1"/>
  <c r="N2109" i="1"/>
  <c r="N2113" i="1"/>
  <c r="N2117" i="1"/>
  <c r="N2121" i="1"/>
  <c r="N2125" i="1"/>
  <c r="N2129" i="1"/>
  <c r="N2133" i="1"/>
  <c r="N2137" i="1"/>
  <c r="N2141" i="1"/>
  <c r="N2145" i="1"/>
  <c r="N2149" i="1"/>
  <c r="N2153" i="1"/>
  <c r="N2157" i="1"/>
  <c r="N2161" i="1"/>
  <c r="N2165" i="1"/>
  <c r="N2169" i="1"/>
  <c r="N2173" i="1"/>
  <c r="N2177" i="1"/>
  <c r="N2181" i="1"/>
  <c r="N2185" i="1"/>
  <c r="N2189" i="1"/>
  <c r="N2193" i="1"/>
  <c r="N2197" i="1"/>
  <c r="N2201" i="1"/>
  <c r="N2205" i="1"/>
  <c r="N2209" i="1"/>
  <c r="N2213" i="1"/>
  <c r="N2217" i="1"/>
  <c r="N2221" i="1"/>
  <c r="N2225" i="1"/>
  <c r="N2229" i="1"/>
  <c r="N2233" i="1"/>
  <c r="N2237" i="1"/>
  <c r="N2241" i="1"/>
  <c r="N2245" i="1"/>
  <c r="N2249" i="1"/>
  <c r="N2253" i="1"/>
  <c r="N2257" i="1"/>
  <c r="N2261" i="1"/>
  <c r="N2265" i="1"/>
  <c r="N2269" i="1"/>
  <c r="N2273" i="1"/>
  <c r="N2277" i="1"/>
  <c r="N2281" i="1"/>
  <c r="N2285" i="1"/>
  <c r="N2289" i="1"/>
  <c r="N2293" i="1"/>
  <c r="N2297" i="1"/>
  <c r="N2301" i="1"/>
  <c r="N2305" i="1"/>
  <c r="N2309" i="1"/>
  <c r="N2313" i="1"/>
  <c r="N2317" i="1"/>
  <c r="N2321" i="1"/>
  <c r="N2325" i="1"/>
  <c r="N2329" i="1"/>
  <c r="N2333" i="1"/>
  <c r="N2337" i="1"/>
  <c r="N2341" i="1"/>
  <c r="N2345" i="1"/>
  <c r="N2349" i="1"/>
  <c r="N2353" i="1"/>
  <c r="N2357" i="1"/>
  <c r="N2361" i="1"/>
  <c r="N2365" i="1"/>
  <c r="N2369" i="1"/>
  <c r="N2373" i="1"/>
  <c r="N2377" i="1"/>
  <c r="N2381" i="1"/>
  <c r="N2385" i="1"/>
  <c r="N2389" i="1"/>
  <c r="N2393" i="1"/>
  <c r="N2397" i="1"/>
  <c r="N2401" i="1"/>
  <c r="N2405" i="1"/>
  <c r="N2409" i="1"/>
  <c r="N2413" i="1"/>
  <c r="N2417" i="1"/>
  <c r="N2421" i="1"/>
  <c r="N2425" i="1"/>
  <c r="N130" i="1"/>
  <c r="N301" i="1"/>
  <c r="N399" i="1"/>
  <c r="N470" i="1"/>
  <c r="N534" i="1"/>
  <c r="N598" i="1"/>
  <c r="N662" i="1"/>
  <c r="N726" i="1"/>
  <c r="N790" i="1"/>
  <c r="N854" i="1"/>
  <c r="N914" i="1"/>
  <c r="N946" i="1"/>
  <c r="N978" i="1"/>
  <c r="N1010" i="1"/>
  <c r="N1042" i="1"/>
  <c r="N1074" i="1"/>
  <c r="N1106" i="1"/>
  <c r="N1138" i="1"/>
  <c r="N1170" i="1"/>
  <c r="N1202" i="1"/>
  <c r="N1234" i="1"/>
  <c r="N1255" i="1"/>
  <c r="N1266" i="1"/>
  <c r="N1277" i="1"/>
  <c r="N1287" i="1"/>
  <c r="N1298" i="1"/>
  <c r="N1309" i="1"/>
  <c r="N1319" i="1"/>
  <c r="N1330" i="1"/>
  <c r="N1340" i="1"/>
  <c r="N1348" i="1"/>
  <c r="N1356" i="1"/>
  <c r="N1364" i="1"/>
  <c r="N1372" i="1"/>
  <c r="N1380" i="1"/>
  <c r="N1388" i="1"/>
  <c r="N1396" i="1"/>
  <c r="N1404" i="1"/>
  <c r="N1412" i="1"/>
  <c r="N1420" i="1"/>
  <c r="N1428" i="1"/>
  <c r="N1436" i="1"/>
  <c r="N1444" i="1"/>
  <c r="N1452" i="1"/>
  <c r="N1460" i="1"/>
  <c r="N1468" i="1"/>
  <c r="N1476" i="1"/>
  <c r="N1484" i="1"/>
  <c r="N1492" i="1"/>
  <c r="N1500" i="1"/>
  <c r="N1508" i="1"/>
  <c r="N1516" i="1"/>
  <c r="N1524" i="1"/>
  <c r="N1532" i="1"/>
  <c r="N1540" i="1"/>
  <c r="N1548" i="1"/>
  <c r="N1556" i="1"/>
  <c r="N1564" i="1"/>
  <c r="N1572" i="1"/>
  <c r="N1580" i="1"/>
  <c r="N1588" i="1"/>
  <c r="N1596" i="1"/>
  <c r="N1604" i="1"/>
  <c r="N1612" i="1"/>
  <c r="N1620" i="1"/>
  <c r="N1628" i="1"/>
  <c r="N1636" i="1"/>
  <c r="N1644" i="1"/>
  <c r="N1652" i="1"/>
  <c r="N1660" i="1"/>
  <c r="N1668" i="1"/>
  <c r="N1676" i="1"/>
  <c r="N1684" i="1"/>
  <c r="N1692" i="1"/>
  <c r="N1700" i="1"/>
  <c r="N1708" i="1"/>
  <c r="N1716" i="1"/>
  <c r="N1724" i="1"/>
  <c r="N1732" i="1"/>
  <c r="N1739" i="1"/>
  <c r="N1744" i="1"/>
  <c r="N1750" i="1"/>
  <c r="N1755" i="1"/>
  <c r="N1760" i="1"/>
  <c r="N1766" i="1"/>
  <c r="N1771" i="1"/>
  <c r="N1776" i="1"/>
  <c r="N1782" i="1"/>
  <c r="N1787" i="1"/>
  <c r="N1792" i="1"/>
  <c r="N1798" i="1"/>
  <c r="N1803" i="1"/>
  <c r="N1808" i="1"/>
  <c r="N1814" i="1"/>
  <c r="N1819" i="1"/>
  <c r="N1824" i="1"/>
  <c r="N1830" i="1"/>
  <c r="N1835" i="1"/>
  <c r="N1840" i="1"/>
  <c r="N1846" i="1"/>
  <c r="N1851" i="1"/>
  <c r="N1856" i="1"/>
  <c r="N1862" i="1"/>
  <c r="N1867" i="1"/>
  <c r="N1872" i="1"/>
  <c r="N1878" i="1"/>
  <c r="N1883" i="1"/>
  <c r="N1888" i="1"/>
  <c r="N1894" i="1"/>
  <c r="N1899" i="1"/>
  <c r="N1904" i="1"/>
  <c r="N1910" i="1"/>
  <c r="N1915" i="1"/>
  <c r="N1920" i="1"/>
  <c r="N1926" i="1"/>
  <c r="N1931" i="1"/>
  <c r="N1936" i="1"/>
  <c r="N1942" i="1"/>
  <c r="N1946" i="1"/>
  <c r="N1950" i="1"/>
  <c r="N1954" i="1"/>
  <c r="N1958" i="1"/>
  <c r="N1962" i="1"/>
  <c r="N1966" i="1"/>
  <c r="N1970" i="1"/>
  <c r="N1974" i="1"/>
  <c r="N1978" i="1"/>
  <c r="N1982" i="1"/>
  <c r="N1986" i="1"/>
  <c r="N1990" i="1"/>
  <c r="N1994" i="1"/>
  <c r="N1998" i="1"/>
  <c r="N2002" i="1"/>
  <c r="N2006" i="1"/>
  <c r="N2010" i="1"/>
  <c r="N2014" i="1"/>
  <c r="N2018" i="1"/>
  <c r="N2022" i="1"/>
  <c r="N2026" i="1"/>
  <c r="N2030" i="1"/>
  <c r="N2034" i="1"/>
  <c r="N2038" i="1"/>
  <c r="N2042" i="1"/>
  <c r="N2046" i="1"/>
  <c r="N2050" i="1"/>
  <c r="N2054" i="1"/>
  <c r="N2058" i="1"/>
  <c r="N2062" i="1"/>
  <c r="N2066" i="1"/>
  <c r="N2070" i="1"/>
  <c r="N2074" i="1"/>
  <c r="N2078" i="1"/>
  <c r="N2082" i="1"/>
  <c r="N2086" i="1"/>
  <c r="N2090" i="1"/>
  <c r="N2094" i="1"/>
  <c r="N2098" i="1"/>
  <c r="N2102" i="1"/>
  <c r="N2106" i="1"/>
  <c r="N2110" i="1"/>
  <c r="N2114" i="1"/>
  <c r="N2118" i="1"/>
  <c r="N2122" i="1"/>
  <c r="N2126" i="1"/>
  <c r="N2130" i="1"/>
  <c r="N2134" i="1"/>
  <c r="N2138" i="1"/>
  <c r="N2142" i="1"/>
  <c r="N2146" i="1"/>
  <c r="N2150" i="1"/>
  <c r="N173" i="1"/>
  <c r="N550" i="1"/>
  <c r="N806" i="1"/>
  <c r="N986" i="1"/>
  <c r="N1114" i="1"/>
  <c r="N1242" i="1"/>
  <c r="N1291" i="1"/>
  <c r="N1334" i="1"/>
  <c r="N1367" i="1"/>
  <c r="N1399" i="1"/>
  <c r="N1431" i="1"/>
  <c r="N1463" i="1"/>
  <c r="N1495" i="1"/>
  <c r="N1527" i="1"/>
  <c r="N1559" i="1"/>
  <c r="N1591" i="1"/>
  <c r="N1623" i="1"/>
  <c r="N1655" i="1"/>
  <c r="N1687" i="1"/>
  <c r="N1719" i="1"/>
  <c r="N1746" i="1"/>
  <c r="N1767" i="1"/>
  <c r="N1788" i="1"/>
  <c r="N1810" i="1"/>
  <c r="N1831" i="1"/>
  <c r="N1852" i="1"/>
  <c r="N1874" i="1"/>
  <c r="N1895" i="1"/>
  <c r="N1916" i="1"/>
  <c r="N1938" i="1"/>
  <c r="N1955" i="1"/>
  <c r="N1971" i="1"/>
  <c r="N1987" i="1"/>
  <c r="N2003" i="1"/>
  <c r="N2019" i="1"/>
  <c r="N2035" i="1"/>
  <c r="N2051" i="1"/>
  <c r="N2067" i="1"/>
  <c r="N2083" i="1"/>
  <c r="N2099" i="1"/>
  <c r="N2115" i="1"/>
  <c r="N2131" i="1"/>
  <c r="N2147" i="1"/>
  <c r="N2158" i="1"/>
  <c r="N2166" i="1"/>
  <c r="N2174" i="1"/>
  <c r="N2182" i="1"/>
  <c r="N2190" i="1"/>
  <c r="N2195" i="1"/>
  <c r="N2200" i="1"/>
  <c r="N2206" i="1"/>
  <c r="N2211" i="1"/>
  <c r="N2216" i="1"/>
  <c r="N2222" i="1"/>
  <c r="N2227" i="1"/>
  <c r="N2232" i="1"/>
  <c r="N2238" i="1"/>
  <c r="N2243" i="1"/>
  <c r="N2248" i="1"/>
  <c r="N2254" i="1"/>
  <c r="N2259" i="1"/>
  <c r="N2264" i="1"/>
  <c r="N2270" i="1"/>
  <c r="N2275" i="1"/>
  <c r="N2280" i="1"/>
  <c r="N2286" i="1"/>
  <c r="N2291" i="1"/>
  <c r="N2296" i="1"/>
  <c r="N2302" i="1"/>
  <c r="N2307" i="1"/>
  <c r="N2312" i="1"/>
  <c r="N2318" i="1"/>
  <c r="N2323" i="1"/>
  <c r="N2328" i="1"/>
  <c r="N2334" i="1"/>
  <c r="N2339" i="1"/>
  <c r="N2344" i="1"/>
  <c r="N2350" i="1"/>
  <c r="N2355" i="1"/>
  <c r="N2360" i="1"/>
  <c r="N2366" i="1"/>
  <c r="N2371" i="1"/>
  <c r="N2376" i="1"/>
  <c r="N2382" i="1"/>
  <c r="N2387" i="1"/>
  <c r="N2392" i="1"/>
  <c r="N2398" i="1"/>
  <c r="N2403" i="1"/>
  <c r="N2408" i="1"/>
  <c r="N2414" i="1"/>
  <c r="N2419" i="1"/>
  <c r="N2424" i="1"/>
  <c r="N2429" i="1"/>
  <c r="N2433" i="1"/>
  <c r="N2437" i="1"/>
  <c r="N2441" i="1"/>
  <c r="N2445" i="1"/>
  <c r="N2449" i="1"/>
  <c r="N2453" i="1"/>
  <c r="N2457" i="1"/>
  <c r="N2461" i="1"/>
  <c r="N2465" i="1"/>
  <c r="N2469" i="1"/>
  <c r="N2473" i="1"/>
  <c r="N2477" i="1"/>
  <c r="N2481" i="1"/>
  <c r="N2485" i="1"/>
  <c r="N2489" i="1"/>
  <c r="N2493" i="1"/>
  <c r="N2497" i="1"/>
  <c r="N2501" i="1"/>
  <c r="N2505" i="1"/>
  <c r="N2509" i="1"/>
  <c r="N2513" i="1"/>
  <c r="N2517" i="1"/>
  <c r="N2521" i="1"/>
  <c r="N2525" i="1"/>
  <c r="N2529" i="1"/>
  <c r="N2533" i="1"/>
  <c r="N2537" i="1"/>
  <c r="N2541" i="1"/>
  <c r="N2545" i="1"/>
  <c r="N2549" i="1"/>
  <c r="N2553" i="1"/>
  <c r="N2557" i="1"/>
  <c r="N2561" i="1"/>
  <c r="N2565" i="1"/>
  <c r="N2569" i="1"/>
  <c r="N2573" i="1"/>
  <c r="N2577" i="1"/>
  <c r="N2581" i="1"/>
  <c r="N2585" i="1"/>
  <c r="N2589" i="1"/>
  <c r="N2593" i="1"/>
  <c r="N2597" i="1"/>
  <c r="N2601" i="1"/>
  <c r="N2605" i="1"/>
  <c r="N2609" i="1"/>
  <c r="N2613" i="1"/>
  <c r="N2617" i="1"/>
  <c r="N2621" i="1"/>
  <c r="N2625" i="1"/>
  <c r="N2629" i="1"/>
  <c r="N2633" i="1"/>
  <c r="N2637" i="1"/>
  <c r="N2641" i="1"/>
  <c r="N2645" i="1"/>
  <c r="N2649" i="1"/>
  <c r="N2653" i="1"/>
  <c r="N2657" i="1"/>
  <c r="N2661" i="1"/>
  <c r="N2665" i="1"/>
  <c r="N2669" i="1"/>
  <c r="N2673" i="1"/>
  <c r="N2677" i="1"/>
  <c r="N2681" i="1"/>
  <c r="N2685" i="1"/>
  <c r="N2689" i="1"/>
  <c r="N2693" i="1"/>
  <c r="N2697" i="1"/>
  <c r="N2701" i="1"/>
  <c r="N2705" i="1"/>
  <c r="N2709" i="1"/>
  <c r="N2713" i="1"/>
  <c r="N2717" i="1"/>
  <c r="N2721" i="1"/>
  <c r="N2725" i="1"/>
  <c r="N2729" i="1"/>
  <c r="N2733" i="1"/>
  <c r="N2737" i="1"/>
  <c r="N2741" i="1"/>
  <c r="N2745" i="1"/>
  <c r="N2749" i="1"/>
  <c r="N2753" i="1"/>
  <c r="N2757" i="1"/>
  <c r="N2761" i="1"/>
  <c r="N2765" i="1"/>
  <c r="N2769" i="1"/>
  <c r="N2773" i="1"/>
  <c r="N2777" i="1"/>
  <c r="N2781" i="1"/>
  <c r="N2785" i="1"/>
  <c r="N2789" i="1"/>
  <c r="N2793" i="1"/>
  <c r="N2797" i="1"/>
  <c r="N2801" i="1"/>
  <c r="N2805" i="1"/>
  <c r="N2809" i="1"/>
  <c r="N2813" i="1"/>
  <c r="N2817" i="1"/>
  <c r="N2821" i="1"/>
  <c r="N2825" i="1"/>
  <c r="N2829" i="1"/>
  <c r="N2833" i="1"/>
  <c r="N2837" i="1"/>
  <c r="N2841" i="1"/>
  <c r="N2845" i="1"/>
  <c r="N2849" i="1"/>
  <c r="N2853" i="1"/>
  <c r="N2857" i="1"/>
  <c r="N2861" i="1"/>
  <c r="N2865" i="1"/>
  <c r="N2869" i="1"/>
  <c r="N2873" i="1"/>
  <c r="N2877" i="1"/>
  <c r="N2881" i="1"/>
  <c r="N2885" i="1"/>
  <c r="N2889" i="1"/>
  <c r="N2893" i="1"/>
  <c r="N2897" i="1"/>
  <c r="N2901" i="1"/>
  <c r="N2905" i="1"/>
  <c r="N2909" i="1"/>
  <c r="N2913" i="1"/>
  <c r="N2917" i="1"/>
  <c r="N2921" i="1"/>
  <c r="N2925" i="1"/>
  <c r="N2929" i="1"/>
  <c r="N2933" i="1"/>
  <c r="N2937" i="1"/>
  <c r="N2941" i="1"/>
  <c r="N2945" i="1"/>
  <c r="N2949" i="1"/>
  <c r="N2953" i="1"/>
  <c r="N2957" i="1"/>
  <c r="N2961" i="1"/>
  <c r="N2965" i="1"/>
  <c r="N2969" i="1"/>
  <c r="N2973" i="1"/>
  <c r="N2977" i="1"/>
  <c r="N2981" i="1"/>
  <c r="N2985" i="1"/>
  <c r="N2989" i="1"/>
  <c r="N2993" i="1"/>
  <c r="N2997" i="1"/>
  <c r="N3001" i="1"/>
  <c r="N3005" i="1"/>
  <c r="N3009" i="1"/>
  <c r="N3013" i="1"/>
  <c r="N3017" i="1"/>
  <c r="N3021" i="1"/>
  <c r="N3025" i="1"/>
  <c r="N3029" i="1"/>
  <c r="N3033" i="1"/>
  <c r="N3037" i="1"/>
  <c r="N3041" i="1"/>
  <c r="N3045" i="1"/>
  <c r="N3049" i="1"/>
  <c r="N3053" i="1"/>
  <c r="N3057" i="1"/>
  <c r="N3061" i="1"/>
  <c r="N3065" i="1"/>
  <c r="N3069" i="1"/>
  <c r="N3073" i="1"/>
  <c r="N3077" i="1"/>
  <c r="N3081" i="1"/>
  <c r="N3085" i="1"/>
  <c r="N3089" i="1"/>
  <c r="N3093" i="1"/>
  <c r="N3097" i="1"/>
  <c r="N3101" i="1"/>
  <c r="N3105" i="1"/>
  <c r="N3109" i="1"/>
  <c r="N3113" i="1"/>
  <c r="N3117" i="1"/>
  <c r="N3121" i="1"/>
  <c r="N3125" i="1"/>
  <c r="N3129" i="1"/>
  <c r="N3133" i="1"/>
  <c r="N3137" i="1"/>
  <c r="N3141" i="1"/>
  <c r="N3145" i="1"/>
  <c r="N3149" i="1"/>
  <c r="N3153" i="1"/>
  <c r="N3157" i="1"/>
  <c r="N3161" i="1"/>
  <c r="N333" i="1"/>
  <c r="N614" i="1"/>
  <c r="N870" i="1"/>
  <c r="N1018" i="1"/>
  <c r="N1146" i="1"/>
  <c r="N1259" i="1"/>
  <c r="N1302" i="1"/>
  <c r="N1343" i="1"/>
  <c r="N1375" i="1"/>
  <c r="N1407" i="1"/>
  <c r="N1439" i="1"/>
  <c r="N1471" i="1"/>
  <c r="N1503" i="1"/>
  <c r="N1535" i="1"/>
  <c r="N1567" i="1"/>
  <c r="N1599" i="1"/>
  <c r="N1631" i="1"/>
  <c r="N1663" i="1"/>
  <c r="N1695" i="1"/>
  <c r="N1727" i="1"/>
  <c r="N1751" i="1"/>
  <c r="N1772" i="1"/>
  <c r="N1794" i="1"/>
  <c r="N1815" i="1"/>
  <c r="N1836" i="1"/>
  <c r="N1858" i="1"/>
  <c r="N1879" i="1"/>
  <c r="N1900" i="1"/>
  <c r="N1922" i="1"/>
  <c r="N1943" i="1"/>
  <c r="N1959" i="1"/>
  <c r="N1975" i="1"/>
  <c r="N1991" i="1"/>
  <c r="N2007" i="1"/>
  <c r="N2023" i="1"/>
  <c r="N2039" i="1"/>
  <c r="N2055" i="1"/>
  <c r="N2071" i="1"/>
  <c r="N2087" i="1"/>
  <c r="N2103" i="1"/>
  <c r="N2119" i="1"/>
  <c r="N2135" i="1"/>
  <c r="N2151" i="1"/>
  <c r="N2159" i="1"/>
  <c r="N2167" i="1"/>
  <c r="N2175" i="1"/>
  <c r="N2183" i="1"/>
  <c r="N2191" i="1"/>
  <c r="N2196" i="1"/>
  <c r="N2202" i="1"/>
  <c r="N2207" i="1"/>
  <c r="N2212" i="1"/>
  <c r="N2218" i="1"/>
  <c r="N2223" i="1"/>
  <c r="N2228" i="1"/>
  <c r="N2234" i="1"/>
  <c r="N2239" i="1"/>
  <c r="N2244" i="1"/>
  <c r="N2250" i="1"/>
  <c r="N2255" i="1"/>
  <c r="N2260" i="1"/>
  <c r="N2266" i="1"/>
  <c r="N2271" i="1"/>
  <c r="N2276" i="1"/>
  <c r="N2282" i="1"/>
  <c r="N2287" i="1"/>
  <c r="N2292" i="1"/>
  <c r="N2298" i="1"/>
  <c r="N2303" i="1"/>
  <c r="N2308" i="1"/>
  <c r="N2314" i="1"/>
  <c r="N2319" i="1"/>
  <c r="N2324" i="1"/>
  <c r="N2330" i="1"/>
  <c r="N2335" i="1"/>
  <c r="N2340" i="1"/>
  <c r="N2346" i="1"/>
  <c r="N2351" i="1"/>
  <c r="N2356" i="1"/>
  <c r="N2362" i="1"/>
  <c r="N2367" i="1"/>
  <c r="N2372" i="1"/>
  <c r="N2378" i="1"/>
  <c r="N2383" i="1"/>
  <c r="N2388" i="1"/>
  <c r="N2394" i="1"/>
  <c r="N2399" i="1"/>
  <c r="N2404" i="1"/>
  <c r="N2410" i="1"/>
  <c r="N2415" i="1"/>
  <c r="N2420" i="1"/>
  <c r="N2426" i="1"/>
  <c r="N2430" i="1"/>
  <c r="N2434" i="1"/>
  <c r="N2438" i="1"/>
  <c r="N2442" i="1"/>
  <c r="N2446" i="1"/>
  <c r="N2450" i="1"/>
  <c r="N2454" i="1"/>
  <c r="N2458" i="1"/>
  <c r="N2462" i="1"/>
  <c r="N2466" i="1"/>
  <c r="N2470" i="1"/>
  <c r="N2474" i="1"/>
  <c r="N2478" i="1"/>
  <c r="N2482" i="1"/>
  <c r="N2486" i="1"/>
  <c r="N2490" i="1"/>
  <c r="N2494" i="1"/>
  <c r="N2498" i="1"/>
  <c r="N2502" i="1"/>
  <c r="N2506" i="1"/>
  <c r="N2510" i="1"/>
  <c r="N2514" i="1"/>
  <c r="N2518" i="1"/>
  <c r="N2522" i="1"/>
  <c r="N2526" i="1"/>
  <c r="N2530" i="1"/>
  <c r="N2534" i="1"/>
  <c r="N2538" i="1"/>
  <c r="N2542" i="1"/>
  <c r="N2546" i="1"/>
  <c r="N2550" i="1"/>
  <c r="N2554" i="1"/>
  <c r="N2558" i="1"/>
  <c r="N2562" i="1"/>
  <c r="N2566" i="1"/>
  <c r="N2570" i="1"/>
  <c r="N2574" i="1"/>
  <c r="N2578" i="1"/>
  <c r="N2582" i="1"/>
  <c r="N2586" i="1"/>
  <c r="N2590" i="1"/>
  <c r="N2594" i="1"/>
  <c r="N2598" i="1"/>
  <c r="N2602" i="1"/>
  <c r="N2606" i="1"/>
  <c r="N2610" i="1"/>
  <c r="N2614" i="1"/>
  <c r="N2618" i="1"/>
  <c r="N2622" i="1"/>
  <c r="N2626" i="1"/>
  <c r="N2630" i="1"/>
  <c r="N2634" i="1"/>
  <c r="N2638" i="1"/>
  <c r="N2642" i="1"/>
  <c r="N2646" i="1"/>
  <c r="N2650" i="1"/>
  <c r="N2654" i="1"/>
  <c r="N2658" i="1"/>
  <c r="N2662" i="1"/>
  <c r="N2666" i="1"/>
  <c r="N2670" i="1"/>
  <c r="N2674" i="1"/>
  <c r="N2678" i="1"/>
  <c r="N2682" i="1"/>
  <c r="N2686" i="1"/>
  <c r="N2690" i="1"/>
  <c r="N2694" i="1"/>
  <c r="N2698" i="1"/>
  <c r="N2702" i="1"/>
  <c r="N2706" i="1"/>
  <c r="N2710" i="1"/>
  <c r="N2714" i="1"/>
  <c r="N2718" i="1"/>
  <c r="N2722" i="1"/>
  <c r="N2726" i="1"/>
  <c r="N2730" i="1"/>
  <c r="N2734" i="1"/>
  <c r="N2738" i="1"/>
  <c r="N2742" i="1"/>
  <c r="N2746" i="1"/>
  <c r="N2750" i="1"/>
  <c r="N2754" i="1"/>
  <c r="N2758" i="1"/>
  <c r="N2762" i="1"/>
  <c r="N2766" i="1"/>
  <c r="N2770" i="1"/>
  <c r="N2774" i="1"/>
  <c r="N2778" i="1"/>
  <c r="N2782" i="1"/>
  <c r="N2786" i="1"/>
  <c r="N2790" i="1"/>
  <c r="N2794" i="1"/>
  <c r="N2798" i="1"/>
  <c r="N2802" i="1"/>
  <c r="N2806" i="1"/>
  <c r="N2810" i="1"/>
  <c r="N2814" i="1"/>
  <c r="N2818" i="1"/>
  <c r="N2822" i="1"/>
  <c r="N2826" i="1"/>
  <c r="N2830" i="1"/>
  <c r="N2834" i="1"/>
  <c r="N2838" i="1"/>
  <c r="N2842" i="1"/>
  <c r="N2846" i="1"/>
  <c r="N2850" i="1"/>
  <c r="N2854" i="1"/>
  <c r="N2858" i="1"/>
  <c r="N2862" i="1"/>
  <c r="N2866" i="1"/>
  <c r="N2870" i="1"/>
  <c r="N2874" i="1"/>
  <c r="N2878" i="1"/>
  <c r="N2882" i="1"/>
  <c r="N2886" i="1"/>
  <c r="N2890" i="1"/>
  <c r="N2894" i="1"/>
  <c r="N2898" i="1"/>
  <c r="N2902" i="1"/>
  <c r="N2906" i="1"/>
  <c r="N2910" i="1"/>
  <c r="N2914" i="1"/>
  <c r="N2918" i="1"/>
  <c r="N2922" i="1"/>
  <c r="N2926" i="1"/>
  <c r="N2930" i="1"/>
  <c r="N2934" i="1"/>
  <c r="N2938" i="1"/>
  <c r="N2942" i="1"/>
  <c r="N2946" i="1"/>
  <c r="N2950" i="1"/>
  <c r="N2954" i="1"/>
  <c r="N2958" i="1"/>
  <c r="N2962" i="1"/>
  <c r="N2966" i="1"/>
  <c r="N2970" i="1"/>
  <c r="N2974" i="1"/>
  <c r="N2978" i="1"/>
  <c r="N2982" i="1"/>
  <c r="N2986" i="1"/>
  <c r="N2990" i="1"/>
  <c r="N2994" i="1"/>
  <c r="N2998" i="1"/>
  <c r="N3002" i="1"/>
  <c r="N3006" i="1"/>
  <c r="N3010" i="1"/>
  <c r="N3014" i="1"/>
  <c r="N3018" i="1"/>
  <c r="N3022" i="1"/>
  <c r="N3026" i="1"/>
  <c r="N3030" i="1"/>
  <c r="N3034" i="1"/>
  <c r="N3038" i="1"/>
  <c r="N3042" i="1"/>
  <c r="N3046" i="1"/>
  <c r="N3050" i="1"/>
  <c r="N3054" i="1"/>
  <c r="N3058" i="1"/>
  <c r="N3062" i="1"/>
  <c r="N3066" i="1"/>
  <c r="N3070" i="1"/>
  <c r="N3074" i="1"/>
  <c r="N3078" i="1"/>
  <c r="N3082" i="1"/>
  <c r="N3086" i="1"/>
  <c r="N3090" i="1"/>
  <c r="N3094" i="1"/>
  <c r="N3098" i="1"/>
  <c r="N3102" i="1"/>
  <c r="N3106" i="1"/>
  <c r="N3110" i="1"/>
  <c r="N3114" i="1"/>
  <c r="N3118" i="1"/>
  <c r="N3122" i="1"/>
  <c r="N3126" i="1"/>
  <c r="N3130" i="1"/>
  <c r="N3134" i="1"/>
  <c r="N3138" i="1"/>
  <c r="N3142" i="1"/>
  <c r="N3146" i="1"/>
  <c r="N3150" i="1"/>
  <c r="N3154" i="1"/>
  <c r="N3158" i="1"/>
  <c r="N3162" i="1"/>
  <c r="N3166" i="1"/>
  <c r="N3170" i="1"/>
  <c r="N3174" i="1"/>
  <c r="N3178" i="1"/>
  <c r="N3182" i="1"/>
  <c r="N3186" i="1"/>
  <c r="N3190" i="1"/>
  <c r="N3194" i="1"/>
  <c r="N3198" i="1"/>
  <c r="N3202" i="1"/>
  <c r="N3206" i="1"/>
  <c r="N3210" i="1"/>
  <c r="N3214" i="1"/>
  <c r="N3218" i="1"/>
  <c r="N3222" i="1"/>
  <c r="N3226" i="1"/>
  <c r="N3230" i="1"/>
  <c r="N3234" i="1"/>
  <c r="N3238" i="1"/>
  <c r="N3242" i="1"/>
  <c r="N3246" i="1"/>
  <c r="N3250" i="1"/>
  <c r="N3254" i="1"/>
  <c r="N3258" i="1"/>
  <c r="N3262" i="1"/>
  <c r="N3266" i="1"/>
  <c r="N3270" i="1"/>
  <c r="N3274" i="1"/>
  <c r="N3278" i="1"/>
  <c r="N3282" i="1"/>
  <c r="N3286" i="1"/>
  <c r="N3290" i="1"/>
  <c r="N3294" i="1"/>
  <c r="N3298" i="1"/>
  <c r="N3302" i="1"/>
  <c r="N3306" i="1"/>
  <c r="N3310" i="1"/>
  <c r="N3314" i="1"/>
  <c r="N3318" i="1"/>
  <c r="N3322" i="1"/>
  <c r="N3326" i="1"/>
  <c r="N3330" i="1"/>
  <c r="N3334" i="1"/>
  <c r="N3338" i="1"/>
  <c r="N3342" i="1"/>
  <c r="N3346" i="1"/>
  <c r="N3350" i="1"/>
  <c r="N3354" i="1"/>
  <c r="N3358" i="1"/>
  <c r="N3362" i="1"/>
  <c r="N3366" i="1"/>
  <c r="N3370" i="1"/>
  <c r="N3374" i="1"/>
  <c r="N3378" i="1"/>
  <c r="N3382" i="1"/>
  <c r="N3386" i="1"/>
  <c r="N3390" i="1"/>
  <c r="N3394" i="1"/>
  <c r="N3398" i="1"/>
  <c r="N3402" i="1"/>
  <c r="N3406" i="1"/>
  <c r="N3410" i="1"/>
  <c r="N3414" i="1"/>
  <c r="N3418" i="1"/>
  <c r="N3422" i="1"/>
  <c r="N420" i="1"/>
  <c r="N678" i="1"/>
  <c r="N922" i="1"/>
  <c r="N1050" i="1"/>
  <c r="N1178" i="1"/>
  <c r="N1270" i="1"/>
  <c r="N1313" i="1"/>
  <c r="N1351" i="1"/>
  <c r="N1383" i="1"/>
  <c r="N1415" i="1"/>
  <c r="N1447" i="1"/>
  <c r="N1479" i="1"/>
  <c r="N1511" i="1"/>
  <c r="N1543" i="1"/>
  <c r="N1575" i="1"/>
  <c r="N1607" i="1"/>
  <c r="N1639" i="1"/>
  <c r="N1671" i="1"/>
  <c r="N1703" i="1"/>
  <c r="N1735" i="1"/>
  <c r="N1756" i="1"/>
  <c r="N1778" i="1"/>
  <c r="N1799" i="1"/>
  <c r="N1820" i="1"/>
  <c r="N1842" i="1"/>
  <c r="N1863" i="1"/>
  <c r="N1884" i="1"/>
  <c r="N1906" i="1"/>
  <c r="N1927" i="1"/>
  <c r="N1947" i="1"/>
  <c r="N1963" i="1"/>
  <c r="N1979" i="1"/>
  <c r="N1995" i="1"/>
  <c r="N2011" i="1"/>
  <c r="N2027" i="1"/>
  <c r="N2043" i="1"/>
  <c r="N2059" i="1"/>
  <c r="N2075" i="1"/>
  <c r="N2091" i="1"/>
  <c r="N2107" i="1"/>
  <c r="N2123" i="1"/>
  <c r="N2139" i="1"/>
  <c r="N2154" i="1"/>
  <c r="N2162" i="1"/>
  <c r="N2170" i="1"/>
  <c r="N2178" i="1"/>
  <c r="N2186" i="1"/>
  <c r="N2192" i="1"/>
  <c r="N2198" i="1"/>
  <c r="N2203" i="1"/>
  <c r="N2208" i="1"/>
  <c r="N2214" i="1"/>
  <c r="N2219" i="1"/>
  <c r="N2224" i="1"/>
  <c r="N2230" i="1"/>
  <c r="N2235" i="1"/>
  <c r="N2240" i="1"/>
  <c r="N2246" i="1"/>
  <c r="N2251" i="1"/>
  <c r="N2256" i="1"/>
  <c r="N2262" i="1"/>
  <c r="N2267" i="1"/>
  <c r="N2272" i="1"/>
  <c r="N2278" i="1"/>
  <c r="N2283" i="1"/>
  <c r="N2288" i="1"/>
  <c r="N2294" i="1"/>
  <c r="N2299" i="1"/>
  <c r="N2304" i="1"/>
  <c r="N2310" i="1"/>
  <c r="N2315" i="1"/>
  <c r="N2320" i="1"/>
  <c r="N2326" i="1"/>
  <c r="N2331" i="1"/>
  <c r="N2336" i="1"/>
  <c r="N2342" i="1"/>
  <c r="N2347" i="1"/>
  <c r="N2352" i="1"/>
  <c r="N2358" i="1"/>
  <c r="N2363" i="1"/>
  <c r="N2368" i="1"/>
  <c r="N2374" i="1"/>
  <c r="N2379" i="1"/>
  <c r="N2384" i="1"/>
  <c r="N2390" i="1"/>
  <c r="N2395" i="1"/>
  <c r="N2400" i="1"/>
  <c r="N2406" i="1"/>
  <c r="N2411" i="1"/>
  <c r="N2416" i="1"/>
  <c r="N2422" i="1"/>
  <c r="N2427" i="1"/>
  <c r="N2431" i="1"/>
  <c r="N2435" i="1"/>
  <c r="N2439" i="1"/>
  <c r="N2443" i="1"/>
  <c r="N2447" i="1"/>
  <c r="N2451" i="1"/>
  <c r="N2455" i="1"/>
  <c r="N2459" i="1"/>
  <c r="N2463" i="1"/>
  <c r="N2467" i="1"/>
  <c r="N2471" i="1"/>
  <c r="N2475" i="1"/>
  <c r="N2479" i="1"/>
  <c r="N2483" i="1"/>
  <c r="N2487" i="1"/>
  <c r="N2491" i="1"/>
  <c r="N2495" i="1"/>
  <c r="N2499" i="1"/>
  <c r="N2503" i="1"/>
  <c r="N2507" i="1"/>
  <c r="N2511" i="1"/>
  <c r="N2515" i="1"/>
  <c r="N2519" i="1"/>
  <c r="N2523" i="1"/>
  <c r="N2527" i="1"/>
  <c r="N2531" i="1"/>
  <c r="N2535" i="1"/>
  <c r="N2539" i="1"/>
  <c r="N2543" i="1"/>
  <c r="N2547" i="1"/>
  <c r="N2551" i="1"/>
  <c r="N2555" i="1"/>
  <c r="N2559" i="1"/>
  <c r="N2563" i="1"/>
  <c r="N2567" i="1"/>
  <c r="N2571" i="1"/>
  <c r="N2575" i="1"/>
  <c r="N2579" i="1"/>
  <c r="N2583" i="1"/>
  <c r="N2587" i="1"/>
  <c r="N2591" i="1"/>
  <c r="N2595" i="1"/>
  <c r="N2599" i="1"/>
  <c r="N2603" i="1"/>
  <c r="N2607" i="1"/>
  <c r="N2611" i="1"/>
  <c r="N2615" i="1"/>
  <c r="N2619" i="1"/>
  <c r="N2623" i="1"/>
  <c r="N2627" i="1"/>
  <c r="N2631" i="1"/>
  <c r="N2635" i="1"/>
  <c r="N2639" i="1"/>
  <c r="N2643" i="1"/>
  <c r="N2647" i="1"/>
  <c r="N2651" i="1"/>
  <c r="N2655" i="1"/>
  <c r="N2659" i="1"/>
  <c r="N2663" i="1"/>
  <c r="N2667" i="1"/>
  <c r="N2671" i="1"/>
  <c r="N2675" i="1"/>
  <c r="N2679" i="1"/>
  <c r="N2683" i="1"/>
  <c r="N2687" i="1"/>
  <c r="N2691" i="1"/>
  <c r="N2695" i="1"/>
  <c r="N2699" i="1"/>
  <c r="N2703" i="1"/>
  <c r="N2707" i="1"/>
  <c r="N2711" i="1"/>
  <c r="N2715" i="1"/>
  <c r="N2719" i="1"/>
  <c r="N2723" i="1"/>
  <c r="N2727" i="1"/>
  <c r="N2731" i="1"/>
  <c r="N2735" i="1"/>
  <c r="N2739" i="1"/>
  <c r="N2743" i="1"/>
  <c r="N2747" i="1"/>
  <c r="N2751" i="1"/>
  <c r="N2755" i="1"/>
  <c r="N2759" i="1"/>
  <c r="N2763" i="1"/>
  <c r="N2767" i="1"/>
  <c r="N2771" i="1"/>
  <c r="N2775" i="1"/>
  <c r="N2779" i="1"/>
  <c r="N2783" i="1"/>
  <c r="N2787" i="1"/>
  <c r="N2791" i="1"/>
  <c r="N2795" i="1"/>
  <c r="N2799" i="1"/>
  <c r="N2803" i="1"/>
  <c r="N2807" i="1"/>
  <c r="N2811" i="1"/>
  <c r="N2815" i="1"/>
  <c r="N2819" i="1"/>
  <c r="N2823" i="1"/>
  <c r="N2827" i="1"/>
  <c r="N2831" i="1"/>
  <c r="N2835" i="1"/>
  <c r="N2839" i="1"/>
  <c r="N2843" i="1"/>
  <c r="N2847" i="1"/>
  <c r="N2851" i="1"/>
  <c r="N2855" i="1"/>
  <c r="N2859" i="1"/>
  <c r="N2863" i="1"/>
  <c r="N2867" i="1"/>
  <c r="N2871" i="1"/>
  <c r="N2875" i="1"/>
  <c r="N2879" i="1"/>
  <c r="N2883" i="1"/>
  <c r="N2887" i="1"/>
  <c r="N2891" i="1"/>
  <c r="N2895" i="1"/>
  <c r="N2899" i="1"/>
  <c r="N2903" i="1"/>
  <c r="N2907" i="1"/>
  <c r="N2911" i="1"/>
  <c r="N2915" i="1"/>
  <c r="N2919" i="1"/>
  <c r="N2923" i="1"/>
  <c r="N2927" i="1"/>
  <c r="N2931" i="1"/>
  <c r="N2935" i="1"/>
  <c r="N2939" i="1"/>
  <c r="N2943" i="1"/>
  <c r="N2947" i="1"/>
  <c r="N2951" i="1"/>
  <c r="N2955" i="1"/>
  <c r="N2959" i="1"/>
  <c r="N2963" i="1"/>
  <c r="N2967" i="1"/>
  <c r="N2971" i="1"/>
  <c r="N2975" i="1"/>
  <c r="N2979" i="1"/>
  <c r="N2983" i="1"/>
  <c r="N2987" i="1"/>
  <c r="N2991" i="1"/>
  <c r="N2995" i="1"/>
  <c r="N2999" i="1"/>
  <c r="N3003" i="1"/>
  <c r="N3007" i="1"/>
  <c r="N3011" i="1"/>
  <c r="N3015" i="1"/>
  <c r="N3019" i="1"/>
  <c r="N3023" i="1"/>
  <c r="N3027" i="1"/>
  <c r="N3031" i="1"/>
  <c r="N3035" i="1"/>
  <c r="N3039" i="1"/>
  <c r="N3043" i="1"/>
  <c r="N3047" i="1"/>
  <c r="N3051" i="1"/>
  <c r="N3055" i="1"/>
  <c r="N3059" i="1"/>
  <c r="N3063" i="1"/>
  <c r="N3067" i="1"/>
  <c r="N3071" i="1"/>
  <c r="N3075" i="1"/>
  <c r="N3079" i="1"/>
  <c r="N3083" i="1"/>
  <c r="N3087" i="1"/>
  <c r="N3091" i="1"/>
  <c r="N3095" i="1"/>
  <c r="N3099" i="1"/>
  <c r="N3103" i="1"/>
  <c r="N3107" i="1"/>
  <c r="N3111" i="1"/>
  <c r="N3115" i="1"/>
  <c r="N3119" i="1"/>
  <c r="N3123" i="1"/>
  <c r="N3127" i="1"/>
  <c r="N3131" i="1"/>
  <c r="N3135" i="1"/>
  <c r="N3139" i="1"/>
  <c r="N3143" i="1"/>
  <c r="N3147" i="1"/>
  <c r="N3151" i="1"/>
  <c r="N3155" i="1"/>
  <c r="N3159" i="1"/>
  <c r="N3163" i="1"/>
  <c r="N3167" i="1"/>
  <c r="N3171" i="1"/>
  <c r="N3175" i="1"/>
  <c r="N3179" i="1"/>
  <c r="N3183" i="1"/>
  <c r="N3187" i="1"/>
  <c r="N3191" i="1"/>
  <c r="N3195" i="1"/>
  <c r="N3199" i="1"/>
  <c r="N3203" i="1"/>
  <c r="N3207" i="1"/>
  <c r="N3211" i="1"/>
  <c r="N3215" i="1"/>
  <c r="N3219" i="1"/>
  <c r="N3223" i="1"/>
  <c r="N3227" i="1"/>
  <c r="N3231" i="1"/>
  <c r="N3235" i="1"/>
  <c r="N3239" i="1"/>
  <c r="N3243" i="1"/>
  <c r="N3247" i="1"/>
  <c r="N3251" i="1"/>
  <c r="N3255" i="1"/>
  <c r="N3259" i="1"/>
  <c r="N3263" i="1"/>
  <c r="N3267" i="1"/>
  <c r="N3271" i="1"/>
  <c r="N3275" i="1"/>
  <c r="N3279" i="1"/>
  <c r="N3283" i="1"/>
  <c r="N3287" i="1"/>
  <c r="N3291" i="1"/>
  <c r="N3295" i="1"/>
  <c r="N3299" i="1"/>
  <c r="N3303" i="1"/>
  <c r="N3307" i="1"/>
  <c r="N3311" i="1"/>
  <c r="N3315" i="1"/>
  <c r="N3319" i="1"/>
  <c r="N3323" i="1"/>
  <c r="N3327" i="1"/>
  <c r="N3331" i="1"/>
  <c r="N3335" i="1"/>
  <c r="N3339" i="1"/>
  <c r="N3343" i="1"/>
  <c r="N3347" i="1"/>
  <c r="N3351" i="1"/>
  <c r="N3355" i="1"/>
  <c r="N3359" i="1"/>
  <c r="N3363" i="1"/>
  <c r="N3367" i="1"/>
  <c r="N3371" i="1"/>
  <c r="N3375" i="1"/>
  <c r="N3379" i="1"/>
  <c r="N3383" i="1"/>
  <c r="N3387" i="1"/>
  <c r="N3391" i="1"/>
  <c r="N3395" i="1"/>
  <c r="N3399" i="1"/>
  <c r="N3403" i="1"/>
  <c r="N3407" i="1"/>
  <c r="N3411" i="1"/>
  <c r="N3415" i="1"/>
  <c r="N3419" i="1"/>
  <c r="N3423" i="1"/>
  <c r="N486" i="1"/>
  <c r="N1210" i="1"/>
  <c r="N1391" i="1"/>
  <c r="N1519" i="1"/>
  <c r="N1647" i="1"/>
  <c r="N1762" i="1"/>
  <c r="N1847" i="1"/>
  <c r="N1932" i="1"/>
  <c r="N1999" i="1"/>
  <c r="N2063" i="1"/>
  <c r="N2127" i="1"/>
  <c r="N2171" i="1"/>
  <c r="N2199" i="1"/>
  <c r="N2220" i="1"/>
  <c r="N2242" i="1"/>
  <c r="N2263" i="1"/>
  <c r="N2284" i="1"/>
  <c r="N2306" i="1"/>
  <c r="N2327" i="1"/>
  <c r="N2348" i="1"/>
  <c r="N2370" i="1"/>
  <c r="N2391" i="1"/>
  <c r="N2412" i="1"/>
  <c r="N2432" i="1"/>
  <c r="N2448" i="1"/>
  <c r="N2464" i="1"/>
  <c r="N2480" i="1"/>
  <c r="N2496" i="1"/>
  <c r="N2512" i="1"/>
  <c r="N2528" i="1"/>
  <c r="N2544" i="1"/>
  <c r="N2560" i="1"/>
  <c r="N2576" i="1"/>
  <c r="N2592" i="1"/>
  <c r="N2608" i="1"/>
  <c r="N2624" i="1"/>
  <c r="N2640" i="1"/>
  <c r="N2656" i="1"/>
  <c r="N2672" i="1"/>
  <c r="N2688" i="1"/>
  <c r="N2704" i="1"/>
  <c r="N2720" i="1"/>
  <c r="N2736" i="1"/>
  <c r="N2752" i="1"/>
  <c r="N2768" i="1"/>
  <c r="N2784" i="1"/>
  <c r="N2800" i="1"/>
  <c r="N2816" i="1"/>
  <c r="N2832" i="1"/>
  <c r="N2848" i="1"/>
  <c r="N2864" i="1"/>
  <c r="N2880" i="1"/>
  <c r="N2896" i="1"/>
  <c r="N2912" i="1"/>
  <c r="N2928" i="1"/>
  <c r="N2944" i="1"/>
  <c r="N2960" i="1"/>
  <c r="N2976" i="1"/>
  <c r="N2992" i="1"/>
  <c r="N3008" i="1"/>
  <c r="N3024" i="1"/>
  <c r="N3040" i="1"/>
  <c r="N3056" i="1"/>
  <c r="N3072" i="1"/>
  <c r="N3088" i="1"/>
  <c r="N3104" i="1"/>
  <c r="N3120" i="1"/>
  <c r="N3136" i="1"/>
  <c r="N3152" i="1"/>
  <c r="N3165" i="1"/>
  <c r="N3173" i="1"/>
  <c r="N3181" i="1"/>
  <c r="N3189" i="1"/>
  <c r="N3197" i="1"/>
  <c r="N3205" i="1"/>
  <c r="N3213" i="1"/>
  <c r="N3221" i="1"/>
  <c r="N3229" i="1"/>
  <c r="N3237" i="1"/>
  <c r="N3245" i="1"/>
  <c r="N3253" i="1"/>
  <c r="N3261" i="1"/>
  <c r="N3269" i="1"/>
  <c r="N3277" i="1"/>
  <c r="N3285" i="1"/>
  <c r="N3293" i="1"/>
  <c r="N3301" i="1"/>
  <c r="N3309" i="1"/>
  <c r="N3317" i="1"/>
  <c r="N3325" i="1"/>
  <c r="N3333" i="1"/>
  <c r="N3341" i="1"/>
  <c r="N3349" i="1"/>
  <c r="N3357" i="1"/>
  <c r="N3365" i="1"/>
  <c r="N3373" i="1"/>
  <c r="N3381" i="1"/>
  <c r="N3389" i="1"/>
  <c r="N3397" i="1"/>
  <c r="N3405" i="1"/>
  <c r="N3413" i="1"/>
  <c r="N3421" i="1"/>
  <c r="N3427" i="1"/>
  <c r="N3431" i="1"/>
  <c r="N3435" i="1"/>
  <c r="N3439" i="1"/>
  <c r="N3443" i="1"/>
  <c r="N3447" i="1"/>
  <c r="N3451" i="1"/>
  <c r="N3455" i="1"/>
  <c r="N3459" i="1"/>
  <c r="N3463" i="1"/>
  <c r="N3467" i="1"/>
  <c r="N3471" i="1"/>
  <c r="N3475" i="1"/>
  <c r="N3479" i="1"/>
  <c r="N3483" i="1"/>
  <c r="N3487" i="1"/>
  <c r="N3491" i="1"/>
  <c r="N3495" i="1"/>
  <c r="N3499" i="1"/>
  <c r="N3503" i="1"/>
  <c r="N3507" i="1"/>
  <c r="N3511" i="1"/>
  <c r="N3515" i="1"/>
  <c r="N3519" i="1"/>
  <c r="N3523" i="1"/>
  <c r="N3527" i="1"/>
  <c r="N3531" i="1"/>
  <c r="N3535" i="1"/>
  <c r="N3539" i="1"/>
  <c r="N3543" i="1"/>
  <c r="N3547" i="1"/>
  <c r="N3551" i="1"/>
  <c r="N3555" i="1"/>
  <c r="N3559" i="1"/>
  <c r="N3563" i="1"/>
  <c r="N3567" i="1"/>
  <c r="N3571" i="1"/>
  <c r="N3575" i="1"/>
  <c r="N3579" i="1"/>
  <c r="N3583" i="1"/>
  <c r="N3587" i="1"/>
  <c r="N3591" i="1"/>
  <c r="N3595" i="1"/>
  <c r="N3599" i="1"/>
  <c r="N3603" i="1"/>
  <c r="N3607" i="1"/>
  <c r="N3611" i="1"/>
  <c r="N3615" i="1"/>
  <c r="N3619" i="1"/>
  <c r="N3623" i="1"/>
  <c r="N3627" i="1"/>
  <c r="N3631" i="1"/>
  <c r="N3635" i="1"/>
  <c r="N3639" i="1"/>
  <c r="N3643" i="1"/>
  <c r="N3647" i="1"/>
  <c r="N3651" i="1"/>
  <c r="N3655" i="1"/>
  <c r="N3659" i="1"/>
  <c r="N3663" i="1"/>
  <c r="N3667" i="1"/>
  <c r="N3671" i="1"/>
  <c r="N3675" i="1"/>
  <c r="N3679" i="1"/>
  <c r="N3683" i="1"/>
  <c r="N3687" i="1"/>
  <c r="N3691" i="1"/>
  <c r="N3695" i="1"/>
  <c r="N3699" i="1"/>
  <c r="N3703" i="1"/>
  <c r="N3707" i="1"/>
  <c r="N3711" i="1"/>
  <c r="N3715" i="1"/>
  <c r="N3719" i="1"/>
  <c r="N3723" i="1"/>
  <c r="N3727" i="1"/>
  <c r="N3731" i="1"/>
  <c r="N3735" i="1"/>
  <c r="N3739" i="1"/>
  <c r="N3743" i="1"/>
  <c r="N3747" i="1"/>
  <c r="N3751" i="1"/>
  <c r="N3755" i="1"/>
  <c r="N3759" i="1"/>
  <c r="N3763" i="1"/>
  <c r="N3767" i="1"/>
  <c r="N3771" i="1"/>
  <c r="N3775" i="1"/>
  <c r="N3779" i="1"/>
  <c r="N3783" i="1"/>
  <c r="N3787" i="1"/>
  <c r="N3791" i="1"/>
  <c r="N3795" i="1"/>
  <c r="N3799" i="1"/>
  <c r="N3803" i="1"/>
  <c r="N3807" i="1"/>
  <c r="N3811" i="1"/>
  <c r="N3815" i="1"/>
  <c r="N3819" i="1"/>
  <c r="N3823" i="1"/>
  <c r="N3827" i="1"/>
  <c r="N3831" i="1"/>
  <c r="N3835" i="1"/>
  <c r="N3839" i="1"/>
  <c r="N3843" i="1"/>
  <c r="N3847" i="1"/>
  <c r="N3851" i="1"/>
  <c r="N3855" i="1"/>
  <c r="N3859" i="1"/>
  <c r="N3863" i="1"/>
  <c r="N3867" i="1"/>
  <c r="N3871" i="1"/>
  <c r="N3875" i="1"/>
  <c r="N3879" i="1"/>
  <c r="N3883" i="1"/>
  <c r="N3887" i="1"/>
  <c r="N3891" i="1"/>
  <c r="N3895" i="1"/>
  <c r="N3899" i="1"/>
  <c r="N3903" i="1"/>
  <c r="N3907" i="1"/>
  <c r="N3911" i="1"/>
  <c r="N3915" i="1"/>
  <c r="N3919" i="1"/>
  <c r="N3923" i="1"/>
  <c r="N3927" i="1"/>
  <c r="N3931" i="1"/>
  <c r="N3935" i="1"/>
  <c r="N3939" i="1"/>
  <c r="N3943" i="1"/>
  <c r="N3947" i="1"/>
  <c r="N3951" i="1"/>
  <c r="N3955" i="1"/>
  <c r="N3959" i="1"/>
  <c r="N3963" i="1"/>
  <c r="N3967" i="1"/>
  <c r="N3971" i="1"/>
  <c r="N3975" i="1"/>
  <c r="N3979" i="1"/>
  <c r="N3983" i="1"/>
  <c r="N3987" i="1"/>
  <c r="N3991" i="1"/>
  <c r="N3995" i="1"/>
  <c r="N3999" i="1"/>
  <c r="N4003" i="1"/>
  <c r="N4007" i="1"/>
  <c r="N4011" i="1"/>
  <c r="N4015" i="1"/>
  <c r="N4019" i="1"/>
  <c r="N4023" i="1"/>
  <c r="N4027" i="1"/>
  <c r="N4031" i="1"/>
  <c r="N4035" i="1"/>
  <c r="N4039" i="1"/>
  <c r="N4043" i="1"/>
  <c r="N4047" i="1"/>
  <c r="N4051" i="1"/>
  <c r="N4055" i="1"/>
  <c r="N4059" i="1"/>
  <c r="N4063" i="1"/>
  <c r="N4067" i="1"/>
  <c r="N4071" i="1"/>
  <c r="N4075" i="1"/>
  <c r="N4079" i="1"/>
  <c r="N4083" i="1"/>
  <c r="N4087" i="1"/>
  <c r="N4091" i="1"/>
  <c r="N4095" i="1"/>
  <c r="N4099" i="1"/>
  <c r="N4103" i="1"/>
  <c r="N4107" i="1"/>
  <c r="N4111" i="1"/>
  <c r="N4115" i="1"/>
  <c r="N4119" i="1"/>
  <c r="N4123" i="1"/>
  <c r="N4127" i="1"/>
  <c r="N4131" i="1"/>
  <c r="N4135" i="1"/>
  <c r="N4139" i="1"/>
  <c r="N4143" i="1"/>
  <c r="N4147" i="1"/>
  <c r="N4151" i="1"/>
  <c r="N4155" i="1"/>
  <c r="N4159" i="1"/>
  <c r="N4163" i="1"/>
  <c r="N4167" i="1"/>
  <c r="N4171" i="1"/>
  <c r="N4175" i="1"/>
  <c r="N4179" i="1"/>
  <c r="N4183" i="1"/>
  <c r="N4187" i="1"/>
  <c r="N4191" i="1"/>
  <c r="N4195" i="1"/>
  <c r="N4199" i="1"/>
  <c r="N4203" i="1"/>
  <c r="N4207" i="1"/>
  <c r="N4211" i="1"/>
  <c r="N4215" i="1"/>
  <c r="N4219" i="1"/>
  <c r="N4223" i="1"/>
  <c r="N4227" i="1"/>
  <c r="N4231" i="1"/>
  <c r="N4235" i="1"/>
  <c r="N4239" i="1"/>
  <c r="N4243" i="1"/>
  <c r="N4247" i="1"/>
  <c r="N4251" i="1"/>
  <c r="N4255" i="1"/>
  <c r="N4259" i="1"/>
  <c r="N4263" i="1"/>
  <c r="N4267" i="1"/>
  <c r="N4271" i="1"/>
  <c r="N4275" i="1"/>
  <c r="N4279" i="1"/>
  <c r="N4283" i="1"/>
  <c r="N4287" i="1"/>
  <c r="N4291" i="1"/>
  <c r="N4295" i="1"/>
  <c r="N4299" i="1"/>
  <c r="N4303" i="1"/>
  <c r="N4307" i="1"/>
  <c r="N4311" i="1"/>
  <c r="N4315" i="1"/>
  <c r="N4319" i="1"/>
  <c r="N4323" i="1"/>
  <c r="N4327" i="1"/>
  <c r="N4331" i="1"/>
  <c r="N4335" i="1"/>
  <c r="N4339" i="1"/>
  <c r="N4343" i="1"/>
  <c r="N4347" i="1"/>
  <c r="N4351" i="1"/>
  <c r="N742" i="1"/>
  <c r="N1281" i="1"/>
  <c r="N1423" i="1"/>
  <c r="N1551" i="1"/>
  <c r="N1679" i="1"/>
  <c r="N1783" i="1"/>
  <c r="N1868" i="1"/>
  <c r="N1951" i="1"/>
  <c r="N2015" i="1"/>
  <c r="N2079" i="1"/>
  <c r="N2143" i="1"/>
  <c r="N2179" i="1"/>
  <c r="N2204" i="1"/>
  <c r="N2226" i="1"/>
  <c r="N2247" i="1"/>
  <c r="N2268" i="1"/>
  <c r="N2290" i="1"/>
  <c r="N2311" i="1"/>
  <c r="N2332" i="1"/>
  <c r="N2354" i="1"/>
  <c r="N2375" i="1"/>
  <c r="N2396" i="1"/>
  <c r="N2418" i="1"/>
  <c r="N2436" i="1"/>
  <c r="N2452" i="1"/>
  <c r="N2468" i="1"/>
  <c r="N2484" i="1"/>
  <c r="N2500" i="1"/>
  <c r="N2516" i="1"/>
  <c r="N2532" i="1"/>
  <c r="N2548" i="1"/>
  <c r="N2564" i="1"/>
  <c r="N2580" i="1"/>
  <c r="N2596" i="1"/>
  <c r="N2612" i="1"/>
  <c r="N2628" i="1"/>
  <c r="N2644" i="1"/>
  <c r="N2660" i="1"/>
  <c r="N2676" i="1"/>
  <c r="N2692" i="1"/>
  <c r="N2708" i="1"/>
  <c r="N2724" i="1"/>
  <c r="N2740" i="1"/>
  <c r="N2756" i="1"/>
  <c r="N2772" i="1"/>
  <c r="N2788" i="1"/>
  <c r="N2804" i="1"/>
  <c r="N2820" i="1"/>
  <c r="N2836" i="1"/>
  <c r="N2852" i="1"/>
  <c r="N2868" i="1"/>
  <c r="N2884" i="1"/>
  <c r="N2900" i="1"/>
  <c r="N2916" i="1"/>
  <c r="N2932" i="1"/>
  <c r="N2948" i="1"/>
  <c r="N2964" i="1"/>
  <c r="N2980" i="1"/>
  <c r="N2996" i="1"/>
  <c r="N3012" i="1"/>
  <c r="N3028" i="1"/>
  <c r="N3044" i="1"/>
  <c r="N3060" i="1"/>
  <c r="N3076" i="1"/>
  <c r="N3092" i="1"/>
  <c r="N3108" i="1"/>
  <c r="N3124" i="1"/>
  <c r="N3140" i="1"/>
  <c r="N3156" i="1"/>
  <c r="N3168" i="1"/>
  <c r="N3176" i="1"/>
  <c r="N3184" i="1"/>
  <c r="N3192" i="1"/>
  <c r="N3200" i="1"/>
  <c r="N3208" i="1"/>
  <c r="N3216" i="1"/>
  <c r="N3224" i="1"/>
  <c r="N3232" i="1"/>
  <c r="N3240" i="1"/>
  <c r="N3248" i="1"/>
  <c r="N3256" i="1"/>
  <c r="N3264" i="1"/>
  <c r="N3272" i="1"/>
  <c r="N3280" i="1"/>
  <c r="N3288" i="1"/>
  <c r="N3296" i="1"/>
  <c r="N3304" i="1"/>
  <c r="N3312" i="1"/>
  <c r="N3320" i="1"/>
  <c r="N3328" i="1"/>
  <c r="N3336" i="1"/>
  <c r="N3344" i="1"/>
  <c r="N3352" i="1"/>
  <c r="N3360" i="1"/>
  <c r="N3368" i="1"/>
  <c r="N3376" i="1"/>
  <c r="N3384" i="1"/>
  <c r="N3392" i="1"/>
  <c r="N3400" i="1"/>
  <c r="N3408" i="1"/>
  <c r="N3416" i="1"/>
  <c r="N3424" i="1"/>
  <c r="N3428" i="1"/>
  <c r="N3432" i="1"/>
  <c r="N3436" i="1"/>
  <c r="N3440" i="1"/>
  <c r="N3444" i="1"/>
  <c r="N3448" i="1"/>
  <c r="N3452" i="1"/>
  <c r="N3456" i="1"/>
  <c r="N3460" i="1"/>
  <c r="N3464" i="1"/>
  <c r="N3468" i="1"/>
  <c r="N3472" i="1"/>
  <c r="N3476" i="1"/>
  <c r="N3480" i="1"/>
  <c r="N3484" i="1"/>
  <c r="N3488" i="1"/>
  <c r="N3492" i="1"/>
  <c r="N3496" i="1"/>
  <c r="N3500" i="1"/>
  <c r="N3504" i="1"/>
  <c r="N3508" i="1"/>
  <c r="N3512" i="1"/>
  <c r="N3516" i="1"/>
  <c r="N3520" i="1"/>
  <c r="N3524" i="1"/>
  <c r="N3528" i="1"/>
  <c r="N3532" i="1"/>
  <c r="N3536" i="1"/>
  <c r="N3540" i="1"/>
  <c r="N3544" i="1"/>
  <c r="N3548" i="1"/>
  <c r="N3552" i="1"/>
  <c r="N3556" i="1"/>
  <c r="N3560" i="1"/>
  <c r="N3564" i="1"/>
  <c r="N3568" i="1"/>
  <c r="N3572" i="1"/>
  <c r="N3576" i="1"/>
  <c r="N3580" i="1"/>
  <c r="N3584" i="1"/>
  <c r="N3588" i="1"/>
  <c r="N3592" i="1"/>
  <c r="N3596" i="1"/>
  <c r="N3600" i="1"/>
  <c r="N3604" i="1"/>
  <c r="N3608" i="1"/>
  <c r="N3612" i="1"/>
  <c r="N3616" i="1"/>
  <c r="N3620" i="1"/>
  <c r="N3624" i="1"/>
  <c r="N3628" i="1"/>
  <c r="N3632" i="1"/>
  <c r="N3636" i="1"/>
  <c r="N3640" i="1"/>
  <c r="N3644" i="1"/>
  <c r="N3648" i="1"/>
  <c r="N3652" i="1"/>
  <c r="N3656" i="1"/>
  <c r="N3660" i="1"/>
  <c r="N3664" i="1"/>
  <c r="N3668" i="1"/>
  <c r="N3672" i="1"/>
  <c r="N3676" i="1"/>
  <c r="N3680" i="1"/>
  <c r="N3684" i="1"/>
  <c r="N3688" i="1"/>
  <c r="N3692" i="1"/>
  <c r="N3696" i="1"/>
  <c r="N3700" i="1"/>
  <c r="N3704" i="1"/>
  <c r="N3708" i="1"/>
  <c r="N3712" i="1"/>
  <c r="N3716" i="1"/>
  <c r="N3720" i="1"/>
  <c r="N3724" i="1"/>
  <c r="N3728" i="1"/>
  <c r="N3732" i="1"/>
  <c r="N3736" i="1"/>
  <c r="N3740" i="1"/>
  <c r="N3744" i="1"/>
  <c r="N3748" i="1"/>
  <c r="N3752" i="1"/>
  <c r="N3756" i="1"/>
  <c r="N3760" i="1"/>
  <c r="N3764" i="1"/>
  <c r="N3768" i="1"/>
  <c r="N3772" i="1"/>
  <c r="N3776" i="1"/>
  <c r="N3780" i="1"/>
  <c r="N3784" i="1"/>
  <c r="N3788" i="1"/>
  <c r="N3792" i="1"/>
  <c r="N3796" i="1"/>
  <c r="N3800" i="1"/>
  <c r="N3804" i="1"/>
  <c r="N3808" i="1"/>
  <c r="N3812" i="1"/>
  <c r="N3816" i="1"/>
  <c r="N3820" i="1"/>
  <c r="N3824" i="1"/>
  <c r="N3828" i="1"/>
  <c r="N3832" i="1"/>
  <c r="N3836" i="1"/>
  <c r="N3840" i="1"/>
  <c r="N3844" i="1"/>
  <c r="N3848" i="1"/>
  <c r="N3852" i="1"/>
  <c r="N3856" i="1"/>
  <c r="N3860" i="1"/>
  <c r="N3864" i="1"/>
  <c r="N3868" i="1"/>
  <c r="N3872" i="1"/>
  <c r="N3876" i="1"/>
  <c r="N3880" i="1"/>
  <c r="N3884" i="1"/>
  <c r="N3888" i="1"/>
  <c r="N3892" i="1"/>
  <c r="N3896" i="1"/>
  <c r="N3900" i="1"/>
  <c r="N3904" i="1"/>
  <c r="N3908" i="1"/>
  <c r="N3912" i="1"/>
  <c r="N3916" i="1"/>
  <c r="N3920" i="1"/>
  <c r="N3924" i="1"/>
  <c r="N3928" i="1"/>
  <c r="N3932" i="1"/>
  <c r="N3936" i="1"/>
  <c r="N3940" i="1"/>
  <c r="N3944" i="1"/>
  <c r="N3948" i="1"/>
  <c r="N3952" i="1"/>
  <c r="N3956" i="1"/>
  <c r="N3960" i="1"/>
  <c r="N3964" i="1"/>
  <c r="N3968" i="1"/>
  <c r="N3972" i="1"/>
  <c r="N3976" i="1"/>
  <c r="N3980" i="1"/>
  <c r="N3984" i="1"/>
  <c r="N3988" i="1"/>
  <c r="N3992" i="1"/>
  <c r="N3996" i="1"/>
  <c r="N4000" i="1"/>
  <c r="N4004" i="1"/>
  <c r="N4008" i="1"/>
  <c r="N4012" i="1"/>
  <c r="N4016" i="1"/>
  <c r="N4020" i="1"/>
  <c r="N4024" i="1"/>
  <c r="N4028" i="1"/>
  <c r="N4032" i="1"/>
  <c r="N4036" i="1"/>
  <c r="N4040" i="1"/>
  <c r="N4044" i="1"/>
  <c r="N4048" i="1"/>
  <c r="N4052" i="1"/>
  <c r="N4056" i="1"/>
  <c r="N4060" i="1"/>
  <c r="N4064" i="1"/>
  <c r="N4068" i="1"/>
  <c r="N4072" i="1"/>
  <c r="N4076" i="1"/>
  <c r="N4080" i="1"/>
  <c r="N4084" i="1"/>
  <c r="N4088" i="1"/>
  <c r="N4092" i="1"/>
  <c r="N4096" i="1"/>
  <c r="N4100" i="1"/>
  <c r="N4104" i="1"/>
  <c r="N4108" i="1"/>
  <c r="N4112" i="1"/>
  <c r="N4116" i="1"/>
  <c r="N4120" i="1"/>
  <c r="N4124" i="1"/>
  <c r="N4128" i="1"/>
  <c r="N4132" i="1"/>
  <c r="N4136" i="1"/>
  <c r="N4140" i="1"/>
  <c r="N4144" i="1"/>
  <c r="N4148" i="1"/>
  <c r="N4152" i="1"/>
  <c r="N4156" i="1"/>
  <c r="N4160" i="1"/>
  <c r="N4164" i="1"/>
  <c r="N4168" i="1"/>
  <c r="N4172" i="1"/>
  <c r="N4176" i="1"/>
  <c r="N4180" i="1"/>
  <c r="N4184" i="1"/>
  <c r="N4188" i="1"/>
  <c r="N4192" i="1"/>
  <c r="N4196" i="1"/>
  <c r="N4200" i="1"/>
  <c r="N4204" i="1"/>
  <c r="N4208" i="1"/>
  <c r="N4212" i="1"/>
  <c r="N4216" i="1"/>
  <c r="N4220" i="1"/>
  <c r="N4224" i="1"/>
  <c r="N4228" i="1"/>
  <c r="N4232" i="1"/>
  <c r="N4236" i="1"/>
  <c r="N4240" i="1"/>
  <c r="N4244" i="1"/>
  <c r="N4248" i="1"/>
  <c r="N4252" i="1"/>
  <c r="N4256" i="1"/>
  <c r="N4260" i="1"/>
  <c r="N4264" i="1"/>
  <c r="N4268" i="1"/>
  <c r="N4272" i="1"/>
  <c r="N4276" i="1"/>
  <c r="N4280" i="1"/>
  <c r="N4284" i="1"/>
  <c r="N4288" i="1"/>
  <c r="N4292" i="1"/>
  <c r="N4296" i="1"/>
  <c r="N4300" i="1"/>
  <c r="N4304" i="1"/>
  <c r="N4308" i="1"/>
  <c r="N4312" i="1"/>
  <c r="N4316" i="1"/>
  <c r="N4320" i="1"/>
  <c r="N4324" i="1"/>
  <c r="N4328" i="1"/>
  <c r="N4332" i="1"/>
  <c r="N4336" i="1"/>
  <c r="N4340" i="1"/>
  <c r="N4344" i="1"/>
  <c r="N4348" i="1"/>
  <c r="N4352" i="1"/>
  <c r="N4356" i="1"/>
  <c r="N4360" i="1"/>
  <c r="N4364" i="1"/>
  <c r="N4368" i="1"/>
  <c r="N4372" i="1"/>
  <c r="N4376" i="1"/>
  <c r="N4380" i="1"/>
  <c r="N4384" i="1"/>
  <c r="N4388" i="1"/>
  <c r="N4392" i="1"/>
  <c r="N4396" i="1"/>
  <c r="N4400" i="1"/>
  <c r="N4404" i="1"/>
  <c r="N4408" i="1"/>
  <c r="N4412" i="1"/>
  <c r="N4416" i="1"/>
  <c r="N4420" i="1"/>
  <c r="N4424" i="1"/>
  <c r="N4428" i="1"/>
  <c r="N4432" i="1"/>
  <c r="N4436" i="1"/>
  <c r="N4440" i="1"/>
  <c r="N4444" i="1"/>
  <c r="N4448" i="1"/>
  <c r="N4452" i="1"/>
  <c r="N4456" i="1"/>
  <c r="N4460" i="1"/>
  <c r="N4464" i="1"/>
  <c r="N4468" i="1"/>
  <c r="N4472" i="1"/>
  <c r="N4476" i="1"/>
  <c r="N4480" i="1"/>
  <c r="N4484" i="1"/>
  <c r="N4488" i="1"/>
  <c r="N4492" i="1"/>
  <c r="N4496" i="1"/>
  <c r="N4500" i="1"/>
  <c r="N4504" i="1"/>
  <c r="N4508" i="1"/>
  <c r="N4512" i="1"/>
  <c r="N4516" i="1"/>
  <c r="N4520" i="1"/>
  <c r="N4524" i="1"/>
  <c r="N4528" i="1"/>
  <c r="N4532" i="1"/>
  <c r="N4536" i="1"/>
  <c r="N4540" i="1"/>
  <c r="N4544" i="1"/>
  <c r="N4548" i="1"/>
  <c r="N4552" i="1"/>
  <c r="N4556" i="1"/>
  <c r="N4560" i="1"/>
  <c r="N4564" i="1"/>
  <c r="N4568" i="1"/>
  <c r="N4572" i="1"/>
  <c r="N4576" i="1"/>
  <c r="N4580" i="1"/>
  <c r="N4584" i="1"/>
  <c r="N4588" i="1"/>
  <c r="N4592" i="1"/>
  <c r="N4596" i="1"/>
  <c r="N4600" i="1"/>
  <c r="N4604" i="1"/>
  <c r="N4608" i="1"/>
  <c r="N4612" i="1"/>
  <c r="N4616" i="1"/>
  <c r="N4620" i="1"/>
  <c r="N4624" i="1"/>
  <c r="N4628" i="1"/>
  <c r="N4632" i="1"/>
  <c r="N4636" i="1"/>
  <c r="N954" i="1"/>
  <c r="N1323" i="1"/>
  <c r="N1455" i="1"/>
  <c r="N1583" i="1"/>
  <c r="N1711" i="1"/>
  <c r="N1804" i="1"/>
  <c r="N1890" i="1"/>
  <c r="N1967" i="1"/>
  <c r="N2031" i="1"/>
  <c r="N2095" i="1"/>
  <c r="N2155" i="1"/>
  <c r="N2187" i="1"/>
  <c r="N2210" i="1"/>
  <c r="N2231" i="1"/>
  <c r="N2252" i="1"/>
  <c r="N2274" i="1"/>
  <c r="N2295" i="1"/>
  <c r="N2316" i="1"/>
  <c r="N2338" i="1"/>
  <c r="N2359" i="1"/>
  <c r="N2380" i="1"/>
  <c r="N2402" i="1"/>
  <c r="N2423" i="1"/>
  <c r="N2440" i="1"/>
  <c r="N2456" i="1"/>
  <c r="N2472" i="1"/>
  <c r="N2488" i="1"/>
  <c r="N2504" i="1"/>
  <c r="N2520" i="1"/>
  <c r="N2536" i="1"/>
  <c r="N2552" i="1"/>
  <c r="N2568" i="1"/>
  <c r="N2584" i="1"/>
  <c r="N2600" i="1"/>
  <c r="N2616" i="1"/>
  <c r="N2632" i="1"/>
  <c r="N2648" i="1"/>
  <c r="N2664" i="1"/>
  <c r="N2680" i="1"/>
  <c r="N2696" i="1"/>
  <c r="N2712" i="1"/>
  <c r="N2728" i="1"/>
  <c r="N2744" i="1"/>
  <c r="N2760" i="1"/>
  <c r="N2776" i="1"/>
  <c r="N2792" i="1"/>
  <c r="N2808" i="1"/>
  <c r="N2824" i="1"/>
  <c r="N2840" i="1"/>
  <c r="N2856" i="1"/>
  <c r="N2872" i="1"/>
  <c r="N2888" i="1"/>
  <c r="N2904" i="1"/>
  <c r="N2920" i="1"/>
  <c r="N2936" i="1"/>
  <c r="N2952" i="1"/>
  <c r="N2968" i="1"/>
  <c r="N2984" i="1"/>
  <c r="N3000" i="1"/>
  <c r="N3016" i="1"/>
  <c r="N3032" i="1"/>
  <c r="N3048" i="1"/>
  <c r="N3064" i="1"/>
  <c r="N3080" i="1"/>
  <c r="N3096" i="1"/>
  <c r="N3112" i="1"/>
  <c r="N3128" i="1"/>
  <c r="N3144" i="1"/>
  <c r="N3160" i="1"/>
  <c r="N3169" i="1"/>
  <c r="N3177" i="1"/>
  <c r="N3185" i="1"/>
  <c r="N3193" i="1"/>
  <c r="N3201" i="1"/>
  <c r="N3209" i="1"/>
  <c r="N3217" i="1"/>
  <c r="N3225" i="1"/>
  <c r="N3233" i="1"/>
  <c r="N3241" i="1"/>
  <c r="N3249" i="1"/>
  <c r="N3257" i="1"/>
  <c r="N3265" i="1"/>
  <c r="N3273" i="1"/>
  <c r="N3281" i="1"/>
  <c r="N3289" i="1"/>
  <c r="N3297" i="1"/>
  <c r="N3305" i="1"/>
  <c r="N3313" i="1"/>
  <c r="N3321" i="1"/>
  <c r="N3329" i="1"/>
  <c r="N3337" i="1"/>
  <c r="N3345" i="1"/>
  <c r="N3353" i="1"/>
  <c r="N3361" i="1"/>
  <c r="N3369" i="1"/>
  <c r="N3377" i="1"/>
  <c r="N3385" i="1"/>
  <c r="N3393" i="1"/>
  <c r="N3401" i="1"/>
  <c r="N3409" i="1"/>
  <c r="N3417" i="1"/>
  <c r="N3425" i="1"/>
  <c r="N3429" i="1"/>
  <c r="N3433" i="1"/>
  <c r="N3437" i="1"/>
  <c r="N3441" i="1"/>
  <c r="N3445" i="1"/>
  <c r="N3449" i="1"/>
  <c r="N3453" i="1"/>
  <c r="N3457" i="1"/>
  <c r="N3461" i="1"/>
  <c r="N3465" i="1"/>
  <c r="N3469" i="1"/>
  <c r="N3473" i="1"/>
  <c r="N3477" i="1"/>
  <c r="N3481" i="1"/>
  <c r="N3485" i="1"/>
  <c r="N3489" i="1"/>
  <c r="N3493" i="1"/>
  <c r="N3497" i="1"/>
  <c r="N3501" i="1"/>
  <c r="N3505" i="1"/>
  <c r="N3509" i="1"/>
  <c r="N3513" i="1"/>
  <c r="N3517" i="1"/>
  <c r="N3521" i="1"/>
  <c r="N3525" i="1"/>
  <c r="N3529" i="1"/>
  <c r="N3533" i="1"/>
  <c r="N3537" i="1"/>
  <c r="N3541" i="1"/>
  <c r="N3545" i="1"/>
  <c r="N3549" i="1"/>
  <c r="N3553" i="1"/>
  <c r="N3557" i="1"/>
  <c r="N3561" i="1"/>
  <c r="N3565" i="1"/>
  <c r="N3569" i="1"/>
  <c r="N3573" i="1"/>
  <c r="N3577" i="1"/>
  <c r="N3581" i="1"/>
  <c r="N3585" i="1"/>
  <c r="N3589" i="1"/>
  <c r="N3593" i="1"/>
  <c r="N3597" i="1"/>
  <c r="N3601" i="1"/>
  <c r="N3605" i="1"/>
  <c r="N3609" i="1"/>
  <c r="N3613" i="1"/>
  <c r="N3617" i="1"/>
  <c r="N3621" i="1"/>
  <c r="N3625" i="1"/>
  <c r="N3629" i="1"/>
  <c r="N3633" i="1"/>
  <c r="N3637" i="1"/>
  <c r="N3641" i="1"/>
  <c r="N3645" i="1"/>
  <c r="N3649" i="1"/>
  <c r="N3653" i="1"/>
  <c r="N3657" i="1"/>
  <c r="N3661" i="1"/>
  <c r="N3665" i="1"/>
  <c r="N3669" i="1"/>
  <c r="N3673" i="1"/>
  <c r="N3677" i="1"/>
  <c r="N3681" i="1"/>
  <c r="N3685" i="1"/>
  <c r="N3689" i="1"/>
  <c r="N3693" i="1"/>
  <c r="N3697" i="1"/>
  <c r="N3701" i="1"/>
  <c r="N3705" i="1"/>
  <c r="N3709" i="1"/>
  <c r="N3713" i="1"/>
  <c r="N3717" i="1"/>
  <c r="N3721" i="1"/>
  <c r="N3725" i="1"/>
  <c r="N3729" i="1"/>
  <c r="N3733" i="1"/>
  <c r="N3737" i="1"/>
  <c r="N3741" i="1"/>
  <c r="N3745" i="1"/>
  <c r="N3749" i="1"/>
  <c r="N3753" i="1"/>
  <c r="N3757" i="1"/>
  <c r="N3761" i="1"/>
  <c r="N3765" i="1"/>
  <c r="N3769" i="1"/>
  <c r="N3773" i="1"/>
  <c r="N3777" i="1"/>
  <c r="N3781" i="1"/>
  <c r="N3785" i="1"/>
  <c r="N3789" i="1"/>
  <c r="N3793" i="1"/>
  <c r="N3797" i="1"/>
  <c r="N3801" i="1"/>
  <c r="N3805" i="1"/>
  <c r="N3809" i="1"/>
  <c r="N3813" i="1"/>
  <c r="N3817" i="1"/>
  <c r="N3821" i="1"/>
  <c r="N3825" i="1"/>
  <c r="N3829" i="1"/>
  <c r="N3833" i="1"/>
  <c r="N3837" i="1"/>
  <c r="N3841" i="1"/>
  <c r="N3845" i="1"/>
  <c r="N3849" i="1"/>
  <c r="N3853" i="1"/>
  <c r="N3857" i="1"/>
  <c r="N3861" i="1"/>
  <c r="N3865" i="1"/>
  <c r="N3869" i="1"/>
  <c r="N3873" i="1"/>
  <c r="N3877" i="1"/>
  <c r="N3881" i="1"/>
  <c r="N3885" i="1"/>
  <c r="N3889" i="1"/>
  <c r="N3893" i="1"/>
  <c r="N3897" i="1"/>
  <c r="N3901" i="1"/>
  <c r="N3905" i="1"/>
  <c r="N3909" i="1"/>
  <c r="N3913" i="1"/>
  <c r="N3917" i="1"/>
  <c r="N3921" i="1"/>
  <c r="N3925" i="1"/>
  <c r="N3929" i="1"/>
  <c r="N3933" i="1"/>
  <c r="N3937" i="1"/>
  <c r="N3941" i="1"/>
  <c r="N3945" i="1"/>
  <c r="N3949" i="1"/>
  <c r="N3953" i="1"/>
  <c r="N3957" i="1"/>
  <c r="N3961" i="1"/>
  <c r="N3965" i="1"/>
  <c r="N3969" i="1"/>
  <c r="N3973" i="1"/>
  <c r="N3977" i="1"/>
  <c r="N3981" i="1"/>
  <c r="N3985" i="1"/>
  <c r="N3989" i="1"/>
  <c r="N3993" i="1"/>
  <c r="N3997" i="1"/>
  <c r="N4001" i="1"/>
  <c r="N4005" i="1"/>
  <c r="N4009" i="1"/>
  <c r="N4013" i="1"/>
  <c r="N4017" i="1"/>
  <c r="N4021" i="1"/>
  <c r="N4025" i="1"/>
  <c r="N4029" i="1"/>
  <c r="N4033" i="1"/>
  <c r="N4037" i="1"/>
  <c r="N4041" i="1"/>
  <c r="N4045" i="1"/>
  <c r="N4049" i="1"/>
  <c r="N4053" i="1"/>
  <c r="N4057" i="1"/>
  <c r="N4061" i="1"/>
  <c r="N4065" i="1"/>
  <c r="N4069" i="1"/>
  <c r="N4073" i="1"/>
  <c r="N4077" i="1"/>
  <c r="N4081" i="1"/>
  <c r="N4085" i="1"/>
  <c r="N4089" i="1"/>
  <c r="N4093" i="1"/>
  <c r="N4097" i="1"/>
  <c r="N4101" i="1"/>
  <c r="N4105" i="1"/>
  <c r="N4109" i="1"/>
  <c r="N4113" i="1"/>
  <c r="N4117" i="1"/>
  <c r="N4121" i="1"/>
  <c r="N4125" i="1"/>
  <c r="N4129" i="1"/>
  <c r="N4133" i="1"/>
  <c r="N4137" i="1"/>
  <c r="N4141" i="1"/>
  <c r="N4145" i="1"/>
  <c r="N4149" i="1"/>
  <c r="N4153" i="1"/>
  <c r="N4157" i="1"/>
  <c r="N4161" i="1"/>
  <c r="N4165" i="1"/>
  <c r="N4169" i="1"/>
  <c r="N4173" i="1"/>
  <c r="N4177" i="1"/>
  <c r="N4181" i="1"/>
  <c r="N4185" i="1"/>
  <c r="N4189" i="1"/>
  <c r="N4193" i="1"/>
  <c r="N4197" i="1"/>
  <c r="N4201" i="1"/>
  <c r="N4205" i="1"/>
  <c r="N4209" i="1"/>
  <c r="N4213" i="1"/>
  <c r="N4217" i="1"/>
  <c r="N4221" i="1"/>
  <c r="N4225" i="1"/>
  <c r="N4229" i="1"/>
  <c r="N4233" i="1"/>
  <c r="N4237" i="1"/>
  <c r="N4241" i="1"/>
  <c r="N4245" i="1"/>
  <c r="N4249" i="1"/>
  <c r="N4253" i="1"/>
  <c r="N4257" i="1"/>
  <c r="N4261" i="1"/>
  <c r="N4265" i="1"/>
  <c r="N4269" i="1"/>
  <c r="N4273" i="1"/>
  <c r="N4277" i="1"/>
  <c r="N4281" i="1"/>
  <c r="N4285" i="1"/>
  <c r="N4289" i="1"/>
  <c r="N4293" i="1"/>
  <c r="N4297" i="1"/>
  <c r="N4301" i="1"/>
  <c r="N4305" i="1"/>
  <c r="N4309" i="1"/>
  <c r="N4313" i="1"/>
  <c r="N4317" i="1"/>
  <c r="N4321" i="1"/>
  <c r="N4325" i="1"/>
  <c r="N4329" i="1"/>
  <c r="N4333" i="1"/>
  <c r="N4337" i="1"/>
  <c r="N4341" i="1"/>
  <c r="N4345" i="1"/>
  <c r="N4349" i="1"/>
  <c r="N1082" i="1"/>
  <c r="N1359" i="1"/>
  <c r="N1487" i="1"/>
  <c r="N1615" i="1"/>
  <c r="N1740" i="1"/>
  <c r="N1826" i="1"/>
  <c r="N1911" i="1"/>
  <c r="N1983" i="1"/>
  <c r="N2047" i="1"/>
  <c r="N2111" i="1"/>
  <c r="N2163" i="1"/>
  <c r="N2194" i="1"/>
  <c r="N2215" i="1"/>
  <c r="N2236" i="1"/>
  <c r="N2258" i="1"/>
  <c r="N2279" i="1"/>
  <c r="N2300" i="1"/>
  <c r="N2322" i="1"/>
  <c r="N2343" i="1"/>
  <c r="N2364" i="1"/>
  <c r="N2386" i="1"/>
  <c r="N2407" i="1"/>
  <c r="N2428" i="1"/>
  <c r="N2444" i="1"/>
  <c r="N2460" i="1"/>
  <c r="N2476" i="1"/>
  <c r="N2492" i="1"/>
  <c r="N2508" i="1"/>
  <c r="N2524" i="1"/>
  <c r="N2540" i="1"/>
  <c r="N2556" i="1"/>
  <c r="N2572" i="1"/>
  <c r="N2588" i="1"/>
  <c r="N2604" i="1"/>
  <c r="N2620" i="1"/>
  <c r="N2636" i="1"/>
  <c r="N2652" i="1"/>
  <c r="N2668" i="1"/>
  <c r="N2684" i="1"/>
  <c r="N2700" i="1"/>
  <c r="N2716" i="1"/>
  <c r="N2732" i="1"/>
  <c r="N2748" i="1"/>
  <c r="N2764" i="1"/>
  <c r="N2780" i="1"/>
  <c r="N2796" i="1"/>
  <c r="N2812" i="1"/>
  <c r="N2828" i="1"/>
  <c r="N2844" i="1"/>
  <c r="N2860" i="1"/>
  <c r="N2876" i="1"/>
  <c r="N2892" i="1"/>
  <c r="N2908" i="1"/>
  <c r="N2924" i="1"/>
  <c r="N2940" i="1"/>
  <c r="N2956" i="1"/>
  <c r="N2972" i="1"/>
  <c r="N2988" i="1"/>
  <c r="N3004" i="1"/>
  <c r="N3020" i="1"/>
  <c r="N3036" i="1"/>
  <c r="N3052" i="1"/>
  <c r="N3068" i="1"/>
  <c r="N3084" i="1"/>
  <c r="N3100" i="1"/>
  <c r="N3116" i="1"/>
  <c r="N3132" i="1"/>
  <c r="N3148" i="1"/>
  <c r="N3164" i="1"/>
  <c r="N3172" i="1"/>
  <c r="N3180" i="1"/>
  <c r="N3188" i="1"/>
  <c r="N3196" i="1"/>
  <c r="N3204" i="1"/>
  <c r="N3212" i="1"/>
  <c r="N3220" i="1"/>
  <c r="N3228" i="1"/>
  <c r="N3236" i="1"/>
  <c r="N3244" i="1"/>
  <c r="N3252" i="1"/>
  <c r="N3260" i="1"/>
  <c r="N3268" i="1"/>
  <c r="N3276" i="1"/>
  <c r="N3284" i="1"/>
  <c r="N3292" i="1"/>
  <c r="N3300" i="1"/>
  <c r="N3332" i="1"/>
  <c r="N3364" i="1"/>
  <c r="N3396" i="1"/>
  <c r="N3426" i="1"/>
  <c r="N3442" i="1"/>
  <c r="N3458" i="1"/>
  <c r="N3474" i="1"/>
  <c r="N3490" i="1"/>
  <c r="N3506" i="1"/>
  <c r="N3522" i="1"/>
  <c r="N3538" i="1"/>
  <c r="N3554" i="1"/>
  <c r="N3570" i="1"/>
  <c r="N3586" i="1"/>
  <c r="N3602" i="1"/>
  <c r="N3618" i="1"/>
  <c r="N3634" i="1"/>
  <c r="N3650" i="1"/>
  <c r="N3666" i="1"/>
  <c r="N3682" i="1"/>
  <c r="N3698" i="1"/>
  <c r="N3714" i="1"/>
  <c r="N3730" i="1"/>
  <c r="N3746" i="1"/>
  <c r="N3762" i="1"/>
  <c r="N3778" i="1"/>
  <c r="N3794" i="1"/>
  <c r="N3810" i="1"/>
  <c r="N3826" i="1"/>
  <c r="N3842" i="1"/>
  <c r="N3858" i="1"/>
  <c r="N3874" i="1"/>
  <c r="N3890" i="1"/>
  <c r="N3906" i="1"/>
  <c r="N3922" i="1"/>
  <c r="N3938" i="1"/>
  <c r="N3954" i="1"/>
  <c r="N3970" i="1"/>
  <c r="N3986" i="1"/>
  <c r="N4002" i="1"/>
  <c r="N4018" i="1"/>
  <c r="N4034" i="1"/>
  <c r="N4050" i="1"/>
  <c r="N4066" i="1"/>
  <c r="N4082" i="1"/>
  <c r="N4098" i="1"/>
  <c r="N4114" i="1"/>
  <c r="N4130" i="1"/>
  <c r="N4146" i="1"/>
  <c r="N4162" i="1"/>
  <c r="N4178" i="1"/>
  <c r="N4194" i="1"/>
  <c r="N4210" i="1"/>
  <c r="N4226" i="1"/>
  <c r="N4242" i="1"/>
  <c r="N4258" i="1"/>
  <c r="N4274" i="1"/>
  <c r="N4290" i="1"/>
  <c r="N4306" i="1"/>
  <c r="N4322" i="1"/>
  <c r="N4338" i="1"/>
  <c r="N4353" i="1"/>
  <c r="N4358" i="1"/>
  <c r="N4363" i="1"/>
  <c r="N4369" i="1"/>
  <c r="N4374" i="1"/>
  <c r="N4379" i="1"/>
  <c r="N4385" i="1"/>
  <c r="N4390" i="1"/>
  <c r="N4395" i="1"/>
  <c r="N4401" i="1"/>
  <c r="N4406" i="1"/>
  <c r="N4411" i="1"/>
  <c r="N4417" i="1"/>
  <c r="N4422" i="1"/>
  <c r="N4427" i="1"/>
  <c r="N4433" i="1"/>
  <c r="N4438" i="1"/>
  <c r="N4443" i="1"/>
  <c r="N4449" i="1"/>
  <c r="N4454" i="1"/>
  <c r="N4459" i="1"/>
  <c r="N4465" i="1"/>
  <c r="N4470" i="1"/>
  <c r="N4475" i="1"/>
  <c r="N4481" i="1"/>
  <c r="N4486" i="1"/>
  <c r="N4491" i="1"/>
  <c r="N4497" i="1"/>
  <c r="N4502" i="1"/>
  <c r="N4507" i="1"/>
  <c r="N4513" i="1"/>
  <c r="N4518" i="1"/>
  <c r="N4523" i="1"/>
  <c r="N4529" i="1"/>
  <c r="N4534" i="1"/>
  <c r="N4539" i="1"/>
  <c r="N4545" i="1"/>
  <c r="N4550" i="1"/>
  <c r="N4555" i="1"/>
  <c r="N4561" i="1"/>
  <c r="N4566" i="1"/>
  <c r="N4571" i="1"/>
  <c r="N4577" i="1"/>
  <c r="N4582" i="1"/>
  <c r="N4587" i="1"/>
  <c r="N4593" i="1"/>
  <c r="N4598" i="1"/>
  <c r="N4603" i="1"/>
  <c r="N4609" i="1"/>
  <c r="N4614" i="1"/>
  <c r="N4619" i="1"/>
  <c r="N4625" i="1"/>
  <c r="N4630" i="1"/>
  <c r="N4635" i="1"/>
  <c r="N4640" i="1"/>
  <c r="N4644" i="1"/>
  <c r="N4648" i="1"/>
  <c r="N4652" i="1"/>
  <c r="N4656" i="1"/>
  <c r="N4660" i="1"/>
  <c r="N4664" i="1"/>
  <c r="N4668" i="1"/>
  <c r="N4672" i="1"/>
  <c r="N4676" i="1"/>
  <c r="N4680" i="1"/>
  <c r="N4684" i="1"/>
  <c r="N4688" i="1"/>
  <c r="N4692" i="1"/>
  <c r="N4696" i="1"/>
  <c r="N4700" i="1"/>
  <c r="N4704" i="1"/>
  <c r="N4708" i="1"/>
  <c r="N4712" i="1"/>
  <c r="N4716" i="1"/>
  <c r="N4720" i="1"/>
  <c r="N4724" i="1"/>
  <c r="N4728" i="1"/>
  <c r="N4732" i="1"/>
  <c r="N4736" i="1"/>
  <c r="N4740" i="1"/>
  <c r="N4744" i="1"/>
  <c r="N4748" i="1"/>
  <c r="N4752" i="1"/>
  <c r="N4756" i="1"/>
  <c r="N4760" i="1"/>
  <c r="N4764" i="1"/>
  <c r="N4768" i="1"/>
  <c r="N4772" i="1"/>
  <c r="N4776" i="1"/>
  <c r="N4780" i="1"/>
  <c r="N4784" i="1"/>
  <c r="N4788" i="1"/>
  <c r="N4792" i="1"/>
  <c r="N4796" i="1"/>
  <c r="N4800" i="1"/>
  <c r="N4804" i="1"/>
  <c r="N4808" i="1"/>
  <c r="N4812" i="1"/>
  <c r="N4816" i="1"/>
  <c r="N4820" i="1"/>
  <c r="N4824" i="1"/>
  <c r="N4828" i="1"/>
  <c r="N4832" i="1"/>
  <c r="N4836" i="1"/>
  <c r="N4840" i="1"/>
  <c r="N4844" i="1"/>
  <c r="N4848" i="1"/>
  <c r="N4852" i="1"/>
  <c r="N4856" i="1"/>
  <c r="N4860" i="1"/>
  <c r="N4864" i="1"/>
  <c r="N4868" i="1"/>
  <c r="N4872" i="1"/>
  <c r="N4876" i="1"/>
  <c r="N4880" i="1"/>
  <c r="N4884" i="1"/>
  <c r="N4888" i="1"/>
  <c r="N4892" i="1"/>
  <c r="N4896" i="1"/>
  <c r="N4900" i="1"/>
  <c r="N4904" i="1"/>
  <c r="N4908" i="1"/>
  <c r="N4912" i="1"/>
  <c r="N4916" i="1"/>
  <c r="N4920" i="1"/>
  <c r="N4924" i="1"/>
  <c r="N4928" i="1"/>
  <c r="N4932" i="1"/>
  <c r="N4936" i="1"/>
  <c r="N4940" i="1"/>
  <c r="N4944" i="1"/>
  <c r="N4948" i="1"/>
  <c r="N4952" i="1"/>
  <c r="N4956" i="1"/>
  <c r="N4960" i="1"/>
  <c r="N4964" i="1"/>
  <c r="N4968" i="1"/>
  <c r="N4972" i="1"/>
  <c r="N4976" i="1"/>
  <c r="N4980" i="1"/>
  <c r="N4984" i="1"/>
  <c r="N4988" i="1"/>
  <c r="N4992" i="1"/>
  <c r="N4996" i="1"/>
  <c r="N5000" i="1"/>
  <c r="N5004" i="1"/>
  <c r="N5008" i="1"/>
  <c r="N5012" i="1"/>
  <c r="N5016" i="1"/>
  <c r="N5020" i="1"/>
  <c r="N5024" i="1"/>
  <c r="N5028" i="1"/>
  <c r="N5032" i="1"/>
  <c r="N5036" i="1"/>
  <c r="N5040" i="1"/>
  <c r="N5044" i="1"/>
  <c r="N5048" i="1"/>
  <c r="N5052" i="1"/>
  <c r="N5056" i="1"/>
  <c r="N5060" i="1"/>
  <c r="N3308" i="1"/>
  <c r="N3340" i="1"/>
  <c r="N3372" i="1"/>
  <c r="N3404" i="1"/>
  <c r="N3430" i="1"/>
  <c r="N3446" i="1"/>
  <c r="N3462" i="1"/>
  <c r="N3478" i="1"/>
  <c r="N3494" i="1"/>
  <c r="N3510" i="1"/>
  <c r="N3526" i="1"/>
  <c r="N3542" i="1"/>
  <c r="N3558" i="1"/>
  <c r="N3574" i="1"/>
  <c r="N3590" i="1"/>
  <c r="N3606" i="1"/>
  <c r="N3622" i="1"/>
  <c r="N3638" i="1"/>
  <c r="N3654" i="1"/>
  <c r="N3670" i="1"/>
  <c r="N3686" i="1"/>
  <c r="N3702" i="1"/>
  <c r="N3718" i="1"/>
  <c r="N3734" i="1"/>
  <c r="N3750" i="1"/>
  <c r="N3766" i="1"/>
  <c r="N3782" i="1"/>
  <c r="N3798" i="1"/>
  <c r="N3814" i="1"/>
  <c r="N3830" i="1"/>
  <c r="N3846" i="1"/>
  <c r="N3862" i="1"/>
  <c r="N3878" i="1"/>
  <c r="N3894" i="1"/>
  <c r="N3910" i="1"/>
  <c r="N3926" i="1"/>
  <c r="N3942" i="1"/>
  <c r="N3958" i="1"/>
  <c r="N3974" i="1"/>
  <c r="N3990" i="1"/>
  <c r="N4006" i="1"/>
  <c r="N4022" i="1"/>
  <c r="N4038" i="1"/>
  <c r="N4054" i="1"/>
  <c r="N4070" i="1"/>
  <c r="N4086" i="1"/>
  <c r="N4102" i="1"/>
  <c r="N4118" i="1"/>
  <c r="N4134" i="1"/>
  <c r="N4150" i="1"/>
  <c r="N4166" i="1"/>
  <c r="N4182" i="1"/>
  <c r="N4198" i="1"/>
  <c r="N4214" i="1"/>
  <c r="N4230" i="1"/>
  <c r="N4246" i="1"/>
  <c r="N4262" i="1"/>
  <c r="N4278" i="1"/>
  <c r="N4294" i="1"/>
  <c r="N4310" i="1"/>
  <c r="N4326" i="1"/>
  <c r="N4342" i="1"/>
  <c r="N4354" i="1"/>
  <c r="N4359" i="1"/>
  <c r="N4365" i="1"/>
  <c r="N4370" i="1"/>
  <c r="N4375" i="1"/>
  <c r="N4381" i="1"/>
  <c r="N4386" i="1"/>
  <c r="N4391" i="1"/>
  <c r="N4397" i="1"/>
  <c r="N4402" i="1"/>
  <c r="N4407" i="1"/>
  <c r="N4413" i="1"/>
  <c r="N4418" i="1"/>
  <c r="N4423" i="1"/>
  <c r="N4429" i="1"/>
  <c r="N4434" i="1"/>
  <c r="N4439" i="1"/>
  <c r="N4445" i="1"/>
  <c r="N4450" i="1"/>
  <c r="N4455" i="1"/>
  <c r="N4461" i="1"/>
  <c r="N4466" i="1"/>
  <c r="N4471" i="1"/>
  <c r="N4477" i="1"/>
  <c r="N4482" i="1"/>
  <c r="N4487" i="1"/>
  <c r="N4493" i="1"/>
  <c r="N4498" i="1"/>
  <c r="N4503" i="1"/>
  <c r="N4509" i="1"/>
  <c r="N4514" i="1"/>
  <c r="N4519" i="1"/>
  <c r="N4525" i="1"/>
  <c r="N4530" i="1"/>
  <c r="N4535" i="1"/>
  <c r="N4541" i="1"/>
  <c r="N4546" i="1"/>
  <c r="N4551" i="1"/>
  <c r="N4557" i="1"/>
  <c r="N4562" i="1"/>
  <c r="N4567" i="1"/>
  <c r="N4573" i="1"/>
  <c r="N4578" i="1"/>
  <c r="N4583" i="1"/>
  <c r="N4589" i="1"/>
  <c r="N4594" i="1"/>
  <c r="N4599" i="1"/>
  <c r="N4605" i="1"/>
  <c r="N4610" i="1"/>
  <c r="N4615" i="1"/>
  <c r="N4621" i="1"/>
  <c r="N4626" i="1"/>
  <c r="N4631" i="1"/>
  <c r="N4637" i="1"/>
  <c r="N4641" i="1"/>
  <c r="N4645" i="1"/>
  <c r="N4649" i="1"/>
  <c r="N4653" i="1"/>
  <c r="N4657" i="1"/>
  <c r="N4661" i="1"/>
  <c r="N4665" i="1"/>
  <c r="N4669" i="1"/>
  <c r="N4673" i="1"/>
  <c r="N4677" i="1"/>
  <c r="N4681" i="1"/>
  <c r="N4685" i="1"/>
  <c r="N4689" i="1"/>
  <c r="N4693" i="1"/>
  <c r="N4697" i="1"/>
  <c r="N4701" i="1"/>
  <c r="N4705" i="1"/>
  <c r="N4709" i="1"/>
  <c r="N4713" i="1"/>
  <c r="N4717" i="1"/>
  <c r="N4721" i="1"/>
  <c r="N4725" i="1"/>
  <c r="N4729" i="1"/>
  <c r="N4733" i="1"/>
  <c r="N4737" i="1"/>
  <c r="N4741" i="1"/>
  <c r="N4745" i="1"/>
  <c r="N4749" i="1"/>
  <c r="N4753" i="1"/>
  <c r="N4757" i="1"/>
  <c r="N4761" i="1"/>
  <c r="N4765" i="1"/>
  <c r="N4769" i="1"/>
  <c r="N4773" i="1"/>
  <c r="N4777" i="1"/>
  <c r="N4781" i="1"/>
  <c r="N4785" i="1"/>
  <c r="N4789" i="1"/>
  <c r="N4793" i="1"/>
  <c r="N4797" i="1"/>
  <c r="N4801" i="1"/>
  <c r="N4805" i="1"/>
  <c r="N4809" i="1"/>
  <c r="N4813" i="1"/>
  <c r="N4817" i="1"/>
  <c r="N4821" i="1"/>
  <c r="N4825" i="1"/>
  <c r="N4829" i="1"/>
  <c r="N4833" i="1"/>
  <c r="N4837" i="1"/>
  <c r="N4841" i="1"/>
  <c r="N4845" i="1"/>
  <c r="N4849" i="1"/>
  <c r="N4853" i="1"/>
  <c r="N4857" i="1"/>
  <c r="N3316" i="1"/>
  <c r="N3348" i="1"/>
  <c r="N3380" i="1"/>
  <c r="N3412" i="1"/>
  <c r="N3434" i="1"/>
  <c r="N3450" i="1"/>
  <c r="N3466" i="1"/>
  <c r="N3482" i="1"/>
  <c r="N3498" i="1"/>
  <c r="N3514" i="1"/>
  <c r="N3530" i="1"/>
  <c r="N3546" i="1"/>
  <c r="N3562" i="1"/>
  <c r="N3578" i="1"/>
  <c r="N3594" i="1"/>
  <c r="N3610" i="1"/>
  <c r="N3626" i="1"/>
  <c r="N3642" i="1"/>
  <c r="N3658" i="1"/>
  <c r="N3674" i="1"/>
  <c r="N3690" i="1"/>
  <c r="N3706" i="1"/>
  <c r="N3722" i="1"/>
  <c r="N3738" i="1"/>
  <c r="N3754" i="1"/>
  <c r="N3770" i="1"/>
  <c r="N3786" i="1"/>
  <c r="N3802" i="1"/>
  <c r="N3818" i="1"/>
  <c r="N3834" i="1"/>
  <c r="N3850" i="1"/>
  <c r="N3866" i="1"/>
  <c r="N3882" i="1"/>
  <c r="N3898" i="1"/>
  <c r="N3914" i="1"/>
  <c r="N3930" i="1"/>
  <c r="N3946" i="1"/>
  <c r="N3962" i="1"/>
  <c r="N3978" i="1"/>
  <c r="N3994" i="1"/>
  <c r="N4010" i="1"/>
  <c r="N4026" i="1"/>
  <c r="N4042" i="1"/>
  <c r="N4058" i="1"/>
  <c r="N4074" i="1"/>
  <c r="N4090" i="1"/>
  <c r="N4106" i="1"/>
  <c r="N4122" i="1"/>
  <c r="N4138" i="1"/>
  <c r="N4154" i="1"/>
  <c r="N4170" i="1"/>
  <c r="N4186" i="1"/>
  <c r="N4202" i="1"/>
  <c r="N4218" i="1"/>
  <c r="N4234" i="1"/>
  <c r="N4250" i="1"/>
  <c r="N4266" i="1"/>
  <c r="N4282" i="1"/>
  <c r="N4298" i="1"/>
  <c r="N4314" i="1"/>
  <c r="N4330" i="1"/>
  <c r="N4346" i="1"/>
  <c r="N4355" i="1"/>
  <c r="N4361" i="1"/>
  <c r="N4366" i="1"/>
  <c r="N4371" i="1"/>
  <c r="N4377" i="1"/>
  <c r="N4382" i="1"/>
  <c r="N4387" i="1"/>
  <c r="N4393" i="1"/>
  <c r="N4398" i="1"/>
  <c r="N4403" i="1"/>
  <c r="N4409" i="1"/>
  <c r="N4414" i="1"/>
  <c r="N4419" i="1"/>
  <c r="N4425" i="1"/>
  <c r="N4430" i="1"/>
  <c r="N4435" i="1"/>
  <c r="N4441" i="1"/>
  <c r="N4446" i="1"/>
  <c r="N4451" i="1"/>
  <c r="N4457" i="1"/>
  <c r="N4462" i="1"/>
  <c r="N4467" i="1"/>
  <c r="N4473" i="1"/>
  <c r="N4478" i="1"/>
  <c r="N4483" i="1"/>
  <c r="N4489" i="1"/>
  <c r="N4494" i="1"/>
  <c r="N4499" i="1"/>
  <c r="N4505" i="1"/>
  <c r="N4510" i="1"/>
  <c r="N4515" i="1"/>
  <c r="N4521" i="1"/>
  <c r="N4526" i="1"/>
  <c r="N4531" i="1"/>
  <c r="N4537" i="1"/>
  <c r="N4542" i="1"/>
  <c r="N4547" i="1"/>
  <c r="N4553" i="1"/>
  <c r="N4558" i="1"/>
  <c r="N4563" i="1"/>
  <c r="N4569" i="1"/>
  <c r="N4574" i="1"/>
  <c r="N4579" i="1"/>
  <c r="N4585" i="1"/>
  <c r="N4590" i="1"/>
  <c r="N4595" i="1"/>
  <c r="N4601" i="1"/>
  <c r="N4606" i="1"/>
  <c r="N4611" i="1"/>
  <c r="N4617" i="1"/>
  <c r="N4622" i="1"/>
  <c r="N4627" i="1"/>
  <c r="N4633" i="1"/>
  <c r="N4638" i="1"/>
  <c r="N4642" i="1"/>
  <c r="N4646" i="1"/>
  <c r="N4650" i="1"/>
  <c r="N4654" i="1"/>
  <c r="N4658" i="1"/>
  <c r="N4662" i="1"/>
  <c r="N4666" i="1"/>
  <c r="N4670" i="1"/>
  <c r="N4674" i="1"/>
  <c r="N4678" i="1"/>
  <c r="N4682" i="1"/>
  <c r="N4686" i="1"/>
  <c r="N4690" i="1"/>
  <c r="N4694" i="1"/>
  <c r="N4698" i="1"/>
  <c r="N4702" i="1"/>
  <c r="N4706" i="1"/>
  <c r="N4710" i="1"/>
  <c r="N4714" i="1"/>
  <c r="N4718" i="1"/>
  <c r="N4722" i="1"/>
  <c r="N4726" i="1"/>
  <c r="N4730" i="1"/>
  <c r="N4734" i="1"/>
  <c r="N4738" i="1"/>
  <c r="N4742" i="1"/>
  <c r="N4746" i="1"/>
  <c r="N4750" i="1"/>
  <c r="N4754" i="1"/>
  <c r="N4758" i="1"/>
  <c r="N4762" i="1"/>
  <c r="N4766" i="1"/>
  <c r="N4770" i="1"/>
  <c r="N4774" i="1"/>
  <c r="N4778" i="1"/>
  <c r="N4782" i="1"/>
  <c r="N4786" i="1"/>
  <c r="N4790" i="1"/>
  <c r="N4794" i="1"/>
  <c r="N4798" i="1"/>
  <c r="N4802" i="1"/>
  <c r="N4806" i="1"/>
  <c r="N4810" i="1"/>
  <c r="N4814" i="1"/>
  <c r="N4818" i="1"/>
  <c r="N4822" i="1"/>
  <c r="N4826" i="1"/>
  <c r="N4830" i="1"/>
  <c r="N4834" i="1"/>
  <c r="N4838" i="1"/>
  <c r="N4842" i="1"/>
  <c r="N4846" i="1"/>
  <c r="N4850" i="1"/>
  <c r="N4854" i="1"/>
  <c r="N4858" i="1"/>
  <c r="N4862" i="1"/>
  <c r="N4866" i="1"/>
  <c r="N4870" i="1"/>
  <c r="N4874" i="1"/>
  <c r="N4878" i="1"/>
  <c r="N4882" i="1"/>
  <c r="N4886" i="1"/>
  <c r="N4890" i="1"/>
  <c r="N4894" i="1"/>
  <c r="N4898" i="1"/>
  <c r="N4902" i="1"/>
  <c r="N4906" i="1"/>
  <c r="N4910" i="1"/>
  <c r="N4914" i="1"/>
  <c r="N4918" i="1"/>
  <c r="N4922" i="1"/>
  <c r="N4926" i="1"/>
  <c r="N4930" i="1"/>
  <c r="N4934" i="1"/>
  <c r="N4938" i="1"/>
  <c r="N4942" i="1"/>
  <c r="N4946" i="1"/>
  <c r="N4950" i="1"/>
  <c r="N4954" i="1"/>
  <c r="N4958" i="1"/>
  <c r="N4962" i="1"/>
  <c r="N4966" i="1"/>
  <c r="N4970" i="1"/>
  <c r="N4974" i="1"/>
  <c r="N4978" i="1"/>
  <c r="N4982" i="1"/>
  <c r="N4986" i="1"/>
  <c r="N4990" i="1"/>
  <c r="N4994" i="1"/>
  <c r="N4998" i="1"/>
  <c r="N5002" i="1"/>
  <c r="N5006" i="1"/>
  <c r="N5010" i="1"/>
  <c r="N5014" i="1"/>
  <c r="N5018" i="1"/>
  <c r="N5022" i="1"/>
  <c r="N5026" i="1"/>
  <c r="N5030" i="1"/>
  <c r="N5034" i="1"/>
  <c r="N5038" i="1"/>
  <c r="N5042" i="1"/>
  <c r="N5046" i="1"/>
  <c r="N5050" i="1"/>
  <c r="N5054" i="1"/>
  <c r="N5058" i="1"/>
  <c r="N5062" i="1"/>
  <c r="N3324" i="1"/>
  <c r="N3356" i="1"/>
  <c r="N3388" i="1"/>
  <c r="N3420" i="1"/>
  <c r="N3438" i="1"/>
  <c r="N3454" i="1"/>
  <c r="N3470" i="1"/>
  <c r="N3486" i="1"/>
  <c r="N3502" i="1"/>
  <c r="N3518" i="1"/>
  <c r="N3534" i="1"/>
  <c r="N3550" i="1"/>
  <c r="N3566" i="1"/>
  <c r="N3582" i="1"/>
  <c r="N3598" i="1"/>
  <c r="N3614" i="1"/>
  <c r="N3630" i="1"/>
  <c r="N3646" i="1"/>
  <c r="N3662" i="1"/>
  <c r="N3678" i="1"/>
  <c r="N3694" i="1"/>
  <c r="N3710" i="1"/>
  <c r="N3726" i="1"/>
  <c r="N3742" i="1"/>
  <c r="N3758" i="1"/>
  <c r="N3774" i="1"/>
  <c r="N3790" i="1"/>
  <c r="N3806" i="1"/>
  <c r="N3822" i="1"/>
  <c r="N3838" i="1"/>
  <c r="N3854" i="1"/>
  <c r="N3870" i="1"/>
  <c r="N3886" i="1"/>
  <c r="N3902" i="1"/>
  <c r="N3918" i="1"/>
  <c r="N3934" i="1"/>
  <c r="N3950" i="1"/>
  <c r="N3966" i="1"/>
  <c r="N3982" i="1"/>
  <c r="N3998" i="1"/>
  <c r="N4014" i="1"/>
  <c r="N4030" i="1"/>
  <c r="N4046" i="1"/>
  <c r="N4062" i="1"/>
  <c r="N4078" i="1"/>
  <c r="N4094" i="1"/>
  <c r="N4110" i="1"/>
  <c r="N4126" i="1"/>
  <c r="N4142" i="1"/>
  <c r="N4158" i="1"/>
  <c r="N4174" i="1"/>
  <c r="N4190" i="1"/>
  <c r="N4206" i="1"/>
  <c r="N4222" i="1"/>
  <c r="N4238" i="1"/>
  <c r="N4254" i="1"/>
  <c r="N4270" i="1"/>
  <c r="N4286" i="1"/>
  <c r="N4302" i="1"/>
  <c r="N4318" i="1"/>
  <c r="N4334" i="1"/>
  <c r="N4350" i="1"/>
  <c r="N4357" i="1"/>
  <c r="N4362" i="1"/>
  <c r="N4367" i="1"/>
  <c r="N4373" i="1"/>
  <c r="N4378" i="1"/>
  <c r="N4383" i="1"/>
  <c r="N4389" i="1"/>
  <c r="N4394" i="1"/>
  <c r="N4399" i="1"/>
  <c r="N4405" i="1"/>
  <c r="N4410" i="1"/>
  <c r="N4415" i="1"/>
  <c r="N4421" i="1"/>
  <c r="N4426" i="1"/>
  <c r="N4431" i="1"/>
  <c r="N4437" i="1"/>
  <c r="N4442" i="1"/>
  <c r="N4447" i="1"/>
  <c r="N4453" i="1"/>
  <c r="N4458" i="1"/>
  <c r="N4463" i="1"/>
  <c r="N4469" i="1"/>
  <c r="N4474" i="1"/>
  <c r="N4479" i="1"/>
  <c r="N4485" i="1"/>
  <c r="N4490" i="1"/>
  <c r="N4495" i="1"/>
  <c r="N4501" i="1"/>
  <c r="N4506" i="1"/>
  <c r="N4511" i="1"/>
  <c r="N4517" i="1"/>
  <c r="N4522" i="1"/>
  <c r="N4527" i="1"/>
  <c r="N4533" i="1"/>
  <c r="N4538" i="1"/>
  <c r="N4543" i="1"/>
  <c r="N4549" i="1"/>
  <c r="N4554" i="1"/>
  <c r="N4559" i="1"/>
  <c r="N4565" i="1"/>
  <c r="N4570" i="1"/>
  <c r="N4575" i="1"/>
  <c r="N4581" i="1"/>
  <c r="N4586" i="1"/>
  <c r="N4591" i="1"/>
  <c r="N4597" i="1"/>
  <c r="N4602" i="1"/>
  <c r="N4607" i="1"/>
  <c r="N4613" i="1"/>
  <c r="N4618" i="1"/>
  <c r="N4623" i="1"/>
  <c r="N4629" i="1"/>
  <c r="N4634" i="1"/>
  <c r="N4639" i="1"/>
  <c r="N4643" i="1"/>
  <c r="N4647" i="1"/>
  <c r="N4651" i="1"/>
  <c r="N4655" i="1"/>
  <c r="N4659" i="1"/>
  <c r="N4663" i="1"/>
  <c r="N4667" i="1"/>
  <c r="N4671" i="1"/>
  <c r="N4675" i="1"/>
  <c r="N4679" i="1"/>
  <c r="N4683" i="1"/>
  <c r="N4687" i="1"/>
  <c r="N4691" i="1"/>
  <c r="N4695" i="1"/>
  <c r="N4699" i="1"/>
  <c r="N4703" i="1"/>
  <c r="N4707" i="1"/>
  <c r="N4711" i="1"/>
  <c r="N4715" i="1"/>
  <c r="N4719" i="1"/>
  <c r="N4723" i="1"/>
  <c r="N4727" i="1"/>
  <c r="N4731" i="1"/>
  <c r="N4735" i="1"/>
  <c r="N4739" i="1"/>
  <c r="N4743" i="1"/>
  <c r="N4747" i="1"/>
  <c r="N4751" i="1"/>
  <c r="N4755" i="1"/>
  <c r="N4759" i="1"/>
  <c r="N4763" i="1"/>
  <c r="N4767" i="1"/>
  <c r="N4771" i="1"/>
  <c r="N4775" i="1"/>
  <c r="N4779" i="1"/>
  <c r="N4783" i="1"/>
  <c r="N4787" i="1"/>
  <c r="N4791" i="1"/>
  <c r="N4795" i="1"/>
  <c r="N4799" i="1"/>
  <c r="N4803" i="1"/>
  <c r="N4807" i="1"/>
  <c r="N4811" i="1"/>
  <c r="N4815" i="1"/>
  <c r="N4819" i="1"/>
  <c r="N4823" i="1"/>
  <c r="N4827" i="1"/>
  <c r="N4831" i="1"/>
  <c r="N4835" i="1"/>
  <c r="N4839" i="1"/>
  <c r="N4843" i="1"/>
  <c r="N4847" i="1"/>
  <c r="N4851" i="1"/>
  <c r="N4855" i="1"/>
  <c r="N4859" i="1"/>
  <c r="N4867" i="1"/>
  <c r="N4875" i="1"/>
  <c r="N4883" i="1"/>
  <c r="N4891" i="1"/>
  <c r="N4899" i="1"/>
  <c r="N4907" i="1"/>
  <c r="N4915" i="1"/>
  <c r="N4923" i="1"/>
  <c r="N4931" i="1"/>
  <c r="N4939" i="1"/>
  <c r="N4947" i="1"/>
  <c r="N4955" i="1"/>
  <c r="N4963" i="1"/>
  <c r="N4971" i="1"/>
  <c r="N4979" i="1"/>
  <c r="N4987" i="1"/>
  <c r="N4995" i="1"/>
  <c r="N5003" i="1"/>
  <c r="N5011" i="1"/>
  <c r="N5019" i="1"/>
  <c r="N5027" i="1"/>
  <c r="N5035" i="1"/>
  <c r="N5043" i="1"/>
  <c r="N5051" i="1"/>
  <c r="N5059" i="1"/>
  <c r="N5065" i="1"/>
  <c r="N5069" i="1"/>
  <c r="N5073" i="1"/>
  <c r="N5077" i="1"/>
  <c r="N5081" i="1"/>
  <c r="N5085" i="1"/>
  <c r="N5089" i="1"/>
  <c r="N5093" i="1"/>
  <c r="N5097" i="1"/>
  <c r="N5101" i="1"/>
  <c r="N5105" i="1"/>
  <c r="N5109" i="1"/>
  <c r="N5113" i="1"/>
  <c r="N5117" i="1"/>
  <c r="N5121" i="1"/>
  <c r="N5125" i="1"/>
  <c r="N5129" i="1"/>
  <c r="N5133" i="1"/>
  <c r="N5137" i="1"/>
  <c r="N5141" i="1"/>
  <c r="N5145" i="1"/>
  <c r="N5149" i="1"/>
  <c r="N5153" i="1"/>
  <c r="N5157" i="1"/>
  <c r="N5161" i="1"/>
  <c r="N5165" i="1"/>
  <c r="N5169" i="1"/>
  <c r="N5173" i="1"/>
  <c r="N5177" i="1"/>
  <c r="N5181" i="1"/>
  <c r="N5185" i="1"/>
  <c r="N5189" i="1"/>
  <c r="N5193" i="1"/>
  <c r="N5197" i="1"/>
  <c r="N5201" i="1"/>
  <c r="N5205" i="1"/>
  <c r="N5209" i="1"/>
  <c r="N5213" i="1"/>
  <c r="N5217" i="1"/>
  <c r="N5221" i="1"/>
  <c r="N5225" i="1"/>
  <c r="N5229" i="1"/>
  <c r="N5233" i="1"/>
  <c r="N5237" i="1"/>
  <c r="N5241" i="1"/>
  <c r="N5245" i="1"/>
  <c r="N5249" i="1"/>
  <c r="N5253" i="1"/>
  <c r="N5257" i="1"/>
  <c r="N5261" i="1"/>
  <c r="N5265" i="1"/>
  <c r="N5269" i="1"/>
  <c r="N5273" i="1"/>
  <c r="N5277" i="1"/>
  <c r="N5281" i="1"/>
  <c r="N5285" i="1"/>
  <c r="N5289" i="1"/>
  <c r="N5293" i="1"/>
  <c r="N5297" i="1"/>
  <c r="N5301" i="1"/>
  <c r="N5305" i="1"/>
  <c r="N5309" i="1"/>
  <c r="N5313" i="1"/>
  <c r="N5317" i="1"/>
  <c r="N5321" i="1"/>
  <c r="N5325" i="1"/>
  <c r="N5329" i="1"/>
  <c r="N5333" i="1"/>
  <c r="N5337" i="1"/>
  <c r="N5341" i="1"/>
  <c r="N5345" i="1"/>
  <c r="N5349" i="1"/>
  <c r="N5353" i="1"/>
  <c r="N5357" i="1"/>
  <c r="N5361" i="1"/>
  <c r="N5365" i="1"/>
  <c r="N5369" i="1"/>
  <c r="N5373" i="1"/>
  <c r="N5377" i="1"/>
  <c r="N5381" i="1"/>
  <c r="N5385" i="1"/>
  <c r="N5389" i="1"/>
  <c r="N5393" i="1"/>
  <c r="N5397" i="1"/>
  <c r="N5401" i="1"/>
  <c r="N5405" i="1"/>
  <c r="N5409" i="1"/>
  <c r="N5413" i="1"/>
  <c r="N5417" i="1"/>
  <c r="N5421" i="1"/>
  <c r="N5425" i="1"/>
  <c r="N5429" i="1"/>
  <c r="N5433" i="1"/>
  <c r="N5437" i="1"/>
  <c r="N5441" i="1"/>
  <c r="N5445" i="1"/>
  <c r="N5449" i="1"/>
  <c r="N5453" i="1"/>
  <c r="N5457" i="1"/>
  <c r="N5461" i="1"/>
  <c r="N5465" i="1"/>
  <c r="N5469" i="1"/>
  <c r="N5473" i="1"/>
  <c r="N5477" i="1"/>
  <c r="N5481" i="1"/>
  <c r="N5485" i="1"/>
  <c r="N5489" i="1"/>
  <c r="N5493" i="1"/>
  <c r="N5497" i="1"/>
  <c r="N5501" i="1"/>
  <c r="N5505" i="1"/>
  <c r="N5509" i="1"/>
  <c r="N5513" i="1"/>
  <c r="N5517" i="1"/>
  <c r="N5521" i="1"/>
  <c r="N5525" i="1"/>
  <c r="N5529" i="1"/>
  <c r="N5533" i="1"/>
  <c r="N5537" i="1"/>
  <c r="N5541" i="1"/>
  <c r="N5545" i="1"/>
  <c r="N5549" i="1"/>
  <c r="N5553" i="1"/>
  <c r="N5557" i="1"/>
  <c r="N5561" i="1"/>
  <c r="N5565" i="1"/>
  <c r="N5569" i="1"/>
  <c r="N5573" i="1"/>
  <c r="N5577" i="1"/>
  <c r="N5581" i="1"/>
  <c r="N5585" i="1"/>
  <c r="N5589" i="1"/>
  <c r="N5593" i="1"/>
  <c r="N5597" i="1"/>
  <c r="N5601" i="1"/>
  <c r="N5605" i="1"/>
  <c r="N5609" i="1"/>
  <c r="N5613" i="1"/>
  <c r="N5617" i="1"/>
  <c r="N5621" i="1"/>
  <c r="N5625" i="1"/>
  <c r="N5629" i="1"/>
  <c r="N5633" i="1"/>
  <c r="N5637" i="1"/>
  <c r="N5641" i="1"/>
  <c r="N5645" i="1"/>
  <c r="N5649" i="1"/>
  <c r="N5653" i="1"/>
  <c r="N5657" i="1"/>
  <c r="N5661" i="1"/>
  <c r="N5665" i="1"/>
  <c r="N5669" i="1"/>
  <c r="N5673" i="1"/>
  <c r="N5677" i="1"/>
  <c r="N5681" i="1"/>
  <c r="N5685" i="1"/>
  <c r="N5689" i="1"/>
  <c r="N5693" i="1"/>
  <c r="N5697" i="1"/>
  <c r="N5701" i="1"/>
  <c r="N5705" i="1"/>
  <c r="N5709" i="1"/>
  <c r="N5713" i="1"/>
  <c r="N5717" i="1"/>
  <c r="N5721" i="1"/>
  <c r="N5725" i="1"/>
  <c r="N5729" i="1"/>
  <c r="N5733" i="1"/>
  <c r="N5737" i="1"/>
  <c r="N5741" i="1"/>
  <c r="N5745" i="1"/>
  <c r="N5749" i="1"/>
  <c r="N5753" i="1"/>
  <c r="N5757" i="1"/>
  <c r="N5761" i="1"/>
  <c r="N5765" i="1"/>
  <c r="N5769" i="1"/>
  <c r="N5773" i="1"/>
  <c r="N5777" i="1"/>
  <c r="N5781" i="1"/>
  <c r="N5785" i="1"/>
  <c r="N5789" i="1"/>
  <c r="N5793" i="1"/>
  <c r="N5797" i="1"/>
  <c r="N5801" i="1"/>
  <c r="N5805" i="1"/>
  <c r="N5809" i="1"/>
  <c r="N5813" i="1"/>
  <c r="N5817" i="1"/>
  <c r="N5821" i="1"/>
  <c r="N5825" i="1"/>
  <c r="N5829" i="1"/>
  <c r="N5833" i="1"/>
  <c r="N5837" i="1"/>
  <c r="N5841" i="1"/>
  <c r="N5845" i="1"/>
  <c r="N5849" i="1"/>
  <c r="N5853" i="1"/>
  <c r="N5857" i="1"/>
  <c r="N5861" i="1"/>
  <c r="N5865" i="1"/>
  <c r="N5869" i="1"/>
  <c r="N5873" i="1"/>
  <c r="N5877" i="1"/>
  <c r="N5881" i="1"/>
  <c r="N5885" i="1"/>
  <c r="N5889" i="1"/>
  <c r="N5893" i="1"/>
  <c r="N5897" i="1"/>
  <c r="N5901" i="1"/>
  <c r="N5905" i="1"/>
  <c r="N5909" i="1"/>
  <c r="N5913" i="1"/>
  <c r="N5917" i="1"/>
  <c r="N5921" i="1"/>
  <c r="N5925" i="1"/>
  <c r="N5929" i="1"/>
  <c r="N5933" i="1"/>
  <c r="N5937" i="1"/>
  <c r="N5941" i="1"/>
  <c r="N5945" i="1"/>
  <c r="N5949" i="1"/>
  <c r="N5953" i="1"/>
  <c r="N5957" i="1"/>
  <c r="N5961" i="1"/>
  <c r="N5965" i="1"/>
  <c r="N5969" i="1"/>
  <c r="N5973" i="1"/>
  <c r="N5977" i="1"/>
  <c r="N5981" i="1"/>
  <c r="N5985" i="1"/>
  <c r="N5989" i="1"/>
  <c r="N5993" i="1"/>
  <c r="N5997" i="1"/>
  <c r="N6001" i="1"/>
  <c r="N6005" i="1"/>
  <c r="N6009" i="1"/>
  <c r="N6013" i="1"/>
  <c r="N6017" i="1"/>
  <c r="N6021" i="1"/>
  <c r="N6025" i="1"/>
  <c r="N6029" i="1"/>
  <c r="N6033" i="1"/>
  <c r="N6037" i="1"/>
  <c r="N6041" i="1"/>
  <c r="N6045" i="1"/>
  <c r="N6049" i="1"/>
  <c r="N6053" i="1"/>
  <c r="N6057" i="1"/>
  <c r="N6061" i="1"/>
  <c r="N6065" i="1"/>
  <c r="N6069" i="1"/>
  <c r="N6073" i="1"/>
  <c r="N6077" i="1"/>
  <c r="N6081" i="1"/>
  <c r="N6085" i="1"/>
  <c r="N6089" i="1"/>
  <c r="N6093" i="1"/>
  <c r="N6097" i="1"/>
  <c r="N6101" i="1"/>
  <c r="N6105" i="1"/>
  <c r="N6109" i="1"/>
  <c r="N6113" i="1"/>
  <c r="N6117" i="1"/>
  <c r="N6121" i="1"/>
  <c r="N6125" i="1"/>
  <c r="N6129" i="1"/>
  <c r="N6133" i="1"/>
  <c r="N6137" i="1"/>
  <c r="N6141" i="1"/>
  <c r="N6145" i="1"/>
  <c r="N6149" i="1"/>
  <c r="N6153" i="1"/>
  <c r="N6157" i="1"/>
  <c r="N6161" i="1"/>
  <c r="N6165" i="1"/>
  <c r="N6169" i="1"/>
  <c r="N6173" i="1"/>
  <c r="N6177" i="1"/>
  <c r="N6181" i="1"/>
  <c r="N6185" i="1"/>
  <c r="N6189" i="1"/>
  <c r="N6193" i="1"/>
  <c r="N6197" i="1"/>
  <c r="N6201" i="1"/>
  <c r="N6205" i="1"/>
  <c r="N6209" i="1"/>
  <c r="N6213" i="1"/>
  <c r="N6217" i="1"/>
  <c r="N6221" i="1"/>
  <c r="N6225" i="1"/>
  <c r="N6229" i="1"/>
  <c r="N6233" i="1"/>
  <c r="N6237" i="1"/>
  <c r="N6241" i="1"/>
  <c r="N6245" i="1"/>
  <c r="N6249" i="1"/>
  <c r="N6253" i="1"/>
  <c r="N6257" i="1"/>
  <c r="N4861" i="1"/>
  <c r="N4869" i="1"/>
  <c r="N4877" i="1"/>
  <c r="N4885" i="1"/>
  <c r="N4893" i="1"/>
  <c r="N4901" i="1"/>
  <c r="N4909" i="1"/>
  <c r="N4917" i="1"/>
  <c r="N4925" i="1"/>
  <c r="N4933" i="1"/>
  <c r="N4941" i="1"/>
  <c r="N4949" i="1"/>
  <c r="N4957" i="1"/>
  <c r="N4965" i="1"/>
  <c r="N4973" i="1"/>
  <c r="N4981" i="1"/>
  <c r="N4989" i="1"/>
  <c r="N4997" i="1"/>
  <c r="N5005" i="1"/>
  <c r="N5013" i="1"/>
  <c r="N5021" i="1"/>
  <c r="N5029" i="1"/>
  <c r="N5037" i="1"/>
  <c r="N5045" i="1"/>
  <c r="N5053" i="1"/>
  <c r="N5061" i="1"/>
  <c r="N5066" i="1"/>
  <c r="N5070" i="1"/>
  <c r="N5074" i="1"/>
  <c r="N5078" i="1"/>
  <c r="N5082" i="1"/>
  <c r="N5086" i="1"/>
  <c r="N5090" i="1"/>
  <c r="N5094" i="1"/>
  <c r="N5098" i="1"/>
  <c r="N5102" i="1"/>
  <c r="N5106" i="1"/>
  <c r="N5110" i="1"/>
  <c r="N5114" i="1"/>
  <c r="N5118" i="1"/>
  <c r="N5122" i="1"/>
  <c r="N5126" i="1"/>
  <c r="N5130" i="1"/>
  <c r="N5134" i="1"/>
  <c r="N5138" i="1"/>
  <c r="N5142" i="1"/>
  <c r="N5146" i="1"/>
  <c r="N5150" i="1"/>
  <c r="N5154" i="1"/>
  <c r="N5158" i="1"/>
  <c r="N5162" i="1"/>
  <c r="N5166" i="1"/>
  <c r="N5170" i="1"/>
  <c r="N5174" i="1"/>
  <c r="N5178" i="1"/>
  <c r="N5182" i="1"/>
  <c r="N5186" i="1"/>
  <c r="N5190" i="1"/>
  <c r="N5194" i="1"/>
  <c r="N5198" i="1"/>
  <c r="N5202" i="1"/>
  <c r="N5206" i="1"/>
  <c r="N5210" i="1"/>
  <c r="N5214" i="1"/>
  <c r="N5218" i="1"/>
  <c r="N5222" i="1"/>
  <c r="N5226" i="1"/>
  <c r="N5230" i="1"/>
  <c r="N5234" i="1"/>
  <c r="N5238" i="1"/>
  <c r="N5242" i="1"/>
  <c r="N5246" i="1"/>
  <c r="N5250" i="1"/>
  <c r="N5254" i="1"/>
  <c r="N5258" i="1"/>
  <c r="N5262" i="1"/>
  <c r="N5266" i="1"/>
  <c r="N5270" i="1"/>
  <c r="N5274" i="1"/>
  <c r="N5278" i="1"/>
  <c r="N5282" i="1"/>
  <c r="N5286" i="1"/>
  <c r="N5290" i="1"/>
  <c r="N5294" i="1"/>
  <c r="N5298" i="1"/>
  <c r="N5302" i="1"/>
  <c r="N5306" i="1"/>
  <c r="N5310" i="1"/>
  <c r="N5314" i="1"/>
  <c r="N5318" i="1"/>
  <c r="N5322" i="1"/>
  <c r="N5326" i="1"/>
  <c r="N5330" i="1"/>
  <c r="N5334" i="1"/>
  <c r="N5338" i="1"/>
  <c r="N5342" i="1"/>
  <c r="N5346" i="1"/>
  <c r="N5350" i="1"/>
  <c r="N5354" i="1"/>
  <c r="N5358" i="1"/>
  <c r="N5362" i="1"/>
  <c r="N5366" i="1"/>
  <c r="N5370" i="1"/>
  <c r="N5374" i="1"/>
  <c r="N5378" i="1"/>
  <c r="N5382" i="1"/>
  <c r="N5386" i="1"/>
  <c r="N5390" i="1"/>
  <c r="N5394" i="1"/>
  <c r="N5398" i="1"/>
  <c r="N5402" i="1"/>
  <c r="N5406" i="1"/>
  <c r="N5410" i="1"/>
  <c r="N5414" i="1"/>
  <c r="N5418" i="1"/>
  <c r="N5422" i="1"/>
  <c r="N5426" i="1"/>
  <c r="N5430" i="1"/>
  <c r="N5434" i="1"/>
  <c r="N5438" i="1"/>
  <c r="N5442" i="1"/>
  <c r="N5446" i="1"/>
  <c r="N5450" i="1"/>
  <c r="N5454" i="1"/>
  <c r="N5458" i="1"/>
  <c r="N5462" i="1"/>
  <c r="N5466" i="1"/>
  <c r="N5470" i="1"/>
  <c r="N5474" i="1"/>
  <c r="N5478" i="1"/>
  <c r="N5482" i="1"/>
  <c r="N5486" i="1"/>
  <c r="N5490" i="1"/>
  <c r="N5494" i="1"/>
  <c r="N5498" i="1"/>
  <c r="N5502" i="1"/>
  <c r="N5506" i="1"/>
  <c r="N5510" i="1"/>
  <c r="N5514" i="1"/>
  <c r="N5518" i="1"/>
  <c r="N5522" i="1"/>
  <c r="N5526" i="1"/>
  <c r="N5530" i="1"/>
  <c r="N5534" i="1"/>
  <c r="N5538" i="1"/>
  <c r="N5542" i="1"/>
  <c r="N5546" i="1"/>
  <c r="N5550" i="1"/>
  <c r="N5554" i="1"/>
  <c r="N5558" i="1"/>
  <c r="N5562" i="1"/>
  <c r="N5566" i="1"/>
  <c r="N5570" i="1"/>
  <c r="N5574" i="1"/>
  <c r="N5578" i="1"/>
  <c r="N5582" i="1"/>
  <c r="N5586" i="1"/>
  <c r="N5590" i="1"/>
  <c r="N5594" i="1"/>
  <c r="N5598" i="1"/>
  <c r="N5602" i="1"/>
  <c r="N5606" i="1"/>
  <c r="N5610" i="1"/>
  <c r="N5614" i="1"/>
  <c r="N5618" i="1"/>
  <c r="N5622" i="1"/>
  <c r="N5626" i="1"/>
  <c r="N5630" i="1"/>
  <c r="N5634" i="1"/>
  <c r="N5638" i="1"/>
  <c r="N5642" i="1"/>
  <c r="N5646" i="1"/>
  <c r="N5650" i="1"/>
  <c r="N5654" i="1"/>
  <c r="N5658" i="1"/>
  <c r="N5662" i="1"/>
  <c r="N5666" i="1"/>
  <c r="N5670" i="1"/>
  <c r="N5674" i="1"/>
  <c r="N5678" i="1"/>
  <c r="N5682" i="1"/>
  <c r="N5686" i="1"/>
  <c r="N5690" i="1"/>
  <c r="N5694" i="1"/>
  <c r="N5698" i="1"/>
  <c r="N5702" i="1"/>
  <c r="N5706" i="1"/>
  <c r="N5710" i="1"/>
  <c r="N5714" i="1"/>
  <c r="N5718" i="1"/>
  <c r="N5722" i="1"/>
  <c r="N5726" i="1"/>
  <c r="N5730" i="1"/>
  <c r="N5734" i="1"/>
  <c r="N5738" i="1"/>
  <c r="N5742" i="1"/>
  <c r="N5746" i="1"/>
  <c r="N5750" i="1"/>
  <c r="N5754" i="1"/>
  <c r="N5758" i="1"/>
  <c r="N5762" i="1"/>
  <c r="N5766" i="1"/>
  <c r="N5770" i="1"/>
  <c r="N5774" i="1"/>
  <c r="N5778" i="1"/>
  <c r="N5782" i="1"/>
  <c r="N5786" i="1"/>
  <c r="N5790" i="1"/>
  <c r="N5794" i="1"/>
  <c r="N5798" i="1"/>
  <c r="N5802" i="1"/>
  <c r="N5806" i="1"/>
  <c r="N5810" i="1"/>
  <c r="N5814" i="1"/>
  <c r="N5818" i="1"/>
  <c r="N5822" i="1"/>
  <c r="N5826" i="1"/>
  <c r="N5830" i="1"/>
  <c r="N5834" i="1"/>
  <c r="N5838" i="1"/>
  <c r="N5842" i="1"/>
  <c r="N5846" i="1"/>
  <c r="N5850" i="1"/>
  <c r="N5854" i="1"/>
  <c r="N5858" i="1"/>
  <c r="N5862" i="1"/>
  <c r="N5866" i="1"/>
  <c r="N5870" i="1"/>
  <c r="N5874" i="1"/>
  <c r="N5878" i="1"/>
  <c r="N5882" i="1"/>
  <c r="N5886" i="1"/>
  <c r="N5890" i="1"/>
  <c r="N5894" i="1"/>
  <c r="N5898" i="1"/>
  <c r="N5902" i="1"/>
  <c r="N5906" i="1"/>
  <c r="N5910" i="1"/>
  <c r="N5914" i="1"/>
  <c r="N5918" i="1"/>
  <c r="N5922" i="1"/>
  <c r="N5926" i="1"/>
  <c r="N5930" i="1"/>
  <c r="N5934" i="1"/>
  <c r="N5938" i="1"/>
  <c r="N5942" i="1"/>
  <c r="N5946" i="1"/>
  <c r="N5950" i="1"/>
  <c r="N5954" i="1"/>
  <c r="N5958" i="1"/>
  <c r="N5962" i="1"/>
  <c r="N5966" i="1"/>
  <c r="N5970" i="1"/>
  <c r="N5974" i="1"/>
  <c r="N5978" i="1"/>
  <c r="N5982" i="1"/>
  <c r="N5986" i="1"/>
  <c r="N5990" i="1"/>
  <c r="N5994" i="1"/>
  <c r="N5998" i="1"/>
  <c r="N6002" i="1"/>
  <c r="N6006" i="1"/>
  <c r="N6010" i="1"/>
  <c r="N6014" i="1"/>
  <c r="N6018" i="1"/>
  <c r="N6022" i="1"/>
  <c r="N6026" i="1"/>
  <c r="N6030" i="1"/>
  <c r="N6034" i="1"/>
  <c r="N6038" i="1"/>
  <c r="N6042" i="1"/>
  <c r="N6046" i="1"/>
  <c r="N6050" i="1"/>
  <c r="N6054" i="1"/>
  <c r="N6058" i="1"/>
  <c r="N6062" i="1"/>
  <c r="N6066" i="1"/>
  <c r="N6070" i="1"/>
  <c r="N6074" i="1"/>
  <c r="N6078" i="1"/>
  <c r="N6082" i="1"/>
  <c r="N6086" i="1"/>
  <c r="N6090" i="1"/>
  <c r="N6094" i="1"/>
  <c r="N6098" i="1"/>
  <c r="N6102" i="1"/>
  <c r="N6106" i="1"/>
  <c r="N6110" i="1"/>
  <c r="N6114" i="1"/>
  <c r="N6118" i="1"/>
  <c r="N6122" i="1"/>
  <c r="N6126" i="1"/>
  <c r="N6130" i="1"/>
  <c r="N6134" i="1"/>
  <c r="N6138" i="1"/>
  <c r="N6142" i="1"/>
  <c r="N6146" i="1"/>
  <c r="N6150" i="1"/>
  <c r="N6154" i="1"/>
  <c r="N6158" i="1"/>
  <c r="N6162" i="1"/>
  <c r="N6166" i="1"/>
  <c r="N6170" i="1"/>
  <c r="N6174" i="1"/>
  <c r="N6178" i="1"/>
  <c r="N6182" i="1"/>
  <c r="N6186" i="1"/>
  <c r="N6190" i="1"/>
  <c r="N6194" i="1"/>
  <c r="N6198" i="1"/>
  <c r="N6202" i="1"/>
  <c r="N6206" i="1"/>
  <c r="N6210" i="1"/>
  <c r="N6214" i="1"/>
  <c r="N6218" i="1"/>
  <c r="N6222" i="1"/>
  <c r="N6226" i="1"/>
  <c r="N6230" i="1"/>
  <c r="N6234" i="1"/>
  <c r="N6238" i="1"/>
  <c r="N6242" i="1"/>
  <c r="N6246" i="1"/>
  <c r="N6250" i="1"/>
  <c r="N6254" i="1"/>
  <c r="N6258" i="1"/>
  <c r="N6262" i="1"/>
  <c r="N6266" i="1"/>
  <c r="N6270" i="1"/>
  <c r="N6274" i="1"/>
  <c r="N6278" i="1"/>
  <c r="N6282" i="1"/>
  <c r="N6286" i="1"/>
  <c r="N6290" i="1"/>
  <c r="N6294" i="1"/>
  <c r="N6298" i="1"/>
  <c r="N6302" i="1"/>
  <c r="N6306" i="1"/>
  <c r="N6310" i="1"/>
  <c r="N6314" i="1"/>
  <c r="N6318" i="1"/>
  <c r="N6322" i="1"/>
  <c r="N6326" i="1"/>
  <c r="N6330" i="1"/>
  <c r="N6334" i="1"/>
  <c r="N6338" i="1"/>
  <c r="N6342" i="1"/>
  <c r="N6346" i="1"/>
  <c r="N4863" i="1"/>
  <c r="N4871" i="1"/>
  <c r="N4879" i="1"/>
  <c r="N4887" i="1"/>
  <c r="N4895" i="1"/>
  <c r="N4903" i="1"/>
  <c r="N4911" i="1"/>
  <c r="N4919" i="1"/>
  <c r="N4927" i="1"/>
  <c r="N4935" i="1"/>
  <c r="N4943" i="1"/>
  <c r="N4951" i="1"/>
  <c r="N4959" i="1"/>
  <c r="N4967" i="1"/>
  <c r="N4975" i="1"/>
  <c r="N4983" i="1"/>
  <c r="N4991" i="1"/>
  <c r="N4999" i="1"/>
  <c r="N5007" i="1"/>
  <c r="N5015" i="1"/>
  <c r="N5023" i="1"/>
  <c r="N5031" i="1"/>
  <c r="N5039" i="1"/>
  <c r="N5047" i="1"/>
  <c r="N5055" i="1"/>
  <c r="N5063" i="1"/>
  <c r="N5067" i="1"/>
  <c r="N5071" i="1"/>
  <c r="N5075" i="1"/>
  <c r="N5079" i="1"/>
  <c r="N5083" i="1"/>
  <c r="N5087" i="1"/>
  <c r="N5091" i="1"/>
  <c r="N5095" i="1"/>
  <c r="N5099" i="1"/>
  <c r="N5103" i="1"/>
  <c r="N5107" i="1"/>
  <c r="N5111" i="1"/>
  <c r="N5115" i="1"/>
  <c r="N5119" i="1"/>
  <c r="N5123" i="1"/>
  <c r="N5127" i="1"/>
  <c r="N5131" i="1"/>
  <c r="N5135" i="1"/>
  <c r="N5139" i="1"/>
  <c r="N5143" i="1"/>
  <c r="N5147" i="1"/>
  <c r="N5151" i="1"/>
  <c r="N5155" i="1"/>
  <c r="N5159" i="1"/>
  <c r="N5163" i="1"/>
  <c r="N5167" i="1"/>
  <c r="N5171" i="1"/>
  <c r="N5175" i="1"/>
  <c r="N5179" i="1"/>
  <c r="N5183" i="1"/>
  <c r="N5187" i="1"/>
  <c r="N5191" i="1"/>
  <c r="N5195" i="1"/>
  <c r="N5199" i="1"/>
  <c r="N5203" i="1"/>
  <c r="N5207" i="1"/>
  <c r="N5211" i="1"/>
  <c r="N5215" i="1"/>
  <c r="N5219" i="1"/>
  <c r="N5223" i="1"/>
  <c r="N5227" i="1"/>
  <c r="N5231" i="1"/>
  <c r="N5235" i="1"/>
  <c r="N5239" i="1"/>
  <c r="N5243" i="1"/>
  <c r="N5247" i="1"/>
  <c r="N5251" i="1"/>
  <c r="N5255" i="1"/>
  <c r="N5259" i="1"/>
  <c r="N5263" i="1"/>
  <c r="N5267" i="1"/>
  <c r="N5271" i="1"/>
  <c r="N5275" i="1"/>
  <c r="N5279" i="1"/>
  <c r="N5283" i="1"/>
  <c r="N5287" i="1"/>
  <c r="N5291" i="1"/>
  <c r="N5295" i="1"/>
  <c r="N5299" i="1"/>
  <c r="N5303" i="1"/>
  <c r="N5307" i="1"/>
  <c r="N5311" i="1"/>
  <c r="N5315" i="1"/>
  <c r="N5319" i="1"/>
  <c r="N5323" i="1"/>
  <c r="N5327" i="1"/>
  <c r="N5331" i="1"/>
  <c r="N5335" i="1"/>
  <c r="N5339" i="1"/>
  <c r="N5343" i="1"/>
  <c r="N5347" i="1"/>
  <c r="N5351" i="1"/>
  <c r="N5355" i="1"/>
  <c r="N5359" i="1"/>
  <c r="N5363" i="1"/>
  <c r="N5367" i="1"/>
  <c r="N5371" i="1"/>
  <c r="N5375" i="1"/>
  <c r="N5379" i="1"/>
  <c r="N5383" i="1"/>
  <c r="N5387" i="1"/>
  <c r="N5391" i="1"/>
  <c r="N5395" i="1"/>
  <c r="N5399" i="1"/>
  <c r="N5403" i="1"/>
  <c r="N5407" i="1"/>
  <c r="N5411" i="1"/>
  <c r="N5415" i="1"/>
  <c r="N5419" i="1"/>
  <c r="N5423" i="1"/>
  <c r="N5427" i="1"/>
  <c r="N5431" i="1"/>
  <c r="N5435" i="1"/>
  <c r="N5439" i="1"/>
  <c r="N5443" i="1"/>
  <c r="N5447" i="1"/>
  <c r="N5451" i="1"/>
  <c r="N5455" i="1"/>
  <c r="N5459" i="1"/>
  <c r="N5463" i="1"/>
  <c r="N5467" i="1"/>
  <c r="N5471" i="1"/>
  <c r="N5475" i="1"/>
  <c r="N5479" i="1"/>
  <c r="N5483" i="1"/>
  <c r="N5487" i="1"/>
  <c r="N5491" i="1"/>
  <c r="N5495" i="1"/>
  <c r="N5499" i="1"/>
  <c r="N5503" i="1"/>
  <c r="N5507" i="1"/>
  <c r="N5511" i="1"/>
  <c r="N5515" i="1"/>
  <c r="N5519" i="1"/>
  <c r="N5523" i="1"/>
  <c r="N5527" i="1"/>
  <c r="N5531" i="1"/>
  <c r="N5535" i="1"/>
  <c r="N5539" i="1"/>
  <c r="N5543" i="1"/>
  <c r="N5547" i="1"/>
  <c r="N5551" i="1"/>
  <c r="N5555" i="1"/>
  <c r="N5559" i="1"/>
  <c r="N5563" i="1"/>
  <c r="N5567" i="1"/>
  <c r="N5571" i="1"/>
  <c r="N5575" i="1"/>
  <c r="N5579" i="1"/>
  <c r="N5583" i="1"/>
  <c r="N5587" i="1"/>
  <c r="N5591" i="1"/>
  <c r="N5595" i="1"/>
  <c r="N5599" i="1"/>
  <c r="N5603" i="1"/>
  <c r="N5607" i="1"/>
  <c r="N5611" i="1"/>
  <c r="N5615" i="1"/>
  <c r="N5619" i="1"/>
  <c r="N5623" i="1"/>
  <c r="N5627" i="1"/>
  <c r="N5631" i="1"/>
  <c r="N5635" i="1"/>
  <c r="N5639" i="1"/>
  <c r="N5643" i="1"/>
  <c r="N5647" i="1"/>
  <c r="N5651" i="1"/>
  <c r="N5655" i="1"/>
  <c r="N5659" i="1"/>
  <c r="N5663" i="1"/>
  <c r="N5667" i="1"/>
  <c r="N5671" i="1"/>
  <c r="N5675" i="1"/>
  <c r="N5679" i="1"/>
  <c r="N5683" i="1"/>
  <c r="N5687" i="1"/>
  <c r="N5691" i="1"/>
  <c r="N5695" i="1"/>
  <c r="N5699" i="1"/>
  <c r="N5703" i="1"/>
  <c r="N5707" i="1"/>
  <c r="N5711" i="1"/>
  <c r="N5715" i="1"/>
  <c r="N5719" i="1"/>
  <c r="N5723" i="1"/>
  <c r="N5727" i="1"/>
  <c r="N5731" i="1"/>
  <c r="N5735" i="1"/>
  <c r="N5739" i="1"/>
  <c r="N5743" i="1"/>
  <c r="N5747" i="1"/>
  <c r="N5751" i="1"/>
  <c r="N5755" i="1"/>
  <c r="N5759" i="1"/>
  <c r="N5763" i="1"/>
  <c r="N5767" i="1"/>
  <c r="N5771" i="1"/>
  <c r="N5775" i="1"/>
  <c r="N5779" i="1"/>
  <c r="N5783" i="1"/>
  <c r="N5787" i="1"/>
  <c r="N5791" i="1"/>
  <c r="N5795" i="1"/>
  <c r="N5799" i="1"/>
  <c r="N5803" i="1"/>
  <c r="N5807" i="1"/>
  <c r="N5811" i="1"/>
  <c r="N5815" i="1"/>
  <c r="N5819" i="1"/>
  <c r="N5823" i="1"/>
  <c r="N5827" i="1"/>
  <c r="N5831" i="1"/>
  <c r="N5835" i="1"/>
  <c r="N5839" i="1"/>
  <c r="N5843" i="1"/>
  <c r="N5847" i="1"/>
  <c r="N5851" i="1"/>
  <c r="N5855" i="1"/>
  <c r="N5859" i="1"/>
  <c r="N5863" i="1"/>
  <c r="N5867" i="1"/>
  <c r="N5871" i="1"/>
  <c r="N5875" i="1"/>
  <c r="N5879" i="1"/>
  <c r="N5883" i="1"/>
  <c r="N5887" i="1"/>
  <c r="N5891" i="1"/>
  <c r="N5895" i="1"/>
  <c r="N5899" i="1"/>
  <c r="N5903" i="1"/>
  <c r="N5907" i="1"/>
  <c r="N5911" i="1"/>
  <c r="N5915" i="1"/>
  <c r="N5919" i="1"/>
  <c r="N5923" i="1"/>
  <c r="N5927" i="1"/>
  <c r="N5931" i="1"/>
  <c r="N5935" i="1"/>
  <c r="N5939" i="1"/>
  <c r="N5943" i="1"/>
  <c r="N5947" i="1"/>
  <c r="N5951" i="1"/>
  <c r="N5955" i="1"/>
  <c r="N5959" i="1"/>
  <c r="N5963" i="1"/>
  <c r="N5967" i="1"/>
  <c r="N5971" i="1"/>
  <c r="N5975" i="1"/>
  <c r="N5979" i="1"/>
  <c r="N5983" i="1"/>
  <c r="N5987" i="1"/>
  <c r="N5991" i="1"/>
  <c r="N5995" i="1"/>
  <c r="N5999" i="1"/>
  <c r="N6003" i="1"/>
  <c r="N6007" i="1"/>
  <c r="N6011" i="1"/>
  <c r="N6015" i="1"/>
  <c r="N6019" i="1"/>
  <c r="N6023" i="1"/>
  <c r="N6027" i="1"/>
  <c r="N6031" i="1"/>
  <c r="N6035" i="1"/>
  <c r="N6039" i="1"/>
  <c r="N6043" i="1"/>
  <c r="N6047" i="1"/>
  <c r="N6051" i="1"/>
  <c r="N6055" i="1"/>
  <c r="N6059" i="1"/>
  <c r="N6063" i="1"/>
  <c r="N6067" i="1"/>
  <c r="N6071" i="1"/>
  <c r="N6075" i="1"/>
  <c r="N6079" i="1"/>
  <c r="N6083" i="1"/>
  <c r="N6087" i="1"/>
  <c r="N6091" i="1"/>
  <c r="N6095" i="1"/>
  <c r="N6099" i="1"/>
  <c r="N6103" i="1"/>
  <c r="N6107" i="1"/>
  <c r="N6111" i="1"/>
  <c r="N6115" i="1"/>
  <c r="N6119" i="1"/>
  <c r="N6123" i="1"/>
  <c r="N6127" i="1"/>
  <c r="N6131" i="1"/>
  <c r="N6135" i="1"/>
  <c r="N6139" i="1"/>
  <c r="N6143" i="1"/>
  <c r="N6147" i="1"/>
  <c r="N6151" i="1"/>
  <c r="N6155" i="1"/>
  <c r="N6159" i="1"/>
  <c r="N6163" i="1"/>
  <c r="N6167" i="1"/>
  <c r="N6171" i="1"/>
  <c r="N6175" i="1"/>
  <c r="N6179" i="1"/>
  <c r="N6183" i="1"/>
  <c r="N6187" i="1"/>
  <c r="N6191" i="1"/>
  <c r="N6195" i="1"/>
  <c r="N6199" i="1"/>
  <c r="N6203" i="1"/>
  <c r="N6207" i="1"/>
  <c r="N6211" i="1"/>
  <c r="N6215" i="1"/>
  <c r="N6219" i="1"/>
  <c r="N6223" i="1"/>
  <c r="N6227" i="1"/>
  <c r="N6231" i="1"/>
  <c r="N6235" i="1"/>
  <c r="N6239" i="1"/>
  <c r="N6243" i="1"/>
  <c r="N6247" i="1"/>
  <c r="N6251" i="1"/>
  <c r="N6255" i="1"/>
  <c r="N6259" i="1"/>
  <c r="N6263" i="1"/>
  <c r="N6267" i="1"/>
  <c r="N6271" i="1"/>
  <c r="N6275" i="1"/>
  <c r="N6279" i="1"/>
  <c r="N6283" i="1"/>
  <c r="N6287" i="1"/>
  <c r="N6291" i="1"/>
  <c r="N6295" i="1"/>
  <c r="N6299" i="1"/>
  <c r="N6303" i="1"/>
  <c r="N6307" i="1"/>
  <c r="N6311" i="1"/>
  <c r="N6315" i="1"/>
  <c r="N6319" i="1"/>
  <c r="N6323" i="1"/>
  <c r="N4865" i="1"/>
  <c r="N4873" i="1"/>
  <c r="N4881" i="1"/>
  <c r="N4889" i="1"/>
  <c r="N4897" i="1"/>
  <c r="N4905" i="1"/>
  <c r="N4913" i="1"/>
  <c r="N4921" i="1"/>
  <c r="N4929" i="1"/>
  <c r="N4937" i="1"/>
  <c r="N4945" i="1"/>
  <c r="N4953" i="1"/>
  <c r="N4961" i="1"/>
  <c r="N4969" i="1"/>
  <c r="N4977" i="1"/>
  <c r="N4985" i="1"/>
  <c r="N4993" i="1"/>
  <c r="N5001" i="1"/>
  <c r="N5009" i="1"/>
  <c r="N5017" i="1"/>
  <c r="N5025" i="1"/>
  <c r="N5033" i="1"/>
  <c r="N5041" i="1"/>
  <c r="N5049" i="1"/>
  <c r="N5057" i="1"/>
  <c r="N5064" i="1"/>
  <c r="N5068" i="1"/>
  <c r="N5072" i="1"/>
  <c r="N5076" i="1"/>
  <c r="N5080" i="1"/>
  <c r="N5084" i="1"/>
  <c r="N5088" i="1"/>
  <c r="N5092" i="1"/>
  <c r="N5096" i="1"/>
  <c r="N5100" i="1"/>
  <c r="N5104" i="1"/>
  <c r="N5108" i="1"/>
  <c r="N5112" i="1"/>
  <c r="N5116" i="1"/>
  <c r="N5120" i="1"/>
  <c r="N5124" i="1"/>
  <c r="N5128" i="1"/>
  <c r="N5132" i="1"/>
  <c r="N5136" i="1"/>
  <c r="N5140" i="1"/>
  <c r="N5144" i="1"/>
  <c r="N5148" i="1"/>
  <c r="N5152" i="1"/>
  <c r="N5156" i="1"/>
  <c r="N5160" i="1"/>
  <c r="N5164" i="1"/>
  <c r="N5168" i="1"/>
  <c r="N5172" i="1"/>
  <c r="N5176" i="1"/>
  <c r="N5180" i="1"/>
  <c r="N5184" i="1"/>
  <c r="N5188" i="1"/>
  <c r="N5192" i="1"/>
  <c r="N5196" i="1"/>
  <c r="N5200" i="1"/>
  <c r="N5204" i="1"/>
  <c r="N5208" i="1"/>
  <c r="N5212" i="1"/>
  <c r="N5216" i="1"/>
  <c r="N5220" i="1"/>
  <c r="N5224" i="1"/>
  <c r="N5228" i="1"/>
  <c r="N5232" i="1"/>
  <c r="N5236" i="1"/>
  <c r="N5240" i="1"/>
  <c r="N5244" i="1"/>
  <c r="N5248" i="1"/>
  <c r="N5252" i="1"/>
  <c r="N5256" i="1"/>
  <c r="N5260" i="1"/>
  <c r="N5264" i="1"/>
  <c r="N5268" i="1"/>
  <c r="N5272" i="1"/>
  <c r="N5276" i="1"/>
  <c r="N5280" i="1"/>
  <c r="N5284" i="1"/>
  <c r="N5288" i="1"/>
  <c r="N5292" i="1"/>
  <c r="N5296" i="1"/>
  <c r="N5300" i="1"/>
  <c r="N5304" i="1"/>
  <c r="N5308" i="1"/>
  <c r="N5312" i="1"/>
  <c r="N5316" i="1"/>
  <c r="N5320" i="1"/>
  <c r="N5324" i="1"/>
  <c r="N5328" i="1"/>
  <c r="N5332" i="1"/>
  <c r="N5336" i="1"/>
  <c r="N5340" i="1"/>
  <c r="N5344" i="1"/>
  <c r="N5348" i="1"/>
  <c r="N5352" i="1"/>
  <c r="N5356" i="1"/>
  <c r="N5360" i="1"/>
  <c r="N5364" i="1"/>
  <c r="N5368" i="1"/>
  <c r="N5372" i="1"/>
  <c r="N5376" i="1"/>
  <c r="N5380" i="1"/>
  <c r="N5384" i="1"/>
  <c r="N5388" i="1"/>
  <c r="N5392" i="1"/>
  <c r="N5396" i="1"/>
  <c r="N5400" i="1"/>
  <c r="N5404" i="1"/>
  <c r="N5408" i="1"/>
  <c r="N5412" i="1"/>
  <c r="N5416" i="1"/>
  <c r="N5420" i="1"/>
  <c r="N5424" i="1"/>
  <c r="N5428" i="1"/>
  <c r="N5432" i="1"/>
  <c r="N5436" i="1"/>
  <c r="N5440" i="1"/>
  <c r="N5444" i="1"/>
  <c r="N5448" i="1"/>
  <c r="N5452" i="1"/>
  <c r="N5456" i="1"/>
  <c r="N5460" i="1"/>
  <c r="N5464" i="1"/>
  <c r="N5468" i="1"/>
  <c r="N5472" i="1"/>
  <c r="N5476" i="1"/>
  <c r="N5480" i="1"/>
  <c r="N5484" i="1"/>
  <c r="N5488" i="1"/>
  <c r="N5492" i="1"/>
  <c r="N5496" i="1"/>
  <c r="N5500" i="1"/>
  <c r="N5504" i="1"/>
  <c r="N5508" i="1"/>
  <c r="N5512" i="1"/>
  <c r="N5516" i="1"/>
  <c r="N5520" i="1"/>
  <c r="N5524" i="1"/>
  <c r="N5528" i="1"/>
  <c r="N5532" i="1"/>
  <c r="N5536" i="1"/>
  <c r="N5540" i="1"/>
  <c r="N5544" i="1"/>
  <c r="N5548" i="1"/>
  <c r="N5552" i="1"/>
  <c r="N5556" i="1"/>
  <c r="N5560" i="1"/>
  <c r="N5564" i="1"/>
  <c r="N5568" i="1"/>
  <c r="N5572" i="1"/>
  <c r="N5576" i="1"/>
  <c r="N5580" i="1"/>
  <c r="N5584" i="1"/>
  <c r="N5588" i="1"/>
  <c r="N5592" i="1"/>
  <c r="N5596" i="1"/>
  <c r="N5600" i="1"/>
  <c r="N5604" i="1"/>
  <c r="N5608" i="1"/>
  <c r="N5612" i="1"/>
  <c r="N5616" i="1"/>
  <c r="N5620" i="1"/>
  <c r="N5624" i="1"/>
  <c r="N5628" i="1"/>
  <c r="N5632" i="1"/>
  <c r="N5636" i="1"/>
  <c r="N5640" i="1"/>
  <c r="N5644" i="1"/>
  <c r="N5648" i="1"/>
  <c r="N5652" i="1"/>
  <c r="N5656" i="1"/>
  <c r="N5660" i="1"/>
  <c r="N5664" i="1"/>
  <c r="N5668" i="1"/>
  <c r="N5672" i="1"/>
  <c r="N5676" i="1"/>
  <c r="N5680" i="1"/>
  <c r="N5684" i="1"/>
  <c r="N5688" i="1"/>
  <c r="N5692" i="1"/>
  <c r="N5696" i="1"/>
  <c r="N5700" i="1"/>
  <c r="N5704" i="1"/>
  <c r="N5708" i="1"/>
  <c r="N5712" i="1"/>
  <c r="N5716" i="1"/>
  <c r="N5720" i="1"/>
  <c r="N5724" i="1"/>
  <c r="N5728" i="1"/>
  <c r="N5732" i="1"/>
  <c r="N5736" i="1"/>
  <c r="N5740" i="1"/>
  <c r="N5744" i="1"/>
  <c r="N5748" i="1"/>
  <c r="N5752" i="1"/>
  <c r="N5756" i="1"/>
  <c r="N5760" i="1"/>
  <c r="N5764" i="1"/>
  <c r="N5768" i="1"/>
  <c r="N5772" i="1"/>
  <c r="N5776" i="1"/>
  <c r="N5780" i="1"/>
  <c r="N5784" i="1"/>
  <c r="N5788" i="1"/>
  <c r="N5792" i="1"/>
  <c r="N5796" i="1"/>
  <c r="N5800" i="1"/>
  <c r="N5804" i="1"/>
  <c r="N5808" i="1"/>
  <c r="N5812" i="1"/>
  <c r="N5816" i="1"/>
  <c r="N5820" i="1"/>
  <c r="N5824" i="1"/>
  <c r="N5828" i="1"/>
  <c r="N5832" i="1"/>
  <c r="N5836" i="1"/>
  <c r="N5840" i="1"/>
  <c r="N5844" i="1"/>
  <c r="N5848" i="1"/>
  <c r="N5852" i="1"/>
  <c r="N5856" i="1"/>
  <c r="N5860" i="1"/>
  <c r="N5864" i="1"/>
  <c r="N5868" i="1"/>
  <c r="N5872" i="1"/>
  <c r="N5876" i="1"/>
  <c r="N5880" i="1"/>
  <c r="N5884" i="1"/>
  <c r="N5888" i="1"/>
  <c r="N5892" i="1"/>
  <c r="N5896" i="1"/>
  <c r="N5900" i="1"/>
  <c r="N5904" i="1"/>
  <c r="N5908" i="1"/>
  <c r="N5912" i="1"/>
  <c r="N5916" i="1"/>
  <c r="N5920" i="1"/>
  <c r="N5924" i="1"/>
  <c r="N5928" i="1"/>
  <c r="N5932" i="1"/>
  <c r="N5936" i="1"/>
  <c r="N5940" i="1"/>
  <c r="N5944" i="1"/>
  <c r="N5948" i="1"/>
  <c r="N5952" i="1"/>
  <c r="N5956" i="1"/>
  <c r="N5960" i="1"/>
  <c r="N5964" i="1"/>
  <c r="N5968" i="1"/>
  <c r="N5972" i="1"/>
  <c r="N5976" i="1"/>
  <c r="N5980" i="1"/>
  <c r="N5984" i="1"/>
  <c r="N5988" i="1"/>
  <c r="N5992" i="1"/>
  <c r="N5996" i="1"/>
  <c r="N6000" i="1"/>
  <c r="N6004" i="1"/>
  <c r="N6008" i="1"/>
  <c r="N6012" i="1"/>
  <c r="N6016" i="1"/>
  <c r="N6020" i="1"/>
  <c r="N6024" i="1"/>
  <c r="N6028" i="1"/>
  <c r="N6032" i="1"/>
  <c r="N6036" i="1"/>
  <c r="N6040" i="1"/>
  <c r="N6044" i="1"/>
  <c r="N6048" i="1"/>
  <c r="N6052" i="1"/>
  <c r="N6056" i="1"/>
  <c r="N6060" i="1"/>
  <c r="N6064" i="1"/>
  <c r="N6068" i="1"/>
  <c r="N6072" i="1"/>
  <c r="N6076" i="1"/>
  <c r="N6080" i="1"/>
  <c r="N6084" i="1"/>
  <c r="N6088" i="1"/>
  <c r="N6092" i="1"/>
  <c r="N6096" i="1"/>
  <c r="N6100" i="1"/>
  <c r="N6104" i="1"/>
  <c r="N6108" i="1"/>
  <c r="N6112" i="1"/>
  <c r="N6116" i="1"/>
  <c r="N6120" i="1"/>
  <c r="N6124" i="1"/>
  <c r="N6128" i="1"/>
  <c r="N6132" i="1"/>
  <c r="N6136" i="1"/>
  <c r="N6140" i="1"/>
  <c r="N6144" i="1"/>
  <c r="N6148" i="1"/>
  <c r="N6152" i="1"/>
  <c r="N6156" i="1"/>
  <c r="N6160" i="1"/>
  <c r="N6164" i="1"/>
  <c r="N6168" i="1"/>
  <c r="N6172" i="1"/>
  <c r="N6176" i="1"/>
  <c r="N6180" i="1"/>
  <c r="N6184" i="1"/>
  <c r="N6188" i="1"/>
  <c r="N6192" i="1"/>
  <c r="N6196" i="1"/>
  <c r="N6200" i="1"/>
  <c r="N6204" i="1"/>
  <c r="N6208" i="1"/>
  <c r="N6212" i="1"/>
  <c r="N6216" i="1"/>
  <c r="N6220" i="1"/>
  <c r="N6224" i="1"/>
  <c r="N6228" i="1"/>
  <c r="N6232" i="1"/>
  <c r="N6236" i="1"/>
  <c r="N2" i="1"/>
  <c r="N7030" i="1"/>
  <c r="N7026" i="1"/>
  <c r="N7022" i="1"/>
  <c r="N7018" i="1"/>
  <c r="N7014" i="1"/>
  <c r="N7010" i="1"/>
  <c r="N7006" i="1"/>
  <c r="N7002" i="1"/>
  <c r="N6998" i="1"/>
  <c r="N6994" i="1"/>
  <c r="N6990" i="1"/>
  <c r="N6986" i="1"/>
  <c r="N6982" i="1"/>
  <c r="N6978" i="1"/>
  <c r="N6974" i="1"/>
  <c r="N6970" i="1"/>
  <c r="N6966" i="1"/>
  <c r="N6962" i="1"/>
  <c r="N6958" i="1"/>
  <c r="N6954" i="1"/>
  <c r="N6950" i="1"/>
  <c r="N6946" i="1"/>
  <c r="N6942" i="1"/>
  <c r="N6938" i="1"/>
  <c r="N6934" i="1"/>
  <c r="N6930" i="1"/>
  <c r="N6926" i="1"/>
  <c r="N6922" i="1"/>
  <c r="N6918" i="1"/>
  <c r="N6914" i="1"/>
  <c r="N6910" i="1"/>
  <c r="N6906" i="1"/>
  <c r="N6902" i="1"/>
  <c r="N6898" i="1"/>
  <c r="N6894" i="1"/>
  <c r="N6890" i="1"/>
  <c r="N6886" i="1"/>
  <c r="N6882" i="1"/>
  <c r="N6878" i="1"/>
  <c r="N6874" i="1"/>
  <c r="N6870" i="1"/>
  <c r="N6866" i="1"/>
  <c r="N6862" i="1"/>
  <c r="N6858" i="1"/>
  <c r="N6854" i="1"/>
  <c r="N6850" i="1"/>
  <c r="N6846" i="1"/>
  <c r="N6842" i="1"/>
  <c r="N6838" i="1"/>
  <c r="N6834" i="1"/>
  <c r="N6830" i="1"/>
  <c r="N6826" i="1"/>
  <c r="N6822" i="1"/>
  <c r="N6818" i="1"/>
  <c r="N6814" i="1"/>
  <c r="N6810" i="1"/>
  <c r="N6806" i="1"/>
  <c r="N6802" i="1"/>
  <c r="N6798" i="1"/>
  <c r="N6794" i="1"/>
  <c r="N6790" i="1"/>
  <c r="N6786" i="1"/>
  <c r="N6782" i="1"/>
  <c r="N6778" i="1"/>
  <c r="N6774" i="1"/>
  <c r="N6770" i="1"/>
  <c r="N6766" i="1"/>
  <c r="N6762" i="1"/>
  <c r="N6758" i="1"/>
  <c r="N6754" i="1"/>
  <c r="N6750" i="1"/>
  <c r="N6746" i="1"/>
  <c r="N6742" i="1"/>
  <c r="N6738" i="1"/>
  <c r="N6734" i="1"/>
  <c r="N6730" i="1"/>
  <c r="N6726" i="1"/>
  <c r="N6722" i="1"/>
  <c r="N6718" i="1"/>
  <c r="N6714" i="1"/>
  <c r="N6710" i="1"/>
  <c r="N6706" i="1"/>
  <c r="N6702" i="1"/>
  <c r="N6698" i="1"/>
  <c r="N6694" i="1"/>
  <c r="N6690" i="1"/>
  <c r="N6686" i="1"/>
  <c r="N6682" i="1"/>
  <c r="N6678" i="1"/>
  <c r="N6674" i="1"/>
  <c r="N6670" i="1"/>
  <c r="N6666" i="1"/>
  <c r="N6662" i="1"/>
  <c r="N6658" i="1"/>
  <c r="N6654" i="1"/>
  <c r="N6650" i="1"/>
  <c r="N6646" i="1"/>
  <c r="N6642" i="1"/>
  <c r="N6638" i="1"/>
  <c r="N6634" i="1"/>
  <c r="N6630" i="1"/>
  <c r="N6626" i="1"/>
  <c r="N6622" i="1"/>
  <c r="N6618" i="1"/>
  <c r="N6614" i="1"/>
  <c r="N6610" i="1"/>
  <c r="N6606" i="1"/>
  <c r="N6602" i="1"/>
  <c r="N6598" i="1"/>
  <c r="N6594" i="1"/>
  <c r="N6590" i="1"/>
  <c r="N6586" i="1"/>
  <c r="N6582" i="1"/>
  <c r="N6578" i="1"/>
  <c r="N6574" i="1"/>
  <c r="N6570" i="1"/>
  <c r="N6566" i="1"/>
  <c r="N6562" i="1"/>
  <c r="N6558" i="1"/>
  <c r="N6554" i="1"/>
  <c r="N6550" i="1"/>
  <c r="N6546" i="1"/>
  <c r="N6542" i="1"/>
  <c r="N6538" i="1"/>
  <c r="N6534" i="1"/>
  <c r="N6530" i="1"/>
  <c r="N6526" i="1"/>
  <c r="N6522" i="1"/>
  <c r="N6518" i="1"/>
  <c r="N6514" i="1"/>
  <c r="N6510" i="1"/>
  <c r="N6506" i="1"/>
  <c r="N6502" i="1"/>
  <c r="N6498" i="1"/>
  <c r="N6494" i="1"/>
  <c r="N6490" i="1"/>
  <c r="N6486" i="1"/>
  <c r="N6482" i="1"/>
  <c r="N6478" i="1"/>
  <c r="N6474" i="1"/>
  <c r="N6470" i="1"/>
  <c r="N6466" i="1"/>
  <c r="N6462" i="1"/>
  <c r="N6458" i="1"/>
  <c r="N6454" i="1"/>
  <c r="N6450" i="1"/>
  <c r="N6446" i="1"/>
  <c r="N6442" i="1"/>
  <c r="N6438" i="1"/>
  <c r="N6434" i="1"/>
  <c r="N6430" i="1"/>
  <c r="N6426" i="1"/>
  <c r="N6422" i="1"/>
  <c r="N6418" i="1"/>
  <c r="N6414" i="1"/>
  <c r="N6410" i="1"/>
  <c r="N6406" i="1"/>
  <c r="N6402" i="1"/>
  <c r="N6398" i="1"/>
  <c r="N6394" i="1"/>
  <c r="N6390" i="1"/>
  <c r="N6386" i="1"/>
  <c r="N6382" i="1"/>
  <c r="N6378" i="1"/>
  <c r="N6374" i="1"/>
  <c r="N6370" i="1"/>
  <c r="N6366" i="1"/>
  <c r="N6362" i="1"/>
  <c r="N6358" i="1"/>
  <c r="N6354" i="1"/>
  <c r="N6350" i="1"/>
  <c r="N6345" i="1"/>
  <c r="N6340" i="1"/>
  <c r="N6335" i="1"/>
  <c r="N6329" i="1"/>
  <c r="N6324" i="1"/>
  <c r="N6316" i="1"/>
  <c r="N6308" i="1"/>
  <c r="N6300" i="1"/>
  <c r="N6292" i="1"/>
  <c r="N6284" i="1"/>
  <c r="N6276" i="1"/>
  <c r="N6268" i="1"/>
  <c r="N6260" i="1"/>
  <c r="N6244" i="1"/>
  <c r="N7033" i="1"/>
  <c r="N7029" i="1"/>
  <c r="N7025" i="1"/>
  <c r="N7021" i="1"/>
  <c r="N7017" i="1"/>
  <c r="N7013" i="1"/>
  <c r="N7009" i="1"/>
  <c r="N7005" i="1"/>
  <c r="N7001" i="1"/>
  <c r="N6997" i="1"/>
  <c r="N6993" i="1"/>
  <c r="N6989" i="1"/>
  <c r="N6985" i="1"/>
  <c r="N6981" i="1"/>
  <c r="N6977" i="1"/>
  <c r="N6973" i="1"/>
  <c r="N6969" i="1"/>
  <c r="N6965" i="1"/>
  <c r="N6961" i="1"/>
  <c r="N6957" i="1"/>
  <c r="N6953" i="1"/>
  <c r="N6949" i="1"/>
  <c r="N6945" i="1"/>
  <c r="N6941" i="1"/>
  <c r="N6937" i="1"/>
  <c r="N6933" i="1"/>
  <c r="N6929" i="1"/>
  <c r="N6925" i="1"/>
  <c r="N6921" i="1"/>
  <c r="N6917" i="1"/>
  <c r="N6913" i="1"/>
  <c r="N6909" i="1"/>
  <c r="N6905" i="1"/>
  <c r="N6901" i="1"/>
  <c r="N6897" i="1"/>
  <c r="N6893" i="1"/>
  <c r="N6889" i="1"/>
  <c r="N6885" i="1"/>
  <c r="N6881" i="1"/>
  <c r="N6877" i="1"/>
  <c r="N6873" i="1"/>
  <c r="N6869" i="1"/>
  <c r="N6865" i="1"/>
  <c r="N6861" i="1"/>
  <c r="N6857" i="1"/>
  <c r="N6853" i="1"/>
  <c r="N6849" i="1"/>
  <c r="N6845" i="1"/>
  <c r="N6841" i="1"/>
  <c r="N6837" i="1"/>
  <c r="N6833" i="1"/>
  <c r="N6829" i="1"/>
  <c r="N6825" i="1"/>
  <c r="N6821" i="1"/>
  <c r="N6817" i="1"/>
  <c r="N6813" i="1"/>
  <c r="N6809" i="1"/>
  <c r="N6805" i="1"/>
  <c r="N6801" i="1"/>
  <c r="N6797" i="1"/>
  <c r="N6793" i="1"/>
  <c r="N6789" i="1"/>
  <c r="N6785" i="1"/>
  <c r="N6781" i="1"/>
  <c r="N6777" i="1"/>
  <c r="N6773" i="1"/>
  <c r="N6769" i="1"/>
  <c r="N6765" i="1"/>
  <c r="N6761" i="1"/>
  <c r="N6757" i="1"/>
  <c r="N6753" i="1"/>
  <c r="N6749" i="1"/>
  <c r="N6745" i="1"/>
  <c r="N6741" i="1"/>
  <c r="N6737" i="1"/>
  <c r="N6733" i="1"/>
  <c r="N6729" i="1"/>
  <c r="N6725" i="1"/>
  <c r="N6721" i="1"/>
  <c r="N6717" i="1"/>
  <c r="N6713" i="1"/>
  <c r="N6709" i="1"/>
  <c r="N6705" i="1"/>
  <c r="N6701" i="1"/>
  <c r="N6697" i="1"/>
  <c r="N6693" i="1"/>
  <c r="N6689" i="1"/>
  <c r="N6685" i="1"/>
  <c r="N6681" i="1"/>
  <c r="N6677" i="1"/>
  <c r="N6673" i="1"/>
  <c r="N6669" i="1"/>
  <c r="N6665" i="1"/>
  <c r="N6661" i="1"/>
  <c r="N6657" i="1"/>
  <c r="N6653" i="1"/>
  <c r="N6649" i="1"/>
  <c r="N6645" i="1"/>
  <c r="N6641" i="1"/>
  <c r="N6637" i="1"/>
  <c r="N6633" i="1"/>
  <c r="N6629" i="1"/>
  <c r="N6625" i="1"/>
  <c r="N6621" i="1"/>
  <c r="N6617" i="1"/>
  <c r="N6613" i="1"/>
  <c r="N6609" i="1"/>
  <c r="N6605" i="1"/>
  <c r="N6601" i="1"/>
  <c r="N6597" i="1"/>
  <c r="N6593" i="1"/>
  <c r="N6589" i="1"/>
  <c r="N6585" i="1"/>
  <c r="N6581" i="1"/>
  <c r="N6577" i="1"/>
  <c r="N6573" i="1"/>
  <c r="N6569" i="1"/>
  <c r="N6565" i="1"/>
  <c r="N6561" i="1"/>
  <c r="N6557" i="1"/>
  <c r="N6553" i="1"/>
  <c r="N6549" i="1"/>
  <c r="N6545" i="1"/>
  <c r="N6541" i="1"/>
  <c r="N6537" i="1"/>
  <c r="N6533" i="1"/>
  <c r="N6529" i="1"/>
  <c r="N6525" i="1"/>
  <c r="N6521" i="1"/>
  <c r="N6517" i="1"/>
  <c r="N6513" i="1"/>
  <c r="N6509" i="1"/>
  <c r="N6505" i="1"/>
  <c r="N6501" i="1"/>
  <c r="N6497" i="1"/>
  <c r="N6493" i="1"/>
  <c r="N6489" i="1"/>
  <c r="N6485" i="1"/>
  <c r="N6481" i="1"/>
  <c r="N6477" i="1"/>
  <c r="N6473" i="1"/>
  <c r="N6469" i="1"/>
  <c r="N6465" i="1"/>
  <c r="N6461" i="1"/>
  <c r="N6457" i="1"/>
  <c r="N6453" i="1"/>
  <c r="N6449" i="1"/>
  <c r="N6445" i="1"/>
  <c r="N6441" i="1"/>
  <c r="N6437" i="1"/>
  <c r="N6433" i="1"/>
  <c r="N6429" i="1"/>
  <c r="N6425" i="1"/>
  <c r="N6421" i="1"/>
  <c r="N6417" i="1"/>
  <c r="N6413" i="1"/>
  <c r="N6409" i="1"/>
  <c r="N6405" i="1"/>
  <c r="N6401" i="1"/>
  <c r="N6397" i="1"/>
  <c r="N6393" i="1"/>
  <c r="N6389" i="1"/>
  <c r="N6385" i="1"/>
  <c r="N6381" i="1"/>
  <c r="N6377" i="1"/>
  <c r="N6373" i="1"/>
  <c r="N6369" i="1"/>
  <c r="N6365" i="1"/>
  <c r="N6361" i="1"/>
  <c r="N6357" i="1"/>
  <c r="N6353" i="1"/>
  <c r="N6349" i="1"/>
  <c r="N6344" i="1"/>
  <c r="N6339" i="1"/>
  <c r="N6333" i="1"/>
  <c r="N6328" i="1"/>
  <c r="N6321" i="1"/>
  <c r="N6313" i="1"/>
  <c r="N6305" i="1"/>
  <c r="N6297" i="1"/>
  <c r="N6289" i="1"/>
  <c r="N6281" i="1"/>
  <c r="N6273" i="1"/>
  <c r="N6265" i="1"/>
  <c r="N6256" i="1"/>
  <c r="N6240" i="1"/>
  <c r="Y6" i="1"/>
  <c r="Y10" i="1"/>
  <c r="Y14" i="1"/>
  <c r="Y18" i="1"/>
  <c r="Y22" i="1"/>
  <c r="Y26" i="1"/>
  <c r="Y30" i="1"/>
  <c r="Y34" i="1"/>
  <c r="Y38" i="1"/>
  <c r="Y42" i="1"/>
  <c r="Y46" i="1"/>
  <c r="Y50" i="1"/>
  <c r="Y54" i="1"/>
  <c r="Y58" i="1"/>
  <c r="Y62" i="1"/>
  <c r="Y66" i="1"/>
  <c r="Y70" i="1"/>
  <c r="Y74" i="1"/>
  <c r="Y78" i="1"/>
  <c r="Y82" i="1"/>
  <c r="Y86" i="1"/>
  <c r="Y90" i="1"/>
  <c r="Y94" i="1"/>
  <c r="Y98" i="1"/>
  <c r="Y102" i="1"/>
  <c r="Y106" i="1"/>
  <c r="Y110" i="1"/>
  <c r="Y114" i="1"/>
  <c r="Y118" i="1"/>
  <c r="Y122" i="1"/>
  <c r="Y126" i="1"/>
  <c r="Y130" i="1"/>
  <c r="Y134" i="1"/>
  <c r="Y138" i="1"/>
  <c r="Y142" i="1"/>
  <c r="Y146" i="1"/>
  <c r="Y150" i="1"/>
  <c r="Y154" i="1"/>
  <c r="Y158" i="1"/>
  <c r="Y162" i="1"/>
  <c r="Y166" i="1"/>
  <c r="Y170" i="1"/>
  <c r="Y174" i="1"/>
  <c r="Y178" i="1"/>
  <c r="Y182" i="1"/>
  <c r="Y186" i="1"/>
  <c r="Y190" i="1"/>
  <c r="Y194" i="1"/>
  <c r="Y198" i="1"/>
  <c r="Y202" i="1"/>
  <c r="Y206" i="1"/>
  <c r="Y210" i="1"/>
  <c r="Y214" i="1"/>
  <c r="Y218" i="1"/>
  <c r="Y222" i="1"/>
  <c r="Y226" i="1"/>
  <c r="Y230" i="1"/>
  <c r="Y234" i="1"/>
  <c r="Y238" i="1"/>
  <c r="Y242" i="1"/>
  <c r="Y246" i="1"/>
  <c r="Y250" i="1"/>
  <c r="Y254" i="1"/>
  <c r="Y258" i="1"/>
  <c r="Y262" i="1"/>
  <c r="Y266" i="1"/>
  <c r="Y270" i="1"/>
  <c r="Y274" i="1"/>
  <c r="Y278" i="1"/>
  <c r="Y282" i="1"/>
  <c r="Y286" i="1"/>
  <c r="Y290" i="1"/>
  <c r="Y294" i="1"/>
  <c r="Y298" i="1"/>
  <c r="Y302" i="1"/>
  <c r="Y306" i="1"/>
  <c r="Y310" i="1"/>
  <c r="Y314" i="1"/>
  <c r="Y318" i="1"/>
  <c r="Y322" i="1"/>
  <c r="Y326" i="1"/>
  <c r="Y330" i="1"/>
  <c r="Y334" i="1"/>
  <c r="Y338" i="1"/>
  <c r="Y7" i="1"/>
  <c r="Y12" i="1"/>
  <c r="Y17" i="1"/>
  <c r="Y23" i="1"/>
  <c r="Y28" i="1"/>
  <c r="Y33" i="1"/>
  <c r="Y39" i="1"/>
  <c r="Y44" i="1"/>
  <c r="Y49" i="1"/>
  <c r="Y55" i="1"/>
  <c r="Y60" i="1"/>
  <c r="Y65" i="1"/>
  <c r="Y71" i="1"/>
  <c r="Y76" i="1"/>
  <c r="Y81" i="1"/>
  <c r="Y87" i="1"/>
  <c r="Y92" i="1"/>
  <c r="Y97" i="1"/>
  <c r="Y103" i="1"/>
  <c r="Y108" i="1"/>
  <c r="Y113" i="1"/>
  <c r="Y119" i="1"/>
  <c r="Y124" i="1"/>
  <c r="Y129" i="1"/>
  <c r="Y135" i="1"/>
  <c r="Y140" i="1"/>
  <c r="Y145" i="1"/>
  <c r="Y151" i="1"/>
  <c r="Y156" i="1"/>
  <c r="Y161" i="1"/>
  <c r="Y167" i="1"/>
  <c r="Y172" i="1"/>
  <c r="Y177" i="1"/>
  <c r="Y183" i="1"/>
  <c r="Y188" i="1"/>
  <c r="Y193" i="1"/>
  <c r="Y199" i="1"/>
  <c r="Y204" i="1"/>
  <c r="Y209" i="1"/>
  <c r="Y215" i="1"/>
  <c r="Y220" i="1"/>
  <c r="Y225" i="1"/>
  <c r="Y231" i="1"/>
  <c r="Y236" i="1"/>
  <c r="Y241" i="1"/>
  <c r="Y247" i="1"/>
  <c r="Y252" i="1"/>
  <c r="Y257" i="1"/>
  <c r="Y263" i="1"/>
  <c r="Y268" i="1"/>
  <c r="Y273" i="1"/>
  <c r="Y279" i="1"/>
  <c r="Y284" i="1"/>
  <c r="Y289" i="1"/>
  <c r="Y295" i="1"/>
  <c r="Y300" i="1"/>
  <c r="Y305" i="1"/>
  <c r="Y311" i="1"/>
  <c r="Y3" i="1"/>
  <c r="Y8" i="1"/>
  <c r="Y13" i="1"/>
  <c r="Y19" i="1"/>
  <c r="Y24" i="1"/>
  <c r="Y29" i="1"/>
  <c r="Y35" i="1"/>
  <c r="Y40" i="1"/>
  <c r="Y45" i="1"/>
  <c r="Y51" i="1"/>
  <c r="Y56" i="1"/>
  <c r="Y61" i="1"/>
  <c r="Y67" i="1"/>
  <c r="Y72" i="1"/>
  <c r="Y77" i="1"/>
  <c r="Y83" i="1"/>
  <c r="Y88" i="1"/>
  <c r="Y93" i="1"/>
  <c r="Y99" i="1"/>
  <c r="Y104" i="1"/>
  <c r="Y109" i="1"/>
  <c r="Y115" i="1"/>
  <c r="Y120" i="1"/>
  <c r="Y125" i="1"/>
  <c r="Y131" i="1"/>
  <c r="Y136" i="1"/>
  <c r="Y141" i="1"/>
  <c r="Y147" i="1"/>
  <c r="Y152" i="1"/>
  <c r="Y157" i="1"/>
  <c r="Y163" i="1"/>
  <c r="Y168" i="1"/>
  <c r="Y173" i="1"/>
  <c r="Y179" i="1"/>
  <c r="Y184" i="1"/>
  <c r="Y189" i="1"/>
  <c r="Y195" i="1"/>
  <c r="Y200" i="1"/>
  <c r="Y205" i="1"/>
  <c r="Y211" i="1"/>
  <c r="Y216" i="1"/>
  <c r="Y221" i="1"/>
  <c r="Y227" i="1"/>
  <c r="Y232" i="1"/>
  <c r="Y237" i="1"/>
  <c r="Y243" i="1"/>
  <c r="Y248" i="1"/>
  <c r="Y253" i="1"/>
  <c r="Y259" i="1"/>
  <c r="Y264" i="1"/>
  <c r="Y269" i="1"/>
  <c r="Y275" i="1"/>
  <c r="Y280" i="1"/>
  <c r="Y285" i="1"/>
  <c r="Y291" i="1"/>
  <c r="Y296" i="1"/>
  <c r="Y301" i="1"/>
  <c r="Y307" i="1"/>
  <c r="Y312" i="1"/>
  <c r="Y317" i="1"/>
  <c r="Y323" i="1"/>
  <c r="Y328" i="1"/>
  <c r="Y333" i="1"/>
  <c r="Y339" i="1"/>
  <c r="Y343" i="1"/>
  <c r="Y347" i="1"/>
  <c r="Y351" i="1"/>
  <c r="Y355" i="1"/>
  <c r="Y359" i="1"/>
  <c r="Y363" i="1"/>
  <c r="Y367" i="1"/>
  <c r="Y371" i="1"/>
  <c r="Y375" i="1"/>
  <c r="Y379" i="1"/>
  <c r="Y383" i="1"/>
  <c r="Y387" i="1"/>
  <c r="Y391" i="1"/>
  <c r="Y395" i="1"/>
  <c r="Y399" i="1"/>
  <c r="Y403" i="1"/>
  <c r="Y407" i="1"/>
  <c r="Y411" i="1"/>
  <c r="Y415" i="1"/>
  <c r="Y419" i="1"/>
  <c r="Y423" i="1"/>
  <c r="Y4" i="1"/>
  <c r="Y9" i="1"/>
  <c r="Y15" i="1"/>
  <c r="Y20" i="1"/>
  <c r="Y25" i="1"/>
  <c r="Y31" i="1"/>
  <c r="Y36" i="1"/>
  <c r="Y41" i="1"/>
  <c r="Y47" i="1"/>
  <c r="Y52" i="1"/>
  <c r="Y57" i="1"/>
  <c r="Y63" i="1"/>
  <c r="Y68" i="1"/>
  <c r="Y73" i="1"/>
  <c r="Y79" i="1"/>
  <c r="Y84" i="1"/>
  <c r="Y89" i="1"/>
  <c r="Y95" i="1"/>
  <c r="Y100" i="1"/>
  <c r="Y105" i="1"/>
  <c r="Y111" i="1"/>
  <c r="Y116" i="1"/>
  <c r="Y121" i="1"/>
  <c r="Y127" i="1"/>
  <c r="Y132" i="1"/>
  <c r="Y137" i="1"/>
  <c r="Y143" i="1"/>
  <c r="Y148" i="1"/>
  <c r="Y153" i="1"/>
  <c r="Y159" i="1"/>
  <c r="Y164" i="1"/>
  <c r="Y169" i="1"/>
  <c r="Y175" i="1"/>
  <c r="Y180" i="1"/>
  <c r="Y185" i="1"/>
  <c r="Y191" i="1"/>
  <c r="Y196" i="1"/>
  <c r="Y201" i="1"/>
  <c r="Y207" i="1"/>
  <c r="Y212" i="1"/>
  <c r="Y217" i="1"/>
  <c r="Y223" i="1"/>
  <c r="Y228" i="1"/>
  <c r="Y233" i="1"/>
  <c r="Y239" i="1"/>
  <c r="Y244" i="1"/>
  <c r="Y249" i="1"/>
  <c r="Y255" i="1"/>
  <c r="Y260" i="1"/>
  <c r="Y265" i="1"/>
  <c r="Y271" i="1"/>
  <c r="Y276" i="1"/>
  <c r="Y281" i="1"/>
  <c r="Y287" i="1"/>
  <c r="Y292" i="1"/>
  <c r="Y297" i="1"/>
  <c r="Y303" i="1"/>
  <c r="Y308" i="1"/>
  <c r="Y313" i="1"/>
  <c r="Y319" i="1"/>
  <c r="Y324" i="1"/>
  <c r="Y329" i="1"/>
  <c r="Y335" i="1"/>
  <c r="Y340" i="1"/>
  <c r="Y344" i="1"/>
  <c r="Y348" i="1"/>
  <c r="Y352" i="1"/>
  <c r="Y356" i="1"/>
  <c r="Y360" i="1"/>
  <c r="Y364" i="1"/>
  <c r="Y368" i="1"/>
  <c r="Y372" i="1"/>
  <c r="Y376" i="1"/>
  <c r="Y380" i="1"/>
  <c r="Y384" i="1"/>
  <c r="Y388" i="1"/>
  <c r="Y392" i="1"/>
  <c r="Y396" i="1"/>
  <c r="Y400" i="1"/>
  <c r="Y404" i="1"/>
  <c r="Y408" i="1"/>
  <c r="Y412" i="1"/>
  <c r="Y416" i="1"/>
  <c r="Y420" i="1"/>
  <c r="Y424" i="1"/>
  <c r="Y21" i="1"/>
  <c r="Y43" i="1"/>
  <c r="Y64" i="1"/>
  <c r="Y85" i="1"/>
  <c r="Y107" i="1"/>
  <c r="Y128" i="1"/>
  <c r="Y149" i="1"/>
  <c r="Y171" i="1"/>
  <c r="Y192" i="1"/>
  <c r="Y213" i="1"/>
  <c r="Y235" i="1"/>
  <c r="Y256" i="1"/>
  <c r="Y277" i="1"/>
  <c r="Y299" i="1"/>
  <c r="Y316" i="1"/>
  <c r="Y327" i="1"/>
  <c r="Y337" i="1"/>
  <c r="Y346" i="1"/>
  <c r="Y354" i="1"/>
  <c r="Y362" i="1"/>
  <c r="Y370" i="1"/>
  <c r="Y378" i="1"/>
  <c r="Y386" i="1"/>
  <c r="Y394" i="1"/>
  <c r="Y402" i="1"/>
  <c r="Y410" i="1"/>
  <c r="Y418" i="1"/>
  <c r="Y426" i="1"/>
  <c r="Y430" i="1"/>
  <c r="Y434" i="1"/>
  <c r="Y438" i="1"/>
  <c r="Y442" i="1"/>
  <c r="Y446" i="1"/>
  <c r="Y450" i="1"/>
  <c r="Y454" i="1"/>
  <c r="Y458" i="1"/>
  <c r="Y462" i="1"/>
  <c r="Y466" i="1"/>
  <c r="Y470" i="1"/>
  <c r="Y474" i="1"/>
  <c r="Y478" i="1"/>
  <c r="Y482" i="1"/>
  <c r="Y486" i="1"/>
  <c r="Y490" i="1"/>
  <c r="Y494" i="1"/>
  <c r="Y498" i="1"/>
  <c r="Y502" i="1"/>
  <c r="Y506" i="1"/>
  <c r="Y510" i="1"/>
  <c r="Y514" i="1"/>
  <c r="Y518" i="1"/>
  <c r="Y522" i="1"/>
  <c r="Y526" i="1"/>
  <c r="Y530" i="1"/>
  <c r="Y534" i="1"/>
  <c r="Y538" i="1"/>
  <c r="Y542" i="1"/>
  <c r="Y546" i="1"/>
  <c r="Y550" i="1"/>
  <c r="Y554" i="1"/>
  <c r="Y558" i="1"/>
  <c r="Y562" i="1"/>
  <c r="Y566" i="1"/>
  <c r="Y570" i="1"/>
  <c r="Y574" i="1"/>
  <c r="Y578" i="1"/>
  <c r="Y582" i="1"/>
  <c r="Y586" i="1"/>
  <c r="Y590" i="1"/>
  <c r="Y594" i="1"/>
  <c r="Y598" i="1"/>
  <c r="Y602" i="1"/>
  <c r="Y606" i="1"/>
  <c r="Y610" i="1"/>
  <c r="Y614" i="1"/>
  <c r="Y618" i="1"/>
  <c r="Y622" i="1"/>
  <c r="Y626" i="1"/>
  <c r="Y630" i="1"/>
  <c r="Y634" i="1"/>
  <c r="Y638" i="1"/>
  <c r="Y642" i="1"/>
  <c r="Y646" i="1"/>
  <c r="Y650" i="1"/>
  <c r="Y654" i="1"/>
  <c r="Y658" i="1"/>
  <c r="Y662" i="1"/>
  <c r="Y666" i="1"/>
  <c r="Y670" i="1"/>
  <c r="Y674" i="1"/>
  <c r="Y678" i="1"/>
  <c r="Y682" i="1"/>
  <c r="Y686" i="1"/>
  <c r="Y690" i="1"/>
  <c r="Y694" i="1"/>
  <c r="Y698" i="1"/>
  <c r="Y702" i="1"/>
  <c r="Y706" i="1"/>
  <c r="Y710" i="1"/>
  <c r="Y714" i="1"/>
  <c r="Y718" i="1"/>
  <c r="Y722" i="1"/>
  <c r="Y726" i="1"/>
  <c r="Y730" i="1"/>
  <c r="Y734" i="1"/>
  <c r="Y738" i="1"/>
  <c r="Y742" i="1"/>
  <c r="Y746" i="1"/>
  <c r="Y750" i="1"/>
  <c r="Y754" i="1"/>
  <c r="Y758" i="1"/>
  <c r="Y762" i="1"/>
  <c r="Y766" i="1"/>
  <c r="Y770" i="1"/>
  <c r="Y774" i="1"/>
  <c r="Y778" i="1"/>
  <c r="Y782" i="1"/>
  <c r="Y786" i="1"/>
  <c r="Y790" i="1"/>
  <c r="Y794" i="1"/>
  <c r="Y798" i="1"/>
  <c r="Y802" i="1"/>
  <c r="Y806" i="1"/>
  <c r="Y810" i="1"/>
  <c r="Y814" i="1"/>
  <c r="Y818" i="1"/>
  <c r="Y822" i="1"/>
  <c r="Y826" i="1"/>
  <c r="Y830" i="1"/>
  <c r="Y834" i="1"/>
  <c r="Y838" i="1"/>
  <c r="Y842" i="1"/>
  <c r="Y846" i="1"/>
  <c r="Y850" i="1"/>
  <c r="Y854" i="1"/>
  <c r="Y858" i="1"/>
  <c r="Y862" i="1"/>
  <c r="Y866" i="1"/>
  <c r="Y870" i="1"/>
  <c r="Y874" i="1"/>
  <c r="Y878" i="1"/>
  <c r="Y882" i="1"/>
  <c r="Y886" i="1"/>
  <c r="Y890" i="1"/>
  <c r="Y894" i="1"/>
  <c r="Y898" i="1"/>
  <c r="Y902" i="1"/>
  <c r="Y5" i="1"/>
  <c r="Y27" i="1"/>
  <c r="Y48" i="1"/>
  <c r="Y69" i="1"/>
  <c r="Y91" i="1"/>
  <c r="Y112" i="1"/>
  <c r="Y133" i="1"/>
  <c r="Y155" i="1"/>
  <c r="Y176" i="1"/>
  <c r="Y197" i="1"/>
  <c r="Y219" i="1"/>
  <c r="Y240" i="1"/>
  <c r="Y261" i="1"/>
  <c r="Y283" i="1"/>
  <c r="Y304" i="1"/>
  <c r="Y320" i="1"/>
  <c r="Y331" i="1"/>
  <c r="Y341" i="1"/>
  <c r="Y349" i="1"/>
  <c r="Y357" i="1"/>
  <c r="Y365" i="1"/>
  <c r="Y373" i="1"/>
  <c r="Y381" i="1"/>
  <c r="Y389" i="1"/>
  <c r="Y397" i="1"/>
  <c r="Y405" i="1"/>
  <c r="Y413" i="1"/>
  <c r="Y421" i="1"/>
  <c r="Y427" i="1"/>
  <c r="Y431" i="1"/>
  <c r="Y435" i="1"/>
  <c r="Y439" i="1"/>
  <c r="Y443" i="1"/>
  <c r="Y447" i="1"/>
  <c r="Y451" i="1"/>
  <c r="Y455" i="1"/>
  <c r="Y459" i="1"/>
  <c r="Y463" i="1"/>
  <c r="Y467" i="1"/>
  <c r="Y471" i="1"/>
  <c r="Y475" i="1"/>
  <c r="Y479" i="1"/>
  <c r="Y483" i="1"/>
  <c r="Y487" i="1"/>
  <c r="Y491" i="1"/>
  <c r="Y495" i="1"/>
  <c r="Y499" i="1"/>
  <c r="Y503" i="1"/>
  <c r="Y507" i="1"/>
  <c r="Y511" i="1"/>
  <c r="Y515" i="1"/>
  <c r="Y519" i="1"/>
  <c r="Y523" i="1"/>
  <c r="Y527" i="1"/>
  <c r="Y531" i="1"/>
  <c r="Y535" i="1"/>
  <c r="Y539" i="1"/>
  <c r="Y543" i="1"/>
  <c r="Y547" i="1"/>
  <c r="Y551" i="1"/>
  <c r="Y555" i="1"/>
  <c r="Y559" i="1"/>
  <c r="Y563" i="1"/>
  <c r="Y567" i="1"/>
  <c r="Y571" i="1"/>
  <c r="Y575" i="1"/>
  <c r="Y579" i="1"/>
  <c r="Y583" i="1"/>
  <c r="Y587" i="1"/>
  <c r="Y591" i="1"/>
  <c r="Y595" i="1"/>
  <c r="Y599" i="1"/>
  <c r="Y603" i="1"/>
  <c r="Y607" i="1"/>
  <c r="Y611" i="1"/>
  <c r="Y615" i="1"/>
  <c r="Y619" i="1"/>
  <c r="Y623" i="1"/>
  <c r="Y627" i="1"/>
  <c r="Y631" i="1"/>
  <c r="Y635" i="1"/>
  <c r="Y639" i="1"/>
  <c r="Y643" i="1"/>
  <c r="Y647" i="1"/>
  <c r="Y651" i="1"/>
  <c r="Y655" i="1"/>
  <c r="Y659" i="1"/>
  <c r="Y663" i="1"/>
  <c r="Y667" i="1"/>
  <c r="Y671" i="1"/>
  <c r="Y675" i="1"/>
  <c r="Y679" i="1"/>
  <c r="Y683" i="1"/>
  <c r="Y687" i="1"/>
  <c r="Y691" i="1"/>
  <c r="Y695" i="1"/>
  <c r="Y699" i="1"/>
  <c r="Y703" i="1"/>
  <c r="Y707" i="1"/>
  <c r="Y711" i="1"/>
  <c r="Y715" i="1"/>
  <c r="Y719" i="1"/>
  <c r="Y723" i="1"/>
  <c r="Y727" i="1"/>
  <c r="Y731" i="1"/>
  <c r="Y735" i="1"/>
  <c r="Y739" i="1"/>
  <c r="Y743" i="1"/>
  <c r="Y747" i="1"/>
  <c r="Y751" i="1"/>
  <c r="Y755" i="1"/>
  <c r="Y759" i="1"/>
  <c r="Y763" i="1"/>
  <c r="Y767" i="1"/>
  <c r="Y771" i="1"/>
  <c r="Y775" i="1"/>
  <c r="Y779" i="1"/>
  <c r="Y783" i="1"/>
  <c r="Y787" i="1"/>
  <c r="Y791" i="1"/>
  <c r="Y795" i="1"/>
  <c r="Y799" i="1"/>
  <c r="Y803" i="1"/>
  <c r="Y807" i="1"/>
  <c r="Y811" i="1"/>
  <c r="Y815" i="1"/>
  <c r="Y819" i="1"/>
  <c r="Y823" i="1"/>
  <c r="Y827" i="1"/>
  <c r="Y831" i="1"/>
  <c r="Y835" i="1"/>
  <c r="Y839" i="1"/>
  <c r="Y843" i="1"/>
  <c r="Y847" i="1"/>
  <c r="Y851" i="1"/>
  <c r="Y855" i="1"/>
  <c r="Y859" i="1"/>
  <c r="Y863" i="1"/>
  <c r="Y867" i="1"/>
  <c r="Y871" i="1"/>
  <c r="Y875" i="1"/>
  <c r="Y879" i="1"/>
  <c r="Y883" i="1"/>
  <c r="Y887" i="1"/>
  <c r="Y891" i="1"/>
  <c r="Y895" i="1"/>
  <c r="Y899" i="1"/>
  <c r="Y903" i="1"/>
  <c r="Y907" i="1"/>
  <c r="Y911" i="1"/>
  <c r="Y915" i="1"/>
  <c r="Y919" i="1"/>
  <c r="Y923" i="1"/>
  <c r="Y927" i="1"/>
  <c r="Y931" i="1"/>
  <c r="Y935" i="1"/>
  <c r="Y939" i="1"/>
  <c r="Y943" i="1"/>
  <c r="Y947" i="1"/>
  <c r="Y951" i="1"/>
  <c r="Y955" i="1"/>
  <c r="Y959" i="1"/>
  <c r="Y963" i="1"/>
  <c r="Y967" i="1"/>
  <c r="Y971" i="1"/>
  <c r="Y975" i="1"/>
  <c r="Y979" i="1"/>
  <c r="Y983" i="1"/>
  <c r="Y987" i="1"/>
  <c r="Y991" i="1"/>
  <c r="Y11" i="1"/>
  <c r="Y32" i="1"/>
  <c r="Y53" i="1"/>
  <c r="Y75" i="1"/>
  <c r="Y96" i="1"/>
  <c r="Y117" i="1"/>
  <c r="Y139" i="1"/>
  <c r="Y160" i="1"/>
  <c r="Y181" i="1"/>
  <c r="Y203" i="1"/>
  <c r="Y224" i="1"/>
  <c r="Y245" i="1"/>
  <c r="Y267" i="1"/>
  <c r="Y288" i="1"/>
  <c r="Y309" i="1"/>
  <c r="Y321" i="1"/>
  <c r="Y332" i="1"/>
  <c r="Y342" i="1"/>
  <c r="Y350" i="1"/>
  <c r="Y358" i="1"/>
  <c r="Y366" i="1"/>
  <c r="Y374" i="1"/>
  <c r="Y382" i="1"/>
  <c r="Y390" i="1"/>
  <c r="Y398" i="1"/>
  <c r="Y406" i="1"/>
  <c r="Y414" i="1"/>
  <c r="Y422" i="1"/>
  <c r="Y428" i="1"/>
  <c r="Y432" i="1"/>
  <c r="Y436" i="1"/>
  <c r="Y440" i="1"/>
  <c r="Y444" i="1"/>
  <c r="Y448" i="1"/>
  <c r="Y452" i="1"/>
  <c r="Y456" i="1"/>
  <c r="Y460" i="1"/>
  <c r="Y464" i="1"/>
  <c r="Y468" i="1"/>
  <c r="Y472" i="1"/>
  <c r="Y476" i="1"/>
  <c r="Y480" i="1"/>
  <c r="Y484" i="1"/>
  <c r="Y488" i="1"/>
  <c r="Y492" i="1"/>
  <c r="Y496" i="1"/>
  <c r="Y500" i="1"/>
  <c r="Y504" i="1"/>
  <c r="Y508" i="1"/>
  <c r="Y512" i="1"/>
  <c r="Y516" i="1"/>
  <c r="Y520" i="1"/>
  <c r="Y524" i="1"/>
  <c r="Y528" i="1"/>
  <c r="Y532" i="1"/>
  <c r="Y536" i="1"/>
  <c r="Y540" i="1"/>
  <c r="Y544" i="1"/>
  <c r="Y548" i="1"/>
  <c r="Y552" i="1"/>
  <c r="Y556" i="1"/>
  <c r="Y560" i="1"/>
  <c r="Y564" i="1"/>
  <c r="Y568" i="1"/>
  <c r="Y572" i="1"/>
  <c r="Y576" i="1"/>
  <c r="Y580" i="1"/>
  <c r="Y584" i="1"/>
  <c r="Y588" i="1"/>
  <c r="Y592" i="1"/>
  <c r="Y596" i="1"/>
  <c r="Y600" i="1"/>
  <c r="Y604" i="1"/>
  <c r="Y608" i="1"/>
  <c r="Y612" i="1"/>
  <c r="Y616" i="1"/>
  <c r="Y620" i="1"/>
  <c r="Y624" i="1"/>
  <c r="Y628" i="1"/>
  <c r="Y632" i="1"/>
  <c r="Y636" i="1"/>
  <c r="Y640" i="1"/>
  <c r="Y644" i="1"/>
  <c r="Y648" i="1"/>
  <c r="Y652" i="1"/>
  <c r="Y656" i="1"/>
  <c r="Y660" i="1"/>
  <c r="Y664" i="1"/>
  <c r="Y668" i="1"/>
  <c r="Y672" i="1"/>
  <c r="Y676" i="1"/>
  <c r="Y680" i="1"/>
  <c r="Y684" i="1"/>
  <c r="Y688" i="1"/>
  <c r="Y692" i="1"/>
  <c r="Y696" i="1"/>
  <c r="Y700" i="1"/>
  <c r="Y704" i="1"/>
  <c r="Y708" i="1"/>
  <c r="Y712" i="1"/>
  <c r="Y716" i="1"/>
  <c r="Y720" i="1"/>
  <c r="Y724" i="1"/>
  <c r="Y728" i="1"/>
  <c r="Y732" i="1"/>
  <c r="Y736" i="1"/>
  <c r="Y740" i="1"/>
  <c r="Y744" i="1"/>
  <c r="Y748" i="1"/>
  <c r="Y752" i="1"/>
  <c r="Y756" i="1"/>
  <c r="Y760" i="1"/>
  <c r="Y764" i="1"/>
  <c r="Y768" i="1"/>
  <c r="Y772" i="1"/>
  <c r="Y776" i="1"/>
  <c r="Y780" i="1"/>
  <c r="Y784" i="1"/>
  <c r="Y788" i="1"/>
  <c r="Y792" i="1"/>
  <c r="Y796" i="1"/>
  <c r="Y800" i="1"/>
  <c r="Y804" i="1"/>
  <c r="Y808" i="1"/>
  <c r="Y812" i="1"/>
  <c r="Y816" i="1"/>
  <c r="Y820" i="1"/>
  <c r="Y824" i="1"/>
  <c r="Y828" i="1"/>
  <c r="Y832" i="1"/>
  <c r="Y836" i="1"/>
  <c r="Y840" i="1"/>
  <c r="Y844" i="1"/>
  <c r="Y848" i="1"/>
  <c r="Y852" i="1"/>
  <c r="Y856" i="1"/>
  <c r="Y860" i="1"/>
  <c r="Y864" i="1"/>
  <c r="Y868" i="1"/>
  <c r="Y872" i="1"/>
  <c r="Y876" i="1"/>
  <c r="Y880" i="1"/>
  <c r="Y884" i="1"/>
  <c r="Y888" i="1"/>
  <c r="Y892" i="1"/>
  <c r="Y80" i="1"/>
  <c r="Y165" i="1"/>
  <c r="Y251" i="1"/>
  <c r="Y325" i="1"/>
  <c r="Y361" i="1"/>
  <c r="Y393" i="1"/>
  <c r="Y425" i="1"/>
  <c r="Y441" i="1"/>
  <c r="Y457" i="1"/>
  <c r="Y473" i="1"/>
  <c r="Y489" i="1"/>
  <c r="Y505" i="1"/>
  <c r="Y521" i="1"/>
  <c r="Y537" i="1"/>
  <c r="Y553" i="1"/>
  <c r="Y569" i="1"/>
  <c r="Y585" i="1"/>
  <c r="Y601" i="1"/>
  <c r="Y617" i="1"/>
  <c r="Y633" i="1"/>
  <c r="Y649" i="1"/>
  <c r="Y665" i="1"/>
  <c r="Y681" i="1"/>
  <c r="Y697" i="1"/>
  <c r="Y713" i="1"/>
  <c r="Y729" i="1"/>
  <c r="Y745" i="1"/>
  <c r="Y761" i="1"/>
  <c r="Y777" i="1"/>
  <c r="Y793" i="1"/>
  <c r="Y809" i="1"/>
  <c r="Y825" i="1"/>
  <c r="Y841" i="1"/>
  <c r="Y857" i="1"/>
  <c r="Y873" i="1"/>
  <c r="Y889" i="1"/>
  <c r="Y900" i="1"/>
  <c r="Y906" i="1"/>
  <c r="Y912" i="1"/>
  <c r="Y917" i="1"/>
  <c r="Y922" i="1"/>
  <c r="Y928" i="1"/>
  <c r="Y933" i="1"/>
  <c r="Y938" i="1"/>
  <c r="Y944" i="1"/>
  <c r="Y949" i="1"/>
  <c r="Y954" i="1"/>
  <c r="Y960" i="1"/>
  <c r="Y965" i="1"/>
  <c r="Y970" i="1"/>
  <c r="Y976" i="1"/>
  <c r="Y981" i="1"/>
  <c r="Y986" i="1"/>
  <c r="Y992" i="1"/>
  <c r="Y996" i="1"/>
  <c r="Y1000" i="1"/>
  <c r="Y1004" i="1"/>
  <c r="Y1008" i="1"/>
  <c r="Y1012" i="1"/>
  <c r="Y1016" i="1"/>
  <c r="Y1020" i="1"/>
  <c r="Y1024" i="1"/>
  <c r="Y1028" i="1"/>
  <c r="Y1032" i="1"/>
  <c r="Y1036" i="1"/>
  <c r="Y1040" i="1"/>
  <c r="Y1044" i="1"/>
  <c r="Y1048" i="1"/>
  <c r="Y1052" i="1"/>
  <c r="Y1056" i="1"/>
  <c r="Y1060" i="1"/>
  <c r="Y1064" i="1"/>
  <c r="Y1068" i="1"/>
  <c r="Y1072" i="1"/>
  <c r="Y1076" i="1"/>
  <c r="Y1080" i="1"/>
  <c r="Y1084" i="1"/>
  <c r="Y1088" i="1"/>
  <c r="Y1092" i="1"/>
  <c r="Y1096" i="1"/>
  <c r="Y1100" i="1"/>
  <c r="Y1104" i="1"/>
  <c r="Y1108" i="1"/>
  <c r="Y1112" i="1"/>
  <c r="Y1116" i="1"/>
  <c r="Y1120" i="1"/>
  <c r="Y1124" i="1"/>
  <c r="Y1128" i="1"/>
  <c r="Y1132" i="1"/>
  <c r="Y1136" i="1"/>
  <c r="Y1140" i="1"/>
  <c r="Y1144" i="1"/>
  <c r="Y16" i="1"/>
  <c r="Y101" i="1"/>
  <c r="Y187" i="1"/>
  <c r="Y272" i="1"/>
  <c r="Y336" i="1"/>
  <c r="Y369" i="1"/>
  <c r="Y401" i="1"/>
  <c r="Y429" i="1"/>
  <c r="Y445" i="1"/>
  <c r="Y461" i="1"/>
  <c r="Y477" i="1"/>
  <c r="Y493" i="1"/>
  <c r="Y509" i="1"/>
  <c r="Y525" i="1"/>
  <c r="Y541" i="1"/>
  <c r="Y557" i="1"/>
  <c r="Y573" i="1"/>
  <c r="Y589" i="1"/>
  <c r="Y605" i="1"/>
  <c r="Y621" i="1"/>
  <c r="Y637" i="1"/>
  <c r="Y653" i="1"/>
  <c r="Y669" i="1"/>
  <c r="Y685" i="1"/>
  <c r="Y701" i="1"/>
  <c r="Y717" i="1"/>
  <c r="Y733" i="1"/>
  <c r="Y749" i="1"/>
  <c r="Y765" i="1"/>
  <c r="Y781" i="1"/>
  <c r="Y797" i="1"/>
  <c r="Y813" i="1"/>
  <c r="Y829" i="1"/>
  <c r="Y845" i="1"/>
  <c r="Y861" i="1"/>
  <c r="Y877" i="1"/>
  <c r="Y893" i="1"/>
  <c r="Y901" i="1"/>
  <c r="Y908" i="1"/>
  <c r="Y913" i="1"/>
  <c r="Y918" i="1"/>
  <c r="Y924" i="1"/>
  <c r="Y929" i="1"/>
  <c r="Y934" i="1"/>
  <c r="Y940" i="1"/>
  <c r="Y945" i="1"/>
  <c r="Y950" i="1"/>
  <c r="Y956" i="1"/>
  <c r="Y961" i="1"/>
  <c r="Y966" i="1"/>
  <c r="Y972" i="1"/>
  <c r="Y977" i="1"/>
  <c r="Y982" i="1"/>
  <c r="Y988" i="1"/>
  <c r="Y993" i="1"/>
  <c r="Y997" i="1"/>
  <c r="Y1001" i="1"/>
  <c r="Y1005" i="1"/>
  <c r="Y1009" i="1"/>
  <c r="Y1013" i="1"/>
  <c r="Y1017" i="1"/>
  <c r="Y1021" i="1"/>
  <c r="Y1025" i="1"/>
  <c r="Y1029" i="1"/>
  <c r="Y1033" i="1"/>
  <c r="Y1037" i="1"/>
  <c r="Y1041" i="1"/>
  <c r="Y1045" i="1"/>
  <c r="Y1049" i="1"/>
  <c r="Y1053" i="1"/>
  <c r="Y1057" i="1"/>
  <c r="Y1061" i="1"/>
  <c r="Y1065" i="1"/>
  <c r="Y1069" i="1"/>
  <c r="Y1073" i="1"/>
  <c r="Y1077" i="1"/>
  <c r="Y1081" i="1"/>
  <c r="Y1085" i="1"/>
  <c r="Y1089" i="1"/>
  <c r="Y1093" i="1"/>
  <c r="Y1097" i="1"/>
  <c r="Y1101" i="1"/>
  <c r="Y1105" i="1"/>
  <c r="Y1109" i="1"/>
  <c r="Y1113" i="1"/>
  <c r="Y1117" i="1"/>
  <c r="Y1121" i="1"/>
  <c r="Y1125" i="1"/>
  <c r="Y1129" i="1"/>
  <c r="Y1133" i="1"/>
  <c r="Y1137" i="1"/>
  <c r="Y1141" i="1"/>
  <c r="Y1145" i="1"/>
  <c r="Y1149" i="1"/>
  <c r="Y1153" i="1"/>
  <c r="Y1157" i="1"/>
  <c r="Y1161" i="1"/>
  <c r="Y1165" i="1"/>
  <c r="Y1169" i="1"/>
  <c r="Y1173" i="1"/>
  <c r="Y1177" i="1"/>
  <c r="Y1181" i="1"/>
  <c r="Y1185" i="1"/>
  <c r="Y1189" i="1"/>
  <c r="Y1193" i="1"/>
  <c r="Y1197" i="1"/>
  <c r="Y1201" i="1"/>
  <c r="Y1205" i="1"/>
  <c r="Y1209" i="1"/>
  <c r="Y1213" i="1"/>
  <c r="Y1217" i="1"/>
  <c r="Y1221" i="1"/>
  <c r="Y1225" i="1"/>
  <c r="Y1229" i="1"/>
  <c r="Y1233" i="1"/>
  <c r="Y1237" i="1"/>
  <c r="Y1241" i="1"/>
  <c r="Y1245" i="1"/>
  <c r="Y1249" i="1"/>
  <c r="Y1253" i="1"/>
  <c r="Y1257" i="1"/>
  <c r="Y1261" i="1"/>
  <c r="Y1265" i="1"/>
  <c r="Y1269" i="1"/>
  <c r="Y1273" i="1"/>
  <c r="Y1277" i="1"/>
  <c r="Y1281" i="1"/>
  <c r="Y1285" i="1"/>
  <c r="Y1289" i="1"/>
  <c r="Y1293" i="1"/>
  <c r="Y1297" i="1"/>
  <c r="Y1301" i="1"/>
  <c r="Y1305" i="1"/>
  <c r="Y1309" i="1"/>
  <c r="Y1313" i="1"/>
  <c r="Y1317" i="1"/>
  <c r="Y1321" i="1"/>
  <c r="Y1325" i="1"/>
  <c r="Y1329" i="1"/>
  <c r="Y1333" i="1"/>
  <c r="Y1337" i="1"/>
  <c r="Y1341" i="1"/>
  <c r="Y1345" i="1"/>
  <c r="Y1349" i="1"/>
  <c r="Y1353" i="1"/>
  <c r="Y1357" i="1"/>
  <c r="Y1361" i="1"/>
  <c r="Y1365" i="1"/>
  <c r="Y1369" i="1"/>
  <c r="Y1373" i="1"/>
  <c r="Y1377" i="1"/>
  <c r="Y1381" i="1"/>
  <c r="Y1385" i="1"/>
  <c r="Y1389" i="1"/>
  <c r="Y1393" i="1"/>
  <c r="Y1397" i="1"/>
  <c r="Y1401" i="1"/>
  <c r="Y1405" i="1"/>
  <c r="Y1409" i="1"/>
  <c r="Y1413" i="1"/>
  <c r="Y1417" i="1"/>
  <c r="Y1421" i="1"/>
  <c r="Y1425" i="1"/>
  <c r="Y1429" i="1"/>
  <c r="Y1433" i="1"/>
  <c r="Y1437" i="1"/>
  <c r="Y1441" i="1"/>
  <c r="Y1445" i="1"/>
  <c r="Y1449" i="1"/>
  <c r="Y1453" i="1"/>
  <c r="Y1457" i="1"/>
  <c r="Y1461" i="1"/>
  <c r="Y1465" i="1"/>
  <c r="Y1469" i="1"/>
  <c r="Y1473" i="1"/>
  <c r="Y1477" i="1"/>
  <c r="Y1481" i="1"/>
  <c r="Y1485" i="1"/>
  <c r="Y1489" i="1"/>
  <c r="Y1493" i="1"/>
  <c r="Y1497" i="1"/>
  <c r="Y1501" i="1"/>
  <c r="Y1505" i="1"/>
  <c r="Y1509" i="1"/>
  <c r="Y1513" i="1"/>
  <c r="Y1517" i="1"/>
  <c r="Y1521" i="1"/>
  <c r="Y1525" i="1"/>
  <c r="Y1529" i="1"/>
  <c r="Y1533" i="1"/>
  <c r="Y1537" i="1"/>
  <c r="Y1541" i="1"/>
  <c r="Y1545" i="1"/>
  <c r="Y1549" i="1"/>
  <c r="Y1553" i="1"/>
  <c r="Y1557" i="1"/>
  <c r="Y1561" i="1"/>
  <c r="Y1565" i="1"/>
  <c r="Y1569" i="1"/>
  <c r="Y1573" i="1"/>
  <c r="Y1577" i="1"/>
  <c r="Y1581" i="1"/>
  <c r="Y1585" i="1"/>
  <c r="Y1589" i="1"/>
  <c r="Y1593" i="1"/>
  <c r="Y1597" i="1"/>
  <c r="Y1601" i="1"/>
  <c r="Y1605" i="1"/>
  <c r="Y1609" i="1"/>
  <c r="Y1613" i="1"/>
  <c r="Y1617" i="1"/>
  <c r="Y1621" i="1"/>
  <c r="Y1625" i="1"/>
  <c r="Y1629" i="1"/>
  <c r="Y1633" i="1"/>
  <c r="Y1637" i="1"/>
  <c r="Y1641" i="1"/>
  <c r="Y1645" i="1"/>
  <c r="Y1649" i="1"/>
  <c r="Y1653" i="1"/>
  <c r="Y1657" i="1"/>
  <c r="Y1661" i="1"/>
  <c r="Y1665" i="1"/>
  <c r="Y1669" i="1"/>
  <c r="Y1673" i="1"/>
  <c r="Y1677" i="1"/>
  <c r="Y1681" i="1"/>
  <c r="Y1685" i="1"/>
  <c r="Y1689" i="1"/>
  <c r="Y1693" i="1"/>
  <c r="Y1697" i="1"/>
  <c r="Y1701" i="1"/>
  <c r="Y37" i="1"/>
  <c r="Y123" i="1"/>
  <c r="Y208" i="1"/>
  <c r="Y293" i="1"/>
  <c r="Y345" i="1"/>
  <c r="Y377" i="1"/>
  <c r="Y409" i="1"/>
  <c r="Y433" i="1"/>
  <c r="Y449" i="1"/>
  <c r="Y465" i="1"/>
  <c r="Y481" i="1"/>
  <c r="Y497" i="1"/>
  <c r="Y513" i="1"/>
  <c r="Y529" i="1"/>
  <c r="Y545" i="1"/>
  <c r="Y561" i="1"/>
  <c r="Y577" i="1"/>
  <c r="Y593" i="1"/>
  <c r="Y609" i="1"/>
  <c r="Y625" i="1"/>
  <c r="Y641" i="1"/>
  <c r="Y657" i="1"/>
  <c r="Y673" i="1"/>
  <c r="Y689" i="1"/>
  <c r="Y705" i="1"/>
  <c r="Y721" i="1"/>
  <c r="Y737" i="1"/>
  <c r="Y753" i="1"/>
  <c r="Y769" i="1"/>
  <c r="Y785" i="1"/>
  <c r="Y801" i="1"/>
  <c r="Y817" i="1"/>
  <c r="Y833" i="1"/>
  <c r="Y849" i="1"/>
  <c r="Y865" i="1"/>
  <c r="Y881" i="1"/>
  <c r="Y896" i="1"/>
  <c r="Y904" i="1"/>
  <c r="Y909" i="1"/>
  <c r="Y914" i="1"/>
  <c r="Y920" i="1"/>
  <c r="Y925" i="1"/>
  <c r="Y930" i="1"/>
  <c r="Y936" i="1"/>
  <c r="Y941" i="1"/>
  <c r="Y946" i="1"/>
  <c r="Y952" i="1"/>
  <c r="Y957" i="1"/>
  <c r="Y962" i="1"/>
  <c r="Y968" i="1"/>
  <c r="Y973" i="1"/>
  <c r="Y978" i="1"/>
  <c r="Y984" i="1"/>
  <c r="Y989" i="1"/>
  <c r="Y994" i="1"/>
  <c r="Y998" i="1"/>
  <c r="Y1002" i="1"/>
  <c r="Y1006" i="1"/>
  <c r="Y1010" i="1"/>
  <c r="Y1014" i="1"/>
  <c r="Y1018" i="1"/>
  <c r="Y1022" i="1"/>
  <c r="Y1026" i="1"/>
  <c r="Y1030" i="1"/>
  <c r="Y1034" i="1"/>
  <c r="Y1038" i="1"/>
  <c r="Y1042" i="1"/>
  <c r="Y1046" i="1"/>
  <c r="Y1050" i="1"/>
  <c r="Y1054" i="1"/>
  <c r="Y1058" i="1"/>
  <c r="Y1062" i="1"/>
  <c r="Y1066" i="1"/>
  <c r="Y1070" i="1"/>
  <c r="Y1074" i="1"/>
  <c r="Y1078" i="1"/>
  <c r="Y1082" i="1"/>
  <c r="Y1086" i="1"/>
  <c r="Y1090" i="1"/>
  <c r="Y1094" i="1"/>
  <c r="Y1098" i="1"/>
  <c r="Y1102" i="1"/>
  <c r="Y1106" i="1"/>
  <c r="Y1110" i="1"/>
  <c r="Y1114" i="1"/>
  <c r="Y1118" i="1"/>
  <c r="Y1122" i="1"/>
  <c r="Y1126" i="1"/>
  <c r="Y1130" i="1"/>
  <c r="Y1134" i="1"/>
  <c r="Y1138" i="1"/>
  <c r="Y1142" i="1"/>
  <c r="Y1146" i="1"/>
  <c r="Y1150" i="1"/>
  <c r="Y1154" i="1"/>
  <c r="Y1158" i="1"/>
  <c r="Y1162" i="1"/>
  <c r="Y1166" i="1"/>
  <c r="Y1170" i="1"/>
  <c r="Y1174" i="1"/>
  <c r="Y1178" i="1"/>
  <c r="Y1182" i="1"/>
  <c r="Y1186" i="1"/>
  <c r="Y1190" i="1"/>
  <c r="Y1194" i="1"/>
  <c r="Y1198" i="1"/>
  <c r="Y1202" i="1"/>
  <c r="Y1206" i="1"/>
  <c r="Y1210" i="1"/>
  <c r="Y1214" i="1"/>
  <c r="Y1218" i="1"/>
  <c r="Y1222" i="1"/>
  <c r="Y1226" i="1"/>
  <c r="Y1230" i="1"/>
  <c r="Y1234" i="1"/>
  <c r="Y1238" i="1"/>
  <c r="Y1242" i="1"/>
  <c r="Y1246" i="1"/>
  <c r="Y1250" i="1"/>
  <c r="Y1254" i="1"/>
  <c r="Y1258" i="1"/>
  <c r="Y1262" i="1"/>
  <c r="Y1266" i="1"/>
  <c r="Y1270" i="1"/>
  <c r="Y1274" i="1"/>
  <c r="Y1278" i="1"/>
  <c r="Y1282" i="1"/>
  <c r="Y1286" i="1"/>
  <c r="Y1290" i="1"/>
  <c r="Y1294" i="1"/>
  <c r="Y1298" i="1"/>
  <c r="Y1302" i="1"/>
  <c r="Y1306" i="1"/>
  <c r="Y1310" i="1"/>
  <c r="Y1314" i="1"/>
  <c r="Y1318" i="1"/>
  <c r="Y1322" i="1"/>
  <c r="Y1326" i="1"/>
  <c r="Y1330" i="1"/>
  <c r="Y1334" i="1"/>
  <c r="Y1338" i="1"/>
  <c r="Y1342" i="1"/>
  <c r="Y1346" i="1"/>
  <c r="Y1350" i="1"/>
  <c r="Y1354" i="1"/>
  <c r="Y1358" i="1"/>
  <c r="Y1362" i="1"/>
  <c r="Y1366" i="1"/>
  <c r="Y1370" i="1"/>
  <c r="Y1374" i="1"/>
  <c r="Y1378" i="1"/>
  <c r="Y1382" i="1"/>
  <c r="Y1386" i="1"/>
  <c r="Y1390" i="1"/>
  <c r="Y1394" i="1"/>
  <c r="Y1398" i="1"/>
  <c r="Y1402" i="1"/>
  <c r="Y1406" i="1"/>
  <c r="Y1410" i="1"/>
  <c r="Y1414" i="1"/>
  <c r="Y1418" i="1"/>
  <c r="Y1422" i="1"/>
  <c r="Y1426" i="1"/>
  <c r="Y1430" i="1"/>
  <c r="Y1434" i="1"/>
  <c r="Y1438" i="1"/>
  <c r="Y1442" i="1"/>
  <c r="Y1446" i="1"/>
  <c r="Y1450" i="1"/>
  <c r="Y1454" i="1"/>
  <c r="Y315" i="1"/>
  <c r="Y437" i="1"/>
  <c r="Y501" i="1"/>
  <c r="Y565" i="1"/>
  <c r="Y629" i="1"/>
  <c r="Y693" i="1"/>
  <c r="Y757" i="1"/>
  <c r="Y821" i="1"/>
  <c r="Y885" i="1"/>
  <c r="Y916" i="1"/>
  <c r="Y937" i="1"/>
  <c r="Y958" i="1"/>
  <c r="Y980" i="1"/>
  <c r="Y999" i="1"/>
  <c r="Y1015" i="1"/>
  <c r="Y1031" i="1"/>
  <c r="Y1047" i="1"/>
  <c r="Y1063" i="1"/>
  <c r="Y1079" i="1"/>
  <c r="Y1095" i="1"/>
  <c r="Y1111" i="1"/>
  <c r="Y1127" i="1"/>
  <c r="Y1143" i="1"/>
  <c r="Y1152" i="1"/>
  <c r="Y1160" i="1"/>
  <c r="Y1168" i="1"/>
  <c r="Y1176" i="1"/>
  <c r="Y1184" i="1"/>
  <c r="Y1192" i="1"/>
  <c r="Y1200" i="1"/>
  <c r="Y1208" i="1"/>
  <c r="Y1216" i="1"/>
  <c r="Y1224" i="1"/>
  <c r="Y1232" i="1"/>
  <c r="Y1240" i="1"/>
  <c r="Y1248" i="1"/>
  <c r="Y1256" i="1"/>
  <c r="Y1264" i="1"/>
  <c r="Y1272" i="1"/>
  <c r="Y1280" i="1"/>
  <c r="Y1288" i="1"/>
  <c r="Y1296" i="1"/>
  <c r="Y1304" i="1"/>
  <c r="Y1312" i="1"/>
  <c r="Y1320" i="1"/>
  <c r="Y1328" i="1"/>
  <c r="Y1336" i="1"/>
  <c r="Y1344" i="1"/>
  <c r="Y1352" i="1"/>
  <c r="Y1360" i="1"/>
  <c r="Y1368" i="1"/>
  <c r="Y1376" i="1"/>
  <c r="Y1384" i="1"/>
  <c r="Y1392" i="1"/>
  <c r="Y1400" i="1"/>
  <c r="Y1408" i="1"/>
  <c r="Y1416" i="1"/>
  <c r="Y1424" i="1"/>
  <c r="Y1432" i="1"/>
  <c r="Y1440" i="1"/>
  <c r="Y1448" i="1"/>
  <c r="Y1456" i="1"/>
  <c r="Y1462" i="1"/>
  <c r="Y1467" i="1"/>
  <c r="Y1472" i="1"/>
  <c r="Y1478" i="1"/>
  <c r="Y1483" i="1"/>
  <c r="Y1488" i="1"/>
  <c r="Y1494" i="1"/>
  <c r="Y1499" i="1"/>
  <c r="Y1504" i="1"/>
  <c r="Y1510" i="1"/>
  <c r="Y1515" i="1"/>
  <c r="Y1520" i="1"/>
  <c r="Y1526" i="1"/>
  <c r="Y1531" i="1"/>
  <c r="Y1536" i="1"/>
  <c r="Y1542" i="1"/>
  <c r="Y1547" i="1"/>
  <c r="Y1552" i="1"/>
  <c r="Y1558" i="1"/>
  <c r="Y1563" i="1"/>
  <c r="Y1568" i="1"/>
  <c r="Y1574" i="1"/>
  <c r="Y1579" i="1"/>
  <c r="Y1584" i="1"/>
  <c r="Y1590" i="1"/>
  <c r="Y1595" i="1"/>
  <c r="Y1600" i="1"/>
  <c r="Y1606" i="1"/>
  <c r="Y1611" i="1"/>
  <c r="Y1616" i="1"/>
  <c r="Y1622" i="1"/>
  <c r="Y1627" i="1"/>
  <c r="Y1632" i="1"/>
  <c r="Y1638" i="1"/>
  <c r="Y1643" i="1"/>
  <c r="Y1648" i="1"/>
  <c r="Y1654" i="1"/>
  <c r="Y1659" i="1"/>
  <c r="Y1664" i="1"/>
  <c r="Y1670" i="1"/>
  <c r="Y1675" i="1"/>
  <c r="Y1680" i="1"/>
  <c r="Y1686" i="1"/>
  <c r="Y1691" i="1"/>
  <c r="Y1696" i="1"/>
  <c r="Y1702" i="1"/>
  <c r="Y1706" i="1"/>
  <c r="Y1710" i="1"/>
  <c r="Y1714" i="1"/>
  <c r="Y1718" i="1"/>
  <c r="Y1722" i="1"/>
  <c r="Y1726" i="1"/>
  <c r="Y1730" i="1"/>
  <c r="Y1734" i="1"/>
  <c r="Y1738" i="1"/>
  <c r="Y1742" i="1"/>
  <c r="Y1746" i="1"/>
  <c r="Y1750" i="1"/>
  <c r="Y1754" i="1"/>
  <c r="Y1758" i="1"/>
  <c r="Y1762" i="1"/>
  <c r="Y1766" i="1"/>
  <c r="Y1770" i="1"/>
  <c r="Y1774" i="1"/>
  <c r="Y1778" i="1"/>
  <c r="Y1782" i="1"/>
  <c r="Y1786" i="1"/>
  <c r="Y1790" i="1"/>
  <c r="Y1794" i="1"/>
  <c r="Y1798" i="1"/>
  <c r="Y1802" i="1"/>
  <c r="Y1806" i="1"/>
  <c r="Y1810" i="1"/>
  <c r="Y1814" i="1"/>
  <c r="Y1818" i="1"/>
  <c r="Y1822" i="1"/>
  <c r="Y1826" i="1"/>
  <c r="Y1830" i="1"/>
  <c r="Y1834" i="1"/>
  <c r="Y1838" i="1"/>
  <c r="Y1842" i="1"/>
  <c r="Y1846" i="1"/>
  <c r="Y1850" i="1"/>
  <c r="Y1854" i="1"/>
  <c r="Y1858" i="1"/>
  <c r="Y1862" i="1"/>
  <c r="Y1866" i="1"/>
  <c r="Y1870" i="1"/>
  <c r="Y1874" i="1"/>
  <c r="Y1878" i="1"/>
  <c r="Y1882" i="1"/>
  <c r="Y1886" i="1"/>
  <c r="Y1890" i="1"/>
  <c r="Y1894" i="1"/>
  <c r="Y1898" i="1"/>
  <c r="Y1902" i="1"/>
  <c r="Y1906" i="1"/>
  <c r="Y1910" i="1"/>
  <c r="Y1914" i="1"/>
  <c r="Y1918" i="1"/>
  <c r="Y1922" i="1"/>
  <c r="Y1926" i="1"/>
  <c r="Y1930" i="1"/>
  <c r="Y1934" i="1"/>
  <c r="Y1938" i="1"/>
  <c r="Y1942" i="1"/>
  <c r="Y1946" i="1"/>
  <c r="Y1950" i="1"/>
  <c r="Y59" i="1"/>
  <c r="Y353" i="1"/>
  <c r="Y453" i="1"/>
  <c r="Y517" i="1"/>
  <c r="Y581" i="1"/>
  <c r="Y645" i="1"/>
  <c r="Y709" i="1"/>
  <c r="Y773" i="1"/>
  <c r="Y837" i="1"/>
  <c r="Y897" i="1"/>
  <c r="Y921" i="1"/>
  <c r="Y942" i="1"/>
  <c r="Y144" i="1"/>
  <c r="Y385" i="1"/>
  <c r="Y469" i="1"/>
  <c r="Y533" i="1"/>
  <c r="Y597" i="1"/>
  <c r="Y661" i="1"/>
  <c r="Y725" i="1"/>
  <c r="Y789" i="1"/>
  <c r="Y853" i="1"/>
  <c r="Y549" i="1"/>
  <c r="Y805" i="1"/>
  <c r="Y926" i="1"/>
  <c r="Y964" i="1"/>
  <c r="Y990" i="1"/>
  <c r="Y1011" i="1"/>
  <c r="Y1035" i="1"/>
  <c r="Y1055" i="1"/>
  <c r="Y1075" i="1"/>
  <c r="Y1099" i="1"/>
  <c r="Y1119" i="1"/>
  <c r="Y1139" i="1"/>
  <c r="Y1155" i="1"/>
  <c r="Y1164" i="1"/>
  <c r="Y1175" i="1"/>
  <c r="Y1187" i="1"/>
  <c r="Y1196" i="1"/>
  <c r="Y1207" i="1"/>
  <c r="Y1219" i="1"/>
  <c r="Y1228" i="1"/>
  <c r="Y1239" i="1"/>
  <c r="Y1251" i="1"/>
  <c r="Y1260" i="1"/>
  <c r="Y1271" i="1"/>
  <c r="Y1283" i="1"/>
  <c r="Y1292" i="1"/>
  <c r="Y1303" i="1"/>
  <c r="Y1315" i="1"/>
  <c r="Y1324" i="1"/>
  <c r="Y1335" i="1"/>
  <c r="Y1347" i="1"/>
  <c r="Y1356" i="1"/>
  <c r="Y1367" i="1"/>
  <c r="Y1379" i="1"/>
  <c r="Y1388" i="1"/>
  <c r="Y1399" i="1"/>
  <c r="Y1411" i="1"/>
  <c r="Y1420" i="1"/>
  <c r="Y1431" i="1"/>
  <c r="Y1443" i="1"/>
  <c r="Y1452" i="1"/>
  <c r="Y1460" i="1"/>
  <c r="Y1468" i="1"/>
  <c r="Y1475" i="1"/>
  <c r="Y1482" i="1"/>
  <c r="Y1490" i="1"/>
  <c r="Y1496" i="1"/>
  <c r="Y1503" i="1"/>
  <c r="Y1511" i="1"/>
  <c r="Y1518" i="1"/>
  <c r="Y1524" i="1"/>
  <c r="Y1532" i="1"/>
  <c r="Y1539" i="1"/>
  <c r="Y1546" i="1"/>
  <c r="Y1554" i="1"/>
  <c r="Y1560" i="1"/>
  <c r="Y1567" i="1"/>
  <c r="Y1575" i="1"/>
  <c r="Y1582" i="1"/>
  <c r="Y1588" i="1"/>
  <c r="Y1596" i="1"/>
  <c r="Y1603" i="1"/>
  <c r="Y1610" i="1"/>
  <c r="Y1618" i="1"/>
  <c r="Y1624" i="1"/>
  <c r="Y1631" i="1"/>
  <c r="Y1639" i="1"/>
  <c r="Y1646" i="1"/>
  <c r="Y1652" i="1"/>
  <c r="Y1660" i="1"/>
  <c r="Y1667" i="1"/>
  <c r="Y1674" i="1"/>
  <c r="Y1682" i="1"/>
  <c r="Y1688" i="1"/>
  <c r="Y1695" i="1"/>
  <c r="Y1703" i="1"/>
  <c r="Y1708" i="1"/>
  <c r="Y1713" i="1"/>
  <c r="Y1719" i="1"/>
  <c r="Y1724" i="1"/>
  <c r="Y1729" i="1"/>
  <c r="Y1735" i="1"/>
  <c r="Y1740" i="1"/>
  <c r="Y1745" i="1"/>
  <c r="Y1751" i="1"/>
  <c r="Y1756" i="1"/>
  <c r="Y1761" i="1"/>
  <c r="Y1767" i="1"/>
  <c r="Y1772" i="1"/>
  <c r="Y1777" i="1"/>
  <c r="Y1783" i="1"/>
  <c r="Y1788" i="1"/>
  <c r="Y1793" i="1"/>
  <c r="Y1799" i="1"/>
  <c r="Y1804" i="1"/>
  <c r="Y1809" i="1"/>
  <c r="Y1815" i="1"/>
  <c r="Y1820" i="1"/>
  <c r="Y1825" i="1"/>
  <c r="Y1831" i="1"/>
  <c r="Y1836" i="1"/>
  <c r="Y1841" i="1"/>
  <c r="Y1847" i="1"/>
  <c r="Y1852" i="1"/>
  <c r="Y1857" i="1"/>
  <c r="Y1863" i="1"/>
  <c r="Y1868" i="1"/>
  <c r="Y1873" i="1"/>
  <c r="Y1879" i="1"/>
  <c r="Y1884" i="1"/>
  <c r="Y1889" i="1"/>
  <c r="Y1895" i="1"/>
  <c r="Y1900" i="1"/>
  <c r="Y1905" i="1"/>
  <c r="Y1911" i="1"/>
  <c r="Y1916" i="1"/>
  <c r="Y1921" i="1"/>
  <c r="Y1927" i="1"/>
  <c r="Y1932" i="1"/>
  <c r="Y1937" i="1"/>
  <c r="Y1943" i="1"/>
  <c r="Y1948" i="1"/>
  <c r="Y1953" i="1"/>
  <c r="Y1957" i="1"/>
  <c r="Y1961" i="1"/>
  <c r="Y1965" i="1"/>
  <c r="Y1969" i="1"/>
  <c r="Y1973" i="1"/>
  <c r="Y1977" i="1"/>
  <c r="Y1981" i="1"/>
  <c r="Y1985" i="1"/>
  <c r="Y1989" i="1"/>
  <c r="Y1993" i="1"/>
  <c r="Y1997" i="1"/>
  <c r="Y2001" i="1"/>
  <c r="Y2005" i="1"/>
  <c r="Y2009" i="1"/>
  <c r="Y2013" i="1"/>
  <c r="Y2017" i="1"/>
  <c r="Y2021" i="1"/>
  <c r="Y2025" i="1"/>
  <c r="Y2029" i="1"/>
  <c r="Y2033" i="1"/>
  <c r="Y2037" i="1"/>
  <c r="Y2041" i="1"/>
  <c r="Y2045" i="1"/>
  <c r="Y2049" i="1"/>
  <c r="Y2053" i="1"/>
  <c r="Y2057" i="1"/>
  <c r="Y2061" i="1"/>
  <c r="Y2065" i="1"/>
  <c r="Y2069" i="1"/>
  <c r="Y2073" i="1"/>
  <c r="Y2077" i="1"/>
  <c r="Y2081" i="1"/>
  <c r="Y2085" i="1"/>
  <c r="Y2089" i="1"/>
  <c r="Y2093" i="1"/>
  <c r="Y2097" i="1"/>
  <c r="Y2101" i="1"/>
  <c r="Y2105" i="1"/>
  <c r="Y2109" i="1"/>
  <c r="Y2113" i="1"/>
  <c r="Y2117" i="1"/>
  <c r="Y2121" i="1"/>
  <c r="Y2125" i="1"/>
  <c r="Y2129" i="1"/>
  <c r="Y2133" i="1"/>
  <c r="Y2137" i="1"/>
  <c r="Y2141" i="1"/>
  <c r="Y2145" i="1"/>
  <c r="Y2149" i="1"/>
  <c r="Y2153" i="1"/>
  <c r="Y2157" i="1"/>
  <c r="Y2161" i="1"/>
  <c r="Y2165" i="1"/>
  <c r="Y2169" i="1"/>
  <c r="Y2173" i="1"/>
  <c r="Y2177" i="1"/>
  <c r="Y2181" i="1"/>
  <c r="Y2185" i="1"/>
  <c r="Y2189" i="1"/>
  <c r="Y2193" i="1"/>
  <c r="Y2197" i="1"/>
  <c r="Y2201" i="1"/>
  <c r="Y2205" i="1"/>
  <c r="Y2209" i="1"/>
  <c r="Y2213" i="1"/>
  <c r="Y2217" i="1"/>
  <c r="Y2221" i="1"/>
  <c r="Y2225" i="1"/>
  <c r="Y2229" i="1"/>
  <c r="Y2233" i="1"/>
  <c r="Y2237" i="1"/>
  <c r="Y2241" i="1"/>
  <c r="Y2245" i="1"/>
  <c r="Y2249" i="1"/>
  <c r="Y2253" i="1"/>
  <c r="Y2257" i="1"/>
  <c r="Y2261" i="1"/>
  <c r="Y2265" i="1"/>
  <c r="Y2269" i="1"/>
  <c r="Y2273" i="1"/>
  <c r="Y2277" i="1"/>
  <c r="Y2281" i="1"/>
  <c r="Y2285" i="1"/>
  <c r="Y2289" i="1"/>
  <c r="Y2293" i="1"/>
  <c r="Y2297" i="1"/>
  <c r="Y2301" i="1"/>
  <c r="Y2305" i="1"/>
  <c r="Y2309" i="1"/>
  <c r="Y2313" i="1"/>
  <c r="Y2317" i="1"/>
  <c r="Y2321" i="1"/>
  <c r="Y2325" i="1"/>
  <c r="Y2329" i="1"/>
  <c r="Y2333" i="1"/>
  <c r="Y2337" i="1"/>
  <c r="Y2341" i="1"/>
  <c r="Y2345" i="1"/>
  <c r="Y2349" i="1"/>
  <c r="Y2353" i="1"/>
  <c r="Y2357" i="1"/>
  <c r="Y2361" i="1"/>
  <c r="Y2365" i="1"/>
  <c r="Y2369" i="1"/>
  <c r="Y2373" i="1"/>
  <c r="Y2377" i="1"/>
  <c r="Y2381" i="1"/>
  <c r="Y2385" i="1"/>
  <c r="Y2389" i="1"/>
  <c r="Y2393" i="1"/>
  <c r="Y2397" i="1"/>
  <c r="Y2401" i="1"/>
  <c r="Y2405" i="1"/>
  <c r="Y2409" i="1"/>
  <c r="Y2413" i="1"/>
  <c r="Y2417" i="1"/>
  <c r="Y2421" i="1"/>
  <c r="Y2425" i="1"/>
  <c r="Y2429" i="1"/>
  <c r="Y2433" i="1"/>
  <c r="Y2437" i="1"/>
  <c r="Y2441" i="1"/>
  <c r="Y2445" i="1"/>
  <c r="Y2449" i="1"/>
  <c r="Y2453" i="1"/>
  <c r="Y2457" i="1"/>
  <c r="Y2461" i="1"/>
  <c r="Y2465" i="1"/>
  <c r="Y2469" i="1"/>
  <c r="Y2473" i="1"/>
  <c r="Y2477" i="1"/>
  <c r="Y2481" i="1"/>
  <c r="Y2485" i="1"/>
  <c r="Y2489" i="1"/>
  <c r="Y2493" i="1"/>
  <c r="Y2497" i="1"/>
  <c r="Y2501" i="1"/>
  <c r="Y2505" i="1"/>
  <c r="Y2509" i="1"/>
  <c r="Y2513" i="1"/>
  <c r="Y2517" i="1"/>
  <c r="Y2521" i="1"/>
  <c r="Y2525" i="1"/>
  <c r="Y2529" i="1"/>
  <c r="Y2533" i="1"/>
  <c r="Y2537" i="1"/>
  <c r="Y2541" i="1"/>
  <c r="Y2545" i="1"/>
  <c r="Y2549" i="1"/>
  <c r="Y2553" i="1"/>
  <c r="Y2557" i="1"/>
  <c r="Y2561" i="1"/>
  <c r="Y2565" i="1"/>
  <c r="Y2569" i="1"/>
  <c r="Y2573" i="1"/>
  <c r="Y2577" i="1"/>
  <c r="Y2581" i="1"/>
  <c r="Y2585" i="1"/>
  <c r="Y2589" i="1"/>
  <c r="Y2593" i="1"/>
  <c r="Y2597" i="1"/>
  <c r="Y2601" i="1"/>
  <c r="Y2605" i="1"/>
  <c r="Y2609" i="1"/>
  <c r="Y2613" i="1"/>
  <c r="Y2617" i="1"/>
  <c r="Y2621" i="1"/>
  <c r="Y2625" i="1"/>
  <c r="Y2629" i="1"/>
  <c r="Y2633" i="1"/>
  <c r="Y2637" i="1"/>
  <c r="Y2641" i="1"/>
  <c r="Y2645" i="1"/>
  <c r="Y2649" i="1"/>
  <c r="Y2653" i="1"/>
  <c r="Y2657" i="1"/>
  <c r="Y2661" i="1"/>
  <c r="Y2665" i="1"/>
  <c r="Y2669" i="1"/>
  <c r="Y2673" i="1"/>
  <c r="Y2677" i="1"/>
  <c r="Y2681" i="1"/>
  <c r="Y2685" i="1"/>
  <c r="Y2689" i="1"/>
  <c r="Y2693" i="1"/>
  <c r="Y2697" i="1"/>
  <c r="Y2701" i="1"/>
  <c r="Y2705" i="1"/>
  <c r="Y2709" i="1"/>
  <c r="Y2713" i="1"/>
  <c r="Y2717" i="1"/>
  <c r="Y2721" i="1"/>
  <c r="Y2725" i="1"/>
  <c r="Y2729" i="1"/>
  <c r="Y2733" i="1"/>
  <c r="Y2737" i="1"/>
  <c r="Y2741" i="1"/>
  <c r="Y2745" i="1"/>
  <c r="Y2749" i="1"/>
  <c r="Y2753" i="1"/>
  <c r="Y2757" i="1"/>
  <c r="Y2761" i="1"/>
  <c r="Y2765" i="1"/>
  <c r="Y2769" i="1"/>
  <c r="Y2773" i="1"/>
  <c r="Y2777" i="1"/>
  <c r="Y2781" i="1"/>
  <c r="Y2785" i="1"/>
  <c r="Y2789" i="1"/>
  <c r="Y2793" i="1"/>
  <c r="Y2797" i="1"/>
  <c r="Y2801" i="1"/>
  <c r="Y2805" i="1"/>
  <c r="Y2809" i="1"/>
  <c r="Y2813" i="1"/>
  <c r="Y2817" i="1"/>
  <c r="Y2821" i="1"/>
  <c r="Y2825" i="1"/>
  <c r="Y229" i="1"/>
  <c r="Y613" i="1"/>
  <c r="Y869" i="1"/>
  <c r="Y932" i="1"/>
  <c r="Y969" i="1"/>
  <c r="Y995" i="1"/>
  <c r="Y1019" i="1"/>
  <c r="Y1039" i="1"/>
  <c r="Y1059" i="1"/>
  <c r="Y1083" i="1"/>
  <c r="Y1103" i="1"/>
  <c r="Y1123" i="1"/>
  <c r="Y1147" i="1"/>
  <c r="Y1156" i="1"/>
  <c r="Y1167" i="1"/>
  <c r="Y1179" i="1"/>
  <c r="Y1188" i="1"/>
  <c r="Y1199" i="1"/>
  <c r="Y1211" i="1"/>
  <c r="Y1220" i="1"/>
  <c r="Y1231" i="1"/>
  <c r="Y1243" i="1"/>
  <c r="Y1252" i="1"/>
  <c r="Y1263" i="1"/>
  <c r="Y1275" i="1"/>
  <c r="Y1284" i="1"/>
  <c r="Y1295" i="1"/>
  <c r="Y1307" i="1"/>
  <c r="Y1316" i="1"/>
  <c r="Y1327" i="1"/>
  <c r="Y1339" i="1"/>
  <c r="Y1348" i="1"/>
  <c r="Y1359" i="1"/>
  <c r="Y1371" i="1"/>
  <c r="Y1380" i="1"/>
  <c r="Y1391" i="1"/>
  <c r="Y1403" i="1"/>
  <c r="Y1412" i="1"/>
  <c r="Y1423" i="1"/>
  <c r="Y1435" i="1"/>
  <c r="Y1444" i="1"/>
  <c r="Y1455" i="1"/>
  <c r="Y1463" i="1"/>
  <c r="Y1470" i="1"/>
  <c r="Y1476" i="1"/>
  <c r="Y1484" i="1"/>
  <c r="Y1491" i="1"/>
  <c r="Y1498" i="1"/>
  <c r="Y1506" i="1"/>
  <c r="Y1512" i="1"/>
  <c r="Y1519" i="1"/>
  <c r="Y1527" i="1"/>
  <c r="Y1534" i="1"/>
  <c r="Y1540" i="1"/>
  <c r="Y1548" i="1"/>
  <c r="Y1555" i="1"/>
  <c r="Y1562" i="1"/>
  <c r="Y1570" i="1"/>
  <c r="Y1576" i="1"/>
  <c r="Y1583" i="1"/>
  <c r="Y1591" i="1"/>
  <c r="Y1598" i="1"/>
  <c r="Y1604" i="1"/>
  <c r="Y1612" i="1"/>
  <c r="Y1619" i="1"/>
  <c r="Y1626" i="1"/>
  <c r="Y1634" i="1"/>
  <c r="Y1640" i="1"/>
  <c r="Y1647" i="1"/>
  <c r="Y1655" i="1"/>
  <c r="Y1662" i="1"/>
  <c r="Y1668" i="1"/>
  <c r="Y1676" i="1"/>
  <c r="Y1683" i="1"/>
  <c r="Y1690" i="1"/>
  <c r="Y1698" i="1"/>
  <c r="Y1704" i="1"/>
  <c r="Y1709" i="1"/>
  <c r="Y1715" i="1"/>
  <c r="Y1720" i="1"/>
  <c r="Y1725" i="1"/>
  <c r="Y1731" i="1"/>
  <c r="Y1736" i="1"/>
  <c r="Y1741" i="1"/>
  <c r="Y1747" i="1"/>
  <c r="Y1752" i="1"/>
  <c r="Y1757" i="1"/>
  <c r="Y1763" i="1"/>
  <c r="Y1768" i="1"/>
  <c r="Y1773" i="1"/>
  <c r="Y1779" i="1"/>
  <c r="Y1784" i="1"/>
  <c r="Y1789" i="1"/>
  <c r="Y1795" i="1"/>
  <c r="Y1800" i="1"/>
  <c r="Y1805" i="1"/>
  <c r="Y1811" i="1"/>
  <c r="Y1816" i="1"/>
  <c r="Y1821" i="1"/>
  <c r="Y1827" i="1"/>
  <c r="Y1832" i="1"/>
  <c r="Y1837" i="1"/>
  <c r="Y1843" i="1"/>
  <c r="Y1848" i="1"/>
  <c r="Y1853" i="1"/>
  <c r="Y1859" i="1"/>
  <c r="Y1864" i="1"/>
  <c r="Y1869" i="1"/>
  <c r="Y1875" i="1"/>
  <c r="Y1880" i="1"/>
  <c r="Y1885" i="1"/>
  <c r="Y1891" i="1"/>
  <c r="Y1896" i="1"/>
  <c r="Y1901" i="1"/>
  <c r="Y1907" i="1"/>
  <c r="Y1912" i="1"/>
  <c r="Y1917" i="1"/>
  <c r="Y1923" i="1"/>
  <c r="Y1928" i="1"/>
  <c r="Y1933" i="1"/>
  <c r="Y1939" i="1"/>
  <c r="Y1944" i="1"/>
  <c r="Y1949" i="1"/>
  <c r="Y1954" i="1"/>
  <c r="Y1958" i="1"/>
  <c r="Y1962" i="1"/>
  <c r="Y1966" i="1"/>
  <c r="Y1970" i="1"/>
  <c r="Y1974" i="1"/>
  <c r="Y1978" i="1"/>
  <c r="Y1982" i="1"/>
  <c r="Y1986" i="1"/>
  <c r="Y1990" i="1"/>
  <c r="Y1994" i="1"/>
  <c r="Y1998" i="1"/>
  <c r="Y2002" i="1"/>
  <c r="Y2006" i="1"/>
  <c r="Y2010" i="1"/>
  <c r="Y2014" i="1"/>
  <c r="Y2018" i="1"/>
  <c r="Y2022" i="1"/>
  <c r="Y2026" i="1"/>
  <c r="Y2030" i="1"/>
  <c r="Y2034" i="1"/>
  <c r="Y2038" i="1"/>
  <c r="Y2042" i="1"/>
  <c r="Y2046" i="1"/>
  <c r="Y2050" i="1"/>
  <c r="Y2054" i="1"/>
  <c r="Y2058" i="1"/>
  <c r="Y2062" i="1"/>
  <c r="Y2066" i="1"/>
  <c r="Y2070" i="1"/>
  <c r="Y2074" i="1"/>
  <c r="Y2078" i="1"/>
  <c r="Y2082" i="1"/>
  <c r="Y2086" i="1"/>
  <c r="Y2090" i="1"/>
  <c r="Y2094" i="1"/>
  <c r="Y2098" i="1"/>
  <c r="Y2102" i="1"/>
  <c r="Y2106" i="1"/>
  <c r="Y2110" i="1"/>
  <c r="Y2114" i="1"/>
  <c r="Y2118" i="1"/>
  <c r="Y2122" i="1"/>
  <c r="Y2126" i="1"/>
  <c r="Y2130" i="1"/>
  <c r="Y2134" i="1"/>
  <c r="Y2138" i="1"/>
  <c r="Y2142" i="1"/>
  <c r="Y2146" i="1"/>
  <c r="Y417" i="1"/>
  <c r="Y677" i="1"/>
  <c r="Y905" i="1"/>
  <c r="Y948" i="1"/>
  <c r="Y974" i="1"/>
  <c r="Y1003" i="1"/>
  <c r="Y1023" i="1"/>
  <c r="Y1043" i="1"/>
  <c r="Y1067" i="1"/>
  <c r="Y1087" i="1"/>
  <c r="Y1107" i="1"/>
  <c r="Y1131" i="1"/>
  <c r="Y1148" i="1"/>
  <c r="Y1159" i="1"/>
  <c r="Y1171" i="1"/>
  <c r="Y1180" i="1"/>
  <c r="Y1191" i="1"/>
  <c r="Y1203" i="1"/>
  <c r="Y1212" i="1"/>
  <c r="Y1223" i="1"/>
  <c r="Y1235" i="1"/>
  <c r="Y953" i="1"/>
  <c r="Y1051" i="1"/>
  <c r="Y1135" i="1"/>
  <c r="Y1183" i="1"/>
  <c r="Y1227" i="1"/>
  <c r="Y1255" i="1"/>
  <c r="Y1276" i="1"/>
  <c r="Y1299" i="1"/>
  <c r="Y1319" i="1"/>
  <c r="Y1340" i="1"/>
  <c r="Y1363" i="1"/>
  <c r="Y1383" i="1"/>
  <c r="Y1404" i="1"/>
  <c r="Y1427" i="1"/>
  <c r="Y1447" i="1"/>
  <c r="Y1464" i="1"/>
  <c r="Y1479" i="1"/>
  <c r="Y1492" i="1"/>
  <c r="Y1507" i="1"/>
  <c r="Y1522" i="1"/>
  <c r="Y1535" i="1"/>
  <c r="Y1550" i="1"/>
  <c r="Y1564" i="1"/>
  <c r="Y1578" i="1"/>
  <c r="Y1592" i="1"/>
  <c r="Y1607" i="1"/>
  <c r="Y1620" i="1"/>
  <c r="Y1635" i="1"/>
  <c r="Y1650" i="1"/>
  <c r="Y1663" i="1"/>
  <c r="Y1678" i="1"/>
  <c r="Y1692" i="1"/>
  <c r="Y1705" i="1"/>
  <c r="Y1716" i="1"/>
  <c r="Y1727" i="1"/>
  <c r="Y1737" i="1"/>
  <c r="Y1748" i="1"/>
  <c r="Y1759" i="1"/>
  <c r="Y1769" i="1"/>
  <c r="Y1780" i="1"/>
  <c r="Y1791" i="1"/>
  <c r="Y1801" i="1"/>
  <c r="Y1812" i="1"/>
  <c r="Y1823" i="1"/>
  <c r="Y1833" i="1"/>
  <c r="Y1844" i="1"/>
  <c r="Y1855" i="1"/>
  <c r="Y1865" i="1"/>
  <c r="Y1876" i="1"/>
  <c r="Y1887" i="1"/>
  <c r="Y1897" i="1"/>
  <c r="Y1908" i="1"/>
  <c r="Y1919" i="1"/>
  <c r="Y1929" i="1"/>
  <c r="Y1940" i="1"/>
  <c r="Y1951" i="1"/>
  <c r="Y1959" i="1"/>
  <c r="Y1967" i="1"/>
  <c r="Y1975" i="1"/>
  <c r="Y1983" i="1"/>
  <c r="Y1991" i="1"/>
  <c r="Y1999" i="1"/>
  <c r="Y2007" i="1"/>
  <c r="Y2015" i="1"/>
  <c r="Y2023" i="1"/>
  <c r="Y2031" i="1"/>
  <c r="Y2039" i="1"/>
  <c r="Y2047" i="1"/>
  <c r="Y2055" i="1"/>
  <c r="Y2063" i="1"/>
  <c r="Y2071" i="1"/>
  <c r="Y2079" i="1"/>
  <c r="Y2087" i="1"/>
  <c r="Y2095" i="1"/>
  <c r="Y2103" i="1"/>
  <c r="Y2111" i="1"/>
  <c r="Y2119" i="1"/>
  <c r="Y2127" i="1"/>
  <c r="Y2135" i="1"/>
  <c r="Y2143" i="1"/>
  <c r="Y2150" i="1"/>
  <c r="Y2155" i="1"/>
  <c r="Y2160" i="1"/>
  <c r="Y2166" i="1"/>
  <c r="Y2171" i="1"/>
  <c r="Y2176" i="1"/>
  <c r="Y2182" i="1"/>
  <c r="Y2187" i="1"/>
  <c r="Y2192" i="1"/>
  <c r="Y2198" i="1"/>
  <c r="Y2203" i="1"/>
  <c r="Y2208" i="1"/>
  <c r="Y2214" i="1"/>
  <c r="Y2219" i="1"/>
  <c r="Y2224" i="1"/>
  <c r="Y2230" i="1"/>
  <c r="Y2235" i="1"/>
  <c r="Y2240" i="1"/>
  <c r="Y2246" i="1"/>
  <c r="Y2251" i="1"/>
  <c r="Y2256" i="1"/>
  <c r="Y2262" i="1"/>
  <c r="Y2267" i="1"/>
  <c r="Y2272" i="1"/>
  <c r="Y2278" i="1"/>
  <c r="Y2283" i="1"/>
  <c r="Y2288" i="1"/>
  <c r="Y2294" i="1"/>
  <c r="Y2299" i="1"/>
  <c r="Y2304" i="1"/>
  <c r="Y2310" i="1"/>
  <c r="Y2315" i="1"/>
  <c r="Y2320" i="1"/>
  <c r="Y2326" i="1"/>
  <c r="Y2331" i="1"/>
  <c r="Y2336" i="1"/>
  <c r="Y2342" i="1"/>
  <c r="Y2347" i="1"/>
  <c r="Y2352" i="1"/>
  <c r="Y2358" i="1"/>
  <c r="Y2363" i="1"/>
  <c r="Y2368" i="1"/>
  <c r="Y2374" i="1"/>
  <c r="Y2379" i="1"/>
  <c r="Y2384" i="1"/>
  <c r="Y2390" i="1"/>
  <c r="Y2395" i="1"/>
  <c r="Y2400" i="1"/>
  <c r="Y2406" i="1"/>
  <c r="Y2411" i="1"/>
  <c r="Y2416" i="1"/>
  <c r="Y2422" i="1"/>
  <c r="Y2427" i="1"/>
  <c r="Y2432" i="1"/>
  <c r="Y2438" i="1"/>
  <c r="Y2443" i="1"/>
  <c r="Y2448" i="1"/>
  <c r="Y2454" i="1"/>
  <c r="Y2459" i="1"/>
  <c r="Y2464" i="1"/>
  <c r="Y2470" i="1"/>
  <c r="Y2475" i="1"/>
  <c r="Y2480" i="1"/>
  <c r="Y2486" i="1"/>
  <c r="Y2491" i="1"/>
  <c r="Y2496" i="1"/>
  <c r="Y2502" i="1"/>
  <c r="Y2507" i="1"/>
  <c r="Y2512" i="1"/>
  <c r="Y2518" i="1"/>
  <c r="Y2523" i="1"/>
  <c r="Y2528" i="1"/>
  <c r="Y2534" i="1"/>
  <c r="Y2539" i="1"/>
  <c r="Y2544" i="1"/>
  <c r="Y2550" i="1"/>
  <c r="Y2555" i="1"/>
  <c r="Y2560" i="1"/>
  <c r="Y2566" i="1"/>
  <c r="Y2571" i="1"/>
  <c r="Y2576" i="1"/>
  <c r="Y2582" i="1"/>
  <c r="Y2587" i="1"/>
  <c r="Y2592" i="1"/>
  <c r="Y2598" i="1"/>
  <c r="Y2603" i="1"/>
  <c r="Y2608" i="1"/>
  <c r="Y2614" i="1"/>
  <c r="Y2619" i="1"/>
  <c r="Y2624" i="1"/>
  <c r="Y2630" i="1"/>
  <c r="Y2635" i="1"/>
  <c r="Y2640" i="1"/>
  <c r="Y2646" i="1"/>
  <c r="Y2651" i="1"/>
  <c r="Y2656" i="1"/>
  <c r="Y2662" i="1"/>
  <c r="Y2667" i="1"/>
  <c r="Y2672" i="1"/>
  <c r="Y2678" i="1"/>
  <c r="Y2683" i="1"/>
  <c r="Y2688" i="1"/>
  <c r="Y2694" i="1"/>
  <c r="Y2699" i="1"/>
  <c r="Y2704" i="1"/>
  <c r="Y2710" i="1"/>
  <c r="Y2715" i="1"/>
  <c r="Y2720" i="1"/>
  <c r="Y2726" i="1"/>
  <c r="Y2731" i="1"/>
  <c r="Y2736" i="1"/>
  <c r="Y2742" i="1"/>
  <c r="Y2747" i="1"/>
  <c r="Y2752" i="1"/>
  <c r="Y2758" i="1"/>
  <c r="Y2763" i="1"/>
  <c r="Y2768" i="1"/>
  <c r="Y2774" i="1"/>
  <c r="Y2779" i="1"/>
  <c r="Y2784" i="1"/>
  <c r="Y2790" i="1"/>
  <c r="Y2795" i="1"/>
  <c r="Y2800" i="1"/>
  <c r="Y2806" i="1"/>
  <c r="Y2811" i="1"/>
  <c r="Y2816" i="1"/>
  <c r="Y2822" i="1"/>
  <c r="Y2827" i="1"/>
  <c r="Y2831" i="1"/>
  <c r="Y2835" i="1"/>
  <c r="Y2839" i="1"/>
  <c r="Y2843" i="1"/>
  <c r="Y2847" i="1"/>
  <c r="Y2851" i="1"/>
  <c r="Y2855" i="1"/>
  <c r="Y2859" i="1"/>
  <c r="Y2863" i="1"/>
  <c r="Y2867" i="1"/>
  <c r="Y2871" i="1"/>
  <c r="Y2875" i="1"/>
  <c r="Y2879" i="1"/>
  <c r="Y2883" i="1"/>
  <c r="Y2887" i="1"/>
  <c r="Y2891" i="1"/>
  <c r="Y2895" i="1"/>
  <c r="Y2899" i="1"/>
  <c r="Y2903" i="1"/>
  <c r="Y2907" i="1"/>
  <c r="Y2911" i="1"/>
  <c r="Y2915" i="1"/>
  <c r="Y2919" i="1"/>
  <c r="Y2923" i="1"/>
  <c r="Y2927" i="1"/>
  <c r="Y2931" i="1"/>
  <c r="Y2935" i="1"/>
  <c r="Y2939" i="1"/>
  <c r="Y2943" i="1"/>
  <c r="Y2947" i="1"/>
  <c r="Y2951" i="1"/>
  <c r="Y2955" i="1"/>
  <c r="Y2959" i="1"/>
  <c r="Y2963" i="1"/>
  <c r="Y2967" i="1"/>
  <c r="Y2971" i="1"/>
  <c r="Y2975" i="1"/>
  <c r="Y2979" i="1"/>
  <c r="Y2983" i="1"/>
  <c r="Y2987" i="1"/>
  <c r="Y2991" i="1"/>
  <c r="Y2995" i="1"/>
  <c r="Y2999" i="1"/>
  <c r="Y3003" i="1"/>
  <c r="Y3007" i="1"/>
  <c r="Y3011" i="1"/>
  <c r="Y3015" i="1"/>
  <c r="Y3019" i="1"/>
  <c r="Y3023" i="1"/>
  <c r="Y3027" i="1"/>
  <c r="Y3031" i="1"/>
  <c r="Y3035" i="1"/>
  <c r="Y3039" i="1"/>
  <c r="Y3043" i="1"/>
  <c r="Y3047" i="1"/>
  <c r="Y3051" i="1"/>
  <c r="Y3055" i="1"/>
  <c r="Y3059" i="1"/>
  <c r="Y3063" i="1"/>
  <c r="Y3067" i="1"/>
  <c r="Y3071" i="1"/>
  <c r="Y3075" i="1"/>
  <c r="Y3079" i="1"/>
  <c r="Y3083" i="1"/>
  <c r="Y3087" i="1"/>
  <c r="Y3091" i="1"/>
  <c r="Y3095" i="1"/>
  <c r="Y3099" i="1"/>
  <c r="Y3103" i="1"/>
  <c r="Y3107" i="1"/>
  <c r="Y3111" i="1"/>
  <c r="Y3115" i="1"/>
  <c r="Y3119" i="1"/>
  <c r="Y3123" i="1"/>
  <c r="Y3127" i="1"/>
  <c r="Y3131" i="1"/>
  <c r="Y3135" i="1"/>
  <c r="Y3139" i="1"/>
  <c r="Y3143" i="1"/>
  <c r="Y3147" i="1"/>
  <c r="Y3151" i="1"/>
  <c r="Y3155" i="1"/>
  <c r="Y3159" i="1"/>
  <c r="Y3163" i="1"/>
  <c r="Y3167" i="1"/>
  <c r="Y3171" i="1"/>
  <c r="Y3175" i="1"/>
  <c r="Y3179" i="1"/>
  <c r="Y3183" i="1"/>
  <c r="Y3187" i="1"/>
  <c r="Y3191" i="1"/>
  <c r="Y3195" i="1"/>
  <c r="Y3199" i="1"/>
  <c r="Y3203" i="1"/>
  <c r="Y3207" i="1"/>
  <c r="Y3211" i="1"/>
  <c r="Y3215" i="1"/>
  <c r="Y3219" i="1"/>
  <c r="Y3223" i="1"/>
  <c r="Y3227" i="1"/>
  <c r="Y3231" i="1"/>
  <c r="Y3235" i="1"/>
  <c r="Y3239" i="1"/>
  <c r="Y3243" i="1"/>
  <c r="Y3247" i="1"/>
  <c r="Y3251" i="1"/>
  <c r="Y3255" i="1"/>
  <c r="Y3259" i="1"/>
  <c r="Y3263" i="1"/>
  <c r="Y3267" i="1"/>
  <c r="Y3271" i="1"/>
  <c r="Y3275" i="1"/>
  <c r="Y3279" i="1"/>
  <c r="Y3283" i="1"/>
  <c r="Y3287" i="1"/>
  <c r="Y3291" i="1"/>
  <c r="Y3295" i="1"/>
  <c r="Y3299" i="1"/>
  <c r="Y3303" i="1"/>
  <c r="Y3307" i="1"/>
  <c r="Y3311" i="1"/>
  <c r="Y3315" i="1"/>
  <c r="Y3319" i="1"/>
  <c r="Y3323" i="1"/>
  <c r="Y3327" i="1"/>
  <c r="Y3331" i="1"/>
  <c r="Y3335" i="1"/>
  <c r="Y3339" i="1"/>
  <c r="Y3343" i="1"/>
  <c r="Y3347" i="1"/>
  <c r="Y3351" i="1"/>
  <c r="Y3355" i="1"/>
  <c r="Y3359" i="1"/>
  <c r="Y3363" i="1"/>
  <c r="Y3367" i="1"/>
  <c r="Y3371" i="1"/>
  <c r="Y3375" i="1"/>
  <c r="Y485" i="1"/>
  <c r="Y985" i="1"/>
  <c r="Y1071" i="1"/>
  <c r="Y1151" i="1"/>
  <c r="Y1195" i="1"/>
  <c r="Y1236" i="1"/>
  <c r="Y1259" i="1"/>
  <c r="Y1279" i="1"/>
  <c r="Y1300" i="1"/>
  <c r="Y1323" i="1"/>
  <c r="Y1343" i="1"/>
  <c r="Y1364" i="1"/>
  <c r="Y1387" i="1"/>
  <c r="Y1407" i="1"/>
  <c r="Y1428" i="1"/>
  <c r="Y1451" i="1"/>
  <c r="Y1466" i="1"/>
  <c r="Y1480" i="1"/>
  <c r="Y1495" i="1"/>
  <c r="Y1508" i="1"/>
  <c r="Y1523" i="1"/>
  <c r="Y1538" i="1"/>
  <c r="Y1551" i="1"/>
  <c r="Y1566" i="1"/>
  <c r="Y1580" i="1"/>
  <c r="Y1594" i="1"/>
  <c r="Y1608" i="1"/>
  <c r="Y1623" i="1"/>
  <c r="Y1636" i="1"/>
  <c r="Y1651" i="1"/>
  <c r="Y1666" i="1"/>
  <c r="Y1679" i="1"/>
  <c r="Y1694" i="1"/>
  <c r="Y1707" i="1"/>
  <c r="Y1717" i="1"/>
  <c r="Y1728" i="1"/>
  <c r="Y1739" i="1"/>
  <c r="Y1749" i="1"/>
  <c r="Y1760" i="1"/>
  <c r="Y1771" i="1"/>
  <c r="Y1781" i="1"/>
  <c r="Y1792" i="1"/>
  <c r="Y1803" i="1"/>
  <c r="Y1813" i="1"/>
  <c r="Y1824" i="1"/>
  <c r="Y1835" i="1"/>
  <c r="Y1845" i="1"/>
  <c r="Y1856" i="1"/>
  <c r="Y1867" i="1"/>
  <c r="Y1877" i="1"/>
  <c r="Y1888" i="1"/>
  <c r="Y1899" i="1"/>
  <c r="Y1909" i="1"/>
  <c r="Y1920" i="1"/>
  <c r="Y1931" i="1"/>
  <c r="Y1941" i="1"/>
  <c r="Y1952" i="1"/>
  <c r="Y1960" i="1"/>
  <c r="Y1968" i="1"/>
  <c r="Y1976" i="1"/>
  <c r="Y1984" i="1"/>
  <c r="Y1992" i="1"/>
  <c r="Y2000" i="1"/>
  <c r="Y2008" i="1"/>
  <c r="Y2016" i="1"/>
  <c r="Y2024" i="1"/>
  <c r="Y2032" i="1"/>
  <c r="Y2040" i="1"/>
  <c r="Y2048" i="1"/>
  <c r="Y2056" i="1"/>
  <c r="Y2064" i="1"/>
  <c r="Y2072" i="1"/>
  <c r="Y2080" i="1"/>
  <c r="Y2088" i="1"/>
  <c r="Y2096" i="1"/>
  <c r="Y2104" i="1"/>
  <c r="Y2112" i="1"/>
  <c r="Y2120" i="1"/>
  <c r="Y2128" i="1"/>
  <c r="Y2136" i="1"/>
  <c r="Y2144" i="1"/>
  <c r="Y2151" i="1"/>
  <c r="Y2156" i="1"/>
  <c r="Y2162" i="1"/>
  <c r="Y2167" i="1"/>
  <c r="Y2172" i="1"/>
  <c r="Y2178" i="1"/>
  <c r="Y2183" i="1"/>
  <c r="Y2188" i="1"/>
  <c r="Y2194" i="1"/>
  <c r="Y2199" i="1"/>
  <c r="Y2204" i="1"/>
  <c r="Y2210" i="1"/>
  <c r="Y2215" i="1"/>
  <c r="Y2220" i="1"/>
  <c r="Y2226" i="1"/>
  <c r="Y2231" i="1"/>
  <c r="Y2236" i="1"/>
  <c r="Y2242" i="1"/>
  <c r="Y2247" i="1"/>
  <c r="Y2252" i="1"/>
  <c r="Y2258" i="1"/>
  <c r="Y2263" i="1"/>
  <c r="Y2268" i="1"/>
  <c r="Y2274" i="1"/>
  <c r="Y2279" i="1"/>
  <c r="Y2284" i="1"/>
  <c r="Y2290" i="1"/>
  <c r="Y2295" i="1"/>
  <c r="Y2300" i="1"/>
  <c r="Y2306" i="1"/>
  <c r="Y2311" i="1"/>
  <c r="Y2316" i="1"/>
  <c r="Y2322" i="1"/>
  <c r="Y2327" i="1"/>
  <c r="Y2332" i="1"/>
  <c r="Y2338" i="1"/>
  <c r="Y2343" i="1"/>
  <c r="Y2348" i="1"/>
  <c r="Y2354" i="1"/>
  <c r="Y2359" i="1"/>
  <c r="Y2364" i="1"/>
  <c r="Y2370" i="1"/>
  <c r="Y2375" i="1"/>
  <c r="Y2380" i="1"/>
  <c r="Y2386" i="1"/>
  <c r="Y2391" i="1"/>
  <c r="Y2396" i="1"/>
  <c r="Y2402" i="1"/>
  <c r="Y2407" i="1"/>
  <c r="Y2412" i="1"/>
  <c r="Y2418" i="1"/>
  <c r="Y2423" i="1"/>
  <c r="Y2428" i="1"/>
  <c r="Y2434" i="1"/>
  <c r="Y2439" i="1"/>
  <c r="Y2444" i="1"/>
  <c r="Y2450" i="1"/>
  <c r="Y2455" i="1"/>
  <c r="Y2460" i="1"/>
  <c r="Y2466" i="1"/>
  <c r="Y2471" i="1"/>
  <c r="Y2476" i="1"/>
  <c r="Y2482" i="1"/>
  <c r="Y2487" i="1"/>
  <c r="Y2492" i="1"/>
  <c r="Y2498" i="1"/>
  <c r="Y2503" i="1"/>
  <c r="Y2508" i="1"/>
  <c r="Y2514" i="1"/>
  <c r="Y2519" i="1"/>
  <c r="Y2524" i="1"/>
  <c r="Y2530" i="1"/>
  <c r="Y2535" i="1"/>
  <c r="Y2540" i="1"/>
  <c r="Y2546" i="1"/>
  <c r="Y2551" i="1"/>
  <c r="Y2556" i="1"/>
  <c r="Y2562" i="1"/>
  <c r="Y2567" i="1"/>
  <c r="Y2572" i="1"/>
  <c r="Y2578" i="1"/>
  <c r="Y2583" i="1"/>
  <c r="Y2588" i="1"/>
  <c r="Y2594" i="1"/>
  <c r="Y2599" i="1"/>
  <c r="Y2604" i="1"/>
  <c r="Y2610" i="1"/>
  <c r="Y2615" i="1"/>
  <c r="Y2620" i="1"/>
  <c r="Y2626" i="1"/>
  <c r="Y2631" i="1"/>
  <c r="Y2636" i="1"/>
  <c r="Y2642" i="1"/>
  <c r="Y2647" i="1"/>
  <c r="Y2652" i="1"/>
  <c r="Y2658" i="1"/>
  <c r="Y2663" i="1"/>
  <c r="Y2668" i="1"/>
  <c r="Y2674" i="1"/>
  <c r="Y2679" i="1"/>
  <c r="Y2684" i="1"/>
  <c r="Y2690" i="1"/>
  <c r="Y2695" i="1"/>
  <c r="Y2700" i="1"/>
  <c r="Y2706" i="1"/>
  <c r="Y2711" i="1"/>
  <c r="Y2716" i="1"/>
  <c r="Y2722" i="1"/>
  <c r="Y2727" i="1"/>
  <c r="Y2732" i="1"/>
  <c r="Y2738" i="1"/>
  <c r="Y2743" i="1"/>
  <c r="Y2748" i="1"/>
  <c r="Y2754" i="1"/>
  <c r="Y2759" i="1"/>
  <c r="Y2764" i="1"/>
  <c r="Y2770" i="1"/>
  <c r="Y2775" i="1"/>
  <c r="Y2780" i="1"/>
  <c r="Y2786" i="1"/>
  <c r="Y2791" i="1"/>
  <c r="Y2796" i="1"/>
  <c r="Y2802" i="1"/>
  <c r="Y2807" i="1"/>
  <c r="Y2812" i="1"/>
  <c r="Y2818" i="1"/>
  <c r="Y2823" i="1"/>
  <c r="Y2828" i="1"/>
  <c r="Y2832" i="1"/>
  <c r="Y2836" i="1"/>
  <c r="Y2840" i="1"/>
  <c r="Y2844" i="1"/>
  <c r="Y2848" i="1"/>
  <c r="Y2852" i="1"/>
  <c r="Y2856" i="1"/>
  <c r="Y2860" i="1"/>
  <c r="Y2864" i="1"/>
  <c r="Y2868" i="1"/>
  <c r="Y2872" i="1"/>
  <c r="Y2876" i="1"/>
  <c r="Y2880" i="1"/>
  <c r="Y2884" i="1"/>
  <c r="Y2888" i="1"/>
  <c r="Y2892" i="1"/>
  <c r="Y2896" i="1"/>
  <c r="Y2900" i="1"/>
  <c r="Y2904" i="1"/>
  <c r="Y2908" i="1"/>
  <c r="Y2912" i="1"/>
  <c r="Y2916" i="1"/>
  <c r="Y2920" i="1"/>
  <c r="Y2924" i="1"/>
  <c r="Y2928" i="1"/>
  <c r="Y2932" i="1"/>
  <c r="Y2936" i="1"/>
  <c r="Y2940" i="1"/>
  <c r="Y2944" i="1"/>
  <c r="Y2948" i="1"/>
  <c r="Y2952" i="1"/>
  <c r="Y2956" i="1"/>
  <c r="Y2960" i="1"/>
  <c r="Y2964" i="1"/>
  <c r="Y2968" i="1"/>
  <c r="Y2972" i="1"/>
  <c r="Y2976" i="1"/>
  <c r="Y2980" i="1"/>
  <c r="Y2984" i="1"/>
  <c r="Y2988" i="1"/>
  <c r="Y2992" i="1"/>
  <c r="Y2996" i="1"/>
  <c r="Y3000" i="1"/>
  <c r="Y3004" i="1"/>
  <c r="Y3008" i="1"/>
  <c r="Y3012" i="1"/>
  <c r="Y3016" i="1"/>
  <c r="Y3020" i="1"/>
  <c r="Y3024" i="1"/>
  <c r="Y3028" i="1"/>
  <c r="Y3032" i="1"/>
  <c r="Y3036" i="1"/>
  <c r="Y3040" i="1"/>
  <c r="Y3044" i="1"/>
  <c r="Y3048" i="1"/>
  <c r="Y3052" i="1"/>
  <c r="Y3056" i="1"/>
  <c r="Y3060" i="1"/>
  <c r="Y3064" i="1"/>
  <c r="Y3068" i="1"/>
  <c r="Y3072" i="1"/>
  <c r="Y3076" i="1"/>
  <c r="Y3080" i="1"/>
  <c r="Y3084" i="1"/>
  <c r="Y3088" i="1"/>
  <c r="Y3092" i="1"/>
  <c r="Y3096" i="1"/>
  <c r="Y3100" i="1"/>
  <c r="Y3104" i="1"/>
  <c r="Y3108" i="1"/>
  <c r="Y3112" i="1"/>
  <c r="Y3116" i="1"/>
  <c r="Y3120" i="1"/>
  <c r="Y3124" i="1"/>
  <c r="Y3128" i="1"/>
  <c r="Y3132" i="1"/>
  <c r="Y3136" i="1"/>
  <c r="Y3140" i="1"/>
  <c r="Y3144" i="1"/>
  <c r="Y3148" i="1"/>
  <c r="Y3152" i="1"/>
  <c r="Y3156" i="1"/>
  <c r="Y3160" i="1"/>
  <c r="Y3164" i="1"/>
  <c r="Y3168" i="1"/>
  <c r="Y3172" i="1"/>
  <c r="Y3176" i="1"/>
  <c r="Y3180" i="1"/>
  <c r="Y3184" i="1"/>
  <c r="Y3188" i="1"/>
  <c r="Y3192" i="1"/>
  <c r="Y3196" i="1"/>
  <c r="Y3200" i="1"/>
  <c r="Y3204" i="1"/>
  <c r="Y3208" i="1"/>
  <c r="Y3212" i="1"/>
  <c r="Y3216" i="1"/>
  <c r="Y3220" i="1"/>
  <c r="Y3224" i="1"/>
  <c r="Y3228" i="1"/>
  <c r="Y3232" i="1"/>
  <c r="Y3236" i="1"/>
  <c r="Y3240" i="1"/>
  <c r="Y3244" i="1"/>
  <c r="Y3248" i="1"/>
  <c r="Y3252" i="1"/>
  <c r="Y3256" i="1"/>
  <c r="Y3260" i="1"/>
  <c r="Y3264" i="1"/>
  <c r="Y3268" i="1"/>
  <c r="Y3272" i="1"/>
  <c r="Y3276" i="1"/>
  <c r="Y3280" i="1"/>
  <c r="Y3284" i="1"/>
  <c r="Y3288" i="1"/>
  <c r="Y3292" i="1"/>
  <c r="Y3296" i="1"/>
  <c r="Y3300" i="1"/>
  <c r="Y3304" i="1"/>
  <c r="Y3308" i="1"/>
  <c r="Y3312" i="1"/>
  <c r="Y3316" i="1"/>
  <c r="Y3320" i="1"/>
  <c r="Y3324" i="1"/>
  <c r="Y3328" i="1"/>
  <c r="Y3332" i="1"/>
  <c r="Y3336" i="1"/>
  <c r="Y3340" i="1"/>
  <c r="Y3344" i="1"/>
  <c r="Y3348" i="1"/>
  <c r="Y3352" i="1"/>
  <c r="Y3356" i="1"/>
  <c r="Y1027" i="1"/>
  <c r="Y1172" i="1"/>
  <c r="Y1247" i="1"/>
  <c r="Y1291" i="1"/>
  <c r="Y1332" i="1"/>
  <c r="Y1375" i="1"/>
  <c r="Y1419" i="1"/>
  <c r="Y1459" i="1"/>
  <c r="Y1487" i="1"/>
  <c r="Y1516" i="1"/>
  <c r="Y1544" i="1"/>
  <c r="Y1572" i="1"/>
  <c r="Y1602" i="1"/>
  <c r="Y1630" i="1"/>
  <c r="Y1658" i="1"/>
  <c r="Y1687" i="1"/>
  <c r="Y1712" i="1"/>
  <c r="Y1733" i="1"/>
  <c r="Y1755" i="1"/>
  <c r="Y1776" i="1"/>
  <c r="Y1797" i="1"/>
  <c r="Y1819" i="1"/>
  <c r="Y1840" i="1"/>
  <c r="Y1861" i="1"/>
  <c r="Y1883" i="1"/>
  <c r="Y1904" i="1"/>
  <c r="Y1925" i="1"/>
  <c r="Y1947" i="1"/>
  <c r="Y1964" i="1"/>
  <c r="Y1980" i="1"/>
  <c r="Y1996" i="1"/>
  <c r="Y2012" i="1"/>
  <c r="Y2028" i="1"/>
  <c r="Y2044" i="1"/>
  <c r="Y2060" i="1"/>
  <c r="Y2076" i="1"/>
  <c r="Y2092" i="1"/>
  <c r="Y2108" i="1"/>
  <c r="Y2124" i="1"/>
  <c r="Y2140" i="1"/>
  <c r="Y2154" i="1"/>
  <c r="Y2164" i="1"/>
  <c r="Y2175" i="1"/>
  <c r="Y2186" i="1"/>
  <c r="Y2196" i="1"/>
  <c r="Y2207" i="1"/>
  <c r="Y2218" i="1"/>
  <c r="Y2228" i="1"/>
  <c r="Y2239" i="1"/>
  <c r="Y2250" i="1"/>
  <c r="Y2260" i="1"/>
  <c r="Y2271" i="1"/>
  <c r="Y2282" i="1"/>
  <c r="Y2292" i="1"/>
  <c r="Y2303" i="1"/>
  <c r="Y2314" i="1"/>
  <c r="Y2324" i="1"/>
  <c r="Y2335" i="1"/>
  <c r="Y2346" i="1"/>
  <c r="Y2356" i="1"/>
  <c r="Y2367" i="1"/>
  <c r="Y2378" i="1"/>
  <c r="Y2388" i="1"/>
  <c r="Y2399" i="1"/>
  <c r="Y2410" i="1"/>
  <c r="Y2420" i="1"/>
  <c r="Y2431" i="1"/>
  <c r="Y2442" i="1"/>
  <c r="Y2452" i="1"/>
  <c r="Y2463" i="1"/>
  <c r="Y2474" i="1"/>
  <c r="Y2484" i="1"/>
  <c r="Y2495" i="1"/>
  <c r="Y2506" i="1"/>
  <c r="Y2516" i="1"/>
  <c r="Y2527" i="1"/>
  <c r="Y2538" i="1"/>
  <c r="Y2548" i="1"/>
  <c r="Y2559" i="1"/>
  <c r="Y2570" i="1"/>
  <c r="Y2580" i="1"/>
  <c r="Y2591" i="1"/>
  <c r="Y2602" i="1"/>
  <c r="Y2612" i="1"/>
  <c r="Y2623" i="1"/>
  <c r="Y2634" i="1"/>
  <c r="Y2644" i="1"/>
  <c r="Y2655" i="1"/>
  <c r="Y2666" i="1"/>
  <c r="Y2676" i="1"/>
  <c r="Y2687" i="1"/>
  <c r="Y2698" i="1"/>
  <c r="Y2708" i="1"/>
  <c r="Y2719" i="1"/>
  <c r="Y2730" i="1"/>
  <c r="Y2740" i="1"/>
  <c r="Y2751" i="1"/>
  <c r="Y2762" i="1"/>
  <c r="Y2772" i="1"/>
  <c r="Y2783" i="1"/>
  <c r="Y2794" i="1"/>
  <c r="Y2804" i="1"/>
  <c r="Y2815" i="1"/>
  <c r="Y2826" i="1"/>
  <c r="Y2834" i="1"/>
  <c r="Y2842" i="1"/>
  <c r="Y2850" i="1"/>
  <c r="Y2858" i="1"/>
  <c r="Y2866" i="1"/>
  <c r="Y2874" i="1"/>
  <c r="Y2882" i="1"/>
  <c r="Y2890" i="1"/>
  <c r="Y2898" i="1"/>
  <c r="Y2906" i="1"/>
  <c r="Y2914" i="1"/>
  <c r="Y2922" i="1"/>
  <c r="Y2930" i="1"/>
  <c r="Y2938" i="1"/>
  <c r="Y2946" i="1"/>
  <c r="Y2954" i="1"/>
  <c r="Y2962" i="1"/>
  <c r="Y2970" i="1"/>
  <c r="Y2978" i="1"/>
  <c r="Y2986" i="1"/>
  <c r="Y2994" i="1"/>
  <c r="Y3002" i="1"/>
  <c r="Y3010" i="1"/>
  <c r="Y3018" i="1"/>
  <c r="Y3026" i="1"/>
  <c r="Y3034" i="1"/>
  <c r="Y3042" i="1"/>
  <c r="Y3050" i="1"/>
  <c r="Y3058" i="1"/>
  <c r="Y3066" i="1"/>
  <c r="Y3074" i="1"/>
  <c r="Y3082" i="1"/>
  <c r="Y3090" i="1"/>
  <c r="Y3098" i="1"/>
  <c r="Y3106" i="1"/>
  <c r="Y3114" i="1"/>
  <c r="Y3122" i="1"/>
  <c r="Y3130" i="1"/>
  <c r="Y3138" i="1"/>
  <c r="Y3146" i="1"/>
  <c r="Y3154" i="1"/>
  <c r="Y3162" i="1"/>
  <c r="Y3170" i="1"/>
  <c r="Y3178" i="1"/>
  <c r="Y3186" i="1"/>
  <c r="Y3194" i="1"/>
  <c r="Y3202" i="1"/>
  <c r="Y3210" i="1"/>
  <c r="Y3218" i="1"/>
  <c r="Y3226" i="1"/>
  <c r="Y3234" i="1"/>
  <c r="Y3242" i="1"/>
  <c r="Y3250" i="1"/>
  <c r="Y3258" i="1"/>
  <c r="Y3266" i="1"/>
  <c r="Y3274" i="1"/>
  <c r="Y3282" i="1"/>
  <c r="Y3290" i="1"/>
  <c r="Y3298" i="1"/>
  <c r="Y3306" i="1"/>
  <c r="Y3314" i="1"/>
  <c r="Y3322" i="1"/>
  <c r="Y3330" i="1"/>
  <c r="Y3338" i="1"/>
  <c r="Y3346" i="1"/>
  <c r="Y3354" i="1"/>
  <c r="Y3361" i="1"/>
  <c r="Y3366" i="1"/>
  <c r="Y3372" i="1"/>
  <c r="Y3377" i="1"/>
  <c r="Y3381" i="1"/>
  <c r="Y3385" i="1"/>
  <c r="Y3389" i="1"/>
  <c r="Y3393" i="1"/>
  <c r="Y3397" i="1"/>
  <c r="Y3401" i="1"/>
  <c r="Y3405" i="1"/>
  <c r="Y3409" i="1"/>
  <c r="Y3413" i="1"/>
  <c r="Y3417" i="1"/>
  <c r="Y3421" i="1"/>
  <c r="Y3425" i="1"/>
  <c r="Y3429" i="1"/>
  <c r="Y3433" i="1"/>
  <c r="Y3437" i="1"/>
  <c r="Y3441" i="1"/>
  <c r="Y3445" i="1"/>
  <c r="Y3449" i="1"/>
  <c r="Y3453" i="1"/>
  <c r="Y3457" i="1"/>
  <c r="Y3461" i="1"/>
  <c r="Y3465" i="1"/>
  <c r="Y3469" i="1"/>
  <c r="Y3473" i="1"/>
  <c r="Y3477" i="1"/>
  <c r="Y3481" i="1"/>
  <c r="Y3485" i="1"/>
  <c r="Y3489" i="1"/>
  <c r="Y3493" i="1"/>
  <c r="Y3497" i="1"/>
  <c r="Y3501" i="1"/>
  <c r="Y3505" i="1"/>
  <c r="Y3509" i="1"/>
  <c r="Y3513" i="1"/>
  <c r="Y3517" i="1"/>
  <c r="Y3521" i="1"/>
  <c r="Y3525" i="1"/>
  <c r="Y3529" i="1"/>
  <c r="Y3533" i="1"/>
  <c r="Y3537" i="1"/>
  <c r="Y3541" i="1"/>
  <c r="Y3545" i="1"/>
  <c r="Y3549" i="1"/>
  <c r="Y3553" i="1"/>
  <c r="Y3557" i="1"/>
  <c r="Y3561" i="1"/>
  <c r="Y3565" i="1"/>
  <c r="Y3569" i="1"/>
  <c r="Y3573" i="1"/>
  <c r="Y3577" i="1"/>
  <c r="Y3581" i="1"/>
  <c r="Y3585" i="1"/>
  <c r="Y3589" i="1"/>
  <c r="Y3593" i="1"/>
  <c r="Y3597" i="1"/>
  <c r="Y3601" i="1"/>
  <c r="Y3605" i="1"/>
  <c r="Y3609" i="1"/>
  <c r="Y3613" i="1"/>
  <c r="Y3617" i="1"/>
  <c r="Y3621" i="1"/>
  <c r="Y3625" i="1"/>
  <c r="Y3629" i="1"/>
  <c r="Y3633" i="1"/>
  <c r="Y3637" i="1"/>
  <c r="Y3641" i="1"/>
  <c r="Y3645" i="1"/>
  <c r="Y3649" i="1"/>
  <c r="Y3653" i="1"/>
  <c r="Y3657" i="1"/>
  <c r="Y3661" i="1"/>
  <c r="Y3665" i="1"/>
  <c r="Y3669" i="1"/>
  <c r="Y3673" i="1"/>
  <c r="Y3677" i="1"/>
  <c r="Y3681" i="1"/>
  <c r="Y3685" i="1"/>
  <c r="Y3689" i="1"/>
  <c r="Y3693" i="1"/>
  <c r="Y3697" i="1"/>
  <c r="Y3701" i="1"/>
  <c r="Y3705" i="1"/>
  <c r="Y3709" i="1"/>
  <c r="Y3713" i="1"/>
  <c r="Y3717" i="1"/>
  <c r="Y3721" i="1"/>
  <c r="Y3725" i="1"/>
  <c r="Y3729" i="1"/>
  <c r="Y3733" i="1"/>
  <c r="Y3737" i="1"/>
  <c r="Y3741" i="1"/>
  <c r="Y3745" i="1"/>
  <c r="Y3749" i="1"/>
  <c r="Y3753" i="1"/>
  <c r="Y3757" i="1"/>
  <c r="Y3761" i="1"/>
  <c r="Y3765" i="1"/>
  <c r="Y3769" i="1"/>
  <c r="Y3773" i="1"/>
  <c r="Y3777" i="1"/>
  <c r="Y3781" i="1"/>
  <c r="Y3785" i="1"/>
  <c r="Y3789" i="1"/>
  <c r="Y3793" i="1"/>
  <c r="Y3797" i="1"/>
  <c r="Y3801" i="1"/>
  <c r="Y3805" i="1"/>
  <c r="Y3809" i="1"/>
  <c r="Y3813" i="1"/>
  <c r="Y3817" i="1"/>
  <c r="Y3821" i="1"/>
  <c r="Y3825" i="1"/>
  <c r="Y3829" i="1"/>
  <c r="Y3833" i="1"/>
  <c r="Y3837" i="1"/>
  <c r="Y3841" i="1"/>
  <c r="Y3845" i="1"/>
  <c r="Y3849" i="1"/>
  <c r="Y3853" i="1"/>
  <c r="Y3857" i="1"/>
  <c r="Y3861" i="1"/>
  <c r="Y3865" i="1"/>
  <c r="Y3869" i="1"/>
  <c r="Y3873" i="1"/>
  <c r="Y3877" i="1"/>
  <c r="Y3881" i="1"/>
  <c r="Y3885" i="1"/>
  <c r="Y3889" i="1"/>
  <c r="Y3893" i="1"/>
  <c r="Y3897" i="1"/>
  <c r="Y3901" i="1"/>
  <c r="Y3905" i="1"/>
  <c r="Y3909" i="1"/>
  <c r="Y3913" i="1"/>
  <c r="Y3917" i="1"/>
  <c r="Y3921" i="1"/>
  <c r="Y3925" i="1"/>
  <c r="Y3929" i="1"/>
  <c r="Y3933" i="1"/>
  <c r="Y3937" i="1"/>
  <c r="Y3941" i="1"/>
  <c r="Y3945" i="1"/>
  <c r="Y3949" i="1"/>
  <c r="Y3953" i="1"/>
  <c r="Y3957" i="1"/>
  <c r="Y3961" i="1"/>
  <c r="Y3965" i="1"/>
  <c r="Y3969" i="1"/>
  <c r="Y3973" i="1"/>
  <c r="Y3977" i="1"/>
  <c r="Y3981" i="1"/>
  <c r="Y3985" i="1"/>
  <c r="Y3989" i="1"/>
  <c r="Y3993" i="1"/>
  <c r="Y3997" i="1"/>
  <c r="Y4001" i="1"/>
  <c r="Y4005" i="1"/>
  <c r="Y4009" i="1"/>
  <c r="Y4013" i="1"/>
  <c r="Y4017" i="1"/>
  <c r="Y4021" i="1"/>
  <c r="Y4025" i="1"/>
  <c r="Y4029" i="1"/>
  <c r="Y4033" i="1"/>
  <c r="Y4037" i="1"/>
  <c r="Y4041" i="1"/>
  <c r="Y4045" i="1"/>
  <c r="Y4049" i="1"/>
  <c r="Y4053" i="1"/>
  <c r="Y4057" i="1"/>
  <c r="Y4061" i="1"/>
  <c r="Y4065" i="1"/>
  <c r="Y4069" i="1"/>
  <c r="Y4073" i="1"/>
  <c r="Y4077" i="1"/>
  <c r="Y4081" i="1"/>
  <c r="Y4085" i="1"/>
  <c r="Y4089" i="1"/>
  <c r="Y4093" i="1"/>
  <c r="Y4097" i="1"/>
  <c r="Y4101" i="1"/>
  <c r="Y4105" i="1"/>
  <c r="Y4109" i="1"/>
  <c r="Y4113" i="1"/>
  <c r="Y4117" i="1"/>
  <c r="Y4121" i="1"/>
  <c r="Y4125" i="1"/>
  <c r="Y4129" i="1"/>
  <c r="Y4133" i="1"/>
  <c r="Y4137" i="1"/>
  <c r="Y4141" i="1"/>
  <c r="Y4145" i="1"/>
  <c r="Y4149" i="1"/>
  <c r="Y4153" i="1"/>
  <c r="Y4157" i="1"/>
  <c r="Y4161" i="1"/>
  <c r="Y4165" i="1"/>
  <c r="Y4169" i="1"/>
  <c r="Y4173" i="1"/>
  <c r="Y4177" i="1"/>
  <c r="Y4181" i="1"/>
  <c r="Y4185" i="1"/>
  <c r="Y4189" i="1"/>
  <c r="Y4193" i="1"/>
  <c r="Y4197" i="1"/>
  <c r="Y4201" i="1"/>
  <c r="Y4205" i="1"/>
  <c r="Y4209" i="1"/>
  <c r="Y4213" i="1"/>
  <c r="Y4217" i="1"/>
  <c r="Y4221" i="1"/>
  <c r="Y4225" i="1"/>
  <c r="Y4229" i="1"/>
  <c r="Y4233" i="1"/>
  <c r="Y4237" i="1"/>
  <c r="Y4241" i="1"/>
  <c r="Y4245" i="1"/>
  <c r="Y4249" i="1"/>
  <c r="Y4253" i="1"/>
  <c r="Y4257" i="1"/>
  <c r="Y4261" i="1"/>
  <c r="Y4265" i="1"/>
  <c r="Y4269" i="1"/>
  <c r="Y4273" i="1"/>
  <c r="Y4277" i="1"/>
  <c r="Y4281" i="1"/>
  <c r="Y4285" i="1"/>
  <c r="Y4289" i="1"/>
  <c r="Y4293" i="1"/>
  <c r="Y4297" i="1"/>
  <c r="Y4301" i="1"/>
  <c r="Y4305" i="1"/>
  <c r="Y4309" i="1"/>
  <c r="Y4313" i="1"/>
  <c r="Y4317" i="1"/>
  <c r="Y4321" i="1"/>
  <c r="Y4325" i="1"/>
  <c r="Y4329" i="1"/>
  <c r="Y4333" i="1"/>
  <c r="Y4337" i="1"/>
  <c r="Y4341" i="1"/>
  <c r="Y4345" i="1"/>
  <c r="Y4349" i="1"/>
  <c r="Y4353" i="1"/>
  <c r="Y4357" i="1"/>
  <c r="Y4361" i="1"/>
  <c r="Y4365" i="1"/>
  <c r="Y4369" i="1"/>
  <c r="Y4373" i="1"/>
  <c r="Y4377" i="1"/>
  <c r="Y4381" i="1"/>
  <c r="Y4385" i="1"/>
  <c r="Y4389" i="1"/>
  <c r="Y4393" i="1"/>
  <c r="Y4397" i="1"/>
  <c r="Y4401" i="1"/>
  <c r="Y4405" i="1"/>
  <c r="Y4409" i="1"/>
  <c r="Y4413" i="1"/>
  <c r="Y4417" i="1"/>
  <c r="Y4421" i="1"/>
  <c r="Y4425" i="1"/>
  <c r="Y4429" i="1"/>
  <c r="Y4433" i="1"/>
  <c r="Y4437" i="1"/>
  <c r="Y4441" i="1"/>
  <c r="Y4445" i="1"/>
  <c r="Y4449" i="1"/>
  <c r="Y4453" i="1"/>
  <c r="Y4457" i="1"/>
  <c r="Y4461" i="1"/>
  <c r="Y4465" i="1"/>
  <c r="Y4469" i="1"/>
  <c r="Y4473" i="1"/>
  <c r="Y4477" i="1"/>
  <c r="Y4481" i="1"/>
  <c r="Y4485" i="1"/>
  <c r="Y4489" i="1"/>
  <c r="Y4493" i="1"/>
  <c r="Y4497" i="1"/>
  <c r="Y4501" i="1"/>
  <c r="Y4505" i="1"/>
  <c r="Y4509" i="1"/>
  <c r="Y4513" i="1"/>
  <c r="Y4517" i="1"/>
  <c r="Y4521" i="1"/>
  <c r="Y4525" i="1"/>
  <c r="Y4529" i="1"/>
  <c r="Y4533" i="1"/>
  <c r="Y4537" i="1"/>
  <c r="Y4541" i="1"/>
  <c r="Y4545" i="1"/>
  <c r="Y4549" i="1"/>
  <c r="Y4553" i="1"/>
  <c r="Y4557" i="1"/>
  <c r="Y4561" i="1"/>
  <c r="Y4565" i="1"/>
  <c r="Y4569" i="1"/>
  <c r="Y4573" i="1"/>
  <c r="Y4577" i="1"/>
  <c r="Y4581" i="1"/>
  <c r="Y4585" i="1"/>
  <c r="Y4589" i="1"/>
  <c r="Y4593" i="1"/>
  <c r="Y4597" i="1"/>
  <c r="Y4601" i="1"/>
  <c r="Y4605" i="1"/>
  <c r="Y4609" i="1"/>
  <c r="Y4613" i="1"/>
  <c r="Y4617" i="1"/>
  <c r="Y4621" i="1"/>
  <c r="Y4625" i="1"/>
  <c r="Y4629" i="1"/>
  <c r="Y4633" i="1"/>
  <c r="Y4637" i="1"/>
  <c r="Y4641" i="1"/>
  <c r="Y4645" i="1"/>
  <c r="Y4649" i="1"/>
  <c r="Y4653" i="1"/>
  <c r="Y4657" i="1"/>
  <c r="Y4661" i="1"/>
  <c r="Y4665" i="1"/>
  <c r="Y4669" i="1"/>
  <c r="Y4673" i="1"/>
  <c r="Y4677" i="1"/>
  <c r="Y4681" i="1"/>
  <c r="Y4685" i="1"/>
  <c r="Y4689" i="1"/>
  <c r="Y4693" i="1"/>
  <c r="Y4697" i="1"/>
  <c r="Y4701" i="1"/>
  <c r="Y4705" i="1"/>
  <c r="Y4709" i="1"/>
  <c r="Y4713" i="1"/>
  <c r="Y4717" i="1"/>
  <c r="Y4721" i="1"/>
  <c r="Y4725" i="1"/>
  <c r="Y4729" i="1"/>
  <c r="Y4733" i="1"/>
  <c r="Y4737" i="1"/>
  <c r="Y4741" i="1"/>
  <c r="Y4745" i="1"/>
  <c r="Y4749" i="1"/>
  <c r="Y4753" i="1"/>
  <c r="Y4757" i="1"/>
  <c r="Y4761" i="1"/>
  <c r="Y4765" i="1"/>
  <c r="Y4769" i="1"/>
  <c r="Y4773" i="1"/>
  <c r="Y4777" i="1"/>
  <c r="Y4781" i="1"/>
  <c r="Y4785" i="1"/>
  <c r="Y4789" i="1"/>
  <c r="Y4793" i="1"/>
  <c r="Y4797" i="1"/>
  <c r="Y4801" i="1"/>
  <c r="Y4805" i="1"/>
  <c r="Y4809" i="1"/>
  <c r="Y4813" i="1"/>
  <c r="Y4817" i="1"/>
  <c r="Y4821" i="1"/>
  <c r="Y4825" i="1"/>
  <c r="Y4829" i="1"/>
  <c r="Y4833" i="1"/>
  <c r="Y4837" i="1"/>
  <c r="Y4841" i="1"/>
  <c r="Y4845" i="1"/>
  <c r="Y4849" i="1"/>
  <c r="Y4853" i="1"/>
  <c r="Y4857" i="1"/>
  <c r="Y4861" i="1"/>
  <c r="Y4865" i="1"/>
  <c r="Y4869" i="1"/>
  <c r="Y4873" i="1"/>
  <c r="Y4877" i="1"/>
  <c r="Y4881" i="1"/>
  <c r="Y4885" i="1"/>
  <c r="Y4889" i="1"/>
  <c r="Y4893" i="1"/>
  <c r="Y4897" i="1"/>
  <c r="Y4901" i="1"/>
  <c r="Y4905" i="1"/>
  <c r="Y4909" i="1"/>
  <c r="Y4913" i="1"/>
  <c r="Y4917" i="1"/>
  <c r="Y4921" i="1"/>
  <c r="Y4925" i="1"/>
  <c r="Y4929" i="1"/>
  <c r="Y4933" i="1"/>
  <c r="Y4937" i="1"/>
  <c r="Y4941" i="1"/>
  <c r="Y4945" i="1"/>
  <c r="Y4949" i="1"/>
  <c r="Y4953" i="1"/>
  <c r="Y4957" i="1"/>
  <c r="Y4961" i="1"/>
  <c r="Y4965" i="1"/>
  <c r="Y4969" i="1"/>
  <c r="Y4973" i="1"/>
  <c r="Y4977" i="1"/>
  <c r="Y4981" i="1"/>
  <c r="Y4985" i="1"/>
  <c r="Y4989" i="1"/>
  <c r="Y4993" i="1"/>
  <c r="Y4997" i="1"/>
  <c r="Y5001" i="1"/>
  <c r="Y5005" i="1"/>
  <c r="Y5009" i="1"/>
  <c r="Y5013" i="1"/>
  <c r="Y5017" i="1"/>
  <c r="Y5021" i="1"/>
  <c r="Y5025" i="1"/>
  <c r="Y5029" i="1"/>
  <c r="Y5033" i="1"/>
  <c r="Y5037" i="1"/>
  <c r="Y5041" i="1"/>
  <c r="Y5045" i="1"/>
  <c r="Y5049" i="1"/>
  <c r="Y5053" i="1"/>
  <c r="Y5057" i="1"/>
  <c r="Y5061" i="1"/>
  <c r="Y5065" i="1"/>
  <c r="Y5069" i="1"/>
  <c r="Y5073" i="1"/>
  <c r="Y5077" i="1"/>
  <c r="Y5081" i="1"/>
  <c r="Y5085" i="1"/>
  <c r="Y5089" i="1"/>
  <c r="Y5093" i="1"/>
  <c r="Y5097" i="1"/>
  <c r="Y5101" i="1"/>
  <c r="Y5105" i="1"/>
  <c r="Y5109" i="1"/>
  <c r="Y5113" i="1"/>
  <c r="Y5117" i="1"/>
  <c r="Y5121" i="1"/>
  <c r="Y5125" i="1"/>
  <c r="Y5129" i="1"/>
  <c r="Y5133" i="1"/>
  <c r="Y5137" i="1"/>
  <c r="Y5141" i="1"/>
  <c r="Y5145" i="1"/>
  <c r="Y5149" i="1"/>
  <c r="Y5153" i="1"/>
  <c r="Y5157" i="1"/>
  <c r="Y5161" i="1"/>
  <c r="Y5165" i="1"/>
  <c r="Y5169" i="1"/>
  <c r="Y5173" i="1"/>
  <c r="Y5177" i="1"/>
  <c r="Y5181" i="1"/>
  <c r="Y5185" i="1"/>
  <c r="Y5189" i="1"/>
  <c r="Y5193" i="1"/>
  <c r="Y5197" i="1"/>
  <c r="Y5201" i="1"/>
  <c r="Y5205" i="1"/>
  <c r="Y5209" i="1"/>
  <c r="Y5213" i="1"/>
  <c r="Y5217" i="1"/>
  <c r="Y5221" i="1"/>
  <c r="Y5225" i="1"/>
  <c r="Y5229" i="1"/>
  <c r="Y5233" i="1"/>
  <c r="Y5237" i="1"/>
  <c r="Y5241" i="1"/>
  <c r="Y5245" i="1"/>
  <c r="Y5249" i="1"/>
  <c r="Y5253" i="1"/>
  <c r="Y5257" i="1"/>
  <c r="Y5261" i="1"/>
  <c r="Y5265" i="1"/>
  <c r="Y5269" i="1"/>
  <c r="Y5273" i="1"/>
  <c r="Y5277" i="1"/>
  <c r="Y5281" i="1"/>
  <c r="Y5285" i="1"/>
  <c r="Y5289" i="1"/>
  <c r="Y5293" i="1"/>
  <c r="Y5297" i="1"/>
  <c r="Y5301" i="1"/>
  <c r="Y5305" i="1"/>
  <c r="Y5309" i="1"/>
  <c r="Y5313" i="1"/>
  <c r="Y5317" i="1"/>
  <c r="Y5321" i="1"/>
  <c r="Y741" i="1"/>
  <c r="Y1091" i="1"/>
  <c r="Y1204" i="1"/>
  <c r="Y1267" i="1"/>
  <c r="Y1308" i="1"/>
  <c r="Y1351" i="1"/>
  <c r="Y1395" i="1"/>
  <c r="Y1436" i="1"/>
  <c r="Y1471" i="1"/>
  <c r="Y1500" i="1"/>
  <c r="Y1528" i="1"/>
  <c r="Y1556" i="1"/>
  <c r="Y1586" i="1"/>
  <c r="Y1614" i="1"/>
  <c r="Y1642" i="1"/>
  <c r="Y1671" i="1"/>
  <c r="Y1699" i="1"/>
  <c r="Y1721" i="1"/>
  <c r="Y1743" i="1"/>
  <c r="Y1764" i="1"/>
  <c r="Y1785" i="1"/>
  <c r="Y1807" i="1"/>
  <c r="Y1828" i="1"/>
  <c r="Y1849" i="1"/>
  <c r="Y1871" i="1"/>
  <c r="Y1892" i="1"/>
  <c r="Y1913" i="1"/>
  <c r="Y1935" i="1"/>
  <c r="Y1955" i="1"/>
  <c r="Y1971" i="1"/>
  <c r="Y1987" i="1"/>
  <c r="Y2003" i="1"/>
  <c r="Y2019" i="1"/>
  <c r="Y2035" i="1"/>
  <c r="Y2051" i="1"/>
  <c r="Y2067" i="1"/>
  <c r="Y2083" i="1"/>
  <c r="Y2099" i="1"/>
  <c r="Y2115" i="1"/>
  <c r="Y2131" i="1"/>
  <c r="Y2147" i="1"/>
  <c r="Y2158" i="1"/>
  <c r="Y2168" i="1"/>
  <c r="Y2179" i="1"/>
  <c r="Y2190" i="1"/>
  <c r="Y2200" i="1"/>
  <c r="Y2211" i="1"/>
  <c r="Y2222" i="1"/>
  <c r="Y2232" i="1"/>
  <c r="Y2243" i="1"/>
  <c r="Y2254" i="1"/>
  <c r="Y2264" i="1"/>
  <c r="Y2275" i="1"/>
  <c r="Y2286" i="1"/>
  <c r="Y2296" i="1"/>
  <c r="Y2307" i="1"/>
  <c r="Y2318" i="1"/>
  <c r="Y2328" i="1"/>
  <c r="Y2339" i="1"/>
  <c r="Y2350" i="1"/>
  <c r="Y2360" i="1"/>
  <c r="Y2371" i="1"/>
  <c r="Y2382" i="1"/>
  <c r="Y2392" i="1"/>
  <c r="Y2403" i="1"/>
  <c r="Y2414" i="1"/>
  <c r="Y2424" i="1"/>
  <c r="Y2435" i="1"/>
  <c r="Y2446" i="1"/>
  <c r="Y2456" i="1"/>
  <c r="Y2467" i="1"/>
  <c r="Y2478" i="1"/>
  <c r="Y2488" i="1"/>
  <c r="Y2499" i="1"/>
  <c r="Y2510" i="1"/>
  <c r="Y2520" i="1"/>
  <c r="Y2531" i="1"/>
  <c r="Y2542" i="1"/>
  <c r="Y2552" i="1"/>
  <c r="Y2563" i="1"/>
  <c r="Y2574" i="1"/>
  <c r="Y2584" i="1"/>
  <c r="Y2595" i="1"/>
  <c r="Y2606" i="1"/>
  <c r="Y2616" i="1"/>
  <c r="Y2627" i="1"/>
  <c r="Y2638" i="1"/>
  <c r="Y2648" i="1"/>
  <c r="Y2659" i="1"/>
  <c r="Y2670" i="1"/>
  <c r="Y2680" i="1"/>
  <c r="Y2691" i="1"/>
  <c r="Y2702" i="1"/>
  <c r="Y2712" i="1"/>
  <c r="Y2723" i="1"/>
  <c r="Y2734" i="1"/>
  <c r="Y2744" i="1"/>
  <c r="Y2755" i="1"/>
  <c r="Y2766" i="1"/>
  <c r="Y2776" i="1"/>
  <c r="Y2787" i="1"/>
  <c r="Y2798" i="1"/>
  <c r="Y2808" i="1"/>
  <c r="Y2819" i="1"/>
  <c r="Y2829" i="1"/>
  <c r="Y2837" i="1"/>
  <c r="Y2845" i="1"/>
  <c r="Y2853" i="1"/>
  <c r="Y2861" i="1"/>
  <c r="Y2869" i="1"/>
  <c r="Y2877" i="1"/>
  <c r="Y2885" i="1"/>
  <c r="Y2893" i="1"/>
  <c r="Y2901" i="1"/>
  <c r="Y2909" i="1"/>
  <c r="Y2917" i="1"/>
  <c r="Y2925" i="1"/>
  <c r="Y2933" i="1"/>
  <c r="Y2941" i="1"/>
  <c r="Y2949" i="1"/>
  <c r="Y2957" i="1"/>
  <c r="Y2965" i="1"/>
  <c r="Y2973" i="1"/>
  <c r="Y2981" i="1"/>
  <c r="Y2989" i="1"/>
  <c r="Y2997" i="1"/>
  <c r="Y3005" i="1"/>
  <c r="Y3013" i="1"/>
  <c r="Y3021" i="1"/>
  <c r="Y3029" i="1"/>
  <c r="Y3037" i="1"/>
  <c r="Y3045" i="1"/>
  <c r="Y3053" i="1"/>
  <c r="Y3061" i="1"/>
  <c r="Y3069" i="1"/>
  <c r="Y3077" i="1"/>
  <c r="Y3085" i="1"/>
  <c r="Y3093" i="1"/>
  <c r="Y3101" i="1"/>
  <c r="Y3109" i="1"/>
  <c r="Y3117" i="1"/>
  <c r="Y3125" i="1"/>
  <c r="Y3133" i="1"/>
  <c r="Y3141" i="1"/>
  <c r="Y3149" i="1"/>
  <c r="Y3157" i="1"/>
  <c r="Y3165" i="1"/>
  <c r="Y3173" i="1"/>
  <c r="Y3181" i="1"/>
  <c r="Y3189" i="1"/>
  <c r="Y3197" i="1"/>
  <c r="Y3205" i="1"/>
  <c r="Y3213" i="1"/>
  <c r="Y3221" i="1"/>
  <c r="Y3229" i="1"/>
  <c r="Y3237" i="1"/>
  <c r="Y3245" i="1"/>
  <c r="Y3253" i="1"/>
  <c r="Y3261" i="1"/>
  <c r="Y3269" i="1"/>
  <c r="Y3277" i="1"/>
  <c r="Y3285" i="1"/>
  <c r="Y3293" i="1"/>
  <c r="Y3301" i="1"/>
  <c r="Y3309" i="1"/>
  <c r="Y3317" i="1"/>
  <c r="Y3325" i="1"/>
  <c r="Y3333" i="1"/>
  <c r="Y3341" i="1"/>
  <c r="Y3349" i="1"/>
  <c r="Y3357" i="1"/>
  <c r="Y3362" i="1"/>
  <c r="Y3368" i="1"/>
  <c r="Y3373" i="1"/>
  <c r="Y3378" i="1"/>
  <c r="Y3382" i="1"/>
  <c r="Y3386" i="1"/>
  <c r="Y3390" i="1"/>
  <c r="Y3394" i="1"/>
  <c r="Y3398" i="1"/>
  <c r="Y3402" i="1"/>
  <c r="Y3406" i="1"/>
  <c r="Y3410" i="1"/>
  <c r="Y3414" i="1"/>
  <c r="Y3418" i="1"/>
  <c r="Y3422" i="1"/>
  <c r="Y3426" i="1"/>
  <c r="Y3430" i="1"/>
  <c r="Y3434" i="1"/>
  <c r="Y3438" i="1"/>
  <c r="Y3442" i="1"/>
  <c r="Y3446" i="1"/>
  <c r="Y3450" i="1"/>
  <c r="Y3454" i="1"/>
  <c r="Y3458" i="1"/>
  <c r="Y3462" i="1"/>
  <c r="Y3466" i="1"/>
  <c r="Y3470" i="1"/>
  <c r="Y3474" i="1"/>
  <c r="Y3478" i="1"/>
  <c r="Y3482" i="1"/>
  <c r="Y3486" i="1"/>
  <c r="Y3490" i="1"/>
  <c r="Y3494" i="1"/>
  <c r="Y3498" i="1"/>
  <c r="Y3502" i="1"/>
  <c r="Y3506" i="1"/>
  <c r="Y3510" i="1"/>
  <c r="Y3514" i="1"/>
  <c r="Y3518" i="1"/>
  <c r="Y3522" i="1"/>
  <c r="Y3526" i="1"/>
  <c r="Y3530" i="1"/>
  <c r="Y3534" i="1"/>
  <c r="Y3538" i="1"/>
  <c r="Y3542" i="1"/>
  <c r="Y3546" i="1"/>
  <c r="Y3550" i="1"/>
  <c r="Y3554" i="1"/>
  <c r="Y3558" i="1"/>
  <c r="Y3562" i="1"/>
  <c r="Y3566" i="1"/>
  <c r="Y3570" i="1"/>
  <c r="Y3574" i="1"/>
  <c r="Y3578" i="1"/>
  <c r="Y3582" i="1"/>
  <c r="Y3586" i="1"/>
  <c r="Y3590" i="1"/>
  <c r="Y3594" i="1"/>
  <c r="Y3598" i="1"/>
  <c r="Y3602" i="1"/>
  <c r="Y3606" i="1"/>
  <c r="Y3610" i="1"/>
  <c r="Y3614" i="1"/>
  <c r="Y3618" i="1"/>
  <c r="Y3622" i="1"/>
  <c r="Y3626" i="1"/>
  <c r="Y3630" i="1"/>
  <c r="Y3634" i="1"/>
  <c r="Y3638" i="1"/>
  <c r="Y3642" i="1"/>
  <c r="Y3646" i="1"/>
  <c r="Y3650" i="1"/>
  <c r="Y3654" i="1"/>
  <c r="Y3658" i="1"/>
  <c r="Y3662" i="1"/>
  <c r="Y3666" i="1"/>
  <c r="Y3670" i="1"/>
  <c r="Y3674" i="1"/>
  <c r="Y3678" i="1"/>
  <c r="Y3682" i="1"/>
  <c r="Y3686" i="1"/>
  <c r="Y3690" i="1"/>
  <c r="Y3694" i="1"/>
  <c r="Y3698" i="1"/>
  <c r="Y3702" i="1"/>
  <c r="Y3706" i="1"/>
  <c r="Y3710" i="1"/>
  <c r="Y3714" i="1"/>
  <c r="Y3718" i="1"/>
  <c r="Y3722" i="1"/>
  <c r="Y3726" i="1"/>
  <c r="Y3730" i="1"/>
  <c r="Y3734" i="1"/>
  <c r="Y3738" i="1"/>
  <c r="Y3742" i="1"/>
  <c r="Y3746" i="1"/>
  <c r="Y3750" i="1"/>
  <c r="Y3754" i="1"/>
  <c r="Y3758" i="1"/>
  <c r="Y3762" i="1"/>
  <c r="Y3766" i="1"/>
  <c r="Y3770" i="1"/>
  <c r="Y3774" i="1"/>
  <c r="Y3778" i="1"/>
  <c r="Y3782" i="1"/>
  <c r="Y3786" i="1"/>
  <c r="Y3790" i="1"/>
  <c r="Y3794" i="1"/>
  <c r="Y3798" i="1"/>
  <c r="Y3802" i="1"/>
  <c r="Y3806" i="1"/>
  <c r="Y3810" i="1"/>
  <c r="Y3814" i="1"/>
  <c r="Y3818" i="1"/>
  <c r="Y3822" i="1"/>
  <c r="Y3826" i="1"/>
  <c r="Y3830" i="1"/>
  <c r="Y3834" i="1"/>
  <c r="Y3838" i="1"/>
  <c r="Y3842" i="1"/>
  <c r="Y3846" i="1"/>
  <c r="Y3850" i="1"/>
  <c r="Y3854" i="1"/>
  <c r="Y3858" i="1"/>
  <c r="Y3862" i="1"/>
  <c r="Y3866" i="1"/>
  <c r="Y3870" i="1"/>
  <c r="Y3874" i="1"/>
  <c r="Y3878" i="1"/>
  <c r="Y3882" i="1"/>
  <c r="Y3886" i="1"/>
  <c r="Y3890" i="1"/>
  <c r="Y3894" i="1"/>
  <c r="Y3898" i="1"/>
  <c r="Y3902" i="1"/>
  <c r="Y3906" i="1"/>
  <c r="Y3910" i="1"/>
  <c r="Y3914" i="1"/>
  <c r="Y3918" i="1"/>
  <c r="Y3922" i="1"/>
  <c r="Y3926" i="1"/>
  <c r="Y3930" i="1"/>
  <c r="Y3934" i="1"/>
  <c r="Y3938" i="1"/>
  <c r="Y3942" i="1"/>
  <c r="Y3946" i="1"/>
  <c r="Y3950" i="1"/>
  <c r="Y3954" i="1"/>
  <c r="Y3958" i="1"/>
  <c r="Y3962" i="1"/>
  <c r="Y3966" i="1"/>
  <c r="Y3970" i="1"/>
  <c r="Y3974" i="1"/>
  <c r="Y3978" i="1"/>
  <c r="Y3982" i="1"/>
  <c r="Y3986" i="1"/>
  <c r="Y3990" i="1"/>
  <c r="Y3994" i="1"/>
  <c r="Y3998" i="1"/>
  <c r="Y4002" i="1"/>
  <c r="Y4006" i="1"/>
  <c r="Y4010" i="1"/>
  <c r="Y4014" i="1"/>
  <c r="Y4018" i="1"/>
  <c r="Y4022" i="1"/>
  <c r="Y4026" i="1"/>
  <c r="Y4030" i="1"/>
  <c r="Y4034" i="1"/>
  <c r="Y4038" i="1"/>
  <c r="Y4042" i="1"/>
  <c r="Y4046" i="1"/>
  <c r="Y4050" i="1"/>
  <c r="Y4054" i="1"/>
  <c r="Y4058" i="1"/>
  <c r="Y4062" i="1"/>
  <c r="Y4066" i="1"/>
  <c r="Y4070" i="1"/>
  <c r="Y4074" i="1"/>
  <c r="Y4078" i="1"/>
  <c r="Y4082" i="1"/>
  <c r="Y4086" i="1"/>
  <c r="Y4090" i="1"/>
  <c r="Y4094" i="1"/>
  <c r="Y4098" i="1"/>
  <c r="Y4102" i="1"/>
  <c r="Y4106" i="1"/>
  <c r="Y4110" i="1"/>
  <c r="Y4114" i="1"/>
  <c r="Y4118" i="1"/>
  <c r="Y4122" i="1"/>
  <c r="Y4126" i="1"/>
  <c r="Y4130" i="1"/>
  <c r="Y4134" i="1"/>
  <c r="Y4138" i="1"/>
  <c r="Y4142" i="1"/>
  <c r="Y4146" i="1"/>
  <c r="Y4150" i="1"/>
  <c r="Y4154" i="1"/>
  <c r="Y4158" i="1"/>
  <c r="Y4162" i="1"/>
  <c r="Y4166" i="1"/>
  <c r="Y4170" i="1"/>
  <c r="Y4174" i="1"/>
  <c r="Y4178" i="1"/>
  <c r="Y4182" i="1"/>
  <c r="Y4186" i="1"/>
  <c r="Y4190" i="1"/>
  <c r="Y4194" i="1"/>
  <c r="Y4198" i="1"/>
  <c r="Y4202" i="1"/>
  <c r="Y4206" i="1"/>
  <c r="Y4210" i="1"/>
  <c r="Y4214" i="1"/>
  <c r="Y4218" i="1"/>
  <c r="Y4222" i="1"/>
  <c r="Y4226" i="1"/>
  <c r="Y4230" i="1"/>
  <c r="Y4234" i="1"/>
  <c r="Y4238" i="1"/>
  <c r="Y4242" i="1"/>
  <c r="Y4246" i="1"/>
  <c r="Y4250" i="1"/>
  <c r="Y4254" i="1"/>
  <c r="Y4258" i="1"/>
  <c r="Y4262" i="1"/>
  <c r="Y4266" i="1"/>
  <c r="Y4270" i="1"/>
  <c r="Y4274" i="1"/>
  <c r="Y4278" i="1"/>
  <c r="Y4282" i="1"/>
  <c r="Y4286" i="1"/>
  <c r="Y4290" i="1"/>
  <c r="Y4294" i="1"/>
  <c r="Y4298" i="1"/>
  <c r="Y4302" i="1"/>
  <c r="Y4306" i="1"/>
  <c r="Y4310" i="1"/>
  <c r="Y4314" i="1"/>
  <c r="Y4318" i="1"/>
  <c r="Y4322" i="1"/>
  <c r="Y4326" i="1"/>
  <c r="Y4330" i="1"/>
  <c r="Y4334" i="1"/>
  <c r="Y4338" i="1"/>
  <c r="Y4342" i="1"/>
  <c r="Y4346" i="1"/>
  <c r="Y4350" i="1"/>
  <c r="Y4354" i="1"/>
  <c r="Y4358" i="1"/>
  <c r="Y4362" i="1"/>
  <c r="Y4366" i="1"/>
  <c r="Y4370" i="1"/>
  <c r="Y4374" i="1"/>
  <c r="Y4378" i="1"/>
  <c r="Y4382" i="1"/>
  <c r="Y4386" i="1"/>
  <c r="Y4390" i="1"/>
  <c r="Y4394" i="1"/>
  <c r="Y4398" i="1"/>
  <c r="Y4402" i="1"/>
  <c r="Y4406" i="1"/>
  <c r="Y4410" i="1"/>
  <c r="Y4414" i="1"/>
  <c r="Y4418" i="1"/>
  <c r="Y4422" i="1"/>
  <c r="Y4426" i="1"/>
  <c r="Y4430" i="1"/>
  <c r="Y4434" i="1"/>
  <c r="Y4438" i="1"/>
  <c r="Y4442" i="1"/>
  <c r="Y4446" i="1"/>
  <c r="Y4450" i="1"/>
  <c r="Y4454" i="1"/>
  <c r="Y4458" i="1"/>
  <c r="Y4462" i="1"/>
  <c r="Y4466" i="1"/>
  <c r="Y4470" i="1"/>
  <c r="Y4474" i="1"/>
  <c r="Y4478" i="1"/>
  <c r="Y4482" i="1"/>
  <c r="Y4486" i="1"/>
  <c r="Y4490" i="1"/>
  <c r="Y4494" i="1"/>
  <c r="Y4498" i="1"/>
  <c r="Y4502" i="1"/>
  <c r="Y4506" i="1"/>
  <c r="Y4510" i="1"/>
  <c r="Y4514" i="1"/>
  <c r="Y4518" i="1"/>
  <c r="Y4522" i="1"/>
  <c r="Y4526" i="1"/>
  <c r="Y4530" i="1"/>
  <c r="Y4534" i="1"/>
  <c r="Y4538" i="1"/>
  <c r="Y4542" i="1"/>
  <c r="Y4546" i="1"/>
  <c r="Y4550" i="1"/>
  <c r="Y4554" i="1"/>
  <c r="Y4558" i="1"/>
  <c r="Y4562" i="1"/>
  <c r="Y4566" i="1"/>
  <c r="Y4570" i="1"/>
  <c r="Y4574" i="1"/>
  <c r="Y4578" i="1"/>
  <c r="Y4582" i="1"/>
  <c r="Y4586" i="1"/>
  <c r="Y4590" i="1"/>
  <c r="Y4594" i="1"/>
  <c r="Y4598" i="1"/>
  <c r="Y4602" i="1"/>
  <c r="Y4606" i="1"/>
  <c r="Y4610" i="1"/>
  <c r="Y4614" i="1"/>
  <c r="Y4618" i="1"/>
  <c r="Y4622" i="1"/>
  <c r="Y4626" i="1"/>
  <c r="Y4630" i="1"/>
  <c r="Y4634" i="1"/>
  <c r="Y4638" i="1"/>
  <c r="Y4642" i="1"/>
  <c r="Y4646" i="1"/>
  <c r="Y4650" i="1"/>
  <c r="Y4654" i="1"/>
  <c r="Y4658" i="1"/>
  <c r="Y4662" i="1"/>
  <c r="Y4666" i="1"/>
  <c r="Y4670" i="1"/>
  <c r="Y4674" i="1"/>
  <c r="Y4678" i="1"/>
  <c r="Y4682" i="1"/>
  <c r="Y4686" i="1"/>
  <c r="Y4690" i="1"/>
  <c r="Y4694" i="1"/>
  <c r="Y4698" i="1"/>
  <c r="Y4702" i="1"/>
  <c r="Y4706" i="1"/>
  <c r="Y4710" i="1"/>
  <c r="Y4714" i="1"/>
  <c r="Y4718" i="1"/>
  <c r="Y4722" i="1"/>
  <c r="Y4726" i="1"/>
  <c r="Y4730" i="1"/>
  <c r="Y4734" i="1"/>
  <c r="Y4738" i="1"/>
  <c r="Y4742" i="1"/>
  <c r="Y4746" i="1"/>
  <c r="Y4750" i="1"/>
  <c r="Y4754" i="1"/>
  <c r="Y4758" i="1"/>
  <c r="Y4762" i="1"/>
  <c r="Y4766" i="1"/>
  <c r="Y4770" i="1"/>
  <c r="Y4774" i="1"/>
  <c r="Y4778" i="1"/>
  <c r="Y4782" i="1"/>
  <c r="Y4786" i="1"/>
  <c r="Y4790" i="1"/>
  <c r="Y4794" i="1"/>
  <c r="Y4798" i="1"/>
  <c r="Y4802" i="1"/>
  <c r="Y4806" i="1"/>
  <c r="Y4810" i="1"/>
  <c r="Y4814" i="1"/>
  <c r="Y4818" i="1"/>
  <c r="Y4822" i="1"/>
  <c r="Y4826" i="1"/>
  <c r="Y4830" i="1"/>
  <c r="Y4834" i="1"/>
  <c r="Y4838" i="1"/>
  <c r="Y4842" i="1"/>
  <c r="Y4846" i="1"/>
  <c r="Y4850" i="1"/>
  <c r="Y4854" i="1"/>
  <c r="Y4858" i="1"/>
  <c r="Y4862" i="1"/>
  <c r="Y4866" i="1"/>
  <c r="Y4870" i="1"/>
  <c r="Y4874" i="1"/>
  <c r="Y4878" i="1"/>
  <c r="Y4882" i="1"/>
  <c r="Y4886" i="1"/>
  <c r="Y4890" i="1"/>
  <c r="Y4894" i="1"/>
  <c r="Y4898" i="1"/>
  <c r="Y4902" i="1"/>
  <c r="Y4906" i="1"/>
  <c r="Y4910" i="1"/>
  <c r="Y4914" i="1"/>
  <c r="Y4918" i="1"/>
  <c r="Y4922" i="1"/>
  <c r="Y4926" i="1"/>
  <c r="Y4930" i="1"/>
  <c r="Y4934" i="1"/>
  <c r="Y4938" i="1"/>
  <c r="Y4942" i="1"/>
  <c r="Y4946" i="1"/>
  <c r="Y4950" i="1"/>
  <c r="Y4954" i="1"/>
  <c r="Y4958" i="1"/>
  <c r="Y4962" i="1"/>
  <c r="Y4966" i="1"/>
  <c r="Y4970" i="1"/>
  <c r="Y4974" i="1"/>
  <c r="Y4978" i="1"/>
  <c r="Y4982" i="1"/>
  <c r="Y4986" i="1"/>
  <c r="Y4990" i="1"/>
  <c r="Y4994" i="1"/>
  <c r="Y4998" i="1"/>
  <c r="Y5002" i="1"/>
  <c r="Y5006" i="1"/>
  <c r="Y5010" i="1"/>
  <c r="Y5014" i="1"/>
  <c r="Y5018" i="1"/>
  <c r="Y5022" i="1"/>
  <c r="Y5026" i="1"/>
  <c r="Y5030" i="1"/>
  <c r="Y5034" i="1"/>
  <c r="Y5038" i="1"/>
  <c r="Y5042" i="1"/>
  <c r="Y5046" i="1"/>
  <c r="Y5050" i="1"/>
  <c r="Y5054" i="1"/>
  <c r="Y5058" i="1"/>
  <c r="Y5062" i="1"/>
  <c r="Y5066" i="1"/>
  <c r="Y5070" i="1"/>
  <c r="Y5074" i="1"/>
  <c r="Y5078" i="1"/>
  <c r="Y5082" i="1"/>
  <c r="Y5086" i="1"/>
  <c r="Y5090" i="1"/>
  <c r="Y5094" i="1"/>
  <c r="Y5098" i="1"/>
  <c r="Y5102" i="1"/>
  <c r="Y5106" i="1"/>
  <c r="Y5110" i="1"/>
  <c r="Y5114" i="1"/>
  <c r="Y5118" i="1"/>
  <c r="Y5122" i="1"/>
  <c r="Y5126" i="1"/>
  <c r="Y5130" i="1"/>
  <c r="Y5134" i="1"/>
  <c r="Y5138" i="1"/>
  <c r="Y5142" i="1"/>
  <c r="Y5146" i="1"/>
  <c r="Y5150" i="1"/>
  <c r="Y5154" i="1"/>
  <c r="Y5158" i="1"/>
  <c r="Y5162" i="1"/>
  <c r="Y5166" i="1"/>
  <c r="Y5170" i="1"/>
  <c r="Y5174" i="1"/>
  <c r="Y5178" i="1"/>
  <c r="Y5182" i="1"/>
  <c r="Y5186" i="1"/>
  <c r="Y5190" i="1"/>
  <c r="Y5194" i="1"/>
  <c r="Y5198" i="1"/>
  <c r="Y5202" i="1"/>
  <c r="Y5206" i="1"/>
  <c r="Y5210" i="1"/>
  <c r="Y5214" i="1"/>
  <c r="Y5218" i="1"/>
  <c r="Y5222" i="1"/>
  <c r="Y5226" i="1"/>
  <c r="Y5230" i="1"/>
  <c r="Y5234" i="1"/>
  <c r="Y5238" i="1"/>
  <c r="Y5242" i="1"/>
  <c r="Y5246" i="1"/>
  <c r="Y5250" i="1"/>
  <c r="Y5254" i="1"/>
  <c r="Y5258" i="1"/>
  <c r="Y5262" i="1"/>
  <c r="Y5266" i="1"/>
  <c r="Y5270" i="1"/>
  <c r="Y5274" i="1"/>
  <c r="Y5278" i="1"/>
  <c r="Y5282" i="1"/>
  <c r="Y5286" i="1"/>
  <c r="Y5290" i="1"/>
  <c r="Y5294" i="1"/>
  <c r="Y5298" i="1"/>
  <c r="Y5302" i="1"/>
  <c r="Y5306" i="1"/>
  <c r="Y5310" i="1"/>
  <c r="Y5314" i="1"/>
  <c r="Y5318" i="1"/>
  <c r="Y5322" i="1"/>
  <c r="Y5326" i="1"/>
  <c r="Y5330" i="1"/>
  <c r="Y5334" i="1"/>
  <c r="Y5338" i="1"/>
  <c r="Y5342" i="1"/>
  <c r="Y5346" i="1"/>
  <c r="Y5350" i="1"/>
  <c r="Y5354" i="1"/>
  <c r="Y5358" i="1"/>
  <c r="Y5362" i="1"/>
  <c r="Y5366" i="1"/>
  <c r="Y5370" i="1"/>
  <c r="Y5374" i="1"/>
  <c r="Y5378" i="1"/>
  <c r="Y5382" i="1"/>
  <c r="Y5386" i="1"/>
  <c r="Y5390" i="1"/>
  <c r="Y5394" i="1"/>
  <c r="Y5398" i="1"/>
  <c r="Y5402" i="1"/>
  <c r="Y5406" i="1"/>
  <c r="Y1163" i="1"/>
  <c r="Y1287" i="1"/>
  <c r="Y1372" i="1"/>
  <c r="Y1458" i="1"/>
  <c r="Y1514" i="1"/>
  <c r="Y1571" i="1"/>
  <c r="Y1628" i="1"/>
  <c r="Y1684" i="1"/>
  <c r="Y1732" i="1"/>
  <c r="Y1775" i="1"/>
  <c r="Y1817" i="1"/>
  <c r="Y1860" i="1"/>
  <c r="Y1903" i="1"/>
  <c r="Y1945" i="1"/>
  <c r="Y1979" i="1"/>
  <c r="Y2011" i="1"/>
  <c r="Y2043" i="1"/>
  <c r="Y2075" i="1"/>
  <c r="Y2107" i="1"/>
  <c r="Y2139" i="1"/>
  <c r="Y2163" i="1"/>
  <c r="Y2184" i="1"/>
  <c r="Y2206" i="1"/>
  <c r="Y2227" i="1"/>
  <c r="Y2248" i="1"/>
  <c r="Y2270" i="1"/>
  <c r="Y2291" i="1"/>
  <c r="Y2312" i="1"/>
  <c r="Y2334" i="1"/>
  <c r="Y2355" i="1"/>
  <c r="Y2376" i="1"/>
  <c r="Y2398" i="1"/>
  <c r="Y2419" i="1"/>
  <c r="Y2440" i="1"/>
  <c r="Y2462" i="1"/>
  <c r="Y2483" i="1"/>
  <c r="Y2504" i="1"/>
  <c r="Y2526" i="1"/>
  <c r="Y2547" i="1"/>
  <c r="Y2568" i="1"/>
  <c r="Y2590" i="1"/>
  <c r="Y2611" i="1"/>
  <c r="Y2632" i="1"/>
  <c r="Y2654" i="1"/>
  <c r="Y2675" i="1"/>
  <c r="Y2696" i="1"/>
  <c r="Y2718" i="1"/>
  <c r="Y2739" i="1"/>
  <c r="Y2760" i="1"/>
  <c r="Y2782" i="1"/>
  <c r="Y2803" i="1"/>
  <c r="Y2824" i="1"/>
  <c r="Y2841" i="1"/>
  <c r="Y2857" i="1"/>
  <c r="Y2873" i="1"/>
  <c r="Y2889" i="1"/>
  <c r="Y2905" i="1"/>
  <c r="Y2921" i="1"/>
  <c r="Y2937" i="1"/>
  <c r="Y2953" i="1"/>
  <c r="Y2969" i="1"/>
  <c r="Y2985" i="1"/>
  <c r="Y3001" i="1"/>
  <c r="Y3017" i="1"/>
  <c r="Y3033" i="1"/>
  <c r="Y3049" i="1"/>
  <c r="Y3065" i="1"/>
  <c r="Y3081" i="1"/>
  <c r="Y3097" i="1"/>
  <c r="Y3113" i="1"/>
  <c r="Y3129" i="1"/>
  <c r="Y3145" i="1"/>
  <c r="Y3161" i="1"/>
  <c r="Y3177" i="1"/>
  <c r="Y3193" i="1"/>
  <c r="Y3209" i="1"/>
  <c r="Y3225" i="1"/>
  <c r="Y3241" i="1"/>
  <c r="Y3257" i="1"/>
  <c r="Y3273" i="1"/>
  <c r="Y3289" i="1"/>
  <c r="Y3305" i="1"/>
  <c r="Y3321" i="1"/>
  <c r="Y3337" i="1"/>
  <c r="Y3353" i="1"/>
  <c r="Y3365" i="1"/>
  <c r="Y3376" i="1"/>
  <c r="Y3384" i="1"/>
  <c r="Y3392" i="1"/>
  <c r="Y3400" i="1"/>
  <c r="Y3408" i="1"/>
  <c r="Y3416" i="1"/>
  <c r="Y3424" i="1"/>
  <c r="Y3432" i="1"/>
  <c r="Y3440" i="1"/>
  <c r="Y3448" i="1"/>
  <c r="Y3456" i="1"/>
  <c r="Y3464" i="1"/>
  <c r="Y3472" i="1"/>
  <c r="Y3480" i="1"/>
  <c r="Y3488" i="1"/>
  <c r="Y3496" i="1"/>
  <c r="Y3504" i="1"/>
  <c r="Y3512" i="1"/>
  <c r="Y3520" i="1"/>
  <c r="Y3528" i="1"/>
  <c r="Y3536" i="1"/>
  <c r="Y3544" i="1"/>
  <c r="Y3552" i="1"/>
  <c r="Y3560" i="1"/>
  <c r="Y3568" i="1"/>
  <c r="Y3576" i="1"/>
  <c r="Y3584" i="1"/>
  <c r="Y3592" i="1"/>
  <c r="Y3600" i="1"/>
  <c r="Y3608" i="1"/>
  <c r="Y3616" i="1"/>
  <c r="Y3624" i="1"/>
  <c r="Y3632" i="1"/>
  <c r="Y3640" i="1"/>
  <c r="Y3648" i="1"/>
  <c r="Y3656" i="1"/>
  <c r="Y3664" i="1"/>
  <c r="Y3672" i="1"/>
  <c r="Y3680" i="1"/>
  <c r="Y3688" i="1"/>
  <c r="Y3696" i="1"/>
  <c r="Y3704" i="1"/>
  <c r="Y3712" i="1"/>
  <c r="Y3720" i="1"/>
  <c r="Y3728" i="1"/>
  <c r="Y3736" i="1"/>
  <c r="Y3744" i="1"/>
  <c r="Y3752" i="1"/>
  <c r="Y3760" i="1"/>
  <c r="Y3768" i="1"/>
  <c r="Y3776" i="1"/>
  <c r="Y3784" i="1"/>
  <c r="Y3792" i="1"/>
  <c r="Y3800" i="1"/>
  <c r="Y3808" i="1"/>
  <c r="Y3816" i="1"/>
  <c r="Y3824" i="1"/>
  <c r="Y3832" i="1"/>
  <c r="Y3840" i="1"/>
  <c r="Y3848" i="1"/>
  <c r="Y3856" i="1"/>
  <c r="Y3864" i="1"/>
  <c r="Y3872" i="1"/>
  <c r="Y3880" i="1"/>
  <c r="Y3888" i="1"/>
  <c r="Y3896" i="1"/>
  <c r="Y3904" i="1"/>
  <c r="Y3912" i="1"/>
  <c r="Y3920" i="1"/>
  <c r="Y3928" i="1"/>
  <c r="Y3936" i="1"/>
  <c r="Y3944" i="1"/>
  <c r="Y3952" i="1"/>
  <c r="Y3960" i="1"/>
  <c r="Y3968" i="1"/>
  <c r="Y3976" i="1"/>
  <c r="Y3984" i="1"/>
  <c r="Y3992" i="1"/>
  <c r="Y4000" i="1"/>
  <c r="Y4008" i="1"/>
  <c r="Y4016" i="1"/>
  <c r="Y4024" i="1"/>
  <c r="Y4032" i="1"/>
  <c r="Y4040" i="1"/>
  <c r="Y4048" i="1"/>
  <c r="Y4056" i="1"/>
  <c r="Y4064" i="1"/>
  <c r="Y4072" i="1"/>
  <c r="Y4080" i="1"/>
  <c r="Y4088" i="1"/>
  <c r="Y4096" i="1"/>
  <c r="Y4104" i="1"/>
  <c r="Y4112" i="1"/>
  <c r="Y4120" i="1"/>
  <c r="Y4128" i="1"/>
  <c r="Y4136" i="1"/>
  <c r="Y4144" i="1"/>
  <c r="Y4152" i="1"/>
  <c r="Y4160" i="1"/>
  <c r="Y4168" i="1"/>
  <c r="Y4176" i="1"/>
  <c r="Y4184" i="1"/>
  <c r="Y4192" i="1"/>
  <c r="Y4200" i="1"/>
  <c r="Y4208" i="1"/>
  <c r="Y4216" i="1"/>
  <c r="Y4224" i="1"/>
  <c r="Y4232" i="1"/>
  <c r="Y4240" i="1"/>
  <c r="Y4248" i="1"/>
  <c r="Y4256" i="1"/>
  <c r="Y4264" i="1"/>
  <c r="Y4272" i="1"/>
  <c r="Y4280" i="1"/>
  <c r="Y4288" i="1"/>
  <c r="Y4296" i="1"/>
  <c r="Y4304" i="1"/>
  <c r="Y4312" i="1"/>
  <c r="Y4320" i="1"/>
  <c r="Y4328" i="1"/>
  <c r="Y4336" i="1"/>
  <c r="Y4344" i="1"/>
  <c r="Y4352" i="1"/>
  <c r="Y4360" i="1"/>
  <c r="Y4368" i="1"/>
  <c r="Y4376" i="1"/>
  <c r="Y4384" i="1"/>
  <c r="Y4392" i="1"/>
  <c r="Y4400" i="1"/>
  <c r="Y4408" i="1"/>
  <c r="Y4416" i="1"/>
  <c r="Y4424" i="1"/>
  <c r="Y4432" i="1"/>
  <c r="Y4440" i="1"/>
  <c r="Y4448" i="1"/>
  <c r="Y4456" i="1"/>
  <c r="Y4464" i="1"/>
  <c r="Y4472" i="1"/>
  <c r="Y4480" i="1"/>
  <c r="Y4488" i="1"/>
  <c r="Y4496" i="1"/>
  <c r="Y4504" i="1"/>
  <c r="Y4512" i="1"/>
  <c r="Y4520" i="1"/>
  <c r="Y4528" i="1"/>
  <c r="Y4536" i="1"/>
  <c r="Y4544" i="1"/>
  <c r="Y4552" i="1"/>
  <c r="Y4560" i="1"/>
  <c r="Y4568" i="1"/>
  <c r="Y4576" i="1"/>
  <c r="Y4584" i="1"/>
  <c r="Y4592" i="1"/>
  <c r="Y4600" i="1"/>
  <c r="Y4608" i="1"/>
  <c r="Y4616" i="1"/>
  <c r="Y4624" i="1"/>
  <c r="Y4632" i="1"/>
  <c r="Y4640" i="1"/>
  <c r="Y4648" i="1"/>
  <c r="Y4656" i="1"/>
  <c r="Y4664" i="1"/>
  <c r="Y4672" i="1"/>
  <c r="Y4680" i="1"/>
  <c r="Y4688" i="1"/>
  <c r="Y4696" i="1"/>
  <c r="Y4704" i="1"/>
  <c r="Y4712" i="1"/>
  <c r="Y4720" i="1"/>
  <c r="Y4728" i="1"/>
  <c r="Y4736" i="1"/>
  <c r="Y4744" i="1"/>
  <c r="Y4752" i="1"/>
  <c r="Y4760" i="1"/>
  <c r="Y4768" i="1"/>
  <c r="Y4776" i="1"/>
  <c r="Y4784" i="1"/>
  <c r="Y4792" i="1"/>
  <c r="Y4800" i="1"/>
  <c r="Y4808" i="1"/>
  <c r="Y4816" i="1"/>
  <c r="Y4824" i="1"/>
  <c r="Y4832" i="1"/>
  <c r="Y4840" i="1"/>
  <c r="Y4848" i="1"/>
  <c r="Y4856" i="1"/>
  <c r="Y4864" i="1"/>
  <c r="Y4872" i="1"/>
  <c r="Y4880" i="1"/>
  <c r="Y4888" i="1"/>
  <c r="Y4896" i="1"/>
  <c r="Y4904" i="1"/>
  <c r="Y4912" i="1"/>
  <c r="Y4920" i="1"/>
  <c r="Y4928" i="1"/>
  <c r="Y4936" i="1"/>
  <c r="Y4944" i="1"/>
  <c r="Y4952" i="1"/>
  <c r="Y4960" i="1"/>
  <c r="Y4968" i="1"/>
  <c r="Y4976" i="1"/>
  <c r="Y4984" i="1"/>
  <c r="Y4992" i="1"/>
  <c r="Y5000" i="1"/>
  <c r="Y5008" i="1"/>
  <c r="Y5016" i="1"/>
  <c r="Y5024" i="1"/>
  <c r="Y5032" i="1"/>
  <c r="Y5040" i="1"/>
  <c r="Y5048" i="1"/>
  <c r="Y5056" i="1"/>
  <c r="Y5064" i="1"/>
  <c r="Y5072" i="1"/>
  <c r="Y5080" i="1"/>
  <c r="Y5088" i="1"/>
  <c r="Y5096" i="1"/>
  <c r="Y5104" i="1"/>
  <c r="Y5112" i="1"/>
  <c r="Y5120" i="1"/>
  <c r="Y5128" i="1"/>
  <c r="Y5136" i="1"/>
  <c r="Y5144" i="1"/>
  <c r="Y5152" i="1"/>
  <c r="Y5160" i="1"/>
  <c r="Y5168" i="1"/>
  <c r="Y5176" i="1"/>
  <c r="Y5184" i="1"/>
  <c r="Y5192" i="1"/>
  <c r="Y5200" i="1"/>
  <c r="Y5208" i="1"/>
  <c r="Y5216" i="1"/>
  <c r="Y5224" i="1"/>
  <c r="Y5232" i="1"/>
  <c r="Y5240" i="1"/>
  <c r="Y5248" i="1"/>
  <c r="Y5256" i="1"/>
  <c r="Y5264" i="1"/>
  <c r="Y5272" i="1"/>
  <c r="Y5280" i="1"/>
  <c r="Y5288" i="1"/>
  <c r="Y5296" i="1"/>
  <c r="Y5304" i="1"/>
  <c r="Y5312" i="1"/>
  <c r="Y5320" i="1"/>
  <c r="Y5327" i="1"/>
  <c r="Y5332" i="1"/>
  <c r="Y5337" i="1"/>
  <c r="Y5343" i="1"/>
  <c r="Y5348" i="1"/>
  <c r="Y5353" i="1"/>
  <c r="Y5359" i="1"/>
  <c r="Y5364" i="1"/>
  <c r="Y5369" i="1"/>
  <c r="Y5375" i="1"/>
  <c r="Y5380" i="1"/>
  <c r="Y5385" i="1"/>
  <c r="Y5391" i="1"/>
  <c r="Y5396" i="1"/>
  <c r="Y5401" i="1"/>
  <c r="Y5407" i="1"/>
  <c r="Y5411" i="1"/>
  <c r="Y5415" i="1"/>
  <c r="Y5419" i="1"/>
  <c r="Y5423" i="1"/>
  <c r="Y5427" i="1"/>
  <c r="Y5431" i="1"/>
  <c r="Y5435" i="1"/>
  <c r="Y5439" i="1"/>
  <c r="Y5443" i="1"/>
  <c r="Y5447" i="1"/>
  <c r="Y5451" i="1"/>
  <c r="Y5455" i="1"/>
  <c r="Y5459" i="1"/>
  <c r="Y5463" i="1"/>
  <c r="Y5467" i="1"/>
  <c r="Y5471" i="1"/>
  <c r="Y5475" i="1"/>
  <c r="Y5479" i="1"/>
  <c r="Y5483" i="1"/>
  <c r="Y5487" i="1"/>
  <c r="Y5491" i="1"/>
  <c r="Y5495" i="1"/>
  <c r="Y5499" i="1"/>
  <c r="Y5503" i="1"/>
  <c r="Y5507" i="1"/>
  <c r="Y5511" i="1"/>
  <c r="Y5515" i="1"/>
  <c r="Y5519" i="1"/>
  <c r="Y5523" i="1"/>
  <c r="Y5527" i="1"/>
  <c r="Y5531" i="1"/>
  <c r="Y5535" i="1"/>
  <c r="Y5539" i="1"/>
  <c r="Y5543" i="1"/>
  <c r="Y5547" i="1"/>
  <c r="Y5551" i="1"/>
  <c r="Y5555" i="1"/>
  <c r="Y5559" i="1"/>
  <c r="Y5563" i="1"/>
  <c r="Y5567" i="1"/>
  <c r="Y5571" i="1"/>
  <c r="Y5575" i="1"/>
  <c r="Y5579" i="1"/>
  <c r="Y5583" i="1"/>
  <c r="Y5587" i="1"/>
  <c r="Y5591" i="1"/>
  <c r="Y5595" i="1"/>
  <c r="Y5599" i="1"/>
  <c r="Y5603" i="1"/>
  <c r="Y5607" i="1"/>
  <c r="Y5611" i="1"/>
  <c r="Y5615" i="1"/>
  <c r="Y5619" i="1"/>
  <c r="Y5623" i="1"/>
  <c r="Y5627" i="1"/>
  <c r="Y5631" i="1"/>
  <c r="Y5635" i="1"/>
  <c r="Y5639" i="1"/>
  <c r="Y5643" i="1"/>
  <c r="Y5647" i="1"/>
  <c r="Y5651" i="1"/>
  <c r="Y5655" i="1"/>
  <c r="Y5659" i="1"/>
  <c r="Y5663" i="1"/>
  <c r="Y5667" i="1"/>
  <c r="Y5671" i="1"/>
  <c r="Y5675" i="1"/>
  <c r="Y5679" i="1"/>
  <c r="Y5683" i="1"/>
  <c r="Y5687" i="1"/>
  <c r="Y5691" i="1"/>
  <c r="Y5695" i="1"/>
  <c r="Y5699" i="1"/>
  <c r="Y5703" i="1"/>
  <c r="Y5707" i="1"/>
  <c r="Y5711" i="1"/>
  <c r="Y5715" i="1"/>
  <c r="Y5719" i="1"/>
  <c r="Y5723" i="1"/>
  <c r="Y5727" i="1"/>
  <c r="Y5731" i="1"/>
  <c r="Y5735" i="1"/>
  <c r="Y5739" i="1"/>
  <c r="Y5743" i="1"/>
  <c r="Y5747" i="1"/>
  <c r="Y5751" i="1"/>
  <c r="Y5755" i="1"/>
  <c r="Y5759" i="1"/>
  <c r="Y5763" i="1"/>
  <c r="Y5767" i="1"/>
  <c r="Y5771" i="1"/>
  <c r="Y5775" i="1"/>
  <c r="Y5779" i="1"/>
  <c r="Y5783" i="1"/>
  <c r="Y5787" i="1"/>
  <c r="Y5791" i="1"/>
  <c r="Y5795" i="1"/>
  <c r="Y5799" i="1"/>
  <c r="Y5803" i="1"/>
  <c r="Y5807" i="1"/>
  <c r="Y5811" i="1"/>
  <c r="Y5815" i="1"/>
  <c r="Y5819" i="1"/>
  <c r="Y5823" i="1"/>
  <c r="Y5827" i="1"/>
  <c r="Y5831" i="1"/>
  <c r="Y5835" i="1"/>
  <c r="Y5839" i="1"/>
  <c r="Y5843" i="1"/>
  <c r="Y5847" i="1"/>
  <c r="Y5851" i="1"/>
  <c r="Y5855" i="1"/>
  <c r="Y5859" i="1"/>
  <c r="Y5863" i="1"/>
  <c r="Y5867" i="1"/>
  <c r="Y5871" i="1"/>
  <c r="Y5875" i="1"/>
  <c r="Y5879" i="1"/>
  <c r="Y5883" i="1"/>
  <c r="Y5887" i="1"/>
  <c r="Y5891" i="1"/>
  <c r="Y5895" i="1"/>
  <c r="Y5899" i="1"/>
  <c r="Y5903" i="1"/>
  <c r="Y5907" i="1"/>
  <c r="Y5911" i="1"/>
  <c r="Y5915" i="1"/>
  <c r="Y5919" i="1"/>
  <c r="Y5923" i="1"/>
  <c r="Y5927" i="1"/>
  <c r="Y5931" i="1"/>
  <c r="Y5935" i="1"/>
  <c r="Y5939" i="1"/>
  <c r="Y5943" i="1"/>
  <c r="Y5947" i="1"/>
  <c r="Y5951" i="1"/>
  <c r="Y5955" i="1"/>
  <c r="Y5959" i="1"/>
  <c r="Y5963" i="1"/>
  <c r="Y5967" i="1"/>
  <c r="Y5971" i="1"/>
  <c r="Y5975" i="1"/>
  <c r="Y5979" i="1"/>
  <c r="Y5983" i="1"/>
  <c r="Y5987" i="1"/>
  <c r="Y5991" i="1"/>
  <c r="Y5995" i="1"/>
  <c r="Y5999" i="1"/>
  <c r="Y6003" i="1"/>
  <c r="Y6007" i="1"/>
  <c r="Y6011" i="1"/>
  <c r="Y6015" i="1"/>
  <c r="Y6019" i="1"/>
  <c r="Y6023" i="1"/>
  <c r="Y6027" i="1"/>
  <c r="Y6031" i="1"/>
  <c r="Y6035" i="1"/>
  <c r="Y6039" i="1"/>
  <c r="Y6043" i="1"/>
  <c r="Y6047" i="1"/>
  <c r="Y6051" i="1"/>
  <c r="Y6055" i="1"/>
  <c r="Y6059" i="1"/>
  <c r="Y6063" i="1"/>
  <c r="Y6067" i="1"/>
  <c r="Y6071" i="1"/>
  <c r="Y6075" i="1"/>
  <c r="Y6079" i="1"/>
  <c r="Y6083" i="1"/>
  <c r="Y6087" i="1"/>
  <c r="Y6091" i="1"/>
  <c r="Y6095" i="1"/>
  <c r="Y6099" i="1"/>
  <c r="Y6103" i="1"/>
  <c r="Y6107" i="1"/>
  <c r="Y6111" i="1"/>
  <c r="Y6115" i="1"/>
  <c r="Y6119" i="1"/>
  <c r="Y6123" i="1"/>
  <c r="Y6127" i="1"/>
  <c r="Y6131" i="1"/>
  <c r="Y6135" i="1"/>
  <c r="Y6139" i="1"/>
  <c r="Y6143" i="1"/>
  <c r="Y6147" i="1"/>
  <c r="Y6151" i="1"/>
  <c r="Y6155" i="1"/>
  <c r="Y6159" i="1"/>
  <c r="Y6163" i="1"/>
  <c r="Y6167" i="1"/>
  <c r="Y6171" i="1"/>
  <c r="Y6175" i="1"/>
  <c r="Y6179" i="1"/>
  <c r="Y6183" i="1"/>
  <c r="Y6187" i="1"/>
  <c r="Y6191" i="1"/>
  <c r="Y6195" i="1"/>
  <c r="Y6199" i="1"/>
  <c r="Y6203" i="1"/>
  <c r="Y6207" i="1"/>
  <c r="Y6211" i="1"/>
  <c r="Y6215" i="1"/>
  <c r="Y6219" i="1"/>
  <c r="Y6223" i="1"/>
  <c r="Y6227" i="1"/>
  <c r="Y6231" i="1"/>
  <c r="Y6235" i="1"/>
  <c r="Y6239" i="1"/>
  <c r="Y6243" i="1"/>
  <c r="Y6247" i="1"/>
  <c r="Y6251" i="1"/>
  <c r="Y6255" i="1"/>
  <c r="Y6259" i="1"/>
  <c r="Y6263" i="1"/>
  <c r="Y6267" i="1"/>
  <c r="Y6271" i="1"/>
  <c r="Y6275" i="1"/>
  <c r="Y6279" i="1"/>
  <c r="Y6283" i="1"/>
  <c r="Y6287" i="1"/>
  <c r="Y6291" i="1"/>
  <c r="Y6295" i="1"/>
  <c r="Y6299" i="1"/>
  <c r="Y6303" i="1"/>
  <c r="Y6307" i="1"/>
  <c r="Y6311" i="1"/>
  <c r="Y6315" i="1"/>
  <c r="Y6319" i="1"/>
  <c r="Y6323" i="1"/>
  <c r="Y6327" i="1"/>
  <c r="Y6331" i="1"/>
  <c r="Y6335" i="1"/>
  <c r="Y6339" i="1"/>
  <c r="Y6343" i="1"/>
  <c r="Y6347" i="1"/>
  <c r="Y6351" i="1"/>
  <c r="Y6355" i="1"/>
  <c r="Y6359" i="1"/>
  <c r="Y6363" i="1"/>
  <c r="Y6367" i="1"/>
  <c r="Y6371" i="1"/>
  <c r="Y6375" i="1"/>
  <c r="Y6379" i="1"/>
  <c r="Y6383" i="1"/>
  <c r="Y6387" i="1"/>
  <c r="Y6391" i="1"/>
  <c r="Y6395" i="1"/>
  <c r="Y6399" i="1"/>
  <c r="Y6403" i="1"/>
  <c r="Y6407" i="1"/>
  <c r="Y6411" i="1"/>
  <c r="Y6415" i="1"/>
  <c r="Y6419" i="1"/>
  <c r="Y6423" i="1"/>
  <c r="Y6427" i="1"/>
  <c r="Y6431" i="1"/>
  <c r="Y6435" i="1"/>
  <c r="Y6439" i="1"/>
  <c r="Y6443" i="1"/>
  <c r="Y6447" i="1"/>
  <c r="Y6451" i="1"/>
  <c r="Y6455" i="1"/>
  <c r="Y6459" i="1"/>
  <c r="Y6463" i="1"/>
  <c r="Y6467" i="1"/>
  <c r="Y6471" i="1"/>
  <c r="Y6475" i="1"/>
  <c r="Y6479" i="1"/>
  <c r="Y6483" i="1"/>
  <c r="Y6487" i="1"/>
  <c r="Y6491" i="1"/>
  <c r="Y6495" i="1"/>
  <c r="Y6499" i="1"/>
  <c r="Y6503" i="1"/>
  <c r="Y6507" i="1"/>
  <c r="Y6511" i="1"/>
  <c r="Y6515" i="1"/>
  <c r="Y6519" i="1"/>
  <c r="Y6523" i="1"/>
  <c r="Y6527" i="1"/>
  <c r="Y6531" i="1"/>
  <c r="Y6535" i="1"/>
  <c r="Y6539" i="1"/>
  <c r="Y6543" i="1"/>
  <c r="Y6547" i="1"/>
  <c r="Y6551" i="1"/>
  <c r="Y6555" i="1"/>
  <c r="Y6559" i="1"/>
  <c r="Y6563" i="1"/>
  <c r="Y6567" i="1"/>
  <c r="Y6571" i="1"/>
  <c r="Y6575" i="1"/>
  <c r="Y6579" i="1"/>
  <c r="Y6583" i="1"/>
  <c r="Y6587" i="1"/>
  <c r="Y6591" i="1"/>
  <c r="Y6595" i="1"/>
  <c r="Y6599" i="1"/>
  <c r="Y6603" i="1"/>
  <c r="Y6607" i="1"/>
  <c r="Y6611" i="1"/>
  <c r="Y6615" i="1"/>
  <c r="Y6619" i="1"/>
  <c r="Y6623" i="1"/>
  <c r="Y6627" i="1"/>
  <c r="Y6631" i="1"/>
  <c r="Y6635" i="1"/>
  <c r="Y6639" i="1"/>
  <c r="Y6643" i="1"/>
  <c r="Y6647" i="1"/>
  <c r="Y6651" i="1"/>
  <c r="Y6655" i="1"/>
  <c r="Y6659" i="1"/>
  <c r="Y6663" i="1"/>
  <c r="Y6667" i="1"/>
  <c r="Y6671" i="1"/>
  <c r="Y6675" i="1"/>
  <c r="Y6679" i="1"/>
  <c r="Y6683" i="1"/>
  <c r="Y6687" i="1"/>
  <c r="Y6691" i="1"/>
  <c r="Y6695" i="1"/>
  <c r="Y6699" i="1"/>
  <c r="Y6703" i="1"/>
  <c r="Y6707" i="1"/>
  <c r="Y6711" i="1"/>
  <c r="Y6715" i="1"/>
  <c r="Y6719" i="1"/>
  <c r="Y6723" i="1"/>
  <c r="Y6727" i="1"/>
  <c r="Y6731" i="1"/>
  <c r="Y6735" i="1"/>
  <c r="Y6739" i="1"/>
  <c r="Y6743" i="1"/>
  <c r="Y6747" i="1"/>
  <c r="Y6751" i="1"/>
  <c r="Y910" i="1"/>
  <c r="Y1215" i="1"/>
  <c r="Y1311" i="1"/>
  <c r="Y1396" i="1"/>
  <c r="Y1474" i="1"/>
  <c r="Y1530" i="1"/>
  <c r="Y1587" i="1"/>
  <c r="Y1644" i="1"/>
  <c r="Y1700" i="1"/>
  <c r="Y1744" i="1"/>
  <c r="Y1787" i="1"/>
  <c r="Y1829" i="1"/>
  <c r="Y1872" i="1"/>
  <c r="Y1915" i="1"/>
  <c r="Y1956" i="1"/>
  <c r="Y1988" i="1"/>
  <c r="Y2020" i="1"/>
  <c r="Y2052" i="1"/>
  <c r="Y2084" i="1"/>
  <c r="Y2116" i="1"/>
  <c r="Y2148" i="1"/>
  <c r="Y2170" i="1"/>
  <c r="Y2191" i="1"/>
  <c r="Y2212" i="1"/>
  <c r="Y2234" i="1"/>
  <c r="Y2255" i="1"/>
  <c r="Y2276" i="1"/>
  <c r="Y2298" i="1"/>
  <c r="Y2319" i="1"/>
  <c r="Y2340" i="1"/>
  <c r="Y2362" i="1"/>
  <c r="Y2383" i="1"/>
  <c r="Y2404" i="1"/>
  <c r="Y2426" i="1"/>
  <c r="Y2447" i="1"/>
  <c r="Y2468" i="1"/>
  <c r="Y2490" i="1"/>
  <c r="Y2511" i="1"/>
  <c r="Y2532" i="1"/>
  <c r="Y2554" i="1"/>
  <c r="Y2575" i="1"/>
  <c r="Y2596" i="1"/>
  <c r="Y2618" i="1"/>
  <c r="Y2639" i="1"/>
  <c r="Y2660" i="1"/>
  <c r="Y2682" i="1"/>
  <c r="Y2703" i="1"/>
  <c r="Y2724" i="1"/>
  <c r="Y2746" i="1"/>
  <c r="Y2767" i="1"/>
  <c r="Y2788" i="1"/>
  <c r="Y2810" i="1"/>
  <c r="Y2830" i="1"/>
  <c r="Y2846" i="1"/>
  <c r="Y2862" i="1"/>
  <c r="Y2878" i="1"/>
  <c r="Y2894" i="1"/>
  <c r="Y2910" i="1"/>
  <c r="Y2926" i="1"/>
  <c r="Y2942" i="1"/>
  <c r="Y2958" i="1"/>
  <c r="Y2974" i="1"/>
  <c r="Y2990" i="1"/>
  <c r="Y3006" i="1"/>
  <c r="Y3022" i="1"/>
  <c r="Y3038" i="1"/>
  <c r="Y3054" i="1"/>
  <c r="Y3070" i="1"/>
  <c r="Y3086" i="1"/>
  <c r="Y3102" i="1"/>
  <c r="Y3118" i="1"/>
  <c r="Y3134" i="1"/>
  <c r="Y3150" i="1"/>
  <c r="Y3166" i="1"/>
  <c r="Y3182" i="1"/>
  <c r="Y3198" i="1"/>
  <c r="Y3214" i="1"/>
  <c r="Y3230" i="1"/>
  <c r="Y3246" i="1"/>
  <c r="Y3262" i="1"/>
  <c r="Y3278" i="1"/>
  <c r="Y3294" i="1"/>
  <c r="Y3310" i="1"/>
  <c r="Y3326" i="1"/>
  <c r="Y3342" i="1"/>
  <c r="Y3358" i="1"/>
  <c r="Y3369" i="1"/>
  <c r="Y3379" i="1"/>
  <c r="Y3387" i="1"/>
  <c r="Y3395" i="1"/>
  <c r="Y3403" i="1"/>
  <c r="Y3411" i="1"/>
  <c r="Y3419" i="1"/>
  <c r="Y3427" i="1"/>
  <c r="Y3435" i="1"/>
  <c r="Y3443" i="1"/>
  <c r="Y3451" i="1"/>
  <c r="Y3459" i="1"/>
  <c r="Y3467" i="1"/>
  <c r="Y3475" i="1"/>
  <c r="Y3483" i="1"/>
  <c r="Y3491" i="1"/>
  <c r="Y3499" i="1"/>
  <c r="Y3507" i="1"/>
  <c r="Y3515" i="1"/>
  <c r="Y3523" i="1"/>
  <c r="Y3531" i="1"/>
  <c r="Y3539" i="1"/>
  <c r="Y3547" i="1"/>
  <c r="Y3555" i="1"/>
  <c r="Y3563" i="1"/>
  <c r="Y3571" i="1"/>
  <c r="Y3579" i="1"/>
  <c r="Y3587" i="1"/>
  <c r="Y3595" i="1"/>
  <c r="Y3603" i="1"/>
  <c r="Y3611" i="1"/>
  <c r="Y3619" i="1"/>
  <c r="Y3627" i="1"/>
  <c r="Y3635" i="1"/>
  <c r="Y3643" i="1"/>
  <c r="Y3651" i="1"/>
  <c r="Y3659" i="1"/>
  <c r="Y3667" i="1"/>
  <c r="Y3675" i="1"/>
  <c r="Y3683" i="1"/>
  <c r="Y3691" i="1"/>
  <c r="Y3699" i="1"/>
  <c r="Y3707" i="1"/>
  <c r="Y3715" i="1"/>
  <c r="Y3723" i="1"/>
  <c r="Y3731" i="1"/>
  <c r="Y3739" i="1"/>
  <c r="Y3747" i="1"/>
  <c r="Y3755" i="1"/>
  <c r="Y3763" i="1"/>
  <c r="Y3771" i="1"/>
  <c r="Y3779" i="1"/>
  <c r="Y3787" i="1"/>
  <c r="Y3795" i="1"/>
  <c r="Y3803" i="1"/>
  <c r="Y3811" i="1"/>
  <c r="Y3819" i="1"/>
  <c r="Y3827" i="1"/>
  <c r="Y3835" i="1"/>
  <c r="Y3843" i="1"/>
  <c r="Y3851" i="1"/>
  <c r="Y3859" i="1"/>
  <c r="Y3867" i="1"/>
  <c r="Y3875" i="1"/>
  <c r="Y3883" i="1"/>
  <c r="Y3891" i="1"/>
  <c r="Y3899" i="1"/>
  <c r="Y3907" i="1"/>
  <c r="Y3915" i="1"/>
  <c r="Y3923" i="1"/>
  <c r="Y3931" i="1"/>
  <c r="Y3939" i="1"/>
  <c r="Y3947" i="1"/>
  <c r="Y3955" i="1"/>
  <c r="Y3963" i="1"/>
  <c r="Y3971" i="1"/>
  <c r="Y3979" i="1"/>
  <c r="Y3987" i="1"/>
  <c r="Y3995" i="1"/>
  <c r="Y4003" i="1"/>
  <c r="Y4011" i="1"/>
  <c r="Y4019" i="1"/>
  <c r="Y4027" i="1"/>
  <c r="Y4035" i="1"/>
  <c r="Y4043" i="1"/>
  <c r="Y4051" i="1"/>
  <c r="Y4059" i="1"/>
  <c r="Y4067" i="1"/>
  <c r="Y4075" i="1"/>
  <c r="Y4083" i="1"/>
  <c r="Y4091" i="1"/>
  <c r="Y4099" i="1"/>
  <c r="Y4107" i="1"/>
  <c r="Y4115" i="1"/>
  <c r="Y4123" i="1"/>
  <c r="Y4131" i="1"/>
  <c r="Y4139" i="1"/>
  <c r="Y4147" i="1"/>
  <c r="Y4155" i="1"/>
  <c r="Y4163" i="1"/>
  <c r="Y4171" i="1"/>
  <c r="Y4179" i="1"/>
  <c r="Y4187" i="1"/>
  <c r="Y4195" i="1"/>
  <c r="Y4203" i="1"/>
  <c r="Y4211" i="1"/>
  <c r="Y4219" i="1"/>
  <c r="Y4227" i="1"/>
  <c r="Y4235" i="1"/>
  <c r="Y4243" i="1"/>
  <c r="Y4251" i="1"/>
  <c r="Y4259" i="1"/>
  <c r="Y4267" i="1"/>
  <c r="Y4275" i="1"/>
  <c r="Y4283" i="1"/>
  <c r="Y4291" i="1"/>
  <c r="Y4299" i="1"/>
  <c r="Y4307" i="1"/>
  <c r="Y4315" i="1"/>
  <c r="Y4323" i="1"/>
  <c r="Y4331" i="1"/>
  <c r="Y4339" i="1"/>
  <c r="Y4347" i="1"/>
  <c r="Y4355" i="1"/>
  <c r="Y4363" i="1"/>
  <c r="Y4371" i="1"/>
  <c r="Y4379" i="1"/>
  <c r="Y4387" i="1"/>
  <c r="Y4395" i="1"/>
  <c r="Y4403" i="1"/>
  <c r="Y4411" i="1"/>
  <c r="Y4419" i="1"/>
  <c r="Y4427" i="1"/>
  <c r="Y4435" i="1"/>
  <c r="Y4443" i="1"/>
  <c r="Y4451" i="1"/>
  <c r="Y4459" i="1"/>
  <c r="Y4467" i="1"/>
  <c r="Y4475" i="1"/>
  <c r="Y4483" i="1"/>
  <c r="Y4491" i="1"/>
  <c r="Y4499" i="1"/>
  <c r="Y4507" i="1"/>
  <c r="Y4515" i="1"/>
  <c r="Y4523" i="1"/>
  <c r="Y4531" i="1"/>
  <c r="Y4539" i="1"/>
  <c r="Y4547" i="1"/>
  <c r="Y4555" i="1"/>
  <c r="Y4563" i="1"/>
  <c r="Y4571" i="1"/>
  <c r="Y4579" i="1"/>
  <c r="Y4587" i="1"/>
  <c r="Y4595" i="1"/>
  <c r="Y4603" i="1"/>
  <c r="Y4611" i="1"/>
  <c r="Y4619" i="1"/>
  <c r="Y4627" i="1"/>
  <c r="Y4635" i="1"/>
  <c r="Y4643" i="1"/>
  <c r="Y4651" i="1"/>
  <c r="Y4659" i="1"/>
  <c r="Y4667" i="1"/>
  <c r="Y4675" i="1"/>
  <c r="Y4683" i="1"/>
  <c r="Y4691" i="1"/>
  <c r="Y4699" i="1"/>
  <c r="Y4707" i="1"/>
  <c r="Y4715" i="1"/>
  <c r="Y4723" i="1"/>
  <c r="Y4731" i="1"/>
  <c r="Y4739" i="1"/>
  <c r="Y4747" i="1"/>
  <c r="Y4755" i="1"/>
  <c r="Y4763" i="1"/>
  <c r="Y4771" i="1"/>
  <c r="Y4779" i="1"/>
  <c r="Y4787" i="1"/>
  <c r="Y4795" i="1"/>
  <c r="Y4803" i="1"/>
  <c r="Y4811" i="1"/>
  <c r="Y4819" i="1"/>
  <c r="Y4827" i="1"/>
  <c r="Y4835" i="1"/>
  <c r="Y4843" i="1"/>
  <c r="Y4851" i="1"/>
  <c r="Y4859" i="1"/>
  <c r="Y4867" i="1"/>
  <c r="Y4875" i="1"/>
  <c r="Y4883" i="1"/>
  <c r="Y4891" i="1"/>
  <c r="Y4899" i="1"/>
  <c r="Y4907" i="1"/>
  <c r="Y4915" i="1"/>
  <c r="Y4923" i="1"/>
  <c r="Y4931" i="1"/>
  <c r="Y4939" i="1"/>
  <c r="Y4947" i="1"/>
  <c r="Y4955" i="1"/>
  <c r="Y4963" i="1"/>
  <c r="Y4971" i="1"/>
  <c r="Y4979" i="1"/>
  <c r="Y4987" i="1"/>
  <c r="Y4995" i="1"/>
  <c r="Y5003" i="1"/>
  <c r="Y5011" i="1"/>
  <c r="Y5019" i="1"/>
  <c r="Y5027" i="1"/>
  <c r="Y5035" i="1"/>
  <c r="Y5043" i="1"/>
  <c r="Y5051" i="1"/>
  <c r="Y5059" i="1"/>
  <c r="Y5067" i="1"/>
  <c r="Y5075" i="1"/>
  <c r="Y5083" i="1"/>
  <c r="Y5091" i="1"/>
  <c r="Y5099" i="1"/>
  <c r="Y5107" i="1"/>
  <c r="Y5115" i="1"/>
  <c r="Y5123" i="1"/>
  <c r="Y5131" i="1"/>
  <c r="Y5139" i="1"/>
  <c r="Y5147" i="1"/>
  <c r="Y5155" i="1"/>
  <c r="Y5163" i="1"/>
  <c r="Y5171" i="1"/>
  <c r="Y5179" i="1"/>
  <c r="Y5187" i="1"/>
  <c r="Y5195" i="1"/>
  <c r="Y5203" i="1"/>
  <c r="Y5211" i="1"/>
  <c r="Y5219" i="1"/>
  <c r="Y5227" i="1"/>
  <c r="Y5235" i="1"/>
  <c r="Y5243" i="1"/>
  <c r="Y5251" i="1"/>
  <c r="Y5259" i="1"/>
  <c r="Y5267" i="1"/>
  <c r="Y5275" i="1"/>
  <c r="Y5283" i="1"/>
  <c r="Y5291" i="1"/>
  <c r="Y5299" i="1"/>
  <c r="Y5307" i="1"/>
  <c r="Y5315" i="1"/>
  <c r="Y5323" i="1"/>
  <c r="Y5328" i="1"/>
  <c r="Y5333" i="1"/>
  <c r="Y5339" i="1"/>
  <c r="Y5344" i="1"/>
  <c r="Y5349" i="1"/>
  <c r="Y5355" i="1"/>
  <c r="Y5360" i="1"/>
  <c r="Y5365" i="1"/>
  <c r="Y5371" i="1"/>
  <c r="Y5376" i="1"/>
  <c r="Y5381" i="1"/>
  <c r="Y5387" i="1"/>
  <c r="Y5392" i="1"/>
  <c r="Y5397" i="1"/>
  <c r="Y5403" i="1"/>
  <c r="Y5408" i="1"/>
  <c r="Y5412" i="1"/>
  <c r="Y5416" i="1"/>
  <c r="Y5420" i="1"/>
  <c r="Y5424" i="1"/>
  <c r="Y5428" i="1"/>
  <c r="Y5432" i="1"/>
  <c r="Y5436" i="1"/>
  <c r="Y5440" i="1"/>
  <c r="Y5444" i="1"/>
  <c r="Y5448" i="1"/>
  <c r="Y5452" i="1"/>
  <c r="Y5456" i="1"/>
  <c r="Y5460" i="1"/>
  <c r="Y5464" i="1"/>
  <c r="Y5468" i="1"/>
  <c r="Y5472" i="1"/>
  <c r="Y5476" i="1"/>
  <c r="Y5480" i="1"/>
  <c r="Y5484" i="1"/>
  <c r="Y5488" i="1"/>
  <c r="Y1268" i="1"/>
  <c r="Y1439" i="1"/>
  <c r="Y1559" i="1"/>
  <c r="Y1672" i="1"/>
  <c r="Y1765" i="1"/>
  <c r="Y1851" i="1"/>
  <c r="Y1936" i="1"/>
  <c r="Y2004" i="1"/>
  <c r="Y2068" i="1"/>
  <c r="Y2132" i="1"/>
  <c r="Y2180" i="1"/>
  <c r="Y2223" i="1"/>
  <c r="Y2266" i="1"/>
  <c r="Y2308" i="1"/>
  <c r="Y2351" i="1"/>
  <c r="Y2394" i="1"/>
  <c r="Y2436" i="1"/>
  <c r="Y2479" i="1"/>
  <c r="Y2522" i="1"/>
  <c r="Y2564" i="1"/>
  <c r="Y2607" i="1"/>
  <c r="Y2650" i="1"/>
  <c r="Y2692" i="1"/>
  <c r="Y2735" i="1"/>
  <c r="Y2778" i="1"/>
  <c r="Y2820" i="1"/>
  <c r="Y2854" i="1"/>
  <c r="Y2886" i="1"/>
  <c r="Y2918" i="1"/>
  <c r="Y2950" i="1"/>
  <c r="Y2982" i="1"/>
  <c r="Y3014" i="1"/>
  <c r="Y3046" i="1"/>
  <c r="Y3078" i="1"/>
  <c r="Y3110" i="1"/>
  <c r="Y3142" i="1"/>
  <c r="Y3174" i="1"/>
  <c r="Y3206" i="1"/>
  <c r="Y3238" i="1"/>
  <c r="Y3270" i="1"/>
  <c r="Y3302" i="1"/>
  <c r="Y3334" i="1"/>
  <c r="Y3364" i="1"/>
  <c r="Y3383" i="1"/>
  <c r="Y3399" i="1"/>
  <c r="Y3415" i="1"/>
  <c r="Y3431" i="1"/>
  <c r="Y3447" i="1"/>
  <c r="Y3463" i="1"/>
  <c r="Y3479" i="1"/>
  <c r="Y3495" i="1"/>
  <c r="Y3511" i="1"/>
  <c r="Y3527" i="1"/>
  <c r="Y3543" i="1"/>
  <c r="Y3559" i="1"/>
  <c r="Y3575" i="1"/>
  <c r="Y3591" i="1"/>
  <c r="Y3607" i="1"/>
  <c r="Y3623" i="1"/>
  <c r="Y3639" i="1"/>
  <c r="Y3655" i="1"/>
  <c r="Y3671" i="1"/>
  <c r="Y3687" i="1"/>
  <c r="Y3703" i="1"/>
  <c r="Y3719" i="1"/>
  <c r="Y3735" i="1"/>
  <c r="Y3751" i="1"/>
  <c r="Y3767" i="1"/>
  <c r="Y3783" i="1"/>
  <c r="Y3799" i="1"/>
  <c r="Y3815" i="1"/>
  <c r="Y3831" i="1"/>
  <c r="Y3847" i="1"/>
  <c r="Y3863" i="1"/>
  <c r="Y3879" i="1"/>
  <c r="Y3895" i="1"/>
  <c r="Y3911" i="1"/>
  <c r="Y3927" i="1"/>
  <c r="Y3943" i="1"/>
  <c r="Y3959" i="1"/>
  <c r="Y3975" i="1"/>
  <c r="Y3991" i="1"/>
  <c r="Y4007" i="1"/>
  <c r="Y4023" i="1"/>
  <c r="Y4039" i="1"/>
  <c r="Y4055" i="1"/>
  <c r="Y4071" i="1"/>
  <c r="Y4087" i="1"/>
  <c r="Y4103" i="1"/>
  <c r="Y4119" i="1"/>
  <c r="Y4135" i="1"/>
  <c r="Y4151" i="1"/>
  <c r="Y4167" i="1"/>
  <c r="Y4183" i="1"/>
  <c r="Y4199" i="1"/>
  <c r="Y4215" i="1"/>
  <c r="Y4231" i="1"/>
  <c r="Y4247" i="1"/>
  <c r="Y4263" i="1"/>
  <c r="Y4279" i="1"/>
  <c r="Y4295" i="1"/>
  <c r="Y4311" i="1"/>
  <c r="Y4327" i="1"/>
  <c r="Y4343" i="1"/>
  <c r="Y4359" i="1"/>
  <c r="Y4375" i="1"/>
  <c r="Y4391" i="1"/>
  <c r="Y4407" i="1"/>
  <c r="Y4423" i="1"/>
  <c r="Y4439" i="1"/>
  <c r="Y4455" i="1"/>
  <c r="Y4471" i="1"/>
  <c r="Y4487" i="1"/>
  <c r="Y4503" i="1"/>
  <c r="Y4519" i="1"/>
  <c r="Y4535" i="1"/>
  <c r="Y4551" i="1"/>
  <c r="Y4567" i="1"/>
  <c r="Y4583" i="1"/>
  <c r="Y4599" i="1"/>
  <c r="Y4615" i="1"/>
  <c r="Y4631" i="1"/>
  <c r="Y4647" i="1"/>
  <c r="Y4663" i="1"/>
  <c r="Y4679" i="1"/>
  <c r="Y4695" i="1"/>
  <c r="Y4711" i="1"/>
  <c r="Y4727" i="1"/>
  <c r="Y4743" i="1"/>
  <c r="Y4759" i="1"/>
  <c r="Y4775" i="1"/>
  <c r="Y4791" i="1"/>
  <c r="Y4807" i="1"/>
  <c r="Y4823" i="1"/>
  <c r="Y4839" i="1"/>
  <c r="Y4855" i="1"/>
  <c r="Y4871" i="1"/>
  <c r="Y4887" i="1"/>
  <c r="Y4903" i="1"/>
  <c r="Y4919" i="1"/>
  <c r="Y4935" i="1"/>
  <c r="Y4951" i="1"/>
  <c r="Y4967" i="1"/>
  <c r="Y4983" i="1"/>
  <c r="Y4999" i="1"/>
  <c r="Y5015" i="1"/>
  <c r="Y5031" i="1"/>
  <c r="Y5047" i="1"/>
  <c r="Y5063" i="1"/>
  <c r="Y5079" i="1"/>
  <c r="Y5095" i="1"/>
  <c r="Y5111" i="1"/>
  <c r="Y5127" i="1"/>
  <c r="Y5143" i="1"/>
  <c r="Y5159" i="1"/>
  <c r="Y5175" i="1"/>
  <c r="Y5191" i="1"/>
  <c r="Y5207" i="1"/>
  <c r="Y5223" i="1"/>
  <c r="Y5239" i="1"/>
  <c r="Y5255" i="1"/>
  <c r="Y5271" i="1"/>
  <c r="Y5287" i="1"/>
  <c r="Y5303" i="1"/>
  <c r="Y5319" i="1"/>
  <c r="Y5331" i="1"/>
  <c r="Y5341" i="1"/>
  <c r="Y5352" i="1"/>
  <c r="Y5363" i="1"/>
  <c r="Y5373" i="1"/>
  <c r="Y5384" i="1"/>
  <c r="Y5395" i="1"/>
  <c r="Y5405" i="1"/>
  <c r="Y5414" i="1"/>
  <c r="Y5422" i="1"/>
  <c r="Y5430" i="1"/>
  <c r="Y5438" i="1"/>
  <c r="Y5446" i="1"/>
  <c r="Y5454" i="1"/>
  <c r="Y5462" i="1"/>
  <c r="Y5470" i="1"/>
  <c r="Y5478" i="1"/>
  <c r="Y5486" i="1"/>
  <c r="Y5493" i="1"/>
  <c r="Y5498" i="1"/>
  <c r="Y5504" i="1"/>
  <c r="Y5509" i="1"/>
  <c r="Y5514" i="1"/>
  <c r="Y5520" i="1"/>
  <c r="Y5525" i="1"/>
  <c r="Y5530" i="1"/>
  <c r="Y5536" i="1"/>
  <c r="Y5541" i="1"/>
  <c r="Y5546" i="1"/>
  <c r="Y5552" i="1"/>
  <c r="Y5557" i="1"/>
  <c r="Y5562" i="1"/>
  <c r="Y5568" i="1"/>
  <c r="Y5573" i="1"/>
  <c r="Y5578" i="1"/>
  <c r="Y5584" i="1"/>
  <c r="Y5589" i="1"/>
  <c r="Y5594" i="1"/>
  <c r="Y5600" i="1"/>
  <c r="Y5605" i="1"/>
  <c r="Y5610" i="1"/>
  <c r="Y5616" i="1"/>
  <c r="Y5621" i="1"/>
  <c r="Y5626" i="1"/>
  <c r="Y5632" i="1"/>
  <c r="Y5637" i="1"/>
  <c r="Y5642" i="1"/>
  <c r="Y5648" i="1"/>
  <c r="Y5653" i="1"/>
  <c r="Y5658" i="1"/>
  <c r="Y5664" i="1"/>
  <c r="Y5669" i="1"/>
  <c r="Y5674" i="1"/>
  <c r="Y5680" i="1"/>
  <c r="Y5685" i="1"/>
  <c r="Y5690" i="1"/>
  <c r="Y5696" i="1"/>
  <c r="Y5701" i="1"/>
  <c r="Y5706" i="1"/>
  <c r="Y5712" i="1"/>
  <c r="Y5717" i="1"/>
  <c r="Y5722" i="1"/>
  <c r="Y5728" i="1"/>
  <c r="Y5733" i="1"/>
  <c r="Y5738" i="1"/>
  <c r="Y5744" i="1"/>
  <c r="Y5749" i="1"/>
  <c r="Y5754" i="1"/>
  <c r="Y5760" i="1"/>
  <c r="Y5765" i="1"/>
  <c r="Y5770" i="1"/>
  <c r="Y5776" i="1"/>
  <c r="Y5781" i="1"/>
  <c r="Y5786" i="1"/>
  <c r="Y5792" i="1"/>
  <c r="Y5797" i="1"/>
  <c r="Y5802" i="1"/>
  <c r="Y5808" i="1"/>
  <c r="Y5813" i="1"/>
  <c r="Y5818" i="1"/>
  <c r="Y5824" i="1"/>
  <c r="Y5829" i="1"/>
  <c r="Y5834" i="1"/>
  <c r="Y5840" i="1"/>
  <c r="Y5845" i="1"/>
  <c r="Y5850" i="1"/>
  <c r="Y5856" i="1"/>
  <c r="Y5861" i="1"/>
  <c r="Y5866" i="1"/>
  <c r="Y5872" i="1"/>
  <c r="Y5877" i="1"/>
  <c r="Y5882" i="1"/>
  <c r="Y5888" i="1"/>
  <c r="Y5893" i="1"/>
  <c r="Y5898" i="1"/>
  <c r="Y5904" i="1"/>
  <c r="Y5909" i="1"/>
  <c r="Y5914" i="1"/>
  <c r="Y5920" i="1"/>
  <c r="Y5925" i="1"/>
  <c r="Y5930" i="1"/>
  <c r="Y5936" i="1"/>
  <c r="Y5941" i="1"/>
  <c r="Y5946" i="1"/>
  <c r="Y5952" i="1"/>
  <c r="Y5957" i="1"/>
  <c r="Y5962" i="1"/>
  <c r="Y5968" i="1"/>
  <c r="Y5973" i="1"/>
  <c r="Y5978" i="1"/>
  <c r="Y5984" i="1"/>
  <c r="Y5989" i="1"/>
  <c r="Y5994" i="1"/>
  <c r="Y6000" i="1"/>
  <c r="Y6005" i="1"/>
  <c r="Y6010" i="1"/>
  <c r="Y6016" i="1"/>
  <c r="Y6021" i="1"/>
  <c r="Y6026" i="1"/>
  <c r="Y6032" i="1"/>
  <c r="Y6037" i="1"/>
  <c r="Y6042" i="1"/>
  <c r="Y6048" i="1"/>
  <c r="Y6053" i="1"/>
  <c r="Y6058" i="1"/>
  <c r="Y6064" i="1"/>
  <c r="Y6069" i="1"/>
  <c r="Y6074" i="1"/>
  <c r="Y6080" i="1"/>
  <c r="Y6085" i="1"/>
  <c r="Y6090" i="1"/>
  <c r="Y6096" i="1"/>
  <c r="Y6101" i="1"/>
  <c r="Y6106" i="1"/>
  <c r="Y6112" i="1"/>
  <c r="Y6117" i="1"/>
  <c r="Y6122" i="1"/>
  <c r="Y6128" i="1"/>
  <c r="Y6133" i="1"/>
  <c r="Y6138" i="1"/>
  <c r="Y6144" i="1"/>
  <c r="Y6149" i="1"/>
  <c r="Y6154" i="1"/>
  <c r="Y6160" i="1"/>
  <c r="Y6165" i="1"/>
  <c r="Y6170" i="1"/>
  <c r="Y6176" i="1"/>
  <c r="Y6181" i="1"/>
  <c r="Y6186" i="1"/>
  <c r="Y6192" i="1"/>
  <c r="Y6197" i="1"/>
  <c r="Y6202" i="1"/>
  <c r="Y6208" i="1"/>
  <c r="Y6213" i="1"/>
  <c r="Y6218" i="1"/>
  <c r="Y6224" i="1"/>
  <c r="Y6229" i="1"/>
  <c r="Y6234" i="1"/>
  <c r="Y6240" i="1"/>
  <c r="Y6245" i="1"/>
  <c r="Y6250" i="1"/>
  <c r="Y6256" i="1"/>
  <c r="Y6261" i="1"/>
  <c r="Y6266" i="1"/>
  <c r="Y6272" i="1"/>
  <c r="Y6277" i="1"/>
  <c r="Y6282" i="1"/>
  <c r="Y6288" i="1"/>
  <c r="Y6293" i="1"/>
  <c r="Y6298" i="1"/>
  <c r="Y6304" i="1"/>
  <c r="Y6309" i="1"/>
  <c r="Y6314" i="1"/>
  <c r="Y6320" i="1"/>
  <c r="Y6325" i="1"/>
  <c r="Y6330" i="1"/>
  <c r="Y6336" i="1"/>
  <c r="Y6341" i="1"/>
  <c r="Y6346" i="1"/>
  <c r="Y6352" i="1"/>
  <c r="Y6357" i="1"/>
  <c r="Y6362" i="1"/>
  <c r="Y6368" i="1"/>
  <c r="Y6373" i="1"/>
  <c r="Y6378" i="1"/>
  <c r="Y6384" i="1"/>
  <c r="Y6389" i="1"/>
  <c r="Y6394" i="1"/>
  <c r="Y6400" i="1"/>
  <c r="Y6405" i="1"/>
  <c r="Y6410" i="1"/>
  <c r="Y6416" i="1"/>
  <c r="Y6421" i="1"/>
  <c r="Y6426" i="1"/>
  <c r="Y6432" i="1"/>
  <c r="Y6437" i="1"/>
  <c r="Y6442" i="1"/>
  <c r="Y6448" i="1"/>
  <c r="Y6453" i="1"/>
  <c r="Y6458" i="1"/>
  <c r="Y6464" i="1"/>
  <c r="Y6469" i="1"/>
  <c r="Y6474" i="1"/>
  <c r="Y6480" i="1"/>
  <c r="Y6485" i="1"/>
  <c r="Y6490" i="1"/>
  <c r="Y6496" i="1"/>
  <c r="Y6501" i="1"/>
  <c r="Y6506" i="1"/>
  <c r="Y6512" i="1"/>
  <c r="Y6517" i="1"/>
  <c r="Y6522" i="1"/>
  <c r="Y6528" i="1"/>
  <c r="Y6533" i="1"/>
  <c r="Y6538" i="1"/>
  <c r="Y6544" i="1"/>
  <c r="Y6549" i="1"/>
  <c r="Y6554" i="1"/>
  <c r="Y6560" i="1"/>
  <c r="Y6565" i="1"/>
  <c r="Y6570" i="1"/>
  <c r="Y6576" i="1"/>
  <c r="Y6581" i="1"/>
  <c r="Y6586" i="1"/>
  <c r="Y6592" i="1"/>
  <c r="Y6597" i="1"/>
  <c r="Y6602" i="1"/>
  <c r="Y6608" i="1"/>
  <c r="Y6613" i="1"/>
  <c r="Y6618" i="1"/>
  <c r="Y6624" i="1"/>
  <c r="Y6629" i="1"/>
  <c r="Y6634" i="1"/>
  <c r="Y6640" i="1"/>
  <c r="Y6645" i="1"/>
  <c r="Y6650" i="1"/>
  <c r="Y6656" i="1"/>
  <c r="Y6661" i="1"/>
  <c r="Y6666" i="1"/>
  <c r="Y6672" i="1"/>
  <c r="Y6677" i="1"/>
  <c r="Y6682" i="1"/>
  <c r="Y6688" i="1"/>
  <c r="Y6693" i="1"/>
  <c r="Y6698" i="1"/>
  <c r="Y6704" i="1"/>
  <c r="Y6709" i="1"/>
  <c r="Y6714" i="1"/>
  <c r="Y6720" i="1"/>
  <c r="Y6725" i="1"/>
  <c r="Y6730" i="1"/>
  <c r="Y6736" i="1"/>
  <c r="Y6741" i="1"/>
  <c r="Y6746" i="1"/>
  <c r="Y6752" i="1"/>
  <c r="Y6756" i="1"/>
  <c r="Y6760" i="1"/>
  <c r="Y6764" i="1"/>
  <c r="Y1007" i="1"/>
  <c r="Y1331" i="1"/>
  <c r="Y1486" i="1"/>
  <c r="Y1599" i="1"/>
  <c r="Y1711" i="1"/>
  <c r="Y1796" i="1"/>
  <c r="Y1881" i="1"/>
  <c r="Y1963" i="1"/>
  <c r="Y2027" i="1"/>
  <c r="Y2091" i="1"/>
  <c r="Y2152" i="1"/>
  <c r="Y2195" i="1"/>
  <c r="Y2238" i="1"/>
  <c r="Y2280" i="1"/>
  <c r="Y2323" i="1"/>
  <c r="Y2366" i="1"/>
  <c r="Y2408" i="1"/>
  <c r="Y2451" i="1"/>
  <c r="Y2494" i="1"/>
  <c r="Y2536" i="1"/>
  <c r="Y2579" i="1"/>
  <c r="Y2622" i="1"/>
  <c r="Y2664" i="1"/>
  <c r="Y2707" i="1"/>
  <c r="Y2750" i="1"/>
  <c r="Y2792" i="1"/>
  <c r="Y2833" i="1"/>
  <c r="Y2865" i="1"/>
  <c r="Y2897" i="1"/>
  <c r="Y2929" i="1"/>
  <c r="Y2961" i="1"/>
  <c r="Y2993" i="1"/>
  <c r="Y3025" i="1"/>
  <c r="Y3057" i="1"/>
  <c r="Y3089" i="1"/>
  <c r="Y3121" i="1"/>
  <c r="Y3153" i="1"/>
  <c r="Y3185" i="1"/>
  <c r="Y3217" i="1"/>
  <c r="Y3249" i="1"/>
  <c r="Y3281" i="1"/>
  <c r="Y3313" i="1"/>
  <c r="Y3345" i="1"/>
  <c r="Y3370" i="1"/>
  <c r="Y3388" i="1"/>
  <c r="Y3404" i="1"/>
  <c r="Y3420" i="1"/>
  <c r="Y3436" i="1"/>
  <c r="Y3452" i="1"/>
  <c r="Y3468" i="1"/>
  <c r="Y3484" i="1"/>
  <c r="Y3500" i="1"/>
  <c r="Y3516" i="1"/>
  <c r="Y3532" i="1"/>
  <c r="Y3548" i="1"/>
  <c r="Y3564" i="1"/>
  <c r="Y3580" i="1"/>
  <c r="Y3596" i="1"/>
  <c r="Y3612" i="1"/>
  <c r="Y3628" i="1"/>
  <c r="Y3644" i="1"/>
  <c r="Y3660" i="1"/>
  <c r="Y3676" i="1"/>
  <c r="Y3692" i="1"/>
  <c r="Y3708" i="1"/>
  <c r="Y3724" i="1"/>
  <c r="Y3740" i="1"/>
  <c r="Y3756" i="1"/>
  <c r="Y3772" i="1"/>
  <c r="Y3788" i="1"/>
  <c r="Y3804" i="1"/>
  <c r="Y3820" i="1"/>
  <c r="Y3836" i="1"/>
  <c r="Y3852" i="1"/>
  <c r="Y3868" i="1"/>
  <c r="Y3884" i="1"/>
  <c r="Y3900" i="1"/>
  <c r="Y3916" i="1"/>
  <c r="Y3932" i="1"/>
  <c r="Y3948" i="1"/>
  <c r="Y3964" i="1"/>
  <c r="Y3980" i="1"/>
  <c r="Y3996" i="1"/>
  <c r="Y4012" i="1"/>
  <c r="Y4028" i="1"/>
  <c r="Y4044" i="1"/>
  <c r="Y4060" i="1"/>
  <c r="Y4076" i="1"/>
  <c r="Y4092" i="1"/>
  <c r="Y4108" i="1"/>
  <c r="Y4124" i="1"/>
  <c r="Y4140" i="1"/>
  <c r="Y4156" i="1"/>
  <c r="Y4172" i="1"/>
  <c r="Y4188" i="1"/>
  <c r="Y4204" i="1"/>
  <c r="Y4220" i="1"/>
  <c r="Y4236" i="1"/>
  <c r="Y4252" i="1"/>
  <c r="Y4268" i="1"/>
  <c r="Y4284" i="1"/>
  <c r="Y4300" i="1"/>
  <c r="Y4316" i="1"/>
  <c r="Y4332" i="1"/>
  <c r="Y4348" i="1"/>
  <c r="Y4364" i="1"/>
  <c r="Y4380" i="1"/>
  <c r="Y4396" i="1"/>
  <c r="Y4412" i="1"/>
  <c r="Y4428" i="1"/>
  <c r="Y4444" i="1"/>
  <c r="Y4460" i="1"/>
  <c r="Y4476" i="1"/>
  <c r="Y4492" i="1"/>
  <c r="Y4508" i="1"/>
  <c r="Y4524" i="1"/>
  <c r="Y4540" i="1"/>
  <c r="Y4556" i="1"/>
  <c r="Y4572" i="1"/>
  <c r="Y4588" i="1"/>
  <c r="Y4604" i="1"/>
  <c r="Y4620" i="1"/>
  <c r="Y4636" i="1"/>
  <c r="Y4652" i="1"/>
  <c r="Y4668" i="1"/>
  <c r="Y4684" i="1"/>
  <c r="Y4700" i="1"/>
  <c r="Y4716" i="1"/>
  <c r="Y4732" i="1"/>
  <c r="Y4748" i="1"/>
  <c r="Y4764" i="1"/>
  <c r="Y4780" i="1"/>
  <c r="Y4796" i="1"/>
  <c r="Y4812" i="1"/>
  <c r="Y4828" i="1"/>
  <c r="Y4844" i="1"/>
  <c r="Y4860" i="1"/>
  <c r="Y4876" i="1"/>
  <c r="Y4892" i="1"/>
  <c r="Y4908" i="1"/>
  <c r="Y4924" i="1"/>
  <c r="Y4940" i="1"/>
  <c r="Y4956" i="1"/>
  <c r="Y4972" i="1"/>
  <c r="Y4988" i="1"/>
  <c r="Y5004" i="1"/>
  <c r="Y5020" i="1"/>
  <c r="Y5036" i="1"/>
  <c r="Y5052" i="1"/>
  <c r="Y5068" i="1"/>
  <c r="Y5084" i="1"/>
  <c r="Y5100" i="1"/>
  <c r="Y5116" i="1"/>
  <c r="Y5132" i="1"/>
  <c r="Y5148" i="1"/>
  <c r="Y5164" i="1"/>
  <c r="Y5180" i="1"/>
  <c r="Y5196" i="1"/>
  <c r="Y5212" i="1"/>
  <c r="Y5228" i="1"/>
  <c r="Y5244" i="1"/>
  <c r="Y5260" i="1"/>
  <c r="Y5276" i="1"/>
  <c r="Y5292" i="1"/>
  <c r="Y5308" i="1"/>
  <c r="Y5324" i="1"/>
  <c r="Y5335" i="1"/>
  <c r="Y5345" i="1"/>
  <c r="Y5356" i="1"/>
  <c r="Y5367" i="1"/>
  <c r="Y5377" i="1"/>
  <c r="Y5388" i="1"/>
  <c r="Y5399" i="1"/>
  <c r="Y5409" i="1"/>
  <c r="Y5417" i="1"/>
  <c r="Y5425" i="1"/>
  <c r="Y5433" i="1"/>
  <c r="Y5441" i="1"/>
  <c r="Y5449" i="1"/>
  <c r="Y5457" i="1"/>
  <c r="Y5465" i="1"/>
  <c r="Y5473" i="1"/>
  <c r="Y5481" i="1"/>
  <c r="Y5489" i="1"/>
  <c r="Y5494" i="1"/>
  <c r="Y5500" i="1"/>
  <c r="Y5505" i="1"/>
  <c r="Y5510" i="1"/>
  <c r="Y5516" i="1"/>
  <c r="Y5521" i="1"/>
  <c r="Y5526" i="1"/>
  <c r="Y5532" i="1"/>
  <c r="Y5537" i="1"/>
  <c r="Y5542" i="1"/>
  <c r="Y5548" i="1"/>
  <c r="Y5553" i="1"/>
  <c r="Y5558" i="1"/>
  <c r="Y5564" i="1"/>
  <c r="Y5569" i="1"/>
  <c r="Y5574" i="1"/>
  <c r="Y5580" i="1"/>
  <c r="Y5585" i="1"/>
  <c r="Y5590" i="1"/>
  <c r="Y5596" i="1"/>
  <c r="Y5601" i="1"/>
  <c r="Y5606" i="1"/>
  <c r="Y5612" i="1"/>
  <c r="Y5617" i="1"/>
  <c r="Y5622" i="1"/>
  <c r="Y5628" i="1"/>
  <c r="Y5633" i="1"/>
  <c r="Y5638" i="1"/>
  <c r="Y5644" i="1"/>
  <c r="Y5649" i="1"/>
  <c r="Y5654" i="1"/>
  <c r="Y5660" i="1"/>
  <c r="Y5665" i="1"/>
  <c r="Y5670" i="1"/>
  <c r="Y5676" i="1"/>
  <c r="Y5681" i="1"/>
  <c r="Y5686" i="1"/>
  <c r="Y5692" i="1"/>
  <c r="Y5697" i="1"/>
  <c r="Y5702" i="1"/>
  <c r="Y5708" i="1"/>
  <c r="Y5713" i="1"/>
  <c r="Y5718" i="1"/>
  <c r="Y5724" i="1"/>
  <c r="Y5729" i="1"/>
  <c r="Y5734" i="1"/>
  <c r="Y5740" i="1"/>
  <c r="Y5745" i="1"/>
  <c r="Y5750" i="1"/>
  <c r="Y5756" i="1"/>
  <c r="Y5761" i="1"/>
  <c r="Y5766" i="1"/>
  <c r="Y5772" i="1"/>
  <c r="Y5777" i="1"/>
  <c r="Y5782" i="1"/>
  <c r="Y5788" i="1"/>
  <c r="Y5793" i="1"/>
  <c r="Y5798" i="1"/>
  <c r="Y5804" i="1"/>
  <c r="Y5809" i="1"/>
  <c r="Y5814" i="1"/>
  <c r="Y5820" i="1"/>
  <c r="Y5825" i="1"/>
  <c r="Y5830" i="1"/>
  <c r="Y5836" i="1"/>
  <c r="Y5841" i="1"/>
  <c r="Y5846" i="1"/>
  <c r="Y5852" i="1"/>
  <c r="Y5857" i="1"/>
  <c r="Y5862" i="1"/>
  <c r="Y5868" i="1"/>
  <c r="Y5873" i="1"/>
  <c r="Y5878" i="1"/>
  <c r="Y5884" i="1"/>
  <c r="Y5889" i="1"/>
  <c r="Y5894" i="1"/>
  <c r="Y5900" i="1"/>
  <c r="Y5905" i="1"/>
  <c r="Y5910" i="1"/>
  <c r="Y5916" i="1"/>
  <c r="Y5921" i="1"/>
  <c r="Y5926" i="1"/>
  <c r="Y5932" i="1"/>
  <c r="Y5937" i="1"/>
  <c r="Y5942" i="1"/>
  <c r="Y5948" i="1"/>
  <c r="Y5953" i="1"/>
  <c r="Y5958" i="1"/>
  <c r="Y5964" i="1"/>
  <c r="Y5969" i="1"/>
  <c r="Y5974" i="1"/>
  <c r="Y5980" i="1"/>
  <c r="Y5985" i="1"/>
  <c r="Y5990" i="1"/>
  <c r="Y5996" i="1"/>
  <c r="Y6001" i="1"/>
  <c r="Y6006" i="1"/>
  <c r="Y6012" i="1"/>
  <c r="Y6017" i="1"/>
  <c r="Y6022" i="1"/>
  <c r="Y6028" i="1"/>
  <c r="Y6033" i="1"/>
  <c r="Y6038" i="1"/>
  <c r="Y6044" i="1"/>
  <c r="Y6049" i="1"/>
  <c r="Y6054" i="1"/>
  <c r="Y6060" i="1"/>
  <c r="Y6065" i="1"/>
  <c r="Y6070" i="1"/>
  <c r="Y6076" i="1"/>
  <c r="Y6081" i="1"/>
  <c r="Y6086" i="1"/>
  <c r="Y6092" i="1"/>
  <c r="Y6097" i="1"/>
  <c r="Y6102" i="1"/>
  <c r="Y6108" i="1"/>
  <c r="Y6113" i="1"/>
  <c r="Y6118" i="1"/>
  <c r="Y6124" i="1"/>
  <c r="Y6129" i="1"/>
  <c r="Y6134" i="1"/>
  <c r="Y6140" i="1"/>
  <c r="Y6145" i="1"/>
  <c r="Y6150" i="1"/>
  <c r="Y6156" i="1"/>
  <c r="Y6161" i="1"/>
  <c r="Y6166" i="1"/>
  <c r="Y6172" i="1"/>
  <c r="Y6177" i="1"/>
  <c r="Y6182" i="1"/>
  <c r="Y6188" i="1"/>
  <c r="Y6193" i="1"/>
  <c r="Y6198" i="1"/>
  <c r="Y6204" i="1"/>
  <c r="Y6209" i="1"/>
  <c r="Y6214" i="1"/>
  <c r="Y6220" i="1"/>
  <c r="Y6225" i="1"/>
  <c r="Y6230" i="1"/>
  <c r="Y6236" i="1"/>
  <c r="Y6241" i="1"/>
  <c r="Y6246" i="1"/>
  <c r="Y6252" i="1"/>
  <c r="Y6257" i="1"/>
  <c r="Y6262" i="1"/>
  <c r="Y6268" i="1"/>
  <c r="Y6273" i="1"/>
  <c r="Y6278" i="1"/>
  <c r="Y6284" i="1"/>
  <c r="Y6289" i="1"/>
  <c r="Y6294" i="1"/>
  <c r="Y6300" i="1"/>
  <c r="Y6305" i="1"/>
  <c r="Y6310" i="1"/>
  <c r="Y6316" i="1"/>
  <c r="Y6321" i="1"/>
  <c r="Y6326" i="1"/>
  <c r="Y6332" i="1"/>
  <c r="Y6337" i="1"/>
  <c r="Y6342" i="1"/>
  <c r="Y6348" i="1"/>
  <c r="Y6353" i="1"/>
  <c r="Y6358" i="1"/>
  <c r="Y6364" i="1"/>
  <c r="Y6369" i="1"/>
  <c r="Y6374" i="1"/>
  <c r="Y6380" i="1"/>
  <c r="Y6385" i="1"/>
  <c r="Y6390" i="1"/>
  <c r="Y6396" i="1"/>
  <c r="Y6401" i="1"/>
  <c r="Y6406" i="1"/>
  <c r="Y6412" i="1"/>
  <c r="Y6417" i="1"/>
  <c r="Y6422" i="1"/>
  <c r="Y6428" i="1"/>
  <c r="Y6433" i="1"/>
  <c r="Y6438" i="1"/>
  <c r="Y6444" i="1"/>
  <c r="Y6449" i="1"/>
  <c r="Y6454" i="1"/>
  <c r="Y6460" i="1"/>
  <c r="Y6465" i="1"/>
  <c r="Y6470" i="1"/>
  <c r="Y6476" i="1"/>
  <c r="Y6481" i="1"/>
  <c r="Y6486" i="1"/>
  <c r="Y6492" i="1"/>
  <c r="Y6497" i="1"/>
  <c r="Y6502" i="1"/>
  <c r="Y6508" i="1"/>
  <c r="Y6513" i="1"/>
  <c r="Y6518" i="1"/>
  <c r="Y6524" i="1"/>
  <c r="Y6529" i="1"/>
  <c r="Y6534" i="1"/>
  <c r="Y6540" i="1"/>
  <c r="Y6545" i="1"/>
  <c r="Y6550" i="1"/>
  <c r="Y6556" i="1"/>
  <c r="Y6561" i="1"/>
  <c r="Y6566" i="1"/>
  <c r="Y6572" i="1"/>
  <c r="Y6577" i="1"/>
  <c r="Y6582" i="1"/>
  <c r="Y6588" i="1"/>
  <c r="Y6593" i="1"/>
  <c r="Y6598" i="1"/>
  <c r="Y6604" i="1"/>
  <c r="Y6609" i="1"/>
  <c r="Y6614" i="1"/>
  <c r="Y6620" i="1"/>
  <c r="Y6625" i="1"/>
  <c r="Y6630" i="1"/>
  <c r="Y6636" i="1"/>
  <c r="Y6641" i="1"/>
  <c r="Y6646" i="1"/>
  <c r="Y6652" i="1"/>
  <c r="Y6657" i="1"/>
  <c r="Y6662" i="1"/>
  <c r="Y6668" i="1"/>
  <c r="Y6673" i="1"/>
  <c r="Y6678" i="1"/>
  <c r="Y6684" i="1"/>
  <c r="Y6689" i="1"/>
  <c r="Y6694" i="1"/>
  <c r="Y6700" i="1"/>
  <c r="Y6705" i="1"/>
  <c r="Y6710" i="1"/>
  <c r="Y6716" i="1"/>
  <c r="Y6721" i="1"/>
  <c r="Y6726" i="1"/>
  <c r="Y6732" i="1"/>
  <c r="Y6737" i="1"/>
  <c r="Y6742" i="1"/>
  <c r="Y6748" i="1"/>
  <c r="Y6753" i="1"/>
  <c r="Y6757" i="1"/>
  <c r="Y6761" i="1"/>
  <c r="Y6765" i="1"/>
  <c r="Y6769" i="1"/>
  <c r="Y6773" i="1"/>
  <c r="Y6777" i="1"/>
  <c r="Y6781" i="1"/>
  <c r="Y6785" i="1"/>
  <c r="Y6789" i="1"/>
  <c r="Y6793" i="1"/>
  <c r="Y6797" i="1"/>
  <c r="Y6801" i="1"/>
  <c r="Y6805" i="1"/>
  <c r="Y6809" i="1"/>
  <c r="Y6813" i="1"/>
  <c r="Y6817" i="1"/>
  <c r="Y6821" i="1"/>
  <c r="Y6825" i="1"/>
  <c r="Y6829" i="1"/>
  <c r="Y6833" i="1"/>
  <c r="Y6837" i="1"/>
  <c r="Y6841" i="1"/>
  <c r="Y6845" i="1"/>
  <c r="Y6849" i="1"/>
  <c r="Y6853" i="1"/>
  <c r="Y6857" i="1"/>
  <c r="Y6861" i="1"/>
  <c r="Y6865" i="1"/>
  <c r="Y6869" i="1"/>
  <c r="Y6873" i="1"/>
  <c r="Y6877" i="1"/>
  <c r="Y6881" i="1"/>
  <c r="Y6885" i="1"/>
  <c r="Y6889" i="1"/>
  <c r="Y6893" i="1"/>
  <c r="Y6897" i="1"/>
  <c r="Y6901" i="1"/>
  <c r="Y6905" i="1"/>
  <c r="Y6909" i="1"/>
  <c r="Y6913" i="1"/>
  <c r="Y6917" i="1"/>
  <c r="Y6921" i="1"/>
  <c r="Y6925" i="1"/>
  <c r="Y6929" i="1"/>
  <c r="Y6933" i="1"/>
  <c r="Y6937" i="1"/>
  <c r="Y6941" i="1"/>
  <c r="Y6945" i="1"/>
  <c r="Y6949" i="1"/>
  <c r="Y6953" i="1"/>
  <c r="Y6957" i="1"/>
  <c r="Y6961" i="1"/>
  <c r="Y6965" i="1"/>
  <c r="Y6969" i="1"/>
  <c r="Y6973" i="1"/>
  <c r="Y6977" i="1"/>
  <c r="Y6981" i="1"/>
  <c r="Y6985" i="1"/>
  <c r="Y6989" i="1"/>
  <c r="Y6993" i="1"/>
  <c r="Y6997" i="1"/>
  <c r="Y7001" i="1"/>
  <c r="Y7005" i="1"/>
  <c r="Y7009" i="1"/>
  <c r="Y7013" i="1"/>
  <c r="Y7017" i="1"/>
  <c r="Y7021" i="1"/>
  <c r="Y7025" i="1"/>
  <c r="Y7029" i="1"/>
  <c r="Y7033" i="1"/>
  <c r="Y1115" i="1"/>
  <c r="Y1355" i="1"/>
  <c r="Y1502" i="1"/>
  <c r="Y1615" i="1"/>
  <c r="Y1723" i="1"/>
  <c r="Y1808" i="1"/>
  <c r="Y1893" i="1"/>
  <c r="Y1972" i="1"/>
  <c r="Y2036" i="1"/>
  <c r="Y2100" i="1"/>
  <c r="Y2159" i="1"/>
  <c r="Y2202" i="1"/>
  <c r="Y2244" i="1"/>
  <c r="Y2287" i="1"/>
  <c r="Y2330" i="1"/>
  <c r="Y2372" i="1"/>
  <c r="Y2415" i="1"/>
  <c r="Y2458" i="1"/>
  <c r="Y2500" i="1"/>
  <c r="Y2543" i="1"/>
  <c r="Y2586" i="1"/>
  <c r="Y2628" i="1"/>
  <c r="Y2671" i="1"/>
  <c r="Y2714" i="1"/>
  <c r="Y2756" i="1"/>
  <c r="Y2799" i="1"/>
  <c r="Y2838" i="1"/>
  <c r="Y2870" i="1"/>
  <c r="Y2902" i="1"/>
  <c r="Y2934" i="1"/>
  <c r="Y2966" i="1"/>
  <c r="Y2998" i="1"/>
  <c r="Y3030" i="1"/>
  <c r="Y3062" i="1"/>
  <c r="Y3094" i="1"/>
  <c r="Y3126" i="1"/>
  <c r="Y3158" i="1"/>
  <c r="Y3190" i="1"/>
  <c r="Y3222" i="1"/>
  <c r="Y3254" i="1"/>
  <c r="Y3286" i="1"/>
  <c r="Y3318" i="1"/>
  <c r="Y3350" i="1"/>
  <c r="Y3374" i="1"/>
  <c r="Y3391" i="1"/>
  <c r="Y3407" i="1"/>
  <c r="Y3423" i="1"/>
  <c r="Y3439" i="1"/>
  <c r="Y3455" i="1"/>
  <c r="Y3471" i="1"/>
  <c r="Y3487" i="1"/>
  <c r="Y3503" i="1"/>
  <c r="Y3519" i="1"/>
  <c r="Y3535" i="1"/>
  <c r="Y3551" i="1"/>
  <c r="Y3567" i="1"/>
  <c r="Y3583" i="1"/>
  <c r="Y3599" i="1"/>
  <c r="Y3615" i="1"/>
  <c r="Y3631" i="1"/>
  <c r="Y3647" i="1"/>
  <c r="Y3663" i="1"/>
  <c r="Y3679" i="1"/>
  <c r="Y3695" i="1"/>
  <c r="Y3711" i="1"/>
  <c r="Y3727" i="1"/>
  <c r="Y3743" i="1"/>
  <c r="Y3759" i="1"/>
  <c r="Y3775" i="1"/>
  <c r="Y3791" i="1"/>
  <c r="Y3807" i="1"/>
  <c r="Y3823" i="1"/>
  <c r="Y3839" i="1"/>
  <c r="Y3855" i="1"/>
  <c r="Y3871" i="1"/>
  <c r="Y3887" i="1"/>
  <c r="Y3903" i="1"/>
  <c r="Y3919" i="1"/>
  <c r="Y3935" i="1"/>
  <c r="Y3951" i="1"/>
  <c r="Y3967" i="1"/>
  <c r="Y3983" i="1"/>
  <c r="Y3999" i="1"/>
  <c r="Y4015" i="1"/>
  <c r="Y4031" i="1"/>
  <c r="Y4047" i="1"/>
  <c r="Y4063" i="1"/>
  <c r="Y4079" i="1"/>
  <c r="Y4095" i="1"/>
  <c r="Y4111" i="1"/>
  <c r="Y4127" i="1"/>
  <c r="Y4143" i="1"/>
  <c r="Y4159" i="1"/>
  <c r="Y4175" i="1"/>
  <c r="Y4191" i="1"/>
  <c r="Y4207" i="1"/>
  <c r="Y4223" i="1"/>
  <c r="Y4239" i="1"/>
  <c r="Y4255" i="1"/>
  <c r="Y4271" i="1"/>
  <c r="Y4287" i="1"/>
  <c r="Y4303" i="1"/>
  <c r="Y4319" i="1"/>
  <c r="Y4335" i="1"/>
  <c r="Y4351" i="1"/>
  <c r="Y4367" i="1"/>
  <c r="Y4383" i="1"/>
  <c r="Y4399" i="1"/>
  <c r="Y4415" i="1"/>
  <c r="Y4431" i="1"/>
  <c r="Y4447" i="1"/>
  <c r="Y4463" i="1"/>
  <c r="Y4479" i="1"/>
  <c r="Y4495" i="1"/>
  <c r="Y4511" i="1"/>
  <c r="Y4527" i="1"/>
  <c r="Y4543" i="1"/>
  <c r="Y4559" i="1"/>
  <c r="Y4575" i="1"/>
  <c r="Y4591" i="1"/>
  <c r="Y4607" i="1"/>
  <c r="Y4623" i="1"/>
  <c r="Y4639" i="1"/>
  <c r="Y4655" i="1"/>
  <c r="Y4671" i="1"/>
  <c r="Y4687" i="1"/>
  <c r="Y4703" i="1"/>
  <c r="Y4719" i="1"/>
  <c r="Y4735" i="1"/>
  <c r="Y4751" i="1"/>
  <c r="Y4767" i="1"/>
  <c r="Y4783" i="1"/>
  <c r="Y4799" i="1"/>
  <c r="Y4815" i="1"/>
  <c r="Y4831" i="1"/>
  <c r="Y4847" i="1"/>
  <c r="Y4863" i="1"/>
  <c r="Y4879" i="1"/>
  <c r="Y4895" i="1"/>
  <c r="Y4911" i="1"/>
  <c r="Y4927" i="1"/>
  <c r="Y4943" i="1"/>
  <c r="Y4959" i="1"/>
  <c r="Y4975" i="1"/>
  <c r="Y4991" i="1"/>
  <c r="Y5007" i="1"/>
  <c r="Y5023" i="1"/>
  <c r="Y5039" i="1"/>
  <c r="Y5055" i="1"/>
  <c r="Y5071" i="1"/>
  <c r="Y5087" i="1"/>
  <c r="Y5103" i="1"/>
  <c r="Y5119" i="1"/>
  <c r="Y5135" i="1"/>
  <c r="Y5151" i="1"/>
  <c r="Y5167" i="1"/>
  <c r="Y5183" i="1"/>
  <c r="Y5199" i="1"/>
  <c r="Y5215" i="1"/>
  <c r="Y5231" i="1"/>
  <c r="Y5247" i="1"/>
  <c r="Y5263" i="1"/>
  <c r="Y5279" i="1"/>
  <c r="Y5295" i="1"/>
  <c r="Y5311" i="1"/>
  <c r="Y5325" i="1"/>
  <c r="Y5336" i="1"/>
  <c r="Y5347" i="1"/>
  <c r="Y5357" i="1"/>
  <c r="Y5368" i="1"/>
  <c r="Y5379" i="1"/>
  <c r="Y5389" i="1"/>
  <c r="Y5400" i="1"/>
  <c r="Y5410" i="1"/>
  <c r="Y5418" i="1"/>
  <c r="Y5426" i="1"/>
  <c r="Y5434" i="1"/>
  <c r="Y5442" i="1"/>
  <c r="Y5450" i="1"/>
  <c r="Y5458" i="1"/>
  <c r="Y5466" i="1"/>
  <c r="Y5474" i="1"/>
  <c r="Y5482" i="1"/>
  <c r="Y5490" i="1"/>
  <c r="Y5496" i="1"/>
  <c r="Y5501" i="1"/>
  <c r="Y5506" i="1"/>
  <c r="Y5512" i="1"/>
  <c r="Y5517" i="1"/>
  <c r="Y5522" i="1"/>
  <c r="Y5528" i="1"/>
  <c r="Y5533" i="1"/>
  <c r="Y5538" i="1"/>
  <c r="Y5544" i="1"/>
  <c r="Y5549" i="1"/>
  <c r="Y5554" i="1"/>
  <c r="Y5560" i="1"/>
  <c r="Y5565" i="1"/>
  <c r="Y5570" i="1"/>
  <c r="Y5576" i="1"/>
  <c r="Y5581" i="1"/>
  <c r="Y5586" i="1"/>
  <c r="Y5592" i="1"/>
  <c r="Y5597" i="1"/>
  <c r="Y5602" i="1"/>
  <c r="Y5608" i="1"/>
  <c r="Y5613" i="1"/>
  <c r="Y5618" i="1"/>
  <c r="Y5624" i="1"/>
  <c r="Y5629" i="1"/>
  <c r="Y5634" i="1"/>
  <c r="Y5640" i="1"/>
  <c r="Y5645" i="1"/>
  <c r="Y5650" i="1"/>
  <c r="Y5656" i="1"/>
  <c r="Y5661" i="1"/>
  <c r="Y5666" i="1"/>
  <c r="Y5672" i="1"/>
  <c r="Y5677" i="1"/>
  <c r="Y5682" i="1"/>
  <c r="Y5688" i="1"/>
  <c r="Y5693" i="1"/>
  <c r="Y5698" i="1"/>
  <c r="Y5704" i="1"/>
  <c r="Y5709" i="1"/>
  <c r="Y5714" i="1"/>
  <c r="Y5720" i="1"/>
  <c r="Y5725" i="1"/>
  <c r="Y5730" i="1"/>
  <c r="Y5736" i="1"/>
  <c r="Y5741" i="1"/>
  <c r="Y5746" i="1"/>
  <c r="Y5752" i="1"/>
  <c r="Y5757" i="1"/>
  <c r="Y5762" i="1"/>
  <c r="Y5768" i="1"/>
  <c r="Y5773" i="1"/>
  <c r="Y5778" i="1"/>
  <c r="Y5784" i="1"/>
  <c r="Y5789" i="1"/>
  <c r="Y5794" i="1"/>
  <c r="Y5800" i="1"/>
  <c r="Y5805" i="1"/>
  <c r="Y5810" i="1"/>
  <c r="Y5816" i="1"/>
  <c r="Y5821" i="1"/>
  <c r="Y5826" i="1"/>
  <c r="Y5832" i="1"/>
  <c r="Y5837" i="1"/>
  <c r="Y5842" i="1"/>
  <c r="Y5848" i="1"/>
  <c r="Y5853" i="1"/>
  <c r="Y5858" i="1"/>
  <c r="Y5864" i="1"/>
  <c r="Y5869" i="1"/>
  <c r="Y5874" i="1"/>
  <c r="Y5880" i="1"/>
  <c r="Y5885" i="1"/>
  <c r="Y5890" i="1"/>
  <c r="Y5896" i="1"/>
  <c r="Y5901" i="1"/>
  <c r="Y5906" i="1"/>
  <c r="Y5912" i="1"/>
  <c r="Y5917" i="1"/>
  <c r="Y5922" i="1"/>
  <c r="Y5928" i="1"/>
  <c r="Y5933" i="1"/>
  <c r="Y5938" i="1"/>
  <c r="Y5944" i="1"/>
  <c r="Y5949" i="1"/>
  <c r="Y5954" i="1"/>
  <c r="Y5960" i="1"/>
  <c r="Y5965" i="1"/>
  <c r="Y5970" i="1"/>
  <c r="Y5976" i="1"/>
  <c r="Y5981" i="1"/>
  <c r="Y5986" i="1"/>
  <c r="Y5992" i="1"/>
  <c r="Y5997" i="1"/>
  <c r="Y6002" i="1"/>
  <c r="Y6008" i="1"/>
  <c r="Y6013" i="1"/>
  <c r="Y6018" i="1"/>
  <c r="Y6024" i="1"/>
  <c r="Y6029" i="1"/>
  <c r="Y6034" i="1"/>
  <c r="Y6040" i="1"/>
  <c r="Y6045" i="1"/>
  <c r="Y6050" i="1"/>
  <c r="Y6056" i="1"/>
  <c r="Y6061" i="1"/>
  <c r="Y6066" i="1"/>
  <c r="Y6072" i="1"/>
  <c r="Y6077" i="1"/>
  <c r="Y6082" i="1"/>
  <c r="Y6088" i="1"/>
  <c r="Y6093" i="1"/>
  <c r="Y6098" i="1"/>
  <c r="Y6104" i="1"/>
  <c r="Y6109" i="1"/>
  <c r="Y6114" i="1"/>
  <c r="Y6120" i="1"/>
  <c r="Y6125" i="1"/>
  <c r="Y6130" i="1"/>
  <c r="Y6136" i="1"/>
  <c r="Y6141" i="1"/>
  <c r="Y6146" i="1"/>
  <c r="Y6152" i="1"/>
  <c r="Y6157" i="1"/>
  <c r="Y6162" i="1"/>
  <c r="Y6168" i="1"/>
  <c r="Y6173" i="1"/>
  <c r="Y6178" i="1"/>
  <c r="Y6184" i="1"/>
  <c r="Y6189" i="1"/>
  <c r="Y6194" i="1"/>
  <c r="Y6200" i="1"/>
  <c r="Y6205" i="1"/>
  <c r="Y6210" i="1"/>
  <c r="Y6216" i="1"/>
  <c r="Y6221" i="1"/>
  <c r="Y6226" i="1"/>
  <c r="Y6232" i="1"/>
  <c r="Y6237" i="1"/>
  <c r="Y6242" i="1"/>
  <c r="Y6248" i="1"/>
  <c r="Y6253" i="1"/>
  <c r="Y6258" i="1"/>
  <c r="Y6264" i="1"/>
  <c r="Y6269" i="1"/>
  <c r="Y6274" i="1"/>
  <c r="Y6280" i="1"/>
  <c r="Y6285" i="1"/>
  <c r="Y6290" i="1"/>
  <c r="Y6296" i="1"/>
  <c r="Y6301" i="1"/>
  <c r="Y6306" i="1"/>
  <c r="Y6312" i="1"/>
  <c r="Y6317" i="1"/>
  <c r="Y6322" i="1"/>
  <c r="Y6328" i="1"/>
  <c r="Y1244" i="1"/>
  <c r="Y1415" i="1"/>
  <c r="Y1543" i="1"/>
  <c r="Y1656" i="1"/>
  <c r="Y1753" i="1"/>
  <c r="Y1839" i="1"/>
  <c r="Y1924" i="1"/>
  <c r="Y1995" i="1"/>
  <c r="Y2059" i="1"/>
  <c r="Y2123" i="1"/>
  <c r="Y2174" i="1"/>
  <c r="Y2216" i="1"/>
  <c r="Y2259" i="1"/>
  <c r="Y2302" i="1"/>
  <c r="Y2344" i="1"/>
  <c r="Y2387" i="1"/>
  <c r="Y2430" i="1"/>
  <c r="Y2472" i="1"/>
  <c r="Y2515" i="1"/>
  <c r="Y2558" i="1"/>
  <c r="Y2600" i="1"/>
  <c r="Y2643" i="1"/>
  <c r="Y2686" i="1"/>
  <c r="Y2728" i="1"/>
  <c r="Y2771" i="1"/>
  <c r="Y2814" i="1"/>
  <c r="Y2849" i="1"/>
  <c r="Y2881" i="1"/>
  <c r="Y2913" i="1"/>
  <c r="Y2945" i="1"/>
  <c r="Y2977" i="1"/>
  <c r="Y3009" i="1"/>
  <c r="Y3041" i="1"/>
  <c r="Y3073" i="1"/>
  <c r="Y3105" i="1"/>
  <c r="Y3137" i="1"/>
  <c r="Y3169" i="1"/>
  <c r="Y3201" i="1"/>
  <c r="Y3329" i="1"/>
  <c r="Y3412" i="1"/>
  <c r="Y3476" i="1"/>
  <c r="Y3540" i="1"/>
  <c r="Y3604" i="1"/>
  <c r="Y3668" i="1"/>
  <c r="Y3732" i="1"/>
  <c r="Y3796" i="1"/>
  <c r="Y3860" i="1"/>
  <c r="Y3924" i="1"/>
  <c r="Y3988" i="1"/>
  <c r="Y4052" i="1"/>
  <c r="Y4116" i="1"/>
  <c r="Y4180" i="1"/>
  <c r="Y4244" i="1"/>
  <c r="Y4308" i="1"/>
  <c r="Y4372" i="1"/>
  <c r="Y4436" i="1"/>
  <c r="Y4500" i="1"/>
  <c r="Y4564" i="1"/>
  <c r="Y4628" i="1"/>
  <c r="Y4692" i="1"/>
  <c r="Y4756" i="1"/>
  <c r="Y4820" i="1"/>
  <c r="Y4884" i="1"/>
  <c r="Y4948" i="1"/>
  <c r="Y5012" i="1"/>
  <c r="Y5076" i="1"/>
  <c r="Y5140" i="1"/>
  <c r="Y5204" i="1"/>
  <c r="Y5268" i="1"/>
  <c r="Y5329" i="1"/>
  <c r="Y5372" i="1"/>
  <c r="Y5413" i="1"/>
  <c r="Y5445" i="1"/>
  <c r="Y5477" i="1"/>
  <c r="Y5502" i="1"/>
  <c r="Y5524" i="1"/>
  <c r="Y5545" i="1"/>
  <c r="Y5566" i="1"/>
  <c r="Y5588" i="1"/>
  <c r="Y5609" i="1"/>
  <c r="Y5630" i="1"/>
  <c r="Y5652" i="1"/>
  <c r="Y5673" i="1"/>
  <c r="Y5694" i="1"/>
  <c r="Y5716" i="1"/>
  <c r="Y5737" i="1"/>
  <c r="Y5758" i="1"/>
  <c r="Y5780" i="1"/>
  <c r="Y5801" i="1"/>
  <c r="Y5822" i="1"/>
  <c r="Y5844" i="1"/>
  <c r="Y5865" i="1"/>
  <c r="Y5886" i="1"/>
  <c r="Y5908" i="1"/>
  <c r="Y5929" i="1"/>
  <c r="Y5950" i="1"/>
  <c r="Y5972" i="1"/>
  <c r="Y5993" i="1"/>
  <c r="Y6014" i="1"/>
  <c r="Y6036" i="1"/>
  <c r="Y6057" i="1"/>
  <c r="Y6078" i="1"/>
  <c r="Y6100" i="1"/>
  <c r="Y6121" i="1"/>
  <c r="Y6142" i="1"/>
  <c r="Y3233" i="1"/>
  <c r="Y3360" i="1"/>
  <c r="Y3428" i="1"/>
  <c r="Y3492" i="1"/>
  <c r="Y3556" i="1"/>
  <c r="Y3620" i="1"/>
  <c r="Y3684" i="1"/>
  <c r="Y3748" i="1"/>
  <c r="Y3812" i="1"/>
  <c r="Y3876" i="1"/>
  <c r="Y3940" i="1"/>
  <c r="Y4004" i="1"/>
  <c r="Y4068" i="1"/>
  <c r="Y4132" i="1"/>
  <c r="Y4196" i="1"/>
  <c r="Y4260" i="1"/>
  <c r="Y4324" i="1"/>
  <c r="Y4388" i="1"/>
  <c r="Y4452" i="1"/>
  <c r="Y4516" i="1"/>
  <c r="Y4580" i="1"/>
  <c r="Y4644" i="1"/>
  <c r="Y4708" i="1"/>
  <c r="Y4772" i="1"/>
  <c r="Y4836" i="1"/>
  <c r="Y4900" i="1"/>
  <c r="Y4964" i="1"/>
  <c r="Y5028" i="1"/>
  <c r="Y5092" i="1"/>
  <c r="Y5156" i="1"/>
  <c r="Y5220" i="1"/>
  <c r="Y5284" i="1"/>
  <c r="Y5340" i="1"/>
  <c r="Y5383" i="1"/>
  <c r="Y5421" i="1"/>
  <c r="Y5453" i="1"/>
  <c r="Y5485" i="1"/>
  <c r="Y5508" i="1"/>
  <c r="Y5529" i="1"/>
  <c r="Y5550" i="1"/>
  <c r="Y5572" i="1"/>
  <c r="Y5593" i="1"/>
  <c r="Y5614" i="1"/>
  <c r="Y5636" i="1"/>
  <c r="Y5657" i="1"/>
  <c r="Y5678" i="1"/>
  <c r="Y5700" i="1"/>
  <c r="Y5721" i="1"/>
  <c r="Y5742" i="1"/>
  <c r="Y5764" i="1"/>
  <c r="Y5785" i="1"/>
  <c r="Y5806" i="1"/>
  <c r="Y5828" i="1"/>
  <c r="Y5849" i="1"/>
  <c r="Y5870" i="1"/>
  <c r="Y5892" i="1"/>
  <c r="Y5913" i="1"/>
  <c r="Y5934" i="1"/>
  <c r="Y5956" i="1"/>
  <c r="Y5977" i="1"/>
  <c r="Y5998" i="1"/>
  <c r="Y6020" i="1"/>
  <c r="Y6041" i="1"/>
  <c r="Y6062" i="1"/>
  <c r="Y6084" i="1"/>
  <c r="Y6105" i="1"/>
  <c r="Y6126" i="1"/>
  <c r="Y6148" i="1"/>
  <c r="Y6169" i="1"/>
  <c r="Y6190" i="1"/>
  <c r="Y6212" i="1"/>
  <c r="Y6233" i="1"/>
  <c r="Y6254" i="1"/>
  <c r="Y6276" i="1"/>
  <c r="Y6297" i="1"/>
  <c r="Y6318" i="1"/>
  <c r="Y6334" i="1"/>
  <c r="Y6345" i="1"/>
  <c r="Y6356" i="1"/>
  <c r="Y6366" i="1"/>
  <c r="Y6377" i="1"/>
  <c r="Y6388" i="1"/>
  <c r="Y6398" i="1"/>
  <c r="Y6409" i="1"/>
  <c r="Y6420" i="1"/>
  <c r="Y6430" i="1"/>
  <c r="Y6441" i="1"/>
  <c r="Y3265" i="1"/>
  <c r="Y3380" i="1"/>
  <c r="Y3444" i="1"/>
  <c r="Y3508" i="1"/>
  <c r="Y3572" i="1"/>
  <c r="Y3636" i="1"/>
  <c r="Y3700" i="1"/>
  <c r="Y3764" i="1"/>
  <c r="Y3828" i="1"/>
  <c r="Y3892" i="1"/>
  <c r="Y3956" i="1"/>
  <c r="Y4020" i="1"/>
  <c r="Y4084" i="1"/>
  <c r="Y4148" i="1"/>
  <c r="Y4212" i="1"/>
  <c r="Y4276" i="1"/>
  <c r="Y4340" i="1"/>
  <c r="Y4404" i="1"/>
  <c r="Y4468" i="1"/>
  <c r="Y4532" i="1"/>
  <c r="Y4596" i="1"/>
  <c r="Y4660" i="1"/>
  <c r="Y4724" i="1"/>
  <c r="Y4788" i="1"/>
  <c r="Y4852" i="1"/>
  <c r="Y4916" i="1"/>
  <c r="Y4980" i="1"/>
  <c r="Y5044" i="1"/>
  <c r="Y5108" i="1"/>
  <c r="Y5172" i="1"/>
  <c r="Y5236" i="1"/>
  <c r="Y5300" i="1"/>
  <c r="Y5351" i="1"/>
  <c r="Y5393" i="1"/>
  <c r="Y5429" i="1"/>
  <c r="Y5461" i="1"/>
  <c r="Y5492" i="1"/>
  <c r="Y5513" i="1"/>
  <c r="Y5534" i="1"/>
  <c r="Y5556" i="1"/>
  <c r="Y5577" i="1"/>
  <c r="Y5598" i="1"/>
  <c r="Y5620" i="1"/>
  <c r="Y5641" i="1"/>
  <c r="Y5662" i="1"/>
  <c r="Y5684" i="1"/>
  <c r="Y5705" i="1"/>
  <c r="Y5726" i="1"/>
  <c r="Y5748" i="1"/>
  <c r="Y5769" i="1"/>
  <c r="Y5790" i="1"/>
  <c r="Y5812" i="1"/>
  <c r="Y5833" i="1"/>
  <c r="Y5854" i="1"/>
  <c r="Y5876" i="1"/>
  <c r="Y5897" i="1"/>
  <c r="Y5918" i="1"/>
  <c r="Y5940" i="1"/>
  <c r="Y5961" i="1"/>
  <c r="Y5982" i="1"/>
  <c r="Y6004" i="1"/>
  <c r="Y6025" i="1"/>
  <c r="Y6046" i="1"/>
  <c r="Y6068" i="1"/>
  <c r="Y6089" i="1"/>
  <c r="Y6110" i="1"/>
  <c r="Y6132" i="1"/>
  <c r="Y6153" i="1"/>
  <c r="Y3297" i="1"/>
  <c r="Y3396" i="1"/>
  <c r="Y3460" i="1"/>
  <c r="Y3524" i="1"/>
  <c r="Y3588" i="1"/>
  <c r="Y3652" i="1"/>
  <c r="Y3716" i="1"/>
  <c r="Y3780" i="1"/>
  <c r="Y3844" i="1"/>
  <c r="Y3908" i="1"/>
  <c r="Y3972" i="1"/>
  <c r="Y4036" i="1"/>
  <c r="Y4100" i="1"/>
  <c r="Y4164" i="1"/>
  <c r="Y4228" i="1"/>
  <c r="Y4292" i="1"/>
  <c r="Y4356" i="1"/>
  <c r="Y4420" i="1"/>
  <c r="Y4484" i="1"/>
  <c r="Y4548" i="1"/>
  <c r="Y4612" i="1"/>
  <c r="Y4676" i="1"/>
  <c r="Y4740" i="1"/>
  <c r="Y4804" i="1"/>
  <c r="Y4868" i="1"/>
  <c r="Y4932" i="1"/>
  <c r="Y4996" i="1"/>
  <c r="Y5060" i="1"/>
  <c r="Y5124" i="1"/>
  <c r="Y5188" i="1"/>
  <c r="Y5252" i="1"/>
  <c r="Y5316" i="1"/>
  <c r="Y5361" i="1"/>
  <c r="Y5404" i="1"/>
  <c r="Y5437" i="1"/>
  <c r="Y5469" i="1"/>
  <c r="Y5497" i="1"/>
  <c r="Y5518" i="1"/>
  <c r="Y5540" i="1"/>
  <c r="Y5561" i="1"/>
  <c r="Y5582" i="1"/>
  <c r="Y5604" i="1"/>
  <c r="Y5625" i="1"/>
  <c r="Y5646" i="1"/>
  <c r="Y5668" i="1"/>
  <c r="Y5689" i="1"/>
  <c r="Y5710" i="1"/>
  <c r="Y5732" i="1"/>
  <c r="Y5753" i="1"/>
  <c r="Y5774" i="1"/>
  <c r="Y5796" i="1"/>
  <c r="Y5817" i="1"/>
  <c r="Y5838" i="1"/>
  <c r="Y5860" i="1"/>
  <c r="Y5881" i="1"/>
  <c r="Y5902" i="1"/>
  <c r="Y5924" i="1"/>
  <c r="Y5945" i="1"/>
  <c r="Y5966" i="1"/>
  <c r="Y5988" i="1"/>
  <c r="Y6009" i="1"/>
  <c r="Y6030" i="1"/>
  <c r="Y6052" i="1"/>
  <c r="Y6073" i="1"/>
  <c r="Y6094" i="1"/>
  <c r="Y6116" i="1"/>
  <c r="Y6137" i="1"/>
  <c r="Y6158" i="1"/>
  <c r="Y6180" i="1"/>
  <c r="Y6201" i="1"/>
  <c r="Y6222" i="1"/>
  <c r="Y6244" i="1"/>
  <c r="Y6265" i="1"/>
  <c r="Y6286" i="1"/>
  <c r="Y6308" i="1"/>
  <c r="Y6329" i="1"/>
  <c r="Y6340" i="1"/>
  <c r="Y6350" i="1"/>
  <c r="Y6361" i="1"/>
  <c r="Y6372" i="1"/>
  <c r="Y6382" i="1"/>
  <c r="Y6393" i="1"/>
  <c r="Y6404" i="1"/>
  <c r="Y6414" i="1"/>
  <c r="Y6425" i="1"/>
  <c r="Y7030" i="1"/>
  <c r="Y7024" i="1"/>
  <c r="Y7019" i="1"/>
  <c r="Y7014" i="1"/>
  <c r="Y7008" i="1"/>
  <c r="Y7003" i="1"/>
  <c r="Y6998" i="1"/>
  <c r="Y6992" i="1"/>
  <c r="Y6987" i="1"/>
  <c r="Y6982" i="1"/>
  <c r="Y6976" i="1"/>
  <c r="Y6971" i="1"/>
  <c r="Y6966" i="1"/>
  <c r="Y6960" i="1"/>
  <c r="Y6955" i="1"/>
  <c r="Y6950" i="1"/>
  <c r="Y6944" i="1"/>
  <c r="Y6939" i="1"/>
  <c r="Y6934" i="1"/>
  <c r="Y6928" i="1"/>
  <c r="Y6923" i="1"/>
  <c r="Y6918" i="1"/>
  <c r="Y6912" i="1"/>
  <c r="Y6907" i="1"/>
  <c r="Y6902" i="1"/>
  <c r="Y6896" i="1"/>
  <c r="Y6891" i="1"/>
  <c r="Y6886" i="1"/>
  <c r="Y6880" i="1"/>
  <c r="Y6875" i="1"/>
  <c r="Y6870" i="1"/>
  <c r="Y6864" i="1"/>
  <c r="Y6859" i="1"/>
  <c r="Y6854" i="1"/>
  <c r="Y6848" i="1"/>
  <c r="Y6843" i="1"/>
  <c r="Y6838" i="1"/>
  <c r="Y6832" i="1"/>
  <c r="Y6827" i="1"/>
  <c r="Y6822" i="1"/>
  <c r="Y6816" i="1"/>
  <c r="Y6811" i="1"/>
  <c r="Y6806" i="1"/>
  <c r="Y6800" i="1"/>
  <c r="Y6795" i="1"/>
  <c r="Y6790" i="1"/>
  <c r="Y6784" i="1"/>
  <c r="Y6779" i="1"/>
  <c r="Y6774" i="1"/>
  <c r="Y6768" i="1"/>
  <c r="Y6762" i="1"/>
  <c r="Y6754" i="1"/>
  <c r="Y6744" i="1"/>
  <c r="Y6733" i="1"/>
  <c r="Y6722" i="1"/>
  <c r="Y6712" i="1"/>
  <c r="Y6701" i="1"/>
  <c r="Y6690" i="1"/>
  <c r="Y6680" i="1"/>
  <c r="Y6669" i="1"/>
  <c r="Y6658" i="1"/>
  <c r="Y6648" i="1"/>
  <c r="Y6637" i="1"/>
  <c r="Y6626" i="1"/>
  <c r="Y6616" i="1"/>
  <c r="Y6605" i="1"/>
  <c r="Y6594" i="1"/>
  <c r="Y6584" i="1"/>
  <c r="Y6573" i="1"/>
  <c r="Y6562" i="1"/>
  <c r="Y6552" i="1"/>
  <c r="Y6541" i="1"/>
  <c r="Y6530" i="1"/>
  <c r="Y6520" i="1"/>
  <c r="Y6509" i="1"/>
  <c r="Y6498" i="1"/>
  <c r="Y6488" i="1"/>
  <c r="Y6477" i="1"/>
  <c r="Y6466" i="1"/>
  <c r="Y6456" i="1"/>
  <c r="Y6445" i="1"/>
  <c r="Y6429" i="1"/>
  <c r="Y6408" i="1"/>
  <c r="Y6386" i="1"/>
  <c r="Y6365" i="1"/>
  <c r="Y6344" i="1"/>
  <c r="Y6313" i="1"/>
  <c r="Y6270" i="1"/>
  <c r="Y6228" i="1"/>
  <c r="Y6185" i="1"/>
  <c r="Y7023" i="1"/>
  <c r="Y7012" i="1"/>
  <c r="Y6996" i="1"/>
  <c r="Y6986" i="1"/>
  <c r="Y6970" i="1"/>
  <c r="Y6959" i="1"/>
  <c r="Y6943" i="1"/>
  <c r="Y6927" i="1"/>
  <c r="Y6916" i="1"/>
  <c r="Y6906" i="1"/>
  <c r="Y6890" i="1"/>
  <c r="Y6874" i="1"/>
  <c r="Y6863" i="1"/>
  <c r="Y6847" i="1"/>
  <c r="Y6836" i="1"/>
  <c r="Y6820" i="1"/>
  <c r="Y6750" i="1"/>
  <c r="Y2" i="1"/>
  <c r="Y7028" i="1"/>
  <c r="Y7018" i="1"/>
  <c r="Y7007" i="1"/>
  <c r="Y7002" i="1"/>
  <c r="Y6991" i="1"/>
  <c r="Y6980" i="1"/>
  <c r="Y6975" i="1"/>
  <c r="Y6964" i="1"/>
  <c r="Y6954" i="1"/>
  <c r="Y6948" i="1"/>
  <c r="Y6938" i="1"/>
  <c r="Y6932" i="1"/>
  <c r="Y6922" i="1"/>
  <c r="Y6911" i="1"/>
  <c r="Y6900" i="1"/>
  <c r="Y6895" i="1"/>
  <c r="Y6884" i="1"/>
  <c r="Y6879" i="1"/>
  <c r="Y6868" i="1"/>
  <c r="Y6858" i="1"/>
  <c r="Y6852" i="1"/>
  <c r="Y6842" i="1"/>
  <c r="Y6831" i="1"/>
  <c r="Y6826" i="1"/>
  <c r="Y6815" i="1"/>
  <c r="Y6810" i="1"/>
  <c r="Y6804" i="1"/>
  <c r="Y6799" i="1"/>
  <c r="Y6794" i="1"/>
  <c r="Y6788" i="1"/>
  <c r="Y6783" i="1"/>
  <c r="Y6778" i="1"/>
  <c r="Y6772" i="1"/>
  <c r="Y6767" i="1"/>
  <c r="Y6759" i="1"/>
  <c r="Y6740" i="1"/>
  <c r="Y6729" i="1"/>
  <c r="Y6718" i="1"/>
  <c r="Y6708" i="1"/>
  <c r="Y6697" i="1"/>
  <c r="Y6686" i="1"/>
  <c r="Y6676" i="1"/>
  <c r="Y6665" i="1"/>
  <c r="Y6654" i="1"/>
  <c r="Y6644" i="1"/>
  <c r="Y6633" i="1"/>
  <c r="Y6622" i="1"/>
  <c r="Y6612" i="1"/>
  <c r="Y6601" i="1"/>
  <c r="Y6590" i="1"/>
  <c r="Y6580" i="1"/>
  <c r="Y6569" i="1"/>
  <c r="Y6558" i="1"/>
  <c r="Y6548" i="1"/>
  <c r="Y6537" i="1"/>
  <c r="Y6526" i="1"/>
  <c r="Y6516" i="1"/>
  <c r="Y6505" i="1"/>
  <c r="Y6494" i="1"/>
  <c r="Y6484" i="1"/>
  <c r="Y6473" i="1"/>
  <c r="Y6462" i="1"/>
  <c r="Y6452" i="1"/>
  <c r="Y6440" i="1"/>
  <c r="Y6424" i="1"/>
  <c r="Y6402" i="1"/>
  <c r="Y6381" i="1"/>
  <c r="Y6360" i="1"/>
  <c r="Y6338" i="1"/>
  <c r="Y6302" i="1"/>
  <c r="Y6260" i="1"/>
  <c r="Y6217" i="1"/>
  <c r="Y6174" i="1"/>
  <c r="Y7032" i="1"/>
  <c r="Y7027" i="1"/>
  <c r="Y7022" i="1"/>
  <c r="Y7016" i="1"/>
  <c r="Y7011" i="1"/>
  <c r="Y7006" i="1"/>
  <c r="Y7000" i="1"/>
  <c r="Y6995" i="1"/>
  <c r="Y6990" i="1"/>
  <c r="Y6984" i="1"/>
  <c r="Y6979" i="1"/>
  <c r="Y6974" i="1"/>
  <c r="Y6968" i="1"/>
  <c r="Y6963" i="1"/>
  <c r="Y6958" i="1"/>
  <c r="Y6952" i="1"/>
  <c r="Y6947" i="1"/>
  <c r="Y6942" i="1"/>
  <c r="Y6936" i="1"/>
  <c r="Y6931" i="1"/>
  <c r="Y6926" i="1"/>
  <c r="Y6920" i="1"/>
  <c r="Y6915" i="1"/>
  <c r="Y6910" i="1"/>
  <c r="Y6904" i="1"/>
  <c r="Y6899" i="1"/>
  <c r="Y6894" i="1"/>
  <c r="Y6888" i="1"/>
  <c r="Y6883" i="1"/>
  <c r="Y6878" i="1"/>
  <c r="Y6872" i="1"/>
  <c r="Y6867" i="1"/>
  <c r="Y6862" i="1"/>
  <c r="Y6856" i="1"/>
  <c r="Y6851" i="1"/>
  <c r="Y6846" i="1"/>
  <c r="Y6840" i="1"/>
  <c r="Y6835" i="1"/>
  <c r="Y6830" i="1"/>
  <c r="Y6824" i="1"/>
  <c r="Y6819" i="1"/>
  <c r="Y6814" i="1"/>
  <c r="Y6808" i="1"/>
  <c r="Y6803" i="1"/>
  <c r="Y6798" i="1"/>
  <c r="Y6792" i="1"/>
  <c r="Y6787" i="1"/>
  <c r="Y6782" i="1"/>
  <c r="Y6776" i="1"/>
  <c r="Y6771" i="1"/>
  <c r="Y6766" i="1"/>
  <c r="Y6758" i="1"/>
  <c r="Y6749" i="1"/>
  <c r="Y6738" i="1"/>
  <c r="Y6728" i="1"/>
  <c r="Y6717" i="1"/>
  <c r="Y6706" i="1"/>
  <c r="Y6696" i="1"/>
  <c r="Y6685" i="1"/>
  <c r="Y6674" i="1"/>
  <c r="Y6664" i="1"/>
  <c r="Y6653" i="1"/>
  <c r="Y6642" i="1"/>
  <c r="Y6632" i="1"/>
  <c r="Y6621" i="1"/>
  <c r="Y6610" i="1"/>
  <c r="Y6600" i="1"/>
  <c r="Y6589" i="1"/>
  <c r="Y6578" i="1"/>
  <c r="Y6568" i="1"/>
  <c r="Y6557" i="1"/>
  <c r="Y6546" i="1"/>
  <c r="Y6536" i="1"/>
  <c r="Y6525" i="1"/>
  <c r="Y6514" i="1"/>
  <c r="Y6504" i="1"/>
  <c r="Y6493" i="1"/>
  <c r="Y6482" i="1"/>
  <c r="Y6472" i="1"/>
  <c r="Y6461" i="1"/>
  <c r="Y6450" i="1"/>
  <c r="Y6436" i="1"/>
  <c r="Y6418" i="1"/>
  <c r="Y6397" i="1"/>
  <c r="Y6376" i="1"/>
  <c r="Y6354" i="1"/>
  <c r="Y6333" i="1"/>
  <c r="Y6292" i="1"/>
  <c r="Y6249" i="1"/>
  <c r="Y6206" i="1"/>
  <c r="Y6164" i="1"/>
  <c r="Y7031" i="1"/>
  <c r="Y7026" i="1"/>
  <c r="Y7020" i="1"/>
  <c r="Y7015" i="1"/>
  <c r="Y7010" i="1"/>
  <c r="Y7004" i="1"/>
  <c r="Y6999" i="1"/>
  <c r="Y6994" i="1"/>
  <c r="Y6988" i="1"/>
  <c r="Y6983" i="1"/>
  <c r="Y6978" i="1"/>
  <c r="Y6972" i="1"/>
  <c r="Y6967" i="1"/>
  <c r="Y6962" i="1"/>
  <c r="Y6956" i="1"/>
  <c r="Y6951" i="1"/>
  <c r="Y6946" i="1"/>
  <c r="Y6940" i="1"/>
  <c r="Y6935" i="1"/>
  <c r="Y6930" i="1"/>
  <c r="Y6924" i="1"/>
  <c r="Y6919" i="1"/>
  <c r="Y6914" i="1"/>
  <c r="Y6908" i="1"/>
  <c r="Y6903" i="1"/>
  <c r="Y6898" i="1"/>
  <c r="Y6892" i="1"/>
  <c r="Y6887" i="1"/>
  <c r="Y6882" i="1"/>
  <c r="Y6876" i="1"/>
  <c r="Y6871" i="1"/>
  <c r="Y6866" i="1"/>
  <c r="Y6860" i="1"/>
  <c r="Y6855" i="1"/>
  <c r="Y6850" i="1"/>
  <c r="Y6844" i="1"/>
  <c r="Y6839" i="1"/>
  <c r="Y6834" i="1"/>
  <c r="Y6828" i="1"/>
  <c r="Y6823" i="1"/>
  <c r="Y6818" i="1"/>
  <c r="Y6812" i="1"/>
  <c r="Y6807" i="1"/>
  <c r="Y6802" i="1"/>
  <c r="Y6796" i="1"/>
  <c r="Y6791" i="1"/>
  <c r="Y6786" i="1"/>
  <c r="Y6780" i="1"/>
  <c r="Y6775" i="1"/>
  <c r="Y6770" i="1"/>
  <c r="Y6763" i="1"/>
  <c r="Y6755" i="1"/>
  <c r="Y6745" i="1"/>
  <c r="Y6734" i="1"/>
  <c r="Y6724" i="1"/>
  <c r="Y6713" i="1"/>
  <c r="Y6702" i="1"/>
  <c r="Y6692" i="1"/>
  <c r="Y6681" i="1"/>
  <c r="Y6670" i="1"/>
  <c r="Y6660" i="1"/>
  <c r="Y6649" i="1"/>
  <c r="Y6638" i="1"/>
  <c r="Y6628" i="1"/>
  <c r="Y6617" i="1"/>
  <c r="Y6606" i="1"/>
  <c r="Y6596" i="1"/>
  <c r="Y6585" i="1"/>
  <c r="Y6574" i="1"/>
  <c r="Y6564" i="1"/>
  <c r="Y6553" i="1"/>
  <c r="Y6542" i="1"/>
  <c r="Y6532" i="1"/>
  <c r="Y6521" i="1"/>
  <c r="Y6510" i="1"/>
  <c r="Y6500" i="1"/>
  <c r="Y6489" i="1"/>
  <c r="Y6478" i="1"/>
  <c r="Y6468" i="1"/>
  <c r="Y6457" i="1"/>
  <c r="Y6446" i="1"/>
  <c r="Y6434" i="1"/>
  <c r="Y6413" i="1"/>
  <c r="Y6392" i="1"/>
  <c r="Y6370" i="1"/>
  <c r="Y6349" i="1"/>
  <c r="Y6324" i="1"/>
  <c r="Y6281" i="1"/>
  <c r="Y6238" i="1"/>
  <c r="Y6196" i="1"/>
</calcChain>
</file>

<file path=xl/sharedStrings.xml><?xml version="1.0" encoding="utf-8"?>
<sst xmlns="http://schemas.openxmlformats.org/spreadsheetml/2006/main" count="93387" uniqueCount="9908">
  <si>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</si>
  <si>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</si>
  <si>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</si>
  <si>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</si>
  <si>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</si>
  <si>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</si>
  <si>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</si>
  <si>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</si>
  <si>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</si>
  <si>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</si>
  <si>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</si>
  <si>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</si>
  <si>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</si>
  <si>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</si>
  <si>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</si>
  <si>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</si>
  <si>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</si>
  <si>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</si>
  <si>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</si>
  <si>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</si>
  <si>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</si>
  <si>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</si>
  <si>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</si>
  <si>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</si>
  <si>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</si>
  <si>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</si>
  <si>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</si>
  <si>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</si>
  <si>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</si>
  <si>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</si>
  <si>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Contract_One year</t>
  </si>
  <si>
    <t>Contract_Two year</t>
  </si>
  <si>
    <t>Internet Service_Fiber optic</t>
  </si>
  <si>
    <t>Internet Service_No</t>
  </si>
  <si>
    <t>Payment Method_Credit card (automatic)</t>
  </si>
  <si>
    <t>Payment Method_Electronic check</t>
  </si>
  <si>
    <t>Payment Method_Mailed check</t>
  </si>
  <si>
    <t>avg_monthly_spend</t>
  </si>
  <si>
    <t>has_multiple_services</t>
  </si>
  <si>
    <t>3668-QPYBK</t>
  </si>
  <si>
    <t>United States</t>
  </si>
  <si>
    <t>California</t>
  </si>
  <si>
    <t>Los Angeles</t>
  </si>
  <si>
    <t>33.964131, -118.272783</t>
  </si>
  <si>
    <t>No</t>
  </si>
  <si>
    <t>Yes</t>
  </si>
  <si>
    <t>Competitor made better offer</t>
  </si>
  <si>
    <t>9237-HQITU</t>
  </si>
  <si>
    <t>34.059281, -118.30742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</si>
  <si>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</si>
  <si>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</si>
  <si>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</si>
  <si>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</si>
  <si>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</si>
  <si>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</si>
  <si>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</si>
  <si>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Competitor had better devices</t>
  </si>
  <si>
    <t>4190-MFLUW</t>
  </si>
  <si>
    <t>34.066367, -118.309868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</si>
  <si>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</si>
  <si>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</si>
  <si>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</si>
  <si>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</si>
  <si>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</si>
  <si>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</si>
  <si>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</si>
  <si>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</si>
  <si>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</si>
  <si>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</si>
  <si>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</si>
  <si>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</si>
  <si>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</si>
  <si>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</si>
  <si>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</si>
  <si>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</si>
  <si>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</si>
  <si>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</si>
  <si>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</si>
  <si>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</si>
  <si>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</si>
  <si>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</si>
  <si>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</si>
  <si>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</si>
  <si>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</si>
  <si>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</si>
  <si>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</si>
  <si>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</si>
  <si>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</si>
  <si>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</si>
  <si>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</si>
  <si>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</si>
  <si>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</si>
  <si>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</si>
  <si>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</si>
  <si>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</si>
  <si>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</si>
  <si>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</si>
  <si>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</si>
  <si>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</si>
  <si>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</si>
  <si>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</si>
  <si>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</si>
  <si>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</si>
  <si>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</si>
  <si>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</si>
  <si>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</si>
  <si>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</si>
  <si>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</si>
  <si>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</si>
  <si>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</si>
  <si>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</si>
  <si>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</si>
  <si>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</si>
  <si>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</si>
  <si>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</si>
  <si>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</si>
  <si>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</si>
  <si>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</si>
  <si>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</si>
  <si>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</si>
  <si>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</si>
  <si>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</si>
  <si>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</si>
  <si>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</si>
  <si>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</si>
  <si>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</si>
  <si>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</si>
  <si>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</si>
  <si>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</si>
  <si>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</si>
  <si>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</si>
  <si>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</si>
  <si>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</si>
  <si>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</si>
  <si>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</si>
  <si>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</si>
  <si>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</si>
  <si>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</si>
  <si>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</si>
  <si>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</si>
  <si>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</si>
  <si>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</si>
  <si>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</si>
  <si>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</si>
  <si>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</si>
  <si>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</si>
  <si>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</si>
  <si>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</si>
  <si>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</si>
  <si>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</si>
  <si>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</si>
  <si>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</si>
  <si>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</si>
  <si>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</si>
  <si>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</si>
  <si>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</si>
  <si>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</si>
  <si>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</si>
  <si>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</si>
  <si>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</si>
  <si>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</si>
  <si>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</si>
  <si>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</si>
  <si>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</si>
  <si>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</si>
  <si>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</si>
  <si>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</si>
  <si>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</si>
  <si>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</si>
  <si>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</si>
  <si>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</si>
  <si>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</si>
  <si>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</si>
  <si>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</si>
  <si>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</si>
  <si>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</si>
  <si>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</si>
  <si>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</si>
  <si>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</si>
  <si>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</si>
  <si>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</si>
  <si>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</si>
  <si>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</si>
  <si>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</si>
  <si>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</si>
  <si>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</si>
  <si>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</si>
  <si>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</si>
  <si>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</si>
  <si>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</si>
  <si>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</si>
  <si>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</si>
  <si>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</si>
  <si>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</si>
  <si>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</si>
  <si>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</si>
  <si>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</si>
  <si>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</si>
  <si>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</si>
  <si>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</si>
  <si>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</si>
  <si>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</si>
  <si>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</si>
  <si>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</si>
  <si>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</si>
  <si>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</si>
  <si>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</si>
  <si>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</si>
  <si>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</si>
  <si>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</si>
  <si>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</si>
  <si>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</si>
  <si>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</si>
  <si>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</si>
  <si>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</si>
  <si>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</si>
  <si>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</si>
  <si>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</si>
  <si>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</si>
  <si>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</si>
  <si>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</si>
  <si>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</si>
  <si>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</si>
  <si>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</si>
  <si>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</si>
  <si>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</si>
  <si>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</si>
  <si>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</si>
  <si>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</si>
  <si>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</si>
  <si>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</si>
  <si>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</si>
  <si>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</si>
  <si>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</si>
  <si>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</si>
  <si>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</si>
  <si>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</si>
  <si>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</si>
  <si>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</si>
  <si>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</si>
  <si>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</si>
  <si>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</si>
  <si>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</si>
  <si>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</si>
  <si>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</si>
  <si>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</si>
  <si>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</si>
  <si>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</si>
  <si>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</si>
  <si>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</si>
  <si>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</si>
  <si>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</si>
  <si>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</si>
  <si>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</si>
  <si>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</si>
  <si>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</si>
  <si>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</si>
  <si>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</si>
  <si>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</si>
  <si>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</si>
  <si>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</si>
  <si>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</si>
  <si>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</si>
  <si>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</si>
  <si>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</si>
  <si>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</si>
  <si>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</si>
  <si>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</si>
  <si>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</si>
  <si>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</si>
  <si>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</si>
  <si>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</si>
  <si>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</si>
  <si>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</si>
  <si>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</si>
  <si>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</si>
  <si>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</si>
  <si>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</si>
  <si>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</si>
  <si>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</si>
  <si>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</si>
  <si>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</si>
  <si>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</si>
  <si>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</si>
  <si>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</si>
  <si>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</si>
  <si>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</si>
  <si>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</si>
  <si>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</si>
  <si>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</si>
  <si>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</si>
  <si>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</si>
  <si>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</si>
  <si>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</si>
  <si>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</si>
  <si>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</si>
  <si>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</si>
  <si>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</si>
  <si>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</si>
  <si>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</si>
  <si>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</si>
  <si>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</si>
  <si>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</si>
  <si>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</si>
  <si>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</si>
  <si>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</si>
  <si>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</si>
  <si>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</si>
  <si>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</si>
  <si>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</si>
  <si>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</si>
  <si>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</si>
  <si>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</si>
  <si>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</si>
  <si>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</si>
  <si>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</si>
  <si>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</si>
  <si>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</si>
  <si>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</si>
  <si>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</si>
  <si>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</si>
  <si>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</si>
  <si>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</si>
  <si>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</si>
  <si>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</si>
  <si>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</si>
  <si>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</si>
  <si>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</si>
  <si>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</si>
  <si>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</si>
  <si>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</si>
  <si>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</si>
  <si>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</si>
  <si>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</si>
  <si>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</si>
  <si>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</si>
  <si>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</si>
  <si>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</si>
  <si>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</si>
  <si>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</si>
  <si>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</si>
  <si>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</si>
  <si>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</si>
  <si>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</si>
  <si>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</si>
  <si>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</si>
  <si>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</si>
  <si>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</si>
  <si>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</si>
  <si>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</si>
  <si>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</si>
  <si>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</si>
  <si>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</si>
  <si>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</si>
  <si>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</si>
  <si>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</si>
  <si>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</si>
  <si>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</si>
  <si>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</si>
  <si>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</si>
  <si>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</si>
  <si>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</si>
  <si>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</si>
  <si>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</si>
  <si>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</si>
  <si>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</si>
  <si>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</si>
  <si>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</si>
  <si>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</si>
  <si>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</si>
  <si>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</si>
  <si>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</si>
  <si>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</si>
  <si>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</si>
  <si>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</si>
  <si>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</si>
  <si>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</si>
  <si>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</si>
  <si>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</si>
  <si>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</si>
  <si>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</si>
  <si>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</si>
  <si>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</si>
  <si>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</si>
  <si>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</si>
  <si>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</si>
  <si>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</si>
  <si>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</si>
  <si>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</si>
  <si>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</si>
  <si>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</si>
  <si>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</si>
  <si>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</si>
  <si>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</si>
  <si>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</si>
  <si>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</si>
  <si>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</si>
  <si>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</si>
  <si>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</si>
  <si>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</si>
  <si>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</si>
  <si>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</si>
  <si>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</si>
  <si>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</si>
  <si>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</si>
  <si>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</si>
  <si>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</si>
  <si>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</si>
  <si>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</si>
  <si>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</si>
  <si>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</si>
  <si>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</si>
  <si>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</si>
  <si>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</si>
  <si>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</si>
  <si>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</si>
  <si>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</si>
  <si>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</si>
  <si>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</si>
  <si>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</si>
  <si>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</si>
  <si>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</si>
  <si>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</si>
  <si>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</si>
  <si>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</si>
  <si>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</si>
  <si>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</si>
  <si>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</si>
  <si>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</si>
  <si>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</si>
  <si>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</si>
  <si>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</si>
  <si>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</si>
  <si>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</si>
  <si>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</si>
  <si>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</si>
  <si>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</si>
  <si>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</si>
  <si>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</si>
  <si>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</si>
  <si>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</si>
  <si>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</si>
  <si>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</si>
  <si>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</si>
  <si>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</si>
  <si>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</si>
  <si>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</si>
  <si>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</si>
  <si>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</si>
  <si>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</si>
  <si>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</si>
  <si>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</si>
  <si>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</si>
  <si>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</si>
  <si>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</si>
  <si>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</si>
  <si>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</si>
  <si>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</si>
  <si>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</si>
  <si>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</si>
  <si>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</si>
  <si>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</si>
  <si>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</si>
  <si>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</si>
  <si>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</si>
  <si>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</si>
  <si>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</si>
  <si>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</si>
  <si>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</si>
  <si>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</si>
  <si>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</si>
  <si>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</si>
  <si>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</si>
  <si>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</si>
  <si>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</si>
  <si>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</si>
  <si>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</si>
  <si>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</si>
  <si>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</si>
  <si>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</si>
  <si>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</si>
  <si>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</si>
  <si>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</si>
  <si>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</si>
  <si>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</si>
  <si>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</si>
  <si>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</si>
  <si>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</si>
  <si>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</si>
  <si>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</si>
  <si>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</si>
  <si>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</si>
  <si>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</si>
  <si>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</si>
  <si>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</si>
  <si>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</si>
  <si>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</si>
  <si>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</si>
  <si>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</si>
  <si>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</si>
  <si>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</si>
  <si>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</si>
  <si>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</si>
  <si>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</si>
  <si>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</si>
  <si>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</si>
  <si>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</si>
  <si>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</si>
  <si>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</si>
  <si>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</si>
  <si>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</si>
  <si>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</si>
  <si>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</si>
  <si>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</si>
  <si>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</si>
  <si>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</si>
  <si>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</si>
  <si>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</si>
  <si>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</si>
  <si>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</si>
  <si>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</si>
  <si>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</si>
  <si>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</si>
  <si>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</si>
  <si>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</si>
  <si>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</si>
  <si>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</si>
  <si>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</si>
  <si>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</si>
  <si>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</si>
  <si>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</si>
  <si>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</si>
  <si>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</si>
  <si>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</si>
  <si>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</si>
  <si>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</si>
  <si>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</si>
  <si>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</si>
  <si>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</si>
  <si>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</si>
  <si>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</si>
  <si>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</si>
  <si>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</si>
  <si>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</si>
  <si>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</si>
  <si>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</si>
  <si>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</si>
  <si>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</si>
  <si>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</si>
  <si>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</si>
  <si>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</si>
  <si>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</si>
  <si>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</si>
  <si>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</si>
  <si>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</si>
  <si>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</si>
  <si>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</si>
  <si>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</si>
  <si>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</si>
  <si>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</si>
  <si>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</si>
  <si>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</si>
  <si>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</si>
  <si>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</si>
  <si>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</si>
  <si>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</si>
  <si>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</si>
  <si>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</si>
  <si>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</si>
  <si>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</si>
  <si>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</si>
  <si>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</si>
  <si>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</si>
  <si>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</si>
  <si>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</si>
  <si>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</si>
  <si>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</si>
  <si>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</si>
  <si>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</si>
  <si>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</si>
  <si>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</si>
  <si>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</si>
  <si>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</si>
  <si>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</si>
  <si>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</si>
  <si>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</si>
  <si>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</si>
  <si>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</si>
  <si>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</si>
  <si>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</si>
  <si>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</si>
  <si>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</si>
  <si>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</si>
  <si>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</si>
  <si>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</si>
  <si>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</si>
  <si>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</si>
  <si>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</si>
  <si>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</si>
  <si>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</si>
  <si>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</si>
  <si>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</si>
  <si>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</si>
  <si>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</si>
  <si>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</si>
  <si>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</si>
  <si>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</si>
  <si>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</si>
  <si>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</si>
  <si>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</si>
  <si>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</si>
  <si>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</si>
  <si>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</si>
  <si>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</si>
  <si>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</si>
  <si>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</si>
  <si>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</si>
  <si>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</si>
  <si>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</si>
  <si>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</si>
  <si>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</si>
  <si>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</si>
  <si>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</si>
  <si>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</si>
  <si>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</si>
  <si>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</si>
  <si>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</si>
  <si>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</si>
  <si>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</si>
  <si>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</si>
  <si>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</si>
  <si>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</si>
  <si>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</si>
  <si>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</si>
  <si>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</si>
  <si>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</si>
  <si>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</si>
  <si>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</si>
  <si>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</si>
  <si>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</si>
  <si>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</si>
  <si>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</si>
  <si>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</si>
  <si>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</si>
  <si>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</si>
  <si>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</si>
  <si>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</si>
  <si>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</si>
  <si>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</si>
  <si>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</si>
  <si>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</si>
  <si>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</si>
  <si>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</si>
  <si>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</si>
  <si>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</si>
  <si>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</si>
  <si>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</si>
  <si>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</si>
  <si>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</si>
  <si>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</si>
  <si>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</si>
  <si>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</si>
  <si>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</si>
  <si>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</si>
  <si>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</si>
  <si>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</si>
  <si>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</si>
  <si>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</si>
  <si>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</si>
  <si>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</si>
  <si>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</si>
  <si>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</si>
  <si>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</si>
  <si>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</si>
  <si>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</si>
  <si>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</si>
  <si>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</si>
  <si>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</si>
  <si>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</si>
  <si>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</si>
  <si>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</si>
  <si>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</si>
  <si>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</si>
  <si>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</si>
  <si>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</si>
  <si>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</si>
  <si>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</si>
  <si>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</si>
  <si>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</si>
  <si>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</si>
  <si>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</si>
  <si>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</si>
  <si>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</si>
  <si>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</si>
  <si>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</si>
  <si>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</si>
  <si>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</si>
  <si>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</si>
  <si>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</si>
  <si>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</si>
  <si>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</si>
  <si>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</si>
  <si>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</si>
  <si>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</si>
  <si>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</si>
  <si>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</si>
  <si>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</si>
  <si>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</si>
  <si>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</si>
  <si>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</si>
  <si>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</si>
  <si>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</si>
  <si>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</si>
  <si>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</si>
  <si>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</si>
  <si>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</si>
  <si>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</si>
  <si>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</si>
  <si>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</si>
  <si>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</si>
  <si>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</si>
  <si>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</si>
  <si>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</si>
  <si>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</si>
  <si>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</si>
  <si>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</si>
  <si>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</si>
  <si>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</si>
  <si>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</si>
  <si>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</si>
  <si>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</si>
  <si>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</si>
  <si>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</si>
  <si>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</si>
  <si>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</si>
  <si>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</si>
  <si>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</si>
  <si>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</si>
  <si>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</si>
  <si>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</si>
  <si>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</si>
  <si>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</si>
  <si>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</si>
  <si>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</si>
  <si>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</si>
  <si>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</si>
  <si>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</si>
  <si>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</si>
  <si>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</si>
  <si>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</si>
  <si>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</si>
  <si>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</si>
  <si>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</si>
  <si>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</si>
  <si>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</si>
  <si>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</si>
  <si>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</si>
  <si>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</si>
  <si>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</si>
  <si>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</si>
  <si>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</si>
  <si>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</si>
  <si>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</si>
  <si>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</si>
  <si>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</si>
  <si>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</si>
  <si>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</si>
  <si>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</si>
  <si>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</si>
  <si>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</si>
  <si>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</si>
  <si>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</si>
  <si>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</si>
  <si>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</si>
  <si>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</si>
  <si>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</si>
  <si>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</si>
  <si>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</si>
  <si>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</si>
  <si>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</si>
  <si>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</si>
  <si>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</si>
  <si>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</si>
  <si>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</si>
  <si>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</si>
  <si>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</si>
  <si>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</si>
  <si>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</si>
  <si>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</si>
  <si>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</si>
  <si>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</si>
  <si>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</si>
  <si>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</si>
  <si>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</si>
  <si>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</si>
  <si>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</si>
  <si>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</si>
  <si>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</si>
  <si>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</si>
  <si>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</si>
  <si>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</si>
  <si>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</si>
  <si>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</si>
  <si>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</si>
  <si>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</si>
  <si>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</si>
  <si>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</si>
  <si>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</si>
  <si>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</si>
  <si>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</si>
  <si>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</si>
  <si>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</si>
  <si>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</si>
  <si>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</si>
  <si>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</si>
  <si>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</si>
  <si>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</si>
  <si>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</si>
  <si>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</si>
  <si>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</si>
  <si>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</si>
  <si>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</si>
  <si>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</si>
  <si>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</si>
  <si>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</si>
  <si>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</si>
  <si>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</si>
  <si>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</si>
  <si>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</si>
  <si>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</si>
  <si>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</si>
  <si>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</si>
  <si>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</si>
  <si>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</si>
  <si>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</si>
  <si>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</si>
  <si>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</si>
  <si>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</si>
  <si>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</si>
  <si>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</si>
  <si>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</si>
  <si>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</si>
  <si>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</si>
  <si>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</si>
  <si>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</si>
  <si>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</si>
  <si>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</si>
  <si>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</si>
  <si>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</si>
  <si>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</si>
  <si>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</si>
  <si>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</si>
  <si>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</si>
  <si>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</si>
  <si>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</si>
  <si>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</si>
  <si>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</si>
  <si>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</si>
  <si>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</si>
  <si>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</si>
  <si>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</si>
  <si>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</si>
  <si>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</si>
  <si>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</si>
  <si>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</si>
  <si>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</si>
  <si>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</si>
  <si>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</si>
  <si>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</si>
  <si>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</si>
  <si>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</si>
  <si>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</si>
  <si>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</si>
  <si>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</si>
  <si>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</si>
  <si>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</si>
  <si>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</si>
  <si>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</si>
  <si>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</si>
  <si>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</si>
  <si>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</si>
  <si>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</si>
  <si>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</si>
  <si>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</si>
  <si>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</si>
  <si>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</si>
  <si>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</si>
  <si>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</si>
  <si>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</si>
  <si>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</si>
  <si>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</si>
  <si>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</si>
  <si>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</si>
  <si>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</si>
  <si>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</si>
  <si>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</si>
  <si>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</si>
  <si>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</si>
  <si>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</si>
  <si>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</si>
  <si>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</si>
  <si>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</si>
  <si>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</si>
  <si>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</si>
  <si>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</si>
  <si>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</si>
  <si>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</si>
  <si>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</si>
  <si>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</si>
  <si>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</si>
  <si>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</si>
  <si>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</si>
  <si>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</si>
  <si>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</si>
  <si>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</si>
  <si>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</si>
  <si>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</si>
  <si>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</si>
  <si>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</si>
  <si>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</si>
  <si>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</si>
  <si>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</si>
  <si>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</si>
  <si>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</si>
  <si>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</si>
  <si>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</si>
  <si>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</si>
  <si>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</si>
  <si>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</si>
  <si>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</si>
  <si>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</si>
  <si>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</si>
  <si>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</si>
  <si>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</si>
  <si>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</si>
  <si>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</si>
  <si>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</si>
  <si>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</si>
  <si>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</si>
  <si>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</si>
  <si>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</si>
  <si>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</si>
  <si>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</si>
  <si>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</si>
  <si>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</si>
  <si>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</si>
  <si>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</si>
  <si>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</si>
  <si>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</si>
  <si>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</si>
  <si>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</si>
  <si>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</si>
  <si>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</si>
  <si>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</si>
  <si>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</si>
  <si>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</si>
  <si>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</si>
  <si>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</si>
  <si>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</si>
  <si>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</si>
  <si>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</si>
  <si>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</si>
  <si>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</si>
  <si>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</si>
  <si>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</si>
  <si>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</si>
  <si>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</si>
  <si>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</si>
  <si>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</si>
  <si>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</si>
  <si>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</si>
  <si>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</si>
  <si>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</si>
  <si>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</si>
  <si>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</si>
  <si>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</si>
  <si>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</si>
  <si>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</si>
  <si>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</si>
  <si>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</si>
  <si>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</si>
  <si>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</si>
  <si>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</si>
  <si>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</si>
  <si>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</si>
  <si>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</si>
  <si>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</si>
  <si>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</si>
  <si>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</si>
  <si>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</si>
  <si>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</si>
  <si>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</si>
  <si>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</si>
  <si>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</si>
  <si>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</si>
  <si>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</si>
  <si>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</si>
  <si>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</si>
  <si>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</si>
  <si>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</si>
  <si>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</si>
  <si>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</si>
  <si>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</si>
  <si>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</si>
  <si>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</si>
  <si>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</si>
  <si>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</si>
  <si>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</si>
  <si>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</si>
  <si>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</si>
  <si>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</si>
  <si>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</si>
  <si>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</si>
  <si>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</si>
  <si>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</si>
  <si>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</si>
  <si>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</si>
  <si>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</si>
  <si>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</si>
  <si>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</si>
  <si>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</si>
  <si>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</si>
  <si>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</si>
  <si>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</si>
  <si>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</si>
  <si>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</si>
  <si>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</si>
  <si>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</si>
  <si>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</si>
  <si>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</si>
  <si>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</si>
  <si>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</si>
  <si>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</si>
  <si>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</si>
  <si>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</si>
  <si>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</si>
  <si>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</si>
  <si>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</si>
  <si>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</si>
  <si>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</si>
  <si>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</si>
  <si>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</si>
  <si>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</si>
  <si>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</si>
  <si>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</si>
  <si>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</si>
  <si>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</si>
  <si>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</si>
  <si>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</si>
  <si>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</si>
  <si>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</si>
  <si>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</si>
  <si>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</si>
  <si>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</si>
  <si>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</si>
  <si>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</si>
  <si>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</si>
  <si>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</si>
  <si>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</si>
  <si>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</si>
  <si>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</si>
  <si>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</si>
  <si>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</si>
  <si>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</si>
  <si>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</si>
  <si>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</si>
  <si>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</si>
  <si>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</si>
  <si>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</si>
  <si>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</si>
  <si>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</si>
  <si>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</si>
  <si>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</si>
  <si>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</si>
  <si>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</si>
  <si>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</si>
  <si>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</si>
  <si>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</si>
  <si>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</si>
  <si>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</si>
  <si>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</si>
  <si>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</si>
  <si>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</si>
  <si>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</si>
  <si>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</si>
  <si>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</si>
  <si>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</si>
  <si>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</si>
  <si>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</si>
  <si>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</si>
  <si>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</si>
  <si>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</si>
  <si>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</si>
  <si>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</si>
  <si>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</si>
  <si>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</si>
  <si>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</si>
  <si>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</si>
  <si>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</si>
  <si>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</si>
  <si>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</si>
  <si>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</si>
  <si>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</si>
  <si>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</si>
  <si>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</si>
  <si>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</si>
  <si>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</si>
  <si>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</si>
  <si>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</si>
  <si>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</si>
  <si>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</si>
  <si>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</si>
  <si>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</si>
  <si>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</si>
  <si>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</si>
  <si>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</si>
  <si>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</si>
  <si>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</si>
  <si>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</si>
  <si>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</si>
  <si>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</si>
  <si>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</si>
  <si>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</si>
  <si>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</si>
  <si>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</si>
  <si>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</si>
  <si>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</si>
  <si>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</si>
  <si>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</si>
  <si>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</si>
  <si>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</si>
  <si>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</si>
  <si>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</si>
  <si>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</si>
  <si>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</si>
  <si>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</si>
  <si>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</si>
  <si>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</si>
  <si>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</si>
  <si>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</si>
  <si>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</si>
  <si>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</si>
  <si>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</si>
  <si>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</si>
  <si>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</si>
  <si>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</si>
  <si>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</si>
  <si>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</si>
  <si>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</si>
  <si>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</si>
  <si>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</si>
  <si>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</si>
  <si>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</si>
  <si>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</si>
  <si>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</si>
  <si>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</si>
  <si>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</si>
  <si>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</si>
  <si>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</si>
  <si>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</si>
  <si>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</si>
  <si>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</si>
  <si>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</si>
  <si>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</si>
  <si>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</si>
  <si>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</si>
  <si>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</si>
  <si>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</si>
  <si>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</si>
  <si>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</si>
  <si>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</si>
  <si>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</si>
  <si>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</si>
  <si>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</si>
  <si>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</si>
  <si>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</si>
  <si>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</si>
  <si>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</si>
  <si>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</si>
  <si>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</si>
  <si>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</si>
  <si>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</si>
  <si>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</si>
  <si>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</si>
  <si>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</si>
  <si>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</si>
  <si>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</si>
  <si>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</si>
  <si>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</si>
  <si>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</si>
  <si>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</si>
  <si>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</si>
  <si>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</si>
  <si>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</si>
  <si>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</si>
  <si>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</si>
  <si>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</si>
  <si>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</si>
  <si>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</si>
  <si>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</si>
  <si>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</si>
  <si>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</si>
  <si>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</si>
  <si>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</si>
  <si>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</si>
  <si>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</si>
  <si>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</si>
  <si>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</si>
  <si>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</si>
  <si>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</si>
  <si>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</si>
  <si>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</si>
  <si>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</si>
  <si>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</si>
  <si>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</si>
  <si>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</si>
  <si>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</si>
  <si>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</si>
  <si>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</si>
  <si>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</si>
  <si>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</si>
  <si>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</si>
  <si>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</si>
  <si>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</si>
  <si>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</si>
  <si>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</si>
  <si>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</si>
  <si>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</si>
  <si>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</si>
  <si>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</si>
  <si>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</si>
  <si>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</si>
  <si>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</si>
  <si>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</si>
  <si>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</si>
  <si>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</si>
  <si>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</si>
  <si>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</si>
  <si>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</si>
  <si>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</si>
  <si>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</si>
  <si>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</si>
  <si>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</si>
  <si>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</si>
  <si>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</si>
  <si>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</si>
  <si>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</si>
  <si>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</si>
  <si>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</si>
  <si>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</si>
  <si>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</si>
  <si>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</si>
  <si>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</si>
  <si>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</si>
  <si>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</si>
  <si>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</si>
  <si>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</si>
  <si>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</si>
  <si>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</si>
  <si>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</si>
  <si>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</si>
  <si>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</si>
  <si>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</si>
  <si>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</si>
  <si>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</si>
  <si>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</si>
  <si>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</si>
  <si>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</si>
  <si>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</si>
  <si>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</si>
  <si>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</si>
  <si>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</si>
  <si>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</si>
  <si>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</si>
  <si>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</si>
  <si>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</si>
  <si>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</si>
  <si>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</si>
  <si>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</si>
  <si>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</si>
  <si>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</si>
  <si>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</si>
  <si>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</si>
  <si>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</si>
  <si>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</si>
  <si>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</si>
  <si>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</si>
  <si>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</si>
  <si>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</si>
  <si>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</si>
  <si>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</si>
  <si>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</si>
  <si>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</si>
  <si>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</si>
  <si>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</si>
  <si>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</si>
  <si>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</si>
  <si>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</si>
  <si>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</si>
  <si>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</si>
  <si>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</si>
  <si>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</si>
  <si>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</si>
  <si>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</si>
  <si>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</si>
  <si>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</si>
  <si>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</si>
  <si>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</si>
  <si>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</si>
  <si>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</si>
  <si>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</si>
  <si>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</si>
  <si>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</si>
  <si>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</si>
  <si>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</si>
  <si>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</si>
  <si>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</si>
  <si>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</si>
  <si>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</si>
  <si>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</si>
  <si>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</si>
  <si>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</si>
  <si>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</si>
  <si>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</si>
  <si>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</si>
  <si>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</si>
  <si>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</si>
  <si>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</si>
  <si>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</si>
  <si>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</si>
  <si>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</si>
  <si>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</si>
  <si>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</si>
  <si>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</si>
  <si>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</si>
  <si>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</si>
  <si>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</si>
  <si>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</si>
  <si>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</si>
  <si>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</si>
  <si>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</si>
  <si>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</si>
  <si>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</si>
  <si>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</si>
  <si>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</si>
  <si>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</si>
  <si>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</si>
  <si>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</si>
  <si>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</si>
  <si>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</si>
  <si>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</si>
  <si>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</si>
  <si>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</si>
  <si>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</si>
  <si>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</si>
  <si>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</si>
  <si>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</si>
  <si>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</si>
  <si>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</si>
  <si>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</si>
  <si>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</si>
  <si>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</si>
  <si>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</si>
  <si>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</si>
  <si>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</si>
  <si>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</si>
  <si>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</si>
  <si>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</si>
  <si>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</si>
  <si>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</si>
  <si>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</si>
  <si>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</si>
  <si>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</si>
  <si>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</si>
  <si>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</si>
  <si>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</si>
  <si>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</si>
  <si>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</si>
  <si>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</si>
  <si>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</si>
  <si>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</si>
  <si>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</si>
  <si>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</si>
  <si>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</si>
  <si>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</si>
  <si>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</si>
  <si>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</si>
  <si>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</si>
  <si>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</si>
  <si>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</si>
  <si>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</si>
  <si>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</si>
  <si>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</si>
  <si>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</si>
  <si>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</si>
  <si>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</si>
  <si>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</si>
  <si>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</si>
  <si>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</si>
  <si>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</si>
  <si>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</si>
  <si>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</si>
  <si>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</si>
  <si>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</si>
  <si>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</si>
  <si>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</si>
  <si>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</si>
  <si>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</si>
  <si>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</si>
  <si>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</si>
  <si>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</si>
  <si>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</si>
  <si>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</si>
  <si>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</si>
  <si>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</si>
  <si>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</si>
  <si>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</si>
  <si>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</si>
  <si>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</si>
  <si>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</si>
  <si>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</si>
  <si>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</si>
  <si>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</si>
  <si>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</si>
  <si>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</si>
  <si>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</si>
  <si>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</si>
  <si>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</si>
  <si>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</si>
  <si>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</si>
  <si>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</si>
  <si>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</si>
  <si>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</si>
  <si>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</si>
  <si>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</si>
  <si>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</si>
  <si>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</si>
  <si>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</si>
  <si>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</si>
  <si>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</si>
  <si>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</si>
  <si>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</si>
  <si>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</si>
  <si>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</si>
  <si>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</si>
  <si>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</si>
  <si>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</si>
  <si>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</si>
  <si>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</si>
  <si>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</si>
  <si>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</si>
  <si>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</si>
  <si>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</si>
  <si>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</si>
  <si>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</si>
  <si>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</si>
  <si>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</si>
  <si>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</si>
  <si>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</si>
  <si>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</si>
  <si>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</si>
  <si>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</si>
  <si>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</si>
  <si>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</si>
  <si>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</si>
  <si>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</si>
  <si>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</si>
  <si>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</si>
  <si>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</si>
  <si>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</si>
  <si>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</si>
  <si>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</si>
  <si>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</si>
  <si>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</si>
  <si>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</si>
  <si>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</si>
  <si>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</si>
  <si>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</si>
  <si>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</si>
  <si>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</si>
  <si>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</si>
  <si>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</si>
  <si>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</si>
  <si>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</si>
  <si>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</si>
  <si>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</si>
  <si>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</si>
  <si>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</si>
  <si>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</si>
  <si>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</si>
  <si>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</si>
  <si>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</si>
  <si>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</si>
  <si>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</si>
  <si>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</si>
  <si>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</si>
  <si>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</si>
  <si>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</si>
  <si>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</si>
  <si>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</si>
  <si>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</si>
  <si>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</si>
  <si>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</si>
  <si>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</si>
  <si>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</si>
  <si>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</si>
  <si>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</si>
  <si>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</si>
  <si>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</si>
  <si>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</si>
  <si>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</si>
  <si>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</si>
  <si>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</si>
  <si>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</si>
  <si>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</si>
  <si>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</si>
  <si>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</si>
  <si>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</si>
  <si>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</si>
  <si>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</si>
  <si>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</si>
  <si>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</si>
  <si>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</si>
  <si>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</si>
  <si>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</si>
  <si>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</si>
  <si>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</si>
  <si>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</si>
  <si>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</si>
  <si>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</si>
  <si>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</si>
  <si>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</si>
  <si>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</si>
  <si>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</si>
  <si>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</si>
  <si>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</si>
  <si>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</si>
  <si>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</si>
  <si>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</si>
  <si>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</si>
  <si>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</si>
  <si>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</si>
  <si>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</si>
  <si>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</si>
  <si>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</si>
  <si>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</si>
  <si>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</si>
  <si>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</si>
  <si>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</si>
  <si>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</si>
  <si>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</si>
  <si>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</si>
  <si>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</si>
  <si>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</si>
  <si>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</si>
  <si>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</si>
  <si>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</si>
  <si>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</si>
  <si>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</si>
  <si>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</si>
  <si>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</si>
  <si>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</si>
  <si>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</si>
  <si>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</si>
  <si>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</si>
  <si>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</si>
  <si>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</si>
  <si>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</si>
  <si>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</si>
  <si>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</si>
  <si>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</si>
  <si>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</si>
  <si>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</si>
  <si>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</si>
  <si>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</si>
  <si>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</si>
  <si>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</si>
  <si>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</si>
  <si>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</si>
  <si>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</si>
  <si>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</si>
  <si>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</si>
  <si>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</si>
  <si>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</si>
  <si>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</si>
  <si>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</si>
  <si>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</si>
  <si>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</si>
  <si>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</si>
  <si>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</si>
  <si>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</si>
  <si>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</si>
  <si>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</si>
  <si>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</si>
  <si>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</si>
  <si>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</si>
  <si>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</si>
  <si>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</si>
  <si>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</si>
  <si>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</si>
  <si>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</si>
  <si>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</si>
  <si>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</si>
  <si>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</si>
  <si>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</si>
  <si>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</si>
  <si>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</si>
  <si>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</si>
  <si>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</si>
  <si>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</si>
  <si>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</si>
  <si>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</si>
  <si>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</si>
  <si>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</si>
  <si>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</si>
  <si>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</si>
  <si>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</si>
  <si>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</si>
  <si>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</si>
  <si>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</si>
  <si>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</si>
  <si>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</si>
  <si>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</si>
  <si>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</si>
  <si>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</si>
  <si>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</si>
  <si>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</si>
  <si>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</si>
  <si>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</si>
  <si>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</si>
  <si>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</si>
  <si>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</si>
  <si>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</si>
  <si>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</si>
  <si>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</si>
  <si>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</si>
  <si>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</si>
  <si>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</si>
  <si>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</si>
  <si>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</si>
  <si>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</si>
  <si>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</si>
  <si>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</si>
  <si>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</si>
  <si>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</si>
  <si>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</si>
  <si>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</si>
  <si>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</si>
  <si>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</si>
  <si>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</si>
  <si>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</si>
  <si>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</si>
  <si>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</si>
  <si>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</si>
  <si>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</si>
  <si>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</si>
  <si>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</si>
  <si>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</si>
  <si>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</si>
  <si>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</si>
  <si>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</si>
  <si>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</si>
  <si>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</si>
  <si>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</si>
  <si>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</si>
  <si>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</si>
  <si>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</si>
  <si>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</si>
  <si>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</si>
  <si>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</si>
  <si>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</si>
  <si>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</si>
  <si>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</si>
  <si>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</si>
  <si>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</si>
  <si>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</si>
  <si>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</si>
  <si>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</si>
  <si>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</si>
  <si>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</si>
  <si>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</si>
  <si>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</si>
  <si>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</si>
  <si>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</si>
  <si>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</si>
  <si>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</si>
  <si>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</si>
  <si>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</si>
  <si>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</si>
  <si>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</si>
  <si>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</si>
  <si>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</si>
  <si>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</si>
  <si>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</si>
  <si>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</si>
  <si>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</si>
  <si>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</si>
  <si>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</si>
  <si>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</si>
  <si>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</si>
  <si>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</si>
  <si>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</si>
  <si>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</si>
  <si>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</si>
  <si>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</si>
  <si>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</si>
  <si>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</si>
  <si>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</si>
  <si>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</si>
  <si>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</si>
  <si>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</si>
  <si>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</si>
  <si>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</si>
  <si>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</si>
  <si>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</si>
  <si>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</si>
  <si>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</si>
  <si>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</si>
  <si>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</si>
  <si>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</si>
  <si>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</si>
  <si>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</si>
  <si>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</si>
  <si>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</si>
  <si>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</si>
  <si>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</si>
  <si>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</si>
  <si>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</si>
  <si>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</si>
  <si>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</si>
  <si>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</si>
  <si>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</si>
  <si>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</si>
  <si>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</si>
  <si>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</si>
  <si>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</si>
  <si>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</si>
  <si>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</si>
  <si>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</si>
  <si>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</si>
  <si>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</si>
  <si>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</si>
  <si>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</si>
  <si>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</si>
  <si>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</si>
  <si>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</si>
  <si>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</si>
  <si>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</si>
  <si>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</si>
  <si>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</si>
  <si>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</si>
  <si>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</si>
  <si>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</si>
  <si>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</si>
  <si>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</si>
  <si>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</si>
  <si>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</si>
  <si>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</si>
  <si>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</si>
  <si>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</si>
  <si>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</si>
  <si>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</si>
  <si>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</si>
  <si>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</si>
  <si>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</si>
  <si>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</si>
  <si>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</si>
  <si>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</si>
  <si>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</si>
  <si>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</si>
  <si>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</si>
  <si>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</si>
  <si>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</si>
  <si>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</si>
  <si>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</si>
  <si>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</si>
  <si>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</si>
  <si>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</si>
  <si>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</si>
  <si>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</si>
  <si>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</si>
  <si>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</si>
  <si>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</si>
  <si>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</si>
  <si>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</si>
  <si>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</si>
  <si>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</si>
  <si>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</si>
  <si>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</si>
  <si>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</si>
  <si>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</si>
  <si>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</si>
  <si>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</si>
  <si>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</si>
  <si>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</si>
  <si>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</si>
  <si>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</si>
  <si>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</si>
  <si>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</si>
  <si>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</si>
  <si>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</si>
  <si>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</si>
  <si>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</si>
  <si>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</si>
  <si>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</si>
  <si>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</si>
  <si>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</si>
  <si>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</si>
  <si>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</si>
  <si>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</si>
  <si>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</si>
  <si>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</si>
  <si>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</si>
  <si>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</si>
  <si>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</si>
  <si>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</si>
  <si>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</si>
  <si>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</si>
  <si>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</si>
  <si>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</si>
  <si>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</si>
  <si>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</si>
  <si>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</si>
  <si>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</si>
  <si>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</si>
  <si>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</si>
  <si>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</si>
  <si>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</si>
  <si>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</si>
  <si>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</si>
  <si>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</si>
  <si>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</si>
  <si>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</si>
  <si>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</si>
  <si>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</si>
  <si>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</si>
  <si>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</si>
  <si>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</si>
  <si>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</si>
  <si>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</si>
  <si>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</si>
  <si>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</si>
  <si>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</si>
  <si>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</si>
  <si>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</si>
  <si>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</si>
  <si>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</si>
  <si>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</si>
  <si>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</si>
  <si>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</si>
  <si>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</si>
  <si>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</si>
  <si>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</si>
  <si>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</si>
  <si>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</si>
  <si>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</si>
  <si>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</si>
  <si>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</si>
  <si>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</si>
  <si>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</si>
  <si>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</si>
  <si>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</si>
  <si>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</si>
  <si>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</si>
  <si>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</si>
  <si>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</si>
  <si>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</si>
  <si>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</si>
  <si>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</si>
  <si>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</si>
  <si>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</si>
  <si>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</si>
  <si>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</si>
  <si>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</si>
  <si>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</si>
  <si>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</si>
  <si>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</si>
  <si>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</si>
  <si>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</si>
  <si>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</si>
  <si>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</si>
  <si>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</si>
  <si>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</si>
  <si>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</si>
  <si>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</si>
  <si>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</si>
  <si>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</si>
  <si>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</si>
  <si>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</si>
  <si>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</si>
  <si>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</si>
  <si>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</si>
  <si>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</si>
  <si>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</si>
  <si>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</si>
  <si>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</si>
  <si>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</si>
  <si>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</si>
  <si>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</si>
  <si>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</si>
  <si>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</si>
  <si>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</si>
  <si>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</si>
  <si>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</si>
  <si>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</si>
  <si>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</si>
  <si>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</si>
  <si>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</si>
  <si>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</si>
  <si>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</si>
  <si>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</si>
  <si>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</si>
  <si>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</si>
  <si>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</si>
  <si>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</si>
  <si>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</si>
  <si>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</si>
  <si>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</si>
  <si>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</si>
  <si>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</si>
  <si>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</si>
  <si>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</si>
  <si>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</si>
  <si>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</si>
  <si>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</si>
  <si>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</si>
  <si>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</si>
  <si>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</si>
  <si>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</si>
  <si>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</si>
  <si>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</si>
  <si>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</si>
  <si>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</si>
  <si>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</si>
  <si>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</si>
  <si>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</si>
  <si>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</si>
  <si>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</si>
  <si>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</si>
  <si>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</si>
  <si>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</si>
  <si>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</si>
  <si>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</si>
  <si>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</si>
  <si>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</si>
  <si>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</si>
  <si>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</si>
  <si>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</si>
  <si>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</si>
  <si>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</si>
  <si>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</si>
  <si>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</si>
  <si>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</si>
  <si>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</si>
  <si>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</si>
  <si>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</si>
  <si>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</si>
  <si>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</si>
  <si>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</si>
  <si>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</si>
  <si>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</si>
  <si>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</si>
  <si>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</si>
  <si>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</si>
  <si>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</si>
  <si>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</si>
  <si>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</si>
  <si>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</si>
  <si>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</si>
  <si>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</si>
  <si>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</si>
  <si>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</si>
  <si>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</si>
  <si>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</si>
  <si>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</si>
  <si>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</si>
  <si>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</si>
  <si>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</si>
  <si>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</si>
  <si>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</si>
  <si>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</si>
  <si>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</si>
  <si>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</si>
  <si>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</si>
  <si>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</si>
  <si>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</si>
  <si>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</si>
  <si>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</si>
  <si>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</si>
  <si>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</si>
  <si>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</si>
  <si>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</si>
  <si>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</si>
  <si>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</si>
  <si>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</si>
  <si>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</si>
  <si>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</si>
  <si>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</si>
  <si>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</si>
  <si>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</si>
  <si>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</si>
  <si>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</si>
  <si>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</si>
  <si>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</si>
  <si>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</si>
  <si>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</si>
  <si>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</si>
  <si>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</si>
  <si>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</si>
  <si>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</si>
  <si>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</si>
  <si>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</si>
  <si>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</si>
  <si>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</si>
  <si>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</si>
  <si>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</si>
  <si>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</si>
  <si>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</si>
  <si>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</si>
  <si>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</si>
  <si>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</si>
  <si>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</si>
  <si>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</si>
  <si>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</si>
  <si>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</si>
  <si>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</si>
  <si>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</si>
  <si>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</si>
  <si>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</si>
  <si>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</si>
  <si>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</si>
  <si>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</si>
  <si>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</si>
  <si>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</si>
  <si>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</si>
  <si>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</si>
  <si>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</si>
  <si>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</si>
  <si>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</si>
  <si>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</si>
  <si>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</si>
  <si>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</si>
  <si>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</si>
  <si>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</si>
  <si>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</si>
  <si>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</si>
  <si>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</si>
  <si>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</si>
  <si>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</si>
  <si>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</si>
  <si>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</si>
  <si>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</si>
  <si>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</si>
  <si>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</si>
  <si>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</si>
  <si>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</si>
  <si>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</si>
  <si>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</si>
  <si>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</si>
  <si>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</si>
  <si>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</si>
  <si>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</si>
  <si>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</si>
  <si>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</si>
  <si>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</si>
  <si>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</si>
  <si>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</si>
  <si>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</si>
  <si>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</si>
  <si>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</si>
  <si>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</si>
  <si>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</si>
  <si>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</si>
  <si>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</si>
  <si>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</si>
  <si>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</si>
  <si>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</si>
  <si>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</si>
  <si>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</si>
  <si>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</si>
  <si>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</si>
  <si>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</si>
  <si>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</si>
  <si>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</si>
  <si>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</si>
  <si>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</si>
  <si>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</si>
  <si>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</si>
  <si>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</si>
  <si>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</si>
  <si>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</si>
  <si>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</si>
  <si>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</si>
  <si>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</si>
  <si>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</si>
  <si>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</si>
  <si>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</si>
  <si>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</si>
  <si>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</si>
  <si>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</si>
  <si>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</si>
  <si>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</si>
  <si>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</si>
  <si>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</si>
  <si>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</si>
  <si>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</si>
  <si>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</si>
  <si>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</si>
  <si>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</si>
  <si>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</si>
  <si>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</si>
  <si>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</si>
  <si>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</si>
  <si>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</si>
  <si>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</si>
  <si>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</si>
  <si>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</si>
  <si>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</si>
  <si>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</si>
  <si>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</si>
  <si>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</si>
  <si>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</si>
  <si>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</si>
  <si>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</si>
  <si>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</si>
  <si>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</si>
  <si>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</si>
  <si>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</si>
  <si>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</si>
  <si>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</si>
  <si>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</si>
  <si>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</si>
  <si>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</si>
  <si>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</si>
  <si>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</si>
  <si>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</si>
  <si>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</si>
  <si>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</si>
  <si>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</si>
  <si>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</si>
  <si>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</si>
  <si>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</si>
  <si>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</si>
  <si>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</si>
  <si>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</si>
  <si>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</si>
  <si>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</si>
  <si>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</si>
  <si>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</si>
  <si>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</si>
  <si>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</si>
  <si>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</si>
  <si>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</si>
  <si>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</si>
  <si>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</si>
  <si>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</si>
  <si>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</si>
  <si>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</si>
  <si>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</si>
  <si>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</si>
  <si>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</si>
  <si>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</si>
  <si>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</si>
  <si>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</si>
  <si>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</si>
  <si>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</si>
  <si>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</si>
  <si>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</si>
  <si>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</si>
  <si>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</si>
  <si>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</si>
  <si>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</si>
  <si>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</si>
  <si>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</si>
  <si>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</si>
  <si>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</si>
  <si>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</si>
  <si>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</si>
  <si>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</si>
  <si>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</si>
  <si>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</si>
  <si>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</si>
  <si>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</si>
  <si>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</si>
  <si>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</si>
  <si>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</si>
  <si>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</si>
  <si>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</si>
  <si>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</si>
  <si>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</si>
  <si>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</si>
  <si>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</si>
  <si>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</si>
  <si>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</si>
  <si>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</si>
  <si>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</si>
  <si>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</si>
  <si>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</si>
  <si>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</si>
  <si>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</si>
  <si>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</si>
  <si>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</si>
  <si>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</si>
  <si>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</si>
  <si>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</si>
  <si>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</si>
  <si>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</si>
  <si>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</si>
  <si>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</si>
  <si>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</si>
  <si>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</si>
  <si>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</si>
  <si>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</si>
  <si>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</si>
  <si>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</si>
  <si>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</si>
  <si>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</si>
  <si>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</si>
  <si>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</si>
  <si>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</si>
  <si>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</si>
  <si>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</si>
  <si>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</si>
  <si>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</si>
  <si>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</si>
  <si>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</si>
  <si>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</si>
  <si>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</si>
  <si>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</si>
  <si>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</si>
  <si>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</si>
  <si>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</si>
  <si>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</si>
  <si>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</si>
  <si>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</si>
  <si>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</si>
  <si>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</si>
  <si>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</si>
  <si>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</si>
  <si>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</si>
  <si>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</si>
  <si>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</si>
  <si>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</si>
  <si>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</si>
  <si>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</si>
  <si>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</si>
  <si>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</si>
  <si>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</si>
  <si>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</si>
  <si>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</si>
  <si>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</si>
  <si>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</si>
  <si>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</si>
  <si>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</si>
  <si>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</si>
  <si>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</si>
  <si>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</si>
  <si>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</si>
  <si>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</si>
  <si>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</si>
  <si>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</si>
  <si>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</si>
  <si>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</si>
  <si>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</si>
  <si>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</si>
  <si>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</si>
  <si>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</si>
  <si>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</si>
  <si>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</si>
  <si>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</si>
  <si>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</si>
  <si>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</si>
  <si>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</si>
  <si>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</si>
  <si>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</si>
  <si>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</si>
  <si>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</si>
  <si>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</si>
  <si>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</si>
  <si>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</si>
  <si>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</si>
  <si>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</si>
  <si>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</si>
  <si>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</si>
  <si>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</si>
  <si>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</si>
  <si>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</si>
  <si>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</si>
  <si>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</si>
  <si>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</si>
  <si>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</si>
  <si>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</si>
  <si>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</si>
  <si>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</si>
  <si>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</si>
  <si>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</si>
  <si>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</si>
  <si>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</si>
  <si>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</si>
  <si>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</si>
  <si>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</si>
  <si>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</si>
  <si>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</si>
  <si>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</si>
  <si>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</si>
  <si>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</si>
  <si>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</si>
  <si>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</si>
  <si>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</si>
  <si>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</si>
  <si>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</si>
  <si>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</si>
  <si>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</si>
  <si>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</si>
  <si>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</si>
  <si>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</si>
  <si>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</si>
  <si>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</si>
  <si>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</si>
  <si>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</si>
  <si>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</si>
  <si>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</si>
  <si>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</si>
  <si>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</si>
  <si>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</si>
  <si>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</si>
  <si>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</si>
  <si>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</si>
  <si>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</si>
  <si>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</si>
  <si>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</si>
  <si>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</si>
  <si>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</si>
  <si>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</si>
  <si>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</si>
  <si>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</si>
  <si>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</si>
  <si>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</si>
  <si>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</si>
  <si>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</si>
  <si>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</si>
  <si>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</si>
  <si>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</si>
  <si>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</si>
  <si>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</si>
  <si>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</si>
  <si>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</si>
  <si>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</si>
  <si>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</si>
  <si>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</si>
  <si>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</si>
  <si>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</si>
  <si>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</si>
  <si>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</si>
  <si>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</si>
  <si>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</si>
  <si>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</si>
  <si>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</si>
  <si>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</si>
  <si>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</si>
  <si>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</si>
  <si>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</si>
  <si>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</si>
  <si>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</si>
  <si>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</si>
  <si>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</si>
  <si>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</si>
  <si>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</si>
  <si>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</si>
  <si>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</si>
  <si>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</si>
  <si>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</si>
  <si>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</si>
  <si>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</si>
  <si>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</si>
  <si>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</si>
  <si>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</si>
  <si>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</si>
  <si>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</si>
  <si>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</si>
  <si>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</si>
  <si>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</si>
  <si>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</si>
  <si>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</si>
  <si>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</si>
  <si>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</si>
  <si>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</si>
  <si>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</si>
  <si>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</si>
  <si>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</si>
  <si>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</si>
  <si>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</si>
  <si>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</si>
  <si>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</si>
  <si>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</si>
  <si>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</si>
  <si>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</si>
  <si>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</si>
  <si>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</si>
  <si>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</si>
  <si>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</si>
  <si>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</si>
  <si>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</si>
  <si>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</si>
  <si>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</si>
  <si>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</si>
  <si>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</si>
  <si>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</si>
  <si>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</si>
  <si>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</si>
  <si>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</si>
  <si>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</si>
  <si>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</si>
  <si>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</si>
  <si>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</si>
  <si>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</si>
  <si>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</si>
  <si>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</si>
  <si>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</si>
  <si>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</si>
  <si>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</si>
  <si>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</si>
  <si>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</si>
  <si>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</si>
  <si>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</si>
  <si>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</si>
  <si>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</si>
  <si>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</si>
  <si>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</si>
  <si>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</si>
  <si>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</si>
  <si>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</si>
  <si>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</si>
  <si>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</si>
  <si>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</si>
  <si>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</si>
  <si>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</si>
  <si>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</si>
  <si>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</si>
  <si>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</si>
  <si>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</si>
  <si>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</si>
  <si>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</si>
  <si>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</si>
  <si>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</si>
  <si>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</si>
  <si>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</si>
  <si>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</si>
  <si>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</si>
  <si>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</si>
  <si>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</si>
  <si>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</si>
  <si>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</si>
  <si>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</si>
  <si>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</si>
  <si>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</si>
  <si>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</si>
  <si>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</si>
  <si>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</si>
  <si>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</si>
  <si>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</si>
  <si>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</si>
  <si>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</si>
  <si>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</si>
  <si>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</si>
  <si>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</si>
  <si>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</si>
  <si>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</si>
  <si>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</si>
  <si>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</si>
  <si>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</si>
  <si>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</si>
  <si>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</si>
  <si>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</si>
  <si>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</si>
  <si>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</si>
  <si>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</si>
  <si>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</si>
  <si>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</si>
  <si>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</si>
  <si>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</si>
  <si>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</si>
  <si>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</si>
  <si>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</si>
  <si>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</si>
  <si>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</si>
  <si>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</si>
  <si>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</si>
  <si>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</si>
  <si>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</si>
  <si>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</si>
  <si>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</si>
  <si>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</si>
  <si>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</si>
  <si>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</si>
  <si>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</si>
  <si>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</si>
  <si>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</si>
  <si>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</si>
  <si>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</si>
  <si>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</si>
  <si>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</si>
  <si>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</si>
  <si>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</si>
  <si>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</si>
  <si>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</si>
  <si>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</si>
  <si>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</si>
  <si>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</si>
  <si>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</si>
  <si>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</si>
  <si>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</si>
  <si>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</si>
  <si>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</si>
  <si>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</si>
  <si>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</si>
  <si>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</si>
  <si>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</si>
  <si>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</si>
  <si>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</si>
  <si>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</si>
  <si>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</si>
  <si>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</si>
  <si>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</si>
  <si>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</si>
  <si>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</si>
  <si>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</si>
  <si>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</si>
  <si>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</si>
  <si>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</si>
  <si>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</si>
  <si>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</si>
  <si>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</si>
  <si>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</si>
  <si>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</si>
  <si>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</si>
  <si>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</si>
  <si>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</si>
  <si>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</si>
  <si>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</si>
  <si>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</si>
  <si>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</si>
  <si>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</si>
  <si>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</si>
  <si>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</si>
  <si>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</si>
  <si>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</si>
  <si>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</si>
  <si>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</si>
  <si>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</si>
  <si>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</si>
  <si>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</si>
  <si>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</si>
  <si>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</si>
  <si>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</si>
  <si>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</si>
  <si>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</si>
  <si>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</si>
  <si>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</si>
  <si>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</si>
  <si>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</si>
  <si>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</si>
  <si>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</si>
  <si>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</si>
  <si>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</si>
  <si>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</si>
  <si>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</si>
  <si>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</si>
  <si>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</si>
  <si>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</si>
  <si>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</si>
  <si>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</si>
  <si>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</si>
  <si>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</si>
  <si>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</si>
  <si>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</si>
  <si>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</si>
  <si>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</si>
  <si>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</si>
  <si>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</si>
  <si>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</si>
  <si>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</si>
  <si>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</si>
  <si>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</si>
  <si>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</si>
  <si>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</si>
  <si>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</si>
  <si>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</si>
  <si>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</si>
  <si>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</si>
  <si>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</si>
  <si>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</si>
  <si>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</si>
  <si>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</si>
  <si>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</si>
  <si>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</si>
  <si>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</si>
  <si>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</si>
  <si>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</si>
  <si>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</si>
  <si>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</si>
  <si>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</si>
  <si>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</si>
  <si>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</si>
  <si>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</si>
  <si>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</si>
  <si>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</si>
  <si>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</si>
  <si>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</si>
  <si>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</si>
  <si>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</si>
  <si>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</si>
  <si>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</si>
  <si>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</si>
  <si>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</si>
  <si>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</si>
  <si>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</si>
  <si>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</si>
  <si>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</si>
  <si>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</si>
  <si>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</si>
  <si>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</si>
  <si>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</si>
  <si>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</si>
  <si>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</si>
  <si>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</si>
  <si>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</si>
  <si>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</si>
  <si>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</si>
  <si>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</si>
  <si>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</si>
  <si>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</si>
  <si>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</si>
  <si>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</si>
  <si>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</si>
  <si>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</si>
  <si>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</si>
  <si>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</si>
  <si>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</si>
  <si>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</si>
  <si>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</si>
  <si>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</si>
  <si>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</si>
  <si>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</si>
  <si>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</si>
  <si>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</si>
  <si>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</si>
  <si>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</si>
  <si>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</si>
  <si>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</si>
  <si>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</si>
  <si>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</si>
  <si>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</si>
  <si>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</si>
  <si>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</si>
  <si>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</si>
  <si>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</si>
  <si>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</si>
  <si>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</si>
  <si>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</si>
  <si>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</si>
  <si>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</si>
  <si>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</si>
  <si>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</si>
  <si>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</si>
  <si>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</si>
  <si>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</si>
  <si>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</si>
  <si>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</si>
  <si>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</si>
  <si>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</si>
  <si>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</si>
  <si>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</si>
  <si>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</si>
  <si>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</si>
  <si>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</si>
  <si>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</si>
  <si>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</si>
  <si>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</si>
  <si>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</si>
  <si>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</si>
  <si>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</si>
  <si>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</si>
  <si>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</si>
  <si>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</si>
  <si>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</si>
  <si>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</si>
  <si>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</si>
  <si>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</si>
  <si>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</si>
  <si>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</si>
  <si>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</si>
  <si>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</si>
  <si>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</si>
  <si>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</si>
  <si>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</si>
  <si>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</si>
  <si>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</si>
  <si>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</si>
  <si>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</si>
  <si>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</si>
  <si>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</si>
  <si>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</si>
  <si>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</si>
  <si>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</si>
  <si>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</si>
  <si>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</si>
  <si>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</si>
  <si>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</si>
  <si>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</si>
  <si>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</si>
  <si>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</si>
  <si>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</si>
  <si>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</si>
  <si>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</si>
  <si>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</si>
  <si>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</si>
  <si>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</si>
  <si>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</si>
  <si>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</si>
  <si>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</si>
  <si>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</si>
  <si>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</si>
  <si>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</si>
  <si>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</si>
  <si>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</si>
  <si>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</si>
  <si>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</si>
  <si>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</si>
  <si>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</si>
  <si>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</si>
  <si>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</si>
  <si>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</si>
  <si>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</si>
  <si>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</si>
  <si>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</si>
  <si>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</si>
  <si>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</si>
  <si>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</si>
  <si>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</si>
  <si>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</si>
  <si>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</si>
  <si>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</si>
  <si>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</si>
  <si>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</si>
  <si>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</si>
  <si>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</si>
  <si>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</si>
  <si>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</si>
  <si>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</si>
  <si>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</si>
  <si>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</si>
  <si>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</si>
  <si>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</si>
  <si>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</si>
  <si>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</si>
  <si>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</si>
  <si>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</si>
  <si>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</si>
  <si>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</si>
  <si>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</si>
  <si>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</si>
  <si>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</si>
  <si>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</si>
  <si>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</si>
  <si>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</si>
  <si>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</si>
  <si>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</si>
  <si>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</si>
  <si>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</si>
  <si>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</si>
  <si>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</si>
  <si>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</si>
  <si>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</si>
  <si>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</si>
  <si>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</si>
  <si>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</si>
  <si>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</si>
  <si>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</si>
  <si>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</si>
  <si>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</si>
  <si>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</si>
  <si>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</si>
  <si>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</si>
  <si>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</si>
  <si>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</si>
  <si>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</si>
  <si>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</si>
  <si>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</si>
  <si>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</si>
  <si>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</si>
  <si>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</si>
  <si>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</si>
  <si>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</si>
  <si>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</si>
  <si>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</si>
  <si>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</si>
  <si>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</si>
  <si>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</si>
  <si>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</si>
  <si>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</si>
  <si>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</si>
  <si>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</si>
  <si>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</si>
  <si>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</si>
  <si>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</si>
  <si>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</si>
  <si>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</si>
  <si>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</si>
  <si>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</si>
  <si>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</si>
  <si>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</si>
  <si>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</si>
  <si>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</si>
  <si>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</si>
  <si>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</si>
  <si>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</si>
  <si>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</si>
  <si>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</si>
  <si>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</si>
  <si>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</si>
  <si>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</si>
  <si>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</si>
  <si>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</si>
  <si>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</si>
  <si>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</si>
  <si>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</si>
  <si>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</si>
  <si>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</si>
  <si>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</si>
  <si>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</si>
  <si>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</si>
  <si>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</si>
  <si>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</si>
  <si>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</si>
  <si>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</si>
  <si>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</si>
  <si>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</si>
  <si>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</si>
  <si>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</si>
  <si>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</si>
  <si>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</si>
  <si>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</si>
  <si>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</si>
  <si>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</si>
  <si>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</si>
  <si>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</si>
  <si>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</si>
  <si>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</si>
  <si>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</si>
  <si>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</si>
  <si>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</si>
  <si>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</si>
  <si>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</si>
  <si>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</si>
  <si>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</si>
  <si>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</si>
  <si>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</si>
  <si>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</si>
  <si>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</si>
  <si>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</si>
  <si>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</si>
  <si>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</si>
  <si>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</si>
  <si>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</si>
  <si>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</si>
  <si>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</si>
  <si>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</si>
  <si>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</si>
  <si>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</si>
  <si>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</si>
  <si>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</si>
  <si>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</si>
  <si>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</si>
  <si>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</si>
  <si>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</si>
  <si>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</si>
  <si>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</si>
  <si>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</si>
  <si>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</si>
  <si>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</si>
  <si>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</si>
  <si>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</si>
  <si>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</si>
  <si>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</si>
  <si>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</si>
  <si>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</si>
  <si>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</si>
  <si>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</si>
  <si>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</si>
  <si>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</si>
  <si>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</si>
  <si>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</si>
  <si>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</si>
  <si>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</si>
  <si>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</si>
  <si>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</si>
  <si>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</si>
  <si>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</si>
  <si>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</si>
  <si>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</si>
  <si>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</si>
  <si>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</si>
  <si>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</si>
  <si>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</si>
  <si>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</si>
  <si>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</si>
  <si>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</si>
  <si>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</si>
  <si>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</si>
  <si>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</si>
  <si>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</si>
  <si>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</si>
  <si>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</si>
  <si>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</si>
  <si>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</si>
  <si>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</si>
  <si>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</si>
  <si>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</si>
  <si>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</si>
  <si>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</si>
  <si>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</si>
  <si>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</si>
  <si>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</si>
  <si>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</si>
  <si>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</si>
  <si>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</si>
  <si>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</si>
  <si>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</si>
  <si>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</si>
  <si>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</si>
  <si>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</si>
  <si>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</si>
  <si>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</si>
  <si>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</si>
  <si>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</si>
  <si>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</si>
  <si>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</si>
  <si>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</si>
  <si>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</si>
  <si>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</si>
  <si>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</si>
  <si>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</si>
  <si>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</si>
  <si>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</si>
  <si>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</si>
  <si>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</si>
  <si>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</si>
  <si>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</si>
  <si>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</si>
  <si>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</si>
  <si>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</si>
  <si>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</si>
  <si>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</si>
  <si>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</si>
  <si>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</si>
  <si>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</si>
  <si>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</si>
  <si>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</si>
  <si>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</si>
  <si>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</si>
  <si>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</si>
  <si>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</si>
  <si>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</si>
  <si>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</si>
  <si>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</si>
  <si>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</si>
  <si>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</si>
  <si>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</si>
  <si>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</si>
  <si>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</si>
  <si>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</si>
  <si>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</si>
  <si>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</si>
  <si>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</si>
  <si>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</si>
  <si>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</si>
  <si>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</si>
  <si>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</si>
  <si>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</si>
  <si>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</si>
  <si>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</si>
  <si>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</si>
  <si>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</si>
  <si>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</si>
  <si>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</si>
  <si>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</si>
  <si>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</si>
  <si>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</si>
  <si>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</si>
  <si>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</si>
  <si>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</si>
  <si>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</si>
  <si>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</si>
  <si>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</si>
  <si>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</si>
  <si>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</si>
  <si>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</si>
  <si>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</si>
  <si>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</si>
  <si>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</si>
  <si>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</si>
  <si>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</si>
  <si>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</si>
  <si>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</si>
  <si>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</si>
  <si>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</si>
  <si>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</si>
  <si>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</si>
  <si>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</si>
  <si>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</si>
  <si>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</si>
  <si>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</si>
  <si>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</si>
  <si>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</si>
  <si>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</si>
  <si>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</si>
  <si>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</si>
  <si>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</si>
  <si>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</si>
  <si>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</si>
  <si>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</si>
  <si>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</si>
  <si>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</si>
  <si>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</si>
  <si>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</si>
  <si>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</si>
  <si>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</si>
  <si>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</si>
  <si>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</si>
  <si>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</si>
  <si>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</si>
  <si>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</si>
  <si>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</si>
  <si>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</si>
  <si>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</si>
  <si>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</si>
  <si>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</si>
  <si>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</si>
  <si>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</si>
  <si>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</si>
  <si>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</si>
  <si>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</si>
  <si>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</si>
  <si>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</si>
  <si>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</si>
  <si>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</si>
  <si>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</si>
  <si>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</si>
  <si>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</si>
  <si>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</si>
  <si>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</si>
  <si>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</si>
  <si>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</si>
  <si>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</si>
  <si>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</si>
  <si>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</si>
  <si>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</si>
  <si>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</si>
  <si>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</si>
  <si>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</si>
  <si>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</si>
  <si>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</si>
  <si>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</si>
  <si>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</si>
  <si>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</si>
  <si>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</si>
  <si>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</si>
  <si>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</si>
  <si>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</si>
  <si>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</si>
  <si>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</si>
  <si>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</si>
  <si>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</si>
  <si>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</si>
  <si>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</si>
  <si>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</si>
  <si>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</si>
  <si>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</si>
  <si>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</si>
  <si>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</si>
  <si>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</si>
  <si>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</si>
  <si>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</si>
  <si>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</si>
  <si>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</si>
  <si>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</si>
  <si>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</si>
  <si>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</si>
  <si>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</si>
  <si>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</si>
  <si>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</si>
  <si>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</si>
  <si>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</si>
  <si>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</si>
  <si>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</si>
  <si>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</si>
  <si>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</si>
  <si>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</si>
  <si>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</si>
  <si>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</si>
  <si>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</si>
  <si>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</si>
  <si>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</si>
  <si>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</si>
  <si>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</si>
  <si>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</si>
  <si>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</si>
  <si>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</si>
  <si>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</si>
  <si>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</si>
  <si>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</si>
  <si>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</si>
  <si>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</si>
  <si>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</si>
  <si>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</si>
  <si>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</si>
  <si>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</si>
  <si>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</si>
  <si>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</si>
  <si>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</si>
  <si>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</si>
  <si>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</si>
  <si>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</si>
  <si>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</si>
  <si>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</si>
  <si>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</si>
  <si>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</si>
  <si>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</si>
  <si>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</si>
  <si>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</si>
  <si>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</si>
  <si>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</si>
  <si>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</si>
  <si>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</si>
  <si>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</si>
  <si>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</si>
  <si>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</si>
  <si>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</si>
  <si>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</si>
  <si>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</si>
  <si>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</si>
  <si>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</si>
  <si>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</si>
  <si>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</si>
  <si>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</si>
  <si>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</si>
  <si>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</si>
  <si>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</si>
  <si>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</si>
  <si>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</si>
  <si>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</si>
  <si>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</si>
  <si>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</si>
  <si>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</si>
  <si>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</si>
  <si>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</si>
  <si>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</si>
  <si>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</si>
  <si>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</si>
  <si>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</si>
  <si>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</si>
  <si>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</si>
  <si>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</si>
  <si>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</si>
  <si>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</si>
  <si>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</si>
  <si>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</si>
  <si>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</si>
  <si>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</si>
  <si>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</si>
  <si>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</si>
  <si>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</si>
  <si>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</si>
  <si>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</si>
  <si>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</si>
  <si>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</si>
  <si>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</si>
  <si>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</si>
  <si>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</si>
  <si>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</si>
  <si>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</si>
  <si>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</si>
  <si>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</si>
  <si>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</si>
  <si>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</si>
  <si>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</si>
  <si>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</si>
  <si>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</si>
  <si>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</si>
  <si>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</si>
  <si>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</si>
  <si>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</si>
  <si>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</si>
  <si>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</si>
  <si>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</si>
  <si>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</si>
  <si>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</si>
  <si>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</si>
  <si>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</si>
  <si>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</si>
  <si>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</si>
  <si>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</si>
  <si>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</si>
  <si>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</si>
  <si>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</si>
  <si>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</si>
  <si>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</si>
  <si>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</si>
  <si>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</si>
  <si>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</si>
  <si>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</si>
  <si>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</si>
  <si>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</si>
  <si>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</si>
  <si>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</si>
  <si>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</si>
  <si>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</si>
  <si>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</si>
  <si>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</si>
  <si>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</si>
  <si>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</si>
  <si>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</si>
  <si>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</si>
  <si>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</si>
  <si>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</si>
  <si>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</si>
  <si>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</si>
  <si>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</si>
  <si>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</si>
  <si>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</si>
  <si>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</si>
  <si>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</si>
  <si>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</si>
  <si>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</si>
  <si>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</si>
  <si>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</si>
  <si>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</si>
  <si>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</si>
  <si>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</si>
  <si>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</si>
  <si>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</si>
  <si>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</si>
  <si>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</si>
  <si>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</si>
  <si>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</si>
  <si>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</si>
  <si>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</si>
  <si>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</si>
  <si>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</si>
  <si>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</si>
  <si>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</si>
  <si>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</si>
  <si>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</si>
  <si>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</si>
  <si>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</si>
  <si>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</si>
  <si>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</si>
  <si>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</si>
  <si>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</si>
  <si>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</si>
  <si>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</si>
  <si>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</si>
  <si>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</si>
  <si>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</si>
  <si>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</si>
  <si>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</si>
  <si>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</si>
  <si>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</si>
  <si>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</si>
  <si>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</si>
  <si>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</si>
  <si>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</si>
  <si>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</si>
  <si>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</si>
  <si>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</si>
  <si>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</si>
  <si>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</si>
  <si>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</si>
  <si>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</si>
  <si>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</si>
  <si>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</si>
  <si>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</si>
  <si>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</si>
  <si>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</si>
  <si>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</si>
  <si>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</si>
  <si>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</si>
  <si>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</si>
  <si>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</si>
  <si>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</si>
  <si>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</si>
  <si>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</si>
  <si>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</si>
  <si>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</si>
  <si>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</si>
  <si>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</si>
  <si>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</si>
  <si>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</si>
  <si>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</si>
  <si>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</si>
  <si>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</si>
  <si>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</si>
  <si>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</si>
  <si>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</si>
  <si>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</si>
  <si>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</si>
  <si>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</si>
  <si>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</si>
  <si>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</si>
  <si>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</si>
  <si>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</si>
  <si>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</si>
  <si>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</si>
  <si>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</si>
  <si>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</si>
  <si>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</si>
  <si>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</si>
  <si>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</si>
  <si>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</si>
  <si>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</si>
  <si>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</si>
  <si>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</si>
  <si>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</si>
  <si>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</si>
  <si>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</si>
  <si>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</si>
  <si>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</si>
  <si>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</si>
  <si>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</si>
  <si>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</si>
  <si>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</si>
  <si>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</si>
  <si>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</si>
  <si>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</si>
  <si>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</si>
  <si>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</si>
  <si>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</si>
  <si>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</si>
  <si>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</si>
  <si>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</si>
  <si>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</si>
  <si>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</si>
  <si>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</si>
  <si>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</si>
  <si>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</si>
  <si>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</si>
  <si>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</si>
  <si>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</si>
  <si>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</si>
  <si>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</si>
  <si>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</si>
  <si>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</si>
  <si>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</si>
  <si>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</si>
  <si>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</si>
  <si>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</si>
  <si>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</si>
  <si>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</si>
  <si>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</si>
  <si>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</si>
  <si>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</si>
  <si>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</si>
  <si>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</si>
  <si>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</si>
  <si>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</si>
  <si>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</si>
  <si>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</si>
  <si>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</si>
  <si>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</si>
  <si>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</si>
  <si>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</si>
  <si>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</si>
  <si>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</si>
  <si>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</si>
  <si>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</si>
  <si>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</si>
  <si>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</si>
  <si>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</si>
  <si>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</si>
  <si>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</si>
  <si>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</si>
  <si>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</si>
  <si>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</si>
  <si>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</si>
  <si>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</si>
  <si>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</si>
  <si>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</si>
  <si>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</si>
  <si>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</si>
  <si>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</si>
  <si>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</si>
  <si>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</si>
  <si>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</si>
  <si>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</si>
  <si>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</si>
  <si>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</si>
  <si>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</si>
  <si>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</si>
  <si>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</si>
  <si>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</si>
  <si>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</si>
  <si>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</si>
  <si>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</si>
  <si>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</si>
  <si>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</si>
  <si>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</si>
  <si>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</si>
  <si>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</si>
  <si>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</si>
  <si>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</si>
  <si>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</si>
  <si>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</si>
  <si>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</si>
  <si>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</si>
  <si>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</si>
  <si>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</si>
  <si>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</si>
  <si>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</si>
  <si>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</si>
  <si>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</si>
  <si>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</si>
  <si>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</si>
  <si>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</si>
  <si>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</si>
  <si>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</si>
  <si>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</si>
  <si>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</si>
  <si>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</si>
  <si>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</si>
  <si>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</si>
  <si>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</si>
  <si>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</si>
  <si>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</si>
  <si>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</si>
  <si>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</si>
  <si>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</si>
  <si>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</si>
  <si>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</si>
  <si>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</si>
  <si>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</si>
  <si>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</si>
  <si>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</si>
  <si>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</si>
  <si>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</si>
  <si>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</si>
  <si>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</si>
  <si>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</si>
  <si>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</si>
  <si>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</si>
  <si>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</si>
  <si>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</si>
  <si>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</si>
  <si>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</si>
  <si>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</si>
  <si>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</si>
  <si>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</si>
  <si>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</si>
  <si>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</si>
  <si>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</si>
  <si>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</si>
  <si>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</si>
  <si>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</si>
  <si>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</si>
  <si>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</si>
  <si>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</si>
  <si>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</si>
  <si>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</si>
  <si>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</si>
  <si>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</si>
  <si>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</si>
  <si>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</si>
  <si>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</si>
  <si>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</si>
  <si>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</si>
  <si>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</si>
  <si>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</si>
  <si>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</si>
  <si>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</si>
  <si>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</si>
  <si>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</si>
  <si>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</si>
  <si>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</si>
  <si>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</si>
  <si>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</si>
  <si>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</si>
  <si>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</si>
  <si>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</si>
  <si>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</si>
  <si>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</si>
  <si>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</si>
  <si>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</si>
  <si>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</si>
  <si>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</si>
  <si>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</si>
  <si>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</si>
  <si>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</si>
  <si>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</si>
  <si>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</si>
  <si>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</si>
  <si>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</si>
  <si>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</si>
  <si>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</si>
  <si>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</si>
  <si>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</si>
  <si>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</si>
  <si>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</si>
  <si>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</si>
  <si>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</si>
  <si>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</si>
  <si>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</si>
  <si>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</si>
  <si>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</si>
  <si>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</si>
  <si>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</si>
  <si>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</si>
  <si>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</si>
  <si>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</si>
  <si>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</si>
  <si>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</si>
  <si>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</si>
  <si>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</si>
  <si>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</si>
  <si>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</si>
  <si>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</si>
  <si>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</si>
  <si>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</si>
  <si>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</si>
  <si>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</si>
  <si>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</si>
  <si>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</si>
  <si>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</si>
  <si>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</si>
  <si>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</si>
  <si>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</si>
  <si>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</si>
  <si>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</si>
  <si>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</si>
  <si>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</si>
  <si>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</si>
  <si>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</si>
  <si>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</si>
  <si>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</si>
  <si>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</si>
  <si>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</si>
  <si>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</si>
  <si>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</si>
  <si>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</si>
  <si>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</si>
  <si>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</si>
  <si>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</si>
  <si>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</si>
  <si>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</si>
  <si>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</si>
  <si>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</si>
  <si>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</si>
  <si>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</si>
  <si>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</si>
  <si>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</si>
  <si>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</si>
  <si>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</si>
  <si>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</si>
  <si>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</si>
  <si>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</si>
  <si>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</si>
  <si>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</si>
  <si>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</si>
  <si>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</si>
  <si>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</si>
  <si>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</si>
  <si>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</si>
  <si>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</si>
  <si>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</si>
  <si>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</si>
  <si>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</si>
  <si>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</si>
  <si>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</si>
  <si>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</si>
  <si>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</si>
  <si>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</si>
  <si>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</si>
  <si>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</si>
  <si>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</si>
  <si>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</si>
  <si>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</si>
  <si>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</si>
  <si>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</si>
  <si>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</si>
  <si>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</si>
  <si>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</si>
  <si>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</si>
  <si>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</si>
  <si>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</si>
  <si>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</si>
  <si>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</si>
  <si>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</si>
  <si>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</si>
  <si>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</si>
  <si>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</si>
  <si>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</si>
  <si>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</si>
  <si>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</si>
  <si>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</si>
  <si>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</si>
  <si>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</si>
  <si>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</si>
  <si>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</si>
  <si>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</si>
  <si>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</si>
  <si>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</si>
  <si>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</si>
  <si>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</si>
  <si>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</si>
  <si>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</si>
  <si>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</si>
  <si>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</si>
  <si>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</si>
  <si>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</si>
  <si>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</si>
  <si>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</si>
  <si>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</si>
  <si>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</si>
  <si>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</si>
  <si>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</si>
  <si>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</si>
  <si>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</si>
  <si>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</si>
  <si>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</si>
  <si>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</si>
  <si>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</si>
  <si>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</si>
  <si>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</si>
  <si>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</si>
  <si>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</si>
  <si>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</si>
  <si>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</si>
  <si>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</si>
  <si>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</si>
  <si>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</si>
  <si>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</si>
  <si>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</si>
  <si>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</si>
  <si>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</si>
  <si>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</si>
  <si>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</si>
  <si>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</si>
  <si>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</si>
  <si>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</si>
  <si>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</si>
  <si>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</si>
  <si>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</si>
  <si>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</si>
  <si>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</si>
  <si>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</si>
  <si>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</si>
  <si>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</si>
  <si>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</si>
  <si>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</si>
  <si>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</si>
  <si>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</si>
  <si>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</si>
  <si>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</si>
  <si>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</si>
  <si>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</si>
  <si>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</si>
  <si>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</si>
  <si>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</si>
  <si>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</si>
  <si>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</si>
  <si>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</si>
  <si>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</si>
  <si>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</si>
  <si>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</si>
  <si>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</si>
  <si>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</si>
  <si>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</si>
  <si>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</si>
  <si>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</si>
  <si>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</si>
  <si>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</si>
  <si>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</si>
  <si>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</si>
  <si>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</si>
  <si>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</si>
  <si>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</si>
  <si>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</si>
  <si>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</si>
  <si>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</si>
  <si>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</si>
  <si>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</si>
  <si>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</si>
  <si>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</si>
  <si>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</si>
  <si>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</si>
  <si>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</si>
  <si>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</si>
  <si>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</si>
  <si>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</si>
  <si>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</si>
  <si>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</si>
  <si>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</si>
  <si>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</si>
  <si>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</si>
  <si>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</si>
  <si>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</si>
  <si>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</si>
  <si>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</si>
  <si>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</si>
  <si>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</si>
  <si>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</si>
  <si>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</si>
  <si>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</si>
  <si>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</si>
  <si>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</si>
  <si>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</si>
  <si>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</si>
  <si>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</si>
  <si>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</si>
  <si>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</si>
  <si>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</si>
  <si>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</si>
  <si>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</si>
  <si>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</si>
  <si>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</si>
  <si>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</si>
  <si>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</si>
  <si>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</si>
  <si>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</si>
  <si>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</si>
  <si>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</si>
  <si>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</si>
  <si>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</si>
  <si>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</si>
  <si>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</si>
  <si>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</si>
  <si>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</si>
  <si>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</si>
  <si>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</si>
  <si>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</si>
  <si>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</si>
  <si>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</si>
  <si>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</si>
  <si>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</si>
  <si>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</si>
  <si>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</si>
  <si>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</si>
  <si>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</si>
  <si>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</si>
  <si>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</si>
  <si>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</si>
  <si>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</si>
  <si>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</si>
  <si>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</si>
  <si>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</si>
  <si>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</si>
  <si>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</si>
  <si>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</si>
  <si>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</si>
  <si>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</si>
  <si>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</si>
  <si>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</si>
  <si>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</si>
  <si>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</si>
  <si>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</si>
  <si>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</si>
  <si>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</si>
  <si>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</si>
  <si>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</si>
  <si>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</si>
  <si>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</si>
  <si>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</si>
  <si>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</si>
  <si>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</si>
  <si>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</si>
  <si>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</si>
  <si>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</si>
  <si>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</si>
  <si>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</si>
  <si>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</si>
  <si>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</si>
  <si>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</si>
  <si>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</si>
  <si>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</si>
  <si>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</si>
  <si>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</si>
  <si>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</si>
  <si>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</si>
  <si>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</si>
  <si>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</si>
  <si>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</si>
  <si>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</si>
  <si>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</si>
  <si>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</si>
  <si>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</si>
  <si>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</si>
  <si>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</si>
  <si>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</si>
  <si>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</si>
  <si>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</si>
  <si>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</si>
  <si>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</si>
  <si>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</si>
  <si>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</si>
  <si>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</si>
  <si>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</si>
  <si>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</si>
  <si>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</si>
  <si>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</si>
  <si>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</si>
  <si>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</si>
  <si>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</si>
  <si>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</si>
  <si>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</si>
  <si>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</si>
  <si>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</si>
  <si>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</si>
  <si>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</si>
  <si>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</si>
  <si>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</si>
  <si>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</si>
  <si>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</si>
  <si>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</si>
  <si>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</si>
  <si>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</si>
  <si>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</si>
  <si>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</si>
  <si>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</si>
  <si>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</si>
  <si>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</si>
  <si>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</si>
  <si>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</si>
  <si>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</si>
  <si>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</si>
  <si>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</si>
  <si>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</si>
  <si>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</si>
  <si>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</si>
  <si>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</si>
  <si>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</si>
  <si>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</si>
  <si>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</si>
  <si>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</si>
  <si>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</si>
  <si>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</si>
  <si>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</si>
  <si>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</si>
  <si>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</si>
  <si>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</si>
  <si>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</si>
  <si>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</si>
  <si>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</si>
  <si>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</si>
  <si>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</si>
  <si>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</si>
  <si>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</si>
  <si>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</si>
  <si>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</si>
  <si>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</si>
  <si>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</si>
  <si>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</si>
  <si>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</si>
  <si>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</si>
  <si>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</si>
  <si>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</si>
  <si>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</si>
  <si>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</si>
  <si>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</si>
  <si>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</si>
  <si>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</si>
  <si>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</si>
  <si>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</si>
  <si>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</si>
  <si>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</si>
  <si>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</si>
  <si>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</si>
  <si>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</si>
  <si>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</si>
  <si>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</si>
  <si>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</si>
  <si>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</si>
  <si>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</si>
  <si>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</si>
  <si>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</si>
  <si>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</si>
  <si>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</si>
  <si>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</si>
  <si>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</si>
  <si>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</si>
  <si>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</si>
  <si>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</si>
  <si>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</si>
  <si>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</si>
  <si>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</si>
  <si>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</si>
  <si>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</si>
  <si>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</si>
  <si>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</si>
  <si>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</si>
  <si>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</si>
  <si>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</si>
  <si>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</si>
  <si>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</si>
  <si>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</si>
  <si>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</si>
  <si>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</si>
  <si>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</si>
  <si>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</si>
  <si>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</si>
  <si>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</si>
  <si>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</si>
  <si>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</si>
  <si>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</si>
  <si>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</si>
  <si>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</si>
  <si>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</si>
  <si>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</si>
  <si>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</si>
  <si>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</si>
  <si>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</si>
  <si>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</si>
  <si>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</si>
  <si>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</si>
  <si>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</si>
  <si>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</si>
  <si>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</si>
  <si>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</si>
  <si>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</si>
  <si>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</si>
  <si>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</si>
  <si>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</si>
  <si>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</si>
  <si>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</si>
  <si>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</si>
  <si>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</si>
  <si>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</si>
  <si>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</si>
  <si>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</si>
  <si>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</si>
  <si>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</si>
  <si>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</si>
  <si>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</si>
  <si>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</si>
  <si>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</si>
  <si>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</si>
  <si>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</si>
  <si>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</si>
  <si>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</si>
  <si>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</si>
  <si>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</si>
  <si>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</si>
  <si>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</si>
  <si>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</si>
  <si>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</si>
  <si>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</si>
  <si>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</si>
  <si>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</si>
  <si>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</si>
  <si>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</si>
  <si>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</si>
  <si>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</si>
  <si>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</si>
  <si>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</si>
  <si>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</si>
  <si>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</si>
  <si>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</si>
  <si>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</si>
  <si>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</si>
  <si>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</si>
  <si>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</si>
  <si>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</si>
  <si>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</si>
  <si>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</si>
  <si>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</si>
  <si>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</si>
  <si>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</si>
  <si>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</si>
  <si>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</si>
  <si>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</si>
  <si>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</si>
  <si>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</si>
  <si>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</si>
  <si>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</si>
  <si>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</si>
  <si>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</si>
  <si>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</si>
  <si>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</si>
  <si>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</si>
  <si>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</si>
  <si>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</si>
  <si>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</si>
  <si>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</si>
  <si>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</si>
  <si>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</si>
  <si>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</si>
  <si>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</si>
  <si>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</si>
  <si>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</si>
  <si>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</si>
  <si>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</si>
  <si>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</si>
  <si>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</si>
  <si>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</si>
  <si>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</si>
  <si>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</si>
  <si>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</si>
  <si>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</si>
  <si>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</si>
  <si>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</si>
  <si>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</si>
  <si>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</si>
  <si>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</si>
  <si>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</si>
  <si>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</si>
  <si>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</si>
  <si>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</si>
  <si>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</si>
  <si>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</si>
  <si>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</si>
  <si>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</si>
  <si>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</si>
  <si>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</si>
  <si>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</si>
  <si>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</si>
  <si>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</si>
  <si>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</si>
  <si>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</si>
  <si>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</si>
  <si>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</si>
  <si>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</si>
  <si>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</si>
  <si>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</si>
  <si>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</si>
  <si>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</si>
  <si>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</si>
  <si>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</si>
  <si>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</si>
  <si>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</si>
  <si>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</si>
  <si>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</si>
  <si>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</si>
  <si>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</si>
  <si>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</si>
  <si>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</si>
  <si>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</si>
  <si>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</si>
  <si>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</si>
  <si>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</si>
  <si>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</si>
  <si>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</si>
  <si>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</si>
  <si>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</si>
  <si>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</si>
  <si>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</si>
  <si>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</si>
  <si>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</si>
  <si>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</si>
  <si>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</si>
  <si>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</si>
  <si>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</si>
  <si>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</si>
  <si>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</si>
  <si>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</si>
  <si>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</si>
  <si>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</si>
  <si>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</si>
  <si>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</si>
  <si>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</si>
  <si>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</si>
  <si>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</si>
  <si>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</si>
  <si>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</si>
  <si>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</si>
  <si>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</si>
  <si>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</si>
  <si>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</si>
  <si>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</si>
  <si>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</si>
  <si>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</si>
  <si>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</si>
  <si>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</si>
  <si>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</si>
  <si>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</si>
  <si>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</si>
  <si>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</si>
  <si>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</si>
  <si>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</si>
  <si>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</si>
  <si>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</si>
  <si>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</si>
  <si>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</si>
  <si>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</si>
  <si>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</si>
  <si>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</si>
  <si>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</si>
  <si>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</si>
  <si>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</si>
  <si>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</si>
  <si>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</si>
  <si>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</si>
  <si>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</si>
  <si>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</si>
  <si>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</si>
  <si>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</si>
  <si>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</si>
  <si>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</si>
  <si>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</si>
  <si>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</si>
  <si>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</si>
  <si>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</si>
  <si>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</si>
  <si>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</si>
  <si>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</si>
  <si>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</si>
  <si>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</si>
  <si>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</si>
  <si>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</si>
  <si>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</si>
  <si>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</si>
  <si>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</si>
  <si>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</si>
  <si>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</si>
  <si>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</si>
  <si>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</si>
  <si>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</si>
  <si>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</si>
  <si>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</si>
  <si>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</si>
  <si>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</si>
  <si>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</si>
  <si>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</si>
  <si>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</si>
  <si>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</si>
  <si>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</si>
  <si>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</si>
  <si>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</si>
  <si>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</si>
  <si>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</si>
  <si>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</si>
  <si>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</si>
  <si>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</si>
  <si>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</si>
  <si>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</si>
  <si>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</si>
  <si>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</si>
  <si>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</si>
  <si>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</si>
  <si>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</si>
  <si>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</si>
  <si>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</si>
  <si>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</si>
  <si>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</si>
  <si>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</si>
  <si>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</si>
  <si>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</si>
  <si>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</si>
  <si>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</si>
  <si>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</si>
  <si>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</si>
  <si>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</si>
  <si>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</si>
  <si>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</si>
  <si>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</si>
  <si>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</si>
  <si>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</si>
  <si>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</si>
  <si>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</si>
  <si>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</si>
  <si>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</si>
  <si>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</si>
  <si>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</si>
  <si>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</si>
  <si>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</si>
  <si>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</si>
  <si>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</si>
  <si>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</si>
  <si>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</si>
  <si>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</si>
  <si>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</si>
  <si>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</si>
  <si>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</si>
  <si>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</si>
  <si>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</si>
  <si>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</si>
  <si>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</si>
  <si>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</si>
  <si>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</si>
  <si>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</si>
  <si>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</si>
  <si>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</si>
  <si>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</si>
  <si>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</si>
  <si>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</si>
  <si>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</si>
  <si>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</si>
  <si>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</si>
  <si>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</si>
  <si>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</si>
  <si>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</si>
  <si>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</si>
  <si>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</si>
  <si>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</si>
  <si>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</si>
  <si>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</si>
  <si>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</si>
  <si>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</si>
  <si>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</si>
  <si>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</si>
  <si>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</si>
  <si>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</si>
  <si>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</si>
  <si>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</si>
  <si>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</si>
  <si>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</si>
  <si>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</si>
  <si>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</si>
  <si>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</si>
  <si>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</si>
  <si>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</si>
  <si>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</si>
  <si>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</si>
  <si>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</si>
  <si>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</si>
  <si>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</si>
  <si>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</si>
  <si>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</si>
  <si>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</si>
  <si>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</si>
  <si>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</si>
  <si>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</si>
  <si>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</si>
  <si>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</si>
  <si>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</si>
  <si>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</si>
  <si>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</si>
  <si>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</si>
  <si>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</si>
  <si>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</si>
  <si>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</si>
  <si>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</si>
  <si>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</si>
  <si>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</si>
  <si>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</si>
  <si>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</si>
  <si>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</si>
  <si>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</si>
  <si>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</si>
  <si>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</si>
  <si>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</si>
  <si>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</si>
  <si>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</si>
  <si>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</si>
  <si>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</si>
  <si>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</si>
  <si>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</si>
  <si>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</si>
  <si>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</si>
  <si>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</si>
  <si>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</si>
  <si>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</si>
  <si>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</si>
  <si>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</si>
  <si>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</si>
  <si>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</si>
  <si>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</si>
  <si>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</si>
  <si>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</si>
  <si>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</si>
  <si>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</si>
  <si>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</si>
  <si>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</si>
  <si>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</si>
  <si>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</si>
  <si>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</si>
  <si>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</si>
  <si>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</si>
  <si>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</si>
  <si>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</si>
  <si>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</si>
  <si>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</si>
  <si>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</si>
  <si>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</si>
  <si>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</si>
  <si>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</si>
  <si>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</si>
  <si>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</si>
  <si>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</si>
  <si>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</si>
  <si>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</si>
  <si>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</si>
  <si>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</si>
  <si>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</si>
  <si>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</si>
  <si>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</si>
  <si>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</si>
  <si>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</si>
  <si>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</si>
  <si>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</si>
  <si>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</si>
  <si>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</si>
  <si>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</si>
  <si>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</si>
  <si>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</si>
  <si>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</si>
  <si>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</si>
  <si>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</si>
  <si>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</si>
  <si>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</si>
  <si>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</si>
  <si>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</si>
  <si>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</si>
  <si>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</si>
  <si>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</si>
  <si>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</si>
  <si>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</si>
  <si>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</si>
  <si>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</si>
  <si>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</si>
  <si>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</si>
  <si>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</si>
  <si>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</si>
  <si>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</si>
  <si>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</si>
  <si>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</si>
  <si>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</si>
  <si>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</si>
  <si>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</si>
  <si>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</si>
  <si>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</si>
  <si>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</si>
  <si>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</si>
  <si>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</si>
  <si>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</si>
  <si>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</si>
  <si>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</si>
  <si>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</si>
  <si>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</si>
  <si>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</si>
  <si>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</si>
  <si>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</si>
  <si>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</si>
  <si>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</si>
  <si>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</si>
  <si>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</si>
  <si>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</si>
  <si>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</si>
  <si>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</si>
  <si>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</si>
  <si>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</si>
  <si>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</si>
  <si>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</si>
  <si>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</si>
  <si>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</si>
  <si>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</si>
  <si>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</si>
  <si>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</si>
  <si>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</si>
  <si>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</si>
  <si>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</si>
  <si>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</si>
  <si>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</si>
  <si>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</si>
  <si>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</si>
  <si>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</si>
  <si>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</si>
  <si>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</si>
  <si>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</si>
  <si>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</si>
  <si>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</si>
  <si>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</si>
  <si>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</si>
  <si>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</si>
  <si>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</si>
  <si>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</si>
  <si>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</si>
  <si>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</si>
  <si>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</si>
  <si>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</si>
  <si>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</si>
  <si>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</si>
  <si>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</si>
  <si>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</si>
  <si>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</si>
  <si>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</si>
  <si>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</si>
  <si>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</si>
  <si>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</si>
  <si>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</si>
  <si>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</si>
  <si>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</si>
  <si>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</si>
  <si>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</si>
  <si>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</si>
  <si>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</si>
  <si>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</si>
  <si>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</si>
  <si>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</si>
  <si>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</si>
  <si>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</si>
  <si>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</si>
  <si>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</si>
  <si>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</si>
  <si>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</si>
  <si>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</si>
  <si>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</si>
  <si>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</si>
  <si>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</si>
  <si>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</si>
  <si>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</si>
  <si>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</si>
  <si>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</si>
  <si>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</si>
  <si>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</si>
  <si>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</si>
  <si>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</si>
  <si>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</si>
  <si>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</si>
  <si>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</si>
  <si>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</si>
  <si>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</si>
  <si>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</si>
  <si>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</si>
  <si>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</si>
  <si>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</si>
  <si>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</si>
  <si>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</si>
  <si>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</si>
  <si>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</si>
  <si>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</si>
  <si>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</si>
  <si>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</si>
  <si>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</si>
  <si>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</si>
  <si>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</si>
  <si>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</si>
  <si>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</si>
  <si>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</si>
  <si>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</si>
  <si>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</si>
  <si>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</si>
  <si>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</si>
  <si>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</si>
  <si>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</si>
  <si>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</si>
  <si>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</si>
  <si>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</si>
  <si>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</si>
  <si>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</si>
  <si>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</si>
  <si>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</si>
  <si>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</si>
  <si>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</si>
  <si>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</si>
  <si>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</si>
  <si>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</si>
  <si>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</si>
  <si>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</si>
  <si>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</si>
  <si>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</si>
  <si>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</si>
  <si>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</si>
  <si>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</si>
  <si>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</si>
  <si>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</si>
  <si>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</si>
  <si>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</si>
  <si>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</si>
  <si>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</si>
  <si>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</si>
  <si>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</si>
  <si>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</si>
  <si>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</si>
  <si>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</si>
  <si>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</si>
  <si>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</si>
  <si>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</si>
  <si>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</si>
  <si>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</si>
  <si>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</si>
  <si>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</si>
  <si>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</si>
  <si>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</si>
  <si>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</si>
  <si>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</si>
  <si>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</si>
  <si>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</si>
  <si>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</si>
  <si>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</si>
  <si>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</si>
  <si>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</si>
  <si>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</si>
  <si>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</si>
  <si>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</si>
  <si>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</si>
  <si>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</si>
  <si>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</si>
  <si>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</si>
  <si>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</si>
  <si>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</si>
  <si>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</si>
  <si>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</si>
  <si>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</si>
  <si>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</si>
  <si>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</si>
  <si>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</si>
  <si>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</si>
  <si>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</si>
  <si>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</si>
  <si>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</si>
  <si>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</si>
  <si>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</si>
  <si>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</si>
  <si>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</si>
  <si>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</si>
  <si>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</si>
  <si>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</si>
  <si>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</si>
  <si>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</si>
  <si>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</si>
  <si>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</si>
  <si>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</si>
  <si>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</si>
  <si>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</si>
  <si>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</si>
  <si>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</si>
  <si>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</si>
  <si>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</si>
  <si>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</si>
  <si>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</si>
  <si>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</si>
  <si>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</si>
  <si>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</si>
  <si>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</si>
  <si>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</si>
  <si>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</si>
  <si>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</si>
  <si>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</si>
  <si>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</si>
  <si>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</si>
  <si>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</si>
  <si>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</si>
  <si>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</si>
  <si>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</si>
  <si>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</si>
  <si>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</si>
  <si>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</si>
  <si>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</si>
  <si>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</si>
  <si>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</si>
  <si>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</si>
  <si>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</si>
  <si>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</si>
  <si>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</si>
  <si>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</si>
  <si>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</si>
  <si>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</si>
  <si>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</si>
  <si>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</si>
  <si>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</si>
  <si>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</si>
  <si>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</si>
  <si>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</si>
  <si>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</si>
  <si>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</si>
  <si>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</si>
  <si>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</si>
  <si>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</si>
  <si>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</si>
  <si>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</si>
  <si>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</si>
  <si>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</si>
  <si>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</si>
  <si>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</si>
  <si>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</si>
  <si>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</si>
  <si>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</si>
  <si>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</si>
  <si>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</si>
  <si>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</si>
  <si>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</si>
  <si>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</si>
  <si>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</si>
  <si>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</si>
  <si>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</si>
  <si>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</si>
  <si>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</si>
  <si>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</si>
  <si>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</si>
  <si>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</si>
  <si>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</si>
  <si>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</si>
  <si>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</si>
  <si>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</si>
  <si>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</si>
  <si>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</si>
  <si>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</si>
  <si>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</si>
  <si>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</si>
  <si>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</si>
  <si>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</si>
  <si>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</si>
  <si>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</si>
  <si>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</si>
  <si>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</si>
  <si>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</si>
  <si>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</si>
  <si>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</si>
  <si>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</si>
  <si>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</si>
  <si>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</si>
  <si>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</si>
  <si>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</si>
  <si>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</si>
  <si>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</si>
  <si>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</si>
  <si>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</si>
  <si>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</si>
  <si>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</si>
  <si>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</si>
  <si>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</si>
  <si>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</si>
  <si>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</si>
  <si>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</si>
  <si>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</si>
  <si>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</si>
  <si>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</si>
  <si>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</si>
  <si>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</si>
  <si>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</si>
  <si>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</si>
  <si>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</si>
  <si>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</si>
  <si>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</si>
  <si>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</si>
  <si>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</si>
  <si>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</si>
  <si>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</si>
  <si>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</si>
  <si>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</si>
  <si>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</si>
  <si>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</si>
  <si>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</si>
  <si>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</si>
  <si>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</si>
  <si>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</si>
  <si>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</si>
  <si>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</si>
  <si>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</si>
  <si>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</si>
  <si>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</si>
  <si>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</si>
  <si>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</si>
  <si>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</si>
  <si>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</si>
  <si>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</si>
  <si>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</si>
  <si>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</si>
  <si>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</si>
  <si>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</si>
  <si>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</si>
  <si>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</si>
  <si>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</si>
  <si>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</si>
  <si>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</si>
  <si>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</si>
  <si>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</si>
  <si>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</si>
  <si>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</si>
  <si>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</si>
  <si>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</si>
  <si>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</si>
  <si>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</si>
  <si>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</si>
  <si>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</si>
  <si>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</si>
  <si>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</si>
  <si>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</si>
  <si>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</si>
  <si>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</si>
  <si>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</si>
  <si>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</si>
  <si>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</si>
  <si>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</si>
  <si>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</si>
  <si>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</si>
  <si>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</si>
  <si>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</si>
  <si>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</si>
  <si>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</si>
  <si>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</si>
  <si>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</si>
  <si>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</si>
  <si>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</si>
  <si>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</si>
  <si>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</si>
  <si>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</si>
  <si>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</si>
  <si>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</si>
  <si>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</si>
  <si>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</si>
  <si>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</si>
  <si>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</si>
  <si>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</si>
  <si>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</si>
  <si>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</si>
  <si>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</si>
  <si>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</si>
  <si>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</si>
  <si>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</si>
  <si>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</si>
  <si>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</si>
  <si>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</si>
  <si>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</si>
  <si>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</si>
  <si>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</si>
  <si>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</si>
  <si>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</si>
  <si>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</si>
  <si>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</si>
  <si>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</si>
  <si>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</si>
  <si>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</si>
  <si>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</si>
  <si>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</si>
  <si>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</si>
  <si>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</si>
  <si>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</si>
  <si>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</si>
  <si>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</si>
  <si>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</si>
  <si>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</si>
  <si>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</si>
  <si>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</si>
  <si>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</si>
  <si>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</si>
  <si>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</si>
  <si>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</si>
  <si>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</si>
  <si>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</si>
  <si>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</si>
  <si>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</si>
  <si>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</si>
  <si>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</si>
  <si>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</si>
  <si>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</si>
  <si>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</si>
  <si>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</si>
  <si>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</si>
  <si>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</si>
  <si>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</si>
  <si>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</si>
  <si>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</si>
  <si>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</si>
  <si>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</si>
  <si>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</si>
  <si>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</si>
  <si>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</si>
  <si>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</si>
  <si>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</si>
  <si>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</si>
  <si>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</si>
  <si>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</si>
  <si>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</si>
  <si>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</si>
  <si>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</si>
  <si>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</si>
  <si>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</si>
  <si>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</si>
  <si>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</si>
  <si>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</si>
  <si>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</si>
  <si>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</si>
  <si>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</si>
  <si>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</si>
  <si>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</si>
  <si>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</si>
  <si>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</si>
  <si>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</si>
  <si>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</si>
  <si>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</si>
  <si>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</si>
  <si>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</si>
  <si>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</si>
  <si>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</si>
  <si>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</si>
  <si>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</si>
  <si>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</si>
  <si>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</si>
  <si>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</si>
  <si>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</si>
  <si>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</si>
  <si>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</si>
  <si>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</si>
  <si>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</si>
  <si>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</si>
  <si>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</si>
  <si>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</si>
  <si>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</si>
  <si>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</si>
  <si>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</si>
  <si>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</si>
  <si>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</si>
  <si>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</si>
  <si>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</si>
  <si>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</si>
  <si>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</si>
  <si>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</si>
  <si>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</si>
  <si>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</si>
  <si>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</si>
  <si>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</si>
  <si>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</si>
  <si>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</si>
  <si>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</si>
  <si>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</si>
  <si>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</si>
  <si>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</si>
  <si>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</si>
  <si>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</si>
  <si>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</si>
  <si>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</si>
  <si>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</si>
  <si>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</si>
  <si>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</si>
  <si>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</si>
  <si>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</si>
  <si>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</si>
  <si>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</si>
  <si>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</si>
  <si>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</si>
  <si>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</si>
  <si>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</si>
  <si>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</si>
  <si>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</si>
  <si>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</si>
  <si>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</si>
  <si>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</si>
  <si>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</si>
  <si>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</si>
  <si>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</si>
  <si>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</si>
  <si>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</si>
  <si>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</si>
  <si>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</si>
  <si>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</si>
  <si>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</si>
  <si>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</si>
  <si>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</si>
  <si>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</si>
  <si>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</si>
  <si>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</si>
  <si>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</si>
  <si>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</si>
  <si>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</si>
  <si>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</si>
  <si>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</si>
  <si>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</si>
  <si>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</si>
  <si>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</si>
  <si>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</si>
  <si>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</si>
  <si>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</si>
  <si>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</si>
  <si>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</si>
  <si>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</si>
  <si>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</si>
  <si>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</si>
  <si>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</si>
  <si>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</si>
  <si>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</si>
  <si>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</si>
  <si>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</si>
  <si>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</si>
  <si>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</si>
  <si>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</si>
  <si>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</si>
  <si>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</si>
  <si>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</si>
  <si>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</si>
  <si>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</si>
  <si>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</si>
  <si>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</si>
  <si>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</si>
  <si>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</si>
  <si>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</si>
  <si>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</si>
  <si>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</si>
  <si>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</si>
  <si>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</si>
  <si>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</si>
  <si>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</si>
  <si>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</si>
  <si>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</si>
  <si>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</si>
  <si>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</si>
  <si>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</si>
  <si>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</si>
  <si>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</si>
  <si>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</si>
  <si>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</si>
  <si>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</si>
  <si>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</si>
  <si>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</si>
  <si>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</si>
  <si>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</si>
  <si>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</si>
  <si>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</si>
  <si>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</si>
  <si>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</si>
  <si>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</si>
  <si>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</si>
  <si>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</si>
  <si>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</si>
  <si>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</si>
  <si>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</si>
  <si>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</si>
  <si>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</si>
  <si>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</si>
  <si>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</si>
  <si>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</si>
  <si>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</si>
  <si>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</si>
  <si>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</si>
  <si>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</si>
  <si>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</si>
  <si>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</si>
  <si>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</si>
  <si>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</si>
  <si>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</si>
  <si>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</si>
  <si>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</si>
  <si>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</si>
  <si>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</si>
  <si>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</si>
  <si>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</si>
  <si>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</si>
  <si>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</si>
  <si>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</si>
  <si>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</si>
  <si>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</si>
  <si>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</si>
  <si>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</si>
  <si>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</si>
  <si>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</si>
  <si>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</si>
  <si>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</si>
  <si>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</si>
  <si>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</si>
  <si>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</si>
  <si>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</si>
  <si>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</si>
  <si>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</si>
  <si>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</si>
  <si>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</si>
  <si>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</si>
  <si>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</si>
  <si>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</si>
  <si>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</si>
  <si>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</si>
  <si>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</si>
  <si>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</si>
  <si>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</si>
  <si>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</si>
  <si>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</si>
  <si>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</si>
  <si>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</si>
  <si>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</si>
  <si>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</si>
  <si>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</si>
  <si>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</si>
  <si>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</si>
  <si>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</si>
  <si>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</si>
  <si>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</si>
  <si>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</si>
  <si>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</si>
  <si>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</si>
  <si>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</si>
  <si>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</si>
  <si>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</si>
  <si>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</si>
  <si>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</si>
  <si>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</si>
  <si>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</si>
  <si>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</si>
  <si>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</si>
  <si>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</si>
  <si>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</si>
  <si>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</si>
  <si>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</si>
  <si>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</si>
  <si>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</si>
  <si>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</si>
  <si>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</si>
  <si>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</si>
  <si>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</si>
  <si>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</si>
  <si>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</si>
  <si>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</si>
  <si>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</si>
  <si>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</si>
  <si>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</si>
  <si>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</si>
  <si>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</si>
  <si>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</si>
  <si>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</si>
  <si>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</si>
  <si>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</si>
  <si>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</si>
  <si>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</si>
  <si>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</si>
  <si>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</si>
  <si>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</si>
  <si>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</si>
  <si>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</si>
  <si>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</si>
  <si>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</si>
  <si>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</si>
  <si>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</si>
  <si>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</si>
  <si>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</si>
  <si>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</si>
  <si>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</si>
  <si>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</si>
  <si>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</si>
  <si>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</si>
  <si>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</si>
  <si>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</si>
  <si>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</si>
  <si>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</si>
  <si>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</si>
  <si>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</si>
  <si>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</si>
  <si>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</si>
  <si>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</si>
  <si>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</si>
  <si>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</si>
  <si>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</si>
  <si>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</si>
  <si>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</si>
  <si>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</si>
  <si>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</si>
  <si>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</si>
  <si>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</si>
  <si>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</si>
  <si>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</si>
  <si>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</si>
  <si>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</si>
  <si>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</si>
  <si>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</si>
  <si>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</si>
  <si>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</si>
  <si>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</si>
  <si>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</si>
  <si>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</si>
  <si>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</si>
  <si>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</si>
  <si>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</si>
  <si>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</si>
  <si>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</si>
  <si>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</si>
  <si>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</si>
  <si>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</si>
  <si>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</si>
  <si>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</si>
  <si>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</si>
  <si>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</si>
  <si>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</si>
  <si>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</si>
  <si>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</si>
  <si>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</si>
  <si>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</si>
  <si>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</si>
  <si>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</si>
  <si>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</si>
  <si>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</si>
  <si>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</si>
  <si>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</si>
  <si>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</si>
  <si>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</si>
  <si>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</si>
  <si>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</si>
  <si>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</si>
  <si>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</si>
  <si>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</si>
  <si>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</si>
  <si>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</si>
  <si>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</si>
  <si>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</si>
  <si>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</si>
  <si>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</si>
  <si>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</si>
  <si>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</si>
  <si>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</si>
  <si>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</si>
  <si>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</si>
  <si>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</si>
  <si>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</si>
  <si>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</si>
  <si>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</si>
  <si>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</si>
  <si>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</si>
  <si>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</si>
  <si>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</si>
  <si>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</si>
  <si>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</si>
  <si>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</si>
  <si>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</si>
  <si>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</si>
  <si>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</si>
  <si>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</si>
  <si>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</si>
  <si>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</si>
  <si>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</si>
  <si>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</si>
  <si>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</si>
  <si>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</si>
  <si>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</si>
  <si>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</si>
  <si>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</si>
  <si>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</si>
  <si>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</si>
  <si>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</si>
  <si>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</si>
  <si>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</si>
  <si>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</si>
  <si>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</si>
  <si>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</si>
  <si>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</si>
  <si>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</si>
  <si>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</si>
  <si>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</si>
  <si>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</si>
  <si>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</si>
  <si>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</si>
  <si>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</si>
  <si>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</si>
  <si>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</si>
  <si>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</si>
  <si>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</si>
  <si>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</si>
  <si>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</si>
  <si>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</si>
  <si>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</si>
  <si>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</si>
  <si>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</si>
  <si>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</si>
  <si>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</si>
  <si>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</si>
  <si>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</si>
  <si>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</si>
  <si>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</si>
  <si>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</si>
  <si>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</si>
  <si>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</si>
  <si>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</si>
  <si>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</si>
  <si>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</si>
  <si>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</si>
  <si>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</si>
  <si>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</si>
  <si>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</si>
  <si>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</si>
  <si>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</si>
  <si>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</si>
  <si>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</si>
  <si>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</si>
  <si>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</si>
  <si>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</si>
  <si>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</si>
  <si>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</si>
  <si>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</si>
  <si>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</si>
  <si>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</si>
  <si>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</si>
  <si>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</si>
  <si>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</si>
  <si>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</si>
  <si>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</si>
  <si>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</si>
  <si>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</si>
  <si>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</si>
  <si>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</si>
  <si>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</si>
  <si>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</si>
  <si>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</si>
  <si>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</si>
  <si>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</si>
  <si>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</si>
  <si>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</si>
  <si>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</si>
  <si>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</si>
  <si>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</si>
  <si>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</si>
  <si>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</si>
  <si>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</si>
  <si>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</si>
  <si>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</si>
  <si>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</si>
  <si>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</si>
  <si>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</si>
  <si>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</si>
  <si>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</si>
  <si>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</si>
  <si>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</si>
  <si>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</si>
  <si>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</si>
  <si>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</si>
  <si>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</si>
  <si>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</si>
  <si>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</si>
  <si>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</si>
  <si>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</si>
  <si>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</si>
  <si>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</si>
  <si>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</si>
  <si>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</si>
  <si>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</si>
  <si>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</si>
  <si>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</si>
  <si>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</si>
  <si>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</si>
  <si>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</si>
  <si>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</si>
  <si>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</si>
  <si>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</si>
  <si>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</si>
  <si>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</si>
  <si>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</si>
  <si>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</si>
  <si>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</si>
  <si>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</si>
  <si>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</si>
  <si>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</si>
  <si>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</si>
  <si>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</si>
  <si>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</si>
  <si>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</si>
  <si>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</si>
  <si>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</si>
  <si>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</si>
  <si>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</si>
  <si>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</si>
  <si>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</si>
  <si>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</si>
  <si>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</si>
  <si>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</si>
  <si>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</si>
  <si>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</si>
  <si>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</si>
  <si>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</si>
  <si>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</si>
  <si>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</si>
  <si>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</si>
  <si>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</si>
  <si>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</si>
  <si>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</si>
  <si>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</si>
  <si>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</si>
  <si>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</si>
  <si>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</si>
  <si>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</si>
  <si>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</si>
  <si>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</si>
  <si>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</si>
  <si>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</si>
  <si>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</si>
  <si>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</si>
  <si>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</si>
  <si>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</si>
  <si>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</si>
  <si>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</si>
  <si>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</si>
  <si>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</si>
  <si>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</si>
  <si>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</si>
  <si>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</si>
  <si>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</si>
  <si>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</si>
  <si>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</si>
  <si>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</si>
  <si>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</si>
  <si>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</si>
  <si>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</si>
  <si>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</si>
  <si>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</si>
  <si>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</si>
  <si>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</si>
  <si>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</si>
  <si>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</si>
  <si>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</si>
  <si>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</si>
  <si>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</si>
  <si>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</si>
  <si>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</si>
  <si>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</si>
  <si>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</si>
  <si>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</si>
  <si>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</si>
  <si>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</si>
  <si>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</si>
  <si>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</si>
  <si>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</si>
  <si>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</si>
  <si>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</si>
  <si>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</si>
  <si>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</si>
  <si>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</si>
  <si>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</si>
  <si>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</si>
  <si>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</si>
  <si>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</si>
  <si>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</si>
  <si>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</si>
  <si>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</si>
  <si>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</si>
  <si>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</si>
  <si>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</si>
  <si>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</si>
  <si>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</si>
  <si>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</si>
  <si>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</si>
  <si>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</si>
  <si>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</si>
  <si>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</si>
  <si>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</si>
  <si>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</si>
  <si>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</si>
  <si>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</si>
  <si>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</si>
  <si>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</si>
  <si>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</si>
  <si>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</si>
  <si>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</si>
  <si>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</si>
  <si>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</si>
  <si>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</si>
  <si>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</si>
  <si>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</si>
  <si>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</si>
  <si>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</si>
  <si>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</si>
  <si>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</si>
  <si>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</si>
  <si>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</si>
  <si>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</si>
  <si>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</si>
  <si>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</si>
  <si>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</si>
  <si>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</si>
  <si>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</si>
  <si>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</si>
  <si>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</si>
  <si>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</si>
  <si>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</si>
  <si>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</si>
  <si>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</si>
  <si>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</si>
  <si>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</si>
  <si>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</si>
  <si>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</si>
  <si>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</si>
  <si>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</si>
  <si>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</si>
  <si>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</si>
  <si>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</si>
  <si>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</si>
  <si>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</si>
  <si>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</si>
  <si>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</si>
  <si>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</si>
  <si>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</si>
  <si>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</si>
  <si>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</si>
  <si>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</si>
  <si>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</si>
  <si>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</si>
  <si>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</si>
  <si>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</si>
  <si>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</si>
  <si>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</si>
  <si>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</si>
  <si>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</si>
  <si>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</si>
  <si>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</si>
  <si>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</si>
  <si>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</si>
  <si>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</si>
  <si>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</si>
  <si>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</si>
  <si>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</si>
  <si>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</si>
  <si>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</si>
  <si>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</si>
  <si>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</si>
  <si>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</si>
  <si>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</si>
  <si>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</si>
  <si>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</si>
  <si>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</si>
  <si>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</si>
  <si>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</si>
  <si>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</si>
  <si>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</si>
  <si>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</si>
  <si>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</si>
  <si>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</si>
  <si>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</si>
  <si>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</si>
  <si>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</si>
  <si>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</si>
  <si>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</si>
  <si>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</si>
  <si>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</si>
  <si>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</si>
  <si>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</si>
  <si>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</si>
  <si>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</si>
  <si>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</si>
  <si>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</si>
  <si>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</si>
  <si>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</si>
  <si>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</si>
  <si>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</si>
  <si>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</si>
  <si>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</si>
  <si>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</si>
  <si>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</si>
  <si>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</si>
  <si>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</si>
  <si>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</si>
  <si>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</si>
  <si>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</si>
  <si>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</si>
  <si>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</si>
  <si>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</si>
  <si>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</si>
  <si>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</si>
  <si>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</si>
  <si>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</si>
  <si>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</si>
  <si>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</si>
  <si>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</si>
  <si>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</si>
  <si>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</si>
  <si>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</si>
  <si>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</si>
  <si>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</si>
  <si>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</si>
  <si>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</si>
  <si>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</si>
  <si>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</si>
  <si>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</si>
  <si>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</si>
  <si>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</si>
  <si>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</si>
  <si>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</si>
  <si>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</si>
  <si>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</si>
  <si>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</si>
  <si>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</si>
  <si>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</si>
  <si>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</si>
  <si>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</si>
  <si>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</si>
  <si>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</si>
  <si>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</si>
  <si>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</si>
  <si>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</si>
  <si>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</si>
  <si>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</si>
  <si>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</si>
  <si>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</si>
  <si>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</si>
  <si>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</si>
  <si>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</si>
  <si>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</si>
  <si>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</si>
  <si>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</si>
  <si>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</si>
  <si>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</si>
  <si>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</si>
  <si>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</si>
  <si>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</si>
  <si>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</si>
  <si>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</si>
  <si>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</si>
  <si>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</si>
  <si>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</si>
  <si>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</si>
  <si>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</si>
  <si>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</si>
  <si>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</si>
  <si>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</si>
  <si>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</si>
  <si>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</si>
  <si>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</si>
  <si>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</si>
  <si>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</si>
  <si>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</si>
  <si>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</si>
  <si>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</si>
  <si>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</si>
  <si>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</si>
  <si>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</si>
  <si>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</si>
  <si>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</si>
  <si>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</si>
  <si>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</si>
  <si>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</si>
  <si>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</si>
  <si>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</si>
  <si>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</si>
  <si>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</si>
  <si>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</si>
  <si>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</si>
  <si>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</si>
  <si>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</si>
  <si>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</si>
  <si>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</si>
  <si>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</si>
  <si>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</si>
  <si>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</si>
  <si>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</si>
  <si>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</si>
  <si>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</si>
  <si>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</si>
  <si>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</si>
  <si>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</si>
  <si>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</si>
  <si>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</si>
  <si>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</si>
  <si>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</si>
  <si>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</si>
  <si>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</si>
  <si>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</si>
  <si>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</si>
  <si>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</si>
  <si>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</si>
  <si>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</si>
  <si>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</si>
  <si>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</si>
  <si>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</si>
  <si>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</si>
  <si>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</si>
  <si>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</si>
  <si>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</si>
  <si>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</si>
  <si>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</si>
  <si>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</si>
  <si>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</si>
  <si>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</si>
  <si>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</si>
  <si>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</si>
  <si>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</si>
  <si>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</si>
  <si>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</si>
  <si>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</si>
  <si>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</si>
  <si>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</si>
  <si>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</si>
  <si>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</si>
  <si>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</si>
  <si>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</si>
  <si>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</si>
  <si>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</si>
  <si>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</si>
  <si>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</si>
  <si>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</si>
  <si>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</si>
  <si>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</si>
  <si>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</si>
  <si>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</si>
  <si>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</si>
  <si>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</si>
  <si>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</si>
  <si>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</si>
  <si>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</si>
  <si>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</si>
  <si>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</si>
  <si>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</si>
  <si>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</si>
  <si>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</si>
  <si>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</si>
  <si>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</si>
  <si>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</si>
  <si>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</si>
  <si>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</si>
  <si>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</si>
  <si>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</si>
  <si>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</si>
  <si>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</si>
  <si>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</si>
  <si>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</si>
  <si>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</si>
  <si>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</si>
  <si>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</si>
  <si>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</si>
  <si>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</si>
  <si>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</si>
  <si>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</si>
  <si>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</si>
  <si>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</si>
  <si>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</si>
  <si>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</si>
  <si>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</si>
  <si>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</si>
  <si>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</si>
  <si>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</si>
  <si>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</si>
  <si>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</si>
  <si>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</si>
  <si>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</si>
  <si>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</si>
  <si>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</si>
  <si>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</si>
  <si>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</si>
  <si>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</si>
  <si>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</si>
  <si>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</si>
  <si>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</si>
  <si>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</si>
  <si>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</si>
  <si>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</si>
  <si>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</si>
  <si>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</si>
  <si>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</si>
  <si>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</si>
  <si>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</si>
  <si>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</si>
  <si>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</si>
  <si>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</si>
  <si>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</si>
  <si>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</si>
  <si>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</si>
  <si>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</si>
  <si>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</si>
  <si>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</si>
  <si>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</si>
  <si>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</si>
  <si>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</si>
  <si>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</si>
  <si>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</si>
  <si>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</si>
  <si>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</si>
  <si>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</si>
  <si>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</si>
  <si>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</si>
  <si>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</si>
  <si>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</si>
  <si>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</si>
  <si>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</si>
  <si>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</si>
  <si>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</si>
  <si>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</si>
  <si>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</si>
  <si>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</si>
  <si>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</si>
  <si>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</si>
  <si>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</si>
  <si>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</si>
  <si>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</si>
  <si>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</si>
  <si>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</si>
  <si>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</si>
  <si>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</si>
  <si>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</si>
  <si>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</si>
  <si>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</si>
  <si>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</si>
  <si>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</si>
  <si>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</si>
  <si>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</si>
  <si>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</si>
  <si>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</si>
  <si>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</si>
  <si>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</si>
  <si>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</si>
  <si>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</si>
  <si>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</si>
  <si>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</si>
  <si>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</si>
  <si>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</si>
  <si>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</si>
  <si>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</si>
  <si>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</si>
  <si>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</si>
  <si>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</si>
  <si>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</si>
  <si>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</si>
  <si>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</si>
  <si>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</si>
  <si>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</si>
  <si>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</si>
  <si>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</si>
  <si>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</si>
  <si>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</si>
  <si>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</si>
  <si>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</si>
  <si>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</si>
  <si>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</si>
  <si>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</si>
  <si>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</si>
  <si>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</si>
  <si>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</si>
  <si>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</si>
  <si>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</si>
  <si>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</si>
  <si>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</si>
  <si>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</si>
  <si>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</si>
  <si>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</si>
  <si>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</si>
  <si>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</si>
  <si>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</si>
  <si>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</si>
  <si>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</si>
  <si>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</si>
  <si>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</si>
  <si>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</si>
  <si>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</si>
  <si>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</si>
  <si>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</si>
  <si>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</si>
  <si>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</si>
  <si>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</si>
  <si>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</si>
  <si>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</si>
  <si>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</si>
  <si>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</si>
  <si>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</si>
  <si>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</si>
  <si>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</si>
  <si>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</si>
  <si>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</si>
  <si>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</si>
  <si>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</si>
  <si>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</si>
  <si>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</si>
  <si>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</si>
  <si>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</si>
  <si>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</si>
  <si>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</si>
  <si>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</si>
  <si>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</si>
  <si>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</si>
  <si>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</si>
  <si>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</si>
  <si>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</si>
  <si>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</si>
  <si>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</si>
  <si>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</si>
  <si>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</si>
  <si>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</si>
  <si>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</si>
  <si>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</si>
  <si>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</si>
  <si>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</si>
  <si>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</si>
  <si>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</si>
  <si>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</si>
  <si>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</si>
  <si>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</si>
  <si>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</si>
  <si>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</si>
  <si>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</si>
  <si>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</si>
  <si>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</si>
  <si>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</si>
  <si>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</si>
  <si>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</si>
  <si>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</si>
  <si>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</si>
  <si>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</si>
  <si>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</si>
  <si>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</si>
  <si>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</si>
  <si>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</si>
  <si>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</si>
  <si>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</si>
  <si>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</si>
  <si>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</si>
  <si>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</si>
  <si>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</si>
  <si>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</si>
  <si>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</si>
  <si>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</si>
  <si>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</si>
  <si>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</si>
  <si>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</si>
  <si>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</si>
  <si>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</si>
  <si>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</si>
  <si>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</si>
  <si>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</si>
  <si>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</si>
  <si>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</si>
  <si>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</si>
  <si>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</si>
  <si>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</si>
  <si>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</si>
  <si>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</si>
  <si>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</si>
  <si>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</si>
  <si>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</si>
  <si>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</si>
  <si>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</si>
  <si>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</si>
  <si>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</si>
  <si>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</si>
  <si>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</si>
  <si>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</si>
  <si>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</si>
  <si>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</si>
  <si>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</si>
  <si>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</si>
  <si>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</si>
  <si>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</si>
  <si>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</si>
  <si>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</si>
  <si>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</si>
  <si>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</si>
  <si>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</si>
  <si>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</si>
  <si>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</si>
  <si>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</si>
  <si>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</si>
  <si>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</si>
  <si>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</si>
  <si>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</si>
  <si>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</si>
  <si>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</si>
  <si>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</si>
  <si>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</si>
  <si>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</si>
  <si>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</si>
  <si>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</si>
  <si>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</si>
  <si>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</si>
  <si>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</si>
  <si>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</si>
  <si>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</si>
  <si>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</si>
  <si>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</si>
  <si>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</si>
  <si>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</si>
  <si>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</si>
  <si>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</si>
  <si>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</si>
  <si>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</si>
  <si>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</si>
  <si>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</si>
  <si>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</si>
  <si>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</si>
  <si>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</si>
  <si>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</si>
  <si>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</si>
  <si>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</si>
  <si>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</si>
  <si>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</si>
  <si>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</si>
  <si>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</si>
  <si>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</si>
  <si>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</si>
  <si>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</si>
  <si>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</si>
  <si>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</si>
  <si>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</si>
  <si>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</si>
  <si>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</si>
  <si>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</si>
  <si>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</si>
  <si>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</si>
  <si>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</si>
  <si>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</si>
  <si>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</si>
  <si>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</si>
  <si>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</si>
  <si>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</si>
  <si>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</si>
  <si>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</si>
  <si>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</si>
  <si>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</si>
  <si>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</si>
  <si>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</si>
  <si>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</si>
  <si>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</si>
  <si>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</si>
  <si>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</si>
  <si>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</si>
  <si>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</si>
  <si>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</si>
  <si>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</si>
  <si>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</si>
  <si>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</si>
  <si>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</si>
  <si>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</si>
  <si>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</si>
  <si>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</si>
  <si>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</si>
  <si>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</si>
  <si>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</si>
  <si>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</si>
  <si>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</si>
  <si>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</si>
  <si>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</si>
  <si>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</si>
  <si>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</si>
  <si>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</si>
  <si>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</si>
  <si>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</si>
  <si>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</si>
  <si>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</si>
  <si>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</si>
  <si>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</si>
  <si>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</si>
  <si>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</si>
  <si>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</si>
  <si>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</si>
  <si>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</si>
  <si>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</si>
  <si>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</si>
  <si>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</si>
  <si>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</si>
  <si>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</si>
  <si>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</si>
  <si>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</si>
  <si>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</si>
  <si>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</si>
  <si>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</si>
  <si>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</si>
  <si>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</si>
  <si>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</si>
  <si>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</si>
  <si>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</si>
  <si>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</si>
  <si>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</si>
  <si>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</si>
  <si>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</si>
  <si>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</si>
  <si>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</si>
  <si>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</si>
  <si>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</si>
  <si>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</si>
  <si>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</si>
  <si>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</si>
  <si>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</si>
  <si>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</si>
  <si>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</si>
  <si>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</si>
  <si>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</si>
  <si>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</si>
  <si>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</si>
  <si>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</si>
  <si>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</si>
  <si>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</si>
  <si>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</si>
  <si>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</si>
  <si>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</si>
  <si>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</si>
  <si>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</si>
  <si>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</si>
  <si>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</si>
  <si>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</si>
  <si>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</si>
  <si>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</si>
  <si>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</si>
  <si>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</si>
  <si>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</si>
  <si>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</si>
  <si>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</si>
  <si>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</si>
  <si>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</si>
  <si>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</si>
  <si>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</si>
  <si>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</si>
  <si>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</si>
  <si>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</si>
  <si>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</si>
  <si>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</si>
  <si>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</si>
  <si>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</si>
  <si>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</si>
  <si>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</si>
  <si>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</si>
  <si>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</si>
  <si>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</si>
  <si>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</si>
  <si>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</si>
  <si>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</si>
  <si>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</si>
  <si>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</si>
  <si>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</si>
  <si>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</si>
  <si>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</si>
  <si>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</si>
  <si>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</si>
  <si>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</si>
  <si>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</si>
  <si>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</si>
  <si>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</si>
  <si>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</si>
  <si>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</si>
  <si>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</si>
  <si>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</si>
  <si>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</si>
  <si>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</si>
  <si>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</si>
  <si>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</si>
  <si>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</si>
  <si>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</si>
  <si>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</si>
  <si>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</si>
  <si>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</si>
  <si>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</si>
  <si>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</si>
  <si>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</si>
  <si>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</si>
  <si>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</si>
  <si>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</si>
  <si>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</si>
  <si>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</si>
  <si>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</si>
  <si>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</si>
  <si>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</si>
  <si>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</si>
  <si>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</si>
  <si>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</si>
  <si>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</si>
  <si>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</si>
  <si>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</si>
  <si>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</si>
  <si>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</si>
  <si>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</si>
  <si>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</si>
  <si>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</si>
  <si>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</si>
  <si>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</si>
  <si>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</si>
  <si>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</si>
  <si>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</si>
  <si>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</si>
  <si>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</si>
  <si>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</si>
  <si>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</si>
  <si>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</si>
  <si>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</si>
  <si>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</si>
  <si>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</si>
  <si>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</si>
  <si>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</si>
  <si>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</si>
  <si>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</si>
  <si>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</si>
  <si>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</si>
  <si>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</si>
  <si>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</si>
  <si>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</si>
  <si>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</si>
  <si>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</si>
  <si>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</si>
  <si>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</si>
  <si>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</si>
  <si>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</si>
  <si>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</si>
  <si>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</si>
  <si>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</si>
  <si>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</si>
  <si>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</si>
  <si>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</si>
  <si>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</si>
  <si>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</si>
  <si>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</si>
  <si>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</si>
  <si>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</si>
  <si>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</si>
  <si>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</si>
  <si>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</si>
  <si>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</si>
  <si>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</si>
  <si>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</si>
  <si>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</si>
  <si>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</si>
  <si>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</si>
  <si>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</si>
  <si>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</si>
  <si>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</si>
  <si>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</si>
  <si>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</si>
  <si>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</si>
  <si>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</si>
  <si>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</si>
  <si>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</si>
  <si>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</si>
  <si>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</si>
  <si>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</si>
  <si>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</si>
  <si>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</si>
  <si>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</si>
  <si>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</si>
  <si>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</si>
  <si>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</si>
  <si>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</si>
  <si>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</si>
  <si>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</si>
  <si>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</si>
  <si>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</si>
  <si>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</si>
  <si>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</si>
  <si>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</si>
  <si>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</si>
  <si>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</si>
  <si>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</si>
  <si>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</si>
  <si>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</si>
  <si>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</si>
  <si>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</si>
  <si>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</si>
  <si>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</si>
  <si>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</si>
  <si>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</si>
  <si>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</si>
  <si>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</si>
  <si>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</si>
  <si>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</si>
  <si>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</si>
  <si>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</si>
  <si>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</si>
  <si>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</si>
  <si>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</si>
  <si>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</si>
  <si>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</si>
  <si>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</si>
  <si>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</si>
  <si>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</si>
  <si>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</si>
  <si>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</si>
  <si>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</si>
  <si>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</si>
  <si>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</si>
  <si>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</si>
  <si>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</si>
  <si>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</si>
  <si>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</si>
  <si>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</si>
  <si>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</si>
  <si>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</si>
  <si>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</si>
  <si>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</si>
  <si>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</si>
  <si>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</si>
  <si>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</si>
  <si>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</si>
  <si>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</si>
  <si>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</si>
  <si>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</si>
  <si>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</si>
  <si>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</si>
  <si>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</si>
  <si>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</si>
  <si>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</si>
  <si>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</si>
  <si>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</si>
  <si>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</si>
  <si>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</si>
  <si>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</si>
  <si>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</si>
  <si>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</si>
  <si>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</si>
  <si>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</si>
  <si>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</si>
  <si>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</si>
  <si>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</si>
  <si>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</si>
  <si>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</si>
  <si>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</si>
  <si>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</si>
  <si>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</si>
  <si>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</si>
  <si>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</si>
  <si>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</si>
  <si>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</si>
  <si>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</si>
  <si>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</si>
  <si>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</si>
  <si>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</si>
  <si>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</si>
  <si>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</si>
  <si>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</si>
  <si>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</si>
  <si>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</si>
  <si>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</si>
  <si>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</si>
  <si>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</si>
  <si>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</si>
  <si>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</si>
  <si>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</si>
  <si>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</si>
  <si>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</si>
  <si>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</si>
  <si>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</si>
  <si>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</si>
  <si>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</si>
  <si>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</si>
  <si>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</si>
  <si>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</si>
  <si>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</si>
  <si>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</si>
  <si>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</si>
  <si>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</si>
  <si>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</si>
  <si>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</si>
  <si>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</si>
  <si>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</si>
  <si>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</si>
  <si>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</si>
  <si>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</si>
  <si>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</si>
  <si>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</si>
  <si>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</si>
  <si>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</si>
  <si>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</si>
  <si>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</si>
  <si>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</si>
  <si>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</si>
  <si>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</si>
  <si>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</si>
  <si>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</si>
  <si>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</si>
  <si>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</si>
  <si>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</si>
  <si>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</si>
  <si>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</si>
  <si>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</si>
  <si>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</si>
  <si>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</si>
  <si>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</si>
  <si>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</si>
  <si>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</si>
  <si>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</si>
  <si>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</si>
  <si>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</si>
  <si>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</si>
  <si>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</si>
  <si>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</si>
  <si>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</si>
  <si>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</si>
  <si>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</si>
  <si>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</si>
  <si>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</si>
  <si>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</si>
  <si>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</si>
  <si>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</si>
  <si>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</si>
  <si>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</si>
  <si>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</si>
  <si>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</si>
  <si>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</si>
  <si>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</si>
  <si>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</si>
  <si>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</si>
  <si>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</si>
  <si>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</si>
  <si>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</si>
  <si>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</si>
  <si>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</si>
  <si>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</si>
  <si>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</si>
  <si>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</si>
  <si>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</si>
  <si>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</si>
  <si>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</si>
  <si>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</si>
  <si>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</si>
  <si>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</si>
  <si>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</si>
  <si>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</si>
  <si>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</si>
  <si>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</si>
  <si>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</si>
  <si>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</si>
  <si>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</si>
  <si>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</si>
  <si>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</si>
  <si>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</si>
  <si>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</si>
  <si>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</si>
  <si>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</si>
  <si>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</si>
  <si>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</si>
  <si>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</si>
  <si>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</si>
  <si>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</si>
  <si>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</si>
  <si>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</si>
  <si>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</si>
  <si>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</si>
  <si>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</si>
  <si>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</si>
  <si>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</si>
  <si>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</si>
  <si>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</si>
  <si>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</si>
  <si>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</si>
  <si>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</si>
  <si>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</si>
  <si>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</si>
  <si>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</si>
  <si>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</si>
  <si>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</si>
  <si>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</si>
  <si>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</si>
  <si>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</si>
  <si>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</si>
  <si>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</si>
  <si>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</si>
  <si>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</si>
  <si>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</si>
  <si>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</si>
  <si>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</si>
  <si>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</si>
  <si>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</si>
  <si>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</si>
  <si>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</si>
  <si>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</si>
  <si>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</si>
  <si>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</si>
  <si>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</si>
  <si>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</si>
  <si>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</si>
  <si>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</si>
  <si>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</si>
  <si>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</si>
  <si>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</si>
  <si>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</si>
  <si>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</si>
  <si>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</si>
  <si>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</si>
  <si>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</si>
  <si>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</si>
  <si>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</si>
  <si>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</si>
  <si>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</si>
  <si>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</si>
  <si>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</si>
  <si>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</si>
  <si>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</si>
  <si>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</si>
  <si>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</si>
  <si>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</si>
  <si>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</si>
  <si>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</si>
  <si>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</si>
  <si>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</si>
  <si>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</si>
  <si>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</si>
  <si>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</si>
  <si>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</si>
  <si>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</si>
  <si>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</si>
  <si>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</si>
  <si>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</si>
  <si>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</si>
  <si>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</si>
  <si>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</si>
  <si>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</si>
  <si>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</si>
  <si>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</si>
  <si>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</si>
  <si>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</si>
  <si>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</si>
  <si>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</si>
  <si>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</si>
  <si>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</si>
  <si>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</si>
  <si>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</si>
  <si>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</si>
  <si>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</si>
  <si>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</si>
  <si>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</si>
  <si>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</si>
  <si>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</si>
  <si>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</si>
  <si>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</si>
  <si>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</si>
  <si>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</si>
  <si>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</si>
  <si>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</si>
  <si>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</si>
  <si>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</si>
  <si>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</si>
  <si>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</si>
  <si>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</si>
  <si>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</si>
  <si>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</si>
  <si>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</si>
  <si>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</si>
  <si>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</si>
  <si>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</si>
  <si>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</si>
  <si>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</si>
  <si>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</si>
  <si>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</si>
  <si>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</si>
  <si>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</si>
  <si>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</si>
  <si>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</si>
  <si>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</si>
  <si>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</si>
  <si>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</si>
  <si>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</si>
  <si>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</si>
  <si>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</si>
  <si>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</si>
  <si>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</si>
  <si>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</si>
  <si>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</si>
  <si>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</si>
  <si>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</si>
  <si>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</si>
  <si>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</si>
  <si>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</si>
  <si>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</si>
  <si>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</si>
  <si>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</si>
  <si>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</si>
  <si>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</si>
  <si>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</si>
  <si>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</si>
  <si>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</si>
  <si>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</si>
  <si>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</si>
  <si>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</si>
  <si>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</si>
  <si>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</si>
  <si>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</si>
  <si>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</si>
  <si>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</si>
  <si>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</si>
  <si>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</si>
  <si>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</si>
  <si>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</si>
  <si>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</si>
  <si>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</si>
  <si>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</si>
  <si>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</si>
  <si>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</si>
  <si>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</si>
  <si>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</si>
  <si>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</si>
  <si>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</si>
  <si>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</si>
  <si>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</si>
  <si>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</si>
  <si>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</si>
  <si>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</si>
  <si>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</si>
  <si>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</si>
  <si>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</si>
  <si>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</si>
  <si>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</si>
  <si>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</si>
  <si>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</si>
  <si>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</si>
  <si>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</si>
  <si>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</si>
  <si>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</si>
  <si>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</si>
  <si>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</si>
  <si>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</si>
  <si>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</si>
  <si>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</si>
  <si>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</si>
  <si>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</si>
  <si>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</si>
  <si>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</si>
  <si>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</si>
  <si>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</si>
  <si>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</si>
  <si>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</si>
  <si>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</si>
  <si>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</si>
  <si>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</si>
  <si>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</si>
  <si>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</si>
  <si>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</si>
  <si>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</si>
  <si>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</si>
  <si>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</si>
  <si>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</si>
  <si>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</si>
  <si>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</si>
  <si>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</si>
  <si>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</si>
  <si>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</si>
  <si>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</si>
  <si>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</si>
  <si>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</si>
  <si>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</si>
  <si>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</si>
  <si>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</si>
  <si>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</si>
  <si>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</si>
  <si>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</si>
  <si>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</si>
  <si>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</si>
  <si>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</si>
  <si>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</si>
  <si>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</si>
  <si>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</si>
  <si>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</si>
  <si>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</si>
  <si>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</si>
  <si>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</si>
  <si>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</si>
  <si>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</si>
  <si>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</si>
  <si>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</si>
  <si>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</si>
  <si>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</si>
  <si>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</si>
  <si>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</si>
  <si>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</si>
  <si>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</si>
  <si>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</si>
  <si>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</si>
  <si>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</si>
  <si>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</si>
  <si>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</si>
  <si>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</si>
  <si>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</si>
  <si>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</si>
  <si>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</si>
  <si>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</si>
  <si>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</si>
  <si>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</si>
  <si>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</si>
  <si>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</si>
  <si>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</si>
  <si>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</si>
  <si>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</si>
  <si>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</si>
  <si>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</si>
  <si>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</si>
  <si>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</si>
  <si>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</si>
  <si>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</si>
  <si>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</si>
  <si>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</si>
  <si>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</si>
  <si>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</si>
  <si>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</si>
  <si>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</si>
  <si>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</si>
  <si>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</si>
  <si>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</si>
  <si>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</si>
  <si>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</si>
  <si>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</si>
  <si>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</si>
  <si>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</si>
  <si>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</si>
  <si>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</si>
  <si>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</si>
  <si>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</si>
  <si>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</si>
  <si>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</si>
  <si>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</si>
  <si>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</si>
  <si>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</si>
  <si>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</si>
  <si>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</si>
  <si>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</si>
  <si>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</si>
  <si>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</si>
  <si>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</si>
  <si>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</si>
  <si>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</si>
  <si>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</si>
  <si>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</si>
  <si>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</si>
  <si>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</si>
  <si>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</si>
  <si>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</si>
  <si>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</si>
  <si>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</si>
  <si>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</si>
  <si>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</si>
  <si>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</si>
  <si>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</si>
  <si>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</si>
  <si>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</si>
  <si>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</si>
  <si>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</si>
  <si>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</si>
  <si>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</si>
  <si>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</si>
  <si>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</si>
  <si>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</si>
  <si>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</si>
  <si>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</si>
  <si>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</si>
  <si>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</si>
  <si>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</si>
  <si>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</si>
  <si>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</si>
  <si>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</si>
  <si>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</si>
  <si>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</si>
  <si>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</si>
  <si>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</si>
  <si>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</si>
  <si>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</si>
  <si>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</si>
  <si>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</si>
  <si>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</si>
  <si>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</si>
  <si>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</si>
  <si>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</si>
  <si>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</si>
  <si>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</si>
  <si>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</si>
  <si>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</si>
  <si>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</si>
  <si>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</si>
  <si>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</si>
  <si>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</si>
  <si>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</si>
  <si>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</si>
  <si>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</si>
  <si>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</si>
  <si>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</si>
  <si>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</si>
  <si>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</si>
  <si>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</si>
  <si>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</si>
  <si>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</si>
  <si>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</si>
  <si>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</si>
  <si>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</si>
  <si>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</si>
  <si>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</si>
  <si>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</si>
  <si>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</si>
  <si>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</si>
  <si>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</si>
  <si>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</si>
  <si>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</si>
  <si>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</si>
  <si>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</si>
  <si>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</si>
  <si>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</si>
  <si>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</si>
  <si>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</si>
  <si>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</si>
  <si>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</si>
  <si>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</si>
  <si>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</si>
  <si>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</si>
  <si>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</si>
  <si>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</si>
  <si>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</si>
  <si>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</si>
  <si>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</si>
  <si>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</si>
  <si>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</si>
  <si>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</si>
  <si>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</si>
  <si>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</si>
  <si>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</si>
  <si>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</si>
  <si>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</si>
  <si>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</si>
  <si>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</si>
  <si>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</si>
  <si>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</si>
  <si>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</si>
  <si>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</si>
  <si>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</si>
  <si>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</si>
  <si>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</si>
  <si>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</si>
  <si>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</si>
  <si>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</si>
  <si>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</si>
  <si>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</si>
  <si>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</si>
  <si>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</si>
  <si>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</si>
  <si>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</si>
  <si>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</si>
  <si>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</si>
  <si>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</si>
  <si>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</si>
  <si>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</si>
  <si>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</si>
  <si>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</si>
  <si>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</si>
  <si>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</si>
  <si>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</si>
  <si>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</si>
  <si>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</si>
  <si>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</si>
  <si>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</si>
  <si>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</si>
  <si>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</si>
  <si>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</si>
  <si>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</si>
  <si>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</si>
  <si>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</si>
  <si>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</si>
  <si>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</si>
  <si>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</si>
  <si>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</si>
  <si>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</si>
  <si>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</si>
  <si>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</si>
  <si>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</si>
  <si>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</si>
  <si>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</si>
  <si>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</si>
  <si>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</si>
  <si>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</si>
  <si>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</si>
  <si>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</si>
  <si>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</si>
  <si>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</si>
  <si>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</si>
  <si>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</si>
  <si>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</si>
  <si>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</si>
  <si>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</si>
  <si>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</si>
  <si>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</si>
  <si>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</si>
  <si>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</si>
  <si>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</si>
  <si>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</si>
  <si>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</si>
  <si>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</si>
  <si>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</si>
  <si>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</si>
  <si>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</si>
  <si>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</si>
  <si>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</si>
  <si>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</si>
  <si>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</si>
  <si>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</si>
  <si>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</si>
  <si>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</si>
  <si>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</si>
  <si>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</si>
  <si>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</si>
  <si>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</si>
  <si>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</si>
  <si>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</si>
  <si>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</si>
  <si>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</si>
  <si>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</si>
  <si>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</si>
  <si>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</si>
  <si>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</si>
  <si>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</si>
  <si>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</si>
  <si>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</si>
  <si>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</si>
  <si>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</si>
  <si>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</si>
  <si>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</si>
  <si>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</si>
  <si>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</si>
  <si>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</si>
  <si>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</si>
  <si>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</si>
  <si>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</si>
  <si>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</si>
  <si>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</si>
  <si>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</si>
  <si>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</si>
  <si>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</si>
  <si>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</si>
  <si>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</si>
  <si>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</si>
  <si>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</si>
  <si>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</si>
  <si>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</si>
  <si>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</si>
  <si>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</si>
  <si>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</si>
  <si>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</si>
  <si>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</si>
  <si>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</si>
  <si>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</si>
  <si>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</si>
  <si>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</si>
  <si>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</si>
  <si>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</si>
  <si>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</si>
  <si>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</si>
  <si>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</si>
  <si>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</si>
  <si>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</si>
  <si>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</si>
  <si>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</si>
  <si>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</si>
  <si>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</si>
  <si>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</si>
  <si>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</si>
  <si>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</si>
  <si>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</si>
  <si>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</si>
  <si>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</si>
  <si>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</si>
  <si>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</si>
  <si>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</si>
  <si>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</si>
  <si>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</si>
  <si>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</si>
  <si>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</si>
  <si>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</si>
  <si>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</si>
  <si>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</si>
  <si>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</si>
  <si>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</si>
  <si>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</si>
  <si>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</si>
  <si>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</si>
  <si>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</si>
  <si>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</si>
  <si>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</si>
  <si>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</si>
  <si>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</si>
  <si>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</si>
  <si>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</si>
  <si>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</si>
  <si>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</si>
  <si>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</si>
  <si>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</si>
  <si>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</si>
  <si>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</si>
  <si>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</si>
  <si>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</si>
  <si>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</si>
  <si>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</si>
  <si>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</si>
  <si>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</si>
  <si>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</si>
  <si>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</si>
  <si>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</si>
  <si>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</si>
  <si>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</si>
  <si>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</si>
  <si>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</si>
  <si>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</si>
  <si>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</si>
  <si>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</si>
  <si>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</si>
  <si>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</si>
  <si>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</si>
  <si>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</si>
  <si>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</si>
  <si>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</si>
  <si>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</si>
  <si>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</si>
  <si>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</si>
  <si>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</si>
  <si>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</si>
  <si>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</si>
  <si>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</si>
  <si>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</si>
  <si>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</si>
  <si>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</si>
  <si>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</si>
  <si>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</si>
  <si>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</si>
  <si>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</si>
  <si>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</si>
  <si>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</si>
  <si>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</si>
  <si>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</si>
  <si>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</si>
  <si>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</si>
  <si>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</si>
  <si>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</si>
  <si>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</si>
  <si>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</si>
  <si>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</si>
  <si>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</si>
  <si>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</si>
  <si>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</si>
  <si>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</si>
  <si>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</si>
  <si>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</si>
  <si>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</si>
  <si>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</si>
  <si>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</si>
  <si>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</si>
  <si>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</si>
  <si>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</si>
  <si>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</si>
  <si>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</si>
  <si>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</si>
  <si>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</si>
  <si>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</si>
  <si>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</si>
  <si>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</si>
  <si>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</si>
  <si>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</si>
  <si>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</si>
  <si>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</si>
  <si>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</si>
  <si>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</si>
  <si>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</si>
  <si>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</si>
  <si>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</si>
  <si>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</si>
  <si>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</si>
  <si>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</si>
  <si>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</si>
  <si>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</si>
  <si>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</si>
  <si>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</si>
  <si>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</si>
  <si>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Redcrest</t>
  </si>
  <si>
    <t>40.363446, -123.835041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</si>
  <si>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</si>
  <si>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</si>
  <si>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</si>
  <si>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</si>
  <si>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</si>
  <si>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</si>
  <si>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</si>
  <si>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</si>
  <si>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</si>
  <si>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</si>
  <si>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</si>
  <si>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</si>
  <si>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</si>
  <si>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</si>
  <si>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</si>
  <si>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</si>
  <si>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</si>
  <si>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</si>
  <si>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</si>
  <si>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</si>
  <si>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</si>
  <si>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</si>
  <si>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</si>
  <si>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</si>
  <si>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</si>
  <si>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</si>
  <si>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</si>
  <si>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</si>
  <si>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</si>
  <si>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</si>
  <si>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</si>
  <si>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</si>
  <si>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</si>
  <si>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</si>
  <si>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</si>
  <si>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</si>
  <si>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</si>
  <si>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</si>
  <si>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</si>
  <si>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</si>
  <si>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</si>
  <si>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</si>
  <si>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</si>
  <si>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</si>
  <si>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</si>
  <si>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</si>
  <si>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</si>
  <si>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</si>
  <si>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</si>
  <si>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</si>
  <si>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</si>
  <si>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</si>
  <si>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</si>
  <si>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</si>
  <si>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</si>
  <si>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</si>
  <si>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</si>
  <si>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</si>
  <si>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</si>
  <si>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</si>
  <si>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</si>
  <si>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</si>
  <si>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</si>
  <si>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</si>
  <si>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</si>
  <si>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</si>
  <si>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</si>
  <si>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</si>
  <si>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</si>
  <si>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</si>
  <si>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</si>
  <si>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</si>
  <si>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</si>
  <si>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</si>
  <si>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</si>
  <si>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</si>
  <si>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</si>
  <si>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</si>
  <si>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</si>
  <si>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</si>
  <si>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</si>
  <si>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</si>
  <si>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</si>
  <si>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</si>
  <si>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</si>
  <si>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</si>
  <si>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</si>
  <si>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</si>
  <si>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</si>
  <si>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</si>
  <si>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</si>
  <si>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</si>
  <si>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</si>
  <si>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</si>
  <si>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</si>
  <si>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</si>
  <si>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</si>
  <si>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</si>
  <si>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</si>
  <si>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</si>
  <si>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</si>
  <si>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</si>
  <si>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</si>
  <si>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</si>
  <si>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</si>
  <si>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</si>
  <si>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</si>
  <si>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</si>
  <si>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</si>
  <si>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</si>
  <si>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</si>
  <si>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</si>
  <si>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</si>
  <si>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</si>
  <si>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</si>
  <si>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</si>
  <si>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</si>
  <si>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</si>
  <si>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</si>
  <si>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</si>
  <si>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</si>
  <si>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</si>
  <si>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</si>
  <si>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</si>
  <si>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</si>
  <si>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</si>
  <si>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</si>
  <si>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</si>
  <si>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</si>
  <si>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</si>
  <si>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</si>
  <si>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</si>
  <si>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</si>
  <si>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</si>
  <si>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</si>
  <si>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</si>
  <si>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</si>
  <si>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</si>
  <si>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</si>
  <si>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</si>
  <si>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</si>
  <si>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</si>
  <si>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</si>
  <si>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</si>
  <si>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</si>
  <si>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</si>
  <si>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</si>
  <si>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</si>
  <si>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</si>
  <si>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</si>
  <si>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</si>
  <si>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</si>
  <si>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</si>
  <si>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</si>
  <si>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</si>
  <si>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</si>
  <si>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</si>
  <si>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</si>
  <si>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</si>
  <si>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</si>
  <si>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</si>
  <si>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</si>
  <si>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</si>
  <si>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</si>
  <si>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</si>
  <si>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</si>
  <si>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</si>
  <si>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</si>
  <si>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</si>
  <si>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</si>
  <si>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</si>
  <si>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</si>
  <si>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</si>
  <si>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</si>
  <si>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</si>
  <si>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</si>
  <si>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</si>
  <si>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</si>
  <si>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</si>
  <si>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</si>
  <si>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</si>
  <si>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</si>
  <si>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</si>
  <si>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</si>
  <si>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</si>
  <si>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</si>
  <si>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</si>
  <si>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</si>
  <si>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</si>
  <si>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</si>
  <si>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</si>
  <si>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</si>
  <si>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</si>
  <si>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</si>
  <si>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</si>
  <si>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</si>
  <si>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</si>
  <si>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</si>
  <si>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</si>
  <si>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</si>
  <si>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</si>
  <si>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</si>
  <si>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</si>
  <si>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</si>
  <si>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</si>
  <si>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</si>
  <si>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</si>
  <si>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</si>
  <si>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</si>
  <si>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</si>
  <si>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</si>
  <si>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</si>
  <si>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</si>
  <si>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</si>
  <si>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</si>
  <si>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</si>
  <si>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</si>
  <si>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</si>
  <si>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</si>
  <si>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</si>
  <si>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</si>
  <si>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</si>
  <si>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</si>
  <si>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</si>
  <si>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</si>
  <si>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</si>
  <si>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</si>
  <si>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</si>
  <si>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</si>
  <si>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</si>
  <si>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</si>
  <si>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</si>
  <si>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</si>
  <si>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</si>
  <si>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</si>
  <si>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</si>
  <si>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</si>
  <si>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</si>
  <si>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</si>
  <si>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</si>
  <si>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</si>
  <si>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</si>
  <si>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</si>
  <si>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</si>
  <si>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</si>
  <si>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</si>
  <si>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</si>
  <si>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</si>
  <si>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</si>
  <si>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</si>
  <si>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</si>
  <si>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</si>
  <si>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</si>
  <si>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</si>
  <si>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</si>
  <si>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</si>
  <si>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</si>
  <si>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</si>
  <si>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</si>
  <si>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</si>
  <si>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</si>
  <si>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</si>
  <si>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</si>
  <si>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</si>
  <si>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</si>
  <si>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</si>
  <si>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</si>
  <si>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</si>
  <si>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</si>
  <si>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</si>
  <si>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</si>
  <si>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</si>
  <si>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</si>
  <si>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</si>
  <si>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</si>
  <si>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</si>
  <si>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</si>
  <si>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</si>
  <si>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</si>
  <si>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</si>
  <si>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</si>
  <si>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</si>
  <si>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</si>
  <si>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</si>
  <si>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</si>
  <si>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</si>
  <si>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</si>
  <si>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</si>
  <si>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</si>
  <si>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</si>
  <si>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</si>
  <si>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</si>
  <si>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</si>
  <si>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</si>
  <si>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</si>
  <si>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</si>
  <si>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</si>
  <si>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</si>
  <si>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</si>
  <si>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</si>
  <si>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</si>
  <si>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</si>
  <si>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</si>
  <si>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</si>
  <si>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</si>
  <si>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</si>
  <si>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</si>
  <si>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</si>
  <si>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</si>
  <si>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</si>
  <si>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</si>
  <si>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</si>
  <si>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</si>
  <si>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</si>
  <si>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</si>
  <si>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</si>
  <si>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</si>
  <si>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</si>
  <si>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</si>
  <si>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</si>
  <si>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</si>
  <si>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</si>
  <si>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</si>
  <si>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</si>
  <si>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</si>
  <si>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</si>
  <si>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</si>
  <si>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</si>
  <si>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</si>
  <si>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</si>
  <si>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</si>
  <si>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</si>
  <si>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</si>
  <si>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</si>
  <si>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</si>
  <si>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</si>
  <si>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</si>
  <si>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</si>
  <si>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</si>
  <si>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</si>
  <si>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</si>
  <si>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</si>
  <si>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</si>
  <si>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</si>
  <si>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</si>
  <si>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</si>
  <si>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</si>
  <si>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</si>
  <si>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</si>
  <si>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</si>
  <si>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</si>
  <si>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</si>
  <si>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</si>
  <si>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</si>
  <si>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</si>
  <si>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</si>
  <si>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</si>
  <si>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</si>
  <si>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</si>
  <si>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</si>
  <si>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</si>
  <si>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</si>
  <si>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</si>
  <si>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</si>
  <si>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</si>
  <si>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</si>
  <si>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</si>
  <si>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</si>
  <si>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</si>
  <si>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</si>
  <si>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</si>
  <si>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</si>
  <si>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</si>
  <si>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</si>
  <si>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</si>
  <si>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</si>
  <si>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</si>
  <si>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</si>
  <si>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</si>
  <si>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</si>
  <si>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</si>
  <si>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</si>
  <si>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</si>
  <si>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</si>
  <si>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</si>
  <si>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</si>
  <si>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</si>
  <si>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</si>
  <si>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</si>
  <si>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</si>
  <si>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</si>
  <si>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</si>
  <si>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</si>
  <si>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</si>
  <si>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</si>
  <si>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</si>
  <si>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</si>
  <si>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</si>
  <si>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</si>
  <si>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</si>
  <si>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</si>
  <si>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</si>
  <si>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</si>
  <si>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</si>
  <si>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</si>
  <si>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</si>
  <si>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</si>
  <si>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</si>
  <si>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</si>
  <si>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</si>
  <si>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</si>
  <si>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</si>
  <si>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</si>
  <si>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</si>
  <si>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</si>
  <si>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</si>
  <si>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</si>
  <si>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</si>
  <si>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</si>
  <si>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</si>
  <si>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</si>
  <si>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</si>
  <si>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</si>
  <si>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</si>
  <si>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</si>
  <si>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</si>
  <si>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</si>
  <si>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</si>
  <si>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</si>
  <si>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</si>
  <si>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</si>
  <si>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</si>
  <si>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</si>
  <si>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</si>
  <si>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</si>
  <si>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</si>
  <si>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</si>
  <si>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</si>
  <si>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</si>
  <si>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</si>
  <si>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</si>
  <si>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</si>
  <si>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</si>
  <si>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</si>
  <si>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</si>
  <si>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</si>
  <si>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</si>
  <si>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</si>
  <si>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</si>
  <si>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</si>
  <si>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</si>
  <si>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</si>
  <si>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</si>
  <si>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</si>
  <si>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</si>
  <si>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</si>
  <si>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</si>
  <si>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</si>
  <si>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</si>
  <si>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</si>
  <si>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</si>
  <si>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</si>
  <si>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</si>
  <si>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</si>
  <si>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</si>
  <si>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</si>
  <si>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</si>
  <si>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</si>
  <si>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</si>
  <si>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</si>
  <si>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</si>
  <si>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</si>
  <si>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</si>
  <si>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</si>
  <si>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</si>
  <si>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</si>
  <si>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</si>
  <si>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</si>
  <si>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</si>
  <si>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</si>
  <si>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</si>
  <si>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</si>
  <si>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</si>
  <si>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</si>
  <si>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</si>
  <si>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</si>
  <si>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</si>
  <si>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</si>
  <si>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</si>
  <si>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</si>
  <si>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</si>
  <si>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</si>
  <si>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</si>
  <si>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</si>
  <si>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</si>
  <si>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</si>
  <si>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</si>
  <si>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</si>
  <si>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</si>
  <si>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</si>
  <si>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</si>
  <si>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</si>
  <si>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</si>
  <si>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</si>
  <si>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</si>
  <si>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</si>
  <si>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</si>
  <si>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</si>
  <si>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</si>
  <si>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</si>
  <si>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</si>
  <si>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</si>
  <si>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</si>
  <si>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</si>
  <si>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</si>
  <si>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</si>
  <si>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</si>
  <si>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</si>
  <si>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</si>
  <si>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</si>
  <si>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</si>
  <si>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</si>
  <si>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</si>
  <si>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</si>
  <si>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</si>
  <si>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</si>
  <si>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</si>
  <si>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</si>
  <si>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</si>
  <si>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</si>
  <si>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</si>
  <si>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</si>
  <si>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</si>
  <si>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</si>
  <si>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</si>
  <si>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</si>
  <si>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</si>
  <si>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</si>
  <si>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</si>
  <si>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</si>
  <si>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</si>
  <si>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</si>
  <si>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</si>
  <si>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</si>
  <si>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</si>
  <si>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</si>
  <si>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</si>
  <si>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</si>
  <si>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</si>
  <si>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</si>
  <si>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</si>
  <si>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</si>
  <si>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</si>
  <si>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</si>
  <si>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</si>
  <si>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</si>
  <si>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</si>
  <si>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</si>
  <si>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</si>
  <si>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</si>
  <si>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</si>
  <si>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</si>
  <si>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</si>
  <si>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</si>
  <si>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</si>
  <si>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</si>
  <si>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</si>
  <si>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</si>
  <si>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</si>
  <si>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</si>
  <si>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</si>
  <si>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</si>
  <si>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</si>
  <si>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</si>
  <si>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</si>
  <si>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</si>
  <si>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</si>
  <si>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</si>
  <si>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</si>
  <si>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</si>
  <si>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</si>
  <si>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</si>
  <si>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</si>
  <si>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</si>
  <si>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</si>
  <si>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</si>
  <si>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</si>
  <si>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</si>
  <si>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</si>
  <si>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</si>
  <si>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</si>
  <si>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</si>
  <si>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</si>
  <si>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</si>
  <si>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</si>
  <si>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</si>
  <si>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</si>
  <si>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</si>
  <si>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</si>
  <si>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</si>
  <si>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</si>
  <si>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</si>
  <si>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</si>
  <si>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</si>
  <si>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</si>
  <si>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</si>
  <si>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</si>
  <si>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</si>
  <si>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</si>
  <si>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</si>
  <si>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</si>
  <si>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</si>
  <si>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</si>
  <si>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</si>
  <si>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</si>
  <si>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</si>
  <si>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</si>
  <si>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</si>
  <si>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</si>
  <si>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</si>
  <si>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</si>
  <si>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</si>
  <si>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</si>
  <si>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</si>
  <si>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</si>
  <si>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</si>
  <si>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</si>
  <si>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</si>
  <si>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</si>
  <si>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</si>
  <si>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</si>
  <si>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</si>
  <si>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</si>
  <si>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</si>
  <si>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</si>
  <si>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</si>
  <si>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</si>
  <si>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</si>
  <si>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</si>
  <si>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</si>
  <si>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</si>
  <si>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</si>
  <si>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</si>
  <si>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</si>
  <si>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</si>
  <si>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</si>
  <si>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</si>
  <si>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</si>
  <si>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</si>
  <si>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</si>
  <si>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</si>
  <si>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</si>
  <si>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</si>
  <si>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</si>
  <si>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</si>
  <si>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</si>
  <si>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</si>
  <si>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</si>
  <si>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</si>
  <si>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</si>
  <si>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</si>
  <si>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</si>
  <si>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</si>
  <si>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</si>
  <si>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</si>
  <si>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</si>
  <si>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</si>
  <si>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</si>
  <si>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</si>
  <si>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</si>
  <si>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</si>
  <si>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</si>
  <si>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</si>
  <si>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</si>
  <si>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</si>
  <si>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</si>
  <si>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</si>
  <si>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</si>
  <si>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</si>
  <si>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</si>
  <si>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</si>
  <si>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</si>
  <si>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</si>
  <si>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</si>
  <si>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</si>
  <si>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</si>
  <si>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</si>
  <si>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</si>
  <si>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</si>
  <si>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</si>
  <si>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</si>
  <si>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</si>
  <si>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</si>
  <si>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</si>
  <si>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</si>
  <si>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</si>
  <si>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</si>
  <si>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</si>
  <si>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</si>
  <si>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</si>
  <si>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</si>
  <si>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</si>
  <si>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</si>
  <si>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</si>
  <si>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</si>
  <si>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</si>
  <si>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</si>
  <si>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</si>
  <si>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</si>
  <si>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</si>
  <si>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</si>
  <si>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</si>
  <si>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</si>
  <si>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</si>
  <si>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</si>
  <si>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</si>
  <si>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</si>
  <si>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</si>
  <si>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</si>
  <si>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</si>
  <si>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</si>
  <si>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</si>
  <si>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</si>
  <si>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</si>
  <si>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</si>
  <si>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</si>
  <si>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</si>
  <si>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</si>
  <si>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</si>
  <si>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</si>
  <si>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</si>
  <si>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</si>
  <si>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</si>
  <si>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</si>
  <si>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</si>
  <si>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</si>
  <si>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</si>
  <si>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</si>
  <si>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</si>
  <si>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</si>
  <si>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</si>
  <si>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</si>
  <si>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</si>
  <si>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</si>
  <si>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</si>
  <si>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</si>
  <si>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</si>
  <si>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</si>
  <si>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</si>
  <si>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</si>
  <si>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</si>
  <si>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</si>
  <si>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</si>
  <si>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</si>
  <si>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</si>
  <si>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</si>
  <si>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</si>
  <si>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</si>
  <si>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</si>
  <si>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</si>
  <si>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</si>
  <si>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</si>
  <si>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</si>
  <si>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</si>
  <si>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</si>
  <si>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</si>
  <si>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</si>
  <si>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</si>
  <si>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</si>
  <si>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</si>
  <si>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</si>
  <si>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</si>
  <si>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</si>
  <si>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</si>
  <si>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</si>
  <si>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</si>
  <si>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</si>
  <si>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</si>
  <si>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</si>
  <si>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</si>
  <si>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</si>
  <si>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</si>
  <si>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</si>
  <si>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</si>
  <si>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</si>
  <si>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</si>
  <si>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</si>
  <si>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</si>
  <si>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</si>
  <si>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</si>
  <si>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</si>
  <si>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</si>
  <si>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</si>
  <si>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</si>
  <si>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</si>
  <si>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</si>
  <si>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</si>
  <si>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</si>
  <si>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</si>
  <si>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</si>
  <si>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</si>
  <si>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</si>
  <si>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</si>
  <si>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</si>
  <si>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</si>
  <si>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</si>
  <si>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</si>
  <si>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</si>
  <si>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</si>
  <si>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</si>
  <si>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</si>
  <si>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</si>
  <si>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</si>
  <si>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</si>
  <si>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</si>
  <si>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</si>
  <si>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</si>
  <si>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</si>
  <si>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</si>
  <si>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</si>
  <si>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</si>
  <si>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</si>
  <si>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</si>
  <si>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</si>
  <si>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</si>
  <si>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</si>
  <si>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</si>
  <si>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</si>
  <si>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</si>
  <si>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</si>
  <si>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</si>
  <si>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</si>
  <si>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</si>
  <si>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</si>
  <si>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</si>
  <si>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</si>
  <si>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</si>
  <si>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</si>
  <si>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</si>
  <si>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</si>
  <si>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</si>
  <si>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</si>
  <si>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</si>
  <si>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</si>
  <si>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</si>
  <si>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</si>
  <si>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</si>
  <si>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</si>
  <si>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</si>
  <si>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</si>
  <si>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</si>
  <si>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</si>
  <si>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</si>
  <si>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</si>
  <si>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</si>
  <si>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</si>
  <si>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</si>
  <si>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</si>
  <si>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</si>
  <si>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</si>
  <si>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</si>
  <si>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</si>
  <si>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</si>
  <si>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</si>
  <si>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</si>
  <si>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</si>
  <si>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</si>
  <si>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</si>
  <si>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</si>
  <si>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</si>
  <si>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</si>
  <si>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</si>
  <si>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</si>
  <si>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</si>
  <si>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</si>
  <si>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</si>
  <si>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</si>
  <si>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</si>
  <si>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</si>
  <si>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</si>
  <si>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</si>
  <si>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</si>
  <si>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</si>
  <si>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</si>
  <si>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</si>
  <si>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</si>
  <si>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</si>
  <si>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</si>
  <si>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</si>
  <si>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</si>
  <si>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</si>
  <si>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</si>
  <si>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</si>
  <si>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</si>
  <si>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</si>
  <si>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</si>
  <si>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</si>
  <si>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</si>
  <si>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</si>
  <si>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</si>
  <si>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</si>
  <si>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</si>
  <si>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</si>
  <si>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</si>
  <si>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</si>
  <si>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</si>
  <si>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</si>
  <si>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</si>
  <si>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</si>
  <si>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</si>
  <si>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</si>
  <si>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</si>
  <si>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</si>
  <si>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</si>
  <si>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</si>
  <si>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</si>
  <si>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</si>
  <si>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</si>
  <si>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</si>
  <si>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</si>
  <si>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</si>
  <si>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</si>
  <si>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</si>
  <si>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</si>
  <si>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</si>
  <si>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</si>
  <si>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</si>
  <si>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</si>
  <si>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</si>
  <si>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</si>
  <si>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</si>
  <si>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</si>
  <si>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</si>
  <si>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</si>
  <si>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</si>
  <si>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</si>
  <si>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</si>
  <si>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</si>
  <si>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</si>
  <si>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</si>
  <si>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</si>
  <si>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</si>
  <si>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</si>
  <si>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</si>
  <si>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</si>
  <si>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</si>
  <si>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</si>
  <si>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</si>
  <si>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</si>
  <si>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</si>
  <si>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</si>
  <si>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</si>
  <si>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</si>
  <si>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</si>
  <si>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</si>
  <si>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</si>
  <si>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</si>
  <si>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</si>
  <si>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</si>
  <si>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</si>
  <si>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</si>
  <si>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</si>
  <si>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</si>
  <si>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</si>
  <si>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</si>
  <si>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</si>
  <si>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</si>
  <si>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</si>
  <si>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</si>
  <si>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</si>
  <si>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</si>
  <si>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</si>
  <si>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</si>
  <si>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</si>
  <si>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</si>
  <si>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</si>
  <si>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</si>
  <si>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</si>
  <si>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</si>
  <si>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</si>
  <si>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</si>
  <si>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</si>
  <si>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</si>
  <si>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</si>
  <si>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</si>
  <si>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</si>
  <si>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</si>
  <si>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</si>
  <si>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</si>
  <si>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</si>
  <si>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</si>
  <si>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</si>
  <si>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</si>
  <si>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</si>
  <si>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</si>
  <si>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</si>
  <si>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</si>
  <si>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</si>
  <si>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</si>
  <si>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</si>
  <si>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</si>
  <si>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</si>
  <si>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</si>
  <si>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</si>
  <si>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</si>
  <si>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</si>
  <si>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</si>
  <si>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</si>
  <si>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</si>
  <si>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</si>
  <si>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</si>
  <si>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</si>
  <si>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</si>
  <si>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</si>
  <si>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</si>
  <si>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</si>
  <si>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</si>
  <si>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</si>
  <si>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</si>
  <si>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</si>
  <si>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</si>
  <si>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</si>
  <si>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</si>
  <si>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</si>
  <si>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</si>
  <si>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</si>
  <si>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</si>
  <si>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</si>
  <si>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</si>
  <si>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</si>
  <si>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</si>
  <si>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</si>
  <si>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</si>
  <si>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</si>
  <si>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</si>
  <si>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</si>
  <si>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</si>
  <si>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</si>
  <si>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</si>
  <si>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</si>
  <si>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</si>
  <si>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</si>
  <si>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</si>
  <si>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</si>
  <si>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</si>
  <si>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</si>
  <si>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</si>
  <si>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</si>
  <si>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</si>
  <si>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</si>
  <si>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</si>
  <si>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</si>
  <si>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</si>
  <si>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</si>
  <si>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</si>
  <si>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</si>
  <si>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</si>
  <si>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</si>
  <si>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</si>
  <si>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</si>
  <si>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</si>
  <si>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</si>
  <si>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</si>
  <si>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</si>
  <si>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</si>
  <si>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</si>
  <si>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</si>
  <si>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</si>
  <si>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</si>
  <si>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</si>
  <si>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</si>
  <si>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</si>
  <si>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</si>
  <si>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</si>
  <si>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</si>
  <si>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</si>
  <si>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</si>
  <si>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</si>
  <si>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</si>
  <si>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</si>
  <si>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</si>
  <si>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</si>
  <si>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</si>
  <si>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</si>
  <si>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</si>
  <si>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</si>
  <si>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</si>
  <si>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</si>
  <si>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</si>
  <si>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</si>
  <si>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</si>
  <si>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</si>
  <si>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</si>
  <si>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</si>
  <si>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</si>
  <si>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</si>
  <si>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</si>
  <si>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</si>
  <si>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</si>
  <si>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</si>
  <si>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</si>
  <si>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</si>
  <si>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</si>
  <si>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</si>
  <si>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</si>
  <si>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</si>
  <si>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</si>
  <si>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</si>
  <si>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</si>
  <si>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</si>
  <si>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</si>
  <si>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</si>
  <si>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</si>
  <si>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</si>
  <si>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</si>
  <si>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</si>
  <si>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</si>
  <si>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</si>
  <si>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</si>
  <si>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</si>
  <si>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</si>
  <si>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</si>
  <si>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</si>
  <si>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</si>
  <si>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</si>
  <si>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</si>
  <si>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</si>
  <si>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</si>
  <si>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</si>
  <si>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</si>
  <si>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</si>
  <si>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</si>
  <si>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</si>
  <si>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</si>
  <si>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</si>
  <si>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</si>
  <si>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</si>
  <si>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</si>
  <si>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</si>
  <si>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</si>
  <si>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</si>
  <si>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</si>
  <si>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</si>
  <si>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</si>
  <si>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</si>
  <si>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</si>
  <si>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</si>
  <si>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</si>
  <si>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</si>
  <si>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</si>
  <si>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</si>
  <si>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</si>
  <si>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</si>
  <si>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</si>
  <si>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</si>
  <si>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</si>
  <si>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</si>
  <si>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</si>
  <si>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</si>
  <si>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</si>
  <si>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</si>
  <si>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</si>
  <si>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</si>
  <si>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</si>
  <si>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</si>
  <si>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</si>
  <si>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</si>
  <si>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</si>
  <si>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</si>
  <si>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</si>
  <si>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</si>
  <si>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</si>
  <si>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</si>
  <si>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</si>
  <si>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</si>
  <si>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</si>
  <si>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</si>
  <si>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</si>
  <si>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</si>
  <si>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</si>
  <si>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</si>
  <si>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</si>
  <si>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</si>
  <si>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</si>
  <si>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</si>
  <si>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</si>
  <si>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</si>
  <si>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</si>
  <si>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</si>
  <si>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</si>
  <si>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</si>
  <si>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</si>
  <si>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</si>
  <si>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</si>
  <si>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</si>
  <si>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</si>
  <si>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</si>
  <si>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</si>
  <si>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</si>
  <si>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</si>
  <si>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</si>
  <si>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</si>
  <si>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</si>
  <si>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</si>
  <si>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</si>
  <si>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</si>
  <si>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</si>
  <si>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</si>
  <si>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</si>
  <si>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</si>
  <si>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</si>
  <si>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</si>
  <si>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</si>
  <si>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</si>
  <si>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</si>
  <si>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</si>
  <si>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</si>
  <si>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</si>
  <si>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</si>
  <si>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</si>
  <si>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</si>
  <si>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</si>
  <si>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</si>
  <si>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</si>
  <si>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</si>
  <si>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</si>
  <si>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</si>
  <si>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</si>
  <si>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</si>
  <si>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</si>
  <si>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</si>
  <si>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</si>
  <si>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</si>
  <si>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</si>
  <si>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</si>
  <si>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</si>
  <si>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</si>
  <si>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</si>
  <si>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</si>
  <si>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</si>
  <si>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</si>
  <si>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</si>
  <si>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</si>
  <si>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</si>
  <si>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</si>
  <si>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</si>
  <si>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</si>
  <si>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</si>
  <si>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</si>
  <si>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</si>
  <si>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</si>
  <si>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</si>
  <si>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</si>
  <si>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</si>
  <si>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</si>
  <si>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</si>
  <si>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</si>
  <si>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</si>
  <si>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</si>
  <si>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</si>
  <si>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</si>
  <si>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</si>
  <si>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</si>
  <si>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</si>
  <si>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</si>
  <si>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</si>
  <si>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</si>
  <si>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</si>
  <si>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</si>
  <si>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</si>
  <si>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</si>
  <si>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</si>
  <si>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</si>
  <si>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</si>
  <si>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</si>
  <si>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</si>
  <si>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</si>
  <si>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</si>
  <si>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</si>
  <si>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</si>
  <si>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</si>
  <si>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</si>
  <si>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</si>
  <si>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</si>
  <si>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</si>
  <si>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</si>
  <si>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</si>
  <si>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</si>
  <si>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</si>
  <si>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</si>
  <si>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</si>
  <si>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</si>
  <si>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</si>
  <si>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</si>
  <si>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</si>
  <si>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</si>
  <si>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</si>
  <si>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</si>
  <si>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</si>
  <si>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</si>
  <si>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</si>
  <si>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</si>
  <si>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</si>
  <si>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</si>
  <si>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</si>
  <si>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</si>
  <si>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</si>
  <si>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</si>
  <si>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</si>
  <si>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</si>
  <si>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</si>
  <si>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</si>
  <si>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</si>
  <si>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</si>
  <si>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</si>
  <si>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</si>
  <si>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</si>
  <si>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</si>
  <si>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</si>
  <si>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</si>
  <si>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</si>
  <si>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</si>
  <si>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</si>
  <si>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</si>
  <si>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</si>
  <si>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</si>
  <si>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</si>
  <si>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</si>
  <si>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</si>
  <si>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</si>
  <si>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</si>
  <si>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</si>
  <si>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</si>
  <si>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</si>
  <si>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</si>
  <si>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</si>
  <si>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</si>
  <si>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</si>
  <si>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</si>
  <si>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</si>
  <si>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</si>
  <si>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</si>
  <si>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</si>
  <si>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</si>
  <si>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</si>
  <si>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</si>
  <si>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</si>
  <si>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</si>
  <si>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</si>
  <si>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</si>
  <si>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</si>
  <si>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</si>
  <si>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</si>
  <si>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</si>
  <si>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</si>
  <si>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</si>
  <si>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</si>
  <si>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</si>
  <si>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</si>
  <si>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</si>
  <si>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</si>
  <si>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</si>
  <si>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</si>
  <si>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</si>
  <si>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</si>
  <si>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</si>
  <si>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</si>
  <si>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</si>
  <si>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</si>
  <si>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</si>
  <si>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</si>
  <si>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</si>
  <si>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</si>
  <si>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</si>
  <si>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</si>
  <si>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</si>
  <si>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</si>
  <si>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</si>
  <si>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</si>
  <si>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</si>
  <si>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</si>
  <si>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</si>
  <si>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</si>
  <si>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</si>
  <si>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</si>
  <si>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</si>
  <si>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</si>
  <si>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</si>
  <si>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</si>
  <si>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</si>
  <si>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</si>
  <si>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</si>
  <si>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</si>
  <si>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</si>
  <si>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</si>
  <si>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</si>
  <si>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</si>
  <si>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</si>
  <si>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</si>
  <si>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</si>
  <si>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</si>
  <si>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</si>
  <si>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</si>
  <si>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</si>
  <si>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</si>
  <si>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</si>
  <si>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</si>
  <si>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</si>
  <si>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</si>
  <si>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</si>
  <si>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</si>
  <si>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</si>
  <si>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</si>
  <si>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</si>
  <si>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</si>
  <si>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</si>
  <si>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</si>
  <si>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</si>
  <si>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</si>
  <si>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</si>
  <si>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</si>
  <si>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</si>
  <si>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</si>
  <si>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</si>
  <si>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</si>
  <si>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</si>
  <si>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</si>
  <si>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</si>
  <si>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</si>
  <si>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</si>
  <si>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</si>
  <si>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</si>
  <si>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</si>
  <si>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</si>
  <si>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</si>
  <si>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</si>
  <si>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</si>
  <si>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</si>
  <si>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</si>
  <si>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</si>
  <si>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</si>
  <si>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</si>
  <si>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</si>
  <si>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</si>
  <si>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</si>
  <si>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</si>
  <si>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</si>
  <si>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</si>
  <si>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</si>
  <si>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</si>
  <si>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</si>
  <si>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</si>
  <si>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</si>
  <si>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</si>
  <si>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</si>
  <si>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</si>
  <si>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</si>
  <si>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</si>
  <si>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</si>
  <si>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</si>
  <si>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</si>
  <si>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</si>
  <si>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</si>
  <si>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</si>
  <si>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</si>
  <si>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</si>
  <si>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</si>
  <si>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</si>
  <si>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</si>
  <si>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</si>
  <si>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</si>
  <si>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</si>
  <si>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</si>
  <si>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</si>
  <si>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</si>
  <si>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</si>
  <si>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</si>
  <si>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</si>
  <si>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</si>
  <si>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</si>
  <si>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</si>
  <si>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</si>
  <si>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</si>
  <si>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</si>
  <si>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</si>
  <si>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</si>
  <si>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</si>
  <si>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</si>
  <si>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</si>
  <si>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</si>
  <si>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</si>
  <si>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</si>
  <si>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</si>
  <si>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</si>
  <si>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</si>
  <si>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</si>
  <si>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</si>
  <si>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</si>
  <si>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</si>
  <si>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</si>
  <si>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</si>
  <si>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</si>
  <si>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</si>
  <si>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</si>
  <si>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</si>
  <si>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</si>
  <si>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</si>
  <si>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</si>
  <si>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</si>
  <si>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</si>
  <si>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</si>
  <si>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</si>
  <si>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</si>
  <si>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</si>
  <si>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</si>
  <si>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</si>
  <si>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</si>
  <si>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</si>
  <si>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</si>
  <si>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</si>
  <si>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</si>
  <si>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</si>
  <si>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</si>
  <si>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</si>
  <si>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</si>
  <si>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</si>
  <si>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</si>
  <si>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</si>
  <si>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</si>
  <si>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</si>
  <si>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</si>
  <si>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</si>
  <si>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</si>
  <si>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</si>
  <si>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</si>
  <si>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</si>
  <si>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</si>
  <si>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</si>
  <si>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</si>
  <si>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</si>
  <si>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</si>
  <si>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</si>
  <si>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</si>
  <si>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</si>
  <si>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</si>
  <si>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</si>
  <si>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</si>
  <si>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</si>
  <si>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</si>
  <si>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</si>
  <si>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</si>
  <si>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</si>
  <si>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</si>
  <si>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</si>
  <si>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</si>
  <si>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</si>
  <si>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</si>
  <si>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</si>
  <si>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</si>
  <si>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</si>
  <si>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</si>
  <si>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</si>
  <si>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</si>
  <si>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</si>
  <si>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</si>
  <si>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</si>
  <si>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</si>
  <si>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</si>
  <si>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</si>
  <si>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</si>
  <si>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</si>
  <si>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</si>
  <si>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</si>
  <si>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</si>
  <si>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</si>
  <si>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</si>
  <si>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</si>
  <si>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</si>
  <si>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</si>
  <si>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</si>
  <si>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</si>
  <si>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</si>
  <si>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</si>
  <si>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</si>
  <si>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</si>
  <si>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</si>
  <si>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</si>
  <si>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</si>
  <si>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</si>
  <si>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</si>
  <si>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</si>
  <si>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</si>
  <si>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</si>
  <si>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</si>
  <si>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</si>
  <si>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</si>
  <si>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</si>
  <si>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</si>
  <si>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</si>
  <si>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</si>
  <si>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</si>
  <si>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</si>
  <si>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</si>
  <si>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</si>
  <si>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</si>
  <si>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</si>
  <si>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</si>
  <si>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</si>
  <si>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</si>
  <si>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</si>
  <si>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</si>
  <si>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</si>
  <si>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</si>
  <si>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</si>
  <si>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</si>
  <si>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</si>
  <si>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</si>
  <si>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</si>
  <si>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</si>
  <si>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</si>
  <si>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</si>
  <si>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</si>
  <si>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</si>
  <si>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</si>
  <si>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</si>
  <si>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</si>
  <si>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</si>
  <si>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</si>
  <si>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</si>
  <si>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</si>
  <si>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</si>
  <si>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</si>
  <si>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</si>
  <si>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</si>
  <si>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</si>
  <si>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</si>
  <si>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</si>
  <si>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</si>
  <si>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</si>
  <si>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</si>
  <si>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</si>
  <si>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</si>
  <si>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</si>
  <si>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</si>
  <si>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</si>
  <si>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</si>
  <si>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</si>
  <si>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</si>
  <si>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</si>
  <si>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</si>
  <si>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</si>
  <si>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</si>
  <si>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</si>
  <si>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</si>
  <si>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</si>
  <si>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</si>
  <si>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</si>
  <si>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</si>
  <si>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</si>
  <si>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</si>
  <si>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</si>
  <si>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</si>
  <si>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</si>
  <si>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</si>
  <si>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</si>
  <si>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</si>
  <si>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</si>
  <si>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</si>
  <si>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</si>
  <si>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</si>
  <si>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</si>
  <si>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</si>
  <si>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</si>
  <si>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</si>
  <si>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</si>
  <si>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</si>
  <si>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</si>
  <si>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</si>
  <si>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</si>
  <si>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</si>
  <si>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</si>
  <si>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</si>
  <si>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</si>
  <si>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</si>
  <si>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</si>
  <si>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</si>
  <si>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</si>
  <si>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</si>
  <si>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</si>
  <si>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</si>
  <si>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</si>
  <si>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</si>
  <si>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</si>
  <si>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</si>
  <si>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</si>
  <si>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</si>
  <si>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</si>
  <si>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</si>
  <si>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</si>
  <si>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</si>
  <si>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</si>
  <si>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</si>
  <si>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</si>
  <si>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</si>
  <si>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</si>
  <si>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</si>
  <si>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</si>
  <si>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</si>
  <si>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</si>
  <si>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</si>
  <si>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</si>
  <si>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</si>
  <si>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</si>
  <si>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</si>
  <si>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</si>
  <si>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</si>
  <si>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</si>
  <si>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</si>
  <si>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</si>
  <si>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</si>
  <si>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</si>
  <si>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</si>
  <si>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</si>
  <si>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</si>
  <si>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</si>
  <si>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</si>
  <si>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</si>
  <si>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</si>
  <si>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</si>
  <si>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</si>
  <si>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</si>
  <si>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</si>
  <si>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</si>
  <si>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</si>
  <si>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</si>
  <si>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</si>
  <si>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</si>
  <si>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</si>
  <si>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</si>
  <si>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</si>
  <si>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</si>
  <si>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</si>
  <si>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</si>
  <si>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</si>
  <si>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</si>
  <si>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</si>
  <si>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</si>
  <si>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</si>
  <si>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</si>
  <si>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</si>
  <si>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</si>
  <si>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</si>
  <si>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</si>
  <si>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</si>
  <si>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</si>
  <si>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</si>
  <si>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</si>
  <si>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</si>
  <si>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</si>
  <si>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</si>
  <si>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</si>
  <si>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</si>
  <si>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</si>
  <si>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</si>
  <si>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</si>
  <si>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</si>
  <si>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</si>
  <si>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</si>
  <si>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</si>
  <si>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</si>
  <si>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</si>
  <si>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</si>
  <si>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</si>
  <si>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</si>
  <si>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</si>
  <si>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</si>
  <si>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</si>
  <si>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</si>
  <si>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</si>
  <si>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</si>
  <si>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</si>
  <si>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</si>
  <si>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</si>
  <si>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</si>
  <si>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</si>
  <si>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</si>
  <si>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</si>
  <si>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</si>
  <si>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</si>
  <si>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</si>
  <si>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</si>
  <si>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</si>
  <si>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</si>
  <si>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</si>
  <si>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</si>
  <si>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</si>
  <si>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</si>
  <si>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</si>
  <si>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</si>
  <si>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</si>
  <si>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</si>
  <si>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</si>
  <si>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</si>
  <si>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</si>
  <si>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</si>
  <si>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</si>
  <si>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</si>
  <si>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</si>
  <si>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</si>
  <si>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</si>
  <si>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</si>
  <si>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</si>
  <si>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</si>
  <si>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</si>
  <si>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</si>
  <si>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</si>
  <si>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</si>
  <si>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</si>
  <si>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</si>
  <si>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</si>
  <si>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</si>
  <si>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</si>
  <si>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</si>
  <si>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</si>
  <si>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</si>
  <si>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</si>
  <si>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</si>
  <si>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</si>
  <si>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</si>
  <si>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</si>
  <si>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</si>
  <si>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</si>
  <si>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</si>
  <si>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</si>
  <si>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</si>
  <si>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</si>
  <si>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</si>
  <si>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</si>
  <si>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</si>
  <si>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</si>
  <si>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</si>
  <si>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</si>
  <si>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</si>
  <si>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</si>
  <si>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</si>
  <si>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</si>
  <si>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</si>
  <si>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</si>
  <si>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</si>
  <si>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</si>
  <si>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</si>
  <si>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</si>
  <si>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</si>
  <si>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</si>
  <si>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</si>
  <si>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</si>
  <si>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</si>
  <si>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</si>
  <si>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</si>
  <si>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</si>
  <si>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</si>
  <si>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</si>
  <si>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</si>
  <si>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</si>
  <si>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</si>
  <si>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</si>
  <si>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</si>
  <si>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</si>
  <si>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</si>
  <si>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</si>
  <si>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</si>
  <si>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</si>
  <si>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</si>
  <si>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</si>
  <si>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</si>
  <si>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</si>
  <si>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</si>
  <si>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</si>
  <si>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</si>
  <si>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</si>
  <si>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</si>
  <si>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</si>
  <si>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</si>
  <si>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</si>
  <si>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</si>
  <si>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</si>
  <si>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</si>
  <si>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</si>
  <si>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</si>
  <si>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</si>
  <si>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</si>
  <si>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</si>
  <si>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</si>
  <si>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</si>
  <si>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</si>
  <si>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</si>
  <si>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</si>
  <si>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</si>
  <si>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</si>
  <si>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</si>
  <si>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</si>
  <si>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</si>
  <si>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</si>
  <si>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</si>
  <si>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</si>
  <si>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</si>
  <si>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</si>
  <si>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</si>
  <si>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</si>
  <si>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</si>
  <si>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</si>
  <si>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</si>
  <si>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</si>
  <si>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</si>
  <si>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</si>
  <si>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</si>
  <si>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</si>
  <si>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</si>
  <si>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</si>
  <si>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</si>
  <si>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</si>
  <si>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</si>
  <si>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</si>
  <si>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</si>
  <si>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</si>
  <si>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</si>
  <si>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</si>
  <si>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</si>
  <si>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</si>
  <si>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</si>
  <si>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</si>
  <si>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</si>
  <si>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</si>
  <si>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</si>
  <si>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</si>
  <si>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</si>
  <si>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</si>
  <si>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</si>
  <si>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</si>
  <si>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</si>
  <si>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</si>
  <si>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</si>
  <si>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</si>
  <si>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</si>
  <si>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</si>
  <si>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</si>
  <si>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</si>
  <si>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</si>
  <si>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</si>
  <si>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</si>
  <si>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</si>
  <si>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</si>
  <si>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</si>
  <si>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</si>
  <si>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</si>
  <si>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</si>
  <si>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</si>
  <si>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</si>
  <si>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</si>
  <si>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</si>
  <si>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</si>
  <si>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</si>
  <si>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</si>
  <si>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</si>
  <si>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</si>
  <si>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</si>
  <si>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</si>
  <si>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</si>
  <si>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</si>
  <si>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</si>
  <si>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</si>
  <si>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</si>
  <si>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</si>
  <si>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</si>
  <si>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</si>
  <si>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</si>
  <si>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</si>
  <si>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</si>
  <si>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</si>
  <si>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</si>
  <si>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</si>
  <si>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</si>
  <si>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</si>
  <si>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</si>
  <si>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</si>
  <si>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</si>
  <si>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</si>
  <si>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</si>
  <si>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</si>
  <si>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</si>
  <si>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</si>
  <si>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</si>
  <si>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</si>
  <si>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</si>
  <si>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</si>
  <si>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</si>
  <si>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</si>
  <si>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</si>
  <si>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</si>
  <si>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</si>
  <si>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</si>
  <si>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</si>
  <si>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</si>
  <si>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</si>
  <si>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</si>
  <si>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</si>
  <si>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</si>
  <si>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</si>
  <si>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</si>
  <si>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</si>
  <si>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</si>
  <si>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</si>
  <si>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</si>
  <si>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</si>
  <si>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</si>
  <si>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</si>
  <si>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</si>
  <si>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</si>
  <si>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</si>
  <si>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</si>
  <si>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</si>
  <si>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</si>
  <si>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</si>
  <si>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</si>
  <si>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</si>
  <si>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</si>
  <si>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</si>
  <si>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</si>
  <si>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</si>
  <si>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</si>
  <si>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</si>
  <si>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</si>
  <si>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</si>
  <si>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</si>
  <si>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</si>
  <si>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</si>
  <si>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</si>
  <si>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</si>
  <si>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</si>
  <si>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</si>
  <si>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</si>
  <si>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</si>
  <si>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</si>
  <si>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</si>
  <si>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</si>
  <si>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</si>
  <si>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</si>
  <si>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</si>
  <si>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</si>
  <si>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</si>
  <si>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</si>
  <si>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</si>
  <si>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</si>
  <si>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</si>
  <si>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</si>
  <si>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</si>
  <si>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</si>
  <si>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</si>
  <si>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</si>
  <si>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</si>
  <si>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</si>
  <si>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</si>
  <si>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</si>
  <si>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</si>
  <si>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</si>
  <si>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</si>
  <si>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</si>
  <si>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</si>
  <si>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</si>
  <si>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</si>
  <si>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</si>
  <si>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</si>
  <si>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</si>
  <si>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</si>
  <si>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</si>
  <si>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</si>
  <si>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</si>
  <si>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</si>
  <si>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</si>
  <si>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</si>
  <si>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</si>
  <si>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</si>
  <si>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</si>
  <si>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</si>
  <si>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</si>
  <si>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</si>
  <si>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</si>
  <si>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</si>
  <si>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</si>
  <si>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</si>
  <si>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</si>
  <si>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</si>
  <si>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</si>
  <si>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</si>
  <si>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</si>
  <si>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</si>
  <si>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</si>
  <si>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</si>
  <si>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</si>
  <si>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</si>
  <si>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</si>
  <si>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</si>
  <si>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</si>
  <si>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</si>
  <si>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</si>
  <si>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</si>
  <si>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</si>
  <si>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</si>
  <si>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</si>
  <si>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</si>
  <si>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</si>
  <si>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</si>
  <si>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</si>
  <si>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</si>
  <si>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</si>
  <si>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</si>
  <si>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</si>
  <si>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</si>
  <si>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</si>
  <si>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</si>
  <si>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</si>
  <si>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</si>
  <si>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</si>
  <si>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</si>
  <si>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</si>
  <si>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</si>
  <si>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</si>
  <si>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</si>
  <si>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</si>
  <si>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</si>
  <si>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</si>
  <si>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</si>
  <si>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</si>
  <si>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</si>
  <si>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</si>
  <si>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</si>
  <si>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</si>
  <si>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</si>
  <si>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</si>
  <si>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</si>
  <si>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</si>
  <si>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</si>
  <si>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</si>
  <si>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</si>
  <si>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</si>
  <si>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</si>
  <si>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</si>
  <si>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</si>
  <si>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</si>
  <si>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</si>
  <si>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</si>
  <si>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</si>
  <si>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</si>
  <si>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</si>
  <si>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</si>
  <si>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</si>
  <si>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</si>
  <si>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</si>
  <si>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</si>
  <si>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</si>
  <si>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</si>
  <si>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</si>
  <si>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</si>
  <si>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</si>
  <si>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</si>
  <si>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</si>
  <si>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</si>
  <si>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</si>
  <si>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</si>
  <si>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</si>
  <si>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</si>
  <si>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</si>
  <si>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</si>
  <si>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</si>
  <si>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</si>
  <si>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</si>
  <si>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</si>
  <si>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</si>
  <si>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</si>
  <si>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</si>
  <si>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</si>
  <si>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</si>
  <si>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</si>
  <si>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</si>
  <si>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</si>
  <si>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</si>
  <si>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</si>
  <si>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</si>
  <si>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</si>
  <si>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</si>
  <si>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</si>
  <si>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</si>
  <si>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</si>
  <si>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</si>
  <si>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</si>
  <si>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</si>
  <si>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</si>
  <si>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</si>
  <si>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</si>
  <si>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</si>
  <si>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</si>
  <si>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</si>
  <si>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</si>
  <si>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</si>
  <si>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</si>
  <si>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</si>
  <si>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</si>
  <si>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</si>
  <si>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</si>
  <si>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</si>
  <si>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</si>
  <si>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</si>
  <si>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</si>
  <si>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</si>
  <si>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</si>
  <si>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</si>
  <si>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</si>
  <si>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</si>
  <si>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</si>
  <si>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</si>
  <si>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</si>
  <si>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</si>
  <si>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</si>
  <si>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</si>
  <si>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</si>
  <si>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</si>
  <si>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</si>
  <si>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</si>
  <si>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</si>
  <si>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</si>
  <si>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</si>
  <si>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</si>
  <si>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</si>
  <si>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</si>
  <si>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</si>
  <si>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</si>
  <si>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</si>
  <si>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</si>
  <si>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</si>
  <si>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</si>
  <si>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</si>
  <si>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</si>
  <si>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</si>
  <si>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</si>
  <si>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</si>
  <si>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</si>
  <si>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</si>
  <si>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</si>
  <si>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</si>
  <si>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</si>
  <si>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</si>
  <si>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</si>
  <si>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</si>
  <si>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</si>
  <si>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</si>
  <si>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</si>
  <si>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</si>
  <si>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</si>
  <si>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</si>
  <si>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</si>
  <si>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</si>
  <si>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</si>
  <si>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</si>
  <si>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</si>
  <si>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</si>
  <si>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</si>
  <si>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</si>
  <si>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</si>
  <si>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</si>
  <si>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</si>
  <si>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</si>
  <si>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</si>
  <si>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</si>
  <si>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</si>
  <si>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</si>
  <si>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</si>
  <si>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</si>
  <si>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</si>
  <si>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</si>
  <si>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</si>
  <si>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</si>
  <si>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</si>
  <si>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</si>
  <si>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</si>
  <si>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</si>
  <si>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</si>
  <si>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</si>
  <si>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</si>
  <si>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</si>
  <si>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</si>
  <si>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</si>
  <si>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</si>
  <si>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</si>
  <si>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</si>
  <si>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</si>
  <si>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</si>
  <si>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</si>
  <si>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</si>
  <si>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</si>
  <si>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</si>
  <si>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</si>
  <si>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</si>
  <si>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</si>
  <si>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</si>
  <si>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</si>
  <si>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</si>
  <si>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</si>
  <si>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</si>
  <si>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</si>
  <si>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</si>
  <si>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</si>
  <si>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</si>
  <si>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</si>
  <si>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</si>
  <si>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</si>
  <si>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</si>
  <si>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</si>
  <si>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</si>
  <si>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</si>
  <si>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</si>
  <si>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</si>
  <si>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</si>
  <si>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</si>
  <si>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</si>
  <si>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</si>
  <si>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</si>
  <si>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</si>
  <si>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</si>
  <si>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</si>
  <si>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</si>
  <si>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</si>
  <si>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</si>
  <si>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</si>
  <si>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</si>
  <si>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</si>
  <si>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</si>
  <si>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</si>
  <si>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</si>
  <si>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</si>
  <si>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</si>
  <si>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</si>
  <si>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</si>
  <si>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</si>
  <si>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</si>
  <si>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</si>
  <si>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</si>
  <si>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</si>
  <si>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</si>
  <si>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</si>
  <si>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</si>
  <si>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</si>
  <si>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</si>
  <si>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</si>
  <si>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</si>
  <si>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</si>
  <si>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</si>
  <si>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</si>
  <si>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</si>
  <si>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</si>
  <si>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</si>
  <si>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</si>
  <si>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</si>
  <si>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</si>
  <si>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</si>
  <si>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</si>
  <si>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</si>
  <si>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</si>
  <si>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</si>
  <si>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</si>
  <si>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</si>
  <si>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</si>
  <si>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</si>
  <si>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</si>
  <si>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</si>
  <si>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</si>
  <si>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</si>
  <si>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</si>
  <si>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</si>
  <si>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</si>
  <si>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</si>
  <si>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</si>
  <si>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</si>
  <si>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</si>
  <si>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</si>
  <si>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</si>
  <si>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</si>
  <si>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</si>
  <si>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</si>
  <si>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</si>
  <si>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</si>
  <si>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</si>
  <si>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</si>
  <si>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</si>
  <si>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</si>
  <si>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</si>
  <si>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</si>
  <si>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</si>
  <si>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</si>
  <si>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</si>
  <si>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</si>
  <si>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</si>
  <si>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</si>
  <si>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</si>
  <si>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</si>
  <si>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</si>
  <si>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</si>
  <si>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</si>
  <si>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</si>
  <si>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</si>
  <si>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</si>
  <si>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</si>
  <si>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</si>
  <si>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</si>
  <si>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</si>
  <si>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</si>
  <si>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</si>
  <si>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</si>
  <si>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</si>
  <si>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</si>
  <si>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</si>
  <si>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</si>
  <si>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</si>
  <si>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</si>
  <si>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</si>
  <si>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</si>
  <si>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</si>
  <si>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</si>
  <si>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</si>
  <si>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</si>
  <si>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</si>
  <si>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</si>
  <si>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</si>
  <si>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</si>
  <si>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</si>
  <si>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</si>
  <si>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</si>
  <si>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</si>
  <si>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</si>
  <si>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</si>
  <si>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</si>
  <si>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</si>
  <si>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</si>
  <si>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</si>
  <si>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</si>
  <si>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</si>
  <si>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</si>
  <si>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</si>
  <si>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</si>
  <si>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</si>
  <si>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</si>
  <si>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</si>
  <si>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</si>
  <si>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</si>
  <si>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</si>
  <si>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</si>
  <si>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</si>
  <si>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</si>
  <si>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</si>
  <si>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</si>
  <si>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</si>
  <si>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</si>
  <si>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</si>
  <si>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</si>
  <si>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</si>
  <si>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</si>
  <si>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</si>
  <si>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</si>
  <si>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</si>
  <si>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</si>
  <si>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</si>
  <si>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</si>
  <si>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</si>
  <si>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</si>
  <si>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</si>
  <si>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</si>
  <si>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</si>
  <si>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</si>
  <si>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</si>
  <si>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</si>
  <si>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</si>
  <si>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</si>
  <si>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</si>
  <si>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</si>
  <si>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</si>
  <si>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</si>
  <si>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</si>
  <si>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</si>
  <si>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</si>
  <si>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</si>
  <si>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</si>
  <si>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</si>
  <si>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</si>
  <si>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</si>
  <si>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</si>
  <si>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</si>
  <si>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</si>
  <si>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</si>
  <si>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</si>
  <si>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</si>
  <si>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</si>
  <si>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</si>
  <si>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</si>
  <si>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</si>
  <si>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</si>
  <si>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</si>
  <si>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</si>
  <si>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</si>
  <si>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</si>
  <si>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</si>
  <si>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</si>
  <si>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</si>
  <si>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</si>
  <si>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</si>
  <si>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</si>
  <si>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</si>
  <si>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</si>
  <si>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</si>
  <si>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</si>
  <si>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</si>
  <si>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</si>
  <si>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</si>
  <si>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</si>
  <si>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</si>
  <si>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</si>
  <si>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</si>
  <si>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</si>
  <si>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</si>
  <si>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</si>
  <si>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</si>
  <si>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</si>
  <si>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</si>
  <si>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</si>
  <si>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</si>
  <si>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</si>
  <si>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</si>
  <si>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</si>
  <si>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</si>
  <si>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</si>
  <si>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</si>
  <si>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</si>
  <si>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</si>
  <si>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</si>
  <si>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</si>
  <si>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</si>
  <si>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</si>
  <si>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</si>
  <si>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</si>
  <si>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</si>
  <si>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</si>
  <si>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</si>
  <si>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</si>
  <si>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</si>
  <si>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</si>
  <si>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</si>
  <si>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</si>
  <si>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</si>
  <si>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</si>
  <si>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</si>
  <si>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</si>
  <si>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</si>
  <si>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</si>
  <si>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</si>
  <si>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</si>
  <si>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</si>
  <si>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</si>
  <si>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</si>
  <si>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</si>
  <si>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</si>
  <si>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</si>
  <si>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</si>
  <si>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</si>
  <si>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</si>
  <si>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</si>
  <si>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</si>
  <si>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</si>
  <si>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</si>
  <si>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</si>
  <si>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</si>
  <si>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</si>
  <si>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</si>
  <si>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</si>
  <si>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</si>
  <si>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</si>
  <si>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</si>
  <si>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</si>
  <si>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</si>
  <si>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</si>
  <si>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</si>
  <si>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</si>
  <si>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</si>
  <si>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</si>
  <si>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</si>
  <si>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</si>
  <si>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</si>
  <si>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</si>
  <si>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</si>
  <si>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</si>
  <si>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</si>
  <si>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</si>
  <si>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</si>
  <si>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</si>
  <si>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</si>
  <si>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</si>
  <si>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</si>
  <si>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</si>
  <si>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</si>
  <si>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</si>
  <si>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</si>
  <si>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</si>
  <si>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</si>
  <si>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</si>
  <si>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</si>
  <si>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</si>
  <si>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</si>
  <si>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</si>
  <si>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</si>
  <si>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</si>
  <si>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</si>
  <si>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</si>
  <si>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</si>
  <si>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</si>
  <si>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</si>
  <si>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</si>
  <si>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</si>
  <si>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</si>
  <si>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</si>
  <si>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</si>
  <si>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</si>
  <si>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</si>
  <si>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</si>
  <si>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</si>
  <si>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</si>
  <si>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</si>
  <si>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</si>
  <si>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</si>
  <si>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</si>
  <si>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</si>
  <si>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</si>
  <si>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</si>
  <si>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</si>
  <si>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</si>
  <si>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</si>
  <si>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</si>
  <si>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</si>
  <si>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</si>
  <si>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</si>
  <si>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</si>
  <si>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</si>
  <si>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</si>
  <si>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</si>
  <si>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</si>
  <si>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</si>
  <si>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</si>
  <si>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</si>
  <si>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</si>
  <si>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</si>
  <si>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</si>
  <si>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</si>
  <si>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</si>
  <si>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</si>
  <si>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</si>
  <si>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</si>
  <si>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</si>
  <si>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</si>
  <si>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</si>
  <si>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</si>
  <si>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</si>
  <si>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</si>
  <si>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</si>
  <si>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</si>
  <si>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</si>
  <si>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</si>
  <si>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</si>
  <si>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</si>
  <si>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</si>
  <si>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</si>
  <si>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</si>
  <si>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</si>
  <si>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</si>
  <si>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</si>
  <si>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</si>
  <si>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</si>
  <si>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</si>
  <si>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</si>
  <si>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</si>
  <si>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</si>
  <si>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</si>
  <si>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</si>
  <si>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</si>
  <si>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</si>
  <si>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</si>
  <si>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</si>
  <si>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</si>
  <si>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</si>
  <si>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</si>
  <si>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</si>
  <si>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</si>
  <si>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</si>
  <si>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</si>
  <si>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</si>
  <si>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</si>
  <si>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</si>
  <si>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</si>
  <si>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</si>
  <si>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</si>
  <si>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</si>
  <si>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</si>
  <si>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</si>
  <si>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</si>
  <si>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</si>
  <si>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</si>
  <si>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</si>
  <si>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</si>
  <si>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</si>
  <si>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</si>
  <si>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</si>
  <si>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</si>
  <si>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</si>
  <si>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</si>
  <si>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</si>
  <si>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</si>
  <si>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</si>
  <si>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</si>
  <si>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</si>
  <si>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</si>
  <si>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</si>
  <si>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</si>
  <si>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</si>
  <si>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</si>
  <si>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</si>
  <si>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</si>
  <si>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</si>
  <si>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</si>
  <si>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</si>
  <si>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</si>
  <si>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</si>
  <si>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</si>
  <si>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</si>
  <si>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</si>
  <si>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</si>
  <si>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</si>
  <si>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</si>
  <si>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</si>
  <si>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</si>
  <si>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</si>
  <si>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</si>
  <si>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</si>
  <si>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</si>
  <si>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</si>
  <si>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</si>
  <si>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</si>
  <si>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</si>
  <si>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</si>
  <si>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</si>
  <si>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</si>
  <si>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</si>
  <si>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</si>
  <si>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</si>
  <si>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</si>
  <si>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</si>
  <si>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</si>
  <si>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</si>
  <si>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</si>
  <si>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</si>
  <si>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</si>
  <si>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</si>
  <si>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</si>
  <si>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</si>
  <si>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</si>
  <si>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</si>
  <si>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</si>
  <si>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</si>
  <si>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</si>
  <si>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</si>
  <si>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</si>
  <si>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</si>
  <si>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</si>
  <si>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</si>
  <si>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</si>
  <si>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</si>
  <si>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</si>
  <si>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</si>
  <si>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</si>
  <si>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</si>
  <si>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</si>
  <si>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</si>
  <si>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</si>
  <si>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</si>
  <si>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</si>
  <si>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</si>
  <si>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</si>
  <si>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</si>
  <si>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</si>
  <si>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</si>
  <si>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</si>
  <si>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</si>
  <si>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</si>
  <si>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</si>
  <si>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</si>
  <si>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</si>
  <si>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</si>
  <si>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</si>
  <si>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</si>
  <si>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</si>
  <si>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</si>
  <si>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</si>
  <si>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</si>
  <si>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</si>
  <si>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</si>
  <si>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</si>
  <si>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</si>
  <si>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</si>
  <si>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</si>
  <si>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</si>
  <si>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</si>
  <si>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</si>
  <si>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</si>
  <si>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</si>
  <si>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</si>
  <si>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</si>
  <si>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</si>
  <si>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</si>
  <si>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</si>
  <si>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</si>
  <si>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</si>
  <si>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</si>
  <si>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</si>
  <si>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</si>
  <si>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</si>
  <si>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</si>
  <si>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</si>
  <si>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</si>
  <si>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</si>
  <si>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</si>
  <si>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</si>
  <si>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</si>
  <si>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</si>
  <si>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</si>
  <si>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</si>
  <si>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</si>
  <si>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</si>
  <si>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</si>
  <si>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</si>
  <si>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</si>
  <si>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</si>
  <si>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</si>
  <si>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</si>
  <si>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</si>
  <si>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</si>
  <si>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</si>
  <si>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</si>
  <si>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</si>
  <si>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</si>
  <si>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</si>
  <si>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</si>
  <si>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</si>
  <si>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</si>
  <si>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</si>
  <si>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</si>
  <si>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</si>
  <si>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</si>
  <si>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</si>
  <si>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</si>
  <si>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</si>
  <si>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</si>
  <si>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</si>
  <si>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</si>
  <si>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</si>
  <si>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</si>
  <si>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</si>
  <si>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</si>
  <si>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</si>
  <si>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</si>
  <si>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</si>
  <si>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</si>
  <si>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</si>
  <si>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</si>
  <si>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</si>
  <si>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</si>
  <si>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</si>
  <si>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</si>
  <si>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</si>
  <si>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</si>
  <si>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</si>
  <si>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</si>
  <si>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</si>
  <si>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</si>
  <si>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</si>
  <si>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</si>
  <si>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</si>
  <si>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</si>
  <si>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</si>
  <si>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</si>
  <si>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</si>
  <si>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</si>
  <si>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</si>
  <si>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</si>
  <si>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</si>
  <si>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</si>
  <si>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</si>
  <si>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</si>
  <si>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</si>
  <si>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</si>
  <si>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</si>
  <si>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</si>
  <si>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</si>
  <si>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</si>
  <si>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</si>
  <si>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</si>
  <si>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</si>
  <si>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</si>
  <si>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</si>
  <si>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</si>
  <si>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</si>
  <si>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</si>
  <si>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</si>
  <si>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</si>
  <si>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</si>
  <si>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</si>
  <si>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</si>
  <si>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</si>
  <si>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</si>
  <si>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</si>
  <si>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</si>
  <si>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</si>
  <si>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</si>
  <si>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</si>
  <si>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</si>
  <si>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</si>
  <si>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</si>
  <si>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</si>
  <si>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</si>
  <si>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</si>
  <si>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</si>
  <si>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</si>
  <si>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</si>
  <si>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</si>
  <si>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</si>
  <si>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</si>
  <si>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</si>
  <si>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</si>
  <si>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</si>
  <si>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</si>
  <si>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</si>
  <si>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</si>
  <si>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</si>
  <si>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</si>
  <si>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</si>
  <si>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</si>
  <si>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</si>
  <si>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</si>
  <si>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</si>
  <si>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</si>
  <si>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</si>
  <si>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Sum of Churn Rate</t>
  </si>
  <si>
    <t>Sum of Count</t>
  </si>
  <si>
    <t>Sum of Churn Value</t>
  </si>
  <si>
    <t>Row Labels</t>
  </si>
  <si>
    <t>Grand Total</t>
  </si>
  <si>
    <t>Column Labels</t>
  </si>
  <si>
    <t>mothly_spent_round</t>
  </si>
  <si>
    <t>Charges</t>
  </si>
  <si>
    <t>Charges Range</t>
  </si>
  <si>
    <t>Lowest Charge</t>
  </si>
  <si>
    <t>Highest Charge</t>
  </si>
  <si>
    <t>18-35</t>
  </si>
  <si>
    <t>35-70</t>
  </si>
  <si>
    <t>70-89</t>
  </si>
  <si>
    <t>89-118</t>
  </si>
  <si>
    <t>MC Category</t>
  </si>
  <si>
    <t>Non Senior</t>
  </si>
  <si>
    <t>Senior</t>
  </si>
  <si>
    <t>Churned</t>
  </si>
  <si>
    <t>Retained</t>
  </si>
  <si>
    <t>Male</t>
  </si>
  <si>
    <t>Female</t>
  </si>
  <si>
    <t>s</t>
  </si>
  <si>
    <t>Charges Quartiles</t>
  </si>
  <si>
    <t>Tenure Months Quartile</t>
  </si>
  <si>
    <t>29-55</t>
  </si>
  <si>
    <t>55-77</t>
  </si>
  <si>
    <t>1-9</t>
  </si>
  <si>
    <t>9-29</t>
  </si>
  <si>
    <t>TM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</si>
</sst>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9" fontId="0" fillId="0" borderId="12" xfId="0" applyNumberFormat="1" applyBorder="1"/>
    <xf numFmtId="0" fontId="0" fillId="0" borderId="14" xfId="0" applyBorder="1"/>
    <xf numFmtId="0" fontId="0" fillId="0" borderId="15" xfId="0" applyBorder="1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" formatCode="0.00"/>
    </dxf>
    <dxf>
      <numFmt numFmtId="0" formatCode="General"/>
    </dxf>
    <dxf>
      <numFmt numFmtId="0" formatCode="General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[Telc_customer_churn_with_pivot_table.xlsx]Monthly Spent!PivotTable2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0322159730033737E-2"/>
          <c:y val="0.14249781277340332"/>
          <c:w val="0.76930618672665918"/>
          <c:h val="0.64605424321959759"/>
        </c:manualLayout>
      </c:layout>
      <c:lineChart>
        <c:grouping val="standard"/>
        <c:varyColors val="0"/>
        <c:ser>
          <c:idx val="0"/>
          <c:order val="0"/>
          <c:tx>
            <c:strRef>
              <c:f>'Monthly Spent'!$B$9:$B$10</c:f>
              <c:strCache>
                <c:ptCount val="1"/>
                <c:pt idx="0">
                  <c:v>Retained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Spent'!$A$11:$A$110</c:f>
              <c:strCache>
                <c:ptCount val="9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75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79</c:v>
                </c:pt>
                <c:pt idx="59">
                  <c:v>80</c:v>
                </c:pt>
                <c:pt idx="60">
                  <c:v>81</c:v>
                </c:pt>
                <c:pt idx="61">
                  <c:v>82</c:v>
                </c:pt>
                <c:pt idx="62">
                  <c:v>83</c:v>
                </c:pt>
                <c:pt idx="63">
                  <c:v>84</c:v>
                </c:pt>
                <c:pt idx="64">
                  <c:v>85</c:v>
                </c:pt>
                <c:pt idx="65">
                  <c:v>86</c:v>
                </c:pt>
                <c:pt idx="66">
                  <c:v>87</c:v>
                </c:pt>
                <c:pt idx="67">
                  <c:v>88</c:v>
                </c:pt>
                <c:pt idx="68">
                  <c:v>89</c:v>
                </c:pt>
                <c:pt idx="69">
                  <c:v>90</c:v>
                </c:pt>
                <c:pt idx="70">
                  <c:v>91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102</c:v>
                </c:pt>
                <c:pt idx="82">
                  <c:v>103</c:v>
                </c:pt>
                <c:pt idx="83">
                  <c:v>104</c:v>
                </c:pt>
                <c:pt idx="84">
                  <c:v>105</c:v>
                </c:pt>
                <c:pt idx="85">
                  <c:v>106</c:v>
                </c:pt>
                <c:pt idx="86">
                  <c:v>107</c:v>
                </c:pt>
                <c:pt idx="87">
                  <c:v>108</c:v>
                </c:pt>
                <c:pt idx="88">
                  <c:v>109</c:v>
                </c:pt>
                <c:pt idx="89">
                  <c:v>110</c:v>
                </c:pt>
                <c:pt idx="90">
                  <c:v>111</c:v>
                </c:pt>
                <c:pt idx="91">
                  <c:v>112</c:v>
                </c:pt>
                <c:pt idx="92">
                  <c:v>113</c:v>
                </c:pt>
                <c:pt idx="93">
                  <c:v>114</c:v>
                </c:pt>
                <c:pt idx="94">
                  <c:v>115</c:v>
                </c:pt>
                <c:pt idx="95">
                  <c:v>116</c:v>
                </c:pt>
                <c:pt idx="96">
                  <c:v>117</c:v>
                </c:pt>
                <c:pt idx="97">
                  <c:v>118</c:v>
                </c:pt>
                <c:pt idx="98">
                  <c:v>119</c:v>
                </c:pt>
              </c:strCache>
            </c:strRef>
          </c:cat>
          <c:val>
            <c:numRef>
              <c:f>'Monthly Spent'!$B$11:$B$110</c:f>
              <c:numCache>
                <c:formatCode>0.00</c:formatCode>
                <c:ptCount val="99"/>
                <c:pt idx="0">
                  <c:v>30</c:v>
                </c:pt>
                <c:pt idx="1">
                  <c:v>565</c:v>
                </c:pt>
                <c:pt idx="2">
                  <c:v>463</c:v>
                </c:pt>
                <c:pt idx="3">
                  <c:v>19</c:v>
                </c:pt>
                <c:pt idx="4">
                  <c:v>1</c:v>
                </c:pt>
                <c:pt idx="5">
                  <c:v>27</c:v>
                </c:pt>
                <c:pt idx="6">
                  <c:v>170</c:v>
                </c:pt>
                <c:pt idx="7">
                  <c:v>153</c:v>
                </c:pt>
                <c:pt idx="8">
                  <c:v>24</c:v>
                </c:pt>
                <c:pt idx="9">
                  <c:v>1</c:v>
                </c:pt>
                <c:pt idx="10">
                  <c:v>32</c:v>
                </c:pt>
                <c:pt idx="11">
                  <c:v>19</c:v>
                </c:pt>
                <c:pt idx="12">
                  <c:v>4</c:v>
                </c:pt>
                <c:pt idx="13">
                  <c:v>11</c:v>
                </c:pt>
                <c:pt idx="14">
                  <c:v>21</c:v>
                </c:pt>
                <c:pt idx="15">
                  <c:v>36</c:v>
                </c:pt>
                <c:pt idx="16">
                  <c:v>7</c:v>
                </c:pt>
                <c:pt idx="17">
                  <c:v>1</c:v>
                </c:pt>
                <c:pt idx="18">
                  <c:v>12</c:v>
                </c:pt>
                <c:pt idx="19">
                  <c:v>22</c:v>
                </c:pt>
                <c:pt idx="20">
                  <c:v>30</c:v>
                </c:pt>
                <c:pt idx="21">
                  <c:v>6</c:v>
                </c:pt>
                <c:pt idx="22">
                  <c:v>3</c:v>
                </c:pt>
                <c:pt idx="23">
                  <c:v>26</c:v>
                </c:pt>
                <c:pt idx="24">
                  <c:v>74</c:v>
                </c:pt>
                <c:pt idx="25">
                  <c:v>52</c:v>
                </c:pt>
                <c:pt idx="26">
                  <c:v>11</c:v>
                </c:pt>
                <c:pt idx="27">
                  <c:v>7</c:v>
                </c:pt>
                <c:pt idx="28">
                  <c:v>30</c:v>
                </c:pt>
                <c:pt idx="29">
                  <c:v>75</c:v>
                </c:pt>
                <c:pt idx="30">
                  <c:v>82</c:v>
                </c:pt>
                <c:pt idx="31">
                  <c:v>30</c:v>
                </c:pt>
                <c:pt idx="32">
                  <c:v>7</c:v>
                </c:pt>
                <c:pt idx="33">
                  <c:v>37</c:v>
                </c:pt>
                <c:pt idx="34">
                  <c:v>97</c:v>
                </c:pt>
                <c:pt idx="35">
                  <c:v>69</c:v>
                </c:pt>
                <c:pt idx="36">
                  <c:v>41</c:v>
                </c:pt>
                <c:pt idx="37">
                  <c:v>11</c:v>
                </c:pt>
                <c:pt idx="38">
                  <c:v>34</c:v>
                </c:pt>
                <c:pt idx="39">
                  <c:v>80</c:v>
                </c:pt>
                <c:pt idx="40">
                  <c:v>53</c:v>
                </c:pt>
                <c:pt idx="41">
                  <c:v>38</c:v>
                </c:pt>
                <c:pt idx="42">
                  <c:v>15</c:v>
                </c:pt>
                <c:pt idx="43">
                  <c:v>23</c:v>
                </c:pt>
                <c:pt idx="44">
                  <c:v>71</c:v>
                </c:pt>
                <c:pt idx="45">
                  <c:v>50</c:v>
                </c:pt>
                <c:pt idx="46">
                  <c:v>37</c:v>
                </c:pt>
                <c:pt idx="47">
                  <c:v>18</c:v>
                </c:pt>
                <c:pt idx="48">
                  <c:v>35</c:v>
                </c:pt>
                <c:pt idx="49">
                  <c:v>89</c:v>
                </c:pt>
                <c:pt idx="50">
                  <c:v>88</c:v>
                </c:pt>
                <c:pt idx="51">
                  <c:v>31</c:v>
                </c:pt>
                <c:pt idx="52">
                  <c:v>24</c:v>
                </c:pt>
                <c:pt idx="53">
                  <c:v>43</c:v>
                </c:pt>
                <c:pt idx="54">
                  <c:v>90</c:v>
                </c:pt>
                <c:pt idx="55">
                  <c:v>89</c:v>
                </c:pt>
                <c:pt idx="56">
                  <c:v>32</c:v>
                </c:pt>
                <c:pt idx="57">
                  <c:v>15</c:v>
                </c:pt>
                <c:pt idx="58">
                  <c:v>53</c:v>
                </c:pt>
                <c:pt idx="59">
                  <c:v>90</c:v>
                </c:pt>
                <c:pt idx="60">
                  <c:v>105</c:v>
                </c:pt>
                <c:pt idx="61">
                  <c:v>50</c:v>
                </c:pt>
                <c:pt idx="62">
                  <c:v>24</c:v>
                </c:pt>
                <c:pt idx="63">
                  <c:v>36</c:v>
                </c:pt>
                <c:pt idx="64">
                  <c:v>96</c:v>
                </c:pt>
                <c:pt idx="65">
                  <c:v>74</c:v>
                </c:pt>
                <c:pt idx="66">
                  <c:v>49</c:v>
                </c:pt>
                <c:pt idx="67">
                  <c:v>23</c:v>
                </c:pt>
                <c:pt idx="68">
                  <c:v>39</c:v>
                </c:pt>
                <c:pt idx="69">
                  <c:v>94</c:v>
                </c:pt>
                <c:pt idx="70">
                  <c:v>94</c:v>
                </c:pt>
                <c:pt idx="71">
                  <c:v>41</c:v>
                </c:pt>
                <c:pt idx="72">
                  <c:v>29</c:v>
                </c:pt>
                <c:pt idx="73">
                  <c:v>40</c:v>
                </c:pt>
                <c:pt idx="74">
                  <c:v>88</c:v>
                </c:pt>
                <c:pt idx="75">
                  <c:v>66</c:v>
                </c:pt>
                <c:pt idx="76">
                  <c:v>35</c:v>
                </c:pt>
                <c:pt idx="77">
                  <c:v>26</c:v>
                </c:pt>
                <c:pt idx="78">
                  <c:v>40</c:v>
                </c:pt>
                <c:pt idx="79">
                  <c:v>61</c:v>
                </c:pt>
                <c:pt idx="80">
                  <c:v>70</c:v>
                </c:pt>
                <c:pt idx="81">
                  <c:v>35</c:v>
                </c:pt>
                <c:pt idx="82">
                  <c:v>20</c:v>
                </c:pt>
                <c:pt idx="83">
                  <c:v>44</c:v>
                </c:pt>
                <c:pt idx="84">
                  <c:v>70</c:v>
                </c:pt>
                <c:pt idx="85">
                  <c:v>67</c:v>
                </c:pt>
                <c:pt idx="86">
                  <c:v>38</c:v>
                </c:pt>
                <c:pt idx="87">
                  <c:v>27</c:v>
                </c:pt>
                <c:pt idx="88">
                  <c:v>39</c:v>
                </c:pt>
                <c:pt idx="89">
                  <c:v>52</c:v>
                </c:pt>
                <c:pt idx="90">
                  <c:v>44</c:v>
                </c:pt>
                <c:pt idx="91">
                  <c:v>28</c:v>
                </c:pt>
                <c:pt idx="92">
                  <c:v>11</c:v>
                </c:pt>
                <c:pt idx="93">
                  <c:v>21</c:v>
                </c:pt>
                <c:pt idx="94">
                  <c:v>25</c:v>
                </c:pt>
                <c:pt idx="95">
                  <c:v>28</c:v>
                </c:pt>
                <c:pt idx="96">
                  <c:v>20</c:v>
                </c:pt>
                <c:pt idx="97">
                  <c:v>5</c:v>
                </c:pt>
                <c:pt idx="9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6-4959-81F7-6214CBF42402}"/>
            </c:ext>
          </c:extLst>
        </c:ser>
        <c:ser>
          <c:idx val="1"/>
          <c:order val="1"/>
          <c:tx>
            <c:strRef>
              <c:f>'Monthly Spent'!$C$9:$C$10</c:f>
              <c:strCache>
                <c:ptCount val="1"/>
                <c:pt idx="0">
                  <c:v>Churned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'Monthly Spent'!$A$11:$A$110</c:f>
              <c:strCache>
                <c:ptCount val="99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34</c:v>
                </c:pt>
                <c:pt idx="14">
                  <c:v>35</c:v>
                </c:pt>
                <c:pt idx="15">
                  <c:v>36</c:v>
                </c:pt>
                <c:pt idx="16">
                  <c:v>37</c:v>
                </c:pt>
                <c:pt idx="17">
                  <c:v>38</c:v>
                </c:pt>
                <c:pt idx="18">
                  <c:v>39</c:v>
                </c:pt>
                <c:pt idx="19">
                  <c:v>40</c:v>
                </c:pt>
                <c:pt idx="20">
                  <c:v>41</c:v>
                </c:pt>
                <c:pt idx="21">
                  <c:v>42</c:v>
                </c:pt>
                <c:pt idx="22">
                  <c:v>43</c:v>
                </c:pt>
                <c:pt idx="23">
                  <c:v>44</c:v>
                </c:pt>
                <c:pt idx="24">
                  <c:v>45</c:v>
                </c:pt>
                <c:pt idx="25">
                  <c:v>46</c:v>
                </c:pt>
                <c:pt idx="26">
                  <c:v>47</c:v>
                </c:pt>
                <c:pt idx="27">
                  <c:v>48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57</c:v>
                </c:pt>
                <c:pt idx="37">
                  <c:v>58</c:v>
                </c:pt>
                <c:pt idx="38">
                  <c:v>59</c:v>
                </c:pt>
                <c:pt idx="39">
                  <c:v>60</c:v>
                </c:pt>
                <c:pt idx="40">
                  <c:v>61</c:v>
                </c:pt>
                <c:pt idx="41">
                  <c:v>62</c:v>
                </c:pt>
                <c:pt idx="42">
                  <c:v>63</c:v>
                </c:pt>
                <c:pt idx="43">
                  <c:v>64</c:v>
                </c:pt>
                <c:pt idx="44">
                  <c:v>65</c:v>
                </c:pt>
                <c:pt idx="45">
                  <c:v>66</c:v>
                </c:pt>
                <c:pt idx="46">
                  <c:v>67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71</c:v>
                </c:pt>
                <c:pt idx="51">
                  <c:v>72</c:v>
                </c:pt>
                <c:pt idx="52">
                  <c:v>73</c:v>
                </c:pt>
                <c:pt idx="53">
                  <c:v>74</c:v>
                </c:pt>
                <c:pt idx="54">
                  <c:v>75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79</c:v>
                </c:pt>
                <c:pt idx="59">
                  <c:v>80</c:v>
                </c:pt>
                <c:pt idx="60">
                  <c:v>81</c:v>
                </c:pt>
                <c:pt idx="61">
                  <c:v>82</c:v>
                </c:pt>
                <c:pt idx="62">
                  <c:v>83</c:v>
                </c:pt>
                <c:pt idx="63">
                  <c:v>84</c:v>
                </c:pt>
                <c:pt idx="64">
                  <c:v>85</c:v>
                </c:pt>
                <c:pt idx="65">
                  <c:v>86</c:v>
                </c:pt>
                <c:pt idx="66">
                  <c:v>87</c:v>
                </c:pt>
                <c:pt idx="67">
                  <c:v>88</c:v>
                </c:pt>
                <c:pt idx="68">
                  <c:v>89</c:v>
                </c:pt>
                <c:pt idx="69">
                  <c:v>90</c:v>
                </c:pt>
                <c:pt idx="70">
                  <c:v>91</c:v>
                </c:pt>
                <c:pt idx="71">
                  <c:v>92</c:v>
                </c:pt>
                <c:pt idx="72">
                  <c:v>93</c:v>
                </c:pt>
                <c:pt idx="73">
                  <c:v>94</c:v>
                </c:pt>
                <c:pt idx="74">
                  <c:v>95</c:v>
                </c:pt>
                <c:pt idx="75">
                  <c:v>96</c:v>
                </c:pt>
                <c:pt idx="76">
                  <c:v>97</c:v>
                </c:pt>
                <c:pt idx="77">
                  <c:v>98</c:v>
                </c:pt>
                <c:pt idx="78">
                  <c:v>99</c:v>
                </c:pt>
                <c:pt idx="79">
                  <c:v>100</c:v>
                </c:pt>
                <c:pt idx="80">
                  <c:v>101</c:v>
                </c:pt>
                <c:pt idx="81">
                  <c:v>102</c:v>
                </c:pt>
                <c:pt idx="82">
                  <c:v>103</c:v>
                </c:pt>
                <c:pt idx="83">
                  <c:v>104</c:v>
                </c:pt>
                <c:pt idx="84">
                  <c:v>105</c:v>
                </c:pt>
                <c:pt idx="85">
                  <c:v>106</c:v>
                </c:pt>
                <c:pt idx="86">
                  <c:v>107</c:v>
                </c:pt>
                <c:pt idx="87">
                  <c:v>108</c:v>
                </c:pt>
                <c:pt idx="88">
                  <c:v>109</c:v>
                </c:pt>
                <c:pt idx="89">
                  <c:v>110</c:v>
                </c:pt>
                <c:pt idx="90">
                  <c:v>111</c:v>
                </c:pt>
                <c:pt idx="91">
                  <c:v>112</c:v>
                </c:pt>
                <c:pt idx="92">
                  <c:v>113</c:v>
                </c:pt>
                <c:pt idx="93">
                  <c:v>114</c:v>
                </c:pt>
                <c:pt idx="94">
                  <c:v>115</c:v>
                </c:pt>
                <c:pt idx="95">
                  <c:v>116</c:v>
                </c:pt>
                <c:pt idx="96">
                  <c:v>117</c:v>
                </c:pt>
                <c:pt idx="97">
                  <c:v>118</c:v>
                </c:pt>
                <c:pt idx="98">
                  <c:v>119</c:v>
                </c:pt>
              </c:strCache>
            </c:strRef>
          </c:cat>
          <c:val>
            <c:numRef>
              <c:f>'Monthly Spent'!$C$11:$C$110</c:f>
              <c:numCache>
                <c:formatCode>0.00</c:formatCode>
                <c:ptCount val="99"/>
                <c:pt idx="0">
                  <c:v>3</c:v>
                </c:pt>
                <c:pt idx="1">
                  <c:v>55</c:v>
                </c:pt>
                <c:pt idx="2">
                  <c:v>44</c:v>
                </c:pt>
                <c:pt idx="3">
                  <c:v>1</c:v>
                </c:pt>
                <c:pt idx="5">
                  <c:v>3</c:v>
                </c:pt>
                <c:pt idx="6">
                  <c:v>21</c:v>
                </c:pt>
                <c:pt idx="7">
                  <c:v>21</c:v>
                </c:pt>
                <c:pt idx="9">
                  <c:v>2</c:v>
                </c:pt>
                <c:pt idx="10">
                  <c:v>12</c:v>
                </c:pt>
                <c:pt idx="11">
                  <c:v>12</c:v>
                </c:pt>
                <c:pt idx="12">
                  <c:v>2</c:v>
                </c:pt>
                <c:pt idx="13">
                  <c:v>5</c:v>
                </c:pt>
                <c:pt idx="14">
                  <c:v>8</c:v>
                </c:pt>
                <c:pt idx="15">
                  <c:v>12</c:v>
                </c:pt>
                <c:pt idx="16">
                  <c:v>4</c:v>
                </c:pt>
                <c:pt idx="18">
                  <c:v>1</c:v>
                </c:pt>
                <c:pt idx="19">
                  <c:v>8</c:v>
                </c:pt>
                <c:pt idx="20">
                  <c:v>10</c:v>
                </c:pt>
                <c:pt idx="21">
                  <c:v>4</c:v>
                </c:pt>
                <c:pt idx="22">
                  <c:v>3</c:v>
                </c:pt>
                <c:pt idx="23">
                  <c:v>6</c:v>
                </c:pt>
                <c:pt idx="24">
                  <c:v>30</c:v>
                </c:pt>
                <c:pt idx="25">
                  <c:v>47</c:v>
                </c:pt>
                <c:pt idx="26">
                  <c:v>4</c:v>
                </c:pt>
                <c:pt idx="27">
                  <c:v>4</c:v>
                </c:pt>
                <c:pt idx="28">
                  <c:v>12</c:v>
                </c:pt>
                <c:pt idx="29">
                  <c:v>27</c:v>
                </c:pt>
                <c:pt idx="30">
                  <c:v>36</c:v>
                </c:pt>
                <c:pt idx="31">
                  <c:v>7</c:v>
                </c:pt>
                <c:pt idx="32">
                  <c:v>1</c:v>
                </c:pt>
                <c:pt idx="33">
                  <c:v>10</c:v>
                </c:pt>
                <c:pt idx="34">
                  <c:v>25</c:v>
                </c:pt>
                <c:pt idx="35">
                  <c:v>26</c:v>
                </c:pt>
                <c:pt idx="36">
                  <c:v>7</c:v>
                </c:pt>
                <c:pt idx="37">
                  <c:v>3</c:v>
                </c:pt>
                <c:pt idx="38">
                  <c:v>4</c:v>
                </c:pt>
                <c:pt idx="39">
                  <c:v>10</c:v>
                </c:pt>
                <c:pt idx="40">
                  <c:v>9</c:v>
                </c:pt>
                <c:pt idx="41">
                  <c:v>4</c:v>
                </c:pt>
                <c:pt idx="42">
                  <c:v>5</c:v>
                </c:pt>
                <c:pt idx="43">
                  <c:v>1</c:v>
                </c:pt>
                <c:pt idx="44">
                  <c:v>6</c:v>
                </c:pt>
                <c:pt idx="45">
                  <c:v>6</c:v>
                </c:pt>
                <c:pt idx="46">
                  <c:v>4</c:v>
                </c:pt>
                <c:pt idx="47">
                  <c:v>3</c:v>
                </c:pt>
                <c:pt idx="48">
                  <c:v>10</c:v>
                </c:pt>
                <c:pt idx="49">
                  <c:v>64</c:v>
                </c:pt>
                <c:pt idx="50">
                  <c:v>65</c:v>
                </c:pt>
                <c:pt idx="51">
                  <c:v>11</c:v>
                </c:pt>
                <c:pt idx="52">
                  <c:v>9</c:v>
                </c:pt>
                <c:pt idx="53">
                  <c:v>23</c:v>
                </c:pt>
                <c:pt idx="54">
                  <c:v>78</c:v>
                </c:pt>
                <c:pt idx="55">
                  <c:v>51</c:v>
                </c:pt>
                <c:pt idx="56">
                  <c:v>19</c:v>
                </c:pt>
                <c:pt idx="57">
                  <c:v>9</c:v>
                </c:pt>
                <c:pt idx="58">
                  <c:v>28</c:v>
                </c:pt>
                <c:pt idx="59">
                  <c:v>68</c:v>
                </c:pt>
                <c:pt idx="60">
                  <c:v>63</c:v>
                </c:pt>
                <c:pt idx="61">
                  <c:v>15</c:v>
                </c:pt>
                <c:pt idx="62">
                  <c:v>7</c:v>
                </c:pt>
                <c:pt idx="63">
                  <c:v>23</c:v>
                </c:pt>
                <c:pt idx="64">
                  <c:v>58</c:v>
                </c:pt>
                <c:pt idx="65">
                  <c:v>61</c:v>
                </c:pt>
                <c:pt idx="66">
                  <c:v>22</c:v>
                </c:pt>
                <c:pt idx="67">
                  <c:v>8</c:v>
                </c:pt>
                <c:pt idx="68">
                  <c:v>22</c:v>
                </c:pt>
                <c:pt idx="69">
                  <c:v>57</c:v>
                </c:pt>
                <c:pt idx="70">
                  <c:v>38</c:v>
                </c:pt>
                <c:pt idx="71">
                  <c:v>19</c:v>
                </c:pt>
                <c:pt idx="72">
                  <c:v>7</c:v>
                </c:pt>
                <c:pt idx="73">
                  <c:v>29</c:v>
                </c:pt>
                <c:pt idx="74">
                  <c:v>59</c:v>
                </c:pt>
                <c:pt idx="75">
                  <c:v>47</c:v>
                </c:pt>
                <c:pt idx="76">
                  <c:v>26</c:v>
                </c:pt>
                <c:pt idx="77">
                  <c:v>9</c:v>
                </c:pt>
                <c:pt idx="78">
                  <c:v>33</c:v>
                </c:pt>
                <c:pt idx="79">
                  <c:v>50</c:v>
                </c:pt>
                <c:pt idx="80">
                  <c:v>44</c:v>
                </c:pt>
                <c:pt idx="81">
                  <c:v>28</c:v>
                </c:pt>
                <c:pt idx="82">
                  <c:v>13</c:v>
                </c:pt>
                <c:pt idx="83">
                  <c:v>20</c:v>
                </c:pt>
                <c:pt idx="84">
                  <c:v>40</c:v>
                </c:pt>
                <c:pt idx="85">
                  <c:v>29</c:v>
                </c:pt>
                <c:pt idx="86">
                  <c:v>23</c:v>
                </c:pt>
                <c:pt idx="87">
                  <c:v>5</c:v>
                </c:pt>
                <c:pt idx="88">
                  <c:v>10</c:v>
                </c:pt>
                <c:pt idx="89">
                  <c:v>13</c:v>
                </c:pt>
                <c:pt idx="90">
                  <c:v>8</c:v>
                </c:pt>
                <c:pt idx="91">
                  <c:v>7</c:v>
                </c:pt>
                <c:pt idx="92">
                  <c:v>2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6-4959-81F7-6214CBF42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594864"/>
        <c:axId val="512145264"/>
      </c:lineChart>
      <c:catAx>
        <c:axId val="68859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45264"/>
        <c:crosses val="autoZero"/>
        <c:auto val="1"/>
        <c:lblAlgn val="ctr"/>
        <c:lblOffset val="100"/>
        <c:noMultiLvlLbl val="0"/>
      </c:catAx>
      <c:valAx>
        <c:axId val="51214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59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[Telc_customer_churn_with_pivot_table.xlsx]Churn By Category!PivotTable3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By Category'!$A$4:$A$8</c:f>
              <c:strCache>
                <c:ptCount val="4"/>
                <c:pt idx="0">
                  <c:v>18-35</c:v>
                </c:pt>
                <c:pt idx="1">
                  <c:v>35-70</c:v>
                </c:pt>
                <c:pt idx="2">
                  <c:v>70-89</c:v>
                </c:pt>
                <c:pt idx="3">
                  <c:v>89-118</c:v>
                </c:pt>
              </c:strCache>
            </c:strRef>
          </c:cat>
          <c:val>
            <c:numRef>
              <c:f>'Churn By Category'!$B$4:$B$8</c:f>
              <c:numCache>
                <c:formatCode>General</c:formatCode>
                <c:ptCount val="4"/>
                <c:pt idx="0">
                  <c:v>0.11319681456200227</c:v>
                </c:pt>
                <c:pt idx="1">
                  <c:v>0.24657534246575341</c:v>
                </c:pt>
                <c:pt idx="2">
                  <c:v>0.37578526556253572</c:v>
                </c:pt>
                <c:pt idx="3">
                  <c:v>0.3274985883681536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9-4A3C-BCD0-85937E21B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610464"/>
        <c:axId val="692376496"/>
      </c:barChart>
      <c:catAx>
        <c:axId val="68861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76496"/>
        <c:crosses val="autoZero"/>
        <c:auto val="1"/>
        <c:lblAlgn val="ctr"/>
        <c:lblOffset val="100"/>
        <c:noMultiLvlLbl val="0"/>
      </c:catAx>
      <c:valAx>
        <c:axId val="6923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1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[Telc_customer_churn_with_pivot_table.xlsx]Churn Demographics!PivotTable4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010904169337914"/>
          <c:y val="0.14249781277340332"/>
          <c:w val="0.68625143151469326"/>
          <c:h val="0.65853091280256637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'Churn Demographics'!$B$1:$B$2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Demographics'!$A$3:$A$5</c:f>
              <c:strCache>
                <c:ptCount val="2"/>
                <c:pt idx="0">
                  <c:v>Non Senior</c:v>
                </c:pt>
                <c:pt idx="1">
                  <c:v>Senior</c:v>
                </c:pt>
              </c:strCache>
            </c:strRef>
          </c:cat>
          <c:val>
            <c:numRef>
              <c:f>'Churn Demographics'!$B$3:$B$5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0-4400-A8CA-3B4C5DAD390B}"/>
            </c:ext>
          </c:extLst>
        </c:ser>
        <c:ser>
          <c:idx val="1"/>
          <c:order val="1"/>
          <c:tx>
            <c:strRef>
              <c:f>'Churn Demographics'!$C$1:$C$2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Demographics'!$A$3:$A$5</c:f>
              <c:strCache>
                <c:ptCount val="2"/>
                <c:pt idx="0">
                  <c:v>Non Senior</c:v>
                </c:pt>
                <c:pt idx="1">
                  <c:v>Senior</c:v>
                </c:pt>
              </c:strCache>
            </c:strRef>
          </c:cat>
          <c:val>
            <c:numRef>
              <c:f>'Churn Demographics'!$C$3:$C$5</c:f>
              <c:numCache>
                <c:formatCode>General</c:formatCode>
                <c:ptCount val="2"/>
                <c:pt idx="0">
                  <c:v>4497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30-4400-A8CA-3B4C5DAD3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88599664"/>
        <c:axId val="681104304"/>
      </c:barChart>
      <c:catAx>
        <c:axId val="68859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04304"/>
        <c:crosses val="autoZero"/>
        <c:auto val="1"/>
        <c:lblAlgn val="ctr"/>
        <c:lblOffset val="100"/>
        <c:noMultiLvlLbl val="0"/>
      </c:catAx>
      <c:valAx>
        <c:axId val="68110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59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[Telc_customer_churn_with_pivot_table.xlsx]Churn Demographics!PivotTable7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'Churn Demographics'!$H$1:$H$2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Demographics'!$G$3:$G$5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Demographics'!$H$3:$H$5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6-41EC-9B7E-0FA7F09228CE}"/>
            </c:ext>
          </c:extLst>
        </c:ser>
        <c:ser>
          <c:idx val="1"/>
          <c:order val="1"/>
          <c:tx>
            <c:strRef>
              <c:f>'Churn Demographics'!$I$1:$I$2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Demographics'!$G$3:$G$5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Demographics'!$I$3:$I$5</c:f>
              <c:numCache>
                <c:formatCode>General</c:formatCode>
                <c:ptCount val="2"/>
                <c:pt idx="0">
                  <c:v>2544</c:v>
                </c:pt>
                <c:pt idx="1">
                  <c:v>2619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96-41EC-9B7E-0FA7F092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1977232"/>
        <c:axId val="692402288"/>
      </c:barChart>
      <c:catAx>
        <c:axId val="68197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02288"/>
        <c:crosses val="autoZero"/>
        <c:auto val="1"/>
        <c:lblAlgn val="ctr"/>
        <c:lblOffset val="100"/>
        <c:noMultiLvlLbl val="0"/>
      </c:catAx>
      <c:valAx>
        <c:axId val="69240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7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[Telc_customer_churn_with_pivot_table.xlsx]Churn Demographics!PivotTable8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'Churn Demographics'!$N$1:$N$2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Demographics'!$M$3:$M$5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Demographics'!$N$3:$N$5</c:f>
              <c:numCache>
                <c:formatCode>General</c:formatCode>
                <c:ptCount val="2"/>
                <c:pt idx="0">
                  <c:v>1763</c:v>
                </c:pt>
                <c:pt idx="1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0-46E0-8130-F57990CF5B59}"/>
            </c:ext>
          </c:extLst>
        </c:ser>
        <c:ser>
          <c:idx val="1"/>
          <c:order val="1"/>
          <c:tx>
            <c:strRef>
              <c:f>'Churn Demographics'!$O$1:$O$2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Demographics'!$M$3:$M$5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Demographics'!$O$3:$O$5</c:f>
              <c:numCache>
                <c:formatCode>General</c:formatCode>
                <c:ptCount val="2"/>
                <c:pt idx="0">
                  <c:v>3649</c:v>
                </c:pt>
                <c:pt idx="1">
                  <c:v>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A0-46E0-8130-F57990CF5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0170208"/>
        <c:axId val="681088912"/>
      </c:barChart>
      <c:catAx>
        <c:axId val="78017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088912"/>
        <c:crosses val="autoZero"/>
        <c:auto val="1"/>
        <c:lblAlgn val="ctr"/>
        <c:lblOffset val="100"/>
        <c:noMultiLvlLbl val="0"/>
      </c:catAx>
      <c:valAx>
        <c:axId val="68108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17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252412</xdr:colOff>
      <xdr:row>8</xdr:row>
      <xdr:rowOff>42862</xdr:rowOff>
    </xdr:from>
    <xdr:to>
      <xdr:col>11</xdr:col>
      <xdr:colOff>557212</xdr:colOff>
      <xdr:row>22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96976-79AE-453D-A386-193B8C28C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280987</xdr:colOff>
      <xdr:row>0</xdr:row>
      <xdr:rowOff>138112</xdr:rowOff>
    </xdr:from>
    <xdr:to>
      <xdr:col>10</xdr:col>
      <xdr:colOff>585787</xdr:colOff>
      <xdr:row>15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C2211-1F82-4FF0-B0DD-E20B68C45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4762</xdr:rowOff>
    </xdr:from>
    <xdr:to>
      <xdr:col>3</xdr:col>
      <xdr:colOff>742950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484CE-8F58-4E65-BF12-8D78B5B6F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7</xdr:row>
      <xdr:rowOff>14288</xdr:rowOff>
    </xdr:from>
    <xdr:to>
      <xdr:col>9</xdr:col>
      <xdr:colOff>714376</xdr:colOff>
      <xdr:row>21</xdr:row>
      <xdr:rowOff>9526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50C16-4490-4448-8891-3FA02BB57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28575</xdr:colOff>
      <xdr:row>6</xdr:row>
      <xdr:rowOff>185737</xdr:rowOff>
    </xdr:from>
    <xdr:to>
      <xdr:col>15</xdr:col>
      <xdr:colOff>747711</xdr:colOff>
      <xdr:row>20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E5E3B4-E3C8-4787-8C97-C0D2FCB8F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17.822525810188" createdVersion="6" refreshedVersion="6" minRefreshableVersion="3" recordCount="7032" xr:uid="{00000000-000A-0000-FFFF-FFFF1D000000}">
  <cacheSource type="worksheet">
    <worksheetSource ref="A1:AP7033" sheet="Telc_customer_churn_with_pivot_"/>
  </cacheSource>
  <cacheFields count="42">
    <cacheField name="CustomerID" numFmtId="0">
      <sharedItems/>
    </cacheField>
    <cacheField name="Count" numFmtId="0">
      <sharedItems containsSemiMixedTypes="0" containsString="0" containsNumber="1" containsInteger="1" minValue="1" maxValue="1" count="1">
        <n v="1"/>
      </sharedItems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61"/>
    </cacheField>
    <cacheField name="Lat Long" numFmtId="0">
      <sharedItems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Gender" numFmtId="0">
      <sharedItems containsSemiMixedTypes="0" containsString="0" containsNumber="1" containsInteger="1" minValue="0" maxValue="1" count="2">
        <n v="1"/>
        <n v="0"/>
      </sharedItems>
    </cacheField>
    <cacheField name="Senior 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ntainsSemiMixedTypes="0" containsString="0" containsNumber="1" containsInteger="1" minValue="0" maxValue="1"/>
    </cacheField>
    <cacheField name="Dependents" numFmtId="0">
      <sharedItems containsSemiMixedTypes="0" containsString="0" containsNumber="1" containsInteger="1" minValue="0" maxValue="1" count="2">
        <n v="0"/>
        <n v="1"/>
      </sharedItems>
    </cacheField>
    <cacheField name="Tenure Months" numFmtId="0">
      <sharedItems containsSemiMixedTypes="0" containsString="0" containsNumber="1" containsInteger="1" minValue="1" maxValue="72"/>
    </cacheField>
    <cacheField name="Phone Service" numFmtId="0">
      <sharedItems containsSemiMixedTypes="0" containsString="0" containsNumber="1" containsInteger="1" minValue="0" maxValue="1"/>
    </cacheField>
    <cacheField name="Multiple Lines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Movies" numFmtId="0">
      <sharedItems/>
    </cacheField>
    <cacheField name="Paperless Billing" numFmtId="0">
      <sharedItems containsSemiMixedTypes="0" containsString="0" containsNumber="1" containsInteger="1" minValue="0" maxValue="1"/>
    </cacheField>
    <cacheField name="MC Category" numFmtId="0">
      <sharedItems count="4">
        <s v="35-70"/>
        <s v="70-89"/>
        <s v="89-118"/>
        <s v="18-35"/>
      </sharedItems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SemiMixedTypes="0" containsString="0" containsNumber="1" minValue="18.8" maxValue="8684.7999999999993"/>
    </cacheField>
    <cacheField name="Churn Label" numFmtId="0">
      <sharedItems count="2">
        <s v="Yes"/>
        <s v="No"/>
      </sharedItems>
    </cacheField>
    <cacheField name="Churn Value" numFmtId="0">
      <sharedItems containsSemiMixedTypes="0" containsString="0" containsNumber="1" containsInteger="1" minValue="0" maxValue="1" count="2">
        <n v="1"/>
        <n v="0"/>
      </sharedItems>
    </cacheField>
    <cacheField name="Churn Score" numFmtId="0">
      <sharedItems containsSemiMixedTypes="0" containsString="0" containsNumber="1" containsInteger="1" minValue="5" maxValue="100"/>
    </cacheField>
    <cacheField name="CLTV" numFmtId="0">
      <sharedItems containsSemiMixedTypes="0" containsString="0" containsNumber="1" containsInteger="1" minValue="2003" maxValue="6500"/>
    </cacheField>
    <cacheField name="Churn Reason" numFmtId="0">
      <sharedItems containsBlank="1" count="21">
        <s v="Competitor made better offer"/>
        <s v="Moved"/>
        <s v="Competitor had better devices"/>
        <s v="Competitor offered higher download speeds"/>
        <s v="Competitor offered more data"/>
        <s v="Price too high"/>
        <s v="Product dissatisfaction"/>
        <s v="Service dissatisfaction"/>
        <s v="Lack of self-service on Website"/>
        <s v="Network reliability"/>
        <s v="Limited range of services"/>
        <s v="Lack of affordable download/upload speed"/>
        <s v="Long distance charges"/>
        <s v="Extra data charges"/>
        <s v="Don't know"/>
        <s v="Poor expertise of online support"/>
        <s v="Poor expertise of phone support"/>
        <s v="Attitude of service provider"/>
        <s v="Attitude of support person"/>
        <s v="Deceased"/>
        <m/>
      </sharedItems>
    </cacheField>
    <cacheField name="Contract_One year" numFmtId="0">
      <sharedItems count="2">
        <b v="0"/>
        <b v="1"/>
      </sharedItems>
    </cacheField>
    <cacheField name="Contract_Two year" numFmtId="0">
      <sharedItems count="2">
        <b v="0"/>
        <b v="1"/>
      </sharedItems>
    </cacheField>
    <cacheField name="Internet Service_Fiber optic" numFmtId="0">
      <sharedItems count="2">
        <b v="0"/>
        <b v="1"/>
      </sharedItems>
    </cacheField>
    <cacheField name="Internet Service_No" numFmtId="0">
      <sharedItems/>
    </cacheField>
    <cacheField name="Payment Method_Credit card (automatic)" numFmtId="0">
      <sharedItems/>
    </cacheField>
    <cacheField name="Payment Method_Electronic check" numFmtId="0">
      <sharedItems/>
    </cacheField>
    <cacheField name="Payment Method_Mailed check" numFmtId="0">
      <sharedItems/>
    </cacheField>
    <cacheField name="avg_monthly_spend" numFmtId="0">
      <sharedItems containsSemiMixedTypes="0" containsString="0" containsNumber="1" minValue="13.775" maxValue="121.4"/>
    </cacheField>
    <cacheField name="mothly_spent_round" numFmtId="0">
      <sharedItems containsSemiMixedTypes="0" containsString="0" containsNumber="1" containsInteger="1" minValue="19" maxValue="119" count="99">
        <n v="54"/>
        <n v="71"/>
        <n v="100"/>
        <n v="105"/>
        <n v="104"/>
        <n v="56"/>
        <n v="40"/>
        <n v="21"/>
        <n v="31"/>
        <n v="65"/>
        <n v="70"/>
        <n v="107"/>
        <n v="98"/>
        <n v="81"/>
        <n v="96"/>
        <n v="95"/>
        <n v="80"/>
        <n v="76"/>
        <n v="79"/>
        <n v="22"/>
        <n v="99"/>
        <n v="110"/>
        <n v="97"/>
        <n v="77"/>
        <n v="101"/>
        <n v="75"/>
        <n v="59"/>
        <n v="36"/>
        <n v="45"/>
        <n v="72"/>
        <n v="46"/>
        <n v="83"/>
        <n v="30"/>
        <n v="85"/>
        <n v="25"/>
        <n v="91"/>
        <n v="51"/>
        <n v="55"/>
        <n v="49"/>
        <n v="41"/>
        <n v="42"/>
        <n v="20"/>
        <n v="86"/>
        <n v="106"/>
        <n v="74"/>
        <n v="94"/>
        <n v="82"/>
        <n v="84"/>
        <n v="102"/>
        <n v="69"/>
        <n v="44"/>
        <n v="29"/>
        <n v="87"/>
        <n v="19"/>
        <n v="90"/>
        <n v="62"/>
        <n v="111"/>
        <n v="57"/>
        <n v="50"/>
        <n v="35"/>
        <n v="92"/>
        <n v="88"/>
        <n v="89"/>
        <n v="53"/>
        <n v="112"/>
        <n v="109"/>
        <n v="73"/>
        <n v="58"/>
        <n v="93"/>
        <n v="115"/>
        <n v="32"/>
        <n v="61"/>
        <n v="67"/>
        <n v="116"/>
        <n v="26"/>
        <n v="43"/>
        <n v="108"/>
        <n v="60"/>
        <n v="78"/>
        <n v="114"/>
        <n v="103"/>
        <n v="47"/>
        <n v="48"/>
        <n v="34"/>
        <n v="113"/>
        <n v="66"/>
        <n v="63"/>
        <n v="52"/>
        <n v="37"/>
        <n v="68"/>
        <n v="24"/>
        <n v="118"/>
        <n v="64"/>
        <n v="119"/>
        <n v="117"/>
        <n v="39"/>
        <n v="27"/>
        <n v="23"/>
        <n v="38"/>
      </sharedItems>
    </cacheField>
    <cacheField name="has_multiple_services" numFmtId="0">
      <sharedItems/>
    </cacheField>
    <cacheField name="Churn Rate" numFmtId="0" formula="'Churn Value'/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32">
  <r>
    <s v="3668-QPYBK"/>
    <x v="0"/>
    <s v="United States"/>
    <s v="California"/>
    <s v="Los Angeles"/>
    <n v="90003"/>
    <s v="33.964131, -118.272783"/>
    <n v="33.964131000000002"/>
    <n v="-118.272783"/>
    <x v="0"/>
    <x v="0"/>
    <n v="0"/>
    <x v="0"/>
    <n v="2"/>
    <n v="1"/>
    <s v="No"/>
    <s v="Yes"/>
    <s v="Yes"/>
    <s v="No"/>
    <s v="No"/>
    <s v="No"/>
    <s v="No"/>
    <n v="1"/>
    <x v="0"/>
    <n v="53.85"/>
    <n v="108.15"/>
    <x v="0"/>
    <x v="0"/>
    <n v="86"/>
    <n v="3239"/>
    <x v="0"/>
    <x v="0"/>
    <x v="0"/>
    <x v="0"/>
    <b v="0"/>
    <b v="0"/>
    <b v="0"/>
    <b v="1"/>
    <n v="54.075000000000003"/>
    <x v="0"/>
    <b v="1"/>
  </r>
  <r>
    <s v="9237-HQITU"/>
    <x v="0"/>
    <s v="United States"/>
    <s v="California"/>
    <s v="Los Angeles"/>
    <n v="90005"/>
    <s v="34.059281, -118.30742"/>
    <n v="34.059280999999999"/>
    <n v="-118.30741999999999"/>
    <x v="1"/>
    <x v="0"/>
    <n v="0"/>
    <x v="1"/>
    <n v="2"/>
    <n v="1"/>
    <s v="No"/>
    <s v="No"/>
    <s v="No"/>
    <s v="No"/>
    <s v="No"/>
    <s v="No"/>
    <s v="No"/>
    <n v="1"/>
    <x v="1"/>
    <n v="70.7"/>
    <n v="151.65"/>
    <x v="0"/>
    <x v="0"/>
    <n v="67"/>
    <n v="2701"/>
    <x v="1"/>
    <x v="0"/>
    <x v="0"/>
    <x v="1"/>
    <b v="0"/>
    <b v="0"/>
    <b v="1"/>
    <b v="0"/>
    <n v="75.825000000000003"/>
    <x v="1"/>
    <b v="0"/>
  </r>
  <r>
    <s v="9305-CDSKC"/>
    <x v="0"/>
    <s v="United States"/>
    <s v="California"/>
    <s v="Los Angeles"/>
    <n v="90006"/>
    <s v="34.048013, -118.293953"/>
    <n v="34.048012999999997"/>
    <n v="-118.293953"/>
    <x v="1"/>
    <x v="0"/>
    <n v="0"/>
    <x v="1"/>
    <n v="8"/>
    <n v="1"/>
    <s v="Yes"/>
    <s v="No"/>
    <s v="No"/>
    <s v="Yes"/>
    <s v="No"/>
    <s v="Yes"/>
    <s v="Yes"/>
    <n v="1"/>
    <x v="2"/>
    <n v="99.65"/>
    <n v="820.5"/>
    <x v="0"/>
    <x v="0"/>
    <n v="86"/>
    <n v="5372"/>
    <x v="1"/>
    <x v="0"/>
    <x v="0"/>
    <x v="1"/>
    <b v="0"/>
    <b v="0"/>
    <b v="1"/>
    <b v="0"/>
    <n v="102.5625"/>
    <x v="2"/>
    <b v="0"/>
  </r>
  <r>
    <s v="7892-POOKP"/>
    <x v="0"/>
    <s v="United States"/>
    <s v="California"/>
    <s v="Los Angeles"/>
    <n v="90010"/>
    <s v="34.062125, -118.315709"/>
    <n v="34.062125000000002"/>
    <n v="-118.315709"/>
    <x v="1"/>
    <x v="0"/>
    <n v="1"/>
    <x v="1"/>
    <n v="28"/>
    <n v="1"/>
    <s v="Yes"/>
    <s v="No"/>
    <s v="No"/>
    <s v="Yes"/>
    <s v="Yes"/>
    <s v="Yes"/>
    <s v="Yes"/>
    <n v="1"/>
    <x v="2"/>
    <n v="104.8"/>
    <n v="3046.05"/>
    <x v="0"/>
    <x v="0"/>
    <n v="84"/>
    <n v="5003"/>
    <x v="1"/>
    <x v="0"/>
    <x v="0"/>
    <x v="1"/>
    <b v="0"/>
    <b v="0"/>
    <b v="1"/>
    <b v="0"/>
    <n v="108.78749999999999"/>
    <x v="3"/>
    <b v="0"/>
  </r>
  <r>
    <s v="0280-XJGEX"/>
    <x v="0"/>
    <s v="United States"/>
    <s v="California"/>
    <s v="Los Angeles"/>
    <n v="90015"/>
    <s v="34.039224, -118.266293"/>
    <n v="34.039223999999997"/>
    <n v="-118.266293"/>
    <x v="0"/>
    <x v="0"/>
    <n v="0"/>
    <x v="1"/>
    <n v="49"/>
    <n v="1"/>
    <s v="Yes"/>
    <s v="No"/>
    <s v="Yes"/>
    <s v="Yes"/>
    <s v="No"/>
    <s v="Yes"/>
    <s v="Yes"/>
    <n v="1"/>
    <x v="2"/>
    <n v="103.7"/>
    <n v="5036.3"/>
    <x v="0"/>
    <x v="0"/>
    <n v="89"/>
    <n v="5340"/>
    <x v="2"/>
    <x v="0"/>
    <x v="0"/>
    <x v="1"/>
    <b v="0"/>
    <b v="0"/>
    <b v="0"/>
    <b v="0"/>
    <n v="102.781632653061"/>
    <x v="4"/>
    <b v="0"/>
  </r>
  <r>
    <s v="4190-MFLUW"/>
    <x v="0"/>
    <s v="United States"/>
    <s v="California"/>
    <s v="Los Angeles"/>
    <n v="90020"/>
    <s v="34.066367, -118.309868"/>
    <n v="34.066367"/>
    <n v="-118.30986799999999"/>
    <x v="1"/>
    <x v="0"/>
    <n v="1"/>
    <x v="0"/>
    <n v="10"/>
    <n v="1"/>
    <s v="No"/>
    <s v="No"/>
    <s v="No"/>
    <s v="Yes"/>
    <s v="Yes"/>
    <s v="No"/>
    <s v="No"/>
    <n v="0"/>
    <x v="0"/>
    <n v="55.2"/>
    <n v="528.35"/>
    <x v="0"/>
    <x v="0"/>
    <n v="78"/>
    <n v="5925"/>
    <x v="3"/>
    <x v="0"/>
    <x v="0"/>
    <x v="0"/>
    <b v="0"/>
    <b v="1"/>
    <b v="0"/>
    <b v="0"/>
    <n v="52.835000000000001"/>
    <x v="5"/>
    <b v="0"/>
  </r>
  <r>
    <s v="8779-QRDMV"/>
    <x v="0"/>
    <s v="United States"/>
    <s v="California"/>
    <s v="Los Angeles"/>
    <n v="90022"/>
    <s v="34.02381, -118.156582"/>
    <n v="34.023809999999997"/>
    <n v="-118.156582"/>
    <x v="0"/>
    <x v="1"/>
    <n v="0"/>
    <x v="0"/>
    <n v="1"/>
    <n v="0"/>
    <s v="No phone service"/>
    <s v="No"/>
    <s v="No"/>
    <s v="Yes"/>
    <s v="No"/>
    <s v="No"/>
    <s v="Yes"/>
    <n v="1"/>
    <x v="0"/>
    <n v="39.65"/>
    <n v="39.65"/>
    <x v="0"/>
    <x v="0"/>
    <n v="100"/>
    <n v="5433"/>
    <x v="4"/>
    <x v="0"/>
    <x v="0"/>
    <x v="0"/>
    <b v="0"/>
    <b v="0"/>
    <b v="1"/>
    <b v="0"/>
    <n v="39.65"/>
    <x v="6"/>
    <b v="0"/>
  </r>
  <r>
    <s v="1066-JKSGK"/>
    <x v="0"/>
    <s v="United States"/>
    <s v="California"/>
    <s v="Los Angeles"/>
    <n v="90024"/>
    <s v="34.066303, -118.435479"/>
    <n v="34.066302999999998"/>
    <n v="-118.43547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20.149999999999999"/>
    <x v="0"/>
    <x v="0"/>
    <n v="92"/>
    <n v="4832"/>
    <x v="0"/>
    <x v="0"/>
    <x v="0"/>
    <x v="0"/>
    <b v="1"/>
    <b v="0"/>
    <b v="0"/>
    <b v="1"/>
    <n v="20.149999999999999"/>
    <x v="7"/>
    <b v="0"/>
  </r>
  <r>
    <s v="6467-CHFZW"/>
    <x v="0"/>
    <s v="United States"/>
    <s v="California"/>
    <s v="Los Angeles"/>
    <n v="90028"/>
    <s v="34.099869, -118.326843"/>
    <n v="34.099868999999998"/>
    <n v="-118.326843"/>
    <x v="0"/>
    <x v="0"/>
    <n v="1"/>
    <x v="1"/>
    <n v="47"/>
    <n v="1"/>
    <s v="Yes"/>
    <s v="No"/>
    <s v="Yes"/>
    <s v="No"/>
    <s v="No"/>
    <s v="Yes"/>
    <s v="Yes"/>
    <n v="1"/>
    <x v="2"/>
    <n v="99.35"/>
    <n v="4749.1499999999996"/>
    <x v="0"/>
    <x v="0"/>
    <n v="77"/>
    <n v="5789"/>
    <x v="2"/>
    <x v="0"/>
    <x v="0"/>
    <x v="1"/>
    <b v="0"/>
    <b v="0"/>
    <b v="1"/>
    <b v="0"/>
    <n v="101.045744680851"/>
    <x v="2"/>
    <b v="0"/>
  </r>
  <r>
    <s v="8665-UTDHZ"/>
    <x v="0"/>
    <s v="United States"/>
    <s v="California"/>
    <s v="Los Angeles"/>
    <n v="90029"/>
    <s v="34.089953, -118.294824"/>
    <n v="34.089953000000001"/>
    <n v="-118.29482400000001"/>
    <x v="0"/>
    <x v="0"/>
    <n v="1"/>
    <x v="0"/>
    <n v="1"/>
    <n v="0"/>
    <s v="No phone service"/>
    <s v="No"/>
    <s v="Yes"/>
    <s v="No"/>
    <s v="No"/>
    <s v="No"/>
    <s v="No"/>
    <n v="0"/>
    <x v="3"/>
    <n v="30.2"/>
    <n v="30.2"/>
    <x v="0"/>
    <x v="0"/>
    <n v="97"/>
    <n v="2915"/>
    <x v="2"/>
    <x v="0"/>
    <x v="0"/>
    <x v="0"/>
    <b v="0"/>
    <b v="0"/>
    <b v="1"/>
    <b v="0"/>
    <n v="30.2"/>
    <x v="8"/>
    <b v="0"/>
  </r>
  <r>
    <s v="8773-HHUOZ"/>
    <x v="0"/>
    <s v="United States"/>
    <s v="California"/>
    <s v="Los Angeles"/>
    <n v="90032"/>
    <s v="34.078821, -118.177576"/>
    <n v="34.078820999999998"/>
    <n v="-118.177576"/>
    <x v="1"/>
    <x v="0"/>
    <n v="0"/>
    <x v="0"/>
    <n v="17"/>
    <n v="1"/>
    <s v="No"/>
    <s v="No"/>
    <s v="No"/>
    <s v="No"/>
    <s v="No"/>
    <s v="Yes"/>
    <s v="Yes"/>
    <n v="1"/>
    <x v="0"/>
    <n v="64.7"/>
    <n v="1093.0999999999999"/>
    <x v="0"/>
    <x v="0"/>
    <n v="74"/>
    <n v="3022"/>
    <x v="3"/>
    <x v="0"/>
    <x v="0"/>
    <x v="0"/>
    <b v="0"/>
    <b v="0"/>
    <b v="0"/>
    <b v="1"/>
    <n v="64.3"/>
    <x v="9"/>
    <b v="0"/>
  </r>
  <r>
    <s v="6047-YHPVI"/>
    <x v="0"/>
    <s v="United States"/>
    <s v="California"/>
    <s v="Los Angeles"/>
    <n v="90039"/>
    <s v="34.110845, -118.259595"/>
    <n v="34.110844999999998"/>
    <n v="-118.259595"/>
    <x v="0"/>
    <x v="0"/>
    <n v="0"/>
    <x v="1"/>
    <n v="5"/>
    <n v="1"/>
    <s v="No"/>
    <s v="No"/>
    <s v="No"/>
    <s v="No"/>
    <s v="No"/>
    <s v="No"/>
    <s v="No"/>
    <n v="1"/>
    <x v="0"/>
    <n v="69.7"/>
    <n v="316.89999999999998"/>
    <x v="0"/>
    <x v="0"/>
    <n v="66"/>
    <n v="2454"/>
    <x v="3"/>
    <x v="0"/>
    <x v="0"/>
    <x v="1"/>
    <b v="0"/>
    <b v="0"/>
    <b v="1"/>
    <b v="0"/>
    <n v="63.379999999999903"/>
    <x v="10"/>
    <b v="0"/>
  </r>
  <r>
    <s v="5380-WJKOV"/>
    <x v="0"/>
    <s v="United States"/>
    <s v="California"/>
    <s v="Los Angeles"/>
    <n v="90041"/>
    <s v="34.137412, -118.207607"/>
    <n v="34.137411999999998"/>
    <n v="-118.207607"/>
    <x v="0"/>
    <x v="0"/>
    <n v="0"/>
    <x v="1"/>
    <n v="34"/>
    <n v="1"/>
    <s v="Yes"/>
    <s v="No"/>
    <s v="Yes"/>
    <s v="Yes"/>
    <s v="No"/>
    <s v="Yes"/>
    <s v="Yes"/>
    <n v="1"/>
    <x v="2"/>
    <n v="106.35"/>
    <n v="3549.25"/>
    <x v="0"/>
    <x v="0"/>
    <n v="65"/>
    <n v="2941"/>
    <x v="3"/>
    <x v="0"/>
    <x v="0"/>
    <x v="1"/>
    <b v="0"/>
    <b v="0"/>
    <b v="1"/>
    <b v="0"/>
    <n v="104.389705882352"/>
    <x v="11"/>
    <b v="0"/>
  </r>
  <r>
    <s v="8168-UQWWF"/>
    <x v="0"/>
    <s v="United States"/>
    <s v="California"/>
    <s v="Los Angeles"/>
    <n v="90042"/>
    <s v="34.11572, -118.192754"/>
    <n v="34.115720000000003"/>
    <n v="-118.19275399999999"/>
    <x v="1"/>
    <x v="0"/>
    <n v="0"/>
    <x v="1"/>
    <n v="11"/>
    <n v="1"/>
    <s v="Yes"/>
    <s v="No"/>
    <s v="No"/>
    <s v="Yes"/>
    <s v="No"/>
    <s v="Yes"/>
    <s v="Yes"/>
    <n v="1"/>
    <x v="2"/>
    <n v="97.85"/>
    <n v="1105.4000000000001"/>
    <x v="0"/>
    <x v="0"/>
    <n v="70"/>
    <n v="5674"/>
    <x v="4"/>
    <x v="0"/>
    <x v="0"/>
    <x v="1"/>
    <b v="0"/>
    <b v="0"/>
    <b v="0"/>
    <b v="0"/>
    <n v="100.490909090909"/>
    <x v="12"/>
    <b v="0"/>
  </r>
  <r>
    <s v="7760-OYPDY"/>
    <x v="0"/>
    <s v="United States"/>
    <s v="California"/>
    <s v="Los Angeles"/>
    <n v="90056"/>
    <s v="33.987945, -118.370442"/>
    <n v="33.987945000000003"/>
    <n v="-118.370442"/>
    <x v="1"/>
    <x v="0"/>
    <n v="0"/>
    <x v="1"/>
    <n v="2"/>
    <n v="1"/>
    <s v="No"/>
    <s v="No"/>
    <s v="No"/>
    <s v="No"/>
    <s v="No"/>
    <s v="Yes"/>
    <s v="No"/>
    <n v="1"/>
    <x v="1"/>
    <n v="80.650000000000006"/>
    <n v="144.15"/>
    <x v="0"/>
    <x v="0"/>
    <n v="90"/>
    <n v="5586"/>
    <x v="4"/>
    <x v="0"/>
    <x v="0"/>
    <x v="1"/>
    <b v="0"/>
    <b v="0"/>
    <b v="1"/>
    <b v="0"/>
    <n v="72.075000000000003"/>
    <x v="13"/>
    <b v="0"/>
  </r>
  <r>
    <s v="9420-LOJKX"/>
    <x v="0"/>
    <s v="United States"/>
    <s v="California"/>
    <s v="Los Angeles"/>
    <n v="90061"/>
    <s v="33.92128, -118.274186"/>
    <n v="33.921280000000003"/>
    <n v="-118.274186"/>
    <x v="1"/>
    <x v="0"/>
    <n v="0"/>
    <x v="1"/>
    <n v="15"/>
    <n v="1"/>
    <s v="No"/>
    <s v="Yes"/>
    <s v="Yes"/>
    <s v="No"/>
    <s v="No"/>
    <s v="Yes"/>
    <s v="Yes"/>
    <n v="1"/>
    <x v="2"/>
    <n v="99.1"/>
    <n v="1426.4"/>
    <x v="0"/>
    <x v="0"/>
    <n v="82"/>
    <n v="2966"/>
    <x v="4"/>
    <x v="0"/>
    <x v="0"/>
    <x v="1"/>
    <b v="0"/>
    <b v="1"/>
    <b v="0"/>
    <b v="0"/>
    <n v="95.093333333333305"/>
    <x v="2"/>
    <b v="1"/>
  </r>
  <r>
    <s v="7495-OOKFY"/>
    <x v="0"/>
    <s v="United States"/>
    <s v="California"/>
    <s v="Los Angeles"/>
    <n v="90063"/>
    <s v="34.044271, -118.185237"/>
    <n v="34.044271000000002"/>
    <n v="-118.185237"/>
    <x v="1"/>
    <x v="1"/>
    <n v="1"/>
    <x v="1"/>
    <n v="8"/>
    <n v="1"/>
    <s v="Yes"/>
    <s v="No"/>
    <s v="Yes"/>
    <s v="No"/>
    <s v="No"/>
    <s v="No"/>
    <s v="No"/>
    <n v="1"/>
    <x v="1"/>
    <n v="80.650000000000006"/>
    <n v="633.29999999999995"/>
    <x v="0"/>
    <x v="0"/>
    <n v="69"/>
    <n v="5302"/>
    <x v="0"/>
    <x v="0"/>
    <x v="0"/>
    <x v="1"/>
    <b v="0"/>
    <b v="1"/>
    <b v="0"/>
    <b v="0"/>
    <n v="79.162499999999994"/>
    <x v="13"/>
    <b v="0"/>
  </r>
  <r>
    <s v="1658-BYGOY"/>
    <x v="0"/>
    <s v="United States"/>
    <s v="California"/>
    <s v="Los Angeles"/>
    <n v="90065"/>
    <s v="34.108833, -118.229715"/>
    <n v="34.108832999999997"/>
    <n v="-118.229715"/>
    <x v="0"/>
    <x v="1"/>
    <n v="0"/>
    <x v="1"/>
    <n v="18"/>
    <n v="1"/>
    <s v="Yes"/>
    <s v="No"/>
    <s v="No"/>
    <s v="No"/>
    <s v="No"/>
    <s v="Yes"/>
    <s v="Yes"/>
    <n v="1"/>
    <x v="2"/>
    <n v="95.45"/>
    <n v="1752.55"/>
    <x v="0"/>
    <x v="0"/>
    <n v="81"/>
    <n v="3179"/>
    <x v="0"/>
    <x v="0"/>
    <x v="0"/>
    <x v="1"/>
    <b v="0"/>
    <b v="0"/>
    <b v="1"/>
    <b v="0"/>
    <n v="97.363888888888795"/>
    <x v="14"/>
    <b v="0"/>
  </r>
  <r>
    <s v="5698-BQJOH"/>
    <x v="0"/>
    <s v="United States"/>
    <s v="California"/>
    <s v="Beverly Hills"/>
    <n v="90211"/>
    <s v="34.063947, -118.383001"/>
    <n v="34.063946999999999"/>
    <n v="-118.38300099999999"/>
    <x v="1"/>
    <x v="0"/>
    <n v="0"/>
    <x v="1"/>
    <n v="9"/>
    <n v="1"/>
    <s v="Yes"/>
    <s v="No"/>
    <s v="No"/>
    <s v="No"/>
    <s v="No"/>
    <s v="Yes"/>
    <s v="Yes"/>
    <n v="0"/>
    <x v="2"/>
    <n v="94.4"/>
    <n v="857.25"/>
    <x v="0"/>
    <x v="0"/>
    <n v="96"/>
    <n v="5571"/>
    <x v="5"/>
    <x v="0"/>
    <x v="0"/>
    <x v="1"/>
    <b v="0"/>
    <b v="0"/>
    <b v="1"/>
    <b v="0"/>
    <n v="95.25"/>
    <x v="15"/>
    <b v="0"/>
  </r>
  <r>
    <s v="5919-TMRGD"/>
    <x v="0"/>
    <s v="United States"/>
    <s v="California"/>
    <s v="Huntington Park"/>
    <n v="90255"/>
    <s v="33.97803, -118.217141"/>
    <n v="33.978029999999997"/>
    <n v="-118.217141"/>
    <x v="1"/>
    <x v="0"/>
    <n v="0"/>
    <x v="1"/>
    <n v="1"/>
    <n v="1"/>
    <s v="No"/>
    <s v="No"/>
    <s v="No"/>
    <s v="No"/>
    <s v="No"/>
    <s v="Yes"/>
    <s v="No"/>
    <n v="1"/>
    <x v="1"/>
    <n v="79.349999999999994"/>
    <n v="79.349999999999994"/>
    <x v="0"/>
    <x v="0"/>
    <n v="87"/>
    <n v="2483"/>
    <x v="6"/>
    <x v="0"/>
    <x v="0"/>
    <x v="1"/>
    <b v="0"/>
    <b v="0"/>
    <b v="1"/>
    <b v="0"/>
    <n v="79.349999999999994"/>
    <x v="16"/>
    <b v="0"/>
  </r>
  <r>
    <s v="9191-MYQKX"/>
    <x v="0"/>
    <s v="United States"/>
    <s v="California"/>
    <s v="Lynwood"/>
    <n v="90262"/>
    <s v="33.923573, -118.200669"/>
    <n v="33.923572999999998"/>
    <n v="-118.200669"/>
    <x v="1"/>
    <x v="0"/>
    <n v="1"/>
    <x v="1"/>
    <n v="7"/>
    <n v="1"/>
    <s v="No"/>
    <s v="No"/>
    <s v="No"/>
    <s v="Yes"/>
    <s v="No"/>
    <s v="No"/>
    <s v="No"/>
    <n v="1"/>
    <x v="1"/>
    <n v="75.150000000000006"/>
    <n v="496.9"/>
    <x v="0"/>
    <x v="0"/>
    <n v="70"/>
    <n v="3457"/>
    <x v="7"/>
    <x v="0"/>
    <x v="0"/>
    <x v="1"/>
    <b v="0"/>
    <b v="0"/>
    <b v="0"/>
    <b v="0"/>
    <n v="70.985714285714195"/>
    <x v="17"/>
    <b v="0"/>
  </r>
  <r>
    <s v="8637-XJIVR"/>
    <x v="0"/>
    <s v="United States"/>
    <s v="California"/>
    <s v="Marina Del Rey"/>
    <n v="90292"/>
    <s v="33.977468, -118.445475"/>
    <n v="33.977468000000002"/>
    <n v="-118.445475"/>
    <x v="1"/>
    <x v="0"/>
    <n v="0"/>
    <x v="1"/>
    <n v="12"/>
    <n v="1"/>
    <s v="Yes"/>
    <s v="Yes"/>
    <s v="No"/>
    <s v="No"/>
    <s v="No"/>
    <s v="No"/>
    <s v="No"/>
    <n v="1"/>
    <x v="1"/>
    <n v="78.95"/>
    <n v="927.35"/>
    <x v="0"/>
    <x v="0"/>
    <n v="86"/>
    <n v="5806"/>
    <x v="8"/>
    <x v="0"/>
    <x v="0"/>
    <x v="1"/>
    <b v="0"/>
    <b v="0"/>
    <b v="1"/>
    <b v="0"/>
    <n v="77.279166666666598"/>
    <x v="18"/>
    <b v="1"/>
  </r>
  <r>
    <s v="0278-YXOOG"/>
    <x v="0"/>
    <s v="United States"/>
    <s v="California"/>
    <s v="Inglewood"/>
    <n v="90301"/>
    <s v="33.956445, -118.358634"/>
    <n v="33.956445000000002"/>
    <n v="-118.358634"/>
    <x v="0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1.05"/>
    <n v="113.85"/>
    <x v="0"/>
    <x v="0"/>
    <n v="66"/>
    <n v="2604"/>
    <x v="9"/>
    <x v="0"/>
    <x v="0"/>
    <x v="0"/>
    <b v="1"/>
    <b v="0"/>
    <b v="0"/>
    <b v="1"/>
    <n v="22.77"/>
    <x v="19"/>
    <b v="0"/>
  </r>
  <r>
    <s v="4598-XLKNJ"/>
    <x v="0"/>
    <s v="United States"/>
    <s v="California"/>
    <s v="Inglewood"/>
    <n v="90303"/>
    <s v="33.936291, -118.332639"/>
    <n v="33.936290999999997"/>
    <n v="-118.332639"/>
    <x v="1"/>
    <x v="1"/>
    <n v="1"/>
    <x v="1"/>
    <n v="25"/>
    <n v="1"/>
    <s v="No"/>
    <s v="No"/>
    <s v="Yes"/>
    <s v="Yes"/>
    <s v="No"/>
    <s v="Yes"/>
    <s v="Yes"/>
    <n v="1"/>
    <x v="2"/>
    <n v="98.5"/>
    <n v="2514.5"/>
    <x v="0"/>
    <x v="0"/>
    <n v="88"/>
    <n v="5337"/>
    <x v="10"/>
    <x v="0"/>
    <x v="0"/>
    <x v="1"/>
    <b v="0"/>
    <b v="0"/>
    <b v="1"/>
    <b v="0"/>
    <n v="100.58"/>
    <x v="20"/>
    <b v="0"/>
  </r>
  <r>
    <s v="3192-NQECA"/>
    <x v="0"/>
    <s v="United States"/>
    <s v="California"/>
    <s v="Santa Monica"/>
    <n v="90403"/>
    <s v="34.031529, -118.491156"/>
    <n v="34.031528999999999"/>
    <n v="-118.491156"/>
    <x v="0"/>
    <x v="0"/>
    <n v="1"/>
    <x v="0"/>
    <n v="68"/>
    <n v="1"/>
    <s v="Yes"/>
    <s v="No"/>
    <s v="Yes"/>
    <s v="Yes"/>
    <s v="Yes"/>
    <s v="Yes"/>
    <s v="Yes"/>
    <n v="1"/>
    <x v="2"/>
    <n v="110"/>
    <n v="7611.85"/>
    <x v="0"/>
    <x v="0"/>
    <n v="86"/>
    <n v="5034"/>
    <x v="11"/>
    <x v="0"/>
    <x v="1"/>
    <x v="1"/>
    <b v="0"/>
    <b v="0"/>
    <b v="0"/>
    <b v="0"/>
    <n v="111.93897058823499"/>
    <x v="21"/>
    <b v="0"/>
  </r>
  <r>
    <s v="0486-HECZI"/>
    <x v="0"/>
    <s v="United States"/>
    <s v="California"/>
    <s v="Torrance"/>
    <n v="90504"/>
    <s v="33.867257, -118.330794"/>
    <n v="33.867257000000002"/>
    <n v="-118.330794"/>
    <x v="0"/>
    <x v="0"/>
    <n v="1"/>
    <x v="1"/>
    <n v="55"/>
    <n v="1"/>
    <s v="Yes"/>
    <s v="Yes"/>
    <s v="Yes"/>
    <s v="No"/>
    <s v="No"/>
    <s v="Yes"/>
    <s v="No"/>
    <n v="1"/>
    <x v="2"/>
    <n v="96.75"/>
    <n v="5238.8999999999996"/>
    <x v="0"/>
    <x v="0"/>
    <n v="75"/>
    <n v="5154"/>
    <x v="12"/>
    <x v="0"/>
    <x v="0"/>
    <x v="1"/>
    <b v="0"/>
    <b v="0"/>
    <b v="1"/>
    <b v="0"/>
    <n v="95.252727272727199"/>
    <x v="22"/>
    <b v="1"/>
  </r>
  <r>
    <s v="4846-WHAFZ"/>
    <x v="0"/>
    <s v="United States"/>
    <s v="California"/>
    <s v="Whittier"/>
    <n v="90602"/>
    <s v="33.972119, -118.020188"/>
    <n v="33.972118999999999"/>
    <n v="-118.020188"/>
    <x v="1"/>
    <x v="1"/>
    <n v="1"/>
    <x v="1"/>
    <n v="37"/>
    <n v="1"/>
    <s v="Yes"/>
    <s v="No"/>
    <s v="No"/>
    <s v="No"/>
    <s v="No"/>
    <s v="No"/>
    <s v="No"/>
    <n v="1"/>
    <x v="1"/>
    <n v="76.5"/>
    <n v="2868.15"/>
    <x v="0"/>
    <x v="0"/>
    <n v="67"/>
    <n v="2793"/>
    <x v="13"/>
    <x v="0"/>
    <x v="0"/>
    <x v="1"/>
    <b v="0"/>
    <b v="0"/>
    <b v="1"/>
    <b v="0"/>
    <n v="77.517567567567497"/>
    <x v="23"/>
    <b v="0"/>
  </r>
  <r>
    <s v="5299-RULOA"/>
    <x v="0"/>
    <s v="United States"/>
    <s v="California"/>
    <s v="Whittier"/>
    <n v="90606"/>
    <s v="33.976678, -118.065875"/>
    <n v="33.976678"/>
    <n v="-118.06587500000001"/>
    <x v="1"/>
    <x v="0"/>
    <n v="1"/>
    <x v="1"/>
    <n v="10"/>
    <n v="1"/>
    <s v="Yes"/>
    <s v="Yes"/>
    <s v="No"/>
    <s v="No"/>
    <s v="No"/>
    <s v="Yes"/>
    <s v="Yes"/>
    <n v="1"/>
    <x v="2"/>
    <n v="100.25"/>
    <n v="1064.6500000000001"/>
    <x v="0"/>
    <x v="0"/>
    <n v="87"/>
    <n v="5998"/>
    <x v="5"/>
    <x v="0"/>
    <x v="0"/>
    <x v="1"/>
    <b v="0"/>
    <b v="0"/>
    <b v="1"/>
    <b v="0"/>
    <n v="106.465"/>
    <x v="24"/>
    <b v="1"/>
  </r>
  <r>
    <s v="0404-SWRVG"/>
    <x v="0"/>
    <s v="United States"/>
    <s v="California"/>
    <s v="La Habra"/>
    <n v="90631"/>
    <s v="33.940619, -117.9513"/>
    <n v="33.940618999999998"/>
    <n v="-117.9513"/>
    <x v="0"/>
    <x v="0"/>
    <n v="0"/>
    <x v="1"/>
    <n v="3"/>
    <n v="1"/>
    <s v="Yes"/>
    <s v="No"/>
    <s v="No"/>
    <s v="No"/>
    <s v="No"/>
    <s v="No"/>
    <s v="No"/>
    <n v="1"/>
    <x v="1"/>
    <n v="74.400000000000006"/>
    <n v="229.55"/>
    <x v="0"/>
    <x v="0"/>
    <n v="76"/>
    <n v="4415"/>
    <x v="6"/>
    <x v="0"/>
    <x v="0"/>
    <x v="1"/>
    <b v="0"/>
    <b v="0"/>
    <b v="1"/>
    <b v="0"/>
    <n v="76.516666666666595"/>
    <x v="25"/>
    <b v="0"/>
  </r>
  <r>
    <s v="4412-YLTKF"/>
    <x v="0"/>
    <s v="United States"/>
    <s v="California"/>
    <s v="Pico Rivera"/>
    <n v="90660"/>
    <s v="33.989524, -118.089299"/>
    <n v="33.989524000000003"/>
    <n v="-118.089299"/>
    <x v="1"/>
    <x v="1"/>
    <n v="0"/>
    <x v="1"/>
    <n v="27"/>
    <n v="1"/>
    <s v="Yes"/>
    <s v="No"/>
    <s v="No"/>
    <s v="Yes"/>
    <s v="No"/>
    <s v="No"/>
    <s v="No"/>
    <n v="1"/>
    <x v="1"/>
    <n v="78.05"/>
    <n v="2135.5"/>
    <x v="0"/>
    <x v="0"/>
    <n v="95"/>
    <n v="4638"/>
    <x v="7"/>
    <x v="0"/>
    <x v="0"/>
    <x v="1"/>
    <b v="0"/>
    <b v="0"/>
    <b v="1"/>
    <b v="0"/>
    <n v="79.092592592592595"/>
    <x v="18"/>
    <b v="0"/>
  </r>
  <r>
    <s v="6207-WIOLX"/>
    <x v="0"/>
    <s v="United States"/>
    <s v="California"/>
    <s v="Avalon"/>
    <n v="90704"/>
    <s v="33.391181, -118.421305"/>
    <n v="33.391181000000003"/>
    <n v="-118.421305"/>
    <x v="1"/>
    <x v="0"/>
    <n v="1"/>
    <x v="0"/>
    <n v="25"/>
    <n v="0"/>
    <s v="No phone service"/>
    <s v="Yes"/>
    <s v="Yes"/>
    <s v="Yes"/>
    <s v="No"/>
    <s v="Yes"/>
    <s v="Yes"/>
    <n v="1"/>
    <x v="0"/>
    <n v="58.6"/>
    <n v="1502.65"/>
    <x v="0"/>
    <x v="0"/>
    <n v="99"/>
    <n v="4190"/>
    <x v="8"/>
    <x v="0"/>
    <x v="0"/>
    <x v="0"/>
    <b v="0"/>
    <b v="1"/>
    <b v="0"/>
    <b v="0"/>
    <n v="60.106000000000002"/>
    <x v="26"/>
    <b v="0"/>
  </r>
  <r>
    <s v="3091-FYHKI"/>
    <x v="0"/>
    <s v="United States"/>
    <s v="California"/>
    <s v="Harbor City"/>
    <n v="90710"/>
    <s v="33.798266, -118.300237"/>
    <n v="33.798265999999998"/>
    <n v="-118.300237"/>
    <x v="0"/>
    <x v="0"/>
    <n v="0"/>
    <x v="0"/>
    <n v="1"/>
    <n v="0"/>
    <s v="No phone service"/>
    <s v="No"/>
    <s v="No"/>
    <s v="No"/>
    <s v="No"/>
    <s v="No"/>
    <s v="Yes"/>
    <n v="1"/>
    <x v="3"/>
    <n v="35.450000000000003"/>
    <n v="35.450000000000003"/>
    <x v="0"/>
    <x v="0"/>
    <n v="80"/>
    <n v="2301"/>
    <x v="9"/>
    <x v="0"/>
    <x v="0"/>
    <x v="0"/>
    <b v="0"/>
    <b v="0"/>
    <b v="1"/>
    <b v="0"/>
    <n v="35.450000000000003"/>
    <x v="27"/>
    <b v="0"/>
  </r>
  <r>
    <s v="2372-HWUHI"/>
    <x v="0"/>
    <s v="United States"/>
    <s v="California"/>
    <s v="Lakewood"/>
    <n v="90712"/>
    <s v="33.840524, -118.148403"/>
    <n v="33.840524000000002"/>
    <n v="-118.148403"/>
    <x v="0"/>
    <x v="0"/>
    <n v="0"/>
    <x v="0"/>
    <n v="2"/>
    <n v="1"/>
    <s v="No"/>
    <s v="No"/>
    <s v="No"/>
    <s v="No"/>
    <s v="No"/>
    <s v="No"/>
    <s v="No"/>
    <n v="0"/>
    <x v="0"/>
    <n v="44.35"/>
    <n v="81.25"/>
    <x v="0"/>
    <x v="0"/>
    <n v="76"/>
    <n v="2570"/>
    <x v="14"/>
    <x v="0"/>
    <x v="0"/>
    <x v="0"/>
    <b v="0"/>
    <b v="0"/>
    <b v="1"/>
    <b v="0"/>
    <n v="40.625"/>
    <x v="28"/>
    <b v="0"/>
  </r>
  <r>
    <s v="0390-DCFDQ"/>
    <x v="0"/>
    <s v="United States"/>
    <s v="California"/>
    <s v="Los Alamitos"/>
    <n v="90720"/>
    <s v="33.79499, -118.065591"/>
    <n v="33.794989999999999"/>
    <n v="-118.065591"/>
    <x v="1"/>
    <x v="1"/>
    <n v="1"/>
    <x v="1"/>
    <n v="1"/>
    <n v="1"/>
    <s v="No"/>
    <s v="No"/>
    <s v="No"/>
    <s v="No"/>
    <s v="No"/>
    <s v="No"/>
    <s v="No"/>
    <n v="1"/>
    <x v="1"/>
    <n v="70.45"/>
    <n v="70.45"/>
    <x v="0"/>
    <x v="0"/>
    <n v="76"/>
    <n v="3964"/>
    <x v="14"/>
    <x v="0"/>
    <x v="0"/>
    <x v="1"/>
    <b v="0"/>
    <b v="0"/>
    <b v="0"/>
    <b v="1"/>
    <n v="70.45"/>
    <x v="1"/>
    <b v="0"/>
  </r>
  <r>
    <s v="4080-OGPJL"/>
    <x v="0"/>
    <s v="United States"/>
    <s v="California"/>
    <s v="San Pedro"/>
    <n v="90731"/>
    <s v="33.736387, -118.284363"/>
    <n v="33.736387000000001"/>
    <n v="-118.284363"/>
    <x v="1"/>
    <x v="0"/>
    <n v="0"/>
    <x v="0"/>
    <n v="8"/>
    <n v="1"/>
    <s v="Yes"/>
    <s v="Yes"/>
    <s v="No"/>
    <s v="No"/>
    <s v="Yes"/>
    <s v="No"/>
    <s v="Yes"/>
    <n v="0"/>
    <x v="1"/>
    <n v="71.150000000000006"/>
    <n v="563.65"/>
    <x v="0"/>
    <x v="0"/>
    <n v="66"/>
    <n v="2662"/>
    <x v="14"/>
    <x v="0"/>
    <x v="0"/>
    <x v="0"/>
    <b v="0"/>
    <b v="0"/>
    <b v="1"/>
    <b v="0"/>
    <n v="70.456249999999997"/>
    <x v="29"/>
    <b v="1"/>
  </r>
  <r>
    <s v="2135-RXIHG"/>
    <x v="0"/>
    <s v="United States"/>
    <s v="California"/>
    <s v="Carson"/>
    <n v="90745"/>
    <s v="33.822295, -118.26411"/>
    <n v="33.822294999999997"/>
    <n v="-118.26411"/>
    <x v="0"/>
    <x v="0"/>
    <n v="0"/>
    <x v="0"/>
    <n v="1"/>
    <n v="1"/>
    <s v="No"/>
    <s v="No"/>
    <s v="No"/>
    <s v="No"/>
    <s v="No"/>
    <s v="No"/>
    <s v="No"/>
    <n v="1"/>
    <x v="0"/>
    <n v="45.65"/>
    <n v="45.65"/>
    <x v="0"/>
    <x v="0"/>
    <n v="73"/>
    <n v="2600"/>
    <x v="15"/>
    <x v="0"/>
    <x v="0"/>
    <x v="0"/>
    <b v="0"/>
    <b v="0"/>
    <b v="1"/>
    <b v="0"/>
    <n v="45.65"/>
    <x v="30"/>
    <b v="0"/>
  </r>
  <r>
    <s v="3874-EQOEP"/>
    <x v="0"/>
    <s v="United States"/>
    <s v="California"/>
    <s v="Long Beach"/>
    <n v="90804"/>
    <s v="33.783047, -118.1486"/>
    <n v="33.783047000000003"/>
    <n v="-118.1486"/>
    <x v="0"/>
    <x v="0"/>
    <n v="0"/>
    <x v="1"/>
    <n v="7"/>
    <n v="1"/>
    <s v="Yes"/>
    <s v="No"/>
    <s v="No"/>
    <s v="No"/>
    <s v="No"/>
    <s v="Yes"/>
    <s v="Yes"/>
    <n v="0"/>
    <x v="2"/>
    <n v="95"/>
    <n v="655.5"/>
    <x v="0"/>
    <x v="0"/>
    <n v="94"/>
    <n v="2786"/>
    <x v="16"/>
    <x v="0"/>
    <x v="0"/>
    <x v="1"/>
    <b v="0"/>
    <b v="0"/>
    <b v="0"/>
    <b v="1"/>
    <n v="93.642857142857096"/>
    <x v="15"/>
    <b v="0"/>
  </r>
  <r>
    <s v="0867-MKZVY"/>
    <x v="0"/>
    <s v="United States"/>
    <s v="California"/>
    <s v="Altadena"/>
    <n v="91001"/>
    <s v="34.196837, -118.142236"/>
    <n v="34.196837000000002"/>
    <n v="-118.142236"/>
    <x v="1"/>
    <x v="0"/>
    <n v="1"/>
    <x v="1"/>
    <n v="20"/>
    <n v="1"/>
    <s v="Yes"/>
    <s v="Yes"/>
    <s v="No"/>
    <s v="No"/>
    <s v="No"/>
    <s v="No"/>
    <s v="No"/>
    <n v="0"/>
    <x v="1"/>
    <n v="82.4"/>
    <n v="1592.35"/>
    <x v="0"/>
    <x v="0"/>
    <n v="86"/>
    <n v="5719"/>
    <x v="5"/>
    <x v="0"/>
    <x v="0"/>
    <x v="1"/>
    <b v="0"/>
    <b v="0"/>
    <b v="1"/>
    <b v="0"/>
    <n v="79.617499999999893"/>
    <x v="31"/>
    <b v="1"/>
  </r>
  <r>
    <s v="3376-BMGFE"/>
    <x v="0"/>
    <s v="United States"/>
    <s v="California"/>
    <s v="Monrovia"/>
    <n v="91016"/>
    <s v="34.1528, -118.000482"/>
    <n v="34.152799999999999"/>
    <n v="-118.00048200000001"/>
    <x v="1"/>
    <x v="0"/>
    <n v="0"/>
    <x v="1"/>
    <n v="4"/>
    <n v="1"/>
    <s v="No"/>
    <s v="No"/>
    <s v="No"/>
    <s v="No"/>
    <s v="No"/>
    <s v="No"/>
    <s v="No"/>
    <n v="1"/>
    <x v="1"/>
    <n v="70.900000000000006"/>
    <n v="273"/>
    <x v="0"/>
    <x v="0"/>
    <n v="75"/>
    <n v="4287"/>
    <x v="6"/>
    <x v="0"/>
    <x v="0"/>
    <x v="1"/>
    <b v="0"/>
    <b v="0"/>
    <b v="0"/>
    <b v="0"/>
    <n v="68.25"/>
    <x v="1"/>
    <b v="0"/>
  </r>
  <r>
    <s v="3445-HXXGF"/>
    <x v="0"/>
    <s v="United States"/>
    <s v="California"/>
    <s v="Sierra Madre"/>
    <n v="91024"/>
    <s v="34.168686, -118.057505"/>
    <n v="34.168686000000001"/>
    <n v="-118.05750500000001"/>
    <x v="0"/>
    <x v="1"/>
    <n v="1"/>
    <x v="0"/>
    <n v="58"/>
    <n v="0"/>
    <s v="No phone service"/>
    <s v="No"/>
    <s v="Yes"/>
    <s v="Yes"/>
    <s v="No"/>
    <s v="No"/>
    <s v="Yes"/>
    <n v="1"/>
    <x v="0"/>
    <n v="45.3"/>
    <n v="2651.2"/>
    <x v="0"/>
    <x v="0"/>
    <n v="100"/>
    <n v="5444"/>
    <x v="7"/>
    <x v="0"/>
    <x v="0"/>
    <x v="0"/>
    <b v="0"/>
    <b v="0"/>
    <b v="1"/>
    <b v="0"/>
    <n v="45.710344827586198"/>
    <x v="30"/>
    <b v="0"/>
  </r>
  <r>
    <s v="1875-QIVME"/>
    <x v="0"/>
    <s v="United States"/>
    <s v="California"/>
    <s v="Tujunga"/>
    <n v="91042"/>
    <s v="34.296574, -118.244839"/>
    <n v="34.296574"/>
    <n v="-118.244839"/>
    <x v="1"/>
    <x v="0"/>
    <n v="1"/>
    <x v="1"/>
    <n v="2"/>
    <n v="1"/>
    <s v="Yes"/>
    <s v="No"/>
    <s v="No"/>
    <s v="Yes"/>
    <s v="Yes"/>
    <s v="Yes"/>
    <s v="Yes"/>
    <n v="1"/>
    <x v="2"/>
    <n v="104.4"/>
    <n v="242.8"/>
    <x v="0"/>
    <x v="0"/>
    <n v="83"/>
    <n v="4690"/>
    <x v="8"/>
    <x v="0"/>
    <x v="0"/>
    <x v="1"/>
    <b v="0"/>
    <b v="0"/>
    <b v="1"/>
    <b v="0"/>
    <n v="121.4"/>
    <x v="3"/>
    <b v="0"/>
  </r>
  <r>
    <s v="0691-JVSYA"/>
    <x v="0"/>
    <s v="United States"/>
    <s v="California"/>
    <s v="Pasadena"/>
    <n v="91103"/>
    <s v="34.167465, -118.165327"/>
    <n v="34.167465"/>
    <n v="-118.165327"/>
    <x v="1"/>
    <x v="0"/>
    <n v="1"/>
    <x v="0"/>
    <n v="53"/>
    <n v="1"/>
    <s v="No"/>
    <s v="No"/>
    <s v="No"/>
    <s v="Yes"/>
    <s v="No"/>
    <s v="Yes"/>
    <s v="Yes"/>
    <n v="1"/>
    <x v="2"/>
    <n v="94.85"/>
    <n v="5000.2"/>
    <x v="0"/>
    <x v="0"/>
    <n v="80"/>
    <n v="4328"/>
    <x v="9"/>
    <x v="1"/>
    <x v="0"/>
    <x v="1"/>
    <b v="0"/>
    <b v="0"/>
    <b v="0"/>
    <b v="0"/>
    <n v="94.343396226415095"/>
    <x v="15"/>
    <b v="0"/>
  </r>
  <r>
    <s v="2656-FMOKZ"/>
    <x v="0"/>
    <s v="United States"/>
    <s v="California"/>
    <s v="Pasadena"/>
    <n v="91106"/>
    <s v="34.139402, -118.128658"/>
    <n v="34.139401999999997"/>
    <n v="-118.128658"/>
    <x v="1"/>
    <x v="1"/>
    <n v="0"/>
    <x v="1"/>
    <n v="15"/>
    <n v="1"/>
    <s v="Yes"/>
    <s v="No"/>
    <s v="No"/>
    <s v="No"/>
    <s v="No"/>
    <s v="No"/>
    <s v="No"/>
    <n v="1"/>
    <x v="1"/>
    <n v="74.45"/>
    <n v="1145.7"/>
    <x v="0"/>
    <x v="0"/>
    <n v="99"/>
    <n v="5717"/>
    <x v="10"/>
    <x v="0"/>
    <x v="0"/>
    <x v="1"/>
    <b v="0"/>
    <b v="0"/>
    <b v="0"/>
    <b v="1"/>
    <n v="76.38"/>
    <x v="25"/>
    <b v="0"/>
  </r>
  <r>
    <s v="2070-FNEXE"/>
    <x v="0"/>
    <s v="United States"/>
    <s v="California"/>
    <s v="Pasadena"/>
    <n v="91107"/>
    <s v="34.159007, -118.087353"/>
    <n v="34.159007000000003"/>
    <n v="-118.08735299999999"/>
    <x v="1"/>
    <x v="1"/>
    <n v="0"/>
    <x v="1"/>
    <n v="7"/>
    <n v="1"/>
    <s v="No"/>
    <s v="Yes"/>
    <s v="No"/>
    <s v="No"/>
    <s v="No"/>
    <s v="No"/>
    <s v="No"/>
    <n v="0"/>
    <x v="1"/>
    <n v="76.45"/>
    <n v="503.6"/>
    <x v="0"/>
    <x v="0"/>
    <n v="81"/>
    <n v="4419"/>
    <x v="11"/>
    <x v="0"/>
    <x v="0"/>
    <x v="1"/>
    <b v="0"/>
    <b v="0"/>
    <b v="0"/>
    <b v="0"/>
    <n v="71.942857142857093"/>
    <x v="23"/>
    <b v="1"/>
  </r>
  <r>
    <s v="6317-YPKDH"/>
    <x v="0"/>
    <s v="United States"/>
    <s v="California"/>
    <s v="Glendale"/>
    <n v="91202"/>
    <s v="34.167926, -118.267539"/>
    <n v="34.167926000000001"/>
    <n v="-118.267539"/>
    <x v="1"/>
    <x v="0"/>
    <n v="0"/>
    <x v="0"/>
    <n v="1"/>
    <n v="0"/>
    <s v="No phone service"/>
    <s v="No"/>
    <s v="Yes"/>
    <s v="No"/>
    <s v="No"/>
    <s v="No"/>
    <s v="No"/>
    <n v="0"/>
    <x v="3"/>
    <n v="29.95"/>
    <n v="29.95"/>
    <x v="0"/>
    <x v="0"/>
    <n v="95"/>
    <n v="4534"/>
    <x v="12"/>
    <x v="0"/>
    <x v="0"/>
    <x v="0"/>
    <b v="0"/>
    <b v="0"/>
    <b v="0"/>
    <b v="0"/>
    <n v="29.95"/>
    <x v="32"/>
    <b v="0"/>
  </r>
  <r>
    <s v="9367-WXLCH"/>
    <x v="0"/>
    <s v="United States"/>
    <s v="California"/>
    <s v="Glendale"/>
    <n v="91204"/>
    <s v="34.136306, -118.26036"/>
    <n v="34.136305999999998"/>
    <n v="-118.26036000000001"/>
    <x v="0"/>
    <x v="0"/>
    <n v="0"/>
    <x v="1"/>
    <n v="8"/>
    <n v="1"/>
    <s v="Yes"/>
    <s v="No"/>
    <s v="No"/>
    <s v="No"/>
    <s v="No"/>
    <s v="No"/>
    <s v="Yes"/>
    <n v="0"/>
    <x v="1"/>
    <n v="84.5"/>
    <n v="662.65"/>
    <x v="0"/>
    <x v="0"/>
    <n v="86"/>
    <n v="2152"/>
    <x v="13"/>
    <x v="0"/>
    <x v="0"/>
    <x v="1"/>
    <b v="0"/>
    <b v="0"/>
    <b v="0"/>
    <b v="0"/>
    <n v="82.831249999999997"/>
    <x v="33"/>
    <b v="0"/>
  </r>
  <r>
    <s v="1918-ZBFQJ"/>
    <x v="0"/>
    <s v="United States"/>
    <s v="California"/>
    <s v="Glendale"/>
    <n v="91206"/>
    <s v="34.162515, -118.203869"/>
    <n v="34.162514999999999"/>
    <n v="-118.203869"/>
    <x v="1"/>
    <x v="0"/>
    <n v="0"/>
    <x v="1"/>
    <n v="13"/>
    <n v="1"/>
    <s v="No"/>
    <s v="No"/>
    <s v="Yes"/>
    <s v="Yes"/>
    <s v="No"/>
    <s v="No"/>
    <s v="No"/>
    <n v="1"/>
    <x v="1"/>
    <n v="79.25"/>
    <n v="1111.6500000000001"/>
    <x v="0"/>
    <x v="0"/>
    <n v="73"/>
    <n v="5142"/>
    <x v="5"/>
    <x v="0"/>
    <x v="0"/>
    <x v="1"/>
    <b v="0"/>
    <b v="0"/>
    <b v="1"/>
    <b v="0"/>
    <n v="85.511538461538393"/>
    <x v="16"/>
    <b v="0"/>
  </r>
  <r>
    <s v="1024-GUALD"/>
    <x v="0"/>
    <s v="United States"/>
    <s v="California"/>
    <s v="Glendale"/>
    <n v="91207"/>
    <s v="34.182378, -118.262922"/>
    <n v="34.182378"/>
    <n v="-118.262922"/>
    <x v="1"/>
    <x v="0"/>
    <n v="1"/>
    <x v="0"/>
    <n v="1"/>
    <n v="0"/>
    <s v="No phone service"/>
    <s v="No"/>
    <s v="No"/>
    <s v="No"/>
    <s v="No"/>
    <s v="No"/>
    <s v="No"/>
    <n v="1"/>
    <x v="3"/>
    <n v="24.8"/>
    <n v="24.8"/>
    <x v="0"/>
    <x v="0"/>
    <n v="94"/>
    <n v="4851"/>
    <x v="6"/>
    <x v="0"/>
    <x v="0"/>
    <x v="0"/>
    <b v="0"/>
    <b v="0"/>
    <b v="1"/>
    <b v="0"/>
    <n v="24.8"/>
    <x v="34"/>
    <b v="0"/>
  </r>
  <r>
    <s v="2472-OVKUP"/>
    <x v="0"/>
    <s v="United States"/>
    <s v="California"/>
    <s v="Canoga Park"/>
    <n v="91304"/>
    <s v="34.224377, -118.632656"/>
    <n v="34.224376999999997"/>
    <n v="-118.632656"/>
    <x v="0"/>
    <x v="0"/>
    <n v="1"/>
    <x v="1"/>
    <n v="6"/>
    <n v="1"/>
    <s v="No"/>
    <s v="No"/>
    <s v="Yes"/>
    <s v="Yes"/>
    <s v="No"/>
    <s v="No"/>
    <s v="Yes"/>
    <n v="1"/>
    <x v="2"/>
    <n v="91"/>
    <n v="531"/>
    <x v="0"/>
    <x v="0"/>
    <n v="94"/>
    <n v="2283"/>
    <x v="7"/>
    <x v="0"/>
    <x v="0"/>
    <x v="1"/>
    <b v="0"/>
    <b v="0"/>
    <b v="1"/>
    <b v="0"/>
    <n v="88.5"/>
    <x v="35"/>
    <b v="0"/>
  </r>
  <r>
    <s v="1285-OKIPP"/>
    <x v="0"/>
    <s v="United States"/>
    <s v="California"/>
    <s v="Mission Hills"/>
    <n v="91345"/>
    <s v="34.266389, -118.459744"/>
    <n v="34.266388999999997"/>
    <n v="-118.459744"/>
    <x v="0"/>
    <x v="0"/>
    <n v="0"/>
    <x v="1"/>
    <n v="1"/>
    <n v="1"/>
    <s v="No"/>
    <s v="No"/>
    <s v="No"/>
    <s v="No"/>
    <s v="No"/>
    <s v="No"/>
    <s v="Yes"/>
    <n v="0"/>
    <x v="1"/>
    <n v="79.900000000000006"/>
    <n v="79.900000000000006"/>
    <x v="0"/>
    <x v="0"/>
    <n v="98"/>
    <n v="3394"/>
    <x v="8"/>
    <x v="0"/>
    <x v="0"/>
    <x v="1"/>
    <b v="0"/>
    <b v="0"/>
    <b v="1"/>
    <b v="0"/>
    <n v="79.900000000000006"/>
    <x v="16"/>
    <b v="0"/>
  </r>
  <r>
    <s v="7825-ECJRF"/>
    <x v="0"/>
    <s v="United States"/>
    <s v="California"/>
    <s v="Santa Clarita"/>
    <n v="91350"/>
    <s v="34.502432, -118.41459"/>
    <n v="34.502431999999999"/>
    <n v="-118.41459"/>
    <x v="1"/>
    <x v="0"/>
    <n v="0"/>
    <x v="1"/>
    <n v="19"/>
    <n v="1"/>
    <s v="No"/>
    <s v="Yes"/>
    <s v="No"/>
    <s v="Yes"/>
    <s v="Yes"/>
    <s v="Yes"/>
    <s v="Yes"/>
    <n v="1"/>
    <x v="2"/>
    <n v="106.6"/>
    <n v="1934.45"/>
    <x v="0"/>
    <x v="0"/>
    <n v="71"/>
    <n v="3764"/>
    <x v="9"/>
    <x v="0"/>
    <x v="0"/>
    <x v="1"/>
    <b v="0"/>
    <b v="0"/>
    <b v="1"/>
    <b v="0"/>
    <n v="101.81315789473599"/>
    <x v="11"/>
    <b v="1"/>
  </r>
  <r>
    <s v="7841-TZDMQ"/>
    <x v="0"/>
    <s v="United States"/>
    <s v="California"/>
    <s v="Sun Valley"/>
    <n v="91352"/>
    <s v="34.231053, -118.338307"/>
    <n v="34.231053000000003"/>
    <n v="-118.338307"/>
    <x v="0"/>
    <x v="0"/>
    <n v="0"/>
    <x v="0"/>
    <n v="2"/>
    <n v="1"/>
    <s v="No"/>
    <s v="No"/>
    <s v="No"/>
    <s v="No"/>
    <s v="No"/>
    <s v="No"/>
    <s v="No"/>
    <n v="1"/>
    <x v="0"/>
    <n v="46"/>
    <n v="84.5"/>
    <x v="0"/>
    <x v="0"/>
    <n v="76"/>
    <n v="2667"/>
    <x v="14"/>
    <x v="0"/>
    <x v="0"/>
    <x v="0"/>
    <b v="0"/>
    <b v="1"/>
    <b v="0"/>
    <b v="0"/>
    <n v="42.25"/>
    <x v="30"/>
    <b v="0"/>
  </r>
  <r>
    <s v="9408-SSNVZ"/>
    <x v="0"/>
    <s v="United States"/>
    <s v="California"/>
    <s v="Stevenson Ranch"/>
    <n v="91381"/>
    <s v="34.364153, -118.615583"/>
    <n v="34.364153000000002"/>
    <n v="-118.615583"/>
    <x v="1"/>
    <x v="0"/>
    <n v="0"/>
    <x v="1"/>
    <n v="4"/>
    <n v="1"/>
    <s v="No"/>
    <s v="No"/>
    <s v="No"/>
    <s v="No"/>
    <s v="No"/>
    <s v="No"/>
    <s v="No"/>
    <n v="1"/>
    <x v="0"/>
    <n v="70.150000000000006"/>
    <n v="268.35000000000002"/>
    <x v="0"/>
    <x v="0"/>
    <n v="67"/>
    <n v="2227"/>
    <x v="14"/>
    <x v="0"/>
    <x v="0"/>
    <x v="1"/>
    <b v="0"/>
    <b v="0"/>
    <b v="1"/>
    <b v="0"/>
    <n v="67.087500000000006"/>
    <x v="1"/>
    <b v="0"/>
  </r>
  <r>
    <s v="0742-MOABM"/>
    <x v="0"/>
    <s v="United States"/>
    <s v="California"/>
    <s v="Panorama City"/>
    <n v="91402"/>
    <s v="34.223768, -118.445461"/>
    <n v="34.223768"/>
    <n v="-118.44546099999999"/>
    <x v="0"/>
    <x v="0"/>
    <n v="1"/>
    <x v="0"/>
    <n v="4"/>
    <n v="1"/>
    <s v="No"/>
    <s v="No"/>
    <s v="No"/>
    <s v="No"/>
    <s v="Yes"/>
    <s v="No"/>
    <s v="No"/>
    <n v="0"/>
    <x v="0"/>
    <n v="50.05"/>
    <n v="179.35"/>
    <x v="0"/>
    <x v="0"/>
    <n v="82"/>
    <n v="3394"/>
    <x v="14"/>
    <x v="0"/>
    <x v="0"/>
    <x v="0"/>
    <b v="0"/>
    <b v="0"/>
    <b v="0"/>
    <b v="1"/>
    <n v="44.837499999999999"/>
    <x v="36"/>
    <b v="0"/>
  </r>
  <r>
    <s v="2232-DMLXU"/>
    <x v="0"/>
    <s v="United States"/>
    <s v="California"/>
    <s v="Van Nuys"/>
    <n v="91411"/>
    <s v="34.17847, -118.459472"/>
    <n v="34.178469999999997"/>
    <n v="-118.45947200000001"/>
    <x v="1"/>
    <x v="0"/>
    <n v="1"/>
    <x v="0"/>
    <n v="1"/>
    <n v="1"/>
    <s v="No"/>
    <s v="No"/>
    <s v="No"/>
    <s v="No"/>
    <s v="No"/>
    <s v="Yes"/>
    <s v="No"/>
    <n v="0"/>
    <x v="0"/>
    <n v="55.2"/>
    <n v="55.2"/>
    <x v="0"/>
    <x v="0"/>
    <n v="81"/>
    <n v="3638"/>
    <x v="15"/>
    <x v="0"/>
    <x v="0"/>
    <x v="0"/>
    <b v="0"/>
    <b v="0"/>
    <b v="0"/>
    <b v="1"/>
    <n v="55.2"/>
    <x v="5"/>
    <b v="0"/>
  </r>
  <r>
    <s v="8937-RDTHP"/>
    <x v="0"/>
    <s v="United States"/>
    <s v="California"/>
    <s v="Burbank"/>
    <n v="91504"/>
    <s v="34.213049, -118.317651"/>
    <n v="34.213048999999998"/>
    <n v="-118.317651"/>
    <x v="0"/>
    <x v="0"/>
    <n v="0"/>
    <x v="1"/>
    <n v="1"/>
    <n v="1"/>
    <s v="No"/>
    <s v="Yes"/>
    <s v="No"/>
    <s v="No"/>
    <s v="No"/>
    <s v="No"/>
    <s v="Yes"/>
    <n v="1"/>
    <x v="1"/>
    <n v="84.6"/>
    <n v="84.6"/>
    <x v="0"/>
    <x v="0"/>
    <n v="66"/>
    <n v="2484"/>
    <x v="16"/>
    <x v="0"/>
    <x v="0"/>
    <x v="1"/>
    <b v="0"/>
    <b v="0"/>
    <b v="0"/>
    <b v="1"/>
    <n v="84.6"/>
    <x v="33"/>
    <b v="1"/>
  </r>
  <r>
    <s v="1251-KRREG"/>
    <x v="0"/>
    <s v="United States"/>
    <s v="California"/>
    <s v="North Hollywood"/>
    <n v="91601"/>
    <s v="34.1692, -118.372498"/>
    <n v="34.169199999999996"/>
    <n v="-118.37249799999999"/>
    <x v="0"/>
    <x v="0"/>
    <n v="0"/>
    <x v="0"/>
    <n v="2"/>
    <n v="1"/>
    <s v="Yes"/>
    <s v="No"/>
    <s v="Yes"/>
    <s v="No"/>
    <s v="No"/>
    <s v="No"/>
    <s v="No"/>
    <n v="1"/>
    <x v="0"/>
    <n v="54.4"/>
    <n v="114.1"/>
    <x v="0"/>
    <x v="0"/>
    <n v="81"/>
    <n v="2556"/>
    <x v="5"/>
    <x v="0"/>
    <x v="0"/>
    <x v="0"/>
    <b v="0"/>
    <b v="0"/>
    <b v="0"/>
    <b v="1"/>
    <n v="57.05"/>
    <x v="37"/>
    <b v="0"/>
  </r>
  <r>
    <s v="0094-OIFMO"/>
    <x v="0"/>
    <s v="United States"/>
    <s v="California"/>
    <s v="North Hollywood"/>
    <n v="91605"/>
    <s v="34.207295, -118.400022"/>
    <n v="34.207295000000002"/>
    <n v="-118.40002200000001"/>
    <x v="1"/>
    <x v="1"/>
    <n v="0"/>
    <x v="1"/>
    <n v="11"/>
    <n v="1"/>
    <s v="No"/>
    <s v="No"/>
    <s v="Yes"/>
    <s v="No"/>
    <s v="No"/>
    <s v="Yes"/>
    <s v="Yes"/>
    <n v="1"/>
    <x v="2"/>
    <n v="95"/>
    <n v="1120.3"/>
    <x v="0"/>
    <x v="0"/>
    <n v="85"/>
    <n v="5980"/>
    <x v="6"/>
    <x v="0"/>
    <x v="0"/>
    <x v="1"/>
    <b v="0"/>
    <b v="0"/>
    <b v="1"/>
    <b v="0"/>
    <n v="101.845454545454"/>
    <x v="15"/>
    <b v="0"/>
  </r>
  <r>
    <s v="9947-OTFQU"/>
    <x v="0"/>
    <s v="United States"/>
    <s v="California"/>
    <s v="Covina"/>
    <n v="91722"/>
    <s v="34.097345, -117.906736"/>
    <n v="34.097344999999997"/>
    <n v="-117.906736"/>
    <x v="0"/>
    <x v="1"/>
    <n v="0"/>
    <x v="0"/>
    <n v="15"/>
    <n v="1"/>
    <s v="No"/>
    <s v="No"/>
    <s v="Yes"/>
    <s v="No"/>
    <s v="No"/>
    <s v="No"/>
    <s v="No"/>
    <n v="1"/>
    <x v="1"/>
    <n v="74.400000000000006"/>
    <n v="1074.3"/>
    <x v="0"/>
    <x v="0"/>
    <n v="86"/>
    <n v="4616"/>
    <x v="7"/>
    <x v="0"/>
    <x v="0"/>
    <x v="1"/>
    <b v="0"/>
    <b v="0"/>
    <b v="1"/>
    <b v="0"/>
    <n v="71.619999999999905"/>
    <x v="25"/>
    <b v="0"/>
  </r>
  <r>
    <s v="0322-YINQP"/>
    <x v="0"/>
    <s v="United States"/>
    <s v="California"/>
    <s v="Covina"/>
    <n v="91723"/>
    <s v="34.084747, -117.886844"/>
    <n v="34.084747"/>
    <n v="-117.886844"/>
    <x v="0"/>
    <x v="0"/>
    <n v="0"/>
    <x v="0"/>
    <n v="1"/>
    <n v="1"/>
    <s v="No"/>
    <s v="Yes"/>
    <s v="No"/>
    <s v="No"/>
    <s v="No"/>
    <s v="No"/>
    <s v="No"/>
    <n v="1"/>
    <x v="0"/>
    <n v="48.55"/>
    <n v="48.55"/>
    <x v="0"/>
    <x v="0"/>
    <n v="77"/>
    <n v="5687"/>
    <x v="8"/>
    <x v="0"/>
    <x v="0"/>
    <x v="0"/>
    <b v="0"/>
    <b v="0"/>
    <b v="0"/>
    <b v="1"/>
    <n v="48.55"/>
    <x v="38"/>
    <b v="1"/>
  </r>
  <r>
    <s v="4629-NRXKX"/>
    <x v="0"/>
    <s v="United States"/>
    <s v="California"/>
    <s v="El Monte"/>
    <n v="91731"/>
    <s v="34.079934, -118.046695"/>
    <n v="34.079934000000002"/>
    <n v="-118.046695"/>
    <x v="1"/>
    <x v="0"/>
    <n v="1"/>
    <x v="0"/>
    <n v="2"/>
    <n v="1"/>
    <s v="No"/>
    <s v="No"/>
    <s v="No"/>
    <s v="No"/>
    <s v="No"/>
    <s v="No"/>
    <s v="No"/>
    <n v="0"/>
    <x v="1"/>
    <n v="70.400000000000006"/>
    <n v="147.15"/>
    <x v="0"/>
    <x v="0"/>
    <n v="75"/>
    <n v="5687"/>
    <x v="9"/>
    <x v="0"/>
    <x v="0"/>
    <x v="1"/>
    <b v="0"/>
    <b v="0"/>
    <b v="1"/>
    <b v="0"/>
    <n v="73.575000000000003"/>
    <x v="1"/>
    <b v="0"/>
  </r>
  <r>
    <s v="9514-JDSKI"/>
    <x v="0"/>
    <s v="United States"/>
    <s v="California"/>
    <s v="El Monte"/>
    <n v="91732"/>
    <s v="34.074492, -118.01462"/>
    <n v="34.074491999999999"/>
    <n v="-118.01461999999999"/>
    <x v="0"/>
    <x v="1"/>
    <n v="1"/>
    <x v="0"/>
    <n v="1"/>
    <n v="0"/>
    <s v="No phone service"/>
    <s v="No"/>
    <s v="Yes"/>
    <s v="No"/>
    <s v="No"/>
    <s v="Yes"/>
    <s v="No"/>
    <n v="0"/>
    <x v="0"/>
    <n v="40.200000000000003"/>
    <n v="40.200000000000003"/>
    <x v="0"/>
    <x v="0"/>
    <n v="65"/>
    <n v="5828"/>
    <x v="10"/>
    <x v="0"/>
    <x v="0"/>
    <x v="0"/>
    <b v="0"/>
    <b v="0"/>
    <b v="1"/>
    <b v="0"/>
    <n v="40.200000000000003"/>
    <x v="39"/>
    <b v="0"/>
  </r>
  <r>
    <s v="4959-JOSRX"/>
    <x v="0"/>
    <s v="United States"/>
    <s v="California"/>
    <s v="La Puente"/>
    <n v="91744"/>
    <s v="34.031441, -117.936436"/>
    <n v="34.031441000000001"/>
    <n v="-117.936436"/>
    <x v="1"/>
    <x v="0"/>
    <n v="1"/>
    <x v="0"/>
    <n v="2"/>
    <n v="1"/>
    <s v="No"/>
    <s v="No"/>
    <s v="No"/>
    <s v="No"/>
    <s v="No"/>
    <s v="No"/>
    <s v="No"/>
    <n v="1"/>
    <x v="0"/>
    <n v="44.6"/>
    <n v="80.55"/>
    <x v="0"/>
    <x v="0"/>
    <n v="99"/>
    <n v="4884"/>
    <x v="11"/>
    <x v="0"/>
    <x v="0"/>
    <x v="0"/>
    <b v="0"/>
    <b v="1"/>
    <b v="0"/>
    <b v="0"/>
    <n v="40.274999999999999"/>
    <x v="28"/>
    <b v="0"/>
  </r>
  <r>
    <s v="7273-TEFQD"/>
    <x v="0"/>
    <s v="United States"/>
    <s v="California"/>
    <s v="La Puente"/>
    <n v="91746"/>
    <s v="34.038983, -117.991372"/>
    <n v="34.038983000000002"/>
    <n v="-117.991372"/>
    <x v="0"/>
    <x v="1"/>
    <n v="0"/>
    <x v="0"/>
    <n v="3"/>
    <n v="0"/>
    <s v="No phone service"/>
    <s v="No"/>
    <s v="No"/>
    <s v="Yes"/>
    <s v="No"/>
    <s v="No"/>
    <s v="Yes"/>
    <n v="1"/>
    <x v="0"/>
    <n v="41.15"/>
    <n v="132.19999999999999"/>
    <x v="0"/>
    <x v="0"/>
    <n v="96"/>
    <n v="2314"/>
    <x v="12"/>
    <x v="0"/>
    <x v="0"/>
    <x v="0"/>
    <b v="0"/>
    <b v="0"/>
    <b v="1"/>
    <b v="0"/>
    <n v="44.066666666666599"/>
    <x v="40"/>
    <b v="0"/>
  </r>
  <r>
    <s v="3606-TWKGI"/>
    <x v="0"/>
    <s v="United States"/>
    <s v="California"/>
    <s v="Rowland Heights"/>
    <n v="91748"/>
    <s v="33.976753, -117.897367"/>
    <n v="33.976753000000002"/>
    <n v="-117.897367"/>
    <x v="0"/>
    <x v="1"/>
    <n v="0"/>
    <x v="0"/>
    <n v="13"/>
    <n v="1"/>
    <s v="Yes"/>
    <s v="No"/>
    <s v="Yes"/>
    <s v="Yes"/>
    <s v="No"/>
    <s v="Yes"/>
    <s v="Yes"/>
    <n v="1"/>
    <x v="2"/>
    <n v="106.9"/>
    <n v="1364.3"/>
    <x v="0"/>
    <x v="0"/>
    <n v="84"/>
    <n v="2494"/>
    <x v="13"/>
    <x v="0"/>
    <x v="0"/>
    <x v="1"/>
    <b v="0"/>
    <b v="0"/>
    <b v="1"/>
    <b v="0"/>
    <n v="104.946153846153"/>
    <x v="11"/>
    <b v="0"/>
  </r>
  <r>
    <s v="6323-AYBRX"/>
    <x v="0"/>
    <s v="United States"/>
    <s v="California"/>
    <s v="Ontario"/>
    <n v="91762"/>
    <s v="34.057256, -117.667677"/>
    <n v="34.057256000000002"/>
    <n v="-117.667677"/>
    <x v="0"/>
    <x v="0"/>
    <n v="0"/>
    <x v="0"/>
    <n v="59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1099.5999999999999"/>
    <x v="0"/>
    <x v="0"/>
    <n v="83"/>
    <n v="5084"/>
    <x v="5"/>
    <x v="0"/>
    <x v="1"/>
    <x v="0"/>
    <b v="1"/>
    <b v="0"/>
    <b v="0"/>
    <b v="1"/>
    <n v="18.637288135593199"/>
    <x v="41"/>
    <b v="0"/>
  </r>
  <r>
    <s v="4385-GZQXV"/>
    <x v="0"/>
    <s v="United States"/>
    <s v="California"/>
    <s v="Ontario"/>
    <n v="91764"/>
    <s v="34.074087, -117.605618"/>
    <n v="34.074086999999999"/>
    <n v="-117.60561800000001"/>
    <x v="1"/>
    <x v="1"/>
    <n v="0"/>
    <x v="0"/>
    <n v="16"/>
    <n v="1"/>
    <s v="No"/>
    <s v="No"/>
    <s v="No"/>
    <s v="No"/>
    <s v="Yes"/>
    <s v="Yes"/>
    <s v="Yes"/>
    <n v="1"/>
    <x v="2"/>
    <n v="94.45"/>
    <n v="1511.2"/>
    <x v="0"/>
    <x v="0"/>
    <n v="81"/>
    <n v="3810"/>
    <x v="6"/>
    <x v="0"/>
    <x v="0"/>
    <x v="1"/>
    <b v="0"/>
    <b v="0"/>
    <b v="1"/>
    <b v="0"/>
    <n v="94.45"/>
    <x v="15"/>
    <b v="0"/>
  </r>
  <r>
    <s v="6366-ZGQGL"/>
    <x v="0"/>
    <s v="United States"/>
    <s v="California"/>
    <s v="Pomona"/>
    <n v="91766"/>
    <s v="34.042286, -117.756106"/>
    <n v="34.042285999999997"/>
    <n v="-117.756106"/>
    <x v="0"/>
    <x v="0"/>
    <n v="0"/>
    <x v="0"/>
    <n v="1"/>
    <n v="0"/>
    <s v="No phone service"/>
    <s v="No"/>
    <s v="No"/>
    <s v="No"/>
    <s v="No"/>
    <s v="No"/>
    <s v="No"/>
    <n v="0"/>
    <x v="3"/>
    <n v="24.8"/>
    <n v="24.8"/>
    <x v="0"/>
    <x v="0"/>
    <n v="73"/>
    <n v="5087"/>
    <x v="7"/>
    <x v="0"/>
    <x v="0"/>
    <x v="0"/>
    <b v="0"/>
    <b v="0"/>
    <b v="0"/>
    <b v="0"/>
    <n v="24.8"/>
    <x v="34"/>
    <b v="0"/>
  </r>
  <r>
    <s v="5940-AHUHD"/>
    <x v="0"/>
    <s v="United States"/>
    <s v="California"/>
    <s v="Pomona"/>
    <n v="91768"/>
    <s v="34.067932, -117.785168"/>
    <n v="34.067931999999999"/>
    <n v="-117.785168"/>
    <x v="0"/>
    <x v="0"/>
    <n v="0"/>
    <x v="0"/>
    <n v="1"/>
    <n v="1"/>
    <s v="No"/>
    <s v="No"/>
    <s v="No"/>
    <s v="No"/>
    <s v="No"/>
    <s v="No"/>
    <s v="No"/>
    <n v="0"/>
    <x v="1"/>
    <n v="70.599999999999994"/>
    <n v="70.599999999999994"/>
    <x v="0"/>
    <x v="0"/>
    <n v="69"/>
    <n v="3338"/>
    <x v="8"/>
    <x v="0"/>
    <x v="0"/>
    <x v="1"/>
    <b v="0"/>
    <b v="0"/>
    <b v="0"/>
    <b v="1"/>
    <n v="70.599999999999994"/>
    <x v="1"/>
    <b v="0"/>
  </r>
  <r>
    <s v="6432-TWQLB"/>
    <x v="0"/>
    <s v="United States"/>
    <s v="California"/>
    <s v="Rosemead"/>
    <n v="91770"/>
    <s v="34.065108, -118.082791"/>
    <n v="34.065108000000002"/>
    <n v="-118.082791"/>
    <x v="0"/>
    <x v="0"/>
    <n v="1"/>
    <x v="0"/>
    <n v="5"/>
    <n v="1"/>
    <s v="Yes"/>
    <s v="No"/>
    <s v="Yes"/>
    <s v="No"/>
    <s v="Yes"/>
    <s v="No"/>
    <s v="No"/>
    <n v="1"/>
    <x v="1"/>
    <n v="85.4"/>
    <n v="401.1"/>
    <x v="0"/>
    <x v="0"/>
    <n v="80"/>
    <n v="3676"/>
    <x v="9"/>
    <x v="0"/>
    <x v="0"/>
    <x v="1"/>
    <b v="0"/>
    <b v="0"/>
    <b v="1"/>
    <b v="0"/>
    <n v="80.22"/>
    <x v="42"/>
    <b v="0"/>
  </r>
  <r>
    <s v="4484-GLZOU"/>
    <x v="0"/>
    <s v="United States"/>
    <s v="California"/>
    <s v="San Dimas"/>
    <n v="91773"/>
    <s v="34.102119, -117.815532"/>
    <n v="34.102119000000002"/>
    <n v="-117.815532"/>
    <x v="1"/>
    <x v="0"/>
    <n v="1"/>
    <x v="0"/>
    <n v="52"/>
    <n v="1"/>
    <s v="Yes"/>
    <s v="No"/>
    <s v="Yes"/>
    <s v="Yes"/>
    <s v="No"/>
    <s v="Yes"/>
    <s v="Yes"/>
    <n v="1"/>
    <x v="2"/>
    <n v="105.05"/>
    <n v="5624.85"/>
    <x v="0"/>
    <x v="0"/>
    <n v="65"/>
    <n v="4839"/>
    <x v="14"/>
    <x v="0"/>
    <x v="0"/>
    <x v="1"/>
    <b v="0"/>
    <b v="0"/>
    <b v="1"/>
    <b v="0"/>
    <n v="108.17019230769201"/>
    <x v="43"/>
    <b v="0"/>
  </r>
  <r>
    <s v="9512-UIBFX"/>
    <x v="0"/>
    <s v="United States"/>
    <s v="California"/>
    <s v="West Covina"/>
    <n v="91791"/>
    <s v="34.061634, -117.893169"/>
    <n v="34.061633999999998"/>
    <n v="-117.893169"/>
    <x v="0"/>
    <x v="0"/>
    <n v="1"/>
    <x v="0"/>
    <n v="18"/>
    <n v="1"/>
    <s v="No"/>
    <s v="No"/>
    <s v="No"/>
    <s v="Yes"/>
    <s v="No"/>
    <s v="Yes"/>
    <s v="Yes"/>
    <n v="0"/>
    <x v="2"/>
    <n v="95.15"/>
    <n v="1779.95"/>
    <x v="0"/>
    <x v="0"/>
    <n v="68"/>
    <n v="4643"/>
    <x v="14"/>
    <x v="0"/>
    <x v="0"/>
    <x v="1"/>
    <b v="0"/>
    <b v="0"/>
    <b v="0"/>
    <b v="1"/>
    <n v="98.886111111111106"/>
    <x v="14"/>
    <b v="0"/>
  </r>
  <r>
    <s v="5583-SXDAG"/>
    <x v="0"/>
    <s v="United States"/>
    <s v="California"/>
    <s v="Alhambra"/>
    <n v="91803"/>
    <s v="34.074736, -118.145959"/>
    <n v="34.074736000000001"/>
    <n v="-118.145959"/>
    <x v="0"/>
    <x v="0"/>
    <n v="1"/>
    <x v="0"/>
    <n v="1"/>
    <n v="1"/>
    <s v="No"/>
    <s v="No"/>
    <s v="No"/>
    <s v="No"/>
    <s v="No"/>
    <s v="No"/>
    <s v="No"/>
    <n v="0"/>
    <x v="0"/>
    <n v="70"/>
    <n v="70"/>
    <x v="0"/>
    <x v="0"/>
    <n v="97"/>
    <n v="4094"/>
    <x v="14"/>
    <x v="0"/>
    <x v="0"/>
    <x v="1"/>
    <b v="0"/>
    <b v="0"/>
    <b v="1"/>
    <b v="0"/>
    <n v="70"/>
    <x v="10"/>
    <b v="0"/>
  </r>
  <r>
    <s v="3488-PGMQJ"/>
    <x v="0"/>
    <s v="United States"/>
    <s v="California"/>
    <s v="Alpine"/>
    <n v="91901"/>
    <s v="32.827184, -116.703729"/>
    <n v="32.827184000000003"/>
    <n v="-116.703729"/>
    <x v="0"/>
    <x v="1"/>
    <n v="0"/>
    <x v="0"/>
    <n v="8"/>
    <n v="1"/>
    <s v="No"/>
    <s v="No"/>
    <s v="Yes"/>
    <s v="No"/>
    <s v="No"/>
    <s v="No"/>
    <s v="No"/>
    <n v="1"/>
    <x v="1"/>
    <n v="74.5"/>
    <n v="606.54999999999995"/>
    <x v="0"/>
    <x v="0"/>
    <n v="80"/>
    <n v="4345"/>
    <x v="15"/>
    <x v="0"/>
    <x v="0"/>
    <x v="1"/>
    <b v="0"/>
    <b v="0"/>
    <b v="1"/>
    <b v="0"/>
    <n v="75.818749999999994"/>
    <x v="25"/>
    <b v="0"/>
  </r>
  <r>
    <s v="3580-REOAC"/>
    <x v="0"/>
    <s v="United States"/>
    <s v="California"/>
    <s v="Bonita"/>
    <n v="91902"/>
    <s v="32.67117, -117.00232"/>
    <n v="32.671169999999996"/>
    <n v="-117.00232"/>
    <x v="0"/>
    <x v="0"/>
    <n v="0"/>
    <x v="0"/>
    <n v="10"/>
    <n v="1"/>
    <s v="No"/>
    <s v="No"/>
    <s v="No"/>
    <s v="No"/>
    <s v="No"/>
    <s v="No"/>
    <s v="No"/>
    <n v="1"/>
    <x v="0"/>
    <n v="44.85"/>
    <n v="435.4"/>
    <x v="0"/>
    <x v="0"/>
    <n v="83"/>
    <n v="4061"/>
    <x v="16"/>
    <x v="0"/>
    <x v="0"/>
    <x v="0"/>
    <b v="0"/>
    <b v="1"/>
    <b v="0"/>
    <b v="0"/>
    <n v="43.54"/>
    <x v="28"/>
    <b v="0"/>
  </r>
  <r>
    <s v="7534-BFESC"/>
    <x v="0"/>
    <s v="United States"/>
    <s v="California"/>
    <s v="Boulevard"/>
    <n v="91905"/>
    <s v="32.677097, -116.304991"/>
    <n v="32.677097000000003"/>
    <n v="-116.304991"/>
    <x v="0"/>
    <x v="1"/>
    <n v="0"/>
    <x v="0"/>
    <n v="24"/>
    <n v="1"/>
    <s v="Yes"/>
    <s v="No"/>
    <s v="No"/>
    <s v="No"/>
    <s v="No"/>
    <s v="No"/>
    <s v="No"/>
    <n v="1"/>
    <x v="1"/>
    <n v="76.099999999999994"/>
    <n v="1712.7"/>
    <x v="0"/>
    <x v="0"/>
    <n v="98"/>
    <n v="2018"/>
    <x v="5"/>
    <x v="0"/>
    <x v="0"/>
    <x v="1"/>
    <b v="0"/>
    <b v="0"/>
    <b v="1"/>
    <b v="0"/>
    <n v="71.362499999999997"/>
    <x v="23"/>
    <b v="0"/>
  </r>
  <r>
    <s v="6390-DSAZX"/>
    <x v="0"/>
    <s v="United States"/>
    <s v="California"/>
    <s v="Guatay"/>
    <n v="91931"/>
    <s v="32.857946, -116.561917"/>
    <n v="32.857945999999998"/>
    <n v="-116.56191699999999"/>
    <x v="1"/>
    <x v="0"/>
    <n v="0"/>
    <x v="0"/>
    <n v="1"/>
    <n v="1"/>
    <s v="No"/>
    <s v="Yes"/>
    <s v="No"/>
    <s v="No"/>
    <s v="No"/>
    <s v="No"/>
    <s v="No"/>
    <n v="1"/>
    <x v="1"/>
    <n v="73.599999999999994"/>
    <n v="73.599999999999994"/>
    <x v="0"/>
    <x v="0"/>
    <n v="80"/>
    <n v="2565"/>
    <x v="6"/>
    <x v="0"/>
    <x v="0"/>
    <x v="1"/>
    <b v="0"/>
    <b v="0"/>
    <b v="0"/>
    <b v="1"/>
    <n v="73.599999999999994"/>
    <x v="44"/>
    <b v="1"/>
  </r>
  <r>
    <s v="8098-LLAZX"/>
    <x v="0"/>
    <s v="United States"/>
    <s v="California"/>
    <s v="Jacumba"/>
    <n v="91934"/>
    <s v="32.649787, -116.2237"/>
    <n v="32.649787000000003"/>
    <n v="-116.22369999999999"/>
    <x v="1"/>
    <x v="1"/>
    <n v="0"/>
    <x v="0"/>
    <n v="4"/>
    <n v="1"/>
    <s v="Yes"/>
    <s v="No"/>
    <s v="No"/>
    <s v="No"/>
    <s v="No"/>
    <s v="Yes"/>
    <s v="Yes"/>
    <n v="1"/>
    <x v="2"/>
    <n v="95.45"/>
    <n v="396.1"/>
    <x v="0"/>
    <x v="0"/>
    <n v="85"/>
    <n v="3677"/>
    <x v="7"/>
    <x v="0"/>
    <x v="0"/>
    <x v="1"/>
    <b v="0"/>
    <b v="0"/>
    <b v="1"/>
    <b v="0"/>
    <n v="99.025000000000006"/>
    <x v="14"/>
    <b v="0"/>
  </r>
  <r>
    <s v="0265-EDXBD"/>
    <x v="0"/>
    <s v="United States"/>
    <s v="California"/>
    <s v="Mount Laguna"/>
    <n v="91948"/>
    <s v="32.830852, -116.444601"/>
    <n v="32.830852"/>
    <n v="-116.44460100000001"/>
    <x v="0"/>
    <x v="1"/>
    <n v="1"/>
    <x v="0"/>
    <n v="32"/>
    <n v="1"/>
    <s v="Yes"/>
    <s v="No"/>
    <s v="No"/>
    <s v="No"/>
    <s v="No"/>
    <s v="No"/>
    <s v="No"/>
    <n v="1"/>
    <x v="1"/>
    <n v="74.900000000000006"/>
    <n v="2303.35"/>
    <x v="0"/>
    <x v="0"/>
    <n v="69"/>
    <n v="4105"/>
    <x v="8"/>
    <x v="0"/>
    <x v="0"/>
    <x v="1"/>
    <b v="0"/>
    <b v="0"/>
    <b v="1"/>
    <b v="0"/>
    <n v="71.979687499999997"/>
    <x v="25"/>
    <b v="0"/>
  </r>
  <r>
    <s v="7563-BIUPC"/>
    <x v="0"/>
    <s v="United States"/>
    <s v="California"/>
    <s v="Borrego Springs"/>
    <n v="92004"/>
    <s v="33.200369, -116.192313"/>
    <n v="33.200369000000002"/>
    <n v="-116.192313"/>
    <x v="0"/>
    <x v="0"/>
    <n v="0"/>
    <x v="0"/>
    <n v="5"/>
    <n v="1"/>
    <s v="No"/>
    <s v="No"/>
    <s v="No"/>
    <s v="No"/>
    <s v="No"/>
    <s v="Yes"/>
    <s v="No"/>
    <n v="1"/>
    <x v="1"/>
    <n v="80.599999999999994"/>
    <n v="415.55"/>
    <x v="0"/>
    <x v="0"/>
    <n v="69"/>
    <n v="5715"/>
    <x v="9"/>
    <x v="0"/>
    <x v="0"/>
    <x v="1"/>
    <b v="0"/>
    <b v="0"/>
    <b v="1"/>
    <b v="0"/>
    <n v="83.11"/>
    <x v="13"/>
    <b v="0"/>
  </r>
  <r>
    <s v="2321-OMBXY"/>
    <x v="0"/>
    <s v="United States"/>
    <s v="California"/>
    <s v="Carlsbad"/>
    <n v="92009"/>
    <s v="33.098018, -117.258203"/>
    <n v="33.098018000000003"/>
    <n v="-117.25820299999999"/>
    <x v="1"/>
    <x v="0"/>
    <n v="1"/>
    <x v="0"/>
    <n v="38"/>
    <n v="1"/>
    <s v="No"/>
    <s v="Yes"/>
    <s v="Yes"/>
    <s v="No"/>
    <s v="Yes"/>
    <s v="Yes"/>
    <s v="Yes"/>
    <n v="0"/>
    <x v="1"/>
    <n v="80.3"/>
    <n v="3058.65"/>
    <x v="0"/>
    <x v="0"/>
    <n v="81"/>
    <n v="2071"/>
    <x v="10"/>
    <x v="1"/>
    <x v="0"/>
    <x v="0"/>
    <b v="0"/>
    <b v="1"/>
    <b v="0"/>
    <b v="0"/>
    <n v="80.490789473684202"/>
    <x v="13"/>
    <b v="1"/>
  </r>
  <r>
    <s v="2840-XANRC"/>
    <x v="0"/>
    <s v="United States"/>
    <s v="California"/>
    <s v="Del Mar"/>
    <n v="92014"/>
    <s v="32.948262, -117.256086"/>
    <n v="32.948262"/>
    <n v="-117.256086"/>
    <x v="0"/>
    <x v="1"/>
    <n v="1"/>
    <x v="0"/>
    <n v="24"/>
    <n v="1"/>
    <s v="No"/>
    <s v="No"/>
    <s v="No"/>
    <s v="Yes"/>
    <s v="No"/>
    <s v="Yes"/>
    <s v="Yes"/>
    <n v="1"/>
    <x v="2"/>
    <n v="93.15"/>
    <n v="2231.0500000000002"/>
    <x v="0"/>
    <x v="0"/>
    <n v="73"/>
    <n v="2212"/>
    <x v="11"/>
    <x v="0"/>
    <x v="0"/>
    <x v="1"/>
    <b v="0"/>
    <b v="0"/>
    <b v="1"/>
    <b v="0"/>
    <n v="92.960416666666603"/>
    <x v="45"/>
    <b v="0"/>
  </r>
  <r>
    <s v="5020-ZSTTY"/>
    <x v="0"/>
    <s v="United States"/>
    <s v="California"/>
    <s v="El Cajon"/>
    <n v="92020"/>
    <s v="32.79697, -116.969082"/>
    <n v="32.796970000000002"/>
    <n v="-116.969082"/>
    <x v="1"/>
    <x v="1"/>
    <n v="0"/>
    <x v="0"/>
    <n v="54"/>
    <n v="1"/>
    <s v="Yes"/>
    <s v="Yes"/>
    <s v="Yes"/>
    <s v="No"/>
    <s v="Yes"/>
    <s v="Yes"/>
    <s v="Yes"/>
    <n v="0"/>
    <x v="1"/>
    <n v="82.45"/>
    <n v="4350.1000000000004"/>
    <x v="0"/>
    <x v="0"/>
    <n v="83"/>
    <n v="4149"/>
    <x v="12"/>
    <x v="1"/>
    <x v="0"/>
    <x v="0"/>
    <b v="0"/>
    <b v="0"/>
    <b v="0"/>
    <b v="0"/>
    <n v="80.557407407407396"/>
    <x v="31"/>
    <b v="1"/>
  </r>
  <r>
    <s v="5804-LEPIM"/>
    <x v="0"/>
    <s v="United States"/>
    <s v="California"/>
    <s v="Escondido"/>
    <n v="92029"/>
    <s v="33.079834, -117.134275"/>
    <n v="33.079833999999998"/>
    <n v="-117.134275"/>
    <x v="1"/>
    <x v="1"/>
    <n v="0"/>
    <x v="0"/>
    <n v="2"/>
    <n v="1"/>
    <s v="No"/>
    <s v="No"/>
    <s v="No"/>
    <s v="No"/>
    <s v="No"/>
    <s v="No"/>
    <s v="No"/>
    <n v="1"/>
    <x v="1"/>
    <n v="70.349999999999994"/>
    <n v="139.05000000000001"/>
    <x v="0"/>
    <x v="0"/>
    <n v="73"/>
    <n v="2671"/>
    <x v="13"/>
    <x v="0"/>
    <x v="0"/>
    <x v="1"/>
    <b v="0"/>
    <b v="0"/>
    <b v="1"/>
    <b v="0"/>
    <n v="69.525000000000006"/>
    <x v="1"/>
    <b v="0"/>
  </r>
  <r>
    <s v="0122-OAHPZ"/>
    <x v="0"/>
    <s v="United States"/>
    <s v="California"/>
    <s v="Oceanside"/>
    <n v="92057"/>
    <s v="33.254497, -117.285879"/>
    <n v="33.254497000000001"/>
    <n v="-117.28587899999999"/>
    <x v="1"/>
    <x v="0"/>
    <n v="0"/>
    <x v="0"/>
    <n v="7"/>
    <n v="1"/>
    <s v="Yes"/>
    <s v="No"/>
    <s v="No"/>
    <s v="No"/>
    <s v="No"/>
    <s v="No"/>
    <s v="No"/>
    <n v="1"/>
    <x v="1"/>
    <n v="73.849999999999994"/>
    <n v="511.25"/>
    <x v="0"/>
    <x v="0"/>
    <n v="67"/>
    <n v="2473"/>
    <x v="5"/>
    <x v="0"/>
    <x v="0"/>
    <x v="1"/>
    <b v="0"/>
    <b v="0"/>
    <b v="1"/>
    <b v="0"/>
    <n v="73.035714285714207"/>
    <x v="44"/>
    <b v="0"/>
  </r>
  <r>
    <s v="2868-SNELZ"/>
    <x v="0"/>
    <s v="United States"/>
    <s v="California"/>
    <s v="Pala"/>
    <n v="92059"/>
    <s v="33.384345, -117.072619"/>
    <n v="33.384345000000003"/>
    <n v="-117.072619"/>
    <x v="1"/>
    <x v="0"/>
    <n v="0"/>
    <x v="0"/>
    <n v="2"/>
    <n v="1"/>
    <s v="Yes"/>
    <s v="No"/>
    <s v="No"/>
    <s v="Yes"/>
    <s v="No"/>
    <s v="No"/>
    <s v="No"/>
    <n v="0"/>
    <x v="1"/>
    <n v="80.599999999999994"/>
    <n v="155.80000000000001"/>
    <x v="0"/>
    <x v="0"/>
    <n v="92"/>
    <n v="2683"/>
    <x v="6"/>
    <x v="0"/>
    <x v="0"/>
    <x v="1"/>
    <b v="0"/>
    <b v="0"/>
    <b v="0"/>
    <b v="1"/>
    <n v="77.900000000000006"/>
    <x v="13"/>
    <b v="0"/>
  </r>
  <r>
    <s v="4322-RCYMT"/>
    <x v="0"/>
    <s v="United States"/>
    <s v="California"/>
    <s v="Palomar Mountain"/>
    <n v="92060"/>
    <s v="33.309852, -116.823091"/>
    <n v="33.309851999999999"/>
    <n v="-116.82309100000001"/>
    <x v="0"/>
    <x v="0"/>
    <n v="1"/>
    <x v="0"/>
    <n v="68"/>
    <n v="1"/>
    <s v="Yes"/>
    <s v="No"/>
    <s v="Yes"/>
    <s v="Yes"/>
    <s v="Yes"/>
    <s v="No"/>
    <s v="Yes"/>
    <n v="1"/>
    <x v="1"/>
    <n v="75.8"/>
    <n v="5293.95"/>
    <x v="0"/>
    <x v="0"/>
    <n v="81"/>
    <n v="4903"/>
    <x v="7"/>
    <x v="1"/>
    <x v="0"/>
    <x v="0"/>
    <b v="0"/>
    <b v="0"/>
    <b v="0"/>
    <b v="0"/>
    <n v="77.852205882352905"/>
    <x v="17"/>
    <b v="0"/>
  </r>
  <r>
    <s v="6680-NENYN"/>
    <x v="0"/>
    <s v="United States"/>
    <s v="California"/>
    <s v="Pauma Valley"/>
    <n v="92061"/>
    <s v="33.313828, -116.940501"/>
    <n v="33.313828000000001"/>
    <n v="-116.940501"/>
    <x v="1"/>
    <x v="0"/>
    <n v="0"/>
    <x v="0"/>
    <n v="43"/>
    <n v="1"/>
    <s v="Yes"/>
    <s v="No"/>
    <s v="Yes"/>
    <s v="Yes"/>
    <s v="No"/>
    <s v="Yes"/>
    <s v="Yes"/>
    <n v="1"/>
    <x v="2"/>
    <n v="104.6"/>
    <n v="4759.8500000000004"/>
    <x v="0"/>
    <x v="0"/>
    <n v="91"/>
    <n v="5250"/>
    <x v="8"/>
    <x v="0"/>
    <x v="1"/>
    <x v="1"/>
    <b v="0"/>
    <b v="0"/>
    <b v="1"/>
    <b v="0"/>
    <n v="110.69418604651101"/>
    <x v="3"/>
    <b v="0"/>
  </r>
  <r>
    <s v="1343-EHPYB"/>
    <x v="0"/>
    <s v="United States"/>
    <s v="California"/>
    <s v="Ranchita"/>
    <n v="92066"/>
    <s v="33.215251, -116.53633"/>
    <n v="33.215251000000002"/>
    <n v="-116.53633000000001"/>
    <x v="0"/>
    <x v="0"/>
    <n v="1"/>
    <x v="0"/>
    <n v="63"/>
    <n v="1"/>
    <s v="Yes"/>
    <s v="No"/>
    <s v="Yes"/>
    <s v="Yes"/>
    <s v="No"/>
    <s v="Yes"/>
    <s v="Yes"/>
    <n v="1"/>
    <x v="2"/>
    <n v="103.4"/>
    <n v="6603"/>
    <x v="0"/>
    <x v="0"/>
    <n v="98"/>
    <n v="4352"/>
    <x v="9"/>
    <x v="0"/>
    <x v="0"/>
    <x v="1"/>
    <b v="0"/>
    <b v="0"/>
    <b v="1"/>
    <b v="0"/>
    <n v="104.809523809523"/>
    <x v="4"/>
    <b v="0"/>
  </r>
  <r>
    <s v="2034-GDRCN"/>
    <x v="0"/>
    <s v="United States"/>
    <s v="California"/>
    <s v="Valley Center"/>
    <n v="92082"/>
    <s v="33.25283, -116.986079"/>
    <n v="33.252830000000003"/>
    <n v="-116.986079"/>
    <x v="1"/>
    <x v="0"/>
    <n v="0"/>
    <x v="0"/>
    <n v="2"/>
    <n v="1"/>
    <s v="No"/>
    <s v="No"/>
    <s v="No"/>
    <s v="No"/>
    <s v="No"/>
    <s v="Yes"/>
    <s v="Yes"/>
    <n v="1"/>
    <x v="2"/>
    <n v="90.4"/>
    <n v="168.2"/>
    <x v="0"/>
    <x v="0"/>
    <n v="76"/>
    <n v="4157"/>
    <x v="14"/>
    <x v="0"/>
    <x v="0"/>
    <x v="1"/>
    <b v="0"/>
    <b v="0"/>
    <b v="1"/>
    <b v="0"/>
    <n v="84.1"/>
    <x v="35"/>
    <b v="0"/>
  </r>
  <r>
    <s v="0219-YTZUE"/>
    <x v="0"/>
    <s v="United States"/>
    <s v="California"/>
    <s v="San Diego"/>
    <n v="92103"/>
    <s v="32.747484, -117.166877"/>
    <n v="32.747484"/>
    <n v="-117.166877"/>
    <x v="0"/>
    <x v="0"/>
    <n v="1"/>
    <x v="0"/>
    <n v="4"/>
    <n v="1"/>
    <s v="Yes"/>
    <s v="No"/>
    <s v="Yes"/>
    <s v="Yes"/>
    <s v="No"/>
    <s v="No"/>
    <s v="No"/>
    <n v="1"/>
    <x v="1"/>
    <n v="84.8"/>
    <n v="371.9"/>
    <x v="0"/>
    <x v="0"/>
    <n v="73"/>
    <n v="4939"/>
    <x v="14"/>
    <x v="0"/>
    <x v="0"/>
    <x v="1"/>
    <b v="0"/>
    <b v="0"/>
    <b v="0"/>
    <b v="0"/>
    <n v="92.974999999999994"/>
    <x v="33"/>
    <b v="0"/>
  </r>
  <r>
    <s v="0623-IIHUG"/>
    <x v="0"/>
    <s v="United States"/>
    <s v="California"/>
    <s v="San Diego"/>
    <n v="92104"/>
    <s v="32.741499, -117.127409"/>
    <n v="32.741498999999997"/>
    <n v="-117.127409"/>
    <x v="1"/>
    <x v="1"/>
    <n v="0"/>
    <x v="0"/>
    <n v="21"/>
    <n v="0"/>
    <s v="No phone service"/>
    <s v="Yes"/>
    <s v="No"/>
    <s v="No"/>
    <s v="No"/>
    <s v="Yes"/>
    <s v="No"/>
    <n v="1"/>
    <x v="0"/>
    <n v="41.9"/>
    <n v="840.1"/>
    <x v="0"/>
    <x v="0"/>
    <n v="97"/>
    <n v="4778"/>
    <x v="14"/>
    <x v="0"/>
    <x v="0"/>
    <x v="0"/>
    <b v="0"/>
    <b v="0"/>
    <b v="1"/>
    <b v="0"/>
    <n v="40.004761904761899"/>
    <x v="40"/>
    <b v="0"/>
  </r>
  <r>
    <s v="4572-DVCGN"/>
    <x v="0"/>
    <s v="United States"/>
    <s v="California"/>
    <s v="San Diego"/>
    <n v="92105"/>
    <s v="32.741859, -117.090353"/>
    <n v="32.741858999999998"/>
    <n v="-117.09035299999999"/>
    <x v="1"/>
    <x v="0"/>
    <n v="0"/>
    <x v="0"/>
    <n v="10"/>
    <n v="1"/>
    <s v="No"/>
    <s v="No"/>
    <s v="No"/>
    <s v="No"/>
    <s v="No"/>
    <s v="No"/>
    <s v="Yes"/>
    <n v="1"/>
    <x v="1"/>
    <n v="80.25"/>
    <n v="846"/>
    <x v="0"/>
    <x v="0"/>
    <n v="85"/>
    <n v="3598"/>
    <x v="15"/>
    <x v="0"/>
    <x v="0"/>
    <x v="1"/>
    <b v="0"/>
    <b v="0"/>
    <b v="0"/>
    <b v="0"/>
    <n v="84.6"/>
    <x v="13"/>
    <b v="0"/>
  </r>
  <r>
    <s v="9057-MSWCO"/>
    <x v="0"/>
    <s v="United States"/>
    <s v="California"/>
    <s v="San Diego"/>
    <n v="92108"/>
    <s v="32.774046, -117.142454"/>
    <n v="32.774045999999998"/>
    <n v="-117.142454"/>
    <x v="0"/>
    <x v="1"/>
    <n v="1"/>
    <x v="0"/>
    <n v="27"/>
    <n v="0"/>
    <s v="No phone service"/>
    <s v="Yes"/>
    <s v="No"/>
    <s v="No"/>
    <s v="No"/>
    <s v="No"/>
    <s v="No"/>
    <n v="0"/>
    <x v="3"/>
    <n v="30.75"/>
    <n v="805.1"/>
    <x v="0"/>
    <x v="0"/>
    <n v="91"/>
    <n v="2927"/>
    <x v="16"/>
    <x v="0"/>
    <x v="0"/>
    <x v="0"/>
    <b v="0"/>
    <b v="1"/>
    <b v="0"/>
    <b v="0"/>
    <n v="29.818518518518498"/>
    <x v="8"/>
    <b v="0"/>
  </r>
  <r>
    <s v="1010-DIAUQ"/>
    <x v="0"/>
    <s v="United States"/>
    <s v="California"/>
    <s v="San Diego"/>
    <n v="92116"/>
    <s v="32.765299, -117.122565"/>
    <n v="32.765298999999999"/>
    <n v="-117.12256499999999"/>
    <x v="0"/>
    <x v="0"/>
    <n v="0"/>
    <x v="0"/>
    <n v="5"/>
    <n v="1"/>
    <s v="No"/>
    <s v="No"/>
    <s v="No"/>
    <s v="Yes"/>
    <s v="No"/>
    <s v="Yes"/>
    <s v="Yes"/>
    <n v="0"/>
    <x v="2"/>
    <n v="96.5"/>
    <n v="492.55"/>
    <x v="0"/>
    <x v="0"/>
    <n v="98"/>
    <n v="5383"/>
    <x v="5"/>
    <x v="0"/>
    <x v="0"/>
    <x v="1"/>
    <b v="0"/>
    <b v="0"/>
    <b v="0"/>
    <b v="0"/>
    <n v="98.51"/>
    <x v="22"/>
    <b v="0"/>
  </r>
  <r>
    <s v="0259-GBZSH"/>
    <x v="0"/>
    <s v="United States"/>
    <s v="California"/>
    <s v="San Diego"/>
    <n v="92122"/>
    <s v="32.85723, -117.209774"/>
    <n v="32.857230000000001"/>
    <n v="-117.209774"/>
    <x v="0"/>
    <x v="0"/>
    <n v="0"/>
    <x v="0"/>
    <n v="2"/>
    <n v="1"/>
    <s v="Yes"/>
    <s v="No"/>
    <s v="No"/>
    <s v="No"/>
    <s v="No"/>
    <s v="Yes"/>
    <s v="No"/>
    <n v="1"/>
    <x v="1"/>
    <n v="85.65"/>
    <n v="181.5"/>
    <x v="0"/>
    <x v="0"/>
    <n v="73"/>
    <n v="3878"/>
    <x v="6"/>
    <x v="0"/>
    <x v="0"/>
    <x v="1"/>
    <b v="0"/>
    <b v="0"/>
    <b v="1"/>
    <b v="0"/>
    <n v="90.75"/>
    <x v="42"/>
    <b v="0"/>
  </r>
  <r>
    <s v="9601-BRXPO"/>
    <x v="0"/>
    <s v="United States"/>
    <s v="California"/>
    <s v="San Diego"/>
    <n v="92129"/>
    <s v="32.961064, -117.134917"/>
    <n v="32.961064"/>
    <n v="-117.134917"/>
    <x v="1"/>
    <x v="0"/>
    <n v="1"/>
    <x v="0"/>
    <n v="25"/>
    <n v="1"/>
    <s v="Yes"/>
    <s v="No"/>
    <s v="No"/>
    <s v="Yes"/>
    <s v="Yes"/>
    <s v="Yes"/>
    <s v="Yes"/>
    <n v="1"/>
    <x v="2"/>
    <n v="104.95"/>
    <n v="2566.5"/>
    <x v="0"/>
    <x v="0"/>
    <n v="66"/>
    <n v="3642"/>
    <x v="7"/>
    <x v="0"/>
    <x v="0"/>
    <x v="1"/>
    <b v="0"/>
    <b v="0"/>
    <b v="0"/>
    <b v="0"/>
    <n v="102.66"/>
    <x v="3"/>
    <b v="0"/>
  </r>
  <r>
    <s v="6905-NIQIN"/>
    <x v="0"/>
    <s v="United States"/>
    <s v="California"/>
    <s v="San Diego"/>
    <n v="92154"/>
    <s v="32.578103, -117.012975"/>
    <n v="32.578102999999999"/>
    <n v="-117.012975"/>
    <x v="0"/>
    <x v="0"/>
    <n v="0"/>
    <x v="0"/>
    <n v="1"/>
    <n v="1"/>
    <s v="No"/>
    <s v="No"/>
    <s v="Yes"/>
    <s v="No"/>
    <s v="No"/>
    <s v="No"/>
    <s v="No"/>
    <n v="0"/>
    <x v="0"/>
    <n v="50.65"/>
    <n v="50.65"/>
    <x v="0"/>
    <x v="0"/>
    <n v="76"/>
    <n v="2431"/>
    <x v="14"/>
    <x v="0"/>
    <x v="0"/>
    <x v="0"/>
    <b v="0"/>
    <b v="0"/>
    <b v="0"/>
    <b v="1"/>
    <n v="50.65"/>
    <x v="36"/>
    <b v="0"/>
  </r>
  <r>
    <s v="5167-ZFFMM"/>
    <x v="0"/>
    <s v="United States"/>
    <s v="California"/>
    <s v="Indio"/>
    <n v="92201"/>
    <s v="33.713891, -116.237257"/>
    <n v="33.713890999999997"/>
    <n v="-116.237257"/>
    <x v="0"/>
    <x v="0"/>
    <n v="0"/>
    <x v="0"/>
    <n v="1"/>
    <n v="1"/>
    <s v="Yes"/>
    <s v="No"/>
    <s v="Yes"/>
    <s v="No"/>
    <s v="No"/>
    <s v="No"/>
    <s v="Yes"/>
    <n v="1"/>
    <x v="2"/>
    <n v="90.85"/>
    <n v="90.85"/>
    <x v="0"/>
    <x v="0"/>
    <n v="81"/>
    <n v="3424"/>
    <x v="9"/>
    <x v="0"/>
    <x v="0"/>
    <x v="1"/>
    <b v="0"/>
    <b v="1"/>
    <b v="0"/>
    <b v="0"/>
    <n v="90.85"/>
    <x v="35"/>
    <b v="0"/>
  </r>
  <r>
    <s v="4895-TMWIR"/>
    <x v="0"/>
    <s v="United States"/>
    <s v="California"/>
    <s v="Indian Wells"/>
    <n v="92210"/>
    <s v="33.537646, -116.291089"/>
    <n v="33.537646000000002"/>
    <n v="-116.291089"/>
    <x v="0"/>
    <x v="1"/>
    <n v="1"/>
    <x v="0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214.75"/>
    <x v="0"/>
    <x v="0"/>
    <n v="80"/>
    <n v="5888"/>
    <x v="10"/>
    <x v="0"/>
    <x v="0"/>
    <x v="0"/>
    <b v="1"/>
    <b v="0"/>
    <b v="0"/>
    <b v="1"/>
    <n v="19.522727272727199"/>
    <x v="41"/>
    <b v="0"/>
  </r>
  <r>
    <s v="0533-BNWKF"/>
    <x v="0"/>
    <s v="United States"/>
    <s v="California"/>
    <s v="Palm Desert"/>
    <n v="92211"/>
    <s v="33.762759, -116.324817"/>
    <n v="33.762759000000003"/>
    <n v="-116.324817"/>
    <x v="1"/>
    <x v="1"/>
    <n v="1"/>
    <x v="0"/>
    <n v="55"/>
    <n v="1"/>
    <s v="Yes"/>
    <s v="No"/>
    <s v="Yes"/>
    <s v="Yes"/>
    <s v="No"/>
    <s v="No"/>
    <s v="No"/>
    <n v="1"/>
    <x v="1"/>
    <n v="85.45"/>
    <n v="4874.7"/>
    <x v="0"/>
    <x v="0"/>
    <n v="100"/>
    <n v="5502"/>
    <x v="11"/>
    <x v="0"/>
    <x v="0"/>
    <x v="1"/>
    <b v="0"/>
    <b v="0"/>
    <b v="1"/>
    <b v="0"/>
    <n v="88.630909090909"/>
    <x v="42"/>
    <b v="0"/>
  </r>
  <r>
    <s v="6599-CEBNN"/>
    <x v="0"/>
    <s v="United States"/>
    <s v="California"/>
    <s v="Desert Hot Springs"/>
    <n v="92240"/>
    <s v="33.948558, -116.516976"/>
    <n v="33.948557999999998"/>
    <n v="-116.516976"/>
    <x v="1"/>
    <x v="0"/>
    <n v="0"/>
    <x v="0"/>
    <n v="34"/>
    <n v="1"/>
    <s v="No"/>
    <s v="No"/>
    <s v="Yes"/>
    <s v="No"/>
    <s v="No"/>
    <s v="No"/>
    <s v="No"/>
    <n v="1"/>
    <x v="1"/>
    <n v="73.95"/>
    <n v="2524.4499999999998"/>
    <x v="0"/>
    <x v="0"/>
    <n v="94"/>
    <n v="5795"/>
    <x v="12"/>
    <x v="0"/>
    <x v="0"/>
    <x v="1"/>
    <b v="0"/>
    <b v="1"/>
    <b v="0"/>
    <b v="0"/>
    <n v="74.248529411764693"/>
    <x v="44"/>
    <b v="0"/>
  </r>
  <r>
    <s v="0979-PHULV"/>
    <x v="0"/>
    <s v="United States"/>
    <s v="California"/>
    <s v="Holtville"/>
    <n v="92250"/>
    <s v="32.811001, -115.152865"/>
    <n v="32.811000999999997"/>
    <n v="-115.15286500000001"/>
    <x v="0"/>
    <x v="0"/>
    <n v="1"/>
    <x v="0"/>
    <n v="69"/>
    <n v="1"/>
    <s v="Yes"/>
    <s v="No"/>
    <s v="No"/>
    <s v="Yes"/>
    <s v="No"/>
    <s v="Yes"/>
    <s v="Yes"/>
    <n v="1"/>
    <x v="2"/>
    <n v="99.45"/>
    <n v="7007.6"/>
    <x v="0"/>
    <x v="0"/>
    <n v="80"/>
    <n v="4020"/>
    <x v="13"/>
    <x v="0"/>
    <x v="0"/>
    <x v="1"/>
    <b v="0"/>
    <b v="1"/>
    <b v="0"/>
    <b v="0"/>
    <n v="101.559420289855"/>
    <x v="2"/>
    <b v="0"/>
  </r>
  <r>
    <s v="4800-VHZKI"/>
    <x v="0"/>
    <s v="United States"/>
    <s v="California"/>
    <s v="Niland"/>
    <n v="92257"/>
    <s v="33.345825, -115.596574"/>
    <n v="33.345824999999998"/>
    <n v="-115.596574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899999999999999"/>
    <n v="19.899999999999999"/>
    <x v="0"/>
    <x v="0"/>
    <n v="92"/>
    <n v="3351"/>
    <x v="5"/>
    <x v="0"/>
    <x v="0"/>
    <x v="0"/>
    <b v="1"/>
    <b v="0"/>
    <b v="0"/>
    <b v="1"/>
    <n v="19.899999999999999"/>
    <x v="41"/>
    <b v="0"/>
  </r>
  <r>
    <s v="7989-CHGTL"/>
    <x v="0"/>
    <s v="United States"/>
    <s v="California"/>
    <s v="North Palm Springs"/>
    <n v="92258"/>
    <s v="33.906496, -116.569499"/>
    <n v="33.906495999999997"/>
    <n v="-116.569498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19.600000000000001"/>
    <x v="0"/>
    <x v="0"/>
    <n v="95"/>
    <n v="3448"/>
    <x v="6"/>
    <x v="0"/>
    <x v="0"/>
    <x v="0"/>
    <b v="1"/>
    <b v="0"/>
    <b v="0"/>
    <b v="1"/>
    <n v="19.600000000000001"/>
    <x v="41"/>
    <b v="0"/>
  </r>
  <r>
    <s v="0334-GDDSO"/>
    <x v="0"/>
    <s v="United States"/>
    <s v="California"/>
    <s v="Ocotillo"/>
    <n v="92259"/>
    <s v="32.698964, -115.886656"/>
    <n v="32.698963999999997"/>
    <n v="-115.886656"/>
    <x v="0"/>
    <x v="1"/>
    <n v="0"/>
    <x v="0"/>
    <n v="3"/>
    <n v="1"/>
    <s v="Yes"/>
    <s v="No"/>
    <s v="Yes"/>
    <s v="No"/>
    <s v="No"/>
    <s v="No"/>
    <s v="No"/>
    <n v="1"/>
    <x v="1"/>
    <n v="81.349999999999994"/>
    <n v="233.7"/>
    <x v="0"/>
    <x v="0"/>
    <n v="73"/>
    <n v="2818"/>
    <x v="7"/>
    <x v="0"/>
    <x v="0"/>
    <x v="1"/>
    <b v="0"/>
    <b v="0"/>
    <b v="1"/>
    <b v="0"/>
    <n v="77.899999999999906"/>
    <x v="46"/>
    <b v="0"/>
  </r>
  <r>
    <s v="0578-SKVMF"/>
    <x v="0"/>
    <s v="United States"/>
    <s v="California"/>
    <s v="Seeley"/>
    <n v="92273"/>
    <s v="32.790282, -115.689559"/>
    <n v="32.790281999999998"/>
    <n v="-115.689559"/>
    <x v="1"/>
    <x v="0"/>
    <n v="1"/>
    <x v="0"/>
    <n v="22"/>
    <n v="1"/>
    <s v="No"/>
    <s v="No"/>
    <s v="Yes"/>
    <s v="No"/>
    <s v="No"/>
    <s v="No"/>
    <s v="Yes"/>
    <n v="0"/>
    <x v="1"/>
    <n v="83.3"/>
    <n v="1845.9"/>
    <x v="0"/>
    <x v="0"/>
    <n v="88"/>
    <n v="3804"/>
    <x v="8"/>
    <x v="0"/>
    <x v="0"/>
    <x v="1"/>
    <b v="0"/>
    <b v="0"/>
    <b v="1"/>
    <b v="0"/>
    <n v="83.904545454545399"/>
    <x v="47"/>
    <b v="0"/>
  </r>
  <r>
    <s v="5564-NEMQO"/>
    <x v="0"/>
    <s v="United States"/>
    <s v="California"/>
    <s v="Thermal"/>
    <n v="92274"/>
    <s v="33.53604, -116.119222"/>
    <n v="33.53604"/>
    <n v="-116.11922199999999"/>
    <x v="1"/>
    <x v="1"/>
    <n v="0"/>
    <x v="0"/>
    <n v="1"/>
    <n v="1"/>
    <s v="No"/>
    <s v="No"/>
    <s v="No"/>
    <s v="Yes"/>
    <s v="No"/>
    <s v="No"/>
    <s v="No"/>
    <n v="1"/>
    <x v="1"/>
    <n v="75.3"/>
    <n v="75.3"/>
    <x v="0"/>
    <x v="0"/>
    <n v="67"/>
    <n v="4902"/>
    <x v="9"/>
    <x v="0"/>
    <x v="0"/>
    <x v="1"/>
    <b v="0"/>
    <b v="0"/>
    <b v="0"/>
    <b v="0"/>
    <n v="75.3"/>
    <x v="17"/>
    <b v="0"/>
  </r>
  <r>
    <s v="9063-ZGTUY"/>
    <x v="0"/>
    <s v="United States"/>
    <s v="California"/>
    <s v="Adelanto"/>
    <n v="92301"/>
    <s v="34.667815, -117.536183"/>
    <n v="34.667814999999997"/>
    <n v="-117.53618299999999"/>
    <x v="1"/>
    <x v="0"/>
    <n v="1"/>
    <x v="0"/>
    <n v="61"/>
    <n v="1"/>
    <s v="No"/>
    <s v="No internet service"/>
    <s v="No internet service"/>
    <s v="No internet service"/>
    <s v="No internet service"/>
    <s v="No internet service"/>
    <s v="No internet service"/>
    <n v="1"/>
    <x v="3"/>
    <n v="19.399999999999999"/>
    <n v="1182.55"/>
    <x v="0"/>
    <x v="0"/>
    <n v="82"/>
    <n v="4221"/>
    <x v="14"/>
    <x v="0"/>
    <x v="0"/>
    <x v="0"/>
    <b v="1"/>
    <b v="0"/>
    <b v="0"/>
    <b v="1"/>
    <n v="19.386065573770399"/>
    <x v="41"/>
    <b v="0"/>
  </r>
  <r>
    <s v="2957-LOLHO"/>
    <x v="0"/>
    <s v="United States"/>
    <s v="California"/>
    <s v="Apple Valley"/>
    <n v="92307"/>
    <s v="34.55082, -117.122396"/>
    <n v="34.550820000000002"/>
    <n v="-117.12239599999999"/>
    <x v="0"/>
    <x v="0"/>
    <n v="0"/>
    <x v="0"/>
    <n v="12"/>
    <n v="1"/>
    <s v="No"/>
    <s v="No"/>
    <s v="No"/>
    <s v="No"/>
    <s v="No"/>
    <s v="No"/>
    <s v="No"/>
    <n v="1"/>
    <x v="0"/>
    <n v="45.4"/>
    <n v="518.9"/>
    <x v="0"/>
    <x v="0"/>
    <n v="68"/>
    <n v="2887"/>
    <x v="14"/>
    <x v="0"/>
    <x v="0"/>
    <x v="0"/>
    <b v="0"/>
    <b v="0"/>
    <b v="0"/>
    <b v="0"/>
    <n v="43.241666666666603"/>
    <x v="30"/>
    <b v="0"/>
  </r>
  <r>
    <s v="7752-XUSCI"/>
    <x v="0"/>
    <s v="United States"/>
    <s v="California"/>
    <s v="Crestline"/>
    <n v="92325"/>
    <s v="34.248061, -117.29028"/>
    <n v="34.248061"/>
    <n v="-117.29028"/>
    <x v="1"/>
    <x v="0"/>
    <n v="0"/>
    <x v="0"/>
    <n v="60"/>
    <n v="1"/>
    <s v="Yes"/>
    <s v="No"/>
    <s v="Yes"/>
    <s v="Yes"/>
    <s v="No"/>
    <s v="Yes"/>
    <s v="Yes"/>
    <n v="1"/>
    <x v="2"/>
    <n v="105.9"/>
    <n v="6396.45"/>
    <x v="0"/>
    <x v="0"/>
    <n v="84"/>
    <n v="4105"/>
    <x v="14"/>
    <x v="0"/>
    <x v="0"/>
    <x v="1"/>
    <b v="0"/>
    <b v="0"/>
    <b v="1"/>
    <b v="0"/>
    <n v="106.6075"/>
    <x v="43"/>
    <b v="0"/>
  </r>
  <r>
    <s v="4110-PFEUZ"/>
    <x v="0"/>
    <s v="United States"/>
    <s v="California"/>
    <s v="Daggett"/>
    <n v="92327"/>
    <s v="34.875144, -116.821698"/>
    <n v="34.875143999999999"/>
    <n v="-116.821698"/>
    <x v="1"/>
    <x v="0"/>
    <n v="0"/>
    <x v="0"/>
    <n v="1"/>
    <n v="1"/>
    <s v="No"/>
    <s v="No"/>
    <s v="No"/>
    <s v="No"/>
    <s v="No"/>
    <s v="No"/>
    <s v="No"/>
    <n v="0"/>
    <x v="0"/>
    <n v="69.55"/>
    <n v="69.55"/>
    <x v="0"/>
    <x v="0"/>
    <n v="73"/>
    <n v="2792"/>
    <x v="2"/>
    <x v="0"/>
    <x v="0"/>
    <x v="1"/>
    <b v="0"/>
    <b v="0"/>
    <b v="0"/>
    <b v="1"/>
    <n v="69.55"/>
    <x v="10"/>
    <b v="0"/>
  </r>
  <r>
    <s v="0256-LTHVJ"/>
    <x v="0"/>
    <s v="United States"/>
    <s v="California"/>
    <s v="Ludlow"/>
    <n v="92338"/>
    <s v="34.702766, -116.093376"/>
    <n v="34.702765999999997"/>
    <n v="-116.09337600000001"/>
    <x v="1"/>
    <x v="0"/>
    <n v="1"/>
    <x v="0"/>
    <n v="28"/>
    <n v="1"/>
    <s v="No"/>
    <s v="No"/>
    <s v="No"/>
    <s v="No"/>
    <s v="No"/>
    <s v="No"/>
    <s v="Yes"/>
    <n v="1"/>
    <x v="1"/>
    <n v="81.05"/>
    <n v="2227.1"/>
    <x v="0"/>
    <x v="0"/>
    <n v="98"/>
    <n v="5201"/>
    <x v="2"/>
    <x v="0"/>
    <x v="0"/>
    <x v="1"/>
    <b v="0"/>
    <b v="0"/>
    <b v="1"/>
    <b v="0"/>
    <n v="79.539285714285697"/>
    <x v="46"/>
    <b v="0"/>
  </r>
  <r>
    <s v="0880-TKATG"/>
    <x v="0"/>
    <s v="United States"/>
    <s v="California"/>
    <s v="Lucerne Valley"/>
    <n v="92356"/>
    <s v="34.508417, -116.856103"/>
    <n v="34.508417000000001"/>
    <n v="-116.856103"/>
    <x v="0"/>
    <x v="0"/>
    <n v="1"/>
    <x v="0"/>
    <n v="4"/>
    <n v="1"/>
    <s v="Yes"/>
    <s v="No"/>
    <s v="No"/>
    <s v="Yes"/>
    <s v="No"/>
    <s v="Yes"/>
    <s v="Yes"/>
    <n v="0"/>
    <x v="2"/>
    <n v="101.15"/>
    <n v="385.9"/>
    <x v="0"/>
    <x v="0"/>
    <n v="84"/>
    <n v="4417"/>
    <x v="2"/>
    <x v="0"/>
    <x v="0"/>
    <x v="1"/>
    <b v="0"/>
    <b v="0"/>
    <b v="1"/>
    <b v="0"/>
    <n v="96.474999999999994"/>
    <x v="48"/>
    <b v="0"/>
  </r>
  <r>
    <s v="3811-VBYBZ"/>
    <x v="0"/>
    <s v="United States"/>
    <s v="California"/>
    <s v="Lytle Creek"/>
    <n v="92358"/>
    <s v="34.238162, -117.534306"/>
    <n v="34.238162000000003"/>
    <n v="-117.534306"/>
    <x v="0"/>
    <x v="0"/>
    <n v="0"/>
    <x v="0"/>
    <n v="7"/>
    <n v="1"/>
    <s v="Yes"/>
    <s v="No"/>
    <s v="Yes"/>
    <s v="No"/>
    <s v="No"/>
    <s v="Yes"/>
    <s v="Yes"/>
    <n v="1"/>
    <x v="2"/>
    <n v="99.8"/>
    <n v="673.25"/>
    <x v="0"/>
    <x v="0"/>
    <n v="98"/>
    <n v="2031"/>
    <x v="2"/>
    <x v="0"/>
    <x v="0"/>
    <x v="1"/>
    <b v="0"/>
    <b v="0"/>
    <b v="1"/>
    <b v="0"/>
    <n v="96.178571428571402"/>
    <x v="2"/>
    <b v="0"/>
  </r>
  <r>
    <s v="4640-UHDOS"/>
    <x v="0"/>
    <s v="United States"/>
    <s v="California"/>
    <s v="Phelan"/>
    <n v="92371"/>
    <s v="34.441123, -117.537886"/>
    <n v="34.441122999999997"/>
    <n v="-117.537886"/>
    <x v="1"/>
    <x v="0"/>
    <n v="1"/>
    <x v="0"/>
    <n v="13"/>
    <n v="1"/>
    <s v="No"/>
    <s v="No"/>
    <s v="No"/>
    <s v="No"/>
    <s v="No"/>
    <s v="No"/>
    <s v="Yes"/>
    <n v="0"/>
    <x v="0"/>
    <n v="55.95"/>
    <n v="734.35"/>
    <x v="0"/>
    <x v="0"/>
    <n v="91"/>
    <n v="4498"/>
    <x v="2"/>
    <x v="0"/>
    <x v="0"/>
    <x v="0"/>
    <b v="0"/>
    <b v="0"/>
    <b v="1"/>
    <b v="0"/>
    <n v="56.4884615384615"/>
    <x v="5"/>
    <b v="0"/>
  </r>
  <r>
    <s v="3583-EKAPL"/>
    <x v="0"/>
    <s v="United States"/>
    <s v="California"/>
    <s v="Redlands"/>
    <n v="92373"/>
    <s v="34.003243, -117.138286"/>
    <n v="34.003242999999998"/>
    <n v="-117.13828599999999"/>
    <x v="0"/>
    <x v="0"/>
    <n v="0"/>
    <x v="0"/>
    <n v="1"/>
    <n v="1"/>
    <s v="No"/>
    <s v="No"/>
    <s v="No"/>
    <s v="No"/>
    <s v="No"/>
    <s v="No"/>
    <s v="Yes"/>
    <n v="1"/>
    <x v="0"/>
    <n v="55"/>
    <n v="55"/>
    <x v="0"/>
    <x v="0"/>
    <n v="71"/>
    <n v="4877"/>
    <x v="2"/>
    <x v="0"/>
    <x v="0"/>
    <x v="0"/>
    <b v="0"/>
    <b v="0"/>
    <b v="1"/>
    <b v="0"/>
    <n v="55"/>
    <x v="37"/>
    <b v="0"/>
  </r>
  <r>
    <s v="9399-APLBT"/>
    <x v="0"/>
    <s v="United States"/>
    <s v="California"/>
    <s v="Rialto"/>
    <n v="92377"/>
    <s v="34.156758, -117.404686"/>
    <n v="34.156758000000004"/>
    <n v="-117.404686"/>
    <x v="1"/>
    <x v="0"/>
    <n v="1"/>
    <x v="0"/>
    <n v="1"/>
    <n v="1"/>
    <s v="No"/>
    <s v="No"/>
    <s v="Yes"/>
    <s v="No"/>
    <s v="No"/>
    <s v="No"/>
    <s v="No"/>
    <n v="1"/>
    <x v="1"/>
    <n v="74.7"/>
    <n v="74.7"/>
    <x v="0"/>
    <x v="0"/>
    <n v="80"/>
    <n v="5980"/>
    <x v="2"/>
    <x v="0"/>
    <x v="0"/>
    <x v="1"/>
    <b v="0"/>
    <b v="0"/>
    <b v="1"/>
    <b v="0"/>
    <n v="74.7"/>
    <x v="25"/>
    <b v="0"/>
  </r>
  <r>
    <s v="2359-KMGLI"/>
    <x v="0"/>
    <s v="United States"/>
    <s v="California"/>
    <s v="Running Springs"/>
    <n v="92382"/>
    <s v="34.186211, -117.07683"/>
    <n v="34.186211"/>
    <n v="-117.07683"/>
    <x v="0"/>
    <x v="0"/>
    <n v="0"/>
    <x v="0"/>
    <n v="24"/>
    <n v="1"/>
    <s v="Yes"/>
    <s v="No"/>
    <s v="Yes"/>
    <s v="No"/>
    <s v="No"/>
    <s v="No"/>
    <s v="No"/>
    <n v="1"/>
    <x v="1"/>
    <n v="80.25"/>
    <n v="1861.5"/>
    <x v="0"/>
    <x v="0"/>
    <n v="77"/>
    <n v="4418"/>
    <x v="2"/>
    <x v="0"/>
    <x v="0"/>
    <x v="1"/>
    <b v="0"/>
    <b v="0"/>
    <b v="1"/>
    <b v="0"/>
    <n v="77.5625"/>
    <x v="13"/>
    <b v="0"/>
  </r>
  <r>
    <s v="0306-JAELE"/>
    <x v="0"/>
    <s v="United States"/>
    <s v="California"/>
    <s v="Tecopa"/>
    <n v="92389"/>
    <s v="35.824572, -116.274755"/>
    <n v="35.824572000000003"/>
    <n v="-116.274755"/>
    <x v="0"/>
    <x v="0"/>
    <n v="0"/>
    <x v="0"/>
    <n v="5"/>
    <n v="1"/>
    <s v="No"/>
    <s v="No"/>
    <s v="No"/>
    <s v="No"/>
    <s v="Yes"/>
    <s v="Yes"/>
    <s v="Yes"/>
    <n v="1"/>
    <x v="2"/>
    <n v="96.1"/>
    <n v="453.4"/>
    <x v="0"/>
    <x v="0"/>
    <n v="66"/>
    <n v="4192"/>
    <x v="2"/>
    <x v="0"/>
    <x v="0"/>
    <x v="1"/>
    <b v="0"/>
    <b v="0"/>
    <b v="1"/>
    <b v="0"/>
    <n v="90.679999999999893"/>
    <x v="22"/>
    <b v="0"/>
  </r>
  <r>
    <s v="6227-HWPWX"/>
    <x v="0"/>
    <s v="United States"/>
    <s v="California"/>
    <s v="Victorville"/>
    <n v="92392"/>
    <s v="34.486835, -117.362274"/>
    <n v="34.486834999999999"/>
    <n v="-117.362274"/>
    <x v="1"/>
    <x v="0"/>
    <n v="0"/>
    <x v="0"/>
    <n v="15"/>
    <n v="1"/>
    <s v="No"/>
    <s v="No"/>
    <s v="No"/>
    <s v="No"/>
    <s v="No"/>
    <s v="No"/>
    <s v="No"/>
    <n v="0"/>
    <x v="0"/>
    <n v="69"/>
    <n v="994.8"/>
    <x v="0"/>
    <x v="0"/>
    <n v="73"/>
    <n v="5671"/>
    <x v="2"/>
    <x v="0"/>
    <x v="0"/>
    <x v="1"/>
    <b v="0"/>
    <b v="0"/>
    <b v="0"/>
    <b v="0"/>
    <n v="66.319999999999993"/>
    <x v="49"/>
    <b v="0"/>
  </r>
  <r>
    <s v="0447-BEMNG"/>
    <x v="0"/>
    <s v="United States"/>
    <s v="California"/>
    <s v="Wrightwood"/>
    <n v="92397"/>
    <s v="34.358321, -117.618263"/>
    <n v="34.358320999999997"/>
    <n v="-117.618263"/>
    <x v="1"/>
    <x v="0"/>
    <n v="1"/>
    <x v="0"/>
    <n v="48"/>
    <n v="0"/>
    <s v="No phone service"/>
    <s v="Yes"/>
    <s v="No"/>
    <s v="Yes"/>
    <s v="No"/>
    <s v="No"/>
    <s v="Yes"/>
    <n v="1"/>
    <x v="0"/>
    <n v="45.3"/>
    <n v="2145"/>
    <x v="0"/>
    <x v="0"/>
    <n v="65"/>
    <n v="4926"/>
    <x v="5"/>
    <x v="0"/>
    <x v="0"/>
    <x v="0"/>
    <b v="0"/>
    <b v="0"/>
    <b v="0"/>
    <b v="0"/>
    <n v="44.6875"/>
    <x v="30"/>
    <b v="0"/>
  </r>
  <r>
    <s v="5949-XIKAE"/>
    <x v="0"/>
    <s v="United States"/>
    <s v="California"/>
    <s v="San Bernardino"/>
    <n v="92401"/>
    <s v="34.105935, -117.2914"/>
    <n v="34.105935000000002"/>
    <n v="-117.2914"/>
    <x v="1"/>
    <x v="0"/>
    <n v="1"/>
    <x v="0"/>
    <n v="8"/>
    <n v="1"/>
    <s v="No"/>
    <s v="No"/>
    <s v="Yes"/>
    <s v="No"/>
    <s v="No"/>
    <s v="Yes"/>
    <s v="No"/>
    <n v="1"/>
    <x v="1"/>
    <n v="83.55"/>
    <n v="680.05"/>
    <x v="0"/>
    <x v="0"/>
    <n v="65"/>
    <n v="2879"/>
    <x v="6"/>
    <x v="0"/>
    <x v="0"/>
    <x v="1"/>
    <b v="0"/>
    <b v="0"/>
    <b v="1"/>
    <b v="0"/>
    <n v="85.006249999999994"/>
    <x v="47"/>
    <b v="0"/>
  </r>
  <r>
    <s v="8372-JUXUI"/>
    <x v="0"/>
    <s v="United States"/>
    <s v="California"/>
    <s v="San Bernardino"/>
    <n v="92410"/>
    <s v="34.106922, -117.297553"/>
    <n v="34.106921999999997"/>
    <n v="-117.29755299999999"/>
    <x v="0"/>
    <x v="0"/>
    <n v="0"/>
    <x v="0"/>
    <n v="1"/>
    <n v="1"/>
    <s v="Yes"/>
    <s v="No"/>
    <s v="No"/>
    <s v="No"/>
    <s v="No"/>
    <s v="No"/>
    <s v="No"/>
    <n v="1"/>
    <x v="1"/>
    <n v="74.349999999999994"/>
    <n v="74.349999999999994"/>
    <x v="0"/>
    <x v="0"/>
    <n v="93"/>
    <n v="2814"/>
    <x v="7"/>
    <x v="0"/>
    <x v="0"/>
    <x v="1"/>
    <b v="0"/>
    <b v="0"/>
    <b v="1"/>
    <b v="0"/>
    <n v="74.349999999999994"/>
    <x v="25"/>
    <b v="0"/>
  </r>
  <r>
    <s v="0388-EOPEX"/>
    <x v="0"/>
    <s v="United States"/>
    <s v="California"/>
    <s v="Riverside"/>
    <n v="92503"/>
    <s v="33.890046, -117.455583"/>
    <n v="33.890045999999998"/>
    <n v="-117.455583"/>
    <x v="1"/>
    <x v="0"/>
    <n v="1"/>
    <x v="0"/>
    <n v="2"/>
    <n v="1"/>
    <s v="No"/>
    <s v="Yes"/>
    <s v="No"/>
    <s v="No"/>
    <s v="No"/>
    <s v="No"/>
    <s v="No"/>
    <n v="1"/>
    <x v="1"/>
    <n v="74.400000000000006"/>
    <n v="139.4"/>
    <x v="0"/>
    <x v="0"/>
    <n v="77"/>
    <n v="4263"/>
    <x v="8"/>
    <x v="0"/>
    <x v="0"/>
    <x v="1"/>
    <b v="0"/>
    <b v="0"/>
    <b v="1"/>
    <b v="0"/>
    <n v="69.7"/>
    <x v="25"/>
    <b v="1"/>
  </r>
  <r>
    <s v="8205-OTCHB"/>
    <x v="0"/>
    <s v="United States"/>
    <s v="California"/>
    <s v="Riverside"/>
    <n v="92506"/>
    <s v="33.930931, -117.361788"/>
    <n v="33.930931000000001"/>
    <n v="-117.361788"/>
    <x v="0"/>
    <x v="0"/>
    <n v="0"/>
    <x v="0"/>
    <n v="22"/>
    <n v="0"/>
    <s v="No phone service"/>
    <s v="No"/>
    <s v="Yes"/>
    <s v="Yes"/>
    <s v="No"/>
    <s v="No"/>
    <s v="Yes"/>
    <n v="1"/>
    <x v="0"/>
    <n v="43.75"/>
    <n v="903.6"/>
    <x v="0"/>
    <x v="0"/>
    <n v="66"/>
    <n v="3099"/>
    <x v="9"/>
    <x v="1"/>
    <x v="0"/>
    <x v="0"/>
    <b v="0"/>
    <b v="0"/>
    <b v="0"/>
    <b v="0"/>
    <n v="41.072727272727199"/>
    <x v="50"/>
    <b v="0"/>
  </r>
  <r>
    <s v="6235-VDHOM"/>
    <x v="0"/>
    <s v="United States"/>
    <s v="California"/>
    <s v="Riverside"/>
    <n v="92509"/>
    <s v="34.004379, -117.447864"/>
    <n v="34.004379"/>
    <n v="-117.447864"/>
    <x v="1"/>
    <x v="1"/>
    <n v="0"/>
    <x v="0"/>
    <n v="5"/>
    <n v="0"/>
    <s v="No phone service"/>
    <s v="No"/>
    <s v="Yes"/>
    <s v="No"/>
    <s v="No"/>
    <s v="No"/>
    <s v="No"/>
    <n v="0"/>
    <x v="3"/>
    <n v="28.45"/>
    <n v="131.05000000000001"/>
    <x v="0"/>
    <x v="0"/>
    <n v="89"/>
    <n v="4099"/>
    <x v="10"/>
    <x v="0"/>
    <x v="0"/>
    <x v="0"/>
    <b v="0"/>
    <b v="0"/>
    <b v="1"/>
    <b v="0"/>
    <n v="26.21"/>
    <x v="51"/>
    <b v="0"/>
  </r>
  <r>
    <s v="7783-YKGDV"/>
    <x v="0"/>
    <s v="United States"/>
    <s v="California"/>
    <s v="March Air Reserve Base"/>
    <n v="92518"/>
    <s v="33.888323, -117.277533"/>
    <n v="33.888323"/>
    <n v="-117.27753300000001"/>
    <x v="1"/>
    <x v="0"/>
    <n v="0"/>
    <x v="0"/>
    <n v="12"/>
    <n v="1"/>
    <s v="Yes"/>
    <s v="Yes"/>
    <s v="Yes"/>
    <s v="Yes"/>
    <s v="No"/>
    <s v="No"/>
    <s v="Yes"/>
    <n v="1"/>
    <x v="2"/>
    <n v="99.7"/>
    <n v="1238.45"/>
    <x v="0"/>
    <x v="0"/>
    <n v="76"/>
    <n v="2538"/>
    <x v="11"/>
    <x v="0"/>
    <x v="0"/>
    <x v="1"/>
    <b v="0"/>
    <b v="0"/>
    <b v="0"/>
    <b v="0"/>
    <n v="103.204166666666"/>
    <x v="2"/>
    <b v="1"/>
  </r>
  <r>
    <s v="5609-CEBID"/>
    <x v="0"/>
    <s v="United States"/>
    <s v="California"/>
    <s v="Hemet"/>
    <n v="92544"/>
    <s v="33.644585, -116.871544"/>
    <n v="33.644584999999999"/>
    <n v="-116.871544"/>
    <x v="1"/>
    <x v="1"/>
    <n v="0"/>
    <x v="0"/>
    <n v="20"/>
    <n v="1"/>
    <s v="Yes"/>
    <s v="No"/>
    <s v="Yes"/>
    <s v="Yes"/>
    <s v="No"/>
    <s v="No"/>
    <s v="Yes"/>
    <n v="1"/>
    <x v="2"/>
    <n v="94.1"/>
    <n v="1782.4"/>
    <x v="0"/>
    <x v="0"/>
    <n v="87"/>
    <n v="2666"/>
    <x v="12"/>
    <x v="0"/>
    <x v="0"/>
    <x v="1"/>
    <b v="0"/>
    <b v="0"/>
    <b v="1"/>
    <b v="0"/>
    <n v="89.12"/>
    <x v="15"/>
    <b v="0"/>
  </r>
  <r>
    <s v="7218-HKQFK"/>
    <x v="0"/>
    <s v="United States"/>
    <s v="California"/>
    <s v="Homeland"/>
    <n v="92548"/>
    <s v="33.761894, -117.120868"/>
    <n v="33.761893999999998"/>
    <n v="-117.120868"/>
    <x v="0"/>
    <x v="0"/>
    <n v="1"/>
    <x v="0"/>
    <n v="2"/>
    <n v="1"/>
    <s v="No"/>
    <s v="No"/>
    <s v="No"/>
    <s v="No"/>
    <s v="Yes"/>
    <s v="Yes"/>
    <s v="Yes"/>
    <n v="1"/>
    <x v="2"/>
    <n v="94.2"/>
    <n v="167.5"/>
    <x v="0"/>
    <x v="0"/>
    <n v="72"/>
    <n v="3715"/>
    <x v="14"/>
    <x v="0"/>
    <x v="0"/>
    <x v="1"/>
    <b v="0"/>
    <b v="0"/>
    <b v="1"/>
    <b v="0"/>
    <n v="83.75"/>
    <x v="15"/>
    <b v="0"/>
  </r>
  <r>
    <s v="4636-QRJKY"/>
    <x v="0"/>
    <s v="United States"/>
    <s v="California"/>
    <s v="Idyllwild"/>
    <n v="92549"/>
    <s v="33.755039, -116.741796"/>
    <n v="33.755038999999996"/>
    <n v="-116.74179599999999"/>
    <x v="1"/>
    <x v="0"/>
    <n v="1"/>
    <x v="0"/>
    <n v="6"/>
    <n v="1"/>
    <s v="Yes"/>
    <s v="No"/>
    <s v="No"/>
    <s v="No"/>
    <s v="Yes"/>
    <s v="No"/>
    <s v="No"/>
    <n v="1"/>
    <x v="1"/>
    <n v="80.5"/>
    <n v="502.85"/>
    <x v="0"/>
    <x v="0"/>
    <n v="98"/>
    <n v="5032"/>
    <x v="5"/>
    <x v="0"/>
    <x v="0"/>
    <x v="1"/>
    <b v="0"/>
    <b v="0"/>
    <b v="1"/>
    <b v="0"/>
    <n v="83.808333333333294"/>
    <x v="13"/>
    <b v="0"/>
  </r>
  <r>
    <s v="5956-VKDTT"/>
    <x v="0"/>
    <s v="United States"/>
    <s v="California"/>
    <s v="Moreno Valley"/>
    <n v="92557"/>
    <s v="33.970661, -117.255039"/>
    <n v="33.970661"/>
    <n v="-117.255039"/>
    <x v="1"/>
    <x v="1"/>
    <n v="1"/>
    <x v="0"/>
    <n v="5"/>
    <n v="1"/>
    <s v="Yes"/>
    <s v="No"/>
    <s v="No"/>
    <s v="No"/>
    <s v="No"/>
    <s v="No"/>
    <s v="No"/>
    <n v="1"/>
    <x v="1"/>
    <n v="74.349999999999994"/>
    <n v="334.8"/>
    <x v="0"/>
    <x v="0"/>
    <n v="82"/>
    <n v="5273"/>
    <x v="6"/>
    <x v="0"/>
    <x v="0"/>
    <x v="1"/>
    <b v="0"/>
    <b v="0"/>
    <b v="1"/>
    <b v="0"/>
    <n v="66.959999999999994"/>
    <x v="25"/>
    <b v="0"/>
  </r>
  <r>
    <s v="9412-GHEEC"/>
    <x v="0"/>
    <s v="United States"/>
    <s v="California"/>
    <s v="Murrieta"/>
    <n v="92563"/>
    <s v="33.581045, -117.14719"/>
    <n v="33.581045000000003"/>
    <n v="-117.14718999999999"/>
    <x v="0"/>
    <x v="0"/>
    <n v="0"/>
    <x v="0"/>
    <n v="40"/>
    <n v="1"/>
    <s v="Yes"/>
    <s v="No"/>
    <s v="No"/>
    <s v="Yes"/>
    <s v="Yes"/>
    <s v="Yes"/>
    <s v="Yes"/>
    <n v="0"/>
    <x v="2"/>
    <n v="104.8"/>
    <n v="4131.95"/>
    <x v="0"/>
    <x v="0"/>
    <n v="88"/>
    <n v="3492"/>
    <x v="7"/>
    <x v="0"/>
    <x v="0"/>
    <x v="1"/>
    <b v="0"/>
    <b v="0"/>
    <b v="0"/>
    <b v="0"/>
    <n v="103.29875"/>
    <x v="3"/>
    <b v="0"/>
  </r>
  <r>
    <s v="0257-ZESQC"/>
    <x v="0"/>
    <s v="United States"/>
    <s v="California"/>
    <s v="Perris"/>
    <n v="92571"/>
    <s v="33.828289, -117.201666"/>
    <n v="33.828288999999998"/>
    <n v="-117.201666"/>
    <x v="1"/>
    <x v="1"/>
    <n v="1"/>
    <x v="0"/>
    <n v="27"/>
    <n v="1"/>
    <s v="No"/>
    <s v="Yes"/>
    <s v="No"/>
    <s v="No"/>
    <s v="No"/>
    <s v="No"/>
    <s v="No"/>
    <n v="1"/>
    <x v="1"/>
    <n v="75.2"/>
    <n v="1929.35"/>
    <x v="0"/>
    <x v="0"/>
    <n v="99"/>
    <n v="4517"/>
    <x v="8"/>
    <x v="0"/>
    <x v="0"/>
    <x v="1"/>
    <b v="0"/>
    <b v="0"/>
    <b v="0"/>
    <b v="0"/>
    <n v="71.457407407407402"/>
    <x v="17"/>
    <b v="1"/>
  </r>
  <r>
    <s v="6825-UYPFK"/>
    <x v="0"/>
    <s v="United States"/>
    <s v="California"/>
    <s v="Sun City"/>
    <n v="92586"/>
    <s v="33.707483, -117.200006"/>
    <n v="33.707483000000003"/>
    <n v="-117.200006"/>
    <x v="1"/>
    <x v="0"/>
    <n v="0"/>
    <x v="0"/>
    <n v="23"/>
    <n v="1"/>
    <s v="Yes"/>
    <s v="No"/>
    <s v="No"/>
    <s v="No"/>
    <s v="No"/>
    <s v="No"/>
    <s v="No"/>
    <n v="0"/>
    <x v="1"/>
    <n v="75.599999999999994"/>
    <n v="1758.6"/>
    <x v="0"/>
    <x v="0"/>
    <n v="81"/>
    <n v="2115"/>
    <x v="9"/>
    <x v="0"/>
    <x v="0"/>
    <x v="1"/>
    <b v="0"/>
    <b v="0"/>
    <b v="0"/>
    <b v="0"/>
    <n v="76.460869565217394"/>
    <x v="17"/>
    <b v="0"/>
  </r>
  <r>
    <s v="8397-MVTAZ"/>
    <x v="0"/>
    <s v="United States"/>
    <s v="California"/>
    <s v="Sun City"/>
    <n v="92587"/>
    <s v="33.69887, -117.25071"/>
    <n v="33.698869999999999"/>
    <n v="-117.25071"/>
    <x v="0"/>
    <x v="0"/>
    <n v="1"/>
    <x v="0"/>
    <n v="34"/>
    <n v="1"/>
    <s v="Yes"/>
    <s v="No"/>
    <s v="No"/>
    <s v="Yes"/>
    <s v="No"/>
    <s v="Yes"/>
    <s v="Yes"/>
    <n v="1"/>
    <x v="2"/>
    <n v="100.05"/>
    <n v="3480"/>
    <x v="0"/>
    <x v="0"/>
    <n v="72"/>
    <n v="2568"/>
    <x v="14"/>
    <x v="0"/>
    <x v="0"/>
    <x v="1"/>
    <b v="0"/>
    <b v="0"/>
    <b v="1"/>
    <b v="0"/>
    <n v="102.35294117647"/>
    <x v="24"/>
    <b v="0"/>
  </r>
  <r>
    <s v="9282-IZGQK"/>
    <x v="0"/>
    <s v="United States"/>
    <s v="California"/>
    <s v="Irvine"/>
    <n v="92612"/>
    <s v="33.643095, -117.810896"/>
    <n v="33.643095000000002"/>
    <n v="-117.810896"/>
    <x v="1"/>
    <x v="0"/>
    <n v="0"/>
    <x v="0"/>
    <n v="1"/>
    <n v="1"/>
    <s v="Yes"/>
    <s v="No"/>
    <s v="No"/>
    <s v="No"/>
    <s v="No"/>
    <s v="No"/>
    <s v="Yes"/>
    <n v="1"/>
    <x v="1"/>
    <n v="85"/>
    <n v="85"/>
    <x v="0"/>
    <x v="0"/>
    <n v="80"/>
    <n v="5679"/>
    <x v="14"/>
    <x v="0"/>
    <x v="0"/>
    <x v="1"/>
    <b v="0"/>
    <b v="0"/>
    <b v="1"/>
    <b v="0"/>
    <n v="85"/>
    <x v="33"/>
    <b v="0"/>
  </r>
  <r>
    <s v="1342-JPNKI"/>
    <x v="0"/>
    <s v="United States"/>
    <s v="California"/>
    <s v="Lake Forest"/>
    <n v="92630"/>
    <s v="33.644849, -117.684254"/>
    <n v="33.644849000000001"/>
    <n v="-117.684254"/>
    <x v="0"/>
    <x v="0"/>
    <n v="0"/>
    <x v="0"/>
    <n v="10"/>
    <n v="1"/>
    <s v="Yes"/>
    <s v="No"/>
    <s v="No"/>
    <s v="No"/>
    <s v="No"/>
    <s v="Yes"/>
    <s v="No"/>
    <n v="1"/>
    <x v="1"/>
    <n v="86.05"/>
    <n v="834.1"/>
    <x v="0"/>
    <x v="0"/>
    <n v="85"/>
    <n v="2966"/>
    <x v="14"/>
    <x v="0"/>
    <x v="0"/>
    <x v="1"/>
    <b v="0"/>
    <b v="0"/>
    <b v="0"/>
    <b v="0"/>
    <n v="83.41"/>
    <x v="52"/>
    <b v="0"/>
  </r>
  <r>
    <s v="2817-NTQDO"/>
    <x v="0"/>
    <s v="United States"/>
    <s v="California"/>
    <s v="Huntington Beach"/>
    <n v="92646"/>
    <s v="33.666301, -117.969501"/>
    <n v="33.666300999999997"/>
    <n v="-117.96950099999999"/>
    <x v="0"/>
    <x v="0"/>
    <n v="0"/>
    <x v="0"/>
    <n v="13"/>
    <n v="0"/>
    <s v="No phone service"/>
    <s v="Yes"/>
    <s v="No"/>
    <s v="No"/>
    <s v="Yes"/>
    <s v="Yes"/>
    <s v="No"/>
    <n v="1"/>
    <x v="0"/>
    <n v="45.55"/>
    <n v="597"/>
    <x v="0"/>
    <x v="0"/>
    <n v="74"/>
    <n v="4856"/>
    <x v="15"/>
    <x v="0"/>
    <x v="0"/>
    <x v="0"/>
    <b v="0"/>
    <b v="1"/>
    <b v="0"/>
    <b v="0"/>
    <n v="45.923076923076898"/>
    <x v="30"/>
    <b v="0"/>
  </r>
  <r>
    <s v="6986-IJDHX"/>
    <x v="0"/>
    <s v="United States"/>
    <s v="California"/>
    <s v="Huntington Beach"/>
    <n v="92648"/>
    <s v="33.679659, -118.016195"/>
    <n v="33.679659000000001"/>
    <n v="-118.016195"/>
    <x v="0"/>
    <x v="0"/>
    <n v="1"/>
    <x v="0"/>
    <n v="39"/>
    <n v="1"/>
    <s v="No"/>
    <s v="No"/>
    <s v="Yes"/>
    <s v="No"/>
    <s v="No"/>
    <s v="Yes"/>
    <s v="No"/>
    <n v="1"/>
    <x v="1"/>
    <n v="86.3"/>
    <n v="3266"/>
    <x v="0"/>
    <x v="0"/>
    <n v="98"/>
    <n v="3364"/>
    <x v="16"/>
    <x v="0"/>
    <x v="0"/>
    <x v="1"/>
    <b v="0"/>
    <b v="0"/>
    <b v="0"/>
    <b v="1"/>
    <n v="83.743589743589695"/>
    <x v="52"/>
    <b v="0"/>
  </r>
  <r>
    <s v="5301-GAUUY"/>
    <x v="0"/>
    <s v="United States"/>
    <s v="California"/>
    <s v="Newport Beach"/>
    <n v="92661"/>
    <s v="33.601309, -117.902304"/>
    <n v="33.601309000000001"/>
    <n v="-117.902304"/>
    <x v="0"/>
    <x v="0"/>
    <n v="0"/>
    <x v="0"/>
    <n v="32"/>
    <n v="1"/>
    <s v="Yes"/>
    <s v="No"/>
    <s v="Yes"/>
    <s v="No"/>
    <s v="No"/>
    <s v="No"/>
    <s v="No"/>
    <n v="1"/>
    <x v="1"/>
    <n v="80.349999999999994"/>
    <n v="2596.15"/>
    <x v="0"/>
    <x v="0"/>
    <n v="92"/>
    <n v="5974"/>
    <x v="2"/>
    <x v="0"/>
    <x v="0"/>
    <x v="1"/>
    <b v="0"/>
    <b v="0"/>
    <b v="0"/>
    <b v="0"/>
    <n v="81.129687500000003"/>
    <x v="13"/>
    <b v="0"/>
  </r>
  <r>
    <s v="0939-YAPAF"/>
    <x v="0"/>
    <s v="United States"/>
    <s v="California"/>
    <s v="Santa Ana"/>
    <n v="92701"/>
    <s v="33.748478, -117.858918"/>
    <n v="33.748477999999999"/>
    <n v="-117.858918"/>
    <x v="1"/>
    <x v="0"/>
    <n v="0"/>
    <x v="0"/>
    <n v="35"/>
    <n v="1"/>
    <s v="Yes"/>
    <s v="No"/>
    <s v="No"/>
    <s v="Yes"/>
    <s v="No"/>
    <s v="Yes"/>
    <s v="Yes"/>
    <n v="1"/>
    <x v="2"/>
    <n v="100.25"/>
    <n v="3527.6"/>
    <x v="0"/>
    <x v="0"/>
    <n v="72"/>
    <n v="2744"/>
    <x v="3"/>
    <x v="0"/>
    <x v="0"/>
    <x v="1"/>
    <b v="0"/>
    <b v="0"/>
    <b v="1"/>
    <b v="0"/>
    <n v="100.788571428571"/>
    <x v="24"/>
    <b v="0"/>
  </r>
  <r>
    <s v="4710-FDUIZ"/>
    <x v="0"/>
    <s v="United States"/>
    <s v="California"/>
    <s v="Santa Ana"/>
    <n v="92707"/>
    <s v="33.714829, -117.872941"/>
    <n v="33.714829000000002"/>
    <n v="-117.872941"/>
    <x v="0"/>
    <x v="0"/>
    <n v="1"/>
    <x v="0"/>
    <n v="56"/>
    <n v="1"/>
    <s v="Yes"/>
    <s v="No"/>
    <s v="Yes"/>
    <s v="No"/>
    <s v="No"/>
    <s v="Yes"/>
    <s v="Yes"/>
    <n v="0"/>
    <x v="2"/>
    <n v="100.3"/>
    <n v="5614.45"/>
    <x v="0"/>
    <x v="0"/>
    <n v="67"/>
    <n v="5170"/>
    <x v="4"/>
    <x v="1"/>
    <x v="0"/>
    <x v="1"/>
    <b v="0"/>
    <b v="1"/>
    <b v="0"/>
    <b v="0"/>
    <n v="100.258035714285"/>
    <x v="24"/>
    <b v="0"/>
  </r>
  <r>
    <s v="1218-VKFPE"/>
    <x v="0"/>
    <s v="United States"/>
    <s v="California"/>
    <s v="Anaheim"/>
    <n v="92805"/>
    <s v="33.830209, -117.906099"/>
    <n v="33.830209000000004"/>
    <n v="-117.906099"/>
    <x v="1"/>
    <x v="0"/>
    <n v="1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"/>
    <n v="233.55"/>
    <x v="0"/>
    <x v="0"/>
    <n v="72"/>
    <n v="3535"/>
    <x v="0"/>
    <x v="0"/>
    <x v="0"/>
    <x v="0"/>
    <b v="1"/>
    <b v="0"/>
    <b v="0"/>
    <b v="1"/>
    <n v="19.462499999999999"/>
    <x v="53"/>
    <b v="0"/>
  </r>
  <r>
    <s v="3627-FHKBK"/>
    <x v="0"/>
    <s v="United States"/>
    <s v="California"/>
    <s v="Anaheim"/>
    <n v="92806"/>
    <s v="33.83796, -117.870494"/>
    <n v="33.837960000000002"/>
    <n v="-117.87049399999999"/>
    <x v="1"/>
    <x v="0"/>
    <n v="0"/>
    <x v="0"/>
    <n v="1"/>
    <n v="1"/>
    <s v="No"/>
    <s v="Yes"/>
    <s v="No"/>
    <s v="No"/>
    <s v="No"/>
    <s v="No"/>
    <s v="No"/>
    <n v="0"/>
    <x v="1"/>
    <n v="75.3"/>
    <n v="75.3"/>
    <x v="0"/>
    <x v="0"/>
    <n v="87"/>
    <n v="3244"/>
    <x v="2"/>
    <x v="0"/>
    <x v="0"/>
    <x v="1"/>
    <b v="0"/>
    <b v="0"/>
    <b v="0"/>
    <b v="1"/>
    <n v="75.3"/>
    <x v="17"/>
    <b v="1"/>
  </r>
  <r>
    <s v="2865-TCHJW"/>
    <x v="0"/>
    <s v="United States"/>
    <s v="California"/>
    <s v="Anaheim"/>
    <n v="92807"/>
    <s v="33.848733, -117.788357"/>
    <n v="33.848733000000003"/>
    <n v="-117.788357"/>
    <x v="1"/>
    <x v="1"/>
    <n v="0"/>
    <x v="0"/>
    <n v="4"/>
    <n v="1"/>
    <s v="Yes"/>
    <s v="No"/>
    <s v="No"/>
    <s v="Yes"/>
    <s v="No"/>
    <s v="Yes"/>
    <s v="No"/>
    <n v="1"/>
    <x v="1"/>
    <n v="89.2"/>
    <n v="346.2"/>
    <x v="0"/>
    <x v="0"/>
    <n v="74"/>
    <n v="5808"/>
    <x v="2"/>
    <x v="0"/>
    <x v="0"/>
    <x v="1"/>
    <b v="0"/>
    <b v="0"/>
    <b v="1"/>
    <b v="0"/>
    <n v="86.55"/>
    <x v="54"/>
    <b v="0"/>
  </r>
  <r>
    <s v="5192-EBGOV"/>
    <x v="0"/>
    <s v="United States"/>
    <s v="California"/>
    <s v="Brea"/>
    <n v="92823"/>
    <s v="33.924143, -117.79387"/>
    <n v="33.924143000000001"/>
    <n v="-117.79387"/>
    <x v="1"/>
    <x v="1"/>
    <n v="0"/>
    <x v="0"/>
    <n v="1"/>
    <n v="1"/>
    <s v="Yes"/>
    <s v="No"/>
    <s v="No"/>
    <s v="No"/>
    <s v="No"/>
    <s v="Yes"/>
    <s v="No"/>
    <n v="1"/>
    <x v="1"/>
    <n v="85.7"/>
    <n v="85.7"/>
    <x v="0"/>
    <x v="0"/>
    <n v="66"/>
    <n v="4880"/>
    <x v="3"/>
    <x v="0"/>
    <x v="0"/>
    <x v="1"/>
    <b v="0"/>
    <b v="0"/>
    <b v="1"/>
    <b v="0"/>
    <n v="85.7"/>
    <x v="42"/>
    <b v="0"/>
  </r>
  <r>
    <s v="0719-SYFRB"/>
    <x v="0"/>
    <s v="United States"/>
    <s v="California"/>
    <s v="Norco"/>
    <n v="92860"/>
    <s v="33.925833, -117.559639"/>
    <n v="33.925832999999997"/>
    <n v="-117.559639"/>
    <x v="1"/>
    <x v="0"/>
    <n v="0"/>
    <x v="0"/>
    <n v="12"/>
    <n v="1"/>
    <s v="Yes"/>
    <s v="Yes"/>
    <s v="No"/>
    <s v="Yes"/>
    <s v="Yes"/>
    <s v="No"/>
    <s v="No"/>
    <n v="1"/>
    <x v="0"/>
    <n v="61.65"/>
    <n v="713.75"/>
    <x v="0"/>
    <x v="0"/>
    <n v="67"/>
    <n v="5670"/>
    <x v="3"/>
    <x v="0"/>
    <x v="0"/>
    <x v="0"/>
    <b v="0"/>
    <b v="0"/>
    <b v="0"/>
    <b v="1"/>
    <n v="59.4791666666666"/>
    <x v="55"/>
    <b v="1"/>
  </r>
  <r>
    <s v="3419-SNJJD"/>
    <x v="0"/>
    <s v="United States"/>
    <s v="California"/>
    <s v="Yorba Linda"/>
    <n v="92887"/>
    <s v="33.884073, -117.732197"/>
    <n v="33.884073000000001"/>
    <n v="-117.732197"/>
    <x v="1"/>
    <x v="1"/>
    <n v="1"/>
    <x v="0"/>
    <n v="65"/>
    <n v="1"/>
    <s v="Yes"/>
    <s v="Yes"/>
    <s v="No"/>
    <s v="Yes"/>
    <s v="No"/>
    <s v="Yes"/>
    <s v="Yes"/>
    <n v="0"/>
    <x v="2"/>
    <n v="105.25"/>
    <n v="6786.4"/>
    <x v="0"/>
    <x v="0"/>
    <n v="91"/>
    <n v="4196"/>
    <x v="3"/>
    <x v="0"/>
    <x v="0"/>
    <x v="1"/>
    <b v="0"/>
    <b v="0"/>
    <b v="0"/>
    <b v="0"/>
    <n v="104.406153846153"/>
    <x v="43"/>
    <b v="1"/>
  </r>
  <r>
    <s v="6543-CPZMK"/>
    <x v="0"/>
    <s v="United States"/>
    <s v="California"/>
    <s v="Ventura"/>
    <n v="93001"/>
    <s v="34.360261, -119.306383"/>
    <n v="34.360261000000001"/>
    <n v="-119.306383"/>
    <x v="0"/>
    <x v="0"/>
    <n v="1"/>
    <x v="0"/>
    <n v="9"/>
    <n v="0"/>
    <s v="No phone service"/>
    <s v="No"/>
    <s v="Yes"/>
    <s v="No"/>
    <s v="No"/>
    <s v="No"/>
    <s v="No"/>
    <n v="1"/>
    <x v="3"/>
    <n v="29.95"/>
    <n v="248.95"/>
    <x v="0"/>
    <x v="0"/>
    <n v="83"/>
    <n v="2573"/>
    <x v="4"/>
    <x v="0"/>
    <x v="0"/>
    <x v="0"/>
    <b v="0"/>
    <b v="0"/>
    <b v="1"/>
    <b v="0"/>
    <n v="27.661111111111101"/>
    <x v="32"/>
    <b v="0"/>
  </r>
  <r>
    <s v="4765-OXPPD"/>
    <x v="0"/>
    <s v="United States"/>
    <s v="California"/>
    <s v="Ventura"/>
    <n v="93003"/>
    <s v="34.279221, -119.221437"/>
    <n v="34.279221"/>
    <n v="-119.22143699999999"/>
    <x v="1"/>
    <x v="0"/>
    <n v="1"/>
    <x v="0"/>
    <n v="9"/>
    <n v="1"/>
    <s v="No"/>
    <s v="Yes"/>
    <s v="Yes"/>
    <s v="Yes"/>
    <s v="Yes"/>
    <s v="No"/>
    <s v="No"/>
    <n v="0"/>
    <x v="0"/>
    <n v="65"/>
    <n v="663.05"/>
    <x v="0"/>
    <x v="0"/>
    <n v="76"/>
    <n v="3983"/>
    <x v="4"/>
    <x v="0"/>
    <x v="0"/>
    <x v="0"/>
    <b v="0"/>
    <b v="0"/>
    <b v="0"/>
    <b v="1"/>
    <n v="73.672222222222203"/>
    <x v="9"/>
    <b v="1"/>
  </r>
  <r>
    <s v="1009-IRMNA"/>
    <x v="0"/>
    <s v="United States"/>
    <s v="California"/>
    <s v="Port Hueneme"/>
    <n v="93041"/>
    <s v="34.110124, -119.100972"/>
    <n v="34.110123999999999"/>
    <n v="-119.100972"/>
    <x v="1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137.6"/>
    <x v="0"/>
    <x v="0"/>
    <n v="100"/>
    <n v="4479"/>
    <x v="4"/>
    <x v="0"/>
    <x v="0"/>
    <x v="0"/>
    <b v="1"/>
    <b v="0"/>
    <b v="0"/>
    <b v="0"/>
    <n v="19.657142857142802"/>
    <x v="41"/>
    <b v="0"/>
  </r>
  <r>
    <s v="4554-YGZIH"/>
    <x v="0"/>
    <s v="United States"/>
    <s v="California"/>
    <s v="Summerland"/>
    <n v="93067"/>
    <s v="34.420998, -119.60137"/>
    <n v="34.420997999999997"/>
    <n v="-119.60137"/>
    <x v="0"/>
    <x v="1"/>
    <n v="1"/>
    <x v="0"/>
    <n v="49"/>
    <n v="1"/>
    <s v="Yes"/>
    <s v="No"/>
    <s v="Yes"/>
    <s v="No"/>
    <s v="No"/>
    <s v="No"/>
    <s v="Yes"/>
    <n v="0"/>
    <x v="2"/>
    <n v="90.05"/>
    <n v="4547.25"/>
    <x v="0"/>
    <x v="0"/>
    <n v="96"/>
    <n v="5059"/>
    <x v="0"/>
    <x v="0"/>
    <x v="0"/>
    <x v="1"/>
    <b v="0"/>
    <b v="1"/>
    <b v="0"/>
    <b v="0"/>
    <n v="92.801020408163197"/>
    <x v="35"/>
    <b v="0"/>
  </r>
  <r>
    <s v="5099-BAILX"/>
    <x v="0"/>
    <s v="United States"/>
    <s v="California"/>
    <s v="Santa Barbara"/>
    <n v="93101"/>
    <s v="34.419203, -119.710008"/>
    <n v="34.419203000000003"/>
    <n v="-119.710008"/>
    <x v="0"/>
    <x v="1"/>
    <n v="1"/>
    <x v="0"/>
    <n v="43"/>
    <n v="1"/>
    <s v="Yes"/>
    <s v="No"/>
    <s v="Yes"/>
    <s v="Yes"/>
    <s v="Yes"/>
    <s v="Yes"/>
    <s v="Yes"/>
    <n v="1"/>
    <x v="2"/>
    <n v="110.75"/>
    <n v="4687.8999999999996"/>
    <x v="0"/>
    <x v="0"/>
    <n v="65"/>
    <n v="2728"/>
    <x v="0"/>
    <x v="0"/>
    <x v="0"/>
    <x v="1"/>
    <b v="0"/>
    <b v="0"/>
    <b v="0"/>
    <b v="0"/>
    <n v="109.020930232558"/>
    <x v="56"/>
    <b v="0"/>
  </r>
  <r>
    <s v="7207-RMRDB"/>
    <x v="0"/>
    <s v="United States"/>
    <s v="California"/>
    <s v="Santa Barbara"/>
    <n v="93110"/>
    <s v="34.437945, -119.77191"/>
    <n v="34.437944999999999"/>
    <n v="-119.77191000000001"/>
    <x v="1"/>
    <x v="0"/>
    <n v="1"/>
    <x v="0"/>
    <n v="65"/>
    <n v="1"/>
    <s v="Yes"/>
    <s v="No"/>
    <s v="Yes"/>
    <s v="Yes"/>
    <s v="No"/>
    <s v="Yes"/>
    <s v="Yes"/>
    <n v="1"/>
    <x v="2"/>
    <n v="105.5"/>
    <n v="6985.65"/>
    <x v="0"/>
    <x v="0"/>
    <n v="89"/>
    <n v="5720"/>
    <x v="2"/>
    <x v="0"/>
    <x v="0"/>
    <x v="1"/>
    <b v="0"/>
    <b v="0"/>
    <b v="1"/>
    <b v="0"/>
    <n v="107.471538461538"/>
    <x v="43"/>
    <b v="0"/>
  </r>
  <r>
    <s v="4913-EHYUI"/>
    <x v="0"/>
    <s v="United States"/>
    <s v="California"/>
    <s v="Alpaugh"/>
    <n v="93201"/>
    <s v="35.869626, -119.498771"/>
    <n v="35.869625999999997"/>
    <n v="-119.498771"/>
    <x v="0"/>
    <x v="1"/>
    <n v="1"/>
    <x v="0"/>
    <n v="56"/>
    <n v="1"/>
    <s v="Yes"/>
    <s v="Yes"/>
    <s v="No"/>
    <s v="Yes"/>
    <s v="No"/>
    <s v="Yes"/>
    <s v="Yes"/>
    <n v="1"/>
    <x v="2"/>
    <n v="104.55"/>
    <n v="5794.65"/>
    <x v="0"/>
    <x v="0"/>
    <n v="91"/>
    <n v="6268"/>
    <x v="3"/>
    <x v="1"/>
    <x v="0"/>
    <x v="1"/>
    <b v="0"/>
    <b v="0"/>
    <b v="0"/>
    <b v="0"/>
    <n v="103.475892857142"/>
    <x v="3"/>
    <b v="1"/>
  </r>
  <r>
    <s v="0195-IESCP"/>
    <x v="0"/>
    <s v="United States"/>
    <s v="California"/>
    <s v="Armona"/>
    <n v="93202"/>
    <s v="36.315979, -119.710852"/>
    <n v="36.315978999999999"/>
    <n v="-119.710852"/>
    <x v="0"/>
    <x v="0"/>
    <n v="1"/>
    <x v="0"/>
    <n v="10"/>
    <n v="1"/>
    <s v="Yes"/>
    <s v="No"/>
    <s v="No"/>
    <s v="No"/>
    <s v="No"/>
    <s v="No"/>
    <s v="Yes"/>
    <n v="1"/>
    <x v="1"/>
    <n v="85.25"/>
    <n v="855.3"/>
    <x v="0"/>
    <x v="0"/>
    <n v="75"/>
    <n v="3573"/>
    <x v="4"/>
    <x v="0"/>
    <x v="0"/>
    <x v="1"/>
    <b v="0"/>
    <b v="0"/>
    <b v="1"/>
    <b v="0"/>
    <n v="85.53"/>
    <x v="42"/>
    <b v="0"/>
  </r>
  <r>
    <s v="4580-TMHJU"/>
    <x v="0"/>
    <s v="United States"/>
    <s v="California"/>
    <s v="Avenal"/>
    <n v="93204"/>
    <s v="35.916943, -120.129921"/>
    <n v="35.916943000000003"/>
    <n v="-120.129921"/>
    <x v="1"/>
    <x v="0"/>
    <n v="1"/>
    <x v="0"/>
    <n v="43"/>
    <n v="1"/>
    <s v="No"/>
    <s v="No"/>
    <s v="No"/>
    <s v="No"/>
    <s v="No"/>
    <s v="Yes"/>
    <s v="No"/>
    <n v="0"/>
    <x v="0"/>
    <n v="56.15"/>
    <n v="2499.3000000000002"/>
    <x v="0"/>
    <x v="0"/>
    <n v="65"/>
    <n v="2152"/>
    <x v="14"/>
    <x v="0"/>
    <x v="0"/>
    <x v="0"/>
    <b v="0"/>
    <b v="0"/>
    <b v="1"/>
    <b v="0"/>
    <n v="58.123255813953399"/>
    <x v="57"/>
    <b v="0"/>
  </r>
  <r>
    <s v="0970-ETWGE"/>
    <x v="0"/>
    <s v="United States"/>
    <s v="California"/>
    <s v="Bodfish"/>
    <n v="93205"/>
    <s v="35.523991, -118.400432"/>
    <n v="35.523991000000002"/>
    <n v="-118.400432"/>
    <x v="0"/>
    <x v="0"/>
    <n v="0"/>
    <x v="0"/>
    <n v="1"/>
    <n v="1"/>
    <s v="No"/>
    <s v="No"/>
    <s v="No"/>
    <s v="No"/>
    <s v="No"/>
    <s v="Yes"/>
    <s v="Yes"/>
    <n v="1"/>
    <x v="1"/>
    <n v="89.55"/>
    <n v="89.55"/>
    <x v="0"/>
    <x v="0"/>
    <n v="99"/>
    <n v="4996"/>
    <x v="2"/>
    <x v="0"/>
    <x v="0"/>
    <x v="1"/>
    <b v="0"/>
    <b v="0"/>
    <b v="1"/>
    <b v="0"/>
    <n v="89.55"/>
    <x v="54"/>
    <b v="0"/>
  </r>
  <r>
    <s v="1626-ERCMM"/>
    <x v="0"/>
    <s v="United States"/>
    <s v="California"/>
    <s v="Camp Nelson"/>
    <n v="93208"/>
    <s v="36.057458, -118.591951"/>
    <n v="36.057457999999997"/>
    <n v="-118.59195099999999"/>
    <x v="0"/>
    <x v="1"/>
    <n v="1"/>
    <x v="0"/>
    <n v="20"/>
    <n v="1"/>
    <s v="Yes"/>
    <s v="No"/>
    <s v="No"/>
    <s v="No"/>
    <s v="No"/>
    <s v="Yes"/>
    <s v="Yes"/>
    <n v="1"/>
    <x v="2"/>
    <n v="94.55"/>
    <n v="1899.65"/>
    <x v="0"/>
    <x v="0"/>
    <n v="84"/>
    <n v="5604"/>
    <x v="2"/>
    <x v="0"/>
    <x v="0"/>
    <x v="1"/>
    <b v="0"/>
    <b v="0"/>
    <b v="1"/>
    <b v="0"/>
    <n v="94.982500000000002"/>
    <x v="15"/>
    <b v="0"/>
  </r>
  <r>
    <s v="0887-HJGAR"/>
    <x v="0"/>
    <s v="United States"/>
    <s v="California"/>
    <s v="Coalinga"/>
    <n v="93210"/>
    <s v="36.186867, -120.387793"/>
    <n v="36.186866999999999"/>
    <n v="-120.387793"/>
    <x v="0"/>
    <x v="0"/>
    <n v="0"/>
    <x v="0"/>
    <n v="1"/>
    <n v="1"/>
    <s v="No"/>
    <s v="No"/>
    <s v="No"/>
    <s v="No"/>
    <s v="No"/>
    <s v="No"/>
    <s v="No"/>
    <n v="1"/>
    <x v="0"/>
    <n v="45.7"/>
    <n v="45.7"/>
    <x v="0"/>
    <x v="0"/>
    <n v="95"/>
    <n v="2295"/>
    <x v="3"/>
    <x v="0"/>
    <x v="0"/>
    <x v="0"/>
    <b v="0"/>
    <b v="0"/>
    <b v="0"/>
    <b v="1"/>
    <n v="45.7"/>
    <x v="30"/>
    <b v="0"/>
  </r>
  <r>
    <s v="5644-PDMZC"/>
    <x v="0"/>
    <s v="United States"/>
    <s v="California"/>
    <s v="Delano"/>
    <n v="93215"/>
    <s v="35.772244, -119.209689"/>
    <n v="35.772244000000001"/>
    <n v="-119.209689"/>
    <x v="1"/>
    <x v="1"/>
    <n v="0"/>
    <x v="0"/>
    <n v="2"/>
    <n v="1"/>
    <s v="Yes"/>
    <s v="No"/>
    <s v="Yes"/>
    <s v="No"/>
    <s v="No"/>
    <s v="No"/>
    <s v="Yes"/>
    <n v="0"/>
    <x v="1"/>
    <n v="89.5"/>
    <n v="161.5"/>
    <x v="0"/>
    <x v="0"/>
    <n v="80"/>
    <n v="2065"/>
    <x v="3"/>
    <x v="0"/>
    <x v="0"/>
    <x v="1"/>
    <b v="0"/>
    <b v="0"/>
    <b v="1"/>
    <b v="0"/>
    <n v="80.75"/>
    <x v="54"/>
    <b v="0"/>
  </r>
  <r>
    <s v="9576-ANLXO"/>
    <x v="0"/>
    <s v="United States"/>
    <s v="California"/>
    <s v="Earlimart"/>
    <n v="93219"/>
    <s v="35.858054, -119.305858"/>
    <n v="35.858054000000003"/>
    <n v="-119.305858"/>
    <x v="1"/>
    <x v="0"/>
    <n v="0"/>
    <x v="0"/>
    <n v="3"/>
    <n v="1"/>
    <s v="No"/>
    <s v="No"/>
    <s v="No"/>
    <s v="No"/>
    <s v="No"/>
    <s v="No"/>
    <s v="No"/>
    <n v="1"/>
    <x v="0"/>
    <n v="69.55"/>
    <n v="222.3"/>
    <x v="0"/>
    <x v="0"/>
    <n v="87"/>
    <n v="2876"/>
    <x v="3"/>
    <x v="0"/>
    <x v="0"/>
    <x v="1"/>
    <b v="0"/>
    <b v="0"/>
    <b v="0"/>
    <b v="0"/>
    <n v="74.099999999999994"/>
    <x v="10"/>
    <b v="0"/>
  </r>
  <r>
    <s v="2024-BASKD"/>
    <x v="0"/>
    <s v="United States"/>
    <s v="California"/>
    <s v="Exeter"/>
    <n v="93221"/>
    <s v="36.301689, -119.018233"/>
    <n v="36.301689000000003"/>
    <n v="-119.018233"/>
    <x v="1"/>
    <x v="0"/>
    <n v="0"/>
    <x v="0"/>
    <n v="1"/>
    <n v="1"/>
    <s v="No"/>
    <s v="No"/>
    <s v="No"/>
    <s v="Yes"/>
    <s v="No"/>
    <s v="No"/>
    <s v="No"/>
    <n v="1"/>
    <x v="1"/>
    <n v="74.599999999999994"/>
    <n v="74.599999999999994"/>
    <x v="0"/>
    <x v="0"/>
    <n v="94"/>
    <n v="3860"/>
    <x v="4"/>
    <x v="0"/>
    <x v="0"/>
    <x v="1"/>
    <b v="0"/>
    <b v="0"/>
    <b v="0"/>
    <b v="1"/>
    <n v="74.599999999999994"/>
    <x v="25"/>
    <b v="0"/>
  </r>
  <r>
    <s v="4160-AMJTL"/>
    <x v="0"/>
    <s v="United States"/>
    <s v="California"/>
    <s v="Fellows"/>
    <n v="93224"/>
    <s v="35.215731, -119.57013"/>
    <n v="35.215730999999998"/>
    <n v="-119.57013000000001"/>
    <x v="1"/>
    <x v="1"/>
    <n v="0"/>
    <x v="0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64.3"/>
    <x v="0"/>
    <x v="0"/>
    <n v="83"/>
    <n v="5432"/>
    <x v="4"/>
    <x v="0"/>
    <x v="0"/>
    <x v="0"/>
    <b v="1"/>
    <b v="0"/>
    <b v="1"/>
    <b v="0"/>
    <n v="20.537500000000001"/>
    <x v="41"/>
    <b v="0"/>
  </r>
  <r>
    <s v="4464-JCOLN"/>
    <x v="0"/>
    <s v="United States"/>
    <s v="California"/>
    <s v="Huron"/>
    <n v="93234"/>
    <s v="36.217864, -120.080117"/>
    <n v="36.217863999999999"/>
    <n v="-120.080117"/>
    <x v="0"/>
    <x v="0"/>
    <n v="1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35.9"/>
    <x v="0"/>
    <x v="0"/>
    <n v="68"/>
    <n v="2362"/>
    <x v="4"/>
    <x v="1"/>
    <x v="0"/>
    <x v="0"/>
    <b v="1"/>
    <b v="0"/>
    <b v="0"/>
    <b v="1"/>
    <n v="17.95"/>
    <x v="41"/>
    <b v="0"/>
  </r>
  <r>
    <s v="5650-VDUDS"/>
    <x v="0"/>
    <s v="United States"/>
    <s v="California"/>
    <s v="Kernville"/>
    <n v="93238"/>
    <s v="35.852892, -118.397782"/>
    <n v="35.852891999999997"/>
    <n v="-118.39778200000001"/>
    <x v="1"/>
    <x v="0"/>
    <n v="0"/>
    <x v="0"/>
    <n v="4"/>
    <n v="0"/>
    <s v="No phone service"/>
    <s v="No"/>
    <s v="No"/>
    <s v="No"/>
    <s v="No"/>
    <s v="No"/>
    <s v="No"/>
    <n v="1"/>
    <x v="3"/>
    <n v="24.25"/>
    <n v="96.05"/>
    <x v="0"/>
    <x v="0"/>
    <n v="93"/>
    <n v="2038"/>
    <x v="0"/>
    <x v="0"/>
    <x v="0"/>
    <x v="0"/>
    <b v="0"/>
    <b v="0"/>
    <b v="0"/>
    <b v="1"/>
    <n v="24.012499999999999"/>
    <x v="34"/>
    <b v="0"/>
  </r>
  <r>
    <s v="7538-GWHML"/>
    <x v="0"/>
    <s v="United States"/>
    <s v="California"/>
    <s v="Lemon Cove"/>
    <n v="93244"/>
    <s v="36.462671, -118.997291"/>
    <n v="36.462671"/>
    <n v="-118.997291"/>
    <x v="1"/>
    <x v="0"/>
    <n v="0"/>
    <x v="0"/>
    <n v="2"/>
    <n v="1"/>
    <s v="No"/>
    <s v="No"/>
    <s v="No"/>
    <s v="No"/>
    <s v="No"/>
    <s v="No"/>
    <s v="No"/>
    <n v="0"/>
    <x v="0"/>
    <n v="69.650000000000006"/>
    <n v="145.15"/>
    <x v="0"/>
    <x v="0"/>
    <n v="80"/>
    <n v="2323"/>
    <x v="0"/>
    <x v="0"/>
    <x v="0"/>
    <x v="1"/>
    <b v="0"/>
    <b v="0"/>
    <b v="1"/>
    <b v="0"/>
    <n v="72.575000000000003"/>
    <x v="10"/>
    <b v="0"/>
  </r>
  <r>
    <s v="3859-CVCET"/>
    <x v="0"/>
    <s v="United States"/>
    <s v="California"/>
    <s v="Lindsay"/>
    <n v="93247"/>
    <s v="36.205465, -119.085807"/>
    <n v="36.205464999999997"/>
    <n v="-119.085807"/>
    <x v="1"/>
    <x v="0"/>
    <n v="0"/>
    <x v="0"/>
    <n v="4"/>
    <n v="1"/>
    <s v="No"/>
    <s v="No"/>
    <s v="No"/>
    <s v="No"/>
    <s v="No"/>
    <s v="No"/>
    <s v="No"/>
    <n v="0"/>
    <x v="0"/>
    <n v="45.65"/>
    <n v="191.05"/>
    <x v="0"/>
    <x v="0"/>
    <n v="78"/>
    <n v="2864"/>
    <x v="2"/>
    <x v="0"/>
    <x v="0"/>
    <x v="0"/>
    <b v="0"/>
    <b v="0"/>
    <b v="0"/>
    <b v="1"/>
    <n v="47.762500000000003"/>
    <x v="30"/>
    <b v="0"/>
  </r>
  <r>
    <s v="3276-HDUEG"/>
    <x v="0"/>
    <s v="United States"/>
    <s v="California"/>
    <s v="Maricopa"/>
    <n v="93252"/>
    <s v="34.737031, -119.460557"/>
    <n v="34.737031000000002"/>
    <n v="-119.46055699999999"/>
    <x v="1"/>
    <x v="0"/>
    <n v="0"/>
    <x v="0"/>
    <n v="1"/>
    <n v="1"/>
    <s v="Yes"/>
    <s v="No"/>
    <s v="No"/>
    <s v="No"/>
    <s v="No"/>
    <s v="No"/>
    <s v="No"/>
    <n v="1"/>
    <x v="1"/>
    <n v="75.05"/>
    <n v="75.05"/>
    <x v="0"/>
    <x v="0"/>
    <n v="78"/>
    <n v="4838"/>
    <x v="3"/>
    <x v="0"/>
    <x v="0"/>
    <x v="1"/>
    <b v="0"/>
    <b v="0"/>
    <b v="0"/>
    <b v="1"/>
    <n v="75.05"/>
    <x v="17"/>
    <b v="0"/>
  </r>
  <r>
    <s v="0823-HSCDJ"/>
    <x v="0"/>
    <s v="United States"/>
    <s v="California"/>
    <s v="Onyx"/>
    <n v="93255"/>
    <s v="35.676978, -118.101378"/>
    <n v="35.676977999999998"/>
    <n v="-118.101378"/>
    <x v="0"/>
    <x v="1"/>
    <n v="0"/>
    <x v="0"/>
    <n v="52"/>
    <n v="0"/>
    <s v="No phone service"/>
    <s v="No"/>
    <s v="Yes"/>
    <s v="No"/>
    <s v="No"/>
    <s v="Yes"/>
    <s v="Yes"/>
    <n v="1"/>
    <x v="0"/>
    <n v="49.15"/>
    <n v="2550.9"/>
    <x v="0"/>
    <x v="0"/>
    <n v="90"/>
    <n v="5597"/>
    <x v="4"/>
    <x v="0"/>
    <x v="0"/>
    <x v="0"/>
    <b v="0"/>
    <b v="0"/>
    <b v="1"/>
    <b v="0"/>
    <n v="49.055769230769201"/>
    <x v="58"/>
    <b v="0"/>
  </r>
  <r>
    <s v="0822-GAVAP"/>
    <x v="0"/>
    <s v="United States"/>
    <s v="California"/>
    <s v="Posey"/>
    <n v="93260"/>
    <s v="35.861928, -118.636698"/>
    <n v="35.861927999999999"/>
    <n v="-118.636698"/>
    <x v="1"/>
    <x v="0"/>
    <n v="0"/>
    <x v="0"/>
    <n v="2"/>
    <n v="0"/>
    <s v="No phone service"/>
    <s v="No"/>
    <s v="No"/>
    <s v="No"/>
    <s v="No"/>
    <s v="No"/>
    <s v="Yes"/>
    <n v="1"/>
    <x v="3"/>
    <n v="34.700000000000003"/>
    <n v="62.25"/>
    <x v="0"/>
    <x v="0"/>
    <n v="65"/>
    <n v="3146"/>
    <x v="0"/>
    <x v="0"/>
    <x v="0"/>
    <x v="0"/>
    <b v="0"/>
    <b v="0"/>
    <b v="1"/>
    <b v="0"/>
    <n v="31.125"/>
    <x v="59"/>
    <b v="0"/>
  </r>
  <r>
    <s v="1448-PWKYE"/>
    <x v="0"/>
    <s v="United States"/>
    <s v="California"/>
    <s v="Shafter"/>
    <n v="93263"/>
    <s v="35.490705, -119.286833"/>
    <n v="35.490704999999998"/>
    <n v="-119.286833"/>
    <x v="0"/>
    <x v="0"/>
    <n v="1"/>
    <x v="0"/>
    <n v="1"/>
    <n v="1"/>
    <s v="No"/>
    <s v="No"/>
    <s v="No"/>
    <s v="No"/>
    <s v="No"/>
    <s v="No"/>
    <s v="Yes"/>
    <n v="0"/>
    <x v="1"/>
    <n v="80"/>
    <n v="80"/>
    <x v="0"/>
    <x v="0"/>
    <n v="88"/>
    <n v="2046"/>
    <x v="2"/>
    <x v="0"/>
    <x v="0"/>
    <x v="1"/>
    <b v="0"/>
    <b v="0"/>
    <b v="1"/>
    <b v="0"/>
    <n v="80"/>
    <x v="16"/>
    <b v="0"/>
  </r>
  <r>
    <s v="0067-DKWBL"/>
    <x v="0"/>
    <s v="United States"/>
    <s v="California"/>
    <s v="Tipton"/>
    <n v="93272"/>
    <s v="36.047414, -119.344304"/>
    <n v="36.047414000000003"/>
    <n v="-119.34430399999999"/>
    <x v="0"/>
    <x v="1"/>
    <n v="0"/>
    <x v="0"/>
    <n v="2"/>
    <n v="1"/>
    <s v="No"/>
    <s v="Yes"/>
    <s v="No"/>
    <s v="No"/>
    <s v="No"/>
    <s v="No"/>
    <s v="No"/>
    <n v="1"/>
    <x v="0"/>
    <n v="49.25"/>
    <n v="91.1"/>
    <x v="0"/>
    <x v="0"/>
    <n v="89"/>
    <n v="3475"/>
    <x v="2"/>
    <x v="0"/>
    <x v="0"/>
    <x v="0"/>
    <b v="0"/>
    <b v="0"/>
    <b v="1"/>
    <b v="0"/>
    <n v="45.55"/>
    <x v="58"/>
    <b v="1"/>
  </r>
  <r>
    <s v="2276-YDAVZ"/>
    <x v="0"/>
    <s v="United States"/>
    <s v="California"/>
    <s v="Wofford Heights"/>
    <n v="93285"/>
    <s v="35.690535, -118.552784"/>
    <n v="35.690534999999997"/>
    <n v="-118.552784"/>
    <x v="1"/>
    <x v="0"/>
    <n v="0"/>
    <x v="0"/>
    <n v="3"/>
    <n v="1"/>
    <s v="Yes"/>
    <s v="No"/>
    <s v="No"/>
    <s v="No"/>
    <s v="No"/>
    <s v="No"/>
    <s v="No"/>
    <n v="1"/>
    <x v="1"/>
    <n v="75.099999999999994"/>
    <n v="270.7"/>
    <x v="0"/>
    <x v="0"/>
    <n v="69"/>
    <n v="4965"/>
    <x v="3"/>
    <x v="0"/>
    <x v="0"/>
    <x v="1"/>
    <b v="0"/>
    <b v="1"/>
    <b v="0"/>
    <b v="0"/>
    <n v="90.233333333333306"/>
    <x v="17"/>
    <b v="0"/>
  </r>
  <r>
    <s v="5896-NPFWW"/>
    <x v="0"/>
    <s v="United States"/>
    <s v="California"/>
    <s v="Visalia"/>
    <n v="93292"/>
    <s v="36.37559, -119.211689"/>
    <n v="36.375590000000003"/>
    <n v="-119.21168900000001"/>
    <x v="0"/>
    <x v="0"/>
    <n v="1"/>
    <x v="0"/>
    <n v="3"/>
    <n v="1"/>
    <s v="No"/>
    <s v="No"/>
    <s v="No"/>
    <s v="Yes"/>
    <s v="No"/>
    <s v="No"/>
    <s v="No"/>
    <n v="1"/>
    <x v="0"/>
    <n v="50.15"/>
    <n v="168.15"/>
    <x v="0"/>
    <x v="0"/>
    <n v="86"/>
    <n v="3273"/>
    <x v="3"/>
    <x v="0"/>
    <x v="0"/>
    <x v="0"/>
    <b v="0"/>
    <b v="0"/>
    <b v="1"/>
    <b v="0"/>
    <n v="56.05"/>
    <x v="36"/>
    <b v="0"/>
  </r>
  <r>
    <s v="7133-VBDCG"/>
    <x v="0"/>
    <s v="United States"/>
    <s v="California"/>
    <s v="Bakersfield"/>
    <n v="93311"/>
    <s v="35.16207, -119.194488"/>
    <n v="35.16207"/>
    <n v="-119.19448800000001"/>
    <x v="1"/>
    <x v="0"/>
    <n v="0"/>
    <x v="0"/>
    <n v="25"/>
    <n v="1"/>
    <s v="No"/>
    <s v="Yes"/>
    <s v="Yes"/>
    <s v="No"/>
    <s v="No"/>
    <s v="No"/>
    <s v="No"/>
    <n v="1"/>
    <x v="1"/>
    <n v="79.849999999999994"/>
    <n v="2015.35"/>
    <x v="0"/>
    <x v="0"/>
    <n v="85"/>
    <n v="4535"/>
    <x v="3"/>
    <x v="0"/>
    <x v="0"/>
    <x v="1"/>
    <b v="0"/>
    <b v="0"/>
    <b v="0"/>
    <b v="0"/>
    <n v="80.613999999999905"/>
    <x v="16"/>
    <b v="1"/>
  </r>
  <r>
    <s v="1029-QFBEN"/>
    <x v="0"/>
    <s v="United States"/>
    <s v="California"/>
    <s v="San Luis Obispo"/>
    <n v="93405"/>
    <s v="35.236549, -120.727344"/>
    <n v="35.236548999999997"/>
    <n v="-120.727344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9.55"/>
    <x v="0"/>
    <x v="0"/>
    <n v="66"/>
    <n v="3556"/>
    <x v="4"/>
    <x v="0"/>
    <x v="0"/>
    <x v="0"/>
    <b v="1"/>
    <b v="0"/>
    <b v="0"/>
    <b v="1"/>
    <n v="19.55"/>
    <x v="41"/>
    <b v="0"/>
  </r>
  <r>
    <s v="4952-YSOGZ"/>
    <x v="0"/>
    <s v="United States"/>
    <s v="California"/>
    <s v="Lompoc"/>
    <n v="93436"/>
    <s v="34.601055, -120.382917"/>
    <n v="34.601055000000002"/>
    <n v="-120.38291700000001"/>
    <x v="1"/>
    <x v="0"/>
    <n v="1"/>
    <x v="0"/>
    <n v="4"/>
    <n v="1"/>
    <s v="Yes"/>
    <s v="No"/>
    <s v="No"/>
    <s v="No"/>
    <s v="No"/>
    <s v="No"/>
    <s v="Yes"/>
    <n v="1"/>
    <x v="1"/>
    <n v="85.95"/>
    <n v="381.3"/>
    <x v="0"/>
    <x v="0"/>
    <n v="74"/>
    <n v="5640"/>
    <x v="4"/>
    <x v="0"/>
    <x v="0"/>
    <x v="1"/>
    <b v="0"/>
    <b v="0"/>
    <b v="1"/>
    <b v="0"/>
    <n v="95.325000000000003"/>
    <x v="42"/>
    <b v="0"/>
  </r>
  <r>
    <s v="1589-AGTLK"/>
    <x v="0"/>
    <s v="United States"/>
    <s v="California"/>
    <s v="Lompoc"/>
    <n v="93437"/>
    <s v="34.757477, -120.550507"/>
    <n v="34.757477000000002"/>
    <n v="-120.550507"/>
    <x v="0"/>
    <x v="0"/>
    <n v="0"/>
    <x v="0"/>
    <n v="3"/>
    <n v="1"/>
    <s v="No"/>
    <s v="No"/>
    <s v="No"/>
    <s v="No"/>
    <s v="No"/>
    <s v="No"/>
    <s v="No"/>
    <n v="1"/>
    <x v="0"/>
    <n v="45.35"/>
    <n v="141.5"/>
    <x v="0"/>
    <x v="0"/>
    <n v="67"/>
    <n v="2450"/>
    <x v="4"/>
    <x v="0"/>
    <x v="0"/>
    <x v="0"/>
    <b v="0"/>
    <b v="0"/>
    <b v="1"/>
    <b v="0"/>
    <n v="47.1666666666666"/>
    <x v="30"/>
    <b v="0"/>
  </r>
  <r>
    <s v="5244-IRFIH"/>
    <x v="0"/>
    <s v="United States"/>
    <s v="California"/>
    <s v="Los Alamos"/>
    <n v="93440"/>
    <s v="34.758699, -120.275839"/>
    <n v="34.758699"/>
    <n v="-120.275839"/>
    <x v="0"/>
    <x v="1"/>
    <n v="1"/>
    <x v="0"/>
    <n v="33"/>
    <n v="1"/>
    <s v="Yes"/>
    <s v="No"/>
    <s v="No"/>
    <s v="No"/>
    <s v="No"/>
    <s v="Yes"/>
    <s v="Yes"/>
    <n v="1"/>
    <x v="2"/>
    <n v="94.5"/>
    <n v="3105.55"/>
    <x v="0"/>
    <x v="0"/>
    <n v="96"/>
    <n v="4333"/>
    <x v="0"/>
    <x v="0"/>
    <x v="0"/>
    <x v="1"/>
    <b v="0"/>
    <b v="0"/>
    <b v="1"/>
    <b v="0"/>
    <n v="94.107575757575702"/>
    <x v="15"/>
    <b v="0"/>
  </r>
  <r>
    <s v="2684-EIWEO"/>
    <x v="0"/>
    <s v="United States"/>
    <s v="California"/>
    <s v="Oceano"/>
    <n v="93445"/>
    <s v="35.059695, -120.604741"/>
    <n v="35.059694999999998"/>
    <n v="-120.604741"/>
    <x v="1"/>
    <x v="1"/>
    <n v="0"/>
    <x v="0"/>
    <n v="30"/>
    <n v="1"/>
    <s v="Yes"/>
    <s v="Yes"/>
    <s v="Yes"/>
    <s v="Yes"/>
    <s v="No"/>
    <s v="No"/>
    <s v="No"/>
    <n v="0"/>
    <x v="2"/>
    <n v="91.7"/>
    <n v="2758.15"/>
    <x v="0"/>
    <x v="0"/>
    <n v="97"/>
    <n v="2482"/>
    <x v="0"/>
    <x v="0"/>
    <x v="0"/>
    <x v="1"/>
    <b v="0"/>
    <b v="1"/>
    <b v="0"/>
    <b v="0"/>
    <n v="91.938333333333304"/>
    <x v="60"/>
    <b v="1"/>
  </r>
  <r>
    <s v="6439-GTPCA"/>
    <x v="0"/>
    <s v="United States"/>
    <s v="California"/>
    <s v="Pismo Beach"/>
    <n v="93449"/>
    <s v="35.165668, -120.655842"/>
    <n v="35.165667999999997"/>
    <n v="-120.65584200000001"/>
    <x v="1"/>
    <x v="0"/>
    <n v="0"/>
    <x v="0"/>
    <n v="45"/>
    <n v="1"/>
    <s v="Yes"/>
    <s v="No"/>
    <s v="No"/>
    <s v="Yes"/>
    <s v="Yes"/>
    <s v="No"/>
    <s v="No"/>
    <n v="1"/>
    <x v="1"/>
    <n v="87.25"/>
    <n v="3941.7"/>
    <x v="0"/>
    <x v="0"/>
    <n v="73"/>
    <n v="5269"/>
    <x v="2"/>
    <x v="0"/>
    <x v="0"/>
    <x v="1"/>
    <b v="0"/>
    <b v="0"/>
    <b v="1"/>
    <b v="0"/>
    <n v="87.593333333333305"/>
    <x v="61"/>
    <b v="0"/>
  </r>
  <r>
    <s v="5138-WVKYJ"/>
    <x v="0"/>
    <s v="United States"/>
    <s v="California"/>
    <s v="Mojave"/>
    <n v="93501"/>
    <s v="35.097323, -118.171288"/>
    <n v="35.097323000000003"/>
    <n v="-118.171288"/>
    <x v="0"/>
    <x v="0"/>
    <n v="0"/>
    <x v="0"/>
    <n v="10"/>
    <n v="1"/>
    <s v="Yes"/>
    <s v="Yes"/>
    <s v="No"/>
    <s v="No"/>
    <s v="No"/>
    <s v="Yes"/>
    <s v="Yes"/>
    <n v="0"/>
    <x v="2"/>
    <n v="98.55"/>
    <n v="1008.55"/>
    <x v="0"/>
    <x v="0"/>
    <n v="80"/>
    <n v="3658"/>
    <x v="3"/>
    <x v="0"/>
    <x v="0"/>
    <x v="1"/>
    <b v="0"/>
    <b v="0"/>
    <b v="1"/>
    <b v="0"/>
    <n v="100.854999999999"/>
    <x v="20"/>
    <b v="1"/>
  </r>
  <r>
    <s v="6683-VLCTZ"/>
    <x v="0"/>
    <s v="United States"/>
    <s v="California"/>
    <s v="Johannesburg"/>
    <n v="93528"/>
    <s v="35.363339, -117.637641"/>
    <n v="35.363339000000003"/>
    <n v="-117.637641"/>
    <x v="0"/>
    <x v="1"/>
    <n v="0"/>
    <x v="0"/>
    <n v="20"/>
    <n v="1"/>
    <s v="Yes"/>
    <s v="No"/>
    <s v="No"/>
    <s v="Yes"/>
    <s v="No"/>
    <s v="Yes"/>
    <s v="Yes"/>
    <n v="1"/>
    <x v="2"/>
    <n v="98.55"/>
    <n v="1842.8"/>
    <x v="0"/>
    <x v="0"/>
    <n v="92"/>
    <n v="5444"/>
    <x v="4"/>
    <x v="0"/>
    <x v="0"/>
    <x v="1"/>
    <b v="0"/>
    <b v="0"/>
    <b v="1"/>
    <b v="0"/>
    <n v="92.14"/>
    <x v="20"/>
    <b v="0"/>
  </r>
  <r>
    <s v="2189-WWOEW"/>
    <x v="0"/>
    <s v="United States"/>
    <s v="California"/>
    <s v="Keene"/>
    <n v="93531"/>
    <s v="35.214982, -118.59049"/>
    <n v="35.214981999999999"/>
    <n v="-118.59049"/>
    <x v="1"/>
    <x v="0"/>
    <n v="0"/>
    <x v="0"/>
    <n v="15"/>
    <n v="1"/>
    <s v="No"/>
    <s v="No"/>
    <s v="Yes"/>
    <s v="No"/>
    <s v="No"/>
    <s v="No"/>
    <s v="Yes"/>
    <n v="1"/>
    <x v="1"/>
    <n v="85.9"/>
    <n v="1269.55"/>
    <x v="0"/>
    <x v="0"/>
    <n v="96"/>
    <n v="3579"/>
    <x v="14"/>
    <x v="0"/>
    <x v="0"/>
    <x v="1"/>
    <b v="0"/>
    <b v="0"/>
    <b v="0"/>
    <b v="0"/>
    <n v="84.636666666666599"/>
    <x v="42"/>
    <b v="0"/>
  </r>
  <r>
    <s v="1894-IGFSG"/>
    <x v="0"/>
    <s v="United States"/>
    <s v="California"/>
    <s v="Lancaster"/>
    <n v="93535"/>
    <s v="34.712708, -117.889656"/>
    <n v="34.712707999999999"/>
    <n v="-117.889656"/>
    <x v="1"/>
    <x v="0"/>
    <n v="0"/>
    <x v="0"/>
    <n v="22"/>
    <n v="1"/>
    <s v="No"/>
    <s v="No"/>
    <s v="No"/>
    <s v="No"/>
    <s v="No"/>
    <s v="Yes"/>
    <s v="Yes"/>
    <n v="0"/>
    <x v="1"/>
    <n v="89.25"/>
    <n v="1907.85"/>
    <x v="0"/>
    <x v="0"/>
    <n v="82"/>
    <n v="3161"/>
    <x v="2"/>
    <x v="0"/>
    <x v="0"/>
    <x v="1"/>
    <b v="0"/>
    <b v="0"/>
    <b v="1"/>
    <b v="0"/>
    <n v="86.720454545454501"/>
    <x v="54"/>
    <b v="0"/>
  </r>
  <r>
    <s v="7379-POKDZ"/>
    <x v="0"/>
    <s v="United States"/>
    <s v="California"/>
    <s v="Lancaster"/>
    <n v="93536"/>
    <s v="34.741406, -118.38111"/>
    <n v="34.741405999999998"/>
    <n v="-118.38111000000001"/>
    <x v="0"/>
    <x v="0"/>
    <n v="1"/>
    <x v="0"/>
    <n v="3"/>
    <n v="1"/>
    <s v="No"/>
    <s v="No"/>
    <s v="No"/>
    <s v="No"/>
    <s v="No"/>
    <s v="No"/>
    <s v="No"/>
    <n v="1"/>
    <x v="0"/>
    <n v="70.3"/>
    <n v="208.85"/>
    <x v="0"/>
    <x v="0"/>
    <n v="66"/>
    <n v="3038"/>
    <x v="2"/>
    <x v="0"/>
    <x v="0"/>
    <x v="1"/>
    <b v="0"/>
    <b v="0"/>
    <b v="1"/>
    <b v="0"/>
    <n v="69.616666666666603"/>
    <x v="1"/>
    <b v="0"/>
  </r>
  <r>
    <s v="0236-HFWSV"/>
    <x v="0"/>
    <s v="United States"/>
    <s v="California"/>
    <s v="Palmdale"/>
    <n v="93552"/>
    <s v="34.557711, -118.029441"/>
    <n v="34.557710999999998"/>
    <n v="-118.02944100000001"/>
    <x v="0"/>
    <x v="0"/>
    <n v="0"/>
    <x v="0"/>
    <n v="15"/>
    <n v="1"/>
    <s v="Yes"/>
    <s v="No"/>
    <s v="No"/>
    <s v="No"/>
    <s v="No"/>
    <s v="Yes"/>
    <s v="Yes"/>
    <n v="1"/>
    <x v="2"/>
    <n v="93.35"/>
    <n v="1444.65"/>
    <x v="0"/>
    <x v="0"/>
    <n v="77"/>
    <n v="5264"/>
    <x v="3"/>
    <x v="0"/>
    <x v="0"/>
    <x v="1"/>
    <b v="0"/>
    <b v="0"/>
    <b v="1"/>
    <b v="0"/>
    <n v="96.31"/>
    <x v="45"/>
    <b v="0"/>
  </r>
  <r>
    <s v="3900-AQPHZ"/>
    <x v="0"/>
    <s v="United States"/>
    <s v="California"/>
    <s v="Pearblossom"/>
    <n v="93553"/>
    <s v="34.445239, -117.894868"/>
    <n v="34.445239000000001"/>
    <n v="-117.894868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9.899999999999999"/>
    <x v="0"/>
    <x v="0"/>
    <n v="100"/>
    <n v="4248"/>
    <x v="3"/>
    <x v="0"/>
    <x v="0"/>
    <x v="0"/>
    <b v="1"/>
    <b v="0"/>
    <b v="0"/>
    <b v="1"/>
    <n v="19.899999999999999"/>
    <x v="41"/>
    <b v="0"/>
  </r>
  <r>
    <s v="5842-POCOP"/>
    <x v="0"/>
    <s v="United States"/>
    <s v="California"/>
    <s v="Randsburg"/>
    <n v="93554"/>
    <s v="35.405722, -117.773354"/>
    <n v="35.405721999999997"/>
    <n v="-117.773354"/>
    <x v="1"/>
    <x v="0"/>
    <n v="1"/>
    <x v="0"/>
    <n v="5"/>
    <n v="1"/>
    <s v="No"/>
    <s v="Yes"/>
    <s v="No"/>
    <s v="Yes"/>
    <s v="No"/>
    <s v="No"/>
    <s v="Yes"/>
    <n v="1"/>
    <x v="1"/>
    <n v="88.9"/>
    <n v="454.15"/>
    <x v="0"/>
    <x v="0"/>
    <n v="79"/>
    <n v="4356"/>
    <x v="3"/>
    <x v="0"/>
    <x v="0"/>
    <x v="1"/>
    <b v="0"/>
    <b v="0"/>
    <b v="0"/>
    <b v="1"/>
    <n v="90.83"/>
    <x v="62"/>
    <b v="1"/>
  </r>
  <r>
    <s v="2037-XJFUP"/>
    <x v="0"/>
    <s v="United States"/>
    <s v="California"/>
    <s v="Ridgecrest"/>
    <n v="93555"/>
    <s v="35.603913, -117.67828"/>
    <n v="35.603912999999999"/>
    <n v="-117.67828"/>
    <x v="0"/>
    <x v="0"/>
    <n v="1"/>
    <x v="0"/>
    <n v="33"/>
    <n v="1"/>
    <s v="No"/>
    <s v="No"/>
    <s v="No"/>
    <s v="Yes"/>
    <s v="No"/>
    <s v="Yes"/>
    <s v="Yes"/>
    <n v="1"/>
    <x v="2"/>
    <n v="95.8"/>
    <n v="3036.75"/>
    <x v="0"/>
    <x v="0"/>
    <n v="76"/>
    <n v="4161"/>
    <x v="4"/>
    <x v="1"/>
    <x v="0"/>
    <x v="1"/>
    <b v="0"/>
    <b v="0"/>
    <b v="1"/>
    <b v="0"/>
    <n v="92.022727272727195"/>
    <x v="14"/>
    <b v="0"/>
  </r>
  <r>
    <s v="7314-OXENN"/>
    <x v="0"/>
    <s v="United States"/>
    <s v="California"/>
    <s v="Trona"/>
    <n v="93562"/>
    <s v="35.74837, -117.384948"/>
    <n v="35.748370000000001"/>
    <n v="-117.38494799999999"/>
    <x v="0"/>
    <x v="0"/>
    <n v="0"/>
    <x v="0"/>
    <n v="2"/>
    <n v="1"/>
    <s v="Yes"/>
    <s v="No"/>
    <s v="Yes"/>
    <s v="No"/>
    <s v="No"/>
    <s v="No"/>
    <s v="No"/>
    <n v="1"/>
    <x v="1"/>
    <n v="82"/>
    <n v="184.65"/>
    <x v="0"/>
    <x v="0"/>
    <n v="97"/>
    <n v="3051"/>
    <x v="4"/>
    <x v="0"/>
    <x v="0"/>
    <x v="1"/>
    <b v="0"/>
    <b v="0"/>
    <b v="1"/>
    <b v="0"/>
    <n v="92.325000000000003"/>
    <x v="46"/>
    <b v="0"/>
  </r>
  <r>
    <s v="0322-CHQRU"/>
    <x v="0"/>
    <s v="United States"/>
    <s v="California"/>
    <s v="Palmdale"/>
    <n v="93591"/>
    <s v="34.598221, -117.79593"/>
    <n v="34.598221000000002"/>
    <n v="-117.79593"/>
    <x v="0"/>
    <x v="0"/>
    <n v="0"/>
    <x v="0"/>
    <n v="2"/>
    <n v="1"/>
    <s v="No"/>
    <s v="No"/>
    <s v="No"/>
    <s v="No"/>
    <s v="No"/>
    <s v="No"/>
    <s v="No"/>
    <n v="0"/>
    <x v="0"/>
    <n v="45.35"/>
    <n v="89.5"/>
    <x v="0"/>
    <x v="0"/>
    <n v="81"/>
    <n v="3478"/>
    <x v="4"/>
    <x v="0"/>
    <x v="0"/>
    <x v="0"/>
    <b v="0"/>
    <b v="0"/>
    <b v="1"/>
    <b v="0"/>
    <n v="44.75"/>
    <x v="30"/>
    <b v="0"/>
  </r>
  <r>
    <s v="4678-DVQEO"/>
    <x v="0"/>
    <s v="United States"/>
    <s v="California"/>
    <s v="Bass Lake"/>
    <n v="93604"/>
    <s v="37.458367, -119.345011"/>
    <n v="37.458367000000003"/>
    <n v="-119.345011"/>
    <x v="1"/>
    <x v="0"/>
    <n v="0"/>
    <x v="0"/>
    <n v="1"/>
    <n v="1"/>
    <s v="No"/>
    <s v="No"/>
    <s v="No"/>
    <s v="No"/>
    <s v="Yes"/>
    <s v="No"/>
    <s v="No"/>
    <n v="1"/>
    <x v="0"/>
    <n v="52.2"/>
    <n v="52.2"/>
    <x v="0"/>
    <x v="0"/>
    <n v="71"/>
    <n v="4138"/>
    <x v="0"/>
    <x v="0"/>
    <x v="0"/>
    <x v="0"/>
    <b v="0"/>
    <b v="0"/>
    <b v="1"/>
    <b v="0"/>
    <n v="52.2"/>
    <x v="63"/>
    <b v="0"/>
  </r>
  <r>
    <s v="0691-IFBQW"/>
    <x v="0"/>
    <s v="United States"/>
    <s v="California"/>
    <s v="Biola"/>
    <n v="93606"/>
    <s v="36.798882, -120.019511"/>
    <n v="36.798881999999999"/>
    <n v="-120.01951099999999"/>
    <x v="1"/>
    <x v="1"/>
    <n v="0"/>
    <x v="0"/>
    <n v="46"/>
    <n v="1"/>
    <s v="Yes"/>
    <s v="Yes"/>
    <s v="Yes"/>
    <s v="Yes"/>
    <s v="No"/>
    <s v="Yes"/>
    <s v="Yes"/>
    <n v="1"/>
    <x v="2"/>
    <n v="110"/>
    <n v="4874.8"/>
    <x v="0"/>
    <x v="0"/>
    <n v="81"/>
    <n v="2403"/>
    <x v="0"/>
    <x v="1"/>
    <x v="0"/>
    <x v="1"/>
    <b v="0"/>
    <b v="0"/>
    <b v="1"/>
    <b v="0"/>
    <n v="105.97391304347801"/>
    <x v="21"/>
    <b v="1"/>
  </r>
  <r>
    <s v="3009-JWMPU"/>
    <x v="0"/>
    <s v="United States"/>
    <s v="California"/>
    <s v="Five Points"/>
    <n v="93624"/>
    <s v="36.397745, -120.119911"/>
    <n v="36.397745"/>
    <n v="-120.119911"/>
    <x v="0"/>
    <x v="0"/>
    <n v="0"/>
    <x v="0"/>
    <n v="62"/>
    <n v="1"/>
    <s v="Yes"/>
    <s v="No"/>
    <s v="No"/>
    <s v="Yes"/>
    <s v="No"/>
    <s v="Yes"/>
    <s v="Yes"/>
    <n v="1"/>
    <x v="2"/>
    <n v="96.75"/>
    <n v="6125.4"/>
    <x v="0"/>
    <x v="0"/>
    <n v="92"/>
    <n v="5016"/>
    <x v="17"/>
    <x v="1"/>
    <x v="0"/>
    <x v="1"/>
    <b v="0"/>
    <b v="0"/>
    <b v="1"/>
    <b v="0"/>
    <n v="98.796774193548302"/>
    <x v="22"/>
    <b v="0"/>
  </r>
  <r>
    <s v="1450-GALXR"/>
    <x v="0"/>
    <s v="United States"/>
    <s v="California"/>
    <s v="Friant"/>
    <n v="93626"/>
    <s v="37.027663, -119.69056"/>
    <n v="37.027662999999997"/>
    <n v="-119.69056"/>
    <x v="1"/>
    <x v="0"/>
    <n v="0"/>
    <x v="0"/>
    <n v="10"/>
    <n v="1"/>
    <s v="Yes"/>
    <s v="No"/>
    <s v="No"/>
    <s v="No"/>
    <s v="Yes"/>
    <s v="Yes"/>
    <s v="Yes"/>
    <n v="1"/>
    <x v="2"/>
    <n v="98.5"/>
    <n v="1058.25"/>
    <x v="0"/>
    <x v="0"/>
    <n v="74"/>
    <n v="5184"/>
    <x v="17"/>
    <x v="0"/>
    <x v="0"/>
    <x v="1"/>
    <b v="0"/>
    <b v="0"/>
    <b v="1"/>
    <b v="0"/>
    <n v="105.825"/>
    <x v="20"/>
    <b v="0"/>
  </r>
  <r>
    <s v="3138-BKYAV"/>
    <x v="0"/>
    <s v="United States"/>
    <s v="California"/>
    <s v="Kerman"/>
    <n v="93630"/>
    <s v="36.727418, -120.123526"/>
    <n v="36.727418"/>
    <n v="-120.123526"/>
    <x v="0"/>
    <x v="0"/>
    <n v="0"/>
    <x v="0"/>
    <n v="6"/>
    <n v="1"/>
    <s v="No"/>
    <s v="No"/>
    <s v="Yes"/>
    <s v="No"/>
    <s v="No"/>
    <s v="Yes"/>
    <s v="No"/>
    <n v="1"/>
    <x v="1"/>
    <n v="85.35"/>
    <n v="489.45"/>
    <x v="0"/>
    <x v="0"/>
    <n v="75"/>
    <n v="4694"/>
    <x v="17"/>
    <x v="0"/>
    <x v="0"/>
    <x v="1"/>
    <b v="0"/>
    <b v="0"/>
    <b v="1"/>
    <b v="0"/>
    <n v="81.575000000000003"/>
    <x v="42"/>
    <b v="0"/>
  </r>
  <r>
    <s v="4289-DTDKW"/>
    <x v="0"/>
    <s v="United States"/>
    <s v="California"/>
    <s v="Madera"/>
    <n v="93637"/>
    <s v="36.902954, -120.194274"/>
    <n v="36.902954000000001"/>
    <n v="-120.19427399999999"/>
    <x v="0"/>
    <x v="0"/>
    <n v="1"/>
    <x v="0"/>
    <n v="40"/>
    <n v="1"/>
    <s v="Yes"/>
    <s v="No"/>
    <s v="Yes"/>
    <s v="No"/>
    <s v="No"/>
    <s v="Yes"/>
    <s v="Yes"/>
    <n v="1"/>
    <x v="2"/>
    <n v="101.3"/>
    <n v="4113.1000000000004"/>
    <x v="0"/>
    <x v="0"/>
    <n v="70"/>
    <n v="2576"/>
    <x v="18"/>
    <x v="0"/>
    <x v="0"/>
    <x v="1"/>
    <b v="0"/>
    <b v="0"/>
    <b v="1"/>
    <b v="0"/>
    <n v="102.8275"/>
    <x v="48"/>
    <b v="0"/>
  </r>
  <r>
    <s v="1820-TQVEV"/>
    <x v="0"/>
    <s v="United States"/>
    <s v="California"/>
    <s v="Madera"/>
    <n v="93638"/>
    <s v="37.004068, -119.930027"/>
    <n v="37.004067999999997"/>
    <n v="-119.930027"/>
    <x v="0"/>
    <x v="0"/>
    <n v="0"/>
    <x v="0"/>
    <n v="1"/>
    <n v="1"/>
    <s v="No"/>
    <s v="No"/>
    <s v="No"/>
    <s v="No"/>
    <s v="No"/>
    <s v="No"/>
    <s v="No"/>
    <n v="1"/>
    <x v="0"/>
    <n v="69.55"/>
    <n v="69.55"/>
    <x v="0"/>
    <x v="0"/>
    <n v="76"/>
    <n v="3042"/>
    <x v="18"/>
    <x v="0"/>
    <x v="0"/>
    <x v="1"/>
    <b v="0"/>
    <b v="0"/>
    <b v="1"/>
    <b v="0"/>
    <n v="69.55"/>
    <x v="10"/>
    <b v="0"/>
  </r>
  <r>
    <s v="2239-JALAW"/>
    <x v="0"/>
    <s v="United States"/>
    <s v="California"/>
    <s v="Mendota"/>
    <n v="93640"/>
    <s v="36.687292, -120.437354"/>
    <n v="36.687291999999999"/>
    <n v="-120.437354"/>
    <x v="0"/>
    <x v="0"/>
    <n v="0"/>
    <x v="0"/>
    <n v="58"/>
    <n v="1"/>
    <s v="Yes"/>
    <s v="No"/>
    <s v="Yes"/>
    <s v="Yes"/>
    <s v="No"/>
    <s v="Yes"/>
    <s v="Yes"/>
    <n v="1"/>
    <x v="2"/>
    <n v="103.25"/>
    <n v="6017.65"/>
    <x v="0"/>
    <x v="0"/>
    <n v="74"/>
    <n v="6105"/>
    <x v="18"/>
    <x v="1"/>
    <x v="0"/>
    <x v="1"/>
    <b v="0"/>
    <b v="0"/>
    <b v="0"/>
    <b v="0"/>
    <n v="103.752586206896"/>
    <x v="4"/>
    <b v="0"/>
  </r>
  <r>
    <s v="4853-RULSV"/>
    <x v="0"/>
    <s v="United States"/>
    <s v="California"/>
    <s v="Miramonte"/>
    <n v="93641"/>
    <s v="36.696759, -119.024051"/>
    <n v="36.696759"/>
    <n v="-119.024051"/>
    <x v="0"/>
    <x v="0"/>
    <n v="0"/>
    <x v="0"/>
    <n v="70"/>
    <n v="1"/>
    <s v="Yes"/>
    <s v="Yes"/>
    <s v="No"/>
    <s v="No"/>
    <s v="Yes"/>
    <s v="Yes"/>
    <s v="Yes"/>
    <n v="1"/>
    <x v="2"/>
    <n v="104"/>
    <n v="7250.15"/>
    <x v="0"/>
    <x v="0"/>
    <n v="80"/>
    <n v="4544"/>
    <x v="17"/>
    <x v="0"/>
    <x v="1"/>
    <x v="1"/>
    <b v="0"/>
    <b v="1"/>
    <b v="0"/>
    <b v="0"/>
    <n v="103.573571428571"/>
    <x v="4"/>
    <b v="1"/>
  </r>
  <r>
    <s v="6275-YDUVO"/>
    <x v="0"/>
    <s v="United States"/>
    <s v="California"/>
    <s v="Orosi"/>
    <n v="93647"/>
    <s v="36.600185, -119.175655"/>
    <n v="36.600185000000003"/>
    <n v="-119.17565500000001"/>
    <x v="1"/>
    <x v="0"/>
    <n v="0"/>
    <x v="0"/>
    <n v="2"/>
    <n v="1"/>
    <s v="No"/>
    <s v="No"/>
    <s v="No"/>
    <s v="Yes"/>
    <s v="No"/>
    <s v="No"/>
    <s v="Yes"/>
    <n v="1"/>
    <x v="1"/>
    <n v="86.2"/>
    <n v="178.7"/>
    <x v="0"/>
    <x v="0"/>
    <n v="95"/>
    <n v="2969"/>
    <x v="17"/>
    <x v="0"/>
    <x v="0"/>
    <x v="1"/>
    <b v="0"/>
    <b v="0"/>
    <b v="0"/>
    <b v="1"/>
    <n v="89.35"/>
    <x v="52"/>
    <b v="0"/>
  </r>
  <r>
    <s v="0115-TFERT"/>
    <x v="0"/>
    <s v="United States"/>
    <s v="California"/>
    <s v="Fresno"/>
    <n v="93650"/>
    <s v="36.841655, -119.797113"/>
    <n v="36.841655000000003"/>
    <n v="-119.797113"/>
    <x v="0"/>
    <x v="0"/>
    <n v="1"/>
    <x v="0"/>
    <n v="21"/>
    <n v="1"/>
    <s v="Yes"/>
    <s v="No"/>
    <s v="Yes"/>
    <s v="Yes"/>
    <s v="Yes"/>
    <s v="Yes"/>
    <s v="Yes"/>
    <n v="1"/>
    <x v="2"/>
    <n v="111.2"/>
    <n v="2317.1"/>
    <x v="0"/>
    <x v="0"/>
    <n v="89"/>
    <n v="4123"/>
    <x v="17"/>
    <x v="0"/>
    <x v="0"/>
    <x v="1"/>
    <b v="0"/>
    <b v="0"/>
    <b v="1"/>
    <b v="0"/>
    <n v="110.33809523809499"/>
    <x v="64"/>
    <b v="0"/>
  </r>
  <r>
    <s v="2311-QYMUQ"/>
    <x v="0"/>
    <s v="United States"/>
    <s v="California"/>
    <s v="San Joaquin"/>
    <n v="93660"/>
    <s v="36.600193, -120.153393"/>
    <n v="36.600192999999997"/>
    <n v="-120.15339299999999"/>
    <x v="1"/>
    <x v="0"/>
    <n v="1"/>
    <x v="0"/>
    <n v="16"/>
    <n v="1"/>
    <s v="No"/>
    <s v="No"/>
    <s v="Yes"/>
    <s v="Yes"/>
    <s v="No"/>
    <s v="Yes"/>
    <s v="No"/>
    <n v="1"/>
    <x v="1"/>
    <n v="89.45"/>
    <n v="1430.25"/>
    <x v="0"/>
    <x v="0"/>
    <n v="73"/>
    <n v="3696"/>
    <x v="18"/>
    <x v="0"/>
    <x v="0"/>
    <x v="1"/>
    <b v="0"/>
    <b v="1"/>
    <b v="0"/>
    <b v="0"/>
    <n v="89.390625"/>
    <x v="54"/>
    <b v="0"/>
  </r>
  <r>
    <s v="3643-AHCFP"/>
    <x v="0"/>
    <s v="United States"/>
    <s v="California"/>
    <s v="Selma"/>
    <n v="93662"/>
    <s v="36.545322, -119.642281"/>
    <n v="36.545321999999999"/>
    <n v="-119.642281"/>
    <x v="0"/>
    <x v="1"/>
    <n v="1"/>
    <x v="0"/>
    <n v="7"/>
    <n v="1"/>
    <s v="Yes"/>
    <s v="No"/>
    <s v="No"/>
    <s v="No"/>
    <s v="No"/>
    <s v="Yes"/>
    <s v="Yes"/>
    <n v="1"/>
    <x v="2"/>
    <n v="95.6"/>
    <n v="644.35"/>
    <x v="0"/>
    <x v="0"/>
    <n v="83"/>
    <n v="3265"/>
    <x v="0"/>
    <x v="0"/>
    <x v="0"/>
    <x v="1"/>
    <b v="0"/>
    <b v="0"/>
    <b v="0"/>
    <b v="0"/>
    <n v="92.05"/>
    <x v="14"/>
    <b v="0"/>
  </r>
  <r>
    <s v="3104-OWCGK"/>
    <x v="0"/>
    <s v="United States"/>
    <s v="California"/>
    <s v="South Dos Palos"/>
    <n v="93665"/>
    <s v="36.959731, -120.653519"/>
    <n v="36.959730999999998"/>
    <n v="-120.653519"/>
    <x v="0"/>
    <x v="0"/>
    <n v="1"/>
    <x v="0"/>
    <n v="60"/>
    <n v="1"/>
    <s v="No"/>
    <s v="No"/>
    <s v="Yes"/>
    <s v="Yes"/>
    <s v="No"/>
    <s v="Yes"/>
    <s v="No"/>
    <n v="0"/>
    <x v="2"/>
    <n v="90.95"/>
    <n v="5453.4"/>
    <x v="0"/>
    <x v="0"/>
    <n v="76"/>
    <n v="4111"/>
    <x v="1"/>
    <x v="1"/>
    <x v="0"/>
    <x v="1"/>
    <b v="0"/>
    <b v="0"/>
    <b v="1"/>
    <b v="0"/>
    <n v="90.89"/>
    <x v="35"/>
    <b v="0"/>
  </r>
  <r>
    <s v="9101-BWFSS"/>
    <x v="0"/>
    <s v="United States"/>
    <s v="California"/>
    <s v="Tollhouse"/>
    <n v="93667"/>
    <s v="36.993666, -119.348267"/>
    <n v="36.993665999999997"/>
    <n v="-119.34826700000001"/>
    <x v="1"/>
    <x v="0"/>
    <n v="1"/>
    <x v="0"/>
    <n v="50"/>
    <n v="1"/>
    <s v="Yes"/>
    <s v="Yes"/>
    <s v="Yes"/>
    <s v="No"/>
    <s v="Yes"/>
    <s v="Yes"/>
    <s v="Yes"/>
    <n v="0"/>
    <x v="2"/>
    <n v="108.55"/>
    <n v="5610.7"/>
    <x v="0"/>
    <x v="0"/>
    <n v="82"/>
    <n v="4274"/>
    <x v="1"/>
    <x v="1"/>
    <x v="0"/>
    <x v="1"/>
    <b v="0"/>
    <b v="0"/>
    <b v="1"/>
    <b v="0"/>
    <n v="112.214"/>
    <x v="65"/>
    <b v="1"/>
  </r>
  <r>
    <s v="9231-ZJYAM"/>
    <x v="0"/>
    <s v="United States"/>
    <s v="California"/>
    <s v="Squaw Valley"/>
    <n v="93675"/>
    <s v="36.719141, -119.202677"/>
    <n v="36.719141"/>
    <n v="-119.20267699999999"/>
    <x v="1"/>
    <x v="1"/>
    <n v="0"/>
    <x v="0"/>
    <n v="4"/>
    <n v="1"/>
    <s v="No"/>
    <s v="No"/>
    <s v="No"/>
    <s v="No"/>
    <s v="No"/>
    <s v="Yes"/>
    <s v="No"/>
    <n v="1"/>
    <x v="1"/>
    <n v="78.849999999999994"/>
    <n v="292.8"/>
    <x v="0"/>
    <x v="0"/>
    <n v="72"/>
    <n v="5301"/>
    <x v="1"/>
    <x v="0"/>
    <x v="0"/>
    <x v="1"/>
    <b v="0"/>
    <b v="0"/>
    <b v="1"/>
    <b v="0"/>
    <n v="73.2"/>
    <x v="18"/>
    <b v="0"/>
  </r>
  <r>
    <s v="6982-SSHFK"/>
    <x v="0"/>
    <s v="United States"/>
    <s v="California"/>
    <s v="Fresno"/>
    <n v="93703"/>
    <s v="36.768774, -119.762633"/>
    <n v="36.768774000000001"/>
    <n v="-119.76263299999999"/>
    <x v="0"/>
    <x v="0"/>
    <n v="0"/>
    <x v="0"/>
    <n v="1"/>
    <n v="1"/>
    <s v="No"/>
    <s v="No"/>
    <s v="No"/>
    <s v="No"/>
    <s v="No"/>
    <s v="No"/>
    <s v="No"/>
    <n v="0"/>
    <x v="0"/>
    <n v="44.4"/>
    <n v="44.4"/>
    <x v="0"/>
    <x v="0"/>
    <n v="89"/>
    <n v="3522"/>
    <x v="3"/>
    <x v="0"/>
    <x v="0"/>
    <x v="0"/>
    <b v="0"/>
    <b v="0"/>
    <b v="0"/>
    <b v="1"/>
    <n v="44.4"/>
    <x v="28"/>
    <b v="0"/>
  </r>
  <r>
    <s v="0727-BMPLR"/>
    <x v="0"/>
    <s v="United States"/>
    <s v="California"/>
    <s v="Fresno"/>
    <n v="93706"/>
    <s v="36.654614, -119.903674"/>
    <n v="36.654614000000002"/>
    <n v="-119.903674"/>
    <x v="1"/>
    <x v="1"/>
    <n v="0"/>
    <x v="0"/>
    <n v="55"/>
    <n v="1"/>
    <s v="Yes"/>
    <s v="No"/>
    <s v="No"/>
    <s v="Yes"/>
    <s v="No"/>
    <s v="Yes"/>
    <s v="Yes"/>
    <n v="1"/>
    <x v="2"/>
    <n v="100"/>
    <n v="5509.3"/>
    <x v="0"/>
    <x v="0"/>
    <n v="83"/>
    <n v="5679"/>
    <x v="3"/>
    <x v="1"/>
    <x v="0"/>
    <x v="1"/>
    <b v="0"/>
    <b v="0"/>
    <b v="1"/>
    <b v="0"/>
    <n v="100.16909090909"/>
    <x v="2"/>
    <b v="0"/>
  </r>
  <r>
    <s v="1038-ZAGBI"/>
    <x v="0"/>
    <s v="United States"/>
    <s v="California"/>
    <s v="Fresno"/>
    <n v="93711"/>
    <s v="36.833002, -119.82947"/>
    <n v="36.833002"/>
    <n v="-119.82947"/>
    <x v="1"/>
    <x v="0"/>
    <n v="1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229.6"/>
    <x v="0"/>
    <x v="0"/>
    <n v="94"/>
    <n v="2653"/>
    <x v="3"/>
    <x v="1"/>
    <x v="0"/>
    <x v="0"/>
    <b v="1"/>
    <b v="0"/>
    <b v="0"/>
    <b v="0"/>
    <n v="19.133333333333301"/>
    <x v="41"/>
    <b v="0"/>
  </r>
  <r>
    <s v="3027-ZTDHO"/>
    <x v="0"/>
    <s v="United States"/>
    <s v="California"/>
    <s v="Fresno"/>
    <n v="93721"/>
    <s v="36.732694, -119.783786"/>
    <n v="36.732694000000002"/>
    <n v="-119.78378600000001"/>
    <x v="0"/>
    <x v="0"/>
    <n v="0"/>
    <x v="0"/>
    <n v="1"/>
    <n v="1"/>
    <s v="No"/>
    <s v="No"/>
    <s v="No"/>
    <s v="No"/>
    <s v="No"/>
    <s v="Yes"/>
    <s v="Yes"/>
    <n v="1"/>
    <x v="2"/>
    <n v="89.9"/>
    <n v="89.9"/>
    <x v="0"/>
    <x v="0"/>
    <n v="80"/>
    <n v="5951"/>
    <x v="14"/>
    <x v="0"/>
    <x v="0"/>
    <x v="1"/>
    <b v="0"/>
    <b v="0"/>
    <b v="1"/>
    <b v="0"/>
    <n v="89.9"/>
    <x v="54"/>
    <b v="0"/>
  </r>
  <r>
    <s v="2382-BCKQJ"/>
    <x v="0"/>
    <s v="United States"/>
    <s v="California"/>
    <s v="Big Sur"/>
    <n v="93920"/>
    <s v="36.092975, -121.549826"/>
    <n v="36.092975000000003"/>
    <n v="-121.549826"/>
    <x v="1"/>
    <x v="0"/>
    <n v="0"/>
    <x v="0"/>
    <n v="62"/>
    <n v="1"/>
    <s v="Yes"/>
    <s v="No"/>
    <s v="No"/>
    <s v="Yes"/>
    <s v="No"/>
    <s v="Yes"/>
    <s v="Yes"/>
    <n v="1"/>
    <x v="2"/>
    <n v="100.15"/>
    <n v="6413.65"/>
    <x v="0"/>
    <x v="0"/>
    <n v="91"/>
    <n v="5600"/>
    <x v="3"/>
    <x v="1"/>
    <x v="0"/>
    <x v="1"/>
    <b v="0"/>
    <b v="0"/>
    <b v="1"/>
    <b v="0"/>
    <n v="103.44596774193499"/>
    <x v="24"/>
    <b v="0"/>
  </r>
  <r>
    <s v="2207-NHRJK"/>
    <x v="0"/>
    <s v="United States"/>
    <s v="California"/>
    <s v="Carmel"/>
    <n v="93923"/>
    <s v="36.460611, -121.852507"/>
    <n v="36.460611"/>
    <n v="-121.852507"/>
    <x v="0"/>
    <x v="0"/>
    <n v="0"/>
    <x v="0"/>
    <n v="1"/>
    <n v="1"/>
    <s v="No"/>
    <s v="No"/>
    <s v="Yes"/>
    <s v="No"/>
    <s v="No"/>
    <s v="No"/>
    <s v="No"/>
    <n v="0"/>
    <x v="0"/>
    <n v="50.8"/>
    <n v="50.8"/>
    <x v="0"/>
    <x v="0"/>
    <n v="85"/>
    <n v="3718"/>
    <x v="3"/>
    <x v="0"/>
    <x v="0"/>
    <x v="0"/>
    <b v="0"/>
    <b v="0"/>
    <b v="1"/>
    <b v="0"/>
    <n v="50.8"/>
    <x v="36"/>
    <b v="0"/>
  </r>
  <r>
    <s v="0947-MUGVO"/>
    <x v="0"/>
    <s v="United States"/>
    <s v="California"/>
    <s v="Jolon"/>
    <n v="93928"/>
    <s v="35.930782, -121.189757"/>
    <n v="35.930782000000001"/>
    <n v="-121.189757"/>
    <x v="0"/>
    <x v="1"/>
    <n v="1"/>
    <x v="0"/>
    <n v="20"/>
    <n v="1"/>
    <s v="No"/>
    <s v="No"/>
    <s v="Yes"/>
    <s v="No"/>
    <s v="No"/>
    <s v="No"/>
    <s v="No"/>
    <n v="1"/>
    <x v="1"/>
    <n v="73.650000000000006"/>
    <n v="1463.5"/>
    <x v="0"/>
    <x v="0"/>
    <n v="95"/>
    <n v="5849"/>
    <x v="3"/>
    <x v="0"/>
    <x v="0"/>
    <x v="1"/>
    <b v="0"/>
    <b v="0"/>
    <b v="1"/>
    <b v="0"/>
    <n v="73.174999999999997"/>
    <x v="44"/>
    <b v="0"/>
  </r>
  <r>
    <s v="9944-HKVVB"/>
    <x v="0"/>
    <s v="United States"/>
    <s v="California"/>
    <s v="King City"/>
    <n v="93930"/>
    <s v="36.220761, -120.980777"/>
    <n v="36.220761000000003"/>
    <n v="-120.980777"/>
    <x v="1"/>
    <x v="0"/>
    <n v="0"/>
    <x v="0"/>
    <n v="3"/>
    <n v="1"/>
    <s v="No"/>
    <s v="No"/>
    <s v="Yes"/>
    <s v="No"/>
    <s v="No"/>
    <s v="Yes"/>
    <s v="Yes"/>
    <n v="1"/>
    <x v="2"/>
    <n v="95.1"/>
    <n v="307.39999999999998"/>
    <x v="0"/>
    <x v="0"/>
    <n v="77"/>
    <n v="5861"/>
    <x v="3"/>
    <x v="0"/>
    <x v="0"/>
    <x v="1"/>
    <b v="0"/>
    <b v="0"/>
    <b v="1"/>
    <b v="0"/>
    <n v="102.466666666666"/>
    <x v="14"/>
    <b v="0"/>
  </r>
  <r>
    <s v="4124-MMETB"/>
    <x v="0"/>
    <s v="United States"/>
    <s v="California"/>
    <s v="Lockwood"/>
    <n v="93932"/>
    <s v="35.989792, -121.055933"/>
    <n v="35.989792000000001"/>
    <n v="-121.055933"/>
    <x v="0"/>
    <x v="0"/>
    <n v="0"/>
    <x v="0"/>
    <n v="22"/>
    <n v="1"/>
    <s v="Yes"/>
    <s v="No"/>
    <s v="No"/>
    <s v="No"/>
    <s v="No"/>
    <s v="Yes"/>
    <s v="Yes"/>
    <n v="1"/>
    <x v="2"/>
    <n v="94.65"/>
    <n v="2104.5500000000002"/>
    <x v="0"/>
    <x v="0"/>
    <n v="85"/>
    <n v="3665"/>
    <x v="3"/>
    <x v="0"/>
    <x v="0"/>
    <x v="1"/>
    <b v="0"/>
    <b v="1"/>
    <b v="0"/>
    <b v="0"/>
    <n v="95.661363636363603"/>
    <x v="15"/>
    <b v="0"/>
  </r>
  <r>
    <s v="3671-SHRSP"/>
    <x v="0"/>
    <s v="United States"/>
    <s v="California"/>
    <s v="Marina"/>
    <n v="93933"/>
    <s v="36.689582, -121.758398"/>
    <n v="36.689582000000001"/>
    <n v="-121.758398"/>
    <x v="0"/>
    <x v="0"/>
    <n v="1"/>
    <x v="0"/>
    <n v="4"/>
    <n v="1"/>
    <s v="No"/>
    <s v="No"/>
    <s v="No"/>
    <s v="Yes"/>
    <s v="Yes"/>
    <s v="No"/>
    <s v="No"/>
    <n v="1"/>
    <x v="1"/>
    <n v="80.599999999999994"/>
    <n v="319.14999999999998"/>
    <x v="0"/>
    <x v="0"/>
    <n v="86"/>
    <n v="3080"/>
    <x v="4"/>
    <x v="0"/>
    <x v="0"/>
    <x v="1"/>
    <b v="0"/>
    <b v="0"/>
    <b v="0"/>
    <b v="1"/>
    <n v="79.787499999999994"/>
    <x v="13"/>
    <b v="0"/>
  </r>
  <r>
    <s v="3313-QKNKB"/>
    <x v="0"/>
    <s v="United States"/>
    <s v="California"/>
    <s v="Pebble Beach"/>
    <n v="93953"/>
    <s v="36.587497, -121.944815"/>
    <n v="36.587496999999999"/>
    <n v="-121.94481500000001"/>
    <x v="0"/>
    <x v="0"/>
    <n v="1"/>
    <x v="0"/>
    <n v="59"/>
    <n v="1"/>
    <s v="Yes"/>
    <s v="No"/>
    <s v="No"/>
    <s v="No"/>
    <s v="No"/>
    <s v="No"/>
    <s v="Yes"/>
    <n v="0"/>
    <x v="1"/>
    <n v="85.55"/>
    <n v="5084.6499999999996"/>
    <x v="0"/>
    <x v="0"/>
    <n v="80"/>
    <n v="6304"/>
    <x v="4"/>
    <x v="1"/>
    <x v="0"/>
    <x v="1"/>
    <b v="0"/>
    <b v="0"/>
    <b v="1"/>
    <b v="0"/>
    <n v="86.1805084745762"/>
    <x v="42"/>
    <b v="0"/>
  </r>
  <r>
    <s v="5073-WXOYN"/>
    <x v="0"/>
    <s v="United States"/>
    <s v="California"/>
    <s v="Belmont"/>
    <n v="94002"/>
    <s v="37.509366, -122.306132"/>
    <n v="37.509366"/>
    <n v="-122.30613200000001"/>
    <x v="1"/>
    <x v="0"/>
    <n v="0"/>
    <x v="0"/>
    <n v="60"/>
    <n v="0"/>
    <s v="No phone service"/>
    <s v="No"/>
    <s v="Yes"/>
    <s v="No"/>
    <s v="No"/>
    <s v="Yes"/>
    <s v="Yes"/>
    <n v="1"/>
    <x v="0"/>
    <n v="50.8"/>
    <n v="3027.4"/>
    <x v="0"/>
    <x v="0"/>
    <n v="67"/>
    <n v="4941"/>
    <x v="4"/>
    <x v="0"/>
    <x v="0"/>
    <x v="0"/>
    <b v="0"/>
    <b v="0"/>
    <b v="1"/>
    <b v="0"/>
    <n v="50.456666666666599"/>
    <x v="36"/>
    <b v="0"/>
  </r>
  <r>
    <s v="0207-MDKNV"/>
    <x v="0"/>
    <s v="United States"/>
    <s v="California"/>
    <s v="Daly City"/>
    <n v="94014"/>
    <s v="37.691561, -122.445202"/>
    <n v="37.691561"/>
    <n v="-122.44520199999999"/>
    <x v="1"/>
    <x v="0"/>
    <n v="0"/>
    <x v="0"/>
    <n v="15"/>
    <n v="1"/>
    <s v="No"/>
    <s v="Yes"/>
    <s v="No"/>
    <s v="Yes"/>
    <s v="Yes"/>
    <s v="Yes"/>
    <s v="Yes"/>
    <n v="0"/>
    <x v="2"/>
    <n v="105.1"/>
    <n v="1582.75"/>
    <x v="0"/>
    <x v="0"/>
    <n v="84"/>
    <n v="2122"/>
    <x v="0"/>
    <x v="0"/>
    <x v="0"/>
    <x v="1"/>
    <b v="0"/>
    <b v="0"/>
    <b v="1"/>
    <b v="0"/>
    <n v="105.516666666666"/>
    <x v="43"/>
    <b v="1"/>
  </r>
  <r>
    <s v="9851-KIELU"/>
    <x v="0"/>
    <s v="United States"/>
    <s v="California"/>
    <s v="Loma Mar"/>
    <n v="94021"/>
    <s v="37.266388, -122.26308"/>
    <n v="37.266387999999999"/>
    <n v="-122.26308"/>
    <x v="0"/>
    <x v="0"/>
    <n v="0"/>
    <x v="0"/>
    <n v="10"/>
    <n v="1"/>
    <s v="No"/>
    <s v="Yes"/>
    <s v="Yes"/>
    <s v="Yes"/>
    <s v="Yes"/>
    <s v="Yes"/>
    <s v="Yes"/>
    <n v="1"/>
    <x v="2"/>
    <n v="110.1"/>
    <n v="1043.3"/>
    <x v="0"/>
    <x v="0"/>
    <n v="76"/>
    <n v="5803"/>
    <x v="0"/>
    <x v="0"/>
    <x v="0"/>
    <x v="1"/>
    <b v="0"/>
    <b v="0"/>
    <b v="1"/>
    <b v="0"/>
    <n v="104.33"/>
    <x v="56"/>
    <b v="1"/>
  </r>
  <r>
    <s v="3908-BLSYF"/>
    <x v="0"/>
    <s v="United States"/>
    <s v="California"/>
    <s v="Los Altos"/>
    <n v="94024"/>
    <s v="37.352911, -122.093002"/>
    <n v="37.352910999999999"/>
    <n v="-122.093002"/>
    <x v="1"/>
    <x v="0"/>
    <n v="0"/>
    <x v="0"/>
    <n v="6"/>
    <n v="1"/>
    <s v="No"/>
    <s v="No"/>
    <s v="No"/>
    <s v="Yes"/>
    <s v="No"/>
    <s v="No"/>
    <s v="Yes"/>
    <n v="0"/>
    <x v="1"/>
    <n v="83.9"/>
    <n v="497.55"/>
    <x v="0"/>
    <x v="0"/>
    <n v="97"/>
    <n v="3962"/>
    <x v="5"/>
    <x v="0"/>
    <x v="0"/>
    <x v="1"/>
    <b v="0"/>
    <b v="0"/>
    <b v="1"/>
    <b v="0"/>
    <n v="82.924999999999997"/>
    <x v="47"/>
    <b v="0"/>
  </r>
  <r>
    <s v="7549-MYGPK"/>
    <x v="0"/>
    <s v="United States"/>
    <s v="California"/>
    <s v="Mountain View"/>
    <n v="94040"/>
    <s v="37.380662, -122.086022"/>
    <n v="37.380662000000001"/>
    <n v="-122.086022"/>
    <x v="1"/>
    <x v="0"/>
    <n v="1"/>
    <x v="0"/>
    <n v="63"/>
    <n v="1"/>
    <s v="Yes"/>
    <s v="Yes"/>
    <s v="Yes"/>
    <s v="Yes"/>
    <s v="No"/>
    <s v="Yes"/>
    <s v="No"/>
    <n v="1"/>
    <x v="2"/>
    <n v="100.55"/>
    <n v="6215.35"/>
    <x v="0"/>
    <x v="0"/>
    <n v="79"/>
    <n v="5413"/>
    <x v="5"/>
    <x v="0"/>
    <x v="0"/>
    <x v="1"/>
    <b v="0"/>
    <b v="0"/>
    <b v="1"/>
    <b v="0"/>
    <n v="98.656349206349205"/>
    <x v="24"/>
    <b v="1"/>
  </r>
  <r>
    <s v="3804-RVTGV"/>
    <x v="0"/>
    <s v="United States"/>
    <s v="California"/>
    <s v="Mountain View"/>
    <n v="94043"/>
    <s v="37.419725, -122.062947"/>
    <n v="37.419725"/>
    <n v="-122.06294699999999"/>
    <x v="0"/>
    <x v="0"/>
    <n v="1"/>
    <x v="0"/>
    <n v="50"/>
    <n v="1"/>
    <s v="Yes"/>
    <s v="No"/>
    <s v="Yes"/>
    <s v="Yes"/>
    <s v="No"/>
    <s v="Yes"/>
    <s v="Yes"/>
    <n v="1"/>
    <x v="2"/>
    <n v="103.85"/>
    <n v="5017.8999999999996"/>
    <x v="0"/>
    <x v="0"/>
    <n v="100"/>
    <n v="5812"/>
    <x v="5"/>
    <x v="0"/>
    <x v="0"/>
    <x v="1"/>
    <b v="0"/>
    <b v="0"/>
    <b v="0"/>
    <b v="0"/>
    <n v="100.357999999999"/>
    <x v="4"/>
    <b v="0"/>
  </r>
  <r>
    <s v="9227-LUNBG"/>
    <x v="0"/>
    <s v="United States"/>
    <s v="California"/>
    <s v="Pescadero"/>
    <n v="94060"/>
    <s v="37.22565, -122.297533"/>
    <n v="37.225650000000002"/>
    <n v="-122.297533"/>
    <x v="1"/>
    <x v="0"/>
    <n v="0"/>
    <x v="0"/>
    <n v="1"/>
    <n v="0"/>
    <s v="No phone service"/>
    <s v="No"/>
    <s v="No"/>
    <s v="No"/>
    <s v="No"/>
    <s v="No"/>
    <s v="No"/>
    <n v="0"/>
    <x v="3"/>
    <n v="24.6"/>
    <n v="24.6"/>
    <x v="0"/>
    <x v="0"/>
    <n v="76"/>
    <n v="5768"/>
    <x v="5"/>
    <x v="0"/>
    <x v="0"/>
    <x v="0"/>
    <b v="0"/>
    <b v="0"/>
    <b v="1"/>
    <b v="0"/>
    <n v="24.6"/>
    <x v="34"/>
    <b v="0"/>
  </r>
  <r>
    <s v="4315-MURBD"/>
    <x v="0"/>
    <s v="United States"/>
    <s v="California"/>
    <s v="San Bruno"/>
    <n v="94066"/>
    <s v="37.624436, -122.430661"/>
    <n v="37.624436000000003"/>
    <n v="-122.430661"/>
    <x v="1"/>
    <x v="0"/>
    <n v="0"/>
    <x v="0"/>
    <n v="12"/>
    <n v="1"/>
    <s v="No"/>
    <s v="Yes"/>
    <s v="No"/>
    <s v="No"/>
    <s v="Yes"/>
    <s v="Yes"/>
    <s v="Yes"/>
    <n v="1"/>
    <x v="2"/>
    <n v="98.9"/>
    <n v="1120.95"/>
    <x v="0"/>
    <x v="0"/>
    <n v="71"/>
    <n v="5559"/>
    <x v="5"/>
    <x v="0"/>
    <x v="0"/>
    <x v="1"/>
    <b v="0"/>
    <b v="0"/>
    <b v="0"/>
    <b v="0"/>
    <n v="93.412499999999994"/>
    <x v="20"/>
    <b v="1"/>
  </r>
  <r>
    <s v="9734-YWGEX"/>
    <x v="0"/>
    <s v="United States"/>
    <s v="California"/>
    <s v="South San Francisco"/>
    <n v="94080"/>
    <s v="37.654436, -122.426468"/>
    <n v="37.654435999999997"/>
    <n v="-122.426468"/>
    <x v="1"/>
    <x v="0"/>
    <n v="0"/>
    <x v="0"/>
    <n v="9"/>
    <n v="1"/>
    <s v="Yes"/>
    <s v="No"/>
    <s v="No"/>
    <s v="Yes"/>
    <s v="No"/>
    <s v="Yes"/>
    <s v="Yes"/>
    <n v="0"/>
    <x v="2"/>
    <n v="98.3"/>
    <n v="923.5"/>
    <x v="0"/>
    <x v="0"/>
    <n v="81"/>
    <n v="2954"/>
    <x v="5"/>
    <x v="0"/>
    <x v="0"/>
    <x v="1"/>
    <b v="0"/>
    <b v="1"/>
    <b v="0"/>
    <b v="0"/>
    <n v="102.611111111111"/>
    <x v="20"/>
    <b v="0"/>
  </r>
  <r>
    <s v="2719-BDAQO"/>
    <x v="0"/>
    <s v="United States"/>
    <s v="California"/>
    <s v="Sunnyvale"/>
    <n v="94086"/>
    <s v="37.378541, -122.020456"/>
    <n v="37.378540999999998"/>
    <n v="-122.020456"/>
    <x v="0"/>
    <x v="0"/>
    <n v="0"/>
    <x v="0"/>
    <n v="17"/>
    <n v="1"/>
    <s v="No"/>
    <s v="Yes"/>
    <s v="No"/>
    <s v="No"/>
    <s v="No"/>
    <s v="Yes"/>
    <s v="Yes"/>
    <n v="0"/>
    <x v="2"/>
    <n v="93.85"/>
    <n v="1625.65"/>
    <x v="0"/>
    <x v="0"/>
    <n v="93"/>
    <n v="4940"/>
    <x v="5"/>
    <x v="0"/>
    <x v="0"/>
    <x v="1"/>
    <b v="0"/>
    <b v="0"/>
    <b v="1"/>
    <b v="0"/>
    <n v="95.626470588235193"/>
    <x v="45"/>
    <b v="1"/>
  </r>
  <r>
    <s v="0781-LKXBR"/>
    <x v="0"/>
    <s v="United States"/>
    <s v="California"/>
    <s v="San Francisco"/>
    <n v="94102"/>
    <s v="37.7795, -122.419233"/>
    <n v="37.779499999999999"/>
    <n v="-122.41923300000001"/>
    <x v="0"/>
    <x v="1"/>
    <n v="0"/>
    <x v="0"/>
    <n v="9"/>
    <n v="1"/>
    <s v="Yes"/>
    <s v="No"/>
    <s v="No"/>
    <s v="Yes"/>
    <s v="No"/>
    <s v="Yes"/>
    <s v="Yes"/>
    <n v="1"/>
    <x v="2"/>
    <n v="100.5"/>
    <n v="918.6"/>
    <x v="0"/>
    <x v="0"/>
    <n v="70"/>
    <n v="4038"/>
    <x v="5"/>
    <x v="0"/>
    <x v="0"/>
    <x v="1"/>
    <b v="0"/>
    <b v="0"/>
    <b v="1"/>
    <b v="0"/>
    <n v="102.06666666666599"/>
    <x v="24"/>
    <b v="0"/>
  </r>
  <r>
    <s v="1907-UBQFC"/>
    <x v="0"/>
    <s v="United States"/>
    <s v="California"/>
    <s v="San Francisco"/>
    <n v="94108"/>
    <s v="37.791998, -122.408653"/>
    <n v="37.791998"/>
    <n v="-122.408653"/>
    <x v="0"/>
    <x v="1"/>
    <n v="0"/>
    <x v="0"/>
    <n v="10"/>
    <n v="1"/>
    <s v="No"/>
    <s v="No"/>
    <s v="Yes"/>
    <s v="No"/>
    <s v="No"/>
    <s v="No"/>
    <s v="No"/>
    <n v="1"/>
    <x v="1"/>
    <n v="72.849999999999994"/>
    <n v="688.65"/>
    <x v="0"/>
    <x v="0"/>
    <n v="99"/>
    <n v="3189"/>
    <x v="5"/>
    <x v="0"/>
    <x v="0"/>
    <x v="1"/>
    <b v="0"/>
    <b v="0"/>
    <b v="1"/>
    <b v="0"/>
    <n v="68.864999999999995"/>
    <x v="66"/>
    <b v="0"/>
  </r>
  <r>
    <s v="6513-EECDB"/>
    <x v="0"/>
    <s v="United States"/>
    <s v="California"/>
    <s v="San Francisco"/>
    <n v="94114"/>
    <s v="37.758085, -122.434801"/>
    <n v="37.758085000000001"/>
    <n v="-122.43480099999999"/>
    <x v="0"/>
    <x v="1"/>
    <n v="1"/>
    <x v="0"/>
    <n v="1"/>
    <n v="1"/>
    <s v="Yes"/>
    <s v="No"/>
    <s v="No"/>
    <s v="No"/>
    <s v="No"/>
    <s v="No"/>
    <s v="No"/>
    <n v="1"/>
    <x v="1"/>
    <n v="73.55"/>
    <n v="73.55"/>
    <x v="0"/>
    <x v="0"/>
    <n v="94"/>
    <n v="4369"/>
    <x v="5"/>
    <x v="0"/>
    <x v="0"/>
    <x v="1"/>
    <b v="0"/>
    <b v="0"/>
    <b v="1"/>
    <b v="0"/>
    <n v="73.55"/>
    <x v="44"/>
    <b v="0"/>
  </r>
  <r>
    <s v="7074-IEVOJ"/>
    <x v="0"/>
    <s v="United States"/>
    <s v="California"/>
    <s v="San Francisco"/>
    <n v="94130"/>
    <s v="37.820894, -122.369725"/>
    <n v="37.820894000000003"/>
    <n v="-122.369725"/>
    <x v="1"/>
    <x v="1"/>
    <n v="0"/>
    <x v="0"/>
    <n v="3"/>
    <n v="1"/>
    <s v="Yes"/>
    <s v="No"/>
    <s v="Yes"/>
    <s v="No"/>
    <s v="No"/>
    <s v="No"/>
    <s v="No"/>
    <n v="1"/>
    <x v="1"/>
    <n v="79.400000000000006"/>
    <n v="205.05"/>
    <x v="0"/>
    <x v="0"/>
    <n v="91"/>
    <n v="3501"/>
    <x v="6"/>
    <x v="0"/>
    <x v="0"/>
    <x v="1"/>
    <b v="0"/>
    <b v="0"/>
    <b v="1"/>
    <b v="0"/>
    <n v="68.349999999999994"/>
    <x v="16"/>
    <b v="0"/>
  </r>
  <r>
    <s v="9625-QSTYE"/>
    <x v="0"/>
    <s v="United States"/>
    <s v="California"/>
    <s v="San Francisco"/>
    <n v="94131"/>
    <s v="37.746699, -122.442833"/>
    <n v="37.746699"/>
    <n v="-122.44283299999999"/>
    <x v="1"/>
    <x v="0"/>
    <n v="0"/>
    <x v="0"/>
    <n v="13"/>
    <n v="1"/>
    <s v="No"/>
    <s v="No"/>
    <s v="Yes"/>
    <s v="Yes"/>
    <s v="No"/>
    <s v="No"/>
    <s v="No"/>
    <n v="1"/>
    <x v="1"/>
    <n v="81.150000000000006"/>
    <n v="952.3"/>
    <x v="0"/>
    <x v="0"/>
    <n v="79"/>
    <n v="4806"/>
    <x v="7"/>
    <x v="0"/>
    <x v="0"/>
    <x v="1"/>
    <b v="0"/>
    <b v="0"/>
    <b v="1"/>
    <b v="0"/>
    <n v="73.253846153846098"/>
    <x v="46"/>
    <b v="0"/>
  </r>
  <r>
    <s v="4750-ZRXIU"/>
    <x v="0"/>
    <s v="United States"/>
    <s v="California"/>
    <s v="Palo Alto"/>
    <n v="94304"/>
    <s v="37.386978, -122.177746"/>
    <n v="37.386977999999999"/>
    <n v="-122.177746"/>
    <x v="1"/>
    <x v="1"/>
    <n v="0"/>
    <x v="0"/>
    <n v="4"/>
    <n v="1"/>
    <s v="Yes"/>
    <s v="No"/>
    <s v="No"/>
    <s v="No"/>
    <s v="No"/>
    <s v="No"/>
    <s v="Yes"/>
    <n v="1"/>
    <x v="1"/>
    <n v="84.6"/>
    <n v="360.1"/>
    <x v="0"/>
    <x v="0"/>
    <n v="83"/>
    <n v="2467"/>
    <x v="8"/>
    <x v="0"/>
    <x v="0"/>
    <x v="1"/>
    <b v="0"/>
    <b v="0"/>
    <b v="1"/>
    <b v="0"/>
    <n v="90.025000000000006"/>
    <x v="33"/>
    <b v="0"/>
  </r>
  <r>
    <s v="6400-BWQKW"/>
    <x v="0"/>
    <s v="United States"/>
    <s v="California"/>
    <s v="San Mateo"/>
    <n v="94402"/>
    <s v="37.556634, -122.317723"/>
    <n v="37.556634000000003"/>
    <n v="-122.317723"/>
    <x v="1"/>
    <x v="0"/>
    <n v="0"/>
    <x v="0"/>
    <n v="6"/>
    <n v="1"/>
    <s v="Yes"/>
    <s v="Yes"/>
    <s v="No"/>
    <s v="No"/>
    <s v="No"/>
    <s v="No"/>
    <s v="No"/>
    <n v="1"/>
    <x v="1"/>
    <n v="79.05"/>
    <n v="434.5"/>
    <x v="0"/>
    <x v="0"/>
    <n v="99"/>
    <n v="3263"/>
    <x v="9"/>
    <x v="0"/>
    <x v="0"/>
    <x v="1"/>
    <b v="0"/>
    <b v="0"/>
    <b v="1"/>
    <b v="0"/>
    <n v="72.4166666666666"/>
    <x v="16"/>
    <b v="1"/>
  </r>
  <r>
    <s v="6680-WKXRZ"/>
    <x v="0"/>
    <s v="United States"/>
    <s v="California"/>
    <s v="Antioch"/>
    <n v="94509"/>
    <s v="37.980057, -121.801599"/>
    <n v="37.980057000000002"/>
    <n v="-121.801599"/>
    <x v="1"/>
    <x v="0"/>
    <n v="0"/>
    <x v="0"/>
    <n v="3"/>
    <n v="1"/>
    <s v="Yes"/>
    <s v="No"/>
    <s v="No"/>
    <s v="No"/>
    <s v="No"/>
    <s v="No"/>
    <s v="No"/>
    <n v="0"/>
    <x v="1"/>
    <n v="74.400000000000006"/>
    <n v="215.8"/>
    <x v="0"/>
    <x v="0"/>
    <n v="97"/>
    <n v="2054"/>
    <x v="14"/>
    <x v="0"/>
    <x v="0"/>
    <x v="1"/>
    <b v="0"/>
    <b v="0"/>
    <b v="0"/>
    <b v="0"/>
    <n v="71.933333333333294"/>
    <x v="25"/>
    <b v="0"/>
  </r>
  <r>
    <s v="7028-DVOIQ"/>
    <x v="0"/>
    <s v="United States"/>
    <s v="California"/>
    <s v="Birds Landing"/>
    <n v="94512"/>
    <s v="38.140719, -121.838298"/>
    <n v="38.140718999999997"/>
    <n v="-121.83829799999999"/>
    <x v="0"/>
    <x v="1"/>
    <n v="0"/>
    <x v="0"/>
    <n v="35"/>
    <n v="1"/>
    <s v="Yes"/>
    <s v="No"/>
    <s v="No"/>
    <s v="Yes"/>
    <s v="No"/>
    <s v="Yes"/>
    <s v="Yes"/>
    <n v="1"/>
    <x v="2"/>
    <n v="99.05"/>
    <n v="3395.8"/>
    <x v="0"/>
    <x v="0"/>
    <n v="82"/>
    <n v="2074"/>
    <x v="14"/>
    <x v="0"/>
    <x v="0"/>
    <x v="1"/>
    <b v="0"/>
    <b v="0"/>
    <b v="1"/>
    <b v="0"/>
    <n v="97.022857142857106"/>
    <x v="2"/>
    <b v="0"/>
  </r>
  <r>
    <s v="4208-UFFGW"/>
    <x v="0"/>
    <s v="United States"/>
    <s v="California"/>
    <s v="Byron"/>
    <n v="94514"/>
    <s v="37.83323, -121.601461"/>
    <n v="37.83323"/>
    <n v="-121.601461"/>
    <x v="0"/>
    <x v="1"/>
    <n v="0"/>
    <x v="0"/>
    <n v="2"/>
    <n v="1"/>
    <s v="No"/>
    <s v="No"/>
    <s v="No"/>
    <s v="No"/>
    <s v="No"/>
    <s v="No"/>
    <s v="No"/>
    <n v="0"/>
    <x v="0"/>
    <n v="44.95"/>
    <n v="85.15"/>
    <x v="0"/>
    <x v="0"/>
    <n v="84"/>
    <n v="5900"/>
    <x v="14"/>
    <x v="0"/>
    <x v="0"/>
    <x v="0"/>
    <b v="0"/>
    <b v="0"/>
    <b v="0"/>
    <b v="1"/>
    <n v="42.575000000000003"/>
    <x v="28"/>
    <b v="0"/>
  </r>
  <r>
    <s v="9448-REEVD"/>
    <x v="0"/>
    <s v="United States"/>
    <s v="California"/>
    <s v="Concord"/>
    <n v="94520"/>
    <s v="38.013825, -122.039144"/>
    <n v="38.013824999999997"/>
    <n v="-122.03914399999999"/>
    <x v="0"/>
    <x v="0"/>
    <n v="1"/>
    <x v="0"/>
    <n v="1"/>
    <n v="1"/>
    <s v="No"/>
    <s v="No"/>
    <s v="No"/>
    <s v="No"/>
    <s v="No"/>
    <s v="No"/>
    <s v="No"/>
    <n v="0"/>
    <x v="0"/>
    <n v="44.7"/>
    <n v="44.7"/>
    <x v="0"/>
    <x v="0"/>
    <n v="74"/>
    <n v="3700"/>
    <x v="14"/>
    <x v="0"/>
    <x v="0"/>
    <x v="0"/>
    <b v="0"/>
    <b v="1"/>
    <b v="0"/>
    <b v="0"/>
    <n v="44.7"/>
    <x v="28"/>
    <b v="0"/>
  </r>
  <r>
    <s v="9117-SHLZX"/>
    <x v="0"/>
    <s v="United States"/>
    <s v="California"/>
    <s v="Fremont"/>
    <n v="94538"/>
    <s v="37.505768, -121.962472"/>
    <n v="37.505768000000003"/>
    <n v="-121.96247200000001"/>
    <x v="0"/>
    <x v="0"/>
    <n v="0"/>
    <x v="0"/>
    <n v="1"/>
    <n v="1"/>
    <s v="No"/>
    <s v="No"/>
    <s v="No"/>
    <s v="No"/>
    <s v="No"/>
    <s v="No"/>
    <s v="No"/>
    <n v="1"/>
    <x v="0"/>
    <n v="45.7"/>
    <n v="45.7"/>
    <x v="0"/>
    <x v="0"/>
    <n v="72"/>
    <n v="3571"/>
    <x v="16"/>
    <x v="0"/>
    <x v="0"/>
    <x v="0"/>
    <b v="0"/>
    <b v="0"/>
    <b v="0"/>
    <b v="1"/>
    <n v="45.7"/>
    <x v="30"/>
    <b v="0"/>
  </r>
  <r>
    <s v="9889-TMAHG"/>
    <x v="0"/>
    <s v="United States"/>
    <s v="California"/>
    <s v="Fremont"/>
    <n v="94539"/>
    <s v="37.516791, -121.899117"/>
    <n v="37.516790999999998"/>
    <n v="-121.899117"/>
    <x v="0"/>
    <x v="1"/>
    <n v="0"/>
    <x v="0"/>
    <n v="8"/>
    <n v="1"/>
    <s v="No"/>
    <s v="Yes"/>
    <s v="No"/>
    <s v="No"/>
    <s v="Yes"/>
    <s v="Yes"/>
    <s v="Yes"/>
    <n v="0"/>
    <x v="2"/>
    <n v="100.3"/>
    <n v="832.35"/>
    <x v="0"/>
    <x v="0"/>
    <n v="74"/>
    <n v="5084"/>
    <x v="2"/>
    <x v="0"/>
    <x v="0"/>
    <x v="1"/>
    <b v="0"/>
    <b v="1"/>
    <b v="0"/>
    <b v="0"/>
    <n v="104.04375"/>
    <x v="24"/>
    <b v="1"/>
  </r>
  <r>
    <s v="4541-RMRLG"/>
    <x v="0"/>
    <s v="United States"/>
    <s v="California"/>
    <s v="Hayward"/>
    <n v="94541"/>
    <s v="37.674002, -122.076796"/>
    <n v="37.674002000000002"/>
    <n v="-122.076796"/>
    <x v="0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19.25"/>
    <n v="112.3"/>
    <x v="0"/>
    <x v="0"/>
    <n v="82"/>
    <n v="4489"/>
    <x v="3"/>
    <x v="0"/>
    <x v="0"/>
    <x v="0"/>
    <b v="1"/>
    <b v="0"/>
    <b v="1"/>
    <b v="0"/>
    <n v="16.042857142857098"/>
    <x v="41"/>
    <b v="0"/>
  </r>
  <r>
    <s v="3158-MOERK"/>
    <x v="0"/>
    <s v="United States"/>
    <s v="California"/>
    <s v="Hayward"/>
    <n v="94545"/>
    <s v="37.62984, -122.120843"/>
    <n v="37.629840000000002"/>
    <n v="-122.12084299999999"/>
    <x v="1"/>
    <x v="0"/>
    <n v="0"/>
    <x v="0"/>
    <n v="2"/>
    <n v="1"/>
    <s v="Yes"/>
    <s v="No"/>
    <s v="No"/>
    <s v="No"/>
    <s v="No"/>
    <s v="Yes"/>
    <s v="Yes"/>
    <n v="1"/>
    <x v="2"/>
    <n v="96"/>
    <n v="174.8"/>
    <x v="0"/>
    <x v="0"/>
    <n v="83"/>
    <n v="3391"/>
    <x v="4"/>
    <x v="0"/>
    <x v="0"/>
    <x v="1"/>
    <b v="0"/>
    <b v="0"/>
    <b v="1"/>
    <b v="0"/>
    <n v="87.4"/>
    <x v="14"/>
    <b v="0"/>
  </r>
  <r>
    <s v="7294-TMAOP"/>
    <x v="0"/>
    <s v="United States"/>
    <s v="California"/>
    <s v="Castro Valley"/>
    <n v="94546"/>
    <s v="37.708327, -122.083473"/>
    <n v="37.708326999999997"/>
    <n v="-122.083473"/>
    <x v="1"/>
    <x v="0"/>
    <n v="0"/>
    <x v="0"/>
    <n v="1"/>
    <n v="1"/>
    <s v="No"/>
    <s v="No"/>
    <s v="No"/>
    <s v="No"/>
    <s v="No"/>
    <s v="Yes"/>
    <s v="Yes"/>
    <n v="0"/>
    <x v="2"/>
    <n v="90.55"/>
    <n v="90.55"/>
    <x v="0"/>
    <x v="0"/>
    <n v="72"/>
    <n v="2627"/>
    <x v="0"/>
    <x v="0"/>
    <x v="0"/>
    <x v="1"/>
    <b v="0"/>
    <b v="0"/>
    <b v="1"/>
    <b v="0"/>
    <n v="90.55"/>
    <x v="35"/>
    <b v="0"/>
  </r>
  <r>
    <s v="8919-FYFQZ"/>
    <x v="0"/>
    <s v="United States"/>
    <s v="California"/>
    <s v="Livermore"/>
    <n v="94550"/>
    <s v="37.571748, -121.659562"/>
    <n v="37.571747999999999"/>
    <n v="-121.65956199999999"/>
    <x v="0"/>
    <x v="1"/>
    <n v="1"/>
    <x v="0"/>
    <n v="44"/>
    <n v="0"/>
    <s v="No phone service"/>
    <s v="No"/>
    <s v="Yes"/>
    <s v="No"/>
    <s v="No"/>
    <s v="No"/>
    <s v="No"/>
    <n v="1"/>
    <x v="3"/>
    <n v="30.35"/>
    <n v="1359.7"/>
    <x v="0"/>
    <x v="0"/>
    <n v="96"/>
    <n v="4829"/>
    <x v="2"/>
    <x v="0"/>
    <x v="0"/>
    <x v="0"/>
    <b v="0"/>
    <b v="0"/>
    <b v="1"/>
    <b v="0"/>
    <n v="30.902272727272699"/>
    <x v="8"/>
    <b v="0"/>
  </r>
  <r>
    <s v="2834-JRTUA"/>
    <x v="0"/>
    <s v="United States"/>
    <s v="California"/>
    <s v="Martinez"/>
    <n v="94553"/>
    <s v="38.014457, -122.115432"/>
    <n v="38.014457"/>
    <n v="-122.115432"/>
    <x v="0"/>
    <x v="0"/>
    <n v="0"/>
    <x v="0"/>
    <n v="71"/>
    <n v="1"/>
    <s v="Yes"/>
    <s v="Yes"/>
    <s v="No"/>
    <s v="Yes"/>
    <s v="Yes"/>
    <s v="Yes"/>
    <s v="Yes"/>
    <n v="1"/>
    <x v="2"/>
    <n v="108.05"/>
    <n v="7532.15"/>
    <x v="0"/>
    <x v="0"/>
    <n v="81"/>
    <n v="5200"/>
    <x v="2"/>
    <x v="0"/>
    <x v="1"/>
    <x v="1"/>
    <b v="0"/>
    <b v="0"/>
    <b v="1"/>
    <b v="0"/>
    <n v="106.086619718309"/>
    <x v="65"/>
    <b v="1"/>
  </r>
  <r>
    <s v="5875-YPQFJ"/>
    <x v="0"/>
    <s v="United States"/>
    <s v="California"/>
    <s v="Fremont"/>
    <n v="94555"/>
    <s v="37.555473, -122.080312"/>
    <n v="37.555472999999999"/>
    <n v="-122.08031200000001"/>
    <x v="0"/>
    <x v="0"/>
    <n v="0"/>
    <x v="0"/>
    <n v="1"/>
    <n v="1"/>
    <s v="No"/>
    <s v="No"/>
    <s v="No"/>
    <s v="No"/>
    <s v="No"/>
    <s v="No"/>
    <s v="No"/>
    <n v="1"/>
    <x v="0"/>
    <n v="69.900000000000006"/>
    <n v="69.900000000000006"/>
    <x v="0"/>
    <x v="0"/>
    <n v="84"/>
    <n v="5367"/>
    <x v="3"/>
    <x v="0"/>
    <x v="0"/>
    <x v="1"/>
    <b v="0"/>
    <b v="0"/>
    <b v="1"/>
    <b v="0"/>
    <n v="69.900000000000006"/>
    <x v="10"/>
    <b v="0"/>
  </r>
  <r>
    <s v="6646-QVXLR"/>
    <x v="0"/>
    <s v="United States"/>
    <s v="California"/>
    <s v="Napa"/>
    <n v="94558"/>
    <s v="38.489789, -122.27011"/>
    <n v="38.489789000000002"/>
    <n v="-122.27011"/>
    <x v="0"/>
    <x v="1"/>
    <n v="1"/>
    <x v="0"/>
    <n v="62"/>
    <n v="1"/>
    <s v="Yes"/>
    <s v="No"/>
    <s v="Yes"/>
    <s v="Yes"/>
    <s v="No"/>
    <s v="Yes"/>
    <s v="Yes"/>
    <n v="1"/>
    <x v="2"/>
    <n v="103.75"/>
    <n v="6383.35"/>
    <x v="0"/>
    <x v="0"/>
    <n v="91"/>
    <n v="5052"/>
    <x v="3"/>
    <x v="1"/>
    <x v="0"/>
    <x v="1"/>
    <b v="0"/>
    <b v="0"/>
    <b v="1"/>
    <b v="0"/>
    <n v="102.957258064516"/>
    <x v="4"/>
    <b v="0"/>
  </r>
  <r>
    <s v="8603-IJWDN"/>
    <x v="0"/>
    <s v="United States"/>
    <s v="California"/>
    <s v="Pinole"/>
    <n v="94564"/>
    <s v="37.996462, -122.293716"/>
    <n v="37.996462000000001"/>
    <n v="-122.293716"/>
    <x v="0"/>
    <x v="0"/>
    <n v="0"/>
    <x v="0"/>
    <n v="1"/>
    <n v="1"/>
    <s v="Yes"/>
    <s v="No"/>
    <s v="No"/>
    <s v="No"/>
    <s v="No"/>
    <s v="No"/>
    <s v="Yes"/>
    <n v="1"/>
    <x v="1"/>
    <n v="86.6"/>
    <n v="86.6"/>
    <x v="0"/>
    <x v="0"/>
    <n v="93"/>
    <n v="5228"/>
    <x v="3"/>
    <x v="0"/>
    <x v="0"/>
    <x v="1"/>
    <b v="0"/>
    <b v="0"/>
    <b v="1"/>
    <b v="0"/>
    <n v="86.6"/>
    <x v="52"/>
    <b v="0"/>
  </r>
  <r>
    <s v="9369-XFEHK"/>
    <x v="0"/>
    <s v="United States"/>
    <s v="California"/>
    <s v="Pleasanton"/>
    <n v="94566"/>
    <s v="37.633361, -121.862395"/>
    <n v="37.633361000000001"/>
    <n v="-121.86239500000001"/>
    <x v="1"/>
    <x v="1"/>
    <n v="1"/>
    <x v="0"/>
    <n v="33"/>
    <n v="1"/>
    <s v="Yes"/>
    <s v="No"/>
    <s v="Yes"/>
    <s v="No"/>
    <s v="No"/>
    <s v="No"/>
    <s v="No"/>
    <n v="1"/>
    <x v="1"/>
    <n v="80.599999999999994"/>
    <n v="2656.5"/>
    <x v="0"/>
    <x v="0"/>
    <n v="72"/>
    <n v="3601"/>
    <x v="4"/>
    <x v="0"/>
    <x v="0"/>
    <x v="1"/>
    <b v="0"/>
    <b v="0"/>
    <b v="0"/>
    <b v="0"/>
    <n v="80.5"/>
    <x v="13"/>
    <b v="0"/>
  </r>
  <r>
    <s v="3842-IYKUE"/>
    <x v="0"/>
    <s v="United States"/>
    <s v="California"/>
    <s v="San Leandro"/>
    <n v="94579"/>
    <s v="37.687264, -122.15728"/>
    <n v="37.687263999999999"/>
    <n v="-122.15728"/>
    <x v="1"/>
    <x v="0"/>
    <n v="0"/>
    <x v="0"/>
    <n v="35"/>
    <n v="1"/>
    <s v="Yes"/>
    <s v="No"/>
    <s v="Yes"/>
    <s v="No"/>
    <s v="Yes"/>
    <s v="No"/>
    <s v="No"/>
    <n v="0"/>
    <x v="1"/>
    <n v="85.3"/>
    <n v="2917.5"/>
    <x v="0"/>
    <x v="0"/>
    <n v="88"/>
    <n v="2455"/>
    <x v="4"/>
    <x v="0"/>
    <x v="0"/>
    <x v="1"/>
    <b v="0"/>
    <b v="1"/>
    <b v="0"/>
    <b v="0"/>
    <n v="83.357142857142804"/>
    <x v="42"/>
    <b v="0"/>
  </r>
  <r>
    <s v="6641-XRPSU"/>
    <x v="0"/>
    <s v="United States"/>
    <s v="California"/>
    <s v="San Lorenzo"/>
    <n v="94580"/>
    <s v="37.676249, -122.132415"/>
    <n v="37.676248999999999"/>
    <n v="-122.13241499999999"/>
    <x v="1"/>
    <x v="0"/>
    <n v="0"/>
    <x v="0"/>
    <n v="34"/>
    <n v="1"/>
    <s v="No"/>
    <s v="No"/>
    <s v="No"/>
    <s v="No"/>
    <s v="No"/>
    <s v="No"/>
    <s v="No"/>
    <n v="1"/>
    <x v="0"/>
    <n v="70"/>
    <n v="2416.1"/>
    <x v="0"/>
    <x v="0"/>
    <n v="93"/>
    <n v="2318"/>
    <x v="4"/>
    <x v="0"/>
    <x v="0"/>
    <x v="1"/>
    <b v="0"/>
    <b v="1"/>
    <b v="0"/>
    <b v="0"/>
    <n v="71.061764705882297"/>
    <x v="10"/>
    <b v="0"/>
  </r>
  <r>
    <s v="1374-DMZUI"/>
    <x v="0"/>
    <s v="United States"/>
    <s v="California"/>
    <s v="San Ramon"/>
    <n v="94583"/>
    <s v="37.766556, -121.976784"/>
    <n v="37.766556000000001"/>
    <n v="-121.97678399999999"/>
    <x v="1"/>
    <x v="1"/>
    <n v="0"/>
    <x v="0"/>
    <n v="4"/>
    <n v="1"/>
    <s v="Yes"/>
    <s v="No"/>
    <s v="No"/>
    <s v="No"/>
    <s v="No"/>
    <s v="Yes"/>
    <s v="Yes"/>
    <n v="1"/>
    <x v="2"/>
    <n v="94.3"/>
    <n v="424.45"/>
    <x v="0"/>
    <x v="0"/>
    <n v="99"/>
    <n v="5419"/>
    <x v="0"/>
    <x v="0"/>
    <x v="0"/>
    <x v="1"/>
    <b v="0"/>
    <b v="0"/>
    <b v="1"/>
    <b v="0"/>
    <n v="106.1125"/>
    <x v="15"/>
    <b v="0"/>
  </r>
  <r>
    <s v="8357-EQXFO"/>
    <x v="0"/>
    <s v="United States"/>
    <s v="California"/>
    <s v="Union City"/>
    <n v="94587"/>
    <s v="37.59485, -122.051521"/>
    <n v="37.594850000000001"/>
    <n v="-122.05152099999999"/>
    <x v="1"/>
    <x v="0"/>
    <n v="0"/>
    <x v="0"/>
    <n v="7"/>
    <n v="1"/>
    <s v="No"/>
    <s v="No"/>
    <s v="No"/>
    <s v="Yes"/>
    <s v="No"/>
    <s v="Yes"/>
    <s v="Yes"/>
    <n v="1"/>
    <x v="2"/>
    <n v="95.35"/>
    <n v="660.9"/>
    <x v="0"/>
    <x v="0"/>
    <n v="92"/>
    <n v="3077"/>
    <x v="0"/>
    <x v="0"/>
    <x v="0"/>
    <x v="1"/>
    <b v="0"/>
    <b v="0"/>
    <b v="1"/>
    <b v="0"/>
    <n v="94.414285714285697"/>
    <x v="14"/>
    <b v="0"/>
  </r>
  <r>
    <s v="1989-PRJHP"/>
    <x v="0"/>
    <s v="United States"/>
    <s v="California"/>
    <s v="Pleasanton"/>
    <n v="94588"/>
    <s v="37.685052, -121.912061"/>
    <n v="37.685051999999999"/>
    <n v="-121.91206099999999"/>
    <x v="0"/>
    <x v="1"/>
    <n v="1"/>
    <x v="0"/>
    <n v="27"/>
    <n v="1"/>
    <s v="Yes"/>
    <s v="No"/>
    <s v="No"/>
    <s v="No"/>
    <s v="No"/>
    <s v="No"/>
    <s v="No"/>
    <n v="1"/>
    <x v="1"/>
    <n v="75.5"/>
    <n v="1893.95"/>
    <x v="0"/>
    <x v="0"/>
    <n v="65"/>
    <n v="2377"/>
    <x v="2"/>
    <x v="0"/>
    <x v="0"/>
    <x v="1"/>
    <b v="0"/>
    <b v="0"/>
    <b v="1"/>
    <b v="0"/>
    <n v="70.146296296296299"/>
    <x v="17"/>
    <b v="0"/>
  </r>
  <r>
    <s v="9524-EGPJC"/>
    <x v="0"/>
    <s v="United States"/>
    <s v="California"/>
    <s v="Walnut Creek"/>
    <n v="94595"/>
    <s v="37.862128, -122.075197"/>
    <n v="37.862127999999998"/>
    <n v="-122.075197"/>
    <x v="1"/>
    <x v="0"/>
    <n v="0"/>
    <x v="0"/>
    <n v="18"/>
    <n v="1"/>
    <s v="Yes"/>
    <s v="No"/>
    <s v="No"/>
    <s v="No"/>
    <s v="Yes"/>
    <s v="No"/>
    <s v="Yes"/>
    <n v="1"/>
    <x v="2"/>
    <n v="90.1"/>
    <n v="1612.75"/>
    <x v="0"/>
    <x v="0"/>
    <n v="80"/>
    <n v="4260"/>
    <x v="3"/>
    <x v="0"/>
    <x v="0"/>
    <x v="1"/>
    <b v="0"/>
    <b v="0"/>
    <b v="1"/>
    <b v="0"/>
    <n v="89.5972222222222"/>
    <x v="35"/>
    <b v="0"/>
  </r>
  <r>
    <s v="6993-OHLXR"/>
    <x v="0"/>
    <s v="United States"/>
    <s v="California"/>
    <s v="Walnut Creek"/>
    <n v="94596"/>
    <s v="37.900662, -122.052782"/>
    <n v="37.900661999999997"/>
    <n v="-122.05278199999999"/>
    <x v="1"/>
    <x v="0"/>
    <n v="0"/>
    <x v="0"/>
    <n v="2"/>
    <n v="1"/>
    <s v="No"/>
    <s v="No"/>
    <s v="No"/>
    <s v="No"/>
    <s v="No"/>
    <s v="No"/>
    <s v="No"/>
    <n v="0"/>
    <x v="0"/>
    <n v="68.95"/>
    <n v="119.75"/>
    <x v="0"/>
    <x v="0"/>
    <n v="84"/>
    <n v="5225"/>
    <x v="4"/>
    <x v="0"/>
    <x v="0"/>
    <x v="1"/>
    <b v="0"/>
    <b v="0"/>
    <b v="1"/>
    <b v="0"/>
    <n v="59.875"/>
    <x v="49"/>
    <b v="0"/>
  </r>
  <r>
    <s v="8818-XYFCQ"/>
    <x v="0"/>
    <s v="United States"/>
    <s v="California"/>
    <s v="Walnut Creek"/>
    <n v="94598"/>
    <s v="37.916648, -122.008483"/>
    <n v="37.916648000000002"/>
    <n v="-122.008483"/>
    <x v="0"/>
    <x v="0"/>
    <n v="1"/>
    <x v="0"/>
    <n v="32"/>
    <n v="1"/>
    <s v="Yes"/>
    <s v="Yes"/>
    <s v="No"/>
    <s v="No"/>
    <s v="No"/>
    <s v="Yes"/>
    <s v="Yes"/>
    <n v="1"/>
    <x v="2"/>
    <n v="99.55"/>
    <n v="3204.65"/>
    <x v="0"/>
    <x v="0"/>
    <n v="71"/>
    <n v="5026"/>
    <x v="0"/>
    <x v="0"/>
    <x v="0"/>
    <x v="1"/>
    <b v="0"/>
    <b v="1"/>
    <b v="0"/>
    <b v="0"/>
    <n v="100.1453125"/>
    <x v="2"/>
    <b v="1"/>
  </r>
  <r>
    <s v="4695-VADHF"/>
    <x v="0"/>
    <s v="United States"/>
    <s v="California"/>
    <s v="Oakland"/>
    <n v="94606"/>
    <s v="37.792489, -122.244314"/>
    <n v="37.792489000000003"/>
    <n v="-122.244314"/>
    <x v="0"/>
    <x v="0"/>
    <n v="1"/>
    <x v="0"/>
    <n v="18"/>
    <n v="1"/>
    <s v="No"/>
    <s v="No"/>
    <s v="No"/>
    <s v="Yes"/>
    <s v="No"/>
    <s v="No"/>
    <s v="Yes"/>
    <n v="0"/>
    <x v="0"/>
    <n v="57.45"/>
    <n v="990.85"/>
    <x v="0"/>
    <x v="0"/>
    <n v="84"/>
    <n v="2989"/>
    <x v="2"/>
    <x v="0"/>
    <x v="0"/>
    <x v="0"/>
    <b v="0"/>
    <b v="0"/>
    <b v="1"/>
    <b v="0"/>
    <n v="55.047222222222203"/>
    <x v="67"/>
    <b v="0"/>
  </r>
  <r>
    <s v="3863-IUBJR"/>
    <x v="0"/>
    <s v="United States"/>
    <s v="California"/>
    <s v="Oakland"/>
    <n v="94607"/>
    <s v="37.80707, -122.297401"/>
    <n v="37.807070000000003"/>
    <n v="-122.29740099999999"/>
    <x v="0"/>
    <x v="0"/>
    <n v="1"/>
    <x v="0"/>
    <n v="12"/>
    <n v="1"/>
    <s v="No"/>
    <s v="No"/>
    <s v="No"/>
    <s v="No"/>
    <s v="No"/>
    <s v="No"/>
    <s v="Yes"/>
    <n v="0"/>
    <x v="0"/>
    <n v="53.65"/>
    <n v="696.35"/>
    <x v="0"/>
    <x v="0"/>
    <n v="78"/>
    <n v="2595"/>
    <x v="2"/>
    <x v="1"/>
    <x v="0"/>
    <x v="0"/>
    <b v="0"/>
    <b v="1"/>
    <b v="0"/>
    <b v="0"/>
    <n v="58.029166666666598"/>
    <x v="0"/>
    <b v="0"/>
  </r>
  <r>
    <s v="4822-RVYBB"/>
    <x v="0"/>
    <s v="United States"/>
    <s v="California"/>
    <s v="Berkeley"/>
    <n v="94704"/>
    <s v="37.871416, -122.246597"/>
    <n v="37.871416000000004"/>
    <n v="-122.24659699999999"/>
    <x v="0"/>
    <x v="1"/>
    <n v="0"/>
    <x v="0"/>
    <n v="8"/>
    <n v="1"/>
    <s v="Yes"/>
    <s v="No"/>
    <s v="No"/>
    <s v="Yes"/>
    <s v="No"/>
    <s v="Yes"/>
    <s v="Yes"/>
    <n v="1"/>
    <x v="2"/>
    <n v="100.6"/>
    <n v="819.4"/>
    <x v="0"/>
    <x v="0"/>
    <n v="90"/>
    <n v="5906"/>
    <x v="3"/>
    <x v="0"/>
    <x v="0"/>
    <x v="1"/>
    <b v="0"/>
    <b v="0"/>
    <b v="1"/>
    <b v="0"/>
    <n v="102.425"/>
    <x v="24"/>
    <b v="0"/>
  </r>
  <r>
    <s v="8436-BJUMM"/>
    <x v="0"/>
    <s v="United States"/>
    <s v="California"/>
    <s v="Albany"/>
    <n v="94706"/>
    <s v="37.890274, -122.295192"/>
    <n v="37.890273999999998"/>
    <n v="-122.295192"/>
    <x v="0"/>
    <x v="0"/>
    <n v="1"/>
    <x v="0"/>
    <n v="26"/>
    <n v="1"/>
    <s v="Yes"/>
    <s v="No"/>
    <s v="No"/>
    <s v="No"/>
    <s v="No"/>
    <s v="Yes"/>
    <s v="No"/>
    <n v="1"/>
    <x v="1"/>
    <n v="83.75"/>
    <n v="2070.6"/>
    <x v="0"/>
    <x v="0"/>
    <n v="84"/>
    <n v="2404"/>
    <x v="3"/>
    <x v="0"/>
    <x v="0"/>
    <x v="1"/>
    <b v="0"/>
    <b v="0"/>
    <b v="1"/>
    <b v="0"/>
    <n v="79.638461538461499"/>
    <x v="47"/>
    <b v="0"/>
  </r>
  <r>
    <s v="4184-TJFAN"/>
    <x v="0"/>
    <s v="United States"/>
    <s v="California"/>
    <s v="Berkeley"/>
    <n v="94707"/>
    <s v="37.897753, -122.279391"/>
    <n v="37.897753000000002"/>
    <n v="-122.279391"/>
    <x v="1"/>
    <x v="1"/>
    <n v="1"/>
    <x v="0"/>
    <n v="3"/>
    <n v="1"/>
    <s v="No"/>
    <s v="Yes"/>
    <s v="No"/>
    <s v="No"/>
    <s v="Yes"/>
    <s v="Yes"/>
    <s v="No"/>
    <n v="1"/>
    <x v="1"/>
    <n v="88.3"/>
    <n v="273.75"/>
    <x v="0"/>
    <x v="0"/>
    <n v="68"/>
    <n v="4486"/>
    <x v="3"/>
    <x v="0"/>
    <x v="0"/>
    <x v="1"/>
    <b v="0"/>
    <b v="0"/>
    <b v="0"/>
    <b v="1"/>
    <n v="91.25"/>
    <x v="62"/>
    <b v="1"/>
  </r>
  <r>
    <s v="4145-UQXUQ"/>
    <x v="0"/>
    <s v="United States"/>
    <s v="California"/>
    <s v="Berkeley"/>
    <n v="94710"/>
    <s v="37.872902, -122.303708"/>
    <n v="37.872902000000003"/>
    <n v="-122.303708"/>
    <x v="1"/>
    <x v="1"/>
    <n v="0"/>
    <x v="0"/>
    <n v="8"/>
    <n v="1"/>
    <s v="No"/>
    <s v="No"/>
    <s v="No"/>
    <s v="Yes"/>
    <s v="No"/>
    <s v="Yes"/>
    <s v="Yes"/>
    <n v="1"/>
    <x v="2"/>
    <n v="92.1"/>
    <n v="729.95"/>
    <x v="0"/>
    <x v="0"/>
    <n v="81"/>
    <n v="5662"/>
    <x v="4"/>
    <x v="0"/>
    <x v="0"/>
    <x v="1"/>
    <b v="0"/>
    <b v="0"/>
    <b v="1"/>
    <b v="0"/>
    <n v="91.243750000000006"/>
    <x v="68"/>
    <b v="0"/>
  </r>
  <r>
    <s v="9948-YPTDG"/>
    <x v="0"/>
    <s v="United States"/>
    <s v="California"/>
    <s v="San Rafael"/>
    <n v="94903"/>
    <s v="38.018065, -122.546024"/>
    <n v="38.018065"/>
    <n v="-122.546024"/>
    <x v="0"/>
    <x v="0"/>
    <n v="1"/>
    <x v="0"/>
    <n v="38"/>
    <n v="1"/>
    <s v="No"/>
    <s v="Yes"/>
    <s v="Yes"/>
    <s v="No"/>
    <s v="No"/>
    <s v="No"/>
    <s v="No"/>
    <n v="1"/>
    <x v="1"/>
    <n v="79.45"/>
    <n v="3013.05"/>
    <x v="0"/>
    <x v="0"/>
    <n v="85"/>
    <n v="2405"/>
    <x v="4"/>
    <x v="0"/>
    <x v="0"/>
    <x v="1"/>
    <b v="0"/>
    <b v="0"/>
    <b v="1"/>
    <b v="0"/>
    <n v="79.2907894736842"/>
    <x v="16"/>
    <b v="1"/>
  </r>
  <r>
    <s v="1236-WFCDV"/>
    <x v="0"/>
    <s v="United States"/>
    <s v="California"/>
    <s v="Greenbrae"/>
    <n v="94904"/>
    <s v="37.946617, -122.563571"/>
    <n v="37.946617000000003"/>
    <n v="-122.563571"/>
    <x v="0"/>
    <x v="1"/>
    <n v="0"/>
    <x v="0"/>
    <n v="14"/>
    <n v="1"/>
    <s v="No"/>
    <s v="No"/>
    <s v="No"/>
    <s v="No"/>
    <s v="No"/>
    <s v="Yes"/>
    <s v="Yes"/>
    <n v="0"/>
    <x v="2"/>
    <n v="90.45"/>
    <n v="1266.0999999999999"/>
    <x v="0"/>
    <x v="0"/>
    <n v="96"/>
    <n v="4777"/>
    <x v="4"/>
    <x v="0"/>
    <x v="0"/>
    <x v="1"/>
    <b v="0"/>
    <b v="1"/>
    <b v="0"/>
    <b v="0"/>
    <n v="90.435714285714198"/>
    <x v="35"/>
    <b v="0"/>
  </r>
  <r>
    <s v="4883-QICIH"/>
    <x v="0"/>
    <s v="United States"/>
    <s v="California"/>
    <s v="Bodega Bay"/>
    <n v="94923"/>
    <s v="38.377165, -123.037957"/>
    <n v="38.377164999999998"/>
    <n v="-123.03795700000001"/>
    <x v="0"/>
    <x v="0"/>
    <n v="1"/>
    <x v="0"/>
    <n v="32"/>
    <n v="1"/>
    <s v="No"/>
    <s v="No"/>
    <s v="No"/>
    <s v="No"/>
    <s v="No"/>
    <s v="No"/>
    <s v="No"/>
    <n v="1"/>
    <x v="0"/>
    <n v="69.75"/>
    <n v="2347.9"/>
    <x v="0"/>
    <x v="0"/>
    <n v="96"/>
    <n v="2356"/>
    <x v="14"/>
    <x v="0"/>
    <x v="0"/>
    <x v="1"/>
    <b v="0"/>
    <b v="0"/>
    <b v="0"/>
    <b v="0"/>
    <n v="73.371875000000003"/>
    <x v="10"/>
    <b v="0"/>
  </r>
  <r>
    <s v="8329-IBCTI"/>
    <x v="0"/>
    <s v="United States"/>
    <s v="California"/>
    <s v="Cotati"/>
    <n v="94931"/>
    <s v="38.326215, -122.718742"/>
    <n v="38.326214999999998"/>
    <n v="-122.7187420000000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9.649999999999999"/>
    <x v="0"/>
    <x v="0"/>
    <n v="99"/>
    <n v="5881"/>
    <x v="0"/>
    <x v="0"/>
    <x v="0"/>
    <x v="0"/>
    <b v="1"/>
    <b v="0"/>
    <b v="0"/>
    <b v="1"/>
    <n v="19.649999999999999"/>
    <x v="41"/>
    <b v="0"/>
  </r>
  <r>
    <s v="1271-SJBGZ"/>
    <x v="0"/>
    <s v="United States"/>
    <s v="California"/>
    <s v="Forest Knolls"/>
    <n v="94933"/>
    <s v="38.010092, -122.689442"/>
    <n v="38.010092"/>
    <n v="-122.689442"/>
    <x v="0"/>
    <x v="1"/>
    <n v="0"/>
    <x v="0"/>
    <n v="12"/>
    <n v="0"/>
    <s v="No phone service"/>
    <s v="No"/>
    <s v="No"/>
    <s v="Yes"/>
    <s v="Yes"/>
    <s v="No"/>
    <s v="Yes"/>
    <n v="1"/>
    <x v="0"/>
    <n v="43.65"/>
    <n v="526.95000000000005"/>
    <x v="0"/>
    <x v="0"/>
    <n v="74"/>
    <n v="2437"/>
    <x v="2"/>
    <x v="0"/>
    <x v="0"/>
    <x v="0"/>
    <b v="0"/>
    <b v="0"/>
    <b v="1"/>
    <b v="0"/>
    <n v="43.912500000000001"/>
    <x v="50"/>
    <b v="0"/>
  </r>
  <r>
    <s v="5669-SRAIP"/>
    <x v="0"/>
    <s v="United States"/>
    <s v="California"/>
    <s v="Larkspur"/>
    <n v="94939"/>
    <s v="37.937082, -122.532369"/>
    <n v="37.937081999999997"/>
    <n v="-122.532369"/>
    <x v="1"/>
    <x v="0"/>
    <n v="0"/>
    <x v="0"/>
    <n v="5"/>
    <n v="0"/>
    <s v="No phone service"/>
    <s v="No"/>
    <s v="No"/>
    <s v="Yes"/>
    <s v="No"/>
    <s v="No"/>
    <s v="Yes"/>
    <n v="0"/>
    <x v="0"/>
    <n v="39.5"/>
    <n v="210.75"/>
    <x v="0"/>
    <x v="0"/>
    <n v="93"/>
    <n v="2863"/>
    <x v="3"/>
    <x v="0"/>
    <x v="0"/>
    <x v="0"/>
    <b v="0"/>
    <b v="0"/>
    <b v="1"/>
    <b v="0"/>
    <n v="42.15"/>
    <x v="6"/>
    <b v="0"/>
  </r>
  <r>
    <s v="5981-ITEMU"/>
    <x v="0"/>
    <s v="United States"/>
    <s v="California"/>
    <s v="Marshall"/>
    <n v="94940"/>
    <s v="38.129308, -122.834815"/>
    <n v="38.129308000000002"/>
    <n v="-122.83481500000001"/>
    <x v="0"/>
    <x v="0"/>
    <n v="1"/>
    <x v="0"/>
    <n v="40"/>
    <n v="1"/>
    <s v="Yes"/>
    <s v="No"/>
    <s v="No"/>
    <s v="No"/>
    <s v="No"/>
    <s v="Yes"/>
    <s v="Yes"/>
    <n v="1"/>
    <x v="2"/>
    <n v="97.1"/>
    <n v="3706.95"/>
    <x v="0"/>
    <x v="0"/>
    <n v="67"/>
    <n v="3099"/>
    <x v="4"/>
    <x v="0"/>
    <x v="0"/>
    <x v="1"/>
    <b v="0"/>
    <b v="0"/>
    <b v="0"/>
    <b v="0"/>
    <n v="92.673749999999998"/>
    <x v="12"/>
    <b v="0"/>
  </r>
  <r>
    <s v="6941-PMGEP"/>
    <x v="0"/>
    <s v="United States"/>
    <s v="California"/>
    <s v="Novato"/>
    <n v="94945"/>
    <s v="38.135897, -122.563683"/>
    <n v="38.135897"/>
    <n v="-122.563683"/>
    <x v="1"/>
    <x v="0"/>
    <n v="0"/>
    <x v="0"/>
    <n v="5"/>
    <n v="1"/>
    <s v="No"/>
    <s v="No"/>
    <s v="No"/>
    <s v="No"/>
    <s v="No"/>
    <s v="No"/>
    <s v="Yes"/>
    <n v="1"/>
    <x v="1"/>
    <n v="80"/>
    <n v="412.5"/>
    <x v="0"/>
    <x v="0"/>
    <n v="97"/>
    <n v="3937"/>
    <x v="0"/>
    <x v="0"/>
    <x v="0"/>
    <x v="1"/>
    <b v="0"/>
    <b v="0"/>
    <b v="1"/>
    <b v="0"/>
    <n v="82.5"/>
    <x v="16"/>
    <b v="0"/>
  </r>
  <r>
    <s v="1624-WOIWJ"/>
    <x v="0"/>
    <s v="United States"/>
    <s v="California"/>
    <s v="Nicasio"/>
    <n v="94946"/>
    <s v="38.065359, -122.665566"/>
    <n v="38.065359000000001"/>
    <n v="-122.665566"/>
    <x v="1"/>
    <x v="0"/>
    <n v="0"/>
    <x v="0"/>
    <n v="10"/>
    <n v="1"/>
    <s v="No"/>
    <s v="Yes"/>
    <s v="No"/>
    <s v="No"/>
    <s v="No"/>
    <s v="Yes"/>
    <s v="No"/>
    <n v="1"/>
    <x v="1"/>
    <n v="84.7"/>
    <n v="832.05"/>
    <x v="0"/>
    <x v="0"/>
    <n v="69"/>
    <n v="5686"/>
    <x v="2"/>
    <x v="0"/>
    <x v="0"/>
    <x v="1"/>
    <b v="0"/>
    <b v="0"/>
    <b v="0"/>
    <b v="1"/>
    <n v="83.204999999999998"/>
    <x v="33"/>
    <b v="1"/>
  </r>
  <r>
    <s v="2074-GKOWZ"/>
    <x v="0"/>
    <s v="United States"/>
    <s v="California"/>
    <s v="Novato"/>
    <n v="94947"/>
    <s v="38.112166, -122.634384"/>
    <n v="38.112166000000002"/>
    <n v="-122.634384"/>
    <x v="0"/>
    <x v="0"/>
    <n v="1"/>
    <x v="0"/>
    <n v="2"/>
    <n v="1"/>
    <s v="No"/>
    <s v="No"/>
    <s v="No"/>
    <s v="No"/>
    <s v="No"/>
    <s v="Yes"/>
    <s v="Yes"/>
    <n v="1"/>
    <x v="1"/>
    <n v="89.55"/>
    <n v="185.55"/>
    <x v="0"/>
    <x v="0"/>
    <n v="73"/>
    <n v="3851"/>
    <x v="2"/>
    <x v="0"/>
    <x v="0"/>
    <x v="1"/>
    <b v="0"/>
    <b v="0"/>
    <b v="0"/>
    <b v="0"/>
    <n v="92.775000000000006"/>
    <x v="54"/>
    <b v="0"/>
  </r>
  <r>
    <s v="0376-YMCJC"/>
    <x v="0"/>
    <s v="United States"/>
    <s v="California"/>
    <s v="Novato"/>
    <n v="94949"/>
    <s v="38.067204, -122.524004"/>
    <n v="38.067203999999997"/>
    <n v="-122.52400400000001"/>
    <x v="0"/>
    <x v="0"/>
    <n v="0"/>
    <x v="0"/>
    <n v="23"/>
    <n v="1"/>
    <s v="Yes"/>
    <s v="No"/>
    <s v="No"/>
    <s v="No"/>
    <s v="Yes"/>
    <s v="Yes"/>
    <s v="No"/>
    <n v="1"/>
    <x v="2"/>
    <n v="90.6"/>
    <n v="1943.2"/>
    <x v="0"/>
    <x v="0"/>
    <n v="82"/>
    <n v="4359"/>
    <x v="3"/>
    <x v="0"/>
    <x v="0"/>
    <x v="1"/>
    <b v="0"/>
    <b v="0"/>
    <b v="1"/>
    <b v="0"/>
    <n v="84.486956521739103"/>
    <x v="35"/>
    <b v="0"/>
  </r>
  <r>
    <s v="0634-SZPQA"/>
    <x v="0"/>
    <s v="United States"/>
    <s v="California"/>
    <s v="San Anselmo"/>
    <n v="94960"/>
    <s v="37.99272, -122.575026"/>
    <n v="37.992719999999998"/>
    <n v="-122.57502599999999"/>
    <x v="1"/>
    <x v="0"/>
    <n v="0"/>
    <x v="0"/>
    <n v="23"/>
    <n v="1"/>
    <s v="Yes"/>
    <s v="Yes"/>
    <s v="No"/>
    <s v="No"/>
    <s v="No"/>
    <s v="Yes"/>
    <s v="No"/>
    <n v="1"/>
    <x v="2"/>
    <n v="90.05"/>
    <n v="2169.8000000000002"/>
    <x v="0"/>
    <x v="0"/>
    <n v="67"/>
    <n v="4650"/>
    <x v="3"/>
    <x v="0"/>
    <x v="0"/>
    <x v="1"/>
    <b v="0"/>
    <b v="0"/>
    <b v="0"/>
    <b v="0"/>
    <n v="94.339130434782604"/>
    <x v="35"/>
    <b v="1"/>
  </r>
  <r>
    <s v="5536-RTPWK"/>
    <x v="0"/>
    <s v="United States"/>
    <s v="California"/>
    <s v="Sausalito"/>
    <n v="94965"/>
    <s v="37.848641, -122.515692"/>
    <n v="37.848641000000001"/>
    <n v="-122.515692"/>
    <x v="0"/>
    <x v="0"/>
    <n v="1"/>
    <x v="0"/>
    <n v="49"/>
    <n v="1"/>
    <s v="Yes"/>
    <s v="No"/>
    <s v="Yes"/>
    <s v="No"/>
    <s v="No"/>
    <s v="Yes"/>
    <s v="Yes"/>
    <n v="1"/>
    <x v="2"/>
    <n v="99.05"/>
    <n v="4853.75"/>
    <x v="0"/>
    <x v="0"/>
    <n v="100"/>
    <n v="5157"/>
    <x v="3"/>
    <x v="0"/>
    <x v="0"/>
    <x v="1"/>
    <b v="0"/>
    <b v="0"/>
    <b v="0"/>
    <b v="0"/>
    <n v="99.056122448979593"/>
    <x v="2"/>
    <b v="0"/>
  </r>
  <r>
    <s v="6166-ILMNY"/>
    <x v="0"/>
    <s v="United States"/>
    <s v="California"/>
    <s v="Tomales"/>
    <n v="94971"/>
    <s v="38.240769, -122.901041"/>
    <n v="38.240769"/>
    <n v="-122.90104100000001"/>
    <x v="1"/>
    <x v="0"/>
    <n v="0"/>
    <x v="0"/>
    <n v="2"/>
    <n v="1"/>
    <s v="No"/>
    <s v="No"/>
    <s v="No"/>
    <s v="No"/>
    <s v="No"/>
    <s v="No"/>
    <s v="No"/>
    <n v="0"/>
    <x v="0"/>
    <n v="69.75"/>
    <n v="144.55000000000001"/>
    <x v="0"/>
    <x v="0"/>
    <n v="68"/>
    <n v="5667"/>
    <x v="4"/>
    <x v="0"/>
    <x v="0"/>
    <x v="1"/>
    <b v="0"/>
    <b v="0"/>
    <b v="0"/>
    <b v="0"/>
    <n v="72.275000000000006"/>
    <x v="10"/>
    <b v="0"/>
  </r>
  <r>
    <s v="3097-NNSPB"/>
    <x v="0"/>
    <s v="United States"/>
    <s v="California"/>
    <s v="Valley Ford"/>
    <n v="94972"/>
    <s v="38.339996, -122.935056"/>
    <n v="38.339995999999999"/>
    <n v="-122.935056"/>
    <x v="1"/>
    <x v="0"/>
    <n v="0"/>
    <x v="0"/>
    <n v="2"/>
    <n v="1"/>
    <s v="No"/>
    <s v="No"/>
    <s v="Yes"/>
    <s v="No"/>
    <s v="No"/>
    <s v="No"/>
    <s v="No"/>
    <n v="1"/>
    <x v="0"/>
    <n v="49.05"/>
    <n v="91.1"/>
    <x v="0"/>
    <x v="0"/>
    <n v="98"/>
    <n v="2960"/>
    <x v="4"/>
    <x v="0"/>
    <x v="0"/>
    <x v="0"/>
    <b v="0"/>
    <b v="1"/>
    <b v="0"/>
    <b v="0"/>
    <n v="45.55"/>
    <x v="58"/>
    <b v="0"/>
  </r>
  <r>
    <s v="0655-RBDUG"/>
    <x v="0"/>
    <s v="United States"/>
    <s v="California"/>
    <s v="Alviso"/>
    <n v="95002"/>
    <s v="37.449537, -121.994813"/>
    <n v="37.449536999999999"/>
    <n v="-121.99481299999999"/>
    <x v="0"/>
    <x v="0"/>
    <n v="0"/>
    <x v="0"/>
    <n v="7"/>
    <n v="1"/>
    <s v="Yes"/>
    <s v="No"/>
    <s v="No"/>
    <s v="Yes"/>
    <s v="No"/>
    <s v="Yes"/>
    <s v="Yes"/>
    <n v="1"/>
    <x v="2"/>
    <n v="98.05"/>
    <n v="713"/>
    <x v="0"/>
    <x v="0"/>
    <n v="86"/>
    <n v="2561"/>
    <x v="4"/>
    <x v="0"/>
    <x v="0"/>
    <x v="1"/>
    <b v="0"/>
    <b v="0"/>
    <b v="0"/>
    <b v="0"/>
    <n v="101.85714285714199"/>
    <x v="20"/>
    <b v="0"/>
  </r>
  <r>
    <s v="4361-BKAXE"/>
    <x v="0"/>
    <s v="United States"/>
    <s v="California"/>
    <s v="Boulder Creek"/>
    <n v="95006"/>
    <s v="37.171727, -122.142961"/>
    <n v="37.171726999999997"/>
    <n v="-122.142961"/>
    <x v="1"/>
    <x v="0"/>
    <n v="0"/>
    <x v="0"/>
    <n v="41"/>
    <n v="1"/>
    <s v="Yes"/>
    <s v="Yes"/>
    <s v="Yes"/>
    <s v="Yes"/>
    <s v="Yes"/>
    <s v="Yes"/>
    <s v="Yes"/>
    <n v="1"/>
    <x v="2"/>
    <n v="114.5"/>
    <n v="4527.45"/>
    <x v="0"/>
    <x v="0"/>
    <n v="80"/>
    <n v="3038"/>
    <x v="0"/>
    <x v="0"/>
    <x v="0"/>
    <x v="1"/>
    <b v="0"/>
    <b v="0"/>
    <b v="0"/>
    <b v="0"/>
    <n v="110.425609756097"/>
    <x v="69"/>
    <b v="1"/>
  </r>
  <r>
    <s v="9878-TNQGW"/>
    <x v="0"/>
    <s v="United States"/>
    <s v="California"/>
    <s v="Davenport"/>
    <n v="95017"/>
    <s v="37.114335, -122.237162"/>
    <n v="37.114334999999997"/>
    <n v="-122.237162"/>
    <x v="0"/>
    <x v="0"/>
    <n v="0"/>
    <x v="0"/>
    <n v="2"/>
    <n v="1"/>
    <s v="No"/>
    <s v="No"/>
    <s v="No"/>
    <s v="No"/>
    <s v="No"/>
    <s v="No"/>
    <s v="Yes"/>
    <n v="1"/>
    <x v="1"/>
    <n v="80.95"/>
    <n v="171.15"/>
    <x v="0"/>
    <x v="0"/>
    <n v="65"/>
    <n v="3533"/>
    <x v="0"/>
    <x v="0"/>
    <x v="0"/>
    <x v="1"/>
    <b v="0"/>
    <b v="0"/>
    <b v="1"/>
    <b v="0"/>
    <n v="85.575000000000003"/>
    <x v="13"/>
    <b v="0"/>
  </r>
  <r>
    <s v="4441-NIHPT"/>
    <x v="0"/>
    <s v="United States"/>
    <s v="California"/>
    <s v="Freedom"/>
    <n v="95019"/>
    <s v="36.936228, -121.785559"/>
    <n v="36.936228"/>
    <n v="-121.78555900000001"/>
    <x v="1"/>
    <x v="1"/>
    <n v="0"/>
    <x v="0"/>
    <n v="13"/>
    <n v="1"/>
    <s v="No"/>
    <s v="No"/>
    <s v="No"/>
    <s v="Yes"/>
    <s v="No"/>
    <s v="No"/>
    <s v="No"/>
    <n v="1"/>
    <x v="1"/>
    <n v="74.3"/>
    <n v="940.35"/>
    <x v="0"/>
    <x v="0"/>
    <n v="97"/>
    <n v="2995"/>
    <x v="2"/>
    <x v="0"/>
    <x v="0"/>
    <x v="1"/>
    <b v="0"/>
    <b v="0"/>
    <b v="1"/>
    <b v="0"/>
    <n v="72.334615384615304"/>
    <x v="25"/>
    <b v="0"/>
  </r>
  <r>
    <s v="8999-BOHSE"/>
    <x v="0"/>
    <s v="United States"/>
    <s v="California"/>
    <s v="Gilroy"/>
    <n v="95020"/>
    <s v="37.03889, -121.528955"/>
    <n v="37.038890000000002"/>
    <n v="-121.528955"/>
    <x v="1"/>
    <x v="1"/>
    <n v="0"/>
    <x v="0"/>
    <n v="11"/>
    <n v="1"/>
    <s v="No"/>
    <s v="No"/>
    <s v="No"/>
    <s v="No"/>
    <s v="No"/>
    <s v="Yes"/>
    <s v="Yes"/>
    <n v="0"/>
    <x v="1"/>
    <n v="89.7"/>
    <n v="1047.7"/>
    <x v="0"/>
    <x v="0"/>
    <n v="89"/>
    <n v="2202"/>
    <x v="3"/>
    <x v="0"/>
    <x v="0"/>
    <x v="1"/>
    <b v="0"/>
    <b v="0"/>
    <b v="0"/>
    <b v="0"/>
    <n v="95.245454545454507"/>
    <x v="54"/>
    <b v="0"/>
  </r>
  <r>
    <s v="7029-RPUAV"/>
    <x v="0"/>
    <s v="United States"/>
    <s v="California"/>
    <s v="Los Gatos"/>
    <n v="95030"/>
    <s v="37.222842, -121.988727"/>
    <n v="37.222842"/>
    <n v="-121.988727"/>
    <x v="0"/>
    <x v="1"/>
    <n v="1"/>
    <x v="0"/>
    <n v="17"/>
    <n v="1"/>
    <s v="Yes"/>
    <s v="No"/>
    <s v="No"/>
    <s v="Yes"/>
    <s v="No"/>
    <s v="Yes"/>
    <s v="Yes"/>
    <n v="1"/>
    <x v="2"/>
    <n v="100.45"/>
    <n v="1622.45"/>
    <x v="0"/>
    <x v="0"/>
    <n v="87"/>
    <n v="5508"/>
    <x v="4"/>
    <x v="0"/>
    <x v="0"/>
    <x v="1"/>
    <b v="0"/>
    <b v="1"/>
    <b v="0"/>
    <b v="0"/>
    <n v="95.438235294117604"/>
    <x v="24"/>
    <b v="0"/>
  </r>
  <r>
    <s v="4607-CHPCA"/>
    <x v="0"/>
    <s v="United States"/>
    <s v="California"/>
    <s v="San Martin"/>
    <n v="95046"/>
    <s v="37.084697, -121.606417"/>
    <n v="37.084696999999998"/>
    <n v="-121.60641699999999"/>
    <x v="0"/>
    <x v="0"/>
    <n v="1"/>
    <x v="0"/>
    <n v="25"/>
    <n v="1"/>
    <s v="No"/>
    <s v="No"/>
    <s v="No"/>
    <s v="No"/>
    <s v="No"/>
    <s v="Yes"/>
    <s v="Yes"/>
    <n v="1"/>
    <x v="2"/>
    <n v="90.4"/>
    <n v="2178.6"/>
    <x v="0"/>
    <x v="0"/>
    <n v="100"/>
    <n v="5801"/>
    <x v="0"/>
    <x v="1"/>
    <x v="0"/>
    <x v="1"/>
    <b v="0"/>
    <b v="0"/>
    <b v="1"/>
    <b v="0"/>
    <n v="87.143999999999906"/>
    <x v="35"/>
    <b v="0"/>
  </r>
  <r>
    <s v="8824-RWFXJ"/>
    <x v="0"/>
    <s v="United States"/>
    <s v="California"/>
    <s v="Santa Cruz"/>
    <n v="95062"/>
    <s v="36.974575, -121.991149"/>
    <n v="36.974575000000002"/>
    <n v="-121.99114899999999"/>
    <x v="0"/>
    <x v="0"/>
    <n v="1"/>
    <x v="0"/>
    <n v="3"/>
    <n v="1"/>
    <s v="No"/>
    <s v="No"/>
    <s v="Yes"/>
    <s v="Yes"/>
    <s v="No"/>
    <s v="No"/>
    <s v="No"/>
    <n v="1"/>
    <x v="0"/>
    <n v="56.15"/>
    <n v="168.15"/>
    <x v="0"/>
    <x v="0"/>
    <n v="83"/>
    <n v="2539"/>
    <x v="2"/>
    <x v="0"/>
    <x v="0"/>
    <x v="0"/>
    <b v="0"/>
    <b v="0"/>
    <b v="0"/>
    <b v="1"/>
    <n v="56.05"/>
    <x v="57"/>
    <b v="0"/>
  </r>
  <r>
    <s v="9763-PDTKK"/>
    <x v="0"/>
    <s v="United States"/>
    <s v="California"/>
    <s v="San Jose"/>
    <n v="95112"/>
    <s v="37.343827, -121.883119"/>
    <n v="37.343826999999997"/>
    <n v="-121.88311899999999"/>
    <x v="1"/>
    <x v="0"/>
    <n v="0"/>
    <x v="0"/>
    <n v="4"/>
    <n v="1"/>
    <s v="No"/>
    <s v="Yes"/>
    <s v="No"/>
    <s v="Yes"/>
    <s v="Yes"/>
    <s v="No"/>
    <s v="Yes"/>
    <n v="1"/>
    <x v="2"/>
    <n v="94.4"/>
    <n v="387.2"/>
    <x v="0"/>
    <x v="0"/>
    <n v="74"/>
    <n v="4249"/>
    <x v="2"/>
    <x v="0"/>
    <x v="0"/>
    <x v="1"/>
    <b v="0"/>
    <b v="0"/>
    <b v="0"/>
    <b v="0"/>
    <n v="96.8"/>
    <x v="15"/>
    <b v="1"/>
  </r>
  <r>
    <s v="7627-JKIAZ"/>
    <x v="0"/>
    <s v="United States"/>
    <s v="California"/>
    <s v="San Jose"/>
    <n v="95116"/>
    <s v="37.350284, -121.852855"/>
    <n v="37.350284000000002"/>
    <n v="-121.85285500000001"/>
    <x v="1"/>
    <x v="0"/>
    <n v="1"/>
    <x v="0"/>
    <n v="37"/>
    <n v="1"/>
    <s v="Yes"/>
    <s v="No"/>
    <s v="No"/>
    <s v="Yes"/>
    <s v="No"/>
    <s v="No"/>
    <s v="No"/>
    <n v="1"/>
    <x v="1"/>
    <n v="78.95"/>
    <n v="2839.65"/>
    <x v="0"/>
    <x v="0"/>
    <n v="97"/>
    <n v="3982"/>
    <x v="3"/>
    <x v="0"/>
    <x v="0"/>
    <x v="1"/>
    <b v="0"/>
    <b v="1"/>
    <b v="0"/>
    <b v="0"/>
    <n v="76.747297297297294"/>
    <x v="18"/>
    <b v="0"/>
  </r>
  <r>
    <s v="4081-DYXAV"/>
    <x v="0"/>
    <s v="United States"/>
    <s v="California"/>
    <s v="San Jose"/>
    <n v="95125"/>
    <s v="37.294926, -121.894763"/>
    <n v="37.294925999999997"/>
    <n v="-121.894763"/>
    <x v="1"/>
    <x v="0"/>
    <n v="0"/>
    <x v="0"/>
    <n v="19"/>
    <n v="0"/>
    <s v="No phone service"/>
    <s v="No"/>
    <s v="No"/>
    <s v="No"/>
    <s v="No"/>
    <s v="Yes"/>
    <s v="Yes"/>
    <n v="1"/>
    <x v="0"/>
    <n v="44.85"/>
    <n v="893.55"/>
    <x v="0"/>
    <x v="0"/>
    <n v="72"/>
    <n v="5182"/>
    <x v="3"/>
    <x v="1"/>
    <x v="0"/>
    <x v="0"/>
    <b v="0"/>
    <b v="1"/>
    <b v="0"/>
    <b v="0"/>
    <n v="47.028947368421001"/>
    <x v="28"/>
    <b v="0"/>
  </r>
  <r>
    <s v="8111-SLLHI"/>
    <x v="0"/>
    <s v="United States"/>
    <s v="California"/>
    <s v="San Jose"/>
    <n v="95128"/>
    <s v="37.316146, -121.936285"/>
    <n v="37.316146000000003"/>
    <n v="-121.936285"/>
    <x v="0"/>
    <x v="1"/>
    <n v="1"/>
    <x v="0"/>
    <n v="39"/>
    <n v="1"/>
    <s v="Yes"/>
    <s v="No"/>
    <s v="Yes"/>
    <s v="Yes"/>
    <s v="No"/>
    <s v="Yes"/>
    <s v="Yes"/>
    <n v="1"/>
    <x v="2"/>
    <n v="105.65"/>
    <n v="4284.8"/>
    <x v="0"/>
    <x v="0"/>
    <n v="96"/>
    <n v="4687"/>
    <x v="3"/>
    <x v="0"/>
    <x v="0"/>
    <x v="1"/>
    <b v="0"/>
    <b v="0"/>
    <b v="1"/>
    <b v="0"/>
    <n v="109.86666666666601"/>
    <x v="43"/>
    <b v="0"/>
  </r>
  <r>
    <s v="0927-LCSMG"/>
    <x v="0"/>
    <s v="United States"/>
    <s v="California"/>
    <s v="San Jose"/>
    <n v="95129"/>
    <s v="37.305622, -122.000887"/>
    <n v="37.305622"/>
    <n v="-122.00088700000001"/>
    <x v="0"/>
    <x v="0"/>
    <n v="0"/>
    <x v="0"/>
    <n v="7"/>
    <n v="1"/>
    <s v="No"/>
    <s v="No"/>
    <s v="No"/>
    <s v="Yes"/>
    <s v="No"/>
    <s v="No"/>
    <s v="No"/>
    <n v="0"/>
    <x v="1"/>
    <n v="74.650000000000006"/>
    <n v="544.54999999999995"/>
    <x v="0"/>
    <x v="0"/>
    <n v="75"/>
    <n v="3331"/>
    <x v="4"/>
    <x v="0"/>
    <x v="0"/>
    <x v="1"/>
    <b v="0"/>
    <b v="0"/>
    <b v="0"/>
    <b v="1"/>
    <n v="77.792857142857102"/>
    <x v="25"/>
    <b v="0"/>
  </r>
  <r>
    <s v="8257-RZAHR"/>
    <x v="0"/>
    <s v="United States"/>
    <s v="California"/>
    <s v="San Jose"/>
    <n v="95134"/>
    <s v="37.42765, -121.945416"/>
    <n v="37.42765"/>
    <n v="-121.94541599999999"/>
    <x v="1"/>
    <x v="0"/>
    <n v="1"/>
    <x v="0"/>
    <n v="14"/>
    <n v="1"/>
    <s v="Yes"/>
    <s v="Yes"/>
    <s v="No"/>
    <s v="No"/>
    <s v="No"/>
    <s v="Yes"/>
    <s v="No"/>
    <n v="1"/>
    <x v="0"/>
    <n v="64.7"/>
    <n v="941"/>
    <x v="0"/>
    <x v="0"/>
    <n v="86"/>
    <n v="4049"/>
    <x v="4"/>
    <x v="0"/>
    <x v="0"/>
    <x v="0"/>
    <b v="0"/>
    <b v="0"/>
    <b v="0"/>
    <b v="0"/>
    <n v="67.214285714285694"/>
    <x v="9"/>
    <b v="1"/>
  </r>
  <r>
    <s v="5293-WXJAK"/>
    <x v="0"/>
    <s v="United States"/>
    <s v="California"/>
    <s v="San Jose"/>
    <n v="95135"/>
    <s v="37.28682, -121.723877"/>
    <n v="37.286819999999999"/>
    <n v="-121.723877"/>
    <x v="1"/>
    <x v="1"/>
    <n v="1"/>
    <x v="0"/>
    <n v="11"/>
    <n v="1"/>
    <s v="Yes"/>
    <s v="No"/>
    <s v="No"/>
    <s v="Yes"/>
    <s v="Yes"/>
    <s v="Yes"/>
    <s v="Yes"/>
    <n v="1"/>
    <x v="2"/>
    <n v="104.05"/>
    <n v="1133.6500000000001"/>
    <x v="0"/>
    <x v="0"/>
    <n v="82"/>
    <n v="4553"/>
    <x v="4"/>
    <x v="0"/>
    <x v="0"/>
    <x v="1"/>
    <b v="0"/>
    <b v="0"/>
    <b v="0"/>
    <b v="0"/>
    <n v="103.05909090909"/>
    <x v="3"/>
    <b v="0"/>
  </r>
  <r>
    <s v="0841-NULXI"/>
    <x v="0"/>
    <s v="United States"/>
    <s v="California"/>
    <s v="Stockton"/>
    <n v="95209"/>
    <s v="38.044523, -121.348048"/>
    <n v="38.044522999999998"/>
    <n v="-121.34804800000001"/>
    <x v="0"/>
    <x v="0"/>
    <n v="0"/>
    <x v="0"/>
    <n v="1"/>
    <n v="0"/>
    <s v="No phone service"/>
    <s v="No"/>
    <s v="No"/>
    <s v="No"/>
    <s v="No"/>
    <s v="No"/>
    <s v="Yes"/>
    <n v="1"/>
    <x v="3"/>
    <n v="35.549999999999997"/>
    <n v="35.549999999999997"/>
    <x v="0"/>
    <x v="0"/>
    <n v="71"/>
    <n v="3958"/>
    <x v="14"/>
    <x v="0"/>
    <x v="0"/>
    <x v="0"/>
    <b v="0"/>
    <b v="0"/>
    <b v="1"/>
    <b v="0"/>
    <n v="35.549999999999997"/>
    <x v="27"/>
    <b v="0"/>
  </r>
  <r>
    <s v="7851-WZEKY"/>
    <x v="0"/>
    <s v="United States"/>
    <s v="California"/>
    <s v="Stockton"/>
    <n v="95219"/>
    <s v="38.029729, -121.387999"/>
    <n v="38.029729000000003"/>
    <n v="-121.38799899999999"/>
    <x v="1"/>
    <x v="0"/>
    <n v="0"/>
    <x v="0"/>
    <n v="2"/>
    <n v="1"/>
    <s v="Yes"/>
    <s v="No"/>
    <s v="No"/>
    <s v="No"/>
    <s v="No"/>
    <s v="Yes"/>
    <s v="Yes"/>
    <n v="1"/>
    <x v="2"/>
    <n v="95.15"/>
    <n v="196.9"/>
    <x v="0"/>
    <x v="0"/>
    <n v="82"/>
    <n v="2414"/>
    <x v="0"/>
    <x v="0"/>
    <x v="0"/>
    <x v="1"/>
    <b v="0"/>
    <b v="0"/>
    <b v="1"/>
    <b v="0"/>
    <n v="98.45"/>
    <x v="14"/>
    <b v="0"/>
  </r>
  <r>
    <s v="8844-TONUD"/>
    <x v="0"/>
    <s v="United States"/>
    <s v="California"/>
    <s v="Acampo"/>
    <n v="95220"/>
    <s v="38.200231, -121.235034"/>
    <n v="38.200231000000002"/>
    <n v="-121.235034"/>
    <x v="0"/>
    <x v="0"/>
    <n v="1"/>
    <x v="0"/>
    <n v="13"/>
    <n v="1"/>
    <s v="No"/>
    <s v="No"/>
    <s v="No"/>
    <s v="Yes"/>
    <s v="No"/>
    <s v="Yes"/>
    <s v="Yes"/>
    <n v="1"/>
    <x v="2"/>
    <n v="96.65"/>
    <n v="1162.8499999999999"/>
    <x v="0"/>
    <x v="0"/>
    <n v="75"/>
    <n v="5295"/>
    <x v="17"/>
    <x v="0"/>
    <x v="0"/>
    <x v="1"/>
    <b v="0"/>
    <b v="0"/>
    <b v="0"/>
    <b v="1"/>
    <n v="89.449999999999903"/>
    <x v="22"/>
    <b v="0"/>
  </r>
  <r>
    <s v="4086-YQSNZ"/>
    <x v="0"/>
    <s v="United States"/>
    <s v="California"/>
    <s v="Glencoe"/>
    <n v="95232"/>
    <s v="38.358464, -120.579304"/>
    <n v="38.358463999999998"/>
    <n v="-120.57930399999999"/>
    <x v="1"/>
    <x v="1"/>
    <n v="1"/>
    <x v="0"/>
    <n v="3"/>
    <n v="1"/>
    <s v="No"/>
    <s v="No"/>
    <s v="No"/>
    <s v="No"/>
    <s v="No"/>
    <s v="Yes"/>
    <s v="No"/>
    <n v="1"/>
    <x v="1"/>
    <n v="80.400000000000006"/>
    <n v="224.05"/>
    <x v="0"/>
    <x v="0"/>
    <n v="89"/>
    <n v="3834"/>
    <x v="17"/>
    <x v="0"/>
    <x v="0"/>
    <x v="1"/>
    <b v="0"/>
    <b v="0"/>
    <b v="1"/>
    <b v="0"/>
    <n v="74.683333333333294"/>
    <x v="13"/>
    <b v="0"/>
  </r>
  <r>
    <s v="5868-CZJDR"/>
    <x v="0"/>
    <s v="United States"/>
    <s v="California"/>
    <s v="Linden"/>
    <n v="95236"/>
    <s v="38.047746, -121.030499"/>
    <n v="38.047745999999997"/>
    <n v="-121.03049900000001"/>
    <x v="0"/>
    <x v="0"/>
    <n v="0"/>
    <x v="0"/>
    <n v="1"/>
    <n v="0"/>
    <s v="No phone service"/>
    <s v="No"/>
    <s v="Yes"/>
    <s v="No"/>
    <s v="No"/>
    <s v="No"/>
    <s v="No"/>
    <n v="1"/>
    <x v="3"/>
    <n v="31.35"/>
    <n v="31.35"/>
    <x v="0"/>
    <x v="0"/>
    <n v="85"/>
    <n v="3605"/>
    <x v="17"/>
    <x v="0"/>
    <x v="0"/>
    <x v="0"/>
    <b v="0"/>
    <b v="0"/>
    <b v="0"/>
    <b v="1"/>
    <n v="31.35"/>
    <x v="70"/>
    <b v="0"/>
  </r>
  <r>
    <s v="0135-NMXAP"/>
    <x v="0"/>
    <s v="United States"/>
    <s v="California"/>
    <s v="Lodi"/>
    <n v="95240"/>
    <s v="38.123544, -121.159078"/>
    <n v="38.123544000000003"/>
    <n v="-121.15907799999999"/>
    <x v="1"/>
    <x v="0"/>
    <n v="0"/>
    <x v="0"/>
    <n v="12"/>
    <n v="1"/>
    <s v="Yes"/>
    <s v="No"/>
    <s v="Yes"/>
    <s v="No"/>
    <s v="No"/>
    <s v="Yes"/>
    <s v="No"/>
    <n v="1"/>
    <x v="1"/>
    <n v="89.75"/>
    <n v="1052.4000000000001"/>
    <x v="0"/>
    <x v="0"/>
    <n v="97"/>
    <n v="5671"/>
    <x v="18"/>
    <x v="0"/>
    <x v="0"/>
    <x v="1"/>
    <b v="0"/>
    <b v="0"/>
    <b v="0"/>
    <b v="0"/>
    <n v="87.7"/>
    <x v="54"/>
    <b v="0"/>
  </r>
  <r>
    <s v="6270-OMFIW"/>
    <x v="0"/>
    <s v="United States"/>
    <s v="California"/>
    <s v="Valley Springs"/>
    <n v="95252"/>
    <s v="38.156971, -120.849231"/>
    <n v="38.156970999999999"/>
    <n v="-120.849231"/>
    <x v="0"/>
    <x v="0"/>
    <n v="1"/>
    <x v="0"/>
    <n v="60"/>
    <n v="1"/>
    <s v="No"/>
    <s v="No"/>
    <s v="Yes"/>
    <s v="No"/>
    <s v="No"/>
    <s v="Yes"/>
    <s v="Yes"/>
    <n v="1"/>
    <x v="2"/>
    <n v="94.4"/>
    <n v="5610.25"/>
    <x v="0"/>
    <x v="0"/>
    <n v="99"/>
    <n v="4990"/>
    <x v="18"/>
    <x v="1"/>
    <x v="0"/>
    <x v="1"/>
    <b v="0"/>
    <b v="0"/>
    <b v="1"/>
    <b v="0"/>
    <n v="93.504166666666606"/>
    <x v="15"/>
    <b v="0"/>
  </r>
  <r>
    <s v="0107-WESLM"/>
    <x v="0"/>
    <s v="United States"/>
    <s v="California"/>
    <s v="West Point"/>
    <n v="95255"/>
    <s v="38.41935, -120.469545"/>
    <n v="38.419350000000001"/>
    <n v="-120.469545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19.850000000000001"/>
    <x v="0"/>
    <x v="0"/>
    <n v="66"/>
    <n v="3874"/>
    <x v="18"/>
    <x v="0"/>
    <x v="0"/>
    <x v="0"/>
    <b v="1"/>
    <b v="0"/>
    <b v="1"/>
    <b v="0"/>
    <n v="19.850000000000001"/>
    <x v="41"/>
    <b v="0"/>
  </r>
  <r>
    <s v="3992-YWPKO"/>
    <x v="0"/>
    <s v="United States"/>
    <s v="California"/>
    <s v="Atwater"/>
    <n v="95301"/>
    <s v="37.321233, -120.656354"/>
    <n v="37.321232999999999"/>
    <n v="-120.65635399999999"/>
    <x v="1"/>
    <x v="0"/>
    <n v="0"/>
    <x v="0"/>
    <n v="6"/>
    <n v="1"/>
    <s v="Yes"/>
    <s v="No"/>
    <s v="Yes"/>
    <s v="Yes"/>
    <s v="Yes"/>
    <s v="Yes"/>
    <s v="Yes"/>
    <n v="1"/>
    <x v="2"/>
    <n v="109.9"/>
    <n v="669.45"/>
    <x v="0"/>
    <x v="0"/>
    <n v="69"/>
    <n v="5750"/>
    <x v="17"/>
    <x v="0"/>
    <x v="0"/>
    <x v="1"/>
    <b v="0"/>
    <b v="1"/>
    <b v="0"/>
    <b v="0"/>
    <n v="111.575"/>
    <x v="21"/>
    <b v="0"/>
  </r>
  <r>
    <s v="0125-LZQXK"/>
    <x v="0"/>
    <s v="United States"/>
    <s v="California"/>
    <s v="Big Oak Flat"/>
    <n v="95305"/>
    <s v="37.818589, -120.256995"/>
    <n v="37.818589000000003"/>
    <n v="-120.256995"/>
    <x v="0"/>
    <x v="0"/>
    <n v="0"/>
    <x v="0"/>
    <n v="15"/>
    <n v="1"/>
    <s v="No"/>
    <s v="No"/>
    <s v="No"/>
    <s v="Yes"/>
    <s v="Yes"/>
    <s v="Yes"/>
    <s v="Yes"/>
    <n v="1"/>
    <x v="2"/>
    <n v="101.35"/>
    <n v="1553.95"/>
    <x v="0"/>
    <x v="0"/>
    <n v="99"/>
    <n v="3025"/>
    <x v="17"/>
    <x v="0"/>
    <x v="0"/>
    <x v="1"/>
    <b v="0"/>
    <b v="0"/>
    <b v="1"/>
    <b v="0"/>
    <n v="103.596666666666"/>
    <x v="48"/>
    <b v="0"/>
  </r>
  <r>
    <s v="8399-YNDCH"/>
    <x v="0"/>
    <s v="United States"/>
    <s v="California"/>
    <s v="Columbia"/>
    <n v="95310"/>
    <s v="38.085839, -120.37855"/>
    <n v="38.085839"/>
    <n v="-120.37855"/>
    <x v="0"/>
    <x v="1"/>
    <n v="0"/>
    <x v="0"/>
    <n v="21"/>
    <n v="1"/>
    <s v="No"/>
    <s v="No"/>
    <s v="No"/>
    <s v="Yes"/>
    <s v="No"/>
    <s v="Yes"/>
    <s v="No"/>
    <n v="1"/>
    <x v="0"/>
    <n v="60.05"/>
    <n v="1236.1500000000001"/>
    <x v="0"/>
    <x v="0"/>
    <n v="70"/>
    <n v="4716"/>
    <x v="17"/>
    <x v="0"/>
    <x v="0"/>
    <x v="0"/>
    <b v="0"/>
    <b v="0"/>
    <b v="0"/>
    <b v="0"/>
    <n v="58.8642857142857"/>
    <x v="71"/>
    <b v="0"/>
  </r>
  <r>
    <s v="5673-FSSMF"/>
    <x v="0"/>
    <s v="United States"/>
    <s v="California"/>
    <s v="Delhi"/>
    <n v="95315"/>
    <s v="37.422961, -120.765493"/>
    <n v="37.422961000000001"/>
    <n v="-120.76549300000001"/>
    <x v="1"/>
    <x v="0"/>
    <n v="0"/>
    <x v="0"/>
    <n v="1"/>
    <n v="1"/>
    <s v="Yes"/>
    <s v="No"/>
    <s v="No"/>
    <s v="No"/>
    <s v="No"/>
    <s v="No"/>
    <s v="Yes"/>
    <n v="1"/>
    <x v="0"/>
    <n v="60.15"/>
    <n v="60.15"/>
    <x v="0"/>
    <x v="0"/>
    <n v="91"/>
    <n v="4611"/>
    <x v="18"/>
    <x v="0"/>
    <x v="0"/>
    <x v="0"/>
    <b v="0"/>
    <b v="0"/>
    <b v="1"/>
    <b v="0"/>
    <n v="60.15"/>
    <x v="71"/>
    <b v="0"/>
  </r>
  <r>
    <s v="1579-KLYDT"/>
    <x v="0"/>
    <s v="United States"/>
    <s v="California"/>
    <s v="Hickman"/>
    <n v="95323"/>
    <s v="37.605926, -120.69955"/>
    <n v="37.605925999999997"/>
    <n v="-120.69955"/>
    <x v="0"/>
    <x v="0"/>
    <n v="0"/>
    <x v="0"/>
    <n v="7"/>
    <n v="1"/>
    <s v="Yes"/>
    <s v="No"/>
    <s v="No"/>
    <s v="Yes"/>
    <s v="No"/>
    <s v="Yes"/>
    <s v="No"/>
    <n v="1"/>
    <x v="2"/>
    <n v="90.45"/>
    <n v="593.45000000000005"/>
    <x v="0"/>
    <x v="0"/>
    <n v="98"/>
    <n v="5356"/>
    <x v="0"/>
    <x v="0"/>
    <x v="0"/>
    <x v="1"/>
    <b v="0"/>
    <b v="0"/>
    <b v="1"/>
    <b v="0"/>
    <n v="84.778571428571396"/>
    <x v="35"/>
    <b v="0"/>
  </r>
  <r>
    <s v="3927-NLNRY"/>
    <x v="0"/>
    <s v="United States"/>
    <s v="California"/>
    <s v="Long Barn"/>
    <n v="95335"/>
    <s v="38.109125, -120.078597"/>
    <n v="38.109124999999999"/>
    <n v="-120.078597"/>
    <x v="0"/>
    <x v="0"/>
    <n v="1"/>
    <x v="0"/>
    <n v="53"/>
    <n v="1"/>
    <s v="No"/>
    <s v="No"/>
    <s v="Yes"/>
    <s v="No"/>
    <s v="No"/>
    <s v="Yes"/>
    <s v="Yes"/>
    <n v="1"/>
    <x v="2"/>
    <n v="94.25"/>
    <n v="4867.95"/>
    <x v="0"/>
    <x v="0"/>
    <n v="96"/>
    <n v="5414"/>
    <x v="1"/>
    <x v="1"/>
    <x v="0"/>
    <x v="1"/>
    <b v="0"/>
    <b v="0"/>
    <b v="0"/>
    <b v="0"/>
    <n v="91.848113207547101"/>
    <x v="15"/>
    <b v="0"/>
  </r>
  <r>
    <s v="6358-LYNGM"/>
    <x v="0"/>
    <s v="United States"/>
    <s v="California"/>
    <s v="Mariposa"/>
    <n v="95338"/>
    <s v="37.526791, -119.99437"/>
    <n v="37.526791000000003"/>
    <n v="-119.99437"/>
    <x v="0"/>
    <x v="0"/>
    <n v="0"/>
    <x v="0"/>
    <n v="1"/>
    <n v="1"/>
    <s v="Yes"/>
    <s v="No"/>
    <s v="No"/>
    <s v="No"/>
    <s v="No"/>
    <s v="No"/>
    <s v="No"/>
    <n v="1"/>
    <x v="1"/>
    <n v="74.900000000000006"/>
    <n v="74.900000000000006"/>
    <x v="0"/>
    <x v="0"/>
    <n v="84"/>
    <n v="2548"/>
    <x v="1"/>
    <x v="0"/>
    <x v="0"/>
    <x v="1"/>
    <b v="0"/>
    <b v="0"/>
    <b v="1"/>
    <b v="0"/>
    <n v="74.900000000000006"/>
    <x v="25"/>
    <b v="0"/>
  </r>
  <r>
    <s v="5494-HECPR"/>
    <x v="0"/>
    <s v="United States"/>
    <s v="California"/>
    <s v="Mi Wuk Village"/>
    <n v="95346"/>
    <s v="38.121601, -120.133915"/>
    <n v="38.121600999999998"/>
    <n v="-120.133915"/>
    <x v="1"/>
    <x v="0"/>
    <n v="0"/>
    <x v="0"/>
    <n v="1"/>
    <n v="1"/>
    <s v="No"/>
    <s v="No"/>
    <s v="No"/>
    <s v="No"/>
    <s v="No"/>
    <s v="Yes"/>
    <s v="No"/>
    <n v="1"/>
    <x v="1"/>
    <n v="80.25"/>
    <n v="80.25"/>
    <x v="0"/>
    <x v="0"/>
    <n v="69"/>
    <n v="2502"/>
    <x v="1"/>
    <x v="0"/>
    <x v="0"/>
    <x v="1"/>
    <b v="0"/>
    <b v="0"/>
    <b v="1"/>
    <b v="0"/>
    <n v="80.25"/>
    <x v="13"/>
    <b v="0"/>
  </r>
  <r>
    <s v="9824-BEMCV"/>
    <x v="0"/>
    <s v="United States"/>
    <s v="California"/>
    <s v="Modesto"/>
    <n v="95350"/>
    <s v="37.671806, -121.007575"/>
    <n v="37.671805999999997"/>
    <n v="-121.007575"/>
    <x v="0"/>
    <x v="0"/>
    <n v="1"/>
    <x v="0"/>
    <n v="17"/>
    <n v="1"/>
    <s v="No"/>
    <s v="No"/>
    <s v="No"/>
    <s v="No"/>
    <s v="No"/>
    <s v="No"/>
    <s v="No"/>
    <n v="1"/>
    <x v="0"/>
    <n v="69"/>
    <n v="1149.6500000000001"/>
    <x v="0"/>
    <x v="0"/>
    <n v="77"/>
    <n v="3368"/>
    <x v="3"/>
    <x v="0"/>
    <x v="0"/>
    <x v="1"/>
    <b v="0"/>
    <b v="0"/>
    <b v="1"/>
    <b v="0"/>
    <n v="67.626470588235193"/>
    <x v="49"/>
    <b v="0"/>
  </r>
  <r>
    <s v="1373-ORVIZ"/>
    <x v="0"/>
    <s v="United States"/>
    <s v="California"/>
    <s v="Modesto"/>
    <n v="95351"/>
    <s v="37.621458, -121.012295"/>
    <n v="37.621457999999997"/>
    <n v="-121.01229499999999"/>
    <x v="1"/>
    <x v="0"/>
    <n v="1"/>
    <x v="0"/>
    <n v="11"/>
    <n v="1"/>
    <s v="Yes"/>
    <s v="No"/>
    <s v="No"/>
    <s v="No"/>
    <s v="Yes"/>
    <s v="No"/>
    <s v="Yes"/>
    <n v="1"/>
    <x v="0"/>
    <n v="66.349999999999994"/>
    <n v="740.8"/>
    <x v="0"/>
    <x v="0"/>
    <n v="91"/>
    <n v="2860"/>
    <x v="3"/>
    <x v="0"/>
    <x v="0"/>
    <x v="0"/>
    <b v="0"/>
    <b v="0"/>
    <b v="1"/>
    <b v="0"/>
    <n v="67.345454545454501"/>
    <x v="72"/>
    <b v="0"/>
  </r>
  <r>
    <s v="9866-QEVEE"/>
    <x v="0"/>
    <s v="United States"/>
    <s v="California"/>
    <s v="Modesto"/>
    <n v="95356"/>
    <s v="37.716186, -121.025836"/>
    <n v="37.716186"/>
    <n v="-121.025836"/>
    <x v="0"/>
    <x v="0"/>
    <n v="0"/>
    <x v="0"/>
    <n v="19"/>
    <n v="1"/>
    <s v="Yes"/>
    <s v="No"/>
    <s v="No"/>
    <s v="No"/>
    <s v="No"/>
    <s v="No"/>
    <s v="Yes"/>
    <n v="1"/>
    <x v="1"/>
    <n v="86"/>
    <n v="1532.45"/>
    <x v="0"/>
    <x v="0"/>
    <n v="98"/>
    <n v="4857"/>
    <x v="3"/>
    <x v="0"/>
    <x v="0"/>
    <x v="1"/>
    <b v="0"/>
    <b v="0"/>
    <b v="0"/>
    <b v="0"/>
    <n v="80.655263157894694"/>
    <x v="42"/>
    <b v="0"/>
  </r>
  <r>
    <s v="9897-KXHCM"/>
    <x v="0"/>
    <s v="United States"/>
    <s v="California"/>
    <s v="Modesto"/>
    <n v="95357"/>
    <s v="37.670526, -120.877572"/>
    <n v="37.670526000000002"/>
    <n v="-120.877572"/>
    <x v="1"/>
    <x v="0"/>
    <n v="1"/>
    <x v="0"/>
    <n v="3"/>
    <n v="1"/>
    <s v="No"/>
    <s v="No"/>
    <s v="No"/>
    <s v="No"/>
    <s v="No"/>
    <s v="No"/>
    <s v="Yes"/>
    <n v="1"/>
    <x v="1"/>
    <n v="80.3"/>
    <n v="250.05"/>
    <x v="0"/>
    <x v="0"/>
    <n v="72"/>
    <n v="3212"/>
    <x v="3"/>
    <x v="0"/>
    <x v="0"/>
    <x v="1"/>
    <b v="0"/>
    <b v="0"/>
    <b v="1"/>
    <b v="0"/>
    <n v="83.35"/>
    <x v="13"/>
    <b v="0"/>
  </r>
  <r>
    <s v="7979-CORPM"/>
    <x v="0"/>
    <s v="United States"/>
    <s v="California"/>
    <s v="Oakdale"/>
    <n v="95361"/>
    <s v="37.785033, -120.776141"/>
    <n v="37.785032999999999"/>
    <n v="-120.776141"/>
    <x v="0"/>
    <x v="0"/>
    <n v="0"/>
    <x v="0"/>
    <n v="24"/>
    <n v="1"/>
    <s v="Yes"/>
    <s v="No"/>
    <s v="Yes"/>
    <s v="No"/>
    <s v="No"/>
    <s v="Yes"/>
    <s v="No"/>
    <n v="1"/>
    <x v="2"/>
    <n v="90.55"/>
    <n v="2282.5500000000002"/>
    <x v="0"/>
    <x v="0"/>
    <n v="67"/>
    <n v="5927"/>
    <x v="14"/>
    <x v="0"/>
    <x v="0"/>
    <x v="1"/>
    <b v="0"/>
    <b v="1"/>
    <b v="0"/>
    <b v="0"/>
    <n v="95.106250000000003"/>
    <x v="35"/>
    <b v="0"/>
  </r>
  <r>
    <s v="1618-CFHME"/>
    <x v="0"/>
    <s v="United States"/>
    <s v="California"/>
    <s v="Riverbank"/>
    <n v="95367"/>
    <s v="37.734971, -120.954271"/>
    <n v="37.734971000000002"/>
    <n v="-120.95427100000001"/>
    <x v="1"/>
    <x v="0"/>
    <n v="0"/>
    <x v="0"/>
    <n v="2"/>
    <n v="1"/>
    <s v="Yes"/>
    <s v="No"/>
    <s v="No"/>
    <s v="No"/>
    <s v="No"/>
    <s v="No"/>
    <s v="No"/>
    <n v="1"/>
    <x v="1"/>
    <n v="75.900000000000006"/>
    <n v="143.35"/>
    <x v="0"/>
    <x v="0"/>
    <n v="86"/>
    <n v="2101"/>
    <x v="14"/>
    <x v="0"/>
    <x v="0"/>
    <x v="1"/>
    <b v="0"/>
    <b v="0"/>
    <b v="1"/>
    <b v="0"/>
    <n v="71.674999999999997"/>
    <x v="17"/>
    <b v="0"/>
  </r>
  <r>
    <s v="3165-HDOEW"/>
    <x v="0"/>
    <s v="United States"/>
    <s v="California"/>
    <s v="Salida"/>
    <n v="95368"/>
    <s v="37.713152, -121.08739"/>
    <n v="37.713152000000001"/>
    <n v="-121.08739"/>
    <x v="0"/>
    <x v="0"/>
    <n v="1"/>
    <x v="0"/>
    <n v="1"/>
    <n v="1"/>
    <s v="No"/>
    <s v="No"/>
    <s v="No"/>
    <s v="No"/>
    <s v="No"/>
    <s v="No"/>
    <s v="No"/>
    <n v="1"/>
    <x v="0"/>
    <n v="45.85"/>
    <n v="45.85"/>
    <x v="0"/>
    <x v="0"/>
    <n v="73"/>
    <n v="3706"/>
    <x v="14"/>
    <x v="0"/>
    <x v="0"/>
    <x v="0"/>
    <b v="0"/>
    <b v="0"/>
    <b v="0"/>
    <b v="1"/>
    <n v="45.85"/>
    <x v="30"/>
    <b v="0"/>
  </r>
  <r>
    <s v="6581-NQCBA"/>
    <x v="0"/>
    <s v="United States"/>
    <s v="California"/>
    <s v="Snelling"/>
    <n v="95369"/>
    <s v="37.521708, -120.426843"/>
    <n v="37.521707999999997"/>
    <n v="-120.42684300000001"/>
    <x v="1"/>
    <x v="0"/>
    <n v="1"/>
    <x v="0"/>
    <n v="16"/>
    <n v="0"/>
    <s v="No phone service"/>
    <s v="No"/>
    <s v="No"/>
    <s v="No"/>
    <s v="Yes"/>
    <s v="Yes"/>
    <s v="Yes"/>
    <n v="1"/>
    <x v="0"/>
    <n v="49.95"/>
    <n v="810.2"/>
    <x v="0"/>
    <x v="0"/>
    <n v="78"/>
    <n v="4840"/>
    <x v="14"/>
    <x v="0"/>
    <x v="0"/>
    <x v="0"/>
    <b v="0"/>
    <b v="0"/>
    <b v="1"/>
    <b v="0"/>
    <n v="50.637500000000003"/>
    <x v="58"/>
    <b v="0"/>
  </r>
  <r>
    <s v="1689-MRZQR"/>
    <x v="0"/>
    <s v="United States"/>
    <s v="California"/>
    <s v="Turlock"/>
    <n v="95382"/>
    <s v="37.529656, -120.854357"/>
    <n v="37.529656000000003"/>
    <n v="-120.85435699999999"/>
    <x v="0"/>
    <x v="0"/>
    <n v="1"/>
    <x v="0"/>
    <n v="34"/>
    <n v="1"/>
    <s v="No"/>
    <s v="No"/>
    <s v="No"/>
    <s v="No"/>
    <s v="No"/>
    <s v="Yes"/>
    <s v="No"/>
    <n v="0"/>
    <x v="1"/>
    <n v="78.3"/>
    <n v="2564.3000000000002"/>
    <x v="0"/>
    <x v="0"/>
    <n v="77"/>
    <n v="2777"/>
    <x v="14"/>
    <x v="0"/>
    <x v="0"/>
    <x v="1"/>
    <b v="0"/>
    <b v="0"/>
    <b v="1"/>
    <b v="0"/>
    <n v="75.420588235294105"/>
    <x v="18"/>
    <b v="0"/>
  </r>
  <r>
    <s v="5835-BEQEU"/>
    <x v="0"/>
    <s v="United States"/>
    <s v="California"/>
    <s v="Westley"/>
    <n v="95387"/>
    <s v="37.546007, -121.28257"/>
    <n v="37.546007000000003"/>
    <n v="-121.28257000000001"/>
    <x v="0"/>
    <x v="0"/>
    <n v="0"/>
    <x v="0"/>
    <n v="3"/>
    <n v="1"/>
    <s v="Yes"/>
    <s v="No"/>
    <s v="No"/>
    <s v="No"/>
    <s v="No"/>
    <s v="No"/>
    <s v="No"/>
    <n v="1"/>
    <x v="1"/>
    <n v="76.95"/>
    <n v="228.4"/>
    <x v="0"/>
    <x v="0"/>
    <n v="92"/>
    <n v="4428"/>
    <x v="14"/>
    <x v="0"/>
    <x v="0"/>
    <x v="1"/>
    <b v="0"/>
    <b v="0"/>
    <b v="1"/>
    <b v="0"/>
    <n v="76.133333333333297"/>
    <x v="23"/>
    <b v="0"/>
  </r>
  <r>
    <s v="5565-FILXA"/>
    <x v="0"/>
    <s v="United States"/>
    <s v="California"/>
    <s v="Yosemite National Park"/>
    <n v="95389"/>
    <s v="37.704267, -119.607001"/>
    <n v="37.704267000000002"/>
    <n v="-119.607001"/>
    <x v="1"/>
    <x v="1"/>
    <n v="0"/>
    <x v="0"/>
    <n v="16"/>
    <n v="1"/>
    <s v="Yes"/>
    <s v="No"/>
    <s v="No"/>
    <s v="No"/>
    <s v="No"/>
    <s v="Yes"/>
    <s v="Yes"/>
    <n v="1"/>
    <x v="2"/>
    <n v="96.15"/>
    <n v="1529.2"/>
    <x v="0"/>
    <x v="0"/>
    <n v="96"/>
    <n v="5913"/>
    <x v="14"/>
    <x v="0"/>
    <x v="0"/>
    <x v="1"/>
    <b v="0"/>
    <b v="0"/>
    <b v="1"/>
    <b v="0"/>
    <n v="95.575000000000003"/>
    <x v="22"/>
    <b v="0"/>
  </r>
  <r>
    <s v="5552-ZNFSJ"/>
    <x v="0"/>
    <s v="United States"/>
    <s v="California"/>
    <s v="Santa Rosa"/>
    <n v="95407"/>
    <s v="38.394091, -122.739814"/>
    <n v="38.394091000000003"/>
    <n v="-122.739814"/>
    <x v="0"/>
    <x v="0"/>
    <n v="0"/>
    <x v="0"/>
    <n v="1"/>
    <n v="1"/>
    <s v="No"/>
    <s v="No"/>
    <s v="No"/>
    <s v="No"/>
    <s v="No"/>
    <s v="No"/>
    <s v="No"/>
    <n v="0"/>
    <x v="0"/>
    <n v="45.3"/>
    <n v="45.3"/>
    <x v="0"/>
    <x v="0"/>
    <n v="66"/>
    <n v="4568"/>
    <x v="14"/>
    <x v="0"/>
    <x v="0"/>
    <x v="0"/>
    <b v="0"/>
    <b v="0"/>
    <b v="1"/>
    <b v="0"/>
    <n v="45.3"/>
    <x v="30"/>
    <b v="0"/>
  </r>
  <r>
    <s v="2223-KAGMX"/>
    <x v="0"/>
    <s v="United States"/>
    <s v="California"/>
    <s v="Santa Rosa"/>
    <n v="95409"/>
    <s v="38.468893, -122.580539"/>
    <n v="38.468893000000001"/>
    <n v="-122.580539"/>
    <x v="1"/>
    <x v="0"/>
    <n v="0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289.3"/>
    <x v="0"/>
    <x v="0"/>
    <n v="87"/>
    <n v="5379"/>
    <x v="14"/>
    <x v="0"/>
    <x v="0"/>
    <x v="0"/>
    <b v="1"/>
    <b v="0"/>
    <b v="0"/>
    <b v="0"/>
    <n v="19.286666666666601"/>
    <x v="41"/>
    <b v="0"/>
  </r>
  <r>
    <s v="7321-PKUYW"/>
    <x v="0"/>
    <s v="United States"/>
    <s v="California"/>
    <s v="Branscomb"/>
    <n v="95417"/>
    <s v="39.710591, -123.682799"/>
    <n v="39.710591000000001"/>
    <n v="-123.682799"/>
    <x v="1"/>
    <x v="0"/>
    <n v="0"/>
    <x v="0"/>
    <n v="11"/>
    <n v="1"/>
    <s v="Yes"/>
    <s v="No"/>
    <s v="No"/>
    <s v="No"/>
    <s v="Yes"/>
    <s v="Yes"/>
    <s v="No"/>
    <n v="0"/>
    <x v="2"/>
    <n v="90.15"/>
    <n v="987.95"/>
    <x v="0"/>
    <x v="0"/>
    <n v="66"/>
    <n v="5250"/>
    <x v="3"/>
    <x v="0"/>
    <x v="0"/>
    <x v="1"/>
    <b v="0"/>
    <b v="0"/>
    <b v="1"/>
    <b v="0"/>
    <n v="89.813636363636306"/>
    <x v="35"/>
    <b v="0"/>
  </r>
  <r>
    <s v="2833-SLKDQ"/>
    <x v="0"/>
    <s v="United States"/>
    <s v="California"/>
    <s v="Caspar"/>
    <n v="95420"/>
    <s v="39.361283, -123.784599"/>
    <n v="39.361283"/>
    <n v="-123.784599"/>
    <x v="0"/>
    <x v="0"/>
    <n v="0"/>
    <x v="0"/>
    <n v="1"/>
    <n v="1"/>
    <s v="No"/>
    <s v="No"/>
    <s v="No"/>
    <s v="No"/>
    <s v="No"/>
    <s v="No"/>
    <s v="No"/>
    <n v="0"/>
    <x v="0"/>
    <n v="45.05"/>
    <n v="45.05"/>
    <x v="0"/>
    <x v="0"/>
    <n v="98"/>
    <n v="4094"/>
    <x v="9"/>
    <x v="0"/>
    <x v="0"/>
    <x v="0"/>
    <b v="0"/>
    <b v="0"/>
    <b v="0"/>
    <b v="1"/>
    <n v="45.05"/>
    <x v="30"/>
    <b v="0"/>
  </r>
  <r>
    <s v="7595-EUIVN"/>
    <x v="0"/>
    <s v="United States"/>
    <s v="California"/>
    <s v="Clearlake"/>
    <n v="95422"/>
    <s v="38.965804, -122.631779"/>
    <n v="38.965803999999999"/>
    <n v="-122.63177899999999"/>
    <x v="1"/>
    <x v="0"/>
    <n v="0"/>
    <x v="0"/>
    <n v="1"/>
    <n v="1"/>
    <s v="No"/>
    <s v="No"/>
    <s v="Yes"/>
    <s v="No"/>
    <s v="No"/>
    <s v="No"/>
    <s v="No"/>
    <n v="0"/>
    <x v="1"/>
    <n v="75.8"/>
    <n v="75.8"/>
    <x v="0"/>
    <x v="0"/>
    <n v="70"/>
    <n v="3940"/>
    <x v="9"/>
    <x v="0"/>
    <x v="0"/>
    <x v="1"/>
    <b v="0"/>
    <b v="0"/>
    <b v="1"/>
    <b v="0"/>
    <n v="75.8"/>
    <x v="17"/>
    <b v="0"/>
  </r>
  <r>
    <s v="2026-TGDHM"/>
    <x v="0"/>
    <s v="United States"/>
    <s v="California"/>
    <s v="Cloverdale"/>
    <n v="95425"/>
    <s v="38.801936, -122.938935"/>
    <n v="38.801935999999998"/>
    <n v="-122.938935"/>
    <x v="1"/>
    <x v="0"/>
    <n v="0"/>
    <x v="0"/>
    <n v="7"/>
    <n v="1"/>
    <s v="No"/>
    <s v="No"/>
    <s v="No"/>
    <s v="No"/>
    <s v="No"/>
    <s v="No"/>
    <s v="Yes"/>
    <n v="1"/>
    <x v="1"/>
    <n v="79.3"/>
    <n v="523.15"/>
    <x v="0"/>
    <x v="0"/>
    <n v="69"/>
    <n v="3830"/>
    <x v="9"/>
    <x v="0"/>
    <x v="0"/>
    <x v="1"/>
    <b v="0"/>
    <b v="0"/>
    <b v="1"/>
    <b v="0"/>
    <n v="74.735714285714195"/>
    <x v="16"/>
    <b v="0"/>
  </r>
  <r>
    <s v="4030-VPZBD"/>
    <x v="0"/>
    <s v="United States"/>
    <s v="California"/>
    <s v="Comptche"/>
    <n v="95427"/>
    <s v="39.239818, -123.565432"/>
    <n v="39.239818"/>
    <n v="-123.565432"/>
    <x v="1"/>
    <x v="0"/>
    <n v="0"/>
    <x v="0"/>
    <n v="2"/>
    <n v="0"/>
    <s v="No phone service"/>
    <s v="No"/>
    <s v="No"/>
    <s v="No"/>
    <s v="Yes"/>
    <s v="No"/>
    <s v="No"/>
    <n v="1"/>
    <x v="3"/>
    <n v="30.9"/>
    <n v="59.05"/>
    <x v="0"/>
    <x v="0"/>
    <n v="98"/>
    <n v="2860"/>
    <x v="9"/>
    <x v="0"/>
    <x v="0"/>
    <x v="0"/>
    <b v="0"/>
    <b v="0"/>
    <b v="1"/>
    <b v="0"/>
    <n v="29.524999999999999"/>
    <x v="8"/>
    <b v="0"/>
  </r>
  <r>
    <s v="4187-CINZD"/>
    <x v="0"/>
    <s v="United States"/>
    <s v="California"/>
    <s v="Eldridge"/>
    <n v="95431"/>
    <s v="38.348884, -122.51699"/>
    <n v="38.348883999999998"/>
    <n v="-122.51699000000001"/>
    <x v="1"/>
    <x v="1"/>
    <n v="0"/>
    <x v="0"/>
    <n v="46"/>
    <n v="1"/>
    <s v="No"/>
    <s v="No"/>
    <s v="Yes"/>
    <s v="No"/>
    <s v="No"/>
    <s v="Yes"/>
    <s v="Yes"/>
    <n v="0"/>
    <x v="2"/>
    <n v="95.25"/>
    <n v="4424.2"/>
    <x v="0"/>
    <x v="0"/>
    <n v="90"/>
    <n v="3180"/>
    <x v="9"/>
    <x v="1"/>
    <x v="0"/>
    <x v="1"/>
    <b v="0"/>
    <b v="1"/>
    <b v="0"/>
    <b v="0"/>
    <n v="96.178260869565193"/>
    <x v="14"/>
    <b v="0"/>
  </r>
  <r>
    <s v="6818-WOBHJ"/>
    <x v="0"/>
    <s v="United States"/>
    <s v="California"/>
    <s v="Fulton"/>
    <n v="95439"/>
    <s v="38.493888, -122.777141"/>
    <n v="38.493887999999998"/>
    <n v="-122.777141"/>
    <x v="1"/>
    <x v="1"/>
    <n v="1"/>
    <x v="0"/>
    <n v="68"/>
    <n v="1"/>
    <s v="Yes"/>
    <s v="No"/>
    <s v="Yes"/>
    <s v="No"/>
    <s v="No"/>
    <s v="No"/>
    <s v="Yes"/>
    <n v="1"/>
    <x v="1"/>
    <n v="89.6"/>
    <n v="6127.6"/>
    <x v="0"/>
    <x v="0"/>
    <n v="69"/>
    <n v="5651"/>
    <x v="9"/>
    <x v="0"/>
    <x v="0"/>
    <x v="1"/>
    <b v="0"/>
    <b v="0"/>
    <b v="0"/>
    <b v="0"/>
    <n v="90.111764705882294"/>
    <x v="54"/>
    <b v="0"/>
  </r>
  <r>
    <s v="2408-TZMJL"/>
    <x v="0"/>
    <s v="United States"/>
    <s v="California"/>
    <s v="Gualala"/>
    <n v="95445"/>
    <s v="38.848082, -123.50608"/>
    <n v="38.848081999999998"/>
    <n v="-123.50608"/>
    <x v="0"/>
    <x v="0"/>
    <n v="1"/>
    <x v="0"/>
    <n v="59"/>
    <n v="1"/>
    <s v="Yes"/>
    <s v="Yes"/>
    <s v="Yes"/>
    <s v="Yes"/>
    <s v="No"/>
    <s v="Yes"/>
    <s v="Yes"/>
    <n v="1"/>
    <x v="2"/>
    <n v="110.15"/>
    <n v="6448.05"/>
    <x v="0"/>
    <x v="0"/>
    <n v="97"/>
    <n v="4601"/>
    <x v="9"/>
    <x v="1"/>
    <x v="0"/>
    <x v="1"/>
    <b v="0"/>
    <b v="0"/>
    <b v="1"/>
    <b v="0"/>
    <n v="109.28898305084699"/>
    <x v="56"/>
    <b v="1"/>
  </r>
  <r>
    <s v="9134-CEQMF"/>
    <x v="0"/>
    <s v="United States"/>
    <s v="California"/>
    <s v="Nice"/>
    <n v="95464"/>
    <s v="39.12334, -122.838198"/>
    <n v="39.123339999999999"/>
    <n v="-122.83819800000001"/>
    <x v="0"/>
    <x v="1"/>
    <n v="1"/>
    <x v="0"/>
    <n v="7"/>
    <n v="1"/>
    <s v="No"/>
    <s v="No"/>
    <s v="No"/>
    <s v="No"/>
    <s v="No"/>
    <s v="Yes"/>
    <s v="Yes"/>
    <n v="1"/>
    <x v="1"/>
    <n v="89.5"/>
    <n v="676.7"/>
    <x v="0"/>
    <x v="0"/>
    <n v="89"/>
    <n v="3077"/>
    <x v="9"/>
    <x v="0"/>
    <x v="0"/>
    <x v="1"/>
    <b v="0"/>
    <b v="0"/>
    <b v="1"/>
    <b v="0"/>
    <n v="96.671428571428507"/>
    <x v="54"/>
    <b v="0"/>
  </r>
  <r>
    <s v="7993-PYKOF"/>
    <x v="0"/>
    <s v="United States"/>
    <s v="California"/>
    <s v="Rio Nido"/>
    <n v="95471"/>
    <s v="38.522328, -122.97932"/>
    <n v="38.522328000000002"/>
    <n v="-122.97932"/>
    <x v="0"/>
    <x v="0"/>
    <n v="1"/>
    <x v="0"/>
    <n v="8"/>
    <n v="1"/>
    <s v="No"/>
    <s v="Yes"/>
    <s v="No"/>
    <s v="No"/>
    <s v="No"/>
    <s v="No"/>
    <s v="No"/>
    <n v="0"/>
    <x v="1"/>
    <n v="75"/>
    <n v="632.95000000000005"/>
    <x v="0"/>
    <x v="0"/>
    <n v="80"/>
    <n v="2587"/>
    <x v="9"/>
    <x v="0"/>
    <x v="0"/>
    <x v="1"/>
    <b v="0"/>
    <b v="0"/>
    <b v="1"/>
    <b v="0"/>
    <n v="79.118750000000006"/>
    <x v="25"/>
    <b v="1"/>
  </r>
  <r>
    <s v="5027-XWQHA"/>
    <x v="0"/>
    <s v="United States"/>
    <s v="California"/>
    <s v="Ukiah"/>
    <n v="95482"/>
    <s v="39.134075, -123.23422"/>
    <n v="39.134075000000003"/>
    <n v="-123.23421999999999"/>
    <x v="0"/>
    <x v="0"/>
    <n v="0"/>
    <x v="0"/>
    <n v="6"/>
    <n v="1"/>
    <s v="No"/>
    <s v="No"/>
    <s v="No"/>
    <s v="No"/>
    <s v="No"/>
    <s v="No"/>
    <s v="No"/>
    <n v="0"/>
    <x v="0"/>
    <n v="44.75"/>
    <n v="270.95"/>
    <x v="0"/>
    <x v="0"/>
    <n v="78"/>
    <n v="2087"/>
    <x v="9"/>
    <x v="0"/>
    <x v="0"/>
    <x v="0"/>
    <b v="0"/>
    <b v="0"/>
    <b v="1"/>
    <b v="0"/>
    <n v="45.158333333333303"/>
    <x v="28"/>
    <b v="0"/>
  </r>
  <r>
    <s v="4566-QVRRW"/>
    <x v="0"/>
    <s v="United States"/>
    <s v="California"/>
    <s v="Witter Springs"/>
    <n v="95493"/>
    <s v="39.222323, -122.985488"/>
    <n v="39.222323000000003"/>
    <n v="-122.985488"/>
    <x v="1"/>
    <x v="0"/>
    <n v="1"/>
    <x v="0"/>
    <n v="11"/>
    <n v="1"/>
    <s v="No"/>
    <s v="No"/>
    <s v="No"/>
    <s v="No"/>
    <s v="No"/>
    <s v="No"/>
    <s v="No"/>
    <n v="1"/>
    <x v="0"/>
    <n v="44.05"/>
    <n v="483.7"/>
    <x v="0"/>
    <x v="0"/>
    <n v="84"/>
    <n v="3200"/>
    <x v="9"/>
    <x v="0"/>
    <x v="0"/>
    <x v="0"/>
    <b v="0"/>
    <b v="0"/>
    <b v="1"/>
    <b v="0"/>
    <n v="43.972727272727198"/>
    <x v="28"/>
    <b v="0"/>
  </r>
  <r>
    <s v="8519-IMDHU"/>
    <x v="0"/>
    <s v="United States"/>
    <s v="California"/>
    <s v="Alderpoint"/>
    <n v="95511"/>
    <s v="40.166028, -123.584144"/>
    <n v="40.166027999999997"/>
    <n v="-123.58414399999999"/>
    <x v="0"/>
    <x v="1"/>
    <n v="1"/>
    <x v="0"/>
    <n v="15"/>
    <n v="1"/>
    <s v="Yes"/>
    <s v="No"/>
    <s v="No"/>
    <s v="No"/>
    <s v="No"/>
    <s v="No"/>
    <s v="Yes"/>
    <n v="1"/>
    <x v="1"/>
    <n v="85.6"/>
    <n v="1345.55"/>
    <x v="0"/>
    <x v="0"/>
    <n v="83"/>
    <n v="4981"/>
    <x v="9"/>
    <x v="0"/>
    <x v="0"/>
    <x v="1"/>
    <b v="0"/>
    <b v="0"/>
    <b v="0"/>
    <b v="0"/>
    <n v="89.703333333333305"/>
    <x v="42"/>
    <b v="0"/>
  </r>
  <r>
    <s v="0201-OAMXR"/>
    <x v="0"/>
    <s v="United States"/>
    <s v="California"/>
    <s v="Mckinleyville"/>
    <n v="95519"/>
    <s v="40.965011, -124.015255"/>
    <n v="40.965010999999997"/>
    <n v="-124.015255"/>
    <x v="1"/>
    <x v="0"/>
    <n v="0"/>
    <x v="0"/>
    <n v="70"/>
    <n v="1"/>
    <s v="Yes"/>
    <s v="Yes"/>
    <s v="Yes"/>
    <s v="Yes"/>
    <s v="Yes"/>
    <s v="Yes"/>
    <s v="Yes"/>
    <n v="0"/>
    <x v="2"/>
    <n v="115.55"/>
    <n v="8127.6"/>
    <x v="0"/>
    <x v="0"/>
    <n v="87"/>
    <n v="4838"/>
    <x v="9"/>
    <x v="1"/>
    <x v="0"/>
    <x v="1"/>
    <b v="0"/>
    <b v="1"/>
    <b v="0"/>
    <b v="0"/>
    <n v="116.108571428571"/>
    <x v="73"/>
    <b v="1"/>
  </r>
  <r>
    <s v="3372-KWFBM"/>
    <x v="0"/>
    <s v="United States"/>
    <s v="California"/>
    <s v="Bayside"/>
    <n v="95524"/>
    <s v="40.825486, -124.049485"/>
    <n v="40.825485999999998"/>
    <n v="-124.049485"/>
    <x v="0"/>
    <x v="1"/>
    <n v="0"/>
    <x v="0"/>
    <n v="16"/>
    <n v="1"/>
    <s v="Yes"/>
    <s v="No"/>
    <s v="No"/>
    <s v="No"/>
    <s v="No"/>
    <s v="Yes"/>
    <s v="No"/>
    <n v="1"/>
    <x v="1"/>
    <n v="86.6"/>
    <n v="1281"/>
    <x v="0"/>
    <x v="0"/>
    <n v="81"/>
    <n v="2508"/>
    <x v="9"/>
    <x v="0"/>
    <x v="0"/>
    <x v="1"/>
    <b v="0"/>
    <b v="0"/>
    <b v="1"/>
    <b v="0"/>
    <n v="80.0625"/>
    <x v="52"/>
    <b v="0"/>
  </r>
  <r>
    <s v="7831-QGOXH"/>
    <x v="0"/>
    <s v="United States"/>
    <s v="California"/>
    <s v="Blue Lake"/>
    <n v="95525"/>
    <s v="40.94338, -123.831799"/>
    <n v="40.943379999999998"/>
    <n v="-123.831799"/>
    <x v="1"/>
    <x v="0"/>
    <n v="0"/>
    <x v="0"/>
    <n v="18"/>
    <n v="1"/>
    <s v="Yes"/>
    <s v="No"/>
    <s v="No"/>
    <s v="No"/>
    <s v="No"/>
    <s v="Yes"/>
    <s v="No"/>
    <n v="1"/>
    <x v="1"/>
    <n v="85.2"/>
    <n v="1553.9"/>
    <x v="0"/>
    <x v="0"/>
    <n v="77"/>
    <n v="3326"/>
    <x v="14"/>
    <x v="0"/>
    <x v="0"/>
    <x v="1"/>
    <b v="0"/>
    <b v="0"/>
    <b v="1"/>
    <b v="0"/>
    <n v="86.327777777777698"/>
    <x v="42"/>
    <b v="0"/>
  </r>
  <r>
    <s v="6393-WRYZE"/>
    <x v="0"/>
    <s v="United States"/>
    <s v="California"/>
    <s v="Bridgeville"/>
    <n v="95526"/>
    <s v="40.372532, -123.525626"/>
    <n v="40.372532"/>
    <n v="-123.525626"/>
    <x v="1"/>
    <x v="0"/>
    <n v="1"/>
    <x v="0"/>
    <n v="34"/>
    <n v="1"/>
    <s v="Yes"/>
    <s v="No"/>
    <s v="No"/>
    <s v="No"/>
    <s v="No"/>
    <s v="Yes"/>
    <s v="Yes"/>
    <n v="1"/>
    <x v="2"/>
    <n v="97.65"/>
    <n v="3207.55"/>
    <x v="0"/>
    <x v="0"/>
    <n v="87"/>
    <n v="3979"/>
    <x v="14"/>
    <x v="0"/>
    <x v="0"/>
    <x v="1"/>
    <b v="0"/>
    <b v="0"/>
    <b v="1"/>
    <b v="0"/>
    <n v="94.339705882352902"/>
    <x v="12"/>
    <b v="0"/>
  </r>
  <r>
    <s v="6599-RCLCJ"/>
    <x v="0"/>
    <s v="United States"/>
    <s v="California"/>
    <s v="Crescent City"/>
    <n v="95531"/>
    <s v="41.701223, -124.003393"/>
    <n v="41.701222999999999"/>
    <n v="-124.003393"/>
    <x v="0"/>
    <x v="0"/>
    <n v="1"/>
    <x v="0"/>
    <n v="47"/>
    <n v="1"/>
    <s v="Yes"/>
    <s v="No"/>
    <s v="Yes"/>
    <s v="Yes"/>
    <s v="Yes"/>
    <s v="Yes"/>
    <s v="Yes"/>
    <n v="1"/>
    <x v="2"/>
    <n v="109.55"/>
    <n v="5124.55"/>
    <x v="0"/>
    <x v="0"/>
    <n v="90"/>
    <n v="5863"/>
    <x v="14"/>
    <x v="0"/>
    <x v="0"/>
    <x v="1"/>
    <b v="0"/>
    <b v="0"/>
    <b v="1"/>
    <b v="0"/>
    <n v="109.032978723404"/>
    <x v="21"/>
    <b v="0"/>
  </r>
  <r>
    <s v="9831-BPFRI"/>
    <x v="0"/>
    <s v="United States"/>
    <s v="California"/>
    <s v="Ferndale"/>
    <n v="95536"/>
    <s v="40.4785, -124.301372"/>
    <n v="40.478499999999997"/>
    <n v="-124.301372"/>
    <x v="1"/>
    <x v="0"/>
    <n v="1"/>
    <x v="0"/>
    <n v="39"/>
    <n v="1"/>
    <s v="Yes"/>
    <s v="No"/>
    <s v="Yes"/>
    <s v="Yes"/>
    <s v="Yes"/>
    <s v="No"/>
    <s v="No"/>
    <n v="1"/>
    <x v="1"/>
    <n v="89.55"/>
    <n v="3474.45"/>
    <x v="0"/>
    <x v="0"/>
    <n v="65"/>
    <n v="3849"/>
    <x v="15"/>
    <x v="1"/>
    <x v="0"/>
    <x v="1"/>
    <b v="0"/>
    <b v="0"/>
    <b v="1"/>
    <b v="0"/>
    <n v="89.088461538461502"/>
    <x v="54"/>
    <b v="0"/>
  </r>
  <r>
    <s v="1725-MIMXW"/>
    <x v="0"/>
    <s v="United States"/>
    <s v="California"/>
    <s v="Honeydew"/>
    <n v="95545"/>
    <s v="40.342928, -124.063329"/>
    <n v="40.342928000000001"/>
    <n v="-124.06332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45"/>
    <n v="19.45"/>
    <x v="0"/>
    <x v="0"/>
    <n v="78"/>
    <n v="5687"/>
    <x v="16"/>
    <x v="0"/>
    <x v="0"/>
    <x v="0"/>
    <b v="1"/>
    <b v="0"/>
    <b v="0"/>
    <b v="1"/>
    <n v="19.45"/>
    <x v="41"/>
    <b v="0"/>
  </r>
  <r>
    <s v="0031-PVLZI"/>
    <x v="0"/>
    <s v="United States"/>
    <s v="California"/>
    <s v="Korbel"/>
    <n v="95550"/>
    <s v="40.7666, -123.80458"/>
    <n v="40.766599999999997"/>
    <n v="-123.80458"/>
    <x v="1"/>
    <x v="0"/>
    <n v="1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76.349999999999994"/>
    <x v="0"/>
    <x v="0"/>
    <n v="81"/>
    <n v="4133"/>
    <x v="2"/>
    <x v="0"/>
    <x v="0"/>
    <x v="0"/>
    <b v="1"/>
    <b v="0"/>
    <b v="0"/>
    <b v="1"/>
    <n v="19.087499999999999"/>
    <x v="7"/>
    <b v="0"/>
  </r>
  <r>
    <s v="7206-GZCDC"/>
    <x v="0"/>
    <s v="United States"/>
    <s v="California"/>
    <s v="Loleta"/>
    <n v="95551"/>
    <s v="40.665952, -124.240051"/>
    <n v="40.665951999999997"/>
    <n v="-124.24005099999999"/>
    <x v="1"/>
    <x v="1"/>
    <n v="0"/>
    <x v="0"/>
    <n v="1"/>
    <n v="1"/>
    <s v="No"/>
    <s v="No"/>
    <s v="No"/>
    <s v="No"/>
    <s v="No"/>
    <s v="No"/>
    <s v="No"/>
    <n v="1"/>
    <x v="0"/>
    <n v="69.25"/>
    <n v="69.25"/>
    <x v="0"/>
    <x v="0"/>
    <n v="75"/>
    <n v="4371"/>
    <x v="3"/>
    <x v="0"/>
    <x v="0"/>
    <x v="1"/>
    <b v="0"/>
    <b v="0"/>
    <b v="1"/>
    <b v="0"/>
    <n v="69.25"/>
    <x v="10"/>
    <b v="0"/>
  </r>
  <r>
    <s v="4791-QRGMF"/>
    <x v="0"/>
    <s v="United States"/>
    <s v="California"/>
    <s v="Miranda"/>
    <n v="95553"/>
    <s v="40.210895, -123.86"/>
    <n v="40.210895000000001"/>
    <n v="-123.86"/>
    <x v="0"/>
    <x v="0"/>
    <n v="1"/>
    <x v="0"/>
    <n v="59"/>
    <n v="1"/>
    <s v="Yes"/>
    <s v="No"/>
    <s v="No"/>
    <s v="Yes"/>
    <s v="No"/>
    <s v="Yes"/>
    <s v="Yes"/>
    <n v="1"/>
    <x v="2"/>
    <n v="99.5"/>
    <n v="5961.1"/>
    <x v="0"/>
    <x v="0"/>
    <n v="76"/>
    <n v="6098"/>
    <x v="4"/>
    <x v="1"/>
    <x v="0"/>
    <x v="1"/>
    <b v="0"/>
    <b v="0"/>
    <b v="0"/>
    <b v="0"/>
    <n v="101.035593220339"/>
    <x v="2"/>
    <b v="0"/>
  </r>
  <r>
    <s v="1768-ZAIFU"/>
    <x v="0"/>
    <s v="United States"/>
    <s v="California"/>
    <s v="Rio Dell"/>
    <n v="95562"/>
    <s v="40.485849, -124.163234"/>
    <n v="40.485849000000002"/>
    <n v="-124.163234"/>
    <x v="1"/>
    <x v="1"/>
    <n v="0"/>
    <x v="0"/>
    <n v="1"/>
    <n v="0"/>
    <s v="No phone service"/>
    <s v="No"/>
    <s v="No"/>
    <s v="No"/>
    <s v="No"/>
    <s v="No"/>
    <s v="No"/>
    <n v="1"/>
    <x v="3"/>
    <n v="25.2"/>
    <n v="25.2"/>
    <x v="0"/>
    <x v="0"/>
    <n v="67"/>
    <n v="5688"/>
    <x v="0"/>
    <x v="0"/>
    <x v="0"/>
    <x v="0"/>
    <b v="0"/>
    <b v="0"/>
    <b v="1"/>
    <b v="0"/>
    <n v="25.2"/>
    <x v="74"/>
    <b v="0"/>
  </r>
  <r>
    <s v="4671-LXRDQ"/>
    <x v="0"/>
    <s v="United States"/>
    <s v="California"/>
    <s v="Salyer"/>
    <n v="95563"/>
    <s v="40.89866, -123.539754"/>
    <n v="40.89866"/>
    <n v="-123.539754"/>
    <x v="0"/>
    <x v="0"/>
    <n v="0"/>
    <x v="0"/>
    <n v="2"/>
    <n v="1"/>
    <s v="No"/>
    <s v="No"/>
    <s v="No"/>
    <s v="No"/>
    <s v="No"/>
    <s v="No"/>
    <s v="No"/>
    <n v="1"/>
    <x v="0"/>
    <n v="45"/>
    <n v="96.45"/>
    <x v="0"/>
    <x v="0"/>
    <n v="93"/>
    <n v="5704"/>
    <x v="2"/>
    <x v="0"/>
    <x v="0"/>
    <x v="0"/>
    <b v="0"/>
    <b v="0"/>
    <b v="0"/>
    <b v="1"/>
    <n v="48.225000000000001"/>
    <x v="28"/>
    <b v="0"/>
  </r>
  <r>
    <s v="1934-SJVJK"/>
    <x v="0"/>
    <s v="United States"/>
    <s v="California"/>
    <s v="Smith River"/>
    <n v="95567"/>
    <s v="41.950683, -124.097094"/>
    <n v="41.950682999999998"/>
    <n v="-124.097094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20.149999999999999"/>
    <x v="0"/>
    <x v="0"/>
    <n v="70"/>
    <n v="4103"/>
    <x v="2"/>
    <x v="0"/>
    <x v="0"/>
    <x v="0"/>
    <b v="1"/>
    <b v="0"/>
    <b v="0"/>
    <b v="1"/>
    <n v="20.149999999999999"/>
    <x v="7"/>
    <b v="0"/>
  </r>
  <r>
    <s v="3838-OZURD"/>
    <x v="0"/>
    <s v="United States"/>
    <s v="California"/>
    <s v="Somes Bar"/>
    <n v="95568"/>
    <s v="41.444606, -123.471895"/>
    <n v="41.444606"/>
    <n v="-123.471895"/>
    <x v="0"/>
    <x v="0"/>
    <n v="1"/>
    <x v="0"/>
    <n v="66"/>
    <n v="1"/>
    <s v="Yes"/>
    <s v="No"/>
    <s v="Yes"/>
    <s v="Yes"/>
    <s v="No"/>
    <s v="Yes"/>
    <s v="Yes"/>
    <n v="1"/>
    <x v="2"/>
    <n v="105"/>
    <n v="7133.25"/>
    <x v="0"/>
    <x v="0"/>
    <n v="96"/>
    <n v="5723"/>
    <x v="3"/>
    <x v="0"/>
    <x v="0"/>
    <x v="1"/>
    <b v="0"/>
    <b v="1"/>
    <b v="0"/>
    <b v="0"/>
    <n v="108.079545454545"/>
    <x v="3"/>
    <b v="0"/>
  </r>
  <r>
    <s v="9269-CQOOL"/>
    <x v="0"/>
    <s v="United States"/>
    <s v="California"/>
    <s v="Trinidad"/>
    <n v="95570"/>
    <s v="41.162295, -124.027381"/>
    <n v="41.162295"/>
    <n v="-124.02738100000001"/>
    <x v="0"/>
    <x v="0"/>
    <n v="0"/>
    <x v="0"/>
    <n v="3"/>
    <n v="1"/>
    <s v="No"/>
    <s v="No"/>
    <s v="No"/>
    <s v="No"/>
    <s v="No"/>
    <s v="Yes"/>
    <s v="No"/>
    <n v="1"/>
    <x v="0"/>
    <n v="54.7"/>
    <n v="169.45"/>
    <x v="0"/>
    <x v="0"/>
    <n v="66"/>
    <n v="3335"/>
    <x v="3"/>
    <x v="0"/>
    <x v="0"/>
    <x v="0"/>
    <b v="0"/>
    <b v="1"/>
    <b v="0"/>
    <b v="0"/>
    <n v="56.483333333333299"/>
    <x v="37"/>
    <b v="0"/>
  </r>
  <r>
    <s v="2845-HSJCY"/>
    <x v="0"/>
    <s v="United States"/>
    <s v="California"/>
    <s v="Whitethorn"/>
    <n v="95589"/>
    <s v="40.053159, -123.995867"/>
    <n v="40.053159000000001"/>
    <n v="-123.995867"/>
    <x v="1"/>
    <x v="0"/>
    <n v="1"/>
    <x v="0"/>
    <n v="14"/>
    <n v="1"/>
    <s v="Yes"/>
    <s v="No"/>
    <s v="No"/>
    <s v="Yes"/>
    <s v="No"/>
    <s v="No"/>
    <s v="Yes"/>
    <n v="1"/>
    <x v="1"/>
    <n v="87.25"/>
    <n v="1258.5999999999999"/>
    <x v="0"/>
    <x v="0"/>
    <n v="78"/>
    <n v="4786"/>
    <x v="3"/>
    <x v="0"/>
    <x v="0"/>
    <x v="1"/>
    <b v="0"/>
    <b v="0"/>
    <b v="1"/>
    <b v="0"/>
    <n v="89.899999999999906"/>
    <x v="61"/>
    <b v="0"/>
  </r>
  <r>
    <s v="1184-PJVDB"/>
    <x v="0"/>
    <s v="United States"/>
    <s v="California"/>
    <s v="Amador City"/>
    <n v="95601"/>
    <s v="38.431407, -120.8421"/>
    <n v="38.431407"/>
    <n v="-120.8421"/>
    <x v="0"/>
    <x v="0"/>
    <n v="1"/>
    <x v="0"/>
    <n v="10"/>
    <n v="1"/>
    <s v="No"/>
    <s v="No"/>
    <s v="No"/>
    <s v="No"/>
    <s v="No"/>
    <s v="Yes"/>
    <s v="No"/>
    <n v="1"/>
    <x v="1"/>
    <n v="79.95"/>
    <n v="857.2"/>
    <x v="0"/>
    <x v="0"/>
    <n v="68"/>
    <n v="5640"/>
    <x v="4"/>
    <x v="0"/>
    <x v="0"/>
    <x v="1"/>
    <b v="0"/>
    <b v="0"/>
    <b v="1"/>
    <b v="0"/>
    <n v="85.72"/>
    <x v="16"/>
    <b v="0"/>
  </r>
  <r>
    <s v="9415-DPEWS"/>
    <x v="0"/>
    <s v="United States"/>
    <s v="California"/>
    <s v="Carmichael"/>
    <n v="95608"/>
    <s v="38.626128, -121.328011"/>
    <n v="38.626128000000001"/>
    <n v="-121.328011"/>
    <x v="1"/>
    <x v="0"/>
    <n v="0"/>
    <x v="0"/>
    <n v="18"/>
    <n v="1"/>
    <s v="Yes"/>
    <s v="No"/>
    <s v="No"/>
    <s v="No"/>
    <s v="Yes"/>
    <s v="Yes"/>
    <s v="No"/>
    <n v="1"/>
    <x v="1"/>
    <n v="88.35"/>
    <n v="1639.3"/>
    <x v="0"/>
    <x v="0"/>
    <n v="96"/>
    <n v="5727"/>
    <x v="4"/>
    <x v="0"/>
    <x v="0"/>
    <x v="1"/>
    <b v="0"/>
    <b v="0"/>
    <b v="1"/>
    <b v="0"/>
    <n v="91.072222222222194"/>
    <x v="62"/>
    <b v="0"/>
  </r>
  <r>
    <s v="7943-RQCHR"/>
    <x v="0"/>
    <s v="United States"/>
    <s v="California"/>
    <s v="Davis"/>
    <n v="95616"/>
    <s v="38.508735, -121.678813"/>
    <n v="38.508735000000001"/>
    <n v="-121.67881300000001"/>
    <x v="1"/>
    <x v="0"/>
    <n v="0"/>
    <x v="0"/>
    <n v="9"/>
    <n v="1"/>
    <s v="Yes"/>
    <s v="No"/>
    <s v="No"/>
    <s v="No"/>
    <s v="No"/>
    <s v="Yes"/>
    <s v="Yes"/>
    <n v="1"/>
    <x v="2"/>
    <n v="94.75"/>
    <n v="889.9"/>
    <x v="0"/>
    <x v="0"/>
    <n v="83"/>
    <n v="2893"/>
    <x v="4"/>
    <x v="0"/>
    <x v="0"/>
    <x v="1"/>
    <b v="0"/>
    <b v="0"/>
    <b v="1"/>
    <b v="0"/>
    <n v="98.877777777777695"/>
    <x v="15"/>
    <b v="0"/>
  </r>
  <r>
    <s v="3793-MMFUH"/>
    <x v="0"/>
    <s v="United States"/>
    <s v="California"/>
    <s v="Davis"/>
    <n v="95618"/>
    <s v="38.544002, -121.685559"/>
    <n v="38.544001999999999"/>
    <n v="-121.685559"/>
    <x v="1"/>
    <x v="1"/>
    <n v="0"/>
    <x v="0"/>
    <n v="13"/>
    <n v="1"/>
    <s v="Yes"/>
    <s v="No"/>
    <s v="No"/>
    <s v="No"/>
    <s v="No"/>
    <s v="Yes"/>
    <s v="Yes"/>
    <n v="1"/>
    <x v="2"/>
    <n v="95.05"/>
    <n v="1290"/>
    <x v="0"/>
    <x v="0"/>
    <n v="97"/>
    <n v="2230"/>
    <x v="0"/>
    <x v="0"/>
    <x v="0"/>
    <x v="1"/>
    <b v="0"/>
    <b v="0"/>
    <b v="1"/>
    <b v="0"/>
    <n v="99.230769230769198"/>
    <x v="14"/>
    <b v="0"/>
  </r>
  <r>
    <s v="3249-ZPQRG"/>
    <x v="0"/>
    <s v="United States"/>
    <s v="California"/>
    <s v="Diamond Springs"/>
    <n v="95619"/>
    <s v="38.683605, -120.811852"/>
    <n v="38.683605"/>
    <n v="-120.811852"/>
    <x v="0"/>
    <x v="0"/>
    <n v="0"/>
    <x v="0"/>
    <n v="4"/>
    <n v="1"/>
    <s v="Yes"/>
    <s v="No"/>
    <s v="Yes"/>
    <s v="No"/>
    <s v="No"/>
    <s v="No"/>
    <s v="No"/>
    <n v="0"/>
    <x v="1"/>
    <n v="78.45"/>
    <n v="330.05"/>
    <x v="0"/>
    <x v="0"/>
    <n v="67"/>
    <n v="5048"/>
    <x v="0"/>
    <x v="0"/>
    <x v="0"/>
    <x v="1"/>
    <b v="0"/>
    <b v="0"/>
    <b v="1"/>
    <b v="0"/>
    <n v="82.512500000000003"/>
    <x v="18"/>
    <b v="0"/>
  </r>
  <r>
    <s v="2568-BRGYX"/>
    <x v="0"/>
    <s v="United States"/>
    <s v="California"/>
    <s v="Dixon"/>
    <n v="95620"/>
    <s v="38.392821, -121.799917"/>
    <n v="38.392820999999998"/>
    <n v="-121.79991699999999"/>
    <x v="0"/>
    <x v="0"/>
    <n v="0"/>
    <x v="0"/>
    <n v="4"/>
    <n v="1"/>
    <s v="No"/>
    <s v="No"/>
    <s v="No"/>
    <s v="No"/>
    <s v="No"/>
    <s v="No"/>
    <s v="No"/>
    <n v="1"/>
    <x v="0"/>
    <n v="70.2"/>
    <n v="237.95"/>
    <x v="0"/>
    <x v="0"/>
    <n v="92"/>
    <n v="5094"/>
    <x v="2"/>
    <x v="0"/>
    <x v="0"/>
    <x v="1"/>
    <b v="0"/>
    <b v="0"/>
    <b v="1"/>
    <b v="0"/>
    <n v="59.487499999999997"/>
    <x v="1"/>
    <b v="0"/>
  </r>
  <r>
    <s v="7721-JXEAW"/>
    <x v="0"/>
    <s v="United States"/>
    <s v="California"/>
    <s v="Elk Grove"/>
    <n v="95624"/>
    <s v="38.434138, -121.30587"/>
    <n v="38.434137999999997"/>
    <n v="-121.30587"/>
    <x v="0"/>
    <x v="0"/>
    <n v="1"/>
    <x v="0"/>
    <n v="59"/>
    <n v="0"/>
    <s v="No phone service"/>
    <s v="No"/>
    <s v="Yes"/>
    <s v="No"/>
    <s v="No"/>
    <s v="No"/>
    <s v="Yes"/>
    <n v="1"/>
    <x v="0"/>
    <n v="41.05"/>
    <n v="2452.6999999999998"/>
    <x v="0"/>
    <x v="0"/>
    <n v="70"/>
    <n v="4324"/>
    <x v="3"/>
    <x v="0"/>
    <x v="0"/>
    <x v="0"/>
    <b v="0"/>
    <b v="0"/>
    <b v="0"/>
    <b v="0"/>
    <n v="41.571186440677899"/>
    <x v="40"/>
    <b v="0"/>
  </r>
  <r>
    <s v="7249-WBIYX"/>
    <x v="0"/>
    <s v="United States"/>
    <s v="California"/>
    <s v="Elmira"/>
    <n v="95625"/>
    <s v="38.349195, -121.902943"/>
    <n v="38.349195000000002"/>
    <n v="-121.90294299999999"/>
    <x v="0"/>
    <x v="0"/>
    <n v="1"/>
    <x v="0"/>
    <n v="10"/>
    <n v="1"/>
    <s v="Yes"/>
    <s v="No"/>
    <s v="No"/>
    <s v="No"/>
    <s v="No"/>
    <s v="Yes"/>
    <s v="No"/>
    <n v="1"/>
    <x v="1"/>
    <n v="85.6"/>
    <n v="813.85"/>
    <x v="0"/>
    <x v="0"/>
    <n v="70"/>
    <n v="5146"/>
    <x v="4"/>
    <x v="0"/>
    <x v="0"/>
    <x v="1"/>
    <b v="0"/>
    <b v="0"/>
    <b v="1"/>
    <b v="0"/>
    <n v="81.385000000000005"/>
    <x v="42"/>
    <b v="0"/>
  </r>
  <r>
    <s v="6567-HOOPW"/>
    <x v="0"/>
    <s v="United States"/>
    <s v="California"/>
    <s v="Folsom"/>
    <n v="95630"/>
    <s v="38.672638, -121.147403"/>
    <n v="38.672637999999999"/>
    <n v="-121.147403"/>
    <x v="1"/>
    <x v="1"/>
    <n v="0"/>
    <x v="0"/>
    <n v="1"/>
    <n v="1"/>
    <s v="No"/>
    <s v="No"/>
    <s v="No"/>
    <s v="No"/>
    <s v="No"/>
    <s v="Yes"/>
    <s v="No"/>
    <n v="1"/>
    <x v="1"/>
    <n v="79.2"/>
    <n v="79.2"/>
    <x v="0"/>
    <x v="0"/>
    <n v="76"/>
    <n v="4363"/>
    <x v="0"/>
    <x v="0"/>
    <x v="0"/>
    <x v="1"/>
    <b v="0"/>
    <b v="0"/>
    <b v="1"/>
    <b v="0"/>
    <n v="79.2"/>
    <x v="16"/>
    <b v="0"/>
  </r>
  <r>
    <s v="3164-AALRN"/>
    <x v="0"/>
    <s v="United States"/>
    <s v="California"/>
    <s v="Greenwood"/>
    <n v="95635"/>
    <s v="38.921333, -120.897718"/>
    <n v="38.921332999999997"/>
    <n v="-120.897718"/>
    <x v="0"/>
    <x v="0"/>
    <n v="0"/>
    <x v="0"/>
    <n v="5"/>
    <n v="1"/>
    <s v="No"/>
    <s v="No"/>
    <s v="No"/>
    <s v="Yes"/>
    <s v="No"/>
    <s v="Yes"/>
    <s v="Yes"/>
    <n v="1"/>
    <x v="0"/>
    <n v="70"/>
    <n v="347.4"/>
    <x v="0"/>
    <x v="0"/>
    <n v="77"/>
    <n v="2673"/>
    <x v="2"/>
    <x v="1"/>
    <x v="0"/>
    <x v="0"/>
    <b v="0"/>
    <b v="0"/>
    <b v="0"/>
    <b v="1"/>
    <n v="69.479999999999905"/>
    <x v="10"/>
    <b v="0"/>
  </r>
  <r>
    <s v="3334-CTHOL"/>
    <x v="0"/>
    <s v="United States"/>
    <s v="California"/>
    <s v="Jackson"/>
    <n v="95642"/>
    <s v="38.336216, -120.76901"/>
    <n v="38.336216"/>
    <n v="-120.76900999999999"/>
    <x v="1"/>
    <x v="0"/>
    <n v="0"/>
    <x v="0"/>
    <n v="1"/>
    <n v="1"/>
    <s v="Yes"/>
    <s v="No"/>
    <s v="No"/>
    <s v="No"/>
    <s v="No"/>
    <s v="No"/>
    <s v="No"/>
    <n v="1"/>
    <x v="0"/>
    <n v="49.95"/>
    <n v="49.95"/>
    <x v="0"/>
    <x v="0"/>
    <n v="71"/>
    <n v="2041"/>
    <x v="2"/>
    <x v="0"/>
    <x v="0"/>
    <x v="0"/>
    <b v="0"/>
    <b v="0"/>
    <b v="0"/>
    <b v="0"/>
    <n v="49.95"/>
    <x v="58"/>
    <b v="0"/>
  </r>
  <r>
    <s v="4704-ERYFC"/>
    <x v="0"/>
    <s v="United States"/>
    <s v="California"/>
    <s v="Knights Landing"/>
    <n v="95645"/>
    <s v="38.875508, -121.765866"/>
    <n v="38.875508000000004"/>
    <n v="-121.765866"/>
    <x v="1"/>
    <x v="0"/>
    <n v="1"/>
    <x v="0"/>
    <n v="22"/>
    <n v="1"/>
    <s v="No"/>
    <s v="No"/>
    <s v="No"/>
    <s v="No"/>
    <s v="No"/>
    <s v="No"/>
    <s v="No"/>
    <n v="1"/>
    <x v="0"/>
    <n v="69.25"/>
    <n v="1554"/>
    <x v="0"/>
    <x v="0"/>
    <n v="85"/>
    <n v="2159"/>
    <x v="3"/>
    <x v="0"/>
    <x v="0"/>
    <x v="1"/>
    <b v="0"/>
    <b v="0"/>
    <b v="1"/>
    <b v="0"/>
    <n v="70.636363636363598"/>
    <x v="10"/>
    <b v="0"/>
  </r>
  <r>
    <s v="8621-MNIHH"/>
    <x v="0"/>
    <s v="United States"/>
    <s v="California"/>
    <s v="Madison"/>
    <n v="95653"/>
    <s v="38.674276, -121.961866"/>
    <n v="38.674275999999999"/>
    <n v="-121.961866"/>
    <x v="1"/>
    <x v="1"/>
    <n v="1"/>
    <x v="0"/>
    <n v="34"/>
    <n v="1"/>
    <s v="Yes"/>
    <s v="No"/>
    <s v="Yes"/>
    <s v="Yes"/>
    <s v="No"/>
    <s v="No"/>
    <s v="Yes"/>
    <n v="1"/>
    <x v="2"/>
    <n v="94.25"/>
    <n v="3217.55"/>
    <x v="0"/>
    <x v="0"/>
    <n v="88"/>
    <n v="3369"/>
    <x v="3"/>
    <x v="0"/>
    <x v="0"/>
    <x v="1"/>
    <b v="0"/>
    <b v="0"/>
    <b v="1"/>
    <b v="0"/>
    <n v="94.6338235294117"/>
    <x v="15"/>
    <b v="0"/>
  </r>
  <r>
    <s v="0471-LVHGK"/>
    <x v="0"/>
    <s v="United States"/>
    <s v="California"/>
    <s v="Orangevale"/>
    <n v="95662"/>
    <s v="38.689174, -121.218435"/>
    <n v="38.689174000000001"/>
    <n v="-121.218435"/>
    <x v="0"/>
    <x v="0"/>
    <n v="1"/>
    <x v="0"/>
    <n v="41"/>
    <n v="1"/>
    <s v="Yes"/>
    <s v="No"/>
    <s v="No"/>
    <s v="Yes"/>
    <s v="No"/>
    <s v="Yes"/>
    <s v="Yes"/>
    <n v="1"/>
    <x v="1"/>
    <n v="73"/>
    <n v="3001.2"/>
    <x v="0"/>
    <x v="0"/>
    <n v="86"/>
    <n v="2041"/>
    <x v="3"/>
    <x v="1"/>
    <x v="0"/>
    <x v="0"/>
    <b v="0"/>
    <b v="0"/>
    <b v="1"/>
    <b v="0"/>
    <n v="73.199999999999903"/>
    <x v="66"/>
    <b v="0"/>
  </r>
  <r>
    <s v="9518-RWHZL"/>
    <x v="0"/>
    <s v="United States"/>
    <s v="California"/>
    <s v="Penryn"/>
    <n v="95663"/>
    <s v="38.859093, -121.182872"/>
    <n v="38.859093000000001"/>
    <n v="-121.182872"/>
    <x v="1"/>
    <x v="0"/>
    <n v="0"/>
    <x v="0"/>
    <n v="64"/>
    <n v="1"/>
    <s v="Yes"/>
    <s v="No"/>
    <s v="No"/>
    <s v="Yes"/>
    <s v="No"/>
    <s v="Yes"/>
    <s v="Yes"/>
    <n v="1"/>
    <x v="2"/>
    <n v="100.05"/>
    <n v="6254.2"/>
    <x v="0"/>
    <x v="0"/>
    <n v="69"/>
    <n v="5452"/>
    <x v="4"/>
    <x v="1"/>
    <x v="0"/>
    <x v="1"/>
    <b v="0"/>
    <b v="1"/>
    <b v="0"/>
    <b v="0"/>
    <n v="97.721874999999997"/>
    <x v="24"/>
    <b v="0"/>
  </r>
  <r>
    <s v="5419-CONWX"/>
    <x v="0"/>
    <s v="United States"/>
    <s v="California"/>
    <s v="Pleasant Grove"/>
    <n v="95668"/>
    <s v="38.833554, -121.498102"/>
    <n v="38.833553999999999"/>
    <n v="-121.498102"/>
    <x v="1"/>
    <x v="1"/>
    <n v="0"/>
    <x v="0"/>
    <n v="4"/>
    <n v="1"/>
    <s v="No"/>
    <s v="No"/>
    <s v="Yes"/>
    <s v="Yes"/>
    <s v="No"/>
    <s v="Yes"/>
    <s v="Yes"/>
    <n v="1"/>
    <x v="2"/>
    <n v="99.8"/>
    <n v="442.85"/>
    <x v="0"/>
    <x v="0"/>
    <n v="89"/>
    <n v="2268"/>
    <x v="4"/>
    <x v="0"/>
    <x v="0"/>
    <x v="1"/>
    <b v="0"/>
    <b v="1"/>
    <b v="0"/>
    <b v="0"/>
    <n v="110.71250000000001"/>
    <x v="2"/>
    <b v="0"/>
  </r>
  <r>
    <s v="6240-EURKS"/>
    <x v="0"/>
    <s v="United States"/>
    <s v="California"/>
    <s v="Plymouth"/>
    <n v="95669"/>
    <s v="38.489273, -120.891614"/>
    <n v="38.489272999999997"/>
    <n v="-120.891614"/>
    <x v="1"/>
    <x v="0"/>
    <n v="0"/>
    <x v="0"/>
    <n v="18"/>
    <n v="0"/>
    <s v="No phone service"/>
    <s v="No"/>
    <s v="No"/>
    <s v="No"/>
    <s v="No"/>
    <s v="No"/>
    <s v="Yes"/>
    <n v="1"/>
    <x v="3"/>
    <n v="35"/>
    <n v="553"/>
    <x v="0"/>
    <x v="0"/>
    <n v="76"/>
    <n v="2649"/>
    <x v="4"/>
    <x v="0"/>
    <x v="0"/>
    <x v="0"/>
    <b v="0"/>
    <b v="0"/>
    <b v="1"/>
    <b v="0"/>
    <n v="30.7222222222222"/>
    <x v="59"/>
    <b v="0"/>
  </r>
  <r>
    <s v="6960-HVYXR"/>
    <x v="0"/>
    <s v="United States"/>
    <s v="California"/>
    <s v="Rio Linda"/>
    <n v="95673"/>
    <s v="38.688764, -121.457596"/>
    <n v="38.688763999999999"/>
    <n v="-121.457596"/>
    <x v="1"/>
    <x v="0"/>
    <n v="0"/>
    <x v="0"/>
    <n v="1"/>
    <n v="1"/>
    <s v="Yes"/>
    <s v="No"/>
    <s v="No"/>
    <s v="No"/>
    <s v="No"/>
    <s v="No"/>
    <s v="No"/>
    <n v="0"/>
    <x v="1"/>
    <n v="76"/>
    <n v="76"/>
    <x v="0"/>
    <x v="0"/>
    <n v="72"/>
    <n v="2567"/>
    <x v="0"/>
    <x v="0"/>
    <x v="0"/>
    <x v="1"/>
    <b v="0"/>
    <b v="0"/>
    <b v="1"/>
    <b v="0"/>
    <n v="76"/>
    <x v="17"/>
    <b v="0"/>
  </r>
  <r>
    <s v="7024-OHCCK"/>
    <x v="0"/>
    <s v="United States"/>
    <s v="California"/>
    <s v="Sheridan"/>
    <n v="95681"/>
    <s v="38.984756, -121.345074"/>
    <n v="38.984755999999997"/>
    <n v="-121.345074"/>
    <x v="1"/>
    <x v="1"/>
    <n v="0"/>
    <x v="0"/>
    <n v="2"/>
    <n v="1"/>
    <s v="Yes"/>
    <s v="No"/>
    <s v="No"/>
    <s v="No"/>
    <s v="No"/>
    <s v="Yes"/>
    <s v="Yes"/>
    <n v="1"/>
    <x v="2"/>
    <n v="93.85"/>
    <n v="170.85"/>
    <x v="0"/>
    <x v="0"/>
    <n v="72"/>
    <n v="4193"/>
    <x v="14"/>
    <x v="0"/>
    <x v="0"/>
    <x v="1"/>
    <b v="0"/>
    <b v="0"/>
    <b v="1"/>
    <b v="0"/>
    <n v="85.424999999999997"/>
    <x v="45"/>
    <b v="0"/>
  </r>
  <r>
    <s v="7861-UVUFT"/>
    <x v="0"/>
    <s v="United States"/>
    <s v="California"/>
    <s v="Sloughhouse"/>
    <n v="95683"/>
    <s v="38.470423, -121.114897"/>
    <n v="38.470422999999997"/>
    <n v="-121.114897"/>
    <x v="1"/>
    <x v="0"/>
    <n v="1"/>
    <x v="0"/>
    <n v="15"/>
    <n v="1"/>
    <s v="No"/>
    <s v="No"/>
    <s v="No"/>
    <s v="Yes"/>
    <s v="No"/>
    <s v="Yes"/>
    <s v="No"/>
    <n v="1"/>
    <x v="1"/>
    <n v="84.3"/>
    <n v="1308.4000000000001"/>
    <x v="0"/>
    <x v="0"/>
    <n v="86"/>
    <n v="4003"/>
    <x v="2"/>
    <x v="0"/>
    <x v="0"/>
    <x v="1"/>
    <b v="0"/>
    <b v="0"/>
    <b v="1"/>
    <b v="0"/>
    <n v="87.226666666666603"/>
    <x v="33"/>
    <b v="0"/>
  </r>
  <r>
    <s v="5357-TZHPP"/>
    <x v="0"/>
    <s v="United States"/>
    <s v="California"/>
    <s v="Wheatland"/>
    <n v="95692"/>
    <s v="39.043387, -121.409837"/>
    <n v="39.043387000000003"/>
    <n v="-121.409837"/>
    <x v="0"/>
    <x v="1"/>
    <n v="0"/>
    <x v="0"/>
    <n v="9"/>
    <n v="1"/>
    <s v="Yes"/>
    <s v="No"/>
    <s v="No"/>
    <s v="No"/>
    <s v="No"/>
    <s v="No"/>
    <s v="Yes"/>
    <n v="1"/>
    <x v="1"/>
    <n v="84.4"/>
    <n v="732.5"/>
    <x v="0"/>
    <x v="0"/>
    <n v="83"/>
    <n v="5745"/>
    <x v="3"/>
    <x v="0"/>
    <x v="0"/>
    <x v="1"/>
    <b v="0"/>
    <b v="1"/>
    <b v="0"/>
    <b v="0"/>
    <n v="81.3888888888888"/>
    <x v="33"/>
    <b v="0"/>
  </r>
  <r>
    <s v="0680-DFNNY"/>
    <x v="0"/>
    <s v="United States"/>
    <s v="California"/>
    <s v="Winters"/>
    <n v="95694"/>
    <s v="38.578604, -122.024579"/>
    <n v="38.578603999999999"/>
    <n v="-122.024579"/>
    <x v="0"/>
    <x v="0"/>
    <n v="1"/>
    <x v="0"/>
    <n v="15"/>
    <n v="1"/>
    <s v="Yes"/>
    <s v="No"/>
    <s v="No"/>
    <s v="Yes"/>
    <s v="No"/>
    <s v="Yes"/>
    <s v="Yes"/>
    <n v="1"/>
    <x v="2"/>
    <n v="101.1"/>
    <n v="1504.05"/>
    <x v="0"/>
    <x v="0"/>
    <n v="97"/>
    <n v="2055"/>
    <x v="4"/>
    <x v="0"/>
    <x v="0"/>
    <x v="1"/>
    <b v="0"/>
    <b v="0"/>
    <b v="1"/>
    <b v="0"/>
    <n v="100.27"/>
    <x v="48"/>
    <b v="0"/>
  </r>
  <r>
    <s v="7767-UXAGJ"/>
    <x v="0"/>
    <s v="United States"/>
    <s v="California"/>
    <s v="Colfax"/>
    <n v="95713"/>
    <s v="39.084645, -120.894014"/>
    <n v="39.084645000000002"/>
    <n v="-120.894014"/>
    <x v="0"/>
    <x v="0"/>
    <n v="0"/>
    <x v="0"/>
    <n v="1"/>
    <n v="1"/>
    <s v="Yes"/>
    <s v="No"/>
    <s v="No"/>
    <s v="No"/>
    <s v="No"/>
    <s v="No"/>
    <s v="No"/>
    <n v="1"/>
    <x v="0"/>
    <n v="50.45"/>
    <n v="50.45"/>
    <x v="0"/>
    <x v="0"/>
    <n v="68"/>
    <n v="2928"/>
    <x v="0"/>
    <x v="0"/>
    <x v="0"/>
    <x v="0"/>
    <b v="0"/>
    <b v="0"/>
    <b v="1"/>
    <b v="0"/>
    <n v="50.45"/>
    <x v="36"/>
    <b v="0"/>
  </r>
  <r>
    <s v="1571-SAVHK"/>
    <x v="0"/>
    <s v="United States"/>
    <s v="California"/>
    <s v="Meadow Vista"/>
    <n v="95722"/>
    <s v="39.003358, -121.022539"/>
    <n v="39.003357999999999"/>
    <n v="-121.02253899999999"/>
    <x v="0"/>
    <x v="0"/>
    <n v="0"/>
    <x v="0"/>
    <n v="12"/>
    <n v="1"/>
    <s v="Yes"/>
    <s v="No"/>
    <s v="No"/>
    <s v="No"/>
    <s v="Yes"/>
    <s v="Yes"/>
    <s v="Yes"/>
    <n v="1"/>
    <x v="2"/>
    <n v="99.95"/>
    <n v="1132.75"/>
    <x v="0"/>
    <x v="0"/>
    <n v="80"/>
    <n v="5598"/>
    <x v="2"/>
    <x v="0"/>
    <x v="0"/>
    <x v="1"/>
    <b v="0"/>
    <b v="0"/>
    <b v="0"/>
    <b v="1"/>
    <n v="94.3958333333333"/>
    <x v="2"/>
    <b v="0"/>
  </r>
  <r>
    <s v="9546-CQJSU"/>
    <x v="0"/>
    <s v="United States"/>
    <s v="California"/>
    <s v="Soda Springs"/>
    <n v="95728"/>
    <s v="39.279068, -120.414275"/>
    <n v="39.279068000000002"/>
    <n v="-120.414275"/>
    <x v="1"/>
    <x v="0"/>
    <n v="0"/>
    <x v="0"/>
    <n v="2"/>
    <n v="1"/>
    <s v="Yes"/>
    <s v="No"/>
    <s v="No"/>
    <s v="Yes"/>
    <s v="No"/>
    <s v="Yes"/>
    <s v="No"/>
    <n v="1"/>
    <x v="2"/>
    <n v="91.4"/>
    <n v="193.6"/>
    <x v="0"/>
    <x v="0"/>
    <n v="80"/>
    <n v="5100"/>
    <x v="2"/>
    <x v="0"/>
    <x v="0"/>
    <x v="1"/>
    <b v="0"/>
    <b v="0"/>
    <b v="1"/>
    <b v="0"/>
    <n v="96.8"/>
    <x v="60"/>
    <b v="0"/>
  </r>
  <r>
    <s v="0506-LVNGN"/>
    <x v="0"/>
    <s v="United States"/>
    <s v="California"/>
    <s v="Rancho Cordova"/>
    <n v="95742"/>
    <s v="38.591134, -121.161585"/>
    <n v="38.591133999999997"/>
    <n v="-121.161585"/>
    <x v="1"/>
    <x v="1"/>
    <n v="0"/>
    <x v="0"/>
    <n v="5"/>
    <n v="1"/>
    <s v="No"/>
    <s v="No"/>
    <s v="No"/>
    <s v="Yes"/>
    <s v="No"/>
    <s v="No"/>
    <s v="No"/>
    <n v="1"/>
    <x v="1"/>
    <n v="75.55"/>
    <n v="349.65"/>
    <x v="0"/>
    <x v="0"/>
    <n v="97"/>
    <n v="4028"/>
    <x v="3"/>
    <x v="0"/>
    <x v="0"/>
    <x v="1"/>
    <b v="0"/>
    <b v="1"/>
    <b v="0"/>
    <b v="0"/>
    <n v="69.929999999999893"/>
    <x v="17"/>
    <b v="0"/>
  </r>
  <r>
    <s v="2951-QOQTK"/>
    <x v="0"/>
    <s v="United States"/>
    <s v="California"/>
    <s v="Sacramento"/>
    <n v="95815"/>
    <s v="38.608405, -121.449942"/>
    <n v="38.608404999999998"/>
    <n v="-121.44994199999999"/>
    <x v="0"/>
    <x v="0"/>
    <n v="0"/>
    <x v="0"/>
    <n v="4"/>
    <n v="1"/>
    <s v="Yes"/>
    <s v="No"/>
    <s v="No"/>
    <s v="No"/>
    <s v="Yes"/>
    <s v="No"/>
    <s v="No"/>
    <n v="0"/>
    <x v="1"/>
    <n v="80.8"/>
    <n v="332.45"/>
    <x v="0"/>
    <x v="0"/>
    <n v="72"/>
    <n v="5436"/>
    <x v="3"/>
    <x v="0"/>
    <x v="0"/>
    <x v="1"/>
    <b v="0"/>
    <b v="1"/>
    <b v="0"/>
    <b v="0"/>
    <n v="83.112499999999997"/>
    <x v="13"/>
    <b v="0"/>
  </r>
  <r>
    <s v="3473-XIIIT"/>
    <x v="0"/>
    <s v="United States"/>
    <s v="California"/>
    <s v="Sacramento"/>
    <n v="95824"/>
    <s v="38.517295, -121.439819"/>
    <n v="38.517294999999997"/>
    <n v="-121.439819"/>
    <x v="1"/>
    <x v="0"/>
    <n v="1"/>
    <x v="0"/>
    <n v="16"/>
    <n v="1"/>
    <s v="Yes"/>
    <s v="No"/>
    <s v="Yes"/>
    <s v="No"/>
    <s v="No"/>
    <s v="Yes"/>
    <s v="Yes"/>
    <n v="1"/>
    <x v="2"/>
    <n v="100"/>
    <n v="1534.75"/>
    <x v="0"/>
    <x v="0"/>
    <n v="68"/>
    <n v="3794"/>
    <x v="3"/>
    <x v="0"/>
    <x v="0"/>
    <x v="1"/>
    <b v="0"/>
    <b v="0"/>
    <b v="1"/>
    <b v="0"/>
    <n v="95.921875"/>
    <x v="2"/>
    <b v="0"/>
  </r>
  <r>
    <s v="7893-IXHRQ"/>
    <x v="0"/>
    <s v="United States"/>
    <s v="California"/>
    <s v="Sacramento"/>
    <n v="95826"/>
    <s v="38.542532, -121.378826"/>
    <n v="38.542532000000001"/>
    <n v="-121.378826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20.55"/>
    <x v="0"/>
    <x v="0"/>
    <n v="87"/>
    <n v="5636"/>
    <x v="4"/>
    <x v="0"/>
    <x v="0"/>
    <x v="0"/>
    <b v="1"/>
    <b v="0"/>
    <b v="1"/>
    <b v="0"/>
    <n v="20.55"/>
    <x v="7"/>
    <b v="0"/>
  </r>
  <r>
    <s v="2952-QAYZF"/>
    <x v="0"/>
    <s v="United States"/>
    <s v="California"/>
    <s v="Sacramento"/>
    <n v="95828"/>
    <s v="38.486938, -121.395805"/>
    <n v="38.486938000000002"/>
    <n v="-121.395805"/>
    <x v="0"/>
    <x v="0"/>
    <n v="0"/>
    <x v="0"/>
    <n v="5"/>
    <n v="1"/>
    <s v="Yes"/>
    <s v="No"/>
    <s v="Yes"/>
    <s v="Yes"/>
    <s v="No"/>
    <s v="No"/>
    <s v="No"/>
    <n v="1"/>
    <x v="1"/>
    <n v="85.3"/>
    <n v="424.15"/>
    <x v="0"/>
    <x v="0"/>
    <n v="81"/>
    <n v="2264"/>
    <x v="4"/>
    <x v="0"/>
    <x v="0"/>
    <x v="1"/>
    <b v="0"/>
    <b v="0"/>
    <b v="1"/>
    <b v="0"/>
    <n v="84.83"/>
    <x v="42"/>
    <b v="0"/>
  </r>
  <r>
    <s v="4763-PGDPO"/>
    <x v="0"/>
    <s v="United States"/>
    <s v="California"/>
    <s v="Sacramento"/>
    <n v="95831"/>
    <s v="38.494832, -121.529447"/>
    <n v="38.494832000000002"/>
    <n v="-121.529447"/>
    <x v="1"/>
    <x v="0"/>
    <n v="0"/>
    <x v="0"/>
    <n v="4"/>
    <n v="1"/>
    <s v="No"/>
    <s v="No"/>
    <s v="No"/>
    <s v="No"/>
    <s v="No"/>
    <s v="No"/>
    <s v="No"/>
    <n v="0"/>
    <x v="1"/>
    <n v="70.400000000000006"/>
    <n v="281"/>
    <x v="0"/>
    <x v="0"/>
    <n v="88"/>
    <n v="4494"/>
    <x v="4"/>
    <x v="0"/>
    <x v="0"/>
    <x v="1"/>
    <b v="0"/>
    <b v="0"/>
    <b v="1"/>
    <b v="0"/>
    <n v="70.25"/>
    <x v="1"/>
    <b v="0"/>
  </r>
  <r>
    <s v="5394-SVGJV"/>
    <x v="0"/>
    <s v="United States"/>
    <s v="California"/>
    <s v="Sacramento"/>
    <n v="95838"/>
    <s v="38.646096, -121.442433"/>
    <n v="38.646096"/>
    <n v="-121.44243299999999"/>
    <x v="0"/>
    <x v="0"/>
    <n v="0"/>
    <x v="0"/>
    <n v="37"/>
    <n v="1"/>
    <s v="Yes"/>
    <s v="No"/>
    <s v="No"/>
    <s v="No"/>
    <s v="Yes"/>
    <s v="Yes"/>
    <s v="Yes"/>
    <n v="0"/>
    <x v="2"/>
    <n v="98.8"/>
    <n v="3475.55"/>
    <x v="0"/>
    <x v="0"/>
    <n v="82"/>
    <n v="3066"/>
    <x v="0"/>
    <x v="0"/>
    <x v="0"/>
    <x v="1"/>
    <b v="0"/>
    <b v="0"/>
    <b v="0"/>
    <b v="0"/>
    <n v="93.933783783783795"/>
    <x v="20"/>
    <b v="0"/>
  </r>
  <r>
    <s v="9283-LZQOH"/>
    <x v="0"/>
    <s v="United States"/>
    <s v="California"/>
    <s v="Antelope"/>
    <n v="95843"/>
    <s v="38.715498, -121.363411"/>
    <n v="38.715497999999997"/>
    <n v="-121.363411"/>
    <x v="0"/>
    <x v="0"/>
    <n v="1"/>
    <x v="0"/>
    <n v="13"/>
    <n v="1"/>
    <s v="Yes"/>
    <s v="No"/>
    <s v="No"/>
    <s v="No"/>
    <s v="No"/>
    <s v="No"/>
    <s v="No"/>
    <n v="1"/>
    <x v="1"/>
    <n v="74.400000000000006"/>
    <n v="896.75"/>
    <x v="0"/>
    <x v="0"/>
    <n v="89"/>
    <n v="3687"/>
    <x v="0"/>
    <x v="0"/>
    <x v="0"/>
    <x v="1"/>
    <b v="0"/>
    <b v="1"/>
    <b v="0"/>
    <b v="0"/>
    <n v="68.980769230769198"/>
    <x v="25"/>
    <b v="0"/>
  </r>
  <r>
    <s v="7079-QRCBC"/>
    <x v="0"/>
    <s v="United States"/>
    <s v="California"/>
    <s v="Sacramento"/>
    <n v="95864"/>
    <s v="38.585826, -121.376263"/>
    <n v="38.585825999999997"/>
    <n v="-121.37626299999999"/>
    <x v="1"/>
    <x v="0"/>
    <n v="0"/>
    <x v="0"/>
    <n v="24"/>
    <n v="1"/>
    <s v="Yes"/>
    <s v="No"/>
    <s v="No"/>
    <s v="Yes"/>
    <s v="No"/>
    <s v="Yes"/>
    <s v="Yes"/>
    <n v="1"/>
    <x v="2"/>
    <n v="98.75"/>
    <n v="2407.3000000000002"/>
    <x v="0"/>
    <x v="0"/>
    <n v="85"/>
    <n v="4016"/>
    <x v="2"/>
    <x v="0"/>
    <x v="0"/>
    <x v="1"/>
    <b v="0"/>
    <b v="0"/>
    <b v="1"/>
    <b v="0"/>
    <n v="100.30416666666601"/>
    <x v="20"/>
    <b v="0"/>
  </r>
  <r>
    <s v="5469-CTCWN"/>
    <x v="0"/>
    <s v="United States"/>
    <s v="California"/>
    <s v="Arbuckle"/>
    <n v="95912"/>
    <s v="38.982373, -122.047751"/>
    <n v="38.982373000000003"/>
    <n v="-122.04775100000001"/>
    <x v="0"/>
    <x v="0"/>
    <n v="1"/>
    <x v="0"/>
    <n v="61"/>
    <n v="1"/>
    <s v="Yes"/>
    <s v="Yes"/>
    <s v="Yes"/>
    <s v="No"/>
    <s v="No"/>
    <s v="Yes"/>
    <s v="Yes"/>
    <n v="1"/>
    <x v="2"/>
    <n v="106"/>
    <n v="6547.7"/>
    <x v="0"/>
    <x v="0"/>
    <n v="92"/>
    <n v="4334"/>
    <x v="3"/>
    <x v="1"/>
    <x v="0"/>
    <x v="1"/>
    <b v="0"/>
    <b v="0"/>
    <b v="1"/>
    <b v="0"/>
    <n v="107.339344262295"/>
    <x v="43"/>
    <b v="1"/>
  </r>
  <r>
    <s v="9851-QXEEQ"/>
    <x v="0"/>
    <s v="United States"/>
    <s v="California"/>
    <s v="Bangor"/>
    <n v="95914"/>
    <s v="39.396585, -121.38029"/>
    <n v="39.396585000000002"/>
    <n v="-121.38029"/>
    <x v="0"/>
    <x v="0"/>
    <n v="0"/>
    <x v="0"/>
    <n v="41"/>
    <n v="1"/>
    <s v="Yes"/>
    <s v="No"/>
    <s v="Yes"/>
    <s v="Yes"/>
    <s v="No"/>
    <s v="Yes"/>
    <s v="Yes"/>
    <n v="1"/>
    <x v="2"/>
    <n v="104.7"/>
    <n v="4346.3999999999996"/>
    <x v="0"/>
    <x v="0"/>
    <n v="84"/>
    <n v="3316"/>
    <x v="4"/>
    <x v="0"/>
    <x v="0"/>
    <x v="1"/>
    <b v="0"/>
    <b v="0"/>
    <b v="1"/>
    <b v="0"/>
    <n v="106.00975609756"/>
    <x v="3"/>
    <b v="0"/>
  </r>
  <r>
    <s v="9809-IMGCQ"/>
    <x v="0"/>
    <s v="United States"/>
    <s v="California"/>
    <s v="Canyon Dam"/>
    <n v="95923"/>
    <s v="40.171312, -121.120605"/>
    <n v="40.171312"/>
    <n v="-121.120605"/>
    <x v="0"/>
    <x v="1"/>
    <n v="0"/>
    <x v="0"/>
    <n v="22"/>
    <n v="1"/>
    <s v="Yes"/>
    <s v="No"/>
    <s v="No"/>
    <s v="No"/>
    <s v="No"/>
    <s v="Yes"/>
    <s v="Yes"/>
    <n v="1"/>
    <x v="2"/>
    <n v="96.7"/>
    <n v="2082.9499999999998"/>
    <x v="0"/>
    <x v="0"/>
    <n v="93"/>
    <n v="4458"/>
    <x v="0"/>
    <x v="0"/>
    <x v="0"/>
    <x v="1"/>
    <b v="0"/>
    <b v="0"/>
    <b v="1"/>
    <b v="0"/>
    <n v="94.679545454545405"/>
    <x v="22"/>
    <b v="0"/>
  </r>
  <r>
    <s v="5208-HFSBT"/>
    <x v="0"/>
    <s v="United States"/>
    <s v="California"/>
    <s v="Challenge"/>
    <n v="95925"/>
    <s v="39.461768, -121.195825"/>
    <n v="39.461767999999999"/>
    <n v="-121.195825"/>
    <x v="1"/>
    <x v="0"/>
    <n v="0"/>
    <x v="0"/>
    <n v="2"/>
    <n v="1"/>
    <s v="No"/>
    <s v="No"/>
    <s v="Yes"/>
    <s v="No"/>
    <s v="Yes"/>
    <s v="No"/>
    <s v="No"/>
    <n v="1"/>
    <x v="0"/>
    <n v="55.05"/>
    <n v="102.75"/>
    <x v="0"/>
    <x v="0"/>
    <n v="81"/>
    <n v="5855"/>
    <x v="2"/>
    <x v="0"/>
    <x v="0"/>
    <x v="0"/>
    <b v="0"/>
    <b v="1"/>
    <b v="0"/>
    <b v="0"/>
    <n v="51.375"/>
    <x v="5"/>
    <b v="0"/>
  </r>
  <r>
    <s v="3254-YRILK"/>
    <x v="0"/>
    <s v="United States"/>
    <s v="California"/>
    <s v="Dobbins"/>
    <n v="95935"/>
    <s v="39.381174, -121.21191"/>
    <n v="39.381174000000001"/>
    <n v="-121.21191"/>
    <x v="0"/>
    <x v="1"/>
    <n v="0"/>
    <x v="0"/>
    <n v="19"/>
    <n v="1"/>
    <s v="Yes"/>
    <s v="No"/>
    <s v="Yes"/>
    <s v="No"/>
    <s v="No"/>
    <s v="Yes"/>
    <s v="No"/>
    <n v="1"/>
    <x v="1"/>
    <n v="88.2"/>
    <n v="1775.8"/>
    <x v="0"/>
    <x v="0"/>
    <n v="69"/>
    <n v="5683"/>
    <x v="2"/>
    <x v="0"/>
    <x v="0"/>
    <x v="1"/>
    <b v="0"/>
    <b v="0"/>
    <b v="1"/>
    <b v="0"/>
    <n v="93.463157894736796"/>
    <x v="62"/>
    <b v="0"/>
  </r>
  <r>
    <s v="2667-WYLWJ"/>
    <x v="0"/>
    <s v="United States"/>
    <s v="California"/>
    <s v="Dunnigan"/>
    <n v="95937"/>
    <s v="38.931425, -121.946081"/>
    <n v="38.931424999999997"/>
    <n v="-121.94608100000001"/>
    <x v="1"/>
    <x v="0"/>
    <n v="1"/>
    <x v="0"/>
    <n v="8"/>
    <n v="1"/>
    <s v="No"/>
    <s v="No internet service"/>
    <s v="No internet service"/>
    <s v="No internet service"/>
    <s v="No internet service"/>
    <s v="No internet service"/>
    <s v="No internet service"/>
    <n v="1"/>
    <x v="3"/>
    <n v="19.75"/>
    <n v="145"/>
    <x v="0"/>
    <x v="0"/>
    <n v="89"/>
    <n v="2247"/>
    <x v="3"/>
    <x v="1"/>
    <x v="0"/>
    <x v="0"/>
    <b v="1"/>
    <b v="0"/>
    <b v="0"/>
    <b v="1"/>
    <n v="18.125"/>
    <x v="41"/>
    <b v="0"/>
  </r>
  <r>
    <s v="0529-ONKER"/>
    <x v="0"/>
    <s v="United States"/>
    <s v="California"/>
    <s v="Forest Ranch"/>
    <n v="95942"/>
    <s v="40.077028, -121.494168"/>
    <n v="40.077027999999999"/>
    <n v="-121.494168"/>
    <x v="0"/>
    <x v="1"/>
    <n v="0"/>
    <x v="0"/>
    <n v="15"/>
    <n v="1"/>
    <s v="Yes"/>
    <s v="No"/>
    <s v="No"/>
    <s v="No"/>
    <s v="No"/>
    <s v="No"/>
    <s v="No"/>
    <n v="0"/>
    <x v="1"/>
    <n v="75.650000000000006"/>
    <n v="1146.6500000000001"/>
    <x v="0"/>
    <x v="0"/>
    <n v="96"/>
    <n v="2099"/>
    <x v="3"/>
    <x v="0"/>
    <x v="0"/>
    <x v="1"/>
    <b v="0"/>
    <b v="0"/>
    <b v="1"/>
    <b v="0"/>
    <n v="76.4433333333333"/>
    <x v="17"/>
    <b v="0"/>
  </r>
  <r>
    <s v="5240-IJOQT"/>
    <x v="0"/>
    <s v="United States"/>
    <s v="California"/>
    <s v="Grass Valley"/>
    <n v="95949"/>
    <s v="39.099204, -121.137962"/>
    <n v="39.099204"/>
    <n v="-121.137962"/>
    <x v="0"/>
    <x v="1"/>
    <n v="0"/>
    <x v="0"/>
    <n v="1"/>
    <n v="1"/>
    <s v="Yes"/>
    <s v="No"/>
    <s v="No"/>
    <s v="No"/>
    <s v="No"/>
    <s v="No"/>
    <s v="No"/>
    <n v="1"/>
    <x v="1"/>
    <n v="74.7"/>
    <n v="74.7"/>
    <x v="0"/>
    <x v="0"/>
    <n v="88"/>
    <n v="3348"/>
    <x v="3"/>
    <x v="0"/>
    <x v="0"/>
    <x v="1"/>
    <b v="0"/>
    <b v="0"/>
    <b v="1"/>
    <b v="0"/>
    <n v="74.7"/>
    <x v="25"/>
    <b v="0"/>
  </r>
  <r>
    <s v="1092-GANHU"/>
    <x v="0"/>
    <s v="United States"/>
    <s v="California"/>
    <s v="Magalia"/>
    <n v="95954"/>
    <s v="39.933852, -121.584371"/>
    <n v="39.933852000000002"/>
    <n v="-121.584371"/>
    <x v="0"/>
    <x v="0"/>
    <n v="0"/>
    <x v="0"/>
    <n v="17"/>
    <n v="1"/>
    <s v="No"/>
    <s v="No"/>
    <s v="No"/>
    <s v="Yes"/>
    <s v="No"/>
    <s v="No"/>
    <s v="No"/>
    <n v="1"/>
    <x v="1"/>
    <n v="76.650000000000006"/>
    <n v="1313.55"/>
    <x v="0"/>
    <x v="0"/>
    <n v="87"/>
    <n v="3182"/>
    <x v="4"/>
    <x v="0"/>
    <x v="0"/>
    <x v="1"/>
    <b v="0"/>
    <b v="0"/>
    <b v="1"/>
    <b v="0"/>
    <n v="77.267647058823499"/>
    <x v="23"/>
    <b v="0"/>
  </r>
  <r>
    <s v="0661-XEYAN"/>
    <x v="0"/>
    <s v="United States"/>
    <s v="California"/>
    <s v="Nevada City"/>
    <n v="95959"/>
    <s v="39.333737, -120.858667"/>
    <n v="39.333736999999999"/>
    <n v="-120.858667"/>
    <x v="1"/>
    <x v="1"/>
    <n v="0"/>
    <x v="0"/>
    <n v="1"/>
    <n v="0"/>
    <s v="No phone service"/>
    <s v="No"/>
    <s v="No"/>
    <s v="No"/>
    <s v="No"/>
    <s v="No"/>
    <s v="No"/>
    <n v="1"/>
    <x v="3"/>
    <n v="25.8"/>
    <n v="25.8"/>
    <x v="0"/>
    <x v="0"/>
    <n v="97"/>
    <n v="3884"/>
    <x v="4"/>
    <x v="0"/>
    <x v="0"/>
    <x v="0"/>
    <b v="0"/>
    <b v="0"/>
    <b v="0"/>
    <b v="1"/>
    <n v="25.8"/>
    <x v="74"/>
    <b v="0"/>
  </r>
  <r>
    <s v="7881-EVUAD"/>
    <x v="0"/>
    <s v="United States"/>
    <s v="California"/>
    <s v="Oroville"/>
    <n v="95966"/>
    <s v="39.473896, -121.415927"/>
    <n v="39.473896000000003"/>
    <n v="-121.415927"/>
    <x v="1"/>
    <x v="0"/>
    <n v="0"/>
    <x v="0"/>
    <n v="2"/>
    <n v="0"/>
    <s v="No phone service"/>
    <s v="Yes"/>
    <s v="Yes"/>
    <s v="No"/>
    <s v="No"/>
    <s v="No"/>
    <s v="Yes"/>
    <n v="1"/>
    <x v="0"/>
    <n v="42.6"/>
    <n v="72.400000000000006"/>
    <x v="0"/>
    <x v="0"/>
    <n v="79"/>
    <n v="4648"/>
    <x v="4"/>
    <x v="0"/>
    <x v="0"/>
    <x v="0"/>
    <b v="0"/>
    <b v="0"/>
    <b v="1"/>
    <b v="0"/>
    <n v="36.200000000000003"/>
    <x v="75"/>
    <b v="0"/>
  </r>
  <r>
    <s v="5766-XQXMQ"/>
    <x v="0"/>
    <s v="United States"/>
    <s v="California"/>
    <s v="Princeton"/>
    <n v="95970"/>
    <s v="39.424957, -122.039307"/>
    <n v="39.424956999999999"/>
    <n v="-122.03930699999999"/>
    <x v="1"/>
    <x v="0"/>
    <n v="0"/>
    <x v="0"/>
    <n v="29"/>
    <n v="1"/>
    <s v="No"/>
    <s v="Yes"/>
    <s v="Yes"/>
    <s v="Yes"/>
    <s v="No"/>
    <s v="No"/>
    <s v="Yes"/>
    <n v="1"/>
    <x v="0"/>
    <n v="68.849999999999994"/>
    <n v="1970.5"/>
    <x v="0"/>
    <x v="0"/>
    <n v="79"/>
    <n v="5449"/>
    <x v="0"/>
    <x v="0"/>
    <x v="0"/>
    <x v="0"/>
    <b v="0"/>
    <b v="0"/>
    <b v="0"/>
    <b v="0"/>
    <n v="67.948275862068897"/>
    <x v="49"/>
    <b v="1"/>
  </r>
  <r>
    <s v="3703-VAVCL"/>
    <x v="0"/>
    <s v="United States"/>
    <s v="California"/>
    <s v="Strawberry Valley"/>
    <n v="95981"/>
    <s v="39.58458, -121.093256"/>
    <n v="39.584580000000003"/>
    <n v="-121.093256"/>
    <x v="0"/>
    <x v="0"/>
    <n v="1"/>
    <x v="0"/>
    <n v="2"/>
    <n v="1"/>
    <s v="No"/>
    <s v="No"/>
    <s v="No"/>
    <s v="Yes"/>
    <s v="Yes"/>
    <s v="No"/>
    <s v="Yes"/>
    <n v="0"/>
    <x v="2"/>
    <n v="90"/>
    <n v="190.05"/>
    <x v="0"/>
    <x v="0"/>
    <n v="99"/>
    <n v="3902"/>
    <x v="0"/>
    <x v="0"/>
    <x v="0"/>
    <x v="1"/>
    <b v="0"/>
    <b v="1"/>
    <b v="0"/>
    <b v="0"/>
    <n v="95.025000000000006"/>
    <x v="54"/>
    <b v="0"/>
  </r>
  <r>
    <s v="8519-QJGJD"/>
    <x v="0"/>
    <s v="United States"/>
    <s v="California"/>
    <s v="Twain"/>
    <n v="95984"/>
    <s v="40.022184, -121.062384"/>
    <n v="40.022184000000003"/>
    <n v="-121.06238399999999"/>
    <x v="1"/>
    <x v="0"/>
    <n v="0"/>
    <x v="0"/>
    <n v="14"/>
    <n v="1"/>
    <s v="No"/>
    <s v="No"/>
    <s v="No"/>
    <s v="Yes"/>
    <s v="No"/>
    <s v="No"/>
    <s v="No"/>
    <n v="0"/>
    <x v="1"/>
    <n v="75.349999999999994"/>
    <n v="1025.95"/>
    <x v="0"/>
    <x v="0"/>
    <n v="71"/>
    <n v="4995"/>
    <x v="17"/>
    <x v="0"/>
    <x v="0"/>
    <x v="1"/>
    <b v="0"/>
    <b v="0"/>
    <b v="1"/>
    <b v="0"/>
    <n v="73.282142857142802"/>
    <x v="17"/>
    <b v="0"/>
  </r>
  <r>
    <s v="6326-MTTXK"/>
    <x v="0"/>
    <s v="United States"/>
    <s v="California"/>
    <s v="Yuba City"/>
    <n v="95993"/>
    <s v="39.075694, -121.70606"/>
    <n v="39.075693999999999"/>
    <n v="-121.70605999999999"/>
    <x v="0"/>
    <x v="0"/>
    <n v="0"/>
    <x v="0"/>
    <n v="8"/>
    <n v="1"/>
    <s v="Yes"/>
    <s v="No"/>
    <s v="Yes"/>
    <s v="No"/>
    <s v="No"/>
    <s v="Yes"/>
    <s v="Yes"/>
    <n v="0"/>
    <x v="2"/>
    <n v="100.85"/>
    <n v="819.55"/>
    <x v="0"/>
    <x v="0"/>
    <n v="97"/>
    <n v="3849"/>
    <x v="17"/>
    <x v="0"/>
    <x v="0"/>
    <x v="1"/>
    <b v="0"/>
    <b v="0"/>
    <b v="1"/>
    <b v="0"/>
    <n v="102.44374999999999"/>
    <x v="24"/>
    <b v="0"/>
  </r>
  <r>
    <s v="0330-IVZHA"/>
    <x v="0"/>
    <s v="United States"/>
    <s v="California"/>
    <s v="Anderson"/>
    <n v="96007"/>
    <s v="40.448632, -122.306657"/>
    <n v="40.448632000000003"/>
    <n v="-122.306657"/>
    <x v="1"/>
    <x v="0"/>
    <n v="1"/>
    <x v="0"/>
    <n v="5"/>
    <n v="1"/>
    <s v="No"/>
    <s v="No"/>
    <s v="No"/>
    <s v="No"/>
    <s v="No"/>
    <s v="No"/>
    <s v="No"/>
    <n v="0"/>
    <x v="0"/>
    <n v="69.95"/>
    <n v="330.15"/>
    <x v="0"/>
    <x v="0"/>
    <n v="81"/>
    <n v="2969"/>
    <x v="17"/>
    <x v="0"/>
    <x v="0"/>
    <x v="1"/>
    <b v="0"/>
    <b v="0"/>
    <b v="1"/>
    <b v="0"/>
    <n v="66.03"/>
    <x v="10"/>
    <b v="0"/>
  </r>
  <r>
    <s v="2886-KEFUM"/>
    <x v="0"/>
    <s v="United States"/>
    <s v="California"/>
    <s v="Big Bend"/>
    <n v="96011"/>
    <s v="41.096569, -121.879082"/>
    <n v="41.096569000000002"/>
    <n v="-121.879082"/>
    <x v="1"/>
    <x v="0"/>
    <n v="1"/>
    <x v="0"/>
    <n v="63"/>
    <n v="1"/>
    <s v="Yes"/>
    <s v="No"/>
    <s v="Yes"/>
    <s v="Yes"/>
    <s v="No"/>
    <s v="Yes"/>
    <s v="Yes"/>
    <n v="1"/>
    <x v="2"/>
    <n v="107.5"/>
    <n v="6873.75"/>
    <x v="0"/>
    <x v="0"/>
    <n v="96"/>
    <n v="6144"/>
    <x v="18"/>
    <x v="1"/>
    <x v="0"/>
    <x v="1"/>
    <b v="0"/>
    <b v="0"/>
    <b v="1"/>
    <b v="0"/>
    <n v="109.10714285714199"/>
    <x v="76"/>
    <b v="0"/>
  </r>
  <r>
    <s v="4237-RLAQD"/>
    <x v="0"/>
    <s v="United States"/>
    <s v="California"/>
    <s v="Callahan"/>
    <n v="96014"/>
    <s v="41.388397, -122.794636"/>
    <n v="41.388396999999998"/>
    <n v="-122.794636"/>
    <x v="0"/>
    <x v="0"/>
    <n v="0"/>
    <x v="0"/>
    <n v="1"/>
    <n v="1"/>
    <s v="No"/>
    <s v="No"/>
    <s v="No"/>
    <s v="No"/>
    <s v="No"/>
    <s v="No"/>
    <s v="No"/>
    <n v="1"/>
    <x v="0"/>
    <n v="45.85"/>
    <n v="45.85"/>
    <x v="0"/>
    <x v="0"/>
    <n v="94"/>
    <n v="5930"/>
    <x v="18"/>
    <x v="0"/>
    <x v="0"/>
    <x v="0"/>
    <b v="0"/>
    <b v="0"/>
    <b v="0"/>
    <b v="1"/>
    <n v="45.85"/>
    <x v="30"/>
    <b v="0"/>
  </r>
  <r>
    <s v="9651-GTSAQ"/>
    <x v="0"/>
    <s v="United States"/>
    <s v="California"/>
    <s v="Corning"/>
    <n v="96021"/>
    <s v="39.913777, -122.289984"/>
    <n v="39.913777000000003"/>
    <n v="-122.289984"/>
    <x v="1"/>
    <x v="0"/>
    <n v="1"/>
    <x v="0"/>
    <n v="53"/>
    <n v="1"/>
    <s v="No"/>
    <s v="Yes"/>
    <s v="Yes"/>
    <s v="Yes"/>
    <s v="No"/>
    <s v="Yes"/>
    <s v="Yes"/>
    <n v="1"/>
    <x v="2"/>
    <n v="106.1"/>
    <n v="5769.75"/>
    <x v="0"/>
    <x v="0"/>
    <n v="94"/>
    <n v="4471"/>
    <x v="18"/>
    <x v="1"/>
    <x v="0"/>
    <x v="1"/>
    <b v="0"/>
    <b v="0"/>
    <b v="0"/>
    <b v="0"/>
    <n v="108.863207547169"/>
    <x v="11"/>
    <b v="1"/>
  </r>
  <r>
    <s v="3186-BAXNB"/>
    <x v="0"/>
    <s v="United States"/>
    <s v="California"/>
    <s v="Cottonwood"/>
    <n v="96022"/>
    <s v="40.336392, -122.448533"/>
    <n v="40.336391999999996"/>
    <n v="-122.448533"/>
    <x v="1"/>
    <x v="0"/>
    <n v="0"/>
    <x v="0"/>
    <n v="1"/>
    <n v="1"/>
    <s v="No"/>
    <s v="No"/>
    <s v="Yes"/>
    <s v="No"/>
    <s v="Yes"/>
    <s v="Yes"/>
    <s v="No"/>
    <n v="0"/>
    <x v="2"/>
    <n v="91.7"/>
    <n v="91.7"/>
    <x v="0"/>
    <x v="0"/>
    <n v="71"/>
    <n v="4319"/>
    <x v="17"/>
    <x v="0"/>
    <x v="0"/>
    <x v="1"/>
    <b v="0"/>
    <b v="0"/>
    <b v="1"/>
    <b v="0"/>
    <n v="91.7"/>
    <x v="60"/>
    <b v="0"/>
  </r>
  <r>
    <s v="0637-YLETY"/>
    <x v="0"/>
    <s v="United States"/>
    <s v="California"/>
    <s v="Douglas City"/>
    <n v="96024"/>
    <s v="40.586588, -122.903677"/>
    <n v="40.586587999999999"/>
    <n v="-122.903677"/>
    <x v="1"/>
    <x v="0"/>
    <n v="0"/>
    <x v="0"/>
    <n v="16"/>
    <n v="1"/>
    <s v="Yes"/>
    <s v="No"/>
    <s v="Yes"/>
    <s v="Yes"/>
    <s v="No"/>
    <s v="No"/>
    <s v="Yes"/>
    <n v="1"/>
    <x v="2"/>
    <n v="95.6"/>
    <n v="1555.65"/>
    <x v="0"/>
    <x v="0"/>
    <n v="96"/>
    <n v="5915"/>
    <x v="17"/>
    <x v="0"/>
    <x v="0"/>
    <x v="1"/>
    <b v="0"/>
    <b v="1"/>
    <b v="0"/>
    <b v="0"/>
    <n v="97.228125000000006"/>
    <x v="14"/>
    <b v="0"/>
  </r>
  <r>
    <s v="1157-BQCUW"/>
    <x v="0"/>
    <s v="United States"/>
    <s v="California"/>
    <s v="Fall River Mills"/>
    <n v="96028"/>
    <s v="41.017282, -121.468945"/>
    <n v="41.017282000000002"/>
    <n v="-121.46894500000001"/>
    <x v="0"/>
    <x v="0"/>
    <n v="0"/>
    <x v="0"/>
    <n v="1"/>
    <n v="1"/>
    <s v="Yes"/>
    <s v="No"/>
    <s v="No"/>
    <s v="No"/>
    <s v="No"/>
    <s v="No"/>
    <s v="No"/>
    <n v="1"/>
    <x v="1"/>
    <n v="74.95"/>
    <n v="74.95"/>
    <x v="0"/>
    <x v="0"/>
    <n v="82"/>
    <n v="2591"/>
    <x v="17"/>
    <x v="0"/>
    <x v="0"/>
    <x v="1"/>
    <b v="0"/>
    <b v="0"/>
    <b v="1"/>
    <b v="0"/>
    <n v="74.95"/>
    <x v="25"/>
    <b v="0"/>
  </r>
  <r>
    <s v="2660-EMUBI"/>
    <x v="0"/>
    <s v="United States"/>
    <s v="California"/>
    <s v="Fort Jones"/>
    <n v="96032"/>
    <s v="41.5837, -122.935922"/>
    <n v="41.5837"/>
    <n v="-122.93592200000001"/>
    <x v="0"/>
    <x v="1"/>
    <n v="0"/>
    <x v="0"/>
    <n v="10"/>
    <n v="1"/>
    <s v="Yes"/>
    <s v="No"/>
    <s v="No"/>
    <s v="No"/>
    <s v="No"/>
    <s v="Yes"/>
    <s v="Yes"/>
    <n v="1"/>
    <x v="2"/>
    <n v="95.35"/>
    <n v="898.35"/>
    <x v="0"/>
    <x v="0"/>
    <n v="75"/>
    <n v="5353"/>
    <x v="18"/>
    <x v="0"/>
    <x v="0"/>
    <x v="1"/>
    <b v="0"/>
    <b v="0"/>
    <b v="1"/>
    <b v="0"/>
    <n v="89.834999999999994"/>
    <x v="14"/>
    <b v="0"/>
  </r>
  <r>
    <s v="7675-OZCZG"/>
    <x v="0"/>
    <s v="United States"/>
    <s v="California"/>
    <s v="Hayfork"/>
    <n v="96041"/>
    <s v="40.547857, -123.187265"/>
    <n v="40.547857"/>
    <n v="-123.187265"/>
    <x v="1"/>
    <x v="1"/>
    <n v="0"/>
    <x v="0"/>
    <n v="3"/>
    <n v="1"/>
    <s v="No"/>
    <s v="No"/>
    <s v="No"/>
    <s v="No"/>
    <s v="No"/>
    <s v="No"/>
    <s v="No"/>
    <n v="0"/>
    <x v="0"/>
    <n v="45"/>
    <n v="127.1"/>
    <x v="0"/>
    <x v="0"/>
    <n v="77"/>
    <n v="4145"/>
    <x v="0"/>
    <x v="0"/>
    <x v="0"/>
    <x v="0"/>
    <b v="0"/>
    <b v="0"/>
    <b v="1"/>
    <b v="0"/>
    <n v="42.366666666666603"/>
    <x v="28"/>
    <b v="0"/>
  </r>
  <r>
    <s v="2003-CKLOR"/>
    <x v="0"/>
    <s v="United States"/>
    <s v="California"/>
    <s v="Igo"/>
    <n v="96047"/>
    <s v="40.524535, -122.647172"/>
    <n v="40.524535"/>
    <n v="-122.647172"/>
    <x v="0"/>
    <x v="0"/>
    <n v="0"/>
    <x v="0"/>
    <n v="66"/>
    <n v="1"/>
    <s v="No"/>
    <s v="No"/>
    <s v="Yes"/>
    <s v="Yes"/>
    <s v="No"/>
    <s v="Yes"/>
    <s v="Yes"/>
    <n v="0"/>
    <x v="2"/>
    <n v="99.5"/>
    <n v="6710.5"/>
    <x v="0"/>
    <x v="0"/>
    <n v="73"/>
    <n v="4001"/>
    <x v="1"/>
    <x v="0"/>
    <x v="0"/>
    <x v="1"/>
    <b v="0"/>
    <b v="0"/>
    <b v="1"/>
    <b v="0"/>
    <n v="101.674242424242"/>
    <x v="2"/>
    <b v="0"/>
  </r>
  <r>
    <s v="9254-RBFON"/>
    <x v="0"/>
    <s v="United States"/>
    <s v="California"/>
    <s v="Klamath River"/>
    <n v="96050"/>
    <s v="41.816595, -122.948287"/>
    <n v="41.816595"/>
    <n v="-122.94828699999999"/>
    <x v="1"/>
    <x v="0"/>
    <n v="1"/>
    <x v="0"/>
    <n v="17"/>
    <n v="1"/>
    <s v="No"/>
    <s v="No"/>
    <s v="No"/>
    <s v="Yes"/>
    <s v="Yes"/>
    <s v="Yes"/>
    <s v="Yes"/>
    <n v="0"/>
    <x v="2"/>
    <n v="98.6"/>
    <n v="1704.95"/>
    <x v="0"/>
    <x v="0"/>
    <n v="91"/>
    <n v="5160"/>
    <x v="1"/>
    <x v="1"/>
    <x v="0"/>
    <x v="1"/>
    <b v="0"/>
    <b v="0"/>
    <b v="0"/>
    <b v="0"/>
    <n v="100.291176470588"/>
    <x v="20"/>
    <b v="0"/>
  </r>
  <r>
    <s v="1205-WNWPJ"/>
    <x v="0"/>
    <s v="United States"/>
    <s v="California"/>
    <s v="Lakehead"/>
    <n v="96051"/>
    <s v="40.883853, -122.418258"/>
    <n v="40.883853000000002"/>
    <n v="-122.41825799999999"/>
    <x v="1"/>
    <x v="0"/>
    <n v="0"/>
    <x v="0"/>
    <n v="7"/>
    <n v="1"/>
    <s v="No"/>
    <s v="No"/>
    <s v="No"/>
    <s v="No"/>
    <s v="Yes"/>
    <s v="Yes"/>
    <s v="No"/>
    <n v="1"/>
    <x v="0"/>
    <n v="59.5"/>
    <n v="415.95"/>
    <x v="0"/>
    <x v="0"/>
    <n v="91"/>
    <n v="4661"/>
    <x v="1"/>
    <x v="0"/>
    <x v="0"/>
    <x v="0"/>
    <b v="0"/>
    <b v="0"/>
    <b v="0"/>
    <b v="1"/>
    <n v="59.4214285714285"/>
    <x v="77"/>
    <b v="0"/>
  </r>
  <r>
    <s v="9391-EOYLI"/>
    <x v="0"/>
    <s v="United States"/>
    <s v="California"/>
    <s v="Lewiston"/>
    <n v="96052"/>
    <s v="40.704293, -122.803899"/>
    <n v="40.704293"/>
    <n v="-122.803899"/>
    <x v="0"/>
    <x v="1"/>
    <n v="1"/>
    <x v="0"/>
    <n v="12"/>
    <n v="1"/>
    <s v="No"/>
    <s v="No"/>
    <s v="No"/>
    <s v="No"/>
    <s v="No"/>
    <s v="No"/>
    <s v="Yes"/>
    <n v="1"/>
    <x v="1"/>
    <n v="80.45"/>
    <n v="950.2"/>
    <x v="0"/>
    <x v="0"/>
    <n v="69"/>
    <n v="5374"/>
    <x v="0"/>
    <x v="0"/>
    <x v="0"/>
    <x v="1"/>
    <b v="0"/>
    <b v="0"/>
    <b v="1"/>
    <b v="0"/>
    <n v="79.183333333333294"/>
    <x v="13"/>
    <b v="0"/>
  </r>
  <r>
    <s v="8387-MOJJT"/>
    <x v="0"/>
    <s v="United States"/>
    <s v="California"/>
    <s v="Nubieber"/>
    <n v="96068"/>
    <s v="41.082472, -121.195215"/>
    <n v="41.082472000000003"/>
    <n v="-121.195215"/>
    <x v="1"/>
    <x v="0"/>
    <n v="1"/>
    <x v="0"/>
    <n v="42"/>
    <n v="1"/>
    <s v="No"/>
    <s v="No"/>
    <s v="No"/>
    <s v="No"/>
    <s v="No"/>
    <s v="Yes"/>
    <s v="No"/>
    <n v="1"/>
    <x v="1"/>
    <n v="77.95"/>
    <n v="3384"/>
    <x v="0"/>
    <x v="0"/>
    <n v="82"/>
    <n v="5396"/>
    <x v="0"/>
    <x v="0"/>
    <x v="0"/>
    <x v="1"/>
    <b v="0"/>
    <b v="1"/>
    <b v="0"/>
    <b v="0"/>
    <n v="80.571428571428498"/>
    <x v="78"/>
    <b v="0"/>
  </r>
  <r>
    <s v="2761-OCIAX"/>
    <x v="0"/>
    <s v="United States"/>
    <s v="California"/>
    <s v="Palo Cedro"/>
    <n v="96073"/>
    <s v="40.582399, -122.195512"/>
    <n v="40.582399000000002"/>
    <n v="-122.19551199999999"/>
    <x v="0"/>
    <x v="1"/>
    <n v="0"/>
    <x v="0"/>
    <n v="2"/>
    <n v="1"/>
    <s v="No"/>
    <s v="No"/>
    <s v="Yes"/>
    <s v="No"/>
    <s v="No"/>
    <s v="No"/>
    <s v="No"/>
    <n v="1"/>
    <x v="1"/>
    <n v="74.7"/>
    <n v="165.4"/>
    <x v="0"/>
    <x v="0"/>
    <n v="81"/>
    <n v="2803"/>
    <x v="0"/>
    <x v="0"/>
    <x v="0"/>
    <x v="1"/>
    <b v="0"/>
    <b v="0"/>
    <b v="1"/>
    <b v="0"/>
    <n v="82.7"/>
    <x v="25"/>
    <b v="0"/>
  </r>
  <r>
    <s v="3068-OMWZA"/>
    <x v="0"/>
    <s v="United States"/>
    <s v="California"/>
    <s v="Round Mountain"/>
    <n v="96084"/>
    <s v="40.923558, -122.059933"/>
    <n v="40.923558"/>
    <n v="-122.059933"/>
    <x v="0"/>
    <x v="1"/>
    <n v="0"/>
    <x v="0"/>
    <n v="1"/>
    <n v="1"/>
    <s v="Yes"/>
    <s v="No"/>
    <s v="No"/>
    <s v="Yes"/>
    <s v="No"/>
    <s v="Yes"/>
    <s v="No"/>
    <n v="1"/>
    <x v="1"/>
    <n v="88.8"/>
    <n v="88.8"/>
    <x v="0"/>
    <x v="0"/>
    <n v="91"/>
    <n v="3106"/>
    <x v="0"/>
    <x v="0"/>
    <x v="0"/>
    <x v="1"/>
    <b v="0"/>
    <b v="0"/>
    <b v="1"/>
    <b v="0"/>
    <n v="88.8"/>
    <x v="62"/>
    <b v="0"/>
  </r>
  <r>
    <s v="6032-KRXXO"/>
    <x v="0"/>
    <s v="United States"/>
    <s v="California"/>
    <s v="Seiad Valley"/>
    <n v="96086"/>
    <s v="41.924174, -123.260788"/>
    <n v="41.924174000000001"/>
    <n v="-123.26078800000001"/>
    <x v="0"/>
    <x v="0"/>
    <n v="0"/>
    <x v="0"/>
    <n v="30"/>
    <n v="1"/>
    <s v="No"/>
    <s v="No"/>
    <s v="No"/>
    <s v="No"/>
    <s v="No"/>
    <s v="Yes"/>
    <s v="Yes"/>
    <n v="1"/>
    <x v="2"/>
    <n v="90.25"/>
    <n v="2755.35"/>
    <x v="0"/>
    <x v="0"/>
    <n v="84"/>
    <n v="5654"/>
    <x v="0"/>
    <x v="0"/>
    <x v="0"/>
    <x v="1"/>
    <b v="0"/>
    <b v="0"/>
    <b v="1"/>
    <b v="0"/>
    <n v="91.844999999999999"/>
    <x v="35"/>
    <b v="0"/>
  </r>
  <r>
    <s v="7459-RRWQZ"/>
    <x v="0"/>
    <s v="United States"/>
    <s v="California"/>
    <s v="Shasta"/>
    <n v="96087"/>
    <s v="40.617614, -122.512861"/>
    <n v="40.617614000000003"/>
    <n v="-122.512861"/>
    <x v="1"/>
    <x v="0"/>
    <n v="0"/>
    <x v="0"/>
    <n v="15"/>
    <n v="1"/>
    <s v="Yes"/>
    <s v="Yes"/>
    <s v="No"/>
    <s v="No"/>
    <s v="No"/>
    <s v="No"/>
    <s v="Yes"/>
    <n v="1"/>
    <x v="0"/>
    <n v="64.650000000000006"/>
    <n v="994.55"/>
    <x v="0"/>
    <x v="0"/>
    <n v="89"/>
    <n v="4780"/>
    <x v="0"/>
    <x v="0"/>
    <x v="0"/>
    <x v="0"/>
    <b v="0"/>
    <b v="0"/>
    <b v="0"/>
    <b v="0"/>
    <n v="66.303333333333299"/>
    <x v="9"/>
    <b v="1"/>
  </r>
  <r>
    <s v="4154-AQUGT"/>
    <x v="0"/>
    <s v="United States"/>
    <s v="California"/>
    <s v="Vina"/>
    <n v="96092"/>
    <s v="39.955164, -122.018567"/>
    <n v="39.955164000000003"/>
    <n v="-122.018567"/>
    <x v="0"/>
    <x v="1"/>
    <n v="1"/>
    <x v="0"/>
    <n v="13"/>
    <n v="1"/>
    <s v="No"/>
    <s v="No"/>
    <s v="Yes"/>
    <s v="No"/>
    <s v="Yes"/>
    <s v="No"/>
    <s v="Yes"/>
    <n v="1"/>
    <x v="1"/>
    <n v="89.05"/>
    <n v="1169.3499999999999"/>
    <x v="0"/>
    <x v="0"/>
    <n v="82"/>
    <n v="3861"/>
    <x v="0"/>
    <x v="0"/>
    <x v="0"/>
    <x v="1"/>
    <b v="0"/>
    <b v="0"/>
    <b v="0"/>
    <b v="0"/>
    <n v="89.949999999999903"/>
    <x v="54"/>
    <b v="0"/>
  </r>
  <r>
    <s v="3092-IGHWF"/>
    <x v="0"/>
    <s v="United States"/>
    <s v="California"/>
    <s v="Alturas"/>
    <n v="96101"/>
    <s v="41.468877, -120.54229"/>
    <n v="41.468876999999999"/>
    <n v="-120.54228999999999"/>
    <x v="0"/>
    <x v="0"/>
    <n v="1"/>
    <x v="0"/>
    <n v="67"/>
    <n v="1"/>
    <s v="Yes"/>
    <s v="No"/>
    <s v="Yes"/>
    <s v="Yes"/>
    <s v="No"/>
    <s v="No"/>
    <s v="No"/>
    <n v="0"/>
    <x v="1"/>
    <n v="87.4"/>
    <n v="5918.8"/>
    <x v="0"/>
    <x v="0"/>
    <n v="65"/>
    <n v="4421"/>
    <x v="0"/>
    <x v="1"/>
    <x v="0"/>
    <x v="1"/>
    <b v="0"/>
    <b v="0"/>
    <b v="1"/>
    <b v="0"/>
    <n v="88.340298507462606"/>
    <x v="61"/>
    <b v="0"/>
  </r>
  <r>
    <s v="8017-LXHFA"/>
    <x v="0"/>
    <s v="United States"/>
    <s v="California"/>
    <s v="Davis Creek"/>
    <n v="96108"/>
    <s v="41.750354, -120.403885"/>
    <n v="41.750354000000002"/>
    <n v="-120.403885"/>
    <x v="1"/>
    <x v="1"/>
    <n v="0"/>
    <x v="0"/>
    <n v="23"/>
    <n v="1"/>
    <s v="No"/>
    <s v="No"/>
    <s v="Yes"/>
    <s v="No"/>
    <s v="No"/>
    <s v="Yes"/>
    <s v="Yes"/>
    <n v="1"/>
    <x v="2"/>
    <n v="94.75"/>
    <n v="2293.6"/>
    <x v="0"/>
    <x v="0"/>
    <n v="95"/>
    <n v="2740"/>
    <x v="0"/>
    <x v="0"/>
    <x v="0"/>
    <x v="1"/>
    <b v="0"/>
    <b v="0"/>
    <b v="1"/>
    <b v="0"/>
    <n v="99.721739130434699"/>
    <x v="15"/>
    <b v="0"/>
  </r>
  <r>
    <s v="6352-TWCAU"/>
    <x v="0"/>
    <s v="United States"/>
    <s v="California"/>
    <s v="Fort Bidwell"/>
    <n v="96112"/>
    <s v="41.932207, -120.135941"/>
    <n v="41.932206999999998"/>
    <n v="-120.135941"/>
    <x v="1"/>
    <x v="0"/>
    <n v="0"/>
    <x v="0"/>
    <n v="35"/>
    <n v="1"/>
    <s v="Yes"/>
    <s v="No"/>
    <s v="No"/>
    <s v="No"/>
    <s v="No"/>
    <s v="Yes"/>
    <s v="No"/>
    <n v="1"/>
    <x v="1"/>
    <n v="86.45"/>
    <n v="3029.1"/>
    <x v="0"/>
    <x v="0"/>
    <n v="68"/>
    <n v="5874"/>
    <x v="0"/>
    <x v="0"/>
    <x v="0"/>
    <x v="1"/>
    <b v="0"/>
    <b v="0"/>
    <b v="1"/>
    <b v="0"/>
    <n v="86.545714285714197"/>
    <x v="52"/>
    <b v="0"/>
  </r>
  <r>
    <s v="2929-QNSRW"/>
    <x v="0"/>
    <s v="United States"/>
    <s v="California"/>
    <s v="Lake City"/>
    <n v="96115"/>
    <s v="41.729079, -120.225025"/>
    <n v="41.729078999999999"/>
    <n v="-120.225025"/>
    <x v="1"/>
    <x v="0"/>
    <n v="1"/>
    <x v="0"/>
    <n v="56"/>
    <n v="1"/>
    <s v="Yes"/>
    <s v="No"/>
    <s v="Yes"/>
    <s v="No"/>
    <s v="No"/>
    <s v="Yes"/>
    <s v="Yes"/>
    <n v="1"/>
    <x v="2"/>
    <n v="98.25"/>
    <n v="5508.35"/>
    <x v="0"/>
    <x v="0"/>
    <n v="97"/>
    <n v="4886"/>
    <x v="0"/>
    <x v="1"/>
    <x v="0"/>
    <x v="1"/>
    <b v="0"/>
    <b v="0"/>
    <b v="1"/>
    <b v="0"/>
    <n v="98.363392857142799"/>
    <x v="20"/>
    <b v="0"/>
  </r>
  <r>
    <s v="1262-OPMFY"/>
    <x v="0"/>
    <s v="United States"/>
    <s v="California"/>
    <s v="Likely"/>
    <n v="96116"/>
    <s v="41.266008, -120.490731"/>
    <n v="41.266007999999999"/>
    <n v="-120.490731"/>
    <x v="1"/>
    <x v="0"/>
    <n v="1"/>
    <x v="0"/>
    <n v="9"/>
    <n v="1"/>
    <s v="No"/>
    <s v="No"/>
    <s v="No"/>
    <s v="Yes"/>
    <s v="No"/>
    <s v="No"/>
    <s v="No"/>
    <n v="1"/>
    <x v="1"/>
    <n v="75.75"/>
    <n v="655.9"/>
    <x v="0"/>
    <x v="0"/>
    <n v="96"/>
    <n v="5105"/>
    <x v="0"/>
    <x v="0"/>
    <x v="0"/>
    <x v="1"/>
    <b v="0"/>
    <b v="0"/>
    <b v="0"/>
    <b v="0"/>
    <n v="72.877777777777695"/>
    <x v="17"/>
    <b v="0"/>
  </r>
  <r>
    <s v="4248-QPAVC"/>
    <x v="0"/>
    <s v="United States"/>
    <s v="California"/>
    <s v="Portola"/>
    <n v="96122"/>
    <s v="39.786755, -120.445626"/>
    <n v="39.786754999999999"/>
    <n v="-120.445626"/>
    <x v="1"/>
    <x v="1"/>
    <n v="1"/>
    <x v="0"/>
    <n v="17"/>
    <n v="1"/>
    <s v="Yes"/>
    <s v="Yes"/>
    <s v="No"/>
    <s v="Yes"/>
    <s v="No"/>
    <s v="No"/>
    <s v="No"/>
    <n v="1"/>
    <x v="1"/>
    <n v="85.35"/>
    <n v="1463.45"/>
    <x v="0"/>
    <x v="0"/>
    <n v="70"/>
    <n v="3209"/>
    <x v="0"/>
    <x v="0"/>
    <x v="0"/>
    <x v="1"/>
    <b v="0"/>
    <b v="0"/>
    <b v="0"/>
    <b v="0"/>
    <n v="86.085294117646995"/>
    <x v="42"/>
    <b v="1"/>
  </r>
  <r>
    <s v="1899-VXWXM"/>
    <x v="0"/>
    <s v="United States"/>
    <s v="California"/>
    <s v="Ravendale"/>
    <n v="96123"/>
    <s v="40.845738, -120.322219"/>
    <n v="40.845737999999997"/>
    <n v="-120.322219"/>
    <x v="0"/>
    <x v="0"/>
    <n v="0"/>
    <x v="0"/>
    <n v="48"/>
    <n v="1"/>
    <s v="Yes"/>
    <s v="No"/>
    <s v="Yes"/>
    <s v="Yes"/>
    <s v="No"/>
    <s v="Yes"/>
    <s v="Yes"/>
    <n v="1"/>
    <x v="2"/>
    <n v="106.1"/>
    <n v="5082.8"/>
    <x v="0"/>
    <x v="0"/>
    <n v="69"/>
    <n v="5898"/>
    <x v="0"/>
    <x v="1"/>
    <x v="0"/>
    <x v="1"/>
    <b v="0"/>
    <b v="1"/>
    <b v="0"/>
    <b v="0"/>
    <n v="105.891666666666"/>
    <x v="11"/>
    <b v="0"/>
  </r>
  <r>
    <s v="4690-LLKUA"/>
    <x v="0"/>
    <s v="United States"/>
    <s v="California"/>
    <s v="Topaz"/>
    <n v="96133"/>
    <s v="38.636052, -119.489162"/>
    <n v="38.636051999999999"/>
    <n v="-119.48916199999999"/>
    <x v="0"/>
    <x v="1"/>
    <n v="0"/>
    <x v="0"/>
    <n v="17"/>
    <n v="1"/>
    <s v="No"/>
    <s v="No"/>
    <s v="No"/>
    <s v="No"/>
    <s v="No"/>
    <s v="No"/>
    <s v="No"/>
    <n v="1"/>
    <x v="0"/>
    <n v="45.05"/>
    <n v="770.6"/>
    <x v="0"/>
    <x v="0"/>
    <n v="65"/>
    <n v="3797"/>
    <x v="13"/>
    <x v="0"/>
    <x v="0"/>
    <x v="0"/>
    <b v="0"/>
    <b v="0"/>
    <b v="1"/>
    <b v="0"/>
    <n v="45.329411764705803"/>
    <x v="30"/>
    <b v="0"/>
  </r>
  <r>
    <s v="3331-HQDTW"/>
    <x v="0"/>
    <s v="United States"/>
    <s v="California"/>
    <s v="Homewood"/>
    <n v="96141"/>
    <s v="39.117018, -120.212535"/>
    <n v="39.117018000000002"/>
    <n v="-120.212535"/>
    <x v="1"/>
    <x v="0"/>
    <n v="0"/>
    <x v="0"/>
    <n v="34"/>
    <n v="1"/>
    <s v="Yes"/>
    <s v="Yes"/>
    <s v="Yes"/>
    <s v="Yes"/>
    <s v="No"/>
    <s v="Yes"/>
    <s v="Yes"/>
    <n v="1"/>
    <x v="2"/>
    <n v="109.8"/>
    <n v="3587.25"/>
    <x v="0"/>
    <x v="0"/>
    <n v="78"/>
    <n v="3410"/>
    <x v="13"/>
    <x v="0"/>
    <x v="0"/>
    <x v="1"/>
    <b v="0"/>
    <b v="0"/>
    <b v="0"/>
    <b v="1"/>
    <n v="105.50735294117599"/>
    <x v="21"/>
    <b v="1"/>
  </r>
  <r>
    <s v="9490-DFPMD"/>
    <x v="0"/>
    <s v="United States"/>
    <s v="California"/>
    <s v="Tahoma"/>
    <n v="96142"/>
    <s v="39.061227, -120.179546"/>
    <n v="39.061227000000002"/>
    <n v="-120.179546"/>
    <x v="1"/>
    <x v="1"/>
    <n v="0"/>
    <x v="0"/>
    <n v="42"/>
    <n v="1"/>
    <s v="Yes"/>
    <s v="No"/>
    <s v="No"/>
    <s v="No"/>
    <s v="No"/>
    <s v="Yes"/>
    <s v="No"/>
    <n v="1"/>
    <x v="1"/>
    <n v="84.65"/>
    <n v="3541.35"/>
    <x v="0"/>
    <x v="0"/>
    <n v="76"/>
    <n v="4871"/>
    <x v="13"/>
    <x v="0"/>
    <x v="0"/>
    <x v="1"/>
    <b v="0"/>
    <b v="0"/>
    <b v="1"/>
    <b v="0"/>
    <n v="84.317857142857093"/>
    <x v="33"/>
    <b v="0"/>
  </r>
  <r>
    <s v="5442-XSDCW"/>
    <x v="0"/>
    <s v="United States"/>
    <s v="California"/>
    <s v="Tahoe City"/>
    <n v="96145"/>
    <s v="39.178337, -120.162806"/>
    <n v="39.178336999999999"/>
    <n v="-120.162806"/>
    <x v="0"/>
    <x v="0"/>
    <n v="1"/>
    <x v="0"/>
    <n v="11"/>
    <n v="1"/>
    <s v="No"/>
    <s v="No"/>
    <s v="No"/>
    <s v="No"/>
    <s v="No"/>
    <s v="Yes"/>
    <s v="No"/>
    <n v="1"/>
    <x v="1"/>
    <n v="79.5"/>
    <n v="868.5"/>
    <x v="0"/>
    <x v="0"/>
    <n v="68"/>
    <n v="3469"/>
    <x v="13"/>
    <x v="0"/>
    <x v="0"/>
    <x v="1"/>
    <b v="0"/>
    <b v="0"/>
    <b v="0"/>
    <b v="0"/>
    <n v="78.954545454545396"/>
    <x v="16"/>
    <b v="0"/>
  </r>
  <r>
    <s v="3049-NDXFL"/>
    <x v="0"/>
    <s v="United States"/>
    <s v="California"/>
    <s v="South Lake Tahoe"/>
    <n v="96150"/>
    <s v="38.911577, -120.106169"/>
    <n v="38.911577000000001"/>
    <n v="-120.10616899999999"/>
    <x v="1"/>
    <x v="0"/>
    <n v="0"/>
    <x v="0"/>
    <n v="1"/>
    <n v="1"/>
    <s v="Yes"/>
    <s v="No"/>
    <s v="No"/>
    <s v="No"/>
    <s v="No"/>
    <s v="No"/>
    <s v="Yes"/>
    <n v="0"/>
    <x v="1"/>
    <n v="85.8"/>
    <n v="85.8"/>
    <x v="0"/>
    <x v="0"/>
    <n v="99"/>
    <n v="2850"/>
    <x v="13"/>
    <x v="0"/>
    <x v="0"/>
    <x v="1"/>
    <b v="0"/>
    <b v="0"/>
    <b v="0"/>
    <b v="1"/>
    <n v="85.8"/>
    <x v="42"/>
    <b v="0"/>
  </r>
  <r>
    <s v="8580-AECUZ"/>
    <x v="0"/>
    <s v="United States"/>
    <s v="California"/>
    <s v="Truckee"/>
    <n v="96161"/>
    <s v="39.342498, -120.247127"/>
    <n v="39.342497999999999"/>
    <n v="-120.24712700000001"/>
    <x v="0"/>
    <x v="1"/>
    <n v="0"/>
    <x v="0"/>
    <n v="1"/>
    <n v="1"/>
    <s v="No"/>
    <s v="No"/>
    <s v="No"/>
    <s v="No"/>
    <s v="No"/>
    <s v="Yes"/>
    <s v="No"/>
    <n v="1"/>
    <x v="1"/>
    <n v="79.099999999999994"/>
    <n v="79.099999999999994"/>
    <x v="0"/>
    <x v="0"/>
    <n v="84"/>
    <n v="5001"/>
    <x v="13"/>
    <x v="0"/>
    <x v="0"/>
    <x v="1"/>
    <b v="0"/>
    <b v="0"/>
    <b v="1"/>
    <b v="0"/>
    <n v="79.099999999999994"/>
    <x v="16"/>
    <b v="0"/>
  </r>
  <r>
    <s v="7963-GQRMY"/>
    <x v="0"/>
    <s v="United States"/>
    <s v="California"/>
    <s v="Los Angeles"/>
    <n v="90004"/>
    <s v="34.076259, -118.310715"/>
    <n v="34.076259"/>
    <n v="-118.310715"/>
    <x v="1"/>
    <x v="0"/>
    <n v="1"/>
    <x v="0"/>
    <n v="3"/>
    <n v="1"/>
    <s v="No"/>
    <s v="No"/>
    <s v="No"/>
    <s v="No"/>
    <s v="No"/>
    <s v="No"/>
    <s v="No"/>
    <n v="0"/>
    <x v="0"/>
    <n v="44.3"/>
    <n v="134.5"/>
    <x v="0"/>
    <x v="0"/>
    <n v="88"/>
    <n v="4903"/>
    <x v="13"/>
    <x v="0"/>
    <x v="0"/>
    <x v="0"/>
    <b v="0"/>
    <b v="0"/>
    <b v="0"/>
    <b v="1"/>
    <n v="44.8333333333333"/>
    <x v="28"/>
    <b v="0"/>
  </r>
  <r>
    <s v="1228-FZFRV"/>
    <x v="0"/>
    <s v="United States"/>
    <s v="California"/>
    <s v="Los Angeles"/>
    <n v="90007"/>
    <s v="34.027337, -118.28515"/>
    <n v="34.027337000000003"/>
    <n v="-118.28515"/>
    <x v="0"/>
    <x v="0"/>
    <n v="1"/>
    <x v="0"/>
    <n v="50"/>
    <n v="1"/>
    <s v="Yes"/>
    <s v="Yes"/>
    <s v="No"/>
    <s v="Yes"/>
    <s v="No"/>
    <s v="Yes"/>
    <s v="Yes"/>
    <n v="0"/>
    <x v="2"/>
    <n v="105.95"/>
    <n v="5341.8"/>
    <x v="0"/>
    <x v="0"/>
    <n v="79"/>
    <n v="5536"/>
    <x v="13"/>
    <x v="0"/>
    <x v="0"/>
    <x v="1"/>
    <b v="0"/>
    <b v="1"/>
    <b v="0"/>
    <b v="0"/>
    <n v="106.836"/>
    <x v="43"/>
    <b v="1"/>
  </r>
  <r>
    <s v="2058-DCJBE"/>
    <x v="0"/>
    <s v="United States"/>
    <s v="California"/>
    <s v="Los Angeles"/>
    <n v="90012"/>
    <s v="34.065875, -118.238728"/>
    <n v="34.065874999999998"/>
    <n v="-118.23872799999999"/>
    <x v="0"/>
    <x v="0"/>
    <n v="0"/>
    <x v="0"/>
    <n v="5"/>
    <n v="1"/>
    <s v="No"/>
    <s v="No"/>
    <s v="No"/>
    <s v="No"/>
    <s v="No"/>
    <s v="No"/>
    <s v="No"/>
    <n v="1"/>
    <x v="0"/>
    <n v="69.75"/>
    <n v="324.60000000000002"/>
    <x v="0"/>
    <x v="0"/>
    <n v="99"/>
    <n v="3965"/>
    <x v="13"/>
    <x v="0"/>
    <x v="0"/>
    <x v="1"/>
    <b v="0"/>
    <b v="0"/>
    <b v="1"/>
    <b v="0"/>
    <n v="64.92"/>
    <x v="10"/>
    <b v="0"/>
  </r>
  <r>
    <s v="5364-XYIRR"/>
    <x v="0"/>
    <s v="United States"/>
    <s v="California"/>
    <s v="Los Angeles"/>
    <n v="90013"/>
    <s v="34.044639, -118.240413"/>
    <n v="34.044638999999997"/>
    <n v="-118.240413"/>
    <x v="0"/>
    <x v="0"/>
    <n v="1"/>
    <x v="0"/>
    <n v="51"/>
    <n v="1"/>
    <s v="Yes"/>
    <s v="No"/>
    <s v="No"/>
    <s v="No"/>
    <s v="No"/>
    <s v="Yes"/>
    <s v="Yes"/>
    <n v="1"/>
    <x v="2"/>
    <n v="94.65"/>
    <n v="4812.75"/>
    <x v="0"/>
    <x v="0"/>
    <n v="100"/>
    <n v="4747"/>
    <x v="13"/>
    <x v="0"/>
    <x v="0"/>
    <x v="1"/>
    <b v="0"/>
    <b v="0"/>
    <b v="1"/>
    <b v="0"/>
    <n v="94.367647058823493"/>
    <x v="15"/>
    <b v="0"/>
  </r>
  <r>
    <s v="4829-AUOAX"/>
    <x v="0"/>
    <s v="United States"/>
    <s v="California"/>
    <s v="Los Angeles"/>
    <n v="90014"/>
    <s v="34.043144, -118.251977"/>
    <n v="34.043143999999998"/>
    <n v="-118.251977"/>
    <x v="1"/>
    <x v="0"/>
    <n v="0"/>
    <x v="0"/>
    <n v="46"/>
    <n v="1"/>
    <s v="Yes"/>
    <s v="No"/>
    <s v="No"/>
    <s v="No"/>
    <s v="No"/>
    <s v="Yes"/>
    <s v="Yes"/>
    <n v="0"/>
    <x v="2"/>
    <n v="96.05"/>
    <n v="4399.5"/>
    <x v="0"/>
    <x v="0"/>
    <n v="77"/>
    <n v="2712"/>
    <x v="13"/>
    <x v="0"/>
    <x v="0"/>
    <x v="1"/>
    <b v="0"/>
    <b v="0"/>
    <b v="0"/>
    <b v="0"/>
    <n v="95.641304347826093"/>
    <x v="22"/>
    <b v="0"/>
  </r>
  <r>
    <s v="5047-LHVLY"/>
    <x v="0"/>
    <s v="United States"/>
    <s v="California"/>
    <s v="Los Angeles"/>
    <n v="90020"/>
    <s v="34.066367, -118.309868"/>
    <n v="34.066367"/>
    <n v="-118.30986799999999"/>
    <x v="0"/>
    <x v="1"/>
    <n v="0"/>
    <x v="0"/>
    <n v="1"/>
    <n v="1"/>
    <s v="No"/>
    <s v="No"/>
    <s v="No"/>
    <s v="Yes"/>
    <s v="No"/>
    <s v="No"/>
    <s v="No"/>
    <n v="1"/>
    <x v="0"/>
    <n v="50.15"/>
    <n v="50.15"/>
    <x v="0"/>
    <x v="0"/>
    <n v="98"/>
    <n v="3438"/>
    <x v="13"/>
    <x v="0"/>
    <x v="0"/>
    <x v="0"/>
    <b v="0"/>
    <b v="0"/>
    <b v="0"/>
    <b v="1"/>
    <n v="50.15"/>
    <x v="36"/>
    <b v="0"/>
  </r>
  <r>
    <s v="9158-VCTQB"/>
    <x v="0"/>
    <s v="United States"/>
    <s v="California"/>
    <s v="Los Angeles"/>
    <n v="90023"/>
    <s v="34.017697, -118.200577"/>
    <n v="34.017696999999998"/>
    <n v="-118.200577"/>
    <x v="1"/>
    <x v="0"/>
    <n v="1"/>
    <x v="0"/>
    <n v="41"/>
    <n v="1"/>
    <s v="Yes"/>
    <s v="Yes"/>
    <s v="Yes"/>
    <s v="Yes"/>
    <s v="Yes"/>
    <s v="Yes"/>
    <s v="Yes"/>
    <n v="1"/>
    <x v="2"/>
    <n v="113.6"/>
    <n v="4594.95"/>
    <x v="0"/>
    <x v="0"/>
    <n v="96"/>
    <n v="4963"/>
    <x v="13"/>
    <x v="0"/>
    <x v="0"/>
    <x v="1"/>
    <b v="0"/>
    <b v="0"/>
    <b v="0"/>
    <b v="0"/>
    <n v="112.071951219512"/>
    <x v="79"/>
    <b v="1"/>
  </r>
  <r>
    <s v="6311-UEUME"/>
    <x v="0"/>
    <s v="United States"/>
    <s v="California"/>
    <s v="Los Angeles"/>
    <n v="90025"/>
    <s v="34.046174, -118.446333"/>
    <n v="34.046174000000001"/>
    <n v="-118.446333"/>
    <x v="1"/>
    <x v="0"/>
    <n v="0"/>
    <x v="0"/>
    <n v="29"/>
    <n v="1"/>
    <s v="No"/>
    <s v="No"/>
    <s v="No"/>
    <s v="No"/>
    <s v="No"/>
    <s v="Yes"/>
    <s v="No"/>
    <n v="1"/>
    <x v="1"/>
    <n v="78.900000000000006"/>
    <n v="2384.15"/>
    <x v="0"/>
    <x v="0"/>
    <n v="90"/>
    <n v="3249"/>
    <x v="13"/>
    <x v="0"/>
    <x v="0"/>
    <x v="1"/>
    <b v="0"/>
    <b v="0"/>
    <b v="1"/>
    <b v="0"/>
    <n v="82.212068965517204"/>
    <x v="18"/>
    <b v="0"/>
  </r>
  <r>
    <s v="6839-ITVZJ"/>
    <x v="0"/>
    <s v="United States"/>
    <s v="California"/>
    <s v="Los Angeles"/>
    <n v="90037"/>
    <s v="34.002642, -118.287596"/>
    <n v="34.002642000000002"/>
    <n v="-118.28759599999999"/>
    <x v="1"/>
    <x v="0"/>
    <n v="1"/>
    <x v="0"/>
    <n v="26"/>
    <n v="1"/>
    <s v="Yes"/>
    <s v="No"/>
    <s v="Yes"/>
    <s v="No"/>
    <s v="Yes"/>
    <s v="No"/>
    <s v="No"/>
    <n v="1"/>
    <x v="0"/>
    <n v="60.05"/>
    <n v="1616.15"/>
    <x v="0"/>
    <x v="0"/>
    <n v="71"/>
    <n v="2039"/>
    <x v="14"/>
    <x v="0"/>
    <x v="0"/>
    <x v="0"/>
    <b v="0"/>
    <b v="0"/>
    <b v="1"/>
    <b v="0"/>
    <n v="62.1596153846153"/>
    <x v="71"/>
    <b v="0"/>
  </r>
  <r>
    <s v="0375-HVGXO"/>
    <x v="0"/>
    <s v="United States"/>
    <s v="California"/>
    <s v="Los Angeles"/>
    <n v="90045"/>
    <s v="33.954017, -118.402447"/>
    <n v="33.954017"/>
    <n v="-118.402447"/>
    <x v="1"/>
    <x v="0"/>
    <n v="0"/>
    <x v="0"/>
    <n v="1"/>
    <n v="0"/>
    <s v="No phone service"/>
    <s v="No"/>
    <s v="No"/>
    <s v="No"/>
    <s v="No"/>
    <s v="Yes"/>
    <s v="No"/>
    <n v="1"/>
    <x v="3"/>
    <n v="34.700000000000003"/>
    <n v="34.700000000000003"/>
    <x v="0"/>
    <x v="0"/>
    <n v="81"/>
    <n v="4476"/>
    <x v="14"/>
    <x v="0"/>
    <x v="0"/>
    <x v="0"/>
    <b v="0"/>
    <b v="0"/>
    <b v="1"/>
    <b v="0"/>
    <n v="34.700000000000003"/>
    <x v="59"/>
    <b v="0"/>
  </r>
  <r>
    <s v="8593-WHYHV"/>
    <x v="0"/>
    <s v="United States"/>
    <s v="California"/>
    <s v="Los Angeles"/>
    <n v="90047"/>
    <s v="33.958149, -118.308441"/>
    <n v="33.958148999999999"/>
    <n v="-118.308441"/>
    <x v="0"/>
    <x v="0"/>
    <n v="0"/>
    <x v="0"/>
    <n v="3"/>
    <n v="1"/>
    <s v="Yes"/>
    <s v="No"/>
    <s v="No"/>
    <s v="No"/>
    <s v="No"/>
    <s v="No"/>
    <s v="Yes"/>
    <n v="1"/>
    <x v="1"/>
    <n v="85.3"/>
    <n v="264.8"/>
    <x v="0"/>
    <x v="0"/>
    <n v="67"/>
    <n v="4934"/>
    <x v="14"/>
    <x v="0"/>
    <x v="0"/>
    <x v="1"/>
    <b v="0"/>
    <b v="0"/>
    <b v="1"/>
    <b v="0"/>
    <n v="88.266666666666595"/>
    <x v="42"/>
    <b v="0"/>
  </r>
  <r>
    <s v="6097-EQISJ"/>
    <x v="0"/>
    <s v="United States"/>
    <s v="California"/>
    <s v="Los Angeles"/>
    <n v="90058"/>
    <s v="34.001617, -118.222274"/>
    <n v="34.001617000000003"/>
    <n v="-118.222274"/>
    <x v="1"/>
    <x v="0"/>
    <n v="1"/>
    <x v="0"/>
    <n v="66"/>
    <n v="1"/>
    <s v="Yes"/>
    <s v="No"/>
    <s v="Yes"/>
    <s v="Yes"/>
    <s v="No"/>
    <s v="Yes"/>
    <s v="Yes"/>
    <n v="1"/>
    <x v="2"/>
    <n v="102.45"/>
    <n v="6615.15"/>
    <x v="0"/>
    <x v="0"/>
    <n v="82"/>
    <n v="4688"/>
    <x v="18"/>
    <x v="1"/>
    <x v="0"/>
    <x v="1"/>
    <b v="0"/>
    <b v="1"/>
    <b v="0"/>
    <b v="0"/>
    <n v="100.229545454545"/>
    <x v="80"/>
    <b v="0"/>
  </r>
  <r>
    <s v="4423-YLHDV"/>
    <x v="0"/>
    <s v="United States"/>
    <s v="California"/>
    <s v="Los Angeles"/>
    <n v="90059"/>
    <s v="33.927254, -118.249826"/>
    <n v="33.927253999999998"/>
    <n v="-118.249826"/>
    <x v="1"/>
    <x v="0"/>
    <n v="1"/>
    <x v="0"/>
    <n v="21"/>
    <n v="1"/>
    <s v="Yes"/>
    <s v="Yes"/>
    <s v="No"/>
    <s v="Yes"/>
    <s v="No"/>
    <s v="Yes"/>
    <s v="Yes"/>
    <n v="1"/>
    <x v="2"/>
    <n v="104.4"/>
    <n v="2200.25"/>
    <x v="0"/>
    <x v="0"/>
    <n v="67"/>
    <n v="5570"/>
    <x v="18"/>
    <x v="0"/>
    <x v="0"/>
    <x v="1"/>
    <b v="0"/>
    <b v="0"/>
    <b v="0"/>
    <b v="0"/>
    <n v="104.77380952380901"/>
    <x v="3"/>
    <b v="1"/>
  </r>
  <r>
    <s v="0107-YHINA"/>
    <x v="0"/>
    <s v="United States"/>
    <s v="California"/>
    <s v="Los Angeles"/>
    <n v="90062"/>
    <s v="34.003553, -118.308933"/>
    <n v="34.003552999999997"/>
    <n v="-118.308933"/>
    <x v="0"/>
    <x v="0"/>
    <n v="0"/>
    <x v="0"/>
    <n v="1"/>
    <n v="1"/>
    <s v="Yes"/>
    <s v="No"/>
    <s v="No"/>
    <s v="Yes"/>
    <s v="No"/>
    <s v="Yes"/>
    <s v="Yes"/>
    <n v="1"/>
    <x v="2"/>
    <n v="99.75"/>
    <n v="99.75"/>
    <x v="0"/>
    <x v="0"/>
    <n v="93"/>
    <n v="4214"/>
    <x v="18"/>
    <x v="0"/>
    <x v="0"/>
    <x v="1"/>
    <b v="0"/>
    <b v="0"/>
    <b v="1"/>
    <b v="0"/>
    <n v="99.75"/>
    <x v="2"/>
    <b v="0"/>
  </r>
  <r>
    <s v="8640-SDGKB"/>
    <x v="0"/>
    <s v="United States"/>
    <s v="California"/>
    <s v="Los Angeles"/>
    <n v="90066"/>
    <s v="34.002028, -118.430656"/>
    <n v="34.002028000000003"/>
    <n v="-118.430656"/>
    <x v="0"/>
    <x v="0"/>
    <n v="0"/>
    <x v="0"/>
    <n v="4"/>
    <n v="1"/>
    <s v="No"/>
    <s v="No"/>
    <s v="No"/>
    <s v="Yes"/>
    <s v="Yes"/>
    <s v="Yes"/>
    <s v="Yes"/>
    <n v="1"/>
    <x v="1"/>
    <n v="74.400000000000006"/>
    <n v="299.7"/>
    <x v="0"/>
    <x v="0"/>
    <n v="69"/>
    <n v="3633"/>
    <x v="18"/>
    <x v="0"/>
    <x v="0"/>
    <x v="0"/>
    <b v="0"/>
    <b v="0"/>
    <b v="1"/>
    <b v="0"/>
    <n v="74.924999999999997"/>
    <x v="25"/>
    <b v="0"/>
  </r>
  <r>
    <s v="4116-TZAQJ"/>
    <x v="0"/>
    <s v="United States"/>
    <s v="California"/>
    <s v="Culver City"/>
    <n v="90230"/>
    <s v="33.993991, -118.39704"/>
    <n v="33.993991000000001"/>
    <n v="-118.39704"/>
    <x v="1"/>
    <x v="0"/>
    <n v="0"/>
    <x v="0"/>
    <n v="9"/>
    <n v="1"/>
    <s v="No"/>
    <s v="Yes"/>
    <s v="No"/>
    <s v="No"/>
    <s v="No"/>
    <s v="No"/>
    <s v="No"/>
    <n v="1"/>
    <x v="1"/>
    <n v="74.25"/>
    <n v="639.65"/>
    <x v="0"/>
    <x v="0"/>
    <n v="76"/>
    <n v="5393"/>
    <x v="18"/>
    <x v="0"/>
    <x v="0"/>
    <x v="1"/>
    <b v="0"/>
    <b v="1"/>
    <b v="0"/>
    <b v="0"/>
    <n v="71.072222222222194"/>
    <x v="25"/>
    <b v="1"/>
  </r>
  <r>
    <s v="3877-JRJIP"/>
    <x v="0"/>
    <s v="United States"/>
    <s v="California"/>
    <s v="Hawthorne"/>
    <n v="90250"/>
    <s v="33.914775, -118.348083"/>
    <n v="33.914774999999999"/>
    <n v="-118.348083"/>
    <x v="0"/>
    <x v="0"/>
    <n v="0"/>
    <x v="0"/>
    <n v="1"/>
    <n v="1"/>
    <s v="Yes"/>
    <s v="No"/>
    <s v="No"/>
    <s v="No"/>
    <s v="No"/>
    <s v="Yes"/>
    <s v="No"/>
    <n v="1"/>
    <x v="0"/>
    <n v="59.85"/>
    <n v="59.85"/>
    <x v="0"/>
    <x v="0"/>
    <n v="71"/>
    <n v="4017"/>
    <x v="18"/>
    <x v="0"/>
    <x v="0"/>
    <x v="0"/>
    <b v="0"/>
    <b v="0"/>
    <b v="1"/>
    <b v="0"/>
    <n v="59.85"/>
    <x v="77"/>
    <b v="0"/>
  </r>
  <r>
    <s v="8375-DKEBR"/>
    <x v="0"/>
    <s v="United States"/>
    <s v="California"/>
    <s v="Hermosa Beach"/>
    <n v="90254"/>
    <s v="33.86532, -118.396336"/>
    <n v="33.865319999999997"/>
    <n v="-118.39633600000001"/>
    <x v="1"/>
    <x v="1"/>
    <n v="0"/>
    <x v="0"/>
    <n v="1"/>
    <n v="1"/>
    <s v="No"/>
    <s v="No"/>
    <s v="No"/>
    <s v="No"/>
    <s v="No"/>
    <s v="No"/>
    <s v="No"/>
    <n v="1"/>
    <x v="0"/>
    <n v="69.599999999999994"/>
    <n v="69.599999999999994"/>
    <x v="0"/>
    <x v="0"/>
    <n v="96"/>
    <n v="3438"/>
    <x v="18"/>
    <x v="0"/>
    <x v="0"/>
    <x v="1"/>
    <b v="0"/>
    <b v="0"/>
    <b v="1"/>
    <b v="0"/>
    <n v="69.599999999999994"/>
    <x v="10"/>
    <b v="0"/>
  </r>
  <r>
    <s v="7511-YMXVQ"/>
    <x v="0"/>
    <s v="United States"/>
    <s v="California"/>
    <s v="Lynwood"/>
    <n v="90262"/>
    <s v="33.923573, -118.200669"/>
    <n v="33.923572999999998"/>
    <n v="-118.200669"/>
    <x v="0"/>
    <x v="0"/>
    <n v="0"/>
    <x v="0"/>
    <n v="9"/>
    <n v="0"/>
    <s v="No phone service"/>
    <s v="No"/>
    <s v="No"/>
    <s v="No"/>
    <s v="No"/>
    <s v="Yes"/>
    <s v="Yes"/>
    <n v="1"/>
    <x v="0"/>
    <n v="45.4"/>
    <n v="418.8"/>
    <x v="0"/>
    <x v="0"/>
    <n v="81"/>
    <n v="5028"/>
    <x v="18"/>
    <x v="0"/>
    <x v="0"/>
    <x v="0"/>
    <b v="0"/>
    <b v="0"/>
    <b v="1"/>
    <b v="0"/>
    <n v="46.533333333333303"/>
    <x v="30"/>
    <b v="0"/>
  </r>
  <r>
    <s v="7551-JOHTI"/>
    <x v="0"/>
    <s v="United States"/>
    <s v="California"/>
    <s v="Malibu"/>
    <n v="90265"/>
    <s v="34.074572, -118.831181"/>
    <n v="34.074572000000003"/>
    <n v="-118.83118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9.5"/>
    <x v="0"/>
    <x v="0"/>
    <n v="77"/>
    <n v="5211"/>
    <x v="18"/>
    <x v="0"/>
    <x v="0"/>
    <x v="0"/>
    <b v="1"/>
    <b v="0"/>
    <b v="0"/>
    <b v="1"/>
    <n v="19.5"/>
    <x v="41"/>
    <b v="0"/>
  </r>
  <r>
    <s v="9804-ICWBG"/>
    <x v="0"/>
    <s v="United States"/>
    <s v="California"/>
    <s v="Pacific Palisades"/>
    <n v="90272"/>
    <s v="34.079449, -118.548306"/>
    <n v="34.079448999999997"/>
    <n v="-118.548306"/>
    <x v="0"/>
    <x v="0"/>
    <n v="0"/>
    <x v="0"/>
    <n v="1"/>
    <n v="1"/>
    <s v="No"/>
    <s v="No"/>
    <s v="No"/>
    <s v="No"/>
    <s v="No"/>
    <s v="No"/>
    <s v="No"/>
    <n v="1"/>
    <x v="0"/>
    <n v="69.900000000000006"/>
    <n v="69.900000000000006"/>
    <x v="0"/>
    <x v="0"/>
    <n v="88"/>
    <n v="3349"/>
    <x v="18"/>
    <x v="0"/>
    <x v="0"/>
    <x v="1"/>
    <b v="0"/>
    <b v="0"/>
    <b v="1"/>
    <b v="0"/>
    <n v="69.900000000000006"/>
    <x v="10"/>
    <b v="0"/>
  </r>
  <r>
    <s v="5318-IXUZF"/>
    <x v="0"/>
    <s v="United States"/>
    <s v="California"/>
    <s v="Redondo Beach"/>
    <n v="90277"/>
    <s v="33.830453, -118.384565"/>
    <n v="33.830452999999999"/>
    <n v="-118.38456499999999"/>
    <x v="1"/>
    <x v="0"/>
    <n v="0"/>
    <x v="0"/>
    <n v="2"/>
    <n v="1"/>
    <s v="No"/>
    <s v="No"/>
    <s v="Yes"/>
    <s v="No"/>
    <s v="No"/>
    <s v="Yes"/>
    <s v="No"/>
    <n v="1"/>
    <x v="1"/>
    <n v="87.15"/>
    <n v="183.75"/>
    <x v="0"/>
    <x v="0"/>
    <n v="72"/>
    <n v="4149"/>
    <x v="14"/>
    <x v="0"/>
    <x v="0"/>
    <x v="1"/>
    <b v="0"/>
    <b v="0"/>
    <b v="0"/>
    <b v="0"/>
    <n v="91.875"/>
    <x v="61"/>
    <b v="0"/>
  </r>
  <r>
    <s v="3198-VELRD"/>
    <x v="0"/>
    <s v="United States"/>
    <s v="California"/>
    <s v="Marina Del Rey"/>
    <n v="90292"/>
    <s v="33.977468, -118.445475"/>
    <n v="33.977468000000002"/>
    <n v="-118.445475"/>
    <x v="1"/>
    <x v="0"/>
    <n v="1"/>
    <x v="0"/>
    <n v="3"/>
    <n v="1"/>
    <s v="Yes"/>
    <s v="No"/>
    <s v="No"/>
    <s v="No"/>
    <s v="No"/>
    <s v="No"/>
    <s v="Yes"/>
    <n v="1"/>
    <x v="1"/>
    <n v="84.75"/>
    <n v="264.85000000000002"/>
    <x v="0"/>
    <x v="0"/>
    <n v="100"/>
    <n v="2014"/>
    <x v="18"/>
    <x v="0"/>
    <x v="0"/>
    <x v="1"/>
    <b v="0"/>
    <b v="0"/>
    <b v="0"/>
    <b v="0"/>
    <n v="88.283333333333303"/>
    <x v="33"/>
    <b v="0"/>
  </r>
  <r>
    <s v="9436-ZBZCT"/>
    <x v="0"/>
    <s v="United States"/>
    <s v="California"/>
    <s v="Inglewood"/>
    <n v="90303"/>
    <s v="33.936291, -118.332639"/>
    <n v="33.936290999999997"/>
    <n v="-118.332639"/>
    <x v="0"/>
    <x v="0"/>
    <n v="0"/>
    <x v="0"/>
    <n v="14"/>
    <n v="1"/>
    <s v="Yes"/>
    <s v="No"/>
    <s v="No"/>
    <s v="No"/>
    <s v="Yes"/>
    <s v="Yes"/>
    <s v="No"/>
    <n v="1"/>
    <x v="2"/>
    <n v="89.95"/>
    <n v="1178.4000000000001"/>
    <x v="0"/>
    <x v="0"/>
    <n v="97"/>
    <n v="5463"/>
    <x v="18"/>
    <x v="0"/>
    <x v="0"/>
    <x v="1"/>
    <b v="0"/>
    <b v="0"/>
    <b v="1"/>
    <b v="0"/>
    <n v="84.171428571428507"/>
    <x v="54"/>
    <b v="0"/>
  </r>
  <r>
    <s v="7279-BUYWN"/>
    <x v="0"/>
    <s v="United States"/>
    <s v="California"/>
    <s v="Buena Park"/>
    <n v="90620"/>
    <s v="33.845706, -118.012204"/>
    <n v="33.845706"/>
    <n v="-118.012204"/>
    <x v="1"/>
    <x v="1"/>
    <n v="0"/>
    <x v="0"/>
    <n v="41"/>
    <n v="1"/>
    <s v="Yes"/>
    <s v="Yes"/>
    <s v="Yes"/>
    <s v="Yes"/>
    <s v="No"/>
    <s v="Yes"/>
    <s v="Yes"/>
    <n v="1"/>
    <x v="2"/>
    <n v="113.2"/>
    <n v="4689.5"/>
    <x v="0"/>
    <x v="0"/>
    <n v="89"/>
    <n v="3380"/>
    <x v="18"/>
    <x v="0"/>
    <x v="0"/>
    <x v="1"/>
    <b v="0"/>
    <b v="0"/>
    <b v="1"/>
    <b v="0"/>
    <n v="114.37804878048701"/>
    <x v="79"/>
    <b v="1"/>
  </r>
  <r>
    <s v="7156-MHUGY"/>
    <x v="0"/>
    <s v="United States"/>
    <s v="California"/>
    <s v="Buena Park"/>
    <n v="90621"/>
    <s v="33.874224, -117.993368"/>
    <n v="33.874223999999998"/>
    <n v="-117.993368"/>
    <x v="0"/>
    <x v="1"/>
    <n v="0"/>
    <x v="0"/>
    <n v="13"/>
    <n v="1"/>
    <s v="No"/>
    <s v="No"/>
    <s v="No"/>
    <s v="No"/>
    <s v="No"/>
    <s v="Yes"/>
    <s v="Yes"/>
    <n v="1"/>
    <x v="2"/>
    <n v="90.5"/>
    <n v="1201.1500000000001"/>
    <x v="0"/>
    <x v="0"/>
    <n v="76"/>
    <n v="5394"/>
    <x v="18"/>
    <x v="0"/>
    <x v="0"/>
    <x v="1"/>
    <b v="0"/>
    <b v="0"/>
    <b v="1"/>
    <b v="0"/>
    <n v="92.396153846153794"/>
    <x v="35"/>
    <b v="0"/>
  </r>
  <r>
    <s v="7198-GLXTC"/>
    <x v="0"/>
    <s v="United States"/>
    <s v="California"/>
    <s v="La Palma"/>
    <n v="90623"/>
    <s v="33.850504, -118.039892"/>
    <n v="33.850504000000001"/>
    <n v="-118.03989199999999"/>
    <x v="0"/>
    <x v="0"/>
    <n v="0"/>
    <x v="0"/>
    <n v="2"/>
    <n v="1"/>
    <s v="No"/>
    <s v="No"/>
    <s v="No"/>
    <s v="No"/>
    <s v="No"/>
    <s v="Yes"/>
    <s v="No"/>
    <n v="0"/>
    <x v="1"/>
    <n v="79"/>
    <n v="143.65"/>
    <x v="0"/>
    <x v="0"/>
    <n v="92"/>
    <n v="5239"/>
    <x v="18"/>
    <x v="0"/>
    <x v="0"/>
    <x v="1"/>
    <b v="0"/>
    <b v="0"/>
    <b v="1"/>
    <b v="0"/>
    <n v="71.825000000000003"/>
    <x v="18"/>
    <b v="0"/>
  </r>
  <r>
    <s v="0516-VRYBW"/>
    <x v="0"/>
    <s v="United States"/>
    <s v="California"/>
    <s v="Stanton"/>
    <n v="90680"/>
    <s v="33.801869, -117.995068"/>
    <n v="33.801869000000003"/>
    <n v="-117.995068"/>
    <x v="1"/>
    <x v="0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390.85"/>
    <x v="0"/>
    <x v="0"/>
    <n v="85"/>
    <n v="4931"/>
    <x v="18"/>
    <x v="1"/>
    <x v="0"/>
    <x v="0"/>
    <b v="1"/>
    <b v="0"/>
    <b v="0"/>
    <b v="0"/>
    <n v="21.7138888888888"/>
    <x v="7"/>
    <b v="0"/>
  </r>
  <r>
    <s v="8380-PEFPE"/>
    <x v="0"/>
    <s v="United States"/>
    <s v="California"/>
    <s v="Avalon"/>
    <n v="90704"/>
    <s v="33.391181, -118.421305"/>
    <n v="33.391181000000003"/>
    <n v="-118.421305"/>
    <x v="0"/>
    <x v="0"/>
    <n v="0"/>
    <x v="0"/>
    <n v="1"/>
    <n v="1"/>
    <s v="No"/>
    <s v="No"/>
    <s v="No"/>
    <s v="No"/>
    <s v="No"/>
    <s v="No"/>
    <s v="No"/>
    <n v="1"/>
    <x v="1"/>
    <n v="71.650000000000006"/>
    <n v="71.650000000000006"/>
    <x v="0"/>
    <x v="0"/>
    <n v="93"/>
    <n v="2377"/>
    <x v="18"/>
    <x v="0"/>
    <x v="0"/>
    <x v="1"/>
    <b v="0"/>
    <b v="0"/>
    <b v="1"/>
    <b v="0"/>
    <n v="71.650000000000006"/>
    <x v="29"/>
    <b v="0"/>
  </r>
  <r>
    <s v="5687-DKDTV"/>
    <x v="0"/>
    <s v="United States"/>
    <s v="California"/>
    <s v="Bellflower"/>
    <n v="90706"/>
    <s v="33.887676, -118.127289"/>
    <n v="33.887675999999999"/>
    <n v="-118.127289"/>
    <x v="1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77.5"/>
    <x v="0"/>
    <x v="0"/>
    <n v="76"/>
    <n v="5984"/>
    <x v="18"/>
    <x v="0"/>
    <x v="0"/>
    <x v="0"/>
    <b v="1"/>
    <b v="0"/>
    <b v="0"/>
    <b v="1"/>
    <n v="19.375"/>
    <x v="7"/>
    <b v="0"/>
  </r>
  <r>
    <s v="7530-HDYDS"/>
    <x v="0"/>
    <s v="United States"/>
    <s v="California"/>
    <s v="Lakewood"/>
    <n v="90712"/>
    <s v="33.840524, -118.148403"/>
    <n v="33.840524000000002"/>
    <n v="-118.148403"/>
    <x v="1"/>
    <x v="0"/>
    <n v="0"/>
    <x v="0"/>
    <n v="38"/>
    <n v="1"/>
    <s v="No"/>
    <s v="No"/>
    <s v="Yes"/>
    <s v="Yes"/>
    <s v="Yes"/>
    <s v="No"/>
    <s v="No"/>
    <n v="1"/>
    <x v="1"/>
    <n v="84.25"/>
    <n v="3264.5"/>
    <x v="0"/>
    <x v="0"/>
    <n v="70"/>
    <n v="2885"/>
    <x v="18"/>
    <x v="0"/>
    <x v="0"/>
    <x v="1"/>
    <b v="0"/>
    <b v="1"/>
    <b v="0"/>
    <b v="0"/>
    <n v="85.907894736842096"/>
    <x v="33"/>
    <b v="0"/>
  </r>
  <r>
    <s v="3096-IZETN"/>
    <x v="0"/>
    <s v="United States"/>
    <s v="California"/>
    <s v="Lomita"/>
    <n v="90717"/>
    <s v="33.794209, -118.317354"/>
    <n v="33.794209000000002"/>
    <n v="-118.31735399999999"/>
    <x v="1"/>
    <x v="0"/>
    <n v="0"/>
    <x v="0"/>
    <n v="12"/>
    <n v="1"/>
    <s v="No"/>
    <s v="No"/>
    <s v="No"/>
    <s v="No"/>
    <s v="No"/>
    <s v="No"/>
    <s v="Yes"/>
    <n v="0"/>
    <x v="1"/>
    <n v="78.099999999999994"/>
    <n v="947.3"/>
    <x v="0"/>
    <x v="0"/>
    <n v="89"/>
    <n v="4741"/>
    <x v="18"/>
    <x v="0"/>
    <x v="0"/>
    <x v="1"/>
    <b v="0"/>
    <b v="0"/>
    <b v="0"/>
    <b v="0"/>
    <n v="78.941666666666606"/>
    <x v="18"/>
    <b v="0"/>
  </r>
  <r>
    <s v="5922-ABDVO"/>
    <x v="0"/>
    <s v="United States"/>
    <s v="California"/>
    <s v="Seal Beach"/>
    <n v="90740"/>
    <s v="33.75462, -118.071128"/>
    <n v="33.754620000000003"/>
    <n v="-118.071128"/>
    <x v="1"/>
    <x v="0"/>
    <n v="1"/>
    <x v="0"/>
    <n v="19"/>
    <n v="1"/>
    <s v="Yes"/>
    <s v="No"/>
    <s v="No"/>
    <s v="Yes"/>
    <s v="No"/>
    <s v="No"/>
    <s v="Yes"/>
    <n v="0"/>
    <x v="1"/>
    <n v="89.65"/>
    <n v="1761.05"/>
    <x v="0"/>
    <x v="0"/>
    <n v="74"/>
    <n v="3046"/>
    <x v="18"/>
    <x v="0"/>
    <x v="0"/>
    <x v="1"/>
    <b v="0"/>
    <b v="0"/>
    <b v="0"/>
    <b v="1"/>
    <n v="92.686842105263096"/>
    <x v="54"/>
    <b v="0"/>
  </r>
  <r>
    <s v="9172-ANCRX"/>
    <x v="0"/>
    <s v="United States"/>
    <s v="California"/>
    <s v="Carson"/>
    <n v="90745"/>
    <s v="33.822295, -118.26411"/>
    <n v="33.822294999999997"/>
    <n v="-118.26411"/>
    <x v="1"/>
    <x v="0"/>
    <n v="0"/>
    <x v="0"/>
    <n v="10"/>
    <n v="1"/>
    <s v="Yes"/>
    <s v="Yes"/>
    <s v="No"/>
    <s v="No"/>
    <s v="No"/>
    <s v="Yes"/>
    <s v="Yes"/>
    <n v="1"/>
    <x v="2"/>
    <n v="98.7"/>
    <n v="973.25"/>
    <x v="0"/>
    <x v="0"/>
    <n v="68"/>
    <n v="5561"/>
    <x v="18"/>
    <x v="0"/>
    <x v="0"/>
    <x v="1"/>
    <b v="0"/>
    <b v="0"/>
    <b v="1"/>
    <b v="0"/>
    <n v="97.325000000000003"/>
    <x v="20"/>
    <b v="1"/>
  </r>
  <r>
    <s v="6910-HADCM"/>
    <x v="0"/>
    <s v="United States"/>
    <s v="California"/>
    <s v="Long Beach"/>
    <n v="90808"/>
    <s v="33.823943, -118.111335"/>
    <n v="33.823943"/>
    <n v="-118.111335"/>
    <x v="1"/>
    <x v="0"/>
    <n v="0"/>
    <x v="0"/>
    <n v="1"/>
    <n v="1"/>
    <s v="No"/>
    <s v="No"/>
    <s v="No"/>
    <s v="Yes"/>
    <s v="No"/>
    <s v="No"/>
    <s v="No"/>
    <n v="0"/>
    <x v="1"/>
    <n v="76.349999999999994"/>
    <n v="76.349999999999994"/>
    <x v="0"/>
    <x v="0"/>
    <n v="67"/>
    <n v="5613"/>
    <x v="18"/>
    <x v="0"/>
    <x v="0"/>
    <x v="1"/>
    <b v="0"/>
    <b v="0"/>
    <b v="1"/>
    <b v="0"/>
    <n v="76.349999999999994"/>
    <x v="23"/>
    <b v="0"/>
  </r>
  <r>
    <s v="4816-LXZYW"/>
    <x v="0"/>
    <s v="United States"/>
    <s v="California"/>
    <s v="Long Beach"/>
    <n v="90810"/>
    <s v="33.819814, -118.222416"/>
    <n v="33.819814000000001"/>
    <n v="-118.222416"/>
    <x v="1"/>
    <x v="0"/>
    <n v="0"/>
    <x v="0"/>
    <n v="23"/>
    <n v="1"/>
    <s v="Yes"/>
    <s v="No"/>
    <s v="Yes"/>
    <s v="No"/>
    <s v="No"/>
    <s v="No"/>
    <s v="No"/>
    <n v="1"/>
    <x v="1"/>
    <n v="79.150000000000006"/>
    <n v="1676.95"/>
    <x v="0"/>
    <x v="0"/>
    <n v="68"/>
    <n v="5216"/>
    <x v="18"/>
    <x v="0"/>
    <x v="0"/>
    <x v="1"/>
    <b v="0"/>
    <b v="0"/>
    <b v="1"/>
    <b v="0"/>
    <n v="72.910869565217396"/>
    <x v="16"/>
    <b v="0"/>
  </r>
  <r>
    <s v="9606-PBKBQ"/>
    <x v="0"/>
    <s v="United States"/>
    <s v="California"/>
    <s v="Long Beach"/>
    <n v="90813"/>
    <s v="33.781086, -118.199049"/>
    <n v="33.781086000000002"/>
    <n v="-118.199049"/>
    <x v="0"/>
    <x v="1"/>
    <n v="1"/>
    <x v="0"/>
    <n v="32"/>
    <n v="1"/>
    <s v="Yes"/>
    <s v="No"/>
    <s v="No"/>
    <s v="No"/>
    <s v="No"/>
    <s v="No"/>
    <s v="Yes"/>
    <n v="1"/>
    <x v="1"/>
    <n v="85"/>
    <n v="2642.05"/>
    <x v="0"/>
    <x v="0"/>
    <n v="94"/>
    <n v="4584"/>
    <x v="18"/>
    <x v="0"/>
    <x v="0"/>
    <x v="1"/>
    <b v="0"/>
    <b v="0"/>
    <b v="1"/>
    <b v="0"/>
    <n v="82.564062500000006"/>
    <x v="33"/>
    <b v="0"/>
  </r>
  <r>
    <s v="3536-IQCTX"/>
    <x v="0"/>
    <s v="United States"/>
    <s v="California"/>
    <s v="South Pasadena"/>
    <n v="91030"/>
    <s v="34.110444, -118.156957"/>
    <n v="34.110444000000001"/>
    <n v="-118.15695700000001"/>
    <x v="0"/>
    <x v="1"/>
    <n v="1"/>
    <x v="0"/>
    <n v="32"/>
    <n v="1"/>
    <s v="Yes"/>
    <s v="No"/>
    <s v="No"/>
    <s v="No"/>
    <s v="No"/>
    <s v="No"/>
    <s v="Yes"/>
    <n v="0"/>
    <x v="1"/>
    <n v="85.3"/>
    <n v="2661.1"/>
    <x v="0"/>
    <x v="0"/>
    <n v="75"/>
    <n v="2712"/>
    <x v="18"/>
    <x v="0"/>
    <x v="0"/>
    <x v="1"/>
    <b v="0"/>
    <b v="0"/>
    <b v="1"/>
    <b v="0"/>
    <n v="83.159374999999997"/>
    <x v="42"/>
    <b v="0"/>
  </r>
  <r>
    <s v="4911-BANWH"/>
    <x v="0"/>
    <s v="United States"/>
    <s v="California"/>
    <s v="Sunland"/>
    <n v="91040"/>
    <s v="34.282704, -118.312929"/>
    <n v="34.282704000000003"/>
    <n v="-118.312929"/>
    <x v="1"/>
    <x v="0"/>
    <n v="0"/>
    <x v="0"/>
    <n v="31"/>
    <n v="1"/>
    <s v="Yes"/>
    <s v="No"/>
    <s v="No"/>
    <s v="No"/>
    <s v="No"/>
    <s v="Yes"/>
    <s v="No"/>
    <n v="1"/>
    <x v="1"/>
    <n v="86.55"/>
    <n v="2697.4"/>
    <x v="0"/>
    <x v="0"/>
    <n v="74"/>
    <n v="4198"/>
    <x v="18"/>
    <x v="0"/>
    <x v="0"/>
    <x v="1"/>
    <b v="0"/>
    <b v="1"/>
    <b v="0"/>
    <b v="0"/>
    <n v="87.012903225806397"/>
    <x v="52"/>
    <b v="0"/>
  </r>
  <r>
    <s v="8496-EJAUI"/>
    <x v="0"/>
    <s v="United States"/>
    <s v="California"/>
    <s v="Tujunga"/>
    <n v="91042"/>
    <s v="34.296574, -118.244839"/>
    <n v="34.296574"/>
    <n v="-118.244839"/>
    <x v="0"/>
    <x v="0"/>
    <n v="0"/>
    <x v="0"/>
    <n v="19"/>
    <n v="1"/>
    <s v="No"/>
    <s v="No"/>
    <s v="Yes"/>
    <s v="No"/>
    <s v="No"/>
    <s v="No"/>
    <s v="No"/>
    <n v="1"/>
    <x v="1"/>
    <n v="73.849999999999994"/>
    <n v="1424.5"/>
    <x v="0"/>
    <x v="0"/>
    <n v="89"/>
    <n v="2251"/>
    <x v="18"/>
    <x v="0"/>
    <x v="0"/>
    <x v="1"/>
    <b v="0"/>
    <b v="1"/>
    <b v="0"/>
    <b v="0"/>
    <n v="74.973684210526301"/>
    <x v="44"/>
    <b v="0"/>
  </r>
  <r>
    <s v="3132-TVFDZ"/>
    <x v="0"/>
    <s v="United States"/>
    <s v="California"/>
    <s v="Glendale"/>
    <n v="91202"/>
    <s v="34.167926, -118.267539"/>
    <n v="34.167926000000001"/>
    <n v="-118.267539"/>
    <x v="0"/>
    <x v="1"/>
    <n v="1"/>
    <x v="0"/>
    <n v="57"/>
    <n v="0"/>
    <s v="No phone service"/>
    <s v="No"/>
    <s v="No"/>
    <s v="No"/>
    <s v="No"/>
    <s v="Yes"/>
    <s v="Yes"/>
    <n v="1"/>
    <x v="0"/>
    <n v="44.85"/>
    <n v="2572.9499999999998"/>
    <x v="0"/>
    <x v="0"/>
    <n v="82"/>
    <n v="5172"/>
    <x v="18"/>
    <x v="0"/>
    <x v="0"/>
    <x v="0"/>
    <b v="0"/>
    <b v="0"/>
    <b v="1"/>
    <b v="0"/>
    <n v="45.1394736842105"/>
    <x v="28"/>
    <b v="0"/>
  </r>
  <r>
    <s v="8080-DDEMJ"/>
    <x v="0"/>
    <s v="United States"/>
    <s v="California"/>
    <s v="Glendale"/>
    <n v="91204"/>
    <s v="34.136306, -118.26036"/>
    <n v="34.136305999999998"/>
    <n v="-118.26036000000001"/>
    <x v="0"/>
    <x v="1"/>
    <n v="0"/>
    <x v="0"/>
    <n v="1"/>
    <n v="1"/>
    <s v="No"/>
    <s v="No"/>
    <s v="No"/>
    <s v="No"/>
    <s v="No"/>
    <s v="No"/>
    <s v="No"/>
    <n v="0"/>
    <x v="0"/>
    <n v="45.1"/>
    <n v="45.1"/>
    <x v="0"/>
    <x v="0"/>
    <n v="79"/>
    <n v="4499"/>
    <x v="18"/>
    <x v="0"/>
    <x v="0"/>
    <x v="0"/>
    <b v="0"/>
    <b v="0"/>
    <b v="1"/>
    <b v="0"/>
    <n v="45.1"/>
    <x v="30"/>
    <b v="0"/>
  </r>
  <r>
    <s v="6365-MTGZX"/>
    <x v="0"/>
    <s v="United States"/>
    <s v="California"/>
    <s v="Glendale"/>
    <n v="91206"/>
    <s v="34.162515, -118.203869"/>
    <n v="34.162514999999999"/>
    <n v="-118.203869"/>
    <x v="0"/>
    <x v="0"/>
    <n v="0"/>
    <x v="0"/>
    <n v="24"/>
    <n v="1"/>
    <s v="No"/>
    <s v="No"/>
    <s v="No"/>
    <s v="No"/>
    <s v="Yes"/>
    <s v="Yes"/>
    <s v="Yes"/>
    <n v="1"/>
    <x v="2"/>
    <n v="96"/>
    <n v="2122.4499999999998"/>
    <x v="0"/>
    <x v="0"/>
    <n v="71"/>
    <n v="3068"/>
    <x v="18"/>
    <x v="0"/>
    <x v="0"/>
    <x v="1"/>
    <b v="0"/>
    <b v="0"/>
    <b v="1"/>
    <b v="0"/>
    <n v="88.435416666666598"/>
    <x v="14"/>
    <b v="0"/>
  </r>
  <r>
    <s v="1349-WXNGG"/>
    <x v="0"/>
    <s v="United States"/>
    <s v="California"/>
    <s v="Glendale"/>
    <n v="91207"/>
    <s v="34.182378, -118.262922"/>
    <n v="34.182378"/>
    <n v="-118.262922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0.05"/>
    <x v="0"/>
    <x v="0"/>
    <n v="66"/>
    <n v="4710"/>
    <x v="18"/>
    <x v="0"/>
    <x v="0"/>
    <x v="0"/>
    <b v="1"/>
    <b v="0"/>
    <b v="0"/>
    <b v="0"/>
    <n v="20.05"/>
    <x v="7"/>
    <b v="0"/>
  </r>
  <r>
    <s v="6990-YNRIO"/>
    <x v="0"/>
    <s v="United States"/>
    <s v="California"/>
    <s v="Agoura Hills"/>
    <n v="91301"/>
    <s v="34.129058, -118.759788"/>
    <n v="34.129058000000001"/>
    <n v="-118.759788"/>
    <x v="0"/>
    <x v="0"/>
    <n v="1"/>
    <x v="0"/>
    <n v="65"/>
    <n v="1"/>
    <s v="Yes"/>
    <s v="Yes"/>
    <s v="No"/>
    <s v="Yes"/>
    <s v="Yes"/>
    <s v="Yes"/>
    <s v="Yes"/>
    <n v="0"/>
    <x v="2"/>
    <n v="108.65"/>
    <n v="6937.95"/>
    <x v="0"/>
    <x v="0"/>
    <n v="79"/>
    <n v="6120"/>
    <x v="18"/>
    <x v="0"/>
    <x v="1"/>
    <x v="1"/>
    <b v="0"/>
    <b v="0"/>
    <b v="0"/>
    <b v="0"/>
    <n v="106.737692307692"/>
    <x v="65"/>
    <b v="1"/>
  </r>
  <r>
    <s v="0621-TWIEM"/>
    <x v="0"/>
    <s v="United States"/>
    <s v="California"/>
    <s v="Newhall"/>
    <n v="91321"/>
    <s v="34.370378, -118.504118"/>
    <n v="34.370378000000002"/>
    <n v="-118.50411800000001"/>
    <x v="0"/>
    <x v="0"/>
    <n v="0"/>
    <x v="0"/>
    <n v="10"/>
    <n v="1"/>
    <s v="No"/>
    <s v="No"/>
    <s v="No"/>
    <s v="No"/>
    <s v="No"/>
    <s v="No"/>
    <s v="No"/>
    <n v="1"/>
    <x v="0"/>
    <n v="45.55"/>
    <n v="402.6"/>
    <x v="0"/>
    <x v="0"/>
    <n v="67"/>
    <n v="4097"/>
    <x v="18"/>
    <x v="0"/>
    <x v="0"/>
    <x v="0"/>
    <b v="0"/>
    <b v="0"/>
    <b v="1"/>
    <b v="0"/>
    <n v="40.26"/>
    <x v="30"/>
    <b v="0"/>
  </r>
  <r>
    <s v="2485-ITVKB"/>
    <x v="0"/>
    <s v="United States"/>
    <s v="California"/>
    <s v="Northridge"/>
    <n v="91325"/>
    <s v="34.236683, -118.517588"/>
    <n v="34.236682999999999"/>
    <n v="-118.517588"/>
    <x v="1"/>
    <x v="0"/>
    <n v="1"/>
    <x v="0"/>
    <n v="2"/>
    <n v="0"/>
    <s v="No phone service"/>
    <s v="No"/>
    <s v="No"/>
    <s v="No"/>
    <s v="No"/>
    <s v="No"/>
    <s v="Yes"/>
    <n v="1"/>
    <x v="3"/>
    <n v="35.1"/>
    <n v="68.75"/>
    <x v="0"/>
    <x v="0"/>
    <n v="78"/>
    <n v="2643"/>
    <x v="18"/>
    <x v="0"/>
    <x v="0"/>
    <x v="0"/>
    <b v="0"/>
    <b v="0"/>
    <b v="1"/>
    <b v="0"/>
    <n v="34.375"/>
    <x v="27"/>
    <b v="0"/>
  </r>
  <r>
    <s v="3669-OYSJI"/>
    <x v="0"/>
    <s v="United States"/>
    <s v="California"/>
    <s v="Porter Ranch"/>
    <n v="91326"/>
    <s v="34.281911, -118.556218"/>
    <n v="34.281911000000001"/>
    <n v="-118.556218"/>
    <x v="0"/>
    <x v="0"/>
    <n v="0"/>
    <x v="0"/>
    <n v="1"/>
    <n v="1"/>
    <s v="No"/>
    <s v="No"/>
    <s v="No"/>
    <s v="No"/>
    <s v="No"/>
    <s v="No"/>
    <s v="No"/>
    <n v="0"/>
    <x v="0"/>
    <n v="46.2"/>
    <n v="46.2"/>
    <x v="0"/>
    <x v="0"/>
    <n v="76"/>
    <n v="4167"/>
    <x v="18"/>
    <x v="0"/>
    <x v="0"/>
    <x v="0"/>
    <b v="0"/>
    <b v="1"/>
    <b v="0"/>
    <b v="0"/>
    <n v="46.2"/>
    <x v="81"/>
    <b v="0"/>
  </r>
  <r>
    <s v="1612-EOHDH"/>
    <x v="0"/>
    <s v="United States"/>
    <s v="California"/>
    <s v="Pacoima"/>
    <n v="91331"/>
    <s v="34.255442, -118.421314"/>
    <n v="34.255442000000002"/>
    <n v="-118.421314"/>
    <x v="1"/>
    <x v="0"/>
    <n v="0"/>
    <x v="0"/>
    <n v="1"/>
    <n v="1"/>
    <s v="No"/>
    <s v="No"/>
    <s v="No"/>
    <s v="No"/>
    <s v="No"/>
    <s v="No"/>
    <s v="No"/>
    <n v="0"/>
    <x v="0"/>
    <n v="45.15"/>
    <n v="45.15"/>
    <x v="0"/>
    <x v="0"/>
    <n v="89"/>
    <n v="5828"/>
    <x v="18"/>
    <x v="0"/>
    <x v="0"/>
    <x v="0"/>
    <b v="0"/>
    <b v="0"/>
    <b v="1"/>
    <b v="0"/>
    <n v="45.15"/>
    <x v="30"/>
    <b v="0"/>
  </r>
  <r>
    <s v="6702-OHFWR"/>
    <x v="0"/>
    <s v="United States"/>
    <s v="California"/>
    <s v="Reseda"/>
    <n v="91335"/>
    <s v="34.200175, -118.540958"/>
    <n v="34.200175000000002"/>
    <n v="-118.540958"/>
    <x v="0"/>
    <x v="1"/>
    <n v="0"/>
    <x v="0"/>
    <n v="1"/>
    <n v="0"/>
    <s v="No phone service"/>
    <s v="No"/>
    <s v="Yes"/>
    <s v="Yes"/>
    <s v="No"/>
    <s v="No"/>
    <s v="Yes"/>
    <n v="1"/>
    <x v="0"/>
    <n v="43.3"/>
    <n v="43.3"/>
    <x v="0"/>
    <x v="0"/>
    <n v="91"/>
    <n v="4972"/>
    <x v="14"/>
    <x v="0"/>
    <x v="0"/>
    <x v="0"/>
    <b v="0"/>
    <b v="0"/>
    <b v="1"/>
    <b v="0"/>
    <n v="43.3"/>
    <x v="50"/>
    <b v="0"/>
  </r>
  <r>
    <s v="4510-PYUSH"/>
    <x v="0"/>
    <s v="United States"/>
    <s v="California"/>
    <s v="Sylmar"/>
    <n v="91342"/>
    <s v="34.321621, -118.399841"/>
    <n v="34.321621"/>
    <n v="-118.399841"/>
    <x v="1"/>
    <x v="1"/>
    <n v="0"/>
    <x v="0"/>
    <n v="38"/>
    <n v="1"/>
    <s v="No"/>
    <s v="Yes"/>
    <s v="Yes"/>
    <s v="No"/>
    <s v="No"/>
    <s v="No"/>
    <s v="No"/>
    <n v="1"/>
    <x v="0"/>
    <n v="57.15"/>
    <n v="2250.65"/>
    <x v="0"/>
    <x v="0"/>
    <n v="75"/>
    <n v="3110"/>
    <x v="18"/>
    <x v="0"/>
    <x v="0"/>
    <x v="0"/>
    <b v="0"/>
    <b v="1"/>
    <b v="0"/>
    <b v="0"/>
    <n v="59.227631578947303"/>
    <x v="67"/>
    <b v="1"/>
  </r>
  <r>
    <s v="7517-SAWMO"/>
    <x v="0"/>
    <s v="United States"/>
    <s v="California"/>
    <s v="Granada Hills"/>
    <n v="91344"/>
    <s v="34.291273, -118.505104"/>
    <n v="34.291272999999997"/>
    <n v="-118.505104"/>
    <x v="1"/>
    <x v="0"/>
    <n v="1"/>
    <x v="0"/>
    <n v="19"/>
    <n v="1"/>
    <s v="No"/>
    <s v="Yes"/>
    <s v="No"/>
    <s v="No"/>
    <s v="No"/>
    <s v="No"/>
    <s v="No"/>
    <n v="1"/>
    <x v="1"/>
    <n v="73.2"/>
    <n v="1441.1"/>
    <x v="0"/>
    <x v="0"/>
    <n v="97"/>
    <n v="4718"/>
    <x v="18"/>
    <x v="0"/>
    <x v="0"/>
    <x v="1"/>
    <b v="0"/>
    <b v="0"/>
    <b v="1"/>
    <b v="0"/>
    <n v="75.847368421052593"/>
    <x v="44"/>
    <b v="1"/>
  </r>
  <r>
    <s v="4143-HHPMK"/>
    <x v="0"/>
    <s v="United States"/>
    <s v="California"/>
    <s v="Mission Hills"/>
    <n v="91345"/>
    <s v="34.266389, -118.459744"/>
    <n v="34.266388999999997"/>
    <n v="-118.459744"/>
    <x v="0"/>
    <x v="0"/>
    <n v="0"/>
    <x v="0"/>
    <n v="52"/>
    <n v="1"/>
    <s v="No"/>
    <s v="No"/>
    <s v="Yes"/>
    <s v="No"/>
    <s v="No"/>
    <s v="No"/>
    <s v="Yes"/>
    <n v="1"/>
    <x v="1"/>
    <n v="85.35"/>
    <n v="4338.6000000000004"/>
    <x v="0"/>
    <x v="0"/>
    <n v="98"/>
    <n v="6402"/>
    <x v="18"/>
    <x v="0"/>
    <x v="0"/>
    <x v="1"/>
    <b v="0"/>
    <b v="0"/>
    <b v="1"/>
    <b v="0"/>
    <n v="83.434615384615398"/>
    <x v="42"/>
    <b v="0"/>
  </r>
  <r>
    <s v="7054-LGEQW"/>
    <x v="0"/>
    <s v="United States"/>
    <s v="California"/>
    <s v="Canyon Country"/>
    <n v="91351"/>
    <s v="34.422519, -118.420717"/>
    <n v="34.422519000000001"/>
    <n v="-118.420717"/>
    <x v="1"/>
    <x v="0"/>
    <n v="0"/>
    <x v="0"/>
    <n v="1"/>
    <n v="1"/>
    <s v="No"/>
    <s v="No"/>
    <s v="No"/>
    <s v="No"/>
    <s v="No"/>
    <s v="No"/>
    <s v="No"/>
    <n v="0"/>
    <x v="0"/>
    <n v="45.95"/>
    <n v="45.95"/>
    <x v="0"/>
    <x v="0"/>
    <n v="69"/>
    <n v="4888"/>
    <x v="18"/>
    <x v="0"/>
    <x v="0"/>
    <x v="0"/>
    <b v="0"/>
    <b v="0"/>
    <b v="0"/>
    <b v="1"/>
    <n v="45.95"/>
    <x v="30"/>
    <b v="0"/>
  </r>
  <r>
    <s v="0923-PNFUB"/>
    <x v="0"/>
    <s v="United States"/>
    <s v="California"/>
    <s v="Westlake Village"/>
    <n v="91361"/>
    <s v="34.130992, -118.894673"/>
    <n v="34.130991999999999"/>
    <n v="-118.894673"/>
    <x v="1"/>
    <x v="0"/>
    <n v="0"/>
    <x v="0"/>
    <n v="3"/>
    <n v="1"/>
    <s v="No"/>
    <s v="No"/>
    <s v="Yes"/>
    <s v="No"/>
    <s v="No"/>
    <s v="Yes"/>
    <s v="No"/>
    <n v="0"/>
    <x v="1"/>
    <n v="83.75"/>
    <n v="247.25"/>
    <x v="0"/>
    <x v="0"/>
    <n v="65"/>
    <n v="4852"/>
    <x v="18"/>
    <x v="0"/>
    <x v="0"/>
    <x v="1"/>
    <b v="0"/>
    <b v="0"/>
    <b v="1"/>
    <b v="0"/>
    <n v="82.4166666666666"/>
    <x v="47"/>
    <b v="0"/>
  </r>
  <r>
    <s v="3494-JCHRQ"/>
    <x v="0"/>
    <s v="United States"/>
    <s v="California"/>
    <s v="Van Nuys"/>
    <n v="91411"/>
    <s v="34.17847, -118.459472"/>
    <n v="34.178469999999997"/>
    <n v="-118.45947200000001"/>
    <x v="0"/>
    <x v="0"/>
    <n v="0"/>
    <x v="0"/>
    <n v="1"/>
    <n v="1"/>
    <s v="No"/>
    <s v="No"/>
    <s v="No"/>
    <s v="No"/>
    <s v="No"/>
    <s v="No"/>
    <s v="No"/>
    <n v="1"/>
    <x v="0"/>
    <n v="70.05"/>
    <n v="70.05"/>
    <x v="0"/>
    <x v="0"/>
    <n v="69"/>
    <n v="2699"/>
    <x v="18"/>
    <x v="0"/>
    <x v="0"/>
    <x v="1"/>
    <b v="0"/>
    <b v="0"/>
    <b v="1"/>
    <b v="0"/>
    <n v="70.05"/>
    <x v="1"/>
    <b v="0"/>
  </r>
  <r>
    <s v="6474-FVJLC"/>
    <x v="0"/>
    <s v="United States"/>
    <s v="California"/>
    <s v="Sherman Oaks"/>
    <n v="91423"/>
    <s v="34.146957, -118.432138"/>
    <n v="34.146957"/>
    <n v="-118.43213799999999"/>
    <x v="0"/>
    <x v="0"/>
    <n v="0"/>
    <x v="0"/>
    <n v="2"/>
    <n v="1"/>
    <s v="Yes"/>
    <s v="No"/>
    <s v="No"/>
    <s v="No"/>
    <s v="No"/>
    <s v="No"/>
    <s v="Yes"/>
    <n v="1"/>
    <x v="1"/>
    <n v="86"/>
    <n v="165.45"/>
    <x v="0"/>
    <x v="0"/>
    <n v="77"/>
    <n v="4546"/>
    <x v="18"/>
    <x v="0"/>
    <x v="0"/>
    <x v="1"/>
    <b v="0"/>
    <b v="0"/>
    <b v="1"/>
    <b v="0"/>
    <n v="82.724999999999994"/>
    <x v="42"/>
    <b v="0"/>
  </r>
  <r>
    <s v="8840-DQLGN"/>
    <x v="0"/>
    <s v="United States"/>
    <s v="California"/>
    <s v="Burbank"/>
    <n v="91502"/>
    <s v="34.177267, -118.31003"/>
    <n v="34.177267000000001"/>
    <n v="-118.31003"/>
    <x v="1"/>
    <x v="1"/>
    <n v="1"/>
    <x v="0"/>
    <n v="35"/>
    <n v="1"/>
    <s v="Yes"/>
    <s v="Yes"/>
    <s v="Yes"/>
    <s v="No"/>
    <s v="Yes"/>
    <s v="Yes"/>
    <s v="No"/>
    <n v="1"/>
    <x v="2"/>
    <n v="100.5"/>
    <n v="3653.35"/>
    <x v="0"/>
    <x v="0"/>
    <n v="81"/>
    <n v="4745"/>
    <x v="18"/>
    <x v="0"/>
    <x v="0"/>
    <x v="1"/>
    <b v="0"/>
    <b v="0"/>
    <b v="0"/>
    <b v="0"/>
    <n v="104.381428571428"/>
    <x v="24"/>
    <b v="1"/>
  </r>
  <r>
    <s v="4547-LYTDD"/>
    <x v="0"/>
    <s v="United States"/>
    <s v="California"/>
    <s v="North Hollywood"/>
    <n v="91601"/>
    <s v="34.1692, -118.372498"/>
    <n v="34.169199999999996"/>
    <n v="-118.37249799999999"/>
    <x v="1"/>
    <x v="0"/>
    <n v="0"/>
    <x v="0"/>
    <n v="16"/>
    <n v="1"/>
    <s v="Yes"/>
    <s v="No"/>
    <s v="No"/>
    <s v="No"/>
    <s v="No"/>
    <s v="No"/>
    <s v="No"/>
    <n v="0"/>
    <x v="1"/>
    <n v="72.650000000000006"/>
    <n v="1194.3"/>
    <x v="0"/>
    <x v="0"/>
    <n v="73"/>
    <n v="2850"/>
    <x v="18"/>
    <x v="0"/>
    <x v="0"/>
    <x v="1"/>
    <b v="0"/>
    <b v="0"/>
    <b v="1"/>
    <b v="0"/>
    <n v="74.643749999999997"/>
    <x v="66"/>
    <b v="0"/>
  </r>
  <r>
    <s v="6770-XUAGN"/>
    <x v="0"/>
    <s v="United States"/>
    <s v="California"/>
    <s v="North Hollywood"/>
    <n v="91605"/>
    <s v="34.207295, -118.400022"/>
    <n v="34.207295000000002"/>
    <n v="-118.40002200000001"/>
    <x v="1"/>
    <x v="0"/>
    <n v="1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1"/>
    <n v="21"/>
    <x v="0"/>
    <x v="0"/>
    <n v="90"/>
    <n v="3753"/>
    <x v="18"/>
    <x v="0"/>
    <x v="0"/>
    <x v="0"/>
    <b v="1"/>
    <b v="0"/>
    <b v="1"/>
    <b v="0"/>
    <n v="21"/>
    <x v="7"/>
    <b v="0"/>
  </r>
  <r>
    <s v="4193-ORFCL"/>
    <x v="0"/>
    <s v="United States"/>
    <s v="California"/>
    <s v="North Hollywood"/>
    <n v="91606"/>
    <s v="34.187599, -118.387125"/>
    <n v="34.187598999999999"/>
    <n v="-118.387125"/>
    <x v="1"/>
    <x v="1"/>
    <n v="0"/>
    <x v="0"/>
    <n v="1"/>
    <n v="1"/>
    <s v="No"/>
    <s v="No"/>
    <s v="No"/>
    <s v="No"/>
    <s v="No"/>
    <s v="No"/>
    <s v="No"/>
    <n v="0"/>
    <x v="0"/>
    <n v="45.1"/>
    <n v="45.1"/>
    <x v="0"/>
    <x v="0"/>
    <n v="70"/>
    <n v="2740"/>
    <x v="18"/>
    <x v="0"/>
    <x v="0"/>
    <x v="0"/>
    <b v="0"/>
    <b v="0"/>
    <b v="0"/>
    <b v="1"/>
    <n v="45.1"/>
    <x v="30"/>
    <b v="0"/>
  </r>
  <r>
    <s v="7776-QWNFX"/>
    <x v="0"/>
    <s v="United States"/>
    <s v="California"/>
    <s v="Chino"/>
    <n v="91710"/>
    <s v="33.990646, -117.663025"/>
    <n v="33.990645999999998"/>
    <n v="-117.663025"/>
    <x v="0"/>
    <x v="1"/>
    <n v="1"/>
    <x v="0"/>
    <n v="30"/>
    <n v="1"/>
    <s v="No"/>
    <s v="No"/>
    <s v="Yes"/>
    <s v="No"/>
    <s v="No"/>
    <s v="No"/>
    <s v="No"/>
    <n v="1"/>
    <x v="0"/>
    <n v="50.4"/>
    <n v="1527.5"/>
    <x v="0"/>
    <x v="0"/>
    <n v="83"/>
    <n v="4795"/>
    <x v="18"/>
    <x v="0"/>
    <x v="0"/>
    <x v="0"/>
    <b v="0"/>
    <b v="0"/>
    <b v="0"/>
    <b v="0"/>
    <n v="50.9166666666666"/>
    <x v="36"/>
    <b v="0"/>
  </r>
  <r>
    <s v="6689-TCZHQ"/>
    <x v="0"/>
    <s v="United States"/>
    <s v="California"/>
    <s v="Claremont"/>
    <n v="91711"/>
    <s v="34.127621, -117.717863"/>
    <n v="34.127620999999998"/>
    <n v="-117.71786299999999"/>
    <x v="1"/>
    <x v="1"/>
    <n v="0"/>
    <x v="0"/>
    <n v="5"/>
    <n v="1"/>
    <s v="No"/>
    <s v="No"/>
    <s v="No"/>
    <s v="No"/>
    <s v="No"/>
    <s v="No"/>
    <s v="Yes"/>
    <n v="0"/>
    <x v="1"/>
    <n v="78.95"/>
    <n v="378.4"/>
    <x v="0"/>
    <x v="0"/>
    <n v="65"/>
    <n v="4054"/>
    <x v="18"/>
    <x v="0"/>
    <x v="0"/>
    <x v="1"/>
    <b v="0"/>
    <b v="0"/>
    <b v="1"/>
    <b v="0"/>
    <n v="75.679999999999893"/>
    <x v="18"/>
    <b v="0"/>
  </r>
  <r>
    <s v="3143-ILDAL"/>
    <x v="0"/>
    <s v="United States"/>
    <s v="California"/>
    <s v="El Monte"/>
    <n v="91732"/>
    <s v="34.074492, -118.01462"/>
    <n v="34.074491999999999"/>
    <n v="-118.01461999999999"/>
    <x v="0"/>
    <x v="0"/>
    <n v="0"/>
    <x v="0"/>
    <n v="56"/>
    <n v="1"/>
    <s v="Yes"/>
    <s v="No"/>
    <s v="Yes"/>
    <s v="No"/>
    <s v="Yes"/>
    <s v="No"/>
    <s v="Yes"/>
    <n v="1"/>
    <x v="2"/>
    <n v="94.45"/>
    <n v="5124.6000000000004"/>
    <x v="0"/>
    <x v="0"/>
    <n v="96"/>
    <n v="4830"/>
    <x v="18"/>
    <x v="0"/>
    <x v="0"/>
    <x v="1"/>
    <b v="0"/>
    <b v="0"/>
    <b v="1"/>
    <b v="0"/>
    <n v="91.510714285714201"/>
    <x v="15"/>
    <b v="0"/>
  </r>
  <r>
    <s v="4720-VSTSI"/>
    <x v="0"/>
    <s v="United States"/>
    <s v="California"/>
    <s v="Monterey Park"/>
    <n v="91754"/>
    <s v="34.050322, -118.147037"/>
    <n v="34.050322000000001"/>
    <n v="-118.147037"/>
    <x v="1"/>
    <x v="0"/>
    <n v="0"/>
    <x v="0"/>
    <n v="44"/>
    <n v="1"/>
    <s v="Yes"/>
    <s v="No"/>
    <s v="Yes"/>
    <s v="Yes"/>
    <s v="No"/>
    <s v="No"/>
    <s v="No"/>
    <n v="1"/>
    <x v="1"/>
    <n v="84.8"/>
    <n v="3862.55"/>
    <x v="0"/>
    <x v="0"/>
    <n v="66"/>
    <n v="3997"/>
    <x v="18"/>
    <x v="0"/>
    <x v="0"/>
    <x v="1"/>
    <b v="0"/>
    <b v="0"/>
    <b v="0"/>
    <b v="0"/>
    <n v="87.785227272727198"/>
    <x v="33"/>
    <b v="0"/>
  </r>
  <r>
    <s v="3946-MHCZW"/>
    <x v="0"/>
    <s v="United States"/>
    <s v="California"/>
    <s v="Ontario"/>
    <n v="91761"/>
    <s v="34.035602, -117.591528"/>
    <n v="34.035601999999997"/>
    <n v="-117.591528"/>
    <x v="0"/>
    <x v="0"/>
    <n v="0"/>
    <x v="0"/>
    <n v="1"/>
    <n v="1"/>
    <s v="No"/>
    <s v="No"/>
    <s v="No"/>
    <s v="Yes"/>
    <s v="No"/>
    <s v="No"/>
    <s v="No"/>
    <n v="0"/>
    <x v="0"/>
    <n v="50.9"/>
    <n v="50.9"/>
    <x v="0"/>
    <x v="0"/>
    <n v="83"/>
    <n v="5111"/>
    <x v="18"/>
    <x v="0"/>
    <x v="0"/>
    <x v="0"/>
    <b v="0"/>
    <b v="0"/>
    <b v="0"/>
    <b v="1"/>
    <n v="50.9"/>
    <x v="36"/>
    <b v="0"/>
  </r>
  <r>
    <s v="6651-AZVTJ"/>
    <x v="0"/>
    <s v="United States"/>
    <s v="California"/>
    <s v="Pomona"/>
    <n v="91768"/>
    <s v="34.067932, -117.785168"/>
    <n v="34.067931999999999"/>
    <n v="-117.785168"/>
    <x v="0"/>
    <x v="0"/>
    <n v="1"/>
    <x v="0"/>
    <n v="49"/>
    <n v="1"/>
    <s v="Yes"/>
    <s v="No"/>
    <s v="No"/>
    <s v="Yes"/>
    <s v="No"/>
    <s v="Yes"/>
    <s v="Yes"/>
    <n v="1"/>
    <x v="2"/>
    <n v="99.8"/>
    <n v="4872.45"/>
    <x v="0"/>
    <x v="0"/>
    <n v="83"/>
    <n v="6088"/>
    <x v="18"/>
    <x v="0"/>
    <x v="0"/>
    <x v="1"/>
    <b v="0"/>
    <b v="0"/>
    <b v="1"/>
    <b v="0"/>
    <n v="99.437755102040796"/>
    <x v="2"/>
    <b v="0"/>
  </r>
  <r>
    <s v="4566-GOLUK"/>
    <x v="0"/>
    <s v="United States"/>
    <s v="California"/>
    <s v="Rosemead"/>
    <n v="91770"/>
    <s v="34.065108, -118.082791"/>
    <n v="34.065108000000002"/>
    <n v="-118.082791"/>
    <x v="0"/>
    <x v="0"/>
    <n v="1"/>
    <x v="0"/>
    <n v="47"/>
    <n v="1"/>
    <s v="Yes"/>
    <s v="No"/>
    <s v="No"/>
    <s v="Yes"/>
    <s v="Yes"/>
    <s v="Yes"/>
    <s v="Yes"/>
    <n v="1"/>
    <x v="2"/>
    <n v="107.35"/>
    <n v="5118.95"/>
    <x v="0"/>
    <x v="0"/>
    <n v="98"/>
    <n v="3620"/>
    <x v="18"/>
    <x v="0"/>
    <x v="0"/>
    <x v="1"/>
    <b v="0"/>
    <b v="0"/>
    <b v="0"/>
    <b v="0"/>
    <n v="108.91382978723399"/>
    <x v="76"/>
    <b v="0"/>
  </r>
  <r>
    <s v="2484-DGXPZ"/>
    <x v="0"/>
    <s v="United States"/>
    <s v="California"/>
    <s v="San Dimas"/>
    <n v="91773"/>
    <s v="34.102119, -117.815532"/>
    <n v="34.102119000000002"/>
    <n v="-117.815532"/>
    <x v="1"/>
    <x v="0"/>
    <n v="1"/>
    <x v="0"/>
    <n v="31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658.95"/>
    <x v="0"/>
    <x v="0"/>
    <n v="67"/>
    <n v="2687"/>
    <x v="18"/>
    <x v="0"/>
    <x v="0"/>
    <x v="0"/>
    <b v="1"/>
    <b v="0"/>
    <b v="0"/>
    <b v="1"/>
    <n v="21.256451612903199"/>
    <x v="41"/>
    <b v="0"/>
  </r>
  <r>
    <s v="4587-NUKOX"/>
    <x v="0"/>
    <s v="United States"/>
    <s v="California"/>
    <s v="Walnut"/>
    <n v="91789"/>
    <s v="34.018354, -117.85492"/>
    <n v="34.018354000000002"/>
    <n v="-117.85492000000001"/>
    <x v="1"/>
    <x v="0"/>
    <n v="0"/>
    <x v="0"/>
    <n v="3"/>
    <n v="1"/>
    <s v="No"/>
    <s v="Yes"/>
    <s v="Yes"/>
    <s v="No"/>
    <s v="No"/>
    <s v="No"/>
    <s v="No"/>
    <n v="1"/>
    <x v="1"/>
    <n v="79.099999999999994"/>
    <n v="246.5"/>
    <x v="0"/>
    <x v="0"/>
    <n v="74"/>
    <n v="5339"/>
    <x v="18"/>
    <x v="0"/>
    <x v="0"/>
    <x v="1"/>
    <b v="0"/>
    <b v="0"/>
    <b v="1"/>
    <b v="0"/>
    <n v="82.1666666666666"/>
    <x v="16"/>
    <b v="1"/>
  </r>
  <r>
    <s v="0420-BWTPW"/>
    <x v="0"/>
    <s v="United States"/>
    <s v="California"/>
    <s v="Chula Vista"/>
    <n v="91910"/>
    <s v="32.636792, -117.054989"/>
    <n v="32.636792"/>
    <n v="-117.05498900000001"/>
    <x v="0"/>
    <x v="0"/>
    <n v="0"/>
    <x v="0"/>
    <n v="8"/>
    <n v="0"/>
    <s v="No phone service"/>
    <s v="No"/>
    <s v="No"/>
    <s v="No"/>
    <s v="No"/>
    <s v="No"/>
    <s v="No"/>
    <n v="0"/>
    <x v="3"/>
    <n v="25.5"/>
    <n v="215.2"/>
    <x v="0"/>
    <x v="0"/>
    <n v="78"/>
    <n v="5578"/>
    <x v="18"/>
    <x v="0"/>
    <x v="0"/>
    <x v="0"/>
    <b v="0"/>
    <b v="0"/>
    <b v="0"/>
    <b v="1"/>
    <n v="26.9"/>
    <x v="74"/>
    <b v="0"/>
  </r>
  <r>
    <s v="8183-ONMXC"/>
    <x v="0"/>
    <s v="United States"/>
    <s v="California"/>
    <s v="Chula Vista"/>
    <n v="91915"/>
    <s v="32.605012, -116.97595"/>
    <n v="32.605012000000002"/>
    <n v="-116.97595"/>
    <x v="1"/>
    <x v="0"/>
    <n v="0"/>
    <x v="0"/>
    <n v="2"/>
    <n v="1"/>
    <s v="No"/>
    <s v="No"/>
    <s v="No"/>
    <s v="No"/>
    <s v="No"/>
    <s v="No"/>
    <s v="Yes"/>
    <n v="0"/>
    <x v="1"/>
    <n v="80.75"/>
    <n v="159.44999999999999"/>
    <x v="0"/>
    <x v="0"/>
    <n v="87"/>
    <n v="2176"/>
    <x v="18"/>
    <x v="0"/>
    <x v="0"/>
    <x v="1"/>
    <b v="0"/>
    <b v="0"/>
    <b v="1"/>
    <b v="0"/>
    <n v="79.724999999999994"/>
    <x v="13"/>
    <b v="0"/>
  </r>
  <r>
    <s v="9614-RMGHA"/>
    <x v="0"/>
    <s v="United States"/>
    <s v="California"/>
    <s v="Dulzura"/>
    <n v="91917"/>
    <s v="32.622999, -116.687855"/>
    <n v="32.622999"/>
    <n v="-116.687855"/>
    <x v="0"/>
    <x v="0"/>
    <n v="1"/>
    <x v="0"/>
    <n v="65"/>
    <n v="1"/>
    <s v="Yes"/>
    <s v="No"/>
    <s v="Yes"/>
    <s v="No"/>
    <s v="No"/>
    <s v="Yes"/>
    <s v="No"/>
    <n v="1"/>
    <x v="2"/>
    <n v="91.85"/>
    <n v="5940.85"/>
    <x v="0"/>
    <x v="0"/>
    <n v="82"/>
    <n v="5530"/>
    <x v="18"/>
    <x v="0"/>
    <x v="0"/>
    <x v="1"/>
    <b v="0"/>
    <b v="0"/>
    <b v="0"/>
    <b v="0"/>
    <n v="91.397692307692296"/>
    <x v="60"/>
    <b v="0"/>
  </r>
  <r>
    <s v="5054-IEXZT"/>
    <x v="0"/>
    <s v="United States"/>
    <s v="California"/>
    <s v="Jacumba"/>
    <n v="91934"/>
    <s v="32.649787, -116.2237"/>
    <n v="32.649787000000003"/>
    <n v="-116.22369999999999"/>
    <x v="0"/>
    <x v="0"/>
    <n v="0"/>
    <x v="0"/>
    <n v="1"/>
    <n v="1"/>
    <s v="No"/>
    <s v="No"/>
    <s v="Yes"/>
    <s v="No"/>
    <s v="No"/>
    <s v="No"/>
    <s v="No"/>
    <n v="1"/>
    <x v="1"/>
    <n v="75.349999999999994"/>
    <n v="75.349999999999994"/>
    <x v="0"/>
    <x v="0"/>
    <n v="90"/>
    <n v="5284"/>
    <x v="18"/>
    <x v="0"/>
    <x v="0"/>
    <x v="1"/>
    <b v="0"/>
    <b v="0"/>
    <b v="1"/>
    <b v="0"/>
    <n v="75.349999999999994"/>
    <x v="17"/>
    <b v="0"/>
  </r>
  <r>
    <s v="5834-ASPWA"/>
    <x v="0"/>
    <s v="United States"/>
    <s v="California"/>
    <s v="Jamul"/>
    <n v="91935"/>
    <s v="32.695681, -116.798386"/>
    <n v="32.695681"/>
    <n v="-116.79838599999999"/>
    <x v="0"/>
    <x v="0"/>
    <n v="0"/>
    <x v="0"/>
    <n v="1"/>
    <n v="1"/>
    <s v="Yes"/>
    <s v="No"/>
    <s v="No"/>
    <s v="No"/>
    <s v="No"/>
    <s v="No"/>
    <s v="No"/>
    <n v="1"/>
    <x v="1"/>
    <n v="75.45"/>
    <n v="75.45"/>
    <x v="0"/>
    <x v="0"/>
    <n v="74"/>
    <n v="5518"/>
    <x v="18"/>
    <x v="0"/>
    <x v="0"/>
    <x v="1"/>
    <b v="0"/>
    <b v="0"/>
    <b v="1"/>
    <b v="0"/>
    <n v="75.45"/>
    <x v="17"/>
    <b v="0"/>
  </r>
  <r>
    <s v="3948-XHGNA"/>
    <x v="0"/>
    <s v="United States"/>
    <s v="California"/>
    <s v="Bonsall"/>
    <n v="92003"/>
    <s v="33.290907, -117.202895"/>
    <n v="33.290906999999997"/>
    <n v="-117.202895"/>
    <x v="0"/>
    <x v="0"/>
    <n v="0"/>
    <x v="0"/>
    <n v="24"/>
    <n v="1"/>
    <s v="No"/>
    <s v="Yes"/>
    <s v="No"/>
    <s v="No"/>
    <s v="No"/>
    <s v="No"/>
    <s v="No"/>
    <n v="1"/>
    <x v="0"/>
    <n v="49.55"/>
    <n v="1210.4000000000001"/>
    <x v="0"/>
    <x v="0"/>
    <n v="80"/>
    <n v="5005"/>
    <x v="18"/>
    <x v="0"/>
    <x v="0"/>
    <x v="0"/>
    <b v="0"/>
    <b v="0"/>
    <b v="0"/>
    <b v="0"/>
    <n v="50.433333333333302"/>
    <x v="58"/>
    <b v="1"/>
  </r>
  <r>
    <s v="0565-IYCGT"/>
    <x v="0"/>
    <s v="United States"/>
    <s v="California"/>
    <s v="Cardiff By The Sea"/>
    <n v="92007"/>
    <s v="33.015866, -117.272254"/>
    <n v="33.015866000000003"/>
    <n v="-117.272254"/>
    <x v="0"/>
    <x v="0"/>
    <n v="0"/>
    <x v="0"/>
    <n v="69"/>
    <n v="1"/>
    <s v="Yes"/>
    <s v="Yes"/>
    <s v="Yes"/>
    <s v="Yes"/>
    <s v="Yes"/>
    <s v="No"/>
    <s v="Yes"/>
    <n v="1"/>
    <x v="1"/>
    <n v="78.599999999999994"/>
    <n v="5356.45"/>
    <x v="0"/>
    <x v="0"/>
    <n v="93"/>
    <n v="6230"/>
    <x v="18"/>
    <x v="1"/>
    <x v="0"/>
    <x v="0"/>
    <b v="0"/>
    <b v="1"/>
    <b v="0"/>
    <b v="0"/>
    <n v="77.6297101449275"/>
    <x v="18"/>
    <b v="1"/>
  </r>
  <r>
    <s v="5445-UTODQ"/>
    <x v="0"/>
    <s v="United States"/>
    <s v="California"/>
    <s v="Del Mar"/>
    <n v="92014"/>
    <s v="32.948262, -117.256086"/>
    <n v="32.948262"/>
    <n v="-117.256086"/>
    <x v="1"/>
    <x v="0"/>
    <n v="1"/>
    <x v="0"/>
    <n v="7"/>
    <n v="1"/>
    <s v="No"/>
    <s v="No"/>
    <s v="No"/>
    <s v="No"/>
    <s v="No"/>
    <s v="Yes"/>
    <s v="No"/>
    <n v="1"/>
    <x v="1"/>
    <n v="81.099999999999994"/>
    <n v="576.65"/>
    <x v="0"/>
    <x v="0"/>
    <n v="87"/>
    <n v="3238"/>
    <x v="14"/>
    <x v="0"/>
    <x v="0"/>
    <x v="1"/>
    <b v="0"/>
    <b v="0"/>
    <b v="1"/>
    <b v="0"/>
    <n v="82.378571428571405"/>
    <x v="46"/>
    <b v="0"/>
  </r>
  <r>
    <s v="1024-VRZHF"/>
    <x v="0"/>
    <s v="United States"/>
    <s v="California"/>
    <s v="Encinitas"/>
    <n v="92024"/>
    <s v="33.054579, -117.25665"/>
    <n v="33.054578999999997"/>
    <n v="-117.25664999999999"/>
    <x v="0"/>
    <x v="0"/>
    <n v="1"/>
    <x v="0"/>
    <n v="11"/>
    <n v="1"/>
    <s v="Yes"/>
    <s v="No"/>
    <s v="No"/>
    <s v="No"/>
    <s v="No"/>
    <s v="No"/>
    <s v="No"/>
    <n v="1"/>
    <x v="1"/>
    <n v="74.95"/>
    <n v="825.7"/>
    <x v="0"/>
    <x v="0"/>
    <n v="70"/>
    <n v="2044"/>
    <x v="18"/>
    <x v="0"/>
    <x v="0"/>
    <x v="1"/>
    <b v="0"/>
    <b v="0"/>
    <b v="1"/>
    <b v="0"/>
    <n v="75.063636363636306"/>
    <x v="25"/>
    <b v="0"/>
  </r>
  <r>
    <s v="9497-QCMMS"/>
    <x v="0"/>
    <s v="United States"/>
    <s v="California"/>
    <s v="Escondido"/>
    <n v="92026"/>
    <s v="33.21846, -117.116916"/>
    <n v="33.21846"/>
    <n v="-117.116916"/>
    <x v="0"/>
    <x v="1"/>
    <n v="0"/>
    <x v="0"/>
    <n v="1"/>
    <n v="1"/>
    <s v="Yes"/>
    <s v="No"/>
    <s v="No"/>
    <s v="No"/>
    <s v="No"/>
    <s v="Yes"/>
    <s v="Yes"/>
    <n v="1"/>
    <x v="2"/>
    <n v="93.55"/>
    <n v="93.55"/>
    <x v="0"/>
    <x v="0"/>
    <n v="81"/>
    <n v="5536"/>
    <x v="0"/>
    <x v="0"/>
    <x v="0"/>
    <x v="1"/>
    <b v="0"/>
    <b v="0"/>
    <b v="1"/>
    <b v="0"/>
    <n v="93.55"/>
    <x v="45"/>
    <b v="0"/>
  </r>
  <r>
    <s v="0348-SDKOL"/>
    <x v="0"/>
    <s v="United States"/>
    <s v="California"/>
    <s v="La Jolla"/>
    <n v="92037"/>
    <s v="32.853743, -117.25034"/>
    <n v="32.853743000000001"/>
    <n v="-117.25033999999999"/>
    <x v="1"/>
    <x v="0"/>
    <n v="1"/>
    <x v="0"/>
    <n v="58"/>
    <n v="1"/>
    <s v="Yes"/>
    <s v="No"/>
    <s v="No"/>
    <s v="Yes"/>
    <s v="Yes"/>
    <s v="Yes"/>
    <s v="Yes"/>
    <n v="1"/>
    <x v="2"/>
    <n v="102.1"/>
    <n v="5885.4"/>
    <x v="0"/>
    <x v="0"/>
    <n v="96"/>
    <n v="4415"/>
    <x v="1"/>
    <x v="0"/>
    <x v="0"/>
    <x v="1"/>
    <b v="0"/>
    <b v="1"/>
    <b v="0"/>
    <b v="0"/>
    <n v="101.472413793103"/>
    <x v="80"/>
    <b v="0"/>
  </r>
  <r>
    <s v="4373-MAVJG"/>
    <x v="0"/>
    <s v="United States"/>
    <s v="California"/>
    <s v="Oceanside"/>
    <n v="92056"/>
    <s v="33.194742, -117.29032"/>
    <n v="33.194741999999998"/>
    <n v="-117.29031999999999"/>
    <x v="1"/>
    <x v="0"/>
    <n v="1"/>
    <x v="0"/>
    <n v="14"/>
    <n v="1"/>
    <s v="Yes"/>
    <s v="No"/>
    <s v="Yes"/>
    <s v="No"/>
    <s v="No"/>
    <s v="No"/>
    <s v="Yes"/>
    <n v="1"/>
    <x v="2"/>
    <n v="90.9"/>
    <n v="1259"/>
    <x v="0"/>
    <x v="0"/>
    <n v="70"/>
    <n v="5148"/>
    <x v="1"/>
    <x v="0"/>
    <x v="0"/>
    <x v="1"/>
    <b v="0"/>
    <b v="0"/>
    <b v="0"/>
    <b v="0"/>
    <n v="89.928571428571402"/>
    <x v="35"/>
    <b v="0"/>
  </r>
  <r>
    <s v="8901-HJXTF"/>
    <x v="0"/>
    <s v="United States"/>
    <s v="California"/>
    <s v="Oceanside"/>
    <n v="92057"/>
    <s v="33.254497, -117.285879"/>
    <n v="33.254497000000001"/>
    <n v="-117.28587899999999"/>
    <x v="1"/>
    <x v="0"/>
    <n v="1"/>
    <x v="0"/>
    <n v="12"/>
    <n v="0"/>
    <s v="No phone service"/>
    <s v="No"/>
    <s v="Yes"/>
    <s v="No"/>
    <s v="No"/>
    <s v="No"/>
    <s v="No"/>
    <n v="0"/>
    <x v="3"/>
    <n v="29.2"/>
    <n v="309.10000000000002"/>
    <x v="0"/>
    <x v="0"/>
    <n v="94"/>
    <n v="3747"/>
    <x v="1"/>
    <x v="0"/>
    <x v="0"/>
    <x v="0"/>
    <b v="0"/>
    <b v="0"/>
    <b v="0"/>
    <b v="1"/>
    <n v="25.758333333333301"/>
    <x v="32"/>
    <b v="0"/>
  </r>
  <r>
    <s v="5419-KLXBN"/>
    <x v="0"/>
    <s v="United States"/>
    <s v="California"/>
    <s v="Palomar Mountain"/>
    <n v="92060"/>
    <s v="33.309852, -116.823091"/>
    <n v="33.309851999999999"/>
    <n v="-116.82309100000001"/>
    <x v="1"/>
    <x v="0"/>
    <n v="1"/>
    <x v="0"/>
    <n v="25"/>
    <n v="1"/>
    <s v="No"/>
    <s v="No"/>
    <s v="Yes"/>
    <s v="Yes"/>
    <s v="No"/>
    <s v="Yes"/>
    <s v="No"/>
    <n v="1"/>
    <x v="1"/>
    <n v="89.15"/>
    <n v="2257.75"/>
    <x v="0"/>
    <x v="0"/>
    <n v="97"/>
    <n v="5853"/>
    <x v="3"/>
    <x v="0"/>
    <x v="0"/>
    <x v="1"/>
    <b v="0"/>
    <b v="0"/>
    <b v="0"/>
    <b v="0"/>
    <n v="90.31"/>
    <x v="54"/>
    <b v="0"/>
  </r>
  <r>
    <s v="3424-NMNBO"/>
    <x v="0"/>
    <s v="United States"/>
    <s v="California"/>
    <s v="Pauma Valley"/>
    <n v="92061"/>
    <s v="33.313828, -116.940501"/>
    <n v="33.313828000000001"/>
    <n v="-116.940501"/>
    <x v="0"/>
    <x v="1"/>
    <n v="1"/>
    <x v="0"/>
    <n v="58"/>
    <n v="1"/>
    <s v="Yes"/>
    <s v="Yes"/>
    <s v="Yes"/>
    <s v="Yes"/>
    <s v="No"/>
    <s v="Yes"/>
    <s v="Yes"/>
    <n v="1"/>
    <x v="2"/>
    <n v="108.85"/>
    <n v="6287.25"/>
    <x v="0"/>
    <x v="0"/>
    <n v="91"/>
    <n v="4739"/>
    <x v="3"/>
    <x v="1"/>
    <x v="0"/>
    <x v="1"/>
    <b v="0"/>
    <b v="0"/>
    <b v="1"/>
    <b v="0"/>
    <n v="108.400862068965"/>
    <x v="65"/>
    <b v="1"/>
  </r>
  <r>
    <s v="4514-GFCFI"/>
    <x v="0"/>
    <s v="United States"/>
    <s v="California"/>
    <s v="Ramona"/>
    <n v="92065"/>
    <s v="33.044541, -116.833922"/>
    <n v="33.044541000000002"/>
    <n v="-116.833922"/>
    <x v="1"/>
    <x v="1"/>
    <n v="0"/>
    <x v="0"/>
    <n v="16"/>
    <n v="1"/>
    <s v="Yes"/>
    <s v="No"/>
    <s v="No"/>
    <s v="No"/>
    <s v="No"/>
    <s v="Yes"/>
    <s v="No"/>
    <n v="1"/>
    <x v="1"/>
    <n v="84.75"/>
    <n v="1350.15"/>
    <x v="0"/>
    <x v="0"/>
    <n v="99"/>
    <n v="5136"/>
    <x v="3"/>
    <x v="0"/>
    <x v="0"/>
    <x v="1"/>
    <b v="0"/>
    <b v="0"/>
    <b v="1"/>
    <b v="0"/>
    <n v="84.384375000000006"/>
    <x v="33"/>
    <b v="0"/>
  </r>
  <r>
    <s v="9828-AOQLM"/>
    <x v="0"/>
    <s v="United States"/>
    <s v="California"/>
    <s v="San Marcos"/>
    <n v="92069"/>
    <s v="33.162624, -117.170863"/>
    <n v="33.162624000000001"/>
    <n v="-117.170863"/>
    <x v="1"/>
    <x v="0"/>
    <n v="1"/>
    <x v="0"/>
    <n v="1"/>
    <n v="1"/>
    <s v="No"/>
    <s v="No"/>
    <s v="No"/>
    <s v="No"/>
    <s v="No"/>
    <s v="No"/>
    <s v="No"/>
    <n v="1"/>
    <x v="0"/>
    <n v="45.7"/>
    <n v="45.7"/>
    <x v="0"/>
    <x v="0"/>
    <n v="99"/>
    <n v="3187"/>
    <x v="3"/>
    <x v="0"/>
    <x v="0"/>
    <x v="0"/>
    <b v="0"/>
    <b v="0"/>
    <b v="1"/>
    <b v="0"/>
    <n v="45.7"/>
    <x v="30"/>
    <b v="0"/>
  </r>
  <r>
    <s v="8000-REIQB"/>
    <x v="0"/>
    <s v="United States"/>
    <s v="California"/>
    <s v="Santee"/>
    <n v="92071"/>
    <s v="32.847336, -116.997605"/>
    <n v="32.847335999999999"/>
    <n v="-116.99760499999999"/>
    <x v="1"/>
    <x v="1"/>
    <n v="0"/>
    <x v="0"/>
    <n v="1"/>
    <n v="1"/>
    <s v="No"/>
    <s v="No"/>
    <s v="No"/>
    <s v="No"/>
    <s v="No"/>
    <s v="No"/>
    <s v="No"/>
    <n v="1"/>
    <x v="0"/>
    <n v="69.95"/>
    <n v="69.95"/>
    <x v="0"/>
    <x v="0"/>
    <n v="94"/>
    <n v="3208"/>
    <x v="3"/>
    <x v="0"/>
    <x v="0"/>
    <x v="1"/>
    <b v="0"/>
    <b v="0"/>
    <b v="1"/>
    <b v="0"/>
    <n v="69.95"/>
    <x v="10"/>
    <b v="0"/>
  </r>
  <r>
    <s v="7615-ESMYF"/>
    <x v="0"/>
    <s v="United States"/>
    <s v="California"/>
    <s v="Valley Center"/>
    <n v="92082"/>
    <s v="33.25283, -116.986079"/>
    <n v="33.252830000000003"/>
    <n v="-116.986079"/>
    <x v="1"/>
    <x v="0"/>
    <n v="1"/>
    <x v="0"/>
    <n v="2"/>
    <n v="0"/>
    <s v="No phone service"/>
    <s v="No"/>
    <s v="No"/>
    <s v="No"/>
    <s v="No"/>
    <s v="Yes"/>
    <s v="Yes"/>
    <n v="0"/>
    <x v="0"/>
    <n v="44.6"/>
    <n v="97.1"/>
    <x v="0"/>
    <x v="0"/>
    <n v="70"/>
    <n v="5482"/>
    <x v="3"/>
    <x v="0"/>
    <x v="0"/>
    <x v="0"/>
    <b v="0"/>
    <b v="0"/>
    <b v="1"/>
    <b v="0"/>
    <n v="48.55"/>
    <x v="28"/>
    <b v="0"/>
  </r>
  <r>
    <s v="3858-VOBET"/>
    <x v="0"/>
    <s v="United States"/>
    <s v="California"/>
    <s v="Vista"/>
    <n v="92083"/>
    <s v="33.17494, -117.242761"/>
    <n v="33.174939999999999"/>
    <n v="-117.242761"/>
    <x v="0"/>
    <x v="0"/>
    <n v="0"/>
    <x v="0"/>
    <n v="23"/>
    <n v="1"/>
    <s v="Yes"/>
    <s v="No"/>
    <s v="No"/>
    <s v="No"/>
    <s v="No"/>
    <s v="No"/>
    <s v="No"/>
    <n v="1"/>
    <x v="1"/>
    <n v="74.95"/>
    <n v="1710.45"/>
    <x v="0"/>
    <x v="0"/>
    <n v="89"/>
    <n v="5897"/>
    <x v="3"/>
    <x v="0"/>
    <x v="0"/>
    <x v="1"/>
    <b v="0"/>
    <b v="0"/>
    <b v="1"/>
    <b v="0"/>
    <n v="74.367391304347805"/>
    <x v="25"/>
    <b v="0"/>
  </r>
  <r>
    <s v="1447-PJGGA"/>
    <x v="0"/>
    <s v="United States"/>
    <s v="California"/>
    <s v="San Diego"/>
    <n v="92101"/>
    <s v="32.72523, -117.171346"/>
    <n v="32.725230000000003"/>
    <n v="-117.171346"/>
    <x v="1"/>
    <x v="0"/>
    <n v="0"/>
    <x v="0"/>
    <n v="57"/>
    <n v="1"/>
    <s v="No"/>
    <s v="No"/>
    <s v="No"/>
    <s v="Yes"/>
    <s v="No"/>
    <s v="Yes"/>
    <s v="Yes"/>
    <n v="1"/>
    <x v="2"/>
    <n v="95.25"/>
    <n v="5464.65"/>
    <x v="0"/>
    <x v="0"/>
    <n v="93"/>
    <n v="5789"/>
    <x v="3"/>
    <x v="0"/>
    <x v="1"/>
    <x v="1"/>
    <b v="0"/>
    <b v="0"/>
    <b v="1"/>
    <b v="0"/>
    <n v="95.871052631578905"/>
    <x v="14"/>
    <b v="0"/>
  </r>
  <r>
    <s v="8565-CLBZW"/>
    <x v="0"/>
    <s v="United States"/>
    <s v="California"/>
    <s v="San Diego"/>
    <n v="92102"/>
    <s v="32.716007, -117.117462"/>
    <n v="32.716006999999998"/>
    <n v="-117.117462"/>
    <x v="0"/>
    <x v="0"/>
    <n v="0"/>
    <x v="0"/>
    <n v="24"/>
    <n v="1"/>
    <s v="Yes"/>
    <s v="No"/>
    <s v="No"/>
    <s v="Yes"/>
    <s v="No"/>
    <s v="Yes"/>
    <s v="No"/>
    <n v="1"/>
    <x v="2"/>
    <n v="89.85"/>
    <n v="2165.0500000000002"/>
    <x v="0"/>
    <x v="0"/>
    <n v="95"/>
    <n v="2050"/>
    <x v="3"/>
    <x v="0"/>
    <x v="0"/>
    <x v="1"/>
    <b v="0"/>
    <b v="0"/>
    <b v="0"/>
    <b v="1"/>
    <n v="90.210416666666603"/>
    <x v="54"/>
    <b v="0"/>
  </r>
  <r>
    <s v="9139-WQQDY"/>
    <x v="0"/>
    <s v="United States"/>
    <s v="California"/>
    <s v="San Diego"/>
    <n v="92103"/>
    <s v="32.747484, -117.166877"/>
    <n v="32.747484"/>
    <n v="-117.166877"/>
    <x v="1"/>
    <x v="0"/>
    <n v="1"/>
    <x v="0"/>
    <n v="49"/>
    <n v="1"/>
    <s v="Yes"/>
    <s v="No"/>
    <s v="Yes"/>
    <s v="No"/>
    <s v="No"/>
    <s v="Yes"/>
    <s v="Yes"/>
    <n v="0"/>
    <x v="2"/>
    <n v="100.45"/>
    <n v="4941.8"/>
    <x v="0"/>
    <x v="0"/>
    <n v="90"/>
    <n v="4235"/>
    <x v="3"/>
    <x v="1"/>
    <x v="0"/>
    <x v="1"/>
    <b v="0"/>
    <b v="0"/>
    <b v="0"/>
    <b v="1"/>
    <n v="100.853061224489"/>
    <x v="24"/>
    <b v="0"/>
  </r>
  <r>
    <s v="0224-HJAPT"/>
    <x v="0"/>
    <s v="United States"/>
    <s v="California"/>
    <s v="San Diego"/>
    <n v="92104"/>
    <s v="32.741499, -117.127409"/>
    <n v="32.741498999999997"/>
    <n v="-117.127409"/>
    <x v="0"/>
    <x v="0"/>
    <n v="0"/>
    <x v="0"/>
    <n v="5"/>
    <n v="1"/>
    <s v="Yes"/>
    <s v="No"/>
    <s v="No"/>
    <s v="No"/>
    <s v="No"/>
    <s v="No"/>
    <s v="No"/>
    <n v="0"/>
    <x v="0"/>
    <n v="47.15"/>
    <n v="223.15"/>
    <x v="0"/>
    <x v="0"/>
    <n v="82"/>
    <n v="2857"/>
    <x v="3"/>
    <x v="0"/>
    <x v="0"/>
    <x v="0"/>
    <b v="0"/>
    <b v="0"/>
    <b v="1"/>
    <b v="0"/>
    <n v="44.63"/>
    <x v="82"/>
    <b v="0"/>
  </r>
  <r>
    <s v="8086-OVPWV"/>
    <x v="0"/>
    <s v="United States"/>
    <s v="California"/>
    <s v="San Diego"/>
    <n v="92105"/>
    <s v="32.741859, -117.090353"/>
    <n v="32.741858999999998"/>
    <n v="-117.09035299999999"/>
    <x v="0"/>
    <x v="0"/>
    <n v="0"/>
    <x v="0"/>
    <n v="2"/>
    <n v="1"/>
    <s v="No"/>
    <s v="No"/>
    <s v="No"/>
    <s v="No"/>
    <s v="No"/>
    <s v="No"/>
    <s v="Yes"/>
    <n v="1"/>
    <x v="1"/>
    <n v="80.2"/>
    <n v="181.1"/>
    <x v="0"/>
    <x v="0"/>
    <n v="99"/>
    <n v="2384"/>
    <x v="3"/>
    <x v="0"/>
    <x v="0"/>
    <x v="1"/>
    <b v="0"/>
    <b v="0"/>
    <b v="1"/>
    <b v="0"/>
    <n v="90.55"/>
    <x v="13"/>
    <b v="0"/>
  </r>
  <r>
    <s v="9430-FRQOC"/>
    <x v="0"/>
    <s v="United States"/>
    <s v="California"/>
    <s v="San Diego"/>
    <n v="92106"/>
    <s v="32.71346, -117.236378"/>
    <n v="32.713459999999998"/>
    <n v="-117.236378"/>
    <x v="1"/>
    <x v="0"/>
    <n v="0"/>
    <x v="0"/>
    <n v="4"/>
    <n v="1"/>
    <s v="Yes"/>
    <s v="No"/>
    <s v="No"/>
    <s v="Yes"/>
    <s v="Yes"/>
    <s v="No"/>
    <s v="No"/>
    <n v="1"/>
    <x v="1"/>
    <n v="87.1"/>
    <n v="341.45"/>
    <x v="0"/>
    <x v="0"/>
    <n v="80"/>
    <n v="5587"/>
    <x v="3"/>
    <x v="0"/>
    <x v="0"/>
    <x v="1"/>
    <b v="0"/>
    <b v="0"/>
    <b v="0"/>
    <b v="1"/>
    <n v="85.362499999999997"/>
    <x v="61"/>
    <b v="0"/>
  </r>
  <r>
    <s v="3074-GQWYX"/>
    <x v="0"/>
    <s v="United States"/>
    <s v="California"/>
    <s v="San Diego"/>
    <n v="92108"/>
    <s v="32.774046, -117.142454"/>
    <n v="32.774045999999998"/>
    <n v="-117.142454"/>
    <x v="0"/>
    <x v="0"/>
    <n v="0"/>
    <x v="0"/>
    <n v="5"/>
    <n v="1"/>
    <s v="Yes"/>
    <s v="No"/>
    <s v="No"/>
    <s v="No"/>
    <s v="No"/>
    <s v="No"/>
    <s v="No"/>
    <n v="1"/>
    <x v="1"/>
    <n v="75.900000000000006"/>
    <n v="357.75"/>
    <x v="0"/>
    <x v="0"/>
    <n v="87"/>
    <n v="3520"/>
    <x v="3"/>
    <x v="0"/>
    <x v="0"/>
    <x v="1"/>
    <b v="0"/>
    <b v="0"/>
    <b v="0"/>
    <b v="0"/>
    <n v="71.55"/>
    <x v="17"/>
    <b v="0"/>
  </r>
  <r>
    <s v="6845-RGTYS"/>
    <x v="0"/>
    <s v="United States"/>
    <s v="California"/>
    <s v="San Diego"/>
    <n v="92110"/>
    <s v="32.76501, -117.19938"/>
    <n v="32.765009999999997"/>
    <n v="-117.19938"/>
    <x v="1"/>
    <x v="0"/>
    <n v="1"/>
    <x v="0"/>
    <n v="47"/>
    <n v="1"/>
    <s v="Yes"/>
    <s v="Yes"/>
    <s v="Yes"/>
    <s v="Yes"/>
    <s v="No"/>
    <s v="Yes"/>
    <s v="No"/>
    <n v="1"/>
    <x v="2"/>
    <n v="98.75"/>
    <n v="4533.7"/>
    <x v="0"/>
    <x v="0"/>
    <n v="80"/>
    <n v="4622"/>
    <x v="6"/>
    <x v="0"/>
    <x v="0"/>
    <x v="1"/>
    <b v="0"/>
    <b v="0"/>
    <b v="1"/>
    <b v="0"/>
    <n v="96.461702127659507"/>
    <x v="20"/>
    <b v="1"/>
  </r>
  <r>
    <s v="8861-HGGKB"/>
    <x v="0"/>
    <s v="United States"/>
    <s v="California"/>
    <s v="San Diego"/>
    <n v="92115"/>
    <s v="32.762506, -117.07245"/>
    <n v="32.762506000000002"/>
    <n v="-117.07245"/>
    <x v="1"/>
    <x v="0"/>
    <n v="0"/>
    <x v="0"/>
    <n v="10"/>
    <n v="1"/>
    <s v="Yes"/>
    <s v="No"/>
    <s v="No"/>
    <s v="No"/>
    <s v="No"/>
    <s v="No"/>
    <s v="Yes"/>
    <n v="0"/>
    <x v="1"/>
    <n v="86.45"/>
    <n v="830.85"/>
    <x v="0"/>
    <x v="0"/>
    <n v="80"/>
    <n v="5699"/>
    <x v="6"/>
    <x v="0"/>
    <x v="0"/>
    <x v="1"/>
    <b v="0"/>
    <b v="0"/>
    <b v="1"/>
    <b v="0"/>
    <n v="83.084999999999994"/>
    <x v="52"/>
    <b v="0"/>
  </r>
  <r>
    <s v="7065-YUNRY"/>
    <x v="0"/>
    <s v="United States"/>
    <s v="California"/>
    <s v="San Diego"/>
    <n v="92117"/>
    <s v="32.825086, -117.199424"/>
    <n v="32.825085999999999"/>
    <n v="-117.19942399999999"/>
    <x v="1"/>
    <x v="0"/>
    <n v="0"/>
    <x v="0"/>
    <n v="1"/>
    <n v="1"/>
    <s v="No"/>
    <s v="No"/>
    <s v="No"/>
    <s v="No"/>
    <s v="No"/>
    <s v="No"/>
    <s v="No"/>
    <n v="1"/>
    <x v="0"/>
    <n v="45.3"/>
    <n v="45.3"/>
    <x v="0"/>
    <x v="0"/>
    <n v="69"/>
    <n v="3049"/>
    <x v="6"/>
    <x v="0"/>
    <x v="0"/>
    <x v="0"/>
    <b v="0"/>
    <b v="0"/>
    <b v="0"/>
    <b v="1"/>
    <n v="45.3"/>
    <x v="30"/>
    <b v="0"/>
  </r>
  <r>
    <s v="7694-VLBWQ"/>
    <x v="0"/>
    <s v="United States"/>
    <s v="California"/>
    <s v="Coronado"/>
    <n v="92118"/>
    <s v="32.68674, -117.186612"/>
    <n v="32.68674"/>
    <n v="-117.186612"/>
    <x v="0"/>
    <x v="0"/>
    <n v="1"/>
    <x v="0"/>
    <n v="67"/>
    <n v="1"/>
    <s v="Yes"/>
    <s v="No"/>
    <s v="Yes"/>
    <s v="Yes"/>
    <s v="No"/>
    <s v="Yes"/>
    <s v="Yes"/>
    <n v="0"/>
    <x v="2"/>
    <n v="104.1"/>
    <n v="7040.85"/>
    <x v="0"/>
    <x v="0"/>
    <n v="74"/>
    <n v="4857"/>
    <x v="6"/>
    <x v="1"/>
    <x v="0"/>
    <x v="1"/>
    <b v="0"/>
    <b v="0"/>
    <b v="1"/>
    <b v="0"/>
    <n v="105.087313432835"/>
    <x v="3"/>
    <b v="0"/>
  </r>
  <r>
    <s v="4795-KTRTH"/>
    <x v="0"/>
    <s v="United States"/>
    <s v="California"/>
    <s v="San Diego"/>
    <n v="92122"/>
    <s v="32.85723, -117.209774"/>
    <n v="32.857230000000001"/>
    <n v="-117.209774"/>
    <x v="1"/>
    <x v="1"/>
    <n v="1"/>
    <x v="0"/>
    <n v="5"/>
    <n v="1"/>
    <s v="Yes"/>
    <s v="No"/>
    <s v="Yes"/>
    <s v="No"/>
    <s v="No"/>
    <s v="No"/>
    <s v="No"/>
    <n v="1"/>
    <x v="1"/>
    <n v="81"/>
    <n v="371.65"/>
    <x v="0"/>
    <x v="0"/>
    <n v="99"/>
    <n v="4287"/>
    <x v="6"/>
    <x v="0"/>
    <x v="0"/>
    <x v="1"/>
    <b v="0"/>
    <b v="0"/>
    <b v="1"/>
    <b v="0"/>
    <n v="74.33"/>
    <x v="13"/>
    <b v="0"/>
  </r>
  <r>
    <s v="6481-OGDOO"/>
    <x v="0"/>
    <s v="United States"/>
    <s v="California"/>
    <s v="San Diego"/>
    <n v="92129"/>
    <s v="32.961064, -117.134917"/>
    <n v="32.961064"/>
    <n v="-117.134917"/>
    <x v="0"/>
    <x v="0"/>
    <n v="1"/>
    <x v="0"/>
    <n v="67"/>
    <n v="1"/>
    <s v="No"/>
    <s v="Yes"/>
    <s v="Yes"/>
    <s v="No"/>
    <s v="No"/>
    <s v="No"/>
    <s v="Yes"/>
    <n v="1"/>
    <x v="2"/>
    <n v="90.6"/>
    <n v="6056.15"/>
    <x v="0"/>
    <x v="0"/>
    <n v="73"/>
    <n v="4394"/>
    <x v="6"/>
    <x v="1"/>
    <x v="0"/>
    <x v="1"/>
    <b v="0"/>
    <b v="1"/>
    <b v="0"/>
    <b v="0"/>
    <n v="90.390298507462603"/>
    <x v="35"/>
    <b v="1"/>
  </r>
  <r>
    <s v="3753-TSEMP"/>
    <x v="0"/>
    <s v="United States"/>
    <s v="California"/>
    <s v="San Diego"/>
    <n v="92139"/>
    <s v="32.677716, -117.047666"/>
    <n v="32.677715999999997"/>
    <n v="-117.04766600000001"/>
    <x v="1"/>
    <x v="0"/>
    <n v="1"/>
    <x v="0"/>
    <n v="15"/>
    <n v="1"/>
    <s v="No"/>
    <s v="No"/>
    <s v="No"/>
    <s v="No"/>
    <s v="No"/>
    <s v="Yes"/>
    <s v="Yes"/>
    <n v="0"/>
    <x v="1"/>
    <n v="88.15"/>
    <n v="1390.6"/>
    <x v="0"/>
    <x v="0"/>
    <n v="79"/>
    <n v="2524"/>
    <x v="6"/>
    <x v="0"/>
    <x v="0"/>
    <x v="1"/>
    <b v="0"/>
    <b v="0"/>
    <b v="1"/>
    <b v="0"/>
    <n v="92.706666666666607"/>
    <x v="62"/>
    <b v="0"/>
  </r>
  <r>
    <s v="8305-VHZBZ"/>
    <x v="0"/>
    <s v="United States"/>
    <s v="California"/>
    <s v="San Diego"/>
    <n v="92154"/>
    <s v="32.578103, -117.012975"/>
    <n v="32.578102999999999"/>
    <n v="-117.012975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20.2"/>
    <x v="0"/>
    <x v="0"/>
    <n v="92"/>
    <n v="4325"/>
    <x v="6"/>
    <x v="0"/>
    <x v="0"/>
    <x v="0"/>
    <b v="1"/>
    <b v="0"/>
    <b v="0"/>
    <b v="1"/>
    <n v="20.2"/>
    <x v="7"/>
    <b v="0"/>
  </r>
  <r>
    <s v="9172-JITSM"/>
    <x v="0"/>
    <s v="United States"/>
    <s v="California"/>
    <s v="Palm Desert"/>
    <n v="92211"/>
    <s v="33.762759, -116.324817"/>
    <n v="33.762759000000003"/>
    <n v="-116.324817"/>
    <x v="1"/>
    <x v="0"/>
    <n v="1"/>
    <x v="0"/>
    <n v="26"/>
    <n v="1"/>
    <s v="No"/>
    <s v="No"/>
    <s v="No"/>
    <s v="No"/>
    <s v="No"/>
    <s v="Yes"/>
    <s v="Yes"/>
    <n v="1"/>
    <x v="2"/>
    <n v="90.8"/>
    <n v="2361.8000000000002"/>
    <x v="0"/>
    <x v="0"/>
    <n v="75"/>
    <n v="2641"/>
    <x v="14"/>
    <x v="0"/>
    <x v="0"/>
    <x v="1"/>
    <b v="0"/>
    <b v="0"/>
    <b v="1"/>
    <b v="0"/>
    <n v="90.838461538461502"/>
    <x v="35"/>
    <b v="0"/>
  </r>
  <r>
    <s v="6298-QDFNH"/>
    <x v="0"/>
    <s v="United States"/>
    <s v="California"/>
    <s v="Banning"/>
    <n v="92220"/>
    <s v="33.936298, -116.849577"/>
    <n v="33.936298000000001"/>
    <n v="-116.849577"/>
    <x v="0"/>
    <x v="0"/>
    <n v="0"/>
    <x v="0"/>
    <n v="22"/>
    <n v="1"/>
    <s v="Yes"/>
    <s v="No"/>
    <s v="Yes"/>
    <s v="No"/>
    <s v="No"/>
    <s v="No"/>
    <s v="No"/>
    <n v="1"/>
    <x v="1"/>
    <n v="79.349999999999994"/>
    <n v="1730.35"/>
    <x v="0"/>
    <x v="0"/>
    <n v="68"/>
    <n v="4718"/>
    <x v="6"/>
    <x v="0"/>
    <x v="0"/>
    <x v="1"/>
    <b v="0"/>
    <b v="0"/>
    <b v="1"/>
    <b v="0"/>
    <n v="78.652272727272702"/>
    <x v="16"/>
    <b v="0"/>
  </r>
  <r>
    <s v="9961-JBNMK"/>
    <x v="0"/>
    <s v="United States"/>
    <s v="California"/>
    <s v="Desert Center"/>
    <n v="92239"/>
    <s v="33.889605, -115.257009"/>
    <n v="33.889605000000003"/>
    <n v="-115.257009"/>
    <x v="0"/>
    <x v="1"/>
    <n v="0"/>
    <x v="0"/>
    <n v="21"/>
    <n v="1"/>
    <s v="No"/>
    <s v="No"/>
    <s v="No"/>
    <s v="Yes"/>
    <s v="No"/>
    <s v="Yes"/>
    <s v="Yes"/>
    <n v="1"/>
    <x v="2"/>
    <n v="96.8"/>
    <n v="2030.3"/>
    <x v="0"/>
    <x v="0"/>
    <n v="87"/>
    <n v="4317"/>
    <x v="6"/>
    <x v="0"/>
    <x v="0"/>
    <x v="1"/>
    <b v="0"/>
    <b v="0"/>
    <b v="0"/>
    <b v="0"/>
    <n v="96.680952380952306"/>
    <x v="22"/>
    <b v="0"/>
  </r>
  <r>
    <s v="6173-ITPWD"/>
    <x v="0"/>
    <s v="United States"/>
    <s v="California"/>
    <s v="Heber"/>
    <n v="92249"/>
    <s v="32.730583, -115.501083"/>
    <n v="32.730583000000003"/>
    <n v="-115.50108299999999"/>
    <x v="0"/>
    <x v="0"/>
    <n v="1"/>
    <x v="0"/>
    <n v="47"/>
    <n v="1"/>
    <s v="Yes"/>
    <s v="No"/>
    <s v="Yes"/>
    <s v="Yes"/>
    <s v="No"/>
    <s v="No"/>
    <s v="No"/>
    <n v="1"/>
    <x v="1"/>
    <n v="83.35"/>
    <n v="4065"/>
    <x v="0"/>
    <x v="0"/>
    <n v="98"/>
    <n v="2516"/>
    <x v="6"/>
    <x v="0"/>
    <x v="0"/>
    <x v="1"/>
    <b v="0"/>
    <b v="0"/>
    <b v="0"/>
    <b v="0"/>
    <n v="86.489361702127596"/>
    <x v="47"/>
    <b v="0"/>
  </r>
  <r>
    <s v="9734-UYXQI"/>
    <x v="0"/>
    <s v="United States"/>
    <s v="California"/>
    <s v="Holtville"/>
    <n v="92250"/>
    <s v="32.811001, -115.152865"/>
    <n v="32.811000999999997"/>
    <n v="-115.15286500000001"/>
    <x v="1"/>
    <x v="0"/>
    <n v="0"/>
    <x v="0"/>
    <n v="2"/>
    <n v="1"/>
    <s v="Yes"/>
    <s v="No"/>
    <s v="No"/>
    <s v="No"/>
    <s v="No"/>
    <s v="No"/>
    <s v="No"/>
    <n v="1"/>
    <x v="0"/>
    <n v="49.4"/>
    <n v="106.55"/>
    <x v="0"/>
    <x v="0"/>
    <n v="97"/>
    <n v="5115"/>
    <x v="6"/>
    <x v="0"/>
    <x v="0"/>
    <x v="0"/>
    <b v="0"/>
    <b v="0"/>
    <b v="1"/>
    <b v="0"/>
    <n v="53.274999999999999"/>
    <x v="58"/>
    <b v="0"/>
  </r>
  <r>
    <s v="2189-UXTKY"/>
    <x v="0"/>
    <s v="United States"/>
    <s v="California"/>
    <s v="La Quinta"/>
    <n v="92253"/>
    <s v="33.695532, -116.310571"/>
    <n v="33.695532"/>
    <n v="-116.310571"/>
    <x v="1"/>
    <x v="0"/>
    <n v="1"/>
    <x v="0"/>
    <n v="22"/>
    <n v="1"/>
    <s v="Yes"/>
    <s v="Yes"/>
    <s v="No"/>
    <s v="No"/>
    <s v="Yes"/>
    <s v="Yes"/>
    <s v="Yes"/>
    <n v="1"/>
    <x v="1"/>
    <n v="79.2"/>
    <n v="1742.75"/>
    <x v="0"/>
    <x v="0"/>
    <n v="91"/>
    <n v="3410"/>
    <x v="6"/>
    <x v="0"/>
    <x v="0"/>
    <x v="0"/>
    <b v="0"/>
    <b v="0"/>
    <b v="1"/>
    <b v="0"/>
    <n v="79.215909090909093"/>
    <x v="16"/>
    <b v="1"/>
  </r>
  <r>
    <s v="4958-GZWIY"/>
    <x v="0"/>
    <s v="United States"/>
    <s v="California"/>
    <s v="North Palm Springs"/>
    <n v="92258"/>
    <s v="33.906496, -116.569499"/>
    <n v="33.906495999999997"/>
    <n v="-116.56949899999999"/>
    <x v="0"/>
    <x v="0"/>
    <n v="1"/>
    <x v="0"/>
    <n v="7"/>
    <n v="1"/>
    <s v="No"/>
    <s v="No"/>
    <s v="No"/>
    <s v="Yes"/>
    <s v="No"/>
    <s v="No"/>
    <s v="No"/>
    <n v="0"/>
    <x v="0"/>
    <n v="48.7"/>
    <n v="340.25"/>
    <x v="0"/>
    <x v="0"/>
    <n v="98"/>
    <n v="2984"/>
    <x v="14"/>
    <x v="0"/>
    <x v="0"/>
    <x v="0"/>
    <b v="0"/>
    <b v="0"/>
    <b v="1"/>
    <b v="0"/>
    <n v="48.607142857142797"/>
    <x v="38"/>
    <b v="0"/>
  </r>
  <r>
    <s v="6356-ELRKD"/>
    <x v="0"/>
    <s v="United States"/>
    <s v="California"/>
    <s v="Rancho Mirage"/>
    <n v="92270"/>
    <s v="33.763678, -116.429928"/>
    <n v="33.763677999999999"/>
    <n v="-116.429928"/>
    <x v="1"/>
    <x v="0"/>
    <n v="0"/>
    <x v="0"/>
    <n v="1"/>
    <n v="1"/>
    <s v="No"/>
    <s v="Yes"/>
    <s v="No"/>
    <s v="No"/>
    <s v="No"/>
    <s v="Yes"/>
    <s v="Yes"/>
    <n v="1"/>
    <x v="2"/>
    <n v="95.6"/>
    <n v="95.6"/>
    <x v="0"/>
    <x v="0"/>
    <n v="79"/>
    <n v="4091"/>
    <x v="14"/>
    <x v="0"/>
    <x v="0"/>
    <x v="1"/>
    <b v="0"/>
    <b v="0"/>
    <b v="1"/>
    <b v="0"/>
    <n v="95.6"/>
    <x v="14"/>
    <b v="1"/>
  </r>
  <r>
    <s v="8624-GIOUT"/>
    <x v="0"/>
    <s v="United States"/>
    <s v="California"/>
    <s v="Seeley"/>
    <n v="92273"/>
    <s v="32.790282, -115.689559"/>
    <n v="32.790281999999998"/>
    <n v="-115.689559"/>
    <x v="1"/>
    <x v="0"/>
    <n v="0"/>
    <x v="0"/>
    <n v="49"/>
    <n v="1"/>
    <s v="Yes"/>
    <s v="Yes"/>
    <s v="Yes"/>
    <s v="No"/>
    <s v="No"/>
    <s v="No"/>
    <s v="No"/>
    <n v="1"/>
    <x v="0"/>
    <n v="59.75"/>
    <n v="2934.3"/>
    <x v="0"/>
    <x v="0"/>
    <n v="78"/>
    <n v="6006"/>
    <x v="14"/>
    <x v="0"/>
    <x v="0"/>
    <x v="0"/>
    <b v="0"/>
    <b v="1"/>
    <b v="0"/>
    <b v="0"/>
    <n v="59.883673469387702"/>
    <x v="77"/>
    <b v="1"/>
  </r>
  <r>
    <s v="6179-GJPSO"/>
    <x v="0"/>
    <s v="United States"/>
    <s v="California"/>
    <s v="Twentynine Palms"/>
    <n v="92277"/>
    <s v="34.17211, -115.769773"/>
    <n v="34.172110000000004"/>
    <n v="-115.769773"/>
    <x v="1"/>
    <x v="1"/>
    <n v="0"/>
    <x v="0"/>
    <n v="43"/>
    <n v="1"/>
    <s v="No"/>
    <s v="Yes"/>
    <s v="Yes"/>
    <s v="No"/>
    <s v="Yes"/>
    <s v="Yes"/>
    <s v="Yes"/>
    <n v="1"/>
    <x v="2"/>
    <n v="108.15"/>
    <n v="4600.7"/>
    <x v="0"/>
    <x v="0"/>
    <n v="86"/>
    <n v="2833"/>
    <x v="15"/>
    <x v="0"/>
    <x v="0"/>
    <x v="1"/>
    <b v="0"/>
    <b v="1"/>
    <b v="0"/>
    <b v="0"/>
    <n v="106.993023255813"/>
    <x v="65"/>
    <b v="1"/>
  </r>
  <r>
    <s v="3177-LASXD"/>
    <x v="0"/>
    <s v="United States"/>
    <s v="California"/>
    <s v="Westmorland"/>
    <n v="92281"/>
    <s v="33.03679, -115.60503"/>
    <n v="33.036790000000003"/>
    <n v="-115.60503"/>
    <x v="1"/>
    <x v="0"/>
    <n v="0"/>
    <x v="0"/>
    <n v="1"/>
    <n v="1"/>
    <s v="No"/>
    <s v="No"/>
    <s v="No"/>
    <s v="No"/>
    <s v="No"/>
    <s v="No"/>
    <s v="No"/>
    <n v="0"/>
    <x v="1"/>
    <n v="71.349999999999994"/>
    <n v="71.349999999999994"/>
    <x v="0"/>
    <x v="0"/>
    <n v="77"/>
    <n v="2619"/>
    <x v="16"/>
    <x v="0"/>
    <x v="0"/>
    <x v="1"/>
    <b v="0"/>
    <b v="0"/>
    <b v="1"/>
    <b v="0"/>
    <n v="71.349999999999994"/>
    <x v="29"/>
    <b v="0"/>
  </r>
  <r>
    <s v="4897-QSUYC"/>
    <x v="0"/>
    <s v="United States"/>
    <s v="California"/>
    <s v="Amboy"/>
    <n v="92304"/>
    <s v="34.559882, -115.637164"/>
    <n v="34.559882000000002"/>
    <n v="-115.637164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149999999999999"/>
    <n v="20.149999999999999"/>
    <x v="0"/>
    <x v="0"/>
    <n v="86"/>
    <n v="4939"/>
    <x v="18"/>
    <x v="0"/>
    <x v="0"/>
    <x v="0"/>
    <b v="1"/>
    <b v="0"/>
    <b v="0"/>
    <b v="1"/>
    <n v="20.149999999999999"/>
    <x v="7"/>
    <b v="0"/>
  </r>
  <r>
    <s v="1084-UQCHV"/>
    <x v="0"/>
    <s v="United States"/>
    <s v="California"/>
    <s v="Angelus Oaks"/>
    <n v="92305"/>
    <s v="34.1678, -116.86433"/>
    <n v="34.1678"/>
    <n v="-116.86433"/>
    <x v="0"/>
    <x v="0"/>
    <n v="0"/>
    <x v="0"/>
    <n v="1"/>
    <n v="1"/>
    <s v="No"/>
    <s v="No"/>
    <s v="No"/>
    <s v="No"/>
    <s v="No"/>
    <s v="No"/>
    <s v="No"/>
    <n v="0"/>
    <x v="0"/>
    <n v="69.75"/>
    <n v="69.75"/>
    <x v="0"/>
    <x v="0"/>
    <n v="66"/>
    <n v="2901"/>
    <x v="18"/>
    <x v="0"/>
    <x v="0"/>
    <x v="1"/>
    <b v="0"/>
    <b v="0"/>
    <b v="0"/>
    <b v="0"/>
    <n v="69.75"/>
    <x v="10"/>
    <b v="0"/>
  </r>
  <r>
    <s v="8290-YWKHZ"/>
    <x v="0"/>
    <s v="United States"/>
    <s v="California"/>
    <s v="Apple Valley"/>
    <n v="92307"/>
    <s v="34.55082, -117.122396"/>
    <n v="34.550820000000002"/>
    <n v="-117.12239599999999"/>
    <x v="1"/>
    <x v="1"/>
    <n v="1"/>
    <x v="0"/>
    <n v="32"/>
    <n v="1"/>
    <s v="Yes"/>
    <s v="No"/>
    <s v="No"/>
    <s v="No"/>
    <s v="No"/>
    <s v="Yes"/>
    <s v="Yes"/>
    <n v="1"/>
    <x v="2"/>
    <n v="93.2"/>
    <n v="2931"/>
    <x v="0"/>
    <x v="0"/>
    <n v="90"/>
    <n v="5247"/>
    <x v="17"/>
    <x v="0"/>
    <x v="0"/>
    <x v="1"/>
    <b v="0"/>
    <b v="0"/>
    <b v="1"/>
    <b v="0"/>
    <n v="91.59375"/>
    <x v="45"/>
    <b v="0"/>
  </r>
  <r>
    <s v="2955-BJZHG"/>
    <x v="0"/>
    <s v="United States"/>
    <s v="California"/>
    <s v="Apple Valley"/>
    <n v="92308"/>
    <s v="34.424926, -117.184503"/>
    <n v="34.424925999999999"/>
    <n v="-117.18450300000001"/>
    <x v="0"/>
    <x v="0"/>
    <n v="1"/>
    <x v="0"/>
    <n v="17"/>
    <n v="1"/>
    <s v="No"/>
    <s v="No"/>
    <s v="No"/>
    <s v="No"/>
    <s v="No"/>
    <s v="Yes"/>
    <s v="No"/>
    <n v="0"/>
    <x v="1"/>
    <n v="80.849999999999994"/>
    <n v="1400.85"/>
    <x v="0"/>
    <x v="0"/>
    <n v="77"/>
    <n v="5174"/>
    <x v="17"/>
    <x v="0"/>
    <x v="0"/>
    <x v="1"/>
    <b v="0"/>
    <b v="0"/>
    <b v="1"/>
    <b v="0"/>
    <n v="82.402941176470506"/>
    <x v="13"/>
    <b v="0"/>
  </r>
  <r>
    <s v="3806-DXQOM"/>
    <x v="0"/>
    <s v="United States"/>
    <s v="California"/>
    <s v="Baker"/>
    <n v="92309"/>
    <s v="35.28952, -116.092214"/>
    <n v="35.289520000000003"/>
    <n v="-116.092214"/>
    <x v="1"/>
    <x v="0"/>
    <n v="0"/>
    <x v="0"/>
    <n v="4"/>
    <n v="0"/>
    <s v="No phone service"/>
    <s v="Yes"/>
    <s v="Yes"/>
    <s v="No"/>
    <s v="No"/>
    <s v="No"/>
    <s v="No"/>
    <n v="1"/>
    <x v="3"/>
    <n v="33.65"/>
    <n v="137.85"/>
    <x v="0"/>
    <x v="0"/>
    <n v="95"/>
    <n v="2563"/>
    <x v="17"/>
    <x v="0"/>
    <x v="0"/>
    <x v="0"/>
    <b v="0"/>
    <b v="0"/>
    <b v="1"/>
    <b v="0"/>
    <n v="34.462499999999999"/>
    <x v="83"/>
    <b v="0"/>
  </r>
  <r>
    <s v="9300-RENDD"/>
    <x v="0"/>
    <s v="United States"/>
    <s v="California"/>
    <s v="Cedar Glen"/>
    <n v="92321"/>
    <s v="34.255203, -117.175654"/>
    <n v="34.255203000000002"/>
    <n v="-117.17565399999999"/>
    <x v="0"/>
    <x v="0"/>
    <n v="0"/>
    <x v="0"/>
    <n v="1"/>
    <n v="1"/>
    <s v="No"/>
    <s v="No"/>
    <s v="No"/>
    <s v="No"/>
    <s v="No"/>
    <s v="Yes"/>
    <s v="No"/>
    <n v="1"/>
    <x v="1"/>
    <n v="79.95"/>
    <n v="79.95"/>
    <x v="0"/>
    <x v="0"/>
    <n v="99"/>
    <n v="4815"/>
    <x v="18"/>
    <x v="0"/>
    <x v="0"/>
    <x v="1"/>
    <b v="0"/>
    <b v="0"/>
    <b v="1"/>
    <b v="0"/>
    <n v="79.95"/>
    <x v="16"/>
    <b v="0"/>
  </r>
  <r>
    <s v="0761-AETCS"/>
    <x v="0"/>
    <s v="United States"/>
    <s v="California"/>
    <s v="Colton"/>
    <n v="92324"/>
    <s v="34.030915, -117.273201"/>
    <n v="34.030915"/>
    <n v="-117.27320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19.3"/>
    <x v="0"/>
    <x v="0"/>
    <n v="92"/>
    <n v="3236"/>
    <x v="18"/>
    <x v="0"/>
    <x v="0"/>
    <x v="0"/>
    <b v="1"/>
    <b v="0"/>
    <b v="1"/>
    <b v="0"/>
    <n v="19.3"/>
    <x v="41"/>
    <b v="0"/>
  </r>
  <r>
    <s v="2153-MREFK"/>
    <x v="0"/>
    <s v="United States"/>
    <s v="California"/>
    <s v="Fawnskin"/>
    <n v="92333"/>
    <s v="34.274846, -116.937581"/>
    <n v="34.274845999999997"/>
    <n v="-116.93758099999999"/>
    <x v="1"/>
    <x v="0"/>
    <n v="1"/>
    <x v="0"/>
    <n v="37"/>
    <n v="1"/>
    <s v="Yes"/>
    <s v="Yes"/>
    <s v="No"/>
    <s v="Yes"/>
    <s v="Yes"/>
    <s v="No"/>
    <s v="Yes"/>
    <n v="1"/>
    <x v="2"/>
    <n v="99.2"/>
    <n v="3754.6"/>
    <x v="0"/>
    <x v="0"/>
    <n v="79"/>
    <n v="3599"/>
    <x v="18"/>
    <x v="1"/>
    <x v="0"/>
    <x v="1"/>
    <b v="0"/>
    <b v="0"/>
    <b v="1"/>
    <b v="0"/>
    <n v="101.47567567567501"/>
    <x v="2"/>
    <b v="1"/>
  </r>
  <r>
    <s v="3106-ULWFW"/>
    <x v="0"/>
    <s v="United States"/>
    <s v="California"/>
    <s v="Fontana"/>
    <n v="92337"/>
    <s v="34.049671, -117.468896"/>
    <n v="34.049670999999996"/>
    <n v="-117.468896"/>
    <x v="1"/>
    <x v="0"/>
    <n v="1"/>
    <x v="0"/>
    <n v="8"/>
    <n v="1"/>
    <s v="Yes"/>
    <s v="No"/>
    <s v="No"/>
    <s v="No"/>
    <s v="No"/>
    <s v="No"/>
    <s v="Yes"/>
    <n v="1"/>
    <x v="1"/>
    <n v="85.2"/>
    <n v="627.4"/>
    <x v="0"/>
    <x v="0"/>
    <n v="95"/>
    <n v="2887"/>
    <x v="17"/>
    <x v="0"/>
    <x v="0"/>
    <x v="1"/>
    <b v="0"/>
    <b v="1"/>
    <b v="0"/>
    <b v="0"/>
    <n v="78.424999999999997"/>
    <x v="42"/>
    <b v="0"/>
  </r>
  <r>
    <s v="0925-VYDLG"/>
    <x v="0"/>
    <s v="United States"/>
    <s v="California"/>
    <s v="Ludlow"/>
    <n v="92338"/>
    <s v="34.702766, -116.093376"/>
    <n v="34.702765999999997"/>
    <n v="-116.09337600000001"/>
    <x v="1"/>
    <x v="0"/>
    <n v="0"/>
    <x v="0"/>
    <n v="3"/>
    <n v="1"/>
    <s v="Yes"/>
    <s v="No"/>
    <s v="No"/>
    <s v="No"/>
    <s v="No"/>
    <s v="No"/>
    <s v="No"/>
    <n v="0"/>
    <x v="1"/>
    <n v="75.25"/>
    <n v="242"/>
    <x v="0"/>
    <x v="0"/>
    <n v="83"/>
    <n v="5898"/>
    <x v="17"/>
    <x v="0"/>
    <x v="0"/>
    <x v="1"/>
    <b v="0"/>
    <b v="0"/>
    <b v="1"/>
    <b v="0"/>
    <n v="80.6666666666666"/>
    <x v="17"/>
    <b v="0"/>
  </r>
  <r>
    <s v="4349-GFQHK"/>
    <x v="0"/>
    <s v="United States"/>
    <s v="California"/>
    <s v="Mentone"/>
    <n v="92359"/>
    <s v="34.103578, -117.04054"/>
    <n v="34.103577999999999"/>
    <n v="-117.04053999999999"/>
    <x v="0"/>
    <x v="0"/>
    <n v="0"/>
    <x v="0"/>
    <n v="1"/>
    <n v="1"/>
    <s v="Yes"/>
    <s v="No"/>
    <s v="No"/>
    <s v="Yes"/>
    <s v="No"/>
    <s v="No"/>
    <s v="No"/>
    <n v="0"/>
    <x v="0"/>
    <n v="54.35"/>
    <n v="54.35"/>
    <x v="0"/>
    <x v="0"/>
    <n v="87"/>
    <n v="4212"/>
    <x v="17"/>
    <x v="0"/>
    <x v="0"/>
    <x v="0"/>
    <b v="0"/>
    <b v="0"/>
    <b v="1"/>
    <b v="0"/>
    <n v="54.35"/>
    <x v="37"/>
    <b v="0"/>
  </r>
  <r>
    <s v="7802-EFKNY"/>
    <x v="0"/>
    <s v="United States"/>
    <s v="California"/>
    <s v="Redlands"/>
    <n v="92374"/>
    <s v="34.064073, -117.166158"/>
    <n v="34.064073"/>
    <n v="-117.166158"/>
    <x v="0"/>
    <x v="0"/>
    <n v="1"/>
    <x v="0"/>
    <n v="5"/>
    <n v="0"/>
    <s v="No phone service"/>
    <s v="No"/>
    <s v="No"/>
    <s v="No"/>
    <s v="No"/>
    <s v="No"/>
    <s v="No"/>
    <n v="1"/>
    <x v="3"/>
    <n v="24.95"/>
    <n v="100.4"/>
    <x v="0"/>
    <x v="0"/>
    <n v="79"/>
    <n v="5865"/>
    <x v="18"/>
    <x v="0"/>
    <x v="0"/>
    <x v="0"/>
    <b v="0"/>
    <b v="0"/>
    <b v="1"/>
    <b v="0"/>
    <n v="20.079999999999998"/>
    <x v="34"/>
    <b v="0"/>
  </r>
  <r>
    <s v="8035-BUYVG"/>
    <x v="0"/>
    <s v="United States"/>
    <s v="California"/>
    <s v="Running Springs"/>
    <n v="92382"/>
    <s v="34.186211, -117.07683"/>
    <n v="34.186211"/>
    <n v="-117.07683"/>
    <x v="0"/>
    <x v="0"/>
    <n v="1"/>
    <x v="0"/>
    <n v="40"/>
    <n v="0"/>
    <s v="No phone service"/>
    <s v="Yes"/>
    <s v="Yes"/>
    <s v="Yes"/>
    <s v="No"/>
    <s v="No"/>
    <s v="No"/>
    <n v="1"/>
    <x v="0"/>
    <n v="42.35"/>
    <n v="1716.45"/>
    <x v="0"/>
    <x v="0"/>
    <n v="67"/>
    <n v="5422"/>
    <x v="18"/>
    <x v="1"/>
    <x v="0"/>
    <x v="0"/>
    <b v="0"/>
    <b v="0"/>
    <b v="1"/>
    <b v="0"/>
    <n v="42.911250000000003"/>
    <x v="75"/>
    <b v="0"/>
  </r>
  <r>
    <s v="9787-XVQIU"/>
    <x v="0"/>
    <s v="United States"/>
    <s v="California"/>
    <s v="Sugarloaf"/>
    <n v="92386"/>
    <s v="34.243088, -116.830015"/>
    <n v="34.243088"/>
    <n v="-116.830015"/>
    <x v="0"/>
    <x v="0"/>
    <n v="0"/>
    <x v="0"/>
    <n v="1"/>
    <n v="1"/>
    <s v="Yes"/>
    <s v="No"/>
    <s v="No"/>
    <s v="No"/>
    <s v="No"/>
    <s v="No"/>
    <s v="No"/>
    <n v="1"/>
    <x v="1"/>
    <n v="75.3"/>
    <n v="75.3"/>
    <x v="0"/>
    <x v="0"/>
    <n v="100"/>
    <n v="3596"/>
    <x v="18"/>
    <x v="0"/>
    <x v="0"/>
    <x v="1"/>
    <b v="0"/>
    <b v="0"/>
    <b v="1"/>
    <b v="0"/>
    <n v="75.3"/>
    <x v="17"/>
    <b v="0"/>
  </r>
  <r>
    <s v="8945-MUQUF"/>
    <x v="0"/>
    <s v="United States"/>
    <s v="California"/>
    <s v="Tecopa"/>
    <n v="92389"/>
    <s v="35.824572, -116.274755"/>
    <n v="35.824572000000003"/>
    <n v="-116.274755"/>
    <x v="0"/>
    <x v="0"/>
    <n v="0"/>
    <x v="0"/>
    <n v="51"/>
    <n v="1"/>
    <s v="Yes"/>
    <s v="Yes"/>
    <s v="Yes"/>
    <s v="No"/>
    <s v="No"/>
    <s v="Yes"/>
    <s v="No"/>
    <n v="1"/>
    <x v="2"/>
    <n v="94.8"/>
    <n v="4837.6000000000004"/>
    <x v="0"/>
    <x v="0"/>
    <n v="94"/>
    <n v="5074"/>
    <x v="17"/>
    <x v="1"/>
    <x v="0"/>
    <x v="1"/>
    <b v="0"/>
    <b v="0"/>
    <b v="1"/>
    <b v="0"/>
    <n v="94.854901960784304"/>
    <x v="15"/>
    <b v="1"/>
  </r>
  <r>
    <s v="8051-HJRLT"/>
    <x v="0"/>
    <s v="United States"/>
    <s v="California"/>
    <s v="Wrightwood"/>
    <n v="92397"/>
    <s v="34.358321, -117.618263"/>
    <n v="34.358320999999997"/>
    <n v="-117.618263"/>
    <x v="1"/>
    <x v="1"/>
    <n v="0"/>
    <x v="0"/>
    <n v="1"/>
    <n v="1"/>
    <s v="No"/>
    <s v="No"/>
    <s v="No"/>
    <s v="No"/>
    <s v="No"/>
    <s v="No"/>
    <s v="No"/>
    <n v="1"/>
    <x v="1"/>
    <n v="70.55"/>
    <n v="70.55"/>
    <x v="0"/>
    <x v="0"/>
    <n v="82"/>
    <n v="2146"/>
    <x v="17"/>
    <x v="0"/>
    <x v="0"/>
    <x v="1"/>
    <b v="0"/>
    <b v="0"/>
    <b v="1"/>
    <b v="0"/>
    <n v="70.55"/>
    <x v="1"/>
    <b v="0"/>
  </r>
  <r>
    <s v="3023-GFLBR"/>
    <x v="0"/>
    <s v="United States"/>
    <s v="California"/>
    <s v="San Bernardino"/>
    <n v="92408"/>
    <s v="34.084909, -117.258107"/>
    <n v="34.084909000000003"/>
    <n v="-117.258107"/>
    <x v="1"/>
    <x v="0"/>
    <n v="1"/>
    <x v="0"/>
    <n v="33"/>
    <n v="1"/>
    <s v="Yes"/>
    <s v="No"/>
    <s v="No"/>
    <s v="No"/>
    <s v="No"/>
    <s v="No"/>
    <s v="Yes"/>
    <n v="0"/>
    <x v="1"/>
    <n v="86.15"/>
    <n v="2745.7"/>
    <x v="0"/>
    <x v="0"/>
    <n v="66"/>
    <n v="3336"/>
    <x v="17"/>
    <x v="0"/>
    <x v="0"/>
    <x v="1"/>
    <b v="0"/>
    <b v="1"/>
    <b v="0"/>
    <b v="0"/>
    <n v="83.203030303030303"/>
    <x v="52"/>
    <b v="0"/>
  </r>
  <r>
    <s v="0524-IAVZO"/>
    <x v="0"/>
    <s v="United States"/>
    <s v="California"/>
    <s v="Anza"/>
    <n v="92539"/>
    <s v="33.527605, -116.666551"/>
    <n v="33.527605000000001"/>
    <n v="-116.666551"/>
    <x v="1"/>
    <x v="0"/>
    <n v="1"/>
    <x v="0"/>
    <n v="30"/>
    <n v="1"/>
    <s v="Yes"/>
    <s v="No"/>
    <s v="No"/>
    <s v="No"/>
    <s v="No"/>
    <s v="No"/>
    <s v="Yes"/>
    <n v="1"/>
    <x v="1"/>
    <n v="85"/>
    <n v="2624.25"/>
    <x v="0"/>
    <x v="0"/>
    <n v="97"/>
    <n v="3698"/>
    <x v="14"/>
    <x v="0"/>
    <x v="0"/>
    <x v="1"/>
    <b v="0"/>
    <b v="0"/>
    <b v="1"/>
    <b v="0"/>
    <n v="87.474999999999994"/>
    <x v="33"/>
    <b v="0"/>
  </r>
  <r>
    <s v="2737-YNGYW"/>
    <x v="0"/>
    <s v="United States"/>
    <s v="California"/>
    <s v="Hemet"/>
    <n v="92543"/>
    <s v="33.739415, -116.968339"/>
    <n v="33.739415000000001"/>
    <n v="-116.968339"/>
    <x v="1"/>
    <x v="0"/>
    <n v="0"/>
    <x v="0"/>
    <n v="2"/>
    <n v="1"/>
    <s v="No"/>
    <s v="No"/>
    <s v="No"/>
    <s v="No"/>
    <s v="No"/>
    <s v="No"/>
    <s v="Yes"/>
    <n v="0"/>
    <x v="1"/>
    <n v="80.55"/>
    <n v="184.1"/>
    <x v="0"/>
    <x v="0"/>
    <n v="69"/>
    <n v="2856"/>
    <x v="18"/>
    <x v="0"/>
    <x v="0"/>
    <x v="1"/>
    <b v="0"/>
    <b v="0"/>
    <b v="1"/>
    <b v="0"/>
    <n v="92.05"/>
    <x v="13"/>
    <b v="0"/>
  </r>
  <r>
    <s v="5159-YFPKQ"/>
    <x v="0"/>
    <s v="United States"/>
    <s v="California"/>
    <s v="Moreno Valley"/>
    <n v="92551"/>
    <s v="33.88274, -117.224878"/>
    <n v="33.882739999999998"/>
    <n v="-117.224878"/>
    <x v="1"/>
    <x v="0"/>
    <n v="0"/>
    <x v="0"/>
    <n v="2"/>
    <n v="1"/>
    <s v="No"/>
    <s v="No"/>
    <s v="No"/>
    <s v="Yes"/>
    <s v="No"/>
    <s v="No"/>
    <s v="No"/>
    <n v="1"/>
    <x v="1"/>
    <n v="75.8"/>
    <n v="160.75"/>
    <x v="0"/>
    <x v="0"/>
    <n v="98"/>
    <n v="5270"/>
    <x v="18"/>
    <x v="0"/>
    <x v="0"/>
    <x v="1"/>
    <b v="0"/>
    <b v="0"/>
    <b v="1"/>
    <b v="0"/>
    <n v="80.375"/>
    <x v="17"/>
    <b v="0"/>
  </r>
  <r>
    <s v="4021-RQSNY"/>
    <x v="0"/>
    <s v="United States"/>
    <s v="California"/>
    <s v="Moreno Valley"/>
    <n v="92555"/>
    <s v="33.907361, -117.109972"/>
    <n v="33.907361000000002"/>
    <n v="-117.109972"/>
    <x v="0"/>
    <x v="1"/>
    <n v="1"/>
    <x v="0"/>
    <n v="29"/>
    <n v="1"/>
    <s v="Yes"/>
    <s v="No"/>
    <s v="No"/>
    <s v="Yes"/>
    <s v="No"/>
    <s v="Yes"/>
    <s v="Yes"/>
    <n v="1"/>
    <x v="2"/>
    <n v="98.5"/>
    <n v="3004.15"/>
    <x v="0"/>
    <x v="0"/>
    <n v="72"/>
    <n v="5137"/>
    <x v="17"/>
    <x v="0"/>
    <x v="0"/>
    <x v="1"/>
    <b v="0"/>
    <b v="0"/>
    <b v="1"/>
    <b v="0"/>
    <n v="103.591379310344"/>
    <x v="20"/>
    <b v="0"/>
  </r>
  <r>
    <s v="9061-TIHDA"/>
    <x v="0"/>
    <s v="United States"/>
    <s v="California"/>
    <s v="Murrieta"/>
    <n v="92563"/>
    <s v="33.581045, -117.14719"/>
    <n v="33.581045000000003"/>
    <n v="-117.14718999999999"/>
    <x v="0"/>
    <x v="1"/>
    <n v="1"/>
    <x v="0"/>
    <n v="13"/>
    <n v="1"/>
    <s v="Yes"/>
    <s v="No"/>
    <s v="No"/>
    <s v="No"/>
    <s v="No"/>
    <s v="Yes"/>
    <s v="Yes"/>
    <n v="1"/>
    <x v="2"/>
    <n v="95.25"/>
    <n v="1233.6500000000001"/>
    <x v="0"/>
    <x v="0"/>
    <n v="97"/>
    <n v="2982"/>
    <x v="17"/>
    <x v="0"/>
    <x v="0"/>
    <x v="1"/>
    <b v="0"/>
    <b v="0"/>
    <b v="1"/>
    <b v="0"/>
    <n v="94.896153846153794"/>
    <x v="14"/>
    <b v="0"/>
  </r>
  <r>
    <s v="8699-ASUFO"/>
    <x v="0"/>
    <s v="United States"/>
    <s v="California"/>
    <s v="Nuevo"/>
    <n v="92567"/>
    <s v="33.82769, -117.102244"/>
    <n v="33.827689999999997"/>
    <n v="-117.102244"/>
    <x v="0"/>
    <x v="1"/>
    <n v="1"/>
    <x v="0"/>
    <n v="7"/>
    <n v="1"/>
    <s v="Yes"/>
    <s v="No"/>
    <s v="No"/>
    <s v="No"/>
    <s v="No"/>
    <s v="No"/>
    <s v="No"/>
    <n v="1"/>
    <x v="1"/>
    <n v="74.400000000000006"/>
    <n v="527.9"/>
    <x v="0"/>
    <x v="0"/>
    <n v="96"/>
    <n v="4969"/>
    <x v="17"/>
    <x v="0"/>
    <x v="0"/>
    <x v="1"/>
    <b v="0"/>
    <b v="0"/>
    <b v="0"/>
    <b v="1"/>
    <n v="75.414285714285697"/>
    <x v="25"/>
    <b v="0"/>
  </r>
  <r>
    <s v="7927-AUXBZ"/>
    <x v="0"/>
    <s v="United States"/>
    <s v="California"/>
    <s v="Sun City"/>
    <n v="92586"/>
    <s v="33.707483, -117.200006"/>
    <n v="33.707483000000003"/>
    <n v="-117.200006"/>
    <x v="1"/>
    <x v="0"/>
    <n v="0"/>
    <x v="0"/>
    <n v="30"/>
    <n v="1"/>
    <s v="No"/>
    <s v="No"/>
    <s v="No"/>
    <s v="No"/>
    <s v="Yes"/>
    <s v="Yes"/>
    <s v="No"/>
    <n v="0"/>
    <x v="1"/>
    <n v="85.15"/>
    <n v="2555.9"/>
    <x v="0"/>
    <x v="0"/>
    <n v="76"/>
    <n v="4417"/>
    <x v="18"/>
    <x v="0"/>
    <x v="0"/>
    <x v="1"/>
    <b v="0"/>
    <b v="0"/>
    <b v="1"/>
    <b v="0"/>
    <n v="85.196666666666601"/>
    <x v="42"/>
    <b v="0"/>
  </r>
  <r>
    <s v="4695-WJZUE"/>
    <x v="0"/>
    <s v="United States"/>
    <s v="California"/>
    <s v="Irvine"/>
    <n v="92606"/>
    <s v="33.703976, -117.824172"/>
    <n v="33.703975999999997"/>
    <n v="-117.824172"/>
    <x v="1"/>
    <x v="1"/>
    <n v="0"/>
    <x v="0"/>
    <n v="2"/>
    <n v="1"/>
    <s v="Yes"/>
    <s v="No"/>
    <s v="No"/>
    <s v="Yes"/>
    <s v="No"/>
    <s v="No"/>
    <s v="Yes"/>
    <n v="1"/>
    <x v="1"/>
    <n v="88.55"/>
    <n v="179.25"/>
    <x v="0"/>
    <x v="0"/>
    <n v="80"/>
    <n v="3685"/>
    <x v="18"/>
    <x v="0"/>
    <x v="0"/>
    <x v="1"/>
    <b v="0"/>
    <b v="0"/>
    <b v="1"/>
    <b v="0"/>
    <n v="89.625"/>
    <x v="62"/>
    <b v="0"/>
  </r>
  <r>
    <s v="7619-ODSGN"/>
    <x v="0"/>
    <s v="United States"/>
    <s v="California"/>
    <s v="Foothill Ranch"/>
    <n v="92610"/>
    <s v="33.698728, -117.67768"/>
    <n v="33.698728000000003"/>
    <n v="-117.67768"/>
    <x v="0"/>
    <x v="0"/>
    <n v="1"/>
    <x v="1"/>
    <n v="24"/>
    <n v="1"/>
    <s v="Yes"/>
    <s v="Yes"/>
    <s v="No"/>
    <s v="No"/>
    <s v="No"/>
    <s v="No"/>
    <s v="No"/>
    <n v="0"/>
    <x v="0"/>
    <n v="54.75"/>
    <n v="1338.15"/>
    <x v="0"/>
    <x v="0"/>
    <n v="97"/>
    <n v="5699"/>
    <x v="18"/>
    <x v="0"/>
    <x v="0"/>
    <x v="0"/>
    <b v="0"/>
    <b v="0"/>
    <b v="1"/>
    <b v="0"/>
    <n v="55.756250000000001"/>
    <x v="37"/>
    <b v="1"/>
  </r>
  <r>
    <s v="3988-RQIXO"/>
    <x v="0"/>
    <s v="United States"/>
    <s v="California"/>
    <s v="Corona Del Mar"/>
    <n v="92625"/>
    <s v="33.600987, -117.862734"/>
    <n v="33.600987000000003"/>
    <n v="-117.862734"/>
    <x v="1"/>
    <x v="1"/>
    <n v="0"/>
    <x v="0"/>
    <n v="1"/>
    <n v="1"/>
    <s v="No"/>
    <s v="No"/>
    <s v="No"/>
    <s v="No"/>
    <s v="No"/>
    <s v="Yes"/>
    <s v="Yes"/>
    <n v="1"/>
    <x v="2"/>
    <n v="91.3"/>
    <n v="91.3"/>
    <x v="0"/>
    <x v="0"/>
    <n v="71"/>
    <n v="2371"/>
    <x v="17"/>
    <x v="0"/>
    <x v="0"/>
    <x v="1"/>
    <b v="0"/>
    <b v="0"/>
    <b v="1"/>
    <b v="0"/>
    <n v="91.3"/>
    <x v="60"/>
    <b v="0"/>
  </r>
  <r>
    <s v="2514-GINMM"/>
    <x v="0"/>
    <s v="United States"/>
    <s v="California"/>
    <s v="Dana Point"/>
    <n v="92629"/>
    <s v="33.477923, -117.705314"/>
    <n v="33.477922999999997"/>
    <n v="-117.705314"/>
    <x v="0"/>
    <x v="0"/>
    <n v="0"/>
    <x v="0"/>
    <n v="1"/>
    <n v="1"/>
    <s v="No"/>
    <s v="No"/>
    <s v="No"/>
    <s v="No"/>
    <s v="No"/>
    <s v="Yes"/>
    <s v="No"/>
    <n v="1"/>
    <x v="1"/>
    <n v="79.5"/>
    <n v="79.5"/>
    <x v="0"/>
    <x v="0"/>
    <n v="92"/>
    <n v="4490"/>
    <x v="17"/>
    <x v="0"/>
    <x v="0"/>
    <x v="1"/>
    <b v="0"/>
    <b v="0"/>
    <b v="1"/>
    <b v="0"/>
    <n v="79.5"/>
    <x v="16"/>
    <b v="0"/>
  </r>
  <r>
    <s v="5931-FLJJF"/>
    <x v="0"/>
    <s v="United States"/>
    <s v="California"/>
    <s v="Midway City"/>
    <n v="92655"/>
    <s v="33.744439, -117.98588"/>
    <n v="33.744439"/>
    <n v="-117.98587999999999"/>
    <x v="0"/>
    <x v="1"/>
    <n v="1"/>
    <x v="0"/>
    <n v="7"/>
    <n v="1"/>
    <s v="No"/>
    <s v="No"/>
    <s v="No"/>
    <s v="No"/>
    <s v="No"/>
    <s v="No"/>
    <s v="No"/>
    <n v="1"/>
    <x v="0"/>
    <n v="70.099999999999994"/>
    <n v="467.55"/>
    <x v="0"/>
    <x v="0"/>
    <n v="83"/>
    <n v="3669"/>
    <x v="17"/>
    <x v="0"/>
    <x v="0"/>
    <x v="1"/>
    <b v="0"/>
    <b v="0"/>
    <b v="0"/>
    <b v="1"/>
    <n v="66.792857142857102"/>
    <x v="1"/>
    <b v="0"/>
  </r>
  <r>
    <s v="2659-VXMWZ"/>
    <x v="0"/>
    <s v="United States"/>
    <s v="California"/>
    <s v="Newport Coast"/>
    <n v="92657"/>
    <s v="33.603282, -117.821841"/>
    <n v="33.603282"/>
    <n v="-117.82184100000001"/>
    <x v="0"/>
    <x v="0"/>
    <n v="1"/>
    <x v="0"/>
    <n v="67"/>
    <n v="1"/>
    <s v="Yes"/>
    <s v="Yes"/>
    <s v="Yes"/>
    <s v="Yes"/>
    <s v="No"/>
    <s v="Yes"/>
    <s v="Yes"/>
    <n v="1"/>
    <x v="2"/>
    <n v="111.3"/>
    <n v="7482.1"/>
    <x v="0"/>
    <x v="0"/>
    <n v="85"/>
    <n v="4146"/>
    <x v="18"/>
    <x v="1"/>
    <x v="0"/>
    <x v="1"/>
    <b v="0"/>
    <b v="0"/>
    <b v="1"/>
    <b v="0"/>
    <n v="111.673134328358"/>
    <x v="64"/>
    <b v="1"/>
  </r>
  <r>
    <s v="3207-OYBWH"/>
    <x v="0"/>
    <s v="United States"/>
    <s v="California"/>
    <s v="Newport Beach"/>
    <n v="92661"/>
    <s v="33.601309, -117.902304"/>
    <n v="33.601309000000001"/>
    <n v="-117.902304"/>
    <x v="0"/>
    <x v="1"/>
    <n v="1"/>
    <x v="0"/>
    <n v="57"/>
    <n v="1"/>
    <s v="Yes"/>
    <s v="No"/>
    <s v="Yes"/>
    <s v="Yes"/>
    <s v="No"/>
    <s v="No"/>
    <s v="Yes"/>
    <n v="1"/>
    <x v="2"/>
    <n v="95.25"/>
    <n v="5427.05"/>
    <x v="0"/>
    <x v="0"/>
    <n v="86"/>
    <n v="6259"/>
    <x v="18"/>
    <x v="0"/>
    <x v="0"/>
    <x v="1"/>
    <b v="0"/>
    <b v="0"/>
    <b v="0"/>
    <b v="0"/>
    <n v="95.211403508771895"/>
    <x v="14"/>
    <b v="0"/>
  </r>
  <r>
    <s v="4285-GYRQC"/>
    <x v="0"/>
    <s v="United States"/>
    <s v="California"/>
    <s v="Newport Beach"/>
    <n v="92662"/>
    <s v="33.606336, -117.893042"/>
    <n v="33.606335999999999"/>
    <n v="-117.89304199999999"/>
    <x v="1"/>
    <x v="0"/>
    <n v="1"/>
    <x v="0"/>
    <n v="7"/>
    <n v="1"/>
    <s v="No"/>
    <s v="No"/>
    <s v="No"/>
    <s v="Yes"/>
    <s v="No"/>
    <s v="Yes"/>
    <s v="No"/>
    <n v="1"/>
    <x v="1"/>
    <n v="86.25"/>
    <n v="587.1"/>
    <x v="0"/>
    <x v="0"/>
    <n v="89"/>
    <n v="3344"/>
    <x v="18"/>
    <x v="0"/>
    <x v="0"/>
    <x v="1"/>
    <b v="0"/>
    <b v="0"/>
    <b v="1"/>
    <b v="0"/>
    <n v="83.871428571428496"/>
    <x v="52"/>
    <b v="0"/>
  </r>
  <r>
    <s v="7216-EWTRS"/>
    <x v="0"/>
    <s v="United States"/>
    <s v="California"/>
    <s v="Newport Beach"/>
    <n v="92663"/>
    <s v="33.62251, -117.927024"/>
    <n v="33.622509999999998"/>
    <n v="-117.927024"/>
    <x v="1"/>
    <x v="1"/>
    <n v="1"/>
    <x v="0"/>
    <n v="1"/>
    <n v="1"/>
    <s v="Yes"/>
    <s v="No"/>
    <s v="No"/>
    <s v="Yes"/>
    <s v="No"/>
    <s v="Yes"/>
    <s v="Yes"/>
    <n v="1"/>
    <x v="2"/>
    <n v="100.8"/>
    <n v="100.8"/>
    <x v="0"/>
    <x v="0"/>
    <n v="65"/>
    <n v="3128"/>
    <x v="17"/>
    <x v="0"/>
    <x v="0"/>
    <x v="1"/>
    <b v="0"/>
    <b v="0"/>
    <b v="1"/>
    <b v="0"/>
    <n v="100.8"/>
    <x v="24"/>
    <b v="0"/>
  </r>
  <r>
    <s v="8337-MSSXB"/>
    <x v="0"/>
    <s v="United States"/>
    <s v="California"/>
    <s v="Trabuco Canyon"/>
    <n v="92679"/>
    <s v="33.631119, -117.567346"/>
    <n v="33.631118999999998"/>
    <n v="-117.567346"/>
    <x v="1"/>
    <x v="0"/>
    <n v="0"/>
    <x v="0"/>
    <n v="14"/>
    <n v="1"/>
    <s v="No"/>
    <s v="No"/>
    <s v="Yes"/>
    <s v="No"/>
    <s v="No"/>
    <s v="No"/>
    <s v="Yes"/>
    <n v="1"/>
    <x v="1"/>
    <n v="86.3"/>
    <n v="1180.95"/>
    <x v="0"/>
    <x v="0"/>
    <n v="74"/>
    <n v="3677"/>
    <x v="17"/>
    <x v="0"/>
    <x v="0"/>
    <x v="1"/>
    <b v="0"/>
    <b v="0"/>
    <b v="1"/>
    <b v="0"/>
    <n v="84.353571428571399"/>
    <x v="52"/>
    <b v="0"/>
  </r>
  <r>
    <s v="8182-BJDSI"/>
    <x v="0"/>
    <s v="United States"/>
    <s v="California"/>
    <s v="Santa Ana"/>
    <n v="92705"/>
    <s v="33.766004, -117.786763"/>
    <n v="33.766004000000002"/>
    <n v="-117.78676299999999"/>
    <x v="1"/>
    <x v="0"/>
    <n v="0"/>
    <x v="0"/>
    <n v="28"/>
    <n v="1"/>
    <s v="Yes"/>
    <s v="No"/>
    <s v="Yes"/>
    <s v="No"/>
    <s v="No"/>
    <s v="No"/>
    <s v="Yes"/>
    <n v="1"/>
    <x v="2"/>
    <n v="89.95"/>
    <n v="2625.55"/>
    <x v="0"/>
    <x v="0"/>
    <n v="90"/>
    <n v="2468"/>
    <x v="17"/>
    <x v="0"/>
    <x v="0"/>
    <x v="1"/>
    <b v="0"/>
    <b v="0"/>
    <b v="1"/>
    <b v="0"/>
    <n v="93.769642857142799"/>
    <x v="54"/>
    <b v="0"/>
  </r>
  <r>
    <s v="2528-HFYZX"/>
    <x v="0"/>
    <s v="United States"/>
    <s v="California"/>
    <s v="Santa Ana"/>
    <n v="92706"/>
    <s v="33.765893, -117.881533"/>
    <n v="33.765892999999998"/>
    <n v="-117.881533"/>
    <x v="0"/>
    <x v="1"/>
    <n v="1"/>
    <x v="0"/>
    <n v="17"/>
    <n v="1"/>
    <s v="No"/>
    <s v="No"/>
    <s v="Yes"/>
    <s v="No"/>
    <s v="No"/>
    <s v="No"/>
    <s v="No"/>
    <n v="1"/>
    <x v="1"/>
    <n v="76.45"/>
    <n v="1233.4000000000001"/>
    <x v="0"/>
    <x v="0"/>
    <n v="92"/>
    <n v="3266"/>
    <x v="18"/>
    <x v="0"/>
    <x v="0"/>
    <x v="1"/>
    <b v="0"/>
    <b v="0"/>
    <b v="1"/>
    <b v="0"/>
    <n v="72.552941176470597"/>
    <x v="23"/>
    <b v="0"/>
  </r>
  <r>
    <s v="2482-CZGBB"/>
    <x v="0"/>
    <s v="United States"/>
    <s v="California"/>
    <s v="Anaheim"/>
    <n v="92804"/>
    <s v="33.818, -117.974404"/>
    <n v="33.817999999999998"/>
    <n v="-117.97440400000001"/>
    <x v="0"/>
    <x v="0"/>
    <n v="0"/>
    <x v="0"/>
    <n v="10"/>
    <n v="1"/>
    <s v="No"/>
    <s v="No"/>
    <s v="No"/>
    <s v="No"/>
    <s v="No"/>
    <s v="No"/>
    <s v="No"/>
    <n v="1"/>
    <x v="0"/>
    <n v="70"/>
    <n v="740"/>
    <x v="0"/>
    <x v="0"/>
    <n v="67"/>
    <n v="3156"/>
    <x v="18"/>
    <x v="0"/>
    <x v="0"/>
    <x v="1"/>
    <b v="0"/>
    <b v="0"/>
    <b v="1"/>
    <b v="0"/>
    <n v="74"/>
    <x v="10"/>
    <b v="0"/>
  </r>
  <r>
    <s v="0866-QLSIR"/>
    <x v="0"/>
    <s v="United States"/>
    <s v="California"/>
    <s v="Garden Grove"/>
    <n v="92843"/>
    <s v="33.764018, -117.931507"/>
    <n v="33.764018"/>
    <n v="-117.931507"/>
    <x v="1"/>
    <x v="0"/>
    <n v="0"/>
    <x v="0"/>
    <n v="34"/>
    <n v="1"/>
    <s v="Yes"/>
    <s v="Yes"/>
    <s v="Yes"/>
    <s v="No"/>
    <s v="Yes"/>
    <s v="No"/>
    <s v="No"/>
    <n v="1"/>
    <x v="0"/>
    <n v="64.400000000000006"/>
    <n v="2088.75"/>
    <x v="0"/>
    <x v="0"/>
    <n v="75"/>
    <n v="5189"/>
    <x v="18"/>
    <x v="1"/>
    <x v="0"/>
    <x v="0"/>
    <b v="0"/>
    <b v="0"/>
    <b v="0"/>
    <b v="1"/>
    <n v="61.433823529411697"/>
    <x v="9"/>
    <b v="1"/>
  </r>
  <r>
    <s v="7181-BQYBV"/>
    <x v="0"/>
    <s v="United States"/>
    <s v="California"/>
    <s v="Garden Grove"/>
    <n v="92845"/>
    <s v="33.782955, -118.026456"/>
    <n v="33.782955000000001"/>
    <n v="-118.026456"/>
    <x v="1"/>
    <x v="0"/>
    <n v="1"/>
    <x v="0"/>
    <n v="1"/>
    <n v="1"/>
    <s v="Yes"/>
    <s v="Yes"/>
    <s v="No"/>
    <s v="Yes"/>
    <s v="No"/>
    <s v="Yes"/>
    <s v="Yes"/>
    <n v="1"/>
    <x v="2"/>
    <n v="102.45"/>
    <n v="102.45"/>
    <x v="0"/>
    <x v="0"/>
    <n v="85"/>
    <n v="4811"/>
    <x v="17"/>
    <x v="0"/>
    <x v="0"/>
    <x v="1"/>
    <b v="0"/>
    <b v="0"/>
    <b v="1"/>
    <b v="0"/>
    <n v="102.45"/>
    <x v="80"/>
    <b v="1"/>
  </r>
  <r>
    <s v="6204-IEUXJ"/>
    <x v="0"/>
    <s v="United States"/>
    <s v="California"/>
    <s v="Yorba Linda"/>
    <n v="92886"/>
    <s v="33.897253, -117.792202"/>
    <n v="33.897252999999999"/>
    <n v="-117.792202"/>
    <x v="1"/>
    <x v="0"/>
    <n v="0"/>
    <x v="0"/>
    <n v="3"/>
    <n v="1"/>
    <s v="No"/>
    <s v="No"/>
    <s v="No"/>
    <s v="Yes"/>
    <s v="Yes"/>
    <s v="No"/>
    <s v="No"/>
    <n v="0"/>
    <x v="1"/>
    <n v="80.099999999999994"/>
    <n v="217.55"/>
    <x v="0"/>
    <x v="0"/>
    <n v="65"/>
    <n v="4330"/>
    <x v="17"/>
    <x v="0"/>
    <x v="0"/>
    <x v="1"/>
    <b v="0"/>
    <b v="1"/>
    <b v="0"/>
    <b v="0"/>
    <n v="72.516666666666595"/>
    <x v="13"/>
    <b v="0"/>
  </r>
  <r>
    <s v="4529-CKBCL"/>
    <x v="0"/>
    <s v="United States"/>
    <s v="California"/>
    <s v="Ventura"/>
    <n v="93001"/>
    <s v="34.360261, -119.306383"/>
    <n v="34.360261000000001"/>
    <n v="-119.306383"/>
    <x v="1"/>
    <x v="0"/>
    <n v="0"/>
    <x v="0"/>
    <n v="2"/>
    <n v="1"/>
    <s v="No"/>
    <s v="No"/>
    <s v="No"/>
    <s v="No"/>
    <s v="No"/>
    <s v="Yes"/>
    <s v="No"/>
    <n v="1"/>
    <x v="1"/>
    <n v="80.2"/>
    <n v="146.05000000000001"/>
    <x v="0"/>
    <x v="0"/>
    <n v="85"/>
    <n v="4381"/>
    <x v="17"/>
    <x v="0"/>
    <x v="0"/>
    <x v="1"/>
    <b v="0"/>
    <b v="0"/>
    <b v="1"/>
    <b v="0"/>
    <n v="73.025000000000006"/>
    <x v="13"/>
    <b v="0"/>
  </r>
  <r>
    <s v="2506-CLAKW"/>
    <x v="0"/>
    <s v="United States"/>
    <s v="California"/>
    <s v="Ventura"/>
    <n v="93003"/>
    <s v="34.279221, -119.221437"/>
    <n v="34.279221"/>
    <n v="-119.22143699999999"/>
    <x v="1"/>
    <x v="0"/>
    <n v="0"/>
    <x v="0"/>
    <n v="6"/>
    <n v="1"/>
    <s v="No"/>
    <s v="Yes"/>
    <s v="Yes"/>
    <s v="Yes"/>
    <s v="Yes"/>
    <s v="No"/>
    <s v="Yes"/>
    <n v="1"/>
    <x v="2"/>
    <n v="98.15"/>
    <n v="567.45000000000005"/>
    <x v="0"/>
    <x v="0"/>
    <n v="80"/>
    <n v="3578"/>
    <x v="18"/>
    <x v="0"/>
    <x v="0"/>
    <x v="1"/>
    <b v="0"/>
    <b v="0"/>
    <b v="0"/>
    <b v="0"/>
    <n v="94.575000000000003"/>
    <x v="20"/>
    <b v="1"/>
  </r>
  <r>
    <s v="1583-IHQZE"/>
    <x v="0"/>
    <s v="United States"/>
    <s v="California"/>
    <s v="Camarillo"/>
    <n v="93010"/>
    <s v="34.227846, -119.079903"/>
    <n v="34.227846"/>
    <n v="-119.079903"/>
    <x v="0"/>
    <x v="0"/>
    <n v="0"/>
    <x v="0"/>
    <n v="12"/>
    <n v="1"/>
    <s v="Yes"/>
    <s v="No"/>
    <s v="Yes"/>
    <s v="Yes"/>
    <s v="Yes"/>
    <s v="Yes"/>
    <s v="Yes"/>
    <n v="1"/>
    <x v="2"/>
    <n v="112.95"/>
    <n v="1384.75"/>
    <x v="0"/>
    <x v="0"/>
    <n v="97"/>
    <n v="3965"/>
    <x v="18"/>
    <x v="0"/>
    <x v="0"/>
    <x v="1"/>
    <b v="0"/>
    <b v="0"/>
    <b v="0"/>
    <b v="1"/>
    <n v="115.395833333333"/>
    <x v="84"/>
    <b v="0"/>
  </r>
  <r>
    <s v="0151-ONTOV"/>
    <x v="0"/>
    <s v="United States"/>
    <s v="California"/>
    <s v="Moorpark"/>
    <n v="93021"/>
    <s v="34.312945, -118.858169"/>
    <n v="34.312944999999999"/>
    <n v="-118.858169"/>
    <x v="1"/>
    <x v="0"/>
    <n v="0"/>
    <x v="0"/>
    <n v="1"/>
    <n v="1"/>
    <s v="No"/>
    <s v="No"/>
    <s v="No"/>
    <s v="No"/>
    <s v="No"/>
    <s v="No"/>
    <s v="No"/>
    <n v="0"/>
    <x v="1"/>
    <n v="70.900000000000006"/>
    <n v="70.900000000000006"/>
    <x v="0"/>
    <x v="0"/>
    <n v="78"/>
    <n v="4739"/>
    <x v="18"/>
    <x v="0"/>
    <x v="0"/>
    <x v="1"/>
    <b v="0"/>
    <b v="0"/>
    <b v="0"/>
    <b v="1"/>
    <n v="70.900000000000006"/>
    <x v="1"/>
    <b v="0"/>
  </r>
  <r>
    <s v="4140-MUHUG"/>
    <x v="0"/>
    <s v="United States"/>
    <s v="California"/>
    <s v="Oak View"/>
    <n v="93022"/>
    <s v="34.404544, -119.302118"/>
    <n v="34.404544000000001"/>
    <n v="-119.30211799999999"/>
    <x v="1"/>
    <x v="1"/>
    <n v="0"/>
    <x v="0"/>
    <n v="3"/>
    <n v="1"/>
    <s v="No"/>
    <s v="No"/>
    <s v="No"/>
    <s v="Yes"/>
    <s v="No"/>
    <s v="Yes"/>
    <s v="No"/>
    <n v="1"/>
    <x v="1"/>
    <n v="86.85"/>
    <n v="220.95"/>
    <x v="0"/>
    <x v="0"/>
    <n v="70"/>
    <n v="3561"/>
    <x v="17"/>
    <x v="0"/>
    <x v="0"/>
    <x v="1"/>
    <b v="0"/>
    <b v="0"/>
    <b v="1"/>
    <b v="0"/>
    <n v="73.649999999999906"/>
    <x v="52"/>
    <b v="0"/>
  </r>
  <r>
    <s v="0320-JDNQG"/>
    <x v="0"/>
    <s v="United States"/>
    <s v="California"/>
    <s v="Oxnard"/>
    <n v="93035"/>
    <s v="34.18454, -119.224666"/>
    <n v="34.184539999999998"/>
    <n v="-119.224666"/>
    <x v="0"/>
    <x v="0"/>
    <n v="1"/>
    <x v="0"/>
    <n v="23"/>
    <n v="1"/>
    <s v="No"/>
    <s v="Yes"/>
    <s v="No"/>
    <s v="No"/>
    <s v="Yes"/>
    <s v="Yes"/>
    <s v="Yes"/>
    <n v="1"/>
    <x v="2"/>
    <n v="99.85"/>
    <n v="2331.3000000000002"/>
    <x v="0"/>
    <x v="0"/>
    <n v="83"/>
    <n v="3425"/>
    <x v="14"/>
    <x v="0"/>
    <x v="0"/>
    <x v="1"/>
    <b v="0"/>
    <b v="0"/>
    <b v="1"/>
    <b v="0"/>
    <n v="101.360869565217"/>
    <x v="2"/>
    <b v="1"/>
  </r>
  <r>
    <s v="7180-PISOG"/>
    <x v="0"/>
    <s v="United States"/>
    <s v="California"/>
    <s v="Piru"/>
    <n v="93040"/>
    <s v="34.432843, -118.730106"/>
    <n v="34.432842999999998"/>
    <n v="-118.73010600000001"/>
    <x v="0"/>
    <x v="0"/>
    <n v="1"/>
    <x v="0"/>
    <n v="1"/>
    <n v="1"/>
    <s v="Yes"/>
    <s v="No"/>
    <s v="No"/>
    <s v="No"/>
    <s v="No"/>
    <s v="No"/>
    <s v="No"/>
    <n v="1"/>
    <x v="1"/>
    <n v="74.5"/>
    <n v="74.5"/>
    <x v="0"/>
    <x v="0"/>
    <n v="75"/>
    <n v="5554"/>
    <x v="17"/>
    <x v="0"/>
    <x v="0"/>
    <x v="1"/>
    <b v="0"/>
    <b v="0"/>
    <b v="1"/>
    <b v="0"/>
    <n v="74.5"/>
    <x v="25"/>
    <b v="0"/>
  </r>
  <r>
    <s v="3571-RFHAR"/>
    <x v="0"/>
    <s v="United States"/>
    <s v="California"/>
    <s v="Santa Paula"/>
    <n v="93060"/>
    <s v="34.402343, -119.094824"/>
    <n v="34.402343000000002"/>
    <n v="-119.094824"/>
    <x v="0"/>
    <x v="0"/>
    <n v="0"/>
    <x v="0"/>
    <n v="65"/>
    <n v="1"/>
    <s v="Yes"/>
    <s v="No"/>
    <s v="Yes"/>
    <s v="Yes"/>
    <s v="Yes"/>
    <s v="Yes"/>
    <s v="Yes"/>
    <n v="1"/>
    <x v="2"/>
    <n v="109.15"/>
    <n v="6941.2"/>
    <x v="0"/>
    <x v="0"/>
    <n v="99"/>
    <n v="6001"/>
    <x v="18"/>
    <x v="0"/>
    <x v="0"/>
    <x v="1"/>
    <b v="0"/>
    <b v="0"/>
    <b v="1"/>
    <b v="0"/>
    <n v="106.787692307692"/>
    <x v="21"/>
    <b v="0"/>
  </r>
  <r>
    <s v="9578-VRMNM"/>
    <x v="0"/>
    <s v="United States"/>
    <s v="California"/>
    <s v="Summerland"/>
    <n v="93067"/>
    <s v="34.420998, -119.60137"/>
    <n v="34.420997999999997"/>
    <n v="-119.60137"/>
    <x v="1"/>
    <x v="0"/>
    <n v="0"/>
    <x v="0"/>
    <n v="16"/>
    <n v="1"/>
    <s v="Yes"/>
    <s v="No"/>
    <s v="No"/>
    <s v="Yes"/>
    <s v="No"/>
    <s v="No"/>
    <s v="Yes"/>
    <n v="1"/>
    <x v="0"/>
    <n v="65.2"/>
    <n v="1043.3499999999999"/>
    <x v="0"/>
    <x v="0"/>
    <n v="73"/>
    <n v="4722"/>
    <x v="18"/>
    <x v="0"/>
    <x v="0"/>
    <x v="0"/>
    <b v="0"/>
    <b v="1"/>
    <b v="0"/>
    <b v="0"/>
    <n v="65.209374999999994"/>
    <x v="85"/>
    <b v="0"/>
  </r>
  <r>
    <s v="1587-FKLZB"/>
    <x v="0"/>
    <s v="United States"/>
    <s v="California"/>
    <s v="Santa Barbara"/>
    <n v="93101"/>
    <s v="34.419203, -119.710008"/>
    <n v="34.419203000000003"/>
    <n v="-119.710008"/>
    <x v="0"/>
    <x v="1"/>
    <n v="1"/>
    <x v="0"/>
    <n v="66"/>
    <n v="1"/>
    <s v="Yes"/>
    <s v="No"/>
    <s v="No"/>
    <s v="Yes"/>
    <s v="No"/>
    <s v="Yes"/>
    <s v="Yes"/>
    <n v="1"/>
    <x v="2"/>
    <n v="99.5"/>
    <n v="6822.15"/>
    <x v="0"/>
    <x v="0"/>
    <n v="96"/>
    <n v="4479"/>
    <x v="18"/>
    <x v="0"/>
    <x v="0"/>
    <x v="1"/>
    <b v="0"/>
    <b v="1"/>
    <b v="0"/>
    <b v="0"/>
    <n v="103.365909090909"/>
    <x v="2"/>
    <b v="0"/>
  </r>
  <r>
    <s v="6140-QNRQQ"/>
    <x v="0"/>
    <s v="United States"/>
    <s v="California"/>
    <s v="Santa Barbara"/>
    <n v="93103"/>
    <s v="34.438581, -119.685368"/>
    <n v="34.438580999999999"/>
    <n v="-119.685368"/>
    <x v="0"/>
    <x v="0"/>
    <n v="0"/>
    <x v="0"/>
    <n v="1"/>
    <n v="1"/>
    <s v="No"/>
    <s v="No"/>
    <s v="No"/>
    <s v="No"/>
    <s v="No"/>
    <s v="No"/>
    <s v="No"/>
    <n v="1"/>
    <x v="1"/>
    <n v="71.55"/>
    <n v="71.55"/>
    <x v="0"/>
    <x v="0"/>
    <n v="98"/>
    <n v="5739"/>
    <x v="17"/>
    <x v="0"/>
    <x v="0"/>
    <x v="1"/>
    <b v="0"/>
    <b v="0"/>
    <b v="0"/>
    <b v="1"/>
    <n v="71.55"/>
    <x v="29"/>
    <b v="0"/>
  </r>
  <r>
    <s v="4307-KTUMW"/>
    <x v="0"/>
    <s v="United States"/>
    <s v="California"/>
    <s v="Santa Barbara"/>
    <n v="93108"/>
    <s v="34.457541, -119.631072"/>
    <n v="34.457540999999999"/>
    <n v="-119.631072"/>
    <x v="0"/>
    <x v="0"/>
    <n v="1"/>
    <x v="0"/>
    <n v="53"/>
    <n v="1"/>
    <s v="Yes"/>
    <s v="Yes"/>
    <s v="No"/>
    <s v="Yes"/>
    <s v="No"/>
    <s v="No"/>
    <s v="Yes"/>
    <n v="0"/>
    <x v="2"/>
    <n v="93.9"/>
    <n v="5029.2"/>
    <x v="0"/>
    <x v="0"/>
    <n v="68"/>
    <n v="5543"/>
    <x v="17"/>
    <x v="0"/>
    <x v="0"/>
    <x v="1"/>
    <b v="0"/>
    <b v="0"/>
    <b v="1"/>
    <b v="0"/>
    <n v="94.890566037735795"/>
    <x v="45"/>
    <b v="1"/>
  </r>
  <r>
    <s v="5440-FLBQG"/>
    <x v="0"/>
    <s v="United States"/>
    <s v="California"/>
    <s v="Santa Barbara"/>
    <n v="93110"/>
    <s v="34.437945, -119.77191"/>
    <n v="34.437944999999999"/>
    <n v="-119.77191000000001"/>
    <x v="0"/>
    <x v="1"/>
    <n v="1"/>
    <x v="0"/>
    <n v="69"/>
    <n v="1"/>
    <s v="Yes"/>
    <s v="No"/>
    <s v="Yes"/>
    <s v="Yes"/>
    <s v="Yes"/>
    <s v="Yes"/>
    <s v="Yes"/>
    <n v="1"/>
    <x v="2"/>
    <n v="108.4"/>
    <n v="7318.2"/>
    <x v="0"/>
    <x v="0"/>
    <n v="73"/>
    <n v="4708"/>
    <x v="17"/>
    <x v="0"/>
    <x v="1"/>
    <x v="1"/>
    <b v="0"/>
    <b v="0"/>
    <b v="0"/>
    <b v="0"/>
    <n v="106.060869565217"/>
    <x v="65"/>
    <b v="0"/>
  </r>
  <r>
    <s v="7470-MCQTK"/>
    <x v="0"/>
    <s v="United States"/>
    <s v="California"/>
    <s v="Alpaugh"/>
    <n v="93201"/>
    <s v="35.869626, -119.498771"/>
    <n v="35.869625999999997"/>
    <n v="-119.498771"/>
    <x v="1"/>
    <x v="0"/>
    <n v="1"/>
    <x v="0"/>
    <n v="13"/>
    <n v="0"/>
    <s v="No phone service"/>
    <s v="No"/>
    <s v="No"/>
    <s v="Yes"/>
    <s v="No"/>
    <s v="Yes"/>
    <s v="Yes"/>
    <n v="1"/>
    <x v="0"/>
    <n v="48.75"/>
    <n v="633.4"/>
    <x v="0"/>
    <x v="0"/>
    <n v="86"/>
    <n v="2655"/>
    <x v="18"/>
    <x v="0"/>
    <x v="0"/>
    <x v="0"/>
    <b v="0"/>
    <b v="0"/>
    <b v="0"/>
    <b v="0"/>
    <n v="48.723076923076903"/>
    <x v="38"/>
    <b v="0"/>
  </r>
  <r>
    <s v="7488-MXJIV"/>
    <x v="0"/>
    <s v="United States"/>
    <s v="California"/>
    <s v="Armona"/>
    <n v="93202"/>
    <s v="36.315979, -119.710852"/>
    <n v="36.315978999999999"/>
    <n v="-119.710852"/>
    <x v="1"/>
    <x v="0"/>
    <n v="0"/>
    <x v="0"/>
    <n v="4"/>
    <n v="1"/>
    <s v="Yes"/>
    <s v="No"/>
    <s v="No"/>
    <s v="No"/>
    <s v="No"/>
    <s v="Yes"/>
    <s v="No"/>
    <n v="1"/>
    <x v="1"/>
    <n v="85.65"/>
    <n v="321.64999999999998"/>
    <x v="0"/>
    <x v="0"/>
    <n v="96"/>
    <n v="3223"/>
    <x v="18"/>
    <x v="0"/>
    <x v="0"/>
    <x v="1"/>
    <b v="0"/>
    <b v="0"/>
    <b v="1"/>
    <b v="0"/>
    <n v="80.412499999999994"/>
    <x v="42"/>
    <b v="0"/>
  </r>
  <r>
    <s v="2027-FECZV"/>
    <x v="0"/>
    <s v="United States"/>
    <s v="California"/>
    <s v="Bodfish"/>
    <n v="93205"/>
    <s v="35.523991, -118.400432"/>
    <n v="35.523991000000002"/>
    <n v="-118.400432"/>
    <x v="0"/>
    <x v="0"/>
    <n v="0"/>
    <x v="0"/>
    <n v="12"/>
    <n v="1"/>
    <s v="Yes"/>
    <s v="No"/>
    <s v="Yes"/>
    <s v="Yes"/>
    <s v="No"/>
    <s v="Yes"/>
    <s v="Yes"/>
    <n v="1"/>
    <x v="2"/>
    <n v="106.7"/>
    <n v="1253.9000000000001"/>
    <x v="0"/>
    <x v="0"/>
    <n v="92"/>
    <n v="2406"/>
    <x v="18"/>
    <x v="0"/>
    <x v="0"/>
    <x v="1"/>
    <b v="0"/>
    <b v="0"/>
    <b v="1"/>
    <b v="0"/>
    <n v="104.49166666666601"/>
    <x v="11"/>
    <b v="0"/>
  </r>
  <r>
    <s v="2672-DZUOY"/>
    <x v="0"/>
    <s v="United States"/>
    <s v="California"/>
    <s v="Buttonwillow"/>
    <n v="93206"/>
    <s v="35.451402, -119.488413"/>
    <n v="35.451402000000002"/>
    <n v="-119.48841299999999"/>
    <x v="0"/>
    <x v="0"/>
    <n v="0"/>
    <x v="0"/>
    <n v="1"/>
    <n v="0"/>
    <s v="No phone service"/>
    <s v="No"/>
    <s v="No"/>
    <s v="No"/>
    <s v="No"/>
    <s v="No"/>
    <s v="No"/>
    <n v="1"/>
    <x v="3"/>
    <n v="25.15"/>
    <n v="25.15"/>
    <x v="0"/>
    <x v="0"/>
    <n v="99"/>
    <n v="5386"/>
    <x v="17"/>
    <x v="0"/>
    <x v="0"/>
    <x v="0"/>
    <b v="0"/>
    <b v="0"/>
    <b v="1"/>
    <b v="0"/>
    <n v="25.15"/>
    <x v="74"/>
    <b v="0"/>
  </r>
  <r>
    <s v="3870-MQAMG"/>
    <x v="0"/>
    <s v="United States"/>
    <s v="California"/>
    <s v="Camp Nelson"/>
    <n v="93208"/>
    <s v="36.057458, -118.591951"/>
    <n v="36.057457999999997"/>
    <n v="-118.59195099999999"/>
    <x v="1"/>
    <x v="0"/>
    <n v="1"/>
    <x v="0"/>
    <n v="54"/>
    <n v="1"/>
    <s v="Yes"/>
    <s v="No"/>
    <s v="Yes"/>
    <s v="Yes"/>
    <s v="Yes"/>
    <s v="Yes"/>
    <s v="Yes"/>
    <n v="0"/>
    <x v="2"/>
    <n v="110.35"/>
    <n v="5893.15"/>
    <x v="0"/>
    <x v="0"/>
    <n v="90"/>
    <n v="6189"/>
    <x v="17"/>
    <x v="1"/>
    <x v="0"/>
    <x v="1"/>
    <b v="0"/>
    <b v="0"/>
    <b v="1"/>
    <b v="0"/>
    <n v="109.132407407407"/>
    <x v="56"/>
    <b v="0"/>
  </r>
  <r>
    <s v="4800-CZMPC"/>
    <x v="0"/>
    <s v="United States"/>
    <s v="California"/>
    <s v="Delano"/>
    <n v="93215"/>
    <s v="35.772244, -119.209689"/>
    <n v="35.772244000000001"/>
    <n v="-119.209689"/>
    <x v="1"/>
    <x v="0"/>
    <n v="1"/>
    <x v="0"/>
    <n v="48"/>
    <n v="1"/>
    <s v="Yes"/>
    <s v="Yes"/>
    <s v="Yes"/>
    <s v="No"/>
    <s v="No"/>
    <s v="Yes"/>
    <s v="Yes"/>
    <n v="1"/>
    <x v="2"/>
    <n v="103.25"/>
    <n v="5037.55"/>
    <x v="0"/>
    <x v="0"/>
    <n v="71"/>
    <n v="4736"/>
    <x v="17"/>
    <x v="1"/>
    <x v="0"/>
    <x v="1"/>
    <b v="0"/>
    <b v="1"/>
    <b v="0"/>
    <b v="0"/>
    <n v="104.948958333333"/>
    <x v="4"/>
    <b v="1"/>
  </r>
  <r>
    <s v="7377-DMMRI"/>
    <x v="0"/>
    <s v="United States"/>
    <s v="California"/>
    <s v="Exeter"/>
    <n v="93221"/>
    <s v="36.301689, -119.018233"/>
    <n v="36.301689000000003"/>
    <n v="-119.018233"/>
    <x v="0"/>
    <x v="0"/>
    <n v="0"/>
    <x v="0"/>
    <n v="2"/>
    <n v="1"/>
    <s v="No"/>
    <s v="Yes"/>
    <s v="No"/>
    <s v="No"/>
    <s v="No"/>
    <s v="No"/>
    <s v="No"/>
    <n v="1"/>
    <x v="0"/>
    <n v="47.8"/>
    <n v="92.45"/>
    <x v="0"/>
    <x v="0"/>
    <n v="89"/>
    <n v="4134"/>
    <x v="18"/>
    <x v="0"/>
    <x v="0"/>
    <x v="0"/>
    <b v="0"/>
    <b v="0"/>
    <b v="1"/>
    <b v="0"/>
    <n v="46.225000000000001"/>
    <x v="82"/>
    <b v="1"/>
  </r>
  <r>
    <s v="8949-JTMAY"/>
    <x v="0"/>
    <s v="United States"/>
    <s v="California"/>
    <s v="Mc Kittrick"/>
    <n v="93251"/>
    <s v="35.38381, -119.730885"/>
    <n v="35.383809999999997"/>
    <n v="-119.730885"/>
    <x v="1"/>
    <x v="0"/>
    <n v="0"/>
    <x v="0"/>
    <n v="29"/>
    <n v="1"/>
    <s v="Yes"/>
    <s v="No"/>
    <s v="No"/>
    <s v="Yes"/>
    <s v="No"/>
    <s v="Yes"/>
    <s v="Yes"/>
    <n v="1"/>
    <x v="2"/>
    <n v="98.6"/>
    <n v="2933.2"/>
    <x v="0"/>
    <x v="0"/>
    <n v="72"/>
    <n v="5144"/>
    <x v="18"/>
    <x v="0"/>
    <x v="0"/>
    <x v="1"/>
    <b v="0"/>
    <b v="1"/>
    <b v="0"/>
    <b v="0"/>
    <n v="101.14482758620601"/>
    <x v="20"/>
    <b v="0"/>
  </r>
  <r>
    <s v="2774-LVQUS"/>
    <x v="0"/>
    <s v="United States"/>
    <s v="California"/>
    <s v="Maricopa"/>
    <n v="93252"/>
    <s v="34.737031, -119.460557"/>
    <n v="34.737031000000002"/>
    <n v="-119.46055699999999"/>
    <x v="1"/>
    <x v="1"/>
    <n v="1"/>
    <x v="0"/>
    <n v="15"/>
    <n v="1"/>
    <s v="Yes"/>
    <s v="No"/>
    <s v="No"/>
    <s v="Yes"/>
    <s v="Yes"/>
    <s v="No"/>
    <s v="No"/>
    <n v="1"/>
    <x v="1"/>
    <n v="83.05"/>
    <n v="1258.3"/>
    <x v="0"/>
    <x v="0"/>
    <n v="70"/>
    <n v="2596"/>
    <x v="18"/>
    <x v="0"/>
    <x v="0"/>
    <x v="1"/>
    <b v="0"/>
    <b v="0"/>
    <b v="1"/>
    <b v="0"/>
    <n v="83.886666666666599"/>
    <x v="47"/>
    <b v="0"/>
  </r>
  <r>
    <s v="3211-ILJTT"/>
    <x v="0"/>
    <s v="United States"/>
    <s v="California"/>
    <s v="Taft"/>
    <n v="93268"/>
    <s v="35.184837, -119.402525"/>
    <n v="35.184837000000002"/>
    <n v="-119.402525"/>
    <x v="0"/>
    <x v="0"/>
    <n v="1"/>
    <x v="0"/>
    <n v="17"/>
    <n v="1"/>
    <s v="No"/>
    <s v="No"/>
    <s v="No"/>
    <s v="No"/>
    <s v="No"/>
    <s v="No"/>
    <s v="No"/>
    <n v="1"/>
    <x v="1"/>
    <n v="70.400000000000006"/>
    <n v="1214.05"/>
    <x v="0"/>
    <x v="0"/>
    <n v="67"/>
    <n v="4469"/>
    <x v="17"/>
    <x v="0"/>
    <x v="0"/>
    <x v="1"/>
    <b v="0"/>
    <b v="0"/>
    <b v="0"/>
    <b v="0"/>
    <n v="71.414705882352905"/>
    <x v="1"/>
    <b v="0"/>
  </r>
  <r>
    <s v="4612-THJBS"/>
    <x v="0"/>
    <s v="United States"/>
    <s v="California"/>
    <s v="Terra Bella"/>
    <n v="93270"/>
    <s v="35.939068, -119.043666"/>
    <n v="35.939067999999999"/>
    <n v="-119.043666"/>
    <x v="1"/>
    <x v="1"/>
    <n v="0"/>
    <x v="0"/>
    <n v="56"/>
    <n v="1"/>
    <s v="Yes"/>
    <s v="No"/>
    <s v="Yes"/>
    <s v="Yes"/>
    <s v="No"/>
    <s v="Yes"/>
    <s v="Yes"/>
    <n v="1"/>
    <x v="2"/>
    <n v="104.75"/>
    <n v="5510.65"/>
    <x v="0"/>
    <x v="0"/>
    <n v="93"/>
    <n v="5605"/>
    <x v="17"/>
    <x v="1"/>
    <x v="0"/>
    <x v="1"/>
    <b v="0"/>
    <b v="0"/>
    <b v="0"/>
    <b v="0"/>
    <n v="98.404464285714198"/>
    <x v="3"/>
    <b v="0"/>
  </r>
  <r>
    <s v="4094-NSEDU"/>
    <x v="0"/>
    <s v="United States"/>
    <s v="California"/>
    <s v="Tipton"/>
    <n v="93272"/>
    <s v="36.047414, -119.344304"/>
    <n v="36.047414000000003"/>
    <n v="-119.34430399999999"/>
    <x v="1"/>
    <x v="1"/>
    <n v="0"/>
    <x v="0"/>
    <n v="21"/>
    <n v="1"/>
    <s v="Yes"/>
    <s v="No"/>
    <s v="No"/>
    <s v="No"/>
    <s v="No"/>
    <s v="Yes"/>
    <s v="Yes"/>
    <n v="1"/>
    <x v="2"/>
    <n v="94.25"/>
    <n v="1973.75"/>
    <x v="0"/>
    <x v="0"/>
    <n v="73"/>
    <n v="4819"/>
    <x v="17"/>
    <x v="0"/>
    <x v="0"/>
    <x v="1"/>
    <b v="0"/>
    <b v="0"/>
    <b v="1"/>
    <b v="0"/>
    <n v="93.988095238095198"/>
    <x v="15"/>
    <b v="0"/>
  </r>
  <r>
    <s v="5103-MHMHY"/>
    <x v="0"/>
    <s v="United States"/>
    <s v="California"/>
    <s v="Los Osos"/>
    <n v="93402"/>
    <s v="35.279984, -120.824288"/>
    <n v="35.279983999999999"/>
    <n v="-120.824288"/>
    <x v="1"/>
    <x v="0"/>
    <n v="0"/>
    <x v="1"/>
    <n v="1"/>
    <n v="1"/>
    <s v="No"/>
    <s v="No"/>
    <s v="No"/>
    <s v="No"/>
    <s v="No"/>
    <s v="No"/>
    <s v="No"/>
    <n v="0"/>
    <x v="0"/>
    <n v="45.95"/>
    <n v="45.95"/>
    <x v="0"/>
    <x v="0"/>
    <n v="82"/>
    <n v="4563"/>
    <x v="18"/>
    <x v="0"/>
    <x v="0"/>
    <x v="0"/>
    <b v="0"/>
    <b v="0"/>
    <b v="0"/>
    <b v="1"/>
    <n v="45.95"/>
    <x v="30"/>
    <b v="0"/>
  </r>
  <r>
    <s v="1846-XWOQN"/>
    <x v="0"/>
    <s v="United States"/>
    <s v="California"/>
    <s v="Bradley"/>
    <n v="93426"/>
    <s v="35.842889, -121.004862"/>
    <n v="35.842889"/>
    <n v="-121.004862"/>
    <x v="1"/>
    <x v="1"/>
    <n v="0"/>
    <x v="0"/>
    <n v="1"/>
    <n v="1"/>
    <s v="No"/>
    <s v="No"/>
    <s v="No"/>
    <s v="No"/>
    <s v="No"/>
    <s v="No"/>
    <s v="No"/>
    <n v="1"/>
    <x v="0"/>
    <n v="70.150000000000006"/>
    <n v="70.150000000000006"/>
    <x v="0"/>
    <x v="0"/>
    <n v="71"/>
    <n v="2825"/>
    <x v="0"/>
    <x v="0"/>
    <x v="0"/>
    <x v="1"/>
    <b v="0"/>
    <b v="0"/>
    <b v="1"/>
    <b v="0"/>
    <n v="70.150000000000006"/>
    <x v="1"/>
    <b v="0"/>
  </r>
  <r>
    <s v="0235-KGSLC"/>
    <x v="0"/>
    <s v="United States"/>
    <s v="California"/>
    <s v="Buellton"/>
    <n v="93427"/>
    <s v="34.631362, -120.238218"/>
    <n v="34.631362000000003"/>
    <n v="-120.238218"/>
    <x v="1"/>
    <x v="0"/>
    <n v="0"/>
    <x v="0"/>
    <n v="1"/>
    <n v="1"/>
    <s v="No"/>
    <s v="No"/>
    <s v="No"/>
    <s v="Yes"/>
    <s v="No"/>
    <s v="Yes"/>
    <s v="No"/>
    <n v="1"/>
    <x v="1"/>
    <n v="85.55"/>
    <n v="85.55"/>
    <x v="0"/>
    <x v="0"/>
    <n v="86"/>
    <n v="3967"/>
    <x v="1"/>
    <x v="0"/>
    <x v="0"/>
    <x v="1"/>
    <b v="0"/>
    <b v="1"/>
    <b v="0"/>
    <b v="0"/>
    <n v="85.55"/>
    <x v="42"/>
    <b v="0"/>
  </r>
  <r>
    <s v="2884-GBPFB"/>
    <x v="0"/>
    <s v="United States"/>
    <s v="California"/>
    <s v="Morro Bay"/>
    <n v="93442"/>
    <s v="35.369553, -120.763864"/>
    <n v="35.369553000000003"/>
    <n v="-120.763864"/>
    <x v="1"/>
    <x v="0"/>
    <n v="1"/>
    <x v="0"/>
    <n v="35"/>
    <n v="1"/>
    <s v="No"/>
    <s v="No"/>
    <s v="No"/>
    <s v="No"/>
    <s v="No"/>
    <s v="No"/>
    <s v="No"/>
    <n v="1"/>
    <x v="0"/>
    <n v="70.3"/>
    <n v="2416.5500000000002"/>
    <x v="0"/>
    <x v="0"/>
    <n v="79"/>
    <n v="5413"/>
    <x v="1"/>
    <x v="0"/>
    <x v="0"/>
    <x v="1"/>
    <b v="0"/>
    <b v="0"/>
    <b v="1"/>
    <b v="0"/>
    <n v="69.044285714285706"/>
    <x v="1"/>
    <b v="0"/>
  </r>
  <r>
    <s v="3757-NJYBX"/>
    <x v="0"/>
    <s v="United States"/>
    <s v="California"/>
    <s v="Nipomo"/>
    <n v="93444"/>
    <s v="35.050345, -120.489599"/>
    <n v="35.050345"/>
    <n v="-120.489599"/>
    <x v="0"/>
    <x v="1"/>
    <n v="1"/>
    <x v="0"/>
    <n v="32"/>
    <n v="1"/>
    <s v="Yes"/>
    <s v="No"/>
    <s v="Yes"/>
    <s v="Yes"/>
    <s v="No"/>
    <s v="Yes"/>
    <s v="Yes"/>
    <n v="0"/>
    <x v="2"/>
    <n v="106.35"/>
    <n v="3520.75"/>
    <x v="0"/>
    <x v="0"/>
    <n v="65"/>
    <n v="4113"/>
    <x v="1"/>
    <x v="0"/>
    <x v="0"/>
    <x v="1"/>
    <b v="0"/>
    <b v="0"/>
    <b v="0"/>
    <b v="0"/>
    <n v="110.0234375"/>
    <x v="11"/>
    <b v="0"/>
  </r>
  <r>
    <s v="5136-KCKGI"/>
    <x v="0"/>
    <s v="United States"/>
    <s v="California"/>
    <s v="Templeton"/>
    <n v="93465"/>
    <s v="35.536115, -120.739231"/>
    <n v="35.536115000000002"/>
    <n v="-120.739231"/>
    <x v="1"/>
    <x v="0"/>
    <n v="1"/>
    <x v="0"/>
    <n v="33"/>
    <n v="1"/>
    <s v="Yes"/>
    <s v="Yes"/>
    <s v="No"/>
    <s v="Yes"/>
    <s v="No"/>
    <s v="Yes"/>
    <s v="Yes"/>
    <n v="1"/>
    <x v="2"/>
    <n v="103.7"/>
    <n v="3467"/>
    <x v="0"/>
    <x v="0"/>
    <n v="76"/>
    <n v="4461"/>
    <x v="2"/>
    <x v="1"/>
    <x v="0"/>
    <x v="1"/>
    <b v="0"/>
    <b v="0"/>
    <b v="0"/>
    <b v="1"/>
    <n v="105.06060606060601"/>
    <x v="4"/>
    <b v="1"/>
  </r>
  <r>
    <s v="3722-WPXTK"/>
    <x v="0"/>
    <s v="United States"/>
    <s v="California"/>
    <s v="Benton"/>
    <n v="93512"/>
    <s v="37.653947, -118.231443"/>
    <n v="37.653947000000002"/>
    <n v="-118.231443"/>
    <x v="0"/>
    <x v="0"/>
    <n v="0"/>
    <x v="0"/>
    <n v="1"/>
    <n v="1"/>
    <s v="No"/>
    <s v="No"/>
    <s v="No"/>
    <s v="No"/>
    <s v="No"/>
    <s v="Yes"/>
    <s v="Yes"/>
    <n v="1"/>
    <x v="1"/>
    <n v="88.35"/>
    <n v="88.35"/>
    <x v="0"/>
    <x v="0"/>
    <n v="72"/>
    <n v="4254"/>
    <x v="3"/>
    <x v="0"/>
    <x v="0"/>
    <x v="1"/>
    <b v="0"/>
    <b v="0"/>
    <b v="1"/>
    <b v="0"/>
    <n v="88.35"/>
    <x v="62"/>
    <b v="0"/>
  </r>
  <r>
    <s v="2929-ERCFZ"/>
    <x v="0"/>
    <s v="United States"/>
    <s v="California"/>
    <s v="Independence"/>
    <n v="93526"/>
    <s v="36.869584, -118.189241"/>
    <n v="36.869584000000003"/>
    <n v="-118.189241"/>
    <x v="1"/>
    <x v="0"/>
    <n v="1"/>
    <x v="0"/>
    <n v="8"/>
    <n v="1"/>
    <s v="No"/>
    <s v="No"/>
    <s v="No"/>
    <s v="Yes"/>
    <s v="No"/>
    <s v="Yes"/>
    <s v="Yes"/>
    <n v="1"/>
    <x v="2"/>
    <n v="94.2"/>
    <n v="777.3"/>
    <x v="0"/>
    <x v="0"/>
    <n v="80"/>
    <n v="2939"/>
    <x v="4"/>
    <x v="0"/>
    <x v="0"/>
    <x v="1"/>
    <b v="0"/>
    <b v="0"/>
    <b v="1"/>
    <b v="0"/>
    <n v="97.162499999999994"/>
    <x v="15"/>
    <b v="0"/>
  </r>
  <r>
    <s v="7548-SEPYI"/>
    <x v="0"/>
    <s v="United States"/>
    <s v="California"/>
    <s v="Inyokern"/>
    <n v="93527"/>
    <s v="36.041315, -118.188235"/>
    <n v="36.041314999999997"/>
    <n v="-118.18823500000001"/>
    <x v="1"/>
    <x v="0"/>
    <n v="0"/>
    <x v="0"/>
    <n v="5"/>
    <n v="1"/>
    <s v="No"/>
    <s v="No"/>
    <s v="Yes"/>
    <s v="No"/>
    <s v="No"/>
    <s v="Yes"/>
    <s v="Yes"/>
    <n v="1"/>
    <x v="2"/>
    <n v="96.25"/>
    <n v="512.45000000000005"/>
    <x v="0"/>
    <x v="0"/>
    <n v="74"/>
    <n v="5056"/>
    <x v="0"/>
    <x v="0"/>
    <x v="0"/>
    <x v="1"/>
    <b v="0"/>
    <b v="0"/>
    <b v="1"/>
    <b v="0"/>
    <n v="102.49"/>
    <x v="22"/>
    <b v="0"/>
  </r>
  <r>
    <s v="8835-VSDSE"/>
    <x v="0"/>
    <s v="United States"/>
    <s v="California"/>
    <s v="Johannesburg"/>
    <n v="93528"/>
    <s v="35.363339, -117.637641"/>
    <n v="35.363339000000003"/>
    <n v="-117.637641"/>
    <x v="1"/>
    <x v="0"/>
    <n v="1"/>
    <x v="0"/>
    <n v="2"/>
    <n v="1"/>
    <s v="No"/>
    <s v="No"/>
    <s v="No"/>
    <s v="No"/>
    <s v="No"/>
    <s v="No"/>
    <s v="No"/>
    <n v="1"/>
    <x v="1"/>
    <n v="70.7"/>
    <n v="141.44999999999999"/>
    <x v="0"/>
    <x v="0"/>
    <n v="86"/>
    <n v="4559"/>
    <x v="2"/>
    <x v="0"/>
    <x v="0"/>
    <x v="1"/>
    <b v="0"/>
    <b v="0"/>
    <b v="1"/>
    <b v="0"/>
    <n v="70.724999999999994"/>
    <x v="1"/>
    <b v="0"/>
  </r>
  <r>
    <s v="1623-NLDOT"/>
    <x v="0"/>
    <s v="United States"/>
    <s v="California"/>
    <s v="Lancaster"/>
    <n v="93534"/>
    <s v="34.727529, -118.153098"/>
    <n v="34.727528999999997"/>
    <n v="-118.153098"/>
    <x v="1"/>
    <x v="0"/>
    <n v="1"/>
    <x v="0"/>
    <n v="42"/>
    <n v="0"/>
    <s v="No phone service"/>
    <s v="No"/>
    <s v="Yes"/>
    <s v="No"/>
    <s v="Yes"/>
    <s v="No"/>
    <s v="No"/>
    <n v="0"/>
    <x v="3"/>
    <n v="33.549999999999997"/>
    <n v="1445.3"/>
    <x v="0"/>
    <x v="0"/>
    <n v="82"/>
    <n v="2044"/>
    <x v="2"/>
    <x v="1"/>
    <x v="0"/>
    <x v="0"/>
    <b v="0"/>
    <b v="0"/>
    <b v="0"/>
    <b v="1"/>
    <n v="34.411904761904701"/>
    <x v="83"/>
    <b v="0"/>
  </r>
  <r>
    <s v="9898-KZQDZ"/>
    <x v="0"/>
    <s v="United States"/>
    <s v="California"/>
    <s v="Lee Vining"/>
    <n v="93541"/>
    <s v="37.890145, -119.184087"/>
    <n v="37.890144999999997"/>
    <n v="-119.18408700000001"/>
    <x v="1"/>
    <x v="1"/>
    <n v="1"/>
    <x v="0"/>
    <n v="40"/>
    <n v="1"/>
    <s v="Yes"/>
    <s v="No"/>
    <s v="No"/>
    <s v="No"/>
    <s v="No"/>
    <s v="Yes"/>
    <s v="Yes"/>
    <n v="1"/>
    <x v="2"/>
    <n v="94.55"/>
    <n v="3640.45"/>
    <x v="0"/>
    <x v="0"/>
    <n v="95"/>
    <n v="5676"/>
    <x v="3"/>
    <x v="0"/>
    <x v="0"/>
    <x v="1"/>
    <b v="0"/>
    <b v="1"/>
    <b v="0"/>
    <b v="0"/>
    <n v="91.011249999999905"/>
    <x v="15"/>
    <b v="0"/>
  </r>
  <r>
    <s v="5236-PERKL"/>
    <x v="0"/>
    <s v="United States"/>
    <s v="California"/>
    <s v="Pearblossom"/>
    <n v="93553"/>
    <s v="34.445239, -117.894868"/>
    <n v="34.445239000000001"/>
    <n v="-117.894868"/>
    <x v="1"/>
    <x v="0"/>
    <n v="0"/>
    <x v="0"/>
    <n v="57"/>
    <n v="1"/>
    <s v="Yes"/>
    <s v="Yes"/>
    <s v="Yes"/>
    <s v="Yes"/>
    <s v="No"/>
    <s v="Yes"/>
    <s v="Yes"/>
    <n v="1"/>
    <x v="2"/>
    <n v="112.95"/>
    <n v="6465"/>
    <x v="0"/>
    <x v="0"/>
    <n v="89"/>
    <n v="4738"/>
    <x v="3"/>
    <x v="0"/>
    <x v="1"/>
    <x v="1"/>
    <b v="0"/>
    <b v="0"/>
    <b v="0"/>
    <b v="0"/>
    <n v="113.42105263157799"/>
    <x v="84"/>
    <b v="1"/>
  </r>
  <r>
    <s v="7854-FOKSF"/>
    <x v="0"/>
    <s v="United States"/>
    <s v="California"/>
    <s v="Rosamond"/>
    <n v="93560"/>
    <s v="34.903052, -118.411251"/>
    <n v="34.903052000000002"/>
    <n v="-118.41125099999999"/>
    <x v="0"/>
    <x v="0"/>
    <n v="0"/>
    <x v="0"/>
    <n v="1"/>
    <n v="0"/>
    <s v="No phone service"/>
    <s v="No"/>
    <s v="No"/>
    <s v="No"/>
    <s v="No"/>
    <s v="No"/>
    <s v="Yes"/>
    <n v="0"/>
    <x v="0"/>
    <n v="35.9"/>
    <n v="35.9"/>
    <x v="0"/>
    <x v="0"/>
    <n v="93"/>
    <n v="4747"/>
    <x v="3"/>
    <x v="0"/>
    <x v="0"/>
    <x v="0"/>
    <b v="0"/>
    <b v="0"/>
    <b v="1"/>
    <b v="0"/>
    <n v="35.9"/>
    <x v="27"/>
    <b v="0"/>
  </r>
  <r>
    <s v="2519-FAKOD"/>
    <x v="0"/>
    <s v="United States"/>
    <s v="California"/>
    <s v="Tehachapi"/>
    <n v="93561"/>
    <s v="35.073777, -118.652112"/>
    <n v="35.073777"/>
    <n v="-118.652112"/>
    <x v="0"/>
    <x v="0"/>
    <n v="0"/>
    <x v="0"/>
    <n v="38"/>
    <n v="1"/>
    <s v="Yes"/>
    <s v="No"/>
    <s v="No"/>
    <s v="Yes"/>
    <s v="No"/>
    <s v="Yes"/>
    <s v="Yes"/>
    <n v="1"/>
    <x v="2"/>
    <n v="99.25"/>
    <n v="3777.15"/>
    <x v="0"/>
    <x v="0"/>
    <n v="76"/>
    <n v="5274"/>
    <x v="4"/>
    <x v="0"/>
    <x v="0"/>
    <x v="1"/>
    <b v="0"/>
    <b v="0"/>
    <b v="0"/>
    <b v="0"/>
    <n v="99.398684210526298"/>
    <x v="2"/>
    <b v="0"/>
  </r>
  <r>
    <s v="8263-JQAIK"/>
    <x v="0"/>
    <s v="United States"/>
    <s v="California"/>
    <s v="Palmdale"/>
    <n v="93591"/>
    <s v="34.598221, -117.79593"/>
    <n v="34.598221000000002"/>
    <n v="-117.79593"/>
    <x v="0"/>
    <x v="1"/>
    <n v="0"/>
    <x v="0"/>
    <n v="2"/>
    <n v="0"/>
    <s v="No phone service"/>
    <s v="No"/>
    <s v="No"/>
    <s v="No"/>
    <s v="No"/>
    <s v="No"/>
    <s v="No"/>
    <n v="1"/>
    <x v="3"/>
    <n v="24.45"/>
    <n v="47.5"/>
    <x v="0"/>
    <x v="0"/>
    <n v="77"/>
    <n v="5573"/>
    <x v="4"/>
    <x v="0"/>
    <x v="0"/>
    <x v="0"/>
    <b v="0"/>
    <b v="0"/>
    <b v="0"/>
    <b v="1"/>
    <n v="23.75"/>
    <x v="34"/>
    <b v="0"/>
  </r>
  <r>
    <s v="7089-IVVAZ"/>
    <x v="0"/>
    <s v="United States"/>
    <s v="California"/>
    <s v="Cantua Creek"/>
    <n v="93608"/>
    <s v="36.488056, -120.407691"/>
    <n v="36.488056"/>
    <n v="-120.407691"/>
    <x v="1"/>
    <x v="0"/>
    <n v="0"/>
    <x v="0"/>
    <n v="8"/>
    <n v="1"/>
    <s v="Yes"/>
    <s v="Yes"/>
    <s v="No"/>
    <s v="No"/>
    <s v="Yes"/>
    <s v="Yes"/>
    <s v="Yes"/>
    <n v="1"/>
    <x v="2"/>
    <n v="103.35"/>
    <n v="847.3"/>
    <x v="0"/>
    <x v="0"/>
    <n v="71"/>
    <n v="2363"/>
    <x v="4"/>
    <x v="0"/>
    <x v="0"/>
    <x v="1"/>
    <b v="0"/>
    <b v="0"/>
    <b v="0"/>
    <b v="0"/>
    <n v="105.91249999999999"/>
    <x v="4"/>
    <b v="1"/>
  </r>
  <r>
    <s v="2205-YMZZJ"/>
    <x v="0"/>
    <s v="United States"/>
    <s v="California"/>
    <s v="Clovis"/>
    <n v="93612"/>
    <s v="36.814539, -119.711868"/>
    <n v="36.814539000000003"/>
    <n v="-119.711868"/>
    <x v="0"/>
    <x v="1"/>
    <n v="0"/>
    <x v="0"/>
    <n v="7"/>
    <n v="1"/>
    <s v="Yes"/>
    <s v="No"/>
    <s v="No"/>
    <s v="No"/>
    <s v="No"/>
    <s v="Yes"/>
    <s v="No"/>
    <n v="1"/>
    <x v="1"/>
    <n v="84.8"/>
    <n v="546.95000000000005"/>
    <x v="0"/>
    <x v="0"/>
    <n v="70"/>
    <n v="2015"/>
    <x v="0"/>
    <x v="0"/>
    <x v="0"/>
    <x v="1"/>
    <b v="0"/>
    <b v="0"/>
    <b v="1"/>
    <b v="0"/>
    <n v="78.135714285714201"/>
    <x v="33"/>
    <b v="0"/>
  </r>
  <r>
    <s v="1254-IZEYF"/>
    <x v="0"/>
    <s v="United States"/>
    <s v="California"/>
    <s v="Cutler"/>
    <n v="93615"/>
    <s v="36.497895, -119.285484"/>
    <n v="36.497895"/>
    <n v="-119.285484"/>
    <x v="1"/>
    <x v="1"/>
    <n v="0"/>
    <x v="0"/>
    <n v="31"/>
    <n v="1"/>
    <s v="Yes"/>
    <s v="No"/>
    <s v="Yes"/>
    <s v="No"/>
    <s v="No"/>
    <s v="Yes"/>
    <s v="Yes"/>
    <n v="1"/>
    <x v="2"/>
    <n v="99.95"/>
    <n v="3186.65"/>
    <x v="0"/>
    <x v="0"/>
    <n v="96"/>
    <n v="5362"/>
    <x v="0"/>
    <x v="0"/>
    <x v="0"/>
    <x v="1"/>
    <b v="0"/>
    <b v="0"/>
    <b v="1"/>
    <b v="0"/>
    <n v="102.795161290322"/>
    <x v="2"/>
    <b v="0"/>
  </r>
  <r>
    <s v="9492-TOKRI"/>
    <x v="0"/>
    <s v="United States"/>
    <s v="California"/>
    <s v="Dinuba"/>
    <n v="93618"/>
    <s v="36.523619, -119.386868"/>
    <n v="36.523618999999997"/>
    <n v="-119.38686800000001"/>
    <x v="1"/>
    <x v="0"/>
    <n v="0"/>
    <x v="0"/>
    <n v="18"/>
    <n v="1"/>
    <s v="Yes"/>
    <s v="No"/>
    <s v="Yes"/>
    <s v="No"/>
    <s v="No"/>
    <s v="Yes"/>
    <s v="No"/>
    <n v="1"/>
    <x v="2"/>
    <n v="90"/>
    <n v="1527.35"/>
    <x v="0"/>
    <x v="0"/>
    <n v="97"/>
    <n v="2708"/>
    <x v="5"/>
    <x v="0"/>
    <x v="0"/>
    <x v="1"/>
    <b v="0"/>
    <b v="1"/>
    <b v="0"/>
    <b v="0"/>
    <n v="84.852777777777703"/>
    <x v="54"/>
    <b v="0"/>
  </r>
  <r>
    <s v="9221-OTIVJ"/>
    <x v="0"/>
    <s v="United States"/>
    <s v="California"/>
    <s v="Dunlap"/>
    <n v="93621"/>
    <s v="36.789213, -119.140338"/>
    <n v="36.789212999999997"/>
    <n v="-119.140338"/>
    <x v="1"/>
    <x v="1"/>
    <n v="0"/>
    <x v="0"/>
    <n v="14"/>
    <n v="1"/>
    <s v="Yes"/>
    <s v="No"/>
    <s v="Yes"/>
    <s v="Yes"/>
    <s v="No"/>
    <s v="Yes"/>
    <s v="Yes"/>
    <n v="1"/>
    <x v="2"/>
    <n v="104.85"/>
    <n v="1531.4"/>
    <x v="0"/>
    <x v="0"/>
    <n v="86"/>
    <n v="2292"/>
    <x v="6"/>
    <x v="0"/>
    <x v="0"/>
    <x v="1"/>
    <b v="0"/>
    <b v="0"/>
    <b v="1"/>
    <b v="0"/>
    <n v="109.385714285714"/>
    <x v="3"/>
    <b v="0"/>
  </r>
  <r>
    <s v="3325-FUYCG"/>
    <x v="0"/>
    <s v="United States"/>
    <s v="California"/>
    <s v="Five Points"/>
    <n v="93624"/>
    <s v="36.397745, -120.119911"/>
    <n v="36.397745"/>
    <n v="-120.119911"/>
    <x v="0"/>
    <x v="0"/>
    <n v="1"/>
    <x v="0"/>
    <n v="28"/>
    <n v="1"/>
    <s v="Yes"/>
    <s v="Yes"/>
    <s v="Yes"/>
    <s v="No"/>
    <s v="No"/>
    <s v="Yes"/>
    <s v="Yes"/>
    <n v="0"/>
    <x v="2"/>
    <n v="106.1"/>
    <n v="2847.4"/>
    <x v="0"/>
    <x v="0"/>
    <n v="85"/>
    <n v="3770"/>
    <x v="7"/>
    <x v="1"/>
    <x v="0"/>
    <x v="1"/>
    <b v="0"/>
    <b v="0"/>
    <b v="1"/>
    <b v="0"/>
    <n v="101.69285714285699"/>
    <x v="11"/>
    <b v="1"/>
  </r>
  <r>
    <s v="5908-QMGOE"/>
    <x v="0"/>
    <s v="United States"/>
    <s v="California"/>
    <s v="Fowler"/>
    <n v="93625"/>
    <s v="36.625792, -119.672483"/>
    <n v="36.625791999999997"/>
    <n v="-119.672483"/>
    <x v="0"/>
    <x v="1"/>
    <n v="0"/>
    <x v="0"/>
    <n v="15"/>
    <n v="1"/>
    <s v="Yes"/>
    <s v="No"/>
    <s v="No"/>
    <s v="No"/>
    <s v="No"/>
    <s v="No"/>
    <s v="No"/>
    <n v="1"/>
    <x v="1"/>
    <n v="74.2"/>
    <n v="1133.9000000000001"/>
    <x v="0"/>
    <x v="0"/>
    <n v="80"/>
    <n v="4553"/>
    <x v="8"/>
    <x v="0"/>
    <x v="0"/>
    <x v="1"/>
    <b v="0"/>
    <b v="1"/>
    <b v="0"/>
    <b v="0"/>
    <n v="75.593333333333305"/>
    <x v="25"/>
    <b v="0"/>
  </r>
  <r>
    <s v="8481-YYXWG"/>
    <x v="0"/>
    <s v="United States"/>
    <s v="California"/>
    <s v="Hume"/>
    <n v="93628"/>
    <s v="36.807595, -118.901544"/>
    <n v="36.807594999999999"/>
    <n v="-118.901544"/>
    <x v="1"/>
    <x v="0"/>
    <n v="0"/>
    <x v="0"/>
    <n v="5"/>
    <n v="1"/>
    <s v="No"/>
    <s v="No"/>
    <s v="Yes"/>
    <s v="No"/>
    <s v="Yes"/>
    <s v="No"/>
    <s v="Yes"/>
    <n v="1"/>
    <x v="1"/>
    <n v="89.35"/>
    <n v="461.7"/>
    <x v="0"/>
    <x v="0"/>
    <n v="70"/>
    <n v="4584"/>
    <x v="9"/>
    <x v="0"/>
    <x v="0"/>
    <x v="1"/>
    <b v="0"/>
    <b v="0"/>
    <b v="1"/>
    <b v="0"/>
    <n v="92.34"/>
    <x v="54"/>
    <b v="0"/>
  </r>
  <r>
    <s v="2609-IAICY"/>
    <x v="0"/>
    <s v="United States"/>
    <s v="California"/>
    <s v="North Fork"/>
    <n v="93643"/>
    <s v="37.244307, -119.470256"/>
    <n v="37.244306999999999"/>
    <n v="-119.47025600000001"/>
    <x v="1"/>
    <x v="0"/>
    <n v="0"/>
    <x v="0"/>
    <n v="1"/>
    <n v="1"/>
    <s v="Yes"/>
    <s v="No"/>
    <s v="No"/>
    <s v="No"/>
    <s v="No"/>
    <s v="No"/>
    <s v="No"/>
    <n v="1"/>
    <x v="1"/>
    <n v="77.150000000000006"/>
    <n v="77.150000000000006"/>
    <x v="0"/>
    <x v="0"/>
    <n v="79"/>
    <n v="2756"/>
    <x v="10"/>
    <x v="0"/>
    <x v="0"/>
    <x v="1"/>
    <b v="0"/>
    <b v="0"/>
    <b v="1"/>
    <b v="0"/>
    <n v="77.150000000000006"/>
    <x v="78"/>
    <b v="0"/>
  </r>
  <r>
    <s v="1740-CSDJP"/>
    <x v="0"/>
    <s v="United States"/>
    <s v="California"/>
    <s v="Oakhurst"/>
    <n v="93644"/>
    <s v="37.648647, -119.231447"/>
    <n v="37.648646999999997"/>
    <n v="-119.231447"/>
    <x v="0"/>
    <x v="0"/>
    <n v="0"/>
    <x v="0"/>
    <n v="1"/>
    <n v="0"/>
    <s v="No phone service"/>
    <s v="No"/>
    <s v="No"/>
    <s v="No"/>
    <s v="No"/>
    <s v="No"/>
    <s v="Yes"/>
    <n v="1"/>
    <x v="3"/>
    <n v="35.25"/>
    <n v="35.25"/>
    <x v="0"/>
    <x v="0"/>
    <n v="88"/>
    <n v="2548"/>
    <x v="11"/>
    <x v="0"/>
    <x v="0"/>
    <x v="0"/>
    <b v="0"/>
    <b v="0"/>
    <b v="0"/>
    <b v="0"/>
    <n v="35.25"/>
    <x v="27"/>
    <b v="0"/>
  </r>
  <r>
    <s v="2636-OHFMN"/>
    <x v="0"/>
    <s v="United States"/>
    <s v="California"/>
    <s v="Orosi"/>
    <n v="93647"/>
    <s v="36.600185, -119.175655"/>
    <n v="36.600185000000003"/>
    <n v="-119.17565500000001"/>
    <x v="0"/>
    <x v="0"/>
    <n v="1"/>
    <x v="0"/>
    <n v="4"/>
    <n v="0"/>
    <s v="No phone service"/>
    <s v="No"/>
    <s v="Yes"/>
    <s v="No"/>
    <s v="No"/>
    <s v="Yes"/>
    <s v="Yes"/>
    <n v="1"/>
    <x v="0"/>
    <n v="48.55"/>
    <n v="201"/>
    <x v="0"/>
    <x v="0"/>
    <n v="97"/>
    <n v="3955"/>
    <x v="12"/>
    <x v="0"/>
    <x v="0"/>
    <x v="0"/>
    <b v="0"/>
    <b v="0"/>
    <b v="1"/>
    <b v="0"/>
    <n v="50.25"/>
    <x v="38"/>
    <b v="0"/>
  </r>
  <r>
    <s v="1323-OOEPC"/>
    <x v="0"/>
    <s v="United States"/>
    <s v="California"/>
    <s v="Prather"/>
    <n v="93651"/>
    <s v="37.007238, -119.505661"/>
    <n v="37.007238000000001"/>
    <n v="-119.505661"/>
    <x v="1"/>
    <x v="0"/>
    <n v="1"/>
    <x v="0"/>
    <n v="53"/>
    <n v="1"/>
    <s v="Yes"/>
    <s v="No"/>
    <s v="Yes"/>
    <s v="No"/>
    <s v="No"/>
    <s v="Yes"/>
    <s v="Yes"/>
    <n v="1"/>
    <x v="2"/>
    <n v="98.4"/>
    <n v="5149.5"/>
    <x v="0"/>
    <x v="0"/>
    <n v="87"/>
    <n v="6481"/>
    <x v="13"/>
    <x v="0"/>
    <x v="0"/>
    <x v="1"/>
    <b v="0"/>
    <b v="1"/>
    <b v="0"/>
    <b v="0"/>
    <n v="97.160377358490507"/>
    <x v="20"/>
    <b v="0"/>
  </r>
  <r>
    <s v="0397-GZBBC"/>
    <x v="0"/>
    <s v="United States"/>
    <s v="California"/>
    <s v="South Dos Palos"/>
    <n v="93665"/>
    <s v="36.959731, -120.653519"/>
    <n v="36.959730999999998"/>
    <n v="-120.653519"/>
    <x v="0"/>
    <x v="1"/>
    <n v="1"/>
    <x v="0"/>
    <n v="59"/>
    <n v="1"/>
    <s v="Yes"/>
    <s v="No"/>
    <s v="No"/>
    <s v="No"/>
    <s v="No"/>
    <s v="Yes"/>
    <s v="Yes"/>
    <n v="1"/>
    <x v="2"/>
    <n v="93.85"/>
    <n v="5574.75"/>
    <x v="0"/>
    <x v="0"/>
    <n v="85"/>
    <n v="5390"/>
    <x v="5"/>
    <x v="0"/>
    <x v="0"/>
    <x v="1"/>
    <b v="0"/>
    <b v="0"/>
    <b v="0"/>
    <b v="0"/>
    <n v="94.487288135593204"/>
    <x v="45"/>
    <b v="0"/>
  </r>
  <r>
    <s v="7641-EUYET"/>
    <x v="0"/>
    <s v="United States"/>
    <s v="California"/>
    <s v="Tranquillity"/>
    <n v="93668"/>
    <s v="36.635661, -120.288644"/>
    <n v="36.635660999999999"/>
    <n v="-120.28864400000001"/>
    <x v="0"/>
    <x v="1"/>
    <n v="1"/>
    <x v="0"/>
    <n v="46"/>
    <n v="1"/>
    <s v="Yes"/>
    <s v="Yes"/>
    <s v="Yes"/>
    <s v="Yes"/>
    <s v="No"/>
    <s v="Yes"/>
    <s v="No"/>
    <n v="1"/>
    <x v="2"/>
    <n v="100.7"/>
    <n v="4541.2"/>
    <x v="0"/>
    <x v="0"/>
    <n v="72"/>
    <n v="5712"/>
    <x v="6"/>
    <x v="0"/>
    <x v="0"/>
    <x v="1"/>
    <b v="0"/>
    <b v="0"/>
    <b v="1"/>
    <b v="0"/>
    <n v="98.721739130434699"/>
    <x v="24"/>
    <b v="1"/>
  </r>
  <r>
    <s v="9921-ZVRHG"/>
    <x v="0"/>
    <s v="United States"/>
    <s v="California"/>
    <s v="Traver"/>
    <n v="93673"/>
    <s v="36.456091, -119.486225"/>
    <n v="36.456091000000001"/>
    <n v="-119.486225"/>
    <x v="1"/>
    <x v="0"/>
    <n v="0"/>
    <x v="0"/>
    <n v="14"/>
    <n v="1"/>
    <s v="Yes"/>
    <s v="No"/>
    <s v="No"/>
    <s v="Yes"/>
    <s v="No"/>
    <s v="No"/>
    <s v="No"/>
    <n v="1"/>
    <x v="1"/>
    <n v="80.45"/>
    <n v="1072"/>
    <x v="0"/>
    <x v="0"/>
    <n v="94"/>
    <n v="4155"/>
    <x v="7"/>
    <x v="0"/>
    <x v="0"/>
    <x v="1"/>
    <b v="0"/>
    <b v="0"/>
    <b v="1"/>
    <b v="0"/>
    <n v="76.571428571428498"/>
    <x v="13"/>
    <b v="0"/>
  </r>
  <r>
    <s v="4701-MLJPN"/>
    <x v="0"/>
    <s v="United States"/>
    <s v="California"/>
    <s v="Fresno"/>
    <n v="93702"/>
    <s v="36.739385, -119.753649"/>
    <n v="36.739384999999999"/>
    <n v="-119.753649"/>
    <x v="0"/>
    <x v="0"/>
    <n v="0"/>
    <x v="0"/>
    <n v="31"/>
    <n v="1"/>
    <s v="No"/>
    <s v="No"/>
    <s v="No"/>
    <s v="Yes"/>
    <s v="Yes"/>
    <s v="No"/>
    <s v="No"/>
    <n v="1"/>
    <x v="0"/>
    <n v="55.25"/>
    <n v="1715.65"/>
    <x v="0"/>
    <x v="0"/>
    <n v="78"/>
    <n v="2933"/>
    <x v="8"/>
    <x v="0"/>
    <x v="0"/>
    <x v="0"/>
    <b v="0"/>
    <b v="0"/>
    <b v="1"/>
    <b v="0"/>
    <n v="55.343548387096703"/>
    <x v="5"/>
    <b v="0"/>
  </r>
  <r>
    <s v="9206-GVPEQ"/>
    <x v="0"/>
    <s v="United States"/>
    <s v="California"/>
    <s v="Fresno"/>
    <n v="93706"/>
    <s v="36.654614, -119.903674"/>
    <n v="36.654614000000002"/>
    <n v="-119.903674"/>
    <x v="0"/>
    <x v="0"/>
    <n v="1"/>
    <x v="0"/>
    <n v="13"/>
    <n v="0"/>
    <s v="No phone service"/>
    <s v="Yes"/>
    <s v="No"/>
    <s v="No"/>
    <s v="Yes"/>
    <s v="Yes"/>
    <s v="Yes"/>
    <n v="1"/>
    <x v="0"/>
    <n v="54.45"/>
    <n v="706.85"/>
    <x v="0"/>
    <x v="0"/>
    <n v="88"/>
    <n v="5212"/>
    <x v="9"/>
    <x v="0"/>
    <x v="0"/>
    <x v="0"/>
    <b v="0"/>
    <b v="0"/>
    <b v="1"/>
    <b v="0"/>
    <n v="54.373076923076901"/>
    <x v="37"/>
    <b v="0"/>
  </r>
  <r>
    <s v="1596-BBVTG"/>
    <x v="0"/>
    <s v="United States"/>
    <s v="California"/>
    <s v="Fresno"/>
    <n v="93711"/>
    <s v="36.833002, -119.82947"/>
    <n v="36.833002"/>
    <n v="-119.82947"/>
    <x v="0"/>
    <x v="0"/>
    <n v="0"/>
    <x v="0"/>
    <n v="35"/>
    <n v="1"/>
    <s v="Yes"/>
    <s v="No"/>
    <s v="No"/>
    <s v="No"/>
    <s v="No"/>
    <s v="No"/>
    <s v="No"/>
    <n v="0"/>
    <x v="1"/>
    <n v="75.349999999999994"/>
    <n v="2636.05"/>
    <x v="0"/>
    <x v="0"/>
    <n v="79"/>
    <n v="2785"/>
    <x v="14"/>
    <x v="0"/>
    <x v="0"/>
    <x v="1"/>
    <b v="0"/>
    <b v="1"/>
    <b v="0"/>
    <b v="0"/>
    <n v="75.315714285714293"/>
    <x v="17"/>
    <b v="0"/>
  </r>
  <r>
    <s v="8433-WXGNA"/>
    <x v="0"/>
    <s v="United States"/>
    <s v="California"/>
    <s v="Salinas"/>
    <n v="93906"/>
    <s v="36.722898, -121.633648"/>
    <n v="36.722898000000001"/>
    <n v="-121.63364799999999"/>
    <x v="0"/>
    <x v="0"/>
    <n v="0"/>
    <x v="0"/>
    <n v="2"/>
    <n v="1"/>
    <s v="No"/>
    <s v="Yes"/>
    <s v="No"/>
    <s v="No"/>
    <s v="No"/>
    <s v="No"/>
    <s v="No"/>
    <n v="1"/>
    <x v="1"/>
    <n v="75.7"/>
    <n v="189.2"/>
    <x v="0"/>
    <x v="0"/>
    <n v="82"/>
    <n v="4676"/>
    <x v="14"/>
    <x v="0"/>
    <x v="0"/>
    <x v="1"/>
    <b v="0"/>
    <b v="0"/>
    <b v="1"/>
    <b v="0"/>
    <n v="94.6"/>
    <x v="17"/>
    <b v="1"/>
  </r>
  <r>
    <s v="3707-GNWHM"/>
    <x v="0"/>
    <s v="United States"/>
    <s v="California"/>
    <s v="Carmel Valley"/>
    <n v="93924"/>
    <s v="36.414611, -121.6386"/>
    <n v="36.414611000000001"/>
    <n v="-121.6386"/>
    <x v="0"/>
    <x v="0"/>
    <n v="0"/>
    <x v="0"/>
    <n v="1"/>
    <n v="1"/>
    <s v="Yes"/>
    <s v="No"/>
    <s v="No"/>
    <s v="No"/>
    <s v="No"/>
    <s v="No"/>
    <s v="No"/>
    <n v="1"/>
    <x v="1"/>
    <n v="74.25"/>
    <n v="74.25"/>
    <x v="0"/>
    <x v="0"/>
    <n v="93"/>
    <n v="4750"/>
    <x v="14"/>
    <x v="0"/>
    <x v="0"/>
    <x v="1"/>
    <b v="0"/>
    <b v="0"/>
    <b v="0"/>
    <b v="1"/>
    <n v="74.25"/>
    <x v="25"/>
    <b v="0"/>
  </r>
  <r>
    <s v="8922-LIEGH"/>
    <x v="0"/>
    <s v="United States"/>
    <s v="California"/>
    <s v="Jolon"/>
    <n v="93928"/>
    <s v="35.930782, -121.189757"/>
    <n v="35.930782000000001"/>
    <n v="-121.189757"/>
    <x v="1"/>
    <x v="1"/>
    <n v="0"/>
    <x v="0"/>
    <n v="25"/>
    <n v="1"/>
    <s v="Yes"/>
    <s v="No"/>
    <s v="Yes"/>
    <s v="No"/>
    <s v="No"/>
    <s v="No"/>
    <s v="Yes"/>
    <n v="1"/>
    <x v="1"/>
    <n v="89.7"/>
    <n v="2187.5500000000002"/>
    <x v="0"/>
    <x v="0"/>
    <n v="82"/>
    <n v="4078"/>
    <x v="15"/>
    <x v="0"/>
    <x v="0"/>
    <x v="1"/>
    <b v="0"/>
    <b v="0"/>
    <b v="1"/>
    <b v="0"/>
    <n v="87.501999999999995"/>
    <x v="54"/>
    <b v="0"/>
  </r>
  <r>
    <s v="8245-UMPYT"/>
    <x v="0"/>
    <s v="United States"/>
    <s v="California"/>
    <s v="Lockwood"/>
    <n v="93932"/>
    <s v="35.989792, -121.055933"/>
    <n v="35.989792000000001"/>
    <n v="-121.055933"/>
    <x v="1"/>
    <x v="1"/>
    <n v="0"/>
    <x v="0"/>
    <n v="16"/>
    <n v="1"/>
    <s v="Yes"/>
    <s v="No"/>
    <s v="No"/>
    <s v="No"/>
    <s v="No"/>
    <s v="Yes"/>
    <s v="Yes"/>
    <n v="1"/>
    <x v="2"/>
    <n v="96.4"/>
    <n v="1581.2"/>
    <x v="0"/>
    <x v="0"/>
    <n v="80"/>
    <n v="2688"/>
    <x v="16"/>
    <x v="0"/>
    <x v="0"/>
    <x v="1"/>
    <b v="0"/>
    <b v="0"/>
    <b v="1"/>
    <b v="0"/>
    <n v="98.825000000000003"/>
    <x v="22"/>
    <b v="0"/>
  </r>
  <r>
    <s v="5186-SAMNZ"/>
    <x v="0"/>
    <s v="United States"/>
    <s v="California"/>
    <s v="Marina"/>
    <n v="93933"/>
    <s v="36.689582, -121.758398"/>
    <n v="36.689582000000001"/>
    <n v="-121.758398"/>
    <x v="0"/>
    <x v="1"/>
    <n v="0"/>
    <x v="0"/>
    <n v="1"/>
    <n v="1"/>
    <s v="No"/>
    <s v="No"/>
    <s v="No"/>
    <s v="No"/>
    <s v="No"/>
    <s v="No"/>
    <s v="No"/>
    <n v="1"/>
    <x v="0"/>
    <n v="69.5"/>
    <n v="69.5"/>
    <x v="0"/>
    <x v="0"/>
    <n v="77"/>
    <n v="3273"/>
    <x v="5"/>
    <x v="0"/>
    <x v="0"/>
    <x v="1"/>
    <b v="0"/>
    <b v="0"/>
    <b v="0"/>
    <b v="0"/>
    <n v="69.5"/>
    <x v="10"/>
    <b v="0"/>
  </r>
  <r>
    <s v="5373-SFODM"/>
    <x v="0"/>
    <s v="United States"/>
    <s v="California"/>
    <s v="San Lucas"/>
    <n v="93954"/>
    <s v="36.125529, -120.864443"/>
    <n v="36.125529"/>
    <n v="-120.86444299999999"/>
    <x v="0"/>
    <x v="1"/>
    <n v="1"/>
    <x v="0"/>
    <n v="36"/>
    <n v="1"/>
    <s v="Yes"/>
    <s v="No"/>
    <s v="No"/>
    <s v="No"/>
    <s v="No"/>
    <s v="No"/>
    <s v="Yes"/>
    <n v="1"/>
    <x v="1"/>
    <n v="85.25"/>
    <n v="3132.75"/>
    <x v="0"/>
    <x v="0"/>
    <n v="82"/>
    <n v="3041"/>
    <x v="6"/>
    <x v="0"/>
    <x v="0"/>
    <x v="1"/>
    <b v="0"/>
    <b v="1"/>
    <b v="0"/>
    <b v="0"/>
    <n v="87.0208333333333"/>
    <x v="42"/>
    <b v="0"/>
  </r>
  <r>
    <s v="5766-ZJYBB"/>
    <x v="0"/>
    <s v="United States"/>
    <s v="California"/>
    <s v="Brisbane"/>
    <n v="94005"/>
    <s v="37.684694, -122.40712"/>
    <n v="37.684694"/>
    <n v="-122.4071200000000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19.399999999999999"/>
    <x v="0"/>
    <x v="0"/>
    <n v="66"/>
    <n v="4152"/>
    <x v="7"/>
    <x v="0"/>
    <x v="0"/>
    <x v="0"/>
    <b v="1"/>
    <b v="0"/>
    <b v="0"/>
    <b v="1"/>
    <n v="19.399999999999999"/>
    <x v="41"/>
    <b v="0"/>
  </r>
  <r>
    <s v="8931-GJJIQ"/>
    <x v="0"/>
    <s v="United States"/>
    <s v="California"/>
    <s v="Burlingame"/>
    <n v="94010"/>
    <s v="37.57028, -122.365778"/>
    <n v="37.570279999999997"/>
    <n v="-122.36577800000001"/>
    <x v="1"/>
    <x v="0"/>
    <n v="0"/>
    <x v="0"/>
    <n v="9"/>
    <n v="1"/>
    <s v="Yes"/>
    <s v="No"/>
    <s v="No"/>
    <s v="No"/>
    <s v="No"/>
    <s v="No"/>
    <s v="Yes"/>
    <n v="1"/>
    <x v="1"/>
    <n v="83.3"/>
    <n v="803.3"/>
    <x v="0"/>
    <x v="0"/>
    <n v="97"/>
    <n v="3520"/>
    <x v="8"/>
    <x v="0"/>
    <x v="0"/>
    <x v="1"/>
    <b v="0"/>
    <b v="0"/>
    <b v="1"/>
    <b v="0"/>
    <n v="89.255555555555503"/>
    <x v="47"/>
    <b v="0"/>
  </r>
  <r>
    <s v="4277-PVRAN"/>
    <x v="0"/>
    <s v="United States"/>
    <s v="California"/>
    <s v="Daly City"/>
    <n v="94014"/>
    <s v="37.691561, -122.445202"/>
    <n v="37.691561"/>
    <n v="-122.44520199999999"/>
    <x v="1"/>
    <x v="0"/>
    <n v="0"/>
    <x v="0"/>
    <n v="8"/>
    <n v="1"/>
    <s v="No"/>
    <s v="No"/>
    <s v="No"/>
    <s v="No"/>
    <s v="No"/>
    <s v="Yes"/>
    <s v="No"/>
    <n v="1"/>
    <x v="1"/>
    <n v="80.099999999999994"/>
    <n v="679.3"/>
    <x v="0"/>
    <x v="0"/>
    <n v="67"/>
    <n v="5071"/>
    <x v="9"/>
    <x v="0"/>
    <x v="0"/>
    <x v="1"/>
    <b v="0"/>
    <b v="0"/>
    <b v="0"/>
    <b v="0"/>
    <n v="84.912499999999994"/>
    <x v="13"/>
    <b v="0"/>
  </r>
  <r>
    <s v="0022-TCJCI"/>
    <x v="0"/>
    <s v="United States"/>
    <s v="California"/>
    <s v="Daly City"/>
    <n v="94015"/>
    <s v="37.680844, -122.48131"/>
    <n v="37.680844"/>
    <n v="-122.48130999999999"/>
    <x v="0"/>
    <x v="1"/>
    <n v="0"/>
    <x v="0"/>
    <n v="45"/>
    <n v="1"/>
    <s v="No"/>
    <s v="Yes"/>
    <s v="No"/>
    <s v="Yes"/>
    <s v="No"/>
    <s v="No"/>
    <s v="Yes"/>
    <n v="0"/>
    <x v="0"/>
    <n v="62.7"/>
    <n v="2791.5"/>
    <x v="0"/>
    <x v="0"/>
    <n v="92"/>
    <n v="2654"/>
    <x v="10"/>
    <x v="1"/>
    <x v="0"/>
    <x v="0"/>
    <b v="0"/>
    <b v="1"/>
    <b v="0"/>
    <b v="0"/>
    <n v="62.033333333333303"/>
    <x v="86"/>
    <b v="1"/>
  </r>
  <r>
    <s v="0203-HHYIJ"/>
    <x v="0"/>
    <s v="United States"/>
    <s v="California"/>
    <s v="Atherton"/>
    <n v="94027"/>
    <s v="37.454924, -122.203168"/>
    <n v="37.454923999999998"/>
    <n v="-122.20316800000001"/>
    <x v="0"/>
    <x v="0"/>
    <n v="0"/>
    <x v="0"/>
    <n v="25"/>
    <n v="1"/>
    <s v="Yes"/>
    <s v="No internet service"/>
    <s v="No internet service"/>
    <s v="No internet service"/>
    <s v="No internet service"/>
    <s v="No internet service"/>
    <s v="No internet service"/>
    <n v="0"/>
    <x v="3"/>
    <n v="25.3"/>
    <n v="676.35"/>
    <x v="0"/>
    <x v="0"/>
    <n v="79"/>
    <n v="3779"/>
    <x v="11"/>
    <x v="1"/>
    <x v="0"/>
    <x v="0"/>
    <b v="1"/>
    <b v="0"/>
    <b v="0"/>
    <b v="0"/>
    <n v="27.053999999999998"/>
    <x v="74"/>
    <b v="0"/>
  </r>
  <r>
    <s v="0952-KMEEH"/>
    <x v="0"/>
    <s v="United States"/>
    <s v="California"/>
    <s v="Mountain View"/>
    <n v="94043"/>
    <s v="37.419725, -122.062947"/>
    <n v="37.419725"/>
    <n v="-122.06294699999999"/>
    <x v="0"/>
    <x v="0"/>
    <n v="0"/>
    <x v="0"/>
    <n v="13"/>
    <n v="1"/>
    <s v="Yes"/>
    <s v="Yes"/>
    <s v="No"/>
    <s v="No"/>
    <s v="No"/>
    <s v="Yes"/>
    <s v="Yes"/>
    <n v="0"/>
    <x v="2"/>
    <n v="98.15"/>
    <n v="1230.25"/>
    <x v="0"/>
    <x v="0"/>
    <n v="98"/>
    <n v="5525"/>
    <x v="12"/>
    <x v="0"/>
    <x v="0"/>
    <x v="1"/>
    <b v="0"/>
    <b v="0"/>
    <b v="0"/>
    <b v="1"/>
    <n v="94.634615384615302"/>
    <x v="20"/>
    <b v="1"/>
  </r>
  <r>
    <s v="8178-EYZUO"/>
    <x v="0"/>
    <s v="United States"/>
    <s v="California"/>
    <s v="San Francisco"/>
    <n v="94105"/>
    <s v="37.789168, -122.395009"/>
    <n v="37.789167999999997"/>
    <n v="-122.395009"/>
    <x v="0"/>
    <x v="0"/>
    <n v="0"/>
    <x v="0"/>
    <n v="46"/>
    <n v="1"/>
    <s v="Yes"/>
    <s v="Yes"/>
    <s v="Yes"/>
    <s v="No"/>
    <s v="No"/>
    <s v="No"/>
    <s v="Yes"/>
    <n v="1"/>
    <x v="2"/>
    <n v="93.7"/>
    <n v="4154.8"/>
    <x v="0"/>
    <x v="0"/>
    <n v="70"/>
    <n v="3378"/>
    <x v="13"/>
    <x v="0"/>
    <x v="0"/>
    <x v="1"/>
    <b v="0"/>
    <b v="0"/>
    <b v="1"/>
    <b v="0"/>
    <n v="90.321739130434693"/>
    <x v="45"/>
    <b v="1"/>
  </r>
  <r>
    <s v="5130-IEKQT"/>
    <x v="0"/>
    <s v="United States"/>
    <s v="California"/>
    <s v="San Francisco"/>
    <n v="94109"/>
    <s v="37.794487, -122.42227"/>
    <n v="37.794486999999997"/>
    <n v="-122.42227"/>
    <x v="0"/>
    <x v="1"/>
    <n v="0"/>
    <x v="0"/>
    <n v="25"/>
    <n v="1"/>
    <s v="Yes"/>
    <s v="No"/>
    <s v="Yes"/>
    <s v="Yes"/>
    <s v="No"/>
    <s v="Yes"/>
    <s v="Yes"/>
    <n v="0"/>
    <x v="2"/>
    <n v="105.95"/>
    <n v="2655.25"/>
    <x v="0"/>
    <x v="0"/>
    <n v="100"/>
    <n v="4283"/>
    <x v="5"/>
    <x v="0"/>
    <x v="0"/>
    <x v="1"/>
    <b v="0"/>
    <b v="0"/>
    <b v="0"/>
    <b v="1"/>
    <n v="106.21"/>
    <x v="43"/>
    <b v="0"/>
  </r>
  <r>
    <s v="3230-WYKIR"/>
    <x v="0"/>
    <s v="United States"/>
    <s v="California"/>
    <s v="San Francisco"/>
    <n v="94110"/>
    <s v="37.750021, -122.415201"/>
    <n v="37.750020999999997"/>
    <n v="-122.415201"/>
    <x v="0"/>
    <x v="0"/>
    <n v="0"/>
    <x v="0"/>
    <n v="18"/>
    <n v="1"/>
    <s v="Yes"/>
    <s v="No"/>
    <s v="No"/>
    <s v="Yes"/>
    <s v="Yes"/>
    <s v="Yes"/>
    <s v="Yes"/>
    <n v="1"/>
    <x v="1"/>
    <n v="82"/>
    <n v="1425.45"/>
    <x v="0"/>
    <x v="0"/>
    <n v="79"/>
    <n v="3306"/>
    <x v="6"/>
    <x v="1"/>
    <x v="0"/>
    <x v="0"/>
    <b v="0"/>
    <b v="1"/>
    <b v="0"/>
    <b v="0"/>
    <n v="79.191666666666606"/>
    <x v="46"/>
    <b v="0"/>
  </r>
  <r>
    <s v="0407-BDJKB"/>
    <x v="0"/>
    <s v="United States"/>
    <s v="California"/>
    <s v="San Francisco"/>
    <n v="94114"/>
    <s v="37.758085, -122.434801"/>
    <n v="37.758085000000001"/>
    <n v="-122.43480099999999"/>
    <x v="0"/>
    <x v="0"/>
    <n v="1"/>
    <x v="0"/>
    <n v="60"/>
    <n v="1"/>
    <s v="Yes"/>
    <s v="No"/>
    <s v="Yes"/>
    <s v="Yes"/>
    <s v="No"/>
    <s v="Yes"/>
    <s v="No"/>
    <n v="1"/>
    <x v="2"/>
    <n v="95.75"/>
    <n v="5742.9"/>
    <x v="0"/>
    <x v="0"/>
    <n v="88"/>
    <n v="4129"/>
    <x v="7"/>
    <x v="0"/>
    <x v="0"/>
    <x v="1"/>
    <b v="0"/>
    <b v="0"/>
    <b v="1"/>
    <b v="0"/>
    <n v="95.714999999999904"/>
    <x v="14"/>
    <b v="0"/>
  </r>
  <r>
    <s v="9600-UDOPK"/>
    <x v="0"/>
    <s v="United States"/>
    <s v="California"/>
    <s v="San Francisco"/>
    <n v="94117"/>
    <s v="37.770533, -122.445121"/>
    <n v="37.770533"/>
    <n v="-122.445121"/>
    <x v="0"/>
    <x v="0"/>
    <n v="1"/>
    <x v="0"/>
    <n v="30"/>
    <n v="1"/>
    <s v="Yes"/>
    <s v="No"/>
    <s v="No"/>
    <s v="No"/>
    <s v="No"/>
    <s v="Yes"/>
    <s v="Yes"/>
    <n v="1"/>
    <x v="2"/>
    <n v="94.05"/>
    <n v="2866.45"/>
    <x v="0"/>
    <x v="0"/>
    <n v="68"/>
    <n v="4095"/>
    <x v="8"/>
    <x v="0"/>
    <x v="0"/>
    <x v="1"/>
    <b v="0"/>
    <b v="1"/>
    <b v="0"/>
    <b v="0"/>
    <n v="95.548333333333304"/>
    <x v="15"/>
    <b v="0"/>
  </r>
  <r>
    <s v="4074-SJFFA"/>
    <x v="0"/>
    <s v="United States"/>
    <s v="California"/>
    <s v="San Francisco"/>
    <n v="94122"/>
    <s v="37.760412, -122.484966"/>
    <n v="37.760412000000002"/>
    <n v="-122.484966"/>
    <x v="1"/>
    <x v="0"/>
    <n v="0"/>
    <x v="0"/>
    <n v="1"/>
    <n v="1"/>
    <s v="No"/>
    <s v="No"/>
    <s v="No"/>
    <s v="No"/>
    <s v="No"/>
    <s v="No"/>
    <s v="Yes"/>
    <n v="1"/>
    <x v="0"/>
    <n v="54.75"/>
    <n v="54.75"/>
    <x v="0"/>
    <x v="0"/>
    <n v="83"/>
    <n v="2614"/>
    <x v="9"/>
    <x v="0"/>
    <x v="0"/>
    <x v="0"/>
    <b v="0"/>
    <b v="0"/>
    <b v="0"/>
    <b v="1"/>
    <n v="54.75"/>
    <x v="37"/>
    <b v="0"/>
  </r>
  <r>
    <s v="3269-ATYWD"/>
    <x v="0"/>
    <s v="United States"/>
    <s v="California"/>
    <s v="San Francisco"/>
    <n v="94123"/>
    <s v="37.800254, -122.436975"/>
    <n v="37.800254000000002"/>
    <n v="-122.436975"/>
    <x v="0"/>
    <x v="1"/>
    <n v="0"/>
    <x v="0"/>
    <n v="39"/>
    <n v="1"/>
    <s v="Yes"/>
    <s v="No"/>
    <s v="No"/>
    <s v="No"/>
    <s v="No"/>
    <s v="Yes"/>
    <s v="Yes"/>
    <n v="1"/>
    <x v="2"/>
    <n v="95.65"/>
    <n v="3759.05"/>
    <x v="0"/>
    <x v="0"/>
    <n v="65"/>
    <n v="4892"/>
    <x v="14"/>
    <x v="0"/>
    <x v="0"/>
    <x v="1"/>
    <b v="0"/>
    <b v="0"/>
    <b v="0"/>
    <b v="0"/>
    <n v="96.385897435897405"/>
    <x v="14"/>
    <b v="0"/>
  </r>
  <r>
    <s v="4910-GMJOT"/>
    <x v="0"/>
    <s v="United States"/>
    <s v="California"/>
    <s v="San Francisco"/>
    <n v="94129"/>
    <s v="37.797526, -122.464531"/>
    <n v="37.797525999999998"/>
    <n v="-122.46453099999999"/>
    <x v="1"/>
    <x v="0"/>
    <n v="0"/>
    <x v="0"/>
    <n v="1"/>
    <n v="1"/>
    <s v="Yes"/>
    <s v="No"/>
    <s v="No"/>
    <s v="No"/>
    <s v="No"/>
    <s v="Yes"/>
    <s v="Yes"/>
    <n v="1"/>
    <x v="2"/>
    <n v="94.6"/>
    <n v="94.6"/>
    <x v="0"/>
    <x v="0"/>
    <n v="96"/>
    <n v="4033"/>
    <x v="14"/>
    <x v="0"/>
    <x v="0"/>
    <x v="1"/>
    <b v="0"/>
    <b v="0"/>
    <b v="1"/>
    <b v="0"/>
    <n v="94.6"/>
    <x v="15"/>
    <b v="0"/>
  </r>
  <r>
    <s v="0354-WYROK"/>
    <x v="0"/>
    <s v="United States"/>
    <s v="California"/>
    <s v="San Francisco"/>
    <n v="94130"/>
    <s v="37.820894, -122.369725"/>
    <n v="37.820894000000003"/>
    <n v="-122.369725"/>
    <x v="1"/>
    <x v="1"/>
    <n v="1"/>
    <x v="0"/>
    <n v="31"/>
    <n v="1"/>
    <s v="No"/>
    <s v="No"/>
    <s v="No"/>
    <s v="Yes"/>
    <s v="Yes"/>
    <s v="Yes"/>
    <s v="Yes"/>
    <n v="1"/>
    <x v="2"/>
    <n v="98.9"/>
    <n v="2911.3"/>
    <x v="0"/>
    <x v="0"/>
    <n v="98"/>
    <n v="4050"/>
    <x v="14"/>
    <x v="0"/>
    <x v="0"/>
    <x v="1"/>
    <b v="0"/>
    <b v="0"/>
    <b v="1"/>
    <b v="0"/>
    <n v="93.912903225806403"/>
    <x v="20"/>
    <b v="0"/>
  </r>
  <r>
    <s v="7576-OYWBN"/>
    <x v="0"/>
    <s v="United States"/>
    <s v="California"/>
    <s v="San Mateo"/>
    <n v="94402"/>
    <s v="37.556634, -122.317723"/>
    <n v="37.556634000000003"/>
    <n v="-122.317723"/>
    <x v="0"/>
    <x v="1"/>
    <n v="0"/>
    <x v="0"/>
    <n v="3"/>
    <n v="1"/>
    <s v="Yes"/>
    <s v="No"/>
    <s v="No"/>
    <s v="No"/>
    <s v="No"/>
    <s v="No"/>
    <s v="No"/>
    <n v="1"/>
    <x v="1"/>
    <n v="76.05"/>
    <n v="231.8"/>
    <x v="0"/>
    <x v="0"/>
    <n v="67"/>
    <n v="2930"/>
    <x v="5"/>
    <x v="0"/>
    <x v="0"/>
    <x v="1"/>
    <b v="0"/>
    <b v="0"/>
    <b v="1"/>
    <b v="0"/>
    <n v="77.266666666666595"/>
    <x v="23"/>
    <b v="0"/>
  </r>
  <r>
    <s v="5539-TMZLF"/>
    <x v="0"/>
    <s v="United States"/>
    <s v="California"/>
    <s v="Concord"/>
    <n v="94520"/>
    <s v="38.013825, -122.039144"/>
    <n v="38.013824999999997"/>
    <n v="-122.03914399999999"/>
    <x v="0"/>
    <x v="1"/>
    <n v="0"/>
    <x v="0"/>
    <n v="1"/>
    <n v="1"/>
    <s v="No"/>
    <s v="No"/>
    <s v="No"/>
    <s v="No"/>
    <s v="No"/>
    <s v="No"/>
    <s v="No"/>
    <n v="1"/>
    <x v="0"/>
    <n v="69.75"/>
    <n v="69.75"/>
    <x v="0"/>
    <x v="0"/>
    <n v="69"/>
    <n v="5057"/>
    <x v="6"/>
    <x v="0"/>
    <x v="0"/>
    <x v="1"/>
    <b v="0"/>
    <b v="0"/>
    <b v="1"/>
    <b v="0"/>
    <n v="69.75"/>
    <x v="10"/>
    <b v="0"/>
  </r>
  <r>
    <s v="4323-SADQS"/>
    <x v="0"/>
    <s v="United States"/>
    <s v="California"/>
    <s v="Concord"/>
    <n v="94521"/>
    <s v="37.971421, -121.971504"/>
    <n v="37.971420999999999"/>
    <n v="-121.971504"/>
    <x v="0"/>
    <x v="0"/>
    <n v="1"/>
    <x v="1"/>
    <n v="7"/>
    <n v="0"/>
    <s v="No phone service"/>
    <s v="Yes"/>
    <s v="No"/>
    <s v="No"/>
    <s v="Yes"/>
    <s v="No"/>
    <s v="No"/>
    <n v="1"/>
    <x v="3"/>
    <n v="34.5"/>
    <n v="279.25"/>
    <x v="0"/>
    <x v="0"/>
    <n v="93"/>
    <n v="3520"/>
    <x v="7"/>
    <x v="0"/>
    <x v="0"/>
    <x v="0"/>
    <b v="0"/>
    <b v="0"/>
    <b v="1"/>
    <b v="0"/>
    <n v="39.892857142857103"/>
    <x v="59"/>
    <b v="0"/>
  </r>
  <r>
    <s v="4446-BZKHU"/>
    <x v="0"/>
    <s v="United States"/>
    <s v="California"/>
    <s v="Pleasant Hill"/>
    <n v="94523"/>
    <s v="37.95338, -122.076886"/>
    <n v="37.953380000000003"/>
    <n v="-122.076886"/>
    <x v="0"/>
    <x v="0"/>
    <n v="1"/>
    <x v="0"/>
    <n v="61"/>
    <n v="1"/>
    <s v="Yes"/>
    <s v="No"/>
    <s v="Yes"/>
    <s v="Yes"/>
    <s v="No"/>
    <s v="Yes"/>
    <s v="Yes"/>
    <n v="1"/>
    <x v="2"/>
    <n v="105.55"/>
    <n v="6281.45"/>
    <x v="0"/>
    <x v="0"/>
    <n v="86"/>
    <n v="5011"/>
    <x v="8"/>
    <x v="0"/>
    <x v="0"/>
    <x v="1"/>
    <b v="0"/>
    <b v="0"/>
    <b v="1"/>
    <b v="0"/>
    <n v="102.974590163934"/>
    <x v="43"/>
    <b v="0"/>
  </r>
  <r>
    <s v="5202-IVJNU"/>
    <x v="0"/>
    <s v="United States"/>
    <s v="California"/>
    <s v="Crockett"/>
    <n v="94525"/>
    <s v="38.049292, -122.228415"/>
    <n v="38.049292000000001"/>
    <n v="-122.228415"/>
    <x v="1"/>
    <x v="0"/>
    <n v="0"/>
    <x v="1"/>
    <n v="39"/>
    <n v="0"/>
    <s v="No phone service"/>
    <s v="No"/>
    <s v="No"/>
    <s v="Yes"/>
    <s v="No"/>
    <s v="No"/>
    <s v="No"/>
    <n v="0"/>
    <x v="3"/>
    <n v="30.1"/>
    <n v="1131.3"/>
    <x v="0"/>
    <x v="0"/>
    <n v="72"/>
    <n v="3106"/>
    <x v="9"/>
    <x v="0"/>
    <x v="0"/>
    <x v="0"/>
    <b v="0"/>
    <b v="1"/>
    <b v="0"/>
    <b v="0"/>
    <n v="29.007692307692299"/>
    <x v="8"/>
    <b v="0"/>
  </r>
  <r>
    <s v="5976-JCJRH"/>
    <x v="0"/>
    <s v="United States"/>
    <s v="California"/>
    <s v="Danville"/>
    <n v="94526"/>
    <s v="37.815459, -121.977203"/>
    <n v="37.815458999999997"/>
    <n v="-121.977203"/>
    <x v="0"/>
    <x v="0"/>
    <n v="1"/>
    <x v="0"/>
    <n v="10"/>
    <n v="1"/>
    <s v="No"/>
    <s v="No"/>
    <s v="No"/>
    <s v="No"/>
    <s v="No"/>
    <s v="No"/>
    <s v="No"/>
    <n v="1"/>
    <x v="0"/>
    <n v="70.3"/>
    <n v="738.2"/>
    <x v="0"/>
    <x v="0"/>
    <n v="94"/>
    <n v="2162"/>
    <x v="10"/>
    <x v="0"/>
    <x v="0"/>
    <x v="1"/>
    <b v="0"/>
    <b v="0"/>
    <b v="1"/>
    <b v="0"/>
    <n v="73.819999999999993"/>
    <x v="1"/>
    <b v="0"/>
  </r>
  <r>
    <s v="0137-OCGAB"/>
    <x v="0"/>
    <s v="United States"/>
    <s v="California"/>
    <s v="Fairfield"/>
    <n v="94533"/>
    <s v="38.287136, -122.02711"/>
    <n v="38.287135999999997"/>
    <n v="-122.02710999999999"/>
    <x v="1"/>
    <x v="0"/>
    <n v="0"/>
    <x v="0"/>
    <n v="1"/>
    <n v="1"/>
    <s v="Yes"/>
    <s v="No"/>
    <s v="Yes"/>
    <s v="No"/>
    <s v="No"/>
    <s v="No"/>
    <s v="No"/>
    <n v="1"/>
    <x v="1"/>
    <n v="80.2"/>
    <n v="80.2"/>
    <x v="0"/>
    <x v="0"/>
    <n v="90"/>
    <n v="3056"/>
    <x v="11"/>
    <x v="0"/>
    <x v="0"/>
    <x v="1"/>
    <b v="0"/>
    <b v="0"/>
    <b v="0"/>
    <b v="1"/>
    <n v="80.2"/>
    <x v="13"/>
    <b v="0"/>
  </r>
  <r>
    <s v="3351-NQLDI"/>
    <x v="0"/>
    <s v="United States"/>
    <s v="California"/>
    <s v="Travis Afb"/>
    <n v="94535"/>
    <s v="38.265899, -121.939461"/>
    <n v="38.265898999999997"/>
    <n v="-121.93946099999999"/>
    <x v="1"/>
    <x v="0"/>
    <n v="1"/>
    <x v="0"/>
    <n v="67"/>
    <n v="1"/>
    <s v="Yes"/>
    <s v="Yes"/>
    <s v="No"/>
    <s v="No"/>
    <s v="Yes"/>
    <s v="No"/>
    <s v="Yes"/>
    <n v="1"/>
    <x v="2"/>
    <n v="94.35"/>
    <n v="6341.45"/>
    <x v="0"/>
    <x v="0"/>
    <n v="99"/>
    <n v="4348"/>
    <x v="12"/>
    <x v="1"/>
    <x v="0"/>
    <x v="1"/>
    <b v="0"/>
    <b v="1"/>
    <b v="0"/>
    <b v="0"/>
    <n v="94.648507462686496"/>
    <x v="15"/>
    <b v="1"/>
  </r>
  <r>
    <s v="7593-JNWRU"/>
    <x v="0"/>
    <s v="United States"/>
    <s v="California"/>
    <s v="Fremont"/>
    <n v="94538"/>
    <s v="37.505768, -121.962472"/>
    <n v="37.505768000000003"/>
    <n v="-121.96247200000001"/>
    <x v="0"/>
    <x v="0"/>
    <n v="1"/>
    <x v="1"/>
    <n v="6"/>
    <n v="1"/>
    <s v="No"/>
    <s v="No"/>
    <s v="No"/>
    <s v="No"/>
    <s v="No"/>
    <s v="No"/>
    <s v="No"/>
    <n v="1"/>
    <x v="0"/>
    <n v="44.6"/>
    <n v="260.8"/>
    <x v="0"/>
    <x v="0"/>
    <n v="90"/>
    <n v="4525"/>
    <x v="13"/>
    <x v="0"/>
    <x v="0"/>
    <x v="0"/>
    <b v="0"/>
    <b v="0"/>
    <b v="0"/>
    <b v="0"/>
    <n v="43.466666666666598"/>
    <x v="28"/>
    <b v="0"/>
  </r>
  <r>
    <s v="4588-YBNIB"/>
    <x v="0"/>
    <s v="United States"/>
    <s v="California"/>
    <s v="Fremont"/>
    <n v="94539"/>
    <s v="37.516791, -121.899117"/>
    <n v="37.516790999999998"/>
    <n v="-121.899117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19.600000000000001"/>
    <x v="0"/>
    <x v="0"/>
    <n v="91"/>
    <n v="4205"/>
    <x v="5"/>
    <x v="0"/>
    <x v="0"/>
    <x v="0"/>
    <b v="1"/>
    <b v="0"/>
    <b v="0"/>
    <b v="1"/>
    <n v="19.600000000000001"/>
    <x v="41"/>
    <b v="0"/>
  </r>
  <r>
    <s v="3336-JORSO"/>
    <x v="0"/>
    <s v="United States"/>
    <s v="California"/>
    <s v="Hayward"/>
    <n v="94542"/>
    <s v="37.656695, -122.048361"/>
    <n v="37.656694999999999"/>
    <n v="-122.048361"/>
    <x v="1"/>
    <x v="1"/>
    <n v="0"/>
    <x v="0"/>
    <n v="33"/>
    <n v="1"/>
    <s v="Yes"/>
    <s v="No"/>
    <s v="Yes"/>
    <s v="Yes"/>
    <s v="Yes"/>
    <s v="Yes"/>
    <s v="Yes"/>
    <n v="1"/>
    <x v="2"/>
    <n v="110.45"/>
    <n v="3655.45"/>
    <x v="0"/>
    <x v="0"/>
    <n v="80"/>
    <n v="3401"/>
    <x v="6"/>
    <x v="0"/>
    <x v="0"/>
    <x v="1"/>
    <b v="0"/>
    <b v="0"/>
    <b v="1"/>
    <b v="0"/>
    <n v="110.771212121212"/>
    <x v="56"/>
    <b v="0"/>
  </r>
  <r>
    <s v="5028-GZLDO"/>
    <x v="0"/>
    <s v="United States"/>
    <s v="California"/>
    <s v="Moraga"/>
    <n v="94556"/>
    <s v="37.827946, -122.107185"/>
    <n v="37.827945999999997"/>
    <n v="-122.107185"/>
    <x v="0"/>
    <x v="0"/>
    <n v="0"/>
    <x v="0"/>
    <n v="2"/>
    <n v="1"/>
    <s v="No"/>
    <s v="No"/>
    <s v="No"/>
    <s v="No"/>
    <s v="No"/>
    <s v="No"/>
    <s v="No"/>
    <n v="0"/>
    <x v="1"/>
    <n v="70.7"/>
    <n v="140.69999999999999"/>
    <x v="0"/>
    <x v="0"/>
    <n v="96"/>
    <n v="5317"/>
    <x v="7"/>
    <x v="0"/>
    <x v="0"/>
    <x v="1"/>
    <b v="0"/>
    <b v="1"/>
    <b v="0"/>
    <b v="0"/>
    <n v="70.349999999999994"/>
    <x v="1"/>
    <b v="0"/>
  </r>
  <r>
    <s v="6861-XWTWQ"/>
    <x v="0"/>
    <s v="United States"/>
    <s v="California"/>
    <s v="Napa"/>
    <n v="94559"/>
    <s v="38.232389, -122.324944"/>
    <n v="38.232388999999998"/>
    <n v="-122.324944"/>
    <x v="0"/>
    <x v="1"/>
    <n v="1"/>
    <x v="0"/>
    <n v="7"/>
    <n v="1"/>
    <s v="Yes"/>
    <s v="No"/>
    <s v="No"/>
    <s v="Yes"/>
    <s v="No"/>
    <s v="Yes"/>
    <s v="Yes"/>
    <n v="1"/>
    <x v="2"/>
    <n v="99.25"/>
    <n v="665.45"/>
    <x v="0"/>
    <x v="0"/>
    <n v="90"/>
    <n v="2487"/>
    <x v="8"/>
    <x v="0"/>
    <x v="0"/>
    <x v="1"/>
    <b v="0"/>
    <b v="0"/>
    <b v="1"/>
    <b v="0"/>
    <n v="95.064285714285703"/>
    <x v="2"/>
    <b v="0"/>
  </r>
  <r>
    <s v="6877-TJMBR"/>
    <x v="0"/>
    <s v="United States"/>
    <s v="California"/>
    <s v="Orinda"/>
    <n v="94563"/>
    <s v="37.873916, -122.20522"/>
    <n v="37.873916000000001"/>
    <n v="-122.20522"/>
    <x v="0"/>
    <x v="0"/>
    <n v="1"/>
    <x v="0"/>
    <n v="1"/>
    <n v="1"/>
    <s v="No"/>
    <s v="No"/>
    <s v="No"/>
    <s v="No"/>
    <s v="Yes"/>
    <s v="Yes"/>
    <s v="No"/>
    <n v="1"/>
    <x v="1"/>
    <n v="84.8"/>
    <n v="84.8"/>
    <x v="0"/>
    <x v="0"/>
    <n v="80"/>
    <n v="2627"/>
    <x v="9"/>
    <x v="0"/>
    <x v="0"/>
    <x v="1"/>
    <b v="0"/>
    <b v="0"/>
    <b v="1"/>
    <b v="0"/>
    <n v="84.8"/>
    <x v="33"/>
    <b v="0"/>
  </r>
  <r>
    <s v="6769-DCQLI"/>
    <x v="0"/>
    <s v="United States"/>
    <s v="California"/>
    <s v="Pope Valley"/>
    <n v="94567"/>
    <s v="38.672708, -122.403219"/>
    <n v="38.672708"/>
    <n v="-122.40321900000001"/>
    <x v="0"/>
    <x v="0"/>
    <n v="0"/>
    <x v="0"/>
    <n v="52"/>
    <n v="1"/>
    <s v="No"/>
    <s v="No"/>
    <s v="Yes"/>
    <s v="Yes"/>
    <s v="Yes"/>
    <s v="Yes"/>
    <s v="Yes"/>
    <n v="1"/>
    <x v="2"/>
    <n v="105"/>
    <n v="5426.85"/>
    <x v="0"/>
    <x v="0"/>
    <n v="85"/>
    <n v="4630"/>
    <x v="14"/>
    <x v="1"/>
    <x v="0"/>
    <x v="1"/>
    <b v="0"/>
    <b v="0"/>
    <b v="0"/>
    <b v="0"/>
    <n v="104.3625"/>
    <x v="3"/>
    <b v="0"/>
  </r>
  <r>
    <s v="2433-KMEAS"/>
    <x v="0"/>
    <s v="United States"/>
    <s v="California"/>
    <s v="Dublin"/>
    <n v="94568"/>
    <s v="37.713926, -121.928425"/>
    <n v="37.713926000000001"/>
    <n v="-121.928425"/>
    <x v="0"/>
    <x v="0"/>
    <n v="0"/>
    <x v="0"/>
    <n v="22"/>
    <n v="1"/>
    <s v="Yes"/>
    <s v="Yes"/>
    <s v="No"/>
    <s v="No"/>
    <s v="No"/>
    <s v="No"/>
    <s v="No"/>
    <n v="1"/>
    <x v="0"/>
    <n v="54.45"/>
    <n v="1127.3499999999999"/>
    <x v="0"/>
    <x v="0"/>
    <n v="71"/>
    <n v="2445"/>
    <x v="14"/>
    <x v="0"/>
    <x v="0"/>
    <x v="0"/>
    <b v="0"/>
    <b v="0"/>
    <b v="1"/>
    <b v="0"/>
    <n v="51.243181818181803"/>
    <x v="37"/>
    <b v="1"/>
  </r>
  <r>
    <s v="2195-ZRVAX"/>
    <x v="0"/>
    <s v="United States"/>
    <s v="California"/>
    <s v="Rodeo"/>
    <n v="94572"/>
    <s v="38.027218, -122.23463"/>
    <n v="38.027217999999998"/>
    <n v="-122.23463"/>
    <x v="1"/>
    <x v="0"/>
    <n v="1"/>
    <x v="0"/>
    <n v="47"/>
    <n v="1"/>
    <s v="No"/>
    <s v="No"/>
    <s v="No"/>
    <s v="Yes"/>
    <s v="No"/>
    <s v="No"/>
    <s v="Yes"/>
    <n v="1"/>
    <x v="1"/>
    <n v="85.3"/>
    <n v="4045.65"/>
    <x v="0"/>
    <x v="0"/>
    <n v="97"/>
    <n v="3631"/>
    <x v="14"/>
    <x v="0"/>
    <x v="0"/>
    <x v="1"/>
    <b v="0"/>
    <b v="0"/>
    <b v="1"/>
    <b v="0"/>
    <n v="86.077659574468001"/>
    <x v="42"/>
    <b v="0"/>
  </r>
  <r>
    <s v="3550-SAHFP"/>
    <x v="0"/>
    <s v="United States"/>
    <s v="California"/>
    <s v="Saint Helena"/>
    <n v="94574"/>
    <s v="38.581354, -122.296283"/>
    <n v="38.581353999999997"/>
    <n v="-122.296283"/>
    <x v="1"/>
    <x v="0"/>
    <n v="0"/>
    <x v="0"/>
    <n v="33"/>
    <n v="1"/>
    <s v="Yes"/>
    <s v="No"/>
    <s v="No"/>
    <s v="No"/>
    <s v="No"/>
    <s v="No"/>
    <s v="Yes"/>
    <n v="1"/>
    <x v="1"/>
    <n v="83.35"/>
    <n v="2757.85"/>
    <x v="0"/>
    <x v="0"/>
    <n v="66"/>
    <n v="5456"/>
    <x v="5"/>
    <x v="0"/>
    <x v="0"/>
    <x v="1"/>
    <b v="0"/>
    <b v="0"/>
    <b v="1"/>
    <b v="0"/>
    <n v="83.571212121212099"/>
    <x v="47"/>
    <b v="0"/>
  </r>
  <r>
    <s v="2011-TRQYE"/>
    <x v="0"/>
    <s v="United States"/>
    <s v="California"/>
    <s v="Deer Park"/>
    <n v="94576"/>
    <s v="38.554383, -122.474773"/>
    <n v="38.554383000000001"/>
    <n v="-122.474773"/>
    <x v="0"/>
    <x v="0"/>
    <n v="0"/>
    <x v="0"/>
    <n v="18"/>
    <n v="0"/>
    <s v="No phone service"/>
    <s v="No"/>
    <s v="Yes"/>
    <s v="Yes"/>
    <s v="No"/>
    <s v="No"/>
    <s v="No"/>
    <n v="1"/>
    <x v="3"/>
    <n v="33.5"/>
    <n v="600"/>
    <x v="0"/>
    <x v="0"/>
    <n v="82"/>
    <n v="5474"/>
    <x v="6"/>
    <x v="0"/>
    <x v="0"/>
    <x v="0"/>
    <b v="0"/>
    <b v="1"/>
    <b v="0"/>
    <b v="0"/>
    <n v="33.3333333333333"/>
    <x v="83"/>
    <b v="0"/>
  </r>
  <r>
    <s v="4873-ILOLJ"/>
    <x v="0"/>
    <s v="United States"/>
    <s v="California"/>
    <s v="Sunol"/>
    <n v="94586"/>
    <s v="37.587494, -121.862856"/>
    <n v="37.587494"/>
    <n v="-121.86285599999999"/>
    <x v="0"/>
    <x v="0"/>
    <n v="0"/>
    <x v="0"/>
    <n v="24"/>
    <n v="1"/>
    <s v="No"/>
    <s v="No"/>
    <s v="No"/>
    <s v="No"/>
    <s v="No"/>
    <s v="Yes"/>
    <s v="Yes"/>
    <n v="1"/>
    <x v="2"/>
    <n v="90.35"/>
    <n v="2238.5"/>
    <x v="0"/>
    <x v="0"/>
    <n v="67"/>
    <n v="5546"/>
    <x v="7"/>
    <x v="0"/>
    <x v="0"/>
    <x v="1"/>
    <b v="0"/>
    <b v="0"/>
    <b v="1"/>
    <b v="0"/>
    <n v="93.2708333333333"/>
    <x v="35"/>
    <b v="0"/>
  </r>
  <r>
    <s v="2725-KXXWT"/>
    <x v="0"/>
    <s v="United States"/>
    <s v="California"/>
    <s v="Vallejo"/>
    <n v="94589"/>
    <s v="38.161321, -122.271588"/>
    <n v="38.161321000000001"/>
    <n v="-122.27158799999999"/>
    <x v="0"/>
    <x v="0"/>
    <n v="1"/>
    <x v="0"/>
    <n v="1"/>
    <n v="1"/>
    <s v="No"/>
    <s v="No"/>
    <s v="No"/>
    <s v="No"/>
    <s v="No"/>
    <s v="Yes"/>
    <s v="Yes"/>
    <n v="1"/>
    <x v="2"/>
    <n v="90.75"/>
    <n v="90.75"/>
    <x v="0"/>
    <x v="0"/>
    <n v="86"/>
    <n v="5460"/>
    <x v="8"/>
    <x v="0"/>
    <x v="0"/>
    <x v="1"/>
    <b v="0"/>
    <b v="0"/>
    <b v="1"/>
    <b v="0"/>
    <n v="90.75"/>
    <x v="35"/>
    <b v="0"/>
  </r>
  <r>
    <s v="9565-DJPIB"/>
    <x v="0"/>
    <s v="United States"/>
    <s v="California"/>
    <s v="Vallejo"/>
    <n v="94590"/>
    <s v="38.104705, -122.247387"/>
    <n v="38.104705000000003"/>
    <n v="-122.247387"/>
    <x v="1"/>
    <x v="0"/>
    <n v="0"/>
    <x v="0"/>
    <n v="4"/>
    <n v="1"/>
    <s v="Yes"/>
    <s v="No"/>
    <s v="Yes"/>
    <s v="No"/>
    <s v="No"/>
    <s v="Yes"/>
    <s v="No"/>
    <n v="0"/>
    <x v="1"/>
    <n v="89.6"/>
    <n v="365.65"/>
    <x v="0"/>
    <x v="0"/>
    <n v="87"/>
    <n v="4689"/>
    <x v="9"/>
    <x v="0"/>
    <x v="0"/>
    <x v="1"/>
    <b v="0"/>
    <b v="0"/>
    <b v="0"/>
    <b v="1"/>
    <n v="91.412499999999994"/>
    <x v="54"/>
    <b v="0"/>
  </r>
  <r>
    <s v="8348-HFYIV"/>
    <x v="0"/>
    <s v="United States"/>
    <s v="California"/>
    <s v="Oakland"/>
    <n v="94601"/>
    <s v="37.776523, -122.219268"/>
    <n v="37.776522999999997"/>
    <n v="-122.219268"/>
    <x v="0"/>
    <x v="0"/>
    <n v="0"/>
    <x v="0"/>
    <n v="2"/>
    <n v="0"/>
    <s v="No phone service"/>
    <s v="No"/>
    <s v="No"/>
    <s v="Yes"/>
    <s v="No"/>
    <s v="Yes"/>
    <s v="Yes"/>
    <n v="1"/>
    <x v="0"/>
    <n v="49.25"/>
    <n v="90.35"/>
    <x v="0"/>
    <x v="0"/>
    <n v="90"/>
    <n v="5775"/>
    <x v="10"/>
    <x v="0"/>
    <x v="0"/>
    <x v="0"/>
    <b v="0"/>
    <b v="0"/>
    <b v="1"/>
    <b v="0"/>
    <n v="45.174999999999997"/>
    <x v="58"/>
    <b v="0"/>
  </r>
  <r>
    <s v="6849-WLEYG"/>
    <x v="0"/>
    <s v="United States"/>
    <s v="California"/>
    <s v="Emeryville"/>
    <n v="94608"/>
    <s v="37.83726, -122.287648"/>
    <n v="37.837260000000001"/>
    <n v="-122.287648"/>
    <x v="0"/>
    <x v="0"/>
    <n v="0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9.75"/>
    <x v="0"/>
    <x v="0"/>
    <n v="92"/>
    <n v="2611"/>
    <x v="11"/>
    <x v="0"/>
    <x v="0"/>
    <x v="0"/>
    <b v="1"/>
    <b v="0"/>
    <b v="0"/>
    <b v="1"/>
    <n v="19.75"/>
    <x v="41"/>
    <b v="0"/>
  </r>
  <r>
    <s v="4659-NZRUF"/>
    <x v="0"/>
    <s v="United States"/>
    <s v="California"/>
    <s v="Oakland"/>
    <n v="94609"/>
    <s v="37.834341, -122.26437"/>
    <n v="37.834341000000002"/>
    <n v="-122.26437"/>
    <x v="1"/>
    <x v="0"/>
    <n v="0"/>
    <x v="0"/>
    <n v="19"/>
    <n v="1"/>
    <s v="Yes"/>
    <s v="Yes"/>
    <s v="Yes"/>
    <s v="No"/>
    <s v="No"/>
    <s v="No"/>
    <s v="Yes"/>
    <n v="1"/>
    <x v="2"/>
    <n v="95.15"/>
    <n v="1789.25"/>
    <x v="0"/>
    <x v="0"/>
    <n v="78"/>
    <n v="5830"/>
    <x v="12"/>
    <x v="0"/>
    <x v="0"/>
    <x v="1"/>
    <b v="0"/>
    <b v="0"/>
    <b v="1"/>
    <b v="0"/>
    <n v="94.171052631578902"/>
    <x v="14"/>
    <b v="1"/>
  </r>
  <r>
    <s v="8429-XIBUM"/>
    <x v="0"/>
    <s v="United States"/>
    <s v="California"/>
    <s v="Oakland"/>
    <n v="94618"/>
    <s v="37.84551, -122.235181"/>
    <n v="37.845509999999997"/>
    <n v="-122.235181"/>
    <x v="0"/>
    <x v="0"/>
    <n v="0"/>
    <x v="0"/>
    <n v="22"/>
    <n v="1"/>
    <s v="Yes"/>
    <s v="Yes"/>
    <s v="No"/>
    <s v="No"/>
    <s v="No"/>
    <s v="Yes"/>
    <s v="Yes"/>
    <n v="1"/>
    <x v="2"/>
    <n v="101.35"/>
    <n v="2317.1"/>
    <x v="0"/>
    <x v="0"/>
    <n v="77"/>
    <n v="4694"/>
    <x v="13"/>
    <x v="0"/>
    <x v="0"/>
    <x v="1"/>
    <b v="0"/>
    <b v="0"/>
    <b v="0"/>
    <b v="0"/>
    <n v="105.32272727272699"/>
    <x v="48"/>
    <b v="1"/>
  </r>
  <r>
    <s v="2608-BHKFN"/>
    <x v="0"/>
    <s v="United States"/>
    <s v="California"/>
    <s v="Berkeley"/>
    <n v="94703"/>
    <s v="37.863843, -122.275684"/>
    <n v="37.863843000000003"/>
    <n v="-122.275684"/>
    <x v="1"/>
    <x v="0"/>
    <n v="0"/>
    <x v="0"/>
    <n v="4"/>
    <n v="1"/>
    <s v="No"/>
    <s v="No"/>
    <s v="No"/>
    <s v="No"/>
    <s v="No"/>
    <s v="No"/>
    <s v="No"/>
    <n v="1"/>
    <x v="0"/>
    <n v="70.05"/>
    <n v="266.89999999999998"/>
    <x v="0"/>
    <x v="0"/>
    <n v="89"/>
    <n v="3600"/>
    <x v="5"/>
    <x v="0"/>
    <x v="0"/>
    <x v="1"/>
    <b v="0"/>
    <b v="1"/>
    <b v="0"/>
    <b v="0"/>
    <n v="66.724999999999994"/>
    <x v="1"/>
    <b v="0"/>
  </r>
  <r>
    <s v="7341-LXCAF"/>
    <x v="0"/>
    <s v="United States"/>
    <s v="California"/>
    <s v="Berkeley"/>
    <n v="94705"/>
    <s v="37.858898, -122.240512"/>
    <n v="37.858898000000003"/>
    <n v="-122.240512"/>
    <x v="0"/>
    <x v="0"/>
    <n v="1"/>
    <x v="0"/>
    <n v="4"/>
    <n v="1"/>
    <s v="Yes"/>
    <s v="No"/>
    <s v="No"/>
    <s v="No"/>
    <s v="No"/>
    <s v="No"/>
    <s v="No"/>
    <n v="1"/>
    <x v="1"/>
    <n v="74.650000000000006"/>
    <n v="301.39999999999998"/>
    <x v="0"/>
    <x v="0"/>
    <n v="87"/>
    <n v="4013"/>
    <x v="6"/>
    <x v="0"/>
    <x v="0"/>
    <x v="1"/>
    <b v="0"/>
    <b v="0"/>
    <b v="1"/>
    <b v="0"/>
    <n v="75.349999999999994"/>
    <x v="25"/>
    <b v="0"/>
  </r>
  <r>
    <s v="9462-MJUAW"/>
    <x v="0"/>
    <s v="United States"/>
    <s v="California"/>
    <s v="Berkeley"/>
    <n v="94708"/>
    <s v="37.897743, -122.263124"/>
    <n v="37.897742999999998"/>
    <n v="-122.263124"/>
    <x v="0"/>
    <x v="0"/>
    <n v="0"/>
    <x v="0"/>
    <n v="4"/>
    <n v="1"/>
    <s v="Yes"/>
    <s v="No"/>
    <s v="No"/>
    <s v="No"/>
    <s v="No"/>
    <s v="No"/>
    <s v="No"/>
    <n v="0"/>
    <x v="0"/>
    <n v="50.4"/>
    <n v="206.6"/>
    <x v="0"/>
    <x v="0"/>
    <n v="92"/>
    <n v="4399"/>
    <x v="7"/>
    <x v="0"/>
    <x v="0"/>
    <x v="0"/>
    <b v="0"/>
    <b v="0"/>
    <b v="0"/>
    <b v="1"/>
    <n v="51.65"/>
    <x v="36"/>
    <b v="0"/>
  </r>
  <r>
    <s v="8128-YVJRG"/>
    <x v="0"/>
    <s v="United States"/>
    <s v="California"/>
    <s v="Berkeley"/>
    <n v="94709"/>
    <s v="37.878554, -122.26609"/>
    <n v="37.878554000000001"/>
    <n v="-122.26609000000001"/>
    <x v="1"/>
    <x v="0"/>
    <n v="0"/>
    <x v="0"/>
    <n v="7"/>
    <n v="1"/>
    <s v="Yes"/>
    <s v="Yes"/>
    <s v="No"/>
    <s v="No"/>
    <s v="No"/>
    <s v="No"/>
    <s v="No"/>
    <n v="1"/>
    <x v="1"/>
    <n v="79.650000000000006"/>
    <n v="604.70000000000005"/>
    <x v="0"/>
    <x v="0"/>
    <n v="81"/>
    <n v="4513"/>
    <x v="8"/>
    <x v="0"/>
    <x v="0"/>
    <x v="1"/>
    <b v="0"/>
    <b v="0"/>
    <b v="0"/>
    <b v="1"/>
    <n v="86.385714285714201"/>
    <x v="16"/>
    <b v="1"/>
  </r>
  <r>
    <s v="4283-FUTGF"/>
    <x v="0"/>
    <s v="United States"/>
    <s v="California"/>
    <s v="El Sobrante"/>
    <n v="94803"/>
    <s v="37.963995, -122.288296"/>
    <n v="37.963994999999997"/>
    <n v="-122.288296"/>
    <x v="0"/>
    <x v="1"/>
    <n v="0"/>
    <x v="0"/>
    <n v="19"/>
    <n v="1"/>
    <s v="Yes"/>
    <s v="No"/>
    <s v="No"/>
    <s v="Yes"/>
    <s v="No"/>
    <s v="No"/>
    <s v="No"/>
    <n v="1"/>
    <x v="1"/>
    <n v="79.849999999999994"/>
    <n v="1471.75"/>
    <x v="0"/>
    <x v="0"/>
    <n v="65"/>
    <n v="3715"/>
    <x v="9"/>
    <x v="0"/>
    <x v="0"/>
    <x v="1"/>
    <b v="0"/>
    <b v="0"/>
    <b v="1"/>
    <b v="0"/>
    <n v="77.460526315789394"/>
    <x v="16"/>
    <b v="0"/>
  </r>
  <r>
    <s v="1569-TTNYJ"/>
    <x v="0"/>
    <s v="United States"/>
    <s v="California"/>
    <s v="Richmond"/>
    <n v="94805"/>
    <s v="37.941456, -122.320968"/>
    <n v="37.941456000000002"/>
    <n v="-122.32096799999999"/>
    <x v="0"/>
    <x v="0"/>
    <n v="1"/>
    <x v="0"/>
    <n v="5"/>
    <n v="1"/>
    <s v="Yes"/>
    <s v="No"/>
    <s v="Yes"/>
    <s v="No"/>
    <s v="No"/>
    <s v="No"/>
    <s v="No"/>
    <n v="1"/>
    <x v="1"/>
    <n v="78.75"/>
    <n v="412.1"/>
    <x v="0"/>
    <x v="0"/>
    <n v="72"/>
    <n v="3401"/>
    <x v="14"/>
    <x v="0"/>
    <x v="0"/>
    <x v="1"/>
    <b v="0"/>
    <b v="0"/>
    <b v="1"/>
    <b v="0"/>
    <n v="82.42"/>
    <x v="18"/>
    <b v="0"/>
  </r>
  <r>
    <s v="2397-BRLOM"/>
    <x v="0"/>
    <s v="United States"/>
    <s v="California"/>
    <s v="San Rafael"/>
    <n v="94901"/>
    <s v="37.972662, -122.491452"/>
    <n v="37.972662"/>
    <n v="-122.491452"/>
    <x v="0"/>
    <x v="1"/>
    <n v="1"/>
    <x v="0"/>
    <n v="8"/>
    <n v="1"/>
    <s v="No"/>
    <s v="No"/>
    <s v="No"/>
    <s v="No"/>
    <s v="No"/>
    <s v="Yes"/>
    <s v="No"/>
    <n v="1"/>
    <x v="1"/>
    <n v="80.45"/>
    <n v="583.45000000000005"/>
    <x v="0"/>
    <x v="0"/>
    <n v="100"/>
    <n v="3443"/>
    <x v="14"/>
    <x v="0"/>
    <x v="0"/>
    <x v="1"/>
    <b v="0"/>
    <b v="1"/>
    <b v="0"/>
    <b v="0"/>
    <n v="72.931250000000006"/>
    <x v="13"/>
    <b v="0"/>
  </r>
  <r>
    <s v="4749-VFKVB"/>
    <x v="0"/>
    <s v="United States"/>
    <s v="California"/>
    <s v="Inverness"/>
    <n v="94937"/>
    <s v="38.099323, -122.945723"/>
    <n v="38.099322999999998"/>
    <n v="-122.945723"/>
    <x v="1"/>
    <x v="0"/>
    <n v="0"/>
    <x v="0"/>
    <n v="1"/>
    <n v="1"/>
    <s v="Yes"/>
    <s v="No"/>
    <s v="No"/>
    <s v="No"/>
    <s v="No"/>
    <s v="No"/>
    <s v="No"/>
    <n v="1"/>
    <x v="0"/>
    <n v="50.1"/>
    <n v="50.1"/>
    <x v="0"/>
    <x v="0"/>
    <n v="90"/>
    <n v="4778"/>
    <x v="14"/>
    <x v="0"/>
    <x v="0"/>
    <x v="0"/>
    <b v="0"/>
    <b v="0"/>
    <b v="0"/>
    <b v="1"/>
    <n v="50.1"/>
    <x v="36"/>
    <b v="0"/>
  </r>
  <r>
    <s v="7598-UAASY"/>
    <x v="0"/>
    <s v="United States"/>
    <s v="California"/>
    <s v="Marshall"/>
    <n v="94940"/>
    <s v="38.129308, -122.834815"/>
    <n v="38.129308000000002"/>
    <n v="-122.83481500000001"/>
    <x v="0"/>
    <x v="0"/>
    <n v="1"/>
    <x v="0"/>
    <n v="2"/>
    <n v="1"/>
    <s v="No"/>
    <s v="No"/>
    <s v="No"/>
    <s v="Yes"/>
    <s v="No"/>
    <s v="No"/>
    <s v="No"/>
    <n v="0"/>
    <x v="1"/>
    <n v="76.400000000000006"/>
    <n v="151.80000000000001"/>
    <x v="0"/>
    <x v="0"/>
    <n v="71"/>
    <n v="4340"/>
    <x v="17"/>
    <x v="0"/>
    <x v="0"/>
    <x v="1"/>
    <b v="0"/>
    <b v="0"/>
    <b v="1"/>
    <b v="0"/>
    <n v="75.900000000000006"/>
    <x v="23"/>
    <b v="0"/>
  </r>
  <r>
    <s v="7938-OUHIO"/>
    <x v="0"/>
    <s v="United States"/>
    <s v="California"/>
    <s v="Mill Valley"/>
    <n v="94941"/>
    <s v="37.901371, -122.572024"/>
    <n v="37.901370999999997"/>
    <n v="-122.572024"/>
    <x v="0"/>
    <x v="0"/>
    <n v="0"/>
    <x v="0"/>
    <n v="3"/>
    <n v="1"/>
    <s v="No"/>
    <s v="No"/>
    <s v="No"/>
    <s v="Yes"/>
    <s v="Yes"/>
    <s v="Yes"/>
    <s v="Yes"/>
    <n v="1"/>
    <x v="2"/>
    <n v="98.7"/>
    <n v="293.64999999999998"/>
    <x v="0"/>
    <x v="0"/>
    <n v="72"/>
    <n v="3916"/>
    <x v="17"/>
    <x v="0"/>
    <x v="0"/>
    <x v="1"/>
    <b v="0"/>
    <b v="0"/>
    <b v="1"/>
    <b v="0"/>
    <n v="97.883333333333297"/>
    <x v="20"/>
    <b v="0"/>
  </r>
  <r>
    <s v="8510-AWCXC"/>
    <x v="0"/>
    <s v="United States"/>
    <s v="California"/>
    <s v="Novato"/>
    <n v="94945"/>
    <s v="38.135897, -122.563683"/>
    <n v="38.135897"/>
    <n v="-122.563683"/>
    <x v="1"/>
    <x v="1"/>
    <n v="0"/>
    <x v="0"/>
    <n v="13"/>
    <n v="1"/>
    <s v="Yes"/>
    <s v="Yes"/>
    <s v="No"/>
    <s v="No"/>
    <s v="No"/>
    <s v="Yes"/>
    <s v="Yes"/>
    <n v="1"/>
    <x v="2"/>
    <n v="100.8"/>
    <n v="1308.0999999999999"/>
    <x v="0"/>
    <x v="0"/>
    <n v="65"/>
    <n v="3269"/>
    <x v="18"/>
    <x v="0"/>
    <x v="0"/>
    <x v="1"/>
    <b v="0"/>
    <b v="0"/>
    <b v="1"/>
    <b v="0"/>
    <n v="100.623076923076"/>
    <x v="24"/>
    <b v="1"/>
  </r>
  <r>
    <s v="0431-APWVY"/>
    <x v="0"/>
    <s v="United States"/>
    <s v="California"/>
    <s v="Novato"/>
    <n v="94949"/>
    <s v="38.067204, -122.524004"/>
    <n v="38.067203999999997"/>
    <n v="-122.52400400000001"/>
    <x v="1"/>
    <x v="0"/>
    <n v="1"/>
    <x v="0"/>
    <n v="28"/>
    <n v="1"/>
    <s v="No"/>
    <s v="No"/>
    <s v="No"/>
    <s v="No"/>
    <s v="No"/>
    <s v="Yes"/>
    <s v="Yes"/>
    <n v="1"/>
    <x v="2"/>
    <n v="90.1"/>
    <n v="2598.9499999999998"/>
    <x v="0"/>
    <x v="0"/>
    <n v="99"/>
    <n v="5958"/>
    <x v="14"/>
    <x v="1"/>
    <x v="0"/>
    <x v="1"/>
    <b v="0"/>
    <b v="0"/>
    <b v="0"/>
    <b v="0"/>
    <n v="92.819642857142796"/>
    <x v="35"/>
    <b v="0"/>
  </r>
  <r>
    <s v="3426-NIYYL"/>
    <x v="0"/>
    <s v="United States"/>
    <s v="California"/>
    <s v="Sausalito"/>
    <n v="94965"/>
    <s v="37.848641, -122.515692"/>
    <n v="37.848641000000001"/>
    <n v="-122.515692"/>
    <x v="0"/>
    <x v="0"/>
    <n v="0"/>
    <x v="0"/>
    <n v="15"/>
    <n v="1"/>
    <s v="Yes"/>
    <s v="No"/>
    <s v="No"/>
    <s v="No"/>
    <s v="No"/>
    <s v="No"/>
    <s v="No"/>
    <n v="0"/>
    <x v="0"/>
    <n v="51.55"/>
    <n v="765.5"/>
    <x v="0"/>
    <x v="0"/>
    <n v="66"/>
    <n v="2087"/>
    <x v="18"/>
    <x v="0"/>
    <x v="0"/>
    <x v="0"/>
    <b v="0"/>
    <b v="0"/>
    <b v="1"/>
    <b v="0"/>
    <n v="51.033333333333303"/>
    <x v="87"/>
    <b v="0"/>
  </r>
  <r>
    <s v="8225-BTJAU"/>
    <x v="0"/>
    <s v="United States"/>
    <s v="California"/>
    <s v="Stinson Beach"/>
    <n v="94970"/>
    <s v="37.921137, -122.657562"/>
    <n v="37.921137000000002"/>
    <n v="-122.657562"/>
    <x v="0"/>
    <x v="1"/>
    <n v="0"/>
    <x v="0"/>
    <n v="10"/>
    <n v="1"/>
    <s v="No"/>
    <s v="No"/>
    <s v="No"/>
    <s v="No"/>
    <s v="No"/>
    <s v="No"/>
    <s v="Yes"/>
    <n v="1"/>
    <x v="1"/>
    <n v="79.25"/>
    <n v="793.55"/>
    <x v="0"/>
    <x v="0"/>
    <n v="87"/>
    <n v="3856"/>
    <x v="17"/>
    <x v="0"/>
    <x v="0"/>
    <x v="1"/>
    <b v="0"/>
    <b v="0"/>
    <b v="1"/>
    <b v="0"/>
    <n v="79.354999999999905"/>
    <x v="16"/>
    <b v="0"/>
  </r>
  <r>
    <s v="3387-VATUS"/>
    <x v="0"/>
    <s v="United States"/>
    <s v="California"/>
    <s v="Aromas"/>
    <n v="95004"/>
    <s v="36.878364, -121.629781"/>
    <n v="36.878363999999998"/>
    <n v="-121.62978099999999"/>
    <x v="0"/>
    <x v="0"/>
    <n v="0"/>
    <x v="0"/>
    <n v="5"/>
    <n v="1"/>
    <s v="Yes"/>
    <s v="No"/>
    <s v="No"/>
    <s v="No"/>
    <s v="No"/>
    <s v="Yes"/>
    <s v="Yes"/>
    <n v="1"/>
    <x v="2"/>
    <n v="94.85"/>
    <n v="462.8"/>
    <x v="0"/>
    <x v="0"/>
    <n v="69"/>
    <n v="5701"/>
    <x v="17"/>
    <x v="0"/>
    <x v="0"/>
    <x v="1"/>
    <b v="0"/>
    <b v="0"/>
    <b v="0"/>
    <b v="0"/>
    <n v="92.56"/>
    <x v="15"/>
    <b v="0"/>
  </r>
  <r>
    <s v="1143-NMNQJ"/>
    <x v="0"/>
    <s v="United States"/>
    <s v="California"/>
    <s v="Boulder Creek"/>
    <n v="95006"/>
    <s v="37.171727, -122.142961"/>
    <n v="37.171726999999997"/>
    <n v="-122.142961"/>
    <x v="1"/>
    <x v="0"/>
    <n v="0"/>
    <x v="0"/>
    <n v="2"/>
    <n v="1"/>
    <s v="Yes"/>
    <s v="No"/>
    <s v="No"/>
    <s v="No"/>
    <s v="No"/>
    <s v="No"/>
    <s v="Yes"/>
    <n v="1"/>
    <x v="1"/>
    <n v="85.7"/>
    <n v="169.8"/>
    <x v="0"/>
    <x v="0"/>
    <n v="95"/>
    <n v="2187"/>
    <x v="17"/>
    <x v="0"/>
    <x v="0"/>
    <x v="1"/>
    <b v="0"/>
    <b v="0"/>
    <b v="1"/>
    <b v="0"/>
    <n v="84.9"/>
    <x v="42"/>
    <b v="0"/>
  </r>
  <r>
    <s v="0415-MOSGF"/>
    <x v="0"/>
    <s v="United States"/>
    <s v="California"/>
    <s v="Los Gatos"/>
    <n v="95030"/>
    <s v="37.222842, -121.988727"/>
    <n v="37.222842"/>
    <n v="-121.988727"/>
    <x v="1"/>
    <x v="0"/>
    <n v="0"/>
    <x v="0"/>
    <n v="1"/>
    <n v="1"/>
    <s v="No"/>
    <s v="No"/>
    <s v="No"/>
    <s v="No"/>
    <s v="No"/>
    <s v="No"/>
    <s v="No"/>
    <n v="0"/>
    <x v="0"/>
    <n v="44.4"/>
    <n v="44.4"/>
    <x v="0"/>
    <x v="0"/>
    <n v="76"/>
    <n v="3204"/>
    <x v="18"/>
    <x v="0"/>
    <x v="0"/>
    <x v="0"/>
    <b v="0"/>
    <b v="0"/>
    <b v="0"/>
    <b v="1"/>
    <n v="44.4"/>
    <x v="28"/>
    <b v="0"/>
  </r>
  <r>
    <s v="1724-BQUHA"/>
    <x v="0"/>
    <s v="United States"/>
    <s v="California"/>
    <s v="Los Gatos"/>
    <n v="95032"/>
    <s v="37.233034, -121.947427"/>
    <n v="37.233034000000004"/>
    <n v="-121.947427"/>
    <x v="0"/>
    <x v="1"/>
    <n v="0"/>
    <x v="0"/>
    <n v="5"/>
    <n v="1"/>
    <s v="No"/>
    <s v="No"/>
    <s v="No"/>
    <s v="No"/>
    <s v="No"/>
    <s v="Yes"/>
    <s v="Yes"/>
    <n v="1"/>
    <x v="1"/>
    <n v="89.5"/>
    <n v="477.7"/>
    <x v="0"/>
    <x v="0"/>
    <n v="66"/>
    <n v="2718"/>
    <x v="18"/>
    <x v="0"/>
    <x v="0"/>
    <x v="1"/>
    <b v="0"/>
    <b v="0"/>
    <b v="1"/>
    <b v="0"/>
    <n v="95.539999999999907"/>
    <x v="54"/>
    <b v="0"/>
  </r>
  <r>
    <s v="4826-XTSOH"/>
    <x v="0"/>
    <s v="United States"/>
    <s v="California"/>
    <s v="Moss Landing"/>
    <n v="95039"/>
    <s v="36.863303, -121.781632"/>
    <n v="36.863303000000002"/>
    <n v="-121.781632"/>
    <x v="0"/>
    <x v="1"/>
    <n v="1"/>
    <x v="0"/>
    <n v="1"/>
    <n v="1"/>
    <s v="Yes"/>
    <s v="No"/>
    <s v="No"/>
    <s v="No"/>
    <s v="No"/>
    <s v="Yes"/>
    <s v="No"/>
    <n v="1"/>
    <x v="1"/>
    <n v="86.05"/>
    <n v="86.05"/>
    <x v="0"/>
    <x v="0"/>
    <n v="96"/>
    <n v="4843"/>
    <x v="18"/>
    <x v="0"/>
    <x v="0"/>
    <x v="1"/>
    <b v="0"/>
    <b v="0"/>
    <b v="1"/>
    <b v="0"/>
    <n v="86.05"/>
    <x v="52"/>
    <b v="0"/>
  </r>
  <r>
    <s v="2495-INZWQ"/>
    <x v="0"/>
    <s v="United States"/>
    <s v="California"/>
    <s v="San Juan Bautista"/>
    <n v="95045"/>
    <s v="36.810568, -121.503022"/>
    <n v="36.810568000000004"/>
    <n v="-121.503022"/>
    <x v="0"/>
    <x v="0"/>
    <n v="0"/>
    <x v="0"/>
    <n v="4"/>
    <n v="0"/>
    <s v="No phone service"/>
    <s v="No"/>
    <s v="No"/>
    <s v="No"/>
    <s v="No"/>
    <s v="Yes"/>
    <s v="Yes"/>
    <n v="1"/>
    <x v="0"/>
    <n v="44.55"/>
    <n v="174.3"/>
    <x v="0"/>
    <x v="0"/>
    <n v="66"/>
    <n v="5605"/>
    <x v="17"/>
    <x v="0"/>
    <x v="0"/>
    <x v="0"/>
    <b v="0"/>
    <b v="0"/>
    <b v="1"/>
    <b v="0"/>
    <n v="43.575000000000003"/>
    <x v="28"/>
    <b v="0"/>
  </r>
  <r>
    <s v="4139-SUGLD"/>
    <x v="0"/>
    <s v="United States"/>
    <s v="California"/>
    <s v="Santa Clara"/>
    <n v="95054"/>
    <s v="37.393554, -121.965114"/>
    <n v="37.393554000000002"/>
    <n v="-121.965114"/>
    <x v="0"/>
    <x v="0"/>
    <n v="1"/>
    <x v="1"/>
    <n v="31"/>
    <n v="0"/>
    <s v="No phone service"/>
    <s v="Yes"/>
    <s v="No"/>
    <s v="No"/>
    <s v="Yes"/>
    <s v="No"/>
    <s v="No"/>
    <n v="0"/>
    <x v="3"/>
    <n v="35.4"/>
    <n v="1077.5"/>
    <x v="0"/>
    <x v="0"/>
    <n v="77"/>
    <n v="2067"/>
    <x v="17"/>
    <x v="0"/>
    <x v="0"/>
    <x v="0"/>
    <b v="0"/>
    <b v="0"/>
    <b v="0"/>
    <b v="0"/>
    <n v="34.758064516128997"/>
    <x v="27"/>
    <b v="0"/>
  </r>
  <r>
    <s v="6857-VWJDT"/>
    <x v="0"/>
    <s v="United States"/>
    <s v="California"/>
    <s v="Santa Cruz"/>
    <n v="95060"/>
    <s v="36.993451, -122.098858"/>
    <n v="36.993451"/>
    <n v="-122.09885800000001"/>
    <x v="1"/>
    <x v="0"/>
    <n v="0"/>
    <x v="0"/>
    <n v="1"/>
    <n v="1"/>
    <s v="Yes"/>
    <s v="No"/>
    <s v="No"/>
    <s v="No"/>
    <s v="No"/>
    <s v="Yes"/>
    <s v="Yes"/>
    <n v="0"/>
    <x v="2"/>
    <n v="95.65"/>
    <n v="95.65"/>
    <x v="0"/>
    <x v="0"/>
    <n v="87"/>
    <n v="3473"/>
    <x v="17"/>
    <x v="0"/>
    <x v="0"/>
    <x v="1"/>
    <b v="0"/>
    <b v="0"/>
    <b v="0"/>
    <b v="1"/>
    <n v="95.65"/>
    <x v="14"/>
    <b v="0"/>
  </r>
  <r>
    <s v="5624-BQSSA"/>
    <x v="0"/>
    <s v="United States"/>
    <s v="California"/>
    <s v="Santa Cruz"/>
    <n v="95065"/>
    <s v="37.031404, -121.981865"/>
    <n v="37.031404000000002"/>
    <n v="-121.981865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95"/>
    <n v="20.95"/>
    <x v="0"/>
    <x v="0"/>
    <n v="70"/>
    <n v="4285"/>
    <x v="18"/>
    <x v="0"/>
    <x v="0"/>
    <x v="0"/>
    <b v="1"/>
    <b v="0"/>
    <b v="0"/>
    <b v="1"/>
    <n v="20.95"/>
    <x v="7"/>
    <b v="0"/>
  </r>
  <r>
    <s v="2408-WITXK"/>
    <x v="0"/>
    <s v="United States"/>
    <s v="California"/>
    <s v="San Jose"/>
    <n v="95110"/>
    <s v="37.34667, -121.910019"/>
    <n v="37.346670000000003"/>
    <n v="-121.91001900000001"/>
    <x v="1"/>
    <x v="1"/>
    <n v="0"/>
    <x v="0"/>
    <n v="10"/>
    <n v="0"/>
    <s v="No phone service"/>
    <s v="No"/>
    <s v="No"/>
    <s v="No"/>
    <s v="No"/>
    <s v="No"/>
    <s v="Yes"/>
    <n v="1"/>
    <x v="3"/>
    <n v="34.700000000000003"/>
    <n v="329.8"/>
    <x v="0"/>
    <x v="0"/>
    <n v="92"/>
    <n v="3244"/>
    <x v="19"/>
    <x v="0"/>
    <x v="0"/>
    <x v="0"/>
    <b v="0"/>
    <b v="0"/>
    <b v="1"/>
    <b v="0"/>
    <n v="32.979999999999997"/>
    <x v="59"/>
    <b v="0"/>
  </r>
  <r>
    <s v="5577-OTWWW"/>
    <x v="0"/>
    <s v="United States"/>
    <s v="California"/>
    <s v="San Jose"/>
    <n v="95120"/>
    <s v="37.186141, -121.843554"/>
    <n v="37.186140999999999"/>
    <n v="-121.843554"/>
    <x v="1"/>
    <x v="0"/>
    <n v="0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297.3"/>
    <x v="0"/>
    <x v="0"/>
    <n v="69"/>
    <n v="2428"/>
    <x v="1"/>
    <x v="0"/>
    <x v="0"/>
    <x v="0"/>
    <b v="1"/>
    <b v="0"/>
    <b v="0"/>
    <b v="0"/>
    <n v="19.82"/>
    <x v="41"/>
    <b v="0"/>
  </r>
  <r>
    <s v="6100-QQHEB"/>
    <x v="0"/>
    <s v="United States"/>
    <s v="California"/>
    <s v="San Jose"/>
    <n v="95121"/>
    <s v="37.304681, -121.809955"/>
    <n v="37.304681000000002"/>
    <n v="-121.809955"/>
    <x v="0"/>
    <x v="0"/>
    <n v="1"/>
    <x v="0"/>
    <n v="17"/>
    <n v="1"/>
    <s v="Yes"/>
    <s v="No"/>
    <s v="No"/>
    <s v="No"/>
    <s v="No"/>
    <s v="Yes"/>
    <s v="Yes"/>
    <n v="1"/>
    <x v="2"/>
    <n v="92.55"/>
    <n v="1515.1"/>
    <x v="0"/>
    <x v="0"/>
    <n v="99"/>
    <n v="5775"/>
    <x v="1"/>
    <x v="0"/>
    <x v="0"/>
    <x v="1"/>
    <b v="0"/>
    <b v="0"/>
    <b v="1"/>
    <b v="0"/>
    <n v="89.123529411764693"/>
    <x v="68"/>
    <b v="0"/>
  </r>
  <r>
    <s v="2634-HCZGT"/>
    <x v="0"/>
    <s v="United States"/>
    <s v="California"/>
    <s v="San Jose"/>
    <n v="95126"/>
    <s v="37.327069, -121.916819"/>
    <n v="37.327069000000002"/>
    <n v="-121.916819"/>
    <x v="0"/>
    <x v="1"/>
    <n v="1"/>
    <x v="0"/>
    <n v="53"/>
    <n v="1"/>
    <s v="Yes"/>
    <s v="Yes"/>
    <s v="No"/>
    <s v="No"/>
    <s v="Yes"/>
    <s v="No"/>
    <s v="No"/>
    <n v="1"/>
    <x v="0"/>
    <n v="60.05"/>
    <n v="3229.65"/>
    <x v="0"/>
    <x v="0"/>
    <n v="77"/>
    <n v="5271"/>
    <x v="1"/>
    <x v="1"/>
    <x v="0"/>
    <x v="0"/>
    <b v="0"/>
    <b v="0"/>
    <b v="1"/>
    <b v="0"/>
    <n v="60.936792452830097"/>
    <x v="71"/>
    <b v="1"/>
  </r>
  <r>
    <s v="7503-QQRVF"/>
    <x v="0"/>
    <s v="United States"/>
    <s v="California"/>
    <s v="San Jose"/>
    <n v="95127"/>
    <s v="37.375156, -121.795867"/>
    <n v="37.375155999999997"/>
    <n v="-121.795867"/>
    <x v="0"/>
    <x v="1"/>
    <n v="1"/>
    <x v="0"/>
    <n v="16"/>
    <n v="1"/>
    <s v="No"/>
    <s v="No"/>
    <s v="Yes"/>
    <s v="No"/>
    <s v="No"/>
    <s v="No"/>
    <s v="No"/>
    <n v="1"/>
    <x v="1"/>
    <n v="74.3"/>
    <n v="1178.25"/>
    <x v="0"/>
    <x v="0"/>
    <n v="81"/>
    <n v="2076"/>
    <x v="2"/>
    <x v="0"/>
    <x v="0"/>
    <x v="1"/>
    <b v="0"/>
    <b v="1"/>
    <b v="0"/>
    <b v="0"/>
    <n v="73.640625"/>
    <x v="25"/>
    <b v="0"/>
  </r>
  <r>
    <s v="2691-NZETQ"/>
    <x v="0"/>
    <s v="United States"/>
    <s v="California"/>
    <s v="San Jose"/>
    <n v="95130"/>
    <s v="37.277592, -121.986477"/>
    <n v="37.277591999999999"/>
    <n v="-121.98647699999999"/>
    <x v="0"/>
    <x v="0"/>
    <n v="0"/>
    <x v="0"/>
    <n v="9"/>
    <n v="1"/>
    <s v="Yes"/>
    <s v="No"/>
    <s v="No"/>
    <s v="No"/>
    <s v="No"/>
    <s v="Yes"/>
    <s v="No"/>
    <n v="1"/>
    <x v="1"/>
    <n v="85.35"/>
    <n v="758.6"/>
    <x v="0"/>
    <x v="0"/>
    <n v="89"/>
    <n v="2752"/>
    <x v="3"/>
    <x v="0"/>
    <x v="0"/>
    <x v="1"/>
    <b v="0"/>
    <b v="0"/>
    <b v="1"/>
    <b v="0"/>
    <n v="84.288888888888806"/>
    <x v="42"/>
    <b v="0"/>
  </r>
  <r>
    <s v="4404-HIBDJ"/>
    <x v="0"/>
    <s v="United States"/>
    <s v="California"/>
    <s v="San Jose"/>
    <n v="95131"/>
    <s v="37.387027, -121.897775"/>
    <n v="37.387027000000003"/>
    <n v="-121.897775"/>
    <x v="1"/>
    <x v="0"/>
    <n v="0"/>
    <x v="0"/>
    <n v="25"/>
    <n v="1"/>
    <s v="No"/>
    <s v="Yes"/>
    <s v="Yes"/>
    <s v="Yes"/>
    <s v="Yes"/>
    <s v="Yes"/>
    <s v="No"/>
    <n v="0"/>
    <x v="1"/>
    <n v="74.3"/>
    <n v="1863.8"/>
    <x v="0"/>
    <x v="0"/>
    <n v="85"/>
    <n v="5175"/>
    <x v="4"/>
    <x v="1"/>
    <x v="0"/>
    <x v="0"/>
    <b v="0"/>
    <b v="0"/>
    <b v="0"/>
    <b v="1"/>
    <n v="74.551999999999893"/>
    <x v="25"/>
    <b v="1"/>
  </r>
  <r>
    <s v="7295-JOMMD"/>
    <x v="0"/>
    <s v="United States"/>
    <s v="California"/>
    <s v="San Jose"/>
    <n v="95135"/>
    <s v="37.28682, -121.723877"/>
    <n v="37.286819999999999"/>
    <n v="-121.723877"/>
    <x v="1"/>
    <x v="0"/>
    <n v="0"/>
    <x v="0"/>
    <n v="4"/>
    <n v="1"/>
    <s v="No"/>
    <s v="No"/>
    <s v="No"/>
    <s v="Yes"/>
    <s v="Yes"/>
    <s v="Yes"/>
    <s v="Yes"/>
    <n v="1"/>
    <x v="2"/>
    <n v="98.1"/>
    <n v="396.3"/>
    <x v="0"/>
    <x v="0"/>
    <n v="87"/>
    <n v="2895"/>
    <x v="0"/>
    <x v="0"/>
    <x v="0"/>
    <x v="1"/>
    <b v="0"/>
    <b v="0"/>
    <b v="0"/>
    <b v="0"/>
    <n v="99.075000000000003"/>
    <x v="20"/>
    <b v="0"/>
  </r>
  <r>
    <s v="5013-SBUIH"/>
    <x v="0"/>
    <s v="United States"/>
    <s v="California"/>
    <s v="Stockton"/>
    <n v="95202"/>
    <s v="37.959706, -121.287669"/>
    <n v="37.959705999999997"/>
    <n v="-121.28766899999999"/>
    <x v="1"/>
    <x v="0"/>
    <n v="0"/>
    <x v="0"/>
    <n v="50"/>
    <n v="1"/>
    <s v="Yes"/>
    <s v="Yes"/>
    <s v="Yes"/>
    <s v="No"/>
    <s v="Yes"/>
    <s v="Yes"/>
    <s v="Yes"/>
    <n v="1"/>
    <x v="2"/>
    <n v="109.65"/>
    <n v="5551.15"/>
    <x v="0"/>
    <x v="0"/>
    <n v="84"/>
    <n v="5855"/>
    <x v="2"/>
    <x v="0"/>
    <x v="1"/>
    <x v="1"/>
    <b v="0"/>
    <b v="0"/>
    <b v="1"/>
    <b v="0"/>
    <n v="111.023"/>
    <x v="21"/>
    <b v="1"/>
  </r>
  <r>
    <s v="0709-TVGUR"/>
    <x v="0"/>
    <s v="United States"/>
    <s v="California"/>
    <s v="Stockton"/>
    <n v="95207"/>
    <s v="38.002125, -121.324979"/>
    <n v="38.002124999999999"/>
    <n v="-121.324979"/>
    <x v="1"/>
    <x v="1"/>
    <n v="0"/>
    <x v="0"/>
    <n v="9"/>
    <n v="1"/>
    <s v="Yes"/>
    <s v="No"/>
    <s v="No"/>
    <s v="No"/>
    <s v="No"/>
    <s v="No"/>
    <s v="No"/>
    <n v="1"/>
    <x v="1"/>
    <n v="74.55"/>
    <n v="622.9"/>
    <x v="0"/>
    <x v="0"/>
    <n v="69"/>
    <n v="3145"/>
    <x v="2"/>
    <x v="0"/>
    <x v="0"/>
    <x v="1"/>
    <b v="0"/>
    <b v="0"/>
    <b v="1"/>
    <b v="0"/>
    <n v="69.211111111111094"/>
    <x v="25"/>
    <b v="0"/>
  </r>
  <r>
    <s v="6023-YEBUP"/>
    <x v="0"/>
    <s v="United States"/>
    <s v="California"/>
    <s v="Stockton"/>
    <n v="95210"/>
    <s v="38.033219, -121.297433"/>
    <n v="38.033219000000003"/>
    <n v="-121.297433"/>
    <x v="0"/>
    <x v="0"/>
    <n v="0"/>
    <x v="0"/>
    <n v="3"/>
    <n v="1"/>
    <s v="Yes"/>
    <s v="No"/>
    <s v="No"/>
    <s v="Yes"/>
    <s v="No"/>
    <s v="Yes"/>
    <s v="Yes"/>
    <n v="1"/>
    <x v="2"/>
    <n v="100.95"/>
    <n v="329.95"/>
    <x v="0"/>
    <x v="0"/>
    <n v="81"/>
    <n v="5351"/>
    <x v="3"/>
    <x v="0"/>
    <x v="0"/>
    <x v="1"/>
    <b v="0"/>
    <b v="0"/>
    <b v="1"/>
    <b v="0"/>
    <n v="109.98333333333299"/>
    <x v="24"/>
    <b v="0"/>
  </r>
  <r>
    <s v="7209-JCUDS"/>
    <x v="0"/>
    <s v="United States"/>
    <s v="California"/>
    <s v="Stockton"/>
    <n v="95212"/>
    <s v="38.049457, -121.21653"/>
    <n v="38.049456999999997"/>
    <n v="-121.21653000000001"/>
    <x v="0"/>
    <x v="0"/>
    <n v="0"/>
    <x v="0"/>
    <n v="10"/>
    <n v="1"/>
    <s v="No"/>
    <s v="No"/>
    <s v="No"/>
    <s v="Yes"/>
    <s v="No"/>
    <s v="Yes"/>
    <s v="Yes"/>
    <n v="1"/>
    <x v="2"/>
    <n v="94.9"/>
    <n v="1048.8499999999999"/>
    <x v="0"/>
    <x v="0"/>
    <n v="83"/>
    <n v="2832"/>
    <x v="3"/>
    <x v="0"/>
    <x v="0"/>
    <x v="1"/>
    <b v="0"/>
    <b v="0"/>
    <b v="1"/>
    <b v="0"/>
    <n v="104.884999999999"/>
    <x v="15"/>
    <b v="0"/>
  </r>
  <r>
    <s v="3001-CBHLQ"/>
    <x v="0"/>
    <s v="United States"/>
    <s v="California"/>
    <s v="Angels Camp"/>
    <n v="95222"/>
    <s v="38.071327, -120.632221"/>
    <n v="38.071326999999997"/>
    <n v="-120.632221"/>
    <x v="0"/>
    <x v="1"/>
    <n v="1"/>
    <x v="0"/>
    <n v="32"/>
    <n v="1"/>
    <s v="Yes"/>
    <s v="No"/>
    <s v="No"/>
    <s v="Yes"/>
    <s v="Yes"/>
    <s v="Yes"/>
    <s v="Yes"/>
    <n v="1"/>
    <x v="2"/>
    <n v="104.9"/>
    <n v="3351.55"/>
    <x v="0"/>
    <x v="0"/>
    <n v="79"/>
    <n v="3966"/>
    <x v="3"/>
    <x v="0"/>
    <x v="0"/>
    <x v="1"/>
    <b v="0"/>
    <b v="0"/>
    <b v="1"/>
    <b v="0"/>
    <n v="104.73593750000001"/>
    <x v="3"/>
    <b v="0"/>
  </r>
  <r>
    <s v="6158-DWPZT"/>
    <x v="0"/>
    <s v="United States"/>
    <s v="California"/>
    <s v="Avery"/>
    <n v="95224"/>
    <s v="38.208336, -120.339938"/>
    <n v="38.208336000000003"/>
    <n v="-120.339938"/>
    <x v="0"/>
    <x v="0"/>
    <n v="1"/>
    <x v="0"/>
    <n v="9"/>
    <n v="0"/>
    <s v="No phone service"/>
    <s v="No"/>
    <s v="No"/>
    <s v="No"/>
    <s v="No"/>
    <s v="No"/>
    <s v="No"/>
    <n v="0"/>
    <x v="3"/>
    <n v="24.1"/>
    <n v="259.8"/>
    <x v="0"/>
    <x v="0"/>
    <n v="82"/>
    <n v="3195"/>
    <x v="4"/>
    <x v="1"/>
    <x v="0"/>
    <x v="0"/>
    <b v="0"/>
    <b v="0"/>
    <b v="0"/>
    <b v="0"/>
    <n v="28.8666666666666"/>
    <x v="34"/>
    <b v="0"/>
  </r>
  <r>
    <s v="3763-GCZHZ"/>
    <x v="0"/>
    <s v="United States"/>
    <s v="California"/>
    <s v="Hathaway Pines"/>
    <n v="95233"/>
    <s v="38.184914, -120.364085"/>
    <n v="38.184913999999999"/>
    <n v="-120.364085"/>
    <x v="0"/>
    <x v="0"/>
    <n v="1"/>
    <x v="0"/>
    <n v="66"/>
    <n v="1"/>
    <s v="Yes"/>
    <s v="No"/>
    <s v="Yes"/>
    <s v="No"/>
    <s v="Yes"/>
    <s v="Yes"/>
    <s v="Yes"/>
    <n v="1"/>
    <x v="2"/>
    <n v="104.05"/>
    <n v="6890"/>
    <x v="0"/>
    <x v="0"/>
    <n v="95"/>
    <n v="5504"/>
    <x v="4"/>
    <x v="1"/>
    <x v="0"/>
    <x v="1"/>
    <b v="0"/>
    <b v="0"/>
    <b v="1"/>
    <b v="0"/>
    <n v="104.39393939393899"/>
    <x v="3"/>
    <b v="0"/>
  </r>
  <r>
    <s v="0772-GYEQQ"/>
    <x v="0"/>
    <s v="United States"/>
    <s v="California"/>
    <s v="Lodi"/>
    <n v="95240"/>
    <s v="38.123544, -121.159078"/>
    <n v="38.123544000000003"/>
    <n v="-121.15907799999999"/>
    <x v="0"/>
    <x v="0"/>
    <n v="0"/>
    <x v="0"/>
    <n v="3"/>
    <n v="1"/>
    <s v="No"/>
    <s v="No"/>
    <s v="No"/>
    <s v="Yes"/>
    <s v="Yes"/>
    <s v="Yes"/>
    <s v="No"/>
    <n v="1"/>
    <x v="1"/>
    <n v="88.35"/>
    <n v="262.05"/>
    <x v="0"/>
    <x v="0"/>
    <n v="93"/>
    <n v="5202"/>
    <x v="4"/>
    <x v="0"/>
    <x v="0"/>
    <x v="1"/>
    <b v="0"/>
    <b v="0"/>
    <b v="0"/>
    <b v="1"/>
    <n v="87.35"/>
    <x v="62"/>
    <b v="0"/>
  </r>
  <r>
    <s v="4831-EOBFE"/>
    <x v="0"/>
    <s v="United States"/>
    <s v="California"/>
    <s v="Mountain Ranch"/>
    <n v="95246"/>
    <s v="38.264262, -120.515133"/>
    <n v="38.264262000000002"/>
    <n v="-120.51513300000001"/>
    <x v="0"/>
    <x v="0"/>
    <n v="1"/>
    <x v="0"/>
    <n v="29"/>
    <n v="1"/>
    <s v="No"/>
    <s v="Yes"/>
    <s v="No"/>
    <s v="No"/>
    <s v="No"/>
    <s v="Yes"/>
    <s v="Yes"/>
    <n v="0"/>
    <x v="2"/>
    <n v="94.65"/>
    <n v="2649.15"/>
    <x v="0"/>
    <x v="0"/>
    <n v="70"/>
    <n v="5150"/>
    <x v="14"/>
    <x v="0"/>
    <x v="0"/>
    <x v="1"/>
    <b v="0"/>
    <b v="1"/>
    <b v="0"/>
    <b v="0"/>
    <n v="91.35"/>
    <x v="15"/>
    <b v="1"/>
  </r>
  <r>
    <s v="4102-OQUPX"/>
    <x v="0"/>
    <s v="United States"/>
    <s v="California"/>
    <s v="Sheep Ranch"/>
    <n v="95250"/>
    <s v="38.244806, -120.417301"/>
    <n v="38.244805999999997"/>
    <n v="-120.41730099999999"/>
    <x v="0"/>
    <x v="1"/>
    <n v="1"/>
    <x v="0"/>
    <n v="1"/>
    <n v="1"/>
    <s v="Yes"/>
    <s v="No"/>
    <s v="No"/>
    <s v="No"/>
    <s v="No"/>
    <s v="No"/>
    <s v="No"/>
    <n v="1"/>
    <x v="1"/>
    <n v="74.400000000000006"/>
    <n v="74.400000000000006"/>
    <x v="0"/>
    <x v="0"/>
    <n v="91"/>
    <n v="5429"/>
    <x v="0"/>
    <x v="0"/>
    <x v="0"/>
    <x v="1"/>
    <b v="0"/>
    <b v="0"/>
    <b v="1"/>
    <b v="0"/>
    <n v="74.400000000000006"/>
    <x v="25"/>
    <b v="0"/>
  </r>
  <r>
    <s v="9170-GYZJC"/>
    <x v="0"/>
    <s v="United States"/>
    <s v="California"/>
    <s v="Vallecito"/>
    <n v="95251"/>
    <s v="38.055562, -120.456298"/>
    <n v="38.055562000000002"/>
    <n v="-120.456298"/>
    <x v="1"/>
    <x v="0"/>
    <n v="1"/>
    <x v="1"/>
    <n v="41"/>
    <n v="1"/>
    <s v="Yes"/>
    <s v="Yes"/>
    <s v="Yes"/>
    <s v="Yes"/>
    <s v="Yes"/>
    <s v="No"/>
    <s v="Yes"/>
    <n v="0"/>
    <x v="1"/>
    <n v="79.900000000000006"/>
    <n v="3326.2"/>
    <x v="0"/>
    <x v="0"/>
    <n v="84"/>
    <n v="4734"/>
    <x v="5"/>
    <x v="0"/>
    <x v="0"/>
    <x v="0"/>
    <b v="0"/>
    <b v="1"/>
    <b v="0"/>
    <b v="0"/>
    <n v="81.126829268292596"/>
    <x v="16"/>
    <b v="1"/>
  </r>
  <r>
    <s v="3999-QGRJH"/>
    <x v="0"/>
    <s v="United States"/>
    <s v="California"/>
    <s v="Ballico"/>
    <n v="95303"/>
    <s v="37.4695, -120.672724"/>
    <n v="37.469499999999996"/>
    <n v="-120.672724"/>
    <x v="0"/>
    <x v="1"/>
    <n v="0"/>
    <x v="0"/>
    <n v="8"/>
    <n v="1"/>
    <s v="No"/>
    <s v="No"/>
    <s v="No"/>
    <s v="No"/>
    <s v="No"/>
    <s v="No"/>
    <s v="No"/>
    <n v="1"/>
    <x v="0"/>
    <n v="69.7"/>
    <n v="560.85"/>
    <x v="0"/>
    <x v="0"/>
    <n v="88"/>
    <n v="3068"/>
    <x v="6"/>
    <x v="0"/>
    <x v="0"/>
    <x v="1"/>
    <b v="0"/>
    <b v="0"/>
    <b v="1"/>
    <b v="0"/>
    <n v="70.106250000000003"/>
    <x v="10"/>
    <b v="0"/>
  </r>
  <r>
    <s v="2454-RPBRZ"/>
    <x v="0"/>
    <s v="United States"/>
    <s v="California"/>
    <s v="Catheys Valley"/>
    <n v="95306"/>
    <s v="37.394411, -120.127262"/>
    <n v="37.394410999999998"/>
    <n v="-120.127262"/>
    <x v="1"/>
    <x v="1"/>
    <n v="1"/>
    <x v="0"/>
    <n v="12"/>
    <n v="1"/>
    <s v="Yes"/>
    <s v="No"/>
    <s v="Yes"/>
    <s v="Yes"/>
    <s v="No"/>
    <s v="Yes"/>
    <s v="No"/>
    <n v="1"/>
    <x v="2"/>
    <n v="98.1"/>
    <n v="1060.2"/>
    <x v="0"/>
    <x v="0"/>
    <n v="97"/>
    <n v="2709"/>
    <x v="7"/>
    <x v="0"/>
    <x v="0"/>
    <x v="1"/>
    <b v="0"/>
    <b v="0"/>
    <b v="1"/>
    <b v="0"/>
    <n v="88.35"/>
    <x v="20"/>
    <b v="0"/>
  </r>
  <r>
    <s v="2002-MZHWP"/>
    <x v="0"/>
    <s v="United States"/>
    <s v="California"/>
    <s v="Delhi"/>
    <n v="95315"/>
    <s v="37.422961, -120.765493"/>
    <n v="37.422961000000001"/>
    <n v="-120.7654930000000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20.5"/>
    <x v="0"/>
    <x v="0"/>
    <n v="76"/>
    <n v="3820"/>
    <x v="8"/>
    <x v="0"/>
    <x v="0"/>
    <x v="0"/>
    <b v="1"/>
    <b v="0"/>
    <b v="0"/>
    <b v="1"/>
    <n v="20.5"/>
    <x v="7"/>
    <b v="0"/>
  </r>
  <r>
    <s v="2265-CYWIV"/>
    <x v="0"/>
    <s v="United States"/>
    <s v="California"/>
    <s v="Hickman"/>
    <n v="95323"/>
    <s v="37.605926, -120.69955"/>
    <n v="37.605925999999997"/>
    <n v="-120.69955"/>
    <x v="1"/>
    <x v="1"/>
    <n v="1"/>
    <x v="0"/>
    <n v="4"/>
    <n v="1"/>
    <s v="Yes"/>
    <s v="Yes"/>
    <s v="No"/>
    <s v="No"/>
    <s v="No"/>
    <s v="Yes"/>
    <s v="Yes"/>
    <n v="1"/>
    <x v="2"/>
    <n v="99.6"/>
    <n v="347.65"/>
    <x v="0"/>
    <x v="0"/>
    <n v="77"/>
    <n v="4708"/>
    <x v="9"/>
    <x v="0"/>
    <x v="0"/>
    <x v="1"/>
    <b v="0"/>
    <b v="0"/>
    <b v="1"/>
    <b v="0"/>
    <n v="86.912499999999994"/>
    <x v="2"/>
    <b v="1"/>
  </r>
  <r>
    <s v="2004-OCQXK"/>
    <x v="0"/>
    <s v="United States"/>
    <s v="California"/>
    <s v="Merced"/>
    <n v="95348"/>
    <s v="37.40122, -120.514191"/>
    <n v="37.401220000000002"/>
    <n v="-120.514191"/>
    <x v="1"/>
    <x v="0"/>
    <n v="0"/>
    <x v="0"/>
    <n v="1"/>
    <n v="1"/>
    <s v="No"/>
    <s v="No"/>
    <s v="No"/>
    <s v="No"/>
    <s v="No"/>
    <s v="No"/>
    <s v="Yes"/>
    <n v="1"/>
    <x v="1"/>
    <n v="81.95"/>
    <n v="81.95"/>
    <x v="0"/>
    <x v="0"/>
    <n v="85"/>
    <n v="5622"/>
    <x v="10"/>
    <x v="0"/>
    <x v="0"/>
    <x v="1"/>
    <b v="0"/>
    <b v="0"/>
    <b v="1"/>
    <b v="0"/>
    <n v="81.95"/>
    <x v="46"/>
    <b v="0"/>
  </r>
  <r>
    <s v="5027-QPKTE"/>
    <x v="0"/>
    <s v="United States"/>
    <s v="California"/>
    <s v="Modesto"/>
    <n v="95350"/>
    <s v="37.671806, -121.007575"/>
    <n v="37.671805999999997"/>
    <n v="-121.007575"/>
    <x v="0"/>
    <x v="0"/>
    <n v="1"/>
    <x v="0"/>
    <n v="7"/>
    <n v="1"/>
    <s v="No"/>
    <s v="No"/>
    <s v="No"/>
    <s v="No"/>
    <s v="No"/>
    <s v="No"/>
    <s v="No"/>
    <n v="1"/>
    <x v="0"/>
    <n v="69.349999999999994"/>
    <n v="451.1"/>
    <x v="0"/>
    <x v="0"/>
    <n v="82"/>
    <n v="4292"/>
    <x v="11"/>
    <x v="0"/>
    <x v="0"/>
    <x v="1"/>
    <b v="0"/>
    <b v="0"/>
    <b v="1"/>
    <b v="0"/>
    <n v="64.442857142857093"/>
    <x v="10"/>
    <b v="0"/>
  </r>
  <r>
    <s v="2672-HUYVI"/>
    <x v="0"/>
    <s v="United States"/>
    <s v="California"/>
    <s v="Newman"/>
    <n v="95360"/>
    <s v="37.343846, -121.039391"/>
    <n v="37.343845999999999"/>
    <n v="-121.03939099999999"/>
    <x v="1"/>
    <x v="0"/>
    <n v="0"/>
    <x v="0"/>
    <n v="6"/>
    <n v="1"/>
    <s v="No"/>
    <s v="No"/>
    <s v="No"/>
    <s v="No"/>
    <s v="No"/>
    <s v="Yes"/>
    <s v="Yes"/>
    <n v="1"/>
    <x v="2"/>
    <n v="91.1"/>
    <n v="455.3"/>
    <x v="0"/>
    <x v="0"/>
    <n v="68"/>
    <n v="2266"/>
    <x v="12"/>
    <x v="0"/>
    <x v="0"/>
    <x v="1"/>
    <b v="0"/>
    <b v="0"/>
    <b v="1"/>
    <b v="0"/>
    <n v="75.883333333333297"/>
    <x v="60"/>
    <b v="0"/>
  </r>
  <r>
    <s v="7508-MYBOG"/>
    <x v="0"/>
    <s v="United States"/>
    <s v="California"/>
    <s v="Patterson"/>
    <n v="95363"/>
    <s v="37.410236, -121.320337"/>
    <n v="37.410235999999998"/>
    <n v="-121.32033699999999"/>
    <x v="0"/>
    <x v="0"/>
    <n v="1"/>
    <x v="0"/>
    <n v="14"/>
    <n v="1"/>
    <s v="Yes"/>
    <s v="No"/>
    <s v="No"/>
    <s v="No"/>
    <s v="No"/>
    <s v="Yes"/>
    <s v="No"/>
    <n v="1"/>
    <x v="1"/>
    <n v="86.1"/>
    <n v="1235.55"/>
    <x v="0"/>
    <x v="0"/>
    <n v="89"/>
    <n v="2177"/>
    <x v="13"/>
    <x v="0"/>
    <x v="0"/>
    <x v="1"/>
    <b v="0"/>
    <b v="0"/>
    <b v="1"/>
    <b v="0"/>
    <n v="88.253571428571405"/>
    <x v="52"/>
    <b v="0"/>
  </r>
  <r>
    <s v="0148-DCDOS"/>
    <x v="0"/>
    <s v="United States"/>
    <s v="California"/>
    <s v="Planada"/>
    <n v="95365"/>
    <s v="37.329725, -120.306399"/>
    <n v="37.329725000000003"/>
    <n v="-120.306399"/>
    <x v="0"/>
    <x v="0"/>
    <n v="0"/>
    <x v="0"/>
    <n v="25"/>
    <n v="1"/>
    <s v="Yes"/>
    <s v="No"/>
    <s v="No"/>
    <s v="No"/>
    <s v="No"/>
    <s v="Yes"/>
    <s v="Yes"/>
    <n v="1"/>
    <x v="2"/>
    <n v="94.7"/>
    <n v="2362.1"/>
    <x v="0"/>
    <x v="0"/>
    <n v="82"/>
    <n v="5641"/>
    <x v="5"/>
    <x v="0"/>
    <x v="0"/>
    <x v="1"/>
    <b v="0"/>
    <b v="0"/>
    <b v="0"/>
    <b v="0"/>
    <n v="94.483999999999995"/>
    <x v="15"/>
    <b v="0"/>
  </r>
  <r>
    <s v="9992-RRAMN"/>
    <x v="0"/>
    <s v="United States"/>
    <s v="California"/>
    <s v="Riverbank"/>
    <n v="95367"/>
    <s v="37.734971, -120.954271"/>
    <n v="37.734971000000002"/>
    <n v="-120.95427100000001"/>
    <x v="0"/>
    <x v="0"/>
    <n v="1"/>
    <x v="0"/>
    <n v="22"/>
    <n v="1"/>
    <s v="Yes"/>
    <s v="No"/>
    <s v="No"/>
    <s v="No"/>
    <s v="No"/>
    <s v="No"/>
    <s v="Yes"/>
    <n v="1"/>
    <x v="1"/>
    <n v="85.1"/>
    <n v="1873.7"/>
    <x v="0"/>
    <x v="0"/>
    <n v="68"/>
    <n v="5248"/>
    <x v="6"/>
    <x v="0"/>
    <x v="0"/>
    <x v="1"/>
    <b v="0"/>
    <b v="0"/>
    <b v="1"/>
    <b v="0"/>
    <n v="85.168181818181793"/>
    <x v="42"/>
    <b v="0"/>
  </r>
  <r>
    <s v="0310-MVLET"/>
    <x v="0"/>
    <s v="United States"/>
    <s v="California"/>
    <s v="Snelling"/>
    <n v="95369"/>
    <s v="37.521708, -120.426843"/>
    <n v="37.521707999999997"/>
    <n v="-120.42684300000001"/>
    <x v="1"/>
    <x v="0"/>
    <n v="1"/>
    <x v="0"/>
    <n v="61"/>
    <n v="1"/>
    <s v="Yes"/>
    <s v="No"/>
    <s v="Yes"/>
    <s v="No"/>
    <s v="No"/>
    <s v="Yes"/>
    <s v="Yes"/>
    <n v="1"/>
    <x v="2"/>
    <n v="99.15"/>
    <n v="6010.05"/>
    <x v="0"/>
    <x v="0"/>
    <n v="77"/>
    <n v="5612"/>
    <x v="7"/>
    <x v="0"/>
    <x v="0"/>
    <x v="1"/>
    <b v="0"/>
    <b v="0"/>
    <b v="1"/>
    <b v="0"/>
    <n v="98.525409836065506"/>
    <x v="2"/>
    <b v="0"/>
  </r>
  <r>
    <s v="4550-VBOFE"/>
    <x v="0"/>
    <s v="United States"/>
    <s v="California"/>
    <s v="Soulsbyville"/>
    <n v="95372"/>
    <s v="37.990574, -120.261821"/>
    <n v="37.990574000000002"/>
    <n v="-120.261821"/>
    <x v="0"/>
    <x v="1"/>
    <n v="1"/>
    <x v="0"/>
    <n v="70"/>
    <n v="1"/>
    <s v="Yes"/>
    <s v="No"/>
    <s v="Yes"/>
    <s v="Yes"/>
    <s v="No"/>
    <s v="Yes"/>
    <s v="Yes"/>
    <n v="1"/>
    <x v="2"/>
    <n v="102.95"/>
    <n v="7101.5"/>
    <x v="0"/>
    <x v="0"/>
    <n v="99"/>
    <n v="5005"/>
    <x v="8"/>
    <x v="0"/>
    <x v="0"/>
    <x v="1"/>
    <b v="0"/>
    <b v="0"/>
    <b v="1"/>
    <b v="0"/>
    <n v="101.45"/>
    <x v="80"/>
    <b v="0"/>
  </r>
  <r>
    <s v="5696-QURRL"/>
    <x v="0"/>
    <s v="United States"/>
    <s v="California"/>
    <s v="Waterford"/>
    <n v="95386"/>
    <s v="37.669516, -120.626964"/>
    <n v="37.669516000000002"/>
    <n v="-120.626964"/>
    <x v="0"/>
    <x v="0"/>
    <n v="0"/>
    <x v="0"/>
    <n v="1"/>
    <n v="1"/>
    <s v="No"/>
    <s v="No"/>
    <s v="No"/>
    <s v="No"/>
    <s v="No"/>
    <s v="No"/>
    <s v="No"/>
    <n v="1"/>
    <x v="0"/>
    <n v="45.05"/>
    <n v="45.05"/>
    <x v="0"/>
    <x v="0"/>
    <n v="73"/>
    <n v="2644"/>
    <x v="9"/>
    <x v="0"/>
    <x v="0"/>
    <x v="0"/>
    <b v="0"/>
    <b v="0"/>
    <b v="0"/>
    <b v="1"/>
    <n v="45.05"/>
    <x v="30"/>
    <b v="0"/>
  </r>
  <r>
    <s v="7409-KIUTL"/>
    <x v="0"/>
    <s v="United States"/>
    <s v="California"/>
    <s v="Westley"/>
    <n v="95387"/>
    <s v="37.546007, -121.28257"/>
    <n v="37.546007000000003"/>
    <n v="-121.28257000000001"/>
    <x v="1"/>
    <x v="1"/>
    <n v="0"/>
    <x v="0"/>
    <n v="1"/>
    <n v="1"/>
    <s v="No"/>
    <s v="No"/>
    <s v="No"/>
    <s v="No"/>
    <s v="No"/>
    <s v="No"/>
    <s v="No"/>
    <n v="1"/>
    <x v="1"/>
    <n v="71"/>
    <n v="71"/>
    <x v="0"/>
    <x v="0"/>
    <n v="72"/>
    <n v="5345"/>
    <x v="14"/>
    <x v="0"/>
    <x v="0"/>
    <x v="1"/>
    <b v="0"/>
    <b v="0"/>
    <b v="1"/>
    <b v="0"/>
    <n v="71"/>
    <x v="1"/>
    <b v="0"/>
  </r>
  <r>
    <s v="1732-VHUBQ"/>
    <x v="0"/>
    <s v="United States"/>
    <s v="California"/>
    <s v="Yosemite National Park"/>
    <n v="95389"/>
    <s v="37.704267, -119.607001"/>
    <n v="37.704267000000002"/>
    <n v="-119.607001"/>
    <x v="1"/>
    <x v="1"/>
    <n v="1"/>
    <x v="0"/>
    <n v="47"/>
    <n v="1"/>
    <s v="No"/>
    <s v="No"/>
    <s v="No"/>
    <s v="No"/>
    <s v="No"/>
    <s v="No"/>
    <s v="No"/>
    <n v="0"/>
    <x v="1"/>
    <n v="70.55"/>
    <n v="3309.25"/>
    <x v="0"/>
    <x v="0"/>
    <n v="82"/>
    <n v="4457"/>
    <x v="14"/>
    <x v="0"/>
    <x v="0"/>
    <x v="1"/>
    <b v="0"/>
    <b v="0"/>
    <b v="0"/>
    <b v="0"/>
    <n v="70.409574468085097"/>
    <x v="1"/>
    <b v="0"/>
  </r>
  <r>
    <s v="0495-RVCBF"/>
    <x v="0"/>
    <s v="United States"/>
    <s v="California"/>
    <s v="Santa Rosa"/>
    <n v="95401"/>
    <s v="38.460517, -122.790335"/>
    <n v="38.460517000000003"/>
    <n v="-122.790335"/>
    <x v="1"/>
    <x v="0"/>
    <n v="0"/>
    <x v="0"/>
    <n v="1"/>
    <n v="1"/>
    <s v="No"/>
    <s v="No"/>
    <s v="No"/>
    <s v="No"/>
    <s v="No"/>
    <s v="No"/>
    <s v="Yes"/>
    <n v="1"/>
    <x v="1"/>
    <n v="79.7"/>
    <n v="79.7"/>
    <x v="0"/>
    <x v="0"/>
    <n v="75"/>
    <n v="2066"/>
    <x v="14"/>
    <x v="0"/>
    <x v="0"/>
    <x v="1"/>
    <b v="0"/>
    <b v="0"/>
    <b v="1"/>
    <b v="0"/>
    <n v="79.7"/>
    <x v="16"/>
    <b v="0"/>
  </r>
  <r>
    <s v="7854-EDSSA"/>
    <x v="0"/>
    <s v="United States"/>
    <s v="California"/>
    <s v="Santa Rosa"/>
    <n v="95404"/>
    <s v="38.526941, -122.709096"/>
    <n v="38.526941000000001"/>
    <n v="-122.709096"/>
    <x v="0"/>
    <x v="0"/>
    <n v="0"/>
    <x v="0"/>
    <n v="22"/>
    <n v="1"/>
    <s v="Yes"/>
    <s v="Yes"/>
    <s v="Yes"/>
    <s v="No"/>
    <s v="No"/>
    <s v="No"/>
    <s v="No"/>
    <n v="0"/>
    <x v="0"/>
    <n v="59"/>
    <n v="1254.7"/>
    <x v="0"/>
    <x v="0"/>
    <n v="77"/>
    <n v="2195"/>
    <x v="15"/>
    <x v="0"/>
    <x v="0"/>
    <x v="0"/>
    <b v="0"/>
    <b v="0"/>
    <b v="1"/>
    <b v="0"/>
    <n v="57.031818181818103"/>
    <x v="26"/>
    <b v="1"/>
  </r>
  <r>
    <s v="8869-TORSS"/>
    <x v="0"/>
    <s v="United States"/>
    <s v="California"/>
    <s v="Santa Rosa"/>
    <n v="95405"/>
    <s v="38.439696, -122.668817"/>
    <n v="38.439695999999998"/>
    <n v="-122.668817"/>
    <x v="1"/>
    <x v="0"/>
    <n v="0"/>
    <x v="0"/>
    <n v="48"/>
    <n v="1"/>
    <s v="No"/>
    <s v="Yes"/>
    <s v="No"/>
    <s v="Yes"/>
    <s v="Yes"/>
    <s v="No"/>
    <s v="No"/>
    <n v="1"/>
    <x v="0"/>
    <n v="60.35"/>
    <n v="2896.4"/>
    <x v="0"/>
    <x v="0"/>
    <n v="69"/>
    <n v="2681"/>
    <x v="16"/>
    <x v="1"/>
    <x v="0"/>
    <x v="0"/>
    <b v="0"/>
    <b v="1"/>
    <b v="0"/>
    <b v="0"/>
    <n v="60.341666666666598"/>
    <x v="71"/>
    <b v="1"/>
  </r>
  <r>
    <s v="0679-IDSTG"/>
    <x v="0"/>
    <s v="United States"/>
    <s v="California"/>
    <s v="Branscomb"/>
    <n v="95417"/>
    <s v="39.710591, -123.682799"/>
    <n v="39.710591000000001"/>
    <n v="-123.682799"/>
    <x v="1"/>
    <x v="1"/>
    <n v="1"/>
    <x v="0"/>
    <n v="1"/>
    <n v="1"/>
    <s v="No"/>
    <s v="No"/>
    <s v="No"/>
    <s v="No"/>
    <s v="No"/>
    <s v="No"/>
    <s v="No"/>
    <n v="1"/>
    <x v="0"/>
    <n v="69.25"/>
    <n v="69.25"/>
    <x v="0"/>
    <x v="0"/>
    <n v="87"/>
    <n v="4568"/>
    <x v="5"/>
    <x v="0"/>
    <x v="0"/>
    <x v="1"/>
    <b v="0"/>
    <b v="0"/>
    <b v="1"/>
    <b v="0"/>
    <n v="69.25"/>
    <x v="10"/>
    <b v="0"/>
  </r>
  <r>
    <s v="2115-BFTIW"/>
    <x v="0"/>
    <s v="United States"/>
    <s v="California"/>
    <s v="Clearlake Oaks"/>
    <n v="95423"/>
    <s v="39.07116, -122.598542"/>
    <n v="39.071159999999999"/>
    <n v="-122.59854199999999"/>
    <x v="0"/>
    <x v="0"/>
    <n v="0"/>
    <x v="0"/>
    <n v="25"/>
    <n v="1"/>
    <s v="No"/>
    <s v="No"/>
    <s v="No"/>
    <s v="No"/>
    <s v="No"/>
    <s v="No"/>
    <s v="No"/>
    <n v="0"/>
    <x v="1"/>
    <n v="70.95"/>
    <n v="1767.35"/>
    <x v="0"/>
    <x v="0"/>
    <n v="75"/>
    <n v="4881"/>
    <x v="6"/>
    <x v="0"/>
    <x v="0"/>
    <x v="1"/>
    <b v="0"/>
    <b v="0"/>
    <b v="0"/>
    <b v="1"/>
    <n v="70.694000000000003"/>
    <x v="1"/>
    <b v="0"/>
  </r>
  <r>
    <s v="0611-DFXKO"/>
    <x v="0"/>
    <s v="United States"/>
    <s v="California"/>
    <s v="Comptche"/>
    <n v="95427"/>
    <s v="39.239818, -123.565432"/>
    <n v="39.239818"/>
    <n v="-123.565432"/>
    <x v="0"/>
    <x v="0"/>
    <n v="1"/>
    <x v="0"/>
    <n v="20"/>
    <n v="1"/>
    <s v="No"/>
    <s v="No"/>
    <s v="No"/>
    <s v="No"/>
    <s v="No"/>
    <s v="Yes"/>
    <s v="Yes"/>
    <n v="1"/>
    <x v="1"/>
    <n v="89"/>
    <n v="1820.45"/>
    <x v="0"/>
    <x v="0"/>
    <n v="78"/>
    <n v="4594"/>
    <x v="7"/>
    <x v="0"/>
    <x v="0"/>
    <x v="1"/>
    <b v="0"/>
    <b v="0"/>
    <b v="0"/>
    <b v="1"/>
    <n v="91.022499999999994"/>
    <x v="62"/>
    <b v="0"/>
  </r>
  <r>
    <s v="7780-OTDSO"/>
    <x v="0"/>
    <s v="United States"/>
    <s v="California"/>
    <s v="Covelo"/>
    <n v="95428"/>
    <s v="39.83307, -123.178765"/>
    <n v="39.833069999999999"/>
    <n v="-123.178765"/>
    <x v="0"/>
    <x v="0"/>
    <n v="1"/>
    <x v="0"/>
    <n v="18"/>
    <n v="1"/>
    <s v="Yes"/>
    <s v="Yes"/>
    <s v="No"/>
    <s v="No"/>
    <s v="No"/>
    <s v="Yes"/>
    <s v="Yes"/>
    <n v="1"/>
    <x v="2"/>
    <n v="99.4"/>
    <n v="1742.95"/>
    <x v="0"/>
    <x v="0"/>
    <n v="86"/>
    <n v="2421"/>
    <x v="8"/>
    <x v="0"/>
    <x v="0"/>
    <x v="1"/>
    <b v="0"/>
    <b v="0"/>
    <b v="1"/>
    <b v="0"/>
    <n v="96.830555555555506"/>
    <x v="2"/>
    <b v="1"/>
  </r>
  <r>
    <s v="9747-DDZOS"/>
    <x v="0"/>
    <s v="United States"/>
    <s v="California"/>
    <s v="Eldridge"/>
    <n v="95431"/>
    <s v="38.348884, -122.51699"/>
    <n v="38.348883999999998"/>
    <n v="-122.51699000000001"/>
    <x v="1"/>
    <x v="0"/>
    <n v="0"/>
    <x v="0"/>
    <n v="1"/>
    <n v="1"/>
    <s v="No"/>
    <s v="No"/>
    <s v="No"/>
    <s v="Yes"/>
    <s v="No"/>
    <s v="No"/>
    <s v="No"/>
    <n v="0"/>
    <x v="1"/>
    <n v="73.5"/>
    <n v="73.5"/>
    <x v="0"/>
    <x v="0"/>
    <n v="74"/>
    <n v="4378"/>
    <x v="9"/>
    <x v="0"/>
    <x v="0"/>
    <x v="1"/>
    <b v="0"/>
    <b v="0"/>
    <b v="0"/>
    <b v="0"/>
    <n v="73.5"/>
    <x v="44"/>
    <b v="0"/>
  </r>
  <r>
    <s v="0564-JJHGS"/>
    <x v="0"/>
    <s v="United States"/>
    <s v="California"/>
    <s v="Guerneville"/>
    <n v="95446"/>
    <s v="38.52576, -123.013347"/>
    <n v="38.525759999999998"/>
    <n v="-123.013347"/>
    <x v="0"/>
    <x v="0"/>
    <n v="0"/>
    <x v="0"/>
    <n v="9"/>
    <n v="1"/>
    <s v="Yes"/>
    <s v="No"/>
    <s v="No"/>
    <s v="No"/>
    <s v="No"/>
    <s v="Yes"/>
    <s v="Yes"/>
    <n v="1"/>
    <x v="2"/>
    <n v="95.5"/>
    <n v="829.1"/>
    <x v="0"/>
    <x v="0"/>
    <n v="90"/>
    <n v="5007"/>
    <x v="10"/>
    <x v="0"/>
    <x v="0"/>
    <x v="1"/>
    <b v="0"/>
    <b v="0"/>
    <b v="1"/>
    <b v="0"/>
    <n v="92.122222222222206"/>
    <x v="14"/>
    <b v="0"/>
  </r>
  <r>
    <s v="3348-CFRNX"/>
    <x v="0"/>
    <s v="United States"/>
    <s v="California"/>
    <s v="Healdsburg"/>
    <n v="95448"/>
    <s v="38.618347, -122.908422"/>
    <n v="38.618347"/>
    <n v="-122.908422"/>
    <x v="1"/>
    <x v="0"/>
    <n v="1"/>
    <x v="0"/>
    <n v="28"/>
    <n v="1"/>
    <s v="No"/>
    <s v="Yes"/>
    <s v="No"/>
    <s v="No"/>
    <s v="No"/>
    <s v="Yes"/>
    <s v="Yes"/>
    <n v="1"/>
    <x v="2"/>
    <n v="92.35"/>
    <n v="2602.9"/>
    <x v="0"/>
    <x v="0"/>
    <n v="71"/>
    <n v="2990"/>
    <x v="11"/>
    <x v="0"/>
    <x v="0"/>
    <x v="1"/>
    <b v="0"/>
    <b v="0"/>
    <b v="0"/>
    <b v="1"/>
    <n v="92.960714285714204"/>
    <x v="68"/>
    <b v="1"/>
  </r>
  <r>
    <s v="1428-GTBJJ"/>
    <x v="0"/>
    <s v="United States"/>
    <s v="California"/>
    <s v="Jenner"/>
    <n v="95450"/>
    <s v="38.505995, -123.187019"/>
    <n v="38.505994999999999"/>
    <n v="-123.18701900000001"/>
    <x v="0"/>
    <x v="0"/>
    <n v="0"/>
    <x v="0"/>
    <n v="11"/>
    <n v="1"/>
    <s v="No"/>
    <s v="No"/>
    <s v="Yes"/>
    <s v="No"/>
    <s v="No"/>
    <s v="No"/>
    <s v="No"/>
    <n v="1"/>
    <x v="1"/>
    <n v="74.55"/>
    <n v="824.75"/>
    <x v="0"/>
    <x v="0"/>
    <n v="81"/>
    <n v="4601"/>
    <x v="12"/>
    <x v="0"/>
    <x v="0"/>
    <x v="1"/>
    <b v="0"/>
    <b v="0"/>
    <b v="1"/>
    <b v="0"/>
    <n v="74.977272727272705"/>
    <x v="25"/>
    <b v="0"/>
  </r>
  <r>
    <s v="8802-UNOJF"/>
    <x v="0"/>
    <s v="United States"/>
    <s v="California"/>
    <s v="Philo"/>
    <n v="95466"/>
    <s v="39.094102, -123.500853"/>
    <n v="39.094101999999999"/>
    <n v="-123.50085300000001"/>
    <x v="0"/>
    <x v="1"/>
    <n v="0"/>
    <x v="0"/>
    <n v="12"/>
    <n v="1"/>
    <s v="No"/>
    <s v="No"/>
    <s v="Yes"/>
    <s v="Yes"/>
    <s v="Yes"/>
    <s v="No"/>
    <s v="No"/>
    <n v="1"/>
    <x v="1"/>
    <n v="83.8"/>
    <n v="1029.75"/>
    <x v="0"/>
    <x v="0"/>
    <n v="78"/>
    <n v="5565"/>
    <x v="13"/>
    <x v="0"/>
    <x v="0"/>
    <x v="1"/>
    <b v="0"/>
    <b v="0"/>
    <b v="0"/>
    <b v="1"/>
    <n v="85.8125"/>
    <x v="47"/>
    <b v="0"/>
  </r>
  <r>
    <s v="6313-GIDIT"/>
    <x v="0"/>
    <s v="United States"/>
    <s v="California"/>
    <s v="Point Arena"/>
    <n v="95468"/>
    <s v="38.911299, -123.609588"/>
    <n v="38.911299"/>
    <n v="-123.609588"/>
    <x v="0"/>
    <x v="1"/>
    <n v="0"/>
    <x v="0"/>
    <n v="53"/>
    <n v="0"/>
    <s v="No phone service"/>
    <s v="No"/>
    <s v="Yes"/>
    <s v="Yes"/>
    <s v="No"/>
    <s v="Yes"/>
    <s v="Yes"/>
    <n v="1"/>
    <x v="0"/>
    <n v="54.45"/>
    <n v="2854.55"/>
    <x v="0"/>
    <x v="0"/>
    <n v="65"/>
    <n v="6280"/>
    <x v="5"/>
    <x v="0"/>
    <x v="0"/>
    <x v="0"/>
    <b v="0"/>
    <b v="0"/>
    <b v="1"/>
    <b v="0"/>
    <n v="53.859433962264099"/>
    <x v="37"/>
    <b v="0"/>
  </r>
  <r>
    <s v="2845-AFFTX"/>
    <x v="0"/>
    <s v="United States"/>
    <s v="California"/>
    <s v="Westport"/>
    <n v="95488"/>
    <s v="39.724433, -123.767578"/>
    <n v="39.724432999999998"/>
    <n v="-123.767578"/>
    <x v="0"/>
    <x v="1"/>
    <n v="1"/>
    <x v="0"/>
    <n v="41"/>
    <n v="1"/>
    <s v="Yes"/>
    <s v="No"/>
    <s v="No"/>
    <s v="Yes"/>
    <s v="No"/>
    <s v="Yes"/>
    <s v="Yes"/>
    <n v="1"/>
    <x v="2"/>
    <n v="99.8"/>
    <n v="4259.3"/>
    <x v="0"/>
    <x v="0"/>
    <n v="76"/>
    <n v="4726"/>
    <x v="6"/>
    <x v="0"/>
    <x v="0"/>
    <x v="1"/>
    <b v="0"/>
    <b v="0"/>
    <b v="1"/>
    <b v="0"/>
    <n v="103.885365853658"/>
    <x v="2"/>
    <b v="0"/>
  </r>
  <r>
    <s v="2249-YPRNG"/>
    <x v="0"/>
    <s v="United States"/>
    <s v="California"/>
    <s v="The Sea Ranch"/>
    <n v="95497"/>
    <s v="38.696659, -123.436861"/>
    <n v="38.696658999999997"/>
    <n v="-123.43686099999999"/>
    <x v="1"/>
    <x v="0"/>
    <n v="1"/>
    <x v="0"/>
    <n v="20"/>
    <n v="1"/>
    <s v="Yes"/>
    <s v="No"/>
    <s v="Yes"/>
    <s v="Yes"/>
    <s v="No"/>
    <s v="Yes"/>
    <s v="Yes"/>
    <n v="1"/>
    <x v="2"/>
    <n v="105.85"/>
    <n v="2239.65"/>
    <x v="0"/>
    <x v="0"/>
    <n v="84"/>
    <n v="4223"/>
    <x v="7"/>
    <x v="0"/>
    <x v="0"/>
    <x v="1"/>
    <b v="0"/>
    <b v="0"/>
    <b v="0"/>
    <b v="0"/>
    <n v="111.9825"/>
    <x v="43"/>
    <b v="0"/>
  </r>
  <r>
    <s v="7410-YTJIK"/>
    <x v="0"/>
    <s v="United States"/>
    <s v="California"/>
    <s v="Eureka"/>
    <n v="95501"/>
    <s v="40.796621, -124.15428"/>
    <n v="40.796621000000002"/>
    <n v="-124.15428"/>
    <x v="1"/>
    <x v="0"/>
    <n v="0"/>
    <x v="0"/>
    <n v="7"/>
    <n v="1"/>
    <s v="Yes"/>
    <s v="No"/>
    <s v="No"/>
    <s v="No"/>
    <s v="No"/>
    <s v="No"/>
    <s v="No"/>
    <n v="0"/>
    <x v="1"/>
    <n v="75.45"/>
    <n v="480.75"/>
    <x v="0"/>
    <x v="0"/>
    <n v="75"/>
    <n v="2872"/>
    <x v="8"/>
    <x v="0"/>
    <x v="0"/>
    <x v="1"/>
    <b v="0"/>
    <b v="0"/>
    <b v="0"/>
    <b v="1"/>
    <n v="68.678571428571402"/>
    <x v="17"/>
    <b v="0"/>
  </r>
  <r>
    <s v="4626-GYCZP"/>
    <x v="0"/>
    <s v="United States"/>
    <s v="California"/>
    <s v="Eureka"/>
    <n v="95503"/>
    <s v="40.737431, -124.108897"/>
    <n v="40.737431000000001"/>
    <n v="-124.108897"/>
    <x v="0"/>
    <x v="0"/>
    <n v="0"/>
    <x v="0"/>
    <n v="7"/>
    <n v="1"/>
    <s v="Yes"/>
    <s v="No"/>
    <s v="No"/>
    <s v="No"/>
    <s v="No"/>
    <s v="Yes"/>
    <s v="Yes"/>
    <n v="1"/>
    <x v="2"/>
    <n v="93.85"/>
    <n v="635.6"/>
    <x v="0"/>
    <x v="0"/>
    <n v="79"/>
    <n v="3506"/>
    <x v="9"/>
    <x v="0"/>
    <x v="0"/>
    <x v="1"/>
    <b v="0"/>
    <b v="0"/>
    <b v="1"/>
    <b v="0"/>
    <n v="90.8"/>
    <x v="45"/>
    <b v="0"/>
  </r>
  <r>
    <s v="5590-BYNII"/>
    <x v="0"/>
    <s v="United States"/>
    <s v="California"/>
    <s v="Bayside"/>
    <n v="95524"/>
    <s v="40.825486, -124.049485"/>
    <n v="40.825485999999998"/>
    <n v="-124.049485"/>
    <x v="0"/>
    <x v="0"/>
    <n v="0"/>
    <x v="0"/>
    <n v="22"/>
    <n v="1"/>
    <s v="Yes"/>
    <s v="Yes"/>
    <s v="No"/>
    <s v="No"/>
    <s v="No"/>
    <s v="Yes"/>
    <s v="Yes"/>
    <n v="1"/>
    <x v="2"/>
    <n v="100.75"/>
    <n v="2095"/>
    <x v="0"/>
    <x v="0"/>
    <n v="98"/>
    <n v="4152"/>
    <x v="14"/>
    <x v="0"/>
    <x v="0"/>
    <x v="1"/>
    <b v="0"/>
    <b v="0"/>
    <b v="1"/>
    <b v="0"/>
    <n v="95.227272727272705"/>
    <x v="24"/>
    <b v="1"/>
  </r>
  <r>
    <s v="3237-AJGEH"/>
    <x v="0"/>
    <s v="United States"/>
    <s v="California"/>
    <s v="Bridgeville"/>
    <n v="95526"/>
    <s v="40.372532, -123.525626"/>
    <n v="40.372532"/>
    <n v="-123.525626"/>
    <x v="1"/>
    <x v="0"/>
    <n v="1"/>
    <x v="1"/>
    <n v="3"/>
    <n v="0"/>
    <s v="No phone service"/>
    <s v="No"/>
    <s v="No"/>
    <s v="No"/>
    <s v="Yes"/>
    <s v="No"/>
    <s v="No"/>
    <n v="1"/>
    <x v="3"/>
    <n v="31"/>
    <n v="95.05"/>
    <x v="0"/>
    <x v="0"/>
    <n v="67"/>
    <n v="5122"/>
    <x v="14"/>
    <x v="0"/>
    <x v="0"/>
    <x v="0"/>
    <b v="0"/>
    <b v="0"/>
    <b v="0"/>
    <b v="1"/>
    <n v="31.683333333333302"/>
    <x v="8"/>
    <b v="0"/>
  </r>
  <r>
    <s v="1591-NFNLQ"/>
    <x v="0"/>
    <s v="United States"/>
    <s v="California"/>
    <s v="Crescent City"/>
    <n v="95531"/>
    <s v="41.701223, -124.003393"/>
    <n v="41.701222999999999"/>
    <n v="-124.003393"/>
    <x v="0"/>
    <x v="0"/>
    <n v="0"/>
    <x v="0"/>
    <n v="51"/>
    <n v="1"/>
    <s v="Yes"/>
    <s v="No"/>
    <s v="No"/>
    <s v="Yes"/>
    <s v="No"/>
    <s v="No"/>
    <s v="No"/>
    <n v="0"/>
    <x v="1"/>
    <n v="80"/>
    <n v="4242.3500000000004"/>
    <x v="0"/>
    <x v="0"/>
    <n v="91"/>
    <n v="4769"/>
    <x v="14"/>
    <x v="0"/>
    <x v="0"/>
    <x v="1"/>
    <b v="0"/>
    <b v="1"/>
    <b v="0"/>
    <b v="0"/>
    <n v="83.183333333333294"/>
    <x v="16"/>
    <b v="0"/>
  </r>
  <r>
    <s v="2815-CPTUL"/>
    <x v="0"/>
    <s v="United States"/>
    <s v="California"/>
    <s v="Gasquet"/>
    <n v="95543"/>
    <s v="41.867908, -123.794144"/>
    <n v="41.867908"/>
    <n v="-123.794144"/>
    <x v="0"/>
    <x v="1"/>
    <n v="0"/>
    <x v="0"/>
    <n v="5"/>
    <n v="1"/>
    <s v="No"/>
    <s v="No"/>
    <s v="No"/>
    <s v="No"/>
    <s v="No"/>
    <s v="No"/>
    <s v="No"/>
    <n v="1"/>
    <x v="0"/>
    <n v="70.25"/>
    <n v="331.9"/>
    <x v="0"/>
    <x v="0"/>
    <n v="89"/>
    <n v="3684"/>
    <x v="5"/>
    <x v="0"/>
    <x v="0"/>
    <x v="1"/>
    <b v="0"/>
    <b v="0"/>
    <b v="0"/>
    <b v="1"/>
    <n v="66.38"/>
    <x v="1"/>
    <b v="0"/>
  </r>
  <r>
    <s v="0596-BQCEQ"/>
    <x v="0"/>
    <s v="United States"/>
    <s v="California"/>
    <s v="Hydesville"/>
    <n v="95547"/>
    <s v="40.557314, -124.081662"/>
    <n v="40.557313999999998"/>
    <n v="-124.08166199999999"/>
    <x v="1"/>
    <x v="0"/>
    <n v="1"/>
    <x v="0"/>
    <n v="62"/>
    <n v="1"/>
    <s v="No"/>
    <s v="No"/>
    <s v="Yes"/>
    <s v="Yes"/>
    <s v="No"/>
    <s v="Yes"/>
    <s v="Yes"/>
    <n v="1"/>
    <x v="2"/>
    <n v="100.15"/>
    <n v="6283.3"/>
    <x v="0"/>
    <x v="0"/>
    <n v="93"/>
    <n v="4120"/>
    <x v="6"/>
    <x v="0"/>
    <x v="0"/>
    <x v="1"/>
    <b v="0"/>
    <b v="0"/>
    <b v="1"/>
    <b v="0"/>
    <n v="101.34354838709601"/>
    <x v="24"/>
    <b v="0"/>
  </r>
  <r>
    <s v="1481-ZUWZA"/>
    <x v="0"/>
    <s v="United States"/>
    <s v="California"/>
    <s v="Klamath"/>
    <n v="95548"/>
    <s v="41.572813, -124.035011"/>
    <n v="41.572812999999996"/>
    <n v="-124.035011"/>
    <x v="0"/>
    <x v="0"/>
    <n v="0"/>
    <x v="0"/>
    <n v="28"/>
    <n v="1"/>
    <s v="Yes"/>
    <s v="Yes"/>
    <s v="Yes"/>
    <s v="No"/>
    <s v="No"/>
    <s v="No"/>
    <s v="Yes"/>
    <n v="1"/>
    <x v="2"/>
    <n v="94.5"/>
    <n v="2659.4"/>
    <x v="0"/>
    <x v="0"/>
    <n v="80"/>
    <n v="5433"/>
    <x v="7"/>
    <x v="0"/>
    <x v="0"/>
    <x v="1"/>
    <b v="0"/>
    <b v="1"/>
    <b v="0"/>
    <b v="0"/>
    <n v="94.978571428571399"/>
    <x v="15"/>
    <b v="1"/>
  </r>
  <r>
    <s v="2309-OSFEU"/>
    <x v="0"/>
    <s v="United States"/>
    <s v="California"/>
    <s v="Smith River"/>
    <n v="95567"/>
    <s v="41.950683, -124.097094"/>
    <n v="41.950682999999998"/>
    <n v="-124.097094"/>
    <x v="0"/>
    <x v="0"/>
    <n v="0"/>
    <x v="0"/>
    <n v="10"/>
    <n v="0"/>
    <s v="No phone service"/>
    <s v="No"/>
    <s v="No"/>
    <s v="No"/>
    <s v="No"/>
    <s v="No"/>
    <s v="Yes"/>
    <n v="1"/>
    <x v="3"/>
    <n v="33.9"/>
    <n v="298.45"/>
    <x v="0"/>
    <x v="0"/>
    <n v="84"/>
    <n v="2529"/>
    <x v="8"/>
    <x v="0"/>
    <x v="0"/>
    <x v="0"/>
    <b v="0"/>
    <b v="0"/>
    <b v="0"/>
    <b v="1"/>
    <n v="29.844999999999999"/>
    <x v="83"/>
    <b v="0"/>
  </r>
  <r>
    <s v="1891-FZYSA"/>
    <x v="0"/>
    <s v="United States"/>
    <s v="California"/>
    <s v="Piercy"/>
    <n v="95587"/>
    <s v="39.955587, -123.681175"/>
    <n v="39.955587000000001"/>
    <n v="-123.681175"/>
    <x v="0"/>
    <x v="1"/>
    <n v="1"/>
    <x v="0"/>
    <n v="69"/>
    <n v="1"/>
    <s v="Yes"/>
    <s v="No"/>
    <s v="Yes"/>
    <s v="No"/>
    <s v="No"/>
    <s v="Yes"/>
    <s v="No"/>
    <n v="1"/>
    <x v="2"/>
    <n v="89.95"/>
    <n v="6143.15"/>
    <x v="0"/>
    <x v="0"/>
    <n v="82"/>
    <n v="6363"/>
    <x v="9"/>
    <x v="0"/>
    <x v="0"/>
    <x v="1"/>
    <b v="0"/>
    <b v="0"/>
    <b v="1"/>
    <b v="0"/>
    <n v="89.031159420289796"/>
    <x v="54"/>
    <b v="0"/>
  </r>
  <r>
    <s v="7613-LLQFO"/>
    <x v="0"/>
    <s v="United States"/>
    <s v="California"/>
    <s v="Amador City"/>
    <n v="95601"/>
    <s v="38.431407, -120.8421"/>
    <n v="38.431407"/>
    <n v="-120.8421"/>
    <x v="0"/>
    <x v="0"/>
    <n v="0"/>
    <x v="0"/>
    <n v="12"/>
    <n v="1"/>
    <s v="Yes"/>
    <s v="No"/>
    <s v="No"/>
    <s v="No"/>
    <s v="No"/>
    <s v="Yes"/>
    <s v="No"/>
    <n v="1"/>
    <x v="1"/>
    <n v="84.45"/>
    <n v="1059.55"/>
    <x v="0"/>
    <x v="0"/>
    <n v="100"/>
    <n v="3330"/>
    <x v="10"/>
    <x v="0"/>
    <x v="0"/>
    <x v="1"/>
    <b v="0"/>
    <b v="0"/>
    <b v="1"/>
    <b v="0"/>
    <n v="88.295833333333306"/>
    <x v="33"/>
    <b v="0"/>
  </r>
  <r>
    <s v="2640-PMGFL"/>
    <x v="0"/>
    <s v="United States"/>
    <s v="California"/>
    <s v="West Sacramento"/>
    <n v="95605"/>
    <s v="38.592745, -121.540036"/>
    <n v="38.592745000000001"/>
    <n v="-121.540036"/>
    <x v="0"/>
    <x v="0"/>
    <n v="0"/>
    <x v="0"/>
    <n v="27"/>
    <n v="1"/>
    <s v="Yes"/>
    <s v="No"/>
    <s v="No"/>
    <s v="No"/>
    <s v="Yes"/>
    <s v="No"/>
    <s v="No"/>
    <n v="1"/>
    <x v="1"/>
    <n v="79.5"/>
    <n v="2180.5500000000002"/>
    <x v="0"/>
    <x v="0"/>
    <n v="100"/>
    <n v="2518"/>
    <x v="11"/>
    <x v="0"/>
    <x v="0"/>
    <x v="1"/>
    <b v="0"/>
    <b v="0"/>
    <b v="1"/>
    <b v="0"/>
    <n v="80.761111111111106"/>
    <x v="16"/>
    <b v="0"/>
  </r>
  <r>
    <s v="3801-HMYNL"/>
    <x v="0"/>
    <s v="United States"/>
    <s v="California"/>
    <s v="Brooks"/>
    <n v="95606"/>
    <s v="38.809804, -122.241383"/>
    <n v="38.809804"/>
    <n v="-122.241383"/>
    <x v="0"/>
    <x v="0"/>
    <n v="1"/>
    <x v="0"/>
    <n v="1"/>
    <n v="1"/>
    <s v="No"/>
    <s v="No"/>
    <s v="No"/>
    <s v="No"/>
    <s v="No"/>
    <s v="Yes"/>
    <s v="Yes"/>
    <n v="0"/>
    <x v="1"/>
    <n v="89.15"/>
    <n v="89.15"/>
    <x v="0"/>
    <x v="0"/>
    <n v="68"/>
    <n v="3123"/>
    <x v="12"/>
    <x v="0"/>
    <x v="0"/>
    <x v="1"/>
    <b v="0"/>
    <b v="0"/>
    <b v="0"/>
    <b v="1"/>
    <n v="89.15"/>
    <x v="54"/>
    <b v="0"/>
  </r>
  <r>
    <s v="9685-WKZGT"/>
    <x v="0"/>
    <s v="United States"/>
    <s v="California"/>
    <s v="Carmichael"/>
    <n v="95608"/>
    <s v="38.626128, -121.328011"/>
    <n v="38.626128000000001"/>
    <n v="-121.328011"/>
    <x v="0"/>
    <x v="1"/>
    <n v="0"/>
    <x v="0"/>
    <n v="14"/>
    <n v="1"/>
    <s v="Yes"/>
    <s v="No"/>
    <s v="No"/>
    <s v="No"/>
    <s v="No"/>
    <s v="No"/>
    <s v="No"/>
    <n v="1"/>
    <x v="1"/>
    <n v="74.95"/>
    <n v="1036.75"/>
    <x v="0"/>
    <x v="0"/>
    <n v="70"/>
    <n v="2075"/>
    <x v="13"/>
    <x v="0"/>
    <x v="0"/>
    <x v="1"/>
    <b v="0"/>
    <b v="0"/>
    <b v="1"/>
    <b v="0"/>
    <n v="74.053571428571402"/>
    <x v="25"/>
    <b v="0"/>
  </r>
  <r>
    <s v="6022-UGGSO"/>
    <x v="0"/>
    <s v="United States"/>
    <s v="California"/>
    <s v="Citrus Heights"/>
    <n v="95610"/>
    <s v="38.69508, -121.271616"/>
    <n v="38.695079999999997"/>
    <n v="-121.27161599999999"/>
    <x v="1"/>
    <x v="1"/>
    <n v="0"/>
    <x v="0"/>
    <n v="32"/>
    <n v="1"/>
    <s v="No"/>
    <s v="No"/>
    <s v="Yes"/>
    <s v="No"/>
    <s v="No"/>
    <s v="No"/>
    <s v="No"/>
    <n v="1"/>
    <x v="1"/>
    <n v="74.400000000000006"/>
    <n v="2276.9499999999998"/>
    <x v="0"/>
    <x v="0"/>
    <n v="90"/>
    <n v="2091"/>
    <x v="5"/>
    <x v="0"/>
    <x v="0"/>
    <x v="1"/>
    <b v="0"/>
    <b v="0"/>
    <b v="1"/>
    <b v="0"/>
    <n v="71.154687499999994"/>
    <x v="25"/>
    <b v="0"/>
  </r>
  <r>
    <s v="4484-CGXFK"/>
    <x v="0"/>
    <s v="United States"/>
    <s v="California"/>
    <s v="El Dorado"/>
    <n v="95623"/>
    <s v="38.63153, -120.842609"/>
    <n v="38.631529999999998"/>
    <n v="-120.842609"/>
    <x v="1"/>
    <x v="0"/>
    <n v="0"/>
    <x v="0"/>
    <n v="3"/>
    <n v="1"/>
    <s v="No"/>
    <s v="No"/>
    <s v="No"/>
    <s v="No"/>
    <s v="No"/>
    <s v="No"/>
    <s v="Yes"/>
    <n v="1"/>
    <x v="0"/>
    <n v="55.3"/>
    <n v="196.15"/>
    <x v="0"/>
    <x v="0"/>
    <n v="96"/>
    <n v="3190"/>
    <x v="6"/>
    <x v="0"/>
    <x v="0"/>
    <x v="0"/>
    <b v="0"/>
    <b v="0"/>
    <b v="1"/>
    <b v="0"/>
    <n v="65.383333333333297"/>
    <x v="5"/>
    <b v="0"/>
  </r>
  <r>
    <s v="6214-EDAKZ"/>
    <x v="0"/>
    <s v="United States"/>
    <s v="California"/>
    <s v="Elverta"/>
    <n v="95626"/>
    <s v="38.734997, -121.463719"/>
    <n v="38.734997"/>
    <n v="-121.463719"/>
    <x v="1"/>
    <x v="0"/>
    <n v="1"/>
    <x v="1"/>
    <n v="22"/>
    <n v="1"/>
    <s v="No"/>
    <s v="No"/>
    <s v="Yes"/>
    <s v="No"/>
    <s v="Yes"/>
    <s v="No"/>
    <s v="No"/>
    <n v="0"/>
    <x v="0"/>
    <n v="55.15"/>
    <n v="1206.05"/>
    <x v="0"/>
    <x v="0"/>
    <n v="79"/>
    <n v="5115"/>
    <x v="7"/>
    <x v="0"/>
    <x v="0"/>
    <x v="0"/>
    <b v="0"/>
    <b v="0"/>
    <b v="1"/>
    <b v="0"/>
    <n v="54.820454545454503"/>
    <x v="5"/>
    <b v="0"/>
  </r>
  <r>
    <s v="6127-ISGTU"/>
    <x v="0"/>
    <s v="United States"/>
    <s v="California"/>
    <s v="Garden Valley"/>
    <n v="95633"/>
    <s v="38.852544, -120.837669"/>
    <n v="38.852544000000002"/>
    <n v="-120.83766900000001"/>
    <x v="1"/>
    <x v="0"/>
    <n v="1"/>
    <x v="0"/>
    <n v="16"/>
    <n v="1"/>
    <s v="Yes"/>
    <s v="No"/>
    <s v="No"/>
    <s v="No"/>
    <s v="No"/>
    <s v="Yes"/>
    <s v="No"/>
    <n v="1"/>
    <x v="1"/>
    <n v="84.95"/>
    <n v="1378.25"/>
    <x v="0"/>
    <x v="0"/>
    <n v="67"/>
    <n v="3075"/>
    <x v="8"/>
    <x v="0"/>
    <x v="0"/>
    <x v="1"/>
    <b v="0"/>
    <b v="0"/>
    <b v="1"/>
    <b v="0"/>
    <n v="86.140625"/>
    <x v="33"/>
    <b v="0"/>
  </r>
  <r>
    <s v="8740-XLHDR"/>
    <x v="0"/>
    <s v="United States"/>
    <s v="California"/>
    <s v="Greenwood"/>
    <n v="95635"/>
    <s v="38.921333, -120.897718"/>
    <n v="38.921332999999997"/>
    <n v="-120.897718"/>
    <x v="0"/>
    <x v="0"/>
    <n v="0"/>
    <x v="0"/>
    <n v="5"/>
    <n v="0"/>
    <s v="No phone service"/>
    <s v="Yes"/>
    <s v="Yes"/>
    <s v="Yes"/>
    <s v="Yes"/>
    <s v="No"/>
    <s v="No"/>
    <n v="1"/>
    <x v="0"/>
    <n v="43.25"/>
    <n v="219"/>
    <x v="0"/>
    <x v="0"/>
    <n v="67"/>
    <n v="5824"/>
    <x v="9"/>
    <x v="0"/>
    <x v="0"/>
    <x v="0"/>
    <b v="0"/>
    <b v="0"/>
    <b v="0"/>
    <b v="1"/>
    <n v="43.8"/>
    <x v="50"/>
    <b v="0"/>
  </r>
  <r>
    <s v="1208-DNHLN"/>
    <x v="0"/>
    <s v="United States"/>
    <s v="California"/>
    <s v="Grizzly Flats"/>
    <n v="95636"/>
    <s v="38.636102, -120.522149"/>
    <n v="38.636102000000001"/>
    <n v="-120.522149"/>
    <x v="0"/>
    <x v="0"/>
    <n v="1"/>
    <x v="0"/>
    <n v="23"/>
    <n v="1"/>
    <s v="Yes"/>
    <s v="No"/>
    <s v="No"/>
    <s v="No"/>
    <s v="No"/>
    <s v="No"/>
    <s v="No"/>
    <n v="1"/>
    <x v="0"/>
    <n v="48.35"/>
    <n v="1067.1500000000001"/>
    <x v="0"/>
    <x v="0"/>
    <n v="83"/>
    <n v="4580"/>
    <x v="14"/>
    <x v="1"/>
    <x v="0"/>
    <x v="0"/>
    <b v="0"/>
    <b v="1"/>
    <b v="0"/>
    <b v="0"/>
    <n v="46.397826086956499"/>
    <x v="38"/>
    <b v="0"/>
  </r>
  <r>
    <s v="1761-AEZZR"/>
    <x v="0"/>
    <s v="United States"/>
    <s v="California"/>
    <s v="Guinda"/>
    <n v="95637"/>
    <s v="38.830739, -122.196202"/>
    <n v="38.830739000000001"/>
    <n v="-122.196202"/>
    <x v="0"/>
    <x v="0"/>
    <n v="0"/>
    <x v="0"/>
    <n v="1"/>
    <n v="1"/>
    <s v="No"/>
    <s v="No"/>
    <s v="No"/>
    <s v="No"/>
    <s v="No"/>
    <s v="Yes"/>
    <s v="No"/>
    <n v="1"/>
    <x v="1"/>
    <n v="79.55"/>
    <n v="79.55"/>
    <x v="0"/>
    <x v="0"/>
    <n v="72"/>
    <n v="5593"/>
    <x v="14"/>
    <x v="0"/>
    <x v="0"/>
    <x v="1"/>
    <b v="0"/>
    <b v="0"/>
    <b v="1"/>
    <b v="0"/>
    <n v="79.55"/>
    <x v="16"/>
    <b v="0"/>
  </r>
  <r>
    <s v="3923-CSIHK"/>
    <x v="0"/>
    <s v="United States"/>
    <s v="California"/>
    <s v="Herald"/>
    <n v="95638"/>
    <s v="38.313447, -121.123886"/>
    <n v="38.313446999999996"/>
    <n v="-121.123886"/>
    <x v="1"/>
    <x v="1"/>
    <n v="1"/>
    <x v="0"/>
    <n v="50"/>
    <n v="1"/>
    <s v="No"/>
    <s v="No"/>
    <s v="No"/>
    <s v="No"/>
    <s v="No"/>
    <s v="No"/>
    <s v="No"/>
    <n v="1"/>
    <x v="1"/>
    <n v="71.05"/>
    <n v="3444.85"/>
    <x v="0"/>
    <x v="0"/>
    <n v="94"/>
    <n v="5746"/>
    <x v="14"/>
    <x v="0"/>
    <x v="0"/>
    <x v="1"/>
    <b v="0"/>
    <b v="0"/>
    <b v="1"/>
    <b v="0"/>
    <n v="68.896999999999906"/>
    <x v="29"/>
    <b v="0"/>
  </r>
  <r>
    <s v="7120-RFMVS"/>
    <x v="0"/>
    <s v="United States"/>
    <s v="California"/>
    <s v="Isleton"/>
    <n v="95641"/>
    <s v="38.154823, -121.601358"/>
    <n v="38.154823"/>
    <n v="-121.601358"/>
    <x v="0"/>
    <x v="0"/>
    <n v="0"/>
    <x v="0"/>
    <n v="1"/>
    <n v="1"/>
    <s v="Yes"/>
    <s v="No"/>
    <s v="No"/>
    <s v="No"/>
    <s v="No"/>
    <s v="Yes"/>
    <s v="No"/>
    <n v="0"/>
    <x v="1"/>
    <n v="84.5"/>
    <n v="84.5"/>
    <x v="0"/>
    <x v="0"/>
    <n v="73"/>
    <n v="4340"/>
    <x v="5"/>
    <x v="0"/>
    <x v="0"/>
    <x v="1"/>
    <b v="0"/>
    <b v="0"/>
    <b v="1"/>
    <b v="0"/>
    <n v="84.5"/>
    <x v="33"/>
    <b v="0"/>
  </r>
  <r>
    <s v="7317-GGVPB"/>
    <x v="0"/>
    <s v="United States"/>
    <s v="California"/>
    <s v="Lotus"/>
    <n v="95651"/>
    <s v="38.815515, -120.916997"/>
    <n v="38.815514999999998"/>
    <n v="-120.91699699999999"/>
    <x v="0"/>
    <x v="0"/>
    <n v="1"/>
    <x v="0"/>
    <n v="71"/>
    <n v="1"/>
    <s v="Yes"/>
    <s v="No"/>
    <s v="Yes"/>
    <s v="Yes"/>
    <s v="Yes"/>
    <s v="Yes"/>
    <s v="Yes"/>
    <n v="1"/>
    <x v="2"/>
    <n v="108.6"/>
    <n v="7690.9"/>
    <x v="0"/>
    <x v="0"/>
    <n v="97"/>
    <n v="4982"/>
    <x v="6"/>
    <x v="0"/>
    <x v="1"/>
    <x v="1"/>
    <b v="0"/>
    <b v="1"/>
    <b v="0"/>
    <b v="0"/>
    <n v="108.322535211267"/>
    <x v="65"/>
    <b v="0"/>
  </r>
  <r>
    <s v="1322-AGOQM"/>
    <x v="0"/>
    <s v="United States"/>
    <s v="California"/>
    <s v="Mather"/>
    <n v="95655"/>
    <s v="38.549822, -121.266725"/>
    <n v="38.549821999999999"/>
    <n v="-121.26672499999999"/>
    <x v="0"/>
    <x v="0"/>
    <n v="0"/>
    <x v="0"/>
    <n v="46"/>
    <n v="0"/>
    <s v="No phone service"/>
    <s v="No"/>
    <s v="Yes"/>
    <s v="No"/>
    <s v="No"/>
    <s v="No"/>
    <s v="No"/>
    <n v="0"/>
    <x v="3"/>
    <n v="30.3"/>
    <n v="1380.1"/>
    <x v="0"/>
    <x v="0"/>
    <n v="95"/>
    <n v="2243"/>
    <x v="7"/>
    <x v="0"/>
    <x v="0"/>
    <x v="0"/>
    <b v="0"/>
    <b v="0"/>
    <b v="0"/>
    <b v="0"/>
    <n v="30.0021739130434"/>
    <x v="8"/>
    <b v="0"/>
  </r>
  <r>
    <s v="3677-IYRBF"/>
    <x v="0"/>
    <s v="United States"/>
    <s v="California"/>
    <s v="Newcastle"/>
    <n v="95658"/>
    <s v="38.883224, -121.15918"/>
    <n v="38.883223999999998"/>
    <n v="-121.15918000000001"/>
    <x v="1"/>
    <x v="1"/>
    <n v="0"/>
    <x v="0"/>
    <n v="2"/>
    <n v="0"/>
    <s v="No phone service"/>
    <s v="No"/>
    <s v="No"/>
    <s v="Yes"/>
    <s v="No"/>
    <s v="No"/>
    <s v="No"/>
    <n v="1"/>
    <x v="3"/>
    <n v="30.4"/>
    <n v="78.650000000000006"/>
    <x v="0"/>
    <x v="0"/>
    <n v="90"/>
    <n v="4002"/>
    <x v="8"/>
    <x v="0"/>
    <x v="0"/>
    <x v="0"/>
    <b v="0"/>
    <b v="0"/>
    <b v="1"/>
    <b v="0"/>
    <n v="39.325000000000003"/>
    <x v="8"/>
    <b v="0"/>
  </r>
  <r>
    <s v="5692-FPTAH"/>
    <x v="0"/>
    <s v="United States"/>
    <s v="California"/>
    <s v="Nicolaus"/>
    <n v="95659"/>
    <s v="38.788898, -121.608624"/>
    <n v="38.788898000000003"/>
    <n v="-121.60862400000001"/>
    <x v="1"/>
    <x v="0"/>
    <n v="0"/>
    <x v="0"/>
    <n v="1"/>
    <n v="1"/>
    <s v="No"/>
    <s v="No"/>
    <s v="No"/>
    <s v="No"/>
    <s v="No"/>
    <s v="No"/>
    <s v="No"/>
    <n v="1"/>
    <x v="0"/>
    <n v="45.4"/>
    <n v="45.4"/>
    <x v="0"/>
    <x v="0"/>
    <n v="67"/>
    <n v="2168"/>
    <x v="9"/>
    <x v="0"/>
    <x v="0"/>
    <x v="0"/>
    <b v="0"/>
    <b v="0"/>
    <b v="0"/>
    <b v="1"/>
    <n v="45.4"/>
    <x v="30"/>
    <b v="0"/>
  </r>
  <r>
    <s v="1550-LOAHA"/>
    <x v="0"/>
    <s v="United States"/>
    <s v="California"/>
    <s v="Orangevale"/>
    <n v="95662"/>
    <s v="38.689174, -121.218435"/>
    <n v="38.689174000000001"/>
    <n v="-121.218435"/>
    <x v="1"/>
    <x v="0"/>
    <n v="1"/>
    <x v="0"/>
    <n v="32"/>
    <n v="1"/>
    <s v="No"/>
    <s v="No"/>
    <s v="Yes"/>
    <s v="No"/>
    <s v="No"/>
    <s v="No"/>
    <s v="Yes"/>
    <n v="0"/>
    <x v="1"/>
    <n v="84.15"/>
    <n v="2585.9499999999998"/>
    <x v="0"/>
    <x v="0"/>
    <n v="74"/>
    <n v="4017"/>
    <x v="10"/>
    <x v="0"/>
    <x v="0"/>
    <x v="1"/>
    <b v="0"/>
    <b v="0"/>
    <b v="0"/>
    <b v="0"/>
    <n v="80.810937499999994"/>
    <x v="33"/>
    <b v="0"/>
  </r>
  <r>
    <s v="0268-QKIWO"/>
    <x v="0"/>
    <s v="United States"/>
    <s v="California"/>
    <s v="Pilot Hill"/>
    <n v="95664"/>
    <s v="38.803731, -121.043799"/>
    <n v="38.803730999999999"/>
    <n v="-121.04379900000001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58.85"/>
    <x v="0"/>
    <x v="0"/>
    <n v="83"/>
    <n v="2647"/>
    <x v="11"/>
    <x v="0"/>
    <x v="0"/>
    <x v="0"/>
    <b v="1"/>
    <b v="0"/>
    <b v="1"/>
    <b v="0"/>
    <n v="19.6166666666666"/>
    <x v="41"/>
    <b v="0"/>
  </r>
  <r>
    <s v="0876-WDUUZ"/>
    <x v="0"/>
    <s v="United States"/>
    <s v="California"/>
    <s v="Pine Grove"/>
    <n v="95665"/>
    <s v="38.400264, -120.641274"/>
    <n v="38.400264"/>
    <n v="-120.641274"/>
    <x v="1"/>
    <x v="0"/>
    <n v="0"/>
    <x v="0"/>
    <n v="5"/>
    <n v="1"/>
    <s v="No"/>
    <s v="No"/>
    <s v="No"/>
    <s v="No"/>
    <s v="Yes"/>
    <s v="No"/>
    <s v="Yes"/>
    <n v="1"/>
    <x v="1"/>
    <n v="85.4"/>
    <n v="425.9"/>
    <x v="0"/>
    <x v="0"/>
    <n v="90"/>
    <n v="3716"/>
    <x v="12"/>
    <x v="0"/>
    <x v="0"/>
    <x v="1"/>
    <b v="0"/>
    <b v="1"/>
    <b v="0"/>
    <b v="0"/>
    <n v="85.179999999999893"/>
    <x v="42"/>
    <b v="0"/>
  </r>
  <r>
    <s v="0617-FHSGK"/>
    <x v="0"/>
    <s v="United States"/>
    <s v="California"/>
    <s v="Rancho Cordova"/>
    <n v="95670"/>
    <s v="38.602723, -121.279913"/>
    <n v="38.602722999999997"/>
    <n v="-121.27991299999999"/>
    <x v="0"/>
    <x v="0"/>
    <n v="0"/>
    <x v="0"/>
    <n v="49"/>
    <n v="1"/>
    <s v="Yes"/>
    <s v="No"/>
    <s v="No"/>
    <s v="No"/>
    <s v="No"/>
    <s v="No"/>
    <s v="No"/>
    <n v="0"/>
    <x v="1"/>
    <n v="75.2"/>
    <n v="3678.3"/>
    <x v="0"/>
    <x v="0"/>
    <n v="90"/>
    <n v="5283"/>
    <x v="13"/>
    <x v="0"/>
    <x v="0"/>
    <x v="1"/>
    <b v="0"/>
    <b v="1"/>
    <b v="0"/>
    <b v="0"/>
    <n v="75.067346938775501"/>
    <x v="17"/>
    <b v="0"/>
  </r>
  <r>
    <s v="2858-MOFSQ"/>
    <x v="0"/>
    <s v="United States"/>
    <s v="California"/>
    <s v="Rio Oso"/>
    <n v="95674"/>
    <s v="38.954144, -121.482536"/>
    <n v="38.954143999999999"/>
    <n v="-121.482536"/>
    <x v="1"/>
    <x v="0"/>
    <n v="0"/>
    <x v="0"/>
    <n v="17"/>
    <n v="1"/>
    <s v="Yes"/>
    <s v="No"/>
    <s v="No"/>
    <s v="Yes"/>
    <s v="No"/>
    <s v="No"/>
    <s v="No"/>
    <n v="1"/>
    <x v="0"/>
    <n v="55.85"/>
    <n v="937.5"/>
    <x v="0"/>
    <x v="0"/>
    <n v="76"/>
    <n v="5472"/>
    <x v="5"/>
    <x v="1"/>
    <x v="0"/>
    <x v="0"/>
    <b v="0"/>
    <b v="0"/>
    <b v="0"/>
    <b v="1"/>
    <n v="55.147058823529399"/>
    <x v="5"/>
    <b v="0"/>
  </r>
  <r>
    <s v="8118-LSUEL"/>
    <x v="0"/>
    <s v="United States"/>
    <s v="California"/>
    <s v="Roseville"/>
    <n v="95678"/>
    <s v="38.759751, -121.288545"/>
    <n v="38.759751000000001"/>
    <n v="-121.288545"/>
    <x v="0"/>
    <x v="1"/>
    <n v="0"/>
    <x v="0"/>
    <n v="23"/>
    <n v="1"/>
    <s v="Yes"/>
    <s v="No"/>
    <s v="Yes"/>
    <s v="Yes"/>
    <s v="No"/>
    <s v="Yes"/>
    <s v="Yes"/>
    <n v="1"/>
    <x v="2"/>
    <n v="106.4"/>
    <n v="2483.5"/>
    <x v="0"/>
    <x v="0"/>
    <n v="79"/>
    <n v="5507"/>
    <x v="6"/>
    <x v="0"/>
    <x v="0"/>
    <x v="1"/>
    <b v="0"/>
    <b v="0"/>
    <b v="1"/>
    <b v="0"/>
    <n v="107.97826086956501"/>
    <x v="11"/>
    <b v="0"/>
  </r>
  <r>
    <s v="7005-CCBKV"/>
    <x v="0"/>
    <s v="United States"/>
    <s v="California"/>
    <s v="Thornton"/>
    <n v="95686"/>
    <s v="38.157794, -121.520223"/>
    <n v="38.157794000000003"/>
    <n v="-121.520223"/>
    <x v="0"/>
    <x v="0"/>
    <n v="0"/>
    <x v="0"/>
    <n v="6"/>
    <n v="1"/>
    <s v="No"/>
    <s v="No"/>
    <s v="Yes"/>
    <s v="No"/>
    <s v="No"/>
    <s v="No"/>
    <s v="Yes"/>
    <n v="1"/>
    <x v="1"/>
    <n v="84.4"/>
    <n v="556.35"/>
    <x v="0"/>
    <x v="0"/>
    <n v="77"/>
    <n v="4539"/>
    <x v="7"/>
    <x v="0"/>
    <x v="0"/>
    <x v="1"/>
    <b v="0"/>
    <b v="0"/>
    <b v="1"/>
    <b v="0"/>
    <n v="92.724999999999994"/>
    <x v="33"/>
    <b v="0"/>
  </r>
  <r>
    <s v="4250-FDVOU"/>
    <x v="0"/>
    <s v="United States"/>
    <s v="California"/>
    <s v="Woodland"/>
    <n v="95695"/>
    <s v="38.71967, -121.862416"/>
    <n v="38.719670000000001"/>
    <n v="-121.862416"/>
    <x v="1"/>
    <x v="0"/>
    <n v="0"/>
    <x v="0"/>
    <n v="6"/>
    <n v="1"/>
    <s v="No"/>
    <s v="Yes"/>
    <s v="Yes"/>
    <s v="No"/>
    <s v="No"/>
    <s v="No"/>
    <s v="No"/>
    <n v="0"/>
    <x v="0"/>
    <n v="56.25"/>
    <n v="389.1"/>
    <x v="0"/>
    <x v="0"/>
    <n v="95"/>
    <n v="4110"/>
    <x v="8"/>
    <x v="0"/>
    <x v="0"/>
    <x v="0"/>
    <b v="0"/>
    <b v="0"/>
    <b v="1"/>
    <b v="0"/>
    <n v="64.849999999999994"/>
    <x v="57"/>
    <b v="1"/>
  </r>
  <r>
    <s v="5277-ZLOOR"/>
    <x v="0"/>
    <s v="United States"/>
    <s v="California"/>
    <s v="Applegate"/>
    <n v="95703"/>
    <s v="38.983388, -120.988814"/>
    <n v="38.983387999999998"/>
    <n v="-120.988814"/>
    <x v="1"/>
    <x v="1"/>
    <n v="0"/>
    <x v="0"/>
    <n v="2"/>
    <n v="1"/>
    <s v="Yes"/>
    <s v="No"/>
    <s v="No"/>
    <s v="No"/>
    <s v="No"/>
    <s v="Yes"/>
    <s v="No"/>
    <n v="1"/>
    <x v="1"/>
    <n v="85.55"/>
    <n v="187.45"/>
    <x v="0"/>
    <x v="0"/>
    <n v="86"/>
    <n v="5512"/>
    <x v="9"/>
    <x v="0"/>
    <x v="0"/>
    <x v="1"/>
    <b v="0"/>
    <b v="0"/>
    <b v="1"/>
    <b v="0"/>
    <n v="93.724999999999994"/>
    <x v="42"/>
    <b v="0"/>
  </r>
  <r>
    <s v="2141-RRYGO"/>
    <x v="0"/>
    <s v="United States"/>
    <s v="California"/>
    <s v="Camino"/>
    <n v="95709"/>
    <s v="38.748316, -120.675512"/>
    <n v="38.748316000000003"/>
    <n v="-120.675512"/>
    <x v="1"/>
    <x v="0"/>
    <n v="0"/>
    <x v="0"/>
    <n v="4"/>
    <n v="1"/>
    <s v="No"/>
    <s v="No"/>
    <s v="Yes"/>
    <s v="No"/>
    <s v="No"/>
    <s v="Yes"/>
    <s v="Yes"/>
    <n v="1"/>
    <x v="0"/>
    <n v="68.650000000000006"/>
    <n v="261.25"/>
    <x v="0"/>
    <x v="0"/>
    <n v="76"/>
    <n v="5274"/>
    <x v="14"/>
    <x v="0"/>
    <x v="0"/>
    <x v="0"/>
    <b v="0"/>
    <b v="0"/>
    <b v="0"/>
    <b v="0"/>
    <n v="65.3125"/>
    <x v="49"/>
    <b v="0"/>
  </r>
  <r>
    <s v="6376-GAHQE"/>
    <x v="0"/>
    <s v="United States"/>
    <s v="California"/>
    <s v="Dutch Flat"/>
    <n v="95714"/>
    <s v="39.197215, -120.83679"/>
    <n v="39.197215"/>
    <n v="-120.83678999999999"/>
    <x v="0"/>
    <x v="0"/>
    <n v="0"/>
    <x v="0"/>
    <n v="4"/>
    <n v="1"/>
    <s v="No"/>
    <s v="No"/>
    <s v="No"/>
    <s v="No"/>
    <s v="No"/>
    <s v="Yes"/>
    <s v="No"/>
    <n v="0"/>
    <x v="1"/>
    <n v="77.849999999999994"/>
    <n v="299.2"/>
    <x v="0"/>
    <x v="0"/>
    <n v="65"/>
    <n v="2140"/>
    <x v="14"/>
    <x v="0"/>
    <x v="0"/>
    <x v="1"/>
    <b v="0"/>
    <b v="0"/>
    <b v="1"/>
    <b v="0"/>
    <n v="74.8"/>
    <x v="78"/>
    <b v="0"/>
  </r>
  <r>
    <s v="5052-PNLOS"/>
    <x v="0"/>
    <s v="United States"/>
    <s v="California"/>
    <s v="Echo Lake"/>
    <n v="95721"/>
    <s v="38.851842, -120.076204"/>
    <n v="38.851841999999998"/>
    <n v="-120.076204"/>
    <x v="0"/>
    <x v="0"/>
    <n v="0"/>
    <x v="0"/>
    <n v="3"/>
    <n v="1"/>
    <s v="Yes"/>
    <s v="No"/>
    <s v="Yes"/>
    <s v="Yes"/>
    <s v="No"/>
    <s v="Yes"/>
    <s v="Yes"/>
    <n v="1"/>
    <x v="2"/>
    <n v="105.35"/>
    <n v="323.25"/>
    <x v="0"/>
    <x v="0"/>
    <n v="65"/>
    <n v="3662"/>
    <x v="14"/>
    <x v="0"/>
    <x v="0"/>
    <x v="1"/>
    <b v="0"/>
    <b v="0"/>
    <b v="0"/>
    <b v="0"/>
    <n v="107.75"/>
    <x v="43"/>
    <b v="0"/>
  </r>
  <r>
    <s v="6979-ZNSFF"/>
    <x v="0"/>
    <s v="United States"/>
    <s v="California"/>
    <s v="Pollock Pines"/>
    <n v="95726"/>
    <s v="38.733908, -120.453416"/>
    <n v="38.733908"/>
    <n v="-120.453416"/>
    <x v="1"/>
    <x v="0"/>
    <n v="0"/>
    <x v="0"/>
    <n v="8"/>
    <n v="1"/>
    <s v="Yes"/>
    <s v="No"/>
    <s v="No"/>
    <s v="No"/>
    <s v="No"/>
    <s v="Yes"/>
    <s v="No"/>
    <n v="1"/>
    <x v="1"/>
    <n v="87.05"/>
    <n v="762.1"/>
    <x v="0"/>
    <x v="0"/>
    <n v="69"/>
    <n v="2545"/>
    <x v="5"/>
    <x v="0"/>
    <x v="0"/>
    <x v="1"/>
    <b v="0"/>
    <b v="0"/>
    <b v="1"/>
    <b v="0"/>
    <n v="95.262500000000003"/>
    <x v="61"/>
    <b v="0"/>
  </r>
  <r>
    <s v="2386-LAHRK"/>
    <x v="0"/>
    <s v="United States"/>
    <s v="California"/>
    <s v="Weimar"/>
    <n v="95736"/>
    <s v="39.00978, -120.978273"/>
    <n v="39.009779999999999"/>
    <n v="-120.978273"/>
    <x v="0"/>
    <x v="0"/>
    <n v="0"/>
    <x v="0"/>
    <n v="1"/>
    <n v="1"/>
    <s v="No"/>
    <s v="No"/>
    <s v="No"/>
    <s v="No"/>
    <s v="No"/>
    <s v="Yes"/>
    <s v="No"/>
    <n v="1"/>
    <x v="0"/>
    <n v="53.5"/>
    <n v="53.5"/>
    <x v="0"/>
    <x v="0"/>
    <n v="80"/>
    <n v="5094"/>
    <x v="6"/>
    <x v="0"/>
    <x v="0"/>
    <x v="0"/>
    <b v="0"/>
    <b v="0"/>
    <b v="0"/>
    <b v="1"/>
    <n v="53.5"/>
    <x v="0"/>
    <b v="0"/>
  </r>
  <r>
    <s v="6032-IGALN"/>
    <x v="0"/>
    <s v="United States"/>
    <s v="California"/>
    <s v="Granite Bay"/>
    <n v="95746"/>
    <s v="38.749466, -121.184196"/>
    <n v="38.749465999999998"/>
    <n v="-121.184196"/>
    <x v="1"/>
    <x v="0"/>
    <n v="0"/>
    <x v="0"/>
    <n v="1"/>
    <n v="0"/>
    <s v="No phone service"/>
    <s v="No"/>
    <s v="No"/>
    <s v="No"/>
    <s v="No"/>
    <s v="No"/>
    <s v="No"/>
    <n v="1"/>
    <x v="3"/>
    <n v="25.1"/>
    <n v="25.1"/>
    <x v="0"/>
    <x v="0"/>
    <n v="79"/>
    <n v="4769"/>
    <x v="7"/>
    <x v="0"/>
    <x v="0"/>
    <x v="0"/>
    <b v="0"/>
    <b v="0"/>
    <b v="0"/>
    <b v="1"/>
    <n v="25.1"/>
    <x v="74"/>
    <b v="0"/>
  </r>
  <r>
    <s v="4248-HCETZ"/>
    <x v="0"/>
    <s v="United States"/>
    <s v="California"/>
    <s v="Sacramento"/>
    <n v="95814"/>
    <s v="38.584505, -121.491956"/>
    <n v="38.584505"/>
    <n v="-121.491956"/>
    <x v="0"/>
    <x v="1"/>
    <n v="1"/>
    <x v="0"/>
    <n v="30"/>
    <n v="1"/>
    <s v="No"/>
    <s v="No"/>
    <s v="Yes"/>
    <s v="Yes"/>
    <s v="No"/>
    <s v="No"/>
    <s v="No"/>
    <n v="1"/>
    <x v="1"/>
    <n v="79.650000000000006"/>
    <n v="2365.15"/>
    <x v="0"/>
    <x v="0"/>
    <n v="73"/>
    <n v="2174"/>
    <x v="8"/>
    <x v="0"/>
    <x v="0"/>
    <x v="1"/>
    <b v="0"/>
    <b v="0"/>
    <b v="0"/>
    <b v="1"/>
    <n v="78.838333333333296"/>
    <x v="16"/>
    <b v="0"/>
  </r>
  <r>
    <s v="0516-WJVXC"/>
    <x v="0"/>
    <s v="United States"/>
    <s v="California"/>
    <s v="Sacramento"/>
    <n v="95818"/>
    <s v="38.556306, -121.495817"/>
    <n v="38.556305999999999"/>
    <n v="-121.495817"/>
    <x v="1"/>
    <x v="0"/>
    <n v="0"/>
    <x v="0"/>
    <n v="5"/>
    <n v="1"/>
    <s v="No"/>
    <s v="Yes"/>
    <s v="No"/>
    <s v="No"/>
    <s v="Yes"/>
    <s v="No"/>
    <s v="No"/>
    <n v="0"/>
    <x v="0"/>
    <n v="54.2"/>
    <n v="308.25"/>
    <x v="0"/>
    <x v="0"/>
    <n v="78"/>
    <n v="5476"/>
    <x v="9"/>
    <x v="0"/>
    <x v="0"/>
    <x v="0"/>
    <b v="0"/>
    <b v="0"/>
    <b v="1"/>
    <b v="0"/>
    <n v="61.65"/>
    <x v="37"/>
    <b v="1"/>
  </r>
  <r>
    <s v="9174-FKWZE"/>
    <x v="0"/>
    <s v="United States"/>
    <s v="California"/>
    <s v="Sacramento"/>
    <n v="95819"/>
    <s v="38.567594, -121.437507"/>
    <n v="38.567594"/>
    <n v="-121.437507"/>
    <x v="1"/>
    <x v="1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45"/>
    <n v="19.45"/>
    <x v="0"/>
    <x v="0"/>
    <n v="78"/>
    <n v="3848"/>
    <x v="10"/>
    <x v="0"/>
    <x v="0"/>
    <x v="0"/>
    <b v="1"/>
    <b v="0"/>
    <b v="1"/>
    <b v="0"/>
    <n v="19.45"/>
    <x v="41"/>
    <b v="0"/>
  </r>
  <r>
    <s v="8809-RIHDD"/>
    <x v="0"/>
    <s v="United States"/>
    <s v="California"/>
    <s v="Sacramento"/>
    <n v="95827"/>
    <s v="38.549185, -121.328386"/>
    <n v="38.549185000000001"/>
    <n v="-121.32838599999999"/>
    <x v="0"/>
    <x v="0"/>
    <n v="1"/>
    <x v="0"/>
    <n v="72"/>
    <n v="1"/>
    <s v="Yes"/>
    <s v="No"/>
    <s v="Yes"/>
    <s v="Yes"/>
    <s v="No"/>
    <s v="Yes"/>
    <s v="Yes"/>
    <n v="1"/>
    <x v="2"/>
    <n v="103.4"/>
    <n v="7372.65"/>
    <x v="0"/>
    <x v="0"/>
    <n v="83"/>
    <n v="5055"/>
    <x v="11"/>
    <x v="0"/>
    <x v="1"/>
    <x v="1"/>
    <b v="0"/>
    <b v="0"/>
    <b v="1"/>
    <b v="0"/>
    <n v="102.39791666666601"/>
    <x v="4"/>
    <b v="0"/>
  </r>
  <r>
    <s v="4822-NGOCH"/>
    <x v="0"/>
    <s v="United States"/>
    <s v="California"/>
    <s v="Sacramento"/>
    <n v="95831"/>
    <s v="38.494832, -121.529447"/>
    <n v="38.494832000000002"/>
    <n v="-121.529447"/>
    <x v="1"/>
    <x v="0"/>
    <n v="0"/>
    <x v="0"/>
    <n v="13"/>
    <n v="1"/>
    <s v="Yes"/>
    <s v="No"/>
    <s v="Yes"/>
    <s v="Yes"/>
    <s v="No"/>
    <s v="No"/>
    <s v="No"/>
    <n v="1"/>
    <x v="1"/>
    <n v="84.45"/>
    <n v="1058.5999999999999"/>
    <x v="0"/>
    <x v="0"/>
    <n v="74"/>
    <n v="5801"/>
    <x v="12"/>
    <x v="0"/>
    <x v="0"/>
    <x v="1"/>
    <b v="0"/>
    <b v="0"/>
    <b v="1"/>
    <b v="0"/>
    <n v="81.430769230769201"/>
    <x v="33"/>
    <b v="0"/>
  </r>
  <r>
    <s v="5307-DZCVC"/>
    <x v="0"/>
    <s v="United States"/>
    <s v="California"/>
    <s v="Sacramento"/>
    <n v="95835"/>
    <s v="38.685069, -121.543709"/>
    <n v="38.685068999999999"/>
    <n v="-121.54370900000001"/>
    <x v="1"/>
    <x v="1"/>
    <n v="1"/>
    <x v="0"/>
    <n v="32"/>
    <n v="1"/>
    <s v="Yes"/>
    <s v="No"/>
    <s v="No"/>
    <s v="No"/>
    <s v="No"/>
    <s v="Yes"/>
    <s v="No"/>
    <n v="1"/>
    <x v="1"/>
    <n v="85.95"/>
    <n v="2628.6"/>
    <x v="0"/>
    <x v="0"/>
    <n v="74"/>
    <n v="2431"/>
    <x v="13"/>
    <x v="0"/>
    <x v="0"/>
    <x v="1"/>
    <b v="0"/>
    <b v="1"/>
    <b v="0"/>
    <b v="0"/>
    <n v="82.143749999999997"/>
    <x v="42"/>
    <b v="0"/>
  </r>
  <r>
    <s v="8679-JOEVF"/>
    <x v="0"/>
    <s v="United States"/>
    <s v="California"/>
    <s v="Sacramento"/>
    <n v="95838"/>
    <s v="38.646096, -121.442433"/>
    <n v="38.646096"/>
    <n v="-121.44243299999999"/>
    <x v="1"/>
    <x v="1"/>
    <n v="0"/>
    <x v="0"/>
    <n v="16"/>
    <n v="1"/>
    <s v="No"/>
    <s v="No"/>
    <s v="No"/>
    <s v="No"/>
    <s v="Yes"/>
    <s v="Yes"/>
    <s v="No"/>
    <n v="0"/>
    <x v="0"/>
    <n v="59.4"/>
    <n v="1023.9"/>
    <x v="0"/>
    <x v="0"/>
    <n v="87"/>
    <n v="5556"/>
    <x v="5"/>
    <x v="0"/>
    <x v="0"/>
    <x v="0"/>
    <b v="0"/>
    <b v="0"/>
    <b v="1"/>
    <b v="0"/>
    <n v="63.993749999999999"/>
    <x v="77"/>
    <b v="0"/>
  </r>
  <r>
    <s v="1432-FPAXX"/>
    <x v="0"/>
    <s v="United States"/>
    <s v="California"/>
    <s v="Beale Afb"/>
    <n v="95903"/>
    <s v="39.125311, -121.392283"/>
    <n v="39.125311000000004"/>
    <n v="-121.39228300000001"/>
    <x v="1"/>
    <x v="0"/>
    <n v="0"/>
    <x v="0"/>
    <n v="29"/>
    <n v="0"/>
    <s v="No phone service"/>
    <s v="No"/>
    <s v="Yes"/>
    <s v="No"/>
    <s v="No"/>
    <s v="No"/>
    <s v="No"/>
    <n v="1"/>
    <x v="3"/>
    <n v="30.6"/>
    <n v="856.35"/>
    <x v="0"/>
    <x v="0"/>
    <n v="77"/>
    <n v="3615"/>
    <x v="6"/>
    <x v="0"/>
    <x v="0"/>
    <x v="0"/>
    <b v="0"/>
    <b v="0"/>
    <b v="1"/>
    <b v="0"/>
    <n v="29.529310344827501"/>
    <x v="8"/>
    <b v="0"/>
  </r>
  <r>
    <s v="4803-AXVYP"/>
    <x v="0"/>
    <s v="United States"/>
    <s v="California"/>
    <s v="Butte City"/>
    <n v="95920"/>
    <s v="39.449794, -121.936372"/>
    <n v="39.449793999999997"/>
    <n v="-121.93637200000001"/>
    <x v="1"/>
    <x v="1"/>
    <n v="0"/>
    <x v="0"/>
    <n v="38"/>
    <n v="1"/>
    <s v="Yes"/>
    <s v="No"/>
    <s v="No"/>
    <s v="No"/>
    <s v="Yes"/>
    <s v="Yes"/>
    <s v="Yes"/>
    <n v="1"/>
    <x v="2"/>
    <n v="99.55"/>
    <n v="3734.25"/>
    <x v="0"/>
    <x v="0"/>
    <n v="100"/>
    <n v="3474"/>
    <x v="7"/>
    <x v="0"/>
    <x v="0"/>
    <x v="1"/>
    <b v="0"/>
    <b v="0"/>
    <b v="1"/>
    <b v="0"/>
    <n v="98.269736842105203"/>
    <x v="2"/>
    <b v="0"/>
  </r>
  <r>
    <s v="3884-HCSWG"/>
    <x v="0"/>
    <s v="United States"/>
    <s v="California"/>
    <s v="Camptonville"/>
    <n v="95922"/>
    <s v="39.432127, -121.099287"/>
    <n v="39.432127000000001"/>
    <n v="-121.099287"/>
    <x v="1"/>
    <x v="0"/>
    <n v="0"/>
    <x v="0"/>
    <n v="17"/>
    <n v="1"/>
    <s v="No"/>
    <s v="No"/>
    <s v="No"/>
    <s v="No"/>
    <s v="No"/>
    <s v="No"/>
    <s v="No"/>
    <n v="1"/>
    <x v="0"/>
    <n v="70"/>
    <n v="1144.5"/>
    <x v="0"/>
    <x v="0"/>
    <n v="70"/>
    <n v="4390"/>
    <x v="8"/>
    <x v="0"/>
    <x v="0"/>
    <x v="1"/>
    <b v="0"/>
    <b v="0"/>
    <b v="1"/>
    <b v="0"/>
    <n v="67.323529411764696"/>
    <x v="10"/>
    <b v="0"/>
  </r>
  <r>
    <s v="5077-DXTCG"/>
    <x v="0"/>
    <s v="United States"/>
    <s v="California"/>
    <s v="Challenge"/>
    <n v="95925"/>
    <s v="39.461768, -121.195825"/>
    <n v="39.461767999999999"/>
    <n v="-121.195825"/>
    <x v="1"/>
    <x v="0"/>
    <n v="0"/>
    <x v="0"/>
    <n v="1"/>
    <n v="1"/>
    <s v="No"/>
    <s v="No"/>
    <s v="No"/>
    <s v="No"/>
    <s v="No"/>
    <s v="No"/>
    <s v="No"/>
    <n v="1"/>
    <x v="0"/>
    <n v="45.3"/>
    <n v="45.3"/>
    <x v="0"/>
    <x v="0"/>
    <n v="86"/>
    <n v="2293"/>
    <x v="9"/>
    <x v="0"/>
    <x v="0"/>
    <x v="0"/>
    <b v="0"/>
    <b v="0"/>
    <b v="1"/>
    <b v="0"/>
    <n v="45.3"/>
    <x v="30"/>
    <b v="0"/>
  </r>
  <r>
    <s v="1142-WACZW"/>
    <x v="0"/>
    <s v="United States"/>
    <s v="California"/>
    <s v="Chico"/>
    <n v="95926"/>
    <s v="39.745712, -121.84333"/>
    <n v="39.745711999999997"/>
    <n v="-121.84332999999999"/>
    <x v="0"/>
    <x v="0"/>
    <n v="0"/>
    <x v="0"/>
    <n v="2"/>
    <n v="0"/>
    <s v="No phone service"/>
    <s v="No"/>
    <s v="No"/>
    <s v="No"/>
    <s v="Yes"/>
    <s v="No"/>
    <s v="No"/>
    <n v="0"/>
    <x v="3"/>
    <n v="29.85"/>
    <n v="75.599999999999994"/>
    <x v="0"/>
    <x v="0"/>
    <n v="95"/>
    <n v="4268"/>
    <x v="14"/>
    <x v="0"/>
    <x v="0"/>
    <x v="0"/>
    <b v="0"/>
    <b v="0"/>
    <b v="0"/>
    <b v="0"/>
    <n v="37.799999999999997"/>
    <x v="32"/>
    <b v="0"/>
  </r>
  <r>
    <s v="5649-ANRML"/>
    <x v="0"/>
    <s v="United States"/>
    <s v="California"/>
    <s v="Clipper Mills"/>
    <n v="95930"/>
    <s v="39.562239, -121.14836"/>
    <n v="39.562238999999998"/>
    <n v="-121.14836"/>
    <x v="0"/>
    <x v="1"/>
    <n v="0"/>
    <x v="0"/>
    <n v="2"/>
    <n v="1"/>
    <s v="No"/>
    <s v="No"/>
    <s v="Yes"/>
    <s v="Yes"/>
    <s v="Yes"/>
    <s v="No"/>
    <s v="Yes"/>
    <n v="1"/>
    <x v="2"/>
    <n v="95.1"/>
    <n v="180.25"/>
    <x v="0"/>
    <x v="0"/>
    <n v="90"/>
    <n v="4486"/>
    <x v="14"/>
    <x v="0"/>
    <x v="0"/>
    <x v="1"/>
    <b v="0"/>
    <b v="1"/>
    <b v="0"/>
    <b v="0"/>
    <n v="90.125"/>
    <x v="14"/>
    <b v="0"/>
  </r>
  <r>
    <s v="4892-VLANZ"/>
    <x v="0"/>
    <s v="United States"/>
    <s v="California"/>
    <s v="Colusa"/>
    <n v="95932"/>
    <s v="39.273096, -122.050763"/>
    <n v="39.273096000000002"/>
    <n v="-122.050763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19.8"/>
    <x v="0"/>
    <x v="0"/>
    <n v="96"/>
    <n v="5600"/>
    <x v="14"/>
    <x v="0"/>
    <x v="0"/>
    <x v="0"/>
    <b v="1"/>
    <b v="0"/>
    <b v="0"/>
    <b v="1"/>
    <n v="19.8"/>
    <x v="41"/>
    <b v="0"/>
  </r>
  <r>
    <s v="2919-HBCJO"/>
    <x v="0"/>
    <s v="United States"/>
    <s v="California"/>
    <s v="Downieville"/>
    <n v="95936"/>
    <s v="39.578792, -120.780786"/>
    <n v="39.578792"/>
    <n v="-120.78078600000001"/>
    <x v="1"/>
    <x v="0"/>
    <n v="0"/>
    <x v="0"/>
    <n v="4"/>
    <n v="1"/>
    <s v="No"/>
    <s v="No"/>
    <s v="Yes"/>
    <s v="No"/>
    <s v="No"/>
    <s v="No"/>
    <s v="No"/>
    <n v="1"/>
    <x v="1"/>
    <n v="76.650000000000006"/>
    <n v="333.6"/>
    <x v="0"/>
    <x v="0"/>
    <n v="97"/>
    <n v="4580"/>
    <x v="1"/>
    <x v="0"/>
    <x v="0"/>
    <x v="1"/>
    <b v="0"/>
    <b v="0"/>
    <b v="0"/>
    <b v="0"/>
    <n v="83.4"/>
    <x v="23"/>
    <b v="0"/>
  </r>
  <r>
    <s v="4236-XPXAV"/>
    <x v="0"/>
    <s v="United States"/>
    <s v="California"/>
    <s v="Dunnigan"/>
    <n v="95937"/>
    <s v="38.931425, -121.946081"/>
    <n v="38.931424999999997"/>
    <n v="-121.94608100000001"/>
    <x v="1"/>
    <x v="0"/>
    <n v="1"/>
    <x v="0"/>
    <n v="5"/>
    <n v="1"/>
    <s v="No"/>
    <s v="No"/>
    <s v="Yes"/>
    <s v="No"/>
    <s v="Yes"/>
    <s v="Yes"/>
    <s v="Yes"/>
    <n v="1"/>
    <x v="2"/>
    <n v="99.15"/>
    <n v="465.05"/>
    <x v="0"/>
    <x v="0"/>
    <n v="74"/>
    <n v="2283"/>
    <x v="1"/>
    <x v="0"/>
    <x v="0"/>
    <x v="1"/>
    <b v="0"/>
    <b v="0"/>
    <b v="0"/>
    <b v="1"/>
    <n v="93.01"/>
    <x v="2"/>
    <b v="0"/>
  </r>
  <r>
    <s v="3030-YZADT"/>
    <x v="0"/>
    <s v="United States"/>
    <s v="California"/>
    <s v="Grass Valley"/>
    <n v="95949"/>
    <s v="39.099204, -121.137962"/>
    <n v="39.099204"/>
    <n v="-121.137962"/>
    <x v="0"/>
    <x v="0"/>
    <n v="0"/>
    <x v="0"/>
    <n v="9"/>
    <n v="1"/>
    <s v="No"/>
    <s v="No"/>
    <s v="No"/>
    <s v="No"/>
    <s v="No"/>
    <s v="No"/>
    <s v="No"/>
    <n v="0"/>
    <x v="0"/>
    <n v="44.95"/>
    <n v="431"/>
    <x v="0"/>
    <x v="0"/>
    <n v="66"/>
    <n v="5023"/>
    <x v="2"/>
    <x v="0"/>
    <x v="0"/>
    <x v="0"/>
    <b v="0"/>
    <b v="0"/>
    <b v="0"/>
    <b v="1"/>
    <n v="47.8888888888888"/>
    <x v="28"/>
    <b v="0"/>
  </r>
  <r>
    <s v="7410-KTVFV"/>
    <x v="0"/>
    <s v="United States"/>
    <s v="California"/>
    <s v="Grimes"/>
    <n v="95950"/>
    <s v="39.033058, -121.895718"/>
    <n v="39.033057999999997"/>
    <n v="-121.895718"/>
    <x v="0"/>
    <x v="0"/>
    <n v="1"/>
    <x v="0"/>
    <n v="18"/>
    <n v="1"/>
    <s v="No"/>
    <s v="No"/>
    <s v="No"/>
    <s v="Yes"/>
    <s v="No"/>
    <s v="No"/>
    <s v="No"/>
    <n v="1"/>
    <x v="0"/>
    <n v="49.55"/>
    <n v="878.35"/>
    <x v="0"/>
    <x v="0"/>
    <n v="97"/>
    <n v="2815"/>
    <x v="3"/>
    <x v="0"/>
    <x v="0"/>
    <x v="0"/>
    <b v="0"/>
    <b v="0"/>
    <b v="0"/>
    <b v="1"/>
    <n v="48.797222222222203"/>
    <x v="58"/>
    <b v="0"/>
  </r>
  <r>
    <s v="8393-DLHGA"/>
    <x v="0"/>
    <s v="United States"/>
    <s v="California"/>
    <s v="Palermo"/>
    <n v="95968"/>
    <s v="39.435756, -121.552071"/>
    <n v="39.435755999999998"/>
    <n v="-121.552071"/>
    <x v="0"/>
    <x v="0"/>
    <n v="0"/>
    <x v="0"/>
    <n v="25"/>
    <n v="1"/>
    <s v="No"/>
    <s v="No"/>
    <s v="Yes"/>
    <s v="No"/>
    <s v="No"/>
    <s v="Yes"/>
    <s v="Yes"/>
    <n v="1"/>
    <x v="2"/>
    <n v="95.9"/>
    <n v="2448.75"/>
    <x v="0"/>
    <x v="0"/>
    <n v="68"/>
    <n v="2241"/>
    <x v="4"/>
    <x v="0"/>
    <x v="0"/>
    <x v="1"/>
    <b v="0"/>
    <b v="0"/>
    <b v="1"/>
    <b v="0"/>
    <n v="97.95"/>
    <x v="14"/>
    <b v="0"/>
  </r>
  <r>
    <s v="7395-IGJOS"/>
    <x v="0"/>
    <s v="United States"/>
    <s v="California"/>
    <s v="Quincy"/>
    <n v="95971"/>
    <s v="39.971228, -121.041166"/>
    <n v="39.971228000000004"/>
    <n v="-121.041166"/>
    <x v="0"/>
    <x v="1"/>
    <n v="1"/>
    <x v="0"/>
    <n v="17"/>
    <n v="1"/>
    <s v="No"/>
    <s v="No"/>
    <s v="No"/>
    <s v="No"/>
    <s v="No"/>
    <s v="No"/>
    <s v="Yes"/>
    <n v="0"/>
    <x v="1"/>
    <n v="81.5"/>
    <n v="1329.2"/>
    <x v="0"/>
    <x v="0"/>
    <n v="79"/>
    <n v="3443"/>
    <x v="0"/>
    <x v="0"/>
    <x v="0"/>
    <x v="1"/>
    <b v="0"/>
    <b v="0"/>
    <b v="0"/>
    <b v="0"/>
    <n v="78.188235294117604"/>
    <x v="46"/>
    <b v="0"/>
  </r>
  <r>
    <s v="2834-SPCJV"/>
    <x v="0"/>
    <s v="United States"/>
    <s v="California"/>
    <s v="Rough And Ready"/>
    <n v="95975"/>
    <s v="39.225634, -121.156163"/>
    <n v="39.225633999999999"/>
    <n v="-121.15616300000001"/>
    <x v="0"/>
    <x v="0"/>
    <n v="1"/>
    <x v="0"/>
    <n v="52"/>
    <n v="1"/>
    <s v="No"/>
    <s v="Yes"/>
    <s v="No"/>
    <s v="No"/>
    <s v="No"/>
    <s v="Yes"/>
    <s v="No"/>
    <n v="0"/>
    <x v="1"/>
    <n v="84.1"/>
    <n v="4348.6499999999996"/>
    <x v="0"/>
    <x v="0"/>
    <n v="75"/>
    <n v="6216"/>
    <x v="2"/>
    <x v="0"/>
    <x v="0"/>
    <x v="1"/>
    <b v="0"/>
    <b v="0"/>
    <b v="1"/>
    <b v="0"/>
    <n v="83.627884615384602"/>
    <x v="33"/>
    <b v="1"/>
  </r>
  <r>
    <s v="7890-VYYWG"/>
    <x v="0"/>
    <s v="United States"/>
    <s v="California"/>
    <s v="Sutter"/>
    <n v="95982"/>
    <s v="39.172777, -121.805845"/>
    <n v="39.172777000000004"/>
    <n v="-121.80584500000001"/>
    <x v="0"/>
    <x v="1"/>
    <n v="1"/>
    <x v="0"/>
    <n v="3"/>
    <n v="0"/>
    <s v="No phone service"/>
    <s v="No"/>
    <s v="No"/>
    <s v="No"/>
    <s v="No"/>
    <s v="Yes"/>
    <s v="No"/>
    <n v="1"/>
    <x v="0"/>
    <n v="36.450000000000003"/>
    <n v="93.7"/>
    <x v="0"/>
    <x v="0"/>
    <n v="89"/>
    <n v="3766"/>
    <x v="2"/>
    <x v="0"/>
    <x v="0"/>
    <x v="0"/>
    <b v="0"/>
    <b v="0"/>
    <b v="0"/>
    <b v="1"/>
    <n v="31.233333333333299"/>
    <x v="88"/>
    <b v="0"/>
  </r>
  <r>
    <s v="9907-SWKKF"/>
    <x v="0"/>
    <s v="United States"/>
    <s v="California"/>
    <s v="Twain"/>
    <n v="95984"/>
    <s v="40.022184, -121.062384"/>
    <n v="40.022184000000003"/>
    <n v="-121.06238399999999"/>
    <x v="1"/>
    <x v="1"/>
    <n v="0"/>
    <x v="0"/>
    <n v="1"/>
    <n v="0"/>
    <s v="No phone service"/>
    <s v="No"/>
    <s v="No"/>
    <s v="No"/>
    <s v="No"/>
    <s v="No"/>
    <s v="No"/>
    <n v="0"/>
    <x v="3"/>
    <n v="25.05"/>
    <n v="25.05"/>
    <x v="0"/>
    <x v="0"/>
    <n v="65"/>
    <n v="4842"/>
    <x v="3"/>
    <x v="0"/>
    <x v="0"/>
    <x v="0"/>
    <b v="0"/>
    <b v="0"/>
    <b v="0"/>
    <b v="1"/>
    <n v="25.05"/>
    <x v="74"/>
    <b v="0"/>
  </r>
  <r>
    <s v="0587-DMGBH"/>
    <x v="0"/>
    <s v="United States"/>
    <s v="California"/>
    <s v="Willows"/>
    <n v="95988"/>
    <s v="39.493991, -122.286363"/>
    <n v="39.493991000000001"/>
    <n v="-122.28636299999999"/>
    <x v="1"/>
    <x v="0"/>
    <n v="0"/>
    <x v="0"/>
    <n v="8"/>
    <n v="1"/>
    <s v="No"/>
    <s v="Yes"/>
    <s v="No"/>
    <s v="No"/>
    <s v="No"/>
    <s v="No"/>
    <s v="No"/>
    <n v="1"/>
    <x v="0"/>
    <n v="49.85"/>
    <n v="365.55"/>
    <x v="0"/>
    <x v="0"/>
    <n v="75"/>
    <n v="2269"/>
    <x v="3"/>
    <x v="0"/>
    <x v="0"/>
    <x v="0"/>
    <b v="0"/>
    <b v="0"/>
    <b v="1"/>
    <b v="0"/>
    <n v="45.693750000000001"/>
    <x v="58"/>
    <b v="1"/>
  </r>
  <r>
    <s v="6397-JNZZG"/>
    <x v="0"/>
    <s v="United States"/>
    <s v="California"/>
    <s v="Adin"/>
    <n v="96006"/>
    <s v="41.171578, -120.913161"/>
    <n v="41.171577999999997"/>
    <n v="-120.913161"/>
    <x v="1"/>
    <x v="1"/>
    <n v="1"/>
    <x v="0"/>
    <n v="43"/>
    <n v="0"/>
    <s v="No phone service"/>
    <s v="No"/>
    <s v="Yes"/>
    <s v="Yes"/>
    <s v="No"/>
    <s v="Yes"/>
    <s v="Yes"/>
    <n v="0"/>
    <x v="0"/>
    <n v="55.55"/>
    <n v="2342.1999999999998"/>
    <x v="0"/>
    <x v="0"/>
    <n v="85"/>
    <n v="2573"/>
    <x v="3"/>
    <x v="0"/>
    <x v="0"/>
    <x v="0"/>
    <b v="0"/>
    <b v="1"/>
    <b v="0"/>
    <b v="0"/>
    <n v="54.469767441860398"/>
    <x v="5"/>
    <b v="0"/>
  </r>
  <r>
    <s v="3523-QRQLL"/>
    <x v="0"/>
    <s v="United States"/>
    <s v="California"/>
    <s v="Bieber"/>
    <n v="96009"/>
    <s v="41.083464, -121.107929"/>
    <n v="41.083463999999999"/>
    <n v="-121.107929"/>
    <x v="1"/>
    <x v="0"/>
    <n v="1"/>
    <x v="0"/>
    <n v="22"/>
    <n v="1"/>
    <s v="No"/>
    <s v="No"/>
    <s v="Yes"/>
    <s v="No"/>
    <s v="No"/>
    <s v="Yes"/>
    <s v="Yes"/>
    <n v="1"/>
    <x v="0"/>
    <n v="69.5"/>
    <n v="1498.2"/>
    <x v="0"/>
    <x v="0"/>
    <n v="94"/>
    <n v="5922"/>
    <x v="4"/>
    <x v="1"/>
    <x v="0"/>
    <x v="0"/>
    <b v="0"/>
    <b v="0"/>
    <b v="0"/>
    <b v="0"/>
    <n v="68.099999999999994"/>
    <x v="10"/>
    <b v="0"/>
  </r>
  <r>
    <s v="0895-DQHEW"/>
    <x v="0"/>
    <s v="United States"/>
    <s v="California"/>
    <s v="Burney"/>
    <n v="96013"/>
    <s v="40.946785, -121.719489"/>
    <n v="40.946784999999998"/>
    <n v="-121.719489"/>
    <x v="0"/>
    <x v="0"/>
    <n v="1"/>
    <x v="0"/>
    <n v="54"/>
    <n v="1"/>
    <s v="Yes"/>
    <s v="No"/>
    <s v="Yes"/>
    <s v="Yes"/>
    <s v="No"/>
    <s v="Yes"/>
    <s v="Yes"/>
    <n v="1"/>
    <x v="2"/>
    <n v="104.3"/>
    <n v="5278.15"/>
    <x v="0"/>
    <x v="0"/>
    <n v="77"/>
    <n v="4019"/>
    <x v="4"/>
    <x v="0"/>
    <x v="0"/>
    <x v="1"/>
    <b v="0"/>
    <b v="0"/>
    <b v="1"/>
    <b v="0"/>
    <n v="97.743518518518499"/>
    <x v="3"/>
    <b v="0"/>
  </r>
  <r>
    <s v="8149-RSOUN"/>
    <x v="0"/>
    <s v="United States"/>
    <s v="California"/>
    <s v="Dorris"/>
    <n v="96023"/>
    <s v="41.949216, -122.050062"/>
    <n v="41.949216"/>
    <n v="-122.050062"/>
    <x v="1"/>
    <x v="0"/>
    <n v="0"/>
    <x v="0"/>
    <n v="1"/>
    <n v="1"/>
    <s v="Yes"/>
    <s v="No"/>
    <s v="No"/>
    <s v="No"/>
    <s v="No"/>
    <s v="Yes"/>
    <s v="Yes"/>
    <n v="1"/>
    <x v="2"/>
    <n v="93.85"/>
    <n v="93.85"/>
    <x v="0"/>
    <x v="0"/>
    <n v="78"/>
    <n v="3014"/>
    <x v="4"/>
    <x v="0"/>
    <x v="0"/>
    <x v="1"/>
    <b v="0"/>
    <b v="0"/>
    <b v="1"/>
    <b v="0"/>
    <n v="93.85"/>
    <x v="45"/>
    <b v="0"/>
  </r>
  <r>
    <s v="7250-EQKIY"/>
    <x v="0"/>
    <s v="United States"/>
    <s v="California"/>
    <s v="Fort Jones"/>
    <n v="96032"/>
    <s v="41.5837, -122.935922"/>
    <n v="41.5837"/>
    <n v="-122.93592200000001"/>
    <x v="1"/>
    <x v="0"/>
    <n v="1"/>
    <x v="1"/>
    <n v="1"/>
    <n v="1"/>
    <s v="No"/>
    <s v="No"/>
    <s v="No"/>
    <s v="Yes"/>
    <s v="No"/>
    <s v="No"/>
    <s v="No"/>
    <n v="0"/>
    <x v="0"/>
    <n v="50.45"/>
    <n v="50.45"/>
    <x v="0"/>
    <x v="0"/>
    <n v="75"/>
    <n v="2426"/>
    <x v="0"/>
    <x v="0"/>
    <x v="0"/>
    <x v="0"/>
    <b v="0"/>
    <b v="0"/>
    <b v="0"/>
    <b v="1"/>
    <n v="50.45"/>
    <x v="36"/>
    <b v="0"/>
  </r>
  <r>
    <s v="4013-UBXWQ"/>
    <x v="0"/>
    <s v="United States"/>
    <s v="California"/>
    <s v="Hayfork"/>
    <n v="96041"/>
    <s v="40.547857, -123.187265"/>
    <n v="40.547857"/>
    <n v="-123.187265"/>
    <x v="1"/>
    <x v="0"/>
    <n v="0"/>
    <x v="0"/>
    <n v="7"/>
    <n v="1"/>
    <s v="Yes"/>
    <s v="No"/>
    <s v="No"/>
    <s v="No"/>
    <s v="Yes"/>
    <s v="Yes"/>
    <s v="Yes"/>
    <n v="1"/>
    <x v="1"/>
    <n v="74.650000000000006"/>
    <n v="521.1"/>
    <x v="0"/>
    <x v="0"/>
    <n v="67"/>
    <n v="4612"/>
    <x v="0"/>
    <x v="0"/>
    <x v="0"/>
    <x v="0"/>
    <b v="0"/>
    <b v="0"/>
    <b v="1"/>
    <b v="0"/>
    <n v="74.442857142857093"/>
    <x v="25"/>
    <b v="0"/>
  </r>
  <r>
    <s v="5519-NPHVG"/>
    <x v="0"/>
    <s v="United States"/>
    <s v="California"/>
    <s v="Klamath River"/>
    <n v="96050"/>
    <s v="41.816595, -122.948287"/>
    <n v="41.816595"/>
    <n v="-122.94828699999999"/>
    <x v="1"/>
    <x v="0"/>
    <n v="0"/>
    <x v="0"/>
    <n v="12"/>
    <n v="1"/>
    <s v="Yes"/>
    <s v="No"/>
    <s v="No"/>
    <s v="No"/>
    <s v="No"/>
    <s v="Yes"/>
    <s v="Yes"/>
    <n v="1"/>
    <x v="2"/>
    <n v="94.2"/>
    <n v="1046.0999999999999"/>
    <x v="0"/>
    <x v="0"/>
    <n v="73"/>
    <n v="3975"/>
    <x v="5"/>
    <x v="0"/>
    <x v="0"/>
    <x v="1"/>
    <b v="0"/>
    <b v="0"/>
    <b v="1"/>
    <b v="0"/>
    <n v="87.174999999999997"/>
    <x v="15"/>
    <b v="0"/>
  </r>
  <r>
    <s v="8849-GYOKR"/>
    <x v="0"/>
    <s v="United States"/>
    <s v="California"/>
    <s v="Mineral"/>
    <n v="96063"/>
    <s v="40.408796, -121.579609"/>
    <n v="40.408796000000002"/>
    <n v="-121.579609"/>
    <x v="1"/>
    <x v="0"/>
    <n v="1"/>
    <x v="0"/>
    <n v="54"/>
    <n v="1"/>
    <s v="Yes"/>
    <s v="Yes"/>
    <s v="Yes"/>
    <s v="No"/>
    <s v="No"/>
    <s v="Yes"/>
    <s v="Yes"/>
    <n v="0"/>
    <x v="2"/>
    <n v="106.55"/>
    <n v="5763.3"/>
    <x v="0"/>
    <x v="0"/>
    <n v="90"/>
    <n v="4893"/>
    <x v="6"/>
    <x v="1"/>
    <x v="0"/>
    <x v="1"/>
    <b v="0"/>
    <b v="0"/>
    <b v="0"/>
    <b v="0"/>
    <n v="106.72777777777701"/>
    <x v="11"/>
    <b v="1"/>
  </r>
  <r>
    <s v="3148-BLQJT"/>
    <x v="0"/>
    <s v="United States"/>
    <s v="California"/>
    <s v="Montague"/>
    <n v="96064"/>
    <s v="41.759864, -122.379175"/>
    <n v="41.759864"/>
    <n v="-122.379175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20.100000000000001"/>
    <x v="0"/>
    <x v="0"/>
    <n v="80"/>
    <n v="5747"/>
    <x v="7"/>
    <x v="0"/>
    <x v="0"/>
    <x v="0"/>
    <b v="1"/>
    <b v="0"/>
    <b v="0"/>
    <b v="1"/>
    <n v="20.100000000000001"/>
    <x v="7"/>
    <b v="0"/>
  </r>
  <r>
    <s v="0461-CVKMU"/>
    <x v="0"/>
    <s v="United States"/>
    <s v="California"/>
    <s v="Oak Run"/>
    <n v="96069"/>
    <s v="40.689243, -122.037023"/>
    <n v="40.689242999999998"/>
    <n v="-122.037023"/>
    <x v="1"/>
    <x v="0"/>
    <n v="1"/>
    <x v="0"/>
    <n v="23"/>
    <n v="1"/>
    <s v="No"/>
    <s v="No"/>
    <s v="Yes"/>
    <s v="Yes"/>
    <s v="Yes"/>
    <s v="No"/>
    <s v="No"/>
    <n v="0"/>
    <x v="1"/>
    <n v="83.8"/>
    <n v="1900.25"/>
    <x v="0"/>
    <x v="0"/>
    <n v="80"/>
    <n v="5737"/>
    <x v="8"/>
    <x v="0"/>
    <x v="0"/>
    <x v="1"/>
    <b v="0"/>
    <b v="0"/>
    <b v="1"/>
    <b v="0"/>
    <n v="82.619565217391298"/>
    <x v="47"/>
    <b v="0"/>
  </r>
  <r>
    <s v="8806-EAGWC"/>
    <x v="0"/>
    <s v="United States"/>
    <s v="California"/>
    <s v="Old Station"/>
    <n v="96071"/>
    <s v="40.656287, -121.428965"/>
    <n v="40.656286999999999"/>
    <n v="-121.42896500000001"/>
    <x v="0"/>
    <x v="0"/>
    <n v="0"/>
    <x v="0"/>
    <n v="3"/>
    <n v="1"/>
    <s v="No"/>
    <s v="No"/>
    <s v="No"/>
    <s v="No"/>
    <s v="No"/>
    <s v="Yes"/>
    <s v="No"/>
    <n v="0"/>
    <x v="0"/>
    <n v="55.15"/>
    <n v="159.15"/>
    <x v="0"/>
    <x v="0"/>
    <n v="78"/>
    <n v="5698"/>
    <x v="9"/>
    <x v="0"/>
    <x v="0"/>
    <x v="0"/>
    <b v="0"/>
    <b v="0"/>
    <b v="0"/>
    <b v="1"/>
    <n v="53.05"/>
    <x v="5"/>
    <b v="0"/>
  </r>
  <r>
    <s v="7779-LGOVN"/>
    <x v="0"/>
    <s v="United States"/>
    <s v="California"/>
    <s v="Paskenta"/>
    <n v="96074"/>
    <s v="39.884395, -122.587513"/>
    <n v="39.884394999999998"/>
    <n v="-122.587513"/>
    <x v="0"/>
    <x v="1"/>
    <n v="1"/>
    <x v="0"/>
    <n v="10"/>
    <n v="1"/>
    <s v="Yes"/>
    <s v="No"/>
    <s v="No"/>
    <s v="No"/>
    <s v="No"/>
    <s v="No"/>
    <s v="Yes"/>
    <n v="1"/>
    <x v="1"/>
    <n v="86.65"/>
    <n v="856.65"/>
    <x v="0"/>
    <x v="0"/>
    <n v="84"/>
    <n v="4990"/>
    <x v="10"/>
    <x v="0"/>
    <x v="0"/>
    <x v="1"/>
    <b v="0"/>
    <b v="0"/>
    <b v="1"/>
    <b v="0"/>
    <n v="85.664999999999907"/>
    <x v="52"/>
    <b v="0"/>
  </r>
  <r>
    <s v="9710-ZUSHQ"/>
    <x v="0"/>
    <s v="United States"/>
    <s v="California"/>
    <s v="Red Bluff"/>
    <n v="96080"/>
    <s v="40.186772, -122.388361"/>
    <n v="40.186771999999998"/>
    <n v="-122.388361"/>
    <x v="1"/>
    <x v="1"/>
    <n v="0"/>
    <x v="0"/>
    <n v="37"/>
    <n v="1"/>
    <s v="Yes"/>
    <s v="Yes"/>
    <s v="Yes"/>
    <s v="No"/>
    <s v="No"/>
    <s v="Yes"/>
    <s v="Yes"/>
    <n v="1"/>
    <x v="2"/>
    <n v="106.75"/>
    <n v="4056.75"/>
    <x v="0"/>
    <x v="0"/>
    <n v="92"/>
    <n v="5849"/>
    <x v="11"/>
    <x v="0"/>
    <x v="0"/>
    <x v="1"/>
    <b v="0"/>
    <b v="0"/>
    <b v="0"/>
    <b v="0"/>
    <n v="109.64189189189101"/>
    <x v="11"/>
    <b v="1"/>
  </r>
  <r>
    <s v="4183-WCSEP"/>
    <x v="0"/>
    <s v="United States"/>
    <s v="California"/>
    <s v="Weaverville"/>
    <n v="96093"/>
    <s v="40.759401, -122.939337"/>
    <n v="40.759400999999997"/>
    <n v="-122.93933699999999"/>
    <x v="0"/>
    <x v="0"/>
    <n v="0"/>
    <x v="0"/>
    <n v="31"/>
    <n v="1"/>
    <s v="No"/>
    <s v="No"/>
    <s v="Yes"/>
    <s v="No"/>
    <s v="Yes"/>
    <s v="No"/>
    <s v="No"/>
    <n v="1"/>
    <x v="1"/>
    <n v="78.45"/>
    <n v="2435.15"/>
    <x v="0"/>
    <x v="0"/>
    <n v="72"/>
    <n v="3091"/>
    <x v="12"/>
    <x v="0"/>
    <x v="0"/>
    <x v="1"/>
    <b v="0"/>
    <b v="0"/>
    <b v="1"/>
    <b v="0"/>
    <n v="78.553225806451593"/>
    <x v="18"/>
    <b v="0"/>
  </r>
  <r>
    <s v="5498-TXHLF"/>
    <x v="0"/>
    <s v="United States"/>
    <s v="California"/>
    <s v="Whitmore"/>
    <n v="96096"/>
    <s v="40.637105, -121.906949"/>
    <n v="40.637104999999998"/>
    <n v="-121.906949"/>
    <x v="1"/>
    <x v="0"/>
    <n v="1"/>
    <x v="0"/>
    <n v="34"/>
    <n v="1"/>
    <s v="Yes"/>
    <s v="No"/>
    <s v="No"/>
    <s v="Yes"/>
    <s v="No"/>
    <s v="Yes"/>
    <s v="No"/>
    <n v="0"/>
    <x v="1"/>
    <n v="87.45"/>
    <n v="2874.15"/>
    <x v="0"/>
    <x v="0"/>
    <n v="98"/>
    <n v="3358"/>
    <x v="13"/>
    <x v="0"/>
    <x v="0"/>
    <x v="1"/>
    <b v="0"/>
    <b v="0"/>
    <b v="1"/>
    <b v="0"/>
    <n v="84.533823529411706"/>
    <x v="61"/>
    <b v="0"/>
  </r>
  <r>
    <s v="9722-UJOJR"/>
    <x v="0"/>
    <s v="United States"/>
    <s v="California"/>
    <s v="Blairsden Graeagle"/>
    <n v="96103"/>
    <s v="39.783747, -120.661032"/>
    <n v="39.783746999999998"/>
    <n v="-120.66103200000001"/>
    <x v="0"/>
    <x v="0"/>
    <n v="1"/>
    <x v="0"/>
    <n v="29"/>
    <n v="1"/>
    <s v="No"/>
    <s v="No"/>
    <s v="No"/>
    <s v="No"/>
    <s v="No"/>
    <s v="No"/>
    <s v="No"/>
    <n v="1"/>
    <x v="1"/>
    <n v="70.75"/>
    <n v="1974.8"/>
    <x v="0"/>
    <x v="0"/>
    <n v="73"/>
    <n v="2663"/>
    <x v="5"/>
    <x v="0"/>
    <x v="0"/>
    <x v="1"/>
    <b v="0"/>
    <b v="0"/>
    <b v="1"/>
    <b v="0"/>
    <n v="68.096551724137896"/>
    <x v="1"/>
    <b v="0"/>
  </r>
  <r>
    <s v="3902-FOIGH"/>
    <x v="0"/>
    <s v="United States"/>
    <s v="California"/>
    <s v="Doyle"/>
    <n v="96109"/>
    <s v="40.012675, -120.101857"/>
    <n v="40.012675000000002"/>
    <n v="-120.101857"/>
    <x v="0"/>
    <x v="1"/>
    <n v="1"/>
    <x v="0"/>
    <n v="12"/>
    <n v="1"/>
    <s v="Yes"/>
    <s v="No"/>
    <s v="Yes"/>
    <s v="No"/>
    <s v="No"/>
    <s v="Yes"/>
    <s v="Yes"/>
    <n v="1"/>
    <x v="2"/>
    <n v="101.35"/>
    <n v="1218.55"/>
    <x v="0"/>
    <x v="0"/>
    <n v="68"/>
    <n v="3967"/>
    <x v="6"/>
    <x v="0"/>
    <x v="0"/>
    <x v="1"/>
    <b v="0"/>
    <b v="0"/>
    <b v="1"/>
    <b v="0"/>
    <n v="101.54583333333299"/>
    <x v="48"/>
    <b v="0"/>
  </r>
  <r>
    <s v="6772-KSATR"/>
    <x v="0"/>
    <s v="United States"/>
    <s v="California"/>
    <s v="Eagleville"/>
    <n v="96110"/>
    <s v="41.280341, -120.150381"/>
    <n v="41.280341"/>
    <n v="-120.150381"/>
    <x v="0"/>
    <x v="0"/>
    <n v="0"/>
    <x v="0"/>
    <n v="1"/>
    <n v="1"/>
    <s v="Yes"/>
    <s v="Yes"/>
    <s v="No"/>
    <s v="No"/>
    <s v="No"/>
    <s v="No"/>
    <s v="No"/>
    <n v="1"/>
    <x v="1"/>
    <n v="81.7"/>
    <n v="81.7"/>
    <x v="0"/>
    <x v="0"/>
    <n v="83"/>
    <n v="5574"/>
    <x v="7"/>
    <x v="0"/>
    <x v="0"/>
    <x v="1"/>
    <b v="0"/>
    <b v="0"/>
    <b v="1"/>
    <b v="0"/>
    <n v="81.7"/>
    <x v="46"/>
    <b v="1"/>
  </r>
  <r>
    <s v="7112-OPOTK"/>
    <x v="0"/>
    <s v="United States"/>
    <s v="California"/>
    <s v="Fort Bidwell"/>
    <n v="96112"/>
    <s v="41.932207, -120.135941"/>
    <n v="41.932206999999998"/>
    <n v="-120.135941"/>
    <x v="0"/>
    <x v="0"/>
    <n v="0"/>
    <x v="0"/>
    <n v="33"/>
    <n v="1"/>
    <s v="No"/>
    <s v="No"/>
    <s v="No"/>
    <s v="No"/>
    <s v="No"/>
    <s v="No"/>
    <s v="No"/>
    <n v="0"/>
    <x v="0"/>
    <n v="68.25"/>
    <n v="2171.15"/>
    <x v="0"/>
    <x v="0"/>
    <n v="100"/>
    <n v="5647"/>
    <x v="8"/>
    <x v="0"/>
    <x v="0"/>
    <x v="1"/>
    <b v="0"/>
    <b v="0"/>
    <b v="1"/>
    <b v="0"/>
    <n v="65.792424242424204"/>
    <x v="49"/>
    <b v="0"/>
  </r>
  <r>
    <s v="4210-QFJMF"/>
    <x v="0"/>
    <s v="United States"/>
    <s v="California"/>
    <s v="Lake City"/>
    <n v="96115"/>
    <s v="41.729079, -120.225025"/>
    <n v="41.729078999999999"/>
    <n v="-120.225025"/>
    <x v="1"/>
    <x v="0"/>
    <n v="0"/>
    <x v="0"/>
    <n v="4"/>
    <n v="1"/>
    <s v="No"/>
    <s v="No"/>
    <s v="No"/>
    <s v="No"/>
    <s v="No"/>
    <s v="No"/>
    <s v="Yes"/>
    <n v="1"/>
    <x v="1"/>
    <n v="79.150000000000006"/>
    <n v="317.25"/>
    <x v="0"/>
    <x v="0"/>
    <n v="68"/>
    <n v="5762"/>
    <x v="9"/>
    <x v="0"/>
    <x v="0"/>
    <x v="1"/>
    <b v="0"/>
    <b v="0"/>
    <b v="1"/>
    <b v="0"/>
    <n v="79.3125"/>
    <x v="16"/>
    <b v="0"/>
  </r>
  <r>
    <s v="3318-OSATS"/>
    <x v="0"/>
    <s v="United States"/>
    <s v="California"/>
    <s v="Sierra City"/>
    <n v="96125"/>
    <s v="39.600599, -120.636358"/>
    <n v="39.600599000000003"/>
    <n v="-120.636358"/>
    <x v="0"/>
    <x v="1"/>
    <n v="0"/>
    <x v="0"/>
    <n v="35"/>
    <n v="1"/>
    <s v="Yes"/>
    <s v="No"/>
    <s v="No"/>
    <s v="No"/>
    <s v="No"/>
    <s v="Yes"/>
    <s v="Yes"/>
    <n v="1"/>
    <x v="2"/>
    <n v="95.45"/>
    <n v="3474.05"/>
    <x v="0"/>
    <x v="0"/>
    <n v="91"/>
    <n v="2080"/>
    <x v="14"/>
    <x v="0"/>
    <x v="0"/>
    <x v="1"/>
    <b v="0"/>
    <b v="0"/>
    <b v="1"/>
    <b v="0"/>
    <n v="99.2585714285714"/>
    <x v="14"/>
    <b v="0"/>
  </r>
  <r>
    <s v="5828-AVIPD"/>
    <x v="0"/>
    <s v="United States"/>
    <s v="California"/>
    <s v="Sierraville"/>
    <n v="96126"/>
    <s v="39.559709, -120.345639"/>
    <n v="39.559708999999998"/>
    <n v="-120.34563900000001"/>
    <x v="0"/>
    <x v="0"/>
    <n v="1"/>
    <x v="0"/>
    <n v="19"/>
    <n v="1"/>
    <s v="Yes"/>
    <s v="No"/>
    <s v="No"/>
    <s v="No"/>
    <s v="Yes"/>
    <s v="Yes"/>
    <s v="Yes"/>
    <n v="1"/>
    <x v="2"/>
    <n v="100.95"/>
    <n v="1875.55"/>
    <x v="0"/>
    <x v="0"/>
    <n v="73"/>
    <n v="4072"/>
    <x v="14"/>
    <x v="1"/>
    <x v="0"/>
    <x v="1"/>
    <b v="0"/>
    <b v="0"/>
    <b v="1"/>
    <b v="0"/>
    <n v="98.713157894736796"/>
    <x v="24"/>
    <b v="0"/>
  </r>
  <r>
    <s v="1086-LXKFY"/>
    <x v="0"/>
    <s v="United States"/>
    <s v="California"/>
    <s v="Westwood"/>
    <n v="96137"/>
    <s v="40.271535, -121.018087"/>
    <n v="40.271535"/>
    <n v="-121.01808699999999"/>
    <x v="1"/>
    <x v="0"/>
    <n v="1"/>
    <x v="0"/>
    <n v="1"/>
    <n v="1"/>
    <s v="No"/>
    <s v="No"/>
    <s v="No"/>
    <s v="No"/>
    <s v="No"/>
    <s v="No"/>
    <s v="No"/>
    <n v="1"/>
    <x v="0"/>
    <n v="69.099999999999994"/>
    <n v="69.099999999999994"/>
    <x v="0"/>
    <x v="0"/>
    <n v="92"/>
    <n v="4779"/>
    <x v="14"/>
    <x v="0"/>
    <x v="0"/>
    <x v="1"/>
    <b v="0"/>
    <b v="0"/>
    <b v="0"/>
    <b v="1"/>
    <n v="69.099999999999994"/>
    <x v="10"/>
    <b v="0"/>
  </r>
  <r>
    <s v="2636-ALXXZ"/>
    <x v="0"/>
    <s v="United States"/>
    <s v="California"/>
    <s v="Tahoe Vista"/>
    <n v="96148"/>
    <s v="39.24124, -120.054765"/>
    <n v="39.241239999999998"/>
    <n v="-120.054765"/>
    <x v="1"/>
    <x v="1"/>
    <n v="0"/>
    <x v="0"/>
    <n v="1"/>
    <n v="1"/>
    <s v="No"/>
    <s v="No"/>
    <s v="No"/>
    <s v="No"/>
    <s v="No"/>
    <s v="No"/>
    <s v="No"/>
    <n v="1"/>
    <x v="0"/>
    <n v="69.599999999999994"/>
    <n v="69.599999999999994"/>
    <x v="0"/>
    <x v="0"/>
    <n v="74"/>
    <n v="2151"/>
    <x v="15"/>
    <x v="0"/>
    <x v="0"/>
    <x v="1"/>
    <b v="0"/>
    <b v="0"/>
    <b v="1"/>
    <b v="0"/>
    <n v="69.599999999999994"/>
    <x v="10"/>
    <b v="0"/>
  </r>
  <r>
    <s v="7774-OJSXI"/>
    <x v="0"/>
    <s v="United States"/>
    <s v="California"/>
    <s v="South Lake Tahoe"/>
    <n v="96150"/>
    <s v="38.911577, -120.106169"/>
    <n v="38.911577000000001"/>
    <n v="-120.10616899999999"/>
    <x v="0"/>
    <x v="0"/>
    <n v="0"/>
    <x v="0"/>
    <n v="31"/>
    <n v="1"/>
    <s v="Yes"/>
    <s v="No"/>
    <s v="Yes"/>
    <s v="Yes"/>
    <s v="No"/>
    <s v="Yes"/>
    <s v="Yes"/>
    <n v="1"/>
    <x v="2"/>
    <n v="103.45"/>
    <n v="3066.45"/>
    <x v="0"/>
    <x v="0"/>
    <n v="65"/>
    <n v="5387"/>
    <x v="16"/>
    <x v="1"/>
    <x v="0"/>
    <x v="1"/>
    <b v="0"/>
    <b v="0"/>
    <b v="1"/>
    <b v="0"/>
    <n v="98.917741935483804"/>
    <x v="4"/>
    <b v="0"/>
  </r>
  <r>
    <s v="7786-WBJYI"/>
    <x v="0"/>
    <s v="United States"/>
    <s v="California"/>
    <s v="Truckee"/>
    <n v="96161"/>
    <s v="39.342498, -120.247127"/>
    <n v="39.342497999999999"/>
    <n v="-120.24712700000001"/>
    <x v="1"/>
    <x v="0"/>
    <n v="0"/>
    <x v="0"/>
    <n v="4"/>
    <n v="1"/>
    <s v="Yes"/>
    <s v="No"/>
    <s v="Yes"/>
    <s v="No"/>
    <s v="No"/>
    <s v="No"/>
    <s v="No"/>
    <n v="0"/>
    <x v="1"/>
    <n v="77.95"/>
    <n v="305.55"/>
    <x v="0"/>
    <x v="0"/>
    <n v="89"/>
    <n v="5365"/>
    <x v="5"/>
    <x v="0"/>
    <x v="0"/>
    <x v="1"/>
    <b v="0"/>
    <b v="0"/>
    <b v="0"/>
    <b v="0"/>
    <n v="76.387500000000003"/>
    <x v="78"/>
    <b v="0"/>
  </r>
  <r>
    <s v="9885-CSMWE"/>
    <x v="0"/>
    <s v="United States"/>
    <s v="California"/>
    <s v="Los Angeles"/>
    <n v="90007"/>
    <s v="34.027337, -118.28515"/>
    <n v="34.027337000000003"/>
    <n v="-118.28515"/>
    <x v="1"/>
    <x v="1"/>
    <n v="0"/>
    <x v="0"/>
    <n v="1"/>
    <n v="1"/>
    <s v="No"/>
    <s v="No"/>
    <s v="No"/>
    <s v="No"/>
    <s v="No"/>
    <s v="Yes"/>
    <s v="No"/>
    <n v="0"/>
    <x v="1"/>
    <n v="78.45"/>
    <n v="78.45"/>
    <x v="0"/>
    <x v="0"/>
    <n v="67"/>
    <n v="2139"/>
    <x v="6"/>
    <x v="0"/>
    <x v="0"/>
    <x v="1"/>
    <b v="0"/>
    <b v="0"/>
    <b v="1"/>
    <b v="0"/>
    <n v="78.45"/>
    <x v="18"/>
    <b v="0"/>
  </r>
  <r>
    <s v="5016-ETTFF"/>
    <x v="0"/>
    <s v="United States"/>
    <s v="California"/>
    <s v="Los Angeles"/>
    <n v="90016"/>
    <s v="34.028331, -118.354338"/>
    <n v="34.028331000000001"/>
    <n v="-118.354338"/>
    <x v="0"/>
    <x v="0"/>
    <n v="0"/>
    <x v="0"/>
    <n v="10"/>
    <n v="0"/>
    <s v="No phone service"/>
    <s v="No"/>
    <s v="No"/>
    <s v="Yes"/>
    <s v="No"/>
    <s v="No"/>
    <s v="No"/>
    <n v="0"/>
    <x v="3"/>
    <n v="29.5"/>
    <n v="255.25"/>
    <x v="0"/>
    <x v="0"/>
    <n v="69"/>
    <n v="3797"/>
    <x v="7"/>
    <x v="0"/>
    <x v="0"/>
    <x v="0"/>
    <b v="0"/>
    <b v="0"/>
    <b v="0"/>
    <b v="1"/>
    <n v="25.524999999999999"/>
    <x v="32"/>
    <b v="0"/>
  </r>
  <r>
    <s v="3866-MDTUB"/>
    <x v="0"/>
    <s v="United States"/>
    <s v="California"/>
    <s v="Los Angeles"/>
    <n v="90017"/>
    <s v="34.052842, -118.264495"/>
    <n v="34.052841999999998"/>
    <n v="-118.264495"/>
    <x v="1"/>
    <x v="0"/>
    <n v="0"/>
    <x v="0"/>
    <n v="2"/>
    <n v="1"/>
    <s v="No"/>
    <s v="Yes"/>
    <s v="No"/>
    <s v="No"/>
    <s v="No"/>
    <s v="Yes"/>
    <s v="Yes"/>
    <n v="1"/>
    <x v="1"/>
    <n v="70.75"/>
    <n v="146.9"/>
    <x v="0"/>
    <x v="0"/>
    <n v="72"/>
    <n v="3257"/>
    <x v="8"/>
    <x v="0"/>
    <x v="0"/>
    <x v="0"/>
    <b v="0"/>
    <b v="0"/>
    <b v="1"/>
    <b v="0"/>
    <n v="73.45"/>
    <x v="1"/>
    <b v="1"/>
  </r>
  <r>
    <s v="8058-JMEQO"/>
    <x v="0"/>
    <s v="United States"/>
    <s v="California"/>
    <s v="Los Angeles"/>
    <n v="90020"/>
    <s v="34.066367, -118.309868"/>
    <n v="34.066367"/>
    <n v="-118.30986799999999"/>
    <x v="1"/>
    <x v="1"/>
    <n v="0"/>
    <x v="0"/>
    <n v="9"/>
    <n v="1"/>
    <s v="Yes"/>
    <s v="No"/>
    <s v="No"/>
    <s v="No"/>
    <s v="No"/>
    <s v="No"/>
    <s v="Yes"/>
    <n v="1"/>
    <x v="1"/>
    <n v="84.45"/>
    <n v="762.5"/>
    <x v="0"/>
    <x v="0"/>
    <n v="95"/>
    <n v="3543"/>
    <x v="9"/>
    <x v="0"/>
    <x v="0"/>
    <x v="1"/>
    <b v="0"/>
    <b v="0"/>
    <b v="1"/>
    <b v="0"/>
    <n v="84.7222222222222"/>
    <x v="33"/>
    <b v="0"/>
  </r>
  <r>
    <s v="0697-ZMSWS"/>
    <x v="0"/>
    <s v="United States"/>
    <s v="California"/>
    <s v="Los Angeles"/>
    <n v="90023"/>
    <s v="34.017697, -118.200577"/>
    <n v="34.017696999999998"/>
    <n v="-118.200577"/>
    <x v="0"/>
    <x v="0"/>
    <n v="0"/>
    <x v="0"/>
    <n v="4"/>
    <n v="1"/>
    <s v="Yes"/>
    <s v="No"/>
    <s v="No"/>
    <s v="No"/>
    <s v="No"/>
    <s v="No"/>
    <s v="Yes"/>
    <n v="1"/>
    <x v="1"/>
    <n v="85.65"/>
    <n v="338.9"/>
    <x v="0"/>
    <x v="0"/>
    <n v="87"/>
    <n v="2330"/>
    <x v="10"/>
    <x v="0"/>
    <x v="0"/>
    <x v="1"/>
    <b v="0"/>
    <b v="0"/>
    <b v="1"/>
    <b v="0"/>
    <n v="84.724999999999994"/>
    <x v="42"/>
    <b v="0"/>
  </r>
  <r>
    <s v="7657-DYEPJ"/>
    <x v="0"/>
    <s v="United States"/>
    <s v="California"/>
    <s v="Los Angeles"/>
    <n v="90024"/>
    <s v="34.066303, -118.435479"/>
    <n v="34.066302999999998"/>
    <n v="-118.435479"/>
    <x v="0"/>
    <x v="1"/>
    <n v="0"/>
    <x v="0"/>
    <n v="38"/>
    <n v="1"/>
    <s v="No"/>
    <s v="No"/>
    <s v="Yes"/>
    <s v="Yes"/>
    <s v="Yes"/>
    <s v="Yes"/>
    <s v="No"/>
    <n v="1"/>
    <x v="0"/>
    <n v="70.150000000000006"/>
    <n v="2497.35"/>
    <x v="0"/>
    <x v="0"/>
    <n v="82"/>
    <n v="2645"/>
    <x v="11"/>
    <x v="1"/>
    <x v="0"/>
    <x v="0"/>
    <b v="0"/>
    <b v="1"/>
    <b v="0"/>
    <b v="0"/>
    <n v="65.719736842105206"/>
    <x v="1"/>
    <b v="0"/>
  </r>
  <r>
    <s v="8276-MQBYC"/>
    <x v="0"/>
    <s v="United States"/>
    <s v="California"/>
    <s v="Los Angeles"/>
    <n v="90028"/>
    <s v="34.099869, -118.326843"/>
    <n v="34.099868999999998"/>
    <n v="-118.326843"/>
    <x v="0"/>
    <x v="1"/>
    <n v="0"/>
    <x v="0"/>
    <n v="51"/>
    <n v="1"/>
    <s v="Yes"/>
    <s v="No"/>
    <s v="No"/>
    <s v="Yes"/>
    <s v="No"/>
    <s v="Yes"/>
    <s v="Yes"/>
    <n v="1"/>
    <x v="2"/>
    <n v="97.8"/>
    <n v="4913.3"/>
    <x v="0"/>
    <x v="0"/>
    <n v="81"/>
    <n v="6204"/>
    <x v="12"/>
    <x v="0"/>
    <x v="0"/>
    <x v="1"/>
    <b v="0"/>
    <b v="0"/>
    <b v="1"/>
    <b v="0"/>
    <n v="96.3392156862745"/>
    <x v="12"/>
    <b v="0"/>
  </r>
  <r>
    <s v="7593-XFKDI"/>
    <x v="0"/>
    <s v="United States"/>
    <s v="California"/>
    <s v="Los Angeles"/>
    <n v="90031"/>
    <s v="34.085807, -118.206617"/>
    <n v="34.085807000000003"/>
    <n v="-118.20661699999999"/>
    <x v="0"/>
    <x v="0"/>
    <n v="0"/>
    <x v="0"/>
    <n v="1"/>
    <n v="1"/>
    <s v="No"/>
    <s v="No"/>
    <s v="No"/>
    <s v="No"/>
    <s v="No"/>
    <s v="No"/>
    <s v="No"/>
    <n v="0"/>
    <x v="0"/>
    <n v="46.3"/>
    <n v="46.3"/>
    <x v="0"/>
    <x v="0"/>
    <n v="73"/>
    <n v="3017"/>
    <x v="13"/>
    <x v="0"/>
    <x v="0"/>
    <x v="0"/>
    <b v="0"/>
    <b v="0"/>
    <b v="0"/>
    <b v="1"/>
    <n v="46.3"/>
    <x v="81"/>
    <b v="0"/>
  </r>
  <r>
    <s v="0337-CNPZE"/>
    <x v="0"/>
    <s v="United States"/>
    <s v="California"/>
    <s v="Los Angeles"/>
    <n v="90033"/>
    <s v="34.050198, -118.210946"/>
    <n v="34.050198000000002"/>
    <n v="-118.21094600000001"/>
    <x v="1"/>
    <x v="0"/>
    <n v="0"/>
    <x v="0"/>
    <n v="41"/>
    <n v="1"/>
    <s v="Yes"/>
    <s v="No"/>
    <s v="Yes"/>
    <s v="Yes"/>
    <s v="No"/>
    <s v="Yes"/>
    <s v="Yes"/>
    <n v="1"/>
    <x v="2"/>
    <n v="106.3"/>
    <n v="4443.45"/>
    <x v="0"/>
    <x v="0"/>
    <n v="85"/>
    <n v="5383"/>
    <x v="5"/>
    <x v="0"/>
    <x v="0"/>
    <x v="1"/>
    <b v="0"/>
    <b v="0"/>
    <b v="1"/>
    <b v="0"/>
    <n v="108.376829268292"/>
    <x v="11"/>
    <b v="0"/>
  </r>
  <r>
    <s v="1513-XNPPH"/>
    <x v="0"/>
    <s v="United States"/>
    <s v="California"/>
    <s v="Los Angeles"/>
    <n v="90037"/>
    <s v="34.002642, -118.287596"/>
    <n v="34.002642000000002"/>
    <n v="-118.28759599999999"/>
    <x v="1"/>
    <x v="0"/>
    <n v="0"/>
    <x v="0"/>
    <n v="12"/>
    <n v="1"/>
    <s v="No"/>
    <s v="No"/>
    <s v="No"/>
    <s v="Yes"/>
    <s v="Yes"/>
    <s v="No"/>
    <s v="Yes"/>
    <n v="1"/>
    <x v="1"/>
    <n v="89.4"/>
    <n v="1095.6500000000001"/>
    <x v="0"/>
    <x v="0"/>
    <n v="79"/>
    <n v="5047"/>
    <x v="6"/>
    <x v="0"/>
    <x v="0"/>
    <x v="1"/>
    <b v="0"/>
    <b v="0"/>
    <b v="1"/>
    <b v="0"/>
    <n v="91.304166666666603"/>
    <x v="54"/>
    <b v="0"/>
  </r>
  <r>
    <s v="6015-VVHHE"/>
    <x v="0"/>
    <s v="United States"/>
    <s v="California"/>
    <s v="Los Angeles"/>
    <n v="90039"/>
    <s v="34.110845, -118.259595"/>
    <n v="34.110844999999998"/>
    <n v="-118.259595"/>
    <x v="1"/>
    <x v="1"/>
    <n v="0"/>
    <x v="0"/>
    <n v="5"/>
    <n v="1"/>
    <s v="Yes"/>
    <s v="No"/>
    <s v="No"/>
    <s v="No"/>
    <s v="No"/>
    <s v="Yes"/>
    <s v="No"/>
    <n v="1"/>
    <x v="1"/>
    <n v="83.15"/>
    <n v="446.05"/>
    <x v="0"/>
    <x v="0"/>
    <n v="96"/>
    <n v="2516"/>
    <x v="7"/>
    <x v="0"/>
    <x v="0"/>
    <x v="1"/>
    <b v="0"/>
    <b v="1"/>
    <b v="0"/>
    <b v="0"/>
    <n v="89.21"/>
    <x v="47"/>
    <b v="0"/>
  </r>
  <r>
    <s v="6347-DCUIK"/>
    <x v="0"/>
    <s v="United States"/>
    <s v="California"/>
    <s v="Los Angeles"/>
    <n v="90043"/>
    <s v="33.988543, -118.334081"/>
    <n v="33.988543"/>
    <n v="-118.334081"/>
    <x v="0"/>
    <x v="0"/>
    <n v="0"/>
    <x v="0"/>
    <n v="10"/>
    <n v="1"/>
    <s v="Yes"/>
    <s v="No"/>
    <s v="No"/>
    <s v="No"/>
    <s v="No"/>
    <s v="No"/>
    <s v="No"/>
    <n v="1"/>
    <x v="1"/>
    <n v="74.150000000000006"/>
    <n v="811.8"/>
    <x v="0"/>
    <x v="0"/>
    <n v="90"/>
    <n v="4231"/>
    <x v="8"/>
    <x v="0"/>
    <x v="0"/>
    <x v="1"/>
    <b v="0"/>
    <b v="0"/>
    <b v="0"/>
    <b v="1"/>
    <n v="81.179999999999893"/>
    <x v="25"/>
    <b v="0"/>
  </r>
  <r>
    <s v="0897-FEGMU"/>
    <x v="0"/>
    <s v="United States"/>
    <s v="California"/>
    <s v="Los Angeles"/>
    <n v="90048"/>
    <s v="34.072945, -118.37267"/>
    <n v="34.072944999999997"/>
    <n v="-118.37267"/>
    <x v="1"/>
    <x v="0"/>
    <n v="1"/>
    <x v="0"/>
    <n v="11"/>
    <n v="1"/>
    <s v="Yes"/>
    <s v="No"/>
    <s v="No"/>
    <s v="Yes"/>
    <s v="No"/>
    <s v="Yes"/>
    <s v="Yes"/>
    <n v="1"/>
    <x v="2"/>
    <n v="99.5"/>
    <n v="1056.95"/>
    <x v="0"/>
    <x v="0"/>
    <n v="84"/>
    <n v="5286"/>
    <x v="9"/>
    <x v="0"/>
    <x v="0"/>
    <x v="1"/>
    <b v="0"/>
    <b v="0"/>
    <b v="1"/>
    <b v="0"/>
    <n v="96.0863636363636"/>
    <x v="2"/>
    <b v="0"/>
  </r>
  <r>
    <s v="7663-RGWBC"/>
    <x v="0"/>
    <s v="United States"/>
    <s v="California"/>
    <s v="Los Angeles"/>
    <n v="90049"/>
    <s v="34.091829, -118.491244"/>
    <n v="34.091828999999997"/>
    <n v="-118.49124399999999"/>
    <x v="0"/>
    <x v="0"/>
    <n v="0"/>
    <x v="0"/>
    <n v="1"/>
    <n v="1"/>
    <s v="No"/>
    <s v="No"/>
    <s v="No"/>
    <s v="No"/>
    <s v="No"/>
    <s v="No"/>
    <s v="No"/>
    <n v="1"/>
    <x v="0"/>
    <n v="44.15"/>
    <n v="44.15"/>
    <x v="0"/>
    <x v="0"/>
    <n v="97"/>
    <n v="4773"/>
    <x v="14"/>
    <x v="0"/>
    <x v="0"/>
    <x v="0"/>
    <b v="0"/>
    <b v="0"/>
    <b v="0"/>
    <b v="1"/>
    <n v="44.15"/>
    <x v="28"/>
    <b v="0"/>
  </r>
  <r>
    <s v="1120-BMWUB"/>
    <x v="0"/>
    <s v="United States"/>
    <s v="California"/>
    <s v="Los Angeles"/>
    <n v="90056"/>
    <s v="33.987945, -118.370442"/>
    <n v="33.987945000000003"/>
    <n v="-118.370442"/>
    <x v="1"/>
    <x v="0"/>
    <n v="0"/>
    <x v="0"/>
    <n v="16"/>
    <n v="1"/>
    <s v="No"/>
    <s v="No"/>
    <s v="Yes"/>
    <s v="No"/>
    <s v="Yes"/>
    <s v="No"/>
    <s v="No"/>
    <n v="1"/>
    <x v="0"/>
    <n v="53.9"/>
    <n v="834.15"/>
    <x v="0"/>
    <x v="0"/>
    <n v="65"/>
    <n v="5091"/>
    <x v="14"/>
    <x v="0"/>
    <x v="0"/>
    <x v="0"/>
    <b v="0"/>
    <b v="0"/>
    <b v="0"/>
    <b v="1"/>
    <n v="52.134374999999999"/>
    <x v="0"/>
    <b v="0"/>
  </r>
  <r>
    <s v="9124-LHCJQ"/>
    <x v="0"/>
    <s v="United States"/>
    <s v="California"/>
    <s v="Los Angeles"/>
    <n v="90057"/>
    <s v="34.061918, -118.277939"/>
    <n v="34.061917999999999"/>
    <n v="-118.277939"/>
    <x v="1"/>
    <x v="0"/>
    <n v="0"/>
    <x v="0"/>
    <n v="1"/>
    <n v="1"/>
    <s v="Yes"/>
    <s v="No"/>
    <s v="No"/>
    <s v="No"/>
    <s v="No"/>
    <s v="No"/>
    <s v="Yes"/>
    <n v="1"/>
    <x v="1"/>
    <n v="85.45"/>
    <n v="85.45"/>
    <x v="0"/>
    <x v="0"/>
    <n v="100"/>
    <n v="2318"/>
    <x v="5"/>
    <x v="0"/>
    <x v="0"/>
    <x v="1"/>
    <b v="0"/>
    <b v="0"/>
    <b v="0"/>
    <b v="1"/>
    <n v="85.45"/>
    <x v="42"/>
    <b v="0"/>
  </r>
  <r>
    <s v="2235-ZGKPT"/>
    <x v="0"/>
    <s v="United States"/>
    <s v="California"/>
    <s v="Los Angeles"/>
    <n v="90062"/>
    <s v="34.003553, -118.308933"/>
    <n v="34.003552999999997"/>
    <n v="-118.308933"/>
    <x v="1"/>
    <x v="0"/>
    <n v="1"/>
    <x v="1"/>
    <n v="4"/>
    <n v="1"/>
    <s v="Yes"/>
    <s v="No"/>
    <s v="No"/>
    <s v="No"/>
    <s v="No"/>
    <s v="No"/>
    <s v="No"/>
    <n v="0"/>
    <x v="0"/>
    <n v="50.85"/>
    <n v="239.55"/>
    <x v="0"/>
    <x v="0"/>
    <n v="90"/>
    <n v="5386"/>
    <x v="6"/>
    <x v="0"/>
    <x v="0"/>
    <x v="0"/>
    <b v="0"/>
    <b v="0"/>
    <b v="0"/>
    <b v="1"/>
    <n v="59.887500000000003"/>
    <x v="36"/>
    <b v="0"/>
  </r>
  <r>
    <s v="3891-PUQOD"/>
    <x v="0"/>
    <s v="United States"/>
    <s v="California"/>
    <s v="Los Angeles"/>
    <n v="90063"/>
    <s v="34.044271, -118.185237"/>
    <n v="34.044271000000002"/>
    <n v="-118.185237"/>
    <x v="1"/>
    <x v="0"/>
    <n v="0"/>
    <x v="1"/>
    <n v="1"/>
    <n v="1"/>
    <s v="No"/>
    <s v="No"/>
    <s v="No"/>
    <s v="Yes"/>
    <s v="No"/>
    <s v="No"/>
    <s v="Yes"/>
    <n v="0"/>
    <x v="0"/>
    <n v="59.2"/>
    <n v="59.2"/>
    <x v="0"/>
    <x v="0"/>
    <n v="65"/>
    <n v="5020"/>
    <x v="7"/>
    <x v="0"/>
    <x v="0"/>
    <x v="0"/>
    <b v="0"/>
    <b v="0"/>
    <b v="1"/>
    <b v="0"/>
    <n v="59.2"/>
    <x v="77"/>
    <b v="0"/>
  </r>
  <r>
    <s v="0689-NKYLF"/>
    <x v="0"/>
    <s v="United States"/>
    <s v="California"/>
    <s v="Los Angeles"/>
    <n v="90066"/>
    <s v="34.002028, -118.430656"/>
    <n v="34.002028000000003"/>
    <n v="-118.430656"/>
    <x v="0"/>
    <x v="0"/>
    <n v="0"/>
    <x v="0"/>
    <n v="13"/>
    <n v="1"/>
    <s v="No"/>
    <s v="No"/>
    <s v="No"/>
    <s v="Yes"/>
    <s v="No"/>
    <s v="Yes"/>
    <s v="No"/>
    <n v="1"/>
    <x v="1"/>
    <n v="83.2"/>
    <n v="1060.5999999999999"/>
    <x v="0"/>
    <x v="0"/>
    <n v="86"/>
    <n v="4028"/>
    <x v="8"/>
    <x v="0"/>
    <x v="0"/>
    <x v="1"/>
    <b v="0"/>
    <b v="0"/>
    <b v="1"/>
    <b v="0"/>
    <n v="81.584615384615304"/>
    <x v="47"/>
    <b v="0"/>
  </r>
  <r>
    <s v="3658-KIBGF"/>
    <x v="0"/>
    <s v="United States"/>
    <s v="California"/>
    <s v="Los Angeles"/>
    <n v="90068"/>
    <s v="34.137411, -118.328915"/>
    <n v="34.137411"/>
    <n v="-118.32891499999999"/>
    <x v="1"/>
    <x v="0"/>
    <n v="0"/>
    <x v="0"/>
    <n v="1"/>
    <n v="1"/>
    <s v="No"/>
    <s v="Yes"/>
    <s v="Yes"/>
    <s v="No"/>
    <s v="No"/>
    <s v="No"/>
    <s v="No"/>
    <n v="1"/>
    <x v="0"/>
    <n v="54.9"/>
    <n v="54.9"/>
    <x v="0"/>
    <x v="0"/>
    <n v="89"/>
    <n v="2833"/>
    <x v="9"/>
    <x v="0"/>
    <x v="0"/>
    <x v="0"/>
    <b v="0"/>
    <b v="0"/>
    <b v="1"/>
    <b v="0"/>
    <n v="54.9"/>
    <x v="37"/>
    <b v="1"/>
  </r>
  <r>
    <s v="5519-YLDGW"/>
    <x v="0"/>
    <s v="United States"/>
    <s v="California"/>
    <s v="Los Angeles"/>
    <n v="90071"/>
    <s v="34.052917, -118.255178"/>
    <n v="34.052917000000001"/>
    <n v="-118.255178"/>
    <x v="1"/>
    <x v="0"/>
    <n v="1"/>
    <x v="0"/>
    <n v="21"/>
    <n v="1"/>
    <s v="Yes"/>
    <s v="Yes"/>
    <s v="No"/>
    <s v="Yes"/>
    <s v="No"/>
    <s v="Yes"/>
    <s v="Yes"/>
    <n v="1"/>
    <x v="2"/>
    <n v="103.9"/>
    <n v="2254.1999999999998"/>
    <x v="0"/>
    <x v="0"/>
    <n v="91"/>
    <n v="3769"/>
    <x v="10"/>
    <x v="0"/>
    <x v="0"/>
    <x v="1"/>
    <b v="0"/>
    <b v="0"/>
    <b v="1"/>
    <b v="0"/>
    <n v="107.342857142857"/>
    <x v="4"/>
    <b v="1"/>
  </r>
  <r>
    <s v="4946-EDSEW"/>
    <x v="0"/>
    <s v="United States"/>
    <s v="California"/>
    <s v="Compton"/>
    <n v="90221"/>
    <s v="33.885811, -118.206459"/>
    <n v="33.885810999999997"/>
    <n v="-118.206459"/>
    <x v="1"/>
    <x v="0"/>
    <n v="1"/>
    <x v="1"/>
    <n v="11"/>
    <n v="1"/>
    <s v="No"/>
    <s v="No internet service"/>
    <s v="No internet service"/>
    <s v="No internet service"/>
    <s v="No internet service"/>
    <s v="No internet service"/>
    <s v="No internet service"/>
    <n v="1"/>
    <x v="3"/>
    <n v="19.25"/>
    <n v="180.3"/>
    <x v="0"/>
    <x v="0"/>
    <n v="69"/>
    <n v="5638"/>
    <x v="11"/>
    <x v="0"/>
    <x v="0"/>
    <x v="0"/>
    <b v="1"/>
    <b v="0"/>
    <b v="0"/>
    <b v="1"/>
    <n v="16.390909090908998"/>
    <x v="41"/>
    <b v="0"/>
  </r>
  <r>
    <s v="2516-VQRRV"/>
    <x v="0"/>
    <s v="United States"/>
    <s v="California"/>
    <s v="Culver City"/>
    <n v="90230"/>
    <s v="33.993991, -118.39704"/>
    <n v="33.993991000000001"/>
    <n v="-118.39704"/>
    <x v="1"/>
    <x v="1"/>
    <n v="0"/>
    <x v="0"/>
    <n v="2"/>
    <n v="1"/>
    <s v="Yes"/>
    <s v="No"/>
    <s v="No"/>
    <s v="No"/>
    <s v="No"/>
    <s v="No"/>
    <s v="No"/>
    <n v="1"/>
    <x v="1"/>
    <n v="75.45"/>
    <n v="158.4"/>
    <x v="0"/>
    <x v="0"/>
    <n v="65"/>
    <n v="3350"/>
    <x v="12"/>
    <x v="0"/>
    <x v="0"/>
    <x v="1"/>
    <b v="0"/>
    <b v="0"/>
    <b v="0"/>
    <b v="1"/>
    <n v="79.2"/>
    <x v="17"/>
    <b v="0"/>
  </r>
  <r>
    <s v="7580-UGXNC"/>
    <x v="0"/>
    <s v="United States"/>
    <s v="California"/>
    <s v="Culver City"/>
    <n v="90232"/>
    <s v="34.019323, -118.391902"/>
    <n v="34.019323"/>
    <n v="-118.391902"/>
    <x v="1"/>
    <x v="1"/>
    <n v="0"/>
    <x v="0"/>
    <n v="2"/>
    <n v="1"/>
    <s v="No"/>
    <s v="Yes"/>
    <s v="Yes"/>
    <s v="No"/>
    <s v="No"/>
    <s v="No"/>
    <s v="No"/>
    <n v="0"/>
    <x v="0"/>
    <n v="54.85"/>
    <n v="104.2"/>
    <x v="0"/>
    <x v="0"/>
    <n v="96"/>
    <n v="3016"/>
    <x v="13"/>
    <x v="0"/>
    <x v="0"/>
    <x v="0"/>
    <b v="0"/>
    <b v="0"/>
    <b v="0"/>
    <b v="1"/>
    <n v="52.1"/>
    <x v="37"/>
    <b v="1"/>
  </r>
  <r>
    <s v="5178-LMXOP"/>
    <x v="0"/>
    <s v="United States"/>
    <s v="California"/>
    <s v="Gardena"/>
    <n v="90248"/>
    <s v="33.876482, -118.284077"/>
    <n v="33.876482000000003"/>
    <n v="-118.284077"/>
    <x v="0"/>
    <x v="1"/>
    <n v="1"/>
    <x v="0"/>
    <n v="1"/>
    <n v="1"/>
    <s v="Yes"/>
    <s v="No"/>
    <s v="No"/>
    <s v="No"/>
    <s v="No"/>
    <s v="Yes"/>
    <s v="Yes"/>
    <n v="1"/>
    <x v="2"/>
    <n v="95.1"/>
    <n v="95.1"/>
    <x v="0"/>
    <x v="0"/>
    <n v="70"/>
    <n v="5795"/>
    <x v="5"/>
    <x v="0"/>
    <x v="0"/>
    <x v="1"/>
    <b v="0"/>
    <b v="0"/>
    <b v="1"/>
    <b v="0"/>
    <n v="95.1"/>
    <x v="14"/>
    <b v="0"/>
  </r>
  <r>
    <s v="8185-UPYBR"/>
    <x v="0"/>
    <s v="United States"/>
    <s v="California"/>
    <s v="Hermosa Beach"/>
    <n v="90254"/>
    <s v="33.86532, -118.396336"/>
    <n v="33.865319999999997"/>
    <n v="-118.39633600000001"/>
    <x v="0"/>
    <x v="0"/>
    <n v="1"/>
    <x v="0"/>
    <n v="6"/>
    <n v="1"/>
    <s v="Yes"/>
    <s v="No"/>
    <s v="No"/>
    <s v="No"/>
    <s v="No"/>
    <s v="No"/>
    <s v="No"/>
    <n v="1"/>
    <x v="1"/>
    <n v="75.5"/>
    <n v="438"/>
    <x v="0"/>
    <x v="0"/>
    <n v="88"/>
    <n v="5838"/>
    <x v="6"/>
    <x v="0"/>
    <x v="0"/>
    <x v="1"/>
    <b v="0"/>
    <b v="0"/>
    <b v="1"/>
    <b v="0"/>
    <n v="73"/>
    <x v="17"/>
    <b v="0"/>
  </r>
  <r>
    <s v="4585-HETAI"/>
    <x v="0"/>
    <s v="United States"/>
    <s v="California"/>
    <s v="Huntington Park"/>
    <n v="90255"/>
    <s v="33.97803, -118.217141"/>
    <n v="33.978029999999997"/>
    <n v="-118.217141"/>
    <x v="1"/>
    <x v="0"/>
    <n v="1"/>
    <x v="0"/>
    <n v="4"/>
    <n v="1"/>
    <s v="No"/>
    <s v="No"/>
    <s v="No"/>
    <s v="Yes"/>
    <s v="No"/>
    <s v="No"/>
    <s v="No"/>
    <n v="1"/>
    <x v="1"/>
    <n v="73.75"/>
    <n v="325.45"/>
    <x v="0"/>
    <x v="0"/>
    <n v="83"/>
    <n v="5026"/>
    <x v="7"/>
    <x v="0"/>
    <x v="0"/>
    <x v="1"/>
    <b v="0"/>
    <b v="0"/>
    <b v="1"/>
    <b v="0"/>
    <n v="81.362499999999997"/>
    <x v="44"/>
    <b v="0"/>
  </r>
  <r>
    <s v="7526-BEZQB"/>
    <x v="0"/>
    <s v="United States"/>
    <s v="California"/>
    <s v="Lawndale"/>
    <n v="90260"/>
    <s v="33.88856, -118.351813"/>
    <n v="33.888559999999998"/>
    <n v="-118.35181300000001"/>
    <x v="0"/>
    <x v="0"/>
    <n v="0"/>
    <x v="0"/>
    <n v="12"/>
    <n v="1"/>
    <s v="Yes"/>
    <s v="No"/>
    <s v="No"/>
    <s v="No"/>
    <s v="No"/>
    <s v="Yes"/>
    <s v="Yes"/>
    <n v="1"/>
    <x v="2"/>
    <n v="96.05"/>
    <n v="1148.0999999999999"/>
    <x v="0"/>
    <x v="0"/>
    <n v="89"/>
    <n v="2577"/>
    <x v="8"/>
    <x v="0"/>
    <x v="0"/>
    <x v="1"/>
    <b v="0"/>
    <b v="0"/>
    <b v="1"/>
    <b v="0"/>
    <n v="95.674999999999997"/>
    <x v="22"/>
    <b v="0"/>
  </r>
  <r>
    <s v="4951-UKAAQ"/>
    <x v="0"/>
    <s v="United States"/>
    <s v="California"/>
    <s v="Inglewood"/>
    <n v="90302"/>
    <s v="33.975332, -118.355252"/>
    <n v="33.975332000000002"/>
    <n v="-118.35525199999999"/>
    <x v="1"/>
    <x v="0"/>
    <n v="0"/>
    <x v="0"/>
    <n v="4"/>
    <n v="1"/>
    <s v="Yes"/>
    <s v="No"/>
    <s v="Yes"/>
    <s v="No"/>
    <s v="No"/>
    <s v="No"/>
    <s v="Yes"/>
    <n v="1"/>
    <x v="1"/>
    <n v="88.95"/>
    <n v="355.2"/>
    <x v="0"/>
    <x v="0"/>
    <n v="72"/>
    <n v="5948"/>
    <x v="9"/>
    <x v="0"/>
    <x v="0"/>
    <x v="1"/>
    <b v="0"/>
    <b v="0"/>
    <b v="1"/>
    <b v="0"/>
    <n v="88.8"/>
    <x v="62"/>
    <b v="0"/>
  </r>
  <r>
    <s v="2108-YKQTY"/>
    <x v="0"/>
    <s v="United States"/>
    <s v="California"/>
    <s v="Santa Monica"/>
    <n v="90403"/>
    <s v="34.031529, -118.491156"/>
    <n v="34.031528999999999"/>
    <n v="-118.491156"/>
    <x v="1"/>
    <x v="0"/>
    <n v="0"/>
    <x v="0"/>
    <n v="4"/>
    <n v="1"/>
    <s v="No"/>
    <s v="No"/>
    <s v="Yes"/>
    <s v="No"/>
    <s v="No"/>
    <s v="No"/>
    <s v="No"/>
    <n v="0"/>
    <x v="0"/>
    <n v="50.7"/>
    <n v="151.30000000000001"/>
    <x v="0"/>
    <x v="0"/>
    <n v="90"/>
    <n v="4930"/>
    <x v="14"/>
    <x v="0"/>
    <x v="0"/>
    <x v="0"/>
    <b v="0"/>
    <b v="1"/>
    <b v="0"/>
    <b v="0"/>
    <n v="37.825000000000003"/>
    <x v="36"/>
    <b v="0"/>
  </r>
  <r>
    <s v="4918-QLLIW"/>
    <x v="0"/>
    <s v="United States"/>
    <s v="California"/>
    <s v="Santa Monica"/>
    <n v="90405"/>
    <s v="34.005439, -118.477507"/>
    <n v="34.005439000000003"/>
    <n v="-118.477507"/>
    <x v="0"/>
    <x v="0"/>
    <n v="0"/>
    <x v="0"/>
    <n v="3"/>
    <n v="1"/>
    <s v="No"/>
    <s v="No"/>
    <s v="No"/>
    <s v="No"/>
    <s v="No"/>
    <s v="Yes"/>
    <s v="No"/>
    <n v="0"/>
    <x v="0"/>
    <n v="53.4"/>
    <n v="188.7"/>
    <x v="0"/>
    <x v="0"/>
    <n v="65"/>
    <n v="2755"/>
    <x v="14"/>
    <x v="0"/>
    <x v="0"/>
    <x v="0"/>
    <b v="0"/>
    <b v="1"/>
    <b v="0"/>
    <b v="0"/>
    <n v="62.9"/>
    <x v="0"/>
    <b v="0"/>
  </r>
  <r>
    <s v="7056-IMHCC"/>
    <x v="0"/>
    <s v="United States"/>
    <s v="California"/>
    <s v="Torrance"/>
    <n v="90501"/>
    <s v="33.833699, -118.314387"/>
    <n v="33.833699000000003"/>
    <n v="-118.314387"/>
    <x v="0"/>
    <x v="1"/>
    <n v="1"/>
    <x v="0"/>
    <n v="53"/>
    <n v="1"/>
    <s v="Yes"/>
    <s v="No"/>
    <s v="Yes"/>
    <s v="No"/>
    <s v="No"/>
    <s v="Yes"/>
    <s v="Yes"/>
    <n v="1"/>
    <x v="2"/>
    <n v="101.9"/>
    <n v="5549.4"/>
    <x v="0"/>
    <x v="0"/>
    <n v="94"/>
    <n v="5884"/>
    <x v="5"/>
    <x v="0"/>
    <x v="0"/>
    <x v="1"/>
    <b v="0"/>
    <b v="0"/>
    <b v="1"/>
    <b v="0"/>
    <n v="104.705660377358"/>
    <x v="48"/>
    <b v="0"/>
  </r>
  <r>
    <s v="1625-JAIIY"/>
    <x v="0"/>
    <s v="United States"/>
    <s v="California"/>
    <s v="Torrance"/>
    <n v="90505"/>
    <s v="33.807882, -118.347957"/>
    <n v="33.807881999999999"/>
    <n v="-118.34795699999999"/>
    <x v="1"/>
    <x v="0"/>
    <n v="1"/>
    <x v="0"/>
    <n v="68"/>
    <n v="1"/>
    <s v="Yes"/>
    <s v="No"/>
    <s v="No"/>
    <s v="No"/>
    <s v="No"/>
    <s v="Yes"/>
    <s v="No"/>
    <n v="1"/>
    <x v="1"/>
    <n v="83"/>
    <n v="5685.8"/>
    <x v="0"/>
    <x v="0"/>
    <n v="86"/>
    <n v="4714"/>
    <x v="6"/>
    <x v="1"/>
    <x v="0"/>
    <x v="1"/>
    <b v="0"/>
    <b v="0"/>
    <b v="1"/>
    <b v="0"/>
    <n v="83.614705882352894"/>
    <x v="31"/>
    <b v="0"/>
  </r>
  <r>
    <s v="2947-DOMLJ"/>
    <x v="0"/>
    <s v="United States"/>
    <s v="California"/>
    <s v="Buena Park"/>
    <n v="90621"/>
    <s v="33.874224, -117.993368"/>
    <n v="33.874223999999998"/>
    <n v="-117.993368"/>
    <x v="0"/>
    <x v="0"/>
    <n v="0"/>
    <x v="1"/>
    <n v="1"/>
    <n v="1"/>
    <s v="No"/>
    <s v="Yes"/>
    <s v="No"/>
    <s v="No"/>
    <s v="No"/>
    <s v="No"/>
    <s v="No"/>
    <n v="0"/>
    <x v="0"/>
    <n v="50.6"/>
    <n v="50.6"/>
    <x v="0"/>
    <x v="0"/>
    <n v="82"/>
    <n v="3677"/>
    <x v="7"/>
    <x v="0"/>
    <x v="0"/>
    <x v="0"/>
    <b v="0"/>
    <b v="0"/>
    <b v="0"/>
    <b v="1"/>
    <n v="50.6"/>
    <x v="36"/>
    <b v="1"/>
  </r>
  <r>
    <s v="4112-LUEIZ"/>
    <x v="0"/>
    <s v="United States"/>
    <s v="California"/>
    <s v="La Palma"/>
    <n v="90623"/>
    <s v="33.850504, -118.039892"/>
    <n v="33.850504000000001"/>
    <n v="-118.03989199999999"/>
    <x v="0"/>
    <x v="0"/>
    <n v="0"/>
    <x v="0"/>
    <n v="10"/>
    <n v="1"/>
    <s v="No"/>
    <s v="No"/>
    <s v="No"/>
    <s v="No"/>
    <s v="No"/>
    <s v="Yes"/>
    <s v="Yes"/>
    <n v="1"/>
    <x v="1"/>
    <n v="89.5"/>
    <n v="863.1"/>
    <x v="0"/>
    <x v="0"/>
    <n v="84"/>
    <n v="4206"/>
    <x v="8"/>
    <x v="0"/>
    <x v="0"/>
    <x v="1"/>
    <b v="0"/>
    <b v="0"/>
    <b v="1"/>
    <b v="0"/>
    <n v="86.31"/>
    <x v="54"/>
    <b v="0"/>
  </r>
  <r>
    <s v="4510-HIMLV"/>
    <x v="0"/>
    <s v="United States"/>
    <s v="California"/>
    <s v="La Habra"/>
    <n v="90631"/>
    <s v="33.940619, -117.9513"/>
    <n v="33.940618999999998"/>
    <n v="-117.9513"/>
    <x v="0"/>
    <x v="0"/>
    <n v="0"/>
    <x v="0"/>
    <n v="1"/>
    <n v="1"/>
    <s v="No"/>
    <s v="No"/>
    <s v="No"/>
    <s v="No"/>
    <s v="No"/>
    <s v="No"/>
    <s v="No"/>
    <n v="1"/>
    <x v="0"/>
    <n v="69.8"/>
    <n v="69.8"/>
    <x v="0"/>
    <x v="0"/>
    <n v="90"/>
    <n v="4154"/>
    <x v="9"/>
    <x v="0"/>
    <x v="0"/>
    <x v="1"/>
    <b v="0"/>
    <b v="0"/>
    <b v="1"/>
    <b v="0"/>
    <n v="69.8"/>
    <x v="10"/>
    <b v="0"/>
  </r>
  <r>
    <s v="8749-JMNKX"/>
    <x v="0"/>
    <s v="United States"/>
    <s v="California"/>
    <s v="Montebello"/>
    <n v="90640"/>
    <s v="34.015217, -118.109962"/>
    <n v="34.015217"/>
    <n v="-118.109962"/>
    <x v="0"/>
    <x v="1"/>
    <n v="1"/>
    <x v="0"/>
    <n v="51"/>
    <n v="1"/>
    <s v="Yes"/>
    <s v="Yes"/>
    <s v="No"/>
    <s v="Yes"/>
    <s v="No"/>
    <s v="Yes"/>
    <s v="No"/>
    <n v="1"/>
    <x v="2"/>
    <n v="93.8"/>
    <n v="4750.95"/>
    <x v="0"/>
    <x v="0"/>
    <n v="83"/>
    <n v="4788"/>
    <x v="10"/>
    <x v="0"/>
    <x v="0"/>
    <x v="1"/>
    <b v="0"/>
    <b v="0"/>
    <b v="0"/>
    <b v="0"/>
    <n v="93.155882352941106"/>
    <x v="45"/>
    <b v="1"/>
  </r>
  <r>
    <s v="2430-USGXP"/>
    <x v="0"/>
    <s v="United States"/>
    <s v="California"/>
    <s v="Santa Fe Springs"/>
    <n v="90670"/>
    <s v="33.933565, -118.062611"/>
    <n v="33.933565000000002"/>
    <n v="-118.062611"/>
    <x v="0"/>
    <x v="0"/>
    <n v="1"/>
    <x v="0"/>
    <n v="24"/>
    <n v="1"/>
    <s v="Yes"/>
    <s v="No"/>
    <s v="No"/>
    <s v="Yes"/>
    <s v="No"/>
    <s v="Yes"/>
    <s v="Yes"/>
    <n v="1"/>
    <x v="2"/>
    <n v="101.05"/>
    <n v="2391.8000000000002"/>
    <x v="0"/>
    <x v="0"/>
    <n v="66"/>
    <n v="4766"/>
    <x v="11"/>
    <x v="0"/>
    <x v="0"/>
    <x v="1"/>
    <b v="0"/>
    <b v="0"/>
    <b v="1"/>
    <b v="0"/>
    <n v="99.658333333333303"/>
    <x v="48"/>
    <b v="0"/>
  </r>
  <r>
    <s v="5955-ERIHD"/>
    <x v="0"/>
    <s v="United States"/>
    <s v="California"/>
    <s v="Lakewood"/>
    <n v="90712"/>
    <s v="33.840524, -118.148403"/>
    <n v="33.840524000000002"/>
    <n v="-118.148403"/>
    <x v="0"/>
    <x v="0"/>
    <n v="1"/>
    <x v="0"/>
    <n v="18"/>
    <n v="1"/>
    <s v="Yes"/>
    <s v="No"/>
    <s v="No"/>
    <s v="No"/>
    <s v="No"/>
    <s v="Yes"/>
    <s v="Yes"/>
    <n v="1"/>
    <x v="2"/>
    <n v="94.7"/>
    <n v="1687.95"/>
    <x v="0"/>
    <x v="0"/>
    <n v="72"/>
    <n v="2206"/>
    <x v="12"/>
    <x v="0"/>
    <x v="0"/>
    <x v="1"/>
    <b v="0"/>
    <b v="0"/>
    <b v="1"/>
    <b v="0"/>
    <n v="93.775000000000006"/>
    <x v="15"/>
    <b v="0"/>
  </r>
  <r>
    <s v="0917-EZOLA"/>
    <x v="0"/>
    <s v="United States"/>
    <s v="California"/>
    <s v="Lakewood"/>
    <n v="90713"/>
    <s v="33.847755, -118.112532"/>
    <n v="33.847754999999999"/>
    <n v="-118.112532"/>
    <x v="0"/>
    <x v="1"/>
    <n v="1"/>
    <x v="0"/>
    <n v="72"/>
    <n v="1"/>
    <s v="Yes"/>
    <s v="No"/>
    <s v="Yes"/>
    <s v="Yes"/>
    <s v="No"/>
    <s v="Yes"/>
    <s v="Yes"/>
    <n v="1"/>
    <x v="2"/>
    <n v="104.15"/>
    <n v="7689.95"/>
    <x v="0"/>
    <x v="0"/>
    <n v="74"/>
    <n v="5925"/>
    <x v="13"/>
    <x v="0"/>
    <x v="1"/>
    <x v="1"/>
    <b v="0"/>
    <b v="0"/>
    <b v="0"/>
    <b v="0"/>
    <n v="106.80486111111099"/>
    <x v="3"/>
    <b v="0"/>
  </r>
  <r>
    <s v="5949-EBSQK"/>
    <x v="0"/>
    <s v="United States"/>
    <s v="California"/>
    <s v="Sunset Beach"/>
    <n v="90742"/>
    <s v="33.719221, -118.073596"/>
    <n v="33.719220999999997"/>
    <n v="-118.07359599999999"/>
    <x v="0"/>
    <x v="0"/>
    <n v="1"/>
    <x v="1"/>
    <n v="4"/>
    <n v="1"/>
    <s v="No"/>
    <s v="No"/>
    <s v="No"/>
    <s v="No"/>
    <s v="Yes"/>
    <s v="No"/>
    <s v="Yes"/>
    <n v="0"/>
    <x v="0"/>
    <n v="61.45"/>
    <n v="229.55"/>
    <x v="0"/>
    <x v="0"/>
    <n v="83"/>
    <n v="2131"/>
    <x v="5"/>
    <x v="0"/>
    <x v="0"/>
    <x v="0"/>
    <b v="0"/>
    <b v="1"/>
    <b v="0"/>
    <b v="0"/>
    <n v="57.387500000000003"/>
    <x v="55"/>
    <b v="0"/>
  </r>
  <r>
    <s v="7274-RTAPZ"/>
    <x v="0"/>
    <s v="United States"/>
    <s v="California"/>
    <s v="Long Beach"/>
    <n v="90804"/>
    <s v="33.783047, -118.1486"/>
    <n v="33.783047000000003"/>
    <n v="-118.1486"/>
    <x v="0"/>
    <x v="0"/>
    <n v="0"/>
    <x v="0"/>
    <n v="1"/>
    <n v="1"/>
    <s v="No"/>
    <s v="No"/>
    <s v="No"/>
    <s v="No"/>
    <s v="No"/>
    <s v="Yes"/>
    <s v="Yes"/>
    <n v="1"/>
    <x v="2"/>
    <n v="90.55"/>
    <n v="90.55"/>
    <x v="0"/>
    <x v="0"/>
    <n v="89"/>
    <n v="3898"/>
    <x v="6"/>
    <x v="0"/>
    <x v="0"/>
    <x v="1"/>
    <b v="0"/>
    <b v="0"/>
    <b v="1"/>
    <b v="0"/>
    <n v="90.55"/>
    <x v="35"/>
    <b v="0"/>
  </r>
  <r>
    <s v="0311-UNPFF"/>
    <x v="0"/>
    <s v="United States"/>
    <s v="California"/>
    <s v="Long Beach"/>
    <n v="90807"/>
    <s v="33.830099, -118.182239"/>
    <n v="33.830098999999997"/>
    <n v="-118.182239"/>
    <x v="1"/>
    <x v="0"/>
    <n v="0"/>
    <x v="0"/>
    <n v="26"/>
    <n v="1"/>
    <s v="No"/>
    <s v="No"/>
    <s v="No"/>
    <s v="No"/>
    <s v="No"/>
    <s v="Yes"/>
    <s v="Yes"/>
    <n v="1"/>
    <x v="1"/>
    <n v="88.8"/>
    <n v="2274.35"/>
    <x v="0"/>
    <x v="0"/>
    <n v="82"/>
    <n v="4910"/>
    <x v="7"/>
    <x v="0"/>
    <x v="0"/>
    <x v="1"/>
    <b v="0"/>
    <b v="0"/>
    <b v="0"/>
    <b v="0"/>
    <n v="87.474999999999994"/>
    <x v="62"/>
    <b v="0"/>
  </r>
  <r>
    <s v="3834-XUIFC"/>
    <x v="0"/>
    <s v="United States"/>
    <s v="California"/>
    <s v="Long Beach"/>
    <n v="90814"/>
    <s v="33.771612, -118.143866"/>
    <n v="33.771611999999998"/>
    <n v="-118.143866"/>
    <x v="0"/>
    <x v="0"/>
    <n v="0"/>
    <x v="0"/>
    <n v="7"/>
    <n v="1"/>
    <s v="Yes"/>
    <s v="No"/>
    <s v="No"/>
    <s v="No"/>
    <s v="No"/>
    <s v="No"/>
    <s v="Yes"/>
    <n v="1"/>
    <x v="1"/>
    <n v="85.2"/>
    <n v="602.54999999999995"/>
    <x v="0"/>
    <x v="0"/>
    <n v="86"/>
    <n v="3905"/>
    <x v="8"/>
    <x v="0"/>
    <x v="0"/>
    <x v="1"/>
    <b v="0"/>
    <b v="0"/>
    <b v="0"/>
    <b v="1"/>
    <n v="86.078571428571394"/>
    <x v="42"/>
    <b v="0"/>
  </r>
  <r>
    <s v="8414-MYSHR"/>
    <x v="0"/>
    <s v="United States"/>
    <s v="California"/>
    <s v="Arcadia"/>
    <n v="91007"/>
    <s v="34.128284, -118.047732"/>
    <n v="34.128284000000001"/>
    <n v="-118.047732"/>
    <x v="0"/>
    <x v="1"/>
    <n v="0"/>
    <x v="0"/>
    <n v="5"/>
    <n v="1"/>
    <s v="No"/>
    <s v="No"/>
    <s v="No"/>
    <s v="No"/>
    <s v="No"/>
    <s v="Yes"/>
    <s v="Yes"/>
    <n v="1"/>
    <x v="2"/>
    <n v="91.4"/>
    <n v="449.75"/>
    <x v="0"/>
    <x v="0"/>
    <n v="78"/>
    <n v="2834"/>
    <x v="9"/>
    <x v="0"/>
    <x v="0"/>
    <x v="1"/>
    <b v="0"/>
    <b v="0"/>
    <b v="1"/>
    <b v="0"/>
    <n v="89.95"/>
    <x v="60"/>
    <b v="0"/>
  </r>
  <r>
    <s v="7599-FKVXZ"/>
    <x v="0"/>
    <s v="United States"/>
    <s v="California"/>
    <s v="South Pasadena"/>
    <n v="91030"/>
    <s v="34.110444, -118.156957"/>
    <n v="34.110444000000001"/>
    <n v="-118.15695700000001"/>
    <x v="0"/>
    <x v="0"/>
    <n v="1"/>
    <x v="0"/>
    <n v="42"/>
    <n v="1"/>
    <s v="Yes"/>
    <s v="No"/>
    <s v="No"/>
    <s v="Yes"/>
    <s v="Yes"/>
    <s v="Yes"/>
    <s v="Yes"/>
    <n v="1"/>
    <x v="2"/>
    <n v="106.15"/>
    <n v="4512.7"/>
    <x v="0"/>
    <x v="0"/>
    <n v="93"/>
    <n v="2265"/>
    <x v="14"/>
    <x v="0"/>
    <x v="0"/>
    <x v="1"/>
    <b v="0"/>
    <b v="0"/>
    <b v="0"/>
    <b v="0"/>
    <n v="107.445238095238"/>
    <x v="11"/>
    <b v="0"/>
  </r>
  <r>
    <s v="8229-TNIQA"/>
    <x v="0"/>
    <s v="United States"/>
    <s v="California"/>
    <s v="Pasadena"/>
    <n v="91105"/>
    <s v="34.13946, -118.166649"/>
    <n v="34.13946"/>
    <n v="-118.16664900000001"/>
    <x v="1"/>
    <x v="0"/>
    <n v="0"/>
    <x v="0"/>
    <n v="4"/>
    <n v="1"/>
    <s v="No"/>
    <s v="No"/>
    <s v="No"/>
    <s v="No"/>
    <s v="No"/>
    <s v="No"/>
    <s v="No"/>
    <n v="1"/>
    <x v="0"/>
    <n v="45.3"/>
    <n v="196.95"/>
    <x v="0"/>
    <x v="0"/>
    <n v="99"/>
    <n v="3443"/>
    <x v="14"/>
    <x v="0"/>
    <x v="0"/>
    <x v="0"/>
    <b v="0"/>
    <b v="0"/>
    <b v="0"/>
    <b v="1"/>
    <n v="49.237499999999997"/>
    <x v="30"/>
    <b v="0"/>
  </r>
  <r>
    <s v="6221-AVQYL"/>
    <x v="0"/>
    <s v="United States"/>
    <s v="California"/>
    <s v="Glendale"/>
    <n v="91203"/>
    <s v="34.153338, -118.262974"/>
    <n v="34.153337999999998"/>
    <n v="-118.262974"/>
    <x v="0"/>
    <x v="0"/>
    <n v="0"/>
    <x v="0"/>
    <n v="2"/>
    <n v="1"/>
    <s v="Yes"/>
    <s v="No"/>
    <s v="No"/>
    <s v="No"/>
    <s v="No"/>
    <s v="No"/>
    <s v="No"/>
    <n v="1"/>
    <x v="1"/>
    <n v="73.25"/>
    <n v="131.05000000000001"/>
    <x v="0"/>
    <x v="0"/>
    <n v="78"/>
    <n v="2919"/>
    <x v="5"/>
    <x v="0"/>
    <x v="0"/>
    <x v="1"/>
    <b v="0"/>
    <b v="1"/>
    <b v="0"/>
    <b v="0"/>
    <n v="65.525000000000006"/>
    <x v="44"/>
    <b v="0"/>
  </r>
  <r>
    <s v="7743-EXURX"/>
    <x v="0"/>
    <s v="United States"/>
    <s v="California"/>
    <s v="Glendale"/>
    <n v="91208"/>
    <s v="34.195386, -118.238508"/>
    <n v="34.195385999999999"/>
    <n v="-118.238508"/>
    <x v="0"/>
    <x v="0"/>
    <n v="1"/>
    <x v="1"/>
    <n v="8"/>
    <n v="1"/>
    <s v="No"/>
    <s v="No"/>
    <s v="No"/>
    <s v="Yes"/>
    <s v="No"/>
    <s v="No"/>
    <s v="No"/>
    <n v="1"/>
    <x v="0"/>
    <n v="51.05"/>
    <n v="415.05"/>
    <x v="0"/>
    <x v="0"/>
    <n v="77"/>
    <n v="3758"/>
    <x v="6"/>
    <x v="0"/>
    <x v="0"/>
    <x v="0"/>
    <b v="0"/>
    <b v="0"/>
    <b v="1"/>
    <b v="0"/>
    <n v="51.881250000000001"/>
    <x v="87"/>
    <b v="0"/>
  </r>
  <r>
    <s v="5569-KGJHX"/>
    <x v="0"/>
    <s v="United States"/>
    <s v="California"/>
    <s v="Canoga Park"/>
    <n v="91303"/>
    <s v="34.19829, -118.602203"/>
    <n v="34.19829"/>
    <n v="-118.602203"/>
    <x v="1"/>
    <x v="0"/>
    <n v="1"/>
    <x v="0"/>
    <n v="9"/>
    <n v="1"/>
    <s v="Yes"/>
    <s v="No"/>
    <s v="No"/>
    <s v="No"/>
    <s v="No"/>
    <s v="Yes"/>
    <s v="No"/>
    <n v="1"/>
    <x v="1"/>
    <n v="85.35"/>
    <n v="754.65"/>
    <x v="0"/>
    <x v="0"/>
    <n v="95"/>
    <n v="2445"/>
    <x v="7"/>
    <x v="0"/>
    <x v="0"/>
    <x v="1"/>
    <b v="0"/>
    <b v="0"/>
    <b v="0"/>
    <b v="0"/>
    <n v="83.85"/>
    <x v="42"/>
    <b v="0"/>
  </r>
  <r>
    <s v="4988-IQIGL"/>
    <x v="0"/>
    <s v="United States"/>
    <s v="California"/>
    <s v="Canoga Park"/>
    <n v="91304"/>
    <s v="34.224377, -118.632656"/>
    <n v="34.224376999999997"/>
    <n v="-118.632656"/>
    <x v="0"/>
    <x v="1"/>
    <n v="0"/>
    <x v="0"/>
    <n v="1"/>
    <n v="1"/>
    <s v="Yes"/>
    <s v="No"/>
    <s v="No"/>
    <s v="No"/>
    <s v="No"/>
    <s v="No"/>
    <s v="No"/>
    <n v="1"/>
    <x v="1"/>
    <n v="75.349999999999994"/>
    <n v="75.349999999999994"/>
    <x v="0"/>
    <x v="0"/>
    <n v="92"/>
    <n v="4403"/>
    <x v="8"/>
    <x v="0"/>
    <x v="0"/>
    <x v="1"/>
    <b v="0"/>
    <b v="0"/>
    <b v="1"/>
    <b v="0"/>
    <n v="75.349999999999994"/>
    <x v="17"/>
    <b v="0"/>
  </r>
  <r>
    <s v="7730-IUTDZ"/>
    <x v="0"/>
    <s v="United States"/>
    <s v="California"/>
    <s v="Chatsworth"/>
    <n v="91311"/>
    <s v="34.294142, -118.603883"/>
    <n v="34.294142000000001"/>
    <n v="-118.603883"/>
    <x v="0"/>
    <x v="0"/>
    <n v="0"/>
    <x v="0"/>
    <n v="43"/>
    <n v="1"/>
    <s v="No"/>
    <s v="Yes"/>
    <s v="No"/>
    <s v="No"/>
    <s v="No"/>
    <s v="No"/>
    <s v="No"/>
    <n v="1"/>
    <x v="1"/>
    <n v="75.2"/>
    <n v="3198.6"/>
    <x v="0"/>
    <x v="0"/>
    <n v="68"/>
    <n v="4673"/>
    <x v="9"/>
    <x v="0"/>
    <x v="0"/>
    <x v="1"/>
    <b v="0"/>
    <b v="0"/>
    <b v="1"/>
    <b v="0"/>
    <n v="74.386046511627896"/>
    <x v="17"/>
    <b v="1"/>
  </r>
  <r>
    <s v="0426-TIRNE"/>
    <x v="0"/>
    <s v="United States"/>
    <s v="California"/>
    <s v="Encino"/>
    <n v="91316"/>
    <s v="34.150354, -118.518292"/>
    <n v="34.150354"/>
    <n v="-118.518292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9"/>
    <n v="20.9"/>
    <x v="0"/>
    <x v="0"/>
    <n v="97"/>
    <n v="5527"/>
    <x v="10"/>
    <x v="0"/>
    <x v="0"/>
    <x v="0"/>
    <b v="1"/>
    <b v="0"/>
    <b v="0"/>
    <b v="1"/>
    <n v="20.9"/>
    <x v="7"/>
    <b v="0"/>
  </r>
  <r>
    <s v="7587-RZNME"/>
    <x v="0"/>
    <s v="United States"/>
    <s v="California"/>
    <s v="Valencia"/>
    <n v="91355"/>
    <s v="34.43987, -118.644609"/>
    <n v="34.439869999999999"/>
    <n v="-118.644609"/>
    <x v="0"/>
    <x v="0"/>
    <n v="0"/>
    <x v="0"/>
    <n v="3"/>
    <n v="1"/>
    <s v="No"/>
    <s v="No"/>
    <s v="No"/>
    <s v="No"/>
    <s v="No"/>
    <s v="No"/>
    <s v="No"/>
    <n v="1"/>
    <x v="0"/>
    <n v="43.3"/>
    <n v="123.65"/>
    <x v="0"/>
    <x v="0"/>
    <n v="91"/>
    <n v="4849"/>
    <x v="11"/>
    <x v="0"/>
    <x v="0"/>
    <x v="0"/>
    <b v="0"/>
    <b v="0"/>
    <b v="1"/>
    <b v="0"/>
    <n v="41.216666666666598"/>
    <x v="50"/>
    <b v="0"/>
  </r>
  <r>
    <s v="0748-RDGGM"/>
    <x v="0"/>
    <s v="United States"/>
    <s v="California"/>
    <s v="Tarzana"/>
    <n v="91356"/>
    <s v="34.157137, -118.548511"/>
    <n v="34.157136999999999"/>
    <n v="-118.548511"/>
    <x v="0"/>
    <x v="0"/>
    <n v="1"/>
    <x v="0"/>
    <n v="70"/>
    <n v="1"/>
    <s v="No"/>
    <s v="Yes"/>
    <s v="Yes"/>
    <s v="Yes"/>
    <s v="Yes"/>
    <s v="Yes"/>
    <s v="Yes"/>
    <n v="1"/>
    <x v="2"/>
    <n v="109.5"/>
    <n v="7534.65"/>
    <x v="0"/>
    <x v="0"/>
    <n v="82"/>
    <n v="6136"/>
    <x v="12"/>
    <x v="1"/>
    <x v="0"/>
    <x v="1"/>
    <b v="0"/>
    <b v="0"/>
    <b v="0"/>
    <b v="0"/>
    <n v="107.637857142857"/>
    <x v="21"/>
    <b v="1"/>
  </r>
  <r>
    <s v="4706-AXVKM"/>
    <x v="0"/>
    <s v="United States"/>
    <s v="California"/>
    <s v="Stevenson Ranch"/>
    <n v="91381"/>
    <s v="34.364153, -118.615583"/>
    <n v="34.364153000000002"/>
    <n v="-118.615583"/>
    <x v="1"/>
    <x v="1"/>
    <n v="0"/>
    <x v="0"/>
    <n v="11"/>
    <n v="1"/>
    <s v="Yes"/>
    <s v="No"/>
    <s v="No"/>
    <s v="No"/>
    <s v="No"/>
    <s v="No"/>
    <s v="Yes"/>
    <n v="1"/>
    <x v="1"/>
    <n v="84.8"/>
    <n v="906.85"/>
    <x v="0"/>
    <x v="0"/>
    <n v="67"/>
    <n v="5118"/>
    <x v="13"/>
    <x v="0"/>
    <x v="0"/>
    <x v="1"/>
    <b v="0"/>
    <b v="1"/>
    <b v="0"/>
    <b v="0"/>
    <n v="82.440909090909003"/>
    <x v="33"/>
    <b v="0"/>
  </r>
  <r>
    <s v="5889-JTMUL"/>
    <x v="0"/>
    <s v="United States"/>
    <s v="California"/>
    <s v="Castaic"/>
    <n v="91384"/>
    <s v="34.506627, -118.699048"/>
    <n v="34.506627000000002"/>
    <n v="-118.699048"/>
    <x v="1"/>
    <x v="1"/>
    <n v="1"/>
    <x v="0"/>
    <n v="50"/>
    <n v="1"/>
    <s v="Yes"/>
    <s v="No"/>
    <s v="Yes"/>
    <s v="Yes"/>
    <s v="No"/>
    <s v="Yes"/>
    <s v="No"/>
    <n v="1"/>
    <x v="2"/>
    <n v="95.05"/>
    <n v="4888.7"/>
    <x v="0"/>
    <x v="0"/>
    <n v="92"/>
    <n v="5863"/>
    <x v="5"/>
    <x v="0"/>
    <x v="0"/>
    <x v="1"/>
    <b v="0"/>
    <b v="0"/>
    <b v="1"/>
    <b v="0"/>
    <n v="97.774000000000001"/>
    <x v="14"/>
    <b v="0"/>
  </r>
  <r>
    <s v="9026-RNUJS"/>
    <x v="0"/>
    <s v="United States"/>
    <s v="California"/>
    <s v="Van Nuys"/>
    <n v="91401"/>
    <s v="34.178483, -118.431791"/>
    <n v="34.178483"/>
    <n v="-118.431791"/>
    <x v="0"/>
    <x v="1"/>
    <n v="0"/>
    <x v="0"/>
    <n v="5"/>
    <n v="1"/>
    <s v="No"/>
    <s v="No"/>
    <s v="No"/>
    <s v="Yes"/>
    <s v="No"/>
    <s v="No"/>
    <s v="No"/>
    <n v="0"/>
    <x v="0"/>
    <n v="50.35"/>
    <n v="237.25"/>
    <x v="0"/>
    <x v="0"/>
    <n v="81"/>
    <n v="4618"/>
    <x v="6"/>
    <x v="0"/>
    <x v="0"/>
    <x v="0"/>
    <b v="0"/>
    <b v="0"/>
    <b v="1"/>
    <b v="0"/>
    <n v="47.45"/>
    <x v="36"/>
    <b v="0"/>
  </r>
  <r>
    <s v="3746-EUBYR"/>
    <x v="0"/>
    <s v="United States"/>
    <s v="California"/>
    <s v="Panorama City"/>
    <n v="91402"/>
    <s v="34.223768, -118.445461"/>
    <n v="34.223768"/>
    <n v="-118.44546099999999"/>
    <x v="0"/>
    <x v="0"/>
    <n v="1"/>
    <x v="0"/>
    <n v="1"/>
    <n v="1"/>
    <s v="Yes"/>
    <s v="No"/>
    <s v="No"/>
    <s v="No"/>
    <s v="No"/>
    <s v="No"/>
    <s v="No"/>
    <n v="1"/>
    <x v="1"/>
    <n v="74.599999999999994"/>
    <n v="74.599999999999994"/>
    <x v="0"/>
    <x v="0"/>
    <n v="75"/>
    <n v="5861"/>
    <x v="7"/>
    <x v="0"/>
    <x v="0"/>
    <x v="1"/>
    <b v="0"/>
    <b v="0"/>
    <b v="0"/>
    <b v="0"/>
    <n v="74.599999999999994"/>
    <x v="25"/>
    <b v="0"/>
  </r>
  <r>
    <s v="2332-EFBJY"/>
    <x v="0"/>
    <s v="United States"/>
    <s v="California"/>
    <s v="Sherman Oaks"/>
    <n v="91403"/>
    <s v="34.147149, -118.463365"/>
    <n v="34.147148999999999"/>
    <n v="-118.463365"/>
    <x v="0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1"/>
    <x v="3"/>
    <n v="19.7"/>
    <n v="342.4"/>
    <x v="0"/>
    <x v="0"/>
    <n v="82"/>
    <n v="3438"/>
    <x v="8"/>
    <x v="0"/>
    <x v="0"/>
    <x v="0"/>
    <b v="1"/>
    <b v="0"/>
    <b v="0"/>
    <b v="1"/>
    <n v="21.4"/>
    <x v="41"/>
    <b v="0"/>
  </r>
  <r>
    <s v="9474-PHLYD"/>
    <x v="0"/>
    <s v="United States"/>
    <s v="California"/>
    <s v="Sherman Oaks"/>
    <n v="91423"/>
    <s v="34.146957, -118.432138"/>
    <n v="34.146957"/>
    <n v="-118.43213799999999"/>
    <x v="1"/>
    <x v="0"/>
    <n v="0"/>
    <x v="0"/>
    <n v="15"/>
    <n v="1"/>
    <s v="No"/>
    <s v="No"/>
    <s v="No"/>
    <s v="Yes"/>
    <s v="No"/>
    <s v="No"/>
    <s v="Yes"/>
    <n v="1"/>
    <x v="0"/>
    <n v="59.45"/>
    <n v="892.65"/>
    <x v="0"/>
    <x v="0"/>
    <n v="68"/>
    <n v="5129"/>
    <x v="9"/>
    <x v="0"/>
    <x v="0"/>
    <x v="0"/>
    <b v="0"/>
    <b v="0"/>
    <b v="1"/>
    <b v="0"/>
    <n v="59.51"/>
    <x v="77"/>
    <b v="0"/>
  </r>
  <r>
    <s v="2165-VOEGB"/>
    <x v="0"/>
    <s v="United States"/>
    <s v="California"/>
    <s v="Burbank"/>
    <n v="91501"/>
    <s v="34.188339, -118.300942"/>
    <n v="34.188338999999999"/>
    <n v="-118.30094200000001"/>
    <x v="1"/>
    <x v="0"/>
    <n v="0"/>
    <x v="0"/>
    <n v="46"/>
    <n v="1"/>
    <s v="No"/>
    <s v="Yes"/>
    <s v="Yes"/>
    <s v="No"/>
    <s v="Yes"/>
    <s v="Yes"/>
    <s v="Yes"/>
    <n v="1"/>
    <x v="2"/>
    <n v="105.2"/>
    <n v="4822.8500000000004"/>
    <x v="0"/>
    <x v="0"/>
    <n v="99"/>
    <n v="3322"/>
    <x v="14"/>
    <x v="1"/>
    <x v="0"/>
    <x v="1"/>
    <b v="0"/>
    <b v="0"/>
    <b v="0"/>
    <b v="0"/>
    <n v="104.84456521739099"/>
    <x v="43"/>
    <b v="1"/>
  </r>
  <r>
    <s v="2219-MVUSO"/>
    <x v="0"/>
    <s v="United States"/>
    <s v="California"/>
    <s v="North Hollywood"/>
    <n v="91601"/>
    <s v="34.1692, -118.372498"/>
    <n v="34.169199999999996"/>
    <n v="-118.37249799999999"/>
    <x v="0"/>
    <x v="0"/>
    <n v="0"/>
    <x v="0"/>
    <n v="8"/>
    <n v="1"/>
    <s v="No"/>
    <s v="No"/>
    <s v="No"/>
    <s v="No"/>
    <s v="No"/>
    <s v="No"/>
    <s v="No"/>
    <n v="1"/>
    <x v="0"/>
    <n v="45.15"/>
    <n v="438.4"/>
    <x v="0"/>
    <x v="0"/>
    <n v="100"/>
    <n v="3721"/>
    <x v="14"/>
    <x v="0"/>
    <x v="0"/>
    <x v="0"/>
    <b v="0"/>
    <b v="0"/>
    <b v="0"/>
    <b v="1"/>
    <n v="54.8"/>
    <x v="30"/>
    <b v="0"/>
  </r>
  <r>
    <s v="8914-RBTSB"/>
    <x v="0"/>
    <s v="United States"/>
    <s v="California"/>
    <s v="Valley Village"/>
    <n v="91607"/>
    <s v="34.165783, -118.399795"/>
    <n v="34.165782999999998"/>
    <n v="-118.399795"/>
    <x v="0"/>
    <x v="0"/>
    <n v="1"/>
    <x v="0"/>
    <n v="31"/>
    <n v="1"/>
    <s v="Yes"/>
    <s v="No"/>
    <s v="Yes"/>
    <s v="Yes"/>
    <s v="No"/>
    <s v="Yes"/>
    <s v="No"/>
    <n v="0"/>
    <x v="2"/>
    <n v="93.8"/>
    <n v="3019.5"/>
    <x v="0"/>
    <x v="0"/>
    <n v="79"/>
    <n v="4115"/>
    <x v="14"/>
    <x v="0"/>
    <x v="0"/>
    <x v="1"/>
    <b v="0"/>
    <b v="0"/>
    <b v="1"/>
    <b v="0"/>
    <n v="97.403225806451601"/>
    <x v="45"/>
    <b v="0"/>
  </r>
  <r>
    <s v="0963-ZBDRN"/>
    <x v="0"/>
    <s v="United States"/>
    <s v="California"/>
    <s v="Claremont"/>
    <n v="91711"/>
    <s v="34.127621, -117.717863"/>
    <n v="34.127620999999998"/>
    <n v="-117.71786299999999"/>
    <x v="0"/>
    <x v="0"/>
    <n v="0"/>
    <x v="0"/>
    <n v="32"/>
    <n v="1"/>
    <s v="No"/>
    <s v="No"/>
    <s v="No"/>
    <s v="No"/>
    <s v="Yes"/>
    <s v="Yes"/>
    <s v="Yes"/>
    <n v="1"/>
    <x v="2"/>
    <n v="96.2"/>
    <n v="3183.4"/>
    <x v="0"/>
    <x v="0"/>
    <n v="93"/>
    <n v="3606"/>
    <x v="18"/>
    <x v="0"/>
    <x v="0"/>
    <x v="1"/>
    <b v="0"/>
    <b v="0"/>
    <b v="1"/>
    <b v="0"/>
    <n v="99.481250000000003"/>
    <x v="22"/>
    <b v="0"/>
  </r>
  <r>
    <s v="7594-RQHXR"/>
    <x v="0"/>
    <s v="United States"/>
    <s v="California"/>
    <s v="Covina"/>
    <n v="91722"/>
    <s v="34.097345, -117.906736"/>
    <n v="34.097344999999997"/>
    <n v="-117.906736"/>
    <x v="1"/>
    <x v="0"/>
    <n v="0"/>
    <x v="0"/>
    <n v="1"/>
    <n v="1"/>
    <s v="No"/>
    <s v="No"/>
    <s v="No"/>
    <s v="No"/>
    <s v="No"/>
    <s v="No"/>
    <s v="Yes"/>
    <n v="1"/>
    <x v="1"/>
    <n v="79.599999999999994"/>
    <n v="79.599999999999994"/>
    <x v="0"/>
    <x v="0"/>
    <n v="94"/>
    <n v="3108"/>
    <x v="19"/>
    <x v="0"/>
    <x v="0"/>
    <x v="1"/>
    <b v="0"/>
    <b v="0"/>
    <b v="1"/>
    <b v="0"/>
    <n v="79.599999999999994"/>
    <x v="16"/>
    <b v="0"/>
  </r>
  <r>
    <s v="6331-EWIEB"/>
    <x v="0"/>
    <s v="United States"/>
    <s v="California"/>
    <s v="El Monte"/>
    <n v="91731"/>
    <s v="34.079934, -118.046695"/>
    <n v="34.079934000000002"/>
    <n v="-118.046695"/>
    <x v="0"/>
    <x v="0"/>
    <n v="0"/>
    <x v="0"/>
    <n v="20"/>
    <n v="1"/>
    <s v="Yes"/>
    <s v="No"/>
    <s v="No"/>
    <s v="No"/>
    <s v="No"/>
    <s v="Yes"/>
    <s v="No"/>
    <n v="1"/>
    <x v="1"/>
    <n v="85.25"/>
    <n v="1734.5"/>
    <x v="0"/>
    <x v="0"/>
    <n v="92"/>
    <n v="2414"/>
    <x v="1"/>
    <x v="0"/>
    <x v="0"/>
    <x v="1"/>
    <b v="0"/>
    <b v="0"/>
    <b v="1"/>
    <b v="0"/>
    <n v="86.724999999999994"/>
    <x v="42"/>
    <b v="0"/>
  </r>
  <r>
    <s v="5998-VVEJY"/>
    <x v="0"/>
    <s v="United States"/>
    <s v="California"/>
    <s v="Glendora"/>
    <n v="91741"/>
    <s v="34.14649, -117.849815"/>
    <n v="34.14649"/>
    <n v="-117.84981500000001"/>
    <x v="0"/>
    <x v="0"/>
    <n v="0"/>
    <x v="0"/>
    <n v="26"/>
    <n v="1"/>
    <s v="Yes"/>
    <s v="No"/>
    <s v="No"/>
    <s v="No"/>
    <s v="Yes"/>
    <s v="No"/>
    <s v="No"/>
    <n v="1"/>
    <x v="1"/>
    <n v="80.5"/>
    <n v="2088.8000000000002"/>
    <x v="0"/>
    <x v="0"/>
    <n v="72"/>
    <n v="2729"/>
    <x v="1"/>
    <x v="0"/>
    <x v="0"/>
    <x v="1"/>
    <b v="0"/>
    <b v="0"/>
    <b v="1"/>
    <b v="0"/>
    <n v="80.338461538461502"/>
    <x v="13"/>
    <b v="0"/>
  </r>
  <r>
    <s v="1624-NALOJ"/>
    <x v="0"/>
    <s v="United States"/>
    <s v="California"/>
    <s v="La Puente"/>
    <n v="91744"/>
    <s v="34.031441, -117.936436"/>
    <n v="34.031441000000001"/>
    <n v="-117.936436"/>
    <x v="0"/>
    <x v="1"/>
    <n v="0"/>
    <x v="0"/>
    <n v="5"/>
    <n v="1"/>
    <s v="Yes"/>
    <s v="No"/>
    <s v="Yes"/>
    <s v="No"/>
    <s v="No"/>
    <s v="No"/>
    <s v="Yes"/>
    <n v="1"/>
    <x v="1"/>
    <n v="89.8"/>
    <n v="502.6"/>
    <x v="0"/>
    <x v="0"/>
    <n v="88"/>
    <n v="2960"/>
    <x v="1"/>
    <x v="0"/>
    <x v="0"/>
    <x v="1"/>
    <b v="0"/>
    <b v="0"/>
    <b v="1"/>
    <b v="0"/>
    <n v="100.52"/>
    <x v="54"/>
    <b v="0"/>
  </r>
  <r>
    <s v="4317-VTEOA"/>
    <x v="0"/>
    <s v="United States"/>
    <s v="California"/>
    <s v="Rowland Heights"/>
    <n v="91748"/>
    <s v="33.976753, -117.897367"/>
    <n v="33.976753000000002"/>
    <n v="-117.897367"/>
    <x v="0"/>
    <x v="0"/>
    <n v="0"/>
    <x v="0"/>
    <n v="1"/>
    <n v="1"/>
    <s v="No"/>
    <s v="No"/>
    <s v="Yes"/>
    <s v="No"/>
    <s v="No"/>
    <s v="No"/>
    <s v="No"/>
    <n v="1"/>
    <x v="0"/>
    <n v="50.75"/>
    <n v="50.75"/>
    <x v="0"/>
    <x v="0"/>
    <n v="93"/>
    <n v="5355"/>
    <x v="2"/>
    <x v="0"/>
    <x v="0"/>
    <x v="0"/>
    <b v="0"/>
    <b v="0"/>
    <b v="1"/>
    <b v="0"/>
    <n v="50.75"/>
    <x v="36"/>
    <b v="0"/>
  </r>
  <r>
    <s v="1670-SVOWZ"/>
    <x v="0"/>
    <s v="United States"/>
    <s v="California"/>
    <s v="Mira Loma"/>
    <n v="91752"/>
    <s v="33.999992, -117.535395"/>
    <n v="33.999991999999999"/>
    <n v="-117.53539499999999"/>
    <x v="1"/>
    <x v="0"/>
    <n v="1"/>
    <x v="0"/>
    <n v="14"/>
    <n v="1"/>
    <s v="No"/>
    <s v="No"/>
    <s v="Yes"/>
    <s v="No"/>
    <s v="Yes"/>
    <s v="No"/>
    <s v="Yes"/>
    <n v="1"/>
    <x v="1"/>
    <n v="89.65"/>
    <n v="1208.3499999999999"/>
    <x v="0"/>
    <x v="0"/>
    <n v="98"/>
    <n v="2504"/>
    <x v="3"/>
    <x v="0"/>
    <x v="0"/>
    <x v="1"/>
    <b v="0"/>
    <b v="1"/>
    <b v="0"/>
    <b v="0"/>
    <n v="86.310714285714198"/>
    <x v="54"/>
    <b v="0"/>
  </r>
  <r>
    <s v="7541-YLXCL"/>
    <x v="0"/>
    <s v="United States"/>
    <s v="California"/>
    <s v="Pomona"/>
    <n v="91767"/>
    <s v="34.083086, -117.737997"/>
    <n v="34.083086000000002"/>
    <n v="-117.73799699999999"/>
    <x v="0"/>
    <x v="0"/>
    <n v="0"/>
    <x v="0"/>
    <n v="36"/>
    <n v="1"/>
    <s v="No"/>
    <s v="No"/>
    <s v="Yes"/>
    <s v="No"/>
    <s v="Yes"/>
    <s v="No"/>
    <s v="Yes"/>
    <n v="1"/>
    <x v="0"/>
    <n v="65.400000000000006"/>
    <n v="2498.4"/>
    <x v="0"/>
    <x v="0"/>
    <n v="71"/>
    <n v="5220"/>
    <x v="14"/>
    <x v="1"/>
    <x v="0"/>
    <x v="0"/>
    <b v="0"/>
    <b v="0"/>
    <b v="0"/>
    <b v="1"/>
    <n v="69.400000000000006"/>
    <x v="85"/>
    <b v="0"/>
  </r>
  <r>
    <s v="0260-ZDLGK"/>
    <x v="0"/>
    <s v="United States"/>
    <s v="California"/>
    <s v="San Dimas"/>
    <n v="91773"/>
    <s v="34.102119, -117.815532"/>
    <n v="34.102119000000002"/>
    <n v="-117.815532"/>
    <x v="1"/>
    <x v="0"/>
    <n v="0"/>
    <x v="1"/>
    <n v="9"/>
    <n v="1"/>
    <s v="No"/>
    <s v="No"/>
    <s v="No"/>
    <s v="Yes"/>
    <s v="Yes"/>
    <s v="Yes"/>
    <s v="Yes"/>
    <n v="1"/>
    <x v="1"/>
    <n v="72.900000000000006"/>
    <n v="651.4"/>
    <x v="0"/>
    <x v="0"/>
    <n v="65"/>
    <n v="3585"/>
    <x v="0"/>
    <x v="0"/>
    <x v="0"/>
    <x v="0"/>
    <b v="0"/>
    <b v="0"/>
    <b v="0"/>
    <b v="1"/>
    <n v="72.377777777777695"/>
    <x v="66"/>
    <b v="0"/>
  </r>
  <r>
    <s v="8722-NGNBH"/>
    <x v="0"/>
    <s v="United States"/>
    <s v="California"/>
    <s v="Walnut"/>
    <n v="91789"/>
    <s v="34.018354, -117.85492"/>
    <n v="34.018354000000002"/>
    <n v="-117.85492000000001"/>
    <x v="0"/>
    <x v="0"/>
    <n v="0"/>
    <x v="0"/>
    <n v="5"/>
    <n v="0"/>
    <s v="No phone service"/>
    <s v="Yes"/>
    <s v="No"/>
    <s v="Yes"/>
    <s v="Yes"/>
    <s v="No"/>
    <s v="No"/>
    <n v="0"/>
    <x v="0"/>
    <n v="40"/>
    <n v="223.45"/>
    <x v="0"/>
    <x v="0"/>
    <n v="80"/>
    <n v="3125"/>
    <x v="2"/>
    <x v="0"/>
    <x v="0"/>
    <x v="0"/>
    <b v="0"/>
    <b v="0"/>
    <b v="0"/>
    <b v="1"/>
    <n v="44.69"/>
    <x v="6"/>
    <b v="0"/>
  </r>
  <r>
    <s v="6210-KBBPI"/>
    <x v="0"/>
    <s v="United States"/>
    <s v="California"/>
    <s v="West Covina"/>
    <n v="91790"/>
    <s v="34.066964, -117.937007"/>
    <n v="34.066963999999999"/>
    <n v="-117.93700699999999"/>
    <x v="0"/>
    <x v="1"/>
    <n v="0"/>
    <x v="0"/>
    <n v="9"/>
    <n v="1"/>
    <s v="Yes"/>
    <s v="No"/>
    <s v="Yes"/>
    <s v="No"/>
    <s v="No"/>
    <s v="Yes"/>
    <s v="Yes"/>
    <n v="1"/>
    <x v="2"/>
    <n v="99.45"/>
    <n v="919.4"/>
    <x v="0"/>
    <x v="0"/>
    <n v="93"/>
    <n v="2313"/>
    <x v="2"/>
    <x v="0"/>
    <x v="0"/>
    <x v="1"/>
    <b v="0"/>
    <b v="1"/>
    <b v="0"/>
    <b v="0"/>
    <n v="102.155555555555"/>
    <x v="2"/>
    <b v="0"/>
  </r>
  <r>
    <s v="0133-BMFZO"/>
    <x v="0"/>
    <s v="United States"/>
    <s v="California"/>
    <s v="Alhambra"/>
    <n v="91803"/>
    <s v="34.074736, -118.145959"/>
    <n v="34.074736000000001"/>
    <n v="-118.145959"/>
    <x v="1"/>
    <x v="0"/>
    <n v="0"/>
    <x v="0"/>
    <n v="2"/>
    <n v="1"/>
    <s v="No"/>
    <s v="Yes"/>
    <s v="Yes"/>
    <s v="No"/>
    <s v="Yes"/>
    <s v="No"/>
    <s v="No"/>
    <n v="1"/>
    <x v="1"/>
    <n v="86.25"/>
    <n v="181.65"/>
    <x v="0"/>
    <x v="0"/>
    <n v="94"/>
    <n v="3529"/>
    <x v="3"/>
    <x v="0"/>
    <x v="0"/>
    <x v="1"/>
    <b v="0"/>
    <b v="0"/>
    <b v="1"/>
    <b v="0"/>
    <n v="90.825000000000003"/>
    <x v="52"/>
    <b v="1"/>
  </r>
  <r>
    <s v="6128-CZOMY"/>
    <x v="0"/>
    <s v="United States"/>
    <s v="California"/>
    <s v="Alpine"/>
    <n v="91901"/>
    <s v="32.827184, -116.703729"/>
    <n v="32.827184000000003"/>
    <n v="-116.703729"/>
    <x v="1"/>
    <x v="0"/>
    <n v="0"/>
    <x v="0"/>
    <n v="1"/>
    <n v="1"/>
    <s v="No"/>
    <s v="No"/>
    <s v="No"/>
    <s v="No"/>
    <s v="No"/>
    <s v="No"/>
    <s v="No"/>
    <n v="1"/>
    <x v="0"/>
    <n v="45.65"/>
    <n v="45.65"/>
    <x v="0"/>
    <x v="0"/>
    <n v="78"/>
    <n v="4689"/>
    <x v="3"/>
    <x v="0"/>
    <x v="0"/>
    <x v="0"/>
    <b v="0"/>
    <b v="0"/>
    <b v="1"/>
    <b v="0"/>
    <n v="45.65"/>
    <x v="30"/>
    <b v="0"/>
  </r>
  <r>
    <s v="9540-JYROE"/>
    <x v="0"/>
    <s v="United States"/>
    <s v="California"/>
    <s v="Bonita"/>
    <n v="91902"/>
    <s v="32.67117, -117.00232"/>
    <n v="32.671169999999996"/>
    <n v="-117.00232"/>
    <x v="0"/>
    <x v="0"/>
    <n v="0"/>
    <x v="0"/>
    <n v="8"/>
    <n v="1"/>
    <s v="No"/>
    <s v="No"/>
    <s v="No"/>
    <s v="No"/>
    <s v="No"/>
    <s v="No"/>
    <s v="No"/>
    <n v="1"/>
    <x v="0"/>
    <n v="70.099999999999994"/>
    <n v="551.35"/>
    <x v="0"/>
    <x v="0"/>
    <n v="75"/>
    <n v="2899"/>
    <x v="3"/>
    <x v="0"/>
    <x v="0"/>
    <x v="1"/>
    <b v="0"/>
    <b v="0"/>
    <b v="0"/>
    <b v="1"/>
    <n v="68.918750000000003"/>
    <x v="1"/>
    <b v="0"/>
  </r>
  <r>
    <s v="2260-USTRB"/>
    <x v="0"/>
    <s v="United States"/>
    <s v="California"/>
    <s v="Campo"/>
    <n v="91906"/>
    <s v="32.673483, -116.472863"/>
    <n v="32.673482999999997"/>
    <n v="-116.472863"/>
    <x v="1"/>
    <x v="1"/>
    <n v="0"/>
    <x v="0"/>
    <n v="2"/>
    <n v="1"/>
    <s v="No"/>
    <s v="No"/>
    <s v="No"/>
    <s v="No"/>
    <s v="No"/>
    <s v="No"/>
    <s v="No"/>
    <n v="1"/>
    <x v="0"/>
    <n v="70.2"/>
    <n v="115.95"/>
    <x v="0"/>
    <x v="0"/>
    <n v="67"/>
    <n v="2767"/>
    <x v="4"/>
    <x v="0"/>
    <x v="0"/>
    <x v="1"/>
    <b v="0"/>
    <b v="0"/>
    <b v="0"/>
    <b v="0"/>
    <n v="57.975000000000001"/>
    <x v="1"/>
    <b v="0"/>
  </r>
  <r>
    <s v="3656-TKRVZ"/>
    <x v="0"/>
    <s v="United States"/>
    <s v="California"/>
    <s v="Chula Vista"/>
    <n v="91910"/>
    <s v="32.636792, -117.054989"/>
    <n v="32.636792"/>
    <n v="-117.05498900000001"/>
    <x v="1"/>
    <x v="0"/>
    <n v="0"/>
    <x v="0"/>
    <n v="3"/>
    <n v="1"/>
    <s v="No"/>
    <s v="Yes"/>
    <s v="Yes"/>
    <s v="No"/>
    <s v="No"/>
    <s v="No"/>
    <s v="No"/>
    <n v="0"/>
    <x v="0"/>
    <n v="55.35"/>
    <n v="165.2"/>
    <x v="0"/>
    <x v="0"/>
    <n v="65"/>
    <n v="5787"/>
    <x v="4"/>
    <x v="0"/>
    <x v="0"/>
    <x v="0"/>
    <b v="0"/>
    <b v="0"/>
    <b v="1"/>
    <b v="0"/>
    <n v="55.066666666666599"/>
    <x v="5"/>
    <b v="1"/>
  </r>
  <r>
    <s v="8623-TMRBY"/>
    <x v="0"/>
    <s v="United States"/>
    <s v="California"/>
    <s v="Chula Vista"/>
    <n v="91915"/>
    <s v="32.605012, -116.97595"/>
    <n v="32.605012000000002"/>
    <n v="-116.97595"/>
    <x v="0"/>
    <x v="1"/>
    <n v="1"/>
    <x v="0"/>
    <n v="51"/>
    <n v="1"/>
    <s v="Yes"/>
    <s v="No"/>
    <s v="Yes"/>
    <s v="Yes"/>
    <s v="No"/>
    <s v="No"/>
    <s v="No"/>
    <n v="1"/>
    <x v="1"/>
    <n v="84.2"/>
    <n v="4146.05"/>
    <x v="0"/>
    <x v="0"/>
    <n v="74"/>
    <n v="6245"/>
    <x v="4"/>
    <x v="0"/>
    <x v="0"/>
    <x v="1"/>
    <b v="0"/>
    <b v="0"/>
    <b v="1"/>
    <b v="0"/>
    <n v="81.295098039215603"/>
    <x v="33"/>
    <b v="0"/>
  </r>
  <r>
    <s v="1501-SGHBW"/>
    <x v="0"/>
    <s v="United States"/>
    <s v="California"/>
    <s v="Guatay"/>
    <n v="91931"/>
    <s v="32.857946, -116.561917"/>
    <n v="32.857945999999998"/>
    <n v="-116.56191699999999"/>
    <x v="0"/>
    <x v="0"/>
    <n v="0"/>
    <x v="0"/>
    <n v="2"/>
    <n v="1"/>
    <s v="No"/>
    <s v="No"/>
    <s v="No"/>
    <s v="No"/>
    <s v="No"/>
    <s v="No"/>
    <s v="No"/>
    <n v="0"/>
    <x v="0"/>
    <n v="45.85"/>
    <n v="81"/>
    <x v="0"/>
    <x v="0"/>
    <n v="81"/>
    <n v="3843"/>
    <x v="0"/>
    <x v="0"/>
    <x v="0"/>
    <x v="0"/>
    <b v="0"/>
    <b v="0"/>
    <b v="0"/>
    <b v="1"/>
    <n v="40.5"/>
    <x v="30"/>
    <b v="0"/>
  </r>
  <r>
    <s v="3208-YPIOE"/>
    <x v="0"/>
    <s v="United States"/>
    <s v="California"/>
    <s v="La Mesa"/>
    <n v="91942"/>
    <s v="32.782501, -117.01611"/>
    <n v="32.782501000000003"/>
    <n v="-117.01611"/>
    <x v="0"/>
    <x v="0"/>
    <n v="0"/>
    <x v="0"/>
    <n v="39"/>
    <n v="1"/>
    <s v="Yes"/>
    <s v="No"/>
    <s v="No"/>
    <s v="No"/>
    <s v="No"/>
    <s v="No"/>
    <s v="No"/>
    <n v="0"/>
    <x v="1"/>
    <n v="75.25"/>
    <n v="3017.65"/>
    <x v="0"/>
    <x v="0"/>
    <n v="96"/>
    <n v="4696"/>
    <x v="0"/>
    <x v="0"/>
    <x v="0"/>
    <x v="1"/>
    <b v="0"/>
    <b v="0"/>
    <b v="1"/>
    <b v="0"/>
    <n v="77.375641025641002"/>
    <x v="17"/>
    <b v="0"/>
  </r>
  <r>
    <s v="2612-RANWT"/>
    <x v="0"/>
    <s v="United States"/>
    <s v="California"/>
    <s v="Mount Laguna"/>
    <n v="91948"/>
    <s v="32.830852, -116.444601"/>
    <n v="32.830852"/>
    <n v="-116.44460100000001"/>
    <x v="1"/>
    <x v="0"/>
    <n v="0"/>
    <x v="0"/>
    <n v="12"/>
    <n v="1"/>
    <s v="Yes"/>
    <s v="No"/>
    <s v="No"/>
    <s v="Yes"/>
    <s v="No"/>
    <s v="Yes"/>
    <s v="Yes"/>
    <n v="1"/>
    <x v="2"/>
    <n v="100.15"/>
    <n v="1164.3"/>
    <x v="0"/>
    <x v="0"/>
    <n v="96"/>
    <n v="3682"/>
    <x v="5"/>
    <x v="0"/>
    <x v="0"/>
    <x v="1"/>
    <b v="0"/>
    <b v="0"/>
    <b v="0"/>
    <b v="0"/>
    <n v="97.024999999999906"/>
    <x v="24"/>
    <b v="0"/>
  </r>
  <r>
    <s v="6900-PXRMS"/>
    <x v="0"/>
    <s v="United States"/>
    <s v="California"/>
    <s v="Spring Valley"/>
    <n v="91978"/>
    <s v="32.730264, -116.950963"/>
    <n v="32.730263999999998"/>
    <n v="-116.950963"/>
    <x v="0"/>
    <x v="1"/>
    <n v="1"/>
    <x v="0"/>
    <n v="26"/>
    <n v="1"/>
    <s v="Yes"/>
    <s v="No"/>
    <s v="Yes"/>
    <s v="Yes"/>
    <s v="No"/>
    <s v="Yes"/>
    <s v="Yes"/>
    <n v="0"/>
    <x v="2"/>
    <n v="105.75"/>
    <n v="2710.25"/>
    <x v="0"/>
    <x v="0"/>
    <n v="100"/>
    <n v="3157"/>
    <x v="6"/>
    <x v="0"/>
    <x v="0"/>
    <x v="1"/>
    <b v="0"/>
    <b v="0"/>
    <b v="1"/>
    <b v="0"/>
    <n v="104.240384615384"/>
    <x v="43"/>
    <b v="0"/>
  </r>
  <r>
    <s v="3346-BRMIS"/>
    <x v="0"/>
    <s v="United States"/>
    <s v="California"/>
    <s v="Bonsall"/>
    <n v="92003"/>
    <s v="33.290907, -117.202895"/>
    <n v="33.290906999999997"/>
    <n v="-117.202895"/>
    <x v="1"/>
    <x v="1"/>
    <n v="1"/>
    <x v="0"/>
    <n v="18"/>
    <n v="0"/>
    <s v="No phone service"/>
    <s v="No"/>
    <s v="No"/>
    <s v="Yes"/>
    <s v="No"/>
    <s v="Yes"/>
    <s v="Yes"/>
    <n v="1"/>
    <x v="0"/>
    <n v="48.35"/>
    <n v="810.7"/>
    <x v="0"/>
    <x v="0"/>
    <n v="92"/>
    <n v="2167"/>
    <x v="7"/>
    <x v="0"/>
    <x v="0"/>
    <x v="0"/>
    <b v="0"/>
    <b v="0"/>
    <b v="1"/>
    <b v="0"/>
    <n v="45.038888888888799"/>
    <x v="38"/>
    <b v="0"/>
  </r>
  <r>
    <s v="2933-FILNV"/>
    <x v="0"/>
    <s v="United States"/>
    <s v="California"/>
    <s v="Carlsbad"/>
    <n v="92009"/>
    <s v="33.098018, -117.258203"/>
    <n v="33.098018000000003"/>
    <n v="-117.25820299999999"/>
    <x v="1"/>
    <x v="0"/>
    <n v="1"/>
    <x v="1"/>
    <n v="2"/>
    <n v="0"/>
    <s v="No phone service"/>
    <s v="No"/>
    <s v="No"/>
    <s v="No"/>
    <s v="No"/>
    <s v="No"/>
    <s v="No"/>
    <n v="1"/>
    <x v="3"/>
    <n v="24.4"/>
    <n v="36.549999999999997"/>
    <x v="0"/>
    <x v="0"/>
    <n v="91"/>
    <n v="2635"/>
    <x v="8"/>
    <x v="0"/>
    <x v="0"/>
    <x v="0"/>
    <b v="0"/>
    <b v="0"/>
    <b v="0"/>
    <b v="1"/>
    <n v="18.274999999999999"/>
    <x v="34"/>
    <b v="0"/>
  </r>
  <r>
    <s v="9986-BONCE"/>
    <x v="0"/>
    <s v="United States"/>
    <s v="California"/>
    <s v="Fallbrook"/>
    <n v="92028"/>
    <s v="33.362575, -117.299644"/>
    <n v="33.362575"/>
    <n v="-117.299644"/>
    <x v="1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95"/>
    <n v="85.5"/>
    <x v="0"/>
    <x v="0"/>
    <n v="85"/>
    <n v="5822"/>
    <x v="9"/>
    <x v="0"/>
    <x v="0"/>
    <x v="0"/>
    <b v="1"/>
    <b v="0"/>
    <b v="0"/>
    <b v="0"/>
    <n v="21.375"/>
    <x v="7"/>
    <b v="0"/>
  </r>
  <r>
    <s v="2722-JMONI"/>
    <x v="0"/>
    <s v="United States"/>
    <s v="California"/>
    <s v="Escondido"/>
    <n v="92029"/>
    <s v="33.079834, -117.134275"/>
    <n v="33.079833999999998"/>
    <n v="-117.134275"/>
    <x v="1"/>
    <x v="1"/>
    <n v="1"/>
    <x v="0"/>
    <n v="1"/>
    <n v="1"/>
    <s v="No"/>
    <s v="Yes"/>
    <s v="No"/>
    <s v="No"/>
    <s v="No"/>
    <s v="No"/>
    <s v="No"/>
    <n v="1"/>
    <x v="0"/>
    <n v="49.55"/>
    <n v="49.55"/>
    <x v="0"/>
    <x v="0"/>
    <n v="76"/>
    <n v="4989"/>
    <x v="10"/>
    <x v="0"/>
    <x v="0"/>
    <x v="0"/>
    <b v="0"/>
    <b v="0"/>
    <b v="1"/>
    <b v="0"/>
    <n v="49.55"/>
    <x v="58"/>
    <b v="1"/>
  </r>
  <r>
    <s v="4083-EUGRJ"/>
    <x v="0"/>
    <s v="United States"/>
    <s v="California"/>
    <s v="Oceanside"/>
    <n v="92057"/>
    <s v="33.254497, -117.285879"/>
    <n v="33.254497000000001"/>
    <n v="-117.28587899999999"/>
    <x v="0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78.5"/>
    <x v="0"/>
    <x v="0"/>
    <n v="98"/>
    <n v="3361"/>
    <x v="11"/>
    <x v="0"/>
    <x v="0"/>
    <x v="0"/>
    <b v="1"/>
    <b v="0"/>
    <b v="0"/>
    <b v="1"/>
    <n v="19.8333333333333"/>
    <x v="7"/>
    <b v="0"/>
  </r>
  <r>
    <s v="7579-OOPEC"/>
    <x v="0"/>
    <s v="United States"/>
    <s v="California"/>
    <s v="Pala"/>
    <n v="92059"/>
    <s v="33.384345, -117.072619"/>
    <n v="33.384345000000003"/>
    <n v="-117.072619"/>
    <x v="1"/>
    <x v="1"/>
    <n v="1"/>
    <x v="0"/>
    <n v="2"/>
    <n v="1"/>
    <s v="No"/>
    <s v="No"/>
    <s v="Yes"/>
    <s v="No"/>
    <s v="No"/>
    <s v="No"/>
    <s v="No"/>
    <n v="0"/>
    <x v="0"/>
    <n v="50.15"/>
    <n v="115.1"/>
    <x v="0"/>
    <x v="0"/>
    <n v="78"/>
    <n v="5461"/>
    <x v="12"/>
    <x v="0"/>
    <x v="0"/>
    <x v="0"/>
    <b v="0"/>
    <b v="1"/>
    <b v="0"/>
    <b v="0"/>
    <n v="57.55"/>
    <x v="36"/>
    <b v="0"/>
  </r>
  <r>
    <s v="1771-OADNZ"/>
    <x v="0"/>
    <s v="United States"/>
    <s v="California"/>
    <s v="Pauma Valley"/>
    <n v="92061"/>
    <s v="33.313828, -116.940501"/>
    <n v="33.313828000000001"/>
    <n v="-116.940501"/>
    <x v="0"/>
    <x v="1"/>
    <n v="1"/>
    <x v="0"/>
    <n v="29"/>
    <n v="1"/>
    <s v="Yes"/>
    <s v="No"/>
    <s v="Yes"/>
    <s v="Yes"/>
    <s v="No"/>
    <s v="No"/>
    <s v="Yes"/>
    <n v="1"/>
    <x v="2"/>
    <n v="95.9"/>
    <n v="2745.2"/>
    <x v="0"/>
    <x v="0"/>
    <n v="95"/>
    <n v="2151"/>
    <x v="13"/>
    <x v="0"/>
    <x v="0"/>
    <x v="1"/>
    <b v="0"/>
    <b v="0"/>
    <b v="1"/>
    <b v="0"/>
    <n v="94.662068965517193"/>
    <x v="14"/>
    <b v="0"/>
  </r>
  <r>
    <s v="0612-RTZZA"/>
    <x v="0"/>
    <s v="United States"/>
    <s v="California"/>
    <s v="Vista"/>
    <n v="92084"/>
    <s v="33.22784, -117.200024"/>
    <n v="33.22784"/>
    <n v="-117.200024"/>
    <x v="1"/>
    <x v="1"/>
    <n v="0"/>
    <x v="0"/>
    <n v="1"/>
    <n v="0"/>
    <s v="No phone service"/>
    <s v="No"/>
    <s v="No"/>
    <s v="No"/>
    <s v="No"/>
    <s v="No"/>
    <s v="No"/>
    <n v="0"/>
    <x v="3"/>
    <n v="25.25"/>
    <n v="25.25"/>
    <x v="0"/>
    <x v="0"/>
    <n v="87"/>
    <n v="4628"/>
    <x v="5"/>
    <x v="0"/>
    <x v="0"/>
    <x v="0"/>
    <b v="0"/>
    <b v="0"/>
    <b v="1"/>
    <b v="0"/>
    <n v="25.25"/>
    <x v="74"/>
    <b v="0"/>
  </r>
  <r>
    <s v="6410-LEFEN"/>
    <x v="0"/>
    <s v="United States"/>
    <s v="California"/>
    <s v="San Diego"/>
    <n v="92108"/>
    <s v="32.774046, -117.142454"/>
    <n v="32.774045999999998"/>
    <n v="-117.142454"/>
    <x v="1"/>
    <x v="0"/>
    <n v="0"/>
    <x v="0"/>
    <n v="9"/>
    <n v="1"/>
    <s v="No"/>
    <s v="No"/>
    <s v="No"/>
    <s v="No"/>
    <s v="No"/>
    <s v="No"/>
    <s v="No"/>
    <n v="0"/>
    <x v="0"/>
    <n v="45.15"/>
    <n v="416.45"/>
    <x v="0"/>
    <x v="0"/>
    <n v="73"/>
    <n v="3757"/>
    <x v="6"/>
    <x v="0"/>
    <x v="0"/>
    <x v="0"/>
    <b v="0"/>
    <b v="0"/>
    <b v="1"/>
    <b v="0"/>
    <n v="46.272222222222197"/>
    <x v="30"/>
    <b v="0"/>
  </r>
  <r>
    <s v="3194-ORPIK"/>
    <x v="0"/>
    <s v="United States"/>
    <s v="California"/>
    <s v="San Diego"/>
    <n v="92113"/>
    <s v="32.697098, -117.116587"/>
    <n v="32.697097999999997"/>
    <n v="-117.116587"/>
    <x v="1"/>
    <x v="0"/>
    <n v="1"/>
    <x v="0"/>
    <n v="50"/>
    <n v="1"/>
    <s v="Yes"/>
    <s v="No"/>
    <s v="No"/>
    <s v="No"/>
    <s v="No"/>
    <s v="Yes"/>
    <s v="No"/>
    <n v="1"/>
    <x v="1"/>
    <n v="84.4"/>
    <n v="4116.1499999999996"/>
    <x v="0"/>
    <x v="0"/>
    <n v="80"/>
    <n v="5135"/>
    <x v="7"/>
    <x v="0"/>
    <x v="0"/>
    <x v="1"/>
    <b v="0"/>
    <b v="0"/>
    <b v="0"/>
    <b v="0"/>
    <n v="82.322999999999993"/>
    <x v="33"/>
    <b v="0"/>
  </r>
  <r>
    <s v="8816-VXNZD"/>
    <x v="0"/>
    <s v="United States"/>
    <s v="California"/>
    <s v="Coronado"/>
    <n v="92118"/>
    <s v="32.68674, -117.186612"/>
    <n v="32.68674"/>
    <n v="-117.186612"/>
    <x v="1"/>
    <x v="0"/>
    <n v="0"/>
    <x v="0"/>
    <n v="1"/>
    <n v="1"/>
    <s v="Yes"/>
    <s v="No"/>
    <s v="No"/>
    <s v="No"/>
    <s v="No"/>
    <s v="No"/>
    <s v="No"/>
    <n v="1"/>
    <x v="1"/>
    <n v="75.099999999999994"/>
    <n v="75.099999999999994"/>
    <x v="0"/>
    <x v="0"/>
    <n v="83"/>
    <n v="4335"/>
    <x v="8"/>
    <x v="0"/>
    <x v="0"/>
    <x v="1"/>
    <b v="0"/>
    <b v="0"/>
    <b v="1"/>
    <b v="0"/>
    <n v="75.099999999999994"/>
    <x v="17"/>
    <b v="0"/>
  </r>
  <r>
    <s v="9378-FXTIZ"/>
    <x v="0"/>
    <s v="United States"/>
    <s v="California"/>
    <s v="San Diego"/>
    <n v="92119"/>
    <s v="32.802959, -117.027095"/>
    <n v="32.802959000000001"/>
    <n v="-117.027095"/>
    <x v="1"/>
    <x v="0"/>
    <n v="1"/>
    <x v="0"/>
    <n v="54"/>
    <n v="1"/>
    <s v="Yes"/>
    <s v="No"/>
    <s v="No"/>
    <s v="No"/>
    <s v="No"/>
    <s v="Yes"/>
    <s v="Yes"/>
    <n v="1"/>
    <x v="0"/>
    <n v="70.150000000000006"/>
    <n v="3715.65"/>
    <x v="0"/>
    <x v="0"/>
    <n v="95"/>
    <n v="4596"/>
    <x v="9"/>
    <x v="1"/>
    <x v="0"/>
    <x v="0"/>
    <b v="0"/>
    <b v="1"/>
    <b v="0"/>
    <b v="0"/>
    <n v="68.808333333333294"/>
    <x v="1"/>
    <b v="0"/>
  </r>
  <r>
    <s v="1723-HKXJQ"/>
    <x v="0"/>
    <s v="United States"/>
    <s v="California"/>
    <s v="San Diego"/>
    <n v="92120"/>
    <s v="32.807867, -117.060993"/>
    <n v="32.807867000000002"/>
    <n v="-117.060993"/>
    <x v="0"/>
    <x v="0"/>
    <n v="0"/>
    <x v="0"/>
    <n v="42"/>
    <n v="1"/>
    <s v="Yes"/>
    <s v="No"/>
    <s v="Yes"/>
    <s v="No"/>
    <s v="No"/>
    <s v="Yes"/>
    <s v="Yes"/>
    <n v="1"/>
    <x v="2"/>
    <n v="101.75"/>
    <n v="4273.45"/>
    <x v="0"/>
    <x v="0"/>
    <n v="66"/>
    <n v="5545"/>
    <x v="14"/>
    <x v="0"/>
    <x v="0"/>
    <x v="1"/>
    <b v="0"/>
    <b v="0"/>
    <b v="1"/>
    <b v="0"/>
    <n v="101.748809523809"/>
    <x v="48"/>
    <b v="0"/>
  </r>
  <r>
    <s v="7825-GKXMW"/>
    <x v="0"/>
    <s v="United States"/>
    <s v="California"/>
    <s v="San Diego"/>
    <n v="92121"/>
    <s v="32.898613, -117.202937"/>
    <n v="32.898612999999997"/>
    <n v="-117.20293700000001"/>
    <x v="1"/>
    <x v="0"/>
    <n v="0"/>
    <x v="0"/>
    <n v="1"/>
    <n v="1"/>
    <s v="No"/>
    <s v="No"/>
    <s v="No"/>
    <s v="No"/>
    <s v="No"/>
    <s v="No"/>
    <s v="No"/>
    <n v="0"/>
    <x v="0"/>
    <n v="45.8"/>
    <n v="45.8"/>
    <x v="0"/>
    <x v="0"/>
    <n v="78"/>
    <n v="5973"/>
    <x v="14"/>
    <x v="0"/>
    <x v="0"/>
    <x v="0"/>
    <b v="0"/>
    <b v="0"/>
    <b v="1"/>
    <b v="0"/>
    <n v="45.8"/>
    <x v="30"/>
    <b v="0"/>
  </r>
  <r>
    <s v="1240-KNSEZ"/>
    <x v="0"/>
    <s v="United States"/>
    <s v="California"/>
    <s v="San Diego"/>
    <n v="92127"/>
    <s v="33.017518, -117.118456"/>
    <n v="33.017518000000003"/>
    <n v="-117.118455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100000000000001"/>
    <n v="20.100000000000001"/>
    <x v="0"/>
    <x v="0"/>
    <n v="95"/>
    <n v="4933"/>
    <x v="14"/>
    <x v="0"/>
    <x v="0"/>
    <x v="0"/>
    <b v="1"/>
    <b v="0"/>
    <b v="0"/>
    <b v="1"/>
    <n v="20.100000000000001"/>
    <x v="7"/>
    <b v="0"/>
  </r>
  <r>
    <s v="0836-SEYLU"/>
    <x v="0"/>
    <s v="United States"/>
    <s v="California"/>
    <s v="San Diego"/>
    <n v="92128"/>
    <s v="33.000269, -117.072093"/>
    <n v="33.000269000000003"/>
    <n v="-117.072093"/>
    <x v="0"/>
    <x v="0"/>
    <n v="1"/>
    <x v="0"/>
    <n v="9"/>
    <n v="0"/>
    <s v="No phone service"/>
    <s v="No"/>
    <s v="No"/>
    <s v="No"/>
    <s v="Yes"/>
    <s v="Yes"/>
    <s v="No"/>
    <n v="0"/>
    <x v="0"/>
    <n v="40.65"/>
    <n v="328.95"/>
    <x v="0"/>
    <x v="0"/>
    <n v="98"/>
    <n v="4800"/>
    <x v="15"/>
    <x v="0"/>
    <x v="0"/>
    <x v="0"/>
    <b v="0"/>
    <b v="0"/>
    <b v="0"/>
    <b v="1"/>
    <n v="36.549999999999997"/>
    <x v="39"/>
    <b v="0"/>
  </r>
  <r>
    <s v="4433-JCGCG"/>
    <x v="0"/>
    <s v="United States"/>
    <s v="California"/>
    <s v="San Diego"/>
    <n v="92129"/>
    <s v="32.961064, -117.134917"/>
    <n v="32.961064"/>
    <n v="-117.134917"/>
    <x v="0"/>
    <x v="1"/>
    <n v="1"/>
    <x v="0"/>
    <n v="46"/>
    <n v="1"/>
    <s v="Yes"/>
    <s v="No"/>
    <s v="No"/>
    <s v="Yes"/>
    <s v="No"/>
    <s v="Yes"/>
    <s v="Yes"/>
    <n v="1"/>
    <x v="2"/>
    <n v="101"/>
    <n v="4680.05"/>
    <x v="0"/>
    <x v="0"/>
    <n v="88"/>
    <n v="2436"/>
    <x v="16"/>
    <x v="0"/>
    <x v="0"/>
    <x v="1"/>
    <b v="0"/>
    <b v="0"/>
    <b v="1"/>
    <b v="0"/>
    <n v="101.740217391304"/>
    <x v="24"/>
    <b v="0"/>
  </r>
  <r>
    <s v="3716-BDVDB"/>
    <x v="0"/>
    <s v="United States"/>
    <s v="California"/>
    <s v="San Diego"/>
    <n v="92130"/>
    <s v="32.957195, -117.202542"/>
    <n v="32.957194999999999"/>
    <n v="-117.20254199999999"/>
    <x v="0"/>
    <x v="0"/>
    <n v="0"/>
    <x v="0"/>
    <n v="1"/>
    <n v="1"/>
    <s v="No"/>
    <s v="No"/>
    <s v="No"/>
    <s v="No"/>
    <s v="No"/>
    <s v="No"/>
    <s v="No"/>
    <n v="1"/>
    <x v="0"/>
    <n v="69.099999999999994"/>
    <n v="69.099999999999994"/>
    <x v="0"/>
    <x v="0"/>
    <n v="82"/>
    <n v="5795"/>
    <x v="2"/>
    <x v="0"/>
    <x v="0"/>
    <x v="1"/>
    <b v="0"/>
    <b v="0"/>
    <b v="1"/>
    <b v="0"/>
    <n v="69.099999999999994"/>
    <x v="10"/>
    <b v="0"/>
  </r>
  <r>
    <s v="5899-MQZZL"/>
    <x v="0"/>
    <s v="United States"/>
    <s v="California"/>
    <s v="San Ysidro"/>
    <n v="92173"/>
    <s v="32.555828, -117.040073"/>
    <n v="32.555827999999998"/>
    <n v="-117.04007300000001"/>
    <x v="1"/>
    <x v="0"/>
    <n v="0"/>
    <x v="0"/>
    <n v="13"/>
    <n v="1"/>
    <s v="Yes"/>
    <s v="No"/>
    <s v="No"/>
    <s v="No"/>
    <s v="No"/>
    <s v="No"/>
    <s v="No"/>
    <n v="1"/>
    <x v="1"/>
    <n v="75"/>
    <n v="999.45"/>
    <x v="0"/>
    <x v="0"/>
    <n v="68"/>
    <n v="2189"/>
    <x v="3"/>
    <x v="0"/>
    <x v="0"/>
    <x v="1"/>
    <b v="0"/>
    <b v="0"/>
    <b v="0"/>
    <b v="1"/>
    <n v="76.880769230769204"/>
    <x v="25"/>
    <b v="0"/>
  </r>
  <r>
    <s v="6849-OYAMU"/>
    <x v="0"/>
    <s v="United States"/>
    <s v="California"/>
    <s v="Indio"/>
    <n v="92201"/>
    <s v="33.713891, -116.237257"/>
    <n v="33.713890999999997"/>
    <n v="-116.237257"/>
    <x v="0"/>
    <x v="0"/>
    <n v="1"/>
    <x v="0"/>
    <n v="19"/>
    <n v="1"/>
    <s v="No"/>
    <s v="No"/>
    <s v="Yes"/>
    <s v="No"/>
    <s v="Yes"/>
    <s v="Yes"/>
    <s v="Yes"/>
    <n v="0"/>
    <x v="2"/>
    <n v="100"/>
    <n v="1888.65"/>
    <x v="0"/>
    <x v="0"/>
    <n v="71"/>
    <n v="2608"/>
    <x v="4"/>
    <x v="1"/>
    <x v="0"/>
    <x v="1"/>
    <b v="0"/>
    <b v="0"/>
    <b v="0"/>
    <b v="0"/>
    <n v="99.402631578947293"/>
    <x v="2"/>
    <b v="0"/>
  </r>
  <r>
    <s v="9488-HGMJH"/>
    <x v="0"/>
    <s v="United States"/>
    <s v="California"/>
    <s v="Indian Wells"/>
    <n v="92210"/>
    <s v="33.537646, -116.291089"/>
    <n v="33.537646000000002"/>
    <n v="-116.291089"/>
    <x v="1"/>
    <x v="1"/>
    <n v="0"/>
    <x v="0"/>
    <n v="1"/>
    <n v="1"/>
    <s v="No"/>
    <s v="No"/>
    <s v="No"/>
    <s v="No"/>
    <s v="No"/>
    <s v="No"/>
    <s v="No"/>
    <n v="1"/>
    <x v="1"/>
    <n v="71.150000000000006"/>
    <n v="71.150000000000006"/>
    <x v="0"/>
    <x v="0"/>
    <n v="85"/>
    <n v="5287"/>
    <x v="0"/>
    <x v="0"/>
    <x v="0"/>
    <x v="1"/>
    <b v="0"/>
    <b v="0"/>
    <b v="1"/>
    <b v="0"/>
    <n v="71.150000000000006"/>
    <x v="29"/>
    <b v="0"/>
  </r>
  <r>
    <s v="6038-GCYEC"/>
    <x v="0"/>
    <s v="United States"/>
    <s v="California"/>
    <s v="Palm Desert"/>
    <n v="92211"/>
    <s v="33.762759, -116.324817"/>
    <n v="33.762759000000003"/>
    <n v="-116.324817"/>
    <x v="1"/>
    <x v="0"/>
    <n v="0"/>
    <x v="0"/>
    <n v="24"/>
    <n v="0"/>
    <s v="No phone service"/>
    <s v="No"/>
    <s v="Yes"/>
    <s v="Yes"/>
    <s v="No"/>
    <s v="Yes"/>
    <s v="Yes"/>
    <n v="1"/>
    <x v="0"/>
    <n v="54.15"/>
    <n v="1240.25"/>
    <x v="0"/>
    <x v="0"/>
    <n v="95"/>
    <n v="5153"/>
    <x v="2"/>
    <x v="0"/>
    <x v="0"/>
    <x v="0"/>
    <b v="0"/>
    <b v="1"/>
    <b v="0"/>
    <b v="0"/>
    <n v="51.6770833333333"/>
    <x v="37"/>
    <b v="0"/>
  </r>
  <r>
    <s v="1150-WFARN"/>
    <x v="0"/>
    <s v="United States"/>
    <s v="California"/>
    <s v="Brawley"/>
    <n v="92227"/>
    <s v="33.03933, -115.191857"/>
    <n v="33.03933"/>
    <n v="-115.191857"/>
    <x v="1"/>
    <x v="0"/>
    <n v="1"/>
    <x v="0"/>
    <n v="67"/>
    <n v="1"/>
    <s v="Yes"/>
    <s v="Yes"/>
    <s v="No"/>
    <s v="Yes"/>
    <s v="Yes"/>
    <s v="Yes"/>
    <s v="Yes"/>
    <n v="1"/>
    <x v="2"/>
    <n v="108.75"/>
    <n v="7156.2"/>
    <x v="0"/>
    <x v="0"/>
    <n v="90"/>
    <n v="5516"/>
    <x v="2"/>
    <x v="0"/>
    <x v="1"/>
    <x v="1"/>
    <b v="0"/>
    <b v="1"/>
    <b v="0"/>
    <b v="0"/>
    <n v="106.80895522388001"/>
    <x v="65"/>
    <b v="1"/>
  </r>
  <r>
    <s v="3144-AUDBS"/>
    <x v="0"/>
    <s v="United States"/>
    <s v="California"/>
    <s v="Calexico"/>
    <n v="92231"/>
    <s v="32.690654, -115.431225"/>
    <n v="32.690654000000002"/>
    <n v="-115.431225"/>
    <x v="1"/>
    <x v="0"/>
    <n v="1"/>
    <x v="0"/>
    <n v="6"/>
    <n v="1"/>
    <s v="No"/>
    <s v="No"/>
    <s v="No"/>
    <s v="No"/>
    <s v="Yes"/>
    <s v="No"/>
    <s v="No"/>
    <n v="1"/>
    <x v="0"/>
    <n v="49.15"/>
    <n v="270.8"/>
    <x v="0"/>
    <x v="0"/>
    <n v="86"/>
    <n v="5271"/>
    <x v="3"/>
    <x v="0"/>
    <x v="0"/>
    <x v="0"/>
    <b v="0"/>
    <b v="0"/>
    <b v="1"/>
    <b v="0"/>
    <n v="45.133333333333297"/>
    <x v="58"/>
    <b v="0"/>
  </r>
  <r>
    <s v="5616-PRTNT"/>
    <x v="0"/>
    <s v="United States"/>
    <s v="California"/>
    <s v="Desert Center"/>
    <n v="92239"/>
    <s v="33.889605, -115.257009"/>
    <n v="33.889605000000003"/>
    <n v="-115.257009"/>
    <x v="0"/>
    <x v="0"/>
    <n v="0"/>
    <x v="1"/>
    <n v="20"/>
    <n v="1"/>
    <s v="No"/>
    <s v="No internet service"/>
    <s v="No internet service"/>
    <s v="No internet service"/>
    <s v="No internet service"/>
    <s v="No internet service"/>
    <s v="No internet service"/>
    <n v="1"/>
    <x v="3"/>
    <n v="19.399999999999999"/>
    <n v="374.5"/>
    <x v="0"/>
    <x v="0"/>
    <n v="86"/>
    <n v="3785"/>
    <x v="3"/>
    <x v="0"/>
    <x v="0"/>
    <x v="0"/>
    <b v="1"/>
    <b v="0"/>
    <b v="1"/>
    <b v="0"/>
    <n v="18.725000000000001"/>
    <x v="41"/>
    <b v="0"/>
  </r>
  <r>
    <s v="4818-QIUFN"/>
    <x v="0"/>
    <s v="United States"/>
    <s v="California"/>
    <s v="Desert Hot Springs"/>
    <n v="92241"/>
    <s v="33.832799, -116.250973"/>
    <n v="33.832799000000001"/>
    <n v="-116.250973"/>
    <x v="1"/>
    <x v="1"/>
    <n v="0"/>
    <x v="0"/>
    <n v="20"/>
    <n v="1"/>
    <s v="Yes"/>
    <s v="Yes"/>
    <s v="No"/>
    <s v="No"/>
    <s v="No"/>
    <s v="No"/>
    <s v="No"/>
    <n v="1"/>
    <x v="1"/>
    <n v="79.150000000000006"/>
    <n v="1520.9"/>
    <x v="0"/>
    <x v="0"/>
    <n v="95"/>
    <n v="4997"/>
    <x v="3"/>
    <x v="0"/>
    <x v="0"/>
    <x v="1"/>
    <b v="0"/>
    <b v="0"/>
    <b v="1"/>
    <b v="0"/>
    <n v="76.045000000000002"/>
    <x v="16"/>
    <b v="1"/>
  </r>
  <r>
    <s v="6961-VCPMC"/>
    <x v="0"/>
    <s v="United States"/>
    <s v="California"/>
    <s v="North Palm Springs"/>
    <n v="92258"/>
    <s v="33.906496, -116.569499"/>
    <n v="33.906495999999997"/>
    <n v="-116.56949899999999"/>
    <x v="0"/>
    <x v="1"/>
    <n v="1"/>
    <x v="0"/>
    <n v="46"/>
    <n v="1"/>
    <s v="No"/>
    <s v="No"/>
    <s v="No"/>
    <s v="No"/>
    <s v="No"/>
    <s v="No"/>
    <s v="Yes"/>
    <n v="1"/>
    <x v="1"/>
    <n v="80.400000000000006"/>
    <n v="3605.2"/>
    <x v="0"/>
    <x v="0"/>
    <n v="75"/>
    <n v="4876"/>
    <x v="4"/>
    <x v="0"/>
    <x v="0"/>
    <x v="1"/>
    <b v="0"/>
    <b v="0"/>
    <b v="1"/>
    <b v="0"/>
    <n v="78.373913043478197"/>
    <x v="13"/>
    <b v="0"/>
  </r>
  <r>
    <s v="6688-UZPWD"/>
    <x v="0"/>
    <s v="United States"/>
    <s v="California"/>
    <s v="Palm Springs"/>
    <n v="92262"/>
    <s v="33.839989, -116.659215"/>
    <n v="33.839989000000003"/>
    <n v="-116.659215"/>
    <x v="1"/>
    <x v="0"/>
    <n v="1"/>
    <x v="0"/>
    <n v="11"/>
    <n v="1"/>
    <s v="Yes"/>
    <s v="No"/>
    <s v="Yes"/>
    <s v="No"/>
    <s v="No"/>
    <s v="Yes"/>
    <s v="Yes"/>
    <n v="1"/>
    <x v="2"/>
    <n v="102"/>
    <n v="1145.3499999999999"/>
    <x v="0"/>
    <x v="0"/>
    <n v="88"/>
    <n v="5750"/>
    <x v="4"/>
    <x v="0"/>
    <x v="0"/>
    <x v="1"/>
    <b v="0"/>
    <b v="0"/>
    <b v="1"/>
    <b v="0"/>
    <n v="104.122727272727"/>
    <x v="48"/>
    <b v="0"/>
  </r>
  <r>
    <s v="2839-RFSQE"/>
    <x v="0"/>
    <s v="United States"/>
    <s v="California"/>
    <s v="Rancho Mirage"/>
    <n v="92270"/>
    <s v="33.763678, -116.429928"/>
    <n v="33.763677999999999"/>
    <n v="-116.429928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38.700000000000003"/>
    <x v="0"/>
    <x v="0"/>
    <n v="83"/>
    <n v="3845"/>
    <x v="4"/>
    <x v="0"/>
    <x v="0"/>
    <x v="0"/>
    <b v="1"/>
    <b v="0"/>
    <b v="0"/>
    <b v="1"/>
    <n v="19.350000000000001"/>
    <x v="7"/>
    <b v="0"/>
  </r>
  <r>
    <s v="0968-GSIKN"/>
    <x v="0"/>
    <s v="United States"/>
    <s v="California"/>
    <s v="Thousand Palms"/>
    <n v="92276"/>
    <s v="33.849263, -116.382778"/>
    <n v="33.849263000000001"/>
    <n v="-116.382778"/>
    <x v="1"/>
    <x v="0"/>
    <n v="0"/>
    <x v="0"/>
    <n v="1"/>
    <n v="1"/>
    <s v="No"/>
    <s v="No"/>
    <s v="No"/>
    <s v="No"/>
    <s v="No"/>
    <s v="No"/>
    <s v="No"/>
    <n v="1"/>
    <x v="1"/>
    <n v="70.8"/>
    <n v="70.8"/>
    <x v="0"/>
    <x v="0"/>
    <n v="73"/>
    <n v="3901"/>
    <x v="0"/>
    <x v="0"/>
    <x v="0"/>
    <x v="1"/>
    <b v="0"/>
    <b v="0"/>
    <b v="0"/>
    <b v="1"/>
    <n v="70.8"/>
    <x v="1"/>
    <b v="0"/>
  </r>
  <r>
    <s v="1965-DDBWU"/>
    <x v="0"/>
    <s v="United States"/>
    <s v="California"/>
    <s v="Twentynine Palms"/>
    <n v="92277"/>
    <s v="34.17211, -115.769773"/>
    <n v="34.172110000000004"/>
    <n v="-115.769773"/>
    <x v="0"/>
    <x v="0"/>
    <n v="0"/>
    <x v="0"/>
    <n v="16"/>
    <n v="1"/>
    <s v="Yes"/>
    <s v="No"/>
    <s v="No"/>
    <s v="No"/>
    <s v="Yes"/>
    <s v="No"/>
    <s v="Yes"/>
    <n v="1"/>
    <x v="1"/>
    <n v="89.05"/>
    <n v="1448.6"/>
    <x v="0"/>
    <x v="0"/>
    <n v="87"/>
    <n v="5953"/>
    <x v="0"/>
    <x v="0"/>
    <x v="0"/>
    <x v="1"/>
    <b v="0"/>
    <b v="1"/>
    <b v="0"/>
    <b v="0"/>
    <n v="90.537499999999994"/>
    <x v="54"/>
    <b v="0"/>
  </r>
  <r>
    <s v="9057-SIHCH"/>
    <x v="0"/>
    <s v="United States"/>
    <s v="California"/>
    <s v="Twentynine Palms"/>
    <n v="92278"/>
    <s v="34.457829, -116.139589"/>
    <n v="34.457828999999997"/>
    <n v="-116.139589"/>
    <x v="1"/>
    <x v="0"/>
    <n v="0"/>
    <x v="0"/>
    <n v="3"/>
    <n v="1"/>
    <s v="Yes"/>
    <s v="No"/>
    <s v="No"/>
    <s v="No"/>
    <s v="No"/>
    <s v="Yes"/>
    <s v="Yes"/>
    <n v="1"/>
    <x v="2"/>
    <n v="96.6"/>
    <n v="291.89999999999998"/>
    <x v="0"/>
    <x v="0"/>
    <n v="72"/>
    <n v="3260"/>
    <x v="5"/>
    <x v="0"/>
    <x v="0"/>
    <x v="1"/>
    <b v="0"/>
    <b v="0"/>
    <b v="1"/>
    <b v="0"/>
    <n v="97.3"/>
    <x v="22"/>
    <b v="0"/>
  </r>
  <r>
    <s v="6771-XWBDM"/>
    <x v="0"/>
    <s v="United States"/>
    <s v="California"/>
    <s v="White Water"/>
    <n v="92282"/>
    <s v="33.972293, -116.654195"/>
    <n v="33.972293000000001"/>
    <n v="-116.654195"/>
    <x v="1"/>
    <x v="0"/>
    <n v="1"/>
    <x v="0"/>
    <n v="57"/>
    <n v="1"/>
    <s v="Yes"/>
    <s v="No"/>
    <s v="Yes"/>
    <s v="Yes"/>
    <s v="No"/>
    <s v="Yes"/>
    <s v="Yes"/>
    <n v="1"/>
    <x v="2"/>
    <n v="104.5"/>
    <n v="5921.35"/>
    <x v="0"/>
    <x v="0"/>
    <n v="80"/>
    <n v="4471"/>
    <x v="6"/>
    <x v="0"/>
    <x v="0"/>
    <x v="1"/>
    <b v="0"/>
    <b v="1"/>
    <b v="0"/>
    <b v="0"/>
    <n v="103.883333333333"/>
    <x v="3"/>
    <b v="0"/>
  </r>
  <r>
    <s v="8601-QACRS"/>
    <x v="0"/>
    <s v="United States"/>
    <s v="California"/>
    <s v="Apple Valley"/>
    <n v="92307"/>
    <s v="34.55082, -117.122396"/>
    <n v="34.550820000000002"/>
    <n v="-117.12239599999999"/>
    <x v="1"/>
    <x v="0"/>
    <n v="0"/>
    <x v="0"/>
    <n v="5"/>
    <n v="1"/>
    <s v="Yes"/>
    <s v="No"/>
    <s v="No"/>
    <s v="No"/>
    <s v="No"/>
    <s v="No"/>
    <s v="No"/>
    <n v="1"/>
    <x v="0"/>
    <n v="50.6"/>
    <n v="249.95"/>
    <x v="0"/>
    <x v="0"/>
    <n v="94"/>
    <n v="2353"/>
    <x v="7"/>
    <x v="0"/>
    <x v="0"/>
    <x v="0"/>
    <b v="0"/>
    <b v="0"/>
    <b v="0"/>
    <b v="1"/>
    <n v="49.989999999999903"/>
    <x v="36"/>
    <b v="0"/>
  </r>
  <r>
    <s v="2391-SOORI"/>
    <x v="0"/>
    <s v="United States"/>
    <s v="California"/>
    <s v="Big Bear City"/>
    <n v="92314"/>
    <s v="34.278967, -116.773825"/>
    <n v="34.278967000000002"/>
    <n v="-116.773825"/>
    <x v="0"/>
    <x v="0"/>
    <n v="0"/>
    <x v="1"/>
    <n v="4"/>
    <n v="1"/>
    <s v="No"/>
    <s v="Yes"/>
    <s v="No"/>
    <s v="No"/>
    <s v="No"/>
    <s v="No"/>
    <s v="No"/>
    <n v="0"/>
    <x v="0"/>
    <n v="49.35"/>
    <n v="219.65"/>
    <x v="0"/>
    <x v="0"/>
    <n v="83"/>
    <n v="5858"/>
    <x v="8"/>
    <x v="0"/>
    <x v="0"/>
    <x v="0"/>
    <b v="0"/>
    <b v="0"/>
    <b v="1"/>
    <b v="0"/>
    <n v="54.912500000000001"/>
    <x v="58"/>
    <b v="1"/>
  </r>
  <r>
    <s v="2645-QTLMB"/>
    <x v="0"/>
    <s v="United States"/>
    <s v="California"/>
    <s v="Bloomington"/>
    <n v="92316"/>
    <s v="34.059722, -117.39104"/>
    <n v="34.059722000000001"/>
    <n v="-117.39104"/>
    <x v="0"/>
    <x v="0"/>
    <n v="0"/>
    <x v="0"/>
    <n v="7"/>
    <n v="1"/>
    <s v="No"/>
    <s v="No"/>
    <s v="Yes"/>
    <s v="No"/>
    <s v="No"/>
    <s v="Yes"/>
    <s v="Yes"/>
    <n v="1"/>
    <x v="2"/>
    <n v="94.25"/>
    <n v="669"/>
    <x v="0"/>
    <x v="0"/>
    <n v="99"/>
    <n v="5267"/>
    <x v="9"/>
    <x v="0"/>
    <x v="0"/>
    <x v="1"/>
    <b v="0"/>
    <b v="0"/>
    <b v="1"/>
    <b v="0"/>
    <n v="95.571428571428498"/>
    <x v="15"/>
    <b v="0"/>
  </r>
  <r>
    <s v="4806-HIPDW"/>
    <x v="0"/>
    <s v="United States"/>
    <s v="California"/>
    <s v="Calimesa"/>
    <n v="92320"/>
    <s v="33.982787, -117.057627"/>
    <n v="33.982787000000002"/>
    <n v="-117.057627"/>
    <x v="1"/>
    <x v="0"/>
    <n v="1"/>
    <x v="0"/>
    <n v="1"/>
    <n v="1"/>
    <s v="No"/>
    <s v="No"/>
    <s v="No"/>
    <s v="No"/>
    <s v="No"/>
    <s v="No"/>
    <s v="No"/>
    <n v="1"/>
    <x v="0"/>
    <n v="68.95"/>
    <n v="68.95"/>
    <x v="0"/>
    <x v="0"/>
    <n v="75"/>
    <n v="5644"/>
    <x v="10"/>
    <x v="0"/>
    <x v="0"/>
    <x v="1"/>
    <b v="0"/>
    <b v="0"/>
    <b v="1"/>
    <b v="0"/>
    <n v="68.95"/>
    <x v="49"/>
    <b v="0"/>
  </r>
  <r>
    <s v="4424-TKOPW"/>
    <x v="0"/>
    <s v="United States"/>
    <s v="California"/>
    <s v="Crestline"/>
    <n v="92325"/>
    <s v="34.248061, -117.29028"/>
    <n v="34.248061"/>
    <n v="-117.29028"/>
    <x v="0"/>
    <x v="1"/>
    <n v="0"/>
    <x v="0"/>
    <n v="2"/>
    <n v="1"/>
    <s v="Yes"/>
    <s v="No"/>
    <s v="No"/>
    <s v="No"/>
    <s v="No"/>
    <s v="Yes"/>
    <s v="Yes"/>
    <n v="1"/>
    <x v="2"/>
    <n v="93.85"/>
    <n v="196.75"/>
    <x v="0"/>
    <x v="0"/>
    <n v="70"/>
    <n v="4998"/>
    <x v="11"/>
    <x v="0"/>
    <x v="0"/>
    <x v="1"/>
    <b v="0"/>
    <b v="0"/>
    <b v="1"/>
    <b v="0"/>
    <n v="98.375"/>
    <x v="45"/>
    <b v="0"/>
  </r>
  <r>
    <s v="8443-ZRDBZ"/>
    <x v="0"/>
    <s v="United States"/>
    <s v="California"/>
    <s v="Fontana"/>
    <n v="92336"/>
    <s v="34.136367, -117.460803"/>
    <n v="34.136367"/>
    <n v="-117.460803"/>
    <x v="0"/>
    <x v="0"/>
    <n v="0"/>
    <x v="0"/>
    <n v="4"/>
    <n v="1"/>
    <s v="Yes"/>
    <s v="No"/>
    <s v="No"/>
    <s v="No"/>
    <s v="No"/>
    <s v="No"/>
    <s v="No"/>
    <n v="1"/>
    <x v="1"/>
    <n v="76.05"/>
    <n v="318.89999999999998"/>
    <x v="0"/>
    <x v="0"/>
    <n v="75"/>
    <n v="3685"/>
    <x v="12"/>
    <x v="0"/>
    <x v="0"/>
    <x v="1"/>
    <b v="0"/>
    <b v="0"/>
    <b v="1"/>
    <b v="0"/>
    <n v="79.724999999999994"/>
    <x v="23"/>
    <b v="0"/>
  </r>
  <r>
    <s v="9136-ALYBR"/>
    <x v="0"/>
    <s v="United States"/>
    <s v="California"/>
    <s v="Fontana"/>
    <n v="92337"/>
    <s v="34.049671, -117.468896"/>
    <n v="34.049670999999996"/>
    <n v="-117.468896"/>
    <x v="0"/>
    <x v="0"/>
    <n v="0"/>
    <x v="0"/>
    <n v="1"/>
    <n v="0"/>
    <s v="No phone service"/>
    <s v="No"/>
    <s v="No"/>
    <s v="No"/>
    <s v="No"/>
    <s v="No"/>
    <s v="No"/>
    <n v="1"/>
    <x v="3"/>
    <n v="24.45"/>
    <n v="24.45"/>
    <x v="0"/>
    <x v="0"/>
    <n v="65"/>
    <n v="2121"/>
    <x v="13"/>
    <x v="0"/>
    <x v="0"/>
    <x v="0"/>
    <b v="0"/>
    <b v="0"/>
    <b v="0"/>
    <b v="1"/>
    <n v="24.45"/>
    <x v="34"/>
    <b v="0"/>
  </r>
  <r>
    <s v="7479-NITWS"/>
    <x v="0"/>
    <s v="United States"/>
    <s v="California"/>
    <s v="Green Valley Lake"/>
    <n v="92341"/>
    <s v="34.244411, -117.072654"/>
    <n v="34.244410999999999"/>
    <n v="-117.072654"/>
    <x v="0"/>
    <x v="0"/>
    <n v="0"/>
    <x v="0"/>
    <n v="7"/>
    <n v="1"/>
    <s v="Yes"/>
    <s v="No"/>
    <s v="No"/>
    <s v="Yes"/>
    <s v="No"/>
    <s v="Yes"/>
    <s v="No"/>
    <n v="1"/>
    <x v="1"/>
    <n v="89.35"/>
    <n v="631.85"/>
    <x v="0"/>
    <x v="0"/>
    <n v="91"/>
    <n v="4154"/>
    <x v="5"/>
    <x v="0"/>
    <x v="0"/>
    <x v="1"/>
    <b v="0"/>
    <b v="1"/>
    <b v="0"/>
    <b v="0"/>
    <n v="90.264285714285705"/>
    <x v="54"/>
    <b v="0"/>
  </r>
  <r>
    <s v="2959-MJHIC"/>
    <x v="0"/>
    <s v="United States"/>
    <s v="California"/>
    <s v="Hinkley"/>
    <n v="92347"/>
    <s v="34.983808, -117.239306"/>
    <n v="34.983808000000003"/>
    <n v="-117.239306"/>
    <x v="0"/>
    <x v="0"/>
    <n v="1"/>
    <x v="0"/>
    <n v="4"/>
    <n v="1"/>
    <s v="No"/>
    <s v="No"/>
    <s v="No"/>
    <s v="No"/>
    <s v="No"/>
    <s v="Yes"/>
    <s v="No"/>
    <n v="1"/>
    <x v="1"/>
    <n v="80.349999999999994"/>
    <n v="307.39999999999998"/>
    <x v="0"/>
    <x v="0"/>
    <n v="65"/>
    <n v="4167"/>
    <x v="6"/>
    <x v="0"/>
    <x v="0"/>
    <x v="1"/>
    <b v="0"/>
    <b v="0"/>
    <b v="1"/>
    <b v="0"/>
    <n v="76.849999999999994"/>
    <x v="13"/>
    <b v="0"/>
  </r>
  <r>
    <s v="4201-JMNGR"/>
    <x v="0"/>
    <s v="United States"/>
    <s v="California"/>
    <s v="Lucerne Valley"/>
    <n v="92356"/>
    <s v="34.508417, -116.856103"/>
    <n v="34.508417000000001"/>
    <n v="-116.856103"/>
    <x v="1"/>
    <x v="1"/>
    <n v="0"/>
    <x v="0"/>
    <n v="1"/>
    <n v="1"/>
    <s v="No"/>
    <s v="Yes"/>
    <s v="No"/>
    <s v="Yes"/>
    <s v="No"/>
    <s v="No"/>
    <s v="No"/>
    <n v="1"/>
    <x v="0"/>
    <n v="55.8"/>
    <n v="55.8"/>
    <x v="0"/>
    <x v="0"/>
    <n v="87"/>
    <n v="5527"/>
    <x v="7"/>
    <x v="0"/>
    <x v="0"/>
    <x v="0"/>
    <b v="0"/>
    <b v="0"/>
    <b v="1"/>
    <b v="0"/>
    <n v="55.8"/>
    <x v="5"/>
    <b v="1"/>
  </r>
  <r>
    <s v="5960-WPXQM"/>
    <x v="0"/>
    <s v="United States"/>
    <s v="California"/>
    <s v="Newberry Springs"/>
    <n v="92365"/>
    <s v="34.89326, -116.505958"/>
    <n v="34.893259999999998"/>
    <n v="-116.50595800000001"/>
    <x v="0"/>
    <x v="0"/>
    <n v="0"/>
    <x v="0"/>
    <n v="1"/>
    <n v="1"/>
    <s v="No"/>
    <s v="No"/>
    <s v="No"/>
    <s v="No"/>
    <s v="No"/>
    <s v="Yes"/>
    <s v="No"/>
    <n v="1"/>
    <x v="1"/>
    <n v="79.05"/>
    <n v="79.05"/>
    <x v="0"/>
    <x v="0"/>
    <n v="80"/>
    <n v="3555"/>
    <x v="8"/>
    <x v="0"/>
    <x v="0"/>
    <x v="1"/>
    <b v="0"/>
    <b v="0"/>
    <b v="1"/>
    <b v="0"/>
    <n v="79.05"/>
    <x v="16"/>
    <b v="0"/>
  </r>
  <r>
    <s v="0684-AOSIH"/>
    <x v="0"/>
    <s v="United States"/>
    <s v="California"/>
    <s v="Oro Grande"/>
    <n v="92368"/>
    <s v="34.647959, -117.296957"/>
    <n v="34.647959"/>
    <n v="-117.29695700000001"/>
    <x v="0"/>
    <x v="0"/>
    <n v="1"/>
    <x v="0"/>
    <n v="1"/>
    <n v="1"/>
    <s v="No"/>
    <s v="Yes"/>
    <s v="No"/>
    <s v="No"/>
    <s v="No"/>
    <s v="Yes"/>
    <s v="Yes"/>
    <n v="1"/>
    <x v="2"/>
    <n v="95"/>
    <n v="95"/>
    <x v="0"/>
    <x v="0"/>
    <n v="82"/>
    <n v="4489"/>
    <x v="9"/>
    <x v="0"/>
    <x v="0"/>
    <x v="1"/>
    <b v="0"/>
    <b v="0"/>
    <b v="1"/>
    <b v="0"/>
    <n v="95"/>
    <x v="15"/>
    <b v="1"/>
  </r>
  <r>
    <s v="8260-NGFNY"/>
    <x v="0"/>
    <s v="United States"/>
    <s v="California"/>
    <s v="Phelan"/>
    <n v="92371"/>
    <s v="34.441123, -117.537886"/>
    <n v="34.441122999999997"/>
    <n v="-117.537886"/>
    <x v="1"/>
    <x v="0"/>
    <n v="0"/>
    <x v="0"/>
    <n v="1"/>
    <n v="0"/>
    <s v="No phone service"/>
    <s v="No"/>
    <s v="No"/>
    <s v="No"/>
    <s v="No"/>
    <s v="No"/>
    <s v="No"/>
    <n v="0"/>
    <x v="3"/>
    <n v="25.2"/>
    <n v="25.2"/>
    <x v="0"/>
    <x v="0"/>
    <n v="82"/>
    <n v="3196"/>
    <x v="14"/>
    <x v="0"/>
    <x v="0"/>
    <x v="0"/>
    <b v="0"/>
    <b v="0"/>
    <b v="0"/>
    <b v="1"/>
    <n v="25.2"/>
    <x v="74"/>
    <b v="0"/>
  </r>
  <r>
    <s v="1866-RZZQS"/>
    <x v="0"/>
    <s v="United States"/>
    <s v="California"/>
    <s v="Redlands"/>
    <n v="92373"/>
    <s v="34.003243, -117.138286"/>
    <n v="34.003242999999998"/>
    <n v="-117.13828599999999"/>
    <x v="0"/>
    <x v="1"/>
    <n v="0"/>
    <x v="0"/>
    <n v="41"/>
    <n v="1"/>
    <s v="Yes"/>
    <s v="No"/>
    <s v="No"/>
    <s v="Yes"/>
    <s v="No"/>
    <s v="Yes"/>
    <s v="Yes"/>
    <n v="1"/>
    <x v="2"/>
    <n v="98.4"/>
    <n v="4187.75"/>
    <x v="0"/>
    <x v="0"/>
    <n v="100"/>
    <n v="2169"/>
    <x v="2"/>
    <x v="0"/>
    <x v="0"/>
    <x v="1"/>
    <b v="0"/>
    <b v="0"/>
    <b v="1"/>
    <b v="0"/>
    <n v="102.140243902439"/>
    <x v="20"/>
    <b v="0"/>
  </r>
  <r>
    <s v="8631-NBHFZ"/>
    <x v="0"/>
    <s v="United States"/>
    <s v="California"/>
    <s v="Running Springs"/>
    <n v="92382"/>
    <s v="34.186211, -117.07683"/>
    <n v="34.186211"/>
    <n v="-117.07683"/>
    <x v="0"/>
    <x v="1"/>
    <n v="1"/>
    <x v="0"/>
    <n v="66"/>
    <n v="1"/>
    <s v="Yes"/>
    <s v="Yes"/>
    <s v="Yes"/>
    <s v="Yes"/>
    <s v="Yes"/>
    <s v="Yes"/>
    <s v="No"/>
    <n v="0"/>
    <x v="1"/>
    <n v="79.400000000000006"/>
    <n v="5154.6000000000004"/>
    <x v="0"/>
    <x v="0"/>
    <n v="73"/>
    <n v="5910"/>
    <x v="3"/>
    <x v="0"/>
    <x v="1"/>
    <x v="0"/>
    <b v="0"/>
    <b v="1"/>
    <b v="0"/>
    <b v="0"/>
    <n v="78.099999999999994"/>
    <x v="16"/>
    <b v="1"/>
  </r>
  <r>
    <s v="4958-XCBDQ"/>
    <x v="0"/>
    <s v="United States"/>
    <s v="California"/>
    <s v="Victorville"/>
    <n v="92394"/>
    <s v="34.567058, -117.362329"/>
    <n v="34.567058000000003"/>
    <n v="-117.362329"/>
    <x v="0"/>
    <x v="1"/>
    <n v="0"/>
    <x v="0"/>
    <n v="35"/>
    <n v="1"/>
    <s v="Yes"/>
    <s v="No"/>
    <s v="No"/>
    <s v="Yes"/>
    <s v="No"/>
    <s v="Yes"/>
    <s v="Yes"/>
    <n v="1"/>
    <x v="2"/>
    <n v="101.4"/>
    <n v="3496.3"/>
    <x v="0"/>
    <x v="0"/>
    <n v="92"/>
    <n v="3689"/>
    <x v="4"/>
    <x v="0"/>
    <x v="0"/>
    <x v="1"/>
    <b v="0"/>
    <b v="0"/>
    <b v="1"/>
    <b v="0"/>
    <n v="99.894285714285701"/>
    <x v="48"/>
    <b v="0"/>
  </r>
  <r>
    <s v="8337-UPOAQ"/>
    <x v="0"/>
    <s v="United States"/>
    <s v="California"/>
    <s v="Wrightwood"/>
    <n v="92397"/>
    <s v="34.358321, -117.618263"/>
    <n v="34.358320999999997"/>
    <n v="-117.618263"/>
    <x v="0"/>
    <x v="1"/>
    <n v="1"/>
    <x v="0"/>
    <n v="10"/>
    <n v="1"/>
    <s v="Yes"/>
    <s v="No"/>
    <s v="No"/>
    <s v="Yes"/>
    <s v="No"/>
    <s v="No"/>
    <s v="Yes"/>
    <n v="1"/>
    <x v="1"/>
    <n v="89.8"/>
    <n v="914.3"/>
    <x v="0"/>
    <x v="0"/>
    <n v="76"/>
    <n v="5124"/>
    <x v="0"/>
    <x v="0"/>
    <x v="0"/>
    <x v="1"/>
    <b v="0"/>
    <b v="0"/>
    <b v="1"/>
    <b v="0"/>
    <n v="91.429999999999893"/>
    <x v="54"/>
    <b v="0"/>
  </r>
  <r>
    <s v="1725-IQNIY"/>
    <x v="0"/>
    <s v="United States"/>
    <s v="California"/>
    <s v="San Bernardino"/>
    <n v="92401"/>
    <s v="34.105935, -117.2914"/>
    <n v="34.105935000000002"/>
    <n v="-117.2914"/>
    <x v="0"/>
    <x v="0"/>
    <n v="1"/>
    <x v="0"/>
    <n v="54"/>
    <n v="1"/>
    <s v="No"/>
    <s v="Yes"/>
    <s v="Yes"/>
    <s v="Yes"/>
    <s v="Yes"/>
    <s v="Yes"/>
    <s v="Yes"/>
    <n v="0"/>
    <x v="2"/>
    <n v="109.75"/>
    <n v="6110.2"/>
    <x v="0"/>
    <x v="0"/>
    <n v="90"/>
    <n v="6274"/>
    <x v="2"/>
    <x v="0"/>
    <x v="1"/>
    <x v="1"/>
    <b v="0"/>
    <b v="0"/>
    <b v="0"/>
    <b v="0"/>
    <n v="113.15185185185101"/>
    <x v="21"/>
    <b v="1"/>
  </r>
  <r>
    <s v="6598-RFFVI"/>
    <x v="0"/>
    <s v="United States"/>
    <s v="California"/>
    <s v="San Bernardino"/>
    <n v="92405"/>
    <s v="34.142747, -117.300864"/>
    <n v="34.142747"/>
    <n v="-117.300864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28.3"/>
    <x v="0"/>
    <x v="0"/>
    <n v="94"/>
    <n v="2279"/>
    <x v="2"/>
    <x v="1"/>
    <x v="0"/>
    <x v="0"/>
    <b v="1"/>
    <b v="1"/>
    <b v="0"/>
    <b v="0"/>
    <n v="14.15"/>
    <x v="41"/>
    <b v="0"/>
  </r>
  <r>
    <s v="6712-OAWRH"/>
    <x v="0"/>
    <s v="United States"/>
    <s v="California"/>
    <s v="San Bernardino"/>
    <n v="92408"/>
    <s v="34.084909, -117.258107"/>
    <n v="34.084909000000003"/>
    <n v="-117.258107"/>
    <x v="1"/>
    <x v="1"/>
    <n v="0"/>
    <x v="0"/>
    <n v="26"/>
    <n v="1"/>
    <s v="No"/>
    <s v="No"/>
    <s v="No"/>
    <s v="No"/>
    <s v="No"/>
    <s v="Yes"/>
    <s v="Yes"/>
    <n v="1"/>
    <x v="2"/>
    <n v="91.25"/>
    <n v="2351.8000000000002"/>
    <x v="0"/>
    <x v="0"/>
    <n v="76"/>
    <n v="5154"/>
    <x v="3"/>
    <x v="0"/>
    <x v="0"/>
    <x v="1"/>
    <b v="0"/>
    <b v="0"/>
    <b v="1"/>
    <b v="0"/>
    <n v="90.453846153846101"/>
    <x v="60"/>
    <b v="0"/>
  </r>
  <r>
    <s v="8614-VGMMV"/>
    <x v="0"/>
    <s v="United States"/>
    <s v="California"/>
    <s v="Riverside"/>
    <n v="92503"/>
    <s v="33.890046, -117.455583"/>
    <n v="33.890045999999998"/>
    <n v="-117.455583"/>
    <x v="1"/>
    <x v="0"/>
    <n v="0"/>
    <x v="0"/>
    <n v="15"/>
    <n v="1"/>
    <s v="Yes"/>
    <s v="No"/>
    <s v="No"/>
    <s v="No"/>
    <s v="No"/>
    <s v="No"/>
    <s v="No"/>
    <n v="1"/>
    <x v="0"/>
    <n v="49.1"/>
    <n v="679.55"/>
    <x v="0"/>
    <x v="0"/>
    <n v="86"/>
    <n v="5209"/>
    <x v="3"/>
    <x v="0"/>
    <x v="0"/>
    <x v="0"/>
    <b v="0"/>
    <b v="0"/>
    <b v="1"/>
    <b v="0"/>
    <n v="45.303333333333299"/>
    <x v="58"/>
    <b v="0"/>
  </r>
  <r>
    <s v="2930-UOTMB"/>
    <x v="0"/>
    <s v="United States"/>
    <s v="California"/>
    <s v="Riverside"/>
    <n v="92506"/>
    <s v="33.930931, -117.361788"/>
    <n v="33.930931000000001"/>
    <n v="-117.361788"/>
    <x v="1"/>
    <x v="0"/>
    <n v="0"/>
    <x v="0"/>
    <n v="31"/>
    <n v="1"/>
    <s v="Yes"/>
    <s v="Yes"/>
    <s v="No"/>
    <s v="Yes"/>
    <s v="Yes"/>
    <s v="No"/>
    <s v="No"/>
    <n v="0"/>
    <x v="0"/>
    <n v="65.25"/>
    <n v="1994.3"/>
    <x v="0"/>
    <x v="0"/>
    <n v="68"/>
    <n v="4403"/>
    <x v="3"/>
    <x v="0"/>
    <x v="0"/>
    <x v="0"/>
    <b v="0"/>
    <b v="1"/>
    <b v="0"/>
    <b v="0"/>
    <n v="64.332258064516097"/>
    <x v="85"/>
    <b v="1"/>
  </r>
  <r>
    <s v="5914-DVBWJ"/>
    <x v="0"/>
    <s v="United States"/>
    <s v="California"/>
    <s v="Riverside"/>
    <n v="92508"/>
    <s v="33.885499, -117.324959"/>
    <n v="33.885499000000003"/>
    <n v="-117.32495900000001"/>
    <x v="1"/>
    <x v="1"/>
    <n v="0"/>
    <x v="0"/>
    <n v="18"/>
    <n v="1"/>
    <s v="Yes"/>
    <s v="No"/>
    <s v="Yes"/>
    <s v="No"/>
    <s v="Yes"/>
    <s v="No"/>
    <s v="No"/>
    <n v="1"/>
    <x v="1"/>
    <n v="85.45"/>
    <n v="1505.85"/>
    <x v="0"/>
    <x v="0"/>
    <n v="99"/>
    <n v="5145"/>
    <x v="4"/>
    <x v="0"/>
    <x v="0"/>
    <x v="1"/>
    <b v="0"/>
    <b v="0"/>
    <b v="1"/>
    <b v="0"/>
    <n v="83.658333333333303"/>
    <x v="42"/>
    <b v="0"/>
  </r>
  <r>
    <s v="2533-QVMSK"/>
    <x v="0"/>
    <s v="United States"/>
    <s v="California"/>
    <s v="March Air Reserve Base"/>
    <n v="92518"/>
    <s v="33.888323, -117.277533"/>
    <n v="33.888323"/>
    <n v="-117.27753300000001"/>
    <x v="0"/>
    <x v="0"/>
    <n v="1"/>
    <x v="0"/>
    <n v="61"/>
    <n v="1"/>
    <s v="Yes"/>
    <s v="No"/>
    <s v="Yes"/>
    <s v="No"/>
    <s v="Yes"/>
    <s v="Yes"/>
    <s v="No"/>
    <n v="1"/>
    <x v="2"/>
    <n v="94.1"/>
    <n v="5638.3"/>
    <x v="0"/>
    <x v="0"/>
    <n v="71"/>
    <n v="6295"/>
    <x v="4"/>
    <x v="0"/>
    <x v="1"/>
    <x v="1"/>
    <b v="0"/>
    <b v="0"/>
    <b v="1"/>
    <b v="0"/>
    <n v="92.431147540983602"/>
    <x v="15"/>
    <b v="0"/>
  </r>
  <r>
    <s v="8644-XLFBW"/>
    <x v="0"/>
    <s v="United States"/>
    <s v="California"/>
    <s v="Lake Elsinore"/>
    <n v="92532"/>
    <s v="33.705836, -117.318204"/>
    <n v="33.705835999999998"/>
    <n v="-117.31820399999999"/>
    <x v="0"/>
    <x v="1"/>
    <n v="0"/>
    <x v="0"/>
    <n v="1"/>
    <n v="1"/>
    <s v="No"/>
    <s v="No"/>
    <s v="No"/>
    <s v="No"/>
    <s v="No"/>
    <s v="No"/>
    <s v="No"/>
    <n v="1"/>
    <x v="1"/>
    <n v="71.650000000000006"/>
    <n v="71.650000000000006"/>
    <x v="0"/>
    <x v="0"/>
    <n v="84"/>
    <n v="5674"/>
    <x v="4"/>
    <x v="0"/>
    <x v="0"/>
    <x v="1"/>
    <b v="0"/>
    <b v="0"/>
    <b v="1"/>
    <b v="0"/>
    <n v="71.650000000000006"/>
    <x v="29"/>
    <b v="0"/>
  </r>
  <r>
    <s v="8625-AZYZY"/>
    <x v="0"/>
    <s v="United States"/>
    <s v="California"/>
    <s v="Anza"/>
    <n v="92539"/>
    <s v="33.527605, -116.666551"/>
    <n v="33.527605000000001"/>
    <n v="-116.666551"/>
    <x v="0"/>
    <x v="0"/>
    <n v="1"/>
    <x v="0"/>
    <n v="24"/>
    <n v="1"/>
    <s v="Yes"/>
    <s v="No"/>
    <s v="Yes"/>
    <s v="Yes"/>
    <s v="No"/>
    <s v="Yes"/>
    <s v="Yes"/>
    <n v="1"/>
    <x v="2"/>
    <n v="104.65"/>
    <n v="2542.4499999999998"/>
    <x v="0"/>
    <x v="0"/>
    <n v="72"/>
    <n v="4734"/>
    <x v="0"/>
    <x v="0"/>
    <x v="0"/>
    <x v="1"/>
    <b v="0"/>
    <b v="0"/>
    <b v="1"/>
    <b v="0"/>
    <n v="105.935416666666"/>
    <x v="3"/>
    <b v="0"/>
  </r>
  <r>
    <s v="9306-CPCBC"/>
    <x v="0"/>
    <s v="United States"/>
    <s v="California"/>
    <s v="Moreno Valley"/>
    <n v="92555"/>
    <s v="33.907361, -117.109972"/>
    <n v="33.907361000000002"/>
    <n v="-117.109972"/>
    <x v="1"/>
    <x v="0"/>
    <n v="0"/>
    <x v="0"/>
    <n v="3"/>
    <n v="1"/>
    <s v="Yes"/>
    <s v="No"/>
    <s v="No"/>
    <s v="No"/>
    <s v="No"/>
    <s v="No"/>
    <s v="No"/>
    <n v="1"/>
    <x v="1"/>
    <n v="74.25"/>
    <n v="210.3"/>
    <x v="0"/>
    <x v="0"/>
    <n v="94"/>
    <n v="3207"/>
    <x v="0"/>
    <x v="0"/>
    <x v="0"/>
    <x v="1"/>
    <b v="0"/>
    <b v="0"/>
    <b v="1"/>
    <b v="0"/>
    <n v="70.099999999999994"/>
    <x v="25"/>
    <b v="0"/>
  </r>
  <r>
    <s v="1833-VGRUM"/>
    <x v="0"/>
    <s v="United States"/>
    <s v="California"/>
    <s v="Perris"/>
    <n v="92570"/>
    <s v="33.787298, -117.320676"/>
    <n v="33.787298"/>
    <n v="-117.32067600000001"/>
    <x v="1"/>
    <x v="1"/>
    <n v="0"/>
    <x v="0"/>
    <n v="1"/>
    <n v="1"/>
    <s v="Yes"/>
    <s v="No"/>
    <s v="No"/>
    <s v="No"/>
    <s v="No"/>
    <s v="No"/>
    <s v="No"/>
    <n v="1"/>
    <x v="1"/>
    <n v="74.2"/>
    <n v="74.2"/>
    <x v="0"/>
    <x v="0"/>
    <n v="71"/>
    <n v="4684"/>
    <x v="5"/>
    <x v="0"/>
    <x v="0"/>
    <x v="1"/>
    <b v="0"/>
    <b v="0"/>
    <b v="1"/>
    <b v="0"/>
    <n v="74.2"/>
    <x v="25"/>
    <b v="0"/>
  </r>
  <r>
    <s v="8374-XGEJJ"/>
    <x v="0"/>
    <s v="United States"/>
    <s v="California"/>
    <s v="Temecula"/>
    <n v="92590"/>
    <s v="33.475493, -117.219551"/>
    <n v="33.475493"/>
    <n v="-117.219551"/>
    <x v="0"/>
    <x v="1"/>
    <n v="1"/>
    <x v="0"/>
    <n v="43"/>
    <n v="1"/>
    <s v="Yes"/>
    <s v="No"/>
    <s v="Yes"/>
    <s v="No"/>
    <s v="No"/>
    <s v="Yes"/>
    <s v="Yes"/>
    <n v="1"/>
    <x v="2"/>
    <n v="101"/>
    <n v="4388.3999999999996"/>
    <x v="0"/>
    <x v="0"/>
    <n v="87"/>
    <n v="3123"/>
    <x v="6"/>
    <x v="0"/>
    <x v="0"/>
    <x v="1"/>
    <b v="0"/>
    <b v="0"/>
    <b v="1"/>
    <b v="0"/>
    <n v="102.055813953488"/>
    <x v="24"/>
    <b v="0"/>
  </r>
  <r>
    <s v="2656-TABEH"/>
    <x v="0"/>
    <s v="United States"/>
    <s v="California"/>
    <s v="Temecula"/>
    <n v="92591"/>
    <s v="33.540604, -117.10909"/>
    <n v="33.540604000000002"/>
    <n v="-117.10908999999999"/>
    <x v="0"/>
    <x v="0"/>
    <n v="1"/>
    <x v="0"/>
    <n v="4"/>
    <n v="1"/>
    <s v="Yes"/>
    <s v="No"/>
    <s v="Yes"/>
    <s v="No"/>
    <s v="No"/>
    <s v="Yes"/>
    <s v="Yes"/>
    <n v="1"/>
    <x v="2"/>
    <n v="100.2"/>
    <n v="420.2"/>
    <x v="0"/>
    <x v="0"/>
    <n v="82"/>
    <n v="2650"/>
    <x v="7"/>
    <x v="0"/>
    <x v="0"/>
    <x v="1"/>
    <b v="0"/>
    <b v="0"/>
    <b v="1"/>
    <b v="0"/>
    <n v="105.05"/>
    <x v="24"/>
    <b v="0"/>
  </r>
  <r>
    <s v="6946-LMSQS"/>
    <x v="0"/>
    <s v="United States"/>
    <s v="California"/>
    <s v="Temecula"/>
    <n v="92592"/>
    <s v="33.507255, -117.029473"/>
    <n v="33.507255000000001"/>
    <n v="-117.029473"/>
    <x v="0"/>
    <x v="1"/>
    <n v="1"/>
    <x v="0"/>
    <n v="25"/>
    <n v="1"/>
    <s v="Yes"/>
    <s v="Yes"/>
    <s v="No"/>
    <s v="No"/>
    <s v="No"/>
    <s v="No"/>
    <s v="Yes"/>
    <n v="1"/>
    <x v="1"/>
    <n v="89.05"/>
    <n v="2177.4499999999998"/>
    <x v="0"/>
    <x v="0"/>
    <n v="97"/>
    <n v="2673"/>
    <x v="8"/>
    <x v="1"/>
    <x v="0"/>
    <x v="1"/>
    <b v="0"/>
    <b v="0"/>
    <b v="1"/>
    <b v="0"/>
    <n v="87.097999999999999"/>
    <x v="54"/>
    <b v="1"/>
  </r>
  <r>
    <s v="2325-ZUSFD"/>
    <x v="0"/>
    <s v="United States"/>
    <s v="California"/>
    <s v="Irvine"/>
    <n v="92602"/>
    <s v="33.720359, -117.733655"/>
    <n v="33.720359000000002"/>
    <n v="-117.733655"/>
    <x v="1"/>
    <x v="0"/>
    <n v="1"/>
    <x v="0"/>
    <n v="57"/>
    <n v="1"/>
    <s v="No"/>
    <s v="Yes"/>
    <s v="No"/>
    <s v="No"/>
    <s v="No"/>
    <s v="Yes"/>
    <s v="Yes"/>
    <n v="1"/>
    <x v="0"/>
    <n v="70.099999999999994"/>
    <n v="3913.3"/>
    <x v="0"/>
    <x v="0"/>
    <n v="81"/>
    <n v="4669"/>
    <x v="9"/>
    <x v="1"/>
    <x v="0"/>
    <x v="0"/>
    <b v="0"/>
    <b v="0"/>
    <b v="0"/>
    <b v="0"/>
    <n v="68.654385964912194"/>
    <x v="1"/>
    <b v="1"/>
  </r>
  <r>
    <s v="3932-CMDTD"/>
    <x v="0"/>
    <s v="United States"/>
    <s v="California"/>
    <s v="Foothill Ranch"/>
    <n v="92610"/>
    <s v="33.698728, -117.67768"/>
    <n v="33.698728000000003"/>
    <n v="-117.67768"/>
    <x v="1"/>
    <x v="0"/>
    <n v="0"/>
    <x v="0"/>
    <n v="4"/>
    <n v="1"/>
    <s v="No"/>
    <s v="No"/>
    <s v="Yes"/>
    <s v="Yes"/>
    <s v="Yes"/>
    <s v="Yes"/>
    <s v="Yes"/>
    <n v="1"/>
    <x v="2"/>
    <n v="105.65"/>
    <n v="443.9"/>
    <x v="0"/>
    <x v="0"/>
    <n v="66"/>
    <n v="4663"/>
    <x v="10"/>
    <x v="1"/>
    <x v="0"/>
    <x v="1"/>
    <b v="0"/>
    <b v="0"/>
    <b v="1"/>
    <b v="0"/>
    <n v="110.97499999999999"/>
    <x v="43"/>
    <b v="0"/>
  </r>
  <r>
    <s v="4039-HEUNW"/>
    <x v="0"/>
    <s v="United States"/>
    <s v="California"/>
    <s v="Irvine"/>
    <n v="92620"/>
    <s v="33.716136, -117.752574"/>
    <n v="33.716135999999999"/>
    <n v="-117.752574"/>
    <x v="0"/>
    <x v="1"/>
    <n v="1"/>
    <x v="0"/>
    <n v="36"/>
    <n v="1"/>
    <s v="Yes"/>
    <s v="No"/>
    <s v="Yes"/>
    <s v="No"/>
    <s v="No"/>
    <s v="Yes"/>
    <s v="Yes"/>
    <n v="1"/>
    <x v="2"/>
    <n v="96.5"/>
    <n v="3436.1"/>
    <x v="0"/>
    <x v="0"/>
    <n v="82"/>
    <n v="4652"/>
    <x v="11"/>
    <x v="0"/>
    <x v="0"/>
    <x v="1"/>
    <b v="0"/>
    <b v="0"/>
    <b v="1"/>
    <b v="0"/>
    <n v="95.447222222222194"/>
    <x v="22"/>
    <b v="0"/>
  </r>
  <r>
    <s v="0812-WUPTB"/>
    <x v="0"/>
    <s v="United States"/>
    <s v="California"/>
    <s v="Corona Del Mar"/>
    <n v="92625"/>
    <s v="33.600987, -117.862734"/>
    <n v="33.600987000000003"/>
    <n v="-117.862734"/>
    <x v="0"/>
    <x v="1"/>
    <n v="1"/>
    <x v="0"/>
    <n v="1"/>
    <n v="1"/>
    <s v="No"/>
    <s v="No"/>
    <s v="No"/>
    <s v="No"/>
    <s v="No"/>
    <s v="No"/>
    <s v="No"/>
    <n v="0"/>
    <x v="1"/>
    <n v="70.849999999999994"/>
    <n v="70.849999999999994"/>
    <x v="0"/>
    <x v="0"/>
    <n v="69"/>
    <n v="3022"/>
    <x v="12"/>
    <x v="0"/>
    <x v="0"/>
    <x v="1"/>
    <b v="0"/>
    <b v="0"/>
    <b v="0"/>
    <b v="1"/>
    <n v="70.849999999999994"/>
    <x v="1"/>
    <b v="0"/>
  </r>
  <r>
    <s v="3594-UVONA"/>
    <x v="0"/>
    <s v="United States"/>
    <s v="California"/>
    <s v="Costa Mesa"/>
    <n v="92626"/>
    <s v="33.678591, -117.905471"/>
    <n v="33.678590999999997"/>
    <n v="-117.90547100000001"/>
    <x v="1"/>
    <x v="0"/>
    <n v="0"/>
    <x v="0"/>
    <n v="35"/>
    <n v="1"/>
    <s v="Yes"/>
    <s v="Yes"/>
    <s v="No"/>
    <s v="Yes"/>
    <s v="Yes"/>
    <s v="Yes"/>
    <s v="Yes"/>
    <n v="1"/>
    <x v="1"/>
    <n v="85.95"/>
    <n v="3110.1"/>
    <x v="0"/>
    <x v="0"/>
    <n v="99"/>
    <n v="3833"/>
    <x v="13"/>
    <x v="1"/>
    <x v="0"/>
    <x v="0"/>
    <b v="0"/>
    <b v="1"/>
    <b v="0"/>
    <b v="0"/>
    <n v="88.86"/>
    <x v="42"/>
    <b v="1"/>
  </r>
  <r>
    <s v="0004-TLHLJ"/>
    <x v="0"/>
    <s v="United States"/>
    <s v="California"/>
    <s v="Costa Mesa"/>
    <n v="92627"/>
    <s v="33.645672, -117.922613"/>
    <n v="33.645671999999998"/>
    <n v="-117.922613"/>
    <x v="0"/>
    <x v="0"/>
    <n v="0"/>
    <x v="0"/>
    <n v="4"/>
    <n v="1"/>
    <s v="No"/>
    <s v="No"/>
    <s v="No"/>
    <s v="Yes"/>
    <s v="No"/>
    <s v="No"/>
    <s v="No"/>
    <n v="1"/>
    <x v="1"/>
    <n v="73.900000000000006"/>
    <n v="280.85000000000002"/>
    <x v="0"/>
    <x v="0"/>
    <n v="71"/>
    <n v="4479"/>
    <x v="5"/>
    <x v="0"/>
    <x v="0"/>
    <x v="1"/>
    <b v="0"/>
    <b v="0"/>
    <b v="1"/>
    <b v="0"/>
    <n v="70.212500000000006"/>
    <x v="44"/>
    <b v="0"/>
  </r>
  <r>
    <s v="5089-IFSDP"/>
    <x v="0"/>
    <s v="United States"/>
    <s v="California"/>
    <s v="Huntington Beach"/>
    <n v="92647"/>
    <s v="33.723579, -118.005441"/>
    <n v="33.723579000000001"/>
    <n v="-118.005441"/>
    <x v="1"/>
    <x v="0"/>
    <n v="1"/>
    <x v="0"/>
    <n v="58"/>
    <n v="1"/>
    <s v="Yes"/>
    <s v="Yes"/>
    <s v="Yes"/>
    <s v="Yes"/>
    <s v="No"/>
    <s v="Yes"/>
    <s v="Yes"/>
    <n v="1"/>
    <x v="2"/>
    <n v="109.45"/>
    <n v="6144.55"/>
    <x v="0"/>
    <x v="0"/>
    <n v="89"/>
    <n v="6424"/>
    <x v="6"/>
    <x v="0"/>
    <x v="1"/>
    <x v="1"/>
    <b v="0"/>
    <b v="0"/>
    <b v="0"/>
    <b v="0"/>
    <n v="105.940517241379"/>
    <x v="21"/>
    <b v="1"/>
  </r>
  <r>
    <s v="4817-VYYWS"/>
    <x v="0"/>
    <s v="United States"/>
    <s v="California"/>
    <s v="Silverado"/>
    <n v="92676"/>
    <s v="33.782346, -117.635263"/>
    <n v="33.782345999999997"/>
    <n v="-117.63526299999999"/>
    <x v="1"/>
    <x v="0"/>
    <n v="0"/>
    <x v="0"/>
    <n v="30"/>
    <n v="1"/>
    <s v="Yes"/>
    <s v="No"/>
    <s v="Yes"/>
    <s v="No"/>
    <s v="No"/>
    <s v="Yes"/>
    <s v="Yes"/>
    <n v="1"/>
    <x v="2"/>
    <n v="100.2"/>
    <n v="2983.8"/>
    <x v="0"/>
    <x v="0"/>
    <n v="90"/>
    <n v="3598"/>
    <x v="7"/>
    <x v="0"/>
    <x v="0"/>
    <x v="1"/>
    <b v="0"/>
    <b v="0"/>
    <b v="1"/>
    <b v="0"/>
    <n v="99.46"/>
    <x v="24"/>
    <b v="0"/>
  </r>
  <r>
    <s v="1396-QWFBJ"/>
    <x v="0"/>
    <s v="United States"/>
    <s v="California"/>
    <s v="Rancho Santa Margarita"/>
    <n v="92688"/>
    <s v="33.624654, -117.611733"/>
    <n v="33.624654"/>
    <n v="-117.611733"/>
    <x v="1"/>
    <x v="0"/>
    <n v="1"/>
    <x v="0"/>
    <n v="21"/>
    <n v="1"/>
    <s v="No"/>
    <s v="No"/>
    <s v="Yes"/>
    <s v="No"/>
    <s v="No"/>
    <s v="No"/>
    <s v="No"/>
    <n v="1"/>
    <x v="1"/>
    <n v="74.05"/>
    <n v="1565.7"/>
    <x v="0"/>
    <x v="0"/>
    <n v="91"/>
    <n v="5630"/>
    <x v="8"/>
    <x v="0"/>
    <x v="0"/>
    <x v="1"/>
    <b v="0"/>
    <b v="0"/>
    <b v="0"/>
    <b v="0"/>
    <n v="74.557142857142793"/>
    <x v="25"/>
    <b v="0"/>
  </r>
  <r>
    <s v="5299-SJCZT"/>
    <x v="0"/>
    <s v="United States"/>
    <s v="California"/>
    <s v="Ladera Ranch"/>
    <n v="92694"/>
    <s v="33.569186, -117.640055"/>
    <n v="33.569186000000002"/>
    <n v="-117.640055"/>
    <x v="0"/>
    <x v="0"/>
    <n v="0"/>
    <x v="0"/>
    <n v="3"/>
    <n v="1"/>
    <s v="Yes"/>
    <s v="No"/>
    <s v="No"/>
    <s v="Yes"/>
    <s v="No"/>
    <s v="Yes"/>
    <s v="Yes"/>
    <n v="1"/>
    <x v="2"/>
    <n v="101.55"/>
    <n v="298.35000000000002"/>
    <x v="0"/>
    <x v="0"/>
    <n v="73"/>
    <n v="4480"/>
    <x v="9"/>
    <x v="0"/>
    <x v="0"/>
    <x v="1"/>
    <b v="0"/>
    <b v="0"/>
    <b v="0"/>
    <b v="0"/>
    <n v="99.45"/>
    <x v="48"/>
    <b v="0"/>
  </r>
  <r>
    <s v="2403-BCASL"/>
    <x v="0"/>
    <s v="United States"/>
    <s v="California"/>
    <s v="Santa Ana"/>
    <n v="92705"/>
    <s v="33.766004, -117.786763"/>
    <n v="33.766004000000002"/>
    <n v="-117.78676299999999"/>
    <x v="0"/>
    <x v="1"/>
    <n v="1"/>
    <x v="0"/>
    <n v="41"/>
    <n v="1"/>
    <s v="Yes"/>
    <s v="No"/>
    <s v="Yes"/>
    <s v="Yes"/>
    <s v="Yes"/>
    <s v="Yes"/>
    <s v="Yes"/>
    <n v="1"/>
    <x v="2"/>
    <n v="111.95"/>
    <n v="4534.8999999999996"/>
    <x v="0"/>
    <x v="0"/>
    <n v="93"/>
    <n v="3711"/>
    <x v="14"/>
    <x v="1"/>
    <x v="0"/>
    <x v="1"/>
    <b v="0"/>
    <b v="0"/>
    <b v="1"/>
    <b v="0"/>
    <n v="110.60731707316999"/>
    <x v="64"/>
    <b v="0"/>
  </r>
  <r>
    <s v="2898-LSJGD"/>
    <x v="0"/>
    <s v="United States"/>
    <s v="California"/>
    <s v="Santa Ana"/>
    <n v="92707"/>
    <s v="33.714829, -117.872941"/>
    <n v="33.714829000000002"/>
    <n v="-117.872941"/>
    <x v="1"/>
    <x v="0"/>
    <n v="1"/>
    <x v="0"/>
    <n v="21"/>
    <n v="0"/>
    <s v="No phone service"/>
    <s v="Yes"/>
    <s v="No"/>
    <s v="Yes"/>
    <s v="No"/>
    <s v="Yes"/>
    <s v="Yes"/>
    <n v="1"/>
    <x v="0"/>
    <n v="55.95"/>
    <n v="1157.05"/>
    <x v="0"/>
    <x v="0"/>
    <n v="74"/>
    <n v="5531"/>
    <x v="17"/>
    <x v="1"/>
    <x v="0"/>
    <x v="0"/>
    <b v="0"/>
    <b v="0"/>
    <b v="1"/>
    <b v="0"/>
    <n v="55.097619047618998"/>
    <x v="5"/>
    <b v="0"/>
  </r>
  <r>
    <s v="7359-PTSXY"/>
    <x v="0"/>
    <s v="United States"/>
    <s v="California"/>
    <s v="Tustin"/>
    <n v="92780"/>
    <s v="33.735802, -117.818805"/>
    <n v="33.735802"/>
    <n v="-117.818805"/>
    <x v="0"/>
    <x v="0"/>
    <n v="0"/>
    <x v="0"/>
    <n v="1"/>
    <n v="1"/>
    <s v="No"/>
    <s v="No"/>
    <s v="No"/>
    <s v="No"/>
    <s v="No"/>
    <s v="No"/>
    <s v="No"/>
    <n v="0"/>
    <x v="0"/>
    <n v="45.75"/>
    <n v="45.75"/>
    <x v="0"/>
    <x v="0"/>
    <n v="97"/>
    <n v="3531"/>
    <x v="18"/>
    <x v="0"/>
    <x v="0"/>
    <x v="0"/>
    <b v="0"/>
    <b v="0"/>
    <b v="1"/>
    <b v="0"/>
    <n v="45.75"/>
    <x v="30"/>
    <b v="0"/>
  </r>
  <r>
    <s v="4503-BDXBD"/>
    <x v="0"/>
    <s v="United States"/>
    <s v="California"/>
    <s v="Anaheim"/>
    <n v="92808"/>
    <s v="33.850452, -117.726668"/>
    <n v="33.850451999999997"/>
    <n v="-117.726668"/>
    <x v="0"/>
    <x v="0"/>
    <n v="0"/>
    <x v="0"/>
    <n v="11"/>
    <n v="1"/>
    <s v="No"/>
    <s v="No"/>
    <s v="Yes"/>
    <s v="No"/>
    <s v="No"/>
    <s v="No"/>
    <s v="No"/>
    <n v="0"/>
    <x v="1"/>
    <n v="74.95"/>
    <n v="815.5"/>
    <x v="0"/>
    <x v="0"/>
    <n v="76"/>
    <n v="4251"/>
    <x v="18"/>
    <x v="0"/>
    <x v="0"/>
    <x v="1"/>
    <b v="0"/>
    <b v="0"/>
    <b v="1"/>
    <b v="0"/>
    <n v="74.136363636363598"/>
    <x v="25"/>
    <b v="0"/>
  </r>
  <r>
    <s v="6086-ESGRL"/>
    <x v="0"/>
    <s v="United States"/>
    <s v="California"/>
    <s v="Brea"/>
    <n v="92821"/>
    <s v="33.930199, -117.862898"/>
    <n v="33.930199000000002"/>
    <n v="-117.862898"/>
    <x v="1"/>
    <x v="0"/>
    <n v="0"/>
    <x v="0"/>
    <n v="1"/>
    <n v="1"/>
    <s v="No"/>
    <s v="No"/>
    <s v="No"/>
    <s v="No"/>
    <s v="No"/>
    <s v="No"/>
    <s v="Yes"/>
    <n v="0"/>
    <x v="1"/>
    <n v="80.150000000000006"/>
    <n v="80.150000000000006"/>
    <x v="0"/>
    <x v="0"/>
    <n v="72"/>
    <n v="3947"/>
    <x v="18"/>
    <x v="0"/>
    <x v="0"/>
    <x v="1"/>
    <b v="0"/>
    <b v="1"/>
    <b v="0"/>
    <b v="0"/>
    <n v="80.150000000000006"/>
    <x v="13"/>
    <b v="0"/>
  </r>
  <r>
    <s v="3886-CERTZ"/>
    <x v="0"/>
    <s v="United States"/>
    <s v="California"/>
    <s v="Fullerton"/>
    <n v="92831"/>
    <s v="33.879983, -117.895482"/>
    <n v="33.879983000000003"/>
    <n v="-117.895482"/>
    <x v="1"/>
    <x v="0"/>
    <n v="1"/>
    <x v="0"/>
    <n v="72"/>
    <n v="1"/>
    <s v="Yes"/>
    <s v="No"/>
    <s v="Yes"/>
    <s v="Yes"/>
    <s v="Yes"/>
    <s v="Yes"/>
    <s v="Yes"/>
    <n v="1"/>
    <x v="2"/>
    <n v="109.25"/>
    <n v="8109.8"/>
    <x v="0"/>
    <x v="0"/>
    <n v="97"/>
    <n v="4261"/>
    <x v="17"/>
    <x v="1"/>
    <x v="0"/>
    <x v="1"/>
    <b v="0"/>
    <b v="0"/>
    <b v="1"/>
    <b v="0"/>
    <n v="112.63611111111101"/>
    <x v="21"/>
    <b v="0"/>
  </r>
  <r>
    <s v="5759-RCVCB"/>
    <x v="0"/>
    <s v="United States"/>
    <s v="California"/>
    <s v="Orange"/>
    <n v="92869"/>
    <s v="33.792791, -117.789749"/>
    <n v="33.792791000000001"/>
    <n v="-117.789749"/>
    <x v="1"/>
    <x v="0"/>
    <n v="0"/>
    <x v="0"/>
    <n v="3"/>
    <n v="0"/>
    <s v="No phone service"/>
    <s v="No"/>
    <s v="No"/>
    <s v="No"/>
    <s v="No"/>
    <s v="Yes"/>
    <s v="No"/>
    <n v="0"/>
    <x v="3"/>
    <n v="35.200000000000003"/>
    <n v="108.95"/>
    <x v="0"/>
    <x v="0"/>
    <n v="100"/>
    <n v="5450"/>
    <x v="17"/>
    <x v="0"/>
    <x v="0"/>
    <x v="0"/>
    <b v="0"/>
    <b v="1"/>
    <b v="0"/>
    <b v="0"/>
    <n v="36.316666666666599"/>
    <x v="27"/>
    <b v="0"/>
  </r>
  <r>
    <s v="6372-RFVNS"/>
    <x v="0"/>
    <s v="United States"/>
    <s v="California"/>
    <s v="Placentia"/>
    <n v="92870"/>
    <s v="33.881158, -117.854783"/>
    <n v="33.881157999999999"/>
    <n v="-117.854783"/>
    <x v="1"/>
    <x v="0"/>
    <n v="1"/>
    <x v="0"/>
    <n v="1"/>
    <n v="1"/>
    <s v="No"/>
    <s v="No"/>
    <s v="No"/>
    <s v="No"/>
    <s v="No"/>
    <s v="Yes"/>
    <s v="No"/>
    <n v="0"/>
    <x v="1"/>
    <n v="78.8"/>
    <n v="78.8"/>
    <x v="0"/>
    <x v="0"/>
    <n v="87"/>
    <n v="5075"/>
    <x v="17"/>
    <x v="0"/>
    <x v="0"/>
    <x v="1"/>
    <b v="0"/>
    <b v="0"/>
    <b v="1"/>
    <b v="0"/>
    <n v="78.8"/>
    <x v="18"/>
    <b v="0"/>
  </r>
  <r>
    <s v="8938-UMKPI"/>
    <x v="0"/>
    <s v="United States"/>
    <s v="California"/>
    <s v="Corona"/>
    <n v="92882"/>
    <s v="33.819385, -117.600213"/>
    <n v="33.819384999999997"/>
    <n v="-117.600213"/>
    <x v="1"/>
    <x v="0"/>
    <n v="0"/>
    <x v="0"/>
    <n v="47"/>
    <n v="1"/>
    <s v="Yes"/>
    <s v="No"/>
    <s v="Yes"/>
    <s v="Yes"/>
    <s v="No"/>
    <s v="Yes"/>
    <s v="Yes"/>
    <n v="1"/>
    <x v="2"/>
    <n v="106.4"/>
    <n v="5127.95"/>
    <x v="0"/>
    <x v="0"/>
    <n v="99"/>
    <n v="4804"/>
    <x v="18"/>
    <x v="0"/>
    <x v="0"/>
    <x v="1"/>
    <b v="0"/>
    <b v="0"/>
    <b v="1"/>
    <b v="0"/>
    <n v="109.105319148936"/>
    <x v="11"/>
    <b v="0"/>
  </r>
  <r>
    <s v="0991-BRRFB"/>
    <x v="0"/>
    <s v="United States"/>
    <s v="California"/>
    <s v="Corona"/>
    <n v="92883"/>
    <s v="33.762351, -117.488725"/>
    <n v="33.762351000000002"/>
    <n v="-117.488725"/>
    <x v="0"/>
    <x v="0"/>
    <n v="0"/>
    <x v="0"/>
    <n v="18"/>
    <n v="1"/>
    <s v="No"/>
    <s v="Yes"/>
    <s v="No"/>
    <s v="No"/>
    <s v="No"/>
    <s v="No"/>
    <s v="No"/>
    <n v="0"/>
    <x v="0"/>
    <n v="49.4"/>
    <n v="874.8"/>
    <x v="0"/>
    <x v="0"/>
    <n v="75"/>
    <n v="4028"/>
    <x v="19"/>
    <x v="0"/>
    <x v="0"/>
    <x v="0"/>
    <b v="0"/>
    <b v="0"/>
    <b v="1"/>
    <b v="0"/>
    <n v="48.599999999999902"/>
    <x v="58"/>
    <b v="1"/>
  </r>
  <r>
    <s v="3871-IKPYH"/>
    <x v="0"/>
    <s v="United States"/>
    <s v="California"/>
    <s v="Camarillo"/>
    <n v="93010"/>
    <s v="34.227846, -119.079903"/>
    <n v="34.227846"/>
    <n v="-119.079903"/>
    <x v="0"/>
    <x v="1"/>
    <n v="0"/>
    <x v="0"/>
    <n v="1"/>
    <n v="1"/>
    <s v="No"/>
    <s v="No"/>
    <s v="No"/>
    <s v="No"/>
    <s v="No"/>
    <s v="No"/>
    <s v="No"/>
    <n v="0"/>
    <x v="0"/>
    <n v="69.099999999999994"/>
    <n v="69.099999999999994"/>
    <x v="0"/>
    <x v="0"/>
    <n v="83"/>
    <n v="2767"/>
    <x v="1"/>
    <x v="0"/>
    <x v="0"/>
    <x v="1"/>
    <b v="0"/>
    <b v="0"/>
    <b v="1"/>
    <b v="0"/>
    <n v="69.099999999999994"/>
    <x v="10"/>
    <b v="0"/>
  </r>
  <r>
    <s v="6319-IEJWJ"/>
    <x v="0"/>
    <s v="United States"/>
    <s v="California"/>
    <s v="Camarillo"/>
    <n v="93012"/>
    <s v="34.205504, -118.993111"/>
    <n v="34.205503999999998"/>
    <n v="-118.993111"/>
    <x v="0"/>
    <x v="0"/>
    <n v="1"/>
    <x v="0"/>
    <n v="20"/>
    <n v="1"/>
    <s v="No"/>
    <s v="No"/>
    <s v="No"/>
    <s v="No"/>
    <s v="No"/>
    <s v="Yes"/>
    <s v="Yes"/>
    <n v="1"/>
    <x v="2"/>
    <n v="90.2"/>
    <n v="1776.55"/>
    <x v="0"/>
    <x v="0"/>
    <n v="85"/>
    <n v="2058"/>
    <x v="1"/>
    <x v="0"/>
    <x v="0"/>
    <x v="1"/>
    <b v="0"/>
    <b v="0"/>
    <b v="1"/>
    <b v="0"/>
    <n v="88.827500000000001"/>
    <x v="35"/>
    <b v="0"/>
  </r>
  <r>
    <s v="9025-AOMKI"/>
    <x v="0"/>
    <s v="United States"/>
    <s v="California"/>
    <s v="Carpinteria"/>
    <n v="93013"/>
    <s v="34.441398, -119.513163"/>
    <n v="34.441398"/>
    <n v="-119.51316300000001"/>
    <x v="1"/>
    <x v="0"/>
    <n v="0"/>
    <x v="0"/>
    <n v="6"/>
    <n v="1"/>
    <s v="Yes"/>
    <s v="No"/>
    <s v="No"/>
    <s v="No"/>
    <s v="No"/>
    <s v="Yes"/>
    <s v="Yes"/>
    <n v="1"/>
    <x v="2"/>
    <n v="93.55"/>
    <n v="536.4"/>
    <x v="0"/>
    <x v="0"/>
    <n v="71"/>
    <n v="5617"/>
    <x v="1"/>
    <x v="0"/>
    <x v="0"/>
    <x v="1"/>
    <b v="0"/>
    <b v="0"/>
    <b v="0"/>
    <b v="0"/>
    <n v="89.399999999999906"/>
    <x v="45"/>
    <b v="0"/>
  </r>
  <r>
    <s v="5275-SQEIZ"/>
    <x v="0"/>
    <s v="United States"/>
    <s v="California"/>
    <s v="Ojai"/>
    <n v="93023"/>
    <s v="34.581308, -118.931948"/>
    <n v="34.581308"/>
    <n v="-118.93194800000001"/>
    <x v="0"/>
    <x v="0"/>
    <n v="0"/>
    <x v="0"/>
    <n v="1"/>
    <n v="1"/>
    <s v="No"/>
    <s v="No"/>
    <s v="No"/>
    <s v="No"/>
    <s v="No"/>
    <s v="No"/>
    <s v="Yes"/>
    <n v="1"/>
    <x v="1"/>
    <n v="80.849999999999994"/>
    <n v="80.849999999999994"/>
    <x v="0"/>
    <x v="0"/>
    <n v="77"/>
    <n v="3096"/>
    <x v="2"/>
    <x v="0"/>
    <x v="0"/>
    <x v="1"/>
    <b v="0"/>
    <b v="0"/>
    <b v="0"/>
    <b v="1"/>
    <n v="80.849999999999994"/>
    <x v="13"/>
    <b v="0"/>
  </r>
  <r>
    <s v="7716-YTYHG"/>
    <x v="0"/>
    <s v="United States"/>
    <s v="California"/>
    <s v="Oxnard"/>
    <n v="93030"/>
    <s v="34.223244, -119.18012"/>
    <n v="34.223244000000001"/>
    <n v="-119.18012"/>
    <x v="1"/>
    <x v="0"/>
    <n v="1"/>
    <x v="0"/>
    <n v="48"/>
    <n v="1"/>
    <s v="Yes"/>
    <s v="No"/>
    <s v="No"/>
    <s v="No"/>
    <s v="No"/>
    <s v="No"/>
    <s v="Yes"/>
    <n v="1"/>
    <x v="1"/>
    <n v="82.05"/>
    <n v="4029.95"/>
    <x v="0"/>
    <x v="0"/>
    <n v="93"/>
    <n v="3365"/>
    <x v="3"/>
    <x v="1"/>
    <x v="0"/>
    <x v="1"/>
    <b v="0"/>
    <b v="0"/>
    <b v="0"/>
    <b v="1"/>
    <n v="83.957291666666606"/>
    <x v="31"/>
    <b v="0"/>
  </r>
  <r>
    <s v="4390-KYULV"/>
    <x v="0"/>
    <s v="United States"/>
    <s v="California"/>
    <s v="Piru"/>
    <n v="93040"/>
    <s v="34.432843, -118.730106"/>
    <n v="34.432842999999998"/>
    <n v="-118.73010600000001"/>
    <x v="0"/>
    <x v="0"/>
    <n v="1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51.15"/>
    <x v="0"/>
    <x v="0"/>
    <n v="90"/>
    <n v="4115"/>
    <x v="4"/>
    <x v="0"/>
    <x v="0"/>
    <x v="0"/>
    <b v="1"/>
    <b v="1"/>
    <b v="0"/>
    <b v="0"/>
    <n v="17.05"/>
    <x v="7"/>
    <b v="0"/>
  </r>
  <r>
    <s v="1304-NECVQ"/>
    <x v="0"/>
    <s v="United States"/>
    <s v="California"/>
    <s v="Somis"/>
    <n v="93066"/>
    <s v="34.297628, -119.014627"/>
    <n v="34.297628000000003"/>
    <n v="-119.014627"/>
    <x v="1"/>
    <x v="1"/>
    <n v="0"/>
    <x v="0"/>
    <n v="2"/>
    <n v="1"/>
    <s v="Yes"/>
    <s v="No"/>
    <s v="No"/>
    <s v="Yes"/>
    <s v="No"/>
    <s v="No"/>
    <s v="No"/>
    <n v="1"/>
    <x v="1"/>
    <n v="78.55"/>
    <n v="149.55000000000001"/>
    <x v="0"/>
    <x v="0"/>
    <n v="92"/>
    <n v="5203"/>
    <x v="0"/>
    <x v="0"/>
    <x v="0"/>
    <x v="1"/>
    <b v="0"/>
    <b v="0"/>
    <b v="1"/>
    <b v="0"/>
    <n v="74.775000000000006"/>
    <x v="18"/>
    <b v="0"/>
  </r>
  <r>
    <s v="8945-GRKHX"/>
    <x v="0"/>
    <s v="United States"/>
    <s v="California"/>
    <s v="Santa Barbara"/>
    <n v="93110"/>
    <s v="34.437945, -119.77191"/>
    <n v="34.437944999999999"/>
    <n v="-119.77191000000001"/>
    <x v="1"/>
    <x v="0"/>
    <n v="0"/>
    <x v="0"/>
    <n v="1"/>
    <n v="1"/>
    <s v="No"/>
    <s v="No"/>
    <s v="No"/>
    <s v="No"/>
    <s v="No"/>
    <s v="No"/>
    <s v="Yes"/>
    <n v="0"/>
    <x v="1"/>
    <n v="78.650000000000006"/>
    <n v="78.650000000000006"/>
    <x v="0"/>
    <x v="0"/>
    <n v="81"/>
    <n v="2728"/>
    <x v="2"/>
    <x v="0"/>
    <x v="0"/>
    <x v="1"/>
    <b v="0"/>
    <b v="0"/>
    <b v="1"/>
    <b v="0"/>
    <n v="78.650000000000006"/>
    <x v="18"/>
    <b v="0"/>
  </r>
  <r>
    <s v="6959-UWKHF"/>
    <x v="0"/>
    <s v="United States"/>
    <s v="California"/>
    <s v="Alpaugh"/>
    <n v="93201"/>
    <s v="35.869626, -119.498771"/>
    <n v="35.869625999999997"/>
    <n v="-119.498771"/>
    <x v="0"/>
    <x v="0"/>
    <n v="0"/>
    <x v="0"/>
    <n v="1"/>
    <n v="1"/>
    <s v="No"/>
    <s v="No"/>
    <s v="No"/>
    <s v="No"/>
    <s v="No"/>
    <s v="No"/>
    <s v="No"/>
    <n v="1"/>
    <x v="0"/>
    <n v="42.9"/>
    <n v="42.9"/>
    <x v="0"/>
    <x v="0"/>
    <n v="87"/>
    <n v="4895"/>
    <x v="2"/>
    <x v="0"/>
    <x v="0"/>
    <x v="0"/>
    <b v="0"/>
    <b v="0"/>
    <b v="1"/>
    <b v="0"/>
    <n v="42.9"/>
    <x v="75"/>
    <b v="0"/>
  </r>
  <r>
    <s v="3815-SLMEF"/>
    <x v="0"/>
    <s v="United States"/>
    <s v="California"/>
    <s v="Avenal"/>
    <n v="93204"/>
    <s v="35.916943, -120.129921"/>
    <n v="35.916943000000003"/>
    <n v="-120.129921"/>
    <x v="1"/>
    <x v="0"/>
    <n v="0"/>
    <x v="0"/>
    <n v="3"/>
    <n v="0"/>
    <s v="No phone service"/>
    <s v="Yes"/>
    <s v="No"/>
    <s v="No"/>
    <s v="Yes"/>
    <s v="No"/>
    <s v="No"/>
    <n v="0"/>
    <x v="3"/>
    <n v="34.25"/>
    <n v="139.35"/>
    <x v="0"/>
    <x v="0"/>
    <n v="88"/>
    <n v="2802"/>
    <x v="3"/>
    <x v="0"/>
    <x v="0"/>
    <x v="0"/>
    <b v="0"/>
    <b v="0"/>
    <b v="0"/>
    <b v="1"/>
    <n v="46.449999999999903"/>
    <x v="59"/>
    <b v="0"/>
  </r>
  <r>
    <s v="5154-VEKBL"/>
    <x v="0"/>
    <s v="United States"/>
    <s v="California"/>
    <s v="Bodfish"/>
    <n v="93205"/>
    <s v="35.523991, -118.400432"/>
    <n v="35.523991000000002"/>
    <n v="-118.400432"/>
    <x v="1"/>
    <x v="0"/>
    <n v="0"/>
    <x v="0"/>
    <n v="9"/>
    <n v="0"/>
    <s v="No phone service"/>
    <s v="Yes"/>
    <s v="No"/>
    <s v="Yes"/>
    <s v="Yes"/>
    <s v="Yes"/>
    <s v="Yes"/>
    <n v="0"/>
    <x v="0"/>
    <n v="58.5"/>
    <n v="539.85"/>
    <x v="0"/>
    <x v="0"/>
    <n v="95"/>
    <n v="3032"/>
    <x v="3"/>
    <x v="0"/>
    <x v="0"/>
    <x v="0"/>
    <b v="0"/>
    <b v="0"/>
    <b v="0"/>
    <b v="1"/>
    <n v="59.983333333333299"/>
    <x v="26"/>
    <b v="0"/>
  </r>
  <r>
    <s v="5655-JSMZM"/>
    <x v="0"/>
    <s v="United States"/>
    <s v="California"/>
    <s v="Coalinga"/>
    <n v="93210"/>
    <s v="36.186867, -120.387793"/>
    <n v="36.186866999999999"/>
    <n v="-120.387793"/>
    <x v="0"/>
    <x v="1"/>
    <n v="0"/>
    <x v="0"/>
    <n v="49"/>
    <n v="1"/>
    <s v="Yes"/>
    <s v="No"/>
    <s v="No"/>
    <s v="No"/>
    <s v="No"/>
    <s v="Yes"/>
    <s v="Yes"/>
    <n v="1"/>
    <x v="2"/>
    <n v="96.2"/>
    <n v="4718.25"/>
    <x v="0"/>
    <x v="0"/>
    <n v="74"/>
    <n v="5904"/>
    <x v="3"/>
    <x v="0"/>
    <x v="0"/>
    <x v="1"/>
    <b v="0"/>
    <b v="0"/>
    <b v="1"/>
    <b v="0"/>
    <n v="96.290816326530603"/>
    <x v="22"/>
    <b v="0"/>
  </r>
  <r>
    <s v="4505-EXZHB"/>
    <x v="0"/>
    <s v="United States"/>
    <s v="California"/>
    <s v="Ducor"/>
    <n v="93218"/>
    <s v="35.846067, -119.004073"/>
    <n v="35.846066999999998"/>
    <n v="-119.00407300000001"/>
    <x v="1"/>
    <x v="1"/>
    <n v="0"/>
    <x v="0"/>
    <n v="6"/>
    <n v="1"/>
    <s v="No"/>
    <s v="No"/>
    <s v="No"/>
    <s v="Yes"/>
    <s v="No"/>
    <s v="No"/>
    <s v="No"/>
    <n v="0"/>
    <x v="1"/>
    <n v="74.400000000000006"/>
    <n v="434.1"/>
    <x v="0"/>
    <x v="0"/>
    <n v="100"/>
    <n v="3964"/>
    <x v="4"/>
    <x v="0"/>
    <x v="0"/>
    <x v="1"/>
    <b v="0"/>
    <b v="0"/>
    <b v="1"/>
    <b v="0"/>
    <n v="72.349999999999994"/>
    <x v="25"/>
    <b v="0"/>
  </r>
  <r>
    <s v="4587-VVTOX"/>
    <x v="0"/>
    <s v="United States"/>
    <s v="California"/>
    <s v="Frazier Park"/>
    <n v="93222"/>
    <s v="34.907911, -119.234281"/>
    <n v="34.907910999999999"/>
    <n v="-119.234281"/>
    <x v="1"/>
    <x v="0"/>
    <n v="1"/>
    <x v="0"/>
    <n v="6"/>
    <n v="1"/>
    <s v="Yes"/>
    <s v="No"/>
    <s v="Yes"/>
    <s v="Yes"/>
    <s v="No"/>
    <s v="Yes"/>
    <s v="Yes"/>
    <n v="1"/>
    <x v="2"/>
    <n v="105.3"/>
    <n v="545.20000000000005"/>
    <x v="0"/>
    <x v="0"/>
    <n v="90"/>
    <n v="4163"/>
    <x v="4"/>
    <x v="0"/>
    <x v="0"/>
    <x v="1"/>
    <b v="0"/>
    <b v="0"/>
    <b v="1"/>
    <b v="0"/>
    <n v="90.866666666666603"/>
    <x v="43"/>
    <b v="0"/>
  </r>
  <r>
    <s v="4652-NNHNY"/>
    <x v="0"/>
    <s v="United States"/>
    <s v="California"/>
    <s v="Fellows"/>
    <n v="93224"/>
    <s v="35.215731, -119.57013"/>
    <n v="35.215730999999998"/>
    <n v="-119.57013000000001"/>
    <x v="0"/>
    <x v="0"/>
    <n v="1"/>
    <x v="0"/>
    <n v="16"/>
    <n v="1"/>
    <s v="Yes"/>
    <s v="No"/>
    <s v="No"/>
    <s v="No"/>
    <s v="No"/>
    <s v="No"/>
    <s v="No"/>
    <n v="1"/>
    <x v="1"/>
    <n v="73.849999999999994"/>
    <n v="1284.2"/>
    <x v="0"/>
    <x v="0"/>
    <n v="77"/>
    <n v="3226"/>
    <x v="14"/>
    <x v="0"/>
    <x v="0"/>
    <x v="1"/>
    <b v="0"/>
    <b v="0"/>
    <b v="0"/>
    <b v="0"/>
    <n v="80.262500000000003"/>
    <x v="44"/>
    <b v="0"/>
  </r>
  <r>
    <s v="8972-HJWNV"/>
    <x v="0"/>
    <s v="United States"/>
    <s v="California"/>
    <s v="Huron"/>
    <n v="93234"/>
    <s v="36.217864, -120.080117"/>
    <n v="36.217863999999999"/>
    <n v="-120.080117"/>
    <x v="1"/>
    <x v="1"/>
    <n v="1"/>
    <x v="0"/>
    <n v="7"/>
    <n v="1"/>
    <s v="Yes"/>
    <s v="No"/>
    <s v="No"/>
    <s v="No"/>
    <s v="No"/>
    <s v="No"/>
    <s v="Yes"/>
    <n v="1"/>
    <x v="1"/>
    <n v="84.55"/>
    <n v="646.85"/>
    <x v="0"/>
    <x v="0"/>
    <n v="80"/>
    <n v="5245"/>
    <x v="0"/>
    <x v="0"/>
    <x v="0"/>
    <x v="1"/>
    <b v="0"/>
    <b v="0"/>
    <b v="1"/>
    <b v="0"/>
    <n v="92.407142857142802"/>
    <x v="33"/>
    <b v="0"/>
  </r>
  <r>
    <s v="8515-OCTJS"/>
    <x v="0"/>
    <s v="United States"/>
    <s v="California"/>
    <s v="Lemoore"/>
    <n v="93245"/>
    <s v="36.303666, -119.825657"/>
    <n v="36.303666"/>
    <n v="-119.82565700000001"/>
    <x v="1"/>
    <x v="0"/>
    <n v="0"/>
    <x v="0"/>
    <n v="25"/>
    <n v="1"/>
    <s v="Yes"/>
    <s v="No internet service"/>
    <s v="No internet service"/>
    <s v="No internet service"/>
    <s v="No internet service"/>
    <s v="No internet service"/>
    <s v="No internet service"/>
    <n v="0"/>
    <x v="3"/>
    <n v="24.75"/>
    <n v="692.1"/>
    <x v="0"/>
    <x v="0"/>
    <n v="94"/>
    <n v="4931"/>
    <x v="0"/>
    <x v="0"/>
    <x v="1"/>
    <x v="0"/>
    <b v="1"/>
    <b v="1"/>
    <b v="0"/>
    <b v="0"/>
    <n v="27.684000000000001"/>
    <x v="34"/>
    <b v="0"/>
  </r>
  <r>
    <s v="2860-RANUS"/>
    <x v="0"/>
    <s v="United States"/>
    <s v="California"/>
    <s v="Mc Kittrick"/>
    <n v="93251"/>
    <s v="35.38381, -119.730885"/>
    <n v="35.383809999999997"/>
    <n v="-119.730885"/>
    <x v="1"/>
    <x v="1"/>
    <n v="0"/>
    <x v="0"/>
    <n v="20"/>
    <n v="1"/>
    <s v="Yes"/>
    <s v="No"/>
    <s v="No"/>
    <s v="No"/>
    <s v="No"/>
    <s v="No"/>
    <s v="Yes"/>
    <n v="1"/>
    <x v="1"/>
    <n v="85.8"/>
    <n v="1727.5"/>
    <x v="0"/>
    <x v="0"/>
    <n v="75"/>
    <n v="3336"/>
    <x v="5"/>
    <x v="0"/>
    <x v="0"/>
    <x v="1"/>
    <b v="0"/>
    <b v="1"/>
    <b v="0"/>
    <b v="0"/>
    <n v="86.375"/>
    <x v="42"/>
    <b v="0"/>
  </r>
  <r>
    <s v="5261-QSHQM"/>
    <x v="0"/>
    <s v="United States"/>
    <s v="California"/>
    <s v="Maricopa"/>
    <n v="93252"/>
    <s v="34.737031, -119.460557"/>
    <n v="34.737031000000002"/>
    <n v="-119.46055699999999"/>
    <x v="1"/>
    <x v="0"/>
    <n v="0"/>
    <x v="0"/>
    <n v="4"/>
    <n v="0"/>
    <s v="No phone service"/>
    <s v="No"/>
    <s v="No"/>
    <s v="No"/>
    <s v="No"/>
    <s v="No"/>
    <s v="No"/>
    <n v="1"/>
    <x v="3"/>
    <n v="24.45"/>
    <n v="86.6"/>
    <x v="0"/>
    <x v="0"/>
    <n v="70"/>
    <n v="4909"/>
    <x v="6"/>
    <x v="0"/>
    <x v="0"/>
    <x v="0"/>
    <b v="0"/>
    <b v="0"/>
    <b v="1"/>
    <b v="0"/>
    <n v="21.65"/>
    <x v="34"/>
    <b v="0"/>
  </r>
  <r>
    <s v="8868-WOZGU"/>
    <x v="0"/>
    <s v="United States"/>
    <s v="California"/>
    <s v="Porterville"/>
    <n v="93257"/>
    <s v="36.008958, -118.891593"/>
    <n v="36.008958"/>
    <n v="-118.891593"/>
    <x v="0"/>
    <x v="0"/>
    <n v="0"/>
    <x v="0"/>
    <n v="28"/>
    <n v="1"/>
    <s v="Yes"/>
    <s v="No"/>
    <s v="Yes"/>
    <s v="Yes"/>
    <s v="No"/>
    <s v="Yes"/>
    <s v="Yes"/>
    <n v="1"/>
    <x v="2"/>
    <n v="105.7"/>
    <n v="2979.5"/>
    <x v="0"/>
    <x v="0"/>
    <n v="72"/>
    <n v="2464"/>
    <x v="7"/>
    <x v="0"/>
    <x v="0"/>
    <x v="1"/>
    <b v="0"/>
    <b v="0"/>
    <b v="1"/>
    <b v="0"/>
    <n v="106.41071428571399"/>
    <x v="43"/>
    <b v="0"/>
  </r>
  <r>
    <s v="1334-FJSVR"/>
    <x v="0"/>
    <s v="United States"/>
    <s v="California"/>
    <s v="Sequoia National Park"/>
    <n v="93262"/>
    <s v="36.527243, -118.594938"/>
    <n v="36.527242999999999"/>
    <n v="-118.594938"/>
    <x v="0"/>
    <x v="0"/>
    <n v="0"/>
    <x v="0"/>
    <n v="1"/>
    <n v="0"/>
    <s v="No phone service"/>
    <s v="No"/>
    <s v="No"/>
    <s v="No"/>
    <s v="No"/>
    <s v="No"/>
    <s v="No"/>
    <n v="1"/>
    <x v="3"/>
    <n v="24.25"/>
    <n v="24.25"/>
    <x v="0"/>
    <x v="0"/>
    <n v="85"/>
    <n v="2846"/>
    <x v="8"/>
    <x v="0"/>
    <x v="0"/>
    <x v="0"/>
    <b v="0"/>
    <b v="0"/>
    <b v="1"/>
    <b v="0"/>
    <n v="24.25"/>
    <x v="34"/>
    <b v="0"/>
  </r>
  <r>
    <s v="7625-XCQRH"/>
    <x v="0"/>
    <s v="United States"/>
    <s v="California"/>
    <s v="Strathmore"/>
    <n v="93267"/>
    <s v="36.141319, -119.129075"/>
    <n v="36.141319000000003"/>
    <n v="-119.129075"/>
    <x v="1"/>
    <x v="0"/>
    <n v="0"/>
    <x v="0"/>
    <n v="11"/>
    <n v="1"/>
    <s v="Yes"/>
    <s v="No"/>
    <s v="No"/>
    <s v="No"/>
    <s v="No"/>
    <s v="No"/>
    <s v="No"/>
    <n v="1"/>
    <x v="1"/>
    <n v="76.5"/>
    <n v="837.95"/>
    <x v="0"/>
    <x v="0"/>
    <n v="76"/>
    <n v="2291"/>
    <x v="9"/>
    <x v="0"/>
    <x v="0"/>
    <x v="1"/>
    <b v="0"/>
    <b v="0"/>
    <b v="1"/>
    <b v="0"/>
    <n v="76.177272727272694"/>
    <x v="23"/>
    <b v="0"/>
  </r>
  <r>
    <s v="1731-TVIUK"/>
    <x v="0"/>
    <s v="United States"/>
    <s v="California"/>
    <s v="Tipton"/>
    <n v="93272"/>
    <s v="36.047414, -119.344304"/>
    <n v="36.047414000000003"/>
    <n v="-119.34430399999999"/>
    <x v="1"/>
    <x v="0"/>
    <n v="0"/>
    <x v="0"/>
    <n v="4"/>
    <n v="1"/>
    <s v="Yes"/>
    <s v="No"/>
    <s v="Yes"/>
    <s v="No"/>
    <s v="Yes"/>
    <s v="No"/>
    <s v="Yes"/>
    <n v="1"/>
    <x v="2"/>
    <n v="93.5"/>
    <n v="362.2"/>
    <x v="0"/>
    <x v="0"/>
    <n v="73"/>
    <n v="4554"/>
    <x v="10"/>
    <x v="0"/>
    <x v="0"/>
    <x v="1"/>
    <b v="0"/>
    <b v="0"/>
    <b v="1"/>
    <b v="0"/>
    <n v="90.55"/>
    <x v="45"/>
    <b v="0"/>
  </r>
  <r>
    <s v="0406-BPDVR"/>
    <x v="0"/>
    <s v="United States"/>
    <s v="California"/>
    <s v="Visalia"/>
    <n v="93277"/>
    <s v="36.303793, -119.375646"/>
    <n v="36.303792999999999"/>
    <n v="-119.375646"/>
    <x v="1"/>
    <x v="1"/>
    <n v="1"/>
    <x v="0"/>
    <n v="54"/>
    <n v="1"/>
    <s v="Yes"/>
    <s v="No"/>
    <s v="Yes"/>
    <s v="No"/>
    <s v="No"/>
    <s v="Yes"/>
    <s v="Yes"/>
    <n v="1"/>
    <x v="2"/>
    <n v="101.5"/>
    <n v="5373.1"/>
    <x v="0"/>
    <x v="0"/>
    <n v="68"/>
    <n v="6405"/>
    <x v="11"/>
    <x v="1"/>
    <x v="0"/>
    <x v="1"/>
    <b v="0"/>
    <b v="1"/>
    <b v="0"/>
    <b v="0"/>
    <n v="99.501851851851796"/>
    <x v="48"/>
    <b v="0"/>
  </r>
  <r>
    <s v="0618-XWMSS"/>
    <x v="0"/>
    <s v="United States"/>
    <s v="California"/>
    <s v="Wasco"/>
    <n v="93280"/>
    <s v="35.652242, -119.4464"/>
    <n v="35.652242000000001"/>
    <n v="-119.4464"/>
    <x v="0"/>
    <x v="0"/>
    <n v="0"/>
    <x v="0"/>
    <n v="28"/>
    <n v="1"/>
    <s v="No"/>
    <s v="Yes"/>
    <s v="No"/>
    <s v="No"/>
    <s v="No"/>
    <s v="No"/>
    <s v="No"/>
    <n v="1"/>
    <x v="1"/>
    <n v="74.900000000000006"/>
    <n v="2068.5500000000002"/>
    <x v="0"/>
    <x v="0"/>
    <n v="98"/>
    <n v="5392"/>
    <x v="12"/>
    <x v="0"/>
    <x v="0"/>
    <x v="1"/>
    <b v="0"/>
    <b v="0"/>
    <b v="0"/>
    <b v="0"/>
    <n v="73.876785714285703"/>
    <x v="25"/>
    <b v="1"/>
  </r>
  <r>
    <s v="5276-KQWHG"/>
    <x v="0"/>
    <s v="United States"/>
    <s v="California"/>
    <s v="Woody"/>
    <n v="93287"/>
    <s v="35.710244, -118.881679"/>
    <n v="35.710244000000003"/>
    <n v="-118.88167900000001"/>
    <x v="1"/>
    <x v="1"/>
    <n v="0"/>
    <x v="0"/>
    <n v="2"/>
    <n v="1"/>
    <s v="No"/>
    <s v="No"/>
    <s v="No"/>
    <s v="No"/>
    <s v="No"/>
    <s v="No"/>
    <s v="No"/>
    <n v="1"/>
    <x v="0"/>
    <n v="69.599999999999994"/>
    <n v="131.65"/>
    <x v="0"/>
    <x v="0"/>
    <n v="74"/>
    <n v="4596"/>
    <x v="13"/>
    <x v="0"/>
    <x v="0"/>
    <x v="1"/>
    <b v="0"/>
    <b v="0"/>
    <b v="1"/>
    <b v="0"/>
    <n v="65.825000000000003"/>
    <x v="10"/>
    <b v="0"/>
  </r>
  <r>
    <s v="2565-JSLRY"/>
    <x v="0"/>
    <s v="United States"/>
    <s v="California"/>
    <s v="Bakersfield"/>
    <n v="93306"/>
    <s v="35.449881, -118.841442"/>
    <n v="35.449880999999998"/>
    <n v="-118.841442"/>
    <x v="0"/>
    <x v="0"/>
    <n v="0"/>
    <x v="0"/>
    <n v="1"/>
    <n v="1"/>
    <s v="Yes"/>
    <s v="No internet service"/>
    <s v="No internet service"/>
    <s v="No internet service"/>
    <s v="No internet service"/>
    <s v="No internet service"/>
    <s v="No internet service"/>
    <n v="1"/>
    <x v="3"/>
    <n v="24.05"/>
    <n v="24.05"/>
    <x v="0"/>
    <x v="0"/>
    <n v="67"/>
    <n v="3162"/>
    <x v="5"/>
    <x v="0"/>
    <x v="0"/>
    <x v="0"/>
    <b v="1"/>
    <b v="0"/>
    <b v="0"/>
    <b v="1"/>
    <n v="24.05"/>
    <x v="34"/>
    <b v="0"/>
  </r>
  <r>
    <s v="6689-KXGBO"/>
    <x v="0"/>
    <s v="United States"/>
    <s v="California"/>
    <s v="San Luis Obispo"/>
    <n v="93401"/>
    <s v="35.233745, -120.626442"/>
    <n v="35.233744999999999"/>
    <n v="-120.626442"/>
    <x v="1"/>
    <x v="0"/>
    <n v="0"/>
    <x v="0"/>
    <n v="1"/>
    <n v="1"/>
    <s v="No"/>
    <s v="No"/>
    <s v="Yes"/>
    <s v="No"/>
    <s v="No"/>
    <s v="No"/>
    <s v="No"/>
    <n v="0"/>
    <x v="0"/>
    <n v="50.55"/>
    <n v="50.55"/>
    <x v="0"/>
    <x v="0"/>
    <n v="87"/>
    <n v="3420"/>
    <x v="6"/>
    <x v="0"/>
    <x v="0"/>
    <x v="0"/>
    <b v="0"/>
    <b v="0"/>
    <b v="1"/>
    <b v="0"/>
    <n v="50.55"/>
    <x v="36"/>
    <b v="0"/>
  </r>
  <r>
    <s v="6615-NGGZJ"/>
    <x v="0"/>
    <s v="United States"/>
    <s v="California"/>
    <s v="Buellton"/>
    <n v="93427"/>
    <s v="34.631362, -120.238218"/>
    <n v="34.631362000000003"/>
    <n v="-120.238218"/>
    <x v="0"/>
    <x v="0"/>
    <n v="0"/>
    <x v="0"/>
    <n v="14"/>
    <n v="1"/>
    <s v="Yes"/>
    <s v="No"/>
    <s v="Yes"/>
    <s v="No"/>
    <s v="No"/>
    <s v="Yes"/>
    <s v="Yes"/>
    <n v="1"/>
    <x v="2"/>
    <n v="100.55"/>
    <n v="1415.55"/>
    <x v="0"/>
    <x v="0"/>
    <n v="72"/>
    <n v="5224"/>
    <x v="7"/>
    <x v="0"/>
    <x v="0"/>
    <x v="1"/>
    <b v="0"/>
    <b v="0"/>
    <b v="1"/>
    <b v="0"/>
    <n v="101.110714285714"/>
    <x v="24"/>
    <b v="0"/>
  </r>
  <r>
    <s v="4255-DDUOU"/>
    <x v="0"/>
    <s v="United States"/>
    <s v="California"/>
    <s v="Casmalia"/>
    <n v="93429"/>
    <s v="34.866032, -120.536546"/>
    <n v="34.866031999999997"/>
    <n v="-120.536546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5"/>
    <n v="20.5"/>
    <x v="0"/>
    <x v="0"/>
    <n v="76"/>
    <n v="2398"/>
    <x v="8"/>
    <x v="0"/>
    <x v="0"/>
    <x v="0"/>
    <b v="1"/>
    <b v="0"/>
    <b v="0"/>
    <b v="1"/>
    <n v="20.5"/>
    <x v="7"/>
    <b v="0"/>
  </r>
  <r>
    <s v="2984-MIIZL"/>
    <x v="0"/>
    <s v="United States"/>
    <s v="California"/>
    <s v="Guadalupe"/>
    <n v="93434"/>
    <s v="34.936, -120.594655"/>
    <n v="34.936"/>
    <n v="-120.594655"/>
    <x v="0"/>
    <x v="0"/>
    <n v="0"/>
    <x v="0"/>
    <n v="4"/>
    <n v="1"/>
    <s v="No"/>
    <s v="No"/>
    <s v="No"/>
    <s v="Yes"/>
    <s v="No"/>
    <s v="No"/>
    <s v="No"/>
    <n v="1"/>
    <x v="1"/>
    <n v="74.8"/>
    <n v="321.89999999999998"/>
    <x v="0"/>
    <x v="0"/>
    <n v="71"/>
    <n v="5882"/>
    <x v="9"/>
    <x v="0"/>
    <x v="0"/>
    <x v="1"/>
    <b v="0"/>
    <b v="0"/>
    <b v="0"/>
    <b v="0"/>
    <n v="80.474999999999994"/>
    <x v="25"/>
    <b v="0"/>
  </r>
  <r>
    <s v="5590-YRFJT"/>
    <x v="0"/>
    <s v="United States"/>
    <s v="California"/>
    <s v="Lompoc"/>
    <n v="93437"/>
    <s v="34.757477, -120.550507"/>
    <n v="34.757477000000002"/>
    <n v="-120.550507"/>
    <x v="1"/>
    <x v="0"/>
    <n v="1"/>
    <x v="0"/>
    <n v="20"/>
    <n v="0"/>
    <s v="No phone service"/>
    <s v="No"/>
    <s v="No"/>
    <s v="No"/>
    <s v="No"/>
    <s v="No"/>
    <s v="No"/>
    <n v="1"/>
    <x v="3"/>
    <n v="24.45"/>
    <n v="482.8"/>
    <x v="0"/>
    <x v="0"/>
    <n v="94"/>
    <n v="3298"/>
    <x v="14"/>
    <x v="0"/>
    <x v="0"/>
    <x v="0"/>
    <b v="0"/>
    <b v="0"/>
    <b v="1"/>
    <b v="0"/>
    <n v="24.14"/>
    <x v="34"/>
    <b v="0"/>
  </r>
  <r>
    <s v="3677-TNKIO"/>
    <x v="0"/>
    <s v="United States"/>
    <s v="California"/>
    <s v="Templeton"/>
    <n v="93465"/>
    <s v="35.536115, -120.739231"/>
    <n v="35.536115000000002"/>
    <n v="-120.739231"/>
    <x v="1"/>
    <x v="0"/>
    <n v="0"/>
    <x v="0"/>
    <n v="14"/>
    <n v="1"/>
    <s v="No"/>
    <s v="No"/>
    <s v="No"/>
    <s v="No"/>
    <s v="No"/>
    <s v="No"/>
    <s v="No"/>
    <n v="1"/>
    <x v="1"/>
    <n v="71"/>
    <n v="914"/>
    <x v="0"/>
    <x v="0"/>
    <n v="95"/>
    <n v="3228"/>
    <x v="14"/>
    <x v="0"/>
    <x v="0"/>
    <x v="1"/>
    <b v="0"/>
    <b v="1"/>
    <b v="0"/>
    <b v="0"/>
    <n v="65.285714285714207"/>
    <x v="1"/>
    <b v="0"/>
  </r>
  <r>
    <s v="9667-EQRXU"/>
    <x v="0"/>
    <s v="United States"/>
    <s v="California"/>
    <s v="Boron"/>
    <n v="93516"/>
    <s v="34.95703, -117.73045"/>
    <n v="34.957030000000003"/>
    <n v="-117.73045"/>
    <x v="1"/>
    <x v="1"/>
    <n v="0"/>
    <x v="0"/>
    <n v="30"/>
    <n v="0"/>
    <s v="No phone service"/>
    <s v="No"/>
    <s v="No"/>
    <s v="Yes"/>
    <s v="No"/>
    <s v="Yes"/>
    <s v="No"/>
    <n v="1"/>
    <x v="0"/>
    <n v="40.299999999999997"/>
    <n v="1172.95"/>
    <x v="0"/>
    <x v="0"/>
    <n v="94"/>
    <n v="3016"/>
    <x v="14"/>
    <x v="0"/>
    <x v="0"/>
    <x v="0"/>
    <b v="0"/>
    <b v="0"/>
    <b v="1"/>
    <b v="0"/>
    <n v="39.098333333333301"/>
    <x v="39"/>
    <b v="0"/>
  </r>
  <r>
    <s v="3329-WDIOK"/>
    <x v="0"/>
    <s v="United States"/>
    <s v="California"/>
    <s v="Edwards"/>
    <n v="93523"/>
    <s v="34.966777, -117.961179"/>
    <n v="34.966777"/>
    <n v="-117.961179"/>
    <x v="1"/>
    <x v="0"/>
    <n v="0"/>
    <x v="0"/>
    <n v="3"/>
    <n v="0"/>
    <s v="No phone service"/>
    <s v="No"/>
    <s v="Yes"/>
    <s v="No"/>
    <s v="No"/>
    <s v="Yes"/>
    <s v="Yes"/>
    <n v="1"/>
    <x v="0"/>
    <n v="50.6"/>
    <n v="155.35"/>
    <x v="0"/>
    <x v="0"/>
    <n v="83"/>
    <n v="4800"/>
    <x v="15"/>
    <x v="0"/>
    <x v="0"/>
    <x v="0"/>
    <b v="0"/>
    <b v="0"/>
    <b v="1"/>
    <b v="0"/>
    <n v="51.783333333333303"/>
    <x v="36"/>
    <b v="0"/>
  </r>
  <r>
    <s v="2873-ZLIWT"/>
    <x v="0"/>
    <s v="United States"/>
    <s v="California"/>
    <s v="Inyokern"/>
    <n v="93527"/>
    <s v="36.041315, -118.188235"/>
    <n v="36.041314999999997"/>
    <n v="-118.18823500000001"/>
    <x v="1"/>
    <x v="0"/>
    <n v="1"/>
    <x v="0"/>
    <n v="40"/>
    <n v="1"/>
    <s v="Yes"/>
    <s v="No"/>
    <s v="No"/>
    <s v="Yes"/>
    <s v="Yes"/>
    <s v="No"/>
    <s v="No"/>
    <n v="1"/>
    <x v="1"/>
    <n v="84.85"/>
    <n v="3303.05"/>
    <x v="0"/>
    <x v="0"/>
    <n v="99"/>
    <n v="5764"/>
    <x v="16"/>
    <x v="0"/>
    <x v="0"/>
    <x v="1"/>
    <b v="0"/>
    <b v="0"/>
    <b v="1"/>
    <b v="0"/>
    <n v="82.576250000000002"/>
    <x v="33"/>
    <b v="0"/>
  </r>
  <r>
    <s v="3415-TAILE"/>
    <x v="0"/>
    <s v="United States"/>
    <s v="California"/>
    <s v="Johannesburg"/>
    <n v="93528"/>
    <s v="35.363339, -117.637641"/>
    <n v="35.363339000000003"/>
    <n v="-117.637641"/>
    <x v="1"/>
    <x v="0"/>
    <n v="1"/>
    <x v="1"/>
    <n v="2"/>
    <n v="1"/>
    <s v="No"/>
    <s v="No"/>
    <s v="No"/>
    <s v="No"/>
    <s v="No"/>
    <s v="Yes"/>
    <s v="Yes"/>
    <n v="0"/>
    <x v="0"/>
    <n v="65.7"/>
    <n v="134.35"/>
    <x v="0"/>
    <x v="0"/>
    <n v="96"/>
    <n v="4265"/>
    <x v="2"/>
    <x v="0"/>
    <x v="0"/>
    <x v="0"/>
    <b v="0"/>
    <b v="0"/>
    <b v="0"/>
    <b v="1"/>
    <n v="67.174999999999997"/>
    <x v="85"/>
    <b v="0"/>
  </r>
  <r>
    <s v="1915-IOFGU"/>
    <x v="0"/>
    <s v="United States"/>
    <s v="California"/>
    <s v="Keene"/>
    <n v="93531"/>
    <s v="35.214982, -118.59049"/>
    <n v="35.214981999999999"/>
    <n v="-118.59049"/>
    <x v="1"/>
    <x v="0"/>
    <n v="0"/>
    <x v="0"/>
    <n v="1"/>
    <n v="1"/>
    <s v="No"/>
    <s v="No"/>
    <s v="No"/>
    <s v="No"/>
    <s v="No"/>
    <s v="No"/>
    <s v="No"/>
    <n v="0"/>
    <x v="1"/>
    <n v="70.5"/>
    <n v="70.5"/>
    <x v="0"/>
    <x v="0"/>
    <n v="90"/>
    <n v="4123"/>
    <x v="3"/>
    <x v="0"/>
    <x v="0"/>
    <x v="1"/>
    <b v="0"/>
    <b v="0"/>
    <b v="1"/>
    <b v="0"/>
    <n v="70.5"/>
    <x v="1"/>
    <b v="0"/>
  </r>
  <r>
    <s v="3045-XETSH"/>
    <x v="0"/>
    <s v="United States"/>
    <s v="California"/>
    <s v="Lake Hughes"/>
    <n v="93532"/>
    <s v="34.659579, -118.584212"/>
    <n v="34.659579000000001"/>
    <n v="-118.58421199999999"/>
    <x v="1"/>
    <x v="0"/>
    <n v="0"/>
    <x v="0"/>
    <n v="10"/>
    <n v="1"/>
    <s v="Yes"/>
    <s v="No"/>
    <s v="Yes"/>
    <s v="Yes"/>
    <s v="No"/>
    <s v="No"/>
    <s v="Yes"/>
    <n v="1"/>
    <x v="2"/>
    <n v="94.85"/>
    <n v="953.45"/>
    <x v="0"/>
    <x v="0"/>
    <n v="97"/>
    <n v="3074"/>
    <x v="4"/>
    <x v="0"/>
    <x v="0"/>
    <x v="1"/>
    <b v="0"/>
    <b v="0"/>
    <b v="1"/>
    <b v="0"/>
    <n v="95.344999999999999"/>
    <x v="15"/>
    <b v="0"/>
  </r>
  <r>
    <s v="7239-HZZCX"/>
    <x v="0"/>
    <s v="United States"/>
    <s v="California"/>
    <s v="Lancaster"/>
    <n v="93535"/>
    <s v="34.712708, -117.889656"/>
    <n v="34.712707999999999"/>
    <n v="-117.889656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9.75"/>
    <x v="0"/>
    <x v="0"/>
    <n v="100"/>
    <n v="4851"/>
    <x v="0"/>
    <x v="0"/>
    <x v="0"/>
    <x v="0"/>
    <b v="1"/>
    <b v="0"/>
    <b v="0"/>
    <b v="1"/>
    <n v="19.75"/>
    <x v="41"/>
    <b v="0"/>
  </r>
  <r>
    <s v="7683-CBDKJ"/>
    <x v="0"/>
    <s v="United States"/>
    <s v="California"/>
    <s v="Palmdale"/>
    <n v="93550"/>
    <s v="34.536232, -118.082935"/>
    <n v="34.536231999999998"/>
    <n v="-118.08293500000001"/>
    <x v="0"/>
    <x v="0"/>
    <n v="1"/>
    <x v="1"/>
    <n v="14"/>
    <n v="1"/>
    <s v="No"/>
    <s v="Yes"/>
    <s v="Yes"/>
    <s v="No"/>
    <s v="No"/>
    <s v="Yes"/>
    <s v="No"/>
    <n v="1"/>
    <x v="0"/>
    <n v="65.45"/>
    <n v="937.6"/>
    <x v="0"/>
    <x v="0"/>
    <n v="90"/>
    <n v="2881"/>
    <x v="2"/>
    <x v="0"/>
    <x v="0"/>
    <x v="0"/>
    <b v="0"/>
    <b v="0"/>
    <b v="1"/>
    <b v="0"/>
    <n v="66.971428571428504"/>
    <x v="85"/>
    <b v="1"/>
  </r>
  <r>
    <s v="0946-CLJTI"/>
    <x v="0"/>
    <s v="United States"/>
    <s v="California"/>
    <s v="Palmdale"/>
    <n v="93551"/>
    <s v="34.613476, -118.256358"/>
    <n v="34.613475999999999"/>
    <n v="-118.25635800000001"/>
    <x v="0"/>
    <x v="1"/>
    <n v="1"/>
    <x v="0"/>
    <n v="58"/>
    <n v="1"/>
    <s v="Yes"/>
    <s v="No"/>
    <s v="No"/>
    <s v="Yes"/>
    <s v="No"/>
    <s v="Yes"/>
    <s v="Yes"/>
    <n v="1"/>
    <x v="2"/>
    <n v="98.7"/>
    <n v="5812.6"/>
    <x v="0"/>
    <x v="0"/>
    <n v="91"/>
    <n v="4662"/>
    <x v="2"/>
    <x v="0"/>
    <x v="0"/>
    <x v="1"/>
    <b v="0"/>
    <b v="0"/>
    <b v="1"/>
    <b v="0"/>
    <n v="100.21724137931"/>
    <x v="20"/>
    <b v="0"/>
  </r>
  <r>
    <s v="0628-CNQRM"/>
    <x v="0"/>
    <s v="United States"/>
    <s v="California"/>
    <s v="Ridgecrest"/>
    <n v="93555"/>
    <s v="35.603913, -117.67828"/>
    <n v="35.603912999999999"/>
    <n v="-117.67828"/>
    <x v="0"/>
    <x v="0"/>
    <n v="1"/>
    <x v="0"/>
    <n v="22"/>
    <n v="1"/>
    <s v="No"/>
    <s v="Yes"/>
    <s v="No"/>
    <s v="Yes"/>
    <s v="Yes"/>
    <s v="Yes"/>
    <s v="No"/>
    <n v="1"/>
    <x v="0"/>
    <n v="67.5"/>
    <n v="1544.05"/>
    <x v="0"/>
    <x v="0"/>
    <n v="76"/>
    <n v="3378"/>
    <x v="14"/>
    <x v="1"/>
    <x v="0"/>
    <x v="0"/>
    <b v="0"/>
    <b v="0"/>
    <b v="0"/>
    <b v="0"/>
    <n v="70.184090909090898"/>
    <x v="89"/>
    <b v="1"/>
  </r>
  <r>
    <s v="7665-TOALD"/>
    <x v="0"/>
    <s v="United States"/>
    <s v="California"/>
    <s v="Trona"/>
    <n v="93562"/>
    <s v="35.74837, -117.384948"/>
    <n v="35.748370000000001"/>
    <n v="-117.38494799999999"/>
    <x v="1"/>
    <x v="0"/>
    <n v="0"/>
    <x v="0"/>
    <n v="1"/>
    <n v="1"/>
    <s v="No"/>
    <s v="No"/>
    <s v="No"/>
    <s v="No"/>
    <s v="No"/>
    <s v="No"/>
    <s v="No"/>
    <n v="1"/>
    <x v="0"/>
    <n v="69.599999999999994"/>
    <n v="69.599999999999994"/>
    <x v="0"/>
    <x v="0"/>
    <n v="79"/>
    <n v="2412"/>
    <x v="3"/>
    <x v="0"/>
    <x v="0"/>
    <x v="1"/>
    <b v="0"/>
    <b v="0"/>
    <b v="1"/>
    <b v="0"/>
    <n v="69.599999999999994"/>
    <x v="10"/>
    <b v="0"/>
  </r>
  <r>
    <s v="0112-QWPNC"/>
    <x v="0"/>
    <s v="United States"/>
    <s v="California"/>
    <s v="Valyermo"/>
    <n v="93563"/>
    <s v="34.39583, -117.734568"/>
    <n v="34.395829999999997"/>
    <n v="-117.734568"/>
    <x v="0"/>
    <x v="0"/>
    <n v="1"/>
    <x v="0"/>
    <n v="49"/>
    <n v="1"/>
    <s v="Yes"/>
    <s v="Yes"/>
    <s v="No"/>
    <s v="Yes"/>
    <s v="Yes"/>
    <s v="Yes"/>
    <s v="Yes"/>
    <n v="0"/>
    <x v="1"/>
    <n v="84.35"/>
    <n v="4059.35"/>
    <x v="0"/>
    <x v="0"/>
    <n v="73"/>
    <n v="6452"/>
    <x v="3"/>
    <x v="1"/>
    <x v="0"/>
    <x v="0"/>
    <b v="0"/>
    <b v="0"/>
    <b v="1"/>
    <b v="0"/>
    <n v="82.843877551020398"/>
    <x v="33"/>
    <b v="1"/>
  </r>
  <r>
    <s v="0324-BRPCJ"/>
    <x v="0"/>
    <s v="United States"/>
    <s v="California"/>
    <s v="Palmdale"/>
    <n v="93591"/>
    <s v="34.598221, -117.79593"/>
    <n v="34.598221000000002"/>
    <n v="-117.79593"/>
    <x v="1"/>
    <x v="1"/>
    <n v="1"/>
    <x v="0"/>
    <n v="68"/>
    <n v="1"/>
    <s v="Yes"/>
    <s v="No"/>
    <s v="Yes"/>
    <s v="No"/>
    <s v="No"/>
    <s v="Yes"/>
    <s v="Yes"/>
    <n v="1"/>
    <x v="2"/>
    <n v="100.2"/>
    <n v="6851.65"/>
    <x v="0"/>
    <x v="0"/>
    <n v="70"/>
    <n v="4481"/>
    <x v="4"/>
    <x v="0"/>
    <x v="0"/>
    <x v="1"/>
    <b v="0"/>
    <b v="0"/>
    <b v="1"/>
    <b v="0"/>
    <n v="100.75955882352901"/>
    <x v="24"/>
    <b v="0"/>
  </r>
  <r>
    <s v="2777-PHDEI"/>
    <x v="0"/>
    <s v="United States"/>
    <s v="California"/>
    <s v="Ahwahnee"/>
    <n v="93601"/>
    <s v="37.375816, -119.739935"/>
    <n v="37.375816"/>
    <n v="-119.739935"/>
    <x v="1"/>
    <x v="0"/>
    <n v="0"/>
    <x v="0"/>
    <n v="1"/>
    <n v="1"/>
    <s v="No"/>
    <s v="No"/>
    <s v="No"/>
    <s v="No"/>
    <s v="No"/>
    <s v="Yes"/>
    <s v="No"/>
    <n v="0"/>
    <x v="1"/>
    <n v="78.05"/>
    <n v="78.05"/>
    <x v="0"/>
    <x v="0"/>
    <n v="98"/>
    <n v="3458"/>
    <x v="4"/>
    <x v="0"/>
    <x v="0"/>
    <x v="1"/>
    <b v="0"/>
    <b v="0"/>
    <b v="1"/>
    <b v="0"/>
    <n v="78.05"/>
    <x v="18"/>
    <b v="0"/>
  </r>
  <r>
    <s v="1196-AMORA"/>
    <x v="0"/>
    <s v="United States"/>
    <s v="California"/>
    <s v="Big Creek"/>
    <n v="93605"/>
    <s v="37.17277, -119.2997"/>
    <n v="37.17277"/>
    <n v="-119.2997"/>
    <x v="0"/>
    <x v="0"/>
    <n v="0"/>
    <x v="0"/>
    <n v="7"/>
    <n v="1"/>
    <s v="Yes"/>
    <s v="No"/>
    <s v="No"/>
    <s v="No"/>
    <s v="No"/>
    <s v="No"/>
    <s v="No"/>
    <n v="0"/>
    <x v="1"/>
    <n v="73.599999999999994"/>
    <n v="520"/>
    <x v="0"/>
    <x v="0"/>
    <n v="87"/>
    <n v="2679"/>
    <x v="4"/>
    <x v="0"/>
    <x v="0"/>
    <x v="1"/>
    <b v="0"/>
    <b v="0"/>
    <b v="1"/>
    <b v="0"/>
    <n v="74.285714285714207"/>
    <x v="44"/>
    <b v="0"/>
  </r>
  <r>
    <s v="4282-YMKNA"/>
    <x v="0"/>
    <s v="United States"/>
    <s v="California"/>
    <s v="Biola"/>
    <n v="93606"/>
    <s v="36.798882, -120.019511"/>
    <n v="36.798881999999999"/>
    <n v="-120.01951099999999"/>
    <x v="1"/>
    <x v="0"/>
    <n v="0"/>
    <x v="0"/>
    <n v="9"/>
    <n v="1"/>
    <s v="Yes"/>
    <s v="No"/>
    <s v="No"/>
    <s v="No"/>
    <s v="No"/>
    <s v="No"/>
    <s v="No"/>
    <n v="1"/>
    <x v="1"/>
    <n v="74.75"/>
    <n v="706.6"/>
    <x v="0"/>
    <x v="0"/>
    <n v="82"/>
    <n v="5003"/>
    <x v="0"/>
    <x v="0"/>
    <x v="0"/>
    <x v="1"/>
    <b v="0"/>
    <b v="0"/>
    <b v="1"/>
    <b v="0"/>
    <n v="78.511111111111106"/>
    <x v="25"/>
    <b v="0"/>
  </r>
  <r>
    <s v="5356-RHIPP"/>
    <x v="0"/>
    <s v="United States"/>
    <s v="California"/>
    <s v="Dinuba"/>
    <n v="93618"/>
    <s v="36.523619, -119.386868"/>
    <n v="36.523618999999997"/>
    <n v="-119.3868680000000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20.2"/>
    <x v="0"/>
    <x v="0"/>
    <n v="81"/>
    <n v="5355"/>
    <x v="0"/>
    <x v="0"/>
    <x v="0"/>
    <x v="0"/>
    <b v="1"/>
    <b v="0"/>
    <b v="0"/>
    <b v="1"/>
    <n v="20.2"/>
    <x v="7"/>
    <b v="0"/>
  </r>
  <r>
    <s v="9189-JWSHV"/>
    <x v="0"/>
    <s v="United States"/>
    <s v="California"/>
    <s v="Helm"/>
    <n v="93627"/>
    <s v="36.520537, -120.118055"/>
    <n v="36.520536999999997"/>
    <n v="-120.118055"/>
    <x v="1"/>
    <x v="1"/>
    <n v="1"/>
    <x v="0"/>
    <n v="24"/>
    <n v="1"/>
    <s v="Yes"/>
    <s v="No"/>
    <s v="No"/>
    <s v="No"/>
    <s v="No"/>
    <s v="Yes"/>
    <s v="Yes"/>
    <n v="1"/>
    <x v="2"/>
    <n v="93.55"/>
    <n v="2264.0500000000002"/>
    <x v="0"/>
    <x v="0"/>
    <n v="100"/>
    <n v="4937"/>
    <x v="5"/>
    <x v="0"/>
    <x v="0"/>
    <x v="1"/>
    <b v="0"/>
    <b v="0"/>
    <b v="1"/>
    <b v="0"/>
    <n v="94.335416666666603"/>
    <x v="45"/>
    <b v="0"/>
  </r>
  <r>
    <s v="0746-JTRFU"/>
    <x v="0"/>
    <s v="United States"/>
    <s v="California"/>
    <s v="Kingsburg"/>
    <n v="93631"/>
    <s v="36.478239, -119.52137"/>
    <n v="36.478239000000002"/>
    <n v="-119.52137"/>
    <x v="0"/>
    <x v="0"/>
    <n v="0"/>
    <x v="0"/>
    <n v="2"/>
    <n v="0"/>
    <s v="No phone service"/>
    <s v="No"/>
    <s v="No"/>
    <s v="No"/>
    <s v="No"/>
    <s v="No"/>
    <s v="No"/>
    <n v="1"/>
    <x v="3"/>
    <n v="25.05"/>
    <n v="56.35"/>
    <x v="0"/>
    <x v="0"/>
    <n v="77"/>
    <n v="4810"/>
    <x v="6"/>
    <x v="0"/>
    <x v="0"/>
    <x v="0"/>
    <b v="0"/>
    <b v="0"/>
    <b v="1"/>
    <b v="0"/>
    <n v="28.175000000000001"/>
    <x v="74"/>
    <b v="0"/>
  </r>
  <r>
    <s v="0576-WNXXC"/>
    <x v="0"/>
    <s v="United States"/>
    <s v="California"/>
    <s v="Parlier"/>
    <n v="93648"/>
    <s v="36.622237, -119.521126"/>
    <n v="36.622236999999998"/>
    <n v="-119.521126"/>
    <x v="0"/>
    <x v="1"/>
    <n v="1"/>
    <x v="0"/>
    <n v="27"/>
    <n v="1"/>
    <s v="Yes"/>
    <s v="No"/>
    <s v="Yes"/>
    <s v="Yes"/>
    <s v="No"/>
    <s v="No"/>
    <s v="Yes"/>
    <n v="1"/>
    <x v="2"/>
    <n v="95.55"/>
    <n v="2510.1999999999998"/>
    <x v="0"/>
    <x v="0"/>
    <n v="75"/>
    <n v="2999"/>
    <x v="7"/>
    <x v="0"/>
    <x v="0"/>
    <x v="1"/>
    <b v="0"/>
    <b v="0"/>
    <b v="1"/>
    <b v="0"/>
    <n v="92.970370370370304"/>
    <x v="14"/>
    <b v="0"/>
  </r>
  <r>
    <s v="4628-CTTLA"/>
    <x v="0"/>
    <s v="United States"/>
    <s v="California"/>
    <s v="Sanger"/>
    <n v="93657"/>
    <s v="36.819628, -119.440414"/>
    <n v="36.819628000000002"/>
    <n v="-119.440414"/>
    <x v="0"/>
    <x v="0"/>
    <n v="0"/>
    <x v="0"/>
    <n v="57"/>
    <n v="0"/>
    <s v="No phone service"/>
    <s v="No"/>
    <s v="Yes"/>
    <s v="No"/>
    <s v="No"/>
    <s v="Yes"/>
    <s v="No"/>
    <n v="1"/>
    <x v="0"/>
    <n v="39.299999999999997"/>
    <n v="2111.4499999999998"/>
    <x v="0"/>
    <x v="0"/>
    <n v="66"/>
    <n v="4917"/>
    <x v="8"/>
    <x v="0"/>
    <x v="0"/>
    <x v="0"/>
    <b v="0"/>
    <b v="0"/>
    <b v="1"/>
    <b v="0"/>
    <n v="37.042982456140301"/>
    <x v="6"/>
    <b v="0"/>
  </r>
  <r>
    <s v="2876-VBBBL"/>
    <x v="0"/>
    <s v="United States"/>
    <s v="California"/>
    <s v="Shaver Lake"/>
    <n v="93664"/>
    <s v="37.223, -119.001021"/>
    <n v="37.222999999999999"/>
    <n v="-119.00102099999999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20.25"/>
    <x v="0"/>
    <x v="0"/>
    <n v="85"/>
    <n v="2783"/>
    <x v="9"/>
    <x v="0"/>
    <x v="0"/>
    <x v="0"/>
    <b v="1"/>
    <b v="0"/>
    <b v="0"/>
    <b v="1"/>
    <n v="20.25"/>
    <x v="7"/>
    <b v="0"/>
  </r>
  <r>
    <s v="6834-NXDCA"/>
    <x v="0"/>
    <s v="United States"/>
    <s v="California"/>
    <s v="South Dos Palos"/>
    <n v="93665"/>
    <s v="36.959731, -120.653519"/>
    <n v="36.959730999999998"/>
    <n v="-120.653519"/>
    <x v="1"/>
    <x v="0"/>
    <n v="0"/>
    <x v="0"/>
    <n v="13"/>
    <n v="0"/>
    <s v="No phone service"/>
    <s v="No"/>
    <s v="No"/>
    <s v="No"/>
    <s v="No"/>
    <s v="No"/>
    <s v="No"/>
    <n v="1"/>
    <x v="3"/>
    <n v="23.9"/>
    <n v="300.8"/>
    <x v="0"/>
    <x v="0"/>
    <n v="82"/>
    <n v="2967"/>
    <x v="10"/>
    <x v="0"/>
    <x v="0"/>
    <x v="0"/>
    <b v="0"/>
    <b v="0"/>
    <b v="1"/>
    <b v="0"/>
    <n v="23.138461538461499"/>
    <x v="90"/>
    <b v="0"/>
  </r>
  <r>
    <s v="5597-GLBUC"/>
    <x v="0"/>
    <s v="United States"/>
    <s v="California"/>
    <s v="Squaw Valley"/>
    <n v="93675"/>
    <s v="36.719141, -119.202677"/>
    <n v="36.719141"/>
    <n v="-119.20267699999999"/>
    <x v="1"/>
    <x v="0"/>
    <n v="0"/>
    <x v="0"/>
    <n v="1"/>
    <n v="1"/>
    <s v="No"/>
    <s v="No"/>
    <s v="No"/>
    <s v="Yes"/>
    <s v="No"/>
    <s v="Yes"/>
    <s v="No"/>
    <n v="1"/>
    <x v="1"/>
    <n v="85.45"/>
    <n v="85.45"/>
    <x v="0"/>
    <x v="0"/>
    <n v="95"/>
    <n v="4931"/>
    <x v="11"/>
    <x v="0"/>
    <x v="0"/>
    <x v="1"/>
    <b v="0"/>
    <b v="0"/>
    <b v="1"/>
    <b v="0"/>
    <n v="85.45"/>
    <x v="42"/>
    <b v="0"/>
  </r>
  <r>
    <s v="2748-MYRVK"/>
    <x v="0"/>
    <s v="United States"/>
    <s v="California"/>
    <s v="Fresno"/>
    <n v="93702"/>
    <s v="36.739385, -119.753649"/>
    <n v="36.739384999999999"/>
    <n v="-119.753649"/>
    <x v="1"/>
    <x v="0"/>
    <n v="0"/>
    <x v="0"/>
    <n v="63"/>
    <n v="1"/>
    <s v="Yes"/>
    <s v="No"/>
    <s v="Yes"/>
    <s v="No"/>
    <s v="No"/>
    <s v="Yes"/>
    <s v="Yes"/>
    <n v="0"/>
    <x v="2"/>
    <n v="99.9"/>
    <n v="6137"/>
    <x v="0"/>
    <x v="0"/>
    <n v="71"/>
    <n v="4776"/>
    <x v="12"/>
    <x v="1"/>
    <x v="0"/>
    <x v="1"/>
    <b v="0"/>
    <b v="0"/>
    <b v="0"/>
    <b v="0"/>
    <n v="97.412698412698404"/>
    <x v="2"/>
    <b v="0"/>
  </r>
  <r>
    <s v="4822-YCXMX"/>
    <x v="0"/>
    <s v="United States"/>
    <s v="California"/>
    <s v="Fresno"/>
    <n v="93705"/>
    <s v="36.78724, -119.827813"/>
    <n v="36.787239999999997"/>
    <n v="-119.82781300000001"/>
    <x v="0"/>
    <x v="0"/>
    <n v="0"/>
    <x v="0"/>
    <n v="25"/>
    <n v="1"/>
    <s v="Yes"/>
    <s v="No"/>
    <s v="No"/>
    <s v="No"/>
    <s v="No"/>
    <s v="No"/>
    <s v="Yes"/>
    <n v="1"/>
    <x v="1"/>
    <n v="84.8"/>
    <n v="2043.45"/>
    <x v="0"/>
    <x v="0"/>
    <n v="70"/>
    <n v="4203"/>
    <x v="13"/>
    <x v="0"/>
    <x v="0"/>
    <x v="1"/>
    <b v="0"/>
    <b v="0"/>
    <b v="1"/>
    <b v="0"/>
    <n v="81.738"/>
    <x v="33"/>
    <b v="0"/>
  </r>
  <r>
    <s v="9821-POOTN"/>
    <x v="0"/>
    <s v="United States"/>
    <s v="California"/>
    <s v="Fresno"/>
    <n v="93711"/>
    <s v="36.833002, -119.82947"/>
    <n v="36.833002"/>
    <n v="-119.82947"/>
    <x v="0"/>
    <x v="0"/>
    <n v="1"/>
    <x v="0"/>
    <n v="35"/>
    <n v="1"/>
    <s v="Yes"/>
    <s v="No"/>
    <s v="No"/>
    <s v="No"/>
    <s v="No"/>
    <s v="No"/>
    <s v="No"/>
    <n v="1"/>
    <x v="1"/>
    <n v="75.2"/>
    <n v="2576.1999999999998"/>
    <x v="0"/>
    <x v="0"/>
    <n v="94"/>
    <n v="4639"/>
    <x v="5"/>
    <x v="0"/>
    <x v="0"/>
    <x v="1"/>
    <b v="0"/>
    <b v="0"/>
    <b v="1"/>
    <b v="0"/>
    <n v="73.6057142857142"/>
    <x v="17"/>
    <b v="0"/>
  </r>
  <r>
    <s v="6559-ILWKJ"/>
    <x v="0"/>
    <s v="United States"/>
    <s v="California"/>
    <s v="Fresno"/>
    <n v="93722"/>
    <s v="36.78979, -119.929894"/>
    <n v="36.789790000000004"/>
    <n v="-119.929894"/>
    <x v="0"/>
    <x v="0"/>
    <n v="1"/>
    <x v="0"/>
    <n v="71"/>
    <n v="0"/>
    <s v="No phone service"/>
    <s v="No"/>
    <s v="Yes"/>
    <s v="No"/>
    <s v="No"/>
    <s v="Yes"/>
    <s v="Yes"/>
    <n v="0"/>
    <x v="0"/>
    <n v="49.35"/>
    <n v="3515.25"/>
    <x v="0"/>
    <x v="0"/>
    <n v="95"/>
    <n v="4879"/>
    <x v="6"/>
    <x v="0"/>
    <x v="1"/>
    <x v="0"/>
    <b v="0"/>
    <b v="0"/>
    <b v="1"/>
    <b v="0"/>
    <n v="49.510563380281603"/>
    <x v="58"/>
    <b v="0"/>
  </r>
  <r>
    <s v="4229-CZMLL"/>
    <x v="0"/>
    <s v="United States"/>
    <s v="California"/>
    <s v="Salinas"/>
    <n v="93901"/>
    <s v="36.64152, -121.622188"/>
    <n v="36.64152"/>
    <n v="-121.62218799999999"/>
    <x v="0"/>
    <x v="0"/>
    <n v="0"/>
    <x v="0"/>
    <n v="6"/>
    <n v="1"/>
    <s v="Yes"/>
    <s v="No"/>
    <s v="No"/>
    <s v="No"/>
    <s v="No"/>
    <s v="No"/>
    <s v="No"/>
    <n v="1"/>
    <x v="1"/>
    <n v="74.900000000000006"/>
    <n v="469.8"/>
    <x v="0"/>
    <x v="0"/>
    <n v="87"/>
    <n v="4160"/>
    <x v="7"/>
    <x v="0"/>
    <x v="0"/>
    <x v="1"/>
    <b v="0"/>
    <b v="0"/>
    <b v="1"/>
    <b v="0"/>
    <n v="78.3"/>
    <x v="25"/>
    <b v="0"/>
  </r>
  <r>
    <s v="3663-MITLP"/>
    <x v="0"/>
    <s v="United States"/>
    <s v="California"/>
    <s v="Marina"/>
    <n v="93933"/>
    <s v="36.689582, -121.758398"/>
    <n v="36.689582000000001"/>
    <n v="-121.758398"/>
    <x v="1"/>
    <x v="0"/>
    <n v="0"/>
    <x v="0"/>
    <n v="15"/>
    <n v="1"/>
    <s v="No"/>
    <s v="No"/>
    <s v="Yes"/>
    <s v="Yes"/>
    <s v="No"/>
    <s v="Yes"/>
    <s v="Yes"/>
    <n v="1"/>
    <x v="2"/>
    <n v="101.25"/>
    <n v="1457.25"/>
    <x v="0"/>
    <x v="0"/>
    <n v="85"/>
    <n v="3968"/>
    <x v="8"/>
    <x v="0"/>
    <x v="0"/>
    <x v="1"/>
    <b v="0"/>
    <b v="0"/>
    <b v="1"/>
    <b v="0"/>
    <n v="97.15"/>
    <x v="48"/>
    <b v="0"/>
  </r>
  <r>
    <s v="9025-ZRPVR"/>
    <x v="0"/>
    <s v="United States"/>
    <s v="California"/>
    <s v="Pacific Grove"/>
    <n v="93950"/>
    <s v="36.618337, -121.926417"/>
    <n v="36.618336999999997"/>
    <n v="-121.926417"/>
    <x v="0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1"/>
    <x v="3"/>
    <n v="18.95"/>
    <n v="185.6"/>
    <x v="0"/>
    <x v="0"/>
    <n v="78"/>
    <n v="5403"/>
    <x v="9"/>
    <x v="0"/>
    <x v="0"/>
    <x v="0"/>
    <b v="1"/>
    <b v="0"/>
    <b v="0"/>
    <b v="1"/>
    <n v="20.622222222222199"/>
    <x v="53"/>
    <b v="0"/>
  </r>
  <r>
    <s v="3285-UCQVC"/>
    <x v="0"/>
    <s v="United States"/>
    <s v="California"/>
    <s v="Seaside"/>
    <n v="93955"/>
    <s v="36.625114, -121.823565"/>
    <n v="36.625114000000004"/>
    <n v="-121.823565"/>
    <x v="1"/>
    <x v="0"/>
    <n v="0"/>
    <x v="0"/>
    <n v="37"/>
    <n v="0"/>
    <s v="No phone service"/>
    <s v="No"/>
    <s v="No"/>
    <s v="No"/>
    <s v="Yes"/>
    <s v="No"/>
    <s v="No"/>
    <n v="0"/>
    <x v="3"/>
    <n v="28.6"/>
    <n v="973.55"/>
    <x v="0"/>
    <x v="0"/>
    <n v="82"/>
    <n v="4429"/>
    <x v="14"/>
    <x v="0"/>
    <x v="0"/>
    <x v="0"/>
    <b v="0"/>
    <b v="1"/>
    <b v="0"/>
    <b v="0"/>
    <n v="26.3121621621621"/>
    <x v="51"/>
    <b v="0"/>
  </r>
  <r>
    <s v="5482-PLVPE"/>
    <x v="0"/>
    <s v="United States"/>
    <s v="California"/>
    <s v="Daly City"/>
    <n v="94014"/>
    <s v="37.691561, -122.445202"/>
    <n v="37.691561"/>
    <n v="-122.44520199999999"/>
    <x v="1"/>
    <x v="1"/>
    <n v="0"/>
    <x v="0"/>
    <n v="2"/>
    <n v="0"/>
    <s v="No phone service"/>
    <s v="No"/>
    <s v="No"/>
    <s v="No"/>
    <s v="No"/>
    <s v="No"/>
    <s v="No"/>
    <n v="0"/>
    <x v="3"/>
    <n v="24.35"/>
    <n v="41.85"/>
    <x v="0"/>
    <x v="0"/>
    <n v="72"/>
    <n v="3278"/>
    <x v="2"/>
    <x v="0"/>
    <x v="0"/>
    <x v="0"/>
    <b v="0"/>
    <b v="0"/>
    <b v="1"/>
    <b v="0"/>
    <n v="20.925000000000001"/>
    <x v="34"/>
    <b v="0"/>
  </r>
  <r>
    <s v="4902-OHLSK"/>
    <x v="0"/>
    <s v="United States"/>
    <s v="California"/>
    <s v="Half Moon Bay"/>
    <n v="94019"/>
    <s v="37.45567, -122.407992"/>
    <n v="37.455669999999998"/>
    <n v="-122.40799199999999"/>
    <x v="1"/>
    <x v="1"/>
    <n v="0"/>
    <x v="0"/>
    <n v="29"/>
    <n v="1"/>
    <s v="Yes"/>
    <s v="No"/>
    <s v="No"/>
    <s v="No"/>
    <s v="Yes"/>
    <s v="Yes"/>
    <s v="Yes"/>
    <n v="0"/>
    <x v="2"/>
    <n v="98.65"/>
    <n v="2862.75"/>
    <x v="0"/>
    <x v="0"/>
    <n v="93"/>
    <n v="4235"/>
    <x v="3"/>
    <x v="0"/>
    <x v="0"/>
    <x v="1"/>
    <b v="0"/>
    <b v="0"/>
    <b v="1"/>
    <b v="0"/>
    <n v="98.715517241379303"/>
    <x v="20"/>
    <b v="0"/>
  </r>
  <r>
    <s v="0495-ZBNGW"/>
    <x v="0"/>
    <s v="United States"/>
    <s v="California"/>
    <s v="Loma Mar"/>
    <n v="94021"/>
    <s v="37.266388, -122.26308"/>
    <n v="37.266387999999999"/>
    <n v="-122.26308"/>
    <x v="0"/>
    <x v="1"/>
    <n v="1"/>
    <x v="0"/>
    <n v="5"/>
    <n v="1"/>
    <s v="Yes"/>
    <s v="No"/>
    <s v="No"/>
    <s v="Yes"/>
    <s v="No"/>
    <s v="No"/>
    <s v="No"/>
    <n v="1"/>
    <x v="1"/>
    <n v="79.900000000000006"/>
    <n v="343.95"/>
    <x v="0"/>
    <x v="0"/>
    <n v="90"/>
    <n v="4324"/>
    <x v="4"/>
    <x v="0"/>
    <x v="0"/>
    <x v="1"/>
    <b v="0"/>
    <b v="0"/>
    <b v="0"/>
    <b v="0"/>
    <n v="68.789999999999907"/>
    <x v="16"/>
    <b v="0"/>
  </r>
  <r>
    <s v="2357-COQEK"/>
    <x v="0"/>
    <s v="United States"/>
    <s v="California"/>
    <s v="Atherton"/>
    <n v="94027"/>
    <s v="37.454924, -122.203168"/>
    <n v="37.454923999999998"/>
    <n v="-122.20316800000001"/>
    <x v="1"/>
    <x v="1"/>
    <n v="0"/>
    <x v="0"/>
    <n v="28"/>
    <n v="1"/>
    <s v="Yes"/>
    <s v="No"/>
    <s v="No"/>
    <s v="Yes"/>
    <s v="Yes"/>
    <s v="Yes"/>
    <s v="Yes"/>
    <n v="1"/>
    <x v="2"/>
    <n v="103.3"/>
    <n v="2890.65"/>
    <x v="0"/>
    <x v="0"/>
    <n v="78"/>
    <n v="4136"/>
    <x v="0"/>
    <x v="0"/>
    <x v="0"/>
    <x v="1"/>
    <b v="0"/>
    <b v="0"/>
    <b v="1"/>
    <b v="0"/>
    <n v="103.2375"/>
    <x v="4"/>
    <b v="0"/>
  </r>
  <r>
    <s v="3737-GCSPV"/>
    <x v="0"/>
    <s v="United States"/>
    <s v="California"/>
    <s v="Millbrae"/>
    <n v="94030"/>
    <s v="37.601248, -122.403099"/>
    <n v="37.601247999999998"/>
    <n v="-122.403099"/>
    <x v="1"/>
    <x v="0"/>
    <n v="1"/>
    <x v="0"/>
    <n v="11"/>
    <n v="1"/>
    <s v="Yes"/>
    <s v="Yes"/>
    <s v="No"/>
    <s v="No"/>
    <s v="Yes"/>
    <s v="Yes"/>
    <s v="No"/>
    <n v="1"/>
    <x v="2"/>
    <n v="96.2"/>
    <n v="1222.05"/>
    <x v="0"/>
    <x v="0"/>
    <n v="92"/>
    <n v="3101"/>
    <x v="2"/>
    <x v="0"/>
    <x v="0"/>
    <x v="1"/>
    <b v="0"/>
    <b v="1"/>
    <b v="0"/>
    <b v="0"/>
    <n v="111.095454545454"/>
    <x v="22"/>
    <b v="1"/>
  </r>
  <r>
    <s v="4088-YLDSU"/>
    <x v="0"/>
    <s v="United States"/>
    <s v="California"/>
    <s v="Redwood City"/>
    <n v="94062"/>
    <s v="37.410567, -122.297152"/>
    <n v="37.410567"/>
    <n v="-122.297152"/>
    <x v="0"/>
    <x v="0"/>
    <n v="1"/>
    <x v="0"/>
    <n v="55"/>
    <n v="1"/>
    <s v="Yes"/>
    <s v="No"/>
    <s v="No"/>
    <s v="Yes"/>
    <s v="Yes"/>
    <s v="Yes"/>
    <s v="Yes"/>
    <n v="1"/>
    <x v="2"/>
    <n v="104.15"/>
    <n v="5743.05"/>
    <x v="0"/>
    <x v="0"/>
    <n v="86"/>
    <n v="4369"/>
    <x v="2"/>
    <x v="1"/>
    <x v="0"/>
    <x v="1"/>
    <b v="0"/>
    <b v="0"/>
    <b v="1"/>
    <b v="0"/>
    <n v="104.41909090909"/>
    <x v="3"/>
    <b v="0"/>
  </r>
  <r>
    <s v="2034-CGRHZ"/>
    <x v="0"/>
    <s v="United States"/>
    <s v="California"/>
    <s v="San Francisco"/>
    <n v="94104"/>
    <s v="37.791222, -122.402241"/>
    <n v="37.791221999999998"/>
    <n v="-122.402241"/>
    <x v="0"/>
    <x v="1"/>
    <n v="0"/>
    <x v="0"/>
    <n v="24"/>
    <n v="1"/>
    <s v="Yes"/>
    <s v="No"/>
    <s v="Yes"/>
    <s v="Yes"/>
    <s v="No"/>
    <s v="Yes"/>
    <s v="Yes"/>
    <n v="1"/>
    <x v="2"/>
    <n v="102.95"/>
    <n v="2496.6999999999998"/>
    <x v="0"/>
    <x v="0"/>
    <n v="66"/>
    <n v="5245"/>
    <x v="3"/>
    <x v="0"/>
    <x v="0"/>
    <x v="1"/>
    <b v="0"/>
    <b v="1"/>
    <b v="0"/>
    <b v="0"/>
    <n v="104.029166666666"/>
    <x v="80"/>
    <b v="0"/>
  </r>
  <r>
    <s v="5797-APWZC"/>
    <x v="0"/>
    <s v="United States"/>
    <s v="California"/>
    <s v="San Francisco"/>
    <n v="94105"/>
    <s v="37.789168, -122.395009"/>
    <n v="37.789167999999997"/>
    <n v="-122.395009"/>
    <x v="1"/>
    <x v="0"/>
    <n v="0"/>
    <x v="0"/>
    <n v="1"/>
    <n v="1"/>
    <s v="No"/>
    <s v="No"/>
    <s v="No"/>
    <s v="No"/>
    <s v="No"/>
    <s v="Yes"/>
    <s v="Yes"/>
    <n v="0"/>
    <x v="2"/>
    <n v="90.6"/>
    <n v="90.6"/>
    <x v="0"/>
    <x v="0"/>
    <n v="92"/>
    <n v="2540"/>
    <x v="3"/>
    <x v="0"/>
    <x v="0"/>
    <x v="1"/>
    <b v="0"/>
    <b v="0"/>
    <b v="1"/>
    <b v="0"/>
    <n v="90.6"/>
    <x v="35"/>
    <b v="0"/>
  </r>
  <r>
    <s v="3683-QKIUE"/>
    <x v="0"/>
    <s v="United States"/>
    <s v="California"/>
    <s v="San Francisco"/>
    <n v="94107"/>
    <s v="37.768881, -122.395521"/>
    <n v="37.768881"/>
    <n v="-122.395521"/>
    <x v="1"/>
    <x v="0"/>
    <n v="0"/>
    <x v="0"/>
    <n v="6"/>
    <n v="1"/>
    <s v="No"/>
    <s v="No"/>
    <s v="No"/>
    <s v="No"/>
    <s v="Yes"/>
    <s v="No"/>
    <s v="No"/>
    <n v="1"/>
    <x v="0"/>
    <n v="50.8"/>
    <n v="288.05"/>
    <x v="0"/>
    <x v="0"/>
    <n v="88"/>
    <n v="4713"/>
    <x v="3"/>
    <x v="0"/>
    <x v="0"/>
    <x v="0"/>
    <b v="0"/>
    <b v="0"/>
    <b v="0"/>
    <b v="0"/>
    <n v="48.008333333333297"/>
    <x v="36"/>
    <b v="0"/>
  </r>
  <r>
    <s v="4228-ZGYUW"/>
    <x v="0"/>
    <s v="United States"/>
    <s v="California"/>
    <s v="San Francisco"/>
    <n v="94108"/>
    <s v="37.791998, -122.408653"/>
    <n v="37.791998"/>
    <n v="-122.408653"/>
    <x v="0"/>
    <x v="0"/>
    <n v="0"/>
    <x v="0"/>
    <n v="4"/>
    <n v="1"/>
    <s v="Yes"/>
    <s v="No"/>
    <s v="Yes"/>
    <s v="No"/>
    <s v="No"/>
    <s v="No"/>
    <s v="Yes"/>
    <n v="1"/>
    <x v="2"/>
    <n v="90.05"/>
    <n v="368.1"/>
    <x v="0"/>
    <x v="0"/>
    <n v="98"/>
    <n v="3212"/>
    <x v="4"/>
    <x v="0"/>
    <x v="0"/>
    <x v="1"/>
    <b v="0"/>
    <b v="0"/>
    <b v="1"/>
    <b v="0"/>
    <n v="92.025000000000006"/>
    <x v="35"/>
    <b v="0"/>
  </r>
  <r>
    <s v="3519-ZKXGG"/>
    <x v="0"/>
    <s v="United States"/>
    <s v="California"/>
    <s v="San Francisco"/>
    <n v="94123"/>
    <s v="37.800254, -122.436975"/>
    <n v="37.800254000000002"/>
    <n v="-122.436975"/>
    <x v="1"/>
    <x v="0"/>
    <n v="1"/>
    <x v="0"/>
    <n v="3"/>
    <n v="1"/>
    <s v="Yes"/>
    <s v="No"/>
    <s v="No"/>
    <s v="No"/>
    <s v="No"/>
    <s v="No"/>
    <s v="No"/>
    <n v="1"/>
    <x v="1"/>
    <n v="75.849999999999994"/>
    <n v="256.60000000000002"/>
    <x v="0"/>
    <x v="0"/>
    <n v="79"/>
    <n v="4062"/>
    <x v="4"/>
    <x v="0"/>
    <x v="0"/>
    <x v="1"/>
    <b v="0"/>
    <b v="0"/>
    <b v="1"/>
    <b v="0"/>
    <n v="85.533333333333303"/>
    <x v="17"/>
    <b v="0"/>
  </r>
  <r>
    <s v="6416-TVAIH"/>
    <x v="0"/>
    <s v="United States"/>
    <s v="California"/>
    <s v="San Francisco"/>
    <n v="94127"/>
    <s v="37.736535, -122.45732"/>
    <n v="37.736535000000003"/>
    <n v="-122.45732"/>
    <x v="0"/>
    <x v="0"/>
    <n v="1"/>
    <x v="0"/>
    <n v="1"/>
    <n v="1"/>
    <s v="No"/>
    <s v="No"/>
    <s v="No"/>
    <s v="No"/>
    <s v="No"/>
    <s v="No"/>
    <s v="No"/>
    <n v="1"/>
    <x v="0"/>
    <n v="68.5"/>
    <n v="68.5"/>
    <x v="0"/>
    <x v="0"/>
    <n v="89"/>
    <n v="5753"/>
    <x v="4"/>
    <x v="0"/>
    <x v="0"/>
    <x v="1"/>
    <b v="0"/>
    <b v="0"/>
    <b v="1"/>
    <b v="0"/>
    <n v="68.5"/>
    <x v="49"/>
    <b v="0"/>
  </r>
  <r>
    <s v="5108-ADXWO"/>
    <x v="0"/>
    <s v="United States"/>
    <s v="California"/>
    <s v="San Francisco"/>
    <n v="94130"/>
    <s v="37.820894, -122.369725"/>
    <n v="37.820894000000003"/>
    <n v="-122.369725"/>
    <x v="0"/>
    <x v="0"/>
    <n v="0"/>
    <x v="0"/>
    <n v="11"/>
    <n v="1"/>
    <s v="No"/>
    <s v="Yes"/>
    <s v="No"/>
    <s v="No"/>
    <s v="No"/>
    <s v="No"/>
    <s v="No"/>
    <n v="1"/>
    <x v="1"/>
    <n v="73.5"/>
    <n v="791.75"/>
    <x v="0"/>
    <x v="0"/>
    <n v="75"/>
    <n v="4509"/>
    <x v="0"/>
    <x v="0"/>
    <x v="0"/>
    <x v="1"/>
    <b v="0"/>
    <b v="0"/>
    <b v="1"/>
    <b v="0"/>
    <n v="71.977272727272705"/>
    <x v="44"/>
    <b v="1"/>
  </r>
  <r>
    <s v="3066-RRJIO"/>
    <x v="0"/>
    <s v="United States"/>
    <s v="California"/>
    <s v="San Francisco"/>
    <n v="94132"/>
    <s v="37.722302, -122.491129"/>
    <n v="37.722301999999999"/>
    <n v="-122.491129"/>
    <x v="1"/>
    <x v="0"/>
    <n v="0"/>
    <x v="0"/>
    <n v="1"/>
    <n v="1"/>
    <s v="No"/>
    <s v="No"/>
    <s v="No"/>
    <s v="No"/>
    <s v="No"/>
    <s v="No"/>
    <s v="No"/>
    <n v="1"/>
    <x v="0"/>
    <n v="69.95"/>
    <n v="69.95"/>
    <x v="0"/>
    <x v="0"/>
    <n v="65"/>
    <n v="5341"/>
    <x v="0"/>
    <x v="0"/>
    <x v="0"/>
    <x v="1"/>
    <b v="0"/>
    <b v="0"/>
    <b v="0"/>
    <b v="1"/>
    <n v="69.95"/>
    <x v="10"/>
    <b v="0"/>
  </r>
  <r>
    <s v="6715-OFDBP"/>
    <x v="0"/>
    <s v="United States"/>
    <s v="California"/>
    <s v="Palo Alto"/>
    <n v="94304"/>
    <s v="37.386978, -122.177746"/>
    <n v="37.386977999999999"/>
    <n v="-122.177746"/>
    <x v="0"/>
    <x v="0"/>
    <n v="0"/>
    <x v="0"/>
    <n v="5"/>
    <n v="1"/>
    <s v="No"/>
    <s v="No"/>
    <s v="No"/>
    <s v="Yes"/>
    <s v="No"/>
    <s v="Yes"/>
    <s v="Yes"/>
    <n v="1"/>
    <x v="0"/>
    <n v="70.05"/>
    <n v="346.4"/>
    <x v="0"/>
    <x v="0"/>
    <n v="84"/>
    <n v="4944"/>
    <x v="5"/>
    <x v="0"/>
    <x v="0"/>
    <x v="0"/>
    <b v="0"/>
    <b v="0"/>
    <b v="1"/>
    <b v="0"/>
    <n v="69.28"/>
    <x v="1"/>
    <b v="0"/>
  </r>
  <r>
    <s v="1567-DSCIC"/>
    <x v="0"/>
    <s v="United States"/>
    <s v="California"/>
    <s v="San Mateo"/>
    <n v="94401"/>
    <s v="37.590421, -122.306467"/>
    <n v="37.590420999999999"/>
    <n v="-122.306467"/>
    <x v="0"/>
    <x v="0"/>
    <n v="0"/>
    <x v="0"/>
    <n v="8"/>
    <n v="1"/>
    <s v="Yes"/>
    <s v="No"/>
    <s v="Yes"/>
    <s v="Yes"/>
    <s v="No"/>
    <s v="Yes"/>
    <s v="No"/>
    <n v="1"/>
    <x v="2"/>
    <n v="94"/>
    <n v="773.65"/>
    <x v="0"/>
    <x v="0"/>
    <n v="71"/>
    <n v="2632"/>
    <x v="6"/>
    <x v="0"/>
    <x v="0"/>
    <x v="1"/>
    <b v="0"/>
    <b v="0"/>
    <b v="1"/>
    <b v="0"/>
    <n v="96.706249999999997"/>
    <x v="45"/>
    <b v="0"/>
  </r>
  <r>
    <s v="2150-UWTFY"/>
    <x v="0"/>
    <s v="United States"/>
    <s v="California"/>
    <s v="San Mateo"/>
    <n v="94402"/>
    <s v="37.556634, -122.317723"/>
    <n v="37.556634000000003"/>
    <n v="-122.317723"/>
    <x v="1"/>
    <x v="0"/>
    <n v="1"/>
    <x v="1"/>
    <n v="22"/>
    <n v="1"/>
    <s v="No"/>
    <s v="Yes"/>
    <s v="Yes"/>
    <s v="Yes"/>
    <s v="No"/>
    <s v="No"/>
    <s v="No"/>
    <n v="0"/>
    <x v="0"/>
    <n v="61.15"/>
    <n v="1422.05"/>
    <x v="0"/>
    <x v="0"/>
    <n v="87"/>
    <n v="4626"/>
    <x v="7"/>
    <x v="0"/>
    <x v="0"/>
    <x v="0"/>
    <b v="0"/>
    <b v="0"/>
    <b v="0"/>
    <b v="1"/>
    <n v="64.638636363636294"/>
    <x v="55"/>
    <b v="1"/>
  </r>
  <r>
    <s v="2683-BPJSO"/>
    <x v="0"/>
    <s v="United States"/>
    <s v="California"/>
    <s v="Byron"/>
    <n v="94514"/>
    <s v="37.83323, -121.601461"/>
    <n v="37.83323"/>
    <n v="-121.601461"/>
    <x v="0"/>
    <x v="0"/>
    <n v="1"/>
    <x v="0"/>
    <n v="29"/>
    <n v="1"/>
    <s v="Yes"/>
    <s v="Yes"/>
    <s v="Yes"/>
    <s v="No"/>
    <s v="No"/>
    <s v="No"/>
    <s v="No"/>
    <n v="1"/>
    <x v="1"/>
    <n v="84.45"/>
    <n v="2467.1"/>
    <x v="0"/>
    <x v="0"/>
    <n v="99"/>
    <n v="2651"/>
    <x v="8"/>
    <x v="0"/>
    <x v="0"/>
    <x v="1"/>
    <b v="0"/>
    <b v="0"/>
    <b v="1"/>
    <b v="0"/>
    <n v="85.072413793103394"/>
    <x v="33"/>
    <b v="1"/>
  </r>
  <r>
    <s v="2157-MXBJS"/>
    <x v="0"/>
    <s v="United States"/>
    <s v="California"/>
    <s v="Calistoga"/>
    <n v="94515"/>
    <s v="38.629618, -122.593216"/>
    <n v="38.629618000000001"/>
    <n v="-122.593216"/>
    <x v="0"/>
    <x v="0"/>
    <n v="1"/>
    <x v="0"/>
    <n v="13"/>
    <n v="1"/>
    <s v="Yes"/>
    <s v="No"/>
    <s v="No"/>
    <s v="Yes"/>
    <s v="No"/>
    <s v="Yes"/>
    <s v="Yes"/>
    <n v="1"/>
    <x v="1"/>
    <n v="75.3"/>
    <n v="989.45"/>
    <x v="0"/>
    <x v="0"/>
    <n v="89"/>
    <n v="4800"/>
    <x v="9"/>
    <x v="1"/>
    <x v="0"/>
    <x v="0"/>
    <b v="0"/>
    <b v="0"/>
    <b v="0"/>
    <b v="1"/>
    <n v="76.111538461538402"/>
    <x v="17"/>
    <b v="0"/>
  </r>
  <r>
    <s v="9360-AHGNL"/>
    <x v="0"/>
    <s v="United States"/>
    <s v="California"/>
    <s v="Concord"/>
    <n v="94519"/>
    <s v="37.990118, -122.012188"/>
    <n v="37.990118000000002"/>
    <n v="-122.01218799999999"/>
    <x v="1"/>
    <x v="1"/>
    <n v="1"/>
    <x v="0"/>
    <n v="43"/>
    <n v="1"/>
    <s v="Yes"/>
    <s v="Yes"/>
    <s v="No"/>
    <s v="Yes"/>
    <s v="Yes"/>
    <s v="Yes"/>
    <s v="Yes"/>
    <n v="1"/>
    <x v="2"/>
    <n v="109.55"/>
    <n v="4830.25"/>
    <x v="0"/>
    <x v="0"/>
    <n v="69"/>
    <n v="5863"/>
    <x v="10"/>
    <x v="1"/>
    <x v="0"/>
    <x v="1"/>
    <b v="0"/>
    <b v="0"/>
    <b v="0"/>
    <b v="1"/>
    <n v="112.33139534883701"/>
    <x v="21"/>
    <b v="1"/>
  </r>
  <r>
    <s v="1087-UDSIH"/>
    <x v="0"/>
    <s v="United States"/>
    <s v="California"/>
    <s v="Concord"/>
    <n v="94520"/>
    <s v="38.013825, -122.039144"/>
    <n v="38.013824999999997"/>
    <n v="-122.03914399999999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59.75"/>
    <x v="0"/>
    <x v="0"/>
    <n v="81"/>
    <n v="5000"/>
    <x v="11"/>
    <x v="0"/>
    <x v="0"/>
    <x v="0"/>
    <b v="1"/>
    <b v="0"/>
    <b v="0"/>
    <b v="1"/>
    <n v="19.9166666666666"/>
    <x v="41"/>
    <b v="0"/>
  </r>
  <r>
    <s v="5485-WUYWF"/>
    <x v="0"/>
    <s v="United States"/>
    <s v="California"/>
    <s v="Crockett"/>
    <n v="94525"/>
    <s v="38.049292, -122.228415"/>
    <n v="38.049292000000001"/>
    <n v="-122.228415"/>
    <x v="0"/>
    <x v="1"/>
    <n v="0"/>
    <x v="0"/>
    <n v="2"/>
    <n v="1"/>
    <s v="No"/>
    <s v="Yes"/>
    <s v="No"/>
    <s v="Yes"/>
    <s v="No"/>
    <s v="Yes"/>
    <s v="No"/>
    <n v="0"/>
    <x v="0"/>
    <n v="66.400000000000006"/>
    <n v="94.55"/>
    <x v="0"/>
    <x v="0"/>
    <n v="87"/>
    <n v="4522"/>
    <x v="12"/>
    <x v="0"/>
    <x v="0"/>
    <x v="0"/>
    <b v="0"/>
    <b v="0"/>
    <b v="0"/>
    <b v="0"/>
    <n v="47.274999999999999"/>
    <x v="72"/>
    <b v="1"/>
  </r>
  <r>
    <s v="2632-UCGVD"/>
    <x v="0"/>
    <s v="United States"/>
    <s v="California"/>
    <s v="Fairfield"/>
    <n v="94533"/>
    <s v="38.287136, -122.02711"/>
    <n v="38.287135999999997"/>
    <n v="-122.02710999999999"/>
    <x v="0"/>
    <x v="1"/>
    <n v="1"/>
    <x v="0"/>
    <n v="66"/>
    <n v="1"/>
    <s v="Yes"/>
    <s v="No"/>
    <s v="No"/>
    <s v="No"/>
    <s v="Yes"/>
    <s v="Yes"/>
    <s v="Yes"/>
    <n v="1"/>
    <x v="2"/>
    <n v="100.05"/>
    <n v="6871.9"/>
    <x v="0"/>
    <x v="0"/>
    <n v="72"/>
    <n v="4512"/>
    <x v="13"/>
    <x v="0"/>
    <x v="0"/>
    <x v="1"/>
    <b v="0"/>
    <b v="1"/>
    <b v="0"/>
    <b v="0"/>
    <n v="104.11969696969599"/>
    <x v="24"/>
    <b v="0"/>
  </r>
  <r>
    <s v="5445-PZWGX"/>
    <x v="0"/>
    <s v="United States"/>
    <s v="California"/>
    <s v="Travis Afb"/>
    <n v="94535"/>
    <s v="38.265899, -121.939461"/>
    <n v="38.265898999999997"/>
    <n v="-121.93946099999999"/>
    <x v="0"/>
    <x v="0"/>
    <n v="0"/>
    <x v="0"/>
    <n v="62"/>
    <n v="1"/>
    <s v="Yes"/>
    <s v="Yes"/>
    <s v="Yes"/>
    <s v="No"/>
    <s v="Yes"/>
    <s v="No"/>
    <s v="Yes"/>
    <n v="0"/>
    <x v="2"/>
    <n v="102"/>
    <n v="6529.25"/>
    <x v="0"/>
    <x v="0"/>
    <n v="87"/>
    <n v="5090"/>
    <x v="5"/>
    <x v="1"/>
    <x v="0"/>
    <x v="1"/>
    <b v="0"/>
    <b v="0"/>
    <b v="1"/>
    <b v="0"/>
    <n v="105.310483870967"/>
    <x v="48"/>
    <b v="1"/>
  </r>
  <r>
    <s v="9170-CCKOU"/>
    <x v="0"/>
    <s v="United States"/>
    <s v="California"/>
    <s v="Fremont"/>
    <n v="94539"/>
    <s v="37.516791, -121.899117"/>
    <n v="37.516790999999998"/>
    <n v="-121.899117"/>
    <x v="0"/>
    <x v="0"/>
    <n v="1"/>
    <x v="0"/>
    <n v="17"/>
    <n v="1"/>
    <s v="Yes"/>
    <s v="Yes"/>
    <s v="Yes"/>
    <s v="Yes"/>
    <s v="No"/>
    <s v="No"/>
    <s v="No"/>
    <n v="0"/>
    <x v="2"/>
    <n v="90.2"/>
    <n v="1454.15"/>
    <x v="0"/>
    <x v="0"/>
    <n v="91"/>
    <n v="2026"/>
    <x v="6"/>
    <x v="0"/>
    <x v="0"/>
    <x v="1"/>
    <b v="0"/>
    <b v="1"/>
    <b v="0"/>
    <b v="0"/>
    <n v="85.538235294117598"/>
    <x v="35"/>
    <b v="1"/>
  </r>
  <r>
    <s v="1043-YCUTE"/>
    <x v="0"/>
    <s v="United States"/>
    <s v="California"/>
    <s v="Hayward"/>
    <n v="94544"/>
    <s v="37.639215, -122.037554"/>
    <n v="37.639215"/>
    <n v="-122.037554"/>
    <x v="0"/>
    <x v="0"/>
    <n v="1"/>
    <x v="0"/>
    <n v="56"/>
    <n v="1"/>
    <s v="Yes"/>
    <s v="No internet service"/>
    <s v="No internet service"/>
    <s v="No internet service"/>
    <s v="No internet service"/>
    <s v="No internet service"/>
    <s v="No internet service"/>
    <n v="1"/>
    <x v="3"/>
    <n v="25.15"/>
    <n v="1327.15"/>
    <x v="0"/>
    <x v="0"/>
    <n v="79"/>
    <n v="6484"/>
    <x v="7"/>
    <x v="0"/>
    <x v="1"/>
    <x v="0"/>
    <b v="1"/>
    <b v="1"/>
    <b v="0"/>
    <b v="0"/>
    <n v="23.699107142857098"/>
    <x v="74"/>
    <b v="0"/>
  </r>
  <r>
    <s v="3814-MLAXC"/>
    <x v="0"/>
    <s v="United States"/>
    <s v="California"/>
    <s v="Hayward"/>
    <n v="94545"/>
    <s v="37.62984, -122.120843"/>
    <n v="37.629840000000002"/>
    <n v="-122.12084299999999"/>
    <x v="1"/>
    <x v="0"/>
    <n v="0"/>
    <x v="0"/>
    <n v="31"/>
    <n v="1"/>
    <s v="Yes"/>
    <s v="No"/>
    <s v="No"/>
    <s v="No"/>
    <s v="Yes"/>
    <s v="No"/>
    <s v="No"/>
    <n v="1"/>
    <x v="1"/>
    <n v="79.849999999999994"/>
    <n v="2404.15"/>
    <x v="0"/>
    <x v="0"/>
    <n v="67"/>
    <n v="2554"/>
    <x v="8"/>
    <x v="0"/>
    <x v="0"/>
    <x v="1"/>
    <b v="0"/>
    <b v="1"/>
    <b v="0"/>
    <b v="0"/>
    <n v="77.553225806451593"/>
    <x v="16"/>
    <b v="0"/>
  </r>
  <r>
    <s v="1226-UDFZR"/>
    <x v="0"/>
    <s v="United States"/>
    <s v="California"/>
    <s v="Lafayette"/>
    <n v="94549"/>
    <s v="37.907777, -122.127161"/>
    <n v="37.907777000000003"/>
    <n v="-122.127161"/>
    <x v="1"/>
    <x v="0"/>
    <n v="0"/>
    <x v="0"/>
    <n v="2"/>
    <n v="1"/>
    <s v="No"/>
    <s v="No"/>
    <s v="Yes"/>
    <s v="No"/>
    <s v="No"/>
    <s v="No"/>
    <s v="No"/>
    <n v="1"/>
    <x v="0"/>
    <n v="49.6"/>
    <n v="114.7"/>
    <x v="0"/>
    <x v="0"/>
    <n v="78"/>
    <n v="3599"/>
    <x v="9"/>
    <x v="0"/>
    <x v="0"/>
    <x v="0"/>
    <b v="0"/>
    <b v="0"/>
    <b v="0"/>
    <b v="1"/>
    <n v="57.35"/>
    <x v="58"/>
    <b v="0"/>
  </r>
  <r>
    <s v="6425-YQLLO"/>
    <x v="0"/>
    <s v="United States"/>
    <s v="California"/>
    <s v="Pinole"/>
    <n v="94564"/>
    <s v="37.996462, -122.293716"/>
    <n v="37.996462000000001"/>
    <n v="-122.293716"/>
    <x v="1"/>
    <x v="1"/>
    <n v="1"/>
    <x v="0"/>
    <n v="66"/>
    <n v="1"/>
    <s v="Yes"/>
    <s v="No"/>
    <s v="No"/>
    <s v="Yes"/>
    <s v="Yes"/>
    <s v="Yes"/>
    <s v="Yes"/>
    <n v="1"/>
    <x v="2"/>
    <n v="105.95"/>
    <n v="6975.25"/>
    <x v="0"/>
    <x v="0"/>
    <n v="86"/>
    <n v="6117"/>
    <x v="14"/>
    <x v="1"/>
    <x v="0"/>
    <x v="1"/>
    <b v="0"/>
    <b v="1"/>
    <b v="0"/>
    <b v="0"/>
    <n v="105.68560606060601"/>
    <x v="43"/>
    <b v="0"/>
  </r>
  <r>
    <s v="5442-UTCVD"/>
    <x v="0"/>
    <s v="United States"/>
    <s v="California"/>
    <s v="Pittsburg"/>
    <n v="94565"/>
    <s v="38.006047, -121.916834"/>
    <n v="38.006047000000002"/>
    <n v="-121.91683399999999"/>
    <x v="0"/>
    <x v="0"/>
    <n v="0"/>
    <x v="0"/>
    <n v="3"/>
    <n v="1"/>
    <s v="Yes"/>
    <s v="No"/>
    <s v="No"/>
    <s v="Yes"/>
    <s v="No"/>
    <s v="No"/>
    <s v="Yes"/>
    <n v="0"/>
    <x v="2"/>
    <n v="91.85"/>
    <n v="257.05"/>
    <x v="0"/>
    <x v="0"/>
    <n v="91"/>
    <n v="2704"/>
    <x v="17"/>
    <x v="0"/>
    <x v="0"/>
    <x v="1"/>
    <b v="0"/>
    <b v="0"/>
    <b v="1"/>
    <b v="0"/>
    <n v="85.683333333333294"/>
    <x v="60"/>
    <b v="0"/>
  </r>
  <r>
    <s v="7734-DBOAI"/>
    <x v="0"/>
    <s v="United States"/>
    <s v="California"/>
    <s v="Pope Valley"/>
    <n v="94567"/>
    <s v="38.672708, -122.403219"/>
    <n v="38.672708"/>
    <n v="-122.40321900000001"/>
    <x v="1"/>
    <x v="0"/>
    <n v="1"/>
    <x v="1"/>
    <n v="1"/>
    <n v="0"/>
    <s v="No phone service"/>
    <s v="No"/>
    <s v="No"/>
    <s v="No"/>
    <s v="Yes"/>
    <s v="Yes"/>
    <s v="No"/>
    <n v="0"/>
    <x v="0"/>
    <n v="40.1"/>
    <n v="40.1"/>
    <x v="0"/>
    <x v="0"/>
    <n v="93"/>
    <n v="5434"/>
    <x v="18"/>
    <x v="0"/>
    <x v="0"/>
    <x v="0"/>
    <b v="0"/>
    <b v="0"/>
    <b v="1"/>
    <b v="0"/>
    <n v="40.1"/>
    <x v="39"/>
    <b v="0"/>
  </r>
  <r>
    <s v="2091-RFFBA"/>
    <x v="0"/>
    <s v="United States"/>
    <s v="California"/>
    <s v="Port Costa"/>
    <n v="94569"/>
    <s v="38.035707, -122.196821"/>
    <n v="38.035707000000002"/>
    <n v="-122.196821"/>
    <x v="1"/>
    <x v="1"/>
    <n v="0"/>
    <x v="0"/>
    <n v="31"/>
    <n v="1"/>
    <s v="Yes"/>
    <s v="No"/>
    <s v="No"/>
    <s v="No"/>
    <s v="No"/>
    <s v="No"/>
    <s v="No"/>
    <n v="1"/>
    <x v="1"/>
    <n v="73.900000000000006"/>
    <n v="2217.15"/>
    <x v="0"/>
    <x v="0"/>
    <n v="75"/>
    <n v="2560"/>
    <x v="18"/>
    <x v="0"/>
    <x v="0"/>
    <x v="1"/>
    <b v="0"/>
    <b v="0"/>
    <b v="1"/>
    <b v="0"/>
    <n v="71.520967741935493"/>
    <x v="44"/>
    <b v="0"/>
  </r>
  <r>
    <s v="2114-MGINA"/>
    <x v="0"/>
    <s v="United States"/>
    <s v="California"/>
    <s v="Rio Vista"/>
    <n v="94571"/>
    <s v="38.148862, -121.737696"/>
    <n v="38.148862000000001"/>
    <n v="-121.737696"/>
    <x v="1"/>
    <x v="0"/>
    <n v="0"/>
    <x v="0"/>
    <n v="14"/>
    <n v="1"/>
    <s v="No"/>
    <s v="No"/>
    <s v="No"/>
    <s v="No"/>
    <s v="No"/>
    <s v="Yes"/>
    <s v="Yes"/>
    <n v="1"/>
    <x v="1"/>
    <n v="89.8"/>
    <n v="1129.0999999999999"/>
    <x v="0"/>
    <x v="0"/>
    <n v="81"/>
    <n v="4107"/>
    <x v="18"/>
    <x v="0"/>
    <x v="0"/>
    <x v="1"/>
    <b v="0"/>
    <b v="0"/>
    <b v="0"/>
    <b v="1"/>
    <n v="80.649999999999906"/>
    <x v="54"/>
    <b v="0"/>
  </r>
  <r>
    <s v="4489-SNOJF"/>
    <x v="0"/>
    <s v="United States"/>
    <s v="California"/>
    <s v="Deer Park"/>
    <n v="94576"/>
    <s v="38.554383, -122.474773"/>
    <n v="38.554383000000001"/>
    <n v="-122.474773"/>
    <x v="1"/>
    <x v="0"/>
    <n v="1"/>
    <x v="1"/>
    <n v="35"/>
    <n v="1"/>
    <s v="Yes"/>
    <s v="Yes"/>
    <s v="No"/>
    <s v="Yes"/>
    <s v="Yes"/>
    <s v="Yes"/>
    <s v="No"/>
    <n v="0"/>
    <x v="1"/>
    <n v="72.25"/>
    <n v="2568.5500000000002"/>
    <x v="0"/>
    <x v="0"/>
    <n v="83"/>
    <n v="5898"/>
    <x v="14"/>
    <x v="0"/>
    <x v="0"/>
    <x v="0"/>
    <b v="0"/>
    <b v="0"/>
    <b v="1"/>
    <b v="0"/>
    <n v="73.387142857142805"/>
    <x v="66"/>
    <b v="1"/>
  </r>
  <r>
    <s v="6899-PPEEA"/>
    <x v="0"/>
    <s v="United States"/>
    <s v="California"/>
    <s v="Vallejo"/>
    <n v="94590"/>
    <s v="38.104705, -122.247387"/>
    <n v="38.104705000000003"/>
    <n v="-122.247387"/>
    <x v="1"/>
    <x v="1"/>
    <n v="0"/>
    <x v="0"/>
    <n v="37"/>
    <n v="1"/>
    <s v="Yes"/>
    <s v="No"/>
    <s v="No"/>
    <s v="No"/>
    <s v="No"/>
    <s v="Yes"/>
    <s v="Yes"/>
    <n v="1"/>
    <x v="2"/>
    <n v="96.55"/>
    <n v="3580.3"/>
    <x v="0"/>
    <x v="0"/>
    <n v="81"/>
    <n v="4448"/>
    <x v="17"/>
    <x v="0"/>
    <x v="0"/>
    <x v="1"/>
    <b v="0"/>
    <b v="0"/>
    <b v="1"/>
    <b v="0"/>
    <n v="96.764864864864805"/>
    <x v="22"/>
    <b v="0"/>
  </r>
  <r>
    <s v="2187-LZGPL"/>
    <x v="0"/>
    <s v="United States"/>
    <s v="California"/>
    <s v="Walnut Creek"/>
    <n v="94596"/>
    <s v="37.900662, -122.052782"/>
    <n v="37.900661999999997"/>
    <n v="-122.05278199999999"/>
    <x v="1"/>
    <x v="0"/>
    <n v="0"/>
    <x v="0"/>
    <n v="7"/>
    <n v="0"/>
    <s v="No phone service"/>
    <s v="No"/>
    <s v="Yes"/>
    <s v="No"/>
    <s v="No"/>
    <s v="No"/>
    <s v="Yes"/>
    <n v="1"/>
    <x v="0"/>
    <n v="40.1"/>
    <n v="293.3"/>
    <x v="0"/>
    <x v="0"/>
    <n v="68"/>
    <n v="4414"/>
    <x v="17"/>
    <x v="0"/>
    <x v="0"/>
    <x v="0"/>
    <b v="0"/>
    <b v="1"/>
    <b v="0"/>
    <b v="0"/>
    <n v="41.9"/>
    <x v="39"/>
    <b v="0"/>
  </r>
  <r>
    <s v="4597-NUCQV"/>
    <x v="0"/>
    <s v="United States"/>
    <s v="California"/>
    <s v="Oakland"/>
    <n v="94601"/>
    <s v="37.776523, -122.219268"/>
    <n v="37.776522999999997"/>
    <n v="-122.219268"/>
    <x v="0"/>
    <x v="1"/>
    <n v="0"/>
    <x v="0"/>
    <n v="24"/>
    <n v="1"/>
    <s v="Yes"/>
    <s v="No"/>
    <s v="Yes"/>
    <s v="No"/>
    <s v="No"/>
    <s v="Yes"/>
    <s v="Yes"/>
    <n v="1"/>
    <x v="2"/>
    <n v="101.25"/>
    <n v="2440.15"/>
    <x v="0"/>
    <x v="0"/>
    <n v="87"/>
    <n v="4287"/>
    <x v="18"/>
    <x v="0"/>
    <x v="0"/>
    <x v="1"/>
    <b v="0"/>
    <b v="0"/>
    <b v="1"/>
    <b v="0"/>
    <n v="101.672916666666"/>
    <x v="48"/>
    <b v="0"/>
  </r>
  <r>
    <s v="9019-QVLZD"/>
    <x v="0"/>
    <s v="United States"/>
    <s v="California"/>
    <s v="Oakland"/>
    <n v="94602"/>
    <s v="37.803883, -122.208417"/>
    <n v="37.803882999999999"/>
    <n v="-122.208417"/>
    <x v="1"/>
    <x v="0"/>
    <n v="0"/>
    <x v="0"/>
    <n v="1"/>
    <n v="1"/>
    <s v="No"/>
    <s v="No"/>
    <s v="No"/>
    <s v="No"/>
    <s v="No"/>
    <s v="Yes"/>
    <s v="No"/>
    <n v="0"/>
    <x v="1"/>
    <n v="79.55"/>
    <n v="79.55"/>
    <x v="0"/>
    <x v="0"/>
    <n v="81"/>
    <n v="5082"/>
    <x v="0"/>
    <x v="0"/>
    <x v="0"/>
    <x v="1"/>
    <b v="0"/>
    <b v="0"/>
    <b v="1"/>
    <b v="0"/>
    <n v="79.55"/>
    <x v="16"/>
    <b v="0"/>
  </r>
  <r>
    <s v="3707-LRWZD"/>
    <x v="0"/>
    <s v="United States"/>
    <s v="California"/>
    <s v="Oakland"/>
    <n v="94611"/>
    <s v="37.828416, -122.216005"/>
    <n v="37.828415999999997"/>
    <n v="-122.216005"/>
    <x v="1"/>
    <x v="0"/>
    <n v="0"/>
    <x v="0"/>
    <n v="32"/>
    <n v="1"/>
    <s v="Yes"/>
    <s v="No"/>
    <s v="No"/>
    <s v="No"/>
    <s v="No"/>
    <s v="Yes"/>
    <s v="No"/>
    <n v="0"/>
    <x v="1"/>
    <n v="84.05"/>
    <n v="2781.85"/>
    <x v="0"/>
    <x v="0"/>
    <n v="68"/>
    <n v="3553"/>
    <x v="1"/>
    <x v="1"/>
    <x v="0"/>
    <x v="1"/>
    <b v="0"/>
    <b v="0"/>
    <b v="1"/>
    <b v="0"/>
    <n v="86.932812499999997"/>
    <x v="33"/>
    <b v="0"/>
  </r>
  <r>
    <s v="1455-ESIQH"/>
    <x v="0"/>
    <s v="United States"/>
    <s v="California"/>
    <s v="Oakland"/>
    <n v="94619"/>
    <s v="37.787186, -122.14633"/>
    <n v="37.787185999999998"/>
    <n v="-122.14633000000001"/>
    <x v="0"/>
    <x v="0"/>
    <n v="0"/>
    <x v="0"/>
    <n v="1"/>
    <n v="1"/>
    <s v="No"/>
    <s v="No"/>
    <s v="No"/>
    <s v="No"/>
    <s v="No"/>
    <s v="Yes"/>
    <s v="Yes"/>
    <n v="1"/>
    <x v="1"/>
    <n v="89.1"/>
    <n v="89.1"/>
    <x v="0"/>
    <x v="0"/>
    <n v="79"/>
    <n v="2905"/>
    <x v="1"/>
    <x v="0"/>
    <x v="0"/>
    <x v="1"/>
    <b v="0"/>
    <b v="0"/>
    <b v="1"/>
    <b v="0"/>
    <n v="89.1"/>
    <x v="54"/>
    <b v="0"/>
  </r>
  <r>
    <s v="2979-SXESE"/>
    <x v="0"/>
    <s v="United States"/>
    <s v="California"/>
    <s v="Berkeley"/>
    <n v="94703"/>
    <s v="37.863843, -122.275684"/>
    <n v="37.863843000000003"/>
    <n v="-122.275684"/>
    <x v="1"/>
    <x v="0"/>
    <n v="1"/>
    <x v="0"/>
    <n v="17"/>
    <n v="1"/>
    <s v="Yes"/>
    <s v="Yes"/>
    <s v="No"/>
    <s v="Yes"/>
    <s v="No"/>
    <s v="Yes"/>
    <s v="No"/>
    <n v="0"/>
    <x v="2"/>
    <n v="94.4"/>
    <n v="1607.2"/>
    <x v="0"/>
    <x v="0"/>
    <n v="66"/>
    <n v="4103"/>
    <x v="1"/>
    <x v="0"/>
    <x v="0"/>
    <x v="1"/>
    <b v="0"/>
    <b v="0"/>
    <b v="1"/>
    <b v="0"/>
    <n v="94.541176470588198"/>
    <x v="15"/>
    <b v="1"/>
  </r>
  <r>
    <s v="4013-TLDHQ"/>
    <x v="0"/>
    <s v="United States"/>
    <s v="California"/>
    <s v="Berkeley"/>
    <n v="94704"/>
    <s v="37.871416, -122.246597"/>
    <n v="37.871416000000004"/>
    <n v="-122.24659699999999"/>
    <x v="0"/>
    <x v="0"/>
    <n v="0"/>
    <x v="0"/>
    <n v="19"/>
    <n v="1"/>
    <s v="No"/>
    <s v="No"/>
    <s v="Yes"/>
    <s v="Yes"/>
    <s v="No"/>
    <s v="No"/>
    <s v="No"/>
    <n v="1"/>
    <x v="1"/>
    <n v="78.25"/>
    <n v="1490.95"/>
    <x v="0"/>
    <x v="0"/>
    <n v="72"/>
    <n v="3666"/>
    <x v="2"/>
    <x v="0"/>
    <x v="0"/>
    <x v="1"/>
    <b v="0"/>
    <b v="0"/>
    <b v="1"/>
    <b v="0"/>
    <n v="78.4710526315789"/>
    <x v="18"/>
    <b v="0"/>
  </r>
  <r>
    <s v="3754-DXMRT"/>
    <x v="0"/>
    <s v="United States"/>
    <s v="California"/>
    <s v="San Pablo"/>
    <n v="94806"/>
    <s v="37.980269, -122.342635"/>
    <n v="37.980269"/>
    <n v="-122.342635"/>
    <x v="0"/>
    <x v="1"/>
    <n v="0"/>
    <x v="0"/>
    <n v="2"/>
    <n v="1"/>
    <s v="No"/>
    <s v="No"/>
    <s v="No"/>
    <s v="No"/>
    <s v="No"/>
    <s v="No"/>
    <s v="No"/>
    <n v="1"/>
    <x v="0"/>
    <n v="44.15"/>
    <n v="92.65"/>
    <x v="0"/>
    <x v="0"/>
    <n v="86"/>
    <n v="5655"/>
    <x v="3"/>
    <x v="0"/>
    <x v="0"/>
    <x v="0"/>
    <b v="0"/>
    <b v="0"/>
    <b v="1"/>
    <b v="0"/>
    <n v="46.325000000000003"/>
    <x v="28"/>
    <b v="0"/>
  </r>
  <r>
    <s v="7130-VTEWQ"/>
    <x v="0"/>
    <s v="United States"/>
    <s v="California"/>
    <s v="San Rafael"/>
    <n v="94903"/>
    <s v="38.018065, -122.546024"/>
    <n v="38.018065"/>
    <n v="-122.546024"/>
    <x v="1"/>
    <x v="1"/>
    <n v="0"/>
    <x v="0"/>
    <n v="8"/>
    <n v="1"/>
    <s v="Yes"/>
    <s v="No"/>
    <s v="No"/>
    <s v="No"/>
    <s v="No"/>
    <s v="No"/>
    <s v="No"/>
    <n v="1"/>
    <x v="1"/>
    <n v="75.75"/>
    <n v="606.25"/>
    <x v="0"/>
    <x v="0"/>
    <n v="92"/>
    <n v="4174"/>
    <x v="4"/>
    <x v="0"/>
    <x v="0"/>
    <x v="1"/>
    <b v="0"/>
    <b v="0"/>
    <b v="1"/>
    <b v="0"/>
    <n v="75.78125"/>
    <x v="17"/>
    <b v="0"/>
  </r>
  <r>
    <s v="6121-VZNQB"/>
    <x v="0"/>
    <s v="United States"/>
    <s v="California"/>
    <s v="Bolinas"/>
    <n v="94924"/>
    <s v="37.943087, -122.72379"/>
    <n v="37.943086999999998"/>
    <n v="-122.72378999999999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100000000000001"/>
    <n v="19.100000000000001"/>
    <x v="0"/>
    <x v="0"/>
    <n v="84"/>
    <n v="5890"/>
    <x v="0"/>
    <x v="0"/>
    <x v="0"/>
    <x v="0"/>
    <b v="1"/>
    <b v="0"/>
    <b v="0"/>
    <b v="1"/>
    <n v="19.100000000000001"/>
    <x v="41"/>
    <b v="0"/>
  </r>
  <r>
    <s v="7903-CMPEY"/>
    <x v="0"/>
    <s v="United States"/>
    <s v="California"/>
    <s v="Corte Madera"/>
    <n v="94925"/>
    <s v="37.924014, -122.511694"/>
    <n v="37.924014"/>
    <n v="-122.51169400000001"/>
    <x v="0"/>
    <x v="1"/>
    <n v="1"/>
    <x v="0"/>
    <n v="1"/>
    <n v="1"/>
    <s v="Yes"/>
    <s v="Yes"/>
    <s v="No"/>
    <s v="No"/>
    <s v="No"/>
    <s v="No"/>
    <s v="No"/>
    <n v="1"/>
    <x v="1"/>
    <n v="80.3"/>
    <n v="80.3"/>
    <x v="0"/>
    <x v="0"/>
    <n v="87"/>
    <n v="4138"/>
    <x v="2"/>
    <x v="0"/>
    <x v="0"/>
    <x v="1"/>
    <b v="0"/>
    <b v="0"/>
    <b v="1"/>
    <b v="0"/>
    <n v="80.3"/>
    <x v="13"/>
    <b v="1"/>
  </r>
  <r>
    <s v="6996-KNSML"/>
    <x v="0"/>
    <s v="United States"/>
    <s v="California"/>
    <s v="Cotati"/>
    <n v="94931"/>
    <s v="38.326215, -122.718742"/>
    <n v="38.326214999999998"/>
    <n v="-122.71874200000001"/>
    <x v="1"/>
    <x v="0"/>
    <n v="0"/>
    <x v="0"/>
    <n v="1"/>
    <n v="1"/>
    <s v="No"/>
    <s v="No"/>
    <s v="No"/>
    <s v="Yes"/>
    <s v="No"/>
    <s v="No"/>
    <s v="No"/>
    <n v="1"/>
    <x v="1"/>
    <n v="74.900000000000006"/>
    <n v="74.900000000000006"/>
    <x v="0"/>
    <x v="0"/>
    <n v="73"/>
    <n v="5919"/>
    <x v="2"/>
    <x v="0"/>
    <x v="0"/>
    <x v="1"/>
    <b v="0"/>
    <b v="0"/>
    <b v="1"/>
    <b v="0"/>
    <n v="74.900000000000006"/>
    <x v="25"/>
    <b v="0"/>
  </r>
  <r>
    <s v="1704-NRWYE"/>
    <x v="0"/>
    <s v="United States"/>
    <s v="California"/>
    <s v="Point Reyes Station"/>
    <n v="94956"/>
    <s v="38.060264, -122.830646"/>
    <n v="38.060263999999997"/>
    <n v="-122.830646"/>
    <x v="1"/>
    <x v="1"/>
    <n v="0"/>
    <x v="0"/>
    <n v="9"/>
    <n v="1"/>
    <s v="No"/>
    <s v="No"/>
    <s v="No"/>
    <s v="No"/>
    <s v="No"/>
    <s v="Yes"/>
    <s v="No"/>
    <n v="1"/>
    <x v="1"/>
    <n v="80.849999999999994"/>
    <n v="751.65"/>
    <x v="0"/>
    <x v="0"/>
    <n v="71"/>
    <n v="5242"/>
    <x v="3"/>
    <x v="0"/>
    <x v="0"/>
    <x v="1"/>
    <b v="0"/>
    <b v="0"/>
    <b v="1"/>
    <b v="0"/>
    <n v="83.516666666666595"/>
    <x v="13"/>
    <b v="0"/>
  </r>
  <r>
    <s v="2592-SEIFQ"/>
    <x v="0"/>
    <s v="United States"/>
    <s v="California"/>
    <s v="San Anselmo"/>
    <n v="94960"/>
    <s v="37.99272, -122.575026"/>
    <n v="37.992719999999998"/>
    <n v="-122.57502599999999"/>
    <x v="0"/>
    <x v="0"/>
    <n v="0"/>
    <x v="0"/>
    <n v="3"/>
    <n v="0"/>
    <s v="No phone service"/>
    <s v="No"/>
    <s v="No"/>
    <s v="No"/>
    <s v="No"/>
    <s v="No"/>
    <s v="No"/>
    <n v="0"/>
    <x v="3"/>
    <n v="24.75"/>
    <n v="66.95"/>
    <x v="0"/>
    <x v="0"/>
    <n v="69"/>
    <n v="3503"/>
    <x v="3"/>
    <x v="0"/>
    <x v="0"/>
    <x v="0"/>
    <b v="0"/>
    <b v="0"/>
    <b v="1"/>
    <b v="0"/>
    <n v="22.316666666666599"/>
    <x v="34"/>
    <b v="0"/>
  </r>
  <r>
    <s v="7481-ATQQS"/>
    <x v="0"/>
    <s v="United States"/>
    <s v="California"/>
    <s v="Boulder Creek"/>
    <n v="95006"/>
    <s v="37.171727, -122.142961"/>
    <n v="37.171726999999997"/>
    <n v="-122.142961"/>
    <x v="1"/>
    <x v="1"/>
    <n v="0"/>
    <x v="0"/>
    <n v="49"/>
    <n v="1"/>
    <s v="Yes"/>
    <s v="No"/>
    <s v="No"/>
    <s v="Yes"/>
    <s v="No"/>
    <s v="No"/>
    <s v="Yes"/>
    <n v="1"/>
    <x v="2"/>
    <n v="90.85"/>
    <n v="4515.8500000000004"/>
    <x v="0"/>
    <x v="0"/>
    <n v="70"/>
    <n v="5651"/>
    <x v="3"/>
    <x v="0"/>
    <x v="0"/>
    <x v="1"/>
    <b v="0"/>
    <b v="1"/>
    <b v="0"/>
    <b v="0"/>
    <n v="92.1602040816326"/>
    <x v="35"/>
    <b v="0"/>
  </r>
  <r>
    <s v="8642-GVWRF"/>
    <x v="0"/>
    <s v="United States"/>
    <s v="California"/>
    <s v="Capitola"/>
    <n v="95010"/>
    <s v="36.977025, -121.952864"/>
    <n v="36.977024999999998"/>
    <n v="-121.95286400000001"/>
    <x v="1"/>
    <x v="0"/>
    <n v="1"/>
    <x v="0"/>
    <n v="2"/>
    <n v="1"/>
    <s v="No"/>
    <s v="No"/>
    <s v="Yes"/>
    <s v="Yes"/>
    <s v="No"/>
    <s v="No"/>
    <s v="No"/>
    <n v="0"/>
    <x v="1"/>
    <n v="79.7"/>
    <n v="165"/>
    <x v="0"/>
    <x v="0"/>
    <n v="65"/>
    <n v="3039"/>
    <x v="4"/>
    <x v="0"/>
    <x v="0"/>
    <x v="1"/>
    <b v="0"/>
    <b v="0"/>
    <b v="0"/>
    <b v="0"/>
    <n v="82.5"/>
    <x v="16"/>
    <b v="0"/>
  </r>
  <r>
    <s v="3400-ESFUW"/>
    <x v="0"/>
    <s v="United States"/>
    <s v="California"/>
    <s v="Cupertino"/>
    <n v="95014"/>
    <s v="37.306612, -122.080621"/>
    <n v="37.306612000000001"/>
    <n v="-122.08062099999999"/>
    <x v="0"/>
    <x v="0"/>
    <n v="1"/>
    <x v="0"/>
    <n v="55"/>
    <n v="1"/>
    <s v="No"/>
    <s v="Yes"/>
    <s v="Yes"/>
    <s v="No"/>
    <s v="Yes"/>
    <s v="No"/>
    <s v="No"/>
    <n v="0"/>
    <x v="0"/>
    <n v="57.55"/>
    <n v="3046.4"/>
    <x v="0"/>
    <x v="0"/>
    <n v="69"/>
    <n v="5463"/>
    <x v="4"/>
    <x v="0"/>
    <x v="1"/>
    <x v="0"/>
    <b v="0"/>
    <b v="0"/>
    <b v="0"/>
    <b v="0"/>
    <n v="55.389090909090903"/>
    <x v="67"/>
    <b v="1"/>
  </r>
  <r>
    <s v="2057-ZBLPD"/>
    <x v="0"/>
    <s v="United States"/>
    <s v="California"/>
    <s v="Los Gatos"/>
    <n v="95032"/>
    <s v="37.233034, -121.947427"/>
    <n v="37.233034000000004"/>
    <n v="-121.947427"/>
    <x v="1"/>
    <x v="0"/>
    <n v="1"/>
    <x v="0"/>
    <n v="21"/>
    <n v="1"/>
    <s v="Yes"/>
    <s v="No"/>
    <s v="No"/>
    <s v="No"/>
    <s v="No"/>
    <s v="No"/>
    <s v="Yes"/>
    <n v="1"/>
    <x v="1"/>
    <n v="86.5"/>
    <n v="1808.7"/>
    <x v="0"/>
    <x v="0"/>
    <n v="72"/>
    <n v="2036"/>
    <x v="4"/>
    <x v="0"/>
    <x v="0"/>
    <x v="1"/>
    <b v="0"/>
    <b v="0"/>
    <b v="1"/>
    <b v="0"/>
    <n v="86.128571428571405"/>
    <x v="52"/>
    <b v="0"/>
  </r>
  <r>
    <s v="5502-RLUYV"/>
    <x v="0"/>
    <s v="United States"/>
    <s v="California"/>
    <s v="Milpitas"/>
    <n v="95035"/>
    <s v="37.441931, -121.878502"/>
    <n v="37.441930999999997"/>
    <n v="-121.878502"/>
    <x v="1"/>
    <x v="0"/>
    <n v="1"/>
    <x v="0"/>
    <n v="69"/>
    <n v="1"/>
    <s v="Yes"/>
    <s v="No"/>
    <s v="Yes"/>
    <s v="Yes"/>
    <s v="No"/>
    <s v="Yes"/>
    <s v="Yes"/>
    <n v="1"/>
    <x v="2"/>
    <n v="103.95"/>
    <n v="7446.9"/>
    <x v="0"/>
    <x v="0"/>
    <n v="86"/>
    <n v="4283"/>
    <x v="0"/>
    <x v="0"/>
    <x v="0"/>
    <x v="1"/>
    <b v="0"/>
    <b v="0"/>
    <b v="1"/>
    <b v="0"/>
    <n v="107.926086956521"/>
    <x v="4"/>
    <b v="0"/>
  </r>
  <r>
    <s v="0023-HGHWL"/>
    <x v="0"/>
    <s v="United States"/>
    <s v="California"/>
    <s v="Morgan Hill"/>
    <n v="95037"/>
    <s v="37.161544, -121.649371"/>
    <n v="37.161543999999999"/>
    <n v="-121.649371"/>
    <x v="0"/>
    <x v="1"/>
    <n v="0"/>
    <x v="0"/>
    <n v="1"/>
    <n v="0"/>
    <s v="No phone service"/>
    <s v="No"/>
    <s v="No"/>
    <s v="No"/>
    <s v="No"/>
    <s v="No"/>
    <s v="No"/>
    <n v="1"/>
    <x v="3"/>
    <n v="25.1"/>
    <n v="25.1"/>
    <x v="0"/>
    <x v="0"/>
    <n v="85"/>
    <n v="5437"/>
    <x v="0"/>
    <x v="0"/>
    <x v="0"/>
    <x v="0"/>
    <b v="0"/>
    <b v="0"/>
    <b v="1"/>
    <b v="0"/>
    <n v="25.1"/>
    <x v="74"/>
    <b v="0"/>
  </r>
  <r>
    <s v="9039-RBEEE"/>
    <x v="0"/>
    <s v="United States"/>
    <s v="California"/>
    <s v="Santa Clara"/>
    <n v="95050"/>
    <s v="37.351214, -121.952417"/>
    <n v="37.351213999999999"/>
    <n v="-121.952417"/>
    <x v="0"/>
    <x v="0"/>
    <n v="0"/>
    <x v="0"/>
    <n v="39"/>
    <n v="0"/>
    <s v="No phone service"/>
    <s v="Yes"/>
    <s v="Yes"/>
    <s v="No"/>
    <s v="Yes"/>
    <s v="Yes"/>
    <s v="No"/>
    <n v="1"/>
    <x v="0"/>
    <n v="48.95"/>
    <n v="1880.85"/>
    <x v="0"/>
    <x v="0"/>
    <n v="80"/>
    <n v="3080"/>
    <x v="5"/>
    <x v="0"/>
    <x v="0"/>
    <x v="0"/>
    <b v="0"/>
    <b v="1"/>
    <b v="0"/>
    <b v="0"/>
    <n v="48.226923076923001"/>
    <x v="38"/>
    <b v="0"/>
  </r>
  <r>
    <s v="8417-FMLZI"/>
    <x v="0"/>
    <s v="United States"/>
    <s v="California"/>
    <s v="Santa Cruz"/>
    <n v="95060"/>
    <s v="36.993451, -122.098858"/>
    <n v="36.993451"/>
    <n v="-122.09885800000001"/>
    <x v="0"/>
    <x v="0"/>
    <n v="1"/>
    <x v="0"/>
    <n v="6"/>
    <n v="1"/>
    <s v="No"/>
    <s v="No"/>
    <s v="Yes"/>
    <s v="No"/>
    <s v="No"/>
    <s v="No"/>
    <s v="Yes"/>
    <n v="1"/>
    <x v="1"/>
    <n v="83.55"/>
    <n v="477.55"/>
    <x v="0"/>
    <x v="0"/>
    <n v="91"/>
    <n v="4242"/>
    <x v="6"/>
    <x v="0"/>
    <x v="0"/>
    <x v="1"/>
    <b v="0"/>
    <b v="1"/>
    <b v="0"/>
    <b v="0"/>
    <n v="79.591666666666598"/>
    <x v="47"/>
    <b v="0"/>
  </r>
  <r>
    <s v="1792-UXAFY"/>
    <x v="0"/>
    <s v="United States"/>
    <s v="California"/>
    <s v="San Jose"/>
    <n v="95110"/>
    <s v="37.34667, -121.910019"/>
    <n v="37.346670000000003"/>
    <n v="-121.91001900000001"/>
    <x v="1"/>
    <x v="1"/>
    <n v="0"/>
    <x v="0"/>
    <n v="17"/>
    <n v="1"/>
    <s v="No"/>
    <s v="No"/>
    <s v="Yes"/>
    <s v="Yes"/>
    <s v="No"/>
    <s v="Yes"/>
    <s v="No"/>
    <n v="1"/>
    <x v="1"/>
    <n v="89.15"/>
    <n v="1496.9"/>
    <x v="0"/>
    <x v="0"/>
    <n v="89"/>
    <n v="5082"/>
    <x v="7"/>
    <x v="0"/>
    <x v="0"/>
    <x v="1"/>
    <b v="0"/>
    <b v="0"/>
    <b v="1"/>
    <b v="0"/>
    <n v="88.052941176470597"/>
    <x v="54"/>
    <b v="0"/>
  </r>
  <r>
    <s v="0515-YPMCW"/>
    <x v="0"/>
    <s v="United States"/>
    <s v="California"/>
    <s v="San Jose"/>
    <n v="95116"/>
    <s v="37.350284, -121.852855"/>
    <n v="37.350284000000002"/>
    <n v="-121.85285500000001"/>
    <x v="0"/>
    <x v="0"/>
    <n v="0"/>
    <x v="0"/>
    <n v="1"/>
    <n v="1"/>
    <s v="No"/>
    <s v="No"/>
    <s v="No"/>
    <s v="No"/>
    <s v="No"/>
    <s v="No"/>
    <s v="No"/>
    <n v="1"/>
    <x v="1"/>
    <n v="70.45"/>
    <n v="70.45"/>
    <x v="0"/>
    <x v="0"/>
    <n v="90"/>
    <n v="3525"/>
    <x v="8"/>
    <x v="0"/>
    <x v="0"/>
    <x v="1"/>
    <b v="0"/>
    <b v="0"/>
    <b v="0"/>
    <b v="1"/>
    <n v="70.45"/>
    <x v="1"/>
    <b v="0"/>
  </r>
  <r>
    <s v="0378-XSZPU"/>
    <x v="0"/>
    <s v="United States"/>
    <s v="California"/>
    <s v="San Jose"/>
    <n v="95117"/>
    <s v="37.311088, -121.961786"/>
    <n v="37.311087999999998"/>
    <n v="-121.961786"/>
    <x v="0"/>
    <x v="0"/>
    <n v="1"/>
    <x v="0"/>
    <n v="58"/>
    <n v="1"/>
    <s v="No"/>
    <s v="Yes"/>
    <s v="Yes"/>
    <s v="Yes"/>
    <s v="No"/>
    <s v="No"/>
    <s v="No"/>
    <n v="0"/>
    <x v="0"/>
    <n v="60.3"/>
    <n v="3563.8"/>
    <x v="0"/>
    <x v="0"/>
    <n v="88"/>
    <n v="4026"/>
    <x v="9"/>
    <x v="1"/>
    <x v="0"/>
    <x v="0"/>
    <b v="0"/>
    <b v="1"/>
    <b v="0"/>
    <b v="0"/>
    <n v="61.444827586206898"/>
    <x v="71"/>
    <b v="1"/>
  </r>
  <r>
    <s v="4729-XKASR"/>
    <x v="0"/>
    <s v="United States"/>
    <s v="California"/>
    <s v="San Jose"/>
    <n v="95123"/>
    <s v="37.238758, -121.828375"/>
    <n v="37.238757999999997"/>
    <n v="-121.82837499999999"/>
    <x v="0"/>
    <x v="0"/>
    <n v="0"/>
    <x v="1"/>
    <n v="1"/>
    <n v="0"/>
    <s v="No phone service"/>
    <s v="No"/>
    <s v="No"/>
    <s v="No"/>
    <s v="No"/>
    <s v="No"/>
    <s v="No"/>
    <n v="0"/>
    <x v="3"/>
    <n v="24.75"/>
    <n v="24.75"/>
    <x v="0"/>
    <x v="0"/>
    <n v="96"/>
    <n v="3001"/>
    <x v="10"/>
    <x v="0"/>
    <x v="0"/>
    <x v="0"/>
    <b v="0"/>
    <b v="0"/>
    <b v="1"/>
    <b v="0"/>
    <n v="24.75"/>
    <x v="34"/>
    <b v="0"/>
  </r>
  <r>
    <s v="5449-FIBXJ"/>
    <x v="0"/>
    <s v="United States"/>
    <s v="California"/>
    <s v="San Jose"/>
    <n v="95127"/>
    <s v="37.375156, -121.795867"/>
    <n v="37.375155999999997"/>
    <n v="-121.795867"/>
    <x v="0"/>
    <x v="0"/>
    <n v="1"/>
    <x v="0"/>
    <n v="19"/>
    <n v="1"/>
    <s v="Yes"/>
    <s v="No"/>
    <s v="No"/>
    <s v="Yes"/>
    <s v="Yes"/>
    <s v="Yes"/>
    <s v="Yes"/>
    <n v="0"/>
    <x v="2"/>
    <n v="103.3"/>
    <n v="2012.7"/>
    <x v="0"/>
    <x v="0"/>
    <n v="67"/>
    <n v="2349"/>
    <x v="11"/>
    <x v="0"/>
    <x v="0"/>
    <x v="1"/>
    <b v="0"/>
    <b v="0"/>
    <b v="1"/>
    <b v="0"/>
    <n v="105.931578947368"/>
    <x v="4"/>
    <b v="0"/>
  </r>
  <r>
    <s v="9837-BMCLM"/>
    <x v="0"/>
    <s v="United States"/>
    <s v="California"/>
    <s v="Stockton"/>
    <n v="95202"/>
    <s v="37.959706, -121.287669"/>
    <n v="37.959705999999997"/>
    <n v="-121.28766899999999"/>
    <x v="0"/>
    <x v="0"/>
    <n v="0"/>
    <x v="0"/>
    <n v="3"/>
    <n v="1"/>
    <s v="No"/>
    <s v="No"/>
    <s v="No"/>
    <s v="No"/>
    <s v="No"/>
    <s v="Yes"/>
    <s v="No"/>
    <n v="1"/>
    <x v="1"/>
    <n v="78.5"/>
    <n v="242.05"/>
    <x v="0"/>
    <x v="0"/>
    <n v="71"/>
    <n v="3567"/>
    <x v="12"/>
    <x v="0"/>
    <x v="0"/>
    <x v="1"/>
    <b v="0"/>
    <b v="0"/>
    <b v="1"/>
    <b v="0"/>
    <n v="80.683333333333294"/>
    <x v="18"/>
    <b v="0"/>
  </r>
  <r>
    <s v="0137-UDEUO"/>
    <x v="0"/>
    <s v="United States"/>
    <s v="California"/>
    <s v="Stockton"/>
    <n v="95204"/>
    <s v="37.974498, -121.319568"/>
    <n v="37.974497999999997"/>
    <n v="-121.319568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63.75"/>
    <x v="0"/>
    <x v="0"/>
    <n v="95"/>
    <n v="3398"/>
    <x v="13"/>
    <x v="0"/>
    <x v="0"/>
    <x v="0"/>
    <b v="1"/>
    <b v="0"/>
    <b v="0"/>
    <b v="1"/>
    <n v="21.25"/>
    <x v="41"/>
    <b v="0"/>
  </r>
  <r>
    <s v="6161-UUUTA"/>
    <x v="0"/>
    <s v="United States"/>
    <s v="California"/>
    <s v="Stockton"/>
    <n v="95206"/>
    <s v="37.902422, -121.440029"/>
    <n v="37.902422000000001"/>
    <n v="-121.440029"/>
    <x v="0"/>
    <x v="1"/>
    <n v="0"/>
    <x v="0"/>
    <n v="3"/>
    <n v="1"/>
    <s v="No"/>
    <s v="No"/>
    <s v="No"/>
    <s v="No"/>
    <s v="No"/>
    <s v="Yes"/>
    <s v="No"/>
    <n v="1"/>
    <x v="1"/>
    <n v="79.900000000000006"/>
    <n v="260.89999999999998"/>
    <x v="0"/>
    <x v="0"/>
    <n v="97"/>
    <n v="4367"/>
    <x v="5"/>
    <x v="0"/>
    <x v="0"/>
    <x v="1"/>
    <b v="0"/>
    <b v="0"/>
    <b v="1"/>
    <b v="0"/>
    <n v="86.966666666666598"/>
    <x v="16"/>
    <b v="0"/>
  </r>
  <r>
    <s v="6543-XRMYR"/>
    <x v="0"/>
    <s v="United States"/>
    <s v="California"/>
    <s v="Stockton"/>
    <n v="95209"/>
    <s v="38.044523, -121.348048"/>
    <n v="38.044522999999998"/>
    <n v="-121.34804800000001"/>
    <x v="1"/>
    <x v="1"/>
    <n v="0"/>
    <x v="0"/>
    <n v="30"/>
    <n v="1"/>
    <s v="Yes"/>
    <s v="No"/>
    <s v="Yes"/>
    <s v="No"/>
    <s v="No"/>
    <s v="Yes"/>
    <s v="Yes"/>
    <n v="1"/>
    <x v="2"/>
    <n v="99.7"/>
    <n v="2967.35"/>
    <x v="0"/>
    <x v="0"/>
    <n v="69"/>
    <n v="3548"/>
    <x v="6"/>
    <x v="0"/>
    <x v="0"/>
    <x v="1"/>
    <b v="0"/>
    <b v="0"/>
    <b v="1"/>
    <b v="0"/>
    <n v="98.911666666666605"/>
    <x v="2"/>
    <b v="0"/>
  </r>
  <r>
    <s v="4925-LMHOK"/>
    <x v="0"/>
    <s v="United States"/>
    <s v="California"/>
    <s v="Stockton"/>
    <n v="95212"/>
    <s v="38.049457, -121.21653"/>
    <n v="38.049456999999997"/>
    <n v="-121.21653000000001"/>
    <x v="0"/>
    <x v="0"/>
    <n v="0"/>
    <x v="0"/>
    <n v="15"/>
    <n v="1"/>
    <s v="Yes"/>
    <s v="No"/>
    <s v="Yes"/>
    <s v="No"/>
    <s v="Yes"/>
    <s v="No"/>
    <s v="No"/>
    <n v="1"/>
    <x v="0"/>
    <n v="58.6"/>
    <n v="939.7"/>
    <x v="0"/>
    <x v="0"/>
    <n v="97"/>
    <n v="2003"/>
    <x v="7"/>
    <x v="0"/>
    <x v="0"/>
    <x v="0"/>
    <b v="0"/>
    <b v="1"/>
    <b v="0"/>
    <b v="0"/>
    <n v="62.646666666666597"/>
    <x v="26"/>
    <b v="0"/>
  </r>
  <r>
    <s v="1455-UGQVH"/>
    <x v="0"/>
    <s v="United States"/>
    <s v="California"/>
    <s v="Acampo"/>
    <n v="95220"/>
    <s v="38.200231, -121.235034"/>
    <n v="38.200231000000002"/>
    <n v="-121.235034"/>
    <x v="0"/>
    <x v="0"/>
    <n v="1"/>
    <x v="0"/>
    <n v="10"/>
    <n v="1"/>
    <s v="Yes"/>
    <s v="No"/>
    <s v="No"/>
    <s v="Yes"/>
    <s v="No"/>
    <s v="Yes"/>
    <s v="Yes"/>
    <n v="1"/>
    <x v="2"/>
    <n v="98.5"/>
    <n v="1037.75"/>
    <x v="0"/>
    <x v="0"/>
    <n v="91"/>
    <n v="4501"/>
    <x v="8"/>
    <x v="0"/>
    <x v="0"/>
    <x v="1"/>
    <b v="0"/>
    <b v="0"/>
    <b v="1"/>
    <b v="0"/>
    <n v="103.77500000000001"/>
    <x v="20"/>
    <b v="0"/>
  </r>
  <r>
    <s v="8280-MQRQN"/>
    <x v="0"/>
    <s v="United States"/>
    <s v="California"/>
    <s v="Arnold"/>
    <n v="95223"/>
    <s v="38.32153, -120.236358"/>
    <n v="38.321530000000003"/>
    <n v="-120.236358"/>
    <x v="1"/>
    <x v="0"/>
    <n v="0"/>
    <x v="0"/>
    <n v="1"/>
    <n v="1"/>
    <s v="No"/>
    <s v="No"/>
    <s v="No"/>
    <s v="Yes"/>
    <s v="No"/>
    <s v="No"/>
    <s v="No"/>
    <n v="1"/>
    <x v="0"/>
    <n v="50.45"/>
    <n v="50.45"/>
    <x v="0"/>
    <x v="0"/>
    <n v="69"/>
    <n v="2806"/>
    <x v="9"/>
    <x v="0"/>
    <x v="0"/>
    <x v="0"/>
    <b v="0"/>
    <b v="0"/>
    <b v="0"/>
    <b v="1"/>
    <n v="50.45"/>
    <x v="36"/>
    <b v="0"/>
  </r>
  <r>
    <s v="2037-SGXHH"/>
    <x v="0"/>
    <s v="United States"/>
    <s v="California"/>
    <s v="Campo Seco"/>
    <n v="95226"/>
    <s v="38.233879, -120.861666"/>
    <n v="38.233879000000002"/>
    <n v="-120.861666"/>
    <x v="0"/>
    <x v="0"/>
    <n v="1"/>
    <x v="0"/>
    <n v="38"/>
    <n v="1"/>
    <s v="Yes"/>
    <s v="No"/>
    <s v="Yes"/>
    <s v="Yes"/>
    <s v="No"/>
    <s v="Yes"/>
    <s v="No"/>
    <n v="1"/>
    <x v="2"/>
    <n v="94.65"/>
    <n v="3624.3"/>
    <x v="0"/>
    <x v="0"/>
    <n v="71"/>
    <n v="3498"/>
    <x v="14"/>
    <x v="0"/>
    <x v="0"/>
    <x v="1"/>
    <b v="0"/>
    <b v="0"/>
    <b v="1"/>
    <b v="0"/>
    <n v="95.376315789473693"/>
    <x v="15"/>
    <b v="0"/>
  </r>
  <r>
    <s v="3178-FESZO"/>
    <x v="0"/>
    <s v="United States"/>
    <s v="California"/>
    <s v="Clements"/>
    <n v="95227"/>
    <s v="38.227285, -121.02789"/>
    <n v="38.227285000000002"/>
    <n v="-121.02789"/>
    <x v="1"/>
    <x v="0"/>
    <n v="0"/>
    <x v="0"/>
    <n v="1"/>
    <n v="1"/>
    <s v="Yes"/>
    <s v="No"/>
    <s v="Yes"/>
    <s v="No"/>
    <s v="No"/>
    <s v="Yes"/>
    <s v="Yes"/>
    <n v="1"/>
    <x v="2"/>
    <n v="100.25"/>
    <n v="100.25"/>
    <x v="0"/>
    <x v="0"/>
    <n v="100"/>
    <n v="5797"/>
    <x v="14"/>
    <x v="0"/>
    <x v="0"/>
    <x v="1"/>
    <b v="0"/>
    <b v="1"/>
    <b v="0"/>
    <b v="0"/>
    <n v="100.25"/>
    <x v="24"/>
    <b v="0"/>
  </r>
  <r>
    <s v="6087-MVHJH"/>
    <x v="0"/>
    <s v="United States"/>
    <s v="California"/>
    <s v="French Camp"/>
    <n v="95231"/>
    <s v="37.873283, -121.292034"/>
    <n v="37.873283000000001"/>
    <n v="-121.292034"/>
    <x v="1"/>
    <x v="0"/>
    <n v="0"/>
    <x v="0"/>
    <n v="16"/>
    <n v="1"/>
    <s v="Yes"/>
    <s v="No"/>
    <s v="No"/>
    <s v="Yes"/>
    <s v="No"/>
    <s v="No"/>
    <s v="Yes"/>
    <n v="1"/>
    <x v="1"/>
    <n v="88.45"/>
    <n v="1422.1"/>
    <x v="0"/>
    <x v="0"/>
    <n v="88"/>
    <n v="5186"/>
    <x v="14"/>
    <x v="0"/>
    <x v="0"/>
    <x v="1"/>
    <b v="0"/>
    <b v="0"/>
    <b v="1"/>
    <b v="0"/>
    <n v="88.881249999999994"/>
    <x v="62"/>
    <b v="0"/>
  </r>
  <r>
    <s v="4603-JANFB"/>
    <x v="0"/>
    <s v="United States"/>
    <s v="California"/>
    <s v="Glencoe"/>
    <n v="95232"/>
    <s v="38.358464, -120.579304"/>
    <n v="38.358463999999998"/>
    <n v="-120.57930399999999"/>
    <x v="0"/>
    <x v="0"/>
    <n v="0"/>
    <x v="0"/>
    <n v="1"/>
    <n v="1"/>
    <s v="No"/>
    <s v="No"/>
    <s v="No"/>
    <s v="No"/>
    <s v="No"/>
    <s v="No"/>
    <s v="No"/>
    <n v="1"/>
    <x v="0"/>
    <n v="69.849999999999994"/>
    <n v="69.849999999999994"/>
    <x v="0"/>
    <x v="0"/>
    <n v="97"/>
    <n v="4548"/>
    <x v="15"/>
    <x v="0"/>
    <x v="0"/>
    <x v="1"/>
    <b v="0"/>
    <b v="0"/>
    <b v="1"/>
    <b v="0"/>
    <n v="69.849999999999994"/>
    <x v="10"/>
    <b v="0"/>
  </r>
  <r>
    <s v="3018-TFTSU"/>
    <x v="0"/>
    <s v="United States"/>
    <s v="California"/>
    <s v="Hathaway Pines"/>
    <n v="95233"/>
    <s v="38.184914, -120.364085"/>
    <n v="38.184913999999999"/>
    <n v="-120.364085"/>
    <x v="0"/>
    <x v="0"/>
    <n v="0"/>
    <x v="0"/>
    <n v="12"/>
    <n v="1"/>
    <s v="No"/>
    <s v="Yes"/>
    <s v="No"/>
    <s v="Yes"/>
    <s v="No"/>
    <s v="No"/>
    <s v="No"/>
    <n v="0"/>
    <x v="1"/>
    <n v="81.7"/>
    <n v="858.6"/>
    <x v="0"/>
    <x v="0"/>
    <n v="76"/>
    <n v="2850"/>
    <x v="16"/>
    <x v="0"/>
    <x v="0"/>
    <x v="1"/>
    <b v="0"/>
    <b v="0"/>
    <b v="0"/>
    <b v="0"/>
    <n v="71.55"/>
    <x v="46"/>
    <b v="1"/>
  </r>
  <r>
    <s v="4806-KEXQR"/>
    <x v="0"/>
    <s v="United States"/>
    <s v="California"/>
    <s v="Lockeford"/>
    <n v="95237"/>
    <s v="38.166791, -121.14207"/>
    <n v="38.166791000000003"/>
    <n v="-121.14207"/>
    <x v="0"/>
    <x v="0"/>
    <n v="0"/>
    <x v="0"/>
    <n v="4"/>
    <n v="1"/>
    <s v="No"/>
    <s v="No"/>
    <s v="No"/>
    <s v="No"/>
    <s v="No"/>
    <s v="No"/>
    <s v="Yes"/>
    <n v="1"/>
    <x v="1"/>
    <n v="79.900000000000006"/>
    <n v="324.3"/>
    <x v="0"/>
    <x v="0"/>
    <n v="77"/>
    <n v="4669"/>
    <x v="2"/>
    <x v="0"/>
    <x v="0"/>
    <x v="1"/>
    <b v="0"/>
    <b v="0"/>
    <b v="1"/>
    <b v="0"/>
    <n v="81.075000000000003"/>
    <x v="16"/>
    <b v="0"/>
  </r>
  <r>
    <s v="7083-YNSKY"/>
    <x v="0"/>
    <s v="United States"/>
    <s v="California"/>
    <s v="Lodi"/>
    <n v="95242"/>
    <s v="38.128087, -121.4078"/>
    <n v="38.128087000000001"/>
    <n v="-121.40779999999999"/>
    <x v="1"/>
    <x v="0"/>
    <n v="0"/>
    <x v="0"/>
    <n v="15"/>
    <n v="1"/>
    <s v="Yes"/>
    <s v="No internet service"/>
    <s v="No internet service"/>
    <s v="No internet service"/>
    <s v="No internet service"/>
    <s v="No internet service"/>
    <s v="No internet service"/>
    <n v="1"/>
    <x v="3"/>
    <n v="25.4"/>
    <n v="399.6"/>
    <x v="0"/>
    <x v="0"/>
    <n v="86"/>
    <n v="2853"/>
    <x v="3"/>
    <x v="0"/>
    <x v="0"/>
    <x v="0"/>
    <b v="1"/>
    <b v="1"/>
    <b v="0"/>
    <b v="0"/>
    <n v="26.64"/>
    <x v="74"/>
    <b v="0"/>
  </r>
  <r>
    <s v="2479-BRAMR"/>
    <x v="0"/>
    <s v="United States"/>
    <s v="California"/>
    <s v="Murphys"/>
    <n v="95247"/>
    <s v="38.147852, -120.440124"/>
    <n v="38.147852"/>
    <n v="-120.440124"/>
    <x v="0"/>
    <x v="1"/>
    <n v="1"/>
    <x v="0"/>
    <n v="41"/>
    <n v="1"/>
    <s v="Yes"/>
    <s v="Yes"/>
    <s v="No"/>
    <s v="Yes"/>
    <s v="No"/>
    <s v="No"/>
    <s v="No"/>
    <n v="1"/>
    <x v="1"/>
    <n v="83.75"/>
    <n v="3273.55"/>
    <x v="0"/>
    <x v="0"/>
    <n v="71"/>
    <n v="4995"/>
    <x v="4"/>
    <x v="0"/>
    <x v="0"/>
    <x v="1"/>
    <b v="0"/>
    <b v="0"/>
    <b v="0"/>
    <b v="0"/>
    <n v="79.842682926829198"/>
    <x v="47"/>
    <b v="1"/>
  </r>
  <r>
    <s v="7434-SHXLS"/>
    <x v="0"/>
    <s v="United States"/>
    <s v="California"/>
    <s v="Wallace"/>
    <n v="95254"/>
    <s v="38.192608, -120.957842"/>
    <n v="38.192608"/>
    <n v="-120.957842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9"/>
    <n v="20.9"/>
    <x v="0"/>
    <x v="0"/>
    <n v="82"/>
    <n v="5421"/>
    <x v="0"/>
    <x v="0"/>
    <x v="0"/>
    <x v="0"/>
    <b v="1"/>
    <b v="0"/>
    <b v="0"/>
    <b v="1"/>
    <n v="20.9"/>
    <x v="7"/>
    <b v="0"/>
  </r>
  <r>
    <s v="7908-QCBCA"/>
    <x v="0"/>
    <s v="United States"/>
    <s v="California"/>
    <s v="Atwater"/>
    <n v="95301"/>
    <s v="37.321233, -120.656354"/>
    <n v="37.321232999999999"/>
    <n v="-120.65635399999999"/>
    <x v="1"/>
    <x v="0"/>
    <n v="1"/>
    <x v="0"/>
    <n v="1"/>
    <n v="1"/>
    <s v="No"/>
    <s v="No"/>
    <s v="No"/>
    <s v="No"/>
    <s v="No"/>
    <s v="No"/>
    <s v="No"/>
    <n v="1"/>
    <x v="0"/>
    <n v="69.400000000000006"/>
    <n v="69.400000000000006"/>
    <x v="0"/>
    <x v="0"/>
    <n v="65"/>
    <n v="2404"/>
    <x v="2"/>
    <x v="0"/>
    <x v="0"/>
    <x v="1"/>
    <b v="0"/>
    <b v="0"/>
    <b v="0"/>
    <b v="1"/>
    <n v="69.400000000000006"/>
    <x v="10"/>
    <b v="0"/>
  </r>
  <r>
    <s v="6711-FLDFB"/>
    <x v="0"/>
    <s v="United States"/>
    <s v="California"/>
    <s v="Big Oak Flat"/>
    <n v="95305"/>
    <s v="37.818589, -120.256995"/>
    <n v="37.818589000000003"/>
    <n v="-120.256995"/>
    <x v="1"/>
    <x v="0"/>
    <n v="0"/>
    <x v="0"/>
    <n v="7"/>
    <n v="1"/>
    <s v="Yes"/>
    <s v="No"/>
    <s v="No"/>
    <s v="No"/>
    <s v="No"/>
    <s v="No"/>
    <s v="No"/>
    <n v="1"/>
    <x v="1"/>
    <n v="74.900000000000006"/>
    <n v="541.15"/>
    <x v="0"/>
    <x v="0"/>
    <n v="68"/>
    <n v="5159"/>
    <x v="2"/>
    <x v="0"/>
    <x v="0"/>
    <x v="1"/>
    <b v="0"/>
    <b v="0"/>
    <b v="1"/>
    <b v="0"/>
    <n v="77.307142857142793"/>
    <x v="25"/>
    <b v="0"/>
  </r>
  <r>
    <s v="3714-JTVOV"/>
    <x v="0"/>
    <s v="United States"/>
    <s v="California"/>
    <s v="Crows Landing"/>
    <n v="95313"/>
    <s v="37.435664, -121.049056"/>
    <n v="37.435664000000003"/>
    <n v="-121.04905599999999"/>
    <x v="1"/>
    <x v="1"/>
    <n v="1"/>
    <x v="0"/>
    <n v="42"/>
    <n v="1"/>
    <s v="No"/>
    <s v="Yes"/>
    <s v="No"/>
    <s v="No"/>
    <s v="No"/>
    <s v="No"/>
    <s v="No"/>
    <n v="1"/>
    <x v="1"/>
    <n v="74.150000000000006"/>
    <n v="3229.4"/>
    <x v="0"/>
    <x v="0"/>
    <n v="94"/>
    <n v="2322"/>
    <x v="3"/>
    <x v="0"/>
    <x v="0"/>
    <x v="1"/>
    <b v="0"/>
    <b v="1"/>
    <b v="0"/>
    <b v="0"/>
    <n v="76.890476190476093"/>
    <x v="25"/>
    <b v="1"/>
  </r>
  <r>
    <s v="4702-IOQDC"/>
    <x v="0"/>
    <s v="United States"/>
    <s v="California"/>
    <s v="Gustine"/>
    <n v="95322"/>
    <s v="37.147198, -121.120161"/>
    <n v="37.147198000000003"/>
    <n v="-121.120161"/>
    <x v="1"/>
    <x v="0"/>
    <n v="0"/>
    <x v="0"/>
    <n v="1"/>
    <n v="1"/>
    <s v="No"/>
    <s v="No"/>
    <s v="No"/>
    <s v="No"/>
    <s v="No"/>
    <s v="No"/>
    <s v="No"/>
    <n v="1"/>
    <x v="0"/>
    <n v="70.099999999999994"/>
    <n v="70.099999999999994"/>
    <x v="0"/>
    <x v="0"/>
    <n v="100"/>
    <n v="2007"/>
    <x v="3"/>
    <x v="0"/>
    <x v="0"/>
    <x v="1"/>
    <b v="0"/>
    <b v="0"/>
    <b v="1"/>
    <b v="0"/>
    <n v="70.099999999999994"/>
    <x v="1"/>
    <b v="0"/>
  </r>
  <r>
    <s v="6178-KFNHS"/>
    <x v="0"/>
    <s v="United States"/>
    <s v="California"/>
    <s v="Hughson"/>
    <n v="95326"/>
    <s v="37.5923, -120.853288"/>
    <n v="37.592300000000002"/>
    <n v="-120.85328800000001"/>
    <x v="1"/>
    <x v="0"/>
    <n v="0"/>
    <x v="0"/>
    <n v="12"/>
    <n v="1"/>
    <s v="Yes"/>
    <s v="Yes"/>
    <s v="No"/>
    <s v="No"/>
    <s v="No"/>
    <s v="No"/>
    <s v="No"/>
    <n v="1"/>
    <x v="1"/>
    <n v="78.3"/>
    <n v="909.25"/>
    <x v="0"/>
    <x v="0"/>
    <n v="98"/>
    <n v="3545"/>
    <x v="3"/>
    <x v="0"/>
    <x v="0"/>
    <x v="1"/>
    <b v="0"/>
    <b v="0"/>
    <b v="1"/>
    <b v="0"/>
    <n v="75.7708333333333"/>
    <x v="18"/>
    <b v="1"/>
  </r>
  <r>
    <s v="1264-BYWMS"/>
    <x v="0"/>
    <s v="United States"/>
    <s v="California"/>
    <s v="La Grange"/>
    <n v="95329"/>
    <s v="37.666587, -120.411517"/>
    <n v="37.666587"/>
    <n v="-120.411517"/>
    <x v="0"/>
    <x v="0"/>
    <n v="0"/>
    <x v="0"/>
    <n v="55"/>
    <n v="1"/>
    <s v="Yes"/>
    <s v="No"/>
    <s v="No"/>
    <s v="No"/>
    <s v="No"/>
    <s v="Yes"/>
    <s v="Yes"/>
    <n v="1"/>
    <x v="2"/>
    <n v="96.8"/>
    <n v="5283.95"/>
    <x v="0"/>
    <x v="0"/>
    <n v="82"/>
    <n v="4089"/>
    <x v="4"/>
    <x v="0"/>
    <x v="0"/>
    <x v="1"/>
    <b v="0"/>
    <b v="0"/>
    <b v="1"/>
    <b v="0"/>
    <n v="96.071818181818102"/>
    <x v="22"/>
    <b v="0"/>
  </r>
  <r>
    <s v="9658-WYUFB"/>
    <x v="0"/>
    <s v="United States"/>
    <s v="California"/>
    <s v="Lathrop"/>
    <n v="95330"/>
    <s v="37.80821, -121.308401"/>
    <n v="37.808210000000003"/>
    <n v="-121.308401"/>
    <x v="1"/>
    <x v="0"/>
    <n v="0"/>
    <x v="0"/>
    <n v="17"/>
    <n v="1"/>
    <s v="Yes"/>
    <s v="Yes"/>
    <s v="Yes"/>
    <s v="No"/>
    <s v="No"/>
    <s v="Yes"/>
    <s v="No"/>
    <n v="1"/>
    <x v="2"/>
    <n v="94.4"/>
    <n v="1617.5"/>
    <x v="0"/>
    <x v="0"/>
    <n v="66"/>
    <n v="2825"/>
    <x v="4"/>
    <x v="0"/>
    <x v="0"/>
    <x v="1"/>
    <b v="0"/>
    <b v="0"/>
    <b v="1"/>
    <b v="0"/>
    <n v="95.147058823529406"/>
    <x v="15"/>
    <b v="1"/>
  </r>
  <r>
    <s v="2013-SGDXK"/>
    <x v="0"/>
    <s v="United States"/>
    <s v="California"/>
    <s v="Mariposa"/>
    <n v="95338"/>
    <s v="37.526791, -119.99437"/>
    <n v="37.526791000000003"/>
    <n v="-119.99437"/>
    <x v="1"/>
    <x v="0"/>
    <n v="0"/>
    <x v="0"/>
    <n v="1"/>
    <n v="1"/>
    <s v="No"/>
    <s v="No"/>
    <s v="Yes"/>
    <s v="No"/>
    <s v="No"/>
    <s v="Yes"/>
    <s v="No"/>
    <n v="0"/>
    <x v="1"/>
    <n v="84.3"/>
    <n v="84.3"/>
    <x v="0"/>
    <x v="0"/>
    <n v="78"/>
    <n v="2172"/>
    <x v="4"/>
    <x v="0"/>
    <x v="0"/>
    <x v="1"/>
    <b v="0"/>
    <b v="0"/>
    <b v="1"/>
    <b v="0"/>
    <n v="84.3"/>
    <x v="33"/>
    <b v="0"/>
  </r>
  <r>
    <s v="8580-QVLOC"/>
    <x v="0"/>
    <s v="United States"/>
    <s v="California"/>
    <s v="Merced"/>
    <n v="95348"/>
    <s v="37.40122, -120.514191"/>
    <n v="37.401220000000002"/>
    <n v="-120.514191"/>
    <x v="1"/>
    <x v="1"/>
    <n v="1"/>
    <x v="0"/>
    <n v="72"/>
    <n v="1"/>
    <s v="Yes"/>
    <s v="Yes"/>
    <s v="Yes"/>
    <s v="Yes"/>
    <s v="Yes"/>
    <s v="Yes"/>
    <s v="Yes"/>
    <n v="0"/>
    <x v="2"/>
    <n v="92.45"/>
    <n v="6440.25"/>
    <x v="0"/>
    <x v="0"/>
    <n v="78"/>
    <n v="5697"/>
    <x v="0"/>
    <x v="0"/>
    <x v="1"/>
    <x v="0"/>
    <b v="0"/>
    <b v="1"/>
    <b v="0"/>
    <b v="0"/>
    <n v="89.4479166666666"/>
    <x v="68"/>
    <b v="1"/>
  </r>
  <r>
    <s v="2012-NWRPA"/>
    <x v="0"/>
    <s v="United States"/>
    <s v="California"/>
    <s v="Modesto"/>
    <n v="95355"/>
    <s v="37.672906, -120.946594"/>
    <n v="37.672905999999998"/>
    <n v="-120.946594"/>
    <x v="1"/>
    <x v="1"/>
    <n v="1"/>
    <x v="0"/>
    <n v="11"/>
    <n v="1"/>
    <s v="Yes"/>
    <s v="No"/>
    <s v="No"/>
    <s v="Yes"/>
    <s v="No"/>
    <s v="Yes"/>
    <s v="Yes"/>
    <n v="1"/>
    <x v="2"/>
    <n v="99.55"/>
    <n v="1131.2"/>
    <x v="0"/>
    <x v="0"/>
    <n v="71"/>
    <n v="3172"/>
    <x v="0"/>
    <x v="0"/>
    <x v="0"/>
    <x v="1"/>
    <b v="0"/>
    <b v="0"/>
    <b v="1"/>
    <b v="0"/>
    <n v="102.836363636363"/>
    <x v="2"/>
    <b v="0"/>
  </r>
  <r>
    <s v="8808-ELEHO"/>
    <x v="0"/>
    <s v="United States"/>
    <s v="California"/>
    <s v="Modesto"/>
    <n v="95356"/>
    <s v="37.716186, -121.025836"/>
    <n v="37.716186"/>
    <n v="-121.025836"/>
    <x v="0"/>
    <x v="1"/>
    <n v="0"/>
    <x v="0"/>
    <n v="8"/>
    <n v="1"/>
    <s v="Yes"/>
    <s v="No"/>
    <s v="No"/>
    <s v="Yes"/>
    <s v="No"/>
    <s v="No"/>
    <s v="No"/>
    <n v="1"/>
    <x v="1"/>
    <n v="81.25"/>
    <n v="585.95000000000005"/>
    <x v="0"/>
    <x v="0"/>
    <n v="72"/>
    <n v="3812"/>
    <x v="5"/>
    <x v="0"/>
    <x v="0"/>
    <x v="1"/>
    <b v="0"/>
    <b v="0"/>
    <b v="1"/>
    <b v="0"/>
    <n v="73.243750000000006"/>
    <x v="46"/>
    <b v="0"/>
  </r>
  <r>
    <s v="3506-LCJDC"/>
    <x v="0"/>
    <s v="United States"/>
    <s v="California"/>
    <s v="Modesto"/>
    <n v="95358"/>
    <s v="37.612612, -121.108568"/>
    <n v="37.612611999999999"/>
    <n v="-121.10856800000001"/>
    <x v="0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9.95"/>
    <x v="0"/>
    <x v="0"/>
    <n v="76"/>
    <n v="4860"/>
    <x v="6"/>
    <x v="0"/>
    <x v="0"/>
    <x v="0"/>
    <b v="1"/>
    <b v="0"/>
    <b v="0"/>
    <b v="0"/>
    <n v="19.95"/>
    <x v="41"/>
    <b v="0"/>
  </r>
  <r>
    <s v="3934-HXCFZ"/>
    <x v="0"/>
    <s v="United States"/>
    <s v="California"/>
    <s v="Pinecrest"/>
    <n v="95364"/>
    <s v="38.224869, -119.755729"/>
    <n v="38.224868999999998"/>
    <n v="-119.755729"/>
    <x v="0"/>
    <x v="0"/>
    <n v="1"/>
    <x v="0"/>
    <n v="23"/>
    <n v="1"/>
    <s v="Yes"/>
    <s v="Yes"/>
    <s v="Yes"/>
    <s v="Yes"/>
    <s v="No"/>
    <s v="Yes"/>
    <s v="No"/>
    <n v="1"/>
    <x v="2"/>
    <n v="99.25"/>
    <n v="2186.4"/>
    <x v="0"/>
    <x v="0"/>
    <n v="76"/>
    <n v="5338"/>
    <x v="7"/>
    <x v="0"/>
    <x v="0"/>
    <x v="1"/>
    <b v="0"/>
    <b v="0"/>
    <b v="1"/>
    <b v="0"/>
    <n v="95.060869565217402"/>
    <x v="2"/>
    <b v="1"/>
  </r>
  <r>
    <s v="7666-WKRON"/>
    <x v="0"/>
    <s v="United States"/>
    <s v="California"/>
    <s v="Riverbank"/>
    <n v="95367"/>
    <s v="37.734971, -120.954271"/>
    <n v="37.734971000000002"/>
    <n v="-120.95427100000001"/>
    <x v="1"/>
    <x v="0"/>
    <n v="0"/>
    <x v="0"/>
    <n v="39"/>
    <n v="1"/>
    <s v="No"/>
    <s v="No"/>
    <s v="No"/>
    <s v="Yes"/>
    <s v="Yes"/>
    <s v="No"/>
    <s v="No"/>
    <n v="1"/>
    <x v="1"/>
    <n v="80.45"/>
    <n v="3201.55"/>
    <x v="0"/>
    <x v="0"/>
    <n v="85"/>
    <n v="2224"/>
    <x v="8"/>
    <x v="0"/>
    <x v="1"/>
    <x v="1"/>
    <b v="0"/>
    <b v="0"/>
    <b v="1"/>
    <b v="0"/>
    <n v="82.091025641025595"/>
    <x v="13"/>
    <b v="0"/>
  </r>
  <r>
    <s v="4910-AQFFX"/>
    <x v="0"/>
    <s v="United States"/>
    <s v="California"/>
    <s v="Soulsbyville"/>
    <n v="95372"/>
    <s v="37.990574, -120.261821"/>
    <n v="37.990574000000002"/>
    <n v="-120.261821"/>
    <x v="0"/>
    <x v="0"/>
    <n v="1"/>
    <x v="0"/>
    <n v="9"/>
    <n v="1"/>
    <s v="Yes"/>
    <s v="No"/>
    <s v="No"/>
    <s v="Yes"/>
    <s v="No"/>
    <s v="No"/>
    <s v="No"/>
    <n v="1"/>
    <x v="1"/>
    <n v="79.349999999999994"/>
    <n v="661.25"/>
    <x v="0"/>
    <x v="0"/>
    <n v="93"/>
    <n v="4533"/>
    <x v="9"/>
    <x v="0"/>
    <x v="0"/>
    <x v="1"/>
    <b v="0"/>
    <b v="0"/>
    <b v="0"/>
    <b v="0"/>
    <n v="73.4722222222222"/>
    <x v="16"/>
    <b v="0"/>
  </r>
  <r>
    <s v="2154-KVJFF"/>
    <x v="0"/>
    <s v="United States"/>
    <s v="California"/>
    <s v="Stevinson"/>
    <n v="95374"/>
    <s v="37.316807, -120.855753"/>
    <n v="37.316806999999997"/>
    <n v="-120.85575300000001"/>
    <x v="1"/>
    <x v="0"/>
    <n v="0"/>
    <x v="0"/>
    <n v="15"/>
    <n v="1"/>
    <s v="Yes"/>
    <s v="No"/>
    <s v="Yes"/>
    <s v="No"/>
    <s v="No"/>
    <s v="No"/>
    <s v="No"/>
    <n v="1"/>
    <x v="1"/>
    <n v="79.75"/>
    <n v="1111.8499999999999"/>
    <x v="0"/>
    <x v="0"/>
    <n v="65"/>
    <n v="2813"/>
    <x v="10"/>
    <x v="0"/>
    <x v="0"/>
    <x v="1"/>
    <b v="0"/>
    <b v="0"/>
    <b v="1"/>
    <b v="0"/>
    <n v="74.123333333333306"/>
    <x v="16"/>
    <b v="0"/>
  </r>
  <r>
    <s v="9647-ERGBE"/>
    <x v="0"/>
    <s v="United States"/>
    <s v="California"/>
    <s v="Turlock"/>
    <n v="95380"/>
    <s v="37.474396, -120.875917"/>
    <n v="37.474395999999999"/>
    <n v="-120.875917"/>
    <x v="1"/>
    <x v="0"/>
    <n v="1"/>
    <x v="0"/>
    <n v="30"/>
    <n v="1"/>
    <s v="Yes"/>
    <s v="No"/>
    <s v="No"/>
    <s v="Yes"/>
    <s v="No"/>
    <s v="Yes"/>
    <s v="Yes"/>
    <n v="1"/>
    <x v="2"/>
    <n v="100.05"/>
    <n v="3046.15"/>
    <x v="0"/>
    <x v="0"/>
    <n v="100"/>
    <n v="4664"/>
    <x v="11"/>
    <x v="0"/>
    <x v="0"/>
    <x v="1"/>
    <b v="0"/>
    <b v="0"/>
    <b v="1"/>
    <b v="0"/>
    <n v="101.538333333333"/>
    <x v="24"/>
    <b v="0"/>
  </r>
  <r>
    <s v="3428-XZMAZ"/>
    <x v="0"/>
    <s v="United States"/>
    <s v="California"/>
    <s v="Turlock"/>
    <n v="95382"/>
    <s v="37.529656, -120.854357"/>
    <n v="37.529656000000003"/>
    <n v="-120.85435699999999"/>
    <x v="0"/>
    <x v="0"/>
    <n v="0"/>
    <x v="0"/>
    <n v="1"/>
    <n v="1"/>
    <s v="No"/>
    <s v="No"/>
    <s v="No"/>
    <s v="No"/>
    <s v="No"/>
    <s v="No"/>
    <s v="No"/>
    <n v="1"/>
    <x v="0"/>
    <n v="69.349999999999994"/>
    <n v="69.349999999999994"/>
    <x v="0"/>
    <x v="0"/>
    <n v="91"/>
    <n v="5796"/>
    <x v="12"/>
    <x v="0"/>
    <x v="0"/>
    <x v="1"/>
    <b v="0"/>
    <b v="0"/>
    <b v="1"/>
    <b v="0"/>
    <n v="69.349999999999994"/>
    <x v="10"/>
    <b v="0"/>
  </r>
  <r>
    <s v="0378-TOVMS"/>
    <x v="0"/>
    <s v="United States"/>
    <s v="California"/>
    <s v="Vernalis"/>
    <n v="95385"/>
    <s v="37.609095, -121.263381"/>
    <n v="37.609095000000003"/>
    <n v="-121.263381"/>
    <x v="1"/>
    <x v="0"/>
    <n v="0"/>
    <x v="0"/>
    <n v="3"/>
    <n v="1"/>
    <s v="No"/>
    <s v="No"/>
    <s v="No"/>
    <s v="No"/>
    <s v="Yes"/>
    <s v="No"/>
    <s v="Yes"/>
    <n v="0"/>
    <x v="1"/>
    <n v="85.8"/>
    <n v="272.2"/>
    <x v="0"/>
    <x v="0"/>
    <n v="89"/>
    <n v="5641"/>
    <x v="13"/>
    <x v="0"/>
    <x v="0"/>
    <x v="1"/>
    <b v="0"/>
    <b v="0"/>
    <b v="1"/>
    <b v="0"/>
    <n v="90.733333333333306"/>
    <x v="42"/>
    <b v="0"/>
  </r>
  <r>
    <s v="4355-HBJHH"/>
    <x v="0"/>
    <s v="United States"/>
    <s v="California"/>
    <s v="Waterford"/>
    <n v="95386"/>
    <s v="37.669516, -120.626964"/>
    <n v="37.669516000000002"/>
    <n v="-120.626964"/>
    <x v="0"/>
    <x v="0"/>
    <n v="1"/>
    <x v="0"/>
    <n v="67"/>
    <n v="1"/>
    <s v="Yes"/>
    <s v="Yes"/>
    <s v="No"/>
    <s v="Yes"/>
    <s v="No"/>
    <s v="Yes"/>
    <s v="Yes"/>
    <n v="1"/>
    <x v="1"/>
    <n v="79.7"/>
    <n v="5293.4"/>
    <x v="0"/>
    <x v="0"/>
    <n v="77"/>
    <n v="6289"/>
    <x v="5"/>
    <x v="0"/>
    <x v="1"/>
    <x v="0"/>
    <b v="0"/>
    <b v="0"/>
    <b v="1"/>
    <b v="0"/>
    <n v="79.005970149253699"/>
    <x v="16"/>
    <b v="1"/>
  </r>
  <r>
    <s v="9058-CBREO"/>
    <x v="0"/>
    <s v="United States"/>
    <s v="California"/>
    <s v="Winton"/>
    <n v="95388"/>
    <s v="37.421299, -120.599587"/>
    <n v="37.421298999999998"/>
    <n v="-120.599587"/>
    <x v="1"/>
    <x v="1"/>
    <n v="0"/>
    <x v="0"/>
    <n v="1"/>
    <n v="1"/>
    <s v="Yes"/>
    <s v="No"/>
    <s v="No"/>
    <s v="No"/>
    <s v="No"/>
    <s v="No"/>
    <s v="No"/>
    <n v="0"/>
    <x v="0"/>
    <n v="50.55"/>
    <n v="50.55"/>
    <x v="0"/>
    <x v="0"/>
    <n v="95"/>
    <n v="3357"/>
    <x v="6"/>
    <x v="0"/>
    <x v="0"/>
    <x v="0"/>
    <b v="0"/>
    <b v="0"/>
    <b v="0"/>
    <b v="1"/>
    <n v="50.55"/>
    <x v="36"/>
    <b v="0"/>
  </r>
  <r>
    <s v="0318-QUUOB"/>
    <x v="0"/>
    <s v="United States"/>
    <s v="California"/>
    <s v="Santa Rosa"/>
    <n v="95403"/>
    <s v="38.488431, -122.752839"/>
    <n v="38.488430999999999"/>
    <n v="-122.75283899999999"/>
    <x v="0"/>
    <x v="0"/>
    <n v="1"/>
    <x v="0"/>
    <n v="1"/>
    <n v="1"/>
    <s v="No"/>
    <s v="No"/>
    <s v="No"/>
    <s v="No"/>
    <s v="No"/>
    <s v="Yes"/>
    <s v="No"/>
    <n v="1"/>
    <x v="1"/>
    <n v="80.55"/>
    <n v="80.55"/>
    <x v="0"/>
    <x v="0"/>
    <n v="91"/>
    <n v="4273"/>
    <x v="7"/>
    <x v="0"/>
    <x v="0"/>
    <x v="1"/>
    <b v="0"/>
    <b v="0"/>
    <b v="1"/>
    <b v="0"/>
    <n v="80.55"/>
    <x v="13"/>
    <b v="0"/>
  </r>
  <r>
    <s v="5520-FVEWJ"/>
    <x v="0"/>
    <s v="United States"/>
    <s v="California"/>
    <s v="Santa Rosa"/>
    <n v="95405"/>
    <s v="38.439696, -122.668817"/>
    <n v="38.439695999999998"/>
    <n v="-122.668817"/>
    <x v="1"/>
    <x v="0"/>
    <n v="1"/>
    <x v="0"/>
    <n v="12"/>
    <n v="1"/>
    <s v="Yes"/>
    <s v="No"/>
    <s v="Yes"/>
    <s v="Yes"/>
    <s v="No"/>
    <s v="No"/>
    <s v="No"/>
    <n v="1"/>
    <x v="1"/>
    <n v="84.5"/>
    <n v="916.9"/>
    <x v="0"/>
    <x v="0"/>
    <n v="84"/>
    <n v="4154"/>
    <x v="8"/>
    <x v="0"/>
    <x v="0"/>
    <x v="1"/>
    <b v="0"/>
    <b v="0"/>
    <b v="1"/>
    <b v="0"/>
    <n v="76.408333333333303"/>
    <x v="33"/>
    <b v="0"/>
  </r>
  <r>
    <s v="5572-ZDXHY"/>
    <x v="0"/>
    <s v="United States"/>
    <s v="California"/>
    <s v="Santa Rosa"/>
    <n v="95409"/>
    <s v="38.468893, -122.580539"/>
    <n v="38.468893000000001"/>
    <n v="-122.580539"/>
    <x v="1"/>
    <x v="0"/>
    <n v="0"/>
    <x v="0"/>
    <n v="22"/>
    <n v="1"/>
    <s v="No"/>
    <s v="No"/>
    <s v="Yes"/>
    <s v="No"/>
    <s v="No"/>
    <s v="No"/>
    <s v="Yes"/>
    <n v="1"/>
    <x v="1"/>
    <n v="84.3"/>
    <n v="1855.65"/>
    <x v="0"/>
    <x v="0"/>
    <n v="85"/>
    <n v="5313"/>
    <x v="9"/>
    <x v="0"/>
    <x v="0"/>
    <x v="1"/>
    <b v="0"/>
    <b v="0"/>
    <b v="0"/>
    <b v="1"/>
    <n v="84.347727272727198"/>
    <x v="33"/>
    <b v="0"/>
  </r>
  <r>
    <s v="3750-CKVKH"/>
    <x v="0"/>
    <s v="United States"/>
    <s v="California"/>
    <s v="Clearlake Oaks"/>
    <n v="95423"/>
    <s v="39.07116, -122.598542"/>
    <n v="39.071159999999999"/>
    <n v="-122.59854199999999"/>
    <x v="0"/>
    <x v="0"/>
    <n v="0"/>
    <x v="0"/>
    <n v="2"/>
    <n v="1"/>
    <s v="No"/>
    <s v="No"/>
    <s v="No"/>
    <s v="No"/>
    <s v="No"/>
    <s v="No"/>
    <s v="No"/>
    <n v="1"/>
    <x v="0"/>
    <n v="67.75"/>
    <n v="116.65"/>
    <x v="0"/>
    <x v="0"/>
    <n v="71"/>
    <n v="2299"/>
    <x v="14"/>
    <x v="0"/>
    <x v="0"/>
    <x v="1"/>
    <b v="0"/>
    <b v="0"/>
    <b v="1"/>
    <b v="0"/>
    <n v="58.325000000000003"/>
    <x v="89"/>
    <b v="0"/>
  </r>
  <r>
    <s v="8063-GBATB"/>
    <x v="0"/>
    <s v="United States"/>
    <s v="California"/>
    <s v="Cobb"/>
    <n v="95426"/>
    <s v="38.838088, -122.73203"/>
    <n v="38.838087999999999"/>
    <n v="-122.73202999999999"/>
    <x v="1"/>
    <x v="1"/>
    <n v="0"/>
    <x v="0"/>
    <n v="27"/>
    <n v="1"/>
    <s v="Yes"/>
    <s v="No"/>
    <s v="No"/>
    <s v="No"/>
    <s v="No"/>
    <s v="No"/>
    <s v="Yes"/>
    <n v="1"/>
    <x v="1"/>
    <n v="85.25"/>
    <n v="2287.25"/>
    <x v="0"/>
    <x v="0"/>
    <n v="80"/>
    <n v="5172"/>
    <x v="2"/>
    <x v="0"/>
    <x v="0"/>
    <x v="1"/>
    <b v="0"/>
    <b v="0"/>
    <b v="1"/>
    <b v="0"/>
    <n v="84.712962962962905"/>
    <x v="42"/>
    <b v="0"/>
  </r>
  <r>
    <s v="4547-KQRTM"/>
    <x v="0"/>
    <s v="United States"/>
    <s v="California"/>
    <s v="Eldridge"/>
    <n v="95431"/>
    <s v="38.348884, -122.51699"/>
    <n v="38.348883999999998"/>
    <n v="-122.51699000000001"/>
    <x v="1"/>
    <x v="0"/>
    <n v="0"/>
    <x v="0"/>
    <n v="10"/>
    <n v="1"/>
    <s v="Yes"/>
    <s v="No"/>
    <s v="Yes"/>
    <s v="No"/>
    <s v="No"/>
    <s v="No"/>
    <s v="No"/>
    <n v="1"/>
    <x v="1"/>
    <n v="80.05"/>
    <n v="830.7"/>
    <x v="0"/>
    <x v="0"/>
    <n v="76"/>
    <n v="3740"/>
    <x v="3"/>
    <x v="0"/>
    <x v="0"/>
    <x v="1"/>
    <b v="0"/>
    <b v="0"/>
    <b v="0"/>
    <b v="0"/>
    <n v="83.07"/>
    <x v="13"/>
    <b v="0"/>
  </r>
  <r>
    <s v="4877-EVATK"/>
    <x v="0"/>
    <s v="United States"/>
    <s v="California"/>
    <s v="Elk"/>
    <n v="95432"/>
    <s v="39.108252, -123.645121"/>
    <n v="39.108252"/>
    <n v="-123.64512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20"/>
    <x v="0"/>
    <x v="0"/>
    <n v="83"/>
    <n v="3657"/>
    <x v="4"/>
    <x v="0"/>
    <x v="0"/>
    <x v="0"/>
    <b v="1"/>
    <b v="0"/>
    <b v="0"/>
    <b v="1"/>
    <n v="20"/>
    <x v="41"/>
    <b v="0"/>
  </r>
  <r>
    <s v="7639-SUPCW"/>
    <x v="0"/>
    <s v="United States"/>
    <s v="California"/>
    <s v="Glen Ellen"/>
    <n v="95442"/>
    <s v="38.368744, -122.522642"/>
    <n v="38.368744"/>
    <n v="-122.522642"/>
    <x v="1"/>
    <x v="0"/>
    <n v="0"/>
    <x v="0"/>
    <n v="22"/>
    <n v="1"/>
    <s v="No"/>
    <s v="Yes"/>
    <s v="No"/>
    <s v="No"/>
    <s v="No"/>
    <s v="No"/>
    <s v="No"/>
    <n v="1"/>
    <x v="0"/>
    <n v="48.8"/>
    <n v="1054.5999999999999"/>
    <x v="0"/>
    <x v="0"/>
    <n v="100"/>
    <n v="2270"/>
    <x v="0"/>
    <x v="0"/>
    <x v="0"/>
    <x v="0"/>
    <b v="0"/>
    <b v="1"/>
    <b v="0"/>
    <b v="0"/>
    <n v="47.936363636363602"/>
    <x v="38"/>
    <b v="1"/>
  </r>
  <r>
    <s v="1069-XAIEM"/>
    <x v="0"/>
    <s v="United States"/>
    <s v="California"/>
    <s v="Mendocino"/>
    <n v="95460"/>
    <s v="39.305545, -123.743697"/>
    <n v="39.305545000000002"/>
    <n v="-123.743697"/>
    <x v="1"/>
    <x v="1"/>
    <n v="0"/>
    <x v="0"/>
    <n v="1"/>
    <n v="1"/>
    <s v="Yes"/>
    <s v="No"/>
    <s v="No"/>
    <s v="No"/>
    <s v="No"/>
    <s v="No"/>
    <s v="Yes"/>
    <n v="1"/>
    <x v="1"/>
    <n v="85.05"/>
    <n v="85.05"/>
    <x v="0"/>
    <x v="0"/>
    <n v="96"/>
    <n v="2975"/>
    <x v="2"/>
    <x v="0"/>
    <x v="0"/>
    <x v="1"/>
    <b v="0"/>
    <b v="0"/>
    <b v="1"/>
    <b v="0"/>
    <n v="85.05"/>
    <x v="42"/>
    <b v="0"/>
  </r>
  <r>
    <s v="4658-HCOHW"/>
    <x v="0"/>
    <s v="United States"/>
    <s v="California"/>
    <s v="Redwood Valley"/>
    <n v="95470"/>
    <s v="39.298065, -123.25211"/>
    <n v="39.298065000000001"/>
    <n v="-123.25211"/>
    <x v="1"/>
    <x v="0"/>
    <n v="1"/>
    <x v="0"/>
    <n v="21"/>
    <n v="1"/>
    <s v="No"/>
    <s v="No"/>
    <s v="Yes"/>
    <s v="Yes"/>
    <s v="Yes"/>
    <s v="Yes"/>
    <s v="Yes"/>
    <n v="1"/>
    <x v="2"/>
    <n v="102.8"/>
    <n v="2110.15"/>
    <x v="0"/>
    <x v="0"/>
    <n v="100"/>
    <n v="3123"/>
    <x v="2"/>
    <x v="0"/>
    <x v="0"/>
    <x v="1"/>
    <b v="0"/>
    <b v="0"/>
    <b v="1"/>
    <b v="0"/>
    <n v="100.48333333333299"/>
    <x v="80"/>
    <b v="0"/>
  </r>
  <r>
    <s v="3440-JPSCL"/>
    <x v="0"/>
    <s v="United States"/>
    <s v="California"/>
    <s v="Sonoma"/>
    <n v="95476"/>
    <s v="38.25485, -122.461799"/>
    <n v="38.254849999999998"/>
    <n v="-122.461799"/>
    <x v="1"/>
    <x v="0"/>
    <n v="0"/>
    <x v="0"/>
    <n v="6"/>
    <n v="1"/>
    <s v="No"/>
    <s v="No"/>
    <s v="No"/>
    <s v="Yes"/>
    <s v="Yes"/>
    <s v="Yes"/>
    <s v="Yes"/>
    <n v="1"/>
    <x v="2"/>
    <n v="99.95"/>
    <n v="547.65"/>
    <x v="0"/>
    <x v="0"/>
    <n v="87"/>
    <n v="3722"/>
    <x v="3"/>
    <x v="0"/>
    <x v="0"/>
    <x v="1"/>
    <b v="0"/>
    <b v="0"/>
    <b v="0"/>
    <b v="1"/>
    <n v="91.274999999999906"/>
    <x v="2"/>
    <b v="0"/>
  </r>
  <r>
    <s v="2889-FPWRM"/>
    <x v="0"/>
    <s v="United States"/>
    <s v="California"/>
    <s v="Mckinleyville"/>
    <n v="95519"/>
    <s v="40.965011, -124.015255"/>
    <n v="40.965010999999997"/>
    <n v="-124.015255"/>
    <x v="0"/>
    <x v="0"/>
    <n v="1"/>
    <x v="0"/>
    <n v="72"/>
    <n v="1"/>
    <s v="Yes"/>
    <s v="Yes"/>
    <s v="Yes"/>
    <s v="Yes"/>
    <s v="Yes"/>
    <s v="Yes"/>
    <s v="Yes"/>
    <n v="1"/>
    <x v="2"/>
    <n v="117.8"/>
    <n v="8684.7999999999993"/>
    <x v="0"/>
    <x v="0"/>
    <n v="100"/>
    <n v="4432"/>
    <x v="3"/>
    <x v="1"/>
    <x v="0"/>
    <x v="1"/>
    <b v="0"/>
    <b v="0"/>
    <b v="0"/>
    <b v="0"/>
    <n v="120.62222222222201"/>
    <x v="91"/>
    <b v="1"/>
  </r>
  <r>
    <s v="6987-XQSJT"/>
    <x v="0"/>
    <s v="United States"/>
    <s v="California"/>
    <s v="Blue Lake"/>
    <n v="95525"/>
    <s v="40.94338, -123.831799"/>
    <n v="40.943379999999998"/>
    <n v="-123.831799"/>
    <x v="1"/>
    <x v="1"/>
    <n v="0"/>
    <x v="0"/>
    <n v="54"/>
    <n v="1"/>
    <s v="Yes"/>
    <s v="No"/>
    <s v="Yes"/>
    <s v="No"/>
    <s v="No"/>
    <s v="No"/>
    <s v="No"/>
    <n v="1"/>
    <x v="1"/>
    <n v="79.5"/>
    <n v="4370.25"/>
    <x v="0"/>
    <x v="0"/>
    <n v="78"/>
    <n v="5684"/>
    <x v="3"/>
    <x v="0"/>
    <x v="0"/>
    <x v="1"/>
    <b v="0"/>
    <b v="0"/>
    <b v="1"/>
    <b v="0"/>
    <n v="80.9305555555555"/>
    <x v="16"/>
    <b v="0"/>
  </r>
  <r>
    <s v="4290-BSXUX"/>
    <x v="0"/>
    <s v="United States"/>
    <s v="California"/>
    <s v="Fields Landing"/>
    <n v="95537"/>
    <s v="40.726949, -124.217378"/>
    <n v="40.726948999999998"/>
    <n v="-124.217378"/>
    <x v="0"/>
    <x v="0"/>
    <n v="1"/>
    <x v="0"/>
    <n v="3"/>
    <n v="1"/>
    <s v="Yes"/>
    <s v="No"/>
    <s v="No"/>
    <s v="No"/>
    <s v="Yes"/>
    <s v="No"/>
    <s v="No"/>
    <n v="1"/>
    <x v="1"/>
    <n v="79.650000000000006"/>
    <n v="251.75"/>
    <x v="0"/>
    <x v="0"/>
    <n v="87"/>
    <n v="5036"/>
    <x v="4"/>
    <x v="0"/>
    <x v="0"/>
    <x v="1"/>
    <b v="0"/>
    <b v="0"/>
    <b v="0"/>
    <b v="0"/>
    <n v="83.9166666666666"/>
    <x v="16"/>
    <b v="0"/>
  </r>
  <r>
    <s v="0325-XBFAC"/>
    <x v="0"/>
    <s v="United States"/>
    <s v="California"/>
    <s v="Hoopa"/>
    <n v="95546"/>
    <s v="41.163637, -123.704841"/>
    <n v="41.163637000000001"/>
    <n v="-123.704841"/>
    <x v="0"/>
    <x v="0"/>
    <n v="0"/>
    <x v="0"/>
    <n v="8"/>
    <n v="1"/>
    <s v="No"/>
    <s v="No"/>
    <s v="No"/>
    <s v="Yes"/>
    <s v="No"/>
    <s v="Yes"/>
    <s v="Yes"/>
    <n v="1"/>
    <x v="2"/>
    <n v="94.7"/>
    <n v="740.3"/>
    <x v="0"/>
    <x v="0"/>
    <n v="94"/>
    <n v="5811"/>
    <x v="4"/>
    <x v="0"/>
    <x v="0"/>
    <x v="1"/>
    <b v="0"/>
    <b v="0"/>
    <b v="1"/>
    <b v="0"/>
    <n v="92.537499999999994"/>
    <x v="15"/>
    <b v="0"/>
  </r>
  <r>
    <s v="2462-XIIJB"/>
    <x v="0"/>
    <s v="United States"/>
    <s v="California"/>
    <s v="Miranda"/>
    <n v="95553"/>
    <s v="40.210895, -123.86"/>
    <n v="40.210895000000001"/>
    <n v="-123.86"/>
    <x v="0"/>
    <x v="0"/>
    <n v="0"/>
    <x v="0"/>
    <n v="5"/>
    <n v="1"/>
    <s v="Yes"/>
    <s v="No"/>
    <s v="No"/>
    <s v="Yes"/>
    <s v="No"/>
    <s v="Yes"/>
    <s v="No"/>
    <n v="1"/>
    <x v="2"/>
    <n v="92.5"/>
    <n v="452.7"/>
    <x v="0"/>
    <x v="0"/>
    <n v="73"/>
    <n v="2810"/>
    <x v="4"/>
    <x v="0"/>
    <x v="0"/>
    <x v="1"/>
    <b v="0"/>
    <b v="0"/>
    <b v="1"/>
    <b v="0"/>
    <n v="90.539999999999907"/>
    <x v="68"/>
    <b v="0"/>
  </r>
  <r>
    <s v="4760-XOHVN"/>
    <x v="0"/>
    <s v="United States"/>
    <s v="California"/>
    <s v="Myers Flat"/>
    <n v="95554"/>
    <s v="40.267158, -123.805913"/>
    <n v="40.267158000000002"/>
    <n v="-123.805913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9.45"/>
    <x v="0"/>
    <x v="0"/>
    <n v="84"/>
    <n v="2865"/>
    <x v="0"/>
    <x v="0"/>
    <x v="0"/>
    <x v="0"/>
    <b v="1"/>
    <b v="0"/>
    <b v="0"/>
    <b v="1"/>
    <n v="19.45"/>
    <x v="41"/>
    <b v="0"/>
  </r>
  <r>
    <s v="7817-BOQPW"/>
    <x v="0"/>
    <s v="United States"/>
    <s v="California"/>
    <s v="Rio Dell"/>
    <n v="95562"/>
    <s v="40.485849, -124.163234"/>
    <n v="40.485849000000002"/>
    <n v="-124.163234"/>
    <x v="1"/>
    <x v="0"/>
    <n v="0"/>
    <x v="0"/>
    <n v="2"/>
    <n v="1"/>
    <s v="Yes"/>
    <s v="No"/>
    <s v="No"/>
    <s v="No"/>
    <s v="No"/>
    <s v="No"/>
    <s v="No"/>
    <n v="1"/>
    <x v="1"/>
    <n v="75.55"/>
    <n v="166.3"/>
    <x v="0"/>
    <x v="0"/>
    <n v="77"/>
    <n v="4320"/>
    <x v="0"/>
    <x v="0"/>
    <x v="0"/>
    <x v="1"/>
    <b v="0"/>
    <b v="0"/>
    <b v="1"/>
    <b v="0"/>
    <n v="83.15"/>
    <x v="17"/>
    <b v="0"/>
  </r>
  <r>
    <s v="1853-UDXBW"/>
    <x v="0"/>
    <s v="United States"/>
    <s v="California"/>
    <s v="Samoa"/>
    <n v="95564"/>
    <s v="40.809636, -124.189977"/>
    <n v="40.809635999999998"/>
    <n v="-124.189977"/>
    <x v="0"/>
    <x v="0"/>
    <n v="1"/>
    <x v="0"/>
    <n v="1"/>
    <n v="1"/>
    <s v="No"/>
    <s v="No"/>
    <s v="No"/>
    <s v="No"/>
    <s v="No"/>
    <s v="No"/>
    <s v="No"/>
    <n v="1"/>
    <x v="0"/>
    <n v="70"/>
    <n v="70"/>
    <x v="0"/>
    <x v="0"/>
    <n v="85"/>
    <n v="2485"/>
    <x v="5"/>
    <x v="0"/>
    <x v="0"/>
    <x v="1"/>
    <b v="0"/>
    <b v="0"/>
    <b v="1"/>
    <b v="0"/>
    <n v="70"/>
    <x v="10"/>
    <b v="0"/>
  </r>
  <r>
    <s v="5458-CQJTA"/>
    <x v="0"/>
    <s v="United States"/>
    <s v="California"/>
    <s v="Smith River"/>
    <n v="95567"/>
    <s v="41.950683, -124.097094"/>
    <n v="41.950682999999998"/>
    <n v="-124.097094"/>
    <x v="0"/>
    <x v="0"/>
    <n v="1"/>
    <x v="0"/>
    <n v="65"/>
    <n v="1"/>
    <s v="No"/>
    <s v="Yes"/>
    <s v="No"/>
    <s v="No"/>
    <s v="Yes"/>
    <s v="Yes"/>
    <s v="Yes"/>
    <n v="1"/>
    <x v="1"/>
    <n v="74.8"/>
    <n v="4820.1499999999996"/>
    <x v="0"/>
    <x v="0"/>
    <n v="89"/>
    <n v="5207"/>
    <x v="6"/>
    <x v="0"/>
    <x v="1"/>
    <x v="0"/>
    <b v="0"/>
    <b v="0"/>
    <b v="0"/>
    <b v="0"/>
    <n v="74.156153846153799"/>
    <x v="25"/>
    <b v="1"/>
  </r>
  <r>
    <s v="5219-YIPTK"/>
    <x v="0"/>
    <s v="United States"/>
    <s v="California"/>
    <s v="Trinidad"/>
    <n v="95570"/>
    <s v="41.162295, -124.027381"/>
    <n v="41.162295"/>
    <n v="-124.02738100000001"/>
    <x v="1"/>
    <x v="0"/>
    <n v="1"/>
    <x v="0"/>
    <n v="33"/>
    <n v="1"/>
    <s v="Yes"/>
    <s v="No"/>
    <s v="Yes"/>
    <s v="Yes"/>
    <s v="No"/>
    <s v="Yes"/>
    <s v="Yes"/>
    <n v="1"/>
    <x v="2"/>
    <n v="104.4"/>
    <n v="3409.6"/>
    <x v="0"/>
    <x v="0"/>
    <n v="71"/>
    <n v="3185"/>
    <x v="7"/>
    <x v="0"/>
    <x v="0"/>
    <x v="1"/>
    <b v="0"/>
    <b v="0"/>
    <b v="1"/>
    <b v="0"/>
    <n v="103.321212121212"/>
    <x v="3"/>
    <b v="0"/>
  </r>
  <r>
    <s v="3540-RZJYU"/>
    <x v="0"/>
    <s v="United States"/>
    <s v="California"/>
    <s v="Zenia"/>
    <n v="95595"/>
    <s v="40.170357, -123.417298"/>
    <n v="40.170357000000003"/>
    <n v="-123.417298"/>
    <x v="1"/>
    <x v="0"/>
    <n v="0"/>
    <x v="0"/>
    <n v="15"/>
    <n v="1"/>
    <s v="No"/>
    <s v="Yes"/>
    <s v="No"/>
    <s v="No"/>
    <s v="No"/>
    <s v="Yes"/>
    <s v="No"/>
    <n v="0"/>
    <x v="1"/>
    <n v="86.2"/>
    <n v="1270.2"/>
    <x v="0"/>
    <x v="0"/>
    <n v="90"/>
    <n v="5829"/>
    <x v="8"/>
    <x v="0"/>
    <x v="0"/>
    <x v="1"/>
    <b v="0"/>
    <b v="0"/>
    <b v="1"/>
    <b v="0"/>
    <n v="84.68"/>
    <x v="52"/>
    <b v="1"/>
  </r>
  <r>
    <s v="2091-MJTFX"/>
    <x v="0"/>
    <s v="United States"/>
    <s v="California"/>
    <s v="Auburn"/>
    <n v="95602"/>
    <s v="38.99003, -121.114408"/>
    <n v="38.990029999999997"/>
    <n v="-121.114408"/>
    <x v="1"/>
    <x v="0"/>
    <n v="1"/>
    <x v="1"/>
    <n v="30"/>
    <n v="0"/>
    <s v="No phone service"/>
    <s v="No"/>
    <s v="No"/>
    <s v="No"/>
    <s v="Yes"/>
    <s v="Yes"/>
    <s v="Yes"/>
    <n v="0"/>
    <x v="0"/>
    <n v="51.2"/>
    <n v="1561.5"/>
    <x v="0"/>
    <x v="0"/>
    <n v="79"/>
    <n v="4568"/>
    <x v="9"/>
    <x v="0"/>
    <x v="0"/>
    <x v="0"/>
    <b v="0"/>
    <b v="1"/>
    <b v="0"/>
    <b v="0"/>
    <n v="52.05"/>
    <x v="87"/>
    <b v="0"/>
  </r>
  <r>
    <s v="0883-EIBTI"/>
    <x v="0"/>
    <s v="United States"/>
    <s v="California"/>
    <s v="Clarksburg"/>
    <n v="95612"/>
    <s v="38.384648, -121.578701"/>
    <n v="38.384647999999999"/>
    <n v="-121.578701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31.55"/>
    <x v="0"/>
    <x v="0"/>
    <n v="82"/>
    <n v="2484"/>
    <x v="10"/>
    <x v="0"/>
    <x v="0"/>
    <x v="0"/>
    <b v="1"/>
    <b v="0"/>
    <b v="0"/>
    <b v="1"/>
    <n v="15.775"/>
    <x v="41"/>
    <b v="0"/>
  </r>
  <r>
    <s v="0722-TROQR"/>
    <x v="0"/>
    <s v="United States"/>
    <s v="California"/>
    <s v="Davis"/>
    <n v="95616"/>
    <s v="38.508735, -121.678813"/>
    <n v="38.508735000000001"/>
    <n v="-121.67881300000001"/>
    <x v="1"/>
    <x v="1"/>
    <n v="0"/>
    <x v="0"/>
    <n v="4"/>
    <n v="1"/>
    <s v="Yes"/>
    <s v="No"/>
    <s v="No"/>
    <s v="No"/>
    <s v="No"/>
    <s v="No"/>
    <s v="No"/>
    <n v="1"/>
    <x v="1"/>
    <n v="74.900000000000006"/>
    <n v="321.75"/>
    <x v="0"/>
    <x v="0"/>
    <n v="78"/>
    <n v="2122"/>
    <x v="11"/>
    <x v="0"/>
    <x v="0"/>
    <x v="1"/>
    <b v="0"/>
    <b v="0"/>
    <b v="1"/>
    <b v="0"/>
    <n v="80.4375"/>
    <x v="25"/>
    <b v="0"/>
  </r>
  <r>
    <s v="7571-YXDAD"/>
    <x v="0"/>
    <s v="United States"/>
    <s v="California"/>
    <s v="Davis"/>
    <n v="95618"/>
    <s v="38.544002, -121.685559"/>
    <n v="38.544001999999999"/>
    <n v="-121.685559"/>
    <x v="1"/>
    <x v="0"/>
    <n v="0"/>
    <x v="0"/>
    <n v="2"/>
    <n v="1"/>
    <s v="Yes"/>
    <s v="No"/>
    <s v="No"/>
    <s v="No"/>
    <s v="No"/>
    <s v="No"/>
    <s v="No"/>
    <n v="0"/>
    <x v="1"/>
    <n v="74.900000000000006"/>
    <n v="147.15"/>
    <x v="0"/>
    <x v="0"/>
    <n v="93"/>
    <n v="2078"/>
    <x v="12"/>
    <x v="0"/>
    <x v="0"/>
    <x v="1"/>
    <b v="0"/>
    <b v="1"/>
    <b v="0"/>
    <b v="0"/>
    <n v="73.575000000000003"/>
    <x v="25"/>
    <b v="0"/>
  </r>
  <r>
    <s v="3393-FMZPV"/>
    <x v="0"/>
    <s v="United States"/>
    <s v="California"/>
    <s v="Elverta"/>
    <n v="95626"/>
    <s v="38.734997, -121.463719"/>
    <n v="38.734997"/>
    <n v="-121.463719"/>
    <x v="1"/>
    <x v="0"/>
    <n v="0"/>
    <x v="0"/>
    <n v="25"/>
    <n v="1"/>
    <s v="Yes"/>
    <s v="No"/>
    <s v="Yes"/>
    <s v="No"/>
    <s v="No"/>
    <s v="Yes"/>
    <s v="Yes"/>
    <n v="1"/>
    <x v="2"/>
    <n v="100.25"/>
    <n v="2387.75"/>
    <x v="0"/>
    <x v="0"/>
    <n v="74"/>
    <n v="2195"/>
    <x v="13"/>
    <x v="0"/>
    <x v="0"/>
    <x v="1"/>
    <b v="0"/>
    <b v="0"/>
    <b v="1"/>
    <b v="0"/>
    <n v="95.51"/>
    <x v="24"/>
    <b v="0"/>
  </r>
  <r>
    <s v="6402-ZFPPI"/>
    <x v="0"/>
    <s v="United States"/>
    <s v="California"/>
    <s v="Fair Oaks"/>
    <n v="95628"/>
    <s v="38.652065, -121.25441"/>
    <n v="38.652065"/>
    <n v="-121.25440999999999"/>
    <x v="1"/>
    <x v="1"/>
    <n v="0"/>
    <x v="0"/>
    <n v="25"/>
    <n v="1"/>
    <s v="Yes"/>
    <s v="Yes"/>
    <s v="Yes"/>
    <s v="No"/>
    <s v="No"/>
    <s v="Yes"/>
    <s v="Yes"/>
    <n v="1"/>
    <x v="2"/>
    <n v="102.8"/>
    <n v="2660.2"/>
    <x v="0"/>
    <x v="0"/>
    <n v="94"/>
    <n v="4969"/>
    <x v="5"/>
    <x v="0"/>
    <x v="0"/>
    <x v="1"/>
    <b v="0"/>
    <b v="0"/>
    <b v="0"/>
    <b v="1"/>
    <n v="106.40799999999901"/>
    <x v="80"/>
    <b v="1"/>
  </r>
  <r>
    <s v="7486-KSRVI"/>
    <x v="0"/>
    <s v="United States"/>
    <s v="California"/>
    <s v="Folsom"/>
    <n v="95630"/>
    <s v="38.672638, -121.147403"/>
    <n v="38.672637999999999"/>
    <n v="-121.147403"/>
    <x v="0"/>
    <x v="0"/>
    <n v="0"/>
    <x v="0"/>
    <n v="43"/>
    <n v="1"/>
    <s v="Yes"/>
    <s v="No"/>
    <s v="No"/>
    <s v="No"/>
    <s v="Yes"/>
    <s v="Yes"/>
    <s v="Yes"/>
    <n v="1"/>
    <x v="2"/>
    <n v="100"/>
    <n v="4211.55"/>
    <x v="0"/>
    <x v="0"/>
    <n v="93"/>
    <n v="4760"/>
    <x v="6"/>
    <x v="1"/>
    <x v="0"/>
    <x v="1"/>
    <b v="0"/>
    <b v="0"/>
    <b v="1"/>
    <b v="0"/>
    <n v="97.943023255813898"/>
    <x v="2"/>
    <b v="0"/>
  </r>
  <r>
    <s v="8443-WVPSS"/>
    <x v="0"/>
    <s v="United States"/>
    <s v="California"/>
    <s v="Galt"/>
    <n v="95632"/>
    <s v="38.274451, -121.259201"/>
    <n v="38.274450999999999"/>
    <n v="-121.259201"/>
    <x v="0"/>
    <x v="0"/>
    <n v="1"/>
    <x v="0"/>
    <n v="10"/>
    <n v="1"/>
    <s v="No"/>
    <s v="No"/>
    <s v="Yes"/>
    <s v="No"/>
    <s v="Yes"/>
    <s v="Yes"/>
    <s v="Yes"/>
    <n v="1"/>
    <x v="2"/>
    <n v="99.85"/>
    <n v="990.9"/>
    <x v="0"/>
    <x v="0"/>
    <n v="69"/>
    <n v="4243"/>
    <x v="7"/>
    <x v="0"/>
    <x v="0"/>
    <x v="1"/>
    <b v="0"/>
    <b v="0"/>
    <b v="1"/>
    <b v="0"/>
    <n v="99.09"/>
    <x v="2"/>
    <b v="0"/>
  </r>
  <r>
    <s v="3006-XIMLN"/>
    <x v="0"/>
    <s v="United States"/>
    <s v="California"/>
    <s v="Garden Valley"/>
    <n v="95633"/>
    <s v="38.852544, -120.837669"/>
    <n v="38.852544000000002"/>
    <n v="-120.83766900000001"/>
    <x v="1"/>
    <x v="0"/>
    <n v="0"/>
    <x v="0"/>
    <n v="2"/>
    <n v="1"/>
    <s v="Yes"/>
    <s v="No"/>
    <s v="No"/>
    <s v="No"/>
    <s v="No"/>
    <s v="Yes"/>
    <s v="Yes"/>
    <n v="1"/>
    <x v="2"/>
    <n v="94.2"/>
    <n v="193.8"/>
    <x v="0"/>
    <x v="0"/>
    <n v="79"/>
    <n v="5299"/>
    <x v="8"/>
    <x v="0"/>
    <x v="0"/>
    <x v="1"/>
    <b v="0"/>
    <b v="0"/>
    <b v="0"/>
    <b v="0"/>
    <n v="96.9"/>
    <x v="15"/>
    <b v="0"/>
  </r>
  <r>
    <s v="9965-YOKZB"/>
    <x v="0"/>
    <s v="United States"/>
    <s v="California"/>
    <s v="Grizzly Flats"/>
    <n v="95636"/>
    <s v="38.636102, -120.522149"/>
    <n v="38.636102000000001"/>
    <n v="-120.522149"/>
    <x v="0"/>
    <x v="1"/>
    <n v="0"/>
    <x v="0"/>
    <n v="9"/>
    <n v="1"/>
    <s v="Yes"/>
    <s v="No"/>
    <s v="No"/>
    <s v="No"/>
    <s v="No"/>
    <s v="No"/>
    <s v="Yes"/>
    <n v="1"/>
    <x v="1"/>
    <n v="83.85"/>
    <n v="790.15"/>
    <x v="0"/>
    <x v="0"/>
    <n v="71"/>
    <n v="3723"/>
    <x v="9"/>
    <x v="0"/>
    <x v="0"/>
    <x v="1"/>
    <b v="0"/>
    <b v="0"/>
    <b v="1"/>
    <b v="0"/>
    <n v="87.794444444444395"/>
    <x v="47"/>
    <b v="0"/>
  </r>
  <r>
    <s v="0504-HHAPI"/>
    <x v="0"/>
    <s v="United States"/>
    <s v="California"/>
    <s v="Guinda"/>
    <n v="95637"/>
    <s v="38.830739, -122.196202"/>
    <n v="38.830739000000001"/>
    <n v="-122.196202"/>
    <x v="1"/>
    <x v="1"/>
    <n v="0"/>
    <x v="0"/>
    <n v="27"/>
    <n v="1"/>
    <s v="Yes"/>
    <s v="No"/>
    <s v="No"/>
    <s v="Yes"/>
    <s v="No"/>
    <s v="No"/>
    <s v="Yes"/>
    <n v="0"/>
    <x v="1"/>
    <n v="88.3"/>
    <n v="2467.75"/>
    <x v="0"/>
    <x v="0"/>
    <n v="96"/>
    <n v="2420"/>
    <x v="14"/>
    <x v="0"/>
    <x v="0"/>
    <x v="1"/>
    <b v="0"/>
    <b v="1"/>
    <b v="0"/>
    <b v="0"/>
    <n v="91.398148148148096"/>
    <x v="62"/>
    <b v="0"/>
  </r>
  <r>
    <s v="6305-YLBMM"/>
    <x v="0"/>
    <s v="United States"/>
    <s v="California"/>
    <s v="Hood"/>
    <n v="95639"/>
    <s v="38.375325, -121.507935"/>
    <n v="38.375324999999997"/>
    <n v="-121.507935"/>
    <x v="0"/>
    <x v="0"/>
    <n v="0"/>
    <x v="0"/>
    <n v="69"/>
    <n v="1"/>
    <s v="No"/>
    <s v="No"/>
    <s v="Yes"/>
    <s v="Yes"/>
    <s v="Yes"/>
    <s v="Yes"/>
    <s v="Yes"/>
    <n v="1"/>
    <x v="2"/>
    <n v="104.05"/>
    <n v="7262"/>
    <x v="0"/>
    <x v="0"/>
    <n v="100"/>
    <n v="4254"/>
    <x v="17"/>
    <x v="1"/>
    <x v="0"/>
    <x v="1"/>
    <b v="0"/>
    <b v="0"/>
    <b v="0"/>
    <b v="0"/>
    <n v="105.246376811594"/>
    <x v="3"/>
    <b v="0"/>
  </r>
  <r>
    <s v="3647-GMGDH"/>
    <x v="0"/>
    <s v="United States"/>
    <s v="California"/>
    <s v="Jackson"/>
    <n v="95642"/>
    <s v="38.336216, -120.76901"/>
    <n v="38.336216"/>
    <n v="-120.76900999999999"/>
    <x v="0"/>
    <x v="0"/>
    <n v="1"/>
    <x v="0"/>
    <n v="22"/>
    <n v="1"/>
    <s v="No"/>
    <s v="No"/>
    <s v="No"/>
    <s v="Yes"/>
    <s v="No"/>
    <s v="Yes"/>
    <s v="Yes"/>
    <n v="1"/>
    <x v="2"/>
    <n v="94.7"/>
    <n v="1914.9"/>
    <x v="0"/>
    <x v="0"/>
    <n v="72"/>
    <n v="5615"/>
    <x v="18"/>
    <x v="0"/>
    <x v="0"/>
    <x v="1"/>
    <b v="0"/>
    <b v="1"/>
    <b v="0"/>
    <b v="0"/>
    <n v="87.040909090909096"/>
    <x v="15"/>
    <b v="0"/>
  </r>
  <r>
    <s v="3791-LGQCY"/>
    <x v="0"/>
    <s v="United States"/>
    <s v="California"/>
    <s v="Loomis"/>
    <n v="95650"/>
    <s v="38.809175, -121.171375"/>
    <n v="38.809175000000003"/>
    <n v="-121.171375"/>
    <x v="1"/>
    <x v="1"/>
    <n v="1"/>
    <x v="0"/>
    <n v="56"/>
    <n v="1"/>
    <s v="Yes"/>
    <s v="No"/>
    <s v="No"/>
    <s v="Yes"/>
    <s v="No"/>
    <s v="Yes"/>
    <s v="Yes"/>
    <n v="1"/>
    <x v="2"/>
    <n v="100.65"/>
    <n v="5688.05"/>
    <x v="0"/>
    <x v="0"/>
    <n v="85"/>
    <n v="4803"/>
    <x v="18"/>
    <x v="0"/>
    <x v="0"/>
    <x v="1"/>
    <b v="0"/>
    <b v="0"/>
    <b v="0"/>
    <b v="0"/>
    <n v="101.572321428571"/>
    <x v="24"/>
    <b v="0"/>
  </r>
  <r>
    <s v="8166-ZZTFS"/>
    <x v="0"/>
    <s v="United States"/>
    <s v="California"/>
    <s v="Roseville"/>
    <n v="95661"/>
    <s v="38.736685, -121.251984"/>
    <n v="38.736685000000001"/>
    <n v="-121.25198399999999"/>
    <x v="1"/>
    <x v="1"/>
    <n v="1"/>
    <x v="0"/>
    <n v="66"/>
    <n v="1"/>
    <s v="Yes"/>
    <s v="No"/>
    <s v="Yes"/>
    <s v="Yes"/>
    <s v="No"/>
    <s v="Yes"/>
    <s v="Yes"/>
    <n v="1"/>
    <x v="1"/>
    <n v="80.55"/>
    <n v="5265.1"/>
    <x v="0"/>
    <x v="0"/>
    <n v="94"/>
    <n v="4400"/>
    <x v="18"/>
    <x v="0"/>
    <x v="1"/>
    <x v="0"/>
    <b v="0"/>
    <b v="0"/>
    <b v="0"/>
    <b v="0"/>
    <n v="79.774242424242402"/>
    <x v="13"/>
    <b v="0"/>
  </r>
  <r>
    <s v="2956-GGUCQ"/>
    <x v="0"/>
    <s v="United States"/>
    <s v="California"/>
    <s v="Pioneer"/>
    <n v="95666"/>
    <s v="38.546999, -120.271114"/>
    <n v="38.546999"/>
    <n v="-120.271114"/>
    <x v="0"/>
    <x v="1"/>
    <n v="1"/>
    <x v="0"/>
    <n v="24"/>
    <n v="1"/>
    <s v="Yes"/>
    <s v="Yes"/>
    <s v="No"/>
    <s v="No"/>
    <s v="No"/>
    <s v="No"/>
    <s v="No"/>
    <n v="1"/>
    <x v="1"/>
    <n v="78.849999999999994"/>
    <n v="1772.25"/>
    <x v="0"/>
    <x v="0"/>
    <n v="65"/>
    <n v="3079"/>
    <x v="17"/>
    <x v="0"/>
    <x v="0"/>
    <x v="1"/>
    <b v="0"/>
    <b v="0"/>
    <b v="1"/>
    <b v="0"/>
    <n v="73.84375"/>
    <x v="18"/>
    <b v="1"/>
  </r>
  <r>
    <s v="6595-COKXZ"/>
    <x v="0"/>
    <s v="United States"/>
    <s v="California"/>
    <s v="Plymouth"/>
    <n v="95669"/>
    <s v="38.489273, -120.891614"/>
    <n v="38.489272999999997"/>
    <n v="-120.891614"/>
    <x v="1"/>
    <x v="0"/>
    <n v="0"/>
    <x v="0"/>
    <n v="1"/>
    <n v="1"/>
    <s v="No"/>
    <s v="No"/>
    <s v="No"/>
    <s v="No"/>
    <s v="No"/>
    <s v="No"/>
    <s v="No"/>
    <n v="1"/>
    <x v="0"/>
    <n v="44.45"/>
    <n v="44.45"/>
    <x v="0"/>
    <x v="0"/>
    <n v="65"/>
    <n v="4879"/>
    <x v="17"/>
    <x v="0"/>
    <x v="0"/>
    <x v="0"/>
    <b v="0"/>
    <b v="0"/>
    <b v="0"/>
    <b v="1"/>
    <n v="44.45"/>
    <x v="28"/>
    <b v="0"/>
  </r>
  <r>
    <s v="0362-ZBZWJ"/>
    <x v="0"/>
    <s v="United States"/>
    <s v="California"/>
    <s v="Thornton"/>
    <n v="95686"/>
    <s v="38.157794, -121.520223"/>
    <n v="38.157794000000003"/>
    <n v="-121.520223"/>
    <x v="0"/>
    <x v="0"/>
    <n v="0"/>
    <x v="0"/>
    <n v="36"/>
    <n v="1"/>
    <s v="Yes"/>
    <s v="No"/>
    <s v="No"/>
    <s v="No"/>
    <s v="No"/>
    <s v="No"/>
    <s v="Yes"/>
    <n v="1"/>
    <x v="1"/>
    <n v="84.9"/>
    <n v="3067.2"/>
    <x v="0"/>
    <x v="0"/>
    <n v="69"/>
    <n v="2455"/>
    <x v="17"/>
    <x v="0"/>
    <x v="0"/>
    <x v="1"/>
    <b v="0"/>
    <b v="0"/>
    <b v="1"/>
    <b v="0"/>
    <n v="85.199999999999903"/>
    <x v="33"/>
    <b v="0"/>
  </r>
  <r>
    <s v="4211-MMAZN"/>
    <x v="0"/>
    <s v="United States"/>
    <s v="California"/>
    <s v="Vacaville"/>
    <n v="95688"/>
    <s v="38.419088, -122.024568"/>
    <n v="38.419088000000002"/>
    <n v="-122.024568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20.25"/>
    <x v="0"/>
    <x v="0"/>
    <n v="89"/>
    <n v="2959"/>
    <x v="18"/>
    <x v="0"/>
    <x v="0"/>
    <x v="0"/>
    <b v="1"/>
    <b v="0"/>
    <b v="0"/>
    <b v="1"/>
    <n v="20.25"/>
    <x v="7"/>
    <b v="0"/>
  </r>
  <r>
    <s v="4274-OWWYO"/>
    <x v="0"/>
    <s v="United States"/>
    <s v="California"/>
    <s v="Walnut Grove"/>
    <n v="95690"/>
    <s v="38.240419, -121.587535"/>
    <n v="38.240419000000003"/>
    <n v="-121.587535"/>
    <x v="0"/>
    <x v="0"/>
    <n v="0"/>
    <x v="0"/>
    <n v="1"/>
    <n v="1"/>
    <s v="No"/>
    <s v="No"/>
    <s v="Yes"/>
    <s v="No"/>
    <s v="No"/>
    <s v="No"/>
    <s v="No"/>
    <n v="1"/>
    <x v="1"/>
    <n v="74.349999999999994"/>
    <n v="74.349999999999994"/>
    <x v="0"/>
    <x v="0"/>
    <n v="66"/>
    <n v="5633"/>
    <x v="19"/>
    <x v="0"/>
    <x v="0"/>
    <x v="1"/>
    <b v="0"/>
    <b v="0"/>
    <b v="1"/>
    <b v="0"/>
    <n v="74.349999999999994"/>
    <x v="25"/>
    <b v="0"/>
  </r>
  <r>
    <s v="1541-ETJZO"/>
    <x v="0"/>
    <s v="United States"/>
    <s v="California"/>
    <s v="Wheatland"/>
    <n v="95692"/>
    <s v="39.043387, -121.409837"/>
    <n v="39.043387000000003"/>
    <n v="-121.409837"/>
    <x v="0"/>
    <x v="0"/>
    <n v="0"/>
    <x v="0"/>
    <n v="1"/>
    <n v="1"/>
    <s v="Yes"/>
    <s v="No"/>
    <s v="No"/>
    <s v="Yes"/>
    <s v="Yes"/>
    <s v="No"/>
    <s v="No"/>
    <n v="0"/>
    <x v="0"/>
    <n v="62.05"/>
    <n v="62.05"/>
    <x v="0"/>
    <x v="0"/>
    <n v="86"/>
    <n v="2937"/>
    <x v="1"/>
    <x v="0"/>
    <x v="0"/>
    <x v="0"/>
    <b v="0"/>
    <b v="0"/>
    <b v="0"/>
    <b v="1"/>
    <n v="62.05"/>
    <x v="86"/>
    <b v="0"/>
  </r>
  <r>
    <s v="4106-HADHQ"/>
    <x v="0"/>
    <s v="United States"/>
    <s v="California"/>
    <s v="Emigrant Gap"/>
    <n v="95715"/>
    <s v="39.23754, -120.720196"/>
    <n v="39.237540000000003"/>
    <n v="-120.720196"/>
    <x v="0"/>
    <x v="0"/>
    <n v="1"/>
    <x v="0"/>
    <n v="39"/>
    <n v="1"/>
    <s v="No"/>
    <s v="Yes"/>
    <s v="No"/>
    <s v="Yes"/>
    <s v="Yes"/>
    <s v="Yes"/>
    <s v="Yes"/>
    <n v="0"/>
    <x v="1"/>
    <n v="80"/>
    <n v="3182.95"/>
    <x v="0"/>
    <x v="0"/>
    <n v="76"/>
    <n v="2704"/>
    <x v="1"/>
    <x v="1"/>
    <x v="0"/>
    <x v="0"/>
    <b v="0"/>
    <b v="1"/>
    <b v="0"/>
    <b v="0"/>
    <n v="81.614102564102495"/>
    <x v="16"/>
    <b v="1"/>
  </r>
  <r>
    <s v="2369-UAPKZ"/>
    <x v="0"/>
    <s v="United States"/>
    <s v="California"/>
    <s v="Meadow Vista"/>
    <n v="95722"/>
    <s v="39.003358, -121.022539"/>
    <n v="39.003357999999999"/>
    <n v="-121.02253899999999"/>
    <x v="0"/>
    <x v="0"/>
    <n v="0"/>
    <x v="0"/>
    <n v="5"/>
    <n v="1"/>
    <s v="Yes"/>
    <s v="No"/>
    <s v="Yes"/>
    <s v="Yes"/>
    <s v="No"/>
    <s v="Yes"/>
    <s v="Yes"/>
    <n v="0"/>
    <x v="2"/>
    <n v="104.1"/>
    <n v="541.9"/>
    <x v="0"/>
    <x v="0"/>
    <n v="76"/>
    <n v="3131"/>
    <x v="1"/>
    <x v="0"/>
    <x v="0"/>
    <x v="1"/>
    <b v="0"/>
    <b v="0"/>
    <b v="0"/>
    <b v="1"/>
    <n v="108.38"/>
    <x v="3"/>
    <b v="0"/>
  </r>
  <r>
    <s v="2778-OCLGR"/>
    <x v="0"/>
    <s v="United States"/>
    <s v="California"/>
    <s v="Soda Springs"/>
    <n v="95728"/>
    <s v="39.279068, -120.414275"/>
    <n v="39.279068000000002"/>
    <n v="-120.414275"/>
    <x v="0"/>
    <x v="1"/>
    <n v="1"/>
    <x v="0"/>
    <n v="24"/>
    <n v="0"/>
    <s v="No phone service"/>
    <s v="Yes"/>
    <s v="No"/>
    <s v="No"/>
    <s v="No"/>
    <s v="No"/>
    <s v="Yes"/>
    <n v="0"/>
    <x v="0"/>
    <n v="39.1"/>
    <n v="971.3"/>
    <x v="0"/>
    <x v="0"/>
    <n v="89"/>
    <n v="4591"/>
    <x v="2"/>
    <x v="0"/>
    <x v="0"/>
    <x v="0"/>
    <b v="0"/>
    <b v="0"/>
    <b v="0"/>
    <b v="0"/>
    <n v="40.470833333333303"/>
    <x v="6"/>
    <b v="0"/>
  </r>
  <r>
    <s v="0637-KVDLV"/>
    <x v="0"/>
    <s v="United States"/>
    <s v="California"/>
    <s v="Elk Grove"/>
    <n v="95758"/>
    <s v="38.35363, -121.44195"/>
    <n v="38.353630000000003"/>
    <n v="-121.44195000000001"/>
    <x v="0"/>
    <x v="0"/>
    <n v="0"/>
    <x v="0"/>
    <n v="2"/>
    <n v="1"/>
    <s v="Yes"/>
    <s v="No"/>
    <s v="No"/>
    <s v="No"/>
    <s v="No"/>
    <s v="No"/>
    <s v="No"/>
    <n v="1"/>
    <x v="1"/>
    <n v="76.5"/>
    <n v="162.44999999999999"/>
    <x v="0"/>
    <x v="0"/>
    <n v="80"/>
    <n v="5944"/>
    <x v="14"/>
    <x v="0"/>
    <x v="0"/>
    <x v="1"/>
    <b v="0"/>
    <b v="0"/>
    <b v="1"/>
    <b v="0"/>
    <n v="81.224999999999994"/>
    <x v="23"/>
    <b v="0"/>
  </r>
  <r>
    <s v="6633-MPWBS"/>
    <x v="0"/>
    <s v="United States"/>
    <s v="California"/>
    <s v="Woodland"/>
    <n v="95776"/>
    <s v="38.694081, -121.694431"/>
    <n v="38.694080999999997"/>
    <n v="-121.69443099999999"/>
    <x v="0"/>
    <x v="0"/>
    <n v="0"/>
    <x v="0"/>
    <n v="5"/>
    <n v="1"/>
    <s v="No"/>
    <s v="No"/>
    <s v="No"/>
    <s v="No"/>
    <s v="Yes"/>
    <s v="No"/>
    <s v="No"/>
    <n v="1"/>
    <x v="0"/>
    <n v="49.2"/>
    <n v="216.9"/>
    <x v="0"/>
    <x v="0"/>
    <n v="73"/>
    <n v="4336"/>
    <x v="4"/>
    <x v="0"/>
    <x v="0"/>
    <x v="0"/>
    <b v="0"/>
    <b v="0"/>
    <b v="1"/>
    <b v="0"/>
    <n v="43.38"/>
    <x v="58"/>
    <b v="0"/>
  </r>
  <r>
    <s v="8785-EPNCG"/>
    <x v="0"/>
    <s v="United States"/>
    <s v="California"/>
    <s v="Sacramento"/>
    <n v="95815"/>
    <s v="38.608405, -121.449942"/>
    <n v="38.608404999999998"/>
    <n v="-121.44994199999999"/>
    <x v="0"/>
    <x v="0"/>
    <n v="0"/>
    <x v="0"/>
    <n v="11"/>
    <n v="1"/>
    <s v="Yes"/>
    <s v="No internet service"/>
    <s v="No internet service"/>
    <s v="No internet service"/>
    <s v="No internet service"/>
    <s v="No internet service"/>
    <s v="No internet service"/>
    <n v="0"/>
    <x v="3"/>
    <n v="23.15"/>
    <n v="245.2"/>
    <x v="0"/>
    <x v="0"/>
    <n v="65"/>
    <n v="5671"/>
    <x v="0"/>
    <x v="0"/>
    <x v="0"/>
    <x v="0"/>
    <b v="1"/>
    <b v="1"/>
    <b v="0"/>
    <b v="0"/>
    <n v="22.290909090909"/>
    <x v="90"/>
    <b v="0"/>
  </r>
  <r>
    <s v="5729-KLZAR"/>
    <x v="0"/>
    <s v="United States"/>
    <s v="California"/>
    <s v="Sacramento"/>
    <n v="95817"/>
    <s v="38.550722, -121.457314"/>
    <n v="38.550722"/>
    <n v="-121.457314"/>
    <x v="1"/>
    <x v="0"/>
    <n v="1"/>
    <x v="0"/>
    <n v="4"/>
    <n v="1"/>
    <s v="No"/>
    <s v="No"/>
    <s v="No"/>
    <s v="No"/>
    <s v="No"/>
    <s v="No"/>
    <s v="Yes"/>
    <n v="0"/>
    <x v="1"/>
    <n v="80.849999999999994"/>
    <n v="302.75"/>
    <x v="0"/>
    <x v="0"/>
    <n v="73"/>
    <n v="2961"/>
    <x v="2"/>
    <x v="0"/>
    <x v="0"/>
    <x v="1"/>
    <b v="0"/>
    <b v="0"/>
    <b v="1"/>
    <b v="0"/>
    <n v="75.6875"/>
    <x v="13"/>
    <b v="0"/>
  </r>
  <r>
    <s v="1582-RAFML"/>
    <x v="0"/>
    <s v="United States"/>
    <s v="California"/>
    <s v="Sacramento"/>
    <n v="95821"/>
    <s v="38.625096, -121.383658"/>
    <n v="38.625095999999999"/>
    <n v="-121.383658"/>
    <x v="0"/>
    <x v="0"/>
    <n v="0"/>
    <x v="0"/>
    <n v="1"/>
    <n v="1"/>
    <s v="Yes"/>
    <s v="No"/>
    <s v="Yes"/>
    <s v="No"/>
    <s v="Yes"/>
    <s v="No"/>
    <s v="No"/>
    <n v="0"/>
    <x v="0"/>
    <n v="60.1"/>
    <n v="60.1"/>
    <x v="0"/>
    <x v="0"/>
    <n v="88"/>
    <n v="5654"/>
    <x v="2"/>
    <x v="0"/>
    <x v="0"/>
    <x v="0"/>
    <b v="0"/>
    <b v="0"/>
    <b v="0"/>
    <b v="1"/>
    <n v="60.1"/>
    <x v="71"/>
    <b v="0"/>
  </r>
  <r>
    <s v="8740-CRYFY"/>
    <x v="0"/>
    <s v="United States"/>
    <s v="California"/>
    <s v="Sacramento"/>
    <n v="95823"/>
    <s v="38.475465, -121.443625"/>
    <n v="38.475465"/>
    <n v="-121.443625"/>
    <x v="0"/>
    <x v="0"/>
    <n v="0"/>
    <x v="0"/>
    <n v="1"/>
    <n v="1"/>
    <s v="No"/>
    <s v="No"/>
    <s v="No"/>
    <s v="No"/>
    <s v="No"/>
    <s v="Yes"/>
    <s v="No"/>
    <n v="1"/>
    <x v="1"/>
    <n v="78.95"/>
    <n v="78.95"/>
    <x v="0"/>
    <x v="0"/>
    <n v="75"/>
    <n v="2038"/>
    <x v="3"/>
    <x v="0"/>
    <x v="0"/>
    <x v="1"/>
    <b v="0"/>
    <b v="0"/>
    <b v="1"/>
    <b v="0"/>
    <n v="78.95"/>
    <x v="18"/>
    <b v="0"/>
  </r>
  <r>
    <s v="2962-XPMCQ"/>
    <x v="0"/>
    <s v="United States"/>
    <s v="California"/>
    <s v="Sacramento"/>
    <n v="95828"/>
    <s v="38.486938, -121.395805"/>
    <n v="38.486938000000002"/>
    <n v="-121.395805"/>
    <x v="0"/>
    <x v="0"/>
    <n v="0"/>
    <x v="0"/>
    <n v="2"/>
    <n v="1"/>
    <s v="No"/>
    <s v="No"/>
    <s v="No"/>
    <s v="No"/>
    <s v="No"/>
    <s v="No"/>
    <s v="No"/>
    <n v="1"/>
    <x v="0"/>
    <n v="45.15"/>
    <n v="98.5"/>
    <x v="0"/>
    <x v="0"/>
    <n v="81"/>
    <n v="2699"/>
    <x v="3"/>
    <x v="0"/>
    <x v="0"/>
    <x v="0"/>
    <b v="0"/>
    <b v="0"/>
    <b v="1"/>
    <b v="0"/>
    <n v="49.25"/>
    <x v="30"/>
    <b v="0"/>
  </r>
  <r>
    <s v="1678-FYZOW"/>
    <x v="0"/>
    <s v="United States"/>
    <s v="California"/>
    <s v="Sacramento"/>
    <n v="95835"/>
    <s v="38.685069, -121.543709"/>
    <n v="38.685068999999999"/>
    <n v="-121.54370900000001"/>
    <x v="1"/>
    <x v="0"/>
    <n v="0"/>
    <x v="0"/>
    <n v="3"/>
    <n v="1"/>
    <s v="No"/>
    <s v="No"/>
    <s v="No"/>
    <s v="No"/>
    <s v="No"/>
    <s v="Yes"/>
    <s v="No"/>
    <n v="1"/>
    <x v="1"/>
    <n v="79.400000000000006"/>
    <n v="244.65"/>
    <x v="0"/>
    <x v="0"/>
    <n v="97"/>
    <n v="2448"/>
    <x v="3"/>
    <x v="0"/>
    <x v="0"/>
    <x v="1"/>
    <b v="0"/>
    <b v="0"/>
    <b v="1"/>
    <b v="0"/>
    <n v="81.55"/>
    <x v="16"/>
    <b v="0"/>
  </r>
  <r>
    <s v="8627-EHGIP"/>
    <x v="0"/>
    <s v="United States"/>
    <s v="California"/>
    <s v="Sacramento"/>
    <n v="95838"/>
    <s v="38.646096, -121.442433"/>
    <n v="38.646096"/>
    <n v="-121.44243299999999"/>
    <x v="0"/>
    <x v="0"/>
    <n v="0"/>
    <x v="0"/>
    <n v="44"/>
    <n v="0"/>
    <s v="No phone service"/>
    <s v="No"/>
    <s v="Yes"/>
    <s v="Yes"/>
    <s v="No"/>
    <s v="Yes"/>
    <s v="Yes"/>
    <n v="1"/>
    <x v="0"/>
    <n v="53.95"/>
    <n v="2375.4"/>
    <x v="0"/>
    <x v="0"/>
    <n v="100"/>
    <n v="3051"/>
    <x v="4"/>
    <x v="1"/>
    <x v="0"/>
    <x v="0"/>
    <b v="0"/>
    <b v="0"/>
    <b v="0"/>
    <b v="1"/>
    <n v="53.986363636363599"/>
    <x v="0"/>
    <b v="0"/>
  </r>
  <r>
    <s v="5480-TBGPH"/>
    <x v="0"/>
    <s v="United States"/>
    <s v="California"/>
    <s v="Sacramento"/>
    <n v="95842"/>
    <s v="38.687367, -121.34848"/>
    <n v="38.687367000000002"/>
    <n v="-121.34848"/>
    <x v="1"/>
    <x v="0"/>
    <n v="1"/>
    <x v="0"/>
    <n v="24"/>
    <n v="1"/>
    <s v="No"/>
    <s v="No"/>
    <s v="Yes"/>
    <s v="Yes"/>
    <s v="No"/>
    <s v="Yes"/>
    <s v="Yes"/>
    <n v="1"/>
    <x v="2"/>
    <n v="99.3"/>
    <n v="2431.35"/>
    <x v="0"/>
    <x v="0"/>
    <n v="69"/>
    <n v="4811"/>
    <x v="4"/>
    <x v="0"/>
    <x v="0"/>
    <x v="1"/>
    <b v="0"/>
    <b v="1"/>
    <b v="0"/>
    <b v="0"/>
    <n v="101.306249999999"/>
    <x v="2"/>
    <b v="0"/>
  </r>
  <r>
    <s v="8854-CCVSQ"/>
    <x v="0"/>
    <s v="United States"/>
    <s v="California"/>
    <s v="Browns Valley"/>
    <n v="95918"/>
    <s v="39.292334, -121.320597"/>
    <n v="39.292333999999997"/>
    <n v="-121.32059700000001"/>
    <x v="0"/>
    <x v="0"/>
    <n v="0"/>
    <x v="0"/>
    <n v="18"/>
    <n v="1"/>
    <s v="Yes"/>
    <s v="No"/>
    <s v="Yes"/>
    <s v="No"/>
    <s v="No"/>
    <s v="No"/>
    <s v="No"/>
    <n v="1"/>
    <x v="1"/>
    <n v="80.650000000000006"/>
    <n v="1451.9"/>
    <x v="0"/>
    <x v="0"/>
    <n v="95"/>
    <n v="3788"/>
    <x v="4"/>
    <x v="0"/>
    <x v="0"/>
    <x v="1"/>
    <b v="0"/>
    <b v="0"/>
    <b v="1"/>
    <b v="0"/>
    <n v="80.661111111111097"/>
    <x v="13"/>
    <b v="0"/>
  </r>
  <r>
    <s v="0511-JTEOY"/>
    <x v="0"/>
    <s v="United States"/>
    <s v="California"/>
    <s v="Canyon Dam"/>
    <n v="95923"/>
    <s v="40.171312, -121.120605"/>
    <n v="40.171312"/>
    <n v="-121.120605"/>
    <x v="1"/>
    <x v="0"/>
    <n v="0"/>
    <x v="0"/>
    <n v="1"/>
    <n v="1"/>
    <s v="No"/>
    <s v="No"/>
    <s v="No"/>
    <s v="No"/>
    <s v="No"/>
    <s v="No"/>
    <s v="No"/>
    <n v="0"/>
    <x v="1"/>
    <n v="71.099999999999994"/>
    <n v="71.099999999999994"/>
    <x v="0"/>
    <x v="0"/>
    <n v="98"/>
    <n v="5824"/>
    <x v="0"/>
    <x v="0"/>
    <x v="0"/>
    <x v="1"/>
    <b v="0"/>
    <b v="0"/>
    <b v="0"/>
    <b v="1"/>
    <n v="71.099999999999994"/>
    <x v="29"/>
    <b v="0"/>
  </r>
  <r>
    <s v="7067-KSAZT"/>
    <x v="0"/>
    <s v="United States"/>
    <s v="California"/>
    <s v="Chico"/>
    <n v="95928"/>
    <s v="39.681488, -121.83721"/>
    <n v="39.681488000000002"/>
    <n v="-121.83721"/>
    <x v="1"/>
    <x v="1"/>
    <n v="1"/>
    <x v="0"/>
    <n v="65"/>
    <n v="1"/>
    <s v="Yes"/>
    <s v="No"/>
    <s v="Yes"/>
    <s v="Yes"/>
    <s v="No"/>
    <s v="Yes"/>
    <s v="Yes"/>
    <n v="1"/>
    <x v="2"/>
    <n v="106.25"/>
    <n v="6979.8"/>
    <x v="0"/>
    <x v="0"/>
    <n v="69"/>
    <n v="5965"/>
    <x v="0"/>
    <x v="1"/>
    <x v="0"/>
    <x v="1"/>
    <b v="0"/>
    <b v="0"/>
    <b v="1"/>
    <b v="0"/>
    <n v="107.381538461538"/>
    <x v="11"/>
    <b v="0"/>
  </r>
  <r>
    <s v="6532-YLWSI"/>
    <x v="0"/>
    <s v="United States"/>
    <s v="California"/>
    <s v="Crescent Mills"/>
    <n v="95934"/>
    <s v="40.080342, -120.957805"/>
    <n v="40.080342000000002"/>
    <n v="-120.95780499999999"/>
    <x v="1"/>
    <x v="0"/>
    <n v="1"/>
    <x v="0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20.8"/>
    <n v="1021.8"/>
    <x v="0"/>
    <x v="0"/>
    <n v="78"/>
    <n v="4166"/>
    <x v="5"/>
    <x v="1"/>
    <x v="0"/>
    <x v="0"/>
    <b v="1"/>
    <b v="0"/>
    <b v="0"/>
    <b v="0"/>
    <n v="19.279245283018799"/>
    <x v="7"/>
    <b v="0"/>
  </r>
  <r>
    <s v="9300-AGZNL"/>
    <x v="0"/>
    <s v="United States"/>
    <s v="California"/>
    <s v="Elk Creek"/>
    <n v="95939"/>
    <s v="39.53222, -122.594879"/>
    <n v="39.532220000000002"/>
    <n v="-122.59487900000001"/>
    <x v="0"/>
    <x v="1"/>
    <n v="0"/>
    <x v="0"/>
    <n v="1"/>
    <n v="1"/>
    <s v="Yes"/>
    <s v="No"/>
    <s v="No"/>
    <s v="No"/>
    <s v="No"/>
    <s v="Yes"/>
    <s v="Yes"/>
    <n v="1"/>
    <x v="2"/>
    <n v="94"/>
    <n v="94"/>
    <x v="0"/>
    <x v="0"/>
    <n v="67"/>
    <n v="4176"/>
    <x v="6"/>
    <x v="0"/>
    <x v="0"/>
    <x v="1"/>
    <b v="0"/>
    <b v="0"/>
    <b v="1"/>
    <b v="0"/>
    <n v="94"/>
    <x v="45"/>
    <b v="0"/>
  </r>
  <r>
    <s v="1112-CUNAO"/>
    <x v="0"/>
    <s v="United States"/>
    <s v="California"/>
    <s v="Grimes"/>
    <n v="95950"/>
    <s v="39.033058, -121.895718"/>
    <n v="39.033057999999997"/>
    <n v="-121.895718"/>
    <x v="1"/>
    <x v="1"/>
    <n v="0"/>
    <x v="0"/>
    <n v="15"/>
    <n v="1"/>
    <s v="Yes"/>
    <s v="No"/>
    <s v="Yes"/>
    <s v="No"/>
    <s v="No"/>
    <s v="No"/>
    <s v="Yes"/>
    <n v="0"/>
    <x v="2"/>
    <n v="89.85"/>
    <n v="1424.95"/>
    <x v="0"/>
    <x v="0"/>
    <n v="99"/>
    <n v="2668"/>
    <x v="7"/>
    <x v="0"/>
    <x v="0"/>
    <x v="1"/>
    <b v="0"/>
    <b v="0"/>
    <b v="1"/>
    <b v="0"/>
    <n v="94.996666666666599"/>
    <x v="54"/>
    <b v="0"/>
  </r>
  <r>
    <s v="5175-AOBHI"/>
    <x v="0"/>
    <s v="United States"/>
    <s v="California"/>
    <s v="Hamilton City"/>
    <n v="95951"/>
    <s v="39.732767, -122.042298"/>
    <n v="39.732767000000003"/>
    <n v="-122.042298"/>
    <x v="1"/>
    <x v="0"/>
    <n v="0"/>
    <x v="0"/>
    <n v="4"/>
    <n v="1"/>
    <s v="No"/>
    <s v="No"/>
    <s v="No"/>
    <s v="No"/>
    <s v="No"/>
    <s v="No"/>
    <s v="No"/>
    <n v="1"/>
    <x v="0"/>
    <n v="46"/>
    <n v="193.6"/>
    <x v="0"/>
    <x v="0"/>
    <n v="97"/>
    <n v="5246"/>
    <x v="8"/>
    <x v="0"/>
    <x v="0"/>
    <x v="0"/>
    <b v="0"/>
    <b v="0"/>
    <b v="0"/>
    <b v="1"/>
    <n v="48.4"/>
    <x v="30"/>
    <b v="0"/>
  </r>
  <r>
    <s v="5174-RNGBH"/>
    <x v="0"/>
    <s v="United States"/>
    <s v="California"/>
    <s v="Live Oak"/>
    <n v="95953"/>
    <s v="39.258746, -121.77697"/>
    <n v="39.258746000000002"/>
    <n v="-121.77697000000001"/>
    <x v="1"/>
    <x v="0"/>
    <n v="0"/>
    <x v="0"/>
    <n v="9"/>
    <n v="1"/>
    <s v="No"/>
    <s v="No"/>
    <s v="Yes"/>
    <s v="No"/>
    <s v="Yes"/>
    <s v="Yes"/>
    <s v="No"/>
    <n v="0"/>
    <x v="0"/>
    <n v="66.25"/>
    <n v="620.54999999999995"/>
    <x v="0"/>
    <x v="0"/>
    <n v="67"/>
    <n v="5515"/>
    <x v="9"/>
    <x v="0"/>
    <x v="0"/>
    <x v="0"/>
    <b v="0"/>
    <b v="0"/>
    <b v="0"/>
    <b v="1"/>
    <n v="68.949999999999903"/>
    <x v="72"/>
    <b v="0"/>
  </r>
  <r>
    <s v="7270-BDIOA"/>
    <x v="0"/>
    <s v="United States"/>
    <s v="California"/>
    <s v="Maxwell"/>
    <n v="95955"/>
    <s v="39.281194, -122.226568"/>
    <n v="39.281193999999999"/>
    <n v="-122.226568"/>
    <x v="1"/>
    <x v="0"/>
    <n v="0"/>
    <x v="0"/>
    <n v="22"/>
    <n v="1"/>
    <s v="Yes"/>
    <s v="No"/>
    <s v="No"/>
    <s v="No"/>
    <s v="Yes"/>
    <s v="Yes"/>
    <s v="No"/>
    <n v="1"/>
    <x v="2"/>
    <n v="90"/>
    <n v="1993.8"/>
    <x v="0"/>
    <x v="0"/>
    <n v="95"/>
    <n v="4739"/>
    <x v="10"/>
    <x v="0"/>
    <x v="0"/>
    <x v="1"/>
    <b v="0"/>
    <b v="0"/>
    <b v="1"/>
    <b v="0"/>
    <n v="90.627272727272697"/>
    <x v="54"/>
    <b v="0"/>
  </r>
  <r>
    <s v="9565-JSNFM"/>
    <x v="0"/>
    <s v="United States"/>
    <s v="California"/>
    <s v="Meadow Valley"/>
    <n v="95956"/>
    <s v="39.937017, -121.058043"/>
    <n v="39.937016999999997"/>
    <n v="-121.058043"/>
    <x v="0"/>
    <x v="0"/>
    <n v="0"/>
    <x v="0"/>
    <n v="38"/>
    <n v="1"/>
    <s v="No"/>
    <s v="No"/>
    <s v="No"/>
    <s v="No"/>
    <s v="No"/>
    <s v="No"/>
    <s v="No"/>
    <n v="1"/>
    <x v="1"/>
    <n v="70.45"/>
    <n v="2597.6"/>
    <x v="0"/>
    <x v="0"/>
    <n v="82"/>
    <n v="5437"/>
    <x v="11"/>
    <x v="1"/>
    <x v="0"/>
    <x v="1"/>
    <b v="0"/>
    <b v="0"/>
    <b v="0"/>
    <b v="0"/>
    <n v="68.357894736842098"/>
    <x v="1"/>
    <b v="0"/>
  </r>
  <r>
    <s v="0607-DAAHE"/>
    <x v="0"/>
    <s v="United States"/>
    <s v="California"/>
    <s v="Olivehurst"/>
    <n v="95961"/>
    <s v="39.082568, -121.55325"/>
    <n v="39.082568000000002"/>
    <n v="-121.55325000000001"/>
    <x v="0"/>
    <x v="0"/>
    <n v="0"/>
    <x v="0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052.3499999999999"/>
    <x v="0"/>
    <x v="0"/>
    <n v="66"/>
    <n v="6265"/>
    <x v="12"/>
    <x v="0"/>
    <x v="1"/>
    <x v="0"/>
    <b v="1"/>
    <b v="0"/>
    <b v="0"/>
    <b v="0"/>
    <n v="19.855660377358401"/>
    <x v="41"/>
    <b v="0"/>
  </r>
  <r>
    <s v="9732-KPKBW"/>
    <x v="0"/>
    <s v="United States"/>
    <s v="California"/>
    <s v="Oroville"/>
    <n v="95966"/>
    <s v="39.473896, -121.415927"/>
    <n v="39.473896000000003"/>
    <n v="-121.415927"/>
    <x v="0"/>
    <x v="0"/>
    <n v="0"/>
    <x v="0"/>
    <n v="1"/>
    <n v="1"/>
    <s v="No"/>
    <s v="Yes"/>
    <s v="No"/>
    <s v="No"/>
    <s v="Yes"/>
    <s v="No"/>
    <s v="No"/>
    <n v="1"/>
    <x v="0"/>
    <n v="53.95"/>
    <n v="53.95"/>
    <x v="0"/>
    <x v="0"/>
    <n v="90"/>
    <n v="2771"/>
    <x v="13"/>
    <x v="0"/>
    <x v="0"/>
    <x v="0"/>
    <b v="0"/>
    <b v="0"/>
    <b v="1"/>
    <b v="0"/>
    <n v="53.95"/>
    <x v="0"/>
    <b v="1"/>
  </r>
  <r>
    <s v="3389-YGYAI"/>
    <x v="0"/>
    <s v="United States"/>
    <s v="California"/>
    <s v="Princeton"/>
    <n v="95970"/>
    <s v="39.424957, -122.039307"/>
    <n v="39.424956999999999"/>
    <n v="-122.03930699999999"/>
    <x v="1"/>
    <x v="1"/>
    <n v="0"/>
    <x v="0"/>
    <n v="8"/>
    <n v="1"/>
    <s v="Yes"/>
    <s v="No"/>
    <s v="Yes"/>
    <s v="Yes"/>
    <s v="No"/>
    <s v="Yes"/>
    <s v="Yes"/>
    <n v="1"/>
    <x v="2"/>
    <n v="105.5"/>
    <n v="829.55"/>
    <x v="0"/>
    <x v="0"/>
    <n v="72"/>
    <n v="5546"/>
    <x v="5"/>
    <x v="0"/>
    <x v="0"/>
    <x v="1"/>
    <b v="0"/>
    <b v="0"/>
    <b v="1"/>
    <b v="0"/>
    <n v="103.69374999999999"/>
    <x v="43"/>
    <b v="0"/>
  </r>
  <r>
    <s v="9560-ARGQJ"/>
    <x v="0"/>
    <s v="United States"/>
    <s v="California"/>
    <s v="Quincy"/>
    <n v="95971"/>
    <s v="39.971228, -121.041166"/>
    <n v="39.971228000000004"/>
    <n v="-121.041166"/>
    <x v="1"/>
    <x v="0"/>
    <n v="0"/>
    <x v="0"/>
    <n v="16"/>
    <n v="1"/>
    <s v="No"/>
    <s v="No"/>
    <s v="No"/>
    <s v="No"/>
    <s v="No"/>
    <s v="Yes"/>
    <s v="No"/>
    <n v="1"/>
    <x v="1"/>
    <n v="81"/>
    <n v="1312.15"/>
    <x v="0"/>
    <x v="0"/>
    <n v="83"/>
    <n v="2335"/>
    <x v="6"/>
    <x v="0"/>
    <x v="0"/>
    <x v="1"/>
    <b v="0"/>
    <b v="0"/>
    <b v="1"/>
    <b v="0"/>
    <n v="82.009375000000006"/>
    <x v="13"/>
    <b v="0"/>
  </r>
  <r>
    <s v="5134-IKDAY"/>
    <x v="0"/>
    <s v="United States"/>
    <s v="California"/>
    <s v="Twain"/>
    <n v="95984"/>
    <s v="40.022184, -121.062384"/>
    <n v="40.022184000000003"/>
    <n v="-121.06238399999999"/>
    <x v="1"/>
    <x v="0"/>
    <n v="1"/>
    <x v="0"/>
    <n v="1"/>
    <n v="1"/>
    <s v="No"/>
    <s v="No"/>
    <s v="No"/>
    <s v="No"/>
    <s v="No"/>
    <s v="No"/>
    <s v="No"/>
    <n v="1"/>
    <x v="0"/>
    <n v="69.8"/>
    <n v="69.8"/>
    <x v="0"/>
    <x v="0"/>
    <n v="96"/>
    <n v="2123"/>
    <x v="7"/>
    <x v="0"/>
    <x v="0"/>
    <x v="1"/>
    <b v="0"/>
    <b v="0"/>
    <b v="1"/>
    <b v="0"/>
    <n v="69.8"/>
    <x v="10"/>
    <b v="0"/>
  </r>
  <r>
    <s v="3070-DVEYC"/>
    <x v="0"/>
    <s v="United States"/>
    <s v="California"/>
    <s v="Williams"/>
    <n v="95987"/>
    <s v="39.117537, -122.284654"/>
    <n v="39.117536999999999"/>
    <n v="-122.284654"/>
    <x v="0"/>
    <x v="1"/>
    <n v="0"/>
    <x v="0"/>
    <n v="7"/>
    <n v="1"/>
    <s v="Yes"/>
    <s v="No"/>
    <s v="No"/>
    <s v="No"/>
    <s v="No"/>
    <s v="No"/>
    <s v="No"/>
    <n v="0"/>
    <x v="1"/>
    <n v="73.75"/>
    <n v="545.15"/>
    <x v="0"/>
    <x v="0"/>
    <n v="84"/>
    <n v="5638"/>
    <x v="8"/>
    <x v="0"/>
    <x v="0"/>
    <x v="1"/>
    <b v="0"/>
    <b v="0"/>
    <b v="0"/>
    <b v="1"/>
    <n v="77.878571428571405"/>
    <x v="44"/>
    <b v="0"/>
  </r>
  <r>
    <s v="5707-ORNDZ"/>
    <x v="0"/>
    <s v="United States"/>
    <s v="California"/>
    <s v="Yuba City"/>
    <n v="95993"/>
    <s v="39.075694, -121.70606"/>
    <n v="39.075693999999999"/>
    <n v="-121.70605999999999"/>
    <x v="0"/>
    <x v="1"/>
    <n v="0"/>
    <x v="0"/>
    <n v="9"/>
    <n v="1"/>
    <s v="Yes"/>
    <s v="Yes"/>
    <s v="No"/>
    <s v="No"/>
    <s v="No"/>
    <s v="No"/>
    <s v="No"/>
    <n v="0"/>
    <x v="0"/>
    <n v="54.55"/>
    <n v="494.05"/>
    <x v="0"/>
    <x v="0"/>
    <n v="79"/>
    <n v="4656"/>
    <x v="9"/>
    <x v="0"/>
    <x v="0"/>
    <x v="0"/>
    <b v="0"/>
    <b v="0"/>
    <b v="1"/>
    <b v="0"/>
    <n v="54.894444444444403"/>
    <x v="37"/>
    <b v="1"/>
  </r>
  <r>
    <s v="8696-JKZNU"/>
    <x v="0"/>
    <s v="United States"/>
    <s v="California"/>
    <s v="Anderson"/>
    <n v="96007"/>
    <s v="40.448632, -122.306657"/>
    <n v="40.448632000000003"/>
    <n v="-122.306657"/>
    <x v="1"/>
    <x v="1"/>
    <n v="0"/>
    <x v="0"/>
    <n v="37"/>
    <n v="1"/>
    <s v="Yes"/>
    <s v="No"/>
    <s v="No"/>
    <s v="No"/>
    <s v="No"/>
    <s v="No"/>
    <s v="No"/>
    <n v="1"/>
    <x v="1"/>
    <n v="76.25"/>
    <n v="2841.55"/>
    <x v="0"/>
    <x v="0"/>
    <n v="100"/>
    <n v="5859"/>
    <x v="14"/>
    <x v="0"/>
    <x v="0"/>
    <x v="1"/>
    <b v="0"/>
    <b v="0"/>
    <b v="1"/>
    <b v="0"/>
    <n v="76.798648648648594"/>
    <x v="23"/>
    <b v="0"/>
  </r>
  <r>
    <s v="5380-AFSSK"/>
    <x v="0"/>
    <s v="United States"/>
    <s v="California"/>
    <s v="Bella Vista"/>
    <n v="96008"/>
    <s v="40.722733, -122.109666"/>
    <n v="40.722732999999998"/>
    <n v="-122.109666"/>
    <x v="1"/>
    <x v="0"/>
    <n v="0"/>
    <x v="0"/>
    <n v="5"/>
    <n v="1"/>
    <s v="Yes"/>
    <s v="No"/>
    <s v="No"/>
    <s v="No"/>
    <s v="No"/>
    <s v="Yes"/>
    <s v="Yes"/>
    <n v="1"/>
    <x v="2"/>
    <n v="93.9"/>
    <n v="486.85"/>
    <x v="0"/>
    <x v="0"/>
    <n v="92"/>
    <n v="5435"/>
    <x v="14"/>
    <x v="0"/>
    <x v="0"/>
    <x v="1"/>
    <b v="0"/>
    <b v="0"/>
    <b v="0"/>
    <b v="1"/>
    <n v="97.37"/>
    <x v="45"/>
    <b v="0"/>
  </r>
  <r>
    <s v="2055-PDADH"/>
    <x v="0"/>
    <s v="United States"/>
    <s v="California"/>
    <s v="Big Bend"/>
    <n v="96011"/>
    <s v="41.096569, -121.879082"/>
    <n v="41.096569000000002"/>
    <n v="-121.879082"/>
    <x v="1"/>
    <x v="1"/>
    <n v="0"/>
    <x v="0"/>
    <n v="3"/>
    <n v="1"/>
    <s v="No"/>
    <s v="No"/>
    <s v="No"/>
    <s v="No"/>
    <s v="No"/>
    <s v="No"/>
    <s v="No"/>
    <n v="1"/>
    <x v="1"/>
    <n v="70.400000000000006"/>
    <n v="204.7"/>
    <x v="0"/>
    <x v="0"/>
    <n v="67"/>
    <n v="2491"/>
    <x v="14"/>
    <x v="0"/>
    <x v="0"/>
    <x v="1"/>
    <b v="0"/>
    <b v="0"/>
    <b v="1"/>
    <b v="0"/>
    <n v="68.233333333333306"/>
    <x v="1"/>
    <b v="0"/>
  </r>
  <r>
    <s v="8714-EUHJO"/>
    <x v="0"/>
    <s v="United States"/>
    <s v="California"/>
    <s v="Castella"/>
    <n v="96017"/>
    <s v="41.121108, -122.336613"/>
    <n v="41.121108"/>
    <n v="-122.336613"/>
    <x v="1"/>
    <x v="0"/>
    <n v="1"/>
    <x v="0"/>
    <n v="31"/>
    <n v="1"/>
    <s v="Yes"/>
    <s v="No"/>
    <s v="Yes"/>
    <s v="No"/>
    <s v="No"/>
    <s v="No"/>
    <s v="Yes"/>
    <n v="1"/>
    <x v="2"/>
    <n v="91.15"/>
    <n v="2995.45"/>
    <x v="0"/>
    <x v="0"/>
    <n v="83"/>
    <n v="5219"/>
    <x v="15"/>
    <x v="0"/>
    <x v="0"/>
    <x v="1"/>
    <b v="0"/>
    <b v="0"/>
    <b v="1"/>
    <b v="0"/>
    <n v="96.627419354838693"/>
    <x v="60"/>
    <b v="0"/>
  </r>
  <r>
    <s v="3721-CNEYS"/>
    <x v="0"/>
    <s v="United States"/>
    <s v="California"/>
    <s v="Douglas City"/>
    <n v="96024"/>
    <s v="40.586588, -122.903677"/>
    <n v="40.586587999999999"/>
    <n v="-122.903677"/>
    <x v="1"/>
    <x v="0"/>
    <n v="0"/>
    <x v="0"/>
    <n v="2"/>
    <n v="1"/>
    <s v="No"/>
    <s v="No"/>
    <s v="No"/>
    <s v="No"/>
    <s v="No"/>
    <s v="No"/>
    <s v="No"/>
    <n v="1"/>
    <x v="1"/>
    <n v="70.95"/>
    <n v="137.94999999999999"/>
    <x v="0"/>
    <x v="0"/>
    <n v="94"/>
    <n v="5390"/>
    <x v="16"/>
    <x v="0"/>
    <x v="0"/>
    <x v="1"/>
    <b v="0"/>
    <b v="0"/>
    <b v="1"/>
    <b v="0"/>
    <n v="68.974999999999994"/>
    <x v="1"/>
    <b v="0"/>
  </r>
  <r>
    <s v="2568-OIADY"/>
    <x v="0"/>
    <s v="United States"/>
    <s v="California"/>
    <s v="Fort Jones"/>
    <n v="96032"/>
    <s v="41.5837, -122.935922"/>
    <n v="41.5837"/>
    <n v="-122.93592200000001"/>
    <x v="1"/>
    <x v="0"/>
    <n v="1"/>
    <x v="0"/>
    <n v="37"/>
    <n v="1"/>
    <s v="Yes"/>
    <s v="No"/>
    <s v="No"/>
    <s v="Yes"/>
    <s v="No"/>
    <s v="Yes"/>
    <s v="Yes"/>
    <n v="1"/>
    <x v="2"/>
    <n v="99.5"/>
    <n v="3762"/>
    <x v="0"/>
    <x v="0"/>
    <n v="92"/>
    <n v="4233"/>
    <x v="2"/>
    <x v="0"/>
    <x v="0"/>
    <x v="1"/>
    <b v="0"/>
    <b v="0"/>
    <b v="1"/>
    <b v="0"/>
    <n v="101.675675675675"/>
    <x v="2"/>
    <b v="0"/>
  </r>
  <r>
    <s v="1193-RTSLK"/>
    <x v="0"/>
    <s v="United States"/>
    <s v="California"/>
    <s v="Happy Camp"/>
    <n v="96039"/>
    <s v="41.831901, -123.487478"/>
    <n v="41.831901000000002"/>
    <n v="-123.487478"/>
    <x v="1"/>
    <x v="0"/>
    <n v="0"/>
    <x v="0"/>
    <n v="38"/>
    <n v="1"/>
    <s v="No"/>
    <s v="Yes"/>
    <s v="Yes"/>
    <s v="Yes"/>
    <s v="No"/>
    <s v="No"/>
    <s v="No"/>
    <n v="1"/>
    <x v="1"/>
    <n v="83.9"/>
    <n v="3233.6"/>
    <x v="0"/>
    <x v="0"/>
    <n v="82"/>
    <n v="2157"/>
    <x v="3"/>
    <x v="0"/>
    <x v="0"/>
    <x v="1"/>
    <b v="0"/>
    <b v="1"/>
    <b v="0"/>
    <b v="0"/>
    <n v="85.094736842105206"/>
    <x v="47"/>
    <b v="1"/>
  </r>
  <r>
    <s v="2302-ANTDP"/>
    <x v="0"/>
    <s v="United States"/>
    <s v="California"/>
    <s v="Hat Creek"/>
    <n v="96040"/>
    <s v="40.789799, -121.474529"/>
    <n v="40.789799000000002"/>
    <n v="-121.474529"/>
    <x v="1"/>
    <x v="1"/>
    <n v="1"/>
    <x v="0"/>
    <n v="48"/>
    <n v="1"/>
    <s v="Yes"/>
    <s v="Yes"/>
    <s v="Yes"/>
    <s v="Yes"/>
    <s v="Yes"/>
    <s v="Yes"/>
    <s v="Yes"/>
    <n v="0"/>
    <x v="2"/>
    <n v="117.45"/>
    <n v="5438.9"/>
    <x v="0"/>
    <x v="0"/>
    <n v="67"/>
    <n v="5915"/>
    <x v="4"/>
    <x v="0"/>
    <x v="0"/>
    <x v="1"/>
    <b v="0"/>
    <b v="0"/>
    <b v="1"/>
    <b v="0"/>
    <n v="113.310416666666"/>
    <x v="91"/>
    <b v="1"/>
  </r>
  <r>
    <s v="5923-GXUOC"/>
    <x v="0"/>
    <s v="United States"/>
    <s v="California"/>
    <s v="Hayfork"/>
    <n v="96041"/>
    <s v="40.547857, -123.187265"/>
    <n v="40.547857"/>
    <n v="-123.187265"/>
    <x v="0"/>
    <x v="0"/>
    <n v="0"/>
    <x v="0"/>
    <n v="10"/>
    <n v="1"/>
    <s v="No"/>
    <s v="Yes"/>
    <s v="Yes"/>
    <s v="Yes"/>
    <s v="No"/>
    <s v="Yes"/>
    <s v="Yes"/>
    <n v="1"/>
    <x v="2"/>
    <n v="104.4"/>
    <n v="1081.45"/>
    <x v="0"/>
    <x v="0"/>
    <n v="84"/>
    <n v="5035"/>
    <x v="0"/>
    <x v="0"/>
    <x v="0"/>
    <x v="1"/>
    <b v="0"/>
    <b v="0"/>
    <b v="1"/>
    <b v="0"/>
    <n v="108.145"/>
    <x v="3"/>
    <b v="1"/>
  </r>
  <r>
    <s v="5233-GEEAX"/>
    <x v="0"/>
    <s v="United States"/>
    <s v="California"/>
    <s v="Lewiston"/>
    <n v="96052"/>
    <s v="40.704293, -122.803899"/>
    <n v="40.704293"/>
    <n v="-122.803899"/>
    <x v="0"/>
    <x v="1"/>
    <n v="0"/>
    <x v="0"/>
    <n v="8"/>
    <n v="0"/>
    <s v="No phone service"/>
    <s v="No"/>
    <s v="No"/>
    <s v="Yes"/>
    <s v="No"/>
    <s v="No"/>
    <s v="No"/>
    <n v="1"/>
    <x v="3"/>
    <n v="29.4"/>
    <n v="221.9"/>
    <x v="0"/>
    <x v="0"/>
    <n v="85"/>
    <n v="5971"/>
    <x v="2"/>
    <x v="0"/>
    <x v="0"/>
    <x v="0"/>
    <b v="0"/>
    <b v="0"/>
    <b v="1"/>
    <b v="0"/>
    <n v="27.737500000000001"/>
    <x v="32"/>
    <b v="0"/>
  </r>
  <r>
    <s v="4432-ADRLB"/>
    <x v="0"/>
    <s v="United States"/>
    <s v="California"/>
    <s v="Montague"/>
    <n v="96064"/>
    <s v="41.759864, -122.379175"/>
    <n v="41.759864"/>
    <n v="-122.379175"/>
    <x v="0"/>
    <x v="0"/>
    <n v="0"/>
    <x v="0"/>
    <n v="2"/>
    <n v="1"/>
    <s v="No"/>
    <s v="No"/>
    <s v="No"/>
    <s v="No"/>
    <s v="No"/>
    <s v="No"/>
    <s v="No"/>
    <n v="0"/>
    <x v="0"/>
    <n v="44.65"/>
    <n v="74.900000000000006"/>
    <x v="0"/>
    <x v="0"/>
    <n v="99"/>
    <n v="4655"/>
    <x v="2"/>
    <x v="0"/>
    <x v="0"/>
    <x v="0"/>
    <b v="0"/>
    <b v="0"/>
    <b v="0"/>
    <b v="1"/>
    <n v="37.450000000000003"/>
    <x v="28"/>
    <b v="0"/>
  </r>
  <r>
    <s v="8993-PHFWD"/>
    <x v="0"/>
    <s v="United States"/>
    <s v="California"/>
    <s v="Old Station"/>
    <n v="96071"/>
    <s v="40.656287, -121.428965"/>
    <n v="40.656286999999999"/>
    <n v="-121.42896500000001"/>
    <x v="1"/>
    <x v="0"/>
    <n v="0"/>
    <x v="0"/>
    <n v="3"/>
    <n v="0"/>
    <s v="No phone service"/>
    <s v="No"/>
    <s v="No"/>
    <s v="No"/>
    <s v="No"/>
    <s v="No"/>
    <s v="No"/>
    <n v="0"/>
    <x v="3"/>
    <n v="25.25"/>
    <n v="58.9"/>
    <x v="0"/>
    <x v="0"/>
    <n v="76"/>
    <n v="2088"/>
    <x v="3"/>
    <x v="0"/>
    <x v="0"/>
    <x v="0"/>
    <b v="0"/>
    <b v="0"/>
    <b v="1"/>
    <b v="0"/>
    <n v="19.633333333333301"/>
    <x v="74"/>
    <b v="0"/>
  </r>
  <r>
    <s v="1565-RHDJD"/>
    <x v="0"/>
    <s v="United States"/>
    <s v="California"/>
    <s v="Palo Cedro"/>
    <n v="96073"/>
    <s v="40.582399, -122.195512"/>
    <n v="40.582399000000002"/>
    <n v="-122.19551199999999"/>
    <x v="1"/>
    <x v="0"/>
    <n v="0"/>
    <x v="0"/>
    <n v="4"/>
    <n v="1"/>
    <s v="Yes"/>
    <s v="No"/>
    <s v="Yes"/>
    <s v="Yes"/>
    <s v="No"/>
    <s v="No"/>
    <s v="No"/>
    <n v="0"/>
    <x v="1"/>
    <n v="84.05"/>
    <n v="333.55"/>
    <x v="0"/>
    <x v="0"/>
    <n v="95"/>
    <n v="5552"/>
    <x v="3"/>
    <x v="0"/>
    <x v="0"/>
    <x v="1"/>
    <b v="0"/>
    <b v="0"/>
    <b v="0"/>
    <b v="0"/>
    <n v="83.387500000000003"/>
    <x v="33"/>
    <b v="0"/>
  </r>
  <r>
    <s v="7137-RYLPP"/>
    <x v="0"/>
    <s v="United States"/>
    <s v="California"/>
    <s v="Paskenta"/>
    <n v="96074"/>
    <s v="39.884395, -122.587513"/>
    <n v="39.884394999999998"/>
    <n v="-122.587513"/>
    <x v="0"/>
    <x v="1"/>
    <n v="1"/>
    <x v="0"/>
    <n v="37"/>
    <n v="1"/>
    <s v="Yes"/>
    <s v="No"/>
    <s v="No"/>
    <s v="No"/>
    <s v="No"/>
    <s v="Yes"/>
    <s v="No"/>
    <n v="1"/>
    <x v="1"/>
    <n v="85.7"/>
    <n v="3171.15"/>
    <x v="0"/>
    <x v="0"/>
    <n v="86"/>
    <n v="4712"/>
    <x v="3"/>
    <x v="0"/>
    <x v="0"/>
    <x v="1"/>
    <b v="0"/>
    <b v="0"/>
    <b v="1"/>
    <b v="0"/>
    <n v="85.706756756756704"/>
    <x v="42"/>
    <b v="0"/>
  </r>
  <r>
    <s v="3765-JXVKY"/>
    <x v="0"/>
    <s v="United States"/>
    <s v="California"/>
    <s v="Paynes Creek"/>
    <n v="96075"/>
    <s v="40.343213, -121.815412"/>
    <n v="40.343212999999999"/>
    <n v="-121.81541199999999"/>
    <x v="1"/>
    <x v="0"/>
    <n v="0"/>
    <x v="0"/>
    <n v="1"/>
    <n v="1"/>
    <s v="No"/>
    <s v="No"/>
    <s v="Yes"/>
    <s v="No"/>
    <s v="No"/>
    <s v="No"/>
    <s v="No"/>
    <n v="1"/>
    <x v="1"/>
    <n v="74.7"/>
    <n v="74.7"/>
    <x v="0"/>
    <x v="0"/>
    <n v="75"/>
    <n v="4692"/>
    <x v="4"/>
    <x v="0"/>
    <x v="0"/>
    <x v="1"/>
    <b v="0"/>
    <b v="0"/>
    <b v="1"/>
    <b v="0"/>
    <n v="74.7"/>
    <x v="25"/>
    <b v="0"/>
  </r>
  <r>
    <s v="7330-WZLNC"/>
    <x v="0"/>
    <s v="United States"/>
    <s v="California"/>
    <s v="Red Bluff"/>
    <n v="96080"/>
    <s v="40.186772, -122.388361"/>
    <n v="40.186771999999998"/>
    <n v="-122.388361"/>
    <x v="1"/>
    <x v="0"/>
    <n v="0"/>
    <x v="0"/>
    <n v="5"/>
    <n v="1"/>
    <s v="Yes"/>
    <s v="No"/>
    <s v="Yes"/>
    <s v="No"/>
    <s v="No"/>
    <s v="Yes"/>
    <s v="No"/>
    <n v="1"/>
    <x v="2"/>
    <n v="90.8"/>
    <n v="455.5"/>
    <x v="0"/>
    <x v="0"/>
    <n v="73"/>
    <n v="5090"/>
    <x v="4"/>
    <x v="0"/>
    <x v="0"/>
    <x v="1"/>
    <b v="0"/>
    <b v="0"/>
    <b v="1"/>
    <b v="0"/>
    <n v="91.1"/>
    <x v="35"/>
    <b v="0"/>
  </r>
  <r>
    <s v="3957-LXOLK"/>
    <x v="0"/>
    <s v="United States"/>
    <s v="California"/>
    <s v="Shingletown"/>
    <n v="96088"/>
    <s v="40.497441, -121.827524"/>
    <n v="40.497441000000002"/>
    <n v="-121.827524"/>
    <x v="1"/>
    <x v="1"/>
    <n v="0"/>
    <x v="0"/>
    <n v="28"/>
    <n v="1"/>
    <s v="Yes"/>
    <s v="No"/>
    <s v="Yes"/>
    <s v="Yes"/>
    <s v="No"/>
    <s v="Yes"/>
    <s v="Yes"/>
    <n v="1"/>
    <x v="2"/>
    <n v="106.15"/>
    <n v="3152.5"/>
    <x v="0"/>
    <x v="0"/>
    <n v="83"/>
    <n v="5030"/>
    <x v="4"/>
    <x v="0"/>
    <x v="0"/>
    <x v="1"/>
    <b v="0"/>
    <b v="0"/>
    <b v="1"/>
    <b v="0"/>
    <n v="112.589285714285"/>
    <x v="11"/>
    <b v="0"/>
  </r>
  <r>
    <s v="6635-MYYYZ"/>
    <x v="0"/>
    <s v="United States"/>
    <s v="California"/>
    <s v="Trinity Center"/>
    <n v="96091"/>
    <s v="41.081847, -122.700545"/>
    <n v="41.081847000000003"/>
    <n v="-122.70054500000001"/>
    <x v="1"/>
    <x v="0"/>
    <n v="0"/>
    <x v="0"/>
    <n v="30"/>
    <n v="1"/>
    <s v="No"/>
    <s v="Yes"/>
    <s v="Yes"/>
    <s v="Yes"/>
    <s v="Yes"/>
    <s v="Yes"/>
    <s v="Yes"/>
    <n v="0"/>
    <x v="1"/>
    <n v="85.35"/>
    <n v="2530.4"/>
    <x v="0"/>
    <x v="0"/>
    <n v="73"/>
    <n v="2313"/>
    <x v="0"/>
    <x v="1"/>
    <x v="0"/>
    <x v="0"/>
    <b v="0"/>
    <b v="0"/>
    <b v="0"/>
    <b v="0"/>
    <n v="84.346666666666593"/>
    <x v="42"/>
    <b v="1"/>
  </r>
  <r>
    <s v="5281-BUZGT"/>
    <x v="0"/>
    <s v="United States"/>
    <s v="California"/>
    <s v="Weaverville"/>
    <n v="96093"/>
    <s v="40.759401, -122.939337"/>
    <n v="40.759400999999997"/>
    <n v="-122.93933699999999"/>
    <x v="0"/>
    <x v="1"/>
    <n v="0"/>
    <x v="0"/>
    <n v="36"/>
    <n v="1"/>
    <s v="Yes"/>
    <s v="Yes"/>
    <s v="No"/>
    <s v="No"/>
    <s v="No"/>
    <s v="Yes"/>
    <s v="No"/>
    <n v="1"/>
    <x v="2"/>
    <n v="90.85"/>
    <n v="3186.7"/>
    <x v="0"/>
    <x v="0"/>
    <n v="92"/>
    <n v="5692"/>
    <x v="0"/>
    <x v="0"/>
    <x v="0"/>
    <x v="1"/>
    <b v="0"/>
    <b v="0"/>
    <b v="1"/>
    <b v="0"/>
    <n v="88.519444444444403"/>
    <x v="35"/>
    <b v="1"/>
  </r>
  <r>
    <s v="5378-IKEEG"/>
    <x v="0"/>
    <s v="United States"/>
    <s v="California"/>
    <s v="Eagleville"/>
    <n v="96110"/>
    <s v="41.280341, -120.150381"/>
    <n v="41.280341"/>
    <n v="-120.150381"/>
    <x v="1"/>
    <x v="0"/>
    <n v="0"/>
    <x v="0"/>
    <n v="1"/>
    <n v="0"/>
    <s v="No phone service"/>
    <s v="No"/>
    <s v="No"/>
    <s v="No"/>
    <s v="No"/>
    <s v="Yes"/>
    <s v="No"/>
    <n v="1"/>
    <x v="0"/>
    <n v="35.75"/>
    <n v="35.75"/>
    <x v="0"/>
    <x v="0"/>
    <n v="70"/>
    <n v="3351"/>
    <x v="5"/>
    <x v="0"/>
    <x v="0"/>
    <x v="0"/>
    <b v="0"/>
    <b v="0"/>
    <b v="1"/>
    <b v="0"/>
    <n v="35.75"/>
    <x v="27"/>
    <b v="0"/>
  </r>
  <r>
    <s v="2718-GAXQD"/>
    <x v="0"/>
    <s v="United States"/>
    <s v="California"/>
    <s v="Lake City"/>
    <n v="96115"/>
    <s v="41.729079, -120.225025"/>
    <n v="41.729078999999999"/>
    <n v="-120.225025"/>
    <x v="1"/>
    <x v="1"/>
    <n v="1"/>
    <x v="1"/>
    <n v="4"/>
    <n v="1"/>
    <s v="No"/>
    <s v="No"/>
    <s v="No"/>
    <s v="No"/>
    <s v="No"/>
    <s v="No"/>
    <s v="No"/>
    <n v="0"/>
    <x v="0"/>
    <n v="46"/>
    <n v="181.6"/>
    <x v="0"/>
    <x v="0"/>
    <n v="92"/>
    <n v="4797"/>
    <x v="6"/>
    <x v="0"/>
    <x v="0"/>
    <x v="0"/>
    <b v="0"/>
    <b v="0"/>
    <b v="1"/>
    <b v="0"/>
    <n v="45.4"/>
    <x v="30"/>
    <b v="0"/>
  </r>
  <r>
    <s v="6413-XKKPU"/>
    <x v="0"/>
    <s v="United States"/>
    <s v="California"/>
    <s v="Sierra City"/>
    <n v="96125"/>
    <s v="39.600599, -120.636358"/>
    <n v="39.600599000000003"/>
    <n v="-120.636358"/>
    <x v="0"/>
    <x v="0"/>
    <n v="1"/>
    <x v="0"/>
    <n v="17"/>
    <n v="1"/>
    <s v="No"/>
    <s v="Yes"/>
    <s v="No"/>
    <s v="Yes"/>
    <s v="No"/>
    <s v="Yes"/>
    <s v="No"/>
    <n v="1"/>
    <x v="1"/>
    <n v="89.4"/>
    <n v="1539.45"/>
    <x v="0"/>
    <x v="0"/>
    <n v="96"/>
    <n v="2544"/>
    <x v="7"/>
    <x v="0"/>
    <x v="0"/>
    <x v="1"/>
    <b v="0"/>
    <b v="0"/>
    <b v="1"/>
    <b v="0"/>
    <n v="90.555882352941097"/>
    <x v="54"/>
    <b v="1"/>
  </r>
  <r>
    <s v="1449-XQEMT"/>
    <x v="0"/>
    <s v="United States"/>
    <s v="California"/>
    <s v="Susanville"/>
    <n v="96130"/>
    <s v="40.559177, -120.612113"/>
    <n v="40.559176999999998"/>
    <n v="-120.61211299999999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19.8"/>
    <n v="58.15"/>
    <x v="0"/>
    <x v="0"/>
    <n v="79"/>
    <n v="4323"/>
    <x v="8"/>
    <x v="0"/>
    <x v="0"/>
    <x v="0"/>
    <b v="1"/>
    <b v="0"/>
    <b v="0"/>
    <b v="1"/>
    <n v="19.383333333333301"/>
    <x v="41"/>
    <b v="0"/>
  </r>
  <r>
    <s v="2626-URJFX"/>
    <x v="0"/>
    <s v="United States"/>
    <s v="California"/>
    <s v="Termo"/>
    <n v="96132"/>
    <s v="41.027281, -120.669427"/>
    <n v="41.027281000000002"/>
    <n v="-120.669427"/>
    <x v="0"/>
    <x v="0"/>
    <n v="1"/>
    <x v="1"/>
    <n v="4"/>
    <n v="1"/>
    <s v="Yes"/>
    <s v="No"/>
    <s v="No"/>
    <s v="No"/>
    <s v="No"/>
    <s v="No"/>
    <s v="No"/>
    <n v="1"/>
    <x v="0"/>
    <n v="50.9"/>
    <n v="225.6"/>
    <x v="0"/>
    <x v="0"/>
    <n v="69"/>
    <n v="5691"/>
    <x v="9"/>
    <x v="0"/>
    <x v="0"/>
    <x v="0"/>
    <b v="0"/>
    <b v="0"/>
    <b v="1"/>
    <b v="0"/>
    <n v="56.4"/>
    <x v="36"/>
    <b v="0"/>
  </r>
  <r>
    <s v="2612-RRIDN"/>
    <x v="0"/>
    <s v="United States"/>
    <s v="California"/>
    <s v="Westwood"/>
    <n v="96137"/>
    <s v="40.271535, -121.018087"/>
    <n v="40.271535"/>
    <n v="-121.01808699999999"/>
    <x v="0"/>
    <x v="0"/>
    <n v="0"/>
    <x v="0"/>
    <n v="4"/>
    <n v="1"/>
    <s v="No"/>
    <s v="No"/>
    <s v="No"/>
    <s v="No"/>
    <s v="No"/>
    <s v="Yes"/>
    <s v="No"/>
    <n v="1"/>
    <x v="1"/>
    <n v="81"/>
    <n v="340.85"/>
    <x v="0"/>
    <x v="0"/>
    <n v="88"/>
    <n v="3591"/>
    <x v="10"/>
    <x v="0"/>
    <x v="0"/>
    <x v="1"/>
    <b v="0"/>
    <b v="0"/>
    <b v="1"/>
    <b v="0"/>
    <n v="85.212500000000006"/>
    <x v="13"/>
    <b v="0"/>
  </r>
  <r>
    <s v="4735-ASGMA"/>
    <x v="0"/>
    <s v="United States"/>
    <s v="California"/>
    <s v="Carnelian Bay"/>
    <n v="96140"/>
    <s v="39.227434, -120.091806"/>
    <n v="39.227434000000002"/>
    <n v="-120.09180600000001"/>
    <x v="0"/>
    <x v="0"/>
    <n v="0"/>
    <x v="0"/>
    <n v="26"/>
    <n v="1"/>
    <s v="Yes"/>
    <s v="No"/>
    <s v="No"/>
    <s v="Yes"/>
    <s v="No"/>
    <s v="Yes"/>
    <s v="Yes"/>
    <n v="1"/>
    <x v="2"/>
    <n v="98.35"/>
    <n v="2515.3000000000002"/>
    <x v="0"/>
    <x v="0"/>
    <n v="99"/>
    <n v="4997"/>
    <x v="11"/>
    <x v="0"/>
    <x v="0"/>
    <x v="1"/>
    <b v="0"/>
    <b v="0"/>
    <b v="1"/>
    <b v="0"/>
    <n v="96.742307692307705"/>
    <x v="20"/>
    <b v="0"/>
  </r>
  <r>
    <s v="3669-LVWZB"/>
    <x v="0"/>
    <s v="United States"/>
    <s v="California"/>
    <s v="Tahoma"/>
    <n v="96142"/>
    <s v="39.061227, -120.179546"/>
    <n v="39.061227000000002"/>
    <n v="-120.179546"/>
    <x v="0"/>
    <x v="0"/>
    <n v="0"/>
    <x v="0"/>
    <n v="5"/>
    <n v="0"/>
    <s v="No phone service"/>
    <s v="No"/>
    <s v="Yes"/>
    <s v="No"/>
    <s v="No"/>
    <s v="Yes"/>
    <s v="Yes"/>
    <n v="1"/>
    <x v="0"/>
    <n v="51"/>
    <n v="305.95"/>
    <x v="0"/>
    <x v="0"/>
    <n v="86"/>
    <n v="4630"/>
    <x v="12"/>
    <x v="0"/>
    <x v="0"/>
    <x v="0"/>
    <b v="0"/>
    <b v="0"/>
    <b v="0"/>
    <b v="1"/>
    <n v="61.19"/>
    <x v="36"/>
    <b v="0"/>
  </r>
  <r>
    <s v="6892-EZDTG"/>
    <x v="0"/>
    <s v="United States"/>
    <s v="California"/>
    <s v="Kings Beach"/>
    <n v="96143"/>
    <s v="39.246654, -120.029273"/>
    <n v="39.246653999999999"/>
    <n v="-120.029273"/>
    <x v="1"/>
    <x v="0"/>
    <n v="1"/>
    <x v="0"/>
    <n v="4"/>
    <n v="1"/>
    <s v="Yes"/>
    <s v="No"/>
    <s v="Yes"/>
    <s v="No"/>
    <s v="No"/>
    <s v="Yes"/>
    <s v="No"/>
    <n v="1"/>
    <x v="2"/>
    <n v="91.65"/>
    <n v="365.4"/>
    <x v="0"/>
    <x v="0"/>
    <n v="90"/>
    <n v="2140"/>
    <x v="13"/>
    <x v="0"/>
    <x v="0"/>
    <x v="1"/>
    <b v="0"/>
    <b v="0"/>
    <b v="1"/>
    <b v="0"/>
    <n v="91.35"/>
    <x v="60"/>
    <b v="0"/>
  </r>
  <r>
    <s v="9725-SCPZG"/>
    <x v="0"/>
    <s v="United States"/>
    <s v="California"/>
    <s v="South Lake Tahoe"/>
    <n v="96150"/>
    <s v="38.911577, -120.106169"/>
    <n v="38.911577000000001"/>
    <n v="-120.10616899999999"/>
    <x v="0"/>
    <x v="0"/>
    <n v="0"/>
    <x v="0"/>
    <n v="1"/>
    <n v="1"/>
    <s v="No"/>
    <s v="No"/>
    <s v="No"/>
    <s v="No"/>
    <s v="No"/>
    <s v="Yes"/>
    <s v="Yes"/>
    <n v="1"/>
    <x v="2"/>
    <n v="90.85"/>
    <n v="90.85"/>
    <x v="0"/>
    <x v="0"/>
    <n v="80"/>
    <n v="5086"/>
    <x v="5"/>
    <x v="0"/>
    <x v="0"/>
    <x v="1"/>
    <b v="0"/>
    <b v="0"/>
    <b v="1"/>
    <b v="0"/>
    <n v="90.85"/>
    <x v="35"/>
    <b v="0"/>
  </r>
  <r>
    <s v="5884-GCYMI"/>
    <x v="0"/>
    <s v="United States"/>
    <s v="California"/>
    <s v="Truckee"/>
    <n v="96161"/>
    <s v="39.342498, -120.247127"/>
    <n v="39.342497999999999"/>
    <n v="-120.24712700000001"/>
    <x v="0"/>
    <x v="0"/>
    <n v="0"/>
    <x v="0"/>
    <n v="1"/>
    <n v="1"/>
    <s v="No"/>
    <s v="No"/>
    <s v="No"/>
    <s v="No"/>
    <s v="No"/>
    <s v="No"/>
    <s v="No"/>
    <n v="0"/>
    <x v="0"/>
    <n v="69.400000000000006"/>
    <n v="69.400000000000006"/>
    <x v="0"/>
    <x v="0"/>
    <n v="84"/>
    <n v="2847"/>
    <x v="6"/>
    <x v="0"/>
    <x v="0"/>
    <x v="1"/>
    <b v="0"/>
    <b v="0"/>
    <b v="0"/>
    <b v="1"/>
    <n v="69.400000000000006"/>
    <x v="10"/>
    <b v="0"/>
  </r>
  <r>
    <s v="3217-FZDMN"/>
    <x v="0"/>
    <s v="United States"/>
    <s v="California"/>
    <s v="Los Angeles"/>
    <n v="90001"/>
    <s v="33.973616, -118.24902"/>
    <n v="33.973616"/>
    <n v="-118.24902"/>
    <x v="1"/>
    <x v="1"/>
    <n v="0"/>
    <x v="0"/>
    <n v="8"/>
    <n v="1"/>
    <s v="No"/>
    <s v="No"/>
    <s v="No"/>
    <s v="Yes"/>
    <s v="No"/>
    <s v="Yes"/>
    <s v="Yes"/>
    <n v="1"/>
    <x v="2"/>
    <n v="94.45"/>
    <n v="742.95"/>
    <x v="0"/>
    <x v="0"/>
    <n v="83"/>
    <n v="3676"/>
    <x v="7"/>
    <x v="0"/>
    <x v="0"/>
    <x v="1"/>
    <b v="0"/>
    <b v="1"/>
    <b v="0"/>
    <b v="0"/>
    <n v="92.868750000000006"/>
    <x v="15"/>
    <b v="0"/>
  </r>
  <r>
    <s v="7853-GVUDZ"/>
    <x v="0"/>
    <s v="United States"/>
    <s v="California"/>
    <s v="Los Angeles"/>
    <n v="90004"/>
    <s v="34.076259, -118.310715"/>
    <n v="34.076259"/>
    <n v="-118.310715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149999999999999"/>
    <n v="20.149999999999999"/>
    <x v="0"/>
    <x v="0"/>
    <n v="70"/>
    <n v="4277"/>
    <x v="8"/>
    <x v="0"/>
    <x v="0"/>
    <x v="0"/>
    <b v="1"/>
    <b v="1"/>
    <b v="0"/>
    <b v="0"/>
    <n v="20.149999999999999"/>
    <x v="7"/>
    <b v="0"/>
  </r>
  <r>
    <s v="7480-QNVZJ"/>
    <x v="0"/>
    <s v="United States"/>
    <s v="California"/>
    <s v="Los Angeles"/>
    <n v="90005"/>
    <s v="34.059281, -118.30742"/>
    <n v="34.059280999999999"/>
    <n v="-118.30741999999999"/>
    <x v="0"/>
    <x v="1"/>
    <n v="0"/>
    <x v="0"/>
    <n v="50"/>
    <n v="1"/>
    <s v="Yes"/>
    <s v="No"/>
    <s v="No"/>
    <s v="No"/>
    <s v="No"/>
    <s v="Yes"/>
    <s v="Yes"/>
    <n v="1"/>
    <x v="2"/>
    <n v="95.7"/>
    <n v="4816.7"/>
    <x v="0"/>
    <x v="0"/>
    <n v="73"/>
    <n v="4287"/>
    <x v="9"/>
    <x v="0"/>
    <x v="0"/>
    <x v="1"/>
    <b v="0"/>
    <b v="0"/>
    <b v="1"/>
    <b v="0"/>
    <n v="96.334000000000003"/>
    <x v="14"/>
    <b v="0"/>
  </r>
  <r>
    <s v="3943-KDREE"/>
    <x v="0"/>
    <s v="United States"/>
    <s v="California"/>
    <s v="Los Angeles"/>
    <n v="90010"/>
    <s v="34.062125, -118.315709"/>
    <n v="34.062125000000002"/>
    <n v="-118.315709"/>
    <x v="1"/>
    <x v="0"/>
    <n v="0"/>
    <x v="0"/>
    <n v="26"/>
    <n v="1"/>
    <s v="Yes"/>
    <s v="No"/>
    <s v="No"/>
    <s v="No"/>
    <s v="No"/>
    <s v="No"/>
    <s v="No"/>
    <n v="1"/>
    <x v="1"/>
    <n v="74.95"/>
    <n v="1834.95"/>
    <x v="0"/>
    <x v="0"/>
    <n v="76"/>
    <n v="2934"/>
    <x v="14"/>
    <x v="0"/>
    <x v="0"/>
    <x v="1"/>
    <b v="0"/>
    <b v="0"/>
    <b v="0"/>
    <b v="0"/>
    <n v="70.575000000000003"/>
    <x v="25"/>
    <b v="0"/>
  </r>
  <r>
    <s v="9239-ZBZZV"/>
    <x v="0"/>
    <s v="United States"/>
    <s v="California"/>
    <s v="Los Angeles"/>
    <n v="90011"/>
    <s v="34.00709, -118.258681"/>
    <n v="34.007089999999998"/>
    <n v="-118.258681"/>
    <x v="1"/>
    <x v="0"/>
    <n v="0"/>
    <x v="0"/>
    <n v="6"/>
    <n v="0"/>
    <s v="No phone service"/>
    <s v="No"/>
    <s v="No"/>
    <s v="Yes"/>
    <s v="No"/>
    <s v="Yes"/>
    <s v="Yes"/>
    <n v="1"/>
    <x v="0"/>
    <n v="47.95"/>
    <n v="305.10000000000002"/>
    <x v="0"/>
    <x v="0"/>
    <n v="80"/>
    <n v="2240"/>
    <x v="2"/>
    <x v="0"/>
    <x v="0"/>
    <x v="0"/>
    <b v="0"/>
    <b v="0"/>
    <b v="1"/>
    <b v="0"/>
    <n v="50.85"/>
    <x v="82"/>
    <b v="0"/>
  </r>
  <r>
    <s v="4398-HSCJH"/>
    <x v="0"/>
    <s v="United States"/>
    <s v="California"/>
    <s v="Los Angeles"/>
    <n v="90013"/>
    <s v="34.044639, -118.240413"/>
    <n v="34.044638999999997"/>
    <n v="-118.240413"/>
    <x v="1"/>
    <x v="0"/>
    <n v="0"/>
    <x v="0"/>
    <n v="3"/>
    <n v="1"/>
    <s v="Yes"/>
    <s v="No"/>
    <s v="No"/>
    <s v="No"/>
    <s v="Yes"/>
    <s v="Yes"/>
    <s v="No"/>
    <n v="1"/>
    <x v="0"/>
    <n v="63.6"/>
    <n v="155.65"/>
    <x v="0"/>
    <x v="0"/>
    <n v="70"/>
    <n v="3155"/>
    <x v="3"/>
    <x v="0"/>
    <x v="0"/>
    <x v="0"/>
    <b v="0"/>
    <b v="0"/>
    <b v="1"/>
    <b v="0"/>
    <n v="51.883333333333297"/>
    <x v="92"/>
    <b v="0"/>
  </r>
  <r>
    <s v="4430-UZIPO"/>
    <x v="0"/>
    <s v="United States"/>
    <s v="California"/>
    <s v="Los Angeles"/>
    <n v="90020"/>
    <s v="34.066367, -118.309868"/>
    <n v="34.066367"/>
    <n v="-118.30986799999999"/>
    <x v="0"/>
    <x v="0"/>
    <n v="0"/>
    <x v="0"/>
    <n v="3"/>
    <n v="0"/>
    <s v="No phone service"/>
    <s v="No"/>
    <s v="Yes"/>
    <s v="No"/>
    <s v="Yes"/>
    <s v="No"/>
    <s v="No"/>
    <n v="1"/>
    <x v="0"/>
    <n v="36.85"/>
    <n v="108.7"/>
    <x v="0"/>
    <x v="0"/>
    <n v="91"/>
    <n v="5825"/>
    <x v="4"/>
    <x v="0"/>
    <x v="0"/>
    <x v="0"/>
    <b v="0"/>
    <b v="0"/>
    <b v="0"/>
    <b v="1"/>
    <n v="36.233333333333299"/>
    <x v="88"/>
    <b v="0"/>
  </r>
  <r>
    <s v="4855-SNKMY"/>
    <x v="0"/>
    <s v="United States"/>
    <s v="California"/>
    <s v="Los Angeles"/>
    <n v="90024"/>
    <s v="34.066303, -118.435479"/>
    <n v="34.066302999999998"/>
    <n v="-118.435479"/>
    <x v="1"/>
    <x v="0"/>
    <n v="0"/>
    <x v="0"/>
    <n v="1"/>
    <n v="1"/>
    <s v="No"/>
    <s v="No"/>
    <s v="No"/>
    <s v="No"/>
    <s v="No"/>
    <s v="No"/>
    <s v="No"/>
    <n v="1"/>
    <x v="0"/>
    <n v="44.1"/>
    <n v="44.1"/>
    <x v="0"/>
    <x v="0"/>
    <n v="70"/>
    <n v="5955"/>
    <x v="0"/>
    <x v="0"/>
    <x v="0"/>
    <x v="0"/>
    <b v="0"/>
    <b v="0"/>
    <b v="1"/>
    <b v="0"/>
    <n v="44.1"/>
    <x v="28"/>
    <b v="0"/>
  </r>
  <r>
    <s v="8008-HAWED"/>
    <x v="0"/>
    <s v="United States"/>
    <s v="California"/>
    <s v="Los Angeles"/>
    <n v="90027"/>
    <s v="34.127194, -118.295647"/>
    <n v="34.127194000000003"/>
    <n v="-118.295647"/>
    <x v="0"/>
    <x v="0"/>
    <n v="0"/>
    <x v="0"/>
    <n v="14"/>
    <n v="0"/>
    <s v="No phone service"/>
    <s v="No"/>
    <s v="No"/>
    <s v="Yes"/>
    <s v="No"/>
    <s v="Yes"/>
    <s v="Yes"/>
    <n v="1"/>
    <x v="0"/>
    <n v="50.75"/>
    <n v="712.75"/>
    <x v="0"/>
    <x v="0"/>
    <n v="82"/>
    <n v="4883"/>
    <x v="2"/>
    <x v="0"/>
    <x v="0"/>
    <x v="0"/>
    <b v="0"/>
    <b v="0"/>
    <b v="1"/>
    <b v="0"/>
    <n v="50.910714285714199"/>
    <x v="36"/>
    <b v="0"/>
  </r>
  <r>
    <s v="7124-UGSUR"/>
    <x v="0"/>
    <s v="United States"/>
    <s v="California"/>
    <s v="Los Angeles"/>
    <n v="90028"/>
    <s v="34.099869, -118.326843"/>
    <n v="34.099868999999998"/>
    <n v="-118.326843"/>
    <x v="1"/>
    <x v="1"/>
    <n v="1"/>
    <x v="0"/>
    <n v="61"/>
    <n v="1"/>
    <s v="Yes"/>
    <s v="No"/>
    <s v="Yes"/>
    <s v="Yes"/>
    <s v="No"/>
    <s v="Yes"/>
    <s v="Yes"/>
    <n v="1"/>
    <x v="2"/>
    <n v="104.4"/>
    <n v="6405"/>
    <x v="0"/>
    <x v="0"/>
    <n v="84"/>
    <n v="4412"/>
    <x v="2"/>
    <x v="1"/>
    <x v="0"/>
    <x v="1"/>
    <b v="0"/>
    <b v="1"/>
    <b v="0"/>
    <b v="0"/>
    <n v="105"/>
    <x v="3"/>
    <b v="0"/>
  </r>
  <r>
    <s v="1862-SKORY"/>
    <x v="0"/>
    <s v="United States"/>
    <s v="California"/>
    <s v="Los Angeles"/>
    <n v="90029"/>
    <s v="34.089953, -118.294824"/>
    <n v="34.089953000000001"/>
    <n v="-118.29482400000001"/>
    <x v="1"/>
    <x v="1"/>
    <n v="1"/>
    <x v="0"/>
    <n v="40"/>
    <n v="0"/>
    <s v="No phone service"/>
    <s v="No"/>
    <s v="Yes"/>
    <s v="No"/>
    <s v="No"/>
    <s v="Yes"/>
    <s v="No"/>
    <n v="1"/>
    <x v="0"/>
    <n v="39.299999999999997"/>
    <n v="1637.4"/>
    <x v="0"/>
    <x v="0"/>
    <n v="99"/>
    <n v="2296"/>
    <x v="3"/>
    <x v="0"/>
    <x v="0"/>
    <x v="0"/>
    <b v="0"/>
    <b v="0"/>
    <b v="1"/>
    <b v="0"/>
    <n v="40.935000000000002"/>
    <x v="6"/>
    <b v="0"/>
  </r>
  <r>
    <s v="1502-XFCVR"/>
    <x v="0"/>
    <s v="United States"/>
    <s v="California"/>
    <s v="Los Angeles"/>
    <n v="90038"/>
    <s v="34.088017, -118.327168"/>
    <n v="34.088017000000001"/>
    <n v="-118.327168"/>
    <x v="1"/>
    <x v="0"/>
    <n v="0"/>
    <x v="0"/>
    <n v="58"/>
    <n v="1"/>
    <s v="No"/>
    <s v="Yes"/>
    <s v="Yes"/>
    <s v="Yes"/>
    <s v="No"/>
    <s v="Yes"/>
    <s v="Yes"/>
    <n v="1"/>
    <x v="2"/>
    <n v="106.45"/>
    <n v="6145.85"/>
    <x v="0"/>
    <x v="0"/>
    <n v="82"/>
    <n v="5902"/>
    <x v="3"/>
    <x v="1"/>
    <x v="0"/>
    <x v="1"/>
    <b v="0"/>
    <b v="0"/>
    <b v="1"/>
    <b v="0"/>
    <n v="105.962931034482"/>
    <x v="11"/>
    <b v="1"/>
  </r>
  <r>
    <s v="9692-TUSXH"/>
    <x v="0"/>
    <s v="United States"/>
    <s v="California"/>
    <s v="Los Angeles"/>
    <n v="90041"/>
    <s v="34.137412, -118.207607"/>
    <n v="34.137411999999998"/>
    <n v="-118.207607"/>
    <x v="1"/>
    <x v="0"/>
    <n v="0"/>
    <x v="0"/>
    <n v="18"/>
    <n v="1"/>
    <s v="No"/>
    <s v="Yes"/>
    <s v="No"/>
    <s v="No"/>
    <s v="No"/>
    <s v="Yes"/>
    <s v="Yes"/>
    <n v="1"/>
    <x v="2"/>
    <n v="96.05"/>
    <n v="1740.7"/>
    <x v="0"/>
    <x v="0"/>
    <n v="97"/>
    <n v="5581"/>
    <x v="3"/>
    <x v="0"/>
    <x v="0"/>
    <x v="1"/>
    <b v="0"/>
    <b v="0"/>
    <b v="1"/>
    <b v="0"/>
    <n v="96.705555555555506"/>
    <x v="22"/>
    <b v="1"/>
  </r>
  <r>
    <s v="7912-SYRQT"/>
    <x v="0"/>
    <s v="United States"/>
    <s v="California"/>
    <s v="Los Angeles"/>
    <n v="90042"/>
    <s v="34.11572, -118.192754"/>
    <n v="34.115720000000003"/>
    <n v="-118.19275399999999"/>
    <x v="1"/>
    <x v="0"/>
    <n v="0"/>
    <x v="0"/>
    <n v="7"/>
    <n v="1"/>
    <s v="Yes"/>
    <s v="No"/>
    <s v="No"/>
    <s v="No"/>
    <s v="No"/>
    <s v="No"/>
    <s v="No"/>
    <n v="1"/>
    <x v="1"/>
    <n v="75.099999999999994"/>
    <n v="552.95000000000005"/>
    <x v="0"/>
    <x v="0"/>
    <n v="96"/>
    <n v="5514"/>
    <x v="4"/>
    <x v="0"/>
    <x v="0"/>
    <x v="1"/>
    <b v="0"/>
    <b v="0"/>
    <b v="0"/>
    <b v="0"/>
    <n v="78.992857142857105"/>
    <x v="17"/>
    <b v="0"/>
  </r>
  <r>
    <s v="4816-JBHOV"/>
    <x v="0"/>
    <s v="United States"/>
    <s v="California"/>
    <s v="Los Angeles"/>
    <n v="90044"/>
    <s v="33.952714, -118.292061"/>
    <n v="33.952714"/>
    <n v="-118.292061"/>
    <x v="0"/>
    <x v="1"/>
    <n v="0"/>
    <x v="0"/>
    <n v="2"/>
    <n v="1"/>
    <s v="No"/>
    <s v="No"/>
    <s v="No"/>
    <s v="No"/>
    <s v="No"/>
    <s v="No"/>
    <s v="No"/>
    <n v="1"/>
    <x v="0"/>
    <n v="44.7"/>
    <n v="93.7"/>
    <x v="0"/>
    <x v="0"/>
    <n v="98"/>
    <n v="4618"/>
    <x v="4"/>
    <x v="0"/>
    <x v="0"/>
    <x v="0"/>
    <b v="0"/>
    <b v="0"/>
    <b v="1"/>
    <b v="0"/>
    <n v="46.85"/>
    <x v="28"/>
    <b v="0"/>
  </r>
  <r>
    <s v="8292-TYSPY"/>
    <x v="0"/>
    <s v="United States"/>
    <s v="California"/>
    <s v="Los Angeles"/>
    <n v="90048"/>
    <s v="34.072945, -118.37267"/>
    <n v="34.072944999999997"/>
    <n v="-118.37267"/>
    <x v="0"/>
    <x v="0"/>
    <n v="0"/>
    <x v="0"/>
    <n v="19"/>
    <n v="1"/>
    <s v="No"/>
    <s v="No"/>
    <s v="No"/>
    <s v="Yes"/>
    <s v="Yes"/>
    <s v="No"/>
    <s v="No"/>
    <n v="1"/>
    <x v="0"/>
    <n v="55"/>
    <n v="1046.5"/>
    <x v="0"/>
    <x v="0"/>
    <n v="73"/>
    <n v="4539"/>
    <x v="4"/>
    <x v="0"/>
    <x v="0"/>
    <x v="0"/>
    <b v="0"/>
    <b v="1"/>
    <b v="0"/>
    <b v="0"/>
    <n v="55.078947368420998"/>
    <x v="37"/>
    <b v="0"/>
  </r>
  <r>
    <s v="1867-BDVFH"/>
    <x v="0"/>
    <s v="United States"/>
    <s v="California"/>
    <s v="Los Angeles"/>
    <n v="90056"/>
    <s v="33.987945, -118.370442"/>
    <n v="33.987945000000003"/>
    <n v="-118.370442"/>
    <x v="0"/>
    <x v="0"/>
    <n v="1"/>
    <x v="0"/>
    <n v="11"/>
    <n v="1"/>
    <s v="Yes"/>
    <s v="No"/>
    <s v="No"/>
    <s v="No"/>
    <s v="No"/>
    <s v="No"/>
    <s v="No"/>
    <n v="1"/>
    <x v="1"/>
    <n v="74.349999999999994"/>
    <n v="834.2"/>
    <x v="0"/>
    <x v="0"/>
    <n v="80"/>
    <n v="5075"/>
    <x v="0"/>
    <x v="0"/>
    <x v="0"/>
    <x v="1"/>
    <b v="0"/>
    <b v="0"/>
    <b v="1"/>
    <b v="0"/>
    <n v="75.8363636363636"/>
    <x v="25"/>
    <b v="0"/>
  </r>
  <r>
    <s v="2359-QWQUL"/>
    <x v="0"/>
    <s v="United States"/>
    <s v="California"/>
    <s v="Los Angeles"/>
    <n v="90058"/>
    <s v="34.001617, -118.222274"/>
    <n v="34.001617000000003"/>
    <n v="-118.222274"/>
    <x v="1"/>
    <x v="0"/>
    <n v="1"/>
    <x v="0"/>
    <n v="39"/>
    <n v="1"/>
    <s v="No"/>
    <s v="Yes"/>
    <s v="No"/>
    <s v="Yes"/>
    <s v="Yes"/>
    <s v="Yes"/>
    <s v="Yes"/>
    <n v="1"/>
    <x v="2"/>
    <n v="104.7"/>
    <n v="4134.8500000000004"/>
    <x v="0"/>
    <x v="0"/>
    <n v="68"/>
    <n v="2371"/>
    <x v="0"/>
    <x v="1"/>
    <x v="0"/>
    <x v="1"/>
    <b v="0"/>
    <b v="1"/>
    <b v="0"/>
    <b v="0"/>
    <n v="106.021794871794"/>
    <x v="3"/>
    <b v="1"/>
  </r>
  <r>
    <s v="9103-TCIHJ"/>
    <x v="0"/>
    <s v="United States"/>
    <s v="California"/>
    <s v="Los Angeles"/>
    <n v="90059"/>
    <s v="33.927254, -118.249826"/>
    <n v="33.927253999999998"/>
    <n v="-118.249826"/>
    <x v="1"/>
    <x v="0"/>
    <n v="0"/>
    <x v="0"/>
    <n v="15"/>
    <n v="1"/>
    <s v="Yes"/>
    <s v="Yes"/>
    <s v="No"/>
    <s v="No"/>
    <s v="No"/>
    <s v="No"/>
    <s v="No"/>
    <n v="1"/>
    <x v="0"/>
    <n v="55.7"/>
    <n v="899.8"/>
    <x v="0"/>
    <x v="0"/>
    <n v="73"/>
    <n v="4519"/>
    <x v="5"/>
    <x v="0"/>
    <x v="0"/>
    <x v="0"/>
    <b v="0"/>
    <b v="0"/>
    <b v="0"/>
    <b v="1"/>
    <n v="59.986666666666601"/>
    <x v="5"/>
    <b v="1"/>
  </r>
  <r>
    <s v="4140-WJAWW"/>
    <x v="0"/>
    <s v="United States"/>
    <s v="California"/>
    <s v="Los Angeles"/>
    <n v="90071"/>
    <s v="34.052917, -118.255178"/>
    <n v="34.052917000000001"/>
    <n v="-118.255178"/>
    <x v="1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08.05"/>
    <x v="0"/>
    <x v="0"/>
    <n v="99"/>
    <n v="3799"/>
    <x v="6"/>
    <x v="0"/>
    <x v="0"/>
    <x v="0"/>
    <b v="1"/>
    <b v="1"/>
    <b v="0"/>
    <b v="0"/>
    <n v="21.61"/>
    <x v="41"/>
    <b v="0"/>
  </r>
  <r>
    <s v="6653-CBBOM"/>
    <x v="0"/>
    <s v="United States"/>
    <s v="California"/>
    <s v="Compton"/>
    <n v="90221"/>
    <s v="33.885811, -118.206459"/>
    <n v="33.885810999999997"/>
    <n v="-118.206459"/>
    <x v="1"/>
    <x v="0"/>
    <n v="0"/>
    <x v="0"/>
    <n v="1"/>
    <n v="1"/>
    <s v="No"/>
    <s v="No"/>
    <s v="No"/>
    <s v="No"/>
    <s v="No"/>
    <s v="No"/>
    <s v="No"/>
    <n v="1"/>
    <x v="0"/>
    <n v="70.3"/>
    <n v="70.3"/>
    <x v="0"/>
    <x v="0"/>
    <n v="88"/>
    <n v="5963"/>
    <x v="7"/>
    <x v="0"/>
    <x v="0"/>
    <x v="1"/>
    <b v="0"/>
    <b v="0"/>
    <b v="1"/>
    <b v="0"/>
    <n v="70.3"/>
    <x v="1"/>
    <b v="0"/>
  </r>
  <r>
    <s v="3247-ZVOUO"/>
    <x v="0"/>
    <s v="United States"/>
    <s v="California"/>
    <s v="Downey"/>
    <n v="90240"/>
    <s v="33.956228, -118.120993"/>
    <n v="33.956228000000003"/>
    <n v="-118.120993"/>
    <x v="0"/>
    <x v="1"/>
    <n v="1"/>
    <x v="0"/>
    <n v="10"/>
    <n v="1"/>
    <s v="Yes"/>
    <s v="No"/>
    <s v="No"/>
    <s v="No"/>
    <s v="No"/>
    <s v="No"/>
    <s v="Yes"/>
    <n v="0"/>
    <x v="1"/>
    <n v="85.55"/>
    <n v="851.75"/>
    <x v="0"/>
    <x v="0"/>
    <n v="81"/>
    <n v="3336"/>
    <x v="8"/>
    <x v="0"/>
    <x v="0"/>
    <x v="1"/>
    <b v="0"/>
    <b v="0"/>
    <b v="1"/>
    <b v="0"/>
    <n v="85.174999999999997"/>
    <x v="42"/>
    <b v="0"/>
  </r>
  <r>
    <s v="6101-IMRMM"/>
    <x v="0"/>
    <s v="United States"/>
    <s v="California"/>
    <s v="El Segundo"/>
    <n v="90245"/>
    <s v="33.917145, -118.401554"/>
    <n v="33.917144999999998"/>
    <n v="-118.401554"/>
    <x v="0"/>
    <x v="0"/>
    <n v="0"/>
    <x v="0"/>
    <n v="6"/>
    <n v="1"/>
    <s v="No"/>
    <s v="No"/>
    <s v="No"/>
    <s v="Yes"/>
    <s v="No"/>
    <s v="Yes"/>
    <s v="Yes"/>
    <n v="0"/>
    <x v="2"/>
    <n v="94.5"/>
    <n v="575.45000000000005"/>
    <x v="0"/>
    <x v="0"/>
    <n v="100"/>
    <n v="3469"/>
    <x v="9"/>
    <x v="0"/>
    <x v="0"/>
    <x v="1"/>
    <b v="0"/>
    <b v="0"/>
    <b v="0"/>
    <b v="1"/>
    <n v="95.908333333333303"/>
    <x v="15"/>
    <b v="0"/>
  </r>
  <r>
    <s v="1268-ASBGA"/>
    <x v="0"/>
    <s v="United States"/>
    <s v="California"/>
    <s v="Huntington Park"/>
    <n v="90255"/>
    <s v="33.97803, -118.217141"/>
    <n v="33.978029999999997"/>
    <n v="-118.217141"/>
    <x v="1"/>
    <x v="1"/>
    <n v="1"/>
    <x v="0"/>
    <n v="16"/>
    <n v="1"/>
    <s v="Yes"/>
    <s v="No"/>
    <s v="No"/>
    <s v="No"/>
    <s v="No"/>
    <s v="No"/>
    <s v="Yes"/>
    <n v="1"/>
    <x v="1"/>
    <n v="85.35"/>
    <n v="1375.15"/>
    <x v="0"/>
    <x v="0"/>
    <n v="66"/>
    <n v="5769"/>
    <x v="10"/>
    <x v="0"/>
    <x v="0"/>
    <x v="1"/>
    <b v="0"/>
    <b v="1"/>
    <b v="0"/>
    <b v="0"/>
    <n v="85.946875000000006"/>
    <x v="42"/>
    <b v="0"/>
  </r>
  <r>
    <s v="8943-URTMR"/>
    <x v="0"/>
    <s v="United States"/>
    <s v="California"/>
    <s v="Lawndale"/>
    <n v="90260"/>
    <s v="33.88856, -118.351813"/>
    <n v="33.888559999999998"/>
    <n v="-118.35181300000001"/>
    <x v="1"/>
    <x v="0"/>
    <n v="0"/>
    <x v="0"/>
    <n v="2"/>
    <n v="1"/>
    <s v="No"/>
    <s v="No"/>
    <s v="No"/>
    <s v="No"/>
    <s v="No"/>
    <s v="Yes"/>
    <s v="No"/>
    <n v="1"/>
    <x v="1"/>
    <n v="79.650000000000006"/>
    <n v="152.69999999999999"/>
    <x v="0"/>
    <x v="0"/>
    <n v="100"/>
    <n v="5082"/>
    <x v="11"/>
    <x v="0"/>
    <x v="0"/>
    <x v="1"/>
    <b v="0"/>
    <b v="0"/>
    <b v="0"/>
    <b v="1"/>
    <n v="76.349999999999994"/>
    <x v="16"/>
    <b v="0"/>
  </r>
  <r>
    <s v="4713-LZDRV"/>
    <x v="0"/>
    <s v="United States"/>
    <s v="California"/>
    <s v="Malibu"/>
    <n v="90263"/>
    <s v="34.037037, -118.705803"/>
    <n v="34.037036999999998"/>
    <n v="-118.705803"/>
    <x v="1"/>
    <x v="1"/>
    <n v="0"/>
    <x v="0"/>
    <n v="2"/>
    <n v="1"/>
    <s v="No"/>
    <s v="No"/>
    <s v="No"/>
    <s v="No"/>
    <s v="No"/>
    <s v="No"/>
    <s v="Yes"/>
    <n v="1"/>
    <x v="1"/>
    <n v="79.599999999999994"/>
    <n v="195.05"/>
    <x v="0"/>
    <x v="0"/>
    <n v="94"/>
    <n v="4322"/>
    <x v="12"/>
    <x v="0"/>
    <x v="0"/>
    <x v="1"/>
    <b v="0"/>
    <b v="0"/>
    <b v="1"/>
    <b v="0"/>
    <n v="97.525000000000006"/>
    <x v="16"/>
    <b v="0"/>
  </r>
  <r>
    <s v="4325-NFSKC"/>
    <x v="0"/>
    <s v="United States"/>
    <s v="California"/>
    <s v="Pacific Palisades"/>
    <n v="90272"/>
    <s v="34.079449, -118.548306"/>
    <n v="34.079448999999997"/>
    <n v="-118.548306"/>
    <x v="0"/>
    <x v="1"/>
    <n v="0"/>
    <x v="0"/>
    <n v="19"/>
    <n v="1"/>
    <s v="Yes"/>
    <s v="Yes"/>
    <s v="No"/>
    <s v="No"/>
    <s v="No"/>
    <s v="Yes"/>
    <s v="No"/>
    <n v="1"/>
    <x v="2"/>
    <n v="90.6"/>
    <n v="1660"/>
    <x v="0"/>
    <x v="0"/>
    <n v="87"/>
    <n v="2373"/>
    <x v="13"/>
    <x v="0"/>
    <x v="0"/>
    <x v="1"/>
    <b v="0"/>
    <b v="0"/>
    <b v="1"/>
    <b v="0"/>
    <n v="87.368421052631504"/>
    <x v="35"/>
    <b v="1"/>
  </r>
  <r>
    <s v="2955-PSXOE"/>
    <x v="0"/>
    <s v="United States"/>
    <s v="California"/>
    <s v="Topanga"/>
    <n v="90290"/>
    <s v="34.115192, -118.61017"/>
    <n v="34.115192"/>
    <n v="-118.61017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20.2"/>
    <x v="0"/>
    <x v="0"/>
    <n v="98"/>
    <n v="3061"/>
    <x v="5"/>
    <x v="0"/>
    <x v="0"/>
    <x v="0"/>
    <b v="1"/>
    <b v="0"/>
    <b v="0"/>
    <b v="0"/>
    <n v="20.2"/>
    <x v="7"/>
    <b v="0"/>
  </r>
  <r>
    <s v="7762-URZQH"/>
    <x v="0"/>
    <s v="United States"/>
    <s v="California"/>
    <s v="Venice"/>
    <n v="90291"/>
    <s v="33.991782, -118.479229"/>
    <n v="33.991782000000001"/>
    <n v="-118.479229"/>
    <x v="0"/>
    <x v="0"/>
    <n v="1"/>
    <x v="0"/>
    <n v="66"/>
    <n v="1"/>
    <s v="Yes"/>
    <s v="Yes"/>
    <s v="No"/>
    <s v="Yes"/>
    <s v="No"/>
    <s v="Yes"/>
    <s v="Yes"/>
    <n v="1"/>
    <x v="2"/>
    <n v="106.05"/>
    <n v="6981.35"/>
    <x v="0"/>
    <x v="0"/>
    <n v="83"/>
    <n v="5602"/>
    <x v="6"/>
    <x v="0"/>
    <x v="1"/>
    <x v="1"/>
    <b v="0"/>
    <b v="1"/>
    <b v="0"/>
    <b v="0"/>
    <n v="105.77803030302999"/>
    <x v="11"/>
    <b v="1"/>
  </r>
  <r>
    <s v="6907-NZZIJ"/>
    <x v="0"/>
    <s v="United States"/>
    <s v="California"/>
    <s v="Santa Monica"/>
    <n v="90402"/>
    <s v="34.035849, -118.503508"/>
    <n v="34.035848999999999"/>
    <n v="-118.503508"/>
    <x v="1"/>
    <x v="0"/>
    <n v="0"/>
    <x v="0"/>
    <n v="36"/>
    <n v="1"/>
    <s v="Yes"/>
    <s v="No"/>
    <s v="Yes"/>
    <s v="No"/>
    <s v="No"/>
    <s v="Yes"/>
    <s v="Yes"/>
    <n v="1"/>
    <x v="2"/>
    <n v="99.15"/>
    <n v="3615.6"/>
    <x v="0"/>
    <x v="0"/>
    <n v="75"/>
    <n v="4188"/>
    <x v="7"/>
    <x v="0"/>
    <x v="0"/>
    <x v="1"/>
    <b v="0"/>
    <b v="0"/>
    <b v="1"/>
    <b v="0"/>
    <n v="100.433333333333"/>
    <x v="2"/>
    <b v="0"/>
  </r>
  <r>
    <s v="2911-UREFD"/>
    <x v="0"/>
    <s v="United States"/>
    <s v="California"/>
    <s v="Santa Monica"/>
    <n v="90405"/>
    <s v="34.005439, -118.477507"/>
    <n v="34.005439000000003"/>
    <n v="-118.477507"/>
    <x v="1"/>
    <x v="0"/>
    <n v="1"/>
    <x v="0"/>
    <n v="39"/>
    <n v="0"/>
    <s v="No phone service"/>
    <s v="Yes"/>
    <s v="No"/>
    <s v="Yes"/>
    <s v="No"/>
    <s v="Yes"/>
    <s v="Yes"/>
    <n v="0"/>
    <x v="0"/>
    <n v="55.9"/>
    <n v="2184.35"/>
    <x v="0"/>
    <x v="0"/>
    <n v="67"/>
    <n v="5632"/>
    <x v="8"/>
    <x v="0"/>
    <x v="0"/>
    <x v="0"/>
    <b v="0"/>
    <b v="0"/>
    <b v="1"/>
    <b v="0"/>
    <n v="56.008974358974299"/>
    <x v="5"/>
    <b v="0"/>
  </r>
  <r>
    <s v="3744-ZRRDZ"/>
    <x v="0"/>
    <s v="United States"/>
    <s v="California"/>
    <s v="Torrance"/>
    <n v="90501"/>
    <s v="33.833699, -118.314387"/>
    <n v="33.833699000000003"/>
    <n v="-118.314387"/>
    <x v="0"/>
    <x v="0"/>
    <n v="0"/>
    <x v="0"/>
    <n v="21"/>
    <n v="1"/>
    <s v="Yes"/>
    <s v="No"/>
    <s v="Yes"/>
    <s v="No"/>
    <s v="No"/>
    <s v="No"/>
    <s v="No"/>
    <n v="1"/>
    <x v="1"/>
    <n v="82.35"/>
    <n v="1852.85"/>
    <x v="0"/>
    <x v="0"/>
    <n v="90"/>
    <n v="2902"/>
    <x v="9"/>
    <x v="0"/>
    <x v="0"/>
    <x v="1"/>
    <b v="0"/>
    <b v="0"/>
    <b v="1"/>
    <b v="0"/>
    <n v="88.230952380952303"/>
    <x v="31"/>
    <b v="0"/>
  </r>
  <r>
    <s v="5673-TIYIB"/>
    <x v="0"/>
    <s v="United States"/>
    <s v="California"/>
    <s v="Torrance"/>
    <n v="90502"/>
    <s v="33.833181, -118.292062"/>
    <n v="33.833181000000003"/>
    <n v="-118.292062"/>
    <x v="0"/>
    <x v="0"/>
    <n v="0"/>
    <x v="0"/>
    <n v="2"/>
    <n v="0"/>
    <s v="No phone service"/>
    <s v="No"/>
    <s v="Yes"/>
    <s v="Yes"/>
    <s v="Yes"/>
    <s v="No"/>
    <s v="No"/>
    <n v="1"/>
    <x v="0"/>
    <n v="40.4"/>
    <n v="77.150000000000006"/>
    <x v="0"/>
    <x v="0"/>
    <n v="86"/>
    <n v="3620"/>
    <x v="14"/>
    <x v="0"/>
    <x v="0"/>
    <x v="0"/>
    <b v="0"/>
    <b v="1"/>
    <b v="0"/>
    <b v="0"/>
    <n v="38.575000000000003"/>
    <x v="39"/>
    <b v="0"/>
  </r>
  <r>
    <s v="1602-IJQQE"/>
    <x v="0"/>
    <s v="United States"/>
    <s v="California"/>
    <s v="Whittier"/>
    <n v="90602"/>
    <s v="33.972119, -118.020188"/>
    <n v="33.972118999999999"/>
    <n v="-118.020188"/>
    <x v="1"/>
    <x v="0"/>
    <n v="0"/>
    <x v="0"/>
    <n v="4"/>
    <n v="1"/>
    <s v="Yes"/>
    <s v="No"/>
    <s v="No"/>
    <s v="No"/>
    <s v="No"/>
    <s v="No"/>
    <s v="No"/>
    <n v="0"/>
    <x v="1"/>
    <n v="75.349999999999994"/>
    <n v="338.1"/>
    <x v="0"/>
    <x v="0"/>
    <n v="92"/>
    <n v="2220"/>
    <x v="17"/>
    <x v="0"/>
    <x v="0"/>
    <x v="1"/>
    <b v="0"/>
    <b v="0"/>
    <b v="1"/>
    <b v="0"/>
    <n v="84.525000000000006"/>
    <x v="17"/>
    <b v="0"/>
  </r>
  <r>
    <s v="4628-WQCQQ"/>
    <x v="0"/>
    <s v="United States"/>
    <s v="California"/>
    <s v="Whittier"/>
    <n v="90603"/>
    <s v="33.945318, -117.992066"/>
    <n v="33.945318"/>
    <n v="-117.99206599999999"/>
    <x v="0"/>
    <x v="0"/>
    <n v="0"/>
    <x v="0"/>
    <n v="35"/>
    <n v="1"/>
    <s v="No"/>
    <s v="No"/>
    <s v="No"/>
    <s v="Yes"/>
    <s v="No"/>
    <s v="Yes"/>
    <s v="No"/>
    <n v="1"/>
    <x v="1"/>
    <n v="85.15"/>
    <n v="3030.6"/>
    <x v="0"/>
    <x v="0"/>
    <n v="81"/>
    <n v="5928"/>
    <x v="18"/>
    <x v="1"/>
    <x v="0"/>
    <x v="1"/>
    <b v="0"/>
    <b v="0"/>
    <b v="1"/>
    <b v="0"/>
    <n v="86.588571428571399"/>
    <x v="42"/>
    <b v="0"/>
  </r>
  <r>
    <s v="1644-IRKSF"/>
    <x v="0"/>
    <s v="United States"/>
    <s v="California"/>
    <s v="La Palma"/>
    <n v="90623"/>
    <s v="33.850504, -118.039892"/>
    <n v="33.850504000000001"/>
    <n v="-118.03989199999999"/>
    <x v="1"/>
    <x v="0"/>
    <n v="1"/>
    <x v="0"/>
    <n v="33"/>
    <n v="1"/>
    <s v="No"/>
    <s v="No"/>
    <s v="No"/>
    <s v="Yes"/>
    <s v="No"/>
    <s v="Yes"/>
    <s v="Yes"/>
    <n v="1"/>
    <x v="2"/>
    <n v="93.8"/>
    <n v="3124.5"/>
    <x v="0"/>
    <x v="0"/>
    <n v="76"/>
    <n v="5080"/>
    <x v="18"/>
    <x v="1"/>
    <x v="0"/>
    <x v="1"/>
    <b v="0"/>
    <b v="0"/>
    <b v="1"/>
    <b v="0"/>
    <n v="94.681818181818102"/>
    <x v="45"/>
    <b v="0"/>
  </r>
  <r>
    <s v="3705-PSNGL"/>
    <x v="0"/>
    <s v="United States"/>
    <s v="California"/>
    <s v="Cerritos"/>
    <n v="90703"/>
    <s v="33.8681, -118.067402"/>
    <n v="33.868099999999998"/>
    <n v="-118.067402"/>
    <x v="0"/>
    <x v="0"/>
    <n v="0"/>
    <x v="0"/>
    <n v="45"/>
    <n v="1"/>
    <s v="No"/>
    <s v="No internet service"/>
    <s v="No internet service"/>
    <s v="No internet service"/>
    <s v="No internet service"/>
    <s v="No internet service"/>
    <s v="No internet service"/>
    <n v="1"/>
    <x v="3"/>
    <n v="20.399999999999999"/>
    <n v="930.45"/>
    <x v="0"/>
    <x v="0"/>
    <n v="87"/>
    <n v="5398"/>
    <x v="18"/>
    <x v="1"/>
    <x v="0"/>
    <x v="0"/>
    <b v="1"/>
    <b v="0"/>
    <b v="1"/>
    <b v="0"/>
    <n v="20.676666666666598"/>
    <x v="7"/>
    <b v="0"/>
  </r>
  <r>
    <s v="6502-HCJTI"/>
    <x v="0"/>
    <s v="United States"/>
    <s v="California"/>
    <s v="Lakewood"/>
    <n v="90712"/>
    <s v="33.840524, -118.148403"/>
    <n v="33.840524000000002"/>
    <n v="-118.148403"/>
    <x v="0"/>
    <x v="1"/>
    <n v="1"/>
    <x v="0"/>
    <n v="7"/>
    <n v="1"/>
    <s v="Yes"/>
    <s v="Yes"/>
    <s v="Yes"/>
    <s v="No"/>
    <s v="No"/>
    <s v="No"/>
    <s v="Yes"/>
    <n v="1"/>
    <x v="2"/>
    <n v="94.7"/>
    <n v="673.1"/>
    <x v="0"/>
    <x v="0"/>
    <n v="75"/>
    <n v="3591"/>
    <x v="17"/>
    <x v="0"/>
    <x v="0"/>
    <x v="1"/>
    <b v="0"/>
    <b v="1"/>
    <b v="0"/>
    <b v="0"/>
    <n v="96.157142857142802"/>
    <x v="15"/>
    <b v="1"/>
  </r>
  <r>
    <s v="2606-RMDHZ"/>
    <x v="0"/>
    <s v="United States"/>
    <s v="California"/>
    <s v="Lakewood"/>
    <n v="90713"/>
    <s v="33.847755, -118.112532"/>
    <n v="33.847754999999999"/>
    <n v="-118.112532"/>
    <x v="0"/>
    <x v="0"/>
    <n v="0"/>
    <x v="0"/>
    <n v="6"/>
    <n v="0"/>
    <s v="No phone service"/>
    <s v="No"/>
    <s v="Yes"/>
    <s v="No"/>
    <s v="No"/>
    <s v="No"/>
    <s v="No"/>
    <n v="1"/>
    <x v="3"/>
    <n v="30.5"/>
    <n v="208.7"/>
    <x v="0"/>
    <x v="0"/>
    <n v="93"/>
    <n v="4667"/>
    <x v="17"/>
    <x v="0"/>
    <x v="0"/>
    <x v="0"/>
    <b v="0"/>
    <b v="1"/>
    <b v="0"/>
    <b v="0"/>
    <n v="34.783333333333303"/>
    <x v="8"/>
    <b v="0"/>
  </r>
  <r>
    <s v="8258-GSTJK"/>
    <x v="0"/>
    <s v="United States"/>
    <s v="California"/>
    <s v="San Pedro"/>
    <n v="90732"/>
    <s v="33.744119, -118.31448"/>
    <n v="33.744118999999998"/>
    <n v="-118.31448"/>
    <x v="0"/>
    <x v="1"/>
    <n v="0"/>
    <x v="0"/>
    <n v="3"/>
    <n v="1"/>
    <s v="Yes"/>
    <s v="No"/>
    <s v="No"/>
    <s v="No"/>
    <s v="No"/>
    <s v="No"/>
    <s v="No"/>
    <n v="1"/>
    <x v="1"/>
    <n v="77"/>
    <n v="237.75"/>
    <x v="0"/>
    <x v="0"/>
    <n v="96"/>
    <n v="3128"/>
    <x v="17"/>
    <x v="0"/>
    <x v="0"/>
    <x v="1"/>
    <b v="0"/>
    <b v="0"/>
    <b v="1"/>
    <b v="0"/>
    <n v="79.25"/>
    <x v="23"/>
    <b v="0"/>
  </r>
  <r>
    <s v="6861-OKBCE"/>
    <x v="0"/>
    <s v="United States"/>
    <s v="California"/>
    <s v="Seal Beach"/>
    <n v="90740"/>
    <s v="33.75462, -118.071128"/>
    <n v="33.754620000000003"/>
    <n v="-118.071128"/>
    <x v="1"/>
    <x v="0"/>
    <n v="0"/>
    <x v="1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221.35"/>
    <x v="0"/>
    <x v="0"/>
    <n v="95"/>
    <n v="4500"/>
    <x v="18"/>
    <x v="0"/>
    <x v="0"/>
    <x v="0"/>
    <b v="1"/>
    <b v="1"/>
    <b v="0"/>
    <b v="0"/>
    <n v="20.1227272727272"/>
    <x v="7"/>
    <b v="0"/>
  </r>
  <r>
    <s v="9940-RHLFB"/>
    <x v="0"/>
    <s v="United States"/>
    <s v="California"/>
    <s v="Sunset Beach"/>
    <n v="90742"/>
    <s v="33.719221, -118.073596"/>
    <n v="33.719220999999997"/>
    <n v="-118.07359599999999"/>
    <x v="1"/>
    <x v="0"/>
    <n v="0"/>
    <x v="0"/>
    <n v="1"/>
    <n v="1"/>
    <s v="No"/>
    <s v="No"/>
    <s v="No"/>
    <s v="Yes"/>
    <s v="No"/>
    <s v="No"/>
    <s v="No"/>
    <n v="0"/>
    <x v="1"/>
    <n v="75.3"/>
    <n v="75.3"/>
    <x v="0"/>
    <x v="0"/>
    <n v="66"/>
    <n v="2176"/>
    <x v="0"/>
    <x v="0"/>
    <x v="0"/>
    <x v="1"/>
    <b v="0"/>
    <b v="0"/>
    <b v="1"/>
    <b v="0"/>
    <n v="75.3"/>
    <x v="17"/>
    <b v="0"/>
  </r>
  <r>
    <s v="2995-UPRYS"/>
    <x v="0"/>
    <s v="United States"/>
    <s v="California"/>
    <s v="Long Beach"/>
    <n v="90802"/>
    <s v="33.752524, -118.210737"/>
    <n v="33.752524000000001"/>
    <n v="-118.21073699999999"/>
    <x v="1"/>
    <x v="1"/>
    <n v="1"/>
    <x v="0"/>
    <n v="40"/>
    <n v="1"/>
    <s v="No"/>
    <s v="No"/>
    <s v="Yes"/>
    <s v="No"/>
    <s v="Yes"/>
    <s v="Yes"/>
    <s v="Yes"/>
    <n v="1"/>
    <x v="2"/>
    <n v="99.2"/>
    <n v="4062.2"/>
    <x v="0"/>
    <x v="0"/>
    <n v="69"/>
    <n v="5098"/>
    <x v="1"/>
    <x v="1"/>
    <x v="0"/>
    <x v="1"/>
    <b v="0"/>
    <b v="1"/>
    <b v="0"/>
    <b v="0"/>
    <n v="101.554999999999"/>
    <x v="2"/>
    <b v="0"/>
  </r>
  <r>
    <s v="6686-YPGHK"/>
    <x v="0"/>
    <s v="United States"/>
    <s v="California"/>
    <s v="Long Beach"/>
    <n v="90808"/>
    <s v="33.823943, -118.111335"/>
    <n v="33.823943"/>
    <n v="-118.111335"/>
    <x v="0"/>
    <x v="1"/>
    <n v="0"/>
    <x v="0"/>
    <n v="47"/>
    <n v="1"/>
    <s v="No"/>
    <s v="Yes"/>
    <s v="No"/>
    <s v="No"/>
    <s v="No"/>
    <s v="No"/>
    <s v="Yes"/>
    <n v="0"/>
    <x v="1"/>
    <n v="85.5"/>
    <n v="4042.3"/>
    <x v="0"/>
    <x v="0"/>
    <n v="68"/>
    <n v="3645"/>
    <x v="1"/>
    <x v="0"/>
    <x v="0"/>
    <x v="1"/>
    <b v="0"/>
    <b v="0"/>
    <b v="0"/>
    <b v="1"/>
    <n v="86.006382978723394"/>
    <x v="42"/>
    <b v="1"/>
  </r>
  <r>
    <s v="1383-EZRWL"/>
    <x v="0"/>
    <s v="United States"/>
    <s v="California"/>
    <s v="Long Beach"/>
    <n v="90810"/>
    <s v="33.819814, -118.222416"/>
    <n v="33.819814000000001"/>
    <n v="-118.222416"/>
    <x v="1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164.85"/>
    <x v="0"/>
    <x v="0"/>
    <n v="89"/>
    <n v="5595"/>
    <x v="1"/>
    <x v="0"/>
    <x v="0"/>
    <x v="0"/>
    <b v="1"/>
    <b v="0"/>
    <b v="0"/>
    <b v="1"/>
    <n v="23.55"/>
    <x v="7"/>
    <b v="0"/>
  </r>
  <r>
    <s v="4759-TRPLW"/>
    <x v="0"/>
    <s v="United States"/>
    <s v="California"/>
    <s v="Long Beach"/>
    <n v="90822"/>
    <s v="33.778436, -118.118648"/>
    <n v="33.778435999999999"/>
    <n v="-118.11864799999999"/>
    <x v="0"/>
    <x v="0"/>
    <n v="0"/>
    <x v="0"/>
    <n v="1"/>
    <n v="1"/>
    <s v="No"/>
    <s v="No"/>
    <s v="No"/>
    <s v="No"/>
    <s v="No"/>
    <s v="No"/>
    <s v="No"/>
    <n v="0"/>
    <x v="1"/>
    <n v="70.400000000000006"/>
    <n v="70.400000000000006"/>
    <x v="0"/>
    <x v="0"/>
    <n v="70"/>
    <n v="4238"/>
    <x v="2"/>
    <x v="0"/>
    <x v="0"/>
    <x v="1"/>
    <b v="0"/>
    <b v="0"/>
    <b v="1"/>
    <b v="0"/>
    <n v="70.400000000000006"/>
    <x v="1"/>
    <b v="0"/>
  </r>
  <r>
    <s v="8563-IIOXK"/>
    <x v="0"/>
    <s v="United States"/>
    <s v="California"/>
    <s v="Duarte"/>
    <n v="91010"/>
    <s v="34.145695, -117.95982"/>
    <n v="34.145695000000003"/>
    <n v="-117.95981999999999"/>
    <x v="0"/>
    <x v="0"/>
    <n v="1"/>
    <x v="0"/>
    <n v="7"/>
    <n v="1"/>
    <s v="No"/>
    <s v="Yes"/>
    <s v="No"/>
    <s v="No"/>
    <s v="No"/>
    <s v="No"/>
    <s v="No"/>
    <n v="1"/>
    <x v="0"/>
    <n v="49.75"/>
    <n v="331.3"/>
    <x v="0"/>
    <x v="0"/>
    <n v="75"/>
    <n v="5651"/>
    <x v="3"/>
    <x v="1"/>
    <x v="0"/>
    <x v="0"/>
    <b v="0"/>
    <b v="0"/>
    <b v="1"/>
    <b v="0"/>
    <n v="47.328571428571401"/>
    <x v="58"/>
    <b v="1"/>
  </r>
  <r>
    <s v="8020-BWHYL"/>
    <x v="0"/>
    <s v="United States"/>
    <s v="California"/>
    <s v="Montrose"/>
    <n v="91020"/>
    <s v="34.2112, -118.230625"/>
    <n v="34.211199999999998"/>
    <n v="-118.230625"/>
    <x v="1"/>
    <x v="1"/>
    <n v="0"/>
    <x v="0"/>
    <n v="15"/>
    <n v="1"/>
    <s v="No"/>
    <s v="No"/>
    <s v="Yes"/>
    <s v="No"/>
    <s v="No"/>
    <s v="No"/>
    <s v="No"/>
    <n v="1"/>
    <x v="1"/>
    <n v="75.3"/>
    <n v="1147.45"/>
    <x v="0"/>
    <x v="0"/>
    <n v="99"/>
    <n v="4526"/>
    <x v="4"/>
    <x v="0"/>
    <x v="0"/>
    <x v="1"/>
    <b v="0"/>
    <b v="1"/>
    <b v="0"/>
    <b v="0"/>
    <n v="76.496666666666599"/>
    <x v="17"/>
    <b v="0"/>
  </r>
  <r>
    <s v="2982-VPSGI"/>
    <x v="0"/>
    <s v="United States"/>
    <s v="California"/>
    <s v="South Pasadena"/>
    <n v="91030"/>
    <s v="34.110444, -118.156957"/>
    <n v="34.110444000000001"/>
    <n v="-118.15695700000001"/>
    <x v="1"/>
    <x v="0"/>
    <n v="1"/>
    <x v="0"/>
    <n v="11"/>
    <n v="1"/>
    <s v="Yes"/>
    <s v="No"/>
    <s v="No"/>
    <s v="No"/>
    <s v="No"/>
    <s v="Yes"/>
    <s v="Yes"/>
    <n v="1"/>
    <x v="2"/>
    <n v="94"/>
    <n v="1078.9000000000001"/>
    <x v="0"/>
    <x v="0"/>
    <n v="67"/>
    <n v="2120"/>
    <x v="0"/>
    <x v="0"/>
    <x v="0"/>
    <x v="1"/>
    <b v="0"/>
    <b v="0"/>
    <b v="1"/>
    <b v="0"/>
    <n v="98.081818181818093"/>
    <x v="45"/>
    <b v="0"/>
  </r>
  <r>
    <s v="8199-ZLLSA"/>
    <x v="0"/>
    <s v="United States"/>
    <s v="California"/>
    <s v="Tujunga"/>
    <n v="91042"/>
    <s v="34.296574, -118.244839"/>
    <n v="34.296574"/>
    <n v="-118.244839"/>
    <x v="0"/>
    <x v="0"/>
    <n v="0"/>
    <x v="0"/>
    <n v="67"/>
    <n v="1"/>
    <s v="Yes"/>
    <s v="Yes"/>
    <s v="Yes"/>
    <s v="Yes"/>
    <s v="Yes"/>
    <s v="Yes"/>
    <s v="Yes"/>
    <n v="1"/>
    <x v="2"/>
    <n v="118.35"/>
    <n v="7804.15"/>
    <x v="0"/>
    <x v="0"/>
    <n v="91"/>
    <n v="6255"/>
    <x v="2"/>
    <x v="1"/>
    <x v="0"/>
    <x v="1"/>
    <b v="0"/>
    <b v="0"/>
    <b v="0"/>
    <b v="0"/>
    <n v="116.479850746268"/>
    <x v="93"/>
    <b v="1"/>
  </r>
  <r>
    <s v="4625-EWPTF"/>
    <x v="0"/>
    <s v="United States"/>
    <s v="California"/>
    <s v="Pasadena"/>
    <n v="91104"/>
    <s v="34.165383, -118.123752"/>
    <n v="34.165382999999999"/>
    <n v="-118.123752"/>
    <x v="0"/>
    <x v="0"/>
    <n v="0"/>
    <x v="0"/>
    <n v="8"/>
    <n v="0"/>
    <s v="No phone service"/>
    <s v="Yes"/>
    <s v="No"/>
    <s v="No"/>
    <s v="No"/>
    <s v="No"/>
    <s v="No"/>
    <n v="1"/>
    <x v="3"/>
    <n v="30.45"/>
    <n v="226.45"/>
    <x v="0"/>
    <x v="0"/>
    <n v="94"/>
    <n v="4549"/>
    <x v="2"/>
    <x v="0"/>
    <x v="0"/>
    <x v="0"/>
    <b v="0"/>
    <b v="0"/>
    <b v="1"/>
    <b v="0"/>
    <n v="28.306249999999999"/>
    <x v="8"/>
    <b v="0"/>
  </r>
  <r>
    <s v="5980-NOPLP"/>
    <x v="0"/>
    <s v="United States"/>
    <s v="California"/>
    <s v="Pasadena"/>
    <n v="91105"/>
    <s v="34.13946, -118.166649"/>
    <n v="34.13946"/>
    <n v="-118.16664900000001"/>
    <x v="1"/>
    <x v="0"/>
    <n v="1"/>
    <x v="0"/>
    <n v="44"/>
    <n v="1"/>
    <s v="Yes"/>
    <s v="No"/>
    <s v="No"/>
    <s v="No"/>
    <s v="No"/>
    <s v="Yes"/>
    <s v="Yes"/>
    <n v="1"/>
    <x v="2"/>
    <n v="96.1"/>
    <n v="4364.1000000000004"/>
    <x v="0"/>
    <x v="0"/>
    <n v="87"/>
    <n v="5606"/>
    <x v="3"/>
    <x v="0"/>
    <x v="0"/>
    <x v="1"/>
    <b v="0"/>
    <b v="0"/>
    <b v="1"/>
    <b v="0"/>
    <n v="99.184090909090898"/>
    <x v="22"/>
    <b v="0"/>
  </r>
  <r>
    <s v="6892-XPFPU"/>
    <x v="0"/>
    <s v="United States"/>
    <s v="California"/>
    <s v="Pasadena"/>
    <n v="91107"/>
    <s v="34.159007, -118.087353"/>
    <n v="34.159007000000003"/>
    <n v="-118.08735299999999"/>
    <x v="0"/>
    <x v="1"/>
    <n v="1"/>
    <x v="0"/>
    <n v="24"/>
    <n v="1"/>
    <s v="Yes"/>
    <s v="No"/>
    <s v="Yes"/>
    <s v="Yes"/>
    <s v="No"/>
    <s v="Yes"/>
    <s v="Yes"/>
    <n v="1"/>
    <x v="2"/>
    <n v="104.25"/>
    <n v="2433.9"/>
    <x v="0"/>
    <x v="0"/>
    <n v="80"/>
    <n v="2104"/>
    <x v="3"/>
    <x v="0"/>
    <x v="0"/>
    <x v="1"/>
    <b v="0"/>
    <b v="0"/>
    <b v="1"/>
    <b v="0"/>
    <n v="101.41249999999999"/>
    <x v="3"/>
    <b v="0"/>
  </r>
  <r>
    <s v="8010-EZLOU"/>
    <x v="0"/>
    <s v="United States"/>
    <s v="California"/>
    <s v="San Marino"/>
    <n v="91108"/>
    <s v="34.122671, -118.112911"/>
    <n v="34.122670999999997"/>
    <n v="-118.112911"/>
    <x v="0"/>
    <x v="1"/>
    <n v="0"/>
    <x v="0"/>
    <n v="15"/>
    <n v="1"/>
    <s v="Yes"/>
    <s v="No"/>
    <s v="Yes"/>
    <s v="No"/>
    <s v="No"/>
    <s v="No"/>
    <s v="No"/>
    <n v="1"/>
    <x v="1"/>
    <n v="80.2"/>
    <n v="1217.25"/>
    <x v="0"/>
    <x v="0"/>
    <n v="76"/>
    <n v="4958"/>
    <x v="3"/>
    <x v="0"/>
    <x v="0"/>
    <x v="1"/>
    <b v="0"/>
    <b v="0"/>
    <b v="1"/>
    <b v="0"/>
    <n v="81.150000000000006"/>
    <x v="13"/>
    <b v="0"/>
  </r>
  <r>
    <s v="9874-QLCLH"/>
    <x v="0"/>
    <s v="United States"/>
    <s v="California"/>
    <s v="Northridge"/>
    <n v="91324"/>
    <s v="34.238208, -118.55029"/>
    <n v="34.238208"/>
    <n v="-118.55029"/>
    <x v="1"/>
    <x v="0"/>
    <n v="1"/>
    <x v="0"/>
    <n v="17"/>
    <n v="1"/>
    <s v="Yes"/>
    <s v="Yes"/>
    <s v="No"/>
    <s v="Yes"/>
    <s v="No"/>
    <s v="Yes"/>
    <s v="Yes"/>
    <n v="1"/>
    <x v="2"/>
    <n v="104.2"/>
    <n v="1743.5"/>
    <x v="0"/>
    <x v="0"/>
    <n v="79"/>
    <n v="2365"/>
    <x v="4"/>
    <x v="0"/>
    <x v="0"/>
    <x v="1"/>
    <b v="0"/>
    <b v="0"/>
    <b v="1"/>
    <b v="0"/>
    <n v="102.558823529411"/>
    <x v="3"/>
    <b v="1"/>
  </r>
  <r>
    <s v="8062-YBDOE"/>
    <x v="0"/>
    <s v="United States"/>
    <s v="California"/>
    <s v="Canyon Country"/>
    <n v="91351"/>
    <s v="34.422519, -118.420717"/>
    <n v="34.422519000000001"/>
    <n v="-118.420717"/>
    <x v="0"/>
    <x v="1"/>
    <n v="0"/>
    <x v="0"/>
    <n v="1"/>
    <n v="1"/>
    <s v="No"/>
    <s v="No"/>
    <s v="No"/>
    <s v="No"/>
    <s v="No"/>
    <s v="No"/>
    <s v="No"/>
    <n v="1"/>
    <x v="0"/>
    <n v="69.650000000000006"/>
    <n v="69.650000000000006"/>
    <x v="0"/>
    <x v="0"/>
    <n v="78"/>
    <n v="5844"/>
    <x v="14"/>
    <x v="0"/>
    <x v="0"/>
    <x v="1"/>
    <b v="0"/>
    <b v="0"/>
    <b v="1"/>
    <b v="0"/>
    <n v="69.650000000000006"/>
    <x v="10"/>
    <b v="0"/>
  </r>
  <r>
    <s v="6000-APYLU"/>
    <x v="0"/>
    <s v="United States"/>
    <s v="California"/>
    <s v="Valencia"/>
    <n v="91355"/>
    <s v="34.43987, -118.644609"/>
    <n v="34.439869999999999"/>
    <n v="-118.644609"/>
    <x v="0"/>
    <x v="0"/>
    <n v="0"/>
    <x v="0"/>
    <n v="9"/>
    <n v="1"/>
    <s v="No"/>
    <s v="No"/>
    <s v="No"/>
    <s v="No"/>
    <s v="No"/>
    <s v="No"/>
    <s v="Yes"/>
    <n v="1"/>
    <x v="1"/>
    <n v="80.8"/>
    <n v="713.1"/>
    <x v="0"/>
    <x v="0"/>
    <n v="90"/>
    <n v="3890"/>
    <x v="4"/>
    <x v="0"/>
    <x v="0"/>
    <x v="1"/>
    <b v="0"/>
    <b v="0"/>
    <b v="1"/>
    <b v="0"/>
    <n v="79.233333333333306"/>
    <x v="13"/>
    <b v="0"/>
  </r>
  <r>
    <s v="0947-IDHRQ"/>
    <x v="0"/>
    <s v="United States"/>
    <s v="California"/>
    <s v="Woodland Hills"/>
    <n v="91367"/>
    <s v="34.178068, -118.615714"/>
    <n v="34.178068000000003"/>
    <n v="-118.615714"/>
    <x v="1"/>
    <x v="0"/>
    <n v="0"/>
    <x v="0"/>
    <n v="7"/>
    <n v="1"/>
    <s v="No"/>
    <s v="No"/>
    <s v="No"/>
    <s v="No"/>
    <s v="No"/>
    <s v="Yes"/>
    <s v="No"/>
    <n v="1"/>
    <x v="1"/>
    <n v="80.3"/>
    <n v="526.70000000000005"/>
    <x v="0"/>
    <x v="0"/>
    <n v="75"/>
    <n v="3949"/>
    <x v="0"/>
    <x v="0"/>
    <x v="0"/>
    <x v="1"/>
    <b v="0"/>
    <b v="0"/>
    <b v="0"/>
    <b v="1"/>
    <n v="75.242857142857105"/>
    <x v="13"/>
    <b v="0"/>
  </r>
  <r>
    <s v="3672-YITQD"/>
    <x v="0"/>
    <s v="United States"/>
    <s v="California"/>
    <s v="Castaic"/>
    <n v="91384"/>
    <s v="34.506627, -118.699048"/>
    <n v="34.506627000000002"/>
    <n v="-118.699048"/>
    <x v="0"/>
    <x v="1"/>
    <n v="1"/>
    <x v="0"/>
    <n v="36"/>
    <n v="1"/>
    <s v="Yes"/>
    <s v="No"/>
    <s v="No"/>
    <s v="No"/>
    <s v="No"/>
    <s v="No"/>
    <s v="Yes"/>
    <n v="1"/>
    <x v="1"/>
    <n v="84.1"/>
    <n v="3021.6"/>
    <x v="0"/>
    <x v="0"/>
    <n v="79"/>
    <n v="2987"/>
    <x v="0"/>
    <x v="0"/>
    <x v="0"/>
    <x v="1"/>
    <b v="0"/>
    <b v="0"/>
    <b v="1"/>
    <b v="0"/>
    <n v="83.933333333333294"/>
    <x v="33"/>
    <b v="0"/>
  </r>
  <r>
    <s v="9048-JVYVF"/>
    <x v="0"/>
    <s v="United States"/>
    <s v="California"/>
    <s v="Panorama City"/>
    <n v="91402"/>
    <s v="34.223768, -118.445461"/>
    <n v="34.223768"/>
    <n v="-118.44546099999999"/>
    <x v="0"/>
    <x v="0"/>
    <n v="0"/>
    <x v="0"/>
    <n v="3"/>
    <n v="1"/>
    <s v="No"/>
    <s v="No"/>
    <s v="No"/>
    <s v="No"/>
    <s v="Yes"/>
    <s v="Yes"/>
    <s v="Yes"/>
    <n v="1"/>
    <x v="0"/>
    <n v="69.349999999999994"/>
    <n v="191.35"/>
    <x v="0"/>
    <x v="0"/>
    <n v="98"/>
    <n v="3520"/>
    <x v="5"/>
    <x v="0"/>
    <x v="0"/>
    <x v="0"/>
    <b v="0"/>
    <b v="0"/>
    <b v="1"/>
    <b v="0"/>
    <n v="63.783333333333303"/>
    <x v="10"/>
    <b v="0"/>
  </r>
  <r>
    <s v="8988-ECPJR"/>
    <x v="0"/>
    <s v="United States"/>
    <s v="California"/>
    <s v="Van Nuys"/>
    <n v="91411"/>
    <s v="34.17847, -118.459472"/>
    <n v="34.178469999999997"/>
    <n v="-118.45947200000001"/>
    <x v="1"/>
    <x v="1"/>
    <n v="1"/>
    <x v="0"/>
    <n v="34"/>
    <n v="1"/>
    <s v="Yes"/>
    <s v="No"/>
    <s v="Yes"/>
    <s v="No"/>
    <s v="No"/>
    <s v="No"/>
    <s v="No"/>
    <n v="1"/>
    <x v="1"/>
    <n v="79.599999999999994"/>
    <n v="2718.3"/>
    <x v="0"/>
    <x v="0"/>
    <n v="66"/>
    <n v="3980"/>
    <x v="6"/>
    <x v="0"/>
    <x v="0"/>
    <x v="1"/>
    <b v="0"/>
    <b v="0"/>
    <b v="0"/>
    <b v="1"/>
    <n v="79.95"/>
    <x v="16"/>
    <b v="0"/>
  </r>
  <r>
    <s v="3776-EKTKM"/>
    <x v="0"/>
    <s v="United States"/>
    <s v="California"/>
    <s v="Burbank"/>
    <n v="91501"/>
    <s v="34.188339, -118.300942"/>
    <n v="34.188338999999999"/>
    <n v="-118.30094200000001"/>
    <x v="1"/>
    <x v="1"/>
    <n v="0"/>
    <x v="0"/>
    <n v="1"/>
    <n v="0"/>
    <s v="No phone service"/>
    <s v="No"/>
    <s v="No"/>
    <s v="No"/>
    <s v="No"/>
    <s v="Yes"/>
    <s v="No"/>
    <n v="1"/>
    <x v="0"/>
    <n v="36.450000000000003"/>
    <n v="36.450000000000003"/>
    <x v="0"/>
    <x v="0"/>
    <n v="96"/>
    <n v="5303"/>
    <x v="7"/>
    <x v="0"/>
    <x v="0"/>
    <x v="0"/>
    <b v="0"/>
    <b v="0"/>
    <b v="1"/>
    <b v="0"/>
    <n v="36.450000000000003"/>
    <x v="88"/>
    <b v="0"/>
  </r>
  <r>
    <s v="1902-XBTFB"/>
    <x v="0"/>
    <s v="United States"/>
    <s v="California"/>
    <s v="North Hollywood"/>
    <n v="91605"/>
    <s v="34.207295, -118.400022"/>
    <n v="34.207295000000002"/>
    <n v="-118.40002200000001"/>
    <x v="0"/>
    <x v="0"/>
    <n v="0"/>
    <x v="0"/>
    <n v="22"/>
    <n v="1"/>
    <s v="No"/>
    <s v="No"/>
    <s v="Yes"/>
    <s v="Yes"/>
    <s v="No"/>
    <s v="Yes"/>
    <s v="No"/>
    <n v="1"/>
    <x v="1"/>
    <n v="89.4"/>
    <n v="2001.5"/>
    <x v="0"/>
    <x v="0"/>
    <n v="99"/>
    <n v="5438"/>
    <x v="8"/>
    <x v="0"/>
    <x v="0"/>
    <x v="1"/>
    <b v="0"/>
    <b v="0"/>
    <b v="1"/>
    <b v="0"/>
    <n v="90.977272727272705"/>
    <x v="54"/>
    <b v="0"/>
  </r>
  <r>
    <s v="0643-OKLRP"/>
    <x v="0"/>
    <s v="United States"/>
    <s v="California"/>
    <s v="Azusa"/>
    <n v="91702"/>
    <s v="34.174493, -117.87068"/>
    <n v="34.174492999999998"/>
    <n v="-117.87067999999999"/>
    <x v="1"/>
    <x v="1"/>
    <n v="1"/>
    <x v="0"/>
    <n v="47"/>
    <n v="1"/>
    <s v="Yes"/>
    <s v="Yes"/>
    <s v="No"/>
    <s v="No"/>
    <s v="No"/>
    <s v="No"/>
    <s v="No"/>
    <n v="0"/>
    <x v="1"/>
    <n v="80.349999999999994"/>
    <n v="3825.85"/>
    <x v="0"/>
    <x v="0"/>
    <n v="95"/>
    <n v="5915"/>
    <x v="9"/>
    <x v="0"/>
    <x v="0"/>
    <x v="1"/>
    <b v="0"/>
    <b v="0"/>
    <b v="1"/>
    <b v="0"/>
    <n v="81.401063829787205"/>
    <x v="13"/>
    <b v="1"/>
  </r>
  <r>
    <s v="9381-NDKME"/>
    <x v="0"/>
    <s v="United States"/>
    <s v="California"/>
    <s v="El Monte"/>
    <n v="91731"/>
    <s v="34.079934, -118.046695"/>
    <n v="34.079934000000002"/>
    <n v="-118.046695"/>
    <x v="1"/>
    <x v="1"/>
    <n v="1"/>
    <x v="0"/>
    <n v="24"/>
    <n v="0"/>
    <s v="No phone service"/>
    <s v="No"/>
    <s v="No"/>
    <s v="Yes"/>
    <s v="No"/>
    <s v="No"/>
    <s v="Yes"/>
    <n v="1"/>
    <x v="0"/>
    <n v="40.65"/>
    <n v="933.3"/>
    <x v="0"/>
    <x v="0"/>
    <n v="85"/>
    <n v="3843"/>
    <x v="10"/>
    <x v="0"/>
    <x v="0"/>
    <x v="0"/>
    <b v="0"/>
    <b v="1"/>
    <b v="0"/>
    <b v="0"/>
    <n v="38.887499999999903"/>
    <x v="39"/>
    <b v="0"/>
  </r>
  <r>
    <s v="2794-XIMMO"/>
    <x v="0"/>
    <s v="United States"/>
    <s v="California"/>
    <s v="Rancho Cucamonga"/>
    <n v="91737"/>
    <s v="34.245289, -117.642503"/>
    <n v="34.245289"/>
    <n v="-117.642503"/>
    <x v="0"/>
    <x v="0"/>
    <n v="1"/>
    <x v="0"/>
    <n v="53"/>
    <n v="0"/>
    <s v="No phone service"/>
    <s v="No"/>
    <s v="Yes"/>
    <s v="Yes"/>
    <s v="Yes"/>
    <s v="Yes"/>
    <s v="Yes"/>
    <n v="1"/>
    <x v="0"/>
    <n v="60.45"/>
    <n v="3184.25"/>
    <x v="0"/>
    <x v="0"/>
    <n v="98"/>
    <n v="5650"/>
    <x v="11"/>
    <x v="1"/>
    <x v="0"/>
    <x v="0"/>
    <b v="0"/>
    <b v="0"/>
    <b v="1"/>
    <b v="0"/>
    <n v="60.080188679245197"/>
    <x v="71"/>
    <b v="0"/>
  </r>
  <r>
    <s v="8382-SHQEH"/>
    <x v="0"/>
    <s v="United States"/>
    <s v="California"/>
    <s v="Rancho Cucamonga"/>
    <n v="91739"/>
    <s v="34.133809, -117.523724"/>
    <n v="34.133808999999999"/>
    <n v="-117.523724"/>
    <x v="1"/>
    <x v="0"/>
    <n v="1"/>
    <x v="0"/>
    <n v="8"/>
    <n v="1"/>
    <s v="Yes"/>
    <s v="No"/>
    <s v="No"/>
    <s v="No"/>
    <s v="No"/>
    <s v="No"/>
    <s v="Yes"/>
    <n v="1"/>
    <x v="1"/>
    <n v="84.9"/>
    <n v="764.95"/>
    <x v="0"/>
    <x v="0"/>
    <n v="85"/>
    <n v="2656"/>
    <x v="12"/>
    <x v="0"/>
    <x v="0"/>
    <x v="1"/>
    <b v="0"/>
    <b v="0"/>
    <b v="1"/>
    <b v="0"/>
    <n v="95.618750000000006"/>
    <x v="33"/>
    <b v="0"/>
  </r>
  <r>
    <s v="2983-ZANRP"/>
    <x v="0"/>
    <s v="United States"/>
    <s v="California"/>
    <s v="La Puente"/>
    <n v="91744"/>
    <s v="34.031441, -117.936436"/>
    <n v="34.031441000000001"/>
    <n v="-117.936436"/>
    <x v="1"/>
    <x v="0"/>
    <n v="1"/>
    <x v="0"/>
    <n v="2"/>
    <n v="1"/>
    <s v="No"/>
    <s v="No"/>
    <s v="Yes"/>
    <s v="No"/>
    <s v="No"/>
    <s v="No"/>
    <s v="No"/>
    <n v="1"/>
    <x v="1"/>
    <n v="73.55"/>
    <n v="145.4"/>
    <x v="0"/>
    <x v="0"/>
    <n v="97"/>
    <n v="5799"/>
    <x v="13"/>
    <x v="0"/>
    <x v="0"/>
    <x v="1"/>
    <b v="0"/>
    <b v="0"/>
    <b v="0"/>
    <b v="0"/>
    <n v="72.7"/>
    <x v="44"/>
    <b v="0"/>
  </r>
  <r>
    <s v="7845-URHJN"/>
    <x v="0"/>
    <s v="United States"/>
    <s v="California"/>
    <s v="Hacienda Heights"/>
    <n v="91745"/>
    <s v="33.998471, -117.973758"/>
    <n v="33.998471000000002"/>
    <n v="-117.973758"/>
    <x v="1"/>
    <x v="0"/>
    <n v="1"/>
    <x v="0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156.25"/>
    <x v="0"/>
    <x v="0"/>
    <n v="98"/>
    <n v="4785"/>
    <x v="5"/>
    <x v="0"/>
    <x v="0"/>
    <x v="0"/>
    <b v="1"/>
    <b v="0"/>
    <b v="0"/>
    <b v="0"/>
    <n v="19.53125"/>
    <x v="7"/>
    <b v="0"/>
  </r>
  <r>
    <s v="3034-ZBEQN"/>
    <x v="0"/>
    <s v="United States"/>
    <s v="California"/>
    <s v="La Puente"/>
    <n v="91746"/>
    <s v="34.038983, -117.991372"/>
    <n v="34.038983000000002"/>
    <n v="-117.991372"/>
    <x v="1"/>
    <x v="0"/>
    <n v="1"/>
    <x v="0"/>
    <n v="48"/>
    <n v="0"/>
    <s v="No phone service"/>
    <s v="No"/>
    <s v="Yes"/>
    <s v="Yes"/>
    <s v="No"/>
    <s v="No"/>
    <s v="No"/>
    <n v="0"/>
    <x v="3"/>
    <n v="34.700000000000003"/>
    <n v="1604.5"/>
    <x v="0"/>
    <x v="0"/>
    <n v="90"/>
    <n v="5995"/>
    <x v="6"/>
    <x v="1"/>
    <x v="0"/>
    <x v="0"/>
    <b v="0"/>
    <b v="0"/>
    <b v="0"/>
    <b v="1"/>
    <n v="33.4270833333333"/>
    <x v="59"/>
    <b v="0"/>
  </r>
  <r>
    <s v="8327-LZKAS"/>
    <x v="0"/>
    <s v="United States"/>
    <s v="California"/>
    <s v="Pomona"/>
    <n v="91767"/>
    <s v="34.083086, -117.737997"/>
    <n v="34.083086000000002"/>
    <n v="-117.73799699999999"/>
    <x v="1"/>
    <x v="1"/>
    <n v="1"/>
    <x v="0"/>
    <n v="43"/>
    <n v="1"/>
    <s v="Yes"/>
    <s v="No"/>
    <s v="No"/>
    <s v="Yes"/>
    <s v="Yes"/>
    <s v="Yes"/>
    <s v="Yes"/>
    <n v="1"/>
    <x v="2"/>
    <n v="107.55"/>
    <n v="4533.8999999999996"/>
    <x v="0"/>
    <x v="0"/>
    <n v="93"/>
    <n v="4423"/>
    <x v="7"/>
    <x v="1"/>
    <x v="0"/>
    <x v="1"/>
    <b v="0"/>
    <b v="0"/>
    <b v="1"/>
    <b v="0"/>
    <n v="105.43953488372"/>
    <x v="76"/>
    <b v="0"/>
  </r>
  <r>
    <s v="1075-BGWOH"/>
    <x v="0"/>
    <s v="United States"/>
    <s v="California"/>
    <s v="Rosemead"/>
    <n v="91770"/>
    <s v="34.065108, -118.082791"/>
    <n v="34.065108000000002"/>
    <n v="-118.082791"/>
    <x v="0"/>
    <x v="1"/>
    <n v="1"/>
    <x v="0"/>
    <n v="16"/>
    <n v="1"/>
    <s v="Yes"/>
    <s v="No"/>
    <s v="No"/>
    <s v="Yes"/>
    <s v="No"/>
    <s v="Yes"/>
    <s v="Yes"/>
    <n v="1"/>
    <x v="2"/>
    <n v="98.75"/>
    <n v="1587.55"/>
    <x v="0"/>
    <x v="0"/>
    <n v="87"/>
    <n v="3392"/>
    <x v="8"/>
    <x v="0"/>
    <x v="0"/>
    <x v="1"/>
    <b v="0"/>
    <b v="0"/>
    <b v="1"/>
    <b v="0"/>
    <n v="99.221874999999997"/>
    <x v="20"/>
    <b v="0"/>
  </r>
  <r>
    <s v="0302-JOIVN"/>
    <x v="0"/>
    <s v="United States"/>
    <s v="California"/>
    <s v="San Gabriel"/>
    <n v="91775"/>
    <s v="34.114772, -118.089431"/>
    <n v="34.114772000000002"/>
    <n v="-118.089431"/>
    <x v="1"/>
    <x v="0"/>
    <n v="1"/>
    <x v="0"/>
    <n v="8"/>
    <n v="1"/>
    <s v="No"/>
    <s v="No"/>
    <s v="Yes"/>
    <s v="Yes"/>
    <s v="No"/>
    <s v="Yes"/>
    <s v="Yes"/>
    <n v="0"/>
    <x v="2"/>
    <n v="101.15"/>
    <n v="842.9"/>
    <x v="0"/>
    <x v="0"/>
    <n v="76"/>
    <n v="2750"/>
    <x v="9"/>
    <x v="0"/>
    <x v="0"/>
    <x v="1"/>
    <b v="0"/>
    <b v="0"/>
    <b v="1"/>
    <b v="0"/>
    <n v="105.3625"/>
    <x v="48"/>
    <b v="0"/>
  </r>
  <r>
    <s v="5366-IJEQJ"/>
    <x v="0"/>
    <s v="United States"/>
    <s v="California"/>
    <s v="Alhambra"/>
    <n v="91801"/>
    <s v="34.090925, -118.128164"/>
    <n v="34.090924999999999"/>
    <n v="-118.128164"/>
    <x v="0"/>
    <x v="0"/>
    <n v="0"/>
    <x v="0"/>
    <n v="20"/>
    <n v="1"/>
    <s v="Yes"/>
    <s v="No"/>
    <s v="No"/>
    <s v="Yes"/>
    <s v="No"/>
    <s v="Yes"/>
    <s v="No"/>
    <n v="1"/>
    <x v="1"/>
    <n v="88.7"/>
    <n v="1761.45"/>
    <x v="0"/>
    <x v="0"/>
    <n v="86"/>
    <n v="4115"/>
    <x v="14"/>
    <x v="0"/>
    <x v="0"/>
    <x v="1"/>
    <b v="0"/>
    <b v="0"/>
    <b v="1"/>
    <b v="0"/>
    <n v="88.072500000000005"/>
    <x v="62"/>
    <b v="0"/>
  </r>
  <r>
    <s v="1981-INRFU"/>
    <x v="0"/>
    <s v="United States"/>
    <s v="California"/>
    <s v="Boulevard"/>
    <n v="91905"/>
    <s v="32.677097, -116.304991"/>
    <n v="32.677097000000003"/>
    <n v="-116.304991"/>
    <x v="1"/>
    <x v="0"/>
    <n v="0"/>
    <x v="0"/>
    <n v="2"/>
    <n v="1"/>
    <s v="No"/>
    <s v="No"/>
    <s v="No"/>
    <s v="No"/>
    <s v="No"/>
    <s v="Yes"/>
    <s v="No"/>
    <n v="1"/>
    <x v="1"/>
    <n v="79.75"/>
    <n v="164.5"/>
    <x v="0"/>
    <x v="0"/>
    <n v="98"/>
    <n v="5172"/>
    <x v="14"/>
    <x v="0"/>
    <x v="0"/>
    <x v="1"/>
    <b v="0"/>
    <b v="0"/>
    <b v="1"/>
    <b v="0"/>
    <n v="82.25"/>
    <x v="16"/>
    <b v="0"/>
  </r>
  <r>
    <s v="4971-PUYQO"/>
    <x v="0"/>
    <s v="United States"/>
    <s v="California"/>
    <s v="Campo"/>
    <n v="91906"/>
    <s v="32.673483, -116.472863"/>
    <n v="32.673482999999997"/>
    <n v="-116.472863"/>
    <x v="1"/>
    <x v="0"/>
    <n v="0"/>
    <x v="0"/>
    <n v="27"/>
    <n v="1"/>
    <s v="Yes"/>
    <s v="No"/>
    <s v="No"/>
    <s v="No"/>
    <s v="No"/>
    <s v="Yes"/>
    <s v="Yes"/>
    <n v="1"/>
    <x v="2"/>
    <n v="94.55"/>
    <n v="2724.6"/>
    <x v="0"/>
    <x v="0"/>
    <n v="89"/>
    <n v="4464"/>
    <x v="14"/>
    <x v="0"/>
    <x v="0"/>
    <x v="1"/>
    <b v="0"/>
    <b v="0"/>
    <b v="0"/>
    <b v="1"/>
    <n v="100.911111111111"/>
    <x v="15"/>
    <b v="0"/>
  </r>
  <r>
    <s v="8485-GJCDN"/>
    <x v="0"/>
    <s v="United States"/>
    <s v="California"/>
    <s v="Chula Vista"/>
    <n v="91914"/>
    <s v="32.688506, -116.938632"/>
    <n v="32.688505999999997"/>
    <n v="-116.938632"/>
    <x v="1"/>
    <x v="1"/>
    <n v="0"/>
    <x v="0"/>
    <n v="5"/>
    <n v="1"/>
    <s v="No"/>
    <s v="No"/>
    <s v="No"/>
    <s v="No"/>
    <s v="No"/>
    <s v="No"/>
    <s v="No"/>
    <n v="1"/>
    <x v="0"/>
    <n v="69.05"/>
    <n v="318.5"/>
    <x v="0"/>
    <x v="0"/>
    <n v="74"/>
    <n v="3368"/>
    <x v="15"/>
    <x v="0"/>
    <x v="0"/>
    <x v="1"/>
    <b v="0"/>
    <b v="0"/>
    <b v="0"/>
    <b v="1"/>
    <n v="63.7"/>
    <x v="10"/>
    <b v="0"/>
  </r>
  <r>
    <s v="1527-SXDPN"/>
    <x v="0"/>
    <s v="United States"/>
    <s v="California"/>
    <s v="Imperial Beach"/>
    <n v="91932"/>
    <s v="32.579134, -117.119009"/>
    <n v="32.579134000000003"/>
    <n v="-117.11900900000001"/>
    <x v="0"/>
    <x v="0"/>
    <n v="1"/>
    <x v="0"/>
    <n v="52"/>
    <n v="1"/>
    <s v="Yes"/>
    <s v="No"/>
    <s v="No"/>
    <s v="Yes"/>
    <s v="Yes"/>
    <s v="No"/>
    <s v="Yes"/>
    <n v="1"/>
    <x v="2"/>
    <n v="96.25"/>
    <n v="4990.25"/>
    <x v="0"/>
    <x v="0"/>
    <n v="97"/>
    <n v="4751"/>
    <x v="16"/>
    <x v="0"/>
    <x v="1"/>
    <x v="1"/>
    <b v="0"/>
    <b v="0"/>
    <b v="0"/>
    <b v="0"/>
    <n v="95.966346153846104"/>
    <x v="22"/>
    <b v="0"/>
  </r>
  <r>
    <s v="6029-WTIPC"/>
    <x v="0"/>
    <s v="United States"/>
    <s v="California"/>
    <s v="Jacumba"/>
    <n v="91934"/>
    <s v="32.649787, -116.2237"/>
    <n v="32.649787000000003"/>
    <n v="-116.22369999999999"/>
    <x v="0"/>
    <x v="1"/>
    <n v="0"/>
    <x v="0"/>
    <n v="37"/>
    <n v="1"/>
    <s v="Yes"/>
    <s v="No"/>
    <s v="No"/>
    <s v="Yes"/>
    <s v="No"/>
    <s v="Yes"/>
    <s v="Yes"/>
    <n v="1"/>
    <x v="2"/>
    <n v="101.1"/>
    <n v="3744.05"/>
    <x v="0"/>
    <x v="0"/>
    <n v="87"/>
    <n v="4424"/>
    <x v="2"/>
    <x v="0"/>
    <x v="0"/>
    <x v="1"/>
    <b v="0"/>
    <b v="0"/>
    <b v="1"/>
    <b v="0"/>
    <n v="101.19054054054"/>
    <x v="48"/>
    <b v="0"/>
  </r>
  <r>
    <s v="8634-CILSZ"/>
    <x v="0"/>
    <s v="United States"/>
    <s v="California"/>
    <s v="Jamul"/>
    <n v="91935"/>
    <s v="32.695681, -116.798386"/>
    <n v="32.695681"/>
    <n v="-116.79838599999999"/>
    <x v="0"/>
    <x v="0"/>
    <n v="0"/>
    <x v="0"/>
    <n v="69"/>
    <n v="1"/>
    <s v="Yes"/>
    <s v="No"/>
    <s v="Yes"/>
    <s v="No"/>
    <s v="Yes"/>
    <s v="Yes"/>
    <s v="Yes"/>
    <n v="1"/>
    <x v="2"/>
    <n v="104.7"/>
    <n v="7220.35"/>
    <x v="0"/>
    <x v="0"/>
    <n v="71"/>
    <n v="6350"/>
    <x v="3"/>
    <x v="1"/>
    <x v="0"/>
    <x v="1"/>
    <b v="0"/>
    <b v="0"/>
    <b v="0"/>
    <b v="0"/>
    <n v="104.642753623188"/>
    <x v="3"/>
    <b v="0"/>
  </r>
  <r>
    <s v="6682-QJDGB"/>
    <x v="0"/>
    <s v="United States"/>
    <s v="California"/>
    <s v="Borrego Springs"/>
    <n v="92004"/>
    <s v="33.200369, -116.192313"/>
    <n v="33.200369000000002"/>
    <n v="-116.192313"/>
    <x v="0"/>
    <x v="0"/>
    <n v="0"/>
    <x v="1"/>
    <n v="40"/>
    <n v="1"/>
    <s v="No"/>
    <s v="Yes"/>
    <s v="Yes"/>
    <s v="No"/>
    <s v="No"/>
    <s v="No"/>
    <s v="No"/>
    <n v="1"/>
    <x v="0"/>
    <n v="55.25"/>
    <n v="2139.1999999999998"/>
    <x v="0"/>
    <x v="0"/>
    <n v="65"/>
    <n v="2810"/>
    <x v="4"/>
    <x v="0"/>
    <x v="0"/>
    <x v="0"/>
    <b v="0"/>
    <b v="0"/>
    <b v="0"/>
    <b v="1"/>
    <n v="53.48"/>
    <x v="5"/>
    <b v="1"/>
  </r>
  <r>
    <s v="8780-IXSTS"/>
    <x v="0"/>
    <s v="United States"/>
    <s v="California"/>
    <s v="Carlsbad"/>
    <n v="92008"/>
    <s v="33.148116, -117.306043"/>
    <n v="33.148116000000002"/>
    <n v="-117.306043"/>
    <x v="1"/>
    <x v="0"/>
    <n v="0"/>
    <x v="0"/>
    <n v="6"/>
    <n v="1"/>
    <s v="Yes"/>
    <s v="No"/>
    <s v="Yes"/>
    <s v="No"/>
    <s v="No"/>
    <s v="Yes"/>
    <s v="No"/>
    <n v="1"/>
    <x v="2"/>
    <n v="90.1"/>
    <n v="521.29999999999995"/>
    <x v="0"/>
    <x v="0"/>
    <n v="71"/>
    <n v="5656"/>
    <x v="0"/>
    <x v="0"/>
    <x v="0"/>
    <x v="1"/>
    <b v="0"/>
    <b v="0"/>
    <b v="1"/>
    <b v="0"/>
    <n v="86.883333333333297"/>
    <x v="35"/>
    <b v="0"/>
  </r>
  <r>
    <s v="9530-EHPOH"/>
    <x v="0"/>
    <s v="United States"/>
    <s v="California"/>
    <s v="El Cajon"/>
    <n v="92019"/>
    <s v="32.785165, -116.862648"/>
    <n v="32.785164999999999"/>
    <n v="-116.86264799999999"/>
    <x v="0"/>
    <x v="0"/>
    <n v="0"/>
    <x v="0"/>
    <n v="11"/>
    <n v="1"/>
    <s v="Yes"/>
    <s v="No"/>
    <s v="No"/>
    <s v="Yes"/>
    <s v="No"/>
    <s v="No"/>
    <s v="No"/>
    <n v="0"/>
    <x v="0"/>
    <n v="53.75"/>
    <n v="608"/>
    <x v="0"/>
    <x v="0"/>
    <n v="99"/>
    <n v="3407"/>
    <x v="2"/>
    <x v="0"/>
    <x v="0"/>
    <x v="0"/>
    <b v="0"/>
    <b v="0"/>
    <b v="1"/>
    <b v="0"/>
    <n v="55.272727272727202"/>
    <x v="0"/>
    <b v="0"/>
  </r>
  <r>
    <s v="0345-HKJVM"/>
    <x v="0"/>
    <s v="United States"/>
    <s v="California"/>
    <s v="El Cajon"/>
    <n v="92021"/>
    <s v="32.832706, -116.873258"/>
    <n v="32.832706000000002"/>
    <n v="-116.87325800000001"/>
    <x v="1"/>
    <x v="0"/>
    <n v="0"/>
    <x v="0"/>
    <n v="6"/>
    <n v="1"/>
    <s v="No"/>
    <s v="No"/>
    <s v="No"/>
    <s v="No"/>
    <s v="No"/>
    <s v="Yes"/>
    <s v="Yes"/>
    <n v="0"/>
    <x v="1"/>
    <n v="89.3"/>
    <n v="577.6"/>
    <x v="0"/>
    <x v="0"/>
    <n v="100"/>
    <n v="5800"/>
    <x v="14"/>
    <x v="0"/>
    <x v="0"/>
    <x v="1"/>
    <b v="0"/>
    <b v="0"/>
    <b v="1"/>
    <b v="0"/>
    <n v="96.266666666666595"/>
    <x v="54"/>
    <b v="0"/>
  </r>
  <r>
    <s v="3049-SOLAY"/>
    <x v="0"/>
    <s v="United States"/>
    <s v="California"/>
    <s v="Fallbrook"/>
    <n v="92028"/>
    <s v="33.362575, -117.299644"/>
    <n v="33.362575"/>
    <n v="-117.299644"/>
    <x v="1"/>
    <x v="0"/>
    <n v="1"/>
    <x v="0"/>
    <n v="3"/>
    <n v="1"/>
    <s v="Yes"/>
    <s v="No"/>
    <s v="No"/>
    <s v="No"/>
    <s v="No"/>
    <s v="Yes"/>
    <s v="Yes"/>
    <n v="1"/>
    <x v="2"/>
    <n v="95.2"/>
    <n v="292.85000000000002"/>
    <x v="0"/>
    <x v="0"/>
    <n v="86"/>
    <n v="4176"/>
    <x v="3"/>
    <x v="0"/>
    <x v="0"/>
    <x v="1"/>
    <b v="0"/>
    <b v="0"/>
    <b v="1"/>
    <b v="0"/>
    <n v="97.616666666666603"/>
    <x v="14"/>
    <b v="0"/>
  </r>
  <r>
    <s v="3317-HRTNN"/>
    <x v="0"/>
    <s v="United States"/>
    <s v="California"/>
    <s v="Julian"/>
    <n v="92036"/>
    <s v="32.980678, -116.262854"/>
    <n v="32.980677999999997"/>
    <n v="-116.262854"/>
    <x v="1"/>
    <x v="1"/>
    <n v="0"/>
    <x v="0"/>
    <n v="5"/>
    <n v="0"/>
    <s v="No phone service"/>
    <s v="No"/>
    <s v="No"/>
    <s v="No"/>
    <s v="No"/>
    <s v="Yes"/>
    <s v="Yes"/>
    <n v="0"/>
    <x v="0"/>
    <n v="45.7"/>
    <n v="198"/>
    <x v="0"/>
    <x v="0"/>
    <n v="73"/>
    <n v="3561"/>
    <x v="3"/>
    <x v="0"/>
    <x v="0"/>
    <x v="0"/>
    <b v="0"/>
    <b v="0"/>
    <b v="1"/>
    <b v="0"/>
    <n v="39.6"/>
    <x v="30"/>
    <b v="0"/>
  </r>
  <r>
    <s v="3235-ETOOB"/>
    <x v="0"/>
    <s v="United States"/>
    <s v="California"/>
    <s v="Lakeside"/>
    <n v="92040"/>
    <s v="32.909873, -116.906774"/>
    <n v="32.909872999999997"/>
    <n v="-116.906774"/>
    <x v="0"/>
    <x v="0"/>
    <n v="1"/>
    <x v="0"/>
    <n v="8"/>
    <n v="1"/>
    <s v="No"/>
    <s v="Yes"/>
    <s v="No"/>
    <s v="No"/>
    <s v="No"/>
    <s v="No"/>
    <s v="No"/>
    <n v="1"/>
    <x v="1"/>
    <n v="74.5"/>
    <n v="609.9"/>
    <x v="0"/>
    <x v="0"/>
    <n v="88"/>
    <n v="3683"/>
    <x v="3"/>
    <x v="0"/>
    <x v="0"/>
    <x v="1"/>
    <b v="0"/>
    <b v="0"/>
    <b v="1"/>
    <b v="0"/>
    <n v="76.237499999999997"/>
    <x v="25"/>
    <b v="1"/>
  </r>
  <r>
    <s v="8058-INTPH"/>
    <x v="0"/>
    <s v="United States"/>
    <s v="California"/>
    <s v="Oceanside"/>
    <n v="92056"/>
    <s v="33.194742, -117.29032"/>
    <n v="33.194741999999998"/>
    <n v="-117.29031999999999"/>
    <x v="1"/>
    <x v="0"/>
    <n v="0"/>
    <x v="0"/>
    <n v="1"/>
    <n v="1"/>
    <s v="No"/>
    <s v="No"/>
    <s v="No"/>
    <s v="No"/>
    <s v="No"/>
    <s v="Yes"/>
    <s v="No"/>
    <n v="1"/>
    <x v="1"/>
    <n v="79.650000000000006"/>
    <n v="79.650000000000006"/>
    <x v="0"/>
    <x v="0"/>
    <n v="71"/>
    <n v="2119"/>
    <x v="4"/>
    <x v="0"/>
    <x v="0"/>
    <x v="1"/>
    <b v="0"/>
    <b v="0"/>
    <b v="1"/>
    <b v="0"/>
    <n v="79.650000000000006"/>
    <x v="16"/>
    <b v="0"/>
  </r>
  <r>
    <s v="5569-OUICF"/>
    <x v="0"/>
    <s v="United States"/>
    <s v="California"/>
    <s v="Santee"/>
    <n v="92071"/>
    <s v="32.847336, -116.997605"/>
    <n v="32.847335999999999"/>
    <n v="-116.99760499999999"/>
    <x v="1"/>
    <x v="1"/>
    <n v="1"/>
    <x v="0"/>
    <n v="28"/>
    <n v="1"/>
    <s v="Yes"/>
    <s v="No"/>
    <s v="No"/>
    <s v="No"/>
    <s v="Yes"/>
    <s v="Yes"/>
    <s v="Yes"/>
    <n v="1"/>
    <x v="2"/>
    <n v="101.3"/>
    <n v="2812.2"/>
    <x v="0"/>
    <x v="0"/>
    <n v="68"/>
    <n v="4994"/>
    <x v="4"/>
    <x v="0"/>
    <x v="0"/>
    <x v="1"/>
    <b v="0"/>
    <b v="1"/>
    <b v="0"/>
    <b v="0"/>
    <n v="100.435714285714"/>
    <x v="48"/>
    <b v="0"/>
  </r>
  <r>
    <s v="8821-XNHVZ"/>
    <x v="0"/>
    <s v="United States"/>
    <s v="California"/>
    <s v="Solana Beach"/>
    <n v="92075"/>
    <s v="33.001813, -117.263628"/>
    <n v="33.001812999999999"/>
    <n v="-117.263628"/>
    <x v="1"/>
    <x v="0"/>
    <n v="1"/>
    <x v="0"/>
    <n v="1"/>
    <n v="1"/>
    <s v="No"/>
    <s v="No"/>
    <s v="No"/>
    <s v="No"/>
    <s v="No"/>
    <s v="Yes"/>
    <s v="No"/>
    <n v="1"/>
    <x v="1"/>
    <n v="80.05"/>
    <n v="80.05"/>
    <x v="0"/>
    <x v="0"/>
    <n v="82"/>
    <n v="2943"/>
    <x v="4"/>
    <x v="0"/>
    <x v="0"/>
    <x v="1"/>
    <b v="0"/>
    <b v="0"/>
    <b v="0"/>
    <b v="1"/>
    <n v="80.05"/>
    <x v="13"/>
    <b v="0"/>
  </r>
  <r>
    <s v="2082-OJVTK"/>
    <x v="0"/>
    <s v="United States"/>
    <s v="California"/>
    <s v="San Marcos"/>
    <n v="92078"/>
    <s v="33.119028, -117.166036"/>
    <n v="33.119028"/>
    <n v="-117.16603600000001"/>
    <x v="0"/>
    <x v="0"/>
    <n v="1"/>
    <x v="0"/>
    <n v="29"/>
    <n v="1"/>
    <s v="Yes"/>
    <s v="No"/>
    <s v="No"/>
    <s v="Yes"/>
    <s v="No"/>
    <s v="No"/>
    <s v="Yes"/>
    <n v="1"/>
    <x v="1"/>
    <n v="89.2"/>
    <n v="2698.35"/>
    <x v="0"/>
    <x v="0"/>
    <n v="91"/>
    <n v="5292"/>
    <x v="0"/>
    <x v="0"/>
    <x v="0"/>
    <x v="1"/>
    <b v="0"/>
    <b v="0"/>
    <b v="1"/>
    <b v="0"/>
    <n v="93.046551724137899"/>
    <x v="54"/>
    <b v="0"/>
  </r>
  <r>
    <s v="5940-NFXKV"/>
    <x v="0"/>
    <s v="United States"/>
    <s v="California"/>
    <s v="Rancho Santa Fe"/>
    <n v="92091"/>
    <s v="32.99356, -117.207121"/>
    <n v="32.993560000000002"/>
    <n v="-117.207121"/>
    <x v="0"/>
    <x v="0"/>
    <n v="1"/>
    <x v="0"/>
    <n v="19"/>
    <n v="1"/>
    <s v="Yes"/>
    <s v="No"/>
    <s v="No"/>
    <s v="No"/>
    <s v="No"/>
    <s v="No"/>
    <s v="Yes"/>
    <n v="1"/>
    <x v="1"/>
    <n v="83.65"/>
    <n v="1465.75"/>
    <x v="0"/>
    <x v="0"/>
    <n v="88"/>
    <n v="3427"/>
    <x v="0"/>
    <x v="0"/>
    <x v="0"/>
    <x v="1"/>
    <b v="0"/>
    <b v="0"/>
    <b v="1"/>
    <b v="0"/>
    <n v="77.144736842105203"/>
    <x v="47"/>
    <b v="0"/>
  </r>
  <r>
    <s v="8053-WWDRO"/>
    <x v="0"/>
    <s v="United States"/>
    <s v="California"/>
    <s v="San Diego"/>
    <n v="92105"/>
    <s v="32.741859, -117.090353"/>
    <n v="32.741858999999998"/>
    <n v="-117.09035299999999"/>
    <x v="1"/>
    <x v="0"/>
    <n v="1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46.30000000000001"/>
    <x v="0"/>
    <x v="0"/>
    <n v="67"/>
    <n v="5579"/>
    <x v="5"/>
    <x v="0"/>
    <x v="0"/>
    <x v="0"/>
    <b v="1"/>
    <b v="0"/>
    <b v="0"/>
    <b v="0"/>
    <n v="24.383333333333301"/>
    <x v="41"/>
    <b v="0"/>
  </r>
  <r>
    <s v="9564-KCLHR"/>
    <x v="0"/>
    <s v="United States"/>
    <s v="California"/>
    <s v="San Diego"/>
    <n v="92106"/>
    <s v="32.71346, -117.236378"/>
    <n v="32.713459999999998"/>
    <n v="-117.236378"/>
    <x v="0"/>
    <x v="0"/>
    <n v="0"/>
    <x v="0"/>
    <n v="1"/>
    <n v="1"/>
    <s v="No"/>
    <s v="No"/>
    <s v="No"/>
    <s v="No"/>
    <s v="Yes"/>
    <s v="No"/>
    <s v="No"/>
    <n v="0"/>
    <x v="0"/>
    <n v="51.25"/>
    <n v="51.25"/>
    <x v="0"/>
    <x v="0"/>
    <n v="94"/>
    <n v="2180"/>
    <x v="6"/>
    <x v="0"/>
    <x v="0"/>
    <x v="0"/>
    <b v="0"/>
    <b v="0"/>
    <b v="0"/>
    <b v="1"/>
    <n v="51.25"/>
    <x v="87"/>
    <b v="0"/>
  </r>
  <r>
    <s v="2082-CEFLT"/>
    <x v="0"/>
    <s v="United States"/>
    <s v="California"/>
    <s v="San Diego"/>
    <n v="92109"/>
    <s v="32.787836, -117.232376"/>
    <n v="32.787835999999999"/>
    <n v="-117.232376"/>
    <x v="0"/>
    <x v="0"/>
    <n v="0"/>
    <x v="0"/>
    <n v="1"/>
    <n v="1"/>
    <s v="No"/>
    <s v="No"/>
    <s v="No"/>
    <s v="No"/>
    <s v="No"/>
    <s v="No"/>
    <s v="No"/>
    <n v="1"/>
    <x v="0"/>
    <n v="45.6"/>
    <n v="45.6"/>
    <x v="0"/>
    <x v="0"/>
    <n v="88"/>
    <n v="3037"/>
    <x v="7"/>
    <x v="0"/>
    <x v="0"/>
    <x v="0"/>
    <b v="0"/>
    <b v="0"/>
    <b v="1"/>
    <b v="0"/>
    <n v="45.6"/>
    <x v="30"/>
    <b v="0"/>
  </r>
  <r>
    <s v="1213-NGCUN"/>
    <x v="0"/>
    <s v="United States"/>
    <s v="California"/>
    <s v="San Diego"/>
    <n v="92111"/>
    <s v="32.805518, -117.169052"/>
    <n v="32.805517999999999"/>
    <n v="-117.16905199999999"/>
    <x v="1"/>
    <x v="0"/>
    <n v="0"/>
    <x v="0"/>
    <n v="6"/>
    <n v="1"/>
    <s v="No"/>
    <s v="No"/>
    <s v="No"/>
    <s v="No"/>
    <s v="Yes"/>
    <s v="No"/>
    <s v="No"/>
    <n v="1"/>
    <x v="0"/>
    <n v="49.65"/>
    <n v="267.35000000000002"/>
    <x v="0"/>
    <x v="0"/>
    <n v="88"/>
    <n v="4248"/>
    <x v="8"/>
    <x v="0"/>
    <x v="0"/>
    <x v="0"/>
    <b v="0"/>
    <b v="0"/>
    <b v="0"/>
    <b v="0"/>
    <n v="44.558333333333302"/>
    <x v="58"/>
    <b v="0"/>
  </r>
  <r>
    <s v="5688-KZTSN"/>
    <x v="0"/>
    <s v="United States"/>
    <s v="California"/>
    <s v="San Diego"/>
    <n v="92121"/>
    <s v="32.898613, -117.202937"/>
    <n v="32.898612999999997"/>
    <n v="-117.20293700000001"/>
    <x v="0"/>
    <x v="0"/>
    <n v="1"/>
    <x v="1"/>
    <n v="15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288.05"/>
    <x v="0"/>
    <x v="0"/>
    <n v="73"/>
    <n v="4672"/>
    <x v="9"/>
    <x v="0"/>
    <x v="0"/>
    <x v="0"/>
    <b v="1"/>
    <b v="0"/>
    <b v="1"/>
    <b v="0"/>
    <n v="19.203333333333301"/>
    <x v="41"/>
    <b v="0"/>
  </r>
  <r>
    <s v="2894-QOJRX"/>
    <x v="0"/>
    <s v="United States"/>
    <s v="California"/>
    <s v="San Diego"/>
    <n v="92124"/>
    <s v="32.827238, -117.089287"/>
    <n v="32.827238000000001"/>
    <n v="-117.089287"/>
    <x v="1"/>
    <x v="0"/>
    <n v="1"/>
    <x v="0"/>
    <n v="25"/>
    <n v="0"/>
    <s v="No phone service"/>
    <s v="No"/>
    <s v="No"/>
    <s v="No"/>
    <s v="No"/>
    <s v="Yes"/>
    <s v="No"/>
    <n v="1"/>
    <x v="3"/>
    <n v="34"/>
    <n v="853"/>
    <x v="0"/>
    <x v="0"/>
    <n v="93"/>
    <n v="5024"/>
    <x v="10"/>
    <x v="0"/>
    <x v="0"/>
    <x v="0"/>
    <b v="0"/>
    <b v="0"/>
    <b v="0"/>
    <b v="0"/>
    <n v="34.119999999999997"/>
    <x v="83"/>
    <b v="0"/>
  </r>
  <r>
    <s v="5747-PMBSQ"/>
    <x v="0"/>
    <s v="United States"/>
    <s v="California"/>
    <s v="San Diego"/>
    <n v="92126"/>
    <s v="32.886925, -117.152162"/>
    <n v="32.886924999999998"/>
    <n v="-117.152162"/>
    <x v="0"/>
    <x v="1"/>
    <n v="1"/>
    <x v="0"/>
    <n v="10"/>
    <n v="1"/>
    <s v="No"/>
    <s v="No"/>
    <s v="Yes"/>
    <s v="Yes"/>
    <s v="Yes"/>
    <s v="Yes"/>
    <s v="No"/>
    <n v="1"/>
    <x v="2"/>
    <n v="92.5"/>
    <n v="934.1"/>
    <x v="0"/>
    <x v="0"/>
    <n v="77"/>
    <n v="2415"/>
    <x v="11"/>
    <x v="0"/>
    <x v="0"/>
    <x v="1"/>
    <b v="0"/>
    <b v="0"/>
    <b v="0"/>
    <b v="1"/>
    <n v="93.41"/>
    <x v="68"/>
    <b v="0"/>
  </r>
  <r>
    <s v="3143-JQEGI"/>
    <x v="0"/>
    <s v="United States"/>
    <s v="California"/>
    <s v="San Diego"/>
    <n v="92129"/>
    <s v="32.961064, -117.134917"/>
    <n v="32.961064"/>
    <n v="-117.134917"/>
    <x v="1"/>
    <x v="0"/>
    <n v="1"/>
    <x v="0"/>
    <n v="13"/>
    <n v="1"/>
    <s v="No"/>
    <s v="No"/>
    <s v="No"/>
    <s v="No"/>
    <s v="No"/>
    <s v="Yes"/>
    <s v="Yes"/>
    <n v="0"/>
    <x v="1"/>
    <n v="88.35"/>
    <n v="1222.8"/>
    <x v="0"/>
    <x v="0"/>
    <n v="81"/>
    <n v="3740"/>
    <x v="12"/>
    <x v="0"/>
    <x v="0"/>
    <x v="1"/>
    <b v="0"/>
    <b v="0"/>
    <b v="1"/>
    <b v="0"/>
    <n v="94.061538461538404"/>
    <x v="62"/>
    <b v="0"/>
  </r>
  <r>
    <s v="6386-SZZKH"/>
    <x v="0"/>
    <s v="United States"/>
    <s v="California"/>
    <s v="San Diego"/>
    <n v="92130"/>
    <s v="32.957195, -117.202542"/>
    <n v="32.957194999999999"/>
    <n v="-117.20254199999999"/>
    <x v="1"/>
    <x v="0"/>
    <n v="1"/>
    <x v="0"/>
    <n v="49"/>
    <n v="1"/>
    <s v="Yes"/>
    <s v="No"/>
    <s v="Yes"/>
    <s v="Yes"/>
    <s v="Yes"/>
    <s v="Yes"/>
    <s v="Yes"/>
    <n v="1"/>
    <x v="2"/>
    <n v="107.95"/>
    <n v="5293.2"/>
    <x v="0"/>
    <x v="0"/>
    <n v="92"/>
    <n v="5785"/>
    <x v="13"/>
    <x v="0"/>
    <x v="1"/>
    <x v="1"/>
    <b v="0"/>
    <b v="0"/>
    <b v="0"/>
    <b v="0"/>
    <n v="108.024489795918"/>
    <x v="76"/>
    <b v="0"/>
  </r>
  <r>
    <s v="2982-IHMFT"/>
    <x v="0"/>
    <s v="United States"/>
    <s v="California"/>
    <s v="Indian Wells"/>
    <n v="92210"/>
    <s v="33.537646, -116.291089"/>
    <n v="33.537646000000002"/>
    <n v="-116.291089"/>
    <x v="1"/>
    <x v="1"/>
    <n v="0"/>
    <x v="0"/>
    <n v="1"/>
    <n v="1"/>
    <s v="Yes"/>
    <s v="No"/>
    <s v="No"/>
    <s v="No"/>
    <s v="No"/>
    <s v="No"/>
    <s v="No"/>
    <n v="1"/>
    <x v="1"/>
    <n v="74.45"/>
    <n v="74.45"/>
    <x v="0"/>
    <x v="0"/>
    <n v="67"/>
    <n v="4291"/>
    <x v="5"/>
    <x v="0"/>
    <x v="0"/>
    <x v="1"/>
    <b v="0"/>
    <b v="0"/>
    <b v="0"/>
    <b v="1"/>
    <n v="74.45"/>
    <x v="25"/>
    <b v="0"/>
  </r>
  <r>
    <s v="3521-SYVOR"/>
    <x v="0"/>
    <s v="United States"/>
    <s v="California"/>
    <s v="Palm Desert"/>
    <n v="92211"/>
    <s v="33.762759, -116.324817"/>
    <n v="33.762759000000003"/>
    <n v="-116.324817"/>
    <x v="1"/>
    <x v="0"/>
    <n v="0"/>
    <x v="0"/>
    <n v="37"/>
    <n v="1"/>
    <s v="No"/>
    <s v="No"/>
    <s v="No"/>
    <s v="No"/>
    <s v="No"/>
    <s v="Yes"/>
    <s v="Yes"/>
    <n v="1"/>
    <x v="0"/>
    <n v="64.75"/>
    <n v="2345.1999999999998"/>
    <x v="0"/>
    <x v="0"/>
    <n v="80"/>
    <n v="5554"/>
    <x v="6"/>
    <x v="0"/>
    <x v="0"/>
    <x v="0"/>
    <b v="0"/>
    <b v="0"/>
    <b v="1"/>
    <b v="0"/>
    <n v="63.383783783783699"/>
    <x v="9"/>
    <b v="0"/>
  </r>
  <r>
    <s v="9526-JAWYF"/>
    <x v="0"/>
    <s v="United States"/>
    <s v="California"/>
    <s v="Blythe"/>
    <n v="92225"/>
    <s v="33.674583, -114.71612"/>
    <n v="33.674582999999998"/>
    <n v="-114.71612"/>
    <x v="0"/>
    <x v="0"/>
    <n v="0"/>
    <x v="0"/>
    <n v="26"/>
    <n v="1"/>
    <s v="No"/>
    <s v="No"/>
    <s v="Yes"/>
    <s v="Yes"/>
    <s v="No"/>
    <s v="Yes"/>
    <s v="No"/>
    <n v="0"/>
    <x v="1"/>
    <n v="89.8"/>
    <n v="2335.3000000000002"/>
    <x v="0"/>
    <x v="0"/>
    <n v="71"/>
    <n v="3452"/>
    <x v="7"/>
    <x v="0"/>
    <x v="0"/>
    <x v="1"/>
    <b v="0"/>
    <b v="0"/>
    <b v="1"/>
    <b v="0"/>
    <n v="89.8192307692307"/>
    <x v="54"/>
    <b v="0"/>
  </r>
  <r>
    <s v="5649-VUKMC"/>
    <x v="0"/>
    <s v="United States"/>
    <s v="California"/>
    <s v="Coachella"/>
    <n v="92236"/>
    <s v="33.680031, -116.171678"/>
    <n v="33.680031"/>
    <n v="-116.171678"/>
    <x v="1"/>
    <x v="0"/>
    <n v="0"/>
    <x v="0"/>
    <n v="12"/>
    <n v="1"/>
    <s v="No"/>
    <s v="No"/>
    <s v="No"/>
    <s v="Yes"/>
    <s v="No"/>
    <s v="Yes"/>
    <s v="Yes"/>
    <n v="0"/>
    <x v="2"/>
    <n v="95.5"/>
    <n v="1115.1500000000001"/>
    <x v="0"/>
    <x v="0"/>
    <n v="88"/>
    <n v="3538"/>
    <x v="8"/>
    <x v="1"/>
    <x v="0"/>
    <x v="1"/>
    <b v="0"/>
    <b v="0"/>
    <b v="0"/>
    <b v="1"/>
    <n v="92.929166666666603"/>
    <x v="14"/>
    <b v="0"/>
  </r>
  <r>
    <s v="5143-EGQFK"/>
    <x v="0"/>
    <s v="United States"/>
    <s v="California"/>
    <s v="Imperial"/>
    <n v="92251"/>
    <s v="32.858595, -115.662709"/>
    <n v="32.858595000000001"/>
    <n v="-115.66270900000001"/>
    <x v="1"/>
    <x v="1"/>
    <n v="0"/>
    <x v="0"/>
    <n v="10"/>
    <n v="0"/>
    <s v="No phone service"/>
    <s v="No"/>
    <s v="No"/>
    <s v="No"/>
    <s v="Yes"/>
    <s v="No"/>
    <s v="No"/>
    <n v="1"/>
    <x v="3"/>
    <n v="29.65"/>
    <n v="291.39999999999998"/>
    <x v="0"/>
    <x v="0"/>
    <n v="89"/>
    <n v="5702"/>
    <x v="9"/>
    <x v="0"/>
    <x v="0"/>
    <x v="0"/>
    <b v="0"/>
    <b v="0"/>
    <b v="1"/>
    <b v="0"/>
    <n v="29.139999999999901"/>
    <x v="32"/>
    <b v="0"/>
  </r>
  <r>
    <s v="4919-IKATY"/>
    <x v="0"/>
    <s v="United States"/>
    <s v="California"/>
    <s v="Joshua Tree"/>
    <n v="92252"/>
    <s v="34.167236, -116.281511"/>
    <n v="34.167236000000003"/>
    <n v="-116.28151099999999"/>
    <x v="0"/>
    <x v="0"/>
    <n v="1"/>
    <x v="0"/>
    <n v="5"/>
    <n v="1"/>
    <s v="Yes"/>
    <s v="Yes"/>
    <s v="No"/>
    <s v="Yes"/>
    <s v="No"/>
    <s v="No"/>
    <s v="No"/>
    <n v="1"/>
    <x v="1"/>
    <n v="84.5"/>
    <n v="453.75"/>
    <x v="0"/>
    <x v="0"/>
    <n v="98"/>
    <n v="5141"/>
    <x v="14"/>
    <x v="0"/>
    <x v="0"/>
    <x v="1"/>
    <b v="0"/>
    <b v="0"/>
    <b v="1"/>
    <b v="0"/>
    <n v="90.75"/>
    <x v="33"/>
    <b v="1"/>
  </r>
  <r>
    <s v="9050-QLROH"/>
    <x v="0"/>
    <s v="United States"/>
    <s v="California"/>
    <s v="Niland"/>
    <n v="92257"/>
    <s v="33.345825, -115.596574"/>
    <n v="33.345824999999998"/>
    <n v="-115.596574"/>
    <x v="0"/>
    <x v="0"/>
    <n v="0"/>
    <x v="0"/>
    <n v="18"/>
    <n v="1"/>
    <s v="Yes"/>
    <s v="No"/>
    <s v="No"/>
    <s v="Yes"/>
    <s v="No"/>
    <s v="No"/>
    <s v="Yes"/>
    <n v="1"/>
    <x v="2"/>
    <n v="90.7"/>
    <n v="1597.25"/>
    <x v="0"/>
    <x v="0"/>
    <n v="89"/>
    <n v="2931"/>
    <x v="2"/>
    <x v="0"/>
    <x v="0"/>
    <x v="1"/>
    <b v="0"/>
    <b v="1"/>
    <b v="0"/>
    <b v="0"/>
    <n v="88.7361111111111"/>
    <x v="35"/>
    <b v="0"/>
  </r>
  <r>
    <s v="6168-WFVVF"/>
    <x v="0"/>
    <s v="United States"/>
    <s v="California"/>
    <s v="Palm Springs"/>
    <n v="92262"/>
    <s v="33.839989, -116.659215"/>
    <n v="33.839989000000003"/>
    <n v="-116.659215"/>
    <x v="1"/>
    <x v="1"/>
    <n v="0"/>
    <x v="0"/>
    <n v="3"/>
    <n v="1"/>
    <s v="No"/>
    <s v="No"/>
    <s v="No"/>
    <s v="No"/>
    <s v="No"/>
    <s v="No"/>
    <s v="No"/>
    <n v="1"/>
    <x v="0"/>
    <n v="70.3"/>
    <n v="235.5"/>
    <x v="0"/>
    <x v="0"/>
    <n v="98"/>
    <n v="5165"/>
    <x v="3"/>
    <x v="0"/>
    <x v="0"/>
    <x v="1"/>
    <b v="0"/>
    <b v="0"/>
    <b v="1"/>
    <b v="0"/>
    <n v="78.5"/>
    <x v="1"/>
    <b v="0"/>
  </r>
  <r>
    <s v="0877-SDMBN"/>
    <x v="0"/>
    <s v="United States"/>
    <s v="California"/>
    <s v="Parker Dam"/>
    <n v="92267"/>
    <s v="34.273872, -114.192901"/>
    <n v="34.273871999999997"/>
    <n v="-114.19290100000001"/>
    <x v="1"/>
    <x v="0"/>
    <n v="0"/>
    <x v="0"/>
    <n v="54"/>
    <n v="1"/>
    <s v="Yes"/>
    <s v="Yes"/>
    <s v="No"/>
    <s v="Yes"/>
    <s v="No"/>
    <s v="Yes"/>
    <s v="Yes"/>
    <n v="1"/>
    <x v="2"/>
    <n v="103.95"/>
    <n v="5639.05"/>
    <x v="0"/>
    <x v="0"/>
    <n v="99"/>
    <n v="6117"/>
    <x v="4"/>
    <x v="1"/>
    <x v="0"/>
    <x v="1"/>
    <b v="0"/>
    <b v="0"/>
    <b v="0"/>
    <b v="0"/>
    <n v="104.426851851851"/>
    <x v="4"/>
    <b v="1"/>
  </r>
  <r>
    <s v="8065-YKXKD"/>
    <x v="0"/>
    <s v="United States"/>
    <s v="California"/>
    <s v="Seeley"/>
    <n v="92273"/>
    <s v="32.790282, -115.689559"/>
    <n v="32.790281999999998"/>
    <n v="-115.689559"/>
    <x v="1"/>
    <x v="0"/>
    <n v="0"/>
    <x v="0"/>
    <n v="10"/>
    <n v="1"/>
    <s v="Yes"/>
    <s v="No"/>
    <s v="No"/>
    <s v="No"/>
    <s v="No"/>
    <s v="No"/>
    <s v="No"/>
    <n v="1"/>
    <x v="1"/>
    <n v="74.75"/>
    <n v="799.65"/>
    <x v="0"/>
    <x v="0"/>
    <n v="69"/>
    <n v="5578"/>
    <x v="0"/>
    <x v="0"/>
    <x v="0"/>
    <x v="1"/>
    <b v="0"/>
    <b v="0"/>
    <b v="1"/>
    <b v="0"/>
    <n v="79.965000000000003"/>
    <x v="25"/>
    <b v="0"/>
  </r>
  <r>
    <s v="9637-EIHEQ"/>
    <x v="0"/>
    <s v="United States"/>
    <s v="California"/>
    <s v="Thermal"/>
    <n v="92274"/>
    <s v="33.53604, -116.119222"/>
    <n v="33.53604"/>
    <n v="-116.11922199999999"/>
    <x v="1"/>
    <x v="0"/>
    <n v="0"/>
    <x v="0"/>
    <n v="1"/>
    <n v="1"/>
    <s v="No"/>
    <s v="No"/>
    <s v="No"/>
    <s v="No"/>
    <s v="Yes"/>
    <s v="No"/>
    <s v="No"/>
    <n v="1"/>
    <x v="0"/>
    <n v="50.8"/>
    <n v="50.8"/>
    <x v="0"/>
    <x v="0"/>
    <n v="68"/>
    <n v="4535"/>
    <x v="14"/>
    <x v="0"/>
    <x v="0"/>
    <x v="0"/>
    <b v="0"/>
    <b v="0"/>
    <b v="1"/>
    <b v="0"/>
    <n v="50.8"/>
    <x v="36"/>
    <b v="0"/>
  </r>
  <r>
    <s v="9689-PTNPG"/>
    <x v="0"/>
    <s v="United States"/>
    <s v="California"/>
    <s v="Vidal"/>
    <n v="92280"/>
    <s v="34.264124, -114.717964"/>
    <n v="34.264124000000002"/>
    <n v="-114.71796399999999"/>
    <x v="0"/>
    <x v="0"/>
    <n v="0"/>
    <x v="0"/>
    <n v="2"/>
    <n v="1"/>
    <s v="No"/>
    <s v="No"/>
    <s v="No"/>
    <s v="No"/>
    <s v="No"/>
    <s v="Yes"/>
    <s v="No"/>
    <n v="1"/>
    <x v="1"/>
    <n v="80.25"/>
    <n v="144.55000000000001"/>
    <x v="0"/>
    <x v="0"/>
    <n v="80"/>
    <n v="5055"/>
    <x v="2"/>
    <x v="0"/>
    <x v="0"/>
    <x v="1"/>
    <b v="0"/>
    <b v="0"/>
    <b v="1"/>
    <b v="0"/>
    <n v="72.275000000000006"/>
    <x v="13"/>
    <b v="0"/>
  </r>
  <r>
    <s v="9465-RWMXL"/>
    <x v="0"/>
    <s v="United States"/>
    <s v="California"/>
    <s v="Westmorland"/>
    <n v="92281"/>
    <s v="33.03679, -115.60503"/>
    <n v="33.036790000000003"/>
    <n v="-115.60503"/>
    <x v="0"/>
    <x v="0"/>
    <n v="1"/>
    <x v="0"/>
    <n v="32"/>
    <n v="1"/>
    <s v="Yes"/>
    <s v="No"/>
    <s v="No"/>
    <s v="Yes"/>
    <s v="No"/>
    <s v="No"/>
    <s v="No"/>
    <n v="1"/>
    <x v="1"/>
    <n v="78.900000000000006"/>
    <n v="2447.9499999999998"/>
    <x v="0"/>
    <x v="0"/>
    <n v="90"/>
    <n v="5949"/>
    <x v="3"/>
    <x v="0"/>
    <x v="0"/>
    <x v="1"/>
    <b v="0"/>
    <b v="0"/>
    <b v="1"/>
    <b v="0"/>
    <n v="76.498437499999994"/>
    <x v="18"/>
    <b v="0"/>
  </r>
  <r>
    <s v="2362-IBOOY"/>
    <x v="0"/>
    <s v="United States"/>
    <s v="California"/>
    <s v="Winterhaven"/>
    <n v="92283"/>
    <s v="32.852947, -114.850784"/>
    <n v="32.852947"/>
    <n v="-114.850784"/>
    <x v="0"/>
    <x v="0"/>
    <n v="0"/>
    <x v="0"/>
    <n v="36"/>
    <n v="1"/>
    <s v="Yes"/>
    <s v="No"/>
    <s v="No"/>
    <s v="No"/>
    <s v="No"/>
    <s v="No"/>
    <s v="Yes"/>
    <n v="1"/>
    <x v="1"/>
    <n v="84.75"/>
    <n v="3050.15"/>
    <x v="0"/>
    <x v="0"/>
    <n v="76"/>
    <n v="5272"/>
    <x v="3"/>
    <x v="0"/>
    <x v="0"/>
    <x v="1"/>
    <b v="0"/>
    <b v="0"/>
    <b v="1"/>
    <b v="0"/>
    <n v="84.726388888888806"/>
    <x v="33"/>
    <b v="0"/>
  </r>
  <r>
    <s v="0843-WTBXE"/>
    <x v="0"/>
    <s v="United States"/>
    <s v="California"/>
    <s v="Landers"/>
    <n v="92285"/>
    <s v="34.341737, -116.539416"/>
    <n v="34.341737000000002"/>
    <n v="-116.539416"/>
    <x v="0"/>
    <x v="0"/>
    <n v="0"/>
    <x v="0"/>
    <n v="53"/>
    <n v="1"/>
    <s v="Yes"/>
    <s v="No"/>
    <s v="No"/>
    <s v="No"/>
    <s v="No"/>
    <s v="Yes"/>
    <s v="No"/>
    <n v="0"/>
    <x v="1"/>
    <n v="85.45"/>
    <n v="4517.25"/>
    <x v="0"/>
    <x v="0"/>
    <n v="90"/>
    <n v="4753"/>
    <x v="3"/>
    <x v="0"/>
    <x v="0"/>
    <x v="1"/>
    <b v="0"/>
    <b v="0"/>
    <b v="0"/>
    <b v="0"/>
    <n v="85.231132075471606"/>
    <x v="42"/>
    <b v="0"/>
  </r>
  <r>
    <s v="5515-IDEJJ"/>
    <x v="0"/>
    <s v="United States"/>
    <s v="California"/>
    <s v="Angelus Oaks"/>
    <n v="92305"/>
    <s v="34.1678, -116.86433"/>
    <n v="34.1678"/>
    <n v="-116.86433"/>
    <x v="0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9.899999999999999"/>
    <x v="0"/>
    <x v="0"/>
    <n v="67"/>
    <n v="5441"/>
    <x v="4"/>
    <x v="0"/>
    <x v="0"/>
    <x v="0"/>
    <b v="1"/>
    <b v="0"/>
    <b v="0"/>
    <b v="1"/>
    <n v="19.899999999999999"/>
    <x v="41"/>
    <b v="0"/>
  </r>
  <r>
    <s v="7450-NWRTR"/>
    <x v="0"/>
    <s v="United States"/>
    <s v="California"/>
    <s v="Apple Valley"/>
    <n v="92308"/>
    <s v="34.424926, -117.184503"/>
    <n v="34.424925999999999"/>
    <n v="-117.18450300000001"/>
    <x v="0"/>
    <x v="1"/>
    <n v="0"/>
    <x v="0"/>
    <n v="12"/>
    <n v="1"/>
    <s v="Yes"/>
    <s v="No"/>
    <s v="No"/>
    <s v="Yes"/>
    <s v="No"/>
    <s v="Yes"/>
    <s v="Yes"/>
    <n v="1"/>
    <x v="2"/>
    <n v="99.45"/>
    <n v="1200.1500000000001"/>
    <x v="0"/>
    <x v="0"/>
    <n v="98"/>
    <n v="2819"/>
    <x v="4"/>
    <x v="0"/>
    <x v="0"/>
    <x v="1"/>
    <b v="0"/>
    <b v="0"/>
    <b v="1"/>
    <b v="0"/>
    <n v="100.0125"/>
    <x v="2"/>
    <b v="0"/>
  </r>
  <r>
    <s v="5376-DEQCP"/>
    <x v="0"/>
    <s v="United States"/>
    <s v="California"/>
    <s v="Barstow"/>
    <n v="92311"/>
    <s v="34.965648, -117.001509"/>
    <n v="34.965648000000002"/>
    <n v="-117.001509"/>
    <x v="1"/>
    <x v="0"/>
    <n v="0"/>
    <x v="0"/>
    <n v="1"/>
    <n v="1"/>
    <s v="No"/>
    <s v="No"/>
    <s v="No"/>
    <s v="No"/>
    <s v="No"/>
    <s v="No"/>
    <s v="No"/>
    <n v="1"/>
    <x v="1"/>
    <n v="70.599999999999994"/>
    <n v="70.599999999999994"/>
    <x v="0"/>
    <x v="0"/>
    <n v="85"/>
    <n v="4063"/>
    <x v="4"/>
    <x v="0"/>
    <x v="0"/>
    <x v="1"/>
    <b v="0"/>
    <b v="0"/>
    <b v="1"/>
    <b v="0"/>
    <n v="70.599999999999994"/>
    <x v="1"/>
    <b v="0"/>
  </r>
  <r>
    <s v="9095-HFAFX"/>
    <x v="0"/>
    <s v="United States"/>
    <s v="California"/>
    <s v="Big Bear City"/>
    <n v="92314"/>
    <s v="34.278967, -116.773825"/>
    <n v="34.278967000000002"/>
    <n v="-116.773825"/>
    <x v="1"/>
    <x v="0"/>
    <n v="0"/>
    <x v="0"/>
    <n v="5"/>
    <n v="1"/>
    <s v="No"/>
    <s v="No"/>
    <s v="No"/>
    <s v="No"/>
    <s v="No"/>
    <s v="Yes"/>
    <s v="No"/>
    <n v="1"/>
    <x v="1"/>
    <n v="81"/>
    <n v="389.6"/>
    <x v="0"/>
    <x v="0"/>
    <n v="96"/>
    <n v="3718"/>
    <x v="0"/>
    <x v="0"/>
    <x v="0"/>
    <x v="1"/>
    <b v="0"/>
    <b v="1"/>
    <b v="0"/>
    <b v="0"/>
    <n v="77.92"/>
    <x v="13"/>
    <b v="0"/>
  </r>
  <r>
    <s v="2379-ENZGV"/>
    <x v="0"/>
    <s v="United States"/>
    <s v="California"/>
    <s v="Bloomington"/>
    <n v="92316"/>
    <s v="34.059722, -117.39104"/>
    <n v="34.059722000000001"/>
    <n v="-117.39104"/>
    <x v="0"/>
    <x v="0"/>
    <n v="0"/>
    <x v="0"/>
    <n v="6"/>
    <n v="1"/>
    <s v="No"/>
    <s v="No"/>
    <s v="Yes"/>
    <s v="No"/>
    <s v="No"/>
    <s v="Yes"/>
    <s v="No"/>
    <n v="1"/>
    <x v="1"/>
    <n v="84.85"/>
    <n v="523.5"/>
    <x v="0"/>
    <x v="0"/>
    <n v="72"/>
    <n v="3420"/>
    <x v="0"/>
    <x v="0"/>
    <x v="0"/>
    <x v="1"/>
    <b v="0"/>
    <b v="0"/>
    <b v="1"/>
    <b v="0"/>
    <n v="87.25"/>
    <x v="33"/>
    <b v="0"/>
  </r>
  <r>
    <s v="6005-OBZPH"/>
    <x v="0"/>
    <s v="United States"/>
    <s v="California"/>
    <s v="Ludlow"/>
    <n v="92338"/>
    <s v="34.702766, -116.093376"/>
    <n v="34.702765999999997"/>
    <n v="-116.09337600000001"/>
    <x v="1"/>
    <x v="1"/>
    <n v="0"/>
    <x v="0"/>
    <n v="26"/>
    <n v="1"/>
    <s v="Yes"/>
    <s v="No"/>
    <s v="Yes"/>
    <s v="No"/>
    <s v="No"/>
    <s v="Yes"/>
    <s v="No"/>
    <n v="1"/>
    <x v="1"/>
    <n v="89.15"/>
    <n v="2277.65"/>
    <x v="0"/>
    <x v="0"/>
    <n v="89"/>
    <n v="4074"/>
    <x v="5"/>
    <x v="0"/>
    <x v="0"/>
    <x v="1"/>
    <b v="0"/>
    <b v="0"/>
    <b v="1"/>
    <b v="0"/>
    <n v="87.601923076923001"/>
    <x v="54"/>
    <b v="0"/>
  </r>
  <r>
    <s v="7932-WPTDS"/>
    <x v="0"/>
    <s v="United States"/>
    <s v="California"/>
    <s v="Green Valley Lake"/>
    <n v="92341"/>
    <s v="34.244411, -117.072654"/>
    <n v="34.244410999999999"/>
    <n v="-117.072654"/>
    <x v="1"/>
    <x v="1"/>
    <n v="1"/>
    <x v="0"/>
    <n v="1"/>
    <n v="0"/>
    <s v="No phone service"/>
    <s v="No"/>
    <s v="No"/>
    <s v="No"/>
    <s v="No"/>
    <s v="No"/>
    <s v="No"/>
    <n v="1"/>
    <x v="3"/>
    <n v="24.8"/>
    <n v="24.8"/>
    <x v="0"/>
    <x v="0"/>
    <n v="73"/>
    <n v="5377"/>
    <x v="6"/>
    <x v="0"/>
    <x v="0"/>
    <x v="0"/>
    <b v="0"/>
    <b v="0"/>
    <b v="1"/>
    <b v="0"/>
    <n v="24.8"/>
    <x v="34"/>
    <b v="0"/>
  </r>
  <r>
    <s v="2722-VOJQL"/>
    <x v="0"/>
    <s v="United States"/>
    <s v="California"/>
    <s v="Highland"/>
    <n v="92346"/>
    <s v="34.129677, -117.154277"/>
    <n v="34.129677000000001"/>
    <n v="-117.15427699999999"/>
    <x v="0"/>
    <x v="0"/>
    <n v="0"/>
    <x v="0"/>
    <n v="64"/>
    <n v="1"/>
    <s v="Yes"/>
    <s v="No"/>
    <s v="Yes"/>
    <s v="No"/>
    <s v="Yes"/>
    <s v="Yes"/>
    <s v="Yes"/>
    <n v="1"/>
    <x v="2"/>
    <n v="105.65"/>
    <n v="6903.1"/>
    <x v="0"/>
    <x v="0"/>
    <n v="98"/>
    <n v="4870"/>
    <x v="7"/>
    <x v="1"/>
    <x v="0"/>
    <x v="1"/>
    <b v="0"/>
    <b v="1"/>
    <b v="0"/>
    <b v="0"/>
    <n v="107.86093750000001"/>
    <x v="43"/>
    <b v="0"/>
  </r>
  <r>
    <s v="5228-EXCET"/>
    <x v="0"/>
    <s v="United States"/>
    <s v="California"/>
    <s v="Newberry Springs"/>
    <n v="92365"/>
    <s v="34.89326, -116.505958"/>
    <n v="34.893259999999998"/>
    <n v="-116.50595800000001"/>
    <x v="0"/>
    <x v="0"/>
    <n v="0"/>
    <x v="0"/>
    <n v="13"/>
    <n v="1"/>
    <s v="No"/>
    <s v="No"/>
    <s v="No"/>
    <s v="No"/>
    <s v="No"/>
    <s v="No"/>
    <s v="Yes"/>
    <n v="1"/>
    <x v="1"/>
    <n v="80.849999999999994"/>
    <n v="1008.7"/>
    <x v="0"/>
    <x v="0"/>
    <n v="85"/>
    <n v="5964"/>
    <x v="8"/>
    <x v="0"/>
    <x v="0"/>
    <x v="1"/>
    <b v="0"/>
    <b v="0"/>
    <b v="1"/>
    <b v="0"/>
    <n v="77.592307692307699"/>
    <x v="13"/>
    <b v="0"/>
  </r>
  <r>
    <s v="7394-FKDNK"/>
    <x v="0"/>
    <s v="United States"/>
    <s v="California"/>
    <s v="Redlands"/>
    <n v="92374"/>
    <s v="34.064073, -117.166158"/>
    <n v="34.064073"/>
    <n v="-117.166158"/>
    <x v="1"/>
    <x v="0"/>
    <n v="1"/>
    <x v="0"/>
    <n v="9"/>
    <n v="1"/>
    <s v="No"/>
    <s v="No"/>
    <s v="No"/>
    <s v="No"/>
    <s v="No"/>
    <s v="Yes"/>
    <s v="Yes"/>
    <n v="0"/>
    <x v="1"/>
    <n v="89.45"/>
    <n v="853.1"/>
    <x v="0"/>
    <x v="0"/>
    <n v="91"/>
    <n v="4971"/>
    <x v="9"/>
    <x v="0"/>
    <x v="0"/>
    <x v="1"/>
    <b v="0"/>
    <b v="0"/>
    <b v="1"/>
    <b v="0"/>
    <n v="94.788888888888806"/>
    <x v="54"/>
    <b v="0"/>
  </r>
  <r>
    <s v="6331-LWDTQ"/>
    <x v="0"/>
    <s v="United States"/>
    <s v="California"/>
    <s v="Rialto"/>
    <n v="92377"/>
    <s v="34.156758, -117.404686"/>
    <n v="34.156758000000004"/>
    <n v="-117.404686"/>
    <x v="0"/>
    <x v="0"/>
    <n v="0"/>
    <x v="0"/>
    <n v="10"/>
    <n v="1"/>
    <s v="Yes"/>
    <s v="No"/>
    <s v="No"/>
    <s v="No"/>
    <s v="No"/>
    <s v="Yes"/>
    <s v="Yes"/>
    <n v="1"/>
    <x v="1"/>
    <n v="72.150000000000006"/>
    <n v="794.25"/>
    <x v="0"/>
    <x v="0"/>
    <n v="98"/>
    <n v="2457"/>
    <x v="10"/>
    <x v="0"/>
    <x v="0"/>
    <x v="0"/>
    <b v="0"/>
    <b v="1"/>
    <b v="0"/>
    <b v="0"/>
    <n v="79.424999999999997"/>
    <x v="66"/>
    <b v="0"/>
  </r>
  <r>
    <s v="1597-FZREH"/>
    <x v="0"/>
    <s v="United States"/>
    <s v="California"/>
    <s v="Shoshone"/>
    <n v="92384"/>
    <s v="35.924252, -116.188668"/>
    <n v="35.924252000000003"/>
    <n v="-116.18866800000001"/>
    <x v="1"/>
    <x v="0"/>
    <n v="0"/>
    <x v="0"/>
    <n v="2"/>
    <n v="1"/>
    <s v="No"/>
    <s v="No"/>
    <s v="No"/>
    <s v="Yes"/>
    <s v="Yes"/>
    <s v="Yes"/>
    <s v="Yes"/>
    <n v="0"/>
    <x v="1"/>
    <n v="76.400000000000006"/>
    <n v="160.80000000000001"/>
    <x v="0"/>
    <x v="0"/>
    <n v="100"/>
    <n v="3005"/>
    <x v="11"/>
    <x v="0"/>
    <x v="0"/>
    <x v="0"/>
    <b v="0"/>
    <b v="0"/>
    <b v="1"/>
    <b v="0"/>
    <n v="80.400000000000006"/>
    <x v="23"/>
    <b v="0"/>
  </r>
  <r>
    <s v="7000-WCEVQ"/>
    <x v="0"/>
    <s v="United States"/>
    <s v="California"/>
    <s v="Wrightwood"/>
    <n v="92397"/>
    <s v="34.358321, -117.618263"/>
    <n v="34.358320999999997"/>
    <n v="-117.618263"/>
    <x v="1"/>
    <x v="1"/>
    <n v="0"/>
    <x v="0"/>
    <n v="20"/>
    <n v="1"/>
    <s v="Yes"/>
    <s v="No"/>
    <s v="No"/>
    <s v="No"/>
    <s v="No"/>
    <s v="No"/>
    <s v="Yes"/>
    <n v="1"/>
    <x v="0"/>
    <n v="61.6"/>
    <n v="1174.3499999999999"/>
    <x v="0"/>
    <x v="0"/>
    <n v="85"/>
    <n v="3866"/>
    <x v="12"/>
    <x v="0"/>
    <x v="0"/>
    <x v="0"/>
    <b v="0"/>
    <b v="0"/>
    <b v="0"/>
    <b v="1"/>
    <n v="58.717499999999902"/>
    <x v="55"/>
    <b v="0"/>
  </r>
  <r>
    <s v="0727-IWKVK"/>
    <x v="0"/>
    <s v="United States"/>
    <s v="California"/>
    <s v="Yermo"/>
    <n v="92398"/>
    <s v="35.013299, -116.834092"/>
    <n v="35.013299000000004"/>
    <n v="-116.834092"/>
    <x v="0"/>
    <x v="0"/>
    <n v="1"/>
    <x v="0"/>
    <n v="9"/>
    <n v="1"/>
    <s v="No"/>
    <s v="No"/>
    <s v="Yes"/>
    <s v="Yes"/>
    <s v="No"/>
    <s v="No"/>
    <s v="No"/>
    <n v="1"/>
    <x v="1"/>
    <n v="79.900000000000006"/>
    <n v="741.7"/>
    <x v="0"/>
    <x v="0"/>
    <n v="100"/>
    <n v="4748"/>
    <x v="13"/>
    <x v="0"/>
    <x v="0"/>
    <x v="1"/>
    <b v="0"/>
    <b v="0"/>
    <b v="1"/>
    <b v="0"/>
    <n v="82.411111111111097"/>
    <x v="16"/>
    <b v="0"/>
  </r>
  <r>
    <s v="5959-BELXA"/>
    <x v="0"/>
    <s v="United States"/>
    <s v="California"/>
    <s v="Yucaipa"/>
    <n v="92399"/>
    <s v="34.04597, -117.011825"/>
    <n v="34.045969999999997"/>
    <n v="-117.011825"/>
    <x v="0"/>
    <x v="1"/>
    <n v="0"/>
    <x v="0"/>
    <n v="32"/>
    <n v="1"/>
    <s v="Yes"/>
    <s v="No"/>
    <s v="No"/>
    <s v="No"/>
    <s v="No"/>
    <s v="Yes"/>
    <s v="Yes"/>
    <n v="1"/>
    <x v="2"/>
    <n v="96.15"/>
    <n v="3019.25"/>
    <x v="0"/>
    <x v="0"/>
    <n v="79"/>
    <n v="2246"/>
    <x v="5"/>
    <x v="0"/>
    <x v="0"/>
    <x v="1"/>
    <b v="0"/>
    <b v="1"/>
    <b v="0"/>
    <b v="0"/>
    <n v="94.3515625"/>
    <x v="22"/>
    <b v="0"/>
  </r>
  <r>
    <s v="3512-IZIKN"/>
    <x v="0"/>
    <s v="United States"/>
    <s v="California"/>
    <s v="San Bernardino"/>
    <n v="92404"/>
    <s v="34.183286, -117.221722"/>
    <n v="34.183286000000003"/>
    <n v="-117.221722"/>
    <x v="1"/>
    <x v="0"/>
    <n v="1"/>
    <x v="0"/>
    <n v="70"/>
    <n v="1"/>
    <s v="Yes"/>
    <s v="Yes"/>
    <s v="No"/>
    <s v="Yes"/>
    <s v="Yes"/>
    <s v="No"/>
    <s v="No"/>
    <n v="0"/>
    <x v="0"/>
    <n v="65.3"/>
    <n v="4759.75"/>
    <x v="0"/>
    <x v="0"/>
    <n v="85"/>
    <n v="5591"/>
    <x v="6"/>
    <x v="0"/>
    <x v="1"/>
    <x v="0"/>
    <b v="0"/>
    <b v="1"/>
    <b v="0"/>
    <b v="0"/>
    <n v="67.996428571428496"/>
    <x v="85"/>
    <b v="1"/>
  </r>
  <r>
    <s v="6141-OOXUQ"/>
    <x v="0"/>
    <s v="United States"/>
    <s v="California"/>
    <s v="San Bernardino"/>
    <n v="92411"/>
    <s v="34.122501, -117.320138"/>
    <n v="34.122501"/>
    <n v="-117.320138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9.649999999999999"/>
    <x v="0"/>
    <x v="0"/>
    <n v="69"/>
    <n v="5717"/>
    <x v="7"/>
    <x v="0"/>
    <x v="0"/>
    <x v="0"/>
    <b v="1"/>
    <b v="0"/>
    <b v="0"/>
    <b v="1"/>
    <n v="19.649999999999999"/>
    <x v="41"/>
    <b v="0"/>
  </r>
  <r>
    <s v="7503-ZGUZJ"/>
    <x v="0"/>
    <s v="United States"/>
    <s v="California"/>
    <s v="Riverside"/>
    <n v="92505"/>
    <s v="33.920907, -117.489426"/>
    <n v="33.920907"/>
    <n v="-117.48942599999999"/>
    <x v="0"/>
    <x v="0"/>
    <n v="0"/>
    <x v="0"/>
    <n v="1"/>
    <n v="1"/>
    <s v="Yes"/>
    <s v="No"/>
    <s v="No"/>
    <s v="No"/>
    <s v="No"/>
    <s v="Yes"/>
    <s v="No"/>
    <n v="1"/>
    <x v="1"/>
    <n v="84.65"/>
    <n v="84.65"/>
    <x v="0"/>
    <x v="0"/>
    <n v="79"/>
    <n v="4261"/>
    <x v="8"/>
    <x v="0"/>
    <x v="0"/>
    <x v="1"/>
    <b v="0"/>
    <b v="0"/>
    <b v="0"/>
    <b v="1"/>
    <n v="84.65"/>
    <x v="33"/>
    <b v="0"/>
  </r>
  <r>
    <s v="2506-TNFCO"/>
    <x v="0"/>
    <s v="United States"/>
    <s v="California"/>
    <s v="Riverside"/>
    <n v="92509"/>
    <s v="34.004379, -117.447864"/>
    <n v="34.004379"/>
    <n v="-117.447864"/>
    <x v="1"/>
    <x v="1"/>
    <n v="1"/>
    <x v="0"/>
    <n v="1"/>
    <n v="1"/>
    <s v="No"/>
    <s v="No"/>
    <s v="No"/>
    <s v="No"/>
    <s v="No"/>
    <s v="No"/>
    <s v="No"/>
    <n v="1"/>
    <x v="0"/>
    <n v="69.55"/>
    <n v="69.55"/>
    <x v="0"/>
    <x v="0"/>
    <n v="67"/>
    <n v="5948"/>
    <x v="9"/>
    <x v="0"/>
    <x v="0"/>
    <x v="1"/>
    <b v="0"/>
    <b v="0"/>
    <b v="1"/>
    <b v="0"/>
    <n v="69.55"/>
    <x v="10"/>
    <b v="0"/>
  </r>
  <r>
    <s v="8718-PTMEZ"/>
    <x v="0"/>
    <s v="United States"/>
    <s v="California"/>
    <s v="Lake Elsinore"/>
    <n v="92530"/>
    <s v="33.655421, -117.391751"/>
    <n v="33.655420999999997"/>
    <n v="-117.391751"/>
    <x v="1"/>
    <x v="0"/>
    <n v="0"/>
    <x v="0"/>
    <n v="13"/>
    <n v="0"/>
    <s v="No phone service"/>
    <s v="No"/>
    <s v="Yes"/>
    <s v="No"/>
    <s v="No"/>
    <s v="No"/>
    <s v="No"/>
    <n v="1"/>
    <x v="3"/>
    <n v="31.05"/>
    <n v="347.25"/>
    <x v="0"/>
    <x v="0"/>
    <n v="97"/>
    <n v="5131"/>
    <x v="14"/>
    <x v="0"/>
    <x v="0"/>
    <x v="0"/>
    <b v="0"/>
    <b v="0"/>
    <b v="1"/>
    <b v="0"/>
    <n v="26.7115384615384"/>
    <x v="70"/>
    <b v="0"/>
  </r>
  <r>
    <s v="2207-OBZNX"/>
    <x v="0"/>
    <s v="United States"/>
    <s v="California"/>
    <s v="Aguanga"/>
    <n v="92536"/>
    <s v="33.482243, -116.827173"/>
    <n v="33.482242999999997"/>
    <n v="-116.827173"/>
    <x v="0"/>
    <x v="0"/>
    <n v="0"/>
    <x v="0"/>
    <n v="7"/>
    <n v="1"/>
    <s v="No"/>
    <s v="Yes"/>
    <s v="No"/>
    <s v="No"/>
    <s v="No"/>
    <s v="No"/>
    <s v="No"/>
    <n v="1"/>
    <x v="0"/>
    <n v="51"/>
    <n v="354.05"/>
    <x v="0"/>
    <x v="0"/>
    <n v="90"/>
    <n v="3736"/>
    <x v="17"/>
    <x v="0"/>
    <x v="0"/>
    <x v="0"/>
    <b v="0"/>
    <b v="0"/>
    <b v="0"/>
    <b v="1"/>
    <n v="50.578571428571401"/>
    <x v="36"/>
    <b v="1"/>
  </r>
  <r>
    <s v="6142-VSJQO"/>
    <x v="0"/>
    <s v="United States"/>
    <s v="California"/>
    <s v="Homeland"/>
    <n v="92548"/>
    <s v="33.761894, -117.120868"/>
    <n v="33.761893999999998"/>
    <n v="-117.120868"/>
    <x v="1"/>
    <x v="0"/>
    <n v="1"/>
    <x v="1"/>
    <n v="1"/>
    <n v="1"/>
    <s v="No"/>
    <s v="No"/>
    <s v="No"/>
    <s v="No"/>
    <s v="No"/>
    <s v="No"/>
    <s v="No"/>
    <n v="1"/>
    <x v="0"/>
    <n v="44.35"/>
    <n v="44.35"/>
    <x v="0"/>
    <x v="0"/>
    <n v="90"/>
    <n v="4599"/>
    <x v="18"/>
    <x v="0"/>
    <x v="0"/>
    <x v="0"/>
    <b v="0"/>
    <b v="0"/>
    <b v="0"/>
    <b v="0"/>
    <n v="44.35"/>
    <x v="28"/>
    <b v="0"/>
  </r>
  <r>
    <s v="6437-UKHMV"/>
    <x v="0"/>
    <s v="United States"/>
    <s v="California"/>
    <s v="Moreno Valley"/>
    <n v="92557"/>
    <s v="33.970661, -117.255039"/>
    <n v="33.970661"/>
    <n v="-117.255039"/>
    <x v="1"/>
    <x v="0"/>
    <n v="0"/>
    <x v="0"/>
    <n v="7"/>
    <n v="1"/>
    <s v="No"/>
    <s v="No"/>
    <s v="No"/>
    <s v="No"/>
    <s v="No"/>
    <s v="Yes"/>
    <s v="No"/>
    <n v="1"/>
    <x v="1"/>
    <n v="79.7"/>
    <n v="586.04999999999995"/>
    <x v="0"/>
    <x v="0"/>
    <n v="98"/>
    <n v="3109"/>
    <x v="18"/>
    <x v="0"/>
    <x v="0"/>
    <x v="1"/>
    <b v="0"/>
    <b v="0"/>
    <b v="1"/>
    <b v="0"/>
    <n v="83.721428571428504"/>
    <x v="16"/>
    <b v="0"/>
  </r>
  <r>
    <s v="1114-CENIM"/>
    <x v="0"/>
    <s v="United States"/>
    <s v="California"/>
    <s v="San Jacinto"/>
    <n v="92582"/>
    <s v="33.806708, -117.02007"/>
    <n v="33.806708"/>
    <n v="-117.02007"/>
    <x v="0"/>
    <x v="0"/>
    <n v="0"/>
    <x v="1"/>
    <n v="54"/>
    <n v="1"/>
    <s v="Yes"/>
    <s v="No"/>
    <s v="Yes"/>
    <s v="No"/>
    <s v="No"/>
    <s v="No"/>
    <s v="No"/>
    <n v="1"/>
    <x v="0"/>
    <n v="55"/>
    <n v="3092.65"/>
    <x v="0"/>
    <x v="0"/>
    <n v="84"/>
    <n v="5282"/>
    <x v="14"/>
    <x v="0"/>
    <x v="0"/>
    <x v="0"/>
    <b v="0"/>
    <b v="1"/>
    <b v="0"/>
    <b v="0"/>
    <n v="57.271296296296299"/>
    <x v="37"/>
    <b v="0"/>
  </r>
  <r>
    <s v="6060-DRTNL"/>
    <x v="0"/>
    <s v="United States"/>
    <s v="California"/>
    <s v="San Jacinto"/>
    <n v="92583"/>
    <s v="33.796568, -116.924723"/>
    <n v="33.796568000000001"/>
    <n v="-116.924723"/>
    <x v="1"/>
    <x v="1"/>
    <n v="0"/>
    <x v="0"/>
    <n v="5"/>
    <n v="1"/>
    <s v="No"/>
    <s v="No"/>
    <s v="No"/>
    <s v="Yes"/>
    <s v="No"/>
    <s v="Yes"/>
    <s v="No"/>
    <n v="1"/>
    <x v="1"/>
    <n v="84.85"/>
    <n v="415.55"/>
    <x v="0"/>
    <x v="0"/>
    <n v="74"/>
    <n v="3305"/>
    <x v="17"/>
    <x v="0"/>
    <x v="0"/>
    <x v="1"/>
    <b v="0"/>
    <b v="0"/>
    <b v="0"/>
    <b v="1"/>
    <n v="83.11"/>
    <x v="33"/>
    <b v="0"/>
  </r>
  <r>
    <s v="8473-VUVJN"/>
    <x v="0"/>
    <s v="United States"/>
    <s v="California"/>
    <s v="Temecula"/>
    <n v="92590"/>
    <s v="33.475493, -117.219551"/>
    <n v="33.475493"/>
    <n v="-117.219551"/>
    <x v="0"/>
    <x v="1"/>
    <n v="0"/>
    <x v="0"/>
    <n v="1"/>
    <n v="1"/>
    <s v="Yes"/>
    <s v="No"/>
    <s v="No"/>
    <s v="No"/>
    <s v="No"/>
    <s v="No"/>
    <s v="No"/>
    <n v="1"/>
    <x v="1"/>
    <n v="73.650000000000006"/>
    <n v="73.650000000000006"/>
    <x v="0"/>
    <x v="0"/>
    <n v="86"/>
    <n v="5443"/>
    <x v="17"/>
    <x v="0"/>
    <x v="0"/>
    <x v="1"/>
    <b v="0"/>
    <b v="0"/>
    <b v="1"/>
    <b v="0"/>
    <n v="73.650000000000006"/>
    <x v="44"/>
    <b v="0"/>
  </r>
  <r>
    <s v="6289-CPNLD"/>
    <x v="0"/>
    <s v="United States"/>
    <s v="California"/>
    <s v="Temecula"/>
    <n v="92591"/>
    <s v="33.540604, -117.10909"/>
    <n v="33.540604000000002"/>
    <n v="-117.10908999999999"/>
    <x v="0"/>
    <x v="0"/>
    <n v="1"/>
    <x v="0"/>
    <n v="33"/>
    <n v="1"/>
    <s v="No"/>
    <s v="No"/>
    <s v="No"/>
    <s v="Yes"/>
    <s v="Yes"/>
    <s v="Yes"/>
    <s v="Yes"/>
    <n v="1"/>
    <x v="1"/>
    <n v="73.900000000000006"/>
    <n v="2405.0500000000002"/>
    <x v="0"/>
    <x v="0"/>
    <n v="73"/>
    <n v="5374"/>
    <x v="17"/>
    <x v="1"/>
    <x v="0"/>
    <x v="0"/>
    <b v="0"/>
    <b v="0"/>
    <b v="0"/>
    <b v="1"/>
    <n v="72.880303030302997"/>
    <x v="44"/>
    <b v="0"/>
  </r>
  <r>
    <s v="5536-SLHPM"/>
    <x v="0"/>
    <s v="United States"/>
    <s v="California"/>
    <s v="Temecula"/>
    <n v="92592"/>
    <s v="33.507255, -117.029473"/>
    <n v="33.507255000000001"/>
    <n v="-117.029473"/>
    <x v="1"/>
    <x v="0"/>
    <n v="1"/>
    <x v="0"/>
    <n v="55"/>
    <n v="1"/>
    <s v="Yes"/>
    <s v="No"/>
    <s v="No"/>
    <s v="Yes"/>
    <s v="No"/>
    <s v="No"/>
    <s v="No"/>
    <n v="1"/>
    <x v="1"/>
    <n v="77.75"/>
    <n v="4458.1499999999996"/>
    <x v="0"/>
    <x v="0"/>
    <n v="79"/>
    <n v="4398"/>
    <x v="18"/>
    <x v="0"/>
    <x v="0"/>
    <x v="1"/>
    <b v="0"/>
    <b v="0"/>
    <b v="1"/>
    <b v="0"/>
    <n v="81.057272727272704"/>
    <x v="78"/>
    <b v="0"/>
  </r>
  <r>
    <s v="0196-VULGZ"/>
    <x v="0"/>
    <s v="United States"/>
    <s v="California"/>
    <s v="Irvine"/>
    <n v="92620"/>
    <s v="33.716136, -117.752574"/>
    <n v="33.716135999999999"/>
    <n v="-117.752574"/>
    <x v="1"/>
    <x v="1"/>
    <n v="1"/>
    <x v="0"/>
    <n v="6"/>
    <n v="1"/>
    <s v="Yes"/>
    <s v="No"/>
    <s v="No"/>
    <s v="No"/>
    <s v="No"/>
    <s v="No"/>
    <s v="Yes"/>
    <n v="1"/>
    <x v="1"/>
    <n v="84.35"/>
    <n v="474.9"/>
    <x v="0"/>
    <x v="0"/>
    <n v="77"/>
    <n v="5721"/>
    <x v="19"/>
    <x v="0"/>
    <x v="0"/>
    <x v="1"/>
    <b v="0"/>
    <b v="0"/>
    <b v="1"/>
    <b v="0"/>
    <n v="79.149999999999906"/>
    <x v="33"/>
    <b v="0"/>
  </r>
  <r>
    <s v="8837-VVWLQ"/>
    <x v="0"/>
    <s v="United States"/>
    <s v="California"/>
    <s v="Capistrano Beach"/>
    <n v="92624"/>
    <s v="33.458754, -117.665104"/>
    <n v="33.458753999999999"/>
    <n v="-117.665104"/>
    <x v="1"/>
    <x v="0"/>
    <n v="0"/>
    <x v="0"/>
    <n v="8"/>
    <n v="1"/>
    <s v="No"/>
    <s v="Yes"/>
    <s v="No"/>
    <s v="No"/>
    <s v="No"/>
    <s v="Yes"/>
    <s v="No"/>
    <n v="0"/>
    <x v="1"/>
    <n v="84.95"/>
    <n v="668.4"/>
    <x v="0"/>
    <x v="0"/>
    <n v="81"/>
    <n v="4437"/>
    <x v="1"/>
    <x v="0"/>
    <x v="0"/>
    <x v="1"/>
    <b v="0"/>
    <b v="0"/>
    <b v="1"/>
    <b v="0"/>
    <n v="83.55"/>
    <x v="33"/>
    <b v="1"/>
  </r>
  <r>
    <s v="2696-NARTR"/>
    <x v="0"/>
    <s v="United States"/>
    <s v="California"/>
    <s v="Corona Del Mar"/>
    <n v="92625"/>
    <s v="33.600987, -117.862734"/>
    <n v="33.600987000000003"/>
    <n v="-117.862734"/>
    <x v="0"/>
    <x v="0"/>
    <n v="0"/>
    <x v="0"/>
    <n v="11"/>
    <n v="1"/>
    <s v="No"/>
    <s v="No"/>
    <s v="No"/>
    <s v="No"/>
    <s v="Yes"/>
    <s v="No"/>
    <s v="No"/>
    <n v="1"/>
    <x v="1"/>
    <n v="73.849999999999994"/>
    <n v="926.25"/>
    <x v="0"/>
    <x v="0"/>
    <n v="66"/>
    <n v="3634"/>
    <x v="1"/>
    <x v="0"/>
    <x v="0"/>
    <x v="1"/>
    <b v="0"/>
    <b v="0"/>
    <b v="1"/>
    <b v="0"/>
    <n v="84.204545454545396"/>
    <x v="44"/>
    <b v="0"/>
  </r>
  <r>
    <s v="7614-QVWQL"/>
    <x v="0"/>
    <s v="United States"/>
    <s v="California"/>
    <s v="Costa Mesa"/>
    <n v="92627"/>
    <s v="33.645672, -117.922613"/>
    <n v="33.645671999999998"/>
    <n v="-117.922613"/>
    <x v="0"/>
    <x v="0"/>
    <n v="1"/>
    <x v="0"/>
    <n v="49"/>
    <n v="0"/>
    <s v="No phone service"/>
    <s v="No"/>
    <s v="Yes"/>
    <s v="No"/>
    <s v="No"/>
    <s v="Yes"/>
    <s v="Yes"/>
    <n v="1"/>
    <x v="0"/>
    <n v="51.8"/>
    <n v="2541.25"/>
    <x v="0"/>
    <x v="0"/>
    <n v="67"/>
    <n v="5375"/>
    <x v="1"/>
    <x v="1"/>
    <x v="0"/>
    <x v="0"/>
    <b v="0"/>
    <b v="0"/>
    <b v="0"/>
    <b v="0"/>
    <n v="51.862244897959101"/>
    <x v="87"/>
    <b v="0"/>
  </r>
  <r>
    <s v="1976-CFOCS"/>
    <x v="0"/>
    <s v="United States"/>
    <s v="California"/>
    <s v="Dana Point"/>
    <n v="92629"/>
    <s v="33.477923, -117.705314"/>
    <n v="33.477922999999997"/>
    <n v="-117.705314"/>
    <x v="1"/>
    <x v="1"/>
    <n v="1"/>
    <x v="0"/>
    <n v="1"/>
    <n v="1"/>
    <s v="No"/>
    <s v="No"/>
    <s v="No"/>
    <s v="No"/>
    <s v="No"/>
    <s v="No"/>
    <s v="No"/>
    <n v="0"/>
    <x v="0"/>
    <n v="46"/>
    <n v="46"/>
    <x v="0"/>
    <x v="0"/>
    <n v="67"/>
    <n v="4531"/>
    <x v="2"/>
    <x v="0"/>
    <x v="0"/>
    <x v="0"/>
    <b v="0"/>
    <b v="0"/>
    <b v="1"/>
    <b v="0"/>
    <n v="46"/>
    <x v="30"/>
    <b v="0"/>
  </r>
  <r>
    <s v="4631-OACRM"/>
    <x v="0"/>
    <s v="United States"/>
    <s v="California"/>
    <s v="Lake Forest"/>
    <n v="92630"/>
    <s v="33.644849, -117.684254"/>
    <n v="33.644849000000001"/>
    <n v="-117.684254"/>
    <x v="0"/>
    <x v="1"/>
    <n v="0"/>
    <x v="0"/>
    <n v="15"/>
    <n v="1"/>
    <s v="No"/>
    <s v="No"/>
    <s v="No"/>
    <s v="No"/>
    <s v="No"/>
    <s v="No"/>
    <s v="Yes"/>
    <n v="1"/>
    <x v="1"/>
    <n v="79.400000000000006"/>
    <n v="1156.0999999999999"/>
    <x v="0"/>
    <x v="0"/>
    <n v="74"/>
    <n v="3621"/>
    <x v="3"/>
    <x v="0"/>
    <x v="0"/>
    <x v="1"/>
    <b v="0"/>
    <b v="0"/>
    <b v="1"/>
    <b v="0"/>
    <n v="77.073333333333295"/>
    <x v="16"/>
    <b v="0"/>
  </r>
  <r>
    <s v="3755-JBMNH"/>
    <x v="0"/>
    <s v="United States"/>
    <s v="California"/>
    <s v="Huntington Beach"/>
    <n v="92648"/>
    <s v="33.679659, -118.016195"/>
    <n v="33.679659000000001"/>
    <n v="-118.016195"/>
    <x v="0"/>
    <x v="1"/>
    <n v="1"/>
    <x v="0"/>
    <n v="16"/>
    <n v="1"/>
    <s v="No"/>
    <s v="No"/>
    <s v="No"/>
    <s v="No"/>
    <s v="No"/>
    <s v="No"/>
    <s v="No"/>
    <n v="1"/>
    <x v="1"/>
    <n v="71.8"/>
    <n v="1167.8"/>
    <x v="0"/>
    <x v="0"/>
    <n v="86"/>
    <n v="3327"/>
    <x v="4"/>
    <x v="0"/>
    <x v="0"/>
    <x v="1"/>
    <b v="0"/>
    <b v="0"/>
    <b v="0"/>
    <b v="0"/>
    <n v="72.987499999999997"/>
    <x v="29"/>
    <b v="0"/>
  </r>
  <r>
    <s v="6345-ULYRW"/>
    <x v="0"/>
    <s v="United States"/>
    <s v="California"/>
    <s v="Laguna Beach"/>
    <n v="92651"/>
    <s v="33.570023, -117.773669"/>
    <n v="33.570022999999999"/>
    <n v="-117.773669"/>
    <x v="0"/>
    <x v="1"/>
    <n v="1"/>
    <x v="0"/>
    <n v="44"/>
    <n v="1"/>
    <s v="Yes"/>
    <s v="No"/>
    <s v="Yes"/>
    <s v="No"/>
    <s v="No"/>
    <s v="No"/>
    <s v="Yes"/>
    <n v="0"/>
    <x v="1"/>
    <n v="88.4"/>
    <n v="3912.9"/>
    <x v="0"/>
    <x v="0"/>
    <n v="99"/>
    <n v="2674"/>
    <x v="0"/>
    <x v="1"/>
    <x v="0"/>
    <x v="1"/>
    <b v="0"/>
    <b v="0"/>
    <b v="0"/>
    <b v="1"/>
    <n v="88.929545454545405"/>
    <x v="62"/>
    <b v="0"/>
  </r>
  <r>
    <s v="1809-DMJHQ"/>
    <x v="0"/>
    <s v="United States"/>
    <s v="California"/>
    <s v="Newport Beach"/>
    <n v="92660"/>
    <s v="33.634626, -117.874882"/>
    <n v="33.634625999999997"/>
    <n v="-117.874882"/>
    <x v="1"/>
    <x v="0"/>
    <n v="0"/>
    <x v="1"/>
    <n v="5"/>
    <n v="1"/>
    <s v="No"/>
    <s v="No"/>
    <s v="No"/>
    <s v="No"/>
    <s v="No"/>
    <s v="No"/>
    <s v="No"/>
    <n v="0"/>
    <x v="0"/>
    <n v="46"/>
    <n v="221.7"/>
    <x v="0"/>
    <x v="0"/>
    <n v="85"/>
    <n v="4846"/>
    <x v="2"/>
    <x v="0"/>
    <x v="0"/>
    <x v="0"/>
    <b v="0"/>
    <b v="0"/>
    <b v="0"/>
    <b v="1"/>
    <n v="44.339999999999897"/>
    <x v="30"/>
    <b v="0"/>
  </r>
  <r>
    <s v="6923-EFPNL"/>
    <x v="0"/>
    <s v="United States"/>
    <s v="California"/>
    <s v="Silverado"/>
    <n v="92676"/>
    <s v="33.782346, -117.635263"/>
    <n v="33.782345999999997"/>
    <n v="-117.63526299999999"/>
    <x v="0"/>
    <x v="0"/>
    <n v="0"/>
    <x v="0"/>
    <n v="4"/>
    <n v="1"/>
    <s v="Yes"/>
    <s v="No"/>
    <s v="No"/>
    <s v="No"/>
    <s v="No"/>
    <s v="No"/>
    <s v="No"/>
    <n v="0"/>
    <x v="0"/>
    <n v="51.75"/>
    <n v="201.1"/>
    <x v="0"/>
    <x v="0"/>
    <n v="83"/>
    <n v="3865"/>
    <x v="2"/>
    <x v="0"/>
    <x v="0"/>
    <x v="0"/>
    <b v="0"/>
    <b v="1"/>
    <b v="0"/>
    <b v="0"/>
    <n v="50.274999999999999"/>
    <x v="87"/>
    <b v="0"/>
  </r>
  <r>
    <s v="9574-RKJIF"/>
    <x v="0"/>
    <s v="United States"/>
    <s v="California"/>
    <s v="Trabuco Canyon"/>
    <n v="92679"/>
    <s v="33.631119, -117.567346"/>
    <n v="33.631118999999998"/>
    <n v="-117.567346"/>
    <x v="0"/>
    <x v="0"/>
    <n v="1"/>
    <x v="0"/>
    <n v="30"/>
    <n v="1"/>
    <s v="Yes"/>
    <s v="Yes"/>
    <s v="Yes"/>
    <s v="No"/>
    <s v="No"/>
    <s v="Yes"/>
    <s v="No"/>
    <n v="1"/>
    <x v="2"/>
    <n v="94.4"/>
    <n v="2838.7"/>
    <x v="0"/>
    <x v="0"/>
    <n v="71"/>
    <n v="2792"/>
    <x v="3"/>
    <x v="0"/>
    <x v="0"/>
    <x v="1"/>
    <b v="0"/>
    <b v="0"/>
    <b v="1"/>
    <b v="0"/>
    <n v="94.623333333333306"/>
    <x v="15"/>
    <b v="1"/>
  </r>
  <r>
    <s v="2619-WFQWU"/>
    <x v="0"/>
    <s v="United States"/>
    <s v="California"/>
    <s v="Mission Viejo"/>
    <n v="92692"/>
    <s v="33.60693, -117.644253"/>
    <n v="33.606929999999998"/>
    <n v="-117.64425300000001"/>
    <x v="1"/>
    <x v="0"/>
    <n v="0"/>
    <x v="0"/>
    <n v="1"/>
    <n v="1"/>
    <s v="No"/>
    <s v="No"/>
    <s v="No"/>
    <s v="No"/>
    <s v="No"/>
    <s v="No"/>
    <s v="No"/>
    <n v="1"/>
    <x v="0"/>
    <n v="70.150000000000006"/>
    <n v="70.150000000000006"/>
    <x v="0"/>
    <x v="0"/>
    <n v="96"/>
    <n v="3208"/>
    <x v="3"/>
    <x v="0"/>
    <x v="0"/>
    <x v="1"/>
    <b v="0"/>
    <b v="0"/>
    <b v="0"/>
    <b v="1"/>
    <n v="70.150000000000006"/>
    <x v="1"/>
    <b v="0"/>
  </r>
  <r>
    <s v="0778-NELLA"/>
    <x v="0"/>
    <s v="United States"/>
    <s v="California"/>
    <s v="Anaheim"/>
    <n v="92805"/>
    <s v="33.830209, -117.906099"/>
    <n v="33.830209000000004"/>
    <n v="-117.906099"/>
    <x v="0"/>
    <x v="0"/>
    <n v="0"/>
    <x v="0"/>
    <n v="9"/>
    <n v="0"/>
    <s v="No phone service"/>
    <s v="No"/>
    <s v="No"/>
    <s v="No"/>
    <s v="No"/>
    <s v="Yes"/>
    <s v="No"/>
    <n v="1"/>
    <x v="3"/>
    <n v="34.700000000000003"/>
    <n v="296.10000000000002"/>
    <x v="0"/>
    <x v="0"/>
    <n v="95"/>
    <n v="5352"/>
    <x v="3"/>
    <x v="0"/>
    <x v="0"/>
    <x v="0"/>
    <b v="0"/>
    <b v="1"/>
    <b v="0"/>
    <b v="0"/>
    <n v="32.9"/>
    <x v="59"/>
    <b v="0"/>
  </r>
  <r>
    <s v="4614-NUVZD"/>
    <x v="0"/>
    <s v="United States"/>
    <s v="California"/>
    <s v="Anaheim"/>
    <n v="92807"/>
    <s v="33.848733, -117.788357"/>
    <n v="33.848733000000003"/>
    <n v="-117.788357"/>
    <x v="1"/>
    <x v="0"/>
    <n v="0"/>
    <x v="0"/>
    <n v="1"/>
    <n v="1"/>
    <s v="No"/>
    <s v="No"/>
    <s v="No"/>
    <s v="No"/>
    <s v="No"/>
    <s v="No"/>
    <s v="Yes"/>
    <n v="1"/>
    <x v="1"/>
    <n v="81.099999999999994"/>
    <n v="81.099999999999994"/>
    <x v="0"/>
    <x v="0"/>
    <n v="85"/>
    <n v="2075"/>
    <x v="4"/>
    <x v="0"/>
    <x v="0"/>
    <x v="1"/>
    <b v="0"/>
    <b v="0"/>
    <b v="1"/>
    <b v="0"/>
    <n v="81.099999999999994"/>
    <x v="46"/>
    <b v="0"/>
  </r>
  <r>
    <s v="3803-KMQFW"/>
    <x v="0"/>
    <s v="United States"/>
    <s v="California"/>
    <s v="Brea"/>
    <n v="92821"/>
    <s v="33.930199, -117.862898"/>
    <n v="33.930199000000002"/>
    <n v="-117.862898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20.55"/>
    <x v="0"/>
    <x v="0"/>
    <n v="78"/>
    <n v="3797"/>
    <x v="4"/>
    <x v="0"/>
    <x v="0"/>
    <x v="0"/>
    <b v="1"/>
    <b v="0"/>
    <b v="0"/>
    <b v="1"/>
    <n v="20.55"/>
    <x v="7"/>
    <b v="0"/>
  </r>
  <r>
    <s v="6804-GDMOI"/>
    <x v="0"/>
    <s v="United States"/>
    <s v="California"/>
    <s v="Brea"/>
    <n v="92823"/>
    <s v="33.924143, -117.79387"/>
    <n v="33.924143000000001"/>
    <n v="-117.79387"/>
    <x v="1"/>
    <x v="0"/>
    <n v="0"/>
    <x v="0"/>
    <n v="61"/>
    <n v="1"/>
    <s v="Yes"/>
    <s v="No"/>
    <s v="No"/>
    <s v="Yes"/>
    <s v="Yes"/>
    <s v="Yes"/>
    <s v="Yes"/>
    <n v="1"/>
    <x v="2"/>
    <n v="106.6"/>
    <n v="6428.4"/>
    <x v="0"/>
    <x v="0"/>
    <n v="68"/>
    <n v="4183"/>
    <x v="4"/>
    <x v="0"/>
    <x v="1"/>
    <x v="1"/>
    <b v="0"/>
    <b v="0"/>
    <b v="1"/>
    <b v="0"/>
    <n v="105.38360655737699"/>
    <x v="11"/>
    <b v="0"/>
  </r>
  <r>
    <s v="9572-MTILT"/>
    <x v="0"/>
    <s v="United States"/>
    <s v="California"/>
    <s v="Fullerton"/>
    <n v="92833"/>
    <s v="33.877639, -117.961212"/>
    <n v="33.877639000000002"/>
    <n v="-117.961212"/>
    <x v="0"/>
    <x v="0"/>
    <n v="1"/>
    <x v="0"/>
    <n v="59"/>
    <n v="1"/>
    <s v="Yes"/>
    <s v="Yes"/>
    <s v="Yes"/>
    <s v="Yes"/>
    <s v="Yes"/>
    <s v="Yes"/>
    <s v="No"/>
    <n v="1"/>
    <x v="2"/>
    <n v="106.75"/>
    <n v="6252.9"/>
    <x v="0"/>
    <x v="0"/>
    <n v="81"/>
    <n v="4508"/>
    <x v="0"/>
    <x v="0"/>
    <x v="0"/>
    <x v="1"/>
    <b v="0"/>
    <b v="0"/>
    <b v="1"/>
    <b v="0"/>
    <n v="105.981355932203"/>
    <x v="11"/>
    <b v="1"/>
  </r>
  <r>
    <s v="9611-CTWIH"/>
    <x v="0"/>
    <s v="United States"/>
    <s v="California"/>
    <s v="Garden Grove"/>
    <n v="92841"/>
    <s v="33.786738, -117.982564"/>
    <n v="33.786738"/>
    <n v="-117.982564"/>
    <x v="1"/>
    <x v="0"/>
    <n v="0"/>
    <x v="0"/>
    <n v="3"/>
    <n v="1"/>
    <s v="No"/>
    <s v="No"/>
    <s v="No"/>
    <s v="No"/>
    <s v="No"/>
    <s v="Yes"/>
    <s v="Yes"/>
    <n v="1"/>
    <x v="1"/>
    <n v="89.45"/>
    <n v="240.45"/>
    <x v="0"/>
    <x v="0"/>
    <n v="84"/>
    <n v="3591"/>
    <x v="0"/>
    <x v="0"/>
    <x v="0"/>
    <x v="1"/>
    <b v="0"/>
    <b v="0"/>
    <b v="1"/>
    <b v="0"/>
    <n v="80.149999999999906"/>
    <x v="54"/>
    <b v="0"/>
  </r>
  <r>
    <s v="0329-GTIAJ"/>
    <x v="0"/>
    <s v="United States"/>
    <s v="California"/>
    <s v="Garden Grove"/>
    <n v="92844"/>
    <s v="33.766476, -117.969795"/>
    <n v="33.766475999999997"/>
    <n v="-117.969795"/>
    <x v="1"/>
    <x v="0"/>
    <n v="0"/>
    <x v="0"/>
    <n v="3"/>
    <n v="1"/>
    <s v="No"/>
    <s v="No"/>
    <s v="Yes"/>
    <s v="No"/>
    <s v="Yes"/>
    <s v="Yes"/>
    <s v="Yes"/>
    <n v="1"/>
    <x v="2"/>
    <n v="97.9"/>
    <n v="315.3"/>
    <x v="0"/>
    <x v="0"/>
    <n v="86"/>
    <n v="4330"/>
    <x v="5"/>
    <x v="0"/>
    <x v="0"/>
    <x v="1"/>
    <b v="0"/>
    <b v="0"/>
    <b v="1"/>
    <b v="0"/>
    <n v="105.1"/>
    <x v="12"/>
    <b v="0"/>
  </r>
  <r>
    <s v="6629-CZTTH"/>
    <x v="0"/>
    <s v="United States"/>
    <s v="California"/>
    <s v="Orange"/>
    <n v="92865"/>
    <s v="33.828779, -117.848299"/>
    <n v="33.828778999999997"/>
    <n v="-117.848299"/>
    <x v="0"/>
    <x v="0"/>
    <n v="0"/>
    <x v="0"/>
    <n v="1"/>
    <n v="1"/>
    <s v="No"/>
    <s v="No"/>
    <s v="No"/>
    <s v="No"/>
    <s v="No"/>
    <s v="No"/>
    <s v="Yes"/>
    <n v="1"/>
    <x v="0"/>
    <n v="55.7"/>
    <n v="55.7"/>
    <x v="0"/>
    <x v="0"/>
    <n v="79"/>
    <n v="4629"/>
    <x v="6"/>
    <x v="0"/>
    <x v="0"/>
    <x v="0"/>
    <b v="0"/>
    <b v="0"/>
    <b v="0"/>
    <b v="1"/>
    <n v="55.7"/>
    <x v="5"/>
    <b v="0"/>
  </r>
  <r>
    <s v="5364-EVNIB"/>
    <x v="0"/>
    <s v="United States"/>
    <s v="California"/>
    <s v="Orange"/>
    <n v="92868"/>
    <s v="33.787796, -117.875928"/>
    <n v="33.787796"/>
    <n v="-117.875928"/>
    <x v="0"/>
    <x v="0"/>
    <n v="0"/>
    <x v="0"/>
    <n v="13"/>
    <n v="1"/>
    <s v="No"/>
    <s v="No"/>
    <s v="Yes"/>
    <s v="Yes"/>
    <s v="No"/>
    <s v="No"/>
    <s v="No"/>
    <n v="1"/>
    <x v="1"/>
    <n v="79.8"/>
    <n v="973.45"/>
    <x v="0"/>
    <x v="0"/>
    <n v="75"/>
    <n v="5067"/>
    <x v="7"/>
    <x v="0"/>
    <x v="0"/>
    <x v="1"/>
    <b v="0"/>
    <b v="0"/>
    <b v="1"/>
    <b v="0"/>
    <n v="74.880769230769204"/>
    <x v="16"/>
    <b v="0"/>
  </r>
  <r>
    <s v="5087-SUURX"/>
    <x v="0"/>
    <s v="United States"/>
    <s v="California"/>
    <s v="Yorba Linda"/>
    <n v="92887"/>
    <s v="33.884073, -117.732197"/>
    <n v="33.884073000000001"/>
    <n v="-117.732197"/>
    <x v="1"/>
    <x v="0"/>
    <n v="1"/>
    <x v="0"/>
    <n v="18"/>
    <n v="0"/>
    <s v="No phone service"/>
    <s v="No"/>
    <s v="No"/>
    <s v="Yes"/>
    <s v="No"/>
    <s v="Yes"/>
    <s v="No"/>
    <n v="1"/>
    <x v="0"/>
    <n v="39.049999999999997"/>
    <n v="669.85"/>
    <x v="0"/>
    <x v="0"/>
    <n v="66"/>
    <n v="2601"/>
    <x v="8"/>
    <x v="0"/>
    <x v="0"/>
    <x v="0"/>
    <b v="0"/>
    <b v="0"/>
    <b v="1"/>
    <b v="0"/>
    <n v="37.213888888888803"/>
    <x v="6"/>
    <b v="0"/>
  </r>
  <r>
    <s v="0013-EXCHZ"/>
    <x v="0"/>
    <s v="United States"/>
    <s v="California"/>
    <s v="Camarillo"/>
    <n v="93010"/>
    <s v="34.227846, -119.079903"/>
    <n v="34.227846"/>
    <n v="-119.079903"/>
    <x v="1"/>
    <x v="1"/>
    <n v="1"/>
    <x v="0"/>
    <n v="3"/>
    <n v="1"/>
    <s v="No"/>
    <s v="No"/>
    <s v="No"/>
    <s v="No"/>
    <s v="Yes"/>
    <s v="Yes"/>
    <s v="No"/>
    <n v="1"/>
    <x v="1"/>
    <n v="83.9"/>
    <n v="267.39999999999998"/>
    <x v="0"/>
    <x v="0"/>
    <n v="68"/>
    <n v="3464"/>
    <x v="9"/>
    <x v="0"/>
    <x v="0"/>
    <x v="1"/>
    <b v="0"/>
    <b v="0"/>
    <b v="0"/>
    <b v="1"/>
    <n v="89.133333333333297"/>
    <x v="47"/>
    <b v="0"/>
  </r>
  <r>
    <s v="5550-VFRLC"/>
    <x v="0"/>
    <s v="United States"/>
    <s v="California"/>
    <s v="Moorpark"/>
    <n v="93021"/>
    <s v="34.312945, -118.858169"/>
    <n v="34.312944999999999"/>
    <n v="-118.858169"/>
    <x v="1"/>
    <x v="1"/>
    <n v="0"/>
    <x v="0"/>
    <n v="1"/>
    <n v="1"/>
    <s v="No"/>
    <s v="No"/>
    <s v="No"/>
    <s v="No"/>
    <s v="No"/>
    <s v="No"/>
    <s v="No"/>
    <n v="1"/>
    <x v="0"/>
    <n v="69.849999999999994"/>
    <n v="69.849999999999994"/>
    <x v="0"/>
    <x v="0"/>
    <n v="68"/>
    <n v="5056"/>
    <x v="10"/>
    <x v="0"/>
    <x v="0"/>
    <x v="1"/>
    <b v="0"/>
    <b v="0"/>
    <b v="1"/>
    <b v="0"/>
    <n v="69.849999999999994"/>
    <x v="10"/>
    <b v="0"/>
  </r>
  <r>
    <s v="4929-BSTRX"/>
    <x v="0"/>
    <s v="United States"/>
    <s v="California"/>
    <s v="Oxnard"/>
    <n v="93030"/>
    <s v="34.223244, -119.18012"/>
    <n v="34.223244000000001"/>
    <n v="-119.18012"/>
    <x v="1"/>
    <x v="0"/>
    <n v="0"/>
    <x v="0"/>
    <n v="1"/>
    <n v="1"/>
    <s v="No"/>
    <s v="No"/>
    <s v="No"/>
    <s v="No"/>
    <s v="No"/>
    <s v="Yes"/>
    <s v="No"/>
    <n v="1"/>
    <x v="0"/>
    <n v="53.55"/>
    <n v="53.55"/>
    <x v="0"/>
    <x v="0"/>
    <n v="79"/>
    <n v="2326"/>
    <x v="11"/>
    <x v="0"/>
    <x v="0"/>
    <x v="0"/>
    <b v="0"/>
    <b v="0"/>
    <b v="0"/>
    <b v="1"/>
    <n v="53.55"/>
    <x v="0"/>
    <b v="0"/>
  </r>
  <r>
    <s v="2225-ZRGSG"/>
    <x v="0"/>
    <s v="United States"/>
    <s v="California"/>
    <s v="Piru"/>
    <n v="93040"/>
    <s v="34.432843, -118.730106"/>
    <n v="34.432842999999998"/>
    <n v="-118.73010600000001"/>
    <x v="1"/>
    <x v="0"/>
    <n v="1"/>
    <x v="0"/>
    <n v="70"/>
    <n v="1"/>
    <s v="Yes"/>
    <s v="Yes"/>
    <s v="Yes"/>
    <s v="Yes"/>
    <s v="Yes"/>
    <s v="No"/>
    <s v="No"/>
    <n v="0"/>
    <x v="2"/>
    <n v="93.9"/>
    <n v="6579.05"/>
    <x v="0"/>
    <x v="0"/>
    <n v="95"/>
    <n v="6173"/>
    <x v="12"/>
    <x v="0"/>
    <x v="1"/>
    <x v="1"/>
    <b v="0"/>
    <b v="0"/>
    <b v="0"/>
    <b v="0"/>
    <n v="93.986428571428505"/>
    <x v="45"/>
    <b v="1"/>
  </r>
  <r>
    <s v="5271-YNWVR"/>
    <x v="0"/>
    <s v="United States"/>
    <s v="California"/>
    <s v="Santa Paula"/>
    <n v="93060"/>
    <s v="34.402343, -119.094824"/>
    <n v="34.402343000000002"/>
    <n v="-119.094824"/>
    <x v="0"/>
    <x v="0"/>
    <n v="1"/>
    <x v="0"/>
    <n v="68"/>
    <n v="1"/>
    <s v="Yes"/>
    <s v="Yes"/>
    <s v="Yes"/>
    <s v="Yes"/>
    <s v="Yes"/>
    <s v="Yes"/>
    <s v="Yes"/>
    <n v="1"/>
    <x v="2"/>
    <n v="113.15"/>
    <n v="7856"/>
    <x v="0"/>
    <x v="0"/>
    <n v="90"/>
    <n v="4610"/>
    <x v="13"/>
    <x v="0"/>
    <x v="1"/>
    <x v="1"/>
    <b v="0"/>
    <b v="0"/>
    <b v="1"/>
    <b v="0"/>
    <n v="115.529411764705"/>
    <x v="79"/>
    <b v="1"/>
  </r>
  <r>
    <s v="2657-ALMWY"/>
    <x v="0"/>
    <s v="United States"/>
    <s v="California"/>
    <s v="Simi Valley"/>
    <n v="93065"/>
    <s v="34.269449, -118.768471"/>
    <n v="34.269449000000002"/>
    <n v="-118.76847100000001"/>
    <x v="1"/>
    <x v="1"/>
    <n v="1"/>
    <x v="0"/>
    <n v="26"/>
    <n v="1"/>
    <s v="No"/>
    <s v="No"/>
    <s v="Yes"/>
    <s v="No"/>
    <s v="No"/>
    <s v="No"/>
    <s v="Yes"/>
    <n v="0"/>
    <x v="1"/>
    <n v="84.95"/>
    <n v="2169.75"/>
    <x v="0"/>
    <x v="0"/>
    <n v="75"/>
    <n v="4316"/>
    <x v="5"/>
    <x v="0"/>
    <x v="0"/>
    <x v="1"/>
    <b v="0"/>
    <b v="0"/>
    <b v="1"/>
    <b v="0"/>
    <n v="83.451923076922995"/>
    <x v="33"/>
    <b v="0"/>
  </r>
  <r>
    <s v="6330-JKLPC"/>
    <x v="0"/>
    <s v="United States"/>
    <s v="California"/>
    <s v="Somis"/>
    <n v="93066"/>
    <s v="34.297628, -119.014627"/>
    <n v="34.297628000000003"/>
    <n v="-119.014627"/>
    <x v="0"/>
    <x v="0"/>
    <n v="1"/>
    <x v="0"/>
    <n v="11"/>
    <n v="1"/>
    <s v="Yes"/>
    <s v="No"/>
    <s v="Yes"/>
    <s v="No"/>
    <s v="No"/>
    <s v="No"/>
    <s v="No"/>
    <n v="1"/>
    <x v="1"/>
    <n v="80.5"/>
    <n v="896.9"/>
    <x v="0"/>
    <x v="0"/>
    <n v="75"/>
    <n v="5119"/>
    <x v="6"/>
    <x v="0"/>
    <x v="0"/>
    <x v="1"/>
    <b v="0"/>
    <b v="0"/>
    <b v="0"/>
    <b v="0"/>
    <n v="81.536363636363603"/>
    <x v="13"/>
    <b v="0"/>
  </r>
  <r>
    <s v="4667-OHGKG"/>
    <x v="0"/>
    <s v="United States"/>
    <s v="California"/>
    <s v="Summerland"/>
    <n v="93067"/>
    <s v="34.420998, -119.60137"/>
    <n v="34.420997999999997"/>
    <n v="-119.60137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3"/>
    <n v="19.3"/>
    <x v="0"/>
    <x v="0"/>
    <n v="99"/>
    <n v="4266"/>
    <x v="7"/>
    <x v="0"/>
    <x v="0"/>
    <x v="0"/>
    <b v="1"/>
    <b v="0"/>
    <b v="0"/>
    <b v="1"/>
    <n v="19.3"/>
    <x v="41"/>
    <b v="0"/>
  </r>
  <r>
    <s v="1660-HSOOQ"/>
    <x v="0"/>
    <s v="United States"/>
    <s v="California"/>
    <s v="Santa Barbara"/>
    <n v="93105"/>
    <s v="34.037342, -119.80079"/>
    <n v="34.037342000000002"/>
    <n v="-119.80079000000001"/>
    <x v="0"/>
    <x v="0"/>
    <n v="0"/>
    <x v="0"/>
    <n v="1"/>
    <n v="1"/>
    <s v="No"/>
    <s v="No"/>
    <s v="No"/>
    <s v="Yes"/>
    <s v="No"/>
    <s v="No"/>
    <s v="No"/>
    <n v="1"/>
    <x v="0"/>
    <n v="49.65"/>
    <n v="49.65"/>
    <x v="0"/>
    <x v="0"/>
    <n v="97"/>
    <n v="5338"/>
    <x v="8"/>
    <x v="0"/>
    <x v="0"/>
    <x v="0"/>
    <b v="0"/>
    <b v="0"/>
    <b v="0"/>
    <b v="1"/>
    <n v="49.65"/>
    <x v="58"/>
    <b v="0"/>
  </r>
  <r>
    <s v="7253-UVNDW"/>
    <x v="0"/>
    <s v="United States"/>
    <s v="California"/>
    <s v="Santa Barbara"/>
    <n v="93108"/>
    <s v="34.457541, -119.631072"/>
    <n v="34.457540999999999"/>
    <n v="-119.631072"/>
    <x v="1"/>
    <x v="0"/>
    <n v="0"/>
    <x v="0"/>
    <n v="46"/>
    <n v="1"/>
    <s v="No"/>
    <s v="No"/>
    <s v="No"/>
    <s v="Yes"/>
    <s v="Yes"/>
    <s v="No"/>
    <s v="No"/>
    <n v="0"/>
    <x v="0"/>
    <n v="54.35"/>
    <n v="2460.15"/>
    <x v="0"/>
    <x v="0"/>
    <n v="83"/>
    <n v="2793"/>
    <x v="9"/>
    <x v="0"/>
    <x v="1"/>
    <x v="0"/>
    <b v="0"/>
    <b v="1"/>
    <b v="0"/>
    <b v="0"/>
    <n v="53.4815217391304"/>
    <x v="37"/>
    <b v="0"/>
  </r>
  <r>
    <s v="7228-OMTPN"/>
    <x v="0"/>
    <s v="United States"/>
    <s v="California"/>
    <s v="Santa Barbara"/>
    <n v="93110"/>
    <s v="34.437945, -119.77191"/>
    <n v="34.437944999999999"/>
    <n v="-119.77191000000001"/>
    <x v="0"/>
    <x v="0"/>
    <n v="0"/>
    <x v="0"/>
    <n v="4"/>
    <n v="1"/>
    <s v="No"/>
    <s v="No"/>
    <s v="No"/>
    <s v="No"/>
    <s v="No"/>
    <s v="Yes"/>
    <s v="Yes"/>
    <n v="1"/>
    <x v="1"/>
    <n v="88.45"/>
    <n v="370.65"/>
    <x v="0"/>
    <x v="0"/>
    <n v="98"/>
    <n v="2456"/>
    <x v="14"/>
    <x v="0"/>
    <x v="0"/>
    <x v="1"/>
    <b v="0"/>
    <b v="0"/>
    <b v="1"/>
    <b v="0"/>
    <n v="92.662499999999994"/>
    <x v="62"/>
    <b v="0"/>
  </r>
  <r>
    <s v="6284-AHOOQ"/>
    <x v="0"/>
    <s v="United States"/>
    <s v="California"/>
    <s v="Avenal"/>
    <n v="93204"/>
    <s v="35.916943, -120.129921"/>
    <n v="35.916943000000003"/>
    <n v="-120.129921"/>
    <x v="0"/>
    <x v="1"/>
    <n v="0"/>
    <x v="0"/>
    <n v="22"/>
    <n v="1"/>
    <s v="Yes"/>
    <s v="No"/>
    <s v="No"/>
    <s v="No"/>
    <s v="Yes"/>
    <s v="Yes"/>
    <s v="No"/>
    <n v="1"/>
    <x v="2"/>
    <n v="90.5"/>
    <n v="1910.6"/>
    <x v="0"/>
    <x v="0"/>
    <n v="71"/>
    <n v="5014"/>
    <x v="14"/>
    <x v="0"/>
    <x v="0"/>
    <x v="1"/>
    <b v="0"/>
    <b v="0"/>
    <b v="0"/>
    <b v="0"/>
    <n v="86.845454545454501"/>
    <x v="35"/>
    <b v="0"/>
  </r>
  <r>
    <s v="2344-JMOGN"/>
    <x v="0"/>
    <s v="United States"/>
    <s v="California"/>
    <s v="Buttonwillow"/>
    <n v="93206"/>
    <s v="35.451402, -119.488413"/>
    <n v="35.451402000000002"/>
    <n v="-119.48841299999999"/>
    <x v="0"/>
    <x v="0"/>
    <n v="1"/>
    <x v="0"/>
    <n v="9"/>
    <n v="1"/>
    <s v="No"/>
    <s v="No"/>
    <s v="Yes"/>
    <s v="Yes"/>
    <s v="Yes"/>
    <s v="Yes"/>
    <s v="No"/>
    <n v="1"/>
    <x v="2"/>
    <n v="94.85"/>
    <n v="890.6"/>
    <x v="0"/>
    <x v="0"/>
    <n v="72"/>
    <n v="3016"/>
    <x v="14"/>
    <x v="0"/>
    <x v="0"/>
    <x v="1"/>
    <b v="0"/>
    <b v="0"/>
    <b v="0"/>
    <b v="1"/>
    <n v="98.955555555555506"/>
    <x v="15"/>
    <b v="0"/>
  </r>
  <r>
    <s v="3799-ISUZQ"/>
    <x v="0"/>
    <s v="United States"/>
    <s v="California"/>
    <s v="California Hot Springs"/>
    <n v="93207"/>
    <s v="35.865795, -118.69759"/>
    <n v="35.865794999999999"/>
    <n v="-118.69759000000001"/>
    <x v="0"/>
    <x v="0"/>
    <n v="1"/>
    <x v="0"/>
    <n v="7"/>
    <n v="1"/>
    <s v="No"/>
    <s v="No"/>
    <s v="No"/>
    <s v="No"/>
    <s v="No"/>
    <s v="No"/>
    <s v="No"/>
    <n v="1"/>
    <x v="0"/>
    <n v="69.95"/>
    <n v="529.5"/>
    <x v="0"/>
    <x v="0"/>
    <n v="90"/>
    <n v="3296"/>
    <x v="15"/>
    <x v="0"/>
    <x v="0"/>
    <x v="1"/>
    <b v="0"/>
    <b v="0"/>
    <b v="0"/>
    <b v="0"/>
    <n v="75.642857142857096"/>
    <x v="10"/>
    <b v="0"/>
  </r>
  <r>
    <s v="1794-HBQTJ"/>
    <x v="0"/>
    <s v="United States"/>
    <s v="California"/>
    <s v="Corcoran"/>
    <n v="93212"/>
    <s v="36.04533, -119.532424"/>
    <n v="36.04533"/>
    <n v="-119.53242400000001"/>
    <x v="1"/>
    <x v="0"/>
    <n v="0"/>
    <x v="0"/>
    <n v="1"/>
    <n v="1"/>
    <s v="No"/>
    <s v="Yes"/>
    <s v="No"/>
    <s v="No"/>
    <s v="No"/>
    <s v="No"/>
    <s v="No"/>
    <n v="1"/>
    <x v="0"/>
    <n v="48.6"/>
    <n v="48.6"/>
    <x v="0"/>
    <x v="0"/>
    <n v="83"/>
    <n v="4207"/>
    <x v="16"/>
    <x v="0"/>
    <x v="0"/>
    <x v="0"/>
    <b v="0"/>
    <b v="1"/>
    <b v="0"/>
    <b v="0"/>
    <n v="48.6"/>
    <x v="38"/>
    <b v="1"/>
  </r>
  <r>
    <s v="2460-FPSYH"/>
    <x v="0"/>
    <s v="United States"/>
    <s v="California"/>
    <s v="Exeter"/>
    <n v="93221"/>
    <s v="36.301689, -119.018233"/>
    <n v="36.301689000000003"/>
    <n v="-119.018233"/>
    <x v="1"/>
    <x v="1"/>
    <n v="0"/>
    <x v="0"/>
    <n v="40"/>
    <n v="0"/>
    <s v="No phone service"/>
    <s v="Yes"/>
    <s v="Yes"/>
    <s v="No"/>
    <s v="No"/>
    <s v="Yes"/>
    <s v="Yes"/>
    <n v="1"/>
    <x v="0"/>
    <n v="55.8"/>
    <n v="2109.35"/>
    <x v="0"/>
    <x v="0"/>
    <n v="90"/>
    <n v="4272"/>
    <x v="18"/>
    <x v="0"/>
    <x v="0"/>
    <x v="0"/>
    <b v="0"/>
    <b v="0"/>
    <b v="1"/>
    <b v="0"/>
    <n v="52.733750000000001"/>
    <x v="5"/>
    <b v="0"/>
  </r>
  <r>
    <s v="4818-DRBQT"/>
    <x v="0"/>
    <s v="United States"/>
    <s v="California"/>
    <s v="Farmersville"/>
    <n v="93223"/>
    <s v="36.29878, -119.201028"/>
    <n v="36.298780000000001"/>
    <n v="-119.20102799999999"/>
    <x v="0"/>
    <x v="0"/>
    <n v="1"/>
    <x v="0"/>
    <n v="29"/>
    <n v="1"/>
    <s v="Yes"/>
    <s v="No"/>
    <s v="Yes"/>
    <s v="No"/>
    <s v="No"/>
    <s v="No"/>
    <s v="No"/>
    <n v="1"/>
    <x v="1"/>
    <n v="80.150000000000006"/>
    <n v="2265.25"/>
    <x v="0"/>
    <x v="0"/>
    <n v="83"/>
    <n v="5189"/>
    <x v="18"/>
    <x v="0"/>
    <x v="0"/>
    <x v="1"/>
    <b v="0"/>
    <b v="0"/>
    <b v="0"/>
    <b v="0"/>
    <n v="78.112068965517196"/>
    <x v="13"/>
    <b v="0"/>
  </r>
  <r>
    <s v="1320-HTRDR"/>
    <x v="0"/>
    <s v="United States"/>
    <s v="California"/>
    <s v="Fellows"/>
    <n v="93224"/>
    <s v="35.215731, -119.57013"/>
    <n v="35.215730999999998"/>
    <n v="-119.57013000000001"/>
    <x v="1"/>
    <x v="0"/>
    <n v="0"/>
    <x v="0"/>
    <n v="3"/>
    <n v="1"/>
    <s v="Yes"/>
    <s v="No"/>
    <s v="No"/>
    <s v="No"/>
    <s v="No"/>
    <s v="No"/>
    <s v="No"/>
    <n v="1"/>
    <x v="1"/>
    <n v="75.5"/>
    <n v="220.6"/>
    <x v="0"/>
    <x v="0"/>
    <n v="79"/>
    <n v="5948"/>
    <x v="17"/>
    <x v="0"/>
    <x v="0"/>
    <x v="1"/>
    <b v="0"/>
    <b v="0"/>
    <b v="1"/>
    <b v="0"/>
    <n v="73.533333333333303"/>
    <x v="17"/>
    <b v="0"/>
  </r>
  <r>
    <s v="1493-AMTIE"/>
    <x v="0"/>
    <s v="United States"/>
    <s v="California"/>
    <s v="Ivanhoe"/>
    <n v="93235"/>
    <s v="36.385818, -119.224243"/>
    <n v="36.385818"/>
    <n v="-119.224243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20.2"/>
    <x v="0"/>
    <x v="0"/>
    <n v="87"/>
    <n v="5394"/>
    <x v="17"/>
    <x v="0"/>
    <x v="0"/>
    <x v="0"/>
    <b v="1"/>
    <b v="0"/>
    <b v="0"/>
    <b v="0"/>
    <n v="20.2"/>
    <x v="7"/>
    <b v="0"/>
  </r>
  <r>
    <s v="6424-ELEYH"/>
    <x v="0"/>
    <s v="United States"/>
    <s v="California"/>
    <s v="Lebec"/>
    <n v="93243"/>
    <s v="34.845861, -118.885163"/>
    <n v="34.845860999999999"/>
    <n v="-118.88516300000001"/>
    <x v="1"/>
    <x v="0"/>
    <n v="1"/>
    <x v="0"/>
    <n v="3"/>
    <n v="1"/>
    <s v="Yes"/>
    <s v="No"/>
    <s v="No"/>
    <s v="No"/>
    <s v="No"/>
    <s v="No"/>
    <s v="No"/>
    <n v="1"/>
    <x v="1"/>
    <n v="74.75"/>
    <n v="229.5"/>
    <x v="0"/>
    <x v="0"/>
    <n v="65"/>
    <n v="3972"/>
    <x v="17"/>
    <x v="0"/>
    <x v="0"/>
    <x v="1"/>
    <b v="0"/>
    <b v="1"/>
    <b v="0"/>
    <b v="0"/>
    <n v="76.5"/>
    <x v="25"/>
    <b v="0"/>
  </r>
  <r>
    <s v="4391-RESHN"/>
    <x v="0"/>
    <s v="United States"/>
    <s v="California"/>
    <s v="Lemon Cove"/>
    <n v="93244"/>
    <s v="36.462671, -118.997291"/>
    <n v="36.462671"/>
    <n v="-118.997291"/>
    <x v="0"/>
    <x v="0"/>
    <n v="0"/>
    <x v="0"/>
    <n v="23"/>
    <n v="1"/>
    <s v="Yes"/>
    <s v="No"/>
    <s v="No"/>
    <s v="Yes"/>
    <s v="Yes"/>
    <s v="Yes"/>
    <s v="Yes"/>
    <n v="1"/>
    <x v="2"/>
    <n v="104.05"/>
    <n v="2470.1"/>
    <x v="0"/>
    <x v="0"/>
    <n v="93"/>
    <n v="5963"/>
    <x v="18"/>
    <x v="0"/>
    <x v="0"/>
    <x v="1"/>
    <b v="0"/>
    <b v="0"/>
    <b v="0"/>
    <b v="1"/>
    <n v="107.39565217391301"/>
    <x v="3"/>
    <b v="0"/>
  </r>
  <r>
    <s v="6821-BUXUX"/>
    <x v="0"/>
    <s v="United States"/>
    <s v="California"/>
    <s v="Maricopa"/>
    <n v="93252"/>
    <s v="34.737031, -119.460557"/>
    <n v="34.737031000000002"/>
    <n v="-119.46055699999999"/>
    <x v="1"/>
    <x v="0"/>
    <n v="0"/>
    <x v="0"/>
    <n v="13"/>
    <n v="1"/>
    <s v="Yes"/>
    <s v="Yes"/>
    <s v="Yes"/>
    <s v="No"/>
    <s v="No"/>
    <s v="Yes"/>
    <s v="No"/>
    <n v="1"/>
    <x v="2"/>
    <n v="96.65"/>
    <n v="1244.5"/>
    <x v="0"/>
    <x v="0"/>
    <n v="65"/>
    <n v="2110"/>
    <x v="18"/>
    <x v="0"/>
    <x v="0"/>
    <x v="1"/>
    <b v="0"/>
    <b v="0"/>
    <b v="1"/>
    <b v="0"/>
    <n v="95.730769230769198"/>
    <x v="22"/>
    <b v="1"/>
  </r>
  <r>
    <s v="5028-HTLJB"/>
    <x v="0"/>
    <s v="United States"/>
    <s v="California"/>
    <s v="New Cuyama"/>
    <n v="93254"/>
    <s v="34.956577, -119.750142"/>
    <n v="34.956577000000003"/>
    <n v="-119.750142"/>
    <x v="0"/>
    <x v="1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0.05"/>
    <x v="0"/>
    <x v="0"/>
    <n v="91"/>
    <n v="3491"/>
    <x v="18"/>
    <x v="0"/>
    <x v="0"/>
    <x v="0"/>
    <b v="1"/>
    <b v="0"/>
    <b v="0"/>
    <b v="1"/>
    <n v="20.05"/>
    <x v="7"/>
    <b v="0"/>
  </r>
  <r>
    <s v="9801-GDWGV"/>
    <x v="0"/>
    <s v="United States"/>
    <s v="California"/>
    <s v="Onyx"/>
    <n v="93255"/>
    <s v="35.676978, -118.101378"/>
    <n v="35.676977999999998"/>
    <n v="-118.101378"/>
    <x v="1"/>
    <x v="0"/>
    <n v="0"/>
    <x v="0"/>
    <n v="39"/>
    <n v="1"/>
    <s v="Yes"/>
    <s v="No"/>
    <s v="Yes"/>
    <s v="Yes"/>
    <s v="No"/>
    <s v="Yes"/>
    <s v="Yes"/>
    <n v="1"/>
    <x v="2"/>
    <n v="103.45"/>
    <n v="3994.45"/>
    <x v="0"/>
    <x v="0"/>
    <n v="83"/>
    <n v="4811"/>
    <x v="17"/>
    <x v="0"/>
    <x v="0"/>
    <x v="1"/>
    <b v="0"/>
    <b v="0"/>
    <b v="1"/>
    <b v="0"/>
    <n v="102.42179487179401"/>
    <x v="4"/>
    <b v="0"/>
  </r>
  <r>
    <s v="2320-JRSDE"/>
    <x v="0"/>
    <s v="United States"/>
    <s v="California"/>
    <s v="Richgrove"/>
    <n v="93261"/>
    <s v="35.809921, -119.127437"/>
    <n v="35.809921000000003"/>
    <n v="-119.127437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899999999999999"/>
    <n v="19.899999999999999"/>
    <x v="0"/>
    <x v="0"/>
    <n v="73"/>
    <n v="4633"/>
    <x v="17"/>
    <x v="0"/>
    <x v="0"/>
    <x v="0"/>
    <b v="1"/>
    <b v="0"/>
    <b v="1"/>
    <b v="0"/>
    <n v="19.899999999999999"/>
    <x v="41"/>
    <b v="0"/>
  </r>
  <r>
    <s v="0601-WZHJF"/>
    <x v="0"/>
    <s v="United States"/>
    <s v="California"/>
    <s v="Shafter"/>
    <n v="93263"/>
    <s v="35.490705, -119.286833"/>
    <n v="35.490704999999998"/>
    <n v="-119.286833"/>
    <x v="0"/>
    <x v="0"/>
    <n v="1"/>
    <x v="0"/>
    <n v="14"/>
    <n v="0"/>
    <s v="No phone service"/>
    <s v="No"/>
    <s v="No"/>
    <s v="No"/>
    <s v="No"/>
    <s v="Yes"/>
    <s v="Yes"/>
    <n v="0"/>
    <x v="0"/>
    <n v="46.35"/>
    <n v="667.7"/>
    <x v="0"/>
    <x v="0"/>
    <n v="76"/>
    <n v="5360"/>
    <x v="17"/>
    <x v="0"/>
    <x v="0"/>
    <x v="0"/>
    <b v="0"/>
    <b v="0"/>
    <b v="1"/>
    <b v="0"/>
    <n v="47.6928571428571"/>
    <x v="81"/>
    <b v="0"/>
  </r>
  <r>
    <s v="5143-WMWOG"/>
    <x v="0"/>
    <s v="United States"/>
    <s v="California"/>
    <s v="Stratford"/>
    <n v="93266"/>
    <s v="36.175255, -119.813805"/>
    <n v="36.175255"/>
    <n v="-119.813805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9.95"/>
    <x v="0"/>
    <x v="0"/>
    <n v="83"/>
    <n v="2051"/>
    <x v="18"/>
    <x v="0"/>
    <x v="0"/>
    <x v="0"/>
    <b v="1"/>
    <b v="0"/>
    <b v="1"/>
    <b v="0"/>
    <n v="19.95"/>
    <x v="41"/>
    <b v="0"/>
  </r>
  <r>
    <s v="5393-RXQSZ"/>
    <x v="0"/>
    <s v="United States"/>
    <s v="California"/>
    <s v="Taft"/>
    <n v="93268"/>
    <s v="35.184837, -119.402525"/>
    <n v="35.184837000000002"/>
    <n v="-119.402525"/>
    <x v="0"/>
    <x v="0"/>
    <n v="0"/>
    <x v="0"/>
    <n v="1"/>
    <n v="1"/>
    <s v="No"/>
    <s v="No"/>
    <s v="No"/>
    <s v="No"/>
    <s v="No"/>
    <s v="No"/>
    <s v="Yes"/>
    <n v="0"/>
    <x v="1"/>
    <n v="79.599999999999994"/>
    <n v="79.599999999999994"/>
    <x v="0"/>
    <x v="0"/>
    <n v="98"/>
    <n v="2199"/>
    <x v="18"/>
    <x v="0"/>
    <x v="0"/>
    <x v="1"/>
    <b v="0"/>
    <b v="0"/>
    <b v="1"/>
    <b v="0"/>
    <n v="79.599999999999994"/>
    <x v="16"/>
    <b v="0"/>
  </r>
  <r>
    <s v="0231-LXVAP"/>
    <x v="0"/>
    <s v="United States"/>
    <s v="California"/>
    <s v="Tipton"/>
    <n v="93272"/>
    <s v="36.047414, -119.344304"/>
    <n v="36.047414000000003"/>
    <n v="-119.34430399999999"/>
    <x v="0"/>
    <x v="0"/>
    <n v="0"/>
    <x v="0"/>
    <n v="1"/>
    <n v="1"/>
    <s v="No"/>
    <s v="No"/>
    <s v="No"/>
    <s v="No"/>
    <s v="Yes"/>
    <s v="No"/>
    <s v="No"/>
    <n v="1"/>
    <x v="1"/>
    <n v="75.900000000000006"/>
    <n v="75.900000000000006"/>
    <x v="0"/>
    <x v="0"/>
    <n v="66"/>
    <n v="3389"/>
    <x v="18"/>
    <x v="0"/>
    <x v="0"/>
    <x v="1"/>
    <b v="0"/>
    <b v="0"/>
    <b v="1"/>
    <b v="0"/>
    <n v="75.900000000000006"/>
    <x v="17"/>
    <b v="0"/>
  </r>
  <r>
    <s v="9444-JTXHZ"/>
    <x v="0"/>
    <s v="United States"/>
    <s v="California"/>
    <s v="Tulare"/>
    <n v="93274"/>
    <s v="36.185471, -119.375243"/>
    <n v="36.185471"/>
    <n v="-119.375243"/>
    <x v="0"/>
    <x v="0"/>
    <n v="1"/>
    <x v="0"/>
    <n v="1"/>
    <n v="1"/>
    <s v="No"/>
    <s v="No"/>
    <s v="No"/>
    <s v="Yes"/>
    <s v="No"/>
    <s v="No"/>
    <s v="No"/>
    <n v="0"/>
    <x v="1"/>
    <n v="76.2"/>
    <n v="76.2"/>
    <x v="0"/>
    <x v="0"/>
    <n v="83"/>
    <n v="5973"/>
    <x v="14"/>
    <x v="0"/>
    <x v="0"/>
    <x v="1"/>
    <b v="0"/>
    <b v="0"/>
    <b v="1"/>
    <b v="0"/>
    <n v="76.2"/>
    <x v="23"/>
    <b v="0"/>
  </r>
  <r>
    <s v="5510-BOIUJ"/>
    <x v="0"/>
    <s v="United States"/>
    <s v="California"/>
    <s v="Visalia"/>
    <n v="93277"/>
    <s v="36.303793, -119.375646"/>
    <n v="36.303792999999999"/>
    <n v="-119.375646"/>
    <x v="0"/>
    <x v="0"/>
    <n v="0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25"/>
    <n v="19.25"/>
    <x v="0"/>
    <x v="0"/>
    <n v="80"/>
    <n v="5437"/>
    <x v="17"/>
    <x v="0"/>
    <x v="0"/>
    <x v="0"/>
    <b v="1"/>
    <b v="0"/>
    <b v="0"/>
    <b v="1"/>
    <n v="19.25"/>
    <x v="41"/>
    <b v="0"/>
  </r>
  <r>
    <s v="4471-KXAUH"/>
    <x v="0"/>
    <s v="United States"/>
    <s v="California"/>
    <s v="Woody"/>
    <n v="93287"/>
    <s v="35.710244, -118.881679"/>
    <n v="35.710244000000003"/>
    <n v="-118.88167900000001"/>
    <x v="1"/>
    <x v="0"/>
    <n v="1"/>
    <x v="0"/>
    <n v="42"/>
    <n v="1"/>
    <s v="Yes"/>
    <s v="No"/>
    <s v="No"/>
    <s v="Yes"/>
    <s v="Yes"/>
    <s v="No"/>
    <s v="No"/>
    <n v="1"/>
    <x v="1"/>
    <n v="84.3"/>
    <n v="3588.4"/>
    <x v="0"/>
    <x v="0"/>
    <n v="100"/>
    <n v="2514"/>
    <x v="17"/>
    <x v="0"/>
    <x v="0"/>
    <x v="1"/>
    <b v="0"/>
    <b v="0"/>
    <b v="1"/>
    <b v="0"/>
    <n v="85.438095238095201"/>
    <x v="33"/>
    <b v="0"/>
  </r>
  <r>
    <s v="7638-QVMVY"/>
    <x v="0"/>
    <s v="United States"/>
    <s v="California"/>
    <s v="Visalia"/>
    <n v="93292"/>
    <s v="36.37559, -119.211689"/>
    <n v="36.375590000000003"/>
    <n v="-119.21168900000001"/>
    <x v="1"/>
    <x v="0"/>
    <n v="0"/>
    <x v="0"/>
    <n v="7"/>
    <n v="1"/>
    <s v="No"/>
    <s v="No"/>
    <s v="No"/>
    <s v="No"/>
    <s v="No"/>
    <s v="Yes"/>
    <s v="No"/>
    <n v="1"/>
    <x v="1"/>
    <n v="79"/>
    <n v="522.95000000000005"/>
    <x v="0"/>
    <x v="0"/>
    <n v="92"/>
    <n v="3735"/>
    <x v="18"/>
    <x v="0"/>
    <x v="0"/>
    <x v="1"/>
    <b v="0"/>
    <b v="0"/>
    <b v="1"/>
    <b v="0"/>
    <n v="74.707142857142799"/>
    <x v="18"/>
    <b v="0"/>
  </r>
  <r>
    <s v="3244-DCJWY"/>
    <x v="0"/>
    <s v="United States"/>
    <s v="California"/>
    <s v="Bakersfield"/>
    <n v="93312"/>
    <s v="35.392599, -119.245341"/>
    <n v="35.392598999999997"/>
    <n v="-119.245341"/>
    <x v="1"/>
    <x v="0"/>
    <n v="0"/>
    <x v="0"/>
    <n v="1"/>
    <n v="1"/>
    <s v="No"/>
    <s v="No"/>
    <s v="No"/>
    <s v="No"/>
    <s v="No"/>
    <s v="No"/>
    <s v="No"/>
    <n v="1"/>
    <x v="0"/>
    <n v="70.25"/>
    <n v="70.25"/>
    <x v="0"/>
    <x v="0"/>
    <n v="89"/>
    <n v="4133"/>
    <x v="18"/>
    <x v="0"/>
    <x v="0"/>
    <x v="1"/>
    <b v="0"/>
    <b v="0"/>
    <b v="1"/>
    <b v="0"/>
    <n v="70.25"/>
    <x v="1"/>
    <b v="0"/>
  </r>
  <r>
    <s v="0875-CABNR"/>
    <x v="0"/>
    <s v="United States"/>
    <s v="California"/>
    <s v="San Luis Obispo"/>
    <n v="93401"/>
    <s v="35.233745, -120.626442"/>
    <n v="35.233744999999999"/>
    <n v="-120.626442"/>
    <x v="1"/>
    <x v="1"/>
    <n v="0"/>
    <x v="0"/>
    <n v="10"/>
    <n v="1"/>
    <s v="No"/>
    <s v="No"/>
    <s v="No"/>
    <s v="Yes"/>
    <s v="No"/>
    <s v="No"/>
    <s v="Yes"/>
    <n v="1"/>
    <x v="1"/>
    <n v="84.6"/>
    <n v="865.55"/>
    <x v="0"/>
    <x v="0"/>
    <n v="94"/>
    <n v="3320"/>
    <x v="18"/>
    <x v="0"/>
    <x v="0"/>
    <x v="1"/>
    <b v="0"/>
    <b v="1"/>
    <b v="0"/>
    <b v="0"/>
    <n v="86.554999999999893"/>
    <x v="33"/>
    <b v="0"/>
  </r>
  <r>
    <s v="7812-FZHPE"/>
    <x v="0"/>
    <s v="United States"/>
    <s v="California"/>
    <s v="Bradley"/>
    <n v="93426"/>
    <s v="35.842889, -121.004862"/>
    <n v="35.842889"/>
    <n v="-121.004862"/>
    <x v="1"/>
    <x v="0"/>
    <n v="1"/>
    <x v="1"/>
    <n v="17"/>
    <n v="1"/>
    <s v="Yes"/>
    <s v="No internet service"/>
    <s v="No internet service"/>
    <s v="No internet service"/>
    <s v="No internet service"/>
    <s v="No internet service"/>
    <s v="No internet service"/>
    <n v="0"/>
    <x v="3"/>
    <n v="24.1"/>
    <n v="409.9"/>
    <x v="0"/>
    <x v="0"/>
    <n v="86"/>
    <n v="4648"/>
    <x v="17"/>
    <x v="0"/>
    <x v="0"/>
    <x v="0"/>
    <b v="1"/>
    <b v="0"/>
    <b v="0"/>
    <b v="1"/>
    <n v="24.111764705882301"/>
    <x v="34"/>
    <b v="0"/>
  </r>
  <r>
    <s v="4797-AXPXK"/>
    <x v="0"/>
    <s v="United States"/>
    <s v="California"/>
    <s v="Lompoc"/>
    <n v="93436"/>
    <s v="34.601055, -120.382917"/>
    <n v="34.601055000000002"/>
    <n v="-120.38291700000001"/>
    <x v="1"/>
    <x v="0"/>
    <n v="0"/>
    <x v="1"/>
    <n v="1"/>
    <n v="1"/>
    <s v="No"/>
    <s v="Yes"/>
    <s v="Yes"/>
    <s v="No"/>
    <s v="Yes"/>
    <s v="No"/>
    <s v="No"/>
    <n v="1"/>
    <x v="0"/>
    <n v="60"/>
    <n v="60"/>
    <x v="0"/>
    <x v="0"/>
    <n v="93"/>
    <n v="4531"/>
    <x v="17"/>
    <x v="0"/>
    <x v="0"/>
    <x v="0"/>
    <b v="0"/>
    <b v="0"/>
    <b v="1"/>
    <b v="0"/>
    <n v="60"/>
    <x v="77"/>
    <b v="1"/>
  </r>
  <r>
    <s v="5229-PRWKT"/>
    <x v="0"/>
    <s v="United States"/>
    <s v="California"/>
    <s v="Lompoc"/>
    <n v="93437"/>
    <s v="34.757477, -120.550507"/>
    <n v="34.757477000000002"/>
    <n v="-120.550507"/>
    <x v="0"/>
    <x v="0"/>
    <n v="0"/>
    <x v="0"/>
    <n v="8"/>
    <n v="1"/>
    <s v="Yes"/>
    <s v="No"/>
    <s v="No"/>
    <s v="No"/>
    <s v="No"/>
    <s v="No"/>
    <s v="Yes"/>
    <n v="1"/>
    <x v="1"/>
    <n v="86.55"/>
    <n v="649.65"/>
    <x v="0"/>
    <x v="0"/>
    <n v="80"/>
    <n v="4193"/>
    <x v="17"/>
    <x v="0"/>
    <x v="0"/>
    <x v="1"/>
    <b v="0"/>
    <b v="0"/>
    <b v="1"/>
    <b v="0"/>
    <n v="81.206249999999997"/>
    <x v="52"/>
    <b v="0"/>
  </r>
  <r>
    <s v="6982-UQZLY"/>
    <x v="0"/>
    <s v="United States"/>
    <s v="California"/>
    <s v="Los Alamos"/>
    <n v="93440"/>
    <s v="34.758699, -120.275839"/>
    <n v="34.758699"/>
    <n v="-120.275839"/>
    <x v="1"/>
    <x v="1"/>
    <n v="1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85"/>
    <n v="20.85"/>
    <x v="0"/>
    <x v="0"/>
    <n v="97"/>
    <n v="3817"/>
    <x v="18"/>
    <x v="0"/>
    <x v="0"/>
    <x v="0"/>
    <b v="1"/>
    <b v="0"/>
    <b v="0"/>
    <b v="1"/>
    <n v="20.85"/>
    <x v="7"/>
    <b v="0"/>
  </r>
  <r>
    <s v="5057-LCOUI"/>
    <x v="0"/>
    <s v="United States"/>
    <s v="California"/>
    <s v="Nipomo"/>
    <n v="93444"/>
    <s v="35.050345, -120.489599"/>
    <n v="35.050345"/>
    <n v="-120.489599"/>
    <x v="1"/>
    <x v="0"/>
    <n v="0"/>
    <x v="0"/>
    <n v="39"/>
    <n v="0"/>
    <s v="No phone service"/>
    <s v="No"/>
    <s v="No"/>
    <s v="Yes"/>
    <s v="No"/>
    <s v="Yes"/>
    <s v="Yes"/>
    <n v="1"/>
    <x v="0"/>
    <n v="50.75"/>
    <n v="2011.4"/>
    <x v="0"/>
    <x v="0"/>
    <n v="94"/>
    <n v="4119"/>
    <x v="18"/>
    <x v="0"/>
    <x v="0"/>
    <x v="0"/>
    <b v="0"/>
    <b v="0"/>
    <b v="1"/>
    <b v="0"/>
    <n v="51.574358974358901"/>
    <x v="36"/>
    <b v="0"/>
  </r>
  <r>
    <s v="0193-ESZXP"/>
    <x v="0"/>
    <s v="United States"/>
    <s v="California"/>
    <s v="Oceano"/>
    <n v="93445"/>
    <s v="35.059695, -120.604741"/>
    <n v="35.059694999999998"/>
    <n v="-120.604741"/>
    <x v="1"/>
    <x v="1"/>
    <n v="1"/>
    <x v="0"/>
    <n v="58"/>
    <n v="1"/>
    <s v="No"/>
    <s v="Yes"/>
    <s v="Yes"/>
    <s v="No"/>
    <s v="Yes"/>
    <s v="Yes"/>
    <s v="Yes"/>
    <n v="1"/>
    <x v="2"/>
    <n v="105.5"/>
    <n v="6205.5"/>
    <x v="0"/>
    <x v="0"/>
    <n v="100"/>
    <n v="5067"/>
    <x v="18"/>
    <x v="1"/>
    <x v="0"/>
    <x v="1"/>
    <b v="0"/>
    <b v="1"/>
    <b v="0"/>
    <b v="0"/>
    <n v="106.991379310344"/>
    <x v="43"/>
    <b v="1"/>
  </r>
  <r>
    <s v="4369-HTUIF"/>
    <x v="0"/>
    <s v="United States"/>
    <s v="California"/>
    <s v="Pismo Beach"/>
    <n v="93449"/>
    <s v="35.165668, -120.655842"/>
    <n v="35.165667999999997"/>
    <n v="-120.65584200000001"/>
    <x v="0"/>
    <x v="1"/>
    <n v="0"/>
    <x v="0"/>
    <n v="6"/>
    <n v="1"/>
    <s v="No"/>
    <s v="Yes"/>
    <s v="No"/>
    <s v="No"/>
    <s v="No"/>
    <s v="Yes"/>
    <s v="No"/>
    <n v="1"/>
    <x v="1"/>
    <n v="85.15"/>
    <n v="503.6"/>
    <x v="0"/>
    <x v="0"/>
    <n v="90"/>
    <n v="5831"/>
    <x v="17"/>
    <x v="0"/>
    <x v="0"/>
    <x v="1"/>
    <b v="0"/>
    <b v="0"/>
    <b v="0"/>
    <b v="0"/>
    <n v="83.933333333333294"/>
    <x v="42"/>
    <b v="1"/>
  </r>
  <r>
    <s v="0156-FVPTA"/>
    <x v="0"/>
    <s v="United States"/>
    <s v="California"/>
    <s v="Solvang"/>
    <n v="93463"/>
    <s v="34.624399, -120.137875"/>
    <n v="34.624398999999997"/>
    <n v="-120.13787499999999"/>
    <x v="0"/>
    <x v="0"/>
    <n v="1"/>
    <x v="0"/>
    <n v="22"/>
    <n v="1"/>
    <s v="No"/>
    <s v="Yes"/>
    <s v="No"/>
    <s v="No"/>
    <s v="Yes"/>
    <s v="No"/>
    <s v="No"/>
    <n v="1"/>
    <x v="0"/>
    <n v="54.2"/>
    <n v="1152.7"/>
    <x v="0"/>
    <x v="0"/>
    <n v="87"/>
    <n v="5102"/>
    <x v="17"/>
    <x v="0"/>
    <x v="0"/>
    <x v="0"/>
    <b v="0"/>
    <b v="0"/>
    <b v="1"/>
    <b v="0"/>
    <n v="52.395454545454498"/>
    <x v="37"/>
    <b v="1"/>
  </r>
  <r>
    <s v="1984-FCOWB"/>
    <x v="0"/>
    <s v="United States"/>
    <s v="California"/>
    <s v="Templeton"/>
    <n v="93465"/>
    <s v="35.536115, -120.739231"/>
    <n v="35.536115000000002"/>
    <n v="-120.739231"/>
    <x v="1"/>
    <x v="0"/>
    <n v="1"/>
    <x v="0"/>
    <n v="70"/>
    <n v="1"/>
    <s v="Yes"/>
    <s v="No"/>
    <s v="Yes"/>
    <s v="Yes"/>
    <s v="Yes"/>
    <s v="Yes"/>
    <s v="Yes"/>
    <n v="1"/>
    <x v="2"/>
    <n v="109.5"/>
    <n v="7674.55"/>
    <x v="0"/>
    <x v="0"/>
    <n v="100"/>
    <n v="4191"/>
    <x v="17"/>
    <x v="1"/>
    <x v="0"/>
    <x v="1"/>
    <b v="0"/>
    <b v="0"/>
    <b v="1"/>
    <b v="0"/>
    <n v="109.636428571428"/>
    <x v="21"/>
    <b v="0"/>
  </r>
  <r>
    <s v="0654-HMSHN"/>
    <x v="0"/>
    <s v="United States"/>
    <s v="California"/>
    <s v="Mojave"/>
    <n v="93501"/>
    <s v="35.097323, -118.171288"/>
    <n v="35.097323000000003"/>
    <n v="-118.171288"/>
    <x v="0"/>
    <x v="0"/>
    <n v="1"/>
    <x v="0"/>
    <n v="21"/>
    <n v="1"/>
    <s v="Yes"/>
    <s v="No"/>
    <s v="Yes"/>
    <s v="Yes"/>
    <s v="No"/>
    <s v="Yes"/>
    <s v="Yes"/>
    <n v="0"/>
    <x v="2"/>
    <n v="104.4"/>
    <n v="2157.9499999999998"/>
    <x v="0"/>
    <x v="0"/>
    <n v="77"/>
    <n v="3796"/>
    <x v="18"/>
    <x v="0"/>
    <x v="0"/>
    <x v="1"/>
    <b v="0"/>
    <b v="0"/>
    <b v="1"/>
    <b v="0"/>
    <n v="102.759523809523"/>
    <x v="3"/>
    <b v="0"/>
  </r>
  <r>
    <s v="5287-QWLKY"/>
    <x v="0"/>
    <s v="United States"/>
    <s v="California"/>
    <s v="Big Pine"/>
    <n v="93513"/>
    <s v="37.245505, -118.062943"/>
    <n v="37.245505000000001"/>
    <n v="-118.062943"/>
    <x v="0"/>
    <x v="1"/>
    <n v="1"/>
    <x v="0"/>
    <n v="71"/>
    <n v="1"/>
    <s v="Yes"/>
    <s v="Yes"/>
    <s v="Yes"/>
    <s v="No"/>
    <s v="No"/>
    <s v="Yes"/>
    <s v="Yes"/>
    <n v="1"/>
    <x v="2"/>
    <n v="105.1"/>
    <n v="7548.1"/>
    <x v="0"/>
    <x v="0"/>
    <n v="66"/>
    <n v="5725"/>
    <x v="18"/>
    <x v="0"/>
    <x v="0"/>
    <x v="1"/>
    <b v="0"/>
    <b v="1"/>
    <b v="0"/>
    <b v="0"/>
    <n v="106.31126760563301"/>
    <x v="43"/>
    <b v="1"/>
  </r>
  <r>
    <s v="5196-SGOAK"/>
    <x v="0"/>
    <s v="United States"/>
    <s v="California"/>
    <s v="Caliente"/>
    <n v="93518"/>
    <s v="35.358953, -118.527064"/>
    <n v="35.358953"/>
    <n v="-118.527064"/>
    <x v="1"/>
    <x v="0"/>
    <n v="0"/>
    <x v="0"/>
    <n v="1"/>
    <n v="1"/>
    <s v="No"/>
    <s v="No"/>
    <s v="Yes"/>
    <s v="No"/>
    <s v="No"/>
    <s v="No"/>
    <s v="No"/>
    <n v="1"/>
    <x v="1"/>
    <n v="75.7"/>
    <n v="75.7"/>
    <x v="0"/>
    <x v="0"/>
    <n v="93"/>
    <n v="4884"/>
    <x v="18"/>
    <x v="0"/>
    <x v="0"/>
    <x v="1"/>
    <b v="0"/>
    <b v="0"/>
    <b v="1"/>
    <b v="0"/>
    <n v="75.7"/>
    <x v="17"/>
    <b v="0"/>
  </r>
  <r>
    <s v="1891-UAWWU"/>
    <x v="0"/>
    <s v="United States"/>
    <s v="California"/>
    <s v="Johannesburg"/>
    <n v="93528"/>
    <s v="35.363339, -117.637641"/>
    <n v="35.363339000000003"/>
    <n v="-117.637641"/>
    <x v="1"/>
    <x v="1"/>
    <n v="1"/>
    <x v="0"/>
    <n v="20"/>
    <n v="1"/>
    <s v="Yes"/>
    <s v="No"/>
    <s v="No"/>
    <s v="Yes"/>
    <s v="No"/>
    <s v="Yes"/>
    <s v="No"/>
    <n v="0"/>
    <x v="2"/>
    <n v="90.8"/>
    <n v="1951"/>
    <x v="0"/>
    <x v="0"/>
    <n v="87"/>
    <n v="2312"/>
    <x v="17"/>
    <x v="0"/>
    <x v="0"/>
    <x v="1"/>
    <b v="0"/>
    <b v="0"/>
    <b v="1"/>
    <b v="0"/>
    <n v="97.55"/>
    <x v="35"/>
    <b v="0"/>
  </r>
  <r>
    <s v="6108-OQZDQ"/>
    <x v="0"/>
    <s v="United States"/>
    <s v="California"/>
    <s v="Keene"/>
    <n v="93531"/>
    <s v="35.214982, -118.59049"/>
    <n v="35.214981999999999"/>
    <n v="-118.59049"/>
    <x v="1"/>
    <x v="0"/>
    <n v="1"/>
    <x v="0"/>
    <n v="4"/>
    <n v="1"/>
    <s v="Yes"/>
    <s v="No"/>
    <s v="Yes"/>
    <s v="No"/>
    <s v="No"/>
    <s v="Yes"/>
    <s v="Yes"/>
    <n v="1"/>
    <x v="2"/>
    <n v="97.95"/>
    <n v="384.5"/>
    <x v="0"/>
    <x v="0"/>
    <n v="72"/>
    <n v="2570"/>
    <x v="17"/>
    <x v="0"/>
    <x v="0"/>
    <x v="1"/>
    <b v="0"/>
    <b v="0"/>
    <b v="1"/>
    <b v="0"/>
    <n v="96.125"/>
    <x v="12"/>
    <b v="0"/>
  </r>
  <r>
    <s v="0363-QJVFX"/>
    <x v="0"/>
    <s v="United States"/>
    <s v="California"/>
    <s v="Lake Hughes"/>
    <n v="93532"/>
    <s v="34.659579, -118.584212"/>
    <n v="34.659579000000001"/>
    <n v="-118.58421199999999"/>
    <x v="0"/>
    <x v="0"/>
    <n v="0"/>
    <x v="0"/>
    <n v="32"/>
    <n v="1"/>
    <s v="Yes"/>
    <s v="Yes"/>
    <s v="Yes"/>
    <s v="No"/>
    <s v="Yes"/>
    <s v="Yes"/>
    <s v="Yes"/>
    <n v="1"/>
    <x v="2"/>
    <n v="108.15"/>
    <n v="3432.9"/>
    <x v="0"/>
    <x v="0"/>
    <n v="69"/>
    <n v="2541"/>
    <x v="17"/>
    <x v="0"/>
    <x v="0"/>
    <x v="1"/>
    <b v="0"/>
    <b v="1"/>
    <b v="0"/>
    <b v="0"/>
    <n v="107.278125"/>
    <x v="65"/>
    <b v="1"/>
  </r>
  <r>
    <s v="9840-DVNDC"/>
    <x v="0"/>
    <s v="United States"/>
    <s v="California"/>
    <s v="Lancaster"/>
    <n v="93536"/>
    <s v="34.741406, -118.38111"/>
    <n v="34.741405999999998"/>
    <n v="-118.38111000000001"/>
    <x v="0"/>
    <x v="0"/>
    <n v="0"/>
    <x v="0"/>
    <n v="6"/>
    <n v="1"/>
    <s v="No"/>
    <s v="No"/>
    <s v="No"/>
    <s v="No"/>
    <s v="No"/>
    <s v="Yes"/>
    <s v="No"/>
    <n v="1"/>
    <x v="1"/>
    <n v="80.5"/>
    <n v="463.05"/>
    <x v="0"/>
    <x v="0"/>
    <n v="96"/>
    <n v="2181"/>
    <x v="18"/>
    <x v="0"/>
    <x v="0"/>
    <x v="1"/>
    <b v="0"/>
    <b v="1"/>
    <b v="0"/>
    <b v="0"/>
    <n v="77.174999999999997"/>
    <x v="13"/>
    <b v="0"/>
  </r>
  <r>
    <s v="3096-JRDSO"/>
    <x v="0"/>
    <s v="United States"/>
    <s v="California"/>
    <s v="Lone Pine"/>
    <n v="93545"/>
    <s v="36.590415, -118.073839"/>
    <n v="36.590415"/>
    <n v="-118.07383900000001"/>
    <x v="1"/>
    <x v="1"/>
    <n v="1"/>
    <x v="0"/>
    <n v="27"/>
    <n v="1"/>
    <s v="Yes"/>
    <s v="Yes"/>
    <s v="No"/>
    <s v="No"/>
    <s v="Yes"/>
    <s v="Yes"/>
    <s v="Yes"/>
    <n v="1"/>
    <x v="2"/>
    <n v="104.3"/>
    <n v="2867.75"/>
    <x v="0"/>
    <x v="0"/>
    <n v="75"/>
    <n v="3444"/>
    <x v="18"/>
    <x v="0"/>
    <x v="0"/>
    <x v="1"/>
    <b v="0"/>
    <b v="0"/>
    <b v="0"/>
    <b v="0"/>
    <n v="106.212962962962"/>
    <x v="3"/>
    <b v="1"/>
  </r>
  <r>
    <s v="8042-JVNFH"/>
    <x v="0"/>
    <s v="United States"/>
    <s v="California"/>
    <s v="Olancha"/>
    <n v="93549"/>
    <s v="36.296851, -117.865469"/>
    <n v="36.296850999999997"/>
    <n v="-117.865469"/>
    <x v="0"/>
    <x v="0"/>
    <n v="0"/>
    <x v="0"/>
    <n v="1"/>
    <n v="1"/>
    <s v="No"/>
    <s v="No"/>
    <s v="No"/>
    <s v="No"/>
    <s v="No"/>
    <s v="No"/>
    <s v="No"/>
    <n v="1"/>
    <x v="1"/>
    <n v="71.349999999999994"/>
    <n v="71.349999999999994"/>
    <x v="0"/>
    <x v="0"/>
    <n v="92"/>
    <n v="5730"/>
    <x v="18"/>
    <x v="0"/>
    <x v="0"/>
    <x v="1"/>
    <b v="0"/>
    <b v="0"/>
    <b v="0"/>
    <b v="1"/>
    <n v="71.349999999999994"/>
    <x v="29"/>
    <b v="0"/>
  </r>
  <r>
    <s v="3374-LXDEV"/>
    <x v="0"/>
    <s v="United States"/>
    <s v="California"/>
    <s v="Pearblossom"/>
    <n v="93553"/>
    <s v="34.445239, -117.894868"/>
    <n v="34.445239000000001"/>
    <n v="-117.894868"/>
    <x v="1"/>
    <x v="0"/>
    <n v="0"/>
    <x v="0"/>
    <n v="13"/>
    <n v="1"/>
    <s v="Yes"/>
    <s v="No"/>
    <s v="Yes"/>
    <s v="Yes"/>
    <s v="Yes"/>
    <s v="No"/>
    <s v="No"/>
    <n v="0"/>
    <x v="1"/>
    <n v="89.4"/>
    <n v="1132.3499999999999"/>
    <x v="0"/>
    <x v="0"/>
    <n v="75"/>
    <n v="2226"/>
    <x v="17"/>
    <x v="0"/>
    <x v="0"/>
    <x v="1"/>
    <b v="0"/>
    <b v="0"/>
    <b v="1"/>
    <b v="0"/>
    <n v="87.103846153846106"/>
    <x v="54"/>
    <b v="0"/>
  </r>
  <r>
    <s v="5049-GLYVG"/>
    <x v="0"/>
    <s v="United States"/>
    <s v="California"/>
    <s v="Badger"/>
    <n v="93603"/>
    <s v="36.64545, -118.924982"/>
    <n v="36.645449999999997"/>
    <n v="-118.924982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20.6"/>
    <x v="0"/>
    <x v="0"/>
    <n v="90"/>
    <n v="3618"/>
    <x v="17"/>
    <x v="0"/>
    <x v="0"/>
    <x v="0"/>
    <b v="1"/>
    <b v="0"/>
    <b v="0"/>
    <b v="1"/>
    <n v="20.6"/>
    <x v="7"/>
    <b v="0"/>
  </r>
  <r>
    <s v="5883-GTGVD"/>
    <x v="0"/>
    <s v="United States"/>
    <s v="California"/>
    <s v="Biola"/>
    <n v="93606"/>
    <s v="36.798882, -120.019511"/>
    <n v="36.798881999999999"/>
    <n v="-120.01951099999999"/>
    <x v="0"/>
    <x v="0"/>
    <n v="0"/>
    <x v="0"/>
    <n v="19"/>
    <n v="1"/>
    <s v="Yes"/>
    <s v="No"/>
    <s v="Yes"/>
    <s v="No"/>
    <s v="No"/>
    <s v="Yes"/>
    <s v="Yes"/>
    <n v="1"/>
    <x v="2"/>
    <n v="99.95"/>
    <n v="1931.75"/>
    <x v="0"/>
    <x v="0"/>
    <n v="76"/>
    <n v="3670"/>
    <x v="17"/>
    <x v="0"/>
    <x v="0"/>
    <x v="1"/>
    <b v="0"/>
    <b v="0"/>
    <b v="1"/>
    <b v="0"/>
    <n v="101.67105263157799"/>
    <x v="2"/>
    <b v="0"/>
  </r>
  <r>
    <s v="4817-QRJSX"/>
    <x v="0"/>
    <s v="United States"/>
    <s v="California"/>
    <s v="Clovis"/>
    <n v="93612"/>
    <s v="36.814539, -119.711868"/>
    <n v="36.814539000000003"/>
    <n v="-119.711868"/>
    <x v="1"/>
    <x v="0"/>
    <n v="0"/>
    <x v="0"/>
    <n v="10"/>
    <n v="1"/>
    <s v="Yes"/>
    <s v="No"/>
    <s v="Yes"/>
    <s v="No"/>
    <s v="No"/>
    <s v="No"/>
    <s v="No"/>
    <n v="1"/>
    <x v="1"/>
    <n v="81"/>
    <n v="818.05"/>
    <x v="0"/>
    <x v="0"/>
    <n v="95"/>
    <n v="2946"/>
    <x v="18"/>
    <x v="0"/>
    <x v="0"/>
    <x v="1"/>
    <b v="0"/>
    <b v="1"/>
    <b v="0"/>
    <b v="0"/>
    <n v="81.804999999999893"/>
    <x v="13"/>
    <b v="0"/>
  </r>
  <r>
    <s v="2398-YPMUR"/>
    <x v="0"/>
    <s v="United States"/>
    <s v="California"/>
    <s v="Dinuba"/>
    <n v="93618"/>
    <s v="36.523619, -119.386868"/>
    <n v="36.523618999999997"/>
    <n v="-119.38686800000001"/>
    <x v="1"/>
    <x v="1"/>
    <n v="1"/>
    <x v="0"/>
    <n v="13"/>
    <n v="1"/>
    <s v="No"/>
    <s v="No"/>
    <s v="No"/>
    <s v="No"/>
    <s v="No"/>
    <s v="No"/>
    <s v="No"/>
    <n v="1"/>
    <x v="0"/>
    <n v="70.150000000000006"/>
    <n v="916.75"/>
    <x v="0"/>
    <x v="0"/>
    <n v="85"/>
    <n v="5101"/>
    <x v="14"/>
    <x v="0"/>
    <x v="0"/>
    <x v="1"/>
    <b v="0"/>
    <b v="0"/>
    <b v="1"/>
    <b v="0"/>
    <n v="70.519230769230703"/>
    <x v="1"/>
    <b v="0"/>
  </r>
  <r>
    <s v="9985-MWVIX"/>
    <x v="0"/>
    <s v="United States"/>
    <s v="California"/>
    <s v="Hume"/>
    <n v="93628"/>
    <s v="36.807595, -118.901544"/>
    <n v="36.807594999999999"/>
    <n v="-118.901544"/>
    <x v="1"/>
    <x v="0"/>
    <n v="0"/>
    <x v="0"/>
    <n v="1"/>
    <n v="1"/>
    <s v="No"/>
    <s v="No"/>
    <s v="No"/>
    <s v="No"/>
    <s v="No"/>
    <s v="No"/>
    <s v="No"/>
    <n v="1"/>
    <x v="0"/>
    <n v="70.150000000000006"/>
    <n v="70.150000000000006"/>
    <x v="0"/>
    <x v="0"/>
    <n v="97"/>
    <n v="5773"/>
    <x v="18"/>
    <x v="0"/>
    <x v="0"/>
    <x v="1"/>
    <b v="0"/>
    <b v="0"/>
    <b v="0"/>
    <b v="1"/>
    <n v="70.150000000000006"/>
    <x v="1"/>
    <b v="0"/>
  </r>
  <r>
    <s v="1265-XTECC"/>
    <x v="0"/>
    <s v="United States"/>
    <s v="California"/>
    <s v="Madera"/>
    <n v="93638"/>
    <s v="37.004068, -119.930027"/>
    <n v="37.004067999999997"/>
    <n v="-119.930027"/>
    <x v="1"/>
    <x v="1"/>
    <n v="1"/>
    <x v="0"/>
    <n v="68"/>
    <n v="1"/>
    <s v="Yes"/>
    <s v="Yes"/>
    <s v="Yes"/>
    <s v="No"/>
    <s v="No"/>
    <s v="No"/>
    <s v="Yes"/>
    <n v="1"/>
    <x v="2"/>
    <n v="96.55"/>
    <n v="6581.9"/>
    <x v="0"/>
    <x v="0"/>
    <n v="86"/>
    <n v="5957"/>
    <x v="17"/>
    <x v="1"/>
    <x v="0"/>
    <x v="1"/>
    <b v="0"/>
    <b v="1"/>
    <b v="0"/>
    <b v="0"/>
    <n v="96.792647058823505"/>
    <x v="22"/>
    <b v="1"/>
  </r>
  <r>
    <s v="2237-ZFSMY"/>
    <x v="0"/>
    <s v="United States"/>
    <s v="California"/>
    <s v="Riverdale"/>
    <n v="93656"/>
    <s v="36.452211, -119.94575"/>
    <n v="36.452210999999998"/>
    <n v="-119.94575"/>
    <x v="1"/>
    <x v="0"/>
    <n v="0"/>
    <x v="0"/>
    <n v="39"/>
    <n v="1"/>
    <s v="No"/>
    <s v="Yes"/>
    <s v="No"/>
    <s v="Yes"/>
    <s v="Yes"/>
    <s v="Yes"/>
    <s v="No"/>
    <n v="1"/>
    <x v="2"/>
    <n v="95.55"/>
    <n v="3692.85"/>
    <x v="0"/>
    <x v="0"/>
    <n v="73"/>
    <n v="2767"/>
    <x v="17"/>
    <x v="1"/>
    <x v="0"/>
    <x v="1"/>
    <b v="0"/>
    <b v="0"/>
    <b v="1"/>
    <b v="0"/>
    <n v="94.688461538461496"/>
    <x v="14"/>
    <b v="1"/>
  </r>
  <r>
    <s v="4871-JTKJF"/>
    <x v="0"/>
    <s v="United States"/>
    <s v="California"/>
    <s v="Selma"/>
    <n v="93662"/>
    <s v="36.545322, -119.642281"/>
    <n v="36.545321999999999"/>
    <n v="-119.642281"/>
    <x v="1"/>
    <x v="1"/>
    <n v="0"/>
    <x v="0"/>
    <n v="1"/>
    <n v="1"/>
    <s v="No"/>
    <s v="No"/>
    <s v="No"/>
    <s v="No"/>
    <s v="No"/>
    <s v="No"/>
    <s v="No"/>
    <n v="1"/>
    <x v="0"/>
    <n v="69.650000000000006"/>
    <n v="69.650000000000006"/>
    <x v="0"/>
    <x v="0"/>
    <n v="82"/>
    <n v="4741"/>
    <x v="17"/>
    <x v="0"/>
    <x v="0"/>
    <x v="1"/>
    <b v="0"/>
    <b v="0"/>
    <b v="1"/>
    <b v="0"/>
    <n v="69.650000000000006"/>
    <x v="10"/>
    <b v="0"/>
  </r>
  <r>
    <s v="1415-YFWLT"/>
    <x v="0"/>
    <s v="United States"/>
    <s v="California"/>
    <s v="Shaver Lake"/>
    <n v="93664"/>
    <s v="37.223, -119.001021"/>
    <n v="37.222999999999999"/>
    <n v="-119.00102099999999"/>
    <x v="1"/>
    <x v="1"/>
    <n v="0"/>
    <x v="0"/>
    <n v="1"/>
    <n v="1"/>
    <s v="No"/>
    <s v="No"/>
    <s v="No"/>
    <s v="No"/>
    <s v="No"/>
    <s v="Yes"/>
    <s v="Yes"/>
    <n v="1"/>
    <x v="1"/>
    <n v="89.3"/>
    <n v="89.3"/>
    <x v="0"/>
    <x v="0"/>
    <n v="85"/>
    <n v="3067"/>
    <x v="18"/>
    <x v="0"/>
    <x v="0"/>
    <x v="1"/>
    <b v="0"/>
    <b v="0"/>
    <b v="1"/>
    <b v="0"/>
    <n v="89.3"/>
    <x v="54"/>
    <b v="0"/>
  </r>
  <r>
    <s v="6711-VTNRE"/>
    <x v="0"/>
    <s v="United States"/>
    <s v="California"/>
    <s v="Tranquillity"/>
    <n v="93668"/>
    <s v="36.635661, -120.288644"/>
    <n v="36.635660999999999"/>
    <n v="-120.28864400000001"/>
    <x v="1"/>
    <x v="0"/>
    <n v="0"/>
    <x v="0"/>
    <n v="36"/>
    <n v="1"/>
    <s v="No"/>
    <s v="No"/>
    <s v="No"/>
    <s v="Yes"/>
    <s v="Yes"/>
    <s v="No"/>
    <s v="Yes"/>
    <n v="1"/>
    <x v="1"/>
    <n v="87.55"/>
    <n v="3078.1"/>
    <x v="0"/>
    <x v="0"/>
    <n v="92"/>
    <n v="2558"/>
    <x v="18"/>
    <x v="0"/>
    <x v="0"/>
    <x v="1"/>
    <b v="0"/>
    <b v="0"/>
    <b v="1"/>
    <b v="0"/>
    <n v="85.502777777777695"/>
    <x v="61"/>
    <b v="0"/>
  </r>
  <r>
    <s v="3500-RMZLT"/>
    <x v="0"/>
    <s v="United States"/>
    <s v="California"/>
    <s v="Fresno"/>
    <n v="93702"/>
    <s v="36.739385, -119.753649"/>
    <n v="36.739384999999999"/>
    <n v="-119.753649"/>
    <x v="1"/>
    <x v="1"/>
    <n v="0"/>
    <x v="0"/>
    <n v="15"/>
    <n v="1"/>
    <s v="No"/>
    <s v="Yes"/>
    <s v="No"/>
    <s v="Yes"/>
    <s v="Yes"/>
    <s v="No"/>
    <s v="Yes"/>
    <n v="1"/>
    <x v="2"/>
    <n v="96.3"/>
    <n v="1426.75"/>
    <x v="0"/>
    <x v="0"/>
    <n v="72"/>
    <n v="2933"/>
    <x v="18"/>
    <x v="0"/>
    <x v="0"/>
    <x v="1"/>
    <b v="0"/>
    <b v="0"/>
    <b v="0"/>
    <b v="1"/>
    <n v="95.116666666666603"/>
    <x v="22"/>
    <b v="1"/>
  </r>
  <r>
    <s v="4548-SDBKE"/>
    <x v="0"/>
    <s v="United States"/>
    <s v="California"/>
    <s v="Fresno"/>
    <n v="93711"/>
    <s v="36.833002, -119.82947"/>
    <n v="36.833002"/>
    <n v="-119.82947"/>
    <x v="1"/>
    <x v="0"/>
    <n v="0"/>
    <x v="0"/>
    <n v="5"/>
    <n v="1"/>
    <s v="Yes"/>
    <s v="No"/>
    <s v="No"/>
    <s v="No"/>
    <s v="No"/>
    <s v="Yes"/>
    <s v="No"/>
    <n v="1"/>
    <x v="1"/>
    <n v="85.2"/>
    <n v="474.8"/>
    <x v="0"/>
    <x v="0"/>
    <n v="87"/>
    <n v="4109"/>
    <x v="17"/>
    <x v="0"/>
    <x v="0"/>
    <x v="1"/>
    <b v="0"/>
    <b v="0"/>
    <b v="1"/>
    <b v="0"/>
    <n v="94.96"/>
    <x v="42"/>
    <b v="0"/>
  </r>
  <r>
    <s v="8066-POXGX"/>
    <x v="0"/>
    <s v="United States"/>
    <s v="California"/>
    <s v="Fresno"/>
    <n v="93720"/>
    <s v="36.878709, -119.7645"/>
    <n v="36.878709000000001"/>
    <n v="-119.7645"/>
    <x v="1"/>
    <x v="0"/>
    <n v="0"/>
    <x v="0"/>
    <n v="13"/>
    <n v="0"/>
    <s v="No phone service"/>
    <s v="No"/>
    <s v="No"/>
    <s v="No"/>
    <s v="No"/>
    <s v="No"/>
    <s v="Yes"/>
    <n v="1"/>
    <x v="3"/>
    <n v="35.1"/>
    <n v="446.1"/>
    <x v="0"/>
    <x v="0"/>
    <n v="79"/>
    <n v="3104"/>
    <x v="17"/>
    <x v="0"/>
    <x v="0"/>
    <x v="0"/>
    <b v="0"/>
    <b v="0"/>
    <b v="1"/>
    <b v="0"/>
    <n v="34.315384615384602"/>
    <x v="27"/>
    <b v="0"/>
  </r>
  <r>
    <s v="4143-OOBWZ"/>
    <x v="0"/>
    <s v="United States"/>
    <s v="California"/>
    <s v="Fresno"/>
    <n v="93726"/>
    <s v="36.793601, -119.761131"/>
    <n v="36.793601000000002"/>
    <n v="-119.76113100000001"/>
    <x v="0"/>
    <x v="0"/>
    <n v="1"/>
    <x v="0"/>
    <n v="5"/>
    <n v="1"/>
    <s v="Yes"/>
    <s v="No"/>
    <s v="Yes"/>
    <s v="No"/>
    <s v="No"/>
    <s v="No"/>
    <s v="No"/>
    <n v="1"/>
    <x v="1"/>
    <n v="81.3"/>
    <n v="416.3"/>
    <x v="0"/>
    <x v="0"/>
    <n v="100"/>
    <n v="3819"/>
    <x v="17"/>
    <x v="0"/>
    <x v="0"/>
    <x v="1"/>
    <b v="0"/>
    <b v="0"/>
    <b v="1"/>
    <b v="0"/>
    <n v="83.26"/>
    <x v="46"/>
    <b v="0"/>
  </r>
  <r>
    <s v="7854-EKTJL"/>
    <x v="0"/>
    <s v="United States"/>
    <s v="California"/>
    <s v="Salinas"/>
    <n v="93901"/>
    <s v="36.64152, -121.622188"/>
    <n v="36.64152"/>
    <n v="-121.62218799999999"/>
    <x v="1"/>
    <x v="0"/>
    <n v="0"/>
    <x v="1"/>
    <n v="2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35.85"/>
    <x v="0"/>
    <x v="0"/>
    <n v="66"/>
    <n v="2843"/>
    <x v="18"/>
    <x v="0"/>
    <x v="0"/>
    <x v="0"/>
    <b v="1"/>
    <b v="0"/>
    <b v="1"/>
    <b v="0"/>
    <n v="17.925000000000001"/>
    <x v="41"/>
    <b v="0"/>
  </r>
  <r>
    <s v="9102-IAYHT"/>
    <x v="0"/>
    <s v="United States"/>
    <s v="California"/>
    <s v="Salinas"/>
    <n v="93908"/>
    <s v="36.624338, -121.615669"/>
    <n v="36.624338000000002"/>
    <n v="-121.615669"/>
    <x v="1"/>
    <x v="0"/>
    <n v="1"/>
    <x v="0"/>
    <n v="17"/>
    <n v="1"/>
    <s v="Yes"/>
    <s v="No"/>
    <s v="No"/>
    <s v="No"/>
    <s v="No"/>
    <s v="No"/>
    <s v="Yes"/>
    <n v="1"/>
    <x v="1"/>
    <n v="85.45"/>
    <n v="1451.6"/>
    <x v="0"/>
    <x v="0"/>
    <n v="94"/>
    <n v="3670"/>
    <x v="18"/>
    <x v="0"/>
    <x v="0"/>
    <x v="1"/>
    <b v="0"/>
    <b v="0"/>
    <b v="1"/>
    <b v="0"/>
    <n v="85.388235294117607"/>
    <x v="42"/>
    <b v="0"/>
  </r>
  <r>
    <s v="3422-LYEPQ"/>
    <x v="0"/>
    <s v="United States"/>
    <s v="California"/>
    <s v="Carmel By The Sea"/>
    <n v="93921"/>
    <s v="36.554618, -121.922239"/>
    <n v="36.554617999999998"/>
    <n v="-121.922239"/>
    <x v="0"/>
    <x v="0"/>
    <n v="1"/>
    <x v="0"/>
    <n v="1"/>
    <n v="1"/>
    <s v="No"/>
    <s v="No"/>
    <s v="No"/>
    <s v="No"/>
    <s v="No"/>
    <s v="No"/>
    <s v="No"/>
    <n v="1"/>
    <x v="1"/>
    <n v="71"/>
    <n v="71"/>
    <x v="0"/>
    <x v="0"/>
    <n v="89"/>
    <n v="4207"/>
    <x v="18"/>
    <x v="0"/>
    <x v="0"/>
    <x v="1"/>
    <b v="0"/>
    <b v="0"/>
    <b v="1"/>
    <b v="0"/>
    <n v="71"/>
    <x v="1"/>
    <b v="0"/>
  </r>
  <r>
    <s v="2642-DTVCO"/>
    <x v="0"/>
    <s v="United States"/>
    <s v="California"/>
    <s v="Chualar"/>
    <n v="93925"/>
    <s v="36.596271, -121.442274"/>
    <n v="36.596271000000002"/>
    <n v="-121.442274"/>
    <x v="0"/>
    <x v="1"/>
    <n v="0"/>
    <x v="0"/>
    <n v="9"/>
    <n v="1"/>
    <s v="Yes"/>
    <s v="No"/>
    <s v="No"/>
    <s v="No"/>
    <s v="No"/>
    <s v="No"/>
    <s v="Yes"/>
    <n v="1"/>
    <x v="1"/>
    <n v="85.05"/>
    <n v="746.5"/>
    <x v="0"/>
    <x v="0"/>
    <n v="74"/>
    <n v="5095"/>
    <x v="17"/>
    <x v="0"/>
    <x v="0"/>
    <x v="1"/>
    <b v="0"/>
    <b v="0"/>
    <b v="1"/>
    <b v="0"/>
    <n v="82.9444444444444"/>
    <x v="42"/>
    <b v="0"/>
  </r>
  <r>
    <s v="4361-JEIVL"/>
    <x v="0"/>
    <s v="United States"/>
    <s v="California"/>
    <s v="Greenfield"/>
    <n v="93927"/>
    <s v="36.248708, -121.386617"/>
    <n v="36.248708000000001"/>
    <n v="-121.386617"/>
    <x v="0"/>
    <x v="0"/>
    <n v="0"/>
    <x v="1"/>
    <n v="1"/>
    <n v="1"/>
    <s v="No"/>
    <s v="No"/>
    <s v="No"/>
    <s v="No"/>
    <s v="No"/>
    <s v="No"/>
    <s v="No"/>
    <n v="1"/>
    <x v="0"/>
    <n v="44.4"/>
    <n v="44.4"/>
    <x v="0"/>
    <x v="0"/>
    <n v="82"/>
    <n v="4067"/>
    <x v="17"/>
    <x v="0"/>
    <x v="0"/>
    <x v="0"/>
    <b v="0"/>
    <b v="0"/>
    <b v="1"/>
    <b v="0"/>
    <n v="44.4"/>
    <x v="28"/>
    <b v="0"/>
  </r>
  <r>
    <s v="1363-TXLSL"/>
    <x v="0"/>
    <s v="United States"/>
    <s v="California"/>
    <s v="San Lucas"/>
    <n v="93954"/>
    <s v="36.125529, -120.864443"/>
    <n v="36.125529"/>
    <n v="-120.86444299999999"/>
    <x v="0"/>
    <x v="1"/>
    <n v="1"/>
    <x v="0"/>
    <n v="1"/>
    <n v="1"/>
    <s v="No"/>
    <s v="No"/>
    <s v="No"/>
    <s v="No"/>
    <s v="No"/>
    <s v="No"/>
    <s v="No"/>
    <n v="1"/>
    <x v="0"/>
    <n v="70.3"/>
    <n v="70.3"/>
    <x v="0"/>
    <x v="0"/>
    <n v="100"/>
    <n v="4962"/>
    <x v="17"/>
    <x v="0"/>
    <x v="0"/>
    <x v="1"/>
    <b v="0"/>
    <b v="0"/>
    <b v="1"/>
    <b v="0"/>
    <n v="70.3"/>
    <x v="1"/>
    <b v="0"/>
  </r>
  <r>
    <s v="9507-EXLTT"/>
    <x v="0"/>
    <s v="United States"/>
    <s v="California"/>
    <s v="Seaside"/>
    <n v="93955"/>
    <s v="36.625114, -121.823565"/>
    <n v="36.625114000000004"/>
    <n v="-121.823565"/>
    <x v="1"/>
    <x v="0"/>
    <n v="1"/>
    <x v="0"/>
    <n v="1"/>
    <n v="1"/>
    <s v="No"/>
    <s v="No"/>
    <s v="No"/>
    <s v="No"/>
    <s v="No"/>
    <s v="Yes"/>
    <s v="No"/>
    <n v="1"/>
    <x v="1"/>
    <n v="79.349999999999994"/>
    <n v="79.349999999999994"/>
    <x v="0"/>
    <x v="0"/>
    <n v="77"/>
    <n v="3492"/>
    <x v="18"/>
    <x v="0"/>
    <x v="0"/>
    <x v="1"/>
    <b v="0"/>
    <b v="0"/>
    <b v="0"/>
    <b v="0"/>
    <n v="79.349999999999994"/>
    <x v="16"/>
    <b v="0"/>
  </r>
  <r>
    <s v="9846-GKXAS"/>
    <x v="0"/>
    <s v="United States"/>
    <s v="California"/>
    <s v="Burlingame"/>
    <n v="94010"/>
    <s v="37.57028, -122.365778"/>
    <n v="37.570279999999997"/>
    <n v="-122.36577800000001"/>
    <x v="1"/>
    <x v="0"/>
    <n v="0"/>
    <x v="0"/>
    <n v="9"/>
    <n v="1"/>
    <s v="No"/>
    <s v="No"/>
    <s v="No"/>
    <s v="No"/>
    <s v="No"/>
    <s v="Yes"/>
    <s v="Yes"/>
    <n v="1"/>
    <x v="2"/>
    <n v="90.8"/>
    <n v="809.75"/>
    <x v="0"/>
    <x v="0"/>
    <n v="70"/>
    <n v="2578"/>
    <x v="18"/>
    <x v="0"/>
    <x v="0"/>
    <x v="1"/>
    <b v="0"/>
    <b v="0"/>
    <b v="0"/>
    <b v="0"/>
    <n v="89.9722222222222"/>
    <x v="35"/>
    <b v="0"/>
  </r>
  <r>
    <s v="6017-PPLPX"/>
    <x v="0"/>
    <s v="United States"/>
    <s v="California"/>
    <s v="Daly City"/>
    <n v="94014"/>
    <s v="37.691561, -122.445202"/>
    <n v="37.691561"/>
    <n v="-122.44520199999999"/>
    <x v="0"/>
    <x v="0"/>
    <n v="1"/>
    <x v="0"/>
    <n v="20"/>
    <n v="1"/>
    <s v="No"/>
    <s v="No"/>
    <s v="No"/>
    <s v="No"/>
    <s v="No"/>
    <s v="No"/>
    <s v="No"/>
    <n v="1"/>
    <x v="1"/>
    <n v="70.45"/>
    <n v="1470.95"/>
    <x v="0"/>
    <x v="0"/>
    <n v="87"/>
    <n v="4773"/>
    <x v="18"/>
    <x v="0"/>
    <x v="0"/>
    <x v="1"/>
    <b v="0"/>
    <b v="0"/>
    <b v="1"/>
    <b v="0"/>
    <n v="73.547499999999999"/>
    <x v="1"/>
    <b v="0"/>
  </r>
  <r>
    <s v="7136-RVDTZ"/>
    <x v="0"/>
    <s v="United States"/>
    <s v="California"/>
    <s v="Portola Valley"/>
    <n v="94028"/>
    <s v="37.369709, -122.215844"/>
    <n v="37.369709"/>
    <n v="-122.215844"/>
    <x v="0"/>
    <x v="1"/>
    <n v="0"/>
    <x v="0"/>
    <n v="70"/>
    <n v="0"/>
    <s v="No phone service"/>
    <s v="No"/>
    <s v="No"/>
    <s v="No"/>
    <s v="No"/>
    <s v="Yes"/>
    <s v="Yes"/>
    <n v="1"/>
    <x v="0"/>
    <n v="45.25"/>
    <n v="3264.45"/>
    <x v="0"/>
    <x v="0"/>
    <n v="97"/>
    <n v="5824"/>
    <x v="17"/>
    <x v="1"/>
    <x v="0"/>
    <x v="0"/>
    <b v="0"/>
    <b v="0"/>
    <b v="1"/>
    <b v="0"/>
    <n v="46.634999999999998"/>
    <x v="30"/>
    <b v="0"/>
  </r>
  <r>
    <s v="4581-SSPWD"/>
    <x v="0"/>
    <s v="United States"/>
    <s v="California"/>
    <s v="Mountain View"/>
    <n v="94040"/>
    <s v="37.380662, -122.086022"/>
    <n v="37.380662000000001"/>
    <n v="-122.086022"/>
    <x v="1"/>
    <x v="0"/>
    <n v="0"/>
    <x v="0"/>
    <n v="3"/>
    <n v="1"/>
    <s v="Yes"/>
    <s v="No"/>
    <s v="No"/>
    <s v="No"/>
    <s v="No"/>
    <s v="No"/>
    <s v="No"/>
    <n v="1"/>
    <x v="1"/>
    <n v="75.8"/>
    <n v="246.3"/>
    <x v="0"/>
    <x v="0"/>
    <n v="93"/>
    <n v="5475"/>
    <x v="17"/>
    <x v="0"/>
    <x v="0"/>
    <x v="1"/>
    <b v="0"/>
    <b v="0"/>
    <b v="1"/>
    <b v="0"/>
    <n v="82.1"/>
    <x v="17"/>
    <b v="0"/>
  </r>
  <r>
    <s v="6927-WTFIV"/>
    <x v="0"/>
    <s v="United States"/>
    <s v="California"/>
    <s v="Redwood City"/>
    <n v="94061"/>
    <s v="37.461251, -122.235414"/>
    <n v="37.461250999999997"/>
    <n v="-122.23541400000001"/>
    <x v="0"/>
    <x v="1"/>
    <n v="0"/>
    <x v="0"/>
    <n v="20"/>
    <n v="1"/>
    <s v="No"/>
    <s v="No"/>
    <s v="No"/>
    <s v="No"/>
    <s v="No"/>
    <s v="No"/>
    <s v="No"/>
    <n v="0"/>
    <x v="1"/>
    <n v="71.3"/>
    <n v="1389.2"/>
    <x v="0"/>
    <x v="0"/>
    <n v="98"/>
    <n v="3684"/>
    <x v="17"/>
    <x v="0"/>
    <x v="0"/>
    <x v="1"/>
    <b v="0"/>
    <b v="1"/>
    <b v="0"/>
    <b v="0"/>
    <n v="69.459999999999994"/>
    <x v="29"/>
    <b v="0"/>
  </r>
  <r>
    <s v="3398-ZOUAA"/>
    <x v="0"/>
    <s v="United States"/>
    <s v="California"/>
    <s v="Redwood City"/>
    <n v="94063"/>
    <s v="37.499411, -122.196318"/>
    <n v="37.499411000000002"/>
    <n v="-122.19631800000001"/>
    <x v="0"/>
    <x v="1"/>
    <n v="1"/>
    <x v="0"/>
    <n v="21"/>
    <n v="1"/>
    <s v="No"/>
    <s v="No"/>
    <s v="No"/>
    <s v="No"/>
    <s v="No"/>
    <s v="No"/>
    <s v="No"/>
    <n v="1"/>
    <x v="0"/>
    <n v="69.099999999999994"/>
    <n v="1474.75"/>
    <x v="0"/>
    <x v="0"/>
    <n v="67"/>
    <n v="3853"/>
    <x v="18"/>
    <x v="0"/>
    <x v="0"/>
    <x v="1"/>
    <b v="0"/>
    <b v="0"/>
    <b v="1"/>
    <b v="0"/>
    <n v="70.226190476190396"/>
    <x v="10"/>
    <b v="0"/>
  </r>
  <r>
    <s v="0378-NHQXU"/>
    <x v="0"/>
    <s v="United States"/>
    <s v="California"/>
    <s v="South San Francisco"/>
    <n v="94080"/>
    <s v="37.654436, -122.426468"/>
    <n v="37.654435999999997"/>
    <n v="-122.426468"/>
    <x v="1"/>
    <x v="0"/>
    <n v="1"/>
    <x v="0"/>
    <n v="17"/>
    <n v="1"/>
    <s v="Yes"/>
    <s v="No"/>
    <s v="No"/>
    <s v="Yes"/>
    <s v="No"/>
    <s v="Yes"/>
    <s v="No"/>
    <n v="0"/>
    <x v="1"/>
    <n v="88.25"/>
    <n v="1460.65"/>
    <x v="0"/>
    <x v="0"/>
    <n v="68"/>
    <n v="4041"/>
    <x v="19"/>
    <x v="0"/>
    <x v="0"/>
    <x v="1"/>
    <b v="0"/>
    <b v="0"/>
    <b v="1"/>
    <b v="0"/>
    <n v="85.920588235294105"/>
    <x v="62"/>
    <b v="0"/>
  </r>
  <r>
    <s v="4512-ZUIYL"/>
    <x v="0"/>
    <s v="United States"/>
    <s v="California"/>
    <s v="Sunnyvale"/>
    <n v="94089"/>
    <s v="37.421633, -122.009613"/>
    <n v="37.421633"/>
    <n v="-122.009613"/>
    <x v="1"/>
    <x v="0"/>
    <n v="0"/>
    <x v="0"/>
    <n v="2"/>
    <n v="1"/>
    <s v="No"/>
    <s v="No"/>
    <s v="No"/>
    <s v="No"/>
    <s v="No"/>
    <s v="No"/>
    <s v="No"/>
    <n v="0"/>
    <x v="0"/>
    <n v="70"/>
    <n v="153.05000000000001"/>
    <x v="0"/>
    <x v="0"/>
    <n v="81"/>
    <n v="2928"/>
    <x v="1"/>
    <x v="0"/>
    <x v="0"/>
    <x v="1"/>
    <b v="0"/>
    <b v="0"/>
    <b v="0"/>
    <b v="0"/>
    <n v="76.525000000000006"/>
    <x v="10"/>
    <b v="0"/>
  </r>
  <r>
    <s v="7969-AULMZ"/>
    <x v="0"/>
    <s v="United States"/>
    <s v="California"/>
    <s v="San Francisco"/>
    <n v="94104"/>
    <s v="37.791222, -122.402241"/>
    <n v="37.791221999999998"/>
    <n v="-122.402241"/>
    <x v="1"/>
    <x v="0"/>
    <n v="0"/>
    <x v="0"/>
    <n v="21"/>
    <n v="1"/>
    <s v="Yes"/>
    <s v="No"/>
    <s v="No"/>
    <s v="No"/>
    <s v="No"/>
    <s v="Yes"/>
    <s v="Yes"/>
    <n v="1"/>
    <x v="2"/>
    <n v="97.35"/>
    <n v="2119.5"/>
    <x v="0"/>
    <x v="0"/>
    <n v="89"/>
    <n v="4321"/>
    <x v="1"/>
    <x v="0"/>
    <x v="0"/>
    <x v="1"/>
    <b v="0"/>
    <b v="0"/>
    <b v="1"/>
    <b v="0"/>
    <n v="100.928571428571"/>
    <x v="12"/>
    <b v="0"/>
  </r>
  <r>
    <s v="0568-ONFPC"/>
    <x v="0"/>
    <s v="United States"/>
    <s v="California"/>
    <s v="San Francisco"/>
    <n v="94112"/>
    <s v="37.720498, -122.443119"/>
    <n v="37.720497999999999"/>
    <n v="-122.443119"/>
    <x v="0"/>
    <x v="0"/>
    <n v="1"/>
    <x v="1"/>
    <n v="5"/>
    <n v="1"/>
    <s v="Yes"/>
    <s v="No internet service"/>
    <s v="No internet service"/>
    <s v="No internet service"/>
    <s v="No internet service"/>
    <s v="No internet service"/>
    <s v="No internet service"/>
    <n v="1"/>
    <x v="3"/>
    <n v="25.9"/>
    <n v="135"/>
    <x v="0"/>
    <x v="0"/>
    <n v="83"/>
    <n v="2102"/>
    <x v="1"/>
    <x v="0"/>
    <x v="0"/>
    <x v="0"/>
    <b v="1"/>
    <b v="0"/>
    <b v="0"/>
    <b v="0"/>
    <n v="27"/>
    <x v="74"/>
    <b v="0"/>
  </r>
  <r>
    <s v="0733-VUNUW"/>
    <x v="0"/>
    <s v="United States"/>
    <s v="California"/>
    <s v="San Francisco"/>
    <n v="94114"/>
    <s v="37.758085, -122.434801"/>
    <n v="37.758085000000001"/>
    <n v="-122.43480099999999"/>
    <x v="0"/>
    <x v="0"/>
    <n v="0"/>
    <x v="0"/>
    <n v="24"/>
    <n v="1"/>
    <s v="Yes"/>
    <s v="Yes"/>
    <s v="No"/>
    <s v="No"/>
    <s v="No"/>
    <s v="No"/>
    <s v="No"/>
    <n v="1"/>
    <x v="0"/>
    <n v="55.65"/>
    <n v="1400.55"/>
    <x v="0"/>
    <x v="0"/>
    <n v="97"/>
    <n v="4126"/>
    <x v="2"/>
    <x v="0"/>
    <x v="0"/>
    <x v="0"/>
    <b v="0"/>
    <b v="0"/>
    <b v="0"/>
    <b v="0"/>
    <n v="58.356249999999903"/>
    <x v="5"/>
    <b v="1"/>
  </r>
  <r>
    <s v="4550-EVXNY"/>
    <x v="0"/>
    <s v="United States"/>
    <s v="California"/>
    <s v="San Francisco"/>
    <n v="94115"/>
    <s v="37.786031, -122.437301"/>
    <n v="37.786031000000001"/>
    <n v="-122.43730100000001"/>
    <x v="1"/>
    <x v="0"/>
    <n v="0"/>
    <x v="0"/>
    <n v="1"/>
    <n v="1"/>
    <s v="No"/>
    <s v="No"/>
    <s v="No"/>
    <s v="No"/>
    <s v="No"/>
    <s v="No"/>
    <s v="No"/>
    <n v="1"/>
    <x v="0"/>
    <n v="69.650000000000006"/>
    <n v="69.650000000000006"/>
    <x v="0"/>
    <x v="0"/>
    <n v="77"/>
    <n v="2418"/>
    <x v="3"/>
    <x v="0"/>
    <x v="0"/>
    <x v="1"/>
    <b v="0"/>
    <b v="0"/>
    <b v="1"/>
    <b v="0"/>
    <n v="69.650000000000006"/>
    <x v="10"/>
    <b v="0"/>
  </r>
  <r>
    <s v="2968-SSGAA"/>
    <x v="0"/>
    <s v="United States"/>
    <s v="California"/>
    <s v="San Francisco"/>
    <n v="94117"/>
    <s v="37.770533, -122.445121"/>
    <n v="37.770533"/>
    <n v="-122.445121"/>
    <x v="1"/>
    <x v="0"/>
    <n v="0"/>
    <x v="0"/>
    <n v="10"/>
    <n v="1"/>
    <s v="Yes"/>
    <s v="No"/>
    <s v="No"/>
    <s v="Yes"/>
    <s v="No"/>
    <s v="Yes"/>
    <s v="Yes"/>
    <n v="1"/>
    <x v="2"/>
    <n v="100.6"/>
    <n v="1060.2"/>
    <x v="0"/>
    <x v="0"/>
    <n v="77"/>
    <n v="4001"/>
    <x v="4"/>
    <x v="0"/>
    <x v="0"/>
    <x v="1"/>
    <b v="0"/>
    <b v="0"/>
    <b v="1"/>
    <b v="0"/>
    <n v="106.02"/>
    <x v="24"/>
    <b v="0"/>
  </r>
  <r>
    <s v="4844-JJWUY"/>
    <x v="0"/>
    <s v="United States"/>
    <s v="California"/>
    <s v="San Francisco"/>
    <n v="94121"/>
    <s v="37.776718, -122.495781"/>
    <n v="37.776718000000002"/>
    <n v="-122.49578099999999"/>
    <x v="1"/>
    <x v="1"/>
    <n v="0"/>
    <x v="0"/>
    <n v="1"/>
    <n v="1"/>
    <s v="No"/>
    <s v="No"/>
    <s v="Yes"/>
    <s v="No"/>
    <s v="No"/>
    <s v="No"/>
    <s v="Yes"/>
    <n v="1"/>
    <x v="1"/>
    <n v="86"/>
    <n v="86"/>
    <x v="0"/>
    <x v="0"/>
    <n v="82"/>
    <n v="5359"/>
    <x v="0"/>
    <x v="0"/>
    <x v="0"/>
    <x v="1"/>
    <b v="0"/>
    <b v="0"/>
    <b v="1"/>
    <b v="0"/>
    <n v="86"/>
    <x v="42"/>
    <b v="0"/>
  </r>
  <r>
    <s v="6777-TGHTM"/>
    <x v="0"/>
    <s v="United States"/>
    <s v="California"/>
    <s v="San Francisco"/>
    <n v="94122"/>
    <s v="37.760412, -122.484966"/>
    <n v="37.760412000000002"/>
    <n v="-122.484966"/>
    <x v="1"/>
    <x v="0"/>
    <n v="0"/>
    <x v="0"/>
    <n v="53"/>
    <n v="1"/>
    <s v="Yes"/>
    <s v="Yes"/>
    <s v="No"/>
    <s v="Yes"/>
    <s v="No"/>
    <s v="Yes"/>
    <s v="Yes"/>
    <n v="1"/>
    <x v="2"/>
    <n v="106.95"/>
    <n v="5785.5"/>
    <x v="0"/>
    <x v="0"/>
    <n v="90"/>
    <n v="5550"/>
    <x v="2"/>
    <x v="1"/>
    <x v="0"/>
    <x v="1"/>
    <b v="0"/>
    <b v="1"/>
    <b v="0"/>
    <b v="0"/>
    <n v="109.16037735849"/>
    <x v="11"/>
    <b v="1"/>
  </r>
  <r>
    <s v="3538-WZPHD"/>
    <x v="0"/>
    <s v="United States"/>
    <s v="California"/>
    <s v="San Francisco"/>
    <n v="94127"/>
    <s v="37.736535, -122.45732"/>
    <n v="37.736535000000003"/>
    <n v="-122.45732"/>
    <x v="0"/>
    <x v="0"/>
    <n v="0"/>
    <x v="0"/>
    <n v="3"/>
    <n v="0"/>
    <s v="No phone service"/>
    <s v="No"/>
    <s v="Yes"/>
    <s v="No"/>
    <s v="No"/>
    <s v="No"/>
    <s v="No"/>
    <n v="1"/>
    <x v="3"/>
    <n v="29.6"/>
    <n v="79.45"/>
    <x v="0"/>
    <x v="0"/>
    <n v="76"/>
    <n v="2734"/>
    <x v="2"/>
    <x v="0"/>
    <x v="0"/>
    <x v="0"/>
    <b v="0"/>
    <b v="0"/>
    <b v="1"/>
    <b v="0"/>
    <n v="26.483333333333299"/>
    <x v="32"/>
    <b v="0"/>
  </r>
  <r>
    <s v="4785-QRJHC"/>
    <x v="0"/>
    <s v="United States"/>
    <s v="California"/>
    <s v="San Francisco"/>
    <n v="94132"/>
    <s v="37.722302, -122.491129"/>
    <n v="37.722301999999999"/>
    <n v="-122.491129"/>
    <x v="0"/>
    <x v="1"/>
    <n v="1"/>
    <x v="0"/>
    <n v="46"/>
    <n v="0"/>
    <s v="No phone service"/>
    <s v="No"/>
    <s v="Yes"/>
    <s v="Yes"/>
    <s v="Yes"/>
    <s v="Yes"/>
    <s v="Yes"/>
    <n v="1"/>
    <x v="0"/>
    <n v="59.9"/>
    <n v="2816.65"/>
    <x v="0"/>
    <x v="0"/>
    <n v="80"/>
    <n v="4011"/>
    <x v="3"/>
    <x v="1"/>
    <x v="0"/>
    <x v="0"/>
    <b v="0"/>
    <b v="0"/>
    <b v="0"/>
    <b v="0"/>
    <n v="61.2315217391304"/>
    <x v="77"/>
    <b v="0"/>
  </r>
  <r>
    <s v="8610-WFCJF"/>
    <x v="0"/>
    <s v="United States"/>
    <s v="California"/>
    <s v="Palo Alto"/>
    <n v="94303"/>
    <s v="37.45809, -122.115398"/>
    <n v="37.458089999999999"/>
    <n v="-122.115398"/>
    <x v="1"/>
    <x v="0"/>
    <n v="1"/>
    <x v="0"/>
    <n v="49"/>
    <n v="1"/>
    <s v="Yes"/>
    <s v="No"/>
    <s v="No"/>
    <s v="No"/>
    <s v="No"/>
    <s v="Yes"/>
    <s v="Yes"/>
    <n v="1"/>
    <x v="2"/>
    <n v="95.6"/>
    <n v="4783.5"/>
    <x v="0"/>
    <x v="0"/>
    <n v="69"/>
    <n v="5732"/>
    <x v="3"/>
    <x v="0"/>
    <x v="0"/>
    <x v="1"/>
    <b v="0"/>
    <b v="0"/>
    <b v="1"/>
    <b v="0"/>
    <n v="97.622448979591795"/>
    <x v="14"/>
    <b v="0"/>
  </r>
  <r>
    <s v="4905-JEFDW"/>
    <x v="0"/>
    <s v="United States"/>
    <s v="California"/>
    <s v="Palo Alto"/>
    <n v="94306"/>
    <s v="37.416159, -122.131337"/>
    <n v="37.416159"/>
    <n v="-122.131337"/>
    <x v="0"/>
    <x v="0"/>
    <n v="0"/>
    <x v="0"/>
    <n v="11"/>
    <n v="0"/>
    <s v="No phone service"/>
    <s v="No"/>
    <s v="No"/>
    <s v="Yes"/>
    <s v="No"/>
    <s v="Yes"/>
    <s v="No"/>
    <n v="1"/>
    <x v="0"/>
    <n v="41.6"/>
    <n v="470.6"/>
    <x v="0"/>
    <x v="0"/>
    <n v="81"/>
    <n v="3119"/>
    <x v="3"/>
    <x v="1"/>
    <x v="0"/>
    <x v="0"/>
    <b v="0"/>
    <b v="0"/>
    <b v="1"/>
    <b v="0"/>
    <n v="42.781818181818103"/>
    <x v="40"/>
    <b v="0"/>
  </r>
  <r>
    <s v="7881-INRLC"/>
    <x v="0"/>
    <s v="United States"/>
    <s v="California"/>
    <s v="San Mateo"/>
    <n v="94403"/>
    <s v="37.538309, -122.305109"/>
    <n v="37.538308999999998"/>
    <n v="-122.305109"/>
    <x v="0"/>
    <x v="0"/>
    <n v="0"/>
    <x v="0"/>
    <n v="45"/>
    <n v="1"/>
    <s v="Yes"/>
    <s v="No"/>
    <s v="Yes"/>
    <s v="No"/>
    <s v="No"/>
    <s v="Yes"/>
    <s v="Yes"/>
    <n v="1"/>
    <x v="2"/>
    <n v="100.85"/>
    <n v="4740"/>
    <x v="0"/>
    <x v="0"/>
    <n v="70"/>
    <n v="4898"/>
    <x v="4"/>
    <x v="0"/>
    <x v="0"/>
    <x v="1"/>
    <b v="0"/>
    <b v="1"/>
    <b v="0"/>
    <b v="0"/>
    <n v="105.333333333333"/>
    <x v="24"/>
    <b v="0"/>
  </r>
  <r>
    <s v="0117-LFRMW"/>
    <x v="0"/>
    <s v="United States"/>
    <s v="California"/>
    <s v="Angwin"/>
    <n v="94508"/>
    <s v="38.542448, -122.419923"/>
    <n v="38.542448"/>
    <n v="-122.419923"/>
    <x v="0"/>
    <x v="0"/>
    <n v="1"/>
    <x v="1"/>
    <n v="37"/>
    <n v="0"/>
    <s v="No phone service"/>
    <s v="Yes"/>
    <s v="Yes"/>
    <s v="Yes"/>
    <s v="No"/>
    <s v="No"/>
    <s v="No"/>
    <n v="0"/>
    <x v="0"/>
    <n v="40.200000000000003"/>
    <n v="1448.8"/>
    <x v="0"/>
    <x v="0"/>
    <n v="80"/>
    <n v="3627"/>
    <x v="4"/>
    <x v="0"/>
    <x v="0"/>
    <x v="0"/>
    <b v="0"/>
    <b v="0"/>
    <b v="0"/>
    <b v="0"/>
    <n v="39.1567567567567"/>
    <x v="39"/>
    <b v="0"/>
  </r>
  <r>
    <s v="6172-FECYY"/>
    <x v="0"/>
    <s v="United States"/>
    <s v="California"/>
    <s v="Antioch"/>
    <n v="94509"/>
    <s v="37.980057, -121.801599"/>
    <n v="37.980057000000002"/>
    <n v="-121.801599"/>
    <x v="0"/>
    <x v="0"/>
    <n v="1"/>
    <x v="0"/>
    <n v="49"/>
    <n v="1"/>
    <s v="Yes"/>
    <s v="No"/>
    <s v="No"/>
    <s v="No"/>
    <s v="No"/>
    <s v="Yes"/>
    <s v="No"/>
    <n v="0"/>
    <x v="1"/>
    <n v="84.5"/>
    <n v="4254.8500000000004"/>
    <x v="0"/>
    <x v="0"/>
    <n v="85"/>
    <n v="4639"/>
    <x v="4"/>
    <x v="0"/>
    <x v="0"/>
    <x v="1"/>
    <b v="0"/>
    <b v="0"/>
    <b v="1"/>
    <b v="0"/>
    <n v="86.833673469387705"/>
    <x v="33"/>
    <b v="0"/>
  </r>
  <r>
    <s v="1965-AKTSX"/>
    <x v="0"/>
    <s v="United States"/>
    <s v="California"/>
    <s v="Byron"/>
    <n v="94514"/>
    <s v="37.83323, -121.601461"/>
    <n v="37.83323"/>
    <n v="-121.601461"/>
    <x v="1"/>
    <x v="1"/>
    <n v="0"/>
    <x v="0"/>
    <n v="14"/>
    <n v="1"/>
    <s v="Yes"/>
    <s v="No"/>
    <s v="Yes"/>
    <s v="No"/>
    <s v="No"/>
    <s v="No"/>
    <s v="No"/>
    <n v="1"/>
    <x v="1"/>
    <n v="78.95"/>
    <n v="1101.8499999999999"/>
    <x v="0"/>
    <x v="0"/>
    <n v="88"/>
    <n v="5203"/>
    <x v="0"/>
    <x v="0"/>
    <x v="0"/>
    <x v="1"/>
    <b v="0"/>
    <b v="0"/>
    <b v="1"/>
    <b v="0"/>
    <n v="78.703571428571394"/>
    <x v="18"/>
    <b v="0"/>
  </r>
  <r>
    <s v="4786-UKSNZ"/>
    <x v="0"/>
    <s v="United States"/>
    <s v="California"/>
    <s v="Clayton"/>
    <n v="94517"/>
    <s v="37.881842, -121.848111"/>
    <n v="37.881841999999999"/>
    <n v="-121.84811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20.2"/>
    <x v="0"/>
    <x v="0"/>
    <n v="99"/>
    <n v="5418"/>
    <x v="0"/>
    <x v="0"/>
    <x v="0"/>
    <x v="0"/>
    <b v="1"/>
    <b v="0"/>
    <b v="0"/>
    <b v="1"/>
    <n v="20.2"/>
    <x v="7"/>
    <b v="0"/>
  </r>
  <r>
    <s v="7248-VZQLC"/>
    <x v="0"/>
    <s v="United States"/>
    <s v="California"/>
    <s v="Concord"/>
    <n v="94521"/>
    <s v="37.971421, -121.971504"/>
    <n v="37.971420999999999"/>
    <n v="-121.971504"/>
    <x v="1"/>
    <x v="1"/>
    <n v="0"/>
    <x v="0"/>
    <n v="47"/>
    <n v="1"/>
    <s v="Yes"/>
    <s v="No"/>
    <s v="Yes"/>
    <s v="Yes"/>
    <s v="No"/>
    <s v="No"/>
    <s v="No"/>
    <n v="1"/>
    <x v="1"/>
    <n v="85.2"/>
    <n v="3969.35"/>
    <x v="0"/>
    <x v="0"/>
    <n v="72"/>
    <n v="4661"/>
    <x v="5"/>
    <x v="0"/>
    <x v="0"/>
    <x v="1"/>
    <b v="0"/>
    <b v="0"/>
    <b v="0"/>
    <b v="0"/>
    <n v="84.454255319148899"/>
    <x v="42"/>
    <b v="0"/>
  </r>
  <r>
    <s v="0011-IGKFF"/>
    <x v="0"/>
    <s v="United States"/>
    <s v="California"/>
    <s v="Martinez"/>
    <n v="94553"/>
    <s v="38.014457, -122.115432"/>
    <n v="38.014457"/>
    <n v="-122.115432"/>
    <x v="0"/>
    <x v="1"/>
    <n v="1"/>
    <x v="0"/>
    <n v="13"/>
    <n v="1"/>
    <s v="No"/>
    <s v="No"/>
    <s v="Yes"/>
    <s v="Yes"/>
    <s v="No"/>
    <s v="Yes"/>
    <s v="Yes"/>
    <n v="1"/>
    <x v="2"/>
    <n v="98"/>
    <n v="1237.8499999999999"/>
    <x v="0"/>
    <x v="0"/>
    <n v="99"/>
    <n v="3714"/>
    <x v="6"/>
    <x v="0"/>
    <x v="0"/>
    <x v="1"/>
    <b v="0"/>
    <b v="0"/>
    <b v="1"/>
    <b v="0"/>
    <n v="95.219230769230705"/>
    <x v="12"/>
    <b v="0"/>
  </r>
  <r>
    <s v="4192-GORJT"/>
    <x v="0"/>
    <s v="United States"/>
    <s v="California"/>
    <s v="Fremont"/>
    <n v="94555"/>
    <s v="37.555473, -122.080312"/>
    <n v="37.555472999999999"/>
    <n v="-122.08031200000001"/>
    <x v="0"/>
    <x v="0"/>
    <n v="1"/>
    <x v="0"/>
    <n v="5"/>
    <n v="1"/>
    <s v="No"/>
    <s v="No"/>
    <s v="No"/>
    <s v="Yes"/>
    <s v="No"/>
    <s v="Yes"/>
    <s v="Yes"/>
    <n v="1"/>
    <x v="2"/>
    <n v="94.45"/>
    <n v="498.1"/>
    <x v="0"/>
    <x v="0"/>
    <n v="77"/>
    <n v="4580"/>
    <x v="7"/>
    <x v="0"/>
    <x v="0"/>
    <x v="1"/>
    <b v="0"/>
    <b v="0"/>
    <b v="1"/>
    <b v="0"/>
    <n v="99.62"/>
    <x v="15"/>
    <b v="0"/>
  </r>
  <r>
    <s v="6496-SLWHQ"/>
    <x v="0"/>
    <s v="United States"/>
    <s v="California"/>
    <s v="Moraga"/>
    <n v="94556"/>
    <s v="37.827946, -122.107185"/>
    <n v="37.827945999999997"/>
    <n v="-122.107185"/>
    <x v="0"/>
    <x v="1"/>
    <n v="0"/>
    <x v="0"/>
    <n v="3"/>
    <n v="1"/>
    <s v="Yes"/>
    <s v="No"/>
    <s v="Yes"/>
    <s v="Yes"/>
    <s v="No"/>
    <s v="Yes"/>
    <s v="Yes"/>
    <n v="1"/>
    <x v="2"/>
    <n v="105"/>
    <n v="294.45"/>
    <x v="0"/>
    <x v="0"/>
    <n v="87"/>
    <n v="5960"/>
    <x v="8"/>
    <x v="0"/>
    <x v="0"/>
    <x v="1"/>
    <b v="0"/>
    <b v="0"/>
    <b v="1"/>
    <b v="0"/>
    <n v="98.149999999999906"/>
    <x v="3"/>
    <b v="0"/>
  </r>
  <r>
    <s v="9912-GVSEQ"/>
    <x v="0"/>
    <s v="United States"/>
    <s v="California"/>
    <s v="Napa"/>
    <n v="94558"/>
    <s v="38.489789, -122.27011"/>
    <n v="38.489789000000002"/>
    <n v="-122.27011"/>
    <x v="1"/>
    <x v="1"/>
    <n v="1"/>
    <x v="0"/>
    <n v="26"/>
    <n v="1"/>
    <s v="Yes"/>
    <s v="No"/>
    <s v="Yes"/>
    <s v="Yes"/>
    <s v="No"/>
    <s v="No"/>
    <s v="Yes"/>
    <n v="1"/>
    <x v="2"/>
    <n v="93.85"/>
    <n v="2381.5500000000002"/>
    <x v="0"/>
    <x v="0"/>
    <n v="86"/>
    <n v="2591"/>
    <x v="9"/>
    <x v="0"/>
    <x v="0"/>
    <x v="1"/>
    <b v="0"/>
    <b v="0"/>
    <b v="1"/>
    <b v="0"/>
    <n v="91.598076923076903"/>
    <x v="45"/>
    <b v="0"/>
  </r>
  <r>
    <s v="5383-MMTWC"/>
    <x v="0"/>
    <s v="United States"/>
    <s v="California"/>
    <s v="Oakley"/>
    <n v="94561"/>
    <s v="37.999406, -121.686241"/>
    <n v="37.999406"/>
    <n v="-121.686241"/>
    <x v="1"/>
    <x v="1"/>
    <n v="1"/>
    <x v="0"/>
    <n v="8"/>
    <n v="1"/>
    <s v="Yes"/>
    <s v="No"/>
    <s v="No"/>
    <s v="No"/>
    <s v="No"/>
    <s v="No"/>
    <s v="Yes"/>
    <n v="1"/>
    <x v="1"/>
    <n v="84"/>
    <n v="613.4"/>
    <x v="0"/>
    <x v="0"/>
    <n v="91"/>
    <n v="4819"/>
    <x v="10"/>
    <x v="0"/>
    <x v="0"/>
    <x v="1"/>
    <b v="0"/>
    <b v="0"/>
    <b v="1"/>
    <b v="0"/>
    <n v="76.674999999999997"/>
    <x v="47"/>
    <b v="0"/>
  </r>
  <r>
    <s v="7240-ETPTR"/>
    <x v="0"/>
    <s v="United States"/>
    <s v="California"/>
    <s v="Pope Valley"/>
    <n v="94567"/>
    <s v="38.672708, -122.403219"/>
    <n v="38.672708"/>
    <n v="-122.40321900000001"/>
    <x v="1"/>
    <x v="0"/>
    <n v="1"/>
    <x v="0"/>
    <n v="9"/>
    <n v="0"/>
    <s v="No phone service"/>
    <s v="No"/>
    <s v="No"/>
    <s v="Yes"/>
    <s v="No"/>
    <s v="Yes"/>
    <s v="Yes"/>
    <n v="1"/>
    <x v="0"/>
    <n v="48.75"/>
    <n v="442.2"/>
    <x v="0"/>
    <x v="0"/>
    <n v="97"/>
    <n v="4359"/>
    <x v="11"/>
    <x v="0"/>
    <x v="0"/>
    <x v="0"/>
    <b v="0"/>
    <b v="0"/>
    <b v="1"/>
    <b v="0"/>
    <n v="49.133333333333297"/>
    <x v="38"/>
    <b v="0"/>
  </r>
  <r>
    <s v="2202-CUYXZ"/>
    <x v="0"/>
    <s v="United States"/>
    <s v="California"/>
    <s v="Dublin"/>
    <n v="94568"/>
    <s v="37.713926, -121.928425"/>
    <n v="37.713926000000001"/>
    <n v="-121.928425"/>
    <x v="0"/>
    <x v="0"/>
    <n v="0"/>
    <x v="0"/>
    <n v="1"/>
    <n v="1"/>
    <s v="No"/>
    <s v="No"/>
    <s v="No"/>
    <s v="Yes"/>
    <s v="No"/>
    <s v="Yes"/>
    <s v="No"/>
    <n v="1"/>
    <x v="1"/>
    <n v="84.85"/>
    <n v="84.85"/>
    <x v="0"/>
    <x v="0"/>
    <n v="77"/>
    <n v="3086"/>
    <x v="12"/>
    <x v="0"/>
    <x v="0"/>
    <x v="1"/>
    <b v="0"/>
    <b v="0"/>
    <b v="1"/>
    <b v="0"/>
    <n v="84.85"/>
    <x v="33"/>
    <b v="0"/>
  </r>
  <r>
    <s v="5995-OIGLP"/>
    <x v="0"/>
    <s v="United States"/>
    <s v="California"/>
    <s v="Port Costa"/>
    <n v="94569"/>
    <s v="38.035707, -122.196821"/>
    <n v="38.035707000000002"/>
    <n v="-122.196821"/>
    <x v="0"/>
    <x v="0"/>
    <n v="0"/>
    <x v="0"/>
    <n v="12"/>
    <n v="1"/>
    <s v="No"/>
    <s v="Yes"/>
    <s v="No"/>
    <s v="No"/>
    <s v="Yes"/>
    <s v="No"/>
    <s v="No"/>
    <n v="0"/>
    <x v="0"/>
    <n v="56.65"/>
    <n v="654.85"/>
    <x v="0"/>
    <x v="0"/>
    <n v="90"/>
    <n v="3043"/>
    <x v="13"/>
    <x v="0"/>
    <x v="0"/>
    <x v="0"/>
    <b v="0"/>
    <b v="0"/>
    <b v="0"/>
    <b v="1"/>
    <n v="54.570833333333297"/>
    <x v="57"/>
    <b v="1"/>
  </r>
  <r>
    <s v="6261-RCVNS"/>
    <x v="0"/>
    <s v="United States"/>
    <s v="California"/>
    <s v="Rodeo"/>
    <n v="94572"/>
    <s v="38.027218, -122.23463"/>
    <n v="38.027217999999998"/>
    <n v="-122.23463"/>
    <x v="1"/>
    <x v="0"/>
    <n v="0"/>
    <x v="0"/>
    <n v="42"/>
    <n v="1"/>
    <s v="No"/>
    <s v="Yes"/>
    <s v="Yes"/>
    <s v="Yes"/>
    <s v="Yes"/>
    <s v="No"/>
    <s v="Yes"/>
    <n v="0"/>
    <x v="1"/>
    <n v="73.900000000000006"/>
    <n v="3160.55"/>
    <x v="0"/>
    <x v="0"/>
    <n v="71"/>
    <n v="2774"/>
    <x v="5"/>
    <x v="1"/>
    <x v="0"/>
    <x v="0"/>
    <b v="0"/>
    <b v="1"/>
    <b v="0"/>
    <b v="0"/>
    <n v="75.251190476190402"/>
    <x v="44"/>
    <b v="1"/>
  </r>
  <r>
    <s v="7951-QKZPL"/>
    <x v="0"/>
    <s v="United States"/>
    <s v="California"/>
    <s v="Saint Helena"/>
    <n v="94574"/>
    <s v="38.581354, -122.296283"/>
    <n v="38.581353999999997"/>
    <n v="-122.296283"/>
    <x v="1"/>
    <x v="0"/>
    <n v="1"/>
    <x v="0"/>
    <n v="33"/>
    <n v="1"/>
    <s v="Yes"/>
    <s v="No internet service"/>
    <s v="No internet service"/>
    <s v="No internet service"/>
    <s v="No internet service"/>
    <s v="No internet service"/>
    <s v="No internet service"/>
    <n v="1"/>
    <x v="3"/>
    <n v="24.5"/>
    <n v="740.3"/>
    <x v="0"/>
    <x v="0"/>
    <n v="77"/>
    <n v="5194"/>
    <x v="6"/>
    <x v="0"/>
    <x v="1"/>
    <x v="0"/>
    <b v="1"/>
    <b v="0"/>
    <b v="0"/>
    <b v="1"/>
    <n v="22.433333333333302"/>
    <x v="34"/>
    <b v="0"/>
  </r>
  <r>
    <s v="3640-PHQXK"/>
    <x v="0"/>
    <s v="United States"/>
    <s v="California"/>
    <s v="Union City"/>
    <n v="94587"/>
    <s v="37.59485, -122.051521"/>
    <n v="37.594850000000001"/>
    <n v="-122.05152099999999"/>
    <x v="1"/>
    <x v="0"/>
    <n v="0"/>
    <x v="0"/>
    <n v="31"/>
    <n v="1"/>
    <s v="Yes"/>
    <s v="No"/>
    <s v="No"/>
    <s v="Yes"/>
    <s v="No"/>
    <s v="No"/>
    <s v="Yes"/>
    <n v="1"/>
    <x v="2"/>
    <n v="89.9"/>
    <n v="2806.9"/>
    <x v="0"/>
    <x v="0"/>
    <n v="85"/>
    <n v="2031"/>
    <x v="7"/>
    <x v="0"/>
    <x v="0"/>
    <x v="1"/>
    <b v="0"/>
    <b v="0"/>
    <b v="1"/>
    <b v="0"/>
    <n v="90.545161290322497"/>
    <x v="54"/>
    <b v="0"/>
  </r>
  <r>
    <s v="6877-LGWXO"/>
    <x v="0"/>
    <s v="United States"/>
    <s v="California"/>
    <s v="Pleasanton"/>
    <n v="94588"/>
    <s v="37.685052, -121.912061"/>
    <n v="37.685051999999999"/>
    <n v="-121.91206099999999"/>
    <x v="0"/>
    <x v="1"/>
    <n v="1"/>
    <x v="0"/>
    <n v="18"/>
    <n v="1"/>
    <s v="No"/>
    <s v="No"/>
    <s v="No"/>
    <s v="No"/>
    <s v="No"/>
    <s v="No"/>
    <s v="Yes"/>
    <n v="0"/>
    <x v="1"/>
    <n v="78.55"/>
    <n v="1422.65"/>
    <x v="0"/>
    <x v="0"/>
    <n v="84"/>
    <n v="3521"/>
    <x v="8"/>
    <x v="0"/>
    <x v="0"/>
    <x v="1"/>
    <b v="0"/>
    <b v="0"/>
    <b v="1"/>
    <b v="0"/>
    <n v="79.036111111111097"/>
    <x v="18"/>
    <b v="0"/>
  </r>
  <r>
    <s v="8019-ENHXU"/>
    <x v="0"/>
    <s v="United States"/>
    <s v="California"/>
    <s v="Oakland"/>
    <n v="94601"/>
    <s v="37.776523, -122.219268"/>
    <n v="37.776522999999997"/>
    <n v="-122.219268"/>
    <x v="0"/>
    <x v="0"/>
    <n v="1"/>
    <x v="0"/>
    <n v="42"/>
    <n v="1"/>
    <s v="Yes"/>
    <s v="No"/>
    <s v="Yes"/>
    <s v="Yes"/>
    <s v="Yes"/>
    <s v="No"/>
    <s v="Yes"/>
    <n v="1"/>
    <x v="2"/>
    <n v="99.45"/>
    <n v="4138.05"/>
    <x v="0"/>
    <x v="0"/>
    <n v="96"/>
    <n v="4624"/>
    <x v="9"/>
    <x v="0"/>
    <x v="0"/>
    <x v="1"/>
    <b v="0"/>
    <b v="0"/>
    <b v="1"/>
    <b v="0"/>
    <n v="98.525000000000006"/>
    <x v="2"/>
    <b v="0"/>
  </r>
  <r>
    <s v="5167-GBFRE"/>
    <x v="0"/>
    <s v="United States"/>
    <s v="California"/>
    <s v="Oakland"/>
    <n v="94602"/>
    <s v="37.803883, -122.208417"/>
    <n v="37.803882999999999"/>
    <n v="-122.208417"/>
    <x v="0"/>
    <x v="1"/>
    <n v="0"/>
    <x v="0"/>
    <n v="4"/>
    <n v="0"/>
    <s v="No phone service"/>
    <s v="No"/>
    <s v="No"/>
    <s v="No"/>
    <s v="No"/>
    <s v="No"/>
    <s v="No"/>
    <n v="1"/>
    <x v="3"/>
    <n v="25.2"/>
    <n v="102.5"/>
    <x v="0"/>
    <x v="0"/>
    <n v="72"/>
    <n v="4694"/>
    <x v="14"/>
    <x v="0"/>
    <x v="0"/>
    <x v="0"/>
    <b v="0"/>
    <b v="0"/>
    <b v="0"/>
    <b v="0"/>
    <n v="25.625"/>
    <x v="74"/>
    <b v="0"/>
  </r>
  <r>
    <s v="9033-EOXWV"/>
    <x v="0"/>
    <s v="United States"/>
    <s v="California"/>
    <s v="Oakland"/>
    <n v="94603"/>
    <s v="37.739113, -122.175602"/>
    <n v="37.739113000000003"/>
    <n v="-122.175602"/>
    <x v="1"/>
    <x v="0"/>
    <n v="0"/>
    <x v="0"/>
    <n v="12"/>
    <n v="1"/>
    <s v="Yes"/>
    <s v="No"/>
    <s v="No"/>
    <s v="No"/>
    <s v="Yes"/>
    <s v="Yes"/>
    <s v="Yes"/>
    <n v="0"/>
    <x v="1"/>
    <n v="74.05"/>
    <n v="872.65"/>
    <x v="0"/>
    <x v="0"/>
    <n v="94"/>
    <n v="4149"/>
    <x v="14"/>
    <x v="1"/>
    <x v="0"/>
    <x v="0"/>
    <b v="0"/>
    <b v="0"/>
    <b v="0"/>
    <b v="1"/>
    <n v="72.720833333333303"/>
    <x v="25"/>
    <b v="0"/>
  </r>
  <r>
    <s v="1324-NLTJE"/>
    <x v="0"/>
    <s v="United States"/>
    <s v="California"/>
    <s v="Emeryville"/>
    <n v="94608"/>
    <s v="37.83726, -122.287648"/>
    <n v="37.837260000000001"/>
    <n v="-122.287648"/>
    <x v="1"/>
    <x v="1"/>
    <n v="0"/>
    <x v="0"/>
    <n v="15"/>
    <n v="1"/>
    <s v="Yes"/>
    <s v="No"/>
    <s v="No"/>
    <s v="No"/>
    <s v="Yes"/>
    <s v="No"/>
    <s v="No"/>
    <n v="0"/>
    <x v="0"/>
    <n v="55"/>
    <n v="757.1"/>
    <x v="0"/>
    <x v="0"/>
    <n v="94"/>
    <n v="3167"/>
    <x v="14"/>
    <x v="0"/>
    <x v="0"/>
    <x v="0"/>
    <b v="0"/>
    <b v="1"/>
    <b v="0"/>
    <b v="0"/>
    <n v="50.473333333333301"/>
    <x v="37"/>
    <b v="0"/>
  </r>
  <r>
    <s v="1522-VVDMG"/>
    <x v="0"/>
    <s v="United States"/>
    <s v="California"/>
    <s v="Oakland"/>
    <n v="94611"/>
    <s v="37.828416, -122.216005"/>
    <n v="37.828415999999997"/>
    <n v="-122.216005"/>
    <x v="0"/>
    <x v="0"/>
    <n v="1"/>
    <x v="0"/>
    <n v="7"/>
    <n v="1"/>
    <s v="No"/>
    <s v="No"/>
    <s v="Yes"/>
    <s v="No"/>
    <s v="Yes"/>
    <s v="Yes"/>
    <s v="No"/>
    <n v="1"/>
    <x v="1"/>
    <n v="89.75"/>
    <n v="608.79999999999995"/>
    <x v="0"/>
    <x v="0"/>
    <n v="90"/>
    <n v="3807"/>
    <x v="15"/>
    <x v="0"/>
    <x v="0"/>
    <x v="1"/>
    <b v="0"/>
    <b v="0"/>
    <b v="1"/>
    <b v="0"/>
    <n v="86.971428571428504"/>
    <x v="54"/>
    <b v="0"/>
  </r>
  <r>
    <s v="9185-TQCVP"/>
    <x v="0"/>
    <s v="United States"/>
    <s v="California"/>
    <s v="Albany"/>
    <n v="94706"/>
    <s v="37.890274, -122.295192"/>
    <n v="37.890273999999998"/>
    <n v="-122.295192"/>
    <x v="0"/>
    <x v="0"/>
    <n v="1"/>
    <x v="0"/>
    <n v="14"/>
    <n v="1"/>
    <s v="Yes"/>
    <s v="No"/>
    <s v="No"/>
    <s v="No"/>
    <s v="No"/>
    <s v="No"/>
    <s v="Yes"/>
    <n v="1"/>
    <x v="1"/>
    <n v="85.15"/>
    <n v="1139.2"/>
    <x v="0"/>
    <x v="0"/>
    <n v="100"/>
    <n v="4550"/>
    <x v="16"/>
    <x v="0"/>
    <x v="0"/>
    <x v="1"/>
    <b v="0"/>
    <b v="0"/>
    <b v="1"/>
    <b v="0"/>
    <n v="81.371428571428496"/>
    <x v="42"/>
    <b v="0"/>
  </r>
  <r>
    <s v="5567-WSELE"/>
    <x v="0"/>
    <s v="United States"/>
    <s v="California"/>
    <s v="Richmond"/>
    <n v="94801"/>
    <s v="37.945288, -122.383941"/>
    <n v="37.945287999999998"/>
    <n v="-122.38394099999999"/>
    <x v="0"/>
    <x v="1"/>
    <n v="1"/>
    <x v="0"/>
    <n v="3"/>
    <n v="1"/>
    <s v="Yes"/>
    <s v="No"/>
    <s v="No"/>
    <s v="No"/>
    <s v="No"/>
    <s v="Yes"/>
    <s v="Yes"/>
    <n v="1"/>
    <x v="2"/>
    <n v="94.6"/>
    <n v="279.55"/>
    <x v="0"/>
    <x v="0"/>
    <n v="87"/>
    <n v="3019"/>
    <x v="2"/>
    <x v="0"/>
    <x v="0"/>
    <x v="1"/>
    <b v="0"/>
    <b v="0"/>
    <b v="1"/>
    <b v="0"/>
    <n v="93.183333333333294"/>
    <x v="15"/>
    <b v="0"/>
  </r>
  <r>
    <s v="8063-RJYNF"/>
    <x v="0"/>
    <s v="United States"/>
    <s v="California"/>
    <s v="Richmond"/>
    <n v="94804"/>
    <s v="37.921034, -122.341798"/>
    <n v="37.921033999999999"/>
    <n v="-122.341798"/>
    <x v="0"/>
    <x v="0"/>
    <n v="0"/>
    <x v="0"/>
    <n v="16"/>
    <n v="1"/>
    <s v="No"/>
    <s v="Yes"/>
    <s v="No"/>
    <s v="No"/>
    <s v="No"/>
    <s v="Yes"/>
    <s v="Yes"/>
    <n v="1"/>
    <x v="2"/>
    <n v="94.25"/>
    <n v="1483.25"/>
    <x v="0"/>
    <x v="0"/>
    <n v="73"/>
    <n v="2827"/>
    <x v="3"/>
    <x v="0"/>
    <x v="0"/>
    <x v="1"/>
    <b v="0"/>
    <b v="0"/>
    <b v="1"/>
    <b v="0"/>
    <n v="92.703125"/>
    <x v="15"/>
    <b v="1"/>
  </r>
  <r>
    <s v="0687-ZVTHB"/>
    <x v="0"/>
    <s v="United States"/>
    <s v="California"/>
    <s v="Richmond"/>
    <n v="94805"/>
    <s v="37.941456, -122.320968"/>
    <n v="37.941456000000002"/>
    <n v="-122.32096799999999"/>
    <x v="0"/>
    <x v="0"/>
    <n v="1"/>
    <x v="0"/>
    <n v="65"/>
    <n v="1"/>
    <s v="Yes"/>
    <s v="Yes"/>
    <s v="Yes"/>
    <s v="Yes"/>
    <s v="No"/>
    <s v="No"/>
    <s v="Yes"/>
    <n v="0"/>
    <x v="1"/>
    <n v="72.45"/>
    <n v="4653.8500000000004"/>
    <x v="0"/>
    <x v="0"/>
    <n v="68"/>
    <n v="4415"/>
    <x v="4"/>
    <x v="1"/>
    <x v="0"/>
    <x v="0"/>
    <b v="0"/>
    <b v="1"/>
    <b v="0"/>
    <b v="0"/>
    <n v="71.597692307692299"/>
    <x v="66"/>
    <b v="1"/>
  </r>
  <r>
    <s v="9661-ACXBS"/>
    <x v="0"/>
    <s v="United States"/>
    <s v="California"/>
    <s v="San Rafael"/>
    <n v="94901"/>
    <s v="37.972662, -122.491452"/>
    <n v="37.972662"/>
    <n v="-122.491452"/>
    <x v="1"/>
    <x v="0"/>
    <n v="0"/>
    <x v="0"/>
    <n v="42"/>
    <n v="1"/>
    <s v="Yes"/>
    <s v="Yes"/>
    <s v="No"/>
    <s v="Yes"/>
    <s v="No"/>
    <s v="Yes"/>
    <s v="Yes"/>
    <n v="1"/>
    <x v="2"/>
    <n v="105.2"/>
    <n v="4400.75"/>
    <x v="0"/>
    <x v="0"/>
    <n v="89"/>
    <n v="2317"/>
    <x v="0"/>
    <x v="0"/>
    <x v="0"/>
    <x v="1"/>
    <b v="0"/>
    <b v="0"/>
    <b v="1"/>
    <b v="0"/>
    <n v="104.779761904761"/>
    <x v="43"/>
    <b v="1"/>
  </r>
  <r>
    <s v="3727-RJMEO"/>
    <x v="0"/>
    <s v="United States"/>
    <s v="California"/>
    <s v="Rohnert Park"/>
    <n v="94928"/>
    <s v="38.34719, -122.697822"/>
    <n v="38.347189999999998"/>
    <n v="-122.697822"/>
    <x v="0"/>
    <x v="0"/>
    <n v="1"/>
    <x v="0"/>
    <n v="6"/>
    <n v="1"/>
    <s v="Yes"/>
    <s v="No"/>
    <s v="No"/>
    <s v="No"/>
    <s v="No"/>
    <s v="Yes"/>
    <s v="No"/>
    <n v="1"/>
    <x v="1"/>
    <n v="82.85"/>
    <n v="460.25"/>
    <x v="0"/>
    <x v="0"/>
    <n v="78"/>
    <n v="4458"/>
    <x v="2"/>
    <x v="0"/>
    <x v="0"/>
    <x v="1"/>
    <b v="0"/>
    <b v="0"/>
    <b v="1"/>
    <b v="0"/>
    <n v="76.7083333333333"/>
    <x v="31"/>
    <b v="0"/>
  </r>
  <r>
    <s v="6646-VRFOL"/>
    <x v="0"/>
    <s v="United States"/>
    <s v="California"/>
    <s v="Larkspur"/>
    <n v="94939"/>
    <s v="37.937082, -122.532369"/>
    <n v="37.937081999999997"/>
    <n v="-122.532369"/>
    <x v="0"/>
    <x v="1"/>
    <n v="1"/>
    <x v="0"/>
    <n v="53"/>
    <n v="1"/>
    <s v="Yes"/>
    <s v="No"/>
    <s v="Yes"/>
    <s v="Yes"/>
    <s v="No"/>
    <s v="Yes"/>
    <s v="Yes"/>
    <n v="1"/>
    <x v="2"/>
    <n v="103.85"/>
    <n v="5485.5"/>
    <x v="0"/>
    <x v="0"/>
    <n v="87"/>
    <n v="5860"/>
    <x v="2"/>
    <x v="0"/>
    <x v="0"/>
    <x v="1"/>
    <b v="0"/>
    <b v="0"/>
    <b v="1"/>
    <b v="0"/>
    <n v="103.5"/>
    <x v="4"/>
    <b v="0"/>
  </r>
  <r>
    <s v="5685-IIXLY"/>
    <x v="0"/>
    <s v="United States"/>
    <s v="California"/>
    <s v="Novato"/>
    <n v="94945"/>
    <s v="38.135897, -122.563683"/>
    <n v="38.135897"/>
    <n v="-122.563683"/>
    <x v="1"/>
    <x v="0"/>
    <n v="1"/>
    <x v="0"/>
    <n v="5"/>
    <n v="1"/>
    <s v="No"/>
    <s v="No"/>
    <s v="Yes"/>
    <s v="No"/>
    <s v="No"/>
    <s v="No"/>
    <s v="Yes"/>
    <n v="1"/>
    <x v="1"/>
    <n v="83.6"/>
    <n v="404.2"/>
    <x v="0"/>
    <x v="0"/>
    <n v="93"/>
    <n v="4565"/>
    <x v="3"/>
    <x v="0"/>
    <x v="0"/>
    <x v="1"/>
    <b v="0"/>
    <b v="0"/>
    <b v="1"/>
    <b v="0"/>
    <n v="80.84"/>
    <x v="47"/>
    <b v="0"/>
  </r>
  <r>
    <s v="4250-ZBWLV"/>
    <x v="0"/>
    <s v="United States"/>
    <s v="California"/>
    <s v="Olema"/>
    <n v="94950"/>
    <s v="38.052209, -122.775567"/>
    <n v="38.052208999999998"/>
    <n v="-122.775567"/>
    <x v="0"/>
    <x v="0"/>
    <n v="0"/>
    <x v="0"/>
    <n v="68"/>
    <n v="1"/>
    <s v="Yes"/>
    <s v="No"/>
    <s v="Yes"/>
    <s v="Yes"/>
    <s v="Yes"/>
    <s v="Yes"/>
    <s v="Yes"/>
    <n v="0"/>
    <x v="2"/>
    <n v="108.45"/>
    <n v="7176.55"/>
    <x v="0"/>
    <x v="0"/>
    <n v="65"/>
    <n v="4454"/>
    <x v="3"/>
    <x v="1"/>
    <x v="0"/>
    <x v="1"/>
    <b v="0"/>
    <b v="0"/>
    <b v="1"/>
    <b v="0"/>
    <n v="105.53749999999999"/>
    <x v="65"/>
    <b v="0"/>
  </r>
  <r>
    <s v="5095-AESKG"/>
    <x v="0"/>
    <s v="United States"/>
    <s v="California"/>
    <s v="Sausalito"/>
    <n v="94965"/>
    <s v="37.848641, -122.515692"/>
    <n v="37.848641000000001"/>
    <n v="-122.515692"/>
    <x v="1"/>
    <x v="0"/>
    <n v="1"/>
    <x v="0"/>
    <n v="3"/>
    <n v="1"/>
    <s v="Yes"/>
    <s v="No"/>
    <s v="Yes"/>
    <s v="No"/>
    <s v="No"/>
    <s v="No"/>
    <s v="Yes"/>
    <n v="1"/>
    <x v="2"/>
    <n v="91.5"/>
    <n v="242.95"/>
    <x v="0"/>
    <x v="0"/>
    <n v="76"/>
    <n v="5646"/>
    <x v="3"/>
    <x v="0"/>
    <x v="0"/>
    <x v="1"/>
    <b v="0"/>
    <b v="1"/>
    <b v="0"/>
    <b v="0"/>
    <n v="80.983333333333306"/>
    <x v="60"/>
    <b v="0"/>
  </r>
  <r>
    <s v="1871-MOWRM"/>
    <x v="0"/>
    <s v="United States"/>
    <s v="California"/>
    <s v="Woodacre"/>
    <n v="94973"/>
    <s v="38.005839, -122.638155"/>
    <n v="38.005839000000002"/>
    <n v="-122.638155"/>
    <x v="0"/>
    <x v="0"/>
    <n v="1"/>
    <x v="0"/>
    <n v="12"/>
    <n v="1"/>
    <s v="No"/>
    <s v="Yes"/>
    <s v="No"/>
    <s v="No"/>
    <s v="Yes"/>
    <s v="No"/>
    <s v="No"/>
    <n v="0"/>
    <x v="1"/>
    <n v="80.849999999999994"/>
    <n v="866.45"/>
    <x v="0"/>
    <x v="0"/>
    <n v="87"/>
    <n v="4306"/>
    <x v="4"/>
    <x v="0"/>
    <x v="0"/>
    <x v="1"/>
    <b v="0"/>
    <b v="0"/>
    <b v="0"/>
    <b v="0"/>
    <n v="72.204166666666595"/>
    <x v="13"/>
    <b v="1"/>
  </r>
  <r>
    <s v="2027-OAQQC"/>
    <x v="0"/>
    <s v="United States"/>
    <s v="California"/>
    <s v="Aptos"/>
    <n v="95003"/>
    <s v="37.013471, -121.877877"/>
    <n v="37.013471000000003"/>
    <n v="-121.877877"/>
    <x v="1"/>
    <x v="0"/>
    <n v="0"/>
    <x v="0"/>
    <n v="43"/>
    <n v="0"/>
    <s v="No phone service"/>
    <s v="No"/>
    <s v="No"/>
    <s v="Yes"/>
    <s v="No"/>
    <s v="Yes"/>
    <s v="Yes"/>
    <n v="1"/>
    <x v="0"/>
    <n v="49.05"/>
    <n v="2076.1999999999998"/>
    <x v="0"/>
    <x v="0"/>
    <n v="92"/>
    <n v="4044"/>
    <x v="4"/>
    <x v="0"/>
    <x v="0"/>
    <x v="0"/>
    <b v="0"/>
    <b v="0"/>
    <b v="0"/>
    <b v="0"/>
    <n v="48.283720930232498"/>
    <x v="58"/>
    <b v="0"/>
  </r>
  <r>
    <s v="9090-SGQXL"/>
    <x v="0"/>
    <s v="United States"/>
    <s v="California"/>
    <s v="Ben Lomond"/>
    <n v="95005"/>
    <s v="37.078873, -122.090386"/>
    <n v="37.078873000000002"/>
    <n v="-122.090386"/>
    <x v="0"/>
    <x v="1"/>
    <n v="1"/>
    <x v="0"/>
    <n v="68"/>
    <n v="1"/>
    <s v="Yes"/>
    <s v="No"/>
    <s v="Yes"/>
    <s v="Yes"/>
    <s v="No"/>
    <s v="Yes"/>
    <s v="Yes"/>
    <n v="1"/>
    <x v="2"/>
    <n v="105.3"/>
    <n v="7299.65"/>
    <x v="0"/>
    <x v="0"/>
    <n v="79"/>
    <n v="6284"/>
    <x v="4"/>
    <x v="0"/>
    <x v="0"/>
    <x v="1"/>
    <b v="0"/>
    <b v="0"/>
    <b v="1"/>
    <b v="0"/>
    <n v="107.347794117647"/>
    <x v="43"/>
    <b v="0"/>
  </r>
  <r>
    <s v="6595-YGXIT"/>
    <x v="0"/>
    <s v="United States"/>
    <s v="California"/>
    <s v="Boulder Creek"/>
    <n v="95006"/>
    <s v="37.171727, -122.142961"/>
    <n v="37.171726999999997"/>
    <n v="-122.142961"/>
    <x v="0"/>
    <x v="1"/>
    <n v="0"/>
    <x v="0"/>
    <n v="25"/>
    <n v="1"/>
    <s v="Yes"/>
    <s v="No"/>
    <s v="Yes"/>
    <s v="No"/>
    <s v="No"/>
    <s v="Yes"/>
    <s v="No"/>
    <n v="1"/>
    <x v="1"/>
    <n v="88.95"/>
    <n v="2291.1999999999998"/>
    <x v="0"/>
    <x v="0"/>
    <n v="100"/>
    <n v="3878"/>
    <x v="0"/>
    <x v="0"/>
    <x v="0"/>
    <x v="1"/>
    <b v="0"/>
    <b v="0"/>
    <b v="1"/>
    <b v="0"/>
    <n v="91.647999999999996"/>
    <x v="62"/>
    <b v="0"/>
  </r>
  <r>
    <s v="9835-ZIITK"/>
    <x v="0"/>
    <s v="United States"/>
    <s v="California"/>
    <s v="Campbell"/>
    <n v="95008"/>
    <s v="37.279689, -121.954567"/>
    <n v="37.279688999999998"/>
    <n v="-121.954567"/>
    <x v="0"/>
    <x v="1"/>
    <n v="1"/>
    <x v="0"/>
    <n v="66"/>
    <n v="1"/>
    <s v="Yes"/>
    <s v="No"/>
    <s v="Yes"/>
    <s v="Yes"/>
    <s v="Yes"/>
    <s v="Yes"/>
    <s v="Yes"/>
    <n v="1"/>
    <x v="2"/>
    <n v="110.85"/>
    <n v="7491.75"/>
    <x v="0"/>
    <x v="0"/>
    <n v="74"/>
    <n v="4281"/>
    <x v="0"/>
    <x v="1"/>
    <x v="0"/>
    <x v="1"/>
    <b v="0"/>
    <b v="0"/>
    <b v="1"/>
    <b v="0"/>
    <n v="113.511363636363"/>
    <x v="56"/>
    <b v="0"/>
  </r>
  <r>
    <s v="1555-DJEQW"/>
    <x v="0"/>
    <s v="United States"/>
    <s v="California"/>
    <s v="Cupertino"/>
    <n v="95014"/>
    <s v="37.306612, -122.080621"/>
    <n v="37.306612000000001"/>
    <n v="-122.08062099999999"/>
    <x v="1"/>
    <x v="0"/>
    <n v="1"/>
    <x v="0"/>
    <n v="70"/>
    <n v="1"/>
    <s v="Yes"/>
    <s v="Yes"/>
    <s v="Yes"/>
    <s v="Yes"/>
    <s v="Yes"/>
    <s v="Yes"/>
    <s v="Yes"/>
    <n v="1"/>
    <x v="2"/>
    <n v="114.2"/>
    <n v="7723.9"/>
    <x v="0"/>
    <x v="0"/>
    <n v="73"/>
    <n v="5947"/>
    <x v="5"/>
    <x v="0"/>
    <x v="1"/>
    <x v="1"/>
    <b v="0"/>
    <b v="0"/>
    <b v="0"/>
    <b v="0"/>
    <n v="110.341428571428"/>
    <x v="69"/>
    <b v="1"/>
  </r>
  <r>
    <s v="5649-TJHOV"/>
    <x v="0"/>
    <s v="United States"/>
    <s v="California"/>
    <s v="Davenport"/>
    <n v="95017"/>
    <s v="37.114335, -122.237162"/>
    <n v="37.114334999999997"/>
    <n v="-122.237162"/>
    <x v="0"/>
    <x v="1"/>
    <n v="1"/>
    <x v="0"/>
    <n v="27"/>
    <n v="0"/>
    <s v="No phone service"/>
    <s v="No"/>
    <s v="No"/>
    <s v="No"/>
    <s v="No"/>
    <s v="No"/>
    <s v="Yes"/>
    <n v="0"/>
    <x v="0"/>
    <n v="36.5"/>
    <n v="1032"/>
    <x v="0"/>
    <x v="0"/>
    <n v="93"/>
    <n v="4564"/>
    <x v="6"/>
    <x v="0"/>
    <x v="0"/>
    <x v="0"/>
    <b v="0"/>
    <b v="0"/>
    <b v="0"/>
    <b v="0"/>
    <n v="38.2222222222222"/>
    <x v="88"/>
    <b v="0"/>
  </r>
  <r>
    <s v="0519-XUZJU"/>
    <x v="0"/>
    <s v="United States"/>
    <s v="California"/>
    <s v="Felton"/>
    <n v="95018"/>
    <s v="37.089111, -122.062213"/>
    <n v="37.089111000000003"/>
    <n v="-122.062213"/>
    <x v="1"/>
    <x v="0"/>
    <n v="0"/>
    <x v="0"/>
    <n v="1"/>
    <n v="1"/>
    <s v="No"/>
    <s v="No"/>
    <s v="No"/>
    <s v="No"/>
    <s v="No"/>
    <s v="No"/>
    <s v="No"/>
    <n v="0"/>
    <x v="1"/>
    <n v="70.75"/>
    <n v="70.75"/>
    <x v="0"/>
    <x v="0"/>
    <n v="93"/>
    <n v="3963"/>
    <x v="7"/>
    <x v="0"/>
    <x v="0"/>
    <x v="1"/>
    <b v="0"/>
    <b v="0"/>
    <b v="0"/>
    <b v="1"/>
    <n v="70.75"/>
    <x v="1"/>
    <b v="0"/>
  </r>
  <r>
    <s v="6338-AVWCY"/>
    <x v="0"/>
    <s v="United States"/>
    <s v="California"/>
    <s v="Hollister"/>
    <n v="95023"/>
    <s v="36.875409, -121.279679"/>
    <n v="36.875408999999998"/>
    <n v="-121.279679"/>
    <x v="0"/>
    <x v="0"/>
    <n v="0"/>
    <x v="0"/>
    <n v="3"/>
    <n v="0"/>
    <s v="No phone service"/>
    <s v="No"/>
    <s v="No"/>
    <s v="Yes"/>
    <s v="No"/>
    <s v="Yes"/>
    <s v="No"/>
    <n v="1"/>
    <x v="0"/>
    <n v="40.15"/>
    <n v="130.75"/>
    <x v="0"/>
    <x v="0"/>
    <n v="75"/>
    <n v="4710"/>
    <x v="8"/>
    <x v="0"/>
    <x v="0"/>
    <x v="0"/>
    <b v="0"/>
    <b v="0"/>
    <b v="0"/>
    <b v="1"/>
    <n v="43.5833333333333"/>
    <x v="39"/>
    <b v="0"/>
  </r>
  <r>
    <s v="9253-QXKBE"/>
    <x v="0"/>
    <s v="United States"/>
    <s v="California"/>
    <s v="Morgan Hill"/>
    <n v="95037"/>
    <s v="37.161544, -121.649371"/>
    <n v="37.161543999999999"/>
    <n v="-121.649371"/>
    <x v="0"/>
    <x v="1"/>
    <n v="1"/>
    <x v="0"/>
    <n v="29"/>
    <n v="1"/>
    <s v="Yes"/>
    <s v="No"/>
    <s v="No"/>
    <s v="No"/>
    <s v="No"/>
    <s v="Yes"/>
    <s v="Yes"/>
    <n v="1"/>
    <x v="2"/>
    <n v="94.45"/>
    <n v="2653.65"/>
    <x v="0"/>
    <x v="0"/>
    <n v="71"/>
    <n v="2233"/>
    <x v="9"/>
    <x v="0"/>
    <x v="0"/>
    <x v="1"/>
    <b v="0"/>
    <b v="0"/>
    <b v="1"/>
    <b v="0"/>
    <n v="91.505172413793105"/>
    <x v="15"/>
    <b v="0"/>
  </r>
  <r>
    <s v="9445-SZLCH"/>
    <x v="0"/>
    <s v="United States"/>
    <s v="California"/>
    <s v="Santa Clara"/>
    <n v="95050"/>
    <s v="37.351214, -121.952417"/>
    <n v="37.351213999999999"/>
    <n v="-121.952417"/>
    <x v="1"/>
    <x v="0"/>
    <n v="1"/>
    <x v="0"/>
    <n v="36"/>
    <n v="1"/>
    <s v="Yes"/>
    <s v="No"/>
    <s v="Yes"/>
    <s v="Yes"/>
    <s v="No"/>
    <s v="Yes"/>
    <s v="No"/>
    <n v="1"/>
    <x v="2"/>
    <n v="97.35"/>
    <n v="3457.9"/>
    <x v="0"/>
    <x v="0"/>
    <n v="86"/>
    <n v="4544"/>
    <x v="10"/>
    <x v="0"/>
    <x v="0"/>
    <x v="1"/>
    <b v="0"/>
    <b v="0"/>
    <b v="0"/>
    <b v="0"/>
    <n v="96.052777777777706"/>
    <x v="12"/>
    <b v="0"/>
  </r>
  <r>
    <s v="7568-PODML"/>
    <x v="0"/>
    <s v="United States"/>
    <s v="California"/>
    <s v="Watsonville"/>
    <n v="95076"/>
    <s v="36.931654, -121.752383"/>
    <n v="36.931654000000002"/>
    <n v="-121.75238299999999"/>
    <x v="0"/>
    <x v="0"/>
    <n v="0"/>
    <x v="0"/>
    <n v="1"/>
    <n v="0"/>
    <s v="No phone service"/>
    <s v="No"/>
    <s v="No"/>
    <s v="No"/>
    <s v="No"/>
    <s v="Yes"/>
    <s v="Yes"/>
    <n v="1"/>
    <x v="0"/>
    <n v="45.3"/>
    <n v="45.3"/>
    <x v="0"/>
    <x v="0"/>
    <n v="69"/>
    <n v="4954"/>
    <x v="11"/>
    <x v="0"/>
    <x v="0"/>
    <x v="0"/>
    <b v="0"/>
    <b v="0"/>
    <b v="0"/>
    <b v="1"/>
    <n v="45.3"/>
    <x v="30"/>
    <b v="0"/>
  </r>
  <r>
    <s v="5349-IECLD"/>
    <x v="0"/>
    <s v="United States"/>
    <s v="California"/>
    <s v="San Jose"/>
    <n v="95111"/>
    <s v="37.284265, -121.827673"/>
    <n v="37.284264999999998"/>
    <n v="-121.827673"/>
    <x v="0"/>
    <x v="0"/>
    <n v="0"/>
    <x v="0"/>
    <n v="2"/>
    <n v="1"/>
    <s v="No"/>
    <s v="No"/>
    <s v="No"/>
    <s v="Yes"/>
    <s v="No"/>
    <s v="Yes"/>
    <s v="Yes"/>
    <n v="0"/>
    <x v="2"/>
    <n v="94.95"/>
    <n v="178.1"/>
    <x v="0"/>
    <x v="0"/>
    <n v="87"/>
    <n v="4493"/>
    <x v="12"/>
    <x v="0"/>
    <x v="0"/>
    <x v="1"/>
    <b v="0"/>
    <b v="0"/>
    <b v="1"/>
    <b v="0"/>
    <n v="89.05"/>
    <x v="15"/>
    <b v="0"/>
  </r>
  <r>
    <s v="3945-GFWQL"/>
    <x v="0"/>
    <s v="United States"/>
    <s v="California"/>
    <s v="San Jose"/>
    <n v="95113"/>
    <s v="37.333851, -121.891147"/>
    <n v="37.333851000000003"/>
    <n v="-121.891147"/>
    <x v="1"/>
    <x v="0"/>
    <n v="0"/>
    <x v="1"/>
    <n v="12"/>
    <n v="1"/>
    <s v="No"/>
    <s v="No"/>
    <s v="No"/>
    <s v="No"/>
    <s v="No"/>
    <s v="No"/>
    <s v="No"/>
    <n v="1"/>
    <x v="0"/>
    <n v="44.55"/>
    <n v="480.6"/>
    <x v="0"/>
    <x v="0"/>
    <n v="89"/>
    <n v="4162"/>
    <x v="13"/>
    <x v="0"/>
    <x v="0"/>
    <x v="0"/>
    <b v="0"/>
    <b v="0"/>
    <b v="1"/>
    <b v="0"/>
    <n v="40.049999999999997"/>
    <x v="28"/>
    <b v="0"/>
  </r>
  <r>
    <s v="3797-VTIDR"/>
    <x v="0"/>
    <s v="United States"/>
    <s v="California"/>
    <s v="San Jose"/>
    <n v="95121"/>
    <s v="37.304681, -121.809955"/>
    <n v="37.304681000000002"/>
    <n v="-121.809955"/>
    <x v="0"/>
    <x v="0"/>
    <n v="1"/>
    <x v="0"/>
    <n v="1"/>
    <n v="0"/>
    <s v="No phone service"/>
    <s v="No"/>
    <s v="No"/>
    <s v="No"/>
    <s v="No"/>
    <s v="No"/>
    <s v="No"/>
    <n v="1"/>
    <x v="3"/>
    <n v="23.45"/>
    <n v="23.45"/>
    <x v="0"/>
    <x v="0"/>
    <n v="90"/>
    <n v="4517"/>
    <x v="5"/>
    <x v="0"/>
    <x v="0"/>
    <x v="0"/>
    <b v="0"/>
    <b v="0"/>
    <b v="1"/>
    <b v="0"/>
    <n v="23.45"/>
    <x v="90"/>
    <b v="0"/>
  </r>
  <r>
    <s v="9526-BIHHD"/>
    <x v="0"/>
    <s v="United States"/>
    <s v="California"/>
    <s v="San Jose"/>
    <n v="95127"/>
    <s v="37.375156, -121.795867"/>
    <n v="37.375155999999997"/>
    <n v="-121.795867"/>
    <x v="0"/>
    <x v="0"/>
    <n v="0"/>
    <x v="0"/>
    <n v="1"/>
    <n v="0"/>
    <s v="No phone service"/>
    <s v="Yes"/>
    <s v="No"/>
    <s v="No"/>
    <s v="No"/>
    <s v="No"/>
    <s v="No"/>
    <n v="0"/>
    <x v="3"/>
    <n v="29.7"/>
    <n v="29.7"/>
    <x v="0"/>
    <x v="0"/>
    <n v="74"/>
    <n v="3383"/>
    <x v="6"/>
    <x v="0"/>
    <x v="0"/>
    <x v="0"/>
    <b v="0"/>
    <b v="0"/>
    <b v="0"/>
    <b v="1"/>
    <n v="29.7"/>
    <x v="32"/>
    <b v="0"/>
  </r>
  <r>
    <s v="4523-WXCEF"/>
    <x v="0"/>
    <s v="United States"/>
    <s v="California"/>
    <s v="San Jose"/>
    <n v="95129"/>
    <s v="37.305622, -122.000887"/>
    <n v="37.305622"/>
    <n v="-122.00088700000001"/>
    <x v="1"/>
    <x v="0"/>
    <n v="1"/>
    <x v="0"/>
    <n v="59"/>
    <n v="1"/>
    <s v="Yes"/>
    <s v="No"/>
    <s v="Yes"/>
    <s v="No"/>
    <s v="No"/>
    <s v="Yes"/>
    <s v="Yes"/>
    <n v="0"/>
    <x v="2"/>
    <n v="101.1"/>
    <n v="6039.9"/>
    <x v="0"/>
    <x v="0"/>
    <n v="87"/>
    <n v="4160"/>
    <x v="7"/>
    <x v="0"/>
    <x v="0"/>
    <x v="1"/>
    <b v="0"/>
    <b v="0"/>
    <b v="1"/>
    <b v="0"/>
    <n v="102.37118644067699"/>
    <x v="48"/>
    <b v="0"/>
  </r>
  <r>
    <s v="8364-TRMMK"/>
    <x v="0"/>
    <s v="United States"/>
    <s v="California"/>
    <s v="San Jose"/>
    <n v="95132"/>
    <s v="37.424655, -121.74841"/>
    <n v="37.424655000000001"/>
    <n v="-121.74841000000001"/>
    <x v="1"/>
    <x v="0"/>
    <n v="0"/>
    <x v="0"/>
    <n v="3"/>
    <n v="1"/>
    <s v="Yes"/>
    <s v="No"/>
    <s v="No"/>
    <s v="No"/>
    <s v="No"/>
    <s v="No"/>
    <s v="No"/>
    <n v="1"/>
    <x v="0"/>
    <n v="50.65"/>
    <n v="151.30000000000001"/>
    <x v="0"/>
    <x v="0"/>
    <n v="76"/>
    <n v="2876"/>
    <x v="8"/>
    <x v="0"/>
    <x v="0"/>
    <x v="0"/>
    <b v="0"/>
    <b v="0"/>
    <b v="0"/>
    <b v="1"/>
    <n v="50.433333333333302"/>
    <x v="36"/>
    <b v="0"/>
  </r>
  <r>
    <s v="3063-QFSZL"/>
    <x v="0"/>
    <s v="United States"/>
    <s v="California"/>
    <s v="San Jose"/>
    <n v="95135"/>
    <s v="37.28682, -121.723877"/>
    <n v="37.286819999999999"/>
    <n v="-121.723877"/>
    <x v="1"/>
    <x v="0"/>
    <n v="0"/>
    <x v="0"/>
    <n v="1"/>
    <n v="1"/>
    <s v="No"/>
    <s v="No"/>
    <s v="No"/>
    <s v="No"/>
    <s v="No"/>
    <s v="No"/>
    <s v="Yes"/>
    <n v="1"/>
    <x v="0"/>
    <n v="55.4"/>
    <n v="55.4"/>
    <x v="0"/>
    <x v="0"/>
    <n v="70"/>
    <n v="2294"/>
    <x v="9"/>
    <x v="0"/>
    <x v="0"/>
    <x v="0"/>
    <b v="0"/>
    <b v="0"/>
    <b v="1"/>
    <b v="0"/>
    <n v="55.4"/>
    <x v="5"/>
    <b v="0"/>
  </r>
  <r>
    <s v="8775-LHDJH"/>
    <x v="0"/>
    <s v="United States"/>
    <s v="California"/>
    <s v="San Jose"/>
    <n v="95136"/>
    <s v="37.270938, -121.851046"/>
    <n v="37.270938000000001"/>
    <n v="-121.851046"/>
    <x v="1"/>
    <x v="1"/>
    <n v="1"/>
    <x v="0"/>
    <n v="1"/>
    <n v="1"/>
    <s v="Yes"/>
    <s v="No"/>
    <s v="Yes"/>
    <s v="No"/>
    <s v="No"/>
    <s v="Yes"/>
    <s v="No"/>
    <n v="1"/>
    <x v="2"/>
    <n v="90.6"/>
    <n v="90.6"/>
    <x v="0"/>
    <x v="0"/>
    <n v="93"/>
    <n v="2905"/>
    <x v="14"/>
    <x v="0"/>
    <x v="0"/>
    <x v="1"/>
    <b v="0"/>
    <b v="0"/>
    <b v="1"/>
    <b v="0"/>
    <n v="90.6"/>
    <x v="35"/>
    <b v="0"/>
  </r>
  <r>
    <s v="3097-NQYSN"/>
    <x v="0"/>
    <s v="United States"/>
    <s v="California"/>
    <s v="San Jose"/>
    <n v="95139"/>
    <s v="37.218705, -121.762429"/>
    <n v="37.218705"/>
    <n v="-121.762429"/>
    <x v="0"/>
    <x v="1"/>
    <n v="1"/>
    <x v="0"/>
    <n v="2"/>
    <n v="1"/>
    <s v="Yes"/>
    <s v="No"/>
    <s v="No"/>
    <s v="No"/>
    <s v="No"/>
    <s v="Yes"/>
    <s v="No"/>
    <n v="1"/>
    <x v="1"/>
    <n v="86.85"/>
    <n v="156.35"/>
    <x v="0"/>
    <x v="0"/>
    <n v="78"/>
    <n v="5204"/>
    <x v="2"/>
    <x v="0"/>
    <x v="0"/>
    <x v="1"/>
    <b v="0"/>
    <b v="0"/>
    <b v="0"/>
    <b v="1"/>
    <n v="78.174999999999997"/>
    <x v="52"/>
    <b v="0"/>
  </r>
  <r>
    <s v="3565-UNOCC"/>
    <x v="0"/>
    <s v="United States"/>
    <s v="California"/>
    <s v="Stockton"/>
    <n v="95209"/>
    <s v="38.044523, -121.348048"/>
    <n v="38.044522999999998"/>
    <n v="-121.34804800000001"/>
    <x v="1"/>
    <x v="1"/>
    <n v="1"/>
    <x v="0"/>
    <n v="29"/>
    <n v="1"/>
    <s v="Yes"/>
    <s v="No"/>
    <s v="No"/>
    <s v="Yes"/>
    <s v="No"/>
    <s v="Yes"/>
    <s v="Yes"/>
    <n v="1"/>
    <x v="2"/>
    <n v="99.05"/>
    <n v="2952.85"/>
    <x v="0"/>
    <x v="0"/>
    <n v="82"/>
    <n v="3179"/>
    <x v="3"/>
    <x v="0"/>
    <x v="0"/>
    <x v="1"/>
    <b v="0"/>
    <b v="0"/>
    <b v="0"/>
    <b v="0"/>
    <n v="101.822413793103"/>
    <x v="2"/>
    <b v="0"/>
  </r>
  <r>
    <s v="9249-FXSCK"/>
    <x v="0"/>
    <s v="United States"/>
    <s v="California"/>
    <s v="Acampo"/>
    <n v="95220"/>
    <s v="38.200231, -121.235034"/>
    <n v="38.200231000000002"/>
    <n v="-121.235034"/>
    <x v="1"/>
    <x v="0"/>
    <n v="0"/>
    <x v="0"/>
    <n v="52"/>
    <n v="1"/>
    <s v="Yes"/>
    <s v="Yes"/>
    <s v="Yes"/>
    <s v="No"/>
    <s v="Yes"/>
    <s v="Yes"/>
    <s v="Yes"/>
    <n v="1"/>
    <x v="2"/>
    <n v="111.25"/>
    <n v="5916.45"/>
    <x v="0"/>
    <x v="0"/>
    <n v="90"/>
    <n v="4861"/>
    <x v="4"/>
    <x v="1"/>
    <x v="0"/>
    <x v="1"/>
    <b v="0"/>
    <b v="1"/>
    <b v="0"/>
    <b v="0"/>
    <n v="113.777884615384"/>
    <x v="64"/>
    <b v="1"/>
  </r>
  <r>
    <s v="5493-SDRDQ"/>
    <x v="0"/>
    <s v="United States"/>
    <s v="California"/>
    <s v="Angels Camp"/>
    <n v="95222"/>
    <s v="38.071327, -120.632221"/>
    <n v="38.071326999999997"/>
    <n v="-120.632221"/>
    <x v="0"/>
    <x v="0"/>
    <n v="0"/>
    <x v="0"/>
    <n v="2"/>
    <n v="1"/>
    <s v="No"/>
    <s v="Yes"/>
    <s v="No"/>
    <s v="Yes"/>
    <s v="No"/>
    <s v="No"/>
    <s v="No"/>
    <n v="1"/>
    <x v="0"/>
    <n v="55.1"/>
    <n v="113.35"/>
    <x v="0"/>
    <x v="0"/>
    <n v="70"/>
    <n v="4235"/>
    <x v="0"/>
    <x v="0"/>
    <x v="0"/>
    <x v="0"/>
    <b v="0"/>
    <b v="0"/>
    <b v="0"/>
    <b v="1"/>
    <n v="56.674999999999997"/>
    <x v="5"/>
    <b v="1"/>
  </r>
  <r>
    <s v="0871-URUWO"/>
    <x v="0"/>
    <s v="United States"/>
    <s v="California"/>
    <s v="Sheep Ranch"/>
    <n v="95250"/>
    <s v="38.244806, -120.417301"/>
    <n v="38.244805999999997"/>
    <n v="-120.41730099999999"/>
    <x v="0"/>
    <x v="0"/>
    <n v="1"/>
    <x v="0"/>
    <n v="13"/>
    <n v="1"/>
    <s v="Yes"/>
    <s v="No"/>
    <s v="No"/>
    <s v="Yes"/>
    <s v="No"/>
    <s v="Yes"/>
    <s v="Yes"/>
    <n v="1"/>
    <x v="2"/>
    <n v="102.25"/>
    <n v="1359"/>
    <x v="0"/>
    <x v="0"/>
    <n v="66"/>
    <n v="2003"/>
    <x v="2"/>
    <x v="0"/>
    <x v="0"/>
    <x v="1"/>
    <b v="0"/>
    <b v="1"/>
    <b v="0"/>
    <b v="0"/>
    <n v="104.53846153846099"/>
    <x v="80"/>
    <b v="0"/>
  </r>
  <r>
    <s v="9190-MFJLN"/>
    <x v="0"/>
    <s v="United States"/>
    <s v="California"/>
    <s v="Vallecito"/>
    <n v="95251"/>
    <s v="38.055562, -120.456298"/>
    <n v="38.055562000000002"/>
    <n v="-120.456298"/>
    <x v="0"/>
    <x v="1"/>
    <n v="0"/>
    <x v="0"/>
    <n v="19"/>
    <n v="1"/>
    <s v="No"/>
    <s v="No"/>
    <s v="No"/>
    <s v="Yes"/>
    <s v="No"/>
    <s v="Yes"/>
    <s v="Yes"/>
    <n v="1"/>
    <x v="2"/>
    <n v="95.9"/>
    <n v="1777.9"/>
    <x v="0"/>
    <x v="0"/>
    <n v="68"/>
    <n v="2851"/>
    <x v="2"/>
    <x v="0"/>
    <x v="0"/>
    <x v="1"/>
    <b v="0"/>
    <b v="1"/>
    <b v="0"/>
    <b v="0"/>
    <n v="93.573684210526295"/>
    <x v="14"/>
    <b v="0"/>
  </r>
  <r>
    <s v="1095-JUDTC"/>
    <x v="0"/>
    <s v="United States"/>
    <s v="California"/>
    <s v="Woodbridge"/>
    <n v="95258"/>
    <s v="38.169605, -121.310964"/>
    <n v="38.169604999999997"/>
    <n v="-121.310964"/>
    <x v="1"/>
    <x v="1"/>
    <n v="0"/>
    <x v="0"/>
    <n v="47"/>
    <n v="1"/>
    <s v="Yes"/>
    <s v="No"/>
    <s v="Yes"/>
    <s v="No"/>
    <s v="Yes"/>
    <s v="Yes"/>
    <s v="No"/>
    <n v="1"/>
    <x v="2"/>
    <n v="95.05"/>
    <n v="4504.55"/>
    <x v="0"/>
    <x v="0"/>
    <n v="65"/>
    <n v="5214"/>
    <x v="3"/>
    <x v="0"/>
    <x v="0"/>
    <x v="1"/>
    <b v="0"/>
    <b v="0"/>
    <b v="1"/>
    <b v="0"/>
    <n v="95.841489361702102"/>
    <x v="14"/>
    <b v="0"/>
  </r>
  <r>
    <s v="0870-VEMYL"/>
    <x v="0"/>
    <s v="United States"/>
    <s v="California"/>
    <s v="Columbia"/>
    <n v="95310"/>
    <s v="38.085839, -120.37855"/>
    <n v="38.085839"/>
    <n v="-120.37855"/>
    <x v="1"/>
    <x v="0"/>
    <n v="0"/>
    <x v="0"/>
    <n v="5"/>
    <n v="1"/>
    <s v="No"/>
    <s v="Yes"/>
    <s v="No"/>
    <s v="No"/>
    <s v="Yes"/>
    <s v="No"/>
    <s v="No"/>
    <n v="0"/>
    <x v="0"/>
    <n v="53.85"/>
    <n v="259.8"/>
    <x v="0"/>
    <x v="0"/>
    <n v="74"/>
    <n v="5435"/>
    <x v="3"/>
    <x v="0"/>
    <x v="0"/>
    <x v="0"/>
    <b v="0"/>
    <b v="1"/>
    <b v="0"/>
    <b v="0"/>
    <n v="51.96"/>
    <x v="0"/>
    <b v="1"/>
  </r>
  <r>
    <s v="5385-SUIRI"/>
    <x v="0"/>
    <s v="United States"/>
    <s v="California"/>
    <s v="Delhi"/>
    <n v="95315"/>
    <s v="37.422961, -120.765493"/>
    <n v="37.422961000000001"/>
    <n v="-120.76549300000001"/>
    <x v="0"/>
    <x v="1"/>
    <n v="1"/>
    <x v="0"/>
    <n v="52"/>
    <n v="1"/>
    <s v="Yes"/>
    <s v="Yes"/>
    <s v="No"/>
    <s v="Yes"/>
    <s v="No"/>
    <s v="Yes"/>
    <s v="Yes"/>
    <n v="1"/>
    <x v="2"/>
    <n v="104.2"/>
    <n v="5568.35"/>
    <x v="0"/>
    <x v="0"/>
    <n v="68"/>
    <n v="5648"/>
    <x v="3"/>
    <x v="0"/>
    <x v="0"/>
    <x v="1"/>
    <b v="0"/>
    <b v="0"/>
    <b v="1"/>
    <b v="0"/>
    <n v="107.083653846153"/>
    <x v="3"/>
    <b v="1"/>
  </r>
  <r>
    <s v="3982-XWFZQ"/>
    <x v="0"/>
    <s v="United States"/>
    <s v="California"/>
    <s v="Denair"/>
    <n v="95316"/>
    <s v="37.524721, -120.757977"/>
    <n v="37.524721"/>
    <n v="-120.757977"/>
    <x v="1"/>
    <x v="0"/>
    <n v="1"/>
    <x v="0"/>
    <n v="42"/>
    <n v="1"/>
    <s v="Yes"/>
    <s v="No"/>
    <s v="No"/>
    <s v="No"/>
    <s v="No"/>
    <s v="No"/>
    <s v="No"/>
    <n v="1"/>
    <x v="0"/>
    <n v="50.25"/>
    <n v="2203.65"/>
    <x v="0"/>
    <x v="0"/>
    <n v="97"/>
    <n v="4873"/>
    <x v="4"/>
    <x v="0"/>
    <x v="0"/>
    <x v="0"/>
    <b v="0"/>
    <b v="0"/>
    <b v="1"/>
    <b v="0"/>
    <n v="52.467857142857099"/>
    <x v="36"/>
    <b v="0"/>
  </r>
  <r>
    <s v="4009-ALQFH"/>
    <x v="0"/>
    <s v="United States"/>
    <s v="California"/>
    <s v="Groveland"/>
    <n v="95321"/>
    <s v="37.902968, -119.667544"/>
    <n v="37.902968000000001"/>
    <n v="-119.66754400000001"/>
    <x v="1"/>
    <x v="0"/>
    <n v="0"/>
    <x v="0"/>
    <n v="25"/>
    <n v="1"/>
    <s v="No"/>
    <s v="No"/>
    <s v="Yes"/>
    <s v="Yes"/>
    <s v="No"/>
    <s v="Yes"/>
    <s v="Yes"/>
    <n v="1"/>
    <x v="2"/>
    <n v="99.5"/>
    <n v="2369.0500000000002"/>
    <x v="0"/>
    <x v="0"/>
    <n v="90"/>
    <n v="5932"/>
    <x v="4"/>
    <x v="0"/>
    <x v="0"/>
    <x v="1"/>
    <b v="0"/>
    <b v="0"/>
    <b v="1"/>
    <b v="0"/>
    <n v="94.762"/>
    <x v="2"/>
    <b v="0"/>
  </r>
  <r>
    <s v="3627-FCRDW"/>
    <x v="0"/>
    <s v="United States"/>
    <s v="California"/>
    <s v="Hughson"/>
    <n v="95326"/>
    <s v="37.5923, -120.853288"/>
    <n v="37.592300000000002"/>
    <n v="-120.85328800000001"/>
    <x v="1"/>
    <x v="0"/>
    <n v="0"/>
    <x v="0"/>
    <n v="9"/>
    <n v="1"/>
    <s v="No"/>
    <s v="No"/>
    <s v="No"/>
    <s v="No"/>
    <s v="No"/>
    <s v="No"/>
    <s v="No"/>
    <n v="0"/>
    <x v="1"/>
    <n v="71"/>
    <n v="672.55"/>
    <x v="0"/>
    <x v="0"/>
    <n v="81"/>
    <n v="2236"/>
    <x v="4"/>
    <x v="0"/>
    <x v="0"/>
    <x v="1"/>
    <b v="0"/>
    <b v="0"/>
    <b v="1"/>
    <b v="0"/>
    <n v="74.727777777777703"/>
    <x v="1"/>
    <b v="0"/>
  </r>
  <r>
    <s v="7562-GSUHK"/>
    <x v="0"/>
    <s v="United States"/>
    <s v="California"/>
    <s v="Jamestown"/>
    <n v="95327"/>
    <s v="37.84771, -120.486589"/>
    <n v="37.847709999999999"/>
    <n v="-120.486589"/>
    <x v="1"/>
    <x v="0"/>
    <n v="0"/>
    <x v="0"/>
    <n v="16"/>
    <n v="1"/>
    <s v="No"/>
    <s v="No"/>
    <s v="Yes"/>
    <s v="Yes"/>
    <s v="No"/>
    <s v="No"/>
    <s v="Yes"/>
    <n v="1"/>
    <x v="2"/>
    <n v="93.2"/>
    <n v="1573.7"/>
    <x v="0"/>
    <x v="0"/>
    <n v="75"/>
    <n v="5497"/>
    <x v="0"/>
    <x v="0"/>
    <x v="0"/>
    <x v="1"/>
    <b v="0"/>
    <b v="1"/>
    <b v="0"/>
    <b v="0"/>
    <n v="98.356250000000003"/>
    <x v="45"/>
    <b v="0"/>
  </r>
  <r>
    <s v="4903-UYAVB"/>
    <x v="0"/>
    <s v="United States"/>
    <s v="California"/>
    <s v="Lathrop"/>
    <n v="95330"/>
    <s v="37.80821, -121.308401"/>
    <n v="37.808210000000003"/>
    <n v="-121.308401"/>
    <x v="0"/>
    <x v="0"/>
    <n v="1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126.05"/>
    <x v="0"/>
    <x v="0"/>
    <n v="97"/>
    <n v="3864"/>
    <x v="0"/>
    <x v="0"/>
    <x v="0"/>
    <x v="0"/>
    <b v="1"/>
    <b v="0"/>
    <b v="0"/>
    <b v="1"/>
    <n v="25.21"/>
    <x v="41"/>
    <b v="0"/>
  </r>
  <r>
    <s v="6776-TLWOI"/>
    <x v="0"/>
    <s v="United States"/>
    <s v="California"/>
    <s v="Livingston"/>
    <n v="95334"/>
    <s v="37.361987, -120.748394"/>
    <n v="37.361986999999999"/>
    <n v="-120.748394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64.55"/>
    <x v="0"/>
    <x v="0"/>
    <n v="93"/>
    <n v="2158"/>
    <x v="5"/>
    <x v="0"/>
    <x v="0"/>
    <x v="0"/>
    <b v="1"/>
    <b v="0"/>
    <b v="0"/>
    <b v="1"/>
    <n v="21.516666666666602"/>
    <x v="41"/>
    <b v="0"/>
  </r>
  <r>
    <s v="4077-CROMM"/>
    <x v="0"/>
    <s v="United States"/>
    <s v="California"/>
    <s v="Modesto"/>
    <n v="95350"/>
    <s v="37.671806, -121.007575"/>
    <n v="37.671805999999997"/>
    <n v="-121.007575"/>
    <x v="1"/>
    <x v="0"/>
    <n v="1"/>
    <x v="0"/>
    <n v="31"/>
    <n v="1"/>
    <s v="Yes"/>
    <s v="No"/>
    <s v="No"/>
    <s v="Yes"/>
    <s v="Yes"/>
    <s v="Yes"/>
    <s v="Yes"/>
    <n v="1"/>
    <x v="2"/>
    <n v="104.2"/>
    <n v="3243.45"/>
    <x v="0"/>
    <x v="0"/>
    <n v="68"/>
    <n v="5000"/>
    <x v="6"/>
    <x v="0"/>
    <x v="0"/>
    <x v="1"/>
    <b v="0"/>
    <b v="0"/>
    <b v="1"/>
    <b v="0"/>
    <n v="104.627419354838"/>
    <x v="3"/>
    <b v="0"/>
  </r>
  <r>
    <s v="2868-MZAGQ"/>
    <x v="0"/>
    <s v="United States"/>
    <s v="California"/>
    <s v="Modesto"/>
    <n v="95354"/>
    <s v="37.639029, -120.964772"/>
    <n v="37.639029000000001"/>
    <n v="-120.964772"/>
    <x v="0"/>
    <x v="0"/>
    <n v="0"/>
    <x v="0"/>
    <n v="1"/>
    <n v="1"/>
    <s v="No"/>
    <s v="No"/>
    <s v="No"/>
    <s v="No"/>
    <s v="No"/>
    <s v="No"/>
    <s v="Yes"/>
    <n v="1"/>
    <x v="1"/>
    <n v="79.25"/>
    <n v="79.25"/>
    <x v="0"/>
    <x v="0"/>
    <n v="83"/>
    <n v="5533"/>
    <x v="7"/>
    <x v="0"/>
    <x v="0"/>
    <x v="1"/>
    <b v="0"/>
    <b v="0"/>
    <b v="1"/>
    <b v="0"/>
    <n v="79.25"/>
    <x v="16"/>
    <b v="0"/>
  </r>
  <r>
    <s v="4847-QNOKA"/>
    <x v="0"/>
    <s v="United States"/>
    <s v="California"/>
    <s v="Modesto"/>
    <n v="95355"/>
    <s v="37.672906, -120.946594"/>
    <n v="37.672905999999998"/>
    <n v="-120.946594"/>
    <x v="1"/>
    <x v="0"/>
    <n v="0"/>
    <x v="0"/>
    <n v="1"/>
    <n v="1"/>
    <s v="No"/>
    <s v="No"/>
    <s v="No"/>
    <s v="No"/>
    <s v="No"/>
    <s v="No"/>
    <s v="No"/>
    <n v="1"/>
    <x v="0"/>
    <n v="44.9"/>
    <n v="44.9"/>
    <x v="0"/>
    <x v="0"/>
    <n v="76"/>
    <n v="2632"/>
    <x v="8"/>
    <x v="0"/>
    <x v="0"/>
    <x v="0"/>
    <b v="0"/>
    <b v="0"/>
    <b v="0"/>
    <b v="0"/>
    <n v="44.9"/>
    <x v="28"/>
    <b v="0"/>
  </r>
  <r>
    <s v="6379-RXJRQ"/>
    <x v="0"/>
    <s v="United States"/>
    <s v="California"/>
    <s v="Modesto"/>
    <n v="95358"/>
    <s v="37.612612, -121.108568"/>
    <n v="37.612611999999999"/>
    <n v="-121.10856800000001"/>
    <x v="0"/>
    <x v="0"/>
    <n v="1"/>
    <x v="0"/>
    <n v="10"/>
    <n v="1"/>
    <s v="No"/>
    <s v="No"/>
    <s v="No"/>
    <s v="No"/>
    <s v="No"/>
    <s v="No"/>
    <s v="No"/>
    <n v="1"/>
    <x v="0"/>
    <n v="70.099999999999994"/>
    <n v="659.65"/>
    <x v="0"/>
    <x v="0"/>
    <n v="92"/>
    <n v="2457"/>
    <x v="9"/>
    <x v="0"/>
    <x v="0"/>
    <x v="1"/>
    <b v="0"/>
    <b v="0"/>
    <b v="1"/>
    <b v="0"/>
    <n v="65.965000000000003"/>
    <x v="1"/>
    <b v="0"/>
  </r>
  <r>
    <s v="8650-RHRKE"/>
    <x v="0"/>
    <s v="United States"/>
    <s v="California"/>
    <s v="Oakdale"/>
    <n v="95361"/>
    <s v="37.785033, -120.776141"/>
    <n v="37.785032999999999"/>
    <n v="-120.776141"/>
    <x v="0"/>
    <x v="0"/>
    <n v="0"/>
    <x v="0"/>
    <n v="4"/>
    <n v="0"/>
    <s v="No phone service"/>
    <s v="No"/>
    <s v="No"/>
    <s v="Yes"/>
    <s v="No"/>
    <s v="No"/>
    <s v="No"/>
    <n v="1"/>
    <x v="3"/>
    <n v="29.65"/>
    <n v="118.5"/>
    <x v="0"/>
    <x v="0"/>
    <n v="71"/>
    <n v="4207"/>
    <x v="10"/>
    <x v="0"/>
    <x v="0"/>
    <x v="0"/>
    <b v="0"/>
    <b v="0"/>
    <b v="1"/>
    <b v="0"/>
    <n v="29.625"/>
    <x v="32"/>
    <b v="0"/>
  </r>
  <r>
    <s v="0475-RIJEP"/>
    <x v="0"/>
    <s v="United States"/>
    <s v="California"/>
    <s v="Pinecrest"/>
    <n v="95364"/>
    <s v="38.224869, -119.755729"/>
    <n v="38.224868999999998"/>
    <n v="-119.755729"/>
    <x v="0"/>
    <x v="0"/>
    <n v="0"/>
    <x v="0"/>
    <n v="43"/>
    <n v="1"/>
    <s v="Yes"/>
    <s v="No"/>
    <s v="Yes"/>
    <s v="No"/>
    <s v="No"/>
    <s v="No"/>
    <s v="No"/>
    <n v="1"/>
    <x v="1"/>
    <n v="77.849999999999994"/>
    <n v="3365.85"/>
    <x v="0"/>
    <x v="0"/>
    <n v="100"/>
    <n v="5107"/>
    <x v="11"/>
    <x v="0"/>
    <x v="0"/>
    <x v="1"/>
    <b v="0"/>
    <b v="0"/>
    <b v="1"/>
    <b v="0"/>
    <n v="78.275581395348794"/>
    <x v="78"/>
    <b v="0"/>
  </r>
  <r>
    <s v="1260-TTRXI"/>
    <x v="0"/>
    <s v="United States"/>
    <s v="California"/>
    <s v="Planada"/>
    <n v="95365"/>
    <s v="37.329725, -120.306399"/>
    <n v="37.329725000000003"/>
    <n v="-120.306399"/>
    <x v="0"/>
    <x v="0"/>
    <n v="0"/>
    <x v="0"/>
    <n v="4"/>
    <n v="1"/>
    <s v="No"/>
    <s v="No"/>
    <s v="No"/>
    <s v="No"/>
    <s v="No"/>
    <s v="No"/>
    <s v="Yes"/>
    <n v="0"/>
    <x v="0"/>
    <n v="54.3"/>
    <n v="195.3"/>
    <x v="0"/>
    <x v="0"/>
    <n v="87"/>
    <n v="5834"/>
    <x v="12"/>
    <x v="0"/>
    <x v="0"/>
    <x v="0"/>
    <b v="0"/>
    <b v="0"/>
    <b v="1"/>
    <b v="0"/>
    <n v="48.825000000000003"/>
    <x v="37"/>
    <b v="0"/>
  </r>
  <r>
    <s v="6328-ZPBGN"/>
    <x v="0"/>
    <s v="United States"/>
    <s v="California"/>
    <s v="Riverbank"/>
    <n v="95367"/>
    <s v="37.734971, -120.954271"/>
    <n v="37.734971000000002"/>
    <n v="-120.95427100000001"/>
    <x v="1"/>
    <x v="1"/>
    <n v="0"/>
    <x v="0"/>
    <n v="11"/>
    <n v="1"/>
    <s v="Yes"/>
    <s v="No"/>
    <s v="No"/>
    <s v="No"/>
    <s v="No"/>
    <s v="Yes"/>
    <s v="Yes"/>
    <n v="1"/>
    <x v="2"/>
    <n v="95.15"/>
    <n v="997.65"/>
    <x v="0"/>
    <x v="0"/>
    <n v="71"/>
    <n v="4074"/>
    <x v="13"/>
    <x v="0"/>
    <x v="0"/>
    <x v="1"/>
    <b v="0"/>
    <b v="0"/>
    <b v="0"/>
    <b v="0"/>
    <n v="90.695454545454496"/>
    <x v="14"/>
    <b v="0"/>
  </r>
  <r>
    <s v="4789-KWMXN"/>
    <x v="0"/>
    <s v="United States"/>
    <s v="California"/>
    <s v="Tuolumne"/>
    <n v="95379"/>
    <s v="37.939768, -120.188002"/>
    <n v="37.939768000000001"/>
    <n v="-120.188002"/>
    <x v="0"/>
    <x v="0"/>
    <n v="1"/>
    <x v="0"/>
    <n v="47"/>
    <n v="1"/>
    <s v="Yes"/>
    <s v="Yes"/>
    <s v="No"/>
    <s v="Yes"/>
    <s v="Yes"/>
    <s v="Yes"/>
    <s v="Yes"/>
    <n v="1"/>
    <x v="2"/>
    <n v="110.85"/>
    <n v="5275.8"/>
    <x v="0"/>
    <x v="0"/>
    <n v="97"/>
    <n v="3344"/>
    <x v="5"/>
    <x v="1"/>
    <x v="0"/>
    <x v="1"/>
    <b v="0"/>
    <b v="1"/>
    <b v="0"/>
    <b v="0"/>
    <n v="112.251063829787"/>
    <x v="56"/>
    <b v="1"/>
  </r>
  <r>
    <s v="2867-UIMSS"/>
    <x v="0"/>
    <s v="United States"/>
    <s v="California"/>
    <s v="Vernalis"/>
    <n v="95385"/>
    <s v="37.609095, -121.263381"/>
    <n v="37.609095000000003"/>
    <n v="-121.263381"/>
    <x v="0"/>
    <x v="0"/>
    <n v="0"/>
    <x v="0"/>
    <n v="1"/>
    <n v="1"/>
    <s v="No"/>
    <s v="No"/>
    <s v="No"/>
    <s v="No"/>
    <s v="No"/>
    <s v="No"/>
    <s v="Yes"/>
    <n v="0"/>
    <x v="1"/>
    <n v="80.5"/>
    <n v="80.5"/>
    <x v="0"/>
    <x v="0"/>
    <n v="85"/>
    <n v="2734"/>
    <x v="6"/>
    <x v="0"/>
    <x v="0"/>
    <x v="1"/>
    <b v="0"/>
    <b v="0"/>
    <b v="1"/>
    <b v="0"/>
    <n v="80.5"/>
    <x v="13"/>
    <b v="0"/>
  </r>
  <r>
    <s v="8111-RKSPX"/>
    <x v="0"/>
    <s v="United States"/>
    <s v="California"/>
    <s v="Santa Rosa"/>
    <n v="95401"/>
    <s v="38.460517, -122.790335"/>
    <n v="38.460517000000003"/>
    <n v="-122.790335"/>
    <x v="0"/>
    <x v="0"/>
    <n v="0"/>
    <x v="0"/>
    <n v="4"/>
    <n v="1"/>
    <s v="Yes"/>
    <s v="No"/>
    <s v="No"/>
    <s v="No"/>
    <s v="No"/>
    <s v="No"/>
    <s v="No"/>
    <n v="1"/>
    <x v="1"/>
    <n v="72.2"/>
    <n v="305.55"/>
    <x v="0"/>
    <x v="0"/>
    <n v="89"/>
    <n v="5668"/>
    <x v="7"/>
    <x v="0"/>
    <x v="0"/>
    <x v="1"/>
    <b v="0"/>
    <b v="0"/>
    <b v="0"/>
    <b v="0"/>
    <n v="76.387500000000003"/>
    <x v="66"/>
    <b v="0"/>
  </r>
  <r>
    <s v="1585-MQSSU"/>
    <x v="0"/>
    <s v="United States"/>
    <s v="California"/>
    <s v="Santa Rosa"/>
    <n v="95404"/>
    <s v="38.526941, -122.709096"/>
    <n v="38.526941000000001"/>
    <n v="-122.709096"/>
    <x v="0"/>
    <x v="0"/>
    <n v="0"/>
    <x v="0"/>
    <n v="17"/>
    <n v="1"/>
    <s v="No"/>
    <s v="No"/>
    <s v="No"/>
    <s v="No"/>
    <s v="Yes"/>
    <s v="No"/>
    <s v="No"/>
    <n v="0"/>
    <x v="0"/>
    <n v="51.5"/>
    <n v="900.5"/>
    <x v="0"/>
    <x v="0"/>
    <n v="94"/>
    <n v="5659"/>
    <x v="8"/>
    <x v="0"/>
    <x v="0"/>
    <x v="0"/>
    <b v="0"/>
    <b v="0"/>
    <b v="0"/>
    <b v="1"/>
    <n v="52.970588235294102"/>
    <x v="87"/>
    <b v="0"/>
  </r>
  <r>
    <s v="2856-NNASM"/>
    <x v="0"/>
    <s v="United States"/>
    <s v="California"/>
    <s v="Santa Rosa"/>
    <n v="95407"/>
    <s v="38.394091, -122.739814"/>
    <n v="38.394091000000003"/>
    <n v="-122.739814"/>
    <x v="0"/>
    <x v="1"/>
    <n v="0"/>
    <x v="0"/>
    <n v="43"/>
    <n v="1"/>
    <s v="No"/>
    <s v="No"/>
    <s v="No"/>
    <s v="No"/>
    <s v="No"/>
    <s v="Yes"/>
    <s v="Yes"/>
    <n v="1"/>
    <x v="1"/>
    <n v="89.55"/>
    <n v="3856.75"/>
    <x v="0"/>
    <x v="0"/>
    <n v="73"/>
    <n v="3802"/>
    <x v="9"/>
    <x v="0"/>
    <x v="0"/>
    <x v="1"/>
    <b v="0"/>
    <b v="0"/>
    <b v="0"/>
    <b v="1"/>
    <n v="89.691860465116207"/>
    <x v="54"/>
    <b v="0"/>
  </r>
  <r>
    <s v="8559-CIZFV"/>
    <x v="0"/>
    <s v="United States"/>
    <s v="California"/>
    <s v="Annapolis"/>
    <n v="95412"/>
    <s v="38.731055, -123.316553"/>
    <n v="38.731054999999998"/>
    <n v="-123.316553"/>
    <x v="0"/>
    <x v="0"/>
    <n v="1"/>
    <x v="0"/>
    <n v="21"/>
    <n v="1"/>
    <s v="Yes"/>
    <s v="Yes"/>
    <s v="Yes"/>
    <s v="No"/>
    <s v="Yes"/>
    <s v="Yes"/>
    <s v="No"/>
    <n v="0"/>
    <x v="1"/>
    <n v="77.5"/>
    <n v="1625"/>
    <x v="0"/>
    <x v="0"/>
    <n v="74"/>
    <n v="5353"/>
    <x v="14"/>
    <x v="1"/>
    <x v="0"/>
    <x v="0"/>
    <b v="0"/>
    <b v="0"/>
    <b v="0"/>
    <b v="1"/>
    <n v="77.380952380952294"/>
    <x v="78"/>
    <b v="1"/>
  </r>
  <r>
    <s v="7547-EKNFS"/>
    <x v="0"/>
    <s v="United States"/>
    <s v="California"/>
    <s v="Caspar"/>
    <n v="95420"/>
    <s v="39.361283, -123.784599"/>
    <n v="39.361283"/>
    <n v="-123.784599"/>
    <x v="0"/>
    <x v="0"/>
    <n v="1"/>
    <x v="0"/>
    <n v="42"/>
    <n v="1"/>
    <s v="Yes"/>
    <s v="No"/>
    <s v="Yes"/>
    <s v="Yes"/>
    <s v="No"/>
    <s v="Yes"/>
    <s v="No"/>
    <n v="1"/>
    <x v="2"/>
    <n v="95.25"/>
    <n v="3959.35"/>
    <x v="0"/>
    <x v="0"/>
    <n v="89"/>
    <n v="2075"/>
    <x v="17"/>
    <x v="0"/>
    <x v="0"/>
    <x v="1"/>
    <b v="0"/>
    <b v="0"/>
    <b v="0"/>
    <b v="0"/>
    <n v="94.270238095238099"/>
    <x v="14"/>
    <b v="0"/>
  </r>
  <r>
    <s v="6769-DYBQN"/>
    <x v="0"/>
    <s v="United States"/>
    <s v="California"/>
    <s v="Clearlake"/>
    <n v="95422"/>
    <s v="38.965804, -122.631779"/>
    <n v="38.965803999999999"/>
    <n v="-122.63177899999999"/>
    <x v="0"/>
    <x v="1"/>
    <n v="0"/>
    <x v="0"/>
    <n v="46"/>
    <n v="1"/>
    <s v="No"/>
    <s v="Yes"/>
    <s v="No"/>
    <s v="No"/>
    <s v="No"/>
    <s v="No"/>
    <s v="Yes"/>
    <n v="0"/>
    <x v="1"/>
    <n v="85"/>
    <n v="3969.4"/>
    <x v="0"/>
    <x v="0"/>
    <n v="71"/>
    <n v="2097"/>
    <x v="18"/>
    <x v="0"/>
    <x v="0"/>
    <x v="1"/>
    <b v="0"/>
    <b v="0"/>
    <b v="1"/>
    <b v="0"/>
    <n v="86.291304347825999"/>
    <x v="33"/>
    <b v="1"/>
  </r>
  <r>
    <s v="4439-JMPMT"/>
    <x v="0"/>
    <s v="United States"/>
    <s v="California"/>
    <s v="Comptche"/>
    <n v="95427"/>
    <s v="39.239818, -123.565432"/>
    <n v="39.239818"/>
    <n v="-123.565432"/>
    <x v="1"/>
    <x v="0"/>
    <n v="1"/>
    <x v="0"/>
    <n v="5"/>
    <n v="1"/>
    <s v="No"/>
    <s v="No"/>
    <s v="No"/>
    <s v="No"/>
    <s v="Yes"/>
    <s v="Yes"/>
    <s v="No"/>
    <n v="1"/>
    <x v="1"/>
    <n v="85.75"/>
    <n v="470.95"/>
    <x v="0"/>
    <x v="0"/>
    <n v="71"/>
    <n v="3608"/>
    <x v="18"/>
    <x v="0"/>
    <x v="0"/>
    <x v="1"/>
    <b v="0"/>
    <b v="0"/>
    <b v="1"/>
    <b v="0"/>
    <n v="94.19"/>
    <x v="42"/>
    <b v="0"/>
  </r>
  <r>
    <s v="2446-BEGGB"/>
    <x v="0"/>
    <s v="United States"/>
    <s v="California"/>
    <s v="Eldridge"/>
    <n v="95431"/>
    <s v="38.348884, -122.51699"/>
    <n v="38.348883999999998"/>
    <n v="-122.51699000000001"/>
    <x v="1"/>
    <x v="1"/>
    <n v="0"/>
    <x v="0"/>
    <n v="6"/>
    <n v="1"/>
    <s v="Yes"/>
    <s v="No"/>
    <s v="Yes"/>
    <s v="No"/>
    <s v="No"/>
    <s v="Yes"/>
    <s v="Yes"/>
    <n v="1"/>
    <x v="2"/>
    <n v="98.25"/>
    <n v="560.6"/>
    <x v="0"/>
    <x v="0"/>
    <n v="83"/>
    <n v="3330"/>
    <x v="18"/>
    <x v="0"/>
    <x v="0"/>
    <x v="1"/>
    <b v="0"/>
    <b v="0"/>
    <b v="1"/>
    <b v="0"/>
    <n v="93.433333333333294"/>
    <x v="20"/>
    <b v="0"/>
  </r>
  <r>
    <s v="1496-GGSUK"/>
    <x v="0"/>
    <s v="United States"/>
    <s v="California"/>
    <s v="Fulton"/>
    <n v="95439"/>
    <s v="38.493888, -122.777141"/>
    <n v="38.493887999999998"/>
    <n v="-122.777141"/>
    <x v="1"/>
    <x v="1"/>
    <n v="0"/>
    <x v="0"/>
    <n v="1"/>
    <n v="0"/>
    <s v="No phone service"/>
    <s v="No"/>
    <s v="No"/>
    <s v="No"/>
    <s v="No"/>
    <s v="No"/>
    <s v="No"/>
    <n v="1"/>
    <x v="3"/>
    <n v="25.7"/>
    <n v="25.7"/>
    <x v="0"/>
    <x v="0"/>
    <n v="83"/>
    <n v="4095"/>
    <x v="17"/>
    <x v="0"/>
    <x v="0"/>
    <x v="0"/>
    <b v="0"/>
    <b v="0"/>
    <b v="0"/>
    <b v="1"/>
    <n v="25.7"/>
    <x v="74"/>
    <b v="0"/>
  </r>
  <r>
    <s v="2575-GFSOE"/>
    <x v="0"/>
    <s v="United States"/>
    <s v="California"/>
    <s v="Graton"/>
    <n v="95444"/>
    <s v="38.434362, -122.86891"/>
    <n v="38.434362"/>
    <n v="-122.86891"/>
    <x v="1"/>
    <x v="0"/>
    <n v="1"/>
    <x v="0"/>
    <n v="7"/>
    <n v="1"/>
    <s v="No"/>
    <s v="No"/>
    <s v="No"/>
    <s v="No"/>
    <s v="No"/>
    <s v="No"/>
    <s v="No"/>
    <n v="1"/>
    <x v="0"/>
    <n v="69"/>
    <n v="506.9"/>
    <x v="0"/>
    <x v="0"/>
    <n v="65"/>
    <n v="5672"/>
    <x v="17"/>
    <x v="0"/>
    <x v="0"/>
    <x v="1"/>
    <b v="0"/>
    <b v="0"/>
    <b v="1"/>
    <b v="0"/>
    <n v="72.414285714285697"/>
    <x v="49"/>
    <b v="0"/>
  </r>
  <r>
    <s v="2842-JTCCU"/>
    <x v="0"/>
    <s v="United States"/>
    <s v="California"/>
    <s v="Hopland"/>
    <n v="95449"/>
    <s v="38.93706, -123.118111"/>
    <n v="38.937060000000002"/>
    <n v="-123.118111"/>
    <x v="0"/>
    <x v="0"/>
    <n v="0"/>
    <x v="0"/>
    <n v="2"/>
    <n v="1"/>
    <s v="No"/>
    <s v="No"/>
    <s v="No"/>
    <s v="No"/>
    <s v="No"/>
    <s v="No"/>
    <s v="No"/>
    <n v="0"/>
    <x v="0"/>
    <n v="46.05"/>
    <n v="80.349999999999994"/>
    <x v="0"/>
    <x v="0"/>
    <n v="72"/>
    <n v="4662"/>
    <x v="17"/>
    <x v="0"/>
    <x v="0"/>
    <x v="0"/>
    <b v="0"/>
    <b v="0"/>
    <b v="0"/>
    <b v="0"/>
    <n v="40.174999999999997"/>
    <x v="81"/>
    <b v="0"/>
  </r>
  <r>
    <s v="3296-SILRA"/>
    <x v="0"/>
    <s v="United States"/>
    <s v="California"/>
    <s v="Lakeport"/>
    <n v="95453"/>
    <s v="39.080469, -122.955176"/>
    <n v="39.080469000000001"/>
    <n v="-122.95517599999999"/>
    <x v="1"/>
    <x v="1"/>
    <n v="1"/>
    <x v="0"/>
    <n v="1"/>
    <n v="1"/>
    <s v="No"/>
    <s v="No"/>
    <s v="Yes"/>
    <s v="No"/>
    <s v="No"/>
    <s v="No"/>
    <s v="No"/>
    <n v="1"/>
    <x v="1"/>
    <n v="76.400000000000006"/>
    <n v="76.400000000000006"/>
    <x v="0"/>
    <x v="0"/>
    <n v="89"/>
    <n v="2426"/>
    <x v="18"/>
    <x v="0"/>
    <x v="0"/>
    <x v="1"/>
    <b v="0"/>
    <b v="0"/>
    <b v="0"/>
    <b v="1"/>
    <n v="76.400000000000006"/>
    <x v="23"/>
    <b v="0"/>
  </r>
  <r>
    <s v="9681-OXGVC"/>
    <x v="0"/>
    <s v="United States"/>
    <s v="California"/>
    <s v="Laytonville"/>
    <n v="95454"/>
    <s v="39.806141, -123.531098"/>
    <n v="39.806140999999997"/>
    <n v="-123.531098"/>
    <x v="1"/>
    <x v="0"/>
    <n v="0"/>
    <x v="0"/>
    <n v="5"/>
    <n v="1"/>
    <s v="Yes"/>
    <s v="No"/>
    <s v="No"/>
    <s v="Yes"/>
    <s v="No"/>
    <s v="Yes"/>
    <s v="Yes"/>
    <n v="1"/>
    <x v="2"/>
    <n v="100.5"/>
    <n v="514"/>
    <x v="0"/>
    <x v="0"/>
    <n v="85"/>
    <n v="5180"/>
    <x v="0"/>
    <x v="0"/>
    <x v="0"/>
    <x v="1"/>
    <b v="0"/>
    <b v="0"/>
    <b v="1"/>
    <b v="0"/>
    <n v="102.8"/>
    <x v="24"/>
    <b v="0"/>
  </r>
  <r>
    <s v="5180-UCIIQ"/>
    <x v="0"/>
    <s v="United States"/>
    <s v="California"/>
    <s v="Lucerne"/>
    <n v="95458"/>
    <s v="39.141934, -122.770679"/>
    <n v="39.141933999999999"/>
    <n v="-122.770679"/>
    <x v="0"/>
    <x v="1"/>
    <n v="1"/>
    <x v="1"/>
    <n v="22"/>
    <n v="0"/>
    <s v="No phone service"/>
    <s v="Yes"/>
    <s v="No"/>
    <s v="No"/>
    <s v="No"/>
    <s v="No"/>
    <s v="Yes"/>
    <n v="0"/>
    <x v="0"/>
    <n v="40.049999999999997"/>
    <n v="880.2"/>
    <x v="0"/>
    <x v="0"/>
    <n v="75"/>
    <n v="2061"/>
    <x v="1"/>
    <x v="0"/>
    <x v="0"/>
    <x v="0"/>
    <b v="0"/>
    <b v="0"/>
    <b v="0"/>
    <b v="1"/>
    <n v="40.009090909090901"/>
    <x v="39"/>
    <b v="0"/>
  </r>
  <r>
    <s v="7153-OANIO"/>
    <x v="0"/>
    <s v="United States"/>
    <s v="California"/>
    <s v="Mendocino"/>
    <n v="95460"/>
    <s v="39.305545, -123.743697"/>
    <n v="39.305545000000002"/>
    <n v="-123.743697"/>
    <x v="0"/>
    <x v="0"/>
    <n v="0"/>
    <x v="0"/>
    <n v="1"/>
    <n v="1"/>
    <s v="No"/>
    <s v="No"/>
    <s v="No"/>
    <s v="No"/>
    <s v="No"/>
    <s v="No"/>
    <s v="No"/>
    <n v="0"/>
    <x v="0"/>
    <n v="69.95"/>
    <n v="69.95"/>
    <x v="0"/>
    <x v="0"/>
    <n v="79"/>
    <n v="5066"/>
    <x v="1"/>
    <x v="0"/>
    <x v="0"/>
    <x v="1"/>
    <b v="0"/>
    <b v="0"/>
    <b v="1"/>
    <b v="0"/>
    <n v="69.95"/>
    <x v="10"/>
    <b v="0"/>
  </r>
  <r>
    <s v="6521-YYTYI"/>
    <x v="0"/>
    <s v="United States"/>
    <s v="California"/>
    <s v="Navarro"/>
    <n v="95463"/>
    <s v="39.182916, -123.552571"/>
    <n v="39.182915999999999"/>
    <n v="-123.552571"/>
    <x v="0"/>
    <x v="0"/>
    <n v="0"/>
    <x v="0"/>
    <n v="1"/>
    <n v="1"/>
    <s v="Yes"/>
    <s v="No"/>
    <s v="No"/>
    <s v="No"/>
    <s v="No"/>
    <s v="Yes"/>
    <s v="Yes"/>
    <n v="1"/>
    <x v="2"/>
    <n v="93.3"/>
    <n v="93.3"/>
    <x v="0"/>
    <x v="0"/>
    <n v="65"/>
    <n v="2578"/>
    <x v="1"/>
    <x v="0"/>
    <x v="0"/>
    <x v="1"/>
    <b v="0"/>
    <b v="0"/>
    <b v="1"/>
    <b v="0"/>
    <n v="93.3"/>
    <x v="45"/>
    <b v="0"/>
  </r>
  <r>
    <s v="8878-HMWBV"/>
    <x v="0"/>
    <s v="United States"/>
    <s v="California"/>
    <s v="Nice"/>
    <n v="95464"/>
    <s v="39.12334, -122.838198"/>
    <n v="39.123339999999999"/>
    <n v="-122.83819800000001"/>
    <x v="0"/>
    <x v="0"/>
    <n v="0"/>
    <x v="0"/>
    <n v="3"/>
    <n v="1"/>
    <s v="No"/>
    <s v="No"/>
    <s v="No"/>
    <s v="Yes"/>
    <s v="No"/>
    <s v="No"/>
    <s v="No"/>
    <n v="1"/>
    <x v="0"/>
    <n v="49.15"/>
    <n v="169.05"/>
    <x v="0"/>
    <x v="0"/>
    <n v="68"/>
    <n v="5598"/>
    <x v="2"/>
    <x v="0"/>
    <x v="0"/>
    <x v="0"/>
    <b v="0"/>
    <b v="0"/>
    <b v="1"/>
    <b v="0"/>
    <n v="56.35"/>
    <x v="58"/>
    <b v="0"/>
  </r>
  <r>
    <s v="3751-KTZEL"/>
    <x v="0"/>
    <s v="United States"/>
    <s v="California"/>
    <s v="Yorkville"/>
    <n v="95494"/>
    <s v="38.888351, -123.239647"/>
    <n v="38.888351"/>
    <n v="-123.23964700000001"/>
    <x v="1"/>
    <x v="0"/>
    <n v="0"/>
    <x v="0"/>
    <n v="1"/>
    <n v="0"/>
    <s v="No phone service"/>
    <s v="No"/>
    <s v="No"/>
    <s v="No"/>
    <s v="No"/>
    <s v="No"/>
    <s v="Yes"/>
    <n v="0"/>
    <x v="3"/>
    <n v="35.049999999999997"/>
    <n v="35.049999999999997"/>
    <x v="0"/>
    <x v="0"/>
    <n v="89"/>
    <n v="3706"/>
    <x v="3"/>
    <x v="0"/>
    <x v="0"/>
    <x v="0"/>
    <b v="0"/>
    <b v="0"/>
    <b v="0"/>
    <b v="1"/>
    <n v="35.049999999999997"/>
    <x v="27"/>
    <b v="0"/>
  </r>
  <r>
    <s v="1977-STDKI"/>
    <x v="0"/>
    <s v="United States"/>
    <s v="California"/>
    <s v="The Sea Ranch"/>
    <n v="95497"/>
    <s v="38.696659, -123.436861"/>
    <n v="38.696658999999997"/>
    <n v="-123.43686099999999"/>
    <x v="1"/>
    <x v="1"/>
    <n v="0"/>
    <x v="0"/>
    <n v="1"/>
    <n v="1"/>
    <s v="No"/>
    <s v="No"/>
    <s v="Yes"/>
    <s v="No"/>
    <s v="No"/>
    <s v="No"/>
    <s v="No"/>
    <n v="1"/>
    <x v="1"/>
    <n v="73"/>
    <n v="73"/>
    <x v="0"/>
    <x v="0"/>
    <n v="76"/>
    <n v="4116"/>
    <x v="4"/>
    <x v="0"/>
    <x v="0"/>
    <x v="1"/>
    <b v="0"/>
    <b v="0"/>
    <b v="1"/>
    <b v="0"/>
    <n v="73"/>
    <x v="66"/>
    <b v="0"/>
  </r>
  <r>
    <s v="5813-UECBU"/>
    <x v="0"/>
    <s v="United States"/>
    <s v="California"/>
    <s v="Bridgeville"/>
    <n v="95526"/>
    <s v="40.372532, -123.525626"/>
    <n v="40.372532"/>
    <n v="-123.525626"/>
    <x v="0"/>
    <x v="1"/>
    <n v="0"/>
    <x v="0"/>
    <n v="33"/>
    <n v="1"/>
    <s v="Yes"/>
    <s v="No"/>
    <s v="Yes"/>
    <s v="Yes"/>
    <s v="No"/>
    <s v="No"/>
    <s v="No"/>
    <n v="1"/>
    <x v="1"/>
    <n v="83.85"/>
    <n v="2716.3"/>
    <x v="0"/>
    <x v="0"/>
    <n v="79"/>
    <n v="2583"/>
    <x v="0"/>
    <x v="0"/>
    <x v="0"/>
    <x v="1"/>
    <b v="0"/>
    <b v="1"/>
    <b v="0"/>
    <b v="0"/>
    <n v="82.312121212121198"/>
    <x v="47"/>
    <b v="0"/>
  </r>
  <r>
    <s v="0328-GRPMV"/>
    <x v="0"/>
    <s v="United States"/>
    <s v="California"/>
    <s v="Burnt Ranch"/>
    <n v="95527"/>
    <s v="40.854512, -123.450097"/>
    <n v="40.854512"/>
    <n v="-123.450097"/>
    <x v="1"/>
    <x v="0"/>
    <n v="0"/>
    <x v="0"/>
    <n v="1"/>
    <n v="1"/>
    <s v="No"/>
    <s v="No"/>
    <s v="No"/>
    <s v="No"/>
    <s v="No"/>
    <s v="No"/>
    <s v="No"/>
    <n v="1"/>
    <x v="0"/>
    <n v="70.099999999999994"/>
    <n v="70.099999999999994"/>
    <x v="0"/>
    <x v="0"/>
    <n v="84"/>
    <n v="3706"/>
    <x v="2"/>
    <x v="0"/>
    <x v="0"/>
    <x v="1"/>
    <b v="0"/>
    <b v="0"/>
    <b v="1"/>
    <b v="0"/>
    <n v="70.099999999999994"/>
    <x v="1"/>
    <b v="0"/>
  </r>
  <r>
    <s v="4342-HENTK"/>
    <x v="0"/>
    <s v="United States"/>
    <s v="California"/>
    <s v="Garberville"/>
    <n v="95542"/>
    <s v="40.057784, -123.679461"/>
    <n v="40.057783999999998"/>
    <n v="-123.679461"/>
    <x v="1"/>
    <x v="1"/>
    <n v="0"/>
    <x v="0"/>
    <n v="2"/>
    <n v="1"/>
    <s v="No"/>
    <s v="No"/>
    <s v="No"/>
    <s v="No"/>
    <s v="No"/>
    <s v="No"/>
    <s v="No"/>
    <n v="1"/>
    <x v="1"/>
    <n v="70.650000000000006"/>
    <n v="142.35"/>
    <x v="0"/>
    <x v="0"/>
    <n v="74"/>
    <n v="2189"/>
    <x v="2"/>
    <x v="0"/>
    <x v="0"/>
    <x v="1"/>
    <b v="0"/>
    <b v="0"/>
    <b v="1"/>
    <b v="0"/>
    <n v="71.174999999999997"/>
    <x v="1"/>
    <b v="0"/>
  </r>
  <r>
    <s v="4195-SMMNX"/>
    <x v="0"/>
    <s v="United States"/>
    <s v="California"/>
    <s v="Hydesville"/>
    <n v="95547"/>
    <s v="40.557314, -124.081662"/>
    <n v="40.557313999999998"/>
    <n v="-124.08166199999999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33.200000000000003"/>
    <x v="0"/>
    <x v="0"/>
    <n v="65"/>
    <n v="5627"/>
    <x v="3"/>
    <x v="0"/>
    <x v="0"/>
    <x v="0"/>
    <b v="1"/>
    <b v="0"/>
    <b v="0"/>
    <b v="1"/>
    <n v="16.600000000000001"/>
    <x v="7"/>
    <b v="0"/>
  </r>
  <r>
    <s v="6956-SMUCM"/>
    <x v="0"/>
    <s v="United States"/>
    <s v="California"/>
    <s v="Miranda"/>
    <n v="95553"/>
    <s v="40.210895, -123.86"/>
    <n v="40.210895000000001"/>
    <n v="-123.86"/>
    <x v="1"/>
    <x v="0"/>
    <n v="0"/>
    <x v="0"/>
    <n v="3"/>
    <n v="1"/>
    <s v="No"/>
    <s v="Yes"/>
    <s v="No"/>
    <s v="Yes"/>
    <s v="No"/>
    <s v="Yes"/>
    <s v="Yes"/>
    <n v="1"/>
    <x v="2"/>
    <n v="99"/>
    <n v="287.39999999999998"/>
    <x v="0"/>
    <x v="0"/>
    <n v="77"/>
    <n v="5236"/>
    <x v="3"/>
    <x v="0"/>
    <x v="0"/>
    <x v="1"/>
    <b v="0"/>
    <b v="1"/>
    <b v="0"/>
    <b v="0"/>
    <n v="95.8"/>
    <x v="20"/>
    <b v="1"/>
  </r>
  <r>
    <s v="3223-WZWJM"/>
    <x v="0"/>
    <s v="United States"/>
    <s v="California"/>
    <s v="Petrolia"/>
    <n v="95558"/>
    <s v="40.274302, -124.210902"/>
    <n v="40.274301999999999"/>
    <n v="-124.210902"/>
    <x v="0"/>
    <x v="0"/>
    <n v="0"/>
    <x v="0"/>
    <n v="26"/>
    <n v="1"/>
    <s v="Yes"/>
    <s v="No"/>
    <s v="No"/>
    <s v="No"/>
    <s v="No"/>
    <s v="No"/>
    <s v="Yes"/>
    <n v="1"/>
    <x v="1"/>
    <n v="83.95"/>
    <n v="2254.1999999999998"/>
    <x v="0"/>
    <x v="0"/>
    <n v="85"/>
    <n v="5869"/>
    <x v="3"/>
    <x v="0"/>
    <x v="0"/>
    <x v="1"/>
    <b v="0"/>
    <b v="0"/>
    <b v="1"/>
    <b v="0"/>
    <n v="86.699999999999903"/>
    <x v="47"/>
    <b v="0"/>
  </r>
  <r>
    <s v="9053-JZFKV"/>
    <x v="0"/>
    <s v="United States"/>
    <s v="California"/>
    <s v="Redway"/>
    <n v="95560"/>
    <s v="40.142256, -123.852927"/>
    <n v="40.142256000000003"/>
    <n v="-123.85292699999999"/>
    <x v="0"/>
    <x v="0"/>
    <n v="0"/>
    <x v="0"/>
    <n v="67"/>
    <n v="1"/>
    <s v="Yes"/>
    <s v="Yes"/>
    <s v="Yes"/>
    <s v="Yes"/>
    <s v="Yes"/>
    <s v="Yes"/>
    <s v="Yes"/>
    <n v="0"/>
    <x v="2"/>
    <n v="116.2"/>
    <n v="7752.3"/>
    <x v="0"/>
    <x v="0"/>
    <n v="82"/>
    <n v="4495"/>
    <x v="14"/>
    <x v="0"/>
    <x v="1"/>
    <x v="1"/>
    <b v="0"/>
    <b v="1"/>
    <b v="0"/>
    <b v="0"/>
    <n v="115.70597014925301"/>
    <x v="94"/>
    <b v="1"/>
  </r>
  <r>
    <s v="2530-ENDWQ"/>
    <x v="0"/>
    <s v="United States"/>
    <s v="California"/>
    <s v="Rio Dell"/>
    <n v="95562"/>
    <s v="40.485849, -124.163234"/>
    <n v="40.485849000000002"/>
    <n v="-124.163234"/>
    <x v="1"/>
    <x v="0"/>
    <n v="1"/>
    <x v="0"/>
    <n v="71"/>
    <n v="1"/>
    <s v="Yes"/>
    <s v="No"/>
    <s v="No"/>
    <s v="No"/>
    <s v="No"/>
    <s v="Yes"/>
    <s v="Yes"/>
    <n v="1"/>
    <x v="2"/>
    <n v="93.7"/>
    <n v="6585.35"/>
    <x v="0"/>
    <x v="0"/>
    <n v="100"/>
    <n v="4296"/>
    <x v="4"/>
    <x v="0"/>
    <x v="1"/>
    <x v="1"/>
    <b v="0"/>
    <b v="0"/>
    <b v="0"/>
    <b v="0"/>
    <n v="92.751408450704204"/>
    <x v="45"/>
    <b v="0"/>
  </r>
  <r>
    <s v="6615-ZGEDR"/>
    <x v="0"/>
    <s v="United States"/>
    <s v="California"/>
    <s v="Smith River"/>
    <n v="95567"/>
    <s v="41.950683, -124.097094"/>
    <n v="41.950682999999998"/>
    <n v="-124.097094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9.7"/>
    <x v="0"/>
    <x v="0"/>
    <n v="90"/>
    <n v="5707"/>
    <x v="4"/>
    <x v="0"/>
    <x v="0"/>
    <x v="0"/>
    <b v="1"/>
    <b v="0"/>
    <b v="0"/>
    <b v="1"/>
    <n v="19.7"/>
    <x v="41"/>
    <b v="0"/>
  </r>
  <r>
    <s v="9250-WYPLL"/>
    <x v="0"/>
    <s v="United States"/>
    <s v="California"/>
    <s v="Whitethorn"/>
    <n v="95589"/>
    <s v="40.053159, -123.995867"/>
    <n v="40.053159000000001"/>
    <n v="-123.995867"/>
    <x v="1"/>
    <x v="0"/>
    <n v="0"/>
    <x v="0"/>
    <n v="5"/>
    <n v="1"/>
    <s v="Yes"/>
    <s v="No"/>
    <s v="No"/>
    <s v="No"/>
    <s v="No"/>
    <s v="No"/>
    <s v="No"/>
    <n v="0"/>
    <x v="1"/>
    <n v="75.55"/>
    <n v="413.65"/>
    <x v="0"/>
    <x v="0"/>
    <n v="79"/>
    <n v="4600"/>
    <x v="0"/>
    <x v="0"/>
    <x v="0"/>
    <x v="1"/>
    <b v="0"/>
    <b v="0"/>
    <b v="1"/>
    <b v="0"/>
    <n v="82.729999999999905"/>
    <x v="17"/>
    <b v="0"/>
  </r>
  <r>
    <s v="2754-XBHTB"/>
    <x v="0"/>
    <s v="United States"/>
    <s v="California"/>
    <s v="Amador City"/>
    <n v="95601"/>
    <s v="38.431407, -120.8421"/>
    <n v="38.431407"/>
    <n v="-120.8421"/>
    <x v="1"/>
    <x v="0"/>
    <n v="0"/>
    <x v="0"/>
    <n v="9"/>
    <n v="1"/>
    <s v="No"/>
    <s v="No"/>
    <s v="No"/>
    <s v="No"/>
    <s v="No"/>
    <s v="Yes"/>
    <s v="No"/>
    <n v="1"/>
    <x v="1"/>
    <n v="77.650000000000006"/>
    <n v="714.15"/>
    <x v="0"/>
    <x v="0"/>
    <n v="96"/>
    <n v="3847"/>
    <x v="0"/>
    <x v="0"/>
    <x v="0"/>
    <x v="1"/>
    <b v="0"/>
    <b v="0"/>
    <b v="0"/>
    <b v="0"/>
    <n v="79.349999999999994"/>
    <x v="78"/>
    <b v="0"/>
  </r>
  <r>
    <s v="1597-LHYNC"/>
    <x v="0"/>
    <s v="United States"/>
    <s v="California"/>
    <s v="Auburn"/>
    <n v="95602"/>
    <s v="38.99003, -121.114408"/>
    <n v="38.990029999999997"/>
    <n v="-121.114408"/>
    <x v="1"/>
    <x v="1"/>
    <n v="0"/>
    <x v="0"/>
    <n v="26"/>
    <n v="1"/>
    <s v="Yes"/>
    <s v="Yes"/>
    <s v="Yes"/>
    <s v="No"/>
    <s v="No"/>
    <s v="No"/>
    <s v="Yes"/>
    <n v="1"/>
    <x v="2"/>
    <n v="95"/>
    <n v="2497.1999999999998"/>
    <x v="0"/>
    <x v="0"/>
    <n v="90"/>
    <n v="4232"/>
    <x v="5"/>
    <x v="0"/>
    <x v="0"/>
    <x v="1"/>
    <b v="0"/>
    <b v="0"/>
    <b v="1"/>
    <b v="0"/>
    <n v="96.0461538461538"/>
    <x v="15"/>
    <b v="1"/>
  </r>
  <r>
    <s v="7055-VKGDA"/>
    <x v="0"/>
    <s v="United States"/>
    <s v="California"/>
    <s v="Clarksburg"/>
    <n v="95612"/>
    <s v="38.384648, -121.578701"/>
    <n v="38.384647999999999"/>
    <n v="-121.578701"/>
    <x v="0"/>
    <x v="0"/>
    <n v="0"/>
    <x v="0"/>
    <n v="54"/>
    <n v="1"/>
    <s v="No"/>
    <s v="Yes"/>
    <s v="Yes"/>
    <s v="No"/>
    <s v="Yes"/>
    <s v="Yes"/>
    <s v="Yes"/>
    <n v="1"/>
    <x v="2"/>
    <n v="105.4"/>
    <n v="5643.4"/>
    <x v="0"/>
    <x v="0"/>
    <n v="87"/>
    <n v="4406"/>
    <x v="6"/>
    <x v="1"/>
    <x v="0"/>
    <x v="1"/>
    <b v="0"/>
    <b v="1"/>
    <b v="0"/>
    <b v="0"/>
    <n v="104.507407407407"/>
    <x v="43"/>
    <b v="1"/>
  </r>
  <r>
    <s v="0754-UKWQP"/>
    <x v="0"/>
    <s v="United States"/>
    <s v="California"/>
    <s v="Cool"/>
    <n v="95614"/>
    <s v="38.880622, -120.973865"/>
    <n v="38.880622000000002"/>
    <n v="-120.973865"/>
    <x v="0"/>
    <x v="0"/>
    <n v="0"/>
    <x v="0"/>
    <n v="2"/>
    <n v="1"/>
    <s v="No"/>
    <s v="No"/>
    <s v="No"/>
    <s v="Yes"/>
    <s v="No"/>
    <s v="Yes"/>
    <s v="Yes"/>
    <n v="1"/>
    <x v="2"/>
    <n v="95.85"/>
    <n v="197.7"/>
    <x v="0"/>
    <x v="0"/>
    <n v="66"/>
    <n v="3790"/>
    <x v="7"/>
    <x v="0"/>
    <x v="0"/>
    <x v="1"/>
    <b v="0"/>
    <b v="0"/>
    <b v="1"/>
    <b v="0"/>
    <n v="98.85"/>
    <x v="14"/>
    <b v="0"/>
  </r>
  <r>
    <s v="7493-TPUWZ"/>
    <x v="0"/>
    <s v="United States"/>
    <s v="California"/>
    <s v="Diamond Springs"/>
    <n v="95619"/>
    <s v="38.683605, -120.811852"/>
    <n v="38.683605"/>
    <n v="-120.811852"/>
    <x v="0"/>
    <x v="0"/>
    <n v="0"/>
    <x v="0"/>
    <n v="1"/>
    <n v="1"/>
    <s v="Yes"/>
    <s v="No"/>
    <s v="Yes"/>
    <s v="No"/>
    <s v="No"/>
    <s v="No"/>
    <s v="No"/>
    <n v="1"/>
    <x v="1"/>
    <n v="79.150000000000006"/>
    <n v="79.150000000000006"/>
    <x v="0"/>
    <x v="0"/>
    <n v="85"/>
    <n v="4243"/>
    <x v="8"/>
    <x v="0"/>
    <x v="0"/>
    <x v="1"/>
    <b v="0"/>
    <b v="0"/>
    <b v="1"/>
    <b v="0"/>
    <n v="79.150000000000006"/>
    <x v="16"/>
    <b v="0"/>
  </r>
  <r>
    <s v="1577-HKTFG"/>
    <x v="0"/>
    <s v="United States"/>
    <s v="California"/>
    <s v="Elk Grove"/>
    <n v="95624"/>
    <s v="38.434138, -121.30587"/>
    <n v="38.434137999999997"/>
    <n v="-121.30587"/>
    <x v="1"/>
    <x v="0"/>
    <n v="1"/>
    <x v="0"/>
    <n v="30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655.85"/>
    <x v="0"/>
    <x v="0"/>
    <n v="79"/>
    <n v="2486"/>
    <x v="9"/>
    <x v="0"/>
    <x v="0"/>
    <x v="0"/>
    <b v="1"/>
    <b v="0"/>
    <b v="0"/>
    <b v="0"/>
    <n v="21.861666666666601"/>
    <x v="41"/>
    <b v="0"/>
  </r>
  <r>
    <s v="8752-STIVR"/>
    <x v="0"/>
    <s v="United States"/>
    <s v="California"/>
    <s v="Elmira"/>
    <n v="95625"/>
    <s v="38.349195, -121.902943"/>
    <n v="38.349195000000002"/>
    <n v="-121.90294299999999"/>
    <x v="1"/>
    <x v="0"/>
    <n v="0"/>
    <x v="0"/>
    <n v="4"/>
    <n v="1"/>
    <s v="No"/>
    <s v="No"/>
    <s v="No"/>
    <s v="No"/>
    <s v="No"/>
    <s v="Yes"/>
    <s v="No"/>
    <n v="1"/>
    <x v="1"/>
    <n v="79"/>
    <n v="303.14999999999998"/>
    <x v="0"/>
    <x v="0"/>
    <n v="69"/>
    <n v="2085"/>
    <x v="10"/>
    <x v="0"/>
    <x v="0"/>
    <x v="1"/>
    <b v="0"/>
    <b v="0"/>
    <b v="1"/>
    <b v="0"/>
    <n v="75.787499999999994"/>
    <x v="18"/>
    <b v="0"/>
  </r>
  <r>
    <s v="4558-FANTW"/>
    <x v="0"/>
    <s v="United States"/>
    <s v="California"/>
    <s v="Fair Oaks"/>
    <n v="95628"/>
    <s v="38.652065, -121.25441"/>
    <n v="38.652065"/>
    <n v="-121.25440999999999"/>
    <x v="1"/>
    <x v="0"/>
    <n v="1"/>
    <x v="0"/>
    <n v="17"/>
    <n v="1"/>
    <s v="No"/>
    <s v="Yes"/>
    <s v="No"/>
    <s v="No"/>
    <s v="Yes"/>
    <s v="Yes"/>
    <s v="No"/>
    <n v="0"/>
    <x v="2"/>
    <n v="91.85"/>
    <n v="1574.45"/>
    <x v="0"/>
    <x v="0"/>
    <n v="89"/>
    <n v="5643"/>
    <x v="11"/>
    <x v="0"/>
    <x v="0"/>
    <x v="1"/>
    <b v="0"/>
    <b v="0"/>
    <b v="1"/>
    <b v="0"/>
    <n v="92.614705882352894"/>
    <x v="60"/>
    <b v="1"/>
  </r>
  <r>
    <s v="8651-ENBZX"/>
    <x v="0"/>
    <s v="United States"/>
    <s v="California"/>
    <s v="Grizzly Flats"/>
    <n v="95636"/>
    <s v="38.636102, -120.522149"/>
    <n v="38.636102000000001"/>
    <n v="-120.522149"/>
    <x v="1"/>
    <x v="1"/>
    <n v="0"/>
    <x v="0"/>
    <n v="60"/>
    <n v="1"/>
    <s v="Yes"/>
    <s v="No"/>
    <s v="No"/>
    <s v="Yes"/>
    <s v="Yes"/>
    <s v="Yes"/>
    <s v="Yes"/>
    <n v="1"/>
    <x v="2"/>
    <n v="106"/>
    <n v="6441.4"/>
    <x v="0"/>
    <x v="0"/>
    <n v="78"/>
    <n v="5507"/>
    <x v="12"/>
    <x v="1"/>
    <x v="0"/>
    <x v="1"/>
    <b v="0"/>
    <b v="0"/>
    <b v="1"/>
    <b v="0"/>
    <n v="107.356666666666"/>
    <x v="43"/>
    <b v="0"/>
  </r>
  <r>
    <s v="7623-TRNQN"/>
    <x v="0"/>
    <s v="United States"/>
    <s v="California"/>
    <s v="Jackson"/>
    <n v="95642"/>
    <s v="38.336216, -120.76901"/>
    <n v="38.336216"/>
    <n v="-120.76900999999999"/>
    <x v="0"/>
    <x v="0"/>
    <n v="0"/>
    <x v="1"/>
    <n v="1"/>
    <n v="1"/>
    <s v="No"/>
    <s v="No"/>
    <s v="No"/>
    <s v="No"/>
    <s v="Yes"/>
    <s v="No"/>
    <s v="No"/>
    <n v="1"/>
    <x v="0"/>
    <n v="49.9"/>
    <n v="49.9"/>
    <x v="0"/>
    <x v="0"/>
    <n v="72"/>
    <n v="3113"/>
    <x v="13"/>
    <x v="0"/>
    <x v="0"/>
    <x v="0"/>
    <b v="0"/>
    <b v="0"/>
    <b v="0"/>
    <b v="1"/>
    <n v="49.9"/>
    <x v="58"/>
    <b v="0"/>
  </r>
  <r>
    <s v="9330-IJWIO"/>
    <x v="0"/>
    <s v="United States"/>
    <s v="California"/>
    <s v="Kirkwood"/>
    <n v="95646"/>
    <s v="38.631489, -120.015167"/>
    <n v="38.631489000000002"/>
    <n v="-120.01516700000001"/>
    <x v="1"/>
    <x v="0"/>
    <n v="0"/>
    <x v="0"/>
    <n v="13"/>
    <n v="1"/>
    <s v="Yes"/>
    <s v="Yes"/>
    <s v="No"/>
    <s v="No"/>
    <s v="No"/>
    <s v="Yes"/>
    <s v="Yes"/>
    <n v="1"/>
    <x v="2"/>
    <n v="100.35"/>
    <n v="1358.85"/>
    <x v="0"/>
    <x v="0"/>
    <n v="69"/>
    <n v="2008"/>
    <x v="5"/>
    <x v="0"/>
    <x v="0"/>
    <x v="1"/>
    <b v="0"/>
    <b v="0"/>
    <b v="1"/>
    <b v="0"/>
    <n v="104.526923076923"/>
    <x v="24"/>
    <b v="1"/>
  </r>
  <r>
    <s v="9286-DOJGF"/>
    <x v="0"/>
    <s v="United States"/>
    <s v="California"/>
    <s v="Lotus"/>
    <n v="95651"/>
    <s v="38.815515, -120.916997"/>
    <n v="38.815514999999998"/>
    <n v="-120.91699699999999"/>
    <x v="1"/>
    <x v="1"/>
    <n v="1"/>
    <x v="0"/>
    <n v="38"/>
    <n v="1"/>
    <s v="Yes"/>
    <s v="No"/>
    <s v="No"/>
    <s v="No"/>
    <s v="No"/>
    <s v="No"/>
    <s v="No"/>
    <n v="1"/>
    <x v="1"/>
    <n v="74.95"/>
    <n v="2869.85"/>
    <x v="0"/>
    <x v="0"/>
    <n v="82"/>
    <n v="5165"/>
    <x v="6"/>
    <x v="0"/>
    <x v="0"/>
    <x v="1"/>
    <b v="0"/>
    <b v="0"/>
    <b v="0"/>
    <b v="0"/>
    <n v="75.522368421052605"/>
    <x v="25"/>
    <b v="0"/>
  </r>
  <r>
    <s v="9661-MHUMO"/>
    <x v="0"/>
    <s v="United States"/>
    <s v="California"/>
    <s v="Mather"/>
    <n v="95655"/>
    <s v="38.549822, -121.266725"/>
    <n v="38.549821999999999"/>
    <n v="-121.26672499999999"/>
    <x v="0"/>
    <x v="1"/>
    <n v="1"/>
    <x v="1"/>
    <n v="1"/>
    <n v="1"/>
    <s v="No"/>
    <s v="No"/>
    <s v="No"/>
    <s v="No"/>
    <s v="Yes"/>
    <s v="No"/>
    <s v="No"/>
    <n v="1"/>
    <x v="0"/>
    <n v="49.25"/>
    <n v="49.25"/>
    <x v="0"/>
    <x v="0"/>
    <n v="84"/>
    <n v="4478"/>
    <x v="7"/>
    <x v="0"/>
    <x v="0"/>
    <x v="0"/>
    <b v="0"/>
    <b v="1"/>
    <b v="0"/>
    <b v="0"/>
    <n v="49.25"/>
    <x v="58"/>
    <b v="0"/>
  </r>
  <r>
    <s v="1842-EZJMK"/>
    <x v="0"/>
    <s v="United States"/>
    <s v="California"/>
    <s v="Orangevale"/>
    <n v="95662"/>
    <s v="38.689174, -121.218435"/>
    <n v="38.689174000000001"/>
    <n v="-121.218435"/>
    <x v="0"/>
    <x v="0"/>
    <n v="1"/>
    <x v="0"/>
    <n v="50"/>
    <n v="1"/>
    <s v="Yes"/>
    <s v="No"/>
    <s v="Yes"/>
    <s v="No"/>
    <s v="Yes"/>
    <s v="Yes"/>
    <s v="Yes"/>
    <n v="0"/>
    <x v="2"/>
    <n v="103.7"/>
    <n v="5071.05"/>
    <x v="0"/>
    <x v="0"/>
    <n v="82"/>
    <n v="5897"/>
    <x v="8"/>
    <x v="0"/>
    <x v="0"/>
    <x v="1"/>
    <b v="0"/>
    <b v="0"/>
    <b v="1"/>
    <b v="0"/>
    <n v="101.42100000000001"/>
    <x v="4"/>
    <b v="0"/>
  </r>
  <r>
    <s v="8079-XRJRS"/>
    <x v="0"/>
    <s v="United States"/>
    <s v="California"/>
    <s v="Pleasant Grove"/>
    <n v="95668"/>
    <s v="38.833554, -121.498102"/>
    <n v="38.833553999999999"/>
    <n v="-121.498102"/>
    <x v="0"/>
    <x v="0"/>
    <n v="1"/>
    <x v="0"/>
    <n v="65"/>
    <n v="1"/>
    <s v="Yes"/>
    <s v="Yes"/>
    <s v="Yes"/>
    <s v="Yes"/>
    <s v="No"/>
    <s v="No"/>
    <s v="No"/>
    <n v="0"/>
    <x v="1"/>
    <n v="89.75"/>
    <n v="5769.6"/>
    <x v="0"/>
    <x v="0"/>
    <n v="72"/>
    <n v="6110"/>
    <x v="9"/>
    <x v="1"/>
    <x v="0"/>
    <x v="1"/>
    <b v="0"/>
    <b v="0"/>
    <b v="1"/>
    <b v="0"/>
    <n v="88.763076923076895"/>
    <x v="54"/>
    <b v="1"/>
  </r>
  <r>
    <s v="8073-IJDCM"/>
    <x v="0"/>
    <s v="United States"/>
    <s v="California"/>
    <s v="Rescue"/>
    <n v="95672"/>
    <s v="38.724322, -120.991237"/>
    <n v="38.724322000000001"/>
    <n v="-120.991237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3"/>
    <n v="20.3"/>
    <x v="0"/>
    <x v="0"/>
    <n v="67"/>
    <n v="3830"/>
    <x v="14"/>
    <x v="0"/>
    <x v="0"/>
    <x v="0"/>
    <b v="1"/>
    <b v="0"/>
    <b v="0"/>
    <b v="1"/>
    <n v="20.3"/>
    <x v="7"/>
    <b v="0"/>
  </r>
  <r>
    <s v="8884-ADFVN"/>
    <x v="0"/>
    <s v="United States"/>
    <s v="California"/>
    <s v="Roseville"/>
    <n v="95678"/>
    <s v="38.759751, -121.288545"/>
    <n v="38.759751000000001"/>
    <n v="-121.288545"/>
    <x v="0"/>
    <x v="1"/>
    <n v="1"/>
    <x v="0"/>
    <n v="7"/>
    <n v="1"/>
    <s v="Yes"/>
    <s v="No"/>
    <s v="No"/>
    <s v="Yes"/>
    <s v="No"/>
    <s v="Yes"/>
    <s v="Yes"/>
    <n v="1"/>
    <x v="2"/>
    <n v="101.95"/>
    <n v="700.85"/>
    <x v="0"/>
    <x v="0"/>
    <n v="74"/>
    <n v="2016"/>
    <x v="14"/>
    <x v="0"/>
    <x v="0"/>
    <x v="1"/>
    <b v="0"/>
    <b v="0"/>
    <b v="1"/>
    <b v="0"/>
    <n v="100.121428571428"/>
    <x v="48"/>
    <b v="0"/>
  </r>
  <r>
    <s v="2720-WGKHP"/>
    <x v="0"/>
    <s v="United States"/>
    <s v="California"/>
    <s v="Sloughhouse"/>
    <n v="95683"/>
    <s v="38.470423, -121.114897"/>
    <n v="38.470422999999997"/>
    <n v="-121.114897"/>
    <x v="0"/>
    <x v="1"/>
    <n v="0"/>
    <x v="0"/>
    <n v="2"/>
    <n v="1"/>
    <s v="Yes"/>
    <s v="No"/>
    <s v="No"/>
    <s v="No"/>
    <s v="No"/>
    <s v="Yes"/>
    <s v="Yes"/>
    <n v="1"/>
    <x v="2"/>
    <n v="94"/>
    <n v="181.7"/>
    <x v="0"/>
    <x v="0"/>
    <n v="93"/>
    <n v="5569"/>
    <x v="14"/>
    <x v="0"/>
    <x v="0"/>
    <x v="1"/>
    <b v="0"/>
    <b v="0"/>
    <b v="1"/>
    <b v="0"/>
    <n v="90.85"/>
    <x v="45"/>
    <b v="0"/>
  </r>
  <r>
    <s v="2869-ADAWR"/>
    <x v="0"/>
    <s v="United States"/>
    <s v="California"/>
    <s v="Sutter Creek"/>
    <n v="95685"/>
    <s v="38.432145, -120.77069"/>
    <n v="38.432144999999998"/>
    <n v="-120.77069"/>
    <x v="1"/>
    <x v="0"/>
    <n v="0"/>
    <x v="0"/>
    <n v="45"/>
    <n v="1"/>
    <s v="Yes"/>
    <s v="No"/>
    <s v="Yes"/>
    <s v="No"/>
    <s v="No"/>
    <s v="Yes"/>
    <s v="No"/>
    <n v="1"/>
    <x v="1"/>
    <n v="89.3"/>
    <n v="4016.85"/>
    <x v="0"/>
    <x v="0"/>
    <n v="97"/>
    <n v="4880"/>
    <x v="15"/>
    <x v="0"/>
    <x v="0"/>
    <x v="1"/>
    <b v="0"/>
    <b v="1"/>
    <b v="0"/>
    <b v="0"/>
    <n v="89.263333333333307"/>
    <x v="54"/>
    <b v="0"/>
  </r>
  <r>
    <s v="9894-EZEWG"/>
    <x v="0"/>
    <s v="United States"/>
    <s v="California"/>
    <s v="Walnut Grove"/>
    <n v="95690"/>
    <s v="38.240419, -121.587535"/>
    <n v="38.240419000000003"/>
    <n v="-121.587535"/>
    <x v="1"/>
    <x v="0"/>
    <n v="0"/>
    <x v="0"/>
    <n v="1"/>
    <n v="1"/>
    <s v="No"/>
    <s v="No"/>
    <s v="Yes"/>
    <s v="No"/>
    <s v="No"/>
    <s v="No"/>
    <s v="No"/>
    <n v="1"/>
    <x v="1"/>
    <n v="74.3"/>
    <n v="74.3"/>
    <x v="0"/>
    <x v="0"/>
    <n v="69"/>
    <n v="5996"/>
    <x v="16"/>
    <x v="0"/>
    <x v="0"/>
    <x v="1"/>
    <b v="0"/>
    <b v="1"/>
    <b v="0"/>
    <b v="0"/>
    <n v="74.3"/>
    <x v="25"/>
    <b v="0"/>
  </r>
  <r>
    <s v="7851-FLGGQ"/>
    <x v="0"/>
    <s v="United States"/>
    <s v="California"/>
    <s v="Wheatland"/>
    <n v="95692"/>
    <s v="39.043387, -121.409837"/>
    <n v="39.043387000000003"/>
    <n v="-121.409837"/>
    <x v="0"/>
    <x v="0"/>
    <n v="0"/>
    <x v="0"/>
    <n v="1"/>
    <n v="0"/>
    <s v="No phone service"/>
    <s v="No"/>
    <s v="Yes"/>
    <s v="No"/>
    <s v="Yes"/>
    <s v="No"/>
    <s v="Yes"/>
    <n v="1"/>
    <x v="0"/>
    <n v="44.65"/>
    <n v="44.65"/>
    <x v="0"/>
    <x v="0"/>
    <n v="66"/>
    <n v="3704"/>
    <x v="2"/>
    <x v="0"/>
    <x v="0"/>
    <x v="0"/>
    <b v="0"/>
    <b v="0"/>
    <b v="0"/>
    <b v="1"/>
    <n v="44.65"/>
    <x v="28"/>
    <b v="0"/>
  </r>
  <r>
    <s v="0637-UBJRP"/>
    <x v="0"/>
    <s v="United States"/>
    <s v="California"/>
    <s v="Wilton"/>
    <n v="95693"/>
    <s v="38.392559, -121.225093"/>
    <n v="38.392558999999999"/>
    <n v="-121.225093"/>
    <x v="0"/>
    <x v="0"/>
    <n v="1"/>
    <x v="0"/>
    <n v="13"/>
    <n v="1"/>
    <s v="No"/>
    <s v="Yes"/>
    <s v="No"/>
    <s v="No"/>
    <s v="No"/>
    <s v="No"/>
    <s v="Yes"/>
    <n v="0"/>
    <x v="1"/>
    <n v="84.05"/>
    <n v="1095.3"/>
    <x v="0"/>
    <x v="0"/>
    <n v="77"/>
    <n v="4745"/>
    <x v="3"/>
    <x v="0"/>
    <x v="0"/>
    <x v="1"/>
    <b v="0"/>
    <b v="0"/>
    <b v="1"/>
    <b v="0"/>
    <n v="84.253846153846098"/>
    <x v="33"/>
    <b v="1"/>
  </r>
  <r>
    <s v="0940-OUQEC"/>
    <x v="0"/>
    <s v="United States"/>
    <s v="California"/>
    <s v="Winters"/>
    <n v="95694"/>
    <s v="38.578604, -122.024579"/>
    <n v="38.578603999999999"/>
    <n v="-122.024579"/>
    <x v="0"/>
    <x v="0"/>
    <n v="0"/>
    <x v="0"/>
    <n v="10"/>
    <n v="1"/>
    <s v="Yes"/>
    <s v="No"/>
    <s v="Yes"/>
    <s v="No"/>
    <s v="No"/>
    <s v="No"/>
    <s v="No"/>
    <n v="1"/>
    <x v="1"/>
    <n v="80.7"/>
    <n v="788.8"/>
    <x v="0"/>
    <x v="0"/>
    <n v="77"/>
    <n v="3492"/>
    <x v="4"/>
    <x v="0"/>
    <x v="0"/>
    <x v="1"/>
    <b v="0"/>
    <b v="0"/>
    <b v="0"/>
    <b v="0"/>
    <n v="78.88"/>
    <x v="13"/>
    <b v="0"/>
  </r>
  <r>
    <s v="0702-PGIBZ"/>
    <x v="0"/>
    <s v="United States"/>
    <s v="California"/>
    <s v="Dutch Flat"/>
    <n v="95714"/>
    <s v="39.197215, -120.83679"/>
    <n v="39.197215"/>
    <n v="-120.83678999999999"/>
    <x v="0"/>
    <x v="0"/>
    <n v="0"/>
    <x v="0"/>
    <n v="4"/>
    <n v="1"/>
    <s v="Yes"/>
    <s v="No"/>
    <s v="Yes"/>
    <s v="No"/>
    <s v="No"/>
    <s v="Yes"/>
    <s v="Yes"/>
    <n v="1"/>
    <x v="2"/>
    <n v="101.7"/>
    <n v="364.55"/>
    <x v="0"/>
    <x v="0"/>
    <n v="91"/>
    <n v="2777"/>
    <x v="0"/>
    <x v="0"/>
    <x v="0"/>
    <x v="1"/>
    <b v="0"/>
    <b v="0"/>
    <b v="1"/>
    <b v="0"/>
    <n v="91.137500000000003"/>
    <x v="48"/>
    <b v="0"/>
  </r>
  <r>
    <s v="1963-VAUKV"/>
    <x v="0"/>
    <s v="United States"/>
    <s v="California"/>
    <s v="Kyburz"/>
    <n v="95720"/>
    <s v="38.766036, -120.209673"/>
    <n v="38.766036"/>
    <n v="-120.209673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20.399999999999999"/>
    <x v="0"/>
    <x v="0"/>
    <n v="92"/>
    <n v="3663"/>
    <x v="14"/>
    <x v="0"/>
    <x v="0"/>
    <x v="0"/>
    <b v="1"/>
    <b v="0"/>
    <b v="0"/>
    <b v="1"/>
    <n v="20.399999999999999"/>
    <x v="7"/>
    <b v="0"/>
  </r>
  <r>
    <s v="3058-HJCUY"/>
    <x v="0"/>
    <s v="United States"/>
    <s v="California"/>
    <s v="Rancho Cordova"/>
    <n v="95742"/>
    <s v="38.591134, -121.161585"/>
    <n v="38.591133999999997"/>
    <n v="-121.161585"/>
    <x v="0"/>
    <x v="0"/>
    <n v="1"/>
    <x v="0"/>
    <n v="41"/>
    <n v="1"/>
    <s v="Yes"/>
    <s v="No"/>
    <s v="No"/>
    <s v="Yes"/>
    <s v="Yes"/>
    <s v="Yes"/>
    <s v="Yes"/>
    <n v="1"/>
    <x v="2"/>
    <n v="102.6"/>
    <n v="4213.3500000000004"/>
    <x v="0"/>
    <x v="0"/>
    <n v="84"/>
    <n v="2098"/>
    <x v="2"/>
    <x v="1"/>
    <x v="0"/>
    <x v="1"/>
    <b v="0"/>
    <b v="0"/>
    <b v="1"/>
    <b v="0"/>
    <n v="102.764634146341"/>
    <x v="80"/>
    <b v="0"/>
  </r>
  <r>
    <s v="3259-FDWOY"/>
    <x v="0"/>
    <s v="United States"/>
    <s v="California"/>
    <s v="Elk Grove"/>
    <n v="95758"/>
    <s v="38.35363, -121.44195"/>
    <n v="38.353630000000003"/>
    <n v="-121.44195000000001"/>
    <x v="0"/>
    <x v="0"/>
    <n v="1"/>
    <x v="0"/>
    <n v="71"/>
    <n v="1"/>
    <s v="Yes"/>
    <s v="No"/>
    <s v="Yes"/>
    <s v="Yes"/>
    <s v="No"/>
    <s v="Yes"/>
    <s v="Yes"/>
    <n v="1"/>
    <x v="2"/>
    <n v="106"/>
    <n v="7723.7"/>
    <x v="0"/>
    <x v="0"/>
    <n v="81"/>
    <n v="4072"/>
    <x v="3"/>
    <x v="0"/>
    <x v="1"/>
    <x v="1"/>
    <b v="0"/>
    <b v="0"/>
    <b v="0"/>
    <b v="0"/>
    <n v="108.784507042253"/>
    <x v="43"/>
    <b v="0"/>
  </r>
  <r>
    <s v="0807-ZABDG"/>
    <x v="0"/>
    <s v="United States"/>
    <s v="California"/>
    <s v="Woodland"/>
    <n v="95776"/>
    <s v="38.694081, -121.694431"/>
    <n v="38.694080999999997"/>
    <n v="-121.69443099999999"/>
    <x v="1"/>
    <x v="0"/>
    <n v="0"/>
    <x v="1"/>
    <n v="3"/>
    <n v="1"/>
    <s v="No"/>
    <s v="Yes"/>
    <s v="No"/>
    <s v="No"/>
    <s v="Yes"/>
    <s v="No"/>
    <s v="No"/>
    <n v="1"/>
    <x v="0"/>
    <n v="55.1"/>
    <n v="154.65"/>
    <x v="0"/>
    <x v="0"/>
    <n v="97"/>
    <n v="4412"/>
    <x v="3"/>
    <x v="0"/>
    <x v="0"/>
    <x v="0"/>
    <b v="0"/>
    <b v="0"/>
    <b v="0"/>
    <b v="1"/>
    <n v="51.55"/>
    <x v="5"/>
    <b v="1"/>
  </r>
  <r>
    <s v="5748-RNCJT"/>
    <x v="0"/>
    <s v="United States"/>
    <s v="California"/>
    <s v="Sacramento"/>
    <n v="95820"/>
    <s v="38.53508, -121.444144"/>
    <n v="38.535080000000001"/>
    <n v="-121.44414399999999"/>
    <x v="0"/>
    <x v="0"/>
    <n v="0"/>
    <x v="0"/>
    <n v="69"/>
    <n v="1"/>
    <s v="Yes"/>
    <s v="No"/>
    <s v="No"/>
    <s v="Yes"/>
    <s v="Yes"/>
    <s v="Yes"/>
    <s v="Yes"/>
    <n v="1"/>
    <x v="2"/>
    <n v="106.5"/>
    <n v="7348.8"/>
    <x v="0"/>
    <x v="0"/>
    <n v="81"/>
    <n v="4859"/>
    <x v="3"/>
    <x v="0"/>
    <x v="1"/>
    <x v="1"/>
    <b v="0"/>
    <b v="0"/>
    <b v="0"/>
    <b v="0"/>
    <n v="106.504347826086"/>
    <x v="11"/>
    <b v="0"/>
  </r>
  <r>
    <s v="7739-LAXOG"/>
    <x v="0"/>
    <s v="United States"/>
    <s v="California"/>
    <s v="Sacramento"/>
    <n v="95825"/>
    <s v="38.590035, -121.412455"/>
    <n v="38.590035"/>
    <n v="-121.41245499999999"/>
    <x v="1"/>
    <x v="0"/>
    <n v="1"/>
    <x v="0"/>
    <n v="32"/>
    <n v="1"/>
    <s v="Yes"/>
    <s v="No"/>
    <s v="No"/>
    <s v="Yes"/>
    <s v="No"/>
    <s v="No"/>
    <s v="Yes"/>
    <n v="1"/>
    <x v="2"/>
    <n v="91.05"/>
    <n v="2954.5"/>
    <x v="0"/>
    <x v="0"/>
    <n v="80"/>
    <n v="3590"/>
    <x v="4"/>
    <x v="0"/>
    <x v="0"/>
    <x v="1"/>
    <b v="0"/>
    <b v="0"/>
    <b v="0"/>
    <b v="0"/>
    <n v="92.328125"/>
    <x v="60"/>
    <b v="0"/>
  </r>
  <r>
    <s v="9776-CLUJA"/>
    <x v="0"/>
    <s v="United States"/>
    <s v="California"/>
    <s v="Sacramento"/>
    <n v="95829"/>
    <s v="38.486502, -121.334051"/>
    <n v="38.486502000000002"/>
    <n v="-121.334051"/>
    <x v="1"/>
    <x v="1"/>
    <n v="1"/>
    <x v="0"/>
    <n v="51"/>
    <n v="1"/>
    <s v="Yes"/>
    <s v="Yes"/>
    <s v="No"/>
    <s v="No"/>
    <s v="No"/>
    <s v="No"/>
    <s v="No"/>
    <n v="1"/>
    <x v="1"/>
    <n v="77.5"/>
    <n v="3807.35"/>
    <x v="0"/>
    <x v="0"/>
    <n v="96"/>
    <n v="5748"/>
    <x v="4"/>
    <x v="0"/>
    <x v="0"/>
    <x v="1"/>
    <b v="0"/>
    <b v="0"/>
    <b v="1"/>
    <b v="0"/>
    <n v="74.653921568627396"/>
    <x v="78"/>
    <b v="1"/>
  </r>
  <r>
    <s v="6034-ZRYCV"/>
    <x v="0"/>
    <s v="United States"/>
    <s v="California"/>
    <s v="Sacramento"/>
    <n v="95837"/>
    <s v="38.691607, -121.602284"/>
    <n v="38.691606999999998"/>
    <n v="-121.602284"/>
    <x v="1"/>
    <x v="0"/>
    <n v="1"/>
    <x v="0"/>
    <n v="72"/>
    <n v="0"/>
    <s v="No phone service"/>
    <s v="No"/>
    <s v="Yes"/>
    <s v="Yes"/>
    <s v="No"/>
    <s v="Yes"/>
    <s v="Yes"/>
    <n v="1"/>
    <x v="0"/>
    <n v="54.2"/>
    <n v="3937.45"/>
    <x v="0"/>
    <x v="0"/>
    <n v="66"/>
    <n v="4481"/>
    <x v="4"/>
    <x v="0"/>
    <x v="1"/>
    <x v="0"/>
    <b v="0"/>
    <b v="0"/>
    <b v="1"/>
    <b v="0"/>
    <n v="54.686805555555502"/>
    <x v="37"/>
    <b v="0"/>
  </r>
  <r>
    <s v="2079-FBMZK"/>
    <x v="0"/>
    <s v="United States"/>
    <s v="California"/>
    <s v="Antelope"/>
    <n v="95843"/>
    <s v="38.715498, -121.363411"/>
    <n v="38.715497999999997"/>
    <n v="-121.363411"/>
    <x v="1"/>
    <x v="0"/>
    <n v="0"/>
    <x v="0"/>
    <n v="6"/>
    <n v="1"/>
    <s v="No"/>
    <s v="No"/>
    <s v="No"/>
    <s v="No"/>
    <s v="No"/>
    <s v="No"/>
    <s v="No"/>
    <n v="1"/>
    <x v="0"/>
    <n v="69.25"/>
    <n v="418.4"/>
    <x v="0"/>
    <x v="0"/>
    <n v="77"/>
    <n v="5816"/>
    <x v="0"/>
    <x v="0"/>
    <x v="0"/>
    <x v="1"/>
    <b v="0"/>
    <b v="0"/>
    <b v="0"/>
    <b v="1"/>
    <n v="69.733333333333306"/>
    <x v="10"/>
    <b v="0"/>
  </r>
  <r>
    <s v="6608-QQLVK"/>
    <x v="0"/>
    <s v="United States"/>
    <s v="California"/>
    <s v="Bangor"/>
    <n v="95914"/>
    <s v="39.396585, -121.38029"/>
    <n v="39.396585000000002"/>
    <n v="-121.38029"/>
    <x v="0"/>
    <x v="0"/>
    <n v="0"/>
    <x v="0"/>
    <n v="1"/>
    <n v="1"/>
    <s v="No"/>
    <s v="No"/>
    <s v="No"/>
    <s v="Yes"/>
    <s v="No"/>
    <s v="No"/>
    <s v="No"/>
    <n v="1"/>
    <x v="0"/>
    <n v="50.5"/>
    <n v="50.5"/>
    <x v="0"/>
    <x v="0"/>
    <n v="83"/>
    <n v="2077"/>
    <x v="0"/>
    <x v="0"/>
    <x v="0"/>
    <x v="0"/>
    <b v="0"/>
    <b v="0"/>
    <b v="1"/>
    <b v="0"/>
    <n v="50.5"/>
    <x v="36"/>
    <b v="0"/>
  </r>
  <r>
    <s v="3551-HUAZH"/>
    <x v="0"/>
    <s v="United States"/>
    <s v="California"/>
    <s v="Brownsville"/>
    <n v="95919"/>
    <s v="39.440687, -121.263583"/>
    <n v="39.440686999999997"/>
    <n v="-121.263583"/>
    <x v="0"/>
    <x v="1"/>
    <n v="0"/>
    <x v="0"/>
    <n v="1"/>
    <n v="1"/>
    <s v="Yes"/>
    <s v="No"/>
    <s v="No"/>
    <s v="No"/>
    <s v="No"/>
    <s v="No"/>
    <s v="No"/>
    <n v="1"/>
    <x v="1"/>
    <n v="74.400000000000006"/>
    <n v="74.400000000000006"/>
    <x v="0"/>
    <x v="0"/>
    <n v="89"/>
    <n v="3429"/>
    <x v="5"/>
    <x v="0"/>
    <x v="0"/>
    <x v="1"/>
    <b v="0"/>
    <b v="0"/>
    <b v="1"/>
    <b v="0"/>
    <n v="74.400000000000006"/>
    <x v="25"/>
    <b v="0"/>
  </r>
  <r>
    <s v="6302-JGYRJ"/>
    <x v="0"/>
    <s v="United States"/>
    <s v="California"/>
    <s v="Chico"/>
    <n v="95928"/>
    <s v="39.681488, -121.83721"/>
    <n v="39.681488000000002"/>
    <n v="-121.83721"/>
    <x v="0"/>
    <x v="0"/>
    <n v="0"/>
    <x v="0"/>
    <n v="31"/>
    <n v="1"/>
    <s v="Yes"/>
    <s v="No"/>
    <s v="Yes"/>
    <s v="No"/>
    <s v="Yes"/>
    <s v="Yes"/>
    <s v="Yes"/>
    <n v="1"/>
    <x v="1"/>
    <n v="79.45"/>
    <n v="2587.6999999999998"/>
    <x v="0"/>
    <x v="0"/>
    <n v="67"/>
    <n v="2872"/>
    <x v="6"/>
    <x v="1"/>
    <x v="0"/>
    <x v="0"/>
    <b v="0"/>
    <b v="0"/>
    <b v="0"/>
    <b v="1"/>
    <n v="83.474193548387007"/>
    <x v="16"/>
    <b v="0"/>
  </r>
  <r>
    <s v="3685-YLCMQ"/>
    <x v="0"/>
    <s v="United States"/>
    <s v="California"/>
    <s v="Dobbins"/>
    <n v="95935"/>
    <s v="39.381174, -121.21191"/>
    <n v="39.381174000000001"/>
    <n v="-121.21191"/>
    <x v="0"/>
    <x v="0"/>
    <n v="0"/>
    <x v="0"/>
    <n v="58"/>
    <n v="1"/>
    <s v="Yes"/>
    <s v="No"/>
    <s v="No"/>
    <s v="Yes"/>
    <s v="Yes"/>
    <s v="Yes"/>
    <s v="Yes"/>
    <n v="1"/>
    <x v="2"/>
    <n v="104.65"/>
    <n v="6219.6"/>
    <x v="0"/>
    <x v="0"/>
    <n v="66"/>
    <n v="5411"/>
    <x v="7"/>
    <x v="1"/>
    <x v="0"/>
    <x v="1"/>
    <b v="0"/>
    <b v="0"/>
    <b v="1"/>
    <b v="0"/>
    <n v="107.23448275862"/>
    <x v="3"/>
    <b v="0"/>
  </r>
  <r>
    <s v="8634-MPHTR"/>
    <x v="0"/>
    <s v="United States"/>
    <s v="California"/>
    <s v="Forbestown"/>
    <n v="95941"/>
    <s v="39.531028, -121.24807"/>
    <n v="39.531027999999999"/>
    <n v="-121.24807"/>
    <x v="0"/>
    <x v="1"/>
    <n v="1"/>
    <x v="0"/>
    <n v="47"/>
    <n v="1"/>
    <s v="Yes"/>
    <s v="No"/>
    <s v="No"/>
    <s v="Yes"/>
    <s v="No"/>
    <s v="Yes"/>
    <s v="Yes"/>
    <n v="1"/>
    <x v="2"/>
    <n v="100.05"/>
    <n v="4871.05"/>
    <x v="0"/>
    <x v="0"/>
    <n v="91"/>
    <n v="5166"/>
    <x v="8"/>
    <x v="0"/>
    <x v="0"/>
    <x v="1"/>
    <b v="0"/>
    <b v="0"/>
    <b v="1"/>
    <b v="0"/>
    <n v="103.639361702127"/>
    <x v="24"/>
    <b v="0"/>
  </r>
  <r>
    <s v="8761-NSOBC"/>
    <x v="0"/>
    <s v="United States"/>
    <s v="California"/>
    <s v="Gridley"/>
    <n v="95948"/>
    <s v="39.346898, -121.759537"/>
    <n v="39.346898000000003"/>
    <n v="-121.75953699999999"/>
    <x v="0"/>
    <x v="0"/>
    <n v="0"/>
    <x v="0"/>
    <n v="44"/>
    <n v="1"/>
    <s v="No"/>
    <s v="No"/>
    <s v="Yes"/>
    <s v="No"/>
    <s v="Yes"/>
    <s v="Yes"/>
    <s v="Yes"/>
    <n v="0"/>
    <x v="2"/>
    <n v="100.55"/>
    <n v="4398.1499999999996"/>
    <x v="0"/>
    <x v="0"/>
    <n v="81"/>
    <n v="3486"/>
    <x v="9"/>
    <x v="0"/>
    <x v="0"/>
    <x v="1"/>
    <b v="0"/>
    <b v="0"/>
    <b v="1"/>
    <b v="0"/>
    <n v="99.957954545454498"/>
    <x v="24"/>
    <b v="0"/>
  </r>
  <r>
    <s v="8413-VONUO"/>
    <x v="0"/>
    <s v="United States"/>
    <s v="California"/>
    <s v="Grimes"/>
    <n v="95950"/>
    <s v="39.033058, -121.895718"/>
    <n v="39.033057999999997"/>
    <n v="-121.895718"/>
    <x v="0"/>
    <x v="0"/>
    <n v="0"/>
    <x v="0"/>
    <n v="2"/>
    <n v="1"/>
    <s v="No"/>
    <s v="No"/>
    <s v="Yes"/>
    <s v="No"/>
    <s v="No"/>
    <s v="Yes"/>
    <s v="Yes"/>
    <n v="0"/>
    <x v="2"/>
    <n v="95.65"/>
    <n v="167.3"/>
    <x v="0"/>
    <x v="0"/>
    <n v="82"/>
    <n v="5332"/>
    <x v="10"/>
    <x v="0"/>
    <x v="0"/>
    <x v="1"/>
    <b v="0"/>
    <b v="0"/>
    <b v="1"/>
    <b v="0"/>
    <n v="83.65"/>
    <x v="14"/>
    <b v="0"/>
  </r>
  <r>
    <s v="9223-UCPVT"/>
    <x v="0"/>
    <s v="United States"/>
    <s v="California"/>
    <s v="Orland"/>
    <n v="95963"/>
    <s v="39.748037, -122.302169"/>
    <n v="39.748036999999997"/>
    <n v="-122.30216900000001"/>
    <x v="1"/>
    <x v="0"/>
    <n v="0"/>
    <x v="0"/>
    <n v="1"/>
    <n v="1"/>
    <s v="No"/>
    <s v="No"/>
    <s v="No"/>
    <s v="Yes"/>
    <s v="No"/>
    <s v="Yes"/>
    <s v="Yes"/>
    <n v="0"/>
    <x v="2"/>
    <n v="94.4"/>
    <n v="94.4"/>
    <x v="0"/>
    <x v="0"/>
    <n v="77"/>
    <n v="5764"/>
    <x v="11"/>
    <x v="0"/>
    <x v="0"/>
    <x v="1"/>
    <b v="0"/>
    <b v="0"/>
    <b v="1"/>
    <b v="0"/>
    <n v="94.4"/>
    <x v="15"/>
    <b v="0"/>
  </r>
  <r>
    <s v="4351-QLCSU"/>
    <x v="0"/>
    <s v="United States"/>
    <s v="California"/>
    <s v="Quincy"/>
    <n v="95971"/>
    <s v="39.971228, -121.041166"/>
    <n v="39.971228000000004"/>
    <n v="-121.041166"/>
    <x v="1"/>
    <x v="0"/>
    <n v="0"/>
    <x v="0"/>
    <n v="1"/>
    <n v="1"/>
    <s v="No"/>
    <s v="No"/>
    <s v="No"/>
    <s v="No"/>
    <s v="No"/>
    <s v="Yes"/>
    <s v="No"/>
    <n v="1"/>
    <x v="0"/>
    <n v="55"/>
    <n v="55"/>
    <x v="0"/>
    <x v="0"/>
    <n v="98"/>
    <n v="3809"/>
    <x v="12"/>
    <x v="0"/>
    <x v="0"/>
    <x v="0"/>
    <b v="0"/>
    <b v="1"/>
    <b v="0"/>
    <b v="0"/>
    <n v="55"/>
    <x v="37"/>
    <b v="0"/>
  </r>
  <r>
    <s v="5419-JPRRN"/>
    <x v="0"/>
    <s v="United States"/>
    <s v="California"/>
    <s v="Rough And Ready"/>
    <n v="95975"/>
    <s v="39.225634, -121.156163"/>
    <n v="39.225633999999999"/>
    <n v="-121.15616300000001"/>
    <x v="0"/>
    <x v="0"/>
    <n v="0"/>
    <x v="0"/>
    <n v="1"/>
    <n v="1"/>
    <s v="Yes"/>
    <s v="No"/>
    <s v="No"/>
    <s v="Yes"/>
    <s v="No"/>
    <s v="Yes"/>
    <s v="Yes"/>
    <n v="1"/>
    <x v="2"/>
    <n v="101.45"/>
    <n v="101.45"/>
    <x v="0"/>
    <x v="0"/>
    <n v="77"/>
    <n v="4390"/>
    <x v="13"/>
    <x v="0"/>
    <x v="0"/>
    <x v="1"/>
    <b v="0"/>
    <b v="0"/>
    <b v="1"/>
    <b v="0"/>
    <n v="101.45"/>
    <x v="48"/>
    <b v="0"/>
  </r>
  <r>
    <s v="2100-BDNSN"/>
    <x v="0"/>
    <s v="United States"/>
    <s v="California"/>
    <s v="Strawberry Valley"/>
    <n v="95981"/>
    <s v="39.58458, -121.093256"/>
    <n v="39.584580000000003"/>
    <n v="-121.093256"/>
    <x v="1"/>
    <x v="0"/>
    <n v="1"/>
    <x v="0"/>
    <n v="5"/>
    <n v="1"/>
    <s v="Yes"/>
    <s v="No"/>
    <s v="No"/>
    <s v="Yes"/>
    <s v="Yes"/>
    <s v="Yes"/>
    <s v="No"/>
    <n v="0"/>
    <x v="0"/>
    <n v="67.95"/>
    <n v="350.3"/>
    <x v="0"/>
    <x v="0"/>
    <n v="69"/>
    <n v="3889"/>
    <x v="5"/>
    <x v="0"/>
    <x v="0"/>
    <x v="0"/>
    <b v="0"/>
    <b v="0"/>
    <b v="0"/>
    <b v="0"/>
    <n v="70.06"/>
    <x v="89"/>
    <b v="0"/>
  </r>
  <r>
    <s v="0488-GSLFR"/>
    <x v="0"/>
    <s v="United States"/>
    <s v="California"/>
    <s v="Taylorsville"/>
    <n v="95983"/>
    <s v="40.053684, -120.743116"/>
    <n v="40.053683999999997"/>
    <n v="-120.743116"/>
    <x v="1"/>
    <x v="0"/>
    <n v="0"/>
    <x v="0"/>
    <n v="1"/>
    <n v="1"/>
    <s v="No"/>
    <s v="No"/>
    <s v="No"/>
    <s v="No"/>
    <s v="No"/>
    <s v="No"/>
    <s v="No"/>
    <n v="1"/>
    <x v="0"/>
    <n v="69.5"/>
    <n v="69.5"/>
    <x v="0"/>
    <x v="0"/>
    <n v="91"/>
    <n v="3365"/>
    <x v="6"/>
    <x v="0"/>
    <x v="0"/>
    <x v="1"/>
    <b v="0"/>
    <b v="0"/>
    <b v="1"/>
    <b v="0"/>
    <n v="69.5"/>
    <x v="10"/>
    <b v="0"/>
  </r>
  <r>
    <s v="9318-NKNFC"/>
    <x v="0"/>
    <s v="United States"/>
    <s v="California"/>
    <s v="Twain"/>
    <n v="95984"/>
    <s v="40.022184, -121.062384"/>
    <n v="40.022184000000003"/>
    <n v="-121.062383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8.850000000000001"/>
    <n v="18.850000000000001"/>
    <x v="0"/>
    <x v="0"/>
    <n v="90"/>
    <n v="4132"/>
    <x v="7"/>
    <x v="0"/>
    <x v="0"/>
    <x v="0"/>
    <b v="1"/>
    <b v="0"/>
    <b v="0"/>
    <b v="1"/>
    <n v="18.850000000000001"/>
    <x v="53"/>
    <b v="0"/>
  </r>
  <r>
    <s v="9728-FTTVZ"/>
    <x v="0"/>
    <s v="United States"/>
    <s v="California"/>
    <s v="Williams"/>
    <n v="95987"/>
    <s v="39.117537, -122.284654"/>
    <n v="39.117536999999999"/>
    <n v="-122.284654"/>
    <x v="1"/>
    <x v="0"/>
    <n v="0"/>
    <x v="0"/>
    <n v="1"/>
    <n v="1"/>
    <s v="No"/>
    <s v="No"/>
    <s v="No"/>
    <s v="No"/>
    <s v="No"/>
    <s v="No"/>
    <s v="No"/>
    <n v="1"/>
    <x v="0"/>
    <n v="69.2"/>
    <n v="69.2"/>
    <x v="0"/>
    <x v="0"/>
    <n v="82"/>
    <n v="4073"/>
    <x v="8"/>
    <x v="0"/>
    <x v="0"/>
    <x v="1"/>
    <b v="0"/>
    <b v="0"/>
    <b v="1"/>
    <b v="0"/>
    <n v="69.2"/>
    <x v="10"/>
    <b v="0"/>
  </r>
  <r>
    <s v="7254-IQWOZ"/>
    <x v="0"/>
    <s v="United States"/>
    <s v="California"/>
    <s v="Redding"/>
    <n v="96001"/>
    <s v="40.587919, -122.464732"/>
    <n v="40.587918999999999"/>
    <n v="-122.464732"/>
    <x v="0"/>
    <x v="0"/>
    <n v="0"/>
    <x v="0"/>
    <n v="1"/>
    <n v="1"/>
    <s v="No"/>
    <s v="No"/>
    <s v="No"/>
    <s v="No"/>
    <s v="No"/>
    <s v="No"/>
    <s v="No"/>
    <n v="1"/>
    <x v="0"/>
    <n v="69.650000000000006"/>
    <n v="69.650000000000006"/>
    <x v="0"/>
    <x v="0"/>
    <n v="67"/>
    <n v="5258"/>
    <x v="9"/>
    <x v="0"/>
    <x v="0"/>
    <x v="1"/>
    <b v="0"/>
    <b v="0"/>
    <b v="1"/>
    <b v="0"/>
    <n v="69.650000000000006"/>
    <x v="10"/>
    <b v="0"/>
  </r>
  <r>
    <s v="2474-BRUCM"/>
    <x v="0"/>
    <s v="United States"/>
    <s v="California"/>
    <s v="Redding"/>
    <n v="96002"/>
    <s v="40.527834, -122.318749"/>
    <n v="40.527833999999999"/>
    <n v="-122.318749"/>
    <x v="0"/>
    <x v="1"/>
    <n v="1"/>
    <x v="0"/>
    <n v="40"/>
    <n v="1"/>
    <s v="Yes"/>
    <s v="Yes"/>
    <s v="No"/>
    <s v="No"/>
    <s v="No"/>
    <s v="Yes"/>
    <s v="Yes"/>
    <n v="0"/>
    <x v="2"/>
    <n v="101.85"/>
    <n v="4086.3"/>
    <x v="0"/>
    <x v="0"/>
    <n v="84"/>
    <n v="2837"/>
    <x v="14"/>
    <x v="0"/>
    <x v="0"/>
    <x v="1"/>
    <b v="0"/>
    <b v="0"/>
    <b v="1"/>
    <b v="0"/>
    <n v="102.1575"/>
    <x v="48"/>
    <b v="1"/>
  </r>
  <r>
    <s v="0742-NXBGR"/>
    <x v="0"/>
    <s v="United States"/>
    <s v="California"/>
    <s v="Adin"/>
    <n v="96006"/>
    <s v="41.171578, -120.913161"/>
    <n v="41.171577999999997"/>
    <n v="-120.913161"/>
    <x v="1"/>
    <x v="0"/>
    <n v="0"/>
    <x v="0"/>
    <n v="1"/>
    <n v="1"/>
    <s v="No"/>
    <s v="No"/>
    <s v="Yes"/>
    <s v="Yes"/>
    <s v="No"/>
    <s v="No"/>
    <s v="No"/>
    <n v="1"/>
    <x v="1"/>
    <n v="82.3"/>
    <n v="82.3"/>
    <x v="0"/>
    <x v="0"/>
    <n v="71"/>
    <n v="4278"/>
    <x v="2"/>
    <x v="0"/>
    <x v="0"/>
    <x v="1"/>
    <b v="0"/>
    <b v="0"/>
    <b v="1"/>
    <b v="0"/>
    <n v="82.3"/>
    <x v="31"/>
    <b v="0"/>
  </r>
  <r>
    <s v="6110-OHIHY"/>
    <x v="0"/>
    <s v="United States"/>
    <s v="California"/>
    <s v="Burney"/>
    <n v="96013"/>
    <s v="40.946785, -121.719489"/>
    <n v="40.946784999999998"/>
    <n v="-121.719489"/>
    <x v="0"/>
    <x v="0"/>
    <n v="0"/>
    <x v="0"/>
    <n v="3"/>
    <n v="1"/>
    <s v="No"/>
    <s v="No"/>
    <s v="No"/>
    <s v="No"/>
    <s v="No"/>
    <s v="Yes"/>
    <s v="No"/>
    <n v="0"/>
    <x v="1"/>
    <n v="79.25"/>
    <n v="267.60000000000002"/>
    <x v="0"/>
    <x v="0"/>
    <n v="89"/>
    <n v="4183"/>
    <x v="3"/>
    <x v="0"/>
    <x v="0"/>
    <x v="1"/>
    <b v="0"/>
    <b v="0"/>
    <b v="1"/>
    <b v="0"/>
    <n v="89.2"/>
    <x v="16"/>
    <b v="0"/>
  </r>
  <r>
    <s v="5889-LFOLL"/>
    <x v="0"/>
    <s v="United States"/>
    <s v="California"/>
    <s v="Canby"/>
    <n v="96015"/>
    <s v="41.486953, -120.913975"/>
    <n v="41.486953"/>
    <n v="-120.91397499999999"/>
    <x v="1"/>
    <x v="0"/>
    <n v="0"/>
    <x v="0"/>
    <n v="13"/>
    <n v="1"/>
    <s v="Yes"/>
    <s v="No"/>
    <s v="No"/>
    <s v="No"/>
    <s v="No"/>
    <s v="No"/>
    <s v="Yes"/>
    <n v="1"/>
    <x v="1"/>
    <n v="84.6"/>
    <n v="1115.2"/>
    <x v="0"/>
    <x v="0"/>
    <n v="77"/>
    <n v="2659"/>
    <x v="4"/>
    <x v="0"/>
    <x v="0"/>
    <x v="1"/>
    <b v="0"/>
    <b v="0"/>
    <b v="1"/>
    <b v="0"/>
    <n v="85.784615384615293"/>
    <x v="33"/>
    <b v="0"/>
  </r>
  <r>
    <s v="5708-EVONK"/>
    <x v="0"/>
    <s v="United States"/>
    <s v="California"/>
    <s v="Cassel"/>
    <n v="96016"/>
    <s v="40.936285, -121.572692"/>
    <n v="40.936284999999998"/>
    <n v="-121.572692"/>
    <x v="1"/>
    <x v="0"/>
    <n v="1"/>
    <x v="0"/>
    <n v="58"/>
    <n v="1"/>
    <s v="Yes"/>
    <s v="Yes"/>
    <s v="Yes"/>
    <s v="No"/>
    <s v="No"/>
    <s v="No"/>
    <s v="Yes"/>
    <n v="1"/>
    <x v="2"/>
    <n v="93.4"/>
    <n v="5435.6"/>
    <x v="0"/>
    <x v="0"/>
    <n v="73"/>
    <n v="5989"/>
    <x v="14"/>
    <x v="0"/>
    <x v="0"/>
    <x v="1"/>
    <b v="0"/>
    <b v="0"/>
    <b v="0"/>
    <b v="0"/>
    <n v="93.717241379310295"/>
    <x v="45"/>
    <b v="1"/>
  </r>
  <r>
    <s v="8708-XPXHZ"/>
    <x v="0"/>
    <s v="United States"/>
    <s v="California"/>
    <s v="Castella"/>
    <n v="96017"/>
    <s v="41.121108, -122.336613"/>
    <n v="41.121108"/>
    <n v="-122.336613"/>
    <x v="1"/>
    <x v="0"/>
    <n v="1"/>
    <x v="0"/>
    <n v="42"/>
    <n v="1"/>
    <s v="Yes"/>
    <s v="No"/>
    <s v="No"/>
    <s v="No"/>
    <s v="No"/>
    <s v="Yes"/>
    <s v="Yes"/>
    <n v="1"/>
    <x v="2"/>
    <n v="94.2"/>
    <n v="4186.3"/>
    <x v="0"/>
    <x v="0"/>
    <n v="95"/>
    <n v="5458"/>
    <x v="2"/>
    <x v="0"/>
    <x v="0"/>
    <x v="1"/>
    <b v="0"/>
    <b v="0"/>
    <b v="1"/>
    <b v="0"/>
    <n v="99.673809523809496"/>
    <x v="15"/>
    <b v="0"/>
  </r>
  <r>
    <s v="0616-ATFGB"/>
    <x v="0"/>
    <s v="United States"/>
    <s v="California"/>
    <s v="Shasta Lake"/>
    <n v="96019"/>
    <s v="40.692523, -122.369876"/>
    <n v="40.692523000000001"/>
    <n v="-122.369876"/>
    <x v="0"/>
    <x v="1"/>
    <n v="1"/>
    <x v="0"/>
    <n v="1"/>
    <n v="0"/>
    <s v="No phone service"/>
    <s v="No"/>
    <s v="No"/>
    <s v="No"/>
    <s v="No"/>
    <s v="No"/>
    <s v="No"/>
    <n v="0"/>
    <x v="3"/>
    <n v="25.05"/>
    <n v="25.05"/>
    <x v="0"/>
    <x v="0"/>
    <n v="95"/>
    <n v="2119"/>
    <x v="2"/>
    <x v="0"/>
    <x v="0"/>
    <x v="0"/>
    <b v="0"/>
    <b v="0"/>
    <b v="1"/>
    <b v="0"/>
    <n v="25.05"/>
    <x v="74"/>
    <b v="0"/>
  </r>
  <r>
    <s v="7016-BPGEU"/>
    <x v="0"/>
    <s v="United States"/>
    <s v="California"/>
    <s v="Dunsmuir"/>
    <n v="96025"/>
    <s v="41.212695, -122.392067"/>
    <n v="41.212694999999997"/>
    <n v="-122.392067"/>
    <x v="1"/>
    <x v="0"/>
    <n v="0"/>
    <x v="0"/>
    <n v="29"/>
    <n v="0"/>
    <s v="No phone service"/>
    <s v="No"/>
    <s v="No"/>
    <s v="No"/>
    <s v="No"/>
    <s v="No"/>
    <s v="No"/>
    <n v="1"/>
    <x v="3"/>
    <n v="25.1"/>
    <n v="712.85"/>
    <x v="0"/>
    <x v="0"/>
    <n v="81"/>
    <n v="2796"/>
    <x v="3"/>
    <x v="0"/>
    <x v="0"/>
    <x v="0"/>
    <b v="0"/>
    <b v="1"/>
    <b v="0"/>
    <b v="0"/>
    <n v="24.5810344827586"/>
    <x v="74"/>
    <b v="0"/>
  </r>
  <r>
    <s v="6876-ADESB"/>
    <x v="0"/>
    <s v="United States"/>
    <s v="California"/>
    <s v="Etna"/>
    <n v="96027"/>
    <s v="41.405193, -123.008567"/>
    <n v="41.405192999999997"/>
    <n v="-123.008567"/>
    <x v="0"/>
    <x v="0"/>
    <n v="0"/>
    <x v="1"/>
    <n v="1"/>
    <n v="1"/>
    <s v="No"/>
    <s v="No"/>
    <s v="No"/>
    <s v="Yes"/>
    <s v="No"/>
    <s v="No"/>
    <s v="No"/>
    <n v="0"/>
    <x v="0"/>
    <n v="48.95"/>
    <n v="48.95"/>
    <x v="0"/>
    <x v="0"/>
    <n v="65"/>
    <n v="3913"/>
    <x v="3"/>
    <x v="0"/>
    <x v="0"/>
    <x v="0"/>
    <b v="0"/>
    <b v="0"/>
    <b v="1"/>
    <b v="0"/>
    <n v="48.95"/>
    <x v="38"/>
    <b v="0"/>
  </r>
  <r>
    <s v="1963-SVUCV"/>
    <x v="0"/>
    <s v="United States"/>
    <s v="California"/>
    <s v="Flournoy"/>
    <n v="96029"/>
    <s v="39.84784, -122.544556"/>
    <n v="39.847839999999998"/>
    <n v="-122.544556"/>
    <x v="0"/>
    <x v="0"/>
    <n v="0"/>
    <x v="0"/>
    <n v="1"/>
    <n v="1"/>
    <s v="No"/>
    <s v="No"/>
    <s v="No"/>
    <s v="No"/>
    <s v="No"/>
    <s v="No"/>
    <s v="No"/>
    <n v="0"/>
    <x v="0"/>
    <n v="45.3"/>
    <n v="45.3"/>
    <x v="0"/>
    <x v="0"/>
    <n v="78"/>
    <n v="5774"/>
    <x v="3"/>
    <x v="0"/>
    <x v="0"/>
    <x v="0"/>
    <b v="0"/>
    <b v="0"/>
    <b v="1"/>
    <b v="0"/>
    <n v="45.3"/>
    <x v="30"/>
    <b v="0"/>
  </r>
  <r>
    <s v="0220-EBGCE"/>
    <x v="0"/>
    <s v="United States"/>
    <s v="California"/>
    <s v="Fort Jones"/>
    <n v="96032"/>
    <s v="41.5837, -122.935922"/>
    <n v="41.5837"/>
    <n v="-122.93592200000001"/>
    <x v="0"/>
    <x v="0"/>
    <n v="0"/>
    <x v="0"/>
    <n v="2"/>
    <n v="1"/>
    <s v="No"/>
    <s v="No"/>
    <s v="No"/>
    <s v="Yes"/>
    <s v="No"/>
    <s v="No"/>
    <s v="Yes"/>
    <n v="1"/>
    <x v="1"/>
    <n v="85.85"/>
    <n v="167.3"/>
    <x v="0"/>
    <x v="0"/>
    <n v="67"/>
    <n v="3273"/>
    <x v="4"/>
    <x v="0"/>
    <x v="0"/>
    <x v="1"/>
    <b v="0"/>
    <b v="0"/>
    <b v="1"/>
    <b v="0"/>
    <n v="83.65"/>
    <x v="42"/>
    <b v="0"/>
  </r>
  <r>
    <s v="2754-VDLTR"/>
    <x v="0"/>
    <s v="United States"/>
    <s v="California"/>
    <s v="Greenview"/>
    <n v="96037"/>
    <s v="41.528541, -122.955018"/>
    <n v="41.528540999999997"/>
    <n v="-122.955018"/>
    <x v="0"/>
    <x v="0"/>
    <n v="0"/>
    <x v="0"/>
    <n v="10"/>
    <n v="1"/>
    <s v="Yes"/>
    <s v="No"/>
    <s v="No"/>
    <s v="No"/>
    <s v="No"/>
    <s v="Yes"/>
    <s v="Yes"/>
    <n v="0"/>
    <x v="2"/>
    <n v="95.2"/>
    <n v="930.4"/>
    <x v="0"/>
    <x v="0"/>
    <n v="69"/>
    <n v="4922"/>
    <x v="4"/>
    <x v="0"/>
    <x v="0"/>
    <x v="1"/>
    <b v="0"/>
    <b v="0"/>
    <b v="1"/>
    <b v="0"/>
    <n v="93.039999999999907"/>
    <x v="14"/>
    <b v="0"/>
  </r>
  <r>
    <s v="3190-XFANI"/>
    <x v="0"/>
    <s v="United States"/>
    <s v="California"/>
    <s v="Happy Camp"/>
    <n v="96039"/>
    <s v="41.831901, -123.487478"/>
    <n v="41.831901000000002"/>
    <n v="-123.487478"/>
    <x v="0"/>
    <x v="0"/>
    <n v="0"/>
    <x v="0"/>
    <n v="49"/>
    <n v="1"/>
    <s v="Yes"/>
    <s v="No"/>
    <s v="No"/>
    <s v="No"/>
    <s v="Yes"/>
    <s v="Yes"/>
    <s v="Yes"/>
    <n v="1"/>
    <x v="2"/>
    <n v="100.6"/>
    <n v="5069.6499999999996"/>
    <x v="0"/>
    <x v="0"/>
    <n v="82"/>
    <n v="5585"/>
    <x v="4"/>
    <x v="1"/>
    <x v="0"/>
    <x v="1"/>
    <b v="0"/>
    <b v="0"/>
    <b v="0"/>
    <b v="0"/>
    <n v="103.462244897959"/>
    <x v="24"/>
    <b v="0"/>
  </r>
  <r>
    <s v="7551-DACSP"/>
    <x v="0"/>
    <s v="United States"/>
    <s v="California"/>
    <s v="Hat Creek"/>
    <n v="96040"/>
    <s v="40.789799, -121.474529"/>
    <n v="40.789799000000002"/>
    <n v="-121.474529"/>
    <x v="0"/>
    <x v="0"/>
    <n v="1"/>
    <x v="1"/>
    <n v="6"/>
    <n v="1"/>
    <s v="No"/>
    <s v="No"/>
    <s v="Yes"/>
    <s v="Yes"/>
    <s v="No"/>
    <s v="No"/>
    <s v="No"/>
    <n v="1"/>
    <x v="0"/>
    <n v="55.3"/>
    <n v="324.25"/>
    <x v="0"/>
    <x v="0"/>
    <n v="99"/>
    <n v="3878"/>
    <x v="0"/>
    <x v="0"/>
    <x v="0"/>
    <x v="0"/>
    <b v="0"/>
    <b v="0"/>
    <b v="0"/>
    <b v="1"/>
    <n v="54.0416666666666"/>
    <x v="5"/>
    <b v="0"/>
  </r>
  <r>
    <s v="7235-NXZCP"/>
    <x v="0"/>
    <s v="United States"/>
    <s v="California"/>
    <s v="Hornbrook"/>
    <n v="96044"/>
    <s v="41.962127, -122.527696"/>
    <n v="41.962127000000002"/>
    <n v="-122.52769600000001"/>
    <x v="0"/>
    <x v="1"/>
    <n v="0"/>
    <x v="0"/>
    <n v="2"/>
    <n v="1"/>
    <s v="Yes"/>
    <s v="No"/>
    <s v="No"/>
    <s v="No"/>
    <s v="No"/>
    <s v="No"/>
    <s v="No"/>
    <n v="1"/>
    <x v="1"/>
    <n v="74.849999999999994"/>
    <n v="156.4"/>
    <x v="0"/>
    <x v="0"/>
    <n v="84"/>
    <n v="5378"/>
    <x v="0"/>
    <x v="0"/>
    <x v="0"/>
    <x v="1"/>
    <b v="0"/>
    <b v="0"/>
    <b v="0"/>
    <b v="1"/>
    <n v="78.2"/>
    <x v="25"/>
    <b v="0"/>
  </r>
  <r>
    <s v="0520-FDVVT"/>
    <x v="0"/>
    <s v="United States"/>
    <s v="California"/>
    <s v="Lewiston"/>
    <n v="96052"/>
    <s v="40.704293, -122.803899"/>
    <n v="40.704293"/>
    <n v="-122.803899"/>
    <x v="0"/>
    <x v="0"/>
    <n v="0"/>
    <x v="0"/>
    <n v="35"/>
    <n v="1"/>
    <s v="No"/>
    <s v="No"/>
    <s v="Yes"/>
    <s v="Yes"/>
    <s v="No"/>
    <s v="Yes"/>
    <s v="Yes"/>
    <n v="1"/>
    <x v="2"/>
    <n v="102.35"/>
    <n v="3626.1"/>
    <x v="0"/>
    <x v="0"/>
    <n v="80"/>
    <n v="2473"/>
    <x v="5"/>
    <x v="1"/>
    <x v="0"/>
    <x v="1"/>
    <b v="0"/>
    <b v="0"/>
    <b v="0"/>
    <b v="0"/>
    <n v="103.602857142857"/>
    <x v="80"/>
    <b v="0"/>
  </r>
  <r>
    <s v="1444-VVSGW"/>
    <x v="0"/>
    <s v="United States"/>
    <s v="California"/>
    <s v="Los Molinos"/>
    <n v="96055"/>
    <s v="40.059385, -122.091481"/>
    <n v="40.059384999999999"/>
    <n v="-122.091481"/>
    <x v="0"/>
    <x v="0"/>
    <n v="1"/>
    <x v="0"/>
    <n v="70"/>
    <n v="1"/>
    <s v="Yes"/>
    <s v="Yes"/>
    <s v="Yes"/>
    <s v="Yes"/>
    <s v="Yes"/>
    <s v="Yes"/>
    <s v="Yes"/>
    <n v="0"/>
    <x v="2"/>
    <n v="115.65"/>
    <n v="7968.85"/>
    <x v="0"/>
    <x v="0"/>
    <n v="99"/>
    <n v="5563"/>
    <x v="6"/>
    <x v="1"/>
    <x v="0"/>
    <x v="1"/>
    <b v="0"/>
    <b v="1"/>
    <b v="0"/>
    <b v="0"/>
    <n v="113.840714285714"/>
    <x v="73"/>
    <b v="1"/>
  </r>
  <r>
    <s v="5712-PTIWW"/>
    <x v="0"/>
    <s v="United States"/>
    <s v="California"/>
    <s v="Mcarthur"/>
    <n v="96056"/>
    <s v="41.10831, -121.360362"/>
    <n v="41.108310000000003"/>
    <n v="-121.36036199999999"/>
    <x v="0"/>
    <x v="0"/>
    <n v="0"/>
    <x v="0"/>
    <n v="2"/>
    <n v="1"/>
    <s v="No"/>
    <s v="No"/>
    <s v="No"/>
    <s v="Yes"/>
    <s v="Yes"/>
    <s v="No"/>
    <s v="No"/>
    <n v="1"/>
    <x v="1"/>
    <n v="79.849999999999994"/>
    <n v="152.44999999999999"/>
    <x v="0"/>
    <x v="0"/>
    <n v="91"/>
    <n v="3280"/>
    <x v="7"/>
    <x v="0"/>
    <x v="0"/>
    <x v="1"/>
    <b v="0"/>
    <b v="0"/>
    <b v="1"/>
    <b v="0"/>
    <n v="76.224999999999994"/>
    <x v="16"/>
    <b v="0"/>
  </r>
  <r>
    <s v="3315-TOTBP"/>
    <x v="0"/>
    <s v="United States"/>
    <s v="California"/>
    <s v="Mill Creek"/>
    <n v="96061"/>
    <s v="40.331975, -121.460674"/>
    <n v="40.331975"/>
    <n v="-121.460674"/>
    <x v="0"/>
    <x v="0"/>
    <n v="0"/>
    <x v="0"/>
    <n v="15"/>
    <n v="1"/>
    <s v="Yes"/>
    <s v="No"/>
    <s v="No"/>
    <s v="No"/>
    <s v="No"/>
    <s v="No"/>
    <s v="No"/>
    <n v="1"/>
    <x v="1"/>
    <n v="76"/>
    <n v="1130.8499999999999"/>
    <x v="0"/>
    <x v="0"/>
    <n v="74"/>
    <n v="4938"/>
    <x v="8"/>
    <x v="0"/>
    <x v="0"/>
    <x v="1"/>
    <b v="0"/>
    <b v="0"/>
    <b v="0"/>
    <b v="1"/>
    <n v="75.39"/>
    <x v="17"/>
    <b v="0"/>
  </r>
  <r>
    <s v="6661-HBGWL"/>
    <x v="0"/>
    <s v="United States"/>
    <s v="California"/>
    <s v="Mineral"/>
    <n v="96063"/>
    <s v="40.408796, -121.579609"/>
    <n v="40.408796000000002"/>
    <n v="-121.579609"/>
    <x v="1"/>
    <x v="1"/>
    <n v="0"/>
    <x v="0"/>
    <n v="42"/>
    <n v="1"/>
    <s v="Yes"/>
    <s v="No"/>
    <s v="Yes"/>
    <s v="Yes"/>
    <s v="No"/>
    <s v="Yes"/>
    <s v="Yes"/>
    <n v="1"/>
    <x v="2"/>
    <n v="104.75"/>
    <n v="4323.45"/>
    <x v="0"/>
    <x v="0"/>
    <n v="79"/>
    <n v="2984"/>
    <x v="9"/>
    <x v="0"/>
    <x v="0"/>
    <x v="1"/>
    <b v="0"/>
    <b v="0"/>
    <b v="0"/>
    <b v="0"/>
    <n v="102.93928571428501"/>
    <x v="3"/>
    <b v="0"/>
  </r>
  <r>
    <s v="1518-VOWAV"/>
    <x v="0"/>
    <s v="United States"/>
    <s v="California"/>
    <s v="Montague"/>
    <n v="96064"/>
    <s v="41.759864, -122.379175"/>
    <n v="41.759864"/>
    <n v="-122.379175"/>
    <x v="1"/>
    <x v="0"/>
    <n v="0"/>
    <x v="0"/>
    <n v="9"/>
    <n v="1"/>
    <s v="No"/>
    <s v="Yes"/>
    <s v="Yes"/>
    <s v="No"/>
    <s v="No"/>
    <s v="Yes"/>
    <s v="Yes"/>
    <n v="1"/>
    <x v="1"/>
    <n v="74.650000000000006"/>
    <n v="703.55"/>
    <x v="0"/>
    <x v="0"/>
    <n v="90"/>
    <n v="5900"/>
    <x v="10"/>
    <x v="0"/>
    <x v="0"/>
    <x v="0"/>
    <b v="0"/>
    <b v="0"/>
    <b v="1"/>
    <b v="0"/>
    <n v="78.172222222222203"/>
    <x v="25"/>
    <b v="1"/>
  </r>
  <r>
    <s v="5909-ECHUI"/>
    <x v="0"/>
    <s v="United States"/>
    <s v="California"/>
    <s v="Oak Run"/>
    <n v="96069"/>
    <s v="40.689243, -122.037023"/>
    <n v="40.689242999999998"/>
    <n v="-122.037023"/>
    <x v="1"/>
    <x v="0"/>
    <n v="0"/>
    <x v="0"/>
    <n v="1"/>
    <n v="1"/>
    <s v="No"/>
    <s v="No"/>
    <s v="No"/>
    <s v="No"/>
    <s v="No"/>
    <s v="No"/>
    <s v="Yes"/>
    <n v="1"/>
    <x v="0"/>
    <n v="56.25"/>
    <n v="56.25"/>
    <x v="0"/>
    <x v="0"/>
    <n v="71"/>
    <n v="3065"/>
    <x v="11"/>
    <x v="0"/>
    <x v="0"/>
    <x v="0"/>
    <b v="0"/>
    <b v="0"/>
    <b v="1"/>
    <b v="0"/>
    <n v="56.25"/>
    <x v="57"/>
    <b v="0"/>
  </r>
  <r>
    <s v="1309-BXVOQ"/>
    <x v="0"/>
    <s v="United States"/>
    <s v="California"/>
    <s v="Old Station"/>
    <n v="96071"/>
    <s v="40.656287, -121.428965"/>
    <n v="40.656286999999999"/>
    <n v="-121.42896500000001"/>
    <x v="0"/>
    <x v="0"/>
    <n v="1"/>
    <x v="0"/>
    <n v="21"/>
    <n v="1"/>
    <s v="Yes"/>
    <s v="No"/>
    <s v="No"/>
    <s v="Yes"/>
    <s v="Yes"/>
    <s v="Yes"/>
    <s v="Yes"/>
    <n v="1"/>
    <x v="2"/>
    <n v="106.1"/>
    <n v="2249.9499999999998"/>
    <x v="0"/>
    <x v="0"/>
    <n v="69"/>
    <n v="3584"/>
    <x v="12"/>
    <x v="0"/>
    <x v="0"/>
    <x v="1"/>
    <b v="0"/>
    <b v="0"/>
    <b v="1"/>
    <b v="0"/>
    <n v="107.14047619047599"/>
    <x v="11"/>
    <b v="0"/>
  </r>
  <r>
    <s v="9317-WZPGV"/>
    <x v="0"/>
    <s v="United States"/>
    <s v="California"/>
    <s v="Paskenta"/>
    <n v="96074"/>
    <s v="39.884395, -122.587513"/>
    <n v="39.884394999999998"/>
    <n v="-122.587513"/>
    <x v="1"/>
    <x v="1"/>
    <n v="0"/>
    <x v="0"/>
    <n v="2"/>
    <n v="1"/>
    <s v="No"/>
    <s v="No"/>
    <s v="No"/>
    <s v="No"/>
    <s v="No"/>
    <s v="No"/>
    <s v="Yes"/>
    <n v="1"/>
    <x v="1"/>
    <n v="79.75"/>
    <n v="159.4"/>
    <x v="0"/>
    <x v="0"/>
    <n v="77"/>
    <n v="4038"/>
    <x v="13"/>
    <x v="0"/>
    <x v="0"/>
    <x v="1"/>
    <b v="0"/>
    <b v="0"/>
    <b v="0"/>
    <b v="0"/>
    <n v="79.7"/>
    <x v="16"/>
    <b v="0"/>
  </r>
  <r>
    <s v="2856-HYAPG"/>
    <x v="0"/>
    <s v="United States"/>
    <s v="California"/>
    <s v="Platina"/>
    <n v="96076"/>
    <s v="40.367964, -122.937379"/>
    <n v="40.367964000000001"/>
    <n v="-122.93737900000001"/>
    <x v="1"/>
    <x v="0"/>
    <n v="0"/>
    <x v="0"/>
    <n v="1"/>
    <n v="1"/>
    <s v="No"/>
    <s v="No"/>
    <s v="No"/>
    <s v="No"/>
    <s v="No"/>
    <s v="No"/>
    <s v="No"/>
    <n v="0"/>
    <x v="0"/>
    <n v="68.650000000000006"/>
    <n v="68.650000000000006"/>
    <x v="0"/>
    <x v="0"/>
    <n v="99"/>
    <n v="3052"/>
    <x v="5"/>
    <x v="0"/>
    <x v="0"/>
    <x v="1"/>
    <b v="0"/>
    <b v="0"/>
    <b v="1"/>
    <b v="0"/>
    <n v="68.650000000000006"/>
    <x v="49"/>
    <b v="0"/>
  </r>
  <r>
    <s v="4488-PSYCG"/>
    <x v="0"/>
    <s v="United States"/>
    <s v="California"/>
    <s v="Seiad Valley"/>
    <n v="96086"/>
    <s v="41.924174, -123.260788"/>
    <n v="41.924174000000001"/>
    <n v="-123.26078800000001"/>
    <x v="0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327.45"/>
    <x v="0"/>
    <x v="0"/>
    <n v="83"/>
    <n v="4327"/>
    <x v="6"/>
    <x v="0"/>
    <x v="0"/>
    <x v="0"/>
    <b v="1"/>
    <b v="0"/>
    <b v="0"/>
    <b v="0"/>
    <n v="20.465624999999999"/>
    <x v="7"/>
    <b v="0"/>
  </r>
  <r>
    <s v="3621-CEOVK"/>
    <x v="0"/>
    <s v="United States"/>
    <s v="California"/>
    <s v="Trinity Center"/>
    <n v="96091"/>
    <s v="41.081847, -122.700545"/>
    <n v="41.081847000000003"/>
    <n v="-122.70054500000001"/>
    <x v="1"/>
    <x v="1"/>
    <n v="1"/>
    <x v="0"/>
    <n v="14"/>
    <n v="1"/>
    <s v="Yes"/>
    <s v="No"/>
    <s v="Yes"/>
    <s v="No"/>
    <s v="No"/>
    <s v="Yes"/>
    <s v="Yes"/>
    <n v="1"/>
    <x v="2"/>
    <n v="100.2"/>
    <n v="1369.8"/>
    <x v="0"/>
    <x v="0"/>
    <n v="97"/>
    <n v="3369"/>
    <x v="7"/>
    <x v="0"/>
    <x v="0"/>
    <x v="1"/>
    <b v="0"/>
    <b v="0"/>
    <b v="1"/>
    <b v="0"/>
    <n v="97.842857142857099"/>
    <x v="24"/>
    <b v="0"/>
  </r>
  <r>
    <s v="6906-ANDWJ"/>
    <x v="0"/>
    <s v="United States"/>
    <s v="California"/>
    <s v="Vina"/>
    <n v="96092"/>
    <s v="39.955164, -122.018567"/>
    <n v="39.955164000000003"/>
    <n v="-122.018567"/>
    <x v="0"/>
    <x v="0"/>
    <n v="1"/>
    <x v="0"/>
    <n v="15"/>
    <n v="1"/>
    <s v="Yes"/>
    <s v="No"/>
    <s v="No"/>
    <s v="No"/>
    <s v="No"/>
    <s v="No"/>
    <s v="No"/>
    <n v="1"/>
    <x v="1"/>
    <n v="74.900000000000006"/>
    <n v="1107.25"/>
    <x v="0"/>
    <x v="0"/>
    <n v="97"/>
    <n v="2510"/>
    <x v="8"/>
    <x v="0"/>
    <x v="0"/>
    <x v="1"/>
    <b v="0"/>
    <b v="0"/>
    <b v="0"/>
    <b v="0"/>
    <n v="73.816666666666606"/>
    <x v="25"/>
    <b v="0"/>
  </r>
  <r>
    <s v="1031-IIDEO"/>
    <x v="0"/>
    <s v="United States"/>
    <s v="California"/>
    <s v="Sierra City"/>
    <n v="96125"/>
    <s v="39.600599, -120.636358"/>
    <n v="39.600599000000003"/>
    <n v="-120.636358"/>
    <x v="1"/>
    <x v="0"/>
    <n v="0"/>
    <x v="0"/>
    <n v="1"/>
    <n v="1"/>
    <s v="No"/>
    <s v="No"/>
    <s v="No"/>
    <s v="No"/>
    <s v="No"/>
    <s v="No"/>
    <s v="No"/>
    <n v="1"/>
    <x v="1"/>
    <n v="70.849999999999994"/>
    <n v="70.849999999999994"/>
    <x v="0"/>
    <x v="0"/>
    <n v="72"/>
    <n v="2874"/>
    <x v="9"/>
    <x v="0"/>
    <x v="0"/>
    <x v="1"/>
    <b v="0"/>
    <b v="0"/>
    <b v="1"/>
    <b v="0"/>
    <n v="70.849999999999994"/>
    <x v="1"/>
    <b v="0"/>
  </r>
  <r>
    <s v="5832-XKAES"/>
    <x v="0"/>
    <s v="United States"/>
    <s v="California"/>
    <s v="Sierraville"/>
    <n v="96126"/>
    <s v="39.559709, -120.345639"/>
    <n v="39.559708999999998"/>
    <n v="-120.34563900000001"/>
    <x v="0"/>
    <x v="0"/>
    <n v="0"/>
    <x v="0"/>
    <n v="2"/>
    <n v="1"/>
    <s v="No"/>
    <s v="No"/>
    <s v="No"/>
    <s v="No"/>
    <s v="No"/>
    <s v="No"/>
    <s v="No"/>
    <n v="1"/>
    <x v="0"/>
    <n v="69.8"/>
    <n v="134.69999999999999"/>
    <x v="0"/>
    <x v="0"/>
    <n v="74"/>
    <n v="2320"/>
    <x v="14"/>
    <x v="0"/>
    <x v="0"/>
    <x v="1"/>
    <b v="0"/>
    <b v="1"/>
    <b v="0"/>
    <b v="0"/>
    <n v="67.349999999999994"/>
    <x v="10"/>
    <b v="0"/>
  </r>
  <r>
    <s v="4701-AHWMW"/>
    <x v="0"/>
    <s v="United States"/>
    <s v="California"/>
    <s v="Susanville"/>
    <n v="96130"/>
    <s v="40.559177, -120.612113"/>
    <n v="40.559176999999998"/>
    <n v="-120.61211299999999"/>
    <x v="0"/>
    <x v="0"/>
    <n v="1"/>
    <x v="0"/>
    <n v="55"/>
    <n v="0"/>
    <s v="No phone service"/>
    <s v="No"/>
    <s v="No"/>
    <s v="Yes"/>
    <s v="Yes"/>
    <s v="Yes"/>
    <s v="Yes"/>
    <n v="1"/>
    <x v="0"/>
    <n v="54.55"/>
    <n v="2978.3"/>
    <x v="0"/>
    <x v="0"/>
    <n v="69"/>
    <n v="6041"/>
    <x v="17"/>
    <x v="0"/>
    <x v="0"/>
    <x v="0"/>
    <b v="0"/>
    <b v="0"/>
    <b v="0"/>
    <b v="0"/>
    <n v="54.150909090909003"/>
    <x v="37"/>
    <b v="0"/>
  </r>
  <r>
    <s v="9210-IAHGH"/>
    <x v="0"/>
    <s v="United States"/>
    <s v="California"/>
    <s v="Wendel"/>
    <n v="96136"/>
    <s v="40.345949, -120.081187"/>
    <n v="40.345948999999997"/>
    <n v="-120.081187"/>
    <x v="1"/>
    <x v="0"/>
    <n v="0"/>
    <x v="0"/>
    <n v="7"/>
    <n v="1"/>
    <s v="No"/>
    <s v="No"/>
    <s v="No"/>
    <s v="No"/>
    <s v="Yes"/>
    <s v="Yes"/>
    <s v="Yes"/>
    <n v="1"/>
    <x v="1"/>
    <n v="70.75"/>
    <n v="450.8"/>
    <x v="0"/>
    <x v="0"/>
    <n v="84"/>
    <n v="2248"/>
    <x v="18"/>
    <x v="0"/>
    <x v="0"/>
    <x v="0"/>
    <b v="0"/>
    <b v="1"/>
    <b v="0"/>
    <b v="0"/>
    <n v="64.400000000000006"/>
    <x v="1"/>
    <b v="0"/>
  </r>
  <r>
    <s v="0023-XUOPT"/>
    <x v="0"/>
    <s v="United States"/>
    <s v="California"/>
    <s v="Carnelian Bay"/>
    <n v="96140"/>
    <s v="39.227434, -120.091806"/>
    <n v="39.227434000000002"/>
    <n v="-120.09180600000001"/>
    <x v="1"/>
    <x v="0"/>
    <n v="1"/>
    <x v="0"/>
    <n v="13"/>
    <n v="1"/>
    <s v="Yes"/>
    <s v="No"/>
    <s v="Yes"/>
    <s v="Yes"/>
    <s v="No"/>
    <s v="Yes"/>
    <s v="No"/>
    <n v="0"/>
    <x v="2"/>
    <n v="94.1"/>
    <n v="1215.5999999999999"/>
    <x v="0"/>
    <x v="0"/>
    <n v="75"/>
    <n v="2973"/>
    <x v="14"/>
    <x v="0"/>
    <x v="0"/>
    <x v="1"/>
    <b v="0"/>
    <b v="0"/>
    <b v="1"/>
    <b v="0"/>
    <n v="93.507692307692295"/>
    <x v="15"/>
    <b v="0"/>
  </r>
  <r>
    <s v="4592-IWTJI"/>
    <x v="0"/>
    <s v="United States"/>
    <s v="California"/>
    <s v="Homewood"/>
    <n v="96141"/>
    <s v="39.117018, -120.212535"/>
    <n v="39.117018000000002"/>
    <n v="-120.212535"/>
    <x v="1"/>
    <x v="0"/>
    <n v="1"/>
    <x v="1"/>
    <n v="3"/>
    <n v="0"/>
    <s v="No phone service"/>
    <s v="Yes"/>
    <s v="No"/>
    <s v="No"/>
    <s v="No"/>
    <s v="No"/>
    <s v="No"/>
    <n v="0"/>
    <x v="3"/>
    <n v="29.7"/>
    <n v="91.7"/>
    <x v="0"/>
    <x v="0"/>
    <n v="84"/>
    <n v="2613"/>
    <x v="18"/>
    <x v="0"/>
    <x v="0"/>
    <x v="0"/>
    <b v="0"/>
    <b v="1"/>
    <b v="0"/>
    <b v="0"/>
    <n v="30.566666666666599"/>
    <x v="32"/>
    <b v="0"/>
  </r>
  <r>
    <s v="7632-MNYOY"/>
    <x v="0"/>
    <s v="United States"/>
    <s v="California"/>
    <s v="Tahoe Vista"/>
    <n v="96148"/>
    <s v="39.24124, -120.054765"/>
    <n v="39.241239999999998"/>
    <n v="-120.054765"/>
    <x v="0"/>
    <x v="1"/>
    <n v="0"/>
    <x v="0"/>
    <n v="66"/>
    <n v="1"/>
    <s v="Yes"/>
    <s v="No"/>
    <s v="Yes"/>
    <s v="Yes"/>
    <s v="Yes"/>
    <s v="Yes"/>
    <s v="Yes"/>
    <n v="0"/>
    <x v="2"/>
    <n v="110.9"/>
    <n v="7432.05"/>
    <x v="0"/>
    <x v="0"/>
    <n v="93"/>
    <n v="4389"/>
    <x v="17"/>
    <x v="1"/>
    <x v="0"/>
    <x v="1"/>
    <b v="0"/>
    <b v="1"/>
    <b v="0"/>
    <b v="0"/>
    <n v="112.606818181818"/>
    <x v="56"/>
    <b v="0"/>
  </r>
  <r>
    <s v="6518-LGAOV"/>
    <x v="0"/>
    <s v="United States"/>
    <s v="California"/>
    <s v="South Lake Tahoe"/>
    <n v="96150"/>
    <s v="38.911577, -120.106169"/>
    <n v="38.911577000000001"/>
    <n v="-120.10616899999999"/>
    <x v="1"/>
    <x v="0"/>
    <n v="1"/>
    <x v="0"/>
    <n v="38"/>
    <n v="1"/>
    <s v="Yes"/>
    <s v="No"/>
    <s v="No"/>
    <s v="Yes"/>
    <s v="Yes"/>
    <s v="Yes"/>
    <s v="Yes"/>
    <n v="1"/>
    <x v="2"/>
    <n v="105"/>
    <n v="4026.4"/>
    <x v="0"/>
    <x v="0"/>
    <n v="92"/>
    <n v="2341"/>
    <x v="17"/>
    <x v="0"/>
    <x v="0"/>
    <x v="1"/>
    <b v="0"/>
    <b v="0"/>
    <b v="1"/>
    <b v="0"/>
    <n v="105.95789473684199"/>
    <x v="3"/>
    <b v="0"/>
  </r>
  <r>
    <s v="7242-QZLXF"/>
    <x v="0"/>
    <s v="United States"/>
    <s v="California"/>
    <s v="Truckee"/>
    <n v="96161"/>
    <s v="39.342498, -120.247127"/>
    <n v="39.342497999999999"/>
    <n v="-120.24712700000001"/>
    <x v="0"/>
    <x v="0"/>
    <n v="0"/>
    <x v="1"/>
    <n v="1"/>
    <n v="0"/>
    <s v="No phone service"/>
    <s v="No"/>
    <s v="No"/>
    <s v="No"/>
    <s v="No"/>
    <s v="No"/>
    <s v="No"/>
    <n v="1"/>
    <x v="3"/>
    <n v="25.3"/>
    <n v="25.3"/>
    <x v="0"/>
    <x v="0"/>
    <n v="99"/>
    <n v="5421"/>
    <x v="17"/>
    <x v="0"/>
    <x v="0"/>
    <x v="0"/>
    <b v="0"/>
    <b v="0"/>
    <b v="1"/>
    <b v="0"/>
    <n v="25.3"/>
    <x v="74"/>
    <b v="0"/>
  </r>
  <r>
    <s v="4576-CSAJH"/>
    <x v="0"/>
    <s v="United States"/>
    <s v="California"/>
    <s v="Los Angeles"/>
    <n v="90001"/>
    <s v="33.973616, -118.24902"/>
    <n v="33.973616"/>
    <n v="-118.24902"/>
    <x v="0"/>
    <x v="0"/>
    <n v="0"/>
    <x v="0"/>
    <n v="22"/>
    <n v="1"/>
    <s v="No"/>
    <s v="No"/>
    <s v="Yes"/>
    <s v="No"/>
    <s v="Yes"/>
    <s v="No"/>
    <s v="No"/>
    <n v="1"/>
    <x v="0"/>
    <n v="55.15"/>
    <n v="1193.05"/>
    <x v="0"/>
    <x v="0"/>
    <n v="84"/>
    <n v="5866"/>
    <x v="18"/>
    <x v="1"/>
    <x v="0"/>
    <x v="0"/>
    <b v="0"/>
    <b v="1"/>
    <b v="0"/>
    <b v="0"/>
    <n v="54.229545454545402"/>
    <x v="5"/>
    <b v="0"/>
  </r>
  <r>
    <s v="1000-AJSLD"/>
    <x v="0"/>
    <s v="United States"/>
    <s v="California"/>
    <s v="Los Angeles"/>
    <n v="90002"/>
    <s v="33.949255, -118.246978"/>
    <n v="33.949255000000001"/>
    <n v="-118.246978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100000000000001"/>
    <n v="20.100000000000001"/>
    <x v="0"/>
    <x v="0"/>
    <n v="70"/>
    <n v="4389"/>
    <x v="0"/>
    <x v="0"/>
    <x v="0"/>
    <x v="0"/>
    <b v="1"/>
    <b v="0"/>
    <b v="0"/>
    <b v="1"/>
    <n v="20.100000000000001"/>
    <x v="7"/>
    <b v="0"/>
  </r>
  <r>
    <s v="1062-LHZOD"/>
    <x v="0"/>
    <s v="United States"/>
    <s v="California"/>
    <s v="Los Angeles"/>
    <n v="90005"/>
    <s v="34.059281, -118.30742"/>
    <n v="34.059280999999999"/>
    <n v="-118.30741999999999"/>
    <x v="0"/>
    <x v="0"/>
    <n v="1"/>
    <x v="0"/>
    <n v="1"/>
    <n v="1"/>
    <s v="No"/>
    <s v="No"/>
    <s v="No"/>
    <s v="No"/>
    <s v="No"/>
    <s v="No"/>
    <s v="No"/>
    <n v="1"/>
    <x v="0"/>
    <n v="69.900000000000006"/>
    <n v="69.900000000000006"/>
    <x v="0"/>
    <x v="0"/>
    <n v="84"/>
    <n v="2100"/>
    <x v="1"/>
    <x v="0"/>
    <x v="0"/>
    <x v="1"/>
    <b v="0"/>
    <b v="0"/>
    <b v="0"/>
    <b v="1"/>
    <n v="69.900000000000006"/>
    <x v="10"/>
    <b v="0"/>
  </r>
  <r>
    <s v="9600-NAXZN"/>
    <x v="0"/>
    <s v="United States"/>
    <s v="California"/>
    <s v="Los Angeles"/>
    <n v="90010"/>
    <s v="34.062125, -118.315709"/>
    <n v="34.062125000000002"/>
    <n v="-118.315709"/>
    <x v="0"/>
    <x v="0"/>
    <n v="0"/>
    <x v="0"/>
    <n v="43"/>
    <n v="1"/>
    <s v="Yes"/>
    <s v="No"/>
    <s v="Yes"/>
    <s v="No"/>
    <s v="No"/>
    <s v="Yes"/>
    <s v="Yes"/>
    <n v="1"/>
    <x v="2"/>
    <n v="101.4"/>
    <n v="4528"/>
    <x v="0"/>
    <x v="0"/>
    <n v="79"/>
    <n v="3370"/>
    <x v="1"/>
    <x v="0"/>
    <x v="0"/>
    <x v="1"/>
    <b v="0"/>
    <b v="0"/>
    <b v="1"/>
    <b v="0"/>
    <n v="105.302325581395"/>
    <x v="48"/>
    <b v="0"/>
  </r>
  <r>
    <s v="6457-USBER"/>
    <x v="0"/>
    <s v="United States"/>
    <s v="California"/>
    <s v="Los Angeles"/>
    <n v="90014"/>
    <s v="34.043144, -118.251977"/>
    <n v="34.043143999999998"/>
    <n v="-118.251977"/>
    <x v="0"/>
    <x v="0"/>
    <n v="0"/>
    <x v="0"/>
    <n v="1"/>
    <n v="1"/>
    <s v="No"/>
    <s v="No"/>
    <s v="No"/>
    <s v="No"/>
    <s v="No"/>
    <s v="No"/>
    <s v="Yes"/>
    <n v="1"/>
    <x v="1"/>
    <n v="80.8"/>
    <n v="80.8"/>
    <x v="0"/>
    <x v="0"/>
    <n v="82"/>
    <n v="4424"/>
    <x v="1"/>
    <x v="0"/>
    <x v="0"/>
    <x v="1"/>
    <b v="0"/>
    <b v="0"/>
    <b v="1"/>
    <b v="0"/>
    <n v="80.8"/>
    <x v="13"/>
    <b v="0"/>
  </r>
  <r>
    <s v="4662-EKDPQ"/>
    <x v="0"/>
    <s v="United States"/>
    <s v="California"/>
    <s v="Los Angeles"/>
    <n v="90016"/>
    <s v="34.028331, -118.354338"/>
    <n v="34.028331000000001"/>
    <n v="-118.354338"/>
    <x v="0"/>
    <x v="0"/>
    <n v="0"/>
    <x v="0"/>
    <n v="2"/>
    <n v="1"/>
    <s v="Yes"/>
    <s v="No"/>
    <s v="No"/>
    <s v="No"/>
    <s v="No"/>
    <s v="No"/>
    <s v="Yes"/>
    <n v="0"/>
    <x v="0"/>
    <n v="62.05"/>
    <n v="118.3"/>
    <x v="0"/>
    <x v="0"/>
    <n v="96"/>
    <n v="5344"/>
    <x v="2"/>
    <x v="0"/>
    <x v="0"/>
    <x v="0"/>
    <b v="0"/>
    <b v="0"/>
    <b v="0"/>
    <b v="0"/>
    <n v="59.15"/>
    <x v="86"/>
    <b v="0"/>
  </r>
  <r>
    <s v="9248-OJYKK"/>
    <x v="0"/>
    <s v="United States"/>
    <s v="California"/>
    <s v="Los Angeles"/>
    <n v="90017"/>
    <s v="34.052842, -118.264495"/>
    <n v="34.052841999999998"/>
    <n v="-118.264495"/>
    <x v="0"/>
    <x v="1"/>
    <n v="0"/>
    <x v="0"/>
    <n v="1"/>
    <n v="1"/>
    <s v="Yes"/>
    <s v="No"/>
    <s v="No"/>
    <s v="No"/>
    <s v="No"/>
    <s v="No"/>
    <s v="No"/>
    <n v="1"/>
    <x v="1"/>
    <n v="76.45"/>
    <n v="76.45"/>
    <x v="0"/>
    <x v="0"/>
    <n v="95"/>
    <n v="3763"/>
    <x v="3"/>
    <x v="0"/>
    <x v="0"/>
    <x v="1"/>
    <b v="0"/>
    <b v="0"/>
    <b v="1"/>
    <b v="0"/>
    <n v="76.45"/>
    <x v="23"/>
    <b v="0"/>
  </r>
  <r>
    <s v="3398-FSHON"/>
    <x v="0"/>
    <s v="United States"/>
    <s v="California"/>
    <s v="Los Angeles"/>
    <n v="90019"/>
    <s v="34.049841, -118.33846"/>
    <n v="34.049841000000001"/>
    <n v="-118.33846"/>
    <x v="1"/>
    <x v="1"/>
    <n v="0"/>
    <x v="0"/>
    <n v="12"/>
    <n v="1"/>
    <s v="Yes"/>
    <s v="No"/>
    <s v="Yes"/>
    <s v="No"/>
    <s v="No"/>
    <s v="Yes"/>
    <s v="No"/>
    <n v="1"/>
    <x v="2"/>
    <n v="91.3"/>
    <n v="1094.5"/>
    <x v="0"/>
    <x v="0"/>
    <n v="94"/>
    <n v="4703"/>
    <x v="4"/>
    <x v="0"/>
    <x v="0"/>
    <x v="1"/>
    <b v="0"/>
    <b v="0"/>
    <b v="1"/>
    <b v="0"/>
    <n v="91.2083333333333"/>
    <x v="60"/>
    <b v="0"/>
  </r>
  <r>
    <s v="3319-DWOEP"/>
    <x v="0"/>
    <s v="United States"/>
    <s v="California"/>
    <s v="Los Angeles"/>
    <n v="90020"/>
    <s v="34.066367, -118.309868"/>
    <n v="34.066367"/>
    <n v="-118.30986799999999"/>
    <x v="0"/>
    <x v="1"/>
    <n v="1"/>
    <x v="0"/>
    <n v="6"/>
    <n v="1"/>
    <s v="No"/>
    <s v="No"/>
    <s v="No"/>
    <s v="Yes"/>
    <s v="No"/>
    <s v="Yes"/>
    <s v="Yes"/>
    <n v="1"/>
    <x v="2"/>
    <n v="95.75"/>
    <n v="573.75"/>
    <x v="0"/>
    <x v="0"/>
    <n v="89"/>
    <n v="5750"/>
    <x v="0"/>
    <x v="0"/>
    <x v="0"/>
    <x v="1"/>
    <b v="0"/>
    <b v="0"/>
    <b v="1"/>
    <b v="0"/>
    <n v="95.625"/>
    <x v="14"/>
    <b v="0"/>
  </r>
  <r>
    <s v="9259-PACGQ"/>
    <x v="0"/>
    <s v="United States"/>
    <s v="California"/>
    <s v="Los Angeles"/>
    <n v="90026"/>
    <s v="34.078991, -118.263804"/>
    <n v="34.078991000000002"/>
    <n v="-118.26380399999999"/>
    <x v="1"/>
    <x v="0"/>
    <n v="1"/>
    <x v="0"/>
    <n v="34"/>
    <n v="1"/>
    <s v="Yes"/>
    <s v="Yes"/>
    <s v="Yes"/>
    <s v="No"/>
    <s v="Yes"/>
    <s v="No"/>
    <s v="No"/>
    <n v="0"/>
    <x v="0"/>
    <n v="62.65"/>
    <n v="2274.9"/>
    <x v="0"/>
    <x v="0"/>
    <n v="91"/>
    <n v="3918"/>
    <x v="2"/>
    <x v="0"/>
    <x v="0"/>
    <x v="0"/>
    <b v="0"/>
    <b v="0"/>
    <b v="1"/>
    <b v="0"/>
    <n v="66.908823529411706"/>
    <x v="86"/>
    <b v="1"/>
  </r>
  <r>
    <s v="4415-IJZTP"/>
    <x v="0"/>
    <s v="United States"/>
    <s v="California"/>
    <s v="Los Angeles"/>
    <n v="90027"/>
    <s v="34.127194, -118.295647"/>
    <n v="34.127194000000003"/>
    <n v="-118.295647"/>
    <x v="1"/>
    <x v="0"/>
    <n v="0"/>
    <x v="0"/>
    <n v="1"/>
    <n v="1"/>
    <s v="Yes"/>
    <s v="No"/>
    <s v="No"/>
    <s v="No"/>
    <s v="No"/>
    <s v="No"/>
    <s v="No"/>
    <n v="1"/>
    <x v="1"/>
    <n v="74.5"/>
    <n v="74.5"/>
    <x v="0"/>
    <x v="0"/>
    <n v="69"/>
    <n v="2016"/>
    <x v="2"/>
    <x v="0"/>
    <x v="0"/>
    <x v="1"/>
    <b v="0"/>
    <b v="0"/>
    <b v="1"/>
    <b v="0"/>
    <n v="74.5"/>
    <x v="25"/>
    <b v="0"/>
  </r>
  <r>
    <s v="1465-VINDH"/>
    <x v="0"/>
    <s v="United States"/>
    <s v="California"/>
    <s v="Los Angeles"/>
    <n v="90028"/>
    <s v="34.099869, -118.326843"/>
    <n v="34.099868999999998"/>
    <n v="-118.326843"/>
    <x v="1"/>
    <x v="0"/>
    <n v="1"/>
    <x v="0"/>
    <n v="10"/>
    <n v="1"/>
    <s v="Yes"/>
    <s v="No"/>
    <s v="Yes"/>
    <s v="Yes"/>
    <s v="No"/>
    <s v="Yes"/>
    <s v="Yes"/>
    <n v="1"/>
    <x v="2"/>
    <n v="102.1"/>
    <n v="1068.8499999999999"/>
    <x v="0"/>
    <x v="0"/>
    <n v="78"/>
    <n v="3596"/>
    <x v="3"/>
    <x v="0"/>
    <x v="0"/>
    <x v="1"/>
    <b v="0"/>
    <b v="1"/>
    <b v="0"/>
    <b v="0"/>
    <n v="106.884999999999"/>
    <x v="80"/>
    <b v="0"/>
  </r>
  <r>
    <s v="2810-FTLEM"/>
    <x v="0"/>
    <s v="United States"/>
    <s v="California"/>
    <s v="Los Angeles"/>
    <n v="90036"/>
    <s v="34.070291, -118.349191"/>
    <n v="34.070290999999997"/>
    <n v="-118.349191"/>
    <x v="1"/>
    <x v="0"/>
    <n v="0"/>
    <x v="0"/>
    <n v="16"/>
    <n v="1"/>
    <s v="No"/>
    <s v="Yes"/>
    <s v="No"/>
    <s v="No"/>
    <s v="No"/>
    <s v="No"/>
    <s v="No"/>
    <n v="1"/>
    <x v="0"/>
    <n v="50.15"/>
    <n v="762.25"/>
    <x v="0"/>
    <x v="0"/>
    <n v="69"/>
    <n v="4254"/>
    <x v="3"/>
    <x v="0"/>
    <x v="0"/>
    <x v="0"/>
    <b v="0"/>
    <b v="0"/>
    <b v="1"/>
    <b v="0"/>
    <n v="47.640625"/>
    <x v="36"/>
    <b v="1"/>
  </r>
  <r>
    <s v="1925-TIBLE"/>
    <x v="0"/>
    <s v="United States"/>
    <s v="California"/>
    <s v="Los Angeles"/>
    <n v="90049"/>
    <s v="34.091829, -118.491244"/>
    <n v="34.091828999999997"/>
    <n v="-118.49124399999999"/>
    <x v="1"/>
    <x v="0"/>
    <n v="1"/>
    <x v="0"/>
    <n v="7"/>
    <n v="1"/>
    <s v="Yes"/>
    <s v="No"/>
    <s v="No"/>
    <s v="No"/>
    <s v="No"/>
    <s v="Yes"/>
    <s v="No"/>
    <n v="1"/>
    <x v="1"/>
    <n v="86.5"/>
    <n v="582.5"/>
    <x v="0"/>
    <x v="0"/>
    <n v="74"/>
    <n v="3887"/>
    <x v="3"/>
    <x v="0"/>
    <x v="0"/>
    <x v="1"/>
    <b v="0"/>
    <b v="0"/>
    <b v="1"/>
    <b v="0"/>
    <n v="83.214285714285694"/>
    <x v="52"/>
    <b v="0"/>
  </r>
  <r>
    <s v="0818-OCPZO"/>
    <x v="0"/>
    <s v="United States"/>
    <s v="California"/>
    <s v="Los Angeles"/>
    <n v="90059"/>
    <s v="33.927254, -118.249826"/>
    <n v="33.927253999999998"/>
    <n v="-118.249826"/>
    <x v="0"/>
    <x v="1"/>
    <n v="0"/>
    <x v="0"/>
    <n v="27"/>
    <n v="1"/>
    <s v="Yes"/>
    <s v="No"/>
    <s v="Yes"/>
    <s v="No"/>
    <s v="No"/>
    <s v="No"/>
    <s v="No"/>
    <n v="1"/>
    <x v="1"/>
    <n v="81.45"/>
    <n v="2122.0500000000002"/>
    <x v="0"/>
    <x v="0"/>
    <n v="83"/>
    <n v="2571"/>
    <x v="4"/>
    <x v="0"/>
    <x v="0"/>
    <x v="1"/>
    <b v="0"/>
    <b v="0"/>
    <b v="1"/>
    <b v="0"/>
    <n v="78.594444444444406"/>
    <x v="46"/>
    <b v="0"/>
  </r>
  <r>
    <s v="1447-GIQMR"/>
    <x v="0"/>
    <s v="United States"/>
    <s v="California"/>
    <s v="Los Angeles"/>
    <n v="90062"/>
    <s v="34.003553, -118.308933"/>
    <n v="34.003552999999997"/>
    <n v="-118.308933"/>
    <x v="0"/>
    <x v="0"/>
    <n v="1"/>
    <x v="0"/>
    <n v="1"/>
    <n v="1"/>
    <s v="No"/>
    <s v="No"/>
    <s v="No"/>
    <s v="No"/>
    <s v="No"/>
    <s v="No"/>
    <s v="No"/>
    <n v="1"/>
    <x v="0"/>
    <n v="69.150000000000006"/>
    <n v="69.150000000000006"/>
    <x v="0"/>
    <x v="0"/>
    <n v="87"/>
    <n v="4179"/>
    <x v="4"/>
    <x v="0"/>
    <x v="0"/>
    <x v="1"/>
    <b v="0"/>
    <b v="0"/>
    <b v="1"/>
    <b v="0"/>
    <n v="69.150000000000006"/>
    <x v="10"/>
    <b v="0"/>
  </r>
  <r>
    <s v="0872-NXJYS"/>
    <x v="0"/>
    <s v="United States"/>
    <s v="California"/>
    <s v="West Hollywood"/>
    <n v="90069"/>
    <s v="34.093781, -118.381061"/>
    <n v="34.093781"/>
    <n v="-118.381061"/>
    <x v="1"/>
    <x v="0"/>
    <n v="0"/>
    <x v="0"/>
    <n v="9"/>
    <n v="1"/>
    <s v="No"/>
    <s v="No"/>
    <s v="No"/>
    <s v="No"/>
    <s v="No"/>
    <s v="No"/>
    <s v="Yes"/>
    <n v="1"/>
    <x v="1"/>
    <n v="79.55"/>
    <n v="723.4"/>
    <x v="0"/>
    <x v="0"/>
    <n v="81"/>
    <n v="3246"/>
    <x v="4"/>
    <x v="0"/>
    <x v="0"/>
    <x v="1"/>
    <b v="0"/>
    <b v="0"/>
    <b v="1"/>
    <b v="0"/>
    <n v="80.377777777777695"/>
    <x v="16"/>
    <b v="0"/>
  </r>
  <r>
    <s v="9412-ARGBX"/>
    <x v="0"/>
    <s v="United States"/>
    <s v="California"/>
    <s v="Downey"/>
    <n v="90241"/>
    <s v="33.940884, -118.128628"/>
    <n v="33.940883999999997"/>
    <n v="-118.12862800000001"/>
    <x v="1"/>
    <x v="0"/>
    <n v="0"/>
    <x v="0"/>
    <n v="48"/>
    <n v="1"/>
    <s v="No"/>
    <s v="No"/>
    <s v="Yes"/>
    <s v="Yes"/>
    <s v="Yes"/>
    <s v="Yes"/>
    <s v="No"/>
    <n v="1"/>
    <x v="2"/>
    <n v="95.5"/>
    <n v="4627.8500000000004"/>
    <x v="0"/>
    <x v="0"/>
    <n v="97"/>
    <n v="2459"/>
    <x v="0"/>
    <x v="0"/>
    <x v="1"/>
    <x v="1"/>
    <b v="0"/>
    <b v="0"/>
    <b v="0"/>
    <b v="1"/>
    <n v="96.413541666666603"/>
    <x v="14"/>
    <b v="0"/>
  </r>
  <r>
    <s v="1389-CXMLU"/>
    <x v="0"/>
    <s v="United States"/>
    <s v="California"/>
    <s v="Downey"/>
    <n v="90242"/>
    <s v="33.921793, -118.140588"/>
    <n v="33.921793000000001"/>
    <n v="-118.14058799999999"/>
    <x v="0"/>
    <x v="1"/>
    <n v="0"/>
    <x v="0"/>
    <n v="3"/>
    <n v="1"/>
    <s v="Yes"/>
    <s v="No"/>
    <s v="No"/>
    <s v="Yes"/>
    <s v="No"/>
    <s v="Yes"/>
    <s v="No"/>
    <n v="0"/>
    <x v="2"/>
    <n v="91.05"/>
    <n v="289.10000000000002"/>
    <x v="0"/>
    <x v="0"/>
    <n v="99"/>
    <n v="2194"/>
    <x v="0"/>
    <x v="0"/>
    <x v="0"/>
    <x v="1"/>
    <b v="0"/>
    <b v="0"/>
    <b v="1"/>
    <b v="0"/>
    <n v="96.366666666666603"/>
    <x v="60"/>
    <b v="0"/>
  </r>
  <r>
    <s v="5561-NWEVX"/>
    <x v="0"/>
    <s v="United States"/>
    <s v="California"/>
    <s v="Hermosa Beach"/>
    <n v="90254"/>
    <s v="33.86532, -118.396336"/>
    <n v="33.865319999999997"/>
    <n v="-118.39633600000001"/>
    <x v="1"/>
    <x v="1"/>
    <n v="1"/>
    <x v="0"/>
    <n v="2"/>
    <n v="1"/>
    <s v="Yes"/>
    <s v="No"/>
    <s v="No"/>
    <s v="Yes"/>
    <s v="No"/>
    <s v="No"/>
    <s v="No"/>
    <n v="0"/>
    <x v="1"/>
    <n v="79.2"/>
    <n v="172.85"/>
    <x v="0"/>
    <x v="0"/>
    <n v="67"/>
    <n v="4225"/>
    <x v="5"/>
    <x v="0"/>
    <x v="0"/>
    <x v="1"/>
    <b v="0"/>
    <b v="0"/>
    <b v="1"/>
    <b v="0"/>
    <n v="86.424999999999997"/>
    <x v="16"/>
    <b v="0"/>
  </r>
  <r>
    <s v="2737-WFVYW"/>
    <x v="0"/>
    <s v="United States"/>
    <s v="California"/>
    <s v="Marina Del Rey"/>
    <n v="90292"/>
    <s v="33.977468, -118.445475"/>
    <n v="33.977468000000002"/>
    <n v="-118.445475"/>
    <x v="1"/>
    <x v="0"/>
    <n v="0"/>
    <x v="0"/>
    <n v="2"/>
    <n v="0"/>
    <s v="No phone service"/>
    <s v="No"/>
    <s v="No"/>
    <s v="No"/>
    <s v="No"/>
    <s v="Yes"/>
    <s v="Yes"/>
    <n v="1"/>
    <x v="0"/>
    <n v="45.25"/>
    <n v="85.5"/>
    <x v="0"/>
    <x v="0"/>
    <n v="74"/>
    <n v="4566"/>
    <x v="6"/>
    <x v="0"/>
    <x v="0"/>
    <x v="0"/>
    <b v="0"/>
    <b v="0"/>
    <b v="1"/>
    <b v="0"/>
    <n v="42.75"/>
    <x v="30"/>
    <b v="0"/>
  </r>
  <r>
    <s v="2272-QAGFO"/>
    <x v="0"/>
    <s v="United States"/>
    <s v="California"/>
    <s v="Inglewood"/>
    <n v="90304"/>
    <s v="33.936827, -118.359824"/>
    <n v="33.936827000000001"/>
    <n v="-118.359824"/>
    <x v="1"/>
    <x v="1"/>
    <n v="0"/>
    <x v="0"/>
    <n v="14"/>
    <n v="1"/>
    <s v="Yes"/>
    <s v="No"/>
    <s v="No"/>
    <s v="No"/>
    <s v="No"/>
    <s v="No"/>
    <s v="No"/>
    <n v="1"/>
    <x v="1"/>
    <n v="74.3"/>
    <n v="1096.25"/>
    <x v="0"/>
    <x v="0"/>
    <n v="71"/>
    <n v="5342"/>
    <x v="7"/>
    <x v="0"/>
    <x v="0"/>
    <x v="1"/>
    <b v="0"/>
    <b v="0"/>
    <b v="1"/>
    <b v="0"/>
    <n v="78.303571428571402"/>
    <x v="25"/>
    <b v="0"/>
  </r>
  <r>
    <s v="9850-OWRHQ"/>
    <x v="0"/>
    <s v="United States"/>
    <s v="California"/>
    <s v="Torrance"/>
    <n v="90502"/>
    <s v="33.833181, -118.292062"/>
    <n v="33.833181000000003"/>
    <n v="-118.292062"/>
    <x v="1"/>
    <x v="0"/>
    <n v="1"/>
    <x v="0"/>
    <n v="3"/>
    <n v="1"/>
    <s v="Yes"/>
    <s v="No"/>
    <s v="No"/>
    <s v="No"/>
    <s v="No"/>
    <s v="No"/>
    <s v="No"/>
    <n v="1"/>
    <x v="1"/>
    <n v="74.099999999999994"/>
    <n v="228"/>
    <x v="0"/>
    <x v="0"/>
    <n v="69"/>
    <n v="5657"/>
    <x v="8"/>
    <x v="0"/>
    <x v="0"/>
    <x v="1"/>
    <b v="0"/>
    <b v="1"/>
    <b v="0"/>
    <b v="0"/>
    <n v="76"/>
    <x v="25"/>
    <b v="0"/>
  </r>
  <r>
    <s v="3768-NLUBH"/>
    <x v="0"/>
    <s v="United States"/>
    <s v="California"/>
    <s v="Torrance"/>
    <n v="90503"/>
    <s v="33.840399, -118.353714"/>
    <n v="33.840398999999998"/>
    <n v="-118.353714"/>
    <x v="0"/>
    <x v="1"/>
    <n v="1"/>
    <x v="0"/>
    <n v="57"/>
    <n v="1"/>
    <s v="Yes"/>
    <s v="No"/>
    <s v="No"/>
    <s v="Yes"/>
    <s v="No"/>
    <s v="Yes"/>
    <s v="Yes"/>
    <n v="0"/>
    <x v="2"/>
    <n v="100.6"/>
    <n v="5746.15"/>
    <x v="0"/>
    <x v="0"/>
    <n v="74"/>
    <n v="5247"/>
    <x v="9"/>
    <x v="0"/>
    <x v="0"/>
    <x v="1"/>
    <b v="0"/>
    <b v="0"/>
    <b v="1"/>
    <b v="0"/>
    <n v="100.809649122807"/>
    <x v="24"/>
    <b v="0"/>
  </r>
  <r>
    <s v="8676-TRMJS"/>
    <x v="0"/>
    <s v="United States"/>
    <s v="California"/>
    <s v="Torrance"/>
    <n v="90504"/>
    <s v="33.867257, -118.330794"/>
    <n v="33.867257000000002"/>
    <n v="-118.330794"/>
    <x v="0"/>
    <x v="0"/>
    <n v="0"/>
    <x v="0"/>
    <n v="3"/>
    <n v="1"/>
    <s v="Yes"/>
    <s v="No"/>
    <s v="No"/>
    <s v="No"/>
    <s v="No"/>
    <s v="No"/>
    <s v="No"/>
    <n v="0"/>
    <x v="1"/>
    <n v="75"/>
    <n v="209.1"/>
    <x v="0"/>
    <x v="0"/>
    <n v="88"/>
    <n v="3190"/>
    <x v="10"/>
    <x v="0"/>
    <x v="0"/>
    <x v="1"/>
    <b v="0"/>
    <b v="0"/>
    <b v="0"/>
    <b v="1"/>
    <n v="69.7"/>
    <x v="25"/>
    <b v="0"/>
  </r>
  <r>
    <s v="7359-SSBJK"/>
    <x v="0"/>
    <s v="United States"/>
    <s v="California"/>
    <s v="Whittier"/>
    <n v="90605"/>
    <s v="33.960891, -118.032222"/>
    <n v="33.960890999999997"/>
    <n v="-118.032222"/>
    <x v="1"/>
    <x v="1"/>
    <n v="0"/>
    <x v="0"/>
    <n v="64"/>
    <n v="1"/>
    <s v="No"/>
    <s v="Yes"/>
    <s v="Yes"/>
    <s v="No"/>
    <s v="Yes"/>
    <s v="Yes"/>
    <s v="No"/>
    <n v="1"/>
    <x v="0"/>
    <n v="70.2"/>
    <n v="4481"/>
    <x v="0"/>
    <x v="0"/>
    <n v="89"/>
    <n v="6080"/>
    <x v="11"/>
    <x v="0"/>
    <x v="1"/>
    <x v="0"/>
    <b v="0"/>
    <b v="1"/>
    <b v="0"/>
    <b v="0"/>
    <n v="70.015625"/>
    <x v="1"/>
    <b v="1"/>
  </r>
  <r>
    <s v="0685-MLYYM"/>
    <x v="0"/>
    <s v="United States"/>
    <s v="California"/>
    <s v="Buena Park"/>
    <n v="90620"/>
    <s v="33.845706, -118.012204"/>
    <n v="33.845706"/>
    <n v="-118.012204"/>
    <x v="1"/>
    <x v="1"/>
    <n v="0"/>
    <x v="0"/>
    <n v="2"/>
    <n v="1"/>
    <s v="No"/>
    <s v="No"/>
    <s v="No"/>
    <s v="No"/>
    <s v="No"/>
    <s v="No"/>
    <s v="No"/>
    <n v="0"/>
    <x v="1"/>
    <n v="70.75"/>
    <n v="154.85"/>
    <x v="0"/>
    <x v="0"/>
    <n v="96"/>
    <n v="4407"/>
    <x v="12"/>
    <x v="0"/>
    <x v="0"/>
    <x v="1"/>
    <b v="0"/>
    <b v="0"/>
    <b v="1"/>
    <b v="0"/>
    <n v="77.424999999999997"/>
    <x v="1"/>
    <b v="0"/>
  </r>
  <r>
    <s v="8182-PNAGI"/>
    <x v="0"/>
    <s v="United States"/>
    <s v="California"/>
    <s v="Pico Rivera"/>
    <n v="90660"/>
    <s v="33.989524, -118.089299"/>
    <n v="33.989524000000003"/>
    <n v="-118.089299"/>
    <x v="0"/>
    <x v="0"/>
    <n v="0"/>
    <x v="0"/>
    <n v="12"/>
    <n v="1"/>
    <s v="No"/>
    <s v="No"/>
    <s v="No"/>
    <s v="No"/>
    <s v="Yes"/>
    <s v="No"/>
    <s v="No"/>
    <n v="0"/>
    <x v="0"/>
    <n v="50.25"/>
    <n v="593.75"/>
    <x v="0"/>
    <x v="0"/>
    <n v="67"/>
    <n v="3624"/>
    <x v="13"/>
    <x v="0"/>
    <x v="0"/>
    <x v="0"/>
    <b v="0"/>
    <b v="0"/>
    <b v="0"/>
    <b v="0"/>
    <n v="49.4791666666666"/>
    <x v="36"/>
    <b v="0"/>
  </r>
  <r>
    <s v="7957-RYHQD"/>
    <x v="0"/>
    <s v="United States"/>
    <s v="California"/>
    <s v="Bellflower"/>
    <n v="90706"/>
    <s v="33.887676, -118.127289"/>
    <n v="33.887675999999999"/>
    <n v="-118.127289"/>
    <x v="1"/>
    <x v="1"/>
    <n v="0"/>
    <x v="0"/>
    <n v="40"/>
    <n v="1"/>
    <s v="No"/>
    <s v="Yes"/>
    <s v="Yes"/>
    <s v="No"/>
    <s v="No"/>
    <s v="No"/>
    <s v="No"/>
    <n v="1"/>
    <x v="1"/>
    <n v="79.2"/>
    <n v="3233.85"/>
    <x v="0"/>
    <x v="0"/>
    <n v="94"/>
    <n v="3207"/>
    <x v="5"/>
    <x v="0"/>
    <x v="0"/>
    <x v="1"/>
    <b v="0"/>
    <b v="1"/>
    <b v="0"/>
    <b v="0"/>
    <n v="80.846249999999998"/>
    <x v="16"/>
    <b v="1"/>
  </r>
  <r>
    <s v="2180-DXNEG"/>
    <x v="0"/>
    <s v="United States"/>
    <s v="California"/>
    <s v="Harbor City"/>
    <n v="90710"/>
    <s v="33.798266, -118.300237"/>
    <n v="33.798265999999998"/>
    <n v="-118.300237"/>
    <x v="1"/>
    <x v="0"/>
    <n v="0"/>
    <x v="0"/>
    <n v="12"/>
    <n v="1"/>
    <s v="No"/>
    <s v="No"/>
    <s v="No"/>
    <s v="Yes"/>
    <s v="No"/>
    <s v="Yes"/>
    <s v="Yes"/>
    <n v="1"/>
    <x v="2"/>
    <n v="96"/>
    <n v="1062.0999999999999"/>
    <x v="0"/>
    <x v="0"/>
    <n v="89"/>
    <n v="5239"/>
    <x v="6"/>
    <x v="0"/>
    <x v="0"/>
    <x v="1"/>
    <b v="0"/>
    <b v="0"/>
    <b v="1"/>
    <b v="0"/>
    <n v="88.508333333333297"/>
    <x v="14"/>
    <b v="0"/>
  </r>
  <r>
    <s v="5515-AKOAJ"/>
    <x v="0"/>
    <s v="United States"/>
    <s v="California"/>
    <s v="Hawaiian Gardens"/>
    <n v="90716"/>
    <s v="33.830431, -118.074071"/>
    <n v="33.830430999999997"/>
    <n v="-118.074071"/>
    <x v="1"/>
    <x v="0"/>
    <n v="0"/>
    <x v="0"/>
    <n v="54"/>
    <n v="1"/>
    <s v="Yes"/>
    <s v="No"/>
    <s v="No"/>
    <s v="No"/>
    <s v="Yes"/>
    <s v="Yes"/>
    <s v="Yes"/>
    <n v="1"/>
    <x v="2"/>
    <n v="100.1"/>
    <n v="5440.9"/>
    <x v="0"/>
    <x v="0"/>
    <n v="75"/>
    <n v="5763"/>
    <x v="7"/>
    <x v="0"/>
    <x v="0"/>
    <x v="1"/>
    <b v="0"/>
    <b v="0"/>
    <b v="1"/>
    <b v="0"/>
    <n v="100.757407407407"/>
    <x v="24"/>
    <b v="0"/>
  </r>
  <r>
    <s v="8976-OQHGT"/>
    <x v="0"/>
    <s v="United States"/>
    <s v="California"/>
    <s v="Lomita"/>
    <n v="90717"/>
    <s v="33.794209, -118.317354"/>
    <n v="33.794209000000002"/>
    <n v="-118.31735399999999"/>
    <x v="1"/>
    <x v="0"/>
    <n v="1"/>
    <x v="1"/>
    <n v="4"/>
    <n v="1"/>
    <s v="No"/>
    <s v="No"/>
    <s v="Yes"/>
    <s v="No"/>
    <s v="Yes"/>
    <s v="No"/>
    <s v="No"/>
    <n v="0"/>
    <x v="0"/>
    <n v="56.5"/>
    <n v="235.1"/>
    <x v="0"/>
    <x v="0"/>
    <n v="99"/>
    <n v="5758"/>
    <x v="8"/>
    <x v="0"/>
    <x v="0"/>
    <x v="0"/>
    <b v="0"/>
    <b v="0"/>
    <b v="0"/>
    <b v="1"/>
    <n v="58.774999999999999"/>
    <x v="57"/>
    <b v="0"/>
  </r>
  <r>
    <s v="6230-BSUXY"/>
    <x v="0"/>
    <s v="United States"/>
    <s v="California"/>
    <s v="Paramount"/>
    <n v="90723"/>
    <s v="33.897122, -118.164432"/>
    <n v="33.897122000000003"/>
    <n v="-118.16443200000001"/>
    <x v="1"/>
    <x v="1"/>
    <n v="0"/>
    <x v="0"/>
    <n v="1"/>
    <n v="1"/>
    <s v="No"/>
    <s v="No"/>
    <s v="No"/>
    <s v="Yes"/>
    <s v="No"/>
    <s v="No"/>
    <s v="Yes"/>
    <n v="1"/>
    <x v="1"/>
    <n v="85"/>
    <n v="85"/>
    <x v="0"/>
    <x v="0"/>
    <n v="93"/>
    <n v="2650"/>
    <x v="9"/>
    <x v="0"/>
    <x v="0"/>
    <x v="1"/>
    <b v="0"/>
    <b v="0"/>
    <b v="1"/>
    <b v="0"/>
    <n v="85"/>
    <x v="33"/>
    <b v="0"/>
  </r>
  <r>
    <s v="5294-CDGWY"/>
    <x v="0"/>
    <s v="United States"/>
    <s v="California"/>
    <s v="Long Beach"/>
    <n v="90802"/>
    <s v="33.752524, -118.210737"/>
    <n v="33.752524000000001"/>
    <n v="-118.21073699999999"/>
    <x v="0"/>
    <x v="0"/>
    <n v="1"/>
    <x v="0"/>
    <n v="51"/>
    <n v="0"/>
    <s v="No phone service"/>
    <s v="Yes"/>
    <s v="Yes"/>
    <s v="Yes"/>
    <s v="No"/>
    <s v="Yes"/>
    <s v="Yes"/>
    <n v="0"/>
    <x v="0"/>
    <n v="59.3"/>
    <n v="3014.65"/>
    <x v="0"/>
    <x v="0"/>
    <n v="95"/>
    <n v="5633"/>
    <x v="14"/>
    <x v="1"/>
    <x v="0"/>
    <x v="0"/>
    <b v="0"/>
    <b v="0"/>
    <b v="1"/>
    <b v="0"/>
    <n v="59.110784313725397"/>
    <x v="77"/>
    <b v="0"/>
  </r>
  <r>
    <s v="5295-PCJOO"/>
    <x v="0"/>
    <s v="United States"/>
    <s v="California"/>
    <s v="Long Beach"/>
    <n v="90805"/>
    <s v="33.864622, -118.179626"/>
    <n v="33.864621999999997"/>
    <n v="-118.179626"/>
    <x v="0"/>
    <x v="0"/>
    <n v="0"/>
    <x v="1"/>
    <n v="4"/>
    <n v="1"/>
    <s v="No"/>
    <s v="Yes"/>
    <s v="No"/>
    <s v="No"/>
    <s v="No"/>
    <s v="No"/>
    <s v="No"/>
    <n v="1"/>
    <x v="0"/>
    <n v="49.4"/>
    <n v="184.4"/>
    <x v="0"/>
    <x v="0"/>
    <n v="84"/>
    <n v="4455"/>
    <x v="14"/>
    <x v="0"/>
    <x v="0"/>
    <x v="0"/>
    <b v="0"/>
    <b v="0"/>
    <b v="1"/>
    <b v="0"/>
    <n v="46.1"/>
    <x v="58"/>
    <b v="1"/>
  </r>
  <r>
    <s v="9863-JZAIC"/>
    <x v="0"/>
    <s v="United States"/>
    <s v="California"/>
    <s v="Long Beach"/>
    <n v="90807"/>
    <s v="33.830099, -118.182239"/>
    <n v="33.830098999999997"/>
    <n v="-118.182239"/>
    <x v="0"/>
    <x v="0"/>
    <n v="0"/>
    <x v="0"/>
    <n v="35"/>
    <n v="1"/>
    <s v="No"/>
    <s v="No"/>
    <s v="No"/>
    <s v="No"/>
    <s v="No"/>
    <s v="Yes"/>
    <s v="No"/>
    <n v="0"/>
    <x v="0"/>
    <n v="55"/>
    <n v="2010.55"/>
    <x v="0"/>
    <x v="0"/>
    <n v="100"/>
    <n v="2220"/>
    <x v="14"/>
    <x v="0"/>
    <x v="0"/>
    <x v="0"/>
    <b v="0"/>
    <b v="0"/>
    <b v="0"/>
    <b v="1"/>
    <n v="57.444285714285698"/>
    <x v="37"/>
    <b v="0"/>
  </r>
  <r>
    <s v="7660-HDPJV"/>
    <x v="0"/>
    <s v="United States"/>
    <s v="California"/>
    <s v="Long Beach"/>
    <n v="90810"/>
    <s v="33.819814, -118.222416"/>
    <n v="33.819814000000001"/>
    <n v="-118.222416"/>
    <x v="1"/>
    <x v="0"/>
    <n v="0"/>
    <x v="0"/>
    <n v="1"/>
    <n v="1"/>
    <s v="No"/>
    <s v="No"/>
    <s v="No"/>
    <s v="No"/>
    <s v="No"/>
    <s v="No"/>
    <s v="No"/>
    <n v="1"/>
    <x v="0"/>
    <n v="69.2"/>
    <n v="69.2"/>
    <x v="0"/>
    <x v="0"/>
    <n v="81"/>
    <n v="2637"/>
    <x v="15"/>
    <x v="0"/>
    <x v="0"/>
    <x v="1"/>
    <b v="0"/>
    <b v="0"/>
    <b v="1"/>
    <b v="0"/>
    <n v="69.2"/>
    <x v="10"/>
    <b v="0"/>
  </r>
  <r>
    <s v="7931-PXHFC"/>
    <x v="0"/>
    <s v="United States"/>
    <s v="California"/>
    <s v="Duarte"/>
    <n v="91010"/>
    <s v="34.145695, -117.95982"/>
    <n v="34.145695000000003"/>
    <n v="-117.95981999999999"/>
    <x v="0"/>
    <x v="0"/>
    <n v="0"/>
    <x v="0"/>
    <n v="38"/>
    <n v="1"/>
    <s v="No"/>
    <s v="No"/>
    <s v="No"/>
    <s v="Yes"/>
    <s v="Yes"/>
    <s v="No"/>
    <s v="Yes"/>
    <n v="1"/>
    <x v="0"/>
    <n v="62.3"/>
    <n v="2354.8000000000002"/>
    <x v="0"/>
    <x v="0"/>
    <n v="83"/>
    <n v="3818"/>
    <x v="16"/>
    <x v="1"/>
    <x v="0"/>
    <x v="0"/>
    <b v="0"/>
    <b v="0"/>
    <b v="0"/>
    <b v="1"/>
    <n v="61.968421052631498"/>
    <x v="86"/>
    <b v="0"/>
  </r>
  <r>
    <s v="3990-QYKBE"/>
    <x v="0"/>
    <s v="United States"/>
    <s v="California"/>
    <s v="La Canada Flintridge"/>
    <n v="91011"/>
    <s v="34.234912, -118.153729"/>
    <n v="34.234912000000001"/>
    <n v="-118.153729"/>
    <x v="0"/>
    <x v="1"/>
    <n v="1"/>
    <x v="0"/>
    <n v="37"/>
    <n v="1"/>
    <s v="Yes"/>
    <s v="No"/>
    <s v="No"/>
    <s v="No"/>
    <s v="No"/>
    <s v="Yes"/>
    <s v="Yes"/>
    <n v="1"/>
    <x v="2"/>
    <n v="92.5"/>
    <n v="3473.4"/>
    <x v="0"/>
    <x v="0"/>
    <n v="95"/>
    <n v="4127"/>
    <x v="2"/>
    <x v="0"/>
    <x v="0"/>
    <x v="1"/>
    <b v="0"/>
    <b v="0"/>
    <b v="1"/>
    <b v="0"/>
    <n v="93.875675675675595"/>
    <x v="68"/>
    <b v="0"/>
  </r>
  <r>
    <s v="4919-MOAVT"/>
    <x v="0"/>
    <s v="United States"/>
    <s v="California"/>
    <s v="Pasadena"/>
    <n v="91103"/>
    <s v="34.167465, -118.165327"/>
    <n v="34.167465"/>
    <n v="-118.165327"/>
    <x v="0"/>
    <x v="0"/>
    <n v="0"/>
    <x v="0"/>
    <n v="3"/>
    <n v="1"/>
    <s v="No"/>
    <s v="No"/>
    <s v="No"/>
    <s v="No"/>
    <s v="No"/>
    <s v="No"/>
    <s v="No"/>
    <n v="0"/>
    <x v="0"/>
    <n v="69.650000000000006"/>
    <n v="220.1"/>
    <x v="0"/>
    <x v="0"/>
    <n v="84"/>
    <n v="2421"/>
    <x v="3"/>
    <x v="0"/>
    <x v="0"/>
    <x v="1"/>
    <b v="0"/>
    <b v="0"/>
    <b v="1"/>
    <b v="0"/>
    <n v="73.366666666666603"/>
    <x v="10"/>
    <b v="0"/>
  </r>
  <r>
    <s v="3090-HAWSU"/>
    <x v="0"/>
    <s v="United States"/>
    <s v="California"/>
    <s v="Pasadena"/>
    <n v="91107"/>
    <s v="34.159007, -118.087353"/>
    <n v="34.159007000000003"/>
    <n v="-118.08735299999999"/>
    <x v="0"/>
    <x v="0"/>
    <n v="0"/>
    <x v="0"/>
    <n v="61"/>
    <n v="1"/>
    <s v="Yes"/>
    <s v="Yes"/>
    <s v="No"/>
    <s v="Yes"/>
    <s v="Yes"/>
    <s v="Yes"/>
    <s v="Yes"/>
    <n v="1"/>
    <x v="2"/>
    <n v="111.6"/>
    <n v="6876.05"/>
    <x v="0"/>
    <x v="0"/>
    <n v="87"/>
    <n v="4495"/>
    <x v="4"/>
    <x v="0"/>
    <x v="1"/>
    <x v="1"/>
    <b v="0"/>
    <b v="1"/>
    <b v="0"/>
    <b v="0"/>
    <n v="112.72213114754"/>
    <x v="64"/>
    <b v="1"/>
  </r>
  <r>
    <s v="9820-RMCQV"/>
    <x v="0"/>
    <s v="United States"/>
    <s v="California"/>
    <s v="San Marino"/>
    <n v="91108"/>
    <s v="34.122671, -118.112911"/>
    <n v="34.122670999999997"/>
    <n v="-118.112911"/>
    <x v="1"/>
    <x v="0"/>
    <n v="0"/>
    <x v="0"/>
    <n v="11"/>
    <n v="1"/>
    <s v="No"/>
    <s v="Yes"/>
    <s v="No"/>
    <s v="No"/>
    <s v="No"/>
    <s v="No"/>
    <s v="No"/>
    <n v="0"/>
    <x v="0"/>
    <n v="48.55"/>
    <n v="501"/>
    <x v="0"/>
    <x v="0"/>
    <n v="92"/>
    <n v="4444"/>
    <x v="0"/>
    <x v="0"/>
    <x v="0"/>
    <x v="0"/>
    <b v="0"/>
    <b v="1"/>
    <b v="0"/>
    <b v="0"/>
    <n v="45.545454545454497"/>
    <x v="38"/>
    <b v="1"/>
  </r>
  <r>
    <s v="7839-QRKXN"/>
    <x v="0"/>
    <s v="United States"/>
    <s v="California"/>
    <s v="Glendale"/>
    <n v="91203"/>
    <s v="34.153338, -118.262974"/>
    <n v="34.153337999999998"/>
    <n v="-118.262974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20.2"/>
    <x v="0"/>
    <x v="0"/>
    <n v="69"/>
    <n v="4197"/>
    <x v="2"/>
    <x v="0"/>
    <x v="0"/>
    <x v="0"/>
    <b v="1"/>
    <b v="0"/>
    <b v="0"/>
    <b v="1"/>
    <n v="20.2"/>
    <x v="7"/>
    <b v="0"/>
  </r>
  <r>
    <s v="5204-QZXPU"/>
    <x v="0"/>
    <s v="United States"/>
    <s v="California"/>
    <s v="Glendale"/>
    <n v="91205"/>
    <s v="34.13658, -118.245839"/>
    <n v="34.136580000000002"/>
    <n v="-118.245839"/>
    <x v="0"/>
    <x v="0"/>
    <n v="0"/>
    <x v="0"/>
    <n v="19"/>
    <n v="0"/>
    <s v="No phone service"/>
    <s v="No"/>
    <s v="No"/>
    <s v="Yes"/>
    <s v="No"/>
    <s v="Yes"/>
    <s v="No"/>
    <n v="1"/>
    <x v="0"/>
    <n v="39.65"/>
    <n v="733.35"/>
    <x v="0"/>
    <x v="0"/>
    <n v="78"/>
    <n v="2933"/>
    <x v="2"/>
    <x v="0"/>
    <x v="0"/>
    <x v="0"/>
    <b v="0"/>
    <b v="0"/>
    <b v="1"/>
    <b v="0"/>
    <n v="38.5973684210526"/>
    <x v="6"/>
    <b v="0"/>
  </r>
  <r>
    <s v="4597-ELFTS"/>
    <x v="0"/>
    <s v="United States"/>
    <s v="California"/>
    <s v="Glendale"/>
    <n v="91206"/>
    <s v="34.162515, -118.203869"/>
    <n v="34.162514999999999"/>
    <n v="-118.203869"/>
    <x v="0"/>
    <x v="0"/>
    <n v="0"/>
    <x v="0"/>
    <n v="56"/>
    <n v="1"/>
    <s v="Yes"/>
    <s v="No internet service"/>
    <s v="No internet service"/>
    <s v="No internet service"/>
    <s v="No internet service"/>
    <s v="No internet service"/>
    <s v="No internet service"/>
    <n v="0"/>
    <x v="3"/>
    <n v="24.9"/>
    <n v="1334"/>
    <x v="0"/>
    <x v="0"/>
    <n v="92"/>
    <n v="5327"/>
    <x v="3"/>
    <x v="1"/>
    <x v="0"/>
    <x v="0"/>
    <b v="1"/>
    <b v="0"/>
    <b v="1"/>
    <b v="0"/>
    <n v="23.821428571428498"/>
    <x v="34"/>
    <b v="0"/>
  </r>
  <r>
    <s v="8450-JOVAH"/>
    <x v="0"/>
    <s v="United States"/>
    <s v="California"/>
    <s v="Agoura Hills"/>
    <n v="91301"/>
    <s v="34.129058, -118.759788"/>
    <n v="34.129058000000001"/>
    <n v="-118.759788"/>
    <x v="0"/>
    <x v="0"/>
    <n v="1"/>
    <x v="1"/>
    <n v="2"/>
    <n v="1"/>
    <s v="Yes"/>
    <s v="Yes"/>
    <s v="No"/>
    <s v="No"/>
    <s v="No"/>
    <s v="No"/>
    <s v="No"/>
    <n v="0"/>
    <x v="0"/>
    <n v="56.7"/>
    <n v="113.55"/>
    <x v="0"/>
    <x v="0"/>
    <n v="77"/>
    <n v="5560"/>
    <x v="3"/>
    <x v="0"/>
    <x v="0"/>
    <x v="0"/>
    <b v="0"/>
    <b v="0"/>
    <b v="0"/>
    <b v="1"/>
    <n v="56.774999999999999"/>
    <x v="57"/>
    <b v="1"/>
  </r>
  <r>
    <s v="1113-IUJYX"/>
    <x v="0"/>
    <s v="United States"/>
    <s v="California"/>
    <s v="Winnetka"/>
    <n v="91306"/>
    <s v="34.209532, -118.577563"/>
    <n v="34.209532000000003"/>
    <n v="-118.577563"/>
    <x v="1"/>
    <x v="0"/>
    <n v="1"/>
    <x v="0"/>
    <n v="14"/>
    <n v="1"/>
    <s v="No"/>
    <s v="Yes"/>
    <s v="Yes"/>
    <s v="No"/>
    <s v="Yes"/>
    <s v="Yes"/>
    <s v="Yes"/>
    <n v="0"/>
    <x v="2"/>
    <n v="105.95"/>
    <n v="1348.9"/>
    <x v="0"/>
    <x v="0"/>
    <n v="84"/>
    <n v="5887"/>
    <x v="3"/>
    <x v="1"/>
    <x v="0"/>
    <x v="1"/>
    <b v="0"/>
    <b v="0"/>
    <b v="0"/>
    <b v="1"/>
    <n v="96.35"/>
    <x v="43"/>
    <b v="1"/>
  </r>
  <r>
    <s v="9274-CNFMO"/>
    <x v="0"/>
    <s v="United States"/>
    <s v="California"/>
    <s v="Pacoima"/>
    <n v="91331"/>
    <s v="34.255442, -118.421314"/>
    <n v="34.255442000000002"/>
    <n v="-118.421314"/>
    <x v="0"/>
    <x v="1"/>
    <n v="1"/>
    <x v="0"/>
    <n v="4"/>
    <n v="1"/>
    <s v="Yes"/>
    <s v="No"/>
    <s v="No"/>
    <s v="No"/>
    <s v="No"/>
    <s v="No"/>
    <s v="No"/>
    <n v="0"/>
    <x v="1"/>
    <n v="74.95"/>
    <n v="308.7"/>
    <x v="0"/>
    <x v="0"/>
    <n v="69"/>
    <n v="3716"/>
    <x v="4"/>
    <x v="0"/>
    <x v="0"/>
    <x v="1"/>
    <b v="0"/>
    <b v="0"/>
    <b v="1"/>
    <b v="0"/>
    <n v="77.174999999999997"/>
    <x v="25"/>
    <b v="0"/>
  </r>
  <r>
    <s v="7758-XKCBS"/>
    <x v="0"/>
    <s v="United States"/>
    <s v="California"/>
    <s v="Reseda"/>
    <n v="91335"/>
    <s v="34.200175, -118.540958"/>
    <n v="34.200175000000002"/>
    <n v="-118.540958"/>
    <x v="0"/>
    <x v="0"/>
    <n v="0"/>
    <x v="0"/>
    <n v="15"/>
    <n v="0"/>
    <s v="No phone service"/>
    <s v="No"/>
    <s v="No"/>
    <s v="No"/>
    <s v="Yes"/>
    <s v="No"/>
    <s v="No"/>
    <n v="1"/>
    <x v="3"/>
    <n v="29.7"/>
    <n v="438.25"/>
    <x v="0"/>
    <x v="0"/>
    <n v="82"/>
    <n v="5518"/>
    <x v="4"/>
    <x v="0"/>
    <x v="0"/>
    <x v="0"/>
    <b v="0"/>
    <b v="0"/>
    <b v="1"/>
    <b v="0"/>
    <n v="29.216666666666601"/>
    <x v="32"/>
    <b v="0"/>
  </r>
  <r>
    <s v="8992-JQYUN"/>
    <x v="0"/>
    <s v="United States"/>
    <s v="California"/>
    <s v="San Fernando"/>
    <n v="91340"/>
    <s v="34.286131, -118.435969"/>
    <n v="34.286130999999997"/>
    <n v="-118.435969"/>
    <x v="0"/>
    <x v="0"/>
    <n v="1"/>
    <x v="0"/>
    <n v="1"/>
    <n v="0"/>
    <s v="No phone service"/>
    <s v="No"/>
    <s v="No"/>
    <s v="Yes"/>
    <s v="No"/>
    <s v="Yes"/>
    <s v="Yes"/>
    <n v="1"/>
    <x v="0"/>
    <n v="50.35"/>
    <n v="50.35"/>
    <x v="0"/>
    <x v="0"/>
    <n v="65"/>
    <n v="4526"/>
    <x v="4"/>
    <x v="0"/>
    <x v="0"/>
    <x v="0"/>
    <b v="0"/>
    <b v="0"/>
    <b v="1"/>
    <b v="0"/>
    <n v="50.35"/>
    <x v="36"/>
    <b v="0"/>
  </r>
  <r>
    <s v="0617-AQNWT"/>
    <x v="0"/>
    <s v="United States"/>
    <s v="California"/>
    <s v="North Hills"/>
    <n v="91343"/>
    <s v="34.238802, -118.482296"/>
    <n v="34.238802"/>
    <n v="-118.48229600000001"/>
    <x v="1"/>
    <x v="0"/>
    <n v="1"/>
    <x v="0"/>
    <n v="64"/>
    <n v="0"/>
    <s v="No phone service"/>
    <s v="Yes"/>
    <s v="No"/>
    <s v="Yes"/>
    <s v="Yes"/>
    <s v="No"/>
    <s v="Yes"/>
    <n v="0"/>
    <x v="0"/>
    <n v="47.85"/>
    <n v="3147.5"/>
    <x v="0"/>
    <x v="0"/>
    <n v="66"/>
    <n v="6347"/>
    <x v="0"/>
    <x v="0"/>
    <x v="1"/>
    <x v="0"/>
    <b v="0"/>
    <b v="0"/>
    <b v="1"/>
    <b v="0"/>
    <n v="49.1796875"/>
    <x v="82"/>
    <b v="0"/>
  </r>
  <r>
    <s v="2446-PLQVO"/>
    <x v="0"/>
    <s v="United States"/>
    <s v="California"/>
    <s v="Santa Clarita"/>
    <n v="91350"/>
    <s v="34.502432, -118.41459"/>
    <n v="34.502431999999999"/>
    <n v="-118.41459"/>
    <x v="0"/>
    <x v="0"/>
    <n v="0"/>
    <x v="0"/>
    <n v="1"/>
    <n v="1"/>
    <s v="No"/>
    <s v="No"/>
    <s v="No"/>
    <s v="No"/>
    <s v="No"/>
    <s v="No"/>
    <s v="No"/>
    <n v="1"/>
    <x v="0"/>
    <n v="70.3"/>
    <n v="70.3"/>
    <x v="0"/>
    <x v="0"/>
    <n v="78"/>
    <n v="4512"/>
    <x v="14"/>
    <x v="0"/>
    <x v="0"/>
    <x v="1"/>
    <b v="0"/>
    <b v="0"/>
    <b v="1"/>
    <b v="0"/>
    <n v="70.3"/>
    <x v="1"/>
    <b v="0"/>
  </r>
  <r>
    <s v="3005-NFMTA"/>
    <x v="0"/>
    <s v="United States"/>
    <s v="California"/>
    <s v="Valencia"/>
    <n v="91354"/>
    <s v="34.457005, -118.573726"/>
    <n v="34.457005000000002"/>
    <n v="-118.57372599999999"/>
    <x v="0"/>
    <x v="1"/>
    <n v="0"/>
    <x v="0"/>
    <n v="55"/>
    <n v="1"/>
    <s v="Yes"/>
    <s v="Yes"/>
    <s v="No"/>
    <s v="No"/>
    <s v="No"/>
    <s v="Yes"/>
    <s v="Yes"/>
    <n v="1"/>
    <x v="2"/>
    <n v="98.8"/>
    <n v="5617.75"/>
    <x v="0"/>
    <x v="0"/>
    <n v="69"/>
    <n v="5543"/>
    <x v="5"/>
    <x v="0"/>
    <x v="0"/>
    <x v="1"/>
    <b v="0"/>
    <b v="0"/>
    <b v="1"/>
    <b v="0"/>
    <n v="102.14090909090901"/>
    <x v="20"/>
    <b v="1"/>
  </r>
  <r>
    <s v="8784-CGILN"/>
    <x v="0"/>
    <s v="United States"/>
    <s v="California"/>
    <s v="Tarzana"/>
    <n v="91356"/>
    <s v="34.157137, -118.548511"/>
    <n v="34.157136999999999"/>
    <n v="-118.548511"/>
    <x v="1"/>
    <x v="0"/>
    <n v="0"/>
    <x v="0"/>
    <n v="18"/>
    <n v="1"/>
    <s v="Yes"/>
    <s v="No"/>
    <s v="No"/>
    <s v="No"/>
    <s v="Yes"/>
    <s v="Yes"/>
    <s v="Yes"/>
    <n v="1"/>
    <x v="2"/>
    <n v="99.85"/>
    <n v="1776.95"/>
    <x v="0"/>
    <x v="0"/>
    <n v="100"/>
    <n v="3068"/>
    <x v="6"/>
    <x v="0"/>
    <x v="0"/>
    <x v="1"/>
    <b v="0"/>
    <b v="0"/>
    <b v="0"/>
    <b v="0"/>
    <n v="98.719444444444406"/>
    <x v="2"/>
    <b v="0"/>
  </r>
  <r>
    <s v="5389-FFVKB"/>
    <x v="0"/>
    <s v="United States"/>
    <s v="California"/>
    <s v="Thousand Oaks"/>
    <n v="91360"/>
    <s v="34.214054, -118.88109"/>
    <n v="34.214053999999997"/>
    <n v="-118.88109"/>
    <x v="0"/>
    <x v="1"/>
    <n v="1"/>
    <x v="0"/>
    <n v="32"/>
    <n v="1"/>
    <s v="No"/>
    <s v="No"/>
    <s v="No"/>
    <s v="No"/>
    <s v="No"/>
    <s v="No"/>
    <s v="Yes"/>
    <n v="1"/>
    <x v="1"/>
    <n v="80.3"/>
    <n v="2483.0500000000002"/>
    <x v="0"/>
    <x v="0"/>
    <n v="94"/>
    <n v="5365"/>
    <x v="7"/>
    <x v="0"/>
    <x v="0"/>
    <x v="1"/>
    <b v="0"/>
    <b v="1"/>
    <b v="0"/>
    <b v="0"/>
    <n v="77.595312500000006"/>
    <x v="13"/>
    <b v="0"/>
  </r>
  <r>
    <s v="8444-WRIDW"/>
    <x v="0"/>
    <s v="United States"/>
    <s v="California"/>
    <s v="Thousand Oaks"/>
    <n v="91362"/>
    <s v="34.191842, -118.822796"/>
    <n v="34.191842000000001"/>
    <n v="-118.822796"/>
    <x v="1"/>
    <x v="1"/>
    <n v="0"/>
    <x v="0"/>
    <n v="66"/>
    <n v="1"/>
    <s v="Yes"/>
    <s v="No"/>
    <s v="Yes"/>
    <s v="No"/>
    <s v="No"/>
    <s v="No"/>
    <s v="No"/>
    <n v="1"/>
    <x v="1"/>
    <n v="80.45"/>
    <n v="5224.3500000000004"/>
    <x v="0"/>
    <x v="0"/>
    <n v="79"/>
    <n v="5011"/>
    <x v="8"/>
    <x v="0"/>
    <x v="0"/>
    <x v="1"/>
    <b v="0"/>
    <b v="1"/>
    <b v="0"/>
    <b v="0"/>
    <n v="79.156818181818096"/>
    <x v="13"/>
    <b v="0"/>
  </r>
  <r>
    <s v="9451-LPGOO"/>
    <x v="0"/>
    <s v="United States"/>
    <s v="California"/>
    <s v="Panorama City"/>
    <n v="91402"/>
    <s v="34.223768, -118.445461"/>
    <n v="34.223768"/>
    <n v="-118.44546099999999"/>
    <x v="0"/>
    <x v="0"/>
    <n v="0"/>
    <x v="0"/>
    <n v="7"/>
    <n v="1"/>
    <s v="Yes"/>
    <s v="No"/>
    <s v="No"/>
    <s v="No"/>
    <s v="No"/>
    <s v="No"/>
    <s v="Yes"/>
    <n v="1"/>
    <x v="1"/>
    <n v="86.8"/>
    <n v="620.35"/>
    <x v="0"/>
    <x v="0"/>
    <n v="66"/>
    <n v="3780"/>
    <x v="9"/>
    <x v="0"/>
    <x v="0"/>
    <x v="1"/>
    <b v="0"/>
    <b v="0"/>
    <b v="1"/>
    <b v="0"/>
    <n v="88.621428571428496"/>
    <x v="52"/>
    <b v="0"/>
  </r>
  <r>
    <s v="5868-YWPDW"/>
    <x v="0"/>
    <s v="United States"/>
    <s v="California"/>
    <s v="Sherman Oaks"/>
    <n v="91423"/>
    <s v="34.146957, -118.432138"/>
    <n v="34.146957"/>
    <n v="-118.43213799999999"/>
    <x v="0"/>
    <x v="1"/>
    <n v="1"/>
    <x v="0"/>
    <n v="6"/>
    <n v="1"/>
    <s v="No"/>
    <s v="No"/>
    <s v="Yes"/>
    <s v="No"/>
    <s v="No"/>
    <s v="No"/>
    <s v="Yes"/>
    <n v="1"/>
    <x v="1"/>
    <n v="84.2"/>
    <n v="519.15"/>
    <x v="0"/>
    <x v="0"/>
    <n v="72"/>
    <n v="5834"/>
    <x v="10"/>
    <x v="0"/>
    <x v="0"/>
    <x v="1"/>
    <b v="0"/>
    <b v="0"/>
    <b v="1"/>
    <b v="0"/>
    <n v="86.524999999999906"/>
    <x v="33"/>
    <b v="0"/>
  </r>
  <r>
    <s v="2025-JKFWI"/>
    <x v="0"/>
    <s v="United States"/>
    <s v="California"/>
    <s v="Burbank"/>
    <n v="91501"/>
    <s v="34.188339, -118.300942"/>
    <n v="34.188338999999999"/>
    <n v="-118.30094200000001"/>
    <x v="0"/>
    <x v="0"/>
    <n v="0"/>
    <x v="0"/>
    <n v="13"/>
    <n v="1"/>
    <s v="Yes"/>
    <s v="No"/>
    <s v="No"/>
    <s v="No"/>
    <s v="Yes"/>
    <s v="Yes"/>
    <s v="Yes"/>
    <n v="1"/>
    <x v="2"/>
    <n v="99"/>
    <n v="1301.7"/>
    <x v="0"/>
    <x v="0"/>
    <n v="81"/>
    <n v="3493"/>
    <x v="11"/>
    <x v="0"/>
    <x v="0"/>
    <x v="1"/>
    <b v="0"/>
    <b v="0"/>
    <b v="0"/>
    <b v="1"/>
    <n v="100.130769230769"/>
    <x v="20"/>
    <b v="0"/>
  </r>
  <r>
    <s v="4078-SAYYN"/>
    <x v="0"/>
    <s v="United States"/>
    <s v="California"/>
    <s v="Burbank"/>
    <n v="91502"/>
    <s v="34.177267, -118.31003"/>
    <n v="34.177267000000001"/>
    <n v="-118.31003"/>
    <x v="1"/>
    <x v="0"/>
    <n v="0"/>
    <x v="0"/>
    <n v="11"/>
    <n v="1"/>
    <s v="Yes"/>
    <s v="No"/>
    <s v="No"/>
    <s v="Yes"/>
    <s v="No"/>
    <s v="Yes"/>
    <s v="Yes"/>
    <n v="1"/>
    <x v="2"/>
    <n v="100.75"/>
    <n v="1129.75"/>
    <x v="0"/>
    <x v="0"/>
    <n v="65"/>
    <n v="2229"/>
    <x v="12"/>
    <x v="0"/>
    <x v="0"/>
    <x v="1"/>
    <b v="0"/>
    <b v="0"/>
    <b v="1"/>
    <b v="0"/>
    <n v="102.704545454545"/>
    <x v="24"/>
    <b v="0"/>
  </r>
  <r>
    <s v="9940-HPQPG"/>
    <x v="0"/>
    <s v="United States"/>
    <s v="California"/>
    <s v="North Hollywood"/>
    <n v="91601"/>
    <s v="34.1692, -118.372498"/>
    <n v="34.169199999999996"/>
    <n v="-118.37249799999999"/>
    <x v="1"/>
    <x v="0"/>
    <n v="1"/>
    <x v="0"/>
    <n v="9"/>
    <n v="1"/>
    <s v="Yes"/>
    <s v="Yes"/>
    <s v="Yes"/>
    <s v="Yes"/>
    <s v="No"/>
    <s v="No"/>
    <s v="No"/>
    <n v="0"/>
    <x v="2"/>
    <n v="91.75"/>
    <n v="865.8"/>
    <x v="0"/>
    <x v="0"/>
    <n v="91"/>
    <n v="4176"/>
    <x v="13"/>
    <x v="0"/>
    <x v="0"/>
    <x v="1"/>
    <b v="0"/>
    <b v="0"/>
    <b v="0"/>
    <b v="0"/>
    <n v="96.199999999999903"/>
    <x v="60"/>
    <b v="1"/>
  </r>
  <r>
    <s v="6618-RYATB"/>
    <x v="0"/>
    <s v="United States"/>
    <s v="California"/>
    <s v="North Hollywood"/>
    <n v="91605"/>
    <s v="34.207295, -118.400022"/>
    <n v="34.207295000000002"/>
    <n v="-118.40002200000001"/>
    <x v="1"/>
    <x v="0"/>
    <n v="0"/>
    <x v="0"/>
    <n v="1"/>
    <n v="1"/>
    <s v="Yes"/>
    <s v="No"/>
    <s v="No"/>
    <s v="Yes"/>
    <s v="No"/>
    <s v="No"/>
    <s v="No"/>
    <n v="1"/>
    <x v="1"/>
    <n v="79.55"/>
    <n v="79.55"/>
    <x v="0"/>
    <x v="0"/>
    <n v="93"/>
    <n v="5571"/>
    <x v="5"/>
    <x v="0"/>
    <x v="0"/>
    <x v="1"/>
    <b v="0"/>
    <b v="0"/>
    <b v="0"/>
    <b v="1"/>
    <n v="79.55"/>
    <x v="16"/>
    <b v="0"/>
  </r>
  <r>
    <s v="9079-YEXQJ"/>
    <x v="0"/>
    <s v="United States"/>
    <s v="California"/>
    <s v="Chino"/>
    <n v="91710"/>
    <s v="33.990646, -117.663025"/>
    <n v="33.990645999999998"/>
    <n v="-117.663025"/>
    <x v="1"/>
    <x v="0"/>
    <n v="0"/>
    <x v="0"/>
    <n v="54"/>
    <n v="1"/>
    <s v="Yes"/>
    <s v="No"/>
    <s v="Yes"/>
    <s v="Yes"/>
    <s v="Yes"/>
    <s v="Yes"/>
    <s v="Yes"/>
    <n v="0"/>
    <x v="2"/>
    <n v="111.1"/>
    <n v="6014.85"/>
    <x v="0"/>
    <x v="0"/>
    <n v="93"/>
    <n v="5527"/>
    <x v="6"/>
    <x v="0"/>
    <x v="0"/>
    <x v="1"/>
    <b v="0"/>
    <b v="0"/>
    <b v="1"/>
    <b v="0"/>
    <n v="111.38611111111101"/>
    <x v="64"/>
    <b v="0"/>
  </r>
  <r>
    <s v="2685-SREOM"/>
    <x v="0"/>
    <s v="United States"/>
    <s v="California"/>
    <s v="Rancho Cucamonga"/>
    <n v="91730"/>
    <s v="34.10097, -117.57882"/>
    <n v="34.100969999999997"/>
    <n v="-117.57881999999999"/>
    <x v="1"/>
    <x v="0"/>
    <n v="1"/>
    <x v="0"/>
    <n v="25"/>
    <n v="1"/>
    <s v="Yes"/>
    <s v="No"/>
    <s v="No"/>
    <s v="Yes"/>
    <s v="No"/>
    <s v="No"/>
    <s v="Yes"/>
    <n v="1"/>
    <x v="1"/>
    <n v="89.1"/>
    <n v="2368.4"/>
    <x v="0"/>
    <x v="0"/>
    <n v="96"/>
    <n v="4793"/>
    <x v="7"/>
    <x v="0"/>
    <x v="0"/>
    <x v="1"/>
    <b v="0"/>
    <b v="0"/>
    <b v="1"/>
    <b v="0"/>
    <n v="94.736000000000004"/>
    <x v="54"/>
    <b v="0"/>
  </r>
  <r>
    <s v="0402-CQAJN"/>
    <x v="0"/>
    <s v="United States"/>
    <s v="California"/>
    <s v="El Monte"/>
    <n v="91732"/>
    <s v="34.074492, -118.01462"/>
    <n v="34.074491999999999"/>
    <n v="-118.01461999999999"/>
    <x v="1"/>
    <x v="0"/>
    <n v="0"/>
    <x v="0"/>
    <n v="37"/>
    <n v="1"/>
    <s v="Yes"/>
    <s v="No"/>
    <s v="Yes"/>
    <s v="Yes"/>
    <s v="No"/>
    <s v="Yes"/>
    <s v="Yes"/>
    <n v="1"/>
    <x v="2"/>
    <n v="101.9"/>
    <n v="3545.35"/>
    <x v="0"/>
    <x v="0"/>
    <n v="83"/>
    <n v="4437"/>
    <x v="8"/>
    <x v="0"/>
    <x v="0"/>
    <x v="1"/>
    <b v="0"/>
    <b v="0"/>
    <b v="0"/>
    <b v="0"/>
    <n v="95.8202702702702"/>
    <x v="48"/>
    <b v="0"/>
  </r>
  <r>
    <s v="6692-UDPJC"/>
    <x v="0"/>
    <s v="United States"/>
    <s v="California"/>
    <s v="South El Monte"/>
    <n v="91733"/>
    <s v="34.04622, -118.053753"/>
    <n v="34.046219999999998"/>
    <n v="-118.053753"/>
    <x v="1"/>
    <x v="0"/>
    <n v="1"/>
    <x v="1"/>
    <n v="14"/>
    <n v="1"/>
    <s v="Yes"/>
    <s v="No"/>
    <s v="No"/>
    <s v="No"/>
    <s v="Yes"/>
    <s v="Yes"/>
    <s v="No"/>
    <n v="1"/>
    <x v="2"/>
    <n v="91.65"/>
    <n v="1301"/>
    <x v="0"/>
    <x v="0"/>
    <n v="65"/>
    <n v="4304"/>
    <x v="9"/>
    <x v="0"/>
    <x v="0"/>
    <x v="1"/>
    <b v="0"/>
    <b v="0"/>
    <b v="1"/>
    <b v="0"/>
    <n v="92.928571428571402"/>
    <x v="60"/>
    <b v="0"/>
  </r>
  <r>
    <s v="1273-MTETI"/>
    <x v="0"/>
    <s v="United States"/>
    <s v="California"/>
    <s v="Rancho Cucamonga"/>
    <n v="91737"/>
    <s v="34.245289, -117.642503"/>
    <n v="34.245289"/>
    <n v="-117.642503"/>
    <x v="1"/>
    <x v="1"/>
    <n v="0"/>
    <x v="0"/>
    <n v="4"/>
    <n v="1"/>
    <s v="Yes"/>
    <s v="No"/>
    <s v="No"/>
    <s v="Yes"/>
    <s v="No"/>
    <s v="No"/>
    <s v="Yes"/>
    <n v="1"/>
    <x v="1"/>
    <n v="88.85"/>
    <n v="372.45"/>
    <x v="0"/>
    <x v="0"/>
    <n v="74"/>
    <n v="2754"/>
    <x v="14"/>
    <x v="0"/>
    <x v="0"/>
    <x v="1"/>
    <b v="0"/>
    <b v="0"/>
    <b v="1"/>
    <b v="0"/>
    <n v="93.112499999999997"/>
    <x v="62"/>
    <b v="0"/>
  </r>
  <r>
    <s v="5480-HPRRX"/>
    <x v="0"/>
    <s v="United States"/>
    <s v="California"/>
    <s v="Glendora"/>
    <n v="91740"/>
    <s v="34.119363, -117.855059"/>
    <n v="34.119363"/>
    <n v="-117.855059"/>
    <x v="1"/>
    <x v="1"/>
    <n v="0"/>
    <x v="0"/>
    <n v="3"/>
    <n v="0"/>
    <s v="No phone service"/>
    <s v="No"/>
    <s v="No"/>
    <s v="No"/>
    <s v="No"/>
    <s v="No"/>
    <s v="No"/>
    <n v="0"/>
    <x v="3"/>
    <n v="25.3"/>
    <n v="77.75"/>
    <x v="0"/>
    <x v="0"/>
    <n v="74"/>
    <n v="3542"/>
    <x v="18"/>
    <x v="0"/>
    <x v="0"/>
    <x v="0"/>
    <b v="0"/>
    <b v="0"/>
    <b v="1"/>
    <b v="0"/>
    <n v="25.9166666666666"/>
    <x v="74"/>
    <b v="0"/>
  </r>
  <r>
    <s v="0295-PPHDO"/>
    <x v="0"/>
    <s v="United States"/>
    <s v="California"/>
    <s v="La Puente"/>
    <n v="91744"/>
    <s v="34.031441, -117.936436"/>
    <n v="34.031441000000001"/>
    <n v="-117.936436"/>
    <x v="0"/>
    <x v="0"/>
    <n v="0"/>
    <x v="0"/>
    <n v="1"/>
    <n v="1"/>
    <s v="Yes"/>
    <s v="No"/>
    <s v="No"/>
    <s v="No"/>
    <s v="No"/>
    <s v="Yes"/>
    <s v="Yes"/>
    <n v="1"/>
    <x v="2"/>
    <n v="95.45"/>
    <n v="95.45"/>
    <x v="0"/>
    <x v="0"/>
    <n v="71"/>
    <n v="5962"/>
    <x v="18"/>
    <x v="0"/>
    <x v="0"/>
    <x v="1"/>
    <b v="0"/>
    <b v="0"/>
    <b v="1"/>
    <b v="0"/>
    <n v="95.45"/>
    <x v="14"/>
    <b v="0"/>
  </r>
  <r>
    <s v="1195-OIYEJ"/>
    <x v="0"/>
    <s v="United States"/>
    <s v="California"/>
    <s v="La Puente"/>
    <n v="91746"/>
    <s v="34.038983, -117.991372"/>
    <n v="34.038983000000002"/>
    <n v="-117.991372"/>
    <x v="0"/>
    <x v="0"/>
    <n v="0"/>
    <x v="0"/>
    <n v="13"/>
    <n v="1"/>
    <s v="No"/>
    <s v="No"/>
    <s v="No"/>
    <s v="No"/>
    <s v="No"/>
    <s v="Yes"/>
    <s v="Yes"/>
    <n v="1"/>
    <x v="2"/>
    <n v="91.1"/>
    <n v="1135.7"/>
    <x v="0"/>
    <x v="0"/>
    <n v="78"/>
    <n v="5347"/>
    <x v="18"/>
    <x v="0"/>
    <x v="0"/>
    <x v="1"/>
    <b v="0"/>
    <b v="0"/>
    <b v="1"/>
    <b v="0"/>
    <n v="87.361538461538402"/>
    <x v="60"/>
    <b v="0"/>
  </r>
  <r>
    <s v="5906-CVLHP"/>
    <x v="0"/>
    <s v="United States"/>
    <s v="California"/>
    <s v="Rowland Heights"/>
    <n v="91748"/>
    <s v="33.976753, -117.897367"/>
    <n v="33.976753000000002"/>
    <n v="-117.897367"/>
    <x v="1"/>
    <x v="0"/>
    <n v="1"/>
    <x v="0"/>
    <n v="45"/>
    <n v="1"/>
    <s v="No"/>
    <s v="No"/>
    <s v="Yes"/>
    <s v="No"/>
    <s v="Yes"/>
    <s v="No"/>
    <s v="No"/>
    <n v="1"/>
    <x v="0"/>
    <n v="54.15"/>
    <n v="2319.8000000000002"/>
    <x v="0"/>
    <x v="0"/>
    <n v="92"/>
    <n v="2761"/>
    <x v="17"/>
    <x v="1"/>
    <x v="0"/>
    <x v="0"/>
    <b v="0"/>
    <b v="1"/>
    <b v="0"/>
    <b v="0"/>
    <n v="51.551111111111098"/>
    <x v="37"/>
    <b v="0"/>
  </r>
  <r>
    <s v="4501-EQDRN"/>
    <x v="0"/>
    <s v="United States"/>
    <s v="California"/>
    <s v="Montclair"/>
    <n v="91763"/>
    <s v="34.072121, -117.698319"/>
    <n v="34.072121000000003"/>
    <n v="-117.698319"/>
    <x v="1"/>
    <x v="0"/>
    <n v="0"/>
    <x v="0"/>
    <n v="1"/>
    <n v="1"/>
    <s v="No"/>
    <s v="No"/>
    <s v="No"/>
    <s v="No"/>
    <s v="No"/>
    <s v="No"/>
    <s v="No"/>
    <n v="0"/>
    <x v="0"/>
    <n v="69.7"/>
    <n v="69.7"/>
    <x v="0"/>
    <x v="0"/>
    <n v="98"/>
    <n v="4620"/>
    <x v="17"/>
    <x v="0"/>
    <x v="0"/>
    <x v="1"/>
    <b v="0"/>
    <b v="0"/>
    <b v="0"/>
    <b v="0"/>
    <n v="69.7"/>
    <x v="10"/>
    <b v="0"/>
  </r>
  <r>
    <s v="2990-HWIML"/>
    <x v="0"/>
    <s v="United States"/>
    <s v="California"/>
    <s v="Ontario"/>
    <n v="91764"/>
    <s v="34.074087, -117.605618"/>
    <n v="34.074086999999999"/>
    <n v="-117.60561800000001"/>
    <x v="1"/>
    <x v="0"/>
    <n v="0"/>
    <x v="0"/>
    <n v="6"/>
    <n v="1"/>
    <s v="No"/>
    <s v="No"/>
    <s v="No"/>
    <s v="No"/>
    <s v="No"/>
    <s v="Yes"/>
    <s v="Yes"/>
    <n v="1"/>
    <x v="1"/>
    <n v="89.5"/>
    <n v="573.29999999999995"/>
    <x v="0"/>
    <x v="0"/>
    <n v="82"/>
    <n v="2898"/>
    <x v="17"/>
    <x v="0"/>
    <x v="0"/>
    <x v="1"/>
    <b v="0"/>
    <b v="0"/>
    <b v="1"/>
    <b v="0"/>
    <n v="95.55"/>
    <x v="54"/>
    <b v="0"/>
  </r>
  <r>
    <s v="7384-GHBPI"/>
    <x v="0"/>
    <s v="United States"/>
    <s v="California"/>
    <s v="San Dimas"/>
    <n v="91773"/>
    <s v="34.102119, -117.815532"/>
    <n v="34.102119000000002"/>
    <n v="-117.815532"/>
    <x v="0"/>
    <x v="0"/>
    <n v="1"/>
    <x v="0"/>
    <n v="3"/>
    <n v="0"/>
    <s v="No phone service"/>
    <s v="No"/>
    <s v="No"/>
    <s v="No"/>
    <s v="No"/>
    <s v="No"/>
    <s v="Yes"/>
    <n v="1"/>
    <x v="3"/>
    <n v="35.15"/>
    <n v="99.75"/>
    <x v="0"/>
    <x v="0"/>
    <n v="83"/>
    <n v="2987"/>
    <x v="18"/>
    <x v="0"/>
    <x v="0"/>
    <x v="0"/>
    <b v="0"/>
    <b v="0"/>
    <b v="1"/>
    <b v="0"/>
    <n v="33.25"/>
    <x v="27"/>
    <b v="0"/>
  </r>
  <r>
    <s v="7603-USHJS"/>
    <x v="0"/>
    <s v="United States"/>
    <s v="California"/>
    <s v="San Gabriel"/>
    <n v="91775"/>
    <s v="34.114772, -118.089431"/>
    <n v="34.114772000000002"/>
    <n v="-118.089431"/>
    <x v="0"/>
    <x v="0"/>
    <n v="0"/>
    <x v="1"/>
    <n v="12"/>
    <n v="1"/>
    <s v="Yes"/>
    <s v="No"/>
    <s v="No"/>
    <s v="No"/>
    <s v="No"/>
    <s v="No"/>
    <s v="No"/>
    <n v="1"/>
    <x v="1"/>
    <n v="73.75"/>
    <n v="871.4"/>
    <x v="0"/>
    <x v="0"/>
    <n v="78"/>
    <n v="2010"/>
    <x v="18"/>
    <x v="0"/>
    <x v="0"/>
    <x v="1"/>
    <b v="0"/>
    <b v="1"/>
    <b v="0"/>
    <b v="0"/>
    <n v="72.616666666666603"/>
    <x v="44"/>
    <b v="0"/>
  </r>
  <r>
    <s v="7234-FECYN"/>
    <x v="0"/>
    <s v="United States"/>
    <s v="California"/>
    <s v="San Gabriel"/>
    <n v="91776"/>
    <s v="34.089927, -118.095645"/>
    <n v="34.089927000000003"/>
    <n v="-118.095645"/>
    <x v="1"/>
    <x v="1"/>
    <n v="0"/>
    <x v="0"/>
    <n v="8"/>
    <n v="1"/>
    <s v="Yes"/>
    <s v="No"/>
    <s v="No"/>
    <s v="Yes"/>
    <s v="No"/>
    <s v="Yes"/>
    <s v="Yes"/>
    <n v="0"/>
    <x v="2"/>
    <n v="101.35"/>
    <n v="780.5"/>
    <x v="0"/>
    <x v="0"/>
    <n v="68"/>
    <n v="5546"/>
    <x v="18"/>
    <x v="0"/>
    <x v="0"/>
    <x v="1"/>
    <b v="0"/>
    <b v="0"/>
    <b v="1"/>
    <b v="0"/>
    <n v="97.5625"/>
    <x v="48"/>
    <b v="0"/>
  </r>
  <r>
    <s v="5876-HZVZM"/>
    <x v="0"/>
    <s v="United States"/>
    <s v="California"/>
    <s v="West Covina"/>
    <n v="91792"/>
    <s v="34.024405, -117.898722"/>
    <n v="34.024405000000002"/>
    <n v="-117.89872200000001"/>
    <x v="1"/>
    <x v="0"/>
    <n v="1"/>
    <x v="1"/>
    <n v="6"/>
    <n v="1"/>
    <s v="No"/>
    <s v="Yes"/>
    <s v="Yes"/>
    <s v="No"/>
    <s v="No"/>
    <s v="No"/>
    <s v="No"/>
    <n v="0"/>
    <x v="0"/>
    <n v="55.9"/>
    <n v="365.35"/>
    <x v="0"/>
    <x v="0"/>
    <n v="87"/>
    <n v="4914"/>
    <x v="17"/>
    <x v="0"/>
    <x v="0"/>
    <x v="0"/>
    <b v="0"/>
    <b v="1"/>
    <b v="0"/>
    <b v="0"/>
    <n v="60.891666666666602"/>
    <x v="5"/>
    <b v="1"/>
  </r>
  <r>
    <s v="1400-MMYXY"/>
    <x v="0"/>
    <s v="United States"/>
    <s v="California"/>
    <s v="Alhambra"/>
    <n v="91801"/>
    <s v="34.090925, -118.128164"/>
    <n v="34.090924999999999"/>
    <n v="-118.128164"/>
    <x v="0"/>
    <x v="1"/>
    <n v="1"/>
    <x v="0"/>
    <n v="3"/>
    <n v="1"/>
    <s v="Yes"/>
    <s v="No"/>
    <s v="Yes"/>
    <s v="Yes"/>
    <s v="No"/>
    <s v="Yes"/>
    <s v="Yes"/>
    <n v="1"/>
    <x v="2"/>
    <n v="105.9"/>
    <n v="334.65"/>
    <x v="0"/>
    <x v="0"/>
    <n v="71"/>
    <n v="2715"/>
    <x v="17"/>
    <x v="0"/>
    <x v="0"/>
    <x v="1"/>
    <b v="0"/>
    <b v="0"/>
    <b v="1"/>
    <b v="0"/>
    <n v="111.55"/>
    <x v="43"/>
    <b v="0"/>
  </r>
  <r>
    <s v="3085-QUOZK"/>
    <x v="0"/>
    <s v="United States"/>
    <s v="California"/>
    <s v="Alpine"/>
    <n v="91901"/>
    <s v="32.827184, -116.703729"/>
    <n v="32.827184000000003"/>
    <n v="-116.703729"/>
    <x v="1"/>
    <x v="0"/>
    <n v="0"/>
    <x v="0"/>
    <n v="1"/>
    <n v="1"/>
    <s v="No"/>
    <s v="No"/>
    <s v="No"/>
    <s v="No"/>
    <s v="No"/>
    <s v="No"/>
    <s v="No"/>
    <n v="0"/>
    <x v="0"/>
    <n v="43.95"/>
    <n v="43.95"/>
    <x v="0"/>
    <x v="0"/>
    <n v="76"/>
    <n v="3238"/>
    <x v="17"/>
    <x v="0"/>
    <x v="0"/>
    <x v="0"/>
    <b v="0"/>
    <b v="0"/>
    <b v="0"/>
    <b v="1"/>
    <n v="43.95"/>
    <x v="50"/>
    <b v="0"/>
  </r>
  <r>
    <s v="3926-CUQZX"/>
    <x v="0"/>
    <s v="United States"/>
    <s v="California"/>
    <s v="Campo"/>
    <n v="91906"/>
    <s v="32.673483, -116.472863"/>
    <n v="32.673482999999997"/>
    <n v="-116.472863"/>
    <x v="0"/>
    <x v="0"/>
    <n v="0"/>
    <x v="0"/>
    <n v="1"/>
    <n v="1"/>
    <s v="No"/>
    <s v="No"/>
    <s v="No"/>
    <s v="No"/>
    <s v="No"/>
    <s v="No"/>
    <s v="No"/>
    <n v="1"/>
    <x v="0"/>
    <n v="45.1"/>
    <n v="45.1"/>
    <x v="0"/>
    <x v="0"/>
    <n v="77"/>
    <n v="4884"/>
    <x v="14"/>
    <x v="0"/>
    <x v="0"/>
    <x v="0"/>
    <b v="0"/>
    <b v="0"/>
    <b v="0"/>
    <b v="0"/>
    <n v="45.1"/>
    <x v="30"/>
    <b v="0"/>
  </r>
  <r>
    <s v="1041-RXHRA"/>
    <x v="0"/>
    <s v="United States"/>
    <s v="California"/>
    <s v="Guatay"/>
    <n v="91931"/>
    <s v="32.857946, -116.561917"/>
    <n v="32.857945999999998"/>
    <n v="-116.56191699999999"/>
    <x v="1"/>
    <x v="0"/>
    <n v="0"/>
    <x v="0"/>
    <n v="41"/>
    <n v="1"/>
    <s v="No"/>
    <s v="No"/>
    <s v="No"/>
    <s v="No"/>
    <s v="No"/>
    <s v="No"/>
    <s v="No"/>
    <n v="0"/>
    <x v="0"/>
    <n v="70.25"/>
    <n v="2868.05"/>
    <x v="0"/>
    <x v="0"/>
    <n v="69"/>
    <n v="3407"/>
    <x v="18"/>
    <x v="0"/>
    <x v="0"/>
    <x v="1"/>
    <b v="0"/>
    <b v="0"/>
    <b v="0"/>
    <b v="0"/>
    <n v="69.952439024390202"/>
    <x v="1"/>
    <b v="0"/>
  </r>
  <r>
    <s v="1750-CSKKM"/>
    <x v="0"/>
    <s v="United States"/>
    <s v="California"/>
    <s v="Imperial Beach"/>
    <n v="91932"/>
    <s v="32.579134, -117.119009"/>
    <n v="32.579134000000003"/>
    <n v="-117.11900900000001"/>
    <x v="0"/>
    <x v="0"/>
    <n v="0"/>
    <x v="1"/>
    <n v="9"/>
    <n v="1"/>
    <s v="No"/>
    <s v="No"/>
    <s v="No"/>
    <s v="No"/>
    <s v="No"/>
    <s v="Yes"/>
    <s v="No"/>
    <n v="0"/>
    <x v="0"/>
    <n v="55.35"/>
    <n v="449.75"/>
    <x v="0"/>
    <x v="0"/>
    <n v="70"/>
    <n v="2688"/>
    <x v="18"/>
    <x v="0"/>
    <x v="0"/>
    <x v="0"/>
    <b v="0"/>
    <b v="0"/>
    <b v="1"/>
    <b v="0"/>
    <n v="49.9722222222222"/>
    <x v="5"/>
    <b v="0"/>
  </r>
  <r>
    <s v="7142-HVGBG"/>
    <x v="0"/>
    <s v="United States"/>
    <s v="California"/>
    <s v="Mount Laguna"/>
    <n v="91948"/>
    <s v="32.830852, -116.444601"/>
    <n v="32.830852"/>
    <n v="-116.44460100000001"/>
    <x v="0"/>
    <x v="1"/>
    <n v="1"/>
    <x v="0"/>
    <n v="43"/>
    <n v="1"/>
    <s v="Yes"/>
    <s v="No"/>
    <s v="Yes"/>
    <s v="Yes"/>
    <s v="No"/>
    <s v="Yes"/>
    <s v="Yes"/>
    <n v="1"/>
    <x v="2"/>
    <n v="103"/>
    <n v="4414.3"/>
    <x v="0"/>
    <x v="0"/>
    <n v="99"/>
    <n v="2505"/>
    <x v="17"/>
    <x v="0"/>
    <x v="0"/>
    <x v="1"/>
    <b v="0"/>
    <b v="0"/>
    <b v="1"/>
    <b v="0"/>
    <n v="102.65813953488301"/>
    <x v="80"/>
    <b v="0"/>
  </r>
  <r>
    <s v="8267-ZNYVZ"/>
    <x v="0"/>
    <s v="United States"/>
    <s v="California"/>
    <s v="Spring Valley"/>
    <n v="91977"/>
    <s v="32.726627, -116.994608"/>
    <n v="32.726627000000001"/>
    <n v="-116.994608"/>
    <x v="1"/>
    <x v="0"/>
    <n v="1"/>
    <x v="0"/>
    <n v="33"/>
    <n v="1"/>
    <s v="No"/>
    <s v="Yes"/>
    <s v="No"/>
    <s v="Yes"/>
    <s v="Yes"/>
    <s v="Yes"/>
    <s v="Yes"/>
    <n v="1"/>
    <x v="2"/>
    <n v="103.75"/>
    <n v="3361.05"/>
    <x v="0"/>
    <x v="0"/>
    <n v="81"/>
    <n v="3824"/>
    <x v="17"/>
    <x v="1"/>
    <x v="0"/>
    <x v="1"/>
    <b v="0"/>
    <b v="0"/>
    <b v="1"/>
    <b v="0"/>
    <n v="101.85"/>
    <x v="4"/>
    <b v="1"/>
  </r>
  <r>
    <s v="6457-GIRWB"/>
    <x v="0"/>
    <s v="United States"/>
    <s v="California"/>
    <s v="Carlsbad"/>
    <n v="92008"/>
    <s v="33.148116, -117.306043"/>
    <n v="33.148116000000002"/>
    <n v="-117.306043"/>
    <x v="0"/>
    <x v="0"/>
    <n v="0"/>
    <x v="0"/>
    <n v="1"/>
    <n v="1"/>
    <s v="No"/>
    <s v="No"/>
    <s v="No"/>
    <s v="No"/>
    <s v="No"/>
    <s v="No"/>
    <s v="No"/>
    <n v="1"/>
    <x v="0"/>
    <n v="69.349999999999994"/>
    <n v="69.349999999999994"/>
    <x v="0"/>
    <x v="0"/>
    <n v="88"/>
    <n v="2843"/>
    <x v="17"/>
    <x v="0"/>
    <x v="0"/>
    <x v="1"/>
    <b v="0"/>
    <b v="0"/>
    <b v="1"/>
    <b v="0"/>
    <n v="69.349999999999994"/>
    <x v="10"/>
    <b v="0"/>
  </r>
  <r>
    <s v="1450-SKCVI"/>
    <x v="0"/>
    <s v="United States"/>
    <s v="California"/>
    <s v="Del Mar"/>
    <n v="92014"/>
    <s v="32.948262, -117.256086"/>
    <n v="32.948262"/>
    <n v="-117.256086"/>
    <x v="1"/>
    <x v="0"/>
    <n v="0"/>
    <x v="0"/>
    <n v="56"/>
    <n v="1"/>
    <s v="No"/>
    <s v="No"/>
    <s v="Yes"/>
    <s v="No"/>
    <s v="No"/>
    <s v="No"/>
    <s v="No"/>
    <n v="1"/>
    <x v="1"/>
    <n v="73.849999999999994"/>
    <n v="4092.85"/>
    <x v="0"/>
    <x v="0"/>
    <n v="72"/>
    <n v="5276"/>
    <x v="18"/>
    <x v="0"/>
    <x v="0"/>
    <x v="1"/>
    <b v="0"/>
    <b v="0"/>
    <b v="1"/>
    <b v="0"/>
    <n v="73.086607142857105"/>
    <x v="44"/>
    <b v="0"/>
  </r>
  <r>
    <s v="5570-PTWEH"/>
    <x v="0"/>
    <s v="United States"/>
    <s v="California"/>
    <s v="Encinitas"/>
    <n v="92024"/>
    <s v="33.054579, -117.25665"/>
    <n v="33.054578999999997"/>
    <n v="-117.25664999999999"/>
    <x v="1"/>
    <x v="0"/>
    <n v="1"/>
    <x v="0"/>
    <n v="3"/>
    <n v="1"/>
    <s v="Yes"/>
    <s v="No"/>
    <s v="No"/>
    <s v="No"/>
    <s v="No"/>
    <s v="No"/>
    <s v="No"/>
    <n v="1"/>
    <x v="1"/>
    <n v="75.150000000000006"/>
    <n v="216.75"/>
    <x v="0"/>
    <x v="0"/>
    <n v="78"/>
    <n v="2270"/>
    <x v="18"/>
    <x v="0"/>
    <x v="0"/>
    <x v="1"/>
    <b v="0"/>
    <b v="1"/>
    <b v="0"/>
    <b v="0"/>
    <n v="72.25"/>
    <x v="17"/>
    <b v="0"/>
  </r>
  <r>
    <s v="6502-MJQAE"/>
    <x v="0"/>
    <s v="United States"/>
    <s v="California"/>
    <s v="Escondido"/>
    <n v="92027"/>
    <s v="33.141265, -116.967221"/>
    <n v="33.141264999999997"/>
    <n v="-116.967221"/>
    <x v="0"/>
    <x v="0"/>
    <n v="0"/>
    <x v="0"/>
    <n v="1"/>
    <n v="1"/>
    <s v="No"/>
    <s v="No"/>
    <s v="No"/>
    <s v="No"/>
    <s v="No"/>
    <s v="No"/>
    <s v="No"/>
    <n v="1"/>
    <x v="0"/>
    <n v="69.599999999999994"/>
    <n v="69.599999999999994"/>
    <x v="0"/>
    <x v="0"/>
    <n v="87"/>
    <n v="2072"/>
    <x v="18"/>
    <x v="0"/>
    <x v="0"/>
    <x v="1"/>
    <b v="0"/>
    <b v="0"/>
    <b v="1"/>
    <b v="0"/>
    <n v="69.599999999999994"/>
    <x v="10"/>
    <b v="0"/>
  </r>
  <r>
    <s v="7693-LCKZL"/>
    <x v="0"/>
    <s v="United States"/>
    <s v="California"/>
    <s v="Julian"/>
    <n v="92036"/>
    <s v="32.980678, -116.262854"/>
    <n v="32.980677999999997"/>
    <n v="-116.262854"/>
    <x v="0"/>
    <x v="0"/>
    <n v="1"/>
    <x v="1"/>
    <n v="5"/>
    <n v="1"/>
    <s v="Yes"/>
    <s v="No"/>
    <s v="Yes"/>
    <s v="No"/>
    <s v="No"/>
    <s v="No"/>
    <s v="No"/>
    <n v="1"/>
    <x v="1"/>
    <n v="80.150000000000006"/>
    <n v="385"/>
    <x v="0"/>
    <x v="0"/>
    <n v="84"/>
    <n v="5124"/>
    <x v="17"/>
    <x v="0"/>
    <x v="0"/>
    <x v="1"/>
    <b v="0"/>
    <b v="0"/>
    <b v="1"/>
    <b v="0"/>
    <n v="77"/>
    <x v="13"/>
    <b v="0"/>
  </r>
  <r>
    <s v="0032-PGELS"/>
    <x v="0"/>
    <s v="United States"/>
    <s v="California"/>
    <s v="Palomar Mountain"/>
    <n v="92060"/>
    <s v="33.309852, -116.823091"/>
    <n v="33.309851999999999"/>
    <n v="-116.82309100000001"/>
    <x v="1"/>
    <x v="0"/>
    <n v="1"/>
    <x v="1"/>
    <n v="1"/>
    <n v="0"/>
    <s v="No phone service"/>
    <s v="Yes"/>
    <s v="No"/>
    <s v="No"/>
    <s v="No"/>
    <s v="No"/>
    <s v="No"/>
    <n v="0"/>
    <x v="3"/>
    <n v="30.5"/>
    <n v="30.5"/>
    <x v="0"/>
    <x v="0"/>
    <n v="74"/>
    <n v="5171"/>
    <x v="17"/>
    <x v="0"/>
    <x v="0"/>
    <x v="0"/>
    <b v="0"/>
    <b v="0"/>
    <b v="0"/>
    <b v="0"/>
    <n v="30.5"/>
    <x v="8"/>
    <b v="0"/>
  </r>
  <r>
    <s v="6797-LNAQX"/>
    <x v="0"/>
    <s v="United States"/>
    <s v="California"/>
    <s v="Poway"/>
    <n v="92064"/>
    <s v="32.984395, -117.013454"/>
    <n v="32.984394999999999"/>
    <n v="-117.013454"/>
    <x v="0"/>
    <x v="0"/>
    <n v="1"/>
    <x v="0"/>
    <n v="70"/>
    <n v="1"/>
    <s v="Yes"/>
    <s v="No"/>
    <s v="Yes"/>
    <s v="No"/>
    <s v="No"/>
    <s v="Yes"/>
    <s v="Yes"/>
    <n v="0"/>
    <x v="2"/>
    <n v="98.3"/>
    <n v="6859.5"/>
    <x v="0"/>
    <x v="0"/>
    <n v="98"/>
    <n v="4794"/>
    <x v="17"/>
    <x v="0"/>
    <x v="1"/>
    <x v="1"/>
    <b v="0"/>
    <b v="0"/>
    <b v="0"/>
    <b v="0"/>
    <n v="97.992857142857105"/>
    <x v="20"/>
    <b v="0"/>
  </r>
  <r>
    <s v="6394-MFYNG"/>
    <x v="0"/>
    <s v="United States"/>
    <s v="California"/>
    <s v="Solana Beach"/>
    <n v="92075"/>
    <s v="33.001813, -117.263628"/>
    <n v="33.001812999999999"/>
    <n v="-117.263628"/>
    <x v="1"/>
    <x v="0"/>
    <n v="0"/>
    <x v="0"/>
    <n v="48"/>
    <n v="1"/>
    <s v="Yes"/>
    <s v="No"/>
    <s v="Yes"/>
    <s v="Yes"/>
    <s v="No"/>
    <s v="Yes"/>
    <s v="Yes"/>
    <n v="1"/>
    <x v="2"/>
    <n v="107.4"/>
    <n v="5121.3"/>
    <x v="0"/>
    <x v="0"/>
    <n v="89"/>
    <n v="4956"/>
    <x v="18"/>
    <x v="0"/>
    <x v="0"/>
    <x v="1"/>
    <b v="0"/>
    <b v="0"/>
    <b v="0"/>
    <b v="0"/>
    <n v="106.69374999999999"/>
    <x v="76"/>
    <b v="0"/>
  </r>
  <r>
    <s v="1564-NTYXF"/>
    <x v="0"/>
    <s v="United States"/>
    <s v="California"/>
    <s v="San Marcos"/>
    <n v="92078"/>
    <s v="33.119028, -117.166036"/>
    <n v="33.119028"/>
    <n v="-117.16603600000001"/>
    <x v="1"/>
    <x v="1"/>
    <n v="0"/>
    <x v="0"/>
    <n v="13"/>
    <n v="1"/>
    <s v="Yes"/>
    <s v="No"/>
    <s v="No"/>
    <s v="No"/>
    <s v="No"/>
    <s v="No"/>
    <s v="Yes"/>
    <n v="1"/>
    <x v="1"/>
    <n v="82"/>
    <n v="1127.2"/>
    <x v="0"/>
    <x v="0"/>
    <n v="99"/>
    <n v="3363"/>
    <x v="18"/>
    <x v="0"/>
    <x v="0"/>
    <x v="1"/>
    <b v="0"/>
    <b v="0"/>
    <b v="1"/>
    <b v="0"/>
    <n v="86.707692307692298"/>
    <x v="46"/>
    <b v="0"/>
  </r>
  <r>
    <s v="8155-IBNHG"/>
    <x v="0"/>
    <s v="United States"/>
    <s v="California"/>
    <s v="San Diego"/>
    <n v="92103"/>
    <s v="32.747484, -117.166877"/>
    <n v="32.747484"/>
    <n v="-117.166877"/>
    <x v="1"/>
    <x v="0"/>
    <n v="1"/>
    <x v="0"/>
    <n v="24"/>
    <n v="1"/>
    <s v="Yes"/>
    <s v="No"/>
    <s v="No"/>
    <s v="No"/>
    <s v="No"/>
    <s v="No"/>
    <s v="No"/>
    <n v="1"/>
    <x v="1"/>
    <n v="75.400000000000006"/>
    <n v="1747.85"/>
    <x v="0"/>
    <x v="0"/>
    <n v="74"/>
    <n v="2325"/>
    <x v="18"/>
    <x v="0"/>
    <x v="0"/>
    <x v="1"/>
    <b v="0"/>
    <b v="1"/>
    <b v="0"/>
    <b v="0"/>
    <n v="72.827083333333306"/>
    <x v="17"/>
    <b v="0"/>
  </r>
  <r>
    <s v="0886-QGENL"/>
    <x v="0"/>
    <s v="United States"/>
    <s v="California"/>
    <s v="San Diego"/>
    <n v="92104"/>
    <s v="32.741499, -117.127409"/>
    <n v="32.741498999999997"/>
    <n v="-117.127409"/>
    <x v="1"/>
    <x v="1"/>
    <n v="1"/>
    <x v="0"/>
    <n v="27"/>
    <n v="1"/>
    <s v="No"/>
    <s v="Yes"/>
    <s v="No"/>
    <s v="Yes"/>
    <s v="No"/>
    <s v="Yes"/>
    <s v="Yes"/>
    <n v="1"/>
    <x v="2"/>
    <n v="101.25"/>
    <n v="2754.45"/>
    <x v="0"/>
    <x v="0"/>
    <n v="77"/>
    <n v="4853"/>
    <x v="17"/>
    <x v="0"/>
    <x v="0"/>
    <x v="1"/>
    <b v="0"/>
    <b v="0"/>
    <b v="1"/>
    <b v="0"/>
    <n v="102.016666666666"/>
    <x v="48"/>
    <b v="1"/>
  </r>
  <r>
    <s v="8739-WWKDU"/>
    <x v="0"/>
    <s v="United States"/>
    <s v="California"/>
    <s v="San Diego"/>
    <n v="92109"/>
    <s v="32.787836, -117.232376"/>
    <n v="32.787835999999999"/>
    <n v="-117.232376"/>
    <x v="0"/>
    <x v="1"/>
    <n v="0"/>
    <x v="0"/>
    <n v="25"/>
    <n v="1"/>
    <s v="Yes"/>
    <s v="No"/>
    <s v="Yes"/>
    <s v="No"/>
    <s v="No"/>
    <s v="Yes"/>
    <s v="No"/>
    <n v="1"/>
    <x v="1"/>
    <n v="89.5"/>
    <n v="2196.15"/>
    <x v="0"/>
    <x v="0"/>
    <n v="90"/>
    <n v="4849"/>
    <x v="17"/>
    <x v="0"/>
    <x v="0"/>
    <x v="1"/>
    <b v="0"/>
    <b v="0"/>
    <b v="1"/>
    <b v="0"/>
    <n v="87.846000000000004"/>
    <x v="54"/>
    <b v="0"/>
  </r>
  <r>
    <s v="8685-WHQPW"/>
    <x v="0"/>
    <s v="United States"/>
    <s v="California"/>
    <s v="San Diego"/>
    <n v="92110"/>
    <s v="32.76501, -117.19938"/>
    <n v="32.765009999999997"/>
    <n v="-117.19938"/>
    <x v="1"/>
    <x v="1"/>
    <n v="0"/>
    <x v="0"/>
    <n v="22"/>
    <n v="1"/>
    <s v="Yes"/>
    <s v="No"/>
    <s v="No"/>
    <s v="No"/>
    <s v="No"/>
    <s v="No"/>
    <s v="No"/>
    <n v="1"/>
    <x v="1"/>
    <n v="74.400000000000006"/>
    <n v="1692.6"/>
    <x v="0"/>
    <x v="0"/>
    <n v="81"/>
    <n v="2407"/>
    <x v="17"/>
    <x v="0"/>
    <x v="0"/>
    <x v="1"/>
    <b v="0"/>
    <b v="0"/>
    <b v="0"/>
    <b v="0"/>
    <n v="76.936363636363595"/>
    <x v="25"/>
    <b v="0"/>
  </r>
  <r>
    <s v="4745-LSPLO"/>
    <x v="0"/>
    <s v="United States"/>
    <s v="California"/>
    <s v="San Diego"/>
    <n v="92111"/>
    <s v="32.805518, -117.169052"/>
    <n v="32.805517999999999"/>
    <n v="-117.169051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20.5"/>
    <x v="0"/>
    <x v="0"/>
    <n v="84"/>
    <n v="3731"/>
    <x v="18"/>
    <x v="0"/>
    <x v="0"/>
    <x v="0"/>
    <b v="1"/>
    <b v="0"/>
    <b v="0"/>
    <b v="1"/>
    <n v="20.5"/>
    <x v="7"/>
    <b v="0"/>
  </r>
  <r>
    <s v="8083-YTZES"/>
    <x v="0"/>
    <s v="United States"/>
    <s v="California"/>
    <s v="San Diego"/>
    <n v="92113"/>
    <s v="32.697098, -117.116587"/>
    <n v="32.697097999999997"/>
    <n v="-117.116587"/>
    <x v="0"/>
    <x v="0"/>
    <n v="0"/>
    <x v="0"/>
    <n v="4"/>
    <n v="1"/>
    <s v="Yes"/>
    <s v="No"/>
    <s v="No"/>
    <s v="No"/>
    <s v="No"/>
    <s v="No"/>
    <s v="No"/>
    <n v="1"/>
    <x v="1"/>
    <n v="74.349999999999994"/>
    <n v="265.35000000000002"/>
    <x v="0"/>
    <x v="0"/>
    <n v="73"/>
    <n v="3622"/>
    <x v="18"/>
    <x v="0"/>
    <x v="0"/>
    <x v="1"/>
    <b v="0"/>
    <b v="0"/>
    <b v="1"/>
    <b v="0"/>
    <n v="66.337500000000006"/>
    <x v="25"/>
    <b v="0"/>
  </r>
  <r>
    <s v="7240-FQLHE"/>
    <x v="0"/>
    <s v="United States"/>
    <s v="California"/>
    <s v="San Diego"/>
    <n v="92114"/>
    <s v="32.707892, -117.05512"/>
    <n v="32.707892000000001"/>
    <n v="-117.05512"/>
    <x v="1"/>
    <x v="1"/>
    <n v="1"/>
    <x v="0"/>
    <n v="18"/>
    <n v="1"/>
    <s v="Yes"/>
    <s v="No"/>
    <s v="No"/>
    <s v="No"/>
    <s v="Yes"/>
    <s v="Yes"/>
    <s v="Yes"/>
    <n v="0"/>
    <x v="2"/>
    <n v="99.75"/>
    <n v="1836.25"/>
    <x v="0"/>
    <x v="0"/>
    <n v="68"/>
    <n v="5857"/>
    <x v="18"/>
    <x v="0"/>
    <x v="0"/>
    <x v="1"/>
    <b v="0"/>
    <b v="0"/>
    <b v="0"/>
    <b v="0"/>
    <n v="102.013888888888"/>
    <x v="2"/>
    <b v="0"/>
  </r>
  <r>
    <s v="6664-FPDAC"/>
    <x v="0"/>
    <s v="United States"/>
    <s v="California"/>
    <s v="San Diego"/>
    <n v="92115"/>
    <s v="32.762506, -117.07245"/>
    <n v="32.762506000000002"/>
    <n v="-117.07245"/>
    <x v="1"/>
    <x v="1"/>
    <n v="0"/>
    <x v="0"/>
    <n v="56"/>
    <n v="1"/>
    <s v="Yes"/>
    <s v="No"/>
    <s v="Yes"/>
    <s v="Yes"/>
    <s v="Yes"/>
    <s v="Yes"/>
    <s v="Yes"/>
    <n v="1"/>
    <x v="2"/>
    <n v="111.95"/>
    <n v="6418.9"/>
    <x v="0"/>
    <x v="0"/>
    <n v="91"/>
    <n v="4060"/>
    <x v="17"/>
    <x v="1"/>
    <x v="0"/>
    <x v="1"/>
    <b v="0"/>
    <b v="0"/>
    <b v="1"/>
    <b v="0"/>
    <n v="114.623214285714"/>
    <x v="64"/>
    <b v="0"/>
  </r>
  <r>
    <s v="0786-VSSUD"/>
    <x v="0"/>
    <s v="United States"/>
    <s v="California"/>
    <s v="San Diego"/>
    <n v="92123"/>
    <s v="32.808814, -117.134694"/>
    <n v="32.808813999999998"/>
    <n v="-117.134694"/>
    <x v="0"/>
    <x v="1"/>
    <n v="0"/>
    <x v="0"/>
    <n v="16"/>
    <n v="0"/>
    <s v="No phone service"/>
    <s v="No"/>
    <s v="Yes"/>
    <s v="No"/>
    <s v="No"/>
    <s v="Yes"/>
    <s v="No"/>
    <n v="1"/>
    <x v="0"/>
    <n v="39"/>
    <n v="679.85"/>
    <x v="0"/>
    <x v="0"/>
    <n v="92"/>
    <n v="5692"/>
    <x v="17"/>
    <x v="0"/>
    <x v="0"/>
    <x v="0"/>
    <b v="0"/>
    <b v="0"/>
    <b v="0"/>
    <b v="1"/>
    <n v="42.490625000000001"/>
    <x v="95"/>
    <b v="0"/>
  </r>
  <r>
    <s v="3976-BWUCK"/>
    <x v="0"/>
    <s v="United States"/>
    <s v="California"/>
    <s v="San Diego"/>
    <n v="92130"/>
    <s v="32.957195, -117.202542"/>
    <n v="32.957194999999999"/>
    <n v="-117.20254199999999"/>
    <x v="1"/>
    <x v="0"/>
    <n v="1"/>
    <x v="0"/>
    <n v="30"/>
    <n v="1"/>
    <s v="Yes"/>
    <s v="No"/>
    <s v="Yes"/>
    <s v="No"/>
    <s v="Yes"/>
    <s v="Yes"/>
    <s v="No"/>
    <n v="1"/>
    <x v="2"/>
    <n v="94.1"/>
    <n v="2804.45"/>
    <x v="0"/>
    <x v="0"/>
    <n v="94"/>
    <n v="5255"/>
    <x v="17"/>
    <x v="0"/>
    <x v="0"/>
    <x v="1"/>
    <b v="0"/>
    <b v="1"/>
    <b v="0"/>
    <b v="0"/>
    <n v="93.481666666666598"/>
    <x v="15"/>
    <b v="0"/>
  </r>
  <r>
    <s v="3585-ISXZP"/>
    <x v="0"/>
    <s v="United States"/>
    <s v="California"/>
    <s v="Indio"/>
    <n v="92201"/>
    <s v="33.713891, -116.237257"/>
    <n v="33.713890999999997"/>
    <n v="-116.237257"/>
    <x v="1"/>
    <x v="0"/>
    <n v="0"/>
    <x v="0"/>
    <n v="8"/>
    <n v="1"/>
    <s v="Yes"/>
    <s v="No"/>
    <s v="No"/>
    <s v="No"/>
    <s v="No"/>
    <s v="Yes"/>
    <s v="Yes"/>
    <n v="0"/>
    <x v="2"/>
    <n v="95.65"/>
    <n v="778.1"/>
    <x v="0"/>
    <x v="0"/>
    <n v="95"/>
    <n v="5335"/>
    <x v="18"/>
    <x v="0"/>
    <x v="0"/>
    <x v="1"/>
    <b v="0"/>
    <b v="0"/>
    <b v="0"/>
    <b v="0"/>
    <n v="97.262500000000003"/>
    <x v="14"/>
    <b v="0"/>
  </r>
  <r>
    <s v="6583-QGCSI"/>
    <x v="0"/>
    <s v="United States"/>
    <s v="California"/>
    <s v="Indian Wells"/>
    <n v="92210"/>
    <s v="33.537646, -116.291089"/>
    <n v="33.537646000000002"/>
    <n v="-116.291089"/>
    <x v="1"/>
    <x v="1"/>
    <n v="1"/>
    <x v="0"/>
    <n v="50"/>
    <n v="1"/>
    <s v="Yes"/>
    <s v="No"/>
    <s v="Yes"/>
    <s v="No"/>
    <s v="No"/>
    <s v="Yes"/>
    <s v="No"/>
    <n v="1"/>
    <x v="1"/>
    <n v="88.05"/>
    <n v="4367.3500000000004"/>
    <x v="0"/>
    <x v="0"/>
    <n v="87"/>
    <n v="5813"/>
    <x v="0"/>
    <x v="0"/>
    <x v="0"/>
    <x v="1"/>
    <b v="0"/>
    <b v="0"/>
    <b v="1"/>
    <b v="0"/>
    <n v="87.346999999999994"/>
    <x v="62"/>
    <b v="0"/>
  </r>
  <r>
    <s v="4174-LPGTI"/>
    <x v="0"/>
    <s v="United States"/>
    <s v="California"/>
    <s v="Beaumont"/>
    <n v="92223"/>
    <s v="33.946982, -116.977672"/>
    <n v="33.946981999999998"/>
    <n v="-116.977672"/>
    <x v="1"/>
    <x v="0"/>
    <n v="1"/>
    <x v="0"/>
    <n v="41"/>
    <n v="1"/>
    <s v="No"/>
    <s v="No"/>
    <s v="Yes"/>
    <s v="No"/>
    <s v="Yes"/>
    <s v="No"/>
    <s v="Yes"/>
    <n v="1"/>
    <x v="0"/>
    <n v="66.5"/>
    <n v="2728.6"/>
    <x v="0"/>
    <x v="0"/>
    <n v="65"/>
    <n v="2517"/>
    <x v="1"/>
    <x v="1"/>
    <x v="0"/>
    <x v="0"/>
    <b v="0"/>
    <b v="0"/>
    <b v="0"/>
    <b v="0"/>
    <n v="66.551219512195104"/>
    <x v="72"/>
    <b v="0"/>
  </r>
  <r>
    <s v="2108-XWMPY"/>
    <x v="0"/>
    <s v="United States"/>
    <s v="California"/>
    <s v="Cabazon"/>
    <n v="92230"/>
    <s v="33.929812, -116.76058"/>
    <n v="33.929811999999998"/>
    <n v="-116.76058"/>
    <x v="0"/>
    <x v="0"/>
    <n v="0"/>
    <x v="0"/>
    <n v="3"/>
    <n v="0"/>
    <s v="No phone service"/>
    <s v="Yes"/>
    <s v="Yes"/>
    <s v="No"/>
    <s v="No"/>
    <s v="No"/>
    <s v="No"/>
    <n v="1"/>
    <x v="3"/>
    <n v="35.450000000000003"/>
    <n v="106.85"/>
    <x v="0"/>
    <x v="0"/>
    <n v="70"/>
    <n v="2095"/>
    <x v="1"/>
    <x v="0"/>
    <x v="0"/>
    <x v="0"/>
    <b v="0"/>
    <b v="0"/>
    <b v="0"/>
    <b v="1"/>
    <n v="35.616666666666603"/>
    <x v="27"/>
    <b v="0"/>
  </r>
  <r>
    <s v="6304-IJFSQ"/>
    <x v="0"/>
    <s v="United States"/>
    <s v="California"/>
    <s v="Calipatria"/>
    <n v="92233"/>
    <s v="33.143826, -115.497485"/>
    <n v="33.143825999999997"/>
    <n v="-115.497485"/>
    <x v="0"/>
    <x v="0"/>
    <n v="0"/>
    <x v="0"/>
    <n v="3"/>
    <n v="1"/>
    <s v="No"/>
    <s v="No"/>
    <s v="Yes"/>
    <s v="No"/>
    <s v="No"/>
    <s v="No"/>
    <s v="No"/>
    <n v="1"/>
    <x v="0"/>
    <n v="49.9"/>
    <n v="130.1"/>
    <x v="0"/>
    <x v="0"/>
    <n v="73"/>
    <n v="5585"/>
    <x v="1"/>
    <x v="0"/>
    <x v="0"/>
    <x v="0"/>
    <b v="0"/>
    <b v="0"/>
    <b v="0"/>
    <b v="1"/>
    <n v="43.366666666666603"/>
    <x v="58"/>
    <b v="0"/>
  </r>
  <r>
    <s v="0093-XWZFY"/>
    <x v="0"/>
    <s v="United States"/>
    <s v="California"/>
    <s v="Desert Hot Springs"/>
    <n v="92241"/>
    <s v="33.832799, -116.250973"/>
    <n v="33.832799000000001"/>
    <n v="-116.250973"/>
    <x v="0"/>
    <x v="0"/>
    <n v="0"/>
    <x v="0"/>
    <n v="40"/>
    <n v="1"/>
    <s v="Yes"/>
    <s v="No"/>
    <s v="Yes"/>
    <s v="Yes"/>
    <s v="No"/>
    <s v="Yes"/>
    <s v="Yes"/>
    <n v="1"/>
    <x v="2"/>
    <n v="104.5"/>
    <n v="4036.85"/>
    <x v="0"/>
    <x v="0"/>
    <n v="93"/>
    <n v="2832"/>
    <x v="2"/>
    <x v="0"/>
    <x v="0"/>
    <x v="1"/>
    <b v="0"/>
    <b v="1"/>
    <b v="0"/>
    <b v="0"/>
    <n v="100.92125"/>
    <x v="3"/>
    <b v="0"/>
  </r>
  <r>
    <s v="1980-KXVPM"/>
    <x v="0"/>
    <s v="United States"/>
    <s v="California"/>
    <s v="El Centro"/>
    <n v="92243"/>
    <s v="32.770393, -115.60915"/>
    <n v="32.770392999999999"/>
    <n v="-115.60915"/>
    <x v="1"/>
    <x v="1"/>
    <n v="0"/>
    <x v="0"/>
    <n v="3"/>
    <n v="1"/>
    <s v="Yes"/>
    <s v="No"/>
    <s v="No"/>
    <s v="No"/>
    <s v="No"/>
    <s v="No"/>
    <s v="No"/>
    <n v="1"/>
    <x v="1"/>
    <n v="75.05"/>
    <n v="256.25"/>
    <x v="0"/>
    <x v="0"/>
    <n v="83"/>
    <n v="3553"/>
    <x v="3"/>
    <x v="0"/>
    <x v="0"/>
    <x v="1"/>
    <b v="0"/>
    <b v="1"/>
    <b v="0"/>
    <b v="0"/>
    <n v="85.4166666666666"/>
    <x v="17"/>
    <b v="0"/>
  </r>
  <r>
    <s v="7703-ZEKEF"/>
    <x v="0"/>
    <s v="United States"/>
    <s v="California"/>
    <s v="Heber"/>
    <n v="92249"/>
    <s v="32.730583, -115.501083"/>
    <n v="32.730583000000003"/>
    <n v="-115.50108299999999"/>
    <x v="0"/>
    <x v="0"/>
    <n v="0"/>
    <x v="0"/>
    <n v="23"/>
    <n v="1"/>
    <s v="Yes"/>
    <s v="No"/>
    <s v="No"/>
    <s v="Yes"/>
    <s v="No"/>
    <s v="No"/>
    <s v="No"/>
    <n v="1"/>
    <x v="1"/>
    <n v="81"/>
    <n v="1917.1"/>
    <x v="0"/>
    <x v="0"/>
    <n v="78"/>
    <n v="5701"/>
    <x v="4"/>
    <x v="0"/>
    <x v="0"/>
    <x v="1"/>
    <b v="0"/>
    <b v="0"/>
    <b v="1"/>
    <b v="0"/>
    <n v="83.352173913043401"/>
    <x v="13"/>
    <b v="0"/>
  </r>
  <r>
    <s v="0723-DRCLG"/>
    <x v="0"/>
    <s v="United States"/>
    <s v="California"/>
    <s v="Holtville"/>
    <n v="92250"/>
    <s v="32.811001, -115.152865"/>
    <n v="32.811000999999997"/>
    <n v="-115.15286500000001"/>
    <x v="1"/>
    <x v="1"/>
    <n v="1"/>
    <x v="0"/>
    <n v="1"/>
    <n v="1"/>
    <s v="Yes"/>
    <s v="No"/>
    <s v="No"/>
    <s v="No"/>
    <s v="No"/>
    <s v="No"/>
    <s v="No"/>
    <n v="1"/>
    <x v="1"/>
    <n v="74.45"/>
    <n v="74.45"/>
    <x v="0"/>
    <x v="0"/>
    <n v="94"/>
    <n v="2394"/>
    <x v="0"/>
    <x v="0"/>
    <x v="0"/>
    <x v="1"/>
    <b v="0"/>
    <b v="0"/>
    <b v="1"/>
    <b v="0"/>
    <n v="74.45"/>
    <x v="25"/>
    <b v="0"/>
  </r>
  <r>
    <s v="5482-NUPNA"/>
    <x v="0"/>
    <s v="United States"/>
    <s v="California"/>
    <s v="Imperial"/>
    <n v="92251"/>
    <s v="32.858595, -115.662709"/>
    <n v="32.858595000000001"/>
    <n v="-115.66270900000001"/>
    <x v="1"/>
    <x v="0"/>
    <n v="0"/>
    <x v="0"/>
    <n v="4"/>
    <n v="1"/>
    <s v="No"/>
    <s v="Yes"/>
    <s v="Yes"/>
    <s v="No"/>
    <s v="Yes"/>
    <s v="No"/>
    <s v="No"/>
    <n v="1"/>
    <x v="0"/>
    <n v="60.4"/>
    <n v="272.14999999999998"/>
    <x v="0"/>
    <x v="0"/>
    <n v="90"/>
    <n v="5730"/>
    <x v="2"/>
    <x v="0"/>
    <x v="0"/>
    <x v="0"/>
    <b v="0"/>
    <b v="0"/>
    <b v="0"/>
    <b v="1"/>
    <n v="68.037499999999994"/>
    <x v="71"/>
    <b v="1"/>
  </r>
  <r>
    <s v="1122-JWTJW"/>
    <x v="0"/>
    <s v="United States"/>
    <s v="California"/>
    <s v="Ocotillo"/>
    <n v="92259"/>
    <s v="32.698964, -115.886656"/>
    <n v="32.698963999999997"/>
    <n v="-115.886656"/>
    <x v="0"/>
    <x v="0"/>
    <n v="1"/>
    <x v="1"/>
    <n v="1"/>
    <n v="1"/>
    <s v="No"/>
    <s v="No"/>
    <s v="No"/>
    <s v="No"/>
    <s v="No"/>
    <s v="No"/>
    <s v="No"/>
    <n v="1"/>
    <x v="1"/>
    <n v="70.650000000000006"/>
    <n v="70.650000000000006"/>
    <x v="0"/>
    <x v="0"/>
    <n v="82"/>
    <n v="3463"/>
    <x v="2"/>
    <x v="0"/>
    <x v="0"/>
    <x v="1"/>
    <b v="0"/>
    <b v="0"/>
    <b v="0"/>
    <b v="1"/>
    <n v="70.650000000000006"/>
    <x v="1"/>
    <b v="0"/>
  </r>
  <r>
    <s v="1699-HPSBG"/>
    <x v="0"/>
    <s v="United States"/>
    <s v="California"/>
    <s v="Palm Springs"/>
    <n v="92264"/>
    <s v="33.745746, -116.514215"/>
    <n v="33.745745999999997"/>
    <n v="-116.51421499999999"/>
    <x v="0"/>
    <x v="0"/>
    <n v="0"/>
    <x v="0"/>
    <n v="12"/>
    <n v="1"/>
    <s v="No"/>
    <s v="No"/>
    <s v="No"/>
    <s v="No"/>
    <s v="Yes"/>
    <s v="Yes"/>
    <s v="No"/>
    <n v="1"/>
    <x v="0"/>
    <n v="59.8"/>
    <n v="727.8"/>
    <x v="0"/>
    <x v="0"/>
    <n v="69"/>
    <n v="4581"/>
    <x v="3"/>
    <x v="1"/>
    <x v="0"/>
    <x v="0"/>
    <b v="0"/>
    <b v="0"/>
    <b v="1"/>
    <b v="0"/>
    <n v="60.65"/>
    <x v="77"/>
    <b v="0"/>
  </r>
  <r>
    <s v="8775-CEBBJ"/>
    <x v="0"/>
    <s v="United States"/>
    <s v="California"/>
    <s v="Seeley"/>
    <n v="92273"/>
    <s v="32.790282, -115.689559"/>
    <n v="32.790281999999998"/>
    <n v="-115.689559"/>
    <x v="1"/>
    <x v="0"/>
    <n v="0"/>
    <x v="0"/>
    <n v="9"/>
    <n v="1"/>
    <s v="No"/>
    <s v="No"/>
    <s v="No"/>
    <s v="No"/>
    <s v="No"/>
    <s v="No"/>
    <s v="No"/>
    <n v="1"/>
    <x v="0"/>
    <n v="44.2"/>
    <n v="403.35"/>
    <x v="0"/>
    <x v="0"/>
    <n v="87"/>
    <n v="2029"/>
    <x v="3"/>
    <x v="0"/>
    <x v="0"/>
    <x v="0"/>
    <b v="0"/>
    <b v="0"/>
    <b v="0"/>
    <b v="0"/>
    <n v="44.816666666666599"/>
    <x v="28"/>
    <b v="0"/>
  </r>
  <r>
    <s v="6894-LFHLY"/>
    <x v="0"/>
    <s v="United States"/>
    <s v="California"/>
    <s v="Vidal"/>
    <n v="92280"/>
    <s v="34.264124, -114.717964"/>
    <n v="34.264124000000002"/>
    <n v="-114.71796399999999"/>
    <x v="0"/>
    <x v="1"/>
    <n v="0"/>
    <x v="0"/>
    <n v="1"/>
    <n v="1"/>
    <s v="Yes"/>
    <s v="No"/>
    <s v="No"/>
    <s v="No"/>
    <s v="No"/>
    <s v="No"/>
    <s v="No"/>
    <n v="1"/>
    <x v="1"/>
    <n v="75.75"/>
    <n v="75.75"/>
    <x v="0"/>
    <x v="0"/>
    <n v="97"/>
    <n v="5571"/>
    <x v="3"/>
    <x v="0"/>
    <x v="0"/>
    <x v="1"/>
    <b v="0"/>
    <b v="0"/>
    <b v="1"/>
    <b v="0"/>
    <n v="75.75"/>
    <x v="17"/>
    <b v="0"/>
  </r>
  <r>
    <s v="0639-TSIQW"/>
    <x v="0"/>
    <s v="United States"/>
    <s v="California"/>
    <s v="White Water"/>
    <n v="92282"/>
    <s v="33.972293, -116.654195"/>
    <n v="33.972293000000001"/>
    <n v="-116.654195"/>
    <x v="1"/>
    <x v="0"/>
    <n v="0"/>
    <x v="0"/>
    <n v="67"/>
    <n v="1"/>
    <s v="Yes"/>
    <s v="Yes"/>
    <s v="Yes"/>
    <s v="Yes"/>
    <s v="No"/>
    <s v="Yes"/>
    <s v="No"/>
    <n v="1"/>
    <x v="2"/>
    <n v="102.95"/>
    <n v="6886.25"/>
    <x v="0"/>
    <x v="0"/>
    <n v="70"/>
    <n v="5620"/>
    <x v="4"/>
    <x v="0"/>
    <x v="0"/>
    <x v="1"/>
    <b v="0"/>
    <b v="1"/>
    <b v="0"/>
    <b v="0"/>
    <n v="102.779850746268"/>
    <x v="80"/>
    <b v="1"/>
  </r>
  <r>
    <s v="8361-LTMKD"/>
    <x v="0"/>
    <s v="United States"/>
    <s v="California"/>
    <s v="Apple Valley"/>
    <n v="92307"/>
    <s v="34.55082, -117.122396"/>
    <n v="34.550820000000002"/>
    <n v="-117.12239599999999"/>
    <x v="0"/>
    <x v="1"/>
    <n v="1"/>
    <x v="0"/>
    <n v="4"/>
    <n v="1"/>
    <s v="Yes"/>
    <s v="No"/>
    <s v="No"/>
    <s v="No"/>
    <s v="No"/>
    <s v="No"/>
    <s v="No"/>
    <n v="1"/>
    <x v="1"/>
    <n v="74.400000000000006"/>
    <n v="306.60000000000002"/>
    <x v="0"/>
    <x v="0"/>
    <n v="77"/>
    <n v="5839"/>
    <x v="4"/>
    <x v="0"/>
    <x v="0"/>
    <x v="1"/>
    <b v="0"/>
    <b v="0"/>
    <b v="0"/>
    <b v="1"/>
    <n v="76.650000000000006"/>
    <x v="25"/>
    <b v="0"/>
  </r>
  <r>
    <s v="7590-VHVEG"/>
    <x v="0"/>
    <s v="United States"/>
    <s v="California"/>
    <s v="Los Angeles"/>
    <n v="90001"/>
    <s v="33.973616, -118.24902"/>
    <n v="33.973616"/>
    <n v="-118.24902"/>
    <x v="1"/>
    <x v="0"/>
    <n v="1"/>
    <x v="0"/>
    <n v="1"/>
    <n v="0"/>
    <s v="No phone service"/>
    <s v="No"/>
    <s v="Yes"/>
    <s v="No"/>
    <s v="No"/>
    <s v="No"/>
    <s v="No"/>
    <n v="1"/>
    <x v="3"/>
    <n v="29.85"/>
    <n v="29.85"/>
    <x v="1"/>
    <x v="1"/>
    <n v="27"/>
    <n v="3964"/>
    <x v="20"/>
    <x v="0"/>
    <x v="0"/>
    <x v="0"/>
    <b v="0"/>
    <b v="0"/>
    <b v="1"/>
    <b v="0"/>
    <n v="29.85"/>
    <x v="32"/>
    <b v="0"/>
  </r>
  <r>
    <s v="5575-GNVDE"/>
    <x v="0"/>
    <s v="United States"/>
    <s v="California"/>
    <s v="Los Angeles"/>
    <n v="90002"/>
    <s v="33.949255, -118.246978"/>
    <n v="33.949255000000001"/>
    <n v="-118.246978"/>
    <x v="0"/>
    <x v="0"/>
    <n v="0"/>
    <x v="0"/>
    <n v="34"/>
    <n v="1"/>
    <s v="No"/>
    <s v="Yes"/>
    <s v="No"/>
    <s v="Yes"/>
    <s v="No"/>
    <s v="No"/>
    <s v="No"/>
    <n v="0"/>
    <x v="0"/>
    <n v="56.95"/>
    <n v="1889.5"/>
    <x v="1"/>
    <x v="1"/>
    <n v="61"/>
    <n v="3441"/>
    <x v="20"/>
    <x v="1"/>
    <x v="0"/>
    <x v="0"/>
    <b v="0"/>
    <b v="0"/>
    <b v="0"/>
    <b v="1"/>
    <n v="55.573529411764703"/>
    <x v="57"/>
    <b v="1"/>
  </r>
  <r>
    <s v="7795-CFOCW"/>
    <x v="0"/>
    <s v="United States"/>
    <s v="California"/>
    <s v="Los Angeles"/>
    <n v="90004"/>
    <s v="34.076259, -118.310715"/>
    <n v="34.076259"/>
    <n v="-118.310715"/>
    <x v="0"/>
    <x v="0"/>
    <n v="0"/>
    <x v="0"/>
    <n v="45"/>
    <n v="0"/>
    <s v="No phone service"/>
    <s v="Yes"/>
    <s v="No"/>
    <s v="Yes"/>
    <s v="Yes"/>
    <s v="No"/>
    <s v="No"/>
    <n v="0"/>
    <x v="0"/>
    <n v="42.3"/>
    <n v="1840.75"/>
    <x v="1"/>
    <x v="1"/>
    <n v="66"/>
    <n v="4307"/>
    <x v="20"/>
    <x v="1"/>
    <x v="0"/>
    <x v="0"/>
    <b v="0"/>
    <b v="0"/>
    <b v="0"/>
    <b v="0"/>
    <n v="40.905555555555502"/>
    <x v="75"/>
    <b v="0"/>
  </r>
  <r>
    <s v="1452-KIOVK"/>
    <x v="0"/>
    <s v="United States"/>
    <s v="California"/>
    <s v="Los Angeles"/>
    <n v="90007"/>
    <s v="34.027337, -118.28515"/>
    <n v="34.027337000000003"/>
    <n v="-118.28515"/>
    <x v="0"/>
    <x v="0"/>
    <n v="0"/>
    <x v="1"/>
    <n v="22"/>
    <n v="1"/>
    <s v="Yes"/>
    <s v="No"/>
    <s v="Yes"/>
    <s v="No"/>
    <s v="No"/>
    <s v="Yes"/>
    <s v="No"/>
    <n v="1"/>
    <x v="1"/>
    <n v="89.1"/>
    <n v="1949.4"/>
    <x v="1"/>
    <x v="1"/>
    <n v="43"/>
    <n v="4459"/>
    <x v="20"/>
    <x v="0"/>
    <x v="0"/>
    <x v="1"/>
    <b v="0"/>
    <b v="1"/>
    <b v="0"/>
    <b v="0"/>
    <n v="88.609090909090895"/>
    <x v="54"/>
    <b v="0"/>
  </r>
  <r>
    <s v="6713-OKOMC"/>
    <x v="0"/>
    <s v="United States"/>
    <s v="California"/>
    <s v="Los Angeles"/>
    <n v="90008"/>
    <s v="34.008293, -118.346766"/>
    <n v="34.008293000000002"/>
    <n v="-118.346766"/>
    <x v="1"/>
    <x v="0"/>
    <n v="0"/>
    <x v="0"/>
    <n v="10"/>
    <n v="0"/>
    <s v="No phone service"/>
    <s v="Yes"/>
    <s v="No"/>
    <s v="No"/>
    <s v="No"/>
    <s v="No"/>
    <s v="No"/>
    <n v="0"/>
    <x v="3"/>
    <n v="29.75"/>
    <n v="301.89999999999998"/>
    <x v="1"/>
    <x v="1"/>
    <n v="51"/>
    <n v="2013"/>
    <x v="20"/>
    <x v="0"/>
    <x v="0"/>
    <x v="0"/>
    <b v="0"/>
    <b v="0"/>
    <b v="0"/>
    <b v="1"/>
    <n v="30.189999999999898"/>
    <x v="32"/>
    <b v="0"/>
  </r>
  <r>
    <s v="6388-TABGU"/>
    <x v="0"/>
    <s v="United States"/>
    <s v="California"/>
    <s v="Los Angeles"/>
    <n v="90011"/>
    <s v="34.00709, -118.258681"/>
    <n v="34.007089999999998"/>
    <n v="-118.258681"/>
    <x v="0"/>
    <x v="0"/>
    <n v="0"/>
    <x v="0"/>
    <n v="62"/>
    <n v="1"/>
    <s v="No"/>
    <s v="Yes"/>
    <s v="Yes"/>
    <s v="No"/>
    <s v="No"/>
    <s v="No"/>
    <s v="No"/>
    <n v="0"/>
    <x v="0"/>
    <n v="56.15"/>
    <n v="3487.95"/>
    <x v="1"/>
    <x v="1"/>
    <n v="58"/>
    <n v="4529"/>
    <x v="20"/>
    <x v="1"/>
    <x v="0"/>
    <x v="0"/>
    <b v="0"/>
    <b v="0"/>
    <b v="0"/>
    <b v="0"/>
    <n v="56.257258064516101"/>
    <x v="57"/>
    <b v="1"/>
  </r>
  <r>
    <s v="9763-GRSKD"/>
    <x v="0"/>
    <s v="United States"/>
    <s v="California"/>
    <s v="Los Angeles"/>
    <n v="90012"/>
    <s v="34.065875, -118.238728"/>
    <n v="34.065874999999998"/>
    <n v="-118.23872799999999"/>
    <x v="0"/>
    <x v="0"/>
    <n v="1"/>
    <x v="1"/>
    <n v="13"/>
    <n v="1"/>
    <s v="No"/>
    <s v="Yes"/>
    <s v="No"/>
    <s v="No"/>
    <s v="No"/>
    <s v="No"/>
    <s v="No"/>
    <n v="1"/>
    <x v="0"/>
    <n v="49.95"/>
    <n v="587.45000000000005"/>
    <x v="1"/>
    <x v="1"/>
    <n v="76"/>
    <n v="5764"/>
    <x v="20"/>
    <x v="0"/>
    <x v="0"/>
    <x v="0"/>
    <b v="0"/>
    <b v="0"/>
    <b v="0"/>
    <b v="1"/>
    <n v="45.188461538461503"/>
    <x v="58"/>
    <b v="1"/>
  </r>
  <r>
    <s v="7469-LKBCI"/>
    <x v="0"/>
    <s v="United States"/>
    <s v="California"/>
    <s v="Los Angeles"/>
    <n v="90013"/>
    <s v="34.044639, -118.240413"/>
    <n v="34.044638999999997"/>
    <n v="-118.240413"/>
    <x v="0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18.95"/>
    <n v="326.8"/>
    <x v="1"/>
    <x v="1"/>
    <n v="39"/>
    <n v="4726"/>
    <x v="20"/>
    <x v="0"/>
    <x v="1"/>
    <x v="0"/>
    <b v="1"/>
    <b v="1"/>
    <b v="0"/>
    <b v="0"/>
    <n v="20.425000000000001"/>
    <x v="53"/>
    <b v="0"/>
  </r>
  <r>
    <s v="8091-TTVAX"/>
    <x v="0"/>
    <s v="United States"/>
    <s v="California"/>
    <s v="Los Angeles"/>
    <n v="90014"/>
    <s v="34.043144, -118.251977"/>
    <n v="34.043143999999998"/>
    <n v="-118.251977"/>
    <x v="0"/>
    <x v="0"/>
    <n v="1"/>
    <x v="0"/>
    <n v="58"/>
    <n v="1"/>
    <s v="Yes"/>
    <s v="No"/>
    <s v="No"/>
    <s v="Yes"/>
    <s v="No"/>
    <s v="Yes"/>
    <s v="Yes"/>
    <n v="0"/>
    <x v="2"/>
    <n v="100.35"/>
    <n v="5681.1"/>
    <x v="1"/>
    <x v="1"/>
    <n v="71"/>
    <n v="6432"/>
    <x v="20"/>
    <x v="1"/>
    <x v="0"/>
    <x v="1"/>
    <b v="0"/>
    <b v="1"/>
    <b v="0"/>
    <b v="0"/>
    <n v="97.95"/>
    <x v="24"/>
    <b v="0"/>
  </r>
  <r>
    <s v="5129-JLPIS"/>
    <x v="0"/>
    <s v="United States"/>
    <s v="California"/>
    <s v="Los Angeles"/>
    <n v="90016"/>
    <s v="34.028331, -118.354338"/>
    <n v="34.028331000000001"/>
    <n v="-118.354338"/>
    <x v="0"/>
    <x v="0"/>
    <n v="0"/>
    <x v="0"/>
    <n v="25"/>
    <n v="1"/>
    <s v="No"/>
    <s v="Yes"/>
    <s v="No"/>
    <s v="Yes"/>
    <s v="Yes"/>
    <s v="Yes"/>
    <s v="Yes"/>
    <n v="1"/>
    <x v="2"/>
    <n v="105.5"/>
    <n v="2686.05"/>
    <x v="1"/>
    <x v="1"/>
    <n v="75"/>
    <n v="5822"/>
    <x v="20"/>
    <x v="0"/>
    <x v="0"/>
    <x v="1"/>
    <b v="0"/>
    <b v="0"/>
    <b v="1"/>
    <b v="0"/>
    <n v="107.44199999999999"/>
    <x v="43"/>
    <b v="1"/>
  </r>
  <r>
    <s v="3655-SNQYZ"/>
    <x v="0"/>
    <s v="United States"/>
    <s v="California"/>
    <s v="Los Angeles"/>
    <n v="90017"/>
    <s v="34.052842, -118.264495"/>
    <n v="34.052841999999998"/>
    <n v="-118.264495"/>
    <x v="1"/>
    <x v="0"/>
    <n v="1"/>
    <x v="0"/>
    <n v="69"/>
    <n v="1"/>
    <s v="Yes"/>
    <s v="Yes"/>
    <s v="Yes"/>
    <s v="Yes"/>
    <s v="Yes"/>
    <s v="Yes"/>
    <s v="Yes"/>
    <n v="0"/>
    <x v="2"/>
    <n v="113.25"/>
    <n v="7895.15"/>
    <x v="1"/>
    <x v="1"/>
    <n v="43"/>
    <n v="5141"/>
    <x v="20"/>
    <x v="0"/>
    <x v="1"/>
    <x v="1"/>
    <b v="0"/>
    <b v="1"/>
    <b v="0"/>
    <b v="0"/>
    <n v="114.42246376811499"/>
    <x v="79"/>
    <b v="1"/>
  </r>
  <r>
    <s v="8191-XWSZG"/>
    <x v="0"/>
    <s v="United States"/>
    <s v="California"/>
    <s v="Los Angeles"/>
    <n v="90018"/>
    <s v="34.028735, -118.317236"/>
    <n v="34.028734999999998"/>
    <n v="-118.31723599999999"/>
    <x v="1"/>
    <x v="0"/>
    <n v="0"/>
    <x v="0"/>
    <n v="52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1022.95"/>
    <x v="1"/>
    <x v="1"/>
    <n v="35"/>
    <n v="5186"/>
    <x v="20"/>
    <x v="1"/>
    <x v="0"/>
    <x v="0"/>
    <b v="1"/>
    <b v="0"/>
    <b v="0"/>
    <b v="1"/>
    <n v="19.672115384615299"/>
    <x v="7"/>
    <b v="0"/>
  </r>
  <r>
    <s v="9959-WOFKT"/>
    <x v="0"/>
    <s v="United States"/>
    <s v="California"/>
    <s v="Los Angeles"/>
    <n v="90019"/>
    <s v="34.049841, -118.33846"/>
    <n v="34.049841000000001"/>
    <n v="-118.33846"/>
    <x v="0"/>
    <x v="0"/>
    <n v="0"/>
    <x v="0"/>
    <n v="71"/>
    <n v="1"/>
    <s v="Yes"/>
    <s v="Yes"/>
    <s v="No"/>
    <s v="Yes"/>
    <s v="No"/>
    <s v="Yes"/>
    <s v="Yes"/>
    <n v="0"/>
    <x v="2"/>
    <n v="106.7"/>
    <n v="7382.25"/>
    <x v="1"/>
    <x v="1"/>
    <n v="73"/>
    <n v="4479"/>
    <x v="20"/>
    <x v="0"/>
    <x v="1"/>
    <x v="1"/>
    <b v="0"/>
    <b v="0"/>
    <b v="0"/>
    <b v="0"/>
    <n v="103.97535211267601"/>
    <x v="11"/>
    <b v="1"/>
  </r>
  <r>
    <s v="4183-MYFRB"/>
    <x v="0"/>
    <s v="United States"/>
    <s v="California"/>
    <s v="Los Angeles"/>
    <n v="90021"/>
    <s v="34.029043, -118.239504"/>
    <n v="34.029043000000001"/>
    <n v="-118.239504"/>
    <x v="1"/>
    <x v="0"/>
    <n v="0"/>
    <x v="0"/>
    <n v="21"/>
    <n v="1"/>
    <s v="No"/>
    <s v="No"/>
    <s v="Yes"/>
    <s v="Yes"/>
    <s v="No"/>
    <s v="No"/>
    <s v="Yes"/>
    <n v="1"/>
    <x v="2"/>
    <n v="90.05"/>
    <n v="1862.9"/>
    <x v="1"/>
    <x v="1"/>
    <n v="57"/>
    <n v="5982"/>
    <x v="20"/>
    <x v="0"/>
    <x v="0"/>
    <x v="1"/>
    <b v="0"/>
    <b v="0"/>
    <b v="1"/>
    <b v="0"/>
    <n v="88.709523809523802"/>
    <x v="35"/>
    <b v="0"/>
  </r>
  <r>
    <s v="1680-VDCWW"/>
    <x v="0"/>
    <s v="United States"/>
    <s v="California"/>
    <s v="Los Angeles"/>
    <n v="90023"/>
    <s v="34.017697, -118.200577"/>
    <n v="34.017696999999998"/>
    <n v="-118.200577"/>
    <x v="0"/>
    <x v="0"/>
    <n v="1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202.25"/>
    <x v="1"/>
    <x v="1"/>
    <n v="77"/>
    <n v="5279"/>
    <x v="20"/>
    <x v="1"/>
    <x v="0"/>
    <x v="0"/>
    <b v="1"/>
    <b v="0"/>
    <b v="0"/>
    <b v="0"/>
    <n v="16.8541666666666"/>
    <x v="41"/>
    <b v="0"/>
  </r>
  <r>
    <s v="3638-WEABW"/>
    <x v="0"/>
    <s v="United States"/>
    <s v="California"/>
    <s v="Los Angeles"/>
    <n v="90025"/>
    <s v="34.046174, -118.446333"/>
    <n v="34.046174000000001"/>
    <n v="-118.446333"/>
    <x v="1"/>
    <x v="0"/>
    <n v="1"/>
    <x v="0"/>
    <n v="58"/>
    <n v="1"/>
    <s v="Yes"/>
    <s v="No"/>
    <s v="Yes"/>
    <s v="No"/>
    <s v="Yes"/>
    <s v="No"/>
    <s v="No"/>
    <n v="1"/>
    <x v="0"/>
    <n v="59.9"/>
    <n v="3505.1"/>
    <x v="1"/>
    <x v="1"/>
    <n v="53"/>
    <n v="6407"/>
    <x v="20"/>
    <x v="0"/>
    <x v="1"/>
    <x v="0"/>
    <b v="0"/>
    <b v="1"/>
    <b v="0"/>
    <b v="0"/>
    <n v="60.432758620689597"/>
    <x v="77"/>
    <b v="0"/>
  </r>
  <r>
    <s v="6322-HRPFA"/>
    <x v="0"/>
    <s v="United States"/>
    <s v="California"/>
    <s v="Los Angeles"/>
    <n v="90026"/>
    <s v="34.078991, -118.263804"/>
    <n v="34.078991000000002"/>
    <n v="-118.26380399999999"/>
    <x v="0"/>
    <x v="0"/>
    <n v="1"/>
    <x v="1"/>
    <n v="49"/>
    <n v="1"/>
    <s v="No"/>
    <s v="Yes"/>
    <s v="Yes"/>
    <s v="No"/>
    <s v="Yes"/>
    <s v="No"/>
    <s v="No"/>
    <n v="0"/>
    <x v="0"/>
    <n v="59.6"/>
    <n v="2970.3"/>
    <x v="1"/>
    <x v="1"/>
    <n v="79"/>
    <n v="4986"/>
    <x v="20"/>
    <x v="0"/>
    <x v="0"/>
    <x v="0"/>
    <b v="0"/>
    <b v="1"/>
    <b v="0"/>
    <b v="0"/>
    <n v="60.618367346938697"/>
    <x v="77"/>
    <b v="1"/>
  </r>
  <r>
    <s v="6865-JZNKO"/>
    <x v="0"/>
    <s v="United States"/>
    <s v="California"/>
    <s v="Los Angeles"/>
    <n v="90027"/>
    <s v="34.127194, -118.295647"/>
    <n v="34.127194000000003"/>
    <n v="-118.295647"/>
    <x v="1"/>
    <x v="0"/>
    <n v="0"/>
    <x v="0"/>
    <n v="30"/>
    <n v="1"/>
    <s v="No"/>
    <s v="Yes"/>
    <s v="Yes"/>
    <s v="No"/>
    <s v="No"/>
    <s v="No"/>
    <s v="No"/>
    <n v="1"/>
    <x v="0"/>
    <n v="55.3"/>
    <n v="1530.6"/>
    <x v="1"/>
    <x v="1"/>
    <n v="65"/>
    <n v="2725"/>
    <x v="20"/>
    <x v="0"/>
    <x v="0"/>
    <x v="0"/>
    <b v="0"/>
    <b v="0"/>
    <b v="0"/>
    <b v="0"/>
    <n v="51.019999999999897"/>
    <x v="5"/>
    <b v="1"/>
  </r>
  <r>
    <s v="5248-YGIJN"/>
    <x v="0"/>
    <s v="United States"/>
    <s v="California"/>
    <s v="Los Angeles"/>
    <n v="90031"/>
    <s v="34.085807, -118.206617"/>
    <n v="34.085807000000003"/>
    <n v="-118.20661699999999"/>
    <x v="0"/>
    <x v="0"/>
    <n v="1"/>
    <x v="0"/>
    <n v="72"/>
    <n v="1"/>
    <s v="Yes"/>
    <s v="Yes"/>
    <s v="Yes"/>
    <s v="Yes"/>
    <s v="Yes"/>
    <s v="Yes"/>
    <s v="Yes"/>
    <n v="1"/>
    <x v="2"/>
    <n v="90.25"/>
    <n v="6369.45"/>
    <x v="1"/>
    <x v="1"/>
    <n v="21"/>
    <n v="5974"/>
    <x v="20"/>
    <x v="0"/>
    <x v="1"/>
    <x v="0"/>
    <b v="0"/>
    <b v="1"/>
    <b v="0"/>
    <b v="0"/>
    <n v="88.464583333333294"/>
    <x v="35"/>
    <b v="1"/>
  </r>
  <r>
    <s v="3841-NFECX"/>
    <x v="0"/>
    <s v="United States"/>
    <s v="California"/>
    <s v="Los Angeles"/>
    <n v="90033"/>
    <s v="34.050198, -118.210946"/>
    <n v="34.050198000000002"/>
    <n v="-118.21094600000001"/>
    <x v="1"/>
    <x v="1"/>
    <n v="1"/>
    <x v="0"/>
    <n v="71"/>
    <n v="1"/>
    <s v="Yes"/>
    <s v="Yes"/>
    <s v="Yes"/>
    <s v="Yes"/>
    <s v="Yes"/>
    <s v="No"/>
    <s v="No"/>
    <n v="1"/>
    <x v="2"/>
    <n v="96.35"/>
    <n v="6766.95"/>
    <x v="1"/>
    <x v="1"/>
    <n v="38"/>
    <n v="5309"/>
    <x v="20"/>
    <x v="0"/>
    <x v="1"/>
    <x v="1"/>
    <b v="0"/>
    <b v="1"/>
    <b v="0"/>
    <b v="0"/>
    <n v="95.309154929577403"/>
    <x v="22"/>
    <b v="1"/>
  </r>
  <r>
    <s v="4929-XIHVW"/>
    <x v="0"/>
    <s v="United States"/>
    <s v="California"/>
    <s v="Los Angeles"/>
    <n v="90034"/>
    <s v="34.030578, -118.399613"/>
    <n v="34.030577999999998"/>
    <n v="-118.399613"/>
    <x v="0"/>
    <x v="1"/>
    <n v="1"/>
    <x v="0"/>
    <n v="2"/>
    <n v="1"/>
    <s v="No"/>
    <s v="No"/>
    <s v="No"/>
    <s v="Yes"/>
    <s v="No"/>
    <s v="Yes"/>
    <s v="Yes"/>
    <n v="1"/>
    <x v="2"/>
    <n v="95.5"/>
    <n v="181.65"/>
    <x v="1"/>
    <x v="1"/>
    <n v="69"/>
    <n v="4449"/>
    <x v="20"/>
    <x v="0"/>
    <x v="0"/>
    <x v="1"/>
    <b v="0"/>
    <b v="1"/>
    <b v="0"/>
    <b v="0"/>
    <n v="90.825000000000003"/>
    <x v="14"/>
    <b v="0"/>
  </r>
  <r>
    <s v="6827-IEAUQ"/>
    <x v="0"/>
    <s v="United States"/>
    <s v="California"/>
    <s v="Los Angeles"/>
    <n v="90035"/>
    <s v="34.051809, -118.383843"/>
    <n v="34.051808999999999"/>
    <n v="-118.383843"/>
    <x v="1"/>
    <x v="0"/>
    <n v="1"/>
    <x v="0"/>
    <n v="27"/>
    <n v="1"/>
    <s v="No"/>
    <s v="Yes"/>
    <s v="Yes"/>
    <s v="Yes"/>
    <s v="Yes"/>
    <s v="No"/>
    <s v="No"/>
    <n v="0"/>
    <x v="0"/>
    <n v="66.150000000000006"/>
    <n v="1874.45"/>
    <x v="1"/>
    <x v="1"/>
    <n v="66"/>
    <n v="3213"/>
    <x v="20"/>
    <x v="1"/>
    <x v="0"/>
    <x v="0"/>
    <b v="0"/>
    <b v="0"/>
    <b v="0"/>
    <b v="1"/>
    <n v="69.424074074073999"/>
    <x v="72"/>
    <b v="1"/>
  </r>
  <r>
    <s v="7310-EGVHZ"/>
    <x v="0"/>
    <s v="United States"/>
    <s v="California"/>
    <s v="Los Angeles"/>
    <n v="90036"/>
    <s v="34.070291, -118.349191"/>
    <n v="34.070290999999997"/>
    <n v="-118.34919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20.2"/>
    <x v="1"/>
    <x v="1"/>
    <n v="77"/>
    <n v="5526"/>
    <x v="20"/>
    <x v="0"/>
    <x v="0"/>
    <x v="0"/>
    <b v="1"/>
    <b v="0"/>
    <b v="0"/>
    <b v="0"/>
    <n v="20.2"/>
    <x v="7"/>
    <b v="0"/>
  </r>
  <r>
    <s v="3413-BMNZE"/>
    <x v="0"/>
    <s v="United States"/>
    <s v="California"/>
    <s v="Los Angeles"/>
    <n v="90037"/>
    <s v="34.002642, -118.287596"/>
    <n v="34.002642000000002"/>
    <n v="-118.28759599999999"/>
    <x v="0"/>
    <x v="1"/>
    <n v="0"/>
    <x v="0"/>
    <n v="1"/>
    <n v="1"/>
    <s v="No"/>
    <s v="No"/>
    <s v="No"/>
    <s v="No"/>
    <s v="No"/>
    <s v="No"/>
    <s v="No"/>
    <n v="0"/>
    <x v="0"/>
    <n v="45.25"/>
    <n v="45.25"/>
    <x v="1"/>
    <x v="1"/>
    <n v="40"/>
    <n v="3144"/>
    <x v="20"/>
    <x v="0"/>
    <x v="0"/>
    <x v="0"/>
    <b v="0"/>
    <b v="0"/>
    <b v="0"/>
    <b v="0"/>
    <n v="45.25"/>
    <x v="30"/>
    <b v="0"/>
  </r>
  <r>
    <s v="6234-RAAPL"/>
    <x v="0"/>
    <s v="United States"/>
    <s v="California"/>
    <s v="Los Angeles"/>
    <n v="90038"/>
    <s v="34.088017, -118.327168"/>
    <n v="34.088017000000001"/>
    <n v="-118.327168"/>
    <x v="1"/>
    <x v="0"/>
    <n v="1"/>
    <x v="0"/>
    <n v="72"/>
    <n v="1"/>
    <s v="Yes"/>
    <s v="Yes"/>
    <s v="Yes"/>
    <s v="No"/>
    <s v="Yes"/>
    <s v="Yes"/>
    <s v="No"/>
    <n v="0"/>
    <x v="2"/>
    <n v="99.9"/>
    <n v="7251.7"/>
    <x v="1"/>
    <x v="1"/>
    <n v="79"/>
    <n v="5915"/>
    <x v="20"/>
    <x v="0"/>
    <x v="1"/>
    <x v="1"/>
    <b v="0"/>
    <b v="0"/>
    <b v="0"/>
    <b v="0"/>
    <n v="100.718055555555"/>
    <x v="2"/>
    <b v="1"/>
  </r>
  <r>
    <s v="6572-ADKRS"/>
    <x v="0"/>
    <s v="United States"/>
    <s v="California"/>
    <s v="Los Angeles"/>
    <n v="90040"/>
    <s v="33.994524, -118.149953"/>
    <n v="33.994523999999998"/>
    <n v="-118.149953"/>
    <x v="1"/>
    <x v="0"/>
    <n v="0"/>
    <x v="0"/>
    <n v="46"/>
    <n v="1"/>
    <s v="No"/>
    <s v="No"/>
    <s v="No"/>
    <s v="Yes"/>
    <s v="No"/>
    <s v="No"/>
    <s v="No"/>
    <n v="1"/>
    <x v="1"/>
    <n v="74.8"/>
    <n v="3548.3"/>
    <x v="1"/>
    <x v="1"/>
    <n v="41"/>
    <n v="3395"/>
    <x v="20"/>
    <x v="0"/>
    <x v="0"/>
    <x v="1"/>
    <b v="0"/>
    <b v="1"/>
    <b v="0"/>
    <b v="0"/>
    <n v="77.136956521739094"/>
    <x v="25"/>
    <b v="0"/>
  </r>
  <r>
    <s v="8865-TNMNX"/>
    <x v="0"/>
    <s v="United States"/>
    <s v="California"/>
    <s v="Los Angeles"/>
    <n v="90043"/>
    <s v="33.988543, -118.334081"/>
    <n v="33.988543"/>
    <n v="-118.334081"/>
    <x v="0"/>
    <x v="0"/>
    <n v="1"/>
    <x v="0"/>
    <n v="10"/>
    <n v="1"/>
    <s v="No"/>
    <s v="No"/>
    <s v="Yes"/>
    <s v="No"/>
    <s v="No"/>
    <s v="No"/>
    <s v="No"/>
    <n v="0"/>
    <x v="0"/>
    <n v="49.55"/>
    <n v="475.7"/>
    <x v="1"/>
    <x v="1"/>
    <n v="22"/>
    <n v="2392"/>
    <x v="20"/>
    <x v="1"/>
    <x v="0"/>
    <x v="0"/>
    <b v="0"/>
    <b v="0"/>
    <b v="0"/>
    <b v="1"/>
    <n v="47.57"/>
    <x v="58"/>
    <b v="0"/>
  </r>
  <r>
    <s v="9489-DEDVP"/>
    <x v="0"/>
    <s v="United States"/>
    <s v="California"/>
    <s v="Los Angeles"/>
    <n v="90044"/>
    <s v="33.952714, -118.292061"/>
    <n v="33.952714"/>
    <n v="-118.292061"/>
    <x v="1"/>
    <x v="0"/>
    <n v="1"/>
    <x v="0"/>
    <n v="70"/>
    <n v="1"/>
    <s v="Yes"/>
    <s v="Yes"/>
    <s v="Yes"/>
    <s v="No"/>
    <s v="No"/>
    <s v="Yes"/>
    <s v="No"/>
    <n v="1"/>
    <x v="0"/>
    <n v="69.2"/>
    <n v="4872.3500000000004"/>
    <x v="1"/>
    <x v="1"/>
    <n v="25"/>
    <n v="4715"/>
    <x v="20"/>
    <x v="0"/>
    <x v="1"/>
    <x v="0"/>
    <b v="0"/>
    <b v="1"/>
    <b v="0"/>
    <b v="0"/>
    <n v="69.605000000000004"/>
    <x v="10"/>
    <b v="1"/>
  </r>
  <r>
    <s v="9867-JCZSP"/>
    <x v="0"/>
    <s v="United States"/>
    <s v="California"/>
    <s v="Los Angeles"/>
    <n v="90045"/>
    <s v="33.954017, -118.402447"/>
    <n v="33.954017"/>
    <n v="-118.402447"/>
    <x v="1"/>
    <x v="0"/>
    <n v="1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418.25"/>
    <x v="1"/>
    <x v="1"/>
    <n v="64"/>
    <n v="3646"/>
    <x v="20"/>
    <x v="1"/>
    <x v="0"/>
    <x v="0"/>
    <b v="1"/>
    <b v="0"/>
    <b v="0"/>
    <b v="1"/>
    <n v="24.602941176470502"/>
    <x v="7"/>
    <b v="0"/>
  </r>
  <r>
    <s v="4671-VJLCL"/>
    <x v="0"/>
    <s v="United States"/>
    <s v="California"/>
    <s v="Los Angeles"/>
    <n v="90046"/>
    <s v="34.108455, -118.362081"/>
    <n v="34.108454999999999"/>
    <n v="-118.362081"/>
    <x v="1"/>
    <x v="0"/>
    <n v="0"/>
    <x v="0"/>
    <n v="63"/>
    <n v="1"/>
    <s v="Yes"/>
    <s v="Yes"/>
    <s v="Yes"/>
    <s v="Yes"/>
    <s v="Yes"/>
    <s v="Yes"/>
    <s v="No"/>
    <n v="1"/>
    <x v="1"/>
    <n v="79.849999999999994"/>
    <n v="4861.45"/>
    <x v="1"/>
    <x v="1"/>
    <n v="70"/>
    <n v="4595"/>
    <x v="20"/>
    <x v="0"/>
    <x v="1"/>
    <x v="0"/>
    <b v="0"/>
    <b v="1"/>
    <b v="0"/>
    <b v="0"/>
    <n v="77.165873015873004"/>
    <x v="16"/>
    <b v="1"/>
  </r>
  <r>
    <s v="4080-IIARD"/>
    <x v="0"/>
    <s v="United States"/>
    <s v="California"/>
    <s v="Los Angeles"/>
    <n v="90047"/>
    <s v="33.958149, -118.308441"/>
    <n v="33.958148999999999"/>
    <n v="-118.308441"/>
    <x v="1"/>
    <x v="0"/>
    <n v="1"/>
    <x v="0"/>
    <n v="13"/>
    <n v="1"/>
    <s v="Yes"/>
    <s v="Yes"/>
    <s v="Yes"/>
    <s v="No"/>
    <s v="Yes"/>
    <s v="Yes"/>
    <s v="No"/>
    <n v="1"/>
    <x v="1"/>
    <n v="76.2"/>
    <n v="981.45"/>
    <x v="1"/>
    <x v="1"/>
    <n v="41"/>
    <n v="2569"/>
    <x v="20"/>
    <x v="0"/>
    <x v="0"/>
    <x v="0"/>
    <b v="0"/>
    <b v="0"/>
    <b v="1"/>
    <b v="0"/>
    <n v="75.496153846153803"/>
    <x v="23"/>
    <b v="1"/>
  </r>
  <r>
    <s v="3714-NTNFO"/>
    <x v="0"/>
    <s v="United States"/>
    <s v="California"/>
    <s v="Los Angeles"/>
    <n v="90048"/>
    <s v="34.072945, -118.37267"/>
    <n v="34.072944999999997"/>
    <n v="-118.37267"/>
    <x v="1"/>
    <x v="0"/>
    <n v="0"/>
    <x v="0"/>
    <n v="49"/>
    <n v="1"/>
    <s v="Yes"/>
    <s v="No"/>
    <s v="No"/>
    <s v="No"/>
    <s v="No"/>
    <s v="No"/>
    <s v="Yes"/>
    <n v="1"/>
    <x v="1"/>
    <n v="84.5"/>
    <n v="3906.7"/>
    <x v="1"/>
    <x v="1"/>
    <n v="71"/>
    <n v="6434"/>
    <x v="20"/>
    <x v="0"/>
    <x v="0"/>
    <x v="1"/>
    <b v="0"/>
    <b v="0"/>
    <b v="1"/>
    <b v="0"/>
    <n v="79.728571428571399"/>
    <x v="33"/>
    <b v="0"/>
  </r>
  <r>
    <s v="5948-UJZLF"/>
    <x v="0"/>
    <s v="United States"/>
    <s v="California"/>
    <s v="Los Angeles"/>
    <n v="90049"/>
    <s v="34.091829, -118.491244"/>
    <n v="34.091828999999997"/>
    <n v="-118.49124399999999"/>
    <x v="0"/>
    <x v="0"/>
    <n v="0"/>
    <x v="0"/>
    <n v="2"/>
    <n v="1"/>
    <s v="No"/>
    <s v="No"/>
    <s v="Yes"/>
    <s v="No"/>
    <s v="No"/>
    <s v="No"/>
    <s v="No"/>
    <n v="0"/>
    <x v="0"/>
    <n v="49.25"/>
    <n v="97"/>
    <x v="1"/>
    <x v="1"/>
    <n v="57"/>
    <n v="3805"/>
    <x v="20"/>
    <x v="0"/>
    <x v="0"/>
    <x v="0"/>
    <b v="0"/>
    <b v="0"/>
    <b v="0"/>
    <b v="1"/>
    <n v="48.5"/>
    <x v="58"/>
    <b v="0"/>
  </r>
  <r>
    <s v="7639-LIAYI"/>
    <x v="0"/>
    <s v="United States"/>
    <s v="California"/>
    <s v="Los Angeles"/>
    <n v="90057"/>
    <s v="34.061918, -118.277939"/>
    <n v="34.061917999999999"/>
    <n v="-118.277939"/>
    <x v="0"/>
    <x v="0"/>
    <n v="0"/>
    <x v="0"/>
    <n v="52"/>
    <n v="1"/>
    <s v="Yes"/>
    <s v="Yes"/>
    <s v="No"/>
    <s v="No"/>
    <s v="Yes"/>
    <s v="Yes"/>
    <s v="Yes"/>
    <n v="1"/>
    <x v="1"/>
    <n v="79.75"/>
    <n v="4217.8"/>
    <x v="1"/>
    <x v="1"/>
    <n v="49"/>
    <n v="4142"/>
    <x v="20"/>
    <x v="0"/>
    <x v="1"/>
    <x v="0"/>
    <b v="0"/>
    <b v="1"/>
    <b v="0"/>
    <b v="0"/>
    <n v="81.111538461538402"/>
    <x v="16"/>
    <b v="1"/>
  </r>
  <r>
    <s v="2954-PIBKO"/>
    <x v="0"/>
    <s v="United States"/>
    <s v="California"/>
    <s v="Los Angeles"/>
    <n v="90058"/>
    <s v="34.001617, -118.222274"/>
    <n v="34.001617000000003"/>
    <n v="-118.222274"/>
    <x v="1"/>
    <x v="0"/>
    <n v="1"/>
    <x v="0"/>
    <n v="69"/>
    <n v="1"/>
    <s v="Yes"/>
    <s v="Yes"/>
    <s v="No"/>
    <s v="Yes"/>
    <s v="Yes"/>
    <s v="No"/>
    <s v="No"/>
    <n v="1"/>
    <x v="0"/>
    <n v="64.150000000000006"/>
    <n v="4254.1000000000004"/>
    <x v="1"/>
    <x v="1"/>
    <n v="62"/>
    <n v="5128"/>
    <x v="20"/>
    <x v="0"/>
    <x v="1"/>
    <x v="0"/>
    <b v="0"/>
    <b v="1"/>
    <b v="0"/>
    <b v="0"/>
    <n v="61.653623188405803"/>
    <x v="9"/>
    <b v="1"/>
  </r>
  <r>
    <s v="8012-SOUDQ"/>
    <x v="0"/>
    <s v="United States"/>
    <s v="California"/>
    <s v="Los Angeles"/>
    <n v="90059"/>
    <s v="33.927254, -118.249826"/>
    <n v="33.927253999999998"/>
    <n v="-118.249826"/>
    <x v="1"/>
    <x v="1"/>
    <n v="0"/>
    <x v="0"/>
    <n v="43"/>
    <n v="1"/>
    <s v="Yes"/>
    <s v="No"/>
    <s v="Yes"/>
    <s v="No"/>
    <s v="No"/>
    <s v="Yes"/>
    <s v="No"/>
    <n v="1"/>
    <x v="2"/>
    <n v="90.25"/>
    <n v="3838.75"/>
    <x v="1"/>
    <x v="1"/>
    <n v="52"/>
    <n v="2223"/>
    <x v="20"/>
    <x v="0"/>
    <x v="0"/>
    <x v="1"/>
    <b v="0"/>
    <b v="0"/>
    <b v="1"/>
    <b v="0"/>
    <n v="89.273255813953398"/>
    <x v="35"/>
    <b v="0"/>
  </r>
  <r>
    <s v="6575-SUVOI"/>
    <x v="0"/>
    <s v="United States"/>
    <s v="California"/>
    <s v="Los Angeles"/>
    <n v="90062"/>
    <s v="34.003553, -118.308933"/>
    <n v="34.003552999999997"/>
    <n v="-118.308933"/>
    <x v="1"/>
    <x v="1"/>
    <n v="1"/>
    <x v="0"/>
    <n v="25"/>
    <n v="1"/>
    <s v="Yes"/>
    <s v="Yes"/>
    <s v="No"/>
    <s v="No"/>
    <s v="Yes"/>
    <s v="Yes"/>
    <s v="No"/>
    <n v="1"/>
    <x v="0"/>
    <n v="69.5"/>
    <n v="1752.65"/>
    <x v="1"/>
    <x v="1"/>
    <n v="25"/>
    <n v="3154"/>
    <x v="20"/>
    <x v="0"/>
    <x v="0"/>
    <x v="0"/>
    <b v="0"/>
    <b v="1"/>
    <b v="0"/>
    <b v="0"/>
    <n v="70.105999999999995"/>
    <x v="10"/>
    <b v="1"/>
  </r>
  <r>
    <s v="4667-QONEA"/>
    <x v="0"/>
    <s v="United States"/>
    <s v="California"/>
    <s v="Los Angeles"/>
    <n v="90064"/>
    <s v="34.037251, -118.423573"/>
    <n v="34.037250999999998"/>
    <n v="-118.423573"/>
    <x v="1"/>
    <x v="1"/>
    <n v="1"/>
    <x v="0"/>
    <n v="60"/>
    <n v="1"/>
    <s v="No"/>
    <s v="Yes"/>
    <s v="Yes"/>
    <s v="Yes"/>
    <s v="Yes"/>
    <s v="No"/>
    <s v="Yes"/>
    <n v="1"/>
    <x v="1"/>
    <n v="74.849999999999994"/>
    <n v="4456.3500000000004"/>
    <x v="1"/>
    <x v="1"/>
    <n v="59"/>
    <n v="5153"/>
    <x v="20"/>
    <x v="1"/>
    <x v="0"/>
    <x v="0"/>
    <b v="0"/>
    <b v="1"/>
    <b v="0"/>
    <b v="0"/>
    <n v="74.272499999999994"/>
    <x v="25"/>
    <b v="1"/>
  </r>
  <r>
    <s v="8769-KKTPH"/>
    <x v="0"/>
    <s v="United States"/>
    <s v="California"/>
    <s v="Los Angeles"/>
    <n v="90066"/>
    <s v="34.002028, -118.430656"/>
    <n v="34.002028000000003"/>
    <n v="-118.430656"/>
    <x v="1"/>
    <x v="0"/>
    <n v="1"/>
    <x v="0"/>
    <n v="63"/>
    <n v="1"/>
    <s v="Yes"/>
    <s v="Yes"/>
    <s v="No"/>
    <s v="No"/>
    <s v="No"/>
    <s v="Yes"/>
    <s v="Yes"/>
    <n v="1"/>
    <x v="2"/>
    <n v="99.65"/>
    <n v="6311.2"/>
    <x v="1"/>
    <x v="1"/>
    <n v="79"/>
    <n v="4572"/>
    <x v="20"/>
    <x v="1"/>
    <x v="0"/>
    <x v="1"/>
    <b v="0"/>
    <b v="1"/>
    <b v="0"/>
    <b v="0"/>
    <n v="100.177777777777"/>
    <x v="2"/>
    <b v="1"/>
  </r>
  <r>
    <s v="5067-XJQFU"/>
    <x v="0"/>
    <s v="United States"/>
    <s v="California"/>
    <s v="Los Angeles"/>
    <n v="90067"/>
    <s v="34.057496, -118.413959"/>
    <n v="34.057496"/>
    <n v="-118.41395900000001"/>
    <x v="0"/>
    <x v="1"/>
    <n v="1"/>
    <x v="0"/>
    <n v="66"/>
    <n v="1"/>
    <s v="Yes"/>
    <s v="No"/>
    <s v="Yes"/>
    <s v="Yes"/>
    <s v="Yes"/>
    <s v="Yes"/>
    <s v="Yes"/>
    <n v="1"/>
    <x v="2"/>
    <n v="108.45"/>
    <n v="7076.35"/>
    <x v="1"/>
    <x v="1"/>
    <n v="74"/>
    <n v="4582"/>
    <x v="20"/>
    <x v="1"/>
    <x v="0"/>
    <x v="1"/>
    <b v="0"/>
    <b v="0"/>
    <b v="1"/>
    <b v="0"/>
    <n v="107.217424242424"/>
    <x v="65"/>
    <b v="0"/>
  </r>
  <r>
    <s v="3957-SQXML"/>
    <x v="0"/>
    <s v="United States"/>
    <s v="California"/>
    <s v="Los Angeles"/>
    <n v="90068"/>
    <s v="34.137411, -118.328915"/>
    <n v="34.137411"/>
    <n v="-118.32891499999999"/>
    <x v="1"/>
    <x v="0"/>
    <n v="1"/>
    <x v="0"/>
    <n v="34"/>
    <n v="1"/>
    <s v="Yes"/>
    <s v="No internet service"/>
    <s v="No internet service"/>
    <s v="No internet service"/>
    <s v="No internet service"/>
    <s v="No internet service"/>
    <s v="No internet service"/>
    <n v="0"/>
    <x v="3"/>
    <n v="24.95"/>
    <n v="894.3"/>
    <x v="1"/>
    <x v="1"/>
    <n v="62"/>
    <n v="5408"/>
    <x v="20"/>
    <x v="0"/>
    <x v="1"/>
    <x v="0"/>
    <b v="1"/>
    <b v="1"/>
    <b v="0"/>
    <b v="0"/>
    <n v="26.302941176470501"/>
    <x v="34"/>
    <b v="0"/>
  </r>
  <r>
    <s v="5954-BDFSG"/>
    <x v="0"/>
    <s v="United States"/>
    <s v="California"/>
    <s v="West Hollywood"/>
    <n v="90069"/>
    <s v="34.093781, -118.381061"/>
    <n v="34.093781"/>
    <n v="-118.381061"/>
    <x v="1"/>
    <x v="0"/>
    <n v="0"/>
    <x v="0"/>
    <n v="72"/>
    <n v="1"/>
    <s v="Yes"/>
    <s v="No"/>
    <s v="No"/>
    <s v="Yes"/>
    <s v="Yes"/>
    <s v="Yes"/>
    <s v="Yes"/>
    <n v="1"/>
    <x v="2"/>
    <n v="107.5"/>
    <n v="7853.7"/>
    <x v="1"/>
    <x v="1"/>
    <n v="53"/>
    <n v="4708"/>
    <x v="20"/>
    <x v="0"/>
    <x v="1"/>
    <x v="1"/>
    <b v="0"/>
    <b v="1"/>
    <b v="0"/>
    <b v="0"/>
    <n v="109.079166666666"/>
    <x v="76"/>
    <b v="0"/>
  </r>
  <r>
    <s v="0434-CSFON"/>
    <x v="0"/>
    <s v="United States"/>
    <s v="California"/>
    <s v="Los Angeles"/>
    <n v="90071"/>
    <s v="34.052917, -118.255178"/>
    <n v="34.052917000000001"/>
    <n v="-118.255178"/>
    <x v="1"/>
    <x v="0"/>
    <n v="1"/>
    <x v="0"/>
    <n v="47"/>
    <n v="1"/>
    <s v="Yes"/>
    <s v="No"/>
    <s v="No"/>
    <s v="Yes"/>
    <s v="No"/>
    <s v="Yes"/>
    <s v="Yes"/>
    <n v="1"/>
    <x v="2"/>
    <n v="100.5"/>
    <n v="4707.1000000000004"/>
    <x v="1"/>
    <x v="1"/>
    <n v="70"/>
    <n v="4488"/>
    <x v="20"/>
    <x v="0"/>
    <x v="0"/>
    <x v="1"/>
    <b v="0"/>
    <b v="0"/>
    <b v="1"/>
    <b v="0"/>
    <n v="100.15106382978701"/>
    <x v="24"/>
    <b v="0"/>
  </r>
  <r>
    <s v="1215-FIGMP"/>
    <x v="0"/>
    <s v="United States"/>
    <s v="California"/>
    <s v="Los Angeles"/>
    <n v="90077"/>
    <s v="34.102084, -118.451629"/>
    <n v="34.102083999999998"/>
    <n v="-118.451629"/>
    <x v="0"/>
    <x v="0"/>
    <n v="0"/>
    <x v="0"/>
    <n v="60"/>
    <n v="1"/>
    <s v="Yes"/>
    <s v="No"/>
    <s v="Yes"/>
    <s v="No"/>
    <s v="No"/>
    <s v="Yes"/>
    <s v="No"/>
    <n v="1"/>
    <x v="2"/>
    <n v="89.9"/>
    <n v="5450.7"/>
    <x v="1"/>
    <x v="1"/>
    <n v="35"/>
    <n v="6292"/>
    <x v="20"/>
    <x v="0"/>
    <x v="0"/>
    <x v="1"/>
    <b v="0"/>
    <b v="0"/>
    <b v="0"/>
    <b v="0"/>
    <n v="90.844999999999999"/>
    <x v="54"/>
    <b v="0"/>
  </r>
  <r>
    <s v="0526-SXDJP"/>
    <x v="0"/>
    <s v="United States"/>
    <s v="California"/>
    <s v="Bell"/>
    <n v="90201"/>
    <s v="33.970343, -118.171368"/>
    <n v="33.970343"/>
    <n v="-118.171368"/>
    <x v="0"/>
    <x v="0"/>
    <n v="1"/>
    <x v="0"/>
    <n v="72"/>
    <n v="0"/>
    <s v="No phone service"/>
    <s v="Yes"/>
    <s v="Yes"/>
    <s v="Yes"/>
    <s v="No"/>
    <s v="No"/>
    <s v="No"/>
    <n v="0"/>
    <x v="0"/>
    <n v="42.1"/>
    <n v="2962"/>
    <x v="1"/>
    <x v="1"/>
    <n v="29"/>
    <n v="6091"/>
    <x v="20"/>
    <x v="0"/>
    <x v="1"/>
    <x v="0"/>
    <b v="0"/>
    <b v="0"/>
    <b v="0"/>
    <b v="0"/>
    <n v="41.1388888888888"/>
    <x v="75"/>
    <b v="0"/>
  </r>
  <r>
    <s v="0557-ASKVU"/>
    <x v="0"/>
    <s v="United States"/>
    <s v="California"/>
    <s v="Beverly Hills"/>
    <n v="90210"/>
    <s v="34.099891, -118.414338"/>
    <n v="34.099891"/>
    <n v="-118.414338"/>
    <x v="1"/>
    <x v="0"/>
    <n v="1"/>
    <x v="0"/>
    <n v="18"/>
    <n v="1"/>
    <s v="No"/>
    <s v="No"/>
    <s v="No"/>
    <s v="Yes"/>
    <s v="Yes"/>
    <s v="No"/>
    <s v="No"/>
    <n v="1"/>
    <x v="0"/>
    <n v="54.4"/>
    <n v="957.1"/>
    <x v="1"/>
    <x v="1"/>
    <n v="33"/>
    <n v="4948"/>
    <x v="20"/>
    <x v="1"/>
    <x v="0"/>
    <x v="0"/>
    <b v="0"/>
    <b v="1"/>
    <b v="0"/>
    <b v="0"/>
    <n v="53.172222222222203"/>
    <x v="37"/>
    <b v="0"/>
  </r>
  <r>
    <s v="5122-CYFXA"/>
    <x v="0"/>
    <s v="United States"/>
    <s v="California"/>
    <s v="Beverly Hills"/>
    <n v="90212"/>
    <s v="34.062095, -118.401508"/>
    <n v="34.062094999999999"/>
    <n v="-118.40150800000001"/>
    <x v="1"/>
    <x v="0"/>
    <n v="0"/>
    <x v="0"/>
    <n v="3"/>
    <n v="1"/>
    <s v="No"/>
    <s v="No"/>
    <s v="Yes"/>
    <s v="No"/>
    <s v="Yes"/>
    <s v="Yes"/>
    <s v="Yes"/>
    <n v="1"/>
    <x v="1"/>
    <n v="75.3"/>
    <n v="244.1"/>
    <x v="1"/>
    <x v="1"/>
    <n v="35"/>
    <n v="5387"/>
    <x v="20"/>
    <x v="0"/>
    <x v="0"/>
    <x v="0"/>
    <b v="0"/>
    <b v="0"/>
    <b v="1"/>
    <b v="0"/>
    <n v="81.366666666666603"/>
    <x v="17"/>
    <b v="0"/>
  </r>
  <r>
    <s v="8627-ZYGSZ"/>
    <x v="0"/>
    <s v="United States"/>
    <s v="California"/>
    <s v="Compton"/>
    <n v="90220"/>
    <s v="33.88151, -118.234451"/>
    <n v="33.881509999999999"/>
    <n v="-118.23445100000001"/>
    <x v="0"/>
    <x v="0"/>
    <n v="1"/>
    <x v="0"/>
    <n v="47"/>
    <n v="1"/>
    <s v="Yes"/>
    <s v="No"/>
    <s v="Yes"/>
    <s v="No"/>
    <s v="No"/>
    <s v="No"/>
    <s v="No"/>
    <n v="1"/>
    <x v="1"/>
    <n v="78.900000000000006"/>
    <n v="3650.35"/>
    <x v="1"/>
    <x v="1"/>
    <n v="61"/>
    <n v="3817"/>
    <x v="20"/>
    <x v="1"/>
    <x v="0"/>
    <x v="1"/>
    <b v="0"/>
    <b v="0"/>
    <b v="1"/>
    <b v="0"/>
    <n v="77.667021276595705"/>
    <x v="18"/>
    <b v="0"/>
  </r>
  <r>
    <s v="3410-YOQBQ"/>
    <x v="0"/>
    <s v="United States"/>
    <s v="California"/>
    <s v="Compton"/>
    <n v="90221"/>
    <s v="33.885811, -118.206459"/>
    <n v="33.885810999999997"/>
    <n v="-118.206459"/>
    <x v="1"/>
    <x v="0"/>
    <n v="0"/>
    <x v="0"/>
    <n v="31"/>
    <n v="1"/>
    <s v="No"/>
    <s v="No"/>
    <s v="Yes"/>
    <s v="Yes"/>
    <s v="Yes"/>
    <s v="Yes"/>
    <s v="Yes"/>
    <n v="0"/>
    <x v="1"/>
    <n v="79.2"/>
    <n v="2497.1999999999998"/>
    <x v="1"/>
    <x v="1"/>
    <n v="78"/>
    <n v="4984"/>
    <x v="20"/>
    <x v="0"/>
    <x v="1"/>
    <x v="0"/>
    <b v="0"/>
    <b v="0"/>
    <b v="0"/>
    <b v="1"/>
    <n v="80.554838709677398"/>
    <x v="16"/>
    <b v="0"/>
  </r>
  <r>
    <s v="3170-NMYVV"/>
    <x v="0"/>
    <s v="United States"/>
    <s v="California"/>
    <s v="Compton"/>
    <n v="90222"/>
    <s v="33.912246, -118.236773"/>
    <n v="33.912246000000003"/>
    <n v="-118.236773"/>
    <x v="1"/>
    <x v="0"/>
    <n v="1"/>
    <x v="0"/>
    <n v="50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930.9"/>
    <x v="1"/>
    <x v="1"/>
    <n v="20"/>
    <n v="5849"/>
    <x v="20"/>
    <x v="0"/>
    <x v="1"/>
    <x v="0"/>
    <b v="1"/>
    <b v="0"/>
    <b v="0"/>
    <b v="0"/>
    <n v="18.617999999999999"/>
    <x v="7"/>
    <b v="0"/>
  </r>
  <r>
    <s v="7410-OIEDU"/>
    <x v="0"/>
    <s v="United States"/>
    <s v="California"/>
    <s v="Culver City"/>
    <n v="90230"/>
    <s v="33.993991, -118.39704"/>
    <n v="33.993991000000001"/>
    <n v="-118.39704"/>
    <x v="0"/>
    <x v="0"/>
    <n v="0"/>
    <x v="0"/>
    <n v="10"/>
    <n v="1"/>
    <s v="No"/>
    <s v="Yes"/>
    <s v="No"/>
    <s v="Yes"/>
    <s v="No"/>
    <s v="No"/>
    <s v="No"/>
    <n v="1"/>
    <x v="1"/>
    <n v="79.849999999999994"/>
    <n v="887.35"/>
    <x v="1"/>
    <x v="1"/>
    <n v="38"/>
    <n v="5983"/>
    <x v="20"/>
    <x v="0"/>
    <x v="0"/>
    <x v="1"/>
    <b v="0"/>
    <b v="0"/>
    <b v="0"/>
    <b v="1"/>
    <n v="88.734999999999999"/>
    <x v="16"/>
    <b v="1"/>
  </r>
  <r>
    <s v="2273-QCKXA"/>
    <x v="0"/>
    <s v="United States"/>
    <s v="California"/>
    <s v="Culver City"/>
    <n v="90232"/>
    <s v="34.019323, -118.391902"/>
    <n v="34.019323"/>
    <n v="-118.391902"/>
    <x v="0"/>
    <x v="0"/>
    <n v="0"/>
    <x v="0"/>
    <n v="1"/>
    <n v="1"/>
    <s v="No"/>
    <s v="No"/>
    <s v="No"/>
    <s v="No"/>
    <s v="Yes"/>
    <s v="No"/>
    <s v="No"/>
    <n v="0"/>
    <x v="0"/>
    <n v="49.05"/>
    <n v="49.05"/>
    <x v="1"/>
    <x v="1"/>
    <n v="30"/>
    <n v="3178"/>
    <x v="20"/>
    <x v="0"/>
    <x v="0"/>
    <x v="0"/>
    <b v="0"/>
    <b v="0"/>
    <b v="0"/>
    <b v="1"/>
    <n v="49.05"/>
    <x v="58"/>
    <b v="0"/>
  </r>
  <r>
    <s v="0731-EBJQB"/>
    <x v="0"/>
    <s v="United States"/>
    <s v="California"/>
    <s v="Downey"/>
    <n v="90240"/>
    <s v="33.956228, -118.120993"/>
    <n v="33.956228000000003"/>
    <n v="-118.120993"/>
    <x v="1"/>
    <x v="0"/>
    <n v="1"/>
    <x v="0"/>
    <n v="52"/>
    <n v="1"/>
    <s v="No"/>
    <s v="No internet service"/>
    <s v="No internet service"/>
    <s v="No internet service"/>
    <s v="No internet service"/>
    <s v="No internet service"/>
    <s v="No internet service"/>
    <n v="1"/>
    <x v="3"/>
    <n v="20.399999999999999"/>
    <n v="1090.6500000000001"/>
    <x v="1"/>
    <x v="1"/>
    <n v="26"/>
    <n v="5482"/>
    <x v="20"/>
    <x v="1"/>
    <x v="0"/>
    <x v="0"/>
    <b v="1"/>
    <b v="0"/>
    <b v="1"/>
    <b v="0"/>
    <n v="20.974038461538399"/>
    <x v="7"/>
    <b v="0"/>
  </r>
  <r>
    <s v="1891-QRQSA"/>
    <x v="0"/>
    <s v="United States"/>
    <s v="California"/>
    <s v="Downey"/>
    <n v="90241"/>
    <s v="33.940884, -118.128628"/>
    <n v="33.940883999999997"/>
    <n v="-118.12862800000001"/>
    <x v="0"/>
    <x v="1"/>
    <n v="1"/>
    <x v="0"/>
    <n v="64"/>
    <n v="1"/>
    <s v="Yes"/>
    <s v="Yes"/>
    <s v="No"/>
    <s v="Yes"/>
    <s v="Yes"/>
    <s v="Yes"/>
    <s v="Yes"/>
    <n v="1"/>
    <x v="2"/>
    <n v="111.6"/>
    <n v="7099"/>
    <x v="1"/>
    <x v="1"/>
    <n v="69"/>
    <n v="4881"/>
    <x v="20"/>
    <x v="0"/>
    <x v="1"/>
    <x v="1"/>
    <b v="0"/>
    <b v="0"/>
    <b v="0"/>
    <b v="0"/>
    <n v="110.921875"/>
    <x v="64"/>
    <b v="1"/>
  </r>
  <r>
    <s v="8028-PNXHQ"/>
    <x v="0"/>
    <s v="United States"/>
    <s v="California"/>
    <s v="Downey"/>
    <n v="90242"/>
    <s v="33.921793, -118.140588"/>
    <n v="33.921793000000001"/>
    <n v="-118.14058799999999"/>
    <x v="0"/>
    <x v="0"/>
    <n v="1"/>
    <x v="0"/>
    <n v="62"/>
    <n v="1"/>
    <s v="Yes"/>
    <s v="No internet service"/>
    <s v="No internet service"/>
    <s v="No internet service"/>
    <s v="No internet service"/>
    <s v="No internet service"/>
    <s v="No internet service"/>
    <n v="1"/>
    <x v="3"/>
    <n v="24.25"/>
    <n v="1424.6"/>
    <x v="1"/>
    <x v="1"/>
    <n v="33"/>
    <n v="4444"/>
    <x v="20"/>
    <x v="0"/>
    <x v="1"/>
    <x v="0"/>
    <b v="1"/>
    <b v="0"/>
    <b v="0"/>
    <b v="0"/>
    <n v="22.977419354838698"/>
    <x v="34"/>
    <b v="0"/>
  </r>
  <r>
    <s v="5630-AHZIL"/>
    <x v="0"/>
    <s v="United States"/>
    <s v="California"/>
    <s v="El Segundo"/>
    <n v="90245"/>
    <s v="33.917145, -118.401554"/>
    <n v="33.917144999999998"/>
    <n v="-118.401554"/>
    <x v="1"/>
    <x v="0"/>
    <n v="0"/>
    <x v="1"/>
    <n v="3"/>
    <n v="1"/>
    <s v="No"/>
    <s v="Yes"/>
    <s v="No"/>
    <s v="No"/>
    <s v="Yes"/>
    <s v="No"/>
    <s v="Yes"/>
    <n v="1"/>
    <x v="0"/>
    <n v="64.5"/>
    <n v="177.4"/>
    <x v="1"/>
    <x v="1"/>
    <n v="54"/>
    <n v="5613"/>
    <x v="20"/>
    <x v="0"/>
    <x v="0"/>
    <x v="0"/>
    <b v="0"/>
    <b v="0"/>
    <b v="0"/>
    <b v="0"/>
    <n v="59.133333333333297"/>
    <x v="9"/>
    <b v="1"/>
  </r>
  <r>
    <s v="2673-CXQEU"/>
    <x v="0"/>
    <s v="United States"/>
    <s v="California"/>
    <s v="Gardena"/>
    <n v="90247"/>
    <s v="33.890853, -118.297967"/>
    <n v="33.890853"/>
    <n v="-118.297967"/>
    <x v="1"/>
    <x v="1"/>
    <n v="0"/>
    <x v="0"/>
    <n v="56"/>
    <n v="1"/>
    <s v="Yes"/>
    <s v="Yes"/>
    <s v="Yes"/>
    <s v="Yes"/>
    <s v="No"/>
    <s v="Yes"/>
    <s v="Yes"/>
    <n v="0"/>
    <x v="2"/>
    <n v="110.5"/>
    <n v="6139.5"/>
    <x v="1"/>
    <x v="1"/>
    <n v="21"/>
    <n v="4463"/>
    <x v="20"/>
    <x v="1"/>
    <x v="0"/>
    <x v="1"/>
    <b v="0"/>
    <b v="0"/>
    <b v="1"/>
    <b v="0"/>
    <n v="109.633928571428"/>
    <x v="56"/>
    <b v="1"/>
  </r>
  <r>
    <s v="6416-JNVRK"/>
    <x v="0"/>
    <s v="United States"/>
    <s v="California"/>
    <s v="Gardena"/>
    <n v="90248"/>
    <s v="33.876482, -118.284077"/>
    <n v="33.876482000000003"/>
    <n v="-118.284077"/>
    <x v="1"/>
    <x v="0"/>
    <n v="0"/>
    <x v="0"/>
    <n v="46"/>
    <n v="1"/>
    <s v="No"/>
    <s v="No"/>
    <s v="No"/>
    <s v="No"/>
    <s v="No"/>
    <s v="No"/>
    <s v="Yes"/>
    <n v="0"/>
    <x v="0"/>
    <n v="55.65"/>
    <n v="2688.85"/>
    <x v="1"/>
    <x v="1"/>
    <n v="56"/>
    <n v="2867"/>
    <x v="20"/>
    <x v="1"/>
    <x v="0"/>
    <x v="0"/>
    <b v="0"/>
    <b v="1"/>
    <b v="0"/>
    <b v="0"/>
    <n v="58.453260869565199"/>
    <x v="5"/>
    <b v="0"/>
  </r>
  <r>
    <s v="5590-ZSKRV"/>
    <x v="0"/>
    <s v="United States"/>
    <s v="California"/>
    <s v="Gardena"/>
    <n v="90249"/>
    <s v="33.90139, -118.315697"/>
    <n v="33.901389999999999"/>
    <n v="-118.315697"/>
    <x v="1"/>
    <x v="0"/>
    <n v="1"/>
    <x v="1"/>
    <n v="8"/>
    <n v="1"/>
    <s v="No"/>
    <s v="Yes"/>
    <s v="Yes"/>
    <s v="No"/>
    <s v="No"/>
    <s v="No"/>
    <s v="No"/>
    <n v="0"/>
    <x v="0"/>
    <n v="54.65"/>
    <n v="482.25"/>
    <x v="1"/>
    <x v="1"/>
    <n v="43"/>
    <n v="5614"/>
    <x v="20"/>
    <x v="0"/>
    <x v="0"/>
    <x v="0"/>
    <b v="0"/>
    <b v="0"/>
    <b v="0"/>
    <b v="1"/>
    <n v="60.28125"/>
    <x v="37"/>
    <b v="1"/>
  </r>
  <r>
    <s v="0191-ZHSKZ"/>
    <x v="0"/>
    <s v="United States"/>
    <s v="California"/>
    <s v="Hawthorne"/>
    <n v="90250"/>
    <s v="33.914775, -118.348083"/>
    <n v="33.914774999999999"/>
    <n v="-118.348083"/>
    <x v="0"/>
    <x v="1"/>
    <n v="0"/>
    <x v="0"/>
    <n v="30"/>
    <n v="1"/>
    <s v="No"/>
    <s v="Yes"/>
    <s v="Yes"/>
    <s v="No"/>
    <s v="No"/>
    <s v="Yes"/>
    <s v="Yes"/>
    <n v="1"/>
    <x v="1"/>
    <n v="74.75"/>
    <n v="2111.3000000000002"/>
    <x v="1"/>
    <x v="1"/>
    <n v="55"/>
    <n v="3033"/>
    <x v="20"/>
    <x v="0"/>
    <x v="0"/>
    <x v="0"/>
    <b v="0"/>
    <b v="0"/>
    <b v="1"/>
    <b v="0"/>
    <n v="70.376666666666594"/>
    <x v="25"/>
    <b v="1"/>
  </r>
  <r>
    <s v="3887-PBQAO"/>
    <x v="0"/>
    <s v="United States"/>
    <s v="California"/>
    <s v="Hermosa Beach"/>
    <n v="90254"/>
    <s v="33.86532, -118.396336"/>
    <n v="33.865319999999997"/>
    <n v="-118.39633600000001"/>
    <x v="1"/>
    <x v="0"/>
    <n v="1"/>
    <x v="0"/>
    <n v="45"/>
    <n v="1"/>
    <s v="Yes"/>
    <s v="No internet service"/>
    <s v="No internet service"/>
    <s v="No internet service"/>
    <s v="No internet service"/>
    <s v="No internet service"/>
    <s v="No internet service"/>
    <n v="1"/>
    <x v="3"/>
    <n v="25.9"/>
    <n v="1216.5999999999999"/>
    <x v="1"/>
    <x v="1"/>
    <n v="78"/>
    <n v="5741"/>
    <x v="20"/>
    <x v="1"/>
    <x v="0"/>
    <x v="0"/>
    <b v="1"/>
    <b v="1"/>
    <b v="0"/>
    <b v="0"/>
    <n v="27.035555555555501"/>
    <x v="74"/>
    <b v="0"/>
  </r>
  <r>
    <s v="8108-UXRQN"/>
    <x v="0"/>
    <s v="United States"/>
    <s v="California"/>
    <s v="Lawndale"/>
    <n v="90260"/>
    <s v="33.88856, -118.351813"/>
    <n v="33.888559999999998"/>
    <n v="-118.35181300000001"/>
    <x v="1"/>
    <x v="0"/>
    <n v="1"/>
    <x v="1"/>
    <n v="11"/>
    <n v="0"/>
    <s v="No phone service"/>
    <s v="Yes"/>
    <s v="No"/>
    <s v="No"/>
    <s v="No"/>
    <s v="Yes"/>
    <s v="Yes"/>
    <n v="0"/>
    <x v="0"/>
    <n v="50.55"/>
    <n v="565.35"/>
    <x v="1"/>
    <x v="1"/>
    <n v="28"/>
    <n v="3443"/>
    <x v="20"/>
    <x v="0"/>
    <x v="0"/>
    <x v="0"/>
    <b v="0"/>
    <b v="0"/>
    <b v="1"/>
    <b v="0"/>
    <n v="51.395454545454498"/>
    <x v="36"/>
    <b v="0"/>
  </r>
  <r>
    <s v="9919-YLNNG"/>
    <x v="0"/>
    <s v="United States"/>
    <s v="California"/>
    <s v="Malibu"/>
    <n v="90263"/>
    <s v="34.037037, -118.705803"/>
    <n v="34.037036999999998"/>
    <n v="-118.705803"/>
    <x v="1"/>
    <x v="0"/>
    <n v="0"/>
    <x v="0"/>
    <n v="42"/>
    <n v="1"/>
    <s v="No"/>
    <s v="No"/>
    <s v="Yes"/>
    <s v="Yes"/>
    <s v="Yes"/>
    <s v="Yes"/>
    <s v="Yes"/>
    <n v="1"/>
    <x v="2"/>
    <n v="103.8"/>
    <n v="4327.5"/>
    <x v="1"/>
    <x v="1"/>
    <n v="37"/>
    <n v="4005"/>
    <x v="20"/>
    <x v="0"/>
    <x v="0"/>
    <x v="1"/>
    <b v="0"/>
    <b v="0"/>
    <b v="0"/>
    <b v="0"/>
    <n v="103.03571428571399"/>
    <x v="4"/>
    <b v="0"/>
  </r>
  <r>
    <s v="0318-ZOPWS"/>
    <x v="0"/>
    <s v="United States"/>
    <s v="California"/>
    <s v="Malibu"/>
    <n v="90265"/>
    <s v="34.074572, -118.831181"/>
    <n v="34.074572000000003"/>
    <n v="-118.831181"/>
    <x v="1"/>
    <x v="0"/>
    <n v="1"/>
    <x v="0"/>
    <n v="49"/>
    <n v="1"/>
    <s v="No"/>
    <s v="No internet service"/>
    <s v="No internet service"/>
    <s v="No internet service"/>
    <s v="No internet service"/>
    <s v="No internet service"/>
    <s v="No internet service"/>
    <n v="1"/>
    <x v="3"/>
    <n v="20.149999999999999"/>
    <n v="973.35"/>
    <x v="1"/>
    <x v="1"/>
    <n v="37"/>
    <n v="5422"/>
    <x v="20"/>
    <x v="0"/>
    <x v="1"/>
    <x v="0"/>
    <b v="1"/>
    <b v="0"/>
    <b v="0"/>
    <b v="0"/>
    <n v="19.8642857142857"/>
    <x v="7"/>
    <b v="0"/>
  </r>
  <r>
    <s v="4445-ZJNMU"/>
    <x v="0"/>
    <s v="United States"/>
    <s v="California"/>
    <s v="Manhattan Beach"/>
    <n v="90266"/>
    <s v="33.889632, -118.39737"/>
    <n v="33.889631999999999"/>
    <n v="-118.39737"/>
    <x v="0"/>
    <x v="0"/>
    <n v="0"/>
    <x v="0"/>
    <n v="9"/>
    <n v="1"/>
    <s v="Yes"/>
    <s v="No"/>
    <s v="Yes"/>
    <s v="No"/>
    <s v="No"/>
    <s v="Yes"/>
    <s v="Yes"/>
    <n v="1"/>
    <x v="2"/>
    <n v="99.3"/>
    <n v="918.75"/>
    <x v="1"/>
    <x v="1"/>
    <n v="69"/>
    <n v="3540"/>
    <x v="20"/>
    <x v="0"/>
    <x v="0"/>
    <x v="1"/>
    <b v="0"/>
    <b v="1"/>
    <b v="0"/>
    <b v="0"/>
    <n v="102.083333333333"/>
    <x v="2"/>
    <b v="0"/>
  </r>
  <r>
    <s v="4808-YNLEU"/>
    <x v="0"/>
    <s v="United States"/>
    <s v="California"/>
    <s v="Maywood"/>
    <n v="90270"/>
    <s v="33.988572, -118.186565"/>
    <n v="33.988571999999998"/>
    <n v="-118.186565"/>
    <x v="1"/>
    <x v="0"/>
    <n v="1"/>
    <x v="0"/>
    <n v="35"/>
    <n v="1"/>
    <s v="No"/>
    <s v="Yes"/>
    <s v="No"/>
    <s v="No"/>
    <s v="No"/>
    <s v="Yes"/>
    <s v="No"/>
    <n v="1"/>
    <x v="0"/>
    <n v="62.15"/>
    <n v="2215.4499999999998"/>
    <x v="1"/>
    <x v="1"/>
    <n v="39"/>
    <n v="5255"/>
    <x v="20"/>
    <x v="1"/>
    <x v="0"/>
    <x v="0"/>
    <b v="0"/>
    <b v="0"/>
    <b v="0"/>
    <b v="0"/>
    <n v="63.2985714285714"/>
    <x v="86"/>
    <b v="1"/>
  </r>
  <r>
    <s v="1862-QRWPE"/>
    <x v="0"/>
    <s v="United States"/>
    <s v="California"/>
    <s v="Pacific Palisades"/>
    <n v="90272"/>
    <s v="34.079449, -118.548306"/>
    <n v="34.079448999999997"/>
    <n v="-118.548306"/>
    <x v="1"/>
    <x v="0"/>
    <n v="1"/>
    <x v="0"/>
    <n v="48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1057"/>
    <x v="1"/>
    <x v="1"/>
    <n v="25"/>
    <n v="4124"/>
    <x v="20"/>
    <x v="0"/>
    <x v="1"/>
    <x v="0"/>
    <b v="1"/>
    <b v="0"/>
    <b v="0"/>
    <b v="0"/>
    <n v="22.0208333333333"/>
    <x v="7"/>
    <b v="0"/>
  </r>
  <r>
    <s v="2796-NNUFI"/>
    <x v="0"/>
    <s v="United States"/>
    <s v="California"/>
    <s v="Palos Verdes Peninsula"/>
    <n v="90274"/>
    <s v="33.788208, -118.404955"/>
    <n v="33.788207999999997"/>
    <n v="-118.404955"/>
    <x v="1"/>
    <x v="0"/>
    <n v="1"/>
    <x v="0"/>
    <n v="46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927.1"/>
    <x v="1"/>
    <x v="1"/>
    <n v="80"/>
    <n v="5480"/>
    <x v="20"/>
    <x v="0"/>
    <x v="1"/>
    <x v="0"/>
    <b v="1"/>
    <b v="0"/>
    <b v="0"/>
    <b v="1"/>
    <n v="20.154347826086902"/>
    <x v="41"/>
    <b v="0"/>
  </r>
  <r>
    <s v="3016-KSVCP"/>
    <x v="0"/>
    <s v="United States"/>
    <s v="California"/>
    <s v="Rancho Palos Verdes"/>
    <n v="90275"/>
    <s v="33.753146, -118.367459"/>
    <n v="33.753146000000001"/>
    <n v="-118.367459"/>
    <x v="0"/>
    <x v="0"/>
    <n v="1"/>
    <x v="0"/>
    <n v="29"/>
    <n v="0"/>
    <s v="No phone service"/>
    <s v="No"/>
    <s v="No"/>
    <s v="No"/>
    <s v="No"/>
    <s v="Yes"/>
    <s v="No"/>
    <n v="0"/>
    <x v="3"/>
    <n v="33.75"/>
    <n v="1009.25"/>
    <x v="1"/>
    <x v="1"/>
    <n v="62"/>
    <n v="3664"/>
    <x v="20"/>
    <x v="0"/>
    <x v="0"/>
    <x v="0"/>
    <b v="0"/>
    <b v="0"/>
    <b v="0"/>
    <b v="1"/>
    <n v="34.801724137930997"/>
    <x v="83"/>
    <b v="0"/>
  </r>
  <r>
    <s v="4767-HZZHQ"/>
    <x v="0"/>
    <s v="United States"/>
    <s v="California"/>
    <s v="Redondo Beach"/>
    <n v="90277"/>
    <s v="33.830453, -118.384565"/>
    <n v="33.830452999999999"/>
    <n v="-118.38456499999999"/>
    <x v="0"/>
    <x v="0"/>
    <n v="1"/>
    <x v="1"/>
    <n v="30"/>
    <n v="1"/>
    <s v="No"/>
    <s v="No"/>
    <s v="Yes"/>
    <s v="Yes"/>
    <s v="No"/>
    <s v="No"/>
    <s v="No"/>
    <n v="0"/>
    <x v="1"/>
    <n v="82.05"/>
    <n v="2570.1999999999998"/>
    <x v="1"/>
    <x v="1"/>
    <n v="9"/>
    <n v="5036"/>
    <x v="20"/>
    <x v="0"/>
    <x v="0"/>
    <x v="1"/>
    <b v="0"/>
    <b v="0"/>
    <b v="0"/>
    <b v="0"/>
    <n v="85.673333333333304"/>
    <x v="31"/>
    <b v="0"/>
  </r>
  <r>
    <s v="2424-WVHPL"/>
    <x v="0"/>
    <s v="United States"/>
    <s v="California"/>
    <s v="Redondo Beach"/>
    <n v="90278"/>
    <s v="33.873395, -118.37019"/>
    <n v="33.873395000000002"/>
    <n v="-118.37018999999999"/>
    <x v="0"/>
    <x v="1"/>
    <n v="0"/>
    <x v="0"/>
    <n v="1"/>
    <n v="1"/>
    <s v="No"/>
    <s v="No"/>
    <s v="No"/>
    <s v="No"/>
    <s v="Yes"/>
    <s v="No"/>
    <s v="No"/>
    <n v="0"/>
    <x v="1"/>
    <n v="74.7"/>
    <n v="74.7"/>
    <x v="1"/>
    <x v="1"/>
    <n v="60"/>
    <n v="4182"/>
    <x v="20"/>
    <x v="0"/>
    <x v="0"/>
    <x v="1"/>
    <b v="0"/>
    <b v="0"/>
    <b v="1"/>
    <b v="0"/>
    <n v="74.7"/>
    <x v="25"/>
    <b v="0"/>
  </r>
  <r>
    <s v="7233-PAHHL"/>
    <x v="0"/>
    <s v="United States"/>
    <s v="California"/>
    <s v="South Gate"/>
    <n v="90280"/>
    <s v="33.944624, -118.192615"/>
    <n v="33.944623999999997"/>
    <n v="-118.192615"/>
    <x v="0"/>
    <x v="0"/>
    <n v="1"/>
    <x v="0"/>
    <n v="66"/>
    <n v="1"/>
    <s v="Yes"/>
    <s v="Yes"/>
    <s v="No"/>
    <s v="Yes"/>
    <s v="Yes"/>
    <s v="Yes"/>
    <s v="Yes"/>
    <n v="1"/>
    <x v="1"/>
    <n v="84"/>
    <n v="5714.25"/>
    <x v="1"/>
    <x v="1"/>
    <n v="24"/>
    <n v="5825"/>
    <x v="20"/>
    <x v="0"/>
    <x v="1"/>
    <x v="0"/>
    <b v="0"/>
    <b v="0"/>
    <b v="0"/>
    <b v="1"/>
    <n v="86.579545454545396"/>
    <x v="47"/>
    <b v="1"/>
  </r>
  <r>
    <s v="6067-NGCEU"/>
    <x v="0"/>
    <s v="United States"/>
    <s v="California"/>
    <s v="Topanga"/>
    <n v="90290"/>
    <s v="34.115192, -118.61017"/>
    <n v="34.115192"/>
    <n v="-118.61017"/>
    <x v="1"/>
    <x v="0"/>
    <n v="0"/>
    <x v="0"/>
    <n v="65"/>
    <n v="1"/>
    <s v="Yes"/>
    <s v="Yes"/>
    <s v="Yes"/>
    <s v="Yes"/>
    <s v="No"/>
    <s v="Yes"/>
    <s v="Yes"/>
    <n v="1"/>
    <x v="2"/>
    <n v="111.05"/>
    <n v="7107"/>
    <x v="1"/>
    <x v="1"/>
    <n v="38"/>
    <n v="5261"/>
    <x v="20"/>
    <x v="0"/>
    <x v="0"/>
    <x v="1"/>
    <b v="0"/>
    <b v="1"/>
    <b v="0"/>
    <b v="0"/>
    <n v="109.338461538461"/>
    <x v="64"/>
    <b v="1"/>
  </r>
  <r>
    <s v="9848-JQJTX"/>
    <x v="0"/>
    <s v="United States"/>
    <s v="California"/>
    <s v="Venice"/>
    <n v="90291"/>
    <s v="33.991782, -118.479229"/>
    <n v="33.991782000000001"/>
    <n v="-118.479229"/>
    <x v="0"/>
    <x v="0"/>
    <n v="0"/>
    <x v="0"/>
    <n v="72"/>
    <n v="1"/>
    <s v="Yes"/>
    <s v="No"/>
    <s v="Yes"/>
    <s v="Yes"/>
    <s v="No"/>
    <s v="Yes"/>
    <s v="Yes"/>
    <n v="1"/>
    <x v="2"/>
    <n v="100.9"/>
    <n v="7459.05"/>
    <x v="1"/>
    <x v="1"/>
    <n v="54"/>
    <n v="5781"/>
    <x v="20"/>
    <x v="0"/>
    <x v="1"/>
    <x v="1"/>
    <b v="0"/>
    <b v="0"/>
    <b v="0"/>
    <b v="0"/>
    <n v="103.59791666666599"/>
    <x v="24"/>
    <b v="0"/>
  </r>
  <r>
    <s v="9803-FTJCG"/>
    <x v="0"/>
    <s v="United States"/>
    <s v="California"/>
    <s v="Playa Del Rey"/>
    <n v="90293"/>
    <s v="33.947305, -118.439841"/>
    <n v="33.947305"/>
    <n v="-118.439841"/>
    <x v="0"/>
    <x v="0"/>
    <n v="1"/>
    <x v="0"/>
    <n v="71"/>
    <n v="1"/>
    <s v="Yes"/>
    <s v="Yes"/>
    <s v="Yes"/>
    <s v="No"/>
    <s v="Yes"/>
    <s v="No"/>
    <s v="No"/>
    <n v="1"/>
    <x v="0"/>
    <n v="66.849999999999994"/>
    <n v="4748.7"/>
    <x v="1"/>
    <x v="1"/>
    <n v="26"/>
    <n v="4117"/>
    <x v="20"/>
    <x v="1"/>
    <x v="0"/>
    <x v="0"/>
    <b v="0"/>
    <b v="1"/>
    <b v="0"/>
    <b v="0"/>
    <n v="66.883098591549299"/>
    <x v="72"/>
    <b v="1"/>
  </r>
  <r>
    <s v="3212-KXOCR"/>
    <x v="0"/>
    <s v="United States"/>
    <s v="California"/>
    <s v="Inglewood"/>
    <n v="90302"/>
    <s v="33.975332, -118.355252"/>
    <n v="33.975332000000002"/>
    <n v="-118.35525199999999"/>
    <x v="0"/>
    <x v="0"/>
    <n v="0"/>
    <x v="0"/>
    <n v="52"/>
    <n v="1"/>
    <s v="No"/>
    <s v="No internet service"/>
    <s v="No internet service"/>
    <s v="No internet service"/>
    <s v="No internet service"/>
    <s v="No internet service"/>
    <s v="No internet service"/>
    <n v="0"/>
    <x v="3"/>
    <n v="21"/>
    <n v="1107.2"/>
    <x v="1"/>
    <x v="1"/>
    <n v="66"/>
    <n v="4158"/>
    <x v="20"/>
    <x v="0"/>
    <x v="1"/>
    <x v="0"/>
    <b v="1"/>
    <b v="0"/>
    <b v="0"/>
    <b v="0"/>
    <n v="21.292307692307599"/>
    <x v="7"/>
    <b v="0"/>
  </r>
  <r>
    <s v="6380-ARCEH"/>
    <x v="0"/>
    <s v="United States"/>
    <s v="California"/>
    <s v="Inglewood"/>
    <n v="90304"/>
    <s v="33.936827, -118.359824"/>
    <n v="33.936827000000001"/>
    <n v="-118.359824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20.2"/>
    <x v="1"/>
    <x v="1"/>
    <n v="77"/>
    <n v="2710"/>
    <x v="20"/>
    <x v="0"/>
    <x v="0"/>
    <x v="0"/>
    <b v="1"/>
    <b v="0"/>
    <b v="0"/>
    <b v="1"/>
    <n v="20.2"/>
    <x v="7"/>
    <b v="0"/>
  </r>
  <r>
    <s v="3679-XASPY"/>
    <x v="0"/>
    <s v="United States"/>
    <s v="California"/>
    <s v="Inglewood"/>
    <n v="90305"/>
    <s v="33.958134, -118.330905"/>
    <n v="33.958134000000001"/>
    <n v="-118.330905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9.45"/>
    <x v="1"/>
    <x v="1"/>
    <n v="26"/>
    <n v="5612"/>
    <x v="20"/>
    <x v="0"/>
    <x v="0"/>
    <x v="0"/>
    <b v="1"/>
    <b v="0"/>
    <b v="1"/>
    <b v="0"/>
    <n v="19.45"/>
    <x v="41"/>
    <b v="0"/>
  </r>
  <r>
    <s v="7123-WQUHX"/>
    <x v="0"/>
    <s v="United States"/>
    <s v="California"/>
    <s v="Santa Monica"/>
    <n v="90401"/>
    <s v="34.015481, -118.493231"/>
    <n v="34.015481000000001"/>
    <n v="-118.49323099999999"/>
    <x v="0"/>
    <x v="0"/>
    <n v="0"/>
    <x v="0"/>
    <n v="38"/>
    <n v="1"/>
    <s v="Yes"/>
    <s v="No"/>
    <s v="No"/>
    <s v="Yes"/>
    <s v="Yes"/>
    <s v="Yes"/>
    <s v="No"/>
    <n v="0"/>
    <x v="2"/>
    <n v="95"/>
    <n v="3605.6"/>
    <x v="1"/>
    <x v="1"/>
    <n v="63"/>
    <n v="4741"/>
    <x v="20"/>
    <x v="1"/>
    <x v="0"/>
    <x v="1"/>
    <b v="0"/>
    <b v="0"/>
    <b v="0"/>
    <b v="0"/>
    <n v="94.884210526315698"/>
    <x v="15"/>
    <b v="0"/>
  </r>
  <r>
    <s v="5386-THSLQ"/>
    <x v="0"/>
    <s v="United States"/>
    <s v="California"/>
    <s v="Santa Monica"/>
    <n v="90402"/>
    <s v="34.035849, -118.503508"/>
    <n v="34.035848999999999"/>
    <n v="-118.503508"/>
    <x v="1"/>
    <x v="1"/>
    <n v="1"/>
    <x v="0"/>
    <n v="66"/>
    <n v="0"/>
    <s v="No phone service"/>
    <s v="No"/>
    <s v="Yes"/>
    <s v="Yes"/>
    <s v="No"/>
    <s v="Yes"/>
    <s v="No"/>
    <n v="0"/>
    <x v="0"/>
    <n v="45.55"/>
    <n v="3027.25"/>
    <x v="1"/>
    <x v="1"/>
    <n v="28"/>
    <n v="6238"/>
    <x v="20"/>
    <x v="1"/>
    <x v="0"/>
    <x v="0"/>
    <b v="0"/>
    <b v="0"/>
    <b v="0"/>
    <b v="0"/>
    <n v="45.8674242424242"/>
    <x v="30"/>
    <b v="0"/>
  </r>
  <r>
    <s v="6180-YBIQI"/>
    <x v="0"/>
    <s v="United States"/>
    <s v="California"/>
    <s v="Santa Monica"/>
    <n v="90404"/>
    <s v="34.026334, -118.474222"/>
    <n v="34.026333999999999"/>
    <n v="-118.474222"/>
    <x v="0"/>
    <x v="0"/>
    <n v="0"/>
    <x v="0"/>
    <n v="5"/>
    <n v="0"/>
    <s v="No phone service"/>
    <s v="No"/>
    <s v="No"/>
    <s v="No"/>
    <s v="No"/>
    <s v="No"/>
    <s v="No"/>
    <n v="0"/>
    <x v="3"/>
    <n v="24.3"/>
    <n v="100.2"/>
    <x v="1"/>
    <x v="1"/>
    <n v="61"/>
    <n v="4015"/>
    <x v="20"/>
    <x v="0"/>
    <x v="0"/>
    <x v="0"/>
    <b v="0"/>
    <b v="0"/>
    <b v="0"/>
    <b v="1"/>
    <n v="20.04"/>
    <x v="34"/>
    <b v="0"/>
  </r>
  <r>
    <s v="6728-DKUCO"/>
    <x v="0"/>
    <s v="United States"/>
    <s v="California"/>
    <s v="Santa Monica"/>
    <n v="90405"/>
    <s v="34.005439, -118.477507"/>
    <n v="34.005439000000003"/>
    <n v="-118.477507"/>
    <x v="1"/>
    <x v="0"/>
    <n v="1"/>
    <x v="0"/>
    <n v="72"/>
    <n v="1"/>
    <s v="Yes"/>
    <s v="Yes"/>
    <s v="Yes"/>
    <s v="No"/>
    <s v="No"/>
    <s v="Yes"/>
    <s v="Yes"/>
    <n v="1"/>
    <x v="2"/>
    <n v="104.15"/>
    <n v="7303.05"/>
    <x v="1"/>
    <x v="1"/>
    <n v="21"/>
    <n v="4594"/>
    <x v="20"/>
    <x v="1"/>
    <x v="0"/>
    <x v="1"/>
    <b v="0"/>
    <b v="0"/>
    <b v="1"/>
    <b v="0"/>
    <n v="101.43125000000001"/>
    <x v="3"/>
    <b v="1"/>
  </r>
  <r>
    <s v="9750-BOOHV"/>
    <x v="0"/>
    <s v="United States"/>
    <s v="California"/>
    <s v="Torrance"/>
    <n v="90501"/>
    <s v="33.833699, -118.314387"/>
    <n v="33.833699000000003"/>
    <n v="-118.314387"/>
    <x v="1"/>
    <x v="0"/>
    <n v="0"/>
    <x v="0"/>
    <n v="32"/>
    <n v="0"/>
    <s v="No phone service"/>
    <s v="Yes"/>
    <s v="No"/>
    <s v="No"/>
    <s v="No"/>
    <s v="No"/>
    <s v="No"/>
    <n v="0"/>
    <x v="3"/>
    <n v="30.15"/>
    <n v="927.65"/>
    <x v="1"/>
    <x v="1"/>
    <n v="60"/>
    <n v="3585"/>
    <x v="20"/>
    <x v="1"/>
    <x v="0"/>
    <x v="0"/>
    <b v="0"/>
    <b v="0"/>
    <b v="0"/>
    <b v="1"/>
    <n v="28.989062499999999"/>
    <x v="8"/>
    <b v="0"/>
  </r>
  <r>
    <s v="8597-CWYHH"/>
    <x v="0"/>
    <s v="United States"/>
    <s v="California"/>
    <s v="Torrance"/>
    <n v="90502"/>
    <s v="33.833181, -118.292062"/>
    <n v="33.833181000000003"/>
    <n v="-118.292062"/>
    <x v="0"/>
    <x v="0"/>
    <n v="0"/>
    <x v="0"/>
    <n v="43"/>
    <n v="1"/>
    <s v="Yes"/>
    <s v="No"/>
    <s v="No"/>
    <s v="No"/>
    <s v="No"/>
    <s v="Yes"/>
    <s v="Yes"/>
    <n v="0"/>
    <x v="2"/>
    <n v="94.35"/>
    <n v="3921.3"/>
    <x v="1"/>
    <x v="1"/>
    <n v="53"/>
    <n v="5845"/>
    <x v="20"/>
    <x v="1"/>
    <x v="0"/>
    <x v="1"/>
    <b v="0"/>
    <b v="0"/>
    <b v="0"/>
    <b v="1"/>
    <n v="91.193023255813898"/>
    <x v="15"/>
    <b v="0"/>
  </r>
  <r>
    <s v="2848-YXSMW"/>
    <x v="0"/>
    <s v="United States"/>
    <s v="California"/>
    <s v="Torrance"/>
    <n v="90503"/>
    <s v="33.840399, -118.353714"/>
    <n v="33.840398999999998"/>
    <n v="-118.353714"/>
    <x v="0"/>
    <x v="0"/>
    <n v="1"/>
    <x v="0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1363.25"/>
    <x v="1"/>
    <x v="1"/>
    <n v="23"/>
    <n v="5234"/>
    <x v="20"/>
    <x v="0"/>
    <x v="1"/>
    <x v="0"/>
    <b v="1"/>
    <b v="1"/>
    <b v="0"/>
    <b v="0"/>
    <n v="18.9340277777777"/>
    <x v="41"/>
    <b v="0"/>
  </r>
  <r>
    <s v="4549-ZDQYY"/>
    <x v="0"/>
    <s v="United States"/>
    <s v="California"/>
    <s v="Torrance"/>
    <n v="90505"/>
    <s v="33.807882, -118.347957"/>
    <n v="33.807881999999999"/>
    <n v="-118.34795699999999"/>
    <x v="1"/>
    <x v="0"/>
    <n v="0"/>
    <x v="0"/>
    <n v="52"/>
    <n v="1"/>
    <s v="No"/>
    <s v="Yes"/>
    <s v="No"/>
    <s v="Yes"/>
    <s v="Yes"/>
    <s v="No"/>
    <s v="No"/>
    <n v="0"/>
    <x v="0"/>
    <n v="57.95"/>
    <n v="3042.25"/>
    <x v="1"/>
    <x v="1"/>
    <n v="28"/>
    <n v="6078"/>
    <x v="20"/>
    <x v="1"/>
    <x v="0"/>
    <x v="0"/>
    <b v="0"/>
    <b v="1"/>
    <b v="0"/>
    <b v="0"/>
    <n v="58.504807692307601"/>
    <x v="67"/>
    <b v="1"/>
  </r>
  <r>
    <s v="5712-AHQNN"/>
    <x v="0"/>
    <s v="United States"/>
    <s v="California"/>
    <s v="Whittier"/>
    <n v="90601"/>
    <s v="34.007353, -118.033683"/>
    <n v="34.007353000000002"/>
    <n v="-118.033683"/>
    <x v="1"/>
    <x v="0"/>
    <n v="0"/>
    <x v="0"/>
    <n v="43"/>
    <n v="1"/>
    <s v="No"/>
    <s v="No"/>
    <s v="Yes"/>
    <s v="Yes"/>
    <s v="No"/>
    <s v="Yes"/>
    <s v="No"/>
    <n v="1"/>
    <x v="2"/>
    <n v="91.65"/>
    <n v="3954.1"/>
    <x v="1"/>
    <x v="1"/>
    <n v="65"/>
    <n v="3826"/>
    <x v="20"/>
    <x v="0"/>
    <x v="0"/>
    <x v="1"/>
    <b v="0"/>
    <b v="0"/>
    <b v="1"/>
    <b v="0"/>
    <n v="91.955813953488303"/>
    <x v="60"/>
    <b v="0"/>
  </r>
  <r>
    <s v="5256-SKJGO"/>
    <x v="0"/>
    <s v="United States"/>
    <s v="California"/>
    <s v="Whittier"/>
    <n v="90603"/>
    <s v="33.945318, -117.992066"/>
    <n v="33.945318"/>
    <n v="-117.99206599999999"/>
    <x v="1"/>
    <x v="0"/>
    <n v="1"/>
    <x v="0"/>
    <n v="64"/>
    <n v="0"/>
    <s v="No phone service"/>
    <s v="No"/>
    <s v="Yes"/>
    <s v="No"/>
    <s v="Yes"/>
    <s v="Yes"/>
    <s v="Yes"/>
    <n v="1"/>
    <x v="0"/>
    <n v="54.6"/>
    <n v="3423.5"/>
    <x v="1"/>
    <x v="1"/>
    <n v="35"/>
    <n v="4850"/>
    <x v="20"/>
    <x v="0"/>
    <x v="1"/>
    <x v="0"/>
    <b v="0"/>
    <b v="0"/>
    <b v="1"/>
    <b v="0"/>
    <n v="53.4921875"/>
    <x v="37"/>
    <b v="0"/>
  </r>
  <r>
    <s v="3071-VBYPO"/>
    <x v="0"/>
    <s v="United States"/>
    <s v="California"/>
    <s v="Whittier"/>
    <n v="90604"/>
    <s v="33.929704, -118.01208"/>
    <n v="33.929704000000001"/>
    <n v="-118.01208"/>
    <x v="0"/>
    <x v="0"/>
    <n v="1"/>
    <x v="1"/>
    <n v="3"/>
    <n v="1"/>
    <s v="No"/>
    <s v="Yes"/>
    <s v="Yes"/>
    <s v="No"/>
    <s v="No"/>
    <s v="Yes"/>
    <s v="No"/>
    <n v="0"/>
    <x v="2"/>
    <n v="89.85"/>
    <n v="248.4"/>
    <x v="1"/>
    <x v="1"/>
    <n v="22"/>
    <n v="4648"/>
    <x v="20"/>
    <x v="0"/>
    <x v="0"/>
    <x v="1"/>
    <b v="0"/>
    <b v="0"/>
    <b v="1"/>
    <b v="0"/>
    <n v="82.8"/>
    <x v="54"/>
    <b v="1"/>
  </r>
  <r>
    <s v="9560-BBZXK"/>
    <x v="0"/>
    <s v="United States"/>
    <s v="California"/>
    <s v="Whittier"/>
    <n v="90605"/>
    <s v="33.960891, -118.032222"/>
    <n v="33.960890999999997"/>
    <n v="-118.032222"/>
    <x v="1"/>
    <x v="0"/>
    <n v="0"/>
    <x v="0"/>
    <n v="36"/>
    <n v="0"/>
    <s v="No phone service"/>
    <s v="Yes"/>
    <s v="No"/>
    <s v="No"/>
    <s v="No"/>
    <s v="No"/>
    <s v="No"/>
    <n v="0"/>
    <x v="3"/>
    <n v="31.05"/>
    <n v="1126.3499999999999"/>
    <x v="1"/>
    <x v="1"/>
    <n v="54"/>
    <n v="4871"/>
    <x v="20"/>
    <x v="0"/>
    <x v="1"/>
    <x v="0"/>
    <b v="0"/>
    <b v="0"/>
    <b v="0"/>
    <b v="0"/>
    <n v="31.287499999999898"/>
    <x v="70"/>
    <b v="0"/>
  </r>
  <r>
    <s v="8402-OOOHJ"/>
    <x v="0"/>
    <s v="United States"/>
    <s v="California"/>
    <s v="Buena Park"/>
    <n v="90620"/>
    <s v="33.845706, -118.012204"/>
    <n v="33.845706"/>
    <n v="-118.012204"/>
    <x v="1"/>
    <x v="0"/>
    <n v="0"/>
    <x v="0"/>
    <n v="41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835.15"/>
    <x v="1"/>
    <x v="1"/>
    <n v="59"/>
    <n v="5918"/>
    <x v="20"/>
    <x v="0"/>
    <x v="1"/>
    <x v="0"/>
    <b v="1"/>
    <b v="0"/>
    <b v="0"/>
    <b v="1"/>
    <n v="20.369512195121899"/>
    <x v="7"/>
    <b v="0"/>
  </r>
  <r>
    <s v="9445-ZUEQE"/>
    <x v="0"/>
    <s v="United States"/>
    <s v="California"/>
    <s v="Buena Park"/>
    <n v="90621"/>
    <s v="33.874224, -117.993368"/>
    <n v="33.874223999999998"/>
    <n v="-117.993368"/>
    <x v="0"/>
    <x v="0"/>
    <n v="1"/>
    <x v="1"/>
    <n v="27"/>
    <n v="1"/>
    <s v="Yes"/>
    <s v="No"/>
    <s v="Yes"/>
    <s v="No"/>
    <s v="Yes"/>
    <s v="No"/>
    <s v="No"/>
    <n v="1"/>
    <x v="1"/>
    <n v="85.2"/>
    <n v="2151.6"/>
    <x v="1"/>
    <x v="1"/>
    <n v="28"/>
    <n v="3796"/>
    <x v="20"/>
    <x v="0"/>
    <x v="0"/>
    <x v="1"/>
    <b v="0"/>
    <b v="1"/>
    <b v="0"/>
    <b v="0"/>
    <n v="79.688888888888798"/>
    <x v="42"/>
    <b v="0"/>
  </r>
  <r>
    <s v="1091-SOZGA"/>
    <x v="0"/>
    <s v="United States"/>
    <s v="California"/>
    <s v="La Palma"/>
    <n v="90623"/>
    <s v="33.850504, -118.039892"/>
    <n v="33.850504000000001"/>
    <n v="-118.03989199999999"/>
    <x v="1"/>
    <x v="0"/>
    <n v="1"/>
    <x v="0"/>
    <n v="56"/>
    <n v="1"/>
    <s v="Yes"/>
    <s v="No"/>
    <s v="No"/>
    <s v="Yes"/>
    <s v="No"/>
    <s v="Yes"/>
    <s v="Yes"/>
    <n v="1"/>
    <x v="2"/>
    <n v="99.8"/>
    <n v="5515.45"/>
    <x v="1"/>
    <x v="1"/>
    <n v="43"/>
    <n v="4606"/>
    <x v="20"/>
    <x v="1"/>
    <x v="0"/>
    <x v="1"/>
    <b v="0"/>
    <b v="1"/>
    <b v="0"/>
    <b v="0"/>
    <n v="98.490178571428501"/>
    <x v="2"/>
    <b v="0"/>
  </r>
  <r>
    <s v="2928-HLDBA"/>
    <x v="0"/>
    <s v="United States"/>
    <s v="California"/>
    <s v="Cypress"/>
    <n v="90630"/>
    <s v="33.818477, -118.038307"/>
    <n v="33.818477000000001"/>
    <n v="-118.038307"/>
    <x v="1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20.7"/>
    <n v="112.75"/>
    <x v="1"/>
    <x v="1"/>
    <n v="47"/>
    <n v="5346"/>
    <x v="20"/>
    <x v="0"/>
    <x v="0"/>
    <x v="0"/>
    <b v="1"/>
    <b v="0"/>
    <b v="0"/>
    <b v="1"/>
    <n v="18.7916666666666"/>
    <x v="7"/>
    <b v="0"/>
  </r>
  <r>
    <s v="6497-TILVL"/>
    <x v="0"/>
    <s v="United States"/>
    <s v="California"/>
    <s v="La Mirada"/>
    <n v="90638"/>
    <s v="33.902045, -118.008961"/>
    <n v="33.902045000000001"/>
    <n v="-118.008961"/>
    <x v="1"/>
    <x v="0"/>
    <n v="1"/>
    <x v="1"/>
    <n v="7"/>
    <n v="1"/>
    <s v="No"/>
    <s v="Yes"/>
    <s v="No"/>
    <s v="No"/>
    <s v="No"/>
    <s v="No"/>
    <s v="No"/>
    <n v="0"/>
    <x v="0"/>
    <n v="50.7"/>
    <n v="350.35"/>
    <x v="1"/>
    <x v="1"/>
    <n v="59"/>
    <n v="3097"/>
    <x v="20"/>
    <x v="0"/>
    <x v="0"/>
    <x v="0"/>
    <b v="0"/>
    <b v="0"/>
    <b v="0"/>
    <b v="1"/>
    <n v="50.05"/>
    <x v="36"/>
    <b v="1"/>
  </r>
  <r>
    <s v="7219-TLZHO"/>
    <x v="0"/>
    <s v="United States"/>
    <s v="California"/>
    <s v="Montebello"/>
    <n v="90640"/>
    <s v="34.015217, -118.109962"/>
    <n v="34.015217"/>
    <n v="-118.109962"/>
    <x v="1"/>
    <x v="0"/>
    <n v="1"/>
    <x v="1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62.9"/>
    <x v="1"/>
    <x v="1"/>
    <n v="76"/>
    <n v="3172"/>
    <x v="20"/>
    <x v="0"/>
    <x v="0"/>
    <x v="0"/>
    <b v="1"/>
    <b v="0"/>
    <b v="0"/>
    <b v="1"/>
    <n v="15.725"/>
    <x v="7"/>
    <b v="0"/>
  </r>
  <r>
    <s v="4622-YNKIJ"/>
    <x v="0"/>
    <s v="United States"/>
    <s v="California"/>
    <s v="Norwalk"/>
    <n v="90650"/>
    <s v="33.905963, -118.08263"/>
    <n v="33.905963"/>
    <n v="-118.08262999999999"/>
    <x v="0"/>
    <x v="0"/>
    <n v="0"/>
    <x v="0"/>
    <n v="33"/>
    <n v="1"/>
    <s v="No"/>
    <s v="Yes"/>
    <s v="No"/>
    <s v="No"/>
    <s v="Yes"/>
    <s v="Yes"/>
    <s v="No"/>
    <n v="1"/>
    <x v="1"/>
    <n v="88.95"/>
    <n v="3027.65"/>
    <x v="1"/>
    <x v="1"/>
    <n v="32"/>
    <n v="5087"/>
    <x v="20"/>
    <x v="0"/>
    <x v="1"/>
    <x v="1"/>
    <b v="0"/>
    <b v="0"/>
    <b v="1"/>
    <b v="0"/>
    <n v="91.7469696969697"/>
    <x v="62"/>
    <b v="1"/>
  </r>
  <r>
    <s v="6734-PSBAW"/>
    <x v="0"/>
    <s v="United States"/>
    <s v="California"/>
    <s v="Santa Fe Springs"/>
    <n v="90670"/>
    <s v="33.933565, -118.062611"/>
    <n v="33.933565000000002"/>
    <n v="-118.062611"/>
    <x v="0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3.55"/>
    <n v="1723.95"/>
    <x v="1"/>
    <x v="1"/>
    <n v="59"/>
    <n v="5901"/>
    <x v="20"/>
    <x v="0"/>
    <x v="1"/>
    <x v="0"/>
    <b v="1"/>
    <b v="0"/>
    <b v="0"/>
    <b v="0"/>
    <n v="23.943750000000001"/>
    <x v="90"/>
    <b v="0"/>
  </r>
  <r>
    <s v="3930-ZGWVE"/>
    <x v="0"/>
    <s v="United States"/>
    <s v="California"/>
    <s v="Stanton"/>
    <n v="90680"/>
    <s v="33.801869, -117.995068"/>
    <n v="33.801869000000003"/>
    <n v="-117.995068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9.75"/>
    <x v="1"/>
    <x v="1"/>
    <n v="68"/>
    <n v="2484"/>
    <x v="20"/>
    <x v="0"/>
    <x v="0"/>
    <x v="0"/>
    <b v="1"/>
    <b v="0"/>
    <b v="0"/>
    <b v="1"/>
    <n v="19.75"/>
    <x v="41"/>
    <b v="0"/>
  </r>
  <r>
    <s v="2639-UGMAZ"/>
    <x v="0"/>
    <s v="United States"/>
    <s v="California"/>
    <s v="Artesia"/>
    <n v="90701"/>
    <s v="33.867593, -118.080637"/>
    <n v="33.867592999999999"/>
    <n v="-118.080637"/>
    <x v="0"/>
    <x v="1"/>
    <n v="0"/>
    <x v="0"/>
    <n v="71"/>
    <n v="0"/>
    <s v="No phone service"/>
    <s v="Yes"/>
    <s v="Yes"/>
    <s v="No"/>
    <s v="No"/>
    <s v="Yes"/>
    <s v="Yes"/>
    <n v="1"/>
    <x v="0"/>
    <n v="56.45"/>
    <n v="3985.35"/>
    <x v="1"/>
    <x v="1"/>
    <n v="68"/>
    <n v="5372"/>
    <x v="20"/>
    <x v="1"/>
    <x v="0"/>
    <x v="0"/>
    <b v="0"/>
    <b v="0"/>
    <b v="1"/>
    <b v="0"/>
    <n v="56.131690140845002"/>
    <x v="57"/>
    <b v="0"/>
  </r>
  <r>
    <s v="2876-GZYZC"/>
    <x v="0"/>
    <s v="United States"/>
    <s v="California"/>
    <s v="Cerritos"/>
    <n v="90703"/>
    <s v="33.8681, -118.067402"/>
    <n v="33.868099999999998"/>
    <n v="-118.067402"/>
    <x v="1"/>
    <x v="0"/>
    <n v="0"/>
    <x v="0"/>
    <n v="13"/>
    <n v="1"/>
    <s v="Yes"/>
    <s v="No"/>
    <s v="No"/>
    <s v="No"/>
    <s v="No"/>
    <s v="No"/>
    <s v="Yes"/>
    <n v="1"/>
    <x v="1"/>
    <n v="85.95"/>
    <n v="1215.6500000000001"/>
    <x v="1"/>
    <x v="1"/>
    <n v="58"/>
    <n v="5886"/>
    <x v="20"/>
    <x v="0"/>
    <x v="0"/>
    <x v="1"/>
    <b v="0"/>
    <b v="0"/>
    <b v="1"/>
    <b v="0"/>
    <n v="93.511538461538393"/>
    <x v="42"/>
    <b v="0"/>
  </r>
  <r>
    <s v="8587-XYZSF"/>
    <x v="0"/>
    <s v="United States"/>
    <s v="California"/>
    <s v="Bellflower"/>
    <n v="90706"/>
    <s v="33.887676, -118.127289"/>
    <n v="33.887675999999999"/>
    <n v="-118.127289"/>
    <x v="0"/>
    <x v="0"/>
    <n v="0"/>
    <x v="0"/>
    <n v="67"/>
    <n v="1"/>
    <s v="No"/>
    <s v="No"/>
    <s v="No"/>
    <s v="No"/>
    <s v="Yes"/>
    <s v="No"/>
    <s v="No"/>
    <n v="0"/>
    <x v="0"/>
    <n v="50.55"/>
    <n v="3260.1"/>
    <x v="1"/>
    <x v="1"/>
    <n v="63"/>
    <n v="6064"/>
    <x v="20"/>
    <x v="0"/>
    <x v="1"/>
    <x v="0"/>
    <b v="0"/>
    <b v="0"/>
    <b v="0"/>
    <b v="0"/>
    <n v="48.658208955223799"/>
    <x v="36"/>
    <b v="0"/>
  </r>
  <r>
    <s v="7799-LGRDP"/>
    <x v="0"/>
    <s v="United States"/>
    <s v="California"/>
    <s v="Lakewood"/>
    <n v="90713"/>
    <s v="33.847755, -118.112532"/>
    <n v="33.847754999999999"/>
    <n v="-118.112532"/>
    <x v="1"/>
    <x v="0"/>
    <n v="0"/>
    <x v="0"/>
    <n v="43"/>
    <n v="1"/>
    <s v="Yes"/>
    <s v="No internet service"/>
    <s v="No internet service"/>
    <s v="No internet service"/>
    <s v="No internet service"/>
    <s v="No internet service"/>
    <s v="No internet service"/>
    <n v="1"/>
    <x v="3"/>
    <n v="25.7"/>
    <n v="1188.2"/>
    <x v="1"/>
    <x v="1"/>
    <n v="79"/>
    <n v="2017"/>
    <x v="20"/>
    <x v="0"/>
    <x v="1"/>
    <x v="0"/>
    <b v="1"/>
    <b v="1"/>
    <b v="0"/>
    <b v="0"/>
    <n v="27.632558139534801"/>
    <x v="74"/>
    <b v="0"/>
  </r>
  <r>
    <s v="7850-VWJUU"/>
    <x v="0"/>
    <s v="United States"/>
    <s v="California"/>
    <s v="Lakewood"/>
    <n v="90715"/>
    <s v="33.841027, -118.078097"/>
    <n v="33.841026999999997"/>
    <n v="-118.078097"/>
    <x v="1"/>
    <x v="0"/>
    <n v="0"/>
    <x v="0"/>
    <n v="23"/>
    <n v="1"/>
    <s v="No"/>
    <s v="Yes"/>
    <s v="No"/>
    <s v="No"/>
    <s v="No"/>
    <s v="No"/>
    <s v="No"/>
    <n v="1"/>
    <x v="1"/>
    <n v="75"/>
    <n v="1778.5"/>
    <x v="1"/>
    <x v="1"/>
    <n v="29"/>
    <n v="2221"/>
    <x v="20"/>
    <x v="0"/>
    <x v="0"/>
    <x v="1"/>
    <b v="0"/>
    <b v="0"/>
    <b v="0"/>
    <b v="0"/>
    <n v="77.326086956521706"/>
    <x v="25"/>
    <b v="1"/>
  </r>
  <r>
    <s v="3774-VBNXY"/>
    <x v="0"/>
    <s v="United States"/>
    <s v="California"/>
    <s v="Hawaiian Gardens"/>
    <n v="90716"/>
    <s v="33.830431, -118.074071"/>
    <n v="33.830430999999997"/>
    <n v="-118.074071"/>
    <x v="1"/>
    <x v="0"/>
    <n v="1"/>
    <x v="0"/>
    <n v="64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1277.75"/>
    <x v="1"/>
    <x v="1"/>
    <n v="51"/>
    <n v="4557"/>
    <x v="20"/>
    <x v="0"/>
    <x v="1"/>
    <x v="0"/>
    <b v="1"/>
    <b v="0"/>
    <b v="0"/>
    <b v="1"/>
    <n v="19.96484375"/>
    <x v="7"/>
    <b v="0"/>
  </r>
  <r>
    <s v="6217-KDYWC"/>
    <x v="0"/>
    <s v="United States"/>
    <s v="California"/>
    <s v="Lomita"/>
    <n v="90717"/>
    <s v="33.794209, -118.317354"/>
    <n v="33.794209000000002"/>
    <n v="-118.31735399999999"/>
    <x v="0"/>
    <x v="0"/>
    <n v="0"/>
    <x v="0"/>
    <n v="57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1170.55"/>
    <x v="1"/>
    <x v="1"/>
    <n v="40"/>
    <n v="4393"/>
    <x v="20"/>
    <x v="0"/>
    <x v="1"/>
    <x v="0"/>
    <b v="1"/>
    <b v="0"/>
    <b v="0"/>
    <b v="1"/>
    <n v="20.535964912280701"/>
    <x v="41"/>
    <b v="0"/>
  </r>
  <r>
    <s v="3146-MSEGF"/>
    <x v="0"/>
    <s v="United States"/>
    <s v="California"/>
    <s v="Paramount"/>
    <n v="90723"/>
    <s v="33.897122, -118.164432"/>
    <n v="33.897122000000003"/>
    <n v="-118.16443200000001"/>
    <x v="1"/>
    <x v="1"/>
    <n v="1"/>
    <x v="0"/>
    <n v="72"/>
    <n v="1"/>
    <s v="Yes"/>
    <s v="Yes"/>
    <s v="Yes"/>
    <s v="Yes"/>
    <s v="Yes"/>
    <s v="Yes"/>
    <s v="Yes"/>
    <n v="1"/>
    <x v="1"/>
    <n v="88.05"/>
    <n v="6425.65"/>
    <x v="1"/>
    <x v="1"/>
    <n v="8"/>
    <n v="6102"/>
    <x v="20"/>
    <x v="0"/>
    <x v="1"/>
    <x v="0"/>
    <b v="0"/>
    <b v="1"/>
    <b v="0"/>
    <b v="0"/>
    <n v="89.245138888888803"/>
    <x v="62"/>
    <b v="1"/>
  </r>
  <r>
    <s v="1095-WGNGG"/>
    <x v="0"/>
    <s v="United States"/>
    <s v="California"/>
    <s v="San Pedro"/>
    <n v="90732"/>
    <s v="33.744119, -118.31448"/>
    <n v="33.744118999999998"/>
    <n v="-118.31448"/>
    <x v="1"/>
    <x v="0"/>
    <n v="1"/>
    <x v="0"/>
    <n v="61"/>
    <n v="1"/>
    <s v="Yes"/>
    <s v="No"/>
    <s v="Yes"/>
    <s v="No"/>
    <s v="No"/>
    <s v="Yes"/>
    <s v="Yes"/>
    <n v="1"/>
    <x v="2"/>
    <n v="101.05"/>
    <n v="5971.25"/>
    <x v="1"/>
    <x v="1"/>
    <n v="60"/>
    <n v="6311"/>
    <x v="20"/>
    <x v="0"/>
    <x v="1"/>
    <x v="1"/>
    <b v="0"/>
    <b v="0"/>
    <b v="0"/>
    <b v="0"/>
    <n v="97.889344262294998"/>
    <x v="48"/>
    <b v="0"/>
  </r>
  <r>
    <s v="2636-SJDOU"/>
    <x v="0"/>
    <s v="United States"/>
    <s v="California"/>
    <s v="Seal Beach"/>
    <n v="90740"/>
    <s v="33.75462, -118.071128"/>
    <n v="33.754620000000003"/>
    <n v="-118.071128"/>
    <x v="0"/>
    <x v="0"/>
    <n v="0"/>
    <x v="0"/>
    <n v="64"/>
    <n v="1"/>
    <s v="Yes"/>
    <s v="Yes"/>
    <s v="Yes"/>
    <s v="No"/>
    <s v="No"/>
    <s v="No"/>
    <s v="No"/>
    <n v="1"/>
    <x v="1"/>
    <n v="84.3"/>
    <n v="5289.05"/>
    <x v="1"/>
    <x v="1"/>
    <n v="53"/>
    <n v="5044"/>
    <x v="20"/>
    <x v="1"/>
    <x v="0"/>
    <x v="1"/>
    <b v="0"/>
    <b v="1"/>
    <b v="0"/>
    <b v="0"/>
    <n v="82.641406250000003"/>
    <x v="33"/>
    <b v="1"/>
  </r>
  <r>
    <s v="1131-QQZEB"/>
    <x v="0"/>
    <s v="United States"/>
    <s v="California"/>
    <s v="Sunset Beach"/>
    <n v="90742"/>
    <s v="33.719221, -118.073596"/>
    <n v="33.719220999999997"/>
    <n v="-118.07359599999999"/>
    <x v="0"/>
    <x v="1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3.95"/>
    <n v="1756.2"/>
    <x v="1"/>
    <x v="1"/>
    <n v="52"/>
    <n v="4329"/>
    <x v="20"/>
    <x v="0"/>
    <x v="1"/>
    <x v="0"/>
    <b v="1"/>
    <b v="0"/>
    <b v="0"/>
    <b v="0"/>
    <n v="24.7352112676056"/>
    <x v="90"/>
    <b v="0"/>
  </r>
  <r>
    <s v="5716-EZXZN"/>
    <x v="0"/>
    <s v="United States"/>
    <s v="California"/>
    <s v="Surfside"/>
    <n v="90743"/>
    <s v="33.728273, -118.085304"/>
    <n v="33.728273000000002"/>
    <n v="-118.08530399999999"/>
    <x v="1"/>
    <x v="0"/>
    <n v="1"/>
    <x v="0"/>
    <n v="65"/>
    <n v="1"/>
    <s v="Yes"/>
    <s v="Yes"/>
    <s v="Yes"/>
    <s v="No"/>
    <s v="Yes"/>
    <s v="Yes"/>
    <s v="No"/>
    <n v="1"/>
    <x v="2"/>
    <n v="99.05"/>
    <n v="6416.7"/>
    <x v="1"/>
    <x v="1"/>
    <n v="59"/>
    <n v="5878"/>
    <x v="20"/>
    <x v="0"/>
    <x v="1"/>
    <x v="1"/>
    <b v="0"/>
    <b v="1"/>
    <b v="0"/>
    <b v="0"/>
    <n v="98.718461538461497"/>
    <x v="2"/>
    <b v="1"/>
  </r>
  <r>
    <s v="6837-BJYDQ"/>
    <x v="0"/>
    <s v="United States"/>
    <s v="California"/>
    <s v="Wilmington"/>
    <n v="90744"/>
    <s v="33.782068, -118.262263"/>
    <n v="33.782068000000002"/>
    <n v="-118.262263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61.35"/>
    <x v="1"/>
    <x v="1"/>
    <n v="33"/>
    <n v="2543"/>
    <x v="20"/>
    <x v="1"/>
    <x v="0"/>
    <x v="0"/>
    <b v="1"/>
    <b v="0"/>
    <b v="0"/>
    <b v="1"/>
    <n v="20.45"/>
    <x v="41"/>
    <b v="0"/>
  </r>
  <r>
    <s v="6440-DKQGE"/>
    <x v="0"/>
    <s v="United States"/>
    <s v="California"/>
    <s v="Carson"/>
    <n v="90746"/>
    <s v="33.859171, -118.252272"/>
    <n v="33.859171000000003"/>
    <n v="-118.252272"/>
    <x v="0"/>
    <x v="0"/>
    <n v="0"/>
    <x v="0"/>
    <n v="30"/>
    <n v="1"/>
    <s v="No"/>
    <s v="No"/>
    <s v="Yes"/>
    <s v="Yes"/>
    <s v="No"/>
    <s v="Yes"/>
    <s v="No"/>
    <n v="0"/>
    <x v="0"/>
    <n v="64.5"/>
    <n v="1929.95"/>
    <x v="1"/>
    <x v="1"/>
    <n v="30"/>
    <n v="4320"/>
    <x v="20"/>
    <x v="1"/>
    <x v="0"/>
    <x v="0"/>
    <b v="0"/>
    <b v="1"/>
    <b v="0"/>
    <b v="0"/>
    <n v="64.331666666666607"/>
    <x v="9"/>
    <b v="0"/>
  </r>
  <r>
    <s v="3466-BYAVD"/>
    <x v="0"/>
    <s v="United States"/>
    <s v="California"/>
    <s v="Long Beach"/>
    <n v="90802"/>
    <s v="33.752524, -118.210737"/>
    <n v="33.752524000000001"/>
    <n v="-118.21073699999999"/>
    <x v="0"/>
    <x v="0"/>
    <n v="1"/>
    <x v="1"/>
    <n v="15"/>
    <n v="1"/>
    <s v="No"/>
    <s v="No"/>
    <s v="Yes"/>
    <s v="Yes"/>
    <s v="Yes"/>
    <s v="No"/>
    <s v="Yes"/>
    <n v="1"/>
    <x v="0"/>
    <n v="69.5"/>
    <n v="1071.4000000000001"/>
    <x v="1"/>
    <x v="1"/>
    <n v="35"/>
    <n v="3128"/>
    <x v="20"/>
    <x v="0"/>
    <x v="0"/>
    <x v="0"/>
    <b v="0"/>
    <b v="0"/>
    <b v="0"/>
    <b v="1"/>
    <n v="71.426666666666605"/>
    <x v="10"/>
    <b v="0"/>
  </r>
  <r>
    <s v="3780-YVMFA"/>
    <x v="0"/>
    <s v="United States"/>
    <s v="California"/>
    <s v="Long Beach"/>
    <n v="90803"/>
    <s v="33.760458, -118.129725"/>
    <n v="33.760458"/>
    <n v="-118.12972499999999"/>
    <x v="1"/>
    <x v="0"/>
    <n v="1"/>
    <x v="1"/>
    <n v="8"/>
    <n v="1"/>
    <s v="No"/>
    <s v="No"/>
    <s v="No"/>
    <s v="No"/>
    <s v="Yes"/>
    <s v="Yes"/>
    <s v="Yes"/>
    <n v="1"/>
    <x v="0"/>
    <n v="68.55"/>
    <n v="564.35"/>
    <x v="1"/>
    <x v="1"/>
    <n v="58"/>
    <n v="3123"/>
    <x v="20"/>
    <x v="0"/>
    <x v="0"/>
    <x v="0"/>
    <b v="0"/>
    <b v="0"/>
    <b v="1"/>
    <b v="0"/>
    <n v="70.543750000000003"/>
    <x v="49"/>
    <b v="0"/>
  </r>
  <r>
    <s v="1679-JRFBR"/>
    <x v="0"/>
    <s v="United States"/>
    <s v="California"/>
    <s v="Long Beach"/>
    <n v="90805"/>
    <s v="33.864622, -118.179626"/>
    <n v="33.864621999999997"/>
    <n v="-118.179626"/>
    <x v="1"/>
    <x v="0"/>
    <n v="1"/>
    <x v="0"/>
    <n v="70"/>
    <n v="1"/>
    <s v="Yes"/>
    <s v="Yes"/>
    <s v="Yes"/>
    <s v="Yes"/>
    <s v="No"/>
    <s v="Yes"/>
    <s v="Yes"/>
    <n v="1"/>
    <x v="2"/>
    <n v="108.15"/>
    <n v="7930.55"/>
    <x v="1"/>
    <x v="1"/>
    <n v="41"/>
    <n v="5192"/>
    <x v="20"/>
    <x v="1"/>
    <x v="0"/>
    <x v="1"/>
    <b v="0"/>
    <b v="1"/>
    <b v="0"/>
    <b v="0"/>
    <n v="113.293571428571"/>
    <x v="65"/>
    <b v="1"/>
  </r>
  <r>
    <s v="9073-ZZIAY"/>
    <x v="0"/>
    <s v="United States"/>
    <s v="California"/>
    <s v="Long Beach"/>
    <n v="90806"/>
    <s v="33.802664, -118.179971"/>
    <n v="33.802664"/>
    <n v="-118.17997099999999"/>
    <x v="0"/>
    <x v="0"/>
    <n v="1"/>
    <x v="0"/>
    <n v="62"/>
    <n v="1"/>
    <s v="No"/>
    <s v="Yes"/>
    <s v="Yes"/>
    <s v="Yes"/>
    <s v="Yes"/>
    <s v="Yes"/>
    <s v="Yes"/>
    <n v="0"/>
    <x v="1"/>
    <n v="86.1"/>
    <n v="5215.25"/>
    <x v="1"/>
    <x v="1"/>
    <n v="62"/>
    <n v="5769"/>
    <x v="20"/>
    <x v="0"/>
    <x v="1"/>
    <x v="0"/>
    <b v="0"/>
    <b v="0"/>
    <b v="1"/>
    <b v="0"/>
    <n v="84.116935483870904"/>
    <x v="52"/>
    <b v="1"/>
  </r>
  <r>
    <s v="3077-RSNTJ"/>
    <x v="0"/>
    <s v="United States"/>
    <s v="California"/>
    <s v="Long Beach"/>
    <n v="90807"/>
    <s v="33.830099, -118.182239"/>
    <n v="33.830098999999997"/>
    <n v="-118.182239"/>
    <x v="1"/>
    <x v="0"/>
    <n v="1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13.5"/>
    <x v="1"/>
    <x v="1"/>
    <n v="43"/>
    <n v="4293"/>
    <x v="20"/>
    <x v="0"/>
    <x v="0"/>
    <x v="0"/>
    <b v="1"/>
    <b v="0"/>
    <b v="0"/>
    <b v="1"/>
    <n v="18.9166666666666"/>
    <x v="41"/>
    <b v="0"/>
  </r>
  <r>
    <s v="6551-GNYDG"/>
    <x v="0"/>
    <s v="United States"/>
    <s v="California"/>
    <s v="Long Beach"/>
    <n v="90808"/>
    <s v="33.823943, -118.111335"/>
    <n v="33.823943"/>
    <n v="-118.111335"/>
    <x v="1"/>
    <x v="0"/>
    <n v="1"/>
    <x v="1"/>
    <n v="14"/>
    <n v="1"/>
    <s v="No"/>
    <s v="No"/>
    <s v="No"/>
    <s v="No"/>
    <s v="No"/>
    <s v="No"/>
    <s v="Yes"/>
    <n v="1"/>
    <x v="1"/>
    <n v="80.900000000000006"/>
    <n v="1152.8"/>
    <x v="1"/>
    <x v="1"/>
    <n v="46"/>
    <n v="2563"/>
    <x v="20"/>
    <x v="0"/>
    <x v="0"/>
    <x v="1"/>
    <b v="0"/>
    <b v="0"/>
    <b v="0"/>
    <b v="0"/>
    <n v="82.342857142857099"/>
    <x v="13"/>
    <b v="0"/>
  </r>
  <r>
    <s v="9167-APMXZ"/>
    <x v="0"/>
    <s v="United States"/>
    <s v="California"/>
    <s v="Long Beach"/>
    <n v="90810"/>
    <s v="33.819814, -118.222416"/>
    <n v="33.819814000000001"/>
    <n v="-118.222416"/>
    <x v="1"/>
    <x v="0"/>
    <n v="0"/>
    <x v="0"/>
    <n v="22"/>
    <n v="1"/>
    <s v="Yes"/>
    <s v="No"/>
    <s v="No"/>
    <s v="No"/>
    <s v="No"/>
    <s v="Yes"/>
    <s v="No"/>
    <n v="1"/>
    <x v="1"/>
    <n v="84.15"/>
    <n v="1821.95"/>
    <x v="1"/>
    <x v="1"/>
    <n v="32"/>
    <n v="3549"/>
    <x v="20"/>
    <x v="0"/>
    <x v="0"/>
    <x v="1"/>
    <b v="0"/>
    <b v="0"/>
    <b v="0"/>
    <b v="0"/>
    <n v="82.815909090909003"/>
    <x v="33"/>
    <b v="0"/>
  </r>
  <r>
    <s v="2749-CTKAJ"/>
    <x v="0"/>
    <s v="United States"/>
    <s v="California"/>
    <s v="Long Beach"/>
    <n v="90813"/>
    <s v="33.781086, -118.199049"/>
    <n v="33.781086000000002"/>
    <n v="-118.199049"/>
    <x v="0"/>
    <x v="0"/>
    <n v="1"/>
    <x v="0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419.9"/>
    <x v="1"/>
    <x v="1"/>
    <n v="72"/>
    <n v="2173"/>
    <x v="20"/>
    <x v="1"/>
    <x v="0"/>
    <x v="0"/>
    <b v="1"/>
    <b v="0"/>
    <b v="0"/>
    <b v="1"/>
    <n v="19.0863636363636"/>
    <x v="7"/>
    <b v="0"/>
  </r>
  <r>
    <s v="6371-NZYEG"/>
    <x v="0"/>
    <s v="United States"/>
    <s v="California"/>
    <s v="Long Beach"/>
    <n v="90814"/>
    <s v="33.771612, -118.143866"/>
    <n v="33.771611999999998"/>
    <n v="-118.143866"/>
    <x v="0"/>
    <x v="0"/>
    <n v="1"/>
    <x v="0"/>
    <n v="16"/>
    <n v="1"/>
    <s v="No"/>
    <s v="Yes"/>
    <s v="No"/>
    <s v="Yes"/>
    <s v="No"/>
    <s v="Yes"/>
    <s v="No"/>
    <n v="0"/>
    <x v="0"/>
    <n v="64.25"/>
    <n v="1024"/>
    <x v="1"/>
    <x v="1"/>
    <n v="77"/>
    <n v="5511"/>
    <x v="20"/>
    <x v="0"/>
    <x v="1"/>
    <x v="0"/>
    <b v="0"/>
    <b v="0"/>
    <b v="0"/>
    <b v="1"/>
    <n v="64"/>
    <x v="9"/>
    <b v="1"/>
  </r>
  <r>
    <s v="7554-NEWDD"/>
    <x v="0"/>
    <s v="United States"/>
    <s v="California"/>
    <s v="Long Beach"/>
    <n v="90815"/>
    <s v="33.797638, -118.11662"/>
    <n v="33.797637999999999"/>
    <n v="-118.11662"/>
    <x v="0"/>
    <x v="0"/>
    <n v="0"/>
    <x v="0"/>
    <n v="10"/>
    <n v="1"/>
    <s v="Yes"/>
    <s v="No internet service"/>
    <s v="No internet service"/>
    <s v="No internet service"/>
    <s v="No internet service"/>
    <s v="No internet service"/>
    <s v="No internet service"/>
    <n v="0"/>
    <x v="3"/>
    <n v="25.7"/>
    <n v="251.6"/>
    <x v="1"/>
    <x v="1"/>
    <n v="8"/>
    <n v="3611"/>
    <x v="20"/>
    <x v="0"/>
    <x v="1"/>
    <x v="0"/>
    <b v="1"/>
    <b v="0"/>
    <b v="0"/>
    <b v="0"/>
    <n v="25.16"/>
    <x v="74"/>
    <b v="0"/>
  </r>
  <r>
    <s v="8992-VONJD"/>
    <x v="0"/>
    <s v="United States"/>
    <s v="California"/>
    <s v="Long Beach"/>
    <n v="90822"/>
    <s v="33.778436, -118.118648"/>
    <n v="33.778435999999999"/>
    <n v="-118.11864799999999"/>
    <x v="1"/>
    <x v="0"/>
    <n v="0"/>
    <x v="1"/>
    <n v="13"/>
    <n v="1"/>
    <s v="No"/>
    <s v="Yes"/>
    <s v="Yes"/>
    <s v="No"/>
    <s v="No"/>
    <s v="No"/>
    <s v="No"/>
    <n v="1"/>
    <x v="0"/>
    <n v="56"/>
    <n v="764.55"/>
    <x v="1"/>
    <x v="1"/>
    <n v="22"/>
    <n v="5156"/>
    <x v="20"/>
    <x v="0"/>
    <x v="0"/>
    <x v="0"/>
    <b v="0"/>
    <b v="0"/>
    <b v="1"/>
    <b v="0"/>
    <n v="58.811538461538397"/>
    <x v="5"/>
    <b v="1"/>
  </r>
  <r>
    <s v="4482-EWFMI"/>
    <x v="0"/>
    <s v="United States"/>
    <s v="California"/>
    <s v="Arcadia"/>
    <n v="91006"/>
    <s v="34.137319, -118.029837"/>
    <n v="34.137318999999998"/>
    <n v="-118.029837"/>
    <x v="1"/>
    <x v="0"/>
    <n v="0"/>
    <x v="0"/>
    <n v="2"/>
    <n v="1"/>
    <s v="No"/>
    <s v="No"/>
    <s v="No"/>
    <s v="No"/>
    <s v="No"/>
    <s v="No"/>
    <s v="No"/>
    <n v="1"/>
    <x v="0"/>
    <n v="69.7"/>
    <n v="135.19999999999999"/>
    <x v="1"/>
    <x v="1"/>
    <n v="43"/>
    <n v="3056"/>
    <x v="20"/>
    <x v="0"/>
    <x v="0"/>
    <x v="1"/>
    <b v="0"/>
    <b v="0"/>
    <b v="1"/>
    <b v="0"/>
    <n v="67.599999999999994"/>
    <x v="10"/>
    <b v="0"/>
  </r>
  <r>
    <s v="4648-YPBTM"/>
    <x v="0"/>
    <s v="United States"/>
    <s v="California"/>
    <s v="Arcadia"/>
    <n v="91007"/>
    <s v="34.128284, -118.047732"/>
    <n v="34.128284000000001"/>
    <n v="-118.047732"/>
    <x v="0"/>
    <x v="0"/>
    <n v="0"/>
    <x v="0"/>
    <n v="53"/>
    <n v="1"/>
    <s v="Yes"/>
    <s v="No"/>
    <s v="Yes"/>
    <s v="Yes"/>
    <s v="Yes"/>
    <s v="No"/>
    <s v="Yes"/>
    <n v="1"/>
    <x v="1"/>
    <n v="73.900000000000006"/>
    <n v="3958.25"/>
    <x v="1"/>
    <x v="1"/>
    <n v="55"/>
    <n v="5644"/>
    <x v="20"/>
    <x v="0"/>
    <x v="1"/>
    <x v="0"/>
    <b v="0"/>
    <b v="0"/>
    <b v="0"/>
    <b v="0"/>
    <n v="74.683962264150907"/>
    <x v="44"/>
    <b v="0"/>
  </r>
  <r>
    <s v="2907-ILJBN"/>
    <x v="0"/>
    <s v="United States"/>
    <s v="California"/>
    <s v="Duarte"/>
    <n v="91010"/>
    <s v="34.145695, -117.95982"/>
    <n v="34.145695000000003"/>
    <n v="-117.95981999999999"/>
    <x v="1"/>
    <x v="0"/>
    <n v="1"/>
    <x v="0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233.9"/>
    <x v="1"/>
    <x v="1"/>
    <n v="29"/>
    <n v="4047"/>
    <x v="20"/>
    <x v="1"/>
    <x v="0"/>
    <x v="0"/>
    <b v="1"/>
    <b v="0"/>
    <b v="0"/>
    <b v="1"/>
    <n v="21.263636363636301"/>
    <x v="7"/>
    <b v="0"/>
  </r>
  <r>
    <s v="6345-FZOQH"/>
    <x v="0"/>
    <s v="United States"/>
    <s v="California"/>
    <s v="La Canada Flintridge"/>
    <n v="91011"/>
    <s v="34.234912, -118.153729"/>
    <n v="34.234912000000001"/>
    <n v="-118.153729"/>
    <x v="0"/>
    <x v="0"/>
    <n v="1"/>
    <x v="0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363.45"/>
    <x v="1"/>
    <x v="1"/>
    <n v="54"/>
    <n v="5570"/>
    <x v="20"/>
    <x v="0"/>
    <x v="1"/>
    <x v="0"/>
    <b v="1"/>
    <b v="0"/>
    <b v="0"/>
    <b v="1"/>
    <n v="19.760144927536199"/>
    <x v="41"/>
    <b v="0"/>
  </r>
  <r>
    <s v="5997-OPVFA"/>
    <x v="0"/>
    <s v="United States"/>
    <s v="California"/>
    <s v="Montrose"/>
    <n v="91020"/>
    <s v="34.2112, -118.230625"/>
    <n v="34.211199999999998"/>
    <n v="-118.230625"/>
    <x v="0"/>
    <x v="0"/>
    <n v="1"/>
    <x v="0"/>
    <n v="72"/>
    <n v="1"/>
    <s v="Yes"/>
    <s v="Yes"/>
    <s v="Yes"/>
    <s v="Yes"/>
    <s v="Yes"/>
    <s v="Yes"/>
    <s v="Yes"/>
    <n v="1"/>
    <x v="1"/>
    <n v="89.05"/>
    <n v="6254.45"/>
    <x v="1"/>
    <x v="1"/>
    <n v="54"/>
    <n v="6212"/>
    <x v="20"/>
    <x v="0"/>
    <x v="1"/>
    <x v="0"/>
    <b v="0"/>
    <b v="0"/>
    <b v="0"/>
    <b v="0"/>
    <n v="86.867361111111094"/>
    <x v="54"/>
    <b v="1"/>
  </r>
  <r>
    <s v="1159-WFSGR"/>
    <x v="0"/>
    <s v="United States"/>
    <s v="California"/>
    <s v="South Pasadena"/>
    <n v="91030"/>
    <s v="34.110444, -118.156957"/>
    <n v="34.110444000000001"/>
    <n v="-118.15695700000001"/>
    <x v="1"/>
    <x v="0"/>
    <n v="1"/>
    <x v="1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321.39999999999998"/>
    <x v="1"/>
    <x v="1"/>
    <n v="62"/>
    <n v="3990"/>
    <x v="20"/>
    <x v="0"/>
    <x v="0"/>
    <x v="0"/>
    <b v="1"/>
    <b v="0"/>
    <b v="1"/>
    <b v="0"/>
    <n v="20.087499999999999"/>
    <x v="7"/>
    <b v="0"/>
  </r>
  <r>
    <s v="7654-YWJUF"/>
    <x v="0"/>
    <s v="United States"/>
    <s v="California"/>
    <s v="Sunland"/>
    <n v="91040"/>
    <s v="34.282704, -118.312929"/>
    <n v="34.282704000000003"/>
    <n v="-118.312929"/>
    <x v="0"/>
    <x v="0"/>
    <n v="1"/>
    <x v="0"/>
    <n v="43"/>
    <n v="1"/>
    <s v="No"/>
    <s v="Yes"/>
    <s v="No"/>
    <s v="Yes"/>
    <s v="Yes"/>
    <s v="No"/>
    <s v="No"/>
    <n v="1"/>
    <x v="1"/>
    <n v="84.25"/>
    <n v="3539.25"/>
    <x v="1"/>
    <x v="1"/>
    <n v="51"/>
    <n v="4382"/>
    <x v="20"/>
    <x v="1"/>
    <x v="0"/>
    <x v="1"/>
    <b v="0"/>
    <b v="0"/>
    <b v="0"/>
    <b v="0"/>
    <n v="82.308139534883693"/>
    <x v="33"/>
    <b v="1"/>
  </r>
  <r>
    <s v="6727-IOTLZ"/>
    <x v="0"/>
    <s v="United States"/>
    <s v="California"/>
    <s v="Pasadena"/>
    <n v="91101"/>
    <s v="34.146635, -118.139225"/>
    <n v="34.146635000000003"/>
    <n v="-118.139225"/>
    <x v="0"/>
    <x v="0"/>
    <n v="1"/>
    <x v="0"/>
    <n v="14"/>
    <n v="1"/>
    <s v="No"/>
    <s v="No"/>
    <s v="Yes"/>
    <s v="Yes"/>
    <s v="Yes"/>
    <s v="Yes"/>
    <s v="Yes"/>
    <n v="0"/>
    <x v="1"/>
    <n v="81.95"/>
    <n v="1181.75"/>
    <x v="1"/>
    <x v="1"/>
    <n v="52"/>
    <n v="2564"/>
    <x v="20"/>
    <x v="0"/>
    <x v="1"/>
    <x v="0"/>
    <b v="0"/>
    <b v="0"/>
    <b v="0"/>
    <b v="1"/>
    <n v="84.410714285714207"/>
    <x v="46"/>
    <b v="0"/>
  </r>
  <r>
    <s v="5918-VUKWP"/>
    <x v="0"/>
    <s v="United States"/>
    <s v="California"/>
    <s v="Pasadena"/>
    <n v="91104"/>
    <s v="34.165383, -118.123752"/>
    <n v="34.165382999999999"/>
    <n v="-118.123752"/>
    <x v="1"/>
    <x v="0"/>
    <n v="0"/>
    <x v="0"/>
    <n v="32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654.54999999999995"/>
    <x v="1"/>
    <x v="1"/>
    <n v="77"/>
    <n v="5358"/>
    <x v="20"/>
    <x v="1"/>
    <x v="0"/>
    <x v="0"/>
    <b v="1"/>
    <b v="0"/>
    <b v="0"/>
    <b v="0"/>
    <n v="20.454687499999999"/>
    <x v="7"/>
    <b v="0"/>
  </r>
  <r>
    <s v="1744-JHKYS"/>
    <x v="0"/>
    <s v="United States"/>
    <s v="California"/>
    <s v="Pasadena"/>
    <n v="91105"/>
    <s v="34.13946, -118.166649"/>
    <n v="34.13946"/>
    <n v="-118.16664900000001"/>
    <x v="1"/>
    <x v="0"/>
    <n v="1"/>
    <x v="0"/>
    <n v="34"/>
    <n v="1"/>
    <s v="Yes"/>
    <s v="No internet service"/>
    <s v="No internet service"/>
    <s v="No internet service"/>
    <s v="No internet service"/>
    <s v="No internet service"/>
    <s v="No internet service"/>
    <n v="0"/>
    <x v="3"/>
    <n v="24.7"/>
    <n v="780.2"/>
    <x v="1"/>
    <x v="1"/>
    <n v="72"/>
    <n v="3421"/>
    <x v="20"/>
    <x v="0"/>
    <x v="0"/>
    <x v="0"/>
    <b v="1"/>
    <b v="0"/>
    <b v="1"/>
    <b v="0"/>
    <n v="22.9470588235294"/>
    <x v="34"/>
    <b v="0"/>
  </r>
  <r>
    <s v="5947-SGKCL"/>
    <x v="0"/>
    <s v="United States"/>
    <s v="California"/>
    <s v="San Marino"/>
    <n v="91108"/>
    <s v="34.122671, -118.112911"/>
    <n v="34.122670999999997"/>
    <n v="-118.112911"/>
    <x v="1"/>
    <x v="0"/>
    <n v="1"/>
    <x v="1"/>
    <n v="15"/>
    <n v="1"/>
    <s v="Yes"/>
    <s v="No"/>
    <s v="Yes"/>
    <s v="Yes"/>
    <s v="No"/>
    <s v="Yes"/>
    <s v="Yes"/>
    <n v="1"/>
    <x v="2"/>
    <n v="105.35"/>
    <n v="1559.25"/>
    <x v="1"/>
    <x v="1"/>
    <n v="66"/>
    <n v="2721"/>
    <x v="20"/>
    <x v="0"/>
    <x v="0"/>
    <x v="1"/>
    <b v="0"/>
    <b v="0"/>
    <b v="0"/>
    <b v="0"/>
    <n v="103.95"/>
    <x v="43"/>
    <b v="0"/>
  </r>
  <r>
    <s v="3712-PKXZA"/>
    <x v="0"/>
    <s v="United States"/>
    <s v="California"/>
    <s v="Glendale"/>
    <n v="91201"/>
    <s v="34.17051, -118.289463"/>
    <n v="34.17051"/>
    <n v="-118.289463"/>
    <x v="0"/>
    <x v="0"/>
    <n v="1"/>
    <x v="0"/>
    <n v="61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1252"/>
    <x v="1"/>
    <x v="1"/>
    <n v="42"/>
    <n v="5110"/>
    <x v="20"/>
    <x v="1"/>
    <x v="0"/>
    <x v="0"/>
    <b v="1"/>
    <b v="1"/>
    <b v="0"/>
    <b v="0"/>
    <n v="20.524590163934398"/>
    <x v="7"/>
    <b v="0"/>
  </r>
  <r>
    <s v="6582-OIVSP"/>
    <x v="0"/>
    <s v="United States"/>
    <s v="California"/>
    <s v="Glendale"/>
    <n v="91203"/>
    <s v="34.153338, -118.262974"/>
    <n v="34.153337999999998"/>
    <n v="-118.262974"/>
    <x v="1"/>
    <x v="0"/>
    <n v="0"/>
    <x v="0"/>
    <n v="1"/>
    <n v="1"/>
    <s v="No"/>
    <s v="No"/>
    <s v="No"/>
    <s v="No"/>
    <s v="No"/>
    <s v="No"/>
    <s v="No"/>
    <n v="0"/>
    <x v="0"/>
    <n v="45.3"/>
    <n v="45.3"/>
    <x v="1"/>
    <x v="1"/>
    <n v="48"/>
    <n v="3575"/>
    <x v="20"/>
    <x v="0"/>
    <x v="0"/>
    <x v="0"/>
    <b v="0"/>
    <b v="0"/>
    <b v="0"/>
    <b v="1"/>
    <n v="45.3"/>
    <x v="30"/>
    <b v="0"/>
  </r>
  <r>
    <s v="5524-KHNJP"/>
    <x v="0"/>
    <s v="United States"/>
    <s v="California"/>
    <s v="Glendale"/>
    <n v="91205"/>
    <s v="34.13658, -118.245839"/>
    <n v="34.136580000000002"/>
    <n v="-118.245839"/>
    <x v="0"/>
    <x v="0"/>
    <n v="1"/>
    <x v="0"/>
    <n v="33"/>
    <n v="1"/>
    <s v="No"/>
    <s v="Yes"/>
    <s v="No"/>
    <s v="Yes"/>
    <s v="No"/>
    <s v="Yes"/>
    <s v="Yes"/>
    <n v="0"/>
    <x v="1"/>
    <n v="74.75"/>
    <n v="2453.3000000000002"/>
    <x v="1"/>
    <x v="1"/>
    <n v="26"/>
    <n v="5344"/>
    <x v="20"/>
    <x v="1"/>
    <x v="0"/>
    <x v="0"/>
    <b v="0"/>
    <b v="1"/>
    <b v="0"/>
    <b v="0"/>
    <n v="74.342424242424201"/>
    <x v="25"/>
    <b v="1"/>
  </r>
  <r>
    <s v="4827-USJHP"/>
    <x v="0"/>
    <s v="United States"/>
    <s v="California"/>
    <s v="Glendale"/>
    <n v="91208"/>
    <s v="34.195386, -118.238508"/>
    <n v="34.195385999999999"/>
    <n v="-118.238508"/>
    <x v="0"/>
    <x v="0"/>
    <n v="0"/>
    <x v="0"/>
    <n v="20"/>
    <n v="1"/>
    <s v="No"/>
    <s v="No"/>
    <s v="Yes"/>
    <s v="No"/>
    <s v="No"/>
    <s v="No"/>
    <s v="No"/>
    <n v="1"/>
    <x v="0"/>
    <n v="51.8"/>
    <n v="1023.85"/>
    <x v="1"/>
    <x v="1"/>
    <n v="24"/>
    <n v="2764"/>
    <x v="20"/>
    <x v="0"/>
    <x v="0"/>
    <x v="0"/>
    <b v="0"/>
    <b v="0"/>
    <b v="0"/>
    <b v="1"/>
    <n v="51.192500000000003"/>
    <x v="87"/>
    <b v="0"/>
  </r>
  <r>
    <s v="8167-GJLRN"/>
    <x v="0"/>
    <s v="United States"/>
    <s v="California"/>
    <s v="La Crescenta"/>
    <n v="91214"/>
    <s v="34.239636, -118.245259"/>
    <n v="34.239635999999997"/>
    <n v="-118.245259"/>
    <x v="0"/>
    <x v="0"/>
    <n v="0"/>
    <x v="0"/>
    <n v="3"/>
    <n v="0"/>
    <s v="No phone service"/>
    <s v="No"/>
    <s v="No"/>
    <s v="No"/>
    <s v="Yes"/>
    <s v="No"/>
    <s v="No"/>
    <n v="0"/>
    <x v="3"/>
    <n v="30.4"/>
    <n v="82.15"/>
    <x v="1"/>
    <x v="1"/>
    <n v="55"/>
    <n v="3108"/>
    <x v="20"/>
    <x v="0"/>
    <x v="0"/>
    <x v="0"/>
    <b v="0"/>
    <b v="0"/>
    <b v="1"/>
    <b v="0"/>
    <n v="27.383333333333301"/>
    <x v="8"/>
    <b v="0"/>
  </r>
  <r>
    <s v="0956-SYCWG"/>
    <x v="0"/>
    <s v="United States"/>
    <s v="California"/>
    <s v="Agoura Hills"/>
    <n v="91301"/>
    <s v="34.129058, -118.759788"/>
    <n v="34.129058000000001"/>
    <n v="-118.759788"/>
    <x v="1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244.8"/>
    <x v="1"/>
    <x v="1"/>
    <n v="49"/>
    <n v="2024"/>
    <x v="20"/>
    <x v="1"/>
    <x v="0"/>
    <x v="0"/>
    <b v="1"/>
    <b v="0"/>
    <b v="1"/>
    <b v="0"/>
    <n v="18.830769230769199"/>
    <x v="41"/>
    <b v="0"/>
  </r>
  <r>
    <s v="8017-UVSZU"/>
    <x v="0"/>
    <s v="United States"/>
    <s v="California"/>
    <s v="Calabasas"/>
    <n v="91302"/>
    <s v="34.130861, -118.68346"/>
    <n v="34.130861000000003"/>
    <n v="-118.68346"/>
    <x v="1"/>
    <x v="0"/>
    <n v="1"/>
    <x v="0"/>
    <n v="40"/>
    <n v="1"/>
    <s v="Yes"/>
    <s v="No"/>
    <s v="Yes"/>
    <s v="No"/>
    <s v="No"/>
    <s v="No"/>
    <s v="No"/>
    <n v="0"/>
    <x v="0"/>
    <n v="56.6"/>
    <n v="2379.1"/>
    <x v="1"/>
    <x v="1"/>
    <n v="72"/>
    <n v="3359"/>
    <x v="20"/>
    <x v="0"/>
    <x v="0"/>
    <x v="0"/>
    <b v="0"/>
    <b v="1"/>
    <b v="0"/>
    <b v="0"/>
    <n v="59.477499999999999"/>
    <x v="57"/>
    <b v="0"/>
  </r>
  <r>
    <s v="7100-FQPRV"/>
    <x v="0"/>
    <s v="United States"/>
    <s v="California"/>
    <s v="Canoga Park"/>
    <n v="91303"/>
    <s v="34.19829, -118.602203"/>
    <n v="34.19829"/>
    <n v="-118.602203"/>
    <x v="0"/>
    <x v="0"/>
    <n v="1"/>
    <x v="0"/>
    <n v="43"/>
    <n v="1"/>
    <s v="Yes"/>
    <s v="Yes"/>
    <s v="No"/>
    <s v="No"/>
    <s v="Yes"/>
    <s v="No"/>
    <s v="Yes"/>
    <n v="1"/>
    <x v="1"/>
    <n v="71.900000000000006"/>
    <n v="3173.35"/>
    <x v="1"/>
    <x v="1"/>
    <n v="23"/>
    <n v="4106"/>
    <x v="20"/>
    <x v="1"/>
    <x v="0"/>
    <x v="0"/>
    <b v="0"/>
    <b v="1"/>
    <b v="0"/>
    <b v="0"/>
    <n v="73.798837209302306"/>
    <x v="29"/>
    <b v="1"/>
  </r>
  <r>
    <s v="2984-RGEYA"/>
    <x v="0"/>
    <s v="United States"/>
    <s v="California"/>
    <s v="Winnetka"/>
    <n v="91306"/>
    <s v="34.209532, -118.577563"/>
    <n v="34.209532000000003"/>
    <n v="-118.577563"/>
    <x v="1"/>
    <x v="0"/>
    <n v="1"/>
    <x v="0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375.4"/>
    <x v="1"/>
    <x v="1"/>
    <n v="72"/>
    <n v="5325"/>
    <x v="20"/>
    <x v="0"/>
    <x v="1"/>
    <x v="0"/>
    <b v="1"/>
    <b v="0"/>
    <b v="0"/>
    <b v="0"/>
    <n v="19.933333333333302"/>
    <x v="41"/>
    <b v="0"/>
  </r>
  <r>
    <s v="9680-NIAUV"/>
    <x v="0"/>
    <s v="United States"/>
    <s v="California"/>
    <s v="West Hills"/>
    <n v="91307"/>
    <s v="34.199787, -118.68493"/>
    <n v="34.199787000000001"/>
    <n v="-118.68492999999999"/>
    <x v="1"/>
    <x v="0"/>
    <n v="1"/>
    <x v="0"/>
    <n v="72"/>
    <n v="1"/>
    <s v="Yes"/>
    <s v="Yes"/>
    <s v="Yes"/>
    <s v="Yes"/>
    <s v="No"/>
    <s v="Yes"/>
    <s v="Yes"/>
    <n v="0"/>
    <x v="2"/>
    <n v="109.7"/>
    <n v="8129.3"/>
    <x v="1"/>
    <x v="1"/>
    <n v="74"/>
    <n v="5945"/>
    <x v="20"/>
    <x v="0"/>
    <x v="1"/>
    <x v="1"/>
    <b v="0"/>
    <b v="1"/>
    <b v="0"/>
    <b v="0"/>
    <n v="112.90694444444399"/>
    <x v="21"/>
    <b v="1"/>
  </r>
  <r>
    <s v="2146-EGVDT"/>
    <x v="0"/>
    <s v="United States"/>
    <s v="California"/>
    <s v="Chatsworth"/>
    <n v="91311"/>
    <s v="34.294142, -118.603883"/>
    <n v="34.294142000000001"/>
    <n v="-118.603883"/>
    <x v="0"/>
    <x v="0"/>
    <n v="1"/>
    <x v="0"/>
    <n v="59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1192.7"/>
    <x v="1"/>
    <x v="1"/>
    <n v="28"/>
    <n v="4149"/>
    <x v="20"/>
    <x v="0"/>
    <x v="1"/>
    <x v="0"/>
    <b v="1"/>
    <b v="1"/>
    <b v="0"/>
    <b v="0"/>
    <n v="20.2152542372881"/>
    <x v="41"/>
    <b v="0"/>
  </r>
  <r>
    <s v="2604-IJPDU"/>
    <x v="0"/>
    <s v="United States"/>
    <s v="California"/>
    <s v="Encino"/>
    <n v="91316"/>
    <s v="34.150354, -118.518292"/>
    <n v="34.150354"/>
    <n v="-118.518292"/>
    <x v="1"/>
    <x v="0"/>
    <n v="1"/>
    <x v="0"/>
    <n v="20"/>
    <n v="1"/>
    <s v="No"/>
    <s v="Yes"/>
    <s v="Yes"/>
    <s v="No"/>
    <s v="Yes"/>
    <s v="Yes"/>
    <s v="No"/>
    <n v="1"/>
    <x v="2"/>
    <n v="96.55"/>
    <n v="1901.65"/>
    <x v="1"/>
    <x v="1"/>
    <n v="36"/>
    <n v="4382"/>
    <x v="20"/>
    <x v="0"/>
    <x v="0"/>
    <x v="1"/>
    <b v="0"/>
    <b v="0"/>
    <b v="1"/>
    <b v="0"/>
    <n v="95.082499999999996"/>
    <x v="22"/>
    <b v="1"/>
  </r>
  <r>
    <s v="9178-JHUVJ"/>
    <x v="0"/>
    <s v="United States"/>
    <s v="California"/>
    <s v="Newbury Park"/>
    <n v="91320"/>
    <s v="34.172071, -118.946262"/>
    <n v="34.172071000000003"/>
    <n v="-118.946262"/>
    <x v="0"/>
    <x v="0"/>
    <n v="1"/>
    <x v="1"/>
    <n v="24"/>
    <n v="1"/>
    <s v="Yes"/>
    <s v="No internet service"/>
    <s v="No internet service"/>
    <s v="No internet service"/>
    <s v="No internet service"/>
    <s v="No internet service"/>
    <s v="No internet service"/>
    <n v="1"/>
    <x v="3"/>
    <n v="24.1"/>
    <n v="587.4"/>
    <x v="1"/>
    <x v="1"/>
    <n v="26"/>
    <n v="4634"/>
    <x v="20"/>
    <x v="0"/>
    <x v="1"/>
    <x v="0"/>
    <b v="1"/>
    <b v="0"/>
    <b v="0"/>
    <b v="0"/>
    <n v="24.474999999999898"/>
    <x v="34"/>
    <b v="0"/>
  </r>
  <r>
    <s v="6168-YBYNP"/>
    <x v="0"/>
    <s v="United States"/>
    <s v="California"/>
    <s v="Newhall"/>
    <n v="91321"/>
    <s v="34.370378, -118.504118"/>
    <n v="34.370378000000002"/>
    <n v="-118.50411800000001"/>
    <x v="0"/>
    <x v="0"/>
    <n v="0"/>
    <x v="0"/>
    <n v="59"/>
    <n v="1"/>
    <s v="Yes"/>
    <s v="No"/>
    <s v="Yes"/>
    <s v="Yes"/>
    <s v="Yes"/>
    <s v="Yes"/>
    <s v="Yes"/>
    <n v="1"/>
    <x v="2"/>
    <n v="111.35"/>
    <n v="6519.75"/>
    <x v="1"/>
    <x v="1"/>
    <n v="62"/>
    <n v="6047"/>
    <x v="20"/>
    <x v="0"/>
    <x v="0"/>
    <x v="1"/>
    <b v="0"/>
    <b v="0"/>
    <b v="1"/>
    <b v="0"/>
    <n v="110.504237288135"/>
    <x v="64"/>
    <b v="0"/>
  </r>
  <r>
    <s v="7255-SSFBC"/>
    <x v="0"/>
    <s v="United States"/>
    <s v="California"/>
    <s v="Northridge"/>
    <n v="91324"/>
    <s v="34.238208, -118.55029"/>
    <n v="34.238208"/>
    <n v="-118.55029"/>
    <x v="0"/>
    <x v="0"/>
    <n v="1"/>
    <x v="1"/>
    <n v="72"/>
    <n v="1"/>
    <s v="Yes"/>
    <s v="No"/>
    <s v="Yes"/>
    <s v="Yes"/>
    <s v="Yes"/>
    <s v="Yes"/>
    <s v="Yes"/>
    <n v="1"/>
    <x v="2"/>
    <n v="112.25"/>
    <n v="8041.65"/>
    <x v="1"/>
    <x v="1"/>
    <n v="55"/>
    <n v="4099"/>
    <x v="20"/>
    <x v="0"/>
    <x v="1"/>
    <x v="1"/>
    <b v="0"/>
    <b v="0"/>
    <b v="0"/>
    <b v="0"/>
    <n v="111.689583333333"/>
    <x v="84"/>
    <b v="0"/>
  </r>
  <r>
    <s v="3645-DEYGF"/>
    <x v="0"/>
    <s v="United States"/>
    <s v="California"/>
    <s v="Northridge"/>
    <n v="91325"/>
    <s v="34.236683, -118.517588"/>
    <n v="34.236682999999999"/>
    <n v="-118.517588"/>
    <x v="0"/>
    <x v="0"/>
    <n v="0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20.75"/>
    <x v="1"/>
    <x v="1"/>
    <n v="25"/>
    <n v="3358"/>
    <x v="20"/>
    <x v="0"/>
    <x v="0"/>
    <x v="0"/>
    <b v="1"/>
    <b v="0"/>
    <b v="0"/>
    <b v="1"/>
    <n v="20.75"/>
    <x v="7"/>
    <b v="0"/>
  </r>
  <r>
    <s v="9323-HGFWY"/>
    <x v="0"/>
    <s v="United States"/>
    <s v="California"/>
    <s v="Porter Ranch"/>
    <n v="91326"/>
    <s v="34.281911, -118.556218"/>
    <n v="34.281911000000001"/>
    <n v="-118.556218"/>
    <x v="1"/>
    <x v="0"/>
    <n v="1"/>
    <x v="0"/>
    <n v="27"/>
    <n v="1"/>
    <s v="No"/>
    <s v="Yes"/>
    <s v="No"/>
    <s v="No"/>
    <s v="Yes"/>
    <s v="Yes"/>
    <s v="Yes"/>
    <n v="1"/>
    <x v="2"/>
    <n v="101.9"/>
    <n v="2681.15"/>
    <x v="1"/>
    <x v="1"/>
    <n v="69"/>
    <n v="3795"/>
    <x v="20"/>
    <x v="1"/>
    <x v="0"/>
    <x v="1"/>
    <b v="0"/>
    <b v="1"/>
    <b v="0"/>
    <b v="0"/>
    <n v="99.301851851851794"/>
    <x v="48"/>
    <b v="1"/>
  </r>
  <r>
    <s v="8544-GOQSH"/>
    <x v="0"/>
    <s v="United States"/>
    <s v="California"/>
    <s v="Pacoima"/>
    <n v="91331"/>
    <s v="34.255442, -118.421314"/>
    <n v="34.255442000000002"/>
    <n v="-118.421314"/>
    <x v="1"/>
    <x v="0"/>
    <n v="0"/>
    <x v="0"/>
    <n v="14"/>
    <n v="1"/>
    <s v="No"/>
    <s v="No"/>
    <s v="Yes"/>
    <s v="No"/>
    <s v="Yes"/>
    <s v="No"/>
    <s v="No"/>
    <n v="1"/>
    <x v="1"/>
    <n v="80.05"/>
    <n v="1112.3"/>
    <x v="1"/>
    <x v="1"/>
    <n v="53"/>
    <n v="4400"/>
    <x v="20"/>
    <x v="0"/>
    <x v="0"/>
    <x v="1"/>
    <b v="0"/>
    <b v="1"/>
    <b v="0"/>
    <b v="0"/>
    <n v="79.45"/>
    <x v="13"/>
    <b v="0"/>
  </r>
  <r>
    <s v="3363-DTIVD"/>
    <x v="0"/>
    <s v="United States"/>
    <s v="California"/>
    <s v="Reseda"/>
    <n v="91335"/>
    <s v="34.200175, -118.540958"/>
    <n v="34.200175000000002"/>
    <n v="-118.540958"/>
    <x v="0"/>
    <x v="0"/>
    <n v="1"/>
    <x v="1"/>
    <n v="71"/>
    <n v="1"/>
    <s v="Yes"/>
    <s v="Yes"/>
    <s v="No"/>
    <s v="Yes"/>
    <s v="No"/>
    <s v="Yes"/>
    <s v="Yes"/>
    <n v="0"/>
    <x v="2"/>
    <n v="105.55"/>
    <n v="7405.5"/>
    <x v="1"/>
    <x v="1"/>
    <n v="63"/>
    <n v="5010"/>
    <x v="20"/>
    <x v="0"/>
    <x v="1"/>
    <x v="1"/>
    <b v="0"/>
    <b v="0"/>
    <b v="1"/>
    <b v="0"/>
    <n v="104.30281690140799"/>
    <x v="43"/>
    <b v="1"/>
  </r>
  <r>
    <s v="7018-WBJNK"/>
    <x v="0"/>
    <s v="United States"/>
    <s v="California"/>
    <s v="San Fernando"/>
    <n v="91340"/>
    <s v="34.286131, -118.435969"/>
    <n v="34.286130999999997"/>
    <n v="-118.435969"/>
    <x v="0"/>
    <x v="0"/>
    <n v="0"/>
    <x v="1"/>
    <n v="13"/>
    <n v="1"/>
    <s v="No"/>
    <s v="No"/>
    <s v="No"/>
    <s v="No"/>
    <s v="No"/>
    <s v="Yes"/>
    <s v="No"/>
    <n v="1"/>
    <x v="1"/>
    <n v="78.3"/>
    <n v="1033.95"/>
    <x v="1"/>
    <x v="1"/>
    <n v="26"/>
    <n v="5566"/>
    <x v="20"/>
    <x v="0"/>
    <x v="0"/>
    <x v="1"/>
    <b v="0"/>
    <b v="1"/>
    <b v="0"/>
    <b v="0"/>
    <n v="79.534615384615293"/>
    <x v="18"/>
    <b v="0"/>
  </r>
  <r>
    <s v="9142-KZXOP"/>
    <x v="0"/>
    <s v="United States"/>
    <s v="California"/>
    <s v="Sylmar"/>
    <n v="91342"/>
    <s v="34.321621, -118.399841"/>
    <n v="34.321621"/>
    <n v="-118.399841"/>
    <x v="0"/>
    <x v="0"/>
    <n v="0"/>
    <x v="0"/>
    <n v="44"/>
    <n v="1"/>
    <s v="No"/>
    <s v="No"/>
    <s v="No"/>
    <s v="No"/>
    <s v="No"/>
    <s v="No"/>
    <s v="No"/>
    <n v="0"/>
    <x v="0"/>
    <n v="68.849999999999994"/>
    <n v="2958.95"/>
    <x v="1"/>
    <x v="1"/>
    <n v="51"/>
    <n v="2053"/>
    <x v="20"/>
    <x v="0"/>
    <x v="0"/>
    <x v="1"/>
    <b v="0"/>
    <b v="1"/>
    <b v="0"/>
    <b v="0"/>
    <n v="67.248863636363595"/>
    <x v="49"/>
    <b v="0"/>
  </r>
  <r>
    <s v="7674-YTAFD"/>
    <x v="0"/>
    <s v="United States"/>
    <s v="California"/>
    <s v="North Hills"/>
    <n v="91343"/>
    <s v="34.238802, -118.482296"/>
    <n v="34.238802"/>
    <n v="-118.48229600000001"/>
    <x v="1"/>
    <x v="0"/>
    <n v="0"/>
    <x v="0"/>
    <n v="33"/>
    <n v="1"/>
    <s v="No"/>
    <s v="No"/>
    <s v="Yes"/>
    <s v="No"/>
    <s v="Yes"/>
    <s v="No"/>
    <s v="No"/>
    <n v="1"/>
    <x v="1"/>
    <n v="79.95"/>
    <n v="2684.85"/>
    <x v="1"/>
    <x v="1"/>
    <n v="52"/>
    <n v="3118"/>
    <x v="20"/>
    <x v="1"/>
    <x v="0"/>
    <x v="1"/>
    <b v="0"/>
    <b v="0"/>
    <b v="0"/>
    <b v="0"/>
    <n v="81.359090909090895"/>
    <x v="16"/>
    <b v="0"/>
  </r>
  <r>
    <s v="6348-SNFUS"/>
    <x v="0"/>
    <s v="United States"/>
    <s v="California"/>
    <s v="Granada Hills"/>
    <n v="91344"/>
    <s v="34.291273, -118.505104"/>
    <n v="34.291272999999997"/>
    <n v="-118.505104"/>
    <x v="0"/>
    <x v="0"/>
    <n v="1"/>
    <x v="0"/>
    <n v="72"/>
    <n v="0"/>
    <s v="No phone service"/>
    <s v="Yes"/>
    <s v="Yes"/>
    <s v="Yes"/>
    <s v="Yes"/>
    <s v="No"/>
    <s v="Yes"/>
    <n v="1"/>
    <x v="0"/>
    <n v="55.45"/>
    <n v="4179.2"/>
    <x v="1"/>
    <x v="1"/>
    <n v="32"/>
    <n v="4556"/>
    <x v="20"/>
    <x v="0"/>
    <x v="1"/>
    <x v="0"/>
    <b v="0"/>
    <b v="1"/>
    <b v="0"/>
    <b v="0"/>
    <n v="58.044444444444402"/>
    <x v="5"/>
    <b v="0"/>
  </r>
  <r>
    <s v="1347-KTTTA"/>
    <x v="0"/>
    <s v="United States"/>
    <s v="California"/>
    <s v="Canyon Country"/>
    <n v="91351"/>
    <s v="34.422519, -118.420717"/>
    <n v="34.422519000000001"/>
    <n v="-118.420717"/>
    <x v="0"/>
    <x v="0"/>
    <n v="1"/>
    <x v="0"/>
    <n v="64"/>
    <n v="1"/>
    <s v="No"/>
    <s v="No"/>
    <s v="Yes"/>
    <s v="Yes"/>
    <s v="Yes"/>
    <s v="Yes"/>
    <s v="Yes"/>
    <n v="1"/>
    <x v="2"/>
    <n v="102.45"/>
    <n v="6654.1"/>
    <x v="1"/>
    <x v="1"/>
    <n v="58"/>
    <n v="6398"/>
    <x v="20"/>
    <x v="1"/>
    <x v="0"/>
    <x v="1"/>
    <b v="0"/>
    <b v="1"/>
    <b v="0"/>
    <b v="0"/>
    <n v="103.97031250000001"/>
    <x v="80"/>
    <b v="0"/>
  </r>
  <r>
    <s v="4195-NZGTA"/>
    <x v="0"/>
    <s v="United States"/>
    <s v="California"/>
    <s v="Valencia"/>
    <n v="91354"/>
    <s v="34.457005, -118.573726"/>
    <n v="34.457005000000002"/>
    <n v="-118.57372599999999"/>
    <x v="1"/>
    <x v="0"/>
    <n v="0"/>
    <x v="0"/>
    <n v="1"/>
    <n v="0"/>
    <s v="No phone service"/>
    <s v="No"/>
    <s v="No"/>
    <s v="No"/>
    <s v="No"/>
    <s v="No"/>
    <s v="No"/>
    <n v="0"/>
    <x v="3"/>
    <n v="25.25"/>
    <n v="25.25"/>
    <x v="1"/>
    <x v="1"/>
    <n v="73"/>
    <n v="5858"/>
    <x v="20"/>
    <x v="0"/>
    <x v="0"/>
    <x v="0"/>
    <b v="0"/>
    <b v="0"/>
    <b v="1"/>
    <b v="0"/>
    <n v="25.25"/>
    <x v="74"/>
    <b v="0"/>
  </r>
  <r>
    <s v="7157-SMCFK"/>
    <x v="0"/>
    <s v="United States"/>
    <s v="California"/>
    <s v="Valencia"/>
    <n v="91355"/>
    <s v="34.43987, -118.644609"/>
    <n v="34.439869999999999"/>
    <n v="-118.644609"/>
    <x v="0"/>
    <x v="0"/>
    <n v="0"/>
    <x v="1"/>
    <n v="61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124.2"/>
    <x v="1"/>
    <x v="1"/>
    <n v="76"/>
    <n v="5411"/>
    <x v="20"/>
    <x v="0"/>
    <x v="1"/>
    <x v="0"/>
    <b v="1"/>
    <b v="0"/>
    <b v="0"/>
    <b v="1"/>
    <n v="18.429508196721301"/>
    <x v="41"/>
    <b v="0"/>
  </r>
  <r>
    <s v="4709-LKHYG"/>
    <x v="0"/>
    <s v="United States"/>
    <s v="California"/>
    <s v="Tarzana"/>
    <n v="91356"/>
    <s v="34.157137, -118.548511"/>
    <n v="34.157136999999999"/>
    <n v="-118.548511"/>
    <x v="1"/>
    <x v="0"/>
    <n v="1"/>
    <x v="0"/>
    <n v="29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540.04999999999995"/>
    <x v="1"/>
    <x v="1"/>
    <n v="34"/>
    <n v="3800"/>
    <x v="20"/>
    <x v="1"/>
    <x v="0"/>
    <x v="0"/>
    <b v="1"/>
    <b v="0"/>
    <b v="1"/>
    <b v="0"/>
    <n v="18.622413793103402"/>
    <x v="41"/>
    <b v="0"/>
  </r>
  <r>
    <s v="2504-DSHIH"/>
    <x v="0"/>
    <s v="United States"/>
    <s v="California"/>
    <s v="Thousand Oaks"/>
    <n v="91360"/>
    <s v="34.214054, -118.88109"/>
    <n v="34.214053999999997"/>
    <n v="-118.88109"/>
    <x v="0"/>
    <x v="1"/>
    <n v="1"/>
    <x v="0"/>
    <n v="23"/>
    <n v="1"/>
    <s v="Yes"/>
    <s v="No"/>
    <s v="No"/>
    <s v="No"/>
    <s v="No"/>
    <s v="No"/>
    <s v="Yes"/>
    <n v="0"/>
    <x v="1"/>
    <n v="86.8"/>
    <n v="1975.85"/>
    <x v="1"/>
    <x v="1"/>
    <n v="38"/>
    <n v="5788"/>
    <x v="20"/>
    <x v="0"/>
    <x v="0"/>
    <x v="1"/>
    <b v="0"/>
    <b v="0"/>
    <b v="1"/>
    <b v="0"/>
    <n v="85.906521739130397"/>
    <x v="52"/>
    <b v="0"/>
  </r>
  <r>
    <s v="0699-NDKJM"/>
    <x v="0"/>
    <s v="United States"/>
    <s v="California"/>
    <s v="Westlake Village"/>
    <n v="91361"/>
    <s v="34.130992, -118.894673"/>
    <n v="34.130991999999999"/>
    <n v="-118.894673"/>
    <x v="1"/>
    <x v="0"/>
    <n v="1"/>
    <x v="0"/>
    <n v="57"/>
    <n v="0"/>
    <s v="No phone service"/>
    <s v="Yes"/>
    <s v="Yes"/>
    <s v="Yes"/>
    <s v="No"/>
    <s v="Yes"/>
    <s v="Yes"/>
    <n v="1"/>
    <x v="0"/>
    <n v="58.75"/>
    <n v="3437.45"/>
    <x v="1"/>
    <x v="1"/>
    <n v="38"/>
    <n v="4115"/>
    <x v="20"/>
    <x v="0"/>
    <x v="0"/>
    <x v="0"/>
    <b v="0"/>
    <b v="0"/>
    <b v="0"/>
    <b v="0"/>
    <n v="60.306140350877101"/>
    <x v="26"/>
    <b v="0"/>
  </r>
  <r>
    <s v="9286-BHDQG"/>
    <x v="0"/>
    <s v="United States"/>
    <s v="California"/>
    <s v="Thousand Oaks"/>
    <n v="91362"/>
    <s v="34.191842, -118.822796"/>
    <n v="34.191842000000001"/>
    <n v="-118.822796"/>
    <x v="0"/>
    <x v="0"/>
    <n v="1"/>
    <x v="0"/>
    <n v="72"/>
    <n v="0"/>
    <s v="No phone service"/>
    <s v="Yes"/>
    <s v="Yes"/>
    <s v="Yes"/>
    <s v="Yes"/>
    <s v="No"/>
    <s v="No"/>
    <n v="0"/>
    <x v="0"/>
    <n v="45.25"/>
    <n v="3139.8"/>
    <x v="1"/>
    <x v="1"/>
    <n v="22"/>
    <n v="5041"/>
    <x v="20"/>
    <x v="0"/>
    <x v="1"/>
    <x v="0"/>
    <b v="0"/>
    <b v="1"/>
    <b v="0"/>
    <b v="0"/>
    <n v="43.608333333333299"/>
    <x v="30"/>
    <b v="0"/>
  </r>
  <r>
    <s v="0230-WEQUW"/>
    <x v="0"/>
    <s v="United States"/>
    <s v="California"/>
    <s v="Woodland Hills"/>
    <n v="91364"/>
    <s v="34.153733, -118.593408"/>
    <n v="34.153733000000003"/>
    <n v="-118.593408"/>
    <x v="0"/>
    <x v="0"/>
    <n v="1"/>
    <x v="0"/>
    <n v="66"/>
    <n v="0"/>
    <s v="No phone service"/>
    <s v="Yes"/>
    <s v="Yes"/>
    <s v="Yes"/>
    <s v="Yes"/>
    <s v="Yes"/>
    <s v="No"/>
    <n v="1"/>
    <x v="0"/>
    <n v="56.6"/>
    <n v="3789.2"/>
    <x v="1"/>
    <x v="1"/>
    <n v="77"/>
    <n v="5500"/>
    <x v="20"/>
    <x v="0"/>
    <x v="1"/>
    <x v="0"/>
    <b v="0"/>
    <b v="0"/>
    <b v="0"/>
    <b v="0"/>
    <n v="57.4121212121212"/>
    <x v="57"/>
    <b v="0"/>
  </r>
  <r>
    <s v="2040-LDIWQ"/>
    <x v="0"/>
    <s v="United States"/>
    <s v="California"/>
    <s v="Woodland Hills"/>
    <n v="91367"/>
    <s v="34.178068, -118.615714"/>
    <n v="34.178068000000003"/>
    <n v="-118.615714"/>
    <x v="0"/>
    <x v="0"/>
    <n v="1"/>
    <x v="0"/>
    <n v="65"/>
    <n v="1"/>
    <s v="Yes"/>
    <s v="No"/>
    <s v="Yes"/>
    <s v="Yes"/>
    <s v="Yes"/>
    <s v="Yes"/>
    <s v="Yes"/>
    <n v="1"/>
    <x v="1"/>
    <n v="84.2"/>
    <n v="5324.5"/>
    <x v="1"/>
    <x v="1"/>
    <n v="33"/>
    <n v="5256"/>
    <x v="20"/>
    <x v="0"/>
    <x v="1"/>
    <x v="0"/>
    <b v="0"/>
    <b v="0"/>
    <b v="0"/>
    <b v="0"/>
    <n v="81.915384615384596"/>
    <x v="33"/>
    <b v="0"/>
  </r>
  <r>
    <s v="6496-JDSSB"/>
    <x v="0"/>
    <s v="United States"/>
    <s v="California"/>
    <s v="Oak Park"/>
    <n v="91377"/>
    <s v="34.19225, -118.776874"/>
    <n v="34.192250000000001"/>
    <n v="-118.77687400000001"/>
    <x v="1"/>
    <x v="0"/>
    <n v="0"/>
    <x v="0"/>
    <n v="8"/>
    <n v="1"/>
    <s v="No"/>
    <s v="No"/>
    <s v="No"/>
    <s v="No"/>
    <s v="No"/>
    <s v="Yes"/>
    <s v="No"/>
    <n v="1"/>
    <x v="1"/>
    <n v="80"/>
    <n v="624.6"/>
    <x v="1"/>
    <x v="1"/>
    <n v="22"/>
    <n v="2165"/>
    <x v="20"/>
    <x v="0"/>
    <x v="0"/>
    <x v="1"/>
    <b v="0"/>
    <b v="0"/>
    <b v="0"/>
    <b v="0"/>
    <n v="78.075000000000003"/>
    <x v="16"/>
    <b v="0"/>
  </r>
  <r>
    <s v="4443-EMBNA"/>
    <x v="0"/>
    <s v="United States"/>
    <s v="California"/>
    <s v="Castaic"/>
    <n v="91384"/>
    <s v="34.506627, -118.699048"/>
    <n v="34.506627000000002"/>
    <n v="-118.699048"/>
    <x v="1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4.75"/>
    <n v="1836.9"/>
    <x v="1"/>
    <x v="1"/>
    <n v="51"/>
    <n v="4642"/>
    <x v="20"/>
    <x v="0"/>
    <x v="1"/>
    <x v="0"/>
    <b v="1"/>
    <b v="0"/>
    <b v="0"/>
    <b v="0"/>
    <n v="25.871830985915398"/>
    <x v="34"/>
    <b v="0"/>
  </r>
  <r>
    <s v="6469-MRVET"/>
    <x v="0"/>
    <s v="United States"/>
    <s v="California"/>
    <s v="Van Nuys"/>
    <n v="91401"/>
    <s v="34.178483, -118.431791"/>
    <n v="34.178483"/>
    <n v="-118.431791"/>
    <x v="0"/>
    <x v="0"/>
    <n v="1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20.2"/>
    <x v="1"/>
    <x v="1"/>
    <n v="21"/>
    <n v="4160"/>
    <x v="20"/>
    <x v="1"/>
    <x v="0"/>
    <x v="0"/>
    <b v="1"/>
    <b v="0"/>
    <b v="1"/>
    <b v="0"/>
    <n v="20.2"/>
    <x v="7"/>
    <b v="0"/>
  </r>
  <r>
    <s v="5961-VUSRV"/>
    <x v="0"/>
    <s v="United States"/>
    <s v="California"/>
    <s v="Sherman Oaks"/>
    <n v="91403"/>
    <s v="34.147149, -118.463365"/>
    <n v="34.147148999999999"/>
    <n v="-118.463365"/>
    <x v="1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1"/>
    <x v="3"/>
    <n v="19.350000000000001"/>
    <n v="219.35"/>
    <x v="1"/>
    <x v="1"/>
    <n v="57"/>
    <n v="4451"/>
    <x v="20"/>
    <x v="1"/>
    <x v="0"/>
    <x v="0"/>
    <b v="1"/>
    <b v="0"/>
    <b v="0"/>
    <b v="0"/>
    <n v="18.279166666666601"/>
    <x v="41"/>
    <b v="0"/>
  </r>
  <r>
    <s v="6778-JFCMK"/>
    <x v="0"/>
    <s v="United States"/>
    <s v="California"/>
    <s v="Van Nuys"/>
    <n v="91405"/>
    <s v="34.202494, -118.448048"/>
    <n v="34.202494000000002"/>
    <n v="-118.448048"/>
    <x v="0"/>
    <x v="0"/>
    <n v="0"/>
    <x v="0"/>
    <n v="24"/>
    <n v="0"/>
    <s v="No phone service"/>
    <s v="Yes"/>
    <s v="No"/>
    <s v="No"/>
    <s v="No"/>
    <s v="Yes"/>
    <s v="Yes"/>
    <n v="1"/>
    <x v="0"/>
    <n v="50.6"/>
    <n v="1288.75"/>
    <x v="1"/>
    <x v="1"/>
    <n v="32"/>
    <n v="4806"/>
    <x v="20"/>
    <x v="1"/>
    <x v="0"/>
    <x v="0"/>
    <b v="0"/>
    <b v="0"/>
    <b v="0"/>
    <b v="1"/>
    <n v="53.6979166666666"/>
    <x v="36"/>
    <b v="0"/>
  </r>
  <r>
    <s v="6341-JVQGF"/>
    <x v="0"/>
    <s v="United States"/>
    <s v="California"/>
    <s v="Van Nuys"/>
    <n v="91406"/>
    <s v="34.195685, -118.490752"/>
    <n v="34.195684999999997"/>
    <n v="-118.490752"/>
    <x v="1"/>
    <x v="0"/>
    <n v="1"/>
    <x v="0"/>
    <n v="31"/>
    <n v="1"/>
    <s v="No"/>
    <s v="Yes"/>
    <s v="No"/>
    <s v="Yes"/>
    <s v="Yes"/>
    <s v="Yes"/>
    <s v="Yes"/>
    <n v="1"/>
    <x v="1"/>
    <n v="81.150000000000006"/>
    <n v="2545.75"/>
    <x v="1"/>
    <x v="1"/>
    <n v="54"/>
    <n v="5643"/>
    <x v="20"/>
    <x v="1"/>
    <x v="0"/>
    <x v="0"/>
    <b v="0"/>
    <b v="0"/>
    <b v="0"/>
    <b v="1"/>
    <n v="82.120967741935402"/>
    <x v="46"/>
    <b v="1"/>
  </r>
  <r>
    <s v="4811-JBUVU"/>
    <x v="0"/>
    <s v="United States"/>
    <s v="California"/>
    <s v="Sherman Oaks"/>
    <n v="91423"/>
    <s v="34.146957, -118.432138"/>
    <n v="34.146957"/>
    <n v="-118.43213799999999"/>
    <x v="0"/>
    <x v="0"/>
    <n v="0"/>
    <x v="0"/>
    <n v="30"/>
    <n v="1"/>
    <s v="Yes"/>
    <s v="No"/>
    <s v="No"/>
    <s v="No"/>
    <s v="Yes"/>
    <s v="No"/>
    <s v="Yes"/>
    <n v="1"/>
    <x v="2"/>
    <n v="89.9"/>
    <n v="2723.15"/>
    <x v="1"/>
    <x v="1"/>
    <n v="33"/>
    <n v="3233"/>
    <x v="20"/>
    <x v="0"/>
    <x v="0"/>
    <x v="1"/>
    <b v="0"/>
    <b v="1"/>
    <b v="0"/>
    <b v="0"/>
    <n v="90.771666666666604"/>
    <x v="54"/>
    <b v="0"/>
  </r>
  <r>
    <s v="0945-TSONX"/>
    <x v="0"/>
    <s v="United States"/>
    <s v="California"/>
    <s v="Encino"/>
    <n v="91436"/>
    <s v="34.152875, -118.486056"/>
    <n v="34.152875000000002"/>
    <n v="-118.486056"/>
    <x v="1"/>
    <x v="0"/>
    <n v="1"/>
    <x v="0"/>
    <n v="47"/>
    <n v="1"/>
    <s v="Yes"/>
    <s v="Yes"/>
    <s v="Yes"/>
    <s v="No"/>
    <s v="Yes"/>
    <s v="Yes"/>
    <s v="Yes"/>
    <n v="1"/>
    <x v="1"/>
    <n v="85.3"/>
    <n v="4107.25"/>
    <x v="1"/>
    <x v="1"/>
    <n v="30"/>
    <n v="5698"/>
    <x v="20"/>
    <x v="0"/>
    <x v="1"/>
    <x v="0"/>
    <b v="0"/>
    <b v="1"/>
    <b v="0"/>
    <b v="0"/>
    <n v="87.388297872340402"/>
    <x v="42"/>
    <b v="1"/>
  </r>
  <r>
    <s v="2651-ZCBXV"/>
    <x v="0"/>
    <s v="United States"/>
    <s v="California"/>
    <s v="Burbank"/>
    <n v="91501"/>
    <s v="34.188339, -118.300942"/>
    <n v="34.188338999999999"/>
    <n v="-118.30094200000001"/>
    <x v="0"/>
    <x v="0"/>
    <n v="0"/>
    <x v="0"/>
    <n v="54"/>
    <n v="1"/>
    <s v="Yes"/>
    <s v="Yes"/>
    <s v="Yes"/>
    <s v="No"/>
    <s v="Yes"/>
    <s v="Yes"/>
    <s v="Yes"/>
    <n v="1"/>
    <x v="2"/>
    <n v="108"/>
    <n v="5760.65"/>
    <x v="1"/>
    <x v="1"/>
    <n v="73"/>
    <n v="6370"/>
    <x v="20"/>
    <x v="0"/>
    <x v="1"/>
    <x v="1"/>
    <b v="0"/>
    <b v="1"/>
    <b v="0"/>
    <b v="0"/>
    <n v="106.67870370370299"/>
    <x v="76"/>
    <b v="1"/>
  </r>
  <r>
    <s v="3316-UWXUY"/>
    <x v="0"/>
    <s v="United States"/>
    <s v="California"/>
    <s v="Burbank"/>
    <n v="91502"/>
    <s v="34.177267, -118.31003"/>
    <n v="34.177267000000001"/>
    <n v="-118.31003"/>
    <x v="0"/>
    <x v="0"/>
    <n v="0"/>
    <x v="0"/>
    <n v="50"/>
    <n v="1"/>
    <s v="No"/>
    <s v="Yes"/>
    <s v="Yes"/>
    <s v="No"/>
    <s v="Yes"/>
    <s v="No"/>
    <s v="Yes"/>
    <n v="1"/>
    <x v="2"/>
    <n v="93.5"/>
    <n v="4747.5"/>
    <x v="1"/>
    <x v="1"/>
    <n v="70"/>
    <n v="6367"/>
    <x v="20"/>
    <x v="0"/>
    <x v="0"/>
    <x v="1"/>
    <b v="0"/>
    <b v="1"/>
    <b v="0"/>
    <b v="0"/>
    <n v="94.95"/>
    <x v="45"/>
    <b v="1"/>
  </r>
  <r>
    <s v="7083-MIOPC"/>
    <x v="0"/>
    <s v="United States"/>
    <s v="California"/>
    <s v="Burbank"/>
    <n v="91505"/>
    <s v="34.174215, -118.345928"/>
    <n v="34.174214999999997"/>
    <n v="-118.345928"/>
    <x v="1"/>
    <x v="0"/>
    <n v="0"/>
    <x v="0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566.9"/>
    <x v="1"/>
    <x v="1"/>
    <n v="49"/>
    <n v="5733"/>
    <x v="20"/>
    <x v="0"/>
    <x v="1"/>
    <x v="0"/>
    <b v="1"/>
    <b v="1"/>
    <b v="0"/>
    <b v="0"/>
    <n v="21.762499999999999"/>
    <x v="7"/>
    <b v="0"/>
  </r>
  <r>
    <s v="1984-GPTEH"/>
    <x v="0"/>
    <s v="United States"/>
    <s v="California"/>
    <s v="Burbank"/>
    <n v="91506"/>
    <s v="34.169706, -118.323548"/>
    <n v="34.169705999999998"/>
    <n v="-118.323548"/>
    <x v="1"/>
    <x v="0"/>
    <n v="0"/>
    <x v="0"/>
    <n v="29"/>
    <n v="1"/>
    <s v="Yes"/>
    <s v="No internet service"/>
    <s v="No internet service"/>
    <s v="No internet service"/>
    <s v="No internet service"/>
    <s v="No internet service"/>
    <s v="No internet service"/>
    <n v="0"/>
    <x v="3"/>
    <n v="25.15"/>
    <n v="702"/>
    <x v="1"/>
    <x v="1"/>
    <n v="46"/>
    <n v="5491"/>
    <x v="20"/>
    <x v="0"/>
    <x v="0"/>
    <x v="0"/>
    <b v="1"/>
    <b v="0"/>
    <b v="1"/>
    <b v="0"/>
    <n v="24.2068965517241"/>
    <x v="74"/>
    <b v="0"/>
  </r>
  <r>
    <s v="0621-JFHOL"/>
    <x v="0"/>
    <s v="United States"/>
    <s v="California"/>
    <s v="North Hollywood"/>
    <n v="91602"/>
    <s v="34.15136, -118.364786"/>
    <n v="34.151359999999997"/>
    <n v="-118.364786"/>
    <x v="1"/>
    <x v="0"/>
    <n v="0"/>
    <x v="0"/>
    <n v="10"/>
    <n v="0"/>
    <s v="No phone service"/>
    <s v="No"/>
    <s v="No"/>
    <s v="No"/>
    <s v="Yes"/>
    <s v="No"/>
    <s v="No"/>
    <n v="1"/>
    <x v="3"/>
    <n v="29.6"/>
    <n v="299.05"/>
    <x v="1"/>
    <x v="1"/>
    <n v="62"/>
    <n v="3180"/>
    <x v="20"/>
    <x v="0"/>
    <x v="1"/>
    <x v="0"/>
    <b v="0"/>
    <b v="0"/>
    <b v="0"/>
    <b v="1"/>
    <n v="29.905000000000001"/>
    <x v="32"/>
    <b v="0"/>
  </r>
  <r>
    <s v="9903-LYSAB"/>
    <x v="0"/>
    <s v="United States"/>
    <s v="California"/>
    <s v="Studio City"/>
    <n v="91604"/>
    <s v="34.139082, -118.39275"/>
    <n v="34.139082000000002"/>
    <n v="-118.39275000000001"/>
    <x v="0"/>
    <x v="0"/>
    <n v="1"/>
    <x v="0"/>
    <n v="18"/>
    <n v="1"/>
    <s v="Yes"/>
    <s v="No"/>
    <s v="No"/>
    <s v="No"/>
    <s v="No"/>
    <s v="No"/>
    <s v="No"/>
    <n v="1"/>
    <x v="1"/>
    <n v="73.150000000000006"/>
    <n v="1305.95"/>
    <x v="1"/>
    <x v="1"/>
    <n v="73"/>
    <n v="4283"/>
    <x v="20"/>
    <x v="0"/>
    <x v="0"/>
    <x v="1"/>
    <b v="0"/>
    <b v="0"/>
    <b v="1"/>
    <b v="0"/>
    <n v="72.552777777777706"/>
    <x v="44"/>
    <b v="0"/>
  </r>
  <r>
    <s v="9227-UAQFT"/>
    <x v="0"/>
    <s v="United States"/>
    <s v="California"/>
    <s v="North Hollywood"/>
    <n v="91606"/>
    <s v="34.187599, -118.387125"/>
    <n v="34.187598999999999"/>
    <n v="-118.387125"/>
    <x v="0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284.35000000000002"/>
    <x v="1"/>
    <x v="1"/>
    <n v="53"/>
    <n v="4272"/>
    <x v="20"/>
    <x v="0"/>
    <x v="1"/>
    <x v="0"/>
    <b v="1"/>
    <b v="0"/>
    <b v="0"/>
    <b v="1"/>
    <n v="17.771875000000001"/>
    <x v="41"/>
    <b v="0"/>
  </r>
  <r>
    <s v="7301-ABVAD"/>
    <x v="0"/>
    <s v="United States"/>
    <s v="California"/>
    <s v="Valley Village"/>
    <n v="91607"/>
    <s v="34.165783, -118.399795"/>
    <n v="34.165782999999998"/>
    <n v="-118.399795"/>
    <x v="1"/>
    <x v="0"/>
    <n v="0"/>
    <x v="0"/>
    <n v="72"/>
    <n v="1"/>
    <s v="Yes"/>
    <s v="No"/>
    <s v="Yes"/>
    <s v="Yes"/>
    <s v="Yes"/>
    <s v="Yes"/>
    <s v="Yes"/>
    <n v="0"/>
    <x v="1"/>
    <n v="86.6"/>
    <n v="6350.5"/>
    <x v="1"/>
    <x v="1"/>
    <n v="37"/>
    <n v="4530"/>
    <x v="20"/>
    <x v="0"/>
    <x v="1"/>
    <x v="0"/>
    <b v="0"/>
    <b v="0"/>
    <b v="0"/>
    <b v="0"/>
    <n v="88.2013888888888"/>
    <x v="52"/>
    <b v="0"/>
  </r>
  <r>
    <s v="6614-FHDBO"/>
    <x v="0"/>
    <s v="United States"/>
    <s v="California"/>
    <s v="Rancho Cucamonga"/>
    <n v="91701"/>
    <s v="34.132275, -117.611478"/>
    <n v="34.132275"/>
    <n v="-117.61147800000001"/>
    <x v="0"/>
    <x v="0"/>
    <n v="0"/>
    <x v="0"/>
    <n v="72"/>
    <n v="1"/>
    <s v="Yes"/>
    <s v="No"/>
    <s v="Yes"/>
    <s v="Yes"/>
    <s v="Yes"/>
    <s v="Yes"/>
    <s v="Yes"/>
    <n v="0"/>
    <x v="2"/>
    <n v="109.2"/>
    <n v="7878.3"/>
    <x v="1"/>
    <x v="1"/>
    <n v="26"/>
    <n v="4551"/>
    <x v="20"/>
    <x v="0"/>
    <x v="1"/>
    <x v="1"/>
    <b v="0"/>
    <b v="0"/>
    <b v="0"/>
    <b v="0"/>
    <n v="109.42083333333299"/>
    <x v="21"/>
    <b v="0"/>
  </r>
  <r>
    <s v="7576-ASEJU"/>
    <x v="0"/>
    <s v="United States"/>
    <s v="California"/>
    <s v="Azusa"/>
    <n v="91702"/>
    <s v="34.174493, -117.87068"/>
    <n v="34.174492999999998"/>
    <n v="-117.87067999999999"/>
    <x v="1"/>
    <x v="0"/>
    <n v="1"/>
    <x v="0"/>
    <n v="41"/>
    <n v="1"/>
    <s v="No"/>
    <s v="Yes"/>
    <s v="No"/>
    <s v="No"/>
    <s v="Yes"/>
    <s v="Yes"/>
    <s v="Yes"/>
    <n v="1"/>
    <x v="1"/>
    <n v="74.7"/>
    <n v="3187.65"/>
    <x v="1"/>
    <x v="1"/>
    <n v="56"/>
    <n v="5246"/>
    <x v="20"/>
    <x v="1"/>
    <x v="0"/>
    <x v="0"/>
    <b v="0"/>
    <b v="1"/>
    <b v="0"/>
    <b v="0"/>
    <n v="77.747560975609701"/>
    <x v="25"/>
    <b v="1"/>
  </r>
  <r>
    <s v="9058-HRZSV"/>
    <x v="0"/>
    <s v="United States"/>
    <s v="California"/>
    <s v="Baldwin Park"/>
    <n v="91706"/>
    <s v="34.098275, -117.967399"/>
    <n v="34.098275000000001"/>
    <n v="-117.967399"/>
    <x v="1"/>
    <x v="1"/>
    <n v="1"/>
    <x v="0"/>
    <n v="65"/>
    <n v="1"/>
    <s v="No"/>
    <s v="Yes"/>
    <s v="Yes"/>
    <s v="Yes"/>
    <s v="No"/>
    <s v="No"/>
    <s v="Yes"/>
    <n v="0"/>
    <x v="2"/>
    <n v="94.4"/>
    <n v="6126.15"/>
    <x v="1"/>
    <x v="1"/>
    <n v="7"/>
    <n v="5348"/>
    <x v="20"/>
    <x v="0"/>
    <x v="0"/>
    <x v="1"/>
    <b v="0"/>
    <b v="0"/>
    <b v="1"/>
    <b v="0"/>
    <n v="94.248461538461498"/>
    <x v="15"/>
    <b v="1"/>
  </r>
  <r>
    <s v="4522-AKYLR"/>
    <x v="0"/>
    <s v="United States"/>
    <s v="California"/>
    <s v="Chino Hills"/>
    <n v="91709"/>
    <s v="33.942895, -117.725644"/>
    <n v="33.942895"/>
    <n v="-117.725644"/>
    <x v="1"/>
    <x v="1"/>
    <n v="0"/>
    <x v="0"/>
    <n v="13"/>
    <n v="1"/>
    <s v="No"/>
    <s v="No"/>
    <s v="Yes"/>
    <s v="Yes"/>
    <s v="No"/>
    <s v="No"/>
    <s v="No"/>
    <n v="1"/>
    <x v="0"/>
    <n v="54.8"/>
    <n v="731.3"/>
    <x v="1"/>
    <x v="1"/>
    <n v="7"/>
    <n v="5557"/>
    <x v="20"/>
    <x v="0"/>
    <x v="0"/>
    <x v="0"/>
    <b v="0"/>
    <b v="0"/>
    <b v="1"/>
    <b v="0"/>
    <n v="56.253846153846098"/>
    <x v="37"/>
    <b v="0"/>
  </r>
  <r>
    <s v="0221-WMXNQ"/>
    <x v="0"/>
    <s v="United States"/>
    <s v="California"/>
    <s v="Chino"/>
    <n v="91710"/>
    <s v="33.990646, -117.663025"/>
    <n v="33.990645999999998"/>
    <n v="-117.663025"/>
    <x v="0"/>
    <x v="1"/>
    <n v="0"/>
    <x v="0"/>
    <n v="4"/>
    <n v="1"/>
    <s v="No"/>
    <s v="Yes"/>
    <s v="No"/>
    <s v="No"/>
    <s v="No"/>
    <s v="No"/>
    <s v="No"/>
    <n v="0"/>
    <x v="1"/>
    <n v="75.349999999999994"/>
    <n v="273.39999999999998"/>
    <x v="1"/>
    <x v="1"/>
    <n v="40"/>
    <n v="4033"/>
    <x v="20"/>
    <x v="0"/>
    <x v="0"/>
    <x v="1"/>
    <b v="0"/>
    <b v="0"/>
    <b v="1"/>
    <b v="0"/>
    <n v="68.349999999999994"/>
    <x v="17"/>
    <b v="1"/>
  </r>
  <r>
    <s v="0303-UNCIP"/>
    <x v="0"/>
    <s v="United States"/>
    <s v="California"/>
    <s v="Claremont"/>
    <n v="91711"/>
    <s v="34.127621, -117.717863"/>
    <n v="34.127620999999998"/>
    <n v="-117.71786299999999"/>
    <x v="0"/>
    <x v="0"/>
    <n v="0"/>
    <x v="0"/>
    <n v="41"/>
    <n v="1"/>
    <s v="Yes"/>
    <s v="No"/>
    <s v="No"/>
    <s v="Yes"/>
    <s v="No"/>
    <s v="No"/>
    <s v="Yes"/>
    <n v="0"/>
    <x v="0"/>
    <n v="65"/>
    <n v="2531.8000000000002"/>
    <x v="1"/>
    <x v="1"/>
    <n v="57"/>
    <n v="5043"/>
    <x v="20"/>
    <x v="1"/>
    <x v="0"/>
    <x v="0"/>
    <b v="0"/>
    <b v="0"/>
    <b v="0"/>
    <b v="1"/>
    <n v="61.7512195121951"/>
    <x v="9"/>
    <b v="0"/>
  </r>
  <r>
    <s v="0959-WHOKV"/>
    <x v="0"/>
    <s v="United States"/>
    <s v="California"/>
    <s v="Covina"/>
    <n v="91724"/>
    <s v="34.08111, -117.853935"/>
    <n v="34.081110000000002"/>
    <n v="-117.85393500000001"/>
    <x v="0"/>
    <x v="0"/>
    <n v="0"/>
    <x v="0"/>
    <n v="42"/>
    <n v="1"/>
    <s v="Yes"/>
    <s v="Yes"/>
    <s v="Yes"/>
    <s v="Yes"/>
    <s v="No"/>
    <s v="No"/>
    <s v="Yes"/>
    <n v="1"/>
    <x v="2"/>
    <n v="99"/>
    <n v="4298.45"/>
    <x v="1"/>
    <x v="1"/>
    <n v="46"/>
    <n v="2887"/>
    <x v="20"/>
    <x v="1"/>
    <x v="0"/>
    <x v="1"/>
    <b v="0"/>
    <b v="0"/>
    <b v="1"/>
    <b v="0"/>
    <n v="102.344047619047"/>
    <x v="20"/>
    <b v="1"/>
  </r>
  <r>
    <s v="4075-JFPGR"/>
    <x v="0"/>
    <s v="United States"/>
    <s v="California"/>
    <s v="Rancho Cucamonga"/>
    <n v="91730"/>
    <s v="34.10097, -117.57882"/>
    <n v="34.100969999999997"/>
    <n v="-117.57881999999999"/>
    <x v="1"/>
    <x v="0"/>
    <n v="1"/>
    <x v="0"/>
    <n v="51"/>
    <n v="1"/>
    <s v="No"/>
    <s v="Yes"/>
    <s v="Yes"/>
    <s v="Yes"/>
    <s v="No"/>
    <s v="Yes"/>
    <s v="No"/>
    <n v="1"/>
    <x v="2"/>
    <n v="93.5"/>
    <n v="4619.55"/>
    <x v="1"/>
    <x v="1"/>
    <n v="68"/>
    <n v="5561"/>
    <x v="20"/>
    <x v="1"/>
    <x v="0"/>
    <x v="1"/>
    <b v="0"/>
    <b v="0"/>
    <b v="1"/>
    <b v="0"/>
    <n v="90.579411764705796"/>
    <x v="45"/>
    <b v="1"/>
  </r>
  <r>
    <s v="3282-ZISZV"/>
    <x v="0"/>
    <s v="United States"/>
    <s v="California"/>
    <s v="South El Monte"/>
    <n v="91733"/>
    <s v="34.04622, -118.053753"/>
    <n v="34.046219999999998"/>
    <n v="-118.053753"/>
    <x v="0"/>
    <x v="0"/>
    <n v="0"/>
    <x v="0"/>
    <n v="32"/>
    <n v="1"/>
    <s v="Yes"/>
    <s v="No"/>
    <s v="Yes"/>
    <s v="Yes"/>
    <s v="Yes"/>
    <s v="Yes"/>
    <s v="Yes"/>
    <n v="0"/>
    <x v="1"/>
    <n v="83.7"/>
    <n v="2633.3"/>
    <x v="1"/>
    <x v="1"/>
    <n v="71"/>
    <n v="3945"/>
    <x v="20"/>
    <x v="1"/>
    <x v="0"/>
    <x v="0"/>
    <b v="0"/>
    <b v="1"/>
    <b v="0"/>
    <b v="0"/>
    <n v="82.290625000000006"/>
    <x v="47"/>
    <b v="0"/>
  </r>
  <r>
    <s v="3675-YDUPJ"/>
    <x v="0"/>
    <s v="United States"/>
    <s v="California"/>
    <s v="Rancho Cucamonga"/>
    <n v="91737"/>
    <s v="34.245289, -117.642503"/>
    <n v="34.245289"/>
    <n v="-117.642503"/>
    <x v="0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193.05"/>
    <x v="1"/>
    <x v="1"/>
    <n v="58"/>
    <n v="3768"/>
    <x v="20"/>
    <x v="0"/>
    <x v="0"/>
    <x v="0"/>
    <b v="1"/>
    <b v="0"/>
    <b v="0"/>
    <b v="1"/>
    <n v="19.305"/>
    <x v="41"/>
    <b v="0"/>
  </r>
  <r>
    <s v="4111-BNXIF"/>
    <x v="0"/>
    <s v="United States"/>
    <s v="California"/>
    <s v="Rancho Cucamonga"/>
    <n v="91739"/>
    <s v="34.133809, -117.523724"/>
    <n v="34.133808999999999"/>
    <n v="-117.523724"/>
    <x v="1"/>
    <x v="0"/>
    <n v="1"/>
    <x v="0"/>
    <n v="67"/>
    <n v="0"/>
    <s v="No phone service"/>
    <s v="No"/>
    <s v="Yes"/>
    <s v="Yes"/>
    <s v="Yes"/>
    <s v="Yes"/>
    <s v="Yes"/>
    <n v="1"/>
    <x v="0"/>
    <n v="59.55"/>
    <n v="4103.8999999999996"/>
    <x v="1"/>
    <x v="1"/>
    <n v="56"/>
    <n v="4478"/>
    <x v="20"/>
    <x v="0"/>
    <x v="1"/>
    <x v="0"/>
    <b v="0"/>
    <b v="0"/>
    <b v="1"/>
    <b v="0"/>
    <n v="61.252238805970102"/>
    <x v="77"/>
    <b v="0"/>
  </r>
  <r>
    <s v="7017-VFHAY"/>
    <x v="0"/>
    <s v="United States"/>
    <s v="California"/>
    <s v="Glendora"/>
    <n v="91740"/>
    <s v="34.119363, -117.855059"/>
    <n v="34.119363"/>
    <n v="-117.855059"/>
    <x v="1"/>
    <x v="0"/>
    <n v="1"/>
    <x v="1"/>
    <n v="61"/>
    <n v="1"/>
    <s v="Yes"/>
    <s v="Yes"/>
    <s v="Yes"/>
    <s v="Yes"/>
    <s v="Yes"/>
    <s v="Yes"/>
    <s v="Yes"/>
    <n v="0"/>
    <x v="2"/>
    <n v="115.1"/>
    <n v="7008.15"/>
    <x v="1"/>
    <x v="1"/>
    <n v="38"/>
    <n v="6090"/>
    <x v="20"/>
    <x v="0"/>
    <x v="1"/>
    <x v="1"/>
    <b v="0"/>
    <b v="1"/>
    <b v="0"/>
    <b v="0"/>
    <n v="114.887704918032"/>
    <x v="73"/>
    <b v="1"/>
  </r>
  <r>
    <s v="6655-LHBYW"/>
    <x v="0"/>
    <s v="United States"/>
    <s v="California"/>
    <s v="Glendora"/>
    <n v="91741"/>
    <s v="34.14649, -117.849815"/>
    <n v="34.14649"/>
    <n v="-117.84981500000001"/>
    <x v="0"/>
    <x v="0"/>
    <n v="0"/>
    <x v="0"/>
    <n v="50"/>
    <n v="1"/>
    <s v="Yes"/>
    <s v="Yes"/>
    <s v="Yes"/>
    <s v="Yes"/>
    <s v="Yes"/>
    <s v="Yes"/>
    <s v="Yes"/>
    <n v="0"/>
    <x v="2"/>
    <n v="114.35"/>
    <n v="5791.1"/>
    <x v="1"/>
    <x v="1"/>
    <n v="33"/>
    <n v="5068"/>
    <x v="20"/>
    <x v="1"/>
    <x v="0"/>
    <x v="1"/>
    <b v="0"/>
    <b v="1"/>
    <b v="0"/>
    <b v="0"/>
    <n v="115.822"/>
    <x v="69"/>
    <b v="1"/>
  </r>
  <r>
    <s v="5046-NUHWD"/>
    <x v="0"/>
    <s v="United States"/>
    <s v="California"/>
    <s v="Hacienda Heights"/>
    <n v="91745"/>
    <s v="33.998471, -117.973758"/>
    <n v="33.998471000000002"/>
    <n v="-117.973758"/>
    <x v="1"/>
    <x v="1"/>
    <n v="1"/>
    <x v="0"/>
    <n v="29"/>
    <n v="0"/>
    <s v="No phone service"/>
    <s v="Yes"/>
    <s v="No"/>
    <s v="Yes"/>
    <s v="No"/>
    <s v="No"/>
    <s v="Yes"/>
    <n v="1"/>
    <x v="0"/>
    <n v="45"/>
    <n v="1228.6500000000001"/>
    <x v="1"/>
    <x v="1"/>
    <n v="50"/>
    <n v="3094"/>
    <x v="20"/>
    <x v="0"/>
    <x v="0"/>
    <x v="0"/>
    <b v="0"/>
    <b v="0"/>
    <b v="1"/>
    <b v="0"/>
    <n v="42.3672413793103"/>
    <x v="28"/>
    <b v="0"/>
  </r>
  <r>
    <s v="7529-ZDFXI"/>
    <x v="0"/>
    <s v="United States"/>
    <s v="California"/>
    <s v="La Verne"/>
    <n v="91750"/>
    <s v="34.144703, -117.770299"/>
    <n v="34.144703"/>
    <n v="-117.77029899999999"/>
    <x v="0"/>
    <x v="1"/>
    <n v="1"/>
    <x v="0"/>
    <n v="57"/>
    <n v="1"/>
    <s v="Yes"/>
    <s v="No"/>
    <s v="Yes"/>
    <s v="No"/>
    <s v="No"/>
    <s v="No"/>
    <s v="Yes"/>
    <n v="1"/>
    <x v="2"/>
    <n v="89.85"/>
    <n v="4925.3500000000004"/>
    <x v="1"/>
    <x v="1"/>
    <n v="36"/>
    <n v="4429"/>
    <x v="20"/>
    <x v="0"/>
    <x v="0"/>
    <x v="1"/>
    <b v="0"/>
    <b v="0"/>
    <b v="1"/>
    <b v="0"/>
    <n v="86.409649122806997"/>
    <x v="54"/>
    <b v="0"/>
  </r>
  <r>
    <s v="7605-BDWDC"/>
    <x v="0"/>
    <s v="United States"/>
    <s v="California"/>
    <s v="Mira Loma"/>
    <n v="91752"/>
    <s v="33.999992, -117.535395"/>
    <n v="33.999991999999999"/>
    <n v="-117.53539499999999"/>
    <x v="1"/>
    <x v="0"/>
    <n v="0"/>
    <x v="0"/>
    <n v="31"/>
    <n v="0"/>
    <s v="No phone service"/>
    <s v="Yes"/>
    <s v="Yes"/>
    <s v="No"/>
    <s v="Yes"/>
    <s v="No"/>
    <s v="Yes"/>
    <n v="1"/>
    <x v="0"/>
    <n v="49.85"/>
    <n v="1520.1"/>
    <x v="1"/>
    <x v="1"/>
    <n v="67"/>
    <n v="2539"/>
    <x v="20"/>
    <x v="0"/>
    <x v="1"/>
    <x v="0"/>
    <b v="0"/>
    <b v="0"/>
    <b v="0"/>
    <b v="0"/>
    <n v="49.035483870967703"/>
    <x v="58"/>
    <b v="0"/>
  </r>
  <r>
    <s v="1950-KSVVJ"/>
    <x v="0"/>
    <s v="United States"/>
    <s v="California"/>
    <s v="Monterey Park"/>
    <n v="91754"/>
    <s v="34.050322, -118.147037"/>
    <n v="34.050322000000001"/>
    <n v="-118.147037"/>
    <x v="1"/>
    <x v="0"/>
    <n v="1"/>
    <x v="0"/>
    <n v="45"/>
    <n v="1"/>
    <s v="Yes"/>
    <s v="Yes"/>
    <s v="Yes"/>
    <s v="Yes"/>
    <s v="Yes"/>
    <s v="Yes"/>
    <s v="Yes"/>
    <n v="0"/>
    <x v="2"/>
    <n v="113.3"/>
    <n v="5032.25"/>
    <x v="1"/>
    <x v="1"/>
    <n v="61"/>
    <n v="4885"/>
    <x v="20"/>
    <x v="1"/>
    <x v="0"/>
    <x v="1"/>
    <b v="0"/>
    <b v="0"/>
    <b v="0"/>
    <b v="1"/>
    <n v="111.827777777777"/>
    <x v="79"/>
    <b v="1"/>
  </r>
  <r>
    <s v="0123-CRBRT"/>
    <x v="0"/>
    <s v="United States"/>
    <s v="California"/>
    <s v="Monterey Park"/>
    <n v="91755"/>
    <s v="34.049172, -118.115022"/>
    <n v="34.049171999999999"/>
    <n v="-118.115022"/>
    <x v="1"/>
    <x v="0"/>
    <n v="1"/>
    <x v="0"/>
    <n v="61"/>
    <n v="1"/>
    <s v="Yes"/>
    <s v="Yes"/>
    <s v="Yes"/>
    <s v="Yes"/>
    <s v="Yes"/>
    <s v="Yes"/>
    <s v="Yes"/>
    <n v="0"/>
    <x v="1"/>
    <n v="88.1"/>
    <n v="5526.75"/>
    <x v="1"/>
    <x v="1"/>
    <n v="40"/>
    <n v="5152"/>
    <x v="20"/>
    <x v="0"/>
    <x v="1"/>
    <x v="0"/>
    <b v="0"/>
    <b v="0"/>
    <b v="0"/>
    <b v="1"/>
    <n v="90.602459016393396"/>
    <x v="62"/>
    <b v="1"/>
  </r>
  <r>
    <s v="6292-TOSSS"/>
    <x v="0"/>
    <s v="United States"/>
    <s v="California"/>
    <s v="Mt Baldy"/>
    <n v="91759"/>
    <s v="34.231318, -117.662032"/>
    <n v="34.231318000000002"/>
    <n v="-117.662032"/>
    <x v="0"/>
    <x v="0"/>
    <n v="0"/>
    <x v="0"/>
    <n v="50"/>
    <n v="1"/>
    <s v="Yes"/>
    <s v="No internet service"/>
    <s v="No internet service"/>
    <s v="No internet service"/>
    <s v="No internet service"/>
    <s v="No internet service"/>
    <s v="No internet service"/>
    <n v="0"/>
    <x v="3"/>
    <n v="24.9"/>
    <n v="1195.25"/>
    <x v="1"/>
    <x v="1"/>
    <n v="68"/>
    <n v="4297"/>
    <x v="20"/>
    <x v="0"/>
    <x v="1"/>
    <x v="0"/>
    <b v="1"/>
    <b v="0"/>
    <b v="0"/>
    <b v="0"/>
    <n v="23.905000000000001"/>
    <x v="34"/>
    <b v="0"/>
  </r>
  <r>
    <s v="3197-ARFOY"/>
    <x v="0"/>
    <s v="United States"/>
    <s v="California"/>
    <s v="Ontario"/>
    <n v="91761"/>
    <s v="34.035602, -117.591528"/>
    <n v="34.035601999999997"/>
    <n v="-117.591528"/>
    <x v="1"/>
    <x v="1"/>
    <n v="0"/>
    <x v="0"/>
    <n v="19"/>
    <n v="1"/>
    <s v="No"/>
    <s v="Yes"/>
    <s v="Yes"/>
    <s v="No"/>
    <s v="Yes"/>
    <s v="Yes"/>
    <s v="Yes"/>
    <n v="1"/>
    <x v="2"/>
    <n v="105"/>
    <n v="2007.25"/>
    <x v="1"/>
    <x v="1"/>
    <n v="59"/>
    <n v="3524"/>
    <x v="20"/>
    <x v="0"/>
    <x v="0"/>
    <x v="1"/>
    <b v="0"/>
    <b v="0"/>
    <b v="0"/>
    <b v="1"/>
    <n v="105.644736842105"/>
    <x v="3"/>
    <b v="1"/>
  </r>
  <r>
    <s v="7014-ZZXAW"/>
    <x v="0"/>
    <s v="United States"/>
    <s v="California"/>
    <s v="Montclair"/>
    <n v="91763"/>
    <s v="34.072121, -117.698319"/>
    <n v="34.072121000000003"/>
    <n v="-117.698319"/>
    <x v="1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1"/>
    <x v="3"/>
    <n v="24.25"/>
    <n v="1732.95"/>
    <x v="1"/>
    <x v="1"/>
    <n v="59"/>
    <n v="5409"/>
    <x v="20"/>
    <x v="0"/>
    <x v="1"/>
    <x v="0"/>
    <b v="1"/>
    <b v="1"/>
    <b v="0"/>
    <b v="0"/>
    <n v="24.4077464788732"/>
    <x v="34"/>
    <b v="0"/>
  </r>
  <r>
    <s v="7633-MVPUY"/>
    <x v="0"/>
    <s v="United States"/>
    <s v="California"/>
    <s v="Diamond Bar"/>
    <n v="91765"/>
    <s v="33.992416, -117.807874"/>
    <n v="33.992415999999999"/>
    <n v="-117.807874"/>
    <x v="0"/>
    <x v="0"/>
    <n v="1"/>
    <x v="0"/>
    <n v="57"/>
    <n v="1"/>
    <s v="No"/>
    <s v="Yes"/>
    <s v="Yes"/>
    <s v="No"/>
    <s v="Yes"/>
    <s v="No"/>
    <s v="No"/>
    <n v="1"/>
    <x v="0"/>
    <n v="59.75"/>
    <n v="3450.15"/>
    <x v="1"/>
    <x v="1"/>
    <n v="68"/>
    <n v="4012"/>
    <x v="20"/>
    <x v="0"/>
    <x v="1"/>
    <x v="0"/>
    <b v="0"/>
    <b v="0"/>
    <b v="1"/>
    <b v="0"/>
    <n v="60.528947368421001"/>
    <x v="77"/>
    <b v="1"/>
  </r>
  <r>
    <s v="4716-HHKQH"/>
    <x v="0"/>
    <s v="United States"/>
    <s v="California"/>
    <s v="Pomona"/>
    <n v="91767"/>
    <s v="34.083086, -117.737997"/>
    <n v="34.083086000000002"/>
    <n v="-117.73799699999999"/>
    <x v="0"/>
    <x v="1"/>
    <n v="1"/>
    <x v="0"/>
    <n v="20"/>
    <n v="1"/>
    <s v="Yes"/>
    <s v="No"/>
    <s v="Yes"/>
    <s v="No"/>
    <s v="Yes"/>
    <s v="Yes"/>
    <s v="Yes"/>
    <n v="0"/>
    <x v="2"/>
    <n v="107.05"/>
    <n v="2172.0500000000002"/>
    <x v="1"/>
    <x v="1"/>
    <n v="65"/>
    <n v="5328"/>
    <x v="20"/>
    <x v="0"/>
    <x v="0"/>
    <x v="1"/>
    <b v="0"/>
    <b v="0"/>
    <b v="1"/>
    <b v="0"/>
    <n v="108.60250000000001"/>
    <x v="76"/>
    <b v="0"/>
  </r>
  <r>
    <s v="3179-GBRWV"/>
    <x v="0"/>
    <s v="United States"/>
    <s v="California"/>
    <s v="San Gabriel"/>
    <n v="91775"/>
    <s v="34.114772, -118.089431"/>
    <n v="34.114772000000002"/>
    <n v="-118.089431"/>
    <x v="0"/>
    <x v="1"/>
    <n v="1"/>
    <x v="0"/>
    <n v="21"/>
    <n v="1"/>
    <s v="No"/>
    <s v="Yes"/>
    <s v="Yes"/>
    <s v="No"/>
    <s v="No"/>
    <s v="No"/>
    <s v="Yes"/>
    <n v="1"/>
    <x v="0"/>
    <n v="64.95"/>
    <n v="1339.8"/>
    <x v="1"/>
    <x v="1"/>
    <n v="23"/>
    <n v="4604"/>
    <x v="20"/>
    <x v="0"/>
    <x v="0"/>
    <x v="0"/>
    <b v="0"/>
    <b v="0"/>
    <b v="0"/>
    <b v="0"/>
    <n v="63.8"/>
    <x v="9"/>
    <b v="1"/>
  </r>
  <r>
    <s v="8645-KWHJO"/>
    <x v="0"/>
    <s v="United States"/>
    <s v="California"/>
    <s v="San Gabriel"/>
    <n v="91776"/>
    <s v="34.089927, -118.095645"/>
    <n v="34.089927000000003"/>
    <n v="-118.095645"/>
    <x v="0"/>
    <x v="0"/>
    <n v="0"/>
    <x v="0"/>
    <n v="14"/>
    <n v="0"/>
    <s v="No phone service"/>
    <s v="No"/>
    <s v="No"/>
    <s v="Yes"/>
    <s v="Yes"/>
    <s v="Yes"/>
    <s v="Yes"/>
    <n v="1"/>
    <x v="0"/>
    <n v="55"/>
    <n v="771.95"/>
    <x v="1"/>
    <x v="1"/>
    <n v="23"/>
    <n v="4900"/>
    <x v="20"/>
    <x v="0"/>
    <x v="0"/>
    <x v="0"/>
    <b v="0"/>
    <b v="0"/>
    <b v="1"/>
    <b v="0"/>
    <n v="55.139285714285698"/>
    <x v="37"/>
    <b v="0"/>
  </r>
  <r>
    <s v="4130-MZLCC"/>
    <x v="0"/>
    <s v="United States"/>
    <s v="California"/>
    <s v="Temple City"/>
    <n v="91780"/>
    <s v="34.101608, -118.055848"/>
    <n v="34.101607999999999"/>
    <n v="-118.055848"/>
    <x v="1"/>
    <x v="0"/>
    <n v="0"/>
    <x v="0"/>
    <n v="5"/>
    <n v="1"/>
    <s v="No"/>
    <s v="No"/>
    <s v="Yes"/>
    <s v="No"/>
    <s v="No"/>
    <s v="No"/>
    <s v="No"/>
    <n v="0"/>
    <x v="0"/>
    <n v="50.55"/>
    <n v="244.75"/>
    <x v="1"/>
    <x v="1"/>
    <n v="54"/>
    <n v="2739"/>
    <x v="20"/>
    <x v="0"/>
    <x v="0"/>
    <x v="0"/>
    <b v="0"/>
    <b v="0"/>
    <b v="0"/>
    <b v="0"/>
    <n v="48.95"/>
    <x v="36"/>
    <b v="0"/>
  </r>
  <r>
    <s v="0314-TKOSI"/>
    <x v="0"/>
    <s v="United States"/>
    <s v="California"/>
    <s v="Upland"/>
    <n v="91784"/>
    <s v="34.141146, -117.655583"/>
    <n v="34.141145999999999"/>
    <n v="-117.65558299999999"/>
    <x v="1"/>
    <x v="0"/>
    <n v="0"/>
    <x v="0"/>
    <n v="6"/>
    <n v="1"/>
    <s v="No"/>
    <s v="Yes"/>
    <s v="Yes"/>
    <s v="No"/>
    <s v="No"/>
    <s v="No"/>
    <s v="No"/>
    <n v="0"/>
    <x v="0"/>
    <n v="55.15"/>
    <n v="322.89999999999998"/>
    <x v="1"/>
    <x v="1"/>
    <n v="42"/>
    <n v="5377"/>
    <x v="20"/>
    <x v="0"/>
    <x v="0"/>
    <x v="0"/>
    <b v="0"/>
    <b v="0"/>
    <b v="0"/>
    <b v="1"/>
    <n v="53.816666666666599"/>
    <x v="5"/>
    <b v="1"/>
  </r>
  <r>
    <s v="8229-MYEJZ"/>
    <x v="0"/>
    <s v="United States"/>
    <s v="California"/>
    <s v="Upland"/>
    <n v="91786"/>
    <s v="34.105493, -117.660934"/>
    <n v="34.105493000000003"/>
    <n v="-117.660934"/>
    <x v="1"/>
    <x v="0"/>
    <n v="0"/>
    <x v="0"/>
    <n v="10"/>
    <n v="1"/>
    <s v="No"/>
    <s v="No"/>
    <s v="Yes"/>
    <s v="No"/>
    <s v="No"/>
    <s v="No"/>
    <s v="No"/>
    <n v="0"/>
    <x v="0"/>
    <n v="51.2"/>
    <n v="498.25"/>
    <x v="1"/>
    <x v="1"/>
    <n v="47"/>
    <n v="5765"/>
    <x v="20"/>
    <x v="0"/>
    <x v="0"/>
    <x v="0"/>
    <b v="0"/>
    <b v="0"/>
    <b v="1"/>
    <b v="0"/>
    <n v="49.825000000000003"/>
    <x v="87"/>
    <b v="0"/>
  </r>
  <r>
    <s v="2080-SRCDE"/>
    <x v="0"/>
    <s v="United States"/>
    <s v="California"/>
    <s v="Walnut"/>
    <n v="91789"/>
    <s v="34.018354, -117.85492"/>
    <n v="34.018354000000002"/>
    <n v="-117.85492000000001"/>
    <x v="1"/>
    <x v="0"/>
    <n v="0"/>
    <x v="1"/>
    <n v="1"/>
    <n v="1"/>
    <s v="Yes"/>
    <s v="No internet service"/>
    <s v="No internet service"/>
    <s v="No internet service"/>
    <s v="No internet service"/>
    <s v="No internet service"/>
    <s v="No internet service"/>
    <n v="0"/>
    <x v="3"/>
    <n v="25.4"/>
    <n v="25.4"/>
    <x v="1"/>
    <x v="1"/>
    <n v="38"/>
    <n v="4556"/>
    <x v="20"/>
    <x v="0"/>
    <x v="0"/>
    <x v="0"/>
    <b v="1"/>
    <b v="0"/>
    <b v="0"/>
    <b v="1"/>
    <n v="25.4"/>
    <x v="74"/>
    <b v="0"/>
  </r>
  <r>
    <s v="9577-WJVCQ"/>
    <x v="0"/>
    <s v="United States"/>
    <s v="California"/>
    <s v="West Covina"/>
    <n v="91790"/>
    <s v="34.066964, -117.937007"/>
    <n v="34.066963999999999"/>
    <n v="-117.93700699999999"/>
    <x v="1"/>
    <x v="0"/>
    <n v="0"/>
    <x v="0"/>
    <n v="68"/>
    <n v="1"/>
    <s v="Yes"/>
    <s v="Yes"/>
    <s v="No"/>
    <s v="No"/>
    <s v="No"/>
    <s v="No"/>
    <s v="No"/>
    <n v="0"/>
    <x v="0"/>
    <n v="54.45"/>
    <n v="3687.75"/>
    <x v="1"/>
    <x v="1"/>
    <n v="24"/>
    <n v="5310"/>
    <x v="20"/>
    <x v="0"/>
    <x v="0"/>
    <x v="0"/>
    <b v="0"/>
    <b v="0"/>
    <b v="0"/>
    <b v="1"/>
    <n v="54.231617647058798"/>
    <x v="37"/>
    <b v="1"/>
  </r>
  <r>
    <s v="6202-DYYFX"/>
    <x v="0"/>
    <s v="United States"/>
    <s v="California"/>
    <s v="West Covina"/>
    <n v="91792"/>
    <s v="34.024405, -117.898722"/>
    <n v="34.024405000000002"/>
    <n v="-117.89872200000001"/>
    <x v="1"/>
    <x v="0"/>
    <n v="0"/>
    <x v="0"/>
    <n v="22"/>
    <n v="1"/>
    <s v="Yes"/>
    <s v="No"/>
    <s v="No"/>
    <s v="No"/>
    <s v="No"/>
    <s v="No"/>
    <s v="No"/>
    <n v="1"/>
    <x v="1"/>
    <n v="76"/>
    <n v="1783.6"/>
    <x v="1"/>
    <x v="1"/>
    <n v="41"/>
    <n v="2031"/>
    <x v="20"/>
    <x v="1"/>
    <x v="0"/>
    <x v="1"/>
    <b v="0"/>
    <b v="1"/>
    <b v="0"/>
    <b v="0"/>
    <n v="81.072727272727207"/>
    <x v="17"/>
    <b v="0"/>
  </r>
  <r>
    <s v="3808-HFKDE"/>
    <x v="0"/>
    <s v="United States"/>
    <s v="California"/>
    <s v="Alhambra"/>
    <n v="91801"/>
    <s v="34.090925, -118.128164"/>
    <n v="34.090924999999999"/>
    <n v="-118.128164"/>
    <x v="1"/>
    <x v="0"/>
    <n v="0"/>
    <x v="0"/>
    <n v="20"/>
    <n v="1"/>
    <s v="No"/>
    <s v="No"/>
    <s v="No"/>
    <s v="No"/>
    <s v="No"/>
    <s v="No"/>
    <s v="No"/>
    <n v="1"/>
    <x v="0"/>
    <n v="44.35"/>
    <n v="927.15"/>
    <x v="1"/>
    <x v="1"/>
    <n v="59"/>
    <n v="3460"/>
    <x v="20"/>
    <x v="0"/>
    <x v="0"/>
    <x v="0"/>
    <b v="0"/>
    <b v="0"/>
    <b v="1"/>
    <b v="0"/>
    <n v="46.357500000000002"/>
    <x v="28"/>
    <b v="0"/>
  </r>
  <r>
    <s v="3727-OWVYD"/>
    <x v="0"/>
    <s v="United States"/>
    <s v="California"/>
    <s v="Campo"/>
    <n v="91906"/>
    <s v="32.673483, -116.472863"/>
    <n v="32.673482999999997"/>
    <n v="-116.472863"/>
    <x v="0"/>
    <x v="0"/>
    <n v="0"/>
    <x v="0"/>
    <n v="35"/>
    <n v="1"/>
    <s v="No"/>
    <s v="Yes"/>
    <s v="Yes"/>
    <s v="Yes"/>
    <s v="No"/>
    <s v="No"/>
    <s v="No"/>
    <n v="0"/>
    <x v="0"/>
    <n v="61.2"/>
    <n v="2021.2"/>
    <x v="1"/>
    <x v="1"/>
    <n v="70"/>
    <n v="2075"/>
    <x v="20"/>
    <x v="1"/>
    <x v="0"/>
    <x v="0"/>
    <b v="0"/>
    <b v="0"/>
    <b v="0"/>
    <b v="1"/>
    <n v="57.748571428571402"/>
    <x v="55"/>
    <b v="1"/>
  </r>
  <r>
    <s v="2294-SALNE"/>
    <x v="0"/>
    <s v="United States"/>
    <s v="California"/>
    <s v="Chula Vista"/>
    <n v="91910"/>
    <s v="32.636792, -117.054989"/>
    <n v="32.636792"/>
    <n v="-117.05498900000001"/>
    <x v="0"/>
    <x v="0"/>
    <n v="1"/>
    <x v="0"/>
    <n v="23"/>
    <n v="1"/>
    <s v="No"/>
    <s v="No"/>
    <s v="Yes"/>
    <s v="Yes"/>
    <s v="Yes"/>
    <s v="No"/>
    <s v="No"/>
    <n v="0"/>
    <x v="1"/>
    <n v="86.8"/>
    <n v="1940.8"/>
    <x v="1"/>
    <x v="1"/>
    <n v="54"/>
    <n v="3200"/>
    <x v="20"/>
    <x v="1"/>
    <x v="0"/>
    <x v="1"/>
    <b v="0"/>
    <b v="0"/>
    <b v="0"/>
    <b v="1"/>
    <n v="84.382608695652095"/>
    <x v="52"/>
    <b v="0"/>
  </r>
  <r>
    <s v="4847-TAJYI"/>
    <x v="0"/>
    <s v="United States"/>
    <s v="California"/>
    <s v="Chula Vista"/>
    <n v="91911"/>
    <s v="32.607964, -117.059459"/>
    <n v="32.607964000000003"/>
    <n v="-117.059459"/>
    <x v="1"/>
    <x v="1"/>
    <n v="0"/>
    <x v="0"/>
    <n v="6"/>
    <n v="1"/>
    <s v="No"/>
    <s v="No"/>
    <s v="No"/>
    <s v="No"/>
    <s v="No"/>
    <s v="Yes"/>
    <s v="Yes"/>
    <n v="1"/>
    <x v="1"/>
    <n v="89.35"/>
    <n v="567.79999999999995"/>
    <x v="1"/>
    <x v="1"/>
    <n v="75"/>
    <n v="2578"/>
    <x v="20"/>
    <x v="0"/>
    <x v="0"/>
    <x v="1"/>
    <b v="0"/>
    <b v="0"/>
    <b v="1"/>
    <b v="0"/>
    <n v="94.633333333333297"/>
    <x v="54"/>
    <b v="0"/>
  </r>
  <r>
    <s v="1563-IWQEX"/>
    <x v="0"/>
    <s v="United States"/>
    <s v="California"/>
    <s v="Chula Vista"/>
    <n v="91913"/>
    <s v="32.64164, -116.985026"/>
    <n v="32.641640000000002"/>
    <n v="-116.985026"/>
    <x v="1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220.35"/>
    <x v="1"/>
    <x v="1"/>
    <n v="71"/>
    <n v="5715"/>
    <x v="20"/>
    <x v="0"/>
    <x v="0"/>
    <x v="0"/>
    <b v="1"/>
    <b v="0"/>
    <b v="0"/>
    <b v="1"/>
    <n v="18.362500000000001"/>
    <x v="41"/>
    <b v="0"/>
  </r>
  <r>
    <s v="8203-XJZRC"/>
    <x v="0"/>
    <s v="United States"/>
    <s v="California"/>
    <s v="Chula Vista"/>
    <n v="91914"/>
    <s v="32.688506, -116.938632"/>
    <n v="32.688505999999997"/>
    <n v="-116.938632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20.25"/>
    <x v="1"/>
    <x v="1"/>
    <n v="57"/>
    <n v="5384"/>
    <x v="20"/>
    <x v="0"/>
    <x v="0"/>
    <x v="0"/>
    <b v="1"/>
    <b v="0"/>
    <b v="0"/>
    <b v="1"/>
    <n v="20.25"/>
    <x v="7"/>
    <b v="0"/>
  </r>
  <r>
    <s v="6556-DBKZF"/>
    <x v="0"/>
    <s v="United States"/>
    <s v="California"/>
    <s v="Chula Vista"/>
    <n v="91915"/>
    <s v="32.605012, -116.97595"/>
    <n v="32.605012000000002"/>
    <n v="-116.97595"/>
    <x v="1"/>
    <x v="0"/>
    <n v="1"/>
    <x v="1"/>
    <n v="71"/>
    <n v="1"/>
    <s v="No"/>
    <s v="No"/>
    <s v="No"/>
    <s v="Yes"/>
    <s v="No"/>
    <s v="No"/>
    <s v="No"/>
    <n v="0"/>
    <x v="1"/>
    <n v="76.05"/>
    <n v="5436.45"/>
    <x v="1"/>
    <x v="1"/>
    <n v="26"/>
    <n v="5841"/>
    <x v="20"/>
    <x v="0"/>
    <x v="1"/>
    <x v="1"/>
    <b v="0"/>
    <b v="0"/>
    <b v="1"/>
    <b v="0"/>
    <n v="76.569718309859098"/>
    <x v="23"/>
    <b v="0"/>
  </r>
  <r>
    <s v="6851-WEFYX"/>
    <x v="0"/>
    <s v="United States"/>
    <s v="California"/>
    <s v="Descanso"/>
    <n v="91916"/>
    <s v="32.912664, -116.635387"/>
    <n v="32.912663999999999"/>
    <n v="-116.63538699999999"/>
    <x v="0"/>
    <x v="1"/>
    <n v="1"/>
    <x v="0"/>
    <n v="35"/>
    <n v="1"/>
    <s v="Yes"/>
    <s v="No"/>
    <s v="No"/>
    <s v="Yes"/>
    <s v="No"/>
    <s v="Yes"/>
    <s v="Yes"/>
    <n v="1"/>
    <x v="2"/>
    <n v="100.8"/>
    <n v="3437.5"/>
    <x v="1"/>
    <x v="1"/>
    <n v="38"/>
    <n v="3318"/>
    <x v="20"/>
    <x v="0"/>
    <x v="0"/>
    <x v="1"/>
    <b v="0"/>
    <b v="0"/>
    <b v="1"/>
    <b v="0"/>
    <n v="98.214285714285694"/>
    <x v="24"/>
    <b v="0"/>
  </r>
  <r>
    <s v="2985-JUUBZ"/>
    <x v="0"/>
    <s v="United States"/>
    <s v="California"/>
    <s v="Dulzura"/>
    <n v="91917"/>
    <s v="32.622999, -116.687855"/>
    <n v="32.622999"/>
    <n v="-116.687855"/>
    <x v="0"/>
    <x v="0"/>
    <n v="1"/>
    <x v="1"/>
    <n v="40"/>
    <n v="1"/>
    <s v="Yes"/>
    <s v="No"/>
    <s v="No"/>
    <s v="Yes"/>
    <s v="No"/>
    <s v="Yes"/>
    <s v="Yes"/>
    <n v="1"/>
    <x v="1"/>
    <n v="74.55"/>
    <n v="3015.75"/>
    <x v="1"/>
    <x v="1"/>
    <n v="64"/>
    <n v="3718"/>
    <x v="20"/>
    <x v="0"/>
    <x v="0"/>
    <x v="0"/>
    <b v="0"/>
    <b v="0"/>
    <b v="1"/>
    <b v="0"/>
    <n v="75.393749999999997"/>
    <x v="25"/>
    <b v="0"/>
  </r>
  <r>
    <s v="0895-LMRSF"/>
    <x v="0"/>
    <s v="United States"/>
    <s v="California"/>
    <s v="Imperial Beach"/>
    <n v="91932"/>
    <s v="32.579134, -117.119009"/>
    <n v="32.579134000000003"/>
    <n v="-117.11900900000001"/>
    <x v="0"/>
    <x v="0"/>
    <n v="0"/>
    <x v="0"/>
    <n v="23"/>
    <n v="1"/>
    <s v="No"/>
    <s v="No"/>
    <s v="No"/>
    <s v="No"/>
    <s v="No"/>
    <s v="Yes"/>
    <s v="Yes"/>
    <n v="1"/>
    <x v="0"/>
    <n v="64.900000000000006"/>
    <n v="1509.8"/>
    <x v="1"/>
    <x v="1"/>
    <n v="50"/>
    <n v="3314"/>
    <x v="20"/>
    <x v="1"/>
    <x v="0"/>
    <x v="0"/>
    <b v="0"/>
    <b v="0"/>
    <b v="0"/>
    <b v="0"/>
    <n v="65.6434782608695"/>
    <x v="9"/>
    <b v="0"/>
  </r>
  <r>
    <s v="8266-VBFQL"/>
    <x v="0"/>
    <s v="United States"/>
    <s v="California"/>
    <s v="Jamul"/>
    <n v="91935"/>
    <s v="32.695681, -116.798386"/>
    <n v="32.695681"/>
    <n v="-116.79838599999999"/>
    <x v="0"/>
    <x v="0"/>
    <n v="0"/>
    <x v="0"/>
    <n v="4"/>
    <n v="1"/>
    <s v="No"/>
    <s v="No"/>
    <s v="No"/>
    <s v="Yes"/>
    <s v="Yes"/>
    <s v="No"/>
    <s v="Yes"/>
    <n v="1"/>
    <x v="2"/>
    <n v="90.4"/>
    <n v="356.65"/>
    <x v="1"/>
    <x v="1"/>
    <n v="35"/>
    <n v="3314"/>
    <x v="20"/>
    <x v="0"/>
    <x v="0"/>
    <x v="1"/>
    <b v="0"/>
    <b v="0"/>
    <b v="1"/>
    <b v="0"/>
    <n v="89.162499999999994"/>
    <x v="35"/>
    <b v="0"/>
  </r>
  <r>
    <s v="8181-YHCMF"/>
    <x v="0"/>
    <s v="United States"/>
    <s v="California"/>
    <s v="La Mesa"/>
    <n v="91941"/>
    <s v="32.759327, -116.99726"/>
    <n v="32.759326999999999"/>
    <n v="-116.99726"/>
    <x v="1"/>
    <x v="0"/>
    <n v="1"/>
    <x v="0"/>
    <n v="68"/>
    <n v="0"/>
    <s v="No phone service"/>
    <s v="No"/>
    <s v="Yes"/>
    <s v="Yes"/>
    <s v="Yes"/>
    <s v="Yes"/>
    <s v="Yes"/>
    <n v="0"/>
    <x v="0"/>
    <n v="60.3"/>
    <n v="4109"/>
    <x v="1"/>
    <x v="1"/>
    <n v="24"/>
    <n v="4864"/>
    <x v="20"/>
    <x v="0"/>
    <x v="1"/>
    <x v="0"/>
    <b v="0"/>
    <b v="1"/>
    <b v="0"/>
    <b v="0"/>
    <n v="60.426470588235297"/>
    <x v="71"/>
    <b v="0"/>
  </r>
  <r>
    <s v="2240-HSJQD"/>
    <x v="0"/>
    <s v="United States"/>
    <s v="California"/>
    <s v="La Mesa"/>
    <n v="91942"/>
    <s v="32.782501, -117.01611"/>
    <n v="32.782501000000003"/>
    <n v="-117.01611"/>
    <x v="0"/>
    <x v="0"/>
    <n v="0"/>
    <x v="1"/>
    <n v="38"/>
    <n v="1"/>
    <s v="Yes"/>
    <s v="No"/>
    <s v="Yes"/>
    <s v="No"/>
    <s v="No"/>
    <s v="No"/>
    <s v="No"/>
    <n v="1"/>
    <x v="1"/>
    <n v="81.849999999999994"/>
    <n v="3141.7"/>
    <x v="1"/>
    <x v="1"/>
    <n v="55"/>
    <n v="3571"/>
    <x v="20"/>
    <x v="0"/>
    <x v="0"/>
    <x v="1"/>
    <b v="0"/>
    <b v="0"/>
    <b v="0"/>
    <b v="1"/>
    <n v="82.676315789473605"/>
    <x v="46"/>
    <b v="0"/>
  </r>
  <r>
    <s v="1248-DYXUB"/>
    <x v="0"/>
    <s v="United States"/>
    <s v="California"/>
    <s v="Lemon Grove"/>
    <n v="91945"/>
    <s v="32.733564, -117.033713"/>
    <n v="32.733564000000001"/>
    <n v="-117.03371300000001"/>
    <x v="0"/>
    <x v="0"/>
    <n v="1"/>
    <x v="1"/>
    <n v="52"/>
    <n v="1"/>
    <s v="Yes"/>
    <s v="No internet service"/>
    <s v="No internet service"/>
    <s v="No internet service"/>
    <s v="No internet service"/>
    <s v="No internet service"/>
    <s v="No internet service"/>
    <n v="0"/>
    <x v="3"/>
    <n v="24.8"/>
    <n v="1229.0999999999999"/>
    <x v="1"/>
    <x v="1"/>
    <n v="76"/>
    <n v="5320"/>
    <x v="20"/>
    <x v="0"/>
    <x v="1"/>
    <x v="0"/>
    <b v="1"/>
    <b v="0"/>
    <b v="0"/>
    <b v="1"/>
    <n v="23.6365384615384"/>
    <x v="34"/>
    <b v="0"/>
  </r>
  <r>
    <s v="4115-BNPJY"/>
    <x v="0"/>
    <s v="United States"/>
    <s v="California"/>
    <s v="National City"/>
    <n v="91950"/>
    <s v="32.67102, -117.095235"/>
    <n v="32.671019999999999"/>
    <n v="-117.095235"/>
    <x v="0"/>
    <x v="0"/>
    <n v="1"/>
    <x v="0"/>
    <n v="29"/>
    <n v="1"/>
    <s v="No"/>
    <s v="No"/>
    <s v="No"/>
    <s v="Yes"/>
    <s v="Yes"/>
    <s v="Yes"/>
    <s v="Yes"/>
    <n v="0"/>
    <x v="1"/>
    <n v="75.55"/>
    <n v="2054.4"/>
    <x v="1"/>
    <x v="1"/>
    <n v="44"/>
    <n v="5625"/>
    <x v="20"/>
    <x v="0"/>
    <x v="1"/>
    <x v="0"/>
    <b v="0"/>
    <b v="0"/>
    <b v="0"/>
    <b v="1"/>
    <n v="70.841379310344806"/>
    <x v="17"/>
    <b v="0"/>
  </r>
  <r>
    <s v="3167-SNQPL"/>
    <x v="0"/>
    <s v="United States"/>
    <s v="California"/>
    <s v="Pine Valley"/>
    <n v="91962"/>
    <s v="32.800671, -116.483363"/>
    <n v="32.800671000000001"/>
    <n v="-116.483363"/>
    <x v="0"/>
    <x v="1"/>
    <n v="1"/>
    <x v="1"/>
    <n v="38"/>
    <n v="1"/>
    <s v="Yes"/>
    <s v="No"/>
    <s v="Yes"/>
    <s v="No"/>
    <s v="No"/>
    <s v="Yes"/>
    <s v="Yes"/>
    <n v="0"/>
    <x v="2"/>
    <n v="101.15"/>
    <n v="3741.85"/>
    <x v="1"/>
    <x v="1"/>
    <n v="78"/>
    <n v="4036"/>
    <x v="20"/>
    <x v="0"/>
    <x v="0"/>
    <x v="1"/>
    <b v="0"/>
    <b v="0"/>
    <b v="1"/>
    <b v="0"/>
    <n v="98.469736842105206"/>
    <x v="48"/>
    <b v="0"/>
  </r>
  <r>
    <s v="4091-TVOCN"/>
    <x v="0"/>
    <s v="United States"/>
    <s v="California"/>
    <s v="Potrero"/>
    <n v="91963"/>
    <s v="32.619465, -116.593605"/>
    <n v="32.619464999999998"/>
    <n v="-116.593605"/>
    <x v="0"/>
    <x v="0"/>
    <n v="0"/>
    <x v="0"/>
    <n v="48"/>
    <n v="1"/>
    <s v="Yes"/>
    <s v="Yes"/>
    <s v="No"/>
    <s v="Yes"/>
    <s v="No"/>
    <s v="Yes"/>
    <s v="Yes"/>
    <n v="1"/>
    <x v="1"/>
    <n v="78.75"/>
    <n v="3682.45"/>
    <x v="1"/>
    <x v="1"/>
    <n v="69"/>
    <n v="2257"/>
    <x v="20"/>
    <x v="1"/>
    <x v="0"/>
    <x v="0"/>
    <b v="0"/>
    <b v="1"/>
    <b v="0"/>
    <b v="0"/>
    <n v="76.717708333333306"/>
    <x v="18"/>
    <b v="1"/>
  </r>
  <r>
    <s v="1098-TDVUQ"/>
    <x v="0"/>
    <s v="United States"/>
    <s v="California"/>
    <s v="Spring Valley"/>
    <n v="91977"/>
    <s v="32.726627, -116.994608"/>
    <n v="32.726627000000001"/>
    <n v="-116.994608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25"/>
    <n v="19.25"/>
    <x v="1"/>
    <x v="1"/>
    <n v="66"/>
    <n v="4745"/>
    <x v="20"/>
    <x v="0"/>
    <x v="0"/>
    <x v="0"/>
    <b v="1"/>
    <b v="0"/>
    <b v="0"/>
    <b v="0"/>
    <n v="19.25"/>
    <x v="41"/>
    <b v="0"/>
  </r>
  <r>
    <s v="7277-OZCGZ"/>
    <x v="0"/>
    <s v="United States"/>
    <s v="California"/>
    <s v="Spring Valley"/>
    <n v="91978"/>
    <s v="32.730264, -116.950963"/>
    <n v="32.730263999999998"/>
    <n v="-116.950963"/>
    <x v="1"/>
    <x v="0"/>
    <n v="0"/>
    <x v="0"/>
    <n v="22"/>
    <n v="1"/>
    <s v="No"/>
    <s v="Yes"/>
    <s v="No"/>
    <s v="No"/>
    <s v="Yes"/>
    <s v="No"/>
    <s v="Yes"/>
    <n v="1"/>
    <x v="1"/>
    <n v="89.05"/>
    <n v="1886.25"/>
    <x v="1"/>
    <x v="1"/>
    <n v="75"/>
    <n v="5479"/>
    <x v="20"/>
    <x v="0"/>
    <x v="0"/>
    <x v="1"/>
    <b v="0"/>
    <b v="0"/>
    <b v="1"/>
    <b v="0"/>
    <n v="85.738636363636303"/>
    <x v="54"/>
    <b v="1"/>
  </r>
  <r>
    <s v="1557-EMYVT"/>
    <x v="0"/>
    <s v="United States"/>
    <s v="California"/>
    <s v="Tecate"/>
    <n v="91980"/>
    <s v="32.587557, -116.636816"/>
    <n v="32.587556999999997"/>
    <n v="-116.636816"/>
    <x v="1"/>
    <x v="0"/>
    <n v="0"/>
    <x v="0"/>
    <n v="43"/>
    <n v="1"/>
    <s v="Yes"/>
    <s v="Yes"/>
    <s v="Yes"/>
    <s v="Yes"/>
    <s v="Yes"/>
    <s v="Yes"/>
    <s v="Yes"/>
    <n v="0"/>
    <x v="2"/>
    <n v="115.05"/>
    <n v="4895.1000000000004"/>
    <x v="1"/>
    <x v="1"/>
    <n v="57"/>
    <n v="4115"/>
    <x v="20"/>
    <x v="0"/>
    <x v="1"/>
    <x v="1"/>
    <b v="0"/>
    <b v="1"/>
    <b v="0"/>
    <b v="0"/>
    <n v="113.83953488372001"/>
    <x v="73"/>
    <b v="1"/>
  </r>
  <r>
    <s v="2799-ARNLO"/>
    <x v="0"/>
    <s v="United States"/>
    <s v="California"/>
    <s v="Bonsall"/>
    <n v="92003"/>
    <s v="33.290907, -117.202895"/>
    <n v="33.290906999999997"/>
    <n v="-117.202895"/>
    <x v="1"/>
    <x v="1"/>
    <n v="1"/>
    <x v="0"/>
    <n v="5"/>
    <n v="1"/>
    <s v="No"/>
    <s v="No"/>
    <s v="No"/>
    <s v="No"/>
    <s v="No"/>
    <s v="No"/>
    <s v="No"/>
    <n v="1"/>
    <x v="0"/>
    <n v="69.349999999999994"/>
    <n v="341.6"/>
    <x v="1"/>
    <x v="1"/>
    <n v="41"/>
    <n v="5437"/>
    <x v="20"/>
    <x v="0"/>
    <x v="0"/>
    <x v="1"/>
    <b v="0"/>
    <b v="0"/>
    <b v="1"/>
    <b v="0"/>
    <n v="68.319999999999993"/>
    <x v="10"/>
    <b v="0"/>
  </r>
  <r>
    <s v="5027-YOCXN"/>
    <x v="0"/>
    <s v="United States"/>
    <s v="California"/>
    <s v="Cardiff By The Sea"/>
    <n v="92007"/>
    <s v="33.015866, -117.272254"/>
    <n v="33.015866000000003"/>
    <n v="-117.272254"/>
    <x v="0"/>
    <x v="0"/>
    <n v="1"/>
    <x v="0"/>
    <n v="51"/>
    <n v="1"/>
    <s v="Yes"/>
    <s v="Yes"/>
    <s v="Yes"/>
    <s v="No"/>
    <s v="Yes"/>
    <s v="Yes"/>
    <s v="Yes"/>
    <n v="0"/>
    <x v="2"/>
    <n v="110.05"/>
    <n v="5686.4"/>
    <x v="1"/>
    <x v="1"/>
    <n v="56"/>
    <n v="5604"/>
    <x v="20"/>
    <x v="1"/>
    <x v="0"/>
    <x v="1"/>
    <b v="0"/>
    <b v="1"/>
    <b v="0"/>
    <b v="0"/>
    <n v="111.49803921568601"/>
    <x v="56"/>
    <b v="1"/>
  </r>
  <r>
    <s v="3973-SKMLN"/>
    <x v="0"/>
    <s v="United States"/>
    <s v="California"/>
    <s v="Carlsbad"/>
    <n v="92008"/>
    <s v="33.148116, -117.306043"/>
    <n v="33.148116000000002"/>
    <n v="-117.306043"/>
    <x v="0"/>
    <x v="0"/>
    <n v="0"/>
    <x v="0"/>
    <n v="71"/>
    <n v="1"/>
    <s v="No"/>
    <s v="No internet service"/>
    <s v="No internet service"/>
    <s v="No internet service"/>
    <s v="No internet service"/>
    <s v="No internet service"/>
    <s v="No internet service"/>
    <n v="1"/>
    <x v="3"/>
    <n v="19.899999999999999"/>
    <n v="1355.1"/>
    <x v="1"/>
    <x v="1"/>
    <n v="28"/>
    <n v="5308"/>
    <x v="20"/>
    <x v="0"/>
    <x v="1"/>
    <x v="0"/>
    <b v="1"/>
    <b v="1"/>
    <b v="0"/>
    <b v="0"/>
    <n v="19.0859154929577"/>
    <x v="41"/>
    <b v="0"/>
  </r>
  <r>
    <s v="6745-JEFZB"/>
    <x v="0"/>
    <s v="United States"/>
    <s v="California"/>
    <s v="El Cajon"/>
    <n v="92019"/>
    <s v="32.785165, -116.862648"/>
    <n v="32.785164999999999"/>
    <n v="-116.86264799999999"/>
    <x v="0"/>
    <x v="0"/>
    <n v="1"/>
    <x v="0"/>
    <n v="35"/>
    <n v="1"/>
    <s v="Yes"/>
    <s v="No"/>
    <s v="No"/>
    <s v="No"/>
    <s v="Yes"/>
    <s v="Yes"/>
    <s v="No"/>
    <n v="1"/>
    <x v="2"/>
    <n v="91.5"/>
    <n v="3236.35"/>
    <x v="1"/>
    <x v="1"/>
    <n v="78"/>
    <n v="3617"/>
    <x v="20"/>
    <x v="0"/>
    <x v="0"/>
    <x v="1"/>
    <b v="0"/>
    <b v="1"/>
    <b v="0"/>
    <b v="0"/>
    <n v="92.467142857142804"/>
    <x v="60"/>
    <b v="0"/>
  </r>
  <r>
    <s v="9880-TDQAC"/>
    <x v="0"/>
    <s v="United States"/>
    <s v="California"/>
    <s v="El Cajon"/>
    <n v="92021"/>
    <s v="32.832706, -116.873258"/>
    <n v="32.832706000000002"/>
    <n v="-116.87325800000001"/>
    <x v="1"/>
    <x v="0"/>
    <n v="1"/>
    <x v="0"/>
    <n v="72"/>
    <n v="0"/>
    <s v="No phone service"/>
    <s v="No"/>
    <s v="Yes"/>
    <s v="Yes"/>
    <s v="Yes"/>
    <s v="Yes"/>
    <s v="Yes"/>
    <n v="1"/>
    <x v="0"/>
    <n v="60"/>
    <n v="4264"/>
    <x v="1"/>
    <x v="1"/>
    <n v="43"/>
    <n v="5471"/>
    <x v="20"/>
    <x v="0"/>
    <x v="1"/>
    <x v="0"/>
    <b v="0"/>
    <b v="0"/>
    <b v="1"/>
    <b v="0"/>
    <n v="59.2222222222222"/>
    <x v="77"/>
    <b v="0"/>
  </r>
  <r>
    <s v="8705-WZCYL"/>
    <x v="0"/>
    <s v="United States"/>
    <s v="California"/>
    <s v="Encinitas"/>
    <n v="92024"/>
    <s v="33.054579, -117.25665"/>
    <n v="33.054578999999997"/>
    <n v="-117.25664999999999"/>
    <x v="0"/>
    <x v="0"/>
    <n v="0"/>
    <x v="0"/>
    <n v="1"/>
    <n v="1"/>
    <s v="No"/>
    <s v="No"/>
    <s v="No"/>
    <s v="No"/>
    <s v="No"/>
    <s v="No"/>
    <s v="No"/>
    <n v="1"/>
    <x v="0"/>
    <n v="44.8"/>
    <n v="44.8"/>
    <x v="1"/>
    <x v="1"/>
    <n v="31"/>
    <n v="2269"/>
    <x v="20"/>
    <x v="0"/>
    <x v="0"/>
    <x v="0"/>
    <b v="0"/>
    <b v="0"/>
    <b v="1"/>
    <b v="0"/>
    <n v="44.8"/>
    <x v="28"/>
    <b v="0"/>
  </r>
  <r>
    <s v="7102-JJVTX"/>
    <x v="0"/>
    <s v="United States"/>
    <s v="California"/>
    <s v="Escondido"/>
    <n v="92025"/>
    <s v="33.081478, -117.033814"/>
    <n v="33.081477999999997"/>
    <n v="-117.03381400000001"/>
    <x v="1"/>
    <x v="0"/>
    <n v="1"/>
    <x v="0"/>
    <n v="9"/>
    <n v="1"/>
    <s v="No"/>
    <s v="Yes"/>
    <s v="No"/>
    <s v="No"/>
    <s v="No"/>
    <s v="No"/>
    <s v="No"/>
    <n v="0"/>
    <x v="0"/>
    <n v="48.6"/>
    <n v="422.3"/>
    <x v="1"/>
    <x v="1"/>
    <n v="46"/>
    <n v="4562"/>
    <x v="20"/>
    <x v="1"/>
    <x v="0"/>
    <x v="0"/>
    <b v="0"/>
    <b v="0"/>
    <b v="0"/>
    <b v="1"/>
    <n v="46.922222222222203"/>
    <x v="38"/>
    <b v="1"/>
  </r>
  <r>
    <s v="8626-PTQGE"/>
    <x v="0"/>
    <s v="United States"/>
    <s v="California"/>
    <s v="Escondido"/>
    <n v="92026"/>
    <s v="33.21846, -117.116916"/>
    <n v="33.21846"/>
    <n v="-117.116916"/>
    <x v="0"/>
    <x v="0"/>
    <n v="0"/>
    <x v="0"/>
    <n v="69"/>
    <n v="0"/>
    <s v="No phone service"/>
    <s v="Yes"/>
    <s v="Yes"/>
    <s v="No"/>
    <s v="Yes"/>
    <s v="Yes"/>
    <s v="Yes"/>
    <n v="1"/>
    <x v="0"/>
    <n v="60.05"/>
    <n v="4176.7"/>
    <x v="1"/>
    <x v="1"/>
    <n v="22"/>
    <n v="5388"/>
    <x v="20"/>
    <x v="0"/>
    <x v="1"/>
    <x v="0"/>
    <b v="0"/>
    <b v="0"/>
    <b v="0"/>
    <b v="0"/>
    <n v="60.531884057970998"/>
    <x v="71"/>
    <b v="0"/>
  </r>
  <r>
    <s v="4983-CLMLV"/>
    <x v="0"/>
    <s v="United States"/>
    <s v="California"/>
    <s v="Escondido"/>
    <n v="92027"/>
    <s v="33.141265, -116.967221"/>
    <n v="33.141264999999997"/>
    <n v="-116.967221"/>
    <x v="1"/>
    <x v="0"/>
    <n v="1"/>
    <x v="0"/>
    <n v="52"/>
    <n v="1"/>
    <s v="Yes"/>
    <s v="No"/>
    <s v="Yes"/>
    <s v="No"/>
    <s v="Yes"/>
    <s v="Yes"/>
    <s v="Yes"/>
    <n v="1"/>
    <x v="2"/>
    <n v="102.7"/>
    <n v="5138.1000000000004"/>
    <x v="1"/>
    <x v="1"/>
    <n v="63"/>
    <n v="4044"/>
    <x v="20"/>
    <x v="0"/>
    <x v="0"/>
    <x v="1"/>
    <b v="0"/>
    <b v="1"/>
    <b v="0"/>
    <b v="0"/>
    <n v="98.809615384615398"/>
    <x v="80"/>
    <b v="0"/>
  </r>
  <r>
    <s v="5701-YVSVF"/>
    <x v="0"/>
    <s v="United States"/>
    <s v="California"/>
    <s v="Fallbrook"/>
    <n v="92028"/>
    <s v="33.362575, -117.299644"/>
    <n v="33.362575"/>
    <n v="-117.299644"/>
    <x v="1"/>
    <x v="1"/>
    <n v="1"/>
    <x v="0"/>
    <n v="11"/>
    <n v="1"/>
    <s v="No"/>
    <s v="No"/>
    <s v="No"/>
    <s v="No"/>
    <s v="Yes"/>
    <s v="Yes"/>
    <s v="No"/>
    <n v="1"/>
    <x v="1"/>
    <n v="82.9"/>
    <n v="880.05"/>
    <x v="1"/>
    <x v="1"/>
    <n v="21"/>
    <n v="4413"/>
    <x v="20"/>
    <x v="0"/>
    <x v="0"/>
    <x v="1"/>
    <b v="0"/>
    <b v="0"/>
    <b v="1"/>
    <b v="0"/>
    <n v="80.004545454545394"/>
    <x v="31"/>
    <b v="0"/>
  </r>
  <r>
    <s v="5697-GOMBF"/>
    <x v="0"/>
    <s v="United States"/>
    <s v="California"/>
    <s v="Julian"/>
    <n v="92036"/>
    <s v="32.980678, -116.262854"/>
    <n v="32.980677999999997"/>
    <n v="-116.262854"/>
    <x v="1"/>
    <x v="1"/>
    <n v="1"/>
    <x v="1"/>
    <n v="28"/>
    <n v="0"/>
    <s v="No phone service"/>
    <s v="No"/>
    <s v="No"/>
    <s v="No"/>
    <s v="No"/>
    <s v="Yes"/>
    <s v="No"/>
    <n v="1"/>
    <x v="0"/>
    <n v="35.9"/>
    <n v="973.65"/>
    <x v="1"/>
    <x v="1"/>
    <n v="34"/>
    <n v="5444"/>
    <x v="20"/>
    <x v="0"/>
    <x v="0"/>
    <x v="0"/>
    <b v="0"/>
    <b v="0"/>
    <b v="1"/>
    <b v="0"/>
    <n v="34.773214285714197"/>
    <x v="27"/>
    <b v="0"/>
  </r>
  <r>
    <s v="2739-CACDQ"/>
    <x v="0"/>
    <s v="United States"/>
    <s v="California"/>
    <s v="La Jolla"/>
    <n v="92037"/>
    <s v="32.853743, -117.25034"/>
    <n v="32.853743000000001"/>
    <n v="-117.25033999999999"/>
    <x v="1"/>
    <x v="1"/>
    <n v="0"/>
    <x v="0"/>
    <n v="17"/>
    <n v="1"/>
    <s v="Yes"/>
    <s v="No"/>
    <s v="No"/>
    <s v="Yes"/>
    <s v="No"/>
    <s v="No"/>
    <s v="No"/>
    <n v="1"/>
    <x v="1"/>
    <n v="82.65"/>
    <n v="1470.05"/>
    <x v="1"/>
    <x v="1"/>
    <n v="26"/>
    <n v="3754"/>
    <x v="20"/>
    <x v="0"/>
    <x v="0"/>
    <x v="1"/>
    <b v="0"/>
    <b v="1"/>
    <b v="0"/>
    <b v="0"/>
    <n v="86.473529411764702"/>
    <x v="31"/>
    <b v="0"/>
  </r>
  <r>
    <s v="9385-EHGDO"/>
    <x v="0"/>
    <s v="United States"/>
    <s v="California"/>
    <s v="Lakeside"/>
    <n v="92040"/>
    <s v="32.909873, -116.906774"/>
    <n v="32.909872999999997"/>
    <n v="-116.906774"/>
    <x v="1"/>
    <x v="0"/>
    <n v="1"/>
    <x v="1"/>
    <n v="35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739.35"/>
    <x v="1"/>
    <x v="1"/>
    <n v="46"/>
    <n v="4177"/>
    <x v="20"/>
    <x v="0"/>
    <x v="1"/>
    <x v="0"/>
    <b v="1"/>
    <b v="0"/>
    <b v="0"/>
    <b v="1"/>
    <n v="21.124285714285701"/>
    <x v="41"/>
    <b v="0"/>
  </r>
  <r>
    <s v="9498-FIMXL"/>
    <x v="0"/>
    <s v="United States"/>
    <s v="California"/>
    <s v="Oceanside"/>
    <n v="92054"/>
    <s v="33.351059, -117.420557"/>
    <n v="33.351058999999999"/>
    <n v="-117.420557"/>
    <x v="1"/>
    <x v="0"/>
    <n v="0"/>
    <x v="0"/>
    <n v="8"/>
    <n v="1"/>
    <s v="No"/>
    <s v="No internet service"/>
    <s v="No internet service"/>
    <s v="No internet service"/>
    <s v="No internet service"/>
    <s v="No internet service"/>
    <s v="No internet service"/>
    <n v="1"/>
    <x v="3"/>
    <n v="19.2"/>
    <n v="161.94999999999999"/>
    <x v="1"/>
    <x v="1"/>
    <n v="40"/>
    <n v="5272"/>
    <x v="20"/>
    <x v="1"/>
    <x v="0"/>
    <x v="0"/>
    <b v="1"/>
    <b v="0"/>
    <b v="0"/>
    <b v="1"/>
    <n v="20.243749999999999"/>
    <x v="41"/>
    <b v="0"/>
  </r>
  <r>
    <s v="2379-GYFLQ"/>
    <x v="0"/>
    <s v="United States"/>
    <s v="California"/>
    <s v="Oceanside"/>
    <n v="92056"/>
    <s v="33.194742, -117.29032"/>
    <n v="33.194741999999998"/>
    <n v="-117.29031999999999"/>
    <x v="0"/>
    <x v="0"/>
    <n v="0"/>
    <x v="0"/>
    <n v="46"/>
    <n v="1"/>
    <s v="Yes"/>
    <s v="No"/>
    <s v="Yes"/>
    <s v="Yes"/>
    <s v="No"/>
    <s v="Yes"/>
    <s v="No"/>
    <n v="1"/>
    <x v="2"/>
    <n v="94.9"/>
    <n v="4422.95"/>
    <x v="1"/>
    <x v="1"/>
    <n v="50"/>
    <n v="5316"/>
    <x v="20"/>
    <x v="1"/>
    <x v="0"/>
    <x v="1"/>
    <b v="0"/>
    <b v="1"/>
    <b v="0"/>
    <b v="0"/>
    <n v="96.151086956521695"/>
    <x v="15"/>
    <b v="0"/>
  </r>
  <r>
    <s v="2088-IEBAU"/>
    <x v="0"/>
    <s v="United States"/>
    <s v="California"/>
    <s v="Poway"/>
    <n v="92064"/>
    <s v="32.984395, -117.013454"/>
    <n v="32.984394999999999"/>
    <n v="-117.013454"/>
    <x v="1"/>
    <x v="0"/>
    <n v="0"/>
    <x v="0"/>
    <n v="68"/>
    <n v="1"/>
    <s v="Yes"/>
    <s v="Yes"/>
    <s v="Yes"/>
    <s v="Yes"/>
    <s v="Yes"/>
    <s v="Yes"/>
    <s v="Yes"/>
    <n v="1"/>
    <x v="1"/>
    <n v="88.15"/>
    <n v="6148.45"/>
    <x v="1"/>
    <x v="1"/>
    <n v="46"/>
    <n v="5531"/>
    <x v="20"/>
    <x v="0"/>
    <x v="1"/>
    <x v="0"/>
    <b v="0"/>
    <b v="0"/>
    <b v="1"/>
    <b v="0"/>
    <n v="90.418382352941094"/>
    <x v="62"/>
    <b v="1"/>
  </r>
  <r>
    <s v="7982-VCELR"/>
    <x v="0"/>
    <s v="United States"/>
    <s v="California"/>
    <s v="Ramona"/>
    <n v="92065"/>
    <s v="33.044541, -116.833922"/>
    <n v="33.044541000000002"/>
    <n v="-116.833922"/>
    <x v="1"/>
    <x v="0"/>
    <n v="0"/>
    <x v="0"/>
    <n v="36"/>
    <n v="1"/>
    <s v="No"/>
    <s v="No"/>
    <s v="Yes"/>
    <s v="No"/>
    <s v="No"/>
    <s v="Yes"/>
    <s v="Yes"/>
    <n v="1"/>
    <x v="2"/>
    <n v="94.8"/>
    <n v="3565.65"/>
    <x v="1"/>
    <x v="1"/>
    <n v="22"/>
    <n v="2807"/>
    <x v="20"/>
    <x v="0"/>
    <x v="0"/>
    <x v="1"/>
    <b v="0"/>
    <b v="1"/>
    <b v="0"/>
    <b v="0"/>
    <n v="99.045833333333306"/>
    <x v="15"/>
    <b v="0"/>
  </r>
  <r>
    <s v="6035-BXTTY"/>
    <x v="0"/>
    <s v="United States"/>
    <s v="California"/>
    <s v="Rancho Santa Fe"/>
    <n v="92067"/>
    <s v="33.012751, -117.200617"/>
    <n v="33.012751000000002"/>
    <n v="-117.20061699999999"/>
    <x v="1"/>
    <x v="1"/>
    <n v="0"/>
    <x v="0"/>
    <n v="32"/>
    <n v="1"/>
    <s v="No"/>
    <s v="No"/>
    <s v="Yes"/>
    <s v="No"/>
    <s v="Yes"/>
    <s v="No"/>
    <s v="No"/>
    <n v="0"/>
    <x v="0"/>
    <n v="54.65"/>
    <n v="1830.1"/>
    <x v="1"/>
    <x v="1"/>
    <n v="56"/>
    <n v="4045"/>
    <x v="20"/>
    <x v="0"/>
    <x v="0"/>
    <x v="0"/>
    <b v="0"/>
    <b v="0"/>
    <b v="0"/>
    <b v="0"/>
    <n v="57.190624999999997"/>
    <x v="37"/>
    <b v="0"/>
  </r>
  <r>
    <s v="6885-PKOAM"/>
    <x v="0"/>
    <s v="United States"/>
    <s v="California"/>
    <s v="San Marcos"/>
    <n v="92069"/>
    <s v="33.162624, -117.170863"/>
    <n v="33.162624000000001"/>
    <n v="-117.170863"/>
    <x v="1"/>
    <x v="0"/>
    <n v="1"/>
    <x v="0"/>
    <n v="71"/>
    <n v="1"/>
    <s v="Yes"/>
    <s v="Yes"/>
    <s v="Yes"/>
    <s v="Yes"/>
    <s v="Yes"/>
    <s v="Yes"/>
    <s v="Yes"/>
    <n v="0"/>
    <x v="1"/>
    <n v="85.75"/>
    <n v="6223.8"/>
    <x v="1"/>
    <x v="1"/>
    <n v="57"/>
    <n v="4487"/>
    <x v="20"/>
    <x v="0"/>
    <x v="1"/>
    <x v="0"/>
    <b v="0"/>
    <b v="1"/>
    <b v="0"/>
    <b v="0"/>
    <n v="87.659154929577397"/>
    <x v="42"/>
    <b v="1"/>
  </r>
  <r>
    <s v="7520-HQWJU"/>
    <x v="0"/>
    <s v="United States"/>
    <s v="California"/>
    <s v="Santa Ysabel"/>
    <n v="92070"/>
    <s v="33.174725, -116.743329"/>
    <n v="33.174725000000002"/>
    <n v="-116.743329"/>
    <x v="1"/>
    <x v="0"/>
    <n v="1"/>
    <x v="1"/>
    <n v="66"/>
    <n v="1"/>
    <s v="Yes"/>
    <s v="Yes"/>
    <s v="Yes"/>
    <s v="Yes"/>
    <s v="No"/>
    <s v="No"/>
    <s v="No"/>
    <n v="1"/>
    <x v="0"/>
    <n v="67.45"/>
    <n v="4508.6499999999996"/>
    <x v="1"/>
    <x v="1"/>
    <n v="26"/>
    <n v="4172"/>
    <x v="20"/>
    <x v="0"/>
    <x v="0"/>
    <x v="0"/>
    <b v="0"/>
    <b v="0"/>
    <b v="0"/>
    <b v="0"/>
    <n v="68.312878787878702"/>
    <x v="89"/>
    <b v="1"/>
  </r>
  <r>
    <s v="9639-BUJXT"/>
    <x v="0"/>
    <s v="United States"/>
    <s v="California"/>
    <s v="Santee"/>
    <n v="92071"/>
    <s v="32.847336, -116.997605"/>
    <n v="32.847335999999999"/>
    <n v="-116.99760499999999"/>
    <x v="0"/>
    <x v="0"/>
    <n v="0"/>
    <x v="0"/>
    <n v="63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1328.15"/>
    <x v="1"/>
    <x v="1"/>
    <n v="28"/>
    <n v="5997"/>
    <x v="20"/>
    <x v="1"/>
    <x v="0"/>
    <x v="0"/>
    <b v="1"/>
    <b v="0"/>
    <b v="0"/>
    <b v="1"/>
    <n v="21.081746031746"/>
    <x v="7"/>
    <b v="0"/>
  </r>
  <r>
    <s v="5924-SNGKP"/>
    <x v="0"/>
    <s v="United States"/>
    <s v="California"/>
    <s v="Solana Beach"/>
    <n v="92075"/>
    <s v="33.001813, -117.263628"/>
    <n v="33.001812999999999"/>
    <n v="-117.263628"/>
    <x v="1"/>
    <x v="0"/>
    <n v="0"/>
    <x v="0"/>
    <n v="41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865"/>
    <x v="1"/>
    <x v="1"/>
    <n v="25"/>
    <n v="3972"/>
    <x v="20"/>
    <x v="1"/>
    <x v="0"/>
    <x v="0"/>
    <b v="1"/>
    <b v="1"/>
    <b v="0"/>
    <b v="0"/>
    <n v="21.097560975609699"/>
    <x v="7"/>
    <b v="0"/>
  </r>
  <r>
    <s v="0021-IKXGC"/>
    <x v="0"/>
    <s v="United States"/>
    <s v="California"/>
    <s v="San Marcos"/>
    <n v="92078"/>
    <s v="33.119028, -117.166036"/>
    <n v="33.119028"/>
    <n v="-117.16603600000001"/>
    <x v="1"/>
    <x v="1"/>
    <n v="0"/>
    <x v="0"/>
    <n v="1"/>
    <n v="1"/>
    <s v="Yes"/>
    <s v="No"/>
    <s v="No"/>
    <s v="No"/>
    <s v="No"/>
    <s v="No"/>
    <s v="No"/>
    <n v="1"/>
    <x v="1"/>
    <n v="72.099999999999994"/>
    <n v="72.099999999999994"/>
    <x v="1"/>
    <x v="1"/>
    <n v="50"/>
    <n v="4432"/>
    <x v="20"/>
    <x v="0"/>
    <x v="0"/>
    <x v="1"/>
    <b v="0"/>
    <b v="0"/>
    <b v="1"/>
    <b v="0"/>
    <n v="72.099999999999994"/>
    <x v="66"/>
    <b v="0"/>
  </r>
  <r>
    <s v="8966-SNIZF"/>
    <x v="0"/>
    <s v="United States"/>
    <s v="California"/>
    <s v="Vista"/>
    <n v="92083"/>
    <s v="33.17494, -117.242761"/>
    <n v="33.174939999999999"/>
    <n v="-117.242761"/>
    <x v="1"/>
    <x v="0"/>
    <n v="1"/>
    <x v="0"/>
    <n v="70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303.5"/>
    <x v="1"/>
    <x v="1"/>
    <n v="57"/>
    <n v="5540"/>
    <x v="20"/>
    <x v="0"/>
    <x v="1"/>
    <x v="0"/>
    <b v="1"/>
    <b v="0"/>
    <b v="0"/>
    <b v="0"/>
    <n v="18.621428571428499"/>
    <x v="41"/>
    <b v="0"/>
  </r>
  <r>
    <s v="6243-OZGFH"/>
    <x v="0"/>
    <s v="United States"/>
    <s v="California"/>
    <s v="Vista"/>
    <n v="92084"/>
    <s v="33.22784, -117.200024"/>
    <n v="33.22784"/>
    <n v="-117.200024"/>
    <x v="1"/>
    <x v="0"/>
    <n v="0"/>
    <x v="0"/>
    <n v="23"/>
    <n v="0"/>
    <s v="No phone service"/>
    <s v="No"/>
    <s v="No"/>
    <s v="No"/>
    <s v="No"/>
    <s v="Yes"/>
    <s v="Yes"/>
    <n v="1"/>
    <x v="0"/>
    <n v="44.95"/>
    <n v="996.85"/>
    <x v="1"/>
    <x v="1"/>
    <n v="65"/>
    <n v="3248"/>
    <x v="20"/>
    <x v="0"/>
    <x v="0"/>
    <x v="0"/>
    <b v="0"/>
    <b v="0"/>
    <b v="1"/>
    <b v="0"/>
    <n v="43.341304347825997"/>
    <x v="28"/>
    <b v="0"/>
  </r>
  <r>
    <s v="4654-DLAMQ"/>
    <x v="0"/>
    <s v="United States"/>
    <s v="California"/>
    <s v="Warner Springs"/>
    <n v="92086"/>
    <s v="33.323705, -116.626907"/>
    <n v="33.323704999999997"/>
    <n v="-116.626907"/>
    <x v="1"/>
    <x v="1"/>
    <n v="1"/>
    <x v="0"/>
    <n v="64"/>
    <n v="1"/>
    <s v="No"/>
    <s v="Yes"/>
    <s v="Yes"/>
    <s v="Yes"/>
    <s v="No"/>
    <s v="No"/>
    <s v="Yes"/>
    <n v="0"/>
    <x v="2"/>
    <n v="97"/>
    <n v="6430.9"/>
    <x v="1"/>
    <x v="1"/>
    <n v="68"/>
    <n v="4053"/>
    <x v="20"/>
    <x v="1"/>
    <x v="0"/>
    <x v="1"/>
    <b v="0"/>
    <b v="0"/>
    <b v="0"/>
    <b v="0"/>
    <n v="100.48281249999999"/>
    <x v="22"/>
    <b v="1"/>
  </r>
  <r>
    <s v="0513-RBGPE"/>
    <x v="0"/>
    <s v="United States"/>
    <s v="California"/>
    <s v="Rancho Santa Fe"/>
    <n v="92091"/>
    <s v="32.99356, -117.207121"/>
    <n v="32.993560000000002"/>
    <n v="-117.207121"/>
    <x v="0"/>
    <x v="0"/>
    <n v="1"/>
    <x v="0"/>
    <n v="37"/>
    <n v="1"/>
    <s v="Yes"/>
    <s v="Yes"/>
    <s v="No"/>
    <s v="Yes"/>
    <s v="Yes"/>
    <s v="No"/>
    <s v="No"/>
    <n v="1"/>
    <x v="0"/>
    <n v="62.8"/>
    <n v="2278.75"/>
    <x v="1"/>
    <x v="1"/>
    <n v="66"/>
    <n v="5229"/>
    <x v="20"/>
    <x v="0"/>
    <x v="1"/>
    <x v="0"/>
    <b v="0"/>
    <b v="1"/>
    <b v="0"/>
    <b v="0"/>
    <n v="61.587837837837803"/>
    <x v="86"/>
    <b v="1"/>
  </r>
  <r>
    <s v="5160-UXJED"/>
    <x v="0"/>
    <s v="United States"/>
    <s v="California"/>
    <s v="San Diego"/>
    <n v="92101"/>
    <s v="32.72523, -117.171346"/>
    <n v="32.725230000000003"/>
    <n v="-117.171346"/>
    <x v="0"/>
    <x v="0"/>
    <n v="0"/>
    <x v="0"/>
    <n v="17"/>
    <n v="1"/>
    <s v="No"/>
    <s v="No"/>
    <s v="No"/>
    <s v="No"/>
    <s v="No"/>
    <s v="No"/>
    <s v="No"/>
    <n v="0"/>
    <x v="0"/>
    <n v="44.6"/>
    <n v="681.4"/>
    <x v="1"/>
    <x v="1"/>
    <n v="67"/>
    <n v="2130"/>
    <x v="20"/>
    <x v="1"/>
    <x v="0"/>
    <x v="0"/>
    <b v="0"/>
    <b v="0"/>
    <b v="0"/>
    <b v="1"/>
    <n v="40.082352941176403"/>
    <x v="28"/>
    <b v="0"/>
  </r>
  <r>
    <s v="4115-NZRKS"/>
    <x v="0"/>
    <s v="United States"/>
    <s v="California"/>
    <s v="San Diego"/>
    <n v="92102"/>
    <s v="32.716007, -117.117462"/>
    <n v="32.716006999999998"/>
    <n v="-117.117462"/>
    <x v="1"/>
    <x v="1"/>
    <n v="0"/>
    <x v="0"/>
    <n v="7"/>
    <n v="1"/>
    <s v="No"/>
    <s v="No"/>
    <s v="No"/>
    <s v="No"/>
    <s v="No"/>
    <s v="Yes"/>
    <s v="Yes"/>
    <n v="1"/>
    <x v="1"/>
    <n v="89.15"/>
    <n v="574.35"/>
    <x v="1"/>
    <x v="1"/>
    <n v="25"/>
    <n v="2415"/>
    <x v="20"/>
    <x v="0"/>
    <x v="0"/>
    <x v="1"/>
    <b v="0"/>
    <b v="0"/>
    <b v="1"/>
    <b v="0"/>
    <n v="82.05"/>
    <x v="54"/>
    <b v="0"/>
  </r>
  <r>
    <s v="3351-NGXYI"/>
    <x v="0"/>
    <s v="United States"/>
    <s v="California"/>
    <s v="San Diego"/>
    <n v="92106"/>
    <s v="32.71346, -117.236378"/>
    <n v="32.713459999999998"/>
    <n v="-117.236378"/>
    <x v="1"/>
    <x v="1"/>
    <n v="0"/>
    <x v="0"/>
    <n v="16"/>
    <n v="1"/>
    <s v="Yes"/>
    <s v="Yes"/>
    <s v="No"/>
    <s v="No"/>
    <s v="No"/>
    <s v="No"/>
    <s v="No"/>
    <n v="1"/>
    <x v="0"/>
    <n v="54.1"/>
    <n v="889"/>
    <x v="1"/>
    <x v="1"/>
    <n v="38"/>
    <n v="2276"/>
    <x v="20"/>
    <x v="0"/>
    <x v="0"/>
    <x v="0"/>
    <b v="0"/>
    <b v="0"/>
    <b v="1"/>
    <b v="0"/>
    <n v="55.5625"/>
    <x v="37"/>
    <b v="1"/>
  </r>
  <r>
    <s v="8984-EYLLL"/>
    <x v="0"/>
    <s v="United States"/>
    <s v="California"/>
    <s v="San Diego"/>
    <n v="92107"/>
    <s v="32.741852, -117.243453"/>
    <n v="32.741852000000002"/>
    <n v="-117.243453"/>
    <x v="0"/>
    <x v="0"/>
    <n v="1"/>
    <x v="0"/>
    <n v="64"/>
    <n v="1"/>
    <s v="Yes"/>
    <s v="No"/>
    <s v="Yes"/>
    <s v="No"/>
    <s v="Yes"/>
    <s v="Yes"/>
    <s v="Yes"/>
    <n v="1"/>
    <x v="2"/>
    <n v="105.25"/>
    <n v="6823.4"/>
    <x v="1"/>
    <x v="1"/>
    <n v="72"/>
    <n v="5682"/>
    <x v="20"/>
    <x v="0"/>
    <x v="1"/>
    <x v="1"/>
    <b v="0"/>
    <b v="0"/>
    <b v="1"/>
    <b v="0"/>
    <n v="106.61562499999999"/>
    <x v="43"/>
    <b v="0"/>
  </r>
  <r>
    <s v="9833-TGFHX"/>
    <x v="0"/>
    <s v="United States"/>
    <s v="California"/>
    <s v="San Diego"/>
    <n v="92109"/>
    <s v="32.787836, -117.232376"/>
    <n v="32.787835999999999"/>
    <n v="-117.232376"/>
    <x v="0"/>
    <x v="0"/>
    <n v="1"/>
    <x v="0"/>
    <n v="42"/>
    <n v="1"/>
    <s v="Yes"/>
    <s v="Yes"/>
    <s v="No"/>
    <s v="No"/>
    <s v="No"/>
    <s v="Yes"/>
    <s v="Yes"/>
    <n v="0"/>
    <x v="2"/>
    <n v="97.1"/>
    <n v="4016.75"/>
    <x v="1"/>
    <x v="1"/>
    <n v="71"/>
    <n v="2170"/>
    <x v="20"/>
    <x v="1"/>
    <x v="0"/>
    <x v="1"/>
    <b v="0"/>
    <b v="0"/>
    <b v="1"/>
    <b v="0"/>
    <n v="95.636904761904702"/>
    <x v="12"/>
    <b v="1"/>
  </r>
  <r>
    <s v="9294-TDIPC"/>
    <x v="0"/>
    <s v="United States"/>
    <s v="California"/>
    <s v="San Diego"/>
    <n v="92110"/>
    <s v="32.76501, -117.19938"/>
    <n v="32.765009999999997"/>
    <n v="-117.19938"/>
    <x v="0"/>
    <x v="0"/>
    <n v="0"/>
    <x v="1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83.75"/>
    <x v="1"/>
    <x v="1"/>
    <n v="58"/>
    <n v="5169"/>
    <x v="20"/>
    <x v="0"/>
    <x v="0"/>
    <x v="0"/>
    <b v="1"/>
    <b v="0"/>
    <b v="0"/>
    <b v="1"/>
    <n v="16.75"/>
    <x v="7"/>
    <b v="0"/>
  </r>
  <r>
    <s v="5229-DTFYB"/>
    <x v="0"/>
    <s v="United States"/>
    <s v="California"/>
    <s v="San Diego"/>
    <n v="92111"/>
    <s v="32.805518, -117.169052"/>
    <n v="32.805517999999999"/>
    <n v="-117.16905199999999"/>
    <x v="1"/>
    <x v="0"/>
    <n v="0"/>
    <x v="0"/>
    <n v="41"/>
    <n v="1"/>
    <s v="No"/>
    <s v="No"/>
    <s v="Yes"/>
    <s v="No"/>
    <s v="Yes"/>
    <s v="Yes"/>
    <s v="Yes"/>
    <n v="1"/>
    <x v="2"/>
    <n v="98.8"/>
    <n v="3959.15"/>
    <x v="1"/>
    <x v="1"/>
    <n v="69"/>
    <n v="5584"/>
    <x v="20"/>
    <x v="0"/>
    <x v="1"/>
    <x v="1"/>
    <b v="0"/>
    <b v="0"/>
    <b v="0"/>
    <b v="0"/>
    <n v="96.564634146341405"/>
    <x v="20"/>
    <b v="0"/>
  </r>
  <r>
    <s v="0104-PPXDV"/>
    <x v="0"/>
    <s v="United States"/>
    <s v="California"/>
    <s v="San Diego"/>
    <n v="92113"/>
    <s v="32.697098, -117.116587"/>
    <n v="32.697097999999997"/>
    <n v="-117.116587"/>
    <x v="0"/>
    <x v="0"/>
    <n v="1"/>
    <x v="0"/>
    <n v="58"/>
    <n v="1"/>
    <s v="No"/>
    <s v="No"/>
    <s v="No"/>
    <s v="Yes"/>
    <s v="No"/>
    <s v="No"/>
    <s v="No"/>
    <n v="0"/>
    <x v="0"/>
    <n v="50.3"/>
    <n v="2878.55"/>
    <x v="1"/>
    <x v="1"/>
    <n v="30"/>
    <n v="5232"/>
    <x v="20"/>
    <x v="1"/>
    <x v="0"/>
    <x v="0"/>
    <b v="0"/>
    <b v="1"/>
    <b v="0"/>
    <b v="0"/>
    <n v="49.630172413793098"/>
    <x v="36"/>
    <b v="0"/>
  </r>
  <r>
    <s v="5176-LMJXE"/>
    <x v="0"/>
    <s v="United States"/>
    <s v="California"/>
    <s v="San Diego"/>
    <n v="92114"/>
    <s v="32.707892, -117.05512"/>
    <n v="32.707892000000001"/>
    <n v="-117.05512"/>
    <x v="1"/>
    <x v="0"/>
    <n v="0"/>
    <x v="0"/>
    <n v="47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945.7"/>
    <x v="1"/>
    <x v="1"/>
    <n v="53"/>
    <n v="5404"/>
    <x v="20"/>
    <x v="0"/>
    <x v="1"/>
    <x v="0"/>
    <b v="1"/>
    <b v="0"/>
    <b v="0"/>
    <b v="1"/>
    <n v="20.1212765957446"/>
    <x v="7"/>
    <b v="0"/>
  </r>
  <r>
    <s v="3583-KRKMD"/>
    <x v="0"/>
    <s v="United States"/>
    <s v="California"/>
    <s v="San Diego"/>
    <n v="92115"/>
    <s v="32.762506, -117.07245"/>
    <n v="32.762506000000002"/>
    <n v="-117.07245"/>
    <x v="0"/>
    <x v="0"/>
    <n v="0"/>
    <x v="0"/>
    <n v="18"/>
    <n v="1"/>
    <s v="No"/>
    <s v="No"/>
    <s v="No"/>
    <s v="No"/>
    <s v="Yes"/>
    <s v="No"/>
    <s v="No"/>
    <n v="1"/>
    <x v="1"/>
    <n v="75.900000000000006"/>
    <n v="1373.05"/>
    <x v="1"/>
    <x v="1"/>
    <n v="62"/>
    <n v="4668"/>
    <x v="20"/>
    <x v="0"/>
    <x v="0"/>
    <x v="1"/>
    <b v="0"/>
    <b v="0"/>
    <b v="0"/>
    <b v="0"/>
    <n v="76.280555555555495"/>
    <x v="17"/>
    <b v="0"/>
  </r>
  <r>
    <s v="9069-LGEUL"/>
    <x v="0"/>
    <s v="United States"/>
    <s v="California"/>
    <s v="San Diego"/>
    <n v="92117"/>
    <s v="32.825086, -117.199424"/>
    <n v="32.825085999999999"/>
    <n v="-117.19942399999999"/>
    <x v="0"/>
    <x v="0"/>
    <n v="1"/>
    <x v="0"/>
    <n v="23"/>
    <n v="1"/>
    <s v="No"/>
    <s v="Yes"/>
    <s v="No"/>
    <s v="No"/>
    <s v="No"/>
    <s v="No"/>
    <s v="Yes"/>
    <n v="1"/>
    <x v="0"/>
    <n v="59.95"/>
    <n v="1406"/>
    <x v="1"/>
    <x v="1"/>
    <n v="42"/>
    <n v="5379"/>
    <x v="20"/>
    <x v="0"/>
    <x v="0"/>
    <x v="0"/>
    <b v="0"/>
    <b v="0"/>
    <b v="0"/>
    <b v="0"/>
    <n v="61.130434782608603"/>
    <x v="77"/>
    <b v="1"/>
  </r>
  <r>
    <s v="7302-ZHMHP"/>
    <x v="0"/>
    <s v="United States"/>
    <s v="California"/>
    <s v="Coronado"/>
    <n v="92118"/>
    <s v="32.68674, -117.186612"/>
    <n v="32.68674"/>
    <n v="-117.186612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149999999999999"/>
    <n v="19.149999999999999"/>
    <x v="1"/>
    <x v="1"/>
    <n v="51"/>
    <n v="2577"/>
    <x v="20"/>
    <x v="0"/>
    <x v="0"/>
    <x v="0"/>
    <b v="1"/>
    <b v="0"/>
    <b v="0"/>
    <b v="1"/>
    <n v="19.149999999999999"/>
    <x v="41"/>
    <b v="0"/>
  </r>
  <r>
    <s v="9571-EDEBV"/>
    <x v="0"/>
    <s v="United States"/>
    <s v="California"/>
    <s v="San Diego"/>
    <n v="92119"/>
    <s v="32.802959, -117.027095"/>
    <n v="32.802959000000001"/>
    <n v="-117.027095"/>
    <x v="0"/>
    <x v="0"/>
    <n v="1"/>
    <x v="0"/>
    <n v="71"/>
    <n v="1"/>
    <s v="Yes"/>
    <s v="No"/>
    <s v="No"/>
    <s v="Yes"/>
    <s v="No"/>
    <s v="Yes"/>
    <s v="Yes"/>
    <n v="1"/>
    <x v="2"/>
    <n v="98.65"/>
    <n v="6962.85"/>
    <x v="1"/>
    <x v="1"/>
    <n v="28"/>
    <n v="5101"/>
    <x v="20"/>
    <x v="1"/>
    <x v="0"/>
    <x v="1"/>
    <b v="0"/>
    <b v="1"/>
    <b v="0"/>
    <b v="0"/>
    <n v="98.068309859154894"/>
    <x v="20"/>
    <b v="0"/>
  </r>
  <r>
    <s v="3520-FJGCV"/>
    <x v="0"/>
    <s v="United States"/>
    <s v="California"/>
    <s v="San Diego"/>
    <n v="92120"/>
    <s v="32.807867, -117.060993"/>
    <n v="32.807867000000002"/>
    <n v="-117.060993"/>
    <x v="0"/>
    <x v="0"/>
    <n v="1"/>
    <x v="1"/>
    <n v="72"/>
    <n v="1"/>
    <s v="Yes"/>
    <s v="Yes"/>
    <s v="Yes"/>
    <s v="Yes"/>
    <s v="Yes"/>
    <s v="Yes"/>
    <s v="Yes"/>
    <n v="1"/>
    <x v="2"/>
    <n v="112.6"/>
    <n v="8126.65"/>
    <x v="1"/>
    <x v="1"/>
    <n v="70"/>
    <n v="6486"/>
    <x v="20"/>
    <x v="0"/>
    <x v="1"/>
    <x v="1"/>
    <b v="0"/>
    <b v="1"/>
    <b v="0"/>
    <b v="0"/>
    <n v="112.87013888888799"/>
    <x v="84"/>
    <b v="1"/>
  </r>
  <r>
    <s v="6563-VRERX"/>
    <x v="0"/>
    <s v="United States"/>
    <s v="California"/>
    <s v="San Diego"/>
    <n v="92121"/>
    <s v="32.898613, -117.202937"/>
    <n v="32.898612999999997"/>
    <n v="-117.20293700000001"/>
    <x v="0"/>
    <x v="0"/>
    <n v="1"/>
    <x v="0"/>
    <n v="33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690.25"/>
    <x v="1"/>
    <x v="1"/>
    <n v="52"/>
    <n v="5212"/>
    <x v="20"/>
    <x v="1"/>
    <x v="0"/>
    <x v="0"/>
    <b v="1"/>
    <b v="0"/>
    <b v="0"/>
    <b v="1"/>
    <n v="20.9166666666666"/>
    <x v="7"/>
    <b v="0"/>
  </r>
  <r>
    <s v="6122-EFVKN"/>
    <x v="0"/>
    <s v="United States"/>
    <s v="California"/>
    <s v="San Diego"/>
    <n v="92123"/>
    <s v="32.808814, -117.134694"/>
    <n v="32.808813999999998"/>
    <n v="-117.134694"/>
    <x v="0"/>
    <x v="0"/>
    <n v="0"/>
    <x v="0"/>
    <n v="24"/>
    <n v="0"/>
    <s v="No phone service"/>
    <s v="Yes"/>
    <s v="No"/>
    <s v="No"/>
    <s v="Yes"/>
    <s v="No"/>
    <s v="No"/>
    <n v="0"/>
    <x v="0"/>
    <n v="35.75"/>
    <n v="830.8"/>
    <x v="1"/>
    <x v="1"/>
    <n v="64"/>
    <n v="5531"/>
    <x v="20"/>
    <x v="0"/>
    <x v="1"/>
    <x v="0"/>
    <b v="0"/>
    <b v="0"/>
    <b v="0"/>
    <b v="1"/>
    <n v="34.616666666666603"/>
    <x v="27"/>
    <b v="0"/>
  </r>
  <r>
    <s v="2805-EDJPQ"/>
    <x v="0"/>
    <s v="United States"/>
    <s v="California"/>
    <s v="San Diego"/>
    <n v="92124"/>
    <s v="32.827238, -117.089287"/>
    <n v="32.827238000000001"/>
    <n v="-117.089287"/>
    <x v="1"/>
    <x v="0"/>
    <n v="1"/>
    <x v="0"/>
    <n v="56"/>
    <n v="1"/>
    <s v="Yes"/>
    <s v="No"/>
    <s v="Yes"/>
    <s v="Yes"/>
    <s v="Yes"/>
    <s v="No"/>
    <s v="Yes"/>
    <n v="1"/>
    <x v="2"/>
    <n v="99.75"/>
    <n v="5608.4"/>
    <x v="1"/>
    <x v="1"/>
    <n v="68"/>
    <n v="5926"/>
    <x v="20"/>
    <x v="1"/>
    <x v="0"/>
    <x v="1"/>
    <b v="0"/>
    <b v="1"/>
    <b v="0"/>
    <b v="0"/>
    <n v="100.149999999999"/>
    <x v="2"/>
    <b v="0"/>
  </r>
  <r>
    <s v="6862-CQUMB"/>
    <x v="0"/>
    <s v="United States"/>
    <s v="California"/>
    <s v="San Diego"/>
    <n v="92126"/>
    <s v="32.886925, -117.152162"/>
    <n v="32.886924999999998"/>
    <n v="-117.152162"/>
    <x v="0"/>
    <x v="0"/>
    <n v="0"/>
    <x v="0"/>
    <n v="37"/>
    <n v="1"/>
    <s v="No"/>
    <s v="No"/>
    <s v="Yes"/>
    <s v="No"/>
    <s v="No"/>
    <s v="Yes"/>
    <s v="Yes"/>
    <n v="1"/>
    <x v="2"/>
    <n v="96.1"/>
    <n v="3646.8"/>
    <x v="1"/>
    <x v="1"/>
    <n v="75"/>
    <n v="2640"/>
    <x v="20"/>
    <x v="0"/>
    <x v="0"/>
    <x v="1"/>
    <b v="0"/>
    <b v="1"/>
    <b v="0"/>
    <b v="0"/>
    <n v="98.562162162162096"/>
    <x v="22"/>
    <b v="0"/>
  </r>
  <r>
    <s v="7156-MXBJE"/>
    <x v="0"/>
    <s v="United States"/>
    <s v="California"/>
    <s v="San Diego"/>
    <n v="92127"/>
    <s v="33.017518, -117.118456"/>
    <n v="33.017518000000003"/>
    <n v="-117.11845599999999"/>
    <x v="1"/>
    <x v="0"/>
    <n v="0"/>
    <x v="0"/>
    <n v="43"/>
    <n v="1"/>
    <s v="Yes"/>
    <s v="No"/>
    <s v="Yes"/>
    <s v="Yes"/>
    <s v="Yes"/>
    <s v="Yes"/>
    <s v="Yes"/>
    <n v="0"/>
    <x v="1"/>
    <n v="85.1"/>
    <n v="3662.25"/>
    <x v="1"/>
    <x v="1"/>
    <n v="5"/>
    <n v="2319"/>
    <x v="20"/>
    <x v="1"/>
    <x v="0"/>
    <x v="0"/>
    <b v="0"/>
    <b v="1"/>
    <b v="0"/>
    <b v="0"/>
    <n v="85.168604651162795"/>
    <x v="42"/>
    <b v="0"/>
  </r>
  <r>
    <s v="6158-HDPXZ"/>
    <x v="0"/>
    <s v="United States"/>
    <s v="California"/>
    <s v="San Diego"/>
    <n v="92128"/>
    <s v="33.000269, -117.072093"/>
    <n v="33.000269000000003"/>
    <n v="-117.072093"/>
    <x v="0"/>
    <x v="0"/>
    <n v="0"/>
    <x v="0"/>
    <n v="1"/>
    <n v="0"/>
    <s v="No phone service"/>
    <s v="No"/>
    <s v="No"/>
    <s v="No"/>
    <s v="No"/>
    <s v="No"/>
    <s v="No"/>
    <n v="0"/>
    <x v="3"/>
    <n v="25.35"/>
    <n v="25.35"/>
    <x v="1"/>
    <x v="1"/>
    <n v="51"/>
    <n v="4193"/>
    <x v="20"/>
    <x v="0"/>
    <x v="0"/>
    <x v="0"/>
    <b v="0"/>
    <b v="0"/>
    <b v="0"/>
    <b v="1"/>
    <n v="25.35"/>
    <x v="74"/>
    <b v="0"/>
  </r>
  <r>
    <s v="2863-IMQDR"/>
    <x v="0"/>
    <s v="United States"/>
    <s v="California"/>
    <s v="San Diego"/>
    <n v="92130"/>
    <s v="32.957195, -117.202542"/>
    <n v="32.957194999999999"/>
    <n v="-117.20254199999999"/>
    <x v="1"/>
    <x v="0"/>
    <n v="0"/>
    <x v="0"/>
    <n v="61"/>
    <n v="1"/>
    <s v="Yes"/>
    <s v="Yes"/>
    <s v="Yes"/>
    <s v="Yes"/>
    <s v="Yes"/>
    <s v="Yes"/>
    <s v="Yes"/>
    <n v="0"/>
    <x v="1"/>
    <n v="89.65"/>
    <n v="5308.7"/>
    <x v="1"/>
    <x v="1"/>
    <n v="48"/>
    <n v="6149"/>
    <x v="20"/>
    <x v="0"/>
    <x v="1"/>
    <x v="0"/>
    <b v="0"/>
    <b v="0"/>
    <b v="1"/>
    <b v="0"/>
    <n v="87.027868852458994"/>
    <x v="54"/>
    <b v="1"/>
  </r>
  <r>
    <s v="5686-CMAWK"/>
    <x v="0"/>
    <s v="United States"/>
    <s v="California"/>
    <s v="San Diego"/>
    <n v="92131"/>
    <s v="32.89325, -117.087091"/>
    <n v="32.893250000000002"/>
    <n v="-117.087091"/>
    <x v="0"/>
    <x v="0"/>
    <n v="0"/>
    <x v="0"/>
    <n v="17"/>
    <n v="1"/>
    <s v="Yes"/>
    <s v="No"/>
    <s v="No"/>
    <s v="Yes"/>
    <s v="Yes"/>
    <s v="No"/>
    <s v="No"/>
    <n v="0"/>
    <x v="1"/>
    <n v="86.75"/>
    <n v="1410.25"/>
    <x v="1"/>
    <x v="1"/>
    <n v="29"/>
    <n v="5863"/>
    <x v="20"/>
    <x v="1"/>
    <x v="0"/>
    <x v="1"/>
    <b v="0"/>
    <b v="0"/>
    <b v="1"/>
    <b v="0"/>
    <n v="82.955882352941103"/>
    <x v="52"/>
    <b v="0"/>
  </r>
  <r>
    <s v="5651-CRHKQ"/>
    <x v="0"/>
    <s v="United States"/>
    <s v="California"/>
    <s v="San Diego"/>
    <n v="92139"/>
    <s v="32.677716, -117.047666"/>
    <n v="32.677715999999997"/>
    <n v="-117.04766600000001"/>
    <x v="1"/>
    <x v="0"/>
    <n v="1"/>
    <x v="0"/>
    <n v="41"/>
    <n v="1"/>
    <s v="No"/>
    <s v="No"/>
    <s v="Yes"/>
    <s v="Yes"/>
    <s v="Yes"/>
    <s v="No"/>
    <s v="No"/>
    <n v="1"/>
    <x v="1"/>
    <n v="86.2"/>
    <n v="3339.05"/>
    <x v="1"/>
    <x v="1"/>
    <n v="62"/>
    <n v="5325"/>
    <x v="20"/>
    <x v="1"/>
    <x v="0"/>
    <x v="1"/>
    <b v="0"/>
    <b v="0"/>
    <b v="0"/>
    <b v="0"/>
    <n v="81.440243902438993"/>
    <x v="52"/>
    <b v="0"/>
  </r>
  <r>
    <s v="8204-YJCLA"/>
    <x v="0"/>
    <s v="United States"/>
    <s v="California"/>
    <s v="San Ysidro"/>
    <n v="92173"/>
    <s v="32.555828, -117.040073"/>
    <n v="32.555827999999998"/>
    <n v="-117.04007300000001"/>
    <x v="0"/>
    <x v="1"/>
    <n v="1"/>
    <x v="0"/>
    <n v="72"/>
    <n v="0"/>
    <s v="No phone service"/>
    <s v="Yes"/>
    <s v="Yes"/>
    <s v="Yes"/>
    <s v="Yes"/>
    <s v="Yes"/>
    <s v="Yes"/>
    <n v="1"/>
    <x v="0"/>
    <n v="64.8"/>
    <n v="4732.3500000000004"/>
    <x v="1"/>
    <x v="1"/>
    <n v="68"/>
    <n v="4886"/>
    <x v="20"/>
    <x v="0"/>
    <x v="1"/>
    <x v="0"/>
    <b v="0"/>
    <b v="0"/>
    <b v="0"/>
    <b v="0"/>
    <n v="65.727083333333297"/>
    <x v="9"/>
    <b v="0"/>
  </r>
  <r>
    <s v="6583-SZVGP"/>
    <x v="0"/>
    <s v="United States"/>
    <s v="California"/>
    <s v="Indio"/>
    <n v="92203"/>
    <s v="33.752938, -116.230055"/>
    <n v="33.752938"/>
    <n v="-116.23005499999999"/>
    <x v="0"/>
    <x v="0"/>
    <n v="0"/>
    <x v="0"/>
    <n v="48"/>
    <n v="1"/>
    <s v="Yes"/>
    <s v="No"/>
    <s v="Yes"/>
    <s v="Yes"/>
    <s v="No"/>
    <s v="Yes"/>
    <s v="Yes"/>
    <n v="1"/>
    <x v="2"/>
    <n v="108.1"/>
    <n v="5067.45"/>
    <x v="1"/>
    <x v="1"/>
    <n v="76"/>
    <n v="5994"/>
    <x v="20"/>
    <x v="0"/>
    <x v="1"/>
    <x v="1"/>
    <b v="0"/>
    <b v="0"/>
    <b v="0"/>
    <b v="0"/>
    <n v="105.571874999999"/>
    <x v="65"/>
    <b v="0"/>
  </r>
  <r>
    <s v="1708-PBBOA"/>
    <x v="0"/>
    <s v="United States"/>
    <s v="California"/>
    <s v="Banning"/>
    <n v="92220"/>
    <s v="33.936298, -116.849577"/>
    <n v="33.936298000000001"/>
    <n v="-116.849577"/>
    <x v="1"/>
    <x v="0"/>
    <n v="0"/>
    <x v="0"/>
    <n v="42"/>
    <n v="0"/>
    <s v="No phone service"/>
    <s v="Yes"/>
    <s v="Yes"/>
    <s v="Yes"/>
    <s v="Yes"/>
    <s v="No"/>
    <s v="Yes"/>
    <n v="1"/>
    <x v="0"/>
    <n v="54.75"/>
    <n v="2348.4499999999998"/>
    <x v="1"/>
    <x v="1"/>
    <n v="62"/>
    <n v="3179"/>
    <x v="20"/>
    <x v="1"/>
    <x v="0"/>
    <x v="0"/>
    <b v="0"/>
    <b v="0"/>
    <b v="1"/>
    <b v="0"/>
    <n v="55.915476190476099"/>
    <x v="37"/>
    <b v="0"/>
  </r>
  <r>
    <s v="8782-LKFPK"/>
    <x v="0"/>
    <s v="United States"/>
    <s v="California"/>
    <s v="Beaumont"/>
    <n v="92223"/>
    <s v="33.946982, -116.977672"/>
    <n v="33.946981999999998"/>
    <n v="-116.977672"/>
    <x v="0"/>
    <x v="0"/>
    <n v="0"/>
    <x v="0"/>
    <n v="44"/>
    <n v="1"/>
    <s v="Yes"/>
    <s v="No"/>
    <s v="No"/>
    <s v="Yes"/>
    <s v="No"/>
    <s v="No"/>
    <s v="Yes"/>
    <n v="1"/>
    <x v="2"/>
    <n v="90.4"/>
    <n v="4063"/>
    <x v="1"/>
    <x v="1"/>
    <n v="63"/>
    <n v="4751"/>
    <x v="20"/>
    <x v="0"/>
    <x v="0"/>
    <x v="1"/>
    <b v="0"/>
    <b v="0"/>
    <b v="0"/>
    <b v="1"/>
    <n v="92.340909090909093"/>
    <x v="35"/>
    <b v="0"/>
  </r>
  <r>
    <s v="5522-JBWMO"/>
    <x v="0"/>
    <s v="United States"/>
    <s v="California"/>
    <s v="Blythe"/>
    <n v="92225"/>
    <s v="33.674583, -114.71612"/>
    <n v="33.674582999999998"/>
    <n v="-114.71612"/>
    <x v="0"/>
    <x v="0"/>
    <n v="0"/>
    <x v="1"/>
    <n v="1"/>
    <n v="1"/>
    <s v="No"/>
    <s v="No"/>
    <s v="No"/>
    <s v="No"/>
    <s v="No"/>
    <s v="No"/>
    <s v="No"/>
    <n v="0"/>
    <x v="0"/>
    <n v="44"/>
    <n v="44"/>
    <x v="1"/>
    <x v="1"/>
    <n v="29"/>
    <n v="4020"/>
    <x v="20"/>
    <x v="0"/>
    <x v="0"/>
    <x v="0"/>
    <b v="0"/>
    <b v="0"/>
    <b v="1"/>
    <b v="0"/>
    <n v="44"/>
    <x v="50"/>
    <b v="0"/>
  </r>
  <r>
    <s v="3597-MVHJT"/>
    <x v="0"/>
    <s v="United States"/>
    <s v="California"/>
    <s v="Brawley"/>
    <n v="92227"/>
    <s v="33.03933, -115.191857"/>
    <n v="33.03933"/>
    <n v="-115.191857"/>
    <x v="1"/>
    <x v="0"/>
    <n v="0"/>
    <x v="0"/>
    <n v="27"/>
    <n v="1"/>
    <s v="Yes"/>
    <s v="No"/>
    <s v="No"/>
    <s v="No"/>
    <s v="No"/>
    <s v="Yes"/>
    <s v="Yes"/>
    <n v="1"/>
    <x v="2"/>
    <n v="95.6"/>
    <n v="2595.25"/>
    <x v="1"/>
    <x v="1"/>
    <n v="21"/>
    <n v="2026"/>
    <x v="20"/>
    <x v="0"/>
    <x v="0"/>
    <x v="1"/>
    <b v="0"/>
    <b v="0"/>
    <b v="0"/>
    <b v="0"/>
    <n v="96.120370370370296"/>
    <x v="14"/>
    <b v="0"/>
  </r>
  <r>
    <s v="9774-NRNAU"/>
    <x v="0"/>
    <s v="United States"/>
    <s v="California"/>
    <s v="Cabazon"/>
    <n v="92230"/>
    <s v="33.929812, -116.76058"/>
    <n v="33.929811999999998"/>
    <n v="-116.76058"/>
    <x v="0"/>
    <x v="1"/>
    <n v="1"/>
    <x v="0"/>
    <n v="27"/>
    <n v="1"/>
    <s v="Yes"/>
    <s v="No"/>
    <s v="Yes"/>
    <s v="Yes"/>
    <s v="Yes"/>
    <s v="Yes"/>
    <s v="Yes"/>
    <n v="1"/>
    <x v="1"/>
    <n v="84.8"/>
    <n v="2309.5500000000002"/>
    <x v="1"/>
    <x v="1"/>
    <n v="75"/>
    <n v="5352"/>
    <x v="20"/>
    <x v="0"/>
    <x v="0"/>
    <x v="0"/>
    <b v="0"/>
    <b v="0"/>
    <b v="0"/>
    <b v="0"/>
    <n v="85.538888888888806"/>
    <x v="33"/>
    <b v="0"/>
  </r>
  <r>
    <s v="0224-RLWWD"/>
    <x v="0"/>
    <s v="United States"/>
    <s v="California"/>
    <s v="Calexico"/>
    <n v="92231"/>
    <s v="32.690654, -115.431225"/>
    <n v="32.690654000000002"/>
    <n v="-115.431225"/>
    <x v="1"/>
    <x v="1"/>
    <n v="0"/>
    <x v="0"/>
    <n v="2"/>
    <n v="1"/>
    <s v="No"/>
    <s v="No"/>
    <s v="No"/>
    <s v="No"/>
    <s v="No"/>
    <s v="No"/>
    <s v="No"/>
    <n v="1"/>
    <x v="0"/>
    <n v="44.3"/>
    <n v="89.3"/>
    <x v="1"/>
    <x v="1"/>
    <n v="44"/>
    <n v="3805"/>
    <x v="20"/>
    <x v="0"/>
    <x v="0"/>
    <x v="0"/>
    <b v="0"/>
    <b v="0"/>
    <b v="1"/>
    <b v="0"/>
    <n v="44.65"/>
    <x v="28"/>
    <b v="0"/>
  </r>
  <r>
    <s v="9967-ATRFS"/>
    <x v="0"/>
    <s v="United States"/>
    <s v="California"/>
    <s v="Calipatria"/>
    <n v="92233"/>
    <s v="33.143826, -115.497485"/>
    <n v="33.143825999999997"/>
    <n v="-115.497485"/>
    <x v="1"/>
    <x v="0"/>
    <n v="0"/>
    <x v="0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367.55"/>
    <x v="1"/>
    <x v="1"/>
    <n v="21"/>
    <n v="3245"/>
    <x v="20"/>
    <x v="0"/>
    <x v="0"/>
    <x v="0"/>
    <b v="1"/>
    <b v="0"/>
    <b v="0"/>
    <b v="1"/>
    <n v="19.344736842105199"/>
    <x v="41"/>
    <b v="0"/>
  </r>
  <r>
    <s v="3951-NJCVI"/>
    <x v="0"/>
    <s v="United States"/>
    <s v="California"/>
    <s v="Cathedral City"/>
    <n v="92234"/>
    <s v="33.829583, -116.474131"/>
    <n v="33.829583"/>
    <n v="-116.474131"/>
    <x v="1"/>
    <x v="1"/>
    <n v="1"/>
    <x v="0"/>
    <n v="42"/>
    <n v="1"/>
    <s v="Yes"/>
    <s v="No"/>
    <s v="No"/>
    <s v="No"/>
    <s v="No"/>
    <s v="Yes"/>
    <s v="Yes"/>
    <n v="1"/>
    <x v="2"/>
    <n v="95.05"/>
    <n v="3944.5"/>
    <x v="1"/>
    <x v="1"/>
    <n v="34"/>
    <n v="2677"/>
    <x v="20"/>
    <x v="0"/>
    <x v="0"/>
    <x v="1"/>
    <b v="0"/>
    <b v="0"/>
    <b v="1"/>
    <b v="0"/>
    <n v="93.9166666666666"/>
    <x v="14"/>
    <b v="0"/>
  </r>
  <r>
    <s v="2977-CEBSX"/>
    <x v="0"/>
    <s v="United States"/>
    <s v="California"/>
    <s v="Coachella"/>
    <n v="92236"/>
    <s v="33.680031, -116.171678"/>
    <n v="33.680031"/>
    <n v="-116.171678"/>
    <x v="1"/>
    <x v="0"/>
    <n v="0"/>
    <x v="0"/>
    <n v="66"/>
    <n v="1"/>
    <s v="Yes"/>
    <s v="Yes"/>
    <s v="Yes"/>
    <s v="Yes"/>
    <s v="Yes"/>
    <s v="Yes"/>
    <s v="Yes"/>
    <n v="1"/>
    <x v="2"/>
    <n v="90.05"/>
    <n v="5965.95"/>
    <x v="1"/>
    <x v="1"/>
    <n v="74"/>
    <n v="5813"/>
    <x v="20"/>
    <x v="0"/>
    <x v="1"/>
    <x v="0"/>
    <b v="0"/>
    <b v="1"/>
    <b v="0"/>
    <b v="0"/>
    <n v="90.393181818181802"/>
    <x v="35"/>
    <b v="1"/>
  </r>
  <r>
    <s v="0177-PXBAT"/>
    <x v="0"/>
    <s v="United States"/>
    <s v="California"/>
    <s v="Desert Center"/>
    <n v="92239"/>
    <s v="33.889605, -115.257009"/>
    <n v="33.889605000000003"/>
    <n v="-115.257009"/>
    <x v="0"/>
    <x v="1"/>
    <n v="1"/>
    <x v="0"/>
    <n v="33"/>
    <n v="1"/>
    <s v="Yes"/>
    <s v="Yes"/>
    <s v="No"/>
    <s v="Yes"/>
    <s v="Yes"/>
    <s v="Yes"/>
    <s v="Yes"/>
    <n v="1"/>
    <x v="2"/>
    <n v="109.9"/>
    <n v="3694.7"/>
    <x v="1"/>
    <x v="1"/>
    <n v="59"/>
    <n v="5655"/>
    <x v="20"/>
    <x v="0"/>
    <x v="0"/>
    <x v="1"/>
    <b v="0"/>
    <b v="0"/>
    <b v="0"/>
    <b v="0"/>
    <n v="111.960606060606"/>
    <x v="21"/>
    <b v="1"/>
  </r>
  <r>
    <s v="2519-ERQOJ"/>
    <x v="0"/>
    <s v="United States"/>
    <s v="California"/>
    <s v="Desert Hot Springs"/>
    <n v="92241"/>
    <s v="33.832799, -116.250973"/>
    <n v="33.832799000000001"/>
    <n v="-116.250973"/>
    <x v="0"/>
    <x v="1"/>
    <n v="0"/>
    <x v="0"/>
    <n v="33"/>
    <n v="0"/>
    <s v="No phone service"/>
    <s v="No"/>
    <s v="No"/>
    <s v="Yes"/>
    <s v="Yes"/>
    <s v="Yes"/>
    <s v="Yes"/>
    <n v="1"/>
    <x v="0"/>
    <n v="54.6"/>
    <n v="1803.7"/>
    <x v="1"/>
    <x v="1"/>
    <n v="30"/>
    <n v="5322"/>
    <x v="20"/>
    <x v="0"/>
    <x v="0"/>
    <x v="0"/>
    <b v="0"/>
    <b v="0"/>
    <b v="1"/>
    <b v="0"/>
    <n v="54.6575757575757"/>
    <x v="37"/>
    <b v="0"/>
  </r>
  <r>
    <s v="5876-QMYLD"/>
    <x v="0"/>
    <s v="United States"/>
    <s v="California"/>
    <s v="Earp"/>
    <n v="92242"/>
    <s v="34.137742, -114.36514"/>
    <n v="34.137742000000003"/>
    <n v="-114.36514"/>
    <x v="1"/>
    <x v="0"/>
    <n v="1"/>
    <x v="0"/>
    <n v="23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415.1"/>
    <x v="1"/>
    <x v="1"/>
    <n v="9"/>
    <n v="3742"/>
    <x v="20"/>
    <x v="1"/>
    <x v="0"/>
    <x v="0"/>
    <b v="1"/>
    <b v="0"/>
    <b v="0"/>
    <b v="1"/>
    <n v="18.047826086956501"/>
    <x v="7"/>
    <b v="0"/>
  </r>
  <r>
    <s v="2277-AXSDC"/>
    <x v="0"/>
    <s v="United States"/>
    <s v="California"/>
    <s v="El Centro"/>
    <n v="92243"/>
    <s v="32.770393, -115.60915"/>
    <n v="32.770392999999999"/>
    <n v="-115.60915"/>
    <x v="1"/>
    <x v="0"/>
    <n v="0"/>
    <x v="0"/>
    <n v="32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624.15"/>
    <x v="1"/>
    <x v="1"/>
    <n v="46"/>
    <n v="4691"/>
    <x v="20"/>
    <x v="1"/>
    <x v="0"/>
    <x v="0"/>
    <b v="1"/>
    <b v="0"/>
    <b v="0"/>
    <b v="0"/>
    <n v="19.504687499999999"/>
    <x v="41"/>
    <b v="0"/>
  </r>
  <r>
    <s v="9442-JTWDL"/>
    <x v="0"/>
    <s v="United States"/>
    <s v="California"/>
    <s v="Heber"/>
    <n v="92249"/>
    <s v="32.730583, -115.501083"/>
    <n v="32.730583000000003"/>
    <n v="-115.50108299999999"/>
    <x v="1"/>
    <x v="0"/>
    <n v="0"/>
    <x v="0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37.7"/>
    <x v="1"/>
    <x v="1"/>
    <n v="48"/>
    <n v="5355"/>
    <x v="20"/>
    <x v="1"/>
    <x v="0"/>
    <x v="0"/>
    <b v="1"/>
    <b v="1"/>
    <b v="0"/>
    <b v="0"/>
    <n v="21.609090909090899"/>
    <x v="7"/>
    <b v="0"/>
  </r>
  <r>
    <s v="3067-SVMTC"/>
    <x v="0"/>
    <s v="United States"/>
    <s v="California"/>
    <s v="Imperial"/>
    <n v="92251"/>
    <s v="32.858595, -115.662709"/>
    <n v="32.858595000000001"/>
    <n v="-115.66270900000001"/>
    <x v="1"/>
    <x v="0"/>
    <n v="1"/>
    <x v="0"/>
    <n v="68"/>
    <n v="1"/>
    <s v="No"/>
    <s v="Yes"/>
    <s v="No"/>
    <s v="No"/>
    <s v="Yes"/>
    <s v="No"/>
    <s v="No"/>
    <n v="0"/>
    <x v="0"/>
    <n v="55.9"/>
    <n v="3848.8"/>
    <x v="1"/>
    <x v="1"/>
    <n v="77"/>
    <n v="5160"/>
    <x v="20"/>
    <x v="1"/>
    <x v="0"/>
    <x v="0"/>
    <b v="0"/>
    <b v="0"/>
    <b v="0"/>
    <b v="0"/>
    <n v="56.6"/>
    <x v="5"/>
    <b v="1"/>
  </r>
  <r>
    <s v="5495-GPSRW"/>
    <x v="0"/>
    <s v="United States"/>
    <s v="California"/>
    <s v="Joshua Tree"/>
    <n v="92252"/>
    <s v="34.167236, -116.281511"/>
    <n v="34.167236000000003"/>
    <n v="-116.28151099999999"/>
    <x v="0"/>
    <x v="0"/>
    <n v="0"/>
    <x v="0"/>
    <n v="20"/>
    <n v="1"/>
    <s v="No"/>
    <s v="No internet service"/>
    <s v="No internet service"/>
    <s v="No internet service"/>
    <s v="No internet service"/>
    <s v="No internet service"/>
    <s v="No internet service"/>
    <n v="1"/>
    <x v="3"/>
    <n v="19.7"/>
    <n v="419.4"/>
    <x v="1"/>
    <x v="1"/>
    <n v="56"/>
    <n v="2120"/>
    <x v="20"/>
    <x v="0"/>
    <x v="1"/>
    <x v="0"/>
    <b v="1"/>
    <b v="0"/>
    <b v="0"/>
    <b v="1"/>
    <n v="20.97"/>
    <x v="41"/>
    <b v="0"/>
  </r>
  <r>
    <s v="7606-BPHHN"/>
    <x v="0"/>
    <s v="United States"/>
    <s v="California"/>
    <s v="La Quinta"/>
    <n v="92253"/>
    <s v="33.695532, -116.310571"/>
    <n v="33.695532"/>
    <n v="-116.310571"/>
    <x v="0"/>
    <x v="0"/>
    <n v="0"/>
    <x v="0"/>
    <n v="72"/>
    <n v="1"/>
    <s v="No"/>
    <s v="No internet service"/>
    <s v="No internet service"/>
    <s v="No internet service"/>
    <s v="No internet service"/>
    <s v="No internet service"/>
    <s v="No internet service"/>
    <n v="1"/>
    <x v="3"/>
    <n v="19.8"/>
    <n v="1468.75"/>
    <x v="1"/>
    <x v="1"/>
    <n v="9"/>
    <n v="5368"/>
    <x v="20"/>
    <x v="0"/>
    <x v="1"/>
    <x v="0"/>
    <b v="1"/>
    <b v="1"/>
    <b v="0"/>
    <b v="0"/>
    <n v="20.3993055555555"/>
    <x v="41"/>
    <b v="0"/>
  </r>
  <r>
    <s v="4742-DRORA"/>
    <x v="0"/>
    <s v="United States"/>
    <s v="California"/>
    <s v="Mecca"/>
    <n v="92254"/>
    <s v="33.543835, -115.993906"/>
    <n v="33.543835000000001"/>
    <n v="-115.993906"/>
    <x v="0"/>
    <x v="0"/>
    <n v="1"/>
    <x v="0"/>
    <n v="60"/>
    <n v="1"/>
    <s v="Yes"/>
    <s v="Yes"/>
    <s v="No"/>
    <s v="Yes"/>
    <s v="No"/>
    <s v="Yes"/>
    <s v="No"/>
    <n v="1"/>
    <x v="2"/>
    <n v="95.4"/>
    <n v="5812"/>
    <x v="1"/>
    <x v="1"/>
    <n v="46"/>
    <n v="4149"/>
    <x v="20"/>
    <x v="1"/>
    <x v="0"/>
    <x v="1"/>
    <b v="0"/>
    <b v="0"/>
    <b v="0"/>
    <b v="0"/>
    <n v="96.866666666666603"/>
    <x v="14"/>
    <b v="1"/>
  </r>
  <r>
    <s v="0111-KLBQG"/>
    <x v="0"/>
    <s v="United States"/>
    <s v="California"/>
    <s v="Morongo Valley"/>
    <n v="92256"/>
    <s v="34.097863, -116.594561"/>
    <n v="34.097862999999997"/>
    <n v="-116.594561"/>
    <x v="0"/>
    <x v="1"/>
    <n v="1"/>
    <x v="1"/>
    <n v="32"/>
    <n v="1"/>
    <s v="No"/>
    <s v="No"/>
    <s v="Yes"/>
    <s v="No"/>
    <s v="No"/>
    <s v="Yes"/>
    <s v="Yes"/>
    <n v="1"/>
    <x v="2"/>
    <n v="93.95"/>
    <n v="2861.45"/>
    <x v="1"/>
    <x v="1"/>
    <n v="62"/>
    <n v="2844"/>
    <x v="20"/>
    <x v="0"/>
    <x v="0"/>
    <x v="1"/>
    <b v="0"/>
    <b v="0"/>
    <b v="0"/>
    <b v="1"/>
    <n v="89.420312499999994"/>
    <x v="45"/>
    <b v="0"/>
  </r>
  <r>
    <s v="4163-NCJAK"/>
    <x v="0"/>
    <s v="United States"/>
    <s v="California"/>
    <s v="Palm Desert"/>
    <n v="92260"/>
    <s v="33.694501, -116.412711"/>
    <n v="33.694501000000002"/>
    <n v="-116.412711"/>
    <x v="1"/>
    <x v="0"/>
    <n v="1"/>
    <x v="0"/>
    <n v="46"/>
    <n v="1"/>
    <s v="Yes"/>
    <s v="No internet service"/>
    <s v="No internet service"/>
    <s v="No internet service"/>
    <s v="No internet service"/>
    <s v="No internet service"/>
    <s v="No internet service"/>
    <n v="1"/>
    <x v="3"/>
    <n v="24.45"/>
    <n v="1066.1500000000001"/>
    <x v="1"/>
    <x v="1"/>
    <n v="76"/>
    <n v="2438"/>
    <x v="20"/>
    <x v="1"/>
    <x v="0"/>
    <x v="0"/>
    <b v="1"/>
    <b v="0"/>
    <b v="0"/>
    <b v="0"/>
    <n v="23.177173913043401"/>
    <x v="34"/>
    <b v="0"/>
  </r>
  <r>
    <s v="5233-AOZUF"/>
    <x v="0"/>
    <s v="United States"/>
    <s v="California"/>
    <s v="Palm Springs"/>
    <n v="92262"/>
    <s v="33.839989, -116.659215"/>
    <n v="33.839989000000003"/>
    <n v="-116.659215"/>
    <x v="1"/>
    <x v="0"/>
    <n v="1"/>
    <x v="0"/>
    <n v="29"/>
    <n v="1"/>
    <s v="Yes"/>
    <s v="No"/>
    <s v="No"/>
    <s v="No"/>
    <s v="No"/>
    <s v="No"/>
    <s v="No"/>
    <n v="1"/>
    <x v="1"/>
    <n v="74.95"/>
    <n v="2149.0500000000002"/>
    <x v="1"/>
    <x v="1"/>
    <n v="80"/>
    <n v="3483"/>
    <x v="20"/>
    <x v="0"/>
    <x v="0"/>
    <x v="1"/>
    <b v="0"/>
    <b v="0"/>
    <b v="1"/>
    <b v="0"/>
    <n v="74.105172413793099"/>
    <x v="25"/>
    <b v="0"/>
  </r>
  <r>
    <s v="5973-EJGDP"/>
    <x v="0"/>
    <s v="United States"/>
    <s v="California"/>
    <s v="Palm Springs"/>
    <n v="92264"/>
    <s v="33.745746, -116.514215"/>
    <n v="33.745745999999997"/>
    <n v="-116.51421499999999"/>
    <x v="0"/>
    <x v="0"/>
    <n v="0"/>
    <x v="0"/>
    <n v="51"/>
    <n v="1"/>
    <s v="Yes"/>
    <s v="No"/>
    <s v="Yes"/>
    <s v="Yes"/>
    <s v="Yes"/>
    <s v="No"/>
    <s v="No"/>
    <n v="1"/>
    <x v="1"/>
    <n v="87.35"/>
    <n v="4473"/>
    <x v="1"/>
    <x v="1"/>
    <n v="28"/>
    <n v="4899"/>
    <x v="20"/>
    <x v="0"/>
    <x v="0"/>
    <x v="1"/>
    <b v="0"/>
    <b v="0"/>
    <b v="1"/>
    <b v="0"/>
    <n v="87.705882352941103"/>
    <x v="61"/>
    <b v="0"/>
  </r>
  <r>
    <s v="1996-DBMUS"/>
    <x v="0"/>
    <s v="United States"/>
    <s v="California"/>
    <s v="Palo Verde"/>
    <n v="92266"/>
    <s v="33.3249, -114.758334"/>
    <n v="33.3249"/>
    <n v="-114.758334"/>
    <x v="1"/>
    <x v="1"/>
    <n v="1"/>
    <x v="0"/>
    <n v="48"/>
    <n v="1"/>
    <s v="No"/>
    <s v="No"/>
    <s v="No"/>
    <s v="No"/>
    <s v="No"/>
    <s v="No"/>
    <s v="No"/>
    <n v="1"/>
    <x v="1"/>
    <n v="70.650000000000006"/>
    <n v="3545.05"/>
    <x v="1"/>
    <x v="1"/>
    <n v="71"/>
    <n v="5523"/>
    <x v="20"/>
    <x v="0"/>
    <x v="0"/>
    <x v="1"/>
    <b v="0"/>
    <b v="0"/>
    <b v="0"/>
    <b v="0"/>
    <n v="73.855208333333294"/>
    <x v="1"/>
    <b v="0"/>
  </r>
  <r>
    <s v="7916-VCCPB"/>
    <x v="0"/>
    <s v="United States"/>
    <s v="California"/>
    <s v="Parker Dam"/>
    <n v="92267"/>
    <s v="34.273872, -114.192901"/>
    <n v="34.273871999999997"/>
    <n v="-114.19290100000001"/>
    <x v="1"/>
    <x v="0"/>
    <n v="1"/>
    <x v="1"/>
    <n v="16"/>
    <n v="1"/>
    <s v="No"/>
    <s v="No"/>
    <s v="Yes"/>
    <s v="No"/>
    <s v="No"/>
    <s v="No"/>
    <s v="No"/>
    <n v="0"/>
    <x v="1"/>
    <n v="73.25"/>
    <n v="1195.75"/>
    <x v="1"/>
    <x v="1"/>
    <n v="22"/>
    <n v="3624"/>
    <x v="20"/>
    <x v="0"/>
    <x v="0"/>
    <x v="1"/>
    <b v="0"/>
    <b v="0"/>
    <b v="0"/>
    <b v="0"/>
    <n v="74.734375"/>
    <x v="44"/>
    <b v="0"/>
  </r>
  <r>
    <s v="4686-GEFRM"/>
    <x v="0"/>
    <s v="United States"/>
    <s v="California"/>
    <s v="Pioneertown"/>
    <n v="92268"/>
    <s v="34.201108, -116.593456"/>
    <n v="34.201107999999998"/>
    <n v="-116.593456"/>
    <x v="0"/>
    <x v="0"/>
    <n v="1"/>
    <x v="0"/>
    <n v="70"/>
    <n v="1"/>
    <s v="Yes"/>
    <s v="No"/>
    <s v="Yes"/>
    <s v="Yes"/>
    <s v="Yes"/>
    <s v="No"/>
    <s v="Yes"/>
    <n v="1"/>
    <x v="2"/>
    <n v="98.7"/>
    <n v="6858.9"/>
    <x v="1"/>
    <x v="1"/>
    <n v="57"/>
    <n v="5582"/>
    <x v="20"/>
    <x v="0"/>
    <x v="1"/>
    <x v="1"/>
    <b v="0"/>
    <b v="0"/>
    <b v="0"/>
    <b v="0"/>
    <n v="97.984285714285704"/>
    <x v="20"/>
    <b v="0"/>
  </r>
  <r>
    <s v="5249-QYHEX"/>
    <x v="0"/>
    <s v="United States"/>
    <s v="California"/>
    <s v="Rancho Mirage"/>
    <n v="92270"/>
    <s v="33.763678, -116.429928"/>
    <n v="33.763677999999999"/>
    <n v="-116.429928"/>
    <x v="1"/>
    <x v="0"/>
    <n v="1"/>
    <x v="1"/>
    <n v="40"/>
    <n v="1"/>
    <s v="Yes"/>
    <s v="No internet service"/>
    <s v="No internet service"/>
    <s v="No internet service"/>
    <s v="No internet service"/>
    <s v="No internet service"/>
    <s v="No internet service"/>
    <n v="1"/>
    <x v="3"/>
    <n v="24.8"/>
    <n v="1024.7"/>
    <x v="1"/>
    <x v="1"/>
    <n v="72"/>
    <n v="3021"/>
    <x v="20"/>
    <x v="0"/>
    <x v="1"/>
    <x v="0"/>
    <b v="1"/>
    <b v="0"/>
    <b v="0"/>
    <b v="1"/>
    <n v="25.6175"/>
    <x v="34"/>
    <b v="0"/>
  </r>
  <r>
    <s v="2233-FAGXV"/>
    <x v="0"/>
    <s v="United States"/>
    <s v="California"/>
    <s v="Salton City"/>
    <n v="92275"/>
    <s v="33.28156, -115.955541"/>
    <n v="33.281559999999999"/>
    <n v="-115.955541"/>
    <x v="1"/>
    <x v="0"/>
    <n v="1"/>
    <x v="1"/>
    <n v="5"/>
    <n v="1"/>
    <s v="Yes"/>
    <s v="No internet service"/>
    <s v="No internet service"/>
    <s v="No internet service"/>
    <s v="No internet service"/>
    <s v="No internet service"/>
    <s v="No internet service"/>
    <n v="1"/>
    <x v="3"/>
    <n v="24.3"/>
    <n v="132.25"/>
    <x v="1"/>
    <x v="1"/>
    <n v="20"/>
    <n v="3181"/>
    <x v="20"/>
    <x v="0"/>
    <x v="0"/>
    <x v="0"/>
    <b v="1"/>
    <b v="0"/>
    <b v="0"/>
    <b v="1"/>
    <n v="26.45"/>
    <x v="34"/>
    <b v="0"/>
  </r>
  <r>
    <s v="5605-IYGFG"/>
    <x v="0"/>
    <s v="United States"/>
    <s v="California"/>
    <s v="Thousand Palms"/>
    <n v="92276"/>
    <s v="33.849263, -116.382778"/>
    <n v="33.849263000000001"/>
    <n v="-116.382778"/>
    <x v="1"/>
    <x v="0"/>
    <n v="0"/>
    <x v="0"/>
    <n v="7"/>
    <n v="1"/>
    <s v="No"/>
    <s v="No"/>
    <s v="No"/>
    <s v="No"/>
    <s v="No"/>
    <s v="No"/>
    <s v="No"/>
    <n v="1"/>
    <x v="0"/>
    <n v="69.849999999999994"/>
    <n v="515.45000000000005"/>
    <x v="1"/>
    <x v="1"/>
    <n v="51"/>
    <n v="5501"/>
    <x v="20"/>
    <x v="0"/>
    <x v="0"/>
    <x v="1"/>
    <b v="0"/>
    <b v="0"/>
    <b v="0"/>
    <b v="0"/>
    <n v="73.635714285714201"/>
    <x v="10"/>
    <b v="0"/>
  </r>
  <r>
    <s v="7663-ZTEGJ"/>
    <x v="0"/>
    <s v="United States"/>
    <s v="California"/>
    <s v="Twentynine Palms"/>
    <n v="92277"/>
    <s v="34.17211, -115.769773"/>
    <n v="34.172110000000004"/>
    <n v="-115.769773"/>
    <x v="0"/>
    <x v="0"/>
    <n v="0"/>
    <x v="0"/>
    <n v="29"/>
    <n v="1"/>
    <s v="Yes"/>
    <s v="No"/>
    <s v="Yes"/>
    <s v="Yes"/>
    <s v="Yes"/>
    <s v="No"/>
    <s v="Yes"/>
    <n v="0"/>
    <x v="2"/>
    <n v="100.55"/>
    <n v="2830.45"/>
    <x v="1"/>
    <x v="1"/>
    <n v="77"/>
    <n v="3055"/>
    <x v="20"/>
    <x v="1"/>
    <x v="0"/>
    <x v="1"/>
    <b v="0"/>
    <b v="1"/>
    <b v="0"/>
    <b v="0"/>
    <n v="97.601724137931001"/>
    <x v="24"/>
    <b v="0"/>
  </r>
  <r>
    <s v="3935-TBRZZ"/>
    <x v="0"/>
    <s v="United States"/>
    <s v="California"/>
    <s v="Twentynine Palms"/>
    <n v="92278"/>
    <s v="34.457829, -116.139589"/>
    <n v="34.457828999999997"/>
    <n v="-116.139589"/>
    <x v="0"/>
    <x v="0"/>
    <n v="1"/>
    <x v="0"/>
    <n v="44"/>
    <n v="1"/>
    <s v="Yes"/>
    <s v="No internet service"/>
    <s v="No internet service"/>
    <s v="No internet service"/>
    <s v="No internet service"/>
    <s v="No internet service"/>
    <s v="No internet service"/>
    <n v="0"/>
    <x v="3"/>
    <n v="25.7"/>
    <n v="1110.5"/>
    <x v="1"/>
    <x v="1"/>
    <n v="80"/>
    <n v="3037"/>
    <x v="20"/>
    <x v="1"/>
    <x v="0"/>
    <x v="0"/>
    <b v="1"/>
    <b v="0"/>
    <b v="0"/>
    <b v="1"/>
    <n v="25.238636363636299"/>
    <x v="74"/>
    <b v="0"/>
  </r>
  <r>
    <s v="8111-BKVDS"/>
    <x v="0"/>
    <s v="United States"/>
    <s v="California"/>
    <s v="Vidal"/>
    <n v="92280"/>
    <s v="34.264124, -114.717964"/>
    <n v="34.264124000000002"/>
    <n v="-114.71796399999999"/>
    <x v="1"/>
    <x v="0"/>
    <n v="0"/>
    <x v="0"/>
    <n v="10"/>
    <n v="0"/>
    <s v="No phone service"/>
    <s v="Yes"/>
    <s v="Yes"/>
    <s v="Yes"/>
    <s v="No"/>
    <s v="No"/>
    <s v="No"/>
    <n v="0"/>
    <x v="0"/>
    <n v="40.700000000000003"/>
    <n v="449.3"/>
    <x v="1"/>
    <x v="1"/>
    <n v="26"/>
    <n v="2164"/>
    <x v="20"/>
    <x v="0"/>
    <x v="0"/>
    <x v="0"/>
    <b v="0"/>
    <b v="0"/>
    <b v="0"/>
    <b v="0"/>
    <n v="44.93"/>
    <x v="39"/>
    <b v="0"/>
  </r>
  <r>
    <s v="2055-SIFSS"/>
    <x v="0"/>
    <s v="United States"/>
    <s v="California"/>
    <s v="Westmorland"/>
    <n v="92281"/>
    <s v="33.03679, -115.60503"/>
    <n v="33.036790000000003"/>
    <n v="-115.60503"/>
    <x v="1"/>
    <x v="1"/>
    <n v="1"/>
    <x v="0"/>
    <n v="55"/>
    <n v="1"/>
    <s v="Yes"/>
    <s v="No"/>
    <s v="No"/>
    <s v="No"/>
    <s v="No"/>
    <s v="No"/>
    <s v="No"/>
    <n v="0"/>
    <x v="0"/>
    <n v="51.65"/>
    <n v="2838.55"/>
    <x v="1"/>
    <x v="1"/>
    <n v="24"/>
    <n v="4763"/>
    <x v="20"/>
    <x v="0"/>
    <x v="0"/>
    <x v="0"/>
    <b v="0"/>
    <b v="0"/>
    <b v="0"/>
    <b v="0"/>
    <n v="51.61"/>
    <x v="87"/>
    <b v="0"/>
  </r>
  <r>
    <s v="2806-MLNTI"/>
    <x v="0"/>
    <s v="United States"/>
    <s v="California"/>
    <s v="White Water"/>
    <n v="92282"/>
    <s v="33.972293, -116.654195"/>
    <n v="33.972293000000001"/>
    <n v="-116.654195"/>
    <x v="0"/>
    <x v="1"/>
    <n v="1"/>
    <x v="0"/>
    <n v="52"/>
    <n v="1"/>
    <s v="Yes"/>
    <s v="No"/>
    <s v="Yes"/>
    <s v="Yes"/>
    <s v="No"/>
    <s v="Yes"/>
    <s v="Yes"/>
    <n v="1"/>
    <x v="2"/>
    <n v="105.1"/>
    <n v="5376.4"/>
    <x v="1"/>
    <x v="1"/>
    <n v="47"/>
    <n v="4621"/>
    <x v="20"/>
    <x v="1"/>
    <x v="0"/>
    <x v="1"/>
    <b v="0"/>
    <b v="0"/>
    <b v="0"/>
    <b v="0"/>
    <n v="103.392307692307"/>
    <x v="43"/>
    <b v="0"/>
  </r>
  <r>
    <s v="8734-DKSTZ"/>
    <x v="0"/>
    <s v="United States"/>
    <s v="California"/>
    <s v="Winterhaven"/>
    <n v="92283"/>
    <s v="32.852947, -114.850784"/>
    <n v="32.852947"/>
    <n v="-114.850784"/>
    <x v="1"/>
    <x v="0"/>
    <n v="1"/>
    <x v="1"/>
    <n v="10"/>
    <n v="1"/>
    <s v="Yes"/>
    <s v="No"/>
    <s v="No"/>
    <s v="No"/>
    <s v="No"/>
    <s v="No"/>
    <s v="Yes"/>
    <n v="0"/>
    <x v="1"/>
    <n v="85.95"/>
    <n v="858.6"/>
    <x v="1"/>
    <x v="1"/>
    <n v="20"/>
    <n v="4922"/>
    <x v="20"/>
    <x v="0"/>
    <x v="0"/>
    <x v="1"/>
    <b v="0"/>
    <b v="0"/>
    <b v="1"/>
    <b v="0"/>
    <n v="85.86"/>
    <x v="42"/>
    <b v="0"/>
  </r>
  <r>
    <s v="4360-PNRQB"/>
    <x v="0"/>
    <s v="United States"/>
    <s v="California"/>
    <s v="Yucca Valley"/>
    <n v="92284"/>
    <s v="34.159534, -116.425984"/>
    <n v="34.159534000000001"/>
    <n v="-116.425984"/>
    <x v="0"/>
    <x v="0"/>
    <n v="0"/>
    <x v="0"/>
    <n v="18"/>
    <n v="1"/>
    <s v="Yes"/>
    <s v="No"/>
    <s v="No"/>
    <s v="No"/>
    <s v="No"/>
    <s v="No"/>
    <s v="No"/>
    <n v="1"/>
    <x v="1"/>
    <n v="75.599999999999994"/>
    <n v="1395.05"/>
    <x v="1"/>
    <x v="1"/>
    <n v="78"/>
    <n v="4030"/>
    <x v="20"/>
    <x v="0"/>
    <x v="0"/>
    <x v="1"/>
    <b v="0"/>
    <b v="0"/>
    <b v="0"/>
    <b v="0"/>
    <n v="77.502777777777695"/>
    <x v="17"/>
    <b v="0"/>
  </r>
  <r>
    <s v="6152-ONASV"/>
    <x v="0"/>
    <s v="United States"/>
    <s v="California"/>
    <s v="Landers"/>
    <n v="92285"/>
    <s v="34.341737, -116.539416"/>
    <n v="34.341737000000002"/>
    <n v="-116.539416"/>
    <x v="1"/>
    <x v="0"/>
    <n v="1"/>
    <x v="0"/>
    <n v="68"/>
    <n v="1"/>
    <s v="Yes"/>
    <s v="Yes"/>
    <s v="No"/>
    <s v="No"/>
    <s v="Yes"/>
    <s v="No"/>
    <s v="No"/>
    <n v="0"/>
    <x v="0"/>
    <n v="58.25"/>
    <n v="3975.7"/>
    <x v="1"/>
    <x v="1"/>
    <n v="74"/>
    <n v="4620"/>
    <x v="20"/>
    <x v="1"/>
    <x v="0"/>
    <x v="0"/>
    <b v="0"/>
    <b v="0"/>
    <b v="0"/>
    <b v="0"/>
    <n v="58.466176470588202"/>
    <x v="26"/>
    <b v="1"/>
  </r>
  <r>
    <s v="7781-HVGMK"/>
    <x v="0"/>
    <s v="United States"/>
    <s v="California"/>
    <s v="Amboy"/>
    <n v="92304"/>
    <s v="34.559882, -115.637164"/>
    <n v="34.559882000000002"/>
    <n v="-115.637164"/>
    <x v="1"/>
    <x v="0"/>
    <n v="1"/>
    <x v="0"/>
    <n v="72"/>
    <n v="0"/>
    <s v="No phone service"/>
    <s v="Yes"/>
    <s v="Yes"/>
    <s v="Yes"/>
    <s v="Yes"/>
    <s v="Yes"/>
    <s v="Yes"/>
    <n v="1"/>
    <x v="0"/>
    <n v="65.2"/>
    <n v="4784.45"/>
    <x v="1"/>
    <x v="1"/>
    <n v="27"/>
    <n v="5092"/>
    <x v="20"/>
    <x v="0"/>
    <x v="1"/>
    <x v="0"/>
    <b v="0"/>
    <b v="1"/>
    <b v="0"/>
    <b v="0"/>
    <n v="66.450694444444395"/>
    <x v="85"/>
    <b v="0"/>
  </r>
  <r>
    <s v="2181-UAESM"/>
    <x v="0"/>
    <s v="United States"/>
    <s v="California"/>
    <s v="Angelus Oaks"/>
    <n v="92305"/>
    <s v="34.1678, -116.86433"/>
    <n v="34.1678"/>
    <n v="-116.86433"/>
    <x v="0"/>
    <x v="0"/>
    <n v="0"/>
    <x v="0"/>
    <n v="2"/>
    <n v="1"/>
    <s v="No"/>
    <s v="Yes"/>
    <s v="No"/>
    <s v="Yes"/>
    <s v="No"/>
    <s v="No"/>
    <s v="No"/>
    <n v="0"/>
    <x v="0"/>
    <n v="53.45"/>
    <n v="119.5"/>
    <x v="1"/>
    <x v="1"/>
    <n v="25"/>
    <n v="3477"/>
    <x v="20"/>
    <x v="0"/>
    <x v="0"/>
    <x v="0"/>
    <b v="0"/>
    <b v="0"/>
    <b v="1"/>
    <b v="0"/>
    <n v="59.75"/>
    <x v="0"/>
    <b v="1"/>
  </r>
  <r>
    <s v="6048-NJXHX"/>
    <x v="0"/>
    <s v="United States"/>
    <s v="California"/>
    <s v="Apple Valley"/>
    <n v="92308"/>
    <s v="34.424926, -117.184503"/>
    <n v="34.424925999999999"/>
    <n v="-117.18450300000001"/>
    <x v="0"/>
    <x v="0"/>
    <n v="1"/>
    <x v="0"/>
    <n v="41"/>
    <n v="1"/>
    <s v="No"/>
    <s v="No internet service"/>
    <s v="No internet service"/>
    <s v="No internet service"/>
    <s v="No internet service"/>
    <s v="No internet service"/>
    <s v="No internet service"/>
    <n v="1"/>
    <x v="3"/>
    <n v="19.75"/>
    <n v="899.45"/>
    <x v="1"/>
    <x v="1"/>
    <n v="53"/>
    <n v="2011"/>
    <x v="20"/>
    <x v="0"/>
    <x v="1"/>
    <x v="0"/>
    <b v="1"/>
    <b v="0"/>
    <b v="1"/>
    <b v="0"/>
    <n v="21.937804878048698"/>
    <x v="41"/>
    <b v="0"/>
  </r>
  <r>
    <s v="2320-SLKMB"/>
    <x v="0"/>
    <s v="United States"/>
    <s v="California"/>
    <s v="Baker"/>
    <n v="92309"/>
    <s v="35.28952, -116.092214"/>
    <n v="35.289520000000003"/>
    <n v="-116.092214"/>
    <x v="1"/>
    <x v="0"/>
    <n v="0"/>
    <x v="0"/>
    <n v="26"/>
    <n v="0"/>
    <s v="No phone service"/>
    <s v="No"/>
    <s v="No"/>
    <s v="Yes"/>
    <s v="Yes"/>
    <s v="Yes"/>
    <s v="No"/>
    <n v="1"/>
    <x v="0"/>
    <n v="44.45"/>
    <n v="1183.8"/>
    <x v="1"/>
    <x v="1"/>
    <n v="26"/>
    <n v="3080"/>
    <x v="20"/>
    <x v="0"/>
    <x v="0"/>
    <x v="0"/>
    <b v="0"/>
    <b v="1"/>
    <b v="0"/>
    <b v="0"/>
    <n v="45.530769230769202"/>
    <x v="28"/>
    <b v="0"/>
  </r>
  <r>
    <s v="4980-URKXC"/>
    <x v="0"/>
    <s v="United States"/>
    <s v="California"/>
    <s v="Fort Irwin"/>
    <n v="92310"/>
    <s v="35.349241, -116.770281"/>
    <n v="35.349240999999999"/>
    <n v="-116.770281"/>
    <x v="0"/>
    <x v="0"/>
    <n v="1"/>
    <x v="0"/>
    <n v="36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720.05"/>
    <x v="1"/>
    <x v="1"/>
    <n v="78"/>
    <n v="5744"/>
    <x v="20"/>
    <x v="1"/>
    <x v="0"/>
    <x v="0"/>
    <b v="1"/>
    <b v="0"/>
    <b v="0"/>
    <b v="0"/>
    <n v="20.001388888888801"/>
    <x v="7"/>
    <b v="0"/>
  </r>
  <r>
    <s v="4376-KFVRS"/>
    <x v="0"/>
    <s v="United States"/>
    <s v="California"/>
    <s v="Barstow"/>
    <n v="92311"/>
    <s v="34.965648, -117.001509"/>
    <n v="34.965648000000002"/>
    <n v="-117.001509"/>
    <x v="0"/>
    <x v="0"/>
    <n v="1"/>
    <x v="0"/>
    <n v="72"/>
    <n v="1"/>
    <s v="Yes"/>
    <s v="Yes"/>
    <s v="Yes"/>
    <s v="Yes"/>
    <s v="Yes"/>
    <s v="Yes"/>
    <s v="Yes"/>
    <n v="1"/>
    <x v="2"/>
    <n v="114.05"/>
    <n v="8468.2000000000007"/>
    <x v="1"/>
    <x v="1"/>
    <n v="39"/>
    <n v="4842"/>
    <x v="20"/>
    <x v="0"/>
    <x v="1"/>
    <x v="1"/>
    <b v="0"/>
    <b v="1"/>
    <b v="0"/>
    <b v="0"/>
    <n v="117.613888888888"/>
    <x v="69"/>
    <b v="1"/>
  </r>
  <r>
    <s v="5886-VLQVU"/>
    <x v="0"/>
    <s v="United States"/>
    <s v="California"/>
    <s v="Grand Terrace"/>
    <n v="92313"/>
    <s v="34.029175, -117.307211"/>
    <n v="34.029175000000002"/>
    <n v="-117.307211"/>
    <x v="0"/>
    <x v="0"/>
    <n v="1"/>
    <x v="0"/>
    <n v="35"/>
    <n v="1"/>
    <s v="Yes"/>
    <s v="No"/>
    <s v="No"/>
    <s v="No"/>
    <s v="Yes"/>
    <s v="No"/>
    <s v="Yes"/>
    <n v="1"/>
    <x v="2"/>
    <n v="89.85"/>
    <n v="3161.2"/>
    <x v="1"/>
    <x v="1"/>
    <n v="78"/>
    <n v="4945"/>
    <x v="20"/>
    <x v="0"/>
    <x v="0"/>
    <x v="1"/>
    <b v="0"/>
    <b v="0"/>
    <b v="0"/>
    <b v="0"/>
    <n v="90.32"/>
    <x v="54"/>
    <b v="0"/>
  </r>
  <r>
    <s v="3577-AMVUX"/>
    <x v="0"/>
    <s v="United States"/>
    <s v="California"/>
    <s v="Big Bear City"/>
    <n v="92314"/>
    <s v="34.278967, -116.773825"/>
    <n v="34.278967000000002"/>
    <n v="-116.773825"/>
    <x v="0"/>
    <x v="0"/>
    <n v="0"/>
    <x v="0"/>
    <n v="1"/>
    <n v="1"/>
    <s v="No"/>
    <s v="No"/>
    <s v="No"/>
    <s v="Yes"/>
    <s v="Yes"/>
    <s v="No"/>
    <s v="No"/>
    <n v="0"/>
    <x v="0"/>
    <n v="55.05"/>
    <n v="55.05"/>
    <x v="1"/>
    <x v="1"/>
    <n v="32"/>
    <n v="2962"/>
    <x v="20"/>
    <x v="0"/>
    <x v="0"/>
    <x v="0"/>
    <b v="0"/>
    <b v="0"/>
    <b v="0"/>
    <b v="1"/>
    <n v="55.05"/>
    <x v="5"/>
    <b v="0"/>
  </r>
  <r>
    <s v="0771-WLCLA"/>
    <x v="0"/>
    <s v="United States"/>
    <s v="California"/>
    <s v="Big Bear Lake"/>
    <n v="92315"/>
    <s v="34.242058, -116.89802"/>
    <n v="34.242058"/>
    <n v="-116.89802"/>
    <x v="1"/>
    <x v="0"/>
    <n v="1"/>
    <x v="1"/>
    <n v="16"/>
    <n v="1"/>
    <s v="Yes"/>
    <s v="Yes"/>
    <s v="No"/>
    <s v="Yes"/>
    <s v="Yes"/>
    <s v="Yes"/>
    <s v="Yes"/>
    <n v="1"/>
    <x v="2"/>
    <n v="112.95"/>
    <n v="1882.55"/>
    <x v="1"/>
    <x v="1"/>
    <n v="70"/>
    <n v="2683"/>
    <x v="20"/>
    <x v="0"/>
    <x v="0"/>
    <x v="1"/>
    <b v="0"/>
    <b v="0"/>
    <b v="1"/>
    <b v="0"/>
    <n v="117.659375"/>
    <x v="84"/>
    <b v="1"/>
  </r>
  <r>
    <s v="5628-RKIFK"/>
    <x v="0"/>
    <s v="United States"/>
    <s v="California"/>
    <s v="Bloomington"/>
    <n v="92316"/>
    <s v="34.059722, -117.39104"/>
    <n v="34.059722000000001"/>
    <n v="-117.39104"/>
    <x v="1"/>
    <x v="1"/>
    <n v="0"/>
    <x v="0"/>
    <n v="49"/>
    <n v="1"/>
    <s v="Yes"/>
    <s v="Yes"/>
    <s v="No"/>
    <s v="No"/>
    <s v="No"/>
    <s v="Yes"/>
    <s v="Yes"/>
    <n v="0"/>
    <x v="2"/>
    <n v="101.55"/>
    <n v="5070.3999999999996"/>
    <x v="1"/>
    <x v="1"/>
    <n v="22"/>
    <n v="5348"/>
    <x v="20"/>
    <x v="0"/>
    <x v="0"/>
    <x v="1"/>
    <b v="0"/>
    <b v="1"/>
    <b v="0"/>
    <b v="0"/>
    <n v="103.477551020408"/>
    <x v="48"/>
    <b v="1"/>
  </r>
  <r>
    <s v="0206-TBWLC"/>
    <x v="0"/>
    <s v="United States"/>
    <s v="California"/>
    <s v="Calimesa"/>
    <n v="92320"/>
    <s v="33.982787, -117.057627"/>
    <n v="33.982787000000002"/>
    <n v="-117.057627"/>
    <x v="1"/>
    <x v="0"/>
    <n v="1"/>
    <x v="0"/>
    <n v="54"/>
    <n v="1"/>
    <s v="Yes"/>
    <s v="Yes"/>
    <s v="Yes"/>
    <s v="Yes"/>
    <s v="Yes"/>
    <s v="Yes"/>
    <s v="Yes"/>
    <n v="1"/>
    <x v="2"/>
    <n v="114.65"/>
    <n v="6049.5"/>
    <x v="1"/>
    <x v="1"/>
    <n v="67"/>
    <n v="4488"/>
    <x v="20"/>
    <x v="1"/>
    <x v="0"/>
    <x v="1"/>
    <b v="0"/>
    <b v="0"/>
    <b v="0"/>
    <b v="1"/>
    <n v="112.027777777777"/>
    <x v="69"/>
    <b v="1"/>
  </r>
  <r>
    <s v="2937-FTHUR"/>
    <x v="0"/>
    <s v="United States"/>
    <s v="California"/>
    <s v="Cedar Glen"/>
    <n v="92321"/>
    <s v="34.255203, -117.175654"/>
    <n v="34.255203000000002"/>
    <n v="-117.17565399999999"/>
    <x v="1"/>
    <x v="0"/>
    <n v="0"/>
    <x v="1"/>
    <n v="18"/>
    <n v="1"/>
    <s v="Yes"/>
    <s v="Yes"/>
    <s v="No"/>
    <s v="No"/>
    <s v="No"/>
    <s v="No"/>
    <s v="Yes"/>
    <n v="0"/>
    <x v="0"/>
    <n v="64.8"/>
    <n v="1166.7"/>
    <x v="1"/>
    <x v="1"/>
    <n v="37"/>
    <n v="2466"/>
    <x v="20"/>
    <x v="0"/>
    <x v="0"/>
    <x v="0"/>
    <b v="0"/>
    <b v="0"/>
    <b v="1"/>
    <b v="0"/>
    <n v="64.816666666666606"/>
    <x v="9"/>
    <b v="1"/>
  </r>
  <r>
    <s v="1910-FMXJM"/>
    <x v="0"/>
    <s v="United States"/>
    <s v="California"/>
    <s v="Colton"/>
    <n v="92324"/>
    <s v="34.030915, -117.273201"/>
    <n v="34.030915"/>
    <n v="-117.273201"/>
    <x v="1"/>
    <x v="0"/>
    <n v="1"/>
    <x v="0"/>
    <n v="36"/>
    <n v="1"/>
    <s v="No"/>
    <s v="No"/>
    <s v="No"/>
    <s v="No"/>
    <s v="No"/>
    <s v="No"/>
    <s v="Yes"/>
    <n v="0"/>
    <x v="1"/>
    <n v="80.400000000000006"/>
    <n v="2937.65"/>
    <x v="1"/>
    <x v="1"/>
    <n v="35"/>
    <n v="5544"/>
    <x v="20"/>
    <x v="0"/>
    <x v="0"/>
    <x v="1"/>
    <b v="0"/>
    <b v="0"/>
    <b v="1"/>
    <b v="0"/>
    <n v="81.601388888888806"/>
    <x v="13"/>
    <b v="0"/>
  </r>
  <r>
    <s v="0732-OCQOC"/>
    <x v="0"/>
    <s v="United States"/>
    <s v="California"/>
    <s v="Death Valley"/>
    <n v="92328"/>
    <s v="36.27688, -117.033326"/>
    <n v="36.276879999999998"/>
    <n v="-117.033326"/>
    <x v="1"/>
    <x v="0"/>
    <n v="1"/>
    <x v="0"/>
    <n v="52"/>
    <n v="1"/>
    <s v="Yes"/>
    <s v="No internet service"/>
    <s v="No internet service"/>
    <s v="No internet service"/>
    <s v="No internet service"/>
    <s v="No internet service"/>
    <s v="No internet service"/>
    <n v="1"/>
    <x v="3"/>
    <n v="25.05"/>
    <n v="1270.25"/>
    <x v="1"/>
    <x v="1"/>
    <n v="42"/>
    <n v="5674"/>
    <x v="20"/>
    <x v="0"/>
    <x v="1"/>
    <x v="0"/>
    <b v="1"/>
    <b v="0"/>
    <b v="0"/>
    <b v="0"/>
    <n v="24.427884615384599"/>
    <x v="74"/>
    <b v="0"/>
  </r>
  <r>
    <s v="5168-MSWXT"/>
    <x v="0"/>
    <s v="United States"/>
    <s v="California"/>
    <s v="Essex"/>
    <n v="92332"/>
    <s v="34.9436, -115.287901"/>
    <n v="34.943600000000004"/>
    <n v="-115.28790100000001"/>
    <x v="0"/>
    <x v="0"/>
    <n v="1"/>
    <x v="1"/>
    <n v="8"/>
    <n v="1"/>
    <s v="No"/>
    <s v="No"/>
    <s v="No"/>
    <s v="Yes"/>
    <s v="No"/>
    <s v="Yes"/>
    <s v="Yes"/>
    <n v="1"/>
    <x v="2"/>
    <n v="94.75"/>
    <n v="759.55"/>
    <x v="1"/>
    <x v="1"/>
    <n v="44"/>
    <n v="5505"/>
    <x v="20"/>
    <x v="0"/>
    <x v="0"/>
    <x v="1"/>
    <b v="0"/>
    <b v="0"/>
    <b v="1"/>
    <b v="0"/>
    <n v="94.943749999999994"/>
    <x v="15"/>
    <b v="0"/>
  </r>
  <r>
    <s v="1090-ESELR"/>
    <x v="0"/>
    <s v="United States"/>
    <s v="California"/>
    <s v="Fawnskin"/>
    <n v="92333"/>
    <s v="34.274846, -116.937581"/>
    <n v="34.274845999999997"/>
    <n v="-116.93758099999999"/>
    <x v="0"/>
    <x v="0"/>
    <n v="1"/>
    <x v="0"/>
    <n v="72"/>
    <n v="1"/>
    <s v="No"/>
    <s v="Yes"/>
    <s v="Yes"/>
    <s v="No"/>
    <s v="Yes"/>
    <s v="Yes"/>
    <s v="Yes"/>
    <n v="0"/>
    <x v="2"/>
    <n v="105.5"/>
    <n v="7611.55"/>
    <x v="1"/>
    <x v="1"/>
    <n v="25"/>
    <n v="5534"/>
    <x v="20"/>
    <x v="0"/>
    <x v="1"/>
    <x v="1"/>
    <b v="0"/>
    <b v="0"/>
    <b v="0"/>
    <b v="0"/>
    <n v="105.71597222222201"/>
    <x v="43"/>
    <b v="1"/>
  </r>
  <r>
    <s v="8592-PLTMQ"/>
    <x v="0"/>
    <s v="United States"/>
    <s v="California"/>
    <s v="Fontana"/>
    <n v="92335"/>
    <s v="34.087558, -117.464096"/>
    <n v="34.087558000000001"/>
    <n v="-117.464096"/>
    <x v="1"/>
    <x v="0"/>
    <n v="0"/>
    <x v="0"/>
    <n v="64"/>
    <n v="1"/>
    <s v="Yes"/>
    <s v="No internet service"/>
    <s v="No internet service"/>
    <s v="No internet service"/>
    <s v="No internet service"/>
    <s v="No internet service"/>
    <s v="No internet service"/>
    <n v="0"/>
    <x v="3"/>
    <n v="24.7"/>
    <n v="1642.75"/>
    <x v="1"/>
    <x v="1"/>
    <n v="32"/>
    <n v="5655"/>
    <x v="20"/>
    <x v="1"/>
    <x v="0"/>
    <x v="0"/>
    <b v="1"/>
    <b v="0"/>
    <b v="0"/>
    <b v="1"/>
    <n v="25.66796875"/>
    <x v="34"/>
    <b v="0"/>
  </r>
  <r>
    <s v="5760-WRAHC"/>
    <x v="0"/>
    <s v="United States"/>
    <s v="California"/>
    <s v="Fontana"/>
    <n v="92336"/>
    <s v="34.136367, -117.460803"/>
    <n v="34.136367"/>
    <n v="-117.460803"/>
    <x v="1"/>
    <x v="1"/>
    <n v="0"/>
    <x v="0"/>
    <n v="22"/>
    <n v="1"/>
    <s v="No"/>
    <s v="Yes"/>
    <s v="No"/>
    <s v="Yes"/>
    <s v="Yes"/>
    <s v="No"/>
    <s v="Yes"/>
    <n v="1"/>
    <x v="0"/>
    <n v="69.75"/>
    <n v="1545.4"/>
    <x v="1"/>
    <x v="1"/>
    <n v="32"/>
    <n v="3509"/>
    <x v="20"/>
    <x v="0"/>
    <x v="0"/>
    <x v="0"/>
    <b v="0"/>
    <b v="0"/>
    <b v="0"/>
    <b v="1"/>
    <n v="70.245454545454507"/>
    <x v="10"/>
    <b v="1"/>
  </r>
  <r>
    <s v="8847-GEOOQ"/>
    <x v="0"/>
    <s v="United States"/>
    <s v="California"/>
    <s v="Fontana"/>
    <n v="92337"/>
    <s v="34.049671, -117.468896"/>
    <n v="34.049670999999996"/>
    <n v="-117.468896"/>
    <x v="0"/>
    <x v="0"/>
    <n v="1"/>
    <x v="0"/>
    <n v="60"/>
    <n v="0"/>
    <s v="No phone service"/>
    <s v="No"/>
    <s v="Yes"/>
    <s v="Yes"/>
    <s v="Yes"/>
    <s v="Yes"/>
    <s v="Yes"/>
    <n v="1"/>
    <x v="0"/>
    <n v="60.2"/>
    <n v="3582.4"/>
    <x v="1"/>
    <x v="1"/>
    <n v="76"/>
    <n v="5359"/>
    <x v="20"/>
    <x v="0"/>
    <x v="0"/>
    <x v="0"/>
    <b v="0"/>
    <b v="0"/>
    <b v="0"/>
    <b v="0"/>
    <n v="59.706666666666599"/>
    <x v="71"/>
    <b v="0"/>
  </r>
  <r>
    <s v="4785-FCIFB"/>
    <x v="0"/>
    <s v="United States"/>
    <s v="California"/>
    <s v="Forest Falls"/>
    <n v="92339"/>
    <s v="34.067699, -116.903891"/>
    <n v="34.067698999999998"/>
    <n v="-116.903891"/>
    <x v="1"/>
    <x v="0"/>
    <n v="1"/>
    <x v="0"/>
    <n v="61"/>
    <n v="1"/>
    <s v="Yes"/>
    <s v="No internet service"/>
    <s v="No internet service"/>
    <s v="No internet service"/>
    <s v="No internet service"/>
    <s v="No internet service"/>
    <s v="No internet service"/>
    <n v="0"/>
    <x v="3"/>
    <n v="24.4"/>
    <n v="1417.9"/>
    <x v="1"/>
    <x v="1"/>
    <n v="23"/>
    <n v="4900"/>
    <x v="20"/>
    <x v="0"/>
    <x v="1"/>
    <x v="0"/>
    <b v="1"/>
    <b v="0"/>
    <b v="0"/>
    <b v="1"/>
    <n v="23.244262295081899"/>
    <x v="34"/>
    <b v="0"/>
  </r>
  <r>
    <s v="8313-NDOIA"/>
    <x v="0"/>
    <s v="United States"/>
    <s v="California"/>
    <s v="Green Valley Lake"/>
    <n v="92341"/>
    <s v="34.244411, -117.072654"/>
    <n v="34.244410999999999"/>
    <n v="-117.072654"/>
    <x v="1"/>
    <x v="0"/>
    <n v="0"/>
    <x v="0"/>
    <n v="24"/>
    <n v="1"/>
    <s v="Yes"/>
    <s v="No"/>
    <s v="Yes"/>
    <s v="Yes"/>
    <s v="No"/>
    <s v="Yes"/>
    <s v="Yes"/>
    <n v="1"/>
    <x v="2"/>
    <n v="104.15"/>
    <n v="2494.65"/>
    <x v="1"/>
    <x v="1"/>
    <n v="61"/>
    <n v="5813"/>
    <x v="20"/>
    <x v="0"/>
    <x v="0"/>
    <x v="1"/>
    <b v="0"/>
    <b v="0"/>
    <b v="1"/>
    <b v="0"/>
    <n v="103.94374999999999"/>
    <x v="3"/>
    <b v="0"/>
  </r>
  <r>
    <s v="5149-CUZUJ"/>
    <x v="0"/>
    <s v="United States"/>
    <s v="California"/>
    <s v="Helendale"/>
    <n v="92342"/>
    <s v="34.757783, -117.33997"/>
    <n v="34.757783000000003"/>
    <n v="-117.33996999999999"/>
    <x v="0"/>
    <x v="0"/>
    <n v="1"/>
    <x v="0"/>
    <n v="28"/>
    <n v="1"/>
    <s v="No"/>
    <s v="No"/>
    <s v="Yes"/>
    <s v="Yes"/>
    <s v="Yes"/>
    <s v="Yes"/>
    <s v="No"/>
    <n v="0"/>
    <x v="2"/>
    <n v="92.9"/>
    <n v="2768.35"/>
    <x v="1"/>
    <x v="1"/>
    <n v="51"/>
    <n v="2037"/>
    <x v="20"/>
    <x v="1"/>
    <x v="0"/>
    <x v="1"/>
    <b v="0"/>
    <b v="0"/>
    <b v="0"/>
    <b v="0"/>
    <n v="98.869642857142793"/>
    <x v="68"/>
    <b v="0"/>
  </r>
  <r>
    <s v="0942-KOWSM"/>
    <x v="0"/>
    <s v="United States"/>
    <s v="California"/>
    <s v="Hesperia"/>
    <n v="92345"/>
    <s v="34.361387, -117.337509"/>
    <n v="34.361387000000001"/>
    <n v="-117.337509"/>
    <x v="1"/>
    <x v="0"/>
    <n v="1"/>
    <x v="0"/>
    <n v="30"/>
    <n v="1"/>
    <s v="No"/>
    <s v="No"/>
    <s v="Yes"/>
    <s v="Yes"/>
    <s v="Yes"/>
    <s v="Yes"/>
    <s v="Yes"/>
    <n v="0"/>
    <x v="1"/>
    <n v="80.8"/>
    <n v="2369.3000000000002"/>
    <x v="1"/>
    <x v="1"/>
    <n v="46"/>
    <n v="4274"/>
    <x v="20"/>
    <x v="0"/>
    <x v="1"/>
    <x v="0"/>
    <b v="0"/>
    <b v="0"/>
    <b v="0"/>
    <b v="0"/>
    <n v="78.976666666666603"/>
    <x v="13"/>
    <b v="0"/>
  </r>
  <r>
    <s v="4237-CLSMM"/>
    <x v="0"/>
    <s v="United States"/>
    <s v="California"/>
    <s v="Highland"/>
    <n v="92346"/>
    <s v="34.129677, -117.154277"/>
    <n v="34.129677000000001"/>
    <n v="-117.15427699999999"/>
    <x v="0"/>
    <x v="0"/>
    <n v="1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38"/>
    <x v="1"/>
    <x v="1"/>
    <n v="77"/>
    <n v="4823"/>
    <x v="20"/>
    <x v="0"/>
    <x v="0"/>
    <x v="0"/>
    <b v="1"/>
    <b v="0"/>
    <b v="0"/>
    <b v="1"/>
    <n v="19"/>
    <x v="41"/>
    <b v="0"/>
  </r>
  <r>
    <s v="1452-VOQCH"/>
    <x v="0"/>
    <s v="United States"/>
    <s v="California"/>
    <s v="Hinkley"/>
    <n v="92347"/>
    <s v="34.983808, -117.239306"/>
    <n v="34.983808000000003"/>
    <n v="-117.239306"/>
    <x v="0"/>
    <x v="0"/>
    <n v="0"/>
    <x v="0"/>
    <n v="1"/>
    <n v="1"/>
    <s v="Yes"/>
    <s v="No"/>
    <s v="No"/>
    <s v="No"/>
    <s v="No"/>
    <s v="No"/>
    <s v="No"/>
    <n v="1"/>
    <x v="1"/>
    <n v="75.099999999999994"/>
    <n v="75.099999999999994"/>
    <x v="1"/>
    <x v="1"/>
    <n v="28"/>
    <n v="4120"/>
    <x v="20"/>
    <x v="0"/>
    <x v="0"/>
    <x v="1"/>
    <b v="0"/>
    <b v="0"/>
    <b v="1"/>
    <b v="0"/>
    <n v="75.099999999999994"/>
    <x v="17"/>
    <b v="0"/>
  </r>
  <r>
    <s v="4719-UMSIY"/>
    <x v="0"/>
    <s v="United States"/>
    <s v="California"/>
    <s v="Lake Arrowhead"/>
    <n v="92352"/>
    <s v="34.2565, -117.19335"/>
    <n v="34.256500000000003"/>
    <n v="-117.19335"/>
    <x v="0"/>
    <x v="0"/>
    <n v="0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00.9"/>
    <x v="1"/>
    <x v="1"/>
    <n v="34"/>
    <n v="2231"/>
    <x v="20"/>
    <x v="0"/>
    <x v="0"/>
    <x v="0"/>
    <b v="1"/>
    <b v="0"/>
    <b v="0"/>
    <b v="1"/>
    <n v="16.816666666666599"/>
    <x v="41"/>
    <b v="0"/>
  </r>
  <r>
    <s v="6614-VBEGU"/>
    <x v="0"/>
    <s v="United States"/>
    <s v="California"/>
    <s v="Loma Linda"/>
    <n v="92354"/>
    <s v="34.049315, -117.255974"/>
    <n v="34.049315"/>
    <n v="-117.25597399999999"/>
    <x v="1"/>
    <x v="0"/>
    <n v="1"/>
    <x v="0"/>
    <n v="24"/>
    <n v="1"/>
    <s v="No"/>
    <s v="No"/>
    <s v="Yes"/>
    <s v="No"/>
    <s v="No"/>
    <s v="Yes"/>
    <s v="Yes"/>
    <n v="1"/>
    <x v="0"/>
    <n v="69.45"/>
    <n v="1614.05"/>
    <x v="1"/>
    <x v="1"/>
    <n v="35"/>
    <n v="4208"/>
    <x v="20"/>
    <x v="0"/>
    <x v="0"/>
    <x v="0"/>
    <b v="0"/>
    <b v="0"/>
    <b v="0"/>
    <b v="0"/>
    <n v="67.252083333333303"/>
    <x v="10"/>
    <b v="0"/>
  </r>
  <r>
    <s v="1480-BKXGA"/>
    <x v="0"/>
    <s v="United States"/>
    <s v="California"/>
    <s v="Mentone"/>
    <n v="92359"/>
    <s v="34.103578, -117.04054"/>
    <n v="34.103577999999999"/>
    <n v="-117.04053999999999"/>
    <x v="0"/>
    <x v="1"/>
    <n v="1"/>
    <x v="0"/>
    <n v="72"/>
    <n v="1"/>
    <s v="Yes"/>
    <s v="Yes"/>
    <s v="Yes"/>
    <s v="Yes"/>
    <s v="Yes"/>
    <s v="Yes"/>
    <s v="Yes"/>
    <n v="1"/>
    <x v="2"/>
    <n v="116.05"/>
    <n v="8404.9"/>
    <x v="1"/>
    <x v="1"/>
    <n v="64"/>
    <n v="4404"/>
    <x v="20"/>
    <x v="0"/>
    <x v="1"/>
    <x v="1"/>
    <b v="0"/>
    <b v="0"/>
    <b v="0"/>
    <b v="0"/>
    <n v="116.734722222222"/>
    <x v="94"/>
    <b v="1"/>
  </r>
  <r>
    <s v="2996-XAUVF"/>
    <x v="0"/>
    <s v="United States"/>
    <s v="California"/>
    <s v="Needles"/>
    <n v="92363"/>
    <s v="34.711224, -114.702256"/>
    <n v="34.711224000000001"/>
    <n v="-114.70225600000001"/>
    <x v="0"/>
    <x v="0"/>
    <n v="0"/>
    <x v="0"/>
    <n v="70"/>
    <n v="0"/>
    <s v="No phone service"/>
    <s v="No"/>
    <s v="No"/>
    <s v="No"/>
    <s v="Yes"/>
    <s v="No"/>
    <s v="Yes"/>
    <n v="1"/>
    <x v="0"/>
    <n v="40.049999999999997"/>
    <n v="2799.75"/>
    <x v="1"/>
    <x v="1"/>
    <n v="57"/>
    <n v="5055"/>
    <x v="20"/>
    <x v="0"/>
    <x v="1"/>
    <x v="0"/>
    <b v="0"/>
    <b v="0"/>
    <b v="0"/>
    <b v="1"/>
    <n v="39.996428571428503"/>
    <x v="39"/>
    <b v="0"/>
  </r>
  <r>
    <s v="9076-AXYIK"/>
    <x v="0"/>
    <s v="United States"/>
    <s v="California"/>
    <s v="Nipton"/>
    <n v="92364"/>
    <s v="35.478736, -115.516984"/>
    <n v="35.478735999999998"/>
    <n v="-115.51698399999999"/>
    <x v="0"/>
    <x v="1"/>
    <n v="1"/>
    <x v="0"/>
    <n v="64"/>
    <n v="1"/>
    <s v="Yes"/>
    <s v="No"/>
    <s v="No"/>
    <s v="Yes"/>
    <s v="Yes"/>
    <s v="Yes"/>
    <s v="Yes"/>
    <n v="0"/>
    <x v="2"/>
    <n v="102.1"/>
    <n v="6538.45"/>
    <x v="1"/>
    <x v="1"/>
    <n v="28"/>
    <n v="6270"/>
    <x v="20"/>
    <x v="0"/>
    <x v="1"/>
    <x v="1"/>
    <b v="0"/>
    <b v="0"/>
    <b v="1"/>
    <b v="0"/>
    <n v="102.16328125"/>
    <x v="80"/>
    <b v="0"/>
  </r>
  <r>
    <s v="5968-XQIVE"/>
    <x v="0"/>
    <s v="United States"/>
    <s v="California"/>
    <s v="Newberry Springs"/>
    <n v="92365"/>
    <s v="34.89326, -116.505958"/>
    <n v="34.893259999999998"/>
    <n v="-116.50595800000001"/>
    <x v="0"/>
    <x v="0"/>
    <n v="1"/>
    <x v="0"/>
    <n v="72"/>
    <n v="1"/>
    <s v="Yes"/>
    <s v="No"/>
    <s v="Yes"/>
    <s v="No"/>
    <s v="No"/>
    <s v="Yes"/>
    <s v="No"/>
    <n v="1"/>
    <x v="1"/>
    <n v="89.7"/>
    <n v="6588.95"/>
    <x v="1"/>
    <x v="1"/>
    <n v="76"/>
    <n v="6016"/>
    <x v="20"/>
    <x v="1"/>
    <x v="0"/>
    <x v="1"/>
    <b v="0"/>
    <b v="0"/>
    <b v="1"/>
    <b v="0"/>
    <n v="91.513194444444395"/>
    <x v="54"/>
    <b v="0"/>
  </r>
  <r>
    <s v="8896-RAZCR"/>
    <x v="0"/>
    <s v="United States"/>
    <s v="California"/>
    <s v="Oro Grande"/>
    <n v="92368"/>
    <s v="34.647959, -117.296957"/>
    <n v="34.647959"/>
    <n v="-117.29695700000001"/>
    <x v="1"/>
    <x v="0"/>
    <n v="0"/>
    <x v="0"/>
    <n v="44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868.1"/>
    <x v="1"/>
    <x v="1"/>
    <n v="63"/>
    <n v="2809"/>
    <x v="20"/>
    <x v="0"/>
    <x v="1"/>
    <x v="0"/>
    <b v="1"/>
    <b v="0"/>
    <b v="0"/>
    <b v="1"/>
    <n v="19.729545454545399"/>
    <x v="41"/>
    <b v="0"/>
  </r>
  <r>
    <s v="4933-IKULF"/>
    <x v="0"/>
    <s v="United States"/>
    <s v="California"/>
    <s v="Pinon Hills"/>
    <n v="92372"/>
    <s v="34.459322, -117.629729"/>
    <n v="34.459322"/>
    <n v="-117.629729"/>
    <x v="1"/>
    <x v="1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330.6"/>
    <x v="1"/>
    <x v="1"/>
    <n v="40"/>
    <n v="4086"/>
    <x v="20"/>
    <x v="1"/>
    <x v="0"/>
    <x v="0"/>
    <b v="1"/>
    <b v="0"/>
    <b v="0"/>
    <b v="1"/>
    <n v="19.4470588235294"/>
    <x v="7"/>
    <b v="0"/>
  </r>
  <r>
    <s v="1304-BCCFO"/>
    <x v="0"/>
    <s v="United States"/>
    <s v="California"/>
    <s v="Redlands"/>
    <n v="92374"/>
    <s v="34.064073, -117.166158"/>
    <n v="34.064073"/>
    <n v="-117.166158"/>
    <x v="0"/>
    <x v="0"/>
    <n v="1"/>
    <x v="0"/>
    <n v="9"/>
    <n v="1"/>
    <s v="No"/>
    <s v="No"/>
    <s v="No"/>
    <s v="Yes"/>
    <s v="No"/>
    <s v="Yes"/>
    <s v="Yes"/>
    <n v="1"/>
    <x v="0"/>
    <n v="70.05"/>
    <n v="564.4"/>
    <x v="1"/>
    <x v="1"/>
    <n v="69"/>
    <n v="4900"/>
    <x v="20"/>
    <x v="0"/>
    <x v="0"/>
    <x v="0"/>
    <b v="0"/>
    <b v="0"/>
    <b v="0"/>
    <b v="1"/>
    <n v="62.711111111111101"/>
    <x v="1"/>
    <b v="0"/>
  </r>
  <r>
    <s v="4104-PVRPS"/>
    <x v="0"/>
    <s v="United States"/>
    <s v="California"/>
    <s v="Rialto"/>
    <n v="92376"/>
    <s v="34.109775, -117.378904"/>
    <n v="34.109774999999999"/>
    <n v="-117.37890400000001"/>
    <x v="0"/>
    <x v="0"/>
    <n v="1"/>
    <x v="0"/>
    <n v="24"/>
    <n v="1"/>
    <s v="No"/>
    <s v="Yes"/>
    <s v="No"/>
    <s v="No"/>
    <s v="Yes"/>
    <s v="No"/>
    <s v="No"/>
    <n v="0"/>
    <x v="0"/>
    <n v="53.6"/>
    <n v="1315.35"/>
    <x v="1"/>
    <x v="1"/>
    <n v="47"/>
    <n v="2977"/>
    <x v="20"/>
    <x v="0"/>
    <x v="0"/>
    <x v="0"/>
    <b v="0"/>
    <b v="0"/>
    <b v="0"/>
    <b v="1"/>
    <n v="54.806249999999999"/>
    <x v="0"/>
    <b v="1"/>
  </r>
  <r>
    <s v="3780-DDGSE"/>
    <x v="0"/>
    <s v="United States"/>
    <s v="California"/>
    <s v="Shoshone"/>
    <n v="92384"/>
    <s v="35.924252, -116.188668"/>
    <n v="35.924252000000003"/>
    <n v="-116.18866800000001"/>
    <x v="0"/>
    <x v="1"/>
    <n v="1"/>
    <x v="1"/>
    <n v="35"/>
    <n v="1"/>
    <s v="No"/>
    <s v="No"/>
    <s v="Yes"/>
    <s v="No"/>
    <s v="Yes"/>
    <s v="Yes"/>
    <s v="Yes"/>
    <n v="1"/>
    <x v="1"/>
    <n v="76.05"/>
    <n v="2747.2"/>
    <x v="1"/>
    <x v="1"/>
    <n v="38"/>
    <n v="5479"/>
    <x v="20"/>
    <x v="0"/>
    <x v="0"/>
    <x v="0"/>
    <b v="0"/>
    <b v="0"/>
    <b v="1"/>
    <b v="0"/>
    <n v="78.4914285714285"/>
    <x v="23"/>
    <b v="0"/>
  </r>
  <r>
    <s v="4431-EDMIQ"/>
    <x v="0"/>
    <s v="United States"/>
    <s v="California"/>
    <s v="Sugarloaf"/>
    <n v="92386"/>
    <s v="34.243088, -116.830015"/>
    <n v="34.243088"/>
    <n v="-116.830015"/>
    <x v="1"/>
    <x v="0"/>
    <n v="1"/>
    <x v="1"/>
    <n v="7"/>
    <n v="1"/>
    <s v="No"/>
    <s v="Yes"/>
    <s v="Yes"/>
    <s v="Yes"/>
    <s v="Yes"/>
    <s v="Yes"/>
    <s v="No"/>
    <n v="1"/>
    <x v="1"/>
    <n v="75.7"/>
    <n v="554.04999999999995"/>
    <x v="1"/>
    <x v="1"/>
    <n v="37"/>
    <n v="2950"/>
    <x v="20"/>
    <x v="0"/>
    <x v="0"/>
    <x v="0"/>
    <b v="0"/>
    <b v="0"/>
    <b v="1"/>
    <b v="0"/>
    <n v="79.149999999999906"/>
    <x v="17"/>
    <b v="1"/>
  </r>
  <r>
    <s v="0486-LGCCH"/>
    <x v="0"/>
    <s v="United States"/>
    <s v="California"/>
    <s v="Victorville"/>
    <n v="92394"/>
    <s v="34.567058, -117.362329"/>
    <n v="34.567058000000003"/>
    <n v="-117.362329"/>
    <x v="0"/>
    <x v="0"/>
    <n v="1"/>
    <x v="1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225.75"/>
    <x v="1"/>
    <x v="1"/>
    <n v="33"/>
    <n v="3372"/>
    <x v="20"/>
    <x v="0"/>
    <x v="1"/>
    <x v="0"/>
    <b v="1"/>
    <b v="0"/>
    <b v="0"/>
    <b v="1"/>
    <n v="20.522727272727199"/>
    <x v="41"/>
    <b v="0"/>
  </r>
  <r>
    <s v="4612-SSVHJ"/>
    <x v="0"/>
    <s v="United States"/>
    <s v="California"/>
    <s v="Yermo"/>
    <n v="92398"/>
    <s v="35.013299, -116.834092"/>
    <n v="35.013299000000004"/>
    <n v="-116.834092"/>
    <x v="1"/>
    <x v="1"/>
    <n v="0"/>
    <x v="0"/>
    <n v="20"/>
    <n v="1"/>
    <s v="No"/>
    <s v="No"/>
    <s v="No"/>
    <s v="No"/>
    <s v="No"/>
    <s v="No"/>
    <s v="Yes"/>
    <n v="1"/>
    <x v="1"/>
    <n v="81.45"/>
    <n v="1671.6"/>
    <x v="1"/>
    <x v="1"/>
    <n v="27"/>
    <n v="2416"/>
    <x v="20"/>
    <x v="0"/>
    <x v="0"/>
    <x v="1"/>
    <b v="0"/>
    <b v="0"/>
    <b v="1"/>
    <b v="0"/>
    <n v="83.58"/>
    <x v="46"/>
    <b v="0"/>
  </r>
  <r>
    <s v="5168-MQQCA"/>
    <x v="0"/>
    <s v="United States"/>
    <s v="California"/>
    <s v="Yucaipa"/>
    <n v="92399"/>
    <s v="34.04597, -117.011825"/>
    <n v="34.045969999999997"/>
    <n v="-117.011825"/>
    <x v="1"/>
    <x v="0"/>
    <n v="1"/>
    <x v="0"/>
    <n v="72"/>
    <n v="1"/>
    <s v="Yes"/>
    <s v="No"/>
    <s v="Yes"/>
    <s v="Yes"/>
    <s v="Yes"/>
    <s v="Yes"/>
    <s v="Yes"/>
    <n v="1"/>
    <x v="2"/>
    <n v="108.5"/>
    <n v="8003.8"/>
    <x v="1"/>
    <x v="1"/>
    <n v="56"/>
    <n v="6288"/>
    <x v="20"/>
    <x v="1"/>
    <x v="0"/>
    <x v="1"/>
    <b v="0"/>
    <b v="0"/>
    <b v="0"/>
    <b v="0"/>
    <n v="111.163888888888"/>
    <x v="65"/>
    <b v="0"/>
  </r>
  <r>
    <s v="7971-HLVXI"/>
    <x v="0"/>
    <s v="United States"/>
    <s v="California"/>
    <s v="San Bernardino"/>
    <n v="92404"/>
    <s v="34.183286, -117.221722"/>
    <n v="34.183286000000003"/>
    <n v="-117.221722"/>
    <x v="0"/>
    <x v="0"/>
    <n v="1"/>
    <x v="1"/>
    <n v="72"/>
    <n v="1"/>
    <s v="Yes"/>
    <s v="No"/>
    <s v="No"/>
    <s v="No"/>
    <s v="No"/>
    <s v="No"/>
    <s v="Yes"/>
    <n v="1"/>
    <x v="1"/>
    <n v="84.5"/>
    <n v="6130.85"/>
    <x v="1"/>
    <x v="1"/>
    <n v="50"/>
    <n v="6202"/>
    <x v="20"/>
    <x v="0"/>
    <x v="1"/>
    <x v="1"/>
    <b v="0"/>
    <b v="1"/>
    <b v="0"/>
    <b v="0"/>
    <n v="85.150694444444397"/>
    <x v="33"/>
    <b v="0"/>
  </r>
  <r>
    <s v="9094-AZPHK"/>
    <x v="0"/>
    <s v="United States"/>
    <s v="California"/>
    <s v="San Bernardino"/>
    <n v="92405"/>
    <s v="34.142747, -117.300864"/>
    <n v="34.142747"/>
    <n v="-117.300864"/>
    <x v="1"/>
    <x v="0"/>
    <n v="0"/>
    <x v="0"/>
    <n v="15"/>
    <n v="1"/>
    <s v="Yes"/>
    <s v="No"/>
    <s v="Yes"/>
    <s v="No"/>
    <s v="No"/>
    <s v="Yes"/>
    <s v="Yes"/>
    <n v="1"/>
    <x v="2"/>
    <n v="100.15"/>
    <n v="1415"/>
    <x v="1"/>
    <x v="1"/>
    <n v="65"/>
    <n v="2565"/>
    <x v="20"/>
    <x v="0"/>
    <x v="0"/>
    <x v="1"/>
    <b v="0"/>
    <b v="0"/>
    <b v="1"/>
    <b v="0"/>
    <n v="94.3333333333333"/>
    <x v="24"/>
    <b v="0"/>
  </r>
  <r>
    <s v="3649-JPUGY"/>
    <x v="0"/>
    <s v="United States"/>
    <s v="California"/>
    <s v="San Bernardino"/>
    <n v="92407"/>
    <s v="34.250069, -117.393949"/>
    <n v="34.250069000000003"/>
    <n v="-117.39394900000001"/>
    <x v="0"/>
    <x v="0"/>
    <n v="0"/>
    <x v="0"/>
    <n v="72"/>
    <n v="1"/>
    <s v="Yes"/>
    <s v="No"/>
    <s v="Yes"/>
    <s v="Yes"/>
    <s v="Yes"/>
    <s v="Yes"/>
    <s v="Yes"/>
    <n v="1"/>
    <x v="1"/>
    <n v="88.6"/>
    <n v="6201.95"/>
    <x v="1"/>
    <x v="1"/>
    <n v="52"/>
    <n v="5842"/>
    <x v="20"/>
    <x v="0"/>
    <x v="1"/>
    <x v="0"/>
    <b v="0"/>
    <b v="0"/>
    <b v="0"/>
    <b v="0"/>
    <n v="86.138194444444395"/>
    <x v="62"/>
    <b v="0"/>
  </r>
  <r>
    <s v="3552-CTCYF"/>
    <x v="0"/>
    <s v="United States"/>
    <s v="California"/>
    <s v="San Bernardino"/>
    <n v="92411"/>
    <s v="34.122501, -117.320138"/>
    <n v="34.122501"/>
    <n v="-117.320138"/>
    <x v="0"/>
    <x v="0"/>
    <n v="1"/>
    <x v="1"/>
    <n v="63"/>
    <n v="1"/>
    <s v="Yes"/>
    <s v="No"/>
    <s v="Yes"/>
    <s v="Yes"/>
    <s v="No"/>
    <s v="Yes"/>
    <s v="Yes"/>
    <n v="1"/>
    <x v="2"/>
    <n v="104.8"/>
    <n v="6597.25"/>
    <x v="1"/>
    <x v="1"/>
    <n v="20"/>
    <n v="4046"/>
    <x v="20"/>
    <x v="0"/>
    <x v="1"/>
    <x v="1"/>
    <b v="0"/>
    <b v="0"/>
    <b v="0"/>
    <b v="0"/>
    <n v="104.71825396825299"/>
    <x v="3"/>
    <b v="0"/>
  </r>
  <r>
    <s v="6778-YSNIH"/>
    <x v="0"/>
    <s v="United States"/>
    <s v="California"/>
    <s v="Riverside"/>
    <n v="92501"/>
    <s v="33.994676, -117.372498"/>
    <n v="33.994675999999998"/>
    <n v="-117.37249799999999"/>
    <x v="1"/>
    <x v="0"/>
    <n v="0"/>
    <x v="0"/>
    <n v="2"/>
    <n v="1"/>
    <s v="No"/>
    <s v="No"/>
    <s v="Yes"/>
    <s v="No"/>
    <s v="No"/>
    <s v="Yes"/>
    <s v="No"/>
    <n v="1"/>
    <x v="0"/>
    <n v="59"/>
    <n v="114.15"/>
    <x v="1"/>
    <x v="1"/>
    <n v="33"/>
    <n v="5810"/>
    <x v="20"/>
    <x v="0"/>
    <x v="0"/>
    <x v="0"/>
    <b v="0"/>
    <b v="0"/>
    <b v="1"/>
    <b v="0"/>
    <n v="57.075000000000003"/>
    <x v="26"/>
    <b v="0"/>
  </r>
  <r>
    <s v="5756-OZRIO"/>
    <x v="0"/>
    <s v="United States"/>
    <s v="California"/>
    <s v="Riverside"/>
    <n v="92504"/>
    <s v="33.9108, -117.398153"/>
    <n v="33.910800000000002"/>
    <n v="-117.39815299999999"/>
    <x v="0"/>
    <x v="1"/>
    <n v="1"/>
    <x v="0"/>
    <n v="61"/>
    <n v="1"/>
    <s v="Yes"/>
    <s v="No"/>
    <s v="Yes"/>
    <s v="No"/>
    <s v="No"/>
    <s v="No"/>
    <s v="Yes"/>
    <n v="0"/>
    <x v="0"/>
    <n v="64.05"/>
    <n v="3902.6"/>
    <x v="1"/>
    <x v="1"/>
    <n v="29"/>
    <n v="4001"/>
    <x v="20"/>
    <x v="1"/>
    <x v="0"/>
    <x v="0"/>
    <b v="0"/>
    <b v="0"/>
    <b v="0"/>
    <b v="0"/>
    <n v="63.977049180327803"/>
    <x v="9"/>
    <b v="0"/>
  </r>
  <r>
    <s v="6579-JPICP"/>
    <x v="0"/>
    <s v="United States"/>
    <s v="California"/>
    <s v="Riverside"/>
    <n v="92505"/>
    <s v="33.920907, -117.489426"/>
    <n v="33.920907"/>
    <n v="-117.489425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20.399999999999999"/>
    <x v="1"/>
    <x v="1"/>
    <n v="46"/>
    <n v="2968"/>
    <x v="20"/>
    <x v="0"/>
    <x v="0"/>
    <x v="0"/>
    <b v="1"/>
    <b v="0"/>
    <b v="0"/>
    <b v="1"/>
    <n v="20.399999999999999"/>
    <x v="7"/>
    <b v="0"/>
  </r>
  <r>
    <s v="4134-BSXLX"/>
    <x v="0"/>
    <s v="United States"/>
    <s v="California"/>
    <s v="Riverside"/>
    <n v="92507"/>
    <s v="33.976328, -117.319786"/>
    <n v="33.976328000000002"/>
    <n v="-117.31978599999999"/>
    <x v="0"/>
    <x v="0"/>
    <n v="1"/>
    <x v="0"/>
    <n v="28"/>
    <n v="1"/>
    <s v="No"/>
    <s v="Yes"/>
    <s v="Yes"/>
    <s v="No"/>
    <s v="Yes"/>
    <s v="No"/>
    <s v="No"/>
    <n v="0"/>
    <x v="0"/>
    <n v="60.9"/>
    <n v="1785.65"/>
    <x v="1"/>
    <x v="1"/>
    <n v="76"/>
    <n v="3851"/>
    <x v="20"/>
    <x v="0"/>
    <x v="0"/>
    <x v="0"/>
    <b v="0"/>
    <b v="0"/>
    <b v="0"/>
    <b v="1"/>
    <n v="63.773214285714197"/>
    <x v="71"/>
    <b v="1"/>
  </r>
  <r>
    <s v="0505-SPOOW"/>
    <x v="0"/>
    <s v="United States"/>
    <s v="California"/>
    <s v="Riverside"/>
    <n v="92508"/>
    <s v="33.885499, -117.324959"/>
    <n v="33.885499000000003"/>
    <n v="-117.32495900000001"/>
    <x v="1"/>
    <x v="0"/>
    <n v="1"/>
    <x v="0"/>
    <n v="70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1397.65"/>
    <x v="1"/>
    <x v="1"/>
    <n v="30"/>
    <n v="4500"/>
    <x v="20"/>
    <x v="0"/>
    <x v="1"/>
    <x v="0"/>
    <b v="1"/>
    <b v="0"/>
    <b v="0"/>
    <b v="0"/>
    <n v="19.966428571428501"/>
    <x v="41"/>
    <b v="0"/>
  </r>
  <r>
    <s v="4374-YMUSQ"/>
    <x v="0"/>
    <s v="United States"/>
    <s v="California"/>
    <s v="Lake Elsinore"/>
    <n v="92530"/>
    <s v="33.655421, -117.391751"/>
    <n v="33.655420999999997"/>
    <n v="-117.391751"/>
    <x v="0"/>
    <x v="0"/>
    <n v="0"/>
    <x v="0"/>
    <n v="34"/>
    <n v="1"/>
    <s v="Yes"/>
    <s v="Yes"/>
    <s v="Yes"/>
    <s v="Yes"/>
    <s v="Yes"/>
    <s v="Yes"/>
    <s v="Yes"/>
    <n v="0"/>
    <x v="2"/>
    <n v="116.25"/>
    <n v="3899.05"/>
    <x v="1"/>
    <x v="1"/>
    <n v="22"/>
    <n v="4022"/>
    <x v="20"/>
    <x v="1"/>
    <x v="0"/>
    <x v="1"/>
    <b v="0"/>
    <b v="1"/>
    <b v="0"/>
    <b v="0"/>
    <n v="114.67794117647"/>
    <x v="94"/>
    <b v="1"/>
  </r>
  <r>
    <s v="4513-CXYIX"/>
    <x v="0"/>
    <s v="United States"/>
    <s v="California"/>
    <s v="Lake Elsinore"/>
    <n v="92532"/>
    <s v="33.705836, -117.318204"/>
    <n v="33.705835999999998"/>
    <n v="-117.31820399999999"/>
    <x v="1"/>
    <x v="1"/>
    <n v="1"/>
    <x v="0"/>
    <n v="71"/>
    <n v="1"/>
    <s v="Yes"/>
    <s v="Yes"/>
    <s v="No"/>
    <s v="No"/>
    <s v="No"/>
    <s v="No"/>
    <s v="No"/>
    <n v="1"/>
    <x v="1"/>
    <n v="80.7"/>
    <n v="5676"/>
    <x v="1"/>
    <x v="1"/>
    <n v="54"/>
    <n v="4583"/>
    <x v="20"/>
    <x v="0"/>
    <x v="1"/>
    <x v="1"/>
    <b v="0"/>
    <b v="1"/>
    <b v="0"/>
    <b v="0"/>
    <n v="79.943661971830906"/>
    <x v="13"/>
    <b v="1"/>
  </r>
  <r>
    <s v="3957-HHLMR"/>
    <x v="0"/>
    <s v="United States"/>
    <s v="California"/>
    <s v="Aguanga"/>
    <n v="92536"/>
    <s v="33.482243, -116.827173"/>
    <n v="33.482242999999997"/>
    <n v="-116.827173"/>
    <x v="1"/>
    <x v="0"/>
    <n v="1"/>
    <x v="0"/>
    <n v="70"/>
    <n v="1"/>
    <s v="Yes"/>
    <s v="Yes"/>
    <s v="No"/>
    <s v="No"/>
    <s v="No"/>
    <s v="No"/>
    <s v="Yes"/>
    <n v="0"/>
    <x v="0"/>
    <n v="65.2"/>
    <n v="4543.1499999999996"/>
    <x v="1"/>
    <x v="1"/>
    <n v="20"/>
    <n v="6316"/>
    <x v="20"/>
    <x v="1"/>
    <x v="0"/>
    <x v="0"/>
    <b v="0"/>
    <b v="0"/>
    <b v="0"/>
    <b v="0"/>
    <n v="64.902142857142806"/>
    <x v="85"/>
    <b v="1"/>
  </r>
  <r>
    <s v="7803-XOCCZ"/>
    <x v="0"/>
    <s v="United States"/>
    <s v="California"/>
    <s v="Anza"/>
    <n v="92539"/>
    <s v="33.527605, -116.666551"/>
    <n v="33.527605000000001"/>
    <n v="-116.666551"/>
    <x v="1"/>
    <x v="0"/>
    <n v="1"/>
    <x v="1"/>
    <n v="52"/>
    <n v="1"/>
    <s v="No"/>
    <s v="Yes"/>
    <s v="No"/>
    <s v="Yes"/>
    <s v="Yes"/>
    <s v="No"/>
    <s v="No"/>
    <n v="1"/>
    <x v="1"/>
    <n v="84.05"/>
    <n v="4326.8"/>
    <x v="1"/>
    <x v="1"/>
    <n v="48"/>
    <n v="6099"/>
    <x v="20"/>
    <x v="0"/>
    <x v="0"/>
    <x v="1"/>
    <b v="0"/>
    <b v="0"/>
    <b v="0"/>
    <b v="0"/>
    <n v="83.207692307692298"/>
    <x v="33"/>
    <b v="1"/>
  </r>
  <r>
    <s v="5736-YEJAX"/>
    <x v="0"/>
    <s v="United States"/>
    <s v="California"/>
    <s v="Hemet"/>
    <n v="92543"/>
    <s v="33.739415, -116.968339"/>
    <n v="33.739415000000001"/>
    <n v="-116.968339"/>
    <x v="0"/>
    <x v="0"/>
    <n v="0"/>
    <x v="0"/>
    <n v="69"/>
    <n v="1"/>
    <s v="Yes"/>
    <s v="Yes"/>
    <s v="Yes"/>
    <s v="Yes"/>
    <s v="Yes"/>
    <s v="Yes"/>
    <s v="No"/>
    <n v="1"/>
    <x v="1"/>
    <n v="79.45"/>
    <n v="5502.55"/>
    <x v="1"/>
    <x v="1"/>
    <n v="28"/>
    <n v="5189"/>
    <x v="20"/>
    <x v="0"/>
    <x v="1"/>
    <x v="0"/>
    <b v="0"/>
    <b v="1"/>
    <b v="0"/>
    <b v="0"/>
    <n v="79.747101449275306"/>
    <x v="16"/>
    <b v="1"/>
  </r>
  <r>
    <s v="8981-FJGLA"/>
    <x v="0"/>
    <s v="United States"/>
    <s v="California"/>
    <s v="Hemet"/>
    <n v="92545"/>
    <s v="33.734933, -117.044145"/>
    <n v="33.734932999999998"/>
    <n v="-117.044145"/>
    <x v="0"/>
    <x v="0"/>
    <n v="0"/>
    <x v="1"/>
    <n v="11"/>
    <n v="1"/>
    <s v="Yes"/>
    <s v="No"/>
    <s v="No"/>
    <s v="Yes"/>
    <s v="No"/>
    <s v="No"/>
    <s v="No"/>
    <n v="1"/>
    <x v="1"/>
    <n v="78"/>
    <n v="851.8"/>
    <x v="1"/>
    <x v="1"/>
    <n v="23"/>
    <n v="4886"/>
    <x v="20"/>
    <x v="0"/>
    <x v="0"/>
    <x v="1"/>
    <b v="0"/>
    <b v="0"/>
    <b v="0"/>
    <b v="1"/>
    <n v="77.436363636363595"/>
    <x v="78"/>
    <b v="0"/>
  </r>
  <r>
    <s v="1135-LMECX"/>
    <x v="0"/>
    <s v="United States"/>
    <s v="California"/>
    <s v="Moreno Valley"/>
    <n v="92551"/>
    <s v="33.88274, -117.224878"/>
    <n v="33.882739999999998"/>
    <n v="-117.224878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9.850000000000001"/>
    <x v="1"/>
    <x v="1"/>
    <n v="51"/>
    <n v="4905"/>
    <x v="20"/>
    <x v="0"/>
    <x v="0"/>
    <x v="0"/>
    <b v="1"/>
    <b v="0"/>
    <b v="0"/>
    <b v="1"/>
    <n v="19.850000000000001"/>
    <x v="41"/>
    <b v="0"/>
  </r>
  <r>
    <s v="4332-MUOEZ"/>
    <x v="0"/>
    <s v="United States"/>
    <s v="California"/>
    <s v="Moreno Valley"/>
    <n v="92553"/>
    <s v="33.923149, -117.244933"/>
    <n v="33.923149000000002"/>
    <n v="-117.244933"/>
    <x v="0"/>
    <x v="1"/>
    <n v="1"/>
    <x v="0"/>
    <n v="20"/>
    <n v="1"/>
    <s v="No"/>
    <s v="Yes"/>
    <s v="No"/>
    <s v="Yes"/>
    <s v="Yes"/>
    <s v="No"/>
    <s v="Yes"/>
    <n v="0"/>
    <x v="2"/>
    <n v="94.3"/>
    <n v="1818.3"/>
    <x v="1"/>
    <x v="1"/>
    <n v="32"/>
    <n v="2574"/>
    <x v="20"/>
    <x v="1"/>
    <x v="0"/>
    <x v="1"/>
    <b v="0"/>
    <b v="1"/>
    <b v="0"/>
    <b v="0"/>
    <n v="90.914999999999907"/>
    <x v="15"/>
    <b v="1"/>
  </r>
  <r>
    <s v="8535-SFUTN"/>
    <x v="0"/>
    <s v="United States"/>
    <s v="California"/>
    <s v="Moreno Valley"/>
    <n v="92555"/>
    <s v="33.907361, -117.109972"/>
    <n v="33.907361000000002"/>
    <n v="-117.109972"/>
    <x v="0"/>
    <x v="0"/>
    <n v="0"/>
    <x v="0"/>
    <n v="61"/>
    <n v="1"/>
    <s v="Yes"/>
    <s v="Yes"/>
    <s v="No"/>
    <s v="Yes"/>
    <s v="No"/>
    <s v="Yes"/>
    <s v="Yes"/>
    <n v="1"/>
    <x v="2"/>
    <n v="106.45"/>
    <n v="6300.15"/>
    <x v="1"/>
    <x v="1"/>
    <n v="65"/>
    <n v="4842"/>
    <x v="20"/>
    <x v="0"/>
    <x v="0"/>
    <x v="1"/>
    <b v="0"/>
    <b v="0"/>
    <b v="1"/>
    <b v="0"/>
    <n v="103.281147540983"/>
    <x v="11"/>
    <b v="1"/>
  </r>
  <r>
    <s v="8677-HDZEE"/>
    <x v="0"/>
    <s v="United States"/>
    <s v="California"/>
    <s v="Mountain Center"/>
    <n v="92561"/>
    <s v="33.638645, -116.55783"/>
    <n v="33.638644999999997"/>
    <n v="-116.55783"/>
    <x v="1"/>
    <x v="0"/>
    <n v="0"/>
    <x v="0"/>
    <n v="56"/>
    <n v="1"/>
    <s v="Yes"/>
    <s v="No"/>
    <s v="Yes"/>
    <s v="No"/>
    <s v="Yes"/>
    <s v="Yes"/>
    <s v="Yes"/>
    <n v="1"/>
    <x v="2"/>
    <n v="105.45"/>
    <n v="5916.95"/>
    <x v="1"/>
    <x v="1"/>
    <n v="55"/>
    <n v="4212"/>
    <x v="20"/>
    <x v="0"/>
    <x v="0"/>
    <x v="1"/>
    <b v="0"/>
    <b v="0"/>
    <b v="0"/>
    <b v="0"/>
    <n v="105.65982142857099"/>
    <x v="43"/>
    <b v="0"/>
  </r>
  <r>
    <s v="2475-MROZF"/>
    <x v="0"/>
    <s v="United States"/>
    <s v="California"/>
    <s v="Murrieta"/>
    <n v="92562"/>
    <s v="33.548869, -117.334165"/>
    <n v="33.548869000000003"/>
    <n v="-117.334165"/>
    <x v="0"/>
    <x v="0"/>
    <n v="0"/>
    <x v="0"/>
    <n v="30"/>
    <n v="1"/>
    <s v="Yes"/>
    <s v="Yes"/>
    <s v="Yes"/>
    <s v="Yes"/>
    <s v="Yes"/>
    <s v="No"/>
    <s v="No"/>
    <n v="1"/>
    <x v="2"/>
    <n v="95"/>
    <n v="2852.4"/>
    <x v="1"/>
    <x v="1"/>
    <n v="64"/>
    <n v="3597"/>
    <x v="20"/>
    <x v="0"/>
    <x v="0"/>
    <x v="1"/>
    <b v="0"/>
    <b v="1"/>
    <b v="0"/>
    <b v="0"/>
    <n v="95.08"/>
    <x v="15"/>
    <b v="1"/>
  </r>
  <r>
    <s v="3482-ABPKK"/>
    <x v="0"/>
    <s v="United States"/>
    <s v="California"/>
    <s v="Nuevo"/>
    <n v="92567"/>
    <s v="33.82769, -117.102244"/>
    <n v="33.827689999999997"/>
    <n v="-117.102244"/>
    <x v="1"/>
    <x v="0"/>
    <n v="0"/>
    <x v="0"/>
    <n v="28"/>
    <n v="1"/>
    <s v="No"/>
    <s v="Yes"/>
    <s v="No"/>
    <s v="No"/>
    <s v="Yes"/>
    <s v="No"/>
    <s v="No"/>
    <n v="0"/>
    <x v="0"/>
    <n v="54.3"/>
    <n v="1546.3"/>
    <x v="1"/>
    <x v="1"/>
    <n v="30"/>
    <n v="5271"/>
    <x v="20"/>
    <x v="1"/>
    <x v="0"/>
    <x v="0"/>
    <b v="0"/>
    <b v="0"/>
    <b v="0"/>
    <b v="1"/>
    <n v="55.225000000000001"/>
    <x v="37"/>
    <b v="1"/>
  </r>
  <r>
    <s v="6705-LXORM"/>
    <x v="0"/>
    <s v="United States"/>
    <s v="California"/>
    <s v="Perris"/>
    <n v="92570"/>
    <s v="33.787298, -117.320676"/>
    <n v="33.787298"/>
    <n v="-117.32067600000001"/>
    <x v="1"/>
    <x v="1"/>
    <n v="1"/>
    <x v="0"/>
    <n v="5"/>
    <n v="1"/>
    <s v="No"/>
    <s v="No"/>
    <s v="No"/>
    <s v="No"/>
    <s v="No"/>
    <s v="No"/>
    <s v="No"/>
    <n v="0"/>
    <x v="0"/>
    <n v="70.05"/>
    <n v="302.60000000000002"/>
    <x v="1"/>
    <x v="1"/>
    <n v="24"/>
    <n v="2064"/>
    <x v="20"/>
    <x v="0"/>
    <x v="0"/>
    <x v="1"/>
    <b v="0"/>
    <b v="0"/>
    <b v="1"/>
    <b v="0"/>
    <n v="60.52"/>
    <x v="1"/>
    <b v="0"/>
  </r>
  <r>
    <s v="7531-GQHME"/>
    <x v="0"/>
    <s v="United States"/>
    <s v="California"/>
    <s v="San Jacinto"/>
    <n v="92582"/>
    <s v="33.806708, -117.02007"/>
    <n v="33.806708"/>
    <n v="-117.02007"/>
    <x v="0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65.45"/>
    <x v="1"/>
    <x v="1"/>
    <n v="56"/>
    <n v="4996"/>
    <x v="20"/>
    <x v="0"/>
    <x v="0"/>
    <x v="0"/>
    <b v="1"/>
    <b v="1"/>
    <b v="0"/>
    <b v="0"/>
    <n v="22.120833333333302"/>
    <x v="7"/>
    <b v="0"/>
  </r>
  <r>
    <s v="5174-ITUMV"/>
    <x v="0"/>
    <s v="United States"/>
    <s v="California"/>
    <s v="San Jacinto"/>
    <n v="92583"/>
    <s v="33.796568, -116.924723"/>
    <n v="33.796568000000001"/>
    <n v="-116.924723"/>
    <x v="0"/>
    <x v="0"/>
    <n v="1"/>
    <x v="1"/>
    <n v="67"/>
    <n v="1"/>
    <s v="Yes"/>
    <s v="No"/>
    <s v="Yes"/>
    <s v="Yes"/>
    <s v="No"/>
    <s v="Yes"/>
    <s v="Yes"/>
    <n v="1"/>
    <x v="2"/>
    <n v="105.4"/>
    <n v="6989.45"/>
    <x v="1"/>
    <x v="1"/>
    <n v="45"/>
    <n v="5666"/>
    <x v="20"/>
    <x v="1"/>
    <x v="0"/>
    <x v="1"/>
    <b v="0"/>
    <b v="0"/>
    <b v="1"/>
    <b v="0"/>
    <n v="104.320149253731"/>
    <x v="43"/>
    <b v="0"/>
  </r>
  <r>
    <s v="4109-CYRBD"/>
    <x v="0"/>
    <s v="United States"/>
    <s v="California"/>
    <s v="Menifee"/>
    <n v="92584"/>
    <s v="33.653338, -117.178271"/>
    <n v="33.653337999999998"/>
    <n v="-117.178271"/>
    <x v="0"/>
    <x v="1"/>
    <n v="1"/>
    <x v="0"/>
    <n v="29"/>
    <n v="1"/>
    <s v="Yes"/>
    <s v="No"/>
    <s v="No"/>
    <s v="No"/>
    <s v="No"/>
    <s v="No"/>
    <s v="No"/>
    <n v="1"/>
    <x v="0"/>
    <n v="51.6"/>
    <n v="1442"/>
    <x v="1"/>
    <x v="1"/>
    <n v="39"/>
    <n v="5495"/>
    <x v="20"/>
    <x v="0"/>
    <x v="0"/>
    <x v="0"/>
    <b v="0"/>
    <b v="0"/>
    <b v="1"/>
    <b v="0"/>
    <n v="49.724137931034399"/>
    <x v="87"/>
    <b v="0"/>
  </r>
  <r>
    <s v="0913-XWSCN"/>
    <x v="0"/>
    <s v="United States"/>
    <s v="California"/>
    <s v="Sun City"/>
    <n v="92585"/>
    <s v="33.739412, -117.173334"/>
    <n v="33.739412000000002"/>
    <n v="-117.173334"/>
    <x v="0"/>
    <x v="0"/>
    <n v="1"/>
    <x v="1"/>
    <n v="55"/>
    <n v="1"/>
    <s v="Yes"/>
    <s v="No"/>
    <s v="No"/>
    <s v="No"/>
    <s v="No"/>
    <s v="No"/>
    <s v="Yes"/>
    <n v="0"/>
    <x v="1"/>
    <n v="85.5"/>
    <n v="4713.3999999999996"/>
    <x v="1"/>
    <x v="1"/>
    <n v="20"/>
    <n v="6411"/>
    <x v="20"/>
    <x v="0"/>
    <x v="0"/>
    <x v="1"/>
    <b v="0"/>
    <b v="0"/>
    <b v="0"/>
    <b v="0"/>
    <n v="85.698181818181794"/>
    <x v="42"/>
    <b v="0"/>
  </r>
  <r>
    <s v="0750-EBAIU"/>
    <x v="0"/>
    <s v="United States"/>
    <s v="California"/>
    <s v="Temecula"/>
    <n v="92590"/>
    <s v="33.475493, -117.219551"/>
    <n v="33.475493"/>
    <n v="-117.219551"/>
    <x v="0"/>
    <x v="0"/>
    <n v="0"/>
    <x v="0"/>
    <n v="52"/>
    <n v="1"/>
    <s v="No"/>
    <s v="Yes"/>
    <s v="No"/>
    <s v="Yes"/>
    <s v="No"/>
    <s v="Yes"/>
    <s v="No"/>
    <n v="0"/>
    <x v="2"/>
    <n v="91.25"/>
    <n v="4738.3"/>
    <x v="1"/>
    <x v="1"/>
    <n v="29"/>
    <n v="4770"/>
    <x v="20"/>
    <x v="1"/>
    <x v="0"/>
    <x v="1"/>
    <b v="0"/>
    <b v="0"/>
    <b v="1"/>
    <b v="0"/>
    <n v="91.121153846153803"/>
    <x v="60"/>
    <b v="1"/>
  </r>
  <r>
    <s v="8606-CIQUL"/>
    <x v="0"/>
    <s v="United States"/>
    <s v="California"/>
    <s v="Temecula"/>
    <n v="92591"/>
    <s v="33.540604, -117.10909"/>
    <n v="33.540604000000002"/>
    <n v="-117.10908999999999"/>
    <x v="0"/>
    <x v="1"/>
    <n v="1"/>
    <x v="1"/>
    <n v="72"/>
    <n v="1"/>
    <s v="Yes"/>
    <s v="Yes"/>
    <s v="Yes"/>
    <s v="Yes"/>
    <s v="Yes"/>
    <s v="Yes"/>
    <s v="Yes"/>
    <n v="1"/>
    <x v="2"/>
    <n v="115.75"/>
    <n v="8399.15"/>
    <x v="1"/>
    <x v="1"/>
    <n v="60"/>
    <n v="5168"/>
    <x v="20"/>
    <x v="0"/>
    <x v="1"/>
    <x v="1"/>
    <b v="0"/>
    <b v="1"/>
    <b v="0"/>
    <b v="0"/>
    <n v="116.654861111111"/>
    <x v="73"/>
    <b v="1"/>
  </r>
  <r>
    <s v="3571-DPYUH"/>
    <x v="0"/>
    <s v="United States"/>
    <s v="California"/>
    <s v="Temecula"/>
    <n v="92592"/>
    <s v="33.507255, -117.029473"/>
    <n v="33.507255000000001"/>
    <n v="-117.029473"/>
    <x v="0"/>
    <x v="0"/>
    <n v="1"/>
    <x v="1"/>
    <n v="58"/>
    <n v="1"/>
    <s v="Yes"/>
    <s v="No"/>
    <s v="Yes"/>
    <s v="No"/>
    <s v="Yes"/>
    <s v="Yes"/>
    <s v="No"/>
    <n v="1"/>
    <x v="2"/>
    <n v="94.7"/>
    <n v="5430.35"/>
    <x v="1"/>
    <x v="1"/>
    <n v="49"/>
    <n v="5653"/>
    <x v="20"/>
    <x v="1"/>
    <x v="0"/>
    <x v="1"/>
    <b v="0"/>
    <b v="1"/>
    <b v="0"/>
    <b v="0"/>
    <n v="93.626724137931006"/>
    <x v="15"/>
    <b v="0"/>
  </r>
  <r>
    <s v="7601-GNDYK"/>
    <x v="0"/>
    <s v="United States"/>
    <s v="California"/>
    <s v="Wildomar"/>
    <n v="92595"/>
    <s v="33.617108, -117.253349"/>
    <n v="33.617108000000002"/>
    <n v="-117.253349"/>
    <x v="0"/>
    <x v="0"/>
    <n v="1"/>
    <x v="1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686.95"/>
    <x v="1"/>
    <x v="1"/>
    <n v="20"/>
    <n v="3764"/>
    <x v="20"/>
    <x v="0"/>
    <x v="1"/>
    <x v="0"/>
    <b v="1"/>
    <b v="0"/>
    <b v="0"/>
    <b v="1"/>
    <n v="19.6271428571428"/>
    <x v="41"/>
    <b v="0"/>
  </r>
  <r>
    <s v="0356-OBMAC"/>
    <x v="0"/>
    <s v="United States"/>
    <s v="California"/>
    <s v="Winchester"/>
    <n v="92596"/>
    <s v="33.657433, -117.04254"/>
    <n v="33.657432999999997"/>
    <n v="-117.04254"/>
    <x v="1"/>
    <x v="1"/>
    <n v="0"/>
    <x v="0"/>
    <n v="56"/>
    <n v="1"/>
    <s v="Yes"/>
    <s v="No"/>
    <s v="Yes"/>
    <s v="Yes"/>
    <s v="Yes"/>
    <s v="Yes"/>
    <s v="No"/>
    <n v="1"/>
    <x v="2"/>
    <n v="99.9"/>
    <n v="5706.3"/>
    <x v="1"/>
    <x v="1"/>
    <n v="45"/>
    <n v="5840"/>
    <x v="20"/>
    <x v="0"/>
    <x v="1"/>
    <x v="1"/>
    <b v="0"/>
    <b v="0"/>
    <b v="0"/>
    <b v="0"/>
    <n v="101.898214285714"/>
    <x v="2"/>
    <b v="0"/>
  </r>
  <r>
    <s v="8067-NIOYM"/>
    <x v="0"/>
    <s v="United States"/>
    <s v="California"/>
    <s v="Irvine"/>
    <n v="92602"/>
    <s v="33.720359, -117.733655"/>
    <n v="33.720359000000002"/>
    <n v="-117.733655"/>
    <x v="1"/>
    <x v="0"/>
    <n v="1"/>
    <x v="1"/>
    <n v="24"/>
    <n v="1"/>
    <s v="No"/>
    <s v="No internet service"/>
    <s v="No internet service"/>
    <s v="No internet service"/>
    <s v="No internet service"/>
    <s v="No internet service"/>
    <s v="No internet service"/>
    <n v="1"/>
    <x v="3"/>
    <n v="21.1"/>
    <n v="490.65"/>
    <x v="1"/>
    <x v="1"/>
    <n v="46"/>
    <n v="4368"/>
    <x v="20"/>
    <x v="0"/>
    <x v="1"/>
    <x v="0"/>
    <b v="1"/>
    <b v="1"/>
    <b v="0"/>
    <b v="0"/>
    <n v="20.443749999999898"/>
    <x v="19"/>
    <b v="0"/>
  </r>
  <r>
    <s v="1403-GYAFU"/>
    <x v="0"/>
    <s v="United States"/>
    <s v="California"/>
    <s v="Irvine"/>
    <n v="92604"/>
    <s v="33.688546, -117.788091"/>
    <n v="33.688546000000002"/>
    <n v="-117.78809099999999"/>
    <x v="0"/>
    <x v="0"/>
    <n v="1"/>
    <x v="1"/>
    <n v="70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1360.25"/>
    <x v="1"/>
    <x v="1"/>
    <n v="64"/>
    <n v="4485"/>
    <x v="20"/>
    <x v="0"/>
    <x v="1"/>
    <x v="0"/>
    <b v="1"/>
    <b v="1"/>
    <b v="0"/>
    <b v="0"/>
    <n v="19.4321428571428"/>
    <x v="7"/>
    <b v="0"/>
  </r>
  <r>
    <s v="4234-XTNEA"/>
    <x v="0"/>
    <s v="United States"/>
    <s v="California"/>
    <s v="Irvine"/>
    <n v="92606"/>
    <s v="33.703976, -117.824172"/>
    <n v="33.703975999999997"/>
    <n v="-117.824172"/>
    <x v="0"/>
    <x v="0"/>
    <n v="0"/>
    <x v="0"/>
    <n v="2"/>
    <n v="1"/>
    <s v="No"/>
    <s v="No"/>
    <s v="No"/>
    <s v="No"/>
    <s v="No"/>
    <s v="Yes"/>
    <s v="No"/>
    <n v="1"/>
    <x v="1"/>
    <n v="79.95"/>
    <n v="174.45"/>
    <x v="1"/>
    <x v="1"/>
    <n v="44"/>
    <n v="5213"/>
    <x v="20"/>
    <x v="0"/>
    <x v="0"/>
    <x v="1"/>
    <b v="0"/>
    <b v="0"/>
    <b v="1"/>
    <b v="0"/>
    <n v="87.224999999999994"/>
    <x v="16"/>
    <b v="0"/>
  </r>
  <r>
    <s v="1297-VQDRP"/>
    <x v="0"/>
    <s v="United States"/>
    <s v="California"/>
    <s v="Foothill Ranch"/>
    <n v="92610"/>
    <s v="33.698728, -117.67768"/>
    <n v="33.698728000000003"/>
    <n v="-117.67768"/>
    <x v="0"/>
    <x v="1"/>
    <n v="1"/>
    <x v="1"/>
    <n v="68"/>
    <n v="1"/>
    <s v="Yes"/>
    <s v="No"/>
    <s v="No"/>
    <s v="Yes"/>
    <s v="Yes"/>
    <s v="Yes"/>
    <s v="Yes"/>
    <n v="1"/>
    <x v="2"/>
    <n v="107.15"/>
    <n v="7379.8"/>
    <x v="1"/>
    <x v="1"/>
    <n v="66"/>
    <n v="4324"/>
    <x v="20"/>
    <x v="1"/>
    <x v="0"/>
    <x v="1"/>
    <b v="0"/>
    <b v="1"/>
    <b v="0"/>
    <b v="0"/>
    <n v="108.526470588235"/>
    <x v="76"/>
    <b v="0"/>
  </r>
  <r>
    <s v="5348-CAGXB"/>
    <x v="0"/>
    <s v="United States"/>
    <s v="California"/>
    <s v="Irvine"/>
    <n v="92614"/>
    <s v="33.680302, -117.833296"/>
    <n v="33.680301999999998"/>
    <n v="-117.833296"/>
    <x v="0"/>
    <x v="0"/>
    <n v="0"/>
    <x v="0"/>
    <n v="12"/>
    <n v="1"/>
    <s v="Yes"/>
    <s v="No"/>
    <s v="No"/>
    <s v="Yes"/>
    <s v="No"/>
    <s v="Yes"/>
    <s v="No"/>
    <n v="1"/>
    <x v="1"/>
    <n v="89.55"/>
    <n v="1021.75"/>
    <x v="1"/>
    <x v="1"/>
    <n v="79"/>
    <n v="2325"/>
    <x v="20"/>
    <x v="0"/>
    <x v="0"/>
    <x v="1"/>
    <b v="0"/>
    <b v="0"/>
    <b v="1"/>
    <b v="0"/>
    <n v="85.1458333333333"/>
    <x v="54"/>
    <b v="0"/>
  </r>
  <r>
    <s v="0621-HJWXJ"/>
    <x v="0"/>
    <s v="United States"/>
    <s v="California"/>
    <s v="Irvine"/>
    <n v="92618"/>
    <s v="33.667145, -117.732135"/>
    <n v="33.667144999999998"/>
    <n v="-117.732135"/>
    <x v="1"/>
    <x v="0"/>
    <n v="1"/>
    <x v="0"/>
    <n v="63"/>
    <n v="1"/>
    <s v="Yes"/>
    <s v="No"/>
    <s v="Yes"/>
    <s v="No"/>
    <s v="No"/>
    <s v="No"/>
    <s v="No"/>
    <n v="1"/>
    <x v="1"/>
    <n v="81.55"/>
    <n v="5029.05"/>
    <x v="1"/>
    <x v="1"/>
    <n v="41"/>
    <n v="4980"/>
    <x v="20"/>
    <x v="0"/>
    <x v="0"/>
    <x v="1"/>
    <b v="0"/>
    <b v="0"/>
    <b v="0"/>
    <b v="0"/>
    <n v="79.826190476190405"/>
    <x v="46"/>
    <b v="0"/>
  </r>
  <r>
    <s v="5844-QVTAT"/>
    <x v="0"/>
    <s v="United States"/>
    <s v="California"/>
    <s v="Irvine"/>
    <n v="92620"/>
    <s v="33.716136, -117.752574"/>
    <n v="33.716135999999999"/>
    <n v="-117.752574"/>
    <x v="1"/>
    <x v="0"/>
    <n v="1"/>
    <x v="0"/>
    <n v="33"/>
    <n v="1"/>
    <s v="No"/>
    <s v="Yes"/>
    <s v="Yes"/>
    <s v="Yes"/>
    <s v="No"/>
    <s v="No"/>
    <s v="No"/>
    <n v="1"/>
    <x v="0"/>
    <n v="58.45"/>
    <n v="1955.4"/>
    <x v="1"/>
    <x v="1"/>
    <n v="21"/>
    <n v="4276"/>
    <x v="20"/>
    <x v="1"/>
    <x v="0"/>
    <x v="0"/>
    <b v="0"/>
    <b v="0"/>
    <b v="0"/>
    <b v="1"/>
    <n v="59.254545454545401"/>
    <x v="26"/>
    <b v="1"/>
  </r>
  <r>
    <s v="8905-IAZPF"/>
    <x v="0"/>
    <s v="United States"/>
    <s v="California"/>
    <s v="Capistrano Beach"/>
    <n v="92624"/>
    <s v="33.458754, -117.665104"/>
    <n v="33.458753999999999"/>
    <n v="-117.665104"/>
    <x v="1"/>
    <x v="0"/>
    <n v="1"/>
    <x v="0"/>
    <n v="69"/>
    <n v="1"/>
    <s v="No"/>
    <s v="No"/>
    <s v="Yes"/>
    <s v="No"/>
    <s v="No"/>
    <s v="Yes"/>
    <s v="Yes"/>
    <n v="1"/>
    <x v="2"/>
    <n v="95.65"/>
    <n v="6744.2"/>
    <x v="1"/>
    <x v="1"/>
    <n v="45"/>
    <n v="5251"/>
    <x v="20"/>
    <x v="1"/>
    <x v="0"/>
    <x v="1"/>
    <b v="0"/>
    <b v="1"/>
    <b v="0"/>
    <b v="0"/>
    <n v="97.742028985507204"/>
    <x v="14"/>
    <b v="0"/>
  </r>
  <r>
    <s v="5394-MEITZ"/>
    <x v="0"/>
    <s v="United States"/>
    <s v="California"/>
    <s v="Corona Del Mar"/>
    <n v="92625"/>
    <s v="33.600987, -117.862734"/>
    <n v="33.600987000000003"/>
    <n v="-117.862734"/>
    <x v="1"/>
    <x v="0"/>
    <n v="1"/>
    <x v="0"/>
    <n v="60"/>
    <n v="1"/>
    <s v="No"/>
    <s v="No"/>
    <s v="Yes"/>
    <s v="Yes"/>
    <s v="Yes"/>
    <s v="Yes"/>
    <s v="Yes"/>
    <n v="1"/>
    <x v="1"/>
    <n v="80.599999999999994"/>
    <n v="4946.7"/>
    <x v="1"/>
    <x v="1"/>
    <n v="52"/>
    <n v="5667"/>
    <x v="20"/>
    <x v="0"/>
    <x v="1"/>
    <x v="0"/>
    <b v="0"/>
    <b v="0"/>
    <b v="0"/>
    <b v="0"/>
    <n v="82.444999999999993"/>
    <x v="13"/>
    <b v="0"/>
  </r>
  <r>
    <s v="6859-QNXIQ"/>
    <x v="0"/>
    <s v="United States"/>
    <s v="California"/>
    <s v="Costa Mesa"/>
    <n v="92626"/>
    <s v="33.678591, -117.905471"/>
    <n v="33.678590999999997"/>
    <n v="-117.90547100000001"/>
    <x v="1"/>
    <x v="0"/>
    <n v="1"/>
    <x v="1"/>
    <n v="72"/>
    <n v="1"/>
    <s v="Yes"/>
    <s v="Yes"/>
    <s v="Yes"/>
    <s v="Yes"/>
    <s v="Yes"/>
    <s v="Yes"/>
    <s v="Yes"/>
    <n v="1"/>
    <x v="2"/>
    <n v="113.1"/>
    <n v="8248.5"/>
    <x v="1"/>
    <x v="1"/>
    <n v="23"/>
    <n v="5308"/>
    <x v="20"/>
    <x v="0"/>
    <x v="1"/>
    <x v="1"/>
    <b v="0"/>
    <b v="0"/>
    <b v="0"/>
    <b v="0"/>
    <n v="114.5625"/>
    <x v="79"/>
    <b v="1"/>
  </r>
  <r>
    <s v="2782-LFZVW"/>
    <x v="0"/>
    <s v="United States"/>
    <s v="California"/>
    <s v="Costa Mesa"/>
    <n v="92627"/>
    <s v="33.645672, -117.922613"/>
    <n v="33.645671999999998"/>
    <n v="-117.922613"/>
    <x v="1"/>
    <x v="0"/>
    <n v="0"/>
    <x v="0"/>
    <n v="11"/>
    <n v="1"/>
    <s v="Yes"/>
    <s v="No"/>
    <s v="No"/>
    <s v="No"/>
    <s v="No"/>
    <s v="No"/>
    <s v="Yes"/>
    <n v="1"/>
    <x v="0"/>
    <n v="58.95"/>
    <n v="601.6"/>
    <x v="1"/>
    <x v="1"/>
    <n v="21"/>
    <n v="3880"/>
    <x v="20"/>
    <x v="0"/>
    <x v="0"/>
    <x v="0"/>
    <b v="0"/>
    <b v="0"/>
    <b v="0"/>
    <b v="1"/>
    <n v="54.690909090909003"/>
    <x v="26"/>
    <b v="0"/>
  </r>
  <r>
    <s v="2866-IKBTM"/>
    <x v="0"/>
    <s v="United States"/>
    <s v="California"/>
    <s v="Dana Point"/>
    <n v="92629"/>
    <s v="33.477923, -117.705314"/>
    <n v="33.477922999999997"/>
    <n v="-117.705314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9.55"/>
    <x v="1"/>
    <x v="1"/>
    <n v="80"/>
    <n v="3968"/>
    <x v="20"/>
    <x v="0"/>
    <x v="0"/>
    <x v="0"/>
    <b v="1"/>
    <b v="0"/>
    <b v="0"/>
    <b v="1"/>
    <n v="19.55"/>
    <x v="41"/>
    <b v="0"/>
  </r>
  <r>
    <s v="7129-AZJDE"/>
    <x v="0"/>
    <s v="United States"/>
    <s v="California"/>
    <s v="Huntington Beach"/>
    <n v="92647"/>
    <s v="33.723579, -118.005441"/>
    <n v="33.723579000000001"/>
    <n v="-118.005441"/>
    <x v="0"/>
    <x v="0"/>
    <n v="1"/>
    <x v="1"/>
    <n v="34"/>
    <n v="1"/>
    <s v="No"/>
    <s v="No"/>
    <s v="No"/>
    <s v="No"/>
    <s v="No"/>
    <s v="No"/>
    <s v="Yes"/>
    <n v="1"/>
    <x v="1"/>
    <n v="78.95"/>
    <n v="2647.2"/>
    <x v="1"/>
    <x v="1"/>
    <n v="43"/>
    <n v="2074"/>
    <x v="20"/>
    <x v="1"/>
    <x v="0"/>
    <x v="1"/>
    <b v="0"/>
    <b v="0"/>
    <b v="0"/>
    <b v="0"/>
    <n v="77.858823529411694"/>
    <x v="18"/>
    <b v="0"/>
  </r>
  <r>
    <s v="2560-PPCHE"/>
    <x v="0"/>
    <s v="United States"/>
    <s v="California"/>
    <s v="Huntington Beach"/>
    <n v="92649"/>
    <s v="33.721917, -118.043237"/>
    <n v="33.721916999999998"/>
    <n v="-118.043237"/>
    <x v="1"/>
    <x v="0"/>
    <n v="0"/>
    <x v="0"/>
    <n v="65"/>
    <n v="1"/>
    <s v="Yes"/>
    <s v="No"/>
    <s v="Yes"/>
    <s v="No"/>
    <s v="Yes"/>
    <s v="Yes"/>
    <s v="Yes"/>
    <n v="1"/>
    <x v="2"/>
    <n v="105.05"/>
    <n v="6744.25"/>
    <x v="1"/>
    <x v="1"/>
    <n v="73"/>
    <n v="5742"/>
    <x v="20"/>
    <x v="1"/>
    <x v="0"/>
    <x v="1"/>
    <b v="0"/>
    <b v="0"/>
    <b v="0"/>
    <b v="0"/>
    <n v="103.757692307692"/>
    <x v="43"/>
    <b v="0"/>
  </r>
  <r>
    <s v="4676-MQUEA"/>
    <x v="0"/>
    <s v="United States"/>
    <s v="California"/>
    <s v="Laguna Beach"/>
    <n v="92651"/>
    <s v="33.570023, -117.773669"/>
    <n v="33.570022999999999"/>
    <n v="-117.773669"/>
    <x v="0"/>
    <x v="1"/>
    <n v="1"/>
    <x v="0"/>
    <n v="50"/>
    <n v="1"/>
    <s v="Yes"/>
    <s v="Yes"/>
    <s v="Yes"/>
    <s v="Yes"/>
    <s v="No"/>
    <s v="Yes"/>
    <s v="No"/>
    <n v="1"/>
    <x v="2"/>
    <n v="101.9"/>
    <n v="5265.5"/>
    <x v="1"/>
    <x v="1"/>
    <n v="25"/>
    <n v="4184"/>
    <x v="20"/>
    <x v="1"/>
    <x v="0"/>
    <x v="1"/>
    <b v="0"/>
    <b v="0"/>
    <b v="0"/>
    <b v="0"/>
    <n v="105.31"/>
    <x v="48"/>
    <b v="1"/>
  </r>
  <r>
    <s v="8138-EALND"/>
    <x v="0"/>
    <s v="United States"/>
    <s v="California"/>
    <s v="Laguna Hills"/>
    <n v="92653"/>
    <s v="33.606899, -117.717854"/>
    <n v="33.606898999999999"/>
    <n v="-117.717854"/>
    <x v="0"/>
    <x v="0"/>
    <n v="0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311.60000000000002"/>
    <x v="1"/>
    <x v="1"/>
    <n v="29"/>
    <n v="4123"/>
    <x v="20"/>
    <x v="0"/>
    <x v="0"/>
    <x v="0"/>
    <b v="1"/>
    <b v="0"/>
    <b v="0"/>
    <b v="1"/>
    <n v="20.773333333333301"/>
    <x v="41"/>
    <b v="0"/>
  </r>
  <r>
    <s v="3580-HYCSP"/>
    <x v="0"/>
    <s v="United States"/>
    <s v="California"/>
    <s v="Midway City"/>
    <n v="92655"/>
    <s v="33.744439, -117.98588"/>
    <n v="33.744439"/>
    <n v="-117.98587999999999"/>
    <x v="0"/>
    <x v="0"/>
    <n v="1"/>
    <x v="1"/>
    <n v="72"/>
    <n v="1"/>
    <s v="Yes"/>
    <s v="Yes"/>
    <s v="Yes"/>
    <s v="Yes"/>
    <s v="No"/>
    <s v="Yes"/>
    <s v="Yes"/>
    <n v="1"/>
    <x v="2"/>
    <n v="110.3"/>
    <n v="7966.9"/>
    <x v="1"/>
    <x v="1"/>
    <n v="73"/>
    <n v="5780"/>
    <x v="20"/>
    <x v="0"/>
    <x v="1"/>
    <x v="1"/>
    <b v="0"/>
    <b v="0"/>
    <b v="0"/>
    <b v="0"/>
    <n v="110.65138888888799"/>
    <x v="56"/>
    <b v="1"/>
  </r>
  <r>
    <s v="1352-HNSAW"/>
    <x v="0"/>
    <s v="United States"/>
    <s v="California"/>
    <s v="Aliso Viejo"/>
    <n v="92656"/>
    <s v="33.571259, -117.731917"/>
    <n v="33.571258999999998"/>
    <n v="-117.731917"/>
    <x v="1"/>
    <x v="0"/>
    <n v="1"/>
    <x v="1"/>
    <n v="72"/>
    <n v="1"/>
    <s v="Yes"/>
    <s v="Yes"/>
    <s v="Yes"/>
    <s v="Yes"/>
    <s v="Yes"/>
    <s v="Yes"/>
    <s v="Yes"/>
    <n v="1"/>
    <x v="2"/>
    <n v="115.6"/>
    <n v="8220.4"/>
    <x v="1"/>
    <x v="1"/>
    <n v="65"/>
    <n v="5633"/>
    <x v="20"/>
    <x v="0"/>
    <x v="1"/>
    <x v="1"/>
    <b v="0"/>
    <b v="0"/>
    <b v="0"/>
    <b v="0"/>
    <n v="114.172222222222"/>
    <x v="73"/>
    <b v="1"/>
  </r>
  <r>
    <s v="2075-PUEPR"/>
    <x v="0"/>
    <s v="United States"/>
    <s v="California"/>
    <s v="Newport Coast"/>
    <n v="92657"/>
    <s v="33.603282, -117.821841"/>
    <n v="33.603282"/>
    <n v="-117.82184100000001"/>
    <x v="0"/>
    <x v="0"/>
    <n v="1"/>
    <x v="1"/>
    <n v="55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1153.25"/>
    <x v="1"/>
    <x v="1"/>
    <n v="49"/>
    <n v="5248"/>
    <x v="20"/>
    <x v="0"/>
    <x v="1"/>
    <x v="0"/>
    <b v="1"/>
    <b v="0"/>
    <b v="0"/>
    <b v="0"/>
    <n v="20.968181818181801"/>
    <x v="41"/>
    <b v="0"/>
  </r>
  <r>
    <s v="1982-FEBTD"/>
    <x v="0"/>
    <s v="United States"/>
    <s v="California"/>
    <s v="Newport Beach"/>
    <n v="92660"/>
    <s v="33.634626, -117.874882"/>
    <n v="33.634625999999997"/>
    <n v="-117.874882"/>
    <x v="1"/>
    <x v="0"/>
    <n v="1"/>
    <x v="1"/>
    <n v="23"/>
    <n v="1"/>
    <s v="Yes"/>
    <s v="No internet service"/>
    <s v="No internet service"/>
    <s v="No internet service"/>
    <s v="No internet service"/>
    <s v="No internet service"/>
    <s v="No internet service"/>
    <n v="1"/>
    <x v="3"/>
    <n v="25.6"/>
    <n v="514.75"/>
    <x v="1"/>
    <x v="1"/>
    <n v="78"/>
    <n v="5939"/>
    <x v="20"/>
    <x v="0"/>
    <x v="1"/>
    <x v="0"/>
    <b v="1"/>
    <b v="1"/>
    <b v="0"/>
    <b v="0"/>
    <n v="22.380434782608599"/>
    <x v="74"/>
    <b v="0"/>
  </r>
  <r>
    <s v="5791-KAJFD"/>
    <x v="0"/>
    <s v="United States"/>
    <s v="California"/>
    <s v="Newport Beach"/>
    <n v="92662"/>
    <s v="33.606336, -117.893042"/>
    <n v="33.606335999999999"/>
    <n v="-117.89304199999999"/>
    <x v="1"/>
    <x v="0"/>
    <n v="1"/>
    <x v="0"/>
    <n v="56"/>
    <n v="1"/>
    <s v="Yes"/>
    <s v="Yes"/>
    <s v="No"/>
    <s v="Yes"/>
    <s v="No"/>
    <s v="No"/>
    <s v="Yes"/>
    <n v="1"/>
    <x v="0"/>
    <n v="68.75"/>
    <n v="3808"/>
    <x v="1"/>
    <x v="1"/>
    <n v="64"/>
    <n v="6198"/>
    <x v="20"/>
    <x v="1"/>
    <x v="0"/>
    <x v="0"/>
    <b v="0"/>
    <b v="0"/>
    <b v="0"/>
    <b v="0"/>
    <n v="68"/>
    <x v="49"/>
    <b v="1"/>
  </r>
  <r>
    <s v="2654-VBVPB"/>
    <x v="0"/>
    <s v="United States"/>
    <s v="California"/>
    <s v="Newport Beach"/>
    <n v="92663"/>
    <s v="33.62251, -117.927024"/>
    <n v="33.622509999999998"/>
    <n v="-117.927024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9.899999999999999"/>
    <x v="1"/>
    <x v="1"/>
    <n v="49"/>
    <n v="2010"/>
    <x v="20"/>
    <x v="0"/>
    <x v="0"/>
    <x v="0"/>
    <b v="1"/>
    <b v="0"/>
    <b v="0"/>
    <b v="0"/>
    <n v="19.899999999999999"/>
    <x v="41"/>
    <b v="0"/>
  </r>
  <r>
    <s v="1154-HYWWO"/>
    <x v="0"/>
    <s v="United States"/>
    <s v="California"/>
    <s v="San Clemente"/>
    <n v="92672"/>
    <s v="33.429488, -117.609432"/>
    <n v="33.429487999999999"/>
    <n v="-117.609432"/>
    <x v="0"/>
    <x v="0"/>
    <n v="0"/>
    <x v="0"/>
    <n v="38"/>
    <n v="1"/>
    <s v="No"/>
    <s v="Yes"/>
    <s v="Yes"/>
    <s v="No"/>
    <s v="Yes"/>
    <s v="Yes"/>
    <s v="No"/>
    <n v="0"/>
    <x v="1"/>
    <n v="70.599999999999994"/>
    <n v="2708.2"/>
    <x v="1"/>
    <x v="1"/>
    <n v="67"/>
    <n v="4993"/>
    <x v="20"/>
    <x v="1"/>
    <x v="0"/>
    <x v="0"/>
    <b v="0"/>
    <b v="0"/>
    <b v="0"/>
    <b v="1"/>
    <n v="71.268421052631496"/>
    <x v="1"/>
    <b v="1"/>
  </r>
  <r>
    <s v="2501-XWWTZ"/>
    <x v="0"/>
    <s v="United States"/>
    <s v="California"/>
    <s v="San Clemente"/>
    <n v="92673"/>
    <s v="33.4725, -117.584273"/>
    <n v="33.472499999999997"/>
    <n v="-117.584273"/>
    <x v="0"/>
    <x v="0"/>
    <n v="0"/>
    <x v="0"/>
    <n v="11"/>
    <n v="1"/>
    <s v="No"/>
    <s v="No"/>
    <s v="No"/>
    <s v="No"/>
    <s v="No"/>
    <s v="No"/>
    <s v="No"/>
    <n v="0"/>
    <x v="0"/>
    <n v="70.2"/>
    <n v="760.05"/>
    <x v="1"/>
    <x v="1"/>
    <n v="34"/>
    <n v="2535"/>
    <x v="20"/>
    <x v="0"/>
    <x v="0"/>
    <x v="1"/>
    <b v="0"/>
    <b v="0"/>
    <b v="1"/>
    <b v="0"/>
    <n v="69.095454545454501"/>
    <x v="1"/>
    <b v="0"/>
  </r>
  <r>
    <s v="3716-UVSPD"/>
    <x v="0"/>
    <s v="United States"/>
    <s v="California"/>
    <s v="San Juan Capistrano"/>
    <n v="92675"/>
    <s v="33.521447, -117.602555"/>
    <n v="33.521447000000002"/>
    <n v="-117.602555"/>
    <x v="0"/>
    <x v="0"/>
    <n v="0"/>
    <x v="0"/>
    <n v="1"/>
    <n v="1"/>
    <s v="No"/>
    <s v="No"/>
    <s v="No"/>
    <s v="No"/>
    <s v="Yes"/>
    <s v="No"/>
    <s v="No"/>
    <n v="1"/>
    <x v="0"/>
    <n v="49.3"/>
    <n v="49.3"/>
    <x v="1"/>
    <x v="1"/>
    <n v="45"/>
    <n v="4209"/>
    <x v="20"/>
    <x v="0"/>
    <x v="0"/>
    <x v="0"/>
    <b v="0"/>
    <b v="0"/>
    <b v="1"/>
    <b v="0"/>
    <n v="49.3"/>
    <x v="58"/>
    <b v="0"/>
  </r>
  <r>
    <s v="6815-ABQFQ"/>
    <x v="0"/>
    <s v="United States"/>
    <s v="California"/>
    <s v="Silverado"/>
    <n v="92676"/>
    <s v="33.782346, -117.635263"/>
    <n v="33.782345999999997"/>
    <n v="-117.63526299999999"/>
    <x v="0"/>
    <x v="0"/>
    <n v="1"/>
    <x v="0"/>
    <n v="56"/>
    <n v="1"/>
    <s v="Yes"/>
    <s v="No"/>
    <s v="Yes"/>
    <s v="No"/>
    <s v="Yes"/>
    <s v="Yes"/>
    <s v="Yes"/>
    <n v="1"/>
    <x v="2"/>
    <n v="107.25"/>
    <n v="6033.3"/>
    <x v="1"/>
    <x v="1"/>
    <n v="70"/>
    <n v="5800"/>
    <x v="20"/>
    <x v="1"/>
    <x v="0"/>
    <x v="1"/>
    <b v="0"/>
    <b v="0"/>
    <b v="1"/>
    <b v="0"/>
    <n v="107.7375"/>
    <x v="76"/>
    <b v="0"/>
  </r>
  <r>
    <s v="7343-EOBEU"/>
    <x v="0"/>
    <s v="United States"/>
    <s v="California"/>
    <s v="Laguna Niguel"/>
    <n v="92677"/>
    <s v="33.529047, -117.701175"/>
    <n v="33.529046999999998"/>
    <n v="-117.70117500000001"/>
    <x v="0"/>
    <x v="0"/>
    <n v="1"/>
    <x v="0"/>
    <n v="3"/>
    <n v="1"/>
    <s v="Yes"/>
    <s v="No internet service"/>
    <s v="No internet service"/>
    <s v="No internet service"/>
    <s v="No internet service"/>
    <s v="No internet service"/>
    <s v="No internet service"/>
    <n v="1"/>
    <x v="3"/>
    <n v="23.6"/>
    <n v="89.05"/>
    <x v="1"/>
    <x v="1"/>
    <n v="27"/>
    <n v="5587"/>
    <x v="20"/>
    <x v="0"/>
    <x v="0"/>
    <x v="0"/>
    <b v="1"/>
    <b v="0"/>
    <b v="0"/>
    <b v="1"/>
    <n v="29.683333333333302"/>
    <x v="90"/>
    <b v="0"/>
  </r>
  <r>
    <s v="3701-SFMUH"/>
    <x v="0"/>
    <s v="United States"/>
    <s v="California"/>
    <s v="Trabuco Canyon"/>
    <n v="92679"/>
    <s v="33.631119, -117.567346"/>
    <n v="33.631118999999998"/>
    <n v="-117.567346"/>
    <x v="0"/>
    <x v="0"/>
    <n v="1"/>
    <x v="1"/>
    <n v="7"/>
    <n v="1"/>
    <s v="No"/>
    <s v="Yes"/>
    <s v="No"/>
    <s v="No"/>
    <s v="No"/>
    <s v="Yes"/>
    <s v="Yes"/>
    <n v="0"/>
    <x v="0"/>
    <n v="69.7"/>
    <n v="516.15"/>
    <x v="1"/>
    <x v="1"/>
    <n v="50"/>
    <n v="4326"/>
    <x v="20"/>
    <x v="0"/>
    <x v="0"/>
    <x v="0"/>
    <b v="0"/>
    <b v="1"/>
    <b v="0"/>
    <b v="0"/>
    <n v="73.735714285714195"/>
    <x v="10"/>
    <b v="1"/>
  </r>
  <r>
    <s v="6103-LIANB"/>
    <x v="0"/>
    <s v="United States"/>
    <s v="California"/>
    <s v="Westminster"/>
    <n v="92683"/>
    <s v="33.752591, -117.993661"/>
    <n v="33.752591000000002"/>
    <n v="-117.993661"/>
    <x v="0"/>
    <x v="0"/>
    <n v="1"/>
    <x v="1"/>
    <n v="59"/>
    <n v="1"/>
    <s v="Yes"/>
    <s v="No"/>
    <s v="No"/>
    <s v="Yes"/>
    <s v="No"/>
    <s v="Yes"/>
    <s v="Yes"/>
    <n v="1"/>
    <x v="2"/>
    <n v="99.5"/>
    <n v="5861.75"/>
    <x v="1"/>
    <x v="1"/>
    <n v="35"/>
    <n v="4583"/>
    <x v="20"/>
    <x v="0"/>
    <x v="1"/>
    <x v="1"/>
    <b v="0"/>
    <b v="1"/>
    <b v="0"/>
    <b v="0"/>
    <n v="99.3516949152542"/>
    <x v="2"/>
    <b v="0"/>
  </r>
  <r>
    <s v="7319-VENRZ"/>
    <x v="0"/>
    <s v="United States"/>
    <s v="California"/>
    <s v="Rancho Santa Margarita"/>
    <n v="92688"/>
    <s v="33.624654, -117.611733"/>
    <n v="33.624654"/>
    <n v="-117.611733"/>
    <x v="0"/>
    <x v="0"/>
    <n v="0"/>
    <x v="0"/>
    <n v="7"/>
    <n v="1"/>
    <s v="No"/>
    <s v="No"/>
    <s v="No"/>
    <s v="Yes"/>
    <s v="Yes"/>
    <s v="Yes"/>
    <s v="No"/>
    <n v="0"/>
    <x v="0"/>
    <n v="64.3"/>
    <n v="445.95"/>
    <x v="1"/>
    <x v="1"/>
    <n v="40"/>
    <n v="4010"/>
    <x v="20"/>
    <x v="0"/>
    <x v="0"/>
    <x v="0"/>
    <b v="0"/>
    <b v="0"/>
    <b v="0"/>
    <b v="0"/>
    <n v="63.707142857142799"/>
    <x v="9"/>
    <b v="0"/>
  </r>
  <r>
    <s v="5846-NEQVZ"/>
    <x v="0"/>
    <s v="United States"/>
    <s v="California"/>
    <s v="Mission Viejo"/>
    <n v="92691"/>
    <s v="33.611945, -117.665867"/>
    <n v="33.611944999999999"/>
    <n v="-117.66586700000001"/>
    <x v="0"/>
    <x v="0"/>
    <n v="1"/>
    <x v="0"/>
    <n v="71"/>
    <n v="1"/>
    <s v="No"/>
    <s v="Yes"/>
    <s v="No"/>
    <s v="Yes"/>
    <s v="Yes"/>
    <s v="No"/>
    <s v="Yes"/>
    <n v="1"/>
    <x v="1"/>
    <n v="70.849999999999994"/>
    <n v="4973.3999999999996"/>
    <x v="1"/>
    <x v="1"/>
    <n v="25"/>
    <n v="5328"/>
    <x v="20"/>
    <x v="0"/>
    <x v="1"/>
    <x v="0"/>
    <b v="0"/>
    <b v="1"/>
    <b v="0"/>
    <b v="0"/>
    <n v="70.047887323943598"/>
    <x v="1"/>
    <b v="1"/>
  </r>
  <r>
    <s v="6967-QIQRV"/>
    <x v="0"/>
    <s v="United States"/>
    <s v="California"/>
    <s v="Mission Viejo"/>
    <n v="92692"/>
    <s v="33.60693, -117.644253"/>
    <n v="33.606929999999998"/>
    <n v="-117.64425300000001"/>
    <x v="0"/>
    <x v="0"/>
    <n v="1"/>
    <x v="1"/>
    <n v="15"/>
    <n v="1"/>
    <s v="No"/>
    <s v="Yes"/>
    <s v="No"/>
    <s v="No"/>
    <s v="Yes"/>
    <s v="Yes"/>
    <s v="Yes"/>
    <n v="0"/>
    <x v="2"/>
    <n v="101.9"/>
    <n v="1667.25"/>
    <x v="1"/>
    <x v="1"/>
    <n v="28"/>
    <n v="3707"/>
    <x v="20"/>
    <x v="1"/>
    <x v="0"/>
    <x v="1"/>
    <b v="0"/>
    <b v="0"/>
    <b v="1"/>
    <b v="0"/>
    <n v="111.15"/>
    <x v="48"/>
    <b v="1"/>
  </r>
  <r>
    <s v="5781-RFZRP"/>
    <x v="0"/>
    <s v="United States"/>
    <s v="California"/>
    <s v="Ladera Ranch"/>
    <n v="92694"/>
    <s v="33.569186, -117.640055"/>
    <n v="33.569186000000002"/>
    <n v="-117.640055"/>
    <x v="0"/>
    <x v="0"/>
    <n v="1"/>
    <x v="0"/>
    <n v="71"/>
    <n v="1"/>
    <s v="Yes"/>
    <s v="Yes"/>
    <s v="Yes"/>
    <s v="No"/>
    <s v="Yes"/>
    <s v="Yes"/>
    <s v="No"/>
    <n v="0"/>
    <x v="1"/>
    <n v="73.5"/>
    <n v="5357.75"/>
    <x v="1"/>
    <x v="1"/>
    <n v="31"/>
    <n v="5431"/>
    <x v="20"/>
    <x v="0"/>
    <x v="1"/>
    <x v="0"/>
    <b v="0"/>
    <b v="1"/>
    <b v="0"/>
    <b v="0"/>
    <n v="75.461267605633793"/>
    <x v="44"/>
    <b v="1"/>
  </r>
  <r>
    <s v="0308-IVGOK"/>
    <x v="0"/>
    <s v="United States"/>
    <s v="California"/>
    <s v="Santa Ana"/>
    <n v="92703"/>
    <s v="33.748635, -117.906125"/>
    <n v="33.748635"/>
    <n v="-117.906125"/>
    <x v="1"/>
    <x v="0"/>
    <n v="0"/>
    <x v="0"/>
    <n v="11"/>
    <n v="0"/>
    <s v="No phone service"/>
    <s v="No"/>
    <s v="Yes"/>
    <s v="Yes"/>
    <s v="Yes"/>
    <s v="No"/>
    <s v="No"/>
    <n v="1"/>
    <x v="0"/>
    <n v="40.4"/>
    <n v="422.6"/>
    <x v="1"/>
    <x v="1"/>
    <n v="62"/>
    <n v="2133"/>
    <x v="20"/>
    <x v="1"/>
    <x v="0"/>
    <x v="0"/>
    <b v="0"/>
    <b v="1"/>
    <b v="0"/>
    <b v="0"/>
    <n v="38.4181818181818"/>
    <x v="39"/>
    <b v="0"/>
  </r>
  <r>
    <s v="7293-LSCDV"/>
    <x v="0"/>
    <s v="United States"/>
    <s v="California"/>
    <s v="Santa Ana"/>
    <n v="92704"/>
    <s v="33.719869, -117.907063"/>
    <n v="33.719869000000003"/>
    <n v="-117.90706299999999"/>
    <x v="1"/>
    <x v="0"/>
    <n v="1"/>
    <x v="1"/>
    <n v="60"/>
    <n v="1"/>
    <s v="No"/>
    <s v="No internet service"/>
    <s v="No internet service"/>
    <s v="No internet service"/>
    <s v="No internet service"/>
    <s v="No internet service"/>
    <s v="No internet service"/>
    <n v="1"/>
    <x v="3"/>
    <n v="19.25"/>
    <n v="1103.25"/>
    <x v="1"/>
    <x v="1"/>
    <n v="52"/>
    <n v="6134"/>
    <x v="20"/>
    <x v="0"/>
    <x v="1"/>
    <x v="0"/>
    <b v="1"/>
    <b v="1"/>
    <b v="0"/>
    <b v="0"/>
    <n v="18.387499999999999"/>
    <x v="41"/>
    <b v="0"/>
  </r>
  <r>
    <s v="7025-WCBNE"/>
    <x v="0"/>
    <s v="United States"/>
    <s v="California"/>
    <s v="Santa Ana"/>
    <n v="92705"/>
    <s v="33.766004, -117.786763"/>
    <n v="33.766004000000002"/>
    <n v="-117.78676299999999"/>
    <x v="0"/>
    <x v="1"/>
    <n v="0"/>
    <x v="0"/>
    <n v="47"/>
    <n v="1"/>
    <s v="Yes"/>
    <s v="No"/>
    <s v="Yes"/>
    <s v="No"/>
    <s v="Yes"/>
    <s v="No"/>
    <s v="No"/>
    <n v="0"/>
    <x v="0"/>
    <n v="59.6"/>
    <n v="2754"/>
    <x v="1"/>
    <x v="1"/>
    <n v="33"/>
    <n v="3155"/>
    <x v="20"/>
    <x v="0"/>
    <x v="1"/>
    <x v="0"/>
    <b v="0"/>
    <b v="0"/>
    <b v="0"/>
    <b v="0"/>
    <n v="58.595744680850999"/>
    <x v="77"/>
    <b v="0"/>
  </r>
  <r>
    <s v="5756-JYOJT"/>
    <x v="0"/>
    <s v="United States"/>
    <s v="California"/>
    <s v="Santa Ana"/>
    <n v="92706"/>
    <s v="33.765893, -117.881533"/>
    <n v="33.765892999999998"/>
    <n v="-117.881533"/>
    <x v="1"/>
    <x v="0"/>
    <n v="0"/>
    <x v="0"/>
    <n v="11"/>
    <n v="1"/>
    <s v="No"/>
    <s v="No"/>
    <s v="No"/>
    <s v="Yes"/>
    <s v="Yes"/>
    <s v="No"/>
    <s v="Yes"/>
    <n v="0"/>
    <x v="0"/>
    <n v="64.900000000000006"/>
    <n v="697.25"/>
    <x v="1"/>
    <x v="1"/>
    <n v="49"/>
    <n v="3206"/>
    <x v="20"/>
    <x v="1"/>
    <x v="0"/>
    <x v="0"/>
    <b v="0"/>
    <b v="1"/>
    <b v="0"/>
    <b v="0"/>
    <n v="63.386363636363598"/>
    <x v="9"/>
    <b v="0"/>
  </r>
  <r>
    <s v="6030-REHUX"/>
    <x v="0"/>
    <s v="United States"/>
    <s v="California"/>
    <s v="Fountain Valley"/>
    <n v="92708"/>
    <s v="33.712036, -117.950113"/>
    <n v="33.712035999999998"/>
    <n v="-117.950113"/>
    <x v="1"/>
    <x v="1"/>
    <n v="1"/>
    <x v="0"/>
    <n v="28"/>
    <n v="1"/>
    <s v="Yes"/>
    <s v="No"/>
    <s v="Yes"/>
    <s v="Yes"/>
    <s v="Yes"/>
    <s v="Yes"/>
    <s v="Yes"/>
    <n v="1"/>
    <x v="2"/>
    <n v="110.85"/>
    <n v="3204.4"/>
    <x v="1"/>
    <x v="1"/>
    <n v="58"/>
    <n v="3906"/>
    <x v="20"/>
    <x v="0"/>
    <x v="0"/>
    <x v="1"/>
    <b v="0"/>
    <b v="0"/>
    <b v="1"/>
    <b v="0"/>
    <n v="114.44285714285699"/>
    <x v="56"/>
    <b v="0"/>
  </r>
  <r>
    <s v="9548-LIGTA"/>
    <x v="0"/>
    <s v="United States"/>
    <s v="California"/>
    <s v="Tustin"/>
    <n v="92780"/>
    <s v="33.735802, -117.818805"/>
    <n v="33.735802"/>
    <n v="-117.818805"/>
    <x v="0"/>
    <x v="0"/>
    <n v="1"/>
    <x v="0"/>
    <n v="61"/>
    <n v="1"/>
    <s v="No"/>
    <s v="Yes"/>
    <s v="Yes"/>
    <s v="No"/>
    <s v="Yes"/>
    <s v="Yes"/>
    <s v="Yes"/>
    <n v="1"/>
    <x v="1"/>
    <n v="81.05"/>
    <n v="4747.6499999999996"/>
    <x v="1"/>
    <x v="1"/>
    <n v="20"/>
    <n v="4072"/>
    <x v="20"/>
    <x v="0"/>
    <x v="1"/>
    <x v="0"/>
    <b v="0"/>
    <b v="0"/>
    <b v="0"/>
    <b v="1"/>
    <n v="77.830327868852393"/>
    <x v="46"/>
    <b v="1"/>
  </r>
  <r>
    <s v="5150-LJNSR"/>
    <x v="0"/>
    <s v="United States"/>
    <s v="California"/>
    <s v="Tustin"/>
    <n v="92782"/>
    <s v="33.738543, -117.785046"/>
    <n v="33.738543"/>
    <n v="-117.78504599999999"/>
    <x v="0"/>
    <x v="0"/>
    <n v="1"/>
    <x v="1"/>
    <n v="31"/>
    <n v="1"/>
    <s v="Yes"/>
    <s v="Yes"/>
    <s v="No"/>
    <s v="Yes"/>
    <s v="No"/>
    <s v="Yes"/>
    <s v="No"/>
    <n v="0"/>
    <x v="2"/>
    <n v="98.05"/>
    <n v="3082.1"/>
    <x v="1"/>
    <x v="1"/>
    <n v="80"/>
    <n v="4524"/>
    <x v="20"/>
    <x v="1"/>
    <x v="0"/>
    <x v="1"/>
    <b v="0"/>
    <b v="0"/>
    <b v="0"/>
    <b v="0"/>
    <n v="99.422580645161204"/>
    <x v="20"/>
    <b v="1"/>
  </r>
  <r>
    <s v="8270-RKSAP"/>
    <x v="0"/>
    <s v="United States"/>
    <s v="California"/>
    <s v="Anaheim"/>
    <n v="92801"/>
    <s v="33.844983, -117.952151"/>
    <n v="33.844982999999999"/>
    <n v="-117.952151"/>
    <x v="0"/>
    <x v="0"/>
    <n v="0"/>
    <x v="0"/>
    <n v="9"/>
    <n v="1"/>
    <s v="No"/>
    <s v="No"/>
    <s v="No"/>
    <s v="No"/>
    <s v="No"/>
    <s v="No"/>
    <s v="No"/>
    <n v="1"/>
    <x v="1"/>
    <n v="70.5"/>
    <n v="597.9"/>
    <x v="1"/>
    <x v="1"/>
    <n v="37"/>
    <n v="3198"/>
    <x v="20"/>
    <x v="0"/>
    <x v="0"/>
    <x v="1"/>
    <b v="0"/>
    <b v="0"/>
    <b v="1"/>
    <b v="0"/>
    <n v="66.433333333333294"/>
    <x v="1"/>
    <b v="0"/>
  </r>
  <r>
    <s v="6522-YRBXD"/>
    <x v="0"/>
    <s v="United States"/>
    <s v="California"/>
    <s v="Anaheim"/>
    <n v="92802"/>
    <s v="33.807864, -117.923782"/>
    <n v="33.807864000000002"/>
    <n v="-117.923782"/>
    <x v="0"/>
    <x v="1"/>
    <n v="1"/>
    <x v="0"/>
    <n v="35"/>
    <n v="1"/>
    <s v="Yes"/>
    <s v="Yes"/>
    <s v="Yes"/>
    <s v="No"/>
    <s v="No"/>
    <s v="No"/>
    <s v="Yes"/>
    <n v="1"/>
    <x v="2"/>
    <n v="94.55"/>
    <n v="3365.4"/>
    <x v="1"/>
    <x v="1"/>
    <n v="69"/>
    <n v="2631"/>
    <x v="20"/>
    <x v="0"/>
    <x v="0"/>
    <x v="1"/>
    <b v="0"/>
    <b v="0"/>
    <b v="1"/>
    <b v="0"/>
    <n v="96.154285714285706"/>
    <x v="15"/>
    <b v="1"/>
  </r>
  <r>
    <s v="2640-LYMOV"/>
    <x v="0"/>
    <s v="United States"/>
    <s v="California"/>
    <s v="Anaheim"/>
    <n v="92804"/>
    <s v="33.818, -117.974404"/>
    <n v="33.817999999999998"/>
    <n v="-117.97440400000001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1"/>
    <x v="3"/>
    <n v="19.649999999999999"/>
    <n v="38.799999999999997"/>
    <x v="1"/>
    <x v="1"/>
    <n v="65"/>
    <n v="3007"/>
    <x v="20"/>
    <x v="0"/>
    <x v="0"/>
    <x v="0"/>
    <b v="1"/>
    <b v="0"/>
    <b v="0"/>
    <b v="1"/>
    <n v="19.399999999999999"/>
    <x v="41"/>
    <b v="0"/>
  </r>
  <r>
    <s v="1423-BMPBQ"/>
    <x v="0"/>
    <s v="United States"/>
    <s v="California"/>
    <s v="Anaheim"/>
    <n v="92808"/>
    <s v="33.850452, -117.726668"/>
    <n v="33.850451999999997"/>
    <n v="-117.726668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"/>
    <n v="19"/>
    <x v="1"/>
    <x v="1"/>
    <n v="44"/>
    <n v="2400"/>
    <x v="20"/>
    <x v="0"/>
    <x v="0"/>
    <x v="0"/>
    <b v="1"/>
    <b v="0"/>
    <b v="0"/>
    <b v="1"/>
    <n v="19"/>
    <x v="53"/>
    <b v="0"/>
  </r>
  <r>
    <s v="2393-DIVAI"/>
    <x v="0"/>
    <s v="United States"/>
    <s v="California"/>
    <s v="Brea"/>
    <n v="92821"/>
    <s v="33.930199, -117.862898"/>
    <n v="33.930199000000002"/>
    <n v="-117.862898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61.7"/>
    <x v="1"/>
    <x v="1"/>
    <n v="21"/>
    <n v="5575"/>
    <x v="20"/>
    <x v="0"/>
    <x v="0"/>
    <x v="0"/>
    <b v="1"/>
    <b v="0"/>
    <b v="0"/>
    <b v="1"/>
    <n v="20.566666666666599"/>
    <x v="41"/>
    <b v="0"/>
  </r>
  <r>
    <s v="4568-KNYWR"/>
    <x v="0"/>
    <s v="United States"/>
    <s v="California"/>
    <s v="Fullerton"/>
    <n v="92831"/>
    <s v="33.879983, -117.895482"/>
    <n v="33.879983000000003"/>
    <n v="-117.895482"/>
    <x v="0"/>
    <x v="0"/>
    <n v="0"/>
    <x v="0"/>
    <n v="52"/>
    <n v="1"/>
    <s v="No"/>
    <s v="Yes"/>
    <s v="Yes"/>
    <s v="No"/>
    <s v="No"/>
    <s v="Yes"/>
    <s v="No"/>
    <n v="1"/>
    <x v="0"/>
    <n v="63.25"/>
    <n v="3342.45"/>
    <x v="1"/>
    <x v="1"/>
    <n v="43"/>
    <n v="6471"/>
    <x v="20"/>
    <x v="0"/>
    <x v="1"/>
    <x v="0"/>
    <b v="0"/>
    <b v="1"/>
    <b v="0"/>
    <b v="0"/>
    <n v="64.277884615384593"/>
    <x v="92"/>
    <b v="1"/>
  </r>
  <r>
    <s v="8752-IMQOS"/>
    <x v="0"/>
    <s v="United States"/>
    <s v="California"/>
    <s v="Fullerton"/>
    <n v="92832"/>
    <s v="33.868316, -117.929029"/>
    <n v="33.868316"/>
    <n v="-117.929029"/>
    <x v="0"/>
    <x v="0"/>
    <n v="1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85.1"/>
    <x v="1"/>
    <x v="1"/>
    <n v="42"/>
    <n v="2894"/>
    <x v="20"/>
    <x v="1"/>
    <x v="0"/>
    <x v="0"/>
    <b v="1"/>
    <b v="0"/>
    <b v="0"/>
    <b v="1"/>
    <n v="17.02"/>
    <x v="7"/>
    <b v="0"/>
  </r>
  <r>
    <s v="0742-LAFQK"/>
    <x v="0"/>
    <s v="United States"/>
    <s v="California"/>
    <s v="Fullerton"/>
    <n v="92833"/>
    <s v="33.877639, -117.961212"/>
    <n v="33.877639000000002"/>
    <n v="-117.961212"/>
    <x v="0"/>
    <x v="0"/>
    <n v="1"/>
    <x v="0"/>
    <n v="72"/>
    <n v="1"/>
    <s v="Yes"/>
    <s v="Yes"/>
    <s v="Yes"/>
    <s v="Yes"/>
    <s v="No"/>
    <s v="No"/>
    <s v="Yes"/>
    <n v="1"/>
    <x v="2"/>
    <n v="99.15"/>
    <n v="7422.1"/>
    <x v="1"/>
    <x v="1"/>
    <n v="46"/>
    <n v="5152"/>
    <x v="20"/>
    <x v="0"/>
    <x v="1"/>
    <x v="1"/>
    <b v="0"/>
    <b v="0"/>
    <b v="1"/>
    <b v="0"/>
    <n v="103.084722222222"/>
    <x v="2"/>
    <b v="1"/>
  </r>
  <r>
    <s v="0795-LAFGP"/>
    <x v="0"/>
    <s v="United States"/>
    <s v="California"/>
    <s v="Fullerton"/>
    <n v="92835"/>
    <s v="33.902211, -117.914922"/>
    <n v="33.902211000000001"/>
    <n v="-117.914922"/>
    <x v="0"/>
    <x v="0"/>
    <n v="1"/>
    <x v="0"/>
    <n v="71"/>
    <n v="1"/>
    <s v="Yes"/>
    <s v="Yes"/>
    <s v="Yes"/>
    <s v="Yes"/>
    <s v="Yes"/>
    <s v="Yes"/>
    <s v="Yes"/>
    <n v="0"/>
    <x v="2"/>
    <n v="90.4"/>
    <n v="6668.05"/>
    <x v="1"/>
    <x v="1"/>
    <n v="40"/>
    <n v="5633"/>
    <x v="20"/>
    <x v="0"/>
    <x v="1"/>
    <x v="0"/>
    <b v="0"/>
    <b v="0"/>
    <b v="1"/>
    <b v="0"/>
    <n v="93.916197183098504"/>
    <x v="35"/>
    <b v="1"/>
  </r>
  <r>
    <s v="0619-OLYUR"/>
    <x v="0"/>
    <s v="United States"/>
    <s v="California"/>
    <s v="Garden Grove"/>
    <n v="92840"/>
    <s v="33.787165, -117.931889"/>
    <n v="33.787165000000002"/>
    <n v="-117.931889"/>
    <x v="0"/>
    <x v="0"/>
    <n v="1"/>
    <x v="0"/>
    <n v="72"/>
    <n v="1"/>
    <s v="Yes"/>
    <s v="Yes"/>
    <s v="No"/>
    <s v="Yes"/>
    <s v="Yes"/>
    <s v="Yes"/>
    <s v="Yes"/>
    <n v="1"/>
    <x v="2"/>
    <n v="111.9"/>
    <n v="8071.05"/>
    <x v="1"/>
    <x v="1"/>
    <n v="80"/>
    <n v="6437"/>
    <x v="20"/>
    <x v="0"/>
    <x v="1"/>
    <x v="1"/>
    <b v="0"/>
    <b v="1"/>
    <b v="0"/>
    <b v="0"/>
    <n v="112.09791666666599"/>
    <x v="64"/>
    <b v="1"/>
  </r>
  <r>
    <s v="5512-IDZEI"/>
    <x v="0"/>
    <s v="United States"/>
    <s v="California"/>
    <s v="Garden Grove"/>
    <n v="92841"/>
    <s v="33.786738, -117.982564"/>
    <n v="33.786738"/>
    <n v="-117.982564"/>
    <x v="0"/>
    <x v="0"/>
    <n v="1"/>
    <x v="0"/>
    <n v="46"/>
    <n v="1"/>
    <s v="Yes"/>
    <s v="No internet service"/>
    <s v="No internet service"/>
    <s v="No internet service"/>
    <s v="No internet service"/>
    <s v="No internet service"/>
    <s v="No internet service"/>
    <n v="0"/>
    <x v="3"/>
    <n v="24.9"/>
    <n v="1174.8"/>
    <x v="1"/>
    <x v="1"/>
    <n v="41"/>
    <n v="2026"/>
    <x v="20"/>
    <x v="1"/>
    <x v="0"/>
    <x v="0"/>
    <b v="1"/>
    <b v="0"/>
    <b v="1"/>
    <b v="0"/>
    <n v="25.539130434782599"/>
    <x v="34"/>
    <b v="0"/>
  </r>
  <r>
    <s v="0459-SPZHJ"/>
    <x v="0"/>
    <s v="United States"/>
    <s v="California"/>
    <s v="Garden Grove"/>
    <n v="92843"/>
    <s v="33.764018, -117.931507"/>
    <n v="33.764018"/>
    <n v="-117.931507"/>
    <x v="0"/>
    <x v="0"/>
    <n v="1"/>
    <x v="0"/>
    <n v="63"/>
    <n v="1"/>
    <s v="Yes"/>
    <s v="Yes"/>
    <s v="Yes"/>
    <s v="Yes"/>
    <s v="No"/>
    <s v="Yes"/>
    <s v="Yes"/>
    <n v="0"/>
    <x v="1"/>
    <n v="83.5"/>
    <n v="5435"/>
    <x v="1"/>
    <x v="1"/>
    <n v="75"/>
    <n v="4652"/>
    <x v="20"/>
    <x v="0"/>
    <x v="1"/>
    <x v="0"/>
    <b v="0"/>
    <b v="1"/>
    <b v="0"/>
    <b v="0"/>
    <n v="86.269841269841194"/>
    <x v="47"/>
    <b v="1"/>
  </r>
  <r>
    <s v="0215-BQKGS"/>
    <x v="0"/>
    <s v="United States"/>
    <s v="California"/>
    <s v="Garden Grove"/>
    <n v="92844"/>
    <s v="33.766476, -117.969795"/>
    <n v="33.766475999999997"/>
    <n v="-117.969795"/>
    <x v="0"/>
    <x v="0"/>
    <n v="0"/>
    <x v="0"/>
    <n v="30"/>
    <n v="1"/>
    <s v="No"/>
    <s v="Yes"/>
    <s v="Yes"/>
    <s v="Yes"/>
    <s v="No"/>
    <s v="No"/>
    <s v="No"/>
    <n v="1"/>
    <x v="1"/>
    <n v="84.3"/>
    <n v="2438.6"/>
    <x v="1"/>
    <x v="1"/>
    <n v="66"/>
    <n v="5393"/>
    <x v="20"/>
    <x v="0"/>
    <x v="0"/>
    <x v="1"/>
    <b v="0"/>
    <b v="1"/>
    <b v="0"/>
    <b v="0"/>
    <n v="81.286666666666605"/>
    <x v="33"/>
    <b v="1"/>
  </r>
  <r>
    <s v="9244-ZVAPM"/>
    <x v="0"/>
    <s v="United States"/>
    <s v="California"/>
    <s v="Garden Grove"/>
    <n v="92845"/>
    <s v="33.782955, -118.026456"/>
    <n v="33.782955000000001"/>
    <n v="-118.026456"/>
    <x v="0"/>
    <x v="0"/>
    <n v="0"/>
    <x v="0"/>
    <n v="1"/>
    <n v="1"/>
    <s v="No"/>
    <s v="No"/>
    <s v="No"/>
    <s v="No"/>
    <s v="No"/>
    <s v="No"/>
    <s v="No"/>
    <n v="0"/>
    <x v="0"/>
    <n v="45.6"/>
    <n v="45.6"/>
    <x v="1"/>
    <x v="1"/>
    <n v="50"/>
    <n v="2352"/>
    <x v="20"/>
    <x v="0"/>
    <x v="0"/>
    <x v="0"/>
    <b v="0"/>
    <b v="0"/>
    <b v="0"/>
    <b v="1"/>
    <n v="45.6"/>
    <x v="30"/>
    <b v="0"/>
  </r>
  <r>
    <s v="8208-EUMTE"/>
    <x v="0"/>
    <s v="United States"/>
    <s v="California"/>
    <s v="Villa Park"/>
    <n v="92861"/>
    <s v="33.817473, -117.810462"/>
    <n v="33.817473"/>
    <n v="-117.810462"/>
    <x v="0"/>
    <x v="0"/>
    <n v="0"/>
    <x v="0"/>
    <n v="16"/>
    <n v="0"/>
    <s v="No phone service"/>
    <s v="Yes"/>
    <s v="Yes"/>
    <s v="Yes"/>
    <s v="Yes"/>
    <s v="Yes"/>
    <s v="No"/>
    <n v="0"/>
    <x v="0"/>
    <n v="54.85"/>
    <n v="916.15"/>
    <x v="1"/>
    <x v="1"/>
    <n v="40"/>
    <n v="2136"/>
    <x v="20"/>
    <x v="0"/>
    <x v="1"/>
    <x v="0"/>
    <b v="0"/>
    <b v="0"/>
    <b v="0"/>
    <b v="1"/>
    <n v="57.259374999999999"/>
    <x v="37"/>
    <b v="0"/>
  </r>
  <r>
    <s v="5172-MIGPM"/>
    <x v="0"/>
    <s v="United States"/>
    <s v="California"/>
    <s v="Orange"/>
    <n v="92865"/>
    <s v="33.828779, -117.848299"/>
    <n v="33.828778999999997"/>
    <n v="-117.848299"/>
    <x v="0"/>
    <x v="0"/>
    <n v="0"/>
    <x v="0"/>
    <n v="4"/>
    <n v="1"/>
    <s v="Yes"/>
    <s v="No"/>
    <s v="No"/>
    <s v="No"/>
    <s v="Yes"/>
    <s v="No"/>
    <s v="Yes"/>
    <n v="0"/>
    <x v="0"/>
    <n v="65.55"/>
    <n v="237.2"/>
    <x v="1"/>
    <x v="1"/>
    <n v="46"/>
    <n v="5707"/>
    <x v="20"/>
    <x v="0"/>
    <x v="0"/>
    <x v="0"/>
    <b v="0"/>
    <b v="0"/>
    <b v="0"/>
    <b v="1"/>
    <n v="59.3"/>
    <x v="85"/>
    <b v="0"/>
  </r>
  <r>
    <s v="1710-RCXUS"/>
    <x v="0"/>
    <s v="United States"/>
    <s v="California"/>
    <s v="Orange"/>
    <n v="92866"/>
    <s v="33.784597, -117.844535"/>
    <n v="33.784596999999998"/>
    <n v="-117.84453499999999"/>
    <x v="0"/>
    <x v="0"/>
    <n v="1"/>
    <x v="0"/>
    <n v="51"/>
    <n v="1"/>
    <s v="Yes"/>
    <s v="No"/>
    <s v="Yes"/>
    <s v="No"/>
    <s v="No"/>
    <s v="No"/>
    <s v="Yes"/>
    <n v="1"/>
    <x v="2"/>
    <n v="90.35"/>
    <n v="4614.55"/>
    <x v="1"/>
    <x v="1"/>
    <n v="26"/>
    <n v="4965"/>
    <x v="20"/>
    <x v="1"/>
    <x v="0"/>
    <x v="1"/>
    <b v="0"/>
    <b v="1"/>
    <b v="0"/>
    <b v="0"/>
    <n v="90.481372549019596"/>
    <x v="35"/>
    <b v="0"/>
  </r>
  <r>
    <s v="0374-FIUCA"/>
    <x v="0"/>
    <s v="United States"/>
    <s v="California"/>
    <s v="Orange"/>
    <n v="92867"/>
    <s v="33.81859, -117.821288"/>
    <n v="33.81859"/>
    <n v="-117.821288"/>
    <x v="0"/>
    <x v="0"/>
    <n v="1"/>
    <x v="0"/>
    <n v="65"/>
    <n v="1"/>
    <s v="No"/>
    <s v="No internet service"/>
    <s v="No internet service"/>
    <s v="No internet service"/>
    <s v="No internet service"/>
    <s v="No internet service"/>
    <s v="No internet service"/>
    <n v="1"/>
    <x v="3"/>
    <n v="20.399999999999999"/>
    <n v="1414.45"/>
    <x v="1"/>
    <x v="1"/>
    <n v="80"/>
    <n v="5368"/>
    <x v="20"/>
    <x v="0"/>
    <x v="1"/>
    <x v="0"/>
    <b v="1"/>
    <b v="1"/>
    <b v="0"/>
    <b v="0"/>
    <n v="21.760769230769199"/>
    <x v="7"/>
    <b v="0"/>
  </r>
  <r>
    <s v="5839-SUYVZ"/>
    <x v="0"/>
    <s v="United States"/>
    <s v="California"/>
    <s v="Orange"/>
    <n v="92868"/>
    <s v="33.787796, -117.875928"/>
    <n v="33.787796"/>
    <n v="-117.875928"/>
    <x v="0"/>
    <x v="0"/>
    <n v="0"/>
    <x v="0"/>
    <n v="16"/>
    <n v="1"/>
    <s v="No"/>
    <s v="No"/>
    <s v="No"/>
    <s v="No"/>
    <s v="Yes"/>
    <s v="No"/>
    <s v="No"/>
    <n v="1"/>
    <x v="1"/>
    <n v="74.55"/>
    <n v="1170.5"/>
    <x v="1"/>
    <x v="1"/>
    <n v="70"/>
    <n v="2893"/>
    <x v="20"/>
    <x v="0"/>
    <x v="0"/>
    <x v="1"/>
    <b v="0"/>
    <b v="1"/>
    <b v="0"/>
    <b v="0"/>
    <n v="73.15625"/>
    <x v="25"/>
    <b v="0"/>
  </r>
  <r>
    <s v="5173-ZXXXL"/>
    <x v="0"/>
    <s v="United States"/>
    <s v="California"/>
    <s v="Orange"/>
    <n v="92869"/>
    <s v="33.792791, -117.789749"/>
    <n v="33.792791000000001"/>
    <n v="-117.789749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47.7"/>
    <x v="1"/>
    <x v="1"/>
    <n v="61"/>
    <n v="3488"/>
    <x v="20"/>
    <x v="1"/>
    <x v="0"/>
    <x v="0"/>
    <b v="1"/>
    <b v="0"/>
    <b v="0"/>
    <b v="1"/>
    <n v="23.85"/>
    <x v="41"/>
    <b v="0"/>
  </r>
  <r>
    <s v="1096-ADRUX"/>
    <x v="0"/>
    <s v="United States"/>
    <s v="California"/>
    <s v="Placentia"/>
    <n v="92870"/>
    <s v="33.881158, -117.854783"/>
    <n v="33.881157999999999"/>
    <n v="-117.854783"/>
    <x v="1"/>
    <x v="0"/>
    <n v="1"/>
    <x v="1"/>
    <n v="66"/>
    <n v="1"/>
    <s v="Yes"/>
    <s v="No"/>
    <s v="No"/>
    <s v="No"/>
    <s v="No"/>
    <s v="No"/>
    <s v="No"/>
    <n v="1"/>
    <x v="1"/>
    <n v="74.25"/>
    <n v="4859.25"/>
    <x v="1"/>
    <x v="1"/>
    <n v="45"/>
    <n v="4395"/>
    <x v="20"/>
    <x v="1"/>
    <x v="0"/>
    <x v="1"/>
    <b v="0"/>
    <b v="0"/>
    <b v="0"/>
    <b v="0"/>
    <n v="73.625"/>
    <x v="25"/>
    <b v="0"/>
  </r>
  <r>
    <s v="2001-MCUUW"/>
    <x v="0"/>
    <s v="United States"/>
    <s v="California"/>
    <s v="Corona"/>
    <n v="92879"/>
    <s v="33.893823, -117.531446"/>
    <n v="33.893822999999998"/>
    <n v="-117.531446"/>
    <x v="0"/>
    <x v="0"/>
    <n v="0"/>
    <x v="0"/>
    <n v="46"/>
    <n v="1"/>
    <s v="Yes"/>
    <s v="No"/>
    <s v="Yes"/>
    <s v="Yes"/>
    <s v="Yes"/>
    <s v="Yes"/>
    <s v="Yes"/>
    <n v="0"/>
    <x v="2"/>
    <n v="108.65"/>
    <n v="4903.2"/>
    <x v="1"/>
    <x v="1"/>
    <n v="25"/>
    <n v="4210"/>
    <x v="20"/>
    <x v="0"/>
    <x v="1"/>
    <x v="1"/>
    <b v="0"/>
    <b v="0"/>
    <b v="1"/>
    <b v="0"/>
    <n v="106.591304347826"/>
    <x v="65"/>
    <b v="0"/>
  </r>
  <r>
    <s v="2731-GJRDG"/>
    <x v="0"/>
    <s v="United States"/>
    <s v="California"/>
    <s v="Corona"/>
    <n v="92880"/>
    <s v="33.918043, -117.617809"/>
    <n v="33.918042999999997"/>
    <n v="-117.61780899999999"/>
    <x v="1"/>
    <x v="0"/>
    <n v="0"/>
    <x v="0"/>
    <n v="32"/>
    <n v="1"/>
    <s v="Yes"/>
    <s v="Yes"/>
    <s v="No"/>
    <s v="Yes"/>
    <s v="Yes"/>
    <s v="Yes"/>
    <s v="Yes"/>
    <n v="1"/>
    <x v="2"/>
    <n v="109.55"/>
    <n v="3608"/>
    <x v="1"/>
    <x v="1"/>
    <n v="72"/>
    <n v="5076"/>
    <x v="20"/>
    <x v="1"/>
    <x v="0"/>
    <x v="1"/>
    <b v="0"/>
    <b v="0"/>
    <b v="0"/>
    <b v="0"/>
    <n v="112.75"/>
    <x v="21"/>
    <b v="1"/>
  </r>
  <r>
    <s v="4723-BEGSG"/>
    <x v="0"/>
    <s v="United States"/>
    <s v="California"/>
    <s v="Corona"/>
    <n v="92881"/>
    <s v="33.833686, -117.513063"/>
    <n v="33.833686"/>
    <n v="-117.513063"/>
    <x v="0"/>
    <x v="0"/>
    <n v="1"/>
    <x v="0"/>
    <n v="72"/>
    <n v="1"/>
    <s v="Yes"/>
    <s v="Yes"/>
    <s v="No"/>
    <s v="Yes"/>
    <s v="Yes"/>
    <s v="Yes"/>
    <s v="Yes"/>
    <n v="0"/>
    <x v="1"/>
    <n v="86.65"/>
    <n v="6094.25"/>
    <x v="1"/>
    <x v="1"/>
    <n v="61"/>
    <n v="5483"/>
    <x v="20"/>
    <x v="0"/>
    <x v="1"/>
    <x v="0"/>
    <b v="0"/>
    <b v="1"/>
    <b v="0"/>
    <b v="0"/>
    <n v="84.6423611111111"/>
    <x v="52"/>
    <b v="1"/>
  </r>
  <r>
    <s v="6516-NKQBO"/>
    <x v="0"/>
    <s v="United States"/>
    <s v="California"/>
    <s v="Corona"/>
    <n v="92882"/>
    <s v="33.819385, -117.600213"/>
    <n v="33.819384999999997"/>
    <n v="-117.600213"/>
    <x v="0"/>
    <x v="0"/>
    <n v="1"/>
    <x v="0"/>
    <n v="38"/>
    <n v="1"/>
    <s v="No"/>
    <s v="Yes"/>
    <s v="No"/>
    <s v="Yes"/>
    <s v="Yes"/>
    <s v="Yes"/>
    <s v="Yes"/>
    <n v="0"/>
    <x v="1"/>
    <n v="81"/>
    <n v="3084.9"/>
    <x v="1"/>
    <x v="1"/>
    <n v="75"/>
    <n v="3067"/>
    <x v="20"/>
    <x v="0"/>
    <x v="1"/>
    <x v="0"/>
    <b v="0"/>
    <b v="1"/>
    <b v="0"/>
    <b v="0"/>
    <n v="81.181578947368394"/>
    <x v="13"/>
    <b v="1"/>
  </r>
  <r>
    <s v="8672-OAUPW"/>
    <x v="0"/>
    <s v="United States"/>
    <s v="California"/>
    <s v="Corona"/>
    <n v="92883"/>
    <s v="33.762351, -117.488725"/>
    <n v="33.762351000000002"/>
    <n v="-117.488725"/>
    <x v="0"/>
    <x v="0"/>
    <n v="0"/>
    <x v="0"/>
    <n v="51"/>
    <n v="1"/>
    <s v="No"/>
    <s v="No"/>
    <s v="No"/>
    <s v="No"/>
    <s v="Yes"/>
    <s v="No"/>
    <s v="No"/>
    <n v="0"/>
    <x v="0"/>
    <n v="47.85"/>
    <n v="2356.75"/>
    <x v="1"/>
    <x v="1"/>
    <n v="56"/>
    <n v="4138"/>
    <x v="20"/>
    <x v="1"/>
    <x v="0"/>
    <x v="0"/>
    <b v="0"/>
    <b v="1"/>
    <b v="0"/>
    <b v="0"/>
    <n v="46.210784313725398"/>
    <x v="82"/>
    <b v="0"/>
  </r>
  <r>
    <s v="8207-DMRVL"/>
    <x v="0"/>
    <s v="United States"/>
    <s v="California"/>
    <s v="Yorba Linda"/>
    <n v="92886"/>
    <s v="33.897253, -117.792202"/>
    <n v="33.897252999999999"/>
    <n v="-117.792202"/>
    <x v="0"/>
    <x v="0"/>
    <n v="1"/>
    <x v="1"/>
    <n v="72"/>
    <n v="1"/>
    <s v="Yes"/>
    <s v="Yes"/>
    <s v="Yes"/>
    <s v="Yes"/>
    <s v="Yes"/>
    <s v="Yes"/>
    <s v="Yes"/>
    <n v="0"/>
    <x v="2"/>
    <n v="114.55"/>
    <n v="8306.0499999999993"/>
    <x v="1"/>
    <x v="1"/>
    <n v="51"/>
    <n v="6158"/>
    <x v="20"/>
    <x v="0"/>
    <x v="1"/>
    <x v="1"/>
    <b v="0"/>
    <b v="0"/>
    <b v="0"/>
    <b v="0"/>
    <n v="115.36180555555499"/>
    <x v="69"/>
    <b v="1"/>
  </r>
  <r>
    <s v="2804-ETQDK"/>
    <x v="0"/>
    <s v="United States"/>
    <s v="California"/>
    <s v="Ventura"/>
    <n v="93004"/>
    <s v="34.278697, -119.167798"/>
    <n v="34.278697000000001"/>
    <n v="-119.167798"/>
    <x v="0"/>
    <x v="0"/>
    <n v="0"/>
    <x v="1"/>
    <n v="66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1357.1"/>
    <x v="1"/>
    <x v="1"/>
    <n v="74"/>
    <n v="4101"/>
    <x v="20"/>
    <x v="0"/>
    <x v="1"/>
    <x v="0"/>
    <b v="1"/>
    <b v="0"/>
    <b v="0"/>
    <b v="1"/>
    <n v="20.562121212121198"/>
    <x v="7"/>
    <b v="0"/>
  </r>
  <r>
    <s v="6689-VRRTK"/>
    <x v="0"/>
    <s v="United States"/>
    <s v="California"/>
    <s v="Camarillo"/>
    <n v="93010"/>
    <s v="34.227846, -119.079903"/>
    <n v="34.227846"/>
    <n v="-119.079903"/>
    <x v="1"/>
    <x v="1"/>
    <n v="0"/>
    <x v="0"/>
    <n v="44"/>
    <n v="1"/>
    <s v="Yes"/>
    <s v="Yes"/>
    <s v="Yes"/>
    <s v="Yes"/>
    <s v="No"/>
    <s v="Yes"/>
    <s v="Yes"/>
    <n v="1"/>
    <x v="2"/>
    <n v="109.8"/>
    <n v="4860.3500000000004"/>
    <x v="1"/>
    <x v="1"/>
    <n v="35"/>
    <n v="5720"/>
    <x v="20"/>
    <x v="1"/>
    <x v="0"/>
    <x v="1"/>
    <b v="0"/>
    <b v="1"/>
    <b v="0"/>
    <b v="0"/>
    <n v="110.46250000000001"/>
    <x v="21"/>
    <b v="1"/>
  </r>
  <r>
    <s v="7138-GIRSH"/>
    <x v="0"/>
    <s v="United States"/>
    <s v="California"/>
    <s v="Camarillo"/>
    <n v="93012"/>
    <s v="34.205504, -118.993111"/>
    <n v="34.205503999999998"/>
    <n v="-118.993111"/>
    <x v="0"/>
    <x v="0"/>
    <n v="0"/>
    <x v="0"/>
    <n v="50"/>
    <n v="1"/>
    <s v="Yes"/>
    <s v="No"/>
    <s v="No"/>
    <s v="Yes"/>
    <s v="Yes"/>
    <s v="No"/>
    <s v="Yes"/>
    <n v="0"/>
    <x v="0"/>
    <n v="69.5"/>
    <n v="3418.2"/>
    <x v="1"/>
    <x v="1"/>
    <n v="76"/>
    <n v="4145"/>
    <x v="20"/>
    <x v="0"/>
    <x v="1"/>
    <x v="0"/>
    <b v="0"/>
    <b v="0"/>
    <b v="0"/>
    <b v="0"/>
    <n v="68.363999999999905"/>
    <x v="10"/>
    <b v="0"/>
  </r>
  <r>
    <s v="9396-ZSFLL"/>
    <x v="0"/>
    <s v="United States"/>
    <s v="California"/>
    <s v="Carpinteria"/>
    <n v="93013"/>
    <s v="34.441398, -119.513163"/>
    <n v="34.441398"/>
    <n v="-119.51316300000001"/>
    <x v="1"/>
    <x v="0"/>
    <n v="0"/>
    <x v="0"/>
    <n v="15"/>
    <n v="1"/>
    <s v="Yes"/>
    <s v="No"/>
    <s v="No"/>
    <s v="No"/>
    <s v="No"/>
    <s v="No"/>
    <s v="No"/>
    <n v="0"/>
    <x v="0"/>
    <n v="48.85"/>
    <n v="631.4"/>
    <x v="1"/>
    <x v="1"/>
    <n v="78"/>
    <n v="3762"/>
    <x v="20"/>
    <x v="0"/>
    <x v="0"/>
    <x v="0"/>
    <b v="0"/>
    <b v="0"/>
    <b v="0"/>
    <b v="1"/>
    <n v="42.093333333333298"/>
    <x v="38"/>
    <b v="0"/>
  </r>
  <r>
    <s v="6464-KEXXH"/>
    <x v="0"/>
    <s v="United States"/>
    <s v="California"/>
    <s v="Fillmore"/>
    <n v="93015"/>
    <s v="34.408161, -118.865111"/>
    <n v="34.408161"/>
    <n v="-118.865111"/>
    <x v="0"/>
    <x v="0"/>
    <n v="0"/>
    <x v="0"/>
    <n v="8"/>
    <n v="0"/>
    <s v="No phone service"/>
    <s v="No"/>
    <s v="No"/>
    <s v="No"/>
    <s v="No"/>
    <s v="No"/>
    <s v="No"/>
    <n v="1"/>
    <x v="3"/>
    <n v="25.25"/>
    <n v="186.3"/>
    <x v="1"/>
    <x v="1"/>
    <n v="33"/>
    <n v="2372"/>
    <x v="20"/>
    <x v="0"/>
    <x v="0"/>
    <x v="0"/>
    <b v="0"/>
    <b v="1"/>
    <b v="0"/>
    <b v="0"/>
    <n v="23.287500000000001"/>
    <x v="74"/>
    <b v="0"/>
  </r>
  <r>
    <s v="7134-MJPDY"/>
    <x v="0"/>
    <s v="United States"/>
    <s v="California"/>
    <s v="Moorpark"/>
    <n v="93021"/>
    <s v="34.312945, -118.858169"/>
    <n v="34.312944999999999"/>
    <n v="-118.858169"/>
    <x v="1"/>
    <x v="1"/>
    <n v="0"/>
    <x v="0"/>
    <n v="66"/>
    <n v="1"/>
    <s v="Yes"/>
    <s v="No"/>
    <s v="No"/>
    <s v="Yes"/>
    <s v="Yes"/>
    <s v="Yes"/>
    <s v="Yes"/>
    <n v="1"/>
    <x v="2"/>
    <n v="102.85"/>
    <n v="6976.75"/>
    <x v="1"/>
    <x v="1"/>
    <n v="40"/>
    <n v="5569"/>
    <x v="20"/>
    <x v="1"/>
    <x v="0"/>
    <x v="1"/>
    <b v="0"/>
    <b v="1"/>
    <b v="0"/>
    <b v="0"/>
    <n v="105.708333333333"/>
    <x v="80"/>
    <b v="0"/>
  </r>
  <r>
    <s v="5240-CAOYT"/>
    <x v="0"/>
    <s v="United States"/>
    <s v="California"/>
    <s v="Oak View"/>
    <n v="93022"/>
    <s v="34.404544, -119.302118"/>
    <n v="34.404544000000001"/>
    <n v="-119.30211799999999"/>
    <x v="1"/>
    <x v="0"/>
    <n v="0"/>
    <x v="0"/>
    <n v="57"/>
    <n v="1"/>
    <s v="Yes"/>
    <s v="Yes"/>
    <s v="Yes"/>
    <s v="No"/>
    <s v="Yes"/>
    <s v="No"/>
    <s v="No"/>
    <n v="1"/>
    <x v="1"/>
    <n v="87.55"/>
    <n v="4884.8500000000004"/>
    <x v="1"/>
    <x v="1"/>
    <n v="43"/>
    <n v="4882"/>
    <x v="20"/>
    <x v="0"/>
    <x v="0"/>
    <x v="1"/>
    <b v="0"/>
    <b v="0"/>
    <b v="0"/>
    <b v="0"/>
    <n v="85.699122807017503"/>
    <x v="61"/>
    <b v="1"/>
  </r>
  <r>
    <s v="4059-IIEBK"/>
    <x v="0"/>
    <s v="United States"/>
    <s v="California"/>
    <s v="Ojai"/>
    <n v="93023"/>
    <s v="34.581308, -118.931948"/>
    <n v="34.581308"/>
    <n v="-118.93194800000001"/>
    <x v="1"/>
    <x v="0"/>
    <n v="0"/>
    <x v="0"/>
    <n v="7"/>
    <n v="1"/>
    <s v="Yes"/>
    <s v="No"/>
    <s v="Yes"/>
    <s v="No"/>
    <s v="No"/>
    <s v="No"/>
    <s v="No"/>
    <n v="1"/>
    <x v="1"/>
    <n v="78.55"/>
    <n v="522.95000000000005"/>
    <x v="1"/>
    <x v="1"/>
    <n v="61"/>
    <n v="4025"/>
    <x v="20"/>
    <x v="0"/>
    <x v="0"/>
    <x v="1"/>
    <b v="0"/>
    <b v="0"/>
    <b v="0"/>
    <b v="0"/>
    <n v="74.707142857142799"/>
    <x v="18"/>
    <b v="0"/>
  </r>
  <r>
    <s v="4881-JVQOD"/>
    <x v="0"/>
    <s v="United States"/>
    <s v="California"/>
    <s v="Oxnard"/>
    <n v="93030"/>
    <s v="34.223244, -119.18012"/>
    <n v="34.223244000000001"/>
    <n v="-119.18012"/>
    <x v="0"/>
    <x v="1"/>
    <n v="1"/>
    <x v="1"/>
    <n v="10"/>
    <n v="0"/>
    <s v="No phone service"/>
    <s v="No"/>
    <s v="No"/>
    <s v="No"/>
    <s v="No"/>
    <s v="No"/>
    <s v="Yes"/>
    <n v="1"/>
    <x v="3"/>
    <n v="34.549999999999997"/>
    <n v="362.6"/>
    <x v="1"/>
    <x v="1"/>
    <n v="55"/>
    <n v="5248"/>
    <x v="20"/>
    <x v="0"/>
    <x v="0"/>
    <x v="0"/>
    <b v="0"/>
    <b v="0"/>
    <b v="0"/>
    <b v="0"/>
    <n v="36.26"/>
    <x v="59"/>
    <b v="0"/>
  </r>
  <r>
    <s v="0516-UXRMT"/>
    <x v="0"/>
    <s v="United States"/>
    <s v="California"/>
    <s v="Oxnard"/>
    <n v="93033"/>
    <s v="34.156629, -119.117218"/>
    <n v="34.156629000000002"/>
    <n v="-119.11721799999999"/>
    <x v="1"/>
    <x v="0"/>
    <n v="0"/>
    <x v="0"/>
    <n v="62"/>
    <n v="1"/>
    <s v="Yes"/>
    <s v="Yes"/>
    <s v="Yes"/>
    <s v="Yes"/>
    <s v="No"/>
    <s v="No"/>
    <s v="No"/>
    <n v="1"/>
    <x v="2"/>
    <n v="92.05"/>
    <n v="5755.8"/>
    <x v="1"/>
    <x v="1"/>
    <n v="71"/>
    <n v="5801"/>
    <x v="20"/>
    <x v="1"/>
    <x v="0"/>
    <x v="1"/>
    <b v="0"/>
    <b v="0"/>
    <b v="1"/>
    <b v="0"/>
    <n v="92.835483870967707"/>
    <x v="68"/>
    <b v="1"/>
  </r>
  <r>
    <s v="4851-BQDNX"/>
    <x v="0"/>
    <s v="United States"/>
    <s v="California"/>
    <s v="Oxnard"/>
    <n v="93035"/>
    <s v="34.18454, -119.224666"/>
    <n v="34.184539999999998"/>
    <n v="-119.224666"/>
    <x v="0"/>
    <x v="0"/>
    <n v="1"/>
    <x v="1"/>
    <n v="40"/>
    <n v="1"/>
    <s v="No"/>
    <s v="No"/>
    <s v="No"/>
    <s v="Yes"/>
    <s v="No"/>
    <s v="Yes"/>
    <s v="No"/>
    <n v="1"/>
    <x v="1"/>
    <n v="85.05"/>
    <n v="3355.65"/>
    <x v="1"/>
    <x v="1"/>
    <n v="50"/>
    <n v="5904"/>
    <x v="20"/>
    <x v="1"/>
    <x v="0"/>
    <x v="1"/>
    <b v="0"/>
    <b v="0"/>
    <b v="1"/>
    <b v="0"/>
    <n v="83.891249999999999"/>
    <x v="42"/>
    <b v="0"/>
  </r>
  <r>
    <s v="5148-HKFIR"/>
    <x v="0"/>
    <s v="United States"/>
    <s v="California"/>
    <s v="Piru"/>
    <n v="93040"/>
    <s v="34.432843, -118.730106"/>
    <n v="34.432842999999998"/>
    <n v="-118.73010600000001"/>
    <x v="1"/>
    <x v="0"/>
    <n v="0"/>
    <x v="0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406.95"/>
    <x v="1"/>
    <x v="1"/>
    <n v="76"/>
    <n v="4404"/>
    <x v="20"/>
    <x v="0"/>
    <x v="1"/>
    <x v="0"/>
    <b v="1"/>
    <b v="0"/>
    <b v="0"/>
    <b v="1"/>
    <n v="20.3475"/>
    <x v="41"/>
    <b v="0"/>
  </r>
  <r>
    <s v="3003-CMDUU"/>
    <x v="0"/>
    <s v="United States"/>
    <s v="California"/>
    <s v="Santa Paula"/>
    <n v="93060"/>
    <s v="34.402343, -119.094824"/>
    <n v="34.402343000000002"/>
    <n v="-119.094824"/>
    <x v="1"/>
    <x v="0"/>
    <n v="1"/>
    <x v="0"/>
    <n v="25"/>
    <n v="1"/>
    <s v="No"/>
    <s v="No"/>
    <s v="No"/>
    <s v="No"/>
    <s v="Yes"/>
    <s v="Yes"/>
    <s v="Yes"/>
    <n v="1"/>
    <x v="2"/>
    <n v="95.15"/>
    <n v="2395.6999999999998"/>
    <x v="1"/>
    <x v="1"/>
    <n v="52"/>
    <n v="3273"/>
    <x v="20"/>
    <x v="0"/>
    <x v="0"/>
    <x v="1"/>
    <b v="0"/>
    <b v="0"/>
    <b v="1"/>
    <b v="0"/>
    <n v="95.827999999999903"/>
    <x v="14"/>
    <b v="0"/>
  </r>
  <r>
    <s v="5016-IBERQ"/>
    <x v="0"/>
    <s v="United States"/>
    <s v="California"/>
    <s v="Simi Valley"/>
    <n v="93063"/>
    <s v="34.296813, -118.685703"/>
    <n v="34.296813"/>
    <n v="-118.685703"/>
    <x v="0"/>
    <x v="0"/>
    <n v="1"/>
    <x v="0"/>
    <n v="23"/>
    <n v="1"/>
    <s v="Yes"/>
    <s v="No"/>
    <s v="Yes"/>
    <s v="Yes"/>
    <s v="No"/>
    <s v="No"/>
    <s v="No"/>
    <n v="0"/>
    <x v="1"/>
    <n v="84.25"/>
    <n v="1968.1"/>
    <x v="1"/>
    <x v="1"/>
    <n v="33"/>
    <n v="2781"/>
    <x v="20"/>
    <x v="0"/>
    <x v="0"/>
    <x v="1"/>
    <b v="0"/>
    <b v="0"/>
    <b v="1"/>
    <b v="0"/>
    <n v="85.5695652173913"/>
    <x v="33"/>
    <b v="0"/>
  </r>
  <r>
    <s v="6797-UCJHZ"/>
    <x v="0"/>
    <s v="United States"/>
    <s v="California"/>
    <s v="Simi Valley"/>
    <n v="93065"/>
    <s v="34.269449, -118.768471"/>
    <n v="34.269449000000002"/>
    <n v="-118.76847100000001"/>
    <x v="1"/>
    <x v="1"/>
    <n v="1"/>
    <x v="0"/>
    <n v="66"/>
    <n v="1"/>
    <s v="Yes"/>
    <s v="No"/>
    <s v="Yes"/>
    <s v="Yes"/>
    <s v="No"/>
    <s v="Yes"/>
    <s v="Yes"/>
    <n v="0"/>
    <x v="2"/>
    <n v="104.6"/>
    <n v="6819.45"/>
    <x v="1"/>
    <x v="1"/>
    <n v="27"/>
    <n v="5722"/>
    <x v="20"/>
    <x v="1"/>
    <x v="0"/>
    <x v="1"/>
    <b v="0"/>
    <b v="1"/>
    <b v="0"/>
    <b v="0"/>
    <n v="103.325"/>
    <x v="3"/>
    <b v="0"/>
  </r>
  <r>
    <s v="2469-DTSGX"/>
    <x v="0"/>
    <s v="United States"/>
    <s v="California"/>
    <s v="Somis"/>
    <n v="93066"/>
    <s v="34.297628, -119.014627"/>
    <n v="34.297628000000003"/>
    <n v="-119.014627"/>
    <x v="1"/>
    <x v="1"/>
    <n v="0"/>
    <x v="0"/>
    <n v="72"/>
    <n v="1"/>
    <s v="Yes"/>
    <s v="No"/>
    <s v="Yes"/>
    <s v="Yes"/>
    <s v="Yes"/>
    <s v="Yes"/>
    <s v="Yes"/>
    <n v="0"/>
    <x v="2"/>
    <n v="111.65"/>
    <n v="7943.45"/>
    <x v="1"/>
    <x v="1"/>
    <n v="75"/>
    <n v="5388"/>
    <x v="20"/>
    <x v="0"/>
    <x v="1"/>
    <x v="1"/>
    <b v="0"/>
    <b v="0"/>
    <b v="1"/>
    <b v="0"/>
    <n v="110.325694444444"/>
    <x v="64"/>
    <b v="0"/>
  </r>
  <r>
    <s v="9931-KGHOA"/>
    <x v="0"/>
    <s v="United States"/>
    <s v="California"/>
    <s v="Santa Barbara"/>
    <n v="93103"/>
    <s v="34.438581, -119.685368"/>
    <n v="34.438580999999999"/>
    <n v="-119.685368"/>
    <x v="1"/>
    <x v="0"/>
    <n v="1"/>
    <x v="0"/>
    <n v="46"/>
    <n v="1"/>
    <s v="Yes"/>
    <s v="Yes"/>
    <s v="No"/>
    <s v="No"/>
    <s v="No"/>
    <s v="No"/>
    <s v="No"/>
    <n v="0"/>
    <x v="0"/>
    <n v="55"/>
    <n v="2473.9499999999998"/>
    <x v="1"/>
    <x v="1"/>
    <n v="40"/>
    <n v="5928"/>
    <x v="20"/>
    <x v="0"/>
    <x v="0"/>
    <x v="0"/>
    <b v="0"/>
    <b v="0"/>
    <b v="0"/>
    <b v="0"/>
    <n v="53.781521739130397"/>
    <x v="37"/>
    <b v="1"/>
  </r>
  <r>
    <s v="1775-KWJKQ"/>
    <x v="0"/>
    <s v="United States"/>
    <s v="California"/>
    <s v="Santa Barbara"/>
    <n v="93105"/>
    <s v="34.037342, -119.80079"/>
    <n v="34.037342000000002"/>
    <n v="-119.80079000000001"/>
    <x v="0"/>
    <x v="0"/>
    <n v="1"/>
    <x v="0"/>
    <n v="72"/>
    <n v="1"/>
    <s v="Yes"/>
    <s v="Yes"/>
    <s v="Yes"/>
    <s v="Yes"/>
    <s v="Yes"/>
    <s v="Yes"/>
    <s v="Yes"/>
    <n v="0"/>
    <x v="2"/>
    <n v="89.85"/>
    <n v="6562.9"/>
    <x v="1"/>
    <x v="1"/>
    <n v="50"/>
    <n v="6046"/>
    <x v="20"/>
    <x v="0"/>
    <x v="1"/>
    <x v="0"/>
    <b v="0"/>
    <b v="1"/>
    <b v="0"/>
    <b v="0"/>
    <n v="91.151388888888803"/>
    <x v="54"/>
    <b v="1"/>
  </r>
  <r>
    <s v="7665-VIGUD"/>
    <x v="0"/>
    <s v="United States"/>
    <s v="California"/>
    <s v="Santa Barbara"/>
    <n v="93108"/>
    <s v="34.457541, -119.631072"/>
    <n v="34.457540999999999"/>
    <n v="-119.631072"/>
    <x v="0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176.3"/>
    <x v="1"/>
    <x v="1"/>
    <n v="38"/>
    <n v="4745"/>
    <x v="20"/>
    <x v="1"/>
    <x v="0"/>
    <x v="0"/>
    <b v="1"/>
    <b v="0"/>
    <b v="0"/>
    <b v="1"/>
    <n v="17.63"/>
    <x v="7"/>
    <b v="0"/>
  </r>
  <r>
    <s v="9411-TPQQV"/>
    <x v="0"/>
    <s v="United States"/>
    <s v="California"/>
    <s v="Santa Barbara"/>
    <n v="93109"/>
    <s v="34.406256, -119.726936"/>
    <n v="34.406255999999999"/>
    <n v="-119.72693599999999"/>
    <x v="1"/>
    <x v="0"/>
    <n v="0"/>
    <x v="0"/>
    <n v="40"/>
    <n v="0"/>
    <s v="No phone service"/>
    <s v="Yes"/>
    <s v="No"/>
    <s v="No"/>
    <s v="Yes"/>
    <s v="Yes"/>
    <s v="Yes"/>
    <n v="1"/>
    <x v="0"/>
    <n v="54.55"/>
    <n v="2236.1999999999998"/>
    <x v="1"/>
    <x v="1"/>
    <n v="74"/>
    <n v="3533"/>
    <x v="20"/>
    <x v="1"/>
    <x v="0"/>
    <x v="0"/>
    <b v="0"/>
    <b v="0"/>
    <b v="0"/>
    <b v="0"/>
    <n v="55.904999999999902"/>
    <x v="37"/>
    <b v="0"/>
  </r>
  <r>
    <s v="7954-MLBUN"/>
    <x v="0"/>
    <s v="United States"/>
    <s v="California"/>
    <s v="Santa Barbara"/>
    <n v="93111"/>
    <s v="34.460197, -119.802602"/>
    <n v="34.460197000000001"/>
    <n v="-119.80260199999999"/>
    <x v="0"/>
    <x v="0"/>
    <n v="0"/>
    <x v="0"/>
    <n v="31"/>
    <n v="1"/>
    <s v="No"/>
    <s v="No"/>
    <s v="No"/>
    <s v="Yes"/>
    <s v="Yes"/>
    <s v="Yes"/>
    <s v="Yes"/>
    <n v="0"/>
    <x v="2"/>
    <n v="99.45"/>
    <n v="3109.9"/>
    <x v="1"/>
    <x v="1"/>
    <n v="64"/>
    <n v="2021"/>
    <x v="20"/>
    <x v="0"/>
    <x v="1"/>
    <x v="1"/>
    <b v="0"/>
    <b v="0"/>
    <b v="0"/>
    <b v="0"/>
    <n v="100.319354838709"/>
    <x v="2"/>
    <b v="0"/>
  </r>
  <r>
    <s v="2077-DDHJK"/>
    <x v="0"/>
    <s v="United States"/>
    <s v="California"/>
    <s v="Goleta"/>
    <n v="93117"/>
    <s v="34.489983, -120.091246"/>
    <n v="34.489983000000002"/>
    <n v="-120.091246"/>
    <x v="1"/>
    <x v="0"/>
    <n v="1"/>
    <x v="0"/>
    <n v="68"/>
    <n v="1"/>
    <s v="Yes"/>
    <s v="Yes"/>
    <s v="Yes"/>
    <s v="Yes"/>
    <s v="Yes"/>
    <s v="No"/>
    <s v="No"/>
    <n v="0"/>
    <x v="1"/>
    <n v="70.900000000000006"/>
    <n v="4911.3500000000004"/>
    <x v="1"/>
    <x v="1"/>
    <n v="50"/>
    <n v="4114"/>
    <x v="20"/>
    <x v="0"/>
    <x v="1"/>
    <x v="0"/>
    <b v="0"/>
    <b v="1"/>
    <b v="0"/>
    <b v="0"/>
    <n v="72.225735294117598"/>
    <x v="1"/>
    <b v="1"/>
  </r>
  <r>
    <s v="9574-BOSMD"/>
    <x v="0"/>
    <s v="United States"/>
    <s v="California"/>
    <s v="Arvin"/>
    <n v="93203"/>
    <s v="35.116307, -118.817644"/>
    <n v="35.116306999999999"/>
    <n v="-118.817644"/>
    <x v="0"/>
    <x v="0"/>
    <n v="1"/>
    <x v="1"/>
    <n v="68"/>
    <n v="1"/>
    <s v="Yes"/>
    <s v="No internet service"/>
    <s v="No internet service"/>
    <s v="No internet service"/>
    <s v="No internet service"/>
    <s v="No internet service"/>
    <s v="No internet service"/>
    <n v="0"/>
    <x v="3"/>
    <n v="25.4"/>
    <n v="1620.2"/>
    <x v="1"/>
    <x v="1"/>
    <n v="72"/>
    <n v="5668"/>
    <x v="20"/>
    <x v="0"/>
    <x v="1"/>
    <x v="0"/>
    <b v="1"/>
    <b v="0"/>
    <b v="0"/>
    <b v="0"/>
    <n v="23.8264705882352"/>
    <x v="74"/>
    <b v="0"/>
  </r>
  <r>
    <s v="4908-XAXAY"/>
    <x v="0"/>
    <s v="United States"/>
    <s v="California"/>
    <s v="Buttonwillow"/>
    <n v="93206"/>
    <s v="35.451402, -119.488413"/>
    <n v="35.451402000000002"/>
    <n v="-119.48841299999999"/>
    <x v="1"/>
    <x v="1"/>
    <n v="0"/>
    <x v="0"/>
    <n v="49"/>
    <n v="1"/>
    <s v="No"/>
    <s v="No"/>
    <s v="Yes"/>
    <s v="Yes"/>
    <s v="No"/>
    <s v="No"/>
    <s v="Yes"/>
    <n v="1"/>
    <x v="2"/>
    <n v="89.85"/>
    <n v="4287.2"/>
    <x v="1"/>
    <x v="1"/>
    <n v="30"/>
    <n v="5982"/>
    <x v="20"/>
    <x v="1"/>
    <x v="0"/>
    <x v="1"/>
    <b v="0"/>
    <b v="0"/>
    <b v="0"/>
    <b v="0"/>
    <n v="87.493877551020404"/>
    <x v="54"/>
    <b v="0"/>
  </r>
  <r>
    <s v="8404-VLQFB"/>
    <x v="0"/>
    <s v="United States"/>
    <s v="California"/>
    <s v="California Hot Springs"/>
    <n v="93207"/>
    <s v="35.865795, -118.69759"/>
    <n v="35.865794999999999"/>
    <n v="-118.69759000000001"/>
    <x v="1"/>
    <x v="0"/>
    <n v="1"/>
    <x v="1"/>
    <n v="15"/>
    <n v="1"/>
    <s v="Yes"/>
    <s v="No internet service"/>
    <s v="No internet service"/>
    <s v="No internet service"/>
    <s v="No internet service"/>
    <s v="No internet service"/>
    <s v="No internet service"/>
    <n v="1"/>
    <x v="3"/>
    <n v="25.25"/>
    <n v="394.85"/>
    <x v="1"/>
    <x v="1"/>
    <n v="59"/>
    <n v="4667"/>
    <x v="20"/>
    <x v="0"/>
    <x v="0"/>
    <x v="0"/>
    <b v="1"/>
    <b v="0"/>
    <b v="1"/>
    <b v="0"/>
    <n v="26.323333333333299"/>
    <x v="74"/>
    <b v="0"/>
  </r>
  <r>
    <s v="2391-IPLOP"/>
    <x v="0"/>
    <s v="United States"/>
    <s v="California"/>
    <s v="Corcoran"/>
    <n v="93212"/>
    <s v="36.04533, -119.532424"/>
    <n v="36.04533"/>
    <n v="-119.53242400000001"/>
    <x v="0"/>
    <x v="0"/>
    <n v="1"/>
    <x v="0"/>
    <n v="50"/>
    <n v="1"/>
    <s v="Yes"/>
    <s v="No"/>
    <s v="No"/>
    <s v="Yes"/>
    <s v="Yes"/>
    <s v="Yes"/>
    <s v="No"/>
    <n v="1"/>
    <x v="0"/>
    <n v="69.650000000000006"/>
    <n v="3442.15"/>
    <x v="1"/>
    <x v="1"/>
    <n v="27"/>
    <n v="4706"/>
    <x v="20"/>
    <x v="1"/>
    <x v="0"/>
    <x v="0"/>
    <b v="0"/>
    <b v="0"/>
    <b v="1"/>
    <b v="0"/>
    <n v="68.843000000000004"/>
    <x v="10"/>
    <b v="0"/>
  </r>
  <r>
    <s v="3509-GWQGF"/>
    <x v="0"/>
    <s v="United States"/>
    <s v="California"/>
    <s v="Ducor"/>
    <n v="93218"/>
    <s v="35.846067, -119.004073"/>
    <n v="35.846066999999998"/>
    <n v="-119.00407300000001"/>
    <x v="0"/>
    <x v="1"/>
    <n v="0"/>
    <x v="0"/>
    <n v="24"/>
    <n v="1"/>
    <s v="No"/>
    <s v="No"/>
    <s v="No"/>
    <s v="No"/>
    <s v="No"/>
    <s v="No"/>
    <s v="No"/>
    <n v="0"/>
    <x v="0"/>
    <n v="70"/>
    <n v="1732.6"/>
    <x v="1"/>
    <x v="1"/>
    <n v="77"/>
    <n v="5242"/>
    <x v="20"/>
    <x v="0"/>
    <x v="0"/>
    <x v="1"/>
    <b v="0"/>
    <b v="1"/>
    <b v="0"/>
    <b v="0"/>
    <n v="72.191666666666606"/>
    <x v="10"/>
    <b v="0"/>
  </r>
  <r>
    <s v="5845-BZZIB"/>
    <x v="0"/>
    <s v="United States"/>
    <s v="California"/>
    <s v="Frazier Park"/>
    <n v="93222"/>
    <s v="34.907911, -119.234281"/>
    <n v="34.907910999999999"/>
    <n v="-119.234281"/>
    <x v="0"/>
    <x v="0"/>
    <n v="1"/>
    <x v="1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655.29999999999995"/>
    <x v="1"/>
    <x v="1"/>
    <n v="65"/>
    <n v="4517"/>
    <x v="20"/>
    <x v="0"/>
    <x v="1"/>
    <x v="0"/>
    <b v="1"/>
    <b v="0"/>
    <b v="0"/>
    <b v="1"/>
    <n v="18.722857142857102"/>
    <x v="7"/>
    <b v="0"/>
  </r>
  <r>
    <s v="1140-UKVZG"/>
    <x v="0"/>
    <s v="United States"/>
    <s v="California"/>
    <s v="Farmersville"/>
    <n v="93223"/>
    <s v="36.29878, -119.201028"/>
    <n v="36.298780000000001"/>
    <n v="-119.20102799999999"/>
    <x v="1"/>
    <x v="0"/>
    <n v="0"/>
    <x v="0"/>
    <n v="17"/>
    <n v="1"/>
    <s v="Yes"/>
    <s v="No internet service"/>
    <s v="No internet service"/>
    <s v="No internet service"/>
    <s v="No internet service"/>
    <s v="No internet service"/>
    <s v="No internet service"/>
    <n v="0"/>
    <x v="3"/>
    <n v="24.8"/>
    <n v="475.25"/>
    <x v="1"/>
    <x v="1"/>
    <n v="66"/>
    <n v="5208"/>
    <x v="20"/>
    <x v="0"/>
    <x v="0"/>
    <x v="0"/>
    <b v="1"/>
    <b v="0"/>
    <b v="0"/>
    <b v="1"/>
    <n v="27.955882352941099"/>
    <x v="34"/>
    <b v="0"/>
  </r>
  <r>
    <s v="5183-SNMJQ"/>
    <x v="0"/>
    <s v="United States"/>
    <s v="California"/>
    <s v="Frazier Park"/>
    <n v="93225"/>
    <s v="34.827662, -118.999073"/>
    <n v="34.827661999999997"/>
    <n v="-118.999073"/>
    <x v="0"/>
    <x v="0"/>
    <n v="0"/>
    <x v="0"/>
    <n v="10"/>
    <n v="1"/>
    <s v="No"/>
    <s v="No"/>
    <s v="No"/>
    <s v="No"/>
    <s v="Yes"/>
    <s v="Yes"/>
    <s v="Yes"/>
    <n v="1"/>
    <x v="2"/>
    <n v="95.1"/>
    <n v="865.1"/>
    <x v="1"/>
    <x v="1"/>
    <n v="33"/>
    <n v="5787"/>
    <x v="20"/>
    <x v="0"/>
    <x v="0"/>
    <x v="1"/>
    <b v="0"/>
    <b v="1"/>
    <b v="0"/>
    <b v="0"/>
    <n v="86.51"/>
    <x v="14"/>
    <b v="0"/>
  </r>
  <r>
    <s v="8100-PNJMH"/>
    <x v="0"/>
    <s v="United States"/>
    <s v="California"/>
    <s v="Glennville"/>
    <n v="93226"/>
    <s v="35.735694, -118.738483"/>
    <n v="35.735694000000002"/>
    <n v="-118.738483"/>
    <x v="0"/>
    <x v="0"/>
    <n v="1"/>
    <x v="0"/>
    <n v="68"/>
    <n v="1"/>
    <s v="Yes"/>
    <s v="Yes"/>
    <s v="Yes"/>
    <s v="Yes"/>
    <s v="Yes"/>
    <s v="Yes"/>
    <s v="Yes"/>
    <n v="1"/>
    <x v="1"/>
    <n v="88.85"/>
    <n v="6132.7"/>
    <x v="1"/>
    <x v="1"/>
    <n v="42"/>
    <n v="5228"/>
    <x v="20"/>
    <x v="0"/>
    <x v="1"/>
    <x v="0"/>
    <b v="0"/>
    <b v="1"/>
    <b v="0"/>
    <b v="0"/>
    <n v="90.186764705882297"/>
    <x v="62"/>
    <b v="1"/>
  </r>
  <r>
    <s v="7838-LAZFO"/>
    <x v="0"/>
    <s v="United States"/>
    <s v="California"/>
    <s v="Hanford"/>
    <n v="93230"/>
    <s v="36.29223, -119.622676"/>
    <n v="36.292230000000004"/>
    <n v="-119.622676"/>
    <x v="0"/>
    <x v="0"/>
    <n v="1"/>
    <x v="0"/>
    <n v="45"/>
    <n v="1"/>
    <s v="No"/>
    <s v="Yes"/>
    <s v="Yes"/>
    <s v="Yes"/>
    <s v="No"/>
    <s v="Yes"/>
    <s v="Yes"/>
    <n v="0"/>
    <x v="1"/>
    <n v="78.8"/>
    <n v="3597.5"/>
    <x v="1"/>
    <x v="1"/>
    <n v="37"/>
    <n v="4192"/>
    <x v="20"/>
    <x v="1"/>
    <x v="0"/>
    <x v="0"/>
    <b v="0"/>
    <b v="0"/>
    <b v="0"/>
    <b v="0"/>
    <n v="79.9444444444444"/>
    <x v="18"/>
    <b v="1"/>
  </r>
  <r>
    <s v="2085-JVGAD"/>
    <x v="0"/>
    <s v="United States"/>
    <s v="California"/>
    <s v="Ivanhoe"/>
    <n v="93235"/>
    <s v="36.385818, -119.224243"/>
    <n v="36.385818"/>
    <n v="-119.224243"/>
    <x v="0"/>
    <x v="0"/>
    <n v="1"/>
    <x v="0"/>
    <n v="37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697.65"/>
    <x v="1"/>
    <x v="1"/>
    <n v="24"/>
    <n v="3078"/>
    <x v="20"/>
    <x v="0"/>
    <x v="0"/>
    <x v="0"/>
    <b v="1"/>
    <b v="0"/>
    <b v="0"/>
    <b v="0"/>
    <n v="18.855405405405399"/>
    <x v="7"/>
    <b v="0"/>
  </r>
  <r>
    <s v="8095-WANWK"/>
    <x v="0"/>
    <s v="United States"/>
    <s v="California"/>
    <s v="Kettleman City"/>
    <n v="93239"/>
    <s v="35.996923, -120.000951"/>
    <n v="35.996923000000002"/>
    <n v="-120.000951"/>
    <x v="1"/>
    <x v="0"/>
    <n v="0"/>
    <x v="0"/>
    <n v="10"/>
    <n v="1"/>
    <s v="No"/>
    <s v="No"/>
    <s v="No"/>
    <s v="No"/>
    <s v="No"/>
    <s v="No"/>
    <s v="No"/>
    <n v="0"/>
    <x v="0"/>
    <n v="45.25"/>
    <n v="428.7"/>
    <x v="1"/>
    <x v="1"/>
    <n v="38"/>
    <n v="5369"/>
    <x v="20"/>
    <x v="0"/>
    <x v="0"/>
    <x v="0"/>
    <b v="0"/>
    <b v="0"/>
    <b v="0"/>
    <b v="1"/>
    <n v="42.87"/>
    <x v="30"/>
    <b v="0"/>
  </r>
  <r>
    <s v="3030-ZKIWL"/>
    <x v="0"/>
    <s v="United States"/>
    <s v="California"/>
    <s v="Lake Isabella"/>
    <n v="93240"/>
    <s v="35.607875, -118.466318"/>
    <n v="35.607875"/>
    <n v="-118.466318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0.05"/>
    <x v="1"/>
    <x v="1"/>
    <n v="21"/>
    <n v="2798"/>
    <x v="20"/>
    <x v="0"/>
    <x v="0"/>
    <x v="0"/>
    <b v="1"/>
    <b v="0"/>
    <b v="0"/>
    <b v="1"/>
    <n v="20.05"/>
    <x v="7"/>
    <b v="0"/>
  </r>
  <r>
    <s v="9565-FLVCG"/>
    <x v="0"/>
    <s v="United States"/>
    <s v="California"/>
    <s v="Lamont"/>
    <n v="93241"/>
    <s v="35.245035, -118.905553"/>
    <n v="35.245035000000001"/>
    <n v="-118.905553"/>
    <x v="0"/>
    <x v="0"/>
    <n v="1"/>
    <x v="0"/>
    <n v="65"/>
    <n v="1"/>
    <s v="Yes"/>
    <s v="Yes"/>
    <s v="Yes"/>
    <s v="No"/>
    <s v="No"/>
    <s v="No"/>
    <s v="Yes"/>
    <n v="1"/>
    <x v="0"/>
    <n v="69.55"/>
    <n v="4459.1499999999996"/>
    <x v="1"/>
    <x v="1"/>
    <n v="74"/>
    <n v="5420"/>
    <x v="20"/>
    <x v="0"/>
    <x v="1"/>
    <x v="0"/>
    <b v="0"/>
    <b v="0"/>
    <b v="0"/>
    <b v="1"/>
    <n v="68.602307692307605"/>
    <x v="10"/>
    <b v="1"/>
  </r>
  <r>
    <s v="8755-OGKNA"/>
    <x v="0"/>
    <s v="United States"/>
    <s v="California"/>
    <s v="Laton"/>
    <n v="93242"/>
    <s v="36.444232, -119.718285"/>
    <n v="36.444232"/>
    <n v="-119.71828499999999"/>
    <x v="1"/>
    <x v="0"/>
    <n v="1"/>
    <x v="1"/>
    <n v="57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167.5999999999999"/>
    <x v="1"/>
    <x v="1"/>
    <n v="45"/>
    <n v="5864"/>
    <x v="20"/>
    <x v="0"/>
    <x v="1"/>
    <x v="0"/>
    <b v="1"/>
    <b v="0"/>
    <b v="0"/>
    <b v="0"/>
    <n v="20.484210526315699"/>
    <x v="41"/>
    <b v="0"/>
  </r>
  <r>
    <s v="2800-VEQXM"/>
    <x v="0"/>
    <s v="United States"/>
    <s v="California"/>
    <s v="Lebec"/>
    <n v="93243"/>
    <s v="34.845861, -118.885163"/>
    <n v="34.845860999999999"/>
    <n v="-118.88516300000001"/>
    <x v="1"/>
    <x v="0"/>
    <n v="0"/>
    <x v="0"/>
    <n v="3"/>
    <n v="1"/>
    <s v="No"/>
    <s v="No"/>
    <s v="No"/>
    <s v="Yes"/>
    <s v="No"/>
    <s v="No"/>
    <s v="No"/>
    <n v="1"/>
    <x v="1"/>
    <n v="74.75"/>
    <n v="238.1"/>
    <x v="1"/>
    <x v="1"/>
    <n v="21"/>
    <n v="3319"/>
    <x v="20"/>
    <x v="0"/>
    <x v="0"/>
    <x v="1"/>
    <b v="0"/>
    <b v="0"/>
    <b v="0"/>
    <b v="1"/>
    <n v="79.366666666666603"/>
    <x v="25"/>
    <b v="0"/>
  </r>
  <r>
    <s v="5533-RJFTJ"/>
    <x v="0"/>
    <s v="United States"/>
    <s v="California"/>
    <s v="Lemoore"/>
    <n v="93245"/>
    <s v="36.303666, -119.825657"/>
    <n v="36.303666"/>
    <n v="-119.82565700000001"/>
    <x v="0"/>
    <x v="0"/>
    <n v="0"/>
    <x v="0"/>
    <n v="49"/>
    <n v="0"/>
    <s v="No phone service"/>
    <s v="No"/>
    <s v="No"/>
    <s v="Yes"/>
    <s v="No"/>
    <s v="No"/>
    <s v="No"/>
    <n v="1"/>
    <x v="3"/>
    <n v="30.2"/>
    <n v="1453.1"/>
    <x v="1"/>
    <x v="1"/>
    <n v="42"/>
    <n v="5214"/>
    <x v="20"/>
    <x v="0"/>
    <x v="0"/>
    <x v="0"/>
    <b v="0"/>
    <b v="0"/>
    <b v="0"/>
    <b v="0"/>
    <n v="29.655102040816299"/>
    <x v="8"/>
    <b v="0"/>
  </r>
  <r>
    <s v="0214-JHPFW"/>
    <x v="0"/>
    <s v="United States"/>
    <s v="California"/>
    <s v="Lost Hills"/>
    <n v="93249"/>
    <s v="35.637715, -119.893068"/>
    <n v="35.637715"/>
    <n v="-119.893068"/>
    <x v="1"/>
    <x v="0"/>
    <n v="1"/>
    <x v="0"/>
    <n v="70"/>
    <n v="0"/>
    <s v="No phone service"/>
    <s v="No"/>
    <s v="Yes"/>
    <s v="Yes"/>
    <s v="Yes"/>
    <s v="Yes"/>
    <s v="Yes"/>
    <n v="0"/>
    <x v="0"/>
    <n v="57.8"/>
    <n v="4039.3"/>
    <x v="1"/>
    <x v="1"/>
    <n v="42"/>
    <n v="5640"/>
    <x v="20"/>
    <x v="0"/>
    <x v="1"/>
    <x v="0"/>
    <b v="0"/>
    <b v="0"/>
    <b v="0"/>
    <b v="0"/>
    <n v="57.704285714285703"/>
    <x v="67"/>
    <b v="0"/>
  </r>
  <r>
    <s v="5642-MHDQT"/>
    <x v="0"/>
    <s v="United States"/>
    <s v="California"/>
    <s v="Mc Farland"/>
    <n v="93250"/>
    <s v="35.666886, -119.186717"/>
    <n v="35.666885999999998"/>
    <n v="-119.186717"/>
    <x v="1"/>
    <x v="0"/>
    <n v="1"/>
    <x v="0"/>
    <n v="53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1039.45"/>
    <x v="1"/>
    <x v="1"/>
    <n v="42"/>
    <n v="4836"/>
    <x v="20"/>
    <x v="1"/>
    <x v="0"/>
    <x v="0"/>
    <b v="1"/>
    <b v="0"/>
    <b v="0"/>
    <b v="0"/>
    <n v="19.6122641509433"/>
    <x v="41"/>
    <b v="0"/>
  </r>
  <r>
    <s v="3088-FVYWK"/>
    <x v="0"/>
    <s v="United States"/>
    <s v="California"/>
    <s v="Mc Kittrick"/>
    <n v="93251"/>
    <s v="35.38381, -119.730885"/>
    <n v="35.383809999999997"/>
    <n v="-119.730885"/>
    <x v="0"/>
    <x v="0"/>
    <n v="1"/>
    <x v="1"/>
    <n v="53"/>
    <n v="1"/>
    <s v="Yes"/>
    <s v="No internet service"/>
    <s v="No internet service"/>
    <s v="No internet service"/>
    <s v="No internet service"/>
    <s v="No internet service"/>
    <s v="No internet service"/>
    <n v="0"/>
    <x v="3"/>
    <n v="25.55"/>
    <n v="1336.1"/>
    <x v="1"/>
    <x v="1"/>
    <n v="46"/>
    <n v="5794"/>
    <x v="20"/>
    <x v="0"/>
    <x v="1"/>
    <x v="0"/>
    <b v="1"/>
    <b v="1"/>
    <b v="0"/>
    <b v="0"/>
    <n v="25.2094339622641"/>
    <x v="74"/>
    <b v="0"/>
  </r>
  <r>
    <s v="9092-GDZKO"/>
    <x v="0"/>
    <s v="United States"/>
    <s v="California"/>
    <s v="New Cuyama"/>
    <n v="93254"/>
    <s v="34.956577, -119.750142"/>
    <n v="34.956577000000003"/>
    <n v="-119.750142"/>
    <x v="0"/>
    <x v="0"/>
    <n v="0"/>
    <x v="0"/>
    <n v="22"/>
    <n v="1"/>
    <s v="Yes"/>
    <s v="No internet service"/>
    <s v="No internet service"/>
    <s v="No internet service"/>
    <s v="No internet service"/>
    <s v="No internet service"/>
    <s v="No internet service"/>
    <n v="1"/>
    <x v="3"/>
    <n v="24.85"/>
    <n v="493.4"/>
    <x v="1"/>
    <x v="1"/>
    <n v="51"/>
    <n v="3534"/>
    <x v="20"/>
    <x v="0"/>
    <x v="0"/>
    <x v="0"/>
    <b v="1"/>
    <b v="1"/>
    <b v="0"/>
    <b v="0"/>
    <n v="22.427272727272701"/>
    <x v="34"/>
    <b v="0"/>
  </r>
  <r>
    <s v="3729-OWRVL"/>
    <x v="0"/>
    <s v="United States"/>
    <s v="California"/>
    <s v="Pixley"/>
    <n v="93256"/>
    <s v="35.957019, -119.330928"/>
    <n v="35.957019000000003"/>
    <n v="-119.330928"/>
    <x v="0"/>
    <x v="1"/>
    <n v="0"/>
    <x v="0"/>
    <n v="65"/>
    <n v="1"/>
    <s v="Yes"/>
    <s v="Yes"/>
    <s v="No"/>
    <s v="Yes"/>
    <s v="Yes"/>
    <s v="Yes"/>
    <s v="Yes"/>
    <n v="1"/>
    <x v="2"/>
    <n v="110.35"/>
    <n v="7246.15"/>
    <x v="1"/>
    <x v="1"/>
    <n v="79"/>
    <n v="4295"/>
    <x v="20"/>
    <x v="0"/>
    <x v="1"/>
    <x v="1"/>
    <b v="0"/>
    <b v="0"/>
    <b v="1"/>
    <b v="0"/>
    <n v="111.47923076923"/>
    <x v="56"/>
    <b v="1"/>
  </r>
  <r>
    <s v="2324-AALNO"/>
    <x v="0"/>
    <s v="United States"/>
    <s v="California"/>
    <s v="Porterville"/>
    <n v="93257"/>
    <s v="36.008958, -118.891593"/>
    <n v="36.008958"/>
    <n v="-118.891593"/>
    <x v="1"/>
    <x v="0"/>
    <n v="0"/>
    <x v="0"/>
    <n v="48"/>
    <n v="1"/>
    <s v="Yes"/>
    <s v="No internet service"/>
    <s v="No internet service"/>
    <s v="No internet service"/>
    <s v="No internet service"/>
    <s v="No internet service"/>
    <s v="No internet service"/>
    <n v="0"/>
    <x v="3"/>
    <n v="24.55"/>
    <n v="1203.95"/>
    <x v="1"/>
    <x v="1"/>
    <n v="41"/>
    <n v="5517"/>
    <x v="20"/>
    <x v="1"/>
    <x v="0"/>
    <x v="0"/>
    <b v="1"/>
    <b v="0"/>
    <b v="0"/>
    <b v="0"/>
    <n v="25.082291666666599"/>
    <x v="34"/>
    <b v="0"/>
  </r>
  <r>
    <s v="5760-IFJOZ"/>
    <x v="0"/>
    <s v="United States"/>
    <s v="California"/>
    <s v="Richgrove"/>
    <n v="93261"/>
    <s v="35.809921, -119.127437"/>
    <n v="35.809921000000003"/>
    <n v="-119.127437"/>
    <x v="0"/>
    <x v="0"/>
    <n v="0"/>
    <x v="0"/>
    <n v="3"/>
    <n v="1"/>
    <s v="Yes"/>
    <s v="No"/>
    <s v="Yes"/>
    <s v="Yes"/>
    <s v="No"/>
    <s v="Yes"/>
    <s v="Yes"/>
    <n v="0"/>
    <x v="2"/>
    <n v="107.95"/>
    <n v="313.60000000000002"/>
    <x v="1"/>
    <x v="1"/>
    <n v="77"/>
    <n v="3449"/>
    <x v="20"/>
    <x v="0"/>
    <x v="0"/>
    <x v="1"/>
    <b v="0"/>
    <b v="0"/>
    <b v="0"/>
    <b v="1"/>
    <n v="104.533333333333"/>
    <x v="76"/>
    <b v="0"/>
  </r>
  <r>
    <s v="2826-UWHIS"/>
    <x v="0"/>
    <s v="United States"/>
    <s v="California"/>
    <s v="Sequoia National Park"/>
    <n v="93262"/>
    <s v="36.527243, -118.594938"/>
    <n v="36.527242999999999"/>
    <n v="-118.594938"/>
    <x v="0"/>
    <x v="0"/>
    <n v="1"/>
    <x v="0"/>
    <n v="45"/>
    <n v="1"/>
    <s v="Yes"/>
    <s v="No"/>
    <s v="Yes"/>
    <s v="No"/>
    <s v="No"/>
    <s v="No"/>
    <s v="No"/>
    <n v="0"/>
    <x v="1"/>
    <n v="81.400000000000006"/>
    <n v="3775.85"/>
    <x v="1"/>
    <x v="1"/>
    <n v="55"/>
    <n v="5602"/>
    <x v="20"/>
    <x v="0"/>
    <x v="0"/>
    <x v="1"/>
    <b v="0"/>
    <b v="0"/>
    <b v="0"/>
    <b v="0"/>
    <n v="83.907777777777696"/>
    <x v="46"/>
    <b v="0"/>
  </r>
  <r>
    <s v="7501-IWUNG"/>
    <x v="0"/>
    <s v="United States"/>
    <s v="California"/>
    <s v="Springville"/>
    <n v="93265"/>
    <s v="36.245926, -118.693138"/>
    <n v="36.245925999999997"/>
    <n v="-118.693138"/>
    <x v="1"/>
    <x v="0"/>
    <n v="1"/>
    <x v="0"/>
    <n v="61"/>
    <n v="1"/>
    <s v="No"/>
    <s v="No"/>
    <s v="No"/>
    <s v="Yes"/>
    <s v="Yes"/>
    <s v="Yes"/>
    <s v="Yes"/>
    <n v="1"/>
    <x v="1"/>
    <n v="73.8"/>
    <n v="4616.05"/>
    <x v="1"/>
    <x v="1"/>
    <n v="58"/>
    <n v="6301"/>
    <x v="20"/>
    <x v="0"/>
    <x v="1"/>
    <x v="0"/>
    <b v="0"/>
    <b v="0"/>
    <b v="0"/>
    <b v="0"/>
    <n v="75.672950819672096"/>
    <x v="44"/>
    <b v="0"/>
  </r>
  <r>
    <s v="4957-TREIR"/>
    <x v="0"/>
    <s v="United States"/>
    <s v="California"/>
    <s v="Stratford"/>
    <n v="93266"/>
    <s v="36.175255, -119.813805"/>
    <n v="36.175255"/>
    <n v="-119.813805"/>
    <x v="0"/>
    <x v="0"/>
    <n v="0"/>
    <x v="0"/>
    <n v="3"/>
    <n v="1"/>
    <s v="No"/>
    <s v="Yes"/>
    <s v="No"/>
    <s v="No"/>
    <s v="Yes"/>
    <s v="Yes"/>
    <s v="No"/>
    <n v="1"/>
    <x v="0"/>
    <n v="64.400000000000006"/>
    <n v="195.65"/>
    <x v="1"/>
    <x v="1"/>
    <n v="20"/>
    <n v="5645"/>
    <x v="20"/>
    <x v="0"/>
    <x v="0"/>
    <x v="0"/>
    <b v="0"/>
    <b v="1"/>
    <b v="0"/>
    <b v="0"/>
    <n v="65.216666666666598"/>
    <x v="9"/>
    <b v="1"/>
  </r>
  <r>
    <s v="7251-LJBQN"/>
    <x v="0"/>
    <s v="United States"/>
    <s v="California"/>
    <s v="Strathmore"/>
    <n v="93267"/>
    <s v="36.141319, -119.129075"/>
    <n v="36.141319000000003"/>
    <n v="-119.129075"/>
    <x v="1"/>
    <x v="1"/>
    <n v="0"/>
    <x v="0"/>
    <n v="40"/>
    <n v="1"/>
    <s v="Yes"/>
    <s v="No"/>
    <s v="No"/>
    <s v="Yes"/>
    <s v="Yes"/>
    <s v="Yes"/>
    <s v="Yes"/>
    <n v="1"/>
    <x v="2"/>
    <n v="103.75"/>
    <n v="4188.3999999999996"/>
    <x v="1"/>
    <x v="1"/>
    <n v="20"/>
    <n v="3568"/>
    <x v="20"/>
    <x v="1"/>
    <x v="0"/>
    <x v="1"/>
    <b v="0"/>
    <b v="1"/>
    <b v="0"/>
    <b v="0"/>
    <n v="104.71"/>
    <x v="4"/>
    <b v="0"/>
  </r>
  <r>
    <s v="8040-MNRTF"/>
    <x v="0"/>
    <s v="United States"/>
    <s v="California"/>
    <s v="Taft"/>
    <n v="93268"/>
    <s v="35.184837, -119.402525"/>
    <n v="35.184837000000002"/>
    <n v="-119.402525"/>
    <x v="1"/>
    <x v="0"/>
    <n v="0"/>
    <x v="0"/>
    <n v="1"/>
    <n v="1"/>
    <s v="No"/>
    <s v="No"/>
    <s v="No"/>
    <s v="No"/>
    <s v="No"/>
    <s v="No"/>
    <s v="No"/>
    <n v="0"/>
    <x v="1"/>
    <n v="71.099999999999994"/>
    <n v="71.099999999999994"/>
    <x v="1"/>
    <x v="1"/>
    <n v="64"/>
    <n v="3029"/>
    <x v="20"/>
    <x v="0"/>
    <x v="0"/>
    <x v="1"/>
    <b v="0"/>
    <b v="0"/>
    <b v="0"/>
    <b v="1"/>
    <n v="71.099999999999994"/>
    <x v="29"/>
    <b v="0"/>
  </r>
  <r>
    <s v="1536-HBSWP"/>
    <x v="0"/>
    <s v="United States"/>
    <s v="California"/>
    <s v="Terra Bella"/>
    <n v="93270"/>
    <s v="35.939068, -119.043666"/>
    <n v="35.939067999999999"/>
    <n v="-119.043666"/>
    <x v="1"/>
    <x v="0"/>
    <n v="0"/>
    <x v="0"/>
    <n v="1"/>
    <n v="1"/>
    <s v="No"/>
    <s v="No"/>
    <s v="No"/>
    <s v="No"/>
    <s v="Yes"/>
    <s v="No"/>
    <s v="No"/>
    <n v="1"/>
    <x v="0"/>
    <n v="49.9"/>
    <n v="49.9"/>
    <x v="1"/>
    <x v="1"/>
    <n v="56"/>
    <n v="4667"/>
    <x v="20"/>
    <x v="0"/>
    <x v="0"/>
    <x v="0"/>
    <b v="0"/>
    <b v="0"/>
    <b v="1"/>
    <b v="0"/>
    <n v="49.9"/>
    <x v="58"/>
    <b v="0"/>
  </r>
  <r>
    <s v="5313-FPXWG"/>
    <x v="0"/>
    <s v="United States"/>
    <s v="California"/>
    <s v="Three Rivers"/>
    <n v="93271"/>
    <s v="36.413433, -118.854708"/>
    <n v="36.413432999999998"/>
    <n v="-118.854708"/>
    <x v="0"/>
    <x v="0"/>
    <n v="0"/>
    <x v="0"/>
    <n v="51"/>
    <n v="1"/>
    <s v="Yes"/>
    <s v="No internet service"/>
    <s v="No internet service"/>
    <s v="No internet service"/>
    <s v="No internet service"/>
    <s v="No internet service"/>
    <s v="No internet service"/>
    <n v="1"/>
    <x v="3"/>
    <n v="24.6"/>
    <n v="1266.4000000000001"/>
    <x v="1"/>
    <x v="1"/>
    <n v="75"/>
    <n v="4886"/>
    <x v="20"/>
    <x v="1"/>
    <x v="0"/>
    <x v="0"/>
    <b v="1"/>
    <b v="0"/>
    <b v="0"/>
    <b v="0"/>
    <n v="24.831372549019601"/>
    <x v="34"/>
    <b v="0"/>
  </r>
  <r>
    <s v="0946-FKYTX"/>
    <x v="0"/>
    <s v="United States"/>
    <s v="California"/>
    <s v="Tulare"/>
    <n v="93274"/>
    <s v="36.185471, -119.375243"/>
    <n v="36.185471"/>
    <n v="-119.375243"/>
    <x v="0"/>
    <x v="0"/>
    <n v="0"/>
    <x v="0"/>
    <n v="52"/>
    <n v="0"/>
    <s v="No phone service"/>
    <s v="No"/>
    <s v="Yes"/>
    <s v="No"/>
    <s v="No"/>
    <s v="No"/>
    <s v="No"/>
    <n v="0"/>
    <x v="3"/>
    <n v="30.1"/>
    <n v="1623.4"/>
    <x v="1"/>
    <x v="1"/>
    <n v="51"/>
    <n v="6290"/>
    <x v="20"/>
    <x v="1"/>
    <x v="0"/>
    <x v="0"/>
    <b v="0"/>
    <b v="0"/>
    <b v="0"/>
    <b v="1"/>
    <n v="31.219230769230698"/>
    <x v="8"/>
    <b v="0"/>
  </r>
  <r>
    <s v="5076-YVXCM"/>
    <x v="0"/>
    <s v="United States"/>
    <s v="California"/>
    <s v="Tupman"/>
    <n v="93276"/>
    <s v="35.316263, -119.402559"/>
    <n v="35.316262999999999"/>
    <n v="-119.402559"/>
    <x v="0"/>
    <x v="0"/>
    <n v="0"/>
    <x v="0"/>
    <n v="51"/>
    <n v="1"/>
    <s v="Yes"/>
    <s v="No"/>
    <s v="No"/>
    <s v="No"/>
    <s v="No"/>
    <s v="No"/>
    <s v="Yes"/>
    <n v="0"/>
    <x v="1"/>
    <n v="83.4"/>
    <n v="4149.45"/>
    <x v="1"/>
    <x v="1"/>
    <n v="65"/>
    <n v="4191"/>
    <x v="20"/>
    <x v="0"/>
    <x v="0"/>
    <x v="1"/>
    <b v="0"/>
    <b v="0"/>
    <b v="0"/>
    <b v="0"/>
    <n v="81.361764705882294"/>
    <x v="47"/>
    <b v="0"/>
  </r>
  <r>
    <s v="8262-COGGB"/>
    <x v="0"/>
    <s v="United States"/>
    <s v="California"/>
    <s v="Visalia"/>
    <n v="93277"/>
    <s v="36.303793, -119.375646"/>
    <n v="36.303792999999999"/>
    <n v="-119.375646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45"/>
    <n v="20.45"/>
    <x v="1"/>
    <x v="1"/>
    <n v="48"/>
    <n v="5384"/>
    <x v="20"/>
    <x v="0"/>
    <x v="0"/>
    <x v="0"/>
    <b v="1"/>
    <b v="0"/>
    <b v="0"/>
    <b v="1"/>
    <n v="20.45"/>
    <x v="7"/>
    <b v="0"/>
  </r>
  <r>
    <s v="6663-JOCQO"/>
    <x v="0"/>
    <s v="United States"/>
    <s v="California"/>
    <s v="Wasco"/>
    <n v="93280"/>
    <s v="35.652242, -119.4464"/>
    <n v="35.652242000000001"/>
    <n v="-119.4464"/>
    <x v="0"/>
    <x v="0"/>
    <n v="1"/>
    <x v="0"/>
    <n v="31"/>
    <n v="1"/>
    <s v="Yes"/>
    <s v="Yes"/>
    <s v="Yes"/>
    <s v="No"/>
    <s v="Yes"/>
    <s v="No"/>
    <s v="Yes"/>
    <n v="1"/>
    <x v="1"/>
    <n v="75.25"/>
    <n v="2344.5"/>
    <x v="1"/>
    <x v="1"/>
    <n v="43"/>
    <n v="4258"/>
    <x v="20"/>
    <x v="1"/>
    <x v="0"/>
    <x v="0"/>
    <b v="0"/>
    <b v="0"/>
    <b v="0"/>
    <b v="0"/>
    <n v="75.629032258064498"/>
    <x v="17"/>
    <b v="1"/>
  </r>
  <r>
    <s v="9620-QJREV"/>
    <x v="0"/>
    <s v="United States"/>
    <s v="California"/>
    <s v="Weldon"/>
    <n v="93283"/>
    <s v="35.55647, -118.244914"/>
    <n v="35.556469999999997"/>
    <n v="-118.24491399999999"/>
    <x v="0"/>
    <x v="0"/>
    <n v="0"/>
    <x v="0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1013.05"/>
    <x v="1"/>
    <x v="1"/>
    <n v="56"/>
    <n v="3313"/>
    <x v="20"/>
    <x v="1"/>
    <x v="0"/>
    <x v="0"/>
    <b v="1"/>
    <b v="1"/>
    <b v="0"/>
    <b v="0"/>
    <n v="21.554255319148901"/>
    <x v="7"/>
    <b v="0"/>
  </r>
  <r>
    <s v="2682-KEVRP"/>
    <x v="0"/>
    <s v="United States"/>
    <s v="California"/>
    <s v="Woodlake"/>
    <n v="93286"/>
    <s v="36.464635, -119.094348"/>
    <n v="36.464635000000001"/>
    <n v="-119.094348"/>
    <x v="1"/>
    <x v="1"/>
    <n v="0"/>
    <x v="0"/>
    <n v="22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417"/>
    <x v="1"/>
    <x v="1"/>
    <n v="21"/>
    <n v="4327"/>
    <x v="20"/>
    <x v="1"/>
    <x v="0"/>
    <x v="0"/>
    <b v="1"/>
    <b v="0"/>
    <b v="0"/>
    <b v="1"/>
    <n v="18.9545454545454"/>
    <x v="7"/>
    <b v="0"/>
  </r>
  <r>
    <s v="2480-JZOSN"/>
    <x v="0"/>
    <s v="United States"/>
    <s v="California"/>
    <s v="Woody"/>
    <n v="93287"/>
    <s v="35.710244, -118.881679"/>
    <n v="35.710244000000003"/>
    <n v="-118.88167900000001"/>
    <x v="1"/>
    <x v="0"/>
    <n v="1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65"/>
    <n v="20.65"/>
    <x v="1"/>
    <x v="1"/>
    <n v="59"/>
    <n v="4517"/>
    <x v="20"/>
    <x v="0"/>
    <x v="0"/>
    <x v="0"/>
    <b v="1"/>
    <b v="0"/>
    <b v="0"/>
    <b v="1"/>
    <n v="20.65"/>
    <x v="7"/>
    <b v="0"/>
  </r>
  <r>
    <s v="0078-XZMHT"/>
    <x v="0"/>
    <s v="United States"/>
    <s v="California"/>
    <s v="Visalia"/>
    <n v="93291"/>
    <s v="36.391777, -119.372842"/>
    <n v="36.391776999999998"/>
    <n v="-119.37284200000001"/>
    <x v="0"/>
    <x v="0"/>
    <n v="1"/>
    <x v="0"/>
    <n v="72"/>
    <n v="1"/>
    <s v="Yes"/>
    <s v="No"/>
    <s v="Yes"/>
    <s v="Yes"/>
    <s v="Yes"/>
    <s v="Yes"/>
    <s v="Yes"/>
    <n v="1"/>
    <x v="1"/>
    <n v="85.15"/>
    <n v="6316.2"/>
    <x v="1"/>
    <x v="1"/>
    <n v="76"/>
    <n v="6322"/>
    <x v="20"/>
    <x v="0"/>
    <x v="1"/>
    <x v="0"/>
    <b v="0"/>
    <b v="0"/>
    <b v="0"/>
    <b v="0"/>
    <n v="87.724999999999994"/>
    <x v="42"/>
    <b v="0"/>
  </r>
  <r>
    <s v="9978-HYCIN"/>
    <x v="0"/>
    <s v="United States"/>
    <s v="California"/>
    <s v="Bakersfield"/>
    <n v="93301"/>
    <s v="35.383937, -119.020428"/>
    <n v="35.383937000000003"/>
    <n v="-119.020428"/>
    <x v="0"/>
    <x v="1"/>
    <n v="1"/>
    <x v="1"/>
    <n v="47"/>
    <n v="1"/>
    <s v="No"/>
    <s v="No"/>
    <s v="Yes"/>
    <s v="No"/>
    <s v="No"/>
    <s v="Yes"/>
    <s v="No"/>
    <n v="1"/>
    <x v="1"/>
    <n v="84.95"/>
    <n v="4018.05"/>
    <x v="1"/>
    <x v="1"/>
    <n v="68"/>
    <n v="3384"/>
    <x v="20"/>
    <x v="1"/>
    <x v="0"/>
    <x v="1"/>
    <b v="0"/>
    <b v="0"/>
    <b v="0"/>
    <b v="0"/>
    <n v="85.490425531914894"/>
    <x v="33"/>
    <b v="0"/>
  </r>
  <r>
    <s v="8338-QIUNR"/>
    <x v="0"/>
    <s v="United States"/>
    <s v="California"/>
    <s v="Bakersfield"/>
    <n v="93304"/>
    <s v="35.339796, -119.023552"/>
    <n v="35.339796"/>
    <n v="-119.023552"/>
    <x v="0"/>
    <x v="0"/>
    <n v="1"/>
    <x v="0"/>
    <n v="72"/>
    <n v="1"/>
    <s v="Yes"/>
    <s v="Yes"/>
    <s v="No"/>
    <s v="Yes"/>
    <s v="Yes"/>
    <s v="No"/>
    <s v="No"/>
    <n v="1"/>
    <x v="0"/>
    <n v="66.5"/>
    <n v="4811.6000000000004"/>
    <x v="1"/>
    <x v="1"/>
    <n v="49"/>
    <n v="4397"/>
    <x v="20"/>
    <x v="0"/>
    <x v="1"/>
    <x v="0"/>
    <b v="0"/>
    <b v="1"/>
    <b v="0"/>
    <b v="0"/>
    <n v="66.827777777777698"/>
    <x v="72"/>
    <b v="1"/>
  </r>
  <r>
    <s v="1525-LNLOJ"/>
    <x v="0"/>
    <s v="United States"/>
    <s v="California"/>
    <s v="Bakersfield"/>
    <n v="93305"/>
    <s v="35.391733, -118.984109"/>
    <n v="35.391733000000002"/>
    <n v="-118.984109"/>
    <x v="0"/>
    <x v="0"/>
    <n v="1"/>
    <x v="0"/>
    <n v="66"/>
    <n v="1"/>
    <s v="Yes"/>
    <s v="No"/>
    <s v="No"/>
    <s v="Yes"/>
    <s v="No"/>
    <s v="Yes"/>
    <s v="No"/>
    <n v="1"/>
    <x v="0"/>
    <n v="63.3"/>
    <n v="4189.7"/>
    <x v="1"/>
    <x v="1"/>
    <n v="60"/>
    <n v="4186"/>
    <x v="20"/>
    <x v="0"/>
    <x v="1"/>
    <x v="0"/>
    <b v="0"/>
    <b v="0"/>
    <b v="0"/>
    <b v="0"/>
    <n v="63.480303030302998"/>
    <x v="92"/>
    <b v="0"/>
  </r>
  <r>
    <s v="9450-TRJUU"/>
    <x v="0"/>
    <s v="United States"/>
    <s v="California"/>
    <s v="Bakersfield"/>
    <n v="93306"/>
    <s v="35.449881, -118.841442"/>
    <n v="35.449880999999998"/>
    <n v="-118.841442"/>
    <x v="0"/>
    <x v="0"/>
    <n v="0"/>
    <x v="0"/>
    <n v="35"/>
    <n v="1"/>
    <s v="Yes"/>
    <s v="No"/>
    <s v="No"/>
    <s v="No"/>
    <s v="No"/>
    <s v="Yes"/>
    <s v="No"/>
    <n v="0"/>
    <x v="1"/>
    <n v="83.15"/>
    <n v="2848.45"/>
    <x v="1"/>
    <x v="1"/>
    <n v="65"/>
    <n v="2332"/>
    <x v="20"/>
    <x v="0"/>
    <x v="0"/>
    <x v="1"/>
    <b v="0"/>
    <b v="0"/>
    <b v="1"/>
    <b v="0"/>
    <n v="81.384285714285696"/>
    <x v="47"/>
    <b v="0"/>
  </r>
  <r>
    <s v="1766-GKNMI"/>
    <x v="0"/>
    <s v="United States"/>
    <s v="California"/>
    <s v="Bakersfield"/>
    <n v="93307"/>
    <s v="35.280113, -118.962329"/>
    <n v="35.280113"/>
    <n v="-118.962329"/>
    <x v="0"/>
    <x v="0"/>
    <n v="0"/>
    <x v="0"/>
    <n v="29"/>
    <n v="1"/>
    <s v="Yes"/>
    <s v="No"/>
    <s v="No"/>
    <s v="No"/>
    <s v="No"/>
    <s v="No"/>
    <s v="Yes"/>
    <n v="1"/>
    <x v="1"/>
    <n v="84.9"/>
    <n v="2516.1999999999998"/>
    <x v="1"/>
    <x v="1"/>
    <n v="69"/>
    <n v="4388"/>
    <x v="20"/>
    <x v="0"/>
    <x v="0"/>
    <x v="1"/>
    <b v="0"/>
    <b v="0"/>
    <b v="1"/>
    <b v="0"/>
    <n v="86.7655172413793"/>
    <x v="33"/>
    <b v="0"/>
  </r>
  <r>
    <s v="6942-LBFDP"/>
    <x v="0"/>
    <s v="United States"/>
    <s v="California"/>
    <s v="Bakersfield"/>
    <n v="93308"/>
    <s v="35.559617, -118.925185"/>
    <n v="35.559617000000003"/>
    <n v="-118.925185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33.6"/>
    <x v="1"/>
    <x v="1"/>
    <n v="25"/>
    <n v="5629"/>
    <x v="20"/>
    <x v="0"/>
    <x v="0"/>
    <x v="0"/>
    <b v="1"/>
    <b v="0"/>
    <b v="0"/>
    <b v="1"/>
    <n v="16.8"/>
    <x v="7"/>
    <b v="0"/>
  </r>
  <r>
    <s v="1456-TWCGB"/>
    <x v="0"/>
    <s v="United States"/>
    <s v="California"/>
    <s v="Bakersfield"/>
    <n v="93309"/>
    <s v="35.342891, -119.064803"/>
    <n v="35.342891000000002"/>
    <n v="-119.064803"/>
    <x v="0"/>
    <x v="0"/>
    <n v="0"/>
    <x v="0"/>
    <n v="4"/>
    <n v="1"/>
    <s v="No"/>
    <s v="No"/>
    <s v="Yes"/>
    <s v="No"/>
    <s v="No"/>
    <s v="No"/>
    <s v="No"/>
    <n v="0"/>
    <x v="0"/>
    <n v="49.25"/>
    <n v="208.45"/>
    <x v="1"/>
    <x v="1"/>
    <n v="37"/>
    <n v="3272"/>
    <x v="20"/>
    <x v="0"/>
    <x v="0"/>
    <x v="0"/>
    <b v="0"/>
    <b v="0"/>
    <b v="0"/>
    <b v="1"/>
    <n v="52.112499999999997"/>
    <x v="58"/>
    <b v="0"/>
  </r>
  <r>
    <s v="7596-ZYWBB"/>
    <x v="0"/>
    <s v="United States"/>
    <s v="California"/>
    <s v="Bakersfield"/>
    <n v="93312"/>
    <s v="35.392599, -119.245341"/>
    <n v="35.392598999999997"/>
    <n v="-119.245341"/>
    <x v="1"/>
    <x v="0"/>
    <n v="0"/>
    <x v="0"/>
    <n v="65"/>
    <n v="1"/>
    <s v="No"/>
    <s v="Yes"/>
    <s v="Yes"/>
    <s v="No"/>
    <s v="Yes"/>
    <s v="No"/>
    <s v="No"/>
    <n v="1"/>
    <x v="0"/>
    <n v="59.6"/>
    <n v="3739.8"/>
    <x v="1"/>
    <x v="1"/>
    <n v="75"/>
    <n v="4372"/>
    <x v="20"/>
    <x v="0"/>
    <x v="1"/>
    <x v="0"/>
    <b v="0"/>
    <b v="0"/>
    <b v="0"/>
    <b v="1"/>
    <n v="57.535384615384601"/>
    <x v="77"/>
    <b v="1"/>
  </r>
  <r>
    <s v="8329-UTMVM"/>
    <x v="0"/>
    <s v="United States"/>
    <s v="California"/>
    <s v="Bakersfield"/>
    <n v="93313"/>
    <s v="35.140938, -119.051348"/>
    <n v="35.140937999999998"/>
    <n v="-119.051348"/>
    <x v="0"/>
    <x v="1"/>
    <n v="0"/>
    <x v="0"/>
    <n v="27"/>
    <n v="1"/>
    <s v="Yes"/>
    <s v="No"/>
    <s v="Yes"/>
    <s v="No"/>
    <s v="Yes"/>
    <s v="Yes"/>
    <s v="Yes"/>
    <n v="1"/>
    <x v="2"/>
    <n v="104.65"/>
    <n v="2964"/>
    <x v="1"/>
    <x v="1"/>
    <n v="31"/>
    <n v="3104"/>
    <x v="20"/>
    <x v="1"/>
    <x v="0"/>
    <x v="1"/>
    <b v="0"/>
    <b v="0"/>
    <b v="0"/>
    <b v="0"/>
    <n v="109.777777777777"/>
    <x v="3"/>
    <b v="0"/>
  </r>
  <r>
    <s v="3014-WJKSM"/>
    <x v="0"/>
    <s v="United States"/>
    <s v="California"/>
    <s v="San Luis Obispo"/>
    <n v="93401"/>
    <s v="35.233745, -120.626442"/>
    <n v="35.233744999999999"/>
    <n v="-120.626442"/>
    <x v="0"/>
    <x v="0"/>
    <n v="1"/>
    <x v="0"/>
    <n v="29"/>
    <n v="1"/>
    <s v="No"/>
    <s v="No"/>
    <s v="No"/>
    <s v="Yes"/>
    <s v="No"/>
    <s v="No"/>
    <s v="No"/>
    <n v="1"/>
    <x v="1"/>
    <n v="75.3"/>
    <n v="2263.4"/>
    <x v="1"/>
    <x v="1"/>
    <n v="40"/>
    <n v="4910"/>
    <x v="20"/>
    <x v="0"/>
    <x v="0"/>
    <x v="1"/>
    <b v="0"/>
    <b v="1"/>
    <b v="0"/>
    <b v="0"/>
    <n v="78.048275862068905"/>
    <x v="17"/>
    <b v="0"/>
  </r>
  <r>
    <s v="3347-YJZZE"/>
    <x v="0"/>
    <s v="United States"/>
    <s v="California"/>
    <s v="Los Osos"/>
    <n v="93402"/>
    <s v="35.279984, -120.824288"/>
    <n v="35.279983999999999"/>
    <n v="-120.824288"/>
    <x v="0"/>
    <x v="0"/>
    <n v="1"/>
    <x v="1"/>
    <n v="29"/>
    <n v="1"/>
    <s v="Yes"/>
    <s v="No"/>
    <s v="Yes"/>
    <s v="Yes"/>
    <s v="No"/>
    <s v="Yes"/>
    <s v="Yes"/>
    <n v="0"/>
    <x v="1"/>
    <n v="80.099999999999994"/>
    <n v="2211.8000000000002"/>
    <x v="1"/>
    <x v="1"/>
    <n v="70"/>
    <n v="4558"/>
    <x v="20"/>
    <x v="0"/>
    <x v="0"/>
    <x v="0"/>
    <b v="0"/>
    <b v="1"/>
    <b v="0"/>
    <b v="0"/>
    <n v="76.268965517241298"/>
    <x v="13"/>
    <b v="0"/>
  </r>
  <r>
    <s v="7929-DMBCV"/>
    <x v="0"/>
    <s v="United States"/>
    <s v="California"/>
    <s v="Arroyo Grande"/>
    <n v="93420"/>
    <s v="35.176236, -120.483243"/>
    <n v="35.176236000000003"/>
    <n v="-120.483243"/>
    <x v="1"/>
    <x v="0"/>
    <n v="1"/>
    <x v="0"/>
    <n v="20"/>
    <n v="1"/>
    <s v="No"/>
    <s v="No"/>
    <s v="No"/>
    <s v="Yes"/>
    <s v="Yes"/>
    <s v="No"/>
    <s v="No"/>
    <n v="1"/>
    <x v="1"/>
    <n v="81"/>
    <n v="1683.7"/>
    <x v="1"/>
    <x v="1"/>
    <n v="22"/>
    <n v="4741"/>
    <x v="20"/>
    <x v="0"/>
    <x v="0"/>
    <x v="1"/>
    <b v="0"/>
    <b v="0"/>
    <b v="0"/>
    <b v="1"/>
    <n v="84.185000000000002"/>
    <x v="13"/>
    <b v="0"/>
  </r>
  <r>
    <s v="9661-JALZV"/>
    <x v="0"/>
    <s v="United States"/>
    <s v="California"/>
    <s v="Atascadero"/>
    <n v="93422"/>
    <s v="35.453912, -120.69461"/>
    <n v="35.453912000000003"/>
    <n v="-120.69461"/>
    <x v="1"/>
    <x v="0"/>
    <n v="0"/>
    <x v="0"/>
    <n v="58"/>
    <n v="1"/>
    <s v="Yes"/>
    <s v="No internet service"/>
    <s v="No internet service"/>
    <s v="No internet service"/>
    <s v="No internet service"/>
    <s v="No internet service"/>
    <s v="No internet service"/>
    <n v="1"/>
    <x v="3"/>
    <n v="24.7"/>
    <n v="1519"/>
    <x v="1"/>
    <x v="1"/>
    <n v="54"/>
    <n v="5138"/>
    <x v="20"/>
    <x v="0"/>
    <x v="1"/>
    <x v="0"/>
    <b v="1"/>
    <b v="1"/>
    <b v="0"/>
    <b v="0"/>
    <n v="26.189655172413701"/>
    <x v="34"/>
    <b v="0"/>
  </r>
  <r>
    <s v="5433-KYGHE"/>
    <x v="0"/>
    <s v="United States"/>
    <s v="California"/>
    <s v="Avila Beach"/>
    <n v="93424"/>
    <s v="35.186644, -120.728305"/>
    <n v="35.186644000000001"/>
    <n v="-120.72830500000001"/>
    <x v="1"/>
    <x v="0"/>
    <n v="0"/>
    <x v="1"/>
    <n v="14"/>
    <n v="1"/>
    <s v="Yes"/>
    <s v="Yes"/>
    <s v="No"/>
    <s v="No"/>
    <s v="Yes"/>
    <s v="No"/>
    <s v="No"/>
    <n v="1"/>
    <x v="1"/>
    <n v="86"/>
    <n v="1164.05"/>
    <x v="1"/>
    <x v="1"/>
    <n v="33"/>
    <n v="5494"/>
    <x v="20"/>
    <x v="0"/>
    <x v="0"/>
    <x v="1"/>
    <b v="0"/>
    <b v="0"/>
    <b v="0"/>
    <b v="1"/>
    <n v="83.146428571428501"/>
    <x v="42"/>
    <b v="1"/>
  </r>
  <r>
    <s v="4312-KFRXN"/>
    <x v="0"/>
    <s v="United States"/>
    <s v="California"/>
    <s v="Bradley"/>
    <n v="93426"/>
    <s v="35.842889, -121.004862"/>
    <n v="35.842889"/>
    <n v="-121.004862"/>
    <x v="0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.4"/>
    <n v="1710.9"/>
    <x v="1"/>
    <x v="1"/>
    <n v="30"/>
    <n v="5512"/>
    <x v="20"/>
    <x v="0"/>
    <x v="1"/>
    <x v="0"/>
    <b v="1"/>
    <b v="0"/>
    <b v="0"/>
    <b v="1"/>
    <n v="23.762499999999999"/>
    <x v="74"/>
    <b v="0"/>
  </r>
  <r>
    <s v="5575-TPIZQ"/>
    <x v="0"/>
    <s v="United States"/>
    <s v="California"/>
    <s v="Buellton"/>
    <n v="93427"/>
    <s v="34.631362, -120.238218"/>
    <n v="34.631362000000003"/>
    <n v="-120.238218"/>
    <x v="0"/>
    <x v="0"/>
    <n v="0"/>
    <x v="0"/>
    <n v="46"/>
    <n v="1"/>
    <s v="Yes"/>
    <s v="Yes"/>
    <s v="No"/>
    <s v="No"/>
    <s v="No"/>
    <s v="Yes"/>
    <s v="No"/>
    <n v="1"/>
    <x v="1"/>
    <n v="89.15"/>
    <n v="4245.55"/>
    <x v="1"/>
    <x v="1"/>
    <n v="43"/>
    <n v="5593"/>
    <x v="20"/>
    <x v="0"/>
    <x v="0"/>
    <x v="1"/>
    <b v="0"/>
    <b v="1"/>
    <b v="0"/>
    <b v="0"/>
    <n v="92.294565217391295"/>
    <x v="54"/>
    <b v="1"/>
  </r>
  <r>
    <s v="0114-IGABW"/>
    <x v="0"/>
    <s v="United States"/>
    <s v="California"/>
    <s v="Cambria"/>
    <n v="93428"/>
    <s v="35.591387, -121.032256"/>
    <n v="35.591386999999997"/>
    <n v="-121.032256"/>
    <x v="1"/>
    <x v="0"/>
    <n v="1"/>
    <x v="0"/>
    <n v="71"/>
    <n v="0"/>
    <s v="No phone service"/>
    <s v="No"/>
    <s v="Yes"/>
    <s v="Yes"/>
    <s v="Yes"/>
    <s v="Yes"/>
    <s v="Yes"/>
    <n v="0"/>
    <x v="0"/>
    <n v="58.25"/>
    <n v="4145.8999999999996"/>
    <x v="1"/>
    <x v="1"/>
    <n v="76"/>
    <n v="5224"/>
    <x v="20"/>
    <x v="0"/>
    <x v="1"/>
    <x v="0"/>
    <b v="0"/>
    <b v="0"/>
    <b v="0"/>
    <b v="0"/>
    <n v="58.3929577464788"/>
    <x v="26"/>
    <b v="0"/>
  </r>
  <r>
    <s v="9944-AEXBM"/>
    <x v="0"/>
    <s v="United States"/>
    <s v="California"/>
    <s v="Casmalia"/>
    <n v="93429"/>
    <s v="34.866032, -120.536546"/>
    <n v="34.866031999999997"/>
    <n v="-120.536546"/>
    <x v="0"/>
    <x v="0"/>
    <n v="0"/>
    <x v="0"/>
    <n v="32"/>
    <n v="1"/>
    <s v="Yes"/>
    <s v="No"/>
    <s v="No"/>
    <s v="No"/>
    <s v="No"/>
    <s v="No"/>
    <s v="Yes"/>
    <n v="1"/>
    <x v="1"/>
    <n v="85.65"/>
    <n v="2664.3"/>
    <x v="1"/>
    <x v="1"/>
    <n v="26"/>
    <n v="2383"/>
    <x v="20"/>
    <x v="0"/>
    <x v="0"/>
    <x v="1"/>
    <b v="0"/>
    <b v="0"/>
    <b v="0"/>
    <b v="0"/>
    <n v="83.259375000000006"/>
    <x v="42"/>
    <b v="0"/>
  </r>
  <r>
    <s v="1853-ARAAQ"/>
    <x v="0"/>
    <s v="United States"/>
    <s v="California"/>
    <s v="Cayucos"/>
    <n v="93430"/>
    <s v="35.511833, -120.918713"/>
    <n v="35.511833000000003"/>
    <n v="-120.918713"/>
    <x v="1"/>
    <x v="0"/>
    <n v="0"/>
    <x v="0"/>
    <n v="26"/>
    <n v="0"/>
    <s v="No phone service"/>
    <s v="No"/>
    <s v="No"/>
    <s v="Yes"/>
    <s v="No"/>
    <s v="Yes"/>
    <s v="Yes"/>
    <n v="1"/>
    <x v="0"/>
    <n v="50.35"/>
    <n v="1277.5"/>
    <x v="1"/>
    <x v="1"/>
    <n v="48"/>
    <n v="2510"/>
    <x v="20"/>
    <x v="0"/>
    <x v="0"/>
    <x v="0"/>
    <b v="0"/>
    <b v="1"/>
    <b v="0"/>
    <b v="0"/>
    <n v="49.134615384615302"/>
    <x v="36"/>
    <b v="0"/>
  </r>
  <r>
    <s v="6952-OMNWB"/>
    <x v="0"/>
    <s v="United States"/>
    <s v="California"/>
    <s v="Creston"/>
    <n v="93432"/>
    <s v="35.480896, -120.469476"/>
    <n v="35.480896000000001"/>
    <n v="-120.469476"/>
    <x v="0"/>
    <x v="1"/>
    <n v="1"/>
    <x v="0"/>
    <n v="68"/>
    <n v="1"/>
    <s v="Yes"/>
    <s v="No"/>
    <s v="No"/>
    <s v="Yes"/>
    <s v="No"/>
    <s v="No"/>
    <s v="No"/>
    <n v="1"/>
    <x v="1"/>
    <n v="80.349999999999994"/>
    <n v="5589.3"/>
    <x v="1"/>
    <x v="1"/>
    <n v="28"/>
    <n v="5581"/>
    <x v="20"/>
    <x v="0"/>
    <x v="0"/>
    <x v="1"/>
    <b v="0"/>
    <b v="1"/>
    <b v="0"/>
    <b v="0"/>
    <n v="82.195588235294096"/>
    <x v="13"/>
    <b v="0"/>
  </r>
  <r>
    <s v="4697-LUPSU"/>
    <x v="0"/>
    <s v="United States"/>
    <s v="California"/>
    <s v="Grover Beach"/>
    <n v="93433"/>
    <s v="35.120833, -120.61843"/>
    <n v="35.120832999999998"/>
    <n v="-120.61843"/>
    <x v="0"/>
    <x v="0"/>
    <n v="1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34.75"/>
    <x v="1"/>
    <x v="1"/>
    <n v="44"/>
    <n v="3866"/>
    <x v="20"/>
    <x v="1"/>
    <x v="0"/>
    <x v="0"/>
    <b v="1"/>
    <b v="0"/>
    <b v="0"/>
    <b v="1"/>
    <n v="17.375"/>
    <x v="7"/>
    <b v="0"/>
  </r>
  <r>
    <s v="8434-VGEQQ"/>
    <x v="0"/>
    <s v="United States"/>
    <s v="California"/>
    <s v="Guadalupe"/>
    <n v="93434"/>
    <s v="34.936, -120.594655"/>
    <n v="34.936"/>
    <n v="-120.594655"/>
    <x v="0"/>
    <x v="0"/>
    <n v="1"/>
    <x v="0"/>
    <n v="61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1305.95"/>
    <x v="1"/>
    <x v="1"/>
    <n v="36"/>
    <n v="4446"/>
    <x v="20"/>
    <x v="0"/>
    <x v="1"/>
    <x v="0"/>
    <b v="1"/>
    <b v="1"/>
    <b v="0"/>
    <b v="0"/>
    <n v="21.409016393442599"/>
    <x v="7"/>
    <b v="0"/>
  </r>
  <r>
    <s v="6549-YMFAW"/>
    <x v="0"/>
    <s v="United States"/>
    <s v="California"/>
    <s v="Los Olivos"/>
    <n v="93441"/>
    <s v="34.70434, -120.02609"/>
    <n v="34.704340000000002"/>
    <n v="-120.02609"/>
    <x v="0"/>
    <x v="1"/>
    <n v="1"/>
    <x v="0"/>
    <n v="9"/>
    <n v="1"/>
    <s v="No"/>
    <s v="No internet service"/>
    <s v="No internet service"/>
    <s v="No internet service"/>
    <s v="No internet service"/>
    <s v="No internet service"/>
    <s v="No internet service"/>
    <n v="1"/>
    <x v="3"/>
    <n v="21.25"/>
    <n v="204.55"/>
    <x v="1"/>
    <x v="1"/>
    <n v="69"/>
    <n v="2302"/>
    <x v="20"/>
    <x v="0"/>
    <x v="0"/>
    <x v="0"/>
    <b v="1"/>
    <b v="0"/>
    <b v="0"/>
    <b v="1"/>
    <n v="22.7277777777777"/>
    <x v="19"/>
    <b v="0"/>
  </r>
  <r>
    <s v="4950-HKQTE"/>
    <x v="0"/>
    <s v="United States"/>
    <s v="California"/>
    <s v="Morro Bay"/>
    <n v="93442"/>
    <s v="35.369553, -120.763864"/>
    <n v="35.369553000000003"/>
    <n v="-120.763864"/>
    <x v="1"/>
    <x v="0"/>
    <n v="0"/>
    <x v="0"/>
    <n v="22"/>
    <n v="1"/>
    <s v="Yes"/>
    <s v="No internet service"/>
    <s v="No internet service"/>
    <s v="No internet service"/>
    <s v="No internet service"/>
    <s v="No internet service"/>
    <s v="No internet service"/>
    <n v="0"/>
    <x v="3"/>
    <n v="26.25"/>
    <n v="605.9"/>
    <x v="1"/>
    <x v="1"/>
    <n v="64"/>
    <n v="5676"/>
    <x v="20"/>
    <x v="0"/>
    <x v="1"/>
    <x v="0"/>
    <b v="1"/>
    <b v="0"/>
    <b v="0"/>
    <b v="1"/>
    <n v="27.540909090909"/>
    <x v="96"/>
    <b v="0"/>
  </r>
  <r>
    <s v="6786-OBWQR"/>
    <x v="0"/>
    <s v="United States"/>
    <s v="California"/>
    <s v="Nipomo"/>
    <n v="93444"/>
    <s v="35.050345, -120.489599"/>
    <n v="35.050345"/>
    <n v="-120.489599"/>
    <x v="1"/>
    <x v="0"/>
    <n v="1"/>
    <x v="1"/>
    <n v="5"/>
    <n v="1"/>
    <s v="No"/>
    <s v="No"/>
    <s v="No"/>
    <s v="No"/>
    <s v="No"/>
    <s v="Yes"/>
    <s v="No"/>
    <n v="1"/>
    <x v="1"/>
    <n v="80.849999999999994"/>
    <n v="356.1"/>
    <x v="1"/>
    <x v="1"/>
    <n v="69"/>
    <n v="5109"/>
    <x v="20"/>
    <x v="0"/>
    <x v="0"/>
    <x v="1"/>
    <b v="0"/>
    <b v="0"/>
    <b v="1"/>
    <b v="0"/>
    <n v="71.22"/>
    <x v="13"/>
    <b v="0"/>
  </r>
  <r>
    <s v="2753-JMMCV"/>
    <x v="0"/>
    <s v="United States"/>
    <s v="California"/>
    <s v="Paso Robles"/>
    <n v="93446"/>
    <s v="35.634222, -120.728341"/>
    <n v="35.634222000000001"/>
    <n v="-120.728341"/>
    <x v="0"/>
    <x v="0"/>
    <n v="0"/>
    <x v="0"/>
    <n v="65"/>
    <n v="1"/>
    <s v="Yes"/>
    <s v="No"/>
    <s v="Yes"/>
    <s v="Yes"/>
    <s v="Yes"/>
    <s v="No"/>
    <s v="Yes"/>
    <n v="1"/>
    <x v="1"/>
    <n v="74.2"/>
    <n v="4805.6499999999996"/>
    <x v="1"/>
    <x v="1"/>
    <n v="39"/>
    <n v="4774"/>
    <x v="20"/>
    <x v="0"/>
    <x v="1"/>
    <x v="0"/>
    <b v="0"/>
    <b v="1"/>
    <b v="0"/>
    <b v="0"/>
    <n v="73.933076923076896"/>
    <x v="25"/>
    <b v="0"/>
  </r>
  <r>
    <s v="6621-YOBKI"/>
    <x v="0"/>
    <s v="United States"/>
    <s v="California"/>
    <s v="San Ardo"/>
    <n v="93450"/>
    <s v="35.996008, -120.85305"/>
    <n v="35.996008000000003"/>
    <n v="-120.85305"/>
    <x v="0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92.75"/>
    <x v="1"/>
    <x v="1"/>
    <n v="76"/>
    <n v="2303"/>
    <x v="20"/>
    <x v="0"/>
    <x v="0"/>
    <x v="0"/>
    <b v="1"/>
    <b v="0"/>
    <b v="0"/>
    <b v="1"/>
    <n v="18.55"/>
    <x v="7"/>
    <b v="0"/>
  </r>
  <r>
    <s v="1216-JWVUX"/>
    <x v="0"/>
    <s v="United States"/>
    <s v="California"/>
    <s v="San Miguel"/>
    <n v="93451"/>
    <s v="35.886767, -120.608661"/>
    <n v="35.886766999999999"/>
    <n v="-120.608661"/>
    <x v="0"/>
    <x v="0"/>
    <n v="1"/>
    <x v="1"/>
    <n v="25"/>
    <n v="1"/>
    <s v="No"/>
    <s v="No"/>
    <s v="Yes"/>
    <s v="No"/>
    <s v="No"/>
    <s v="No"/>
    <s v="No"/>
    <n v="1"/>
    <x v="1"/>
    <n v="75.5"/>
    <n v="1901.05"/>
    <x v="1"/>
    <x v="1"/>
    <n v="33"/>
    <n v="5985"/>
    <x v="20"/>
    <x v="0"/>
    <x v="0"/>
    <x v="1"/>
    <b v="0"/>
    <b v="0"/>
    <b v="1"/>
    <b v="0"/>
    <n v="76.042000000000002"/>
    <x v="17"/>
    <b v="0"/>
  </r>
  <r>
    <s v="7564-GHCVB"/>
    <x v="0"/>
    <s v="United States"/>
    <s v="California"/>
    <s v="San Simeon"/>
    <n v="93452"/>
    <s v="35.746484, -121.223355"/>
    <n v="35.746484000000002"/>
    <n v="-121.223355"/>
    <x v="1"/>
    <x v="0"/>
    <n v="1"/>
    <x v="0"/>
    <n v="72"/>
    <n v="1"/>
    <s v="Yes"/>
    <s v="Yes"/>
    <s v="No"/>
    <s v="No"/>
    <s v="No"/>
    <s v="No"/>
    <s v="No"/>
    <n v="0"/>
    <x v="1"/>
    <n v="79.05"/>
    <n v="5730.7"/>
    <x v="1"/>
    <x v="1"/>
    <n v="40"/>
    <n v="4689"/>
    <x v="20"/>
    <x v="0"/>
    <x v="1"/>
    <x v="1"/>
    <b v="0"/>
    <b v="0"/>
    <b v="0"/>
    <b v="0"/>
    <n v="79.593055555555495"/>
    <x v="16"/>
    <b v="1"/>
  </r>
  <r>
    <s v="1173-NOEYG"/>
    <x v="0"/>
    <s v="United States"/>
    <s v="California"/>
    <s v="Santa Margarita"/>
    <n v="93453"/>
    <s v="35.303926, -120.256567"/>
    <n v="35.303925999999997"/>
    <n v="-120.256567"/>
    <x v="1"/>
    <x v="0"/>
    <n v="1"/>
    <x v="0"/>
    <n v="27"/>
    <n v="1"/>
    <s v="Yes"/>
    <s v="No"/>
    <s v="No"/>
    <s v="Yes"/>
    <s v="No"/>
    <s v="No"/>
    <s v="Yes"/>
    <n v="0"/>
    <x v="2"/>
    <n v="90.15"/>
    <n v="2423.4"/>
    <x v="1"/>
    <x v="1"/>
    <n v="67"/>
    <n v="5750"/>
    <x v="20"/>
    <x v="0"/>
    <x v="0"/>
    <x v="1"/>
    <b v="0"/>
    <b v="0"/>
    <b v="0"/>
    <b v="0"/>
    <n v="89.755555555555503"/>
    <x v="35"/>
    <b v="0"/>
  </r>
  <r>
    <s v="7595-EHCDL"/>
    <x v="0"/>
    <s v="United States"/>
    <s v="California"/>
    <s v="Santa Maria"/>
    <n v="93454"/>
    <s v="34.943523, -120.256729"/>
    <n v="34.943522999999999"/>
    <n v="-120.25672900000001"/>
    <x v="0"/>
    <x v="0"/>
    <n v="1"/>
    <x v="1"/>
    <n v="32"/>
    <n v="0"/>
    <s v="No phone service"/>
    <s v="No"/>
    <s v="No"/>
    <s v="Yes"/>
    <s v="No"/>
    <s v="Yes"/>
    <s v="Yes"/>
    <n v="0"/>
    <x v="0"/>
    <n v="50.6"/>
    <n v="1653.45"/>
    <x v="1"/>
    <x v="1"/>
    <n v="40"/>
    <n v="3087"/>
    <x v="20"/>
    <x v="0"/>
    <x v="0"/>
    <x v="0"/>
    <b v="0"/>
    <b v="1"/>
    <b v="0"/>
    <b v="0"/>
    <n v="51.670312500000001"/>
    <x v="36"/>
    <b v="0"/>
  </r>
  <r>
    <s v="6647-ZEDXT"/>
    <x v="0"/>
    <s v="United States"/>
    <s v="California"/>
    <s v="Santa Maria"/>
    <n v="93455"/>
    <s v="34.818227, -120.418784"/>
    <n v="34.818227"/>
    <n v="-120.418784"/>
    <x v="1"/>
    <x v="0"/>
    <n v="0"/>
    <x v="0"/>
    <n v="30"/>
    <n v="1"/>
    <s v="Yes"/>
    <s v="No"/>
    <s v="Yes"/>
    <s v="Yes"/>
    <s v="Yes"/>
    <s v="Yes"/>
    <s v="Yes"/>
    <n v="0"/>
    <x v="2"/>
    <n v="110.45"/>
    <n v="3327.05"/>
    <x v="1"/>
    <x v="1"/>
    <n v="45"/>
    <n v="4983"/>
    <x v="20"/>
    <x v="1"/>
    <x v="0"/>
    <x v="1"/>
    <b v="0"/>
    <b v="1"/>
    <b v="0"/>
    <b v="0"/>
    <n v="110.901666666666"/>
    <x v="56"/>
    <b v="0"/>
  </r>
  <r>
    <s v="2521-NPUZR"/>
    <x v="0"/>
    <s v="United States"/>
    <s v="California"/>
    <s v="Santa Maria"/>
    <n v="93458"/>
    <s v="34.95934, -120.490081"/>
    <n v="34.959339999999997"/>
    <n v="-120.490081"/>
    <x v="0"/>
    <x v="0"/>
    <n v="1"/>
    <x v="0"/>
    <n v="70"/>
    <n v="1"/>
    <s v="No"/>
    <s v="Yes"/>
    <s v="Yes"/>
    <s v="Yes"/>
    <s v="Yes"/>
    <s v="No"/>
    <s v="Yes"/>
    <n v="0"/>
    <x v="2"/>
    <n v="101"/>
    <n v="7085.5"/>
    <x v="1"/>
    <x v="1"/>
    <n v="48"/>
    <n v="5025"/>
    <x v="20"/>
    <x v="0"/>
    <x v="1"/>
    <x v="1"/>
    <b v="0"/>
    <b v="1"/>
    <b v="0"/>
    <b v="0"/>
    <n v="101.22142857142801"/>
    <x v="24"/>
    <b v="1"/>
  </r>
  <r>
    <s v="1307-TVUFB"/>
    <x v="0"/>
    <s v="United States"/>
    <s v="California"/>
    <s v="Santa Ynez"/>
    <n v="93460"/>
    <s v="34.630356, -120.032564"/>
    <n v="34.630355999999999"/>
    <n v="-120.03256399999999"/>
    <x v="0"/>
    <x v="1"/>
    <n v="0"/>
    <x v="0"/>
    <n v="42"/>
    <n v="1"/>
    <s v="Yes"/>
    <s v="No"/>
    <s v="Yes"/>
    <s v="No"/>
    <s v="No"/>
    <s v="No"/>
    <s v="No"/>
    <n v="1"/>
    <x v="1"/>
    <n v="79.349999999999994"/>
    <n v="3344.1"/>
    <x v="1"/>
    <x v="1"/>
    <n v="79"/>
    <n v="2399"/>
    <x v="20"/>
    <x v="0"/>
    <x v="0"/>
    <x v="1"/>
    <b v="0"/>
    <b v="0"/>
    <b v="0"/>
    <b v="0"/>
    <n v="79.621428571428496"/>
    <x v="16"/>
    <b v="0"/>
  </r>
  <r>
    <s v="7503-MIOGA"/>
    <x v="0"/>
    <s v="United States"/>
    <s v="California"/>
    <s v="Shandon"/>
    <n v="93461"/>
    <s v="35.634488, -120.293534"/>
    <n v="35.634487999999997"/>
    <n v="-120.29353399999999"/>
    <x v="1"/>
    <x v="1"/>
    <n v="1"/>
    <x v="0"/>
    <n v="72"/>
    <n v="1"/>
    <s v="Yes"/>
    <s v="Yes"/>
    <s v="Yes"/>
    <s v="Yes"/>
    <s v="Yes"/>
    <s v="Yes"/>
    <s v="Yes"/>
    <n v="1"/>
    <x v="2"/>
    <n v="89.85"/>
    <n v="6697.35"/>
    <x v="1"/>
    <x v="1"/>
    <n v="56"/>
    <n v="5881"/>
    <x v="20"/>
    <x v="0"/>
    <x v="1"/>
    <x v="0"/>
    <b v="0"/>
    <b v="0"/>
    <b v="0"/>
    <b v="0"/>
    <n v="93.018749999999997"/>
    <x v="54"/>
    <b v="1"/>
  </r>
  <r>
    <s v="4381-MHQDC"/>
    <x v="0"/>
    <s v="United States"/>
    <s v="California"/>
    <s v="Solvang"/>
    <n v="93463"/>
    <s v="34.624399, -120.137875"/>
    <n v="34.624398999999997"/>
    <n v="-120.13787499999999"/>
    <x v="1"/>
    <x v="0"/>
    <n v="0"/>
    <x v="0"/>
    <n v="47"/>
    <n v="1"/>
    <s v="Yes"/>
    <s v="Yes"/>
    <s v="No"/>
    <s v="Yes"/>
    <s v="Yes"/>
    <s v="No"/>
    <s v="No"/>
    <n v="1"/>
    <x v="0"/>
    <n v="65"/>
    <n v="2879.9"/>
    <x v="1"/>
    <x v="1"/>
    <n v="40"/>
    <n v="3286"/>
    <x v="20"/>
    <x v="0"/>
    <x v="1"/>
    <x v="0"/>
    <b v="0"/>
    <b v="0"/>
    <b v="0"/>
    <b v="1"/>
    <n v="61.274468085106299"/>
    <x v="9"/>
    <b v="1"/>
  </r>
  <r>
    <s v="6923-JHPMP"/>
    <x v="0"/>
    <s v="United States"/>
    <s v="California"/>
    <s v="Templeton"/>
    <n v="93465"/>
    <s v="35.536115, -120.739231"/>
    <n v="35.536115000000002"/>
    <n v="-120.739231"/>
    <x v="1"/>
    <x v="0"/>
    <n v="0"/>
    <x v="0"/>
    <n v="2"/>
    <n v="1"/>
    <s v="No"/>
    <s v="Yes"/>
    <s v="No"/>
    <s v="Yes"/>
    <s v="No"/>
    <s v="No"/>
    <s v="No"/>
    <n v="1"/>
    <x v="1"/>
    <n v="80.45"/>
    <n v="137.1"/>
    <x v="1"/>
    <x v="1"/>
    <n v="67"/>
    <n v="5602"/>
    <x v="20"/>
    <x v="0"/>
    <x v="0"/>
    <x v="1"/>
    <b v="0"/>
    <b v="0"/>
    <b v="1"/>
    <b v="0"/>
    <n v="68.55"/>
    <x v="13"/>
    <b v="1"/>
  </r>
  <r>
    <s v="4018-PPNDW"/>
    <x v="0"/>
    <s v="United States"/>
    <s v="California"/>
    <s v="California City"/>
    <n v="93505"/>
    <s v="35.151491, -117.927597"/>
    <n v="35.151491"/>
    <n v="-117.92759700000001"/>
    <x v="1"/>
    <x v="0"/>
    <n v="1"/>
    <x v="0"/>
    <n v="61"/>
    <n v="1"/>
    <s v="Yes"/>
    <s v="No internet service"/>
    <s v="No internet service"/>
    <s v="No internet service"/>
    <s v="No internet service"/>
    <s v="No internet service"/>
    <s v="No internet service"/>
    <n v="1"/>
    <x v="3"/>
    <n v="24.1"/>
    <n v="1551.6"/>
    <x v="1"/>
    <x v="1"/>
    <n v="21"/>
    <n v="5970"/>
    <x v="20"/>
    <x v="0"/>
    <x v="1"/>
    <x v="0"/>
    <b v="1"/>
    <b v="0"/>
    <b v="0"/>
    <b v="1"/>
    <n v="25.436065573770399"/>
    <x v="34"/>
    <b v="0"/>
  </r>
  <r>
    <s v="1635-FJFCC"/>
    <x v="0"/>
    <s v="United States"/>
    <s v="California"/>
    <s v="Acton"/>
    <n v="93510"/>
    <s v="34.501452, -118.207862"/>
    <n v="34.501452"/>
    <n v="-118.20786200000001"/>
    <x v="1"/>
    <x v="0"/>
    <n v="0"/>
    <x v="0"/>
    <n v="5"/>
    <n v="1"/>
    <s v="No"/>
    <s v="No"/>
    <s v="No"/>
    <s v="No"/>
    <s v="No"/>
    <s v="No"/>
    <s v="No"/>
    <n v="1"/>
    <x v="0"/>
    <n v="44.05"/>
    <n v="202.15"/>
    <x v="1"/>
    <x v="1"/>
    <n v="74"/>
    <n v="5846"/>
    <x v="20"/>
    <x v="0"/>
    <x v="0"/>
    <x v="0"/>
    <b v="0"/>
    <b v="1"/>
    <b v="0"/>
    <b v="0"/>
    <n v="40.43"/>
    <x v="28"/>
    <b v="0"/>
  </r>
  <r>
    <s v="2499-AJYUA"/>
    <x v="0"/>
    <s v="United States"/>
    <s v="California"/>
    <s v="Benton"/>
    <n v="93512"/>
    <s v="37.653947, -118.231443"/>
    <n v="37.653947000000002"/>
    <n v="-118.231443"/>
    <x v="1"/>
    <x v="1"/>
    <n v="1"/>
    <x v="0"/>
    <n v="72"/>
    <n v="1"/>
    <s v="Yes"/>
    <s v="No"/>
    <s v="Yes"/>
    <s v="Yes"/>
    <s v="Yes"/>
    <s v="Yes"/>
    <s v="Yes"/>
    <n v="1"/>
    <x v="2"/>
    <n v="110.8"/>
    <n v="7882.25"/>
    <x v="1"/>
    <x v="1"/>
    <n v="80"/>
    <n v="5933"/>
    <x v="20"/>
    <x v="0"/>
    <x v="1"/>
    <x v="1"/>
    <b v="0"/>
    <b v="1"/>
    <b v="0"/>
    <b v="0"/>
    <n v="109.475694444444"/>
    <x v="56"/>
    <b v="0"/>
  </r>
  <r>
    <s v="6919-ELBGL"/>
    <x v="0"/>
    <s v="United States"/>
    <s v="California"/>
    <s v="Big Pine"/>
    <n v="93513"/>
    <s v="37.245505, -118.062943"/>
    <n v="37.245505000000001"/>
    <n v="-118.062943"/>
    <x v="0"/>
    <x v="1"/>
    <n v="1"/>
    <x v="0"/>
    <n v="72"/>
    <n v="1"/>
    <s v="Yes"/>
    <s v="Yes"/>
    <s v="Yes"/>
    <s v="Yes"/>
    <s v="Yes"/>
    <s v="Yes"/>
    <s v="Yes"/>
    <n v="1"/>
    <x v="2"/>
    <n v="114.95"/>
    <n v="8196.4"/>
    <x v="1"/>
    <x v="1"/>
    <n v="61"/>
    <n v="6268"/>
    <x v="20"/>
    <x v="0"/>
    <x v="1"/>
    <x v="1"/>
    <b v="0"/>
    <b v="0"/>
    <b v="0"/>
    <b v="0"/>
    <n v="113.83888888888799"/>
    <x v="69"/>
    <b v="1"/>
  </r>
  <r>
    <s v="3966-HRMZA"/>
    <x v="0"/>
    <s v="United States"/>
    <s v="California"/>
    <s v="Bishop"/>
    <n v="93514"/>
    <s v="37.04584, -118.397236"/>
    <n v="37.045839999999998"/>
    <n v="-118.39723600000001"/>
    <x v="1"/>
    <x v="1"/>
    <n v="0"/>
    <x v="0"/>
    <n v="3"/>
    <n v="1"/>
    <s v="No"/>
    <s v="No"/>
    <s v="No"/>
    <s v="Yes"/>
    <s v="No"/>
    <s v="No"/>
    <s v="No"/>
    <n v="0"/>
    <x v="1"/>
    <n v="75.05"/>
    <n v="202.9"/>
    <x v="1"/>
    <x v="1"/>
    <n v="56"/>
    <n v="3545"/>
    <x v="20"/>
    <x v="0"/>
    <x v="0"/>
    <x v="1"/>
    <b v="0"/>
    <b v="0"/>
    <b v="0"/>
    <b v="1"/>
    <n v="67.633333333333297"/>
    <x v="17"/>
    <b v="0"/>
  </r>
  <r>
    <s v="6425-JWTDV"/>
    <x v="0"/>
    <s v="United States"/>
    <s v="California"/>
    <s v="Boron"/>
    <n v="93516"/>
    <s v="34.95703, -117.73045"/>
    <n v="34.957030000000003"/>
    <n v="-117.73045"/>
    <x v="0"/>
    <x v="0"/>
    <n v="1"/>
    <x v="0"/>
    <n v="48"/>
    <n v="1"/>
    <s v="No"/>
    <s v="No internet service"/>
    <s v="No internet service"/>
    <s v="No internet service"/>
    <s v="No internet service"/>
    <s v="No internet service"/>
    <s v="No internet service"/>
    <n v="0"/>
    <x v="3"/>
    <n v="19.25"/>
    <n v="855.1"/>
    <x v="1"/>
    <x v="1"/>
    <n v="46"/>
    <n v="2282"/>
    <x v="20"/>
    <x v="0"/>
    <x v="1"/>
    <x v="0"/>
    <b v="1"/>
    <b v="0"/>
    <b v="0"/>
    <b v="1"/>
    <n v="17.814583333333299"/>
    <x v="41"/>
    <b v="0"/>
  </r>
  <r>
    <s v="8405-IGQFX"/>
    <x v="0"/>
    <s v="United States"/>
    <s v="California"/>
    <s v="Bridgeport"/>
    <n v="93517"/>
    <s v="38.184583, -119.286558"/>
    <n v="38.184583000000003"/>
    <n v="-119.286558"/>
    <x v="1"/>
    <x v="0"/>
    <n v="0"/>
    <x v="0"/>
    <n v="63"/>
    <n v="1"/>
    <s v="No"/>
    <s v="No"/>
    <s v="No"/>
    <s v="Yes"/>
    <s v="Yes"/>
    <s v="Yes"/>
    <s v="No"/>
    <n v="1"/>
    <x v="2"/>
    <n v="90.05"/>
    <n v="5817"/>
    <x v="1"/>
    <x v="1"/>
    <n v="45"/>
    <n v="4039"/>
    <x v="20"/>
    <x v="1"/>
    <x v="0"/>
    <x v="1"/>
    <b v="0"/>
    <b v="1"/>
    <b v="0"/>
    <b v="0"/>
    <n v="92.3333333333333"/>
    <x v="35"/>
    <b v="0"/>
  </r>
  <r>
    <s v="8224-IVVPA"/>
    <x v="0"/>
    <s v="United States"/>
    <s v="California"/>
    <s v="Caliente"/>
    <n v="93518"/>
    <s v="35.358953, -118.527064"/>
    <n v="35.358953"/>
    <n v="-118.527064"/>
    <x v="1"/>
    <x v="0"/>
    <n v="0"/>
    <x v="0"/>
    <n v="27"/>
    <n v="1"/>
    <s v="No"/>
    <s v="Yes"/>
    <s v="Yes"/>
    <s v="No"/>
    <s v="No"/>
    <s v="No"/>
    <s v="No"/>
    <n v="1"/>
    <x v="0"/>
    <n v="56.7"/>
    <n v="1652.95"/>
    <x v="1"/>
    <x v="1"/>
    <n v="79"/>
    <n v="4472"/>
    <x v="20"/>
    <x v="0"/>
    <x v="0"/>
    <x v="0"/>
    <b v="0"/>
    <b v="0"/>
    <b v="0"/>
    <b v="1"/>
    <n v="61.220370370370297"/>
    <x v="57"/>
    <b v="1"/>
  </r>
  <r>
    <s v="9477-LGWQI"/>
    <x v="0"/>
    <s v="United States"/>
    <s v="California"/>
    <s v="Darwin"/>
    <n v="93522"/>
    <s v="36.319181, -117.593053"/>
    <n v="36.319181"/>
    <n v="-117.593053"/>
    <x v="0"/>
    <x v="0"/>
    <n v="1"/>
    <x v="0"/>
    <n v="70"/>
    <n v="1"/>
    <s v="No"/>
    <s v="Yes"/>
    <s v="Yes"/>
    <s v="Yes"/>
    <s v="No"/>
    <s v="Yes"/>
    <s v="Yes"/>
    <n v="1"/>
    <x v="1"/>
    <n v="80.150000000000006"/>
    <n v="5600.15"/>
    <x v="1"/>
    <x v="1"/>
    <n v="70"/>
    <n v="5715"/>
    <x v="20"/>
    <x v="0"/>
    <x v="1"/>
    <x v="0"/>
    <b v="0"/>
    <b v="1"/>
    <b v="0"/>
    <b v="0"/>
    <n v="80.0021428571428"/>
    <x v="13"/>
    <b v="1"/>
  </r>
  <r>
    <s v="1410-RSCMR"/>
    <x v="0"/>
    <s v="United States"/>
    <s v="California"/>
    <s v="Edwards"/>
    <n v="93523"/>
    <s v="34.966777, -117.961179"/>
    <n v="34.966777"/>
    <n v="-117.961179"/>
    <x v="0"/>
    <x v="0"/>
    <n v="1"/>
    <x v="1"/>
    <n v="7"/>
    <n v="1"/>
    <s v="No"/>
    <s v="Yes"/>
    <s v="No"/>
    <s v="Yes"/>
    <s v="Yes"/>
    <s v="No"/>
    <s v="Yes"/>
    <n v="1"/>
    <x v="1"/>
    <n v="71.349999999999994"/>
    <n v="515.75"/>
    <x v="1"/>
    <x v="1"/>
    <n v="30"/>
    <n v="3459"/>
    <x v="20"/>
    <x v="0"/>
    <x v="0"/>
    <x v="0"/>
    <b v="0"/>
    <b v="1"/>
    <b v="0"/>
    <b v="0"/>
    <n v="73.678571428571402"/>
    <x v="29"/>
    <b v="1"/>
  </r>
  <r>
    <s v="0139-IVFJG"/>
    <x v="0"/>
    <s v="United States"/>
    <s v="California"/>
    <s v="Inyokern"/>
    <n v="93527"/>
    <s v="36.041315, -118.188235"/>
    <n v="36.041314999999997"/>
    <n v="-118.18823500000001"/>
    <x v="1"/>
    <x v="0"/>
    <n v="1"/>
    <x v="0"/>
    <n v="2"/>
    <n v="1"/>
    <s v="No"/>
    <s v="Yes"/>
    <s v="Yes"/>
    <s v="No"/>
    <s v="No"/>
    <s v="Yes"/>
    <s v="No"/>
    <n v="0"/>
    <x v="2"/>
    <n v="90.35"/>
    <n v="190.5"/>
    <x v="1"/>
    <x v="1"/>
    <n v="29"/>
    <n v="5361"/>
    <x v="20"/>
    <x v="0"/>
    <x v="0"/>
    <x v="1"/>
    <b v="0"/>
    <b v="0"/>
    <b v="1"/>
    <b v="0"/>
    <n v="95.25"/>
    <x v="35"/>
    <b v="1"/>
  </r>
  <r>
    <s v="5730-DBDSI"/>
    <x v="0"/>
    <s v="United States"/>
    <s v="California"/>
    <s v="June Lake"/>
    <n v="93529"/>
    <s v="37.730269, -119.055813"/>
    <n v="37.730269"/>
    <n v="-119.055813"/>
    <x v="0"/>
    <x v="0"/>
    <n v="0"/>
    <x v="0"/>
    <n v="66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253.8"/>
    <x v="1"/>
    <x v="1"/>
    <n v="36"/>
    <n v="4601"/>
    <x v="20"/>
    <x v="0"/>
    <x v="1"/>
    <x v="0"/>
    <b v="1"/>
    <b v="0"/>
    <b v="0"/>
    <b v="0"/>
    <n v="18.9969696969696"/>
    <x v="41"/>
    <b v="0"/>
  </r>
  <r>
    <s v="0030-FNXPP"/>
    <x v="0"/>
    <s v="United States"/>
    <s v="California"/>
    <s v="Keeler"/>
    <n v="93530"/>
    <s v="36.560498, -117.962461"/>
    <n v="36.560498000000003"/>
    <n v="-117.962461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57.2"/>
    <x v="1"/>
    <x v="1"/>
    <n v="59"/>
    <n v="5634"/>
    <x v="20"/>
    <x v="0"/>
    <x v="0"/>
    <x v="0"/>
    <b v="1"/>
    <b v="0"/>
    <b v="0"/>
    <b v="1"/>
    <n v="19.066666666666599"/>
    <x v="41"/>
    <b v="0"/>
  </r>
  <r>
    <s v="5684-FJVYR"/>
    <x v="0"/>
    <s v="United States"/>
    <s v="California"/>
    <s v="Lake Hughes"/>
    <n v="93532"/>
    <s v="34.659579, -118.584212"/>
    <n v="34.659579000000001"/>
    <n v="-118.58421199999999"/>
    <x v="1"/>
    <x v="0"/>
    <n v="1"/>
    <x v="0"/>
    <n v="72"/>
    <n v="1"/>
    <s v="Yes"/>
    <s v="Yes"/>
    <s v="Yes"/>
    <s v="No"/>
    <s v="Yes"/>
    <s v="No"/>
    <s v="No"/>
    <n v="1"/>
    <x v="2"/>
    <n v="90.35"/>
    <n v="6563.4"/>
    <x v="1"/>
    <x v="1"/>
    <n v="49"/>
    <n v="5794"/>
    <x v="20"/>
    <x v="0"/>
    <x v="1"/>
    <x v="1"/>
    <b v="0"/>
    <b v="0"/>
    <b v="0"/>
    <b v="0"/>
    <n v="91.158333333333303"/>
    <x v="35"/>
    <b v="1"/>
  </r>
  <r>
    <s v="4013-GUXND"/>
    <x v="0"/>
    <s v="United States"/>
    <s v="California"/>
    <s v="Lancaster"/>
    <n v="93534"/>
    <s v="34.727529, -118.153098"/>
    <n v="34.727528999999997"/>
    <n v="-118.153098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8"/>
    <n v="20.8"/>
    <x v="1"/>
    <x v="1"/>
    <n v="38"/>
    <n v="3678"/>
    <x v="20"/>
    <x v="0"/>
    <x v="0"/>
    <x v="0"/>
    <b v="1"/>
    <b v="0"/>
    <b v="0"/>
    <b v="1"/>
    <n v="20.8"/>
    <x v="7"/>
    <b v="0"/>
  </r>
  <r>
    <s v="1266-NZYUI"/>
    <x v="0"/>
    <s v="United States"/>
    <s v="California"/>
    <s v="Lee Vining"/>
    <n v="93541"/>
    <s v="37.890145, -119.184087"/>
    <n v="37.890144999999997"/>
    <n v="-119.18408700000001"/>
    <x v="1"/>
    <x v="0"/>
    <n v="1"/>
    <x v="0"/>
    <n v="72"/>
    <n v="1"/>
    <s v="Yes"/>
    <s v="Yes"/>
    <s v="No"/>
    <s v="Yes"/>
    <s v="Yes"/>
    <s v="No"/>
    <s v="No"/>
    <n v="0"/>
    <x v="0"/>
    <n v="66.849999999999994"/>
    <n v="4758.8"/>
    <x v="1"/>
    <x v="1"/>
    <n v="32"/>
    <n v="6264"/>
    <x v="20"/>
    <x v="0"/>
    <x v="1"/>
    <x v="0"/>
    <b v="0"/>
    <b v="0"/>
    <b v="0"/>
    <b v="0"/>
    <n v="66.094444444444406"/>
    <x v="72"/>
    <b v="1"/>
  </r>
  <r>
    <s v="7969-FFOWG"/>
    <x v="0"/>
    <s v="United States"/>
    <s v="California"/>
    <s v="Littlerock"/>
    <n v="93543"/>
    <s v="34.505273, -117.955054"/>
    <n v="34.505273000000003"/>
    <n v="-117.955054"/>
    <x v="0"/>
    <x v="0"/>
    <n v="1"/>
    <x v="0"/>
    <n v="65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292.5999999999999"/>
    <x v="1"/>
    <x v="1"/>
    <n v="34"/>
    <n v="6312"/>
    <x v="20"/>
    <x v="0"/>
    <x v="1"/>
    <x v="0"/>
    <b v="1"/>
    <b v="0"/>
    <b v="0"/>
    <b v="1"/>
    <n v="19.8861538461538"/>
    <x v="41"/>
    <b v="0"/>
  </r>
  <r>
    <s v="4718-DHSMV"/>
    <x v="0"/>
    <s v="United States"/>
    <s v="California"/>
    <s v="Llano"/>
    <n v="93544"/>
    <s v="34.500091, -117.765862"/>
    <n v="34.500090999999998"/>
    <n v="-117.765862"/>
    <x v="1"/>
    <x v="0"/>
    <n v="0"/>
    <x v="0"/>
    <n v="11"/>
    <n v="0"/>
    <s v="No phone service"/>
    <s v="No"/>
    <s v="No"/>
    <s v="No"/>
    <s v="No"/>
    <s v="Yes"/>
    <s v="No"/>
    <n v="1"/>
    <x v="0"/>
    <n v="35.799999999999997"/>
    <n v="363.15"/>
    <x v="1"/>
    <x v="1"/>
    <n v="44"/>
    <n v="2534"/>
    <x v="20"/>
    <x v="0"/>
    <x v="0"/>
    <x v="0"/>
    <b v="0"/>
    <b v="0"/>
    <b v="0"/>
    <b v="1"/>
    <n v="33.013636363636301"/>
    <x v="27"/>
    <b v="0"/>
  </r>
  <r>
    <s v="5175-WLYXL"/>
    <x v="0"/>
    <s v="United States"/>
    <s v="California"/>
    <s v="Lone Pine"/>
    <n v="93545"/>
    <s v="36.590415, -118.073839"/>
    <n v="36.590415"/>
    <n v="-118.07383900000001"/>
    <x v="0"/>
    <x v="0"/>
    <n v="0"/>
    <x v="0"/>
    <n v="22"/>
    <n v="1"/>
    <s v="Yes"/>
    <s v="No"/>
    <s v="Yes"/>
    <s v="No"/>
    <s v="No"/>
    <s v="No"/>
    <s v="No"/>
    <n v="1"/>
    <x v="1"/>
    <n v="78.849999999999994"/>
    <n v="1600.25"/>
    <x v="1"/>
    <x v="1"/>
    <n v="75"/>
    <n v="2444"/>
    <x v="20"/>
    <x v="0"/>
    <x v="0"/>
    <x v="1"/>
    <b v="0"/>
    <b v="0"/>
    <b v="0"/>
    <b v="1"/>
    <n v="72.738636363636303"/>
    <x v="18"/>
    <b v="0"/>
  </r>
  <r>
    <s v="7817-OMJNA"/>
    <x v="0"/>
    <s v="United States"/>
    <s v="California"/>
    <s v="Mammoth Lakes"/>
    <n v="93546"/>
    <s v="37.550074, -118.837167"/>
    <n v="37.550074000000002"/>
    <n v="-118.83716699999999"/>
    <x v="0"/>
    <x v="0"/>
    <n v="0"/>
    <x v="0"/>
    <n v="14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275.7"/>
    <x v="1"/>
    <x v="1"/>
    <n v="50"/>
    <n v="5068"/>
    <x v="20"/>
    <x v="1"/>
    <x v="0"/>
    <x v="0"/>
    <b v="1"/>
    <b v="0"/>
    <b v="0"/>
    <b v="0"/>
    <n v="19.6928571428571"/>
    <x v="7"/>
    <b v="0"/>
  </r>
  <r>
    <s v="8728-SKJLR"/>
    <x v="0"/>
    <s v="United States"/>
    <s v="California"/>
    <s v="Olancha"/>
    <n v="93549"/>
    <s v="36.296851, -117.865469"/>
    <n v="36.296850999999997"/>
    <n v="-117.865469"/>
    <x v="0"/>
    <x v="0"/>
    <n v="0"/>
    <x v="0"/>
    <n v="41"/>
    <n v="1"/>
    <s v="No"/>
    <s v="No"/>
    <s v="No"/>
    <s v="No"/>
    <s v="Yes"/>
    <s v="No"/>
    <s v="No"/>
    <n v="1"/>
    <x v="1"/>
    <n v="74.25"/>
    <n v="3089.1"/>
    <x v="1"/>
    <x v="1"/>
    <n v="78"/>
    <n v="3277"/>
    <x v="20"/>
    <x v="0"/>
    <x v="0"/>
    <x v="1"/>
    <b v="0"/>
    <b v="0"/>
    <b v="1"/>
    <b v="0"/>
    <n v="75.343902439024305"/>
    <x v="25"/>
    <b v="0"/>
  </r>
  <r>
    <s v="3137-NYQQI"/>
    <x v="0"/>
    <s v="United States"/>
    <s v="California"/>
    <s v="Palmdale"/>
    <n v="93550"/>
    <s v="34.536232, -118.082935"/>
    <n v="34.536231999999998"/>
    <n v="-118.08293500000001"/>
    <x v="0"/>
    <x v="0"/>
    <n v="1"/>
    <x v="0"/>
    <n v="17"/>
    <n v="1"/>
    <s v="No"/>
    <s v="Yes"/>
    <s v="Yes"/>
    <s v="No"/>
    <s v="No"/>
    <s v="No"/>
    <s v="Yes"/>
    <n v="0"/>
    <x v="0"/>
    <n v="64.8"/>
    <n v="1175.5999999999999"/>
    <x v="1"/>
    <x v="1"/>
    <n v="70"/>
    <n v="3546"/>
    <x v="20"/>
    <x v="1"/>
    <x v="0"/>
    <x v="0"/>
    <b v="0"/>
    <b v="0"/>
    <b v="0"/>
    <b v="1"/>
    <n v="69.152941176470506"/>
    <x v="9"/>
    <b v="1"/>
  </r>
  <r>
    <s v="7706-DZNKK"/>
    <x v="0"/>
    <s v="United States"/>
    <s v="California"/>
    <s v="Palmdale"/>
    <n v="93551"/>
    <s v="34.613476, -118.256358"/>
    <n v="34.613475999999999"/>
    <n v="-118.25635800000001"/>
    <x v="0"/>
    <x v="0"/>
    <n v="0"/>
    <x v="0"/>
    <n v="11"/>
    <n v="1"/>
    <s v="No"/>
    <s v="No internet service"/>
    <s v="No internet service"/>
    <s v="No internet service"/>
    <s v="No internet service"/>
    <s v="No internet service"/>
    <s v="No internet service"/>
    <n v="1"/>
    <x v="3"/>
    <n v="20.45"/>
    <n v="237.3"/>
    <x v="1"/>
    <x v="1"/>
    <n v="29"/>
    <n v="2642"/>
    <x v="20"/>
    <x v="0"/>
    <x v="0"/>
    <x v="0"/>
    <b v="1"/>
    <b v="1"/>
    <b v="0"/>
    <b v="0"/>
    <n v="21.572727272727199"/>
    <x v="7"/>
    <b v="0"/>
  </r>
  <r>
    <s v="8823-RLPWL"/>
    <x v="0"/>
    <s v="United States"/>
    <s v="California"/>
    <s v="Rosamond"/>
    <n v="93560"/>
    <s v="34.903052, -118.411251"/>
    <n v="34.903052000000002"/>
    <n v="-118.41125099999999"/>
    <x v="1"/>
    <x v="0"/>
    <n v="1"/>
    <x v="0"/>
    <n v="72"/>
    <n v="1"/>
    <s v="Yes"/>
    <s v="Yes"/>
    <s v="Yes"/>
    <s v="Yes"/>
    <s v="No"/>
    <s v="Yes"/>
    <s v="Yes"/>
    <n v="1"/>
    <x v="2"/>
    <n v="110.65"/>
    <n v="8065.65"/>
    <x v="1"/>
    <x v="1"/>
    <n v="22"/>
    <n v="4259"/>
    <x v="20"/>
    <x v="0"/>
    <x v="1"/>
    <x v="1"/>
    <b v="0"/>
    <b v="1"/>
    <b v="0"/>
    <b v="0"/>
    <n v="112.02291666666601"/>
    <x v="56"/>
    <b v="1"/>
  </r>
  <r>
    <s v="9505-SQFSW"/>
    <x v="0"/>
    <s v="United States"/>
    <s v="California"/>
    <s v="Tehachapi"/>
    <n v="93561"/>
    <s v="35.073777, -118.652112"/>
    <n v="35.073777"/>
    <n v="-118.652112"/>
    <x v="1"/>
    <x v="0"/>
    <n v="1"/>
    <x v="1"/>
    <n v="3"/>
    <n v="0"/>
    <s v="No phone service"/>
    <s v="No"/>
    <s v="Yes"/>
    <s v="No"/>
    <s v="No"/>
    <s v="No"/>
    <s v="Yes"/>
    <n v="0"/>
    <x v="0"/>
    <n v="40.299999999999997"/>
    <n v="92.5"/>
    <x v="1"/>
    <x v="1"/>
    <n v="65"/>
    <n v="5651"/>
    <x v="20"/>
    <x v="0"/>
    <x v="0"/>
    <x v="0"/>
    <b v="0"/>
    <b v="0"/>
    <b v="0"/>
    <b v="1"/>
    <n v="30.8333333333333"/>
    <x v="39"/>
    <b v="0"/>
  </r>
  <r>
    <s v="3758-CKOQL"/>
    <x v="0"/>
    <s v="United States"/>
    <s v="California"/>
    <s v="Valyermo"/>
    <n v="93563"/>
    <s v="34.39583, -117.734568"/>
    <n v="34.395829999999997"/>
    <n v="-117.734568"/>
    <x v="1"/>
    <x v="0"/>
    <n v="1"/>
    <x v="0"/>
    <n v="59"/>
    <n v="1"/>
    <s v="Yes"/>
    <s v="Yes"/>
    <s v="Yes"/>
    <s v="Yes"/>
    <s v="Yes"/>
    <s v="No"/>
    <s v="Yes"/>
    <n v="1"/>
    <x v="2"/>
    <n v="107"/>
    <n v="6152.3"/>
    <x v="1"/>
    <x v="1"/>
    <n v="51"/>
    <n v="4620"/>
    <x v="20"/>
    <x v="1"/>
    <x v="0"/>
    <x v="1"/>
    <b v="0"/>
    <b v="1"/>
    <b v="0"/>
    <b v="0"/>
    <n v="104.27627118644"/>
    <x v="11"/>
    <b v="1"/>
  </r>
  <r>
    <s v="5676-CFLYY"/>
    <x v="0"/>
    <s v="United States"/>
    <s v="California"/>
    <s v="Ahwahnee"/>
    <n v="93601"/>
    <s v="37.375816, -119.739935"/>
    <n v="37.375816"/>
    <n v="-119.739935"/>
    <x v="0"/>
    <x v="0"/>
    <n v="1"/>
    <x v="0"/>
    <n v="71"/>
    <n v="1"/>
    <s v="No"/>
    <s v="No"/>
    <s v="Yes"/>
    <s v="No"/>
    <s v="Yes"/>
    <s v="Yes"/>
    <s v="Yes"/>
    <n v="1"/>
    <x v="1"/>
    <n v="73.349999999999994"/>
    <n v="5154.5"/>
    <x v="1"/>
    <x v="1"/>
    <n v="68"/>
    <n v="5124"/>
    <x v="20"/>
    <x v="0"/>
    <x v="1"/>
    <x v="0"/>
    <b v="0"/>
    <b v="1"/>
    <b v="0"/>
    <b v="0"/>
    <n v="72.598591549295705"/>
    <x v="44"/>
    <b v="0"/>
  </r>
  <r>
    <s v="7521-AFHAB"/>
    <x v="0"/>
    <s v="United States"/>
    <s v="California"/>
    <s v="Auberry"/>
    <n v="93602"/>
    <s v="36.991762, -119.242874"/>
    <n v="36.991762000000001"/>
    <n v="-119.242874"/>
    <x v="1"/>
    <x v="0"/>
    <n v="1"/>
    <x v="1"/>
    <n v="5"/>
    <n v="1"/>
    <s v="No"/>
    <s v="No"/>
    <s v="No"/>
    <s v="No"/>
    <s v="No"/>
    <s v="No"/>
    <s v="No"/>
    <n v="0"/>
    <x v="0"/>
    <n v="44.8"/>
    <n v="220.45"/>
    <x v="1"/>
    <x v="1"/>
    <n v="64"/>
    <n v="2492"/>
    <x v="20"/>
    <x v="0"/>
    <x v="0"/>
    <x v="0"/>
    <b v="0"/>
    <b v="0"/>
    <b v="0"/>
    <b v="1"/>
    <n v="44.089999999999897"/>
    <x v="28"/>
    <b v="0"/>
  </r>
  <r>
    <s v="0285-INHLN"/>
    <x v="0"/>
    <s v="United States"/>
    <s v="California"/>
    <s v="Badger"/>
    <n v="93603"/>
    <s v="36.64545, -118.924982"/>
    <n v="36.645449999999997"/>
    <n v="-118.924982"/>
    <x v="0"/>
    <x v="0"/>
    <n v="1"/>
    <x v="1"/>
    <n v="27"/>
    <n v="1"/>
    <s v="No"/>
    <s v="Yes"/>
    <s v="Yes"/>
    <s v="No"/>
    <s v="No"/>
    <s v="No"/>
    <s v="No"/>
    <n v="1"/>
    <x v="0"/>
    <n v="54.75"/>
    <n v="1510.3"/>
    <x v="1"/>
    <x v="1"/>
    <n v="41"/>
    <n v="3519"/>
    <x v="20"/>
    <x v="0"/>
    <x v="0"/>
    <x v="0"/>
    <b v="0"/>
    <b v="1"/>
    <b v="0"/>
    <b v="0"/>
    <n v="55.937037037037001"/>
    <x v="37"/>
    <b v="1"/>
  </r>
  <r>
    <s v="5125-CNDSP"/>
    <x v="0"/>
    <s v="United States"/>
    <s v="California"/>
    <s v="Big Creek"/>
    <n v="93605"/>
    <s v="37.17277, -119.2997"/>
    <n v="37.17277"/>
    <n v="-119.2997"/>
    <x v="0"/>
    <x v="0"/>
    <n v="0"/>
    <x v="0"/>
    <n v="63"/>
    <n v="0"/>
    <s v="No phone service"/>
    <s v="Yes"/>
    <s v="Yes"/>
    <s v="No"/>
    <s v="Yes"/>
    <s v="No"/>
    <s v="No"/>
    <n v="1"/>
    <x v="0"/>
    <n v="40.6"/>
    <n v="2588.9499999999998"/>
    <x v="1"/>
    <x v="1"/>
    <n v="80"/>
    <n v="6406"/>
    <x v="20"/>
    <x v="1"/>
    <x v="0"/>
    <x v="0"/>
    <b v="0"/>
    <b v="0"/>
    <b v="0"/>
    <b v="0"/>
    <n v="41.094444444444399"/>
    <x v="39"/>
    <b v="0"/>
  </r>
  <r>
    <s v="4992-LTJNE"/>
    <x v="0"/>
    <s v="United States"/>
    <s v="California"/>
    <s v="Cantua Creek"/>
    <n v="93608"/>
    <s v="36.488056, -120.407691"/>
    <n v="36.488056"/>
    <n v="-120.407691"/>
    <x v="0"/>
    <x v="0"/>
    <n v="1"/>
    <x v="0"/>
    <n v="72"/>
    <n v="1"/>
    <s v="Yes"/>
    <s v="Yes"/>
    <s v="No"/>
    <s v="No"/>
    <s v="No"/>
    <s v="No"/>
    <s v="No"/>
    <n v="0"/>
    <x v="0"/>
    <n v="55.3"/>
    <n v="3983.6"/>
    <x v="1"/>
    <x v="1"/>
    <n v="64"/>
    <n v="6259"/>
    <x v="20"/>
    <x v="0"/>
    <x v="1"/>
    <x v="0"/>
    <b v="0"/>
    <b v="0"/>
    <b v="0"/>
    <b v="0"/>
    <n v="55.327777777777698"/>
    <x v="5"/>
    <b v="1"/>
  </r>
  <r>
    <s v="2202-OUTMO"/>
    <x v="0"/>
    <s v="United States"/>
    <s v="California"/>
    <s v="Caruthers"/>
    <n v="93609"/>
    <s v="36.5276, -119.865999"/>
    <n v="36.5276"/>
    <n v="-119.865999"/>
    <x v="1"/>
    <x v="0"/>
    <n v="1"/>
    <x v="0"/>
    <n v="34"/>
    <n v="1"/>
    <s v="Yes"/>
    <s v="Yes"/>
    <s v="No"/>
    <s v="No"/>
    <s v="Yes"/>
    <s v="No"/>
    <s v="No"/>
    <n v="1"/>
    <x v="0"/>
    <n v="60.85"/>
    <n v="2003.6"/>
    <x v="1"/>
    <x v="1"/>
    <n v="73"/>
    <n v="3012"/>
    <x v="20"/>
    <x v="0"/>
    <x v="0"/>
    <x v="0"/>
    <b v="0"/>
    <b v="0"/>
    <b v="0"/>
    <b v="0"/>
    <n v="58.929411764705797"/>
    <x v="71"/>
    <b v="1"/>
  </r>
  <r>
    <s v="0810-BDHAW"/>
    <x v="0"/>
    <s v="United States"/>
    <s v="California"/>
    <s v="Chowchilla"/>
    <n v="93610"/>
    <s v="37.100948, -120.270136"/>
    <n v="37.100948000000002"/>
    <n v="-120.27013599999999"/>
    <x v="1"/>
    <x v="0"/>
    <n v="1"/>
    <x v="0"/>
    <n v="24"/>
    <n v="1"/>
    <s v="Yes"/>
    <s v="Yes"/>
    <s v="Yes"/>
    <s v="No"/>
    <s v="No"/>
    <s v="Yes"/>
    <s v="Yes"/>
    <n v="0"/>
    <x v="1"/>
    <n v="78.400000000000006"/>
    <n v="1832.4"/>
    <x v="1"/>
    <x v="1"/>
    <n v="77"/>
    <n v="2506"/>
    <x v="20"/>
    <x v="1"/>
    <x v="0"/>
    <x v="0"/>
    <b v="0"/>
    <b v="0"/>
    <b v="1"/>
    <b v="0"/>
    <n v="76.349999999999994"/>
    <x v="18"/>
    <b v="1"/>
  </r>
  <r>
    <s v="0229-LFJAF"/>
    <x v="0"/>
    <s v="United States"/>
    <s v="California"/>
    <s v="Clovis"/>
    <n v="93611"/>
    <s v="36.917652, -119.593757"/>
    <n v="36.917651999999997"/>
    <n v="-119.593757"/>
    <x v="0"/>
    <x v="0"/>
    <n v="0"/>
    <x v="0"/>
    <n v="72"/>
    <n v="1"/>
    <s v="Yes"/>
    <s v="Yes"/>
    <s v="Yes"/>
    <s v="Yes"/>
    <s v="Yes"/>
    <s v="No"/>
    <s v="No"/>
    <n v="0"/>
    <x v="0"/>
    <n v="69.650000000000006"/>
    <n v="4908.25"/>
    <x v="1"/>
    <x v="1"/>
    <n v="32"/>
    <n v="4262"/>
    <x v="20"/>
    <x v="0"/>
    <x v="1"/>
    <x v="0"/>
    <b v="0"/>
    <b v="0"/>
    <b v="0"/>
    <b v="0"/>
    <n v="68.1701388888888"/>
    <x v="10"/>
    <b v="1"/>
  </r>
  <r>
    <s v="7131-ZQZNK"/>
    <x v="0"/>
    <s v="United States"/>
    <s v="California"/>
    <s v="Clovis"/>
    <n v="93612"/>
    <s v="36.814539, -119.711868"/>
    <n v="36.814539000000003"/>
    <n v="-119.711868"/>
    <x v="1"/>
    <x v="0"/>
    <n v="1"/>
    <x v="0"/>
    <n v="60"/>
    <n v="0"/>
    <s v="No phone service"/>
    <s v="Yes"/>
    <s v="No"/>
    <s v="Yes"/>
    <s v="Yes"/>
    <s v="Yes"/>
    <s v="Yes"/>
    <n v="0"/>
    <x v="0"/>
    <n v="59.85"/>
    <n v="3590.2"/>
    <x v="1"/>
    <x v="1"/>
    <n v="37"/>
    <n v="5790"/>
    <x v="20"/>
    <x v="0"/>
    <x v="1"/>
    <x v="0"/>
    <b v="0"/>
    <b v="1"/>
    <b v="0"/>
    <b v="0"/>
    <n v="59.836666666666602"/>
    <x v="77"/>
    <b v="0"/>
  </r>
  <r>
    <s v="3442-ZHHCC"/>
    <x v="0"/>
    <s v="United States"/>
    <s v="California"/>
    <s v="Coarsegold"/>
    <n v="93614"/>
    <s v="37.212191, -119.749323"/>
    <n v="37.212190999999997"/>
    <n v="-119.749323"/>
    <x v="0"/>
    <x v="0"/>
    <n v="0"/>
    <x v="0"/>
    <n v="68"/>
    <n v="1"/>
    <s v="Yes"/>
    <s v="Yes"/>
    <s v="Yes"/>
    <s v="Yes"/>
    <s v="No"/>
    <s v="No"/>
    <s v="Yes"/>
    <n v="1"/>
    <x v="1"/>
    <n v="76.900000000000006"/>
    <n v="5023"/>
    <x v="1"/>
    <x v="1"/>
    <n v="53"/>
    <n v="5355"/>
    <x v="20"/>
    <x v="1"/>
    <x v="0"/>
    <x v="0"/>
    <b v="0"/>
    <b v="1"/>
    <b v="0"/>
    <b v="0"/>
    <n v="73.867647058823493"/>
    <x v="23"/>
    <b v="1"/>
  </r>
  <r>
    <s v="5726-CVNYA"/>
    <x v="0"/>
    <s v="United States"/>
    <s v="California"/>
    <s v="Cutler"/>
    <n v="93615"/>
    <s v="36.497895, -119.285484"/>
    <n v="36.497895"/>
    <n v="-119.285484"/>
    <x v="1"/>
    <x v="0"/>
    <n v="1"/>
    <x v="0"/>
    <n v="8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146.6"/>
    <x v="1"/>
    <x v="1"/>
    <n v="65"/>
    <n v="3260"/>
    <x v="20"/>
    <x v="0"/>
    <x v="1"/>
    <x v="0"/>
    <b v="1"/>
    <b v="0"/>
    <b v="0"/>
    <b v="1"/>
    <n v="18.324999999999999"/>
    <x v="41"/>
    <b v="0"/>
  </r>
  <r>
    <s v="9871-ELEYA"/>
    <x v="0"/>
    <s v="United States"/>
    <s v="California"/>
    <s v="Del Rey"/>
    <n v="93616"/>
    <s v="36.657462, -119.595293"/>
    <n v="36.657462000000002"/>
    <n v="-119.595293"/>
    <x v="1"/>
    <x v="0"/>
    <n v="0"/>
    <x v="0"/>
    <n v="34"/>
    <n v="1"/>
    <s v="No"/>
    <s v="Yes"/>
    <s v="No"/>
    <s v="Yes"/>
    <s v="Yes"/>
    <s v="Yes"/>
    <s v="No"/>
    <n v="0"/>
    <x v="0"/>
    <n v="67.650000000000006"/>
    <n v="2339.3000000000002"/>
    <x v="1"/>
    <x v="1"/>
    <n v="40"/>
    <n v="4263"/>
    <x v="20"/>
    <x v="0"/>
    <x v="1"/>
    <x v="0"/>
    <b v="0"/>
    <b v="1"/>
    <b v="0"/>
    <b v="0"/>
    <n v="68.802941176470597"/>
    <x v="89"/>
    <b v="1"/>
  </r>
  <r>
    <s v="4257-GAESD"/>
    <x v="0"/>
    <s v="United States"/>
    <s v="California"/>
    <s v="Dinuba"/>
    <n v="93618"/>
    <s v="36.523619, -119.386868"/>
    <n v="36.523618999999997"/>
    <n v="-119.38686800000001"/>
    <x v="1"/>
    <x v="0"/>
    <n v="0"/>
    <x v="0"/>
    <n v="6"/>
    <n v="0"/>
    <s v="No phone service"/>
    <s v="No"/>
    <s v="No"/>
    <s v="No"/>
    <s v="No"/>
    <s v="Yes"/>
    <s v="Yes"/>
    <n v="0"/>
    <x v="0"/>
    <n v="45"/>
    <n v="298.7"/>
    <x v="1"/>
    <x v="1"/>
    <n v="72"/>
    <n v="2270"/>
    <x v="20"/>
    <x v="0"/>
    <x v="0"/>
    <x v="0"/>
    <b v="0"/>
    <b v="1"/>
    <b v="0"/>
    <b v="0"/>
    <n v="49.783333333333303"/>
    <x v="28"/>
    <b v="0"/>
  </r>
  <r>
    <s v="5173-WXOQV"/>
    <x v="0"/>
    <s v="United States"/>
    <s v="California"/>
    <s v="Dos Palos"/>
    <n v="93620"/>
    <s v="37.045728, -120.630682"/>
    <n v="37.045727999999997"/>
    <n v="-120.63068199999999"/>
    <x v="0"/>
    <x v="0"/>
    <n v="1"/>
    <x v="0"/>
    <n v="2"/>
    <n v="1"/>
    <s v="No"/>
    <s v="No"/>
    <s v="Yes"/>
    <s v="No"/>
    <s v="Yes"/>
    <s v="No"/>
    <s v="Yes"/>
    <n v="1"/>
    <x v="0"/>
    <n v="64.2"/>
    <n v="143.65"/>
    <x v="1"/>
    <x v="1"/>
    <n v="56"/>
    <n v="4369"/>
    <x v="20"/>
    <x v="0"/>
    <x v="0"/>
    <x v="0"/>
    <b v="0"/>
    <b v="0"/>
    <b v="0"/>
    <b v="1"/>
    <n v="71.825000000000003"/>
    <x v="9"/>
    <b v="0"/>
  </r>
  <r>
    <s v="2040-OBMLJ"/>
    <x v="0"/>
    <s v="United States"/>
    <s v="California"/>
    <s v="Dunlap"/>
    <n v="93621"/>
    <s v="36.789213, -119.140338"/>
    <n v="36.789212999999997"/>
    <n v="-119.140338"/>
    <x v="0"/>
    <x v="0"/>
    <n v="0"/>
    <x v="0"/>
    <n v="31"/>
    <n v="1"/>
    <s v="Yes"/>
    <s v="No"/>
    <s v="No"/>
    <s v="No"/>
    <s v="Yes"/>
    <s v="No"/>
    <s v="No"/>
    <n v="0"/>
    <x v="1"/>
    <n v="81.7"/>
    <n v="2548.65"/>
    <x v="1"/>
    <x v="1"/>
    <n v="68"/>
    <n v="4850"/>
    <x v="20"/>
    <x v="1"/>
    <x v="0"/>
    <x v="1"/>
    <b v="0"/>
    <b v="1"/>
    <b v="0"/>
    <b v="0"/>
    <n v="82.214516129032205"/>
    <x v="46"/>
    <b v="0"/>
  </r>
  <r>
    <s v="6286-ZHAOK"/>
    <x v="0"/>
    <s v="United States"/>
    <s v="California"/>
    <s v="Firebaugh"/>
    <n v="93622"/>
    <s v="36.785618, -120.625382"/>
    <n v="36.785617999999999"/>
    <n v="-120.625382"/>
    <x v="1"/>
    <x v="0"/>
    <n v="1"/>
    <x v="1"/>
    <n v="20"/>
    <n v="1"/>
    <s v="Yes"/>
    <s v="No internet service"/>
    <s v="No internet service"/>
    <s v="No internet service"/>
    <s v="No internet service"/>
    <s v="No internet service"/>
    <s v="No internet service"/>
    <n v="1"/>
    <x v="3"/>
    <n v="25.55"/>
    <n v="507.4"/>
    <x v="1"/>
    <x v="1"/>
    <n v="35"/>
    <n v="3235"/>
    <x v="20"/>
    <x v="0"/>
    <x v="0"/>
    <x v="0"/>
    <b v="1"/>
    <b v="0"/>
    <b v="0"/>
    <b v="0"/>
    <n v="25.369999999999902"/>
    <x v="74"/>
    <b v="0"/>
  </r>
  <r>
    <s v="3807-XHCJH"/>
    <x v="0"/>
    <s v="United States"/>
    <s v="California"/>
    <s v="Fish Camp"/>
    <n v="93623"/>
    <s v="37.483535, -119.679414"/>
    <n v="37.483535000000003"/>
    <n v="-119.67941399999999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20"/>
    <x v="1"/>
    <x v="1"/>
    <n v="33"/>
    <n v="2358"/>
    <x v="20"/>
    <x v="0"/>
    <x v="0"/>
    <x v="0"/>
    <b v="1"/>
    <b v="0"/>
    <b v="1"/>
    <b v="0"/>
    <n v="20"/>
    <x v="41"/>
    <b v="0"/>
  </r>
  <r>
    <s v="5671-RQRLP"/>
    <x v="0"/>
    <s v="United States"/>
    <s v="California"/>
    <s v="Fowler"/>
    <n v="93625"/>
    <s v="36.625792, -119.672483"/>
    <n v="36.625791999999997"/>
    <n v="-119.672483"/>
    <x v="1"/>
    <x v="1"/>
    <n v="1"/>
    <x v="0"/>
    <n v="70"/>
    <n v="1"/>
    <s v="Yes"/>
    <s v="No"/>
    <s v="No"/>
    <s v="No"/>
    <s v="No"/>
    <s v="No"/>
    <s v="No"/>
    <n v="1"/>
    <x v="1"/>
    <n v="75.650000000000006"/>
    <n v="5411.4"/>
    <x v="1"/>
    <x v="1"/>
    <n v="30"/>
    <n v="4181"/>
    <x v="20"/>
    <x v="0"/>
    <x v="1"/>
    <x v="1"/>
    <b v="0"/>
    <b v="1"/>
    <b v="0"/>
    <b v="0"/>
    <n v="77.305714285714203"/>
    <x v="17"/>
    <b v="0"/>
  </r>
  <r>
    <s v="8859-AXJZP"/>
    <x v="0"/>
    <s v="United States"/>
    <s v="California"/>
    <s v="Helm"/>
    <n v="93627"/>
    <s v="36.520537, -120.118055"/>
    <n v="36.520536999999997"/>
    <n v="-120.118055"/>
    <x v="0"/>
    <x v="0"/>
    <n v="1"/>
    <x v="0"/>
    <n v="39"/>
    <n v="1"/>
    <s v="Yes"/>
    <s v="No internet service"/>
    <s v="No internet service"/>
    <s v="No internet service"/>
    <s v="No internet service"/>
    <s v="No internet service"/>
    <s v="No internet service"/>
    <n v="1"/>
    <x v="3"/>
    <n v="23.8"/>
    <n v="903.8"/>
    <x v="1"/>
    <x v="1"/>
    <n v="30"/>
    <n v="3970"/>
    <x v="20"/>
    <x v="0"/>
    <x v="1"/>
    <x v="0"/>
    <b v="1"/>
    <b v="0"/>
    <b v="0"/>
    <b v="1"/>
    <n v="23.174358974358899"/>
    <x v="90"/>
    <b v="0"/>
  </r>
  <r>
    <s v="3174-AKMAS"/>
    <x v="0"/>
    <s v="United States"/>
    <s v="California"/>
    <s v="Hume"/>
    <n v="93628"/>
    <s v="36.807595, -118.901544"/>
    <n v="36.807594999999999"/>
    <n v="-118.901544"/>
    <x v="1"/>
    <x v="0"/>
    <n v="1"/>
    <x v="0"/>
    <n v="46"/>
    <n v="1"/>
    <s v="No"/>
    <s v="No"/>
    <s v="Yes"/>
    <s v="No"/>
    <s v="Yes"/>
    <s v="Yes"/>
    <s v="No"/>
    <n v="1"/>
    <x v="0"/>
    <n v="64.2"/>
    <n v="3009.5"/>
    <x v="1"/>
    <x v="1"/>
    <n v="41"/>
    <n v="4699"/>
    <x v="20"/>
    <x v="0"/>
    <x v="1"/>
    <x v="0"/>
    <b v="0"/>
    <b v="1"/>
    <b v="0"/>
    <b v="0"/>
    <n v="65.423913043478194"/>
    <x v="9"/>
    <b v="0"/>
  </r>
  <r>
    <s v="9926-PJHDQ"/>
    <x v="0"/>
    <s v="United States"/>
    <s v="California"/>
    <s v="Kingsburg"/>
    <n v="93631"/>
    <s v="36.478239, -119.52137"/>
    <n v="36.478239000000002"/>
    <n v="-119.52137"/>
    <x v="1"/>
    <x v="0"/>
    <n v="1"/>
    <x v="0"/>
    <n v="72"/>
    <n v="1"/>
    <s v="Yes"/>
    <s v="No"/>
    <s v="No"/>
    <s v="Yes"/>
    <s v="No"/>
    <s v="Yes"/>
    <s v="Yes"/>
    <n v="1"/>
    <x v="1"/>
    <n v="76.8"/>
    <n v="5468.45"/>
    <x v="1"/>
    <x v="1"/>
    <n v="34"/>
    <n v="5120"/>
    <x v="20"/>
    <x v="0"/>
    <x v="1"/>
    <x v="0"/>
    <b v="0"/>
    <b v="0"/>
    <b v="0"/>
    <b v="0"/>
    <n v="75.950694444444395"/>
    <x v="23"/>
    <b v="0"/>
  </r>
  <r>
    <s v="7382-DFJTU"/>
    <x v="0"/>
    <s v="United States"/>
    <s v="California"/>
    <s v="Lakeshore"/>
    <n v="93634"/>
    <s v="37.290606, -119.216328"/>
    <n v="37.290605999999997"/>
    <n v="-119.216328"/>
    <x v="0"/>
    <x v="0"/>
    <n v="0"/>
    <x v="0"/>
    <n v="18"/>
    <n v="1"/>
    <s v="No"/>
    <s v="No"/>
    <s v="No"/>
    <s v="Yes"/>
    <s v="Yes"/>
    <s v="No"/>
    <s v="No"/>
    <n v="0"/>
    <x v="0"/>
    <n v="55.2"/>
    <n v="1058.0999999999999"/>
    <x v="1"/>
    <x v="1"/>
    <n v="44"/>
    <n v="2110"/>
    <x v="20"/>
    <x v="0"/>
    <x v="0"/>
    <x v="0"/>
    <b v="0"/>
    <b v="1"/>
    <b v="0"/>
    <b v="0"/>
    <n v="58.783333333333303"/>
    <x v="5"/>
    <b v="0"/>
  </r>
  <r>
    <s v="2798-NYLMZ"/>
    <x v="0"/>
    <s v="United States"/>
    <s v="California"/>
    <s v="Los Banos"/>
    <n v="93635"/>
    <s v="36.995162, -120.955099"/>
    <n v="36.995162000000001"/>
    <n v="-120.955099"/>
    <x v="0"/>
    <x v="0"/>
    <n v="1"/>
    <x v="0"/>
    <n v="71"/>
    <n v="1"/>
    <s v="Yes"/>
    <s v="Yes"/>
    <s v="No"/>
    <s v="Yes"/>
    <s v="Yes"/>
    <s v="Yes"/>
    <s v="Yes"/>
    <n v="1"/>
    <x v="2"/>
    <n v="108.55"/>
    <n v="7616"/>
    <x v="1"/>
    <x v="1"/>
    <n v="58"/>
    <n v="4111"/>
    <x v="20"/>
    <x v="0"/>
    <x v="1"/>
    <x v="1"/>
    <b v="0"/>
    <b v="1"/>
    <b v="0"/>
    <b v="0"/>
    <n v="107.26760563380201"/>
    <x v="65"/>
    <b v="1"/>
  </r>
  <r>
    <s v="8098-TDCBU"/>
    <x v="0"/>
    <s v="United States"/>
    <s v="California"/>
    <s v="North Fork"/>
    <n v="93643"/>
    <s v="37.244307, -119.470256"/>
    <n v="37.244306999999999"/>
    <n v="-119.47025600000001"/>
    <x v="1"/>
    <x v="0"/>
    <n v="1"/>
    <x v="0"/>
    <n v="42"/>
    <n v="1"/>
    <s v="Yes"/>
    <s v="No internet service"/>
    <s v="No internet service"/>
    <s v="No internet service"/>
    <s v="No internet service"/>
    <s v="No internet service"/>
    <s v="No internet service"/>
    <n v="0"/>
    <x v="3"/>
    <n v="25.25"/>
    <n v="1108.2"/>
    <x v="1"/>
    <x v="1"/>
    <n v="53"/>
    <n v="3052"/>
    <x v="20"/>
    <x v="0"/>
    <x v="1"/>
    <x v="0"/>
    <b v="1"/>
    <b v="0"/>
    <b v="1"/>
    <b v="0"/>
    <n v="26.385714285714201"/>
    <x v="74"/>
    <b v="0"/>
  </r>
  <r>
    <s v="3551-GAEGL"/>
    <x v="0"/>
    <s v="United States"/>
    <s v="California"/>
    <s v="Oakhurst"/>
    <n v="93644"/>
    <s v="37.648647, -119.231447"/>
    <n v="37.648646999999997"/>
    <n v="-119.231447"/>
    <x v="0"/>
    <x v="0"/>
    <n v="1"/>
    <x v="0"/>
    <n v="34"/>
    <n v="0"/>
    <s v="No phone service"/>
    <s v="Yes"/>
    <s v="No"/>
    <s v="No"/>
    <s v="No"/>
    <s v="No"/>
    <s v="No"/>
    <n v="0"/>
    <x v="3"/>
    <n v="30.4"/>
    <n v="938.65"/>
    <x v="1"/>
    <x v="1"/>
    <n v="33"/>
    <n v="4697"/>
    <x v="20"/>
    <x v="1"/>
    <x v="0"/>
    <x v="0"/>
    <b v="0"/>
    <b v="0"/>
    <b v="0"/>
    <b v="0"/>
    <n v="27.607352941176401"/>
    <x v="8"/>
    <b v="0"/>
  </r>
  <r>
    <s v="4785-NKHCX"/>
    <x v="0"/>
    <s v="United States"/>
    <s v="California"/>
    <s v="O Neals"/>
    <n v="93645"/>
    <s v="37.140104, -119.657092"/>
    <n v="37.140104000000001"/>
    <n v="-119.65709200000001"/>
    <x v="0"/>
    <x v="1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94.15"/>
    <x v="1"/>
    <x v="1"/>
    <n v="31"/>
    <n v="2154"/>
    <x v="20"/>
    <x v="0"/>
    <x v="0"/>
    <x v="0"/>
    <b v="1"/>
    <b v="0"/>
    <b v="0"/>
    <b v="0"/>
    <n v="18.829999999999998"/>
    <x v="7"/>
    <b v="0"/>
  </r>
  <r>
    <s v="3196-NVXLZ"/>
    <x v="0"/>
    <s v="United States"/>
    <s v="California"/>
    <s v="Orange Cove"/>
    <n v="93646"/>
    <s v="36.633498, -119.298895"/>
    <n v="36.633498000000003"/>
    <n v="-119.298895"/>
    <x v="1"/>
    <x v="0"/>
    <n v="0"/>
    <x v="0"/>
    <n v="25"/>
    <n v="1"/>
    <s v="Yes"/>
    <s v="No"/>
    <s v="No"/>
    <s v="No"/>
    <s v="No"/>
    <s v="Yes"/>
    <s v="No"/>
    <n v="1"/>
    <x v="1"/>
    <n v="84.6"/>
    <n v="2088.0500000000002"/>
    <x v="1"/>
    <x v="1"/>
    <n v="23"/>
    <n v="4874"/>
    <x v="20"/>
    <x v="0"/>
    <x v="0"/>
    <x v="1"/>
    <b v="0"/>
    <b v="0"/>
    <b v="0"/>
    <b v="1"/>
    <n v="83.522000000000006"/>
    <x v="33"/>
    <b v="0"/>
  </r>
  <r>
    <s v="0036-IHMOT"/>
    <x v="0"/>
    <s v="United States"/>
    <s v="California"/>
    <s v="Parlier"/>
    <n v="93648"/>
    <s v="36.622237, -119.521126"/>
    <n v="36.622236999999998"/>
    <n v="-119.521126"/>
    <x v="1"/>
    <x v="0"/>
    <n v="1"/>
    <x v="1"/>
    <n v="55"/>
    <n v="1"/>
    <s v="No"/>
    <s v="No"/>
    <s v="Yes"/>
    <s v="Yes"/>
    <s v="Yes"/>
    <s v="Yes"/>
    <s v="Yes"/>
    <n v="1"/>
    <x v="2"/>
    <n v="103.7"/>
    <n v="5656.75"/>
    <x v="1"/>
    <x v="1"/>
    <n v="65"/>
    <n v="5892"/>
    <x v="20"/>
    <x v="1"/>
    <x v="0"/>
    <x v="1"/>
    <b v="0"/>
    <b v="0"/>
    <b v="0"/>
    <b v="0"/>
    <n v="102.85"/>
    <x v="4"/>
    <b v="0"/>
  </r>
  <r>
    <s v="4178-EGMON"/>
    <x v="0"/>
    <s v="United States"/>
    <s v="California"/>
    <s v="Prather"/>
    <n v="93651"/>
    <s v="37.007238, -119.505661"/>
    <n v="37.007238000000001"/>
    <n v="-119.505661"/>
    <x v="0"/>
    <x v="0"/>
    <n v="1"/>
    <x v="0"/>
    <n v="70"/>
    <n v="1"/>
    <s v="Yes"/>
    <s v="Yes"/>
    <s v="Yes"/>
    <s v="No"/>
    <s v="Yes"/>
    <s v="No"/>
    <s v="No"/>
    <n v="1"/>
    <x v="1"/>
    <n v="88"/>
    <n v="5986.45"/>
    <x v="1"/>
    <x v="1"/>
    <n v="48"/>
    <n v="4867"/>
    <x v="20"/>
    <x v="0"/>
    <x v="1"/>
    <x v="1"/>
    <b v="0"/>
    <b v="1"/>
    <b v="0"/>
    <b v="0"/>
    <n v="85.520714285714206"/>
    <x v="61"/>
    <b v="1"/>
  </r>
  <r>
    <s v="4220-TINQT"/>
    <x v="0"/>
    <s v="United States"/>
    <s v="California"/>
    <s v="Raisin City"/>
    <n v="93652"/>
    <s v="36.594542, -119.905245"/>
    <n v="36.594541999999997"/>
    <n v="-119.90524499999999"/>
    <x v="1"/>
    <x v="0"/>
    <n v="1"/>
    <x v="0"/>
    <n v="61"/>
    <n v="1"/>
    <s v="Yes"/>
    <s v="No"/>
    <s v="No"/>
    <s v="Yes"/>
    <s v="Yes"/>
    <s v="Yes"/>
    <s v="Yes"/>
    <n v="1"/>
    <x v="2"/>
    <n v="106.35"/>
    <n v="6751.35"/>
    <x v="1"/>
    <x v="1"/>
    <n v="35"/>
    <n v="5632"/>
    <x v="20"/>
    <x v="0"/>
    <x v="0"/>
    <x v="1"/>
    <b v="0"/>
    <b v="0"/>
    <b v="1"/>
    <b v="0"/>
    <n v="110.677868852459"/>
    <x v="11"/>
    <b v="0"/>
  </r>
  <r>
    <s v="5318-YKDPV"/>
    <x v="0"/>
    <s v="United States"/>
    <s v="California"/>
    <s v="Raymond"/>
    <n v="93653"/>
    <s v="37.252057, -119.95783"/>
    <n v="37.252057000000001"/>
    <n v="-119.95783"/>
    <x v="0"/>
    <x v="0"/>
    <n v="1"/>
    <x v="0"/>
    <n v="43"/>
    <n v="1"/>
    <s v="No"/>
    <s v="Yes"/>
    <s v="No"/>
    <s v="Yes"/>
    <s v="Yes"/>
    <s v="Yes"/>
    <s v="Yes"/>
    <n v="1"/>
    <x v="1"/>
    <n v="79.150000000000006"/>
    <n v="3566.6"/>
    <x v="1"/>
    <x v="1"/>
    <n v="63"/>
    <n v="3716"/>
    <x v="20"/>
    <x v="0"/>
    <x v="1"/>
    <x v="0"/>
    <b v="0"/>
    <b v="1"/>
    <b v="0"/>
    <b v="0"/>
    <n v="82.944186046511604"/>
    <x v="16"/>
    <b v="1"/>
  </r>
  <r>
    <s v="7975-TZMLR"/>
    <x v="0"/>
    <s v="United States"/>
    <s v="California"/>
    <s v="Reedley"/>
    <n v="93654"/>
    <s v="36.636638, -119.421842"/>
    <n v="36.636637999999998"/>
    <n v="-119.421842"/>
    <x v="0"/>
    <x v="0"/>
    <n v="0"/>
    <x v="0"/>
    <n v="47"/>
    <n v="1"/>
    <s v="Yes"/>
    <s v="No"/>
    <s v="Yes"/>
    <s v="Yes"/>
    <s v="No"/>
    <s v="Yes"/>
    <s v="Yes"/>
    <n v="1"/>
    <x v="2"/>
    <n v="103.1"/>
    <n v="4889.3"/>
    <x v="1"/>
    <x v="1"/>
    <n v="29"/>
    <n v="5029"/>
    <x v="20"/>
    <x v="1"/>
    <x v="0"/>
    <x v="1"/>
    <b v="0"/>
    <b v="0"/>
    <b v="1"/>
    <b v="0"/>
    <n v="104.027659574468"/>
    <x v="4"/>
    <b v="0"/>
  </r>
  <r>
    <s v="0295-QVKPB"/>
    <x v="0"/>
    <s v="United States"/>
    <s v="California"/>
    <s v="Riverdale"/>
    <n v="93656"/>
    <s v="36.452211, -119.94575"/>
    <n v="36.452210999999998"/>
    <n v="-119.94575"/>
    <x v="0"/>
    <x v="0"/>
    <n v="0"/>
    <x v="0"/>
    <n v="5"/>
    <n v="1"/>
    <s v="No"/>
    <s v="No"/>
    <s v="No"/>
    <s v="Yes"/>
    <s v="Yes"/>
    <s v="Yes"/>
    <s v="No"/>
    <n v="1"/>
    <x v="0"/>
    <n v="63.95"/>
    <n v="318.10000000000002"/>
    <x v="1"/>
    <x v="1"/>
    <n v="42"/>
    <n v="3099"/>
    <x v="20"/>
    <x v="0"/>
    <x v="0"/>
    <x v="0"/>
    <b v="0"/>
    <b v="1"/>
    <b v="0"/>
    <b v="0"/>
    <n v="63.62"/>
    <x v="92"/>
    <b v="0"/>
  </r>
  <r>
    <s v="4335-BSMJS"/>
    <x v="0"/>
    <s v="United States"/>
    <s v="California"/>
    <s v="Sanger"/>
    <n v="93657"/>
    <s v="36.819628, -119.440414"/>
    <n v="36.819628000000002"/>
    <n v="-119.440414"/>
    <x v="1"/>
    <x v="0"/>
    <n v="0"/>
    <x v="0"/>
    <n v="62"/>
    <n v="1"/>
    <s v="Yes"/>
    <s v="No internet service"/>
    <s v="No internet service"/>
    <s v="No internet service"/>
    <s v="No internet service"/>
    <s v="No internet service"/>
    <s v="No internet service"/>
    <n v="1"/>
    <x v="3"/>
    <n v="25.8"/>
    <n v="1563.95"/>
    <x v="1"/>
    <x v="1"/>
    <n v="34"/>
    <n v="6201"/>
    <x v="20"/>
    <x v="0"/>
    <x v="1"/>
    <x v="0"/>
    <b v="1"/>
    <b v="1"/>
    <b v="0"/>
    <b v="0"/>
    <n v="25.225000000000001"/>
    <x v="74"/>
    <b v="0"/>
  </r>
  <r>
    <s v="9146-JRIOX"/>
    <x v="0"/>
    <s v="United States"/>
    <s v="California"/>
    <s v="Shaver Lake"/>
    <n v="93664"/>
    <s v="37.223, -119.001021"/>
    <n v="37.222999999999999"/>
    <n v="-119.00102099999999"/>
    <x v="1"/>
    <x v="0"/>
    <n v="1"/>
    <x v="1"/>
    <n v="14"/>
    <n v="1"/>
    <s v="Yes"/>
    <s v="No internet service"/>
    <s v="No internet service"/>
    <s v="No internet service"/>
    <s v="No internet service"/>
    <s v="No internet service"/>
    <s v="No internet service"/>
    <n v="0"/>
    <x v="3"/>
    <n v="25.55"/>
    <n v="372.45"/>
    <x v="1"/>
    <x v="1"/>
    <n v="65"/>
    <n v="2080"/>
    <x v="20"/>
    <x v="0"/>
    <x v="0"/>
    <x v="0"/>
    <b v="1"/>
    <b v="0"/>
    <b v="0"/>
    <b v="1"/>
    <n v="26.603571428571399"/>
    <x v="74"/>
    <b v="0"/>
  </r>
  <r>
    <s v="5337-IIWKZ"/>
    <x v="0"/>
    <s v="United States"/>
    <s v="California"/>
    <s v="Sultana"/>
    <n v="93666"/>
    <s v="36.545353, -119.338535"/>
    <n v="36.545352999999999"/>
    <n v="-119.33853499999999"/>
    <x v="0"/>
    <x v="0"/>
    <n v="1"/>
    <x v="1"/>
    <n v="34"/>
    <n v="0"/>
    <s v="No phone service"/>
    <s v="No"/>
    <s v="No"/>
    <s v="Yes"/>
    <s v="Yes"/>
    <s v="Yes"/>
    <s v="No"/>
    <n v="1"/>
    <x v="0"/>
    <n v="44.85"/>
    <n v="1442.6"/>
    <x v="1"/>
    <x v="1"/>
    <n v="49"/>
    <n v="5569"/>
    <x v="20"/>
    <x v="0"/>
    <x v="0"/>
    <x v="0"/>
    <b v="0"/>
    <b v="0"/>
    <b v="1"/>
    <b v="0"/>
    <n v="42.429411764705797"/>
    <x v="28"/>
    <b v="0"/>
  </r>
  <r>
    <s v="9650-VBUOG"/>
    <x v="0"/>
    <s v="United States"/>
    <s v="California"/>
    <s v="Tranquillity"/>
    <n v="93668"/>
    <s v="36.635661, -120.288644"/>
    <n v="36.635660999999999"/>
    <n v="-120.28864400000001"/>
    <x v="0"/>
    <x v="0"/>
    <n v="1"/>
    <x v="1"/>
    <n v="38"/>
    <n v="1"/>
    <s v="Yes"/>
    <s v="No internet service"/>
    <s v="No internet service"/>
    <s v="No internet service"/>
    <s v="No internet service"/>
    <s v="No internet service"/>
    <s v="No internet service"/>
    <n v="0"/>
    <x v="3"/>
    <n v="25.05"/>
    <n v="963.95"/>
    <x v="1"/>
    <x v="1"/>
    <n v="73"/>
    <n v="3772"/>
    <x v="20"/>
    <x v="0"/>
    <x v="1"/>
    <x v="0"/>
    <b v="1"/>
    <b v="1"/>
    <b v="0"/>
    <b v="0"/>
    <n v="25.3671052631578"/>
    <x v="74"/>
    <b v="0"/>
  </r>
  <r>
    <s v="3487-EARAT"/>
    <x v="0"/>
    <s v="United States"/>
    <s v="California"/>
    <s v="Wishon"/>
    <n v="93669"/>
    <s v="37.287758, -119.548156"/>
    <n v="37.287757999999997"/>
    <n v="-119.54815600000001"/>
    <x v="1"/>
    <x v="0"/>
    <n v="1"/>
    <x v="0"/>
    <n v="70"/>
    <n v="1"/>
    <s v="No"/>
    <s v="Yes"/>
    <s v="Yes"/>
    <s v="Yes"/>
    <s v="Yes"/>
    <s v="No"/>
    <s v="Yes"/>
    <n v="0"/>
    <x v="1"/>
    <n v="74.099999999999994"/>
    <n v="5222.3"/>
    <x v="1"/>
    <x v="1"/>
    <n v="43"/>
    <n v="6325"/>
    <x v="20"/>
    <x v="1"/>
    <x v="0"/>
    <x v="0"/>
    <b v="0"/>
    <b v="1"/>
    <b v="0"/>
    <b v="0"/>
    <n v="74.604285714285695"/>
    <x v="25"/>
    <b v="1"/>
  </r>
  <r>
    <s v="2672-TGEFF"/>
    <x v="0"/>
    <s v="United States"/>
    <s v="California"/>
    <s v="Traver"/>
    <n v="93673"/>
    <s v="36.456091, -119.486225"/>
    <n v="36.456091000000001"/>
    <n v="-119.486225"/>
    <x v="1"/>
    <x v="0"/>
    <n v="1"/>
    <x v="1"/>
    <n v="37"/>
    <n v="1"/>
    <s v="Yes"/>
    <s v="No"/>
    <s v="Yes"/>
    <s v="No"/>
    <s v="No"/>
    <s v="Yes"/>
    <s v="No"/>
    <n v="1"/>
    <x v="1"/>
    <n v="88.8"/>
    <n v="3340.55"/>
    <x v="1"/>
    <x v="1"/>
    <n v="31"/>
    <n v="3746"/>
    <x v="20"/>
    <x v="0"/>
    <x v="0"/>
    <x v="1"/>
    <b v="0"/>
    <b v="0"/>
    <b v="1"/>
    <b v="0"/>
    <n v="90.285135135135107"/>
    <x v="62"/>
    <b v="0"/>
  </r>
  <r>
    <s v="4250-WAROZ"/>
    <x v="0"/>
    <s v="United States"/>
    <s v="California"/>
    <s v="Fresno"/>
    <n v="93701"/>
    <s v="36.749403, -119.787574"/>
    <n v="36.749403000000001"/>
    <n v="-119.78757400000001"/>
    <x v="0"/>
    <x v="1"/>
    <n v="1"/>
    <x v="1"/>
    <n v="60"/>
    <n v="1"/>
    <s v="Yes"/>
    <s v="Yes"/>
    <s v="Yes"/>
    <s v="No"/>
    <s v="No"/>
    <s v="No"/>
    <s v="Yes"/>
    <n v="1"/>
    <x v="2"/>
    <n v="93.25"/>
    <n v="5774.55"/>
    <x v="1"/>
    <x v="1"/>
    <n v="70"/>
    <n v="4353"/>
    <x v="20"/>
    <x v="0"/>
    <x v="0"/>
    <x v="1"/>
    <b v="0"/>
    <b v="0"/>
    <b v="1"/>
    <b v="0"/>
    <n v="96.242500000000007"/>
    <x v="45"/>
    <b v="1"/>
  </r>
  <r>
    <s v="8184-WMOFI"/>
    <x v="0"/>
    <s v="United States"/>
    <s v="California"/>
    <s v="Fresno"/>
    <n v="93702"/>
    <s v="36.739385, -119.753649"/>
    <n v="36.739384999999999"/>
    <n v="-119.753649"/>
    <x v="0"/>
    <x v="0"/>
    <n v="1"/>
    <x v="0"/>
    <n v="62"/>
    <n v="1"/>
    <s v="No"/>
    <s v="Yes"/>
    <s v="No"/>
    <s v="Yes"/>
    <s v="Yes"/>
    <s v="No"/>
    <s v="Yes"/>
    <n v="0"/>
    <x v="1"/>
    <n v="71.400000000000006"/>
    <n v="4487.3"/>
    <x v="1"/>
    <x v="1"/>
    <n v="56"/>
    <n v="5327"/>
    <x v="20"/>
    <x v="1"/>
    <x v="0"/>
    <x v="0"/>
    <b v="0"/>
    <b v="1"/>
    <b v="0"/>
    <b v="0"/>
    <n v="72.375806451612902"/>
    <x v="29"/>
    <b v="1"/>
  </r>
  <r>
    <s v="6092-QZVPP"/>
    <x v="0"/>
    <s v="United States"/>
    <s v="California"/>
    <s v="Fresno"/>
    <n v="93704"/>
    <s v="36.799648, -119.801247"/>
    <n v="36.799647999999998"/>
    <n v="-119.801247"/>
    <x v="0"/>
    <x v="0"/>
    <n v="0"/>
    <x v="0"/>
    <n v="36"/>
    <n v="1"/>
    <s v="No"/>
    <s v="Yes"/>
    <s v="No"/>
    <s v="Yes"/>
    <s v="Yes"/>
    <s v="Yes"/>
    <s v="Yes"/>
    <n v="1"/>
    <x v="1"/>
    <n v="79.2"/>
    <n v="2854.95"/>
    <x v="1"/>
    <x v="1"/>
    <n v="53"/>
    <n v="4830"/>
    <x v="20"/>
    <x v="0"/>
    <x v="0"/>
    <x v="0"/>
    <b v="0"/>
    <b v="1"/>
    <b v="0"/>
    <b v="0"/>
    <n v="79.304166666666603"/>
    <x v="16"/>
    <b v="1"/>
  </r>
  <r>
    <s v="4625-LAMOB"/>
    <x v="0"/>
    <s v="United States"/>
    <s v="California"/>
    <s v="Fresno"/>
    <n v="93705"/>
    <s v="36.78724, -119.827813"/>
    <n v="36.787239999999997"/>
    <n v="-119.82781300000001"/>
    <x v="0"/>
    <x v="0"/>
    <n v="0"/>
    <x v="0"/>
    <n v="44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905.55"/>
    <x v="1"/>
    <x v="1"/>
    <n v="55"/>
    <n v="2404"/>
    <x v="20"/>
    <x v="0"/>
    <x v="1"/>
    <x v="0"/>
    <b v="1"/>
    <b v="1"/>
    <b v="0"/>
    <b v="0"/>
    <n v="20.580681818181802"/>
    <x v="7"/>
    <b v="0"/>
  </r>
  <r>
    <s v="0392-BZIUW"/>
    <x v="0"/>
    <s v="United States"/>
    <s v="California"/>
    <s v="Fresno"/>
    <n v="93710"/>
    <s v="36.822715, -119.761826"/>
    <n v="36.822715000000002"/>
    <n v="-119.761826"/>
    <x v="1"/>
    <x v="0"/>
    <n v="1"/>
    <x v="0"/>
    <n v="72"/>
    <n v="1"/>
    <s v="Yes"/>
    <s v="Yes"/>
    <s v="No"/>
    <s v="Yes"/>
    <s v="No"/>
    <s v="Yes"/>
    <s v="Yes"/>
    <n v="1"/>
    <x v="2"/>
    <n v="105"/>
    <n v="7589.8"/>
    <x v="1"/>
    <x v="1"/>
    <n v="70"/>
    <n v="5678"/>
    <x v="20"/>
    <x v="0"/>
    <x v="1"/>
    <x v="1"/>
    <b v="0"/>
    <b v="1"/>
    <b v="0"/>
    <b v="0"/>
    <n v="105.413888888888"/>
    <x v="3"/>
    <b v="1"/>
  </r>
  <r>
    <s v="6549-NNDYT"/>
    <x v="0"/>
    <s v="United States"/>
    <s v="California"/>
    <s v="Fresno"/>
    <n v="93720"/>
    <s v="36.878709, -119.7645"/>
    <n v="36.878709000000001"/>
    <n v="-119.7645"/>
    <x v="1"/>
    <x v="0"/>
    <n v="0"/>
    <x v="0"/>
    <n v="13"/>
    <n v="0"/>
    <s v="No phone service"/>
    <s v="Yes"/>
    <s v="No"/>
    <s v="No"/>
    <s v="No"/>
    <s v="No"/>
    <s v="No"/>
    <n v="1"/>
    <x v="3"/>
    <n v="30.85"/>
    <n v="394.1"/>
    <x v="1"/>
    <x v="1"/>
    <n v="38"/>
    <n v="2444"/>
    <x v="20"/>
    <x v="0"/>
    <x v="0"/>
    <x v="0"/>
    <b v="0"/>
    <b v="0"/>
    <b v="0"/>
    <b v="0"/>
    <n v="30.315384615384598"/>
    <x v="8"/>
    <b v="0"/>
  </r>
  <r>
    <s v="0422-OHQHQ"/>
    <x v="0"/>
    <s v="United States"/>
    <s v="California"/>
    <s v="Fresno"/>
    <n v="93722"/>
    <s v="36.78979, -119.929894"/>
    <n v="36.789790000000004"/>
    <n v="-119.929894"/>
    <x v="1"/>
    <x v="0"/>
    <n v="1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295.95"/>
    <x v="1"/>
    <x v="1"/>
    <n v="22"/>
    <n v="3009"/>
    <x v="20"/>
    <x v="1"/>
    <x v="0"/>
    <x v="0"/>
    <b v="1"/>
    <b v="0"/>
    <b v="0"/>
    <b v="1"/>
    <n v="19.73"/>
    <x v="7"/>
    <b v="0"/>
  </r>
  <r>
    <s v="6916-HIJSE"/>
    <x v="0"/>
    <s v="United States"/>
    <s v="California"/>
    <s v="Fresno"/>
    <n v="93725"/>
    <s v="36.623632, -119.741322"/>
    <n v="36.623632000000001"/>
    <n v="-119.741322"/>
    <x v="1"/>
    <x v="0"/>
    <n v="0"/>
    <x v="0"/>
    <n v="65"/>
    <n v="1"/>
    <s v="No"/>
    <s v="Yes"/>
    <s v="Yes"/>
    <s v="Yes"/>
    <s v="Yes"/>
    <s v="Yes"/>
    <s v="Yes"/>
    <n v="1"/>
    <x v="1"/>
    <n v="84.85"/>
    <n v="5459.2"/>
    <x v="1"/>
    <x v="1"/>
    <n v="75"/>
    <n v="5434"/>
    <x v="20"/>
    <x v="0"/>
    <x v="1"/>
    <x v="0"/>
    <b v="0"/>
    <b v="0"/>
    <b v="0"/>
    <b v="0"/>
    <n v="83.987692307692299"/>
    <x v="33"/>
    <b v="1"/>
  </r>
  <r>
    <s v="2316-ESMLS"/>
    <x v="0"/>
    <s v="United States"/>
    <s v="California"/>
    <s v="Fresno"/>
    <n v="93726"/>
    <s v="36.793601, -119.761131"/>
    <n v="36.793601000000002"/>
    <n v="-119.76113100000001"/>
    <x v="1"/>
    <x v="0"/>
    <n v="1"/>
    <x v="0"/>
    <n v="12"/>
    <n v="0"/>
    <s v="No phone service"/>
    <s v="Yes"/>
    <s v="No"/>
    <s v="No"/>
    <s v="Yes"/>
    <s v="No"/>
    <s v="No"/>
    <n v="0"/>
    <x v="3"/>
    <n v="33.15"/>
    <n v="444.75"/>
    <x v="1"/>
    <x v="1"/>
    <n v="74"/>
    <n v="3882"/>
    <x v="20"/>
    <x v="1"/>
    <x v="0"/>
    <x v="0"/>
    <b v="0"/>
    <b v="1"/>
    <b v="0"/>
    <b v="0"/>
    <n v="37.0625"/>
    <x v="83"/>
    <b v="0"/>
  </r>
  <r>
    <s v="9778-OGKQZ"/>
    <x v="0"/>
    <s v="United States"/>
    <s v="California"/>
    <s v="Fresno"/>
    <n v="93727"/>
    <s v="36.751489, -119.68072"/>
    <n v="36.751488999999999"/>
    <n v="-119.68071999999999"/>
    <x v="0"/>
    <x v="0"/>
    <n v="1"/>
    <x v="0"/>
    <n v="72"/>
    <n v="1"/>
    <s v="Yes"/>
    <s v="Yes"/>
    <s v="Yes"/>
    <s v="Yes"/>
    <s v="Yes"/>
    <s v="Yes"/>
    <s v="Yes"/>
    <n v="1"/>
    <x v="2"/>
    <n v="92"/>
    <n v="6782.15"/>
    <x v="1"/>
    <x v="1"/>
    <n v="44"/>
    <n v="5883"/>
    <x v="20"/>
    <x v="0"/>
    <x v="1"/>
    <x v="0"/>
    <b v="0"/>
    <b v="1"/>
    <b v="0"/>
    <b v="0"/>
    <n v="94.196527777777703"/>
    <x v="60"/>
    <b v="1"/>
  </r>
  <r>
    <s v="7408-OFWXJ"/>
    <x v="0"/>
    <s v="United States"/>
    <s v="California"/>
    <s v="Fresno"/>
    <n v="93728"/>
    <s v="36.757345, -119.818274"/>
    <n v="36.757345000000001"/>
    <n v="-119.818274"/>
    <x v="1"/>
    <x v="0"/>
    <n v="1"/>
    <x v="0"/>
    <n v="72"/>
    <n v="1"/>
    <s v="Yes"/>
    <s v="Yes"/>
    <s v="Yes"/>
    <s v="Yes"/>
    <s v="Yes"/>
    <s v="Yes"/>
    <s v="Yes"/>
    <n v="0"/>
    <x v="1"/>
    <n v="89.8"/>
    <n v="6510.45"/>
    <x v="1"/>
    <x v="1"/>
    <n v="66"/>
    <n v="5762"/>
    <x v="20"/>
    <x v="0"/>
    <x v="1"/>
    <x v="0"/>
    <b v="0"/>
    <b v="1"/>
    <b v="0"/>
    <b v="0"/>
    <n v="90.422916666666595"/>
    <x v="54"/>
    <b v="1"/>
  </r>
  <r>
    <s v="6007-TCTST"/>
    <x v="0"/>
    <s v="United States"/>
    <s v="California"/>
    <s v="Salinas"/>
    <n v="93901"/>
    <s v="36.64152, -121.622188"/>
    <n v="36.64152"/>
    <n v="-121.62218799999999"/>
    <x v="1"/>
    <x v="0"/>
    <n v="1"/>
    <x v="1"/>
    <n v="72"/>
    <n v="1"/>
    <s v="Yes"/>
    <s v="Yes"/>
    <s v="Yes"/>
    <s v="Yes"/>
    <s v="Yes"/>
    <s v="Yes"/>
    <s v="Yes"/>
    <n v="1"/>
    <x v="2"/>
    <n v="115.8"/>
    <n v="8476.5"/>
    <x v="1"/>
    <x v="1"/>
    <n v="39"/>
    <n v="5841"/>
    <x v="20"/>
    <x v="0"/>
    <x v="1"/>
    <x v="1"/>
    <b v="0"/>
    <b v="0"/>
    <b v="0"/>
    <b v="0"/>
    <n v="117.729166666666"/>
    <x v="73"/>
    <b v="1"/>
  </r>
  <r>
    <s v="2252-NKNSI"/>
    <x v="0"/>
    <s v="United States"/>
    <s v="California"/>
    <s v="Salinas"/>
    <n v="93905"/>
    <s v="36.667794, -121.601306"/>
    <n v="36.667794000000001"/>
    <n v="-121.60130599999999"/>
    <x v="0"/>
    <x v="0"/>
    <n v="0"/>
    <x v="0"/>
    <n v="52"/>
    <n v="1"/>
    <s v="Yes"/>
    <s v="Yes"/>
    <s v="Yes"/>
    <s v="No"/>
    <s v="Yes"/>
    <s v="Yes"/>
    <s v="Yes"/>
    <n v="1"/>
    <x v="1"/>
    <n v="85.15"/>
    <n v="4461.8500000000004"/>
    <x v="1"/>
    <x v="1"/>
    <n v="69"/>
    <n v="4322"/>
    <x v="20"/>
    <x v="0"/>
    <x v="1"/>
    <x v="0"/>
    <b v="0"/>
    <b v="0"/>
    <b v="0"/>
    <b v="1"/>
    <n v="85.804807692307705"/>
    <x v="42"/>
    <b v="1"/>
  </r>
  <r>
    <s v="8713-IGZSO"/>
    <x v="0"/>
    <s v="United States"/>
    <s v="California"/>
    <s v="Salinas"/>
    <n v="93906"/>
    <s v="36.722898, -121.633648"/>
    <n v="36.722898000000001"/>
    <n v="-121.63364799999999"/>
    <x v="0"/>
    <x v="0"/>
    <n v="0"/>
    <x v="0"/>
    <n v="2"/>
    <n v="1"/>
    <s v="Yes"/>
    <s v="No internet service"/>
    <s v="No internet service"/>
    <s v="No internet service"/>
    <s v="No internet service"/>
    <s v="No internet service"/>
    <s v="No internet service"/>
    <n v="0"/>
    <x v="3"/>
    <n v="24.85"/>
    <n v="62"/>
    <x v="1"/>
    <x v="1"/>
    <n v="57"/>
    <n v="5983"/>
    <x v="20"/>
    <x v="0"/>
    <x v="0"/>
    <x v="0"/>
    <b v="1"/>
    <b v="0"/>
    <b v="0"/>
    <b v="1"/>
    <n v="31"/>
    <x v="34"/>
    <b v="0"/>
  </r>
  <r>
    <s v="7905-TVXTA"/>
    <x v="0"/>
    <s v="United States"/>
    <s v="California"/>
    <s v="Salinas"/>
    <n v="93907"/>
    <s v="36.77462, -121.664714"/>
    <n v="36.774619999999999"/>
    <n v="-121.664714"/>
    <x v="1"/>
    <x v="0"/>
    <n v="0"/>
    <x v="0"/>
    <n v="5"/>
    <n v="1"/>
    <s v="No"/>
    <s v="Yes"/>
    <s v="No"/>
    <s v="No"/>
    <s v="Yes"/>
    <s v="Yes"/>
    <s v="No"/>
    <n v="1"/>
    <x v="0"/>
    <n v="64.349999999999994"/>
    <n v="352.65"/>
    <x v="1"/>
    <x v="1"/>
    <n v="35"/>
    <n v="4771"/>
    <x v="20"/>
    <x v="0"/>
    <x v="0"/>
    <x v="0"/>
    <b v="0"/>
    <b v="0"/>
    <b v="1"/>
    <b v="0"/>
    <n v="70.53"/>
    <x v="9"/>
    <b v="1"/>
  </r>
  <r>
    <s v="7695-PKLCZ"/>
    <x v="0"/>
    <s v="United States"/>
    <s v="California"/>
    <s v="Salinas"/>
    <n v="93908"/>
    <s v="36.624338, -121.615669"/>
    <n v="36.624338000000002"/>
    <n v="-121.615669"/>
    <x v="1"/>
    <x v="0"/>
    <n v="0"/>
    <x v="0"/>
    <n v="68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1424.9"/>
    <x v="1"/>
    <x v="1"/>
    <n v="68"/>
    <n v="4201"/>
    <x v="20"/>
    <x v="0"/>
    <x v="1"/>
    <x v="0"/>
    <b v="1"/>
    <b v="1"/>
    <b v="0"/>
    <b v="0"/>
    <n v="20.954411764705799"/>
    <x v="7"/>
    <b v="0"/>
  </r>
  <r>
    <s v="8374-UULRV"/>
    <x v="0"/>
    <s v="United States"/>
    <s v="California"/>
    <s v="Carmel By The Sea"/>
    <n v="93921"/>
    <s v="36.554618, -121.922239"/>
    <n v="36.554617999999998"/>
    <n v="-121.922239"/>
    <x v="0"/>
    <x v="0"/>
    <n v="0"/>
    <x v="0"/>
    <n v="72"/>
    <n v="1"/>
    <s v="Yes"/>
    <s v="Yes"/>
    <s v="Yes"/>
    <s v="No"/>
    <s v="Yes"/>
    <s v="Yes"/>
    <s v="Yes"/>
    <n v="0"/>
    <x v="1"/>
    <n v="86.05"/>
    <n v="6309.65"/>
    <x v="1"/>
    <x v="1"/>
    <n v="33"/>
    <n v="5965"/>
    <x v="20"/>
    <x v="0"/>
    <x v="1"/>
    <x v="0"/>
    <b v="0"/>
    <b v="1"/>
    <b v="0"/>
    <b v="0"/>
    <n v="87.634027777777703"/>
    <x v="52"/>
    <b v="1"/>
  </r>
  <r>
    <s v="3224-DFQNQ"/>
    <x v="0"/>
    <s v="United States"/>
    <s v="California"/>
    <s v="Carmel Valley"/>
    <n v="93924"/>
    <s v="36.414611, -121.6386"/>
    <n v="36.414611000000001"/>
    <n v="-121.6386"/>
    <x v="1"/>
    <x v="0"/>
    <n v="1"/>
    <x v="0"/>
    <n v="66"/>
    <n v="1"/>
    <s v="Yes"/>
    <s v="Yes"/>
    <s v="Yes"/>
    <s v="No"/>
    <s v="Yes"/>
    <s v="No"/>
    <s v="No"/>
    <n v="0"/>
    <x v="1"/>
    <n v="89"/>
    <n v="5898.6"/>
    <x v="1"/>
    <x v="1"/>
    <n v="53"/>
    <n v="4488"/>
    <x v="20"/>
    <x v="1"/>
    <x v="0"/>
    <x v="1"/>
    <b v="0"/>
    <b v="0"/>
    <b v="1"/>
    <b v="0"/>
    <n v="89.372727272727204"/>
    <x v="62"/>
    <b v="1"/>
  </r>
  <r>
    <s v="5275-PMFUT"/>
    <x v="0"/>
    <s v="United States"/>
    <s v="California"/>
    <s v="Chualar"/>
    <n v="93925"/>
    <s v="36.596271, -121.442274"/>
    <n v="36.596271000000002"/>
    <n v="-121.442274"/>
    <x v="0"/>
    <x v="0"/>
    <n v="1"/>
    <x v="0"/>
    <n v="72"/>
    <n v="0"/>
    <s v="No phone service"/>
    <s v="Yes"/>
    <s v="Yes"/>
    <s v="Yes"/>
    <s v="Yes"/>
    <s v="Yes"/>
    <s v="Yes"/>
    <n v="1"/>
    <x v="0"/>
    <n v="64.8"/>
    <n v="4719.75"/>
    <x v="1"/>
    <x v="1"/>
    <n v="72"/>
    <n v="4036"/>
    <x v="20"/>
    <x v="0"/>
    <x v="1"/>
    <x v="0"/>
    <b v="0"/>
    <b v="1"/>
    <b v="0"/>
    <b v="0"/>
    <n v="65.5520833333333"/>
    <x v="9"/>
    <b v="0"/>
  </r>
  <r>
    <s v="4795-UXVCJ"/>
    <x v="0"/>
    <s v="United States"/>
    <s v="California"/>
    <s v="Gonzales"/>
    <n v="93926"/>
    <s v="36.52588, -121.396719"/>
    <n v="36.525880000000001"/>
    <n v="-121.396719"/>
    <x v="0"/>
    <x v="0"/>
    <n v="0"/>
    <x v="0"/>
    <n v="26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457.3"/>
    <x v="1"/>
    <x v="1"/>
    <n v="77"/>
    <n v="5823"/>
    <x v="20"/>
    <x v="1"/>
    <x v="0"/>
    <x v="0"/>
    <b v="1"/>
    <b v="1"/>
    <b v="0"/>
    <b v="0"/>
    <n v="17.588461538461502"/>
    <x v="41"/>
    <b v="0"/>
  </r>
  <r>
    <s v="9777-IQHWP"/>
    <x v="0"/>
    <s v="United States"/>
    <s v="California"/>
    <s v="Greenfield"/>
    <n v="93927"/>
    <s v="36.248708, -121.386617"/>
    <n v="36.248708000000001"/>
    <n v="-121.386617"/>
    <x v="0"/>
    <x v="0"/>
    <n v="1"/>
    <x v="1"/>
    <n v="64"/>
    <n v="1"/>
    <s v="Yes"/>
    <s v="Yes"/>
    <s v="No"/>
    <s v="Yes"/>
    <s v="No"/>
    <s v="No"/>
    <s v="Yes"/>
    <n v="0"/>
    <x v="2"/>
    <n v="93.4"/>
    <n v="5822.3"/>
    <x v="1"/>
    <x v="1"/>
    <n v="42"/>
    <n v="6249"/>
    <x v="20"/>
    <x v="0"/>
    <x v="1"/>
    <x v="1"/>
    <b v="0"/>
    <b v="0"/>
    <b v="0"/>
    <b v="0"/>
    <n v="90.973437500000003"/>
    <x v="45"/>
    <b v="1"/>
  </r>
  <r>
    <s v="0979-MOZQI"/>
    <x v="0"/>
    <s v="United States"/>
    <s v="California"/>
    <s v="Monterey"/>
    <n v="93940"/>
    <s v="36.362741, -121.869685"/>
    <n v="36.362741"/>
    <n v="-121.869685"/>
    <x v="0"/>
    <x v="0"/>
    <n v="1"/>
    <x v="0"/>
    <n v="62"/>
    <n v="0"/>
    <s v="No phone service"/>
    <s v="No"/>
    <s v="No"/>
    <s v="No"/>
    <s v="Yes"/>
    <s v="Yes"/>
    <s v="No"/>
    <n v="1"/>
    <x v="0"/>
    <n v="39"/>
    <n v="2337.4499999999998"/>
    <x v="1"/>
    <x v="1"/>
    <n v="54"/>
    <n v="4987"/>
    <x v="20"/>
    <x v="0"/>
    <x v="1"/>
    <x v="0"/>
    <b v="0"/>
    <b v="0"/>
    <b v="0"/>
    <b v="0"/>
    <n v="37.700806451612898"/>
    <x v="95"/>
    <b v="0"/>
  </r>
  <r>
    <s v="2732-ISEZX"/>
    <x v="0"/>
    <s v="United States"/>
    <s v="California"/>
    <s v="Pacific Grove"/>
    <n v="93950"/>
    <s v="36.618337, -121.926417"/>
    <n v="36.618336999999997"/>
    <n v="-121.926417"/>
    <x v="1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1"/>
    <x v="3"/>
    <n v="20.5"/>
    <n v="104.3"/>
    <x v="1"/>
    <x v="1"/>
    <n v="53"/>
    <n v="5263"/>
    <x v="20"/>
    <x v="0"/>
    <x v="0"/>
    <x v="0"/>
    <b v="1"/>
    <b v="0"/>
    <b v="0"/>
    <b v="1"/>
    <n v="20.86"/>
    <x v="7"/>
    <b v="0"/>
  </r>
  <r>
    <s v="0323-XWWTN"/>
    <x v="0"/>
    <s v="United States"/>
    <s v="California"/>
    <s v="San Lucas"/>
    <n v="93954"/>
    <s v="36.125529, -120.864443"/>
    <n v="36.125529"/>
    <n v="-120.86444299999999"/>
    <x v="0"/>
    <x v="0"/>
    <n v="0"/>
    <x v="1"/>
    <n v="3"/>
    <n v="1"/>
    <s v="Yes"/>
    <s v="No internet service"/>
    <s v="No internet service"/>
    <s v="No internet service"/>
    <s v="No internet service"/>
    <s v="No internet service"/>
    <s v="No internet service"/>
    <n v="1"/>
    <x v="3"/>
    <n v="26.4"/>
    <n v="121.25"/>
    <x v="1"/>
    <x v="1"/>
    <n v="77"/>
    <n v="4315"/>
    <x v="20"/>
    <x v="0"/>
    <x v="1"/>
    <x v="0"/>
    <b v="1"/>
    <b v="0"/>
    <b v="0"/>
    <b v="1"/>
    <n v="40.4166666666666"/>
    <x v="96"/>
    <b v="0"/>
  </r>
  <r>
    <s v="1937-OTUKY"/>
    <x v="0"/>
    <s v="United States"/>
    <s v="California"/>
    <s v="Seaside"/>
    <n v="93955"/>
    <s v="36.625114, -121.823565"/>
    <n v="36.625114000000004"/>
    <n v="-121.823565"/>
    <x v="1"/>
    <x v="0"/>
    <n v="1"/>
    <x v="0"/>
    <n v="72"/>
    <n v="1"/>
    <s v="Yes"/>
    <s v="Yes"/>
    <s v="No"/>
    <s v="Yes"/>
    <s v="Yes"/>
    <s v="Yes"/>
    <s v="No"/>
    <n v="1"/>
    <x v="2"/>
    <n v="98.2"/>
    <n v="7015.9"/>
    <x v="1"/>
    <x v="1"/>
    <n v="75"/>
    <n v="4332"/>
    <x v="20"/>
    <x v="0"/>
    <x v="1"/>
    <x v="1"/>
    <b v="0"/>
    <b v="0"/>
    <b v="0"/>
    <b v="0"/>
    <n v="97.443055555555503"/>
    <x v="20"/>
    <b v="1"/>
  </r>
  <r>
    <s v="1573-LGXBA"/>
    <x v="0"/>
    <s v="United States"/>
    <s v="California"/>
    <s v="Soledad"/>
    <n v="93960"/>
    <s v="36.414216, -121.360597"/>
    <n v="36.414216000000003"/>
    <n v="-121.360597"/>
    <x v="0"/>
    <x v="0"/>
    <n v="1"/>
    <x v="1"/>
    <n v="57"/>
    <n v="1"/>
    <s v="No"/>
    <s v="No"/>
    <s v="Yes"/>
    <s v="Yes"/>
    <s v="No"/>
    <s v="Yes"/>
    <s v="Yes"/>
    <n v="1"/>
    <x v="2"/>
    <n v="97.55"/>
    <n v="5598"/>
    <x v="1"/>
    <x v="1"/>
    <n v="51"/>
    <n v="5833"/>
    <x v="20"/>
    <x v="1"/>
    <x v="0"/>
    <x v="1"/>
    <b v="0"/>
    <b v="1"/>
    <b v="0"/>
    <b v="0"/>
    <n v="98.210526315789394"/>
    <x v="12"/>
    <b v="0"/>
  </r>
  <r>
    <s v="1764-VUUMT"/>
    <x v="0"/>
    <s v="United States"/>
    <s v="California"/>
    <s v="Spreckels"/>
    <n v="93962"/>
    <s v="36.624641, -121.647195"/>
    <n v="36.624640999999997"/>
    <n v="-121.647195"/>
    <x v="0"/>
    <x v="0"/>
    <n v="0"/>
    <x v="1"/>
    <n v="66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269.0999999999999"/>
    <x v="1"/>
    <x v="1"/>
    <n v="51"/>
    <n v="6382"/>
    <x v="20"/>
    <x v="0"/>
    <x v="1"/>
    <x v="0"/>
    <b v="1"/>
    <b v="1"/>
    <b v="0"/>
    <b v="0"/>
    <n v="19.228787878787799"/>
    <x v="41"/>
    <b v="0"/>
  </r>
  <r>
    <s v="4713-ZBURT"/>
    <x v="0"/>
    <s v="United States"/>
    <s v="California"/>
    <s v="Brisbane"/>
    <n v="94005"/>
    <s v="37.684694, -122.40712"/>
    <n v="37.684694"/>
    <n v="-122.40712000000001"/>
    <x v="0"/>
    <x v="0"/>
    <n v="0"/>
    <x v="1"/>
    <n v="45"/>
    <n v="1"/>
    <s v="Yes"/>
    <s v="No"/>
    <s v="No"/>
    <s v="Yes"/>
    <s v="No"/>
    <s v="Yes"/>
    <s v="Yes"/>
    <n v="0"/>
    <x v="2"/>
    <n v="99.7"/>
    <n v="4634.3500000000004"/>
    <x v="1"/>
    <x v="1"/>
    <n v="38"/>
    <n v="3333"/>
    <x v="20"/>
    <x v="0"/>
    <x v="1"/>
    <x v="1"/>
    <b v="0"/>
    <b v="0"/>
    <b v="0"/>
    <b v="0"/>
    <n v="102.985555555555"/>
    <x v="2"/>
    <b v="0"/>
  </r>
  <r>
    <s v="3050-GBUSH"/>
    <x v="0"/>
    <s v="United States"/>
    <s v="California"/>
    <s v="Burlingame"/>
    <n v="94010"/>
    <s v="37.57028, -122.365778"/>
    <n v="37.570279999999997"/>
    <n v="-122.36577800000001"/>
    <x v="1"/>
    <x v="0"/>
    <n v="0"/>
    <x v="0"/>
    <n v="3"/>
    <n v="0"/>
    <s v="No phone service"/>
    <s v="No"/>
    <s v="No"/>
    <s v="No"/>
    <s v="No"/>
    <s v="Yes"/>
    <s v="No"/>
    <n v="1"/>
    <x v="3"/>
    <n v="34.799999999999997"/>
    <n v="113.95"/>
    <x v="1"/>
    <x v="1"/>
    <n v="67"/>
    <n v="2496"/>
    <x v="20"/>
    <x v="0"/>
    <x v="0"/>
    <x v="0"/>
    <b v="0"/>
    <b v="1"/>
    <b v="0"/>
    <b v="0"/>
    <n v="37.983333333333299"/>
    <x v="59"/>
    <b v="0"/>
  </r>
  <r>
    <s v="7876-AEHIG"/>
    <x v="0"/>
    <s v="United States"/>
    <s v="California"/>
    <s v="Daly City"/>
    <n v="94015"/>
    <s v="37.680844, -122.48131"/>
    <n v="37.680844"/>
    <n v="-122.48130999999999"/>
    <x v="1"/>
    <x v="0"/>
    <n v="0"/>
    <x v="0"/>
    <n v="51"/>
    <n v="0"/>
    <s v="No phone service"/>
    <s v="Yes"/>
    <s v="No"/>
    <s v="Yes"/>
    <s v="Yes"/>
    <s v="Yes"/>
    <s v="Yes"/>
    <n v="0"/>
    <x v="0"/>
    <n v="60.15"/>
    <n v="3077"/>
    <x v="1"/>
    <x v="1"/>
    <n v="37"/>
    <n v="5404"/>
    <x v="20"/>
    <x v="1"/>
    <x v="0"/>
    <x v="0"/>
    <b v="0"/>
    <b v="0"/>
    <b v="0"/>
    <b v="0"/>
    <n v="60.3333333333333"/>
    <x v="71"/>
    <b v="0"/>
  </r>
  <r>
    <s v="7945-HLKEA"/>
    <x v="0"/>
    <s v="United States"/>
    <s v="California"/>
    <s v="Half Moon Bay"/>
    <n v="94019"/>
    <s v="37.45567, -122.407992"/>
    <n v="37.455669999999998"/>
    <n v="-122.40799199999999"/>
    <x v="1"/>
    <x v="0"/>
    <n v="0"/>
    <x v="0"/>
    <n v="60"/>
    <n v="1"/>
    <s v="Yes"/>
    <s v="Yes"/>
    <s v="No"/>
    <s v="Yes"/>
    <s v="Yes"/>
    <s v="No"/>
    <s v="No"/>
    <n v="0"/>
    <x v="0"/>
    <n v="64.75"/>
    <n v="4039.5"/>
    <x v="1"/>
    <x v="1"/>
    <n v="25"/>
    <n v="6408"/>
    <x v="20"/>
    <x v="1"/>
    <x v="0"/>
    <x v="0"/>
    <b v="0"/>
    <b v="0"/>
    <b v="1"/>
    <b v="0"/>
    <n v="67.325000000000003"/>
    <x v="9"/>
    <b v="1"/>
  </r>
  <r>
    <s v="9342-VNIMQ"/>
    <x v="0"/>
    <s v="United States"/>
    <s v="California"/>
    <s v="La Honda"/>
    <n v="94020"/>
    <s v="37.285677, -122.224165"/>
    <n v="37.285677"/>
    <n v="-122.224165"/>
    <x v="0"/>
    <x v="0"/>
    <n v="0"/>
    <x v="0"/>
    <n v="33"/>
    <n v="1"/>
    <s v="Yes"/>
    <s v="No"/>
    <s v="Yes"/>
    <s v="No"/>
    <s v="No"/>
    <s v="No"/>
    <s v="No"/>
    <n v="1"/>
    <x v="0"/>
    <n v="54.65"/>
    <n v="1665.2"/>
    <x v="1"/>
    <x v="1"/>
    <n v="58"/>
    <n v="5201"/>
    <x v="20"/>
    <x v="0"/>
    <x v="0"/>
    <x v="0"/>
    <b v="0"/>
    <b v="0"/>
    <b v="0"/>
    <b v="0"/>
    <n v="50.460606060605997"/>
    <x v="37"/>
    <b v="0"/>
  </r>
  <r>
    <s v="3523-BRGUW"/>
    <x v="0"/>
    <s v="United States"/>
    <s v="California"/>
    <s v="Los Altos"/>
    <n v="94022"/>
    <s v="37.349546, -122.134356"/>
    <n v="37.349545999999997"/>
    <n v="-122.134356"/>
    <x v="0"/>
    <x v="1"/>
    <n v="0"/>
    <x v="0"/>
    <n v="26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504.2"/>
    <x v="1"/>
    <x v="1"/>
    <n v="64"/>
    <n v="2269"/>
    <x v="20"/>
    <x v="1"/>
    <x v="0"/>
    <x v="0"/>
    <b v="1"/>
    <b v="1"/>
    <b v="0"/>
    <b v="0"/>
    <n v="19.3923076923076"/>
    <x v="41"/>
    <b v="0"/>
  </r>
  <r>
    <s v="3199-NPKCN"/>
    <x v="0"/>
    <s v="United States"/>
    <s v="California"/>
    <s v="Menlo Park"/>
    <n v="94025"/>
    <s v="37.449551, -122.183762"/>
    <n v="37.449551"/>
    <n v="-122.183762"/>
    <x v="1"/>
    <x v="0"/>
    <n v="1"/>
    <x v="0"/>
    <n v="67"/>
    <n v="1"/>
    <s v="Yes"/>
    <s v="Yes"/>
    <s v="No"/>
    <s v="Yes"/>
    <s v="Yes"/>
    <s v="Yes"/>
    <s v="Yes"/>
    <n v="1"/>
    <x v="2"/>
    <n v="111.25"/>
    <n v="7511.65"/>
    <x v="1"/>
    <x v="1"/>
    <n v="37"/>
    <n v="5649"/>
    <x v="20"/>
    <x v="1"/>
    <x v="0"/>
    <x v="1"/>
    <b v="0"/>
    <b v="0"/>
    <b v="1"/>
    <b v="0"/>
    <n v="112.114179104477"/>
    <x v="64"/>
    <b v="1"/>
  </r>
  <r>
    <s v="5170-PTRKA"/>
    <x v="0"/>
    <s v="United States"/>
    <s v="California"/>
    <s v="Atherton"/>
    <n v="94027"/>
    <s v="37.454924, -122.203168"/>
    <n v="37.454923999999998"/>
    <n v="-122.20316800000001"/>
    <x v="1"/>
    <x v="0"/>
    <n v="1"/>
    <x v="0"/>
    <n v="49"/>
    <n v="0"/>
    <s v="No phone service"/>
    <s v="Yes"/>
    <s v="No"/>
    <s v="No"/>
    <s v="Yes"/>
    <s v="No"/>
    <s v="No"/>
    <n v="1"/>
    <x v="0"/>
    <n v="35.799999999999997"/>
    <n v="1782"/>
    <x v="1"/>
    <x v="1"/>
    <n v="69"/>
    <n v="4865"/>
    <x v="20"/>
    <x v="1"/>
    <x v="0"/>
    <x v="0"/>
    <b v="0"/>
    <b v="1"/>
    <b v="0"/>
    <b v="0"/>
    <n v="36.367346938775498"/>
    <x v="27"/>
    <b v="0"/>
  </r>
  <r>
    <s v="4661-NJEUX"/>
    <x v="0"/>
    <s v="United States"/>
    <s v="California"/>
    <s v="Portola Valley"/>
    <n v="94028"/>
    <s v="37.369709, -122.215844"/>
    <n v="37.369709"/>
    <n v="-122.215844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20.05"/>
    <x v="1"/>
    <x v="1"/>
    <n v="52"/>
    <n v="5368"/>
    <x v="20"/>
    <x v="0"/>
    <x v="0"/>
    <x v="0"/>
    <b v="1"/>
    <b v="0"/>
    <b v="0"/>
    <b v="1"/>
    <n v="20.05"/>
    <x v="7"/>
    <b v="0"/>
  </r>
  <r>
    <s v="2123-AGEEN"/>
    <x v="0"/>
    <s v="United States"/>
    <s v="California"/>
    <s v="Millbrae"/>
    <n v="94030"/>
    <s v="37.601248, -122.403099"/>
    <n v="37.601247999999998"/>
    <n v="-122.403099"/>
    <x v="1"/>
    <x v="1"/>
    <n v="0"/>
    <x v="0"/>
    <n v="7"/>
    <n v="1"/>
    <s v="No"/>
    <s v="No"/>
    <s v="No"/>
    <s v="Yes"/>
    <s v="No"/>
    <s v="Yes"/>
    <s v="No"/>
    <n v="1"/>
    <x v="1"/>
    <n v="84.35"/>
    <n v="609.65"/>
    <x v="1"/>
    <x v="1"/>
    <n v="38"/>
    <n v="2107"/>
    <x v="20"/>
    <x v="0"/>
    <x v="0"/>
    <x v="1"/>
    <b v="0"/>
    <b v="0"/>
    <b v="1"/>
    <b v="0"/>
    <n v="87.092857142857099"/>
    <x v="33"/>
    <b v="0"/>
  </r>
  <r>
    <s v="1258-YMZNM"/>
    <x v="0"/>
    <s v="United States"/>
    <s v="California"/>
    <s v="Montara"/>
    <n v="94037"/>
    <s v="37.540582, -122.509594"/>
    <n v="37.540582000000001"/>
    <n v="-122.50959400000001"/>
    <x v="1"/>
    <x v="1"/>
    <n v="0"/>
    <x v="0"/>
    <n v="27"/>
    <n v="1"/>
    <s v="Yes"/>
    <s v="Yes"/>
    <s v="Yes"/>
    <s v="Yes"/>
    <s v="No"/>
    <s v="Yes"/>
    <s v="Yes"/>
    <n v="1"/>
    <x v="2"/>
    <n v="110.5"/>
    <n v="2857.6"/>
    <x v="1"/>
    <x v="1"/>
    <n v="56"/>
    <n v="4997"/>
    <x v="20"/>
    <x v="1"/>
    <x v="0"/>
    <x v="1"/>
    <b v="0"/>
    <b v="0"/>
    <b v="0"/>
    <b v="0"/>
    <n v="105.83703703703701"/>
    <x v="56"/>
    <b v="1"/>
  </r>
  <r>
    <s v="0048-LUMLS"/>
    <x v="0"/>
    <s v="United States"/>
    <s v="California"/>
    <s v="Moss Beach"/>
    <n v="94038"/>
    <s v="37.515556, -122.502311"/>
    <n v="37.515555999999997"/>
    <n v="-122.50231100000001"/>
    <x v="0"/>
    <x v="0"/>
    <n v="1"/>
    <x v="1"/>
    <n v="37"/>
    <n v="1"/>
    <s v="No"/>
    <s v="No"/>
    <s v="No"/>
    <s v="No"/>
    <s v="No"/>
    <s v="Yes"/>
    <s v="Yes"/>
    <n v="0"/>
    <x v="2"/>
    <n v="91.2"/>
    <n v="3247.55"/>
    <x v="1"/>
    <x v="1"/>
    <n v="55"/>
    <n v="5263"/>
    <x v="20"/>
    <x v="1"/>
    <x v="0"/>
    <x v="1"/>
    <b v="0"/>
    <b v="1"/>
    <b v="0"/>
    <b v="0"/>
    <n v="87.771621621621605"/>
    <x v="60"/>
    <b v="0"/>
  </r>
  <r>
    <s v="5898-IGSLP"/>
    <x v="0"/>
    <s v="United States"/>
    <s v="California"/>
    <s v="Mountain View"/>
    <n v="94041"/>
    <s v="37.388349, -122.075299"/>
    <n v="37.388348999999998"/>
    <n v="-122.075299"/>
    <x v="0"/>
    <x v="0"/>
    <n v="1"/>
    <x v="1"/>
    <n v="31"/>
    <n v="1"/>
    <s v="Yes"/>
    <s v="Yes"/>
    <s v="No"/>
    <s v="Yes"/>
    <s v="Yes"/>
    <s v="No"/>
    <s v="No"/>
    <n v="0"/>
    <x v="1"/>
    <n v="89.3"/>
    <n v="2823"/>
    <x v="1"/>
    <x v="1"/>
    <n v="46"/>
    <n v="2132"/>
    <x v="20"/>
    <x v="0"/>
    <x v="0"/>
    <x v="1"/>
    <b v="0"/>
    <b v="0"/>
    <b v="1"/>
    <b v="0"/>
    <n v="91.064516129032199"/>
    <x v="54"/>
    <b v="1"/>
  </r>
  <r>
    <s v="6259-WJQLC"/>
    <x v="0"/>
    <s v="United States"/>
    <s v="California"/>
    <s v="Pacifica"/>
    <n v="94044"/>
    <s v="37.573633, -122.455167"/>
    <n v="37.573633000000001"/>
    <n v="-122.455167"/>
    <x v="0"/>
    <x v="1"/>
    <n v="0"/>
    <x v="0"/>
    <n v="32"/>
    <n v="1"/>
    <s v="Yes"/>
    <s v="No"/>
    <s v="No"/>
    <s v="Yes"/>
    <s v="No"/>
    <s v="No"/>
    <s v="No"/>
    <n v="1"/>
    <x v="1"/>
    <n v="81.099999999999994"/>
    <n v="2619.25"/>
    <x v="1"/>
    <x v="1"/>
    <n v="50"/>
    <n v="2143"/>
    <x v="20"/>
    <x v="0"/>
    <x v="0"/>
    <x v="1"/>
    <b v="0"/>
    <b v="1"/>
    <b v="0"/>
    <b v="0"/>
    <n v="81.8515625"/>
    <x v="46"/>
    <b v="0"/>
  </r>
  <r>
    <s v="7997-EASSD"/>
    <x v="0"/>
    <s v="United States"/>
    <s v="California"/>
    <s v="Redwood City"/>
    <n v="94061"/>
    <s v="37.461251, -122.235414"/>
    <n v="37.461250999999997"/>
    <n v="-122.23541400000001"/>
    <x v="1"/>
    <x v="0"/>
    <n v="1"/>
    <x v="0"/>
    <n v="63"/>
    <n v="1"/>
    <s v="Yes"/>
    <s v="No"/>
    <s v="No"/>
    <s v="No"/>
    <s v="Yes"/>
    <s v="No"/>
    <s v="No"/>
    <n v="1"/>
    <x v="1"/>
    <n v="81.2"/>
    <n v="4965.1000000000004"/>
    <x v="1"/>
    <x v="1"/>
    <n v="64"/>
    <n v="6063"/>
    <x v="20"/>
    <x v="1"/>
    <x v="0"/>
    <x v="1"/>
    <b v="0"/>
    <b v="1"/>
    <b v="0"/>
    <b v="0"/>
    <n v="78.811111111111103"/>
    <x v="46"/>
    <b v="0"/>
  </r>
  <r>
    <s v="0730-KOAVE"/>
    <x v="0"/>
    <s v="United States"/>
    <s v="California"/>
    <s v="Redwood City"/>
    <n v="94062"/>
    <s v="37.410567, -122.297152"/>
    <n v="37.410567"/>
    <n v="-122.297152"/>
    <x v="0"/>
    <x v="0"/>
    <n v="0"/>
    <x v="0"/>
    <n v="30"/>
    <n v="1"/>
    <s v="Yes"/>
    <s v="Yes"/>
    <s v="Yes"/>
    <s v="No"/>
    <s v="No"/>
    <s v="No"/>
    <s v="Yes"/>
    <n v="1"/>
    <x v="2"/>
    <n v="94.3"/>
    <n v="2679.7"/>
    <x v="1"/>
    <x v="1"/>
    <n v="75"/>
    <n v="4219"/>
    <x v="20"/>
    <x v="0"/>
    <x v="0"/>
    <x v="1"/>
    <b v="0"/>
    <b v="1"/>
    <b v="0"/>
    <b v="0"/>
    <n v="89.323333333333295"/>
    <x v="15"/>
    <b v="1"/>
  </r>
  <r>
    <s v="8975-SKGRX"/>
    <x v="0"/>
    <s v="United States"/>
    <s v="California"/>
    <s v="Redwood City"/>
    <n v="94063"/>
    <s v="37.499411, -122.196318"/>
    <n v="37.499411000000002"/>
    <n v="-122.19631800000001"/>
    <x v="0"/>
    <x v="0"/>
    <n v="1"/>
    <x v="0"/>
    <n v="71"/>
    <n v="1"/>
    <s v="Yes"/>
    <s v="Yes"/>
    <s v="Yes"/>
    <s v="Yes"/>
    <s v="Yes"/>
    <s v="Yes"/>
    <s v="Yes"/>
    <n v="1"/>
    <x v="2"/>
    <n v="116.1"/>
    <n v="8310.5499999999993"/>
    <x v="1"/>
    <x v="1"/>
    <n v="42"/>
    <n v="5027"/>
    <x v="20"/>
    <x v="0"/>
    <x v="1"/>
    <x v="1"/>
    <b v="0"/>
    <b v="0"/>
    <b v="0"/>
    <b v="0"/>
    <n v="117.049999999999"/>
    <x v="94"/>
    <b v="1"/>
  </r>
  <r>
    <s v="0678-RLHVP"/>
    <x v="0"/>
    <s v="United States"/>
    <s v="California"/>
    <s v="Redwood City"/>
    <n v="94065"/>
    <s v="37.527497, -122.230941"/>
    <n v="37.527496999999997"/>
    <n v="-122.230941"/>
    <x v="1"/>
    <x v="0"/>
    <n v="0"/>
    <x v="0"/>
    <n v="53"/>
    <n v="1"/>
    <s v="Yes"/>
    <s v="No"/>
    <s v="Yes"/>
    <s v="Yes"/>
    <s v="No"/>
    <s v="Yes"/>
    <s v="Yes"/>
    <n v="0"/>
    <x v="2"/>
    <n v="105.55"/>
    <n v="5682.25"/>
    <x v="1"/>
    <x v="1"/>
    <n v="67"/>
    <n v="5731"/>
    <x v="20"/>
    <x v="0"/>
    <x v="1"/>
    <x v="1"/>
    <b v="0"/>
    <b v="0"/>
    <b v="1"/>
    <b v="0"/>
    <n v="107.212264150943"/>
    <x v="43"/>
    <b v="0"/>
  </r>
  <r>
    <s v="2267-FPIMA"/>
    <x v="0"/>
    <s v="United States"/>
    <s v="California"/>
    <s v="San Carlos"/>
    <n v="94070"/>
    <s v="37.497915, -122.267361"/>
    <n v="37.497914999999999"/>
    <n v="-122.26736099999999"/>
    <x v="0"/>
    <x v="0"/>
    <n v="1"/>
    <x v="0"/>
    <n v="50"/>
    <n v="1"/>
    <s v="Yes"/>
    <s v="Yes"/>
    <s v="Yes"/>
    <s v="No"/>
    <s v="No"/>
    <s v="No"/>
    <s v="Yes"/>
    <n v="1"/>
    <x v="2"/>
    <n v="94.4"/>
    <n v="4914.8999999999996"/>
    <x v="1"/>
    <x v="1"/>
    <n v="21"/>
    <n v="5548"/>
    <x v="20"/>
    <x v="0"/>
    <x v="0"/>
    <x v="1"/>
    <b v="0"/>
    <b v="1"/>
    <b v="0"/>
    <b v="0"/>
    <n v="98.297999999999902"/>
    <x v="15"/>
    <b v="1"/>
  </r>
  <r>
    <s v="1051-GEJLJ"/>
    <x v="0"/>
    <s v="United States"/>
    <s v="California"/>
    <s v="San Gregorio"/>
    <n v="94074"/>
    <s v="37.331762, -122.341444"/>
    <n v="37.331761999999998"/>
    <n v="-122.341444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27.55"/>
    <x v="1"/>
    <x v="1"/>
    <n v="74"/>
    <n v="4836"/>
    <x v="20"/>
    <x v="0"/>
    <x v="0"/>
    <x v="0"/>
    <b v="1"/>
    <b v="0"/>
    <b v="0"/>
    <b v="1"/>
    <n v="13.775"/>
    <x v="41"/>
    <b v="0"/>
  </r>
  <r>
    <s v="5285-MVEHD"/>
    <x v="0"/>
    <s v="United States"/>
    <s v="California"/>
    <s v="Sunnyvale"/>
    <n v="94087"/>
    <s v="37.3511, -122.037311"/>
    <n v="37.351100000000002"/>
    <n v="-122.037311"/>
    <x v="1"/>
    <x v="0"/>
    <n v="1"/>
    <x v="0"/>
    <n v="56"/>
    <n v="1"/>
    <s v="No"/>
    <s v="Yes"/>
    <s v="Yes"/>
    <s v="Yes"/>
    <s v="No"/>
    <s v="Yes"/>
    <s v="Yes"/>
    <n v="1"/>
    <x v="2"/>
    <n v="105.6"/>
    <n v="6068.65"/>
    <x v="1"/>
    <x v="1"/>
    <n v="24"/>
    <n v="4196"/>
    <x v="20"/>
    <x v="1"/>
    <x v="0"/>
    <x v="1"/>
    <b v="0"/>
    <b v="1"/>
    <b v="0"/>
    <b v="0"/>
    <n v="108.368749999999"/>
    <x v="43"/>
    <b v="1"/>
  </r>
  <r>
    <s v="0379-DJQHR"/>
    <x v="0"/>
    <s v="United States"/>
    <s v="California"/>
    <s v="Sunnyvale"/>
    <n v="94089"/>
    <s v="37.421633, -122.009613"/>
    <n v="37.421633"/>
    <n v="-122.009613"/>
    <x v="0"/>
    <x v="0"/>
    <n v="1"/>
    <x v="0"/>
    <n v="67"/>
    <n v="1"/>
    <s v="No"/>
    <s v="Yes"/>
    <s v="Yes"/>
    <s v="Yes"/>
    <s v="No"/>
    <s v="Yes"/>
    <s v="Yes"/>
    <n v="0"/>
    <x v="1"/>
    <n v="81.349999999999994"/>
    <n v="5398.6"/>
    <x v="1"/>
    <x v="1"/>
    <n v="51"/>
    <n v="4219"/>
    <x v="20"/>
    <x v="0"/>
    <x v="1"/>
    <x v="0"/>
    <b v="0"/>
    <b v="1"/>
    <b v="0"/>
    <b v="0"/>
    <n v="80.576119402985"/>
    <x v="46"/>
    <b v="1"/>
  </r>
  <r>
    <s v="5543-QDCRY"/>
    <x v="0"/>
    <s v="United States"/>
    <s v="California"/>
    <s v="San Francisco"/>
    <n v="94103"/>
    <s v="37.773147, -122.411287"/>
    <n v="37.773147000000002"/>
    <n v="-122.411287"/>
    <x v="0"/>
    <x v="0"/>
    <n v="0"/>
    <x v="0"/>
    <n v="4"/>
    <n v="1"/>
    <s v="No"/>
    <s v="No"/>
    <s v="No"/>
    <s v="No"/>
    <s v="No"/>
    <s v="Yes"/>
    <s v="No"/>
    <n v="1"/>
    <x v="0"/>
    <n v="56.4"/>
    <n v="234.85"/>
    <x v="1"/>
    <x v="1"/>
    <n v="49"/>
    <n v="5344"/>
    <x v="20"/>
    <x v="0"/>
    <x v="0"/>
    <x v="0"/>
    <b v="0"/>
    <b v="0"/>
    <b v="1"/>
    <b v="0"/>
    <n v="58.712499999999999"/>
    <x v="57"/>
    <b v="0"/>
  </r>
  <r>
    <s v="0297-RBCSG"/>
    <x v="0"/>
    <s v="United States"/>
    <s v="California"/>
    <s v="San Francisco"/>
    <n v="94104"/>
    <s v="37.791222, -122.402241"/>
    <n v="37.791221999999998"/>
    <n v="-122.402241"/>
    <x v="0"/>
    <x v="0"/>
    <n v="0"/>
    <x v="0"/>
    <n v="19"/>
    <n v="1"/>
    <s v="No"/>
    <s v="No"/>
    <s v="Yes"/>
    <s v="No"/>
    <s v="Yes"/>
    <s v="No"/>
    <s v="Yes"/>
    <n v="1"/>
    <x v="0"/>
    <n v="65.349999999999994"/>
    <n v="1231.8499999999999"/>
    <x v="1"/>
    <x v="1"/>
    <n v="39"/>
    <n v="2051"/>
    <x v="20"/>
    <x v="1"/>
    <x v="0"/>
    <x v="0"/>
    <b v="0"/>
    <b v="0"/>
    <b v="0"/>
    <b v="0"/>
    <n v="64.834210526315701"/>
    <x v="85"/>
    <b v="0"/>
  </r>
  <r>
    <s v="4694-PHWFW"/>
    <x v="0"/>
    <s v="United States"/>
    <s v="California"/>
    <s v="San Francisco"/>
    <n v="94105"/>
    <s v="37.789168, -122.395009"/>
    <n v="37.789167999999997"/>
    <n v="-122.395009"/>
    <x v="1"/>
    <x v="0"/>
    <n v="0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70.9"/>
    <x v="1"/>
    <x v="1"/>
    <n v="40"/>
    <n v="5919"/>
    <x v="20"/>
    <x v="0"/>
    <x v="0"/>
    <x v="0"/>
    <b v="1"/>
    <b v="0"/>
    <b v="0"/>
    <b v="1"/>
    <n v="21.362500000000001"/>
    <x v="41"/>
    <b v="0"/>
  </r>
  <r>
    <s v="0835-JKADZ"/>
    <x v="0"/>
    <s v="United States"/>
    <s v="California"/>
    <s v="San Francisco"/>
    <n v="94107"/>
    <s v="37.768881, -122.395521"/>
    <n v="37.768881"/>
    <n v="-122.395521"/>
    <x v="1"/>
    <x v="0"/>
    <n v="0"/>
    <x v="0"/>
    <n v="71"/>
    <n v="1"/>
    <s v="Yes"/>
    <s v="No"/>
    <s v="Yes"/>
    <s v="Yes"/>
    <s v="Yes"/>
    <s v="Yes"/>
    <s v="Yes"/>
    <n v="1"/>
    <x v="2"/>
    <n v="111.25"/>
    <n v="7984.15"/>
    <x v="1"/>
    <x v="1"/>
    <n v="54"/>
    <n v="4361"/>
    <x v="20"/>
    <x v="0"/>
    <x v="1"/>
    <x v="1"/>
    <b v="0"/>
    <b v="0"/>
    <b v="1"/>
    <b v="0"/>
    <n v="112.452816901408"/>
    <x v="64"/>
    <b v="0"/>
  </r>
  <r>
    <s v="7508-SMHXL"/>
    <x v="0"/>
    <s v="United States"/>
    <s v="California"/>
    <s v="San Francisco"/>
    <n v="94109"/>
    <s v="37.794487, -122.42227"/>
    <n v="37.794486999999997"/>
    <n v="-122.42227"/>
    <x v="1"/>
    <x v="1"/>
    <n v="0"/>
    <x v="0"/>
    <n v="15"/>
    <n v="1"/>
    <s v="Yes"/>
    <s v="No"/>
    <s v="Yes"/>
    <s v="No"/>
    <s v="No"/>
    <s v="Yes"/>
    <s v="No"/>
    <n v="0"/>
    <x v="1"/>
    <n v="89"/>
    <n v="1288.3"/>
    <x v="1"/>
    <x v="1"/>
    <n v="77"/>
    <n v="4452"/>
    <x v="20"/>
    <x v="0"/>
    <x v="0"/>
    <x v="1"/>
    <b v="0"/>
    <b v="1"/>
    <b v="0"/>
    <b v="0"/>
    <n v="85.886666666666599"/>
    <x v="62"/>
    <b v="0"/>
  </r>
  <r>
    <s v="3865-YIOTT"/>
    <x v="0"/>
    <s v="United States"/>
    <s v="California"/>
    <s v="San Francisco"/>
    <n v="94110"/>
    <s v="37.750021, -122.415201"/>
    <n v="37.750020999999997"/>
    <n v="-122.415201"/>
    <x v="0"/>
    <x v="0"/>
    <n v="1"/>
    <x v="1"/>
    <n v="72"/>
    <n v="1"/>
    <s v="Yes"/>
    <s v="Yes"/>
    <s v="No"/>
    <s v="Yes"/>
    <s v="No"/>
    <s v="Yes"/>
    <s v="Yes"/>
    <n v="1"/>
    <x v="2"/>
    <n v="106.1"/>
    <n v="7848.5"/>
    <x v="1"/>
    <x v="1"/>
    <n v="72"/>
    <n v="6283"/>
    <x v="20"/>
    <x v="1"/>
    <x v="0"/>
    <x v="1"/>
    <b v="0"/>
    <b v="0"/>
    <b v="0"/>
    <b v="0"/>
    <n v="109.006944444444"/>
    <x v="11"/>
    <b v="1"/>
  </r>
  <r>
    <s v="5993-BQHEA"/>
    <x v="0"/>
    <s v="United States"/>
    <s v="California"/>
    <s v="San Francisco"/>
    <n v="94111"/>
    <s v="37.801776, -122.402293"/>
    <n v="37.801775999999997"/>
    <n v="-122.402293"/>
    <x v="0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67"/>
    <x v="1"/>
    <x v="1"/>
    <n v="62"/>
    <n v="4018"/>
    <x v="20"/>
    <x v="1"/>
    <x v="0"/>
    <x v="0"/>
    <b v="1"/>
    <b v="1"/>
    <b v="0"/>
    <b v="0"/>
    <n v="22.25"/>
    <x v="7"/>
    <b v="0"/>
  </r>
  <r>
    <s v="6024-RUGGH"/>
    <x v="0"/>
    <s v="United States"/>
    <s v="California"/>
    <s v="San Francisco"/>
    <n v="94112"/>
    <s v="37.720498, -122.443119"/>
    <n v="37.720497999999999"/>
    <n v="-122.443119"/>
    <x v="0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5.2"/>
    <n v="1798.9"/>
    <x v="1"/>
    <x v="1"/>
    <n v="62"/>
    <n v="6499"/>
    <x v="20"/>
    <x v="0"/>
    <x v="1"/>
    <x v="0"/>
    <b v="1"/>
    <b v="0"/>
    <b v="0"/>
    <b v="0"/>
    <n v="24.984722222222199"/>
    <x v="74"/>
    <b v="0"/>
  </r>
  <r>
    <s v="3956-CJUST"/>
    <x v="0"/>
    <s v="United States"/>
    <s v="California"/>
    <s v="San Francisco"/>
    <n v="94115"/>
    <s v="37.786031, -122.437301"/>
    <n v="37.786031000000001"/>
    <n v="-122.43730100000001"/>
    <x v="1"/>
    <x v="1"/>
    <n v="0"/>
    <x v="0"/>
    <n v="23"/>
    <n v="1"/>
    <s v="No"/>
    <s v="Yes"/>
    <s v="No"/>
    <s v="No"/>
    <s v="No"/>
    <s v="No"/>
    <s v="No"/>
    <n v="1"/>
    <x v="1"/>
    <n v="75.400000000000006"/>
    <n v="1643.55"/>
    <x v="1"/>
    <x v="1"/>
    <n v="49"/>
    <n v="2491"/>
    <x v="20"/>
    <x v="0"/>
    <x v="0"/>
    <x v="1"/>
    <b v="0"/>
    <b v="0"/>
    <b v="0"/>
    <b v="0"/>
    <n v="71.458695652173901"/>
    <x v="17"/>
    <b v="1"/>
  </r>
  <r>
    <s v="4079-WWQQQ"/>
    <x v="0"/>
    <s v="United States"/>
    <s v="California"/>
    <s v="San Francisco"/>
    <n v="94116"/>
    <s v="37.74441, -122.486764"/>
    <n v="37.744410000000002"/>
    <n v="-122.48676399999999"/>
    <x v="0"/>
    <x v="0"/>
    <n v="0"/>
    <x v="0"/>
    <n v="72"/>
    <n v="0"/>
    <s v="No phone service"/>
    <s v="Yes"/>
    <s v="Yes"/>
    <s v="Yes"/>
    <s v="Yes"/>
    <s v="Yes"/>
    <s v="Yes"/>
    <n v="1"/>
    <x v="0"/>
    <n v="65.55"/>
    <n v="4807.45"/>
    <x v="1"/>
    <x v="1"/>
    <n v="24"/>
    <n v="4266"/>
    <x v="20"/>
    <x v="0"/>
    <x v="1"/>
    <x v="0"/>
    <b v="0"/>
    <b v="0"/>
    <b v="0"/>
    <b v="0"/>
    <n v="66.770138888888795"/>
    <x v="85"/>
    <b v="0"/>
  </r>
  <r>
    <s v="6103-BOCOU"/>
    <x v="0"/>
    <s v="United States"/>
    <s v="California"/>
    <s v="San Francisco"/>
    <n v="94117"/>
    <s v="37.770533, -122.445121"/>
    <n v="37.770533"/>
    <n v="-122.445121"/>
    <x v="1"/>
    <x v="0"/>
    <n v="0"/>
    <x v="0"/>
    <n v="26"/>
    <n v="1"/>
    <s v="Yes"/>
    <s v="No"/>
    <s v="No"/>
    <s v="Yes"/>
    <s v="No"/>
    <s v="No"/>
    <s v="No"/>
    <n v="1"/>
    <x v="1"/>
    <n v="80.7"/>
    <n v="2193"/>
    <x v="1"/>
    <x v="1"/>
    <n v="28"/>
    <n v="4501"/>
    <x v="20"/>
    <x v="0"/>
    <x v="0"/>
    <x v="1"/>
    <b v="0"/>
    <b v="0"/>
    <b v="1"/>
    <b v="0"/>
    <n v="84.346153846153797"/>
    <x v="13"/>
    <b v="0"/>
  </r>
  <r>
    <s v="5149-TGWDZ"/>
    <x v="0"/>
    <s v="United States"/>
    <s v="California"/>
    <s v="San Francisco"/>
    <n v="94118"/>
    <s v="37.781304, -122.461522"/>
    <n v="37.781303999999999"/>
    <n v="-122.461522"/>
    <x v="1"/>
    <x v="0"/>
    <n v="0"/>
    <x v="0"/>
    <n v="21"/>
    <n v="1"/>
    <s v="No"/>
    <s v="No"/>
    <s v="Yes"/>
    <s v="Yes"/>
    <s v="Yes"/>
    <s v="Yes"/>
    <s v="Yes"/>
    <n v="1"/>
    <x v="2"/>
    <n v="104.55"/>
    <n v="2239.4"/>
    <x v="1"/>
    <x v="1"/>
    <n v="20"/>
    <n v="3471"/>
    <x v="20"/>
    <x v="1"/>
    <x v="0"/>
    <x v="1"/>
    <b v="0"/>
    <b v="0"/>
    <b v="0"/>
    <b v="1"/>
    <n v="106.638095238095"/>
    <x v="3"/>
    <b v="0"/>
  </r>
  <r>
    <s v="7471-WNSUF"/>
    <x v="0"/>
    <s v="United States"/>
    <s v="California"/>
    <s v="San Francisco"/>
    <n v="94121"/>
    <s v="37.776718, -122.495781"/>
    <n v="37.776718000000002"/>
    <n v="-122.49578099999999"/>
    <x v="0"/>
    <x v="0"/>
    <n v="1"/>
    <x v="0"/>
    <n v="60"/>
    <n v="1"/>
    <s v="Yes"/>
    <s v="No internet service"/>
    <s v="No internet service"/>
    <s v="No internet service"/>
    <s v="No internet service"/>
    <s v="No internet service"/>
    <s v="No internet service"/>
    <n v="0"/>
    <x v="3"/>
    <n v="24.15"/>
    <n v="1505.9"/>
    <x v="1"/>
    <x v="1"/>
    <n v="24"/>
    <n v="4501"/>
    <x v="20"/>
    <x v="1"/>
    <x v="0"/>
    <x v="0"/>
    <b v="1"/>
    <b v="0"/>
    <b v="0"/>
    <b v="0"/>
    <n v="25.098333333333301"/>
    <x v="34"/>
    <b v="0"/>
  </r>
  <r>
    <s v="8942-DBMHZ"/>
    <x v="0"/>
    <s v="United States"/>
    <s v="California"/>
    <s v="San Francisco"/>
    <n v="94122"/>
    <s v="37.760412, -122.484966"/>
    <n v="37.760412000000002"/>
    <n v="-122.484966"/>
    <x v="0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255.35"/>
    <x v="1"/>
    <x v="1"/>
    <n v="80"/>
    <n v="4883"/>
    <x v="20"/>
    <x v="0"/>
    <x v="0"/>
    <x v="0"/>
    <b v="1"/>
    <b v="0"/>
    <b v="0"/>
    <b v="1"/>
    <n v="21.279166666666601"/>
    <x v="7"/>
    <b v="0"/>
  </r>
  <r>
    <s v="4301-VVZKA"/>
    <x v="0"/>
    <s v="United States"/>
    <s v="California"/>
    <s v="San Francisco"/>
    <n v="94123"/>
    <s v="37.800254, -122.436975"/>
    <n v="37.800254000000002"/>
    <n v="-122.436975"/>
    <x v="0"/>
    <x v="0"/>
    <n v="1"/>
    <x v="0"/>
    <n v="16"/>
    <n v="1"/>
    <s v="Yes"/>
    <s v="No"/>
    <s v="No"/>
    <s v="No"/>
    <s v="No"/>
    <s v="No"/>
    <s v="No"/>
    <n v="1"/>
    <x v="1"/>
    <n v="75.400000000000006"/>
    <n v="1189.4000000000001"/>
    <x v="1"/>
    <x v="1"/>
    <n v="51"/>
    <n v="5432"/>
    <x v="20"/>
    <x v="0"/>
    <x v="0"/>
    <x v="1"/>
    <b v="0"/>
    <b v="0"/>
    <b v="1"/>
    <b v="0"/>
    <n v="74.337500000000006"/>
    <x v="17"/>
    <b v="0"/>
  </r>
  <r>
    <s v="9199-PWQVC"/>
    <x v="0"/>
    <s v="United States"/>
    <s v="California"/>
    <s v="San Francisco"/>
    <n v="94124"/>
    <s v="37.731505, -122.384532"/>
    <n v="37.731504999999999"/>
    <n v="-122.38453199999999"/>
    <x v="1"/>
    <x v="0"/>
    <n v="1"/>
    <x v="0"/>
    <n v="63"/>
    <n v="1"/>
    <s v="Yes"/>
    <s v="Yes"/>
    <s v="Yes"/>
    <s v="No"/>
    <s v="No"/>
    <s v="Yes"/>
    <s v="Yes"/>
    <n v="1"/>
    <x v="1"/>
    <n v="79.7"/>
    <n v="4786.1499999999996"/>
    <x v="1"/>
    <x v="1"/>
    <n v="30"/>
    <n v="4010"/>
    <x v="20"/>
    <x v="1"/>
    <x v="0"/>
    <x v="0"/>
    <b v="0"/>
    <b v="1"/>
    <b v="0"/>
    <b v="0"/>
    <n v="75.970634920634893"/>
    <x v="16"/>
    <b v="1"/>
  </r>
  <r>
    <s v="4824-GUCBY"/>
    <x v="0"/>
    <s v="United States"/>
    <s v="California"/>
    <s v="San Francisco"/>
    <n v="94127"/>
    <s v="37.736535, -122.45732"/>
    <n v="37.736535000000003"/>
    <n v="-122.45732"/>
    <x v="1"/>
    <x v="1"/>
    <n v="0"/>
    <x v="0"/>
    <n v="22"/>
    <n v="1"/>
    <s v="No"/>
    <s v="Yes"/>
    <s v="Yes"/>
    <s v="No"/>
    <s v="No"/>
    <s v="No"/>
    <s v="No"/>
    <n v="0"/>
    <x v="1"/>
    <n v="81.7"/>
    <n v="1820.9"/>
    <x v="1"/>
    <x v="1"/>
    <n v="34"/>
    <n v="5602"/>
    <x v="20"/>
    <x v="0"/>
    <x v="0"/>
    <x v="1"/>
    <b v="0"/>
    <b v="0"/>
    <b v="1"/>
    <b v="0"/>
    <n v="82.768181818181802"/>
    <x v="46"/>
    <b v="1"/>
  </r>
  <r>
    <s v="5393-HJZSM"/>
    <x v="0"/>
    <s v="United States"/>
    <s v="California"/>
    <s v="San Francisco"/>
    <n v="94129"/>
    <s v="37.797526, -122.464531"/>
    <n v="37.797525999999998"/>
    <n v="-122.46453099999999"/>
    <x v="1"/>
    <x v="0"/>
    <n v="1"/>
    <x v="1"/>
    <n v="32"/>
    <n v="1"/>
    <s v="No"/>
    <s v="Yes"/>
    <s v="Yes"/>
    <s v="Yes"/>
    <s v="Yes"/>
    <s v="No"/>
    <s v="Yes"/>
    <n v="0"/>
    <x v="1"/>
    <n v="76.3"/>
    <n v="2404.15"/>
    <x v="1"/>
    <x v="1"/>
    <n v="70"/>
    <n v="5324"/>
    <x v="20"/>
    <x v="0"/>
    <x v="0"/>
    <x v="0"/>
    <b v="0"/>
    <b v="0"/>
    <b v="0"/>
    <b v="0"/>
    <n v="75.129687500000003"/>
    <x v="23"/>
    <b v="1"/>
  </r>
  <r>
    <s v="0862-PRCBS"/>
    <x v="0"/>
    <s v="United States"/>
    <s v="California"/>
    <s v="San Francisco"/>
    <n v="94132"/>
    <s v="37.722302, -122.491129"/>
    <n v="37.722301999999999"/>
    <n v="-122.491129"/>
    <x v="1"/>
    <x v="0"/>
    <n v="1"/>
    <x v="1"/>
    <n v="68"/>
    <n v="1"/>
    <s v="Yes"/>
    <s v="No"/>
    <s v="Yes"/>
    <s v="No"/>
    <s v="Yes"/>
    <s v="Yes"/>
    <s v="Yes"/>
    <n v="1"/>
    <x v="2"/>
    <n v="103.75"/>
    <n v="7039.45"/>
    <x v="1"/>
    <x v="1"/>
    <n v="45"/>
    <n v="4121"/>
    <x v="20"/>
    <x v="0"/>
    <x v="1"/>
    <x v="1"/>
    <b v="0"/>
    <b v="1"/>
    <b v="0"/>
    <b v="0"/>
    <n v="103.52132352941101"/>
    <x v="4"/>
    <b v="0"/>
  </r>
  <r>
    <s v="8812-ZRHFP"/>
    <x v="0"/>
    <s v="United States"/>
    <s v="California"/>
    <s v="San Francisco"/>
    <n v="94133"/>
    <s v="37.802071, -122.411004"/>
    <n v="37.802070999999998"/>
    <n v="-122.41100400000001"/>
    <x v="1"/>
    <x v="0"/>
    <n v="1"/>
    <x v="1"/>
    <n v="30"/>
    <n v="1"/>
    <s v="No"/>
    <s v="No"/>
    <s v="No"/>
    <s v="Yes"/>
    <s v="No"/>
    <s v="No"/>
    <s v="Yes"/>
    <n v="0"/>
    <x v="1"/>
    <n v="86.45"/>
    <n v="2538.0500000000002"/>
    <x v="1"/>
    <x v="1"/>
    <n v="24"/>
    <n v="2923"/>
    <x v="20"/>
    <x v="1"/>
    <x v="0"/>
    <x v="1"/>
    <b v="0"/>
    <b v="0"/>
    <b v="1"/>
    <b v="0"/>
    <n v="84.601666666666603"/>
    <x v="52"/>
    <b v="0"/>
  </r>
  <r>
    <s v="5146-CBVOE"/>
    <x v="0"/>
    <s v="United States"/>
    <s v="California"/>
    <s v="San Francisco"/>
    <n v="94134"/>
    <s v="37.721052, -122.413573"/>
    <n v="37.721052"/>
    <n v="-122.413573"/>
    <x v="1"/>
    <x v="0"/>
    <n v="0"/>
    <x v="0"/>
    <n v="16"/>
    <n v="1"/>
    <s v="No"/>
    <s v="No"/>
    <s v="Yes"/>
    <s v="No"/>
    <s v="No"/>
    <s v="No"/>
    <s v="No"/>
    <n v="0"/>
    <x v="1"/>
    <n v="75.099999999999994"/>
    <n v="1212.8499999999999"/>
    <x v="1"/>
    <x v="1"/>
    <n v="59"/>
    <n v="5176"/>
    <x v="20"/>
    <x v="0"/>
    <x v="0"/>
    <x v="1"/>
    <b v="0"/>
    <b v="0"/>
    <b v="0"/>
    <b v="0"/>
    <n v="75.803124999999994"/>
    <x v="17"/>
    <b v="0"/>
  </r>
  <r>
    <s v="0454-OKRCT"/>
    <x v="0"/>
    <s v="United States"/>
    <s v="California"/>
    <s v="Palo Alto"/>
    <n v="94301"/>
    <s v="37.444314, -122.149996"/>
    <n v="37.444313999999999"/>
    <n v="-122.149996"/>
    <x v="0"/>
    <x v="0"/>
    <n v="0"/>
    <x v="0"/>
    <n v="33"/>
    <n v="1"/>
    <s v="No"/>
    <s v="No"/>
    <s v="Yes"/>
    <s v="No"/>
    <s v="Yes"/>
    <s v="No"/>
    <s v="No"/>
    <n v="0"/>
    <x v="1"/>
    <n v="80.599999999999994"/>
    <n v="2651.1"/>
    <x v="1"/>
    <x v="1"/>
    <n v="80"/>
    <n v="5542"/>
    <x v="20"/>
    <x v="0"/>
    <x v="1"/>
    <x v="1"/>
    <b v="0"/>
    <b v="0"/>
    <b v="0"/>
    <b v="0"/>
    <n v="80.3363636363636"/>
    <x v="13"/>
    <b v="0"/>
  </r>
  <r>
    <s v="5787-KXGIY"/>
    <x v="0"/>
    <s v="United States"/>
    <s v="California"/>
    <s v="Palo Alto"/>
    <n v="94303"/>
    <s v="37.45809, -122.115398"/>
    <n v="37.458089999999999"/>
    <n v="-122.115398"/>
    <x v="0"/>
    <x v="0"/>
    <n v="1"/>
    <x v="0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1304.8"/>
    <x v="1"/>
    <x v="1"/>
    <n v="42"/>
    <n v="4035"/>
    <x v="20"/>
    <x v="0"/>
    <x v="1"/>
    <x v="0"/>
    <b v="1"/>
    <b v="1"/>
    <b v="0"/>
    <b v="0"/>
    <n v="18.122222222222199"/>
    <x v="41"/>
    <b v="0"/>
  </r>
  <r>
    <s v="4198-VFOEA"/>
    <x v="0"/>
    <s v="United States"/>
    <s v="California"/>
    <s v="Stanford"/>
    <n v="94305"/>
    <s v="37.424342, -122.165641"/>
    <n v="37.424342000000003"/>
    <n v="-122.16564099999999"/>
    <x v="1"/>
    <x v="0"/>
    <n v="0"/>
    <x v="0"/>
    <n v="12"/>
    <n v="0"/>
    <s v="No phone service"/>
    <s v="Yes"/>
    <s v="No"/>
    <s v="No"/>
    <s v="Yes"/>
    <s v="No"/>
    <s v="No"/>
    <n v="1"/>
    <x v="3"/>
    <n v="33.6"/>
    <n v="435.45"/>
    <x v="1"/>
    <x v="1"/>
    <n v="30"/>
    <n v="2990"/>
    <x v="20"/>
    <x v="1"/>
    <x v="0"/>
    <x v="0"/>
    <b v="0"/>
    <b v="0"/>
    <b v="0"/>
    <b v="1"/>
    <n v="36.287500000000001"/>
    <x v="83"/>
    <b v="0"/>
  </r>
  <r>
    <s v="6630-UJZMY"/>
    <x v="0"/>
    <s v="United States"/>
    <s v="California"/>
    <s v="Palo Alto"/>
    <n v="94306"/>
    <s v="37.416159, -122.131337"/>
    <n v="37.416159"/>
    <n v="-122.131337"/>
    <x v="1"/>
    <x v="1"/>
    <n v="1"/>
    <x v="0"/>
    <n v="4"/>
    <n v="1"/>
    <s v="Yes"/>
    <s v="No"/>
    <s v="No"/>
    <s v="No"/>
    <s v="No"/>
    <s v="Yes"/>
    <s v="No"/>
    <n v="1"/>
    <x v="1"/>
    <n v="83.25"/>
    <n v="308.05"/>
    <x v="1"/>
    <x v="1"/>
    <n v="37"/>
    <n v="5251"/>
    <x v="20"/>
    <x v="0"/>
    <x v="0"/>
    <x v="1"/>
    <b v="0"/>
    <b v="0"/>
    <b v="1"/>
    <b v="0"/>
    <n v="77.012500000000003"/>
    <x v="47"/>
    <b v="0"/>
  </r>
  <r>
    <s v="2692-AQCPF"/>
    <x v="0"/>
    <s v="United States"/>
    <s v="California"/>
    <s v="San Mateo"/>
    <n v="94403"/>
    <s v="37.538309, -122.305109"/>
    <n v="37.538308999999998"/>
    <n v="-122.305109"/>
    <x v="1"/>
    <x v="0"/>
    <n v="1"/>
    <x v="0"/>
    <n v="65"/>
    <n v="1"/>
    <s v="Yes"/>
    <s v="No"/>
    <s v="Yes"/>
    <s v="Yes"/>
    <s v="Yes"/>
    <s v="Yes"/>
    <s v="Yes"/>
    <n v="1"/>
    <x v="2"/>
    <n v="108.05"/>
    <n v="7118.9"/>
    <x v="1"/>
    <x v="1"/>
    <n v="69"/>
    <n v="6047"/>
    <x v="20"/>
    <x v="1"/>
    <x v="0"/>
    <x v="1"/>
    <b v="0"/>
    <b v="1"/>
    <b v="0"/>
    <b v="0"/>
    <n v="109.521538461538"/>
    <x v="65"/>
    <b v="0"/>
  </r>
  <r>
    <s v="0347-UBKUZ"/>
    <x v="0"/>
    <s v="United States"/>
    <s v="California"/>
    <s v="San Mateo"/>
    <n v="94404"/>
    <s v="37.556094, -122.272437"/>
    <n v="37.556094000000002"/>
    <n v="-122.272437"/>
    <x v="1"/>
    <x v="0"/>
    <n v="0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320.45"/>
    <x v="1"/>
    <x v="1"/>
    <n v="29"/>
    <n v="3366"/>
    <x v="20"/>
    <x v="0"/>
    <x v="0"/>
    <x v="0"/>
    <b v="1"/>
    <b v="0"/>
    <b v="0"/>
    <b v="1"/>
    <n v="21.363333333333301"/>
    <x v="41"/>
    <b v="0"/>
  </r>
  <r>
    <s v="0835-DUUIQ"/>
    <x v="0"/>
    <s v="United States"/>
    <s v="California"/>
    <s v="Alameda"/>
    <n v="94501"/>
    <s v="37.774633, -122.274434"/>
    <n v="37.774633000000001"/>
    <n v="-122.274434"/>
    <x v="1"/>
    <x v="0"/>
    <n v="0"/>
    <x v="0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21.05"/>
    <n v="531.54999999999995"/>
    <x v="1"/>
    <x v="1"/>
    <n v="63"/>
    <n v="2050"/>
    <x v="20"/>
    <x v="1"/>
    <x v="0"/>
    <x v="0"/>
    <b v="1"/>
    <b v="0"/>
    <b v="0"/>
    <b v="0"/>
    <n v="22.1479166666666"/>
    <x v="19"/>
    <b v="0"/>
  </r>
  <r>
    <s v="0811-GSDTP"/>
    <x v="0"/>
    <s v="United States"/>
    <s v="California"/>
    <s v="Alameda"/>
    <n v="94502"/>
    <s v="37.724817, -122.224363"/>
    <n v="37.724817000000002"/>
    <n v="-122.224363"/>
    <x v="1"/>
    <x v="0"/>
    <n v="0"/>
    <x v="1"/>
    <n v="13"/>
    <n v="0"/>
    <s v="No phone service"/>
    <s v="No"/>
    <s v="Yes"/>
    <s v="No"/>
    <s v="No"/>
    <s v="No"/>
    <s v="No"/>
    <n v="0"/>
    <x v="3"/>
    <n v="30.15"/>
    <n v="382.2"/>
    <x v="1"/>
    <x v="1"/>
    <n v="22"/>
    <n v="3540"/>
    <x v="20"/>
    <x v="0"/>
    <x v="0"/>
    <x v="0"/>
    <b v="0"/>
    <b v="0"/>
    <b v="1"/>
    <b v="0"/>
    <n v="29.4"/>
    <x v="8"/>
    <b v="0"/>
  </r>
  <r>
    <s v="7567-ECMCM"/>
    <x v="0"/>
    <s v="United States"/>
    <s v="California"/>
    <s v="Danville"/>
    <n v="94506"/>
    <s v="37.791481, -121.903253"/>
    <n v="37.791480999999997"/>
    <n v="-121.90325300000001"/>
    <x v="0"/>
    <x v="0"/>
    <n v="0"/>
    <x v="0"/>
    <n v="24"/>
    <n v="1"/>
    <s v="No"/>
    <s v="No"/>
    <s v="No"/>
    <s v="No"/>
    <s v="No"/>
    <s v="No"/>
    <s v="Yes"/>
    <n v="1"/>
    <x v="1"/>
    <n v="79.849999999999994"/>
    <n v="2001"/>
    <x v="1"/>
    <x v="1"/>
    <n v="43"/>
    <n v="5128"/>
    <x v="20"/>
    <x v="0"/>
    <x v="0"/>
    <x v="1"/>
    <b v="0"/>
    <b v="1"/>
    <b v="0"/>
    <b v="0"/>
    <n v="83.375"/>
    <x v="16"/>
    <b v="0"/>
  </r>
  <r>
    <s v="6115-ZTBFQ"/>
    <x v="0"/>
    <s v="United States"/>
    <s v="California"/>
    <s v="Alamo"/>
    <n v="94507"/>
    <s v="37.855717, -121.994813"/>
    <n v="37.855716999999999"/>
    <n v="-121.99481299999999"/>
    <x v="1"/>
    <x v="0"/>
    <n v="1"/>
    <x v="0"/>
    <n v="72"/>
    <n v="0"/>
    <s v="No phone service"/>
    <s v="Yes"/>
    <s v="Yes"/>
    <s v="Yes"/>
    <s v="Yes"/>
    <s v="Yes"/>
    <s v="Yes"/>
    <n v="0"/>
    <x v="0"/>
    <n v="65.5"/>
    <n v="4919.7"/>
    <x v="1"/>
    <x v="1"/>
    <n v="25"/>
    <n v="4119"/>
    <x v="20"/>
    <x v="0"/>
    <x v="1"/>
    <x v="0"/>
    <b v="0"/>
    <b v="0"/>
    <b v="0"/>
    <b v="0"/>
    <n v="68.329166666666595"/>
    <x v="85"/>
    <b v="0"/>
  </r>
  <r>
    <s v="6353-BRMMA"/>
    <x v="0"/>
    <s v="United States"/>
    <s v="California"/>
    <s v="Angwin"/>
    <n v="94508"/>
    <s v="38.542448, -122.419923"/>
    <n v="38.542448"/>
    <n v="-122.419923"/>
    <x v="1"/>
    <x v="0"/>
    <n v="1"/>
    <x v="1"/>
    <n v="54"/>
    <n v="1"/>
    <s v="Yes"/>
    <s v="Yes"/>
    <s v="Yes"/>
    <s v="No"/>
    <s v="No"/>
    <s v="Yes"/>
    <s v="Yes"/>
    <n v="1"/>
    <x v="2"/>
    <n v="104.1"/>
    <n v="5645.8"/>
    <x v="1"/>
    <x v="1"/>
    <n v="57"/>
    <n v="5795"/>
    <x v="20"/>
    <x v="0"/>
    <x v="0"/>
    <x v="1"/>
    <b v="0"/>
    <b v="0"/>
    <b v="0"/>
    <b v="0"/>
    <n v="104.551851851851"/>
    <x v="3"/>
    <b v="1"/>
  </r>
  <r>
    <s v="6231-WFGFH"/>
    <x v="0"/>
    <s v="United States"/>
    <s v="California"/>
    <s v="Benicia"/>
    <n v="94510"/>
    <s v="38.113533, -122.11926"/>
    <n v="38.113532999999997"/>
    <n v="-122.11926"/>
    <x v="0"/>
    <x v="0"/>
    <n v="1"/>
    <x v="1"/>
    <n v="4"/>
    <n v="1"/>
    <s v="No"/>
    <s v="No internet service"/>
    <s v="No internet service"/>
    <s v="No internet service"/>
    <s v="No internet service"/>
    <s v="No internet service"/>
    <s v="No internet service"/>
    <n v="1"/>
    <x v="3"/>
    <n v="20.5"/>
    <n v="77.599999999999994"/>
    <x v="1"/>
    <x v="1"/>
    <n v="34"/>
    <n v="5053"/>
    <x v="20"/>
    <x v="0"/>
    <x v="0"/>
    <x v="0"/>
    <b v="1"/>
    <b v="0"/>
    <b v="0"/>
    <b v="1"/>
    <n v="19.399999999999999"/>
    <x v="7"/>
    <b v="0"/>
  </r>
  <r>
    <s v="9904-EHEVJ"/>
    <x v="0"/>
    <s v="United States"/>
    <s v="California"/>
    <s v="Bethel Island"/>
    <n v="94511"/>
    <s v="38.050558, -121.646924"/>
    <n v="38.050558000000002"/>
    <n v="-121.646924"/>
    <x v="1"/>
    <x v="1"/>
    <n v="1"/>
    <x v="1"/>
    <n v="32"/>
    <n v="1"/>
    <s v="Yes"/>
    <s v="No"/>
    <s v="No"/>
    <s v="Yes"/>
    <s v="No"/>
    <s v="Yes"/>
    <s v="No"/>
    <n v="1"/>
    <x v="2"/>
    <n v="91.35"/>
    <n v="2896.55"/>
    <x v="1"/>
    <x v="1"/>
    <n v="35"/>
    <n v="2965"/>
    <x v="20"/>
    <x v="0"/>
    <x v="0"/>
    <x v="1"/>
    <b v="0"/>
    <b v="0"/>
    <b v="0"/>
    <b v="1"/>
    <n v="90.517187500000006"/>
    <x v="60"/>
    <b v="0"/>
  </r>
  <r>
    <s v="6169-PPETC"/>
    <x v="0"/>
    <s v="United States"/>
    <s v="California"/>
    <s v="Brentwood"/>
    <n v="94513"/>
    <s v="37.908242, -121.682472"/>
    <n v="37.908242000000001"/>
    <n v="-121.682472"/>
    <x v="0"/>
    <x v="0"/>
    <n v="1"/>
    <x v="1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759.35"/>
    <x v="1"/>
    <x v="1"/>
    <n v="38"/>
    <n v="2009"/>
    <x v="20"/>
    <x v="0"/>
    <x v="1"/>
    <x v="0"/>
    <b v="1"/>
    <b v="0"/>
    <b v="0"/>
    <b v="0"/>
    <n v="21.6957142857142"/>
    <x v="7"/>
    <b v="0"/>
  </r>
  <r>
    <s v="8584-KMVXD"/>
    <x v="0"/>
    <s v="United States"/>
    <s v="California"/>
    <s v="Calistoga"/>
    <n v="94515"/>
    <s v="38.629618, -122.593216"/>
    <n v="38.629618000000001"/>
    <n v="-122.593216"/>
    <x v="1"/>
    <x v="0"/>
    <n v="0"/>
    <x v="0"/>
    <n v="8"/>
    <n v="1"/>
    <s v="No"/>
    <s v="No"/>
    <s v="Yes"/>
    <s v="No"/>
    <s v="No"/>
    <s v="No"/>
    <s v="No"/>
    <n v="0"/>
    <x v="1"/>
    <n v="75.599999999999994"/>
    <n v="535.54999999999995"/>
    <x v="1"/>
    <x v="1"/>
    <n v="31"/>
    <n v="2934"/>
    <x v="20"/>
    <x v="0"/>
    <x v="0"/>
    <x v="1"/>
    <b v="0"/>
    <b v="0"/>
    <b v="1"/>
    <b v="0"/>
    <n v="66.943749999999994"/>
    <x v="17"/>
    <b v="0"/>
  </r>
  <r>
    <s v="8467-WYNSR"/>
    <x v="0"/>
    <s v="United States"/>
    <s v="California"/>
    <s v="Clayton"/>
    <n v="94517"/>
    <s v="37.881842, -121.848111"/>
    <n v="37.881841999999999"/>
    <n v="-121.848111"/>
    <x v="0"/>
    <x v="0"/>
    <n v="0"/>
    <x v="0"/>
    <n v="22"/>
    <n v="1"/>
    <s v="No"/>
    <s v="Yes"/>
    <s v="No"/>
    <s v="No"/>
    <s v="Yes"/>
    <s v="No"/>
    <s v="No"/>
    <n v="0"/>
    <x v="0"/>
    <n v="55.1"/>
    <n v="1253.1500000000001"/>
    <x v="1"/>
    <x v="1"/>
    <n v="62"/>
    <n v="2729"/>
    <x v="20"/>
    <x v="0"/>
    <x v="0"/>
    <x v="0"/>
    <b v="0"/>
    <b v="0"/>
    <b v="0"/>
    <b v="1"/>
    <n v="56.9613636363636"/>
    <x v="5"/>
    <b v="1"/>
  </r>
  <r>
    <s v="0851-DFJKB"/>
    <x v="0"/>
    <s v="United States"/>
    <s v="California"/>
    <s v="Concord"/>
    <n v="94518"/>
    <s v="37.950248, -122.022455"/>
    <n v="37.950248000000002"/>
    <n v="-122.02245499999999"/>
    <x v="1"/>
    <x v="0"/>
    <n v="0"/>
    <x v="0"/>
    <n v="15"/>
    <n v="1"/>
    <s v="No"/>
    <s v="Yes"/>
    <s v="No"/>
    <s v="Yes"/>
    <s v="Yes"/>
    <s v="No"/>
    <s v="No"/>
    <n v="0"/>
    <x v="0"/>
    <n v="58.95"/>
    <n v="955.15"/>
    <x v="1"/>
    <x v="1"/>
    <n v="55"/>
    <n v="4497"/>
    <x v="20"/>
    <x v="0"/>
    <x v="0"/>
    <x v="0"/>
    <b v="0"/>
    <b v="0"/>
    <b v="1"/>
    <b v="0"/>
    <n v="63.676666666666598"/>
    <x v="26"/>
    <b v="1"/>
  </r>
  <r>
    <s v="5382-SOYZL"/>
    <x v="0"/>
    <s v="United States"/>
    <s v="California"/>
    <s v="Concord"/>
    <n v="94519"/>
    <s v="37.990118, -122.012188"/>
    <n v="37.990118000000002"/>
    <n v="-122.01218799999999"/>
    <x v="0"/>
    <x v="0"/>
    <n v="0"/>
    <x v="0"/>
    <n v="22"/>
    <n v="1"/>
    <s v="Yes"/>
    <s v="No"/>
    <s v="No"/>
    <s v="No"/>
    <s v="No"/>
    <s v="Yes"/>
    <s v="Yes"/>
    <n v="1"/>
    <x v="2"/>
    <n v="95.1"/>
    <n v="2162.6"/>
    <x v="1"/>
    <x v="1"/>
    <n v="61"/>
    <n v="3729"/>
    <x v="20"/>
    <x v="0"/>
    <x v="0"/>
    <x v="1"/>
    <b v="0"/>
    <b v="0"/>
    <b v="1"/>
    <b v="0"/>
    <n v="98.3"/>
    <x v="14"/>
    <b v="0"/>
  </r>
  <r>
    <s v="3261-CQXOL"/>
    <x v="0"/>
    <s v="United States"/>
    <s v="California"/>
    <s v="Concord"/>
    <n v="94521"/>
    <s v="37.971421, -121.971504"/>
    <n v="37.971420999999999"/>
    <n v="-121.971504"/>
    <x v="1"/>
    <x v="0"/>
    <n v="1"/>
    <x v="1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5.45"/>
    <n v="1813.35"/>
    <x v="1"/>
    <x v="1"/>
    <n v="37"/>
    <n v="4993"/>
    <x v="20"/>
    <x v="0"/>
    <x v="1"/>
    <x v="0"/>
    <b v="1"/>
    <b v="0"/>
    <b v="0"/>
    <b v="0"/>
    <n v="25.5401408450704"/>
    <x v="74"/>
    <b v="0"/>
  </r>
  <r>
    <s v="8388-FYNPZ"/>
    <x v="0"/>
    <s v="United States"/>
    <s v="California"/>
    <s v="Pleasant Hill"/>
    <n v="94523"/>
    <s v="37.95338, -122.076886"/>
    <n v="37.953380000000003"/>
    <n v="-122.076886"/>
    <x v="0"/>
    <x v="0"/>
    <n v="0"/>
    <x v="0"/>
    <n v="4"/>
    <n v="1"/>
    <s v="No"/>
    <s v="Yes"/>
    <s v="No"/>
    <s v="Yes"/>
    <s v="No"/>
    <s v="No"/>
    <s v="No"/>
    <n v="0"/>
    <x v="0"/>
    <n v="56.75"/>
    <n v="245.15"/>
    <x v="1"/>
    <x v="1"/>
    <n v="51"/>
    <n v="2401"/>
    <x v="20"/>
    <x v="0"/>
    <x v="0"/>
    <x v="0"/>
    <b v="0"/>
    <b v="0"/>
    <b v="1"/>
    <b v="0"/>
    <n v="61.287500000000001"/>
    <x v="57"/>
    <b v="1"/>
  </r>
  <r>
    <s v="4002-BQWPQ"/>
    <x v="0"/>
    <s v="United States"/>
    <s v="California"/>
    <s v="Crockett"/>
    <n v="94525"/>
    <s v="38.049292, -122.228415"/>
    <n v="38.049292000000001"/>
    <n v="-122.228415"/>
    <x v="0"/>
    <x v="0"/>
    <n v="0"/>
    <x v="0"/>
    <n v="25"/>
    <n v="1"/>
    <s v="Yes"/>
    <s v="Yes"/>
    <s v="Yes"/>
    <s v="Yes"/>
    <s v="Yes"/>
    <s v="No"/>
    <s v="Yes"/>
    <n v="0"/>
    <x v="1"/>
    <n v="81.75"/>
    <n v="2028.8"/>
    <x v="1"/>
    <x v="1"/>
    <n v="61"/>
    <n v="5917"/>
    <x v="20"/>
    <x v="0"/>
    <x v="0"/>
    <x v="0"/>
    <b v="0"/>
    <b v="0"/>
    <b v="0"/>
    <b v="0"/>
    <n v="81.152000000000001"/>
    <x v="46"/>
    <b v="1"/>
  </r>
  <r>
    <s v="5651-YLPRD"/>
    <x v="0"/>
    <s v="United States"/>
    <s v="California"/>
    <s v="Danville"/>
    <n v="94526"/>
    <s v="37.815459, -121.977203"/>
    <n v="37.815458999999997"/>
    <n v="-121.977203"/>
    <x v="1"/>
    <x v="0"/>
    <n v="1"/>
    <x v="1"/>
    <n v="32"/>
    <n v="1"/>
    <s v="No"/>
    <s v="No"/>
    <s v="Yes"/>
    <s v="No"/>
    <s v="No"/>
    <s v="Yes"/>
    <s v="No"/>
    <n v="1"/>
    <x v="1"/>
    <n v="86.1"/>
    <n v="2723.75"/>
    <x v="1"/>
    <x v="1"/>
    <n v="48"/>
    <n v="4970"/>
    <x v="20"/>
    <x v="0"/>
    <x v="0"/>
    <x v="1"/>
    <b v="0"/>
    <b v="0"/>
    <b v="1"/>
    <b v="0"/>
    <n v="85.1171875"/>
    <x v="52"/>
    <b v="0"/>
  </r>
  <r>
    <s v="2826-DXLQO"/>
    <x v="0"/>
    <s v="United States"/>
    <s v="California"/>
    <s v="El Cerrito"/>
    <n v="94530"/>
    <s v="37.924838, -122.289145"/>
    <n v="37.924838000000001"/>
    <n v="-122.289145"/>
    <x v="0"/>
    <x v="1"/>
    <n v="1"/>
    <x v="0"/>
    <n v="7"/>
    <n v="0"/>
    <s v="No phone service"/>
    <s v="Yes"/>
    <s v="No"/>
    <s v="No"/>
    <s v="No"/>
    <s v="No"/>
    <s v="No"/>
    <n v="0"/>
    <x v="3"/>
    <n v="29.8"/>
    <n v="220.45"/>
    <x v="1"/>
    <x v="1"/>
    <n v="69"/>
    <n v="2587"/>
    <x v="20"/>
    <x v="0"/>
    <x v="0"/>
    <x v="0"/>
    <b v="0"/>
    <b v="0"/>
    <b v="0"/>
    <b v="0"/>
    <n v="31.492857142857101"/>
    <x v="32"/>
    <b v="0"/>
  </r>
  <r>
    <s v="4378-BZYFP"/>
    <x v="0"/>
    <s v="United States"/>
    <s v="California"/>
    <s v="Fairfield"/>
    <n v="94533"/>
    <s v="38.287136, -122.02711"/>
    <n v="38.287135999999997"/>
    <n v="-122.02710999999999"/>
    <x v="0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1"/>
    <x v="3"/>
    <n v="20.5"/>
    <n v="365.8"/>
    <x v="1"/>
    <x v="1"/>
    <n v="65"/>
    <n v="2259"/>
    <x v="20"/>
    <x v="1"/>
    <x v="0"/>
    <x v="0"/>
    <b v="1"/>
    <b v="0"/>
    <b v="0"/>
    <b v="1"/>
    <n v="21.517647058823499"/>
    <x v="7"/>
    <b v="0"/>
  </r>
  <r>
    <s v="9489-UTFKA"/>
    <x v="0"/>
    <s v="United States"/>
    <s v="California"/>
    <s v="Travis Afb"/>
    <n v="94535"/>
    <s v="38.265899, -121.939461"/>
    <n v="38.265898999999997"/>
    <n v="-121.93946099999999"/>
    <x v="0"/>
    <x v="1"/>
    <n v="1"/>
    <x v="0"/>
    <n v="8"/>
    <n v="1"/>
    <s v="No"/>
    <s v="Yes"/>
    <s v="No"/>
    <s v="No"/>
    <s v="No"/>
    <s v="Yes"/>
    <s v="No"/>
    <n v="0"/>
    <x v="0"/>
    <n v="60.9"/>
    <n v="551.95000000000005"/>
    <x v="1"/>
    <x v="1"/>
    <n v="27"/>
    <n v="2136"/>
    <x v="20"/>
    <x v="0"/>
    <x v="0"/>
    <x v="0"/>
    <b v="0"/>
    <b v="0"/>
    <b v="0"/>
    <b v="0"/>
    <n v="68.993750000000006"/>
    <x v="71"/>
    <b v="1"/>
  </r>
  <r>
    <s v="4849-PYRLQ"/>
    <x v="0"/>
    <s v="United States"/>
    <s v="California"/>
    <s v="Fremont"/>
    <n v="94536"/>
    <s v="37.572273, -121.964583"/>
    <n v="37.572273000000003"/>
    <n v="-121.964583"/>
    <x v="1"/>
    <x v="1"/>
    <n v="0"/>
    <x v="0"/>
    <n v="56"/>
    <n v="1"/>
    <s v="Yes"/>
    <s v="Yes"/>
    <s v="No"/>
    <s v="Yes"/>
    <s v="Yes"/>
    <s v="No"/>
    <s v="Yes"/>
    <n v="0"/>
    <x v="1"/>
    <n v="73.25"/>
    <n v="4054.2"/>
    <x v="1"/>
    <x v="1"/>
    <n v="26"/>
    <n v="4011"/>
    <x v="20"/>
    <x v="0"/>
    <x v="1"/>
    <x v="0"/>
    <b v="0"/>
    <b v="0"/>
    <b v="0"/>
    <b v="0"/>
    <n v="72.396428571428501"/>
    <x v="44"/>
    <b v="1"/>
  </r>
  <r>
    <s v="7764-BDPEE"/>
    <x v="0"/>
    <s v="United States"/>
    <s v="California"/>
    <s v="Hayward"/>
    <n v="94542"/>
    <s v="37.656695, -122.048361"/>
    <n v="37.656694999999999"/>
    <n v="-122.048361"/>
    <x v="0"/>
    <x v="0"/>
    <n v="0"/>
    <x v="1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60.65"/>
    <x v="1"/>
    <x v="1"/>
    <n v="38"/>
    <n v="5868"/>
    <x v="20"/>
    <x v="0"/>
    <x v="0"/>
    <x v="0"/>
    <b v="1"/>
    <b v="0"/>
    <b v="0"/>
    <b v="1"/>
    <n v="20.216666666666601"/>
    <x v="7"/>
    <b v="0"/>
  </r>
  <r>
    <s v="3429-IFLEM"/>
    <x v="0"/>
    <s v="United States"/>
    <s v="California"/>
    <s v="Hayward"/>
    <n v="94544"/>
    <s v="37.639215, -122.037554"/>
    <n v="37.639215"/>
    <n v="-122.037554"/>
    <x v="1"/>
    <x v="0"/>
    <n v="0"/>
    <x v="0"/>
    <n v="71"/>
    <n v="1"/>
    <s v="No"/>
    <s v="Yes"/>
    <s v="Yes"/>
    <s v="Yes"/>
    <s v="Yes"/>
    <s v="Yes"/>
    <s v="No"/>
    <n v="0"/>
    <x v="1"/>
    <n v="77.349999999999994"/>
    <n v="5550.1"/>
    <x v="1"/>
    <x v="1"/>
    <n v="61"/>
    <n v="4846"/>
    <x v="20"/>
    <x v="0"/>
    <x v="1"/>
    <x v="0"/>
    <b v="0"/>
    <b v="1"/>
    <b v="0"/>
    <b v="0"/>
    <n v="78.170422535211202"/>
    <x v="78"/>
    <b v="1"/>
  </r>
  <r>
    <s v="5002-GCQFH"/>
    <x v="0"/>
    <s v="United States"/>
    <s v="California"/>
    <s v="Hercules"/>
    <n v="94547"/>
    <s v="37.991259, -122.214945"/>
    <n v="37.991258999999999"/>
    <n v="-122.214945"/>
    <x v="0"/>
    <x v="0"/>
    <n v="1"/>
    <x v="0"/>
    <n v="49"/>
    <n v="1"/>
    <s v="Yes"/>
    <s v="Yes"/>
    <s v="Yes"/>
    <s v="No"/>
    <s v="No"/>
    <s v="Yes"/>
    <s v="No"/>
    <n v="1"/>
    <x v="2"/>
    <n v="93.85"/>
    <n v="4733.1000000000004"/>
    <x v="1"/>
    <x v="1"/>
    <n v="62"/>
    <n v="5698"/>
    <x v="20"/>
    <x v="0"/>
    <x v="0"/>
    <x v="1"/>
    <b v="0"/>
    <b v="0"/>
    <b v="0"/>
    <b v="0"/>
    <n v="96.593877551020398"/>
    <x v="45"/>
    <b v="1"/>
  </r>
  <r>
    <s v="0556-FJEGU"/>
    <x v="0"/>
    <s v="United States"/>
    <s v="California"/>
    <s v="Lafayette"/>
    <n v="94549"/>
    <s v="37.907777, -122.127161"/>
    <n v="37.907777000000003"/>
    <n v="-122.127161"/>
    <x v="0"/>
    <x v="0"/>
    <n v="0"/>
    <x v="0"/>
    <n v="58"/>
    <n v="1"/>
    <s v="No"/>
    <s v="No"/>
    <s v="Yes"/>
    <s v="Yes"/>
    <s v="Yes"/>
    <s v="Yes"/>
    <s v="No"/>
    <n v="0"/>
    <x v="0"/>
    <n v="70.099999999999994"/>
    <n v="4048.95"/>
    <x v="1"/>
    <x v="1"/>
    <n v="58"/>
    <n v="4474"/>
    <x v="20"/>
    <x v="0"/>
    <x v="1"/>
    <x v="0"/>
    <b v="0"/>
    <b v="0"/>
    <b v="0"/>
    <b v="0"/>
    <n v="69.809482758620604"/>
    <x v="1"/>
    <b v="0"/>
  </r>
  <r>
    <s v="0604-THJFP"/>
    <x v="0"/>
    <s v="United States"/>
    <s v="California"/>
    <s v="Castro Valley"/>
    <n v="94552"/>
    <s v="37.722727, -122.02157"/>
    <n v="37.722726999999999"/>
    <n v="-122.02157"/>
    <x v="1"/>
    <x v="0"/>
    <n v="1"/>
    <x v="0"/>
    <n v="59"/>
    <n v="1"/>
    <s v="No"/>
    <s v="No"/>
    <s v="Yes"/>
    <s v="No"/>
    <s v="Yes"/>
    <s v="Yes"/>
    <s v="Yes"/>
    <n v="1"/>
    <x v="1"/>
    <n v="75.95"/>
    <n v="4542.3500000000004"/>
    <x v="1"/>
    <x v="1"/>
    <n v="46"/>
    <n v="5446"/>
    <x v="20"/>
    <x v="0"/>
    <x v="1"/>
    <x v="0"/>
    <b v="0"/>
    <b v="1"/>
    <b v="0"/>
    <b v="0"/>
    <n v="76.988983050847395"/>
    <x v="17"/>
    <b v="0"/>
  </r>
  <r>
    <s v="5879-SESNB"/>
    <x v="0"/>
    <s v="United States"/>
    <s v="California"/>
    <s v="Moraga"/>
    <n v="94556"/>
    <s v="37.827946, -122.107185"/>
    <n v="37.827945999999997"/>
    <n v="-122.107185"/>
    <x v="1"/>
    <x v="0"/>
    <n v="0"/>
    <x v="0"/>
    <n v="11"/>
    <n v="1"/>
    <s v="Yes"/>
    <s v="No"/>
    <s v="No"/>
    <s v="No"/>
    <s v="No"/>
    <s v="No"/>
    <s v="No"/>
    <n v="0"/>
    <x v="1"/>
    <n v="75.25"/>
    <n v="888.65"/>
    <x v="1"/>
    <x v="1"/>
    <n v="75"/>
    <n v="5902"/>
    <x v="20"/>
    <x v="0"/>
    <x v="0"/>
    <x v="1"/>
    <b v="0"/>
    <b v="0"/>
    <b v="1"/>
    <b v="0"/>
    <n v="80.786363636363603"/>
    <x v="17"/>
    <b v="0"/>
  </r>
  <r>
    <s v="6461-PPAXN"/>
    <x v="0"/>
    <s v="United States"/>
    <s v="California"/>
    <s v="Napa"/>
    <n v="94559"/>
    <s v="38.232389, -122.324944"/>
    <n v="38.232388999999998"/>
    <n v="-122.324944"/>
    <x v="1"/>
    <x v="0"/>
    <n v="1"/>
    <x v="0"/>
    <n v="35"/>
    <n v="1"/>
    <s v="No"/>
    <s v="Yes"/>
    <s v="No"/>
    <s v="No"/>
    <s v="Yes"/>
    <s v="No"/>
    <s v="No"/>
    <n v="1"/>
    <x v="0"/>
    <n v="54.95"/>
    <n v="1916"/>
    <x v="1"/>
    <x v="1"/>
    <n v="30"/>
    <n v="4858"/>
    <x v="20"/>
    <x v="1"/>
    <x v="0"/>
    <x v="0"/>
    <b v="0"/>
    <b v="0"/>
    <b v="0"/>
    <b v="0"/>
    <n v="54.742857142857098"/>
    <x v="37"/>
    <b v="1"/>
  </r>
  <r>
    <s v="3318-ISQFQ"/>
    <x v="0"/>
    <s v="United States"/>
    <s v="California"/>
    <s v="Newark"/>
    <n v="94560"/>
    <s v="37.504133, -122.032347"/>
    <n v="37.504133000000003"/>
    <n v="-122.032347"/>
    <x v="1"/>
    <x v="0"/>
    <n v="0"/>
    <x v="0"/>
    <n v="20"/>
    <n v="1"/>
    <s v="No"/>
    <s v="No internet service"/>
    <s v="No internet service"/>
    <s v="No internet service"/>
    <s v="No internet service"/>
    <s v="No internet service"/>
    <s v="No internet service"/>
    <n v="1"/>
    <x v="3"/>
    <n v="19.5"/>
    <n v="413"/>
    <x v="1"/>
    <x v="1"/>
    <n v="28"/>
    <n v="5409"/>
    <x v="20"/>
    <x v="0"/>
    <x v="0"/>
    <x v="0"/>
    <b v="1"/>
    <b v="0"/>
    <b v="0"/>
    <b v="0"/>
    <n v="20.65"/>
    <x v="41"/>
    <b v="0"/>
  </r>
  <r>
    <s v="1106-HRLKZ"/>
    <x v="0"/>
    <s v="United States"/>
    <s v="California"/>
    <s v="Oakley"/>
    <n v="94561"/>
    <s v="37.999406, -121.686241"/>
    <n v="37.999406"/>
    <n v="-121.686241"/>
    <x v="0"/>
    <x v="0"/>
    <n v="1"/>
    <x v="1"/>
    <n v="40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808.95"/>
    <x v="1"/>
    <x v="1"/>
    <n v="34"/>
    <n v="2630"/>
    <x v="20"/>
    <x v="0"/>
    <x v="1"/>
    <x v="0"/>
    <b v="1"/>
    <b v="0"/>
    <b v="0"/>
    <b v="1"/>
    <n v="20.223749999999999"/>
    <x v="41"/>
    <b v="0"/>
  </r>
  <r>
    <s v="2483-XSSMZ"/>
    <x v="0"/>
    <s v="United States"/>
    <s v="California"/>
    <s v="Orinda"/>
    <n v="94563"/>
    <s v="37.873916, -122.20522"/>
    <n v="37.873916000000001"/>
    <n v="-122.20522"/>
    <x v="1"/>
    <x v="0"/>
    <n v="0"/>
    <x v="0"/>
    <n v="39"/>
    <n v="1"/>
    <s v="No"/>
    <s v="Yes"/>
    <s v="No"/>
    <s v="No"/>
    <s v="No"/>
    <s v="No"/>
    <s v="No"/>
    <n v="1"/>
    <x v="0"/>
    <n v="47.85"/>
    <n v="1886.4"/>
    <x v="1"/>
    <x v="1"/>
    <n v="23"/>
    <n v="5531"/>
    <x v="20"/>
    <x v="1"/>
    <x v="0"/>
    <x v="0"/>
    <b v="0"/>
    <b v="0"/>
    <b v="1"/>
    <b v="0"/>
    <n v="48.369230769230697"/>
    <x v="82"/>
    <b v="1"/>
  </r>
  <r>
    <s v="8165-ZJRNM"/>
    <x v="0"/>
    <s v="United States"/>
    <s v="California"/>
    <s v="Pittsburg"/>
    <n v="94565"/>
    <s v="38.006047, -121.916834"/>
    <n v="38.006047000000002"/>
    <n v="-121.91683399999999"/>
    <x v="1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3.75"/>
    <n v="1679.25"/>
    <x v="1"/>
    <x v="1"/>
    <n v="67"/>
    <n v="4923"/>
    <x v="20"/>
    <x v="0"/>
    <x v="1"/>
    <x v="0"/>
    <b v="1"/>
    <b v="0"/>
    <b v="0"/>
    <b v="0"/>
    <n v="23.3229166666666"/>
    <x v="90"/>
    <b v="0"/>
  </r>
  <r>
    <s v="2604-XVDAM"/>
    <x v="0"/>
    <s v="United States"/>
    <s v="California"/>
    <s v="Pope Valley"/>
    <n v="94567"/>
    <s v="38.672708, -122.403219"/>
    <n v="38.672708"/>
    <n v="-122.40321900000001"/>
    <x v="1"/>
    <x v="0"/>
    <n v="0"/>
    <x v="0"/>
    <n v="12"/>
    <n v="1"/>
    <s v="No"/>
    <s v="No"/>
    <s v="No"/>
    <s v="No"/>
    <s v="No"/>
    <s v="No"/>
    <s v="No"/>
    <n v="0"/>
    <x v="0"/>
    <n v="43.8"/>
    <n v="540.95000000000005"/>
    <x v="1"/>
    <x v="1"/>
    <n v="26"/>
    <n v="5706"/>
    <x v="20"/>
    <x v="0"/>
    <x v="0"/>
    <x v="0"/>
    <b v="0"/>
    <b v="0"/>
    <b v="0"/>
    <b v="0"/>
    <n v="45.079166666666602"/>
    <x v="50"/>
    <b v="0"/>
  </r>
  <r>
    <s v="3717-OFRTN"/>
    <x v="0"/>
    <s v="United States"/>
    <s v="California"/>
    <s v="Dublin"/>
    <n v="94568"/>
    <s v="37.713926, -121.928425"/>
    <n v="37.713926000000001"/>
    <n v="-121.928425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9.75"/>
    <x v="1"/>
    <x v="1"/>
    <n v="43"/>
    <n v="3595"/>
    <x v="20"/>
    <x v="0"/>
    <x v="0"/>
    <x v="0"/>
    <b v="1"/>
    <b v="0"/>
    <b v="0"/>
    <b v="0"/>
    <n v="19.75"/>
    <x v="41"/>
    <b v="0"/>
  </r>
  <r>
    <s v="9046-JBFWA"/>
    <x v="0"/>
    <s v="United States"/>
    <s v="California"/>
    <s v="Port Costa"/>
    <n v="94569"/>
    <s v="38.035707, -122.196821"/>
    <n v="38.035707000000002"/>
    <n v="-122.196821"/>
    <x v="0"/>
    <x v="0"/>
    <n v="0"/>
    <x v="1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19.149999999999999"/>
    <n v="537.35"/>
    <x v="1"/>
    <x v="1"/>
    <n v="51"/>
    <n v="4004"/>
    <x v="20"/>
    <x v="0"/>
    <x v="0"/>
    <x v="0"/>
    <b v="1"/>
    <b v="0"/>
    <b v="0"/>
    <b v="1"/>
    <n v="19.901851851851799"/>
    <x v="41"/>
    <b v="0"/>
  </r>
  <r>
    <s v="3280-NMUVX"/>
    <x v="0"/>
    <s v="United States"/>
    <s v="California"/>
    <s v="Rio Vista"/>
    <n v="94571"/>
    <s v="38.148862, -121.737696"/>
    <n v="38.148862000000001"/>
    <n v="-121.737696"/>
    <x v="0"/>
    <x v="0"/>
    <n v="1"/>
    <x v="0"/>
    <n v="34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678.8"/>
    <x v="1"/>
    <x v="1"/>
    <n v="33"/>
    <n v="4669"/>
    <x v="20"/>
    <x v="1"/>
    <x v="0"/>
    <x v="0"/>
    <b v="1"/>
    <b v="1"/>
    <b v="0"/>
    <b v="0"/>
    <n v="19.964705882352899"/>
    <x v="41"/>
    <b v="0"/>
  </r>
  <r>
    <s v="1206-EHBDD"/>
    <x v="0"/>
    <s v="United States"/>
    <s v="California"/>
    <s v="Rodeo"/>
    <n v="94572"/>
    <s v="38.027218, -122.23463"/>
    <n v="38.027217999999998"/>
    <n v="-122.23463"/>
    <x v="1"/>
    <x v="0"/>
    <n v="1"/>
    <x v="0"/>
    <n v="56"/>
    <n v="1"/>
    <s v="No"/>
    <s v="Yes"/>
    <s v="No"/>
    <s v="Yes"/>
    <s v="No"/>
    <s v="No"/>
    <s v="No"/>
    <n v="0"/>
    <x v="1"/>
    <n v="80.3"/>
    <n v="4513.6499999999996"/>
    <x v="1"/>
    <x v="1"/>
    <n v="67"/>
    <n v="6203"/>
    <x v="20"/>
    <x v="0"/>
    <x v="1"/>
    <x v="1"/>
    <b v="0"/>
    <b v="0"/>
    <b v="0"/>
    <b v="0"/>
    <n v="80.600892857142796"/>
    <x v="13"/>
    <b v="1"/>
  </r>
  <r>
    <s v="8361-LBRDI"/>
    <x v="0"/>
    <s v="United States"/>
    <s v="California"/>
    <s v="Saint Helena"/>
    <n v="94574"/>
    <s v="38.581354, -122.296283"/>
    <n v="38.581353999999997"/>
    <n v="-122.296283"/>
    <x v="1"/>
    <x v="0"/>
    <n v="0"/>
    <x v="0"/>
    <n v="58"/>
    <n v="1"/>
    <s v="Yes"/>
    <s v="No internet service"/>
    <s v="No internet service"/>
    <s v="No internet service"/>
    <s v="No internet service"/>
    <s v="No internet service"/>
    <s v="No internet service"/>
    <n v="0"/>
    <x v="3"/>
    <n v="24.35"/>
    <n v="1423.85"/>
    <x v="1"/>
    <x v="1"/>
    <n v="51"/>
    <n v="6190"/>
    <x v="20"/>
    <x v="0"/>
    <x v="1"/>
    <x v="0"/>
    <b v="1"/>
    <b v="1"/>
    <b v="0"/>
    <b v="0"/>
    <n v="24.549137931034402"/>
    <x v="34"/>
    <b v="0"/>
  </r>
  <r>
    <s v="4883-KCPZJ"/>
    <x v="0"/>
    <s v="United States"/>
    <s v="California"/>
    <s v="Deer Park"/>
    <n v="94576"/>
    <s v="38.554383, -122.474773"/>
    <n v="38.554383000000001"/>
    <n v="-122.474773"/>
    <x v="1"/>
    <x v="0"/>
    <n v="1"/>
    <x v="1"/>
    <n v="22"/>
    <n v="1"/>
    <s v="Yes"/>
    <s v="No internet service"/>
    <s v="No internet service"/>
    <s v="No internet service"/>
    <s v="No internet service"/>
    <s v="No internet service"/>
    <s v="No internet service"/>
    <n v="0"/>
    <x v="3"/>
    <n v="25.25"/>
    <n v="555.4"/>
    <x v="1"/>
    <x v="1"/>
    <n v="75"/>
    <n v="4386"/>
    <x v="20"/>
    <x v="0"/>
    <x v="1"/>
    <x v="0"/>
    <b v="1"/>
    <b v="1"/>
    <b v="0"/>
    <b v="0"/>
    <n v="25.2454545454545"/>
    <x v="74"/>
    <b v="0"/>
  </r>
  <r>
    <s v="9108-EQPNQ"/>
    <x v="0"/>
    <s v="United States"/>
    <s v="California"/>
    <s v="San Leandro"/>
    <n v="94577"/>
    <s v="37.717196, -122.159338"/>
    <n v="37.717196000000001"/>
    <n v="-122.15933800000001"/>
    <x v="1"/>
    <x v="0"/>
    <n v="1"/>
    <x v="1"/>
    <n v="10"/>
    <n v="1"/>
    <s v="Yes"/>
    <s v="No internet service"/>
    <s v="No internet service"/>
    <s v="No internet service"/>
    <s v="No internet service"/>
    <s v="No internet service"/>
    <s v="No internet service"/>
    <n v="0"/>
    <x v="3"/>
    <n v="26.1"/>
    <n v="225.55"/>
    <x v="1"/>
    <x v="1"/>
    <n v="63"/>
    <n v="3179"/>
    <x v="20"/>
    <x v="0"/>
    <x v="1"/>
    <x v="0"/>
    <b v="1"/>
    <b v="1"/>
    <b v="0"/>
    <b v="0"/>
    <n v="22.555"/>
    <x v="96"/>
    <b v="0"/>
  </r>
  <r>
    <s v="7277-KAMWT"/>
    <x v="0"/>
    <s v="United States"/>
    <s v="California"/>
    <s v="San Leandro"/>
    <n v="94578"/>
    <s v="37.704384, -122.126703"/>
    <n v="37.704383999999997"/>
    <n v="-122.12670300000001"/>
    <x v="0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268.45"/>
    <x v="1"/>
    <x v="1"/>
    <n v="63"/>
    <n v="3037"/>
    <x v="20"/>
    <x v="0"/>
    <x v="1"/>
    <x v="0"/>
    <b v="1"/>
    <b v="1"/>
    <b v="0"/>
    <b v="0"/>
    <n v="20.65"/>
    <x v="41"/>
    <b v="0"/>
  </r>
  <r>
    <s v="2545-LXYVJ"/>
    <x v="0"/>
    <s v="United States"/>
    <s v="California"/>
    <s v="Suisun City"/>
    <n v="94585"/>
    <s v="38.197907, -122.017258"/>
    <n v="38.197907000000001"/>
    <n v="-122.017258"/>
    <x v="0"/>
    <x v="0"/>
    <n v="1"/>
    <x v="0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20.7"/>
    <n v="1492.1"/>
    <x v="1"/>
    <x v="1"/>
    <n v="55"/>
    <n v="6317"/>
    <x v="20"/>
    <x v="0"/>
    <x v="1"/>
    <x v="0"/>
    <b v="1"/>
    <b v="0"/>
    <b v="0"/>
    <b v="0"/>
    <n v="20.723611111111101"/>
    <x v="7"/>
    <b v="0"/>
  </r>
  <r>
    <s v="3234-VKACU"/>
    <x v="0"/>
    <s v="United States"/>
    <s v="California"/>
    <s v="Sunol"/>
    <n v="94586"/>
    <s v="37.587494, -121.862856"/>
    <n v="37.587494"/>
    <n v="-121.86285599999999"/>
    <x v="0"/>
    <x v="0"/>
    <n v="0"/>
    <x v="0"/>
    <n v="2"/>
    <n v="1"/>
    <s v="No"/>
    <s v="No"/>
    <s v="No"/>
    <s v="No"/>
    <s v="Yes"/>
    <s v="Yes"/>
    <s v="Yes"/>
    <n v="0"/>
    <x v="0"/>
    <n v="70.3"/>
    <n v="132.4"/>
    <x v="1"/>
    <x v="1"/>
    <n v="27"/>
    <n v="4799"/>
    <x v="20"/>
    <x v="0"/>
    <x v="0"/>
    <x v="0"/>
    <b v="0"/>
    <b v="0"/>
    <b v="1"/>
    <b v="0"/>
    <n v="66.2"/>
    <x v="1"/>
    <b v="0"/>
  </r>
  <r>
    <s v="8120-JDCAM"/>
    <x v="0"/>
    <s v="United States"/>
    <s v="California"/>
    <s v="Vallejo"/>
    <n v="94589"/>
    <s v="38.161321, -122.271588"/>
    <n v="38.161321000000001"/>
    <n v="-122.27158799999999"/>
    <x v="0"/>
    <x v="0"/>
    <n v="1"/>
    <x v="1"/>
    <n v="4"/>
    <n v="1"/>
    <s v="No"/>
    <s v="No"/>
    <s v="No"/>
    <s v="No"/>
    <s v="No"/>
    <s v="No"/>
    <s v="No"/>
    <n v="1"/>
    <x v="0"/>
    <n v="69.55"/>
    <n v="284.89999999999998"/>
    <x v="1"/>
    <x v="1"/>
    <n v="44"/>
    <n v="3708"/>
    <x v="20"/>
    <x v="0"/>
    <x v="0"/>
    <x v="1"/>
    <b v="0"/>
    <b v="0"/>
    <b v="0"/>
    <b v="1"/>
    <n v="71.224999999999994"/>
    <x v="10"/>
    <b v="0"/>
  </r>
  <r>
    <s v="8917-FAEMR"/>
    <x v="0"/>
    <s v="United States"/>
    <s v="California"/>
    <s v="Vallejo"/>
    <n v="94590"/>
    <s v="38.104705, -122.247387"/>
    <n v="38.104705000000003"/>
    <n v="-122.247387"/>
    <x v="1"/>
    <x v="0"/>
    <n v="0"/>
    <x v="0"/>
    <n v="37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784.25"/>
    <x v="1"/>
    <x v="1"/>
    <n v="27"/>
    <n v="3408"/>
    <x v="20"/>
    <x v="0"/>
    <x v="1"/>
    <x v="0"/>
    <b v="1"/>
    <b v="0"/>
    <b v="0"/>
    <b v="1"/>
    <n v="21.195945945945901"/>
    <x v="41"/>
    <b v="0"/>
  </r>
  <r>
    <s v="7047-YXDMZ"/>
    <x v="0"/>
    <s v="United States"/>
    <s v="California"/>
    <s v="Vallejo"/>
    <n v="94591"/>
    <s v="38.105733, -122.186338"/>
    <n v="38.105733000000001"/>
    <n v="-122.18633800000001"/>
    <x v="0"/>
    <x v="0"/>
    <n v="0"/>
    <x v="0"/>
    <n v="21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417.7"/>
    <x v="1"/>
    <x v="1"/>
    <n v="47"/>
    <n v="2366"/>
    <x v="20"/>
    <x v="0"/>
    <x v="0"/>
    <x v="0"/>
    <b v="1"/>
    <b v="0"/>
    <b v="0"/>
    <b v="1"/>
    <n v="19.8904761904761"/>
    <x v="41"/>
    <b v="0"/>
  </r>
  <r>
    <s v="2858-EIMXH"/>
    <x v="0"/>
    <s v="United States"/>
    <s v="California"/>
    <s v="Vallejo"/>
    <n v="94592"/>
    <s v="38.093701, -122.276589"/>
    <n v="38.093701000000003"/>
    <n v="-122.276589"/>
    <x v="1"/>
    <x v="1"/>
    <n v="1"/>
    <x v="0"/>
    <n v="53"/>
    <n v="1"/>
    <s v="Yes"/>
    <s v="No"/>
    <s v="No"/>
    <s v="No"/>
    <s v="No"/>
    <s v="Yes"/>
    <s v="Yes"/>
    <n v="1"/>
    <x v="2"/>
    <n v="95.85"/>
    <n v="5016.25"/>
    <x v="1"/>
    <x v="1"/>
    <n v="65"/>
    <n v="5325"/>
    <x v="20"/>
    <x v="1"/>
    <x v="0"/>
    <x v="1"/>
    <b v="0"/>
    <b v="1"/>
    <b v="0"/>
    <b v="0"/>
    <n v="94.646226415094304"/>
    <x v="14"/>
    <b v="0"/>
  </r>
  <r>
    <s v="6419-ZTTLE"/>
    <x v="0"/>
    <s v="United States"/>
    <s v="California"/>
    <s v="Yountville"/>
    <n v="94599"/>
    <s v="38.421458, -122.365048"/>
    <n v="38.421458000000001"/>
    <n v="-122.365048"/>
    <x v="0"/>
    <x v="1"/>
    <n v="1"/>
    <x v="0"/>
    <n v="23"/>
    <n v="1"/>
    <s v="No"/>
    <s v="No internet service"/>
    <s v="No internet service"/>
    <s v="No internet service"/>
    <s v="No internet service"/>
    <s v="No internet service"/>
    <s v="No internet service"/>
    <n v="1"/>
    <x v="3"/>
    <n v="20.75"/>
    <n v="485.2"/>
    <x v="1"/>
    <x v="1"/>
    <n v="45"/>
    <n v="3418"/>
    <x v="20"/>
    <x v="1"/>
    <x v="0"/>
    <x v="0"/>
    <b v="1"/>
    <b v="0"/>
    <b v="1"/>
    <b v="0"/>
    <n v="21.095652173912999"/>
    <x v="7"/>
    <b v="0"/>
  </r>
  <r>
    <s v="0929-HYQEW"/>
    <x v="0"/>
    <s v="United States"/>
    <s v="California"/>
    <s v="Oakland"/>
    <n v="94601"/>
    <s v="37.776523, -122.219268"/>
    <n v="37.776522999999997"/>
    <n v="-122.219268"/>
    <x v="0"/>
    <x v="0"/>
    <n v="0"/>
    <x v="0"/>
    <n v="3"/>
    <n v="1"/>
    <s v="No"/>
    <s v="Yes"/>
    <s v="No"/>
    <s v="No"/>
    <s v="No"/>
    <s v="No"/>
    <s v="No"/>
    <n v="1"/>
    <x v="0"/>
    <n v="50.15"/>
    <n v="160.85"/>
    <x v="1"/>
    <x v="1"/>
    <n v="23"/>
    <n v="2085"/>
    <x v="20"/>
    <x v="0"/>
    <x v="0"/>
    <x v="0"/>
    <b v="0"/>
    <b v="0"/>
    <b v="0"/>
    <b v="1"/>
    <n v="53.616666666666603"/>
    <x v="36"/>
    <b v="1"/>
  </r>
  <r>
    <s v="6614-YOLAC"/>
    <x v="0"/>
    <s v="United States"/>
    <s v="California"/>
    <s v="Oakland"/>
    <n v="94602"/>
    <s v="37.803883, -122.208417"/>
    <n v="37.803882999999999"/>
    <n v="-122.208417"/>
    <x v="1"/>
    <x v="0"/>
    <n v="1"/>
    <x v="0"/>
    <n v="71"/>
    <n v="0"/>
    <s v="No phone service"/>
    <s v="Yes"/>
    <s v="Yes"/>
    <s v="No"/>
    <s v="Yes"/>
    <s v="Yes"/>
    <s v="Yes"/>
    <n v="0"/>
    <x v="0"/>
    <n v="58.65"/>
    <n v="4145.25"/>
    <x v="1"/>
    <x v="1"/>
    <n v="48"/>
    <n v="4151"/>
    <x v="20"/>
    <x v="0"/>
    <x v="1"/>
    <x v="0"/>
    <b v="0"/>
    <b v="0"/>
    <b v="0"/>
    <b v="1"/>
    <n v="58.383802816901401"/>
    <x v="26"/>
    <b v="0"/>
  </r>
  <r>
    <s v="7426-RHZGU"/>
    <x v="0"/>
    <s v="United States"/>
    <s v="California"/>
    <s v="Oakland"/>
    <n v="94603"/>
    <s v="37.739113, -122.175602"/>
    <n v="37.739113000000003"/>
    <n v="-122.175602"/>
    <x v="0"/>
    <x v="0"/>
    <n v="0"/>
    <x v="0"/>
    <n v="9"/>
    <n v="1"/>
    <s v="No"/>
    <s v="No"/>
    <s v="No"/>
    <s v="No"/>
    <s v="Yes"/>
    <s v="Yes"/>
    <s v="Yes"/>
    <n v="1"/>
    <x v="2"/>
    <n v="95.9"/>
    <n v="827.45"/>
    <x v="1"/>
    <x v="1"/>
    <n v="66"/>
    <n v="5017"/>
    <x v="20"/>
    <x v="0"/>
    <x v="0"/>
    <x v="1"/>
    <b v="0"/>
    <b v="0"/>
    <b v="0"/>
    <b v="0"/>
    <n v="91.938888888888897"/>
    <x v="14"/>
    <b v="0"/>
  </r>
  <r>
    <s v="4065-JJAVA"/>
    <x v="0"/>
    <s v="United States"/>
    <s v="California"/>
    <s v="Oakland"/>
    <n v="94605"/>
    <s v="37.758019, -122.138678"/>
    <n v="37.758018999999997"/>
    <n v="-122.138678"/>
    <x v="1"/>
    <x v="0"/>
    <n v="0"/>
    <x v="0"/>
    <n v="1"/>
    <n v="1"/>
    <s v="No"/>
    <s v="No"/>
    <s v="Yes"/>
    <s v="No"/>
    <s v="No"/>
    <s v="No"/>
    <s v="No"/>
    <n v="0"/>
    <x v="0"/>
    <n v="49.5"/>
    <n v="49.5"/>
    <x v="1"/>
    <x v="1"/>
    <n v="59"/>
    <n v="5262"/>
    <x v="20"/>
    <x v="0"/>
    <x v="0"/>
    <x v="0"/>
    <b v="0"/>
    <b v="0"/>
    <b v="1"/>
    <b v="0"/>
    <n v="49.5"/>
    <x v="58"/>
    <b v="0"/>
  </r>
  <r>
    <s v="7649-SIJJF"/>
    <x v="0"/>
    <s v="United States"/>
    <s v="California"/>
    <s v="Emeryville"/>
    <n v="94608"/>
    <s v="37.83726, -122.287648"/>
    <n v="37.837260000000001"/>
    <n v="-122.287648"/>
    <x v="0"/>
    <x v="0"/>
    <n v="1"/>
    <x v="0"/>
    <n v="71"/>
    <n v="1"/>
    <s v="Yes"/>
    <s v="Yes"/>
    <s v="Yes"/>
    <s v="Yes"/>
    <s v="Yes"/>
    <s v="No"/>
    <s v="Yes"/>
    <n v="1"/>
    <x v="1"/>
    <n v="80.099999999999994"/>
    <n v="5585.4"/>
    <x v="1"/>
    <x v="1"/>
    <n v="37"/>
    <n v="6045"/>
    <x v="20"/>
    <x v="0"/>
    <x v="1"/>
    <x v="0"/>
    <b v="0"/>
    <b v="0"/>
    <b v="0"/>
    <b v="1"/>
    <n v="78.667605633802793"/>
    <x v="13"/>
    <b v="1"/>
  </r>
  <r>
    <s v="9361-YNQWJ"/>
    <x v="0"/>
    <s v="United States"/>
    <s v="California"/>
    <s v="Oakland"/>
    <n v="94609"/>
    <s v="37.834341, -122.26437"/>
    <n v="37.834341000000002"/>
    <n v="-122.26437"/>
    <x v="1"/>
    <x v="0"/>
    <n v="0"/>
    <x v="0"/>
    <n v="64"/>
    <n v="1"/>
    <s v="Yes"/>
    <s v="No internet service"/>
    <s v="No internet service"/>
    <s v="No internet service"/>
    <s v="No internet service"/>
    <s v="No internet service"/>
    <s v="No internet service"/>
    <n v="1"/>
    <x v="3"/>
    <n v="24.4"/>
    <n v="1601.2"/>
    <x v="1"/>
    <x v="1"/>
    <n v="24"/>
    <n v="5887"/>
    <x v="20"/>
    <x v="1"/>
    <x v="0"/>
    <x v="0"/>
    <b v="1"/>
    <b v="0"/>
    <b v="0"/>
    <b v="0"/>
    <n v="25.018750000000001"/>
    <x v="34"/>
    <b v="0"/>
  </r>
  <r>
    <s v="3748-FVMZZ"/>
    <x v="0"/>
    <s v="United States"/>
    <s v="California"/>
    <s v="Oakland"/>
    <n v="94610"/>
    <s v="37.808731, -122.238708"/>
    <n v="37.808731000000002"/>
    <n v="-122.238708"/>
    <x v="0"/>
    <x v="0"/>
    <n v="0"/>
    <x v="0"/>
    <n v="4"/>
    <n v="0"/>
    <s v="No phone service"/>
    <s v="No"/>
    <s v="No"/>
    <s v="No"/>
    <s v="Yes"/>
    <s v="No"/>
    <s v="Yes"/>
    <n v="1"/>
    <x v="0"/>
    <n v="40.049999999999997"/>
    <n v="162.44999999999999"/>
    <x v="1"/>
    <x v="1"/>
    <n v="57"/>
    <n v="2664"/>
    <x v="20"/>
    <x v="0"/>
    <x v="0"/>
    <x v="0"/>
    <b v="0"/>
    <b v="0"/>
    <b v="1"/>
    <b v="0"/>
    <n v="40.612499999999997"/>
    <x v="39"/>
    <b v="0"/>
  </r>
  <r>
    <s v="9391-TTOYH"/>
    <x v="0"/>
    <s v="United States"/>
    <s v="California"/>
    <s v="Oakland"/>
    <n v="94611"/>
    <s v="37.828416, -122.216005"/>
    <n v="37.828415999999997"/>
    <n v="-122.216005"/>
    <x v="1"/>
    <x v="0"/>
    <n v="0"/>
    <x v="0"/>
    <n v="23"/>
    <n v="1"/>
    <s v="No"/>
    <s v="No internet service"/>
    <s v="No internet service"/>
    <s v="No internet service"/>
    <s v="No internet service"/>
    <s v="No internet service"/>
    <s v="No internet service"/>
    <n v="1"/>
    <x v="3"/>
    <n v="19.5"/>
    <n v="470.2"/>
    <x v="1"/>
    <x v="1"/>
    <n v="42"/>
    <n v="5652"/>
    <x v="20"/>
    <x v="0"/>
    <x v="0"/>
    <x v="0"/>
    <b v="1"/>
    <b v="0"/>
    <b v="0"/>
    <b v="1"/>
    <n v="20.443478260869501"/>
    <x v="41"/>
    <b v="0"/>
  </r>
  <r>
    <s v="1452-XRSJV"/>
    <x v="0"/>
    <s v="United States"/>
    <s v="California"/>
    <s v="Oakland"/>
    <n v="94612"/>
    <s v="37.809014, -122.269739"/>
    <n v="37.809013999999998"/>
    <n v="-122.269739"/>
    <x v="1"/>
    <x v="0"/>
    <n v="1"/>
    <x v="1"/>
    <n v="39"/>
    <n v="1"/>
    <s v="No"/>
    <s v="Yes"/>
    <s v="No"/>
    <s v="No"/>
    <s v="No"/>
    <s v="No"/>
    <s v="No"/>
    <n v="0"/>
    <x v="0"/>
    <n v="51.05"/>
    <n v="2066"/>
    <x v="1"/>
    <x v="1"/>
    <n v="63"/>
    <n v="3154"/>
    <x v="20"/>
    <x v="0"/>
    <x v="0"/>
    <x v="0"/>
    <b v="0"/>
    <b v="1"/>
    <b v="0"/>
    <b v="0"/>
    <n v="52.9743589743589"/>
    <x v="87"/>
    <b v="1"/>
  </r>
  <r>
    <s v="3422-WJOYD"/>
    <x v="0"/>
    <s v="United States"/>
    <s v="California"/>
    <s v="Oakland"/>
    <n v="94618"/>
    <s v="37.84551, -122.235181"/>
    <n v="37.845509999999997"/>
    <n v="-122.235181"/>
    <x v="0"/>
    <x v="0"/>
    <n v="1"/>
    <x v="0"/>
    <n v="28"/>
    <n v="1"/>
    <s v="No"/>
    <s v="Yes"/>
    <s v="No"/>
    <s v="No"/>
    <s v="Yes"/>
    <s v="No"/>
    <s v="No"/>
    <n v="0"/>
    <x v="0"/>
    <n v="54.35"/>
    <n v="1426.45"/>
    <x v="1"/>
    <x v="1"/>
    <n v="70"/>
    <n v="5105"/>
    <x v="20"/>
    <x v="1"/>
    <x v="0"/>
    <x v="0"/>
    <b v="0"/>
    <b v="0"/>
    <b v="0"/>
    <b v="1"/>
    <n v="50.944642857142803"/>
    <x v="37"/>
    <b v="1"/>
  </r>
  <r>
    <s v="8242-SOQUO"/>
    <x v="0"/>
    <s v="United States"/>
    <s v="California"/>
    <s v="Oakland"/>
    <n v="94619"/>
    <s v="37.787186, -122.14633"/>
    <n v="37.787185999999998"/>
    <n v="-122.14633000000001"/>
    <x v="1"/>
    <x v="1"/>
    <n v="0"/>
    <x v="0"/>
    <n v="5"/>
    <n v="1"/>
    <s v="No"/>
    <s v="No"/>
    <s v="Yes"/>
    <s v="No"/>
    <s v="No"/>
    <s v="Yes"/>
    <s v="No"/>
    <n v="1"/>
    <x v="1"/>
    <n v="84.7"/>
    <n v="392.5"/>
    <x v="1"/>
    <x v="1"/>
    <n v="54"/>
    <n v="2660"/>
    <x v="20"/>
    <x v="0"/>
    <x v="0"/>
    <x v="1"/>
    <b v="0"/>
    <b v="0"/>
    <b v="1"/>
    <b v="0"/>
    <n v="78.5"/>
    <x v="33"/>
    <b v="0"/>
  </r>
  <r>
    <s v="7460-ITWWP"/>
    <x v="0"/>
    <s v="United States"/>
    <s v="California"/>
    <s v="Oakland"/>
    <n v="94621"/>
    <s v="37.750553, -122.197175"/>
    <n v="37.750552999999996"/>
    <n v="-122.197175"/>
    <x v="1"/>
    <x v="1"/>
    <n v="1"/>
    <x v="0"/>
    <n v="45"/>
    <n v="1"/>
    <s v="No"/>
    <s v="No"/>
    <s v="No"/>
    <s v="Yes"/>
    <s v="No"/>
    <s v="No"/>
    <s v="Yes"/>
    <n v="1"/>
    <x v="1"/>
    <n v="86.1"/>
    <n v="3861.45"/>
    <x v="1"/>
    <x v="1"/>
    <n v="41"/>
    <n v="2701"/>
    <x v="20"/>
    <x v="0"/>
    <x v="0"/>
    <x v="1"/>
    <b v="0"/>
    <b v="0"/>
    <b v="1"/>
    <b v="0"/>
    <n v="85.81"/>
    <x v="52"/>
    <b v="0"/>
  </r>
  <r>
    <s v="7147-AYBAA"/>
    <x v="0"/>
    <s v="United States"/>
    <s v="California"/>
    <s v="Berkeley"/>
    <n v="94702"/>
    <s v="37.866009, -122.286228"/>
    <n v="37.866008999999998"/>
    <n v="-122.28622799999999"/>
    <x v="0"/>
    <x v="0"/>
    <n v="0"/>
    <x v="0"/>
    <n v="37"/>
    <n v="1"/>
    <s v="No"/>
    <s v="No"/>
    <s v="No"/>
    <s v="No"/>
    <s v="No"/>
    <s v="No"/>
    <s v="No"/>
    <n v="1"/>
    <x v="1"/>
    <n v="70.349999999999994"/>
    <n v="2552.9"/>
    <x v="1"/>
    <x v="1"/>
    <n v="32"/>
    <n v="5402"/>
    <x v="20"/>
    <x v="0"/>
    <x v="0"/>
    <x v="1"/>
    <b v="0"/>
    <b v="0"/>
    <b v="0"/>
    <b v="1"/>
    <n v="68.997297297297294"/>
    <x v="1"/>
    <b v="0"/>
  </r>
  <r>
    <s v="7868-TMWMZ"/>
    <x v="0"/>
    <s v="United States"/>
    <s v="California"/>
    <s v="Berkeley"/>
    <n v="94703"/>
    <s v="37.863843, -122.275684"/>
    <n v="37.863843000000003"/>
    <n v="-122.275684"/>
    <x v="1"/>
    <x v="1"/>
    <n v="1"/>
    <x v="0"/>
    <n v="60"/>
    <n v="1"/>
    <s v="No"/>
    <s v="Yes"/>
    <s v="Yes"/>
    <s v="Yes"/>
    <s v="Yes"/>
    <s v="Yes"/>
    <s v="Yes"/>
    <n v="1"/>
    <x v="2"/>
    <n v="110"/>
    <n v="6668.35"/>
    <x v="1"/>
    <x v="1"/>
    <n v="59"/>
    <n v="4953"/>
    <x v="20"/>
    <x v="0"/>
    <x v="1"/>
    <x v="1"/>
    <b v="0"/>
    <b v="0"/>
    <b v="0"/>
    <b v="0"/>
    <n v="111.139166666666"/>
    <x v="21"/>
    <b v="1"/>
  </r>
  <r>
    <s v="6732-FZUGP"/>
    <x v="0"/>
    <s v="United States"/>
    <s v="California"/>
    <s v="Berkeley"/>
    <n v="94705"/>
    <s v="37.858898, -122.240512"/>
    <n v="37.858898000000003"/>
    <n v="-122.240512"/>
    <x v="1"/>
    <x v="0"/>
    <n v="0"/>
    <x v="0"/>
    <n v="47"/>
    <n v="1"/>
    <s v="Yes"/>
    <s v="Yes"/>
    <s v="No"/>
    <s v="Yes"/>
    <s v="No"/>
    <s v="Yes"/>
    <s v="No"/>
    <n v="0"/>
    <x v="2"/>
    <n v="94.9"/>
    <n v="4615.25"/>
    <x v="1"/>
    <x v="1"/>
    <n v="52"/>
    <n v="4510"/>
    <x v="20"/>
    <x v="1"/>
    <x v="0"/>
    <x v="1"/>
    <b v="0"/>
    <b v="1"/>
    <b v="0"/>
    <b v="0"/>
    <n v="98.196808510638206"/>
    <x v="15"/>
    <b v="1"/>
  </r>
  <r>
    <s v="8329-GWVPJ"/>
    <x v="0"/>
    <s v="United States"/>
    <s v="California"/>
    <s v="Berkeley"/>
    <n v="94708"/>
    <s v="37.897743, -122.263124"/>
    <n v="37.897742999999998"/>
    <n v="-122.263124"/>
    <x v="1"/>
    <x v="0"/>
    <n v="1"/>
    <x v="1"/>
    <n v="50"/>
    <n v="1"/>
    <s v="No"/>
    <s v="No"/>
    <s v="No"/>
    <s v="No"/>
    <s v="No"/>
    <s v="No"/>
    <s v="No"/>
    <n v="1"/>
    <x v="0"/>
    <n v="69.75"/>
    <n v="3557.7"/>
    <x v="1"/>
    <x v="1"/>
    <n v="64"/>
    <n v="4539"/>
    <x v="20"/>
    <x v="0"/>
    <x v="0"/>
    <x v="1"/>
    <b v="0"/>
    <b v="0"/>
    <b v="0"/>
    <b v="0"/>
    <n v="71.153999999999996"/>
    <x v="10"/>
    <b v="0"/>
  </r>
  <r>
    <s v="1352-VHKAJ"/>
    <x v="0"/>
    <s v="United States"/>
    <s v="California"/>
    <s v="Berkeley"/>
    <n v="94709"/>
    <s v="37.878554, -122.26609"/>
    <n v="37.878554000000001"/>
    <n v="-122.26609000000001"/>
    <x v="0"/>
    <x v="0"/>
    <n v="1"/>
    <x v="1"/>
    <n v="27"/>
    <n v="1"/>
    <s v="Yes"/>
    <s v="No"/>
    <s v="No"/>
    <s v="No"/>
    <s v="Yes"/>
    <s v="Yes"/>
    <s v="Yes"/>
    <n v="0"/>
    <x v="1"/>
    <n v="71.599999999999994"/>
    <n v="1957.1"/>
    <x v="1"/>
    <x v="1"/>
    <n v="52"/>
    <n v="3773"/>
    <x v="20"/>
    <x v="0"/>
    <x v="0"/>
    <x v="0"/>
    <b v="0"/>
    <b v="0"/>
    <b v="0"/>
    <b v="0"/>
    <n v="72.485185185185102"/>
    <x v="29"/>
    <b v="0"/>
  </r>
  <r>
    <s v="2632-TACXW"/>
    <x v="0"/>
    <s v="United States"/>
    <s v="California"/>
    <s v="Richmond"/>
    <n v="94801"/>
    <s v="37.945288, -122.383941"/>
    <n v="37.945287999999998"/>
    <n v="-122.38394099999999"/>
    <x v="1"/>
    <x v="0"/>
    <n v="1"/>
    <x v="0"/>
    <n v="62"/>
    <n v="1"/>
    <s v="Yes"/>
    <s v="No internet service"/>
    <s v="No internet service"/>
    <s v="No internet service"/>
    <s v="No internet service"/>
    <s v="No internet service"/>
    <s v="No internet service"/>
    <n v="0"/>
    <x v="3"/>
    <n v="23.65"/>
    <n v="1416.75"/>
    <x v="1"/>
    <x v="1"/>
    <n v="21"/>
    <n v="4671"/>
    <x v="20"/>
    <x v="0"/>
    <x v="1"/>
    <x v="0"/>
    <b v="1"/>
    <b v="0"/>
    <b v="0"/>
    <b v="0"/>
    <n v="22.8508064516129"/>
    <x v="90"/>
    <b v="0"/>
  </r>
  <r>
    <s v="8146-QQKZH"/>
    <x v="0"/>
    <s v="United States"/>
    <s v="California"/>
    <s v="El Sobrante"/>
    <n v="94803"/>
    <s v="37.963995, -122.288296"/>
    <n v="37.963994999999997"/>
    <n v="-122.288296"/>
    <x v="1"/>
    <x v="0"/>
    <n v="1"/>
    <x v="0"/>
    <n v="71"/>
    <n v="1"/>
    <s v="No"/>
    <s v="Yes"/>
    <s v="No"/>
    <s v="Yes"/>
    <s v="Yes"/>
    <s v="Yes"/>
    <s v="Yes"/>
    <n v="0"/>
    <x v="1"/>
    <n v="81.849999999999994"/>
    <n v="5924.4"/>
    <x v="1"/>
    <x v="1"/>
    <n v="78"/>
    <n v="4090"/>
    <x v="20"/>
    <x v="0"/>
    <x v="1"/>
    <x v="0"/>
    <b v="0"/>
    <b v="0"/>
    <b v="0"/>
    <b v="0"/>
    <n v="83.442253521126702"/>
    <x v="46"/>
    <b v="1"/>
  </r>
  <r>
    <s v="1767-CJKBA"/>
    <x v="0"/>
    <s v="United States"/>
    <s v="California"/>
    <s v="Richmond"/>
    <n v="94804"/>
    <s v="37.921034, -122.341798"/>
    <n v="37.921033999999999"/>
    <n v="-122.341798"/>
    <x v="0"/>
    <x v="0"/>
    <n v="0"/>
    <x v="0"/>
    <n v="66"/>
    <n v="1"/>
    <s v="Yes"/>
    <s v="No internet service"/>
    <s v="No internet service"/>
    <s v="No internet service"/>
    <s v="No internet service"/>
    <s v="No internet service"/>
    <s v="No internet service"/>
    <n v="0"/>
    <x v="3"/>
    <n v="25.1"/>
    <n v="1697.7"/>
    <x v="1"/>
    <x v="1"/>
    <n v="48"/>
    <n v="6025"/>
    <x v="20"/>
    <x v="0"/>
    <x v="1"/>
    <x v="0"/>
    <b v="1"/>
    <b v="0"/>
    <b v="0"/>
    <b v="1"/>
    <n v="25.722727272727202"/>
    <x v="74"/>
    <b v="0"/>
  </r>
  <r>
    <s v="6445-TNRXS"/>
    <x v="0"/>
    <s v="United States"/>
    <s v="California"/>
    <s v="Richmond"/>
    <n v="94805"/>
    <s v="37.941456, -122.320968"/>
    <n v="37.941456000000002"/>
    <n v="-122.32096799999999"/>
    <x v="0"/>
    <x v="0"/>
    <n v="1"/>
    <x v="1"/>
    <n v="68"/>
    <n v="1"/>
    <s v="Yes"/>
    <s v="Yes"/>
    <s v="Yes"/>
    <s v="Yes"/>
    <s v="Yes"/>
    <s v="Yes"/>
    <s v="Yes"/>
    <n v="1"/>
    <x v="2"/>
    <n v="114.7"/>
    <n v="7849.85"/>
    <x v="1"/>
    <x v="1"/>
    <n v="59"/>
    <n v="5671"/>
    <x v="20"/>
    <x v="0"/>
    <x v="1"/>
    <x v="1"/>
    <b v="0"/>
    <b v="0"/>
    <b v="0"/>
    <b v="0"/>
    <n v="115.43897058823499"/>
    <x v="69"/>
    <b v="1"/>
  </r>
  <r>
    <s v="4581-LNWUM"/>
    <x v="0"/>
    <s v="United States"/>
    <s v="California"/>
    <s v="San Pablo"/>
    <n v="94806"/>
    <s v="37.980269, -122.342635"/>
    <n v="37.980269"/>
    <n v="-122.342635"/>
    <x v="1"/>
    <x v="0"/>
    <n v="0"/>
    <x v="0"/>
    <n v="13"/>
    <n v="0"/>
    <s v="No phone service"/>
    <s v="No"/>
    <s v="No"/>
    <s v="Yes"/>
    <s v="No"/>
    <s v="Yes"/>
    <s v="Yes"/>
    <n v="0"/>
    <x v="0"/>
    <n v="49.15"/>
    <n v="649.4"/>
    <x v="1"/>
    <x v="1"/>
    <n v="78"/>
    <n v="3000"/>
    <x v="20"/>
    <x v="0"/>
    <x v="0"/>
    <x v="0"/>
    <b v="0"/>
    <b v="0"/>
    <b v="1"/>
    <b v="0"/>
    <n v="49.953846153846101"/>
    <x v="58"/>
    <b v="0"/>
  </r>
  <r>
    <s v="4869-EPIUS"/>
    <x v="0"/>
    <s v="United States"/>
    <s v="California"/>
    <s v="San Rafael"/>
    <n v="94901"/>
    <s v="37.972662, -122.491452"/>
    <n v="37.972662"/>
    <n v="-122.491452"/>
    <x v="0"/>
    <x v="0"/>
    <n v="1"/>
    <x v="0"/>
    <n v="56"/>
    <n v="1"/>
    <s v="No"/>
    <s v="No"/>
    <s v="No"/>
    <s v="No"/>
    <s v="No"/>
    <s v="No"/>
    <s v="Yes"/>
    <n v="1"/>
    <x v="1"/>
    <n v="80.900000000000006"/>
    <n v="4557.5"/>
    <x v="1"/>
    <x v="1"/>
    <n v="56"/>
    <n v="5344"/>
    <x v="20"/>
    <x v="1"/>
    <x v="0"/>
    <x v="1"/>
    <b v="0"/>
    <b v="0"/>
    <b v="1"/>
    <b v="0"/>
    <n v="81.383928571428498"/>
    <x v="13"/>
    <b v="0"/>
  </r>
  <r>
    <s v="1915-OAKWD"/>
    <x v="0"/>
    <s v="United States"/>
    <s v="California"/>
    <s v="Belvedere Tiburon"/>
    <n v="94920"/>
    <s v="37.885629, -122.46858"/>
    <n v="37.885629000000002"/>
    <n v="-122.46858"/>
    <x v="1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1"/>
    <x v="3"/>
    <n v="19.3"/>
    <n v="360.35"/>
    <x v="1"/>
    <x v="1"/>
    <n v="48"/>
    <n v="2870"/>
    <x v="20"/>
    <x v="1"/>
    <x v="0"/>
    <x v="0"/>
    <b v="1"/>
    <b v="0"/>
    <b v="0"/>
    <b v="0"/>
    <n v="22.521875000000001"/>
    <x v="41"/>
    <b v="0"/>
  </r>
  <r>
    <s v="7296-PIXQY"/>
    <x v="0"/>
    <s v="United States"/>
    <s v="California"/>
    <s v="Bodega"/>
    <n v="94922"/>
    <s v="38.343282, -122.9755"/>
    <n v="38.343282000000002"/>
    <n v="-122.9755"/>
    <x v="1"/>
    <x v="0"/>
    <n v="1"/>
    <x v="1"/>
    <n v="14"/>
    <n v="1"/>
    <s v="No"/>
    <s v="No"/>
    <s v="No"/>
    <s v="No"/>
    <s v="No"/>
    <s v="No"/>
    <s v="No"/>
    <n v="0"/>
    <x v="0"/>
    <n v="70.2"/>
    <n v="1046.5"/>
    <x v="1"/>
    <x v="1"/>
    <n v="25"/>
    <n v="5819"/>
    <x v="20"/>
    <x v="0"/>
    <x v="0"/>
    <x v="1"/>
    <b v="0"/>
    <b v="0"/>
    <b v="1"/>
    <b v="0"/>
    <n v="74.75"/>
    <x v="1"/>
    <b v="0"/>
  </r>
  <r>
    <s v="3354-OADJP"/>
    <x v="0"/>
    <s v="United States"/>
    <s v="California"/>
    <s v="Bolinas"/>
    <n v="94924"/>
    <s v="37.943087, -122.72379"/>
    <n v="37.943086999999998"/>
    <n v="-122.72378999999999"/>
    <x v="1"/>
    <x v="0"/>
    <n v="0"/>
    <x v="0"/>
    <n v="8"/>
    <n v="1"/>
    <s v="No"/>
    <s v="Yes"/>
    <s v="No"/>
    <s v="No"/>
    <s v="Yes"/>
    <s v="No"/>
    <s v="No"/>
    <n v="0"/>
    <x v="0"/>
    <n v="54.25"/>
    <n v="447.75"/>
    <x v="1"/>
    <x v="1"/>
    <n v="69"/>
    <n v="2237"/>
    <x v="20"/>
    <x v="1"/>
    <x v="0"/>
    <x v="0"/>
    <b v="0"/>
    <b v="0"/>
    <b v="0"/>
    <b v="0"/>
    <n v="55.96875"/>
    <x v="37"/>
    <b v="1"/>
  </r>
  <r>
    <s v="3524-WQDSG"/>
    <x v="0"/>
    <s v="United States"/>
    <s v="California"/>
    <s v="Corte Madera"/>
    <n v="94925"/>
    <s v="37.924014, -122.511694"/>
    <n v="37.924014"/>
    <n v="-122.51169400000001"/>
    <x v="1"/>
    <x v="0"/>
    <n v="1"/>
    <x v="1"/>
    <n v="43"/>
    <n v="1"/>
    <s v="Yes"/>
    <s v="No"/>
    <s v="No"/>
    <s v="Yes"/>
    <s v="No"/>
    <s v="Yes"/>
    <s v="Yes"/>
    <n v="1"/>
    <x v="2"/>
    <n v="99.3"/>
    <n v="4209.95"/>
    <x v="1"/>
    <x v="1"/>
    <n v="73"/>
    <n v="3280"/>
    <x v="20"/>
    <x v="0"/>
    <x v="0"/>
    <x v="1"/>
    <b v="0"/>
    <b v="0"/>
    <b v="0"/>
    <b v="0"/>
    <n v="97.905813953488305"/>
    <x v="2"/>
    <b v="0"/>
  </r>
  <r>
    <s v="0810-DHDBD"/>
    <x v="0"/>
    <s v="United States"/>
    <s v="California"/>
    <s v="Rohnert Park"/>
    <n v="94928"/>
    <s v="38.34719, -122.697822"/>
    <n v="38.347189999999998"/>
    <n v="-122.697822"/>
    <x v="1"/>
    <x v="0"/>
    <n v="0"/>
    <x v="0"/>
    <n v="52"/>
    <n v="1"/>
    <s v="Yes"/>
    <s v="Yes"/>
    <s v="No"/>
    <s v="Yes"/>
    <s v="Yes"/>
    <s v="Yes"/>
    <s v="No"/>
    <n v="0"/>
    <x v="1"/>
    <n v="74"/>
    <n v="3877.65"/>
    <x v="1"/>
    <x v="1"/>
    <n v="39"/>
    <n v="5806"/>
    <x v="20"/>
    <x v="1"/>
    <x v="0"/>
    <x v="0"/>
    <b v="0"/>
    <b v="1"/>
    <b v="0"/>
    <b v="0"/>
    <n v="74.570192307692295"/>
    <x v="44"/>
    <b v="1"/>
  </r>
  <r>
    <s v="4026-SKKHW"/>
    <x v="0"/>
    <s v="United States"/>
    <s v="California"/>
    <s v="Dillon Beach"/>
    <n v="94929"/>
    <s v="38.24458, -122.956268"/>
    <n v="38.244579999999999"/>
    <n v="-122.95626799999999"/>
    <x v="0"/>
    <x v="0"/>
    <n v="0"/>
    <x v="0"/>
    <n v="3"/>
    <n v="1"/>
    <s v="No"/>
    <s v="No"/>
    <s v="No"/>
    <s v="No"/>
    <s v="Yes"/>
    <s v="No"/>
    <s v="No"/>
    <n v="1"/>
    <x v="0"/>
    <n v="50.25"/>
    <n v="152.30000000000001"/>
    <x v="1"/>
    <x v="1"/>
    <n v="76"/>
    <n v="2166"/>
    <x v="20"/>
    <x v="0"/>
    <x v="0"/>
    <x v="0"/>
    <b v="0"/>
    <b v="0"/>
    <b v="0"/>
    <b v="1"/>
    <n v="50.766666666666602"/>
    <x v="36"/>
    <b v="0"/>
  </r>
  <r>
    <s v="2829-HYVZP"/>
    <x v="0"/>
    <s v="United States"/>
    <s v="California"/>
    <s v="Fairfax"/>
    <n v="94930"/>
    <s v="37.971751, -122.611873"/>
    <n v="37.971750999999998"/>
    <n v="-122.611873"/>
    <x v="0"/>
    <x v="0"/>
    <n v="0"/>
    <x v="0"/>
    <n v="29"/>
    <n v="1"/>
    <s v="No"/>
    <s v="No internet service"/>
    <s v="No internet service"/>
    <s v="No internet service"/>
    <s v="No internet service"/>
    <s v="No internet service"/>
    <s v="No internet service"/>
    <n v="1"/>
    <x v="3"/>
    <n v="19.8"/>
    <n v="572.20000000000005"/>
    <x v="1"/>
    <x v="1"/>
    <n v="69"/>
    <n v="5696"/>
    <x v="20"/>
    <x v="1"/>
    <x v="0"/>
    <x v="0"/>
    <b v="1"/>
    <b v="0"/>
    <b v="0"/>
    <b v="1"/>
    <n v="19.731034482758599"/>
    <x v="41"/>
    <b v="0"/>
  </r>
  <r>
    <s v="3845-JHAMY"/>
    <x v="0"/>
    <s v="United States"/>
    <s v="California"/>
    <s v="Inverness"/>
    <n v="94937"/>
    <s v="38.099323, -122.945723"/>
    <n v="38.099322999999998"/>
    <n v="-122.945723"/>
    <x v="1"/>
    <x v="0"/>
    <n v="1"/>
    <x v="1"/>
    <n v="16"/>
    <n v="0"/>
    <s v="No phone service"/>
    <s v="No"/>
    <s v="No"/>
    <s v="No"/>
    <s v="No"/>
    <s v="No"/>
    <s v="Yes"/>
    <n v="1"/>
    <x v="3"/>
    <n v="35.5"/>
    <n v="552.70000000000005"/>
    <x v="1"/>
    <x v="1"/>
    <n v="25"/>
    <n v="2069"/>
    <x v="20"/>
    <x v="0"/>
    <x v="0"/>
    <x v="0"/>
    <b v="0"/>
    <b v="1"/>
    <b v="0"/>
    <b v="0"/>
    <n v="34.543750000000003"/>
    <x v="27"/>
    <b v="0"/>
  </r>
  <r>
    <s v="7013-PSXHK"/>
    <x v="0"/>
    <s v="United States"/>
    <s v="California"/>
    <s v="Lagunitas"/>
    <n v="94938"/>
    <s v="38.021772, -122.691744"/>
    <n v="38.021771999999999"/>
    <n v="-122.691744"/>
    <x v="1"/>
    <x v="0"/>
    <n v="0"/>
    <x v="0"/>
    <n v="40"/>
    <n v="1"/>
    <s v="Yes"/>
    <s v="No"/>
    <s v="No"/>
    <s v="Yes"/>
    <s v="Yes"/>
    <s v="Yes"/>
    <s v="Yes"/>
    <n v="1"/>
    <x v="1"/>
    <n v="80.75"/>
    <n v="3208.65"/>
    <x v="1"/>
    <x v="1"/>
    <n v="27"/>
    <n v="2047"/>
    <x v="20"/>
    <x v="1"/>
    <x v="0"/>
    <x v="0"/>
    <b v="0"/>
    <b v="0"/>
    <b v="0"/>
    <b v="1"/>
    <n v="80.216250000000002"/>
    <x v="13"/>
    <b v="0"/>
  </r>
  <r>
    <s v="3486-NPGST"/>
    <x v="0"/>
    <s v="United States"/>
    <s v="California"/>
    <s v="Mill Valley"/>
    <n v="94941"/>
    <s v="37.901371, -122.572024"/>
    <n v="37.901370999999997"/>
    <n v="-122.572024"/>
    <x v="1"/>
    <x v="0"/>
    <n v="0"/>
    <x v="0"/>
    <n v="36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620.75"/>
    <x v="1"/>
    <x v="1"/>
    <n v="47"/>
    <n v="2691"/>
    <x v="20"/>
    <x v="1"/>
    <x v="0"/>
    <x v="0"/>
    <b v="1"/>
    <b v="0"/>
    <b v="0"/>
    <b v="1"/>
    <n v="17.2430555555555"/>
    <x v="41"/>
    <b v="0"/>
  </r>
  <r>
    <s v="6100-FJZDG"/>
    <x v="0"/>
    <s v="United States"/>
    <s v="California"/>
    <s v="Olema"/>
    <n v="94950"/>
    <s v="38.052209, -122.775567"/>
    <n v="38.052208999999998"/>
    <n v="-122.775567"/>
    <x v="0"/>
    <x v="0"/>
    <n v="1"/>
    <x v="0"/>
    <n v="26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505.9"/>
    <x v="1"/>
    <x v="1"/>
    <n v="29"/>
    <n v="2403"/>
    <x v="20"/>
    <x v="1"/>
    <x v="0"/>
    <x v="0"/>
    <b v="1"/>
    <b v="0"/>
    <b v="0"/>
    <b v="0"/>
    <n v="19.457692307692302"/>
    <x v="7"/>
    <b v="0"/>
  </r>
  <r>
    <s v="4829-ZLJTK"/>
    <x v="0"/>
    <s v="United States"/>
    <s v="California"/>
    <s v="Penngrove"/>
    <n v="94951"/>
    <s v="38.325599, -122.642352"/>
    <n v="38.325598999999997"/>
    <n v="-122.642352"/>
    <x v="1"/>
    <x v="1"/>
    <n v="1"/>
    <x v="0"/>
    <n v="72"/>
    <n v="1"/>
    <s v="Yes"/>
    <s v="Yes"/>
    <s v="Yes"/>
    <s v="Yes"/>
    <s v="No"/>
    <s v="Yes"/>
    <s v="Yes"/>
    <n v="1"/>
    <x v="2"/>
    <n v="112.4"/>
    <n v="8046.85"/>
    <x v="1"/>
    <x v="1"/>
    <n v="37"/>
    <n v="6144"/>
    <x v="20"/>
    <x v="0"/>
    <x v="1"/>
    <x v="1"/>
    <b v="0"/>
    <b v="0"/>
    <b v="1"/>
    <b v="0"/>
    <n v="111.761805555555"/>
    <x v="84"/>
    <b v="1"/>
  </r>
  <r>
    <s v="1730-VFMWO"/>
    <x v="0"/>
    <s v="United States"/>
    <s v="California"/>
    <s v="Petaluma"/>
    <n v="94952"/>
    <s v="38.237018, -122.77872"/>
    <n v="38.237017999999999"/>
    <n v="-122.77872000000001"/>
    <x v="1"/>
    <x v="0"/>
    <n v="1"/>
    <x v="0"/>
    <n v="34"/>
    <n v="1"/>
    <s v="No"/>
    <s v="No"/>
    <s v="No"/>
    <s v="No"/>
    <s v="Yes"/>
    <s v="No"/>
    <s v="No"/>
    <n v="0"/>
    <x v="0"/>
    <n v="50.2"/>
    <n v="1815.3"/>
    <x v="1"/>
    <x v="1"/>
    <n v="54"/>
    <n v="4352"/>
    <x v="20"/>
    <x v="0"/>
    <x v="0"/>
    <x v="0"/>
    <b v="0"/>
    <b v="0"/>
    <b v="0"/>
    <b v="0"/>
    <n v="53.391176470588199"/>
    <x v="36"/>
    <b v="0"/>
  </r>
  <r>
    <s v="7143-BQIBA"/>
    <x v="0"/>
    <s v="United States"/>
    <s v="California"/>
    <s v="Petaluma"/>
    <n v="94954"/>
    <s v="38.235021, -122.557332"/>
    <n v="38.235021000000003"/>
    <n v="-122.557332"/>
    <x v="0"/>
    <x v="0"/>
    <n v="0"/>
    <x v="0"/>
    <n v="10"/>
    <n v="1"/>
    <s v="No"/>
    <s v="Yes"/>
    <s v="No"/>
    <s v="No"/>
    <s v="Yes"/>
    <s v="Yes"/>
    <s v="No"/>
    <n v="0"/>
    <x v="0"/>
    <n v="62.25"/>
    <n v="612.95000000000005"/>
    <x v="1"/>
    <x v="1"/>
    <n v="76"/>
    <n v="3415"/>
    <x v="20"/>
    <x v="0"/>
    <x v="0"/>
    <x v="0"/>
    <b v="0"/>
    <b v="0"/>
    <b v="0"/>
    <b v="0"/>
    <n v="61.295000000000002"/>
    <x v="86"/>
    <b v="1"/>
  </r>
  <r>
    <s v="3800-LYTRK"/>
    <x v="0"/>
    <s v="United States"/>
    <s v="California"/>
    <s v="Point Reyes Station"/>
    <n v="94956"/>
    <s v="38.060264, -122.830646"/>
    <n v="38.060263999999997"/>
    <n v="-122.830646"/>
    <x v="1"/>
    <x v="0"/>
    <n v="0"/>
    <x v="0"/>
    <n v="14"/>
    <n v="1"/>
    <s v="No"/>
    <s v="Yes"/>
    <s v="No"/>
    <s v="No"/>
    <s v="Yes"/>
    <s v="No"/>
    <s v="No"/>
    <n v="0"/>
    <x v="0"/>
    <n v="55.7"/>
    <n v="795.15"/>
    <x v="1"/>
    <x v="1"/>
    <n v="57"/>
    <n v="4978"/>
    <x v="20"/>
    <x v="1"/>
    <x v="0"/>
    <x v="0"/>
    <b v="0"/>
    <b v="0"/>
    <b v="0"/>
    <b v="1"/>
    <n v="56.7964285714285"/>
    <x v="5"/>
    <b v="1"/>
  </r>
  <r>
    <s v="9646-NMHXE"/>
    <x v="0"/>
    <s v="United States"/>
    <s v="California"/>
    <s v="San Geronimo"/>
    <n v="94963"/>
    <s v="38.00474, -122.663717"/>
    <n v="38.004739999999998"/>
    <n v="-122.66371700000001"/>
    <x v="0"/>
    <x v="0"/>
    <n v="1"/>
    <x v="0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973.1"/>
    <x v="1"/>
    <x v="1"/>
    <n v="77"/>
    <n v="2021"/>
    <x v="20"/>
    <x v="0"/>
    <x v="1"/>
    <x v="0"/>
    <b v="1"/>
    <b v="0"/>
    <b v="0"/>
    <b v="1"/>
    <n v="20.704255319148899"/>
    <x v="41"/>
    <b v="0"/>
  </r>
  <r>
    <s v="7030-NJVDP"/>
    <x v="0"/>
    <s v="United States"/>
    <s v="California"/>
    <s v="San Quentin"/>
    <n v="94964"/>
    <s v="37.942551, -122.491642"/>
    <n v="37.942551000000002"/>
    <n v="-122.491642"/>
    <x v="0"/>
    <x v="0"/>
    <n v="1"/>
    <x v="0"/>
    <n v="24"/>
    <n v="1"/>
    <s v="No"/>
    <s v="Yes"/>
    <s v="No"/>
    <s v="No"/>
    <s v="Yes"/>
    <s v="No"/>
    <s v="Yes"/>
    <n v="1"/>
    <x v="1"/>
    <n v="89.25"/>
    <n v="2210.1999999999998"/>
    <x v="1"/>
    <x v="1"/>
    <n v="77"/>
    <n v="5436"/>
    <x v="20"/>
    <x v="0"/>
    <x v="0"/>
    <x v="1"/>
    <b v="0"/>
    <b v="0"/>
    <b v="1"/>
    <b v="0"/>
    <n v="92.091666666666598"/>
    <x v="54"/>
    <b v="1"/>
  </r>
  <r>
    <s v="8883-GRDWQ"/>
    <x v="0"/>
    <s v="United States"/>
    <s v="California"/>
    <s v="Stinson Beach"/>
    <n v="94970"/>
    <s v="37.921137, -122.657562"/>
    <n v="37.921137000000002"/>
    <n v="-122.657562"/>
    <x v="0"/>
    <x v="1"/>
    <n v="0"/>
    <x v="0"/>
    <n v="20"/>
    <n v="1"/>
    <s v="No"/>
    <s v="Yes"/>
    <s v="No"/>
    <s v="No"/>
    <s v="Yes"/>
    <s v="No"/>
    <s v="No"/>
    <n v="0"/>
    <x v="0"/>
    <n v="54"/>
    <n v="1055.9000000000001"/>
    <x v="1"/>
    <x v="1"/>
    <n v="20"/>
    <n v="5090"/>
    <x v="20"/>
    <x v="1"/>
    <x v="0"/>
    <x v="0"/>
    <b v="0"/>
    <b v="0"/>
    <b v="0"/>
    <b v="1"/>
    <n v="52.795000000000002"/>
    <x v="0"/>
    <b v="1"/>
  </r>
  <r>
    <s v="7771-ZONAT"/>
    <x v="0"/>
    <s v="United States"/>
    <s v="California"/>
    <s v="Woodacre"/>
    <n v="94973"/>
    <s v="38.005839, -122.638155"/>
    <n v="38.005839000000002"/>
    <n v="-122.638155"/>
    <x v="0"/>
    <x v="0"/>
    <n v="0"/>
    <x v="0"/>
    <n v="22"/>
    <n v="0"/>
    <s v="No phone service"/>
    <s v="No"/>
    <s v="No"/>
    <s v="Yes"/>
    <s v="Yes"/>
    <s v="Yes"/>
    <s v="Yes"/>
    <n v="0"/>
    <x v="0"/>
    <n v="56.75"/>
    <n v="1304.8499999999999"/>
    <x v="1"/>
    <x v="1"/>
    <n v="55"/>
    <n v="4574"/>
    <x v="20"/>
    <x v="0"/>
    <x v="1"/>
    <x v="0"/>
    <b v="0"/>
    <b v="0"/>
    <b v="0"/>
    <b v="0"/>
    <n v="59.311363636363602"/>
    <x v="57"/>
    <b v="0"/>
  </r>
  <r>
    <s v="2111-DWYHN"/>
    <x v="0"/>
    <s v="United States"/>
    <s v="California"/>
    <s v="Aptos"/>
    <n v="95003"/>
    <s v="37.013471, -121.877877"/>
    <n v="37.013471000000003"/>
    <n v="-121.877877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1.1"/>
    <n v="21.1"/>
    <x v="1"/>
    <x v="1"/>
    <n v="52"/>
    <n v="2810"/>
    <x v="20"/>
    <x v="0"/>
    <x v="0"/>
    <x v="0"/>
    <b v="1"/>
    <b v="0"/>
    <b v="0"/>
    <b v="1"/>
    <n v="21.1"/>
    <x v="19"/>
    <b v="0"/>
  </r>
  <r>
    <s v="4194-WHFCB"/>
    <x v="0"/>
    <s v="United States"/>
    <s v="California"/>
    <s v="Aromas"/>
    <n v="95004"/>
    <s v="36.878364, -121.629781"/>
    <n v="36.878363999999998"/>
    <n v="-121.62978099999999"/>
    <x v="1"/>
    <x v="0"/>
    <n v="1"/>
    <x v="1"/>
    <n v="59"/>
    <n v="1"/>
    <s v="Yes"/>
    <s v="No"/>
    <s v="Yes"/>
    <s v="No"/>
    <s v="Yes"/>
    <s v="No"/>
    <s v="Yes"/>
    <n v="1"/>
    <x v="2"/>
    <n v="96.65"/>
    <n v="5580.8"/>
    <x v="1"/>
    <x v="1"/>
    <n v="52"/>
    <n v="5266"/>
    <x v="20"/>
    <x v="0"/>
    <x v="0"/>
    <x v="1"/>
    <b v="0"/>
    <b v="0"/>
    <b v="0"/>
    <b v="0"/>
    <n v="94.589830508474506"/>
    <x v="22"/>
    <b v="0"/>
  </r>
  <r>
    <s v="4121-AGSIN"/>
    <x v="0"/>
    <s v="United States"/>
    <s v="California"/>
    <s v="Ben Lomond"/>
    <n v="95005"/>
    <s v="37.078873, -122.090386"/>
    <n v="37.078873000000002"/>
    <n v="-122.090386"/>
    <x v="1"/>
    <x v="0"/>
    <n v="1"/>
    <x v="0"/>
    <n v="58"/>
    <n v="1"/>
    <s v="Yes"/>
    <s v="No internet service"/>
    <s v="No internet service"/>
    <s v="No internet service"/>
    <s v="No internet service"/>
    <s v="No internet service"/>
    <s v="No internet service"/>
    <n v="1"/>
    <x v="3"/>
    <n v="24.5"/>
    <n v="1497.9"/>
    <x v="1"/>
    <x v="1"/>
    <n v="47"/>
    <n v="4455"/>
    <x v="20"/>
    <x v="1"/>
    <x v="0"/>
    <x v="0"/>
    <b v="1"/>
    <b v="1"/>
    <b v="0"/>
    <b v="0"/>
    <n v="25.825862068965499"/>
    <x v="34"/>
    <b v="0"/>
  </r>
  <r>
    <s v="9845-PEEKO"/>
    <x v="0"/>
    <s v="United States"/>
    <s v="California"/>
    <s v="Brookdale"/>
    <n v="95007"/>
    <s v="37.106902, -122.100006"/>
    <n v="37.106901999999998"/>
    <n v="-122.10000599999999"/>
    <x v="1"/>
    <x v="1"/>
    <n v="0"/>
    <x v="0"/>
    <n v="59"/>
    <n v="1"/>
    <s v="Yes"/>
    <s v="No"/>
    <s v="Yes"/>
    <s v="No"/>
    <s v="No"/>
    <s v="No"/>
    <s v="No"/>
    <n v="1"/>
    <x v="1"/>
    <n v="79.2"/>
    <n v="4590.3500000000004"/>
    <x v="1"/>
    <x v="1"/>
    <n v="25"/>
    <n v="5400"/>
    <x v="20"/>
    <x v="0"/>
    <x v="1"/>
    <x v="1"/>
    <b v="0"/>
    <b v="1"/>
    <b v="0"/>
    <b v="0"/>
    <n v="77.802542372881305"/>
    <x v="16"/>
    <b v="0"/>
  </r>
  <r>
    <s v="0455-XFASS"/>
    <x v="0"/>
    <s v="United States"/>
    <s v="California"/>
    <s v="Campbell"/>
    <n v="95008"/>
    <s v="37.279689, -121.954567"/>
    <n v="37.279688999999998"/>
    <n v="-121.954567"/>
    <x v="1"/>
    <x v="0"/>
    <n v="1"/>
    <x v="1"/>
    <n v="3"/>
    <n v="1"/>
    <s v="No"/>
    <s v="No"/>
    <s v="No"/>
    <s v="No"/>
    <s v="No"/>
    <s v="No"/>
    <s v="No"/>
    <n v="1"/>
    <x v="0"/>
    <n v="69.55"/>
    <n v="200.2"/>
    <x v="1"/>
    <x v="1"/>
    <n v="59"/>
    <n v="5998"/>
    <x v="20"/>
    <x v="0"/>
    <x v="0"/>
    <x v="1"/>
    <b v="0"/>
    <b v="0"/>
    <b v="1"/>
    <b v="0"/>
    <n v="66.733333333333306"/>
    <x v="10"/>
    <b v="0"/>
  </r>
  <r>
    <s v="0301-KOBTQ"/>
    <x v="0"/>
    <s v="United States"/>
    <s v="California"/>
    <s v="Capitola"/>
    <n v="95010"/>
    <s v="36.977025, -121.952864"/>
    <n v="36.977024999999998"/>
    <n v="-121.95286400000001"/>
    <x v="0"/>
    <x v="0"/>
    <n v="0"/>
    <x v="0"/>
    <n v="32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614.45000000000005"/>
    <x v="1"/>
    <x v="1"/>
    <n v="20"/>
    <n v="3398"/>
    <x v="20"/>
    <x v="0"/>
    <x v="1"/>
    <x v="0"/>
    <b v="1"/>
    <b v="0"/>
    <b v="0"/>
    <b v="0"/>
    <n v="19.201562500000001"/>
    <x v="7"/>
    <b v="0"/>
  </r>
  <r>
    <s v="1751-NCDLI"/>
    <x v="0"/>
    <s v="United States"/>
    <s v="California"/>
    <s v="Castroville"/>
    <n v="95012"/>
    <s v="36.784481, -121.759054"/>
    <n v="36.784481"/>
    <n v="-121.75905400000001"/>
    <x v="0"/>
    <x v="1"/>
    <n v="1"/>
    <x v="0"/>
    <n v="46"/>
    <n v="1"/>
    <s v="Yes"/>
    <s v="No"/>
    <s v="No"/>
    <s v="Yes"/>
    <s v="No"/>
    <s v="Yes"/>
    <s v="Yes"/>
    <n v="1"/>
    <x v="2"/>
    <n v="98.85"/>
    <n v="4564.8999999999996"/>
    <x v="1"/>
    <x v="1"/>
    <n v="41"/>
    <n v="2641"/>
    <x v="20"/>
    <x v="0"/>
    <x v="0"/>
    <x v="1"/>
    <b v="0"/>
    <b v="0"/>
    <b v="1"/>
    <b v="0"/>
    <n v="99.236956521739103"/>
    <x v="20"/>
    <b v="0"/>
  </r>
  <r>
    <s v="9170-ARBTB"/>
    <x v="0"/>
    <s v="United States"/>
    <s v="California"/>
    <s v="Felton"/>
    <n v="95018"/>
    <s v="37.089111, -122.062213"/>
    <n v="37.089111000000003"/>
    <n v="-122.062213"/>
    <x v="1"/>
    <x v="0"/>
    <n v="1"/>
    <x v="0"/>
    <n v="52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1012.4"/>
    <x v="1"/>
    <x v="1"/>
    <n v="37"/>
    <n v="4848"/>
    <x v="20"/>
    <x v="1"/>
    <x v="0"/>
    <x v="0"/>
    <b v="1"/>
    <b v="1"/>
    <b v="0"/>
    <b v="0"/>
    <n v="19.469230769230698"/>
    <x v="41"/>
    <b v="0"/>
  </r>
  <r>
    <s v="7241-AJHFS"/>
    <x v="0"/>
    <s v="United States"/>
    <s v="California"/>
    <s v="Hollister"/>
    <n v="95023"/>
    <s v="36.875409, -121.279679"/>
    <n v="36.875408999999998"/>
    <n v="-121.279679"/>
    <x v="0"/>
    <x v="0"/>
    <n v="0"/>
    <x v="0"/>
    <n v="32"/>
    <n v="1"/>
    <s v="Yes"/>
    <s v="Yes"/>
    <s v="No"/>
    <s v="No"/>
    <s v="Yes"/>
    <s v="No"/>
    <s v="No"/>
    <n v="0"/>
    <x v="1"/>
    <n v="87.65"/>
    <n v="2766.4"/>
    <x v="1"/>
    <x v="1"/>
    <n v="66"/>
    <n v="2426"/>
    <x v="20"/>
    <x v="0"/>
    <x v="0"/>
    <x v="1"/>
    <b v="0"/>
    <b v="0"/>
    <b v="0"/>
    <b v="0"/>
    <n v="86.45"/>
    <x v="61"/>
    <b v="1"/>
  </r>
  <r>
    <s v="4546-FOKWR"/>
    <x v="0"/>
    <s v="United States"/>
    <s v="California"/>
    <s v="Los Gatos"/>
    <n v="95032"/>
    <s v="37.233034, -121.947427"/>
    <n v="37.233034000000004"/>
    <n v="-121.947427"/>
    <x v="1"/>
    <x v="0"/>
    <n v="0"/>
    <x v="0"/>
    <n v="16"/>
    <n v="1"/>
    <s v="Yes"/>
    <s v="No"/>
    <s v="No"/>
    <s v="No"/>
    <s v="No"/>
    <s v="No"/>
    <s v="No"/>
    <n v="1"/>
    <x v="1"/>
    <n v="74.75"/>
    <n v="1129.3499999999999"/>
    <x v="1"/>
    <x v="1"/>
    <n v="27"/>
    <n v="3574"/>
    <x v="20"/>
    <x v="0"/>
    <x v="0"/>
    <x v="1"/>
    <b v="0"/>
    <b v="1"/>
    <b v="0"/>
    <b v="0"/>
    <n v="70.584374999999994"/>
    <x v="25"/>
    <b v="0"/>
  </r>
  <r>
    <s v="9036-CSKBW"/>
    <x v="0"/>
    <s v="United States"/>
    <s v="California"/>
    <s v="Los Gatos"/>
    <n v="95033"/>
    <s v="37.160194, -121.945611"/>
    <n v="37.160193999999997"/>
    <n v="-121.945611"/>
    <x v="1"/>
    <x v="0"/>
    <n v="0"/>
    <x v="0"/>
    <n v="51"/>
    <n v="1"/>
    <s v="Yes"/>
    <s v="Yes"/>
    <s v="Yes"/>
    <s v="Yes"/>
    <s v="No"/>
    <s v="Yes"/>
    <s v="Yes"/>
    <n v="0"/>
    <x v="2"/>
    <n v="107.45"/>
    <n v="5680.9"/>
    <x v="1"/>
    <x v="1"/>
    <n v="24"/>
    <n v="5446"/>
    <x v="20"/>
    <x v="1"/>
    <x v="0"/>
    <x v="1"/>
    <b v="0"/>
    <b v="0"/>
    <b v="0"/>
    <b v="0"/>
    <n v="111.390196078431"/>
    <x v="76"/>
    <b v="1"/>
  </r>
  <r>
    <s v="5832-TRLPB"/>
    <x v="0"/>
    <s v="United States"/>
    <s v="California"/>
    <s v="Milpitas"/>
    <n v="95035"/>
    <s v="37.441931, -121.878502"/>
    <n v="37.441930999999997"/>
    <n v="-121.878502"/>
    <x v="0"/>
    <x v="0"/>
    <n v="0"/>
    <x v="0"/>
    <n v="29"/>
    <n v="1"/>
    <s v="No"/>
    <s v="No"/>
    <s v="No"/>
    <s v="Yes"/>
    <s v="Yes"/>
    <s v="Yes"/>
    <s v="Yes"/>
    <n v="1"/>
    <x v="1"/>
    <n v="75.349999999999994"/>
    <n v="2243.9"/>
    <x v="1"/>
    <x v="1"/>
    <n v="77"/>
    <n v="4422"/>
    <x v="20"/>
    <x v="1"/>
    <x v="0"/>
    <x v="0"/>
    <b v="0"/>
    <b v="0"/>
    <b v="0"/>
    <b v="0"/>
    <n v="77.375862068965503"/>
    <x v="17"/>
    <b v="0"/>
  </r>
  <r>
    <s v="8590-YFFQO"/>
    <x v="0"/>
    <s v="United States"/>
    <s v="California"/>
    <s v="Morgan Hill"/>
    <n v="95037"/>
    <s v="37.161544, -121.649371"/>
    <n v="37.161543999999999"/>
    <n v="-121.649371"/>
    <x v="0"/>
    <x v="0"/>
    <n v="1"/>
    <x v="0"/>
    <n v="70"/>
    <n v="1"/>
    <s v="No"/>
    <s v="Yes"/>
    <s v="Yes"/>
    <s v="Yes"/>
    <s v="Yes"/>
    <s v="No"/>
    <s v="No"/>
    <n v="0"/>
    <x v="0"/>
    <n v="64.95"/>
    <n v="4523.25"/>
    <x v="1"/>
    <x v="1"/>
    <n v="78"/>
    <n v="5669"/>
    <x v="20"/>
    <x v="0"/>
    <x v="1"/>
    <x v="0"/>
    <b v="0"/>
    <b v="1"/>
    <b v="0"/>
    <b v="0"/>
    <n v="64.617857142857105"/>
    <x v="9"/>
    <b v="1"/>
  </r>
  <r>
    <s v="8659-IOOPU"/>
    <x v="0"/>
    <s v="United States"/>
    <s v="California"/>
    <s v="Moss Landing"/>
    <n v="95039"/>
    <s v="36.863303, -121.781632"/>
    <n v="36.863303000000002"/>
    <n v="-121.781632"/>
    <x v="1"/>
    <x v="0"/>
    <n v="1"/>
    <x v="1"/>
    <n v="71"/>
    <n v="1"/>
    <s v="Yes"/>
    <s v="Yes"/>
    <s v="No"/>
    <s v="Yes"/>
    <s v="Yes"/>
    <s v="No"/>
    <s v="Yes"/>
    <n v="0"/>
    <x v="2"/>
    <n v="100.45"/>
    <n v="7159.7"/>
    <x v="1"/>
    <x v="1"/>
    <n v="34"/>
    <n v="6171"/>
    <x v="20"/>
    <x v="0"/>
    <x v="1"/>
    <x v="1"/>
    <b v="0"/>
    <b v="0"/>
    <b v="1"/>
    <b v="0"/>
    <n v="100.84084507042201"/>
    <x v="24"/>
    <b v="1"/>
  </r>
  <r>
    <s v="1338-CECEE"/>
    <x v="0"/>
    <s v="United States"/>
    <s v="California"/>
    <s v="Mount Hermon"/>
    <n v="95041"/>
    <s v="37.051166, -122.056194"/>
    <n v="37.051166000000002"/>
    <n v="-122.056194"/>
    <x v="0"/>
    <x v="0"/>
    <n v="1"/>
    <x v="0"/>
    <n v="41"/>
    <n v="1"/>
    <s v="Yes"/>
    <s v="No"/>
    <s v="Yes"/>
    <s v="Yes"/>
    <s v="No"/>
    <s v="Yes"/>
    <s v="No"/>
    <n v="0"/>
    <x v="0"/>
    <n v="68.5"/>
    <n v="2839.95"/>
    <x v="1"/>
    <x v="1"/>
    <n v="54"/>
    <n v="3877"/>
    <x v="20"/>
    <x v="1"/>
    <x v="0"/>
    <x v="0"/>
    <b v="0"/>
    <b v="0"/>
    <b v="0"/>
    <b v="0"/>
    <n v="69.267073170731706"/>
    <x v="49"/>
    <b v="0"/>
  </r>
  <r>
    <s v="7439-DKZTW"/>
    <x v="0"/>
    <s v="United States"/>
    <s v="California"/>
    <s v="Paicines"/>
    <n v="95043"/>
    <s v="36.525703, -120.952122"/>
    <n v="36.525703"/>
    <n v="-120.952122"/>
    <x v="0"/>
    <x v="0"/>
    <n v="0"/>
    <x v="0"/>
    <n v="1"/>
    <n v="1"/>
    <s v="No"/>
    <s v="No"/>
    <s v="No"/>
    <s v="No"/>
    <s v="No"/>
    <s v="Yes"/>
    <s v="No"/>
    <n v="1"/>
    <x v="1"/>
    <n v="80.55"/>
    <n v="80.55"/>
    <x v="1"/>
    <x v="1"/>
    <n v="21"/>
    <n v="3154"/>
    <x v="20"/>
    <x v="0"/>
    <x v="0"/>
    <x v="1"/>
    <b v="0"/>
    <b v="0"/>
    <b v="1"/>
    <b v="0"/>
    <n v="80.55"/>
    <x v="13"/>
    <b v="0"/>
  </r>
  <r>
    <s v="4646-QZXTF"/>
    <x v="0"/>
    <s v="United States"/>
    <s v="California"/>
    <s v="San Juan Bautista"/>
    <n v="95045"/>
    <s v="36.810568, -121.503022"/>
    <n v="36.810568000000004"/>
    <n v="-121.503022"/>
    <x v="1"/>
    <x v="0"/>
    <n v="1"/>
    <x v="0"/>
    <n v="7"/>
    <n v="1"/>
    <s v="No"/>
    <s v="Yes"/>
    <s v="No"/>
    <s v="Yes"/>
    <s v="Yes"/>
    <s v="Yes"/>
    <s v="Yes"/>
    <n v="0"/>
    <x v="1"/>
    <n v="81.25"/>
    <n v="580.1"/>
    <x v="1"/>
    <x v="1"/>
    <n v="57"/>
    <n v="5928"/>
    <x v="20"/>
    <x v="0"/>
    <x v="0"/>
    <x v="0"/>
    <b v="0"/>
    <b v="0"/>
    <b v="0"/>
    <b v="0"/>
    <n v="82.871428571428496"/>
    <x v="46"/>
    <b v="1"/>
  </r>
  <r>
    <s v="9742-XOKTS"/>
    <x v="0"/>
    <s v="United States"/>
    <s v="California"/>
    <s v="Santa Clara"/>
    <n v="95050"/>
    <s v="37.351214, -121.952417"/>
    <n v="37.351213999999999"/>
    <n v="-121.952417"/>
    <x v="0"/>
    <x v="0"/>
    <n v="1"/>
    <x v="1"/>
    <n v="67"/>
    <n v="1"/>
    <s v="Yes"/>
    <s v="Yes"/>
    <s v="Yes"/>
    <s v="No"/>
    <s v="Yes"/>
    <s v="No"/>
    <s v="No"/>
    <n v="0"/>
    <x v="1"/>
    <n v="89.55"/>
    <n v="6038.55"/>
    <x v="1"/>
    <x v="1"/>
    <n v="69"/>
    <n v="6194"/>
    <x v="20"/>
    <x v="1"/>
    <x v="0"/>
    <x v="1"/>
    <b v="0"/>
    <b v="0"/>
    <b v="1"/>
    <b v="0"/>
    <n v="90.127611940298493"/>
    <x v="54"/>
    <b v="1"/>
  </r>
  <r>
    <s v="6921-OZMFH"/>
    <x v="0"/>
    <s v="United States"/>
    <s v="California"/>
    <s v="Santa Clara"/>
    <n v="95051"/>
    <s v="37.348129, -121.98469"/>
    <n v="37.348129"/>
    <n v="-121.98469"/>
    <x v="0"/>
    <x v="0"/>
    <n v="1"/>
    <x v="1"/>
    <n v="5"/>
    <n v="1"/>
    <s v="Yes"/>
    <s v="No"/>
    <s v="No"/>
    <s v="No"/>
    <s v="Yes"/>
    <s v="No"/>
    <s v="No"/>
    <n v="1"/>
    <x v="0"/>
    <n v="55.7"/>
    <n v="259.39999999999998"/>
    <x v="1"/>
    <x v="1"/>
    <n v="46"/>
    <n v="3598"/>
    <x v="20"/>
    <x v="0"/>
    <x v="0"/>
    <x v="0"/>
    <b v="0"/>
    <b v="0"/>
    <b v="0"/>
    <b v="1"/>
    <n v="51.879999999999903"/>
    <x v="5"/>
    <b v="0"/>
  </r>
  <r>
    <s v="9578-FOMUK"/>
    <x v="0"/>
    <s v="United States"/>
    <s v="California"/>
    <s v="Santa Clara"/>
    <n v="95054"/>
    <s v="37.393554, -121.965114"/>
    <n v="37.393554000000002"/>
    <n v="-121.965114"/>
    <x v="0"/>
    <x v="0"/>
    <n v="0"/>
    <x v="1"/>
    <n v="15"/>
    <n v="1"/>
    <s v="Yes"/>
    <s v="No internet service"/>
    <s v="No internet service"/>
    <s v="No internet service"/>
    <s v="No internet service"/>
    <s v="No internet service"/>
    <s v="No internet service"/>
    <n v="1"/>
    <x v="3"/>
    <n v="24.8"/>
    <n v="324.14999999999998"/>
    <x v="1"/>
    <x v="1"/>
    <n v="57"/>
    <n v="3965"/>
    <x v="20"/>
    <x v="0"/>
    <x v="0"/>
    <x v="0"/>
    <b v="1"/>
    <b v="0"/>
    <b v="1"/>
    <b v="0"/>
    <n v="21.61"/>
    <x v="34"/>
    <b v="0"/>
  </r>
  <r>
    <s v="4712-UYOOI"/>
    <x v="0"/>
    <s v="United States"/>
    <s v="California"/>
    <s v="Santa Cruz"/>
    <n v="95060"/>
    <s v="36.993451, -122.098858"/>
    <n v="36.993451"/>
    <n v="-122.09885800000001"/>
    <x v="1"/>
    <x v="0"/>
    <n v="1"/>
    <x v="1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417.65"/>
    <x v="1"/>
    <x v="1"/>
    <n v="70"/>
    <n v="3402"/>
    <x v="20"/>
    <x v="0"/>
    <x v="0"/>
    <x v="0"/>
    <b v="1"/>
    <b v="0"/>
    <b v="1"/>
    <b v="0"/>
    <n v="20.8825"/>
    <x v="41"/>
    <b v="0"/>
  </r>
  <r>
    <s v="7722-CVFXN"/>
    <x v="0"/>
    <s v="United States"/>
    <s v="California"/>
    <s v="Santa Cruz"/>
    <n v="95064"/>
    <s v="37.007882, -122.065975"/>
    <n v="37.007882000000002"/>
    <n v="-122.06597499999999"/>
    <x v="0"/>
    <x v="0"/>
    <n v="1"/>
    <x v="1"/>
    <n v="54"/>
    <n v="1"/>
    <s v="Yes"/>
    <s v="No"/>
    <s v="Yes"/>
    <s v="No"/>
    <s v="Yes"/>
    <s v="Yes"/>
    <s v="Yes"/>
    <n v="1"/>
    <x v="2"/>
    <n v="105.2"/>
    <n v="5637.85"/>
    <x v="1"/>
    <x v="1"/>
    <n v="68"/>
    <n v="5546"/>
    <x v="20"/>
    <x v="1"/>
    <x v="0"/>
    <x v="1"/>
    <b v="0"/>
    <b v="0"/>
    <b v="1"/>
    <b v="0"/>
    <n v="104.404629629629"/>
    <x v="43"/>
    <b v="0"/>
  </r>
  <r>
    <s v="8717-VCTXJ"/>
    <x v="0"/>
    <s v="United States"/>
    <s v="California"/>
    <s v="Santa Cruz"/>
    <n v="95065"/>
    <s v="37.031404, -121.981865"/>
    <n v="37.031404000000002"/>
    <n v="-121.981865"/>
    <x v="0"/>
    <x v="0"/>
    <n v="0"/>
    <x v="0"/>
    <n v="42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839.4"/>
    <x v="1"/>
    <x v="1"/>
    <n v="43"/>
    <n v="5293"/>
    <x v="20"/>
    <x v="1"/>
    <x v="0"/>
    <x v="0"/>
    <b v="1"/>
    <b v="0"/>
    <b v="0"/>
    <b v="1"/>
    <n v="19.985714285714199"/>
    <x v="41"/>
    <b v="0"/>
  </r>
  <r>
    <s v="7363-QTBIW"/>
    <x v="0"/>
    <s v="United States"/>
    <s v="California"/>
    <s v="Scotts Valley"/>
    <n v="95066"/>
    <s v="37.070177, -122.010077"/>
    <n v="37.070177000000001"/>
    <n v="-122.010077"/>
    <x v="1"/>
    <x v="0"/>
    <n v="1"/>
    <x v="0"/>
    <n v="9"/>
    <n v="1"/>
    <s v="No"/>
    <s v="No"/>
    <s v="No"/>
    <s v="No"/>
    <s v="No"/>
    <s v="No"/>
    <s v="Yes"/>
    <n v="1"/>
    <x v="1"/>
    <n v="79.75"/>
    <n v="769.1"/>
    <x v="1"/>
    <x v="1"/>
    <n v="62"/>
    <n v="4654"/>
    <x v="20"/>
    <x v="0"/>
    <x v="0"/>
    <x v="1"/>
    <b v="0"/>
    <b v="0"/>
    <b v="1"/>
    <b v="0"/>
    <n v="85.455555555555506"/>
    <x v="16"/>
    <b v="0"/>
  </r>
  <r>
    <s v="4159-NAAIX"/>
    <x v="0"/>
    <s v="United States"/>
    <s v="California"/>
    <s v="Saratoga"/>
    <n v="95070"/>
    <s v="37.257772, -122.051824"/>
    <n v="37.257772000000003"/>
    <n v="-122.051824"/>
    <x v="1"/>
    <x v="0"/>
    <n v="0"/>
    <x v="0"/>
    <n v="63"/>
    <n v="1"/>
    <s v="Yes"/>
    <s v="No"/>
    <s v="Yes"/>
    <s v="No"/>
    <s v="No"/>
    <s v="Yes"/>
    <s v="Yes"/>
    <n v="0"/>
    <x v="2"/>
    <n v="97.45"/>
    <n v="6253"/>
    <x v="1"/>
    <x v="1"/>
    <n v="67"/>
    <n v="4769"/>
    <x v="20"/>
    <x v="0"/>
    <x v="1"/>
    <x v="1"/>
    <b v="0"/>
    <b v="0"/>
    <b v="0"/>
    <b v="0"/>
    <n v="99.253968253968196"/>
    <x v="12"/>
    <b v="0"/>
  </r>
  <r>
    <s v="0971-QIFJK"/>
    <x v="0"/>
    <s v="United States"/>
    <s v="California"/>
    <s v="Soquel"/>
    <n v="95073"/>
    <s v="37.023669, -121.946461"/>
    <n v="37.023668999999998"/>
    <n v="-121.946461"/>
    <x v="1"/>
    <x v="0"/>
    <n v="1"/>
    <x v="0"/>
    <n v="69"/>
    <n v="1"/>
    <s v="Yes"/>
    <s v="No internet service"/>
    <s v="No internet service"/>
    <s v="No internet service"/>
    <s v="No internet service"/>
    <s v="No internet service"/>
    <s v="No internet service"/>
    <n v="0"/>
    <x v="3"/>
    <n v="24.25"/>
    <n v="1641.8"/>
    <x v="1"/>
    <x v="1"/>
    <n v="21"/>
    <n v="4884"/>
    <x v="20"/>
    <x v="0"/>
    <x v="1"/>
    <x v="0"/>
    <b v="1"/>
    <b v="0"/>
    <b v="0"/>
    <b v="0"/>
    <n v="23.794202898550701"/>
    <x v="34"/>
    <b v="0"/>
  </r>
  <r>
    <s v="9397-TZSHA"/>
    <x v="0"/>
    <s v="United States"/>
    <s v="California"/>
    <s v="Watsonville"/>
    <n v="95076"/>
    <s v="36.931654, -121.752383"/>
    <n v="36.931654000000002"/>
    <n v="-121.75238299999999"/>
    <x v="1"/>
    <x v="0"/>
    <n v="0"/>
    <x v="0"/>
    <n v="69"/>
    <n v="1"/>
    <s v="Yes"/>
    <s v="No internet service"/>
    <s v="No internet service"/>
    <s v="No internet service"/>
    <s v="No internet service"/>
    <s v="No internet service"/>
    <s v="No internet service"/>
    <n v="0"/>
    <x v="3"/>
    <n v="24.6"/>
    <n v="1678.05"/>
    <x v="1"/>
    <x v="1"/>
    <n v="66"/>
    <n v="5294"/>
    <x v="20"/>
    <x v="0"/>
    <x v="1"/>
    <x v="0"/>
    <b v="1"/>
    <b v="1"/>
    <b v="0"/>
    <b v="0"/>
    <n v="24.3195652173913"/>
    <x v="34"/>
    <b v="0"/>
  </r>
  <r>
    <s v="3391-JSQEW"/>
    <x v="0"/>
    <s v="United States"/>
    <s v="California"/>
    <s v="San Jose"/>
    <n v="95110"/>
    <s v="37.34667, -121.910019"/>
    <n v="37.346670000000003"/>
    <n v="-121.91001900000001"/>
    <x v="0"/>
    <x v="0"/>
    <n v="1"/>
    <x v="0"/>
    <n v="40"/>
    <n v="1"/>
    <s v="No"/>
    <s v="No"/>
    <s v="Yes"/>
    <s v="No"/>
    <s v="No"/>
    <s v="No"/>
    <s v="No"/>
    <n v="1"/>
    <x v="0"/>
    <n v="50.15"/>
    <n v="2058.5"/>
    <x v="1"/>
    <x v="1"/>
    <n v="71"/>
    <n v="2454"/>
    <x v="20"/>
    <x v="0"/>
    <x v="0"/>
    <x v="0"/>
    <b v="0"/>
    <b v="0"/>
    <b v="0"/>
    <b v="1"/>
    <n v="51.462499999999999"/>
    <x v="36"/>
    <b v="0"/>
  </r>
  <r>
    <s v="0343-QLUZP"/>
    <x v="0"/>
    <s v="United States"/>
    <s v="California"/>
    <s v="San Jose"/>
    <n v="95111"/>
    <s v="37.284265, -121.827673"/>
    <n v="37.284264999999998"/>
    <n v="-121.827673"/>
    <x v="0"/>
    <x v="0"/>
    <n v="0"/>
    <x v="0"/>
    <n v="60"/>
    <n v="0"/>
    <s v="No phone service"/>
    <s v="Yes"/>
    <s v="Yes"/>
    <s v="Yes"/>
    <s v="No"/>
    <s v="No"/>
    <s v="No"/>
    <n v="0"/>
    <x v="0"/>
    <n v="39.6"/>
    <n v="2424.5"/>
    <x v="1"/>
    <x v="1"/>
    <n v="32"/>
    <n v="5544"/>
    <x v="20"/>
    <x v="0"/>
    <x v="1"/>
    <x v="0"/>
    <b v="0"/>
    <b v="0"/>
    <b v="0"/>
    <b v="0"/>
    <n v="40.408333333333303"/>
    <x v="6"/>
    <b v="0"/>
  </r>
  <r>
    <s v="2176-LVPNX"/>
    <x v="0"/>
    <s v="United States"/>
    <s v="California"/>
    <s v="San Jose"/>
    <n v="95113"/>
    <s v="37.333851, -121.891147"/>
    <n v="37.333851000000003"/>
    <n v="-121.891147"/>
    <x v="1"/>
    <x v="1"/>
    <n v="0"/>
    <x v="0"/>
    <n v="71"/>
    <n v="1"/>
    <s v="Yes"/>
    <s v="Yes"/>
    <s v="Yes"/>
    <s v="Yes"/>
    <s v="Yes"/>
    <s v="Yes"/>
    <s v="Yes"/>
    <n v="0"/>
    <x v="2"/>
    <n v="89.85"/>
    <n v="6293.45"/>
    <x v="1"/>
    <x v="1"/>
    <n v="33"/>
    <n v="4994"/>
    <x v="20"/>
    <x v="0"/>
    <x v="1"/>
    <x v="0"/>
    <b v="0"/>
    <b v="0"/>
    <b v="0"/>
    <b v="1"/>
    <n v="88.640140845070405"/>
    <x v="54"/>
    <b v="1"/>
  </r>
  <r>
    <s v="3312-UUMZW"/>
    <x v="0"/>
    <s v="United States"/>
    <s v="California"/>
    <s v="San Jose"/>
    <n v="95117"/>
    <s v="37.311088, -121.961786"/>
    <n v="37.311087999999998"/>
    <n v="-121.961786"/>
    <x v="0"/>
    <x v="0"/>
    <n v="1"/>
    <x v="0"/>
    <n v="32"/>
    <n v="1"/>
    <s v="Yes"/>
    <s v="No"/>
    <s v="Yes"/>
    <s v="No"/>
    <s v="No"/>
    <s v="Yes"/>
    <s v="Yes"/>
    <n v="1"/>
    <x v="2"/>
    <n v="98.85"/>
    <n v="3145.9"/>
    <x v="1"/>
    <x v="1"/>
    <n v="61"/>
    <n v="3981"/>
    <x v="20"/>
    <x v="0"/>
    <x v="0"/>
    <x v="1"/>
    <b v="0"/>
    <b v="1"/>
    <b v="0"/>
    <b v="0"/>
    <n v="98.309375000000003"/>
    <x v="20"/>
    <b v="0"/>
  </r>
  <r>
    <s v="1271-UODNO"/>
    <x v="0"/>
    <s v="United States"/>
    <s v="California"/>
    <s v="San Jose"/>
    <n v="95118"/>
    <s v="37.255479, -121.889838"/>
    <n v="37.255479000000001"/>
    <n v="-121.889838"/>
    <x v="0"/>
    <x v="0"/>
    <n v="0"/>
    <x v="0"/>
    <n v="39"/>
    <n v="1"/>
    <s v="Yes"/>
    <s v="No"/>
    <s v="No"/>
    <s v="No"/>
    <s v="Yes"/>
    <s v="No"/>
    <s v="No"/>
    <n v="1"/>
    <x v="0"/>
    <n v="53.85"/>
    <n v="2200.6999999999998"/>
    <x v="1"/>
    <x v="1"/>
    <n v="79"/>
    <n v="2380"/>
    <x v="20"/>
    <x v="0"/>
    <x v="1"/>
    <x v="0"/>
    <b v="0"/>
    <b v="1"/>
    <b v="0"/>
    <b v="0"/>
    <n v="56.4282051282051"/>
    <x v="0"/>
    <b v="0"/>
  </r>
  <r>
    <s v="8461-EFQYM"/>
    <x v="0"/>
    <s v="United States"/>
    <s v="California"/>
    <s v="San Jose"/>
    <n v="95119"/>
    <s v="37.233226, -121.78809"/>
    <n v="37.233226000000002"/>
    <n v="-121.78809"/>
    <x v="1"/>
    <x v="0"/>
    <n v="0"/>
    <x v="0"/>
    <n v="38"/>
    <n v="1"/>
    <s v="Yes"/>
    <s v="No internet service"/>
    <s v="No internet service"/>
    <s v="No internet service"/>
    <s v="No internet service"/>
    <s v="No internet service"/>
    <s v="No internet service"/>
    <n v="1"/>
    <x v="3"/>
    <n v="24.25"/>
    <n v="914.4"/>
    <x v="1"/>
    <x v="1"/>
    <n v="23"/>
    <n v="2997"/>
    <x v="20"/>
    <x v="1"/>
    <x v="0"/>
    <x v="0"/>
    <b v="1"/>
    <b v="0"/>
    <b v="1"/>
    <b v="0"/>
    <n v="24.063157894736801"/>
    <x v="34"/>
    <b v="0"/>
  </r>
  <r>
    <s v="6900-RBKER"/>
    <x v="0"/>
    <s v="United States"/>
    <s v="California"/>
    <s v="San Jose"/>
    <n v="95120"/>
    <s v="37.186141, -121.843554"/>
    <n v="37.186140999999999"/>
    <n v="-121.843554"/>
    <x v="0"/>
    <x v="0"/>
    <n v="0"/>
    <x v="0"/>
    <n v="52"/>
    <n v="1"/>
    <s v="Yes"/>
    <s v="No"/>
    <s v="No"/>
    <s v="Yes"/>
    <s v="No"/>
    <s v="No"/>
    <s v="Yes"/>
    <n v="1"/>
    <x v="1"/>
    <n v="89.45"/>
    <n v="4577.75"/>
    <x v="1"/>
    <x v="1"/>
    <n v="35"/>
    <n v="5386"/>
    <x v="20"/>
    <x v="0"/>
    <x v="1"/>
    <x v="1"/>
    <b v="0"/>
    <b v="1"/>
    <b v="0"/>
    <b v="0"/>
    <n v="88.033653846153797"/>
    <x v="54"/>
    <b v="0"/>
  </r>
  <r>
    <s v="6891-JPYFF"/>
    <x v="0"/>
    <s v="United States"/>
    <s v="California"/>
    <s v="San Jose"/>
    <n v="95121"/>
    <s v="37.304681, -121.809955"/>
    <n v="37.304681000000002"/>
    <n v="-121.809955"/>
    <x v="1"/>
    <x v="0"/>
    <n v="1"/>
    <x v="1"/>
    <n v="48"/>
    <n v="1"/>
    <s v="Yes"/>
    <s v="Yes"/>
    <s v="Yes"/>
    <s v="No"/>
    <s v="No"/>
    <s v="Yes"/>
    <s v="Yes"/>
    <n v="1"/>
    <x v="2"/>
    <n v="105.25"/>
    <n v="4997.5"/>
    <x v="1"/>
    <x v="1"/>
    <n v="79"/>
    <n v="4275"/>
    <x v="20"/>
    <x v="0"/>
    <x v="0"/>
    <x v="1"/>
    <b v="0"/>
    <b v="1"/>
    <b v="0"/>
    <b v="0"/>
    <n v="104.114583333333"/>
    <x v="43"/>
    <b v="1"/>
  </r>
  <r>
    <s v="1459-QNFQT"/>
    <x v="0"/>
    <s v="United States"/>
    <s v="California"/>
    <s v="San Jose"/>
    <n v="95122"/>
    <s v="37.32886, -121.834567"/>
    <n v="37.328859999999999"/>
    <n v="-121.83456700000001"/>
    <x v="0"/>
    <x v="0"/>
    <n v="1"/>
    <x v="0"/>
    <n v="70"/>
    <n v="0"/>
    <s v="No phone service"/>
    <s v="Yes"/>
    <s v="No"/>
    <s v="Yes"/>
    <s v="Yes"/>
    <s v="Yes"/>
    <s v="Yes"/>
    <n v="0"/>
    <x v="0"/>
    <n v="59.5"/>
    <n v="4144.8"/>
    <x v="1"/>
    <x v="1"/>
    <n v="27"/>
    <n v="4031"/>
    <x v="20"/>
    <x v="0"/>
    <x v="1"/>
    <x v="0"/>
    <b v="0"/>
    <b v="0"/>
    <b v="0"/>
    <b v="0"/>
    <n v="59.211428571428499"/>
    <x v="77"/>
    <b v="0"/>
  </r>
  <r>
    <s v="1047-NNCBF"/>
    <x v="0"/>
    <s v="United States"/>
    <s v="California"/>
    <s v="San Jose"/>
    <n v="95123"/>
    <s v="37.238758, -121.828375"/>
    <n v="37.238757999999997"/>
    <n v="-121.82837499999999"/>
    <x v="0"/>
    <x v="0"/>
    <n v="0"/>
    <x v="0"/>
    <n v="20"/>
    <n v="1"/>
    <s v="No"/>
    <s v="No"/>
    <s v="No"/>
    <s v="No"/>
    <s v="No"/>
    <s v="No"/>
    <s v="No"/>
    <n v="0"/>
    <x v="1"/>
    <n v="70.55"/>
    <n v="1493.55"/>
    <x v="1"/>
    <x v="1"/>
    <n v="59"/>
    <n v="5790"/>
    <x v="20"/>
    <x v="0"/>
    <x v="0"/>
    <x v="1"/>
    <b v="0"/>
    <b v="1"/>
    <b v="0"/>
    <b v="0"/>
    <n v="74.677499999999995"/>
    <x v="1"/>
    <b v="0"/>
  </r>
  <r>
    <s v="3696-XRIEN"/>
    <x v="0"/>
    <s v="United States"/>
    <s v="California"/>
    <s v="San Jose"/>
    <n v="95124"/>
    <s v="37.257063, -121.923037"/>
    <n v="37.257063000000002"/>
    <n v="-121.92303699999999"/>
    <x v="1"/>
    <x v="0"/>
    <n v="0"/>
    <x v="0"/>
    <n v="50"/>
    <n v="1"/>
    <s v="Yes"/>
    <s v="Yes"/>
    <s v="No"/>
    <s v="Yes"/>
    <s v="Yes"/>
    <s v="Yes"/>
    <s v="Yes"/>
    <n v="1"/>
    <x v="1"/>
    <n v="82.5"/>
    <n v="4179.1000000000004"/>
    <x v="1"/>
    <x v="1"/>
    <n v="71"/>
    <n v="5258"/>
    <x v="20"/>
    <x v="1"/>
    <x v="0"/>
    <x v="0"/>
    <b v="0"/>
    <b v="1"/>
    <b v="0"/>
    <b v="0"/>
    <n v="83.581999999999994"/>
    <x v="31"/>
    <b v="1"/>
  </r>
  <r>
    <s v="0074-HDKDG"/>
    <x v="0"/>
    <s v="United States"/>
    <s v="California"/>
    <s v="San Jose"/>
    <n v="95126"/>
    <s v="37.327069, -121.916819"/>
    <n v="37.327069000000002"/>
    <n v="-121.916819"/>
    <x v="0"/>
    <x v="0"/>
    <n v="1"/>
    <x v="0"/>
    <n v="25"/>
    <n v="1"/>
    <s v="No"/>
    <s v="Yes"/>
    <s v="Yes"/>
    <s v="Yes"/>
    <s v="No"/>
    <s v="No"/>
    <s v="No"/>
    <n v="1"/>
    <x v="0"/>
    <n v="61.6"/>
    <n v="1611"/>
    <x v="1"/>
    <x v="1"/>
    <n v="66"/>
    <n v="3807"/>
    <x v="20"/>
    <x v="1"/>
    <x v="0"/>
    <x v="0"/>
    <b v="0"/>
    <b v="0"/>
    <b v="0"/>
    <b v="0"/>
    <n v="64.44"/>
    <x v="55"/>
    <b v="1"/>
  </r>
  <r>
    <s v="8791-GFXLZ"/>
    <x v="0"/>
    <s v="United States"/>
    <s v="California"/>
    <s v="San Jose"/>
    <n v="95127"/>
    <s v="37.375156, -121.795867"/>
    <n v="37.375155999999997"/>
    <n v="-121.795867"/>
    <x v="0"/>
    <x v="0"/>
    <n v="0"/>
    <x v="0"/>
    <n v="12"/>
    <n v="1"/>
    <s v="No"/>
    <s v="No"/>
    <s v="Yes"/>
    <s v="No"/>
    <s v="No"/>
    <s v="No"/>
    <s v="No"/>
    <n v="1"/>
    <x v="0"/>
    <n v="49.05"/>
    <n v="593.04999999999995"/>
    <x v="1"/>
    <x v="1"/>
    <n v="70"/>
    <n v="4244"/>
    <x v="20"/>
    <x v="0"/>
    <x v="0"/>
    <x v="0"/>
    <b v="0"/>
    <b v="0"/>
    <b v="0"/>
    <b v="0"/>
    <n v="49.420833333333299"/>
    <x v="58"/>
    <b v="0"/>
  </r>
  <r>
    <s v="9330-DHBFL"/>
    <x v="0"/>
    <s v="United States"/>
    <s v="California"/>
    <s v="San Jose"/>
    <n v="95130"/>
    <s v="37.277592, -121.986477"/>
    <n v="37.277591999999999"/>
    <n v="-121.98647699999999"/>
    <x v="1"/>
    <x v="0"/>
    <n v="1"/>
    <x v="0"/>
    <n v="23"/>
    <n v="1"/>
    <s v="No"/>
    <s v="Yes"/>
    <s v="Yes"/>
    <s v="Yes"/>
    <s v="Yes"/>
    <s v="No"/>
    <s v="No"/>
    <n v="1"/>
    <x v="0"/>
    <n v="66.25"/>
    <n v="1533.8"/>
    <x v="1"/>
    <x v="1"/>
    <n v="22"/>
    <n v="2072"/>
    <x v="20"/>
    <x v="1"/>
    <x v="0"/>
    <x v="0"/>
    <b v="0"/>
    <b v="0"/>
    <b v="0"/>
    <b v="1"/>
    <n v="66.686956521739106"/>
    <x v="72"/>
    <b v="1"/>
  </r>
  <r>
    <s v="0098-BOWSO"/>
    <x v="0"/>
    <s v="United States"/>
    <s v="California"/>
    <s v="San Jose"/>
    <n v="95131"/>
    <s v="37.387027, -121.897775"/>
    <n v="37.387027000000003"/>
    <n v="-121.897775"/>
    <x v="0"/>
    <x v="0"/>
    <n v="0"/>
    <x v="0"/>
    <n v="27"/>
    <n v="1"/>
    <s v="No"/>
    <s v="No internet service"/>
    <s v="No internet service"/>
    <s v="No internet service"/>
    <s v="No internet service"/>
    <s v="No internet service"/>
    <s v="No internet service"/>
    <n v="1"/>
    <x v="3"/>
    <n v="19.399999999999999"/>
    <n v="529.79999999999995"/>
    <x v="1"/>
    <x v="1"/>
    <n v="39"/>
    <n v="3792"/>
    <x v="20"/>
    <x v="0"/>
    <x v="0"/>
    <x v="0"/>
    <b v="1"/>
    <b v="0"/>
    <b v="1"/>
    <b v="0"/>
    <n v="19.622222222222199"/>
    <x v="41"/>
    <b v="0"/>
  </r>
  <r>
    <s v="3452-ABWRL"/>
    <x v="0"/>
    <s v="United States"/>
    <s v="California"/>
    <s v="San Jose"/>
    <n v="95132"/>
    <s v="37.424655, -121.74841"/>
    <n v="37.424655000000001"/>
    <n v="-121.74841000000001"/>
    <x v="0"/>
    <x v="1"/>
    <n v="0"/>
    <x v="0"/>
    <n v="47"/>
    <n v="1"/>
    <s v="Yes"/>
    <s v="No"/>
    <s v="No"/>
    <s v="No"/>
    <s v="No"/>
    <s v="Yes"/>
    <s v="No"/>
    <n v="1"/>
    <x v="1"/>
    <n v="86.05"/>
    <n v="3865.6"/>
    <x v="1"/>
    <x v="1"/>
    <n v="69"/>
    <n v="5527"/>
    <x v="20"/>
    <x v="0"/>
    <x v="0"/>
    <x v="1"/>
    <b v="0"/>
    <b v="1"/>
    <b v="0"/>
    <b v="0"/>
    <n v="82.246808510638303"/>
    <x v="52"/>
    <b v="0"/>
  </r>
  <r>
    <s v="5859-HZYLF"/>
    <x v="0"/>
    <s v="United States"/>
    <s v="California"/>
    <s v="San Jose"/>
    <n v="95133"/>
    <s v="37.371862, -121.860349"/>
    <n v="37.371862"/>
    <n v="-121.860349"/>
    <x v="0"/>
    <x v="0"/>
    <n v="1"/>
    <x v="1"/>
    <n v="26"/>
    <n v="1"/>
    <s v="No"/>
    <s v="No internet service"/>
    <s v="No internet service"/>
    <s v="No internet service"/>
    <s v="No internet service"/>
    <s v="No internet service"/>
    <s v="No internet service"/>
    <n v="1"/>
    <x v="3"/>
    <n v="19.149999999999999"/>
    <n v="515.75"/>
    <x v="1"/>
    <x v="1"/>
    <n v="58"/>
    <n v="4347"/>
    <x v="20"/>
    <x v="0"/>
    <x v="1"/>
    <x v="0"/>
    <b v="1"/>
    <b v="1"/>
    <b v="0"/>
    <b v="0"/>
    <n v="19.8365384615384"/>
    <x v="41"/>
    <b v="0"/>
  </r>
  <r>
    <s v="3156-QLHBO"/>
    <x v="0"/>
    <s v="United States"/>
    <s v="California"/>
    <s v="San Jose"/>
    <n v="95136"/>
    <s v="37.270938, -121.851046"/>
    <n v="37.270938000000001"/>
    <n v="-121.851046"/>
    <x v="0"/>
    <x v="0"/>
    <n v="0"/>
    <x v="1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25"/>
    <n v="48.35"/>
    <x v="1"/>
    <x v="1"/>
    <n v="45"/>
    <n v="4725"/>
    <x v="20"/>
    <x v="0"/>
    <x v="0"/>
    <x v="0"/>
    <b v="1"/>
    <b v="0"/>
    <b v="0"/>
    <b v="1"/>
    <n v="24.175000000000001"/>
    <x v="41"/>
    <b v="0"/>
  </r>
  <r>
    <s v="2208-NQBCT"/>
    <x v="0"/>
    <s v="United States"/>
    <s v="California"/>
    <s v="San Jose"/>
    <n v="95138"/>
    <s v="37.246064, -121.749494"/>
    <n v="37.246063999999997"/>
    <n v="-121.749494"/>
    <x v="1"/>
    <x v="0"/>
    <n v="1"/>
    <x v="1"/>
    <n v="26"/>
    <n v="1"/>
    <s v="No"/>
    <s v="Yes"/>
    <s v="Yes"/>
    <s v="No"/>
    <s v="No"/>
    <s v="No"/>
    <s v="No"/>
    <n v="0"/>
    <x v="1"/>
    <n v="81.95"/>
    <n v="2070.0500000000002"/>
    <x v="1"/>
    <x v="1"/>
    <n v="72"/>
    <n v="2817"/>
    <x v="20"/>
    <x v="0"/>
    <x v="0"/>
    <x v="1"/>
    <b v="0"/>
    <b v="0"/>
    <b v="1"/>
    <b v="0"/>
    <n v="79.617307692307705"/>
    <x v="46"/>
    <b v="1"/>
  </r>
  <r>
    <s v="1779-PWPMG"/>
    <x v="0"/>
    <s v="United States"/>
    <s v="California"/>
    <s v="San Jose"/>
    <n v="95139"/>
    <s v="37.218705, -121.762429"/>
    <n v="37.218705"/>
    <n v="-121.762429"/>
    <x v="1"/>
    <x v="1"/>
    <n v="1"/>
    <x v="0"/>
    <n v="72"/>
    <n v="1"/>
    <s v="Yes"/>
    <s v="Yes"/>
    <s v="Yes"/>
    <s v="Yes"/>
    <s v="Yes"/>
    <s v="Yes"/>
    <s v="Yes"/>
    <n v="1"/>
    <x v="2"/>
    <n v="114.65"/>
    <n v="8333.9500000000007"/>
    <x v="1"/>
    <x v="1"/>
    <n v="29"/>
    <n v="5408"/>
    <x v="20"/>
    <x v="0"/>
    <x v="1"/>
    <x v="1"/>
    <b v="0"/>
    <b v="0"/>
    <b v="0"/>
    <b v="0"/>
    <n v="115.749305555555"/>
    <x v="69"/>
    <b v="1"/>
  </r>
  <r>
    <s v="6621-NRZAK"/>
    <x v="0"/>
    <s v="United States"/>
    <s v="California"/>
    <s v="Mount Hamilton"/>
    <n v="95140"/>
    <s v="37.382909, -121.634151"/>
    <n v="37.382908999999998"/>
    <n v="-121.634151"/>
    <x v="1"/>
    <x v="0"/>
    <n v="1"/>
    <x v="1"/>
    <n v="63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1209.25"/>
    <x v="1"/>
    <x v="1"/>
    <n v="56"/>
    <n v="5975"/>
    <x v="20"/>
    <x v="0"/>
    <x v="1"/>
    <x v="0"/>
    <b v="1"/>
    <b v="1"/>
    <b v="0"/>
    <b v="0"/>
    <n v="19.1944444444444"/>
    <x v="41"/>
    <b v="0"/>
  </r>
  <r>
    <s v="0831-JNISG"/>
    <x v="0"/>
    <s v="United States"/>
    <s v="California"/>
    <s v="San Jose"/>
    <n v="95148"/>
    <s v="37.339533, -121.777179"/>
    <n v="37.339533000000003"/>
    <n v="-121.777179"/>
    <x v="0"/>
    <x v="0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1396.25"/>
    <x v="1"/>
    <x v="1"/>
    <n v="20"/>
    <n v="5406"/>
    <x v="20"/>
    <x v="0"/>
    <x v="1"/>
    <x v="0"/>
    <b v="1"/>
    <b v="0"/>
    <b v="0"/>
    <b v="1"/>
    <n v="19.665492957746402"/>
    <x v="41"/>
    <b v="0"/>
  </r>
  <r>
    <s v="0774-IFUVM"/>
    <x v="0"/>
    <s v="United States"/>
    <s v="California"/>
    <s v="Stockton"/>
    <n v="95202"/>
    <s v="37.959706, -121.287669"/>
    <n v="37.959705999999997"/>
    <n v="-121.28766899999999"/>
    <x v="0"/>
    <x v="0"/>
    <n v="1"/>
    <x v="1"/>
    <n v="11"/>
    <n v="1"/>
    <s v="Yes"/>
    <s v="Yes"/>
    <s v="No"/>
    <s v="No"/>
    <s v="No"/>
    <s v="Yes"/>
    <s v="No"/>
    <n v="1"/>
    <x v="0"/>
    <n v="65.150000000000006"/>
    <n v="723.35"/>
    <x v="1"/>
    <x v="1"/>
    <n v="42"/>
    <n v="5942"/>
    <x v="20"/>
    <x v="0"/>
    <x v="0"/>
    <x v="0"/>
    <b v="0"/>
    <b v="0"/>
    <b v="0"/>
    <b v="0"/>
    <n v="65.759090909090901"/>
    <x v="85"/>
    <b v="1"/>
  </r>
  <r>
    <s v="3082-WQRVY"/>
    <x v="0"/>
    <s v="United States"/>
    <s v="California"/>
    <s v="Stockton"/>
    <n v="95203"/>
    <s v="37.954089, -121.329761"/>
    <n v="37.954089000000003"/>
    <n v="-121.329761"/>
    <x v="0"/>
    <x v="1"/>
    <n v="1"/>
    <x v="0"/>
    <n v="14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228.65"/>
    <x v="1"/>
    <x v="1"/>
    <n v="66"/>
    <n v="2962"/>
    <x v="20"/>
    <x v="1"/>
    <x v="0"/>
    <x v="0"/>
    <b v="1"/>
    <b v="0"/>
    <b v="0"/>
    <b v="1"/>
    <n v="16.332142857142799"/>
    <x v="41"/>
    <b v="0"/>
  </r>
  <r>
    <s v="9553-DLCLU"/>
    <x v="0"/>
    <s v="United States"/>
    <s v="California"/>
    <s v="Stockton"/>
    <n v="95204"/>
    <s v="37.974498, -121.319568"/>
    <n v="37.974497999999997"/>
    <n v="-121.319568"/>
    <x v="1"/>
    <x v="0"/>
    <n v="0"/>
    <x v="0"/>
    <n v="13"/>
    <n v="1"/>
    <s v="Yes"/>
    <s v="Yes"/>
    <s v="Yes"/>
    <s v="Yes"/>
    <s v="Yes"/>
    <s v="Yes"/>
    <s v="Yes"/>
    <n v="0"/>
    <x v="1"/>
    <n v="88.95"/>
    <n v="1161.75"/>
    <x v="1"/>
    <x v="1"/>
    <n v="27"/>
    <n v="5407"/>
    <x v="20"/>
    <x v="0"/>
    <x v="1"/>
    <x v="0"/>
    <b v="0"/>
    <b v="1"/>
    <b v="0"/>
    <b v="0"/>
    <n v="89.365384615384599"/>
    <x v="62"/>
    <b v="1"/>
  </r>
  <r>
    <s v="1641-BYBTK"/>
    <x v="0"/>
    <s v="United States"/>
    <s v="California"/>
    <s v="Stockton"/>
    <n v="95205"/>
    <s v="37.965695, -121.260051"/>
    <n v="37.965694999999997"/>
    <n v="-121.260051"/>
    <x v="0"/>
    <x v="0"/>
    <n v="0"/>
    <x v="1"/>
    <n v="6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98.35"/>
    <x v="1"/>
    <x v="1"/>
    <n v="75"/>
    <n v="3478"/>
    <x v="20"/>
    <x v="0"/>
    <x v="0"/>
    <x v="0"/>
    <b v="1"/>
    <b v="0"/>
    <b v="0"/>
    <b v="1"/>
    <n v="16.391666666666602"/>
    <x v="7"/>
    <b v="0"/>
  </r>
  <r>
    <s v="2460-NGXBJ"/>
    <x v="0"/>
    <s v="United States"/>
    <s v="California"/>
    <s v="Stockton"/>
    <n v="95206"/>
    <s v="37.902422, -121.440029"/>
    <n v="37.902422000000001"/>
    <n v="-121.440029"/>
    <x v="0"/>
    <x v="1"/>
    <n v="1"/>
    <x v="1"/>
    <n v="11"/>
    <n v="1"/>
    <s v="Yes"/>
    <s v="No"/>
    <s v="No"/>
    <s v="No"/>
    <s v="No"/>
    <s v="No"/>
    <s v="No"/>
    <n v="1"/>
    <x v="1"/>
    <n v="75.2"/>
    <n v="775.3"/>
    <x v="1"/>
    <x v="1"/>
    <n v="28"/>
    <n v="5193"/>
    <x v="20"/>
    <x v="0"/>
    <x v="0"/>
    <x v="1"/>
    <b v="0"/>
    <b v="1"/>
    <b v="0"/>
    <b v="0"/>
    <n v="70.481818181818099"/>
    <x v="17"/>
    <b v="0"/>
  </r>
  <r>
    <s v="2446-ZKVAF"/>
    <x v="0"/>
    <s v="United States"/>
    <s v="California"/>
    <s v="Stockton"/>
    <n v="95207"/>
    <s v="38.002125, -121.324979"/>
    <n v="38.002124999999999"/>
    <n v="-121.324979"/>
    <x v="0"/>
    <x v="0"/>
    <n v="1"/>
    <x v="0"/>
    <n v="18"/>
    <n v="1"/>
    <s v="Yes"/>
    <s v="No"/>
    <s v="Yes"/>
    <s v="No"/>
    <s v="No"/>
    <s v="No"/>
    <s v="No"/>
    <n v="0"/>
    <x v="0"/>
    <n v="56.8"/>
    <n v="1074.6500000000001"/>
    <x v="1"/>
    <x v="1"/>
    <n v="59"/>
    <n v="5558"/>
    <x v="20"/>
    <x v="0"/>
    <x v="0"/>
    <x v="0"/>
    <b v="0"/>
    <b v="1"/>
    <b v="0"/>
    <b v="0"/>
    <n v="59.702777777777698"/>
    <x v="57"/>
    <b v="0"/>
  </r>
  <r>
    <s v="3522-CDKHF"/>
    <x v="0"/>
    <s v="United States"/>
    <s v="California"/>
    <s v="Stockton"/>
    <n v="95210"/>
    <s v="38.033219, -121.297433"/>
    <n v="38.033219000000003"/>
    <n v="-121.297433"/>
    <x v="1"/>
    <x v="0"/>
    <n v="1"/>
    <x v="0"/>
    <n v="32"/>
    <n v="1"/>
    <s v="No"/>
    <s v="Yes"/>
    <s v="No"/>
    <s v="No"/>
    <s v="No"/>
    <s v="No"/>
    <s v="No"/>
    <n v="1"/>
    <x v="1"/>
    <n v="75.5"/>
    <n v="2324.6999999999998"/>
    <x v="1"/>
    <x v="1"/>
    <n v="76"/>
    <n v="3131"/>
    <x v="20"/>
    <x v="0"/>
    <x v="0"/>
    <x v="1"/>
    <b v="0"/>
    <b v="0"/>
    <b v="0"/>
    <b v="0"/>
    <n v="72.646874999999994"/>
    <x v="17"/>
    <b v="1"/>
  </r>
  <r>
    <s v="1430-SFQSA"/>
    <x v="0"/>
    <s v="United States"/>
    <s v="California"/>
    <s v="Stockton"/>
    <n v="95212"/>
    <s v="38.049457, -121.21653"/>
    <n v="38.049456999999997"/>
    <n v="-121.21653000000001"/>
    <x v="0"/>
    <x v="0"/>
    <n v="0"/>
    <x v="0"/>
    <n v="29"/>
    <n v="0"/>
    <s v="No phone service"/>
    <s v="Yes"/>
    <s v="No"/>
    <s v="No"/>
    <s v="Yes"/>
    <s v="No"/>
    <s v="No"/>
    <n v="0"/>
    <x v="0"/>
    <n v="35.6"/>
    <n v="1072.5999999999999"/>
    <x v="1"/>
    <x v="1"/>
    <n v="74"/>
    <n v="3898"/>
    <x v="20"/>
    <x v="1"/>
    <x v="0"/>
    <x v="0"/>
    <b v="0"/>
    <b v="0"/>
    <b v="0"/>
    <b v="1"/>
    <n v="36.9862068965517"/>
    <x v="27"/>
    <b v="0"/>
  </r>
  <r>
    <s v="0411-EZJZE"/>
    <x v="0"/>
    <s v="United States"/>
    <s v="California"/>
    <s v="Stockton"/>
    <n v="95215"/>
    <s v="37.946282, -121.139499"/>
    <n v="37.946281999999997"/>
    <n v="-121.139499"/>
    <x v="1"/>
    <x v="0"/>
    <n v="0"/>
    <x v="0"/>
    <n v="3"/>
    <n v="1"/>
    <s v="Yes"/>
    <s v="No"/>
    <s v="No"/>
    <s v="No"/>
    <s v="No"/>
    <s v="Yes"/>
    <s v="No"/>
    <n v="1"/>
    <x v="0"/>
    <n v="60.25"/>
    <n v="170.5"/>
    <x v="1"/>
    <x v="1"/>
    <n v="31"/>
    <n v="4830"/>
    <x v="20"/>
    <x v="0"/>
    <x v="0"/>
    <x v="0"/>
    <b v="0"/>
    <b v="0"/>
    <b v="1"/>
    <b v="0"/>
    <n v="56.8333333333333"/>
    <x v="71"/>
    <b v="0"/>
  </r>
  <r>
    <s v="8807-ARQET"/>
    <x v="0"/>
    <s v="United States"/>
    <s v="California"/>
    <s v="Angels Camp"/>
    <n v="95222"/>
    <s v="38.071327, -120.632221"/>
    <n v="38.071326999999997"/>
    <n v="-120.632221"/>
    <x v="1"/>
    <x v="0"/>
    <n v="0"/>
    <x v="0"/>
    <n v="41"/>
    <n v="0"/>
    <s v="No phone service"/>
    <s v="No"/>
    <s v="Yes"/>
    <s v="No"/>
    <s v="No"/>
    <s v="No"/>
    <s v="Yes"/>
    <n v="1"/>
    <x v="0"/>
    <n v="40.35"/>
    <n v="1677.85"/>
    <x v="1"/>
    <x v="1"/>
    <n v="79"/>
    <n v="2454"/>
    <x v="20"/>
    <x v="0"/>
    <x v="0"/>
    <x v="0"/>
    <b v="0"/>
    <b v="0"/>
    <b v="1"/>
    <b v="0"/>
    <n v="40.923170731707302"/>
    <x v="39"/>
    <b v="0"/>
  </r>
  <r>
    <s v="8992-CEUEN"/>
    <x v="0"/>
    <s v="United States"/>
    <s v="California"/>
    <s v="Arnold"/>
    <n v="95223"/>
    <s v="38.32153, -120.236358"/>
    <n v="38.321530000000003"/>
    <n v="-120.236358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8.850000000000001"/>
    <n v="18.850000000000001"/>
    <x v="1"/>
    <x v="1"/>
    <n v="37"/>
    <n v="5084"/>
    <x v="20"/>
    <x v="0"/>
    <x v="0"/>
    <x v="0"/>
    <b v="1"/>
    <b v="0"/>
    <b v="1"/>
    <b v="0"/>
    <n v="18.850000000000001"/>
    <x v="53"/>
    <b v="0"/>
  </r>
  <r>
    <s v="4320-QMLLA"/>
    <x v="0"/>
    <s v="United States"/>
    <s v="California"/>
    <s v="Avery"/>
    <n v="95224"/>
    <s v="38.208336, -120.339938"/>
    <n v="38.208336000000003"/>
    <n v="-120.339938"/>
    <x v="0"/>
    <x v="0"/>
    <n v="0"/>
    <x v="0"/>
    <n v="7"/>
    <n v="1"/>
    <s v="No"/>
    <s v="No"/>
    <s v="No"/>
    <s v="No"/>
    <s v="No"/>
    <s v="Yes"/>
    <s v="No"/>
    <n v="0"/>
    <x v="0"/>
    <n v="54.85"/>
    <n v="370.4"/>
    <x v="1"/>
    <x v="1"/>
    <n v="20"/>
    <n v="3481"/>
    <x v="20"/>
    <x v="0"/>
    <x v="0"/>
    <x v="0"/>
    <b v="0"/>
    <b v="0"/>
    <b v="0"/>
    <b v="1"/>
    <n v="52.914285714285697"/>
    <x v="37"/>
    <b v="0"/>
  </r>
  <r>
    <s v="8777-PVYGU"/>
    <x v="0"/>
    <s v="United States"/>
    <s v="California"/>
    <s v="Burson"/>
    <n v="95225"/>
    <s v="38.183918, -120.898817"/>
    <n v="38.183917999999998"/>
    <n v="-120.89881699999999"/>
    <x v="1"/>
    <x v="0"/>
    <n v="1"/>
    <x v="0"/>
    <n v="52"/>
    <n v="1"/>
    <s v="No"/>
    <s v="Yes"/>
    <s v="No"/>
    <s v="Yes"/>
    <s v="No"/>
    <s v="Yes"/>
    <s v="No"/>
    <n v="1"/>
    <x v="0"/>
    <n v="64.3"/>
    <n v="3410.6"/>
    <x v="1"/>
    <x v="1"/>
    <n v="73"/>
    <n v="4405"/>
    <x v="20"/>
    <x v="1"/>
    <x v="0"/>
    <x v="0"/>
    <b v="0"/>
    <b v="0"/>
    <b v="0"/>
    <b v="1"/>
    <n v="65.588461538461502"/>
    <x v="9"/>
    <b v="1"/>
  </r>
  <r>
    <s v="8292-ITGYJ"/>
    <x v="0"/>
    <s v="United States"/>
    <s v="California"/>
    <s v="Campo Seco"/>
    <n v="95226"/>
    <s v="38.233879, -120.861666"/>
    <n v="38.233879000000002"/>
    <n v="-120.861666"/>
    <x v="1"/>
    <x v="0"/>
    <n v="1"/>
    <x v="1"/>
    <n v="45"/>
    <n v="1"/>
    <s v="Yes"/>
    <s v="No internet service"/>
    <s v="No internet service"/>
    <s v="No internet service"/>
    <s v="No internet service"/>
    <s v="No internet service"/>
    <s v="No internet service"/>
    <n v="1"/>
    <x v="3"/>
    <n v="24.65"/>
    <n v="1138.8"/>
    <x v="1"/>
    <x v="1"/>
    <n v="67"/>
    <n v="3043"/>
    <x v="20"/>
    <x v="0"/>
    <x v="1"/>
    <x v="0"/>
    <b v="1"/>
    <b v="0"/>
    <b v="0"/>
    <b v="0"/>
    <n v="25.306666666666601"/>
    <x v="34"/>
    <b v="0"/>
  </r>
  <r>
    <s v="6870-ZWMNX"/>
    <x v="0"/>
    <s v="United States"/>
    <s v="California"/>
    <s v="Clements"/>
    <n v="95227"/>
    <s v="38.227285, -121.02789"/>
    <n v="38.227285000000002"/>
    <n v="-121.02789"/>
    <x v="0"/>
    <x v="0"/>
    <n v="1"/>
    <x v="0"/>
    <n v="70"/>
    <n v="1"/>
    <s v="Yes"/>
    <s v="No"/>
    <s v="Yes"/>
    <s v="Yes"/>
    <s v="Yes"/>
    <s v="Yes"/>
    <s v="No"/>
    <n v="0"/>
    <x v="1"/>
    <n v="76.099999999999994"/>
    <n v="5264.25"/>
    <x v="1"/>
    <x v="1"/>
    <n v="67"/>
    <n v="5115"/>
    <x v="20"/>
    <x v="0"/>
    <x v="1"/>
    <x v="0"/>
    <b v="0"/>
    <b v="1"/>
    <b v="0"/>
    <b v="0"/>
    <n v="75.203571428571394"/>
    <x v="23"/>
    <b v="0"/>
  </r>
  <r>
    <s v="0621-CXBKL"/>
    <x v="0"/>
    <s v="United States"/>
    <s v="California"/>
    <s v="Copperopolis"/>
    <n v="95228"/>
    <s v="37.943954, -120.67108"/>
    <n v="37.943953999999998"/>
    <n v="-120.67108"/>
    <x v="1"/>
    <x v="0"/>
    <n v="0"/>
    <x v="0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18.7"/>
    <n v="1005.7"/>
    <x v="1"/>
    <x v="1"/>
    <n v="54"/>
    <n v="4116"/>
    <x v="20"/>
    <x v="0"/>
    <x v="1"/>
    <x v="0"/>
    <b v="1"/>
    <b v="0"/>
    <b v="0"/>
    <b v="1"/>
    <n v="18.9754716981132"/>
    <x v="53"/>
    <b v="0"/>
  </r>
  <r>
    <s v="5268-DSMNQ"/>
    <x v="0"/>
    <s v="United States"/>
    <s v="California"/>
    <s v="Farmington"/>
    <n v="95230"/>
    <s v="37.956963, -120.863055"/>
    <n v="37.956963000000002"/>
    <n v="-120.863055"/>
    <x v="1"/>
    <x v="1"/>
    <n v="1"/>
    <x v="0"/>
    <n v="62"/>
    <n v="1"/>
    <s v="Yes"/>
    <s v="No"/>
    <s v="Yes"/>
    <s v="Yes"/>
    <s v="No"/>
    <s v="Yes"/>
    <s v="No"/>
    <n v="1"/>
    <x v="2"/>
    <n v="97.95"/>
    <n v="5936.55"/>
    <x v="1"/>
    <x v="1"/>
    <n v="50"/>
    <n v="5428"/>
    <x v="20"/>
    <x v="1"/>
    <x v="0"/>
    <x v="1"/>
    <b v="0"/>
    <b v="1"/>
    <b v="0"/>
    <b v="0"/>
    <n v="95.750806451612902"/>
    <x v="12"/>
    <b v="0"/>
  </r>
  <r>
    <s v="5334-JLAXU"/>
    <x v="0"/>
    <s v="United States"/>
    <s v="California"/>
    <s v="French Camp"/>
    <n v="95231"/>
    <s v="37.873283, -121.292034"/>
    <n v="37.873283000000001"/>
    <n v="-121.292034"/>
    <x v="1"/>
    <x v="0"/>
    <n v="1"/>
    <x v="0"/>
    <n v="60"/>
    <n v="1"/>
    <s v="Yes"/>
    <s v="Yes"/>
    <s v="Yes"/>
    <s v="No"/>
    <s v="No"/>
    <s v="No"/>
    <s v="Yes"/>
    <n v="1"/>
    <x v="2"/>
    <n v="94.1"/>
    <n v="5475.9"/>
    <x v="1"/>
    <x v="1"/>
    <n v="62"/>
    <n v="5267"/>
    <x v="20"/>
    <x v="0"/>
    <x v="0"/>
    <x v="1"/>
    <b v="0"/>
    <b v="1"/>
    <b v="0"/>
    <b v="0"/>
    <n v="91.265000000000001"/>
    <x v="15"/>
    <b v="1"/>
  </r>
  <r>
    <s v="6242-MBHPK"/>
    <x v="0"/>
    <s v="United States"/>
    <s v="California"/>
    <s v="Hathaway Pines"/>
    <n v="95233"/>
    <s v="38.184914, -120.364085"/>
    <n v="38.184913999999999"/>
    <n v="-120.364085"/>
    <x v="1"/>
    <x v="1"/>
    <n v="1"/>
    <x v="0"/>
    <n v="23"/>
    <n v="1"/>
    <s v="No"/>
    <s v="Yes"/>
    <s v="No"/>
    <s v="No"/>
    <s v="No"/>
    <s v="Yes"/>
    <s v="Yes"/>
    <n v="1"/>
    <x v="2"/>
    <n v="95.1"/>
    <n v="2326.0500000000002"/>
    <x v="1"/>
    <x v="1"/>
    <n v="66"/>
    <n v="4025"/>
    <x v="20"/>
    <x v="0"/>
    <x v="0"/>
    <x v="1"/>
    <b v="0"/>
    <b v="0"/>
    <b v="1"/>
    <b v="0"/>
    <n v="101.132608695652"/>
    <x v="14"/>
    <b v="1"/>
  </r>
  <r>
    <s v="9359-UGBTK"/>
    <x v="0"/>
    <s v="United States"/>
    <s v="California"/>
    <s v="Lockeford"/>
    <n v="95237"/>
    <s v="38.166791, -121.14207"/>
    <n v="38.166791000000003"/>
    <n v="-121.14207"/>
    <x v="1"/>
    <x v="0"/>
    <n v="0"/>
    <x v="0"/>
    <n v="67"/>
    <n v="1"/>
    <s v="No"/>
    <s v="Yes"/>
    <s v="No"/>
    <s v="Yes"/>
    <s v="Yes"/>
    <s v="No"/>
    <s v="Yes"/>
    <n v="1"/>
    <x v="1"/>
    <n v="72.349999999999994"/>
    <n v="4991.5"/>
    <x v="1"/>
    <x v="1"/>
    <n v="50"/>
    <n v="4910"/>
    <x v="20"/>
    <x v="1"/>
    <x v="0"/>
    <x v="0"/>
    <b v="0"/>
    <b v="0"/>
    <b v="0"/>
    <b v="0"/>
    <n v="74.5"/>
    <x v="66"/>
    <b v="1"/>
  </r>
  <r>
    <s v="4782-OSFXZ"/>
    <x v="0"/>
    <s v="United States"/>
    <s v="California"/>
    <s v="Lodi"/>
    <n v="95242"/>
    <s v="38.128087, -121.4078"/>
    <n v="38.128087000000001"/>
    <n v="-121.40779999999999"/>
    <x v="1"/>
    <x v="1"/>
    <n v="1"/>
    <x v="0"/>
    <n v="71"/>
    <n v="1"/>
    <s v="Yes"/>
    <s v="Yes"/>
    <s v="Yes"/>
    <s v="Yes"/>
    <s v="Yes"/>
    <s v="No"/>
    <s v="Yes"/>
    <n v="1"/>
    <x v="1"/>
    <n v="82.7"/>
    <n v="5831.2"/>
    <x v="1"/>
    <x v="1"/>
    <n v="20"/>
    <n v="5089"/>
    <x v="20"/>
    <x v="0"/>
    <x v="1"/>
    <x v="0"/>
    <b v="0"/>
    <b v="0"/>
    <b v="0"/>
    <b v="0"/>
    <n v="82.129577464788696"/>
    <x v="31"/>
    <b v="1"/>
  </r>
  <r>
    <s v="6479-OAUSD"/>
    <x v="0"/>
    <s v="United States"/>
    <s v="California"/>
    <s v="Mokelumne Hill"/>
    <n v="95245"/>
    <s v="38.304194, -120.592431"/>
    <n v="38.304194000000003"/>
    <n v="-120.592431"/>
    <x v="0"/>
    <x v="0"/>
    <n v="0"/>
    <x v="0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510.8"/>
    <x v="1"/>
    <x v="1"/>
    <n v="22"/>
    <n v="2130"/>
    <x v="20"/>
    <x v="1"/>
    <x v="0"/>
    <x v="0"/>
    <b v="1"/>
    <b v="1"/>
    <b v="0"/>
    <b v="0"/>
    <n v="20.431999999999999"/>
    <x v="41"/>
    <b v="0"/>
  </r>
  <r>
    <s v="7129-ACFOG"/>
    <x v="0"/>
    <s v="United States"/>
    <s v="California"/>
    <s v="Mountain Ranch"/>
    <n v="95246"/>
    <s v="38.264262, -120.515133"/>
    <n v="38.264262000000002"/>
    <n v="-120.51513300000001"/>
    <x v="1"/>
    <x v="0"/>
    <n v="0"/>
    <x v="0"/>
    <n v="5"/>
    <n v="1"/>
    <s v="Yes"/>
    <s v="Yes"/>
    <s v="No"/>
    <s v="No"/>
    <s v="No"/>
    <s v="No"/>
    <s v="No"/>
    <n v="1"/>
    <x v="0"/>
    <n v="53.8"/>
    <n v="283.95"/>
    <x v="1"/>
    <x v="1"/>
    <n v="78"/>
    <n v="2182"/>
    <x v="20"/>
    <x v="0"/>
    <x v="0"/>
    <x v="0"/>
    <b v="0"/>
    <b v="0"/>
    <b v="1"/>
    <b v="0"/>
    <n v="56.79"/>
    <x v="0"/>
    <b v="1"/>
  </r>
  <r>
    <s v="4189-NAKJS"/>
    <x v="0"/>
    <s v="United States"/>
    <s v="California"/>
    <s v="Murphys"/>
    <n v="95247"/>
    <s v="38.147852, -120.440124"/>
    <n v="38.147852"/>
    <n v="-120.440124"/>
    <x v="0"/>
    <x v="0"/>
    <n v="0"/>
    <x v="0"/>
    <n v="26"/>
    <n v="1"/>
    <s v="Yes"/>
    <s v="No"/>
    <s v="No"/>
    <s v="No"/>
    <s v="No"/>
    <s v="No"/>
    <s v="No"/>
    <n v="1"/>
    <x v="0"/>
    <n v="51.55"/>
    <n v="1295.4000000000001"/>
    <x v="1"/>
    <x v="1"/>
    <n v="36"/>
    <n v="3130"/>
    <x v="20"/>
    <x v="1"/>
    <x v="0"/>
    <x v="0"/>
    <b v="0"/>
    <b v="1"/>
    <b v="0"/>
    <b v="0"/>
    <n v="49.823076923076897"/>
    <x v="87"/>
    <b v="0"/>
  </r>
  <r>
    <s v="5562-BETPV"/>
    <x v="0"/>
    <s v="United States"/>
    <s v="California"/>
    <s v="San Andreas"/>
    <n v="95249"/>
    <s v="38.196497, -120.61689"/>
    <n v="38.196497000000001"/>
    <n v="-120.61689"/>
    <x v="0"/>
    <x v="0"/>
    <n v="1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9.649999999999999"/>
    <x v="1"/>
    <x v="1"/>
    <n v="53"/>
    <n v="2539"/>
    <x v="20"/>
    <x v="1"/>
    <x v="0"/>
    <x v="0"/>
    <b v="1"/>
    <b v="0"/>
    <b v="0"/>
    <b v="1"/>
    <n v="19.649999999999999"/>
    <x v="41"/>
    <b v="0"/>
  </r>
  <r>
    <s v="1282-IHQAC"/>
    <x v="0"/>
    <s v="United States"/>
    <s v="California"/>
    <s v="Sheep Ranch"/>
    <n v="95250"/>
    <s v="38.244806, -120.417301"/>
    <n v="38.244805999999997"/>
    <n v="-120.41730099999999"/>
    <x v="0"/>
    <x v="1"/>
    <n v="0"/>
    <x v="0"/>
    <n v="70"/>
    <n v="0"/>
    <s v="No phone service"/>
    <s v="No"/>
    <s v="Yes"/>
    <s v="Yes"/>
    <s v="No"/>
    <s v="Yes"/>
    <s v="No"/>
    <n v="1"/>
    <x v="0"/>
    <n v="44.05"/>
    <n v="3011.65"/>
    <x v="1"/>
    <x v="1"/>
    <n v="68"/>
    <n v="4022"/>
    <x v="20"/>
    <x v="1"/>
    <x v="0"/>
    <x v="0"/>
    <b v="0"/>
    <b v="1"/>
    <b v="0"/>
    <b v="0"/>
    <n v="43.023571428571401"/>
    <x v="28"/>
    <b v="0"/>
  </r>
  <r>
    <s v="9127-FHJBZ"/>
    <x v="0"/>
    <s v="United States"/>
    <s v="California"/>
    <s v="Vallecito"/>
    <n v="95251"/>
    <s v="38.055562, -120.456298"/>
    <n v="38.055562000000002"/>
    <n v="-120.456298"/>
    <x v="0"/>
    <x v="0"/>
    <n v="1"/>
    <x v="1"/>
    <n v="72"/>
    <n v="1"/>
    <s v="Yes"/>
    <s v="Yes"/>
    <s v="Yes"/>
    <s v="Yes"/>
    <s v="Yes"/>
    <s v="Yes"/>
    <s v="Yes"/>
    <n v="1"/>
    <x v="2"/>
    <n v="114"/>
    <n v="8093.15"/>
    <x v="1"/>
    <x v="1"/>
    <n v="29"/>
    <n v="4558"/>
    <x v="20"/>
    <x v="0"/>
    <x v="1"/>
    <x v="1"/>
    <b v="0"/>
    <b v="0"/>
    <b v="1"/>
    <b v="0"/>
    <n v="112.404861111111"/>
    <x v="79"/>
    <b v="1"/>
  </r>
  <r>
    <s v="1641-RQDAY"/>
    <x v="0"/>
    <s v="United States"/>
    <s v="California"/>
    <s v="Wallace"/>
    <n v="95254"/>
    <s v="38.192608, -120.957842"/>
    <n v="38.192608"/>
    <n v="-120.957842"/>
    <x v="1"/>
    <x v="1"/>
    <n v="1"/>
    <x v="1"/>
    <n v="32"/>
    <n v="1"/>
    <s v="Yes"/>
    <s v="No"/>
    <s v="Yes"/>
    <s v="No"/>
    <s v="No"/>
    <s v="Yes"/>
    <s v="Yes"/>
    <n v="1"/>
    <x v="2"/>
    <n v="100.4"/>
    <n v="3217.65"/>
    <x v="1"/>
    <x v="1"/>
    <n v="59"/>
    <n v="4848"/>
    <x v="20"/>
    <x v="0"/>
    <x v="0"/>
    <x v="1"/>
    <b v="0"/>
    <b v="0"/>
    <b v="1"/>
    <b v="0"/>
    <n v="100.5515625"/>
    <x v="24"/>
    <b v="0"/>
  </r>
  <r>
    <s v="6994-ORCWG"/>
    <x v="0"/>
    <s v="United States"/>
    <s v="California"/>
    <s v="Wilseyville"/>
    <n v="95257"/>
    <s v="38.392686, -120.415951"/>
    <n v="38.392685999999998"/>
    <n v="-120.41595100000001"/>
    <x v="1"/>
    <x v="0"/>
    <n v="0"/>
    <x v="0"/>
    <n v="14"/>
    <n v="1"/>
    <s v="Yes"/>
    <s v="No"/>
    <s v="Yes"/>
    <s v="No"/>
    <s v="No"/>
    <s v="No"/>
    <s v="No"/>
    <n v="1"/>
    <x v="0"/>
    <n v="54.25"/>
    <n v="773.2"/>
    <x v="1"/>
    <x v="1"/>
    <n v="44"/>
    <n v="4423"/>
    <x v="20"/>
    <x v="1"/>
    <x v="0"/>
    <x v="0"/>
    <b v="0"/>
    <b v="0"/>
    <b v="0"/>
    <b v="1"/>
    <n v="55.228571428571399"/>
    <x v="37"/>
    <b v="0"/>
  </r>
  <r>
    <s v="1346-UFHAX"/>
    <x v="0"/>
    <s v="United States"/>
    <s v="California"/>
    <s v="Woodbridge"/>
    <n v="95258"/>
    <s v="38.169605, -121.310964"/>
    <n v="38.169604999999997"/>
    <n v="-121.310964"/>
    <x v="1"/>
    <x v="0"/>
    <n v="0"/>
    <x v="0"/>
    <n v="13"/>
    <n v="1"/>
    <s v="Yes"/>
    <s v="Yes"/>
    <s v="No"/>
    <s v="No"/>
    <s v="No"/>
    <s v="No"/>
    <s v="No"/>
    <n v="1"/>
    <x v="1"/>
    <n v="80"/>
    <n v="1029.3499999999999"/>
    <x v="1"/>
    <x v="1"/>
    <n v="78"/>
    <n v="5577"/>
    <x v="20"/>
    <x v="0"/>
    <x v="0"/>
    <x v="1"/>
    <b v="0"/>
    <b v="1"/>
    <b v="0"/>
    <b v="0"/>
    <n v="79.180769230769201"/>
    <x v="16"/>
    <b v="1"/>
  </r>
  <r>
    <s v="2933-XEUJM"/>
    <x v="0"/>
    <s v="United States"/>
    <s v="California"/>
    <s v="Ballico"/>
    <n v="95303"/>
    <s v="37.4695, -120.672724"/>
    <n v="37.469499999999996"/>
    <n v="-120.672724"/>
    <x v="1"/>
    <x v="0"/>
    <n v="0"/>
    <x v="0"/>
    <n v="46"/>
    <n v="1"/>
    <s v="Yes"/>
    <s v="Yes"/>
    <s v="No"/>
    <s v="Yes"/>
    <s v="No"/>
    <s v="Yes"/>
    <s v="Yes"/>
    <n v="0"/>
    <x v="1"/>
    <n v="79.2"/>
    <n v="3593.8"/>
    <x v="1"/>
    <x v="1"/>
    <n v="63"/>
    <n v="2007"/>
    <x v="20"/>
    <x v="0"/>
    <x v="1"/>
    <x v="0"/>
    <b v="0"/>
    <b v="0"/>
    <b v="0"/>
    <b v="1"/>
    <n v="78.126086956521704"/>
    <x v="16"/>
    <b v="1"/>
  </r>
  <r>
    <s v="5461-QKNTN"/>
    <x v="0"/>
    <s v="United States"/>
    <s v="California"/>
    <s v="Catheys Valley"/>
    <n v="95306"/>
    <s v="37.394411, -120.127262"/>
    <n v="37.394410999999998"/>
    <n v="-120.127262"/>
    <x v="0"/>
    <x v="1"/>
    <n v="1"/>
    <x v="0"/>
    <n v="43"/>
    <n v="1"/>
    <s v="Yes"/>
    <s v="No"/>
    <s v="Yes"/>
    <s v="No"/>
    <s v="Yes"/>
    <s v="Yes"/>
    <s v="No"/>
    <n v="1"/>
    <x v="2"/>
    <n v="94.3"/>
    <n v="3953.15"/>
    <x v="1"/>
    <x v="1"/>
    <n v="63"/>
    <n v="2040"/>
    <x v="20"/>
    <x v="0"/>
    <x v="0"/>
    <x v="1"/>
    <b v="0"/>
    <b v="0"/>
    <b v="1"/>
    <b v="0"/>
    <n v="91.933720930232496"/>
    <x v="15"/>
    <b v="0"/>
  </r>
  <r>
    <s v="4835-YSJMR"/>
    <x v="0"/>
    <s v="United States"/>
    <s v="California"/>
    <s v="Ceres"/>
    <n v="95307"/>
    <s v="37.553469, -120.952825"/>
    <n v="37.553469"/>
    <n v="-120.952825"/>
    <x v="0"/>
    <x v="0"/>
    <n v="0"/>
    <x v="0"/>
    <n v="39"/>
    <n v="1"/>
    <s v="No"/>
    <s v="No"/>
    <s v="No"/>
    <s v="No"/>
    <s v="Yes"/>
    <s v="No"/>
    <s v="No"/>
    <n v="1"/>
    <x v="0"/>
    <n v="49.8"/>
    <n v="1971.15"/>
    <x v="1"/>
    <x v="1"/>
    <n v="51"/>
    <n v="2202"/>
    <x v="20"/>
    <x v="0"/>
    <x v="1"/>
    <x v="0"/>
    <b v="0"/>
    <b v="0"/>
    <b v="0"/>
    <b v="0"/>
    <n v="50.542307692307602"/>
    <x v="58"/>
    <b v="0"/>
  </r>
  <r>
    <s v="3164-YAXFY"/>
    <x v="0"/>
    <s v="United States"/>
    <s v="California"/>
    <s v="Coulterville"/>
    <n v="95311"/>
    <s v="37.722127, -120.110174"/>
    <n v="37.722127"/>
    <n v="-120.110174"/>
    <x v="0"/>
    <x v="0"/>
    <n v="0"/>
    <x v="0"/>
    <n v="57"/>
    <n v="0"/>
    <s v="No phone service"/>
    <s v="Yes"/>
    <s v="No"/>
    <s v="Yes"/>
    <s v="No"/>
    <s v="Yes"/>
    <s v="Yes"/>
    <n v="1"/>
    <x v="0"/>
    <n v="53.75"/>
    <n v="3196"/>
    <x v="1"/>
    <x v="1"/>
    <n v="58"/>
    <n v="5594"/>
    <x v="20"/>
    <x v="0"/>
    <x v="0"/>
    <x v="0"/>
    <b v="0"/>
    <b v="0"/>
    <b v="1"/>
    <b v="0"/>
    <n v="56.070175438596401"/>
    <x v="0"/>
    <b v="0"/>
  </r>
  <r>
    <s v="0887-WBJVH"/>
    <x v="0"/>
    <s v="United States"/>
    <s v="California"/>
    <s v="Cressey"/>
    <n v="95312"/>
    <s v="37.420273, -120.66527"/>
    <n v="37.420273000000002"/>
    <n v="-120.66527000000001"/>
    <x v="1"/>
    <x v="0"/>
    <n v="1"/>
    <x v="0"/>
    <n v="53"/>
    <n v="1"/>
    <s v="No"/>
    <s v="No"/>
    <s v="No"/>
    <s v="No"/>
    <s v="Yes"/>
    <s v="Yes"/>
    <s v="Yes"/>
    <n v="1"/>
    <x v="2"/>
    <n v="93.45"/>
    <n v="4872.2"/>
    <x v="1"/>
    <x v="1"/>
    <n v="20"/>
    <n v="4700"/>
    <x v="20"/>
    <x v="1"/>
    <x v="0"/>
    <x v="1"/>
    <b v="0"/>
    <b v="0"/>
    <b v="1"/>
    <b v="0"/>
    <n v="91.928301886792397"/>
    <x v="45"/>
    <b v="0"/>
  </r>
  <r>
    <s v="4660-IRIBM"/>
    <x v="0"/>
    <s v="United States"/>
    <s v="California"/>
    <s v="Crows Landing"/>
    <n v="95313"/>
    <s v="37.435664, -121.049056"/>
    <n v="37.435664000000003"/>
    <n v="-121.04905599999999"/>
    <x v="0"/>
    <x v="0"/>
    <n v="1"/>
    <x v="1"/>
    <n v="18"/>
    <n v="1"/>
    <s v="No"/>
    <s v="Yes"/>
    <s v="No"/>
    <s v="Yes"/>
    <s v="No"/>
    <s v="Yes"/>
    <s v="No"/>
    <n v="1"/>
    <x v="1"/>
    <n v="87.9"/>
    <n v="1500.5"/>
    <x v="1"/>
    <x v="1"/>
    <n v="33"/>
    <n v="5192"/>
    <x v="20"/>
    <x v="0"/>
    <x v="0"/>
    <x v="1"/>
    <b v="0"/>
    <b v="0"/>
    <b v="0"/>
    <b v="1"/>
    <n v="83.3611111111111"/>
    <x v="61"/>
    <b v="1"/>
  </r>
  <r>
    <s v="7670-ZBPOQ"/>
    <x v="0"/>
    <s v="United States"/>
    <s v="California"/>
    <s v="Denair"/>
    <n v="95316"/>
    <s v="37.524721, -120.757977"/>
    <n v="37.524721"/>
    <n v="-120.757977"/>
    <x v="1"/>
    <x v="0"/>
    <n v="1"/>
    <x v="0"/>
    <n v="58"/>
    <n v="1"/>
    <s v="Yes"/>
    <s v="Yes"/>
    <s v="No"/>
    <s v="No"/>
    <s v="Yes"/>
    <s v="No"/>
    <s v="No"/>
    <n v="1"/>
    <x v="0"/>
    <n v="61.05"/>
    <n v="3478.75"/>
    <x v="1"/>
    <x v="1"/>
    <n v="46"/>
    <n v="4411"/>
    <x v="20"/>
    <x v="1"/>
    <x v="0"/>
    <x v="0"/>
    <b v="0"/>
    <b v="0"/>
    <b v="0"/>
    <b v="0"/>
    <n v="59.978448275862"/>
    <x v="55"/>
    <b v="1"/>
  </r>
  <r>
    <s v="8089-UZWLX"/>
    <x v="0"/>
    <s v="United States"/>
    <s v="California"/>
    <s v="El Nido"/>
    <n v="95317"/>
    <s v="37.127386, -120.506422"/>
    <n v="37.127386000000001"/>
    <n v="-120.506422"/>
    <x v="1"/>
    <x v="1"/>
    <n v="0"/>
    <x v="0"/>
    <n v="71"/>
    <n v="1"/>
    <s v="Yes"/>
    <s v="No"/>
    <s v="No"/>
    <s v="Yes"/>
    <s v="No"/>
    <s v="Yes"/>
    <s v="Yes"/>
    <n v="0"/>
    <x v="2"/>
    <n v="104.05"/>
    <n v="7413.55"/>
    <x v="1"/>
    <x v="1"/>
    <n v="70"/>
    <n v="4113"/>
    <x v="20"/>
    <x v="0"/>
    <x v="1"/>
    <x v="1"/>
    <b v="0"/>
    <b v="0"/>
    <b v="0"/>
    <b v="0"/>
    <n v="104.41619718309801"/>
    <x v="3"/>
    <b v="0"/>
  </r>
  <r>
    <s v="0080-OROZO"/>
    <x v="0"/>
    <s v="United States"/>
    <s v="California"/>
    <s v="El Portal"/>
    <n v="95318"/>
    <s v="37.654551, -119.822984"/>
    <n v="37.654550999999998"/>
    <n v="-119.82298400000001"/>
    <x v="1"/>
    <x v="0"/>
    <n v="0"/>
    <x v="0"/>
    <n v="35"/>
    <n v="1"/>
    <s v="No"/>
    <s v="No"/>
    <s v="No"/>
    <s v="Yes"/>
    <s v="Yes"/>
    <s v="Yes"/>
    <s v="Yes"/>
    <n v="1"/>
    <x v="2"/>
    <n v="99.25"/>
    <n v="3532"/>
    <x v="1"/>
    <x v="1"/>
    <n v="36"/>
    <n v="3244"/>
    <x v="20"/>
    <x v="1"/>
    <x v="0"/>
    <x v="1"/>
    <b v="0"/>
    <b v="0"/>
    <b v="1"/>
    <b v="0"/>
    <n v="100.914285714285"/>
    <x v="2"/>
    <b v="0"/>
  </r>
  <r>
    <s v="3916-NRPAP"/>
    <x v="0"/>
    <s v="United States"/>
    <s v="California"/>
    <s v="Escalon"/>
    <n v="95320"/>
    <s v="37.818543, -121.006907"/>
    <n v="37.818542999999998"/>
    <n v="-121.006907"/>
    <x v="0"/>
    <x v="0"/>
    <n v="0"/>
    <x v="0"/>
    <n v="3"/>
    <n v="1"/>
    <s v="No"/>
    <s v="No"/>
    <s v="No"/>
    <s v="Yes"/>
    <s v="No"/>
    <s v="No"/>
    <s v="Yes"/>
    <n v="0"/>
    <x v="1"/>
    <n v="85.7"/>
    <n v="256.75"/>
    <x v="1"/>
    <x v="1"/>
    <n v="33"/>
    <n v="5806"/>
    <x v="20"/>
    <x v="0"/>
    <x v="0"/>
    <x v="1"/>
    <b v="0"/>
    <b v="1"/>
    <b v="0"/>
    <b v="0"/>
    <n v="85.5833333333333"/>
    <x v="42"/>
    <b v="0"/>
  </r>
  <r>
    <s v="6807-SIWJI"/>
    <x v="0"/>
    <s v="United States"/>
    <s v="California"/>
    <s v="Groveland"/>
    <n v="95321"/>
    <s v="37.902968, -119.667544"/>
    <n v="37.902968000000001"/>
    <n v="-119.66754400000001"/>
    <x v="0"/>
    <x v="0"/>
    <n v="0"/>
    <x v="0"/>
    <n v="38"/>
    <n v="1"/>
    <s v="Yes"/>
    <s v="Yes"/>
    <s v="Yes"/>
    <s v="No"/>
    <s v="No"/>
    <s v="Yes"/>
    <s v="Yes"/>
    <n v="1"/>
    <x v="2"/>
    <n v="104.85"/>
    <n v="3887.25"/>
    <x v="1"/>
    <x v="1"/>
    <n v="35"/>
    <n v="2709"/>
    <x v="20"/>
    <x v="1"/>
    <x v="0"/>
    <x v="1"/>
    <b v="0"/>
    <b v="0"/>
    <b v="1"/>
    <b v="0"/>
    <n v="102.29605263157799"/>
    <x v="3"/>
    <b v="1"/>
  </r>
  <r>
    <s v="8221-HVAYI"/>
    <x v="0"/>
    <s v="United States"/>
    <s v="California"/>
    <s v="Gustine"/>
    <n v="95322"/>
    <s v="37.147198, -121.120161"/>
    <n v="37.147198000000003"/>
    <n v="-121.120161"/>
    <x v="0"/>
    <x v="0"/>
    <n v="1"/>
    <x v="0"/>
    <n v="35"/>
    <n v="1"/>
    <s v="Yes"/>
    <s v="Yes"/>
    <s v="Yes"/>
    <s v="Yes"/>
    <s v="Yes"/>
    <s v="No"/>
    <s v="No"/>
    <n v="1"/>
    <x v="0"/>
    <n v="69.150000000000006"/>
    <n v="2490.15"/>
    <x v="1"/>
    <x v="1"/>
    <n v="61"/>
    <n v="3945"/>
    <x v="20"/>
    <x v="0"/>
    <x v="1"/>
    <x v="0"/>
    <b v="0"/>
    <b v="1"/>
    <b v="0"/>
    <b v="0"/>
    <n v="71.147142857142796"/>
    <x v="10"/>
    <b v="1"/>
  </r>
  <r>
    <s v="5232-NXPAY"/>
    <x v="0"/>
    <s v="United States"/>
    <s v="California"/>
    <s v="Hilmar"/>
    <n v="95324"/>
    <s v="37.394536, -120.890747"/>
    <n v="37.394536000000002"/>
    <n v="-120.890747"/>
    <x v="1"/>
    <x v="0"/>
    <n v="0"/>
    <x v="0"/>
    <n v="47"/>
    <n v="1"/>
    <s v="No"/>
    <s v="No"/>
    <s v="No"/>
    <s v="Yes"/>
    <s v="Yes"/>
    <s v="Yes"/>
    <s v="Yes"/>
    <n v="0"/>
    <x v="1"/>
    <n v="74.45"/>
    <n v="3510.3"/>
    <x v="1"/>
    <x v="1"/>
    <n v="55"/>
    <n v="3459"/>
    <x v="20"/>
    <x v="0"/>
    <x v="1"/>
    <x v="0"/>
    <b v="0"/>
    <b v="0"/>
    <b v="0"/>
    <b v="1"/>
    <n v="74.6872340425532"/>
    <x v="25"/>
    <b v="0"/>
  </r>
  <r>
    <s v="8967-SZQAS"/>
    <x v="0"/>
    <s v="United States"/>
    <s v="California"/>
    <s v="Hornitos"/>
    <n v="95325"/>
    <s v="37.479926, -120.230424"/>
    <n v="37.479925999999999"/>
    <n v="-120.230424"/>
    <x v="1"/>
    <x v="0"/>
    <n v="0"/>
    <x v="0"/>
    <n v="14"/>
    <n v="1"/>
    <s v="No"/>
    <s v="No"/>
    <s v="Yes"/>
    <s v="No"/>
    <s v="No"/>
    <s v="No"/>
    <s v="No"/>
    <n v="0"/>
    <x v="0"/>
    <n v="50.45"/>
    <n v="765.45"/>
    <x v="1"/>
    <x v="1"/>
    <n v="48"/>
    <n v="3185"/>
    <x v="20"/>
    <x v="0"/>
    <x v="0"/>
    <x v="0"/>
    <b v="0"/>
    <b v="0"/>
    <b v="1"/>
    <b v="0"/>
    <n v="54.674999999999997"/>
    <x v="36"/>
    <b v="0"/>
  </r>
  <r>
    <s v="4468-KAZHE"/>
    <x v="0"/>
    <s v="United States"/>
    <s v="California"/>
    <s v="Hughson"/>
    <n v="95326"/>
    <s v="37.5923, -120.853288"/>
    <n v="37.592300000000002"/>
    <n v="-120.85328800000001"/>
    <x v="1"/>
    <x v="1"/>
    <n v="1"/>
    <x v="0"/>
    <n v="20"/>
    <n v="1"/>
    <s v="No"/>
    <s v="No"/>
    <s v="Yes"/>
    <s v="No"/>
    <s v="No"/>
    <s v="No"/>
    <s v="Yes"/>
    <n v="1"/>
    <x v="0"/>
    <n v="60"/>
    <n v="1259.3499999999999"/>
    <x v="1"/>
    <x v="1"/>
    <n v="37"/>
    <n v="2399"/>
    <x v="20"/>
    <x v="0"/>
    <x v="0"/>
    <x v="0"/>
    <b v="0"/>
    <b v="0"/>
    <b v="1"/>
    <b v="0"/>
    <n v="62.967499999999902"/>
    <x v="77"/>
    <b v="0"/>
  </r>
  <r>
    <s v="0455-ENTCR"/>
    <x v="0"/>
    <s v="United States"/>
    <s v="California"/>
    <s v="Jamestown"/>
    <n v="95327"/>
    <s v="37.84771, -120.486589"/>
    <n v="37.847709999999999"/>
    <n v="-120.486589"/>
    <x v="0"/>
    <x v="0"/>
    <n v="1"/>
    <x v="0"/>
    <n v="66"/>
    <n v="1"/>
    <s v="Yes"/>
    <s v="Yes"/>
    <s v="Yes"/>
    <s v="No"/>
    <s v="Yes"/>
    <s v="Yes"/>
    <s v="Yes"/>
    <n v="0"/>
    <x v="1"/>
    <n v="85.25"/>
    <n v="5538.35"/>
    <x v="1"/>
    <x v="1"/>
    <n v="38"/>
    <n v="5012"/>
    <x v="20"/>
    <x v="0"/>
    <x v="1"/>
    <x v="0"/>
    <b v="0"/>
    <b v="0"/>
    <b v="1"/>
    <b v="0"/>
    <n v="83.914393939393904"/>
    <x v="42"/>
    <b v="1"/>
  </r>
  <r>
    <s v="8944-AILEF"/>
    <x v="0"/>
    <s v="United States"/>
    <s v="California"/>
    <s v="Keyes"/>
    <n v="95328"/>
    <s v="37.555631, -120.911653"/>
    <n v="37.555630999999998"/>
    <n v="-120.911653"/>
    <x v="0"/>
    <x v="0"/>
    <n v="1"/>
    <x v="0"/>
    <n v="15"/>
    <n v="1"/>
    <s v="No"/>
    <s v="No internet service"/>
    <s v="No internet service"/>
    <s v="No internet service"/>
    <s v="No internet service"/>
    <s v="No internet service"/>
    <s v="No internet service"/>
    <n v="1"/>
    <x v="3"/>
    <n v="19.45"/>
    <n v="340.85"/>
    <x v="1"/>
    <x v="1"/>
    <n v="67"/>
    <n v="2483"/>
    <x v="20"/>
    <x v="0"/>
    <x v="0"/>
    <x v="0"/>
    <b v="1"/>
    <b v="1"/>
    <b v="0"/>
    <b v="0"/>
    <n v="22.723333333333301"/>
    <x v="41"/>
    <b v="0"/>
  </r>
  <r>
    <s v="5542-NKVRU"/>
    <x v="0"/>
    <s v="United States"/>
    <s v="California"/>
    <s v="La Grange"/>
    <n v="95329"/>
    <s v="37.666587, -120.411517"/>
    <n v="37.666587"/>
    <n v="-120.411517"/>
    <x v="1"/>
    <x v="0"/>
    <n v="0"/>
    <x v="0"/>
    <n v="42"/>
    <n v="1"/>
    <s v="No"/>
    <s v="No internet service"/>
    <s v="No internet service"/>
    <s v="No internet service"/>
    <s v="No internet service"/>
    <s v="No internet service"/>
    <s v="No internet service"/>
    <n v="1"/>
    <x v="3"/>
    <n v="20.75"/>
    <n v="844.45"/>
    <x v="1"/>
    <x v="1"/>
    <n v="57"/>
    <n v="2574"/>
    <x v="20"/>
    <x v="0"/>
    <x v="1"/>
    <x v="0"/>
    <b v="1"/>
    <b v="0"/>
    <b v="0"/>
    <b v="0"/>
    <n v="20.105952380952299"/>
    <x v="7"/>
    <b v="0"/>
  </r>
  <r>
    <s v="7126-RBHSD"/>
    <x v="0"/>
    <s v="United States"/>
    <s v="California"/>
    <s v="Lathrop"/>
    <n v="95330"/>
    <s v="37.80821, -121.308401"/>
    <n v="37.808210000000003"/>
    <n v="-121.308401"/>
    <x v="1"/>
    <x v="0"/>
    <n v="1"/>
    <x v="0"/>
    <n v="17"/>
    <n v="1"/>
    <s v="Yes"/>
    <s v="Yes"/>
    <s v="No"/>
    <s v="No"/>
    <s v="No"/>
    <s v="No"/>
    <s v="No"/>
    <n v="0"/>
    <x v="1"/>
    <n v="78.900000000000006"/>
    <n v="1348.95"/>
    <x v="1"/>
    <x v="1"/>
    <n v="38"/>
    <n v="2362"/>
    <x v="20"/>
    <x v="0"/>
    <x v="0"/>
    <x v="1"/>
    <b v="0"/>
    <b v="0"/>
    <b v="1"/>
    <b v="0"/>
    <n v="79.349999999999994"/>
    <x v="18"/>
    <b v="1"/>
  </r>
  <r>
    <s v="5370-IIVVL"/>
    <x v="0"/>
    <s v="United States"/>
    <s v="California"/>
    <s v="Le Grand"/>
    <n v="95333"/>
    <s v="37.249377, -120.249581"/>
    <n v="37.249377000000003"/>
    <n v="-120.24958100000001"/>
    <x v="0"/>
    <x v="0"/>
    <n v="0"/>
    <x v="0"/>
    <n v="37"/>
    <n v="1"/>
    <s v="Yes"/>
    <s v="No"/>
    <s v="Yes"/>
    <s v="No"/>
    <s v="Yes"/>
    <s v="Yes"/>
    <s v="Yes"/>
    <n v="1"/>
    <x v="2"/>
    <n v="104.5"/>
    <n v="3778"/>
    <x v="1"/>
    <x v="1"/>
    <n v="21"/>
    <n v="4812"/>
    <x v="20"/>
    <x v="1"/>
    <x v="0"/>
    <x v="1"/>
    <b v="0"/>
    <b v="1"/>
    <b v="0"/>
    <b v="0"/>
    <n v="102.108108108108"/>
    <x v="3"/>
    <b v="0"/>
  </r>
  <r>
    <s v="6789-HJBWG"/>
    <x v="0"/>
    <s v="United States"/>
    <s v="California"/>
    <s v="Livingston"/>
    <n v="95334"/>
    <s v="37.361987, -120.748394"/>
    <n v="37.361986999999999"/>
    <n v="-120.748394"/>
    <x v="1"/>
    <x v="0"/>
    <n v="0"/>
    <x v="0"/>
    <n v="12"/>
    <n v="1"/>
    <s v="No"/>
    <s v="No"/>
    <s v="Yes"/>
    <s v="No"/>
    <s v="No"/>
    <s v="No"/>
    <s v="No"/>
    <n v="1"/>
    <x v="0"/>
    <n v="49.4"/>
    <n v="611.65"/>
    <x v="1"/>
    <x v="1"/>
    <n v="70"/>
    <n v="5007"/>
    <x v="20"/>
    <x v="0"/>
    <x v="0"/>
    <x v="0"/>
    <b v="0"/>
    <b v="0"/>
    <b v="1"/>
    <b v="0"/>
    <n v="50.970833333333303"/>
    <x v="58"/>
    <b v="0"/>
  </r>
  <r>
    <s v="9087-EYCPR"/>
    <x v="0"/>
    <s v="United States"/>
    <s v="California"/>
    <s v="Manteca"/>
    <n v="95336"/>
    <s v="37.830267, -121.201018"/>
    <n v="37.830266999999999"/>
    <n v="-121.201018"/>
    <x v="1"/>
    <x v="0"/>
    <n v="0"/>
    <x v="0"/>
    <n v="60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1505.05"/>
    <x v="1"/>
    <x v="1"/>
    <n v="24"/>
    <n v="6355"/>
    <x v="20"/>
    <x v="0"/>
    <x v="1"/>
    <x v="0"/>
    <b v="1"/>
    <b v="0"/>
    <b v="0"/>
    <b v="1"/>
    <n v="25.084166666666601"/>
    <x v="34"/>
    <b v="0"/>
  </r>
  <r>
    <s v="6791-YBNAK"/>
    <x v="0"/>
    <s v="United States"/>
    <s v="California"/>
    <s v="Manteca"/>
    <n v="95337"/>
    <s v="37.750822, -121.238423"/>
    <n v="37.750821999999999"/>
    <n v="-121.238423"/>
    <x v="0"/>
    <x v="0"/>
    <n v="1"/>
    <x v="1"/>
    <n v="18"/>
    <n v="0"/>
    <s v="No phone service"/>
    <s v="No"/>
    <s v="No"/>
    <s v="No"/>
    <s v="No"/>
    <s v="No"/>
    <s v="No"/>
    <n v="0"/>
    <x v="3"/>
    <n v="25.55"/>
    <n v="467.85"/>
    <x v="1"/>
    <x v="1"/>
    <n v="28"/>
    <n v="4134"/>
    <x v="20"/>
    <x v="0"/>
    <x v="0"/>
    <x v="0"/>
    <b v="0"/>
    <b v="1"/>
    <b v="0"/>
    <b v="0"/>
    <n v="25.9916666666666"/>
    <x v="74"/>
    <b v="0"/>
  </r>
  <r>
    <s v="6077-BDPXA"/>
    <x v="0"/>
    <s v="United States"/>
    <s v="California"/>
    <s v="Merced"/>
    <n v="95340"/>
    <s v="37.255637, -120.493537"/>
    <n v="37.255637"/>
    <n v="-120.493537"/>
    <x v="1"/>
    <x v="0"/>
    <n v="0"/>
    <x v="0"/>
    <n v="3"/>
    <n v="1"/>
    <s v="No"/>
    <s v="No"/>
    <s v="No"/>
    <s v="No"/>
    <s v="No"/>
    <s v="No"/>
    <s v="No"/>
    <n v="1"/>
    <x v="0"/>
    <n v="70.150000000000006"/>
    <n v="194.2"/>
    <x v="1"/>
    <x v="1"/>
    <n v="26"/>
    <n v="2228"/>
    <x v="20"/>
    <x v="0"/>
    <x v="0"/>
    <x v="1"/>
    <b v="0"/>
    <b v="0"/>
    <b v="1"/>
    <b v="0"/>
    <n v="64.733333333333306"/>
    <x v="1"/>
    <b v="0"/>
  </r>
  <r>
    <s v="0013-MHZWF"/>
    <x v="0"/>
    <s v="United States"/>
    <s v="California"/>
    <s v="Midpines"/>
    <n v="95345"/>
    <s v="37.581496, -119.972762"/>
    <n v="37.581496000000001"/>
    <n v="-119.972762"/>
    <x v="1"/>
    <x v="0"/>
    <n v="0"/>
    <x v="1"/>
    <n v="9"/>
    <n v="1"/>
    <s v="No"/>
    <s v="No"/>
    <s v="No"/>
    <s v="No"/>
    <s v="Yes"/>
    <s v="Yes"/>
    <s v="Yes"/>
    <n v="1"/>
    <x v="0"/>
    <n v="69.400000000000006"/>
    <n v="571.45000000000005"/>
    <x v="1"/>
    <x v="1"/>
    <n v="55"/>
    <n v="5108"/>
    <x v="20"/>
    <x v="0"/>
    <x v="0"/>
    <x v="0"/>
    <b v="0"/>
    <b v="1"/>
    <b v="0"/>
    <b v="0"/>
    <n v="63.494444444444397"/>
    <x v="10"/>
    <b v="0"/>
  </r>
  <r>
    <s v="8268-YDIXR"/>
    <x v="0"/>
    <s v="United States"/>
    <s v="California"/>
    <s v="Merced"/>
    <n v="95348"/>
    <s v="37.40122, -120.514191"/>
    <n v="37.401220000000002"/>
    <n v="-120.514191"/>
    <x v="0"/>
    <x v="0"/>
    <n v="1"/>
    <x v="0"/>
    <n v="56"/>
    <n v="1"/>
    <s v="Yes"/>
    <s v="Yes"/>
    <s v="Yes"/>
    <s v="Yes"/>
    <s v="No"/>
    <s v="No"/>
    <s v="No"/>
    <n v="1"/>
    <x v="2"/>
    <n v="93.15"/>
    <n v="5253.95"/>
    <x v="1"/>
    <x v="1"/>
    <n v="56"/>
    <n v="4778"/>
    <x v="20"/>
    <x v="1"/>
    <x v="0"/>
    <x v="1"/>
    <b v="0"/>
    <b v="0"/>
    <b v="1"/>
    <b v="0"/>
    <n v="93.820535714285697"/>
    <x v="45"/>
    <b v="1"/>
  </r>
  <r>
    <s v="4291-SHSBH"/>
    <x v="0"/>
    <s v="United States"/>
    <s v="California"/>
    <s v="Modesto"/>
    <n v="95354"/>
    <s v="37.639029, -120.964772"/>
    <n v="37.639029000000001"/>
    <n v="-120.964772"/>
    <x v="0"/>
    <x v="0"/>
    <n v="0"/>
    <x v="0"/>
    <n v="7"/>
    <n v="1"/>
    <s v="No"/>
    <s v="No"/>
    <s v="No"/>
    <s v="No"/>
    <s v="No"/>
    <s v="No"/>
    <s v="No"/>
    <n v="1"/>
    <x v="0"/>
    <n v="69.55"/>
    <n v="521.35"/>
    <x v="1"/>
    <x v="1"/>
    <n v="71"/>
    <n v="4704"/>
    <x v="20"/>
    <x v="0"/>
    <x v="0"/>
    <x v="1"/>
    <b v="0"/>
    <b v="0"/>
    <b v="1"/>
    <b v="0"/>
    <n v="74.478571428571399"/>
    <x v="10"/>
    <b v="0"/>
  </r>
  <r>
    <s v="6980-IMXXE"/>
    <x v="0"/>
    <s v="United States"/>
    <s v="California"/>
    <s v="Modesto"/>
    <n v="95355"/>
    <s v="37.672906, -120.946594"/>
    <n v="37.672905999999998"/>
    <n v="-120.946594"/>
    <x v="1"/>
    <x v="0"/>
    <n v="1"/>
    <x v="1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1412.65"/>
    <x v="1"/>
    <x v="1"/>
    <n v="34"/>
    <n v="5267"/>
    <x v="20"/>
    <x v="0"/>
    <x v="1"/>
    <x v="0"/>
    <b v="1"/>
    <b v="0"/>
    <b v="0"/>
    <b v="0"/>
    <n v="20.473188405797099"/>
    <x v="7"/>
    <b v="0"/>
  </r>
  <r>
    <s v="0040-HALCW"/>
    <x v="0"/>
    <s v="United States"/>
    <s v="California"/>
    <s v="Modesto"/>
    <n v="95358"/>
    <s v="37.612612, -121.108568"/>
    <n v="37.612611999999999"/>
    <n v="-121.10856800000001"/>
    <x v="0"/>
    <x v="0"/>
    <n v="1"/>
    <x v="1"/>
    <n v="54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1090.5999999999999"/>
    <x v="1"/>
    <x v="1"/>
    <n v="60"/>
    <n v="6393"/>
    <x v="20"/>
    <x v="0"/>
    <x v="1"/>
    <x v="0"/>
    <b v="1"/>
    <b v="1"/>
    <b v="0"/>
    <b v="0"/>
    <n v="20.1962962962962"/>
    <x v="7"/>
    <b v="0"/>
  </r>
  <r>
    <s v="0784-GTUUK"/>
    <x v="0"/>
    <s v="United States"/>
    <s v="California"/>
    <s v="Newman"/>
    <n v="95360"/>
    <s v="37.343846, -121.039391"/>
    <n v="37.343845999999999"/>
    <n v="-121.03939099999999"/>
    <x v="0"/>
    <x v="0"/>
    <n v="1"/>
    <x v="0"/>
    <n v="62"/>
    <n v="1"/>
    <s v="Yes"/>
    <s v="No internet service"/>
    <s v="No internet service"/>
    <s v="No internet service"/>
    <s v="No internet service"/>
    <s v="No internet service"/>
    <s v="No internet service"/>
    <n v="1"/>
    <x v="3"/>
    <n v="23.75"/>
    <n v="1446.8"/>
    <x v="1"/>
    <x v="1"/>
    <n v="66"/>
    <n v="4811"/>
    <x v="20"/>
    <x v="1"/>
    <x v="0"/>
    <x v="0"/>
    <b v="1"/>
    <b v="1"/>
    <b v="0"/>
    <b v="0"/>
    <n v="23.3354838709677"/>
    <x v="90"/>
    <b v="0"/>
  </r>
  <r>
    <s v="2294-DMMUS"/>
    <x v="0"/>
    <s v="United States"/>
    <s v="California"/>
    <s v="Patterson"/>
    <n v="95363"/>
    <s v="37.410236, -121.320337"/>
    <n v="37.410235999999998"/>
    <n v="-121.32033699999999"/>
    <x v="1"/>
    <x v="0"/>
    <n v="1"/>
    <x v="1"/>
    <n v="62"/>
    <n v="1"/>
    <s v="Yes"/>
    <s v="No"/>
    <s v="No"/>
    <s v="No"/>
    <s v="No"/>
    <s v="Yes"/>
    <s v="Yes"/>
    <n v="1"/>
    <x v="1"/>
    <n v="70.45"/>
    <n v="4300.45"/>
    <x v="1"/>
    <x v="1"/>
    <n v="37"/>
    <n v="5057"/>
    <x v="20"/>
    <x v="0"/>
    <x v="0"/>
    <x v="0"/>
    <b v="0"/>
    <b v="1"/>
    <b v="0"/>
    <b v="0"/>
    <n v="69.362096774193503"/>
    <x v="1"/>
    <b v="0"/>
  </r>
  <r>
    <s v="0872-JCPIB"/>
    <x v="0"/>
    <s v="United States"/>
    <s v="California"/>
    <s v="Pinecrest"/>
    <n v="95364"/>
    <s v="38.224869, -119.755729"/>
    <n v="38.224868999999998"/>
    <n v="-119.755729"/>
    <x v="0"/>
    <x v="0"/>
    <n v="0"/>
    <x v="0"/>
    <n v="17"/>
    <n v="1"/>
    <s v="Yes"/>
    <s v="Yes"/>
    <s v="No"/>
    <s v="No"/>
    <s v="No"/>
    <s v="No"/>
    <s v="Yes"/>
    <n v="0"/>
    <x v="0"/>
    <n v="65.75"/>
    <n v="1111.2"/>
    <x v="1"/>
    <x v="1"/>
    <n v="63"/>
    <n v="3921"/>
    <x v="20"/>
    <x v="0"/>
    <x v="0"/>
    <x v="0"/>
    <b v="0"/>
    <b v="0"/>
    <b v="0"/>
    <b v="0"/>
    <n v="65.364705882352894"/>
    <x v="85"/>
    <b v="1"/>
  </r>
  <r>
    <s v="3055-MJDSB"/>
    <x v="0"/>
    <s v="United States"/>
    <s v="California"/>
    <s v="Planada"/>
    <n v="95365"/>
    <s v="37.329725, -120.306399"/>
    <n v="37.329725000000003"/>
    <n v="-120.306399"/>
    <x v="0"/>
    <x v="0"/>
    <n v="0"/>
    <x v="0"/>
    <n v="9"/>
    <n v="0"/>
    <s v="No phone service"/>
    <s v="No"/>
    <s v="No"/>
    <s v="No"/>
    <s v="No"/>
    <s v="No"/>
    <s v="No"/>
    <n v="1"/>
    <x v="3"/>
    <n v="24.6"/>
    <n v="190.1"/>
    <x v="1"/>
    <x v="1"/>
    <n v="49"/>
    <n v="2323"/>
    <x v="20"/>
    <x v="0"/>
    <x v="0"/>
    <x v="0"/>
    <b v="0"/>
    <b v="0"/>
    <b v="0"/>
    <b v="1"/>
    <n v="21.122222222222199"/>
    <x v="34"/>
    <b v="0"/>
  </r>
  <r>
    <s v="9091-WTUUY"/>
    <x v="0"/>
    <s v="United States"/>
    <s v="California"/>
    <s v="Ripon"/>
    <n v="95366"/>
    <s v="37.750778, -121.13238"/>
    <n v="37.750777999999997"/>
    <n v="-121.13238"/>
    <x v="0"/>
    <x v="0"/>
    <n v="1"/>
    <x v="0"/>
    <n v="64"/>
    <n v="1"/>
    <s v="No"/>
    <s v="Yes"/>
    <s v="No"/>
    <s v="Yes"/>
    <s v="Yes"/>
    <s v="Yes"/>
    <s v="No"/>
    <n v="0"/>
    <x v="0"/>
    <n v="69.25"/>
    <n v="4447.75"/>
    <x v="1"/>
    <x v="1"/>
    <n v="25"/>
    <n v="4226"/>
    <x v="20"/>
    <x v="0"/>
    <x v="1"/>
    <x v="0"/>
    <b v="0"/>
    <b v="0"/>
    <b v="0"/>
    <b v="1"/>
    <n v="69.49609375"/>
    <x v="10"/>
    <b v="1"/>
  </r>
  <r>
    <s v="7115-IRDHS"/>
    <x v="0"/>
    <s v="United States"/>
    <s v="California"/>
    <s v="Sonora"/>
    <n v="95370"/>
    <s v="37.982716, -120.343732"/>
    <n v="37.982716000000003"/>
    <n v="-120.343732"/>
    <x v="1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65"/>
    <n v="1830.05"/>
    <x v="1"/>
    <x v="1"/>
    <n v="66"/>
    <n v="5065"/>
    <x v="20"/>
    <x v="0"/>
    <x v="1"/>
    <x v="0"/>
    <b v="1"/>
    <b v="0"/>
    <b v="0"/>
    <b v="0"/>
    <n v="25.417361111111099"/>
    <x v="34"/>
    <b v="0"/>
  </r>
  <r>
    <s v="8496-DMZUK"/>
    <x v="0"/>
    <s v="United States"/>
    <s v="California"/>
    <s v="Soulsbyville"/>
    <n v="95372"/>
    <s v="37.990574, -120.261821"/>
    <n v="37.990574000000002"/>
    <n v="-120.261821"/>
    <x v="0"/>
    <x v="0"/>
    <n v="0"/>
    <x v="0"/>
    <n v="30"/>
    <n v="1"/>
    <s v="Yes"/>
    <s v="Yes"/>
    <s v="Yes"/>
    <s v="Yes"/>
    <s v="No"/>
    <s v="No"/>
    <s v="No"/>
    <n v="0"/>
    <x v="2"/>
    <n v="90.4"/>
    <n v="2820.65"/>
    <x v="1"/>
    <x v="1"/>
    <n v="78"/>
    <n v="3171"/>
    <x v="20"/>
    <x v="1"/>
    <x v="0"/>
    <x v="1"/>
    <b v="0"/>
    <b v="0"/>
    <b v="0"/>
    <b v="0"/>
    <n v="94.021666666666604"/>
    <x v="35"/>
    <b v="1"/>
  </r>
  <r>
    <s v="2040-VZIKE"/>
    <x v="0"/>
    <s v="United States"/>
    <s v="California"/>
    <s v="Stevinson"/>
    <n v="95374"/>
    <s v="37.316807, -120.855753"/>
    <n v="37.316806999999997"/>
    <n v="-120.85575300000001"/>
    <x v="1"/>
    <x v="0"/>
    <n v="1"/>
    <x v="0"/>
    <n v="49"/>
    <n v="1"/>
    <s v="Yes"/>
    <s v="Yes"/>
    <s v="No"/>
    <s v="No"/>
    <s v="No"/>
    <s v="Yes"/>
    <s v="Yes"/>
    <n v="1"/>
    <x v="2"/>
    <n v="100.85"/>
    <n v="4847.3500000000004"/>
    <x v="1"/>
    <x v="1"/>
    <n v="53"/>
    <n v="5417"/>
    <x v="20"/>
    <x v="0"/>
    <x v="0"/>
    <x v="1"/>
    <b v="0"/>
    <b v="0"/>
    <b v="0"/>
    <b v="1"/>
    <n v="98.925510204081604"/>
    <x v="24"/>
    <b v="1"/>
  </r>
  <r>
    <s v="9068-VPWQQ"/>
    <x v="0"/>
    <s v="United States"/>
    <s v="California"/>
    <s v="Tracy"/>
    <n v="95376"/>
    <s v="37.680968, -121.446049"/>
    <n v="37.680968"/>
    <n v="-121.446049"/>
    <x v="0"/>
    <x v="0"/>
    <n v="1"/>
    <x v="0"/>
    <n v="61"/>
    <n v="1"/>
    <s v="Yes"/>
    <s v="Yes"/>
    <s v="No"/>
    <s v="Yes"/>
    <s v="Yes"/>
    <s v="No"/>
    <s v="Yes"/>
    <n v="0"/>
    <x v="1"/>
    <n v="75.349999999999994"/>
    <n v="4729.3"/>
    <x v="1"/>
    <x v="1"/>
    <n v="35"/>
    <n v="6466"/>
    <x v="20"/>
    <x v="0"/>
    <x v="1"/>
    <x v="0"/>
    <b v="0"/>
    <b v="1"/>
    <b v="0"/>
    <b v="0"/>
    <n v="77.529508196721295"/>
    <x v="17"/>
    <b v="1"/>
  </r>
  <r>
    <s v="0178-SZBHO"/>
    <x v="0"/>
    <s v="United States"/>
    <s v="California"/>
    <s v="Tuolumne"/>
    <n v="95379"/>
    <s v="37.939768, -120.188002"/>
    <n v="37.939768000000001"/>
    <n v="-120.188002"/>
    <x v="0"/>
    <x v="0"/>
    <n v="1"/>
    <x v="1"/>
    <n v="47"/>
    <n v="1"/>
    <s v="Yes"/>
    <s v="No"/>
    <s v="Yes"/>
    <s v="No"/>
    <s v="No"/>
    <s v="Yes"/>
    <s v="No"/>
    <n v="0"/>
    <x v="1"/>
    <n v="87.2"/>
    <n v="4017.45"/>
    <x v="1"/>
    <x v="1"/>
    <n v="76"/>
    <n v="3760"/>
    <x v="20"/>
    <x v="0"/>
    <x v="0"/>
    <x v="1"/>
    <b v="0"/>
    <b v="0"/>
    <b v="1"/>
    <b v="0"/>
    <n v="85.477659574468007"/>
    <x v="61"/>
    <b v="0"/>
  </r>
  <r>
    <s v="0384-RVBPI"/>
    <x v="0"/>
    <s v="United States"/>
    <s v="California"/>
    <s v="Turlock"/>
    <n v="95380"/>
    <s v="37.474396, -120.875917"/>
    <n v="37.474395999999999"/>
    <n v="-120.875917"/>
    <x v="0"/>
    <x v="0"/>
    <n v="0"/>
    <x v="0"/>
    <n v="20"/>
    <n v="1"/>
    <s v="No"/>
    <s v="Yes"/>
    <s v="No"/>
    <s v="Yes"/>
    <s v="No"/>
    <s v="No"/>
    <s v="Yes"/>
    <n v="0"/>
    <x v="0"/>
    <n v="64.400000000000006"/>
    <n v="1398.6"/>
    <x v="1"/>
    <x v="1"/>
    <n v="80"/>
    <n v="2120"/>
    <x v="20"/>
    <x v="0"/>
    <x v="0"/>
    <x v="0"/>
    <b v="0"/>
    <b v="1"/>
    <b v="0"/>
    <b v="0"/>
    <n v="69.929999999999893"/>
    <x v="9"/>
    <b v="1"/>
  </r>
  <r>
    <s v="1299-AURJA"/>
    <x v="0"/>
    <s v="United States"/>
    <s v="California"/>
    <s v="Twain Harte"/>
    <n v="95383"/>
    <s v="38.107441, -120.230625"/>
    <n v="38.107441000000001"/>
    <n v="-120.230625"/>
    <x v="1"/>
    <x v="0"/>
    <n v="1"/>
    <x v="1"/>
    <n v="70"/>
    <n v="1"/>
    <s v="Yes"/>
    <s v="No internet service"/>
    <s v="No internet service"/>
    <s v="No internet service"/>
    <s v="No internet service"/>
    <s v="No internet service"/>
    <s v="No internet service"/>
    <n v="0"/>
    <x v="3"/>
    <n v="24.7"/>
    <n v="1685.9"/>
    <x v="1"/>
    <x v="1"/>
    <n v="59"/>
    <n v="5907"/>
    <x v="20"/>
    <x v="0"/>
    <x v="1"/>
    <x v="0"/>
    <b v="1"/>
    <b v="0"/>
    <b v="0"/>
    <b v="0"/>
    <n v="24.084285714285699"/>
    <x v="34"/>
    <b v="0"/>
  </r>
  <r>
    <s v="4525-VZCZG"/>
    <x v="0"/>
    <s v="United States"/>
    <s v="California"/>
    <s v="Vernalis"/>
    <n v="95385"/>
    <s v="37.609095, -121.263381"/>
    <n v="37.609095000000003"/>
    <n v="-121.263381"/>
    <x v="0"/>
    <x v="0"/>
    <n v="0"/>
    <x v="1"/>
    <n v="54"/>
    <n v="1"/>
    <s v="No"/>
    <s v="Yes"/>
    <s v="Yes"/>
    <s v="No"/>
    <s v="Yes"/>
    <s v="Yes"/>
    <s v="Yes"/>
    <n v="1"/>
    <x v="2"/>
    <n v="105.85"/>
    <n v="5826.65"/>
    <x v="1"/>
    <x v="1"/>
    <n v="35"/>
    <n v="5915"/>
    <x v="20"/>
    <x v="1"/>
    <x v="0"/>
    <x v="1"/>
    <b v="0"/>
    <b v="0"/>
    <b v="1"/>
    <b v="0"/>
    <n v="107.90092592592499"/>
    <x v="43"/>
    <b v="1"/>
  </r>
  <r>
    <s v="1543-LLLFT"/>
    <x v="0"/>
    <s v="United States"/>
    <s v="California"/>
    <s v="Waterford"/>
    <n v="95386"/>
    <s v="37.669516, -120.626964"/>
    <n v="37.669516000000002"/>
    <n v="-120.626964"/>
    <x v="0"/>
    <x v="1"/>
    <n v="1"/>
    <x v="0"/>
    <n v="61"/>
    <n v="1"/>
    <s v="Yes"/>
    <s v="No"/>
    <s v="Yes"/>
    <s v="Yes"/>
    <s v="Yes"/>
    <s v="Yes"/>
    <s v="No"/>
    <n v="1"/>
    <x v="2"/>
    <n v="98.3"/>
    <n v="6066.55"/>
    <x v="1"/>
    <x v="1"/>
    <n v="74"/>
    <n v="5413"/>
    <x v="20"/>
    <x v="1"/>
    <x v="0"/>
    <x v="1"/>
    <b v="0"/>
    <b v="0"/>
    <b v="0"/>
    <b v="1"/>
    <n v="99.451639344262304"/>
    <x v="20"/>
    <b v="0"/>
  </r>
  <r>
    <s v="2788-CJQAQ"/>
    <x v="0"/>
    <s v="United States"/>
    <s v="California"/>
    <s v="Winton"/>
    <n v="95388"/>
    <s v="37.421299, -120.599587"/>
    <n v="37.421298999999998"/>
    <n v="-120.599587"/>
    <x v="0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270.2"/>
    <x v="1"/>
    <x v="1"/>
    <n v="37"/>
    <n v="3799"/>
    <x v="20"/>
    <x v="1"/>
    <x v="0"/>
    <x v="0"/>
    <b v="1"/>
    <b v="0"/>
    <b v="0"/>
    <b v="1"/>
    <n v="20.7846153846153"/>
    <x v="41"/>
    <b v="0"/>
  </r>
  <r>
    <s v="0319-QZTCO"/>
    <x v="0"/>
    <s v="United States"/>
    <s v="California"/>
    <s v="Santa Rosa"/>
    <n v="95401"/>
    <s v="38.460517, -122.790335"/>
    <n v="38.460517000000003"/>
    <n v="-122.790335"/>
    <x v="1"/>
    <x v="0"/>
    <n v="1"/>
    <x v="1"/>
    <n v="3"/>
    <n v="1"/>
    <s v="No"/>
    <s v="No"/>
    <s v="Yes"/>
    <s v="No"/>
    <s v="No"/>
    <s v="Yes"/>
    <s v="No"/>
    <n v="1"/>
    <x v="0"/>
    <n v="58.7"/>
    <n v="168.6"/>
    <x v="1"/>
    <x v="1"/>
    <n v="52"/>
    <n v="3654"/>
    <x v="20"/>
    <x v="0"/>
    <x v="0"/>
    <x v="0"/>
    <b v="0"/>
    <b v="1"/>
    <b v="0"/>
    <b v="0"/>
    <n v="56.199999999999903"/>
    <x v="26"/>
    <b v="0"/>
  </r>
  <r>
    <s v="2120-SMPEX"/>
    <x v="0"/>
    <s v="United States"/>
    <s v="California"/>
    <s v="Santa Rosa"/>
    <n v="95403"/>
    <s v="38.488431, -122.752839"/>
    <n v="38.488430999999999"/>
    <n v="-122.75283899999999"/>
    <x v="0"/>
    <x v="0"/>
    <n v="0"/>
    <x v="0"/>
    <n v="25"/>
    <n v="1"/>
    <s v="No"/>
    <s v="No internet service"/>
    <s v="No internet service"/>
    <s v="No internet service"/>
    <s v="No internet service"/>
    <s v="No internet service"/>
    <s v="No internet service"/>
    <n v="1"/>
    <x v="3"/>
    <n v="20.149999999999999"/>
    <n v="536.35"/>
    <x v="1"/>
    <x v="1"/>
    <n v="58"/>
    <n v="3848"/>
    <x v="20"/>
    <x v="0"/>
    <x v="0"/>
    <x v="0"/>
    <b v="1"/>
    <b v="0"/>
    <b v="0"/>
    <b v="1"/>
    <n v="21.454000000000001"/>
    <x v="7"/>
    <b v="0"/>
  </r>
  <r>
    <s v="0096-FCPUF"/>
    <x v="0"/>
    <s v="United States"/>
    <s v="California"/>
    <s v="Santa Rosa"/>
    <n v="95404"/>
    <s v="38.526941, -122.709096"/>
    <n v="38.526941000000001"/>
    <n v="-122.709096"/>
    <x v="0"/>
    <x v="0"/>
    <n v="0"/>
    <x v="0"/>
    <n v="30"/>
    <n v="1"/>
    <s v="Yes"/>
    <s v="Yes"/>
    <s v="No"/>
    <s v="No"/>
    <s v="No"/>
    <s v="No"/>
    <s v="Yes"/>
    <n v="1"/>
    <x v="0"/>
    <n v="64.5"/>
    <n v="1888.45"/>
    <x v="1"/>
    <x v="1"/>
    <n v="48"/>
    <n v="5039"/>
    <x v="20"/>
    <x v="0"/>
    <x v="0"/>
    <x v="0"/>
    <b v="0"/>
    <b v="0"/>
    <b v="0"/>
    <b v="1"/>
    <n v="62.948333333333302"/>
    <x v="9"/>
    <b v="1"/>
  </r>
  <r>
    <s v="0668-OGMHD"/>
    <x v="0"/>
    <s v="United States"/>
    <s v="California"/>
    <s v="Santa Rosa"/>
    <n v="95405"/>
    <s v="38.439696, -122.668817"/>
    <n v="38.439695999999998"/>
    <n v="-122.668817"/>
    <x v="1"/>
    <x v="0"/>
    <n v="1"/>
    <x v="0"/>
    <n v="21"/>
    <n v="0"/>
    <s v="No phone service"/>
    <s v="Yes"/>
    <s v="No"/>
    <s v="No"/>
    <s v="No"/>
    <s v="No"/>
    <s v="No"/>
    <n v="0"/>
    <x v="3"/>
    <n v="28.5"/>
    <n v="629.35"/>
    <x v="1"/>
    <x v="1"/>
    <n v="77"/>
    <n v="3766"/>
    <x v="20"/>
    <x v="0"/>
    <x v="0"/>
    <x v="0"/>
    <b v="0"/>
    <b v="0"/>
    <b v="1"/>
    <b v="0"/>
    <n v="29.969047619047601"/>
    <x v="51"/>
    <b v="0"/>
  </r>
  <r>
    <s v="6507-ZJSUR"/>
    <x v="0"/>
    <s v="United States"/>
    <s v="California"/>
    <s v="Albion"/>
    <n v="95410"/>
    <s v="39.225694, -123.717354"/>
    <n v="39.225693999999997"/>
    <n v="-123.717354"/>
    <x v="0"/>
    <x v="1"/>
    <n v="1"/>
    <x v="0"/>
    <n v="23"/>
    <n v="1"/>
    <s v="No"/>
    <s v="No"/>
    <s v="No"/>
    <s v="No"/>
    <s v="No"/>
    <s v="Yes"/>
    <s v="Yes"/>
    <n v="1"/>
    <x v="2"/>
    <n v="90.45"/>
    <n v="2117.25"/>
    <x v="1"/>
    <x v="1"/>
    <n v="24"/>
    <n v="5272"/>
    <x v="20"/>
    <x v="0"/>
    <x v="0"/>
    <x v="1"/>
    <b v="0"/>
    <b v="0"/>
    <b v="1"/>
    <b v="0"/>
    <n v="92.054347826086897"/>
    <x v="35"/>
    <b v="0"/>
  </r>
  <r>
    <s v="9408-HRXRK"/>
    <x v="0"/>
    <s v="United States"/>
    <s v="California"/>
    <s v="Annapolis"/>
    <n v="95412"/>
    <s v="38.731055, -123.316553"/>
    <n v="38.731054999999998"/>
    <n v="-123.316553"/>
    <x v="1"/>
    <x v="0"/>
    <n v="1"/>
    <x v="1"/>
    <n v="45"/>
    <n v="1"/>
    <s v="Yes"/>
    <s v="Yes"/>
    <s v="Yes"/>
    <s v="No"/>
    <s v="No"/>
    <s v="Yes"/>
    <s v="Yes"/>
    <n v="1"/>
    <x v="2"/>
    <n v="105.15"/>
    <n v="4730.8999999999996"/>
    <x v="1"/>
    <x v="1"/>
    <n v="22"/>
    <n v="5915"/>
    <x v="20"/>
    <x v="0"/>
    <x v="0"/>
    <x v="1"/>
    <b v="0"/>
    <b v="0"/>
    <b v="1"/>
    <b v="0"/>
    <n v="105.131111111111"/>
    <x v="43"/>
    <b v="1"/>
  </r>
  <r>
    <s v="5593-SUAOO"/>
    <x v="0"/>
    <s v="United States"/>
    <s v="California"/>
    <s v="Boonville"/>
    <n v="95415"/>
    <s v="39.025867, -123.381544"/>
    <n v="39.025866999999998"/>
    <n v="-123.38154400000001"/>
    <x v="1"/>
    <x v="0"/>
    <n v="1"/>
    <x v="1"/>
    <n v="24"/>
    <n v="1"/>
    <s v="Yes"/>
    <s v="No"/>
    <s v="Yes"/>
    <s v="Yes"/>
    <s v="No"/>
    <s v="No"/>
    <s v="No"/>
    <n v="0"/>
    <x v="1"/>
    <n v="83.15"/>
    <n v="2033.05"/>
    <x v="1"/>
    <x v="1"/>
    <n v="53"/>
    <n v="2404"/>
    <x v="20"/>
    <x v="1"/>
    <x v="0"/>
    <x v="1"/>
    <b v="0"/>
    <b v="0"/>
    <b v="0"/>
    <b v="0"/>
    <n v="84.710416666666603"/>
    <x v="47"/>
    <b v="0"/>
  </r>
  <r>
    <s v="6766-HFKLA"/>
    <x v="0"/>
    <s v="United States"/>
    <s v="California"/>
    <s v="Cazadero"/>
    <n v="95421"/>
    <s v="38.578807, -123.19338"/>
    <n v="38.578806999999998"/>
    <n v="-123.19338"/>
    <x v="1"/>
    <x v="0"/>
    <n v="1"/>
    <x v="0"/>
    <n v="56"/>
    <n v="1"/>
    <s v="Yes"/>
    <s v="No"/>
    <s v="No"/>
    <s v="Yes"/>
    <s v="Yes"/>
    <s v="Yes"/>
    <s v="Yes"/>
    <n v="0"/>
    <x v="2"/>
    <n v="103.2"/>
    <n v="5744.35"/>
    <x v="1"/>
    <x v="1"/>
    <n v="34"/>
    <n v="4534"/>
    <x v="20"/>
    <x v="0"/>
    <x v="1"/>
    <x v="1"/>
    <b v="0"/>
    <b v="0"/>
    <b v="0"/>
    <b v="0"/>
    <n v="102.577678571428"/>
    <x v="4"/>
    <b v="0"/>
  </r>
  <r>
    <s v="7617-EYGLW"/>
    <x v="0"/>
    <s v="United States"/>
    <s v="California"/>
    <s v="Clearlake Oaks"/>
    <n v="95423"/>
    <s v="39.07116, -122.598542"/>
    <n v="39.071159999999999"/>
    <n v="-122.598541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9.45"/>
    <x v="1"/>
    <x v="1"/>
    <n v="64"/>
    <n v="5820"/>
    <x v="20"/>
    <x v="0"/>
    <x v="0"/>
    <x v="0"/>
    <b v="1"/>
    <b v="0"/>
    <b v="1"/>
    <b v="0"/>
    <n v="19.45"/>
    <x v="41"/>
    <b v="0"/>
  </r>
  <r>
    <s v="9220-ZNKJI"/>
    <x v="0"/>
    <s v="United States"/>
    <s v="California"/>
    <s v="Cobb"/>
    <n v="95426"/>
    <s v="38.838088, -122.73203"/>
    <n v="38.838087999999999"/>
    <n v="-122.73202999999999"/>
    <x v="1"/>
    <x v="1"/>
    <n v="1"/>
    <x v="0"/>
    <n v="55"/>
    <n v="1"/>
    <s v="No"/>
    <s v="No"/>
    <s v="No"/>
    <s v="Yes"/>
    <s v="Yes"/>
    <s v="Yes"/>
    <s v="No"/>
    <n v="0"/>
    <x v="1"/>
    <n v="88.8"/>
    <n v="4805.3"/>
    <x v="1"/>
    <x v="1"/>
    <n v="73"/>
    <n v="4291"/>
    <x v="20"/>
    <x v="0"/>
    <x v="1"/>
    <x v="1"/>
    <b v="0"/>
    <b v="1"/>
    <b v="0"/>
    <b v="0"/>
    <n v="87.3690909090909"/>
    <x v="62"/>
    <b v="0"/>
  </r>
  <r>
    <s v="2226-ICFDO"/>
    <x v="0"/>
    <s v="United States"/>
    <s v="California"/>
    <s v="Covelo"/>
    <n v="95428"/>
    <s v="39.83307, -123.178765"/>
    <n v="39.833069999999999"/>
    <n v="-123.178765"/>
    <x v="1"/>
    <x v="0"/>
    <n v="1"/>
    <x v="0"/>
    <n v="72"/>
    <n v="1"/>
    <s v="Yes"/>
    <s v="Yes"/>
    <s v="No"/>
    <s v="Yes"/>
    <s v="Yes"/>
    <s v="Yes"/>
    <s v="Yes"/>
    <n v="1"/>
    <x v="1"/>
    <n v="85.9"/>
    <n v="6110.75"/>
    <x v="1"/>
    <x v="1"/>
    <n v="72"/>
    <n v="6361"/>
    <x v="20"/>
    <x v="0"/>
    <x v="1"/>
    <x v="0"/>
    <b v="0"/>
    <b v="1"/>
    <b v="0"/>
    <b v="0"/>
    <n v="84.8715277777777"/>
    <x v="42"/>
    <b v="1"/>
  </r>
  <r>
    <s v="0723-VSOBE"/>
    <x v="0"/>
    <s v="United States"/>
    <s v="California"/>
    <s v="Dos Rios"/>
    <n v="95429"/>
    <s v="39.756049, -123.358701"/>
    <n v="39.756048999999997"/>
    <n v="-123.358701"/>
    <x v="1"/>
    <x v="1"/>
    <n v="0"/>
    <x v="0"/>
    <n v="45"/>
    <n v="0"/>
    <s v="No phone service"/>
    <s v="No"/>
    <s v="No"/>
    <s v="No"/>
    <s v="No"/>
    <s v="No"/>
    <s v="Yes"/>
    <n v="0"/>
    <x v="3"/>
    <n v="34.200000000000003"/>
    <n v="1596.6"/>
    <x v="1"/>
    <x v="1"/>
    <n v="38"/>
    <n v="5715"/>
    <x v="20"/>
    <x v="1"/>
    <x v="0"/>
    <x v="0"/>
    <b v="0"/>
    <b v="0"/>
    <b v="1"/>
    <b v="0"/>
    <n v="35.479999999999997"/>
    <x v="59"/>
    <b v="0"/>
  </r>
  <r>
    <s v="5529-GIBVH"/>
    <x v="0"/>
    <s v="United States"/>
    <s v="California"/>
    <s v="Duncans Mills"/>
    <n v="95430"/>
    <s v="38.445603, -123.063756"/>
    <n v="38.445602999999998"/>
    <n v="-123.063756"/>
    <x v="1"/>
    <x v="0"/>
    <n v="0"/>
    <x v="0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1046.2"/>
    <x v="1"/>
    <x v="1"/>
    <n v="74"/>
    <n v="2618"/>
    <x v="20"/>
    <x v="0"/>
    <x v="1"/>
    <x v="0"/>
    <b v="1"/>
    <b v="0"/>
    <b v="0"/>
    <b v="1"/>
    <n v="22.259574468085098"/>
    <x v="7"/>
    <b v="0"/>
  </r>
  <r>
    <s v="9992-UJOEL"/>
    <x v="0"/>
    <s v="United States"/>
    <s v="California"/>
    <s v="Elk"/>
    <n v="95432"/>
    <s v="39.108252, -123.645121"/>
    <n v="39.108252"/>
    <n v="-123.645121"/>
    <x v="0"/>
    <x v="0"/>
    <n v="0"/>
    <x v="0"/>
    <n v="2"/>
    <n v="1"/>
    <s v="No"/>
    <s v="No"/>
    <s v="Yes"/>
    <s v="No"/>
    <s v="No"/>
    <s v="No"/>
    <s v="No"/>
    <n v="1"/>
    <x v="0"/>
    <n v="50.3"/>
    <n v="92.75"/>
    <x v="1"/>
    <x v="1"/>
    <n v="33"/>
    <n v="5870"/>
    <x v="20"/>
    <x v="0"/>
    <x v="0"/>
    <x v="0"/>
    <b v="0"/>
    <b v="0"/>
    <b v="0"/>
    <b v="1"/>
    <n v="46.375"/>
    <x v="36"/>
    <b v="0"/>
  </r>
  <r>
    <s v="4741-WWJQZ"/>
    <x v="0"/>
    <s v="United States"/>
    <s v="California"/>
    <s v="Forestville"/>
    <n v="95436"/>
    <s v="38.499302, -122.92444"/>
    <n v="38.499302"/>
    <n v="-122.92444"/>
    <x v="1"/>
    <x v="0"/>
    <n v="1"/>
    <x v="0"/>
    <n v="2"/>
    <n v="1"/>
    <s v="No"/>
    <s v="Yes"/>
    <s v="No"/>
    <s v="No"/>
    <s v="Yes"/>
    <s v="No"/>
    <s v="No"/>
    <n v="1"/>
    <x v="1"/>
    <n v="80.150000000000006"/>
    <n v="194.55"/>
    <x v="1"/>
    <x v="1"/>
    <n v="26"/>
    <n v="5251"/>
    <x v="20"/>
    <x v="0"/>
    <x v="0"/>
    <x v="1"/>
    <b v="0"/>
    <b v="0"/>
    <b v="1"/>
    <b v="0"/>
    <n v="97.275000000000006"/>
    <x v="13"/>
    <b v="1"/>
  </r>
  <r>
    <s v="6625-UTXEW"/>
    <x v="0"/>
    <s v="United States"/>
    <s v="California"/>
    <s v="Fort Bragg"/>
    <n v="95437"/>
    <s v="39.455555, -123.683979"/>
    <n v="39.455554999999997"/>
    <n v="-123.68397899999999"/>
    <x v="1"/>
    <x v="0"/>
    <n v="1"/>
    <x v="0"/>
    <n v="12"/>
    <n v="1"/>
    <s v="No"/>
    <s v="No"/>
    <s v="Yes"/>
    <s v="No"/>
    <s v="No"/>
    <s v="No"/>
    <s v="No"/>
    <n v="1"/>
    <x v="0"/>
    <n v="51.25"/>
    <n v="612.1"/>
    <x v="1"/>
    <x v="1"/>
    <n v="57"/>
    <n v="3097"/>
    <x v="20"/>
    <x v="0"/>
    <x v="0"/>
    <x v="0"/>
    <b v="0"/>
    <b v="0"/>
    <b v="1"/>
    <b v="0"/>
    <n v="51.008333333333297"/>
    <x v="87"/>
    <b v="0"/>
  </r>
  <r>
    <s v="6244-BESBM"/>
    <x v="0"/>
    <s v="United States"/>
    <s v="California"/>
    <s v="Geyserville"/>
    <n v="95441"/>
    <s v="38.731771, -123.064272"/>
    <n v="38.731771000000002"/>
    <n v="-123.064272"/>
    <x v="0"/>
    <x v="0"/>
    <n v="1"/>
    <x v="1"/>
    <n v="69"/>
    <n v="1"/>
    <s v="No"/>
    <s v="No"/>
    <s v="No"/>
    <s v="No"/>
    <s v="Yes"/>
    <s v="Yes"/>
    <s v="Yes"/>
    <n v="1"/>
    <x v="2"/>
    <n v="95.2"/>
    <n v="6671.7"/>
    <x v="1"/>
    <x v="1"/>
    <n v="34"/>
    <n v="6166"/>
    <x v="20"/>
    <x v="0"/>
    <x v="1"/>
    <x v="1"/>
    <b v="0"/>
    <b v="1"/>
    <b v="0"/>
    <b v="0"/>
    <n v="96.691304347826005"/>
    <x v="14"/>
    <b v="0"/>
  </r>
  <r>
    <s v="1004-NOZNR"/>
    <x v="0"/>
    <s v="United States"/>
    <s v="California"/>
    <s v="Glen Ellen"/>
    <n v="95442"/>
    <s v="38.368744, -122.522642"/>
    <n v="38.368744"/>
    <n v="-122.522642"/>
    <x v="0"/>
    <x v="1"/>
    <n v="0"/>
    <x v="1"/>
    <n v="56"/>
    <n v="1"/>
    <s v="No"/>
    <s v="Yes"/>
    <s v="No"/>
    <s v="No"/>
    <s v="No"/>
    <s v="Yes"/>
    <s v="Yes"/>
    <n v="0"/>
    <x v="2"/>
    <n v="94.8"/>
    <n v="5264.3"/>
    <x v="1"/>
    <x v="1"/>
    <n v="59"/>
    <n v="5693"/>
    <x v="20"/>
    <x v="1"/>
    <x v="0"/>
    <x v="1"/>
    <b v="0"/>
    <b v="1"/>
    <b v="0"/>
    <b v="0"/>
    <n v="94.005357142857093"/>
    <x v="15"/>
    <b v="1"/>
  </r>
  <r>
    <s v="1251-STYSZ"/>
    <x v="0"/>
    <s v="United States"/>
    <s v="California"/>
    <s v="Glenhaven"/>
    <n v="95443"/>
    <s v="39.045246, -122.743181"/>
    <n v="39.045245999999999"/>
    <n v="-122.74318100000001"/>
    <x v="1"/>
    <x v="1"/>
    <n v="0"/>
    <x v="0"/>
    <n v="4"/>
    <n v="1"/>
    <s v="Yes"/>
    <s v="Yes"/>
    <s v="No"/>
    <s v="No"/>
    <s v="No"/>
    <s v="No"/>
    <s v="No"/>
    <n v="1"/>
    <x v="1"/>
    <n v="80.25"/>
    <n v="303.7"/>
    <x v="1"/>
    <x v="1"/>
    <n v="20"/>
    <n v="3828"/>
    <x v="20"/>
    <x v="0"/>
    <x v="0"/>
    <x v="1"/>
    <b v="0"/>
    <b v="0"/>
    <b v="1"/>
    <b v="0"/>
    <n v="75.924999999999997"/>
    <x v="13"/>
    <b v="1"/>
  </r>
  <r>
    <s v="2612-PHGOX"/>
    <x v="0"/>
    <s v="United States"/>
    <s v="California"/>
    <s v="Graton"/>
    <n v="95444"/>
    <s v="38.434362, -122.86891"/>
    <n v="38.434362"/>
    <n v="-122.86891"/>
    <x v="0"/>
    <x v="0"/>
    <n v="1"/>
    <x v="0"/>
    <n v="64"/>
    <n v="1"/>
    <s v="Yes"/>
    <s v="No"/>
    <s v="Yes"/>
    <s v="Yes"/>
    <s v="Yes"/>
    <s v="Yes"/>
    <s v="No"/>
    <n v="1"/>
    <x v="1"/>
    <n v="76.099999999999994"/>
    <n v="4818.8"/>
    <x v="1"/>
    <x v="1"/>
    <n v="26"/>
    <n v="4222"/>
    <x v="20"/>
    <x v="0"/>
    <x v="1"/>
    <x v="0"/>
    <b v="0"/>
    <b v="0"/>
    <b v="0"/>
    <b v="0"/>
    <n v="75.293750000000003"/>
    <x v="23"/>
    <b v="0"/>
  </r>
  <r>
    <s v="8480-PPONV"/>
    <x v="0"/>
    <s v="United States"/>
    <s v="California"/>
    <s v="Guerneville"/>
    <n v="95446"/>
    <s v="38.52576, -123.013347"/>
    <n v="38.525759999999998"/>
    <n v="-123.013347"/>
    <x v="0"/>
    <x v="0"/>
    <n v="1"/>
    <x v="1"/>
    <n v="62"/>
    <n v="1"/>
    <s v="Yes"/>
    <s v="Yes"/>
    <s v="Yes"/>
    <s v="Yes"/>
    <s v="Yes"/>
    <s v="Yes"/>
    <s v="Yes"/>
    <n v="0"/>
    <x v="2"/>
    <n v="115.55"/>
    <n v="7159.05"/>
    <x v="1"/>
    <x v="1"/>
    <n v="25"/>
    <n v="6349"/>
    <x v="20"/>
    <x v="0"/>
    <x v="1"/>
    <x v="1"/>
    <b v="0"/>
    <b v="0"/>
    <b v="0"/>
    <b v="0"/>
    <n v="115.46854838709601"/>
    <x v="73"/>
    <b v="1"/>
  </r>
  <r>
    <s v="8780-IHCRN"/>
    <x v="0"/>
    <s v="United States"/>
    <s v="California"/>
    <s v="Healdsburg"/>
    <n v="95448"/>
    <s v="38.618347, -122.908422"/>
    <n v="38.618347"/>
    <n v="-122.908422"/>
    <x v="0"/>
    <x v="0"/>
    <n v="1"/>
    <x v="1"/>
    <n v="63"/>
    <n v="1"/>
    <s v="Yes"/>
    <s v="No internet service"/>
    <s v="No internet service"/>
    <s v="No internet service"/>
    <s v="No internet service"/>
    <s v="No internet service"/>
    <s v="No internet service"/>
    <n v="0"/>
    <x v="3"/>
    <n v="24.65"/>
    <n v="1574.5"/>
    <x v="1"/>
    <x v="1"/>
    <n v="40"/>
    <n v="4392"/>
    <x v="20"/>
    <x v="0"/>
    <x v="1"/>
    <x v="0"/>
    <b v="1"/>
    <b v="1"/>
    <b v="0"/>
    <b v="0"/>
    <n v="24.992063492063401"/>
    <x v="34"/>
    <b v="0"/>
  </r>
  <r>
    <s v="4598-ZADCK"/>
    <x v="0"/>
    <s v="United States"/>
    <s v="California"/>
    <s v="Hopland"/>
    <n v="95449"/>
    <s v="38.93706, -123.118111"/>
    <n v="38.937060000000002"/>
    <n v="-123.118111"/>
    <x v="1"/>
    <x v="0"/>
    <n v="0"/>
    <x v="0"/>
    <n v="53"/>
    <n v="0"/>
    <s v="No phone service"/>
    <s v="Yes"/>
    <s v="Yes"/>
    <s v="Yes"/>
    <s v="Yes"/>
    <s v="Yes"/>
    <s v="No"/>
    <n v="1"/>
    <x v="0"/>
    <n v="53.6"/>
    <n v="2879.2"/>
    <x v="1"/>
    <x v="1"/>
    <n v="28"/>
    <n v="5183"/>
    <x v="20"/>
    <x v="1"/>
    <x v="0"/>
    <x v="0"/>
    <b v="0"/>
    <b v="0"/>
    <b v="1"/>
    <b v="0"/>
    <n v="54.324528301886701"/>
    <x v="0"/>
    <b v="0"/>
  </r>
  <r>
    <s v="1257-SXUXQ"/>
    <x v="0"/>
    <s v="United States"/>
    <s v="California"/>
    <s v="Jenner"/>
    <n v="95450"/>
    <s v="38.505995, -123.187019"/>
    <n v="38.505994999999999"/>
    <n v="-123.18701900000001"/>
    <x v="0"/>
    <x v="0"/>
    <n v="1"/>
    <x v="1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86.05"/>
    <x v="1"/>
    <x v="1"/>
    <n v="79"/>
    <n v="4573"/>
    <x v="20"/>
    <x v="0"/>
    <x v="0"/>
    <x v="0"/>
    <b v="1"/>
    <b v="0"/>
    <b v="0"/>
    <b v="1"/>
    <n v="17.21"/>
    <x v="41"/>
    <b v="0"/>
  </r>
  <r>
    <s v="9681-KYGYB"/>
    <x v="0"/>
    <s v="United States"/>
    <s v="California"/>
    <s v="Kelseyville"/>
    <n v="95451"/>
    <s v="38.93496, -122.792243"/>
    <n v="38.934959999999997"/>
    <n v="-122.792243"/>
    <x v="0"/>
    <x v="1"/>
    <n v="1"/>
    <x v="0"/>
    <n v="49"/>
    <n v="1"/>
    <s v="Yes"/>
    <s v="Yes"/>
    <s v="Yes"/>
    <s v="Yes"/>
    <s v="No"/>
    <s v="No"/>
    <s v="No"/>
    <n v="1"/>
    <x v="1"/>
    <n v="88.2"/>
    <n v="4159.45"/>
    <x v="1"/>
    <x v="1"/>
    <n v="24"/>
    <n v="5987"/>
    <x v="20"/>
    <x v="0"/>
    <x v="0"/>
    <x v="1"/>
    <b v="0"/>
    <b v="0"/>
    <b v="1"/>
    <b v="0"/>
    <n v="84.8867346938775"/>
    <x v="62"/>
    <b v="1"/>
  </r>
  <r>
    <s v="7182-OVLBJ"/>
    <x v="0"/>
    <s v="United States"/>
    <s v="California"/>
    <s v="Kenwood"/>
    <n v="95452"/>
    <s v="38.419525, -122.521585"/>
    <n v="38.419525"/>
    <n v="-122.521585"/>
    <x v="1"/>
    <x v="0"/>
    <n v="1"/>
    <x v="1"/>
    <n v="62"/>
    <n v="1"/>
    <s v="Yes"/>
    <s v="Yes"/>
    <s v="No"/>
    <s v="No"/>
    <s v="No"/>
    <s v="Yes"/>
    <s v="Yes"/>
    <n v="1"/>
    <x v="2"/>
    <n v="101.15"/>
    <n v="6638.35"/>
    <x v="1"/>
    <x v="1"/>
    <n v="36"/>
    <n v="5735"/>
    <x v="20"/>
    <x v="0"/>
    <x v="1"/>
    <x v="1"/>
    <b v="0"/>
    <b v="0"/>
    <b v="0"/>
    <b v="0"/>
    <n v="107.07016129032201"/>
    <x v="48"/>
    <b v="1"/>
  </r>
  <r>
    <s v="5095-ETBRJ"/>
    <x v="0"/>
    <s v="United States"/>
    <s v="California"/>
    <s v="Lakeport"/>
    <n v="95453"/>
    <s v="39.080469, -122.955176"/>
    <n v="39.080469000000001"/>
    <n v="-122.95517599999999"/>
    <x v="1"/>
    <x v="0"/>
    <n v="1"/>
    <x v="0"/>
    <n v="55"/>
    <n v="1"/>
    <s v="No"/>
    <s v="Yes"/>
    <s v="Yes"/>
    <s v="No"/>
    <s v="Yes"/>
    <s v="No"/>
    <s v="No"/>
    <n v="0"/>
    <x v="0"/>
    <n v="56.8"/>
    <n v="3112.05"/>
    <x v="1"/>
    <x v="1"/>
    <n v="33"/>
    <n v="4702"/>
    <x v="20"/>
    <x v="0"/>
    <x v="1"/>
    <x v="0"/>
    <b v="0"/>
    <b v="0"/>
    <b v="0"/>
    <b v="1"/>
    <n v="56.582727272727197"/>
    <x v="57"/>
    <b v="1"/>
  </r>
  <r>
    <s v="7005-CYUIL"/>
    <x v="0"/>
    <s v="United States"/>
    <s v="California"/>
    <s v="Laytonville"/>
    <n v="95454"/>
    <s v="39.806141, -123.531098"/>
    <n v="39.806140999999997"/>
    <n v="-123.531098"/>
    <x v="1"/>
    <x v="1"/>
    <n v="1"/>
    <x v="0"/>
    <n v="71"/>
    <n v="1"/>
    <s v="No"/>
    <s v="Yes"/>
    <s v="Yes"/>
    <s v="Yes"/>
    <s v="Yes"/>
    <s v="Yes"/>
    <s v="No"/>
    <n v="1"/>
    <x v="2"/>
    <n v="99.4"/>
    <n v="7168.25"/>
    <x v="1"/>
    <x v="1"/>
    <n v="29"/>
    <n v="4964"/>
    <x v="20"/>
    <x v="0"/>
    <x v="1"/>
    <x v="1"/>
    <b v="0"/>
    <b v="0"/>
    <b v="1"/>
    <b v="0"/>
    <n v="100.961267605633"/>
    <x v="2"/>
    <b v="1"/>
  </r>
  <r>
    <s v="4821-WQOYN"/>
    <x v="0"/>
    <s v="United States"/>
    <s v="California"/>
    <s v="Little River"/>
    <n v="95456"/>
    <s v="39.245911, -123.77214"/>
    <n v="39.245911"/>
    <n v="-123.77213999999999"/>
    <x v="1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1"/>
    <x v="3"/>
    <n v="20.100000000000001"/>
    <n v="1326.25"/>
    <x v="1"/>
    <x v="1"/>
    <n v="41"/>
    <n v="4603"/>
    <x v="20"/>
    <x v="0"/>
    <x v="1"/>
    <x v="0"/>
    <b v="1"/>
    <b v="1"/>
    <b v="0"/>
    <b v="0"/>
    <n v="18.4201388888888"/>
    <x v="7"/>
    <b v="0"/>
  </r>
  <r>
    <s v="4730-AWNAU"/>
    <x v="0"/>
    <s v="United States"/>
    <s v="California"/>
    <s v="Lower Lake"/>
    <n v="95457"/>
    <s v="38.925545, -122.549083"/>
    <n v="38.925545"/>
    <n v="-122.549083"/>
    <x v="0"/>
    <x v="0"/>
    <n v="1"/>
    <x v="0"/>
    <n v="36"/>
    <n v="0"/>
    <s v="No phone service"/>
    <s v="Yes"/>
    <s v="No"/>
    <s v="Yes"/>
    <s v="Yes"/>
    <s v="Yes"/>
    <s v="Yes"/>
    <n v="0"/>
    <x v="0"/>
    <n v="60.7"/>
    <n v="2234.5500000000002"/>
    <x v="1"/>
    <x v="1"/>
    <n v="69"/>
    <n v="3671"/>
    <x v="20"/>
    <x v="1"/>
    <x v="0"/>
    <x v="0"/>
    <b v="0"/>
    <b v="1"/>
    <b v="0"/>
    <b v="0"/>
    <n v="62.070833333333297"/>
    <x v="71"/>
    <b v="0"/>
  </r>
  <r>
    <s v="3452-FLHYD"/>
    <x v="0"/>
    <s v="United States"/>
    <s v="California"/>
    <s v="Lucerne"/>
    <n v="95458"/>
    <s v="39.141934, -122.770679"/>
    <n v="39.141933999999999"/>
    <n v="-122.770679"/>
    <x v="0"/>
    <x v="0"/>
    <n v="1"/>
    <x v="0"/>
    <n v="25"/>
    <n v="1"/>
    <s v="No"/>
    <s v="No internet service"/>
    <s v="No internet service"/>
    <s v="No internet service"/>
    <s v="No internet service"/>
    <s v="No internet service"/>
    <s v="No internet service"/>
    <n v="1"/>
    <x v="3"/>
    <n v="20.95"/>
    <n v="495.15"/>
    <x v="1"/>
    <x v="1"/>
    <n v="77"/>
    <n v="5682"/>
    <x v="20"/>
    <x v="1"/>
    <x v="0"/>
    <x v="0"/>
    <b v="1"/>
    <b v="0"/>
    <b v="0"/>
    <b v="0"/>
    <n v="19.805999999999901"/>
    <x v="7"/>
    <b v="0"/>
  </r>
  <r>
    <s v="2388-LAESQ"/>
    <x v="0"/>
    <s v="United States"/>
    <s v="California"/>
    <s v="Manchester"/>
    <n v="95459"/>
    <s v="38.966713, -123.586412"/>
    <n v="38.966712999999999"/>
    <n v="-123.586412"/>
    <x v="1"/>
    <x v="1"/>
    <n v="1"/>
    <x v="0"/>
    <n v="72"/>
    <n v="1"/>
    <s v="Yes"/>
    <s v="Yes"/>
    <s v="Yes"/>
    <s v="Yes"/>
    <s v="Yes"/>
    <s v="Yes"/>
    <s v="Yes"/>
    <n v="1"/>
    <x v="2"/>
    <n v="114.85"/>
    <n v="8317.9500000000007"/>
    <x v="1"/>
    <x v="1"/>
    <n v="26"/>
    <n v="4796"/>
    <x v="20"/>
    <x v="0"/>
    <x v="1"/>
    <x v="1"/>
    <b v="0"/>
    <b v="0"/>
    <b v="0"/>
    <b v="0"/>
    <n v="115.527083333333"/>
    <x v="69"/>
    <b v="1"/>
  </r>
  <r>
    <s v="9531-NSBMR"/>
    <x v="0"/>
    <s v="United States"/>
    <s v="California"/>
    <s v="Mendocino"/>
    <n v="95460"/>
    <s v="39.305545, -123.743697"/>
    <n v="39.305545000000002"/>
    <n v="-123.743697"/>
    <x v="1"/>
    <x v="0"/>
    <n v="0"/>
    <x v="0"/>
    <n v="36"/>
    <n v="1"/>
    <s v="No"/>
    <s v="No internet service"/>
    <s v="No internet service"/>
    <s v="No internet service"/>
    <s v="No internet service"/>
    <s v="No internet service"/>
    <s v="No internet service"/>
    <n v="1"/>
    <x v="3"/>
    <n v="19.25"/>
    <n v="679.8"/>
    <x v="1"/>
    <x v="1"/>
    <n v="79"/>
    <n v="4904"/>
    <x v="20"/>
    <x v="1"/>
    <x v="0"/>
    <x v="0"/>
    <b v="1"/>
    <b v="0"/>
    <b v="0"/>
    <b v="0"/>
    <n v="18.883333333333301"/>
    <x v="41"/>
    <b v="0"/>
  </r>
  <r>
    <s v="6260-ONULR"/>
    <x v="0"/>
    <s v="United States"/>
    <s v="California"/>
    <s v="Middletown"/>
    <n v="95461"/>
    <s v="38.787446, -122.58675"/>
    <n v="38.787446000000003"/>
    <n v="-122.58674999999999"/>
    <x v="0"/>
    <x v="0"/>
    <n v="0"/>
    <x v="0"/>
    <n v="1"/>
    <n v="1"/>
    <s v="No"/>
    <s v="No"/>
    <s v="No"/>
    <s v="No"/>
    <s v="No"/>
    <s v="Yes"/>
    <s v="Yes"/>
    <n v="1"/>
    <x v="0"/>
    <n v="62.8"/>
    <n v="62.8"/>
    <x v="1"/>
    <x v="1"/>
    <n v="36"/>
    <n v="2438"/>
    <x v="20"/>
    <x v="0"/>
    <x v="0"/>
    <x v="0"/>
    <b v="0"/>
    <b v="0"/>
    <b v="0"/>
    <b v="1"/>
    <n v="62.8"/>
    <x v="86"/>
    <b v="0"/>
  </r>
  <r>
    <s v="4389-UEFCZ"/>
    <x v="0"/>
    <s v="United States"/>
    <s v="California"/>
    <s v="Monte Rio"/>
    <n v="95462"/>
    <s v="38.471049, -123.015549"/>
    <n v="38.471049000000001"/>
    <n v="-123.01554899999999"/>
    <x v="1"/>
    <x v="0"/>
    <n v="1"/>
    <x v="0"/>
    <n v="72"/>
    <n v="1"/>
    <s v="Yes"/>
    <s v="Yes"/>
    <s v="No"/>
    <s v="Yes"/>
    <s v="No"/>
    <s v="Yes"/>
    <s v="Yes"/>
    <n v="1"/>
    <x v="2"/>
    <n v="105.5"/>
    <n v="7544"/>
    <x v="1"/>
    <x v="1"/>
    <n v="62"/>
    <n v="5551"/>
    <x v="20"/>
    <x v="0"/>
    <x v="1"/>
    <x v="1"/>
    <b v="0"/>
    <b v="0"/>
    <b v="1"/>
    <b v="0"/>
    <n v="104.777777777777"/>
    <x v="43"/>
    <b v="1"/>
  </r>
  <r>
    <s v="8711-LOBKY"/>
    <x v="0"/>
    <s v="United States"/>
    <s v="California"/>
    <s v="Navarro"/>
    <n v="95463"/>
    <s v="39.182916, -123.552571"/>
    <n v="39.182915999999999"/>
    <n v="-123.552571"/>
    <x v="0"/>
    <x v="0"/>
    <n v="1"/>
    <x v="1"/>
    <n v="59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188.25"/>
    <x v="1"/>
    <x v="1"/>
    <n v="59"/>
    <n v="6144"/>
    <x v="20"/>
    <x v="0"/>
    <x v="1"/>
    <x v="0"/>
    <b v="1"/>
    <b v="0"/>
    <b v="0"/>
    <b v="1"/>
    <n v="20.1398305084745"/>
    <x v="41"/>
    <b v="0"/>
  </r>
  <r>
    <s v="8985-OOPOS"/>
    <x v="0"/>
    <s v="United States"/>
    <s v="California"/>
    <s v="Occidental"/>
    <n v="95465"/>
    <s v="38.415003, -122.998726"/>
    <n v="38.415002999999999"/>
    <n v="-122.998726"/>
    <x v="1"/>
    <x v="0"/>
    <n v="0"/>
    <x v="0"/>
    <n v="1"/>
    <n v="1"/>
    <s v="No"/>
    <s v="No"/>
    <s v="No"/>
    <s v="Yes"/>
    <s v="Yes"/>
    <s v="Yes"/>
    <s v="Yes"/>
    <n v="0"/>
    <x v="1"/>
    <n v="74.099999999999994"/>
    <n v="74.099999999999994"/>
    <x v="1"/>
    <x v="1"/>
    <n v="23"/>
    <n v="2900"/>
    <x v="20"/>
    <x v="1"/>
    <x v="0"/>
    <x v="0"/>
    <b v="0"/>
    <b v="1"/>
    <b v="0"/>
    <b v="0"/>
    <n v="74.099999999999994"/>
    <x v="25"/>
    <b v="0"/>
  </r>
  <r>
    <s v="8800-ZKRFW"/>
    <x v="0"/>
    <s v="United States"/>
    <s v="California"/>
    <s v="Philo"/>
    <n v="95466"/>
    <s v="39.094102, -123.500853"/>
    <n v="39.094101999999999"/>
    <n v="-123.50085300000001"/>
    <x v="1"/>
    <x v="0"/>
    <n v="1"/>
    <x v="1"/>
    <n v="30"/>
    <n v="1"/>
    <s v="Yes"/>
    <s v="No"/>
    <s v="Yes"/>
    <s v="Yes"/>
    <s v="Yes"/>
    <s v="Yes"/>
    <s v="Yes"/>
    <n v="1"/>
    <x v="2"/>
    <n v="107.5"/>
    <n v="3242.5"/>
    <x v="1"/>
    <x v="1"/>
    <n v="51"/>
    <n v="3094"/>
    <x v="20"/>
    <x v="0"/>
    <x v="0"/>
    <x v="1"/>
    <b v="0"/>
    <b v="0"/>
    <b v="1"/>
    <b v="0"/>
    <n v="108.083333333333"/>
    <x v="76"/>
    <b v="0"/>
  </r>
  <r>
    <s v="2616-FLVQC"/>
    <x v="0"/>
    <s v="United States"/>
    <s v="California"/>
    <s v="Point Arena"/>
    <n v="95468"/>
    <s v="38.911299, -123.609588"/>
    <n v="38.911299"/>
    <n v="-123.609588"/>
    <x v="0"/>
    <x v="0"/>
    <n v="0"/>
    <x v="0"/>
    <n v="64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240.1500000000001"/>
    <x v="1"/>
    <x v="1"/>
    <n v="27"/>
    <n v="6036"/>
    <x v="20"/>
    <x v="0"/>
    <x v="1"/>
    <x v="0"/>
    <b v="1"/>
    <b v="0"/>
    <b v="0"/>
    <b v="1"/>
    <n v="19.377343750000001"/>
    <x v="41"/>
    <b v="0"/>
  </r>
  <r>
    <s v="9968-FFVVH"/>
    <x v="0"/>
    <s v="United States"/>
    <s v="California"/>
    <s v="Potter Valley"/>
    <n v="95469"/>
    <s v="39.408634, -123.045516"/>
    <n v="39.408633999999999"/>
    <n v="-123.04551600000001"/>
    <x v="0"/>
    <x v="0"/>
    <n v="0"/>
    <x v="0"/>
    <n v="63"/>
    <n v="1"/>
    <s v="Yes"/>
    <s v="Yes"/>
    <s v="Yes"/>
    <s v="Yes"/>
    <s v="Yes"/>
    <s v="No"/>
    <s v="No"/>
    <n v="0"/>
    <x v="0"/>
    <n v="68.8"/>
    <n v="4111.3500000000004"/>
    <x v="1"/>
    <x v="1"/>
    <n v="40"/>
    <n v="5082"/>
    <x v="20"/>
    <x v="1"/>
    <x v="0"/>
    <x v="0"/>
    <b v="0"/>
    <b v="0"/>
    <b v="0"/>
    <b v="0"/>
    <n v="65.259523809523799"/>
    <x v="49"/>
    <b v="1"/>
  </r>
  <r>
    <s v="3108-PCCGG"/>
    <x v="0"/>
    <s v="United States"/>
    <s v="California"/>
    <s v="Redwood Valley"/>
    <n v="95470"/>
    <s v="39.298065, -123.25211"/>
    <n v="39.298065000000001"/>
    <n v="-123.25211"/>
    <x v="0"/>
    <x v="1"/>
    <n v="1"/>
    <x v="0"/>
    <n v="72"/>
    <n v="1"/>
    <s v="Yes"/>
    <s v="Yes"/>
    <s v="Yes"/>
    <s v="Yes"/>
    <s v="No"/>
    <s v="Yes"/>
    <s v="Yes"/>
    <n v="0"/>
    <x v="1"/>
    <n v="84.45"/>
    <n v="5899.85"/>
    <x v="1"/>
    <x v="1"/>
    <n v="25"/>
    <n v="5856"/>
    <x v="20"/>
    <x v="0"/>
    <x v="1"/>
    <x v="0"/>
    <b v="0"/>
    <b v="1"/>
    <b v="0"/>
    <b v="0"/>
    <n v="81.942361111111097"/>
    <x v="33"/>
    <b v="1"/>
  </r>
  <r>
    <s v="8390-FESFV"/>
    <x v="0"/>
    <s v="United States"/>
    <s v="California"/>
    <s v="Sebastopol"/>
    <n v="95472"/>
    <s v="38.398815, -122.861923"/>
    <n v="38.398814999999999"/>
    <n v="-122.861923"/>
    <x v="1"/>
    <x v="0"/>
    <n v="0"/>
    <x v="0"/>
    <n v="62"/>
    <n v="1"/>
    <s v="Yes"/>
    <s v="No"/>
    <s v="Yes"/>
    <s v="Yes"/>
    <s v="Yes"/>
    <s v="Yes"/>
    <s v="Yes"/>
    <n v="0"/>
    <x v="1"/>
    <n v="84.5"/>
    <n v="5193.2"/>
    <x v="1"/>
    <x v="1"/>
    <n v="61"/>
    <n v="5466"/>
    <x v="20"/>
    <x v="0"/>
    <x v="1"/>
    <x v="0"/>
    <b v="0"/>
    <b v="0"/>
    <b v="0"/>
    <b v="0"/>
    <n v="83.761290322580606"/>
    <x v="33"/>
    <b v="0"/>
  </r>
  <r>
    <s v="3022-BEXHZ"/>
    <x v="0"/>
    <s v="United States"/>
    <s v="California"/>
    <s v="Sonoma"/>
    <n v="95476"/>
    <s v="38.25485, -122.461799"/>
    <n v="38.254849999999998"/>
    <n v="-122.461799"/>
    <x v="0"/>
    <x v="0"/>
    <n v="1"/>
    <x v="1"/>
    <n v="67"/>
    <n v="1"/>
    <s v="Yes"/>
    <s v="No"/>
    <s v="Yes"/>
    <s v="Yes"/>
    <s v="Yes"/>
    <s v="Yes"/>
    <s v="Yes"/>
    <n v="1"/>
    <x v="2"/>
    <n v="111.2"/>
    <n v="7530.8"/>
    <x v="1"/>
    <x v="1"/>
    <n v="71"/>
    <n v="6060"/>
    <x v="20"/>
    <x v="0"/>
    <x v="1"/>
    <x v="1"/>
    <b v="0"/>
    <b v="0"/>
    <b v="0"/>
    <b v="0"/>
    <n v="112.4"/>
    <x v="64"/>
    <b v="0"/>
  </r>
  <r>
    <s v="6248-TKCQV"/>
    <x v="0"/>
    <s v="United States"/>
    <s v="California"/>
    <s v="Upper Lake"/>
    <n v="95485"/>
    <s v="39.220368, -122.907693"/>
    <n v="39.220368000000001"/>
    <n v="-122.90769299999999"/>
    <x v="1"/>
    <x v="0"/>
    <n v="1"/>
    <x v="0"/>
    <n v="70"/>
    <n v="1"/>
    <s v="Yes"/>
    <s v="Yes"/>
    <s v="No"/>
    <s v="No"/>
    <s v="Yes"/>
    <s v="Yes"/>
    <s v="Yes"/>
    <n v="1"/>
    <x v="1"/>
    <n v="80.599999999999994"/>
    <n v="5460.2"/>
    <x v="1"/>
    <x v="1"/>
    <n v="68"/>
    <n v="5880"/>
    <x v="20"/>
    <x v="0"/>
    <x v="1"/>
    <x v="0"/>
    <b v="0"/>
    <b v="0"/>
    <b v="0"/>
    <b v="0"/>
    <n v="78.002857142857096"/>
    <x v="13"/>
    <b v="1"/>
  </r>
  <r>
    <s v="6729-GDNGC"/>
    <x v="0"/>
    <s v="United States"/>
    <s v="California"/>
    <s v="Westport"/>
    <n v="95488"/>
    <s v="39.724433, -123.767578"/>
    <n v="39.724432999999998"/>
    <n v="-123.767578"/>
    <x v="1"/>
    <x v="1"/>
    <n v="0"/>
    <x v="0"/>
    <n v="20"/>
    <n v="1"/>
    <s v="No"/>
    <s v="No"/>
    <s v="No"/>
    <s v="No"/>
    <s v="No"/>
    <s v="Yes"/>
    <s v="No"/>
    <n v="0"/>
    <x v="1"/>
    <n v="80.7"/>
    <n v="1614.2"/>
    <x v="1"/>
    <x v="1"/>
    <n v="73"/>
    <n v="3111"/>
    <x v="20"/>
    <x v="0"/>
    <x v="0"/>
    <x v="1"/>
    <b v="0"/>
    <b v="0"/>
    <b v="0"/>
    <b v="0"/>
    <n v="80.709999999999994"/>
    <x v="13"/>
    <b v="0"/>
  </r>
  <r>
    <s v="6198-ZFIOJ"/>
    <x v="0"/>
    <s v="United States"/>
    <s v="California"/>
    <s v="Willits"/>
    <n v="95490"/>
    <s v="39.492046, -123.375818"/>
    <n v="39.492046000000002"/>
    <n v="-123.375818"/>
    <x v="1"/>
    <x v="0"/>
    <n v="0"/>
    <x v="0"/>
    <n v="5"/>
    <n v="1"/>
    <s v="Yes"/>
    <s v="No"/>
    <s v="No"/>
    <s v="No"/>
    <s v="No"/>
    <s v="No"/>
    <s v="No"/>
    <n v="0"/>
    <x v="1"/>
    <n v="75.599999999999994"/>
    <n v="402.5"/>
    <x v="1"/>
    <x v="1"/>
    <n v="27"/>
    <n v="3469"/>
    <x v="20"/>
    <x v="0"/>
    <x v="0"/>
    <x v="1"/>
    <b v="0"/>
    <b v="0"/>
    <b v="1"/>
    <b v="0"/>
    <n v="80.5"/>
    <x v="17"/>
    <b v="0"/>
  </r>
  <r>
    <s v="5989-OMNJE"/>
    <x v="0"/>
    <s v="United States"/>
    <s v="California"/>
    <s v="Windsor"/>
    <n v="95492"/>
    <s v="38.527297, -122.810044"/>
    <n v="38.527296999999997"/>
    <n v="-122.810044"/>
    <x v="1"/>
    <x v="0"/>
    <n v="1"/>
    <x v="0"/>
    <n v="24"/>
    <n v="0"/>
    <s v="No phone service"/>
    <s v="Yes"/>
    <s v="Yes"/>
    <s v="Yes"/>
    <s v="No"/>
    <s v="Yes"/>
    <s v="Yes"/>
    <n v="0"/>
    <x v="0"/>
    <n v="57.6"/>
    <n v="1367.75"/>
    <x v="1"/>
    <x v="1"/>
    <n v="70"/>
    <n v="5623"/>
    <x v="20"/>
    <x v="1"/>
    <x v="0"/>
    <x v="0"/>
    <b v="0"/>
    <b v="0"/>
    <b v="1"/>
    <b v="0"/>
    <n v="56.9895833333333"/>
    <x v="67"/>
    <b v="0"/>
  </r>
  <r>
    <s v="1291-CUOCY"/>
    <x v="0"/>
    <s v="United States"/>
    <s v="California"/>
    <s v="Yorkville"/>
    <n v="95494"/>
    <s v="38.888351, -123.239647"/>
    <n v="38.888351"/>
    <n v="-123.23964700000001"/>
    <x v="0"/>
    <x v="0"/>
    <n v="1"/>
    <x v="0"/>
    <n v="72"/>
    <n v="1"/>
    <s v="Yes"/>
    <s v="No"/>
    <s v="Yes"/>
    <s v="Yes"/>
    <s v="Yes"/>
    <s v="Yes"/>
    <s v="Yes"/>
    <n v="1"/>
    <x v="2"/>
    <n v="110.6"/>
    <n v="7962.2"/>
    <x v="1"/>
    <x v="1"/>
    <n v="64"/>
    <n v="5444"/>
    <x v="20"/>
    <x v="0"/>
    <x v="1"/>
    <x v="1"/>
    <b v="0"/>
    <b v="1"/>
    <b v="0"/>
    <b v="0"/>
    <n v="110.58611111111099"/>
    <x v="56"/>
    <b v="0"/>
  </r>
  <r>
    <s v="9795-SHUHB"/>
    <x v="0"/>
    <s v="United States"/>
    <s v="California"/>
    <s v="The Sea Ranch"/>
    <n v="95497"/>
    <s v="38.696659, -123.436861"/>
    <n v="38.696658999999997"/>
    <n v="-123.43686099999999"/>
    <x v="1"/>
    <x v="0"/>
    <n v="1"/>
    <x v="0"/>
    <n v="66"/>
    <n v="1"/>
    <s v="No"/>
    <s v="Yes"/>
    <s v="Yes"/>
    <s v="No"/>
    <s v="Yes"/>
    <s v="No"/>
    <s v="No"/>
    <n v="1"/>
    <x v="0"/>
    <n v="58.2"/>
    <n v="3810.8"/>
    <x v="1"/>
    <x v="1"/>
    <n v="79"/>
    <n v="5313"/>
    <x v="20"/>
    <x v="0"/>
    <x v="1"/>
    <x v="0"/>
    <b v="0"/>
    <b v="1"/>
    <b v="0"/>
    <b v="0"/>
    <n v="57.739393939393899"/>
    <x v="26"/>
    <b v="1"/>
  </r>
  <r>
    <s v="3230-IUALN"/>
    <x v="0"/>
    <s v="United States"/>
    <s v="California"/>
    <s v="Eureka"/>
    <n v="95501"/>
    <s v="40.796621, -124.15428"/>
    <n v="40.796621000000002"/>
    <n v="-124.15428"/>
    <x v="1"/>
    <x v="0"/>
    <n v="1"/>
    <x v="0"/>
    <n v="45"/>
    <n v="1"/>
    <s v="No"/>
    <s v="Yes"/>
    <s v="No"/>
    <s v="Yes"/>
    <s v="Yes"/>
    <s v="Yes"/>
    <s v="Yes"/>
    <n v="1"/>
    <x v="1"/>
    <n v="81"/>
    <n v="3533.6"/>
    <x v="1"/>
    <x v="1"/>
    <n v="56"/>
    <n v="2934"/>
    <x v="20"/>
    <x v="0"/>
    <x v="1"/>
    <x v="0"/>
    <b v="0"/>
    <b v="0"/>
    <b v="0"/>
    <b v="1"/>
    <n v="78.524444444444399"/>
    <x v="13"/>
    <b v="1"/>
  </r>
  <r>
    <s v="0042-RLHYP"/>
    <x v="0"/>
    <s v="United States"/>
    <s v="California"/>
    <s v="Eureka"/>
    <n v="95503"/>
    <s v="40.737431, -124.108897"/>
    <n v="40.737431000000001"/>
    <n v="-124.108897"/>
    <x v="1"/>
    <x v="0"/>
    <n v="1"/>
    <x v="1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396.9"/>
    <x v="1"/>
    <x v="1"/>
    <n v="76"/>
    <n v="4131"/>
    <x v="20"/>
    <x v="0"/>
    <x v="1"/>
    <x v="0"/>
    <b v="1"/>
    <b v="0"/>
    <b v="0"/>
    <b v="0"/>
    <n v="20.244927536231799"/>
    <x v="41"/>
    <b v="0"/>
  </r>
  <r>
    <s v="4945-RVMTE"/>
    <x v="0"/>
    <s v="United States"/>
    <s v="California"/>
    <s v="Blocksburg"/>
    <n v="95514"/>
    <s v="40.309088, -123.668201"/>
    <n v="40.309088000000003"/>
    <n v="-123.668201"/>
    <x v="1"/>
    <x v="0"/>
    <n v="0"/>
    <x v="0"/>
    <n v="28"/>
    <n v="1"/>
    <s v="No"/>
    <s v="No"/>
    <s v="No"/>
    <s v="Yes"/>
    <s v="No"/>
    <s v="Yes"/>
    <s v="No"/>
    <n v="1"/>
    <x v="0"/>
    <n v="59.55"/>
    <n v="1646.45"/>
    <x v="1"/>
    <x v="1"/>
    <n v="37"/>
    <n v="3354"/>
    <x v="20"/>
    <x v="0"/>
    <x v="0"/>
    <x v="0"/>
    <b v="0"/>
    <b v="0"/>
    <b v="0"/>
    <b v="0"/>
    <n v="58.8017857142857"/>
    <x v="77"/>
    <b v="0"/>
  </r>
  <r>
    <s v="1866-NXPSP"/>
    <x v="0"/>
    <s v="United States"/>
    <s v="California"/>
    <s v="Arcata"/>
    <n v="95521"/>
    <s v="40.839958, -124.003757"/>
    <n v="40.839958000000003"/>
    <n v="-124.00375699999999"/>
    <x v="1"/>
    <x v="0"/>
    <n v="0"/>
    <x v="0"/>
    <n v="36"/>
    <n v="1"/>
    <s v="No"/>
    <s v="Yes"/>
    <s v="Yes"/>
    <s v="Yes"/>
    <s v="Yes"/>
    <s v="No"/>
    <s v="Yes"/>
    <n v="1"/>
    <x v="1"/>
    <n v="75.55"/>
    <n v="2680.15"/>
    <x v="1"/>
    <x v="1"/>
    <n v="22"/>
    <n v="3235"/>
    <x v="20"/>
    <x v="1"/>
    <x v="0"/>
    <x v="0"/>
    <b v="0"/>
    <b v="0"/>
    <b v="0"/>
    <b v="1"/>
    <n v="74.448611111111106"/>
    <x v="17"/>
    <b v="1"/>
  </r>
  <r>
    <s v="3941-XTSKM"/>
    <x v="0"/>
    <s v="United States"/>
    <s v="California"/>
    <s v="Burnt Ranch"/>
    <n v="95527"/>
    <s v="40.854512, -123.450097"/>
    <n v="40.854512"/>
    <n v="-123.450097"/>
    <x v="0"/>
    <x v="0"/>
    <n v="1"/>
    <x v="0"/>
    <n v="42"/>
    <n v="0"/>
    <s v="No phone service"/>
    <s v="No"/>
    <s v="Yes"/>
    <s v="Yes"/>
    <s v="No"/>
    <s v="No"/>
    <s v="Yes"/>
    <n v="1"/>
    <x v="0"/>
    <n v="45.1"/>
    <n v="2049.0500000000002"/>
    <x v="1"/>
    <x v="1"/>
    <n v="71"/>
    <n v="3844"/>
    <x v="20"/>
    <x v="1"/>
    <x v="0"/>
    <x v="0"/>
    <b v="0"/>
    <b v="1"/>
    <b v="0"/>
    <b v="0"/>
    <n v="48.786904761904701"/>
    <x v="30"/>
    <b v="0"/>
  </r>
  <r>
    <s v="1661-CZBAU"/>
    <x v="0"/>
    <s v="United States"/>
    <s v="California"/>
    <s v="Carlotta"/>
    <n v="95528"/>
    <s v="40.497283, -123.93037"/>
    <n v="40.497283000000003"/>
    <n v="-123.93037"/>
    <x v="0"/>
    <x v="0"/>
    <n v="0"/>
    <x v="0"/>
    <n v="48"/>
    <n v="1"/>
    <s v="Yes"/>
    <s v="Yes"/>
    <s v="No"/>
    <s v="No"/>
    <s v="Yes"/>
    <s v="No"/>
    <s v="Yes"/>
    <n v="1"/>
    <x v="1"/>
    <n v="70.95"/>
    <n v="3629.2"/>
    <x v="1"/>
    <x v="1"/>
    <n v="56"/>
    <n v="2667"/>
    <x v="20"/>
    <x v="1"/>
    <x v="0"/>
    <x v="0"/>
    <b v="0"/>
    <b v="0"/>
    <b v="0"/>
    <b v="0"/>
    <n v="75.608333333333306"/>
    <x v="1"/>
    <b v="1"/>
  </r>
  <r>
    <s v="5158-RIVOP"/>
    <x v="0"/>
    <s v="United States"/>
    <s v="California"/>
    <s v="Fields Landing"/>
    <n v="95537"/>
    <s v="40.726949, -124.217378"/>
    <n v="40.726948999999998"/>
    <n v="-124.217378"/>
    <x v="1"/>
    <x v="0"/>
    <n v="1"/>
    <x v="1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20.9"/>
    <n v="202.3"/>
    <x v="1"/>
    <x v="1"/>
    <n v="63"/>
    <n v="5359"/>
    <x v="20"/>
    <x v="0"/>
    <x v="1"/>
    <x v="0"/>
    <b v="1"/>
    <b v="1"/>
    <b v="0"/>
    <b v="0"/>
    <n v="18.390909090908998"/>
    <x v="7"/>
    <b v="0"/>
  </r>
  <r>
    <s v="9788-YTFGE"/>
    <x v="0"/>
    <s v="United States"/>
    <s v="California"/>
    <s v="Fortuna"/>
    <n v="95540"/>
    <s v="40.584991, -124.121504"/>
    <n v="40.584991000000002"/>
    <n v="-124.121504"/>
    <x v="0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147.5"/>
    <x v="1"/>
    <x v="1"/>
    <n v="38"/>
    <n v="3331"/>
    <x v="20"/>
    <x v="0"/>
    <x v="0"/>
    <x v="0"/>
    <b v="1"/>
    <b v="0"/>
    <b v="0"/>
    <b v="1"/>
    <n v="21.071428571428498"/>
    <x v="41"/>
    <b v="0"/>
  </r>
  <r>
    <s v="9277-JOOMO"/>
    <x v="0"/>
    <s v="United States"/>
    <s v="California"/>
    <s v="Garberville"/>
    <n v="95542"/>
    <s v="40.057784, -123.679461"/>
    <n v="40.057783999999998"/>
    <n v="-123.679461"/>
    <x v="1"/>
    <x v="0"/>
    <n v="0"/>
    <x v="0"/>
    <n v="3"/>
    <n v="1"/>
    <s v="Yes"/>
    <s v="No internet service"/>
    <s v="No internet service"/>
    <s v="No internet service"/>
    <s v="No internet service"/>
    <s v="No internet service"/>
    <s v="No internet service"/>
    <n v="0"/>
    <x v="3"/>
    <n v="24.6"/>
    <n v="86.35"/>
    <x v="1"/>
    <x v="1"/>
    <n v="56"/>
    <n v="5756"/>
    <x v="20"/>
    <x v="0"/>
    <x v="0"/>
    <x v="0"/>
    <b v="1"/>
    <b v="0"/>
    <b v="0"/>
    <b v="1"/>
    <n v="28.783333333333299"/>
    <x v="34"/>
    <b v="0"/>
  </r>
  <r>
    <s v="1907-YLNYW"/>
    <x v="0"/>
    <s v="United States"/>
    <s v="California"/>
    <s v="Gasquet"/>
    <n v="95543"/>
    <s v="41.867908, -123.794144"/>
    <n v="41.867908"/>
    <n v="-123.794144"/>
    <x v="0"/>
    <x v="0"/>
    <n v="0"/>
    <x v="0"/>
    <n v="8"/>
    <n v="1"/>
    <s v="No"/>
    <s v="Yes"/>
    <s v="No"/>
    <s v="Yes"/>
    <s v="No"/>
    <s v="No"/>
    <s v="Yes"/>
    <n v="1"/>
    <x v="0"/>
    <n v="66.7"/>
    <n v="579"/>
    <x v="1"/>
    <x v="1"/>
    <n v="35"/>
    <n v="4490"/>
    <x v="20"/>
    <x v="0"/>
    <x v="0"/>
    <x v="0"/>
    <b v="0"/>
    <b v="0"/>
    <b v="1"/>
    <b v="0"/>
    <n v="72.375"/>
    <x v="72"/>
    <b v="1"/>
  </r>
  <r>
    <s v="8947-YRTDV"/>
    <x v="0"/>
    <s v="United States"/>
    <s v="California"/>
    <s v="Hoopa"/>
    <n v="95546"/>
    <s v="41.163637, -123.704841"/>
    <n v="41.163637000000001"/>
    <n v="-123.704841"/>
    <x v="0"/>
    <x v="0"/>
    <n v="1"/>
    <x v="1"/>
    <n v="32"/>
    <n v="1"/>
    <s v="No"/>
    <s v="Yes"/>
    <s v="Yes"/>
    <s v="Yes"/>
    <s v="No"/>
    <s v="No"/>
    <s v="Yes"/>
    <n v="0"/>
    <x v="2"/>
    <n v="94.8"/>
    <n v="3131.55"/>
    <x v="1"/>
    <x v="1"/>
    <n v="52"/>
    <n v="5288"/>
    <x v="20"/>
    <x v="1"/>
    <x v="0"/>
    <x v="1"/>
    <b v="0"/>
    <b v="0"/>
    <b v="0"/>
    <b v="1"/>
    <n v="97.860937500000006"/>
    <x v="15"/>
    <b v="1"/>
  </r>
  <r>
    <s v="3161-ONRWK"/>
    <x v="0"/>
    <s v="United States"/>
    <s v="California"/>
    <s v="Hydesville"/>
    <n v="95547"/>
    <s v="40.557314, -124.081662"/>
    <n v="40.557313999999998"/>
    <n v="-124.08166199999999"/>
    <x v="0"/>
    <x v="0"/>
    <n v="1"/>
    <x v="0"/>
    <n v="60"/>
    <n v="1"/>
    <s v="No"/>
    <s v="Yes"/>
    <s v="Yes"/>
    <s v="Yes"/>
    <s v="Yes"/>
    <s v="No"/>
    <s v="No"/>
    <n v="1"/>
    <x v="0"/>
    <n v="65.849999999999994"/>
    <n v="3928.3"/>
    <x v="1"/>
    <x v="1"/>
    <n v="48"/>
    <n v="4053"/>
    <x v="20"/>
    <x v="1"/>
    <x v="0"/>
    <x v="0"/>
    <b v="0"/>
    <b v="0"/>
    <b v="0"/>
    <b v="0"/>
    <n v="65.471666666666593"/>
    <x v="85"/>
    <b v="1"/>
  </r>
  <r>
    <s v="0114-RSRRW"/>
    <x v="0"/>
    <s v="United States"/>
    <s v="California"/>
    <s v="Klamath"/>
    <n v="95548"/>
    <s v="41.572813, -124.035011"/>
    <n v="41.572812999999996"/>
    <n v="-124.035011"/>
    <x v="1"/>
    <x v="0"/>
    <n v="1"/>
    <x v="0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187.75"/>
    <x v="1"/>
    <x v="1"/>
    <n v="54"/>
    <n v="3831"/>
    <x v="20"/>
    <x v="0"/>
    <x v="0"/>
    <x v="0"/>
    <b v="1"/>
    <b v="0"/>
    <b v="0"/>
    <b v="0"/>
    <n v="18.774999999999999"/>
    <x v="41"/>
    <b v="0"/>
  </r>
  <r>
    <s v="4565-NLZBV"/>
    <x v="0"/>
    <s v="United States"/>
    <s v="California"/>
    <s v="Kneeland"/>
    <n v="95549"/>
    <s v="40.664483, -123.865325"/>
    <n v="40.664482999999997"/>
    <n v="-123.865325"/>
    <x v="1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1"/>
    <x v="3"/>
    <n v="24.65"/>
    <n v="1710.15"/>
    <x v="1"/>
    <x v="1"/>
    <n v="42"/>
    <n v="4015"/>
    <x v="20"/>
    <x v="0"/>
    <x v="1"/>
    <x v="0"/>
    <b v="1"/>
    <b v="0"/>
    <b v="0"/>
    <b v="0"/>
    <n v="24.086619718309802"/>
    <x v="34"/>
    <b v="0"/>
  </r>
  <r>
    <s v="6682-VCIXC"/>
    <x v="0"/>
    <s v="United States"/>
    <s v="California"/>
    <s v="Mad River"/>
    <n v="95552"/>
    <s v="40.390301, -123.412327"/>
    <n v="40.390301000000001"/>
    <n v="-123.412327"/>
    <x v="1"/>
    <x v="0"/>
    <n v="1"/>
    <x v="0"/>
    <n v="43"/>
    <n v="0"/>
    <s v="No phone service"/>
    <s v="Yes"/>
    <s v="Yes"/>
    <s v="No"/>
    <s v="Yes"/>
    <s v="Yes"/>
    <s v="No"/>
    <n v="1"/>
    <x v="0"/>
    <n v="51.25"/>
    <n v="2151.6"/>
    <x v="1"/>
    <x v="1"/>
    <n v="43"/>
    <n v="5656"/>
    <x v="20"/>
    <x v="1"/>
    <x v="0"/>
    <x v="0"/>
    <b v="0"/>
    <b v="0"/>
    <b v="0"/>
    <b v="0"/>
    <n v="50.0372093023255"/>
    <x v="87"/>
    <b v="0"/>
  </r>
  <r>
    <s v="6475-VHUIZ"/>
    <x v="0"/>
    <s v="United States"/>
    <s v="California"/>
    <s v="Myers Flat"/>
    <n v="95554"/>
    <s v="40.267158, -123.805913"/>
    <n v="40.267158000000002"/>
    <n v="-123.805913"/>
    <x v="1"/>
    <x v="0"/>
    <n v="1"/>
    <x v="0"/>
    <n v="23"/>
    <n v="1"/>
    <s v="No"/>
    <s v="No"/>
    <s v="No"/>
    <s v="Yes"/>
    <s v="Yes"/>
    <s v="No"/>
    <s v="No"/>
    <n v="0"/>
    <x v="0"/>
    <n v="54.25"/>
    <n v="1221.55"/>
    <x v="1"/>
    <x v="1"/>
    <n v="49"/>
    <n v="5140"/>
    <x v="20"/>
    <x v="0"/>
    <x v="0"/>
    <x v="0"/>
    <b v="0"/>
    <b v="0"/>
    <b v="1"/>
    <b v="0"/>
    <n v="53.1108695652173"/>
    <x v="37"/>
    <b v="0"/>
  </r>
  <r>
    <s v="3910-MRQOY"/>
    <x v="0"/>
    <s v="United States"/>
    <s v="California"/>
    <s v="Orick"/>
    <n v="95555"/>
    <s v="41.336354, -124.044354"/>
    <n v="41.336354"/>
    <n v="-124.044354"/>
    <x v="1"/>
    <x v="0"/>
    <n v="1"/>
    <x v="0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1496.45"/>
    <x v="1"/>
    <x v="1"/>
    <n v="79"/>
    <n v="5398"/>
    <x v="20"/>
    <x v="0"/>
    <x v="1"/>
    <x v="0"/>
    <b v="1"/>
    <b v="0"/>
    <b v="0"/>
    <b v="0"/>
    <n v="20.784027777777698"/>
    <x v="41"/>
    <b v="0"/>
  </r>
  <r>
    <s v="0661-WCQNQ"/>
    <x v="0"/>
    <s v="United States"/>
    <s v="California"/>
    <s v="Orleans"/>
    <n v="95556"/>
    <s v="41.269521, -123.546958"/>
    <n v="41.269520999999997"/>
    <n v="-123.546958"/>
    <x v="0"/>
    <x v="0"/>
    <n v="1"/>
    <x v="0"/>
    <n v="22"/>
    <n v="1"/>
    <s v="No"/>
    <s v="Yes"/>
    <s v="No"/>
    <s v="No"/>
    <s v="Yes"/>
    <s v="No"/>
    <s v="No"/>
    <n v="1"/>
    <x v="0"/>
    <n v="56.25"/>
    <n v="1292.2"/>
    <x v="1"/>
    <x v="1"/>
    <n v="28"/>
    <n v="3733"/>
    <x v="20"/>
    <x v="1"/>
    <x v="0"/>
    <x v="0"/>
    <b v="0"/>
    <b v="1"/>
    <b v="0"/>
    <b v="0"/>
    <n v="58.736363636363599"/>
    <x v="57"/>
    <b v="1"/>
  </r>
  <r>
    <s v="7537-RBWEA"/>
    <x v="0"/>
    <s v="United States"/>
    <s v="California"/>
    <s v="Petrolia"/>
    <n v="95558"/>
    <s v="40.274302, -124.210902"/>
    <n v="40.274301999999999"/>
    <n v="-124.210902"/>
    <x v="1"/>
    <x v="0"/>
    <n v="0"/>
    <x v="0"/>
    <n v="1"/>
    <n v="0"/>
    <s v="No phone service"/>
    <s v="No"/>
    <s v="No"/>
    <s v="No"/>
    <s v="No"/>
    <s v="No"/>
    <s v="No"/>
    <n v="1"/>
    <x v="3"/>
    <n v="25.15"/>
    <n v="25.15"/>
    <x v="1"/>
    <x v="1"/>
    <n v="45"/>
    <n v="3513"/>
    <x v="20"/>
    <x v="0"/>
    <x v="0"/>
    <x v="0"/>
    <b v="0"/>
    <b v="0"/>
    <b v="0"/>
    <b v="1"/>
    <n v="25.15"/>
    <x v="74"/>
    <b v="0"/>
  </r>
  <r>
    <s v="4656-CAURT"/>
    <x v="0"/>
    <s v="United States"/>
    <s v="California"/>
    <s v="Phillipsville"/>
    <n v="95559"/>
    <s v="40.184094, -123.745487"/>
    <n v="40.184094000000002"/>
    <n v="-123.745487"/>
    <x v="0"/>
    <x v="0"/>
    <n v="0"/>
    <x v="0"/>
    <n v="69"/>
    <n v="1"/>
    <s v="Yes"/>
    <s v="No internet service"/>
    <s v="No internet service"/>
    <s v="No internet service"/>
    <s v="No internet service"/>
    <s v="No internet service"/>
    <s v="No internet service"/>
    <n v="0"/>
    <x v="3"/>
    <n v="23.95"/>
    <n v="1713.1"/>
    <x v="1"/>
    <x v="1"/>
    <n v="31"/>
    <n v="6059"/>
    <x v="20"/>
    <x v="0"/>
    <x v="1"/>
    <x v="0"/>
    <b v="1"/>
    <b v="0"/>
    <b v="0"/>
    <b v="0"/>
    <n v="24.827536231884"/>
    <x v="90"/>
    <b v="0"/>
  </r>
  <r>
    <s v="0121-SNYRK"/>
    <x v="0"/>
    <s v="United States"/>
    <s v="California"/>
    <s v="Redway"/>
    <n v="95560"/>
    <s v="40.142256, -123.852927"/>
    <n v="40.142256000000003"/>
    <n v="-123.85292699999999"/>
    <x v="0"/>
    <x v="0"/>
    <n v="0"/>
    <x v="0"/>
    <n v="50"/>
    <n v="0"/>
    <s v="No phone service"/>
    <s v="Yes"/>
    <s v="No"/>
    <s v="No"/>
    <s v="Yes"/>
    <s v="No"/>
    <s v="No"/>
    <n v="1"/>
    <x v="3"/>
    <n v="35.4"/>
    <n v="1748.9"/>
    <x v="1"/>
    <x v="1"/>
    <n v="36"/>
    <n v="5052"/>
    <x v="20"/>
    <x v="1"/>
    <x v="0"/>
    <x v="0"/>
    <b v="0"/>
    <b v="0"/>
    <b v="0"/>
    <b v="1"/>
    <n v="34.978000000000002"/>
    <x v="27"/>
    <b v="0"/>
  </r>
  <r>
    <s v="3733-LSYCE"/>
    <x v="0"/>
    <s v="United States"/>
    <s v="California"/>
    <s v="Samoa"/>
    <n v="95564"/>
    <s v="40.809636, -124.189977"/>
    <n v="40.809635999999998"/>
    <n v="-124.189977"/>
    <x v="1"/>
    <x v="0"/>
    <n v="1"/>
    <x v="0"/>
    <n v="15"/>
    <n v="1"/>
    <s v="No"/>
    <s v="No"/>
    <s v="Yes"/>
    <s v="No"/>
    <s v="No"/>
    <s v="No"/>
    <s v="No"/>
    <n v="0"/>
    <x v="1"/>
    <n v="75.349999999999994"/>
    <n v="1114.55"/>
    <x v="1"/>
    <x v="1"/>
    <n v="67"/>
    <n v="4891"/>
    <x v="20"/>
    <x v="0"/>
    <x v="0"/>
    <x v="1"/>
    <b v="0"/>
    <b v="0"/>
    <b v="0"/>
    <b v="0"/>
    <n v="74.303333333333299"/>
    <x v="17"/>
    <b v="0"/>
  </r>
  <r>
    <s v="6265-FRMTQ"/>
    <x v="0"/>
    <s v="United States"/>
    <s v="California"/>
    <s v="Scotia"/>
    <n v="95565"/>
    <s v="40.440636, -124.098739"/>
    <n v="40.440635999999998"/>
    <n v="-124.09873899999999"/>
    <x v="0"/>
    <x v="0"/>
    <n v="0"/>
    <x v="0"/>
    <n v="31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609.1"/>
    <x v="1"/>
    <x v="1"/>
    <n v="29"/>
    <n v="5363"/>
    <x v="20"/>
    <x v="0"/>
    <x v="1"/>
    <x v="0"/>
    <b v="1"/>
    <b v="0"/>
    <b v="0"/>
    <b v="0"/>
    <n v="19.648387096774101"/>
    <x v="7"/>
    <b v="0"/>
  </r>
  <r>
    <s v="2017-CCBLH"/>
    <x v="0"/>
    <s v="United States"/>
    <s v="California"/>
    <s v="Weott"/>
    <n v="95571"/>
    <s v="40.310119, -123.909449"/>
    <n v="40.310119"/>
    <n v="-123.909449"/>
    <x v="1"/>
    <x v="0"/>
    <n v="0"/>
    <x v="0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141.6"/>
    <x v="1"/>
    <x v="1"/>
    <n v="71"/>
    <n v="3087"/>
    <x v="20"/>
    <x v="0"/>
    <x v="1"/>
    <x v="0"/>
    <b v="1"/>
    <b v="0"/>
    <b v="0"/>
    <b v="1"/>
    <n v="17.7"/>
    <x v="41"/>
    <b v="0"/>
  </r>
  <r>
    <s v="7690-KPNCU"/>
    <x v="0"/>
    <s v="United States"/>
    <s v="California"/>
    <s v="Willow Creek"/>
    <n v="95573"/>
    <s v="40.949012, -123.655847"/>
    <n v="40.949012000000003"/>
    <n v="-123.65584699999999"/>
    <x v="0"/>
    <x v="0"/>
    <n v="1"/>
    <x v="0"/>
    <n v="64"/>
    <n v="1"/>
    <s v="No"/>
    <s v="Yes"/>
    <s v="No"/>
    <s v="Yes"/>
    <s v="No"/>
    <s v="Yes"/>
    <s v="Yes"/>
    <n v="1"/>
    <x v="1"/>
    <n v="73.05"/>
    <n v="4688.6499999999996"/>
    <x v="1"/>
    <x v="1"/>
    <n v="28"/>
    <n v="4515"/>
    <x v="20"/>
    <x v="1"/>
    <x v="0"/>
    <x v="0"/>
    <b v="0"/>
    <b v="1"/>
    <b v="0"/>
    <b v="0"/>
    <n v="73.260156249999994"/>
    <x v="44"/>
    <b v="1"/>
  </r>
  <r>
    <s v="0536-BGFMZ"/>
    <x v="0"/>
    <s v="United States"/>
    <s v="California"/>
    <s v="Leggett"/>
    <n v="95585"/>
    <s v="39.873371, -123.741474"/>
    <n v="39.873370999999999"/>
    <n v="-123.741474"/>
    <x v="1"/>
    <x v="0"/>
    <n v="1"/>
    <x v="0"/>
    <n v="28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563.04999999999995"/>
    <x v="1"/>
    <x v="1"/>
    <n v="41"/>
    <n v="5145"/>
    <x v="20"/>
    <x v="0"/>
    <x v="0"/>
    <x v="0"/>
    <b v="1"/>
    <b v="0"/>
    <b v="0"/>
    <b v="1"/>
    <n v="20.1089285714285"/>
    <x v="7"/>
    <b v="0"/>
  </r>
  <r>
    <s v="2293-IJWPS"/>
    <x v="0"/>
    <s v="United States"/>
    <s v="California"/>
    <s v="Piercy"/>
    <n v="95587"/>
    <s v="39.955587, -123.681175"/>
    <n v="39.955587000000001"/>
    <n v="-123.681175"/>
    <x v="1"/>
    <x v="0"/>
    <n v="1"/>
    <x v="0"/>
    <n v="57"/>
    <n v="1"/>
    <s v="Yes"/>
    <s v="No"/>
    <s v="No"/>
    <s v="Yes"/>
    <s v="No"/>
    <s v="Yes"/>
    <s v="Yes"/>
    <n v="1"/>
    <x v="2"/>
    <n v="100.75"/>
    <n v="5985"/>
    <x v="1"/>
    <x v="1"/>
    <n v="31"/>
    <n v="6354"/>
    <x v="20"/>
    <x v="1"/>
    <x v="0"/>
    <x v="1"/>
    <b v="0"/>
    <b v="1"/>
    <b v="0"/>
    <b v="0"/>
    <n v="105"/>
    <x v="24"/>
    <b v="0"/>
  </r>
  <r>
    <s v="5469-NUJUR"/>
    <x v="0"/>
    <s v="United States"/>
    <s v="California"/>
    <s v="Zenia"/>
    <n v="95595"/>
    <s v="40.170357, -123.417298"/>
    <n v="40.170357000000003"/>
    <n v="-123.417298"/>
    <x v="0"/>
    <x v="0"/>
    <n v="0"/>
    <x v="0"/>
    <n v="19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373.5"/>
    <x v="1"/>
    <x v="1"/>
    <n v="50"/>
    <n v="2831"/>
    <x v="20"/>
    <x v="0"/>
    <x v="1"/>
    <x v="0"/>
    <b v="1"/>
    <b v="0"/>
    <b v="0"/>
    <b v="1"/>
    <n v="19.657894736842099"/>
    <x v="41"/>
    <b v="0"/>
  </r>
  <r>
    <s v="2625-TRCZQ"/>
    <x v="0"/>
    <s v="United States"/>
    <s v="California"/>
    <s v="Auburn"/>
    <n v="95602"/>
    <s v="38.99003, -121.114408"/>
    <n v="38.990029999999997"/>
    <n v="-121.114408"/>
    <x v="1"/>
    <x v="0"/>
    <n v="1"/>
    <x v="0"/>
    <n v="51"/>
    <n v="0"/>
    <s v="No phone service"/>
    <s v="No"/>
    <s v="Yes"/>
    <s v="No"/>
    <s v="No"/>
    <s v="Yes"/>
    <s v="Yes"/>
    <n v="1"/>
    <x v="0"/>
    <n v="49.65"/>
    <n v="2553.35"/>
    <x v="1"/>
    <x v="1"/>
    <n v="30"/>
    <n v="5528"/>
    <x v="20"/>
    <x v="0"/>
    <x v="0"/>
    <x v="0"/>
    <b v="0"/>
    <b v="0"/>
    <b v="1"/>
    <b v="0"/>
    <n v="50.065686274509801"/>
    <x v="58"/>
    <b v="0"/>
  </r>
  <r>
    <s v="4102-HLENU"/>
    <x v="0"/>
    <s v="United States"/>
    <s v="California"/>
    <s v="Auburn"/>
    <n v="95603"/>
    <s v="38.912881, -121.082766"/>
    <n v="38.912880999999999"/>
    <n v="-121.08276600000001"/>
    <x v="1"/>
    <x v="0"/>
    <n v="1"/>
    <x v="0"/>
    <n v="67"/>
    <n v="1"/>
    <s v="Yes"/>
    <s v="Yes"/>
    <s v="Yes"/>
    <s v="Yes"/>
    <s v="No"/>
    <s v="No"/>
    <s v="No"/>
    <n v="0"/>
    <x v="0"/>
    <n v="65.650000000000006"/>
    <n v="4322.8500000000004"/>
    <x v="1"/>
    <x v="1"/>
    <n v="20"/>
    <n v="5441"/>
    <x v="20"/>
    <x v="0"/>
    <x v="1"/>
    <x v="0"/>
    <b v="0"/>
    <b v="0"/>
    <b v="0"/>
    <b v="1"/>
    <n v="64.520149253731304"/>
    <x v="85"/>
    <b v="1"/>
  </r>
  <r>
    <s v="7266-GSSJX"/>
    <x v="0"/>
    <s v="United States"/>
    <s v="California"/>
    <s v="West Sacramento"/>
    <n v="95605"/>
    <s v="38.592745, -121.540036"/>
    <n v="38.592745000000001"/>
    <n v="-121.540036"/>
    <x v="0"/>
    <x v="0"/>
    <n v="1"/>
    <x v="1"/>
    <n v="11"/>
    <n v="1"/>
    <s v="No"/>
    <s v="No internet service"/>
    <s v="No internet service"/>
    <s v="No internet service"/>
    <s v="No internet service"/>
    <s v="No internet service"/>
    <s v="No internet service"/>
    <n v="1"/>
    <x v="3"/>
    <n v="20.45"/>
    <n v="250.8"/>
    <x v="1"/>
    <x v="1"/>
    <n v="28"/>
    <n v="2606"/>
    <x v="20"/>
    <x v="0"/>
    <x v="0"/>
    <x v="0"/>
    <b v="1"/>
    <b v="0"/>
    <b v="1"/>
    <b v="0"/>
    <n v="22.8"/>
    <x v="7"/>
    <b v="0"/>
  </r>
  <r>
    <s v="7722-VJRQD"/>
    <x v="0"/>
    <s v="United States"/>
    <s v="California"/>
    <s v="Brooks"/>
    <n v="95606"/>
    <s v="38.809804, -122.241383"/>
    <n v="38.809804"/>
    <n v="-122.241383"/>
    <x v="0"/>
    <x v="0"/>
    <n v="1"/>
    <x v="0"/>
    <n v="72"/>
    <n v="0"/>
    <s v="No phone service"/>
    <s v="Yes"/>
    <s v="No"/>
    <s v="Yes"/>
    <s v="Yes"/>
    <s v="Yes"/>
    <s v="Yes"/>
    <n v="0"/>
    <x v="0"/>
    <n v="60.95"/>
    <n v="4549.05"/>
    <x v="1"/>
    <x v="1"/>
    <n v="21"/>
    <n v="4147"/>
    <x v="20"/>
    <x v="0"/>
    <x v="1"/>
    <x v="0"/>
    <b v="0"/>
    <b v="0"/>
    <b v="0"/>
    <b v="0"/>
    <n v="63.181249999999999"/>
    <x v="71"/>
    <b v="0"/>
  </r>
  <r>
    <s v="7073-QETQY"/>
    <x v="0"/>
    <s v="United States"/>
    <s v="California"/>
    <s v="Capay"/>
    <n v="95607"/>
    <s v="38.681651, -122.130569"/>
    <n v="38.681651000000002"/>
    <n v="-122.13056899999999"/>
    <x v="0"/>
    <x v="0"/>
    <n v="1"/>
    <x v="0"/>
    <n v="66"/>
    <n v="1"/>
    <s v="No"/>
    <s v="No internet service"/>
    <s v="No internet service"/>
    <s v="No internet service"/>
    <s v="No internet service"/>
    <s v="No internet service"/>
    <s v="No internet service"/>
    <n v="1"/>
    <x v="3"/>
    <n v="20.350000000000001"/>
    <n v="1359.5"/>
    <x v="1"/>
    <x v="1"/>
    <n v="22"/>
    <n v="4845"/>
    <x v="20"/>
    <x v="1"/>
    <x v="0"/>
    <x v="0"/>
    <b v="1"/>
    <b v="0"/>
    <b v="1"/>
    <b v="0"/>
    <n v="20.598484848484802"/>
    <x v="7"/>
    <b v="0"/>
  </r>
  <r>
    <s v="5624-RYAMH"/>
    <x v="0"/>
    <s v="United States"/>
    <s v="California"/>
    <s v="Citrus Heights"/>
    <n v="95610"/>
    <s v="38.69508, -121.271616"/>
    <n v="38.695079999999997"/>
    <n v="-121.27161599999999"/>
    <x v="1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1"/>
    <x v="3"/>
    <n v="19.5"/>
    <n v="178.85"/>
    <x v="1"/>
    <x v="1"/>
    <n v="64"/>
    <n v="4283"/>
    <x v="20"/>
    <x v="0"/>
    <x v="0"/>
    <x v="0"/>
    <b v="1"/>
    <b v="0"/>
    <b v="1"/>
    <b v="0"/>
    <n v="19.872222222222199"/>
    <x v="41"/>
    <b v="0"/>
  </r>
  <r>
    <s v="0196-JTUQI"/>
    <x v="0"/>
    <s v="United States"/>
    <s v="California"/>
    <s v="Clarksburg"/>
    <n v="95612"/>
    <s v="38.384648, -121.578701"/>
    <n v="38.384647999999999"/>
    <n v="-121.578701"/>
    <x v="1"/>
    <x v="0"/>
    <n v="0"/>
    <x v="0"/>
    <n v="9"/>
    <n v="1"/>
    <s v="Yes"/>
    <s v="No"/>
    <s v="No"/>
    <s v="No"/>
    <s v="No"/>
    <s v="No"/>
    <s v="No"/>
    <n v="1"/>
    <x v="1"/>
    <n v="75.2"/>
    <n v="633.85"/>
    <x v="1"/>
    <x v="1"/>
    <n v="68"/>
    <n v="5841"/>
    <x v="20"/>
    <x v="0"/>
    <x v="0"/>
    <x v="1"/>
    <b v="0"/>
    <b v="1"/>
    <b v="0"/>
    <b v="0"/>
    <n v="70.427777777777706"/>
    <x v="17"/>
    <b v="0"/>
  </r>
  <r>
    <s v="7130-YXBRO"/>
    <x v="0"/>
    <s v="United States"/>
    <s v="California"/>
    <s v="Cool"/>
    <n v="95614"/>
    <s v="38.880622, -120.973865"/>
    <n v="38.880622000000002"/>
    <n v="-120.973865"/>
    <x v="0"/>
    <x v="0"/>
    <n v="1"/>
    <x v="0"/>
    <n v="48"/>
    <n v="1"/>
    <s v="Yes"/>
    <s v="Yes"/>
    <s v="Yes"/>
    <s v="Yes"/>
    <s v="No"/>
    <s v="Yes"/>
    <s v="Yes"/>
    <n v="1"/>
    <x v="2"/>
    <n v="111.45"/>
    <n v="5315.1"/>
    <x v="1"/>
    <x v="1"/>
    <n v="74"/>
    <n v="2319"/>
    <x v="20"/>
    <x v="0"/>
    <x v="0"/>
    <x v="1"/>
    <b v="0"/>
    <b v="0"/>
    <b v="0"/>
    <b v="0"/>
    <n v="110.73125"/>
    <x v="64"/>
    <b v="1"/>
  </r>
  <r>
    <s v="9272-LSVYH"/>
    <x v="0"/>
    <s v="United States"/>
    <s v="California"/>
    <s v="Courtland"/>
    <n v="95615"/>
    <s v="38.311609, -121.554034"/>
    <n v="38.311608999999997"/>
    <n v="-121.554034"/>
    <x v="0"/>
    <x v="0"/>
    <n v="0"/>
    <x v="0"/>
    <n v="10"/>
    <n v="1"/>
    <s v="No"/>
    <s v="No"/>
    <s v="No"/>
    <s v="No"/>
    <s v="No"/>
    <s v="No"/>
    <s v="No"/>
    <n v="0"/>
    <x v="0"/>
    <n v="70.150000000000006"/>
    <n v="735.5"/>
    <x v="1"/>
    <x v="1"/>
    <n v="78"/>
    <n v="3963"/>
    <x v="20"/>
    <x v="0"/>
    <x v="0"/>
    <x v="1"/>
    <b v="0"/>
    <b v="0"/>
    <b v="0"/>
    <b v="1"/>
    <n v="73.55"/>
    <x v="1"/>
    <b v="0"/>
  </r>
  <r>
    <s v="3084-DOWLE"/>
    <x v="0"/>
    <s v="United States"/>
    <s v="California"/>
    <s v="Citrus Heights"/>
    <n v="95621"/>
    <s v="38.69549, -121.307864"/>
    <n v="38.695489999999999"/>
    <n v="-121.307864"/>
    <x v="1"/>
    <x v="0"/>
    <n v="1"/>
    <x v="0"/>
    <n v="72"/>
    <n v="1"/>
    <s v="Yes"/>
    <s v="Yes"/>
    <s v="Yes"/>
    <s v="Yes"/>
    <s v="Yes"/>
    <s v="Yes"/>
    <s v="Yes"/>
    <n v="0"/>
    <x v="2"/>
    <n v="92"/>
    <n v="6474.4"/>
    <x v="1"/>
    <x v="1"/>
    <n v="42"/>
    <n v="6434"/>
    <x v="20"/>
    <x v="0"/>
    <x v="1"/>
    <x v="0"/>
    <b v="0"/>
    <b v="0"/>
    <b v="0"/>
    <b v="0"/>
    <n v="89.922222222222203"/>
    <x v="60"/>
    <b v="1"/>
  </r>
  <r>
    <s v="1084-MNSMJ"/>
    <x v="0"/>
    <s v="United States"/>
    <s v="California"/>
    <s v="El Dorado"/>
    <n v="95623"/>
    <s v="38.63153, -120.842609"/>
    <n v="38.631529999999998"/>
    <n v="-120.842609"/>
    <x v="1"/>
    <x v="0"/>
    <n v="1"/>
    <x v="0"/>
    <n v="51"/>
    <n v="1"/>
    <s v="No"/>
    <s v="Yes"/>
    <s v="Yes"/>
    <s v="Yes"/>
    <s v="Yes"/>
    <s v="Yes"/>
    <s v="Yes"/>
    <n v="0"/>
    <x v="1"/>
    <n v="85.5"/>
    <n v="4421.95"/>
    <x v="1"/>
    <x v="1"/>
    <n v="43"/>
    <n v="6261"/>
    <x v="20"/>
    <x v="0"/>
    <x v="1"/>
    <x v="0"/>
    <b v="0"/>
    <b v="1"/>
    <b v="0"/>
    <b v="0"/>
    <n v="86.704901960784298"/>
    <x v="42"/>
    <b v="1"/>
  </r>
  <r>
    <s v="4238-HFHSN"/>
    <x v="0"/>
    <s v="United States"/>
    <s v="California"/>
    <s v="Elverta"/>
    <n v="95626"/>
    <s v="38.734997, -121.463719"/>
    <n v="38.734997"/>
    <n v="-121.463719"/>
    <x v="0"/>
    <x v="1"/>
    <n v="1"/>
    <x v="0"/>
    <n v="61"/>
    <n v="1"/>
    <s v="Yes"/>
    <s v="No"/>
    <s v="Yes"/>
    <s v="No"/>
    <s v="No"/>
    <s v="No"/>
    <s v="No"/>
    <n v="1"/>
    <x v="1"/>
    <n v="82.15"/>
    <n v="4904.8500000000004"/>
    <x v="1"/>
    <x v="1"/>
    <n v="33"/>
    <n v="4250"/>
    <x v="20"/>
    <x v="0"/>
    <x v="0"/>
    <x v="1"/>
    <b v="0"/>
    <b v="0"/>
    <b v="1"/>
    <b v="0"/>
    <n v="80.407377049180297"/>
    <x v="31"/>
    <b v="0"/>
  </r>
  <r>
    <s v="6250-CGGUN"/>
    <x v="0"/>
    <s v="United States"/>
    <s v="California"/>
    <s v="Esparto"/>
    <n v="95627"/>
    <s v="38.834469, -122.127193"/>
    <n v="38.834468999999999"/>
    <n v="-122.12719300000001"/>
    <x v="0"/>
    <x v="0"/>
    <n v="0"/>
    <x v="0"/>
    <n v="54"/>
    <n v="1"/>
    <s v="No"/>
    <s v="Yes"/>
    <s v="No"/>
    <s v="Yes"/>
    <s v="Yes"/>
    <s v="No"/>
    <s v="No"/>
    <n v="0"/>
    <x v="1"/>
    <n v="84.4"/>
    <n v="4484.05"/>
    <x v="1"/>
    <x v="1"/>
    <n v="31"/>
    <n v="4154"/>
    <x v="20"/>
    <x v="1"/>
    <x v="0"/>
    <x v="1"/>
    <b v="0"/>
    <b v="0"/>
    <b v="1"/>
    <b v="0"/>
    <n v="83.037962962962894"/>
    <x v="33"/>
    <b v="1"/>
  </r>
  <r>
    <s v="5478-JJVZK"/>
    <x v="0"/>
    <s v="United States"/>
    <s v="California"/>
    <s v="Fair Oaks"/>
    <n v="95628"/>
    <s v="38.652065, -121.25441"/>
    <n v="38.652065"/>
    <n v="-121.25440999999999"/>
    <x v="1"/>
    <x v="0"/>
    <n v="0"/>
    <x v="0"/>
    <n v="33"/>
    <n v="1"/>
    <s v="Yes"/>
    <s v="Yes"/>
    <s v="Yes"/>
    <s v="No"/>
    <s v="No"/>
    <s v="No"/>
    <s v="No"/>
    <n v="1"/>
    <x v="0"/>
    <n v="60.9"/>
    <n v="2033.85"/>
    <x v="1"/>
    <x v="1"/>
    <n v="36"/>
    <n v="3009"/>
    <x v="20"/>
    <x v="0"/>
    <x v="0"/>
    <x v="0"/>
    <b v="0"/>
    <b v="0"/>
    <b v="0"/>
    <b v="1"/>
    <n v="61.631818181818097"/>
    <x v="71"/>
    <b v="1"/>
  </r>
  <r>
    <s v="7596-IIWYC"/>
    <x v="0"/>
    <s v="United States"/>
    <s v="California"/>
    <s v="Fiddletown"/>
    <n v="95629"/>
    <s v="38.513484, -120.704613"/>
    <n v="38.513483999999998"/>
    <n v="-120.70461299999999"/>
    <x v="1"/>
    <x v="0"/>
    <n v="0"/>
    <x v="0"/>
    <n v="27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538.20000000000005"/>
    <x v="1"/>
    <x v="1"/>
    <n v="79"/>
    <n v="5250"/>
    <x v="20"/>
    <x v="0"/>
    <x v="1"/>
    <x v="0"/>
    <b v="1"/>
    <b v="0"/>
    <b v="0"/>
    <b v="0"/>
    <n v="19.933333333333302"/>
    <x v="7"/>
    <b v="0"/>
  </r>
  <r>
    <s v="9793-WECQC"/>
    <x v="0"/>
    <s v="United States"/>
    <s v="California"/>
    <s v="Foresthill"/>
    <n v="95631"/>
    <s v="39.031876, -120.811141"/>
    <n v="39.031875999999997"/>
    <n v="-120.81114100000001"/>
    <x v="0"/>
    <x v="0"/>
    <n v="0"/>
    <x v="0"/>
    <n v="23"/>
    <n v="1"/>
    <s v="No"/>
    <s v="No"/>
    <s v="Yes"/>
    <s v="No"/>
    <s v="No"/>
    <s v="Yes"/>
    <s v="Yes"/>
    <n v="0"/>
    <x v="2"/>
    <n v="95.3"/>
    <n v="2192.9"/>
    <x v="1"/>
    <x v="1"/>
    <n v="68"/>
    <n v="5029"/>
    <x v="20"/>
    <x v="0"/>
    <x v="0"/>
    <x v="1"/>
    <b v="0"/>
    <b v="0"/>
    <b v="0"/>
    <b v="1"/>
    <n v="95.343478260869503"/>
    <x v="14"/>
    <b v="0"/>
  </r>
  <r>
    <s v="4291-HPAXL"/>
    <x v="0"/>
    <s v="United States"/>
    <s v="California"/>
    <s v="Galt"/>
    <n v="95632"/>
    <s v="38.274451, -121.259201"/>
    <n v="38.274450999999999"/>
    <n v="-121.259201"/>
    <x v="0"/>
    <x v="0"/>
    <n v="0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9.850000000000001"/>
    <x v="1"/>
    <x v="1"/>
    <n v="75"/>
    <n v="4840"/>
    <x v="20"/>
    <x v="0"/>
    <x v="0"/>
    <x v="0"/>
    <b v="1"/>
    <b v="0"/>
    <b v="0"/>
    <b v="1"/>
    <n v="19.850000000000001"/>
    <x v="41"/>
    <b v="0"/>
  </r>
  <r>
    <s v="8999-YPYBV"/>
    <x v="0"/>
    <s v="United States"/>
    <s v="California"/>
    <s v="Garden Valley"/>
    <n v="95633"/>
    <s v="38.852544, -120.837669"/>
    <n v="38.852544000000002"/>
    <n v="-120.83766900000001"/>
    <x v="0"/>
    <x v="0"/>
    <n v="1"/>
    <x v="0"/>
    <n v="45"/>
    <n v="1"/>
    <s v="No"/>
    <s v="Yes"/>
    <s v="Yes"/>
    <s v="Yes"/>
    <s v="Yes"/>
    <s v="Yes"/>
    <s v="Yes"/>
    <n v="1"/>
    <x v="1"/>
    <n v="84.35"/>
    <n v="3858.05"/>
    <x v="1"/>
    <x v="1"/>
    <n v="35"/>
    <n v="3403"/>
    <x v="20"/>
    <x v="0"/>
    <x v="1"/>
    <x v="0"/>
    <b v="0"/>
    <b v="0"/>
    <b v="0"/>
    <b v="1"/>
    <n v="85.734444444444406"/>
    <x v="33"/>
    <b v="1"/>
  </r>
  <r>
    <s v="1839-FBNFR"/>
    <x v="0"/>
    <s v="United States"/>
    <s v="California"/>
    <s v="Georgetown"/>
    <n v="95634"/>
    <s v="38.9386, -120.785514"/>
    <n v="38.938600000000001"/>
    <n v="-120.78551400000001"/>
    <x v="1"/>
    <x v="0"/>
    <n v="1"/>
    <x v="1"/>
    <n v="39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854.8"/>
    <x v="1"/>
    <x v="1"/>
    <n v="72"/>
    <n v="3032"/>
    <x v="20"/>
    <x v="0"/>
    <x v="1"/>
    <x v="0"/>
    <b v="1"/>
    <b v="0"/>
    <b v="0"/>
    <b v="0"/>
    <n v="21.9179487179487"/>
    <x v="41"/>
    <b v="0"/>
  </r>
  <r>
    <s v="3071-MVJCD"/>
    <x v="0"/>
    <s v="United States"/>
    <s v="California"/>
    <s v="Grizzly Flats"/>
    <n v="95636"/>
    <s v="38.636102, -120.522149"/>
    <n v="38.636102000000001"/>
    <n v="-120.522149"/>
    <x v="0"/>
    <x v="0"/>
    <n v="1"/>
    <x v="0"/>
    <n v="72"/>
    <n v="1"/>
    <s v="Yes"/>
    <s v="Yes"/>
    <s v="Yes"/>
    <s v="Yes"/>
    <s v="Yes"/>
    <s v="Yes"/>
    <s v="No"/>
    <n v="0"/>
    <x v="1"/>
    <n v="82.3"/>
    <n v="5815.15"/>
    <x v="1"/>
    <x v="1"/>
    <n v="60"/>
    <n v="4162"/>
    <x v="20"/>
    <x v="0"/>
    <x v="1"/>
    <x v="0"/>
    <b v="0"/>
    <b v="0"/>
    <b v="0"/>
    <b v="0"/>
    <n v="80.765972222222203"/>
    <x v="31"/>
    <b v="1"/>
  </r>
  <r>
    <s v="1697-BCSHV"/>
    <x v="0"/>
    <s v="United States"/>
    <s v="California"/>
    <s v="Guinda"/>
    <n v="95637"/>
    <s v="38.830739, -122.196202"/>
    <n v="38.830739000000001"/>
    <n v="-122.196202"/>
    <x v="1"/>
    <x v="0"/>
    <n v="1"/>
    <x v="1"/>
    <n v="58"/>
    <n v="1"/>
    <s v="Yes"/>
    <s v="No"/>
    <s v="Yes"/>
    <s v="No"/>
    <s v="No"/>
    <s v="Yes"/>
    <s v="No"/>
    <n v="1"/>
    <x v="0"/>
    <n v="66.8"/>
    <n v="3970.4"/>
    <x v="1"/>
    <x v="1"/>
    <n v="70"/>
    <n v="6433"/>
    <x v="20"/>
    <x v="0"/>
    <x v="0"/>
    <x v="0"/>
    <b v="0"/>
    <b v="0"/>
    <b v="0"/>
    <b v="0"/>
    <n v="68.455172413793093"/>
    <x v="72"/>
    <b v="0"/>
  </r>
  <r>
    <s v="0562-KBDVM"/>
    <x v="0"/>
    <s v="United States"/>
    <s v="California"/>
    <s v="Herald"/>
    <n v="95638"/>
    <s v="38.313447, -121.123886"/>
    <n v="38.313446999999996"/>
    <n v="-121.123886"/>
    <x v="1"/>
    <x v="0"/>
    <n v="0"/>
    <x v="0"/>
    <n v="70"/>
    <n v="0"/>
    <s v="No phone service"/>
    <s v="Yes"/>
    <s v="Yes"/>
    <s v="Yes"/>
    <s v="Yes"/>
    <s v="No"/>
    <s v="No"/>
    <n v="1"/>
    <x v="0"/>
    <n v="44.6"/>
    <n v="3058.15"/>
    <x v="1"/>
    <x v="1"/>
    <n v="26"/>
    <n v="4442"/>
    <x v="20"/>
    <x v="0"/>
    <x v="1"/>
    <x v="0"/>
    <b v="0"/>
    <b v="0"/>
    <b v="0"/>
    <b v="0"/>
    <n v="43.687857142857098"/>
    <x v="28"/>
    <b v="0"/>
  </r>
  <r>
    <s v="1131-SUEKT"/>
    <x v="0"/>
    <s v="United States"/>
    <s v="California"/>
    <s v="Hood"/>
    <n v="95639"/>
    <s v="38.375325, -121.507935"/>
    <n v="38.375324999999997"/>
    <n v="-121.507935"/>
    <x v="0"/>
    <x v="0"/>
    <n v="1"/>
    <x v="1"/>
    <n v="61"/>
    <n v="1"/>
    <s v="No"/>
    <s v="No"/>
    <s v="Yes"/>
    <s v="No"/>
    <s v="Yes"/>
    <s v="Yes"/>
    <s v="Yes"/>
    <n v="1"/>
    <x v="2"/>
    <n v="98.45"/>
    <n v="6145.2"/>
    <x v="1"/>
    <x v="1"/>
    <n v="64"/>
    <n v="4000"/>
    <x v="20"/>
    <x v="1"/>
    <x v="0"/>
    <x v="1"/>
    <b v="0"/>
    <b v="0"/>
    <b v="0"/>
    <b v="0"/>
    <n v="100.74098360655699"/>
    <x v="20"/>
    <b v="0"/>
  </r>
  <r>
    <s v="3717-OEAUQ"/>
    <x v="0"/>
    <s v="United States"/>
    <s v="California"/>
    <s v="Ione"/>
    <n v="95640"/>
    <s v="38.33788, -120.954202"/>
    <n v="38.337879999999998"/>
    <n v="-120.954202"/>
    <x v="0"/>
    <x v="0"/>
    <n v="0"/>
    <x v="0"/>
    <n v="2"/>
    <n v="1"/>
    <s v="No"/>
    <s v="No"/>
    <s v="No"/>
    <s v="No"/>
    <s v="No"/>
    <s v="No"/>
    <s v="No"/>
    <n v="0"/>
    <x v="1"/>
    <n v="70.7"/>
    <n v="129.19999999999999"/>
    <x v="1"/>
    <x v="1"/>
    <n v="38"/>
    <n v="2388"/>
    <x v="20"/>
    <x v="0"/>
    <x v="0"/>
    <x v="1"/>
    <b v="0"/>
    <b v="0"/>
    <b v="0"/>
    <b v="1"/>
    <n v="64.599999999999994"/>
    <x v="1"/>
    <b v="0"/>
  </r>
  <r>
    <s v="4538-WNTMJ"/>
    <x v="0"/>
    <s v="United States"/>
    <s v="California"/>
    <s v="Isleton"/>
    <n v="95641"/>
    <s v="38.154823, -121.601358"/>
    <n v="38.154823"/>
    <n v="-121.601358"/>
    <x v="1"/>
    <x v="0"/>
    <n v="1"/>
    <x v="0"/>
    <n v="46"/>
    <n v="1"/>
    <s v="Yes"/>
    <s v="No internet service"/>
    <s v="No internet service"/>
    <s v="No internet service"/>
    <s v="No internet service"/>
    <s v="No internet service"/>
    <s v="No internet service"/>
    <n v="0"/>
    <x v="3"/>
    <n v="24.95"/>
    <n v="1165.9000000000001"/>
    <x v="1"/>
    <x v="1"/>
    <n v="58"/>
    <n v="3979"/>
    <x v="20"/>
    <x v="1"/>
    <x v="0"/>
    <x v="0"/>
    <b v="1"/>
    <b v="0"/>
    <b v="0"/>
    <b v="1"/>
    <n v="25.345652173912999"/>
    <x v="34"/>
    <b v="0"/>
  </r>
  <r>
    <s v="9432-RUVSL"/>
    <x v="0"/>
    <s v="United States"/>
    <s v="California"/>
    <s v="Kirkwood"/>
    <n v="95646"/>
    <s v="38.631489, -120.015167"/>
    <n v="38.631489000000002"/>
    <n v="-120.01516700000001"/>
    <x v="1"/>
    <x v="0"/>
    <n v="0"/>
    <x v="0"/>
    <n v="48"/>
    <n v="1"/>
    <s v="No"/>
    <s v="Yes"/>
    <s v="No"/>
    <s v="Yes"/>
    <s v="Yes"/>
    <s v="Yes"/>
    <s v="Yes"/>
    <n v="1"/>
    <x v="2"/>
    <n v="102.5"/>
    <n v="4904.25"/>
    <x v="1"/>
    <x v="1"/>
    <n v="75"/>
    <n v="3262"/>
    <x v="20"/>
    <x v="0"/>
    <x v="1"/>
    <x v="1"/>
    <b v="0"/>
    <b v="1"/>
    <b v="0"/>
    <b v="0"/>
    <n v="102.171875"/>
    <x v="80"/>
    <b v="1"/>
  </r>
  <r>
    <s v="8060-HIWJJ"/>
    <x v="0"/>
    <s v="United States"/>
    <s v="California"/>
    <s v="Lincoln"/>
    <n v="95648"/>
    <s v="38.922812, -121.312005"/>
    <n v="38.922812"/>
    <n v="-121.312005"/>
    <x v="0"/>
    <x v="0"/>
    <n v="0"/>
    <x v="0"/>
    <n v="64"/>
    <n v="1"/>
    <s v="Yes"/>
    <s v="No"/>
    <s v="Yes"/>
    <s v="Yes"/>
    <s v="Yes"/>
    <s v="Yes"/>
    <s v="Yes"/>
    <n v="0"/>
    <x v="1"/>
    <n v="86.55"/>
    <n v="5632.55"/>
    <x v="1"/>
    <x v="1"/>
    <n v="57"/>
    <n v="4934"/>
    <x v="20"/>
    <x v="0"/>
    <x v="1"/>
    <x v="0"/>
    <b v="0"/>
    <b v="1"/>
    <b v="0"/>
    <b v="0"/>
    <n v="88.008593750000003"/>
    <x v="52"/>
    <b v="0"/>
  </r>
  <r>
    <s v="7684-XSZIY"/>
    <x v="0"/>
    <s v="United States"/>
    <s v="California"/>
    <s v="Loomis"/>
    <n v="95650"/>
    <s v="38.809175, -121.171375"/>
    <n v="38.809175000000003"/>
    <n v="-121.171375"/>
    <x v="0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3"/>
    <n v="1643.25"/>
    <x v="1"/>
    <x v="1"/>
    <n v="43"/>
    <n v="5160"/>
    <x v="20"/>
    <x v="0"/>
    <x v="1"/>
    <x v="0"/>
    <b v="1"/>
    <b v="0"/>
    <b v="0"/>
    <b v="0"/>
    <n v="22.8229166666666"/>
    <x v="34"/>
    <b v="0"/>
  </r>
  <r>
    <s v="9089-UOWJG"/>
    <x v="0"/>
    <s v="United States"/>
    <s v="California"/>
    <s v="Lotus"/>
    <n v="95651"/>
    <s v="38.815515, -120.916997"/>
    <n v="38.815514999999998"/>
    <n v="-120.91699699999999"/>
    <x v="1"/>
    <x v="0"/>
    <n v="1"/>
    <x v="1"/>
    <n v="12"/>
    <n v="1"/>
    <s v="No"/>
    <s v="No"/>
    <s v="No"/>
    <s v="Yes"/>
    <s v="No"/>
    <s v="Yes"/>
    <s v="No"/>
    <n v="1"/>
    <x v="0"/>
    <n v="58.35"/>
    <n v="740.55"/>
    <x v="1"/>
    <x v="1"/>
    <n v="29"/>
    <n v="5068"/>
    <x v="20"/>
    <x v="0"/>
    <x v="0"/>
    <x v="0"/>
    <b v="0"/>
    <b v="1"/>
    <b v="0"/>
    <b v="0"/>
    <n v="61.712499999999999"/>
    <x v="26"/>
    <b v="0"/>
  </r>
  <r>
    <s v="8039-ACLPL"/>
    <x v="0"/>
    <s v="United States"/>
    <s v="California"/>
    <s v="Mather"/>
    <n v="95655"/>
    <s v="38.549822, -121.266725"/>
    <n v="38.549821999999999"/>
    <n v="-121.26672499999999"/>
    <x v="1"/>
    <x v="0"/>
    <n v="1"/>
    <x v="0"/>
    <n v="72"/>
    <n v="1"/>
    <s v="No"/>
    <s v="Yes"/>
    <s v="Yes"/>
    <s v="Yes"/>
    <s v="No"/>
    <s v="No"/>
    <s v="Yes"/>
    <n v="0"/>
    <x v="0"/>
    <n v="68.75"/>
    <n v="4888.2"/>
    <x v="1"/>
    <x v="1"/>
    <n v="52"/>
    <n v="4505"/>
    <x v="20"/>
    <x v="0"/>
    <x v="1"/>
    <x v="0"/>
    <b v="0"/>
    <b v="1"/>
    <b v="0"/>
    <b v="0"/>
    <n v="67.891666666666595"/>
    <x v="49"/>
    <b v="1"/>
  </r>
  <r>
    <s v="9885-AIBVB"/>
    <x v="0"/>
    <s v="United States"/>
    <s v="California"/>
    <s v="Newcastle"/>
    <n v="95658"/>
    <s v="38.883224, -121.15918"/>
    <n v="38.883223999999998"/>
    <n v="-121.15918000000001"/>
    <x v="0"/>
    <x v="0"/>
    <n v="1"/>
    <x v="0"/>
    <n v="29"/>
    <n v="1"/>
    <s v="Yes"/>
    <s v="No"/>
    <s v="Yes"/>
    <s v="Yes"/>
    <s v="No"/>
    <s v="No"/>
    <s v="No"/>
    <n v="1"/>
    <x v="1"/>
    <n v="85.8"/>
    <n v="2440.25"/>
    <x v="1"/>
    <x v="1"/>
    <n v="70"/>
    <n v="2568"/>
    <x v="20"/>
    <x v="0"/>
    <x v="0"/>
    <x v="1"/>
    <b v="0"/>
    <b v="0"/>
    <b v="1"/>
    <b v="0"/>
    <n v="84.146551724137893"/>
    <x v="42"/>
    <b v="0"/>
  </r>
  <r>
    <s v="1934-MKPXS"/>
    <x v="0"/>
    <s v="United States"/>
    <s v="California"/>
    <s v="Nicolaus"/>
    <n v="95659"/>
    <s v="38.788898, -121.608624"/>
    <n v="38.788898000000003"/>
    <n v="-121.60862400000001"/>
    <x v="0"/>
    <x v="0"/>
    <n v="1"/>
    <x v="0"/>
    <n v="33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620.54999999999995"/>
    <x v="1"/>
    <x v="1"/>
    <n v="59"/>
    <n v="3636"/>
    <x v="20"/>
    <x v="1"/>
    <x v="0"/>
    <x v="0"/>
    <b v="1"/>
    <b v="1"/>
    <b v="0"/>
    <b v="0"/>
    <n v="18.804545454545401"/>
    <x v="7"/>
    <b v="0"/>
  </r>
  <r>
    <s v="2592-YKDIF"/>
    <x v="0"/>
    <s v="United States"/>
    <s v="California"/>
    <s v="North Highlands"/>
    <n v="95660"/>
    <s v="38.671295, -121.388251"/>
    <n v="38.671295000000001"/>
    <n v="-121.38825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20.350000000000001"/>
    <x v="1"/>
    <x v="1"/>
    <n v="72"/>
    <n v="5774"/>
    <x v="20"/>
    <x v="0"/>
    <x v="0"/>
    <x v="0"/>
    <b v="1"/>
    <b v="0"/>
    <b v="0"/>
    <b v="1"/>
    <n v="20.350000000000001"/>
    <x v="7"/>
    <b v="0"/>
  </r>
  <r>
    <s v="2272-JKMSI"/>
    <x v="0"/>
    <s v="United States"/>
    <s v="California"/>
    <s v="Roseville"/>
    <n v="95661"/>
    <s v="38.736685, -121.251984"/>
    <n v="38.736685000000001"/>
    <n v="-121.25198399999999"/>
    <x v="1"/>
    <x v="0"/>
    <n v="1"/>
    <x v="1"/>
    <n v="62"/>
    <n v="1"/>
    <s v="Yes"/>
    <s v="No"/>
    <s v="Yes"/>
    <s v="Yes"/>
    <s v="Yes"/>
    <s v="Yes"/>
    <s v="Yes"/>
    <n v="1"/>
    <x v="2"/>
    <n v="110.8"/>
    <n v="6840.95"/>
    <x v="1"/>
    <x v="1"/>
    <n v="49"/>
    <n v="4306"/>
    <x v="20"/>
    <x v="1"/>
    <x v="0"/>
    <x v="1"/>
    <b v="0"/>
    <b v="0"/>
    <b v="1"/>
    <b v="0"/>
    <n v="110.337903225806"/>
    <x v="56"/>
    <b v="0"/>
  </r>
  <r>
    <s v="8714-CTZJW"/>
    <x v="0"/>
    <s v="United States"/>
    <s v="California"/>
    <s v="Pilot Hill"/>
    <n v="95664"/>
    <s v="38.803731, -121.043799"/>
    <n v="38.803730999999999"/>
    <n v="-121.04379900000001"/>
    <x v="1"/>
    <x v="0"/>
    <n v="0"/>
    <x v="0"/>
    <n v="4"/>
    <n v="1"/>
    <s v="No"/>
    <s v="No"/>
    <s v="No"/>
    <s v="Yes"/>
    <s v="No"/>
    <s v="No"/>
    <s v="Yes"/>
    <n v="1"/>
    <x v="1"/>
    <n v="82.85"/>
    <n v="319.60000000000002"/>
    <x v="1"/>
    <x v="1"/>
    <n v="80"/>
    <n v="3154"/>
    <x v="20"/>
    <x v="0"/>
    <x v="0"/>
    <x v="1"/>
    <b v="0"/>
    <b v="1"/>
    <b v="0"/>
    <b v="0"/>
    <n v="79.900000000000006"/>
    <x v="31"/>
    <b v="0"/>
  </r>
  <r>
    <s v="3569-EDBPQ"/>
    <x v="0"/>
    <s v="United States"/>
    <s v="California"/>
    <s v="Pine Grove"/>
    <n v="95665"/>
    <s v="38.400264, -120.641274"/>
    <n v="38.400264"/>
    <n v="-120.641274"/>
    <x v="1"/>
    <x v="0"/>
    <n v="0"/>
    <x v="0"/>
    <n v="24"/>
    <n v="1"/>
    <s v="Yes"/>
    <s v="Yes"/>
    <s v="No"/>
    <s v="No"/>
    <s v="Yes"/>
    <s v="No"/>
    <s v="No"/>
    <n v="1"/>
    <x v="1"/>
    <n v="84.35"/>
    <n v="1938.05"/>
    <x v="1"/>
    <x v="1"/>
    <n v="31"/>
    <n v="2198"/>
    <x v="20"/>
    <x v="0"/>
    <x v="0"/>
    <x v="1"/>
    <b v="0"/>
    <b v="0"/>
    <b v="1"/>
    <b v="0"/>
    <n v="80.752083333333303"/>
    <x v="33"/>
    <b v="1"/>
  </r>
  <r>
    <s v="3131-NWVFJ"/>
    <x v="0"/>
    <s v="United States"/>
    <s v="California"/>
    <s v="Pioneer"/>
    <n v="95666"/>
    <s v="38.546999, -120.271114"/>
    <n v="38.546999"/>
    <n v="-120.271114"/>
    <x v="1"/>
    <x v="0"/>
    <n v="1"/>
    <x v="0"/>
    <n v="14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294.5"/>
    <x v="1"/>
    <x v="1"/>
    <n v="47"/>
    <n v="5620"/>
    <x v="20"/>
    <x v="1"/>
    <x v="0"/>
    <x v="0"/>
    <b v="1"/>
    <b v="0"/>
    <b v="0"/>
    <b v="1"/>
    <n v="21.035714285714199"/>
    <x v="41"/>
    <b v="0"/>
  </r>
  <r>
    <s v="7521-YXVZY"/>
    <x v="0"/>
    <s v="United States"/>
    <s v="California"/>
    <s v="Placerville"/>
    <n v="95667"/>
    <s v="38.733714, -120.795213"/>
    <n v="38.733713999999999"/>
    <n v="-120.795213"/>
    <x v="0"/>
    <x v="0"/>
    <n v="0"/>
    <x v="1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58.3"/>
    <x v="1"/>
    <x v="1"/>
    <n v="77"/>
    <n v="4430"/>
    <x v="20"/>
    <x v="0"/>
    <x v="0"/>
    <x v="0"/>
    <b v="1"/>
    <b v="0"/>
    <b v="0"/>
    <b v="1"/>
    <n v="19.433333333333302"/>
    <x v="41"/>
    <b v="0"/>
  </r>
  <r>
    <s v="2373-NTKOD"/>
    <x v="0"/>
    <s v="United States"/>
    <s v="California"/>
    <s v="Rancho Cordova"/>
    <n v="95670"/>
    <s v="38.602723, -121.279913"/>
    <n v="38.602722999999997"/>
    <n v="-121.27991299999999"/>
    <x v="0"/>
    <x v="0"/>
    <n v="0"/>
    <x v="0"/>
    <n v="8"/>
    <n v="1"/>
    <s v="No"/>
    <s v="No"/>
    <s v="No"/>
    <s v="No"/>
    <s v="No"/>
    <s v="Yes"/>
    <s v="Yes"/>
    <n v="1"/>
    <x v="0"/>
    <n v="66.25"/>
    <n v="546.45000000000005"/>
    <x v="1"/>
    <x v="1"/>
    <n v="60"/>
    <n v="3026"/>
    <x v="20"/>
    <x v="0"/>
    <x v="0"/>
    <x v="0"/>
    <b v="0"/>
    <b v="0"/>
    <b v="1"/>
    <b v="0"/>
    <n v="68.306250000000006"/>
    <x v="72"/>
    <b v="0"/>
  </r>
  <r>
    <s v="1970-KKFWL"/>
    <x v="0"/>
    <s v="United States"/>
    <s v="California"/>
    <s v="Rescue"/>
    <n v="95672"/>
    <s v="38.724322, -120.991237"/>
    <n v="38.724322000000001"/>
    <n v="-120.991237"/>
    <x v="1"/>
    <x v="0"/>
    <n v="0"/>
    <x v="0"/>
    <n v="35"/>
    <n v="1"/>
    <s v="Yes"/>
    <s v="No internet service"/>
    <s v="No internet service"/>
    <s v="No internet service"/>
    <s v="No internet service"/>
    <s v="No internet service"/>
    <s v="No internet service"/>
    <n v="0"/>
    <x v="3"/>
    <n v="23.3"/>
    <n v="797.1"/>
    <x v="1"/>
    <x v="1"/>
    <n v="78"/>
    <n v="2416"/>
    <x v="20"/>
    <x v="0"/>
    <x v="1"/>
    <x v="0"/>
    <b v="1"/>
    <b v="0"/>
    <b v="0"/>
    <b v="0"/>
    <n v="22.7742857142857"/>
    <x v="90"/>
    <b v="0"/>
  </r>
  <r>
    <s v="9337-SRRNI"/>
    <x v="0"/>
    <s v="United States"/>
    <s v="California"/>
    <s v="Rio Oso"/>
    <n v="95674"/>
    <s v="38.954144, -121.482536"/>
    <n v="38.954143999999999"/>
    <n v="-121.482536"/>
    <x v="0"/>
    <x v="0"/>
    <n v="0"/>
    <x v="1"/>
    <n v="66"/>
    <n v="1"/>
    <s v="Yes"/>
    <s v="No internet service"/>
    <s v="No internet service"/>
    <s v="No internet service"/>
    <s v="No internet service"/>
    <s v="No internet service"/>
    <s v="No internet service"/>
    <n v="1"/>
    <x v="3"/>
    <n v="25.3"/>
    <n v="1673.8"/>
    <x v="1"/>
    <x v="1"/>
    <n v="56"/>
    <n v="6019"/>
    <x v="20"/>
    <x v="0"/>
    <x v="1"/>
    <x v="0"/>
    <b v="1"/>
    <b v="1"/>
    <b v="0"/>
    <b v="0"/>
    <n v="25.360606060605999"/>
    <x v="74"/>
    <b v="0"/>
  </r>
  <r>
    <s v="0895-UADGO"/>
    <x v="0"/>
    <s v="United States"/>
    <s v="California"/>
    <s v="River Pines"/>
    <n v="95675"/>
    <s v="38.545775, -120.743325"/>
    <n v="38.545774999999999"/>
    <n v="-120.743325"/>
    <x v="0"/>
    <x v="0"/>
    <n v="0"/>
    <x v="0"/>
    <n v="8"/>
    <n v="0"/>
    <s v="No phone service"/>
    <s v="Yes"/>
    <s v="No"/>
    <s v="No"/>
    <s v="Yes"/>
    <s v="No"/>
    <s v="Yes"/>
    <n v="1"/>
    <x v="0"/>
    <n v="44.55"/>
    <n v="343.45"/>
    <x v="1"/>
    <x v="1"/>
    <n v="66"/>
    <n v="5489"/>
    <x v="20"/>
    <x v="0"/>
    <x v="1"/>
    <x v="0"/>
    <b v="0"/>
    <b v="0"/>
    <b v="0"/>
    <b v="1"/>
    <n v="42.931249999999999"/>
    <x v="28"/>
    <b v="0"/>
  </r>
  <r>
    <s v="5678-VFNEQ"/>
    <x v="0"/>
    <s v="United States"/>
    <s v="California"/>
    <s v="Rocklin"/>
    <n v="95677"/>
    <s v="38.7904, -121.236973"/>
    <n v="38.790399999999998"/>
    <n v="-121.23697300000001"/>
    <x v="1"/>
    <x v="0"/>
    <n v="1"/>
    <x v="0"/>
    <n v="71"/>
    <n v="1"/>
    <s v="Yes"/>
    <s v="Yes"/>
    <s v="No"/>
    <s v="Yes"/>
    <s v="No"/>
    <s v="Yes"/>
    <s v="Yes"/>
    <n v="1"/>
    <x v="2"/>
    <n v="104.1"/>
    <n v="7412.25"/>
    <x v="1"/>
    <x v="1"/>
    <n v="45"/>
    <n v="4695"/>
    <x v="20"/>
    <x v="1"/>
    <x v="0"/>
    <x v="1"/>
    <b v="0"/>
    <b v="1"/>
    <b v="0"/>
    <b v="0"/>
    <n v="104.397887323943"/>
    <x v="3"/>
    <b v="1"/>
  </r>
  <r>
    <s v="5977-CKHON"/>
    <x v="0"/>
    <s v="United States"/>
    <s v="California"/>
    <s v="Roseville"/>
    <n v="95678"/>
    <s v="38.759751, -121.288545"/>
    <n v="38.759751000000001"/>
    <n v="-121.288545"/>
    <x v="1"/>
    <x v="0"/>
    <n v="1"/>
    <x v="1"/>
    <n v="43"/>
    <n v="1"/>
    <s v="Yes"/>
    <s v="No"/>
    <s v="No"/>
    <s v="Yes"/>
    <s v="No"/>
    <s v="No"/>
    <s v="Yes"/>
    <n v="1"/>
    <x v="2"/>
    <n v="92.55"/>
    <n v="4039"/>
    <x v="1"/>
    <x v="1"/>
    <n v="37"/>
    <n v="3853"/>
    <x v="20"/>
    <x v="0"/>
    <x v="0"/>
    <x v="1"/>
    <b v="0"/>
    <b v="0"/>
    <b v="0"/>
    <b v="0"/>
    <n v="93.930232558139494"/>
    <x v="68"/>
    <b v="0"/>
  </r>
  <r>
    <s v="2692-BUCFV"/>
    <x v="0"/>
    <s v="United States"/>
    <s v="California"/>
    <s v="Shingle Springs"/>
    <n v="95682"/>
    <s v="38.598936, -120.963092"/>
    <n v="38.598936000000002"/>
    <n v="-120.963092"/>
    <x v="0"/>
    <x v="1"/>
    <n v="0"/>
    <x v="0"/>
    <n v="29"/>
    <n v="1"/>
    <s v="No"/>
    <s v="No"/>
    <s v="Yes"/>
    <s v="Yes"/>
    <s v="No"/>
    <s v="Yes"/>
    <s v="Yes"/>
    <n v="1"/>
    <x v="2"/>
    <n v="101.45"/>
    <n v="2948.6"/>
    <x v="1"/>
    <x v="1"/>
    <n v="76"/>
    <n v="5285"/>
    <x v="20"/>
    <x v="0"/>
    <x v="0"/>
    <x v="1"/>
    <b v="0"/>
    <b v="0"/>
    <b v="0"/>
    <b v="0"/>
    <n v="101.675862068965"/>
    <x v="48"/>
    <b v="0"/>
  </r>
  <r>
    <s v="1830-GGFNM"/>
    <x v="0"/>
    <s v="United States"/>
    <s v="California"/>
    <s v="Somerset"/>
    <n v="95684"/>
    <s v="38.606703, -120.586659"/>
    <n v="38.606703000000003"/>
    <n v="-120.586659"/>
    <x v="0"/>
    <x v="0"/>
    <n v="1"/>
    <x v="1"/>
    <n v="65"/>
    <n v="1"/>
    <s v="Yes"/>
    <s v="Yes"/>
    <s v="Yes"/>
    <s v="Yes"/>
    <s v="Yes"/>
    <s v="No"/>
    <s v="No"/>
    <n v="0"/>
    <x v="2"/>
    <n v="94.55"/>
    <n v="6078.75"/>
    <x v="1"/>
    <x v="1"/>
    <n v="36"/>
    <n v="4603"/>
    <x v="20"/>
    <x v="0"/>
    <x v="1"/>
    <x v="1"/>
    <b v="0"/>
    <b v="1"/>
    <b v="0"/>
    <b v="0"/>
    <n v="93.519230769230703"/>
    <x v="15"/>
    <b v="1"/>
  </r>
  <r>
    <s v="5302-BDJNT"/>
    <x v="0"/>
    <s v="United States"/>
    <s v="California"/>
    <s v="Sutter Creek"/>
    <n v="95685"/>
    <s v="38.432145, -120.77069"/>
    <n v="38.432144999999998"/>
    <n v="-120.77069"/>
    <x v="0"/>
    <x v="0"/>
    <n v="0"/>
    <x v="0"/>
    <n v="35"/>
    <n v="1"/>
    <s v="Yes"/>
    <s v="No"/>
    <s v="No"/>
    <s v="Yes"/>
    <s v="Yes"/>
    <s v="Yes"/>
    <s v="No"/>
    <n v="0"/>
    <x v="2"/>
    <n v="95.5"/>
    <n v="3418.2"/>
    <x v="1"/>
    <x v="1"/>
    <n v="27"/>
    <n v="3715"/>
    <x v="20"/>
    <x v="0"/>
    <x v="0"/>
    <x v="1"/>
    <b v="0"/>
    <b v="0"/>
    <b v="1"/>
    <b v="0"/>
    <n v="97.662857142857106"/>
    <x v="14"/>
    <b v="0"/>
  </r>
  <r>
    <s v="5223-UZAVK"/>
    <x v="0"/>
    <s v="United States"/>
    <s v="California"/>
    <s v="Thornton"/>
    <n v="95686"/>
    <s v="38.157794, -121.520223"/>
    <n v="38.157794000000003"/>
    <n v="-121.520223"/>
    <x v="0"/>
    <x v="0"/>
    <n v="0"/>
    <x v="0"/>
    <n v="64"/>
    <n v="1"/>
    <s v="No"/>
    <s v="Yes"/>
    <s v="Yes"/>
    <s v="No"/>
    <s v="No"/>
    <s v="Yes"/>
    <s v="Yes"/>
    <n v="1"/>
    <x v="2"/>
    <n v="100.3"/>
    <n v="6603.8"/>
    <x v="1"/>
    <x v="1"/>
    <n v="77"/>
    <n v="4986"/>
    <x v="20"/>
    <x v="1"/>
    <x v="0"/>
    <x v="1"/>
    <b v="0"/>
    <b v="1"/>
    <b v="0"/>
    <b v="0"/>
    <n v="103.184375"/>
    <x v="24"/>
    <b v="1"/>
  </r>
  <r>
    <s v="4859-ZSRDZ"/>
    <x v="0"/>
    <s v="United States"/>
    <s v="California"/>
    <s v="Vacaville"/>
    <n v="95687"/>
    <s v="38.333133, -121.920151"/>
    <n v="38.333132999999997"/>
    <n v="-121.920151"/>
    <x v="1"/>
    <x v="0"/>
    <n v="1"/>
    <x v="0"/>
    <n v="58"/>
    <n v="0"/>
    <s v="No phone service"/>
    <s v="No"/>
    <s v="No"/>
    <s v="Yes"/>
    <s v="Yes"/>
    <s v="Yes"/>
    <s v="Yes"/>
    <n v="1"/>
    <x v="0"/>
    <n v="55.5"/>
    <n v="3166.9"/>
    <x v="1"/>
    <x v="1"/>
    <n v="69"/>
    <n v="4080"/>
    <x v="20"/>
    <x v="0"/>
    <x v="1"/>
    <x v="0"/>
    <b v="0"/>
    <b v="1"/>
    <b v="0"/>
    <b v="0"/>
    <n v="54.601724137931001"/>
    <x v="5"/>
    <b v="0"/>
  </r>
  <r>
    <s v="5651-WYIPH"/>
    <x v="0"/>
    <s v="United States"/>
    <s v="California"/>
    <s v="Vacaville"/>
    <n v="95688"/>
    <s v="38.419088, -122.024568"/>
    <n v="38.419088000000002"/>
    <n v="-122.024568"/>
    <x v="1"/>
    <x v="1"/>
    <n v="0"/>
    <x v="0"/>
    <n v="18"/>
    <n v="1"/>
    <s v="No"/>
    <s v="No"/>
    <s v="Yes"/>
    <s v="No"/>
    <s v="No"/>
    <s v="No"/>
    <s v="No"/>
    <n v="1"/>
    <x v="0"/>
    <n v="49.85"/>
    <n v="865.75"/>
    <x v="1"/>
    <x v="1"/>
    <n v="71"/>
    <n v="3283"/>
    <x v="20"/>
    <x v="0"/>
    <x v="0"/>
    <x v="0"/>
    <b v="0"/>
    <b v="1"/>
    <b v="0"/>
    <b v="0"/>
    <n v="48.0972222222222"/>
    <x v="58"/>
    <b v="0"/>
  </r>
  <r>
    <s v="9350-VLHMB"/>
    <x v="0"/>
    <s v="United States"/>
    <s v="California"/>
    <s v="Volcano"/>
    <n v="95689"/>
    <s v="38.481902, -120.603668"/>
    <n v="38.481901999999998"/>
    <n v="-120.603668"/>
    <x v="0"/>
    <x v="0"/>
    <n v="1"/>
    <x v="1"/>
    <n v="67"/>
    <n v="1"/>
    <s v="Yes"/>
    <s v="No"/>
    <s v="Yes"/>
    <s v="No"/>
    <s v="No"/>
    <s v="No"/>
    <s v="Yes"/>
    <n v="1"/>
    <x v="1"/>
    <n v="89.55"/>
    <n v="6373.1"/>
    <x v="1"/>
    <x v="1"/>
    <n v="45"/>
    <n v="6111"/>
    <x v="20"/>
    <x v="0"/>
    <x v="0"/>
    <x v="1"/>
    <b v="0"/>
    <b v="0"/>
    <b v="0"/>
    <b v="0"/>
    <n v="95.120895522387997"/>
    <x v="54"/>
    <b v="0"/>
  </r>
  <r>
    <s v="3498-LZGQZ"/>
    <x v="0"/>
    <s v="United States"/>
    <s v="California"/>
    <s v="Walnut Grove"/>
    <n v="95690"/>
    <s v="38.240419, -121.587535"/>
    <n v="38.240419000000003"/>
    <n v="-121.587535"/>
    <x v="0"/>
    <x v="0"/>
    <n v="1"/>
    <x v="1"/>
    <n v="63"/>
    <n v="1"/>
    <s v="No"/>
    <s v="No internet service"/>
    <s v="No internet service"/>
    <s v="No internet service"/>
    <s v="No internet service"/>
    <s v="No internet service"/>
    <s v="No internet service"/>
    <n v="1"/>
    <x v="3"/>
    <n v="19.149999999999999"/>
    <n v="1177.05"/>
    <x v="1"/>
    <x v="1"/>
    <n v="38"/>
    <n v="6373"/>
    <x v="20"/>
    <x v="0"/>
    <x v="1"/>
    <x v="0"/>
    <b v="1"/>
    <b v="0"/>
    <b v="0"/>
    <b v="1"/>
    <n v="18.683333333333302"/>
    <x v="41"/>
    <b v="0"/>
  </r>
  <r>
    <s v="8785-CJSHH"/>
    <x v="0"/>
    <s v="United States"/>
    <s v="California"/>
    <s v="West Sacramento"/>
    <n v="95691"/>
    <s v="38.627951, -121.593287"/>
    <n v="38.627951000000003"/>
    <n v="-121.593287"/>
    <x v="1"/>
    <x v="0"/>
    <n v="1"/>
    <x v="0"/>
    <n v="60"/>
    <n v="1"/>
    <s v="Yes"/>
    <s v="No"/>
    <s v="Yes"/>
    <s v="No"/>
    <s v="No"/>
    <s v="Yes"/>
    <s v="Yes"/>
    <n v="1"/>
    <x v="2"/>
    <n v="99.8"/>
    <n v="5985.75"/>
    <x v="1"/>
    <x v="1"/>
    <n v="38"/>
    <n v="6213"/>
    <x v="20"/>
    <x v="0"/>
    <x v="0"/>
    <x v="1"/>
    <b v="0"/>
    <b v="0"/>
    <b v="1"/>
    <b v="0"/>
    <n v="99.762500000000003"/>
    <x v="2"/>
    <b v="0"/>
  </r>
  <r>
    <s v="3870-SPZSI"/>
    <x v="0"/>
    <s v="United States"/>
    <s v="California"/>
    <s v="Wilton"/>
    <n v="95693"/>
    <s v="38.392559, -121.225093"/>
    <n v="38.392558999999999"/>
    <n v="-121.225093"/>
    <x v="1"/>
    <x v="0"/>
    <n v="1"/>
    <x v="1"/>
    <n v="70"/>
    <n v="1"/>
    <s v="Yes"/>
    <s v="Yes"/>
    <s v="Yes"/>
    <s v="Yes"/>
    <s v="Yes"/>
    <s v="Yes"/>
    <s v="Yes"/>
    <n v="1"/>
    <x v="2"/>
    <n v="113.05"/>
    <n v="7869.05"/>
    <x v="1"/>
    <x v="1"/>
    <n v="54"/>
    <n v="4203"/>
    <x v="20"/>
    <x v="0"/>
    <x v="1"/>
    <x v="1"/>
    <b v="0"/>
    <b v="1"/>
    <b v="0"/>
    <b v="0"/>
    <n v="112.41500000000001"/>
    <x v="79"/>
    <b v="1"/>
  </r>
  <r>
    <s v="7560-QRBXH"/>
    <x v="0"/>
    <s v="United States"/>
    <s v="California"/>
    <s v="Woodland"/>
    <n v="95695"/>
    <s v="38.71967, -121.862416"/>
    <n v="38.719670000000001"/>
    <n v="-121.862416"/>
    <x v="1"/>
    <x v="0"/>
    <n v="0"/>
    <x v="0"/>
    <n v="48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936.7"/>
    <x v="1"/>
    <x v="1"/>
    <n v="21"/>
    <n v="3396"/>
    <x v="20"/>
    <x v="1"/>
    <x v="0"/>
    <x v="0"/>
    <b v="1"/>
    <b v="0"/>
    <b v="0"/>
    <b v="1"/>
    <n v="19.514583333333299"/>
    <x v="41"/>
    <b v="0"/>
  </r>
  <r>
    <s v="7077-XJMET"/>
    <x v="0"/>
    <s v="United States"/>
    <s v="California"/>
    <s v="Alta"/>
    <n v="95701"/>
    <s v="39.218096, -120.79153"/>
    <n v="39.218096000000003"/>
    <n v="-120.79152999999999"/>
    <x v="0"/>
    <x v="0"/>
    <n v="1"/>
    <x v="0"/>
    <n v="12"/>
    <n v="1"/>
    <s v="No"/>
    <s v="No"/>
    <s v="No"/>
    <s v="Yes"/>
    <s v="Yes"/>
    <s v="Yes"/>
    <s v="Yes"/>
    <n v="1"/>
    <x v="1"/>
    <n v="74.150000000000006"/>
    <n v="741.4"/>
    <x v="1"/>
    <x v="1"/>
    <n v="52"/>
    <n v="5426"/>
    <x v="20"/>
    <x v="0"/>
    <x v="0"/>
    <x v="0"/>
    <b v="0"/>
    <b v="0"/>
    <b v="1"/>
    <b v="0"/>
    <n v="61.783333333333303"/>
    <x v="25"/>
    <b v="0"/>
  </r>
  <r>
    <s v="8752-GHJFU"/>
    <x v="0"/>
    <s v="United States"/>
    <s v="California"/>
    <s v="Applegate"/>
    <n v="95703"/>
    <s v="38.983388, -120.988814"/>
    <n v="38.983387999999998"/>
    <n v="-120.988814"/>
    <x v="0"/>
    <x v="1"/>
    <n v="1"/>
    <x v="0"/>
    <n v="71"/>
    <n v="1"/>
    <s v="Yes"/>
    <s v="Yes"/>
    <s v="Yes"/>
    <s v="Yes"/>
    <s v="Yes"/>
    <s v="No"/>
    <s v="No"/>
    <n v="1"/>
    <x v="2"/>
    <n v="92"/>
    <n v="6585.2"/>
    <x v="1"/>
    <x v="1"/>
    <n v="66"/>
    <n v="4322"/>
    <x v="20"/>
    <x v="1"/>
    <x v="0"/>
    <x v="1"/>
    <b v="0"/>
    <b v="0"/>
    <b v="1"/>
    <b v="0"/>
    <n v="92.749295774647806"/>
    <x v="60"/>
    <b v="1"/>
  </r>
  <r>
    <s v="6896-SRVYQ"/>
    <x v="0"/>
    <s v="United States"/>
    <s v="California"/>
    <s v="Camino"/>
    <n v="95709"/>
    <s v="38.748316, -120.675512"/>
    <n v="38.748316000000003"/>
    <n v="-120.675512"/>
    <x v="0"/>
    <x v="1"/>
    <n v="0"/>
    <x v="0"/>
    <n v="44"/>
    <n v="1"/>
    <s v="No"/>
    <s v="No"/>
    <s v="No"/>
    <s v="Yes"/>
    <s v="No"/>
    <s v="No"/>
    <s v="No"/>
    <n v="0"/>
    <x v="1"/>
    <n v="73.849999999999994"/>
    <n v="3122.4"/>
    <x v="1"/>
    <x v="1"/>
    <n v="48"/>
    <n v="4374"/>
    <x v="20"/>
    <x v="0"/>
    <x v="0"/>
    <x v="1"/>
    <b v="0"/>
    <b v="0"/>
    <b v="1"/>
    <b v="0"/>
    <n v="70.963636363636297"/>
    <x v="44"/>
    <b v="0"/>
  </r>
  <r>
    <s v="4652-ODEVH"/>
    <x v="0"/>
    <s v="United States"/>
    <s v="California"/>
    <s v="Dutch Flat"/>
    <n v="95714"/>
    <s v="39.197215, -120.83679"/>
    <n v="39.197215"/>
    <n v="-120.83678999999999"/>
    <x v="0"/>
    <x v="0"/>
    <n v="1"/>
    <x v="1"/>
    <n v="45"/>
    <n v="1"/>
    <s v="Yes"/>
    <s v="No internet service"/>
    <s v="No internet service"/>
    <s v="No internet service"/>
    <s v="No internet service"/>
    <s v="No internet service"/>
    <s v="No internet service"/>
    <n v="0"/>
    <x v="3"/>
    <n v="24.45"/>
    <n v="1088.25"/>
    <x v="1"/>
    <x v="1"/>
    <n v="57"/>
    <n v="3586"/>
    <x v="20"/>
    <x v="0"/>
    <x v="1"/>
    <x v="0"/>
    <b v="1"/>
    <b v="0"/>
    <b v="0"/>
    <b v="1"/>
    <n v="24.183333333333302"/>
    <x v="34"/>
    <b v="0"/>
  </r>
  <r>
    <s v="6510-UPNKS"/>
    <x v="0"/>
    <s v="United States"/>
    <s v="California"/>
    <s v="Emigrant Gap"/>
    <n v="95715"/>
    <s v="39.23754, -120.720196"/>
    <n v="39.237540000000003"/>
    <n v="-120.720196"/>
    <x v="1"/>
    <x v="0"/>
    <n v="0"/>
    <x v="0"/>
    <n v="23"/>
    <n v="1"/>
    <s v="Yes"/>
    <s v="No internet service"/>
    <s v="No internet service"/>
    <s v="No internet service"/>
    <s v="No internet service"/>
    <s v="No internet service"/>
    <s v="No internet service"/>
    <n v="0"/>
    <x v="3"/>
    <n v="24.8"/>
    <n v="615.35"/>
    <x v="1"/>
    <x v="1"/>
    <n v="46"/>
    <n v="4402"/>
    <x v="20"/>
    <x v="1"/>
    <x v="0"/>
    <x v="0"/>
    <b v="1"/>
    <b v="1"/>
    <b v="0"/>
    <b v="0"/>
    <n v="26.754347826086899"/>
    <x v="34"/>
    <b v="0"/>
  </r>
  <r>
    <s v="6718-BDGHG"/>
    <x v="0"/>
    <s v="United States"/>
    <s v="California"/>
    <s v="Gold Run"/>
    <n v="95717"/>
    <s v="39.170376, -120.838404"/>
    <n v="39.170375999999997"/>
    <n v="-120.838404"/>
    <x v="1"/>
    <x v="0"/>
    <n v="1"/>
    <x v="0"/>
    <n v="43"/>
    <n v="1"/>
    <s v="Yes"/>
    <s v="No"/>
    <s v="No"/>
    <s v="No"/>
    <s v="Yes"/>
    <s v="Yes"/>
    <s v="No"/>
    <n v="1"/>
    <x v="0"/>
    <n v="64.849999999999994"/>
    <n v="2908.2"/>
    <x v="1"/>
    <x v="1"/>
    <n v="72"/>
    <n v="4000"/>
    <x v="20"/>
    <x v="1"/>
    <x v="0"/>
    <x v="0"/>
    <b v="0"/>
    <b v="0"/>
    <b v="0"/>
    <b v="0"/>
    <n v="67.632558139534794"/>
    <x v="9"/>
    <b v="0"/>
  </r>
  <r>
    <s v="9046-DQMTP"/>
    <x v="0"/>
    <s v="United States"/>
    <s v="California"/>
    <s v="Kyburz"/>
    <n v="95720"/>
    <s v="38.766036, -120.209673"/>
    <n v="38.766036"/>
    <n v="-120.209673"/>
    <x v="0"/>
    <x v="0"/>
    <n v="0"/>
    <x v="0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739.9"/>
    <x v="1"/>
    <x v="1"/>
    <n v="75"/>
    <n v="5876"/>
    <x v="20"/>
    <x v="0"/>
    <x v="0"/>
    <x v="0"/>
    <b v="1"/>
    <b v="0"/>
    <b v="0"/>
    <b v="0"/>
    <n v="21.14"/>
    <x v="7"/>
    <b v="0"/>
  </r>
  <r>
    <s v="6439-LAJXL"/>
    <x v="0"/>
    <s v="United States"/>
    <s v="California"/>
    <s v="Echo Lake"/>
    <n v="95721"/>
    <s v="38.851842, -120.076204"/>
    <n v="38.851841999999998"/>
    <n v="-120.076204"/>
    <x v="0"/>
    <x v="0"/>
    <n v="1"/>
    <x v="0"/>
    <n v="9"/>
    <n v="1"/>
    <s v="No"/>
    <s v="Yes"/>
    <s v="Yes"/>
    <s v="No"/>
    <s v="Yes"/>
    <s v="Yes"/>
    <s v="No"/>
    <n v="1"/>
    <x v="0"/>
    <n v="68.95"/>
    <n v="593.85"/>
    <x v="1"/>
    <x v="1"/>
    <n v="29"/>
    <n v="2452"/>
    <x v="20"/>
    <x v="0"/>
    <x v="0"/>
    <x v="0"/>
    <b v="0"/>
    <b v="0"/>
    <b v="0"/>
    <b v="1"/>
    <n v="65.983333333333306"/>
    <x v="49"/>
    <b v="1"/>
  </r>
  <r>
    <s v="9052-VKDUW"/>
    <x v="0"/>
    <s v="United States"/>
    <s v="California"/>
    <s v="Pollock Pines"/>
    <n v="95726"/>
    <s v="38.733908, -120.453416"/>
    <n v="38.733908"/>
    <n v="-120.453416"/>
    <x v="1"/>
    <x v="1"/>
    <n v="1"/>
    <x v="0"/>
    <n v="65"/>
    <n v="1"/>
    <s v="Yes"/>
    <s v="Yes"/>
    <s v="Yes"/>
    <s v="Yes"/>
    <s v="No"/>
    <s v="Yes"/>
    <s v="Yes"/>
    <n v="1"/>
    <x v="2"/>
    <n v="109.4"/>
    <n v="7227.45"/>
    <x v="1"/>
    <x v="1"/>
    <n v="39"/>
    <n v="4452"/>
    <x v="20"/>
    <x v="0"/>
    <x v="0"/>
    <x v="1"/>
    <b v="0"/>
    <b v="1"/>
    <b v="0"/>
    <b v="0"/>
    <n v="111.191538461538"/>
    <x v="21"/>
    <b v="1"/>
  </r>
  <r>
    <s v="1666-JZPZT"/>
    <x v="0"/>
    <s v="United States"/>
    <s v="California"/>
    <s v="Twin Bridges"/>
    <n v="95735"/>
    <s v="38.805481, -120.13287"/>
    <n v="38.805481"/>
    <n v="-120.13287"/>
    <x v="0"/>
    <x v="0"/>
    <n v="0"/>
    <x v="0"/>
    <n v="27"/>
    <n v="1"/>
    <s v="Yes"/>
    <s v="No"/>
    <s v="No"/>
    <s v="No"/>
    <s v="No"/>
    <s v="No"/>
    <s v="No"/>
    <n v="0"/>
    <x v="0"/>
    <n v="49"/>
    <n v="1291.3499999999999"/>
    <x v="1"/>
    <x v="1"/>
    <n v="51"/>
    <n v="5428"/>
    <x v="20"/>
    <x v="0"/>
    <x v="0"/>
    <x v="0"/>
    <b v="0"/>
    <b v="0"/>
    <b v="0"/>
    <b v="1"/>
    <n v="47.827777777777698"/>
    <x v="38"/>
    <b v="0"/>
  </r>
  <r>
    <s v="5777-KJIRB"/>
    <x v="0"/>
    <s v="United States"/>
    <s v="California"/>
    <s v="Weimar"/>
    <n v="95736"/>
    <s v="39.00978, -120.978273"/>
    <n v="39.009779999999999"/>
    <n v="-120.978273"/>
    <x v="1"/>
    <x v="0"/>
    <n v="0"/>
    <x v="0"/>
    <n v="40"/>
    <n v="1"/>
    <s v="No"/>
    <s v="No"/>
    <s v="No"/>
    <s v="Yes"/>
    <s v="No"/>
    <s v="No"/>
    <s v="No"/>
    <n v="1"/>
    <x v="0"/>
    <n v="50.25"/>
    <n v="2023.55"/>
    <x v="1"/>
    <x v="1"/>
    <n v="25"/>
    <n v="2449"/>
    <x v="20"/>
    <x v="1"/>
    <x v="0"/>
    <x v="0"/>
    <b v="0"/>
    <b v="0"/>
    <b v="0"/>
    <b v="1"/>
    <n v="50.588749999999997"/>
    <x v="36"/>
    <b v="0"/>
  </r>
  <r>
    <s v="7677-SJJJK"/>
    <x v="0"/>
    <s v="United States"/>
    <s v="California"/>
    <s v="Granite Bay"/>
    <n v="95746"/>
    <s v="38.749466, -121.184196"/>
    <n v="38.749465999999998"/>
    <n v="-121.184196"/>
    <x v="0"/>
    <x v="0"/>
    <n v="1"/>
    <x v="0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53.94999999999999"/>
    <x v="1"/>
    <x v="1"/>
    <n v="29"/>
    <n v="3152"/>
    <x v="20"/>
    <x v="1"/>
    <x v="0"/>
    <x v="0"/>
    <b v="1"/>
    <b v="1"/>
    <b v="0"/>
    <b v="0"/>
    <n v="19.243749999999999"/>
    <x v="41"/>
    <b v="0"/>
  </r>
  <r>
    <s v="2480-EJWYP"/>
    <x v="0"/>
    <s v="United States"/>
    <s v="California"/>
    <s v="Roseville"/>
    <n v="95747"/>
    <s v="38.784329, -121.373245"/>
    <n v="38.784329"/>
    <n v="-121.373245"/>
    <x v="1"/>
    <x v="1"/>
    <n v="1"/>
    <x v="0"/>
    <n v="58"/>
    <n v="1"/>
    <s v="Yes"/>
    <s v="No"/>
    <s v="Yes"/>
    <s v="No"/>
    <s v="No"/>
    <s v="Yes"/>
    <s v="Yes"/>
    <n v="1"/>
    <x v="2"/>
    <n v="97.8"/>
    <n v="5458.8"/>
    <x v="1"/>
    <x v="1"/>
    <n v="23"/>
    <n v="6019"/>
    <x v="20"/>
    <x v="1"/>
    <x v="0"/>
    <x v="1"/>
    <b v="0"/>
    <b v="0"/>
    <b v="0"/>
    <b v="0"/>
    <n v="94.1172413793103"/>
    <x v="12"/>
    <b v="0"/>
  </r>
  <r>
    <s v="3253-HKOKL"/>
    <x v="0"/>
    <s v="United States"/>
    <s v="California"/>
    <s v="Elk Grove"/>
    <n v="95758"/>
    <s v="38.35363, -121.44195"/>
    <n v="38.353630000000003"/>
    <n v="-121.44195000000001"/>
    <x v="1"/>
    <x v="0"/>
    <n v="1"/>
    <x v="1"/>
    <n v="52"/>
    <n v="1"/>
    <s v="No"/>
    <s v="Yes"/>
    <s v="No"/>
    <s v="Yes"/>
    <s v="No"/>
    <s v="Yes"/>
    <s v="Yes"/>
    <n v="0"/>
    <x v="2"/>
    <n v="100.3"/>
    <n v="5244.45"/>
    <x v="1"/>
    <x v="1"/>
    <n v="29"/>
    <n v="4811"/>
    <x v="20"/>
    <x v="1"/>
    <x v="0"/>
    <x v="1"/>
    <b v="0"/>
    <b v="0"/>
    <b v="1"/>
    <b v="0"/>
    <n v="100.85480769230701"/>
    <x v="24"/>
    <b v="1"/>
  </r>
  <r>
    <s v="7055-HNEOJ"/>
    <x v="0"/>
    <s v="United States"/>
    <s v="California"/>
    <s v="El Dorado Hills"/>
    <n v="95762"/>
    <s v="38.684437, -121.055634"/>
    <n v="38.684437000000003"/>
    <n v="-121.055634"/>
    <x v="0"/>
    <x v="0"/>
    <n v="1"/>
    <x v="0"/>
    <n v="3"/>
    <n v="1"/>
    <s v="No"/>
    <s v="No"/>
    <s v="No"/>
    <s v="Yes"/>
    <s v="Yes"/>
    <s v="No"/>
    <s v="No"/>
    <n v="1"/>
    <x v="0"/>
    <n v="55.8"/>
    <n v="154.55000000000001"/>
    <x v="1"/>
    <x v="1"/>
    <n v="48"/>
    <n v="2662"/>
    <x v="20"/>
    <x v="0"/>
    <x v="0"/>
    <x v="0"/>
    <b v="0"/>
    <b v="0"/>
    <b v="0"/>
    <b v="1"/>
    <n v="51.516666666666602"/>
    <x v="5"/>
    <b v="0"/>
  </r>
  <r>
    <s v="5514-YQENT"/>
    <x v="0"/>
    <s v="United States"/>
    <s v="California"/>
    <s v="Rocklin"/>
    <n v="95765"/>
    <s v="38.823278, -121.281856"/>
    <n v="38.823278000000002"/>
    <n v="-121.281856"/>
    <x v="0"/>
    <x v="0"/>
    <n v="0"/>
    <x v="1"/>
    <n v="41"/>
    <n v="1"/>
    <s v="No"/>
    <s v="Yes"/>
    <s v="Yes"/>
    <s v="Yes"/>
    <s v="Yes"/>
    <s v="Yes"/>
    <s v="Yes"/>
    <n v="1"/>
    <x v="2"/>
    <n v="111.15"/>
    <n v="4507.1499999999996"/>
    <x v="1"/>
    <x v="1"/>
    <n v="32"/>
    <n v="5038"/>
    <x v="20"/>
    <x v="0"/>
    <x v="1"/>
    <x v="1"/>
    <b v="0"/>
    <b v="0"/>
    <b v="1"/>
    <b v="0"/>
    <n v="109.930487804878"/>
    <x v="64"/>
    <b v="1"/>
  </r>
  <r>
    <s v="3211-AAPKX"/>
    <x v="0"/>
    <s v="United States"/>
    <s v="California"/>
    <s v="Woodland"/>
    <n v="95776"/>
    <s v="38.694081, -121.694431"/>
    <n v="38.694080999999997"/>
    <n v="-121.69443099999999"/>
    <x v="0"/>
    <x v="0"/>
    <n v="0"/>
    <x v="0"/>
    <n v="20"/>
    <n v="1"/>
    <s v="Yes"/>
    <s v="No"/>
    <s v="No"/>
    <s v="No"/>
    <s v="Yes"/>
    <s v="Yes"/>
    <s v="Yes"/>
    <n v="1"/>
    <x v="2"/>
    <n v="98.55"/>
    <n v="2031.95"/>
    <x v="1"/>
    <x v="1"/>
    <n v="42"/>
    <n v="3300"/>
    <x v="20"/>
    <x v="0"/>
    <x v="0"/>
    <x v="1"/>
    <b v="0"/>
    <b v="0"/>
    <b v="0"/>
    <b v="1"/>
    <n v="101.5975"/>
    <x v="20"/>
    <b v="0"/>
  </r>
  <r>
    <s v="8445-DNBAE"/>
    <x v="0"/>
    <s v="United States"/>
    <s v="California"/>
    <s v="Sacramento"/>
    <n v="95814"/>
    <s v="38.584505, -121.491956"/>
    <n v="38.584505"/>
    <n v="-121.491956"/>
    <x v="0"/>
    <x v="0"/>
    <n v="0"/>
    <x v="1"/>
    <n v="1"/>
    <n v="1"/>
    <s v="Yes"/>
    <s v="No"/>
    <s v="No"/>
    <s v="No"/>
    <s v="No"/>
    <s v="No"/>
    <s v="No"/>
    <n v="1"/>
    <x v="0"/>
    <n v="50.05"/>
    <n v="50.05"/>
    <x v="1"/>
    <x v="1"/>
    <n v="61"/>
    <n v="5523"/>
    <x v="20"/>
    <x v="0"/>
    <x v="0"/>
    <x v="0"/>
    <b v="0"/>
    <b v="0"/>
    <b v="1"/>
    <b v="0"/>
    <n v="50.05"/>
    <x v="36"/>
    <b v="0"/>
  </r>
  <r>
    <s v="2958-NHPPS"/>
    <x v="0"/>
    <s v="United States"/>
    <s v="California"/>
    <s v="Sacramento"/>
    <n v="95816"/>
    <s v="38.574856, -121.46504"/>
    <n v="38.574855999999997"/>
    <n v="-121.46504"/>
    <x v="0"/>
    <x v="0"/>
    <n v="0"/>
    <x v="0"/>
    <n v="23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473.9"/>
    <x v="1"/>
    <x v="1"/>
    <n v="53"/>
    <n v="4263"/>
    <x v="20"/>
    <x v="0"/>
    <x v="0"/>
    <x v="0"/>
    <b v="1"/>
    <b v="0"/>
    <b v="1"/>
    <b v="0"/>
    <n v="20.604347826086901"/>
    <x v="7"/>
    <b v="0"/>
  </r>
  <r>
    <s v="6806-YDEUL"/>
    <x v="0"/>
    <s v="United States"/>
    <s v="California"/>
    <s v="Sacramento"/>
    <n v="95817"/>
    <s v="38.550722, -121.457314"/>
    <n v="38.550722"/>
    <n v="-121.457314"/>
    <x v="1"/>
    <x v="1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06.8"/>
    <x v="1"/>
    <x v="1"/>
    <n v="77"/>
    <n v="3288"/>
    <x v="20"/>
    <x v="0"/>
    <x v="0"/>
    <x v="0"/>
    <b v="1"/>
    <b v="0"/>
    <b v="0"/>
    <b v="0"/>
    <n v="17.8"/>
    <x v="41"/>
    <b v="0"/>
  </r>
  <r>
    <s v="1735-XMJVH"/>
    <x v="0"/>
    <s v="United States"/>
    <s v="California"/>
    <s v="Sacramento"/>
    <n v="95818"/>
    <s v="38.556306, -121.495817"/>
    <n v="38.556305999999999"/>
    <n v="-121.495817"/>
    <x v="0"/>
    <x v="0"/>
    <n v="1"/>
    <x v="1"/>
    <n v="8"/>
    <n v="1"/>
    <s v="No"/>
    <s v="No internet service"/>
    <s v="No internet service"/>
    <s v="No internet service"/>
    <s v="No internet service"/>
    <s v="No internet service"/>
    <s v="No internet service"/>
    <n v="1"/>
    <x v="3"/>
    <n v="19.350000000000001"/>
    <n v="152.6"/>
    <x v="1"/>
    <x v="1"/>
    <n v="58"/>
    <n v="5416"/>
    <x v="20"/>
    <x v="0"/>
    <x v="0"/>
    <x v="0"/>
    <b v="1"/>
    <b v="0"/>
    <b v="0"/>
    <b v="1"/>
    <n v="19.074999999999999"/>
    <x v="41"/>
    <b v="0"/>
  </r>
  <r>
    <s v="6890-PFRQX"/>
    <x v="0"/>
    <s v="United States"/>
    <s v="California"/>
    <s v="Sacramento"/>
    <n v="95819"/>
    <s v="38.567594, -121.437507"/>
    <n v="38.567594"/>
    <n v="-121.437507"/>
    <x v="0"/>
    <x v="0"/>
    <n v="0"/>
    <x v="0"/>
    <n v="18"/>
    <n v="1"/>
    <s v="Yes"/>
    <s v="Yes"/>
    <s v="No"/>
    <s v="Yes"/>
    <s v="No"/>
    <s v="Yes"/>
    <s v="No"/>
    <n v="0"/>
    <x v="0"/>
    <n v="69.5"/>
    <n v="1199.4000000000001"/>
    <x v="1"/>
    <x v="1"/>
    <n v="24"/>
    <n v="4466"/>
    <x v="20"/>
    <x v="0"/>
    <x v="0"/>
    <x v="0"/>
    <b v="0"/>
    <b v="0"/>
    <b v="0"/>
    <b v="1"/>
    <n v="66.633333333333297"/>
    <x v="10"/>
    <b v="1"/>
  </r>
  <r>
    <s v="0222-CNVPT"/>
    <x v="0"/>
    <s v="United States"/>
    <s v="California"/>
    <s v="Sacramento"/>
    <n v="95820"/>
    <s v="38.53508, -121.444144"/>
    <n v="38.535080000000001"/>
    <n v="-121.44414399999999"/>
    <x v="0"/>
    <x v="1"/>
    <n v="0"/>
    <x v="0"/>
    <n v="52"/>
    <n v="0"/>
    <s v="No phone service"/>
    <s v="Yes"/>
    <s v="No"/>
    <s v="No"/>
    <s v="No"/>
    <s v="Yes"/>
    <s v="Yes"/>
    <n v="1"/>
    <x v="0"/>
    <n v="48.8"/>
    <n v="2555.0500000000002"/>
    <x v="1"/>
    <x v="1"/>
    <n v="67"/>
    <n v="4865"/>
    <x v="20"/>
    <x v="0"/>
    <x v="0"/>
    <x v="0"/>
    <b v="0"/>
    <b v="1"/>
    <b v="0"/>
    <b v="0"/>
    <n v="49.135576923076897"/>
    <x v="38"/>
    <b v="0"/>
  </r>
  <r>
    <s v="5899-OUVKV"/>
    <x v="0"/>
    <s v="United States"/>
    <s v="California"/>
    <s v="Sacramento"/>
    <n v="95821"/>
    <s v="38.625096, -121.383658"/>
    <n v="38.625095999999999"/>
    <n v="-121.383658"/>
    <x v="0"/>
    <x v="0"/>
    <n v="0"/>
    <x v="0"/>
    <n v="31"/>
    <n v="1"/>
    <s v="No"/>
    <s v="No"/>
    <s v="Yes"/>
    <s v="No"/>
    <s v="No"/>
    <s v="Yes"/>
    <s v="Yes"/>
    <n v="1"/>
    <x v="2"/>
    <n v="94.5"/>
    <n v="2979.2"/>
    <x v="1"/>
    <x v="1"/>
    <n v="42"/>
    <n v="3949"/>
    <x v="20"/>
    <x v="0"/>
    <x v="0"/>
    <x v="1"/>
    <b v="0"/>
    <b v="0"/>
    <b v="1"/>
    <b v="0"/>
    <n v="96.103225806451604"/>
    <x v="15"/>
    <b v="0"/>
  </r>
  <r>
    <s v="8681-ICONS"/>
    <x v="0"/>
    <s v="United States"/>
    <s v="California"/>
    <s v="Sacramento"/>
    <n v="95822"/>
    <s v="38.512569, -121.495184"/>
    <n v="38.512568999999999"/>
    <n v="-121.49518399999999"/>
    <x v="0"/>
    <x v="0"/>
    <n v="1"/>
    <x v="1"/>
    <n v="29"/>
    <n v="1"/>
    <s v="No"/>
    <s v="No internet service"/>
    <s v="No internet service"/>
    <s v="No internet service"/>
    <s v="No internet service"/>
    <s v="No internet service"/>
    <s v="No internet service"/>
    <n v="1"/>
    <x v="3"/>
    <n v="20.65"/>
    <n v="654.85"/>
    <x v="1"/>
    <x v="1"/>
    <n v="72"/>
    <n v="4667"/>
    <x v="20"/>
    <x v="0"/>
    <x v="0"/>
    <x v="0"/>
    <b v="1"/>
    <b v="0"/>
    <b v="0"/>
    <b v="1"/>
    <n v="22.5810344827586"/>
    <x v="7"/>
    <b v="0"/>
  </r>
  <r>
    <s v="1621-YNCJH"/>
    <x v="0"/>
    <s v="United States"/>
    <s v="California"/>
    <s v="Sacramento"/>
    <n v="95823"/>
    <s v="38.475465, -121.443625"/>
    <n v="38.475465"/>
    <n v="-121.443625"/>
    <x v="1"/>
    <x v="0"/>
    <n v="1"/>
    <x v="0"/>
    <n v="36"/>
    <n v="1"/>
    <s v="Yes"/>
    <s v="Yes"/>
    <s v="Yes"/>
    <s v="Yes"/>
    <s v="Yes"/>
    <s v="No"/>
    <s v="Yes"/>
    <n v="1"/>
    <x v="2"/>
    <n v="106.05"/>
    <n v="3834.4"/>
    <x v="1"/>
    <x v="1"/>
    <n v="25"/>
    <n v="4505"/>
    <x v="20"/>
    <x v="0"/>
    <x v="1"/>
    <x v="1"/>
    <b v="0"/>
    <b v="1"/>
    <b v="0"/>
    <b v="0"/>
    <n v="106.51111111111101"/>
    <x v="11"/>
    <b v="1"/>
  </r>
  <r>
    <s v="6362-QHAFM"/>
    <x v="0"/>
    <s v="United States"/>
    <s v="California"/>
    <s v="Sacramento"/>
    <n v="95825"/>
    <s v="38.590035, -121.412455"/>
    <n v="38.590035"/>
    <n v="-121.41245499999999"/>
    <x v="0"/>
    <x v="0"/>
    <n v="1"/>
    <x v="0"/>
    <n v="42"/>
    <n v="1"/>
    <s v="Yes"/>
    <s v="No"/>
    <s v="No"/>
    <s v="Yes"/>
    <s v="Yes"/>
    <s v="Yes"/>
    <s v="Yes"/>
    <n v="1"/>
    <x v="2"/>
    <n v="108.3"/>
    <n v="4586.1499999999996"/>
    <x v="1"/>
    <x v="1"/>
    <n v="63"/>
    <n v="5106"/>
    <x v="20"/>
    <x v="1"/>
    <x v="0"/>
    <x v="1"/>
    <b v="0"/>
    <b v="0"/>
    <b v="1"/>
    <b v="0"/>
    <n v="109.194047619047"/>
    <x v="65"/>
    <b v="0"/>
  </r>
  <r>
    <s v="3070-BDOQC"/>
    <x v="0"/>
    <s v="United States"/>
    <s v="California"/>
    <s v="Sacramento"/>
    <n v="95827"/>
    <s v="38.549185, -121.328386"/>
    <n v="38.549185000000001"/>
    <n v="-121.32838599999999"/>
    <x v="1"/>
    <x v="0"/>
    <n v="0"/>
    <x v="0"/>
    <n v="60"/>
    <n v="1"/>
    <s v="No"/>
    <s v="No"/>
    <s v="Yes"/>
    <s v="Yes"/>
    <s v="No"/>
    <s v="Yes"/>
    <s v="Yes"/>
    <n v="1"/>
    <x v="2"/>
    <n v="99.65"/>
    <n v="5941.05"/>
    <x v="1"/>
    <x v="1"/>
    <n v="41"/>
    <n v="4616"/>
    <x v="20"/>
    <x v="0"/>
    <x v="1"/>
    <x v="1"/>
    <b v="0"/>
    <b v="0"/>
    <b v="1"/>
    <b v="0"/>
    <n v="99.017499999999998"/>
    <x v="2"/>
    <b v="0"/>
  </r>
  <r>
    <s v="6234-PFPXL"/>
    <x v="0"/>
    <s v="United States"/>
    <s v="California"/>
    <s v="Sacramento"/>
    <n v="95829"/>
    <s v="38.486502, -121.334051"/>
    <n v="38.486502000000002"/>
    <n v="-121.334051"/>
    <x v="0"/>
    <x v="0"/>
    <n v="1"/>
    <x v="0"/>
    <n v="22"/>
    <n v="1"/>
    <s v="Yes"/>
    <s v="Yes"/>
    <s v="No"/>
    <s v="No"/>
    <s v="Yes"/>
    <s v="Yes"/>
    <s v="No"/>
    <n v="0"/>
    <x v="2"/>
    <n v="95.9"/>
    <n v="2234.9499999999998"/>
    <x v="1"/>
    <x v="1"/>
    <n v="56"/>
    <n v="3207"/>
    <x v="20"/>
    <x v="0"/>
    <x v="0"/>
    <x v="1"/>
    <b v="0"/>
    <b v="1"/>
    <b v="0"/>
    <b v="0"/>
    <n v="101.588636363636"/>
    <x v="14"/>
    <b v="1"/>
  </r>
  <r>
    <s v="9824-QCJPK"/>
    <x v="0"/>
    <s v="United States"/>
    <s v="California"/>
    <s v="Sacramento"/>
    <n v="95830"/>
    <s v="38.490508, -121.284171"/>
    <n v="38.490507999999998"/>
    <n v="-121.284171"/>
    <x v="0"/>
    <x v="0"/>
    <n v="1"/>
    <x v="0"/>
    <n v="36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666.75"/>
    <x v="1"/>
    <x v="1"/>
    <n v="60"/>
    <n v="4175"/>
    <x v="20"/>
    <x v="1"/>
    <x v="0"/>
    <x v="0"/>
    <b v="1"/>
    <b v="0"/>
    <b v="0"/>
    <b v="1"/>
    <n v="18.5208333333333"/>
    <x v="41"/>
    <b v="0"/>
  </r>
  <r>
    <s v="4283-IVYCI"/>
    <x v="0"/>
    <s v="United States"/>
    <s v="California"/>
    <s v="Sacramento"/>
    <n v="95832"/>
    <s v="38.445939, -121.496855"/>
    <n v="38.445939000000003"/>
    <n v="-121.496855"/>
    <x v="0"/>
    <x v="0"/>
    <n v="0"/>
    <x v="0"/>
    <n v="9"/>
    <n v="1"/>
    <s v="No"/>
    <s v="Yes"/>
    <s v="No"/>
    <s v="No"/>
    <s v="Yes"/>
    <s v="No"/>
    <s v="Yes"/>
    <n v="0"/>
    <x v="0"/>
    <n v="64.95"/>
    <n v="547.79999999999995"/>
    <x v="1"/>
    <x v="1"/>
    <n v="66"/>
    <n v="3013"/>
    <x v="20"/>
    <x v="0"/>
    <x v="0"/>
    <x v="0"/>
    <b v="0"/>
    <b v="0"/>
    <b v="0"/>
    <b v="1"/>
    <n v="60.866666666666603"/>
    <x v="9"/>
    <b v="1"/>
  </r>
  <r>
    <s v="1866-OBPNR"/>
    <x v="0"/>
    <s v="United States"/>
    <s v="California"/>
    <s v="Sacramento"/>
    <n v="95833"/>
    <s v="38.619049, -121.517552"/>
    <n v="38.619048999999997"/>
    <n v="-121.51755199999999"/>
    <x v="0"/>
    <x v="0"/>
    <n v="1"/>
    <x v="1"/>
    <n v="1"/>
    <n v="1"/>
    <s v="No"/>
    <s v="No"/>
    <s v="Yes"/>
    <s v="No"/>
    <s v="No"/>
    <s v="No"/>
    <s v="No"/>
    <n v="0"/>
    <x v="1"/>
    <n v="74.599999999999994"/>
    <n v="74.599999999999994"/>
    <x v="1"/>
    <x v="1"/>
    <n v="22"/>
    <n v="5494"/>
    <x v="20"/>
    <x v="0"/>
    <x v="0"/>
    <x v="1"/>
    <b v="0"/>
    <b v="1"/>
    <b v="0"/>
    <b v="0"/>
    <n v="74.599999999999994"/>
    <x v="25"/>
    <b v="0"/>
  </r>
  <r>
    <s v="8205-MQUGY"/>
    <x v="0"/>
    <s v="United States"/>
    <s v="California"/>
    <s v="Sacramento"/>
    <n v="95834"/>
    <s v="38.646209, -121.52446"/>
    <n v="38.646208999999999"/>
    <n v="-121.52446"/>
    <x v="0"/>
    <x v="0"/>
    <n v="1"/>
    <x v="1"/>
    <n v="12"/>
    <n v="1"/>
    <s v="No"/>
    <s v="Yes"/>
    <s v="No"/>
    <s v="No"/>
    <s v="No"/>
    <s v="No"/>
    <s v="No"/>
    <n v="1"/>
    <x v="0"/>
    <n v="49.2"/>
    <n v="571.15"/>
    <x v="1"/>
    <x v="1"/>
    <n v="37"/>
    <n v="3582"/>
    <x v="20"/>
    <x v="0"/>
    <x v="0"/>
    <x v="0"/>
    <b v="0"/>
    <b v="0"/>
    <b v="1"/>
    <b v="0"/>
    <n v="47.595833333333303"/>
    <x v="58"/>
    <b v="1"/>
  </r>
  <r>
    <s v="8970-ANWXO"/>
    <x v="0"/>
    <s v="United States"/>
    <s v="California"/>
    <s v="Sacramento"/>
    <n v="95835"/>
    <s v="38.685069, -121.543709"/>
    <n v="38.685068999999999"/>
    <n v="-121.54370900000001"/>
    <x v="1"/>
    <x v="0"/>
    <n v="0"/>
    <x v="0"/>
    <n v="23"/>
    <n v="1"/>
    <s v="Yes"/>
    <s v="No"/>
    <s v="No"/>
    <s v="No"/>
    <s v="Yes"/>
    <s v="Yes"/>
    <s v="Yes"/>
    <n v="1"/>
    <x v="1"/>
    <n v="73.75"/>
    <n v="1756.6"/>
    <x v="1"/>
    <x v="1"/>
    <n v="28"/>
    <n v="3483"/>
    <x v="20"/>
    <x v="1"/>
    <x v="0"/>
    <x v="0"/>
    <b v="0"/>
    <b v="0"/>
    <b v="0"/>
    <b v="1"/>
    <n v="76.373913043478197"/>
    <x v="44"/>
    <b v="0"/>
  </r>
  <r>
    <s v="9480-BQJEI"/>
    <x v="0"/>
    <s v="United States"/>
    <s v="California"/>
    <s v="Sacramento"/>
    <n v="95837"/>
    <s v="38.691607, -121.602284"/>
    <n v="38.691606999999998"/>
    <n v="-121.602284"/>
    <x v="0"/>
    <x v="0"/>
    <n v="0"/>
    <x v="0"/>
    <n v="62"/>
    <n v="1"/>
    <s v="Yes"/>
    <s v="Yes"/>
    <s v="Yes"/>
    <s v="No"/>
    <s v="No"/>
    <s v="No"/>
    <s v="Yes"/>
    <n v="1"/>
    <x v="2"/>
    <n v="92.3"/>
    <n v="5731.45"/>
    <x v="1"/>
    <x v="1"/>
    <n v="58"/>
    <n v="6468"/>
    <x v="20"/>
    <x v="1"/>
    <x v="0"/>
    <x v="1"/>
    <b v="0"/>
    <b v="0"/>
    <b v="0"/>
    <b v="0"/>
    <n v="92.442741935483795"/>
    <x v="68"/>
    <b v="1"/>
  </r>
  <r>
    <s v="6979-TNDEU"/>
    <x v="0"/>
    <s v="United States"/>
    <s v="California"/>
    <s v="Sacramento"/>
    <n v="95841"/>
    <s v="38.660442, -121.346321"/>
    <n v="38.660442000000003"/>
    <n v="-121.346321"/>
    <x v="1"/>
    <x v="0"/>
    <n v="0"/>
    <x v="0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2"/>
    <n v="156.85"/>
    <x v="1"/>
    <x v="1"/>
    <n v="42"/>
    <n v="2879"/>
    <x v="20"/>
    <x v="0"/>
    <x v="0"/>
    <x v="0"/>
    <b v="1"/>
    <b v="0"/>
    <b v="0"/>
    <b v="1"/>
    <n v="19.606249999999999"/>
    <x v="41"/>
    <b v="0"/>
  </r>
  <r>
    <s v="9777-WJJPR"/>
    <x v="0"/>
    <s v="United States"/>
    <s v="California"/>
    <s v="Sacramento"/>
    <n v="95842"/>
    <s v="38.687367, -121.34848"/>
    <n v="38.687367000000002"/>
    <n v="-121.34848"/>
    <x v="0"/>
    <x v="0"/>
    <n v="1"/>
    <x v="0"/>
    <n v="31"/>
    <n v="1"/>
    <s v="Yes"/>
    <s v="No"/>
    <s v="No"/>
    <s v="Yes"/>
    <s v="No"/>
    <s v="Yes"/>
    <s v="No"/>
    <n v="0"/>
    <x v="1"/>
    <n v="88.65"/>
    <n v="2683.2"/>
    <x v="1"/>
    <x v="1"/>
    <n v="48"/>
    <n v="4821"/>
    <x v="20"/>
    <x v="0"/>
    <x v="0"/>
    <x v="1"/>
    <b v="0"/>
    <b v="1"/>
    <b v="0"/>
    <b v="0"/>
    <n v="86.554838709677398"/>
    <x v="62"/>
    <b v="0"/>
  </r>
  <r>
    <s v="9495-SKLKD"/>
    <x v="0"/>
    <s v="United States"/>
    <s v="California"/>
    <s v="Marysville"/>
    <n v="95901"/>
    <s v="39.19514, -121.503883"/>
    <n v="39.195140000000002"/>
    <n v="-121.503883"/>
    <x v="0"/>
    <x v="0"/>
    <n v="1"/>
    <x v="1"/>
    <n v="45"/>
    <n v="1"/>
    <s v="Yes"/>
    <s v="No"/>
    <s v="Yes"/>
    <s v="Yes"/>
    <s v="No"/>
    <s v="No"/>
    <s v="Yes"/>
    <n v="1"/>
    <x v="2"/>
    <n v="95.95"/>
    <n v="4456.6499999999996"/>
    <x v="1"/>
    <x v="1"/>
    <n v="63"/>
    <n v="5322"/>
    <x v="20"/>
    <x v="0"/>
    <x v="0"/>
    <x v="1"/>
    <b v="0"/>
    <b v="0"/>
    <b v="0"/>
    <b v="0"/>
    <n v="99.036666666666605"/>
    <x v="14"/>
    <b v="0"/>
  </r>
  <r>
    <s v="6048-UWKAL"/>
    <x v="0"/>
    <s v="United States"/>
    <s v="California"/>
    <s v="Beale Afb"/>
    <n v="95903"/>
    <s v="39.125311, -121.392283"/>
    <n v="39.125311000000004"/>
    <n v="-121.39228300000001"/>
    <x v="1"/>
    <x v="1"/>
    <n v="1"/>
    <x v="0"/>
    <n v="69"/>
    <n v="1"/>
    <s v="Yes"/>
    <s v="No"/>
    <s v="Yes"/>
    <s v="No"/>
    <s v="Yes"/>
    <s v="Yes"/>
    <s v="Yes"/>
    <n v="0"/>
    <x v="2"/>
    <n v="105.4"/>
    <n v="6998.95"/>
    <x v="1"/>
    <x v="1"/>
    <n v="45"/>
    <n v="5467"/>
    <x v="20"/>
    <x v="0"/>
    <x v="1"/>
    <x v="1"/>
    <b v="0"/>
    <b v="1"/>
    <b v="0"/>
    <b v="0"/>
    <n v="101.434057971014"/>
    <x v="43"/>
    <b v="0"/>
  </r>
  <r>
    <s v="5067-DGXLL"/>
    <x v="0"/>
    <s v="United States"/>
    <s v="California"/>
    <s v="Alleghany"/>
    <n v="95910"/>
    <s v="39.467828, -120.841386"/>
    <n v="39.467827999999997"/>
    <n v="-120.841386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36.799999999999997"/>
    <x v="1"/>
    <x v="1"/>
    <n v="59"/>
    <n v="5736"/>
    <x v="20"/>
    <x v="0"/>
    <x v="0"/>
    <x v="0"/>
    <b v="1"/>
    <b v="0"/>
    <b v="0"/>
    <b v="1"/>
    <n v="18.399999999999999"/>
    <x v="7"/>
    <b v="0"/>
  </r>
  <r>
    <s v="6281-FKEWS"/>
    <x v="0"/>
    <s v="United States"/>
    <s v="California"/>
    <s v="Berry Creek"/>
    <n v="95916"/>
    <s v="39.657228, -121.37778"/>
    <n v="39.657228000000003"/>
    <n v="-121.37778"/>
    <x v="1"/>
    <x v="0"/>
    <n v="0"/>
    <x v="0"/>
    <n v="44"/>
    <n v="0"/>
    <s v="No phone service"/>
    <s v="No"/>
    <s v="No"/>
    <s v="Yes"/>
    <s v="No"/>
    <s v="Yes"/>
    <s v="Yes"/>
    <n v="1"/>
    <x v="0"/>
    <n v="49.05"/>
    <n v="2265"/>
    <x v="1"/>
    <x v="1"/>
    <n v="68"/>
    <n v="3910"/>
    <x v="20"/>
    <x v="1"/>
    <x v="0"/>
    <x v="0"/>
    <b v="0"/>
    <b v="0"/>
    <b v="1"/>
    <b v="0"/>
    <n v="51.477272727272698"/>
    <x v="58"/>
    <b v="0"/>
  </r>
  <r>
    <s v="8898-KASCD"/>
    <x v="0"/>
    <s v="United States"/>
    <s v="California"/>
    <s v="Biggs"/>
    <n v="95917"/>
    <s v="39.457388, -121.818201"/>
    <n v="39.457388000000002"/>
    <n v="-121.818201"/>
    <x v="0"/>
    <x v="0"/>
    <n v="0"/>
    <x v="0"/>
    <n v="39"/>
    <n v="0"/>
    <s v="No phone service"/>
    <s v="No"/>
    <s v="No"/>
    <s v="Yes"/>
    <s v="Yes"/>
    <s v="No"/>
    <s v="No"/>
    <n v="0"/>
    <x v="3"/>
    <n v="35.549999999999997"/>
    <n v="1309.1500000000001"/>
    <x v="1"/>
    <x v="1"/>
    <n v="76"/>
    <n v="3752"/>
    <x v="20"/>
    <x v="1"/>
    <x v="0"/>
    <x v="0"/>
    <b v="0"/>
    <b v="0"/>
    <b v="0"/>
    <b v="1"/>
    <n v="33.567948717948703"/>
    <x v="27"/>
    <b v="0"/>
  </r>
  <r>
    <s v="9242-TKFSV"/>
    <x v="0"/>
    <s v="United States"/>
    <s v="California"/>
    <s v="Browns Valley"/>
    <n v="95918"/>
    <s v="39.292334, -121.320597"/>
    <n v="39.292333999999997"/>
    <n v="-121.32059700000001"/>
    <x v="0"/>
    <x v="0"/>
    <n v="1"/>
    <x v="0"/>
    <n v="72"/>
    <n v="0"/>
    <s v="No phone service"/>
    <s v="Yes"/>
    <s v="Yes"/>
    <s v="Yes"/>
    <s v="Yes"/>
    <s v="Yes"/>
    <s v="Yes"/>
    <n v="1"/>
    <x v="0"/>
    <n v="65.099999999999994"/>
    <n v="4754.3"/>
    <x v="1"/>
    <x v="1"/>
    <n v="30"/>
    <n v="4969"/>
    <x v="20"/>
    <x v="0"/>
    <x v="1"/>
    <x v="0"/>
    <b v="0"/>
    <b v="1"/>
    <b v="0"/>
    <b v="0"/>
    <n v="66.031944444444406"/>
    <x v="85"/>
    <b v="0"/>
  </r>
  <r>
    <s v="9290-SHCMB"/>
    <x v="0"/>
    <s v="United States"/>
    <s v="California"/>
    <s v="Brownsville"/>
    <n v="95919"/>
    <s v="39.440687, -121.263583"/>
    <n v="39.440686999999997"/>
    <n v="-121.263583"/>
    <x v="1"/>
    <x v="1"/>
    <n v="0"/>
    <x v="0"/>
    <n v="13"/>
    <n v="1"/>
    <s v="No"/>
    <s v="No"/>
    <s v="No"/>
    <s v="Yes"/>
    <s v="No"/>
    <s v="Yes"/>
    <s v="Yes"/>
    <n v="1"/>
    <x v="2"/>
    <n v="96.85"/>
    <n v="1235.55"/>
    <x v="1"/>
    <x v="1"/>
    <n v="28"/>
    <n v="3098"/>
    <x v="20"/>
    <x v="0"/>
    <x v="0"/>
    <x v="1"/>
    <b v="0"/>
    <b v="0"/>
    <b v="1"/>
    <b v="0"/>
    <n v="95.042307692307602"/>
    <x v="22"/>
    <b v="0"/>
  </r>
  <r>
    <s v="0743-HNPFG"/>
    <x v="0"/>
    <s v="United States"/>
    <s v="California"/>
    <s v="Butte City"/>
    <n v="95920"/>
    <s v="39.449794, -121.936372"/>
    <n v="39.449793999999997"/>
    <n v="-121.93637200000001"/>
    <x v="1"/>
    <x v="0"/>
    <n v="1"/>
    <x v="0"/>
    <n v="51"/>
    <n v="1"/>
    <s v="No"/>
    <s v="Yes"/>
    <s v="Yes"/>
    <s v="No"/>
    <s v="Yes"/>
    <s v="No"/>
    <s v="Yes"/>
    <n v="1"/>
    <x v="0"/>
    <n v="69.75"/>
    <n v="3562.5"/>
    <x v="1"/>
    <x v="1"/>
    <n v="50"/>
    <n v="5628"/>
    <x v="20"/>
    <x v="1"/>
    <x v="0"/>
    <x v="0"/>
    <b v="0"/>
    <b v="1"/>
    <b v="0"/>
    <b v="0"/>
    <n v="69.852941176470594"/>
    <x v="10"/>
    <b v="1"/>
  </r>
  <r>
    <s v="2277-BKJKN"/>
    <x v="0"/>
    <s v="United States"/>
    <s v="California"/>
    <s v="Camptonville"/>
    <n v="95922"/>
    <s v="39.432127, -121.099287"/>
    <n v="39.432127000000001"/>
    <n v="-121.099287"/>
    <x v="1"/>
    <x v="1"/>
    <n v="1"/>
    <x v="0"/>
    <n v="71"/>
    <n v="1"/>
    <s v="No"/>
    <s v="No"/>
    <s v="Yes"/>
    <s v="Yes"/>
    <s v="No"/>
    <s v="Yes"/>
    <s v="Yes"/>
    <n v="1"/>
    <x v="2"/>
    <n v="99.2"/>
    <n v="7213.75"/>
    <x v="1"/>
    <x v="1"/>
    <n v="23"/>
    <n v="4951"/>
    <x v="20"/>
    <x v="0"/>
    <x v="1"/>
    <x v="1"/>
    <b v="0"/>
    <b v="0"/>
    <b v="1"/>
    <b v="0"/>
    <n v="101.602112676056"/>
    <x v="2"/>
    <b v="0"/>
  </r>
  <r>
    <s v="5035-PGZXH"/>
    <x v="0"/>
    <s v="United States"/>
    <s v="California"/>
    <s v="Chico"/>
    <n v="95926"/>
    <s v="39.745712, -121.84333"/>
    <n v="39.745711999999997"/>
    <n v="-121.84332999999999"/>
    <x v="1"/>
    <x v="0"/>
    <n v="0"/>
    <x v="0"/>
    <n v="56"/>
    <n v="1"/>
    <s v="Yes"/>
    <s v="No"/>
    <s v="Yes"/>
    <s v="Yes"/>
    <s v="No"/>
    <s v="Yes"/>
    <s v="Yes"/>
    <n v="1"/>
    <x v="2"/>
    <n v="106.8"/>
    <n v="5914.4"/>
    <x v="1"/>
    <x v="1"/>
    <n v="49"/>
    <n v="6161"/>
    <x v="20"/>
    <x v="1"/>
    <x v="0"/>
    <x v="1"/>
    <b v="0"/>
    <b v="0"/>
    <b v="1"/>
    <b v="0"/>
    <n v="105.614285714285"/>
    <x v="11"/>
    <b v="0"/>
  </r>
  <r>
    <s v="8695-WDYEA"/>
    <x v="0"/>
    <s v="United States"/>
    <s v="California"/>
    <s v="Chico"/>
    <n v="95928"/>
    <s v="39.681488, -121.83721"/>
    <n v="39.681488000000002"/>
    <n v="-121.83721"/>
    <x v="0"/>
    <x v="0"/>
    <n v="0"/>
    <x v="0"/>
    <n v="1"/>
    <n v="1"/>
    <s v="No"/>
    <s v="Yes"/>
    <s v="No"/>
    <s v="No"/>
    <s v="No"/>
    <s v="No"/>
    <s v="No"/>
    <n v="0"/>
    <x v="0"/>
    <n v="51.25"/>
    <n v="51.25"/>
    <x v="1"/>
    <x v="1"/>
    <n v="57"/>
    <n v="4483"/>
    <x v="20"/>
    <x v="0"/>
    <x v="0"/>
    <x v="0"/>
    <b v="0"/>
    <b v="0"/>
    <b v="0"/>
    <b v="1"/>
    <n v="51.25"/>
    <x v="87"/>
    <b v="1"/>
  </r>
  <r>
    <s v="6543-JXSOO"/>
    <x v="0"/>
    <s v="United States"/>
    <s v="California"/>
    <s v="Clipper Mills"/>
    <n v="95930"/>
    <s v="39.562239, -121.14836"/>
    <n v="39.562238999999998"/>
    <n v="-121.14836"/>
    <x v="1"/>
    <x v="0"/>
    <n v="1"/>
    <x v="0"/>
    <n v="23"/>
    <n v="1"/>
    <s v="No"/>
    <s v="Yes"/>
    <s v="Yes"/>
    <s v="No"/>
    <s v="Yes"/>
    <s v="No"/>
    <s v="No"/>
    <n v="1"/>
    <x v="0"/>
    <n v="57.75"/>
    <n v="1282.8499999999999"/>
    <x v="1"/>
    <x v="1"/>
    <n v="22"/>
    <n v="3794"/>
    <x v="20"/>
    <x v="1"/>
    <x v="0"/>
    <x v="0"/>
    <b v="0"/>
    <b v="0"/>
    <b v="0"/>
    <b v="1"/>
    <n v="55.776086956521702"/>
    <x v="67"/>
    <b v="1"/>
  </r>
  <r>
    <s v="8016-ZMGMO"/>
    <x v="0"/>
    <s v="United States"/>
    <s v="California"/>
    <s v="Colusa"/>
    <n v="95932"/>
    <s v="39.273096, -122.050763"/>
    <n v="39.273096000000002"/>
    <n v="-122.050763"/>
    <x v="1"/>
    <x v="1"/>
    <n v="1"/>
    <x v="0"/>
    <n v="66"/>
    <n v="1"/>
    <s v="Yes"/>
    <s v="No"/>
    <s v="Yes"/>
    <s v="Yes"/>
    <s v="No"/>
    <s v="Yes"/>
    <s v="No"/>
    <n v="1"/>
    <x v="1"/>
    <n v="70.849999999999994"/>
    <n v="4738.8500000000004"/>
    <x v="1"/>
    <x v="1"/>
    <n v="37"/>
    <n v="5572"/>
    <x v="20"/>
    <x v="1"/>
    <x v="0"/>
    <x v="0"/>
    <b v="0"/>
    <b v="0"/>
    <b v="0"/>
    <b v="0"/>
    <n v="71.800757575757501"/>
    <x v="1"/>
    <b v="0"/>
  </r>
  <r>
    <s v="8605-ITULD"/>
    <x v="0"/>
    <s v="United States"/>
    <s v="California"/>
    <s v="Crescent Mills"/>
    <n v="95934"/>
    <s v="40.080342, -120.957805"/>
    <n v="40.080342000000002"/>
    <n v="-120.95780499999999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9.55"/>
    <x v="1"/>
    <x v="1"/>
    <n v="31"/>
    <n v="5750"/>
    <x v="20"/>
    <x v="0"/>
    <x v="0"/>
    <x v="0"/>
    <b v="1"/>
    <b v="0"/>
    <b v="0"/>
    <b v="1"/>
    <n v="19.55"/>
    <x v="41"/>
    <b v="0"/>
  </r>
  <r>
    <s v="6416-YJTTB"/>
    <x v="0"/>
    <s v="United States"/>
    <s v="California"/>
    <s v="Downieville"/>
    <n v="95936"/>
    <s v="39.578792, -120.780786"/>
    <n v="39.578792"/>
    <n v="-120.78078600000001"/>
    <x v="0"/>
    <x v="0"/>
    <n v="0"/>
    <x v="0"/>
    <n v="11"/>
    <n v="1"/>
    <s v="No"/>
    <s v="Yes"/>
    <s v="No"/>
    <s v="Yes"/>
    <s v="No"/>
    <s v="No"/>
    <s v="No"/>
    <n v="1"/>
    <x v="1"/>
    <n v="79.5"/>
    <n v="795.65"/>
    <x v="1"/>
    <x v="1"/>
    <n v="57"/>
    <n v="2278"/>
    <x v="20"/>
    <x v="0"/>
    <x v="0"/>
    <x v="1"/>
    <b v="0"/>
    <b v="0"/>
    <b v="0"/>
    <b v="0"/>
    <n v="72.331818181818093"/>
    <x v="16"/>
    <b v="1"/>
  </r>
  <r>
    <s v="4472-VESGY"/>
    <x v="0"/>
    <s v="United States"/>
    <s v="California"/>
    <s v="Durham"/>
    <n v="95938"/>
    <s v="39.607831, -121.777959"/>
    <n v="39.607830999999997"/>
    <n v="-121.777959"/>
    <x v="1"/>
    <x v="0"/>
    <n v="1"/>
    <x v="1"/>
    <n v="52"/>
    <n v="1"/>
    <s v="Yes"/>
    <s v="Yes"/>
    <s v="Yes"/>
    <s v="Yes"/>
    <s v="No"/>
    <s v="No"/>
    <s v="Yes"/>
    <n v="0"/>
    <x v="2"/>
    <n v="98.15"/>
    <n v="4993.3999999999996"/>
    <x v="1"/>
    <x v="1"/>
    <n v="48"/>
    <n v="5123"/>
    <x v="20"/>
    <x v="0"/>
    <x v="0"/>
    <x v="1"/>
    <b v="0"/>
    <b v="0"/>
    <b v="0"/>
    <b v="0"/>
    <n v="96.026923076922998"/>
    <x v="20"/>
    <b v="1"/>
  </r>
  <r>
    <s v="3195-TQDZX"/>
    <x v="0"/>
    <s v="United States"/>
    <s v="California"/>
    <s v="Elk Creek"/>
    <n v="95939"/>
    <s v="39.53222, -122.594879"/>
    <n v="39.532220000000002"/>
    <n v="-122.59487900000001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61.45"/>
    <x v="1"/>
    <x v="1"/>
    <n v="42"/>
    <n v="4050"/>
    <x v="20"/>
    <x v="0"/>
    <x v="0"/>
    <x v="0"/>
    <b v="1"/>
    <b v="0"/>
    <b v="1"/>
    <b v="0"/>
    <n v="20.483333333333299"/>
    <x v="7"/>
    <b v="0"/>
  </r>
  <r>
    <s v="3128-YOVTD"/>
    <x v="0"/>
    <s v="United States"/>
    <s v="California"/>
    <s v="Forbestown"/>
    <n v="95941"/>
    <s v="39.531028, -121.24807"/>
    <n v="39.531027999999999"/>
    <n v="-121.24807"/>
    <x v="1"/>
    <x v="0"/>
    <n v="1"/>
    <x v="1"/>
    <n v="51"/>
    <n v="1"/>
    <s v="No"/>
    <s v="Yes"/>
    <s v="Yes"/>
    <s v="No"/>
    <s v="No"/>
    <s v="No"/>
    <s v="No"/>
    <n v="1"/>
    <x v="1"/>
    <n v="79.150000000000006"/>
    <n v="4018.55"/>
    <x v="1"/>
    <x v="1"/>
    <n v="64"/>
    <n v="6321"/>
    <x v="20"/>
    <x v="0"/>
    <x v="0"/>
    <x v="1"/>
    <b v="0"/>
    <b v="0"/>
    <b v="0"/>
    <b v="0"/>
    <n v="78.795098039215603"/>
    <x v="16"/>
    <b v="1"/>
  </r>
  <r>
    <s v="1728-CXQBE"/>
    <x v="0"/>
    <s v="United States"/>
    <s v="California"/>
    <s v="Glenn"/>
    <n v="95943"/>
    <s v="39.597975, -122.032248"/>
    <n v="39.597974999999998"/>
    <n v="-122.032248"/>
    <x v="0"/>
    <x v="1"/>
    <n v="1"/>
    <x v="0"/>
    <n v="64"/>
    <n v="1"/>
    <s v="Yes"/>
    <s v="No"/>
    <s v="Yes"/>
    <s v="Yes"/>
    <s v="No"/>
    <s v="No"/>
    <s v="Yes"/>
    <n v="1"/>
    <x v="2"/>
    <n v="94.25"/>
    <n v="6081.4"/>
    <x v="1"/>
    <x v="1"/>
    <n v="63"/>
    <n v="6020"/>
    <x v="20"/>
    <x v="0"/>
    <x v="0"/>
    <x v="1"/>
    <b v="0"/>
    <b v="0"/>
    <b v="1"/>
    <b v="0"/>
    <n v="95.021874999999994"/>
    <x v="15"/>
    <b v="0"/>
  </r>
  <r>
    <s v="7041-TXQJH"/>
    <x v="0"/>
    <s v="United States"/>
    <s v="California"/>
    <s v="Goodyears Bar"/>
    <n v="95944"/>
    <s v="39.564113, -120.868836"/>
    <n v="39.564112999999999"/>
    <n v="-120.868836"/>
    <x v="1"/>
    <x v="0"/>
    <n v="0"/>
    <x v="0"/>
    <n v="37"/>
    <n v="0"/>
    <s v="No phone service"/>
    <s v="No"/>
    <s v="No"/>
    <s v="Yes"/>
    <s v="No"/>
    <s v="No"/>
    <s v="Yes"/>
    <n v="1"/>
    <x v="0"/>
    <n v="40.200000000000003"/>
    <n v="1478.85"/>
    <x v="1"/>
    <x v="1"/>
    <n v="20"/>
    <n v="5924"/>
    <x v="20"/>
    <x v="0"/>
    <x v="0"/>
    <x v="0"/>
    <b v="0"/>
    <b v="1"/>
    <b v="0"/>
    <b v="0"/>
    <n v="39.968918918918902"/>
    <x v="39"/>
    <b v="0"/>
  </r>
  <r>
    <s v="5014-GSOUQ"/>
    <x v="0"/>
    <s v="United States"/>
    <s v="California"/>
    <s v="Grass Valley"/>
    <n v="95945"/>
    <s v="39.194539, -120.988066"/>
    <n v="39.194538999999999"/>
    <n v="-120.988066"/>
    <x v="0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243.65"/>
    <x v="1"/>
    <x v="1"/>
    <n v="63"/>
    <n v="2884"/>
    <x v="20"/>
    <x v="0"/>
    <x v="1"/>
    <x v="0"/>
    <b v="1"/>
    <b v="0"/>
    <b v="0"/>
    <b v="1"/>
    <n v="18.742307692307602"/>
    <x v="41"/>
    <b v="0"/>
  </r>
  <r>
    <s v="5724-BIDBU"/>
    <x v="0"/>
    <s v="United States"/>
    <s v="California"/>
    <s v="Penn Valley"/>
    <n v="95946"/>
    <s v="39.203817, -121.19584"/>
    <n v="39.203817000000001"/>
    <n v="-121.19584"/>
    <x v="0"/>
    <x v="0"/>
    <n v="1"/>
    <x v="0"/>
    <n v="49"/>
    <n v="1"/>
    <s v="Yes"/>
    <s v="Yes"/>
    <s v="No"/>
    <s v="No"/>
    <s v="No"/>
    <s v="No"/>
    <s v="No"/>
    <n v="1"/>
    <x v="0"/>
    <n v="55.35"/>
    <n v="2633.95"/>
    <x v="1"/>
    <x v="1"/>
    <n v="26"/>
    <n v="5601"/>
    <x v="20"/>
    <x v="1"/>
    <x v="0"/>
    <x v="0"/>
    <b v="0"/>
    <b v="0"/>
    <b v="1"/>
    <b v="0"/>
    <n v="53.754081632652998"/>
    <x v="5"/>
    <b v="1"/>
  </r>
  <r>
    <s v="0481-SUMCB"/>
    <x v="0"/>
    <s v="United States"/>
    <s v="California"/>
    <s v="Greenville"/>
    <n v="95947"/>
    <s v="40.160386, -120.835428"/>
    <n v="40.160386000000003"/>
    <n v="-120.83542799999999"/>
    <x v="1"/>
    <x v="1"/>
    <n v="0"/>
    <x v="0"/>
    <n v="45"/>
    <n v="1"/>
    <s v="Yes"/>
    <s v="No"/>
    <s v="No"/>
    <s v="Yes"/>
    <s v="No"/>
    <s v="Yes"/>
    <s v="Yes"/>
    <n v="1"/>
    <x v="2"/>
    <n v="102.15"/>
    <n v="4735.3500000000004"/>
    <x v="1"/>
    <x v="1"/>
    <n v="69"/>
    <n v="5391"/>
    <x v="20"/>
    <x v="1"/>
    <x v="0"/>
    <x v="1"/>
    <b v="0"/>
    <b v="0"/>
    <b v="0"/>
    <b v="0"/>
    <n v="105.23"/>
    <x v="80"/>
    <b v="0"/>
  </r>
  <r>
    <s v="1769-GRUIK"/>
    <x v="0"/>
    <s v="United States"/>
    <s v="California"/>
    <s v="Gridley"/>
    <n v="95948"/>
    <s v="39.346898, -121.759537"/>
    <n v="39.346898000000003"/>
    <n v="-121.75953699999999"/>
    <x v="1"/>
    <x v="0"/>
    <n v="0"/>
    <x v="0"/>
    <n v="18"/>
    <n v="1"/>
    <s v="No"/>
    <s v="No"/>
    <s v="No"/>
    <s v="No"/>
    <s v="No"/>
    <s v="No"/>
    <s v="No"/>
    <n v="1"/>
    <x v="1"/>
    <n v="71.099999999999994"/>
    <n v="1247.75"/>
    <x v="1"/>
    <x v="1"/>
    <n v="28"/>
    <n v="4911"/>
    <x v="20"/>
    <x v="0"/>
    <x v="0"/>
    <x v="1"/>
    <b v="0"/>
    <b v="0"/>
    <b v="1"/>
    <b v="0"/>
    <n v="69.3194444444444"/>
    <x v="29"/>
    <b v="0"/>
  </r>
  <r>
    <s v="8819-WFGGJ"/>
    <x v="0"/>
    <s v="United States"/>
    <s v="California"/>
    <s v="Grimes"/>
    <n v="95950"/>
    <s v="39.033058, -121.895718"/>
    <n v="39.033057999999997"/>
    <n v="-121.895718"/>
    <x v="0"/>
    <x v="0"/>
    <n v="1"/>
    <x v="0"/>
    <n v="68"/>
    <n v="0"/>
    <s v="No phone service"/>
    <s v="Yes"/>
    <s v="No"/>
    <s v="Yes"/>
    <s v="No"/>
    <s v="Yes"/>
    <s v="Yes"/>
    <n v="1"/>
    <x v="0"/>
    <n v="54.1"/>
    <n v="3794.5"/>
    <x v="1"/>
    <x v="1"/>
    <n v="30"/>
    <n v="4601"/>
    <x v="20"/>
    <x v="0"/>
    <x v="1"/>
    <x v="0"/>
    <b v="0"/>
    <b v="0"/>
    <b v="0"/>
    <b v="0"/>
    <n v="55.801470588235297"/>
    <x v="37"/>
    <b v="0"/>
  </r>
  <r>
    <s v="7427-AUFPY"/>
    <x v="0"/>
    <s v="United States"/>
    <s v="California"/>
    <s v="Hamilton City"/>
    <n v="95951"/>
    <s v="39.732767, -122.042298"/>
    <n v="39.732767000000003"/>
    <n v="-122.042298"/>
    <x v="0"/>
    <x v="0"/>
    <n v="0"/>
    <x v="0"/>
    <n v="54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008.7"/>
    <x v="1"/>
    <x v="1"/>
    <n v="70"/>
    <n v="5708"/>
    <x v="20"/>
    <x v="0"/>
    <x v="1"/>
    <x v="0"/>
    <b v="1"/>
    <b v="1"/>
    <b v="0"/>
    <b v="0"/>
    <n v="18.679629629629598"/>
    <x v="41"/>
    <b v="0"/>
  </r>
  <r>
    <s v="2811-POVEX"/>
    <x v="0"/>
    <s v="United States"/>
    <s v="California"/>
    <s v="Live Oak"/>
    <n v="95953"/>
    <s v="39.258746, -121.77697"/>
    <n v="39.258746000000002"/>
    <n v="-121.77697000000001"/>
    <x v="1"/>
    <x v="1"/>
    <n v="1"/>
    <x v="1"/>
    <n v="23"/>
    <n v="1"/>
    <s v="No"/>
    <s v="No"/>
    <s v="Yes"/>
    <s v="Yes"/>
    <s v="No"/>
    <s v="No"/>
    <s v="Yes"/>
    <n v="1"/>
    <x v="1"/>
    <n v="88.45"/>
    <n v="2130.5500000000002"/>
    <x v="1"/>
    <x v="1"/>
    <n v="70"/>
    <n v="3937"/>
    <x v="20"/>
    <x v="0"/>
    <x v="0"/>
    <x v="1"/>
    <b v="0"/>
    <b v="0"/>
    <b v="0"/>
    <b v="0"/>
    <n v="92.632608695652095"/>
    <x v="62"/>
    <b v="0"/>
  </r>
  <r>
    <s v="7898-PDWQE"/>
    <x v="0"/>
    <s v="United States"/>
    <s v="California"/>
    <s v="Maxwell"/>
    <n v="95955"/>
    <s v="39.281194, -122.226568"/>
    <n v="39.281193999999999"/>
    <n v="-122.226568"/>
    <x v="0"/>
    <x v="0"/>
    <n v="1"/>
    <x v="0"/>
    <n v="71"/>
    <n v="1"/>
    <s v="Yes"/>
    <s v="Yes"/>
    <s v="Yes"/>
    <s v="Yes"/>
    <s v="Yes"/>
    <s v="No"/>
    <s v="Yes"/>
    <n v="0"/>
    <x v="1"/>
    <n v="80.400000000000006"/>
    <n v="5727.15"/>
    <x v="1"/>
    <x v="1"/>
    <n v="20"/>
    <n v="5228"/>
    <x v="20"/>
    <x v="0"/>
    <x v="1"/>
    <x v="0"/>
    <b v="0"/>
    <b v="1"/>
    <b v="0"/>
    <b v="0"/>
    <n v="80.664084507042205"/>
    <x v="13"/>
    <b v="1"/>
  </r>
  <r>
    <s v="9972-EWRJS"/>
    <x v="0"/>
    <s v="United States"/>
    <s v="California"/>
    <s v="Meadow Valley"/>
    <n v="95956"/>
    <s v="39.937017, -121.058043"/>
    <n v="39.937016999999997"/>
    <n v="-121.058043"/>
    <x v="1"/>
    <x v="0"/>
    <n v="1"/>
    <x v="1"/>
    <n v="67"/>
    <n v="1"/>
    <s v="No"/>
    <s v="No internet service"/>
    <s v="No internet service"/>
    <s v="No internet service"/>
    <s v="No internet service"/>
    <s v="No internet service"/>
    <s v="No internet service"/>
    <n v="1"/>
    <x v="3"/>
    <n v="19.25"/>
    <n v="1372.9"/>
    <x v="1"/>
    <x v="1"/>
    <n v="61"/>
    <n v="5154"/>
    <x v="20"/>
    <x v="0"/>
    <x v="1"/>
    <x v="0"/>
    <b v="1"/>
    <b v="0"/>
    <b v="0"/>
    <b v="0"/>
    <n v="20.491044776119399"/>
    <x v="41"/>
    <b v="0"/>
  </r>
  <r>
    <s v="9314-IJWSQ"/>
    <x v="0"/>
    <s v="United States"/>
    <s v="California"/>
    <s v="Meridian"/>
    <n v="95957"/>
    <s v="39.068071, -121.832638"/>
    <n v="39.068071000000003"/>
    <n v="-121.832638"/>
    <x v="1"/>
    <x v="0"/>
    <n v="1"/>
    <x v="1"/>
    <n v="14"/>
    <n v="1"/>
    <s v="Yes"/>
    <s v="No"/>
    <s v="No"/>
    <s v="No"/>
    <s v="No"/>
    <s v="Yes"/>
    <s v="No"/>
    <n v="1"/>
    <x v="1"/>
    <n v="84.8"/>
    <n v="1203.9000000000001"/>
    <x v="1"/>
    <x v="1"/>
    <n v="80"/>
    <n v="2452"/>
    <x v="20"/>
    <x v="0"/>
    <x v="0"/>
    <x v="1"/>
    <b v="0"/>
    <b v="0"/>
    <b v="1"/>
    <b v="0"/>
    <n v="85.992857142857105"/>
    <x v="33"/>
    <b v="0"/>
  </r>
  <r>
    <s v="5799-JRCZO"/>
    <x v="0"/>
    <s v="United States"/>
    <s v="California"/>
    <s v="North San Juan"/>
    <n v="95960"/>
    <s v="39.423046, -120.984472"/>
    <n v="39.423045999999999"/>
    <n v="-120.984472"/>
    <x v="1"/>
    <x v="0"/>
    <n v="0"/>
    <x v="1"/>
    <n v="63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215.0999999999999"/>
    <x v="1"/>
    <x v="1"/>
    <n v="44"/>
    <n v="4370"/>
    <x v="20"/>
    <x v="0"/>
    <x v="1"/>
    <x v="0"/>
    <b v="1"/>
    <b v="1"/>
    <b v="0"/>
    <b v="0"/>
    <n v="19.287301587301499"/>
    <x v="41"/>
    <b v="0"/>
  </r>
  <r>
    <s v="1921-KYSAY"/>
    <x v="0"/>
    <s v="United States"/>
    <s v="California"/>
    <s v="Olivehurst"/>
    <n v="95961"/>
    <s v="39.082568, -121.55325"/>
    <n v="39.082568000000002"/>
    <n v="-121.55325000000001"/>
    <x v="1"/>
    <x v="0"/>
    <n v="0"/>
    <x v="0"/>
    <n v="41"/>
    <n v="1"/>
    <s v="Yes"/>
    <s v="No"/>
    <s v="No"/>
    <s v="Yes"/>
    <s v="Yes"/>
    <s v="No"/>
    <s v="Yes"/>
    <n v="1"/>
    <x v="0"/>
    <n v="68.599999999999994"/>
    <n v="2877.05"/>
    <x v="1"/>
    <x v="1"/>
    <n v="34"/>
    <n v="4572"/>
    <x v="20"/>
    <x v="1"/>
    <x v="0"/>
    <x v="0"/>
    <b v="0"/>
    <b v="0"/>
    <b v="1"/>
    <b v="0"/>
    <n v="70.171951219512195"/>
    <x v="49"/>
    <b v="0"/>
  </r>
  <r>
    <s v="6198-RTPMF"/>
    <x v="0"/>
    <s v="United States"/>
    <s v="California"/>
    <s v="Oregon House"/>
    <n v="95962"/>
    <s v="39.342587, -121.249833"/>
    <n v="39.342587000000002"/>
    <n v="-121.249833"/>
    <x v="1"/>
    <x v="0"/>
    <n v="1"/>
    <x v="0"/>
    <n v="17"/>
    <n v="1"/>
    <s v="Yes"/>
    <s v="No"/>
    <s v="No"/>
    <s v="No"/>
    <s v="No"/>
    <s v="Yes"/>
    <s v="Yes"/>
    <n v="0"/>
    <x v="2"/>
    <n v="92.6"/>
    <n v="1579.7"/>
    <x v="1"/>
    <x v="1"/>
    <n v="32"/>
    <n v="4756"/>
    <x v="20"/>
    <x v="0"/>
    <x v="0"/>
    <x v="1"/>
    <b v="0"/>
    <b v="0"/>
    <b v="1"/>
    <b v="0"/>
    <n v="92.923529411764704"/>
    <x v="68"/>
    <b v="0"/>
  </r>
  <r>
    <s v="2924-KHUVI"/>
    <x v="0"/>
    <s v="United States"/>
    <s v="California"/>
    <s v="Orland"/>
    <n v="95963"/>
    <s v="39.748037, -122.302169"/>
    <n v="39.748036999999997"/>
    <n v="-122.30216900000001"/>
    <x v="0"/>
    <x v="0"/>
    <n v="1"/>
    <x v="0"/>
    <n v="56"/>
    <n v="1"/>
    <s v="Yes"/>
    <s v="Yes"/>
    <s v="No"/>
    <s v="No"/>
    <s v="No"/>
    <s v="Yes"/>
    <s v="Yes"/>
    <n v="1"/>
    <x v="2"/>
    <n v="100.55"/>
    <n v="5514.95"/>
    <x v="1"/>
    <x v="1"/>
    <n v="61"/>
    <n v="4847"/>
    <x v="20"/>
    <x v="1"/>
    <x v="0"/>
    <x v="1"/>
    <b v="0"/>
    <b v="0"/>
    <b v="1"/>
    <b v="0"/>
    <n v="98.481250000000003"/>
    <x v="24"/>
    <b v="1"/>
  </r>
  <r>
    <s v="1925-GMVBW"/>
    <x v="0"/>
    <s v="United States"/>
    <s v="California"/>
    <s v="Oroville"/>
    <n v="95965"/>
    <s v="39.624561, -121.552866"/>
    <n v="39.624561"/>
    <n v="-121.55286599999999"/>
    <x v="1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96.1"/>
    <x v="1"/>
    <x v="1"/>
    <n v="23"/>
    <n v="5967"/>
    <x v="20"/>
    <x v="0"/>
    <x v="0"/>
    <x v="0"/>
    <b v="1"/>
    <b v="1"/>
    <b v="0"/>
    <b v="0"/>
    <n v="19.22"/>
    <x v="7"/>
    <b v="0"/>
  </r>
  <r>
    <s v="6184-DYUOB"/>
    <x v="0"/>
    <s v="United States"/>
    <s v="California"/>
    <s v="Palermo"/>
    <n v="95968"/>
    <s v="39.435756, -121.552071"/>
    <n v="39.435755999999998"/>
    <n v="-121.552071"/>
    <x v="1"/>
    <x v="0"/>
    <n v="1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55.25"/>
    <x v="1"/>
    <x v="1"/>
    <n v="29"/>
    <n v="2941"/>
    <x v="20"/>
    <x v="0"/>
    <x v="0"/>
    <x v="0"/>
    <b v="1"/>
    <b v="0"/>
    <b v="0"/>
    <b v="1"/>
    <n v="18.4166666666666"/>
    <x v="41"/>
    <b v="0"/>
  </r>
  <r>
    <s v="9207-ZPANB"/>
    <x v="0"/>
    <s v="United States"/>
    <s v="California"/>
    <s v="Paradise"/>
    <n v="95969"/>
    <s v="39.69676, -121.644379"/>
    <n v="39.696759999999998"/>
    <n v="-121.644379"/>
    <x v="0"/>
    <x v="0"/>
    <n v="0"/>
    <x v="0"/>
    <n v="37"/>
    <n v="1"/>
    <s v="Yes"/>
    <s v="Yes"/>
    <s v="Yes"/>
    <s v="Yes"/>
    <s v="Yes"/>
    <s v="No"/>
    <s v="No"/>
    <n v="0"/>
    <x v="0"/>
    <n v="67.45"/>
    <n v="2443.3000000000002"/>
    <x v="1"/>
    <x v="1"/>
    <n v="37"/>
    <n v="5042"/>
    <x v="20"/>
    <x v="1"/>
    <x v="0"/>
    <x v="0"/>
    <b v="0"/>
    <b v="0"/>
    <b v="1"/>
    <b v="0"/>
    <n v="66.035135135135107"/>
    <x v="89"/>
    <b v="1"/>
  </r>
  <r>
    <s v="9327-QSDED"/>
    <x v="0"/>
    <s v="United States"/>
    <s v="California"/>
    <s v="Quincy"/>
    <n v="95971"/>
    <s v="39.971228, -121.041166"/>
    <n v="39.971228000000004"/>
    <n v="-121.041166"/>
    <x v="0"/>
    <x v="0"/>
    <n v="0"/>
    <x v="0"/>
    <n v="8"/>
    <n v="1"/>
    <s v="No"/>
    <s v="No"/>
    <s v="No"/>
    <s v="No"/>
    <s v="No"/>
    <s v="No"/>
    <s v="No"/>
    <n v="0"/>
    <x v="0"/>
    <n v="43.55"/>
    <n v="335.4"/>
    <x v="1"/>
    <x v="1"/>
    <n v="60"/>
    <n v="3266"/>
    <x v="20"/>
    <x v="0"/>
    <x v="0"/>
    <x v="0"/>
    <b v="0"/>
    <b v="0"/>
    <b v="0"/>
    <b v="1"/>
    <n v="41.924999999999997"/>
    <x v="50"/>
    <b v="0"/>
  </r>
  <r>
    <s v="1656-DRSMG"/>
    <x v="0"/>
    <s v="United States"/>
    <s v="California"/>
    <s v="Chico"/>
    <n v="95973"/>
    <s v="39.903272, -121.843567"/>
    <n v="39.903272000000001"/>
    <n v="-121.84356699999999"/>
    <x v="1"/>
    <x v="0"/>
    <n v="0"/>
    <x v="0"/>
    <n v="63"/>
    <n v="1"/>
    <s v="Yes"/>
    <s v="No"/>
    <s v="Yes"/>
    <s v="Yes"/>
    <s v="Yes"/>
    <s v="Yes"/>
    <s v="Yes"/>
    <n v="1"/>
    <x v="2"/>
    <n v="109.85"/>
    <n v="7002.95"/>
    <x v="1"/>
    <x v="1"/>
    <n v="66"/>
    <n v="5775"/>
    <x v="20"/>
    <x v="0"/>
    <x v="0"/>
    <x v="1"/>
    <b v="0"/>
    <b v="1"/>
    <b v="0"/>
    <b v="0"/>
    <n v="111.157936507936"/>
    <x v="21"/>
    <b v="0"/>
  </r>
  <r>
    <s v="3012-VFFMN"/>
    <x v="0"/>
    <s v="United States"/>
    <s v="California"/>
    <s v="Richvale"/>
    <n v="95974"/>
    <s v="39.495768, -121.747472"/>
    <n v="39.495767999999998"/>
    <n v="-121.747472"/>
    <x v="1"/>
    <x v="0"/>
    <n v="1"/>
    <x v="1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158.94999999999999"/>
    <x v="1"/>
    <x v="1"/>
    <n v="74"/>
    <n v="4058"/>
    <x v="20"/>
    <x v="0"/>
    <x v="0"/>
    <x v="0"/>
    <b v="1"/>
    <b v="0"/>
    <b v="0"/>
    <b v="1"/>
    <n v="22.707142857142799"/>
    <x v="7"/>
    <b v="0"/>
  </r>
  <r>
    <s v="2984-AFWNC"/>
    <x v="0"/>
    <s v="United States"/>
    <s v="California"/>
    <s v="Rough And Ready"/>
    <n v="95975"/>
    <s v="39.225634, -121.156163"/>
    <n v="39.225633999999999"/>
    <n v="-121.15616300000001"/>
    <x v="1"/>
    <x v="0"/>
    <n v="0"/>
    <x v="0"/>
    <n v="3"/>
    <n v="1"/>
    <s v="No"/>
    <s v="No"/>
    <s v="Yes"/>
    <s v="No"/>
    <s v="No"/>
    <s v="Yes"/>
    <s v="Yes"/>
    <n v="0"/>
    <x v="2"/>
    <n v="95.4"/>
    <n v="293.14999999999998"/>
    <x v="1"/>
    <x v="1"/>
    <n v="70"/>
    <n v="2813"/>
    <x v="20"/>
    <x v="0"/>
    <x v="0"/>
    <x v="1"/>
    <b v="0"/>
    <b v="0"/>
    <b v="1"/>
    <b v="0"/>
    <n v="97.716666666666598"/>
    <x v="14"/>
    <b v="0"/>
  </r>
  <r>
    <s v="0640-YJTPY"/>
    <x v="0"/>
    <s v="United States"/>
    <s v="California"/>
    <s v="Smartville"/>
    <n v="95977"/>
    <s v="39.176595, -121.291692"/>
    <n v="39.176594999999999"/>
    <n v="-121.291692"/>
    <x v="0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21"/>
    <n v="1493.75"/>
    <x v="1"/>
    <x v="1"/>
    <n v="71"/>
    <n v="4974"/>
    <x v="20"/>
    <x v="0"/>
    <x v="1"/>
    <x v="0"/>
    <b v="1"/>
    <b v="0"/>
    <b v="0"/>
    <b v="0"/>
    <n v="20.7465277777777"/>
    <x v="7"/>
    <b v="0"/>
  </r>
  <r>
    <s v="8096-LOIST"/>
    <x v="0"/>
    <s v="United States"/>
    <s v="California"/>
    <s v="Stirling City"/>
    <n v="95978"/>
    <s v="39.904002, -121.527823"/>
    <n v="39.904001999999998"/>
    <n v="-121.527823"/>
    <x v="1"/>
    <x v="0"/>
    <n v="0"/>
    <x v="0"/>
    <n v="19"/>
    <n v="1"/>
    <s v="No"/>
    <s v="No"/>
    <s v="No"/>
    <s v="No"/>
    <s v="No"/>
    <s v="No"/>
    <s v="Yes"/>
    <n v="1"/>
    <x v="0"/>
    <n v="56.2"/>
    <n v="1093.4000000000001"/>
    <x v="1"/>
    <x v="1"/>
    <n v="38"/>
    <n v="3384"/>
    <x v="20"/>
    <x v="0"/>
    <x v="0"/>
    <x v="0"/>
    <b v="0"/>
    <b v="0"/>
    <b v="1"/>
    <b v="0"/>
    <n v="57.547368421052603"/>
    <x v="57"/>
    <b v="0"/>
  </r>
  <r>
    <s v="9764-REAFF"/>
    <x v="0"/>
    <s v="United States"/>
    <s v="California"/>
    <s v="Stonyford"/>
    <n v="95979"/>
    <s v="39.288127, -122.415841"/>
    <n v="39.288127000000003"/>
    <n v="-122.415841"/>
    <x v="1"/>
    <x v="0"/>
    <n v="1"/>
    <x v="0"/>
    <n v="59"/>
    <n v="1"/>
    <s v="No"/>
    <s v="No internet service"/>
    <s v="No internet service"/>
    <s v="No internet service"/>
    <s v="No internet service"/>
    <s v="No internet service"/>
    <s v="No internet service"/>
    <n v="0"/>
    <x v="3"/>
    <n v="18.399999999999999"/>
    <n v="1057.8499999999999"/>
    <x v="1"/>
    <x v="1"/>
    <n v="20"/>
    <n v="4375"/>
    <x v="20"/>
    <x v="0"/>
    <x v="1"/>
    <x v="0"/>
    <b v="1"/>
    <b v="0"/>
    <b v="0"/>
    <b v="0"/>
    <n v="17.929661016949101"/>
    <x v="53"/>
    <b v="0"/>
  </r>
  <r>
    <s v="7107-UBYKY"/>
    <x v="0"/>
    <s v="United States"/>
    <s v="California"/>
    <s v="Sutter"/>
    <n v="95982"/>
    <s v="39.172777, -121.805845"/>
    <n v="39.172777000000004"/>
    <n v="-121.80584500000001"/>
    <x v="1"/>
    <x v="0"/>
    <n v="1"/>
    <x v="1"/>
    <n v="35"/>
    <n v="1"/>
    <s v="Yes"/>
    <s v="No internet service"/>
    <s v="No internet service"/>
    <s v="No internet service"/>
    <s v="No internet service"/>
    <s v="No internet service"/>
    <s v="No internet service"/>
    <n v="1"/>
    <x v="3"/>
    <n v="25.75"/>
    <n v="882.55"/>
    <x v="1"/>
    <x v="1"/>
    <n v="49"/>
    <n v="4194"/>
    <x v="20"/>
    <x v="0"/>
    <x v="0"/>
    <x v="0"/>
    <b v="1"/>
    <b v="0"/>
    <b v="1"/>
    <b v="0"/>
    <n v="25.215714285714199"/>
    <x v="74"/>
    <b v="0"/>
  </r>
  <r>
    <s v="4881-GQJTW"/>
    <x v="0"/>
    <s v="United States"/>
    <s v="California"/>
    <s v="Taylorsville"/>
    <n v="95983"/>
    <s v="40.053684, -120.743116"/>
    <n v="40.053683999999997"/>
    <n v="-120.743116"/>
    <x v="0"/>
    <x v="0"/>
    <n v="0"/>
    <x v="0"/>
    <n v="14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300.39999999999998"/>
    <x v="1"/>
    <x v="1"/>
    <n v="40"/>
    <n v="2847"/>
    <x v="20"/>
    <x v="0"/>
    <x v="0"/>
    <x v="0"/>
    <b v="1"/>
    <b v="1"/>
    <b v="0"/>
    <b v="0"/>
    <n v="21.457142857142799"/>
    <x v="41"/>
    <b v="0"/>
  </r>
  <r>
    <s v="7876-DNYAP"/>
    <x v="0"/>
    <s v="United States"/>
    <s v="California"/>
    <s v="Washington"/>
    <n v="95986"/>
    <s v="39.34128, -120.786867"/>
    <n v="39.341279999999998"/>
    <n v="-120.786867"/>
    <x v="1"/>
    <x v="0"/>
    <n v="1"/>
    <x v="1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1436.95"/>
    <x v="1"/>
    <x v="1"/>
    <n v="36"/>
    <n v="5423"/>
    <x v="20"/>
    <x v="0"/>
    <x v="1"/>
    <x v="0"/>
    <b v="1"/>
    <b v="1"/>
    <b v="0"/>
    <b v="0"/>
    <n v="20.825362318840501"/>
    <x v="41"/>
    <b v="0"/>
  </r>
  <r>
    <s v="7905-NJMXS"/>
    <x v="0"/>
    <s v="United States"/>
    <s v="California"/>
    <s v="Williams"/>
    <n v="95987"/>
    <s v="39.117537, -122.284654"/>
    <n v="39.117536999999999"/>
    <n v="-122.284654"/>
    <x v="0"/>
    <x v="1"/>
    <n v="1"/>
    <x v="0"/>
    <n v="7"/>
    <n v="1"/>
    <s v="Yes"/>
    <s v="Yes"/>
    <s v="Yes"/>
    <s v="No"/>
    <s v="Yes"/>
    <s v="No"/>
    <s v="No"/>
    <n v="0"/>
    <x v="0"/>
    <n v="64.2"/>
    <n v="475"/>
    <x v="1"/>
    <x v="1"/>
    <n v="74"/>
    <n v="5116"/>
    <x v="20"/>
    <x v="0"/>
    <x v="0"/>
    <x v="0"/>
    <b v="0"/>
    <b v="0"/>
    <b v="1"/>
    <b v="0"/>
    <n v="67.857142857142804"/>
    <x v="9"/>
    <b v="1"/>
  </r>
  <r>
    <s v="2882-WDTBA"/>
    <x v="0"/>
    <s v="United States"/>
    <s v="California"/>
    <s v="Willows"/>
    <n v="95988"/>
    <s v="39.493991, -122.286363"/>
    <n v="39.493991000000001"/>
    <n v="-122.28636299999999"/>
    <x v="0"/>
    <x v="0"/>
    <n v="1"/>
    <x v="0"/>
    <n v="69"/>
    <n v="1"/>
    <s v="No"/>
    <s v="Yes"/>
    <s v="Yes"/>
    <s v="Yes"/>
    <s v="Yes"/>
    <s v="Yes"/>
    <s v="No"/>
    <n v="1"/>
    <x v="1"/>
    <n v="75.75"/>
    <n v="5388.15"/>
    <x v="1"/>
    <x v="1"/>
    <n v="75"/>
    <n v="5839"/>
    <x v="20"/>
    <x v="0"/>
    <x v="1"/>
    <x v="0"/>
    <b v="0"/>
    <b v="0"/>
    <b v="0"/>
    <b v="0"/>
    <n v="78.089130434782604"/>
    <x v="17"/>
    <b v="1"/>
  </r>
  <r>
    <s v="2091-GPPIQ"/>
    <x v="0"/>
    <s v="United States"/>
    <s v="California"/>
    <s v="Yuba City"/>
    <n v="95991"/>
    <s v="39.02741, -121.614982"/>
    <n v="39.027410000000003"/>
    <n v="-121.614982"/>
    <x v="1"/>
    <x v="0"/>
    <n v="1"/>
    <x v="0"/>
    <n v="72"/>
    <n v="1"/>
    <s v="Yes"/>
    <s v="No"/>
    <s v="Yes"/>
    <s v="No"/>
    <s v="Yes"/>
    <s v="Yes"/>
    <s v="Yes"/>
    <n v="1"/>
    <x v="1"/>
    <n v="78.95"/>
    <n v="5730.15"/>
    <x v="1"/>
    <x v="1"/>
    <n v="76"/>
    <n v="5050"/>
    <x v="20"/>
    <x v="0"/>
    <x v="1"/>
    <x v="0"/>
    <b v="0"/>
    <b v="0"/>
    <b v="1"/>
    <b v="0"/>
    <n v="79.585416666666603"/>
    <x v="18"/>
    <b v="0"/>
  </r>
  <r>
    <s v="5071-FBJFS"/>
    <x v="0"/>
    <s v="United States"/>
    <s v="California"/>
    <s v="Redding"/>
    <n v="96001"/>
    <s v="40.587919, -122.464732"/>
    <n v="40.587918999999999"/>
    <n v="-122.464732"/>
    <x v="1"/>
    <x v="0"/>
    <n v="1"/>
    <x v="1"/>
    <n v="4"/>
    <n v="1"/>
    <s v="No"/>
    <s v="Yes"/>
    <s v="No"/>
    <s v="No"/>
    <s v="No"/>
    <s v="No"/>
    <s v="No"/>
    <n v="0"/>
    <x v="0"/>
    <n v="50.3"/>
    <n v="217.1"/>
    <x v="1"/>
    <x v="1"/>
    <n v="73"/>
    <n v="3147"/>
    <x v="20"/>
    <x v="0"/>
    <x v="0"/>
    <x v="0"/>
    <b v="0"/>
    <b v="0"/>
    <b v="1"/>
    <b v="0"/>
    <n v="54.274999999999999"/>
    <x v="36"/>
    <b v="1"/>
  </r>
  <r>
    <s v="2796-UUZZO"/>
    <x v="0"/>
    <s v="United States"/>
    <s v="California"/>
    <s v="Redding"/>
    <n v="96002"/>
    <s v="40.527834, -122.318749"/>
    <n v="40.527833999999999"/>
    <n v="-122.318749"/>
    <x v="0"/>
    <x v="0"/>
    <n v="1"/>
    <x v="1"/>
    <n v="63"/>
    <n v="1"/>
    <s v="No"/>
    <s v="No"/>
    <s v="Yes"/>
    <s v="Yes"/>
    <s v="No"/>
    <s v="No"/>
    <s v="No"/>
    <n v="1"/>
    <x v="1"/>
    <n v="80.3"/>
    <n v="4896.3500000000004"/>
    <x v="1"/>
    <x v="1"/>
    <n v="66"/>
    <n v="5157"/>
    <x v="20"/>
    <x v="0"/>
    <x v="0"/>
    <x v="1"/>
    <b v="0"/>
    <b v="1"/>
    <b v="0"/>
    <b v="0"/>
    <n v="77.719841269841197"/>
    <x v="13"/>
    <b v="0"/>
  </r>
  <r>
    <s v="2429-AYKKO"/>
    <x v="0"/>
    <s v="United States"/>
    <s v="California"/>
    <s v="Redding"/>
    <n v="96003"/>
    <s v="40.677649, -122.29467"/>
    <n v="40.677649000000002"/>
    <n v="-122.29467"/>
    <x v="0"/>
    <x v="0"/>
    <n v="0"/>
    <x v="0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434.1"/>
    <x v="1"/>
    <x v="1"/>
    <n v="22"/>
    <n v="4790"/>
    <x v="20"/>
    <x v="0"/>
    <x v="1"/>
    <x v="0"/>
    <b v="1"/>
    <b v="0"/>
    <b v="0"/>
    <b v="0"/>
    <n v="19.918055555555501"/>
    <x v="41"/>
    <b v="0"/>
  </r>
  <r>
    <s v="9798-OPFEM"/>
    <x v="0"/>
    <s v="United States"/>
    <s v="California"/>
    <s v="Adin"/>
    <n v="96006"/>
    <s v="41.171578, -120.913161"/>
    <n v="41.171577999999997"/>
    <n v="-120.913161"/>
    <x v="1"/>
    <x v="0"/>
    <n v="0"/>
    <x v="0"/>
    <n v="46"/>
    <n v="1"/>
    <s v="No"/>
    <s v="No internet service"/>
    <s v="No internet service"/>
    <s v="No internet service"/>
    <s v="No internet service"/>
    <s v="No internet service"/>
    <s v="No internet service"/>
    <n v="1"/>
    <x v="3"/>
    <n v="21.1"/>
    <n v="937.1"/>
    <x v="1"/>
    <x v="1"/>
    <n v="37"/>
    <n v="4791"/>
    <x v="20"/>
    <x v="0"/>
    <x v="1"/>
    <x v="0"/>
    <b v="1"/>
    <b v="0"/>
    <b v="1"/>
    <b v="0"/>
    <n v="20.371739130434701"/>
    <x v="19"/>
    <b v="0"/>
  </r>
  <r>
    <s v="3794-NFNCH"/>
    <x v="0"/>
    <s v="United States"/>
    <s v="California"/>
    <s v="Bella Vista"/>
    <n v="96008"/>
    <s v="40.722733, -122.109666"/>
    <n v="40.722732999999998"/>
    <n v="-122.109666"/>
    <x v="0"/>
    <x v="0"/>
    <n v="1"/>
    <x v="0"/>
    <n v="30"/>
    <n v="1"/>
    <s v="No"/>
    <s v="No"/>
    <s v="No"/>
    <s v="Yes"/>
    <s v="No"/>
    <s v="No"/>
    <s v="No"/>
    <n v="1"/>
    <x v="0"/>
    <n v="50"/>
    <n v="1474.9"/>
    <x v="1"/>
    <x v="1"/>
    <n v="29"/>
    <n v="4715"/>
    <x v="20"/>
    <x v="0"/>
    <x v="0"/>
    <x v="0"/>
    <b v="0"/>
    <b v="0"/>
    <b v="0"/>
    <b v="1"/>
    <n v="49.163333333333298"/>
    <x v="58"/>
    <b v="0"/>
  </r>
  <r>
    <s v="5193-QLVZB"/>
    <x v="0"/>
    <s v="United States"/>
    <s v="California"/>
    <s v="Bieber"/>
    <n v="96009"/>
    <s v="41.083464, -121.107929"/>
    <n v="41.083463999999999"/>
    <n v="-121.107929"/>
    <x v="0"/>
    <x v="0"/>
    <n v="0"/>
    <x v="0"/>
    <n v="63"/>
    <n v="1"/>
    <s v="Yes"/>
    <s v="No"/>
    <s v="Yes"/>
    <s v="Yes"/>
    <s v="No"/>
    <s v="Yes"/>
    <s v="Yes"/>
    <n v="1"/>
    <x v="2"/>
    <n v="104.75"/>
    <n v="6536.5"/>
    <x v="1"/>
    <x v="1"/>
    <n v="30"/>
    <n v="5882"/>
    <x v="20"/>
    <x v="0"/>
    <x v="1"/>
    <x v="1"/>
    <b v="0"/>
    <b v="0"/>
    <b v="0"/>
    <b v="0"/>
    <n v="103.753968253968"/>
    <x v="3"/>
    <b v="0"/>
  </r>
  <r>
    <s v="7114-AEOZE"/>
    <x v="0"/>
    <s v="United States"/>
    <s v="California"/>
    <s v="Big Bar"/>
    <n v="96010"/>
    <s v="40.775272, -123.287414"/>
    <n v="40.775272000000001"/>
    <n v="-123.287414"/>
    <x v="1"/>
    <x v="0"/>
    <n v="0"/>
    <x v="0"/>
    <n v="60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128.0999999999999"/>
    <x v="1"/>
    <x v="1"/>
    <n v="58"/>
    <n v="6213"/>
    <x v="20"/>
    <x v="0"/>
    <x v="1"/>
    <x v="0"/>
    <b v="1"/>
    <b v="0"/>
    <b v="0"/>
    <b v="0"/>
    <n v="18.801666666666598"/>
    <x v="41"/>
    <b v="0"/>
  </r>
  <r>
    <s v="5522-NYKPB"/>
    <x v="0"/>
    <s v="United States"/>
    <s v="California"/>
    <s v="Burney"/>
    <n v="96013"/>
    <s v="40.946785, -121.719489"/>
    <n v="40.946784999999998"/>
    <n v="-121.719489"/>
    <x v="0"/>
    <x v="0"/>
    <n v="1"/>
    <x v="1"/>
    <n v="25"/>
    <n v="1"/>
    <s v="No"/>
    <s v="No"/>
    <s v="No"/>
    <s v="No"/>
    <s v="Yes"/>
    <s v="Yes"/>
    <s v="No"/>
    <n v="0"/>
    <x v="1"/>
    <n v="85.9"/>
    <n v="2199.0500000000002"/>
    <x v="1"/>
    <x v="1"/>
    <n v="79"/>
    <n v="3153"/>
    <x v="20"/>
    <x v="0"/>
    <x v="0"/>
    <x v="1"/>
    <b v="0"/>
    <b v="0"/>
    <b v="1"/>
    <b v="0"/>
    <n v="87.962000000000003"/>
    <x v="42"/>
    <b v="0"/>
  </r>
  <r>
    <s v="9957-YODKZ"/>
    <x v="0"/>
    <s v="United States"/>
    <s v="California"/>
    <s v="Canby"/>
    <n v="96015"/>
    <s v="41.486953, -120.913975"/>
    <n v="41.486953"/>
    <n v="-120.91397499999999"/>
    <x v="0"/>
    <x v="1"/>
    <n v="1"/>
    <x v="0"/>
    <n v="6"/>
    <n v="1"/>
    <s v="Yes"/>
    <s v="No"/>
    <s v="No"/>
    <s v="Yes"/>
    <s v="No"/>
    <s v="No"/>
    <s v="No"/>
    <n v="1"/>
    <x v="1"/>
    <n v="80.8"/>
    <n v="457.1"/>
    <x v="1"/>
    <x v="1"/>
    <n v="68"/>
    <n v="5611"/>
    <x v="20"/>
    <x v="0"/>
    <x v="0"/>
    <x v="1"/>
    <b v="0"/>
    <b v="0"/>
    <b v="1"/>
    <b v="0"/>
    <n v="76.183333333333294"/>
    <x v="13"/>
    <b v="0"/>
  </r>
  <r>
    <s v="6518-KZXCB"/>
    <x v="0"/>
    <s v="United States"/>
    <s v="California"/>
    <s v="Cassel"/>
    <n v="96016"/>
    <s v="40.936285, -121.572692"/>
    <n v="40.936284999999998"/>
    <n v="-121.572692"/>
    <x v="0"/>
    <x v="0"/>
    <n v="0"/>
    <x v="0"/>
    <n v="22"/>
    <n v="1"/>
    <s v="Yes"/>
    <s v="No internet service"/>
    <s v="No internet service"/>
    <s v="No internet service"/>
    <s v="No internet service"/>
    <s v="No internet service"/>
    <s v="No internet service"/>
    <n v="0"/>
    <x v="3"/>
    <n v="25.25"/>
    <n v="566.5"/>
    <x v="1"/>
    <x v="1"/>
    <n v="61"/>
    <n v="3403"/>
    <x v="20"/>
    <x v="0"/>
    <x v="1"/>
    <x v="0"/>
    <b v="1"/>
    <b v="0"/>
    <b v="0"/>
    <b v="1"/>
    <n v="25.75"/>
    <x v="74"/>
    <b v="0"/>
  </r>
  <r>
    <s v="2245-ADZFJ"/>
    <x v="0"/>
    <s v="United States"/>
    <s v="California"/>
    <s v="Castella"/>
    <n v="96017"/>
    <s v="41.121108, -122.336613"/>
    <n v="41.121108"/>
    <n v="-122.336613"/>
    <x v="1"/>
    <x v="0"/>
    <n v="1"/>
    <x v="0"/>
    <n v="31"/>
    <n v="1"/>
    <s v="Yes"/>
    <s v="No"/>
    <s v="Yes"/>
    <s v="No"/>
    <s v="Yes"/>
    <s v="Yes"/>
    <s v="Yes"/>
    <n v="0"/>
    <x v="1"/>
    <n v="80.55"/>
    <n v="2471.6"/>
    <x v="1"/>
    <x v="1"/>
    <n v="24"/>
    <n v="3491"/>
    <x v="20"/>
    <x v="0"/>
    <x v="1"/>
    <x v="0"/>
    <b v="0"/>
    <b v="0"/>
    <b v="0"/>
    <b v="0"/>
    <n v="79.729032258064507"/>
    <x v="13"/>
    <b v="0"/>
  </r>
  <r>
    <s v="7776-QGYJC"/>
    <x v="0"/>
    <s v="United States"/>
    <s v="California"/>
    <s v="Shasta Lake"/>
    <n v="96019"/>
    <s v="40.692523, -122.369876"/>
    <n v="40.692523000000001"/>
    <n v="-122.369876"/>
    <x v="1"/>
    <x v="0"/>
    <n v="1"/>
    <x v="1"/>
    <n v="39"/>
    <n v="1"/>
    <s v="No"/>
    <s v="No"/>
    <s v="No"/>
    <s v="Yes"/>
    <s v="Yes"/>
    <s v="No"/>
    <s v="No"/>
    <n v="1"/>
    <x v="1"/>
    <n v="81.5"/>
    <n v="3107.3"/>
    <x v="1"/>
    <x v="1"/>
    <n v="25"/>
    <n v="2042"/>
    <x v="20"/>
    <x v="0"/>
    <x v="0"/>
    <x v="1"/>
    <b v="0"/>
    <b v="0"/>
    <b v="0"/>
    <b v="0"/>
    <n v="79.674358974358896"/>
    <x v="46"/>
    <b v="0"/>
  </r>
  <r>
    <s v="9313-QOLTZ"/>
    <x v="0"/>
    <s v="United States"/>
    <s v="California"/>
    <s v="Chester"/>
    <n v="96020"/>
    <s v="40.243494, -121.154733"/>
    <n v="40.243493999999998"/>
    <n v="-121.15473299999999"/>
    <x v="0"/>
    <x v="0"/>
    <n v="0"/>
    <x v="0"/>
    <n v="26"/>
    <n v="1"/>
    <s v="No"/>
    <s v="No internet service"/>
    <s v="No internet service"/>
    <s v="No internet service"/>
    <s v="No internet service"/>
    <s v="No internet service"/>
    <s v="No internet service"/>
    <n v="0"/>
    <x v="3"/>
    <n v="20.9"/>
    <n v="518.29999999999995"/>
    <x v="1"/>
    <x v="1"/>
    <n v="51"/>
    <n v="5895"/>
    <x v="20"/>
    <x v="0"/>
    <x v="0"/>
    <x v="0"/>
    <b v="1"/>
    <b v="0"/>
    <b v="0"/>
    <b v="1"/>
    <n v="19.934615384615299"/>
    <x v="7"/>
    <b v="0"/>
  </r>
  <r>
    <s v="4672-FOTSD"/>
    <x v="0"/>
    <s v="United States"/>
    <s v="California"/>
    <s v="Dorris"/>
    <n v="96023"/>
    <s v="41.949216, -122.050062"/>
    <n v="41.949216"/>
    <n v="-122.050062"/>
    <x v="0"/>
    <x v="0"/>
    <n v="0"/>
    <x v="0"/>
    <n v="12"/>
    <n v="1"/>
    <s v="Yes"/>
    <s v="Yes"/>
    <s v="Yes"/>
    <s v="No"/>
    <s v="Yes"/>
    <s v="No"/>
    <s v="No"/>
    <n v="1"/>
    <x v="0"/>
    <n v="67.25"/>
    <n v="832.3"/>
    <x v="1"/>
    <x v="1"/>
    <n v="56"/>
    <n v="4334"/>
    <x v="20"/>
    <x v="0"/>
    <x v="0"/>
    <x v="0"/>
    <b v="0"/>
    <b v="0"/>
    <b v="1"/>
    <b v="0"/>
    <n v="69.358333333333306"/>
    <x v="89"/>
    <b v="1"/>
  </r>
  <r>
    <s v="9818-XQCUV"/>
    <x v="0"/>
    <s v="United States"/>
    <s v="California"/>
    <s v="Dunsmuir"/>
    <n v="96025"/>
    <s v="41.212695, -122.392067"/>
    <n v="41.212694999999997"/>
    <n v="-122.392067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45.3"/>
    <x v="1"/>
    <x v="1"/>
    <n v="61"/>
    <n v="5994"/>
    <x v="20"/>
    <x v="0"/>
    <x v="0"/>
    <x v="0"/>
    <b v="1"/>
    <b v="0"/>
    <b v="0"/>
    <b v="1"/>
    <n v="22.65"/>
    <x v="7"/>
    <b v="0"/>
  </r>
  <r>
    <s v="7338-ERIVA"/>
    <x v="0"/>
    <s v="United States"/>
    <s v="California"/>
    <s v="Etna"/>
    <n v="96027"/>
    <s v="41.405193, -123.008567"/>
    <n v="41.405192999999997"/>
    <n v="-123.008567"/>
    <x v="0"/>
    <x v="0"/>
    <n v="0"/>
    <x v="0"/>
    <n v="39"/>
    <n v="0"/>
    <s v="No phone service"/>
    <s v="Yes"/>
    <s v="No"/>
    <s v="No"/>
    <s v="Yes"/>
    <s v="Yes"/>
    <s v="No"/>
    <n v="0"/>
    <x v="0"/>
    <n v="45.05"/>
    <n v="1790.6"/>
    <x v="1"/>
    <x v="1"/>
    <n v="61"/>
    <n v="4003"/>
    <x v="20"/>
    <x v="1"/>
    <x v="0"/>
    <x v="0"/>
    <b v="0"/>
    <b v="0"/>
    <b v="0"/>
    <b v="0"/>
    <n v="45.912820512820502"/>
    <x v="30"/>
    <b v="0"/>
  </r>
  <r>
    <s v="8259-NFJTV"/>
    <x v="0"/>
    <s v="United States"/>
    <s v="California"/>
    <s v="Flournoy"/>
    <n v="96029"/>
    <s v="39.84784, -122.544556"/>
    <n v="39.847839999999998"/>
    <n v="-122.544556"/>
    <x v="1"/>
    <x v="0"/>
    <n v="1"/>
    <x v="1"/>
    <n v="7"/>
    <n v="0"/>
    <s v="No phone service"/>
    <s v="Yes"/>
    <s v="No"/>
    <s v="No"/>
    <s v="Yes"/>
    <s v="No"/>
    <s v="No"/>
    <n v="0"/>
    <x v="3"/>
    <n v="34.65"/>
    <n v="246.6"/>
    <x v="1"/>
    <x v="1"/>
    <n v="45"/>
    <n v="5996"/>
    <x v="20"/>
    <x v="0"/>
    <x v="0"/>
    <x v="0"/>
    <b v="0"/>
    <b v="0"/>
    <b v="0"/>
    <b v="1"/>
    <n v="35.228571428571399"/>
    <x v="59"/>
    <b v="0"/>
  </r>
  <r>
    <s v="3223-DWFIO"/>
    <x v="0"/>
    <s v="United States"/>
    <s v="California"/>
    <s v="Forks Of Salmon"/>
    <n v="96031"/>
    <s v="41.232128, -123.194748"/>
    <n v="41.232128000000003"/>
    <n v="-123.194748"/>
    <x v="0"/>
    <x v="1"/>
    <n v="0"/>
    <x v="0"/>
    <n v="4"/>
    <n v="1"/>
    <s v="No"/>
    <s v="No"/>
    <s v="No"/>
    <s v="No"/>
    <s v="No"/>
    <s v="No"/>
    <s v="No"/>
    <n v="0"/>
    <x v="0"/>
    <n v="69.349999999999994"/>
    <n v="261.64999999999998"/>
    <x v="1"/>
    <x v="1"/>
    <n v="26"/>
    <n v="4140"/>
    <x v="20"/>
    <x v="0"/>
    <x v="0"/>
    <x v="1"/>
    <b v="0"/>
    <b v="0"/>
    <b v="1"/>
    <b v="0"/>
    <n v="65.412499999999994"/>
    <x v="10"/>
    <b v="0"/>
  </r>
  <r>
    <s v="6968-GMKPR"/>
    <x v="0"/>
    <s v="United States"/>
    <s v="California"/>
    <s v="French Gulch"/>
    <n v="96033"/>
    <s v="40.740138, -122.587476"/>
    <n v="40.740138000000002"/>
    <n v="-122.587476"/>
    <x v="1"/>
    <x v="0"/>
    <n v="0"/>
    <x v="0"/>
    <n v="55"/>
    <n v="1"/>
    <s v="No"/>
    <s v="No"/>
    <s v="Yes"/>
    <s v="Yes"/>
    <s v="No"/>
    <s v="No"/>
    <s v="No"/>
    <n v="1"/>
    <x v="1"/>
    <n v="81.55"/>
    <n v="4509.5"/>
    <x v="1"/>
    <x v="1"/>
    <n v="80"/>
    <n v="5167"/>
    <x v="20"/>
    <x v="0"/>
    <x v="0"/>
    <x v="1"/>
    <b v="0"/>
    <b v="0"/>
    <b v="1"/>
    <b v="0"/>
    <n v="81.990909090909"/>
    <x v="46"/>
    <b v="0"/>
  </r>
  <r>
    <s v="4751-ERMAN"/>
    <x v="0"/>
    <s v="United States"/>
    <s v="California"/>
    <s v="Gazelle"/>
    <n v="96034"/>
    <s v="41.411315, -122.697236"/>
    <n v="41.411315000000002"/>
    <n v="-122.697236"/>
    <x v="0"/>
    <x v="0"/>
    <n v="1"/>
    <x v="0"/>
    <n v="72"/>
    <n v="1"/>
    <s v="No"/>
    <s v="No"/>
    <s v="Yes"/>
    <s v="Yes"/>
    <s v="No"/>
    <s v="Yes"/>
    <s v="Yes"/>
    <n v="1"/>
    <x v="1"/>
    <n v="75.400000000000006"/>
    <n v="5480.25"/>
    <x v="1"/>
    <x v="1"/>
    <n v="35"/>
    <n v="4171"/>
    <x v="20"/>
    <x v="0"/>
    <x v="1"/>
    <x v="0"/>
    <b v="0"/>
    <b v="0"/>
    <b v="0"/>
    <b v="0"/>
    <n v="76.1145833333333"/>
    <x v="17"/>
    <b v="0"/>
  </r>
  <r>
    <s v="1436-ZMJAN"/>
    <x v="0"/>
    <s v="United States"/>
    <s v="California"/>
    <s v="Gerber"/>
    <n v="96035"/>
    <s v="40.03194, -122.176023"/>
    <n v="40.031939999999999"/>
    <n v="-122.176023"/>
    <x v="1"/>
    <x v="0"/>
    <n v="1"/>
    <x v="0"/>
    <n v="10"/>
    <n v="1"/>
    <s v="No"/>
    <s v="No"/>
    <s v="No"/>
    <s v="Yes"/>
    <s v="No"/>
    <s v="Yes"/>
    <s v="Yes"/>
    <n v="1"/>
    <x v="0"/>
    <n v="67.8"/>
    <n v="653.15"/>
    <x v="1"/>
    <x v="1"/>
    <n v="79"/>
    <n v="2709"/>
    <x v="20"/>
    <x v="0"/>
    <x v="0"/>
    <x v="0"/>
    <b v="0"/>
    <b v="1"/>
    <b v="0"/>
    <b v="0"/>
    <n v="65.314999999999998"/>
    <x v="89"/>
    <b v="0"/>
  </r>
  <r>
    <s v="3292-PBZEJ"/>
    <x v="0"/>
    <s v="United States"/>
    <s v="California"/>
    <s v="Greenview"/>
    <n v="96037"/>
    <s v="41.528541, -122.955018"/>
    <n v="41.528540999999997"/>
    <n v="-122.955018"/>
    <x v="0"/>
    <x v="1"/>
    <n v="0"/>
    <x v="0"/>
    <n v="11"/>
    <n v="1"/>
    <s v="Yes"/>
    <s v="No"/>
    <s v="Yes"/>
    <s v="Yes"/>
    <s v="Yes"/>
    <s v="Yes"/>
    <s v="Yes"/>
    <n v="1"/>
    <x v="2"/>
    <n v="111.4"/>
    <n v="1183.05"/>
    <x v="1"/>
    <x v="1"/>
    <n v="28"/>
    <n v="3175"/>
    <x v="20"/>
    <x v="0"/>
    <x v="0"/>
    <x v="1"/>
    <b v="0"/>
    <b v="0"/>
    <b v="1"/>
    <b v="0"/>
    <n v="107.55"/>
    <x v="64"/>
    <b v="0"/>
  </r>
  <r>
    <s v="0799-DDIHE"/>
    <x v="0"/>
    <s v="United States"/>
    <s v="California"/>
    <s v="Grenada"/>
    <n v="96038"/>
    <s v="41.599978, -122.539381"/>
    <n v="41.599978"/>
    <n v="-122.53938100000001"/>
    <x v="1"/>
    <x v="0"/>
    <n v="1"/>
    <x v="1"/>
    <n v="15"/>
    <n v="1"/>
    <s v="No"/>
    <s v="No"/>
    <s v="No"/>
    <s v="No"/>
    <s v="No"/>
    <s v="No"/>
    <s v="No"/>
    <n v="0"/>
    <x v="0"/>
    <n v="46.3"/>
    <n v="639.45000000000005"/>
    <x v="1"/>
    <x v="1"/>
    <n v="68"/>
    <n v="3103"/>
    <x v="20"/>
    <x v="0"/>
    <x v="0"/>
    <x v="0"/>
    <b v="0"/>
    <b v="0"/>
    <b v="1"/>
    <b v="0"/>
    <n v="42.63"/>
    <x v="81"/>
    <b v="0"/>
  </r>
  <r>
    <s v="3070-FNFZQ"/>
    <x v="0"/>
    <s v="United States"/>
    <s v="California"/>
    <s v="Happy Camp"/>
    <n v="96039"/>
    <s v="41.831901, -123.487478"/>
    <n v="41.831901000000002"/>
    <n v="-123.487478"/>
    <x v="1"/>
    <x v="0"/>
    <n v="1"/>
    <x v="1"/>
    <n v="23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478.75"/>
    <x v="1"/>
    <x v="1"/>
    <n v="33"/>
    <n v="4698"/>
    <x v="20"/>
    <x v="0"/>
    <x v="1"/>
    <x v="0"/>
    <b v="1"/>
    <b v="0"/>
    <b v="0"/>
    <b v="0"/>
    <n v="20.815217391304301"/>
    <x v="7"/>
    <b v="0"/>
  </r>
  <r>
    <s v="2812-SFXMJ"/>
    <x v="0"/>
    <s v="United States"/>
    <s v="California"/>
    <s v="Hat Creek"/>
    <n v="96040"/>
    <s v="40.789799, -121.474529"/>
    <n v="40.789799000000002"/>
    <n v="-121.474529"/>
    <x v="0"/>
    <x v="0"/>
    <n v="0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0.05"/>
    <x v="1"/>
    <x v="1"/>
    <n v="27"/>
    <n v="4221"/>
    <x v="20"/>
    <x v="0"/>
    <x v="0"/>
    <x v="0"/>
    <b v="1"/>
    <b v="0"/>
    <b v="0"/>
    <b v="1"/>
    <n v="20.05"/>
    <x v="7"/>
    <b v="0"/>
  </r>
  <r>
    <s v="5014-WUQMG"/>
    <x v="0"/>
    <s v="United States"/>
    <s v="California"/>
    <s v="Hornbrook"/>
    <n v="96044"/>
    <s v="41.962127, -122.527696"/>
    <n v="41.962127000000002"/>
    <n v="-122.52769600000001"/>
    <x v="0"/>
    <x v="0"/>
    <n v="1"/>
    <x v="1"/>
    <n v="47"/>
    <n v="1"/>
    <s v="No"/>
    <s v="Yes"/>
    <s v="Yes"/>
    <s v="Yes"/>
    <s v="No"/>
    <s v="No"/>
    <s v="Yes"/>
    <n v="1"/>
    <x v="2"/>
    <n v="96.1"/>
    <n v="4391.45"/>
    <x v="1"/>
    <x v="1"/>
    <n v="68"/>
    <n v="5793"/>
    <x v="20"/>
    <x v="1"/>
    <x v="0"/>
    <x v="1"/>
    <b v="0"/>
    <b v="0"/>
    <b v="1"/>
    <b v="0"/>
    <n v="93.435106382978702"/>
    <x v="22"/>
    <b v="1"/>
  </r>
  <r>
    <s v="5312-TSZVC"/>
    <x v="0"/>
    <s v="United States"/>
    <s v="California"/>
    <s v="Hyampom"/>
    <n v="96046"/>
    <s v="40.648024, -123.465088"/>
    <n v="40.648023999999999"/>
    <n v="-123.46508799999999"/>
    <x v="1"/>
    <x v="0"/>
    <n v="0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270.60000000000002"/>
    <x v="1"/>
    <x v="1"/>
    <n v="34"/>
    <n v="4818"/>
    <x v="20"/>
    <x v="1"/>
    <x v="0"/>
    <x v="0"/>
    <b v="1"/>
    <b v="0"/>
    <b v="0"/>
    <b v="1"/>
    <n v="18.04"/>
    <x v="41"/>
    <b v="0"/>
  </r>
  <r>
    <s v="0993-OSGPT"/>
    <x v="0"/>
    <s v="United States"/>
    <s v="California"/>
    <s v="Junction City"/>
    <n v="96048"/>
    <s v="40.913192, -123.06597"/>
    <n v="40.913192000000002"/>
    <n v="-123.06596999999999"/>
    <x v="1"/>
    <x v="1"/>
    <n v="1"/>
    <x v="0"/>
    <n v="68"/>
    <n v="1"/>
    <s v="No"/>
    <s v="No"/>
    <s v="Yes"/>
    <s v="Yes"/>
    <s v="Yes"/>
    <s v="No"/>
    <s v="No"/>
    <n v="1"/>
    <x v="0"/>
    <n v="60.65"/>
    <n v="3975.9"/>
    <x v="1"/>
    <x v="1"/>
    <n v="24"/>
    <n v="6418"/>
    <x v="20"/>
    <x v="1"/>
    <x v="0"/>
    <x v="0"/>
    <b v="0"/>
    <b v="0"/>
    <b v="0"/>
    <b v="0"/>
    <n v="58.469117647058802"/>
    <x v="71"/>
    <b v="0"/>
  </r>
  <r>
    <s v="7108-DGVUU"/>
    <x v="0"/>
    <s v="United States"/>
    <s v="California"/>
    <s v="Lookout"/>
    <n v="96054"/>
    <s v="41.280478, -121.160249"/>
    <n v="41.280478000000002"/>
    <n v="-121.16024899999999"/>
    <x v="1"/>
    <x v="1"/>
    <n v="1"/>
    <x v="0"/>
    <n v="21"/>
    <n v="1"/>
    <s v="Yes"/>
    <s v="No"/>
    <s v="Yes"/>
    <s v="Yes"/>
    <s v="No"/>
    <s v="No"/>
    <s v="Yes"/>
    <n v="0"/>
    <x v="1"/>
    <n v="71.7"/>
    <n v="1497.05"/>
    <x v="1"/>
    <x v="1"/>
    <n v="38"/>
    <n v="2784"/>
    <x v="20"/>
    <x v="1"/>
    <x v="0"/>
    <x v="0"/>
    <b v="0"/>
    <b v="0"/>
    <b v="0"/>
    <b v="0"/>
    <n v="71.288095238095195"/>
    <x v="29"/>
    <b v="0"/>
  </r>
  <r>
    <s v="2782-JEEBU"/>
    <x v="0"/>
    <s v="United States"/>
    <s v="California"/>
    <s v="Los Molinos"/>
    <n v="96055"/>
    <s v="40.059385, -122.091481"/>
    <n v="40.059384999999999"/>
    <n v="-122.091481"/>
    <x v="0"/>
    <x v="0"/>
    <n v="0"/>
    <x v="0"/>
    <n v="21"/>
    <n v="0"/>
    <s v="No phone service"/>
    <s v="No"/>
    <s v="Yes"/>
    <s v="No"/>
    <s v="Yes"/>
    <s v="No"/>
    <s v="No"/>
    <n v="1"/>
    <x v="0"/>
    <n v="36"/>
    <n v="780.15"/>
    <x v="1"/>
    <x v="1"/>
    <n v="64"/>
    <n v="3378"/>
    <x v="20"/>
    <x v="0"/>
    <x v="0"/>
    <x v="0"/>
    <b v="0"/>
    <b v="0"/>
    <b v="0"/>
    <b v="1"/>
    <n v="37.15"/>
    <x v="27"/>
    <b v="0"/>
  </r>
  <r>
    <s v="5127-BZENZ"/>
    <x v="0"/>
    <s v="United States"/>
    <s v="California"/>
    <s v="Mcarthur"/>
    <n v="96056"/>
    <s v="41.10831, -121.360362"/>
    <n v="41.108310000000003"/>
    <n v="-121.36036199999999"/>
    <x v="1"/>
    <x v="0"/>
    <n v="1"/>
    <x v="0"/>
    <n v="56"/>
    <n v="1"/>
    <s v="Yes"/>
    <s v="Yes"/>
    <s v="No"/>
    <s v="No"/>
    <s v="No"/>
    <s v="Yes"/>
    <s v="No"/>
    <n v="0"/>
    <x v="0"/>
    <n v="65.2"/>
    <n v="3512.15"/>
    <x v="1"/>
    <x v="1"/>
    <n v="26"/>
    <n v="4775"/>
    <x v="20"/>
    <x v="1"/>
    <x v="0"/>
    <x v="0"/>
    <b v="0"/>
    <b v="0"/>
    <b v="0"/>
    <b v="0"/>
    <n v="62.716964285714198"/>
    <x v="85"/>
    <b v="1"/>
  </r>
  <r>
    <s v="2720-FVBQP"/>
    <x v="0"/>
    <s v="United States"/>
    <s v="California"/>
    <s v="Mccloud"/>
    <n v="96057"/>
    <s v="41.251322, -122.105209"/>
    <n v="41.251322000000002"/>
    <n v="-122.105209"/>
    <x v="1"/>
    <x v="0"/>
    <n v="1"/>
    <x v="1"/>
    <n v="6"/>
    <n v="1"/>
    <s v="Yes"/>
    <s v="No"/>
    <s v="No"/>
    <s v="No"/>
    <s v="No"/>
    <s v="No"/>
    <s v="No"/>
    <n v="1"/>
    <x v="0"/>
    <n v="48.95"/>
    <n v="273.25"/>
    <x v="1"/>
    <x v="1"/>
    <n v="30"/>
    <n v="3061"/>
    <x v="20"/>
    <x v="0"/>
    <x v="0"/>
    <x v="0"/>
    <b v="0"/>
    <b v="1"/>
    <b v="0"/>
    <b v="0"/>
    <n v="45.5416666666666"/>
    <x v="38"/>
    <b v="0"/>
  </r>
  <r>
    <s v="9906-NHHVC"/>
    <x v="0"/>
    <s v="United States"/>
    <s v="California"/>
    <s v="Macdoel"/>
    <n v="96058"/>
    <s v="41.769709, -121.92063"/>
    <n v="41.769708999999999"/>
    <n v="-121.92063"/>
    <x v="1"/>
    <x v="1"/>
    <n v="0"/>
    <x v="0"/>
    <n v="65"/>
    <n v="0"/>
    <s v="No phone service"/>
    <s v="No"/>
    <s v="Yes"/>
    <s v="Yes"/>
    <s v="No"/>
    <s v="Yes"/>
    <s v="Yes"/>
    <n v="1"/>
    <x v="0"/>
    <n v="53.5"/>
    <n v="3517.9"/>
    <x v="1"/>
    <x v="1"/>
    <n v="76"/>
    <n v="5693"/>
    <x v="20"/>
    <x v="0"/>
    <x v="1"/>
    <x v="0"/>
    <b v="0"/>
    <b v="0"/>
    <b v="0"/>
    <b v="0"/>
    <n v="54.1215384615384"/>
    <x v="0"/>
    <b v="0"/>
  </r>
  <r>
    <s v="4522-XRWWI"/>
    <x v="0"/>
    <s v="United States"/>
    <s v="California"/>
    <s v="Manton"/>
    <n v="96059"/>
    <s v="40.426679, -121.850421"/>
    <n v="40.426679"/>
    <n v="-121.850421"/>
    <x v="0"/>
    <x v="0"/>
    <n v="1"/>
    <x v="0"/>
    <n v="42"/>
    <n v="1"/>
    <s v="Yes"/>
    <s v="Yes"/>
    <s v="No"/>
    <s v="No"/>
    <s v="Yes"/>
    <s v="Yes"/>
    <s v="Yes"/>
    <n v="0"/>
    <x v="1"/>
    <n v="80.45"/>
    <n v="3375.9"/>
    <x v="1"/>
    <x v="1"/>
    <n v="62"/>
    <n v="4397"/>
    <x v="20"/>
    <x v="1"/>
    <x v="0"/>
    <x v="0"/>
    <b v="0"/>
    <b v="1"/>
    <b v="0"/>
    <b v="0"/>
    <n v="80.378571428571405"/>
    <x v="13"/>
    <b v="1"/>
  </r>
  <r>
    <s v="3766-EJLFL"/>
    <x v="0"/>
    <s v="United States"/>
    <s v="California"/>
    <s v="Mill Creek"/>
    <n v="96061"/>
    <s v="40.331975, -121.460674"/>
    <n v="40.331975"/>
    <n v="-121.460674"/>
    <x v="1"/>
    <x v="0"/>
    <n v="1"/>
    <x v="1"/>
    <n v="68"/>
    <n v="1"/>
    <s v="Yes"/>
    <s v="Yes"/>
    <s v="No"/>
    <s v="Yes"/>
    <s v="Yes"/>
    <s v="Yes"/>
    <s v="Yes"/>
    <n v="1"/>
    <x v="2"/>
    <n v="109.05"/>
    <n v="7508.55"/>
    <x v="1"/>
    <x v="1"/>
    <n v="80"/>
    <n v="6391"/>
    <x v="20"/>
    <x v="0"/>
    <x v="1"/>
    <x v="1"/>
    <b v="0"/>
    <b v="0"/>
    <b v="0"/>
    <b v="0"/>
    <n v="110.419852941176"/>
    <x v="21"/>
    <b v="1"/>
  </r>
  <r>
    <s v="5939-SXWHM"/>
    <x v="0"/>
    <s v="United States"/>
    <s v="California"/>
    <s v="Millville"/>
    <n v="96062"/>
    <s v="40.531257, -122.148139"/>
    <n v="40.531256999999997"/>
    <n v="-122.148139"/>
    <x v="0"/>
    <x v="0"/>
    <n v="1"/>
    <x v="1"/>
    <n v="48"/>
    <n v="1"/>
    <s v="Yes"/>
    <s v="No internet service"/>
    <s v="No internet service"/>
    <s v="No internet service"/>
    <s v="No internet service"/>
    <s v="No internet service"/>
    <s v="No internet service"/>
    <n v="0"/>
    <x v="3"/>
    <n v="26.3"/>
    <n v="1245.05"/>
    <x v="1"/>
    <x v="1"/>
    <n v="72"/>
    <n v="2111"/>
    <x v="20"/>
    <x v="0"/>
    <x v="1"/>
    <x v="0"/>
    <b v="1"/>
    <b v="0"/>
    <b v="0"/>
    <b v="0"/>
    <n v="25.938541666666602"/>
    <x v="96"/>
    <b v="0"/>
  </r>
  <r>
    <s v="8152-UOBNY"/>
    <x v="0"/>
    <s v="United States"/>
    <s v="California"/>
    <s v="Mineral"/>
    <n v="96063"/>
    <s v="40.408796, -121.579609"/>
    <n v="40.408796000000002"/>
    <n v="-121.579609"/>
    <x v="1"/>
    <x v="1"/>
    <n v="0"/>
    <x v="0"/>
    <n v="50"/>
    <n v="1"/>
    <s v="Yes"/>
    <s v="No"/>
    <s v="Yes"/>
    <s v="No"/>
    <s v="Yes"/>
    <s v="Yes"/>
    <s v="Yes"/>
    <n v="1"/>
    <x v="2"/>
    <n v="106.8"/>
    <n v="5347.95"/>
    <x v="1"/>
    <x v="1"/>
    <n v="59"/>
    <n v="5746"/>
    <x v="20"/>
    <x v="1"/>
    <x v="0"/>
    <x v="1"/>
    <b v="0"/>
    <b v="0"/>
    <b v="1"/>
    <b v="0"/>
    <n v="106.959"/>
    <x v="11"/>
    <b v="0"/>
  </r>
  <r>
    <s v="7351-KYHQH"/>
    <x v="0"/>
    <s v="United States"/>
    <s v="California"/>
    <s v="Montague"/>
    <n v="96064"/>
    <s v="41.759864, -122.379175"/>
    <n v="41.759864"/>
    <n v="-122.379175"/>
    <x v="1"/>
    <x v="1"/>
    <n v="0"/>
    <x v="0"/>
    <n v="7"/>
    <n v="1"/>
    <s v="No"/>
    <s v="No"/>
    <s v="Yes"/>
    <s v="Yes"/>
    <s v="No"/>
    <s v="Yes"/>
    <s v="No"/>
    <n v="1"/>
    <x v="0"/>
    <n v="64.95"/>
    <n v="493.65"/>
    <x v="1"/>
    <x v="1"/>
    <n v="37"/>
    <n v="4615"/>
    <x v="20"/>
    <x v="0"/>
    <x v="0"/>
    <x v="0"/>
    <b v="0"/>
    <b v="0"/>
    <b v="1"/>
    <b v="0"/>
    <n v="70.521428571428501"/>
    <x v="9"/>
    <b v="0"/>
  </r>
  <r>
    <s v="7643-RCHXS"/>
    <x v="0"/>
    <s v="United States"/>
    <s v="California"/>
    <s v="Montgomery Creek"/>
    <n v="96065"/>
    <s v="40.877552, -121.885884"/>
    <n v="40.877552000000001"/>
    <n v="-121.885884"/>
    <x v="1"/>
    <x v="0"/>
    <n v="1"/>
    <x v="1"/>
    <n v="63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1263.8499999999999"/>
    <x v="1"/>
    <x v="1"/>
    <n v="23"/>
    <n v="4566"/>
    <x v="20"/>
    <x v="0"/>
    <x v="1"/>
    <x v="0"/>
    <b v="1"/>
    <b v="0"/>
    <b v="1"/>
    <b v="0"/>
    <n v="20.061111111111099"/>
    <x v="41"/>
    <b v="0"/>
  </r>
  <r>
    <s v="8246-SHFGA"/>
    <x v="0"/>
    <s v="United States"/>
    <s v="California"/>
    <s v="Mount Shasta"/>
    <n v="96067"/>
    <s v="41.33832, -122.290756"/>
    <n v="41.338320000000003"/>
    <n v="-122.290756"/>
    <x v="0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21.1"/>
    <n v="385.55"/>
    <x v="1"/>
    <x v="1"/>
    <n v="78"/>
    <n v="2842"/>
    <x v="20"/>
    <x v="0"/>
    <x v="0"/>
    <x v="0"/>
    <b v="1"/>
    <b v="1"/>
    <b v="0"/>
    <b v="0"/>
    <n v="22.679411764705801"/>
    <x v="19"/>
    <b v="0"/>
  </r>
  <r>
    <s v="0620-XEFWH"/>
    <x v="0"/>
    <s v="United States"/>
    <s v="California"/>
    <s v="Oak Run"/>
    <n v="96069"/>
    <s v="40.689243, -122.037023"/>
    <n v="40.689242999999998"/>
    <n v="-122.037023"/>
    <x v="0"/>
    <x v="0"/>
    <n v="1"/>
    <x v="1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8.850000000000001"/>
    <n v="84.2"/>
    <x v="1"/>
    <x v="1"/>
    <n v="63"/>
    <n v="5279"/>
    <x v="20"/>
    <x v="0"/>
    <x v="0"/>
    <x v="0"/>
    <b v="1"/>
    <b v="0"/>
    <b v="0"/>
    <b v="1"/>
    <n v="21.05"/>
    <x v="53"/>
    <b v="0"/>
  </r>
  <r>
    <s v="6485-QXWWE"/>
    <x v="0"/>
    <s v="United States"/>
    <s v="California"/>
    <s v="Old Station"/>
    <n v="96071"/>
    <s v="40.656287, -121.428965"/>
    <n v="40.656286999999999"/>
    <n v="-121.42896500000001"/>
    <x v="1"/>
    <x v="0"/>
    <n v="0"/>
    <x v="1"/>
    <n v="62"/>
    <n v="1"/>
    <s v="Yes"/>
    <s v="No internet service"/>
    <s v="No internet service"/>
    <s v="No internet service"/>
    <s v="No internet service"/>
    <s v="No internet service"/>
    <s v="No internet service"/>
    <n v="0"/>
    <x v="3"/>
    <n v="26"/>
    <n v="1638.7"/>
    <x v="1"/>
    <x v="1"/>
    <n v="46"/>
    <n v="4535"/>
    <x v="20"/>
    <x v="0"/>
    <x v="1"/>
    <x v="0"/>
    <b v="1"/>
    <b v="0"/>
    <b v="0"/>
    <b v="0"/>
    <n v="26.4306451612903"/>
    <x v="74"/>
    <b v="0"/>
  </r>
  <r>
    <s v="7321-VGNKU"/>
    <x v="0"/>
    <s v="United States"/>
    <s v="California"/>
    <s v="Paskenta"/>
    <n v="96074"/>
    <s v="39.884395, -122.587513"/>
    <n v="39.884394999999998"/>
    <n v="-122.587513"/>
    <x v="1"/>
    <x v="0"/>
    <n v="1"/>
    <x v="0"/>
    <n v="2"/>
    <n v="1"/>
    <s v="No"/>
    <s v="No"/>
    <s v="No"/>
    <s v="No"/>
    <s v="No"/>
    <s v="No"/>
    <s v="No"/>
    <n v="1"/>
    <x v="1"/>
    <n v="70.349999999999994"/>
    <n v="120.25"/>
    <x v="1"/>
    <x v="1"/>
    <n v="39"/>
    <n v="4917"/>
    <x v="20"/>
    <x v="0"/>
    <x v="0"/>
    <x v="1"/>
    <b v="0"/>
    <b v="0"/>
    <b v="1"/>
    <b v="0"/>
    <n v="60.125"/>
    <x v="1"/>
    <b v="0"/>
  </r>
  <r>
    <s v="5327-CNLUQ"/>
    <x v="0"/>
    <s v="United States"/>
    <s v="California"/>
    <s v="Paynes Creek"/>
    <n v="96075"/>
    <s v="40.343213, -121.815412"/>
    <n v="40.343212999999999"/>
    <n v="-121.81541199999999"/>
    <x v="0"/>
    <x v="0"/>
    <n v="1"/>
    <x v="0"/>
    <n v="48"/>
    <n v="1"/>
    <s v="Yes"/>
    <s v="Yes"/>
    <s v="Yes"/>
    <s v="Yes"/>
    <s v="No"/>
    <s v="Yes"/>
    <s v="No"/>
    <n v="1"/>
    <x v="2"/>
    <n v="96.9"/>
    <n v="4473.45"/>
    <x v="1"/>
    <x v="1"/>
    <n v="38"/>
    <n v="2613"/>
    <x v="20"/>
    <x v="0"/>
    <x v="1"/>
    <x v="1"/>
    <b v="0"/>
    <b v="0"/>
    <b v="0"/>
    <b v="0"/>
    <n v="93.196874999999906"/>
    <x v="22"/>
    <b v="1"/>
  </r>
  <r>
    <s v="7552-KEYGT"/>
    <x v="0"/>
    <s v="United States"/>
    <s v="California"/>
    <s v="Platina"/>
    <n v="96076"/>
    <s v="40.367964, -122.937379"/>
    <n v="40.367964000000001"/>
    <n v="-122.93737900000001"/>
    <x v="0"/>
    <x v="0"/>
    <n v="1"/>
    <x v="0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520.54999999999995"/>
    <x v="1"/>
    <x v="1"/>
    <n v="44"/>
    <n v="4430"/>
    <x v="20"/>
    <x v="0"/>
    <x v="1"/>
    <x v="0"/>
    <b v="1"/>
    <b v="0"/>
    <b v="0"/>
    <b v="0"/>
    <n v="19.2796296296296"/>
    <x v="41"/>
    <b v="0"/>
  </r>
  <r>
    <s v="5816-JMLGY"/>
    <x v="0"/>
    <s v="United States"/>
    <s v="California"/>
    <s v="Red Bluff"/>
    <n v="96080"/>
    <s v="40.186772, -122.388361"/>
    <n v="40.186771999999998"/>
    <n v="-122.388361"/>
    <x v="1"/>
    <x v="0"/>
    <n v="1"/>
    <x v="0"/>
    <n v="70"/>
    <n v="1"/>
    <s v="No"/>
    <s v="No"/>
    <s v="Yes"/>
    <s v="Yes"/>
    <s v="Yes"/>
    <s v="Yes"/>
    <s v="Yes"/>
    <n v="1"/>
    <x v="1"/>
    <n v="80.400000000000006"/>
    <n v="5717.85"/>
    <x v="1"/>
    <x v="1"/>
    <n v="28"/>
    <n v="6367"/>
    <x v="20"/>
    <x v="0"/>
    <x v="1"/>
    <x v="0"/>
    <b v="0"/>
    <b v="0"/>
    <b v="0"/>
    <b v="0"/>
    <n v="81.683571428571398"/>
    <x v="13"/>
    <b v="0"/>
  </r>
  <r>
    <s v="2927-QRRQV"/>
    <x v="0"/>
    <s v="United States"/>
    <s v="California"/>
    <s v="Scott Bar"/>
    <n v="96085"/>
    <s v="41.737962, -123.07557"/>
    <n v="41.737962000000003"/>
    <n v="-123.07557"/>
    <x v="0"/>
    <x v="0"/>
    <n v="1"/>
    <x v="0"/>
    <n v="46"/>
    <n v="1"/>
    <s v="Yes"/>
    <s v="No"/>
    <s v="Yes"/>
    <s v="Yes"/>
    <s v="No"/>
    <s v="Yes"/>
    <s v="No"/>
    <n v="1"/>
    <x v="2"/>
    <n v="94.65"/>
    <n v="4312.5"/>
    <x v="1"/>
    <x v="1"/>
    <n v="79"/>
    <n v="4120"/>
    <x v="20"/>
    <x v="1"/>
    <x v="0"/>
    <x v="1"/>
    <b v="0"/>
    <b v="0"/>
    <b v="1"/>
    <b v="0"/>
    <n v="93.75"/>
    <x v="15"/>
    <b v="0"/>
  </r>
  <r>
    <s v="6265-SXWBU"/>
    <x v="0"/>
    <s v="United States"/>
    <s v="California"/>
    <s v="Shingletown"/>
    <n v="96088"/>
    <s v="40.497441, -121.827524"/>
    <n v="40.497441000000002"/>
    <n v="-121.827524"/>
    <x v="0"/>
    <x v="0"/>
    <n v="1"/>
    <x v="1"/>
    <n v="69"/>
    <n v="1"/>
    <s v="Yes"/>
    <s v="No"/>
    <s v="Yes"/>
    <s v="Yes"/>
    <s v="No"/>
    <s v="Yes"/>
    <s v="No"/>
    <n v="0"/>
    <x v="2"/>
    <n v="95.75"/>
    <n v="6511.25"/>
    <x v="1"/>
    <x v="1"/>
    <n v="74"/>
    <n v="5561"/>
    <x v="20"/>
    <x v="1"/>
    <x v="0"/>
    <x v="1"/>
    <b v="0"/>
    <b v="1"/>
    <b v="0"/>
    <b v="0"/>
    <n v="94.365942028985501"/>
    <x v="14"/>
    <b v="0"/>
  </r>
  <r>
    <s v="7941-RCJOW"/>
    <x v="0"/>
    <s v="United States"/>
    <s v="California"/>
    <s v="Tehama"/>
    <n v="96090"/>
    <s v="40.021787, -122.127576"/>
    <n v="40.021787000000003"/>
    <n v="-122.127576"/>
    <x v="0"/>
    <x v="0"/>
    <n v="0"/>
    <x v="0"/>
    <n v="65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1218.6500000000001"/>
    <x v="1"/>
    <x v="1"/>
    <n v="76"/>
    <n v="4309"/>
    <x v="20"/>
    <x v="0"/>
    <x v="1"/>
    <x v="0"/>
    <b v="1"/>
    <b v="1"/>
    <b v="0"/>
    <b v="0"/>
    <n v="18.748461538461498"/>
    <x v="41"/>
    <b v="0"/>
  </r>
  <r>
    <s v="6374-NTQLP"/>
    <x v="0"/>
    <s v="United States"/>
    <s v="California"/>
    <s v="Trinity Center"/>
    <n v="96091"/>
    <s v="41.081847, -122.700545"/>
    <n v="41.081847000000003"/>
    <n v="-122.70054500000001"/>
    <x v="0"/>
    <x v="1"/>
    <n v="1"/>
    <x v="1"/>
    <n v="72"/>
    <n v="1"/>
    <s v="No"/>
    <s v="Yes"/>
    <s v="No"/>
    <s v="Yes"/>
    <s v="Yes"/>
    <s v="Yes"/>
    <s v="Yes"/>
    <n v="1"/>
    <x v="2"/>
    <n v="104.1"/>
    <n v="7447.7"/>
    <x v="1"/>
    <x v="1"/>
    <n v="54"/>
    <n v="5092"/>
    <x v="20"/>
    <x v="0"/>
    <x v="1"/>
    <x v="1"/>
    <b v="0"/>
    <b v="1"/>
    <b v="0"/>
    <b v="0"/>
    <n v="103.440277777777"/>
    <x v="3"/>
    <b v="1"/>
  </r>
  <r>
    <s v="2387-KDZQY"/>
    <x v="0"/>
    <s v="United States"/>
    <s v="California"/>
    <s v="Weaverville"/>
    <n v="96093"/>
    <s v="40.759401, -122.939337"/>
    <n v="40.759400999999997"/>
    <n v="-122.93933699999999"/>
    <x v="0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1"/>
    <x v="3"/>
    <n v="20.100000000000001"/>
    <n v="279.5"/>
    <x v="1"/>
    <x v="1"/>
    <n v="51"/>
    <n v="2185"/>
    <x v="20"/>
    <x v="1"/>
    <x v="0"/>
    <x v="0"/>
    <b v="1"/>
    <b v="0"/>
    <b v="0"/>
    <b v="1"/>
    <n v="16.4411764705882"/>
    <x v="7"/>
    <b v="0"/>
  </r>
  <r>
    <s v="3584-WKTTW"/>
    <x v="0"/>
    <s v="United States"/>
    <s v="California"/>
    <s v="Weed"/>
    <n v="96094"/>
    <s v="41.465121, -122.380947"/>
    <n v="41.465121000000003"/>
    <n v="-122.38094700000001"/>
    <x v="0"/>
    <x v="0"/>
    <n v="1"/>
    <x v="0"/>
    <n v="51"/>
    <n v="1"/>
    <s v="Yes"/>
    <s v="Yes"/>
    <s v="No"/>
    <s v="Yes"/>
    <s v="Yes"/>
    <s v="Yes"/>
    <s v="Yes"/>
    <n v="1"/>
    <x v="2"/>
    <n v="111.55"/>
    <n v="5720.35"/>
    <x v="1"/>
    <x v="1"/>
    <n v="35"/>
    <n v="4053"/>
    <x v="20"/>
    <x v="1"/>
    <x v="0"/>
    <x v="1"/>
    <b v="0"/>
    <b v="0"/>
    <b v="1"/>
    <b v="0"/>
    <n v="112.163725490196"/>
    <x v="64"/>
    <b v="1"/>
  </r>
  <r>
    <s v="3399-BMLVW"/>
    <x v="0"/>
    <s v="United States"/>
    <s v="California"/>
    <s v="Whitmore"/>
    <n v="96096"/>
    <s v="40.637105, -121.906949"/>
    <n v="40.637104999999998"/>
    <n v="-121.906949"/>
    <x v="0"/>
    <x v="0"/>
    <n v="1"/>
    <x v="0"/>
    <n v="51"/>
    <n v="1"/>
    <s v="No"/>
    <s v="Yes"/>
    <s v="Yes"/>
    <s v="No"/>
    <s v="Yes"/>
    <s v="No"/>
    <s v="No"/>
    <n v="0"/>
    <x v="0"/>
    <n v="60.5"/>
    <n v="3121.45"/>
    <x v="1"/>
    <x v="1"/>
    <n v="75"/>
    <n v="4994"/>
    <x v="20"/>
    <x v="0"/>
    <x v="1"/>
    <x v="0"/>
    <b v="0"/>
    <b v="1"/>
    <b v="0"/>
    <b v="0"/>
    <n v="61.204901960784298"/>
    <x v="71"/>
    <b v="1"/>
  </r>
  <r>
    <s v="1971-DTCZB"/>
    <x v="0"/>
    <s v="United States"/>
    <s v="California"/>
    <s v="Yreka"/>
    <n v="96097"/>
    <s v="41.764869, -122.671316"/>
    <n v="41.764868999999997"/>
    <n v="-122.671316"/>
    <x v="1"/>
    <x v="0"/>
    <n v="1"/>
    <x v="0"/>
    <n v="72"/>
    <n v="1"/>
    <s v="Yes"/>
    <s v="Yes"/>
    <s v="Yes"/>
    <s v="Yes"/>
    <s v="Yes"/>
    <s v="Yes"/>
    <s v="Yes"/>
    <n v="1"/>
    <x v="2"/>
    <n v="90.95"/>
    <n v="6468.6"/>
    <x v="1"/>
    <x v="1"/>
    <n v="54"/>
    <n v="6091"/>
    <x v="20"/>
    <x v="0"/>
    <x v="1"/>
    <x v="0"/>
    <b v="0"/>
    <b v="0"/>
    <b v="0"/>
    <b v="0"/>
    <n v="89.841666666666598"/>
    <x v="35"/>
    <b v="1"/>
  </r>
  <r>
    <s v="3374-PZLXD"/>
    <x v="0"/>
    <s v="United States"/>
    <s v="California"/>
    <s v="Blairsden Graeagle"/>
    <n v="96103"/>
    <s v="39.783747, -120.661032"/>
    <n v="39.783746999999998"/>
    <n v="-120.66103200000001"/>
    <x v="0"/>
    <x v="0"/>
    <n v="0"/>
    <x v="0"/>
    <n v="34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675.6"/>
    <x v="1"/>
    <x v="1"/>
    <n v="73"/>
    <n v="4136"/>
    <x v="20"/>
    <x v="0"/>
    <x v="0"/>
    <x v="0"/>
    <b v="1"/>
    <b v="0"/>
    <b v="0"/>
    <b v="1"/>
    <n v="19.8705882352941"/>
    <x v="41"/>
    <b v="0"/>
  </r>
  <r>
    <s v="3813-DHBBB"/>
    <x v="0"/>
    <s v="United States"/>
    <s v="California"/>
    <s v="Cedarville"/>
    <n v="96104"/>
    <s v="41.505916, -120.152505"/>
    <n v="41.505915999999999"/>
    <n v="-120.152505"/>
    <x v="0"/>
    <x v="0"/>
    <n v="1"/>
    <x v="0"/>
    <n v="67"/>
    <n v="0"/>
    <s v="No phone service"/>
    <s v="Yes"/>
    <s v="Yes"/>
    <s v="No"/>
    <s v="Yes"/>
    <s v="No"/>
    <s v="Yes"/>
    <n v="1"/>
    <x v="0"/>
    <n v="50.95"/>
    <n v="3521.7"/>
    <x v="1"/>
    <x v="1"/>
    <n v="77"/>
    <n v="6395"/>
    <x v="20"/>
    <x v="0"/>
    <x v="1"/>
    <x v="0"/>
    <b v="0"/>
    <b v="0"/>
    <b v="0"/>
    <b v="0"/>
    <n v="52.5626865671641"/>
    <x v="36"/>
    <b v="0"/>
  </r>
  <r>
    <s v="2812-REYAT"/>
    <x v="0"/>
    <s v="United States"/>
    <s v="California"/>
    <s v="Chilcoot"/>
    <n v="96105"/>
    <s v="39.872961, -120.198876"/>
    <n v="39.872960999999997"/>
    <n v="-120.198876"/>
    <x v="1"/>
    <x v="0"/>
    <n v="1"/>
    <x v="0"/>
    <n v="49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923.1"/>
    <x v="1"/>
    <x v="1"/>
    <n v="72"/>
    <n v="5579"/>
    <x v="20"/>
    <x v="1"/>
    <x v="0"/>
    <x v="0"/>
    <b v="1"/>
    <b v="0"/>
    <b v="0"/>
    <b v="0"/>
    <n v="18.838775510204002"/>
    <x v="7"/>
    <b v="0"/>
  </r>
  <r>
    <s v="6518-PPLMZ"/>
    <x v="0"/>
    <s v="United States"/>
    <s v="California"/>
    <s v="Clio"/>
    <n v="96106"/>
    <s v="39.745805, -120.580882"/>
    <n v="39.745804999999997"/>
    <n v="-120.580882"/>
    <x v="0"/>
    <x v="0"/>
    <n v="1"/>
    <x v="1"/>
    <n v="53"/>
    <n v="1"/>
    <s v="No"/>
    <s v="No internet service"/>
    <s v="No internet service"/>
    <s v="No internet service"/>
    <s v="No internet service"/>
    <s v="No internet service"/>
    <s v="No internet service"/>
    <n v="1"/>
    <x v="3"/>
    <n v="19.399999999999999"/>
    <n v="1110.3499999999999"/>
    <x v="1"/>
    <x v="1"/>
    <n v="73"/>
    <n v="4497"/>
    <x v="20"/>
    <x v="0"/>
    <x v="1"/>
    <x v="0"/>
    <b v="1"/>
    <b v="0"/>
    <b v="0"/>
    <b v="1"/>
    <n v="20.95"/>
    <x v="41"/>
    <b v="0"/>
  </r>
  <r>
    <s v="4939-KYYPY"/>
    <x v="0"/>
    <s v="United States"/>
    <s v="California"/>
    <s v="Coleville"/>
    <n v="96107"/>
    <s v="38.42528, -119.475741"/>
    <n v="38.425280000000001"/>
    <n v="-119.475741"/>
    <x v="0"/>
    <x v="0"/>
    <n v="0"/>
    <x v="0"/>
    <n v="27"/>
    <n v="1"/>
    <s v="Yes"/>
    <s v="No"/>
    <s v="No"/>
    <s v="Yes"/>
    <s v="Yes"/>
    <s v="No"/>
    <s v="No"/>
    <n v="0"/>
    <x v="0"/>
    <n v="59.45"/>
    <n v="1611.65"/>
    <x v="1"/>
    <x v="1"/>
    <n v="23"/>
    <n v="4818"/>
    <x v="20"/>
    <x v="0"/>
    <x v="0"/>
    <x v="0"/>
    <b v="0"/>
    <b v="0"/>
    <b v="1"/>
    <b v="0"/>
    <n v="59.690740740740701"/>
    <x v="77"/>
    <b v="0"/>
  </r>
  <r>
    <s v="5930-GBIWP"/>
    <x v="0"/>
    <s v="United States"/>
    <s v="California"/>
    <s v="Doyle"/>
    <n v="96109"/>
    <s v="40.012675, -120.101857"/>
    <n v="40.012675000000002"/>
    <n v="-120.101857"/>
    <x v="0"/>
    <x v="0"/>
    <n v="0"/>
    <x v="0"/>
    <n v="69"/>
    <n v="1"/>
    <s v="Yes"/>
    <s v="Yes"/>
    <s v="Yes"/>
    <s v="Yes"/>
    <s v="Yes"/>
    <s v="No"/>
    <s v="Yes"/>
    <n v="1"/>
    <x v="1"/>
    <n v="81.5"/>
    <n v="5553.25"/>
    <x v="1"/>
    <x v="1"/>
    <n v="45"/>
    <n v="5286"/>
    <x v="20"/>
    <x v="0"/>
    <x v="1"/>
    <x v="0"/>
    <b v="0"/>
    <b v="1"/>
    <b v="0"/>
    <b v="0"/>
    <n v="80.481884057971001"/>
    <x v="46"/>
    <b v="1"/>
  </r>
  <r>
    <s v="6022-KOUQO"/>
    <x v="0"/>
    <s v="United States"/>
    <s v="California"/>
    <s v="Eagleville"/>
    <n v="96110"/>
    <s v="41.280341, -120.150381"/>
    <n v="41.280341"/>
    <n v="-120.150381"/>
    <x v="1"/>
    <x v="0"/>
    <n v="1"/>
    <x v="1"/>
    <n v="2"/>
    <n v="0"/>
    <s v="No phone service"/>
    <s v="No"/>
    <s v="No"/>
    <s v="No"/>
    <s v="Yes"/>
    <s v="No"/>
    <s v="No"/>
    <n v="0"/>
    <x v="3"/>
    <n v="29.05"/>
    <n v="44.75"/>
    <x v="1"/>
    <x v="1"/>
    <n v="22"/>
    <n v="4998"/>
    <x v="20"/>
    <x v="0"/>
    <x v="0"/>
    <x v="0"/>
    <b v="0"/>
    <b v="0"/>
    <b v="0"/>
    <b v="0"/>
    <n v="22.375"/>
    <x v="32"/>
    <b v="0"/>
  </r>
  <r>
    <s v="2361-UPSND"/>
    <x v="0"/>
    <s v="United States"/>
    <s v="California"/>
    <s v="Herlong"/>
    <n v="96113"/>
    <s v="40.198234, -120.18089"/>
    <n v="40.198233999999999"/>
    <n v="-120.18089000000001"/>
    <x v="1"/>
    <x v="0"/>
    <n v="1"/>
    <x v="0"/>
    <n v="46"/>
    <n v="1"/>
    <s v="No"/>
    <s v="Yes"/>
    <s v="Yes"/>
    <s v="No"/>
    <s v="Yes"/>
    <s v="No"/>
    <s v="Yes"/>
    <n v="0"/>
    <x v="1"/>
    <n v="70.599999999999994"/>
    <n v="3231.05"/>
    <x v="1"/>
    <x v="1"/>
    <n v="52"/>
    <n v="5433"/>
    <x v="20"/>
    <x v="1"/>
    <x v="0"/>
    <x v="0"/>
    <b v="0"/>
    <b v="0"/>
    <b v="0"/>
    <b v="1"/>
    <n v="70.240217391304299"/>
    <x v="1"/>
    <b v="1"/>
  </r>
  <r>
    <s v="6035-RIIOM"/>
    <x v="0"/>
    <s v="United States"/>
    <s v="California"/>
    <s v="Janesville"/>
    <n v="96114"/>
    <s v="40.294034, -120.512622"/>
    <n v="40.294034000000003"/>
    <n v="-120.51262199999999"/>
    <x v="1"/>
    <x v="0"/>
    <n v="0"/>
    <x v="0"/>
    <n v="54"/>
    <n v="1"/>
    <s v="Yes"/>
    <s v="No"/>
    <s v="Yes"/>
    <s v="No"/>
    <s v="No"/>
    <s v="Yes"/>
    <s v="Yes"/>
    <n v="1"/>
    <x v="2"/>
    <n v="97.2"/>
    <n v="5129.45"/>
    <x v="1"/>
    <x v="1"/>
    <n v="55"/>
    <n v="4971"/>
    <x v="20"/>
    <x v="0"/>
    <x v="1"/>
    <x v="1"/>
    <b v="0"/>
    <b v="0"/>
    <b v="0"/>
    <b v="0"/>
    <n v="94.989814814814807"/>
    <x v="12"/>
    <b v="0"/>
  </r>
  <r>
    <s v="9504-DSHWM"/>
    <x v="0"/>
    <s v="United States"/>
    <s v="California"/>
    <s v="Litchfield"/>
    <n v="96117"/>
    <s v="40.507272, -120.338228"/>
    <n v="40.507272"/>
    <n v="-120.338228"/>
    <x v="0"/>
    <x v="0"/>
    <n v="0"/>
    <x v="0"/>
    <n v="20"/>
    <n v="1"/>
    <s v="Yes"/>
    <s v="Yes"/>
    <s v="No"/>
    <s v="No"/>
    <s v="Yes"/>
    <s v="No"/>
    <s v="No"/>
    <n v="0"/>
    <x v="0"/>
    <n v="59.2"/>
    <n v="1191.2"/>
    <x v="1"/>
    <x v="1"/>
    <n v="58"/>
    <n v="5924"/>
    <x v="20"/>
    <x v="0"/>
    <x v="0"/>
    <x v="0"/>
    <b v="0"/>
    <b v="0"/>
    <b v="0"/>
    <b v="0"/>
    <n v="59.56"/>
    <x v="77"/>
    <b v="1"/>
  </r>
  <r>
    <s v="5035-BVCXS"/>
    <x v="0"/>
    <s v="United States"/>
    <s v="California"/>
    <s v="Loyalton"/>
    <n v="96118"/>
    <s v="39.637471, -120.226338"/>
    <n v="39.637470999999998"/>
    <n v="-120.226338"/>
    <x v="0"/>
    <x v="0"/>
    <n v="0"/>
    <x v="0"/>
    <n v="11"/>
    <n v="1"/>
    <s v="No"/>
    <s v="No"/>
    <s v="Yes"/>
    <s v="No"/>
    <s v="No"/>
    <s v="No"/>
    <s v="No"/>
    <n v="1"/>
    <x v="1"/>
    <n v="75.900000000000006"/>
    <n v="866.4"/>
    <x v="1"/>
    <x v="1"/>
    <n v="70"/>
    <n v="4278"/>
    <x v="20"/>
    <x v="0"/>
    <x v="0"/>
    <x v="1"/>
    <b v="0"/>
    <b v="0"/>
    <b v="0"/>
    <b v="1"/>
    <n v="78.763636363636294"/>
    <x v="17"/>
    <b v="0"/>
  </r>
  <r>
    <s v="6267-DCFFZ"/>
    <x v="0"/>
    <s v="United States"/>
    <s v="California"/>
    <s v="Madeline"/>
    <n v="96119"/>
    <s v="41.042003, -120.506086"/>
    <n v="41.042003000000001"/>
    <n v="-120.506086"/>
    <x v="1"/>
    <x v="1"/>
    <n v="1"/>
    <x v="0"/>
    <n v="30"/>
    <n v="1"/>
    <s v="Yes"/>
    <s v="No"/>
    <s v="Yes"/>
    <s v="No"/>
    <s v="No"/>
    <s v="Yes"/>
    <s v="No"/>
    <n v="1"/>
    <x v="2"/>
    <n v="90.05"/>
    <n v="2627.2"/>
    <x v="1"/>
    <x v="1"/>
    <n v="39"/>
    <n v="3792"/>
    <x v="20"/>
    <x v="0"/>
    <x v="0"/>
    <x v="1"/>
    <b v="0"/>
    <b v="0"/>
    <b v="1"/>
    <b v="0"/>
    <n v="87.573333333333295"/>
    <x v="35"/>
    <b v="0"/>
  </r>
  <r>
    <s v="3533-UVMOM"/>
    <x v="0"/>
    <s v="United States"/>
    <s v="California"/>
    <s v="Markleeville"/>
    <n v="96120"/>
    <s v="38.735789, -119.85798"/>
    <n v="38.735788999999997"/>
    <n v="-119.85798"/>
    <x v="0"/>
    <x v="0"/>
    <n v="1"/>
    <x v="0"/>
    <n v="68"/>
    <n v="1"/>
    <s v="No"/>
    <s v="Yes"/>
    <s v="Yes"/>
    <s v="Yes"/>
    <s v="No"/>
    <s v="No"/>
    <s v="Yes"/>
    <n v="0"/>
    <x v="1"/>
    <n v="70.95"/>
    <n v="4741.45"/>
    <x v="1"/>
    <x v="1"/>
    <n v="43"/>
    <n v="5036"/>
    <x v="20"/>
    <x v="0"/>
    <x v="1"/>
    <x v="0"/>
    <b v="0"/>
    <b v="0"/>
    <b v="0"/>
    <b v="0"/>
    <n v="69.727205882352905"/>
    <x v="1"/>
    <b v="1"/>
  </r>
  <r>
    <s v="2439-LYPMQ"/>
    <x v="0"/>
    <s v="United States"/>
    <s v="California"/>
    <s v="Milford"/>
    <n v="96121"/>
    <s v="40.181279, -120.392967"/>
    <n v="40.181279000000004"/>
    <n v="-120.392967"/>
    <x v="0"/>
    <x v="1"/>
    <n v="1"/>
    <x v="0"/>
    <n v="38"/>
    <n v="1"/>
    <s v="Yes"/>
    <s v="No"/>
    <s v="Yes"/>
    <s v="Yes"/>
    <s v="No"/>
    <s v="Yes"/>
    <s v="Yes"/>
    <n v="1"/>
    <x v="2"/>
    <n v="102.6"/>
    <n v="4009.2"/>
    <x v="1"/>
    <x v="1"/>
    <n v="40"/>
    <n v="5469"/>
    <x v="20"/>
    <x v="0"/>
    <x v="0"/>
    <x v="1"/>
    <b v="0"/>
    <b v="0"/>
    <b v="1"/>
    <b v="0"/>
    <n v="105.50526315789401"/>
    <x v="80"/>
    <b v="0"/>
  </r>
  <r>
    <s v="1478-VPOAD"/>
    <x v="0"/>
    <s v="United States"/>
    <s v="California"/>
    <s v="Calpine"/>
    <n v="96124"/>
    <s v="39.672813, -120.456699"/>
    <n v="39.672812999999998"/>
    <n v="-120.456699"/>
    <x v="1"/>
    <x v="0"/>
    <n v="0"/>
    <x v="0"/>
    <n v="1"/>
    <n v="1"/>
    <s v="No"/>
    <s v="No"/>
    <s v="No"/>
    <s v="No"/>
    <s v="No"/>
    <s v="No"/>
    <s v="No"/>
    <n v="0"/>
    <x v="0"/>
    <n v="43.8"/>
    <n v="43.8"/>
    <x v="1"/>
    <x v="1"/>
    <n v="31"/>
    <n v="4633"/>
    <x v="20"/>
    <x v="0"/>
    <x v="0"/>
    <x v="0"/>
    <b v="0"/>
    <b v="0"/>
    <b v="1"/>
    <b v="0"/>
    <n v="43.8"/>
    <x v="50"/>
    <b v="0"/>
  </r>
  <r>
    <s v="9995-HOTOH"/>
    <x v="0"/>
    <s v="United States"/>
    <s v="California"/>
    <s v="Sierra City"/>
    <n v="96125"/>
    <s v="39.600599, -120.636358"/>
    <n v="39.600599000000003"/>
    <n v="-120.636358"/>
    <x v="0"/>
    <x v="0"/>
    <n v="1"/>
    <x v="0"/>
    <n v="63"/>
    <n v="0"/>
    <s v="No phone service"/>
    <s v="Yes"/>
    <s v="Yes"/>
    <s v="Yes"/>
    <s v="No"/>
    <s v="Yes"/>
    <s v="Yes"/>
    <n v="0"/>
    <x v="0"/>
    <n v="59"/>
    <n v="3707.6"/>
    <x v="1"/>
    <x v="1"/>
    <n v="20"/>
    <n v="5639"/>
    <x v="20"/>
    <x v="0"/>
    <x v="1"/>
    <x v="0"/>
    <b v="0"/>
    <b v="0"/>
    <b v="1"/>
    <b v="0"/>
    <n v="58.850793650793598"/>
    <x v="26"/>
    <b v="0"/>
  </r>
  <r>
    <s v="2988-PLAHS"/>
    <x v="0"/>
    <s v="United States"/>
    <s v="California"/>
    <s v="Sierraville"/>
    <n v="96126"/>
    <s v="39.559709, -120.345639"/>
    <n v="39.559708999999998"/>
    <n v="-120.34563900000001"/>
    <x v="1"/>
    <x v="0"/>
    <n v="0"/>
    <x v="0"/>
    <n v="3"/>
    <n v="1"/>
    <s v="No"/>
    <s v="No"/>
    <s v="No"/>
    <s v="Yes"/>
    <s v="No"/>
    <s v="Yes"/>
    <s v="Yes"/>
    <n v="1"/>
    <x v="0"/>
    <n v="69.95"/>
    <n v="220.45"/>
    <x v="1"/>
    <x v="1"/>
    <n v="67"/>
    <n v="2754"/>
    <x v="20"/>
    <x v="1"/>
    <x v="0"/>
    <x v="0"/>
    <b v="0"/>
    <b v="0"/>
    <b v="1"/>
    <b v="0"/>
    <n v="73.483333333333306"/>
    <x v="10"/>
    <b v="0"/>
  </r>
  <r>
    <s v="1371-OJCEK"/>
    <x v="0"/>
    <s v="United States"/>
    <s v="California"/>
    <s v="Standish"/>
    <n v="96128"/>
    <s v="40.346634, -120.386422"/>
    <n v="40.346634000000002"/>
    <n v="-120.386422"/>
    <x v="1"/>
    <x v="0"/>
    <n v="0"/>
    <x v="0"/>
    <n v="48"/>
    <n v="1"/>
    <s v="Yes"/>
    <s v="No internet service"/>
    <s v="No internet service"/>
    <s v="No internet service"/>
    <s v="No internet service"/>
    <s v="No internet service"/>
    <s v="No internet service"/>
    <n v="0"/>
    <x v="3"/>
    <n v="24.35"/>
    <n v="1133.7"/>
    <x v="1"/>
    <x v="1"/>
    <n v="70"/>
    <n v="4200"/>
    <x v="20"/>
    <x v="1"/>
    <x v="0"/>
    <x v="0"/>
    <b v="1"/>
    <b v="0"/>
    <b v="0"/>
    <b v="0"/>
    <n v="23.618749999999999"/>
    <x v="34"/>
    <b v="0"/>
  </r>
  <r>
    <s v="4999-IEZLT"/>
    <x v="0"/>
    <s v="United States"/>
    <s v="California"/>
    <s v="Susanville"/>
    <n v="96130"/>
    <s v="40.559177, -120.612113"/>
    <n v="40.559176999999998"/>
    <n v="-120.61211299999999"/>
    <x v="0"/>
    <x v="0"/>
    <n v="0"/>
    <x v="0"/>
    <n v="66"/>
    <n v="0"/>
    <s v="No phone service"/>
    <s v="No"/>
    <s v="No"/>
    <s v="No"/>
    <s v="Yes"/>
    <s v="No"/>
    <s v="No"/>
    <n v="0"/>
    <x v="3"/>
    <n v="29.45"/>
    <n v="1983.15"/>
    <x v="1"/>
    <x v="1"/>
    <n v="55"/>
    <n v="5112"/>
    <x v="20"/>
    <x v="1"/>
    <x v="0"/>
    <x v="0"/>
    <b v="0"/>
    <b v="1"/>
    <b v="0"/>
    <b v="0"/>
    <n v="30.047727272727201"/>
    <x v="32"/>
    <b v="0"/>
  </r>
  <r>
    <s v="8883-ANODQ"/>
    <x v="0"/>
    <s v="United States"/>
    <s v="California"/>
    <s v="Termo"/>
    <n v="96132"/>
    <s v="41.027281, -120.669427"/>
    <n v="41.027281000000002"/>
    <n v="-120.669427"/>
    <x v="1"/>
    <x v="0"/>
    <n v="1"/>
    <x v="1"/>
    <n v="68"/>
    <n v="1"/>
    <s v="Yes"/>
    <s v="No"/>
    <s v="Yes"/>
    <s v="Yes"/>
    <s v="No"/>
    <s v="No"/>
    <s v="No"/>
    <n v="1"/>
    <x v="1"/>
    <n v="84.4"/>
    <n v="5746.75"/>
    <x v="1"/>
    <x v="1"/>
    <n v="34"/>
    <n v="5045"/>
    <x v="20"/>
    <x v="0"/>
    <x v="1"/>
    <x v="1"/>
    <b v="0"/>
    <b v="1"/>
    <b v="0"/>
    <b v="0"/>
    <n v="84.511029411764696"/>
    <x v="33"/>
    <b v="0"/>
  </r>
  <r>
    <s v="2351-RRBUE"/>
    <x v="0"/>
    <s v="United States"/>
    <s v="California"/>
    <s v="Tulelake"/>
    <n v="96134"/>
    <s v="41.813521, -121.492666"/>
    <n v="41.813521000000001"/>
    <n v="-121.492666"/>
    <x v="1"/>
    <x v="0"/>
    <n v="1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134.05000000000001"/>
    <x v="1"/>
    <x v="1"/>
    <n v="70"/>
    <n v="3575"/>
    <x v="20"/>
    <x v="1"/>
    <x v="0"/>
    <x v="0"/>
    <b v="1"/>
    <b v="0"/>
    <b v="0"/>
    <b v="1"/>
    <n v="19.149999999999999"/>
    <x v="7"/>
    <b v="0"/>
  </r>
  <r>
    <s v="5980-BDHPY"/>
    <x v="0"/>
    <s v="United States"/>
    <s v="California"/>
    <s v="Wendel"/>
    <n v="96136"/>
    <s v="40.345949, -120.081187"/>
    <n v="40.345948999999997"/>
    <n v="-120.081187"/>
    <x v="0"/>
    <x v="0"/>
    <n v="1"/>
    <x v="0"/>
    <n v="72"/>
    <n v="1"/>
    <s v="Yes"/>
    <s v="Yes"/>
    <s v="Yes"/>
    <s v="Yes"/>
    <s v="Yes"/>
    <s v="Yes"/>
    <s v="Yes"/>
    <n v="1"/>
    <x v="1"/>
    <n v="87.1"/>
    <n v="6230.1"/>
    <x v="1"/>
    <x v="1"/>
    <n v="76"/>
    <n v="5993"/>
    <x v="20"/>
    <x v="0"/>
    <x v="1"/>
    <x v="0"/>
    <b v="0"/>
    <b v="0"/>
    <b v="0"/>
    <b v="0"/>
    <n v="86.529166666666598"/>
    <x v="61"/>
    <b v="1"/>
  </r>
  <r>
    <s v="1498-DQNRX"/>
    <x v="0"/>
    <s v="United States"/>
    <s v="California"/>
    <s v="Westwood"/>
    <n v="96137"/>
    <s v="40.271535, -121.018087"/>
    <n v="40.271535"/>
    <n v="-121.01808699999999"/>
    <x v="1"/>
    <x v="0"/>
    <n v="1"/>
    <x v="0"/>
    <n v="29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573.04999999999995"/>
    <x v="1"/>
    <x v="1"/>
    <n v="59"/>
    <n v="2712"/>
    <x v="20"/>
    <x v="0"/>
    <x v="0"/>
    <x v="0"/>
    <b v="1"/>
    <b v="0"/>
    <b v="0"/>
    <b v="1"/>
    <n v="19.760344827586199"/>
    <x v="41"/>
    <b v="0"/>
  </r>
  <r>
    <s v="9469-WEJBT"/>
    <x v="0"/>
    <s v="United States"/>
    <s v="California"/>
    <s v="Carnelian Bay"/>
    <n v="96140"/>
    <s v="39.227434, -120.091806"/>
    <n v="39.227434000000002"/>
    <n v="-120.09180600000001"/>
    <x v="0"/>
    <x v="0"/>
    <n v="1"/>
    <x v="0"/>
    <n v="37"/>
    <n v="1"/>
    <s v="No"/>
    <s v="No"/>
    <s v="No"/>
    <s v="Yes"/>
    <s v="Yes"/>
    <s v="No"/>
    <s v="Yes"/>
    <n v="1"/>
    <x v="2"/>
    <n v="90.35"/>
    <n v="3419.3"/>
    <x v="1"/>
    <x v="1"/>
    <n v="76"/>
    <n v="3347"/>
    <x v="20"/>
    <x v="0"/>
    <x v="0"/>
    <x v="1"/>
    <b v="0"/>
    <b v="0"/>
    <b v="1"/>
    <b v="0"/>
    <n v="92.413513513513493"/>
    <x v="35"/>
    <b v="0"/>
  </r>
  <r>
    <s v="2581-VKIRT"/>
    <x v="0"/>
    <s v="United States"/>
    <s v="California"/>
    <s v="Kings Beach"/>
    <n v="96143"/>
    <s v="39.246654, -120.029273"/>
    <n v="39.246653999999999"/>
    <n v="-120.029273"/>
    <x v="1"/>
    <x v="0"/>
    <n v="1"/>
    <x v="0"/>
    <n v="59"/>
    <n v="1"/>
    <s v="Yes"/>
    <s v="Yes"/>
    <s v="Yes"/>
    <s v="No"/>
    <s v="Yes"/>
    <s v="No"/>
    <s v="No"/>
    <n v="0"/>
    <x v="0"/>
    <n v="65.5"/>
    <n v="3801.3"/>
    <x v="1"/>
    <x v="1"/>
    <n v="35"/>
    <n v="5631"/>
    <x v="20"/>
    <x v="1"/>
    <x v="0"/>
    <x v="0"/>
    <b v="0"/>
    <b v="0"/>
    <b v="0"/>
    <b v="1"/>
    <n v="64.428813559321995"/>
    <x v="85"/>
    <b v="1"/>
  </r>
  <r>
    <s v="7426-WEIJX"/>
    <x v="0"/>
    <s v="United States"/>
    <s v="California"/>
    <s v="Olympic Valley"/>
    <n v="96146"/>
    <s v="39.191797, -120.212401"/>
    <n v="39.191797000000001"/>
    <n v="-120.212401"/>
    <x v="0"/>
    <x v="1"/>
    <n v="1"/>
    <x v="1"/>
    <n v="60"/>
    <n v="1"/>
    <s v="Yes"/>
    <s v="Yes"/>
    <s v="No"/>
    <s v="No"/>
    <s v="No"/>
    <s v="No"/>
    <s v="No"/>
    <n v="1"/>
    <x v="1"/>
    <n v="80.95"/>
    <n v="4859.1000000000004"/>
    <x v="1"/>
    <x v="1"/>
    <n v="71"/>
    <n v="6214"/>
    <x v="20"/>
    <x v="0"/>
    <x v="0"/>
    <x v="1"/>
    <b v="0"/>
    <b v="0"/>
    <b v="1"/>
    <b v="0"/>
    <n v="80.984999999999999"/>
    <x v="13"/>
    <b v="1"/>
  </r>
  <r>
    <s v="2851-MMUTZ"/>
    <x v="0"/>
    <s v="United States"/>
    <s v="California"/>
    <s v="Tahoe Vista"/>
    <n v="96148"/>
    <s v="39.24124, -120.054765"/>
    <n v="39.241239999999998"/>
    <n v="-120.054765"/>
    <x v="1"/>
    <x v="0"/>
    <n v="0"/>
    <x v="0"/>
    <n v="27"/>
    <n v="1"/>
    <s v="No"/>
    <s v="No"/>
    <s v="Yes"/>
    <s v="No"/>
    <s v="Yes"/>
    <s v="No"/>
    <s v="No"/>
    <n v="1"/>
    <x v="0"/>
    <n v="56.15"/>
    <n v="1439.35"/>
    <x v="1"/>
    <x v="1"/>
    <n v="69"/>
    <n v="3056"/>
    <x v="20"/>
    <x v="0"/>
    <x v="0"/>
    <x v="0"/>
    <b v="0"/>
    <b v="0"/>
    <b v="0"/>
    <b v="1"/>
    <n v="53.3092592592592"/>
    <x v="57"/>
    <b v="0"/>
  </r>
  <r>
    <s v="3307-TLCUD"/>
    <x v="0"/>
    <s v="United States"/>
    <s v="California"/>
    <s v="Los Angeles"/>
    <n v="90001"/>
    <s v="33.973616, -118.24902"/>
    <n v="33.973616"/>
    <n v="-118.24902"/>
    <x v="0"/>
    <x v="0"/>
    <n v="1"/>
    <x v="0"/>
    <n v="17"/>
    <n v="0"/>
    <s v="No phone service"/>
    <s v="Yes"/>
    <s v="No"/>
    <s v="Yes"/>
    <s v="No"/>
    <s v="No"/>
    <s v="No"/>
    <n v="0"/>
    <x v="3"/>
    <n v="34.4"/>
    <n v="592.75"/>
    <x v="1"/>
    <x v="1"/>
    <n v="45"/>
    <n v="4207"/>
    <x v="20"/>
    <x v="0"/>
    <x v="0"/>
    <x v="0"/>
    <b v="0"/>
    <b v="0"/>
    <b v="0"/>
    <b v="1"/>
    <n v="34.867647058823501"/>
    <x v="59"/>
    <b v="0"/>
  </r>
  <r>
    <s v="6625-FLENO"/>
    <x v="0"/>
    <s v="United States"/>
    <s v="California"/>
    <s v="Los Angeles"/>
    <n v="90002"/>
    <s v="33.949255, -118.246978"/>
    <n v="33.949255000000001"/>
    <n v="-118.246978"/>
    <x v="0"/>
    <x v="0"/>
    <n v="1"/>
    <x v="0"/>
    <n v="58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1185.95"/>
    <x v="1"/>
    <x v="1"/>
    <n v="20"/>
    <n v="4927"/>
    <x v="20"/>
    <x v="0"/>
    <x v="1"/>
    <x v="0"/>
    <b v="1"/>
    <b v="0"/>
    <b v="0"/>
    <b v="1"/>
    <n v="20.447413793103401"/>
    <x v="7"/>
    <b v="0"/>
  </r>
  <r>
    <s v="2967-MXRAV"/>
    <x v="0"/>
    <s v="United States"/>
    <s v="California"/>
    <s v="Los Angeles"/>
    <n v="90003"/>
    <s v="33.964131, -118.272783"/>
    <n v="33.964131000000002"/>
    <n v="-118.272783"/>
    <x v="0"/>
    <x v="0"/>
    <n v="1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8.8"/>
    <n v="18.8"/>
    <x v="1"/>
    <x v="1"/>
    <n v="51"/>
    <n v="5160"/>
    <x v="20"/>
    <x v="1"/>
    <x v="0"/>
    <x v="0"/>
    <b v="1"/>
    <b v="0"/>
    <b v="0"/>
    <b v="1"/>
    <n v="18.8"/>
    <x v="53"/>
    <b v="0"/>
  </r>
  <r>
    <s v="8189-HBVRW"/>
    <x v="0"/>
    <s v="United States"/>
    <s v="California"/>
    <s v="Los Angeles"/>
    <n v="90005"/>
    <s v="34.059281, -118.30742"/>
    <n v="34.059280999999999"/>
    <n v="-118.30741999999999"/>
    <x v="1"/>
    <x v="0"/>
    <n v="0"/>
    <x v="0"/>
    <n v="53"/>
    <n v="1"/>
    <s v="Yes"/>
    <s v="Yes"/>
    <s v="Yes"/>
    <s v="Yes"/>
    <s v="No"/>
    <s v="No"/>
    <s v="No"/>
    <n v="0"/>
    <x v="2"/>
    <n v="90.8"/>
    <n v="4921.2"/>
    <x v="1"/>
    <x v="1"/>
    <n v="20"/>
    <n v="5249"/>
    <x v="20"/>
    <x v="0"/>
    <x v="0"/>
    <x v="1"/>
    <b v="0"/>
    <b v="0"/>
    <b v="1"/>
    <b v="0"/>
    <n v="92.852830188679206"/>
    <x v="35"/>
    <b v="1"/>
  </r>
  <r>
    <s v="4163-KIUHY"/>
    <x v="0"/>
    <s v="United States"/>
    <s v="California"/>
    <s v="Los Angeles"/>
    <n v="90006"/>
    <s v="34.048013, -118.293953"/>
    <n v="34.048012999999997"/>
    <n v="-118.293953"/>
    <x v="0"/>
    <x v="0"/>
    <n v="0"/>
    <x v="0"/>
    <n v="35"/>
    <n v="1"/>
    <s v="Yes"/>
    <s v="No internet service"/>
    <s v="No internet service"/>
    <s v="No internet service"/>
    <s v="No internet service"/>
    <s v="No internet service"/>
    <s v="No internet service"/>
    <n v="1"/>
    <x v="3"/>
    <n v="25.6"/>
    <n v="901.25"/>
    <x v="1"/>
    <x v="1"/>
    <n v="56"/>
    <n v="2980"/>
    <x v="20"/>
    <x v="0"/>
    <x v="0"/>
    <x v="0"/>
    <b v="1"/>
    <b v="0"/>
    <b v="1"/>
    <b v="0"/>
    <n v="25.75"/>
    <x v="74"/>
    <b v="0"/>
  </r>
  <r>
    <s v="3500-NSDOA"/>
    <x v="0"/>
    <s v="United States"/>
    <s v="California"/>
    <s v="Los Angeles"/>
    <n v="90008"/>
    <s v="34.008293, -118.346766"/>
    <n v="34.008293000000002"/>
    <n v="-118.346766"/>
    <x v="0"/>
    <x v="0"/>
    <n v="1"/>
    <x v="0"/>
    <n v="68"/>
    <n v="1"/>
    <s v="Yes"/>
    <s v="No"/>
    <s v="Yes"/>
    <s v="No"/>
    <s v="Yes"/>
    <s v="No"/>
    <s v="Yes"/>
    <n v="0"/>
    <x v="1"/>
    <n v="70.8"/>
    <n v="4859.95"/>
    <x v="1"/>
    <x v="1"/>
    <n v="61"/>
    <n v="5540"/>
    <x v="20"/>
    <x v="0"/>
    <x v="1"/>
    <x v="0"/>
    <b v="0"/>
    <b v="1"/>
    <b v="0"/>
    <b v="0"/>
    <n v="71.469852941176399"/>
    <x v="1"/>
    <b v="0"/>
  </r>
  <r>
    <s v="1171-TYKUR"/>
    <x v="0"/>
    <s v="United States"/>
    <s v="California"/>
    <s v="Los Angeles"/>
    <n v="90010"/>
    <s v="34.062125, -118.315709"/>
    <n v="34.062125000000002"/>
    <n v="-118.315709"/>
    <x v="0"/>
    <x v="0"/>
    <n v="1"/>
    <x v="0"/>
    <n v="47"/>
    <n v="1"/>
    <s v="Yes"/>
    <s v="No internet service"/>
    <s v="No internet service"/>
    <s v="No internet service"/>
    <s v="No internet service"/>
    <s v="No internet service"/>
    <s v="No internet service"/>
    <n v="0"/>
    <x v="3"/>
    <n v="25.4"/>
    <n v="1139.2"/>
    <x v="1"/>
    <x v="1"/>
    <n v="33"/>
    <n v="3159"/>
    <x v="20"/>
    <x v="0"/>
    <x v="0"/>
    <x v="0"/>
    <b v="1"/>
    <b v="0"/>
    <b v="1"/>
    <b v="0"/>
    <n v="24.2382978723404"/>
    <x v="74"/>
    <b v="0"/>
  </r>
  <r>
    <s v="3761-FLYZI"/>
    <x v="0"/>
    <s v="United States"/>
    <s v="California"/>
    <s v="Los Angeles"/>
    <n v="90011"/>
    <s v="34.00709, -118.258681"/>
    <n v="34.007089999999998"/>
    <n v="-118.258681"/>
    <x v="1"/>
    <x v="1"/>
    <n v="1"/>
    <x v="0"/>
    <n v="65"/>
    <n v="1"/>
    <s v="Yes"/>
    <s v="No"/>
    <s v="Yes"/>
    <s v="Yes"/>
    <s v="No"/>
    <s v="Yes"/>
    <s v="Yes"/>
    <n v="1"/>
    <x v="2"/>
    <n v="108.8"/>
    <n v="7082.45"/>
    <x v="1"/>
    <x v="1"/>
    <n v="64"/>
    <n v="5225"/>
    <x v="20"/>
    <x v="0"/>
    <x v="0"/>
    <x v="1"/>
    <b v="0"/>
    <b v="0"/>
    <b v="0"/>
    <b v="0"/>
    <n v="108.960769230769"/>
    <x v="65"/>
    <b v="0"/>
  </r>
  <r>
    <s v="1219-NNDDO"/>
    <x v="0"/>
    <s v="United States"/>
    <s v="California"/>
    <s v="Los Angeles"/>
    <n v="90015"/>
    <s v="34.039224, -118.266293"/>
    <n v="34.039223999999997"/>
    <n v="-118.266293"/>
    <x v="1"/>
    <x v="0"/>
    <n v="0"/>
    <x v="0"/>
    <n v="9"/>
    <n v="1"/>
    <s v="Yes"/>
    <s v="No"/>
    <s v="No"/>
    <s v="No"/>
    <s v="No"/>
    <s v="No"/>
    <s v="No"/>
    <n v="1"/>
    <x v="1"/>
    <n v="76.849999999999994"/>
    <n v="663.55"/>
    <x v="1"/>
    <x v="1"/>
    <n v="38"/>
    <n v="4834"/>
    <x v="20"/>
    <x v="0"/>
    <x v="0"/>
    <x v="1"/>
    <b v="0"/>
    <b v="0"/>
    <b v="1"/>
    <b v="0"/>
    <n v="73.727777777777703"/>
    <x v="23"/>
    <b v="0"/>
  </r>
  <r>
    <s v="8388-DMKAE"/>
    <x v="0"/>
    <s v="United States"/>
    <s v="California"/>
    <s v="Los Angeles"/>
    <n v="90016"/>
    <s v="34.028331, -118.354338"/>
    <n v="34.028331000000001"/>
    <n v="-118.354338"/>
    <x v="1"/>
    <x v="0"/>
    <n v="0"/>
    <x v="0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74.65"/>
    <x v="1"/>
    <x v="1"/>
    <n v="37"/>
    <n v="2653"/>
    <x v="20"/>
    <x v="0"/>
    <x v="1"/>
    <x v="0"/>
    <b v="1"/>
    <b v="0"/>
    <b v="0"/>
    <b v="1"/>
    <n v="21.831250000000001"/>
    <x v="7"/>
    <b v="0"/>
  </r>
  <r>
    <s v="4403-BWPAY"/>
    <x v="0"/>
    <s v="United States"/>
    <s v="California"/>
    <s v="Los Angeles"/>
    <n v="90017"/>
    <s v="34.052842, -118.264495"/>
    <n v="34.052841999999998"/>
    <n v="-118.264495"/>
    <x v="0"/>
    <x v="0"/>
    <n v="0"/>
    <x v="0"/>
    <n v="14"/>
    <n v="1"/>
    <s v="Yes"/>
    <s v="No internet service"/>
    <s v="No internet service"/>
    <s v="No internet service"/>
    <s v="No internet service"/>
    <s v="No internet service"/>
    <s v="No internet service"/>
    <n v="1"/>
    <x v="3"/>
    <n v="24.8"/>
    <n v="321.7"/>
    <x v="1"/>
    <x v="1"/>
    <n v="22"/>
    <n v="4527"/>
    <x v="20"/>
    <x v="1"/>
    <x v="0"/>
    <x v="0"/>
    <b v="1"/>
    <b v="1"/>
    <b v="0"/>
    <b v="0"/>
    <n v="22.978571428571399"/>
    <x v="34"/>
    <b v="0"/>
  </r>
  <r>
    <s v="9659-QEQSY"/>
    <x v="0"/>
    <s v="United States"/>
    <s v="California"/>
    <s v="Los Angeles"/>
    <n v="90018"/>
    <s v="34.028735, -118.317236"/>
    <n v="34.028734999999998"/>
    <n v="-118.31723599999999"/>
    <x v="1"/>
    <x v="0"/>
    <n v="0"/>
    <x v="0"/>
    <n v="45"/>
    <n v="1"/>
    <s v="Yes"/>
    <s v="Yes"/>
    <s v="Yes"/>
    <s v="Yes"/>
    <s v="Yes"/>
    <s v="Yes"/>
    <s v="Yes"/>
    <n v="1"/>
    <x v="2"/>
    <n v="115.65"/>
    <n v="5125.5"/>
    <x v="1"/>
    <x v="1"/>
    <n v="75"/>
    <n v="3974"/>
    <x v="20"/>
    <x v="0"/>
    <x v="0"/>
    <x v="1"/>
    <b v="0"/>
    <b v="0"/>
    <b v="1"/>
    <b v="0"/>
    <n v="113.9"/>
    <x v="73"/>
    <b v="1"/>
  </r>
  <r>
    <s v="5405-ZMYXQ"/>
    <x v="0"/>
    <s v="United States"/>
    <s v="California"/>
    <s v="Los Angeles"/>
    <n v="90019"/>
    <s v="34.049841, -118.33846"/>
    <n v="34.049841000000001"/>
    <n v="-118.33846"/>
    <x v="1"/>
    <x v="0"/>
    <n v="0"/>
    <x v="0"/>
    <n v="8"/>
    <n v="1"/>
    <s v="Yes"/>
    <s v="No"/>
    <s v="No"/>
    <s v="No"/>
    <s v="No"/>
    <s v="No"/>
    <s v="No"/>
    <n v="1"/>
    <x v="1"/>
    <n v="74.599999999999994"/>
    <n v="548.9"/>
    <x v="1"/>
    <x v="1"/>
    <n v="57"/>
    <n v="2142"/>
    <x v="20"/>
    <x v="0"/>
    <x v="0"/>
    <x v="1"/>
    <b v="0"/>
    <b v="1"/>
    <b v="0"/>
    <b v="0"/>
    <n v="68.612499999999997"/>
    <x v="25"/>
    <b v="0"/>
  </r>
  <r>
    <s v="1442-OKRJE"/>
    <x v="0"/>
    <s v="United States"/>
    <s v="California"/>
    <s v="Los Angeles"/>
    <n v="90021"/>
    <s v="34.029043, -118.239504"/>
    <n v="34.029043000000001"/>
    <n v="-118.239504"/>
    <x v="0"/>
    <x v="0"/>
    <n v="1"/>
    <x v="1"/>
    <n v="66"/>
    <n v="1"/>
    <s v="No"/>
    <s v="Yes"/>
    <s v="Yes"/>
    <s v="Yes"/>
    <s v="No"/>
    <s v="Yes"/>
    <s v="Yes"/>
    <n v="1"/>
    <x v="2"/>
    <n v="103.15"/>
    <n v="7031.3"/>
    <x v="1"/>
    <x v="1"/>
    <n v="80"/>
    <n v="4663"/>
    <x v="20"/>
    <x v="1"/>
    <x v="0"/>
    <x v="1"/>
    <b v="0"/>
    <b v="0"/>
    <b v="0"/>
    <b v="0"/>
    <n v="106.534848484848"/>
    <x v="4"/>
    <b v="1"/>
  </r>
  <r>
    <s v="4737-AQCPU"/>
    <x v="0"/>
    <s v="United States"/>
    <s v="California"/>
    <s v="Los Angeles"/>
    <n v="90022"/>
    <s v="34.02381, -118.156582"/>
    <n v="34.023809999999997"/>
    <n v="-118.156582"/>
    <x v="0"/>
    <x v="0"/>
    <n v="1"/>
    <x v="0"/>
    <n v="72"/>
    <n v="1"/>
    <s v="Yes"/>
    <s v="Yes"/>
    <s v="Yes"/>
    <s v="Yes"/>
    <s v="Yes"/>
    <s v="No"/>
    <s v="No"/>
    <n v="0"/>
    <x v="1"/>
    <n v="72.099999999999994"/>
    <n v="5016.6499999999996"/>
    <x v="1"/>
    <x v="1"/>
    <n v="42"/>
    <n v="4658"/>
    <x v="20"/>
    <x v="0"/>
    <x v="1"/>
    <x v="0"/>
    <b v="0"/>
    <b v="1"/>
    <b v="0"/>
    <b v="0"/>
    <n v="69.675694444444403"/>
    <x v="66"/>
    <b v="1"/>
  </r>
  <r>
    <s v="2808-CHTDM"/>
    <x v="0"/>
    <s v="United States"/>
    <s v="California"/>
    <s v="Los Angeles"/>
    <n v="90024"/>
    <s v="34.066303, -118.435479"/>
    <n v="34.066302999999998"/>
    <n v="-118.435479"/>
    <x v="1"/>
    <x v="0"/>
    <n v="1"/>
    <x v="1"/>
    <n v="23"/>
    <n v="1"/>
    <s v="Yes"/>
    <s v="No internet service"/>
    <s v="No internet service"/>
    <s v="No internet service"/>
    <s v="No internet service"/>
    <s v="No internet service"/>
    <s v="No internet service"/>
    <n v="0"/>
    <x v="3"/>
    <n v="25.1"/>
    <n v="611.45000000000005"/>
    <x v="1"/>
    <x v="1"/>
    <n v="67"/>
    <n v="2267"/>
    <x v="20"/>
    <x v="0"/>
    <x v="1"/>
    <x v="0"/>
    <b v="1"/>
    <b v="0"/>
    <b v="0"/>
    <b v="1"/>
    <n v="26.584782608695601"/>
    <x v="74"/>
    <b v="0"/>
  </r>
  <r>
    <s v="0793-TWELN"/>
    <x v="0"/>
    <s v="United States"/>
    <s v="California"/>
    <s v="Los Angeles"/>
    <n v="90026"/>
    <s v="34.078991, -118.263804"/>
    <n v="34.078991000000002"/>
    <n v="-118.26380399999999"/>
    <x v="1"/>
    <x v="0"/>
    <n v="0"/>
    <x v="0"/>
    <n v="4"/>
    <n v="1"/>
    <s v="Yes"/>
    <s v="Yes"/>
    <s v="No"/>
    <s v="No"/>
    <s v="No"/>
    <s v="No"/>
    <s v="No"/>
    <n v="1"/>
    <x v="1"/>
    <n v="80.150000000000006"/>
    <n v="319.85000000000002"/>
    <x v="1"/>
    <x v="1"/>
    <n v="62"/>
    <n v="2841"/>
    <x v="20"/>
    <x v="0"/>
    <x v="0"/>
    <x v="1"/>
    <b v="0"/>
    <b v="0"/>
    <b v="1"/>
    <b v="0"/>
    <n v="79.962500000000006"/>
    <x v="13"/>
    <b v="1"/>
  </r>
  <r>
    <s v="3283-WCWXT"/>
    <x v="0"/>
    <s v="United States"/>
    <s v="California"/>
    <s v="Los Angeles"/>
    <n v="90027"/>
    <s v="34.127194, -118.295647"/>
    <n v="34.127194000000003"/>
    <n v="-118.295647"/>
    <x v="0"/>
    <x v="0"/>
    <n v="1"/>
    <x v="1"/>
    <n v="6"/>
    <n v="1"/>
    <s v="Yes"/>
    <s v="No internet service"/>
    <s v="No internet service"/>
    <s v="No internet service"/>
    <s v="No internet service"/>
    <s v="No internet service"/>
    <s v="No internet service"/>
    <n v="0"/>
    <x v="3"/>
    <n v="25.4"/>
    <n v="153.30000000000001"/>
    <x v="1"/>
    <x v="1"/>
    <n v="52"/>
    <n v="2882"/>
    <x v="20"/>
    <x v="0"/>
    <x v="1"/>
    <x v="0"/>
    <b v="1"/>
    <b v="0"/>
    <b v="0"/>
    <b v="1"/>
    <n v="25.55"/>
    <x v="74"/>
    <b v="0"/>
  </r>
  <r>
    <s v="1060-ENTOF"/>
    <x v="0"/>
    <s v="United States"/>
    <s v="California"/>
    <s v="Los Angeles"/>
    <n v="90028"/>
    <s v="34.099869, -118.326843"/>
    <n v="34.099868999999998"/>
    <n v="-118.326843"/>
    <x v="1"/>
    <x v="1"/>
    <n v="1"/>
    <x v="0"/>
    <n v="67"/>
    <n v="1"/>
    <s v="Yes"/>
    <s v="Yes"/>
    <s v="Yes"/>
    <s v="Yes"/>
    <s v="Yes"/>
    <s v="No"/>
    <s v="Yes"/>
    <n v="1"/>
    <x v="2"/>
    <n v="105.4"/>
    <n v="7035.6"/>
    <x v="1"/>
    <x v="1"/>
    <n v="64"/>
    <n v="5703"/>
    <x v="20"/>
    <x v="1"/>
    <x v="0"/>
    <x v="1"/>
    <b v="0"/>
    <b v="1"/>
    <b v="0"/>
    <b v="0"/>
    <n v="105.00895522387999"/>
    <x v="43"/>
    <b v="1"/>
  </r>
  <r>
    <s v="0999-QXNSA"/>
    <x v="0"/>
    <s v="United States"/>
    <s v="California"/>
    <s v="Los Angeles"/>
    <n v="90029"/>
    <s v="34.089953, -118.294824"/>
    <n v="34.089953000000001"/>
    <n v="-118.29482400000001"/>
    <x v="0"/>
    <x v="1"/>
    <n v="0"/>
    <x v="1"/>
    <n v="7"/>
    <n v="1"/>
    <s v="No"/>
    <s v="No"/>
    <s v="No"/>
    <s v="No"/>
    <s v="No"/>
    <s v="No"/>
    <s v="No"/>
    <n v="1"/>
    <x v="0"/>
    <n v="45.75"/>
    <n v="344.2"/>
    <x v="1"/>
    <x v="1"/>
    <n v="57"/>
    <n v="3779"/>
    <x v="20"/>
    <x v="0"/>
    <x v="0"/>
    <x v="0"/>
    <b v="0"/>
    <b v="0"/>
    <b v="0"/>
    <b v="1"/>
    <n v="49.1714285714285"/>
    <x v="30"/>
    <b v="0"/>
  </r>
  <r>
    <s v="5451-MHQOF"/>
    <x v="0"/>
    <s v="United States"/>
    <s v="California"/>
    <s v="Los Angeles"/>
    <n v="90031"/>
    <s v="34.085807, -118.206617"/>
    <n v="34.085807000000003"/>
    <n v="-118.20661699999999"/>
    <x v="0"/>
    <x v="0"/>
    <n v="1"/>
    <x v="0"/>
    <n v="56"/>
    <n v="1"/>
    <s v="Yes"/>
    <s v="No internet service"/>
    <s v="No internet service"/>
    <s v="No internet service"/>
    <s v="No internet service"/>
    <s v="No internet service"/>
    <s v="No internet service"/>
    <n v="1"/>
    <x v="3"/>
    <n v="24.45"/>
    <n v="1431.65"/>
    <x v="1"/>
    <x v="1"/>
    <n v="78"/>
    <n v="5623"/>
    <x v="20"/>
    <x v="1"/>
    <x v="0"/>
    <x v="0"/>
    <b v="1"/>
    <b v="0"/>
    <b v="0"/>
    <b v="1"/>
    <n v="25.5651785714285"/>
    <x v="34"/>
    <b v="0"/>
  </r>
  <r>
    <s v="4836-WNFNO"/>
    <x v="0"/>
    <s v="United States"/>
    <s v="California"/>
    <s v="Los Angeles"/>
    <n v="90032"/>
    <s v="34.078821, -118.177576"/>
    <n v="34.078820999999998"/>
    <n v="-118.177576"/>
    <x v="1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1849.2"/>
    <x v="1"/>
    <x v="1"/>
    <n v="35"/>
    <n v="6126"/>
    <x v="20"/>
    <x v="0"/>
    <x v="1"/>
    <x v="0"/>
    <b v="1"/>
    <b v="1"/>
    <b v="0"/>
    <b v="0"/>
    <n v="25.683333333333302"/>
    <x v="34"/>
    <b v="0"/>
  </r>
  <r>
    <s v="9225-BZLNZ"/>
    <x v="0"/>
    <s v="United States"/>
    <s v="California"/>
    <s v="Los Angeles"/>
    <n v="90033"/>
    <s v="34.050198, -118.210946"/>
    <n v="34.050198000000002"/>
    <n v="-118.21094600000001"/>
    <x v="0"/>
    <x v="0"/>
    <n v="1"/>
    <x v="0"/>
    <n v="72"/>
    <n v="1"/>
    <s v="Yes"/>
    <s v="Yes"/>
    <s v="Yes"/>
    <s v="Yes"/>
    <s v="No"/>
    <s v="Yes"/>
    <s v="Yes"/>
    <n v="1"/>
    <x v="1"/>
    <n v="85.25"/>
    <n v="6083.1"/>
    <x v="1"/>
    <x v="1"/>
    <n v="52"/>
    <n v="6275"/>
    <x v="20"/>
    <x v="0"/>
    <x v="1"/>
    <x v="0"/>
    <b v="0"/>
    <b v="0"/>
    <b v="1"/>
    <b v="0"/>
    <n v="84.487499999999997"/>
    <x v="42"/>
    <b v="1"/>
  </r>
  <r>
    <s v="0354-VXMJC"/>
    <x v="0"/>
    <s v="United States"/>
    <s v="California"/>
    <s v="Los Angeles"/>
    <n v="90034"/>
    <s v="34.030578, -118.399613"/>
    <n v="34.030577999999998"/>
    <n v="-118.399613"/>
    <x v="0"/>
    <x v="0"/>
    <n v="1"/>
    <x v="1"/>
    <n v="23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426.65"/>
    <x v="1"/>
    <x v="1"/>
    <n v="35"/>
    <n v="4617"/>
    <x v="20"/>
    <x v="0"/>
    <x v="1"/>
    <x v="0"/>
    <b v="1"/>
    <b v="1"/>
    <b v="0"/>
    <b v="0"/>
    <n v="18.55"/>
    <x v="41"/>
    <b v="0"/>
  </r>
  <r>
    <s v="4422-QVIJA"/>
    <x v="0"/>
    <s v="United States"/>
    <s v="California"/>
    <s v="Los Angeles"/>
    <n v="90035"/>
    <s v="34.051809, -118.383843"/>
    <n v="34.051808999999999"/>
    <n v="-118.383843"/>
    <x v="1"/>
    <x v="0"/>
    <n v="0"/>
    <x v="1"/>
    <n v="35"/>
    <n v="1"/>
    <s v="Yes"/>
    <s v="No"/>
    <s v="No"/>
    <s v="No"/>
    <s v="No"/>
    <s v="No"/>
    <s v="No"/>
    <n v="0"/>
    <x v="0"/>
    <n v="50.15"/>
    <n v="1655.35"/>
    <x v="1"/>
    <x v="1"/>
    <n v="74"/>
    <n v="5879"/>
    <x v="20"/>
    <x v="0"/>
    <x v="0"/>
    <x v="0"/>
    <b v="0"/>
    <b v="0"/>
    <b v="0"/>
    <b v="1"/>
    <n v="47.295714285714197"/>
    <x v="36"/>
    <b v="0"/>
  </r>
  <r>
    <s v="9365-SRSZE"/>
    <x v="0"/>
    <s v="United States"/>
    <s v="California"/>
    <s v="Los Angeles"/>
    <n v="90036"/>
    <s v="34.070291, -118.349191"/>
    <n v="34.070290999999997"/>
    <n v="-118.349191"/>
    <x v="0"/>
    <x v="1"/>
    <n v="1"/>
    <x v="0"/>
    <n v="27"/>
    <n v="1"/>
    <s v="No"/>
    <s v="No"/>
    <s v="No"/>
    <s v="No"/>
    <s v="No"/>
    <s v="No"/>
    <s v="No"/>
    <n v="1"/>
    <x v="1"/>
    <n v="70.55"/>
    <n v="1943.9"/>
    <x v="1"/>
    <x v="1"/>
    <n v="65"/>
    <n v="2534"/>
    <x v="20"/>
    <x v="0"/>
    <x v="0"/>
    <x v="1"/>
    <b v="0"/>
    <b v="0"/>
    <b v="1"/>
    <b v="0"/>
    <n v="71.996296296296293"/>
    <x v="1"/>
    <b v="0"/>
  </r>
  <r>
    <s v="8332-OSJDW"/>
    <x v="0"/>
    <s v="United States"/>
    <s v="California"/>
    <s v="Los Angeles"/>
    <n v="90038"/>
    <s v="34.088017, -118.327168"/>
    <n v="34.088017000000001"/>
    <n v="-118.327168"/>
    <x v="0"/>
    <x v="0"/>
    <n v="1"/>
    <x v="0"/>
    <n v="12"/>
    <n v="1"/>
    <s v="Yes"/>
    <s v="No internet service"/>
    <s v="No internet service"/>
    <s v="No internet service"/>
    <s v="No internet service"/>
    <s v="No internet service"/>
    <s v="No internet service"/>
    <n v="0"/>
    <x v="3"/>
    <n v="26.4"/>
    <n v="314.95"/>
    <x v="1"/>
    <x v="1"/>
    <n v="65"/>
    <n v="3277"/>
    <x v="20"/>
    <x v="1"/>
    <x v="0"/>
    <x v="0"/>
    <b v="1"/>
    <b v="0"/>
    <b v="0"/>
    <b v="1"/>
    <n v="26.245833333333302"/>
    <x v="96"/>
    <b v="0"/>
  </r>
  <r>
    <s v="4735-BJKOU"/>
    <x v="0"/>
    <s v="United States"/>
    <s v="California"/>
    <s v="Los Angeles"/>
    <n v="90039"/>
    <s v="34.110845, -118.259595"/>
    <n v="34.110844999999998"/>
    <n v="-118.259595"/>
    <x v="1"/>
    <x v="0"/>
    <n v="0"/>
    <x v="0"/>
    <n v="40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804.85"/>
    <x v="1"/>
    <x v="1"/>
    <n v="64"/>
    <n v="3915"/>
    <x v="20"/>
    <x v="0"/>
    <x v="1"/>
    <x v="0"/>
    <b v="1"/>
    <b v="0"/>
    <b v="0"/>
    <b v="1"/>
    <n v="20.12125"/>
    <x v="7"/>
    <b v="0"/>
  </r>
  <r>
    <s v="0274-JKUJR"/>
    <x v="0"/>
    <s v="United States"/>
    <s v="California"/>
    <s v="Los Angeles"/>
    <n v="90040"/>
    <s v="33.994524, -118.149953"/>
    <n v="33.994523999999998"/>
    <n v="-118.149953"/>
    <x v="0"/>
    <x v="0"/>
    <n v="1"/>
    <x v="1"/>
    <n v="7"/>
    <n v="0"/>
    <s v="No phone service"/>
    <s v="Yes"/>
    <s v="Yes"/>
    <s v="Yes"/>
    <s v="No"/>
    <s v="Yes"/>
    <s v="Yes"/>
    <n v="0"/>
    <x v="0"/>
    <n v="58.85"/>
    <n v="465.7"/>
    <x v="1"/>
    <x v="1"/>
    <n v="76"/>
    <n v="3332"/>
    <x v="20"/>
    <x v="0"/>
    <x v="0"/>
    <x v="0"/>
    <b v="0"/>
    <b v="0"/>
    <b v="0"/>
    <b v="1"/>
    <n v="66.528571428571396"/>
    <x v="26"/>
    <b v="0"/>
  </r>
  <r>
    <s v="5740-YHGTW"/>
    <x v="0"/>
    <s v="United States"/>
    <s v="California"/>
    <s v="Los Angeles"/>
    <n v="90041"/>
    <s v="34.137412, -118.207607"/>
    <n v="34.137411999999998"/>
    <n v="-118.207607"/>
    <x v="0"/>
    <x v="0"/>
    <n v="1"/>
    <x v="1"/>
    <n v="70"/>
    <n v="1"/>
    <s v="Yes"/>
    <s v="Yes"/>
    <s v="Yes"/>
    <s v="No"/>
    <s v="No"/>
    <s v="Yes"/>
    <s v="No"/>
    <n v="1"/>
    <x v="2"/>
    <n v="97.55"/>
    <n v="6669.05"/>
    <x v="1"/>
    <x v="1"/>
    <n v="49"/>
    <n v="4551"/>
    <x v="20"/>
    <x v="0"/>
    <x v="0"/>
    <x v="1"/>
    <b v="0"/>
    <b v="1"/>
    <b v="0"/>
    <b v="0"/>
    <n v="95.272142857142796"/>
    <x v="12"/>
    <b v="1"/>
  </r>
  <r>
    <s v="8917-SZTTJ"/>
    <x v="0"/>
    <s v="United States"/>
    <s v="California"/>
    <s v="Los Angeles"/>
    <n v="90042"/>
    <s v="34.11572, -118.192754"/>
    <n v="34.115720000000003"/>
    <n v="-118.19275399999999"/>
    <x v="0"/>
    <x v="0"/>
    <n v="1"/>
    <x v="1"/>
    <n v="60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161.75"/>
    <x v="1"/>
    <x v="1"/>
    <n v="50"/>
    <n v="6315"/>
    <x v="20"/>
    <x v="0"/>
    <x v="1"/>
    <x v="0"/>
    <b v="1"/>
    <b v="1"/>
    <b v="0"/>
    <b v="0"/>
    <n v="19.362500000000001"/>
    <x v="41"/>
    <b v="0"/>
  </r>
  <r>
    <s v="1696-MZVAU"/>
    <x v="0"/>
    <s v="United States"/>
    <s v="California"/>
    <s v="Los Angeles"/>
    <n v="90043"/>
    <s v="33.988543, -118.334081"/>
    <n v="33.988543"/>
    <n v="-118.334081"/>
    <x v="0"/>
    <x v="0"/>
    <n v="1"/>
    <x v="0"/>
    <n v="39"/>
    <n v="0"/>
    <s v="No phone service"/>
    <s v="No"/>
    <s v="No"/>
    <s v="No"/>
    <s v="No"/>
    <s v="No"/>
    <s v="No"/>
    <n v="1"/>
    <x v="3"/>
    <n v="25.25"/>
    <n v="947.75"/>
    <x v="1"/>
    <x v="1"/>
    <n v="21"/>
    <n v="4259"/>
    <x v="20"/>
    <x v="1"/>
    <x v="0"/>
    <x v="0"/>
    <b v="0"/>
    <b v="1"/>
    <b v="0"/>
    <b v="0"/>
    <n v="24.301282051282001"/>
    <x v="74"/>
    <b v="0"/>
  </r>
  <r>
    <s v="7359-WWYJV"/>
    <x v="0"/>
    <s v="United States"/>
    <s v="California"/>
    <s v="Los Angeles"/>
    <n v="90044"/>
    <s v="33.952714, -118.292061"/>
    <n v="33.952714"/>
    <n v="-118.292061"/>
    <x v="0"/>
    <x v="0"/>
    <n v="1"/>
    <x v="0"/>
    <n v="72"/>
    <n v="1"/>
    <s v="Yes"/>
    <s v="Yes"/>
    <s v="Yes"/>
    <s v="Yes"/>
    <s v="Yes"/>
    <s v="Yes"/>
    <s v="Yes"/>
    <n v="0"/>
    <x v="2"/>
    <n v="114.45"/>
    <n v="8375.0499999999993"/>
    <x v="1"/>
    <x v="1"/>
    <n v="53"/>
    <n v="6274"/>
    <x v="20"/>
    <x v="0"/>
    <x v="1"/>
    <x v="1"/>
    <b v="0"/>
    <b v="1"/>
    <b v="0"/>
    <b v="0"/>
    <n v="116.320138888888"/>
    <x v="69"/>
    <b v="1"/>
  </r>
  <r>
    <s v="4906-ZHGPK"/>
    <x v="0"/>
    <s v="United States"/>
    <s v="California"/>
    <s v="Los Angeles"/>
    <n v="90046"/>
    <s v="34.108455, -118.362081"/>
    <n v="34.108454999999999"/>
    <n v="-118.362081"/>
    <x v="0"/>
    <x v="0"/>
    <n v="1"/>
    <x v="0"/>
    <n v="54"/>
    <n v="1"/>
    <s v="Yes"/>
    <s v="No"/>
    <s v="Yes"/>
    <s v="No"/>
    <s v="Yes"/>
    <s v="Yes"/>
    <s v="No"/>
    <n v="1"/>
    <x v="1"/>
    <n v="70.7"/>
    <n v="3770"/>
    <x v="1"/>
    <x v="1"/>
    <n v="77"/>
    <n v="5276"/>
    <x v="20"/>
    <x v="1"/>
    <x v="0"/>
    <x v="0"/>
    <b v="0"/>
    <b v="0"/>
    <b v="1"/>
    <b v="0"/>
    <n v="69.814814814814795"/>
    <x v="1"/>
    <b v="0"/>
  </r>
  <r>
    <s v="3795-GWTRD"/>
    <x v="0"/>
    <s v="United States"/>
    <s v="California"/>
    <s v="Los Angeles"/>
    <n v="90048"/>
    <s v="34.072945, -118.37267"/>
    <n v="34.072944999999997"/>
    <n v="-118.37267"/>
    <x v="1"/>
    <x v="0"/>
    <n v="1"/>
    <x v="0"/>
    <n v="63"/>
    <n v="1"/>
    <s v="No"/>
    <s v="Yes"/>
    <s v="Yes"/>
    <s v="Yes"/>
    <s v="Yes"/>
    <s v="Yes"/>
    <s v="No"/>
    <n v="0"/>
    <x v="1"/>
    <n v="75.55"/>
    <n v="4707.8500000000004"/>
    <x v="1"/>
    <x v="1"/>
    <n v="64"/>
    <n v="4626"/>
    <x v="20"/>
    <x v="0"/>
    <x v="1"/>
    <x v="0"/>
    <b v="0"/>
    <b v="1"/>
    <b v="0"/>
    <b v="0"/>
    <n v="74.727777777777703"/>
    <x v="17"/>
    <b v="1"/>
  </r>
  <r>
    <s v="1298-PHBTI"/>
    <x v="0"/>
    <s v="United States"/>
    <s v="California"/>
    <s v="Los Angeles"/>
    <n v="90049"/>
    <s v="34.091829, -118.491244"/>
    <n v="34.091828999999997"/>
    <n v="-118.49124399999999"/>
    <x v="0"/>
    <x v="0"/>
    <n v="1"/>
    <x v="1"/>
    <n v="71"/>
    <n v="1"/>
    <s v="Yes"/>
    <s v="No"/>
    <s v="Yes"/>
    <s v="No"/>
    <s v="Yes"/>
    <s v="No"/>
    <s v="No"/>
    <n v="1"/>
    <x v="1"/>
    <n v="84.8"/>
    <n v="6152.4"/>
    <x v="1"/>
    <x v="1"/>
    <n v="43"/>
    <n v="5952"/>
    <x v="20"/>
    <x v="0"/>
    <x v="1"/>
    <x v="1"/>
    <b v="0"/>
    <b v="0"/>
    <b v="1"/>
    <b v="0"/>
    <n v="86.653521126760495"/>
    <x v="33"/>
    <b v="0"/>
  </r>
  <r>
    <s v="6223-DHJGV"/>
    <x v="0"/>
    <s v="United States"/>
    <s v="California"/>
    <s v="Los Angeles"/>
    <n v="90056"/>
    <s v="33.987945, -118.370442"/>
    <n v="33.987945000000003"/>
    <n v="-118.370442"/>
    <x v="1"/>
    <x v="0"/>
    <n v="0"/>
    <x v="0"/>
    <n v="42"/>
    <n v="1"/>
    <s v="No"/>
    <s v="No internet service"/>
    <s v="No internet service"/>
    <s v="No internet service"/>
    <s v="No internet service"/>
    <s v="No internet service"/>
    <s v="No internet service"/>
    <n v="1"/>
    <x v="3"/>
    <n v="20.65"/>
    <n v="958.1"/>
    <x v="1"/>
    <x v="1"/>
    <n v="49"/>
    <n v="5956"/>
    <x v="20"/>
    <x v="1"/>
    <x v="0"/>
    <x v="0"/>
    <b v="1"/>
    <b v="0"/>
    <b v="0"/>
    <b v="1"/>
    <n v="22.8119047619047"/>
    <x v="7"/>
    <b v="0"/>
  </r>
  <r>
    <s v="6961-MJKBO"/>
    <x v="0"/>
    <s v="United States"/>
    <s v="California"/>
    <s v="Los Angeles"/>
    <n v="90057"/>
    <s v="34.061918, -118.277939"/>
    <n v="34.061917999999999"/>
    <n v="-118.277939"/>
    <x v="0"/>
    <x v="0"/>
    <n v="0"/>
    <x v="0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943"/>
    <x v="1"/>
    <x v="1"/>
    <n v="72"/>
    <n v="4342"/>
    <x v="20"/>
    <x v="0"/>
    <x v="1"/>
    <x v="0"/>
    <b v="1"/>
    <b v="0"/>
    <b v="0"/>
    <b v="0"/>
    <n v="20.063829787233999"/>
    <x v="7"/>
    <b v="0"/>
  </r>
  <r>
    <s v="8158-WPEZG"/>
    <x v="0"/>
    <s v="United States"/>
    <s v="California"/>
    <s v="Los Angeles"/>
    <n v="90061"/>
    <s v="33.92128, -118.274186"/>
    <n v="33.921280000000003"/>
    <n v="-118.274186"/>
    <x v="0"/>
    <x v="0"/>
    <n v="0"/>
    <x v="0"/>
    <n v="11"/>
    <n v="0"/>
    <s v="No phone service"/>
    <s v="No"/>
    <s v="Yes"/>
    <s v="No"/>
    <s v="Yes"/>
    <s v="No"/>
    <s v="No"/>
    <n v="1"/>
    <x v="0"/>
    <n v="35.65"/>
    <n v="425.1"/>
    <x v="1"/>
    <x v="1"/>
    <n v="61"/>
    <n v="4986"/>
    <x v="20"/>
    <x v="0"/>
    <x v="0"/>
    <x v="0"/>
    <b v="0"/>
    <b v="0"/>
    <b v="1"/>
    <b v="0"/>
    <n v="38.645454545454498"/>
    <x v="27"/>
    <b v="0"/>
  </r>
  <r>
    <s v="4918-FYJNT"/>
    <x v="0"/>
    <s v="United States"/>
    <s v="California"/>
    <s v="Los Angeles"/>
    <n v="90063"/>
    <s v="34.044271, -118.185237"/>
    <n v="34.044271000000002"/>
    <n v="-118.185237"/>
    <x v="1"/>
    <x v="1"/>
    <n v="1"/>
    <x v="0"/>
    <n v="55"/>
    <n v="1"/>
    <s v="Yes"/>
    <s v="No"/>
    <s v="Yes"/>
    <s v="Yes"/>
    <s v="Yes"/>
    <s v="No"/>
    <s v="No"/>
    <n v="0"/>
    <x v="2"/>
    <n v="90.45"/>
    <n v="5044.8"/>
    <x v="1"/>
    <x v="1"/>
    <n v="42"/>
    <n v="5140"/>
    <x v="20"/>
    <x v="0"/>
    <x v="0"/>
    <x v="1"/>
    <b v="0"/>
    <b v="0"/>
    <b v="1"/>
    <b v="0"/>
    <n v="91.723636363636302"/>
    <x v="35"/>
    <b v="0"/>
  </r>
  <r>
    <s v="0727-BNRLG"/>
    <x v="0"/>
    <s v="United States"/>
    <s v="California"/>
    <s v="Los Angeles"/>
    <n v="90064"/>
    <s v="34.037251, -118.423573"/>
    <n v="34.037250999999998"/>
    <n v="-118.423573"/>
    <x v="0"/>
    <x v="0"/>
    <n v="0"/>
    <x v="0"/>
    <n v="69"/>
    <n v="1"/>
    <s v="Yes"/>
    <s v="No"/>
    <s v="Yes"/>
    <s v="Yes"/>
    <s v="Yes"/>
    <s v="Yes"/>
    <s v="No"/>
    <n v="1"/>
    <x v="2"/>
    <n v="97.65"/>
    <n v="6743.55"/>
    <x v="1"/>
    <x v="1"/>
    <n v="20"/>
    <n v="5709"/>
    <x v="20"/>
    <x v="0"/>
    <x v="1"/>
    <x v="1"/>
    <b v="0"/>
    <b v="1"/>
    <b v="0"/>
    <b v="0"/>
    <n v="97.732608695652104"/>
    <x v="12"/>
    <b v="0"/>
  </r>
  <r>
    <s v="4854-CIDCF"/>
    <x v="0"/>
    <s v="United States"/>
    <s v="California"/>
    <s v="Los Angeles"/>
    <n v="90065"/>
    <s v="34.108833, -118.229715"/>
    <n v="34.108832999999997"/>
    <n v="-118.229715"/>
    <x v="1"/>
    <x v="1"/>
    <n v="0"/>
    <x v="0"/>
    <n v="3"/>
    <n v="1"/>
    <s v="No"/>
    <s v="No"/>
    <s v="No"/>
    <s v="Yes"/>
    <s v="No"/>
    <s v="No"/>
    <s v="No"/>
    <n v="0"/>
    <x v="1"/>
    <n v="73.849999999999994"/>
    <n v="196.4"/>
    <x v="1"/>
    <x v="1"/>
    <n v="74"/>
    <n v="2868"/>
    <x v="20"/>
    <x v="0"/>
    <x v="0"/>
    <x v="1"/>
    <b v="0"/>
    <b v="0"/>
    <b v="1"/>
    <b v="0"/>
    <n v="65.466666666666598"/>
    <x v="44"/>
    <b v="0"/>
  </r>
  <r>
    <s v="3280-MRDOF"/>
    <x v="0"/>
    <s v="United States"/>
    <s v="California"/>
    <s v="Los Angeles"/>
    <n v="90067"/>
    <s v="34.057496, -118.413959"/>
    <n v="34.057496"/>
    <n v="-118.41395900000001"/>
    <x v="0"/>
    <x v="1"/>
    <n v="0"/>
    <x v="0"/>
    <n v="30"/>
    <n v="1"/>
    <s v="Yes"/>
    <s v="No"/>
    <s v="No"/>
    <s v="Yes"/>
    <s v="Yes"/>
    <s v="Yes"/>
    <s v="No"/>
    <n v="1"/>
    <x v="0"/>
    <n v="69.099999999999994"/>
    <n v="2093.9"/>
    <x v="1"/>
    <x v="1"/>
    <n v="75"/>
    <n v="3415"/>
    <x v="20"/>
    <x v="0"/>
    <x v="1"/>
    <x v="0"/>
    <b v="0"/>
    <b v="1"/>
    <b v="0"/>
    <b v="0"/>
    <n v="69.796666666666596"/>
    <x v="10"/>
    <b v="0"/>
  </r>
  <r>
    <s v="6435-SRWBJ"/>
    <x v="0"/>
    <s v="United States"/>
    <s v="California"/>
    <s v="Los Angeles"/>
    <n v="90068"/>
    <s v="34.137411, -118.328915"/>
    <n v="34.137411"/>
    <n v="-118.32891499999999"/>
    <x v="1"/>
    <x v="0"/>
    <n v="0"/>
    <x v="0"/>
    <n v="5"/>
    <n v="1"/>
    <s v="Yes"/>
    <s v="No"/>
    <s v="No"/>
    <s v="Yes"/>
    <s v="Yes"/>
    <s v="No"/>
    <s v="No"/>
    <n v="1"/>
    <x v="1"/>
    <n v="82.75"/>
    <n v="417.75"/>
    <x v="1"/>
    <x v="1"/>
    <n v="36"/>
    <n v="5269"/>
    <x v="20"/>
    <x v="0"/>
    <x v="0"/>
    <x v="1"/>
    <b v="0"/>
    <b v="0"/>
    <b v="1"/>
    <b v="0"/>
    <n v="83.55"/>
    <x v="31"/>
    <b v="0"/>
  </r>
  <r>
    <s v="9964-WBQDJ"/>
    <x v="0"/>
    <s v="United States"/>
    <s v="California"/>
    <s v="West Hollywood"/>
    <n v="90069"/>
    <s v="34.093781, -118.381061"/>
    <n v="34.093781"/>
    <n v="-118.381061"/>
    <x v="1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1"/>
    <x v="3"/>
    <n v="24.4"/>
    <n v="1725.4"/>
    <x v="1"/>
    <x v="1"/>
    <n v="56"/>
    <n v="4412"/>
    <x v="20"/>
    <x v="0"/>
    <x v="1"/>
    <x v="0"/>
    <b v="1"/>
    <b v="1"/>
    <b v="0"/>
    <b v="0"/>
    <n v="24.301408450704201"/>
    <x v="34"/>
    <b v="0"/>
  </r>
  <r>
    <s v="6303-KFWSL"/>
    <x v="0"/>
    <s v="United States"/>
    <s v="California"/>
    <s v="Los Angeles"/>
    <n v="90071"/>
    <s v="34.052917, -118.255178"/>
    <n v="34.052917000000001"/>
    <n v="-118.255178"/>
    <x v="1"/>
    <x v="0"/>
    <n v="0"/>
    <x v="0"/>
    <n v="29"/>
    <n v="1"/>
    <s v="Yes"/>
    <s v="No"/>
    <s v="Yes"/>
    <s v="No"/>
    <s v="No"/>
    <s v="No"/>
    <s v="No"/>
    <n v="1"/>
    <x v="0"/>
    <n v="55.25"/>
    <n v="1620.2"/>
    <x v="1"/>
    <x v="1"/>
    <n v="55"/>
    <n v="5481"/>
    <x v="20"/>
    <x v="1"/>
    <x v="0"/>
    <x v="0"/>
    <b v="0"/>
    <b v="0"/>
    <b v="1"/>
    <b v="0"/>
    <n v="55.8689655172413"/>
    <x v="5"/>
    <b v="0"/>
  </r>
  <r>
    <s v="1702-CCFNJ"/>
    <x v="0"/>
    <s v="United States"/>
    <s v="California"/>
    <s v="Los Angeles"/>
    <n v="90077"/>
    <s v="34.102084, -118.451629"/>
    <n v="34.102083999999998"/>
    <n v="-118.451629"/>
    <x v="0"/>
    <x v="0"/>
    <n v="1"/>
    <x v="0"/>
    <n v="52"/>
    <n v="1"/>
    <s v="Yes"/>
    <s v="No"/>
    <s v="Yes"/>
    <s v="No"/>
    <s v="Yes"/>
    <s v="No"/>
    <s v="No"/>
    <n v="0"/>
    <x v="0"/>
    <n v="61.35"/>
    <n v="3169.55"/>
    <x v="1"/>
    <x v="1"/>
    <n v="49"/>
    <n v="4729"/>
    <x v="20"/>
    <x v="0"/>
    <x v="0"/>
    <x v="0"/>
    <b v="0"/>
    <b v="0"/>
    <b v="0"/>
    <b v="0"/>
    <n v="60.952884615384598"/>
    <x v="55"/>
    <b v="0"/>
  </r>
  <r>
    <s v="8932-CZHRQ"/>
    <x v="0"/>
    <s v="United States"/>
    <s v="California"/>
    <s v="Bell"/>
    <n v="90201"/>
    <s v="33.970343, -118.171368"/>
    <n v="33.970343"/>
    <n v="-118.171368"/>
    <x v="0"/>
    <x v="0"/>
    <n v="0"/>
    <x v="0"/>
    <n v="68"/>
    <n v="1"/>
    <s v="Yes"/>
    <s v="Yes"/>
    <s v="Yes"/>
    <s v="Yes"/>
    <s v="No"/>
    <s v="No"/>
    <s v="Yes"/>
    <n v="0"/>
    <x v="1"/>
    <n v="76.75"/>
    <n v="5233.25"/>
    <x v="1"/>
    <x v="1"/>
    <n v="33"/>
    <n v="5395"/>
    <x v="20"/>
    <x v="1"/>
    <x v="0"/>
    <x v="0"/>
    <b v="0"/>
    <b v="1"/>
    <b v="0"/>
    <b v="0"/>
    <n v="76.959558823529406"/>
    <x v="23"/>
    <b v="1"/>
  </r>
  <r>
    <s v="0386-CWRGM"/>
    <x v="0"/>
    <s v="United States"/>
    <s v="California"/>
    <s v="Beverly Hills"/>
    <n v="90210"/>
    <s v="34.099891, -118.414338"/>
    <n v="34.099891"/>
    <n v="-118.414338"/>
    <x v="1"/>
    <x v="0"/>
    <n v="1"/>
    <x v="1"/>
    <n v="46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967.85"/>
    <x v="1"/>
    <x v="1"/>
    <n v="47"/>
    <n v="2320"/>
    <x v="20"/>
    <x v="0"/>
    <x v="1"/>
    <x v="0"/>
    <b v="1"/>
    <b v="0"/>
    <b v="0"/>
    <b v="1"/>
    <n v="21.040217391304299"/>
    <x v="41"/>
    <b v="0"/>
  </r>
  <r>
    <s v="5515-RUGKN"/>
    <x v="0"/>
    <s v="United States"/>
    <s v="California"/>
    <s v="Beverly Hills"/>
    <n v="90211"/>
    <s v="34.063947, -118.383001"/>
    <n v="34.063946999999999"/>
    <n v="-118.38300099999999"/>
    <x v="0"/>
    <x v="0"/>
    <n v="0"/>
    <x v="0"/>
    <n v="8"/>
    <n v="1"/>
    <s v="No"/>
    <s v="No"/>
    <s v="No"/>
    <s v="No"/>
    <s v="No"/>
    <s v="No"/>
    <s v="Yes"/>
    <n v="1"/>
    <x v="0"/>
    <n v="54.75"/>
    <n v="438.05"/>
    <x v="1"/>
    <x v="1"/>
    <n v="53"/>
    <n v="5317"/>
    <x v="20"/>
    <x v="0"/>
    <x v="0"/>
    <x v="0"/>
    <b v="0"/>
    <b v="1"/>
    <b v="0"/>
    <b v="0"/>
    <n v="54.756250000000001"/>
    <x v="37"/>
    <b v="0"/>
  </r>
  <r>
    <s v="0404-AHASP"/>
    <x v="0"/>
    <s v="United States"/>
    <s v="California"/>
    <s v="Beverly Hills"/>
    <n v="90212"/>
    <s v="34.062095, -118.401508"/>
    <n v="34.062094999999999"/>
    <n v="-118.40150800000001"/>
    <x v="0"/>
    <x v="0"/>
    <n v="1"/>
    <x v="0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421.9"/>
    <x v="1"/>
    <x v="1"/>
    <n v="36"/>
    <n v="6436"/>
    <x v="20"/>
    <x v="0"/>
    <x v="1"/>
    <x v="0"/>
    <b v="1"/>
    <b v="1"/>
    <b v="0"/>
    <b v="0"/>
    <n v="19.748611111111099"/>
    <x v="41"/>
    <b v="0"/>
  </r>
  <r>
    <s v="7279-NMVJC"/>
    <x v="0"/>
    <s v="United States"/>
    <s v="California"/>
    <s v="Compton"/>
    <n v="90220"/>
    <s v="33.88151, -118.234451"/>
    <n v="33.881509999999999"/>
    <n v="-118.23445100000001"/>
    <x v="1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323.14999999999998"/>
    <x v="1"/>
    <x v="1"/>
    <n v="70"/>
    <n v="2093"/>
    <x v="20"/>
    <x v="1"/>
    <x v="0"/>
    <x v="0"/>
    <b v="1"/>
    <b v="0"/>
    <b v="0"/>
    <b v="0"/>
    <n v="19.0088235294117"/>
    <x v="41"/>
    <b v="0"/>
  </r>
  <r>
    <s v="2081-VEYEH"/>
    <x v="0"/>
    <s v="United States"/>
    <s v="California"/>
    <s v="Compton"/>
    <n v="90221"/>
    <s v="33.885811, -118.206459"/>
    <n v="33.885810999999997"/>
    <n v="-118.206459"/>
    <x v="0"/>
    <x v="0"/>
    <n v="0"/>
    <x v="0"/>
    <n v="3"/>
    <n v="1"/>
    <s v="No"/>
    <s v="No"/>
    <s v="Yes"/>
    <s v="Yes"/>
    <s v="Yes"/>
    <s v="Yes"/>
    <s v="Yes"/>
    <n v="1"/>
    <x v="2"/>
    <n v="107.95"/>
    <n v="318.60000000000002"/>
    <x v="1"/>
    <x v="1"/>
    <n v="70"/>
    <n v="5653"/>
    <x v="20"/>
    <x v="0"/>
    <x v="0"/>
    <x v="1"/>
    <b v="0"/>
    <b v="0"/>
    <b v="1"/>
    <b v="0"/>
    <n v="106.2"/>
    <x v="76"/>
    <b v="0"/>
  </r>
  <r>
    <s v="6407-UTSLV"/>
    <x v="0"/>
    <s v="United States"/>
    <s v="California"/>
    <s v="Compton"/>
    <n v="90222"/>
    <s v="33.912246, -118.236773"/>
    <n v="33.912246000000003"/>
    <n v="-118.236773"/>
    <x v="1"/>
    <x v="1"/>
    <n v="0"/>
    <x v="0"/>
    <n v="2"/>
    <n v="1"/>
    <s v="No"/>
    <s v="No"/>
    <s v="Yes"/>
    <s v="No"/>
    <s v="No"/>
    <s v="Yes"/>
    <s v="No"/>
    <n v="1"/>
    <x v="1"/>
    <n v="83.8"/>
    <n v="163.69999999999999"/>
    <x v="1"/>
    <x v="1"/>
    <n v="53"/>
    <n v="2885"/>
    <x v="20"/>
    <x v="0"/>
    <x v="0"/>
    <x v="1"/>
    <b v="0"/>
    <b v="0"/>
    <b v="0"/>
    <b v="0"/>
    <n v="81.849999999999994"/>
    <x v="47"/>
    <b v="0"/>
  </r>
  <r>
    <s v="9060-HJJRW"/>
    <x v="0"/>
    <s v="United States"/>
    <s v="California"/>
    <s v="Culver City"/>
    <n v="90232"/>
    <s v="34.019323, -118.391902"/>
    <n v="34.019323"/>
    <n v="-118.391902"/>
    <x v="1"/>
    <x v="0"/>
    <n v="0"/>
    <x v="0"/>
    <n v="51"/>
    <n v="0"/>
    <s v="No phone service"/>
    <s v="No"/>
    <s v="Yes"/>
    <s v="Yes"/>
    <s v="No"/>
    <s v="Yes"/>
    <s v="Yes"/>
    <n v="1"/>
    <x v="0"/>
    <n v="56.4"/>
    <n v="2928.5"/>
    <x v="1"/>
    <x v="1"/>
    <n v="62"/>
    <n v="4380"/>
    <x v="20"/>
    <x v="1"/>
    <x v="0"/>
    <x v="0"/>
    <b v="0"/>
    <b v="1"/>
    <b v="0"/>
    <b v="0"/>
    <n v="57.421568627450903"/>
    <x v="57"/>
    <b v="0"/>
  </r>
  <r>
    <s v="2587-YNLES"/>
    <x v="0"/>
    <s v="United States"/>
    <s v="California"/>
    <s v="Downey"/>
    <n v="90240"/>
    <s v="33.956228, -118.120993"/>
    <n v="33.956228000000003"/>
    <n v="-118.120993"/>
    <x v="1"/>
    <x v="0"/>
    <n v="1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100.35"/>
    <x v="1"/>
    <x v="1"/>
    <n v="42"/>
    <n v="5874"/>
    <x v="20"/>
    <x v="0"/>
    <x v="1"/>
    <x v="0"/>
    <b v="1"/>
    <b v="0"/>
    <b v="0"/>
    <b v="1"/>
    <n v="16.724999999999898"/>
    <x v="7"/>
    <b v="0"/>
  </r>
  <r>
    <s v="7398-SKNQZ"/>
    <x v="0"/>
    <s v="United States"/>
    <s v="California"/>
    <s v="Downey"/>
    <n v="90241"/>
    <s v="33.940884, -118.128628"/>
    <n v="33.940883999999997"/>
    <n v="-118.12862800000001"/>
    <x v="1"/>
    <x v="0"/>
    <n v="1"/>
    <x v="0"/>
    <n v="3"/>
    <n v="1"/>
    <s v="Yes"/>
    <s v="No"/>
    <s v="No"/>
    <s v="No"/>
    <s v="No"/>
    <s v="Yes"/>
    <s v="Yes"/>
    <n v="0"/>
    <x v="2"/>
    <n v="94.9"/>
    <n v="273.2"/>
    <x v="1"/>
    <x v="1"/>
    <n v="58"/>
    <n v="2330"/>
    <x v="20"/>
    <x v="0"/>
    <x v="0"/>
    <x v="1"/>
    <b v="0"/>
    <b v="0"/>
    <b v="1"/>
    <b v="0"/>
    <n v="91.066666666666606"/>
    <x v="15"/>
    <b v="0"/>
  </r>
  <r>
    <s v="5935-FCCNB"/>
    <x v="0"/>
    <s v="United States"/>
    <s v="California"/>
    <s v="Downey"/>
    <n v="90242"/>
    <s v="33.921793, -118.140588"/>
    <n v="33.921793000000001"/>
    <n v="-118.14058799999999"/>
    <x v="1"/>
    <x v="1"/>
    <n v="0"/>
    <x v="0"/>
    <n v="17"/>
    <n v="1"/>
    <s v="Yes"/>
    <s v="No"/>
    <s v="No"/>
    <s v="No"/>
    <s v="No"/>
    <s v="Yes"/>
    <s v="Yes"/>
    <n v="1"/>
    <x v="2"/>
    <n v="94.2"/>
    <n v="1608.15"/>
    <x v="1"/>
    <x v="1"/>
    <n v="54"/>
    <n v="4425"/>
    <x v="20"/>
    <x v="0"/>
    <x v="0"/>
    <x v="1"/>
    <b v="0"/>
    <b v="0"/>
    <b v="1"/>
    <b v="0"/>
    <n v="94.597058823529395"/>
    <x v="15"/>
    <b v="0"/>
  </r>
  <r>
    <s v="1958-RNRKS"/>
    <x v="0"/>
    <s v="United States"/>
    <s v="California"/>
    <s v="El Segundo"/>
    <n v="90245"/>
    <s v="33.917145, -118.401554"/>
    <n v="33.917144999999998"/>
    <n v="-118.401554"/>
    <x v="0"/>
    <x v="0"/>
    <n v="1"/>
    <x v="0"/>
    <n v="30"/>
    <n v="1"/>
    <s v="Yes"/>
    <s v="No"/>
    <s v="No"/>
    <s v="No"/>
    <s v="No"/>
    <s v="No"/>
    <s v="No"/>
    <n v="0"/>
    <x v="0"/>
    <n v="49.9"/>
    <n v="1441.95"/>
    <x v="1"/>
    <x v="1"/>
    <n v="45"/>
    <n v="3712"/>
    <x v="20"/>
    <x v="0"/>
    <x v="0"/>
    <x v="0"/>
    <b v="0"/>
    <b v="0"/>
    <b v="1"/>
    <b v="0"/>
    <n v="48.064999999999998"/>
    <x v="58"/>
    <b v="0"/>
  </r>
  <r>
    <s v="5136-RGMZO"/>
    <x v="0"/>
    <s v="United States"/>
    <s v="California"/>
    <s v="Gardena"/>
    <n v="90247"/>
    <s v="33.890853, -118.297967"/>
    <n v="33.890853"/>
    <n v="-118.297967"/>
    <x v="0"/>
    <x v="0"/>
    <n v="0"/>
    <x v="0"/>
    <n v="31"/>
    <n v="1"/>
    <s v="Yes"/>
    <s v="No"/>
    <s v="Yes"/>
    <s v="No"/>
    <s v="Yes"/>
    <s v="Yes"/>
    <s v="No"/>
    <n v="1"/>
    <x v="1"/>
    <n v="71.05"/>
    <n v="2168.15"/>
    <x v="1"/>
    <x v="1"/>
    <n v="37"/>
    <n v="4443"/>
    <x v="20"/>
    <x v="0"/>
    <x v="0"/>
    <x v="0"/>
    <b v="0"/>
    <b v="0"/>
    <b v="1"/>
    <b v="0"/>
    <n v="69.940322580645102"/>
    <x v="29"/>
    <b v="0"/>
  </r>
  <r>
    <s v="8345-MVDYC"/>
    <x v="0"/>
    <s v="United States"/>
    <s v="California"/>
    <s v="Gardena"/>
    <n v="90248"/>
    <s v="33.876482, -118.284077"/>
    <n v="33.876482000000003"/>
    <n v="-118.284077"/>
    <x v="1"/>
    <x v="0"/>
    <n v="0"/>
    <x v="0"/>
    <n v="45"/>
    <n v="1"/>
    <s v="No"/>
    <s v="Yes"/>
    <s v="No"/>
    <s v="Yes"/>
    <s v="Yes"/>
    <s v="Yes"/>
    <s v="Yes"/>
    <n v="0"/>
    <x v="1"/>
    <n v="81.650000000000006"/>
    <n v="3618.7"/>
    <x v="1"/>
    <x v="1"/>
    <n v="41"/>
    <n v="5937"/>
    <x v="20"/>
    <x v="0"/>
    <x v="1"/>
    <x v="0"/>
    <b v="0"/>
    <b v="0"/>
    <b v="0"/>
    <b v="0"/>
    <n v="80.4155555555555"/>
    <x v="46"/>
    <b v="1"/>
  </r>
  <r>
    <s v="8226-BXGES"/>
    <x v="0"/>
    <s v="United States"/>
    <s v="California"/>
    <s v="Gardena"/>
    <n v="90249"/>
    <s v="33.90139, -118.315697"/>
    <n v="33.901389999999999"/>
    <n v="-118.315697"/>
    <x v="0"/>
    <x v="0"/>
    <n v="1"/>
    <x v="0"/>
    <n v="64"/>
    <n v="1"/>
    <s v="Yes"/>
    <s v="Yes"/>
    <s v="Yes"/>
    <s v="Yes"/>
    <s v="No"/>
    <s v="No"/>
    <s v="No"/>
    <n v="0"/>
    <x v="1"/>
    <n v="89.45"/>
    <n v="5692.65"/>
    <x v="1"/>
    <x v="1"/>
    <n v="67"/>
    <n v="5519"/>
    <x v="20"/>
    <x v="1"/>
    <x v="0"/>
    <x v="1"/>
    <b v="0"/>
    <b v="0"/>
    <b v="0"/>
    <b v="0"/>
    <n v="88.947656249999994"/>
    <x v="54"/>
    <b v="1"/>
  </r>
  <r>
    <s v="9705-IOVQQ"/>
    <x v="0"/>
    <s v="United States"/>
    <s v="California"/>
    <s v="Huntington Park"/>
    <n v="90255"/>
    <s v="33.97803, -118.217141"/>
    <n v="33.978029999999997"/>
    <n v="-118.217141"/>
    <x v="0"/>
    <x v="1"/>
    <n v="1"/>
    <x v="1"/>
    <n v="61"/>
    <n v="1"/>
    <s v="Yes"/>
    <s v="No"/>
    <s v="Yes"/>
    <s v="No"/>
    <s v="No"/>
    <s v="Yes"/>
    <s v="Yes"/>
    <n v="0"/>
    <x v="2"/>
    <n v="99"/>
    <n v="5969.3"/>
    <x v="1"/>
    <x v="1"/>
    <n v="20"/>
    <n v="5177"/>
    <x v="20"/>
    <x v="1"/>
    <x v="0"/>
    <x v="1"/>
    <b v="0"/>
    <b v="0"/>
    <b v="1"/>
    <b v="0"/>
    <n v="97.8573770491803"/>
    <x v="20"/>
    <b v="0"/>
  </r>
  <r>
    <s v="1015-OWJKI"/>
    <x v="0"/>
    <s v="United States"/>
    <s v="California"/>
    <s v="Lawndale"/>
    <n v="90260"/>
    <s v="33.88856, -118.351813"/>
    <n v="33.888559999999998"/>
    <n v="-118.3518130000000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05"/>
    <n v="19.05"/>
    <x v="1"/>
    <x v="1"/>
    <n v="59"/>
    <n v="5279"/>
    <x v="20"/>
    <x v="0"/>
    <x v="0"/>
    <x v="0"/>
    <b v="1"/>
    <b v="0"/>
    <b v="0"/>
    <b v="1"/>
    <n v="19.05"/>
    <x v="41"/>
    <b v="0"/>
  </r>
  <r>
    <s v="2040-XBAVJ"/>
    <x v="0"/>
    <s v="United States"/>
    <s v="California"/>
    <s v="Malibu"/>
    <n v="90263"/>
    <s v="34.037037, -118.705803"/>
    <n v="34.037036999999998"/>
    <n v="-118.705803"/>
    <x v="0"/>
    <x v="0"/>
    <n v="1"/>
    <x v="1"/>
    <n v="72"/>
    <n v="1"/>
    <s v="Yes"/>
    <s v="Yes"/>
    <s v="Yes"/>
    <s v="Yes"/>
    <s v="Yes"/>
    <s v="Yes"/>
    <s v="Yes"/>
    <n v="0"/>
    <x v="2"/>
    <n v="114.45"/>
    <n v="8100.55"/>
    <x v="1"/>
    <x v="1"/>
    <n v="32"/>
    <n v="4700"/>
    <x v="20"/>
    <x v="0"/>
    <x v="1"/>
    <x v="1"/>
    <b v="0"/>
    <b v="0"/>
    <b v="0"/>
    <b v="0"/>
    <n v="112.507638888888"/>
    <x v="69"/>
    <b v="1"/>
  </r>
  <r>
    <s v="8887-IPQNC"/>
    <x v="0"/>
    <s v="United States"/>
    <s v="California"/>
    <s v="Manhattan Beach"/>
    <n v="90266"/>
    <s v="33.889632, -118.39737"/>
    <n v="33.889631999999999"/>
    <n v="-118.39737"/>
    <x v="1"/>
    <x v="0"/>
    <n v="1"/>
    <x v="0"/>
    <n v="7"/>
    <n v="1"/>
    <s v="No"/>
    <s v="No"/>
    <s v="No"/>
    <s v="No"/>
    <s v="No"/>
    <s v="No"/>
    <s v="No"/>
    <n v="1"/>
    <x v="0"/>
    <n v="44.25"/>
    <n v="313.45"/>
    <x v="1"/>
    <x v="1"/>
    <n v="58"/>
    <n v="5014"/>
    <x v="20"/>
    <x v="0"/>
    <x v="0"/>
    <x v="0"/>
    <b v="0"/>
    <b v="0"/>
    <b v="0"/>
    <b v="1"/>
    <n v="44.778571428571396"/>
    <x v="28"/>
    <b v="0"/>
  </r>
  <r>
    <s v="8646-JCOMS"/>
    <x v="0"/>
    <s v="United States"/>
    <s v="California"/>
    <s v="Maywood"/>
    <n v="90270"/>
    <s v="33.988572, -118.186565"/>
    <n v="33.988571999999998"/>
    <n v="-118.186565"/>
    <x v="1"/>
    <x v="0"/>
    <n v="1"/>
    <x v="0"/>
    <n v="66"/>
    <n v="1"/>
    <s v="Yes"/>
    <s v="No"/>
    <s v="Yes"/>
    <s v="Yes"/>
    <s v="Yes"/>
    <s v="No"/>
    <s v="No"/>
    <n v="1"/>
    <x v="2"/>
    <n v="90.55"/>
    <n v="6130.95"/>
    <x v="1"/>
    <x v="1"/>
    <n v="38"/>
    <n v="4958"/>
    <x v="20"/>
    <x v="1"/>
    <x v="0"/>
    <x v="1"/>
    <b v="0"/>
    <b v="0"/>
    <b v="0"/>
    <b v="0"/>
    <n v="92.893181818181802"/>
    <x v="35"/>
    <b v="0"/>
  </r>
  <r>
    <s v="1222-KJNZD"/>
    <x v="0"/>
    <s v="United States"/>
    <s v="California"/>
    <s v="Palos Verdes Peninsula"/>
    <n v="90274"/>
    <s v="33.788208, -118.404955"/>
    <n v="33.788207999999997"/>
    <n v="-118.404955"/>
    <x v="0"/>
    <x v="0"/>
    <n v="1"/>
    <x v="1"/>
    <n v="40"/>
    <n v="1"/>
    <s v="No"/>
    <s v="No internet service"/>
    <s v="No internet service"/>
    <s v="No internet service"/>
    <s v="No internet service"/>
    <s v="No internet service"/>
    <s v="No internet service"/>
    <n v="1"/>
    <x v="3"/>
    <n v="20.399999999999999"/>
    <n v="745.3"/>
    <x v="1"/>
    <x v="1"/>
    <n v="72"/>
    <n v="5918"/>
    <x v="20"/>
    <x v="0"/>
    <x v="0"/>
    <x v="0"/>
    <b v="1"/>
    <b v="0"/>
    <b v="0"/>
    <b v="0"/>
    <n v="18.6325"/>
    <x v="7"/>
    <b v="0"/>
  </r>
  <r>
    <s v="0106-GHRQR"/>
    <x v="0"/>
    <s v="United States"/>
    <s v="California"/>
    <s v="Rancho Palos Verdes"/>
    <n v="90275"/>
    <s v="33.753146, -118.367459"/>
    <n v="33.753146000000001"/>
    <n v="-118.367459"/>
    <x v="0"/>
    <x v="0"/>
    <n v="0"/>
    <x v="0"/>
    <n v="16"/>
    <n v="1"/>
    <s v="Yes"/>
    <s v="No"/>
    <s v="Yes"/>
    <s v="Yes"/>
    <s v="No"/>
    <s v="No"/>
    <s v="Yes"/>
    <n v="1"/>
    <x v="1"/>
    <n v="71.400000000000006"/>
    <n v="1212.0999999999999"/>
    <x v="1"/>
    <x v="1"/>
    <n v="39"/>
    <n v="3360"/>
    <x v="20"/>
    <x v="0"/>
    <x v="0"/>
    <x v="0"/>
    <b v="0"/>
    <b v="0"/>
    <b v="0"/>
    <b v="0"/>
    <n v="75.756249999999994"/>
    <x v="29"/>
    <b v="0"/>
  </r>
  <r>
    <s v="3768-VHXQO"/>
    <x v="0"/>
    <s v="United States"/>
    <s v="California"/>
    <s v="Redondo Beach"/>
    <n v="90278"/>
    <s v="33.873395, -118.37019"/>
    <n v="33.873395000000002"/>
    <n v="-118.37018999999999"/>
    <x v="0"/>
    <x v="0"/>
    <n v="1"/>
    <x v="0"/>
    <n v="67"/>
    <n v="1"/>
    <s v="Yes"/>
    <s v="No internet service"/>
    <s v="No internet service"/>
    <s v="No internet service"/>
    <s v="No internet service"/>
    <s v="No internet service"/>
    <s v="No internet service"/>
    <n v="0"/>
    <x v="3"/>
    <n v="24.85"/>
    <n v="1583.5"/>
    <x v="1"/>
    <x v="1"/>
    <n v="51"/>
    <n v="4833"/>
    <x v="20"/>
    <x v="0"/>
    <x v="1"/>
    <x v="0"/>
    <b v="1"/>
    <b v="1"/>
    <b v="0"/>
    <b v="0"/>
    <n v="23.634328358208901"/>
    <x v="34"/>
    <b v="0"/>
  </r>
  <r>
    <s v="8952-WCVCD"/>
    <x v="0"/>
    <s v="United States"/>
    <s v="California"/>
    <s v="South Gate"/>
    <n v="90280"/>
    <s v="33.944624, -118.192615"/>
    <n v="33.944623999999997"/>
    <n v="-118.192615"/>
    <x v="1"/>
    <x v="0"/>
    <n v="1"/>
    <x v="0"/>
    <n v="41"/>
    <n v="1"/>
    <s v="No"/>
    <s v="Yes"/>
    <s v="Yes"/>
    <s v="Yes"/>
    <s v="No"/>
    <s v="Yes"/>
    <s v="Yes"/>
    <n v="1"/>
    <x v="2"/>
    <n v="104.45"/>
    <n v="4162.05"/>
    <x v="1"/>
    <x v="1"/>
    <n v="65"/>
    <n v="2719"/>
    <x v="20"/>
    <x v="1"/>
    <x v="0"/>
    <x v="1"/>
    <b v="0"/>
    <b v="0"/>
    <b v="0"/>
    <b v="0"/>
    <n v="101.513414634146"/>
    <x v="3"/>
    <b v="1"/>
  </r>
  <r>
    <s v="2418-TPEUN"/>
    <x v="0"/>
    <s v="United States"/>
    <s v="California"/>
    <s v="Topanga"/>
    <n v="90290"/>
    <s v="34.115192, -118.61017"/>
    <n v="34.115192"/>
    <n v="-118.61017"/>
    <x v="1"/>
    <x v="0"/>
    <n v="1"/>
    <x v="1"/>
    <n v="56"/>
    <n v="1"/>
    <s v="No"/>
    <s v="No internet service"/>
    <s v="No internet service"/>
    <s v="No internet service"/>
    <s v="No internet service"/>
    <s v="No internet service"/>
    <s v="No internet service"/>
    <n v="1"/>
    <x v="3"/>
    <n v="19.8"/>
    <n v="1119.9000000000001"/>
    <x v="1"/>
    <x v="1"/>
    <n v="59"/>
    <n v="4681"/>
    <x v="20"/>
    <x v="0"/>
    <x v="1"/>
    <x v="0"/>
    <b v="1"/>
    <b v="1"/>
    <b v="0"/>
    <b v="0"/>
    <n v="19.998214285714202"/>
    <x v="41"/>
    <b v="0"/>
  </r>
  <r>
    <s v="3963-RYFNS"/>
    <x v="0"/>
    <s v="United States"/>
    <s v="California"/>
    <s v="Venice"/>
    <n v="90291"/>
    <s v="33.991782, -118.479229"/>
    <n v="33.991782000000001"/>
    <n v="-118.479229"/>
    <x v="1"/>
    <x v="0"/>
    <n v="0"/>
    <x v="0"/>
    <n v="72"/>
    <n v="1"/>
    <s v="Yes"/>
    <s v="Yes"/>
    <s v="Yes"/>
    <s v="Yes"/>
    <s v="Yes"/>
    <s v="Yes"/>
    <s v="Yes"/>
    <n v="1"/>
    <x v="2"/>
    <n v="116.45"/>
    <n v="8013.55"/>
    <x v="1"/>
    <x v="1"/>
    <n v="20"/>
    <n v="5567"/>
    <x v="20"/>
    <x v="0"/>
    <x v="1"/>
    <x v="1"/>
    <b v="0"/>
    <b v="0"/>
    <b v="0"/>
    <b v="0"/>
    <n v="111.29930555555499"/>
    <x v="94"/>
    <b v="1"/>
  </r>
  <r>
    <s v="8540-ZQGEA"/>
    <x v="0"/>
    <s v="United States"/>
    <s v="California"/>
    <s v="Playa Del Rey"/>
    <n v="90293"/>
    <s v="33.947305, -118.439841"/>
    <n v="33.947305"/>
    <n v="-118.439841"/>
    <x v="1"/>
    <x v="0"/>
    <n v="1"/>
    <x v="0"/>
    <n v="54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1102.4000000000001"/>
    <x v="1"/>
    <x v="1"/>
    <n v="40"/>
    <n v="4212"/>
    <x v="20"/>
    <x v="0"/>
    <x v="1"/>
    <x v="0"/>
    <b v="1"/>
    <b v="1"/>
    <b v="0"/>
    <b v="0"/>
    <n v="20.4148148148148"/>
    <x v="7"/>
    <b v="0"/>
  </r>
  <r>
    <s v="1320-REHCS"/>
    <x v="0"/>
    <s v="United States"/>
    <s v="California"/>
    <s v="Inglewood"/>
    <n v="90301"/>
    <s v="33.956445, -118.358634"/>
    <n v="33.956445000000002"/>
    <n v="-118.358634"/>
    <x v="0"/>
    <x v="1"/>
    <n v="0"/>
    <x v="0"/>
    <n v="52"/>
    <n v="1"/>
    <s v="Yes"/>
    <s v="No"/>
    <s v="Yes"/>
    <s v="Yes"/>
    <s v="Yes"/>
    <s v="Yes"/>
    <s v="Yes"/>
    <n v="1"/>
    <x v="2"/>
    <n v="110.75"/>
    <n v="5832"/>
    <x v="1"/>
    <x v="1"/>
    <n v="46"/>
    <n v="4993"/>
    <x v="20"/>
    <x v="0"/>
    <x v="0"/>
    <x v="1"/>
    <b v="0"/>
    <b v="0"/>
    <b v="1"/>
    <b v="0"/>
    <n v="112.153846153846"/>
    <x v="56"/>
    <b v="0"/>
  </r>
  <r>
    <s v="4137-JOPHL"/>
    <x v="0"/>
    <s v="United States"/>
    <s v="California"/>
    <s v="Inglewood"/>
    <n v="90302"/>
    <s v="33.975332, -118.355252"/>
    <n v="33.975332000000002"/>
    <n v="-118.35525199999999"/>
    <x v="1"/>
    <x v="0"/>
    <n v="0"/>
    <x v="0"/>
    <n v="50"/>
    <n v="1"/>
    <s v="No"/>
    <s v="No"/>
    <s v="No"/>
    <s v="Yes"/>
    <s v="Yes"/>
    <s v="No"/>
    <s v="Yes"/>
    <n v="1"/>
    <x v="1"/>
    <n v="89.7"/>
    <n v="4304.5"/>
    <x v="1"/>
    <x v="1"/>
    <n v="45"/>
    <n v="5306"/>
    <x v="20"/>
    <x v="0"/>
    <x v="1"/>
    <x v="1"/>
    <b v="0"/>
    <b v="0"/>
    <b v="0"/>
    <b v="0"/>
    <n v="86.09"/>
    <x v="54"/>
    <b v="0"/>
  </r>
  <r>
    <s v="7801-CEDNV"/>
    <x v="0"/>
    <s v="United States"/>
    <s v="California"/>
    <s v="Inglewood"/>
    <n v="90304"/>
    <s v="33.936827, -118.359824"/>
    <n v="33.936827000000001"/>
    <n v="-118.359824"/>
    <x v="0"/>
    <x v="0"/>
    <n v="1"/>
    <x v="0"/>
    <n v="27"/>
    <n v="1"/>
    <s v="No"/>
    <s v="Yes"/>
    <s v="No"/>
    <s v="No"/>
    <s v="No"/>
    <s v="No"/>
    <s v="No"/>
    <n v="0"/>
    <x v="0"/>
    <n v="48.7"/>
    <n v="1421.75"/>
    <x v="1"/>
    <x v="1"/>
    <n v="30"/>
    <n v="3560"/>
    <x v="20"/>
    <x v="1"/>
    <x v="0"/>
    <x v="0"/>
    <b v="0"/>
    <b v="1"/>
    <b v="0"/>
    <b v="0"/>
    <n v="52.657407407407398"/>
    <x v="38"/>
    <b v="1"/>
  </r>
  <r>
    <s v="2057-BOYKM"/>
    <x v="0"/>
    <s v="United States"/>
    <s v="California"/>
    <s v="Inglewood"/>
    <n v="90305"/>
    <s v="33.958134, -118.330905"/>
    <n v="33.958134000000001"/>
    <n v="-118.330905"/>
    <x v="1"/>
    <x v="1"/>
    <n v="1"/>
    <x v="0"/>
    <n v="72"/>
    <n v="1"/>
    <s v="Yes"/>
    <s v="Yes"/>
    <s v="Yes"/>
    <s v="Yes"/>
    <s v="Yes"/>
    <s v="No"/>
    <s v="No"/>
    <n v="1"/>
    <x v="2"/>
    <n v="96.6"/>
    <n v="6827.5"/>
    <x v="1"/>
    <x v="1"/>
    <n v="78"/>
    <n v="5153"/>
    <x v="20"/>
    <x v="0"/>
    <x v="1"/>
    <x v="1"/>
    <b v="0"/>
    <b v="0"/>
    <b v="0"/>
    <b v="0"/>
    <n v="94.8263888888888"/>
    <x v="22"/>
    <b v="1"/>
  </r>
  <r>
    <s v="3658-QQJYD"/>
    <x v="0"/>
    <s v="United States"/>
    <s v="California"/>
    <s v="Santa Monica"/>
    <n v="90401"/>
    <s v="34.015481, -118.493231"/>
    <n v="34.015481000000001"/>
    <n v="-118.49323099999999"/>
    <x v="0"/>
    <x v="0"/>
    <n v="0"/>
    <x v="0"/>
    <n v="62"/>
    <n v="1"/>
    <s v="No"/>
    <s v="Yes"/>
    <s v="Yes"/>
    <s v="No"/>
    <s v="No"/>
    <s v="Yes"/>
    <s v="Yes"/>
    <n v="1"/>
    <x v="1"/>
    <n v="74.3"/>
    <n v="4698.05"/>
    <x v="1"/>
    <x v="1"/>
    <n v="77"/>
    <n v="5974"/>
    <x v="20"/>
    <x v="1"/>
    <x v="0"/>
    <x v="0"/>
    <b v="0"/>
    <b v="1"/>
    <b v="0"/>
    <b v="0"/>
    <n v="75.775000000000006"/>
    <x v="25"/>
    <b v="1"/>
  </r>
  <r>
    <s v="1803-BGNBD"/>
    <x v="0"/>
    <s v="United States"/>
    <s v="California"/>
    <s v="Santa Monica"/>
    <n v="90402"/>
    <s v="34.035849, -118.503508"/>
    <n v="34.035848999999999"/>
    <n v="-118.503508"/>
    <x v="1"/>
    <x v="0"/>
    <n v="0"/>
    <x v="0"/>
    <n v="12"/>
    <n v="1"/>
    <s v="No"/>
    <s v="No"/>
    <s v="Yes"/>
    <s v="No"/>
    <s v="Yes"/>
    <s v="No"/>
    <s v="No"/>
    <n v="1"/>
    <x v="0"/>
    <n v="54.3"/>
    <n v="654.5"/>
    <x v="1"/>
    <x v="1"/>
    <n v="63"/>
    <n v="3854"/>
    <x v="20"/>
    <x v="0"/>
    <x v="0"/>
    <x v="0"/>
    <b v="0"/>
    <b v="0"/>
    <b v="1"/>
    <b v="0"/>
    <n v="54.5416666666666"/>
    <x v="37"/>
    <b v="0"/>
  </r>
  <r>
    <s v="0134-XWXCE"/>
    <x v="0"/>
    <s v="United States"/>
    <s v="California"/>
    <s v="Santa Monica"/>
    <n v="90403"/>
    <s v="34.031529, -118.491156"/>
    <n v="34.031528999999999"/>
    <n v="-118.491156"/>
    <x v="1"/>
    <x v="1"/>
    <n v="0"/>
    <x v="0"/>
    <n v="44"/>
    <n v="1"/>
    <s v="No"/>
    <s v="No"/>
    <s v="No"/>
    <s v="Yes"/>
    <s v="Yes"/>
    <s v="Yes"/>
    <s v="Yes"/>
    <n v="0"/>
    <x v="1"/>
    <n v="74.849999999999994"/>
    <n v="3268.05"/>
    <x v="1"/>
    <x v="1"/>
    <n v="71"/>
    <n v="3253"/>
    <x v="20"/>
    <x v="1"/>
    <x v="0"/>
    <x v="0"/>
    <b v="0"/>
    <b v="0"/>
    <b v="0"/>
    <b v="0"/>
    <n v="74.2738636363636"/>
    <x v="25"/>
    <b v="0"/>
  </r>
  <r>
    <s v="6950-TWMYB"/>
    <x v="0"/>
    <s v="United States"/>
    <s v="California"/>
    <s v="Santa Monica"/>
    <n v="90404"/>
    <s v="34.026334, -118.474222"/>
    <n v="34.026333999999999"/>
    <n v="-118.474222"/>
    <x v="0"/>
    <x v="0"/>
    <n v="1"/>
    <x v="1"/>
    <n v="54"/>
    <n v="1"/>
    <s v="No"/>
    <s v="No"/>
    <s v="Yes"/>
    <s v="No"/>
    <s v="Yes"/>
    <s v="No"/>
    <s v="No"/>
    <n v="1"/>
    <x v="1"/>
    <n v="79.95"/>
    <n v="4362.05"/>
    <x v="1"/>
    <x v="1"/>
    <n v="48"/>
    <n v="4387"/>
    <x v="20"/>
    <x v="0"/>
    <x v="1"/>
    <x v="1"/>
    <b v="0"/>
    <b v="0"/>
    <b v="0"/>
    <b v="0"/>
    <n v="80.778703703703698"/>
    <x v="16"/>
    <b v="0"/>
  </r>
  <r>
    <s v="5848-FHRFC"/>
    <x v="0"/>
    <s v="United States"/>
    <s v="California"/>
    <s v="Santa Monica"/>
    <n v="90405"/>
    <s v="34.005439, -118.477507"/>
    <n v="34.005439000000003"/>
    <n v="-118.477507"/>
    <x v="1"/>
    <x v="0"/>
    <n v="0"/>
    <x v="0"/>
    <n v="68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1386.9"/>
    <x v="1"/>
    <x v="1"/>
    <n v="63"/>
    <n v="5740"/>
    <x v="20"/>
    <x v="0"/>
    <x v="1"/>
    <x v="0"/>
    <b v="1"/>
    <b v="0"/>
    <b v="0"/>
    <b v="0"/>
    <n v="20.395588235294099"/>
    <x v="7"/>
    <b v="0"/>
  </r>
  <r>
    <s v="2243-FNMMI"/>
    <x v="0"/>
    <s v="United States"/>
    <s v="California"/>
    <s v="Torrance"/>
    <n v="90501"/>
    <s v="33.833699, -118.314387"/>
    <n v="33.833699000000003"/>
    <n v="-118.314387"/>
    <x v="0"/>
    <x v="0"/>
    <n v="0"/>
    <x v="0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415.4"/>
    <x v="1"/>
    <x v="1"/>
    <n v="32"/>
    <n v="4958"/>
    <x v="20"/>
    <x v="0"/>
    <x v="0"/>
    <x v="0"/>
    <b v="1"/>
    <b v="0"/>
    <b v="0"/>
    <b v="1"/>
    <n v="20.77"/>
    <x v="41"/>
    <b v="0"/>
  </r>
  <r>
    <s v="2511-MORQY"/>
    <x v="0"/>
    <s v="United States"/>
    <s v="California"/>
    <s v="Torrance"/>
    <n v="90502"/>
    <s v="33.833181, -118.292062"/>
    <n v="33.833181000000003"/>
    <n v="-118.292062"/>
    <x v="0"/>
    <x v="0"/>
    <n v="1"/>
    <x v="0"/>
    <n v="50"/>
    <n v="1"/>
    <s v="Yes"/>
    <s v="No"/>
    <s v="No"/>
    <s v="Yes"/>
    <s v="No"/>
    <s v="No"/>
    <s v="No"/>
    <n v="0"/>
    <x v="0"/>
    <n v="54.9"/>
    <n v="2614.1"/>
    <x v="1"/>
    <x v="1"/>
    <n v="41"/>
    <n v="4322"/>
    <x v="20"/>
    <x v="1"/>
    <x v="0"/>
    <x v="0"/>
    <b v="0"/>
    <b v="0"/>
    <b v="0"/>
    <b v="0"/>
    <n v="52.281999999999996"/>
    <x v="37"/>
    <b v="0"/>
  </r>
  <r>
    <s v="5356-KZCKT"/>
    <x v="0"/>
    <s v="United States"/>
    <s v="California"/>
    <s v="Torrance"/>
    <n v="90503"/>
    <s v="33.840399, -118.353714"/>
    <n v="33.840398999999998"/>
    <n v="-118.353714"/>
    <x v="0"/>
    <x v="0"/>
    <n v="0"/>
    <x v="0"/>
    <n v="58"/>
    <n v="1"/>
    <s v="Yes"/>
    <s v="No internet service"/>
    <s v="No internet service"/>
    <s v="No internet service"/>
    <s v="No internet service"/>
    <s v="No internet service"/>
    <s v="No internet service"/>
    <n v="1"/>
    <x v="3"/>
    <n v="24.45"/>
    <n v="1513.6"/>
    <x v="1"/>
    <x v="1"/>
    <n v="38"/>
    <n v="6490"/>
    <x v="20"/>
    <x v="0"/>
    <x v="1"/>
    <x v="0"/>
    <b v="1"/>
    <b v="1"/>
    <b v="0"/>
    <b v="0"/>
    <n v="26.0965517241379"/>
    <x v="34"/>
    <b v="0"/>
  </r>
  <r>
    <s v="9470-XCCEM"/>
    <x v="0"/>
    <s v="United States"/>
    <s v="California"/>
    <s v="Torrance"/>
    <n v="90504"/>
    <s v="33.867257, -118.330794"/>
    <n v="33.867257000000002"/>
    <n v="-118.330794"/>
    <x v="0"/>
    <x v="0"/>
    <n v="1"/>
    <x v="1"/>
    <n v="35"/>
    <n v="1"/>
    <s v="Yes"/>
    <s v="No"/>
    <s v="Yes"/>
    <s v="No"/>
    <s v="No"/>
    <s v="Yes"/>
    <s v="No"/>
    <n v="1"/>
    <x v="1"/>
    <n v="89.65"/>
    <n v="3161.6"/>
    <x v="1"/>
    <x v="1"/>
    <n v="34"/>
    <n v="2622"/>
    <x v="20"/>
    <x v="0"/>
    <x v="0"/>
    <x v="1"/>
    <b v="0"/>
    <b v="0"/>
    <b v="0"/>
    <b v="0"/>
    <n v="90.331428571428503"/>
    <x v="54"/>
    <b v="0"/>
  </r>
  <r>
    <s v="6519-CFDBX"/>
    <x v="0"/>
    <s v="United States"/>
    <s v="California"/>
    <s v="Torrance"/>
    <n v="90505"/>
    <s v="33.807882, -118.347957"/>
    <n v="33.807881999999999"/>
    <n v="-118.34795699999999"/>
    <x v="1"/>
    <x v="0"/>
    <n v="0"/>
    <x v="0"/>
    <n v="2"/>
    <n v="1"/>
    <s v="No"/>
    <s v="No"/>
    <s v="No"/>
    <s v="No"/>
    <s v="No"/>
    <s v="No"/>
    <s v="No"/>
    <n v="1"/>
    <x v="0"/>
    <n v="45.4"/>
    <n v="80.95"/>
    <x v="1"/>
    <x v="1"/>
    <n v="45"/>
    <n v="4964"/>
    <x v="20"/>
    <x v="0"/>
    <x v="0"/>
    <x v="0"/>
    <b v="0"/>
    <b v="0"/>
    <b v="1"/>
    <b v="0"/>
    <n v="40.475000000000001"/>
    <x v="30"/>
    <b v="0"/>
  </r>
  <r>
    <s v="3902-MIVLE"/>
    <x v="0"/>
    <s v="United States"/>
    <s v="California"/>
    <s v="Whittier"/>
    <n v="90601"/>
    <s v="34.007353, -118.033683"/>
    <n v="34.007353000000002"/>
    <n v="-118.033683"/>
    <x v="0"/>
    <x v="0"/>
    <n v="1"/>
    <x v="0"/>
    <n v="63"/>
    <n v="1"/>
    <s v="Yes"/>
    <s v="Yes"/>
    <s v="No"/>
    <s v="Yes"/>
    <s v="Yes"/>
    <s v="No"/>
    <s v="Yes"/>
    <n v="0"/>
    <x v="1"/>
    <n v="75.7"/>
    <n v="4676.7"/>
    <x v="1"/>
    <x v="1"/>
    <n v="62"/>
    <n v="5113"/>
    <x v="20"/>
    <x v="0"/>
    <x v="1"/>
    <x v="0"/>
    <b v="0"/>
    <b v="0"/>
    <b v="0"/>
    <b v="1"/>
    <n v="74.233333333333306"/>
    <x v="17"/>
    <b v="1"/>
  </r>
  <r>
    <s v="0409-WTMPL"/>
    <x v="0"/>
    <s v="United States"/>
    <s v="California"/>
    <s v="Whittier"/>
    <n v="90602"/>
    <s v="33.972119, -118.020188"/>
    <n v="33.972118999999999"/>
    <n v="-118.020188"/>
    <x v="1"/>
    <x v="0"/>
    <n v="1"/>
    <x v="0"/>
    <n v="58"/>
    <n v="1"/>
    <s v="Yes"/>
    <s v="Yes"/>
    <s v="Yes"/>
    <s v="Yes"/>
    <s v="No"/>
    <s v="Yes"/>
    <s v="Yes"/>
    <n v="1"/>
    <x v="2"/>
    <n v="110.65"/>
    <n v="6526.65"/>
    <x v="1"/>
    <x v="1"/>
    <n v="55"/>
    <n v="4761"/>
    <x v="20"/>
    <x v="1"/>
    <x v="0"/>
    <x v="1"/>
    <b v="0"/>
    <b v="1"/>
    <b v="0"/>
    <b v="0"/>
    <n v="112.528448275862"/>
    <x v="56"/>
    <b v="1"/>
  </r>
  <r>
    <s v="8763-KIAFH"/>
    <x v="0"/>
    <s v="United States"/>
    <s v="California"/>
    <s v="Whittier"/>
    <n v="90603"/>
    <s v="33.945318, -117.992066"/>
    <n v="33.945318"/>
    <n v="-117.99206599999999"/>
    <x v="1"/>
    <x v="0"/>
    <n v="1"/>
    <x v="0"/>
    <n v="27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583.29999999999995"/>
    <x v="1"/>
    <x v="1"/>
    <n v="31"/>
    <n v="2269"/>
    <x v="20"/>
    <x v="1"/>
    <x v="0"/>
    <x v="0"/>
    <b v="1"/>
    <b v="0"/>
    <b v="0"/>
    <b v="1"/>
    <n v="21.603703703703701"/>
    <x v="7"/>
    <b v="0"/>
  </r>
  <r>
    <s v="3669-WHAFY"/>
    <x v="0"/>
    <s v="United States"/>
    <s v="California"/>
    <s v="Whittier"/>
    <n v="90604"/>
    <s v="33.929704, -118.01208"/>
    <n v="33.929704000000001"/>
    <n v="-118.01208"/>
    <x v="1"/>
    <x v="0"/>
    <n v="1"/>
    <x v="0"/>
    <n v="71"/>
    <n v="1"/>
    <s v="Yes"/>
    <s v="Yes"/>
    <s v="Yes"/>
    <s v="Yes"/>
    <s v="Yes"/>
    <s v="Yes"/>
    <s v="Yes"/>
    <n v="1"/>
    <x v="2"/>
    <n v="115.15"/>
    <n v="8078.1"/>
    <x v="1"/>
    <x v="1"/>
    <n v="24"/>
    <n v="4144"/>
    <x v="20"/>
    <x v="0"/>
    <x v="1"/>
    <x v="1"/>
    <b v="0"/>
    <b v="1"/>
    <b v="0"/>
    <b v="0"/>
    <n v="113.776056338028"/>
    <x v="73"/>
    <b v="1"/>
  </r>
  <r>
    <s v="3055-VTCGS"/>
    <x v="0"/>
    <s v="United States"/>
    <s v="California"/>
    <s v="Whittier"/>
    <n v="90605"/>
    <s v="33.960891, -118.032222"/>
    <n v="33.960890999999997"/>
    <n v="-118.032222"/>
    <x v="1"/>
    <x v="0"/>
    <n v="0"/>
    <x v="0"/>
    <n v="63"/>
    <n v="1"/>
    <s v="No"/>
    <s v="No"/>
    <s v="No"/>
    <s v="Yes"/>
    <s v="No"/>
    <s v="No"/>
    <s v="Yes"/>
    <n v="0"/>
    <x v="0"/>
    <n v="58.55"/>
    <n v="3503.5"/>
    <x v="1"/>
    <x v="1"/>
    <n v="63"/>
    <n v="6312"/>
    <x v="20"/>
    <x v="1"/>
    <x v="0"/>
    <x v="0"/>
    <b v="0"/>
    <b v="1"/>
    <b v="0"/>
    <b v="0"/>
    <n v="55.6111111111111"/>
    <x v="26"/>
    <b v="0"/>
  </r>
  <r>
    <s v="3144-KMTWZ"/>
    <x v="0"/>
    <s v="United States"/>
    <s v="California"/>
    <s v="Whittier"/>
    <n v="90606"/>
    <s v="33.976678, -118.065875"/>
    <n v="33.976678"/>
    <n v="-118.06587500000001"/>
    <x v="0"/>
    <x v="0"/>
    <n v="1"/>
    <x v="0"/>
    <n v="71"/>
    <n v="1"/>
    <s v="Yes"/>
    <s v="No"/>
    <s v="Yes"/>
    <s v="Yes"/>
    <s v="No"/>
    <s v="No"/>
    <s v="Yes"/>
    <n v="1"/>
    <x v="2"/>
    <n v="93.25"/>
    <n v="6669.45"/>
    <x v="1"/>
    <x v="1"/>
    <n v="63"/>
    <n v="6035"/>
    <x v="20"/>
    <x v="0"/>
    <x v="0"/>
    <x v="1"/>
    <b v="0"/>
    <b v="0"/>
    <b v="0"/>
    <b v="0"/>
    <n v="93.935915492957704"/>
    <x v="45"/>
    <b v="0"/>
  </r>
  <r>
    <s v="2007-QVGAW"/>
    <x v="0"/>
    <s v="United States"/>
    <s v="California"/>
    <s v="Cypress"/>
    <n v="90630"/>
    <s v="33.818477, -118.038307"/>
    <n v="33.818477000000001"/>
    <n v="-118.038307"/>
    <x v="1"/>
    <x v="0"/>
    <n v="1"/>
    <x v="1"/>
    <n v="68"/>
    <n v="1"/>
    <s v="No"/>
    <s v="No internet service"/>
    <s v="No internet service"/>
    <s v="No internet service"/>
    <s v="No internet service"/>
    <s v="No internet service"/>
    <s v="No internet service"/>
    <n v="1"/>
    <x v="3"/>
    <n v="19.350000000000001"/>
    <n v="1292.6500000000001"/>
    <x v="1"/>
    <x v="1"/>
    <n v="27"/>
    <n v="6303"/>
    <x v="20"/>
    <x v="0"/>
    <x v="1"/>
    <x v="0"/>
    <b v="1"/>
    <b v="0"/>
    <b v="0"/>
    <b v="0"/>
    <n v="19.0095588235294"/>
    <x v="41"/>
    <b v="0"/>
  </r>
  <r>
    <s v="5207-PLSTK"/>
    <x v="0"/>
    <s v="United States"/>
    <s v="California"/>
    <s v="La Habra"/>
    <n v="90631"/>
    <s v="33.940619, -117.9513"/>
    <n v="33.940618999999998"/>
    <n v="-117.9513"/>
    <x v="0"/>
    <x v="0"/>
    <n v="1"/>
    <x v="1"/>
    <n v="1"/>
    <n v="1"/>
    <s v="No"/>
    <s v="Yes"/>
    <s v="No"/>
    <s v="No"/>
    <s v="No"/>
    <s v="No"/>
    <s v="No"/>
    <n v="1"/>
    <x v="0"/>
    <n v="48.75"/>
    <n v="48.75"/>
    <x v="1"/>
    <x v="1"/>
    <n v="58"/>
    <n v="5068"/>
    <x v="20"/>
    <x v="0"/>
    <x v="0"/>
    <x v="0"/>
    <b v="0"/>
    <b v="0"/>
    <b v="0"/>
    <b v="1"/>
    <n v="48.75"/>
    <x v="38"/>
    <b v="1"/>
  </r>
  <r>
    <s v="2307-FYNNL"/>
    <x v="0"/>
    <s v="United States"/>
    <s v="California"/>
    <s v="La Mirada"/>
    <n v="90638"/>
    <s v="33.902045, -118.008961"/>
    <n v="33.902045000000001"/>
    <n v="-118.008961"/>
    <x v="0"/>
    <x v="1"/>
    <n v="0"/>
    <x v="0"/>
    <n v="65"/>
    <n v="1"/>
    <s v="Yes"/>
    <s v="Yes"/>
    <s v="No"/>
    <s v="Yes"/>
    <s v="Yes"/>
    <s v="Yes"/>
    <s v="Yes"/>
    <n v="1"/>
    <x v="2"/>
    <n v="109.05"/>
    <n v="7108.2"/>
    <x v="1"/>
    <x v="1"/>
    <n v="29"/>
    <n v="5692"/>
    <x v="20"/>
    <x v="0"/>
    <x v="1"/>
    <x v="1"/>
    <b v="0"/>
    <b v="0"/>
    <b v="1"/>
    <b v="0"/>
    <n v="109.356923076923"/>
    <x v="21"/>
    <b v="1"/>
  </r>
  <r>
    <s v="5605-XNWEN"/>
    <x v="0"/>
    <s v="United States"/>
    <s v="California"/>
    <s v="Montebello"/>
    <n v="90640"/>
    <s v="34.015217, -118.109962"/>
    <n v="34.015217"/>
    <n v="-118.109962"/>
    <x v="0"/>
    <x v="1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5"/>
    <n v="1802.55"/>
    <x v="1"/>
    <x v="1"/>
    <n v="69"/>
    <n v="4055"/>
    <x v="20"/>
    <x v="0"/>
    <x v="1"/>
    <x v="0"/>
    <b v="1"/>
    <b v="0"/>
    <b v="0"/>
    <b v="0"/>
    <n v="25.035416666666599"/>
    <x v="34"/>
    <b v="0"/>
  </r>
  <r>
    <s v="2155-AMQRX"/>
    <x v="0"/>
    <s v="United States"/>
    <s v="California"/>
    <s v="Norwalk"/>
    <n v="90650"/>
    <s v="33.905963, -118.08263"/>
    <n v="33.905963"/>
    <n v="-118.08262999999999"/>
    <x v="1"/>
    <x v="0"/>
    <n v="0"/>
    <x v="0"/>
    <n v="28"/>
    <n v="1"/>
    <s v="Yes"/>
    <s v="No"/>
    <s v="No"/>
    <s v="No"/>
    <s v="Yes"/>
    <s v="No"/>
    <s v="No"/>
    <n v="1"/>
    <x v="0"/>
    <n v="54.9"/>
    <n v="1505.15"/>
    <x v="1"/>
    <x v="1"/>
    <n v="26"/>
    <n v="2885"/>
    <x v="20"/>
    <x v="0"/>
    <x v="0"/>
    <x v="0"/>
    <b v="0"/>
    <b v="1"/>
    <b v="0"/>
    <b v="0"/>
    <n v="53.7553571428571"/>
    <x v="37"/>
    <b v="0"/>
  </r>
  <r>
    <s v="6181-AXXYF"/>
    <x v="0"/>
    <s v="United States"/>
    <s v="California"/>
    <s v="Pico Rivera"/>
    <n v="90660"/>
    <s v="33.989524, -118.089299"/>
    <n v="33.989524000000003"/>
    <n v="-118.089299"/>
    <x v="0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75"/>
    <n v="1859.1"/>
    <x v="1"/>
    <x v="1"/>
    <n v="71"/>
    <n v="4185"/>
    <x v="20"/>
    <x v="0"/>
    <x v="1"/>
    <x v="0"/>
    <b v="1"/>
    <b v="1"/>
    <b v="0"/>
    <b v="0"/>
    <n v="25.820833333333301"/>
    <x v="34"/>
    <b v="0"/>
  </r>
  <r>
    <s v="5091-HFAZW"/>
    <x v="0"/>
    <s v="United States"/>
    <s v="California"/>
    <s v="Santa Fe Springs"/>
    <n v="90670"/>
    <s v="33.933565, -118.062611"/>
    <n v="33.933565000000002"/>
    <n v="-118.062611"/>
    <x v="1"/>
    <x v="0"/>
    <n v="0"/>
    <x v="0"/>
    <n v="2"/>
    <n v="1"/>
    <s v="No"/>
    <s v="Yes"/>
    <s v="Yes"/>
    <s v="No"/>
    <s v="No"/>
    <s v="Yes"/>
    <s v="No"/>
    <n v="1"/>
    <x v="2"/>
    <n v="91.15"/>
    <n v="168.5"/>
    <x v="1"/>
    <x v="1"/>
    <n v="52"/>
    <n v="2686"/>
    <x v="20"/>
    <x v="0"/>
    <x v="0"/>
    <x v="1"/>
    <b v="0"/>
    <b v="0"/>
    <b v="1"/>
    <b v="0"/>
    <n v="84.25"/>
    <x v="60"/>
    <b v="1"/>
  </r>
  <r>
    <s v="2519-LBNQL"/>
    <x v="0"/>
    <s v="United States"/>
    <s v="California"/>
    <s v="Artesia"/>
    <n v="90701"/>
    <s v="33.867593, -118.080637"/>
    <n v="33.867592999999999"/>
    <n v="-118.080637"/>
    <x v="0"/>
    <x v="1"/>
    <n v="1"/>
    <x v="0"/>
    <n v="60"/>
    <n v="1"/>
    <s v="Yes"/>
    <s v="No"/>
    <s v="Yes"/>
    <s v="Yes"/>
    <s v="No"/>
    <s v="Yes"/>
    <s v="Yes"/>
    <n v="1"/>
    <x v="2"/>
    <n v="104.35"/>
    <n v="6339.45"/>
    <x v="1"/>
    <x v="1"/>
    <n v="73"/>
    <n v="4040"/>
    <x v="20"/>
    <x v="1"/>
    <x v="0"/>
    <x v="1"/>
    <b v="0"/>
    <b v="0"/>
    <b v="1"/>
    <b v="0"/>
    <n v="105.6575"/>
    <x v="3"/>
    <b v="0"/>
  </r>
  <r>
    <s v="8623-ULFNQ"/>
    <x v="0"/>
    <s v="United States"/>
    <s v="California"/>
    <s v="Cerritos"/>
    <n v="90703"/>
    <s v="33.8681, -118.067402"/>
    <n v="33.868099999999998"/>
    <n v="-118.067402"/>
    <x v="1"/>
    <x v="1"/>
    <n v="0"/>
    <x v="0"/>
    <n v="26"/>
    <n v="1"/>
    <s v="Yes"/>
    <s v="No"/>
    <s v="No"/>
    <s v="No"/>
    <s v="Yes"/>
    <s v="No"/>
    <s v="Yes"/>
    <n v="1"/>
    <x v="0"/>
    <n v="66.05"/>
    <n v="1652.4"/>
    <x v="1"/>
    <x v="1"/>
    <n v="43"/>
    <n v="3225"/>
    <x v="20"/>
    <x v="0"/>
    <x v="0"/>
    <x v="0"/>
    <b v="0"/>
    <b v="0"/>
    <b v="1"/>
    <b v="0"/>
    <n v="63.553846153846102"/>
    <x v="72"/>
    <b v="0"/>
  </r>
  <r>
    <s v="1568-LJSZU"/>
    <x v="0"/>
    <s v="United States"/>
    <s v="California"/>
    <s v="Harbor City"/>
    <n v="90710"/>
    <s v="33.798266, -118.300237"/>
    <n v="33.798265999999998"/>
    <n v="-118.300237"/>
    <x v="0"/>
    <x v="0"/>
    <n v="1"/>
    <x v="0"/>
    <n v="68"/>
    <n v="1"/>
    <s v="Yes"/>
    <s v="Yes"/>
    <s v="Yes"/>
    <s v="Yes"/>
    <s v="Yes"/>
    <s v="Yes"/>
    <s v="Yes"/>
    <n v="1"/>
    <x v="2"/>
    <n v="92.2"/>
    <n v="6392.85"/>
    <x v="1"/>
    <x v="1"/>
    <n v="43"/>
    <n v="4451"/>
    <x v="20"/>
    <x v="0"/>
    <x v="1"/>
    <x v="0"/>
    <b v="0"/>
    <b v="1"/>
    <b v="0"/>
    <b v="0"/>
    <n v="94.012500000000003"/>
    <x v="68"/>
    <b v="1"/>
  </r>
  <r>
    <s v="7789-HKSBS"/>
    <x v="0"/>
    <s v="United States"/>
    <s v="California"/>
    <s v="Lakewood"/>
    <n v="90713"/>
    <s v="33.847755, -118.112532"/>
    <n v="33.847754999999999"/>
    <n v="-118.112532"/>
    <x v="1"/>
    <x v="1"/>
    <n v="1"/>
    <x v="0"/>
    <n v="42"/>
    <n v="1"/>
    <s v="Yes"/>
    <s v="Yes"/>
    <s v="No"/>
    <s v="Yes"/>
    <s v="No"/>
    <s v="Yes"/>
    <s v="Yes"/>
    <n v="1"/>
    <x v="2"/>
    <n v="105.2"/>
    <n v="4599.1499999999996"/>
    <x v="1"/>
    <x v="1"/>
    <n v="36"/>
    <n v="5573"/>
    <x v="20"/>
    <x v="1"/>
    <x v="0"/>
    <x v="1"/>
    <b v="0"/>
    <b v="0"/>
    <b v="0"/>
    <b v="0"/>
    <n v="109.50357142857099"/>
    <x v="43"/>
    <b v="1"/>
  </r>
  <r>
    <s v="7416-CKTEP"/>
    <x v="0"/>
    <s v="United States"/>
    <s v="California"/>
    <s v="Lakewood"/>
    <n v="90715"/>
    <s v="33.841027, -118.078097"/>
    <n v="33.841026999999997"/>
    <n v="-118.078097"/>
    <x v="1"/>
    <x v="0"/>
    <n v="1"/>
    <x v="0"/>
    <n v="57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1134.25"/>
    <x v="1"/>
    <x v="1"/>
    <n v="77"/>
    <n v="6064"/>
    <x v="20"/>
    <x v="0"/>
    <x v="1"/>
    <x v="0"/>
    <b v="1"/>
    <b v="0"/>
    <b v="0"/>
    <b v="0"/>
    <n v="19.899122807017498"/>
    <x v="41"/>
    <b v="0"/>
  </r>
  <r>
    <s v="2586-CWXVV"/>
    <x v="0"/>
    <s v="United States"/>
    <s v="California"/>
    <s v="Hawaiian Gardens"/>
    <n v="90716"/>
    <s v="33.830431, -118.074071"/>
    <n v="33.830430999999997"/>
    <n v="-118.074071"/>
    <x v="0"/>
    <x v="0"/>
    <n v="1"/>
    <x v="0"/>
    <n v="54"/>
    <n v="0"/>
    <s v="No phone service"/>
    <s v="No"/>
    <s v="Yes"/>
    <s v="No"/>
    <s v="No"/>
    <s v="No"/>
    <s v="No"/>
    <n v="0"/>
    <x v="3"/>
    <n v="30.4"/>
    <n v="1621.35"/>
    <x v="1"/>
    <x v="1"/>
    <n v="78"/>
    <n v="4778"/>
    <x v="20"/>
    <x v="0"/>
    <x v="0"/>
    <x v="0"/>
    <b v="0"/>
    <b v="0"/>
    <b v="1"/>
    <b v="0"/>
    <n v="30.024999999999999"/>
    <x v="8"/>
    <b v="0"/>
  </r>
  <r>
    <s v="2348-KCJLT"/>
    <x v="0"/>
    <s v="United States"/>
    <s v="California"/>
    <s v="Los Alamitos"/>
    <n v="90720"/>
    <s v="33.79499, -118.065591"/>
    <n v="33.794989999999999"/>
    <n v="-118.065591"/>
    <x v="1"/>
    <x v="0"/>
    <n v="1"/>
    <x v="0"/>
    <n v="44"/>
    <n v="1"/>
    <s v="No"/>
    <s v="Yes"/>
    <s v="Yes"/>
    <s v="Yes"/>
    <s v="No"/>
    <s v="No"/>
    <s v="No"/>
    <n v="1"/>
    <x v="0"/>
    <n v="61.5"/>
    <n v="2722.2"/>
    <x v="1"/>
    <x v="1"/>
    <n v="21"/>
    <n v="2059"/>
    <x v="20"/>
    <x v="1"/>
    <x v="0"/>
    <x v="0"/>
    <b v="0"/>
    <b v="0"/>
    <b v="0"/>
    <b v="1"/>
    <n v="61.868181818181803"/>
    <x v="55"/>
    <b v="1"/>
  </r>
  <r>
    <s v="8401-EMUWF"/>
    <x v="0"/>
    <s v="United States"/>
    <s v="California"/>
    <s v="Paramount"/>
    <n v="90723"/>
    <s v="33.897122, -118.164432"/>
    <n v="33.897122000000003"/>
    <n v="-118.16443200000001"/>
    <x v="0"/>
    <x v="0"/>
    <n v="1"/>
    <x v="1"/>
    <n v="42"/>
    <n v="1"/>
    <s v="Yes"/>
    <s v="Yes"/>
    <s v="Yes"/>
    <s v="No"/>
    <s v="No"/>
    <s v="Yes"/>
    <s v="No"/>
    <n v="1"/>
    <x v="0"/>
    <n v="69.400000000000006"/>
    <n v="3058.3"/>
    <x v="1"/>
    <x v="1"/>
    <n v="36"/>
    <n v="4701"/>
    <x v="20"/>
    <x v="0"/>
    <x v="0"/>
    <x v="0"/>
    <b v="0"/>
    <b v="0"/>
    <b v="0"/>
    <b v="0"/>
    <n v="72.816666666666606"/>
    <x v="10"/>
    <b v="1"/>
  </r>
  <r>
    <s v="4193-IBKSW"/>
    <x v="0"/>
    <s v="United States"/>
    <s v="California"/>
    <s v="San Pedro"/>
    <n v="90731"/>
    <s v="33.736387, -118.284363"/>
    <n v="33.736387000000001"/>
    <n v="-118.284363"/>
    <x v="0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75"/>
    <n v="1769.6"/>
    <x v="1"/>
    <x v="1"/>
    <n v="67"/>
    <n v="6232"/>
    <x v="20"/>
    <x v="0"/>
    <x v="1"/>
    <x v="0"/>
    <b v="1"/>
    <b v="0"/>
    <b v="0"/>
    <b v="0"/>
    <n v="24.577777777777701"/>
    <x v="34"/>
    <b v="0"/>
  </r>
  <r>
    <s v="5377-NDTOU"/>
    <x v="0"/>
    <s v="United States"/>
    <s v="California"/>
    <s v="San Pedro"/>
    <n v="90732"/>
    <s v="33.744119, -118.31448"/>
    <n v="33.744118999999998"/>
    <n v="-118.31448"/>
    <x v="1"/>
    <x v="0"/>
    <n v="1"/>
    <x v="0"/>
    <n v="71"/>
    <n v="1"/>
    <s v="Yes"/>
    <s v="Yes"/>
    <s v="Yes"/>
    <s v="Yes"/>
    <s v="Yes"/>
    <s v="Yes"/>
    <s v="Yes"/>
    <n v="0"/>
    <x v="2"/>
    <n v="91.05"/>
    <n v="6293.75"/>
    <x v="1"/>
    <x v="1"/>
    <n v="39"/>
    <n v="4644"/>
    <x v="20"/>
    <x v="0"/>
    <x v="1"/>
    <x v="0"/>
    <b v="0"/>
    <b v="0"/>
    <b v="0"/>
    <b v="1"/>
    <n v="88.644366197183103"/>
    <x v="60"/>
    <b v="1"/>
  </r>
  <r>
    <s v="2474-LCNUE"/>
    <x v="0"/>
    <s v="United States"/>
    <s v="California"/>
    <s v="Sunset Beach"/>
    <n v="90742"/>
    <s v="33.719221, -118.073596"/>
    <n v="33.719220999999997"/>
    <n v="-118.07359599999999"/>
    <x v="1"/>
    <x v="0"/>
    <n v="1"/>
    <x v="0"/>
    <n v="23"/>
    <n v="1"/>
    <s v="Yes"/>
    <s v="No"/>
    <s v="No"/>
    <s v="No"/>
    <s v="Yes"/>
    <s v="Yes"/>
    <s v="Yes"/>
    <n v="1"/>
    <x v="1"/>
    <n v="73.650000000000006"/>
    <n v="1642.75"/>
    <x v="1"/>
    <x v="1"/>
    <n v="61"/>
    <n v="2590"/>
    <x v="20"/>
    <x v="0"/>
    <x v="0"/>
    <x v="0"/>
    <b v="0"/>
    <b v="1"/>
    <b v="0"/>
    <b v="0"/>
    <n v="71.423913043478194"/>
    <x v="44"/>
    <b v="0"/>
  </r>
  <r>
    <s v="0839-QNXME"/>
    <x v="0"/>
    <s v="United States"/>
    <s v="California"/>
    <s v="Surfside"/>
    <n v="90743"/>
    <s v="33.728273, -118.085304"/>
    <n v="33.728273000000002"/>
    <n v="-118.08530399999999"/>
    <x v="1"/>
    <x v="0"/>
    <n v="0"/>
    <x v="0"/>
    <n v="30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578.5"/>
    <x v="1"/>
    <x v="1"/>
    <n v="78"/>
    <n v="3986"/>
    <x v="20"/>
    <x v="0"/>
    <x v="1"/>
    <x v="0"/>
    <b v="1"/>
    <b v="1"/>
    <b v="0"/>
    <b v="0"/>
    <n v="19.283333333333299"/>
    <x v="41"/>
    <b v="0"/>
  </r>
  <r>
    <s v="3506-OVLKD"/>
    <x v="0"/>
    <s v="United States"/>
    <s v="California"/>
    <s v="Wilmington"/>
    <n v="90744"/>
    <s v="33.782068, -118.262263"/>
    <n v="33.782068000000002"/>
    <n v="-118.262263"/>
    <x v="0"/>
    <x v="0"/>
    <n v="0"/>
    <x v="0"/>
    <n v="35"/>
    <n v="1"/>
    <s v="Yes"/>
    <s v="No internet service"/>
    <s v="No internet service"/>
    <s v="No internet service"/>
    <s v="No internet service"/>
    <s v="No internet service"/>
    <s v="No internet service"/>
    <n v="0"/>
    <x v="3"/>
    <n v="26.2"/>
    <n v="954.9"/>
    <x v="1"/>
    <x v="1"/>
    <n v="80"/>
    <n v="4419"/>
    <x v="20"/>
    <x v="1"/>
    <x v="0"/>
    <x v="0"/>
    <b v="1"/>
    <b v="0"/>
    <b v="0"/>
    <b v="0"/>
    <n v="27.2828571428571"/>
    <x v="96"/>
    <b v="0"/>
  </r>
  <r>
    <s v="6650-VJONK"/>
    <x v="0"/>
    <s v="United States"/>
    <s v="California"/>
    <s v="Carson"/>
    <n v="90746"/>
    <s v="33.859171, -118.252272"/>
    <n v="33.859171000000003"/>
    <n v="-118.252272"/>
    <x v="0"/>
    <x v="0"/>
    <n v="0"/>
    <x v="0"/>
    <n v="1"/>
    <n v="1"/>
    <s v="No"/>
    <s v="No"/>
    <s v="No"/>
    <s v="No"/>
    <s v="No"/>
    <s v="No"/>
    <s v="No"/>
    <n v="1"/>
    <x v="0"/>
    <n v="43.85"/>
    <n v="43.85"/>
    <x v="1"/>
    <x v="1"/>
    <n v="39"/>
    <n v="5913"/>
    <x v="20"/>
    <x v="0"/>
    <x v="0"/>
    <x v="0"/>
    <b v="0"/>
    <b v="0"/>
    <b v="0"/>
    <b v="0"/>
    <n v="43.85"/>
    <x v="50"/>
    <b v="0"/>
  </r>
  <r>
    <s v="2178-PMGCJ"/>
    <x v="0"/>
    <s v="United States"/>
    <s v="California"/>
    <s v="Long Beach"/>
    <n v="90802"/>
    <s v="33.752524, -118.210737"/>
    <n v="33.752524000000001"/>
    <n v="-118.21073699999999"/>
    <x v="0"/>
    <x v="0"/>
    <n v="0"/>
    <x v="0"/>
    <n v="22"/>
    <n v="1"/>
    <s v="No"/>
    <s v="No"/>
    <s v="No"/>
    <s v="No"/>
    <s v="No"/>
    <s v="No"/>
    <s v="No"/>
    <n v="1"/>
    <x v="0"/>
    <n v="69.7"/>
    <n v="1490.4"/>
    <x v="1"/>
    <x v="1"/>
    <n v="32"/>
    <n v="4838"/>
    <x v="20"/>
    <x v="0"/>
    <x v="0"/>
    <x v="1"/>
    <b v="0"/>
    <b v="0"/>
    <b v="0"/>
    <b v="1"/>
    <n v="67.745454545454507"/>
    <x v="10"/>
    <b v="0"/>
  </r>
  <r>
    <s v="7492-TAFJD"/>
    <x v="0"/>
    <s v="United States"/>
    <s v="California"/>
    <s v="Long Beach"/>
    <n v="90803"/>
    <s v="33.760458, -118.129725"/>
    <n v="33.760458"/>
    <n v="-118.12972499999999"/>
    <x v="0"/>
    <x v="0"/>
    <n v="1"/>
    <x v="0"/>
    <n v="7"/>
    <n v="0"/>
    <s v="No phone service"/>
    <s v="Yes"/>
    <s v="Yes"/>
    <s v="Yes"/>
    <s v="No"/>
    <s v="No"/>
    <s v="No"/>
    <n v="0"/>
    <x v="0"/>
    <n v="38.549999999999997"/>
    <n v="280"/>
    <x v="1"/>
    <x v="1"/>
    <n v="70"/>
    <n v="3345"/>
    <x v="20"/>
    <x v="0"/>
    <x v="1"/>
    <x v="0"/>
    <b v="0"/>
    <b v="0"/>
    <b v="0"/>
    <b v="1"/>
    <n v="40"/>
    <x v="95"/>
    <b v="0"/>
  </r>
  <r>
    <s v="2773-MADBQ"/>
    <x v="0"/>
    <s v="United States"/>
    <s v="California"/>
    <s v="Long Beach"/>
    <n v="90804"/>
    <s v="33.783047, -118.1486"/>
    <n v="33.783047000000003"/>
    <n v="-118.1486"/>
    <x v="1"/>
    <x v="0"/>
    <n v="0"/>
    <x v="0"/>
    <n v="36"/>
    <n v="0"/>
    <s v="No phone service"/>
    <s v="Yes"/>
    <s v="Yes"/>
    <s v="Yes"/>
    <s v="Yes"/>
    <s v="No"/>
    <s v="Yes"/>
    <n v="1"/>
    <x v="0"/>
    <n v="53.1"/>
    <n v="1901.25"/>
    <x v="1"/>
    <x v="1"/>
    <n v="40"/>
    <n v="2751"/>
    <x v="20"/>
    <x v="0"/>
    <x v="1"/>
    <x v="0"/>
    <b v="0"/>
    <b v="0"/>
    <b v="0"/>
    <b v="1"/>
    <n v="52.8125"/>
    <x v="0"/>
    <b v="0"/>
  </r>
  <r>
    <s v="6016-LVTJQ"/>
    <x v="0"/>
    <s v="United States"/>
    <s v="California"/>
    <s v="Long Beach"/>
    <n v="90805"/>
    <s v="33.864622, -118.179626"/>
    <n v="33.864621999999997"/>
    <n v="-118.179626"/>
    <x v="1"/>
    <x v="0"/>
    <n v="1"/>
    <x v="1"/>
    <n v="34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716.4"/>
    <x v="1"/>
    <x v="1"/>
    <n v="74"/>
    <n v="5099"/>
    <x v="20"/>
    <x v="0"/>
    <x v="0"/>
    <x v="0"/>
    <b v="1"/>
    <b v="0"/>
    <b v="0"/>
    <b v="1"/>
    <n v="21.0705882352941"/>
    <x v="7"/>
    <b v="0"/>
  </r>
  <r>
    <s v="7860-KSUGX"/>
    <x v="0"/>
    <s v="United States"/>
    <s v="California"/>
    <s v="Long Beach"/>
    <n v="90806"/>
    <s v="33.802664, -118.179971"/>
    <n v="33.802664"/>
    <n v="-118.17997099999999"/>
    <x v="0"/>
    <x v="0"/>
    <n v="1"/>
    <x v="0"/>
    <n v="72"/>
    <n v="1"/>
    <s v="Yes"/>
    <s v="Yes"/>
    <s v="Yes"/>
    <s v="Yes"/>
    <s v="No"/>
    <s v="No"/>
    <s v="No"/>
    <n v="0"/>
    <x v="0"/>
    <n v="64.45"/>
    <n v="4720"/>
    <x v="1"/>
    <x v="1"/>
    <n v="74"/>
    <n v="6330"/>
    <x v="20"/>
    <x v="0"/>
    <x v="1"/>
    <x v="0"/>
    <b v="0"/>
    <b v="1"/>
    <b v="0"/>
    <b v="0"/>
    <n v="65.5555555555555"/>
    <x v="9"/>
    <b v="1"/>
  </r>
  <r>
    <s v="8966-KZXXA"/>
    <x v="0"/>
    <s v="United States"/>
    <s v="California"/>
    <s v="Long Beach"/>
    <n v="90807"/>
    <s v="33.830099, -118.182239"/>
    <n v="33.830098999999997"/>
    <n v="-118.182239"/>
    <x v="0"/>
    <x v="0"/>
    <n v="1"/>
    <x v="1"/>
    <n v="36"/>
    <n v="1"/>
    <s v="Yes"/>
    <s v="No internet service"/>
    <s v="No internet service"/>
    <s v="No internet service"/>
    <s v="No internet service"/>
    <s v="No internet service"/>
    <s v="No internet service"/>
    <n v="0"/>
    <x v="3"/>
    <n v="25.1"/>
    <n v="930.95"/>
    <x v="1"/>
    <x v="1"/>
    <n v="45"/>
    <n v="3040"/>
    <x v="20"/>
    <x v="0"/>
    <x v="1"/>
    <x v="0"/>
    <b v="1"/>
    <b v="1"/>
    <b v="0"/>
    <b v="0"/>
    <n v="25.859722222222199"/>
    <x v="74"/>
    <b v="0"/>
  </r>
  <r>
    <s v="5149-QYTTU"/>
    <x v="0"/>
    <s v="United States"/>
    <s v="California"/>
    <s v="Long Beach"/>
    <n v="90814"/>
    <s v="33.771612, -118.143866"/>
    <n v="33.771611999999998"/>
    <n v="-118.143866"/>
    <x v="1"/>
    <x v="0"/>
    <n v="1"/>
    <x v="1"/>
    <n v="71"/>
    <n v="1"/>
    <s v="Yes"/>
    <s v="Yes"/>
    <s v="Yes"/>
    <s v="Yes"/>
    <s v="Yes"/>
    <s v="No"/>
    <s v="No"/>
    <n v="1"/>
    <x v="2"/>
    <n v="95.15"/>
    <n v="6770.85"/>
    <x v="1"/>
    <x v="1"/>
    <n v="41"/>
    <n v="5647"/>
    <x v="20"/>
    <x v="1"/>
    <x v="0"/>
    <x v="1"/>
    <b v="0"/>
    <b v="1"/>
    <b v="0"/>
    <b v="0"/>
    <n v="95.364084507042193"/>
    <x v="14"/>
    <b v="1"/>
  </r>
  <r>
    <s v="2070-XYMFH"/>
    <x v="0"/>
    <s v="United States"/>
    <s v="California"/>
    <s v="Long Beach"/>
    <n v="90815"/>
    <s v="33.797638, -118.11662"/>
    <n v="33.797637999999999"/>
    <n v="-118.11662"/>
    <x v="1"/>
    <x v="1"/>
    <n v="0"/>
    <x v="0"/>
    <n v="23"/>
    <n v="1"/>
    <s v="Yes"/>
    <s v="No"/>
    <s v="No"/>
    <s v="Yes"/>
    <s v="No"/>
    <s v="No"/>
    <s v="No"/>
    <n v="1"/>
    <x v="1"/>
    <n v="79.349999999999994"/>
    <n v="1835.3"/>
    <x v="1"/>
    <x v="1"/>
    <n v="50"/>
    <n v="3558"/>
    <x v="20"/>
    <x v="0"/>
    <x v="0"/>
    <x v="1"/>
    <b v="0"/>
    <b v="0"/>
    <b v="0"/>
    <b v="1"/>
    <n v="79.795652173912998"/>
    <x v="16"/>
    <b v="0"/>
  </r>
  <r>
    <s v="2085-BOJKI"/>
    <x v="0"/>
    <s v="United States"/>
    <s v="California"/>
    <s v="Long Beach"/>
    <n v="90822"/>
    <s v="33.778436, -118.118648"/>
    <n v="33.778435999999999"/>
    <n v="-118.11864799999999"/>
    <x v="0"/>
    <x v="0"/>
    <n v="1"/>
    <x v="0"/>
    <n v="17"/>
    <n v="1"/>
    <s v="No"/>
    <s v="No"/>
    <s v="No"/>
    <s v="Yes"/>
    <s v="No"/>
    <s v="Yes"/>
    <s v="Yes"/>
    <n v="1"/>
    <x v="2"/>
    <n v="96.65"/>
    <n v="1588.25"/>
    <x v="1"/>
    <x v="1"/>
    <n v="37"/>
    <n v="5228"/>
    <x v="20"/>
    <x v="1"/>
    <x v="0"/>
    <x v="1"/>
    <b v="0"/>
    <b v="0"/>
    <b v="0"/>
    <b v="0"/>
    <n v="93.426470588235205"/>
    <x v="22"/>
    <b v="0"/>
  </r>
  <r>
    <s v="0817-HSUSE"/>
    <x v="0"/>
    <s v="United States"/>
    <s v="California"/>
    <s v="Altadena"/>
    <n v="91001"/>
    <s v="34.196837, -118.142236"/>
    <n v="34.196837000000002"/>
    <n v="-118.142236"/>
    <x v="0"/>
    <x v="0"/>
    <n v="0"/>
    <x v="0"/>
    <n v="1"/>
    <n v="1"/>
    <s v="No"/>
    <s v="No"/>
    <s v="No"/>
    <s v="Yes"/>
    <s v="Yes"/>
    <s v="Yes"/>
    <s v="Yes"/>
    <n v="1"/>
    <x v="1"/>
    <n v="75.5"/>
    <n v="75.5"/>
    <x v="1"/>
    <x v="1"/>
    <n v="43"/>
    <n v="2954"/>
    <x v="20"/>
    <x v="0"/>
    <x v="0"/>
    <x v="0"/>
    <b v="0"/>
    <b v="0"/>
    <b v="1"/>
    <b v="0"/>
    <n v="75.5"/>
    <x v="17"/>
    <b v="0"/>
  </r>
  <r>
    <s v="5442-PPTJY"/>
    <x v="0"/>
    <s v="United States"/>
    <s v="California"/>
    <s v="Arcadia"/>
    <n v="91006"/>
    <s v="34.137319, -118.029837"/>
    <n v="34.137318999999998"/>
    <n v="-118.029837"/>
    <x v="0"/>
    <x v="0"/>
    <n v="1"/>
    <x v="1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258.35000000000002"/>
    <x v="1"/>
    <x v="1"/>
    <n v="24"/>
    <n v="5104"/>
    <x v="20"/>
    <x v="0"/>
    <x v="1"/>
    <x v="0"/>
    <b v="1"/>
    <b v="0"/>
    <b v="0"/>
    <b v="1"/>
    <n v="21.529166666666601"/>
    <x v="41"/>
    <b v="0"/>
  </r>
  <r>
    <s v="1927-QEWMY"/>
    <x v="0"/>
    <s v="United States"/>
    <s v="California"/>
    <s v="Arcadia"/>
    <n v="91007"/>
    <s v="34.128284, -118.047732"/>
    <n v="34.128284000000001"/>
    <n v="-118.047732"/>
    <x v="1"/>
    <x v="0"/>
    <n v="1"/>
    <x v="0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1502.25"/>
    <x v="1"/>
    <x v="1"/>
    <n v="25"/>
    <n v="6302"/>
    <x v="20"/>
    <x v="0"/>
    <x v="1"/>
    <x v="0"/>
    <b v="1"/>
    <b v="1"/>
    <b v="0"/>
    <b v="0"/>
    <n v="20.8645833333333"/>
    <x v="7"/>
    <b v="0"/>
  </r>
  <r>
    <s v="1663-MHLHE"/>
    <x v="0"/>
    <s v="United States"/>
    <s v="California"/>
    <s v="Duarte"/>
    <n v="91010"/>
    <s v="34.145695, -117.95982"/>
    <n v="34.145695000000003"/>
    <n v="-117.959819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2"/>
    <n v="19.2"/>
    <x v="1"/>
    <x v="1"/>
    <n v="44"/>
    <n v="4629"/>
    <x v="20"/>
    <x v="0"/>
    <x v="0"/>
    <x v="0"/>
    <b v="1"/>
    <b v="0"/>
    <b v="0"/>
    <b v="1"/>
    <n v="19.2"/>
    <x v="41"/>
    <b v="0"/>
  </r>
  <r>
    <s v="5663-QBGIS"/>
    <x v="0"/>
    <s v="United States"/>
    <s v="California"/>
    <s v="La Canada Flintridge"/>
    <n v="91011"/>
    <s v="34.234912, -118.153729"/>
    <n v="34.234912000000001"/>
    <n v="-118.153729"/>
    <x v="0"/>
    <x v="1"/>
    <n v="1"/>
    <x v="0"/>
    <n v="72"/>
    <n v="1"/>
    <s v="Yes"/>
    <s v="No"/>
    <s v="Yes"/>
    <s v="No"/>
    <s v="No"/>
    <s v="Yes"/>
    <s v="Yes"/>
    <n v="0"/>
    <x v="2"/>
    <n v="98.35"/>
    <n v="6929.4"/>
    <x v="1"/>
    <x v="1"/>
    <n v="73"/>
    <n v="6120"/>
    <x v="20"/>
    <x v="0"/>
    <x v="1"/>
    <x v="1"/>
    <b v="0"/>
    <b v="0"/>
    <b v="0"/>
    <b v="0"/>
    <n v="96.241666666666603"/>
    <x v="20"/>
    <b v="0"/>
  </r>
  <r>
    <s v="4450-MDZFX"/>
    <x v="0"/>
    <s v="United States"/>
    <s v="California"/>
    <s v="Monrovia"/>
    <n v="91016"/>
    <s v="34.1528, -118.000482"/>
    <n v="34.152799999999999"/>
    <n v="-118.00048200000001"/>
    <x v="0"/>
    <x v="0"/>
    <n v="1"/>
    <x v="1"/>
    <n v="60"/>
    <n v="1"/>
    <s v="Yes"/>
    <s v="No"/>
    <s v="No"/>
    <s v="No"/>
    <s v="No"/>
    <s v="No"/>
    <s v="No"/>
    <n v="0"/>
    <x v="1"/>
    <n v="74.349999999999994"/>
    <n v="4453.3"/>
    <x v="1"/>
    <x v="1"/>
    <n v="26"/>
    <n v="5100"/>
    <x v="20"/>
    <x v="0"/>
    <x v="0"/>
    <x v="1"/>
    <b v="0"/>
    <b v="0"/>
    <b v="0"/>
    <b v="0"/>
    <n v="74.221666666666593"/>
    <x v="25"/>
    <b v="0"/>
  </r>
  <r>
    <s v="6701-DHKWQ"/>
    <x v="0"/>
    <s v="United States"/>
    <s v="California"/>
    <s v="Montrose"/>
    <n v="91020"/>
    <s v="34.2112, -118.230625"/>
    <n v="34.211199999999998"/>
    <n v="-118.230625"/>
    <x v="1"/>
    <x v="0"/>
    <n v="1"/>
    <x v="0"/>
    <n v="61"/>
    <n v="0"/>
    <s v="No phone service"/>
    <s v="No"/>
    <s v="Yes"/>
    <s v="Yes"/>
    <s v="Yes"/>
    <s v="Yes"/>
    <s v="No"/>
    <n v="0"/>
    <x v="0"/>
    <n v="51.35"/>
    <n v="3244.4"/>
    <x v="1"/>
    <x v="1"/>
    <n v="55"/>
    <n v="4159"/>
    <x v="20"/>
    <x v="0"/>
    <x v="1"/>
    <x v="0"/>
    <b v="0"/>
    <b v="1"/>
    <b v="0"/>
    <b v="0"/>
    <n v="53.1868852459016"/>
    <x v="87"/>
    <b v="0"/>
  </r>
  <r>
    <s v="7554-AKDQF"/>
    <x v="0"/>
    <s v="United States"/>
    <s v="California"/>
    <s v="Sierra Madre"/>
    <n v="91024"/>
    <s v="34.168686, -118.057505"/>
    <n v="34.168686000000001"/>
    <n v="-118.05750500000001"/>
    <x v="1"/>
    <x v="0"/>
    <n v="1"/>
    <x v="0"/>
    <n v="6"/>
    <n v="1"/>
    <s v="No"/>
    <s v="No"/>
    <s v="No"/>
    <s v="No"/>
    <s v="No"/>
    <s v="No"/>
    <s v="No"/>
    <n v="0"/>
    <x v="0"/>
    <n v="45.65"/>
    <n v="323.45"/>
    <x v="1"/>
    <x v="1"/>
    <n v="40"/>
    <n v="4227"/>
    <x v="20"/>
    <x v="0"/>
    <x v="0"/>
    <x v="0"/>
    <b v="0"/>
    <b v="0"/>
    <b v="0"/>
    <b v="1"/>
    <n v="53.908333333333303"/>
    <x v="30"/>
    <b v="0"/>
  </r>
  <r>
    <s v="0794-YVSGE"/>
    <x v="0"/>
    <s v="United States"/>
    <s v="California"/>
    <s v="Pasadena"/>
    <n v="91101"/>
    <s v="34.146635, -118.139225"/>
    <n v="34.146635000000003"/>
    <n v="-118.139225"/>
    <x v="0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1401.15"/>
    <x v="1"/>
    <x v="1"/>
    <n v="76"/>
    <n v="5265"/>
    <x v="20"/>
    <x v="0"/>
    <x v="1"/>
    <x v="0"/>
    <b v="1"/>
    <b v="0"/>
    <b v="0"/>
    <b v="0"/>
    <n v="19.4604166666666"/>
    <x v="7"/>
    <b v="0"/>
  </r>
  <r>
    <s v="5423-BHIXO"/>
    <x v="0"/>
    <s v="United States"/>
    <s v="California"/>
    <s v="Pasadena"/>
    <n v="91103"/>
    <s v="34.167465, -118.165327"/>
    <n v="34.167465"/>
    <n v="-118.165327"/>
    <x v="1"/>
    <x v="0"/>
    <n v="0"/>
    <x v="0"/>
    <n v="32"/>
    <n v="1"/>
    <s v="Yes"/>
    <s v="No"/>
    <s v="Yes"/>
    <s v="No"/>
    <s v="No"/>
    <s v="No"/>
    <s v="No"/>
    <n v="1"/>
    <x v="0"/>
    <n v="54.2"/>
    <n v="1739.6"/>
    <x v="1"/>
    <x v="1"/>
    <n v="43"/>
    <n v="4454"/>
    <x v="20"/>
    <x v="0"/>
    <x v="0"/>
    <x v="0"/>
    <b v="0"/>
    <b v="0"/>
    <b v="1"/>
    <b v="0"/>
    <n v="54.362499999999997"/>
    <x v="37"/>
    <b v="0"/>
  </r>
  <r>
    <s v="6908-VVYHM"/>
    <x v="0"/>
    <s v="United States"/>
    <s v="California"/>
    <s v="Pasadena"/>
    <n v="91104"/>
    <s v="34.165383, -118.123752"/>
    <n v="34.165382999999999"/>
    <n v="-118.123752"/>
    <x v="0"/>
    <x v="0"/>
    <n v="1"/>
    <x v="0"/>
    <n v="65"/>
    <n v="1"/>
    <s v="Yes"/>
    <s v="No"/>
    <s v="Yes"/>
    <s v="No"/>
    <s v="No"/>
    <s v="No"/>
    <s v="Yes"/>
    <n v="1"/>
    <x v="2"/>
    <n v="90.65"/>
    <n v="5931"/>
    <x v="1"/>
    <x v="1"/>
    <n v="70"/>
    <n v="6358"/>
    <x v="20"/>
    <x v="0"/>
    <x v="0"/>
    <x v="1"/>
    <b v="0"/>
    <b v="0"/>
    <b v="1"/>
    <b v="0"/>
    <n v="91.246153846153803"/>
    <x v="35"/>
    <b v="0"/>
  </r>
  <r>
    <s v="2959-EEXWB"/>
    <x v="0"/>
    <s v="United States"/>
    <s v="California"/>
    <s v="Pasadena"/>
    <n v="91105"/>
    <s v="34.13946, -118.166649"/>
    <n v="34.13946"/>
    <n v="-118.16664900000001"/>
    <x v="1"/>
    <x v="0"/>
    <n v="1"/>
    <x v="1"/>
    <n v="45"/>
    <n v="0"/>
    <s v="No phone service"/>
    <s v="Yes"/>
    <s v="No"/>
    <s v="No"/>
    <s v="No"/>
    <s v="Yes"/>
    <s v="Yes"/>
    <n v="1"/>
    <x v="0"/>
    <n v="50.9"/>
    <n v="2333.85"/>
    <x v="1"/>
    <x v="1"/>
    <n v="64"/>
    <n v="3937"/>
    <x v="20"/>
    <x v="0"/>
    <x v="0"/>
    <x v="0"/>
    <b v="0"/>
    <b v="0"/>
    <b v="0"/>
    <b v="0"/>
    <n v="51.863333333333301"/>
    <x v="36"/>
    <b v="0"/>
  </r>
  <r>
    <s v="1839-UMACK"/>
    <x v="0"/>
    <s v="United States"/>
    <s v="California"/>
    <s v="Pasadena"/>
    <n v="91106"/>
    <s v="34.139402, -118.128658"/>
    <n v="34.139401999999997"/>
    <n v="-118.128658"/>
    <x v="0"/>
    <x v="0"/>
    <n v="0"/>
    <x v="0"/>
    <n v="42"/>
    <n v="1"/>
    <s v="Yes"/>
    <s v="No internet service"/>
    <s v="No internet service"/>
    <s v="No internet service"/>
    <s v="No internet service"/>
    <s v="No internet service"/>
    <s v="No internet service"/>
    <n v="0"/>
    <x v="3"/>
    <n v="25.05"/>
    <n v="949.85"/>
    <x v="1"/>
    <x v="1"/>
    <n v="55"/>
    <n v="3756"/>
    <x v="20"/>
    <x v="1"/>
    <x v="0"/>
    <x v="0"/>
    <b v="1"/>
    <b v="0"/>
    <b v="1"/>
    <b v="0"/>
    <n v="22.615476190476102"/>
    <x v="74"/>
    <b v="0"/>
  </r>
  <r>
    <s v="3030-YDNRM"/>
    <x v="0"/>
    <s v="United States"/>
    <s v="California"/>
    <s v="Pasadena"/>
    <n v="91107"/>
    <s v="34.159007, -118.087353"/>
    <n v="34.159007000000003"/>
    <n v="-118.08735299999999"/>
    <x v="0"/>
    <x v="0"/>
    <n v="0"/>
    <x v="0"/>
    <n v="8"/>
    <n v="1"/>
    <s v="Yes"/>
    <s v="No"/>
    <s v="No"/>
    <s v="No"/>
    <s v="No"/>
    <s v="No"/>
    <s v="No"/>
    <n v="1"/>
    <x v="1"/>
    <n v="74.849999999999994"/>
    <n v="572.45000000000005"/>
    <x v="1"/>
    <x v="1"/>
    <n v="40"/>
    <n v="5514"/>
    <x v="20"/>
    <x v="0"/>
    <x v="0"/>
    <x v="1"/>
    <b v="0"/>
    <b v="0"/>
    <b v="1"/>
    <b v="0"/>
    <n v="71.556250000000006"/>
    <x v="25"/>
    <b v="0"/>
  </r>
  <r>
    <s v="7321-KKSDU"/>
    <x v="0"/>
    <s v="United States"/>
    <s v="California"/>
    <s v="San Marino"/>
    <n v="91108"/>
    <s v="34.122671, -118.112911"/>
    <n v="34.122670999999997"/>
    <n v="-118.112911"/>
    <x v="0"/>
    <x v="0"/>
    <n v="0"/>
    <x v="1"/>
    <n v="32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696.8"/>
    <x v="1"/>
    <x v="1"/>
    <n v="50"/>
    <n v="3114"/>
    <x v="20"/>
    <x v="0"/>
    <x v="1"/>
    <x v="0"/>
    <b v="1"/>
    <b v="0"/>
    <b v="0"/>
    <b v="1"/>
    <n v="21.774999999999999"/>
    <x v="7"/>
    <b v="0"/>
  </r>
  <r>
    <s v="3402-XRIUO"/>
    <x v="0"/>
    <s v="United States"/>
    <s v="California"/>
    <s v="Glendale"/>
    <n v="91201"/>
    <s v="34.17051, -118.289463"/>
    <n v="34.17051"/>
    <n v="-118.289463"/>
    <x v="1"/>
    <x v="1"/>
    <n v="1"/>
    <x v="0"/>
    <n v="22"/>
    <n v="1"/>
    <s v="Yes"/>
    <s v="Yes"/>
    <s v="Yes"/>
    <s v="No"/>
    <s v="Yes"/>
    <s v="No"/>
    <s v="No"/>
    <n v="1"/>
    <x v="0"/>
    <n v="63.55"/>
    <n v="1381.8"/>
    <x v="1"/>
    <x v="1"/>
    <n v="36"/>
    <n v="2136"/>
    <x v="20"/>
    <x v="0"/>
    <x v="0"/>
    <x v="0"/>
    <b v="0"/>
    <b v="0"/>
    <b v="0"/>
    <b v="1"/>
    <n v="62.809090909090898"/>
    <x v="92"/>
    <b v="1"/>
  </r>
  <r>
    <s v="8286-AFUYI"/>
    <x v="0"/>
    <s v="United States"/>
    <s v="California"/>
    <s v="Glendale"/>
    <n v="91203"/>
    <s v="34.153338, -118.262974"/>
    <n v="34.153337999999998"/>
    <n v="-118.262974"/>
    <x v="0"/>
    <x v="0"/>
    <n v="0"/>
    <x v="0"/>
    <n v="1"/>
    <n v="1"/>
    <s v="No"/>
    <s v="Yes"/>
    <s v="No"/>
    <s v="No"/>
    <s v="No"/>
    <s v="No"/>
    <s v="No"/>
    <n v="0"/>
    <x v="0"/>
    <n v="47.95"/>
    <n v="47.95"/>
    <x v="1"/>
    <x v="1"/>
    <n v="35"/>
    <n v="5092"/>
    <x v="20"/>
    <x v="0"/>
    <x v="0"/>
    <x v="0"/>
    <b v="0"/>
    <b v="0"/>
    <b v="1"/>
    <b v="0"/>
    <n v="47.95"/>
    <x v="82"/>
    <b v="1"/>
  </r>
  <r>
    <s v="8356-WUAOJ"/>
    <x v="0"/>
    <s v="United States"/>
    <s v="California"/>
    <s v="Glendale"/>
    <n v="91205"/>
    <s v="34.13658, -118.245839"/>
    <n v="34.136580000000002"/>
    <n v="-118.245839"/>
    <x v="1"/>
    <x v="0"/>
    <n v="1"/>
    <x v="0"/>
    <n v="1"/>
    <n v="1"/>
    <s v="No"/>
    <s v="No"/>
    <s v="No"/>
    <s v="No"/>
    <s v="No"/>
    <s v="No"/>
    <s v="No"/>
    <n v="1"/>
    <x v="0"/>
    <n v="45"/>
    <n v="45"/>
    <x v="1"/>
    <x v="1"/>
    <n v="63"/>
    <n v="5669"/>
    <x v="20"/>
    <x v="0"/>
    <x v="0"/>
    <x v="0"/>
    <b v="0"/>
    <b v="0"/>
    <b v="1"/>
    <b v="0"/>
    <n v="45"/>
    <x v="28"/>
    <b v="0"/>
  </r>
  <r>
    <s v="8058-DMYRU"/>
    <x v="0"/>
    <s v="United States"/>
    <s v="California"/>
    <s v="Glendale"/>
    <n v="91208"/>
    <s v="34.195386, -118.238508"/>
    <n v="34.195385999999999"/>
    <n v="-118.238508"/>
    <x v="0"/>
    <x v="1"/>
    <n v="0"/>
    <x v="0"/>
    <n v="54"/>
    <n v="1"/>
    <s v="Yes"/>
    <s v="No"/>
    <s v="Yes"/>
    <s v="No"/>
    <s v="No"/>
    <s v="No"/>
    <s v="Yes"/>
    <n v="1"/>
    <x v="2"/>
    <n v="90.05"/>
    <n v="4931.8"/>
    <x v="1"/>
    <x v="1"/>
    <n v="23"/>
    <n v="5232"/>
    <x v="20"/>
    <x v="0"/>
    <x v="0"/>
    <x v="1"/>
    <b v="0"/>
    <b v="0"/>
    <b v="1"/>
    <b v="0"/>
    <n v="91.329629629629594"/>
    <x v="35"/>
    <b v="0"/>
  </r>
  <r>
    <s v="9350-ZXYJC"/>
    <x v="0"/>
    <s v="United States"/>
    <s v="California"/>
    <s v="La Crescenta"/>
    <n v="91214"/>
    <s v="34.239636, -118.245259"/>
    <n v="34.239635999999997"/>
    <n v="-118.245259"/>
    <x v="1"/>
    <x v="0"/>
    <n v="0"/>
    <x v="0"/>
    <n v="4"/>
    <n v="1"/>
    <s v="Yes"/>
    <s v="No internet service"/>
    <s v="No internet service"/>
    <s v="No internet service"/>
    <s v="No internet service"/>
    <s v="No internet service"/>
    <s v="No internet service"/>
    <n v="1"/>
    <x v="3"/>
    <n v="25.3"/>
    <n v="116.95"/>
    <x v="1"/>
    <x v="1"/>
    <n v="63"/>
    <n v="3808"/>
    <x v="20"/>
    <x v="0"/>
    <x v="1"/>
    <x v="0"/>
    <b v="1"/>
    <b v="1"/>
    <b v="0"/>
    <b v="0"/>
    <n v="29.237500000000001"/>
    <x v="74"/>
    <b v="0"/>
  </r>
  <r>
    <s v="8958-JPTRR"/>
    <x v="0"/>
    <s v="United States"/>
    <s v="California"/>
    <s v="Calabasas"/>
    <n v="91302"/>
    <s v="34.130861, -118.68346"/>
    <n v="34.130861000000003"/>
    <n v="-118.68346"/>
    <x v="1"/>
    <x v="0"/>
    <n v="1"/>
    <x v="0"/>
    <n v="56"/>
    <n v="1"/>
    <s v="Yes"/>
    <s v="No internet service"/>
    <s v="No internet service"/>
    <s v="No internet service"/>
    <s v="No internet service"/>
    <s v="No internet service"/>
    <s v="No internet service"/>
    <n v="0"/>
    <x v="3"/>
    <n v="24.3"/>
    <n v="1261.7"/>
    <x v="1"/>
    <x v="1"/>
    <n v="33"/>
    <n v="5052"/>
    <x v="20"/>
    <x v="1"/>
    <x v="0"/>
    <x v="0"/>
    <b v="1"/>
    <b v="0"/>
    <b v="1"/>
    <b v="0"/>
    <n v="22.530357142857099"/>
    <x v="34"/>
    <b v="0"/>
  </r>
  <r>
    <s v="6959-GQEGV"/>
    <x v="0"/>
    <s v="United States"/>
    <s v="California"/>
    <s v="Canoga Park"/>
    <n v="91303"/>
    <s v="34.19829, -118.602203"/>
    <n v="34.19829"/>
    <n v="-118.602203"/>
    <x v="0"/>
    <x v="0"/>
    <n v="0"/>
    <x v="0"/>
    <n v="45"/>
    <n v="1"/>
    <s v="No"/>
    <s v="Yes"/>
    <s v="No"/>
    <s v="Yes"/>
    <s v="No"/>
    <s v="Yes"/>
    <s v="Yes"/>
    <n v="1"/>
    <x v="1"/>
    <n v="75.95"/>
    <n v="3273.8"/>
    <x v="1"/>
    <x v="1"/>
    <n v="28"/>
    <n v="2185"/>
    <x v="20"/>
    <x v="0"/>
    <x v="0"/>
    <x v="0"/>
    <b v="0"/>
    <b v="0"/>
    <b v="1"/>
    <b v="0"/>
    <n v="72.751111111111101"/>
    <x v="17"/>
    <b v="1"/>
  </r>
  <r>
    <s v="3173-WSSUE"/>
    <x v="0"/>
    <s v="United States"/>
    <s v="California"/>
    <s v="Canoga Park"/>
    <n v="91304"/>
    <s v="34.224377, -118.632656"/>
    <n v="34.224376999999997"/>
    <n v="-118.632656"/>
    <x v="1"/>
    <x v="0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415.85"/>
    <x v="1"/>
    <x v="1"/>
    <n v="52"/>
    <n v="5921"/>
    <x v="20"/>
    <x v="0"/>
    <x v="1"/>
    <x v="0"/>
    <b v="1"/>
    <b v="1"/>
    <b v="0"/>
    <b v="0"/>
    <n v="19.9415492957746"/>
    <x v="41"/>
    <b v="0"/>
  </r>
  <r>
    <s v="1265-HVPZB"/>
    <x v="0"/>
    <s v="United States"/>
    <s v="California"/>
    <s v="Winnetka"/>
    <n v="91306"/>
    <s v="34.209532, -118.577563"/>
    <n v="34.209532000000003"/>
    <n v="-118.577563"/>
    <x v="0"/>
    <x v="0"/>
    <n v="1"/>
    <x v="0"/>
    <n v="59"/>
    <n v="1"/>
    <s v="No"/>
    <s v="Yes"/>
    <s v="Yes"/>
    <s v="Yes"/>
    <s v="No"/>
    <s v="Yes"/>
    <s v="No"/>
    <n v="0"/>
    <x v="0"/>
    <n v="66.400000000000006"/>
    <n v="3958.2"/>
    <x v="1"/>
    <x v="1"/>
    <n v="64"/>
    <n v="6432"/>
    <x v="20"/>
    <x v="1"/>
    <x v="0"/>
    <x v="0"/>
    <b v="0"/>
    <b v="1"/>
    <b v="0"/>
    <b v="0"/>
    <n v="67.088135593220301"/>
    <x v="72"/>
    <b v="1"/>
  </r>
  <r>
    <s v="4115-UMJFQ"/>
    <x v="0"/>
    <s v="United States"/>
    <s v="California"/>
    <s v="West Hills"/>
    <n v="91307"/>
    <s v="34.199787, -118.68493"/>
    <n v="34.199787000000001"/>
    <n v="-118.68492999999999"/>
    <x v="0"/>
    <x v="0"/>
    <n v="0"/>
    <x v="0"/>
    <n v="69"/>
    <n v="0"/>
    <s v="No phone service"/>
    <s v="No"/>
    <s v="Yes"/>
    <s v="Yes"/>
    <s v="No"/>
    <s v="No"/>
    <s v="No"/>
    <n v="1"/>
    <x v="0"/>
    <n v="35.75"/>
    <n v="2492.25"/>
    <x v="1"/>
    <x v="1"/>
    <n v="32"/>
    <n v="4043"/>
    <x v="20"/>
    <x v="1"/>
    <x v="0"/>
    <x v="0"/>
    <b v="0"/>
    <b v="0"/>
    <b v="0"/>
    <b v="0"/>
    <n v="36.119565217391298"/>
    <x v="27"/>
    <b v="0"/>
  </r>
  <r>
    <s v="7369-TRPFD"/>
    <x v="0"/>
    <s v="United States"/>
    <s v="California"/>
    <s v="Chatsworth"/>
    <n v="91311"/>
    <s v="34.294142, -118.603883"/>
    <n v="34.294142000000001"/>
    <n v="-118.603883"/>
    <x v="0"/>
    <x v="0"/>
    <n v="0"/>
    <x v="0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18.8"/>
    <n v="279.2"/>
    <x v="1"/>
    <x v="1"/>
    <n v="43"/>
    <n v="2916"/>
    <x v="20"/>
    <x v="1"/>
    <x v="0"/>
    <x v="0"/>
    <b v="1"/>
    <b v="0"/>
    <b v="0"/>
    <b v="1"/>
    <n v="14.6947368421052"/>
    <x v="53"/>
    <b v="0"/>
  </r>
  <r>
    <s v="1098-KFQEC"/>
    <x v="0"/>
    <s v="United States"/>
    <s v="California"/>
    <s v="Encino"/>
    <n v="91316"/>
    <s v="34.150354, -118.518292"/>
    <n v="34.150354"/>
    <n v="-118.518292"/>
    <x v="1"/>
    <x v="0"/>
    <n v="1"/>
    <x v="1"/>
    <n v="55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1083"/>
    <x v="1"/>
    <x v="1"/>
    <n v="23"/>
    <n v="5366"/>
    <x v="20"/>
    <x v="0"/>
    <x v="1"/>
    <x v="0"/>
    <b v="1"/>
    <b v="1"/>
    <b v="0"/>
    <b v="0"/>
    <n v="19.690909090908999"/>
    <x v="41"/>
    <b v="0"/>
  </r>
  <r>
    <s v="7190-XHTWJ"/>
    <x v="0"/>
    <s v="United States"/>
    <s v="California"/>
    <s v="Newbury Park"/>
    <n v="91320"/>
    <s v="34.172071, -118.946262"/>
    <n v="34.172071000000003"/>
    <n v="-118.946262"/>
    <x v="1"/>
    <x v="0"/>
    <n v="0"/>
    <x v="0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755.5"/>
    <x v="1"/>
    <x v="1"/>
    <n v="32"/>
    <n v="4705"/>
    <x v="20"/>
    <x v="1"/>
    <x v="0"/>
    <x v="0"/>
    <b v="1"/>
    <b v="0"/>
    <b v="0"/>
    <b v="1"/>
    <n v="19.8815789473684"/>
    <x v="41"/>
    <b v="0"/>
  </r>
  <r>
    <s v="3537-RYBHH"/>
    <x v="0"/>
    <s v="United States"/>
    <s v="California"/>
    <s v="Northridge"/>
    <n v="91324"/>
    <s v="34.238208, -118.55029"/>
    <n v="34.238208"/>
    <n v="-118.55029"/>
    <x v="1"/>
    <x v="1"/>
    <n v="1"/>
    <x v="0"/>
    <n v="47"/>
    <n v="1"/>
    <s v="Yes"/>
    <s v="Yes"/>
    <s v="Yes"/>
    <s v="Yes"/>
    <s v="No"/>
    <s v="No"/>
    <s v="No"/>
    <n v="1"/>
    <x v="0"/>
    <n v="67.45"/>
    <n v="3252"/>
    <x v="1"/>
    <x v="1"/>
    <n v="67"/>
    <n v="4074"/>
    <x v="20"/>
    <x v="0"/>
    <x v="0"/>
    <x v="0"/>
    <b v="0"/>
    <b v="1"/>
    <b v="0"/>
    <b v="0"/>
    <n v="69.191489361702097"/>
    <x v="89"/>
    <b v="1"/>
  </r>
  <r>
    <s v="5296-BFCYD"/>
    <x v="0"/>
    <s v="United States"/>
    <s v="California"/>
    <s v="San Fernando"/>
    <n v="91340"/>
    <s v="34.286131, -118.435969"/>
    <n v="34.286130999999997"/>
    <n v="-118.435969"/>
    <x v="0"/>
    <x v="0"/>
    <n v="1"/>
    <x v="1"/>
    <n v="46"/>
    <n v="1"/>
    <s v="No"/>
    <s v="No internet service"/>
    <s v="No internet service"/>
    <s v="No internet service"/>
    <s v="No internet service"/>
    <s v="No internet service"/>
    <s v="No internet service"/>
    <n v="1"/>
    <x v="3"/>
    <n v="20.100000000000001"/>
    <n v="936.85"/>
    <x v="1"/>
    <x v="1"/>
    <n v="24"/>
    <n v="3392"/>
    <x v="20"/>
    <x v="0"/>
    <x v="1"/>
    <x v="0"/>
    <b v="1"/>
    <b v="0"/>
    <b v="0"/>
    <b v="1"/>
    <n v="20.366304347825999"/>
    <x v="7"/>
    <b v="0"/>
  </r>
  <r>
    <s v="9359-JANWS"/>
    <x v="0"/>
    <s v="United States"/>
    <s v="California"/>
    <s v="North Hills"/>
    <n v="91343"/>
    <s v="34.238802, -118.482296"/>
    <n v="34.238802"/>
    <n v="-118.48229600000001"/>
    <x v="1"/>
    <x v="0"/>
    <n v="1"/>
    <x v="0"/>
    <n v="65"/>
    <n v="1"/>
    <s v="No"/>
    <s v="Yes"/>
    <s v="No"/>
    <s v="Yes"/>
    <s v="Yes"/>
    <s v="No"/>
    <s v="No"/>
    <n v="0"/>
    <x v="0"/>
    <n v="58.9"/>
    <n v="3857.1"/>
    <x v="1"/>
    <x v="1"/>
    <n v="50"/>
    <n v="5657"/>
    <x v="20"/>
    <x v="0"/>
    <x v="1"/>
    <x v="0"/>
    <b v="0"/>
    <b v="1"/>
    <b v="0"/>
    <b v="0"/>
    <n v="59.339999999999897"/>
    <x v="26"/>
    <b v="1"/>
  </r>
  <r>
    <s v="3279-DYZQM"/>
    <x v="0"/>
    <s v="United States"/>
    <s v="California"/>
    <s v="Santa Clarita"/>
    <n v="91350"/>
    <s v="34.502432, -118.41459"/>
    <n v="34.502431999999999"/>
    <n v="-118.41459"/>
    <x v="0"/>
    <x v="0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378.45"/>
    <x v="1"/>
    <x v="1"/>
    <n v="63"/>
    <n v="5497"/>
    <x v="20"/>
    <x v="0"/>
    <x v="1"/>
    <x v="0"/>
    <b v="1"/>
    <b v="0"/>
    <b v="0"/>
    <b v="1"/>
    <n v="19.4147887323943"/>
    <x v="41"/>
    <b v="0"/>
  </r>
  <r>
    <s v="0523-VNGTF"/>
    <x v="0"/>
    <s v="United States"/>
    <s v="California"/>
    <s v="Sun Valley"/>
    <n v="91352"/>
    <s v="34.231053, -118.338307"/>
    <n v="34.231053000000003"/>
    <n v="-118.338307"/>
    <x v="1"/>
    <x v="1"/>
    <n v="0"/>
    <x v="0"/>
    <n v="52"/>
    <n v="0"/>
    <s v="No phone service"/>
    <s v="No"/>
    <s v="Yes"/>
    <s v="Yes"/>
    <s v="Yes"/>
    <s v="Yes"/>
    <s v="No"/>
    <n v="1"/>
    <x v="0"/>
    <n v="50.5"/>
    <n v="2566.3000000000002"/>
    <x v="1"/>
    <x v="1"/>
    <n v="70"/>
    <n v="5185"/>
    <x v="20"/>
    <x v="0"/>
    <x v="0"/>
    <x v="0"/>
    <b v="0"/>
    <b v="0"/>
    <b v="1"/>
    <b v="0"/>
    <n v="49.351923076923001"/>
    <x v="36"/>
    <b v="0"/>
  </r>
  <r>
    <s v="9575-IWCAZ"/>
    <x v="0"/>
    <s v="United States"/>
    <s v="California"/>
    <s v="Valencia"/>
    <n v="91354"/>
    <s v="34.457005, -118.573726"/>
    <n v="34.457005000000002"/>
    <n v="-118.57372599999999"/>
    <x v="0"/>
    <x v="0"/>
    <n v="1"/>
    <x v="0"/>
    <n v="6"/>
    <n v="1"/>
    <s v="Yes"/>
    <s v="No internet service"/>
    <s v="No internet service"/>
    <s v="No internet service"/>
    <s v="No internet service"/>
    <s v="No internet service"/>
    <s v="No internet service"/>
    <n v="0"/>
    <x v="3"/>
    <n v="25.1"/>
    <n v="171"/>
    <x v="1"/>
    <x v="1"/>
    <n v="31"/>
    <n v="5161"/>
    <x v="20"/>
    <x v="1"/>
    <x v="0"/>
    <x v="0"/>
    <b v="1"/>
    <b v="0"/>
    <b v="0"/>
    <b v="1"/>
    <n v="28.5"/>
    <x v="74"/>
    <b v="0"/>
  </r>
  <r>
    <s v="7105-MXJLL"/>
    <x v="0"/>
    <s v="United States"/>
    <s v="California"/>
    <s v="Valencia"/>
    <n v="91355"/>
    <s v="34.43987, -118.644609"/>
    <n v="34.439869999999999"/>
    <n v="-118.644609"/>
    <x v="1"/>
    <x v="1"/>
    <n v="1"/>
    <x v="0"/>
    <n v="26"/>
    <n v="1"/>
    <s v="No"/>
    <s v="No"/>
    <s v="No"/>
    <s v="Yes"/>
    <s v="No"/>
    <s v="No"/>
    <s v="Yes"/>
    <n v="0"/>
    <x v="0"/>
    <n v="60.7"/>
    <n v="1597.4"/>
    <x v="1"/>
    <x v="1"/>
    <n v="68"/>
    <n v="2502"/>
    <x v="20"/>
    <x v="1"/>
    <x v="0"/>
    <x v="0"/>
    <b v="0"/>
    <b v="0"/>
    <b v="0"/>
    <b v="1"/>
    <n v="61.438461538461503"/>
    <x v="71"/>
    <b v="0"/>
  </r>
  <r>
    <s v="7064-FRRSW"/>
    <x v="0"/>
    <s v="United States"/>
    <s v="California"/>
    <s v="Tarzana"/>
    <n v="91356"/>
    <s v="34.157137, -118.548511"/>
    <n v="34.157136999999999"/>
    <n v="-118.548511"/>
    <x v="0"/>
    <x v="1"/>
    <n v="0"/>
    <x v="0"/>
    <n v="48"/>
    <n v="1"/>
    <s v="Yes"/>
    <s v="No"/>
    <s v="Yes"/>
    <s v="No"/>
    <s v="No"/>
    <s v="Yes"/>
    <s v="Yes"/>
    <n v="1"/>
    <x v="2"/>
    <n v="99"/>
    <n v="4744.3500000000004"/>
    <x v="1"/>
    <x v="1"/>
    <n v="78"/>
    <n v="3061"/>
    <x v="20"/>
    <x v="1"/>
    <x v="0"/>
    <x v="1"/>
    <b v="0"/>
    <b v="0"/>
    <b v="1"/>
    <b v="0"/>
    <n v="98.840625000000003"/>
    <x v="20"/>
    <b v="0"/>
  </r>
  <r>
    <s v="7940-UQQUG"/>
    <x v="0"/>
    <s v="United States"/>
    <s v="California"/>
    <s v="Thousand Oaks"/>
    <n v="91360"/>
    <s v="34.214054, -118.88109"/>
    <n v="34.214053999999997"/>
    <n v="-118.88109"/>
    <x v="1"/>
    <x v="0"/>
    <n v="1"/>
    <x v="1"/>
    <n v="64"/>
    <n v="1"/>
    <s v="Yes"/>
    <s v="Yes"/>
    <s v="No"/>
    <s v="No"/>
    <s v="Yes"/>
    <s v="Yes"/>
    <s v="Yes"/>
    <n v="1"/>
    <x v="2"/>
    <n v="104.4"/>
    <n v="6721.6"/>
    <x v="1"/>
    <x v="1"/>
    <n v="33"/>
    <n v="5133"/>
    <x v="20"/>
    <x v="1"/>
    <x v="0"/>
    <x v="1"/>
    <b v="0"/>
    <b v="0"/>
    <b v="0"/>
    <b v="0"/>
    <n v="105.02500000000001"/>
    <x v="3"/>
    <b v="1"/>
  </r>
  <r>
    <s v="3961-SXAXY"/>
    <x v="0"/>
    <s v="United States"/>
    <s v="California"/>
    <s v="Thousand Oaks"/>
    <n v="91362"/>
    <s v="34.191842, -118.822796"/>
    <n v="34.191842000000001"/>
    <n v="-118.822796"/>
    <x v="0"/>
    <x v="0"/>
    <n v="0"/>
    <x v="0"/>
    <n v="1"/>
    <n v="1"/>
    <s v="No"/>
    <s v="No"/>
    <s v="No"/>
    <s v="No"/>
    <s v="No"/>
    <s v="No"/>
    <s v="No"/>
    <n v="1"/>
    <x v="0"/>
    <n v="44.05"/>
    <n v="44.05"/>
    <x v="1"/>
    <x v="1"/>
    <n v="54"/>
    <n v="5925"/>
    <x v="20"/>
    <x v="0"/>
    <x v="0"/>
    <x v="0"/>
    <b v="0"/>
    <b v="0"/>
    <b v="0"/>
    <b v="0"/>
    <n v="44.05"/>
    <x v="28"/>
    <b v="0"/>
  </r>
  <r>
    <s v="7010-BRBUU"/>
    <x v="0"/>
    <s v="United States"/>
    <s v="California"/>
    <s v="Woodland Hills"/>
    <n v="91364"/>
    <s v="34.153733, -118.593408"/>
    <n v="34.153733000000003"/>
    <n v="-118.593408"/>
    <x v="0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1"/>
    <n v="1734.65"/>
    <x v="1"/>
    <x v="1"/>
    <n v="23"/>
    <n v="4264"/>
    <x v="20"/>
    <x v="0"/>
    <x v="1"/>
    <x v="0"/>
    <b v="1"/>
    <b v="1"/>
    <b v="0"/>
    <b v="0"/>
    <n v="24.092361111111099"/>
    <x v="34"/>
    <b v="0"/>
  </r>
  <r>
    <s v="3566-HJGPK"/>
    <x v="0"/>
    <s v="United States"/>
    <s v="California"/>
    <s v="Woodland Hills"/>
    <n v="91367"/>
    <s v="34.178068, -118.615714"/>
    <n v="34.178068000000003"/>
    <n v="-118.615714"/>
    <x v="0"/>
    <x v="0"/>
    <n v="0"/>
    <x v="0"/>
    <n v="1"/>
    <n v="1"/>
    <s v="No"/>
    <s v="No"/>
    <s v="No"/>
    <s v="No"/>
    <s v="No"/>
    <s v="No"/>
    <s v="No"/>
    <n v="1"/>
    <x v="0"/>
    <n v="45.55"/>
    <n v="45.55"/>
    <x v="1"/>
    <x v="1"/>
    <n v="31"/>
    <n v="3173"/>
    <x v="20"/>
    <x v="0"/>
    <x v="0"/>
    <x v="0"/>
    <b v="0"/>
    <b v="0"/>
    <b v="0"/>
    <b v="1"/>
    <n v="45.55"/>
    <x v="30"/>
    <b v="0"/>
  </r>
  <r>
    <s v="3062-ICYZQ"/>
    <x v="0"/>
    <s v="United States"/>
    <s v="California"/>
    <s v="Oak Park"/>
    <n v="91377"/>
    <s v="34.19225, -118.776874"/>
    <n v="34.192250000000001"/>
    <n v="-118.77687400000001"/>
    <x v="1"/>
    <x v="0"/>
    <n v="1"/>
    <x v="1"/>
    <n v="51"/>
    <n v="1"/>
    <s v="Yes"/>
    <s v="Yes"/>
    <s v="Yes"/>
    <s v="No"/>
    <s v="No"/>
    <s v="No"/>
    <s v="Yes"/>
    <n v="1"/>
    <x v="2"/>
    <n v="93.8"/>
    <n v="4539.3500000000004"/>
    <x v="1"/>
    <x v="1"/>
    <n v="20"/>
    <n v="5457"/>
    <x v="20"/>
    <x v="0"/>
    <x v="0"/>
    <x v="1"/>
    <b v="0"/>
    <b v="0"/>
    <b v="1"/>
    <b v="0"/>
    <n v="89.006862745098005"/>
    <x v="45"/>
    <b v="1"/>
  </r>
  <r>
    <s v="9938-PRCVK"/>
    <x v="0"/>
    <s v="United States"/>
    <s v="California"/>
    <s v="Stevenson Ranch"/>
    <n v="91381"/>
    <s v="34.364153, -118.615583"/>
    <n v="34.364153000000002"/>
    <n v="-118.615583"/>
    <x v="1"/>
    <x v="0"/>
    <n v="1"/>
    <x v="1"/>
    <n v="41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804.25"/>
    <x v="1"/>
    <x v="1"/>
    <n v="52"/>
    <n v="2902"/>
    <x v="20"/>
    <x v="0"/>
    <x v="1"/>
    <x v="0"/>
    <b v="1"/>
    <b v="0"/>
    <b v="0"/>
    <b v="0"/>
    <n v="19.615853658536501"/>
    <x v="41"/>
    <b v="0"/>
  </r>
  <r>
    <s v="0973-KYVNF"/>
    <x v="0"/>
    <s v="United States"/>
    <s v="California"/>
    <s v="Castaic"/>
    <n v="91384"/>
    <s v="34.506627, -118.699048"/>
    <n v="34.506627000000002"/>
    <n v="-118.699048"/>
    <x v="1"/>
    <x v="0"/>
    <n v="1"/>
    <x v="0"/>
    <n v="72"/>
    <n v="1"/>
    <s v="No"/>
    <s v="Yes"/>
    <s v="Yes"/>
    <s v="Yes"/>
    <s v="No"/>
    <s v="Yes"/>
    <s v="No"/>
    <n v="1"/>
    <x v="1"/>
    <n v="70.650000000000006"/>
    <n v="5011.1499999999996"/>
    <x v="1"/>
    <x v="1"/>
    <n v="75"/>
    <n v="5176"/>
    <x v="20"/>
    <x v="0"/>
    <x v="1"/>
    <x v="0"/>
    <b v="0"/>
    <b v="1"/>
    <b v="0"/>
    <b v="0"/>
    <n v="69.599305555555503"/>
    <x v="1"/>
    <b v="1"/>
  </r>
  <r>
    <s v="5129-HHMZC"/>
    <x v="0"/>
    <s v="United States"/>
    <s v="California"/>
    <s v="Van Nuys"/>
    <n v="91401"/>
    <s v="34.178483, -118.431791"/>
    <n v="34.178483"/>
    <n v="-118.431791"/>
    <x v="1"/>
    <x v="0"/>
    <n v="1"/>
    <x v="0"/>
    <n v="43"/>
    <n v="1"/>
    <s v="Yes"/>
    <s v="Yes"/>
    <s v="Yes"/>
    <s v="No"/>
    <s v="Yes"/>
    <s v="Yes"/>
    <s v="Yes"/>
    <n v="0"/>
    <x v="1"/>
    <n v="86.45"/>
    <n v="3574.5"/>
    <x v="1"/>
    <x v="1"/>
    <n v="53"/>
    <n v="3110"/>
    <x v="20"/>
    <x v="0"/>
    <x v="1"/>
    <x v="0"/>
    <b v="0"/>
    <b v="1"/>
    <b v="0"/>
    <b v="0"/>
    <n v="83.1279069767441"/>
    <x v="52"/>
    <b v="1"/>
  </r>
  <r>
    <s v="9637-CDTKZ"/>
    <x v="0"/>
    <s v="United States"/>
    <s v="California"/>
    <s v="Panorama City"/>
    <n v="91402"/>
    <s v="34.223768, -118.445461"/>
    <n v="34.223768"/>
    <n v="-118.44546099999999"/>
    <x v="0"/>
    <x v="0"/>
    <n v="1"/>
    <x v="0"/>
    <n v="72"/>
    <n v="1"/>
    <s v="Yes"/>
    <s v="Yes"/>
    <s v="Yes"/>
    <s v="Yes"/>
    <s v="Yes"/>
    <s v="Yes"/>
    <s v="Yes"/>
    <n v="1"/>
    <x v="2"/>
    <n v="114.1"/>
    <n v="8086.4"/>
    <x v="1"/>
    <x v="1"/>
    <n v="61"/>
    <n v="4965"/>
    <x v="20"/>
    <x v="0"/>
    <x v="1"/>
    <x v="1"/>
    <b v="0"/>
    <b v="1"/>
    <b v="0"/>
    <b v="0"/>
    <n v="112.311111111111"/>
    <x v="69"/>
    <b v="1"/>
  </r>
  <r>
    <s v="3946-JEWRQ"/>
    <x v="0"/>
    <s v="United States"/>
    <s v="California"/>
    <s v="Sherman Oaks"/>
    <n v="91403"/>
    <s v="34.147149, -118.463365"/>
    <n v="34.147148999999999"/>
    <n v="-118.463365"/>
    <x v="0"/>
    <x v="0"/>
    <n v="1"/>
    <x v="0"/>
    <n v="47"/>
    <n v="1"/>
    <s v="Yes"/>
    <s v="No"/>
    <s v="No"/>
    <s v="No"/>
    <s v="No"/>
    <s v="Yes"/>
    <s v="Yes"/>
    <n v="1"/>
    <x v="2"/>
    <n v="95.2"/>
    <n v="4563"/>
    <x v="1"/>
    <x v="1"/>
    <n v="72"/>
    <n v="4977"/>
    <x v="20"/>
    <x v="1"/>
    <x v="0"/>
    <x v="1"/>
    <b v="0"/>
    <b v="1"/>
    <b v="0"/>
    <b v="0"/>
    <n v="97.085106382978694"/>
    <x v="14"/>
    <b v="0"/>
  </r>
  <r>
    <s v="7873-CVMAW"/>
    <x v="0"/>
    <s v="United States"/>
    <s v="California"/>
    <s v="Van Nuys"/>
    <n v="91405"/>
    <s v="34.202494, -118.448048"/>
    <n v="34.202494000000002"/>
    <n v="-118.448048"/>
    <x v="0"/>
    <x v="0"/>
    <n v="0"/>
    <x v="0"/>
    <n v="72"/>
    <n v="1"/>
    <s v="Yes"/>
    <s v="Yes"/>
    <s v="Yes"/>
    <s v="Yes"/>
    <s v="Yes"/>
    <s v="Yes"/>
    <s v="Yes"/>
    <n v="0"/>
    <x v="1"/>
    <n v="88.55"/>
    <n v="6362.35"/>
    <x v="1"/>
    <x v="1"/>
    <n v="32"/>
    <n v="6468"/>
    <x v="20"/>
    <x v="0"/>
    <x v="1"/>
    <x v="0"/>
    <b v="0"/>
    <b v="1"/>
    <b v="0"/>
    <b v="0"/>
    <n v="88.365972222222197"/>
    <x v="62"/>
    <b v="1"/>
  </r>
  <r>
    <s v="0463-WZZKO"/>
    <x v="0"/>
    <s v="United States"/>
    <s v="California"/>
    <s v="Van Nuys"/>
    <n v="91406"/>
    <s v="34.195685, -118.490752"/>
    <n v="34.195684999999997"/>
    <n v="-118.490752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20.75"/>
    <n v="67.099999999999994"/>
    <x v="1"/>
    <x v="1"/>
    <n v="30"/>
    <n v="2406"/>
    <x v="20"/>
    <x v="0"/>
    <x v="0"/>
    <x v="0"/>
    <b v="1"/>
    <b v="1"/>
    <b v="0"/>
    <b v="0"/>
    <n v="22.3666666666666"/>
    <x v="7"/>
    <b v="0"/>
  </r>
  <r>
    <s v="4524-QCSSM"/>
    <x v="0"/>
    <s v="United States"/>
    <s v="California"/>
    <s v="Encino"/>
    <n v="91436"/>
    <s v="34.152875, -118.486056"/>
    <n v="34.152875000000002"/>
    <n v="-118.486056"/>
    <x v="0"/>
    <x v="0"/>
    <n v="0"/>
    <x v="0"/>
    <n v="26"/>
    <n v="0"/>
    <s v="No phone service"/>
    <s v="Yes"/>
    <s v="Yes"/>
    <s v="No"/>
    <s v="No"/>
    <s v="No"/>
    <s v="Yes"/>
    <n v="1"/>
    <x v="0"/>
    <n v="44.65"/>
    <n v="1156.55"/>
    <x v="1"/>
    <x v="1"/>
    <n v="33"/>
    <n v="4512"/>
    <x v="20"/>
    <x v="0"/>
    <x v="0"/>
    <x v="0"/>
    <b v="0"/>
    <b v="0"/>
    <b v="0"/>
    <b v="0"/>
    <n v="44.482692307692297"/>
    <x v="28"/>
    <b v="0"/>
  </r>
  <r>
    <s v="5832-EXGTT"/>
    <x v="0"/>
    <s v="United States"/>
    <s v="California"/>
    <s v="Burbank"/>
    <n v="91501"/>
    <s v="34.188339, -118.300942"/>
    <n v="34.188338999999999"/>
    <n v="-118.30094200000001"/>
    <x v="0"/>
    <x v="0"/>
    <n v="1"/>
    <x v="1"/>
    <n v="29"/>
    <n v="1"/>
    <s v="No"/>
    <s v="Yes"/>
    <s v="No"/>
    <s v="No"/>
    <s v="No"/>
    <s v="No"/>
    <s v="Yes"/>
    <n v="1"/>
    <x v="0"/>
    <n v="60.2"/>
    <n v="1834.15"/>
    <x v="1"/>
    <x v="1"/>
    <n v="76"/>
    <n v="5517"/>
    <x v="20"/>
    <x v="0"/>
    <x v="0"/>
    <x v="0"/>
    <b v="0"/>
    <b v="0"/>
    <b v="0"/>
    <b v="1"/>
    <n v="63.246551724137902"/>
    <x v="71"/>
    <b v="1"/>
  </r>
  <r>
    <s v="2039-JONDJ"/>
    <x v="0"/>
    <s v="United States"/>
    <s v="California"/>
    <s v="Burbank"/>
    <n v="91504"/>
    <s v="34.213049, -118.317651"/>
    <n v="34.213048999999998"/>
    <n v="-118.317651"/>
    <x v="0"/>
    <x v="0"/>
    <n v="0"/>
    <x v="0"/>
    <n v="27"/>
    <n v="1"/>
    <s v="No"/>
    <s v="Yes"/>
    <s v="Yes"/>
    <s v="No"/>
    <s v="No"/>
    <s v="No"/>
    <s v="No"/>
    <n v="0"/>
    <x v="0"/>
    <n v="55.45"/>
    <n v="1477.65"/>
    <x v="1"/>
    <x v="1"/>
    <n v="80"/>
    <n v="3616"/>
    <x v="20"/>
    <x v="1"/>
    <x v="0"/>
    <x v="0"/>
    <b v="0"/>
    <b v="0"/>
    <b v="0"/>
    <b v="0"/>
    <n v="54.727777777777703"/>
    <x v="5"/>
    <b v="1"/>
  </r>
  <r>
    <s v="7217-JYHOQ"/>
    <x v="0"/>
    <s v="United States"/>
    <s v="California"/>
    <s v="Burbank"/>
    <n v="91505"/>
    <s v="34.174215, -118.345928"/>
    <n v="34.174214999999997"/>
    <n v="-118.345928"/>
    <x v="0"/>
    <x v="0"/>
    <n v="1"/>
    <x v="1"/>
    <n v="24"/>
    <n v="1"/>
    <s v="No"/>
    <s v="Yes"/>
    <s v="Yes"/>
    <s v="No"/>
    <s v="Yes"/>
    <s v="No"/>
    <s v="Yes"/>
    <n v="1"/>
    <x v="0"/>
    <n v="70.3"/>
    <n v="1706.45"/>
    <x v="1"/>
    <x v="1"/>
    <n v="56"/>
    <n v="3359"/>
    <x v="20"/>
    <x v="0"/>
    <x v="0"/>
    <x v="0"/>
    <b v="0"/>
    <b v="1"/>
    <b v="0"/>
    <b v="0"/>
    <n v="71.102083333333297"/>
    <x v="1"/>
    <b v="1"/>
  </r>
  <r>
    <s v="6695-FRVEC"/>
    <x v="0"/>
    <s v="United States"/>
    <s v="California"/>
    <s v="Burbank"/>
    <n v="91506"/>
    <s v="34.169706, -118.323548"/>
    <n v="34.169705999999998"/>
    <n v="-118.323548"/>
    <x v="0"/>
    <x v="0"/>
    <n v="1"/>
    <x v="0"/>
    <n v="67"/>
    <n v="1"/>
    <s v="No"/>
    <s v="Yes"/>
    <s v="No"/>
    <s v="Yes"/>
    <s v="Yes"/>
    <s v="No"/>
    <s v="No"/>
    <n v="1"/>
    <x v="0"/>
    <n v="60.4"/>
    <n v="3953.7"/>
    <x v="1"/>
    <x v="1"/>
    <n v="73"/>
    <n v="5356"/>
    <x v="20"/>
    <x v="0"/>
    <x v="1"/>
    <x v="0"/>
    <b v="0"/>
    <b v="0"/>
    <b v="0"/>
    <b v="0"/>
    <n v="59.010447761194001"/>
    <x v="71"/>
    <b v="1"/>
  </r>
  <r>
    <s v="9894-QMIMJ"/>
    <x v="0"/>
    <s v="United States"/>
    <s v="California"/>
    <s v="North Hollywood"/>
    <n v="91602"/>
    <s v="34.15136, -118.364786"/>
    <n v="34.151359999999997"/>
    <n v="-118.364786"/>
    <x v="1"/>
    <x v="0"/>
    <n v="0"/>
    <x v="0"/>
    <n v="23"/>
    <n v="1"/>
    <s v="No"/>
    <s v="No"/>
    <s v="Yes"/>
    <s v="Yes"/>
    <s v="No"/>
    <s v="No"/>
    <s v="No"/>
    <n v="0"/>
    <x v="0"/>
    <n v="55.8"/>
    <n v="1327.85"/>
    <x v="1"/>
    <x v="1"/>
    <n v="20"/>
    <n v="2499"/>
    <x v="20"/>
    <x v="1"/>
    <x v="0"/>
    <x v="0"/>
    <b v="0"/>
    <b v="0"/>
    <b v="0"/>
    <b v="0"/>
    <n v="57.732608695652097"/>
    <x v="5"/>
    <b v="0"/>
  </r>
  <r>
    <s v="8069-YQQAJ"/>
    <x v="0"/>
    <s v="United States"/>
    <s v="California"/>
    <s v="Studio City"/>
    <n v="91604"/>
    <s v="34.139082, -118.39275"/>
    <n v="34.139082000000002"/>
    <n v="-118.39275000000001"/>
    <x v="0"/>
    <x v="0"/>
    <n v="0"/>
    <x v="0"/>
    <n v="14"/>
    <n v="0"/>
    <s v="No phone service"/>
    <s v="No"/>
    <s v="Yes"/>
    <s v="No"/>
    <s v="No"/>
    <s v="No"/>
    <s v="No"/>
    <n v="1"/>
    <x v="3"/>
    <n v="31.1"/>
    <n v="419.7"/>
    <x v="1"/>
    <x v="1"/>
    <n v="55"/>
    <n v="3448"/>
    <x v="20"/>
    <x v="0"/>
    <x v="0"/>
    <x v="0"/>
    <b v="0"/>
    <b v="0"/>
    <b v="0"/>
    <b v="1"/>
    <n v="29.978571428571399"/>
    <x v="70"/>
    <b v="0"/>
  </r>
  <r>
    <s v="1636-NTNCO"/>
    <x v="0"/>
    <s v="United States"/>
    <s v="California"/>
    <s v="Valley Village"/>
    <n v="91607"/>
    <s v="34.165783, -118.399795"/>
    <n v="34.165782999999998"/>
    <n v="-118.399795"/>
    <x v="0"/>
    <x v="1"/>
    <n v="0"/>
    <x v="0"/>
    <n v="4"/>
    <n v="0"/>
    <s v="No phone service"/>
    <s v="No"/>
    <s v="Yes"/>
    <s v="No"/>
    <s v="No"/>
    <s v="Yes"/>
    <s v="Yes"/>
    <n v="1"/>
    <x v="0"/>
    <n v="50.95"/>
    <n v="207.35"/>
    <x v="1"/>
    <x v="1"/>
    <n v="33"/>
    <n v="2104"/>
    <x v="20"/>
    <x v="0"/>
    <x v="0"/>
    <x v="0"/>
    <b v="0"/>
    <b v="1"/>
    <b v="0"/>
    <b v="0"/>
    <n v="51.837499999999999"/>
    <x v="36"/>
    <b v="0"/>
  </r>
  <r>
    <s v="3466-WAESX"/>
    <x v="0"/>
    <s v="United States"/>
    <s v="California"/>
    <s v="Rancho Cucamonga"/>
    <n v="91701"/>
    <s v="34.132275, -117.611478"/>
    <n v="34.132275"/>
    <n v="-117.61147800000001"/>
    <x v="0"/>
    <x v="0"/>
    <n v="0"/>
    <x v="1"/>
    <n v="16"/>
    <n v="1"/>
    <s v="Yes"/>
    <s v="Yes"/>
    <s v="Yes"/>
    <s v="No"/>
    <s v="No"/>
    <s v="No"/>
    <s v="Yes"/>
    <n v="1"/>
    <x v="0"/>
    <n v="69.099999999999994"/>
    <n v="1083.7"/>
    <x v="1"/>
    <x v="1"/>
    <n v="71"/>
    <n v="5172"/>
    <x v="20"/>
    <x v="0"/>
    <x v="0"/>
    <x v="0"/>
    <b v="0"/>
    <b v="0"/>
    <b v="1"/>
    <b v="0"/>
    <n v="67.731250000000003"/>
    <x v="10"/>
    <b v="1"/>
  </r>
  <r>
    <s v="9281-PKKZE"/>
    <x v="0"/>
    <s v="United States"/>
    <s v="California"/>
    <s v="Azusa"/>
    <n v="91702"/>
    <s v="34.174493, -117.87068"/>
    <n v="34.174492999999998"/>
    <n v="-117.87067999999999"/>
    <x v="1"/>
    <x v="0"/>
    <n v="1"/>
    <x v="0"/>
    <n v="46"/>
    <n v="0"/>
    <s v="No phone service"/>
    <s v="No"/>
    <s v="No"/>
    <s v="No"/>
    <s v="No"/>
    <s v="Yes"/>
    <s v="Yes"/>
    <n v="1"/>
    <x v="0"/>
    <n v="43.95"/>
    <n v="2007.85"/>
    <x v="1"/>
    <x v="1"/>
    <n v="47"/>
    <n v="4818"/>
    <x v="20"/>
    <x v="0"/>
    <x v="0"/>
    <x v="0"/>
    <b v="0"/>
    <b v="0"/>
    <b v="1"/>
    <b v="0"/>
    <n v="43.648913043478203"/>
    <x v="50"/>
    <b v="0"/>
  </r>
  <r>
    <s v="3638-VBZTA"/>
    <x v="0"/>
    <s v="United States"/>
    <s v="California"/>
    <s v="Baldwin Park"/>
    <n v="91706"/>
    <s v="34.098275, -117.967399"/>
    <n v="34.098275000000001"/>
    <n v="-117.967399"/>
    <x v="0"/>
    <x v="0"/>
    <n v="0"/>
    <x v="0"/>
    <n v="68"/>
    <n v="1"/>
    <s v="Yes"/>
    <s v="Yes"/>
    <s v="Yes"/>
    <s v="No"/>
    <s v="Yes"/>
    <s v="Yes"/>
    <s v="Yes"/>
    <n v="1"/>
    <x v="1"/>
    <n v="86.5"/>
    <n v="5882.75"/>
    <x v="1"/>
    <x v="1"/>
    <n v="45"/>
    <n v="4280"/>
    <x v="20"/>
    <x v="0"/>
    <x v="1"/>
    <x v="0"/>
    <b v="0"/>
    <b v="0"/>
    <b v="0"/>
    <b v="0"/>
    <n v="86.511029411764696"/>
    <x v="52"/>
    <b v="1"/>
  </r>
  <r>
    <s v="7459-IMVYU"/>
    <x v="0"/>
    <s v="United States"/>
    <s v="California"/>
    <s v="Chino Hills"/>
    <n v="91709"/>
    <s v="33.942895, -117.725644"/>
    <n v="33.942895"/>
    <n v="-117.725644"/>
    <x v="0"/>
    <x v="0"/>
    <n v="0"/>
    <x v="0"/>
    <n v="38"/>
    <n v="1"/>
    <s v="Yes"/>
    <s v="Yes"/>
    <s v="Yes"/>
    <s v="Yes"/>
    <s v="Yes"/>
    <s v="No"/>
    <s v="No"/>
    <n v="0"/>
    <x v="0"/>
    <n v="69.95"/>
    <n v="2657.55"/>
    <x v="1"/>
    <x v="1"/>
    <n v="39"/>
    <n v="5858"/>
    <x v="20"/>
    <x v="0"/>
    <x v="0"/>
    <x v="0"/>
    <b v="0"/>
    <b v="0"/>
    <b v="1"/>
    <b v="0"/>
    <n v="69.935526315789403"/>
    <x v="10"/>
    <b v="1"/>
  </r>
  <r>
    <s v="8563-OYMQY"/>
    <x v="0"/>
    <s v="United States"/>
    <s v="California"/>
    <s v="Covina"/>
    <n v="91722"/>
    <s v="34.097345, -117.906736"/>
    <n v="34.097344999999997"/>
    <n v="-117.906736"/>
    <x v="0"/>
    <x v="0"/>
    <n v="0"/>
    <x v="0"/>
    <n v="17"/>
    <n v="1"/>
    <s v="No"/>
    <s v="No"/>
    <s v="Yes"/>
    <s v="Yes"/>
    <s v="No"/>
    <s v="No"/>
    <s v="Yes"/>
    <n v="1"/>
    <x v="2"/>
    <n v="90.95"/>
    <n v="1612.2"/>
    <x v="1"/>
    <x v="1"/>
    <n v="23"/>
    <n v="5687"/>
    <x v="20"/>
    <x v="0"/>
    <x v="0"/>
    <x v="1"/>
    <b v="0"/>
    <b v="1"/>
    <b v="0"/>
    <b v="0"/>
    <n v="94.835294117646995"/>
    <x v="35"/>
    <b v="0"/>
  </r>
  <r>
    <s v="0754-EEBDC"/>
    <x v="0"/>
    <s v="United States"/>
    <s v="California"/>
    <s v="Covina"/>
    <n v="91723"/>
    <s v="34.084747, -117.886844"/>
    <n v="34.084747"/>
    <n v="-117.886844"/>
    <x v="0"/>
    <x v="0"/>
    <n v="1"/>
    <x v="1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76.650000000000006"/>
    <x v="1"/>
    <x v="1"/>
    <n v="74"/>
    <n v="2347"/>
    <x v="20"/>
    <x v="0"/>
    <x v="1"/>
    <x v="0"/>
    <b v="1"/>
    <b v="0"/>
    <b v="0"/>
    <b v="1"/>
    <n v="19.162500000000001"/>
    <x v="41"/>
    <b v="0"/>
  </r>
  <r>
    <s v="5777-ZPQNC"/>
    <x v="0"/>
    <s v="United States"/>
    <s v="California"/>
    <s v="Covina"/>
    <n v="91724"/>
    <s v="34.08111, -117.853935"/>
    <n v="34.081110000000002"/>
    <n v="-117.85393500000001"/>
    <x v="1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260.7"/>
    <x v="1"/>
    <x v="1"/>
    <n v="38"/>
    <n v="4628"/>
    <x v="20"/>
    <x v="1"/>
    <x v="0"/>
    <x v="0"/>
    <b v="1"/>
    <b v="0"/>
    <b v="1"/>
    <b v="0"/>
    <n v="21.724999999999898"/>
    <x v="7"/>
    <b v="0"/>
  </r>
  <r>
    <s v="1951-IEYXM"/>
    <x v="0"/>
    <s v="United States"/>
    <s v="California"/>
    <s v="Rancho Cucamonga"/>
    <n v="91730"/>
    <s v="34.10097, -117.57882"/>
    <n v="34.100969999999997"/>
    <n v="-117.57881999999999"/>
    <x v="0"/>
    <x v="0"/>
    <n v="1"/>
    <x v="0"/>
    <n v="72"/>
    <n v="1"/>
    <s v="Yes"/>
    <s v="Yes"/>
    <s v="Yes"/>
    <s v="Yes"/>
    <s v="Yes"/>
    <s v="Yes"/>
    <s v="Yes"/>
    <n v="1"/>
    <x v="2"/>
    <n v="90.6"/>
    <n v="6441.85"/>
    <x v="1"/>
    <x v="1"/>
    <n v="73"/>
    <n v="4528"/>
    <x v="20"/>
    <x v="0"/>
    <x v="1"/>
    <x v="0"/>
    <b v="0"/>
    <b v="1"/>
    <b v="0"/>
    <b v="0"/>
    <n v="89.470138888888897"/>
    <x v="35"/>
    <b v="1"/>
  </r>
  <r>
    <s v="3318-NMQXL"/>
    <x v="0"/>
    <s v="United States"/>
    <s v="California"/>
    <s v="El Monte"/>
    <n v="91731"/>
    <s v="34.079934, -118.046695"/>
    <n v="34.079934000000002"/>
    <n v="-118.046695"/>
    <x v="0"/>
    <x v="0"/>
    <n v="0"/>
    <x v="0"/>
    <n v="3"/>
    <n v="1"/>
    <s v="No"/>
    <s v="No"/>
    <s v="No"/>
    <s v="No"/>
    <s v="No"/>
    <s v="Yes"/>
    <s v="Yes"/>
    <n v="1"/>
    <x v="2"/>
    <n v="92"/>
    <n v="266.8"/>
    <x v="1"/>
    <x v="1"/>
    <n v="42"/>
    <n v="4345"/>
    <x v="20"/>
    <x v="0"/>
    <x v="0"/>
    <x v="1"/>
    <b v="0"/>
    <b v="0"/>
    <b v="1"/>
    <b v="0"/>
    <n v="88.933333333333294"/>
    <x v="60"/>
    <b v="0"/>
  </r>
  <r>
    <s v="1022-RKXDR"/>
    <x v="0"/>
    <s v="United States"/>
    <s v="California"/>
    <s v="South El Monte"/>
    <n v="91733"/>
    <s v="34.04622, -118.053753"/>
    <n v="34.046219999999998"/>
    <n v="-118.053753"/>
    <x v="1"/>
    <x v="0"/>
    <n v="0"/>
    <x v="0"/>
    <n v="41"/>
    <n v="1"/>
    <s v="Yes"/>
    <s v="No internet service"/>
    <s v="No internet service"/>
    <s v="No internet service"/>
    <s v="No internet service"/>
    <s v="No internet service"/>
    <s v="No internet service"/>
    <n v="1"/>
    <x v="3"/>
    <n v="24.85"/>
    <n v="962.25"/>
    <x v="1"/>
    <x v="1"/>
    <n v="42"/>
    <n v="3089"/>
    <x v="20"/>
    <x v="1"/>
    <x v="0"/>
    <x v="0"/>
    <b v="1"/>
    <b v="0"/>
    <b v="0"/>
    <b v="1"/>
    <n v="23.469512195121901"/>
    <x v="34"/>
    <b v="0"/>
  </r>
  <r>
    <s v="2361-FJWNO"/>
    <x v="0"/>
    <s v="United States"/>
    <s v="California"/>
    <s v="Rancho Cucamonga"/>
    <n v="91737"/>
    <s v="34.245289, -117.642503"/>
    <n v="34.245289"/>
    <n v="-117.642503"/>
    <x v="0"/>
    <x v="0"/>
    <n v="0"/>
    <x v="0"/>
    <n v="40"/>
    <n v="0"/>
    <s v="No phone service"/>
    <s v="No"/>
    <s v="Yes"/>
    <s v="No"/>
    <s v="Yes"/>
    <s v="No"/>
    <s v="No"/>
    <n v="0"/>
    <x v="0"/>
    <n v="36"/>
    <n v="1382.9"/>
    <x v="1"/>
    <x v="1"/>
    <n v="38"/>
    <n v="5323"/>
    <x v="20"/>
    <x v="1"/>
    <x v="0"/>
    <x v="0"/>
    <b v="0"/>
    <b v="1"/>
    <b v="0"/>
    <b v="0"/>
    <n v="34.572499999999998"/>
    <x v="27"/>
    <b v="0"/>
  </r>
  <r>
    <s v="2272-UOINI"/>
    <x v="0"/>
    <s v="United States"/>
    <s v="California"/>
    <s v="Rancho Cucamonga"/>
    <n v="91739"/>
    <s v="34.133809, -117.523724"/>
    <n v="34.133808999999999"/>
    <n v="-117.523724"/>
    <x v="1"/>
    <x v="0"/>
    <n v="0"/>
    <x v="0"/>
    <n v="7"/>
    <n v="1"/>
    <s v="No"/>
    <s v="Yes"/>
    <s v="Yes"/>
    <s v="No"/>
    <s v="Yes"/>
    <s v="Yes"/>
    <s v="Yes"/>
    <n v="1"/>
    <x v="1"/>
    <n v="78.5"/>
    <n v="571.04999999999995"/>
    <x v="1"/>
    <x v="1"/>
    <n v="47"/>
    <n v="3601"/>
    <x v="20"/>
    <x v="0"/>
    <x v="0"/>
    <x v="0"/>
    <b v="0"/>
    <b v="0"/>
    <b v="1"/>
    <b v="0"/>
    <n v="81.578571428571394"/>
    <x v="18"/>
    <b v="1"/>
  </r>
  <r>
    <s v="8232-UTFOZ"/>
    <x v="0"/>
    <s v="United States"/>
    <s v="California"/>
    <s v="Glendora"/>
    <n v="91740"/>
    <s v="34.119363, -117.855059"/>
    <n v="34.119363"/>
    <n v="-117.855059"/>
    <x v="0"/>
    <x v="0"/>
    <n v="0"/>
    <x v="0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399.35"/>
    <x v="1"/>
    <x v="1"/>
    <n v="59"/>
    <n v="4328"/>
    <x v="20"/>
    <x v="0"/>
    <x v="1"/>
    <x v="0"/>
    <b v="1"/>
    <b v="1"/>
    <b v="0"/>
    <b v="0"/>
    <n v="20.280434782608602"/>
    <x v="41"/>
    <b v="0"/>
  </r>
  <r>
    <s v="3750-YHRYO"/>
    <x v="0"/>
    <s v="United States"/>
    <s v="California"/>
    <s v="Glendora"/>
    <n v="91741"/>
    <s v="34.14649, -117.849815"/>
    <n v="34.14649"/>
    <n v="-117.84981500000001"/>
    <x v="0"/>
    <x v="0"/>
    <n v="1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150"/>
    <x v="1"/>
    <x v="1"/>
    <n v="27"/>
    <n v="2874"/>
    <x v="20"/>
    <x v="1"/>
    <x v="0"/>
    <x v="0"/>
    <b v="1"/>
    <b v="0"/>
    <b v="0"/>
    <b v="1"/>
    <n v="21.428571428571399"/>
    <x v="7"/>
    <b v="0"/>
  </r>
  <r>
    <s v="6637-KYRCV"/>
    <x v="0"/>
    <s v="United States"/>
    <s v="California"/>
    <s v="La Puente"/>
    <n v="91744"/>
    <s v="34.031441, -117.936436"/>
    <n v="34.031441000000001"/>
    <n v="-117.936436"/>
    <x v="1"/>
    <x v="0"/>
    <n v="1"/>
    <x v="1"/>
    <n v="5"/>
    <n v="0"/>
    <s v="No phone service"/>
    <s v="No"/>
    <s v="Yes"/>
    <s v="No"/>
    <s v="No"/>
    <s v="No"/>
    <s v="No"/>
    <n v="1"/>
    <x v="3"/>
    <n v="30.5"/>
    <n v="167.2"/>
    <x v="1"/>
    <x v="1"/>
    <n v="27"/>
    <n v="5973"/>
    <x v="20"/>
    <x v="0"/>
    <x v="0"/>
    <x v="0"/>
    <b v="0"/>
    <b v="0"/>
    <b v="1"/>
    <b v="0"/>
    <n v="33.44"/>
    <x v="8"/>
    <b v="0"/>
  </r>
  <r>
    <s v="5668-MEISB"/>
    <x v="0"/>
    <s v="United States"/>
    <s v="California"/>
    <s v="Hacienda Heights"/>
    <n v="91745"/>
    <s v="33.998471, -117.973758"/>
    <n v="33.998471000000002"/>
    <n v="-117.973758"/>
    <x v="1"/>
    <x v="0"/>
    <n v="1"/>
    <x v="1"/>
    <n v="72"/>
    <n v="1"/>
    <s v="Yes"/>
    <s v="Yes"/>
    <s v="Yes"/>
    <s v="Yes"/>
    <s v="Yes"/>
    <s v="Yes"/>
    <s v="No"/>
    <n v="0"/>
    <x v="2"/>
    <n v="106.1"/>
    <n v="7657.4"/>
    <x v="1"/>
    <x v="1"/>
    <n v="34"/>
    <n v="5146"/>
    <x v="20"/>
    <x v="0"/>
    <x v="1"/>
    <x v="1"/>
    <b v="0"/>
    <b v="1"/>
    <b v="0"/>
    <b v="0"/>
    <n v="106.35277777777701"/>
    <x v="11"/>
    <b v="1"/>
  </r>
  <r>
    <s v="0129-QMPDR"/>
    <x v="0"/>
    <s v="United States"/>
    <s v="California"/>
    <s v="La Puente"/>
    <n v="91746"/>
    <s v="34.038983, -117.991372"/>
    <n v="34.038983000000002"/>
    <n v="-117.991372"/>
    <x v="0"/>
    <x v="0"/>
    <n v="1"/>
    <x v="0"/>
    <n v="44"/>
    <n v="1"/>
    <s v="No"/>
    <s v="No internet service"/>
    <s v="No internet service"/>
    <s v="No internet service"/>
    <s v="No internet service"/>
    <s v="No internet service"/>
    <s v="No internet service"/>
    <n v="1"/>
    <x v="3"/>
    <n v="20.5"/>
    <n v="865.05"/>
    <x v="1"/>
    <x v="1"/>
    <n v="59"/>
    <n v="3093"/>
    <x v="20"/>
    <x v="1"/>
    <x v="0"/>
    <x v="0"/>
    <b v="1"/>
    <b v="0"/>
    <b v="0"/>
    <b v="0"/>
    <n v="19.660227272727202"/>
    <x v="7"/>
    <b v="0"/>
  </r>
  <r>
    <s v="7188-CBBBA"/>
    <x v="0"/>
    <s v="United States"/>
    <s v="California"/>
    <s v="Rowland Heights"/>
    <n v="91748"/>
    <s v="33.976753, -117.897367"/>
    <n v="33.976753000000002"/>
    <n v="-117.897367"/>
    <x v="1"/>
    <x v="0"/>
    <n v="0"/>
    <x v="0"/>
    <n v="65"/>
    <n v="1"/>
    <s v="Yes"/>
    <s v="No"/>
    <s v="Yes"/>
    <s v="Yes"/>
    <s v="No"/>
    <s v="Yes"/>
    <s v="No"/>
    <n v="1"/>
    <x v="2"/>
    <n v="95.5"/>
    <n v="6153.85"/>
    <x v="1"/>
    <x v="1"/>
    <n v="35"/>
    <n v="6153"/>
    <x v="20"/>
    <x v="1"/>
    <x v="0"/>
    <x v="1"/>
    <b v="0"/>
    <b v="0"/>
    <b v="1"/>
    <b v="0"/>
    <n v="94.674615384615393"/>
    <x v="14"/>
    <b v="0"/>
  </r>
  <r>
    <s v="5356-CSVSQ"/>
    <x v="0"/>
    <s v="United States"/>
    <s v="California"/>
    <s v="La Verne"/>
    <n v="91750"/>
    <s v="34.144703, -117.770299"/>
    <n v="34.144703"/>
    <n v="-117.77029899999999"/>
    <x v="1"/>
    <x v="0"/>
    <n v="0"/>
    <x v="0"/>
    <n v="3"/>
    <n v="1"/>
    <s v="Yes"/>
    <s v="No"/>
    <s v="No"/>
    <s v="No"/>
    <s v="Yes"/>
    <s v="Yes"/>
    <s v="No"/>
    <n v="0"/>
    <x v="0"/>
    <n v="64.599999999999994"/>
    <n v="174.2"/>
    <x v="1"/>
    <x v="1"/>
    <n v="24"/>
    <n v="5277"/>
    <x v="20"/>
    <x v="0"/>
    <x v="0"/>
    <x v="0"/>
    <b v="0"/>
    <b v="0"/>
    <b v="1"/>
    <b v="0"/>
    <n v="58.066666666666599"/>
    <x v="9"/>
    <b v="0"/>
  </r>
  <r>
    <s v="3221-CJMSG"/>
    <x v="0"/>
    <s v="United States"/>
    <s v="California"/>
    <s v="Mira Loma"/>
    <n v="91752"/>
    <s v="33.999992, -117.535395"/>
    <n v="33.999991999999999"/>
    <n v="-117.53539499999999"/>
    <x v="0"/>
    <x v="0"/>
    <n v="0"/>
    <x v="0"/>
    <n v="24"/>
    <n v="1"/>
    <s v="No"/>
    <s v="No"/>
    <s v="No"/>
    <s v="No"/>
    <s v="Yes"/>
    <s v="No"/>
    <s v="No"/>
    <n v="1"/>
    <x v="0"/>
    <n v="51.1"/>
    <n v="1269.5999999999999"/>
    <x v="1"/>
    <x v="1"/>
    <n v="23"/>
    <n v="2515"/>
    <x v="20"/>
    <x v="0"/>
    <x v="0"/>
    <x v="0"/>
    <b v="0"/>
    <b v="1"/>
    <b v="0"/>
    <b v="0"/>
    <n v="52.9"/>
    <x v="87"/>
    <b v="0"/>
  </r>
  <r>
    <s v="3219-JQRSL"/>
    <x v="0"/>
    <s v="United States"/>
    <s v="California"/>
    <s v="Monterey Park"/>
    <n v="91755"/>
    <s v="34.049172, -118.115022"/>
    <n v="34.049171999999999"/>
    <n v="-118.115022"/>
    <x v="1"/>
    <x v="1"/>
    <n v="1"/>
    <x v="0"/>
    <n v="72"/>
    <n v="1"/>
    <s v="Yes"/>
    <s v="Yes"/>
    <s v="Yes"/>
    <s v="Yes"/>
    <s v="Yes"/>
    <s v="Yes"/>
    <s v="Yes"/>
    <n v="0"/>
    <x v="1"/>
    <n v="89.1"/>
    <n v="6352.4"/>
    <x v="1"/>
    <x v="1"/>
    <n v="39"/>
    <n v="4627"/>
    <x v="20"/>
    <x v="0"/>
    <x v="1"/>
    <x v="0"/>
    <b v="0"/>
    <b v="1"/>
    <b v="0"/>
    <b v="0"/>
    <n v="88.227777777777703"/>
    <x v="54"/>
    <b v="1"/>
  </r>
  <r>
    <s v="2801-NISEI"/>
    <x v="0"/>
    <s v="United States"/>
    <s v="California"/>
    <s v="Mt Baldy"/>
    <n v="91759"/>
    <s v="34.231318, -117.662032"/>
    <n v="34.231318000000002"/>
    <n v="-117.662032"/>
    <x v="0"/>
    <x v="0"/>
    <n v="0"/>
    <x v="0"/>
    <n v="24"/>
    <n v="1"/>
    <s v="No"/>
    <s v="Yes"/>
    <s v="No"/>
    <s v="No"/>
    <s v="Yes"/>
    <s v="No"/>
    <s v="No"/>
    <n v="0"/>
    <x v="0"/>
    <n v="54.95"/>
    <n v="1348.5"/>
    <x v="1"/>
    <x v="1"/>
    <n v="55"/>
    <n v="3407"/>
    <x v="20"/>
    <x v="0"/>
    <x v="0"/>
    <x v="0"/>
    <b v="0"/>
    <b v="0"/>
    <b v="1"/>
    <b v="0"/>
    <n v="56.1875"/>
    <x v="37"/>
    <b v="1"/>
  </r>
  <r>
    <s v="4623-ZKHLY"/>
    <x v="0"/>
    <s v="United States"/>
    <s v="California"/>
    <s v="Ontario"/>
    <n v="91762"/>
    <s v="34.057256, -117.667677"/>
    <n v="34.057256000000002"/>
    <n v="-117.667677"/>
    <x v="0"/>
    <x v="0"/>
    <n v="1"/>
    <x v="0"/>
    <n v="22"/>
    <n v="1"/>
    <s v="No"/>
    <s v="No internet service"/>
    <s v="No internet service"/>
    <s v="No internet service"/>
    <s v="No internet service"/>
    <s v="No internet service"/>
    <s v="No internet service"/>
    <n v="1"/>
    <x v="3"/>
    <n v="20.45"/>
    <n v="471.55"/>
    <x v="1"/>
    <x v="1"/>
    <n v="28"/>
    <n v="3727"/>
    <x v="20"/>
    <x v="0"/>
    <x v="0"/>
    <x v="0"/>
    <b v="1"/>
    <b v="0"/>
    <b v="0"/>
    <b v="0"/>
    <n v="21.434090909090902"/>
    <x v="7"/>
    <b v="0"/>
  </r>
  <r>
    <s v="6732-VAILE"/>
    <x v="0"/>
    <s v="United States"/>
    <s v="California"/>
    <s v="Montclair"/>
    <n v="91763"/>
    <s v="34.072121, -117.698319"/>
    <n v="34.072121000000003"/>
    <n v="-117.698319"/>
    <x v="0"/>
    <x v="0"/>
    <n v="1"/>
    <x v="0"/>
    <n v="70"/>
    <n v="1"/>
    <s v="Yes"/>
    <s v="No"/>
    <s v="Yes"/>
    <s v="Yes"/>
    <s v="Yes"/>
    <s v="Yes"/>
    <s v="Yes"/>
    <n v="1"/>
    <x v="1"/>
    <n v="85.95"/>
    <n v="5931.75"/>
    <x v="1"/>
    <x v="1"/>
    <n v="60"/>
    <n v="6354"/>
    <x v="20"/>
    <x v="0"/>
    <x v="1"/>
    <x v="0"/>
    <b v="0"/>
    <b v="1"/>
    <b v="0"/>
    <b v="0"/>
    <n v="84.7392857142857"/>
    <x v="42"/>
    <b v="0"/>
  </r>
  <r>
    <s v="8201-AAXCB"/>
    <x v="0"/>
    <s v="United States"/>
    <s v="California"/>
    <s v="Ontario"/>
    <n v="91764"/>
    <s v="34.074087, -117.605618"/>
    <n v="34.074086999999999"/>
    <n v="-117.60561800000001"/>
    <x v="0"/>
    <x v="0"/>
    <n v="1"/>
    <x v="1"/>
    <n v="25"/>
    <n v="1"/>
    <s v="Yes"/>
    <s v="No"/>
    <s v="No"/>
    <s v="No"/>
    <s v="No"/>
    <s v="Yes"/>
    <s v="No"/>
    <n v="0"/>
    <x v="0"/>
    <n v="60.35"/>
    <n v="1404.65"/>
    <x v="1"/>
    <x v="1"/>
    <n v="75"/>
    <n v="3192"/>
    <x v="20"/>
    <x v="0"/>
    <x v="0"/>
    <x v="0"/>
    <b v="0"/>
    <b v="0"/>
    <b v="1"/>
    <b v="0"/>
    <n v="56.186"/>
    <x v="71"/>
    <b v="0"/>
  </r>
  <r>
    <s v="7696-CFTAT"/>
    <x v="0"/>
    <s v="United States"/>
    <s v="California"/>
    <s v="Diamond Bar"/>
    <n v="91765"/>
    <s v="33.992416, -117.807874"/>
    <n v="33.992415999999999"/>
    <n v="-117.807874"/>
    <x v="0"/>
    <x v="0"/>
    <n v="1"/>
    <x v="1"/>
    <n v="37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726.1"/>
    <x v="1"/>
    <x v="1"/>
    <n v="28"/>
    <n v="2745"/>
    <x v="20"/>
    <x v="0"/>
    <x v="1"/>
    <x v="0"/>
    <b v="1"/>
    <b v="0"/>
    <b v="0"/>
    <b v="0"/>
    <n v="19.624324324324299"/>
    <x v="41"/>
    <b v="0"/>
  </r>
  <r>
    <s v="1845-CSBRZ"/>
    <x v="0"/>
    <s v="United States"/>
    <s v="California"/>
    <s v="Pomona"/>
    <n v="91766"/>
    <s v="34.042286, -117.756106"/>
    <n v="34.042285999999997"/>
    <n v="-117.756106"/>
    <x v="1"/>
    <x v="1"/>
    <n v="1"/>
    <x v="1"/>
    <n v="22"/>
    <n v="1"/>
    <s v="Yes"/>
    <s v="No"/>
    <s v="No"/>
    <s v="No"/>
    <s v="No"/>
    <s v="Yes"/>
    <s v="No"/>
    <n v="0"/>
    <x v="1"/>
    <n v="85.35"/>
    <n v="1961.6"/>
    <x v="1"/>
    <x v="1"/>
    <n v="49"/>
    <n v="2656"/>
    <x v="20"/>
    <x v="0"/>
    <x v="0"/>
    <x v="1"/>
    <b v="0"/>
    <b v="0"/>
    <b v="0"/>
    <b v="0"/>
    <n v="89.1636363636363"/>
    <x v="42"/>
    <b v="0"/>
  </r>
  <r>
    <s v="2123-VSCOT"/>
    <x v="0"/>
    <s v="United States"/>
    <s v="California"/>
    <s v="Pomona"/>
    <n v="91767"/>
    <s v="34.083086, -117.737997"/>
    <n v="34.083086000000002"/>
    <n v="-117.73799699999999"/>
    <x v="1"/>
    <x v="0"/>
    <n v="1"/>
    <x v="0"/>
    <n v="59"/>
    <n v="1"/>
    <s v="Yes"/>
    <s v="No"/>
    <s v="No"/>
    <s v="Yes"/>
    <s v="Yes"/>
    <s v="Yes"/>
    <s v="No"/>
    <n v="1"/>
    <x v="1"/>
    <n v="72.099999999999994"/>
    <n v="4194.8500000000004"/>
    <x v="1"/>
    <x v="1"/>
    <n v="52"/>
    <n v="6225"/>
    <x v="20"/>
    <x v="0"/>
    <x v="1"/>
    <x v="0"/>
    <b v="0"/>
    <b v="0"/>
    <b v="0"/>
    <b v="0"/>
    <n v="71.099152542372806"/>
    <x v="66"/>
    <b v="0"/>
  </r>
  <r>
    <s v="2018-QKYGT"/>
    <x v="0"/>
    <s v="United States"/>
    <s v="California"/>
    <s v="San Gabriel"/>
    <n v="91775"/>
    <s v="34.114772, -118.089431"/>
    <n v="34.114772000000002"/>
    <n v="-118.089431"/>
    <x v="0"/>
    <x v="0"/>
    <n v="1"/>
    <x v="1"/>
    <n v="1"/>
    <n v="1"/>
    <s v="No"/>
    <s v="No"/>
    <s v="No"/>
    <s v="No"/>
    <s v="No"/>
    <s v="No"/>
    <s v="Yes"/>
    <n v="1"/>
    <x v="1"/>
    <n v="81.05"/>
    <n v="81.05"/>
    <x v="1"/>
    <x v="1"/>
    <n v="27"/>
    <n v="4396"/>
    <x v="20"/>
    <x v="0"/>
    <x v="0"/>
    <x v="1"/>
    <b v="0"/>
    <b v="0"/>
    <b v="1"/>
    <b v="0"/>
    <n v="81.05"/>
    <x v="46"/>
    <b v="0"/>
  </r>
  <r>
    <s v="2792-VPPET"/>
    <x v="0"/>
    <s v="United States"/>
    <s v="California"/>
    <s v="San Gabriel"/>
    <n v="91776"/>
    <s v="34.089927, -118.095645"/>
    <n v="34.089927000000003"/>
    <n v="-118.095645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20.5"/>
    <n v="76.95"/>
    <x v="1"/>
    <x v="1"/>
    <n v="35"/>
    <n v="5296"/>
    <x v="20"/>
    <x v="0"/>
    <x v="0"/>
    <x v="0"/>
    <b v="1"/>
    <b v="0"/>
    <b v="1"/>
    <b v="0"/>
    <n v="25.65"/>
    <x v="7"/>
    <b v="0"/>
  </r>
  <r>
    <s v="7409-JURKQ"/>
    <x v="0"/>
    <s v="United States"/>
    <s v="California"/>
    <s v="Temple City"/>
    <n v="91780"/>
    <s v="34.101608, -118.055848"/>
    <n v="34.101607999999999"/>
    <n v="-118.055848"/>
    <x v="1"/>
    <x v="0"/>
    <n v="1"/>
    <x v="0"/>
    <n v="53"/>
    <n v="1"/>
    <s v="Yes"/>
    <s v="No"/>
    <s v="Yes"/>
    <s v="Yes"/>
    <s v="Yes"/>
    <s v="Yes"/>
    <s v="Yes"/>
    <n v="1"/>
    <x v="2"/>
    <n v="111.8"/>
    <n v="5809.75"/>
    <x v="1"/>
    <x v="1"/>
    <n v="28"/>
    <n v="5713"/>
    <x v="20"/>
    <x v="1"/>
    <x v="0"/>
    <x v="1"/>
    <b v="0"/>
    <b v="0"/>
    <b v="0"/>
    <b v="0"/>
    <n v="109.617924528301"/>
    <x v="64"/>
    <b v="0"/>
  </r>
  <r>
    <s v="3247-MHJKM"/>
    <x v="0"/>
    <s v="United States"/>
    <s v="California"/>
    <s v="Upland"/>
    <n v="91784"/>
    <s v="34.141146, -117.655583"/>
    <n v="34.141145999999999"/>
    <n v="-117.655582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20.2"/>
    <x v="1"/>
    <x v="1"/>
    <n v="72"/>
    <n v="3586"/>
    <x v="20"/>
    <x v="0"/>
    <x v="0"/>
    <x v="0"/>
    <b v="1"/>
    <b v="0"/>
    <b v="0"/>
    <b v="1"/>
    <n v="20.2"/>
    <x v="7"/>
    <b v="0"/>
  </r>
  <r>
    <s v="1964-SVLEA"/>
    <x v="0"/>
    <s v="United States"/>
    <s v="California"/>
    <s v="Upland"/>
    <n v="91786"/>
    <s v="34.105493, -117.660934"/>
    <n v="34.105493000000003"/>
    <n v="-117.660934"/>
    <x v="0"/>
    <x v="0"/>
    <n v="0"/>
    <x v="0"/>
    <n v="20"/>
    <n v="1"/>
    <s v="No"/>
    <s v="No internet service"/>
    <s v="No internet service"/>
    <s v="No internet service"/>
    <s v="No internet service"/>
    <s v="No internet service"/>
    <s v="No internet service"/>
    <n v="1"/>
    <x v="3"/>
    <n v="19.7"/>
    <n v="415.9"/>
    <x v="1"/>
    <x v="1"/>
    <n v="80"/>
    <n v="2860"/>
    <x v="20"/>
    <x v="1"/>
    <x v="0"/>
    <x v="0"/>
    <b v="1"/>
    <b v="0"/>
    <b v="0"/>
    <b v="1"/>
    <n v="20.794999999999899"/>
    <x v="41"/>
    <b v="0"/>
  </r>
  <r>
    <s v="7297-DVYGA"/>
    <x v="0"/>
    <s v="United States"/>
    <s v="California"/>
    <s v="West Covina"/>
    <n v="91790"/>
    <s v="34.066964, -117.937007"/>
    <n v="34.066963999999999"/>
    <n v="-117.93700699999999"/>
    <x v="1"/>
    <x v="0"/>
    <n v="0"/>
    <x v="0"/>
    <n v="51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996.95"/>
    <x v="1"/>
    <x v="1"/>
    <n v="65"/>
    <n v="5089"/>
    <x v="20"/>
    <x v="1"/>
    <x v="0"/>
    <x v="0"/>
    <b v="1"/>
    <b v="0"/>
    <b v="0"/>
    <b v="0"/>
    <n v="19.548039215686199"/>
    <x v="41"/>
    <b v="0"/>
  </r>
  <r>
    <s v="2239-CGBUZ"/>
    <x v="0"/>
    <s v="United States"/>
    <s v="California"/>
    <s v="West Covina"/>
    <n v="91791"/>
    <s v="34.061634, -117.893169"/>
    <n v="34.061633999999998"/>
    <n v="-117.893169"/>
    <x v="1"/>
    <x v="0"/>
    <n v="1"/>
    <x v="0"/>
    <n v="51"/>
    <n v="1"/>
    <s v="No"/>
    <s v="Yes"/>
    <s v="Yes"/>
    <s v="No"/>
    <s v="Yes"/>
    <s v="No"/>
    <s v="No"/>
    <n v="1"/>
    <x v="0"/>
    <n v="60.5"/>
    <n v="3145.15"/>
    <x v="1"/>
    <x v="1"/>
    <n v="63"/>
    <n v="4207"/>
    <x v="20"/>
    <x v="1"/>
    <x v="0"/>
    <x v="0"/>
    <b v="0"/>
    <b v="0"/>
    <b v="0"/>
    <b v="0"/>
    <n v="61.6696078431372"/>
    <x v="71"/>
    <b v="1"/>
  </r>
  <r>
    <s v="0854-UYHZD"/>
    <x v="0"/>
    <s v="United States"/>
    <s v="California"/>
    <s v="West Covina"/>
    <n v="91792"/>
    <s v="34.024405, -117.898722"/>
    <n v="34.024405000000002"/>
    <n v="-117.89872200000001"/>
    <x v="1"/>
    <x v="0"/>
    <n v="1"/>
    <x v="1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265.3"/>
    <x v="1"/>
    <x v="1"/>
    <n v="55"/>
    <n v="2816"/>
    <x v="20"/>
    <x v="0"/>
    <x v="1"/>
    <x v="0"/>
    <b v="1"/>
    <b v="0"/>
    <b v="0"/>
    <b v="1"/>
    <n v="20.407692307692301"/>
    <x v="41"/>
    <b v="0"/>
  </r>
  <r>
    <s v="7243-LCGGZ"/>
    <x v="0"/>
    <s v="United States"/>
    <s v="California"/>
    <s v="Alhambra"/>
    <n v="91801"/>
    <s v="34.090925, -118.128164"/>
    <n v="34.090924999999999"/>
    <n v="-118.128164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9"/>
    <n v="20.9"/>
    <x v="1"/>
    <x v="1"/>
    <n v="72"/>
    <n v="3901"/>
    <x v="20"/>
    <x v="0"/>
    <x v="0"/>
    <x v="0"/>
    <b v="1"/>
    <b v="0"/>
    <b v="0"/>
    <b v="1"/>
    <n v="20.9"/>
    <x v="7"/>
    <b v="0"/>
  </r>
  <r>
    <s v="8267-KFGYD"/>
    <x v="0"/>
    <s v="United States"/>
    <s v="California"/>
    <s v="Alhambra"/>
    <n v="91803"/>
    <s v="34.074736, -118.145959"/>
    <n v="34.074736000000001"/>
    <n v="-118.145959"/>
    <x v="0"/>
    <x v="0"/>
    <n v="0"/>
    <x v="1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1.05"/>
    <n v="21.05"/>
    <x v="1"/>
    <x v="1"/>
    <n v="32"/>
    <n v="3389"/>
    <x v="20"/>
    <x v="0"/>
    <x v="0"/>
    <x v="0"/>
    <b v="1"/>
    <b v="0"/>
    <b v="0"/>
    <b v="1"/>
    <n v="21.05"/>
    <x v="19"/>
    <b v="0"/>
  </r>
  <r>
    <s v="4890-VMUAV"/>
    <x v="0"/>
    <s v="United States"/>
    <s v="California"/>
    <s v="Alpine"/>
    <n v="91901"/>
    <s v="32.827184, -116.703729"/>
    <n v="32.827184000000003"/>
    <n v="-116.703729"/>
    <x v="0"/>
    <x v="0"/>
    <n v="0"/>
    <x v="0"/>
    <n v="63"/>
    <n v="1"/>
    <s v="Yes"/>
    <s v="Yes"/>
    <s v="Yes"/>
    <s v="Yes"/>
    <s v="Yes"/>
    <s v="No"/>
    <s v="No"/>
    <n v="0"/>
    <x v="1"/>
    <n v="71.5"/>
    <n v="4576.3"/>
    <x v="1"/>
    <x v="1"/>
    <n v="36"/>
    <n v="5342"/>
    <x v="20"/>
    <x v="1"/>
    <x v="0"/>
    <x v="0"/>
    <b v="0"/>
    <b v="0"/>
    <b v="1"/>
    <b v="0"/>
    <n v="72.639682539682497"/>
    <x v="29"/>
    <b v="1"/>
  </r>
  <r>
    <s v="9261-WDCAF"/>
    <x v="0"/>
    <s v="United States"/>
    <s v="California"/>
    <s v="Bonita"/>
    <n v="91902"/>
    <s v="32.67117, -117.00232"/>
    <n v="32.671169999999996"/>
    <n v="-117.00232"/>
    <x v="0"/>
    <x v="0"/>
    <n v="0"/>
    <x v="0"/>
    <n v="3"/>
    <n v="1"/>
    <s v="No"/>
    <s v="No"/>
    <s v="No"/>
    <s v="No"/>
    <s v="No"/>
    <s v="No"/>
    <s v="Yes"/>
    <n v="0"/>
    <x v="0"/>
    <n v="54.65"/>
    <n v="189.1"/>
    <x v="1"/>
    <x v="1"/>
    <n v="34"/>
    <n v="2168"/>
    <x v="20"/>
    <x v="0"/>
    <x v="0"/>
    <x v="0"/>
    <b v="0"/>
    <b v="0"/>
    <b v="0"/>
    <b v="1"/>
    <n v="63.033333333333303"/>
    <x v="37"/>
    <b v="0"/>
  </r>
  <r>
    <s v="3764-MNMOI"/>
    <x v="0"/>
    <s v="United States"/>
    <s v="California"/>
    <s v="Boulevard"/>
    <n v="91905"/>
    <s v="32.677097, -116.304991"/>
    <n v="32.677097000000003"/>
    <n v="-116.304991"/>
    <x v="0"/>
    <x v="0"/>
    <n v="0"/>
    <x v="0"/>
    <n v="46"/>
    <n v="1"/>
    <s v="No"/>
    <s v="No internet service"/>
    <s v="No internet service"/>
    <s v="No internet service"/>
    <s v="No internet service"/>
    <s v="No internet service"/>
    <s v="No internet service"/>
    <n v="0"/>
    <x v="3"/>
    <n v="19.2"/>
    <n v="908.15"/>
    <x v="1"/>
    <x v="1"/>
    <n v="54"/>
    <n v="2776"/>
    <x v="20"/>
    <x v="0"/>
    <x v="1"/>
    <x v="0"/>
    <b v="1"/>
    <b v="1"/>
    <b v="0"/>
    <b v="0"/>
    <n v="19.742391304347802"/>
    <x v="41"/>
    <b v="0"/>
  </r>
  <r>
    <s v="7442-YGZFK"/>
    <x v="0"/>
    <s v="United States"/>
    <s v="California"/>
    <s v="Campo"/>
    <n v="91906"/>
    <s v="32.673483, -116.472863"/>
    <n v="32.673482999999997"/>
    <n v="-116.472863"/>
    <x v="0"/>
    <x v="0"/>
    <n v="0"/>
    <x v="0"/>
    <n v="1"/>
    <n v="1"/>
    <s v="Yes"/>
    <s v="No"/>
    <s v="No"/>
    <s v="No"/>
    <s v="No"/>
    <s v="No"/>
    <s v="No"/>
    <n v="1"/>
    <x v="0"/>
    <n v="49.8"/>
    <n v="49.8"/>
    <x v="1"/>
    <x v="1"/>
    <n v="79"/>
    <n v="4796"/>
    <x v="20"/>
    <x v="0"/>
    <x v="0"/>
    <x v="0"/>
    <b v="0"/>
    <b v="1"/>
    <b v="0"/>
    <b v="0"/>
    <n v="49.8"/>
    <x v="58"/>
    <b v="0"/>
  </r>
  <r>
    <s v="8229-BUJHX"/>
    <x v="0"/>
    <s v="United States"/>
    <s v="California"/>
    <s v="Chula Vista"/>
    <n v="91911"/>
    <s v="32.607964, -117.059459"/>
    <n v="32.607964000000003"/>
    <n v="-117.059459"/>
    <x v="1"/>
    <x v="0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1500.95"/>
    <x v="1"/>
    <x v="1"/>
    <n v="62"/>
    <n v="4941"/>
    <x v="20"/>
    <x v="0"/>
    <x v="1"/>
    <x v="0"/>
    <b v="1"/>
    <b v="0"/>
    <b v="0"/>
    <b v="0"/>
    <n v="21.140140845070398"/>
    <x v="7"/>
    <b v="0"/>
  </r>
  <r>
    <s v="7449-HVPIV"/>
    <x v="0"/>
    <s v="United States"/>
    <s v="California"/>
    <s v="Chula Vista"/>
    <n v="91913"/>
    <s v="32.64164, -116.985026"/>
    <n v="32.641640000000002"/>
    <n v="-116.985026"/>
    <x v="0"/>
    <x v="0"/>
    <n v="1"/>
    <x v="1"/>
    <n v="55"/>
    <n v="1"/>
    <s v="Yes"/>
    <s v="No"/>
    <s v="No"/>
    <s v="Yes"/>
    <s v="No"/>
    <s v="Yes"/>
    <s v="No"/>
    <n v="1"/>
    <x v="2"/>
    <n v="90.4"/>
    <n v="5099.1499999999996"/>
    <x v="1"/>
    <x v="1"/>
    <n v="44"/>
    <n v="4603"/>
    <x v="20"/>
    <x v="0"/>
    <x v="0"/>
    <x v="1"/>
    <b v="0"/>
    <b v="1"/>
    <b v="0"/>
    <b v="0"/>
    <n v="92.711818181818103"/>
    <x v="35"/>
    <b v="0"/>
  </r>
  <r>
    <s v="5504-WSIUR"/>
    <x v="0"/>
    <s v="United States"/>
    <s v="California"/>
    <s v="Chula Vista"/>
    <n v="91914"/>
    <s v="32.688506, -116.938632"/>
    <n v="32.688505999999997"/>
    <n v="-116.938632"/>
    <x v="1"/>
    <x v="0"/>
    <n v="0"/>
    <x v="0"/>
    <n v="70"/>
    <n v="1"/>
    <s v="Yes"/>
    <s v="No"/>
    <s v="Yes"/>
    <s v="Yes"/>
    <s v="Yes"/>
    <s v="No"/>
    <s v="No"/>
    <n v="1"/>
    <x v="2"/>
    <n v="90.25"/>
    <n v="6385.95"/>
    <x v="1"/>
    <x v="1"/>
    <n v="33"/>
    <n v="5327"/>
    <x v="20"/>
    <x v="1"/>
    <x v="0"/>
    <x v="1"/>
    <b v="0"/>
    <b v="0"/>
    <b v="0"/>
    <b v="0"/>
    <n v="91.227857142857104"/>
    <x v="35"/>
    <b v="0"/>
  </r>
  <r>
    <s v="8466-PZBLH"/>
    <x v="0"/>
    <s v="United States"/>
    <s v="California"/>
    <s v="Descanso"/>
    <n v="91916"/>
    <s v="32.912664, -116.635387"/>
    <n v="32.912663999999999"/>
    <n v="-116.63538699999999"/>
    <x v="0"/>
    <x v="0"/>
    <n v="1"/>
    <x v="1"/>
    <n v="67"/>
    <n v="1"/>
    <s v="Yes"/>
    <s v="Yes"/>
    <s v="No"/>
    <s v="No"/>
    <s v="Yes"/>
    <s v="Yes"/>
    <s v="Yes"/>
    <n v="0"/>
    <x v="2"/>
    <n v="104.6"/>
    <n v="6885.75"/>
    <x v="1"/>
    <x v="1"/>
    <n v="56"/>
    <n v="4743"/>
    <x v="20"/>
    <x v="0"/>
    <x v="1"/>
    <x v="1"/>
    <b v="0"/>
    <b v="0"/>
    <b v="0"/>
    <b v="0"/>
    <n v="102.772388059701"/>
    <x v="3"/>
    <b v="1"/>
  </r>
  <r>
    <s v="8735-IJJEG"/>
    <x v="0"/>
    <s v="United States"/>
    <s v="California"/>
    <s v="Guatay"/>
    <n v="91931"/>
    <s v="32.857946, -116.561917"/>
    <n v="32.857945999999998"/>
    <n v="-116.56191699999999"/>
    <x v="0"/>
    <x v="0"/>
    <n v="1"/>
    <x v="0"/>
    <n v="14"/>
    <n v="1"/>
    <s v="No"/>
    <s v="No"/>
    <s v="No"/>
    <s v="Yes"/>
    <s v="No"/>
    <s v="No"/>
    <s v="No"/>
    <n v="0"/>
    <x v="0"/>
    <n v="50.2"/>
    <n v="668.85"/>
    <x v="1"/>
    <x v="1"/>
    <n v="48"/>
    <n v="4253"/>
    <x v="20"/>
    <x v="0"/>
    <x v="0"/>
    <x v="0"/>
    <b v="0"/>
    <b v="1"/>
    <b v="0"/>
    <b v="0"/>
    <n v="47.774999999999999"/>
    <x v="36"/>
    <b v="0"/>
  </r>
  <r>
    <s v="0564-MUUQK"/>
    <x v="0"/>
    <s v="United States"/>
    <s v="California"/>
    <s v="Imperial Beach"/>
    <n v="91932"/>
    <s v="32.579134, -117.119009"/>
    <n v="32.579134000000003"/>
    <n v="-117.11900900000001"/>
    <x v="1"/>
    <x v="0"/>
    <n v="1"/>
    <x v="1"/>
    <n v="20"/>
    <n v="1"/>
    <s v="Yes"/>
    <s v="No"/>
    <s v="No"/>
    <s v="Yes"/>
    <s v="Yes"/>
    <s v="No"/>
    <s v="Yes"/>
    <n v="1"/>
    <x v="2"/>
    <n v="95.5"/>
    <n v="1916.2"/>
    <x v="1"/>
    <x v="1"/>
    <n v="73"/>
    <n v="3186"/>
    <x v="20"/>
    <x v="0"/>
    <x v="0"/>
    <x v="1"/>
    <b v="0"/>
    <b v="0"/>
    <b v="0"/>
    <b v="0"/>
    <n v="95.81"/>
    <x v="14"/>
    <b v="0"/>
  </r>
  <r>
    <s v="0701-RFGFI"/>
    <x v="0"/>
    <s v="United States"/>
    <s v="California"/>
    <s v="La Mesa"/>
    <n v="91941"/>
    <s v="32.759327, -116.99726"/>
    <n v="32.759326999999999"/>
    <n v="-116.99726"/>
    <x v="1"/>
    <x v="0"/>
    <n v="1"/>
    <x v="1"/>
    <n v="49"/>
    <n v="1"/>
    <s v="Yes"/>
    <s v="No"/>
    <s v="No"/>
    <s v="No"/>
    <s v="No"/>
    <s v="Yes"/>
    <s v="Yes"/>
    <n v="1"/>
    <x v="2"/>
    <n v="95.4"/>
    <n v="4613.95"/>
    <x v="1"/>
    <x v="1"/>
    <n v="41"/>
    <n v="6136"/>
    <x v="20"/>
    <x v="0"/>
    <x v="0"/>
    <x v="1"/>
    <b v="0"/>
    <b v="0"/>
    <b v="0"/>
    <b v="0"/>
    <n v="94.162244897959098"/>
    <x v="14"/>
    <b v="0"/>
  </r>
  <r>
    <s v="0019-EFAEP"/>
    <x v="0"/>
    <s v="United States"/>
    <s v="California"/>
    <s v="La Mesa"/>
    <n v="91942"/>
    <s v="32.782501, -117.01611"/>
    <n v="32.782501000000003"/>
    <n v="-117.01611"/>
    <x v="1"/>
    <x v="0"/>
    <n v="0"/>
    <x v="0"/>
    <n v="72"/>
    <n v="1"/>
    <s v="Yes"/>
    <s v="Yes"/>
    <s v="Yes"/>
    <s v="Yes"/>
    <s v="No"/>
    <s v="Yes"/>
    <s v="No"/>
    <n v="1"/>
    <x v="2"/>
    <n v="101.3"/>
    <n v="7261.25"/>
    <x v="1"/>
    <x v="1"/>
    <n v="53"/>
    <n v="5513"/>
    <x v="20"/>
    <x v="0"/>
    <x v="1"/>
    <x v="1"/>
    <b v="0"/>
    <b v="0"/>
    <b v="0"/>
    <b v="0"/>
    <n v="100.850694444444"/>
    <x v="48"/>
    <b v="1"/>
  </r>
  <r>
    <s v="5619-PTMIK"/>
    <x v="0"/>
    <s v="United States"/>
    <s v="California"/>
    <s v="Lemon Grove"/>
    <n v="91945"/>
    <s v="32.733564, -117.033713"/>
    <n v="32.733564000000001"/>
    <n v="-117.03371300000001"/>
    <x v="1"/>
    <x v="0"/>
    <n v="1"/>
    <x v="0"/>
    <n v="46"/>
    <n v="1"/>
    <s v="Yes"/>
    <s v="Yes"/>
    <s v="No"/>
    <s v="No"/>
    <s v="No"/>
    <s v="No"/>
    <s v="No"/>
    <n v="0"/>
    <x v="0"/>
    <n v="53.1"/>
    <n v="2459.8000000000002"/>
    <x v="1"/>
    <x v="1"/>
    <n v="72"/>
    <n v="3358"/>
    <x v="20"/>
    <x v="0"/>
    <x v="0"/>
    <x v="0"/>
    <b v="0"/>
    <b v="0"/>
    <b v="1"/>
    <b v="0"/>
    <n v="53.473913043478198"/>
    <x v="0"/>
    <b v="1"/>
  </r>
  <r>
    <s v="3737-XBQDD"/>
    <x v="0"/>
    <s v="United States"/>
    <s v="California"/>
    <s v="Mount Laguna"/>
    <n v="91948"/>
    <s v="32.830852, -116.444601"/>
    <n v="32.830852"/>
    <n v="-116.44460100000001"/>
    <x v="0"/>
    <x v="0"/>
    <n v="0"/>
    <x v="0"/>
    <n v="24"/>
    <n v="1"/>
    <s v="Yes"/>
    <s v="No"/>
    <s v="Yes"/>
    <s v="Yes"/>
    <s v="No"/>
    <s v="No"/>
    <s v="No"/>
    <n v="1"/>
    <x v="1"/>
    <n v="84.85"/>
    <n v="2048.8000000000002"/>
    <x v="1"/>
    <x v="1"/>
    <n v="23"/>
    <n v="2941"/>
    <x v="20"/>
    <x v="0"/>
    <x v="0"/>
    <x v="1"/>
    <b v="0"/>
    <b v="0"/>
    <b v="0"/>
    <b v="0"/>
    <n v="85.366666666666603"/>
    <x v="33"/>
    <b v="0"/>
  </r>
  <r>
    <s v="5882-CMAZQ"/>
    <x v="0"/>
    <s v="United States"/>
    <s v="California"/>
    <s v="National City"/>
    <n v="91950"/>
    <s v="32.67102, -117.095235"/>
    <n v="32.671019999999999"/>
    <n v="-117.095235"/>
    <x v="1"/>
    <x v="0"/>
    <n v="1"/>
    <x v="1"/>
    <n v="5"/>
    <n v="0"/>
    <s v="No phone service"/>
    <s v="No"/>
    <s v="Yes"/>
    <s v="No"/>
    <s v="Yes"/>
    <s v="No"/>
    <s v="No"/>
    <n v="0"/>
    <x v="3"/>
    <n v="34.25"/>
    <n v="163.55000000000001"/>
    <x v="1"/>
    <x v="1"/>
    <n v="21"/>
    <n v="5100"/>
    <x v="20"/>
    <x v="0"/>
    <x v="0"/>
    <x v="0"/>
    <b v="0"/>
    <b v="0"/>
    <b v="1"/>
    <b v="0"/>
    <n v="32.71"/>
    <x v="59"/>
    <b v="0"/>
  </r>
  <r>
    <s v="5846-QFDFI"/>
    <x v="0"/>
    <s v="United States"/>
    <s v="California"/>
    <s v="Pine Valley"/>
    <n v="91962"/>
    <s v="32.800671, -116.483363"/>
    <n v="32.800671000000001"/>
    <n v="-116.483363"/>
    <x v="1"/>
    <x v="0"/>
    <n v="1"/>
    <x v="1"/>
    <n v="33"/>
    <n v="1"/>
    <s v="Yes"/>
    <s v="No"/>
    <s v="Yes"/>
    <s v="Yes"/>
    <s v="Yes"/>
    <s v="No"/>
    <s v="No"/>
    <n v="0"/>
    <x v="1"/>
    <n v="88.6"/>
    <n v="2888.7"/>
    <x v="1"/>
    <x v="1"/>
    <n v="78"/>
    <n v="3648"/>
    <x v="20"/>
    <x v="0"/>
    <x v="0"/>
    <x v="1"/>
    <b v="0"/>
    <b v="1"/>
    <b v="0"/>
    <b v="0"/>
    <n v="87.536363636363603"/>
    <x v="62"/>
    <b v="0"/>
  </r>
  <r>
    <s v="4445-KWOKW"/>
    <x v="0"/>
    <s v="United States"/>
    <s v="California"/>
    <s v="Potrero"/>
    <n v="91963"/>
    <s v="32.619465, -116.593605"/>
    <n v="32.619464999999998"/>
    <n v="-116.593605"/>
    <x v="1"/>
    <x v="0"/>
    <n v="0"/>
    <x v="0"/>
    <n v="42"/>
    <n v="1"/>
    <s v="Yes"/>
    <s v="Yes"/>
    <s v="Yes"/>
    <s v="No"/>
    <s v="No"/>
    <s v="No"/>
    <s v="No"/>
    <n v="1"/>
    <x v="0"/>
    <n v="60.15"/>
    <n v="2421.6"/>
    <x v="1"/>
    <x v="1"/>
    <n v="55"/>
    <n v="5988"/>
    <x v="20"/>
    <x v="1"/>
    <x v="0"/>
    <x v="0"/>
    <b v="0"/>
    <b v="0"/>
    <b v="0"/>
    <b v="0"/>
    <n v="57.657142857142802"/>
    <x v="71"/>
    <b v="1"/>
  </r>
  <r>
    <s v="3511-APPBJ"/>
    <x v="0"/>
    <s v="United States"/>
    <s v="California"/>
    <s v="Spring Valley"/>
    <n v="91977"/>
    <s v="32.726627, -116.994608"/>
    <n v="32.726627000000001"/>
    <n v="-116.994608"/>
    <x v="0"/>
    <x v="0"/>
    <n v="0"/>
    <x v="0"/>
    <n v="23"/>
    <n v="1"/>
    <s v="No"/>
    <s v="Yes"/>
    <s v="No"/>
    <s v="Yes"/>
    <s v="No"/>
    <s v="Yes"/>
    <s v="Yes"/>
    <n v="1"/>
    <x v="2"/>
    <n v="99.95"/>
    <n v="2292.75"/>
    <x v="1"/>
    <x v="1"/>
    <n v="62"/>
    <n v="3515"/>
    <x v="20"/>
    <x v="1"/>
    <x v="0"/>
    <x v="1"/>
    <b v="0"/>
    <b v="1"/>
    <b v="0"/>
    <b v="0"/>
    <n v="99.684782608695599"/>
    <x v="2"/>
    <b v="1"/>
  </r>
  <r>
    <s v="7967-HYCDE"/>
    <x v="0"/>
    <s v="United States"/>
    <s v="California"/>
    <s v="Spring Valley"/>
    <n v="91978"/>
    <s v="32.730264, -116.950963"/>
    <n v="32.730263999999998"/>
    <n v="-116.950963"/>
    <x v="0"/>
    <x v="0"/>
    <n v="0"/>
    <x v="0"/>
    <n v="8"/>
    <n v="1"/>
    <s v="No"/>
    <s v="No"/>
    <s v="No"/>
    <s v="No"/>
    <s v="No"/>
    <s v="No"/>
    <s v="No"/>
    <n v="0"/>
    <x v="1"/>
    <n v="70.7"/>
    <n v="553.4"/>
    <x v="1"/>
    <x v="1"/>
    <n v="27"/>
    <n v="4946"/>
    <x v="20"/>
    <x v="0"/>
    <x v="0"/>
    <x v="1"/>
    <b v="0"/>
    <b v="0"/>
    <b v="0"/>
    <b v="0"/>
    <n v="69.174999999999997"/>
    <x v="1"/>
    <b v="0"/>
  </r>
  <r>
    <s v="2430-RRYUW"/>
    <x v="0"/>
    <s v="United States"/>
    <s v="California"/>
    <s v="Tecate"/>
    <n v="91980"/>
    <s v="32.587557, -116.636816"/>
    <n v="32.587556999999997"/>
    <n v="-116.636816"/>
    <x v="0"/>
    <x v="0"/>
    <n v="0"/>
    <x v="0"/>
    <n v="66"/>
    <n v="1"/>
    <s v="No"/>
    <s v="Yes"/>
    <s v="Yes"/>
    <s v="No"/>
    <s v="No"/>
    <s v="No"/>
    <s v="No"/>
    <n v="1"/>
    <x v="0"/>
    <n v="54.8"/>
    <n v="3465.7"/>
    <x v="1"/>
    <x v="1"/>
    <n v="20"/>
    <n v="4621"/>
    <x v="20"/>
    <x v="1"/>
    <x v="0"/>
    <x v="0"/>
    <b v="0"/>
    <b v="0"/>
    <b v="0"/>
    <b v="1"/>
    <n v="52.510606060606001"/>
    <x v="37"/>
    <b v="1"/>
  </r>
  <r>
    <s v="3723-BFBGR"/>
    <x v="0"/>
    <s v="United States"/>
    <s v="California"/>
    <s v="Borrego Springs"/>
    <n v="92004"/>
    <s v="33.200369, -116.192313"/>
    <n v="33.200369000000002"/>
    <n v="-116.192313"/>
    <x v="0"/>
    <x v="1"/>
    <n v="0"/>
    <x v="0"/>
    <n v="24"/>
    <n v="1"/>
    <s v="Yes"/>
    <s v="No"/>
    <s v="Yes"/>
    <s v="No"/>
    <s v="No"/>
    <s v="No"/>
    <s v="No"/>
    <n v="0"/>
    <x v="0"/>
    <n v="54.8"/>
    <n v="1291.3"/>
    <x v="1"/>
    <x v="1"/>
    <n v="25"/>
    <n v="4330"/>
    <x v="20"/>
    <x v="0"/>
    <x v="0"/>
    <x v="0"/>
    <b v="0"/>
    <b v="1"/>
    <b v="0"/>
    <b v="0"/>
    <n v="53.804166666666603"/>
    <x v="37"/>
    <b v="0"/>
  </r>
  <r>
    <s v="5447-WZAFP"/>
    <x v="0"/>
    <s v="United States"/>
    <s v="California"/>
    <s v="Carlsbad"/>
    <n v="92008"/>
    <s v="33.148116, -117.306043"/>
    <n v="33.148116000000002"/>
    <n v="-117.306043"/>
    <x v="1"/>
    <x v="0"/>
    <n v="0"/>
    <x v="0"/>
    <n v="53"/>
    <n v="1"/>
    <s v="No"/>
    <s v="No"/>
    <s v="Yes"/>
    <s v="Yes"/>
    <s v="No"/>
    <s v="Yes"/>
    <s v="Yes"/>
    <n v="1"/>
    <x v="2"/>
    <n v="100.3"/>
    <n v="5200.8"/>
    <x v="1"/>
    <x v="1"/>
    <n v="71"/>
    <n v="5377"/>
    <x v="20"/>
    <x v="1"/>
    <x v="0"/>
    <x v="1"/>
    <b v="0"/>
    <b v="0"/>
    <b v="0"/>
    <b v="1"/>
    <n v="98.1283018867924"/>
    <x v="24"/>
    <b v="0"/>
  </r>
  <r>
    <s v="5110-CHOPY"/>
    <x v="0"/>
    <s v="United States"/>
    <s v="California"/>
    <s v="Carlsbad"/>
    <n v="92009"/>
    <s v="33.098018, -117.258203"/>
    <n v="33.098018000000003"/>
    <n v="-117.25820299999999"/>
    <x v="1"/>
    <x v="0"/>
    <n v="0"/>
    <x v="0"/>
    <n v="60"/>
    <n v="0"/>
    <s v="No phone service"/>
    <s v="Yes"/>
    <s v="No"/>
    <s v="Yes"/>
    <s v="No"/>
    <s v="Yes"/>
    <s v="Yes"/>
    <n v="0"/>
    <x v="0"/>
    <n v="53.6"/>
    <n v="3237.05"/>
    <x v="1"/>
    <x v="1"/>
    <n v="39"/>
    <n v="4173"/>
    <x v="20"/>
    <x v="0"/>
    <x v="1"/>
    <x v="0"/>
    <b v="0"/>
    <b v="0"/>
    <b v="1"/>
    <b v="0"/>
    <n v="53.9508333333333"/>
    <x v="0"/>
    <b v="0"/>
  </r>
  <r>
    <s v="4425-OWHWB"/>
    <x v="0"/>
    <s v="United States"/>
    <s v="California"/>
    <s v="El Cajon"/>
    <n v="92019"/>
    <s v="32.785165, -116.862648"/>
    <n v="32.785164999999999"/>
    <n v="-116.86264799999999"/>
    <x v="1"/>
    <x v="0"/>
    <n v="0"/>
    <x v="0"/>
    <n v="20"/>
    <n v="1"/>
    <s v="No"/>
    <s v="No internet service"/>
    <s v="No internet service"/>
    <s v="No internet service"/>
    <s v="No internet service"/>
    <s v="No internet service"/>
    <s v="No internet service"/>
    <n v="1"/>
    <x v="3"/>
    <n v="19.350000000000001"/>
    <n v="433.75"/>
    <x v="1"/>
    <x v="1"/>
    <n v="77"/>
    <n v="5811"/>
    <x v="20"/>
    <x v="1"/>
    <x v="0"/>
    <x v="0"/>
    <b v="1"/>
    <b v="1"/>
    <b v="0"/>
    <b v="0"/>
    <n v="21.6875"/>
    <x v="41"/>
    <b v="0"/>
  </r>
  <r>
    <s v="7892-QVYKW"/>
    <x v="0"/>
    <s v="United States"/>
    <s v="California"/>
    <s v="El Cajon"/>
    <n v="92020"/>
    <s v="32.79697, -116.969082"/>
    <n v="32.796970000000002"/>
    <n v="-116.969082"/>
    <x v="1"/>
    <x v="0"/>
    <n v="1"/>
    <x v="1"/>
    <n v="23"/>
    <n v="1"/>
    <s v="Yes"/>
    <s v="No"/>
    <s v="No"/>
    <s v="No"/>
    <s v="No"/>
    <s v="No"/>
    <s v="Yes"/>
    <n v="0"/>
    <x v="1"/>
    <n v="85.6"/>
    <n v="1868.4"/>
    <x v="1"/>
    <x v="1"/>
    <n v="25"/>
    <n v="3513"/>
    <x v="20"/>
    <x v="0"/>
    <x v="0"/>
    <x v="1"/>
    <b v="0"/>
    <b v="0"/>
    <b v="1"/>
    <b v="0"/>
    <n v="81.234782608695596"/>
    <x v="42"/>
    <b v="0"/>
  </r>
  <r>
    <s v="9675-ICXCT"/>
    <x v="0"/>
    <s v="United States"/>
    <s v="California"/>
    <s v="El Cajon"/>
    <n v="92021"/>
    <s v="32.832706, -116.873258"/>
    <n v="32.832706000000002"/>
    <n v="-116.87325800000001"/>
    <x v="0"/>
    <x v="0"/>
    <n v="1"/>
    <x v="0"/>
    <n v="72"/>
    <n v="1"/>
    <s v="No"/>
    <s v="Yes"/>
    <s v="No"/>
    <s v="Yes"/>
    <s v="Yes"/>
    <s v="Yes"/>
    <s v="Yes"/>
    <n v="1"/>
    <x v="1"/>
    <n v="80.8"/>
    <n v="5728.55"/>
    <x v="1"/>
    <x v="1"/>
    <n v="75"/>
    <n v="4689"/>
    <x v="20"/>
    <x v="0"/>
    <x v="1"/>
    <x v="0"/>
    <b v="0"/>
    <b v="0"/>
    <b v="1"/>
    <b v="0"/>
    <n v="79.563194444444406"/>
    <x v="13"/>
    <b v="1"/>
  </r>
  <r>
    <s v="4703-MQYKT"/>
    <x v="0"/>
    <s v="United States"/>
    <s v="California"/>
    <s v="Escondido"/>
    <n v="92025"/>
    <s v="33.081478, -117.033814"/>
    <n v="33.081477999999997"/>
    <n v="-117.03381400000001"/>
    <x v="0"/>
    <x v="0"/>
    <n v="0"/>
    <x v="0"/>
    <n v="21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390.4"/>
    <x v="1"/>
    <x v="1"/>
    <n v="22"/>
    <n v="4562"/>
    <x v="20"/>
    <x v="0"/>
    <x v="1"/>
    <x v="0"/>
    <b v="1"/>
    <b v="0"/>
    <b v="0"/>
    <b v="1"/>
    <n v="18.5904761904761"/>
    <x v="41"/>
    <b v="0"/>
  </r>
  <r>
    <s v="5692-ICXLW"/>
    <x v="0"/>
    <s v="United States"/>
    <s v="California"/>
    <s v="Escondido"/>
    <n v="92027"/>
    <s v="33.141265, -116.967221"/>
    <n v="33.141264999999997"/>
    <n v="-116.967221"/>
    <x v="0"/>
    <x v="1"/>
    <n v="0"/>
    <x v="0"/>
    <n v="31"/>
    <n v="1"/>
    <s v="Yes"/>
    <s v="No"/>
    <s v="Yes"/>
    <s v="No"/>
    <s v="No"/>
    <s v="Yes"/>
    <s v="No"/>
    <n v="1"/>
    <x v="2"/>
    <n v="90.7"/>
    <n v="2845.15"/>
    <x v="1"/>
    <x v="1"/>
    <n v="60"/>
    <n v="3493"/>
    <x v="20"/>
    <x v="0"/>
    <x v="0"/>
    <x v="1"/>
    <b v="0"/>
    <b v="0"/>
    <b v="1"/>
    <b v="0"/>
    <n v="91.779032258064504"/>
    <x v="35"/>
    <b v="0"/>
  </r>
  <r>
    <s v="0602-DDUML"/>
    <x v="0"/>
    <s v="United States"/>
    <s v="California"/>
    <s v="Fallbrook"/>
    <n v="92028"/>
    <s v="33.362575, -117.299644"/>
    <n v="33.362575"/>
    <n v="-117.299644"/>
    <x v="1"/>
    <x v="0"/>
    <n v="0"/>
    <x v="0"/>
    <n v="57"/>
    <n v="1"/>
    <s v="No"/>
    <s v="No"/>
    <s v="Yes"/>
    <s v="Yes"/>
    <s v="Yes"/>
    <s v="Yes"/>
    <s v="No"/>
    <n v="0"/>
    <x v="0"/>
    <n v="69.75"/>
    <n v="3894.4"/>
    <x v="1"/>
    <x v="1"/>
    <n v="38"/>
    <n v="4487"/>
    <x v="20"/>
    <x v="0"/>
    <x v="1"/>
    <x v="0"/>
    <b v="0"/>
    <b v="0"/>
    <b v="0"/>
    <b v="1"/>
    <n v="68.322807017543795"/>
    <x v="10"/>
    <b v="0"/>
  </r>
  <r>
    <s v="2208-MPXIO"/>
    <x v="0"/>
    <s v="United States"/>
    <s v="California"/>
    <s v="Escondido"/>
    <n v="92029"/>
    <s v="33.079834, -117.134275"/>
    <n v="33.079833999999998"/>
    <n v="-117.134275"/>
    <x v="1"/>
    <x v="0"/>
    <n v="1"/>
    <x v="1"/>
    <n v="45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886.4"/>
    <x v="1"/>
    <x v="1"/>
    <n v="71"/>
    <n v="5169"/>
    <x v="20"/>
    <x v="0"/>
    <x v="1"/>
    <x v="0"/>
    <b v="1"/>
    <b v="0"/>
    <b v="0"/>
    <b v="0"/>
    <n v="19.697777777777699"/>
    <x v="41"/>
    <b v="0"/>
  </r>
  <r>
    <s v="1960-UYCNN"/>
    <x v="0"/>
    <s v="United States"/>
    <s v="California"/>
    <s v="Julian"/>
    <n v="92036"/>
    <s v="32.980678, -116.262854"/>
    <n v="32.980677999999997"/>
    <n v="-116.262854"/>
    <x v="0"/>
    <x v="0"/>
    <n v="0"/>
    <x v="0"/>
    <n v="10"/>
    <n v="1"/>
    <s v="Yes"/>
    <s v="No"/>
    <s v="Yes"/>
    <s v="Yes"/>
    <s v="No"/>
    <s v="No"/>
    <s v="Yes"/>
    <n v="1"/>
    <x v="2"/>
    <n v="95.25"/>
    <n v="1021.55"/>
    <x v="1"/>
    <x v="1"/>
    <n v="23"/>
    <n v="4810"/>
    <x v="20"/>
    <x v="0"/>
    <x v="0"/>
    <x v="1"/>
    <b v="0"/>
    <b v="0"/>
    <b v="1"/>
    <b v="0"/>
    <n v="102.155"/>
    <x v="14"/>
    <b v="0"/>
  </r>
  <r>
    <s v="3190-FZATL"/>
    <x v="0"/>
    <s v="United States"/>
    <s v="California"/>
    <s v="Lakeside"/>
    <n v="92040"/>
    <s v="32.909873, -116.906774"/>
    <n v="32.909872999999997"/>
    <n v="-116.906774"/>
    <x v="0"/>
    <x v="0"/>
    <n v="0"/>
    <x v="1"/>
    <n v="14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268.39999999999998"/>
    <x v="1"/>
    <x v="1"/>
    <n v="71"/>
    <n v="5770"/>
    <x v="20"/>
    <x v="0"/>
    <x v="0"/>
    <x v="0"/>
    <b v="1"/>
    <b v="0"/>
    <b v="0"/>
    <b v="1"/>
    <n v="19.1714285714285"/>
    <x v="41"/>
    <b v="0"/>
  </r>
  <r>
    <s v="7336-RLLRH"/>
    <x v="0"/>
    <s v="United States"/>
    <s v="California"/>
    <s v="Oceanside"/>
    <n v="92054"/>
    <s v="33.351059, -117.420557"/>
    <n v="33.351058999999999"/>
    <n v="-117.420557"/>
    <x v="0"/>
    <x v="0"/>
    <n v="1"/>
    <x v="0"/>
    <n v="27"/>
    <n v="1"/>
    <s v="Yes"/>
    <s v="Yes"/>
    <s v="No"/>
    <s v="No"/>
    <s v="Yes"/>
    <s v="Yes"/>
    <s v="Yes"/>
    <n v="0"/>
    <x v="1"/>
    <n v="80.849999999999994"/>
    <n v="2204.35"/>
    <x v="1"/>
    <x v="1"/>
    <n v="51"/>
    <n v="4732"/>
    <x v="20"/>
    <x v="1"/>
    <x v="0"/>
    <x v="0"/>
    <b v="0"/>
    <b v="0"/>
    <b v="0"/>
    <b v="1"/>
    <n v="81.642592592592493"/>
    <x v="13"/>
    <b v="1"/>
  </r>
  <r>
    <s v="7710-JSYOA"/>
    <x v="0"/>
    <s v="United States"/>
    <s v="California"/>
    <s v="Pala"/>
    <n v="92059"/>
    <s v="33.384345, -117.072619"/>
    <n v="33.384345000000003"/>
    <n v="-117.072619"/>
    <x v="1"/>
    <x v="0"/>
    <n v="1"/>
    <x v="1"/>
    <n v="69"/>
    <n v="1"/>
    <s v="Yes"/>
    <s v="No"/>
    <s v="Yes"/>
    <s v="No"/>
    <s v="Yes"/>
    <s v="No"/>
    <s v="Yes"/>
    <n v="1"/>
    <x v="2"/>
    <n v="93.3"/>
    <n v="6398.05"/>
    <x v="1"/>
    <x v="1"/>
    <n v="45"/>
    <n v="5205"/>
    <x v="20"/>
    <x v="0"/>
    <x v="1"/>
    <x v="1"/>
    <b v="0"/>
    <b v="0"/>
    <b v="0"/>
    <b v="0"/>
    <n v="92.725362318840496"/>
    <x v="45"/>
    <b v="0"/>
  </r>
  <r>
    <s v="9885-MFVSU"/>
    <x v="0"/>
    <s v="United States"/>
    <s v="California"/>
    <s v="Poway"/>
    <n v="92064"/>
    <s v="32.984395, -117.013454"/>
    <n v="32.984394999999999"/>
    <n v="-117.013454"/>
    <x v="1"/>
    <x v="0"/>
    <n v="1"/>
    <x v="0"/>
    <n v="35"/>
    <n v="0"/>
    <s v="No phone service"/>
    <s v="Yes"/>
    <s v="No"/>
    <s v="No"/>
    <s v="Yes"/>
    <s v="Yes"/>
    <s v="No"/>
    <n v="1"/>
    <x v="0"/>
    <n v="46.35"/>
    <n v="1662.05"/>
    <x v="1"/>
    <x v="1"/>
    <n v="46"/>
    <n v="4577"/>
    <x v="20"/>
    <x v="0"/>
    <x v="1"/>
    <x v="0"/>
    <b v="0"/>
    <b v="1"/>
    <b v="0"/>
    <b v="0"/>
    <n v="47.4871428571428"/>
    <x v="81"/>
    <b v="0"/>
  </r>
  <r>
    <s v="0607-MVMGC"/>
    <x v="0"/>
    <s v="United States"/>
    <s v="California"/>
    <s v="Ranchita"/>
    <n v="92066"/>
    <s v="33.215251, -116.53633"/>
    <n v="33.215251000000002"/>
    <n v="-116.53633000000001"/>
    <x v="0"/>
    <x v="0"/>
    <n v="1"/>
    <x v="0"/>
    <n v="45"/>
    <n v="1"/>
    <s v="Yes"/>
    <s v="No"/>
    <s v="Yes"/>
    <s v="Yes"/>
    <s v="No"/>
    <s v="Yes"/>
    <s v="Yes"/>
    <n v="0"/>
    <x v="1"/>
    <n v="78.75"/>
    <n v="3600.65"/>
    <x v="1"/>
    <x v="1"/>
    <n v="63"/>
    <n v="2595"/>
    <x v="20"/>
    <x v="1"/>
    <x v="0"/>
    <x v="0"/>
    <b v="0"/>
    <b v="1"/>
    <b v="0"/>
    <b v="0"/>
    <n v="80.014444444444393"/>
    <x v="18"/>
    <b v="0"/>
  </r>
  <r>
    <s v="3365-SAIGS"/>
    <x v="0"/>
    <s v="United States"/>
    <s v="California"/>
    <s v="Rancho Santa Fe"/>
    <n v="92067"/>
    <s v="33.012751, -117.200617"/>
    <n v="33.012751000000002"/>
    <n v="-117.20061699999999"/>
    <x v="1"/>
    <x v="0"/>
    <n v="0"/>
    <x v="0"/>
    <n v="17"/>
    <n v="1"/>
    <s v="No"/>
    <s v="No"/>
    <s v="Yes"/>
    <s v="No"/>
    <s v="No"/>
    <s v="Yes"/>
    <s v="No"/>
    <n v="1"/>
    <x v="1"/>
    <n v="83.55"/>
    <n v="1329.15"/>
    <x v="1"/>
    <x v="1"/>
    <n v="59"/>
    <n v="5564"/>
    <x v="20"/>
    <x v="0"/>
    <x v="0"/>
    <x v="1"/>
    <b v="0"/>
    <b v="0"/>
    <b v="1"/>
    <b v="0"/>
    <n v="78.185294117647004"/>
    <x v="47"/>
    <b v="0"/>
  </r>
  <r>
    <s v="8022-BECSI"/>
    <x v="0"/>
    <s v="United States"/>
    <s v="California"/>
    <s v="Santa Ysabel"/>
    <n v="92070"/>
    <s v="33.174725, -116.743329"/>
    <n v="33.174725000000002"/>
    <n v="-116.743329"/>
    <x v="0"/>
    <x v="0"/>
    <n v="0"/>
    <x v="0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422.5"/>
    <x v="1"/>
    <x v="1"/>
    <n v="37"/>
    <n v="2203"/>
    <x v="20"/>
    <x v="1"/>
    <x v="0"/>
    <x v="0"/>
    <b v="1"/>
    <b v="0"/>
    <b v="0"/>
    <b v="1"/>
    <n v="19.2045454545454"/>
    <x v="41"/>
    <b v="0"/>
  </r>
  <r>
    <s v="9993-LHIEB"/>
    <x v="0"/>
    <s v="United States"/>
    <s v="California"/>
    <s v="Solana Beach"/>
    <n v="92075"/>
    <s v="33.001813, -117.263628"/>
    <n v="33.001812999999999"/>
    <n v="-117.263628"/>
    <x v="0"/>
    <x v="0"/>
    <n v="1"/>
    <x v="0"/>
    <n v="67"/>
    <n v="1"/>
    <s v="No"/>
    <s v="Yes"/>
    <s v="No"/>
    <s v="Yes"/>
    <s v="Yes"/>
    <s v="No"/>
    <s v="Yes"/>
    <n v="0"/>
    <x v="0"/>
    <n v="67.849999999999994"/>
    <n v="4627.6499999999996"/>
    <x v="1"/>
    <x v="1"/>
    <n v="59"/>
    <n v="4792"/>
    <x v="20"/>
    <x v="0"/>
    <x v="1"/>
    <x v="0"/>
    <b v="0"/>
    <b v="0"/>
    <b v="0"/>
    <b v="1"/>
    <n v="69.069402985074603"/>
    <x v="89"/>
    <b v="1"/>
  </r>
  <r>
    <s v="0266-CLZKZ"/>
    <x v="0"/>
    <s v="United States"/>
    <s v="California"/>
    <s v="San Marcos"/>
    <n v="92078"/>
    <s v="33.119028, -117.166036"/>
    <n v="33.119028"/>
    <n v="-117.16603600000001"/>
    <x v="1"/>
    <x v="0"/>
    <n v="1"/>
    <x v="1"/>
    <n v="67"/>
    <n v="1"/>
    <s v="Yes"/>
    <s v="No"/>
    <s v="No"/>
    <s v="Yes"/>
    <s v="Yes"/>
    <s v="Yes"/>
    <s v="Yes"/>
    <n v="1"/>
    <x v="2"/>
    <n v="105.65"/>
    <n v="6717.9"/>
    <x v="1"/>
    <x v="1"/>
    <n v="59"/>
    <n v="6383"/>
    <x v="20"/>
    <x v="0"/>
    <x v="1"/>
    <x v="1"/>
    <b v="0"/>
    <b v="0"/>
    <b v="0"/>
    <b v="0"/>
    <n v="100.267164179104"/>
    <x v="43"/>
    <b v="0"/>
  </r>
  <r>
    <s v="7020-OZKXZ"/>
    <x v="0"/>
    <s v="United States"/>
    <s v="California"/>
    <s v="Vista"/>
    <n v="92084"/>
    <s v="33.22784, -117.200024"/>
    <n v="33.22784"/>
    <n v="-117.200024"/>
    <x v="1"/>
    <x v="1"/>
    <n v="0"/>
    <x v="0"/>
    <n v="9"/>
    <n v="1"/>
    <s v="No"/>
    <s v="No"/>
    <s v="No"/>
    <s v="Yes"/>
    <s v="No"/>
    <s v="No"/>
    <s v="No"/>
    <n v="0"/>
    <x v="1"/>
    <n v="75.5"/>
    <n v="637.4"/>
    <x v="1"/>
    <x v="1"/>
    <n v="30"/>
    <n v="3021"/>
    <x v="20"/>
    <x v="0"/>
    <x v="0"/>
    <x v="1"/>
    <b v="0"/>
    <b v="1"/>
    <b v="0"/>
    <b v="0"/>
    <n v="70.822222222222194"/>
    <x v="17"/>
    <b v="0"/>
  </r>
  <r>
    <s v="3977-QCRSL"/>
    <x v="0"/>
    <s v="United States"/>
    <s v="California"/>
    <s v="Warner Springs"/>
    <n v="92086"/>
    <s v="33.323705, -116.626907"/>
    <n v="33.323704999999997"/>
    <n v="-116.626907"/>
    <x v="1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117.95"/>
    <x v="1"/>
    <x v="1"/>
    <n v="66"/>
    <n v="5020"/>
    <x v="20"/>
    <x v="0"/>
    <x v="0"/>
    <x v="0"/>
    <b v="1"/>
    <b v="0"/>
    <b v="0"/>
    <b v="1"/>
    <n v="23.59"/>
    <x v="7"/>
    <b v="0"/>
  </r>
  <r>
    <s v="0017-DINOC"/>
    <x v="0"/>
    <s v="United States"/>
    <s v="California"/>
    <s v="Rancho Santa Fe"/>
    <n v="92091"/>
    <s v="32.99356, -117.207121"/>
    <n v="32.993560000000002"/>
    <n v="-117.207121"/>
    <x v="0"/>
    <x v="0"/>
    <n v="0"/>
    <x v="0"/>
    <n v="54"/>
    <n v="0"/>
    <s v="No phone service"/>
    <s v="Yes"/>
    <s v="No"/>
    <s v="No"/>
    <s v="Yes"/>
    <s v="Yes"/>
    <s v="No"/>
    <n v="0"/>
    <x v="0"/>
    <n v="45.2"/>
    <n v="2460.5500000000002"/>
    <x v="1"/>
    <x v="1"/>
    <n v="54"/>
    <n v="5435"/>
    <x v="20"/>
    <x v="0"/>
    <x v="1"/>
    <x v="0"/>
    <b v="0"/>
    <b v="1"/>
    <b v="0"/>
    <b v="0"/>
    <n v="45.565740740740701"/>
    <x v="30"/>
    <b v="0"/>
  </r>
  <r>
    <s v="7639-OPLNG"/>
    <x v="0"/>
    <s v="United States"/>
    <s v="California"/>
    <s v="San Diego"/>
    <n v="92107"/>
    <s v="32.741852, -117.243453"/>
    <n v="32.741852000000002"/>
    <n v="-117.243453"/>
    <x v="0"/>
    <x v="0"/>
    <n v="1"/>
    <x v="0"/>
    <n v="70"/>
    <n v="1"/>
    <s v="Yes"/>
    <s v="Yes"/>
    <s v="Yes"/>
    <s v="Yes"/>
    <s v="Yes"/>
    <s v="Yes"/>
    <s v="No"/>
    <n v="1"/>
    <x v="1"/>
    <n v="79.25"/>
    <n v="5731.85"/>
    <x v="1"/>
    <x v="1"/>
    <n v="27"/>
    <n v="5085"/>
    <x v="20"/>
    <x v="0"/>
    <x v="1"/>
    <x v="0"/>
    <b v="0"/>
    <b v="0"/>
    <b v="0"/>
    <b v="0"/>
    <n v="81.8835714285714"/>
    <x v="16"/>
    <b v="1"/>
  </r>
  <r>
    <s v="1492-QGCLU"/>
    <x v="0"/>
    <s v="United States"/>
    <s v="California"/>
    <s v="San Diego"/>
    <n v="92109"/>
    <s v="32.787836, -117.232376"/>
    <n v="32.787835999999999"/>
    <n v="-117.232376"/>
    <x v="0"/>
    <x v="0"/>
    <n v="1"/>
    <x v="1"/>
    <n v="53"/>
    <n v="1"/>
    <s v="Yes"/>
    <s v="Yes"/>
    <s v="No"/>
    <s v="Yes"/>
    <s v="Yes"/>
    <s v="Yes"/>
    <s v="Yes"/>
    <n v="0"/>
    <x v="1"/>
    <n v="85.7"/>
    <n v="4616.1000000000004"/>
    <x v="1"/>
    <x v="1"/>
    <n v="36"/>
    <n v="5957"/>
    <x v="20"/>
    <x v="0"/>
    <x v="0"/>
    <x v="0"/>
    <b v="0"/>
    <b v="0"/>
    <b v="1"/>
    <b v="0"/>
    <n v="87.096226415094307"/>
    <x v="42"/>
    <b v="1"/>
  </r>
  <r>
    <s v="7328-OWMOM"/>
    <x v="0"/>
    <s v="United States"/>
    <s v="California"/>
    <s v="San Diego"/>
    <n v="92111"/>
    <s v="32.805518, -117.169052"/>
    <n v="32.805517999999999"/>
    <n v="-117.16905199999999"/>
    <x v="1"/>
    <x v="0"/>
    <n v="0"/>
    <x v="0"/>
    <n v="31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589.25"/>
    <x v="1"/>
    <x v="1"/>
    <n v="30"/>
    <n v="3086"/>
    <x v="20"/>
    <x v="1"/>
    <x v="0"/>
    <x v="0"/>
    <b v="1"/>
    <b v="1"/>
    <b v="0"/>
    <b v="0"/>
    <n v="19.008064516129"/>
    <x v="7"/>
    <b v="0"/>
  </r>
  <r>
    <s v="4418-LZMSV"/>
    <x v="0"/>
    <s v="United States"/>
    <s v="California"/>
    <s v="San Diego"/>
    <n v="92113"/>
    <s v="32.697098, -117.116587"/>
    <n v="32.697097999999997"/>
    <n v="-117.116587"/>
    <x v="0"/>
    <x v="0"/>
    <n v="1"/>
    <x v="1"/>
    <n v="13"/>
    <n v="1"/>
    <s v="No"/>
    <s v="No"/>
    <s v="Yes"/>
    <s v="Yes"/>
    <s v="Yes"/>
    <s v="No"/>
    <s v="No"/>
    <n v="0"/>
    <x v="0"/>
    <n v="61.8"/>
    <n v="750.1"/>
    <x v="1"/>
    <x v="1"/>
    <n v="47"/>
    <n v="4749"/>
    <x v="20"/>
    <x v="0"/>
    <x v="0"/>
    <x v="0"/>
    <b v="0"/>
    <b v="0"/>
    <b v="0"/>
    <b v="0"/>
    <n v="57.7"/>
    <x v="55"/>
    <b v="0"/>
  </r>
  <r>
    <s v="5155-AZQPB"/>
    <x v="0"/>
    <s v="United States"/>
    <s v="California"/>
    <s v="San Diego"/>
    <n v="92114"/>
    <s v="32.707892, -117.05512"/>
    <n v="32.707892000000001"/>
    <n v="-117.05512"/>
    <x v="1"/>
    <x v="0"/>
    <n v="1"/>
    <x v="1"/>
    <n v="28"/>
    <n v="1"/>
    <s v="Yes"/>
    <s v="No"/>
    <s v="No"/>
    <s v="No"/>
    <s v="No"/>
    <s v="No"/>
    <s v="No"/>
    <n v="0"/>
    <x v="0"/>
    <n v="49.9"/>
    <n v="1410.25"/>
    <x v="1"/>
    <x v="1"/>
    <n v="74"/>
    <n v="5250"/>
    <x v="20"/>
    <x v="0"/>
    <x v="0"/>
    <x v="0"/>
    <b v="0"/>
    <b v="0"/>
    <b v="0"/>
    <b v="1"/>
    <n v="50.366071428571402"/>
    <x v="58"/>
    <b v="0"/>
  </r>
  <r>
    <s v="1087-GRUYI"/>
    <x v="0"/>
    <s v="United States"/>
    <s v="California"/>
    <s v="San Diego"/>
    <n v="92116"/>
    <s v="32.765299, -117.122565"/>
    <n v="32.765298999999999"/>
    <n v="-117.12256499999999"/>
    <x v="0"/>
    <x v="0"/>
    <n v="1"/>
    <x v="0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743.5"/>
    <x v="1"/>
    <x v="1"/>
    <n v="65"/>
    <n v="3756"/>
    <x v="20"/>
    <x v="0"/>
    <x v="1"/>
    <x v="0"/>
    <b v="1"/>
    <b v="0"/>
    <b v="0"/>
    <b v="0"/>
    <n v="19.565789473684202"/>
    <x v="7"/>
    <b v="0"/>
  </r>
  <r>
    <s v="2546-KZAAT"/>
    <x v="0"/>
    <s v="United States"/>
    <s v="California"/>
    <s v="San Diego"/>
    <n v="92119"/>
    <s v="32.802959, -117.027095"/>
    <n v="32.802959000000001"/>
    <n v="-117.027095"/>
    <x v="0"/>
    <x v="0"/>
    <n v="1"/>
    <x v="0"/>
    <n v="52"/>
    <n v="1"/>
    <s v="No"/>
    <s v="Yes"/>
    <s v="Yes"/>
    <s v="No"/>
    <s v="No"/>
    <s v="Yes"/>
    <s v="Yes"/>
    <n v="1"/>
    <x v="1"/>
    <n v="75.400000000000006"/>
    <n v="3865.45"/>
    <x v="1"/>
    <x v="1"/>
    <n v="59"/>
    <n v="5211"/>
    <x v="20"/>
    <x v="1"/>
    <x v="0"/>
    <x v="0"/>
    <b v="0"/>
    <b v="0"/>
    <b v="0"/>
    <b v="1"/>
    <n v="74.3355769230769"/>
    <x v="17"/>
    <b v="1"/>
  </r>
  <r>
    <s v="0181-RITDD"/>
    <x v="0"/>
    <s v="United States"/>
    <s v="California"/>
    <s v="San Diego"/>
    <n v="92120"/>
    <s v="32.807867, -117.060993"/>
    <n v="32.807867000000002"/>
    <n v="-117.060993"/>
    <x v="0"/>
    <x v="0"/>
    <n v="1"/>
    <x v="1"/>
    <n v="62"/>
    <n v="1"/>
    <s v="No"/>
    <s v="Yes"/>
    <s v="Yes"/>
    <s v="Yes"/>
    <s v="Yes"/>
    <s v="Yes"/>
    <s v="Yes"/>
    <n v="0"/>
    <x v="2"/>
    <n v="108.15"/>
    <n v="6825.65"/>
    <x v="1"/>
    <x v="1"/>
    <n v="43"/>
    <n v="5298"/>
    <x v="20"/>
    <x v="0"/>
    <x v="1"/>
    <x v="1"/>
    <b v="0"/>
    <b v="0"/>
    <b v="0"/>
    <b v="1"/>
    <n v="110.091129032258"/>
    <x v="65"/>
    <b v="1"/>
  </r>
  <r>
    <s v="5989-PGKJB"/>
    <x v="0"/>
    <s v="United States"/>
    <s v="California"/>
    <s v="San Diego"/>
    <n v="92121"/>
    <s v="32.898613, -117.202937"/>
    <n v="32.898612999999997"/>
    <n v="-117.20293700000001"/>
    <x v="1"/>
    <x v="0"/>
    <n v="0"/>
    <x v="0"/>
    <n v="16"/>
    <n v="1"/>
    <s v="No"/>
    <s v="No"/>
    <s v="Yes"/>
    <s v="No"/>
    <s v="No"/>
    <s v="No"/>
    <s v="Yes"/>
    <n v="1"/>
    <x v="1"/>
    <n v="86.25"/>
    <n v="1340.1"/>
    <x v="1"/>
    <x v="1"/>
    <n v="65"/>
    <n v="3511"/>
    <x v="20"/>
    <x v="0"/>
    <x v="0"/>
    <x v="1"/>
    <b v="0"/>
    <b v="0"/>
    <b v="1"/>
    <b v="0"/>
    <n v="83.756249999999994"/>
    <x v="52"/>
    <b v="0"/>
  </r>
  <r>
    <s v="8272-ONJLV"/>
    <x v="0"/>
    <s v="United States"/>
    <s v="California"/>
    <s v="San Diego"/>
    <n v="92123"/>
    <s v="32.808814, -117.134694"/>
    <n v="32.808813999999998"/>
    <n v="-117.134694"/>
    <x v="0"/>
    <x v="0"/>
    <n v="0"/>
    <x v="0"/>
    <n v="12"/>
    <n v="1"/>
    <s v="No"/>
    <s v="No"/>
    <s v="No"/>
    <s v="Yes"/>
    <s v="No"/>
    <s v="Yes"/>
    <s v="Yes"/>
    <n v="0"/>
    <x v="2"/>
    <n v="95.7"/>
    <n v="1184"/>
    <x v="1"/>
    <x v="1"/>
    <n v="41"/>
    <n v="5527"/>
    <x v="20"/>
    <x v="1"/>
    <x v="0"/>
    <x v="1"/>
    <b v="0"/>
    <b v="0"/>
    <b v="1"/>
    <b v="0"/>
    <n v="98.6666666666666"/>
    <x v="14"/>
    <b v="0"/>
  </r>
  <r>
    <s v="1488-PBLJN"/>
    <x v="0"/>
    <s v="United States"/>
    <s v="California"/>
    <s v="San Diego"/>
    <n v="92124"/>
    <s v="32.827238, -117.089287"/>
    <n v="32.827238000000001"/>
    <n v="-117.089287"/>
    <x v="1"/>
    <x v="0"/>
    <n v="1"/>
    <x v="1"/>
    <n v="72"/>
    <n v="1"/>
    <s v="Yes"/>
    <s v="Yes"/>
    <s v="Yes"/>
    <s v="Yes"/>
    <s v="Yes"/>
    <s v="Yes"/>
    <s v="Yes"/>
    <n v="1"/>
    <x v="2"/>
    <n v="116.85"/>
    <n v="8477.7000000000007"/>
    <x v="1"/>
    <x v="1"/>
    <n v="33"/>
    <n v="4055"/>
    <x v="20"/>
    <x v="0"/>
    <x v="1"/>
    <x v="1"/>
    <b v="0"/>
    <b v="0"/>
    <b v="0"/>
    <b v="0"/>
    <n v="117.745833333333"/>
    <x v="94"/>
    <b v="1"/>
  </r>
  <r>
    <s v="0308-GIQJT"/>
    <x v="0"/>
    <s v="United States"/>
    <s v="California"/>
    <s v="San Diego"/>
    <n v="92126"/>
    <s v="32.886925, -117.152162"/>
    <n v="32.886924999999998"/>
    <n v="-117.152162"/>
    <x v="0"/>
    <x v="1"/>
    <n v="0"/>
    <x v="0"/>
    <n v="71"/>
    <n v="1"/>
    <s v="Yes"/>
    <s v="No"/>
    <s v="Yes"/>
    <s v="No"/>
    <s v="Yes"/>
    <s v="Yes"/>
    <s v="Yes"/>
    <n v="0"/>
    <x v="2"/>
    <n v="105.75"/>
    <n v="7382.85"/>
    <x v="1"/>
    <x v="1"/>
    <n v="54"/>
    <n v="4921"/>
    <x v="20"/>
    <x v="1"/>
    <x v="0"/>
    <x v="1"/>
    <b v="0"/>
    <b v="0"/>
    <b v="0"/>
    <b v="0"/>
    <n v="103.983802816901"/>
    <x v="43"/>
    <b v="0"/>
  </r>
  <r>
    <s v="3778-FOAQW"/>
    <x v="0"/>
    <s v="United States"/>
    <s v="California"/>
    <s v="San Diego"/>
    <n v="92127"/>
    <s v="33.017518, -117.118456"/>
    <n v="33.017518000000003"/>
    <n v="-117.11845599999999"/>
    <x v="1"/>
    <x v="0"/>
    <n v="1"/>
    <x v="0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456.85"/>
    <x v="1"/>
    <x v="1"/>
    <n v="39"/>
    <n v="3573"/>
    <x v="20"/>
    <x v="1"/>
    <x v="0"/>
    <x v="0"/>
    <b v="1"/>
    <b v="0"/>
    <b v="0"/>
    <b v="1"/>
    <n v="19.035416666666599"/>
    <x v="7"/>
    <b v="0"/>
  </r>
  <r>
    <s v="4452-ROHMO"/>
    <x v="0"/>
    <s v="United States"/>
    <s v="California"/>
    <s v="San Diego"/>
    <n v="92128"/>
    <s v="33.000269, -117.072093"/>
    <n v="33.000269000000003"/>
    <n v="-117.072093"/>
    <x v="1"/>
    <x v="0"/>
    <n v="0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331.6"/>
    <x v="1"/>
    <x v="1"/>
    <n v="38"/>
    <n v="2722"/>
    <x v="20"/>
    <x v="0"/>
    <x v="1"/>
    <x v="0"/>
    <b v="1"/>
    <b v="0"/>
    <b v="0"/>
    <b v="1"/>
    <n v="22.106666666666602"/>
    <x v="41"/>
    <b v="0"/>
  </r>
  <r>
    <s v="3090-LETTY"/>
    <x v="0"/>
    <s v="United States"/>
    <s v="California"/>
    <s v="San Diego"/>
    <n v="92130"/>
    <s v="32.957195, -117.202542"/>
    <n v="32.957194999999999"/>
    <n v="-117.20254199999999"/>
    <x v="0"/>
    <x v="0"/>
    <n v="0"/>
    <x v="1"/>
    <n v="2"/>
    <n v="1"/>
    <s v="Yes"/>
    <s v="Yes"/>
    <s v="Yes"/>
    <s v="No"/>
    <s v="No"/>
    <s v="No"/>
    <s v="No"/>
    <n v="0"/>
    <x v="0"/>
    <n v="60.95"/>
    <n v="134.6"/>
    <x v="1"/>
    <x v="1"/>
    <n v="78"/>
    <n v="3172"/>
    <x v="20"/>
    <x v="0"/>
    <x v="0"/>
    <x v="0"/>
    <b v="0"/>
    <b v="0"/>
    <b v="0"/>
    <b v="0"/>
    <n v="67.3"/>
    <x v="71"/>
    <b v="1"/>
  </r>
  <r>
    <s v="5349-AZPEW"/>
    <x v="0"/>
    <s v="United States"/>
    <s v="California"/>
    <s v="San Diego"/>
    <n v="92131"/>
    <s v="32.89325, -117.087091"/>
    <n v="32.893250000000002"/>
    <n v="-117.087091"/>
    <x v="1"/>
    <x v="0"/>
    <n v="1"/>
    <x v="1"/>
    <n v="5"/>
    <n v="0"/>
    <s v="No phone service"/>
    <s v="No"/>
    <s v="No"/>
    <s v="No"/>
    <s v="No"/>
    <s v="No"/>
    <s v="No"/>
    <n v="0"/>
    <x v="3"/>
    <n v="25.05"/>
    <n v="125.5"/>
    <x v="1"/>
    <x v="1"/>
    <n v="24"/>
    <n v="2071"/>
    <x v="20"/>
    <x v="0"/>
    <x v="0"/>
    <x v="0"/>
    <b v="0"/>
    <b v="0"/>
    <b v="0"/>
    <b v="1"/>
    <n v="25.1"/>
    <x v="74"/>
    <b v="0"/>
  </r>
  <r>
    <s v="9720-JJJOR"/>
    <x v="0"/>
    <s v="United States"/>
    <s v="California"/>
    <s v="San Ysidro"/>
    <n v="92173"/>
    <s v="32.555828, -117.040073"/>
    <n v="32.555827999999998"/>
    <n v="-117.04007300000001"/>
    <x v="0"/>
    <x v="0"/>
    <n v="1"/>
    <x v="0"/>
    <n v="41"/>
    <n v="1"/>
    <s v="No"/>
    <s v="Yes"/>
    <s v="Yes"/>
    <s v="Yes"/>
    <s v="No"/>
    <s v="No"/>
    <s v="No"/>
    <n v="1"/>
    <x v="0"/>
    <n v="60.3"/>
    <n v="2511.3000000000002"/>
    <x v="1"/>
    <x v="1"/>
    <n v="50"/>
    <n v="4565"/>
    <x v="20"/>
    <x v="1"/>
    <x v="0"/>
    <x v="0"/>
    <b v="0"/>
    <b v="0"/>
    <b v="0"/>
    <b v="0"/>
    <n v="61.2512195121951"/>
    <x v="71"/>
    <b v="1"/>
  </r>
  <r>
    <s v="8100-HZZLJ"/>
    <x v="0"/>
    <s v="United States"/>
    <s v="California"/>
    <s v="Indio"/>
    <n v="92201"/>
    <s v="33.713891, -116.237257"/>
    <n v="33.713890999999997"/>
    <n v="-116.237257"/>
    <x v="1"/>
    <x v="0"/>
    <n v="0"/>
    <x v="1"/>
    <n v="43"/>
    <n v="1"/>
    <s v="No"/>
    <s v="Yes"/>
    <s v="Yes"/>
    <s v="No"/>
    <s v="No"/>
    <s v="No"/>
    <s v="Yes"/>
    <n v="1"/>
    <x v="0"/>
    <n v="63.95"/>
    <n v="2737.05"/>
    <x v="1"/>
    <x v="1"/>
    <n v="55"/>
    <n v="4205"/>
    <x v="20"/>
    <x v="0"/>
    <x v="0"/>
    <x v="0"/>
    <b v="0"/>
    <b v="0"/>
    <b v="1"/>
    <b v="0"/>
    <n v="63.652325581395303"/>
    <x v="92"/>
    <b v="1"/>
  </r>
  <r>
    <s v="8775-ERLNB"/>
    <x v="0"/>
    <s v="United States"/>
    <s v="California"/>
    <s v="Indio"/>
    <n v="92203"/>
    <s v="33.752938, -116.230055"/>
    <n v="33.752938"/>
    <n v="-116.23005499999999"/>
    <x v="0"/>
    <x v="1"/>
    <n v="1"/>
    <x v="0"/>
    <n v="1"/>
    <n v="1"/>
    <s v="Yes"/>
    <s v="No"/>
    <s v="No"/>
    <s v="No"/>
    <s v="No"/>
    <s v="No"/>
    <s v="No"/>
    <n v="0"/>
    <x v="1"/>
    <n v="74.3"/>
    <n v="74.3"/>
    <x v="1"/>
    <x v="1"/>
    <n v="47"/>
    <n v="2968"/>
    <x v="20"/>
    <x v="0"/>
    <x v="0"/>
    <x v="1"/>
    <b v="0"/>
    <b v="0"/>
    <b v="1"/>
    <b v="0"/>
    <n v="74.3"/>
    <x v="25"/>
    <b v="0"/>
  </r>
  <r>
    <s v="8309-IEYJD"/>
    <x v="0"/>
    <s v="United States"/>
    <s v="California"/>
    <s v="Indian Wells"/>
    <n v="92210"/>
    <s v="33.537646, -116.291089"/>
    <n v="33.537646000000002"/>
    <n v="-116.291089"/>
    <x v="1"/>
    <x v="1"/>
    <n v="0"/>
    <x v="0"/>
    <n v="1"/>
    <n v="1"/>
    <s v="No"/>
    <s v="No"/>
    <s v="No"/>
    <s v="No"/>
    <s v="No"/>
    <s v="No"/>
    <s v="No"/>
    <n v="1"/>
    <x v="1"/>
    <n v="70.599999999999994"/>
    <n v="70.599999999999994"/>
    <x v="1"/>
    <x v="1"/>
    <n v="25"/>
    <n v="2576"/>
    <x v="20"/>
    <x v="0"/>
    <x v="0"/>
    <x v="1"/>
    <b v="0"/>
    <b v="0"/>
    <b v="0"/>
    <b v="1"/>
    <n v="70.599999999999994"/>
    <x v="1"/>
    <b v="0"/>
  </r>
  <r>
    <s v="7398-HPYZQ"/>
    <x v="0"/>
    <s v="United States"/>
    <s v="California"/>
    <s v="Beaumont"/>
    <n v="92223"/>
    <s v="33.946982, -116.977672"/>
    <n v="33.946981999999998"/>
    <n v="-116.977672"/>
    <x v="0"/>
    <x v="0"/>
    <n v="1"/>
    <x v="0"/>
    <n v="71"/>
    <n v="1"/>
    <s v="Yes"/>
    <s v="Yes"/>
    <s v="Yes"/>
    <s v="Yes"/>
    <s v="Yes"/>
    <s v="Yes"/>
    <s v="Yes"/>
    <n v="0"/>
    <x v="2"/>
    <n v="90.55"/>
    <n v="6404"/>
    <x v="1"/>
    <x v="1"/>
    <n v="23"/>
    <n v="5007"/>
    <x v="20"/>
    <x v="0"/>
    <x v="1"/>
    <x v="0"/>
    <b v="0"/>
    <b v="0"/>
    <b v="0"/>
    <b v="0"/>
    <n v="90.197183098591495"/>
    <x v="35"/>
    <b v="1"/>
  </r>
  <r>
    <s v="3546-GHEAE"/>
    <x v="0"/>
    <s v="United States"/>
    <s v="California"/>
    <s v="Blythe"/>
    <n v="92225"/>
    <s v="33.674583, -114.71612"/>
    <n v="33.674582999999998"/>
    <n v="-114.71612"/>
    <x v="0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65.35"/>
    <x v="1"/>
    <x v="1"/>
    <n v="42"/>
    <n v="2600"/>
    <x v="20"/>
    <x v="0"/>
    <x v="1"/>
    <x v="0"/>
    <b v="1"/>
    <b v="0"/>
    <b v="0"/>
    <b v="1"/>
    <n v="23.621428571428499"/>
    <x v="41"/>
    <b v="0"/>
  </r>
  <r>
    <s v="7361-YPXFS"/>
    <x v="0"/>
    <s v="United States"/>
    <s v="California"/>
    <s v="Brawley"/>
    <n v="92227"/>
    <s v="33.03933, -115.191857"/>
    <n v="33.03933"/>
    <n v="-115.191857"/>
    <x v="1"/>
    <x v="1"/>
    <n v="0"/>
    <x v="0"/>
    <n v="28"/>
    <n v="1"/>
    <s v="Yes"/>
    <s v="No"/>
    <s v="Yes"/>
    <s v="Yes"/>
    <s v="Yes"/>
    <s v="No"/>
    <s v="No"/>
    <n v="0"/>
    <x v="0"/>
    <n v="64.45"/>
    <n v="1867.6"/>
    <x v="1"/>
    <x v="1"/>
    <n v="37"/>
    <n v="3820"/>
    <x v="20"/>
    <x v="0"/>
    <x v="0"/>
    <x v="0"/>
    <b v="0"/>
    <b v="0"/>
    <b v="0"/>
    <b v="0"/>
    <n v="66.7"/>
    <x v="9"/>
    <b v="0"/>
  </r>
  <r>
    <s v="6557-BZXLQ"/>
    <x v="0"/>
    <s v="United States"/>
    <s v="California"/>
    <s v="Cabazon"/>
    <n v="92230"/>
    <s v="33.929812, -116.76058"/>
    <n v="33.929811999999998"/>
    <n v="-116.76058"/>
    <x v="0"/>
    <x v="1"/>
    <n v="0"/>
    <x v="0"/>
    <n v="16"/>
    <n v="1"/>
    <s v="No"/>
    <s v="No"/>
    <s v="No"/>
    <s v="No"/>
    <s v="No"/>
    <s v="No"/>
    <s v="No"/>
    <n v="0"/>
    <x v="0"/>
    <n v="69.650000000000006"/>
    <n v="1043.3"/>
    <x v="1"/>
    <x v="1"/>
    <n v="63"/>
    <n v="5610"/>
    <x v="20"/>
    <x v="0"/>
    <x v="0"/>
    <x v="1"/>
    <b v="0"/>
    <b v="0"/>
    <b v="1"/>
    <b v="0"/>
    <n v="65.206249999999997"/>
    <x v="10"/>
    <b v="0"/>
  </r>
  <r>
    <s v="2550-QHZGP"/>
    <x v="0"/>
    <s v="United States"/>
    <s v="California"/>
    <s v="Calexico"/>
    <n v="92231"/>
    <s v="32.690654, -115.431225"/>
    <n v="32.690654000000002"/>
    <n v="-115.431225"/>
    <x v="0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28.6"/>
    <x v="1"/>
    <x v="1"/>
    <n v="71"/>
    <n v="4271"/>
    <x v="20"/>
    <x v="1"/>
    <x v="0"/>
    <x v="0"/>
    <b v="1"/>
    <b v="0"/>
    <b v="0"/>
    <b v="1"/>
    <n v="18.371428571428499"/>
    <x v="41"/>
    <b v="0"/>
  </r>
  <r>
    <s v="7519-JTWQH"/>
    <x v="0"/>
    <s v="United States"/>
    <s v="California"/>
    <s v="Calipatria"/>
    <n v="92233"/>
    <s v="33.143826, -115.497485"/>
    <n v="33.143825999999997"/>
    <n v="-115.497485"/>
    <x v="1"/>
    <x v="0"/>
    <n v="0"/>
    <x v="0"/>
    <n v="69"/>
    <n v="1"/>
    <s v="Yes"/>
    <s v="No"/>
    <s v="Yes"/>
    <s v="Yes"/>
    <s v="Yes"/>
    <s v="Yes"/>
    <s v="Yes"/>
    <n v="1"/>
    <x v="2"/>
    <n v="110.5"/>
    <n v="7455.45"/>
    <x v="1"/>
    <x v="1"/>
    <n v="33"/>
    <n v="4803"/>
    <x v="20"/>
    <x v="0"/>
    <x v="1"/>
    <x v="1"/>
    <b v="0"/>
    <b v="0"/>
    <b v="0"/>
    <b v="0"/>
    <n v="108.05"/>
    <x v="56"/>
    <b v="0"/>
  </r>
  <r>
    <s v="2538-OIMXF"/>
    <x v="0"/>
    <s v="United States"/>
    <s v="California"/>
    <s v="Cathedral City"/>
    <n v="92234"/>
    <s v="33.829583, -116.474131"/>
    <n v="33.829583"/>
    <n v="-116.474131"/>
    <x v="1"/>
    <x v="0"/>
    <n v="0"/>
    <x v="1"/>
    <n v="1"/>
    <n v="0"/>
    <s v="No phone service"/>
    <s v="No"/>
    <s v="No"/>
    <s v="No"/>
    <s v="No"/>
    <s v="No"/>
    <s v="No"/>
    <n v="0"/>
    <x v="3"/>
    <n v="24.7"/>
    <n v="24.7"/>
    <x v="1"/>
    <x v="1"/>
    <n v="55"/>
    <n v="3065"/>
    <x v="20"/>
    <x v="0"/>
    <x v="0"/>
    <x v="0"/>
    <b v="0"/>
    <b v="0"/>
    <b v="0"/>
    <b v="1"/>
    <n v="24.7"/>
    <x v="34"/>
    <b v="0"/>
  </r>
  <r>
    <s v="8543-MSDMF"/>
    <x v="0"/>
    <s v="United States"/>
    <s v="California"/>
    <s v="Coachella"/>
    <n v="92236"/>
    <s v="33.680031, -116.171678"/>
    <n v="33.680031"/>
    <n v="-116.171678"/>
    <x v="0"/>
    <x v="0"/>
    <n v="0"/>
    <x v="0"/>
    <n v="3"/>
    <n v="1"/>
    <s v="No"/>
    <s v="Yes"/>
    <s v="No"/>
    <s v="Yes"/>
    <s v="No"/>
    <s v="Yes"/>
    <s v="Yes"/>
    <n v="1"/>
    <x v="1"/>
    <n v="77.400000000000006"/>
    <n v="206.15"/>
    <x v="1"/>
    <x v="1"/>
    <n v="24"/>
    <n v="5528"/>
    <x v="20"/>
    <x v="0"/>
    <x v="0"/>
    <x v="0"/>
    <b v="0"/>
    <b v="0"/>
    <b v="1"/>
    <b v="0"/>
    <n v="68.716666666666598"/>
    <x v="78"/>
    <b v="1"/>
  </r>
  <r>
    <s v="1170-SASML"/>
    <x v="0"/>
    <s v="United States"/>
    <s v="California"/>
    <s v="Desert Hot Springs"/>
    <n v="92240"/>
    <s v="33.948558, -116.516976"/>
    <n v="33.948557999999998"/>
    <n v="-116.516976"/>
    <x v="1"/>
    <x v="0"/>
    <n v="1"/>
    <x v="0"/>
    <n v="69"/>
    <n v="1"/>
    <s v="Yes"/>
    <s v="No"/>
    <s v="Yes"/>
    <s v="Yes"/>
    <s v="No"/>
    <s v="No"/>
    <s v="No"/>
    <n v="1"/>
    <x v="1"/>
    <n v="85.4"/>
    <n v="5869.4"/>
    <x v="1"/>
    <x v="1"/>
    <n v="62"/>
    <n v="5976"/>
    <x v="20"/>
    <x v="0"/>
    <x v="0"/>
    <x v="1"/>
    <b v="0"/>
    <b v="0"/>
    <b v="0"/>
    <b v="0"/>
    <n v="85.063768115941997"/>
    <x v="42"/>
    <b v="0"/>
  </r>
  <r>
    <s v="4872-JCVCA"/>
    <x v="0"/>
    <s v="United States"/>
    <s v="California"/>
    <s v="Desert Hot Springs"/>
    <n v="92241"/>
    <s v="33.832799, -116.250973"/>
    <n v="33.832799000000001"/>
    <n v="-116.250973"/>
    <x v="1"/>
    <x v="0"/>
    <n v="1"/>
    <x v="0"/>
    <n v="71"/>
    <n v="0"/>
    <s v="No phone service"/>
    <s v="Yes"/>
    <s v="Yes"/>
    <s v="Yes"/>
    <s v="Yes"/>
    <s v="No"/>
    <s v="No"/>
    <n v="1"/>
    <x v="0"/>
    <n v="47.6"/>
    <n v="3377.8"/>
    <x v="1"/>
    <x v="1"/>
    <n v="22"/>
    <n v="4795"/>
    <x v="20"/>
    <x v="0"/>
    <x v="1"/>
    <x v="0"/>
    <b v="0"/>
    <b v="0"/>
    <b v="0"/>
    <b v="0"/>
    <n v="47.574647887323898"/>
    <x v="82"/>
    <b v="0"/>
  </r>
  <r>
    <s v="5346-BZCHP"/>
    <x v="0"/>
    <s v="United States"/>
    <s v="California"/>
    <s v="Earp"/>
    <n v="92242"/>
    <s v="34.137742, -114.36514"/>
    <n v="34.137742000000003"/>
    <n v="-114.36514"/>
    <x v="1"/>
    <x v="0"/>
    <n v="1"/>
    <x v="1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1346.2"/>
    <x v="1"/>
    <x v="1"/>
    <n v="57"/>
    <n v="6408"/>
    <x v="20"/>
    <x v="0"/>
    <x v="1"/>
    <x v="0"/>
    <b v="1"/>
    <b v="0"/>
    <b v="0"/>
    <b v="1"/>
    <n v="19.510144927536199"/>
    <x v="41"/>
    <b v="0"/>
  </r>
  <r>
    <s v="2038-LLMLM"/>
    <x v="0"/>
    <s v="United States"/>
    <s v="California"/>
    <s v="El Centro"/>
    <n v="92243"/>
    <s v="32.770393, -115.60915"/>
    <n v="32.770392999999999"/>
    <n v="-115.60915"/>
    <x v="1"/>
    <x v="0"/>
    <n v="0"/>
    <x v="0"/>
    <n v="48"/>
    <n v="1"/>
    <s v="Yes"/>
    <s v="No"/>
    <s v="No"/>
    <s v="Yes"/>
    <s v="Yes"/>
    <s v="Yes"/>
    <s v="Yes"/>
    <n v="1"/>
    <x v="2"/>
    <n v="103.85"/>
    <n v="4946.05"/>
    <x v="1"/>
    <x v="1"/>
    <n v="78"/>
    <n v="4304"/>
    <x v="20"/>
    <x v="0"/>
    <x v="0"/>
    <x v="1"/>
    <b v="0"/>
    <b v="0"/>
    <b v="1"/>
    <b v="0"/>
    <n v="103.042708333333"/>
    <x v="4"/>
    <b v="0"/>
  </r>
  <r>
    <s v="1216-BGTSP"/>
    <x v="0"/>
    <s v="United States"/>
    <s v="California"/>
    <s v="Imperial"/>
    <n v="92251"/>
    <s v="32.858595, -115.662709"/>
    <n v="32.858595000000001"/>
    <n v="-115.66270900000001"/>
    <x v="0"/>
    <x v="0"/>
    <n v="0"/>
    <x v="0"/>
    <n v="45"/>
    <n v="1"/>
    <s v="Yes"/>
    <s v="Yes"/>
    <s v="No"/>
    <s v="Yes"/>
    <s v="Yes"/>
    <s v="Yes"/>
    <s v="Yes"/>
    <n v="1"/>
    <x v="2"/>
    <n v="108.45"/>
    <n v="4964.7"/>
    <x v="1"/>
    <x v="1"/>
    <n v="33"/>
    <n v="5093"/>
    <x v="20"/>
    <x v="0"/>
    <x v="0"/>
    <x v="1"/>
    <b v="0"/>
    <b v="1"/>
    <b v="0"/>
    <b v="0"/>
    <n v="110.326666666666"/>
    <x v="65"/>
    <b v="1"/>
  </r>
  <r>
    <s v="4138-NAXED"/>
    <x v="0"/>
    <s v="United States"/>
    <s v="California"/>
    <s v="Joshua Tree"/>
    <n v="92252"/>
    <s v="34.167236, -116.281511"/>
    <n v="34.167236000000003"/>
    <n v="-116.28151099999999"/>
    <x v="0"/>
    <x v="0"/>
    <n v="0"/>
    <x v="0"/>
    <n v="51"/>
    <n v="1"/>
    <s v="Yes"/>
    <s v="No"/>
    <s v="Yes"/>
    <s v="No"/>
    <s v="No"/>
    <s v="No"/>
    <s v="No"/>
    <n v="0"/>
    <x v="1"/>
    <n v="81"/>
    <n v="4085.75"/>
    <x v="1"/>
    <x v="1"/>
    <n v="34"/>
    <n v="4121"/>
    <x v="20"/>
    <x v="0"/>
    <x v="0"/>
    <x v="1"/>
    <b v="0"/>
    <b v="0"/>
    <b v="0"/>
    <b v="0"/>
    <n v="80.112745098039198"/>
    <x v="13"/>
    <b v="0"/>
  </r>
  <r>
    <s v="0744-BIKKF"/>
    <x v="0"/>
    <s v="United States"/>
    <s v="California"/>
    <s v="Mecca"/>
    <n v="92254"/>
    <s v="33.543835, -115.993906"/>
    <n v="33.543835000000001"/>
    <n v="-115.993906"/>
    <x v="0"/>
    <x v="0"/>
    <n v="0"/>
    <x v="0"/>
    <n v="72"/>
    <n v="1"/>
    <s v="Yes"/>
    <s v="Yes"/>
    <s v="Yes"/>
    <s v="Yes"/>
    <s v="Yes"/>
    <s v="Yes"/>
    <s v="Yes"/>
    <n v="0"/>
    <x v="1"/>
    <n v="86.65"/>
    <n v="6224.8"/>
    <x v="1"/>
    <x v="1"/>
    <n v="67"/>
    <n v="4621"/>
    <x v="20"/>
    <x v="0"/>
    <x v="1"/>
    <x v="0"/>
    <b v="0"/>
    <b v="0"/>
    <b v="0"/>
    <b v="0"/>
    <n v="86.455555555555506"/>
    <x v="52"/>
    <b v="1"/>
  </r>
  <r>
    <s v="7483-IQWIB"/>
    <x v="0"/>
    <s v="United States"/>
    <s v="California"/>
    <s v="Morongo Valley"/>
    <n v="92256"/>
    <s v="34.097863, -116.594561"/>
    <n v="34.097862999999997"/>
    <n v="-116.594561"/>
    <x v="0"/>
    <x v="0"/>
    <n v="1"/>
    <x v="1"/>
    <n v="37"/>
    <n v="1"/>
    <s v="Yes"/>
    <s v="No"/>
    <s v="Yes"/>
    <s v="Yes"/>
    <s v="No"/>
    <s v="Yes"/>
    <s v="No"/>
    <n v="1"/>
    <x v="2"/>
    <n v="92.95"/>
    <n v="3415.25"/>
    <x v="1"/>
    <x v="1"/>
    <n v="42"/>
    <n v="3462"/>
    <x v="20"/>
    <x v="0"/>
    <x v="0"/>
    <x v="1"/>
    <b v="0"/>
    <b v="0"/>
    <b v="1"/>
    <b v="0"/>
    <n v="92.304054054054006"/>
    <x v="68"/>
    <b v="0"/>
  </r>
  <r>
    <s v="5248-KWLAR"/>
    <x v="0"/>
    <s v="United States"/>
    <s v="California"/>
    <s v="Niland"/>
    <n v="92257"/>
    <s v="33.345825, -115.596574"/>
    <n v="33.345824999999998"/>
    <n v="-115.596574"/>
    <x v="0"/>
    <x v="0"/>
    <n v="1"/>
    <x v="0"/>
    <n v="71"/>
    <n v="1"/>
    <s v="Yes"/>
    <s v="Yes"/>
    <s v="Yes"/>
    <s v="Yes"/>
    <s v="Yes"/>
    <s v="Yes"/>
    <s v="Yes"/>
    <n v="0"/>
    <x v="2"/>
    <n v="90.35"/>
    <n v="6325.25"/>
    <x v="1"/>
    <x v="1"/>
    <n v="28"/>
    <n v="6483"/>
    <x v="20"/>
    <x v="0"/>
    <x v="1"/>
    <x v="0"/>
    <b v="0"/>
    <b v="0"/>
    <b v="1"/>
    <b v="0"/>
    <n v="89.088028169013995"/>
    <x v="35"/>
    <b v="1"/>
  </r>
  <r>
    <s v="7996-MHXLW"/>
    <x v="0"/>
    <s v="United States"/>
    <s v="California"/>
    <s v="Ocotillo"/>
    <n v="92259"/>
    <s v="32.698964, -115.886656"/>
    <n v="32.698963999999997"/>
    <n v="-115.886656"/>
    <x v="1"/>
    <x v="0"/>
    <n v="0"/>
    <x v="0"/>
    <n v="66"/>
    <n v="1"/>
    <s v="Yes"/>
    <s v="No internet service"/>
    <s v="No internet service"/>
    <s v="No internet service"/>
    <s v="No internet service"/>
    <s v="No internet service"/>
    <s v="No internet service"/>
    <n v="1"/>
    <x v="3"/>
    <n v="25.15"/>
    <n v="1683.6"/>
    <x v="1"/>
    <x v="1"/>
    <n v="61"/>
    <n v="6141"/>
    <x v="20"/>
    <x v="0"/>
    <x v="1"/>
    <x v="0"/>
    <b v="1"/>
    <b v="1"/>
    <b v="0"/>
    <b v="0"/>
    <n v="25.509090909090901"/>
    <x v="74"/>
    <b v="0"/>
  </r>
  <r>
    <s v="7833-PKIHD"/>
    <x v="0"/>
    <s v="United States"/>
    <s v="California"/>
    <s v="Palm Desert"/>
    <n v="92260"/>
    <s v="33.694501, -116.412711"/>
    <n v="33.694501000000002"/>
    <n v="-116.412711"/>
    <x v="0"/>
    <x v="0"/>
    <n v="1"/>
    <x v="0"/>
    <n v="51"/>
    <n v="1"/>
    <s v="No"/>
    <s v="Yes"/>
    <s v="No"/>
    <s v="No"/>
    <s v="Yes"/>
    <s v="Yes"/>
    <s v="Yes"/>
    <n v="1"/>
    <x v="1"/>
    <n v="76.400000000000006"/>
    <n v="3966.3"/>
    <x v="1"/>
    <x v="1"/>
    <n v="52"/>
    <n v="6385"/>
    <x v="20"/>
    <x v="1"/>
    <x v="0"/>
    <x v="0"/>
    <b v="0"/>
    <b v="0"/>
    <b v="0"/>
    <b v="0"/>
    <n v="77.770588235294099"/>
    <x v="23"/>
    <b v="1"/>
  </r>
  <r>
    <s v="7061-OVMIM"/>
    <x v="0"/>
    <s v="United States"/>
    <s v="California"/>
    <s v="Palm Springs"/>
    <n v="92262"/>
    <s v="33.839989, -116.659215"/>
    <n v="33.839989000000003"/>
    <n v="-116.659215"/>
    <x v="1"/>
    <x v="0"/>
    <n v="1"/>
    <x v="0"/>
    <n v="30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608.5"/>
    <x v="1"/>
    <x v="1"/>
    <n v="50"/>
    <n v="5203"/>
    <x v="20"/>
    <x v="1"/>
    <x v="0"/>
    <x v="0"/>
    <b v="1"/>
    <b v="0"/>
    <b v="0"/>
    <b v="0"/>
    <n v="20.283333333333299"/>
    <x v="41"/>
    <b v="0"/>
  </r>
  <r>
    <s v="5153-RTHKF"/>
    <x v="0"/>
    <s v="United States"/>
    <s v="California"/>
    <s v="Palm Springs"/>
    <n v="92264"/>
    <s v="33.745746, -116.514215"/>
    <n v="33.745745999999997"/>
    <n v="-116.51421499999999"/>
    <x v="1"/>
    <x v="0"/>
    <n v="0"/>
    <x v="0"/>
    <n v="34"/>
    <n v="1"/>
    <s v="Yes"/>
    <s v="No"/>
    <s v="No"/>
    <s v="No"/>
    <s v="No"/>
    <s v="Yes"/>
    <s v="No"/>
    <n v="0"/>
    <x v="1"/>
    <n v="85.35"/>
    <n v="2896.6"/>
    <x v="1"/>
    <x v="1"/>
    <n v="78"/>
    <n v="3818"/>
    <x v="20"/>
    <x v="0"/>
    <x v="0"/>
    <x v="1"/>
    <b v="0"/>
    <b v="0"/>
    <b v="1"/>
    <b v="0"/>
    <n v="85.194117647058803"/>
    <x v="42"/>
    <b v="0"/>
  </r>
  <r>
    <s v="1852-QSWCD"/>
    <x v="0"/>
    <s v="United States"/>
    <s v="California"/>
    <s v="Palo Verde"/>
    <n v="92266"/>
    <s v="33.3249, -114.758334"/>
    <n v="33.3249"/>
    <n v="-114.758334"/>
    <x v="0"/>
    <x v="0"/>
    <n v="1"/>
    <x v="1"/>
    <n v="64"/>
    <n v="1"/>
    <s v="Yes"/>
    <s v="No internet service"/>
    <s v="No internet service"/>
    <s v="No internet service"/>
    <s v="No internet service"/>
    <s v="No internet service"/>
    <s v="No internet service"/>
    <n v="1"/>
    <x v="3"/>
    <n v="24.8"/>
    <n v="1514.85"/>
    <x v="1"/>
    <x v="1"/>
    <n v="55"/>
    <n v="6281"/>
    <x v="20"/>
    <x v="0"/>
    <x v="1"/>
    <x v="0"/>
    <b v="1"/>
    <b v="0"/>
    <b v="0"/>
    <b v="1"/>
    <n v="23.669531249999999"/>
    <x v="34"/>
    <b v="0"/>
  </r>
  <r>
    <s v="4832-VRBMR"/>
    <x v="0"/>
    <s v="United States"/>
    <s v="California"/>
    <s v="Parker Dam"/>
    <n v="92267"/>
    <s v="34.273872, -114.192901"/>
    <n v="34.273871999999997"/>
    <n v="-114.19290100000001"/>
    <x v="0"/>
    <x v="1"/>
    <n v="1"/>
    <x v="0"/>
    <n v="65"/>
    <n v="1"/>
    <s v="Yes"/>
    <s v="No"/>
    <s v="Yes"/>
    <s v="Yes"/>
    <s v="No"/>
    <s v="Yes"/>
    <s v="Yes"/>
    <n v="1"/>
    <x v="2"/>
    <n v="103.15"/>
    <n v="6792.45"/>
    <x v="1"/>
    <x v="1"/>
    <n v="51"/>
    <n v="6441"/>
    <x v="20"/>
    <x v="1"/>
    <x v="0"/>
    <x v="1"/>
    <b v="0"/>
    <b v="0"/>
    <b v="0"/>
    <b v="0"/>
    <n v="104.49923076923"/>
    <x v="4"/>
    <b v="0"/>
  </r>
  <r>
    <s v="9079-LWTFD"/>
    <x v="0"/>
    <s v="United States"/>
    <s v="California"/>
    <s v="Pioneertown"/>
    <n v="92268"/>
    <s v="34.201108, -116.593456"/>
    <n v="34.201107999999998"/>
    <n v="-116.593456"/>
    <x v="0"/>
    <x v="0"/>
    <n v="0"/>
    <x v="0"/>
    <n v="47"/>
    <n v="1"/>
    <s v="Yes"/>
    <s v="Yes"/>
    <s v="Yes"/>
    <s v="No"/>
    <s v="Yes"/>
    <s v="Yes"/>
    <s v="No"/>
    <n v="0"/>
    <x v="2"/>
    <n v="100.75"/>
    <n v="4669.2"/>
    <x v="1"/>
    <x v="1"/>
    <n v="27"/>
    <n v="2508"/>
    <x v="20"/>
    <x v="0"/>
    <x v="0"/>
    <x v="1"/>
    <b v="0"/>
    <b v="0"/>
    <b v="0"/>
    <b v="1"/>
    <n v="99.344680851063799"/>
    <x v="24"/>
    <b v="1"/>
  </r>
  <r>
    <s v="3392-EHMNK"/>
    <x v="0"/>
    <s v="United States"/>
    <s v="California"/>
    <s v="Thermal"/>
    <n v="92274"/>
    <s v="33.53604, -116.119222"/>
    <n v="33.53604"/>
    <n v="-116.11922199999999"/>
    <x v="1"/>
    <x v="0"/>
    <n v="1"/>
    <x v="1"/>
    <n v="67"/>
    <n v="1"/>
    <s v="Yes"/>
    <s v="No"/>
    <s v="Yes"/>
    <s v="No"/>
    <s v="Yes"/>
    <s v="Yes"/>
    <s v="No"/>
    <n v="0"/>
    <x v="2"/>
    <n v="94.1"/>
    <n v="6302.8"/>
    <x v="1"/>
    <x v="1"/>
    <n v="58"/>
    <n v="4803"/>
    <x v="20"/>
    <x v="0"/>
    <x v="1"/>
    <x v="1"/>
    <b v="0"/>
    <b v="1"/>
    <b v="0"/>
    <b v="0"/>
    <n v="94.071641791044698"/>
    <x v="15"/>
    <b v="0"/>
  </r>
  <r>
    <s v="5986-WWXDV"/>
    <x v="0"/>
    <s v="United States"/>
    <s v="California"/>
    <s v="Salton City"/>
    <n v="92275"/>
    <s v="33.28156, -115.955541"/>
    <n v="33.281559999999999"/>
    <n v="-115.955541"/>
    <x v="0"/>
    <x v="0"/>
    <n v="0"/>
    <x v="0"/>
    <n v="39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779.2"/>
    <x v="1"/>
    <x v="1"/>
    <n v="68"/>
    <n v="2607"/>
    <x v="20"/>
    <x v="1"/>
    <x v="0"/>
    <x v="0"/>
    <b v="1"/>
    <b v="0"/>
    <b v="0"/>
    <b v="0"/>
    <n v="19.979487179487101"/>
    <x v="41"/>
    <b v="0"/>
  </r>
  <r>
    <s v="3061-BCKYI"/>
    <x v="0"/>
    <s v="United States"/>
    <s v="California"/>
    <s v="Thousand Palms"/>
    <n v="92276"/>
    <s v="33.849263, -116.382778"/>
    <n v="33.849263000000001"/>
    <n v="-116.382778"/>
    <x v="0"/>
    <x v="0"/>
    <n v="0"/>
    <x v="0"/>
    <n v="14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283.75"/>
    <x v="1"/>
    <x v="1"/>
    <n v="34"/>
    <n v="3854"/>
    <x v="20"/>
    <x v="0"/>
    <x v="0"/>
    <x v="0"/>
    <b v="1"/>
    <b v="0"/>
    <b v="0"/>
    <b v="1"/>
    <n v="20.2678571428571"/>
    <x v="41"/>
    <b v="0"/>
  </r>
  <r>
    <s v="7901-TBKJX"/>
    <x v="0"/>
    <s v="United States"/>
    <s v="California"/>
    <s v="Twentynine Palms"/>
    <n v="92278"/>
    <s v="34.457829, -116.139589"/>
    <n v="34.457828999999997"/>
    <n v="-116.139589"/>
    <x v="0"/>
    <x v="1"/>
    <n v="0"/>
    <x v="0"/>
    <n v="56"/>
    <n v="1"/>
    <s v="Yes"/>
    <s v="No"/>
    <s v="No"/>
    <s v="Yes"/>
    <s v="No"/>
    <s v="Yes"/>
    <s v="Yes"/>
    <n v="1"/>
    <x v="2"/>
    <n v="101.05"/>
    <n v="5594"/>
    <x v="1"/>
    <x v="1"/>
    <n v="65"/>
    <n v="5514"/>
    <x v="20"/>
    <x v="0"/>
    <x v="0"/>
    <x v="1"/>
    <b v="0"/>
    <b v="0"/>
    <b v="1"/>
    <b v="0"/>
    <n v="99.892857142857096"/>
    <x v="48"/>
    <b v="0"/>
  </r>
  <r>
    <s v="7228-PAQPD"/>
    <x v="0"/>
    <s v="United States"/>
    <s v="California"/>
    <s v="Vidal"/>
    <n v="92280"/>
    <s v="34.264124, -114.717964"/>
    <n v="34.264124000000002"/>
    <n v="-114.71796399999999"/>
    <x v="1"/>
    <x v="0"/>
    <n v="0"/>
    <x v="0"/>
    <n v="14"/>
    <n v="1"/>
    <s v="No"/>
    <s v="No"/>
    <s v="No"/>
    <s v="No"/>
    <s v="Yes"/>
    <s v="No"/>
    <s v="Yes"/>
    <n v="0"/>
    <x v="0"/>
    <n v="59.1"/>
    <n v="772.85"/>
    <x v="1"/>
    <x v="1"/>
    <n v="58"/>
    <n v="5718"/>
    <x v="20"/>
    <x v="1"/>
    <x v="0"/>
    <x v="0"/>
    <b v="0"/>
    <b v="1"/>
    <b v="0"/>
    <b v="0"/>
    <n v="55.203571428571401"/>
    <x v="77"/>
    <b v="0"/>
  </r>
  <r>
    <s v="7746-QYVCO"/>
    <x v="0"/>
    <s v="United States"/>
    <s v="California"/>
    <s v="White Water"/>
    <n v="92282"/>
    <s v="33.972293, -116.654195"/>
    <n v="33.972293000000001"/>
    <n v="-116.654195"/>
    <x v="0"/>
    <x v="0"/>
    <n v="1"/>
    <x v="0"/>
    <n v="16"/>
    <n v="1"/>
    <s v="No"/>
    <s v="Yes"/>
    <s v="Yes"/>
    <s v="No"/>
    <s v="No"/>
    <s v="No"/>
    <s v="No"/>
    <n v="1"/>
    <x v="0"/>
    <n v="55.85"/>
    <n v="857.8"/>
    <x v="1"/>
    <x v="1"/>
    <n v="55"/>
    <n v="2464"/>
    <x v="20"/>
    <x v="1"/>
    <x v="0"/>
    <x v="0"/>
    <b v="0"/>
    <b v="0"/>
    <b v="0"/>
    <b v="1"/>
    <n v="53.612499999999997"/>
    <x v="5"/>
    <b v="1"/>
  </r>
  <r>
    <s v="5804-HYIEZ"/>
    <x v="0"/>
    <s v="United States"/>
    <s v="California"/>
    <s v="Winterhaven"/>
    <n v="92283"/>
    <s v="32.852947, -114.850784"/>
    <n v="32.852947"/>
    <n v="-114.850784"/>
    <x v="0"/>
    <x v="0"/>
    <n v="1"/>
    <x v="1"/>
    <n v="70"/>
    <n v="1"/>
    <s v="Yes"/>
    <s v="Yes"/>
    <s v="Yes"/>
    <s v="No"/>
    <s v="No"/>
    <s v="Yes"/>
    <s v="Yes"/>
    <n v="1"/>
    <x v="2"/>
    <n v="106.05"/>
    <n v="7554.05"/>
    <x v="1"/>
    <x v="1"/>
    <n v="30"/>
    <n v="4583"/>
    <x v="20"/>
    <x v="0"/>
    <x v="0"/>
    <x v="1"/>
    <b v="0"/>
    <b v="0"/>
    <b v="1"/>
    <b v="0"/>
    <n v="107.91500000000001"/>
    <x v="11"/>
    <b v="1"/>
  </r>
  <r>
    <s v="9919-FZDED"/>
    <x v="0"/>
    <s v="United States"/>
    <s v="California"/>
    <s v="Yucca Valley"/>
    <n v="92284"/>
    <s v="34.159534, -116.425984"/>
    <n v="34.159534000000001"/>
    <n v="-116.425984"/>
    <x v="0"/>
    <x v="1"/>
    <n v="1"/>
    <x v="0"/>
    <n v="72"/>
    <n v="1"/>
    <s v="Yes"/>
    <s v="Yes"/>
    <s v="Yes"/>
    <s v="Yes"/>
    <s v="No"/>
    <s v="Yes"/>
    <s v="Yes"/>
    <n v="1"/>
    <x v="1"/>
    <n v="84.1"/>
    <n v="5981.65"/>
    <x v="1"/>
    <x v="1"/>
    <n v="63"/>
    <n v="4671"/>
    <x v="20"/>
    <x v="0"/>
    <x v="1"/>
    <x v="0"/>
    <b v="0"/>
    <b v="1"/>
    <b v="0"/>
    <b v="0"/>
    <n v="83.078472222222203"/>
    <x v="33"/>
    <b v="1"/>
  </r>
  <r>
    <s v="5934-TSSAU"/>
    <x v="0"/>
    <s v="United States"/>
    <s v="California"/>
    <s v="Landers"/>
    <n v="92285"/>
    <s v="34.341737, -116.539416"/>
    <n v="34.341737000000002"/>
    <n v="-116.539416"/>
    <x v="1"/>
    <x v="0"/>
    <n v="1"/>
    <x v="1"/>
    <n v="23"/>
    <n v="1"/>
    <s v="No"/>
    <s v="No"/>
    <s v="No"/>
    <s v="Yes"/>
    <s v="No"/>
    <s v="No"/>
    <s v="No"/>
    <n v="1"/>
    <x v="1"/>
    <n v="75.3"/>
    <n v="1702.9"/>
    <x v="1"/>
    <x v="1"/>
    <n v="49"/>
    <n v="5903"/>
    <x v="20"/>
    <x v="0"/>
    <x v="0"/>
    <x v="1"/>
    <b v="0"/>
    <b v="1"/>
    <b v="0"/>
    <b v="0"/>
    <n v="74.039130434782606"/>
    <x v="17"/>
    <b v="0"/>
  </r>
  <r>
    <s v="3486-KHMLI"/>
    <x v="0"/>
    <s v="United States"/>
    <s v="California"/>
    <s v="Adelanto"/>
    <n v="92301"/>
    <s v="34.667815, -117.536183"/>
    <n v="34.667814999999997"/>
    <n v="-117.53618299999999"/>
    <x v="0"/>
    <x v="0"/>
    <n v="0"/>
    <x v="1"/>
    <n v="21"/>
    <n v="1"/>
    <s v="Yes"/>
    <s v="No internet service"/>
    <s v="No internet service"/>
    <s v="No internet service"/>
    <s v="No internet service"/>
    <s v="No internet service"/>
    <s v="No internet service"/>
    <n v="0"/>
    <x v="3"/>
    <n v="24.7"/>
    <n v="467.15"/>
    <x v="1"/>
    <x v="1"/>
    <n v="54"/>
    <n v="5403"/>
    <x v="20"/>
    <x v="0"/>
    <x v="0"/>
    <x v="0"/>
    <b v="1"/>
    <b v="0"/>
    <b v="0"/>
    <b v="1"/>
    <n v="22.245238095238001"/>
    <x v="34"/>
    <b v="0"/>
  </r>
  <r>
    <s v="6784-XYJAE"/>
    <x v="0"/>
    <s v="United States"/>
    <s v="California"/>
    <s v="Fort Irwin"/>
    <n v="92310"/>
    <s v="35.349241, -116.770281"/>
    <n v="35.349240999999999"/>
    <n v="-116.770281"/>
    <x v="1"/>
    <x v="0"/>
    <n v="0"/>
    <x v="0"/>
    <n v="36"/>
    <n v="1"/>
    <s v="Yes"/>
    <s v="No"/>
    <s v="No"/>
    <s v="Yes"/>
    <s v="No"/>
    <s v="No"/>
    <s v="No"/>
    <n v="0"/>
    <x v="0"/>
    <n v="55.8"/>
    <n v="1941.5"/>
    <x v="1"/>
    <x v="1"/>
    <n v="25"/>
    <n v="4770"/>
    <x v="20"/>
    <x v="1"/>
    <x v="0"/>
    <x v="0"/>
    <b v="0"/>
    <b v="0"/>
    <b v="1"/>
    <b v="0"/>
    <n v="53.9305555555555"/>
    <x v="5"/>
    <b v="0"/>
  </r>
  <r>
    <s v="3933-DQPWX"/>
    <x v="0"/>
    <s v="United States"/>
    <s v="California"/>
    <s v="Barstow"/>
    <n v="92311"/>
    <s v="34.965648, -117.001509"/>
    <n v="34.965648000000002"/>
    <n v="-117.001509"/>
    <x v="1"/>
    <x v="0"/>
    <n v="0"/>
    <x v="0"/>
    <n v="50"/>
    <n v="0"/>
    <s v="No phone service"/>
    <s v="No"/>
    <s v="Yes"/>
    <s v="Yes"/>
    <s v="Yes"/>
    <s v="No"/>
    <s v="No"/>
    <n v="0"/>
    <x v="0"/>
    <n v="39.700000000000003"/>
    <n v="1932.75"/>
    <x v="1"/>
    <x v="1"/>
    <n v="49"/>
    <n v="5174"/>
    <x v="20"/>
    <x v="0"/>
    <x v="1"/>
    <x v="0"/>
    <b v="0"/>
    <b v="1"/>
    <b v="0"/>
    <b v="0"/>
    <n v="38.655000000000001"/>
    <x v="6"/>
    <b v="0"/>
  </r>
  <r>
    <s v="6661-EIPZC"/>
    <x v="0"/>
    <s v="United States"/>
    <s v="California"/>
    <s v="Grand Terrace"/>
    <n v="92313"/>
    <s v="34.029175, -117.307211"/>
    <n v="34.029175000000002"/>
    <n v="-117.307211"/>
    <x v="1"/>
    <x v="0"/>
    <n v="1"/>
    <x v="1"/>
    <n v="48"/>
    <n v="0"/>
    <s v="No phone service"/>
    <s v="No"/>
    <s v="No"/>
    <s v="No"/>
    <s v="Yes"/>
    <s v="No"/>
    <s v="No"/>
    <n v="1"/>
    <x v="3"/>
    <n v="29.5"/>
    <n v="1423.05"/>
    <x v="1"/>
    <x v="1"/>
    <n v="36"/>
    <n v="3194"/>
    <x v="20"/>
    <x v="0"/>
    <x v="0"/>
    <x v="0"/>
    <b v="0"/>
    <b v="1"/>
    <b v="0"/>
    <b v="0"/>
    <n v="29.646874999999898"/>
    <x v="32"/>
    <b v="0"/>
  </r>
  <r>
    <s v="8957-THMOA"/>
    <x v="0"/>
    <s v="United States"/>
    <s v="California"/>
    <s v="Big Bear City"/>
    <n v="92314"/>
    <s v="34.278967, -116.773825"/>
    <n v="34.278967000000002"/>
    <n v="-116.773825"/>
    <x v="1"/>
    <x v="0"/>
    <n v="0"/>
    <x v="1"/>
    <n v="50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970.85"/>
    <x v="1"/>
    <x v="1"/>
    <n v="27"/>
    <n v="4263"/>
    <x v="20"/>
    <x v="0"/>
    <x v="1"/>
    <x v="0"/>
    <b v="1"/>
    <b v="1"/>
    <b v="0"/>
    <b v="0"/>
    <n v="19.417000000000002"/>
    <x v="7"/>
    <b v="0"/>
  </r>
  <r>
    <s v="2251-PYLPB"/>
    <x v="0"/>
    <s v="United States"/>
    <s v="California"/>
    <s v="Big Bear Lake"/>
    <n v="92315"/>
    <s v="34.242058, -116.89802"/>
    <n v="34.242058"/>
    <n v="-116.89802"/>
    <x v="0"/>
    <x v="0"/>
    <n v="1"/>
    <x v="0"/>
    <n v="72"/>
    <n v="1"/>
    <s v="Yes"/>
    <s v="Yes"/>
    <s v="Yes"/>
    <s v="Yes"/>
    <s v="Yes"/>
    <s v="No"/>
    <s v="Yes"/>
    <n v="0"/>
    <x v="1"/>
    <n v="79.55"/>
    <n v="5810.9"/>
    <x v="1"/>
    <x v="1"/>
    <n v="55"/>
    <n v="4766"/>
    <x v="20"/>
    <x v="0"/>
    <x v="1"/>
    <x v="0"/>
    <b v="0"/>
    <b v="1"/>
    <b v="0"/>
    <b v="0"/>
    <n v="80.706944444444403"/>
    <x v="16"/>
    <b v="1"/>
  </r>
  <r>
    <s v="5555-RNPGT"/>
    <x v="0"/>
    <s v="United States"/>
    <s v="California"/>
    <s v="Bloomington"/>
    <n v="92316"/>
    <s v="34.059722, -117.39104"/>
    <n v="34.059722000000001"/>
    <n v="-117.39104"/>
    <x v="0"/>
    <x v="0"/>
    <n v="0"/>
    <x v="1"/>
    <n v="10"/>
    <n v="1"/>
    <s v="Yes"/>
    <s v="No internet service"/>
    <s v="No internet service"/>
    <s v="No internet service"/>
    <s v="No internet service"/>
    <s v="No internet service"/>
    <s v="No internet service"/>
    <n v="0"/>
    <x v="3"/>
    <n v="24.8"/>
    <n v="223.9"/>
    <x v="1"/>
    <x v="1"/>
    <n v="36"/>
    <n v="5212"/>
    <x v="20"/>
    <x v="0"/>
    <x v="0"/>
    <x v="0"/>
    <b v="1"/>
    <b v="1"/>
    <b v="0"/>
    <b v="0"/>
    <n v="22.39"/>
    <x v="34"/>
    <b v="0"/>
  </r>
  <r>
    <s v="1057-FOGLZ"/>
    <x v="0"/>
    <s v="United States"/>
    <s v="California"/>
    <s v="Calimesa"/>
    <n v="92320"/>
    <s v="33.982787, -117.057627"/>
    <n v="33.982787000000002"/>
    <n v="-117.057627"/>
    <x v="1"/>
    <x v="0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391.7"/>
    <x v="1"/>
    <x v="1"/>
    <n v="20"/>
    <n v="4333"/>
    <x v="20"/>
    <x v="0"/>
    <x v="0"/>
    <x v="0"/>
    <b v="1"/>
    <b v="0"/>
    <b v="0"/>
    <b v="1"/>
    <n v="21.761111111111099"/>
    <x v="41"/>
    <b v="0"/>
  </r>
  <r>
    <s v="8087-LGYHQ"/>
    <x v="0"/>
    <s v="United States"/>
    <s v="California"/>
    <s v="Crestline"/>
    <n v="92325"/>
    <s v="34.248061, -117.29028"/>
    <n v="34.248061"/>
    <n v="-117.29028"/>
    <x v="0"/>
    <x v="0"/>
    <n v="0"/>
    <x v="0"/>
    <n v="9"/>
    <n v="1"/>
    <s v="No"/>
    <s v="No"/>
    <s v="No"/>
    <s v="Yes"/>
    <s v="No"/>
    <s v="Yes"/>
    <s v="Yes"/>
    <n v="1"/>
    <x v="2"/>
    <n v="94.05"/>
    <n v="811.65"/>
    <x v="1"/>
    <x v="1"/>
    <n v="42"/>
    <n v="3475"/>
    <x v="20"/>
    <x v="0"/>
    <x v="0"/>
    <x v="1"/>
    <b v="0"/>
    <b v="0"/>
    <b v="1"/>
    <b v="0"/>
    <n v="90.183333333333294"/>
    <x v="15"/>
    <b v="0"/>
  </r>
  <r>
    <s v="4137-BTIKL"/>
    <x v="0"/>
    <s v="United States"/>
    <s v="California"/>
    <s v="Daggett"/>
    <n v="92327"/>
    <s v="34.875144, -116.821698"/>
    <n v="34.875143999999999"/>
    <n v="-116.821698"/>
    <x v="0"/>
    <x v="0"/>
    <n v="0"/>
    <x v="0"/>
    <n v="2"/>
    <n v="1"/>
    <s v="Yes"/>
    <s v="Yes"/>
    <s v="No"/>
    <s v="No"/>
    <s v="No"/>
    <s v="No"/>
    <s v="Yes"/>
    <n v="0"/>
    <x v="2"/>
    <n v="90.75"/>
    <n v="174.75"/>
    <x v="1"/>
    <x v="1"/>
    <n v="60"/>
    <n v="4766"/>
    <x v="20"/>
    <x v="0"/>
    <x v="0"/>
    <x v="1"/>
    <b v="0"/>
    <b v="0"/>
    <b v="0"/>
    <b v="1"/>
    <n v="87.375"/>
    <x v="35"/>
    <b v="1"/>
  </r>
  <r>
    <s v="2190-BCXEC"/>
    <x v="0"/>
    <s v="United States"/>
    <s v="California"/>
    <s v="Death Valley"/>
    <n v="92328"/>
    <s v="36.27688, -117.033326"/>
    <n v="36.276879999999998"/>
    <n v="-117.033326"/>
    <x v="1"/>
    <x v="0"/>
    <n v="1"/>
    <x v="0"/>
    <n v="40"/>
    <n v="1"/>
    <s v="Yes"/>
    <s v="No"/>
    <s v="No"/>
    <s v="No"/>
    <s v="Yes"/>
    <s v="No"/>
    <s v="No"/>
    <n v="1"/>
    <x v="1"/>
    <n v="78.849999999999994"/>
    <n v="3126.85"/>
    <x v="1"/>
    <x v="1"/>
    <n v="45"/>
    <n v="5257"/>
    <x v="20"/>
    <x v="0"/>
    <x v="0"/>
    <x v="1"/>
    <b v="0"/>
    <b v="1"/>
    <b v="0"/>
    <b v="0"/>
    <n v="78.171250000000001"/>
    <x v="18"/>
    <b v="0"/>
  </r>
  <r>
    <s v="6227-FBDXH"/>
    <x v="0"/>
    <s v="United States"/>
    <s v="California"/>
    <s v="Essex"/>
    <n v="92332"/>
    <s v="34.9436, -115.287901"/>
    <n v="34.943600000000004"/>
    <n v="-115.28790100000001"/>
    <x v="0"/>
    <x v="0"/>
    <n v="1"/>
    <x v="0"/>
    <n v="69"/>
    <n v="1"/>
    <s v="Yes"/>
    <s v="No"/>
    <s v="No"/>
    <s v="Yes"/>
    <s v="No"/>
    <s v="Yes"/>
    <s v="Yes"/>
    <n v="0"/>
    <x v="2"/>
    <n v="99.5"/>
    <n v="6841.45"/>
    <x v="1"/>
    <x v="1"/>
    <n v="56"/>
    <n v="4237"/>
    <x v="20"/>
    <x v="1"/>
    <x v="0"/>
    <x v="1"/>
    <b v="0"/>
    <b v="0"/>
    <b v="0"/>
    <b v="0"/>
    <n v="99.151449275362296"/>
    <x v="2"/>
    <b v="0"/>
  </r>
  <r>
    <s v="2911-WDXMV"/>
    <x v="0"/>
    <s v="United States"/>
    <s v="California"/>
    <s v="Fontana"/>
    <n v="92335"/>
    <s v="34.087558, -117.464096"/>
    <n v="34.087558000000001"/>
    <n v="-117.464096"/>
    <x v="0"/>
    <x v="0"/>
    <n v="0"/>
    <x v="1"/>
    <n v="18"/>
    <n v="1"/>
    <s v="Yes"/>
    <s v="No"/>
    <s v="No"/>
    <s v="Yes"/>
    <s v="No"/>
    <s v="No"/>
    <s v="No"/>
    <n v="1"/>
    <x v="1"/>
    <n v="80.55"/>
    <n v="1406.65"/>
    <x v="1"/>
    <x v="1"/>
    <n v="37"/>
    <n v="5334"/>
    <x v="20"/>
    <x v="0"/>
    <x v="0"/>
    <x v="1"/>
    <b v="0"/>
    <b v="1"/>
    <b v="0"/>
    <b v="0"/>
    <n v="78.147222222222197"/>
    <x v="13"/>
    <b v="0"/>
  </r>
  <r>
    <s v="7206-PQBBZ"/>
    <x v="0"/>
    <s v="United States"/>
    <s v="California"/>
    <s v="Fontana"/>
    <n v="92336"/>
    <s v="34.136367, -117.460803"/>
    <n v="34.136367"/>
    <n v="-117.460803"/>
    <x v="0"/>
    <x v="1"/>
    <n v="1"/>
    <x v="0"/>
    <n v="11"/>
    <n v="1"/>
    <s v="No"/>
    <s v="No"/>
    <s v="No"/>
    <s v="No"/>
    <s v="No"/>
    <s v="No"/>
    <s v="No"/>
    <n v="1"/>
    <x v="0"/>
    <n v="70.2"/>
    <n v="834.7"/>
    <x v="1"/>
    <x v="1"/>
    <n v="29"/>
    <n v="2848"/>
    <x v="20"/>
    <x v="0"/>
    <x v="0"/>
    <x v="1"/>
    <b v="0"/>
    <b v="0"/>
    <b v="1"/>
    <b v="0"/>
    <n v="75.881818181818105"/>
    <x v="1"/>
    <b v="0"/>
  </r>
  <r>
    <s v="4547-FZJWE"/>
    <x v="0"/>
    <s v="United States"/>
    <s v="California"/>
    <s v="Forest Falls"/>
    <n v="92339"/>
    <s v="34.067699, -116.903891"/>
    <n v="34.067698999999998"/>
    <n v="-116.903891"/>
    <x v="0"/>
    <x v="0"/>
    <n v="1"/>
    <x v="0"/>
    <n v="55"/>
    <n v="1"/>
    <s v="No"/>
    <s v="Yes"/>
    <s v="No"/>
    <s v="No"/>
    <s v="No"/>
    <s v="No"/>
    <s v="Yes"/>
    <n v="0"/>
    <x v="0"/>
    <n v="59.45"/>
    <n v="3157"/>
    <x v="1"/>
    <x v="1"/>
    <n v="77"/>
    <n v="5712"/>
    <x v="20"/>
    <x v="1"/>
    <x v="0"/>
    <x v="0"/>
    <b v="0"/>
    <b v="1"/>
    <b v="0"/>
    <b v="0"/>
    <n v="57.4"/>
    <x v="77"/>
    <b v="1"/>
  </r>
  <r>
    <s v="7422-WNBTY"/>
    <x v="0"/>
    <s v="United States"/>
    <s v="California"/>
    <s v="Green Valley Lake"/>
    <n v="92341"/>
    <s v="34.244411, -117.072654"/>
    <n v="34.244410999999999"/>
    <n v="-117.072654"/>
    <x v="0"/>
    <x v="0"/>
    <n v="1"/>
    <x v="0"/>
    <n v="33"/>
    <n v="1"/>
    <s v="Yes"/>
    <s v="No"/>
    <s v="Yes"/>
    <s v="Yes"/>
    <s v="No"/>
    <s v="No"/>
    <s v="Yes"/>
    <n v="1"/>
    <x v="2"/>
    <n v="93.35"/>
    <n v="3092"/>
    <x v="1"/>
    <x v="1"/>
    <n v="40"/>
    <n v="3348"/>
    <x v="20"/>
    <x v="0"/>
    <x v="0"/>
    <x v="1"/>
    <b v="0"/>
    <b v="0"/>
    <b v="1"/>
    <b v="0"/>
    <n v="93.696969696969703"/>
    <x v="45"/>
    <b v="0"/>
  </r>
  <r>
    <s v="0842-IWYCP"/>
    <x v="0"/>
    <s v="United States"/>
    <s v="California"/>
    <s v="Helendale"/>
    <n v="92342"/>
    <s v="34.757783, -117.33997"/>
    <n v="34.757783000000003"/>
    <n v="-117.33996999999999"/>
    <x v="1"/>
    <x v="0"/>
    <n v="0"/>
    <x v="0"/>
    <n v="46"/>
    <n v="1"/>
    <s v="No"/>
    <s v="No"/>
    <s v="No"/>
    <s v="No"/>
    <s v="No"/>
    <s v="No"/>
    <s v="No"/>
    <n v="0"/>
    <x v="0"/>
    <n v="44.95"/>
    <n v="2168.9"/>
    <x v="1"/>
    <x v="1"/>
    <n v="44"/>
    <n v="2626"/>
    <x v="20"/>
    <x v="0"/>
    <x v="0"/>
    <x v="0"/>
    <b v="0"/>
    <b v="0"/>
    <b v="0"/>
    <b v="0"/>
    <n v="47.15"/>
    <x v="28"/>
    <b v="0"/>
  </r>
  <r>
    <s v="3521-HTQTV"/>
    <x v="0"/>
    <s v="United States"/>
    <s v="California"/>
    <s v="Hesperia"/>
    <n v="92345"/>
    <s v="34.361387, -117.337509"/>
    <n v="34.361387000000001"/>
    <n v="-117.337509"/>
    <x v="0"/>
    <x v="0"/>
    <n v="0"/>
    <x v="0"/>
    <n v="34"/>
    <n v="1"/>
    <s v="Yes"/>
    <s v="No internet service"/>
    <s v="No internet service"/>
    <s v="No internet service"/>
    <s v="No internet service"/>
    <s v="No internet service"/>
    <s v="No internet service"/>
    <n v="0"/>
    <x v="3"/>
    <n v="26.1"/>
    <n v="980.35"/>
    <x v="1"/>
    <x v="1"/>
    <n v="46"/>
    <n v="2026"/>
    <x v="20"/>
    <x v="0"/>
    <x v="1"/>
    <x v="0"/>
    <b v="1"/>
    <b v="0"/>
    <b v="0"/>
    <b v="0"/>
    <n v="28.833823529411699"/>
    <x v="96"/>
    <b v="0"/>
  </r>
  <r>
    <s v="3744-ZBHON"/>
    <x v="0"/>
    <s v="United States"/>
    <s v="California"/>
    <s v="Highland"/>
    <n v="92346"/>
    <s v="34.129677, -117.154277"/>
    <n v="34.129677000000001"/>
    <n v="-117.15427699999999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65.95"/>
    <x v="1"/>
    <x v="1"/>
    <n v="24"/>
    <n v="4369"/>
    <x v="20"/>
    <x v="0"/>
    <x v="0"/>
    <x v="0"/>
    <b v="1"/>
    <b v="0"/>
    <b v="1"/>
    <b v="0"/>
    <n v="21.983333333333299"/>
    <x v="7"/>
    <b v="0"/>
  </r>
  <r>
    <s v="3373-DIUUN"/>
    <x v="0"/>
    <s v="United States"/>
    <s v="California"/>
    <s v="Hinkley"/>
    <n v="92347"/>
    <s v="34.983808, -117.239306"/>
    <n v="34.983808000000003"/>
    <n v="-117.239306"/>
    <x v="0"/>
    <x v="0"/>
    <n v="1"/>
    <x v="1"/>
    <n v="30"/>
    <n v="1"/>
    <s v="No"/>
    <s v="No internet service"/>
    <s v="No internet service"/>
    <s v="No internet service"/>
    <s v="No internet service"/>
    <s v="No internet service"/>
    <s v="No internet service"/>
    <n v="0"/>
    <x v="3"/>
    <n v="21.25"/>
    <n v="711.9"/>
    <x v="1"/>
    <x v="1"/>
    <n v="70"/>
    <n v="3047"/>
    <x v="20"/>
    <x v="0"/>
    <x v="1"/>
    <x v="0"/>
    <b v="1"/>
    <b v="0"/>
    <b v="0"/>
    <b v="1"/>
    <n v="23.73"/>
    <x v="19"/>
    <b v="0"/>
  </r>
  <r>
    <s v="8383-SGHJU"/>
    <x v="0"/>
    <s v="United States"/>
    <s v="California"/>
    <s v="Lake Arrowhead"/>
    <n v="92352"/>
    <s v="34.2565, -117.19335"/>
    <n v="34.256500000000003"/>
    <n v="-117.19335"/>
    <x v="1"/>
    <x v="0"/>
    <n v="0"/>
    <x v="0"/>
    <n v="33"/>
    <n v="1"/>
    <s v="Yes"/>
    <s v="Yes"/>
    <s v="No"/>
    <s v="No"/>
    <s v="Yes"/>
    <s v="No"/>
    <s v="No"/>
    <n v="0"/>
    <x v="0"/>
    <n v="59.4"/>
    <n v="1952.8"/>
    <x v="1"/>
    <x v="1"/>
    <n v="38"/>
    <n v="2853"/>
    <x v="20"/>
    <x v="1"/>
    <x v="0"/>
    <x v="0"/>
    <b v="0"/>
    <b v="0"/>
    <b v="1"/>
    <b v="0"/>
    <n v="59.175757575757501"/>
    <x v="77"/>
    <b v="1"/>
  </r>
  <r>
    <s v="7607-QKKTJ"/>
    <x v="0"/>
    <s v="United States"/>
    <s v="California"/>
    <s v="Loma Linda"/>
    <n v="92354"/>
    <s v="34.049315, -117.255974"/>
    <n v="34.049315"/>
    <n v="-117.25597399999999"/>
    <x v="0"/>
    <x v="0"/>
    <n v="1"/>
    <x v="1"/>
    <n v="45"/>
    <n v="1"/>
    <s v="Yes"/>
    <s v="No"/>
    <s v="Yes"/>
    <s v="Yes"/>
    <s v="No"/>
    <s v="No"/>
    <s v="Yes"/>
    <n v="1"/>
    <x v="2"/>
    <n v="95"/>
    <n v="4368.8500000000004"/>
    <x v="1"/>
    <x v="1"/>
    <n v="27"/>
    <n v="2719"/>
    <x v="20"/>
    <x v="1"/>
    <x v="0"/>
    <x v="1"/>
    <b v="0"/>
    <b v="1"/>
    <b v="0"/>
    <b v="0"/>
    <n v="97.085555555555501"/>
    <x v="15"/>
    <b v="0"/>
  </r>
  <r>
    <s v="7707-PYBBH"/>
    <x v="0"/>
    <s v="United States"/>
    <s v="California"/>
    <s v="Lucerne Valley"/>
    <n v="92356"/>
    <s v="34.508417, -116.856103"/>
    <n v="34.508417000000001"/>
    <n v="-116.856103"/>
    <x v="0"/>
    <x v="0"/>
    <n v="0"/>
    <x v="0"/>
    <n v="40"/>
    <n v="1"/>
    <s v="No"/>
    <s v="Yes"/>
    <s v="Yes"/>
    <s v="No"/>
    <s v="Yes"/>
    <s v="No"/>
    <s v="No"/>
    <n v="1"/>
    <x v="0"/>
    <n v="61.9"/>
    <n v="2647.1"/>
    <x v="1"/>
    <x v="1"/>
    <n v="52"/>
    <n v="2520"/>
    <x v="20"/>
    <x v="0"/>
    <x v="0"/>
    <x v="0"/>
    <b v="0"/>
    <b v="0"/>
    <b v="0"/>
    <b v="1"/>
    <n v="66.177499999999995"/>
    <x v="55"/>
    <b v="1"/>
  </r>
  <r>
    <s v="8984-HPEMB"/>
    <x v="0"/>
    <s v="United States"/>
    <s v="California"/>
    <s v="Lytle Creek"/>
    <n v="92358"/>
    <s v="34.238162, -117.534306"/>
    <n v="34.238162000000003"/>
    <n v="-117.534306"/>
    <x v="1"/>
    <x v="0"/>
    <n v="0"/>
    <x v="0"/>
    <n v="71"/>
    <n v="1"/>
    <s v="Yes"/>
    <s v="Yes"/>
    <s v="Yes"/>
    <s v="Yes"/>
    <s v="Yes"/>
    <s v="Yes"/>
    <s v="Yes"/>
    <n v="1"/>
    <x v="2"/>
    <n v="118.65"/>
    <n v="8477.6"/>
    <x v="1"/>
    <x v="1"/>
    <n v="73"/>
    <n v="4296"/>
    <x v="20"/>
    <x v="0"/>
    <x v="1"/>
    <x v="1"/>
    <b v="0"/>
    <b v="0"/>
    <b v="1"/>
    <b v="0"/>
    <n v="119.402816901408"/>
    <x v="93"/>
    <b v="1"/>
  </r>
  <r>
    <s v="4139-DETXS"/>
    <x v="0"/>
    <s v="United States"/>
    <s v="California"/>
    <s v="Needles"/>
    <n v="92363"/>
    <s v="34.711224, -114.702256"/>
    <n v="34.711224000000001"/>
    <n v="-114.70225600000001"/>
    <x v="1"/>
    <x v="0"/>
    <n v="1"/>
    <x v="0"/>
    <n v="72"/>
    <n v="0"/>
    <s v="No phone service"/>
    <s v="Yes"/>
    <s v="Yes"/>
    <s v="Yes"/>
    <s v="Yes"/>
    <s v="Yes"/>
    <s v="Yes"/>
    <n v="0"/>
    <x v="0"/>
    <n v="64.45"/>
    <n v="4528"/>
    <x v="1"/>
    <x v="1"/>
    <n v="45"/>
    <n v="5265"/>
    <x v="20"/>
    <x v="0"/>
    <x v="1"/>
    <x v="0"/>
    <b v="0"/>
    <b v="0"/>
    <b v="0"/>
    <b v="0"/>
    <n v="62.8888888888888"/>
    <x v="9"/>
    <b v="0"/>
  </r>
  <r>
    <s v="9779-DPNEJ"/>
    <x v="0"/>
    <s v="United States"/>
    <s v="California"/>
    <s v="Nipton"/>
    <n v="92364"/>
    <s v="35.478736, -115.516984"/>
    <n v="35.478735999999998"/>
    <n v="-115.51698399999999"/>
    <x v="1"/>
    <x v="0"/>
    <n v="1"/>
    <x v="1"/>
    <n v="22"/>
    <n v="1"/>
    <s v="No"/>
    <s v="No"/>
    <s v="No"/>
    <s v="No"/>
    <s v="No"/>
    <s v="No"/>
    <s v="Yes"/>
    <n v="1"/>
    <x v="1"/>
    <n v="80.150000000000006"/>
    <n v="1790.65"/>
    <x v="1"/>
    <x v="1"/>
    <n v="42"/>
    <n v="4732"/>
    <x v="20"/>
    <x v="0"/>
    <x v="0"/>
    <x v="1"/>
    <b v="0"/>
    <b v="0"/>
    <b v="1"/>
    <b v="0"/>
    <n v="81.393181818181802"/>
    <x v="13"/>
    <b v="0"/>
  </r>
  <r>
    <s v="9805-FILKB"/>
    <x v="0"/>
    <s v="United States"/>
    <s v="California"/>
    <s v="Newberry Springs"/>
    <n v="92365"/>
    <s v="34.89326, -116.505958"/>
    <n v="34.893259999999998"/>
    <n v="-116.50595800000001"/>
    <x v="0"/>
    <x v="0"/>
    <n v="1"/>
    <x v="0"/>
    <n v="46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845.6"/>
    <x v="1"/>
    <x v="1"/>
    <n v="68"/>
    <n v="2325"/>
    <x v="20"/>
    <x v="1"/>
    <x v="0"/>
    <x v="0"/>
    <b v="1"/>
    <b v="0"/>
    <b v="0"/>
    <b v="0"/>
    <n v="18.382608695652099"/>
    <x v="7"/>
    <b v="0"/>
  </r>
  <r>
    <s v="5793-YOLJN"/>
    <x v="0"/>
    <s v="United States"/>
    <s v="California"/>
    <s v="Oro Grande"/>
    <n v="92368"/>
    <s v="34.647959, -117.296957"/>
    <n v="34.647959"/>
    <n v="-117.29695700000001"/>
    <x v="1"/>
    <x v="0"/>
    <n v="1"/>
    <x v="1"/>
    <n v="55"/>
    <n v="1"/>
    <s v="No"/>
    <s v="No internet service"/>
    <s v="No internet service"/>
    <s v="No internet service"/>
    <s v="No internet service"/>
    <s v="No internet service"/>
    <s v="No internet service"/>
    <n v="0"/>
    <x v="3"/>
    <n v="21"/>
    <n v="1210.3"/>
    <x v="1"/>
    <x v="1"/>
    <n v="24"/>
    <n v="5046"/>
    <x v="20"/>
    <x v="0"/>
    <x v="1"/>
    <x v="0"/>
    <b v="1"/>
    <b v="0"/>
    <b v="0"/>
    <b v="1"/>
    <n v="22.005454545454501"/>
    <x v="7"/>
    <b v="0"/>
  </r>
  <r>
    <s v="0673-IGUQO"/>
    <x v="0"/>
    <s v="United States"/>
    <s v="California"/>
    <s v="Phelan"/>
    <n v="92371"/>
    <s v="34.441123, -117.537886"/>
    <n v="34.441122999999997"/>
    <n v="-117.537886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20.45"/>
    <x v="1"/>
    <x v="1"/>
    <n v="38"/>
    <n v="4845"/>
    <x v="20"/>
    <x v="0"/>
    <x v="0"/>
    <x v="0"/>
    <b v="1"/>
    <b v="0"/>
    <b v="0"/>
    <b v="1"/>
    <n v="20.45"/>
    <x v="7"/>
    <b v="0"/>
  </r>
  <r>
    <s v="4123-FCVCB"/>
    <x v="0"/>
    <s v="United States"/>
    <s v="California"/>
    <s v="Pinon Hills"/>
    <n v="92372"/>
    <s v="34.459322, -117.629729"/>
    <n v="34.459322"/>
    <n v="-117.629729"/>
    <x v="1"/>
    <x v="0"/>
    <n v="0"/>
    <x v="0"/>
    <n v="12"/>
    <n v="1"/>
    <s v="Yes"/>
    <s v="No"/>
    <s v="No"/>
    <s v="No"/>
    <s v="Yes"/>
    <s v="Yes"/>
    <s v="Yes"/>
    <n v="1"/>
    <x v="1"/>
    <n v="75.849999999999994"/>
    <n v="854.45"/>
    <x v="1"/>
    <x v="1"/>
    <n v="70"/>
    <n v="5942"/>
    <x v="20"/>
    <x v="1"/>
    <x v="0"/>
    <x v="0"/>
    <b v="0"/>
    <b v="0"/>
    <b v="0"/>
    <b v="1"/>
    <n v="71.204166666666595"/>
    <x v="17"/>
    <b v="0"/>
  </r>
  <r>
    <s v="8819-IMISP"/>
    <x v="0"/>
    <s v="United States"/>
    <s v="California"/>
    <s v="Redlands"/>
    <n v="92373"/>
    <s v="34.003243, -117.138286"/>
    <n v="34.003242999999998"/>
    <n v="-117.13828599999999"/>
    <x v="0"/>
    <x v="0"/>
    <n v="0"/>
    <x v="0"/>
    <n v="31"/>
    <n v="1"/>
    <s v="Yes"/>
    <s v="No"/>
    <s v="Yes"/>
    <s v="No"/>
    <s v="No"/>
    <s v="No"/>
    <s v="No"/>
    <n v="1"/>
    <x v="1"/>
    <n v="80.45"/>
    <n v="2429.1"/>
    <x v="1"/>
    <x v="1"/>
    <n v="49"/>
    <n v="4684"/>
    <x v="20"/>
    <x v="0"/>
    <x v="0"/>
    <x v="1"/>
    <b v="0"/>
    <b v="0"/>
    <b v="1"/>
    <b v="0"/>
    <n v="78.358064516129005"/>
    <x v="13"/>
    <b v="0"/>
  </r>
  <r>
    <s v="8311-UEUAB"/>
    <x v="0"/>
    <s v="United States"/>
    <s v="California"/>
    <s v="Rialto"/>
    <n v="92376"/>
    <s v="34.109775, -117.378904"/>
    <n v="34.109774999999999"/>
    <n v="-117.37890400000001"/>
    <x v="1"/>
    <x v="0"/>
    <n v="1"/>
    <x v="0"/>
    <n v="67"/>
    <n v="1"/>
    <s v="Yes"/>
    <s v="Yes"/>
    <s v="No"/>
    <s v="No"/>
    <s v="No"/>
    <s v="Yes"/>
    <s v="Yes"/>
    <n v="1"/>
    <x v="1"/>
    <n v="75.5"/>
    <n v="5229.45"/>
    <x v="1"/>
    <x v="1"/>
    <n v="69"/>
    <n v="5420"/>
    <x v="20"/>
    <x v="0"/>
    <x v="1"/>
    <x v="0"/>
    <b v="0"/>
    <b v="0"/>
    <b v="1"/>
    <b v="0"/>
    <n v="78.051492537313393"/>
    <x v="17"/>
    <b v="1"/>
  </r>
  <r>
    <s v="5858-EAFCZ"/>
    <x v="0"/>
    <s v="United States"/>
    <s v="California"/>
    <s v="Rialto"/>
    <n v="92377"/>
    <s v="34.156758, -117.404686"/>
    <n v="34.156758000000004"/>
    <n v="-117.404686"/>
    <x v="0"/>
    <x v="0"/>
    <n v="0"/>
    <x v="0"/>
    <n v="1"/>
    <n v="1"/>
    <s v="No"/>
    <s v="No"/>
    <s v="No"/>
    <s v="No"/>
    <s v="No"/>
    <s v="No"/>
    <s v="No"/>
    <n v="0"/>
    <x v="0"/>
    <n v="44.45"/>
    <n v="44.45"/>
    <x v="1"/>
    <x v="1"/>
    <n v="74"/>
    <n v="3498"/>
    <x v="20"/>
    <x v="0"/>
    <x v="0"/>
    <x v="0"/>
    <b v="0"/>
    <b v="0"/>
    <b v="0"/>
    <b v="1"/>
    <n v="44.45"/>
    <x v="28"/>
    <b v="0"/>
  </r>
  <r>
    <s v="1163-ONYEY"/>
    <x v="0"/>
    <s v="United States"/>
    <s v="California"/>
    <s v="Shoshone"/>
    <n v="92384"/>
    <s v="35.924252, -116.188668"/>
    <n v="35.924252000000003"/>
    <n v="-116.18866800000001"/>
    <x v="0"/>
    <x v="0"/>
    <n v="1"/>
    <x v="1"/>
    <n v="41"/>
    <n v="1"/>
    <s v="Yes"/>
    <s v="Yes"/>
    <s v="Yes"/>
    <s v="Yes"/>
    <s v="No"/>
    <s v="Yes"/>
    <s v="No"/>
    <n v="1"/>
    <x v="1"/>
    <n v="74.55"/>
    <n v="3023.55"/>
    <x v="1"/>
    <x v="1"/>
    <n v="61"/>
    <n v="2748"/>
    <x v="20"/>
    <x v="0"/>
    <x v="0"/>
    <x v="0"/>
    <b v="0"/>
    <b v="1"/>
    <b v="0"/>
    <b v="0"/>
    <n v="73.745121951219502"/>
    <x v="25"/>
    <b v="1"/>
  </r>
  <r>
    <s v="5656-MJEFC"/>
    <x v="0"/>
    <s v="United States"/>
    <s v="California"/>
    <s v="Victorville"/>
    <n v="92392"/>
    <s v="34.486835, -117.362274"/>
    <n v="34.486834999999999"/>
    <n v="-117.362274"/>
    <x v="0"/>
    <x v="0"/>
    <n v="1"/>
    <x v="0"/>
    <n v="42"/>
    <n v="0"/>
    <s v="No phone service"/>
    <s v="Yes"/>
    <s v="No"/>
    <s v="Yes"/>
    <s v="Yes"/>
    <s v="Yes"/>
    <s v="No"/>
    <n v="0"/>
    <x v="0"/>
    <n v="48.15"/>
    <n v="2032.3"/>
    <x v="1"/>
    <x v="1"/>
    <n v="25"/>
    <n v="2673"/>
    <x v="20"/>
    <x v="0"/>
    <x v="1"/>
    <x v="0"/>
    <b v="0"/>
    <b v="1"/>
    <b v="0"/>
    <b v="0"/>
    <n v="48.388095238095197"/>
    <x v="38"/>
    <b v="0"/>
  </r>
  <r>
    <s v="6082-OQFBA"/>
    <x v="0"/>
    <s v="United States"/>
    <s v="California"/>
    <s v="Victorville"/>
    <n v="92394"/>
    <s v="34.567058, -117.362329"/>
    <n v="34.567058000000003"/>
    <n v="-117.362329"/>
    <x v="0"/>
    <x v="0"/>
    <n v="1"/>
    <x v="0"/>
    <n v="23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436.9"/>
    <x v="1"/>
    <x v="1"/>
    <n v="70"/>
    <n v="5460"/>
    <x v="20"/>
    <x v="1"/>
    <x v="0"/>
    <x v="0"/>
    <b v="1"/>
    <b v="0"/>
    <b v="0"/>
    <b v="1"/>
    <n v="18.995652173913001"/>
    <x v="41"/>
    <b v="0"/>
  </r>
  <r>
    <s v="8974-OVACP"/>
    <x v="0"/>
    <s v="United States"/>
    <s v="California"/>
    <s v="Yermo"/>
    <n v="92398"/>
    <s v="35.013299, -116.834092"/>
    <n v="35.013299000000004"/>
    <n v="-116.834092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20.149999999999999"/>
    <x v="1"/>
    <x v="1"/>
    <n v="31"/>
    <n v="3167"/>
    <x v="20"/>
    <x v="0"/>
    <x v="0"/>
    <x v="0"/>
    <b v="1"/>
    <b v="0"/>
    <b v="0"/>
    <b v="1"/>
    <n v="20.149999999999999"/>
    <x v="7"/>
    <b v="0"/>
  </r>
  <r>
    <s v="4010-YLMVT"/>
    <x v="0"/>
    <s v="United States"/>
    <s v="California"/>
    <s v="Yucaipa"/>
    <n v="92399"/>
    <s v="34.04597, -117.011825"/>
    <n v="34.045969999999997"/>
    <n v="-117.011825"/>
    <x v="1"/>
    <x v="0"/>
    <n v="0"/>
    <x v="0"/>
    <n v="56"/>
    <n v="1"/>
    <s v="Yes"/>
    <s v="Yes"/>
    <s v="Yes"/>
    <s v="No"/>
    <s v="No"/>
    <s v="Yes"/>
    <s v="Yes"/>
    <n v="1"/>
    <x v="2"/>
    <n v="106.6"/>
    <n v="5893.95"/>
    <x v="1"/>
    <x v="1"/>
    <n v="80"/>
    <n v="5056"/>
    <x v="20"/>
    <x v="0"/>
    <x v="0"/>
    <x v="1"/>
    <b v="0"/>
    <b v="1"/>
    <b v="0"/>
    <b v="0"/>
    <n v="105.249107142857"/>
    <x v="11"/>
    <b v="1"/>
  </r>
  <r>
    <s v="1379-FRVEB"/>
    <x v="0"/>
    <s v="United States"/>
    <s v="California"/>
    <s v="San Bernardino"/>
    <n v="92401"/>
    <s v="34.105935, -117.2914"/>
    <n v="34.105935000000002"/>
    <n v="-117.2914"/>
    <x v="0"/>
    <x v="0"/>
    <n v="0"/>
    <x v="1"/>
    <n v="15"/>
    <n v="1"/>
    <s v="Yes"/>
    <s v="No"/>
    <s v="Yes"/>
    <s v="No"/>
    <s v="No"/>
    <s v="Yes"/>
    <s v="No"/>
    <n v="1"/>
    <x v="2"/>
    <n v="91"/>
    <n v="1430.05"/>
    <x v="1"/>
    <x v="1"/>
    <n v="48"/>
    <n v="4602"/>
    <x v="20"/>
    <x v="0"/>
    <x v="0"/>
    <x v="1"/>
    <b v="0"/>
    <b v="0"/>
    <b v="1"/>
    <b v="0"/>
    <n v="95.336666666666602"/>
    <x v="35"/>
    <b v="0"/>
  </r>
  <r>
    <s v="8612-GXIDD"/>
    <x v="0"/>
    <s v="United States"/>
    <s v="California"/>
    <s v="San Bernardino"/>
    <n v="92404"/>
    <s v="34.183286, -117.221722"/>
    <n v="34.183286000000003"/>
    <n v="-117.221722"/>
    <x v="0"/>
    <x v="0"/>
    <n v="1"/>
    <x v="1"/>
    <n v="12"/>
    <n v="1"/>
    <s v="Yes"/>
    <s v="No internet service"/>
    <s v="No internet service"/>
    <s v="No internet service"/>
    <s v="No internet service"/>
    <s v="No internet service"/>
    <s v="No internet service"/>
    <n v="1"/>
    <x v="3"/>
    <n v="25.4"/>
    <n v="313"/>
    <x v="1"/>
    <x v="1"/>
    <n v="71"/>
    <n v="2219"/>
    <x v="20"/>
    <x v="0"/>
    <x v="1"/>
    <x v="0"/>
    <b v="1"/>
    <b v="0"/>
    <b v="0"/>
    <b v="0"/>
    <n v="26.0833333333333"/>
    <x v="74"/>
    <b v="0"/>
  </r>
  <r>
    <s v="6288-CHQJB"/>
    <x v="0"/>
    <s v="United States"/>
    <s v="California"/>
    <s v="San Bernardino"/>
    <n v="92405"/>
    <s v="34.142747, -117.300864"/>
    <n v="34.142747"/>
    <n v="-117.300864"/>
    <x v="1"/>
    <x v="0"/>
    <n v="1"/>
    <x v="0"/>
    <n v="54"/>
    <n v="1"/>
    <s v="No"/>
    <s v="Yes"/>
    <s v="No"/>
    <s v="Yes"/>
    <s v="Yes"/>
    <s v="No"/>
    <s v="Yes"/>
    <n v="0"/>
    <x v="0"/>
    <n v="69.95"/>
    <n v="3871.85"/>
    <x v="1"/>
    <x v="1"/>
    <n v="57"/>
    <n v="5077"/>
    <x v="20"/>
    <x v="0"/>
    <x v="1"/>
    <x v="0"/>
    <b v="0"/>
    <b v="0"/>
    <b v="0"/>
    <b v="0"/>
    <n v="71.700925925925901"/>
    <x v="10"/>
    <b v="1"/>
  </r>
  <r>
    <s v="8160-HOWOX"/>
    <x v="0"/>
    <s v="United States"/>
    <s v="California"/>
    <s v="San Bernardino"/>
    <n v="92407"/>
    <s v="34.250069, -117.393949"/>
    <n v="34.250069000000003"/>
    <n v="-117.39394900000001"/>
    <x v="1"/>
    <x v="0"/>
    <n v="0"/>
    <x v="0"/>
    <n v="7"/>
    <n v="1"/>
    <s v="No"/>
    <s v="No"/>
    <s v="No"/>
    <s v="No"/>
    <s v="No"/>
    <s v="Yes"/>
    <s v="Yes"/>
    <n v="1"/>
    <x v="0"/>
    <n v="66.849999999999994"/>
    <n v="458.1"/>
    <x v="1"/>
    <x v="1"/>
    <n v="43"/>
    <n v="4858"/>
    <x v="20"/>
    <x v="0"/>
    <x v="0"/>
    <x v="0"/>
    <b v="0"/>
    <b v="0"/>
    <b v="1"/>
    <b v="0"/>
    <n v="65.442857142857093"/>
    <x v="72"/>
    <b v="0"/>
  </r>
  <r>
    <s v="6648-INWPS"/>
    <x v="0"/>
    <s v="United States"/>
    <s v="California"/>
    <s v="San Bernardino"/>
    <n v="92410"/>
    <s v="34.106922, -117.297553"/>
    <n v="34.106921999999997"/>
    <n v="-117.29755299999999"/>
    <x v="0"/>
    <x v="0"/>
    <n v="1"/>
    <x v="1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341.35"/>
    <x v="1"/>
    <x v="1"/>
    <n v="58"/>
    <n v="5271"/>
    <x v="20"/>
    <x v="0"/>
    <x v="0"/>
    <x v="0"/>
    <b v="1"/>
    <b v="0"/>
    <b v="1"/>
    <b v="0"/>
    <n v="21.334375000000001"/>
    <x v="7"/>
    <b v="0"/>
  </r>
  <r>
    <s v="4223-BKEOR"/>
    <x v="0"/>
    <s v="United States"/>
    <s v="California"/>
    <s v="San Bernardino"/>
    <n v="92411"/>
    <s v="34.122501, -117.320138"/>
    <n v="34.122501"/>
    <n v="-117.320138"/>
    <x v="1"/>
    <x v="0"/>
    <n v="0"/>
    <x v="0"/>
    <n v="21"/>
    <n v="1"/>
    <s v="No"/>
    <s v="Yes"/>
    <s v="No"/>
    <s v="Yes"/>
    <s v="No"/>
    <s v="No"/>
    <s v="Yes"/>
    <n v="0"/>
    <x v="0"/>
    <n v="64.849999999999994"/>
    <n v="1336.8"/>
    <x v="1"/>
    <x v="1"/>
    <n v="51"/>
    <n v="3302"/>
    <x v="20"/>
    <x v="1"/>
    <x v="0"/>
    <x v="0"/>
    <b v="0"/>
    <b v="0"/>
    <b v="0"/>
    <b v="1"/>
    <n v="63.657142857142802"/>
    <x v="9"/>
    <b v="1"/>
  </r>
  <r>
    <s v="4079-VTGLK"/>
    <x v="0"/>
    <s v="United States"/>
    <s v="California"/>
    <s v="Riverside"/>
    <n v="92501"/>
    <s v="33.994676, -117.372498"/>
    <n v="33.994675999999998"/>
    <n v="-117.37249799999999"/>
    <x v="0"/>
    <x v="1"/>
    <n v="1"/>
    <x v="0"/>
    <n v="30"/>
    <n v="1"/>
    <s v="Yes"/>
    <s v="No"/>
    <s v="No"/>
    <s v="Yes"/>
    <s v="No"/>
    <s v="Yes"/>
    <s v="Yes"/>
    <n v="0"/>
    <x v="1"/>
    <n v="74.849999999999994"/>
    <n v="2181.75"/>
    <x v="1"/>
    <x v="1"/>
    <n v="27"/>
    <n v="5610"/>
    <x v="20"/>
    <x v="0"/>
    <x v="1"/>
    <x v="0"/>
    <b v="0"/>
    <b v="0"/>
    <b v="1"/>
    <b v="0"/>
    <n v="72.724999999999994"/>
    <x v="25"/>
    <b v="0"/>
  </r>
  <r>
    <s v="1763-WQFUK"/>
    <x v="0"/>
    <s v="United States"/>
    <s v="California"/>
    <s v="Riverside"/>
    <n v="92503"/>
    <s v="33.890046, -117.455583"/>
    <n v="33.890045999999998"/>
    <n v="-117.455583"/>
    <x v="0"/>
    <x v="0"/>
    <n v="0"/>
    <x v="0"/>
    <n v="3"/>
    <n v="1"/>
    <s v="No"/>
    <s v="No"/>
    <s v="No"/>
    <s v="No"/>
    <s v="Yes"/>
    <s v="No"/>
    <s v="No"/>
    <n v="1"/>
    <x v="0"/>
    <n v="50.5"/>
    <n v="147.75"/>
    <x v="1"/>
    <x v="1"/>
    <n v="43"/>
    <n v="5258"/>
    <x v="20"/>
    <x v="0"/>
    <x v="0"/>
    <x v="0"/>
    <b v="0"/>
    <b v="0"/>
    <b v="0"/>
    <b v="1"/>
    <n v="49.25"/>
    <x v="36"/>
    <b v="0"/>
  </r>
  <r>
    <s v="1391-UBDAR"/>
    <x v="0"/>
    <s v="United States"/>
    <s v="California"/>
    <s v="Riverside"/>
    <n v="92504"/>
    <s v="33.9108, -117.398153"/>
    <n v="33.910800000000002"/>
    <n v="-117.39815299999999"/>
    <x v="0"/>
    <x v="0"/>
    <n v="0"/>
    <x v="0"/>
    <n v="11"/>
    <n v="1"/>
    <s v="No"/>
    <s v="No"/>
    <s v="No"/>
    <s v="Yes"/>
    <s v="No"/>
    <s v="No"/>
    <s v="No"/>
    <n v="0"/>
    <x v="1"/>
    <n v="72.900000000000006"/>
    <n v="818.45"/>
    <x v="1"/>
    <x v="1"/>
    <n v="71"/>
    <n v="3042"/>
    <x v="20"/>
    <x v="0"/>
    <x v="0"/>
    <x v="1"/>
    <b v="0"/>
    <b v="0"/>
    <b v="1"/>
    <b v="0"/>
    <n v="74.404545454545399"/>
    <x v="66"/>
    <b v="0"/>
  </r>
  <r>
    <s v="8894-JVDCV"/>
    <x v="0"/>
    <s v="United States"/>
    <s v="California"/>
    <s v="Riverside"/>
    <n v="92505"/>
    <s v="33.920907, -117.489426"/>
    <n v="33.920907"/>
    <n v="-117.48942599999999"/>
    <x v="1"/>
    <x v="0"/>
    <n v="0"/>
    <x v="0"/>
    <n v="62"/>
    <n v="1"/>
    <s v="Yes"/>
    <s v="Yes"/>
    <s v="Yes"/>
    <s v="Yes"/>
    <s v="Yes"/>
    <s v="Yes"/>
    <s v="Yes"/>
    <n v="1"/>
    <x v="2"/>
    <n v="115.05"/>
    <n v="7133.45"/>
    <x v="1"/>
    <x v="1"/>
    <n v="43"/>
    <n v="6494"/>
    <x v="20"/>
    <x v="1"/>
    <x v="0"/>
    <x v="1"/>
    <b v="0"/>
    <b v="1"/>
    <b v="0"/>
    <b v="0"/>
    <n v="115.05564516129"/>
    <x v="73"/>
    <b v="1"/>
  </r>
  <r>
    <s v="2023-VQFDL"/>
    <x v="0"/>
    <s v="United States"/>
    <s v="California"/>
    <s v="Riverside"/>
    <n v="92506"/>
    <s v="33.930931, -117.361788"/>
    <n v="33.930931000000001"/>
    <n v="-117.361788"/>
    <x v="0"/>
    <x v="0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19"/>
    <n v="348.8"/>
    <x v="1"/>
    <x v="1"/>
    <n v="39"/>
    <n v="5379"/>
    <x v="20"/>
    <x v="0"/>
    <x v="0"/>
    <x v="0"/>
    <b v="1"/>
    <b v="0"/>
    <b v="1"/>
    <b v="0"/>
    <n v="19.377777777777698"/>
    <x v="53"/>
    <b v="0"/>
  </r>
  <r>
    <s v="1345-GKDZZ"/>
    <x v="0"/>
    <s v="United States"/>
    <s v="California"/>
    <s v="Riverside"/>
    <n v="92507"/>
    <s v="33.976328, -117.319786"/>
    <n v="33.976328000000002"/>
    <n v="-117.31978599999999"/>
    <x v="0"/>
    <x v="0"/>
    <n v="0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28.6"/>
    <x v="1"/>
    <x v="1"/>
    <n v="69"/>
    <n v="2309"/>
    <x v="20"/>
    <x v="0"/>
    <x v="0"/>
    <x v="0"/>
    <b v="1"/>
    <b v="0"/>
    <b v="0"/>
    <b v="1"/>
    <n v="21.433333333333302"/>
    <x v="41"/>
    <b v="0"/>
  </r>
  <r>
    <s v="2014-MKGMH"/>
    <x v="0"/>
    <s v="United States"/>
    <s v="California"/>
    <s v="Riverside"/>
    <n v="92508"/>
    <s v="33.885499, -117.324959"/>
    <n v="33.885499000000003"/>
    <n v="-117.32495900000001"/>
    <x v="1"/>
    <x v="0"/>
    <n v="0"/>
    <x v="0"/>
    <n v="46"/>
    <n v="1"/>
    <s v="Yes"/>
    <s v="No"/>
    <s v="No"/>
    <s v="Yes"/>
    <s v="No"/>
    <s v="Yes"/>
    <s v="Yes"/>
    <n v="1"/>
    <x v="2"/>
    <n v="101.1"/>
    <n v="4674.3999999999996"/>
    <x v="1"/>
    <x v="1"/>
    <n v="54"/>
    <n v="4883"/>
    <x v="20"/>
    <x v="1"/>
    <x v="0"/>
    <x v="1"/>
    <b v="0"/>
    <b v="0"/>
    <b v="1"/>
    <b v="0"/>
    <n v="101.617391304347"/>
    <x v="48"/>
    <b v="0"/>
  </r>
  <r>
    <s v="5628-FCGYG"/>
    <x v="0"/>
    <s v="United States"/>
    <s v="California"/>
    <s v="Riverside"/>
    <n v="92509"/>
    <s v="34.004379, -117.447864"/>
    <n v="34.004379"/>
    <n v="-117.447864"/>
    <x v="0"/>
    <x v="0"/>
    <n v="0"/>
    <x v="0"/>
    <n v="21"/>
    <n v="1"/>
    <s v="Yes"/>
    <s v="No"/>
    <s v="No"/>
    <s v="No"/>
    <s v="No"/>
    <s v="No"/>
    <s v="Yes"/>
    <n v="1"/>
    <x v="1"/>
    <n v="84.1"/>
    <n v="1737.45"/>
    <x v="1"/>
    <x v="1"/>
    <n v="69"/>
    <n v="4649"/>
    <x v="20"/>
    <x v="0"/>
    <x v="0"/>
    <x v="1"/>
    <b v="0"/>
    <b v="0"/>
    <b v="1"/>
    <b v="0"/>
    <n v="82.735714285714295"/>
    <x v="33"/>
    <b v="0"/>
  </r>
  <r>
    <s v="2560-WBWXF"/>
    <x v="0"/>
    <s v="United States"/>
    <s v="California"/>
    <s v="March Air Reserve Base"/>
    <n v="92518"/>
    <s v="33.888323, -117.277533"/>
    <n v="33.888323"/>
    <n v="-117.27753300000001"/>
    <x v="0"/>
    <x v="0"/>
    <n v="0"/>
    <x v="0"/>
    <n v="68"/>
    <n v="1"/>
    <s v="Yes"/>
    <s v="No internet service"/>
    <s v="No internet service"/>
    <s v="No internet service"/>
    <s v="No internet service"/>
    <s v="No internet service"/>
    <s v="No internet service"/>
    <n v="1"/>
    <x v="3"/>
    <n v="24.15"/>
    <n v="1498.85"/>
    <x v="1"/>
    <x v="1"/>
    <n v="70"/>
    <n v="5987"/>
    <x v="20"/>
    <x v="0"/>
    <x v="1"/>
    <x v="0"/>
    <b v="1"/>
    <b v="0"/>
    <b v="0"/>
    <b v="0"/>
    <n v="22.041911764705802"/>
    <x v="34"/>
    <b v="0"/>
  </r>
  <r>
    <s v="0248-IPDFW"/>
    <x v="0"/>
    <s v="United States"/>
    <s v="California"/>
    <s v="Lake Elsinore"/>
    <n v="92530"/>
    <s v="33.655421, -117.391751"/>
    <n v="33.655420999999997"/>
    <n v="-117.391751"/>
    <x v="1"/>
    <x v="0"/>
    <n v="0"/>
    <x v="0"/>
    <n v="1"/>
    <n v="1"/>
    <s v="Yes"/>
    <s v="No"/>
    <s v="No"/>
    <s v="No"/>
    <s v="No"/>
    <s v="No"/>
    <s v="No"/>
    <n v="1"/>
    <x v="0"/>
    <n v="50.1"/>
    <n v="50.1"/>
    <x v="1"/>
    <x v="1"/>
    <n v="57"/>
    <n v="5617"/>
    <x v="20"/>
    <x v="0"/>
    <x v="0"/>
    <x v="0"/>
    <b v="0"/>
    <b v="0"/>
    <b v="1"/>
    <b v="0"/>
    <n v="50.1"/>
    <x v="36"/>
    <b v="0"/>
  </r>
  <r>
    <s v="7978-DKUQH"/>
    <x v="0"/>
    <s v="United States"/>
    <s v="California"/>
    <s v="Lake Elsinore"/>
    <n v="92532"/>
    <s v="33.705836, -117.318204"/>
    <n v="33.705835999999998"/>
    <n v="-117.31820399999999"/>
    <x v="1"/>
    <x v="0"/>
    <n v="1"/>
    <x v="0"/>
    <n v="25"/>
    <n v="1"/>
    <s v="No"/>
    <s v="No"/>
    <s v="No"/>
    <s v="Yes"/>
    <s v="No"/>
    <s v="No"/>
    <s v="No"/>
    <n v="1"/>
    <x v="1"/>
    <n v="74.599999999999994"/>
    <n v="1797.75"/>
    <x v="1"/>
    <x v="1"/>
    <n v="35"/>
    <n v="4591"/>
    <x v="20"/>
    <x v="0"/>
    <x v="0"/>
    <x v="1"/>
    <b v="0"/>
    <b v="0"/>
    <b v="1"/>
    <b v="0"/>
    <n v="71.91"/>
    <x v="25"/>
    <b v="0"/>
  </r>
  <r>
    <s v="4335-UPJSI"/>
    <x v="0"/>
    <s v="United States"/>
    <s v="California"/>
    <s v="Aguanga"/>
    <n v="92536"/>
    <s v="33.482243, -116.827173"/>
    <n v="33.482242999999997"/>
    <n v="-116.827173"/>
    <x v="1"/>
    <x v="0"/>
    <n v="0"/>
    <x v="1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498.1"/>
    <x v="1"/>
    <x v="1"/>
    <n v="43"/>
    <n v="2639"/>
    <x v="20"/>
    <x v="0"/>
    <x v="1"/>
    <x v="0"/>
    <b v="1"/>
    <b v="0"/>
    <b v="0"/>
    <b v="1"/>
    <n v="20.754166666666599"/>
    <x v="41"/>
    <b v="0"/>
  </r>
  <r>
    <s v="1784-EZDKJ"/>
    <x v="0"/>
    <s v="United States"/>
    <s v="California"/>
    <s v="Hemet"/>
    <n v="92544"/>
    <s v="33.644585, -116.871544"/>
    <n v="33.644584999999999"/>
    <n v="-116.871544"/>
    <x v="0"/>
    <x v="0"/>
    <n v="1"/>
    <x v="0"/>
    <n v="51"/>
    <n v="1"/>
    <s v="Yes"/>
    <s v="No"/>
    <s v="Yes"/>
    <s v="Yes"/>
    <s v="No"/>
    <s v="Yes"/>
    <s v="Yes"/>
    <n v="1"/>
    <x v="2"/>
    <n v="106.8"/>
    <n v="5498.8"/>
    <x v="1"/>
    <x v="1"/>
    <n v="33"/>
    <n v="4640"/>
    <x v="20"/>
    <x v="1"/>
    <x v="0"/>
    <x v="1"/>
    <b v="0"/>
    <b v="0"/>
    <b v="0"/>
    <b v="0"/>
    <n v="107.81960784313701"/>
    <x v="11"/>
    <b v="0"/>
  </r>
  <r>
    <s v="9297-FVVDH"/>
    <x v="0"/>
    <s v="United States"/>
    <s v="California"/>
    <s v="Hemet"/>
    <n v="92545"/>
    <s v="33.734933, -117.044145"/>
    <n v="33.734932999999998"/>
    <n v="-117.044145"/>
    <x v="1"/>
    <x v="0"/>
    <n v="1"/>
    <x v="0"/>
    <n v="57"/>
    <n v="1"/>
    <s v="Yes"/>
    <s v="Yes"/>
    <s v="No"/>
    <s v="Yes"/>
    <s v="Yes"/>
    <s v="Yes"/>
    <s v="Yes"/>
    <n v="1"/>
    <x v="1"/>
    <n v="84.5"/>
    <n v="4845.3999999999996"/>
    <x v="1"/>
    <x v="1"/>
    <n v="41"/>
    <n v="5928"/>
    <x v="20"/>
    <x v="0"/>
    <x v="1"/>
    <x v="0"/>
    <b v="0"/>
    <b v="0"/>
    <b v="1"/>
    <b v="0"/>
    <n v="85.007017543859604"/>
    <x v="33"/>
    <b v="1"/>
  </r>
  <r>
    <s v="8007-YYPWD"/>
    <x v="0"/>
    <s v="United States"/>
    <s v="California"/>
    <s v="Homeland"/>
    <n v="92548"/>
    <s v="33.761894, -117.120868"/>
    <n v="33.761893999999998"/>
    <n v="-117.120868"/>
    <x v="1"/>
    <x v="0"/>
    <n v="0"/>
    <x v="0"/>
    <n v="15"/>
    <n v="1"/>
    <s v="Yes"/>
    <s v="No internet service"/>
    <s v="No internet service"/>
    <s v="No internet service"/>
    <s v="No internet service"/>
    <s v="No internet service"/>
    <s v="No internet service"/>
    <n v="0"/>
    <x v="3"/>
    <n v="25.05"/>
    <n v="369.1"/>
    <x v="1"/>
    <x v="1"/>
    <n v="43"/>
    <n v="5218"/>
    <x v="20"/>
    <x v="0"/>
    <x v="1"/>
    <x v="0"/>
    <b v="1"/>
    <b v="0"/>
    <b v="0"/>
    <b v="0"/>
    <n v="24.606666666666602"/>
    <x v="74"/>
    <b v="0"/>
  </r>
  <r>
    <s v="7101-HRBLJ"/>
    <x v="0"/>
    <s v="United States"/>
    <s v="California"/>
    <s v="Idyllwild"/>
    <n v="92549"/>
    <s v="33.755039, -116.741796"/>
    <n v="33.755038999999996"/>
    <n v="-116.74179599999999"/>
    <x v="1"/>
    <x v="0"/>
    <n v="1"/>
    <x v="0"/>
    <n v="72"/>
    <n v="1"/>
    <s v="No"/>
    <s v="Yes"/>
    <s v="Yes"/>
    <s v="Yes"/>
    <s v="Yes"/>
    <s v="Yes"/>
    <s v="Yes"/>
    <n v="1"/>
    <x v="1"/>
    <n v="83.7"/>
    <n v="6096.9"/>
    <x v="1"/>
    <x v="1"/>
    <n v="36"/>
    <n v="4592"/>
    <x v="20"/>
    <x v="0"/>
    <x v="1"/>
    <x v="0"/>
    <b v="0"/>
    <b v="0"/>
    <b v="0"/>
    <b v="0"/>
    <n v="84.679166666666603"/>
    <x v="47"/>
    <b v="1"/>
  </r>
  <r>
    <s v="6635-CPNUN"/>
    <x v="0"/>
    <s v="United States"/>
    <s v="California"/>
    <s v="Moreno Valley"/>
    <n v="92553"/>
    <s v="33.923149, -117.244933"/>
    <n v="33.923149000000002"/>
    <n v="-117.244933"/>
    <x v="0"/>
    <x v="0"/>
    <n v="1"/>
    <x v="0"/>
    <n v="28"/>
    <n v="1"/>
    <s v="Yes"/>
    <s v="No"/>
    <s v="Yes"/>
    <s v="Yes"/>
    <s v="No"/>
    <s v="Yes"/>
    <s v="No"/>
    <n v="0"/>
    <x v="2"/>
    <n v="96.6"/>
    <n v="2684.35"/>
    <x v="1"/>
    <x v="1"/>
    <n v="43"/>
    <n v="5530"/>
    <x v="20"/>
    <x v="0"/>
    <x v="0"/>
    <x v="1"/>
    <b v="0"/>
    <b v="1"/>
    <b v="0"/>
    <b v="0"/>
    <n v="95.869642857142793"/>
    <x v="22"/>
    <b v="0"/>
  </r>
  <r>
    <s v="5453-YBTWV"/>
    <x v="0"/>
    <s v="United States"/>
    <s v="California"/>
    <s v="Moreno Valley"/>
    <n v="92557"/>
    <s v="33.970661, -117.255039"/>
    <n v="33.970661"/>
    <n v="-117.255039"/>
    <x v="0"/>
    <x v="0"/>
    <n v="1"/>
    <x v="1"/>
    <n v="70"/>
    <n v="1"/>
    <s v="No"/>
    <s v="Yes"/>
    <s v="Yes"/>
    <s v="Yes"/>
    <s v="Yes"/>
    <s v="Yes"/>
    <s v="No"/>
    <n v="1"/>
    <x v="2"/>
    <n v="101.1"/>
    <n v="6994.8"/>
    <x v="1"/>
    <x v="1"/>
    <n v="62"/>
    <n v="4226"/>
    <x v="20"/>
    <x v="0"/>
    <x v="1"/>
    <x v="1"/>
    <b v="0"/>
    <b v="1"/>
    <b v="0"/>
    <b v="0"/>
    <n v="99.925714285714193"/>
    <x v="48"/>
    <b v="1"/>
  </r>
  <r>
    <s v="5039-LZRQT"/>
    <x v="0"/>
    <s v="United States"/>
    <s v="California"/>
    <s v="Mountain Center"/>
    <n v="92561"/>
    <s v="33.638645, -116.55783"/>
    <n v="33.638644999999997"/>
    <n v="-116.55783"/>
    <x v="1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273.25"/>
    <x v="1"/>
    <x v="1"/>
    <n v="34"/>
    <n v="2953"/>
    <x v="20"/>
    <x v="1"/>
    <x v="0"/>
    <x v="0"/>
    <b v="1"/>
    <b v="0"/>
    <b v="0"/>
    <b v="1"/>
    <n v="21.019230769230699"/>
    <x v="7"/>
    <b v="0"/>
  </r>
  <r>
    <s v="2931-VUVJN"/>
    <x v="0"/>
    <s v="United States"/>
    <s v="California"/>
    <s v="Murrieta"/>
    <n v="92562"/>
    <s v="33.548869, -117.334165"/>
    <n v="33.548869000000003"/>
    <n v="-117.334165"/>
    <x v="1"/>
    <x v="1"/>
    <n v="1"/>
    <x v="0"/>
    <n v="59"/>
    <n v="1"/>
    <s v="Yes"/>
    <s v="Yes"/>
    <s v="Yes"/>
    <s v="Yes"/>
    <s v="Yes"/>
    <s v="No"/>
    <s v="No"/>
    <n v="1"/>
    <x v="2"/>
    <n v="94.05"/>
    <n v="5483.9"/>
    <x v="1"/>
    <x v="1"/>
    <n v="30"/>
    <n v="5061"/>
    <x v="20"/>
    <x v="1"/>
    <x v="0"/>
    <x v="1"/>
    <b v="0"/>
    <b v="0"/>
    <b v="1"/>
    <b v="0"/>
    <n v="92.947457627118595"/>
    <x v="15"/>
    <b v="1"/>
  </r>
  <r>
    <s v="6418-PIQSP"/>
    <x v="0"/>
    <s v="United States"/>
    <s v="California"/>
    <s v="Perris"/>
    <n v="92570"/>
    <s v="33.787298, -117.320676"/>
    <n v="33.787298"/>
    <n v="-117.32067600000001"/>
    <x v="1"/>
    <x v="0"/>
    <n v="1"/>
    <x v="0"/>
    <n v="62"/>
    <n v="1"/>
    <s v="No"/>
    <s v="Yes"/>
    <s v="No"/>
    <s v="Yes"/>
    <s v="Yes"/>
    <s v="Yes"/>
    <s v="Yes"/>
    <n v="0"/>
    <x v="1"/>
    <n v="81"/>
    <n v="4985.8999999999996"/>
    <x v="1"/>
    <x v="1"/>
    <n v="31"/>
    <n v="4684"/>
    <x v="20"/>
    <x v="0"/>
    <x v="1"/>
    <x v="0"/>
    <b v="0"/>
    <b v="0"/>
    <b v="0"/>
    <b v="1"/>
    <n v="80.417741935483804"/>
    <x v="13"/>
    <b v="1"/>
  </r>
  <r>
    <s v="8220-OCUFY"/>
    <x v="0"/>
    <s v="United States"/>
    <s v="California"/>
    <s v="Perris"/>
    <n v="92571"/>
    <s v="33.828289, -117.201666"/>
    <n v="33.828288999999998"/>
    <n v="-117.201666"/>
    <x v="1"/>
    <x v="0"/>
    <n v="0"/>
    <x v="0"/>
    <n v="21"/>
    <n v="1"/>
    <s v="No"/>
    <s v="Yes"/>
    <s v="No"/>
    <s v="Yes"/>
    <s v="Yes"/>
    <s v="No"/>
    <s v="No"/>
    <n v="1"/>
    <x v="0"/>
    <n v="60.25"/>
    <n v="1258.3499999999999"/>
    <x v="1"/>
    <x v="1"/>
    <n v="25"/>
    <n v="4870"/>
    <x v="20"/>
    <x v="1"/>
    <x v="0"/>
    <x v="0"/>
    <b v="0"/>
    <b v="0"/>
    <b v="1"/>
    <b v="0"/>
    <n v="59.9214285714285"/>
    <x v="71"/>
    <b v="1"/>
  </r>
  <r>
    <s v="3995-WFCSM"/>
    <x v="0"/>
    <s v="United States"/>
    <s v="California"/>
    <s v="San Jacinto"/>
    <n v="92582"/>
    <s v="33.806708, -117.02007"/>
    <n v="33.806708"/>
    <n v="-117.02007"/>
    <x v="1"/>
    <x v="0"/>
    <n v="0"/>
    <x v="0"/>
    <n v="2"/>
    <n v="1"/>
    <s v="No"/>
    <s v="No"/>
    <s v="No"/>
    <s v="Yes"/>
    <s v="No"/>
    <s v="No"/>
    <s v="Yes"/>
    <n v="0"/>
    <x v="0"/>
    <n v="60.85"/>
    <n v="111.4"/>
    <x v="1"/>
    <x v="1"/>
    <n v="54"/>
    <n v="3796"/>
    <x v="20"/>
    <x v="0"/>
    <x v="0"/>
    <x v="0"/>
    <b v="0"/>
    <b v="0"/>
    <b v="1"/>
    <b v="0"/>
    <n v="55.7"/>
    <x v="71"/>
    <b v="0"/>
  </r>
  <r>
    <s v="1895-QTKDO"/>
    <x v="0"/>
    <s v="United States"/>
    <s v="California"/>
    <s v="San Jacinto"/>
    <n v="92583"/>
    <s v="33.796568, -116.924723"/>
    <n v="33.796568000000001"/>
    <n v="-116.924723"/>
    <x v="1"/>
    <x v="0"/>
    <n v="0"/>
    <x v="0"/>
    <n v="1"/>
    <n v="1"/>
    <s v="No"/>
    <s v="No"/>
    <s v="No"/>
    <s v="No"/>
    <s v="No"/>
    <s v="No"/>
    <s v="No"/>
    <n v="0"/>
    <x v="0"/>
    <n v="43.95"/>
    <n v="43.95"/>
    <x v="1"/>
    <x v="1"/>
    <n v="20"/>
    <n v="5684"/>
    <x v="20"/>
    <x v="0"/>
    <x v="0"/>
    <x v="0"/>
    <b v="0"/>
    <b v="1"/>
    <b v="0"/>
    <b v="0"/>
    <n v="43.95"/>
    <x v="50"/>
    <b v="0"/>
  </r>
  <r>
    <s v="2038-OEQZH"/>
    <x v="0"/>
    <s v="United States"/>
    <s v="California"/>
    <s v="Menifee"/>
    <n v="92584"/>
    <s v="33.653338, -117.178271"/>
    <n v="33.653337999999998"/>
    <n v="-117.178271"/>
    <x v="0"/>
    <x v="0"/>
    <n v="0"/>
    <x v="0"/>
    <n v="4"/>
    <n v="1"/>
    <s v="No"/>
    <s v="No"/>
    <s v="No"/>
    <s v="Yes"/>
    <s v="No"/>
    <s v="No"/>
    <s v="Yes"/>
    <n v="0"/>
    <x v="1"/>
    <n v="86.05"/>
    <n v="308.10000000000002"/>
    <x v="1"/>
    <x v="1"/>
    <n v="55"/>
    <n v="3653"/>
    <x v="20"/>
    <x v="0"/>
    <x v="0"/>
    <x v="1"/>
    <b v="0"/>
    <b v="0"/>
    <b v="1"/>
    <b v="0"/>
    <n v="77.025000000000006"/>
    <x v="52"/>
    <b v="0"/>
  </r>
  <r>
    <s v="1178-PZGAB"/>
    <x v="0"/>
    <s v="United States"/>
    <s v="California"/>
    <s v="Sun City"/>
    <n v="92585"/>
    <s v="33.739412, -117.173334"/>
    <n v="33.739412000000002"/>
    <n v="-117.173334"/>
    <x v="1"/>
    <x v="0"/>
    <n v="0"/>
    <x v="0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383.65"/>
    <x v="1"/>
    <x v="1"/>
    <n v="78"/>
    <n v="5586"/>
    <x v="20"/>
    <x v="1"/>
    <x v="0"/>
    <x v="0"/>
    <b v="1"/>
    <b v="1"/>
    <b v="0"/>
    <b v="0"/>
    <n v="20.192105263157799"/>
    <x v="7"/>
    <b v="0"/>
  </r>
  <r>
    <s v="2626-VEEWG"/>
    <x v="0"/>
    <s v="United States"/>
    <s v="California"/>
    <s v="Sun City"/>
    <n v="92587"/>
    <s v="33.69887, -117.25071"/>
    <n v="33.698869999999999"/>
    <n v="-117.25071"/>
    <x v="0"/>
    <x v="0"/>
    <n v="1"/>
    <x v="1"/>
    <n v="67"/>
    <n v="1"/>
    <s v="No"/>
    <s v="No internet service"/>
    <s v="No internet service"/>
    <s v="No internet service"/>
    <s v="No internet service"/>
    <s v="No internet service"/>
    <s v="No internet service"/>
    <n v="1"/>
    <x v="3"/>
    <n v="19.399999999999999"/>
    <n v="1284.2"/>
    <x v="1"/>
    <x v="1"/>
    <n v="70"/>
    <n v="4890"/>
    <x v="20"/>
    <x v="0"/>
    <x v="1"/>
    <x v="0"/>
    <b v="1"/>
    <b v="1"/>
    <b v="0"/>
    <b v="0"/>
    <n v="19.1671641791044"/>
    <x v="41"/>
    <b v="0"/>
  </r>
  <r>
    <s v="2878-RMWXY"/>
    <x v="0"/>
    <s v="United States"/>
    <s v="California"/>
    <s v="Temecula"/>
    <n v="92590"/>
    <s v="33.475493, -117.219551"/>
    <n v="33.475493"/>
    <n v="-117.219551"/>
    <x v="0"/>
    <x v="1"/>
    <n v="1"/>
    <x v="0"/>
    <n v="72"/>
    <n v="1"/>
    <s v="Yes"/>
    <s v="Yes"/>
    <s v="Yes"/>
    <s v="Yes"/>
    <s v="No"/>
    <s v="No"/>
    <s v="Yes"/>
    <n v="1"/>
    <x v="2"/>
    <n v="102.65"/>
    <n v="7550.3"/>
    <x v="1"/>
    <x v="1"/>
    <n v="66"/>
    <n v="4680"/>
    <x v="20"/>
    <x v="0"/>
    <x v="1"/>
    <x v="1"/>
    <b v="0"/>
    <b v="1"/>
    <b v="0"/>
    <b v="0"/>
    <n v="104.865277777777"/>
    <x v="80"/>
    <b v="1"/>
  </r>
  <r>
    <s v="1657-DYMBM"/>
    <x v="0"/>
    <s v="United States"/>
    <s v="California"/>
    <s v="Temecula"/>
    <n v="92591"/>
    <s v="33.540604, -117.10909"/>
    <n v="33.540604000000002"/>
    <n v="-117.10908999999999"/>
    <x v="0"/>
    <x v="0"/>
    <n v="1"/>
    <x v="0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110.05"/>
    <x v="1"/>
    <x v="1"/>
    <n v="61"/>
    <n v="4157"/>
    <x v="20"/>
    <x v="0"/>
    <x v="1"/>
    <x v="0"/>
    <b v="1"/>
    <b v="1"/>
    <b v="0"/>
    <b v="0"/>
    <n v="20.9443396226415"/>
    <x v="41"/>
    <b v="0"/>
  </r>
  <r>
    <s v="7311-MQJCH"/>
    <x v="0"/>
    <s v="United States"/>
    <s v="California"/>
    <s v="Temecula"/>
    <n v="92592"/>
    <s v="33.507255, -117.029473"/>
    <n v="33.507255000000001"/>
    <n v="-117.029473"/>
    <x v="1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99.6"/>
    <x v="1"/>
    <x v="1"/>
    <n v="47"/>
    <n v="2575"/>
    <x v="20"/>
    <x v="1"/>
    <x v="0"/>
    <x v="0"/>
    <b v="1"/>
    <b v="0"/>
    <b v="1"/>
    <b v="0"/>
    <n v="19.919999999999899"/>
    <x v="41"/>
    <b v="0"/>
  </r>
  <r>
    <s v="7375-WMVMT"/>
    <x v="0"/>
    <s v="United States"/>
    <s v="California"/>
    <s v="Wildomar"/>
    <n v="92595"/>
    <s v="33.617108, -117.253349"/>
    <n v="33.617108000000002"/>
    <n v="-117.253349"/>
    <x v="0"/>
    <x v="1"/>
    <n v="1"/>
    <x v="0"/>
    <n v="71"/>
    <n v="1"/>
    <s v="No"/>
    <s v="No"/>
    <s v="Yes"/>
    <s v="Yes"/>
    <s v="Yes"/>
    <s v="No"/>
    <s v="Yes"/>
    <n v="1"/>
    <x v="2"/>
    <n v="95.5"/>
    <n v="6707.15"/>
    <x v="1"/>
    <x v="1"/>
    <n v="80"/>
    <n v="6412"/>
    <x v="20"/>
    <x v="0"/>
    <x v="1"/>
    <x v="1"/>
    <b v="0"/>
    <b v="1"/>
    <b v="0"/>
    <b v="0"/>
    <n v="94.466901408450695"/>
    <x v="14"/>
    <b v="0"/>
  </r>
  <r>
    <s v="1136-XGEQU"/>
    <x v="0"/>
    <s v="United States"/>
    <s v="California"/>
    <s v="Winchester"/>
    <n v="92596"/>
    <s v="33.657433, -117.04254"/>
    <n v="33.657432999999997"/>
    <n v="-117.04254"/>
    <x v="1"/>
    <x v="0"/>
    <n v="1"/>
    <x v="0"/>
    <n v="50"/>
    <n v="1"/>
    <s v="Yes"/>
    <s v="No"/>
    <s v="Yes"/>
    <s v="Yes"/>
    <s v="Yes"/>
    <s v="Yes"/>
    <s v="Yes"/>
    <n v="1"/>
    <x v="1"/>
    <n v="84.15"/>
    <n v="4164.3999999999996"/>
    <x v="1"/>
    <x v="1"/>
    <n v="43"/>
    <n v="4625"/>
    <x v="20"/>
    <x v="1"/>
    <x v="0"/>
    <x v="0"/>
    <b v="0"/>
    <b v="1"/>
    <b v="0"/>
    <b v="0"/>
    <n v="83.287999999999997"/>
    <x v="33"/>
    <b v="0"/>
  </r>
  <r>
    <s v="2530-FMFXO"/>
    <x v="0"/>
    <s v="United States"/>
    <s v="California"/>
    <s v="Irvine"/>
    <n v="92602"/>
    <s v="33.720359, -117.733655"/>
    <n v="33.720359000000002"/>
    <n v="-117.733655"/>
    <x v="0"/>
    <x v="0"/>
    <n v="1"/>
    <x v="1"/>
    <n v="56"/>
    <n v="1"/>
    <s v="Yes"/>
    <s v="No"/>
    <s v="No"/>
    <s v="Yes"/>
    <s v="Yes"/>
    <s v="Yes"/>
    <s v="Yes"/>
    <n v="1"/>
    <x v="2"/>
    <n v="103.2"/>
    <n v="5873.75"/>
    <x v="1"/>
    <x v="1"/>
    <n v="55"/>
    <n v="4478"/>
    <x v="20"/>
    <x v="0"/>
    <x v="1"/>
    <x v="1"/>
    <b v="0"/>
    <b v="0"/>
    <b v="1"/>
    <b v="0"/>
    <n v="104.88839285714199"/>
    <x v="4"/>
    <b v="0"/>
  </r>
  <r>
    <s v="6844-DZKRF"/>
    <x v="0"/>
    <s v="United States"/>
    <s v="California"/>
    <s v="Irvine"/>
    <n v="92604"/>
    <s v="33.688546, -117.788091"/>
    <n v="33.688546000000002"/>
    <n v="-117.78809099999999"/>
    <x v="0"/>
    <x v="0"/>
    <n v="0"/>
    <x v="0"/>
    <n v="2"/>
    <n v="1"/>
    <s v="No"/>
    <s v="No"/>
    <s v="No"/>
    <s v="No"/>
    <s v="Yes"/>
    <s v="No"/>
    <s v="No"/>
    <n v="1"/>
    <x v="0"/>
    <n v="50.2"/>
    <n v="109.25"/>
    <x v="1"/>
    <x v="1"/>
    <n v="59"/>
    <n v="4697"/>
    <x v="20"/>
    <x v="0"/>
    <x v="0"/>
    <x v="0"/>
    <b v="0"/>
    <b v="1"/>
    <b v="0"/>
    <b v="0"/>
    <n v="54.625"/>
    <x v="36"/>
    <b v="0"/>
  </r>
  <r>
    <s v="5970-GHJAW"/>
    <x v="0"/>
    <s v="United States"/>
    <s v="California"/>
    <s v="Irvine"/>
    <n v="92612"/>
    <s v="33.643095, -117.810896"/>
    <n v="33.643095000000002"/>
    <n v="-117.810896"/>
    <x v="0"/>
    <x v="0"/>
    <n v="1"/>
    <x v="1"/>
    <n v="46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862.4"/>
    <x v="1"/>
    <x v="1"/>
    <n v="75"/>
    <n v="3574"/>
    <x v="20"/>
    <x v="0"/>
    <x v="1"/>
    <x v="0"/>
    <b v="1"/>
    <b v="1"/>
    <b v="0"/>
    <b v="0"/>
    <n v="18.747826086956501"/>
    <x v="41"/>
    <b v="0"/>
  </r>
  <r>
    <s v="8879-XUAHX"/>
    <x v="0"/>
    <s v="United States"/>
    <s v="California"/>
    <s v="Irvine"/>
    <n v="92614"/>
    <s v="33.680302, -117.833296"/>
    <n v="33.680301999999998"/>
    <n v="-117.833296"/>
    <x v="0"/>
    <x v="0"/>
    <n v="1"/>
    <x v="0"/>
    <n v="71"/>
    <n v="1"/>
    <s v="Yes"/>
    <s v="Yes"/>
    <s v="Yes"/>
    <s v="Yes"/>
    <s v="Yes"/>
    <s v="Yes"/>
    <s v="Yes"/>
    <n v="1"/>
    <x v="2"/>
    <n v="116.25"/>
    <n v="8564.75"/>
    <x v="1"/>
    <x v="1"/>
    <n v="47"/>
    <n v="6124"/>
    <x v="20"/>
    <x v="0"/>
    <x v="1"/>
    <x v="1"/>
    <b v="0"/>
    <b v="0"/>
    <b v="1"/>
    <b v="0"/>
    <n v="120.63028169014"/>
    <x v="94"/>
    <b v="1"/>
  </r>
  <r>
    <s v="3689-MOZGR"/>
    <x v="0"/>
    <s v="United States"/>
    <s v="California"/>
    <s v="Irvine"/>
    <n v="92618"/>
    <s v="33.667145, -117.732135"/>
    <n v="33.667144999999998"/>
    <n v="-117.732135"/>
    <x v="1"/>
    <x v="0"/>
    <n v="0"/>
    <x v="0"/>
    <n v="29"/>
    <n v="0"/>
    <s v="No phone service"/>
    <s v="No"/>
    <s v="No"/>
    <s v="No"/>
    <s v="Yes"/>
    <s v="No"/>
    <s v="No"/>
    <n v="1"/>
    <x v="3"/>
    <n v="31.2"/>
    <n v="926.2"/>
    <x v="1"/>
    <x v="1"/>
    <n v="39"/>
    <n v="4761"/>
    <x v="20"/>
    <x v="0"/>
    <x v="0"/>
    <x v="0"/>
    <b v="0"/>
    <b v="0"/>
    <b v="1"/>
    <b v="0"/>
    <n v="31.937931034482698"/>
    <x v="70"/>
    <b v="0"/>
  </r>
  <r>
    <s v="4195-PNGZS"/>
    <x v="0"/>
    <s v="United States"/>
    <s v="California"/>
    <s v="Irvine"/>
    <n v="92620"/>
    <s v="33.716136, -117.752574"/>
    <n v="33.716135999999999"/>
    <n v="-117.752574"/>
    <x v="0"/>
    <x v="0"/>
    <n v="1"/>
    <x v="1"/>
    <n v="69"/>
    <n v="1"/>
    <s v="Yes"/>
    <s v="No internet service"/>
    <s v="No internet service"/>
    <s v="No internet service"/>
    <s v="No internet service"/>
    <s v="No internet service"/>
    <s v="No internet service"/>
    <n v="0"/>
    <x v="3"/>
    <n v="24.45"/>
    <n v="1718.2"/>
    <x v="1"/>
    <x v="1"/>
    <n v="39"/>
    <n v="5295"/>
    <x v="20"/>
    <x v="0"/>
    <x v="1"/>
    <x v="0"/>
    <b v="1"/>
    <b v="0"/>
    <b v="0"/>
    <b v="0"/>
    <n v="24.9014492753623"/>
    <x v="34"/>
    <b v="0"/>
  </r>
  <r>
    <s v="5003-XZWWO"/>
    <x v="0"/>
    <s v="United States"/>
    <s v="California"/>
    <s v="Capistrano Beach"/>
    <n v="92624"/>
    <s v="33.458754, -117.665104"/>
    <n v="33.458753999999999"/>
    <n v="-117.665104"/>
    <x v="0"/>
    <x v="0"/>
    <n v="1"/>
    <x v="0"/>
    <n v="71"/>
    <n v="1"/>
    <s v="Yes"/>
    <s v="No"/>
    <s v="Yes"/>
    <s v="Yes"/>
    <s v="Yes"/>
    <s v="Yes"/>
    <s v="Yes"/>
    <n v="0"/>
    <x v="1"/>
    <n v="84.2"/>
    <n v="5956.85"/>
    <x v="1"/>
    <x v="1"/>
    <n v="33"/>
    <n v="4753"/>
    <x v="20"/>
    <x v="0"/>
    <x v="1"/>
    <x v="0"/>
    <b v="0"/>
    <b v="1"/>
    <b v="0"/>
    <b v="0"/>
    <n v="83.899295774647896"/>
    <x v="33"/>
    <b v="0"/>
  </r>
  <r>
    <s v="7622-FWGEW"/>
    <x v="0"/>
    <s v="United States"/>
    <s v="California"/>
    <s v="Costa Mesa"/>
    <n v="92626"/>
    <s v="33.678591, -117.905471"/>
    <n v="33.678590999999997"/>
    <n v="-117.90547100000001"/>
    <x v="0"/>
    <x v="1"/>
    <n v="1"/>
    <x v="0"/>
    <n v="56"/>
    <n v="1"/>
    <s v="No"/>
    <s v="Yes"/>
    <s v="Yes"/>
    <s v="Yes"/>
    <s v="Yes"/>
    <s v="Yes"/>
    <s v="Yes"/>
    <n v="1"/>
    <x v="1"/>
    <n v="85.65"/>
    <n v="4824.45"/>
    <x v="1"/>
    <x v="1"/>
    <n v="70"/>
    <n v="6500"/>
    <x v="20"/>
    <x v="0"/>
    <x v="1"/>
    <x v="0"/>
    <b v="0"/>
    <b v="0"/>
    <b v="0"/>
    <b v="0"/>
    <n v="86.150892857142793"/>
    <x v="42"/>
    <b v="1"/>
  </r>
  <r>
    <s v="6922-NCEDI"/>
    <x v="0"/>
    <s v="United States"/>
    <s v="California"/>
    <s v="Costa Mesa"/>
    <n v="92627"/>
    <s v="33.645672, -117.922613"/>
    <n v="33.645671999999998"/>
    <n v="-117.922613"/>
    <x v="0"/>
    <x v="0"/>
    <n v="0"/>
    <x v="0"/>
    <n v="56"/>
    <n v="1"/>
    <s v="No"/>
    <s v="No internet service"/>
    <s v="No internet service"/>
    <s v="No internet service"/>
    <s v="No internet service"/>
    <s v="No internet service"/>
    <s v="No internet service"/>
    <n v="1"/>
    <x v="3"/>
    <n v="21.2"/>
    <n v="1238.6500000000001"/>
    <x v="1"/>
    <x v="1"/>
    <n v="23"/>
    <n v="6473"/>
    <x v="20"/>
    <x v="1"/>
    <x v="0"/>
    <x v="0"/>
    <b v="1"/>
    <b v="0"/>
    <b v="0"/>
    <b v="1"/>
    <n v="22.118749999999999"/>
    <x v="19"/>
    <b v="0"/>
  </r>
  <r>
    <s v="9891-NQDBD"/>
    <x v="0"/>
    <s v="United States"/>
    <s v="California"/>
    <s v="Lake Forest"/>
    <n v="92630"/>
    <s v="33.644849, -117.684254"/>
    <n v="33.644849000000001"/>
    <n v="-117.684254"/>
    <x v="1"/>
    <x v="0"/>
    <n v="1"/>
    <x v="0"/>
    <n v="28"/>
    <n v="1"/>
    <s v="Yes"/>
    <s v="No internet service"/>
    <s v="No internet service"/>
    <s v="No internet service"/>
    <s v="No internet service"/>
    <s v="No internet service"/>
    <s v="No internet service"/>
    <n v="0"/>
    <x v="3"/>
    <n v="25.55"/>
    <n v="672.2"/>
    <x v="1"/>
    <x v="1"/>
    <n v="39"/>
    <n v="3493"/>
    <x v="20"/>
    <x v="1"/>
    <x v="0"/>
    <x v="0"/>
    <b v="1"/>
    <b v="0"/>
    <b v="0"/>
    <b v="1"/>
    <n v="24.007142857142799"/>
    <x v="74"/>
    <b v="0"/>
  </r>
  <r>
    <s v="6131-IUNXN"/>
    <x v="0"/>
    <s v="United States"/>
    <s v="California"/>
    <s v="Huntington Beach"/>
    <n v="92646"/>
    <s v="33.666301, -117.969501"/>
    <n v="33.666300999999997"/>
    <n v="-117.96950099999999"/>
    <x v="1"/>
    <x v="0"/>
    <n v="1"/>
    <x v="1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382.2"/>
    <x v="1"/>
    <x v="1"/>
    <n v="64"/>
    <n v="3636"/>
    <x v="20"/>
    <x v="0"/>
    <x v="0"/>
    <x v="0"/>
    <b v="1"/>
    <b v="0"/>
    <b v="0"/>
    <b v="1"/>
    <n v="20.115789473684199"/>
    <x v="7"/>
    <b v="0"/>
  </r>
  <r>
    <s v="8548-AWOFC"/>
    <x v="0"/>
    <s v="United States"/>
    <s v="California"/>
    <s v="Huntington Beach"/>
    <n v="92647"/>
    <s v="33.723579, -118.005441"/>
    <n v="33.723579000000001"/>
    <n v="-118.005441"/>
    <x v="0"/>
    <x v="0"/>
    <n v="1"/>
    <x v="0"/>
    <n v="66"/>
    <n v="1"/>
    <s v="Yes"/>
    <s v="No"/>
    <s v="No"/>
    <s v="No"/>
    <s v="Yes"/>
    <s v="No"/>
    <s v="Yes"/>
    <n v="0"/>
    <x v="0"/>
    <n v="63.85"/>
    <n v="4264.6000000000004"/>
    <x v="1"/>
    <x v="1"/>
    <n v="72"/>
    <n v="5956"/>
    <x v="20"/>
    <x v="0"/>
    <x v="0"/>
    <x v="0"/>
    <b v="0"/>
    <b v="0"/>
    <b v="1"/>
    <b v="0"/>
    <n v="64.615151515151496"/>
    <x v="92"/>
    <b v="0"/>
  </r>
  <r>
    <s v="9798-DRYDS"/>
    <x v="0"/>
    <s v="United States"/>
    <s v="California"/>
    <s v="Huntington Beach"/>
    <n v="92648"/>
    <s v="33.679659, -118.016195"/>
    <n v="33.679659000000001"/>
    <n v="-118.016195"/>
    <x v="1"/>
    <x v="0"/>
    <n v="1"/>
    <x v="0"/>
    <n v="17"/>
    <n v="1"/>
    <s v="Yes"/>
    <s v="No"/>
    <s v="No"/>
    <s v="Yes"/>
    <s v="Yes"/>
    <s v="No"/>
    <s v="No"/>
    <n v="1"/>
    <x v="0"/>
    <n v="61.95"/>
    <n v="1070.7"/>
    <x v="1"/>
    <x v="1"/>
    <n v="27"/>
    <n v="4759"/>
    <x v="20"/>
    <x v="1"/>
    <x v="0"/>
    <x v="0"/>
    <b v="0"/>
    <b v="0"/>
    <b v="0"/>
    <b v="1"/>
    <n v="62.982352941176401"/>
    <x v="55"/>
    <b v="0"/>
  </r>
  <r>
    <s v="8532-UEFWH"/>
    <x v="0"/>
    <s v="United States"/>
    <s v="California"/>
    <s v="Huntington Beach"/>
    <n v="92649"/>
    <s v="33.721917, -118.043237"/>
    <n v="33.721916999999998"/>
    <n v="-118.043237"/>
    <x v="0"/>
    <x v="0"/>
    <n v="1"/>
    <x v="1"/>
    <n v="52"/>
    <n v="1"/>
    <s v="Yes"/>
    <s v="No internet service"/>
    <s v="No internet service"/>
    <s v="No internet service"/>
    <s v="No internet service"/>
    <s v="No internet service"/>
    <s v="No internet service"/>
    <n v="0"/>
    <x v="3"/>
    <n v="25.75"/>
    <n v="1345.85"/>
    <x v="1"/>
    <x v="1"/>
    <n v="21"/>
    <n v="4676"/>
    <x v="20"/>
    <x v="0"/>
    <x v="1"/>
    <x v="0"/>
    <b v="1"/>
    <b v="0"/>
    <b v="0"/>
    <b v="1"/>
    <n v="25.8817307692307"/>
    <x v="74"/>
    <b v="0"/>
  </r>
  <r>
    <s v="6296-DDOOR"/>
    <x v="0"/>
    <s v="United States"/>
    <s v="California"/>
    <s v="Laguna Beach"/>
    <n v="92651"/>
    <s v="33.570023, -117.773669"/>
    <n v="33.570022999999999"/>
    <n v="-117.773669"/>
    <x v="1"/>
    <x v="0"/>
    <n v="0"/>
    <x v="0"/>
    <n v="19"/>
    <n v="1"/>
    <s v="No"/>
    <s v="No"/>
    <s v="Yes"/>
    <s v="No"/>
    <s v="No"/>
    <s v="Yes"/>
    <s v="No"/>
    <n v="0"/>
    <x v="0"/>
    <n v="58.2"/>
    <n v="1045.25"/>
    <x v="1"/>
    <x v="1"/>
    <n v="73"/>
    <n v="4033"/>
    <x v="20"/>
    <x v="1"/>
    <x v="0"/>
    <x v="0"/>
    <b v="0"/>
    <b v="0"/>
    <b v="1"/>
    <b v="0"/>
    <n v="55.0131578947368"/>
    <x v="26"/>
    <b v="0"/>
  </r>
  <r>
    <s v="7951-VRDVK"/>
    <x v="0"/>
    <s v="United States"/>
    <s v="California"/>
    <s v="Laguna Hills"/>
    <n v="92653"/>
    <s v="33.606899, -117.717854"/>
    <n v="33.606898999999999"/>
    <n v="-117.717854"/>
    <x v="1"/>
    <x v="0"/>
    <n v="0"/>
    <x v="0"/>
    <n v="36"/>
    <n v="1"/>
    <s v="No"/>
    <s v="Yes"/>
    <s v="Yes"/>
    <s v="Yes"/>
    <s v="Yes"/>
    <s v="Yes"/>
    <s v="Yes"/>
    <n v="0"/>
    <x v="1"/>
    <n v="85.85"/>
    <n v="3003.55"/>
    <x v="1"/>
    <x v="1"/>
    <n v="64"/>
    <n v="4898"/>
    <x v="20"/>
    <x v="1"/>
    <x v="0"/>
    <x v="0"/>
    <b v="0"/>
    <b v="0"/>
    <b v="0"/>
    <b v="0"/>
    <n v="83.431944444444397"/>
    <x v="42"/>
    <b v="1"/>
  </r>
  <r>
    <s v="4815-YOSUK"/>
    <x v="0"/>
    <s v="United States"/>
    <s v="California"/>
    <s v="Aliso Viejo"/>
    <n v="92656"/>
    <s v="33.571259, -117.731917"/>
    <n v="33.571258999999998"/>
    <n v="-117.731917"/>
    <x v="0"/>
    <x v="0"/>
    <n v="1"/>
    <x v="1"/>
    <n v="72"/>
    <n v="1"/>
    <s v="Yes"/>
    <s v="Yes"/>
    <s v="Yes"/>
    <s v="Yes"/>
    <s v="Yes"/>
    <s v="No"/>
    <s v="Yes"/>
    <n v="1"/>
    <x v="2"/>
    <n v="104.9"/>
    <n v="7537.5"/>
    <x v="1"/>
    <x v="1"/>
    <n v="35"/>
    <n v="4927"/>
    <x v="20"/>
    <x v="1"/>
    <x v="0"/>
    <x v="1"/>
    <b v="0"/>
    <b v="1"/>
    <b v="0"/>
    <b v="0"/>
    <n v="104.6875"/>
    <x v="3"/>
    <b v="1"/>
  </r>
  <r>
    <s v="0380-NEAVX"/>
    <x v="0"/>
    <s v="United States"/>
    <s v="California"/>
    <s v="Newport Beach"/>
    <n v="92660"/>
    <s v="33.634626, -117.874882"/>
    <n v="33.634625999999997"/>
    <n v="-117.874882"/>
    <x v="0"/>
    <x v="1"/>
    <n v="0"/>
    <x v="0"/>
    <n v="34"/>
    <n v="1"/>
    <s v="No"/>
    <s v="No"/>
    <s v="Yes"/>
    <s v="Yes"/>
    <s v="No"/>
    <s v="Yes"/>
    <s v="Yes"/>
    <n v="1"/>
    <x v="2"/>
    <n v="99.85"/>
    <n v="3343.15"/>
    <x v="1"/>
    <x v="1"/>
    <n v="71"/>
    <n v="5626"/>
    <x v="20"/>
    <x v="1"/>
    <x v="0"/>
    <x v="1"/>
    <b v="0"/>
    <b v="0"/>
    <b v="1"/>
    <b v="0"/>
    <n v="98.327941176470503"/>
    <x v="2"/>
    <b v="0"/>
  </r>
  <r>
    <s v="4365-MSDYN"/>
    <x v="0"/>
    <s v="United States"/>
    <s v="California"/>
    <s v="San Clemente"/>
    <n v="92672"/>
    <s v="33.429488, -117.609432"/>
    <n v="33.429487999999999"/>
    <n v="-117.609432"/>
    <x v="0"/>
    <x v="0"/>
    <n v="1"/>
    <x v="0"/>
    <n v="8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161.15"/>
    <x v="1"/>
    <x v="1"/>
    <n v="31"/>
    <n v="4909"/>
    <x v="20"/>
    <x v="0"/>
    <x v="0"/>
    <x v="0"/>
    <b v="1"/>
    <b v="0"/>
    <b v="0"/>
    <b v="0"/>
    <n v="20.143750000000001"/>
    <x v="41"/>
    <b v="0"/>
  </r>
  <r>
    <s v="7036-TYDEC"/>
    <x v="0"/>
    <s v="United States"/>
    <s v="California"/>
    <s v="San Clemente"/>
    <n v="92673"/>
    <s v="33.4725, -117.584273"/>
    <n v="33.472499999999997"/>
    <n v="-117.584273"/>
    <x v="1"/>
    <x v="0"/>
    <n v="0"/>
    <x v="0"/>
    <n v="69"/>
    <n v="1"/>
    <s v="Yes"/>
    <s v="No"/>
    <s v="No"/>
    <s v="Yes"/>
    <s v="Yes"/>
    <s v="Yes"/>
    <s v="Yes"/>
    <n v="0"/>
    <x v="2"/>
    <n v="104"/>
    <n v="7028.5"/>
    <x v="1"/>
    <x v="1"/>
    <n v="63"/>
    <n v="5902"/>
    <x v="20"/>
    <x v="0"/>
    <x v="1"/>
    <x v="1"/>
    <b v="0"/>
    <b v="0"/>
    <b v="1"/>
    <b v="0"/>
    <n v="101.86231884057899"/>
    <x v="4"/>
    <b v="0"/>
  </r>
  <r>
    <s v="5802-ADBRC"/>
    <x v="0"/>
    <s v="United States"/>
    <s v="California"/>
    <s v="San Juan Capistrano"/>
    <n v="92675"/>
    <s v="33.521447, -117.602555"/>
    <n v="33.521447000000002"/>
    <n v="-117.602555"/>
    <x v="1"/>
    <x v="0"/>
    <n v="1"/>
    <x v="0"/>
    <n v="50"/>
    <n v="1"/>
    <s v="Yes"/>
    <s v="Yes"/>
    <s v="No"/>
    <s v="Yes"/>
    <s v="No"/>
    <s v="Yes"/>
    <s v="Yes"/>
    <n v="1"/>
    <x v="2"/>
    <n v="104.4"/>
    <n v="5232.8999999999996"/>
    <x v="1"/>
    <x v="1"/>
    <n v="26"/>
    <n v="6100"/>
    <x v="20"/>
    <x v="1"/>
    <x v="0"/>
    <x v="1"/>
    <b v="0"/>
    <b v="0"/>
    <b v="0"/>
    <b v="1"/>
    <n v="104.65799999999901"/>
    <x v="3"/>
    <b v="1"/>
  </r>
  <r>
    <s v="8076-FEZKJ"/>
    <x v="0"/>
    <s v="United States"/>
    <s v="California"/>
    <s v="Silverado"/>
    <n v="92676"/>
    <s v="33.782346, -117.635263"/>
    <n v="33.782345999999997"/>
    <n v="-117.63526299999999"/>
    <x v="0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225.85"/>
    <x v="1"/>
    <x v="1"/>
    <n v="80"/>
    <n v="5039"/>
    <x v="20"/>
    <x v="1"/>
    <x v="0"/>
    <x v="0"/>
    <b v="1"/>
    <b v="0"/>
    <b v="0"/>
    <b v="1"/>
    <n v="22.585000000000001"/>
    <x v="41"/>
    <b v="0"/>
  </r>
  <r>
    <s v="5197-YPYBZ"/>
    <x v="0"/>
    <s v="United States"/>
    <s v="California"/>
    <s v="Laguna Niguel"/>
    <n v="92677"/>
    <s v="33.529047, -117.701175"/>
    <n v="33.529046999999998"/>
    <n v="-117.70117500000001"/>
    <x v="1"/>
    <x v="0"/>
    <n v="1"/>
    <x v="1"/>
    <n v="12"/>
    <n v="1"/>
    <s v="Yes"/>
    <s v="No internet service"/>
    <s v="No internet service"/>
    <s v="No internet service"/>
    <s v="No internet service"/>
    <s v="No internet service"/>
    <s v="No internet service"/>
    <n v="0"/>
    <x v="3"/>
    <n v="25.25"/>
    <n v="274.7"/>
    <x v="1"/>
    <x v="1"/>
    <n v="49"/>
    <n v="2646"/>
    <x v="20"/>
    <x v="0"/>
    <x v="1"/>
    <x v="0"/>
    <b v="1"/>
    <b v="1"/>
    <b v="0"/>
    <b v="0"/>
    <n v="22.891666666666602"/>
    <x v="74"/>
    <b v="0"/>
  </r>
  <r>
    <s v="4312-GVYNH"/>
    <x v="0"/>
    <s v="United States"/>
    <s v="California"/>
    <s v="Westminster"/>
    <n v="92683"/>
    <s v="33.752591, -117.993661"/>
    <n v="33.752591000000002"/>
    <n v="-117.993661"/>
    <x v="1"/>
    <x v="0"/>
    <n v="1"/>
    <x v="0"/>
    <n v="70"/>
    <n v="0"/>
    <s v="No phone service"/>
    <s v="Yes"/>
    <s v="No"/>
    <s v="Yes"/>
    <s v="Yes"/>
    <s v="No"/>
    <s v="Yes"/>
    <n v="1"/>
    <x v="0"/>
    <n v="49.85"/>
    <n v="3370.2"/>
    <x v="1"/>
    <x v="1"/>
    <n v="26"/>
    <n v="5460"/>
    <x v="20"/>
    <x v="0"/>
    <x v="1"/>
    <x v="0"/>
    <b v="0"/>
    <b v="0"/>
    <b v="0"/>
    <b v="0"/>
    <n v="48.145714285714199"/>
    <x v="58"/>
    <b v="0"/>
  </r>
  <r>
    <s v="8495-LJDFO"/>
    <x v="0"/>
    <s v="United States"/>
    <s v="California"/>
    <s v="Rancho Santa Margarita"/>
    <n v="92688"/>
    <s v="33.624654, -117.611733"/>
    <n v="33.624654"/>
    <n v="-117.611733"/>
    <x v="1"/>
    <x v="1"/>
    <n v="0"/>
    <x v="0"/>
    <n v="64"/>
    <n v="1"/>
    <s v="Yes"/>
    <s v="Yes"/>
    <s v="No"/>
    <s v="Yes"/>
    <s v="Yes"/>
    <s v="Yes"/>
    <s v="Yes"/>
    <n v="1"/>
    <x v="2"/>
    <n v="108.95"/>
    <n v="7111.3"/>
    <x v="1"/>
    <x v="1"/>
    <n v="26"/>
    <n v="5780"/>
    <x v="20"/>
    <x v="0"/>
    <x v="0"/>
    <x v="1"/>
    <b v="0"/>
    <b v="0"/>
    <b v="0"/>
    <b v="0"/>
    <n v="111.1140625"/>
    <x v="65"/>
    <b v="1"/>
  </r>
  <r>
    <s v="0839-JTCUD"/>
    <x v="0"/>
    <s v="United States"/>
    <s v="California"/>
    <s v="Mission Viejo"/>
    <n v="92691"/>
    <s v="33.611945, -117.665867"/>
    <n v="33.611944999999999"/>
    <n v="-117.66586700000001"/>
    <x v="1"/>
    <x v="0"/>
    <n v="1"/>
    <x v="0"/>
    <n v="66"/>
    <n v="1"/>
    <s v="Yes"/>
    <s v="Yes"/>
    <s v="Yes"/>
    <s v="Yes"/>
    <s v="Yes"/>
    <s v="Yes"/>
    <s v="Yes"/>
    <n v="0"/>
    <x v="2"/>
    <n v="89.9"/>
    <n v="5958.85"/>
    <x v="1"/>
    <x v="1"/>
    <n v="20"/>
    <n v="4082"/>
    <x v="20"/>
    <x v="0"/>
    <x v="1"/>
    <x v="0"/>
    <b v="0"/>
    <b v="1"/>
    <b v="0"/>
    <b v="0"/>
    <n v="90.285606060606"/>
    <x v="54"/>
    <b v="1"/>
  </r>
  <r>
    <s v="5494-WOZRZ"/>
    <x v="0"/>
    <s v="United States"/>
    <s v="California"/>
    <s v="Mission Viejo"/>
    <n v="92692"/>
    <s v="33.60693, -117.644253"/>
    <n v="33.606929999999998"/>
    <n v="-117.64425300000001"/>
    <x v="1"/>
    <x v="0"/>
    <n v="1"/>
    <x v="0"/>
    <n v="71"/>
    <n v="1"/>
    <s v="No"/>
    <s v="Yes"/>
    <s v="No"/>
    <s v="Yes"/>
    <s v="Yes"/>
    <s v="Yes"/>
    <s v="Yes"/>
    <n v="1"/>
    <x v="1"/>
    <n v="82"/>
    <n v="5999.85"/>
    <x v="1"/>
    <x v="1"/>
    <n v="72"/>
    <n v="5770"/>
    <x v="20"/>
    <x v="0"/>
    <x v="1"/>
    <x v="0"/>
    <b v="0"/>
    <b v="1"/>
    <b v="0"/>
    <b v="0"/>
    <n v="84.504929577464793"/>
    <x v="46"/>
    <b v="1"/>
  </r>
  <r>
    <s v="1302-UHBDD"/>
    <x v="0"/>
    <s v="United States"/>
    <s v="California"/>
    <s v="Ladera Ranch"/>
    <n v="92694"/>
    <s v="33.569186, -117.640055"/>
    <n v="33.569186000000002"/>
    <n v="-117.640055"/>
    <x v="0"/>
    <x v="1"/>
    <n v="0"/>
    <x v="0"/>
    <n v="20"/>
    <n v="1"/>
    <s v="No"/>
    <s v="No"/>
    <s v="No"/>
    <s v="No"/>
    <s v="No"/>
    <s v="Yes"/>
    <s v="Yes"/>
    <n v="0"/>
    <x v="2"/>
    <n v="89.95"/>
    <n v="1648.45"/>
    <x v="1"/>
    <x v="1"/>
    <n v="33"/>
    <n v="4812"/>
    <x v="20"/>
    <x v="0"/>
    <x v="0"/>
    <x v="1"/>
    <b v="0"/>
    <b v="0"/>
    <b v="1"/>
    <b v="0"/>
    <n v="82.422499999999999"/>
    <x v="54"/>
    <b v="0"/>
  </r>
  <r>
    <s v="2234-EOFPT"/>
    <x v="0"/>
    <s v="United States"/>
    <s v="California"/>
    <s v="Santa Ana"/>
    <n v="92701"/>
    <s v="33.748478, -117.858918"/>
    <n v="33.748477999999999"/>
    <n v="-117.858918"/>
    <x v="0"/>
    <x v="0"/>
    <n v="1"/>
    <x v="0"/>
    <n v="72"/>
    <n v="1"/>
    <s v="No"/>
    <s v="Yes"/>
    <s v="Yes"/>
    <s v="No"/>
    <s v="Yes"/>
    <s v="Yes"/>
    <s v="Yes"/>
    <n v="1"/>
    <x v="1"/>
    <n v="79.349999999999994"/>
    <n v="5753.25"/>
    <x v="1"/>
    <x v="1"/>
    <n v="55"/>
    <n v="4278"/>
    <x v="20"/>
    <x v="0"/>
    <x v="1"/>
    <x v="0"/>
    <b v="0"/>
    <b v="0"/>
    <b v="0"/>
    <b v="0"/>
    <n v="79.90625"/>
    <x v="16"/>
    <b v="1"/>
  </r>
  <r>
    <s v="8619-IJNDK"/>
    <x v="0"/>
    <s v="United States"/>
    <s v="California"/>
    <s v="Santa Ana"/>
    <n v="92703"/>
    <s v="33.748635, -117.906125"/>
    <n v="33.748635"/>
    <n v="-117.906125"/>
    <x v="1"/>
    <x v="0"/>
    <n v="1"/>
    <x v="0"/>
    <n v="71"/>
    <n v="1"/>
    <s v="No"/>
    <s v="Yes"/>
    <s v="Yes"/>
    <s v="Yes"/>
    <s v="Yes"/>
    <s v="No"/>
    <s v="No"/>
    <n v="0"/>
    <x v="0"/>
    <n v="64.05"/>
    <n v="4492.8999999999996"/>
    <x v="1"/>
    <x v="1"/>
    <n v="71"/>
    <n v="4374"/>
    <x v="20"/>
    <x v="0"/>
    <x v="1"/>
    <x v="0"/>
    <b v="0"/>
    <b v="1"/>
    <b v="0"/>
    <b v="0"/>
    <n v="63.280281690140797"/>
    <x v="9"/>
    <b v="1"/>
  </r>
  <r>
    <s v="8378-LKJAF"/>
    <x v="0"/>
    <s v="United States"/>
    <s v="California"/>
    <s v="Santa Ana"/>
    <n v="92704"/>
    <s v="33.719869, -117.907063"/>
    <n v="33.719869000000003"/>
    <n v="-117.90706299999999"/>
    <x v="0"/>
    <x v="0"/>
    <n v="1"/>
    <x v="1"/>
    <n v="38"/>
    <n v="1"/>
    <s v="Yes"/>
    <s v="No"/>
    <s v="No"/>
    <s v="Yes"/>
    <s v="No"/>
    <s v="Yes"/>
    <s v="Yes"/>
    <n v="1"/>
    <x v="2"/>
    <n v="101.15"/>
    <n v="3956.7"/>
    <x v="1"/>
    <x v="1"/>
    <n v="34"/>
    <n v="3738"/>
    <x v="20"/>
    <x v="0"/>
    <x v="0"/>
    <x v="1"/>
    <b v="0"/>
    <b v="1"/>
    <b v="0"/>
    <b v="0"/>
    <n v="104.12368421052599"/>
    <x v="48"/>
    <b v="0"/>
  </r>
  <r>
    <s v="1153-GNOLC"/>
    <x v="0"/>
    <s v="United States"/>
    <s v="California"/>
    <s v="Santa Ana"/>
    <n v="92707"/>
    <s v="33.714829, -117.872941"/>
    <n v="33.714829000000002"/>
    <n v="-117.872941"/>
    <x v="0"/>
    <x v="0"/>
    <n v="0"/>
    <x v="0"/>
    <n v="33"/>
    <n v="0"/>
    <s v="No phone service"/>
    <s v="No"/>
    <s v="Yes"/>
    <s v="No"/>
    <s v="No"/>
    <s v="Yes"/>
    <s v="No"/>
    <n v="1"/>
    <x v="0"/>
    <n v="39.1"/>
    <n v="1309"/>
    <x v="1"/>
    <x v="1"/>
    <n v="40"/>
    <n v="2855"/>
    <x v="20"/>
    <x v="1"/>
    <x v="0"/>
    <x v="0"/>
    <b v="0"/>
    <b v="0"/>
    <b v="1"/>
    <b v="0"/>
    <n v="39.6666666666666"/>
    <x v="6"/>
    <b v="0"/>
  </r>
  <r>
    <s v="3298-QEICA"/>
    <x v="0"/>
    <s v="United States"/>
    <s v="California"/>
    <s v="Fountain Valley"/>
    <n v="92708"/>
    <s v="33.712036, -117.950113"/>
    <n v="33.712035999999998"/>
    <n v="-117.950113"/>
    <x v="1"/>
    <x v="0"/>
    <n v="1"/>
    <x v="0"/>
    <n v="23"/>
    <n v="0"/>
    <s v="No phone service"/>
    <s v="Yes"/>
    <s v="No"/>
    <s v="No"/>
    <s v="Yes"/>
    <s v="No"/>
    <s v="No"/>
    <n v="0"/>
    <x v="3"/>
    <n v="34.6"/>
    <n v="813.45"/>
    <x v="1"/>
    <x v="1"/>
    <n v="73"/>
    <n v="4445"/>
    <x v="20"/>
    <x v="0"/>
    <x v="1"/>
    <x v="0"/>
    <b v="0"/>
    <b v="0"/>
    <b v="0"/>
    <b v="1"/>
    <n v="35.367391304347798"/>
    <x v="59"/>
    <b v="0"/>
  </r>
  <r>
    <s v="0788-DXBFY"/>
    <x v="0"/>
    <s v="United States"/>
    <s v="California"/>
    <s v="Tustin"/>
    <n v="92780"/>
    <s v="33.735802, -117.818805"/>
    <n v="33.735802"/>
    <n v="-117.818805"/>
    <x v="0"/>
    <x v="0"/>
    <n v="1"/>
    <x v="0"/>
    <n v="58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1108.8"/>
    <x v="1"/>
    <x v="1"/>
    <n v="72"/>
    <n v="4801"/>
    <x v="20"/>
    <x v="1"/>
    <x v="0"/>
    <x v="0"/>
    <b v="1"/>
    <b v="0"/>
    <b v="1"/>
    <b v="0"/>
    <n v="19.1172413793103"/>
    <x v="41"/>
    <b v="0"/>
  </r>
  <r>
    <s v="3597-YASZG"/>
    <x v="0"/>
    <s v="United States"/>
    <s v="California"/>
    <s v="Tustin"/>
    <n v="92782"/>
    <s v="33.738543, -117.785046"/>
    <n v="33.738543"/>
    <n v="-117.78504599999999"/>
    <x v="1"/>
    <x v="1"/>
    <n v="1"/>
    <x v="0"/>
    <n v="70"/>
    <n v="1"/>
    <s v="Yes"/>
    <s v="No"/>
    <s v="Yes"/>
    <s v="No"/>
    <s v="Yes"/>
    <s v="Yes"/>
    <s v="Yes"/>
    <n v="1"/>
    <x v="2"/>
    <n v="104.45"/>
    <n v="7349.35"/>
    <x v="1"/>
    <x v="1"/>
    <n v="27"/>
    <n v="5004"/>
    <x v="20"/>
    <x v="0"/>
    <x v="1"/>
    <x v="1"/>
    <b v="0"/>
    <b v="0"/>
    <b v="0"/>
    <b v="0"/>
    <n v="104.99071428571401"/>
    <x v="3"/>
    <b v="0"/>
  </r>
  <r>
    <s v="3496-LFSZU"/>
    <x v="0"/>
    <s v="United States"/>
    <s v="California"/>
    <s v="Anaheim"/>
    <n v="92801"/>
    <s v="33.844983, -117.952151"/>
    <n v="33.844982999999999"/>
    <n v="-117.952151"/>
    <x v="0"/>
    <x v="0"/>
    <n v="1"/>
    <x v="0"/>
    <n v="4"/>
    <n v="1"/>
    <s v="No"/>
    <s v="No"/>
    <s v="No"/>
    <s v="No"/>
    <s v="No"/>
    <s v="No"/>
    <s v="No"/>
    <n v="0"/>
    <x v="1"/>
    <n v="70.5"/>
    <n v="294.2"/>
    <x v="1"/>
    <x v="1"/>
    <n v="68"/>
    <n v="2896"/>
    <x v="20"/>
    <x v="0"/>
    <x v="0"/>
    <x v="1"/>
    <b v="0"/>
    <b v="0"/>
    <b v="1"/>
    <b v="0"/>
    <n v="73.55"/>
    <x v="1"/>
    <b v="0"/>
  </r>
  <r>
    <s v="5242-UOWHD"/>
    <x v="0"/>
    <s v="United States"/>
    <s v="California"/>
    <s v="Anaheim"/>
    <n v="92802"/>
    <s v="33.807864, -117.923782"/>
    <n v="33.807864000000002"/>
    <n v="-117.923782"/>
    <x v="0"/>
    <x v="0"/>
    <n v="1"/>
    <x v="1"/>
    <n v="45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929.2"/>
    <x v="1"/>
    <x v="1"/>
    <n v="62"/>
    <n v="4210"/>
    <x v="20"/>
    <x v="0"/>
    <x v="1"/>
    <x v="0"/>
    <b v="1"/>
    <b v="0"/>
    <b v="0"/>
    <b v="1"/>
    <n v="20.648888888888798"/>
    <x v="7"/>
    <b v="0"/>
  </r>
  <r>
    <s v="6479-SZPLM"/>
    <x v="0"/>
    <s v="United States"/>
    <s v="California"/>
    <s v="Anaheim"/>
    <n v="92805"/>
    <s v="33.830209, -117.906099"/>
    <n v="33.830209000000004"/>
    <n v="-117.906099"/>
    <x v="0"/>
    <x v="0"/>
    <n v="1"/>
    <x v="1"/>
    <n v="36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754.5"/>
    <x v="1"/>
    <x v="1"/>
    <n v="39"/>
    <n v="5745"/>
    <x v="20"/>
    <x v="0"/>
    <x v="1"/>
    <x v="0"/>
    <b v="1"/>
    <b v="1"/>
    <b v="0"/>
    <b v="0"/>
    <n v="20.9583333333333"/>
    <x v="41"/>
    <b v="0"/>
  </r>
  <r>
    <s v="8097-VBQTZ"/>
    <x v="0"/>
    <s v="United States"/>
    <s v="California"/>
    <s v="Anaheim"/>
    <n v="92806"/>
    <s v="33.83796, -117.870494"/>
    <n v="33.837960000000002"/>
    <n v="-117.87049399999999"/>
    <x v="0"/>
    <x v="0"/>
    <n v="0"/>
    <x v="0"/>
    <n v="54"/>
    <n v="1"/>
    <s v="No"/>
    <s v="Yes"/>
    <s v="Yes"/>
    <s v="No"/>
    <s v="Yes"/>
    <s v="Yes"/>
    <s v="No"/>
    <n v="1"/>
    <x v="0"/>
    <n v="69.900000000000006"/>
    <n v="3883.3"/>
    <x v="1"/>
    <x v="1"/>
    <n v="65"/>
    <n v="6092"/>
    <x v="20"/>
    <x v="0"/>
    <x v="0"/>
    <x v="0"/>
    <b v="0"/>
    <b v="0"/>
    <b v="0"/>
    <b v="1"/>
    <n v="71.912962962962894"/>
    <x v="10"/>
    <b v="1"/>
  </r>
  <r>
    <s v="4500-HKANN"/>
    <x v="0"/>
    <s v="United States"/>
    <s v="California"/>
    <s v="Anaheim"/>
    <n v="92807"/>
    <s v="33.848733, -117.788357"/>
    <n v="33.848733000000003"/>
    <n v="-117.788357"/>
    <x v="0"/>
    <x v="0"/>
    <n v="1"/>
    <x v="0"/>
    <n v="23"/>
    <n v="1"/>
    <s v="Yes"/>
    <s v="No"/>
    <s v="Yes"/>
    <s v="No"/>
    <s v="Yes"/>
    <s v="No"/>
    <s v="No"/>
    <n v="0"/>
    <x v="0"/>
    <n v="59.7"/>
    <n v="1414.2"/>
    <x v="1"/>
    <x v="1"/>
    <n v="49"/>
    <n v="3464"/>
    <x v="20"/>
    <x v="0"/>
    <x v="1"/>
    <x v="0"/>
    <b v="0"/>
    <b v="0"/>
    <b v="0"/>
    <b v="1"/>
    <n v="61.486956521739103"/>
    <x v="77"/>
    <b v="0"/>
  </r>
  <r>
    <s v="9917-KWRBE"/>
    <x v="0"/>
    <s v="United States"/>
    <s v="California"/>
    <s v="Anaheim"/>
    <n v="92808"/>
    <s v="33.850452, -117.726668"/>
    <n v="33.850451999999997"/>
    <n v="-117.726668"/>
    <x v="1"/>
    <x v="0"/>
    <n v="1"/>
    <x v="0"/>
    <n v="41"/>
    <n v="1"/>
    <s v="Yes"/>
    <s v="Yes"/>
    <s v="Yes"/>
    <s v="Yes"/>
    <s v="No"/>
    <s v="Yes"/>
    <s v="No"/>
    <n v="1"/>
    <x v="1"/>
    <n v="78.349999999999994"/>
    <n v="3211.2"/>
    <x v="1"/>
    <x v="1"/>
    <n v="44"/>
    <n v="2894"/>
    <x v="20"/>
    <x v="1"/>
    <x v="0"/>
    <x v="0"/>
    <b v="0"/>
    <b v="1"/>
    <b v="0"/>
    <b v="0"/>
    <n v="78.321951219512101"/>
    <x v="18"/>
    <b v="1"/>
  </r>
  <r>
    <s v="3420-ZDBMA"/>
    <x v="0"/>
    <s v="United States"/>
    <s v="California"/>
    <s v="Brea"/>
    <n v="92821"/>
    <s v="33.930199, -117.862898"/>
    <n v="33.930199000000002"/>
    <n v="-117.862898"/>
    <x v="0"/>
    <x v="1"/>
    <n v="0"/>
    <x v="0"/>
    <n v="5"/>
    <n v="1"/>
    <s v="No"/>
    <s v="No"/>
    <s v="No"/>
    <s v="No"/>
    <s v="No"/>
    <s v="No"/>
    <s v="No"/>
    <n v="1"/>
    <x v="1"/>
    <n v="71.45"/>
    <n v="371.6"/>
    <x v="1"/>
    <x v="1"/>
    <n v="36"/>
    <n v="5171"/>
    <x v="20"/>
    <x v="0"/>
    <x v="0"/>
    <x v="1"/>
    <b v="0"/>
    <b v="0"/>
    <b v="0"/>
    <b v="1"/>
    <n v="74.319999999999993"/>
    <x v="29"/>
    <b v="0"/>
  </r>
  <r>
    <s v="2212-LYASK"/>
    <x v="0"/>
    <s v="United States"/>
    <s v="California"/>
    <s v="Brea"/>
    <n v="92823"/>
    <s v="33.924143, -117.79387"/>
    <n v="33.924143000000001"/>
    <n v="-117.79387"/>
    <x v="0"/>
    <x v="0"/>
    <n v="1"/>
    <x v="0"/>
    <n v="27"/>
    <n v="0"/>
    <s v="No phone service"/>
    <s v="No"/>
    <s v="Yes"/>
    <s v="Yes"/>
    <s v="No"/>
    <s v="No"/>
    <s v="Yes"/>
    <n v="1"/>
    <x v="0"/>
    <n v="45.85"/>
    <n v="1246.4000000000001"/>
    <x v="1"/>
    <x v="1"/>
    <n v="49"/>
    <n v="2068"/>
    <x v="20"/>
    <x v="1"/>
    <x v="0"/>
    <x v="0"/>
    <b v="0"/>
    <b v="1"/>
    <b v="0"/>
    <b v="0"/>
    <n v="46.162962962962901"/>
    <x v="30"/>
    <b v="0"/>
  </r>
  <r>
    <s v="1393-IMKZG"/>
    <x v="0"/>
    <s v="United States"/>
    <s v="California"/>
    <s v="Fullerton"/>
    <n v="92831"/>
    <s v="33.879983, -117.895482"/>
    <n v="33.879983000000003"/>
    <n v="-117.895482"/>
    <x v="1"/>
    <x v="0"/>
    <n v="0"/>
    <x v="0"/>
    <n v="1"/>
    <n v="1"/>
    <s v="No"/>
    <s v="No"/>
    <s v="No"/>
    <s v="No"/>
    <s v="Yes"/>
    <s v="Yes"/>
    <s v="Yes"/>
    <n v="1"/>
    <x v="2"/>
    <n v="95.85"/>
    <n v="95.85"/>
    <x v="1"/>
    <x v="1"/>
    <n v="23"/>
    <n v="3270"/>
    <x v="20"/>
    <x v="0"/>
    <x v="0"/>
    <x v="1"/>
    <b v="0"/>
    <b v="0"/>
    <b v="1"/>
    <b v="0"/>
    <n v="95.85"/>
    <x v="14"/>
    <b v="0"/>
  </r>
  <r>
    <s v="8069-RHUXK"/>
    <x v="0"/>
    <s v="United States"/>
    <s v="California"/>
    <s v="Fullerton"/>
    <n v="92832"/>
    <s v="33.868316, -117.929029"/>
    <n v="33.868316"/>
    <n v="-117.929029"/>
    <x v="1"/>
    <x v="0"/>
    <n v="1"/>
    <x v="0"/>
    <n v="67"/>
    <n v="0"/>
    <s v="No phone service"/>
    <s v="Yes"/>
    <s v="No"/>
    <s v="No"/>
    <s v="Yes"/>
    <s v="No"/>
    <s v="No"/>
    <n v="0"/>
    <x v="0"/>
    <n v="35.700000000000003"/>
    <n v="2545.6999999999998"/>
    <x v="1"/>
    <x v="1"/>
    <n v="25"/>
    <n v="5655"/>
    <x v="20"/>
    <x v="0"/>
    <x v="1"/>
    <x v="0"/>
    <b v="0"/>
    <b v="1"/>
    <b v="0"/>
    <b v="0"/>
    <n v="37.995522388059698"/>
    <x v="27"/>
    <b v="0"/>
  </r>
  <r>
    <s v="3398-GCPMU"/>
    <x v="0"/>
    <s v="United States"/>
    <s v="California"/>
    <s v="Fullerton"/>
    <n v="92833"/>
    <s v="33.877639, -117.961212"/>
    <n v="33.877639000000002"/>
    <n v="-117.961212"/>
    <x v="1"/>
    <x v="1"/>
    <n v="1"/>
    <x v="0"/>
    <n v="72"/>
    <n v="1"/>
    <s v="Yes"/>
    <s v="Yes"/>
    <s v="Yes"/>
    <s v="Yes"/>
    <s v="Yes"/>
    <s v="Yes"/>
    <s v="Yes"/>
    <n v="1"/>
    <x v="1"/>
    <n v="89.55"/>
    <n v="6448.85"/>
    <x v="1"/>
    <x v="1"/>
    <n v="25"/>
    <n v="4993"/>
    <x v="20"/>
    <x v="0"/>
    <x v="1"/>
    <x v="0"/>
    <b v="0"/>
    <b v="1"/>
    <b v="0"/>
    <b v="0"/>
    <n v="89.567361111111097"/>
    <x v="54"/>
    <b v="1"/>
  </r>
  <r>
    <s v="2908-WGAXL"/>
    <x v="0"/>
    <s v="United States"/>
    <s v="California"/>
    <s v="Fullerton"/>
    <n v="92835"/>
    <s v="33.902211, -117.914922"/>
    <n v="33.902211000000001"/>
    <n v="-117.914922"/>
    <x v="1"/>
    <x v="0"/>
    <n v="1"/>
    <x v="1"/>
    <n v="56"/>
    <n v="1"/>
    <s v="Yes"/>
    <s v="No internet service"/>
    <s v="No internet service"/>
    <s v="No internet service"/>
    <s v="No internet service"/>
    <s v="No internet service"/>
    <s v="No internet service"/>
    <n v="1"/>
    <x v="3"/>
    <n v="24.95"/>
    <n v="1468.9"/>
    <x v="1"/>
    <x v="1"/>
    <n v="76"/>
    <n v="5243"/>
    <x v="20"/>
    <x v="0"/>
    <x v="1"/>
    <x v="0"/>
    <b v="1"/>
    <b v="1"/>
    <b v="0"/>
    <b v="0"/>
    <n v="26.230357142857098"/>
    <x v="34"/>
    <b v="0"/>
  </r>
  <r>
    <s v="3378-AJRAO"/>
    <x v="0"/>
    <s v="United States"/>
    <s v="California"/>
    <s v="Garden Grove"/>
    <n v="92840"/>
    <s v="33.787165, -117.931889"/>
    <n v="33.787165000000002"/>
    <n v="-117.931889"/>
    <x v="0"/>
    <x v="0"/>
    <n v="1"/>
    <x v="0"/>
    <n v="44"/>
    <n v="1"/>
    <s v="Yes"/>
    <s v="No internet service"/>
    <s v="No internet service"/>
    <s v="No internet service"/>
    <s v="No internet service"/>
    <s v="No internet service"/>
    <s v="No internet service"/>
    <n v="0"/>
    <x v="3"/>
    <n v="24.85"/>
    <n v="1013.6"/>
    <x v="1"/>
    <x v="1"/>
    <n v="58"/>
    <n v="5331"/>
    <x v="20"/>
    <x v="1"/>
    <x v="0"/>
    <x v="0"/>
    <b v="1"/>
    <b v="0"/>
    <b v="1"/>
    <b v="0"/>
    <n v="23.0363636363636"/>
    <x v="34"/>
    <b v="0"/>
  </r>
  <r>
    <s v="1013-QCWAM"/>
    <x v="0"/>
    <s v="United States"/>
    <s v="California"/>
    <s v="Garden Grove"/>
    <n v="92841"/>
    <s v="33.786738, -117.982564"/>
    <n v="33.786738"/>
    <n v="-117.982564"/>
    <x v="1"/>
    <x v="1"/>
    <n v="1"/>
    <x v="0"/>
    <n v="66"/>
    <n v="1"/>
    <s v="Yes"/>
    <s v="No"/>
    <s v="Yes"/>
    <s v="No"/>
    <s v="No"/>
    <s v="Yes"/>
    <s v="Yes"/>
    <n v="1"/>
    <x v="2"/>
    <n v="100.8"/>
    <n v="6690.75"/>
    <x v="1"/>
    <x v="1"/>
    <n v="32"/>
    <n v="5469"/>
    <x v="20"/>
    <x v="0"/>
    <x v="0"/>
    <x v="1"/>
    <b v="0"/>
    <b v="0"/>
    <b v="1"/>
    <b v="0"/>
    <n v="101.375"/>
    <x v="24"/>
    <b v="0"/>
  </r>
  <r>
    <s v="6050-FFXES"/>
    <x v="0"/>
    <s v="United States"/>
    <s v="California"/>
    <s v="Garden Grove"/>
    <n v="92844"/>
    <s v="33.766476, -117.969795"/>
    <n v="33.766475999999997"/>
    <n v="-117.969795"/>
    <x v="1"/>
    <x v="0"/>
    <n v="1"/>
    <x v="0"/>
    <n v="69"/>
    <n v="1"/>
    <s v="Yes"/>
    <s v="No"/>
    <s v="No"/>
    <s v="Yes"/>
    <s v="Yes"/>
    <s v="Yes"/>
    <s v="Yes"/>
    <n v="0"/>
    <x v="2"/>
    <n v="105.35"/>
    <n v="7240.65"/>
    <x v="1"/>
    <x v="1"/>
    <n v="34"/>
    <n v="5268"/>
    <x v="20"/>
    <x v="0"/>
    <x v="1"/>
    <x v="1"/>
    <b v="0"/>
    <b v="0"/>
    <b v="0"/>
    <b v="0"/>
    <n v="104.93695652173901"/>
    <x v="43"/>
    <b v="0"/>
  </r>
  <r>
    <s v="0362-RAOQO"/>
    <x v="0"/>
    <s v="United States"/>
    <s v="California"/>
    <s v="Norco"/>
    <n v="92860"/>
    <s v="33.925833, -117.559639"/>
    <n v="33.925832999999997"/>
    <n v="-117.559639"/>
    <x v="1"/>
    <x v="0"/>
    <n v="0"/>
    <x v="0"/>
    <n v="40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830.25"/>
    <x v="1"/>
    <x v="1"/>
    <n v="75"/>
    <n v="3878"/>
    <x v="20"/>
    <x v="0"/>
    <x v="1"/>
    <x v="0"/>
    <b v="1"/>
    <b v="1"/>
    <b v="0"/>
    <b v="0"/>
    <n v="20.756250000000001"/>
    <x v="41"/>
    <b v="0"/>
  </r>
  <r>
    <s v="9554-DFKIC"/>
    <x v="0"/>
    <s v="United States"/>
    <s v="California"/>
    <s v="Villa Park"/>
    <n v="92861"/>
    <s v="33.817473, -117.810462"/>
    <n v="33.817473"/>
    <n v="-117.810462"/>
    <x v="0"/>
    <x v="0"/>
    <n v="1"/>
    <x v="1"/>
    <n v="30"/>
    <n v="1"/>
    <s v="Yes"/>
    <s v="Yes"/>
    <s v="No"/>
    <s v="No"/>
    <s v="No"/>
    <s v="No"/>
    <s v="No"/>
    <n v="1"/>
    <x v="0"/>
    <n v="54.45"/>
    <n v="1588.7"/>
    <x v="1"/>
    <x v="1"/>
    <n v="38"/>
    <n v="2613"/>
    <x v="20"/>
    <x v="0"/>
    <x v="0"/>
    <x v="0"/>
    <b v="0"/>
    <b v="0"/>
    <b v="0"/>
    <b v="0"/>
    <n v="52.956666666666599"/>
    <x v="37"/>
    <b v="1"/>
  </r>
  <r>
    <s v="5527-ACHSO"/>
    <x v="0"/>
    <s v="United States"/>
    <s v="California"/>
    <s v="Orange"/>
    <n v="92865"/>
    <s v="33.828779, -117.848299"/>
    <n v="33.828778999999997"/>
    <n v="-117.848299"/>
    <x v="1"/>
    <x v="0"/>
    <n v="0"/>
    <x v="0"/>
    <n v="11"/>
    <n v="1"/>
    <s v="No"/>
    <s v="No"/>
    <s v="No"/>
    <s v="No"/>
    <s v="Yes"/>
    <s v="Yes"/>
    <s v="Yes"/>
    <n v="0"/>
    <x v="1"/>
    <n v="70.5"/>
    <n v="829.3"/>
    <x v="1"/>
    <x v="1"/>
    <n v="75"/>
    <n v="5541"/>
    <x v="20"/>
    <x v="0"/>
    <x v="0"/>
    <x v="0"/>
    <b v="0"/>
    <b v="0"/>
    <b v="0"/>
    <b v="1"/>
    <n v="75.390909090909005"/>
    <x v="1"/>
    <b v="0"/>
  </r>
  <r>
    <s v="0829-DDVLK"/>
    <x v="0"/>
    <s v="United States"/>
    <s v="California"/>
    <s v="Orange"/>
    <n v="92866"/>
    <s v="33.784597, -117.844535"/>
    <n v="33.784596999999998"/>
    <n v="-117.84453499999999"/>
    <x v="1"/>
    <x v="0"/>
    <n v="0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302.45"/>
    <x v="1"/>
    <x v="1"/>
    <n v="71"/>
    <n v="4359"/>
    <x v="20"/>
    <x v="1"/>
    <x v="0"/>
    <x v="0"/>
    <b v="1"/>
    <b v="1"/>
    <b v="0"/>
    <b v="0"/>
    <n v="20.163333333333298"/>
    <x v="7"/>
    <b v="0"/>
  </r>
  <r>
    <s v="1399-UBQIU"/>
    <x v="0"/>
    <s v="United States"/>
    <s v="California"/>
    <s v="Orange"/>
    <n v="92867"/>
    <s v="33.81859, -117.821288"/>
    <n v="33.81859"/>
    <n v="-117.821288"/>
    <x v="0"/>
    <x v="0"/>
    <n v="0"/>
    <x v="0"/>
    <n v="11"/>
    <n v="1"/>
    <s v="No"/>
    <s v="No"/>
    <s v="No"/>
    <s v="Yes"/>
    <s v="No"/>
    <s v="Yes"/>
    <s v="Yes"/>
    <n v="1"/>
    <x v="0"/>
    <n v="69.349999999999994"/>
    <n v="712.25"/>
    <x v="1"/>
    <x v="1"/>
    <n v="47"/>
    <n v="2288"/>
    <x v="20"/>
    <x v="0"/>
    <x v="0"/>
    <x v="0"/>
    <b v="0"/>
    <b v="0"/>
    <b v="1"/>
    <b v="0"/>
    <n v="64.75"/>
    <x v="10"/>
    <b v="0"/>
  </r>
  <r>
    <s v="1813-JLKWR"/>
    <x v="0"/>
    <s v="United States"/>
    <s v="California"/>
    <s v="Orange"/>
    <n v="92868"/>
    <s v="33.787796, -117.875928"/>
    <n v="33.787796"/>
    <n v="-117.875928"/>
    <x v="1"/>
    <x v="0"/>
    <n v="1"/>
    <x v="0"/>
    <n v="64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1336.65"/>
    <x v="1"/>
    <x v="1"/>
    <n v="31"/>
    <n v="5384"/>
    <x v="20"/>
    <x v="1"/>
    <x v="0"/>
    <x v="0"/>
    <b v="1"/>
    <b v="0"/>
    <b v="0"/>
    <b v="0"/>
    <n v="20.885156250000001"/>
    <x v="41"/>
    <b v="0"/>
  </r>
  <r>
    <s v="0336-PIKEI"/>
    <x v="0"/>
    <s v="United States"/>
    <s v="California"/>
    <s v="Orange"/>
    <n v="92869"/>
    <s v="33.792791, -117.789749"/>
    <n v="33.792791000000001"/>
    <n v="-117.789749"/>
    <x v="0"/>
    <x v="1"/>
    <n v="1"/>
    <x v="0"/>
    <n v="72"/>
    <n v="1"/>
    <s v="No"/>
    <s v="Yes"/>
    <s v="Yes"/>
    <s v="Yes"/>
    <s v="Yes"/>
    <s v="Yes"/>
    <s v="No"/>
    <n v="0"/>
    <x v="1"/>
    <n v="74.400000000000006"/>
    <n v="5360.75"/>
    <x v="1"/>
    <x v="1"/>
    <n v="58"/>
    <n v="5590"/>
    <x v="20"/>
    <x v="0"/>
    <x v="1"/>
    <x v="0"/>
    <b v="0"/>
    <b v="0"/>
    <b v="0"/>
    <b v="0"/>
    <n v="74.4548611111111"/>
    <x v="25"/>
    <b v="1"/>
  </r>
  <r>
    <s v="7322-OCWHC"/>
    <x v="0"/>
    <s v="United States"/>
    <s v="California"/>
    <s v="Placentia"/>
    <n v="92870"/>
    <s v="33.881158, -117.854783"/>
    <n v="33.881157999999999"/>
    <n v="-117.854783"/>
    <x v="0"/>
    <x v="1"/>
    <n v="1"/>
    <x v="0"/>
    <n v="72"/>
    <n v="1"/>
    <s v="Yes"/>
    <s v="Yes"/>
    <s v="Yes"/>
    <s v="Yes"/>
    <s v="Yes"/>
    <s v="No"/>
    <s v="No"/>
    <n v="1"/>
    <x v="2"/>
    <n v="93.05"/>
    <n v="6735.05"/>
    <x v="1"/>
    <x v="1"/>
    <n v="39"/>
    <n v="4988"/>
    <x v="20"/>
    <x v="0"/>
    <x v="1"/>
    <x v="1"/>
    <b v="0"/>
    <b v="0"/>
    <b v="0"/>
    <b v="0"/>
    <n v="93.542361111111106"/>
    <x v="45"/>
    <b v="1"/>
  </r>
  <r>
    <s v="9537-VHDTA"/>
    <x v="0"/>
    <s v="United States"/>
    <s v="California"/>
    <s v="Corona"/>
    <n v="92879"/>
    <s v="33.893823, -117.531446"/>
    <n v="33.893822999999998"/>
    <n v="-117.531446"/>
    <x v="1"/>
    <x v="0"/>
    <n v="0"/>
    <x v="1"/>
    <n v="1"/>
    <n v="1"/>
    <s v="No"/>
    <s v="Yes"/>
    <s v="No"/>
    <s v="No"/>
    <s v="No"/>
    <s v="No"/>
    <s v="No"/>
    <n v="0"/>
    <x v="0"/>
    <n v="51.2"/>
    <n v="51.2"/>
    <x v="1"/>
    <x v="1"/>
    <n v="51"/>
    <n v="3699"/>
    <x v="20"/>
    <x v="0"/>
    <x v="0"/>
    <x v="0"/>
    <b v="0"/>
    <b v="0"/>
    <b v="0"/>
    <b v="1"/>
    <n v="51.2"/>
    <x v="87"/>
    <b v="1"/>
  </r>
  <r>
    <s v="4957-TIALW"/>
    <x v="0"/>
    <s v="United States"/>
    <s v="California"/>
    <s v="Corona"/>
    <n v="92880"/>
    <s v="33.918043, -117.617809"/>
    <n v="33.918042999999997"/>
    <n v="-117.61780899999999"/>
    <x v="1"/>
    <x v="0"/>
    <n v="0"/>
    <x v="0"/>
    <n v="15"/>
    <n v="1"/>
    <s v="No"/>
    <s v="Yes"/>
    <s v="Yes"/>
    <s v="Yes"/>
    <s v="Yes"/>
    <s v="No"/>
    <s v="No"/>
    <n v="0"/>
    <x v="0"/>
    <n v="65.599999999999994"/>
    <n v="1010"/>
    <x v="1"/>
    <x v="1"/>
    <n v="28"/>
    <n v="2976"/>
    <x v="20"/>
    <x v="1"/>
    <x v="0"/>
    <x v="0"/>
    <b v="0"/>
    <b v="1"/>
    <b v="0"/>
    <b v="0"/>
    <n v="67.3333333333333"/>
    <x v="85"/>
    <b v="1"/>
  </r>
  <r>
    <s v="2054-PJOCK"/>
    <x v="0"/>
    <s v="United States"/>
    <s v="California"/>
    <s v="Corona"/>
    <n v="92881"/>
    <s v="33.833686, -117.513063"/>
    <n v="33.833686"/>
    <n v="-117.513063"/>
    <x v="1"/>
    <x v="0"/>
    <n v="0"/>
    <x v="0"/>
    <n v="60"/>
    <n v="1"/>
    <s v="Yes"/>
    <s v="No"/>
    <s v="No"/>
    <s v="Yes"/>
    <s v="Yes"/>
    <s v="Yes"/>
    <s v="Yes"/>
    <n v="0"/>
    <x v="1"/>
    <n v="80.55"/>
    <n v="4847.05"/>
    <x v="1"/>
    <x v="1"/>
    <n v="52"/>
    <n v="4159"/>
    <x v="20"/>
    <x v="1"/>
    <x v="0"/>
    <x v="0"/>
    <b v="0"/>
    <b v="1"/>
    <b v="0"/>
    <b v="0"/>
    <n v="80.784166666666593"/>
    <x v="13"/>
    <b v="0"/>
  </r>
  <r>
    <s v="9150-HEPMB"/>
    <x v="0"/>
    <s v="United States"/>
    <s v="California"/>
    <s v="Corona"/>
    <n v="92882"/>
    <s v="33.819385, -117.600213"/>
    <n v="33.819384999999997"/>
    <n v="-117.600213"/>
    <x v="0"/>
    <x v="0"/>
    <n v="0"/>
    <x v="0"/>
    <n v="56"/>
    <n v="1"/>
    <s v="No"/>
    <s v="Yes"/>
    <s v="No"/>
    <s v="Yes"/>
    <s v="No"/>
    <s v="No"/>
    <s v="No"/>
    <n v="0"/>
    <x v="0"/>
    <n v="52.7"/>
    <n v="3019.7"/>
    <x v="1"/>
    <x v="1"/>
    <n v="63"/>
    <n v="4753"/>
    <x v="20"/>
    <x v="1"/>
    <x v="0"/>
    <x v="0"/>
    <b v="0"/>
    <b v="0"/>
    <b v="0"/>
    <b v="1"/>
    <n v="53.923214285714202"/>
    <x v="63"/>
    <b v="1"/>
  </r>
  <r>
    <s v="9030-QGZNL"/>
    <x v="0"/>
    <s v="United States"/>
    <s v="California"/>
    <s v="Corona"/>
    <n v="92883"/>
    <s v="33.762351, -117.488725"/>
    <n v="33.762351000000002"/>
    <n v="-117.488725"/>
    <x v="1"/>
    <x v="0"/>
    <n v="0"/>
    <x v="0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161.65"/>
    <x v="1"/>
    <x v="1"/>
    <n v="23"/>
    <n v="4249"/>
    <x v="20"/>
    <x v="0"/>
    <x v="1"/>
    <x v="0"/>
    <b v="1"/>
    <b v="0"/>
    <b v="0"/>
    <b v="1"/>
    <n v="20.206250000000001"/>
    <x v="7"/>
    <b v="0"/>
  </r>
  <r>
    <s v="3126-WQMGH"/>
    <x v="0"/>
    <s v="United States"/>
    <s v="California"/>
    <s v="Yorba Linda"/>
    <n v="92887"/>
    <s v="33.884073, -117.732197"/>
    <n v="33.884073000000001"/>
    <n v="-117.732197"/>
    <x v="1"/>
    <x v="0"/>
    <n v="1"/>
    <x v="0"/>
    <n v="49"/>
    <n v="1"/>
    <s v="Yes"/>
    <s v="No"/>
    <s v="No"/>
    <s v="No"/>
    <s v="No"/>
    <s v="No"/>
    <s v="No"/>
    <n v="1"/>
    <x v="0"/>
    <n v="52.15"/>
    <n v="2583.75"/>
    <x v="1"/>
    <x v="1"/>
    <n v="40"/>
    <n v="5224"/>
    <x v="20"/>
    <x v="0"/>
    <x v="0"/>
    <x v="0"/>
    <b v="0"/>
    <b v="1"/>
    <b v="0"/>
    <b v="0"/>
    <n v="52.729591836734599"/>
    <x v="63"/>
    <b v="0"/>
  </r>
  <r>
    <s v="7176-WRTNX"/>
    <x v="0"/>
    <s v="United States"/>
    <s v="California"/>
    <s v="Ventura"/>
    <n v="93004"/>
    <s v="34.278697, -119.167798"/>
    <n v="34.278697000000001"/>
    <n v="-119.167798"/>
    <x v="0"/>
    <x v="0"/>
    <n v="0"/>
    <x v="0"/>
    <n v="70"/>
    <n v="1"/>
    <s v="Yes"/>
    <s v="Yes"/>
    <s v="Yes"/>
    <s v="Yes"/>
    <s v="Yes"/>
    <s v="Yes"/>
    <s v="Yes"/>
    <n v="1"/>
    <x v="2"/>
    <n v="114.95"/>
    <n v="7711.25"/>
    <x v="1"/>
    <x v="1"/>
    <n v="26"/>
    <n v="4511"/>
    <x v="20"/>
    <x v="0"/>
    <x v="1"/>
    <x v="1"/>
    <b v="0"/>
    <b v="0"/>
    <b v="0"/>
    <b v="0"/>
    <n v="110.16071428571399"/>
    <x v="69"/>
    <b v="1"/>
  </r>
  <r>
    <s v="5732-IKGQH"/>
    <x v="0"/>
    <s v="United States"/>
    <s v="California"/>
    <s v="Camarillo"/>
    <n v="93012"/>
    <s v="34.205504, -118.993111"/>
    <n v="34.205503999999998"/>
    <n v="-118.993111"/>
    <x v="0"/>
    <x v="1"/>
    <n v="1"/>
    <x v="0"/>
    <n v="52"/>
    <n v="1"/>
    <s v="No"/>
    <s v="Yes"/>
    <s v="No"/>
    <s v="Yes"/>
    <s v="Yes"/>
    <s v="Yes"/>
    <s v="Yes"/>
    <n v="1"/>
    <x v="2"/>
    <n v="104.45"/>
    <n v="5481.25"/>
    <x v="1"/>
    <x v="1"/>
    <n v="78"/>
    <n v="5490"/>
    <x v="20"/>
    <x v="1"/>
    <x v="0"/>
    <x v="1"/>
    <b v="0"/>
    <b v="0"/>
    <b v="0"/>
    <b v="0"/>
    <n v="105.408653846153"/>
    <x v="3"/>
    <b v="1"/>
  </r>
  <r>
    <s v="9239-GZHZE"/>
    <x v="0"/>
    <s v="United States"/>
    <s v="California"/>
    <s v="Carpinteria"/>
    <n v="93013"/>
    <s v="34.441398, -119.513163"/>
    <n v="34.441398"/>
    <n v="-119.51316300000001"/>
    <x v="1"/>
    <x v="0"/>
    <n v="1"/>
    <x v="0"/>
    <n v="72"/>
    <n v="1"/>
    <s v="Yes"/>
    <s v="Yes"/>
    <s v="Yes"/>
    <s v="Yes"/>
    <s v="Yes"/>
    <s v="Yes"/>
    <s v="Yes"/>
    <n v="1"/>
    <x v="2"/>
    <n v="113.65"/>
    <n v="8124.2"/>
    <x v="1"/>
    <x v="1"/>
    <n v="79"/>
    <n v="6469"/>
    <x v="20"/>
    <x v="0"/>
    <x v="1"/>
    <x v="1"/>
    <b v="0"/>
    <b v="1"/>
    <b v="0"/>
    <b v="0"/>
    <n v="112.83611111111099"/>
    <x v="79"/>
    <b v="1"/>
  </r>
  <r>
    <s v="7205-BAIAD"/>
    <x v="0"/>
    <s v="United States"/>
    <s v="California"/>
    <s v="Fillmore"/>
    <n v="93015"/>
    <s v="34.408161, -118.865111"/>
    <n v="34.408161"/>
    <n v="-118.865111"/>
    <x v="1"/>
    <x v="0"/>
    <n v="0"/>
    <x v="0"/>
    <n v="40"/>
    <n v="1"/>
    <s v="No"/>
    <s v="No internet service"/>
    <s v="No internet service"/>
    <s v="No internet service"/>
    <s v="No internet service"/>
    <s v="No internet service"/>
    <s v="No internet service"/>
    <n v="1"/>
    <x v="3"/>
    <n v="20.6"/>
    <n v="827.3"/>
    <x v="1"/>
    <x v="1"/>
    <n v="27"/>
    <n v="3091"/>
    <x v="20"/>
    <x v="0"/>
    <x v="1"/>
    <x v="0"/>
    <b v="1"/>
    <b v="0"/>
    <b v="0"/>
    <b v="0"/>
    <n v="20.682499999999902"/>
    <x v="7"/>
    <b v="0"/>
  </r>
  <r>
    <s v="0093-EXYQL"/>
    <x v="0"/>
    <s v="United States"/>
    <s v="California"/>
    <s v="Ojai"/>
    <n v="93023"/>
    <s v="34.581308, -118.931948"/>
    <n v="34.581308"/>
    <n v="-118.93194800000001"/>
    <x v="1"/>
    <x v="1"/>
    <n v="0"/>
    <x v="0"/>
    <n v="40"/>
    <n v="1"/>
    <s v="No"/>
    <s v="No"/>
    <s v="No"/>
    <s v="No"/>
    <s v="No"/>
    <s v="Yes"/>
    <s v="Yes"/>
    <n v="1"/>
    <x v="2"/>
    <n v="91.55"/>
    <n v="3673.6"/>
    <x v="1"/>
    <x v="1"/>
    <n v="59"/>
    <n v="5742"/>
    <x v="20"/>
    <x v="0"/>
    <x v="0"/>
    <x v="1"/>
    <b v="0"/>
    <b v="0"/>
    <b v="1"/>
    <b v="0"/>
    <n v="91.84"/>
    <x v="60"/>
    <b v="0"/>
  </r>
  <r>
    <s v="8064-RAVOH"/>
    <x v="0"/>
    <s v="United States"/>
    <s v="California"/>
    <s v="Oxnard"/>
    <n v="93030"/>
    <s v="34.223244, -119.18012"/>
    <n v="34.223244000000001"/>
    <n v="-119.18012"/>
    <x v="0"/>
    <x v="0"/>
    <n v="0"/>
    <x v="1"/>
    <n v="1"/>
    <n v="1"/>
    <s v="No"/>
    <s v="No"/>
    <s v="No"/>
    <s v="Yes"/>
    <s v="No"/>
    <s v="No"/>
    <s v="No"/>
    <n v="1"/>
    <x v="0"/>
    <n v="49.85"/>
    <n v="49.85"/>
    <x v="1"/>
    <x v="1"/>
    <n v="49"/>
    <n v="5323"/>
    <x v="20"/>
    <x v="0"/>
    <x v="0"/>
    <x v="0"/>
    <b v="0"/>
    <b v="0"/>
    <b v="1"/>
    <b v="0"/>
    <n v="49.85"/>
    <x v="58"/>
    <b v="0"/>
  </r>
  <r>
    <s v="0219-QAERP"/>
    <x v="0"/>
    <s v="United States"/>
    <s v="California"/>
    <s v="Oxnard"/>
    <n v="93033"/>
    <s v="34.156629, -119.117218"/>
    <n v="34.156629000000002"/>
    <n v="-119.11721799999999"/>
    <x v="0"/>
    <x v="0"/>
    <n v="1"/>
    <x v="0"/>
    <n v="30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576.65"/>
    <x v="1"/>
    <x v="1"/>
    <n v="74"/>
    <n v="4006"/>
    <x v="20"/>
    <x v="1"/>
    <x v="0"/>
    <x v="0"/>
    <b v="1"/>
    <b v="1"/>
    <b v="0"/>
    <b v="0"/>
    <n v="19.2216666666666"/>
    <x v="41"/>
    <b v="0"/>
  </r>
  <r>
    <s v="9168-INPSZ"/>
    <x v="0"/>
    <s v="United States"/>
    <s v="California"/>
    <s v="Port Hueneme"/>
    <n v="93041"/>
    <s v="34.110124, -119.100972"/>
    <n v="34.110123999999999"/>
    <n v="-119.100972"/>
    <x v="1"/>
    <x v="1"/>
    <n v="1"/>
    <x v="0"/>
    <n v="44"/>
    <n v="1"/>
    <s v="Yes"/>
    <s v="No"/>
    <s v="No"/>
    <s v="Yes"/>
    <s v="Yes"/>
    <s v="Yes"/>
    <s v="Yes"/>
    <n v="0"/>
    <x v="2"/>
    <n v="104.15"/>
    <n v="4495.6499999999996"/>
    <x v="1"/>
    <x v="1"/>
    <n v="32"/>
    <n v="2944"/>
    <x v="20"/>
    <x v="0"/>
    <x v="0"/>
    <x v="1"/>
    <b v="0"/>
    <b v="0"/>
    <b v="1"/>
    <b v="0"/>
    <n v="102.173863636363"/>
    <x v="3"/>
    <b v="0"/>
  </r>
  <r>
    <s v="0015-UOCOJ"/>
    <x v="0"/>
    <s v="United States"/>
    <s v="California"/>
    <s v="Simi Valley"/>
    <n v="93063"/>
    <s v="34.296813, -118.685703"/>
    <n v="34.296813"/>
    <n v="-118.685703"/>
    <x v="1"/>
    <x v="1"/>
    <n v="0"/>
    <x v="0"/>
    <n v="7"/>
    <n v="1"/>
    <s v="No"/>
    <s v="Yes"/>
    <s v="No"/>
    <s v="No"/>
    <s v="No"/>
    <s v="No"/>
    <s v="No"/>
    <n v="1"/>
    <x v="0"/>
    <n v="48.2"/>
    <n v="340.35"/>
    <x v="1"/>
    <x v="1"/>
    <n v="34"/>
    <n v="5525"/>
    <x v="20"/>
    <x v="0"/>
    <x v="0"/>
    <x v="0"/>
    <b v="0"/>
    <b v="0"/>
    <b v="1"/>
    <b v="0"/>
    <n v="48.621428571428503"/>
    <x v="38"/>
    <b v="1"/>
  </r>
  <r>
    <s v="5334-AFQJB"/>
    <x v="0"/>
    <s v="United States"/>
    <s v="California"/>
    <s v="Simi Valley"/>
    <n v="93065"/>
    <s v="34.269449, -118.768471"/>
    <n v="34.269449000000002"/>
    <n v="-118.76847100000001"/>
    <x v="0"/>
    <x v="1"/>
    <n v="0"/>
    <x v="0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5.1"/>
    <n v="1789.9"/>
    <x v="1"/>
    <x v="1"/>
    <n v="74"/>
    <n v="5751"/>
    <x v="20"/>
    <x v="0"/>
    <x v="1"/>
    <x v="0"/>
    <b v="1"/>
    <b v="1"/>
    <b v="0"/>
    <b v="0"/>
    <n v="24.859722222222199"/>
    <x v="74"/>
    <b v="0"/>
  </r>
  <r>
    <s v="2754-SDJRD"/>
    <x v="0"/>
    <s v="United States"/>
    <s v="California"/>
    <s v="Somis"/>
    <n v="93066"/>
    <s v="34.297628, -119.014627"/>
    <n v="34.297628000000003"/>
    <n v="-119.014627"/>
    <x v="1"/>
    <x v="1"/>
    <n v="0"/>
    <x v="0"/>
    <n v="8"/>
    <n v="1"/>
    <s v="Yes"/>
    <s v="No"/>
    <s v="No"/>
    <s v="No"/>
    <s v="Yes"/>
    <s v="Yes"/>
    <s v="Yes"/>
    <n v="1"/>
    <x v="2"/>
    <n v="100.15"/>
    <n v="908.55"/>
    <x v="1"/>
    <x v="1"/>
    <n v="42"/>
    <n v="5157"/>
    <x v="20"/>
    <x v="0"/>
    <x v="0"/>
    <x v="1"/>
    <b v="0"/>
    <b v="1"/>
    <b v="0"/>
    <b v="0"/>
    <n v="113.56874999999999"/>
    <x v="24"/>
    <b v="0"/>
  </r>
  <r>
    <s v="8963-JLGJT"/>
    <x v="0"/>
    <s v="United States"/>
    <s v="California"/>
    <s v="Santa Barbara"/>
    <n v="93105"/>
    <s v="34.037342, -119.80079"/>
    <n v="34.037342000000002"/>
    <n v="-119.80079000000001"/>
    <x v="0"/>
    <x v="0"/>
    <n v="0"/>
    <x v="1"/>
    <n v="3"/>
    <n v="1"/>
    <s v="No"/>
    <s v="Yes"/>
    <s v="No"/>
    <s v="Yes"/>
    <s v="No"/>
    <s v="No"/>
    <s v="No"/>
    <n v="0"/>
    <x v="0"/>
    <n v="55.9"/>
    <n v="157.55000000000001"/>
    <x v="1"/>
    <x v="1"/>
    <n v="36"/>
    <n v="4648"/>
    <x v="20"/>
    <x v="0"/>
    <x v="0"/>
    <x v="0"/>
    <b v="0"/>
    <b v="0"/>
    <b v="0"/>
    <b v="1"/>
    <n v="52.516666666666602"/>
    <x v="5"/>
    <b v="1"/>
  </r>
  <r>
    <s v="1465-LNTLJ"/>
    <x v="0"/>
    <s v="United States"/>
    <s v="California"/>
    <s v="Santa Barbara"/>
    <n v="93109"/>
    <s v="34.406256, -119.726936"/>
    <n v="34.406255999999999"/>
    <n v="-119.72693599999999"/>
    <x v="0"/>
    <x v="1"/>
    <n v="1"/>
    <x v="0"/>
    <n v="8"/>
    <n v="1"/>
    <s v="No"/>
    <s v="No"/>
    <s v="No"/>
    <s v="Yes"/>
    <s v="Yes"/>
    <s v="No"/>
    <s v="Yes"/>
    <n v="1"/>
    <x v="0"/>
    <n v="64.400000000000006"/>
    <n v="581.70000000000005"/>
    <x v="1"/>
    <x v="1"/>
    <n v="78"/>
    <n v="4537"/>
    <x v="20"/>
    <x v="0"/>
    <x v="0"/>
    <x v="0"/>
    <b v="0"/>
    <b v="1"/>
    <b v="0"/>
    <b v="0"/>
    <n v="72.712500000000006"/>
    <x v="9"/>
    <b v="0"/>
  </r>
  <r>
    <s v="2135-DQWAQ"/>
    <x v="0"/>
    <s v="United States"/>
    <s v="California"/>
    <s v="Santa Barbara"/>
    <n v="93111"/>
    <s v="34.460197, -119.802602"/>
    <n v="34.460197000000001"/>
    <n v="-119.80260199999999"/>
    <x v="1"/>
    <x v="0"/>
    <n v="0"/>
    <x v="0"/>
    <n v="5"/>
    <n v="1"/>
    <s v="No"/>
    <s v="No"/>
    <s v="Yes"/>
    <s v="No"/>
    <s v="No"/>
    <s v="Yes"/>
    <s v="No"/>
    <n v="1"/>
    <x v="1"/>
    <n v="85.3"/>
    <n v="420.45"/>
    <x v="1"/>
    <x v="1"/>
    <n v="67"/>
    <n v="2689"/>
    <x v="20"/>
    <x v="0"/>
    <x v="0"/>
    <x v="1"/>
    <b v="0"/>
    <b v="0"/>
    <b v="0"/>
    <b v="1"/>
    <n v="84.09"/>
    <x v="42"/>
    <b v="0"/>
  </r>
  <r>
    <s v="4056-QHXHZ"/>
    <x v="0"/>
    <s v="United States"/>
    <s v="California"/>
    <s v="Goleta"/>
    <n v="93117"/>
    <s v="34.489983, -120.091246"/>
    <n v="34.489983000000002"/>
    <n v="-120.091246"/>
    <x v="1"/>
    <x v="0"/>
    <n v="1"/>
    <x v="1"/>
    <n v="72"/>
    <n v="1"/>
    <s v="Yes"/>
    <s v="Yes"/>
    <s v="No"/>
    <s v="Yes"/>
    <s v="Yes"/>
    <s v="Yes"/>
    <s v="Yes"/>
    <n v="0"/>
    <x v="2"/>
    <n v="107.45"/>
    <n v="7576.7"/>
    <x v="1"/>
    <x v="1"/>
    <n v="28"/>
    <n v="5246"/>
    <x v="20"/>
    <x v="0"/>
    <x v="1"/>
    <x v="1"/>
    <b v="0"/>
    <b v="0"/>
    <b v="0"/>
    <b v="1"/>
    <n v="105.231944444444"/>
    <x v="76"/>
    <b v="1"/>
  </r>
  <r>
    <s v="7401-JIXNM"/>
    <x v="0"/>
    <s v="United States"/>
    <s v="California"/>
    <s v="Arvin"/>
    <n v="93203"/>
    <s v="35.116307, -118.817644"/>
    <n v="35.116306999999999"/>
    <n v="-118.817644"/>
    <x v="1"/>
    <x v="0"/>
    <n v="1"/>
    <x v="0"/>
    <n v="54"/>
    <n v="1"/>
    <s v="Yes"/>
    <s v="Yes"/>
    <s v="Yes"/>
    <s v="Yes"/>
    <s v="Yes"/>
    <s v="Yes"/>
    <s v="Yes"/>
    <n v="0"/>
    <x v="2"/>
    <n v="91.3"/>
    <n v="4965"/>
    <x v="1"/>
    <x v="1"/>
    <n v="27"/>
    <n v="5907"/>
    <x v="20"/>
    <x v="0"/>
    <x v="1"/>
    <x v="0"/>
    <b v="0"/>
    <b v="1"/>
    <b v="0"/>
    <b v="0"/>
    <n v="91.9444444444444"/>
    <x v="60"/>
    <b v="1"/>
  </r>
  <r>
    <s v="9339-FIIJL"/>
    <x v="0"/>
    <s v="United States"/>
    <s v="California"/>
    <s v="Avenal"/>
    <n v="93204"/>
    <s v="35.916943, -120.129921"/>
    <n v="35.916943000000003"/>
    <n v="-120.129921"/>
    <x v="0"/>
    <x v="0"/>
    <n v="1"/>
    <x v="0"/>
    <n v="72"/>
    <n v="1"/>
    <s v="Yes"/>
    <s v="No"/>
    <s v="Yes"/>
    <s v="Yes"/>
    <s v="Yes"/>
    <s v="Yes"/>
    <s v="Yes"/>
    <n v="0"/>
    <x v="1"/>
    <n v="85.95"/>
    <n v="6151.9"/>
    <x v="1"/>
    <x v="1"/>
    <n v="62"/>
    <n v="6450"/>
    <x v="20"/>
    <x v="0"/>
    <x v="1"/>
    <x v="0"/>
    <b v="0"/>
    <b v="0"/>
    <b v="0"/>
    <b v="0"/>
    <n v="85.443055555555503"/>
    <x v="42"/>
    <b v="0"/>
  </r>
  <r>
    <s v="4706-DGAHW"/>
    <x v="0"/>
    <s v="United States"/>
    <s v="California"/>
    <s v="California Hot Springs"/>
    <n v="93207"/>
    <s v="35.865795, -118.69759"/>
    <n v="35.865794999999999"/>
    <n v="-118.69759000000001"/>
    <x v="0"/>
    <x v="1"/>
    <n v="0"/>
    <x v="0"/>
    <n v="1"/>
    <n v="1"/>
    <s v="No"/>
    <s v="No"/>
    <s v="No"/>
    <s v="No"/>
    <s v="No"/>
    <s v="No"/>
    <s v="No"/>
    <n v="0"/>
    <x v="0"/>
    <n v="45.2"/>
    <n v="45.2"/>
    <x v="1"/>
    <x v="1"/>
    <n v="44"/>
    <n v="4576"/>
    <x v="20"/>
    <x v="0"/>
    <x v="0"/>
    <x v="0"/>
    <b v="0"/>
    <b v="0"/>
    <b v="1"/>
    <b v="0"/>
    <n v="45.2"/>
    <x v="30"/>
    <b v="0"/>
  </r>
  <r>
    <s v="6670-MFRPK"/>
    <x v="0"/>
    <s v="United States"/>
    <s v="California"/>
    <s v="Coalinga"/>
    <n v="93210"/>
    <s v="36.186867, -120.387793"/>
    <n v="36.186866999999999"/>
    <n v="-120.387793"/>
    <x v="0"/>
    <x v="0"/>
    <n v="1"/>
    <x v="1"/>
    <n v="69"/>
    <n v="1"/>
    <s v="Yes"/>
    <s v="No"/>
    <s v="No"/>
    <s v="Yes"/>
    <s v="No"/>
    <s v="No"/>
    <s v="No"/>
    <n v="1"/>
    <x v="1"/>
    <n v="79.2"/>
    <n v="5420.65"/>
    <x v="1"/>
    <x v="1"/>
    <n v="63"/>
    <n v="4072"/>
    <x v="20"/>
    <x v="0"/>
    <x v="1"/>
    <x v="1"/>
    <b v="0"/>
    <b v="1"/>
    <b v="0"/>
    <b v="0"/>
    <n v="78.5601449275362"/>
    <x v="16"/>
    <b v="0"/>
  </r>
  <r>
    <s v="6177-PEVRA"/>
    <x v="0"/>
    <s v="United States"/>
    <s v="California"/>
    <s v="Corcoran"/>
    <n v="93212"/>
    <s v="36.04533, -119.532424"/>
    <n v="36.04533"/>
    <n v="-119.53242400000001"/>
    <x v="1"/>
    <x v="0"/>
    <n v="0"/>
    <x v="0"/>
    <n v="48"/>
    <n v="1"/>
    <s v="No"/>
    <s v="Yes"/>
    <s v="Yes"/>
    <s v="No"/>
    <s v="No"/>
    <s v="No"/>
    <s v="No"/>
    <n v="0"/>
    <x v="0"/>
    <n v="55.5"/>
    <n v="2627.35"/>
    <x v="1"/>
    <x v="1"/>
    <n v="48"/>
    <n v="4975"/>
    <x v="20"/>
    <x v="0"/>
    <x v="1"/>
    <x v="0"/>
    <b v="0"/>
    <b v="1"/>
    <b v="0"/>
    <b v="0"/>
    <n v="54.736458333333303"/>
    <x v="5"/>
    <b v="1"/>
  </r>
  <r>
    <s v="4813-HQMGZ"/>
    <x v="0"/>
    <s v="United States"/>
    <s v="California"/>
    <s v="Ducor"/>
    <n v="93218"/>
    <s v="35.846067, -119.004073"/>
    <n v="35.846066999999998"/>
    <n v="-119.00407300000001"/>
    <x v="1"/>
    <x v="0"/>
    <n v="1"/>
    <x v="0"/>
    <n v="8"/>
    <n v="1"/>
    <s v="Yes"/>
    <s v="No"/>
    <s v="No"/>
    <s v="No"/>
    <s v="Yes"/>
    <s v="No"/>
    <s v="Yes"/>
    <n v="1"/>
    <x v="2"/>
    <n v="90.25"/>
    <n v="743.75"/>
    <x v="1"/>
    <x v="1"/>
    <n v="76"/>
    <n v="4969"/>
    <x v="20"/>
    <x v="0"/>
    <x v="0"/>
    <x v="1"/>
    <b v="0"/>
    <b v="0"/>
    <b v="1"/>
    <b v="0"/>
    <n v="92.96875"/>
    <x v="35"/>
    <b v="0"/>
  </r>
  <r>
    <s v="7579-KKLOE"/>
    <x v="0"/>
    <s v="United States"/>
    <s v="California"/>
    <s v="Earlimart"/>
    <n v="93219"/>
    <s v="35.858054, -119.305858"/>
    <n v="35.858054000000003"/>
    <n v="-119.305858"/>
    <x v="0"/>
    <x v="0"/>
    <n v="1"/>
    <x v="0"/>
    <n v="71"/>
    <n v="1"/>
    <s v="Yes"/>
    <s v="Yes"/>
    <s v="Yes"/>
    <s v="Yes"/>
    <s v="Yes"/>
    <s v="Yes"/>
    <s v="Yes"/>
    <n v="1"/>
    <x v="2"/>
    <n v="91.25"/>
    <n v="6589.6"/>
    <x v="1"/>
    <x v="1"/>
    <n v="30"/>
    <n v="5529"/>
    <x v="20"/>
    <x v="0"/>
    <x v="1"/>
    <x v="0"/>
    <b v="0"/>
    <b v="0"/>
    <b v="0"/>
    <b v="1"/>
    <n v="92.811267605633802"/>
    <x v="60"/>
    <b v="1"/>
  </r>
  <r>
    <s v="8402-EIVQS"/>
    <x v="0"/>
    <s v="United States"/>
    <s v="California"/>
    <s v="Frazier Park"/>
    <n v="93222"/>
    <s v="34.907911, -119.234281"/>
    <n v="34.907910999999999"/>
    <n v="-119.234281"/>
    <x v="0"/>
    <x v="0"/>
    <n v="1"/>
    <x v="0"/>
    <n v="67"/>
    <n v="1"/>
    <s v="No"/>
    <s v="Yes"/>
    <s v="Yes"/>
    <s v="No"/>
    <s v="No"/>
    <s v="Yes"/>
    <s v="Yes"/>
    <n v="1"/>
    <x v="2"/>
    <n v="100.9"/>
    <n v="6733.15"/>
    <x v="1"/>
    <x v="1"/>
    <n v="31"/>
    <n v="4078"/>
    <x v="20"/>
    <x v="1"/>
    <x v="0"/>
    <x v="1"/>
    <b v="0"/>
    <b v="1"/>
    <b v="0"/>
    <b v="0"/>
    <n v="100.494776119402"/>
    <x v="24"/>
    <b v="1"/>
  </r>
  <r>
    <s v="4947-DSMXK"/>
    <x v="0"/>
    <s v="United States"/>
    <s v="California"/>
    <s v="Farmersville"/>
    <n v="93223"/>
    <s v="36.29878, -119.201028"/>
    <n v="36.298780000000001"/>
    <n v="-119.20102799999999"/>
    <x v="0"/>
    <x v="0"/>
    <n v="1"/>
    <x v="1"/>
    <n v="34"/>
    <n v="1"/>
    <s v="Yes"/>
    <s v="No"/>
    <s v="Yes"/>
    <s v="No"/>
    <s v="No"/>
    <s v="Yes"/>
    <s v="Yes"/>
    <n v="1"/>
    <x v="2"/>
    <n v="97.7"/>
    <n v="3410"/>
    <x v="1"/>
    <x v="1"/>
    <n v="39"/>
    <n v="5789"/>
    <x v="20"/>
    <x v="0"/>
    <x v="0"/>
    <x v="1"/>
    <b v="0"/>
    <b v="0"/>
    <b v="0"/>
    <b v="0"/>
    <n v="100.294117647058"/>
    <x v="12"/>
    <b v="0"/>
  </r>
  <r>
    <s v="7245-NIIWQ"/>
    <x v="0"/>
    <s v="United States"/>
    <s v="California"/>
    <s v="Fellows"/>
    <n v="93224"/>
    <s v="35.215731, -119.57013"/>
    <n v="35.215730999999998"/>
    <n v="-119.57013000000001"/>
    <x v="1"/>
    <x v="0"/>
    <n v="0"/>
    <x v="0"/>
    <n v="3"/>
    <n v="1"/>
    <s v="No"/>
    <s v="No"/>
    <s v="No"/>
    <s v="No"/>
    <s v="No"/>
    <s v="No"/>
    <s v="No"/>
    <n v="1"/>
    <x v="0"/>
    <n v="69.849999999999994"/>
    <n v="199.85"/>
    <x v="1"/>
    <x v="1"/>
    <n v="40"/>
    <n v="4764"/>
    <x v="20"/>
    <x v="0"/>
    <x v="0"/>
    <x v="1"/>
    <b v="0"/>
    <b v="0"/>
    <b v="1"/>
    <b v="0"/>
    <n v="66.616666666666603"/>
    <x v="10"/>
    <b v="0"/>
  </r>
  <r>
    <s v="0002-ORFBO"/>
    <x v="0"/>
    <s v="United States"/>
    <s v="California"/>
    <s v="Frazier Park"/>
    <n v="93225"/>
    <s v="34.827662, -118.999073"/>
    <n v="34.827661999999997"/>
    <n v="-118.999073"/>
    <x v="1"/>
    <x v="0"/>
    <n v="1"/>
    <x v="0"/>
    <n v="9"/>
    <n v="1"/>
    <s v="No"/>
    <s v="No"/>
    <s v="Yes"/>
    <s v="No"/>
    <s v="Yes"/>
    <s v="Yes"/>
    <s v="No"/>
    <n v="1"/>
    <x v="0"/>
    <n v="65.599999999999994"/>
    <n v="593.29999999999995"/>
    <x v="1"/>
    <x v="1"/>
    <n v="65"/>
    <n v="2205"/>
    <x v="20"/>
    <x v="1"/>
    <x v="0"/>
    <x v="0"/>
    <b v="0"/>
    <b v="0"/>
    <b v="0"/>
    <b v="1"/>
    <n v="65.922222222222203"/>
    <x v="85"/>
    <b v="0"/>
  </r>
  <r>
    <s v="3324-OIRTO"/>
    <x v="0"/>
    <s v="United States"/>
    <s v="California"/>
    <s v="Glennville"/>
    <n v="93226"/>
    <s v="35.735694, -118.738483"/>
    <n v="35.735694000000002"/>
    <n v="-118.738483"/>
    <x v="0"/>
    <x v="0"/>
    <n v="1"/>
    <x v="1"/>
    <n v="71"/>
    <n v="1"/>
    <s v="No"/>
    <s v="Yes"/>
    <s v="Yes"/>
    <s v="Yes"/>
    <s v="No"/>
    <s v="Yes"/>
    <s v="Yes"/>
    <n v="1"/>
    <x v="2"/>
    <n v="104.65"/>
    <n v="7288.4"/>
    <x v="1"/>
    <x v="1"/>
    <n v="74"/>
    <n v="6101"/>
    <x v="20"/>
    <x v="1"/>
    <x v="0"/>
    <x v="1"/>
    <b v="0"/>
    <b v="0"/>
    <b v="0"/>
    <b v="0"/>
    <n v="102.65352112676"/>
    <x v="3"/>
    <b v="1"/>
  </r>
  <r>
    <s v="5414-OFQCB"/>
    <x v="0"/>
    <s v="United States"/>
    <s v="California"/>
    <s v="Hanford"/>
    <n v="93230"/>
    <s v="36.29223, -119.622676"/>
    <n v="36.292230000000004"/>
    <n v="-119.622676"/>
    <x v="0"/>
    <x v="0"/>
    <n v="0"/>
    <x v="0"/>
    <n v="57"/>
    <n v="1"/>
    <s v="Yes"/>
    <s v="No"/>
    <s v="No"/>
    <s v="No"/>
    <s v="Yes"/>
    <s v="Yes"/>
    <s v="No"/>
    <n v="1"/>
    <x v="2"/>
    <n v="90.45"/>
    <n v="5229.8"/>
    <x v="1"/>
    <x v="1"/>
    <n v="24"/>
    <n v="5076"/>
    <x v="20"/>
    <x v="0"/>
    <x v="1"/>
    <x v="1"/>
    <b v="0"/>
    <b v="1"/>
    <b v="0"/>
    <b v="0"/>
    <n v="91.750877192982401"/>
    <x v="35"/>
    <b v="0"/>
  </r>
  <r>
    <s v="4967-WPNCF"/>
    <x v="0"/>
    <s v="United States"/>
    <s v="California"/>
    <s v="Huron"/>
    <n v="93234"/>
    <s v="36.217864, -120.080117"/>
    <n v="36.217863999999999"/>
    <n v="-120.080117"/>
    <x v="0"/>
    <x v="0"/>
    <n v="0"/>
    <x v="0"/>
    <n v="72"/>
    <n v="0"/>
    <s v="No phone service"/>
    <s v="Yes"/>
    <s v="Yes"/>
    <s v="Yes"/>
    <s v="Yes"/>
    <s v="Yes"/>
    <s v="Yes"/>
    <n v="1"/>
    <x v="0"/>
    <n v="63.7"/>
    <n v="4464.8"/>
    <x v="1"/>
    <x v="1"/>
    <n v="46"/>
    <n v="4921"/>
    <x v="20"/>
    <x v="0"/>
    <x v="1"/>
    <x v="0"/>
    <b v="0"/>
    <b v="0"/>
    <b v="0"/>
    <b v="0"/>
    <n v="62.011111111111099"/>
    <x v="92"/>
    <b v="0"/>
  </r>
  <r>
    <s v="8552-OBVRU"/>
    <x v="0"/>
    <s v="United States"/>
    <s v="California"/>
    <s v="Ivanhoe"/>
    <n v="93235"/>
    <s v="36.385818, -119.224243"/>
    <n v="36.385818"/>
    <n v="-119.224243"/>
    <x v="1"/>
    <x v="1"/>
    <n v="1"/>
    <x v="1"/>
    <n v="48"/>
    <n v="1"/>
    <s v="No"/>
    <s v="Yes"/>
    <s v="No"/>
    <s v="Yes"/>
    <s v="Yes"/>
    <s v="Yes"/>
    <s v="Yes"/>
    <n v="1"/>
    <x v="2"/>
    <n v="104.5"/>
    <n v="5068.05"/>
    <x v="1"/>
    <x v="1"/>
    <n v="71"/>
    <n v="3847"/>
    <x v="20"/>
    <x v="0"/>
    <x v="0"/>
    <x v="1"/>
    <b v="0"/>
    <b v="0"/>
    <b v="1"/>
    <b v="0"/>
    <n v="105.58437499999999"/>
    <x v="3"/>
    <b v="1"/>
  </r>
  <r>
    <s v="8499-BRXTD"/>
    <x v="0"/>
    <s v="United States"/>
    <s v="California"/>
    <s v="Kernville"/>
    <n v="93238"/>
    <s v="35.852892, -118.397782"/>
    <n v="35.852891999999997"/>
    <n v="-118.39778200000001"/>
    <x v="0"/>
    <x v="0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401.85"/>
    <x v="1"/>
    <x v="1"/>
    <n v="57"/>
    <n v="5586"/>
    <x v="20"/>
    <x v="1"/>
    <x v="0"/>
    <x v="0"/>
    <b v="1"/>
    <b v="0"/>
    <b v="0"/>
    <b v="1"/>
    <n v="22.324999999999999"/>
    <x v="7"/>
    <b v="0"/>
  </r>
  <r>
    <s v="9154-QDGTH"/>
    <x v="0"/>
    <s v="United States"/>
    <s v="California"/>
    <s v="Kettleman City"/>
    <n v="93239"/>
    <s v="35.996923, -120.000951"/>
    <n v="35.996923000000002"/>
    <n v="-120.000951"/>
    <x v="0"/>
    <x v="0"/>
    <n v="1"/>
    <x v="1"/>
    <n v="43"/>
    <n v="1"/>
    <s v="Yes"/>
    <s v="No"/>
    <s v="No"/>
    <s v="Yes"/>
    <s v="Yes"/>
    <s v="Yes"/>
    <s v="Yes"/>
    <n v="1"/>
    <x v="2"/>
    <n v="104.3"/>
    <n v="4451.8500000000004"/>
    <x v="1"/>
    <x v="1"/>
    <n v="60"/>
    <n v="3927"/>
    <x v="20"/>
    <x v="1"/>
    <x v="0"/>
    <x v="1"/>
    <b v="0"/>
    <b v="1"/>
    <b v="0"/>
    <b v="0"/>
    <n v="103.53139534883699"/>
    <x v="3"/>
    <b v="0"/>
  </r>
  <r>
    <s v="8197-BFWVU"/>
    <x v="0"/>
    <s v="United States"/>
    <s v="California"/>
    <s v="Lake Isabella"/>
    <n v="93240"/>
    <s v="35.607875, -118.466318"/>
    <n v="35.607875"/>
    <n v="-118.466318"/>
    <x v="1"/>
    <x v="0"/>
    <n v="1"/>
    <x v="0"/>
    <n v="72"/>
    <n v="1"/>
    <s v="Yes"/>
    <s v="Yes"/>
    <s v="Yes"/>
    <s v="Yes"/>
    <s v="Yes"/>
    <s v="Yes"/>
    <s v="Yes"/>
    <n v="1"/>
    <x v="2"/>
    <n v="93.25"/>
    <n v="6688.95"/>
    <x v="1"/>
    <x v="1"/>
    <n v="28"/>
    <n v="5197"/>
    <x v="20"/>
    <x v="0"/>
    <x v="1"/>
    <x v="0"/>
    <b v="0"/>
    <b v="0"/>
    <b v="0"/>
    <b v="0"/>
    <n v="92.902083333333294"/>
    <x v="45"/>
    <b v="1"/>
  </r>
  <r>
    <s v="2577-GVSIL"/>
    <x v="0"/>
    <s v="United States"/>
    <s v="California"/>
    <s v="Lamont"/>
    <n v="93241"/>
    <s v="35.245035, -118.905553"/>
    <n v="35.245035000000001"/>
    <n v="-118.905553"/>
    <x v="0"/>
    <x v="0"/>
    <n v="1"/>
    <x v="0"/>
    <n v="35"/>
    <n v="1"/>
    <s v="Yes"/>
    <s v="No"/>
    <s v="No"/>
    <s v="No"/>
    <s v="Yes"/>
    <s v="Yes"/>
    <s v="Yes"/>
    <n v="1"/>
    <x v="1"/>
    <n v="73.45"/>
    <n v="2661.1"/>
    <x v="1"/>
    <x v="1"/>
    <n v="66"/>
    <n v="4719"/>
    <x v="20"/>
    <x v="1"/>
    <x v="0"/>
    <x v="0"/>
    <b v="0"/>
    <b v="0"/>
    <b v="0"/>
    <b v="0"/>
    <n v="76.031428571428506"/>
    <x v="44"/>
    <b v="0"/>
  </r>
  <r>
    <s v="9367-OIUXP"/>
    <x v="0"/>
    <s v="United States"/>
    <s v="California"/>
    <s v="Laton"/>
    <n v="93242"/>
    <s v="36.444232, -119.718285"/>
    <n v="36.444232"/>
    <n v="-119.71828499999999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7"/>
    <n v="73.05"/>
    <x v="1"/>
    <x v="1"/>
    <n v="76"/>
    <n v="4676"/>
    <x v="20"/>
    <x v="0"/>
    <x v="0"/>
    <x v="0"/>
    <b v="1"/>
    <b v="0"/>
    <b v="0"/>
    <b v="1"/>
    <n v="18.262499999999999"/>
    <x v="7"/>
    <b v="0"/>
  </r>
  <r>
    <s v="6770-UAYGJ"/>
    <x v="0"/>
    <s v="United States"/>
    <s v="California"/>
    <s v="Lebec"/>
    <n v="93243"/>
    <s v="34.845861, -118.885163"/>
    <n v="34.845860999999999"/>
    <n v="-118.88516300000001"/>
    <x v="1"/>
    <x v="0"/>
    <n v="1"/>
    <x v="1"/>
    <n v="49"/>
    <n v="1"/>
    <s v="Yes"/>
    <s v="No internet service"/>
    <s v="No internet service"/>
    <s v="No internet service"/>
    <s v="No internet service"/>
    <s v="No internet service"/>
    <s v="No internet service"/>
    <n v="0"/>
    <x v="3"/>
    <n v="25.25"/>
    <n v="1211.6500000000001"/>
    <x v="1"/>
    <x v="1"/>
    <n v="35"/>
    <n v="5616"/>
    <x v="20"/>
    <x v="0"/>
    <x v="1"/>
    <x v="0"/>
    <b v="1"/>
    <b v="0"/>
    <b v="0"/>
    <b v="1"/>
    <n v="24.7275510204081"/>
    <x v="74"/>
    <b v="0"/>
  </r>
  <r>
    <s v="6463-HHXJR"/>
    <x v="0"/>
    <s v="United States"/>
    <s v="California"/>
    <s v="Lemon Cove"/>
    <n v="93244"/>
    <s v="36.462671, -118.997291"/>
    <n v="36.462671"/>
    <n v="-118.997291"/>
    <x v="1"/>
    <x v="0"/>
    <n v="1"/>
    <x v="1"/>
    <n v="71"/>
    <n v="1"/>
    <s v="Yes"/>
    <s v="Yes"/>
    <s v="Yes"/>
    <s v="Yes"/>
    <s v="No"/>
    <s v="Yes"/>
    <s v="No"/>
    <n v="0"/>
    <x v="2"/>
    <n v="100.5"/>
    <n v="7030.65"/>
    <x v="1"/>
    <x v="1"/>
    <n v="41"/>
    <n v="4080"/>
    <x v="20"/>
    <x v="0"/>
    <x v="1"/>
    <x v="1"/>
    <b v="0"/>
    <b v="0"/>
    <b v="0"/>
    <b v="0"/>
    <n v="99.023239436619704"/>
    <x v="24"/>
    <b v="1"/>
  </r>
  <r>
    <s v="7928-VJYAB"/>
    <x v="0"/>
    <s v="United States"/>
    <s v="California"/>
    <s v="Lemoore"/>
    <n v="93245"/>
    <s v="36.303666, -119.825657"/>
    <n v="36.303666"/>
    <n v="-119.82565700000001"/>
    <x v="0"/>
    <x v="0"/>
    <n v="1"/>
    <x v="1"/>
    <n v="11"/>
    <n v="1"/>
    <s v="No"/>
    <s v="No"/>
    <s v="No"/>
    <s v="No"/>
    <s v="No"/>
    <s v="Yes"/>
    <s v="Yes"/>
    <n v="0"/>
    <x v="2"/>
    <n v="90.6"/>
    <n v="1020.2"/>
    <x v="1"/>
    <x v="1"/>
    <n v="65"/>
    <n v="2004"/>
    <x v="20"/>
    <x v="0"/>
    <x v="0"/>
    <x v="1"/>
    <b v="0"/>
    <b v="0"/>
    <b v="1"/>
    <b v="0"/>
    <n v="92.745454545454507"/>
    <x v="35"/>
    <b v="0"/>
  </r>
  <r>
    <s v="1187-WILMM"/>
    <x v="0"/>
    <s v="United States"/>
    <s v="California"/>
    <s v="Lindsay"/>
    <n v="93247"/>
    <s v="36.205465, -119.085807"/>
    <n v="36.205464999999997"/>
    <n v="-119.085807"/>
    <x v="0"/>
    <x v="0"/>
    <n v="1"/>
    <x v="0"/>
    <n v="63"/>
    <n v="1"/>
    <s v="Yes"/>
    <s v="Yes"/>
    <s v="Yes"/>
    <s v="Yes"/>
    <s v="Yes"/>
    <s v="Yes"/>
    <s v="Yes"/>
    <n v="1"/>
    <x v="1"/>
    <n v="89.4"/>
    <n v="5597.65"/>
    <x v="1"/>
    <x v="1"/>
    <n v="80"/>
    <n v="5004"/>
    <x v="20"/>
    <x v="0"/>
    <x v="1"/>
    <x v="0"/>
    <b v="0"/>
    <b v="1"/>
    <b v="0"/>
    <b v="0"/>
    <n v="88.851587301587301"/>
    <x v="54"/>
    <b v="1"/>
  </r>
  <r>
    <s v="9776-OJUZI"/>
    <x v="0"/>
    <s v="United States"/>
    <s v="California"/>
    <s v="Lost Hills"/>
    <n v="93249"/>
    <s v="35.637715, -119.893068"/>
    <n v="35.637715"/>
    <n v="-119.893068"/>
    <x v="1"/>
    <x v="1"/>
    <n v="0"/>
    <x v="0"/>
    <n v="65"/>
    <n v="1"/>
    <s v="Yes"/>
    <s v="No"/>
    <s v="Yes"/>
    <s v="Yes"/>
    <s v="No"/>
    <s v="Yes"/>
    <s v="No"/>
    <n v="1"/>
    <x v="2"/>
    <n v="95.45"/>
    <n v="6223.3"/>
    <x v="1"/>
    <x v="1"/>
    <n v="62"/>
    <n v="4168"/>
    <x v="20"/>
    <x v="0"/>
    <x v="0"/>
    <x v="1"/>
    <b v="0"/>
    <b v="0"/>
    <b v="0"/>
    <b v="0"/>
    <n v="95.743076923076899"/>
    <x v="14"/>
    <b v="0"/>
  </r>
  <r>
    <s v="1306-RPWXZ"/>
    <x v="0"/>
    <s v="United States"/>
    <s v="California"/>
    <s v="Mc Farland"/>
    <n v="93250"/>
    <s v="35.666886, -119.186717"/>
    <n v="35.666885999999998"/>
    <n v="-119.186717"/>
    <x v="1"/>
    <x v="0"/>
    <n v="0"/>
    <x v="1"/>
    <n v="49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1024.6500000000001"/>
    <x v="1"/>
    <x v="1"/>
    <n v="20"/>
    <n v="4784"/>
    <x v="20"/>
    <x v="0"/>
    <x v="1"/>
    <x v="0"/>
    <b v="1"/>
    <b v="1"/>
    <b v="0"/>
    <b v="0"/>
    <n v="20.911224489795899"/>
    <x v="7"/>
    <b v="0"/>
  </r>
  <r>
    <s v="3097-PYWXL"/>
    <x v="0"/>
    <s v="United States"/>
    <s v="California"/>
    <s v="New Cuyama"/>
    <n v="93254"/>
    <s v="34.956577, -119.750142"/>
    <n v="34.956577000000003"/>
    <n v="-119.750142"/>
    <x v="1"/>
    <x v="0"/>
    <n v="1"/>
    <x v="1"/>
    <n v="4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82.9"/>
    <x v="1"/>
    <x v="1"/>
    <n v="26"/>
    <n v="2951"/>
    <x v="20"/>
    <x v="0"/>
    <x v="0"/>
    <x v="0"/>
    <b v="1"/>
    <b v="0"/>
    <b v="1"/>
    <b v="0"/>
    <n v="20.725000000000001"/>
    <x v="41"/>
    <b v="0"/>
  </r>
  <r>
    <s v="2266-SJNAT"/>
    <x v="0"/>
    <s v="United States"/>
    <s v="California"/>
    <s v="Onyx"/>
    <n v="93255"/>
    <s v="35.676978, -118.101378"/>
    <n v="35.676977999999998"/>
    <n v="-118.101378"/>
    <x v="1"/>
    <x v="0"/>
    <n v="1"/>
    <x v="0"/>
    <n v="72"/>
    <n v="1"/>
    <s v="Yes"/>
    <s v="No"/>
    <s v="Yes"/>
    <s v="Yes"/>
    <s v="Yes"/>
    <s v="Yes"/>
    <s v="Yes"/>
    <n v="0"/>
    <x v="2"/>
    <n v="109.15"/>
    <n v="7789.6"/>
    <x v="1"/>
    <x v="1"/>
    <n v="46"/>
    <n v="4807"/>
    <x v="20"/>
    <x v="1"/>
    <x v="0"/>
    <x v="1"/>
    <b v="0"/>
    <b v="1"/>
    <b v="0"/>
    <b v="0"/>
    <n v="108.188888888888"/>
    <x v="21"/>
    <b v="0"/>
  </r>
  <r>
    <s v="0869-PAPRP"/>
    <x v="0"/>
    <s v="United States"/>
    <s v="California"/>
    <s v="Pixley"/>
    <n v="93256"/>
    <s v="35.957019, -119.330928"/>
    <n v="35.957019000000003"/>
    <n v="-119.330928"/>
    <x v="1"/>
    <x v="1"/>
    <n v="1"/>
    <x v="0"/>
    <n v="26"/>
    <n v="1"/>
    <s v="No"/>
    <s v="No"/>
    <s v="No"/>
    <s v="Yes"/>
    <s v="No"/>
    <s v="Yes"/>
    <s v="No"/>
    <n v="1"/>
    <x v="1"/>
    <n v="85.7"/>
    <n v="2067"/>
    <x v="1"/>
    <x v="1"/>
    <n v="23"/>
    <n v="3935"/>
    <x v="20"/>
    <x v="0"/>
    <x v="0"/>
    <x v="1"/>
    <b v="0"/>
    <b v="1"/>
    <b v="0"/>
    <b v="0"/>
    <n v="79.5"/>
    <x v="42"/>
    <b v="0"/>
  </r>
  <r>
    <s v="4238-JSSWH"/>
    <x v="0"/>
    <s v="United States"/>
    <s v="California"/>
    <s v="Porterville"/>
    <n v="93257"/>
    <s v="36.008958, -118.891593"/>
    <n v="36.008958"/>
    <n v="-118.891593"/>
    <x v="1"/>
    <x v="1"/>
    <n v="1"/>
    <x v="0"/>
    <n v="35"/>
    <n v="1"/>
    <s v="Yes"/>
    <s v="No"/>
    <s v="No"/>
    <s v="Yes"/>
    <s v="No"/>
    <s v="Yes"/>
    <s v="Yes"/>
    <n v="0"/>
    <x v="2"/>
    <n v="102.05"/>
    <n v="3452.55"/>
    <x v="1"/>
    <x v="1"/>
    <n v="35"/>
    <n v="3199"/>
    <x v="20"/>
    <x v="0"/>
    <x v="0"/>
    <x v="1"/>
    <b v="0"/>
    <b v="0"/>
    <b v="0"/>
    <b v="0"/>
    <n v="98.644285714285701"/>
    <x v="80"/>
    <b v="0"/>
  </r>
  <r>
    <s v="2972-YDYUW"/>
    <x v="0"/>
    <s v="United States"/>
    <s v="California"/>
    <s v="Posey"/>
    <n v="93260"/>
    <s v="35.861928, -118.636698"/>
    <n v="35.861927999999999"/>
    <n v="-118.636698"/>
    <x v="1"/>
    <x v="0"/>
    <n v="0"/>
    <x v="0"/>
    <n v="57"/>
    <n v="1"/>
    <s v="Yes"/>
    <s v="No"/>
    <s v="Yes"/>
    <s v="No"/>
    <s v="Yes"/>
    <s v="No"/>
    <s v="Yes"/>
    <n v="0"/>
    <x v="2"/>
    <n v="94.7"/>
    <n v="5468.95"/>
    <x v="1"/>
    <x v="1"/>
    <n v="70"/>
    <n v="4507"/>
    <x v="20"/>
    <x v="1"/>
    <x v="0"/>
    <x v="1"/>
    <b v="0"/>
    <b v="0"/>
    <b v="1"/>
    <b v="0"/>
    <n v="95.946491228070101"/>
    <x v="15"/>
    <b v="0"/>
  </r>
  <r>
    <s v="1104-FEJAM"/>
    <x v="0"/>
    <s v="United States"/>
    <s v="California"/>
    <s v="Richgrove"/>
    <n v="93261"/>
    <s v="35.809921, -119.127437"/>
    <n v="35.809921000000003"/>
    <n v="-119.127437"/>
    <x v="0"/>
    <x v="0"/>
    <n v="1"/>
    <x v="1"/>
    <n v="28"/>
    <n v="1"/>
    <s v="Yes"/>
    <s v="No"/>
    <s v="Yes"/>
    <s v="No"/>
    <s v="No"/>
    <s v="No"/>
    <s v="Yes"/>
    <n v="0"/>
    <x v="0"/>
    <n v="64.400000000000006"/>
    <n v="1802.15"/>
    <x v="1"/>
    <x v="1"/>
    <n v="48"/>
    <n v="2434"/>
    <x v="20"/>
    <x v="0"/>
    <x v="0"/>
    <x v="0"/>
    <b v="0"/>
    <b v="0"/>
    <b v="1"/>
    <b v="0"/>
    <n v="64.362499999999997"/>
    <x v="9"/>
    <b v="0"/>
  </r>
  <r>
    <s v="2809-ILCYT"/>
    <x v="0"/>
    <s v="United States"/>
    <s v="California"/>
    <s v="Sequoia National Park"/>
    <n v="93262"/>
    <s v="36.527243, -118.594938"/>
    <n v="36.527242999999999"/>
    <n v="-118.594938"/>
    <x v="1"/>
    <x v="0"/>
    <n v="1"/>
    <x v="0"/>
    <n v="25"/>
    <n v="1"/>
    <s v="Yes"/>
    <s v="No internet service"/>
    <s v="No internet service"/>
    <s v="No internet service"/>
    <s v="No internet service"/>
    <s v="No internet service"/>
    <s v="No internet service"/>
    <n v="1"/>
    <x v="3"/>
    <n v="26.8"/>
    <n v="733.55"/>
    <x v="1"/>
    <x v="1"/>
    <n v="78"/>
    <n v="3428"/>
    <x v="20"/>
    <x v="1"/>
    <x v="0"/>
    <x v="0"/>
    <b v="1"/>
    <b v="0"/>
    <b v="0"/>
    <b v="1"/>
    <n v="29.341999999999999"/>
    <x v="96"/>
    <b v="0"/>
  </r>
  <r>
    <s v="5499-ECUTN"/>
    <x v="0"/>
    <s v="United States"/>
    <s v="California"/>
    <s v="Shafter"/>
    <n v="93263"/>
    <s v="35.490705, -119.286833"/>
    <n v="35.490704999999998"/>
    <n v="-119.286833"/>
    <x v="1"/>
    <x v="0"/>
    <n v="1"/>
    <x v="0"/>
    <n v="47"/>
    <n v="1"/>
    <s v="No"/>
    <s v="Yes"/>
    <s v="No"/>
    <s v="Yes"/>
    <s v="No"/>
    <s v="Yes"/>
    <s v="No"/>
    <n v="1"/>
    <x v="0"/>
    <n v="66.05"/>
    <n v="3021.45"/>
    <x v="1"/>
    <x v="1"/>
    <n v="73"/>
    <n v="3404"/>
    <x v="20"/>
    <x v="1"/>
    <x v="0"/>
    <x v="0"/>
    <b v="0"/>
    <b v="1"/>
    <b v="0"/>
    <b v="0"/>
    <n v="64.286170212765896"/>
    <x v="72"/>
    <b v="1"/>
  </r>
  <r>
    <s v="4981-FLTMF"/>
    <x v="0"/>
    <s v="United States"/>
    <s v="California"/>
    <s v="Springville"/>
    <n v="93265"/>
    <s v="36.245926, -118.693138"/>
    <n v="36.245925999999997"/>
    <n v="-118.693138"/>
    <x v="1"/>
    <x v="0"/>
    <n v="1"/>
    <x v="1"/>
    <n v="57"/>
    <n v="1"/>
    <s v="Yes"/>
    <s v="Yes"/>
    <s v="Yes"/>
    <s v="No"/>
    <s v="Yes"/>
    <s v="No"/>
    <s v="No"/>
    <n v="0"/>
    <x v="0"/>
    <n v="65.2"/>
    <n v="3687.85"/>
    <x v="1"/>
    <x v="1"/>
    <n v="76"/>
    <n v="4491"/>
    <x v="20"/>
    <x v="0"/>
    <x v="0"/>
    <x v="0"/>
    <b v="0"/>
    <b v="0"/>
    <b v="0"/>
    <b v="0"/>
    <n v="64.699122807017503"/>
    <x v="85"/>
    <b v="1"/>
  </r>
  <r>
    <s v="9121-PHQSR"/>
    <x v="0"/>
    <s v="United States"/>
    <s v="California"/>
    <s v="Stratford"/>
    <n v="93266"/>
    <s v="36.175255, -119.813805"/>
    <n v="36.175255"/>
    <n v="-119.813805"/>
    <x v="0"/>
    <x v="1"/>
    <n v="1"/>
    <x v="0"/>
    <n v="16"/>
    <n v="1"/>
    <s v="Yes"/>
    <s v="No"/>
    <s v="No"/>
    <s v="No"/>
    <s v="No"/>
    <s v="Yes"/>
    <s v="No"/>
    <n v="1"/>
    <x v="1"/>
    <n v="85.05"/>
    <n v="1391.15"/>
    <x v="1"/>
    <x v="1"/>
    <n v="80"/>
    <n v="3739"/>
    <x v="20"/>
    <x v="0"/>
    <x v="0"/>
    <x v="1"/>
    <b v="0"/>
    <b v="1"/>
    <b v="0"/>
    <b v="0"/>
    <n v="86.946875000000006"/>
    <x v="42"/>
    <b v="0"/>
  </r>
  <r>
    <s v="3113-IWHLC"/>
    <x v="0"/>
    <s v="United States"/>
    <s v="California"/>
    <s v="Strathmore"/>
    <n v="93267"/>
    <s v="36.141319, -119.129075"/>
    <n v="36.141319000000003"/>
    <n v="-119.129075"/>
    <x v="0"/>
    <x v="0"/>
    <n v="0"/>
    <x v="0"/>
    <n v="5"/>
    <n v="1"/>
    <s v="No"/>
    <s v="Yes"/>
    <s v="No"/>
    <s v="Yes"/>
    <s v="No"/>
    <s v="No"/>
    <s v="No"/>
    <n v="1"/>
    <x v="0"/>
    <n v="55.8"/>
    <n v="274.35000000000002"/>
    <x v="1"/>
    <x v="1"/>
    <n v="69"/>
    <n v="2612"/>
    <x v="20"/>
    <x v="0"/>
    <x v="0"/>
    <x v="0"/>
    <b v="0"/>
    <b v="0"/>
    <b v="0"/>
    <b v="1"/>
    <n v="54.87"/>
    <x v="5"/>
    <b v="1"/>
  </r>
  <r>
    <s v="4277-BWBML"/>
    <x v="0"/>
    <s v="United States"/>
    <s v="California"/>
    <s v="Three Rivers"/>
    <n v="93271"/>
    <s v="36.413433, -118.854708"/>
    <n v="36.413432999999998"/>
    <n v="-118.854708"/>
    <x v="0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322.85"/>
    <x v="1"/>
    <x v="1"/>
    <n v="56"/>
    <n v="5092"/>
    <x v="20"/>
    <x v="0"/>
    <x v="1"/>
    <x v="0"/>
    <b v="1"/>
    <b v="0"/>
    <b v="0"/>
    <b v="0"/>
    <n v="18.372916666666601"/>
    <x v="41"/>
    <b v="0"/>
  </r>
  <r>
    <s v="0234-TEVTT"/>
    <x v="0"/>
    <s v="United States"/>
    <s v="California"/>
    <s v="Tulare"/>
    <n v="93274"/>
    <s v="36.185471, -119.375243"/>
    <n v="36.185471"/>
    <n v="-119.375243"/>
    <x v="1"/>
    <x v="0"/>
    <n v="1"/>
    <x v="1"/>
    <n v="48"/>
    <n v="0"/>
    <s v="No phone service"/>
    <s v="Yes"/>
    <s v="No"/>
    <s v="Yes"/>
    <s v="No"/>
    <s v="No"/>
    <s v="Yes"/>
    <n v="0"/>
    <x v="0"/>
    <n v="45"/>
    <n v="2196.3000000000002"/>
    <x v="1"/>
    <x v="1"/>
    <n v="21"/>
    <n v="5269"/>
    <x v="20"/>
    <x v="1"/>
    <x v="0"/>
    <x v="0"/>
    <b v="0"/>
    <b v="1"/>
    <b v="0"/>
    <b v="0"/>
    <n v="45.756250000000001"/>
    <x v="28"/>
    <b v="0"/>
  </r>
  <r>
    <s v="4304-TSPVK"/>
    <x v="0"/>
    <s v="United States"/>
    <s v="California"/>
    <s v="Tupman"/>
    <n v="93276"/>
    <s v="35.316263, -119.402559"/>
    <n v="35.316262999999999"/>
    <n v="-119.402559"/>
    <x v="1"/>
    <x v="0"/>
    <n v="1"/>
    <x v="0"/>
    <n v="68"/>
    <n v="1"/>
    <s v="Yes"/>
    <s v="Yes"/>
    <s v="Yes"/>
    <s v="Yes"/>
    <s v="Yes"/>
    <s v="Yes"/>
    <s v="Yes"/>
    <n v="0"/>
    <x v="2"/>
    <n v="114.9"/>
    <n v="7843.55"/>
    <x v="1"/>
    <x v="1"/>
    <n v="77"/>
    <n v="5782"/>
    <x v="20"/>
    <x v="0"/>
    <x v="1"/>
    <x v="1"/>
    <b v="0"/>
    <b v="0"/>
    <b v="0"/>
    <b v="0"/>
    <n v="115.34632352941099"/>
    <x v="69"/>
    <b v="1"/>
  </r>
  <r>
    <s v="1552-AAGRX"/>
    <x v="0"/>
    <s v="United States"/>
    <s v="California"/>
    <s v="Visalia"/>
    <n v="93277"/>
    <s v="36.303793, -119.375646"/>
    <n v="36.303792999999999"/>
    <n v="-119.375646"/>
    <x v="1"/>
    <x v="0"/>
    <n v="0"/>
    <x v="0"/>
    <n v="30"/>
    <n v="1"/>
    <s v="Yes"/>
    <s v="Yes"/>
    <s v="No"/>
    <s v="No"/>
    <s v="Yes"/>
    <s v="Yes"/>
    <s v="Yes"/>
    <n v="0"/>
    <x v="2"/>
    <n v="106.4"/>
    <n v="3211.9"/>
    <x v="1"/>
    <x v="1"/>
    <n v="35"/>
    <n v="5503"/>
    <x v="20"/>
    <x v="0"/>
    <x v="0"/>
    <x v="1"/>
    <b v="0"/>
    <b v="0"/>
    <b v="0"/>
    <b v="0"/>
    <n v="107.06333333333301"/>
    <x v="11"/>
    <b v="1"/>
  </r>
  <r>
    <s v="2637-FKFSY"/>
    <x v="0"/>
    <s v="United States"/>
    <s v="California"/>
    <s v="Wasco"/>
    <n v="93280"/>
    <s v="35.652242, -119.4464"/>
    <n v="35.652242000000001"/>
    <n v="-119.4464"/>
    <x v="1"/>
    <x v="0"/>
    <n v="1"/>
    <x v="0"/>
    <n v="3"/>
    <n v="1"/>
    <s v="No"/>
    <s v="No"/>
    <s v="No"/>
    <s v="No"/>
    <s v="No"/>
    <s v="No"/>
    <s v="No"/>
    <n v="1"/>
    <x v="0"/>
    <n v="46.1"/>
    <n v="130.15"/>
    <x v="1"/>
    <x v="1"/>
    <n v="39"/>
    <n v="4047"/>
    <x v="20"/>
    <x v="0"/>
    <x v="0"/>
    <x v="0"/>
    <b v="0"/>
    <b v="0"/>
    <b v="0"/>
    <b v="1"/>
    <n v="43.383333333333297"/>
    <x v="81"/>
    <b v="0"/>
  </r>
  <r>
    <s v="9796-MVYXX"/>
    <x v="0"/>
    <s v="United States"/>
    <s v="California"/>
    <s v="Weldon"/>
    <n v="93283"/>
    <s v="35.55647, -118.244914"/>
    <n v="35.556469999999997"/>
    <n v="-118.24491399999999"/>
    <x v="1"/>
    <x v="1"/>
    <n v="0"/>
    <x v="0"/>
    <n v="14"/>
    <n v="0"/>
    <s v="No phone service"/>
    <s v="Yes"/>
    <s v="No"/>
    <s v="Yes"/>
    <s v="Yes"/>
    <s v="No"/>
    <s v="No"/>
    <n v="0"/>
    <x v="0"/>
    <n v="39.700000000000003"/>
    <n v="692.35"/>
    <x v="1"/>
    <x v="1"/>
    <n v="47"/>
    <n v="3162"/>
    <x v="20"/>
    <x v="0"/>
    <x v="1"/>
    <x v="0"/>
    <b v="0"/>
    <b v="0"/>
    <b v="0"/>
    <b v="1"/>
    <n v="49.453571428571401"/>
    <x v="6"/>
    <b v="0"/>
  </r>
  <r>
    <s v="7874-ECPQJ"/>
    <x v="0"/>
    <s v="United States"/>
    <s v="California"/>
    <s v="Wofford Heights"/>
    <n v="93285"/>
    <s v="35.690535, -118.552784"/>
    <n v="35.690534999999997"/>
    <n v="-118.552784"/>
    <x v="1"/>
    <x v="0"/>
    <n v="0"/>
    <x v="1"/>
    <n v="4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85.5"/>
    <x v="1"/>
    <x v="1"/>
    <n v="57"/>
    <n v="4462"/>
    <x v="20"/>
    <x v="0"/>
    <x v="0"/>
    <x v="0"/>
    <b v="1"/>
    <b v="0"/>
    <b v="0"/>
    <b v="0"/>
    <n v="21.375"/>
    <x v="7"/>
    <b v="0"/>
  </r>
  <r>
    <s v="0020-INWCK"/>
    <x v="0"/>
    <s v="United States"/>
    <s v="California"/>
    <s v="Woodlake"/>
    <n v="93286"/>
    <s v="36.464635, -119.094348"/>
    <n v="36.464635000000001"/>
    <n v="-119.094348"/>
    <x v="1"/>
    <x v="0"/>
    <n v="1"/>
    <x v="1"/>
    <n v="71"/>
    <n v="1"/>
    <s v="Yes"/>
    <s v="No"/>
    <s v="Yes"/>
    <s v="Yes"/>
    <s v="No"/>
    <s v="No"/>
    <s v="Yes"/>
    <n v="1"/>
    <x v="2"/>
    <n v="95.75"/>
    <n v="6849.4"/>
    <x v="1"/>
    <x v="1"/>
    <n v="26"/>
    <n v="4865"/>
    <x v="20"/>
    <x v="0"/>
    <x v="1"/>
    <x v="1"/>
    <b v="0"/>
    <b v="1"/>
    <b v="0"/>
    <b v="0"/>
    <n v="96.470422535211199"/>
    <x v="14"/>
    <b v="0"/>
  </r>
  <r>
    <s v="7089-RKVSZ"/>
    <x v="0"/>
    <s v="United States"/>
    <s v="California"/>
    <s v="Woody"/>
    <n v="93287"/>
    <s v="35.710244, -118.881679"/>
    <n v="35.710244000000003"/>
    <n v="-118.88167900000001"/>
    <x v="0"/>
    <x v="0"/>
    <n v="1"/>
    <x v="0"/>
    <n v="8"/>
    <n v="1"/>
    <s v="Yes"/>
    <s v="No internet service"/>
    <s v="No internet service"/>
    <s v="No internet service"/>
    <s v="No internet service"/>
    <s v="No internet service"/>
    <s v="No internet service"/>
    <n v="0"/>
    <x v="3"/>
    <n v="24.4"/>
    <n v="203.95"/>
    <x v="1"/>
    <x v="1"/>
    <n v="35"/>
    <n v="2028"/>
    <x v="20"/>
    <x v="1"/>
    <x v="0"/>
    <x v="0"/>
    <b v="1"/>
    <b v="0"/>
    <b v="0"/>
    <b v="1"/>
    <n v="25.493749999999999"/>
    <x v="34"/>
    <b v="0"/>
  </r>
  <r>
    <s v="2683-JXWQQ"/>
    <x v="0"/>
    <s v="United States"/>
    <s v="California"/>
    <s v="Visalia"/>
    <n v="93291"/>
    <s v="36.391777, -119.372842"/>
    <n v="36.391776999999998"/>
    <n v="-119.37284200000001"/>
    <x v="0"/>
    <x v="0"/>
    <n v="1"/>
    <x v="1"/>
    <n v="61"/>
    <n v="0"/>
    <s v="No phone service"/>
    <s v="Yes"/>
    <s v="No"/>
    <s v="Yes"/>
    <s v="No"/>
    <s v="No"/>
    <s v="No"/>
    <n v="0"/>
    <x v="3"/>
    <n v="33.6"/>
    <n v="2117.1999999999998"/>
    <x v="1"/>
    <x v="1"/>
    <n v="64"/>
    <n v="6495"/>
    <x v="20"/>
    <x v="0"/>
    <x v="0"/>
    <x v="0"/>
    <b v="0"/>
    <b v="0"/>
    <b v="0"/>
    <b v="0"/>
    <n v="34.708196721311403"/>
    <x v="83"/>
    <b v="0"/>
  </r>
  <r>
    <s v="9548-ZMVTX"/>
    <x v="0"/>
    <s v="United States"/>
    <s v="California"/>
    <s v="Visalia"/>
    <n v="93292"/>
    <s v="36.37559, -119.211689"/>
    <n v="36.375590000000003"/>
    <n v="-119.21168900000001"/>
    <x v="0"/>
    <x v="0"/>
    <n v="1"/>
    <x v="1"/>
    <n v="72"/>
    <n v="1"/>
    <s v="Yes"/>
    <s v="No"/>
    <s v="Yes"/>
    <s v="Yes"/>
    <s v="Yes"/>
    <s v="No"/>
    <s v="No"/>
    <n v="0"/>
    <x v="2"/>
    <n v="90.45"/>
    <n v="6565.85"/>
    <x v="1"/>
    <x v="1"/>
    <n v="35"/>
    <n v="4461"/>
    <x v="20"/>
    <x v="0"/>
    <x v="1"/>
    <x v="1"/>
    <b v="0"/>
    <b v="0"/>
    <b v="0"/>
    <b v="0"/>
    <n v="91.192361111111097"/>
    <x v="35"/>
    <b v="0"/>
  </r>
  <r>
    <s v="8739-XNIKG"/>
    <x v="0"/>
    <s v="United States"/>
    <s v="California"/>
    <s v="Bakersfield"/>
    <n v="93301"/>
    <s v="35.383937, -119.020428"/>
    <n v="35.383937000000003"/>
    <n v="-119.020428"/>
    <x v="1"/>
    <x v="0"/>
    <n v="0"/>
    <x v="0"/>
    <n v="5"/>
    <n v="1"/>
    <s v="Yes"/>
    <s v="No"/>
    <s v="No"/>
    <s v="No"/>
    <s v="No"/>
    <s v="Yes"/>
    <s v="No"/>
    <n v="1"/>
    <x v="1"/>
    <n v="84"/>
    <n v="424.75"/>
    <x v="1"/>
    <x v="1"/>
    <n v="54"/>
    <n v="4456"/>
    <x v="20"/>
    <x v="0"/>
    <x v="0"/>
    <x v="1"/>
    <b v="0"/>
    <b v="0"/>
    <b v="1"/>
    <b v="0"/>
    <n v="84.95"/>
    <x v="47"/>
    <b v="0"/>
  </r>
  <r>
    <s v="9755-JHNMN"/>
    <x v="0"/>
    <s v="United States"/>
    <s v="California"/>
    <s v="Bakersfield"/>
    <n v="93304"/>
    <s v="35.339796, -119.023552"/>
    <n v="35.339796"/>
    <n v="-119.023552"/>
    <x v="1"/>
    <x v="0"/>
    <n v="0"/>
    <x v="0"/>
    <n v="49"/>
    <n v="1"/>
    <s v="No"/>
    <s v="Yes"/>
    <s v="Yes"/>
    <s v="Yes"/>
    <s v="Yes"/>
    <s v="No"/>
    <s v="No"/>
    <n v="0"/>
    <x v="0"/>
    <n v="67.400000000000006"/>
    <n v="3306.85"/>
    <x v="1"/>
    <x v="1"/>
    <n v="66"/>
    <n v="5075"/>
    <x v="20"/>
    <x v="0"/>
    <x v="1"/>
    <x v="0"/>
    <b v="0"/>
    <b v="0"/>
    <b v="0"/>
    <b v="0"/>
    <n v="67.486734693877494"/>
    <x v="89"/>
    <b v="1"/>
  </r>
  <r>
    <s v="3981-QSVQI"/>
    <x v="0"/>
    <s v="United States"/>
    <s v="California"/>
    <s v="Bakersfield"/>
    <n v="93305"/>
    <s v="35.391733, -118.984109"/>
    <n v="35.391733000000002"/>
    <n v="-118.984109"/>
    <x v="0"/>
    <x v="0"/>
    <n v="0"/>
    <x v="0"/>
    <n v="8"/>
    <n v="1"/>
    <s v="No"/>
    <s v="No internet service"/>
    <s v="No internet service"/>
    <s v="No internet service"/>
    <s v="No internet service"/>
    <s v="No internet service"/>
    <s v="No internet service"/>
    <n v="1"/>
    <x v="3"/>
    <n v="19.7"/>
    <n v="168.9"/>
    <x v="1"/>
    <x v="1"/>
    <n v="22"/>
    <n v="5498"/>
    <x v="20"/>
    <x v="0"/>
    <x v="0"/>
    <x v="0"/>
    <b v="1"/>
    <b v="0"/>
    <b v="0"/>
    <b v="0"/>
    <n v="21.112500000000001"/>
    <x v="41"/>
    <b v="0"/>
  </r>
  <r>
    <s v="2789-HQBOU"/>
    <x v="0"/>
    <s v="United States"/>
    <s v="California"/>
    <s v="Bakersfield"/>
    <n v="93306"/>
    <s v="35.449881, -118.841442"/>
    <n v="35.449880999999998"/>
    <n v="-118.841442"/>
    <x v="0"/>
    <x v="0"/>
    <n v="0"/>
    <x v="0"/>
    <n v="3"/>
    <n v="1"/>
    <s v="No"/>
    <s v="No"/>
    <s v="No"/>
    <s v="No"/>
    <s v="No"/>
    <s v="No"/>
    <s v="Yes"/>
    <n v="1"/>
    <x v="1"/>
    <n v="80.349999999999994"/>
    <n v="253.8"/>
    <x v="1"/>
    <x v="1"/>
    <n v="51"/>
    <n v="4203"/>
    <x v="20"/>
    <x v="0"/>
    <x v="0"/>
    <x v="1"/>
    <b v="0"/>
    <b v="0"/>
    <b v="1"/>
    <b v="0"/>
    <n v="84.6"/>
    <x v="13"/>
    <b v="0"/>
  </r>
  <r>
    <s v="9424-CMPOG"/>
    <x v="0"/>
    <s v="United States"/>
    <s v="California"/>
    <s v="Bakersfield"/>
    <n v="93307"/>
    <s v="35.280113, -118.962329"/>
    <n v="35.280113"/>
    <n v="-118.962329"/>
    <x v="0"/>
    <x v="0"/>
    <n v="1"/>
    <x v="1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197.4"/>
    <x v="1"/>
    <x v="1"/>
    <n v="65"/>
    <n v="4406"/>
    <x v="20"/>
    <x v="0"/>
    <x v="1"/>
    <x v="0"/>
    <b v="1"/>
    <b v="0"/>
    <b v="0"/>
    <b v="1"/>
    <n v="21.933333333333302"/>
    <x v="41"/>
    <b v="0"/>
  </r>
  <r>
    <s v="5067-WJEUN"/>
    <x v="0"/>
    <s v="United States"/>
    <s v="California"/>
    <s v="Bakersfield"/>
    <n v="93308"/>
    <s v="35.559617, -118.925185"/>
    <n v="35.559617000000003"/>
    <n v="-118.925185"/>
    <x v="0"/>
    <x v="0"/>
    <n v="1"/>
    <x v="1"/>
    <n v="67"/>
    <n v="1"/>
    <s v="No"/>
    <s v="Yes"/>
    <s v="Yes"/>
    <s v="No"/>
    <s v="No"/>
    <s v="No"/>
    <s v="No"/>
    <n v="1"/>
    <x v="0"/>
    <n v="54.2"/>
    <n v="3838.2"/>
    <x v="1"/>
    <x v="1"/>
    <n v="57"/>
    <n v="6005"/>
    <x v="20"/>
    <x v="0"/>
    <x v="1"/>
    <x v="0"/>
    <b v="0"/>
    <b v="0"/>
    <b v="0"/>
    <b v="0"/>
    <n v="57.286567164179097"/>
    <x v="37"/>
    <b v="1"/>
  </r>
  <r>
    <s v="3450-WXOAT"/>
    <x v="0"/>
    <s v="United States"/>
    <s v="California"/>
    <s v="Bakersfield"/>
    <n v="93309"/>
    <s v="35.342891, -119.064803"/>
    <n v="35.342891000000002"/>
    <n v="-119.064803"/>
    <x v="0"/>
    <x v="0"/>
    <n v="0"/>
    <x v="0"/>
    <n v="46"/>
    <n v="1"/>
    <s v="No"/>
    <s v="No"/>
    <s v="No"/>
    <s v="No"/>
    <s v="No"/>
    <s v="No"/>
    <s v="No"/>
    <n v="1"/>
    <x v="0"/>
    <n v="45.2"/>
    <n v="2065.15"/>
    <x v="1"/>
    <x v="1"/>
    <n v="75"/>
    <n v="3150"/>
    <x v="20"/>
    <x v="0"/>
    <x v="0"/>
    <x v="0"/>
    <b v="0"/>
    <b v="1"/>
    <b v="0"/>
    <b v="0"/>
    <n v="44.894565217391303"/>
    <x v="30"/>
    <b v="0"/>
  </r>
  <r>
    <s v="9251-WNSOD"/>
    <x v="0"/>
    <s v="United States"/>
    <s v="California"/>
    <s v="Bakersfield"/>
    <n v="93311"/>
    <s v="35.16207, -119.194488"/>
    <n v="35.16207"/>
    <n v="-119.19448800000001"/>
    <x v="1"/>
    <x v="0"/>
    <n v="1"/>
    <x v="0"/>
    <n v="67"/>
    <n v="1"/>
    <s v="Yes"/>
    <s v="Yes"/>
    <s v="Yes"/>
    <s v="Yes"/>
    <s v="No"/>
    <s v="No"/>
    <s v="Yes"/>
    <n v="0"/>
    <x v="1"/>
    <n v="75.099999999999994"/>
    <n v="5064.45"/>
    <x v="1"/>
    <x v="1"/>
    <n v="25"/>
    <n v="4931"/>
    <x v="20"/>
    <x v="1"/>
    <x v="0"/>
    <x v="0"/>
    <b v="0"/>
    <b v="0"/>
    <b v="0"/>
    <b v="1"/>
    <n v="75.588805970149195"/>
    <x v="17"/>
    <b v="1"/>
  </r>
  <r>
    <s v="6974-DAFLI"/>
    <x v="0"/>
    <s v="United States"/>
    <s v="California"/>
    <s v="Bakersfield"/>
    <n v="93312"/>
    <s v="35.392599, -119.245341"/>
    <n v="35.392598999999997"/>
    <n v="-119.245341"/>
    <x v="1"/>
    <x v="0"/>
    <n v="1"/>
    <x v="0"/>
    <n v="55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140.05"/>
    <x v="1"/>
    <x v="1"/>
    <n v="28"/>
    <n v="4888"/>
    <x v="20"/>
    <x v="1"/>
    <x v="0"/>
    <x v="0"/>
    <b v="1"/>
    <b v="0"/>
    <b v="1"/>
    <b v="0"/>
    <n v="20.728181818181799"/>
    <x v="41"/>
    <b v="0"/>
  </r>
  <r>
    <s v="2616-UUTFK"/>
    <x v="0"/>
    <s v="United States"/>
    <s v="California"/>
    <s v="Bakersfield"/>
    <n v="93313"/>
    <s v="35.140938, -119.051348"/>
    <n v="35.140937999999998"/>
    <n v="-119.051348"/>
    <x v="0"/>
    <x v="0"/>
    <n v="1"/>
    <x v="0"/>
    <n v="33"/>
    <n v="1"/>
    <s v="Yes"/>
    <s v="Yes"/>
    <s v="Yes"/>
    <s v="Yes"/>
    <s v="No"/>
    <s v="Yes"/>
    <s v="No"/>
    <n v="1"/>
    <x v="1"/>
    <n v="72.75"/>
    <n v="2447.4499999999998"/>
    <x v="1"/>
    <x v="1"/>
    <n v="75"/>
    <n v="4959"/>
    <x v="20"/>
    <x v="0"/>
    <x v="0"/>
    <x v="0"/>
    <b v="0"/>
    <b v="0"/>
    <b v="0"/>
    <b v="0"/>
    <n v="74.165151515151507"/>
    <x v="66"/>
    <b v="1"/>
  </r>
  <r>
    <s v="7064-JHXCE"/>
    <x v="0"/>
    <s v="United States"/>
    <s v="California"/>
    <s v="San Luis Obispo"/>
    <n v="93401"/>
    <s v="35.233745, -120.626442"/>
    <n v="35.233744999999999"/>
    <n v="-120.626442"/>
    <x v="0"/>
    <x v="0"/>
    <n v="1"/>
    <x v="1"/>
    <n v="62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1263.9000000000001"/>
    <x v="1"/>
    <x v="1"/>
    <n v="63"/>
    <n v="6444"/>
    <x v="20"/>
    <x v="0"/>
    <x v="1"/>
    <x v="0"/>
    <b v="1"/>
    <b v="1"/>
    <b v="0"/>
    <b v="0"/>
    <n v="20.3854838709677"/>
    <x v="7"/>
    <b v="0"/>
  </r>
  <r>
    <s v="7989-AWGEH"/>
    <x v="0"/>
    <s v="United States"/>
    <s v="California"/>
    <s v="San Luis Obispo"/>
    <n v="93405"/>
    <s v="35.236549, -120.727344"/>
    <n v="35.236548999999997"/>
    <n v="-120.727344"/>
    <x v="0"/>
    <x v="0"/>
    <n v="1"/>
    <x v="1"/>
    <n v="49"/>
    <n v="0"/>
    <s v="No phone service"/>
    <s v="Yes"/>
    <s v="No"/>
    <s v="No"/>
    <s v="No"/>
    <s v="No"/>
    <s v="Yes"/>
    <n v="1"/>
    <x v="0"/>
    <n v="39.200000000000003"/>
    <n v="1838.15"/>
    <x v="1"/>
    <x v="1"/>
    <n v="39"/>
    <n v="4810"/>
    <x v="20"/>
    <x v="0"/>
    <x v="0"/>
    <x v="0"/>
    <b v="0"/>
    <b v="0"/>
    <b v="1"/>
    <b v="0"/>
    <n v="37.513265306122399"/>
    <x v="6"/>
    <b v="0"/>
  </r>
  <r>
    <s v="4373-VVHQL"/>
    <x v="0"/>
    <s v="United States"/>
    <s v="California"/>
    <s v="Arroyo Grande"/>
    <n v="93420"/>
    <s v="35.176236, -120.483243"/>
    <n v="35.176236000000003"/>
    <n v="-120.483243"/>
    <x v="0"/>
    <x v="0"/>
    <n v="0"/>
    <x v="0"/>
    <n v="1"/>
    <n v="1"/>
    <s v="No"/>
    <s v="No"/>
    <s v="No"/>
    <s v="No"/>
    <s v="No"/>
    <s v="No"/>
    <s v="No"/>
    <n v="1"/>
    <x v="0"/>
    <n v="44.75"/>
    <n v="44.75"/>
    <x v="1"/>
    <x v="1"/>
    <n v="59"/>
    <n v="5479"/>
    <x v="20"/>
    <x v="0"/>
    <x v="0"/>
    <x v="0"/>
    <b v="0"/>
    <b v="0"/>
    <b v="1"/>
    <b v="0"/>
    <n v="44.75"/>
    <x v="28"/>
    <b v="0"/>
  </r>
  <r>
    <s v="4559-UWIHT"/>
    <x v="0"/>
    <s v="United States"/>
    <s v="California"/>
    <s v="Atascadero"/>
    <n v="93422"/>
    <s v="35.453912, -120.69461"/>
    <n v="35.453912000000003"/>
    <n v="-120.69461"/>
    <x v="0"/>
    <x v="0"/>
    <n v="1"/>
    <x v="0"/>
    <n v="14"/>
    <n v="1"/>
    <s v="Yes"/>
    <s v="No"/>
    <s v="Yes"/>
    <s v="Yes"/>
    <s v="No"/>
    <s v="No"/>
    <s v="No"/>
    <n v="1"/>
    <x v="1"/>
    <n v="82.65"/>
    <n v="1185"/>
    <x v="1"/>
    <x v="1"/>
    <n v="79"/>
    <n v="4965"/>
    <x v="20"/>
    <x v="0"/>
    <x v="0"/>
    <x v="1"/>
    <b v="0"/>
    <b v="0"/>
    <b v="1"/>
    <b v="0"/>
    <n v="84.642857142857096"/>
    <x v="31"/>
    <b v="0"/>
  </r>
  <r>
    <s v="7268-IGMFD"/>
    <x v="0"/>
    <s v="United States"/>
    <s v="California"/>
    <s v="Avila Beach"/>
    <n v="93424"/>
    <s v="35.186644, -120.728305"/>
    <n v="35.186644000000001"/>
    <n v="-120.72830500000001"/>
    <x v="0"/>
    <x v="1"/>
    <n v="0"/>
    <x v="0"/>
    <n v="18"/>
    <n v="1"/>
    <s v="Yes"/>
    <s v="No"/>
    <s v="No"/>
    <s v="Yes"/>
    <s v="Yes"/>
    <s v="Yes"/>
    <s v="No"/>
    <n v="0"/>
    <x v="2"/>
    <n v="93.9"/>
    <n v="1743.9"/>
    <x v="1"/>
    <x v="1"/>
    <n v="47"/>
    <n v="3728"/>
    <x v="20"/>
    <x v="0"/>
    <x v="0"/>
    <x v="1"/>
    <b v="0"/>
    <b v="0"/>
    <b v="0"/>
    <b v="0"/>
    <n v="96.883333333333297"/>
    <x v="45"/>
    <b v="0"/>
  </r>
  <r>
    <s v="6650-BWFRT"/>
    <x v="0"/>
    <s v="United States"/>
    <s v="California"/>
    <s v="Cambria"/>
    <n v="93428"/>
    <s v="35.591387, -121.032256"/>
    <n v="35.591386999999997"/>
    <n v="-121.032256"/>
    <x v="1"/>
    <x v="0"/>
    <n v="1"/>
    <x v="0"/>
    <n v="72"/>
    <n v="1"/>
    <s v="Yes"/>
    <s v="Yes"/>
    <s v="Yes"/>
    <s v="Yes"/>
    <s v="Yes"/>
    <s v="Yes"/>
    <s v="Yes"/>
    <n v="1"/>
    <x v="2"/>
    <n v="117.15"/>
    <n v="8529.5"/>
    <x v="1"/>
    <x v="1"/>
    <n v="41"/>
    <n v="4743"/>
    <x v="20"/>
    <x v="0"/>
    <x v="1"/>
    <x v="1"/>
    <b v="0"/>
    <b v="1"/>
    <b v="0"/>
    <b v="0"/>
    <n v="118.465277777777"/>
    <x v="91"/>
    <b v="1"/>
  </r>
  <r>
    <s v="9570-KYEUA"/>
    <x v="0"/>
    <s v="United States"/>
    <s v="California"/>
    <s v="Casmalia"/>
    <n v="93429"/>
    <s v="34.866032, -120.536546"/>
    <n v="34.866031999999997"/>
    <n v="-120.536546"/>
    <x v="0"/>
    <x v="0"/>
    <n v="0"/>
    <x v="0"/>
    <n v="64"/>
    <n v="1"/>
    <s v="Yes"/>
    <s v="Yes"/>
    <s v="No"/>
    <s v="Yes"/>
    <s v="Yes"/>
    <s v="No"/>
    <s v="Yes"/>
    <n v="0"/>
    <x v="2"/>
    <n v="99.25"/>
    <n v="6549.45"/>
    <x v="1"/>
    <x v="1"/>
    <n v="59"/>
    <n v="5213"/>
    <x v="20"/>
    <x v="0"/>
    <x v="1"/>
    <x v="1"/>
    <b v="0"/>
    <b v="1"/>
    <b v="0"/>
    <b v="0"/>
    <n v="102.33515625"/>
    <x v="2"/>
    <b v="1"/>
  </r>
  <r>
    <s v="6993-YGFJV"/>
    <x v="0"/>
    <s v="United States"/>
    <s v="California"/>
    <s v="Cayucos"/>
    <n v="93430"/>
    <s v="35.511833, -120.918713"/>
    <n v="35.511833000000003"/>
    <n v="-120.918713"/>
    <x v="0"/>
    <x v="0"/>
    <n v="1"/>
    <x v="0"/>
    <n v="69"/>
    <n v="1"/>
    <s v="Yes"/>
    <s v="Yes"/>
    <s v="Yes"/>
    <s v="Yes"/>
    <s v="Yes"/>
    <s v="Yes"/>
    <s v="Yes"/>
    <n v="1"/>
    <x v="2"/>
    <n v="112.55"/>
    <n v="7806.5"/>
    <x v="1"/>
    <x v="1"/>
    <n v="52"/>
    <n v="5532"/>
    <x v="20"/>
    <x v="0"/>
    <x v="1"/>
    <x v="1"/>
    <b v="0"/>
    <b v="0"/>
    <b v="0"/>
    <b v="0"/>
    <n v="113.13768115942"/>
    <x v="84"/>
    <b v="1"/>
  </r>
  <r>
    <s v="2712-SYWAY"/>
    <x v="0"/>
    <s v="United States"/>
    <s v="California"/>
    <s v="Creston"/>
    <n v="93432"/>
    <s v="35.480896, -120.469476"/>
    <n v="35.480896000000001"/>
    <n v="-120.469476"/>
    <x v="1"/>
    <x v="0"/>
    <n v="0"/>
    <x v="0"/>
    <n v="1"/>
    <n v="1"/>
    <s v="Yes"/>
    <s v="No internet service"/>
    <s v="No internet service"/>
    <s v="No internet service"/>
    <s v="No internet service"/>
    <s v="No internet service"/>
    <s v="No internet service"/>
    <n v="1"/>
    <x v="3"/>
    <n v="25.7"/>
    <n v="25.7"/>
    <x v="1"/>
    <x v="1"/>
    <n v="54"/>
    <n v="5249"/>
    <x v="20"/>
    <x v="0"/>
    <x v="0"/>
    <x v="0"/>
    <b v="1"/>
    <b v="0"/>
    <b v="1"/>
    <b v="0"/>
    <n v="25.7"/>
    <x v="74"/>
    <b v="0"/>
  </r>
  <r>
    <s v="0730-BGQGF"/>
    <x v="0"/>
    <s v="United States"/>
    <s v="California"/>
    <s v="Grover Beach"/>
    <n v="93433"/>
    <s v="35.120833, -120.61843"/>
    <n v="35.120832999999998"/>
    <n v="-120.61843"/>
    <x v="0"/>
    <x v="0"/>
    <n v="1"/>
    <x v="1"/>
    <n v="71"/>
    <n v="1"/>
    <s v="Yes"/>
    <s v="Yes"/>
    <s v="Yes"/>
    <s v="Yes"/>
    <s v="Yes"/>
    <s v="Yes"/>
    <s v="Yes"/>
    <n v="0"/>
    <x v="2"/>
    <n v="90.3"/>
    <n v="6287.3"/>
    <x v="1"/>
    <x v="1"/>
    <n v="63"/>
    <n v="6291"/>
    <x v="20"/>
    <x v="0"/>
    <x v="1"/>
    <x v="0"/>
    <b v="0"/>
    <b v="1"/>
    <b v="0"/>
    <b v="0"/>
    <n v="88.553521126760501"/>
    <x v="35"/>
    <b v="1"/>
  </r>
  <r>
    <s v="5498-IBWPI"/>
    <x v="0"/>
    <s v="United States"/>
    <s v="California"/>
    <s v="Guadalupe"/>
    <n v="93434"/>
    <s v="34.936, -120.594655"/>
    <n v="34.936"/>
    <n v="-120.594655"/>
    <x v="1"/>
    <x v="0"/>
    <n v="1"/>
    <x v="1"/>
    <n v="66"/>
    <n v="1"/>
    <s v="No"/>
    <s v="No"/>
    <s v="No"/>
    <s v="No"/>
    <s v="Yes"/>
    <s v="No"/>
    <s v="No"/>
    <n v="1"/>
    <x v="0"/>
    <n v="49.4"/>
    <n v="3251.85"/>
    <x v="1"/>
    <x v="1"/>
    <n v="59"/>
    <n v="5232"/>
    <x v="20"/>
    <x v="1"/>
    <x v="0"/>
    <x v="0"/>
    <b v="0"/>
    <b v="1"/>
    <b v="0"/>
    <b v="0"/>
    <n v="49.270454545454498"/>
    <x v="58"/>
    <b v="0"/>
  </r>
  <r>
    <s v="9101-NTIXF"/>
    <x v="0"/>
    <s v="United States"/>
    <s v="California"/>
    <s v="Lompoc"/>
    <n v="93436"/>
    <s v="34.601055, -120.382917"/>
    <n v="34.601055000000002"/>
    <n v="-120.38291700000001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50.6"/>
    <x v="1"/>
    <x v="1"/>
    <n v="56"/>
    <n v="3954"/>
    <x v="20"/>
    <x v="0"/>
    <x v="0"/>
    <x v="0"/>
    <b v="1"/>
    <b v="0"/>
    <b v="0"/>
    <b v="1"/>
    <n v="25.3"/>
    <x v="41"/>
    <b v="0"/>
  </r>
  <r>
    <s v="0013-SMEOE"/>
    <x v="0"/>
    <s v="United States"/>
    <s v="California"/>
    <s v="Lompoc"/>
    <n v="93437"/>
    <s v="34.757477, -120.550507"/>
    <n v="34.757477000000002"/>
    <n v="-120.550507"/>
    <x v="1"/>
    <x v="1"/>
    <n v="1"/>
    <x v="0"/>
    <n v="71"/>
    <n v="1"/>
    <s v="No"/>
    <s v="Yes"/>
    <s v="Yes"/>
    <s v="Yes"/>
    <s v="Yes"/>
    <s v="Yes"/>
    <s v="Yes"/>
    <n v="1"/>
    <x v="2"/>
    <n v="109.7"/>
    <n v="7904.25"/>
    <x v="1"/>
    <x v="1"/>
    <n v="26"/>
    <n v="5011"/>
    <x v="20"/>
    <x v="0"/>
    <x v="1"/>
    <x v="1"/>
    <b v="0"/>
    <b v="0"/>
    <b v="0"/>
    <b v="0"/>
    <n v="111.327464788732"/>
    <x v="21"/>
    <b v="1"/>
  </r>
  <r>
    <s v="9314-QDMDW"/>
    <x v="0"/>
    <s v="United States"/>
    <s v="California"/>
    <s v="Los Alamos"/>
    <n v="93440"/>
    <s v="34.758699, -120.275839"/>
    <n v="34.758699"/>
    <n v="-120.275839"/>
    <x v="0"/>
    <x v="0"/>
    <n v="0"/>
    <x v="0"/>
    <n v="11"/>
    <n v="1"/>
    <s v="No"/>
    <s v="No"/>
    <s v="Yes"/>
    <s v="No"/>
    <s v="No"/>
    <s v="Yes"/>
    <s v="No"/>
    <n v="1"/>
    <x v="0"/>
    <n v="61.25"/>
    <n v="729.95"/>
    <x v="1"/>
    <x v="1"/>
    <n v="58"/>
    <n v="2738"/>
    <x v="20"/>
    <x v="1"/>
    <x v="0"/>
    <x v="0"/>
    <b v="0"/>
    <b v="0"/>
    <b v="1"/>
    <b v="0"/>
    <n v="66.359090909090895"/>
    <x v="55"/>
    <b v="0"/>
  </r>
  <r>
    <s v="9308-ANMVE"/>
    <x v="0"/>
    <s v="United States"/>
    <s v="California"/>
    <s v="Los Olivos"/>
    <n v="93441"/>
    <s v="34.70434, -120.02609"/>
    <n v="34.704340000000002"/>
    <n v="-120.02609"/>
    <x v="0"/>
    <x v="0"/>
    <n v="0"/>
    <x v="1"/>
    <n v="47"/>
    <n v="1"/>
    <s v="No"/>
    <s v="Yes"/>
    <s v="Yes"/>
    <s v="No"/>
    <s v="No"/>
    <s v="No"/>
    <s v="No"/>
    <n v="1"/>
    <x v="0"/>
    <n v="55.3"/>
    <n v="2654.05"/>
    <x v="1"/>
    <x v="1"/>
    <n v="52"/>
    <n v="5491"/>
    <x v="20"/>
    <x v="0"/>
    <x v="0"/>
    <x v="0"/>
    <b v="0"/>
    <b v="0"/>
    <b v="1"/>
    <b v="0"/>
    <n v="56.4691489361702"/>
    <x v="5"/>
    <b v="1"/>
  </r>
  <r>
    <s v="3413-DHLPB"/>
    <x v="0"/>
    <s v="United States"/>
    <s v="California"/>
    <s v="Oceano"/>
    <n v="93445"/>
    <s v="35.059695, -120.604741"/>
    <n v="35.059694999999998"/>
    <n v="-120.604741"/>
    <x v="0"/>
    <x v="0"/>
    <n v="1"/>
    <x v="1"/>
    <n v="60"/>
    <n v="1"/>
    <s v="Yes"/>
    <s v="No"/>
    <s v="Yes"/>
    <s v="No"/>
    <s v="Yes"/>
    <s v="Yes"/>
    <s v="Yes"/>
    <n v="1"/>
    <x v="2"/>
    <n v="103.75"/>
    <n v="5969.95"/>
    <x v="1"/>
    <x v="1"/>
    <n v="53"/>
    <n v="6237"/>
    <x v="20"/>
    <x v="0"/>
    <x v="0"/>
    <x v="1"/>
    <b v="0"/>
    <b v="0"/>
    <b v="0"/>
    <b v="0"/>
    <n v="99.499166666666596"/>
    <x v="4"/>
    <b v="0"/>
  </r>
  <r>
    <s v="7649-PHJVR"/>
    <x v="0"/>
    <s v="United States"/>
    <s v="California"/>
    <s v="Paso Robles"/>
    <n v="93446"/>
    <s v="35.634222, -120.728341"/>
    <n v="35.634222000000001"/>
    <n v="-120.728341"/>
    <x v="0"/>
    <x v="0"/>
    <n v="0"/>
    <x v="0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226.8"/>
    <x v="1"/>
    <x v="1"/>
    <n v="28"/>
    <n v="5825"/>
    <x v="20"/>
    <x v="1"/>
    <x v="0"/>
    <x v="0"/>
    <b v="1"/>
    <b v="0"/>
    <b v="0"/>
    <b v="1"/>
    <n v="20.6181818181818"/>
    <x v="41"/>
    <b v="0"/>
  </r>
  <r>
    <s v="6114-TCFID"/>
    <x v="0"/>
    <s v="United States"/>
    <s v="California"/>
    <s v="Pismo Beach"/>
    <n v="93449"/>
    <s v="35.165668, -120.655842"/>
    <n v="35.165667999999997"/>
    <n v="-120.65584200000001"/>
    <x v="1"/>
    <x v="0"/>
    <n v="0"/>
    <x v="0"/>
    <n v="29"/>
    <n v="0"/>
    <s v="No phone service"/>
    <s v="Yes"/>
    <s v="Yes"/>
    <s v="No"/>
    <s v="Yes"/>
    <s v="No"/>
    <s v="No"/>
    <n v="0"/>
    <x v="0"/>
    <n v="39.5"/>
    <n v="1082.75"/>
    <x v="1"/>
    <x v="1"/>
    <n v="29"/>
    <n v="5103"/>
    <x v="20"/>
    <x v="1"/>
    <x v="0"/>
    <x v="0"/>
    <b v="0"/>
    <b v="1"/>
    <b v="0"/>
    <b v="0"/>
    <n v="37.336206896551701"/>
    <x v="6"/>
    <b v="0"/>
  </r>
  <r>
    <s v="3787-TRIAL"/>
    <x v="0"/>
    <s v="United States"/>
    <s v="California"/>
    <s v="San Ardo"/>
    <n v="93450"/>
    <s v="35.996008, -120.85305"/>
    <n v="35.996008000000003"/>
    <n v="-120.85305"/>
    <x v="0"/>
    <x v="0"/>
    <n v="1"/>
    <x v="1"/>
    <n v="21"/>
    <n v="0"/>
    <s v="No phone service"/>
    <s v="No"/>
    <s v="No"/>
    <s v="No"/>
    <s v="No"/>
    <s v="No"/>
    <s v="No"/>
    <n v="1"/>
    <x v="3"/>
    <n v="26.05"/>
    <n v="565.75"/>
    <x v="1"/>
    <x v="1"/>
    <n v="44"/>
    <n v="4302"/>
    <x v="20"/>
    <x v="0"/>
    <x v="0"/>
    <x v="0"/>
    <b v="0"/>
    <b v="0"/>
    <b v="1"/>
    <b v="0"/>
    <n v="26.940476190476101"/>
    <x v="96"/>
    <b v="0"/>
  </r>
  <r>
    <s v="2573-GYRUU"/>
    <x v="0"/>
    <s v="United States"/>
    <s v="California"/>
    <s v="San Miguel"/>
    <n v="93451"/>
    <s v="35.886767, -120.608661"/>
    <n v="35.886766999999999"/>
    <n v="-120.608661"/>
    <x v="0"/>
    <x v="1"/>
    <n v="1"/>
    <x v="0"/>
    <n v="48"/>
    <n v="1"/>
    <s v="Yes"/>
    <s v="No"/>
    <s v="No"/>
    <s v="Yes"/>
    <s v="No"/>
    <s v="No"/>
    <s v="Yes"/>
    <n v="1"/>
    <x v="2"/>
    <n v="91.05"/>
    <n v="4370.75"/>
    <x v="1"/>
    <x v="1"/>
    <n v="60"/>
    <n v="3594"/>
    <x v="20"/>
    <x v="0"/>
    <x v="0"/>
    <x v="1"/>
    <b v="0"/>
    <b v="1"/>
    <b v="0"/>
    <b v="0"/>
    <n v="91.0572916666666"/>
    <x v="60"/>
    <b v="0"/>
  </r>
  <r>
    <s v="5156-UMKOW"/>
    <x v="0"/>
    <s v="United States"/>
    <s v="California"/>
    <s v="San Simeon"/>
    <n v="93452"/>
    <s v="35.746484, -121.223355"/>
    <n v="35.746484000000002"/>
    <n v="-121.223355"/>
    <x v="1"/>
    <x v="0"/>
    <n v="0"/>
    <x v="1"/>
    <n v="3"/>
    <n v="0"/>
    <s v="No phone service"/>
    <s v="No"/>
    <s v="Yes"/>
    <s v="No"/>
    <s v="No"/>
    <s v="No"/>
    <s v="No"/>
    <n v="0"/>
    <x v="3"/>
    <n v="29.65"/>
    <n v="90.05"/>
    <x v="1"/>
    <x v="1"/>
    <n v="69"/>
    <n v="5880"/>
    <x v="20"/>
    <x v="0"/>
    <x v="0"/>
    <x v="0"/>
    <b v="0"/>
    <b v="0"/>
    <b v="0"/>
    <b v="1"/>
    <n v="30.016666666666602"/>
    <x v="32"/>
    <b v="0"/>
  </r>
  <r>
    <s v="1247-QBVSH"/>
    <x v="0"/>
    <s v="United States"/>
    <s v="California"/>
    <s v="Santa Margarita"/>
    <n v="93453"/>
    <s v="35.303926, -120.256567"/>
    <n v="35.303925999999997"/>
    <n v="-120.256567"/>
    <x v="1"/>
    <x v="0"/>
    <n v="1"/>
    <x v="1"/>
    <n v="43"/>
    <n v="1"/>
    <s v="No"/>
    <s v="No"/>
    <s v="Yes"/>
    <s v="No"/>
    <s v="No"/>
    <s v="No"/>
    <s v="No"/>
    <n v="0"/>
    <x v="0"/>
    <n v="50.2"/>
    <n v="2169.4"/>
    <x v="1"/>
    <x v="1"/>
    <n v="49"/>
    <n v="5284"/>
    <x v="20"/>
    <x v="0"/>
    <x v="0"/>
    <x v="0"/>
    <b v="0"/>
    <b v="0"/>
    <b v="0"/>
    <b v="1"/>
    <n v="50.451162790697602"/>
    <x v="36"/>
    <b v="0"/>
  </r>
  <r>
    <s v="6734-GMPVK"/>
    <x v="0"/>
    <s v="United States"/>
    <s v="California"/>
    <s v="Santa Maria"/>
    <n v="93454"/>
    <s v="34.943523, -120.256729"/>
    <n v="34.943522999999999"/>
    <n v="-120.25672900000001"/>
    <x v="0"/>
    <x v="0"/>
    <n v="0"/>
    <x v="0"/>
    <n v="5"/>
    <n v="1"/>
    <s v="Yes"/>
    <s v="No"/>
    <s v="Yes"/>
    <s v="Yes"/>
    <s v="No"/>
    <s v="Yes"/>
    <s v="Yes"/>
    <n v="0"/>
    <x v="2"/>
    <n v="105.3"/>
    <n v="550.6"/>
    <x v="1"/>
    <x v="1"/>
    <n v="66"/>
    <n v="4024"/>
    <x v="20"/>
    <x v="0"/>
    <x v="0"/>
    <x v="1"/>
    <b v="0"/>
    <b v="0"/>
    <b v="1"/>
    <b v="0"/>
    <n v="110.12"/>
    <x v="43"/>
    <b v="0"/>
  </r>
  <r>
    <s v="9822-OAOVB"/>
    <x v="0"/>
    <s v="United States"/>
    <s v="California"/>
    <s v="Santa Maria"/>
    <n v="93455"/>
    <s v="34.818227, -120.418784"/>
    <n v="34.818227"/>
    <n v="-120.418784"/>
    <x v="1"/>
    <x v="0"/>
    <n v="0"/>
    <x v="0"/>
    <n v="1"/>
    <n v="1"/>
    <s v="No"/>
    <s v="No"/>
    <s v="No"/>
    <s v="No"/>
    <s v="No"/>
    <s v="No"/>
    <s v="Yes"/>
    <n v="1"/>
    <x v="0"/>
    <n v="55.45"/>
    <n v="55.45"/>
    <x v="1"/>
    <x v="1"/>
    <n v="45"/>
    <n v="5286"/>
    <x v="20"/>
    <x v="0"/>
    <x v="0"/>
    <x v="0"/>
    <b v="0"/>
    <b v="0"/>
    <b v="1"/>
    <b v="0"/>
    <n v="55.45"/>
    <x v="5"/>
    <b v="0"/>
  </r>
  <r>
    <s v="6161-ERDGD"/>
    <x v="0"/>
    <s v="United States"/>
    <s v="California"/>
    <s v="Santa Maria"/>
    <n v="93458"/>
    <s v="34.95934, -120.490081"/>
    <n v="34.959339999999997"/>
    <n v="-120.490081"/>
    <x v="0"/>
    <x v="0"/>
    <n v="1"/>
    <x v="1"/>
    <n v="71"/>
    <n v="1"/>
    <s v="Yes"/>
    <s v="Yes"/>
    <s v="No"/>
    <s v="Yes"/>
    <s v="Yes"/>
    <s v="Yes"/>
    <s v="Yes"/>
    <n v="0"/>
    <x v="1"/>
    <n v="85.45"/>
    <n v="6300.85"/>
    <x v="1"/>
    <x v="1"/>
    <n v="32"/>
    <n v="5280"/>
    <x v="20"/>
    <x v="1"/>
    <x v="0"/>
    <x v="0"/>
    <b v="0"/>
    <b v="0"/>
    <b v="1"/>
    <b v="0"/>
    <n v="88.744366197183098"/>
    <x v="42"/>
    <b v="1"/>
  </r>
  <r>
    <s v="1226-JZNKR"/>
    <x v="0"/>
    <s v="United States"/>
    <s v="California"/>
    <s v="Santa Ynez"/>
    <n v="93460"/>
    <s v="34.630356, -120.032564"/>
    <n v="34.630355999999999"/>
    <n v="-120.03256399999999"/>
    <x v="1"/>
    <x v="0"/>
    <n v="1"/>
    <x v="0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160.05000000000001"/>
    <x v="1"/>
    <x v="1"/>
    <n v="51"/>
    <n v="5698"/>
    <x v="20"/>
    <x v="1"/>
    <x v="0"/>
    <x v="0"/>
    <b v="1"/>
    <b v="0"/>
    <b v="1"/>
    <b v="0"/>
    <n v="20.006250000000001"/>
    <x v="41"/>
    <b v="0"/>
  </r>
  <r>
    <s v="7318-EIVKO"/>
    <x v="0"/>
    <s v="United States"/>
    <s v="California"/>
    <s v="Shandon"/>
    <n v="93461"/>
    <s v="35.634488, -120.293534"/>
    <n v="35.634487999999997"/>
    <n v="-120.29353399999999"/>
    <x v="0"/>
    <x v="0"/>
    <n v="0"/>
    <x v="0"/>
    <n v="8"/>
    <n v="1"/>
    <s v="Yes"/>
    <s v="No"/>
    <s v="No"/>
    <s v="No"/>
    <s v="No"/>
    <s v="Yes"/>
    <s v="No"/>
    <n v="1"/>
    <x v="0"/>
    <n v="59.25"/>
    <n v="436.6"/>
    <x v="1"/>
    <x v="1"/>
    <n v="54"/>
    <n v="3003"/>
    <x v="20"/>
    <x v="0"/>
    <x v="0"/>
    <x v="0"/>
    <b v="0"/>
    <b v="0"/>
    <b v="1"/>
    <b v="0"/>
    <n v="54.575000000000003"/>
    <x v="77"/>
    <b v="0"/>
  </r>
  <r>
    <s v="3771-PZOBW"/>
    <x v="0"/>
    <s v="United States"/>
    <s v="California"/>
    <s v="Solvang"/>
    <n v="93463"/>
    <s v="34.624399, -120.137875"/>
    <n v="34.624398999999997"/>
    <n v="-120.13787499999999"/>
    <x v="0"/>
    <x v="0"/>
    <n v="0"/>
    <x v="0"/>
    <n v="20"/>
    <n v="1"/>
    <s v="Yes"/>
    <s v="No"/>
    <s v="No"/>
    <s v="Yes"/>
    <s v="No"/>
    <s v="Yes"/>
    <s v="No"/>
    <n v="1"/>
    <x v="2"/>
    <n v="90.7"/>
    <n v="1781.35"/>
    <x v="1"/>
    <x v="1"/>
    <n v="77"/>
    <n v="2927"/>
    <x v="20"/>
    <x v="0"/>
    <x v="0"/>
    <x v="1"/>
    <b v="0"/>
    <b v="1"/>
    <b v="0"/>
    <b v="0"/>
    <n v="89.067499999999995"/>
    <x v="35"/>
    <b v="0"/>
  </r>
  <r>
    <s v="8231-BSWXX"/>
    <x v="0"/>
    <s v="United States"/>
    <s v="California"/>
    <s v="Mojave"/>
    <n v="93501"/>
    <s v="35.097323, -118.171288"/>
    <n v="35.097323000000003"/>
    <n v="-118.171288"/>
    <x v="0"/>
    <x v="0"/>
    <n v="0"/>
    <x v="0"/>
    <n v="71"/>
    <n v="1"/>
    <s v="Yes"/>
    <s v="No"/>
    <s v="Yes"/>
    <s v="No"/>
    <s v="No"/>
    <s v="No"/>
    <s v="No"/>
    <n v="1"/>
    <x v="1"/>
    <n v="79.05"/>
    <n v="5552.5"/>
    <x v="1"/>
    <x v="1"/>
    <n v="38"/>
    <n v="5466"/>
    <x v="20"/>
    <x v="1"/>
    <x v="0"/>
    <x v="1"/>
    <b v="0"/>
    <b v="1"/>
    <b v="0"/>
    <b v="0"/>
    <n v="78.204225352112601"/>
    <x v="16"/>
    <b v="0"/>
  </r>
  <r>
    <s v="6486-LHTMA"/>
    <x v="0"/>
    <s v="United States"/>
    <s v="California"/>
    <s v="California City"/>
    <n v="93505"/>
    <s v="35.151491, -117.927597"/>
    <n v="35.151491"/>
    <n v="-117.92759700000001"/>
    <x v="1"/>
    <x v="1"/>
    <n v="1"/>
    <x v="0"/>
    <n v="31"/>
    <n v="1"/>
    <s v="Yes"/>
    <s v="No"/>
    <s v="No"/>
    <s v="Yes"/>
    <s v="No"/>
    <s v="Yes"/>
    <s v="No"/>
    <n v="1"/>
    <x v="2"/>
    <n v="90.7"/>
    <n v="2835.5"/>
    <x v="1"/>
    <x v="1"/>
    <n v="34"/>
    <n v="2364"/>
    <x v="20"/>
    <x v="1"/>
    <x v="0"/>
    <x v="1"/>
    <b v="0"/>
    <b v="0"/>
    <b v="1"/>
    <b v="0"/>
    <n v="91.467741935483801"/>
    <x v="35"/>
    <b v="0"/>
  </r>
  <r>
    <s v="4083-BFNYK"/>
    <x v="0"/>
    <s v="United States"/>
    <s v="California"/>
    <s v="Acton"/>
    <n v="93510"/>
    <s v="34.501452, -118.207862"/>
    <n v="34.501452"/>
    <n v="-118.20786200000001"/>
    <x v="1"/>
    <x v="1"/>
    <n v="1"/>
    <x v="0"/>
    <n v="38"/>
    <n v="1"/>
    <s v="Yes"/>
    <s v="Yes"/>
    <s v="Yes"/>
    <s v="No"/>
    <s v="No"/>
    <s v="No"/>
    <s v="Yes"/>
    <n v="0"/>
    <x v="2"/>
    <n v="95"/>
    <n v="3591.25"/>
    <x v="1"/>
    <x v="1"/>
    <n v="71"/>
    <n v="5148"/>
    <x v="20"/>
    <x v="1"/>
    <x v="0"/>
    <x v="1"/>
    <b v="0"/>
    <b v="1"/>
    <b v="0"/>
    <b v="0"/>
    <n v="94.506578947368396"/>
    <x v="15"/>
    <b v="1"/>
  </r>
  <r>
    <s v="7389-KBFIT"/>
    <x v="0"/>
    <s v="United States"/>
    <s v="California"/>
    <s v="Big Pine"/>
    <n v="93513"/>
    <s v="37.245505, -118.062943"/>
    <n v="37.245505000000001"/>
    <n v="-118.062943"/>
    <x v="1"/>
    <x v="0"/>
    <n v="1"/>
    <x v="1"/>
    <n v="2"/>
    <n v="0"/>
    <s v="No phone service"/>
    <s v="No"/>
    <s v="Yes"/>
    <s v="No"/>
    <s v="No"/>
    <s v="No"/>
    <s v="No"/>
    <n v="1"/>
    <x v="3"/>
    <n v="30.25"/>
    <n v="63.75"/>
    <x v="1"/>
    <x v="1"/>
    <n v="61"/>
    <n v="4387"/>
    <x v="20"/>
    <x v="0"/>
    <x v="0"/>
    <x v="0"/>
    <b v="0"/>
    <b v="0"/>
    <b v="0"/>
    <b v="1"/>
    <n v="31.875"/>
    <x v="8"/>
    <b v="0"/>
  </r>
  <r>
    <s v="7176-WIONM"/>
    <x v="0"/>
    <s v="United States"/>
    <s v="California"/>
    <s v="Bishop"/>
    <n v="93514"/>
    <s v="37.04584, -118.397236"/>
    <n v="37.045839999999998"/>
    <n v="-118.39723600000001"/>
    <x v="1"/>
    <x v="0"/>
    <n v="1"/>
    <x v="0"/>
    <n v="12"/>
    <n v="0"/>
    <s v="No phone service"/>
    <s v="No"/>
    <s v="No"/>
    <s v="Yes"/>
    <s v="No"/>
    <s v="Yes"/>
    <s v="Yes"/>
    <n v="1"/>
    <x v="0"/>
    <n v="49.85"/>
    <n v="617.15"/>
    <x v="1"/>
    <x v="1"/>
    <n v="24"/>
    <n v="2873"/>
    <x v="20"/>
    <x v="0"/>
    <x v="0"/>
    <x v="0"/>
    <b v="0"/>
    <b v="0"/>
    <b v="0"/>
    <b v="0"/>
    <n v="51.429166666666603"/>
    <x v="58"/>
    <b v="0"/>
  </r>
  <r>
    <s v="5141-ZUVBH"/>
    <x v="0"/>
    <s v="United States"/>
    <s v="California"/>
    <s v="Boron"/>
    <n v="93516"/>
    <s v="34.95703, -117.73045"/>
    <n v="34.957030000000003"/>
    <n v="-117.73045"/>
    <x v="1"/>
    <x v="0"/>
    <n v="0"/>
    <x v="1"/>
    <n v="9"/>
    <n v="1"/>
    <s v="No"/>
    <s v="Yes"/>
    <s v="No"/>
    <s v="Yes"/>
    <s v="Yes"/>
    <s v="No"/>
    <s v="Yes"/>
    <n v="0"/>
    <x v="2"/>
    <n v="93"/>
    <n v="870.25"/>
    <x v="1"/>
    <x v="1"/>
    <n v="40"/>
    <n v="2267"/>
    <x v="20"/>
    <x v="0"/>
    <x v="0"/>
    <x v="1"/>
    <b v="0"/>
    <b v="0"/>
    <b v="0"/>
    <b v="0"/>
    <n v="96.6944444444444"/>
    <x v="68"/>
    <b v="1"/>
  </r>
  <r>
    <s v="1089-HDMKP"/>
    <x v="0"/>
    <s v="United States"/>
    <s v="California"/>
    <s v="Bridgeport"/>
    <n v="93517"/>
    <s v="38.184583, -119.286558"/>
    <n v="38.184583000000003"/>
    <n v="-119.286558"/>
    <x v="0"/>
    <x v="1"/>
    <n v="0"/>
    <x v="1"/>
    <n v="11"/>
    <n v="1"/>
    <s v="No"/>
    <s v="No"/>
    <s v="Yes"/>
    <s v="No"/>
    <s v="Yes"/>
    <s v="No"/>
    <s v="No"/>
    <n v="1"/>
    <x v="0"/>
    <n v="54.55"/>
    <n v="601.25"/>
    <x v="1"/>
    <x v="1"/>
    <n v="40"/>
    <n v="4143"/>
    <x v="20"/>
    <x v="0"/>
    <x v="0"/>
    <x v="0"/>
    <b v="0"/>
    <b v="0"/>
    <b v="1"/>
    <b v="0"/>
    <n v="54.659090909090899"/>
    <x v="37"/>
    <b v="0"/>
  </r>
  <r>
    <s v="7623-HKYRK"/>
    <x v="0"/>
    <s v="United States"/>
    <s v="California"/>
    <s v="Caliente"/>
    <n v="93518"/>
    <s v="35.358953, -118.527064"/>
    <n v="35.358953"/>
    <n v="-118.527064"/>
    <x v="0"/>
    <x v="0"/>
    <n v="0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11.65"/>
    <x v="1"/>
    <x v="1"/>
    <n v="44"/>
    <n v="2276"/>
    <x v="20"/>
    <x v="0"/>
    <x v="0"/>
    <x v="0"/>
    <b v="1"/>
    <b v="0"/>
    <b v="0"/>
    <b v="1"/>
    <n v="18.608333333333299"/>
    <x v="41"/>
    <b v="0"/>
  </r>
  <r>
    <s v="0310-SUCIN"/>
    <x v="0"/>
    <s v="United States"/>
    <s v="California"/>
    <s v="Darwin"/>
    <n v="93522"/>
    <s v="36.319181, -117.593053"/>
    <n v="36.319181"/>
    <n v="-117.593053"/>
    <x v="1"/>
    <x v="0"/>
    <n v="1"/>
    <x v="0"/>
    <n v="71"/>
    <n v="1"/>
    <s v="No"/>
    <s v="Yes"/>
    <s v="Yes"/>
    <s v="Yes"/>
    <s v="Yes"/>
    <s v="Yes"/>
    <s v="Yes"/>
    <n v="1"/>
    <x v="1"/>
    <n v="84.8"/>
    <n v="6046.1"/>
    <x v="1"/>
    <x v="1"/>
    <n v="28"/>
    <n v="5643"/>
    <x v="20"/>
    <x v="1"/>
    <x v="0"/>
    <x v="0"/>
    <b v="0"/>
    <b v="0"/>
    <b v="0"/>
    <b v="0"/>
    <n v="85.156338028169003"/>
    <x v="33"/>
    <b v="1"/>
  </r>
  <r>
    <s v="5197-PYEPU"/>
    <x v="0"/>
    <s v="United States"/>
    <s v="California"/>
    <s v="Edwards"/>
    <n v="93523"/>
    <s v="34.966777, -117.961179"/>
    <n v="34.966777"/>
    <n v="-117.961179"/>
    <x v="1"/>
    <x v="0"/>
    <n v="1"/>
    <x v="1"/>
    <n v="42"/>
    <n v="1"/>
    <s v="Yes"/>
    <s v="Yes"/>
    <s v="Yes"/>
    <s v="No"/>
    <s v="No"/>
    <s v="Yes"/>
    <s v="No"/>
    <n v="1"/>
    <x v="2"/>
    <n v="94.45"/>
    <n v="3923.8"/>
    <x v="1"/>
    <x v="1"/>
    <n v="63"/>
    <n v="5643"/>
    <x v="20"/>
    <x v="1"/>
    <x v="0"/>
    <x v="1"/>
    <b v="0"/>
    <b v="1"/>
    <b v="0"/>
    <b v="0"/>
    <n v="93.423809523809496"/>
    <x v="15"/>
    <b v="1"/>
  </r>
  <r>
    <s v="6619-RPLQZ"/>
    <x v="0"/>
    <s v="United States"/>
    <s v="California"/>
    <s v="June Lake"/>
    <n v="93529"/>
    <s v="37.730269, -119.055813"/>
    <n v="37.730269"/>
    <n v="-119.055813"/>
    <x v="1"/>
    <x v="0"/>
    <n v="1"/>
    <x v="1"/>
    <n v="45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892.15"/>
    <x v="1"/>
    <x v="1"/>
    <n v="32"/>
    <n v="2844"/>
    <x v="20"/>
    <x v="0"/>
    <x v="1"/>
    <x v="0"/>
    <b v="1"/>
    <b v="0"/>
    <b v="0"/>
    <b v="1"/>
    <n v="19.8255555555555"/>
    <x v="7"/>
    <b v="0"/>
  </r>
  <r>
    <s v="3275-RHRNE"/>
    <x v="0"/>
    <s v="United States"/>
    <s v="California"/>
    <s v="Keeler"/>
    <n v="93530"/>
    <s v="36.560498, -117.962461"/>
    <n v="36.560498000000003"/>
    <n v="-117.962461"/>
    <x v="0"/>
    <x v="0"/>
    <n v="1"/>
    <x v="1"/>
    <n v="28"/>
    <n v="0"/>
    <s v="No phone service"/>
    <s v="No"/>
    <s v="Yes"/>
    <s v="Yes"/>
    <s v="Yes"/>
    <s v="Yes"/>
    <s v="Yes"/>
    <n v="1"/>
    <x v="0"/>
    <n v="60"/>
    <n v="1682.05"/>
    <x v="1"/>
    <x v="1"/>
    <n v="80"/>
    <n v="2797"/>
    <x v="20"/>
    <x v="1"/>
    <x v="0"/>
    <x v="0"/>
    <b v="0"/>
    <b v="1"/>
    <b v="0"/>
    <b v="0"/>
    <n v="60.073214285714201"/>
    <x v="77"/>
    <b v="0"/>
  </r>
  <r>
    <s v="3503-TYDAY"/>
    <x v="0"/>
    <s v="United States"/>
    <s v="California"/>
    <s v="Keene"/>
    <n v="93531"/>
    <s v="35.214982, -118.59049"/>
    <n v="35.214981999999999"/>
    <n v="-118.59049"/>
    <x v="1"/>
    <x v="0"/>
    <n v="1"/>
    <x v="0"/>
    <n v="43"/>
    <n v="1"/>
    <s v="Yes"/>
    <s v="No"/>
    <s v="Yes"/>
    <s v="No"/>
    <s v="No"/>
    <s v="No"/>
    <s v="No"/>
    <n v="0"/>
    <x v="1"/>
    <n v="80.45"/>
    <n v="3398.9"/>
    <x v="1"/>
    <x v="1"/>
    <n v="35"/>
    <n v="5357"/>
    <x v="20"/>
    <x v="0"/>
    <x v="0"/>
    <x v="1"/>
    <b v="0"/>
    <b v="0"/>
    <b v="1"/>
    <b v="0"/>
    <n v="79.044186046511598"/>
    <x v="13"/>
    <b v="0"/>
  </r>
  <r>
    <s v="6901-GOGZG"/>
    <x v="0"/>
    <s v="United States"/>
    <s v="California"/>
    <s v="Lake Hughes"/>
    <n v="93532"/>
    <s v="34.659579, -118.584212"/>
    <n v="34.659579000000001"/>
    <n v="-118.58421199999999"/>
    <x v="0"/>
    <x v="0"/>
    <n v="0"/>
    <x v="1"/>
    <n v="60"/>
    <n v="1"/>
    <s v="Yes"/>
    <s v="Yes"/>
    <s v="No"/>
    <s v="Yes"/>
    <s v="Yes"/>
    <s v="Yes"/>
    <s v="Yes"/>
    <n v="1"/>
    <x v="1"/>
    <n v="84.95"/>
    <n v="4984.8500000000004"/>
    <x v="1"/>
    <x v="1"/>
    <n v="41"/>
    <n v="4104"/>
    <x v="20"/>
    <x v="0"/>
    <x v="1"/>
    <x v="0"/>
    <b v="0"/>
    <b v="0"/>
    <b v="1"/>
    <b v="0"/>
    <n v="83.080833333333302"/>
    <x v="33"/>
    <b v="1"/>
  </r>
  <r>
    <s v="7021-XSNYE"/>
    <x v="0"/>
    <s v="United States"/>
    <s v="California"/>
    <s v="Lancaster"/>
    <n v="93535"/>
    <s v="34.712708, -117.889656"/>
    <n v="34.712707999999999"/>
    <n v="-117.889656"/>
    <x v="0"/>
    <x v="0"/>
    <n v="1"/>
    <x v="1"/>
    <n v="7"/>
    <n v="0"/>
    <s v="No phone service"/>
    <s v="Yes"/>
    <s v="No"/>
    <s v="Yes"/>
    <s v="Yes"/>
    <s v="No"/>
    <s v="Yes"/>
    <n v="0"/>
    <x v="0"/>
    <n v="49.65"/>
    <n v="305.55"/>
    <x v="1"/>
    <x v="1"/>
    <n v="60"/>
    <n v="2750"/>
    <x v="20"/>
    <x v="0"/>
    <x v="1"/>
    <x v="0"/>
    <b v="0"/>
    <b v="1"/>
    <b v="0"/>
    <b v="0"/>
    <n v="43.65"/>
    <x v="58"/>
    <b v="0"/>
  </r>
  <r>
    <s v="9621-OUPYD"/>
    <x v="0"/>
    <s v="United States"/>
    <s v="California"/>
    <s v="Lancaster"/>
    <n v="93536"/>
    <s v="34.741406, -118.38111"/>
    <n v="34.741405999999998"/>
    <n v="-118.38111000000001"/>
    <x v="1"/>
    <x v="0"/>
    <n v="1"/>
    <x v="0"/>
    <n v="25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507.9"/>
    <x v="1"/>
    <x v="1"/>
    <n v="23"/>
    <n v="4129"/>
    <x v="20"/>
    <x v="1"/>
    <x v="0"/>
    <x v="0"/>
    <b v="1"/>
    <b v="0"/>
    <b v="0"/>
    <b v="0"/>
    <n v="20.315999999999999"/>
    <x v="7"/>
    <b v="0"/>
  </r>
  <r>
    <s v="8982-NHAVY"/>
    <x v="0"/>
    <s v="United States"/>
    <s v="California"/>
    <s v="Littlerock"/>
    <n v="93543"/>
    <s v="34.505273, -117.955054"/>
    <n v="34.505273000000003"/>
    <n v="-117.955054"/>
    <x v="0"/>
    <x v="0"/>
    <n v="0"/>
    <x v="0"/>
    <n v="27"/>
    <n v="1"/>
    <s v="Yes"/>
    <s v="No"/>
    <s v="No"/>
    <s v="Yes"/>
    <s v="No"/>
    <s v="Yes"/>
    <s v="Yes"/>
    <n v="1"/>
    <x v="2"/>
    <n v="100.5"/>
    <n v="2673.45"/>
    <x v="1"/>
    <x v="1"/>
    <n v="50"/>
    <n v="5939"/>
    <x v="20"/>
    <x v="1"/>
    <x v="0"/>
    <x v="1"/>
    <b v="0"/>
    <b v="0"/>
    <b v="0"/>
    <b v="0"/>
    <n v="99.016666666666595"/>
    <x v="24"/>
    <b v="0"/>
  </r>
  <r>
    <s v="4307-KWMXE"/>
    <x v="0"/>
    <s v="United States"/>
    <s v="California"/>
    <s v="Llano"/>
    <n v="93544"/>
    <s v="34.500091, -117.765862"/>
    <n v="34.500090999999998"/>
    <n v="-117.765862"/>
    <x v="0"/>
    <x v="0"/>
    <n v="0"/>
    <x v="0"/>
    <n v="10"/>
    <n v="0"/>
    <s v="No phone service"/>
    <s v="No"/>
    <s v="Yes"/>
    <s v="No"/>
    <s v="Yes"/>
    <s v="No"/>
    <s v="No"/>
    <n v="0"/>
    <x v="0"/>
    <n v="35.75"/>
    <n v="389.8"/>
    <x v="1"/>
    <x v="1"/>
    <n v="59"/>
    <n v="2263"/>
    <x v="20"/>
    <x v="0"/>
    <x v="0"/>
    <x v="0"/>
    <b v="0"/>
    <b v="0"/>
    <b v="1"/>
    <b v="0"/>
    <n v="38.979999999999997"/>
    <x v="27"/>
    <b v="0"/>
  </r>
  <r>
    <s v="0141-YEAYS"/>
    <x v="0"/>
    <s v="United States"/>
    <s v="California"/>
    <s v="Lone Pine"/>
    <n v="93545"/>
    <s v="36.590415, -118.073839"/>
    <n v="36.590415"/>
    <n v="-118.07383900000001"/>
    <x v="1"/>
    <x v="1"/>
    <n v="0"/>
    <x v="0"/>
    <n v="27"/>
    <n v="1"/>
    <s v="Yes"/>
    <s v="No"/>
    <s v="Yes"/>
    <s v="Yes"/>
    <s v="No"/>
    <s v="No"/>
    <s v="No"/>
    <n v="1"/>
    <x v="1"/>
    <n v="86.45"/>
    <n v="2401.0500000000002"/>
    <x v="1"/>
    <x v="1"/>
    <n v="77"/>
    <n v="5990"/>
    <x v="20"/>
    <x v="0"/>
    <x v="0"/>
    <x v="1"/>
    <b v="0"/>
    <b v="0"/>
    <b v="0"/>
    <b v="0"/>
    <n v="88.927777777777706"/>
    <x v="52"/>
    <b v="0"/>
  </r>
  <r>
    <s v="2450-ZKEED"/>
    <x v="0"/>
    <s v="United States"/>
    <s v="California"/>
    <s v="Mammoth Lakes"/>
    <n v="93546"/>
    <s v="37.550074, -118.837167"/>
    <n v="37.550074000000002"/>
    <n v="-118.83716699999999"/>
    <x v="1"/>
    <x v="0"/>
    <n v="0"/>
    <x v="0"/>
    <n v="11"/>
    <n v="1"/>
    <s v="No"/>
    <s v="No"/>
    <s v="No"/>
    <s v="Yes"/>
    <s v="Yes"/>
    <s v="No"/>
    <s v="No"/>
    <n v="0"/>
    <x v="0"/>
    <n v="53.8"/>
    <n v="651.54999999999995"/>
    <x v="1"/>
    <x v="1"/>
    <n v="27"/>
    <n v="5899"/>
    <x v="20"/>
    <x v="1"/>
    <x v="0"/>
    <x v="0"/>
    <b v="0"/>
    <b v="0"/>
    <b v="0"/>
    <b v="0"/>
    <n v="59.231818181818099"/>
    <x v="0"/>
    <b v="0"/>
  </r>
  <r>
    <s v="3694-DELSO"/>
    <x v="0"/>
    <s v="United States"/>
    <s v="California"/>
    <s v="Olancha"/>
    <n v="93549"/>
    <s v="36.296851, -117.865469"/>
    <n v="36.296850999999997"/>
    <n v="-117.865469"/>
    <x v="0"/>
    <x v="0"/>
    <n v="1"/>
    <x v="1"/>
    <n v="4"/>
    <n v="0"/>
    <s v="No phone service"/>
    <s v="Yes"/>
    <s v="No"/>
    <s v="No"/>
    <s v="No"/>
    <s v="Yes"/>
    <s v="No"/>
    <n v="0"/>
    <x v="0"/>
    <n v="38.549999999999997"/>
    <n v="156.1"/>
    <x v="1"/>
    <x v="1"/>
    <n v="40"/>
    <n v="3824"/>
    <x v="20"/>
    <x v="0"/>
    <x v="0"/>
    <x v="0"/>
    <b v="0"/>
    <b v="1"/>
    <b v="0"/>
    <b v="0"/>
    <n v="39.024999999999999"/>
    <x v="95"/>
    <b v="0"/>
  </r>
  <r>
    <s v="3893-JRNFS"/>
    <x v="0"/>
    <s v="United States"/>
    <s v="California"/>
    <s v="Palmdale"/>
    <n v="93550"/>
    <s v="34.536232, -118.082935"/>
    <n v="34.536231999999998"/>
    <n v="-118.08293500000001"/>
    <x v="0"/>
    <x v="0"/>
    <n v="0"/>
    <x v="0"/>
    <n v="68"/>
    <n v="0"/>
    <s v="No phone service"/>
    <s v="No"/>
    <s v="No"/>
    <s v="Yes"/>
    <s v="No"/>
    <s v="No"/>
    <s v="Yes"/>
    <n v="1"/>
    <x v="0"/>
    <n v="39.9"/>
    <n v="2796.35"/>
    <x v="1"/>
    <x v="1"/>
    <n v="69"/>
    <n v="6270"/>
    <x v="20"/>
    <x v="0"/>
    <x v="0"/>
    <x v="0"/>
    <b v="0"/>
    <b v="0"/>
    <b v="0"/>
    <b v="0"/>
    <n v="41.122794117646997"/>
    <x v="6"/>
    <b v="0"/>
  </r>
  <r>
    <s v="9603-OAIHC"/>
    <x v="0"/>
    <s v="United States"/>
    <s v="California"/>
    <s v="Palmdale"/>
    <n v="93551"/>
    <s v="34.613476, -118.256358"/>
    <n v="34.613475999999999"/>
    <n v="-118.25635800000001"/>
    <x v="0"/>
    <x v="1"/>
    <n v="0"/>
    <x v="0"/>
    <n v="1"/>
    <n v="1"/>
    <s v="No"/>
    <s v="No"/>
    <s v="No"/>
    <s v="No"/>
    <s v="No"/>
    <s v="No"/>
    <s v="No"/>
    <n v="1"/>
    <x v="0"/>
    <n v="70.05"/>
    <n v="70.05"/>
    <x v="1"/>
    <x v="1"/>
    <n v="51"/>
    <n v="2469"/>
    <x v="20"/>
    <x v="0"/>
    <x v="0"/>
    <x v="1"/>
    <b v="0"/>
    <b v="0"/>
    <b v="1"/>
    <b v="0"/>
    <n v="70.05"/>
    <x v="1"/>
    <b v="0"/>
  </r>
  <r>
    <s v="1133-KXCGE"/>
    <x v="0"/>
    <s v="United States"/>
    <s v="California"/>
    <s v="Palmdale"/>
    <n v="93552"/>
    <s v="34.557711, -118.029441"/>
    <n v="34.557710999999998"/>
    <n v="-118.02944100000001"/>
    <x v="1"/>
    <x v="0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407.05"/>
    <x v="1"/>
    <x v="1"/>
    <n v="55"/>
    <n v="2910"/>
    <x v="20"/>
    <x v="1"/>
    <x v="0"/>
    <x v="0"/>
    <b v="1"/>
    <b v="0"/>
    <b v="0"/>
    <b v="1"/>
    <n v="22.613888888888798"/>
    <x v="7"/>
    <b v="0"/>
  </r>
  <r>
    <s v="0142-GVYSN"/>
    <x v="0"/>
    <s v="United States"/>
    <s v="California"/>
    <s v="Randsburg"/>
    <n v="93554"/>
    <s v="35.405722, -117.773354"/>
    <n v="35.405721999999997"/>
    <n v="-117.773354"/>
    <x v="0"/>
    <x v="0"/>
    <n v="0"/>
    <x v="0"/>
    <n v="26"/>
    <n v="1"/>
    <s v="No"/>
    <s v="No internet service"/>
    <s v="No internet service"/>
    <s v="No internet service"/>
    <s v="No internet service"/>
    <s v="No internet service"/>
    <s v="No internet service"/>
    <n v="1"/>
    <x v="3"/>
    <n v="20.3"/>
    <n v="511.25"/>
    <x v="1"/>
    <x v="1"/>
    <n v="68"/>
    <n v="5712"/>
    <x v="20"/>
    <x v="0"/>
    <x v="0"/>
    <x v="0"/>
    <b v="1"/>
    <b v="0"/>
    <b v="1"/>
    <b v="0"/>
    <n v="19.663461538461501"/>
    <x v="7"/>
    <b v="0"/>
  </r>
  <r>
    <s v="1049-FYSYG"/>
    <x v="0"/>
    <s v="United States"/>
    <s v="California"/>
    <s v="Ridgecrest"/>
    <n v="93555"/>
    <s v="35.603913, -117.67828"/>
    <n v="35.603912999999999"/>
    <n v="-117.67828"/>
    <x v="1"/>
    <x v="0"/>
    <n v="1"/>
    <x v="0"/>
    <n v="17"/>
    <n v="0"/>
    <s v="No phone service"/>
    <s v="No"/>
    <s v="Yes"/>
    <s v="Yes"/>
    <s v="No"/>
    <s v="No"/>
    <s v="No"/>
    <n v="1"/>
    <x v="0"/>
    <n v="35.65"/>
    <n v="646.04999999999995"/>
    <x v="1"/>
    <x v="1"/>
    <n v="38"/>
    <n v="5977"/>
    <x v="20"/>
    <x v="0"/>
    <x v="0"/>
    <x v="0"/>
    <b v="0"/>
    <b v="1"/>
    <b v="0"/>
    <b v="0"/>
    <n v="38.0029411764705"/>
    <x v="27"/>
    <b v="0"/>
  </r>
  <r>
    <s v="8406-LNMHF"/>
    <x v="0"/>
    <s v="United States"/>
    <s v="California"/>
    <s v="Trona"/>
    <n v="93562"/>
    <s v="35.74837, -117.384948"/>
    <n v="35.748370000000001"/>
    <n v="-117.38494799999999"/>
    <x v="0"/>
    <x v="1"/>
    <n v="1"/>
    <x v="0"/>
    <n v="59"/>
    <n v="1"/>
    <s v="No"/>
    <s v="Yes"/>
    <s v="Yes"/>
    <s v="Yes"/>
    <s v="No"/>
    <s v="No"/>
    <s v="No"/>
    <n v="1"/>
    <x v="1"/>
    <n v="82.95"/>
    <n v="4903.1499999999996"/>
    <x v="1"/>
    <x v="1"/>
    <n v="61"/>
    <n v="5295"/>
    <x v="20"/>
    <x v="1"/>
    <x v="0"/>
    <x v="1"/>
    <b v="0"/>
    <b v="1"/>
    <b v="0"/>
    <b v="0"/>
    <n v="83.104237288135593"/>
    <x v="31"/>
    <b v="1"/>
  </r>
  <r>
    <s v="1821-BUCWY"/>
    <x v="0"/>
    <s v="United States"/>
    <s v="California"/>
    <s v="Valyermo"/>
    <n v="93563"/>
    <s v="34.39583, -117.734568"/>
    <n v="34.395829999999997"/>
    <n v="-117.734568"/>
    <x v="0"/>
    <x v="0"/>
    <n v="0"/>
    <x v="0"/>
    <n v="30"/>
    <n v="1"/>
    <s v="No"/>
    <s v="Yes"/>
    <s v="No"/>
    <s v="Yes"/>
    <s v="No"/>
    <s v="No"/>
    <s v="No"/>
    <n v="1"/>
    <x v="0"/>
    <n v="55.65"/>
    <n v="1653.85"/>
    <x v="1"/>
    <x v="1"/>
    <n v="70"/>
    <n v="5445"/>
    <x v="20"/>
    <x v="0"/>
    <x v="1"/>
    <x v="0"/>
    <b v="0"/>
    <b v="0"/>
    <b v="0"/>
    <b v="1"/>
    <n v="55.128333333333302"/>
    <x v="5"/>
    <b v="1"/>
  </r>
  <r>
    <s v="0023-UYUPN"/>
    <x v="0"/>
    <s v="United States"/>
    <s v="California"/>
    <s v="Ahwahnee"/>
    <n v="93601"/>
    <s v="37.375816, -119.739935"/>
    <n v="37.375816"/>
    <n v="-119.739935"/>
    <x v="1"/>
    <x v="1"/>
    <n v="1"/>
    <x v="0"/>
    <n v="50"/>
    <n v="1"/>
    <s v="Yes"/>
    <s v="No internet service"/>
    <s v="No internet service"/>
    <s v="No internet service"/>
    <s v="No internet service"/>
    <s v="No internet service"/>
    <s v="No internet service"/>
    <n v="0"/>
    <x v="3"/>
    <n v="25.2"/>
    <n v="1306.3"/>
    <x v="1"/>
    <x v="1"/>
    <n v="61"/>
    <n v="4015"/>
    <x v="20"/>
    <x v="1"/>
    <x v="0"/>
    <x v="0"/>
    <b v="1"/>
    <b v="0"/>
    <b v="1"/>
    <b v="0"/>
    <n v="26.125999999999902"/>
    <x v="74"/>
    <b v="0"/>
  </r>
  <r>
    <s v="8314-DPQHL"/>
    <x v="0"/>
    <s v="United States"/>
    <s v="California"/>
    <s v="Auberry"/>
    <n v="93602"/>
    <s v="36.991762, -119.242874"/>
    <n v="36.991762000000001"/>
    <n v="-119.242874"/>
    <x v="0"/>
    <x v="0"/>
    <n v="0"/>
    <x v="0"/>
    <n v="9"/>
    <n v="0"/>
    <s v="No phone service"/>
    <s v="Yes"/>
    <s v="No"/>
    <s v="Yes"/>
    <s v="Yes"/>
    <s v="No"/>
    <s v="Yes"/>
    <n v="0"/>
    <x v="0"/>
    <n v="50.8"/>
    <n v="463.6"/>
    <x v="1"/>
    <x v="1"/>
    <n v="47"/>
    <n v="5535"/>
    <x v="20"/>
    <x v="1"/>
    <x v="0"/>
    <x v="0"/>
    <b v="0"/>
    <b v="0"/>
    <b v="0"/>
    <b v="1"/>
    <n v="51.511111111111099"/>
    <x v="36"/>
    <b v="0"/>
  </r>
  <r>
    <s v="1465-WCZVT"/>
    <x v="0"/>
    <s v="United States"/>
    <s v="California"/>
    <s v="Badger"/>
    <n v="93603"/>
    <s v="36.64545, -118.924982"/>
    <n v="36.645449999999997"/>
    <n v="-118.924982"/>
    <x v="1"/>
    <x v="0"/>
    <n v="1"/>
    <x v="1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60.65"/>
    <x v="1"/>
    <x v="1"/>
    <n v="31"/>
    <n v="4943"/>
    <x v="20"/>
    <x v="0"/>
    <x v="0"/>
    <x v="0"/>
    <b v="1"/>
    <b v="0"/>
    <b v="0"/>
    <b v="1"/>
    <n v="20.216666666666601"/>
    <x v="41"/>
    <b v="0"/>
  </r>
  <r>
    <s v="9481-SFCQY"/>
    <x v="0"/>
    <s v="United States"/>
    <s v="California"/>
    <s v="Bass Lake"/>
    <n v="93604"/>
    <s v="37.458367, -119.345011"/>
    <n v="37.458367000000003"/>
    <n v="-119.345011"/>
    <x v="1"/>
    <x v="0"/>
    <n v="0"/>
    <x v="1"/>
    <n v="14"/>
    <n v="1"/>
    <s v="No"/>
    <s v="No"/>
    <s v="No"/>
    <s v="Yes"/>
    <s v="No"/>
    <s v="Yes"/>
    <s v="No"/>
    <n v="1"/>
    <x v="0"/>
    <n v="59.8"/>
    <n v="824.85"/>
    <x v="1"/>
    <x v="1"/>
    <n v="51"/>
    <n v="5962"/>
    <x v="20"/>
    <x v="0"/>
    <x v="0"/>
    <x v="0"/>
    <b v="0"/>
    <b v="1"/>
    <b v="0"/>
    <b v="0"/>
    <n v="58.917857142857102"/>
    <x v="77"/>
    <b v="0"/>
  </r>
  <r>
    <s v="6360-SVNWV"/>
    <x v="0"/>
    <s v="United States"/>
    <s v="California"/>
    <s v="Big Creek"/>
    <n v="93605"/>
    <s v="37.17277, -119.2997"/>
    <n v="37.17277"/>
    <n v="-119.2997"/>
    <x v="1"/>
    <x v="1"/>
    <n v="0"/>
    <x v="0"/>
    <n v="31"/>
    <n v="1"/>
    <s v="No"/>
    <s v="Yes"/>
    <s v="No"/>
    <s v="No"/>
    <s v="No"/>
    <s v="No"/>
    <s v="No"/>
    <n v="1"/>
    <x v="1"/>
    <n v="73.55"/>
    <n v="2094.65"/>
    <x v="1"/>
    <x v="1"/>
    <n v="39"/>
    <n v="2057"/>
    <x v="20"/>
    <x v="0"/>
    <x v="0"/>
    <x v="1"/>
    <b v="0"/>
    <b v="1"/>
    <b v="0"/>
    <b v="0"/>
    <n v="67.5693548387096"/>
    <x v="44"/>
    <b v="1"/>
  </r>
  <r>
    <s v="0567-GGCAC"/>
    <x v="0"/>
    <s v="United States"/>
    <s v="California"/>
    <s v="Biola"/>
    <n v="93606"/>
    <s v="36.798882, -120.019511"/>
    <n v="36.798881999999999"/>
    <n v="-120.01951099999999"/>
    <x v="1"/>
    <x v="0"/>
    <n v="0"/>
    <x v="0"/>
    <n v="7"/>
    <n v="1"/>
    <s v="No"/>
    <s v="Yes"/>
    <s v="Yes"/>
    <s v="Yes"/>
    <s v="No"/>
    <s v="No"/>
    <s v="No"/>
    <n v="0"/>
    <x v="0"/>
    <n v="61.4"/>
    <n v="438.9"/>
    <x v="1"/>
    <x v="1"/>
    <n v="71"/>
    <n v="2845"/>
    <x v="20"/>
    <x v="0"/>
    <x v="0"/>
    <x v="0"/>
    <b v="0"/>
    <b v="0"/>
    <b v="1"/>
    <b v="0"/>
    <n v="62.699999999999903"/>
    <x v="55"/>
    <b v="1"/>
  </r>
  <r>
    <s v="8884-MRNSU"/>
    <x v="0"/>
    <s v="United States"/>
    <s v="California"/>
    <s v="Caruthers"/>
    <n v="93609"/>
    <s v="36.5276, -119.865999"/>
    <n v="36.5276"/>
    <n v="-119.865999"/>
    <x v="0"/>
    <x v="0"/>
    <n v="1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329.75"/>
    <x v="1"/>
    <x v="1"/>
    <n v="63"/>
    <n v="3526"/>
    <x v="20"/>
    <x v="1"/>
    <x v="0"/>
    <x v="0"/>
    <b v="1"/>
    <b v="0"/>
    <b v="0"/>
    <b v="0"/>
    <n v="19.397058823529399"/>
    <x v="41"/>
    <b v="0"/>
  </r>
  <r>
    <s v="2171-UDMFD"/>
    <x v="0"/>
    <s v="United States"/>
    <s v="California"/>
    <s v="Chowchilla"/>
    <n v="93610"/>
    <s v="37.100948, -120.270136"/>
    <n v="37.100948000000002"/>
    <n v="-120.27013599999999"/>
    <x v="0"/>
    <x v="0"/>
    <n v="1"/>
    <x v="1"/>
    <n v="32"/>
    <n v="1"/>
    <s v="No"/>
    <s v="No internet service"/>
    <s v="No internet service"/>
    <s v="No internet service"/>
    <s v="No internet service"/>
    <s v="No internet service"/>
    <s v="No internet service"/>
    <n v="1"/>
    <x v="3"/>
    <n v="19.45"/>
    <n v="674.55"/>
    <x v="1"/>
    <x v="1"/>
    <n v="42"/>
    <n v="4363"/>
    <x v="20"/>
    <x v="0"/>
    <x v="0"/>
    <x v="0"/>
    <b v="1"/>
    <b v="1"/>
    <b v="0"/>
    <b v="0"/>
    <n v="21.079687499999999"/>
    <x v="41"/>
    <b v="0"/>
  </r>
  <r>
    <s v="9050-IKDZA"/>
    <x v="0"/>
    <s v="United States"/>
    <s v="California"/>
    <s v="Clovis"/>
    <n v="93611"/>
    <s v="36.917652, -119.593757"/>
    <n v="36.917651999999997"/>
    <n v="-119.593757"/>
    <x v="1"/>
    <x v="1"/>
    <n v="0"/>
    <x v="0"/>
    <n v="2"/>
    <n v="1"/>
    <s v="No"/>
    <s v="No"/>
    <s v="No"/>
    <s v="No"/>
    <s v="No"/>
    <s v="Yes"/>
    <s v="No"/>
    <n v="0"/>
    <x v="1"/>
    <n v="81.5"/>
    <n v="162.55000000000001"/>
    <x v="1"/>
    <x v="1"/>
    <n v="59"/>
    <n v="4267"/>
    <x v="20"/>
    <x v="0"/>
    <x v="0"/>
    <x v="1"/>
    <b v="0"/>
    <b v="0"/>
    <b v="0"/>
    <b v="1"/>
    <n v="81.275000000000006"/>
    <x v="46"/>
    <b v="0"/>
  </r>
  <r>
    <s v="9802-CAQUT"/>
    <x v="0"/>
    <s v="United States"/>
    <s v="California"/>
    <s v="Coarsegold"/>
    <n v="93614"/>
    <s v="37.212191, -119.749323"/>
    <n v="37.212190999999997"/>
    <n v="-119.749323"/>
    <x v="1"/>
    <x v="0"/>
    <n v="1"/>
    <x v="1"/>
    <n v="72"/>
    <n v="1"/>
    <s v="Yes"/>
    <s v="Yes"/>
    <s v="Yes"/>
    <s v="Yes"/>
    <s v="No"/>
    <s v="Yes"/>
    <s v="Yes"/>
    <n v="0"/>
    <x v="2"/>
    <n v="109.55"/>
    <n v="7887.25"/>
    <x v="1"/>
    <x v="1"/>
    <n v="27"/>
    <n v="5723"/>
    <x v="20"/>
    <x v="0"/>
    <x v="1"/>
    <x v="1"/>
    <b v="0"/>
    <b v="1"/>
    <b v="0"/>
    <b v="0"/>
    <n v="109.545138888888"/>
    <x v="21"/>
    <b v="1"/>
  </r>
  <r>
    <s v="0187-WZNAB"/>
    <x v="0"/>
    <s v="United States"/>
    <s v="California"/>
    <s v="Del Rey"/>
    <n v="93616"/>
    <s v="36.657462, -119.595293"/>
    <n v="36.657462000000002"/>
    <n v="-119.595293"/>
    <x v="1"/>
    <x v="0"/>
    <n v="1"/>
    <x v="1"/>
    <n v="27"/>
    <n v="1"/>
    <s v="No"/>
    <s v="Yes"/>
    <s v="No"/>
    <s v="No"/>
    <s v="No"/>
    <s v="No"/>
    <s v="No"/>
    <n v="0"/>
    <x v="1"/>
    <n v="74.400000000000006"/>
    <n v="1972.35"/>
    <x v="1"/>
    <x v="1"/>
    <n v="57"/>
    <n v="4331"/>
    <x v="20"/>
    <x v="0"/>
    <x v="0"/>
    <x v="1"/>
    <b v="0"/>
    <b v="0"/>
    <b v="0"/>
    <b v="1"/>
    <n v="73.05"/>
    <x v="25"/>
    <b v="1"/>
  </r>
  <r>
    <s v="1475-VWVDO"/>
    <x v="0"/>
    <s v="United States"/>
    <s v="California"/>
    <s v="Dos Palos"/>
    <n v="93620"/>
    <s v="37.045728, -120.630682"/>
    <n v="37.045727999999997"/>
    <n v="-120.63068199999999"/>
    <x v="0"/>
    <x v="0"/>
    <n v="0"/>
    <x v="0"/>
    <n v="7"/>
    <n v="1"/>
    <s v="No"/>
    <s v="No"/>
    <s v="No"/>
    <s v="Yes"/>
    <s v="No"/>
    <s v="No"/>
    <s v="No"/>
    <n v="1"/>
    <x v="1"/>
    <n v="74.900000000000006"/>
    <n v="490.55"/>
    <x v="1"/>
    <x v="1"/>
    <n v="52"/>
    <n v="5335"/>
    <x v="20"/>
    <x v="0"/>
    <x v="0"/>
    <x v="1"/>
    <b v="0"/>
    <b v="0"/>
    <b v="1"/>
    <b v="0"/>
    <n v="70.078571428571394"/>
    <x v="25"/>
    <b v="0"/>
  </r>
  <r>
    <s v="1357-MVDOZ"/>
    <x v="0"/>
    <s v="United States"/>
    <s v="California"/>
    <s v="Firebaugh"/>
    <n v="93622"/>
    <s v="36.785618, -120.625382"/>
    <n v="36.785617999999999"/>
    <n v="-120.625382"/>
    <x v="0"/>
    <x v="0"/>
    <n v="1"/>
    <x v="1"/>
    <n v="11"/>
    <n v="1"/>
    <s v="No"/>
    <s v="No"/>
    <s v="No"/>
    <s v="Yes"/>
    <s v="No"/>
    <s v="Yes"/>
    <s v="No"/>
    <n v="1"/>
    <x v="0"/>
    <n v="59.65"/>
    <n v="683.25"/>
    <x v="1"/>
    <x v="1"/>
    <n v="71"/>
    <n v="2136"/>
    <x v="20"/>
    <x v="0"/>
    <x v="0"/>
    <x v="0"/>
    <b v="0"/>
    <b v="0"/>
    <b v="0"/>
    <b v="0"/>
    <n v="62.113636363636303"/>
    <x v="77"/>
    <b v="0"/>
  </r>
  <r>
    <s v="7602-MVRMB"/>
    <x v="0"/>
    <s v="United States"/>
    <s v="California"/>
    <s v="Fish Camp"/>
    <n v="93623"/>
    <s v="37.483535, -119.679414"/>
    <n v="37.483535000000003"/>
    <n v="-119.67941399999999"/>
    <x v="1"/>
    <x v="0"/>
    <n v="1"/>
    <x v="1"/>
    <n v="72"/>
    <n v="1"/>
    <s v="Yes"/>
    <s v="Yes"/>
    <s v="No"/>
    <s v="Yes"/>
    <s v="Yes"/>
    <s v="Yes"/>
    <s v="Yes"/>
    <n v="1"/>
    <x v="2"/>
    <n v="110.45"/>
    <n v="8058.85"/>
    <x v="1"/>
    <x v="1"/>
    <n v="41"/>
    <n v="4754"/>
    <x v="20"/>
    <x v="0"/>
    <x v="1"/>
    <x v="1"/>
    <b v="0"/>
    <b v="0"/>
    <b v="0"/>
    <b v="0"/>
    <n v="111.928472222222"/>
    <x v="56"/>
    <b v="1"/>
  </r>
  <r>
    <s v="1197-BVMVG"/>
    <x v="0"/>
    <s v="United States"/>
    <s v="California"/>
    <s v="Friant"/>
    <n v="93626"/>
    <s v="37.027663, -119.69056"/>
    <n v="37.027662999999997"/>
    <n v="-119.69056"/>
    <x v="1"/>
    <x v="1"/>
    <n v="0"/>
    <x v="0"/>
    <n v="4"/>
    <n v="1"/>
    <s v="Yes"/>
    <s v="No"/>
    <s v="No"/>
    <s v="No"/>
    <s v="No"/>
    <s v="No"/>
    <s v="No"/>
    <n v="1"/>
    <x v="1"/>
    <n v="74.45"/>
    <n v="294.45"/>
    <x v="1"/>
    <x v="1"/>
    <n v="50"/>
    <n v="4093"/>
    <x v="20"/>
    <x v="0"/>
    <x v="0"/>
    <x v="1"/>
    <b v="0"/>
    <b v="0"/>
    <b v="1"/>
    <b v="0"/>
    <n v="73.612499999999997"/>
    <x v="25"/>
    <b v="0"/>
  </r>
  <r>
    <s v="5406-KGRMX"/>
    <x v="0"/>
    <s v="United States"/>
    <s v="California"/>
    <s v="Helm"/>
    <n v="93627"/>
    <s v="36.520537, -120.118055"/>
    <n v="36.520536999999997"/>
    <n v="-120.118055"/>
    <x v="1"/>
    <x v="0"/>
    <n v="0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4.55"/>
    <n v="1719.15"/>
    <x v="1"/>
    <x v="1"/>
    <n v="74"/>
    <n v="4555"/>
    <x v="20"/>
    <x v="0"/>
    <x v="1"/>
    <x v="0"/>
    <b v="1"/>
    <b v="0"/>
    <b v="1"/>
    <b v="0"/>
    <n v="24.2133802816901"/>
    <x v="34"/>
    <b v="0"/>
  </r>
  <r>
    <s v="5968-HYJRZ"/>
    <x v="0"/>
    <s v="United States"/>
    <s v="California"/>
    <s v="Kerman"/>
    <n v="93630"/>
    <s v="36.727418, -120.123526"/>
    <n v="36.727418"/>
    <n v="-120.123526"/>
    <x v="0"/>
    <x v="0"/>
    <n v="1"/>
    <x v="1"/>
    <n v="47"/>
    <n v="1"/>
    <s v="Yes"/>
    <s v="No internet service"/>
    <s v="No internet service"/>
    <s v="No internet service"/>
    <s v="No internet service"/>
    <s v="No internet service"/>
    <s v="No internet service"/>
    <n v="0"/>
    <x v="3"/>
    <n v="24.55"/>
    <n v="1160.45"/>
    <x v="1"/>
    <x v="1"/>
    <n v="78"/>
    <n v="3629"/>
    <x v="20"/>
    <x v="0"/>
    <x v="1"/>
    <x v="0"/>
    <b v="1"/>
    <b v="0"/>
    <b v="0"/>
    <b v="1"/>
    <n v="24.690425531914801"/>
    <x v="34"/>
    <b v="0"/>
  </r>
  <r>
    <s v="5198-EFNBM"/>
    <x v="0"/>
    <s v="United States"/>
    <s v="California"/>
    <s v="Kingsburg"/>
    <n v="93631"/>
    <s v="36.478239, -119.52137"/>
    <n v="36.478239000000002"/>
    <n v="-119.52137"/>
    <x v="0"/>
    <x v="1"/>
    <n v="1"/>
    <x v="0"/>
    <n v="57"/>
    <n v="1"/>
    <s v="No"/>
    <s v="No"/>
    <s v="Yes"/>
    <s v="Yes"/>
    <s v="No"/>
    <s v="Yes"/>
    <s v="No"/>
    <n v="1"/>
    <x v="2"/>
    <n v="90.65"/>
    <n v="5199.8"/>
    <x v="1"/>
    <x v="1"/>
    <n v="23"/>
    <n v="5636"/>
    <x v="20"/>
    <x v="1"/>
    <x v="0"/>
    <x v="1"/>
    <b v="0"/>
    <b v="0"/>
    <b v="1"/>
    <b v="0"/>
    <n v="91.224561403508702"/>
    <x v="35"/>
    <b v="0"/>
  </r>
  <r>
    <s v="7516-GMHUV"/>
    <x v="0"/>
    <s v="United States"/>
    <s v="California"/>
    <s v="Lakeshore"/>
    <n v="93634"/>
    <s v="37.290606, -119.216328"/>
    <n v="37.290605999999997"/>
    <n v="-119.216328"/>
    <x v="0"/>
    <x v="1"/>
    <n v="1"/>
    <x v="0"/>
    <n v="50"/>
    <n v="1"/>
    <s v="Yes"/>
    <s v="Yes"/>
    <s v="No"/>
    <s v="Yes"/>
    <s v="No"/>
    <s v="Yes"/>
    <s v="Yes"/>
    <n v="1"/>
    <x v="2"/>
    <n v="105.05"/>
    <n v="5163.3"/>
    <x v="1"/>
    <x v="1"/>
    <n v="40"/>
    <n v="5324"/>
    <x v="20"/>
    <x v="0"/>
    <x v="1"/>
    <x v="1"/>
    <b v="0"/>
    <b v="1"/>
    <b v="0"/>
    <b v="0"/>
    <n v="103.26600000000001"/>
    <x v="43"/>
    <b v="1"/>
  </r>
  <r>
    <s v="7140-ADSMJ"/>
    <x v="0"/>
    <s v="United States"/>
    <s v="California"/>
    <s v="Los Banos"/>
    <n v="93635"/>
    <s v="36.995162, -120.955099"/>
    <n v="36.995162000000001"/>
    <n v="-120.955099"/>
    <x v="0"/>
    <x v="0"/>
    <n v="0"/>
    <x v="0"/>
    <n v="8"/>
    <n v="1"/>
    <s v="No"/>
    <s v="No internet service"/>
    <s v="No internet service"/>
    <s v="No internet service"/>
    <s v="No internet service"/>
    <s v="No internet service"/>
    <s v="No internet service"/>
    <n v="1"/>
    <x v="3"/>
    <n v="20.45"/>
    <n v="162.30000000000001"/>
    <x v="1"/>
    <x v="1"/>
    <n v="24"/>
    <n v="5624"/>
    <x v="20"/>
    <x v="0"/>
    <x v="0"/>
    <x v="0"/>
    <b v="1"/>
    <b v="1"/>
    <b v="0"/>
    <b v="0"/>
    <n v="20.287500000000001"/>
    <x v="7"/>
    <b v="0"/>
  </r>
  <r>
    <s v="2230-XTUWL"/>
    <x v="0"/>
    <s v="United States"/>
    <s v="California"/>
    <s v="Madera"/>
    <n v="93637"/>
    <s v="36.902954, -120.194274"/>
    <n v="36.902954000000001"/>
    <n v="-120.19427399999999"/>
    <x v="1"/>
    <x v="0"/>
    <n v="1"/>
    <x v="1"/>
    <n v="48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883.35"/>
    <x v="1"/>
    <x v="1"/>
    <n v="68"/>
    <n v="5461"/>
    <x v="20"/>
    <x v="0"/>
    <x v="1"/>
    <x v="0"/>
    <b v="1"/>
    <b v="0"/>
    <b v="0"/>
    <b v="1"/>
    <n v="18.403124999999999"/>
    <x v="41"/>
    <b v="0"/>
  </r>
  <r>
    <s v="7706-YLMQA"/>
    <x v="0"/>
    <s v="United States"/>
    <s v="California"/>
    <s v="Madera"/>
    <n v="93638"/>
    <s v="37.004068, -119.930027"/>
    <n v="37.004067999999997"/>
    <n v="-119.930027"/>
    <x v="1"/>
    <x v="0"/>
    <n v="0"/>
    <x v="0"/>
    <n v="70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341.5"/>
    <x v="1"/>
    <x v="1"/>
    <n v="72"/>
    <n v="6072"/>
    <x v="20"/>
    <x v="1"/>
    <x v="0"/>
    <x v="0"/>
    <b v="1"/>
    <b v="0"/>
    <b v="0"/>
    <b v="0"/>
    <n v="19.1642857142857"/>
    <x v="41"/>
    <b v="0"/>
  </r>
  <r>
    <s v="2585-KTFRE"/>
    <x v="0"/>
    <s v="United States"/>
    <s v="California"/>
    <s v="Mendota"/>
    <n v="93640"/>
    <s v="36.687292, -120.437354"/>
    <n v="36.687291999999999"/>
    <n v="-120.437354"/>
    <x v="0"/>
    <x v="0"/>
    <n v="0"/>
    <x v="1"/>
    <n v="1"/>
    <n v="1"/>
    <s v="No"/>
    <s v="Yes"/>
    <s v="Yes"/>
    <s v="No"/>
    <s v="Yes"/>
    <s v="No"/>
    <s v="Yes"/>
    <n v="1"/>
    <x v="1"/>
    <n v="70.45"/>
    <n v="70.45"/>
    <x v="1"/>
    <x v="1"/>
    <n v="53"/>
    <n v="2706"/>
    <x v="20"/>
    <x v="0"/>
    <x v="0"/>
    <x v="0"/>
    <b v="0"/>
    <b v="0"/>
    <b v="0"/>
    <b v="0"/>
    <n v="70.45"/>
    <x v="1"/>
    <b v="1"/>
  </r>
  <r>
    <s v="7994-UYIVZ"/>
    <x v="0"/>
    <s v="United States"/>
    <s v="California"/>
    <s v="Miramonte"/>
    <n v="93641"/>
    <s v="36.696759, -119.024051"/>
    <n v="36.696759"/>
    <n v="-119.024051"/>
    <x v="0"/>
    <x v="0"/>
    <n v="1"/>
    <x v="0"/>
    <n v="8"/>
    <n v="1"/>
    <s v="Yes"/>
    <s v="No"/>
    <s v="No"/>
    <s v="No"/>
    <s v="No"/>
    <s v="No"/>
    <s v="Yes"/>
    <n v="1"/>
    <x v="1"/>
    <n v="85.65"/>
    <n v="659.45"/>
    <x v="1"/>
    <x v="1"/>
    <n v="72"/>
    <n v="2512"/>
    <x v="20"/>
    <x v="0"/>
    <x v="0"/>
    <x v="1"/>
    <b v="0"/>
    <b v="0"/>
    <b v="0"/>
    <b v="0"/>
    <n v="82.431250000000006"/>
    <x v="42"/>
    <b v="0"/>
  </r>
  <r>
    <s v="7717-BICXI"/>
    <x v="0"/>
    <s v="United States"/>
    <s v="California"/>
    <s v="O Neals"/>
    <n v="93645"/>
    <s v="37.140104, -119.657092"/>
    <n v="37.140104000000001"/>
    <n v="-119.65709200000001"/>
    <x v="0"/>
    <x v="0"/>
    <n v="1"/>
    <x v="1"/>
    <n v="60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1205.05"/>
    <x v="1"/>
    <x v="1"/>
    <n v="47"/>
    <n v="4020"/>
    <x v="20"/>
    <x v="0"/>
    <x v="1"/>
    <x v="0"/>
    <b v="1"/>
    <b v="0"/>
    <b v="0"/>
    <b v="1"/>
    <n v="20.084166666666601"/>
    <x v="7"/>
    <b v="0"/>
  </r>
  <r>
    <s v="6559-RAKOZ"/>
    <x v="0"/>
    <s v="United States"/>
    <s v="California"/>
    <s v="Orange Cove"/>
    <n v="93646"/>
    <s v="36.633498, -119.298895"/>
    <n v="36.633498000000003"/>
    <n v="-119.298895"/>
    <x v="0"/>
    <x v="0"/>
    <n v="1"/>
    <x v="1"/>
    <n v="49"/>
    <n v="1"/>
    <s v="Yes"/>
    <s v="No"/>
    <s v="No"/>
    <s v="No"/>
    <s v="Yes"/>
    <s v="Yes"/>
    <s v="Yes"/>
    <n v="1"/>
    <x v="2"/>
    <n v="97.95"/>
    <n v="4917.8999999999996"/>
    <x v="1"/>
    <x v="1"/>
    <n v="53"/>
    <n v="4301"/>
    <x v="20"/>
    <x v="1"/>
    <x v="0"/>
    <x v="1"/>
    <b v="0"/>
    <b v="0"/>
    <b v="1"/>
    <b v="0"/>
    <n v="100.365306122448"/>
    <x v="12"/>
    <b v="0"/>
  </r>
  <r>
    <s v="4716-MRVEN"/>
    <x v="0"/>
    <s v="United States"/>
    <s v="California"/>
    <s v="Parlier"/>
    <n v="93648"/>
    <s v="36.622237, -119.521126"/>
    <n v="36.622236999999998"/>
    <n v="-119.521126"/>
    <x v="1"/>
    <x v="0"/>
    <n v="0"/>
    <x v="0"/>
    <n v="29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599.29999999999995"/>
    <x v="1"/>
    <x v="1"/>
    <n v="65"/>
    <n v="4128"/>
    <x v="20"/>
    <x v="1"/>
    <x v="0"/>
    <x v="0"/>
    <b v="1"/>
    <b v="0"/>
    <b v="0"/>
    <b v="1"/>
    <n v="20.665517241379298"/>
    <x v="41"/>
    <b v="0"/>
  </r>
  <r>
    <s v="2143-LJULT"/>
    <x v="0"/>
    <s v="United States"/>
    <s v="California"/>
    <s v="Fresno"/>
    <n v="93650"/>
    <s v="36.841655, -119.797113"/>
    <n v="36.841655000000003"/>
    <n v="-119.797113"/>
    <x v="1"/>
    <x v="0"/>
    <n v="1"/>
    <x v="0"/>
    <n v="67"/>
    <n v="1"/>
    <s v="Yes"/>
    <s v="No internet service"/>
    <s v="No internet service"/>
    <s v="No internet service"/>
    <s v="No internet service"/>
    <s v="No internet service"/>
    <s v="No internet service"/>
    <n v="1"/>
    <x v="3"/>
    <n v="25.25"/>
    <n v="1733.15"/>
    <x v="1"/>
    <x v="1"/>
    <n v="32"/>
    <n v="5887"/>
    <x v="20"/>
    <x v="0"/>
    <x v="1"/>
    <x v="0"/>
    <b v="1"/>
    <b v="1"/>
    <b v="0"/>
    <b v="0"/>
    <n v="25.867910447761101"/>
    <x v="74"/>
    <b v="0"/>
  </r>
  <r>
    <s v="3200-MNQTF"/>
    <x v="0"/>
    <s v="United States"/>
    <s v="California"/>
    <s v="Raisin City"/>
    <n v="93652"/>
    <s v="36.594542, -119.905245"/>
    <n v="36.594541999999997"/>
    <n v="-119.90524499999999"/>
    <x v="0"/>
    <x v="0"/>
    <n v="1"/>
    <x v="0"/>
    <n v="67"/>
    <n v="1"/>
    <s v="Yes"/>
    <s v="Yes"/>
    <s v="Yes"/>
    <s v="Yes"/>
    <s v="Yes"/>
    <s v="No"/>
    <s v="No"/>
    <n v="0"/>
    <x v="1"/>
    <n v="70.900000000000006"/>
    <n v="4677.1000000000004"/>
    <x v="1"/>
    <x v="1"/>
    <n v="80"/>
    <n v="4361"/>
    <x v="20"/>
    <x v="0"/>
    <x v="1"/>
    <x v="0"/>
    <b v="0"/>
    <b v="1"/>
    <b v="0"/>
    <b v="0"/>
    <n v="69.807462686567106"/>
    <x v="1"/>
    <b v="1"/>
  </r>
  <r>
    <s v="6164-HXUGH"/>
    <x v="0"/>
    <s v="United States"/>
    <s v="California"/>
    <s v="Raymond"/>
    <n v="93653"/>
    <s v="37.252057, -119.95783"/>
    <n v="37.252057000000001"/>
    <n v="-119.95783"/>
    <x v="1"/>
    <x v="0"/>
    <n v="1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19.3"/>
    <x v="1"/>
    <x v="1"/>
    <n v="31"/>
    <n v="5060"/>
    <x v="20"/>
    <x v="0"/>
    <x v="0"/>
    <x v="0"/>
    <b v="1"/>
    <b v="0"/>
    <b v="0"/>
    <b v="1"/>
    <n v="19.883333333333301"/>
    <x v="41"/>
    <b v="0"/>
  </r>
  <r>
    <s v="5630-IXDXV"/>
    <x v="0"/>
    <s v="United States"/>
    <s v="California"/>
    <s v="Reedley"/>
    <n v="93654"/>
    <s v="36.636638, -119.421842"/>
    <n v="36.636637999999998"/>
    <n v="-119.421842"/>
    <x v="1"/>
    <x v="0"/>
    <n v="0"/>
    <x v="0"/>
    <n v="47"/>
    <n v="1"/>
    <s v="Yes"/>
    <s v="No"/>
    <s v="Yes"/>
    <s v="Yes"/>
    <s v="No"/>
    <s v="Yes"/>
    <s v="Yes"/>
    <n v="1"/>
    <x v="2"/>
    <n v="106.35"/>
    <n v="4849.1000000000004"/>
    <x v="1"/>
    <x v="1"/>
    <n v="74"/>
    <n v="3723"/>
    <x v="20"/>
    <x v="0"/>
    <x v="0"/>
    <x v="1"/>
    <b v="0"/>
    <b v="0"/>
    <b v="1"/>
    <b v="0"/>
    <n v="103.172340425531"/>
    <x v="11"/>
    <b v="0"/>
  </r>
  <r>
    <s v="0320-DWVTU"/>
    <x v="0"/>
    <s v="United States"/>
    <s v="California"/>
    <s v="Riverdale"/>
    <n v="93656"/>
    <s v="36.452211, -119.94575"/>
    <n v="36.452210999999998"/>
    <n v="-119.94575"/>
    <x v="1"/>
    <x v="0"/>
    <n v="0"/>
    <x v="0"/>
    <n v="53"/>
    <n v="1"/>
    <s v="No"/>
    <s v="Yes"/>
    <s v="Yes"/>
    <s v="Yes"/>
    <s v="Yes"/>
    <s v="No"/>
    <s v="Yes"/>
    <n v="0"/>
    <x v="2"/>
    <n v="99.5"/>
    <n v="5424.25"/>
    <x v="1"/>
    <x v="1"/>
    <n v="23"/>
    <n v="4754"/>
    <x v="20"/>
    <x v="0"/>
    <x v="1"/>
    <x v="1"/>
    <b v="0"/>
    <b v="0"/>
    <b v="0"/>
    <b v="1"/>
    <n v="102.344339622641"/>
    <x v="2"/>
    <b v="1"/>
  </r>
  <r>
    <s v="9135-MGVPY"/>
    <x v="0"/>
    <s v="United States"/>
    <s v="California"/>
    <s v="Sanger"/>
    <n v="93657"/>
    <s v="36.819628, -119.440414"/>
    <n v="36.819628000000002"/>
    <n v="-119.440414"/>
    <x v="0"/>
    <x v="0"/>
    <n v="1"/>
    <x v="0"/>
    <n v="69"/>
    <n v="1"/>
    <s v="No"/>
    <s v="Yes"/>
    <s v="Yes"/>
    <s v="Yes"/>
    <s v="Yes"/>
    <s v="Yes"/>
    <s v="Yes"/>
    <n v="1"/>
    <x v="1"/>
    <n v="84.7"/>
    <n v="5878.9"/>
    <x v="1"/>
    <x v="1"/>
    <n v="70"/>
    <n v="5345"/>
    <x v="20"/>
    <x v="0"/>
    <x v="1"/>
    <x v="0"/>
    <b v="0"/>
    <b v="0"/>
    <b v="0"/>
    <b v="1"/>
    <n v="85.201449275362293"/>
    <x v="33"/>
    <b v="1"/>
  </r>
  <r>
    <s v="1212-GLHMD"/>
    <x v="0"/>
    <s v="United States"/>
    <s v="California"/>
    <s v="San Joaquin"/>
    <n v="93660"/>
    <s v="36.600193, -120.153393"/>
    <n v="36.600192999999997"/>
    <n v="-120.15339299999999"/>
    <x v="0"/>
    <x v="0"/>
    <n v="0"/>
    <x v="0"/>
    <n v="3"/>
    <n v="1"/>
    <s v="No"/>
    <s v="Yes"/>
    <s v="No"/>
    <s v="No"/>
    <s v="No"/>
    <s v="No"/>
    <s v="Yes"/>
    <n v="1"/>
    <x v="1"/>
    <n v="86.05"/>
    <n v="244.85"/>
    <x v="1"/>
    <x v="1"/>
    <n v="37"/>
    <n v="2500"/>
    <x v="20"/>
    <x v="0"/>
    <x v="0"/>
    <x v="1"/>
    <b v="0"/>
    <b v="0"/>
    <b v="0"/>
    <b v="1"/>
    <n v="81.616666666666603"/>
    <x v="52"/>
    <b v="1"/>
  </r>
  <r>
    <s v="7878-JGDKK"/>
    <x v="0"/>
    <s v="United States"/>
    <s v="California"/>
    <s v="Selma"/>
    <n v="93662"/>
    <s v="36.545322, -119.642281"/>
    <n v="36.545321999999999"/>
    <n v="-119.642281"/>
    <x v="0"/>
    <x v="0"/>
    <n v="0"/>
    <x v="0"/>
    <n v="4"/>
    <n v="1"/>
    <s v="No"/>
    <s v="No"/>
    <s v="No"/>
    <s v="No"/>
    <s v="No"/>
    <s v="No"/>
    <s v="No"/>
    <n v="0"/>
    <x v="0"/>
    <n v="44.55"/>
    <n v="220.75"/>
    <x v="1"/>
    <x v="1"/>
    <n v="45"/>
    <n v="2124"/>
    <x v="20"/>
    <x v="0"/>
    <x v="0"/>
    <x v="0"/>
    <b v="0"/>
    <b v="0"/>
    <b v="0"/>
    <b v="1"/>
    <n v="55.1875"/>
    <x v="28"/>
    <b v="0"/>
  </r>
  <r>
    <s v="1088-AUUZZ"/>
    <x v="0"/>
    <s v="United States"/>
    <s v="California"/>
    <s v="Shaver Lake"/>
    <n v="93664"/>
    <s v="37.223, -119.001021"/>
    <n v="37.222999999999999"/>
    <n v="-119.00102099999999"/>
    <x v="0"/>
    <x v="0"/>
    <n v="1"/>
    <x v="1"/>
    <n v="56"/>
    <n v="1"/>
    <s v="Yes"/>
    <s v="Yes"/>
    <s v="Yes"/>
    <s v="No"/>
    <s v="Yes"/>
    <s v="No"/>
    <s v="Yes"/>
    <n v="1"/>
    <x v="1"/>
    <n v="75.849999999999994"/>
    <n v="4261.2"/>
    <x v="1"/>
    <x v="1"/>
    <n v="52"/>
    <n v="5314"/>
    <x v="20"/>
    <x v="0"/>
    <x v="1"/>
    <x v="0"/>
    <b v="0"/>
    <b v="1"/>
    <b v="0"/>
    <b v="0"/>
    <n v="76.092857142857099"/>
    <x v="17"/>
    <b v="1"/>
  </r>
  <r>
    <s v="6614-YWYSC"/>
    <x v="0"/>
    <s v="United States"/>
    <s v="California"/>
    <s v="Sultana"/>
    <n v="93666"/>
    <s v="36.545353, -119.338535"/>
    <n v="36.545352999999999"/>
    <n v="-119.33853499999999"/>
    <x v="0"/>
    <x v="1"/>
    <n v="1"/>
    <x v="0"/>
    <n v="61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1501.75"/>
    <x v="1"/>
    <x v="1"/>
    <n v="78"/>
    <n v="6421"/>
    <x v="20"/>
    <x v="0"/>
    <x v="1"/>
    <x v="0"/>
    <b v="1"/>
    <b v="0"/>
    <b v="0"/>
    <b v="0"/>
    <n v="24.618852459016299"/>
    <x v="34"/>
    <b v="0"/>
  </r>
  <r>
    <s v="9588-OZDMQ"/>
    <x v="0"/>
    <s v="United States"/>
    <s v="California"/>
    <s v="Tollhouse"/>
    <n v="93667"/>
    <s v="36.993666, -119.348267"/>
    <n v="36.993665999999997"/>
    <n v="-119.34826700000001"/>
    <x v="1"/>
    <x v="0"/>
    <n v="1"/>
    <x v="0"/>
    <n v="2"/>
    <n v="1"/>
    <s v="No"/>
    <s v="No"/>
    <s v="No"/>
    <s v="No"/>
    <s v="No"/>
    <s v="No"/>
    <s v="No"/>
    <n v="1"/>
    <x v="0"/>
    <n v="45"/>
    <n v="89.75"/>
    <x v="1"/>
    <x v="1"/>
    <n v="60"/>
    <n v="5225"/>
    <x v="20"/>
    <x v="0"/>
    <x v="0"/>
    <x v="0"/>
    <b v="0"/>
    <b v="0"/>
    <b v="1"/>
    <b v="0"/>
    <n v="44.875"/>
    <x v="28"/>
    <b v="0"/>
  </r>
  <r>
    <s v="6476-EPYZR"/>
    <x v="0"/>
    <s v="United States"/>
    <s v="California"/>
    <s v="Wishon"/>
    <n v="93669"/>
    <s v="37.287758, -119.548156"/>
    <n v="37.287757999999997"/>
    <n v="-119.54815600000001"/>
    <x v="0"/>
    <x v="0"/>
    <n v="1"/>
    <x v="1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255.5"/>
    <x v="1"/>
    <x v="1"/>
    <n v="65"/>
    <n v="2891"/>
    <x v="20"/>
    <x v="0"/>
    <x v="0"/>
    <x v="0"/>
    <b v="1"/>
    <b v="0"/>
    <b v="0"/>
    <b v="1"/>
    <n v="21.2916666666666"/>
    <x v="7"/>
    <b v="0"/>
  </r>
  <r>
    <s v="1174-FGIFN"/>
    <x v="0"/>
    <s v="United States"/>
    <s v="California"/>
    <s v="Squaw Valley"/>
    <n v="93675"/>
    <s v="36.719141, -119.202677"/>
    <n v="36.719141"/>
    <n v="-119.20267699999999"/>
    <x v="1"/>
    <x v="0"/>
    <n v="1"/>
    <x v="1"/>
    <n v="28"/>
    <n v="1"/>
    <s v="Yes"/>
    <s v="No"/>
    <s v="No"/>
    <s v="No"/>
    <s v="Yes"/>
    <s v="No"/>
    <s v="Yes"/>
    <n v="1"/>
    <x v="2"/>
    <n v="90.45"/>
    <n v="2509.25"/>
    <x v="1"/>
    <x v="1"/>
    <n v="74"/>
    <n v="5823"/>
    <x v="20"/>
    <x v="1"/>
    <x v="0"/>
    <x v="1"/>
    <b v="0"/>
    <b v="0"/>
    <b v="1"/>
    <b v="0"/>
    <n v="89.616071428571402"/>
    <x v="35"/>
    <b v="0"/>
  </r>
  <r>
    <s v="6620-HVDUJ"/>
    <x v="0"/>
    <s v="United States"/>
    <s v="California"/>
    <s v="Fresno"/>
    <n v="93701"/>
    <s v="36.749403, -119.787574"/>
    <n v="36.749403000000001"/>
    <n v="-119.78757400000001"/>
    <x v="0"/>
    <x v="0"/>
    <n v="0"/>
    <x v="0"/>
    <n v="24"/>
    <n v="1"/>
    <s v="No"/>
    <s v="Yes"/>
    <s v="Yes"/>
    <s v="No"/>
    <s v="Yes"/>
    <s v="No"/>
    <s v="No"/>
    <n v="0"/>
    <x v="0"/>
    <n v="60.45"/>
    <n v="1440.75"/>
    <x v="1"/>
    <x v="1"/>
    <n v="56"/>
    <n v="5095"/>
    <x v="20"/>
    <x v="0"/>
    <x v="0"/>
    <x v="0"/>
    <b v="0"/>
    <b v="0"/>
    <b v="0"/>
    <b v="0"/>
    <n v="60.03125"/>
    <x v="71"/>
    <b v="1"/>
  </r>
  <r>
    <s v="1032-MAELW"/>
    <x v="0"/>
    <s v="United States"/>
    <s v="California"/>
    <s v="Fresno"/>
    <n v="93703"/>
    <s v="36.768774, -119.762633"/>
    <n v="36.768774000000001"/>
    <n v="-119.76263299999999"/>
    <x v="1"/>
    <x v="0"/>
    <n v="1"/>
    <x v="1"/>
    <n v="68"/>
    <n v="1"/>
    <s v="Yes"/>
    <s v="Yes"/>
    <s v="Yes"/>
    <s v="Yes"/>
    <s v="Yes"/>
    <s v="No"/>
    <s v="Yes"/>
    <n v="1"/>
    <x v="1"/>
    <n v="78.45"/>
    <n v="5333.35"/>
    <x v="1"/>
    <x v="1"/>
    <n v="67"/>
    <n v="5071"/>
    <x v="20"/>
    <x v="1"/>
    <x v="0"/>
    <x v="0"/>
    <b v="0"/>
    <b v="0"/>
    <b v="1"/>
    <b v="0"/>
    <n v="78.4316176470588"/>
    <x v="18"/>
    <b v="1"/>
  </r>
  <r>
    <s v="7641-TQFHN"/>
    <x v="0"/>
    <s v="United States"/>
    <s v="California"/>
    <s v="Fresno"/>
    <n v="93704"/>
    <s v="36.799648, -119.801247"/>
    <n v="36.799647999999998"/>
    <n v="-119.801247"/>
    <x v="0"/>
    <x v="0"/>
    <n v="0"/>
    <x v="1"/>
    <n v="39"/>
    <n v="1"/>
    <s v="Yes"/>
    <s v="No"/>
    <s v="No"/>
    <s v="No"/>
    <s v="Yes"/>
    <s v="Yes"/>
    <s v="Yes"/>
    <n v="0"/>
    <x v="2"/>
    <n v="100.55"/>
    <n v="3895.35"/>
    <x v="1"/>
    <x v="1"/>
    <n v="71"/>
    <n v="3124"/>
    <x v="20"/>
    <x v="0"/>
    <x v="1"/>
    <x v="1"/>
    <b v="0"/>
    <b v="0"/>
    <b v="0"/>
    <b v="1"/>
    <n v="99.880769230769204"/>
    <x v="24"/>
    <b v="0"/>
  </r>
  <r>
    <s v="1552-TKMXS"/>
    <x v="0"/>
    <s v="United States"/>
    <s v="California"/>
    <s v="Fresno"/>
    <n v="93705"/>
    <s v="36.78724, -119.827813"/>
    <n v="36.787239999999997"/>
    <n v="-119.82781300000001"/>
    <x v="1"/>
    <x v="0"/>
    <n v="1"/>
    <x v="0"/>
    <n v="42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869.9"/>
    <x v="1"/>
    <x v="1"/>
    <n v="69"/>
    <n v="2127"/>
    <x v="20"/>
    <x v="0"/>
    <x v="0"/>
    <x v="0"/>
    <b v="1"/>
    <b v="1"/>
    <b v="0"/>
    <b v="0"/>
    <n v="20.711904761904702"/>
    <x v="7"/>
    <b v="0"/>
  </r>
  <r>
    <s v="8622-ZLFKO"/>
    <x v="0"/>
    <s v="United States"/>
    <s v="California"/>
    <s v="Fresno"/>
    <n v="93710"/>
    <s v="36.822715, -119.761826"/>
    <n v="36.822715000000002"/>
    <n v="-119.761826"/>
    <x v="1"/>
    <x v="0"/>
    <n v="1"/>
    <x v="0"/>
    <n v="6"/>
    <n v="1"/>
    <s v="Yes"/>
    <s v="No"/>
    <s v="Yes"/>
    <s v="No"/>
    <s v="No"/>
    <s v="No"/>
    <s v="Yes"/>
    <n v="1"/>
    <x v="2"/>
    <n v="90.75"/>
    <n v="512.25"/>
    <x v="1"/>
    <x v="1"/>
    <n v="54"/>
    <n v="4297"/>
    <x v="20"/>
    <x v="0"/>
    <x v="0"/>
    <x v="1"/>
    <b v="0"/>
    <b v="0"/>
    <b v="1"/>
    <b v="0"/>
    <n v="85.375"/>
    <x v="35"/>
    <b v="0"/>
  </r>
  <r>
    <s v="6188-UXBBR"/>
    <x v="0"/>
    <s v="United States"/>
    <s v="California"/>
    <s v="Fresno"/>
    <n v="93720"/>
    <s v="36.878709, -119.7645"/>
    <n v="36.878709000000001"/>
    <n v="-119.7645"/>
    <x v="1"/>
    <x v="0"/>
    <n v="1"/>
    <x v="0"/>
    <n v="38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814.75"/>
    <x v="1"/>
    <x v="1"/>
    <n v="25"/>
    <n v="4411"/>
    <x v="20"/>
    <x v="1"/>
    <x v="0"/>
    <x v="0"/>
    <b v="1"/>
    <b v="1"/>
    <b v="0"/>
    <b v="0"/>
    <n v="21.440789473684202"/>
    <x v="7"/>
    <b v="0"/>
  </r>
  <r>
    <s v="2333-KWEWW"/>
    <x v="0"/>
    <s v="United States"/>
    <s v="California"/>
    <s v="Fresno"/>
    <n v="93721"/>
    <s v="36.732694, -119.783786"/>
    <n v="36.732694000000002"/>
    <n v="-119.78378600000001"/>
    <x v="0"/>
    <x v="0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388.6"/>
    <x v="1"/>
    <x v="1"/>
    <n v="20"/>
    <n v="2782"/>
    <x v="20"/>
    <x v="0"/>
    <x v="1"/>
    <x v="0"/>
    <b v="1"/>
    <b v="1"/>
    <b v="0"/>
    <b v="0"/>
    <n v="21.5888888888888"/>
    <x v="7"/>
    <b v="0"/>
  </r>
  <r>
    <s v="5702-SKUOB"/>
    <x v="0"/>
    <s v="United States"/>
    <s v="California"/>
    <s v="Fresno"/>
    <n v="93722"/>
    <s v="36.78979, -119.929894"/>
    <n v="36.789790000000004"/>
    <n v="-119.929894"/>
    <x v="1"/>
    <x v="0"/>
    <n v="1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93.45"/>
    <x v="1"/>
    <x v="1"/>
    <n v="66"/>
    <n v="4580"/>
    <x v="20"/>
    <x v="0"/>
    <x v="0"/>
    <x v="0"/>
    <b v="1"/>
    <b v="0"/>
    <b v="0"/>
    <b v="1"/>
    <n v="23.362500000000001"/>
    <x v="41"/>
    <b v="0"/>
  </r>
  <r>
    <s v="1134-YWTYF"/>
    <x v="0"/>
    <s v="United States"/>
    <s v="California"/>
    <s v="Fresno"/>
    <n v="93725"/>
    <s v="36.623632, -119.741322"/>
    <n v="36.623632000000001"/>
    <n v="-119.741322"/>
    <x v="0"/>
    <x v="0"/>
    <n v="1"/>
    <x v="0"/>
    <n v="27"/>
    <n v="1"/>
    <s v="No"/>
    <s v="No"/>
    <s v="Yes"/>
    <s v="No"/>
    <s v="Yes"/>
    <s v="No"/>
    <s v="No"/>
    <n v="1"/>
    <x v="0"/>
    <n v="53.8"/>
    <n v="1389.85"/>
    <x v="1"/>
    <x v="1"/>
    <n v="66"/>
    <n v="2563"/>
    <x v="20"/>
    <x v="0"/>
    <x v="0"/>
    <x v="0"/>
    <b v="0"/>
    <b v="0"/>
    <b v="1"/>
    <b v="0"/>
    <n v="51.4759259259259"/>
    <x v="0"/>
    <b v="0"/>
  </r>
  <r>
    <s v="6061-GWWAV"/>
    <x v="0"/>
    <s v="United States"/>
    <s v="California"/>
    <s v="Fresno"/>
    <n v="93726"/>
    <s v="36.793601, -119.761131"/>
    <n v="36.793601000000002"/>
    <n v="-119.76113100000001"/>
    <x v="0"/>
    <x v="0"/>
    <n v="0"/>
    <x v="1"/>
    <n v="41"/>
    <n v="1"/>
    <s v="No"/>
    <s v="Yes"/>
    <s v="Yes"/>
    <s v="Yes"/>
    <s v="No"/>
    <s v="Yes"/>
    <s v="No"/>
    <n v="0"/>
    <x v="0"/>
    <n v="70.2"/>
    <n v="2894.55"/>
    <x v="1"/>
    <x v="1"/>
    <n v="56"/>
    <n v="5365"/>
    <x v="20"/>
    <x v="1"/>
    <x v="0"/>
    <x v="0"/>
    <b v="0"/>
    <b v="0"/>
    <b v="0"/>
    <b v="1"/>
    <n v="70.598780487804802"/>
    <x v="1"/>
    <b v="1"/>
  </r>
  <r>
    <s v="0679-TDGAK"/>
    <x v="0"/>
    <s v="United States"/>
    <s v="California"/>
    <s v="Fresno"/>
    <n v="93727"/>
    <s v="36.751489, -119.68072"/>
    <n v="36.751488999999999"/>
    <n v="-119.68071999999999"/>
    <x v="0"/>
    <x v="0"/>
    <n v="1"/>
    <x v="1"/>
    <n v="50"/>
    <n v="1"/>
    <s v="No"/>
    <s v="Yes"/>
    <s v="No"/>
    <s v="No"/>
    <s v="Yes"/>
    <s v="Yes"/>
    <s v="Yes"/>
    <n v="0"/>
    <x v="1"/>
    <n v="75.5"/>
    <n v="4025.6"/>
    <x v="1"/>
    <x v="1"/>
    <n v="21"/>
    <n v="5141"/>
    <x v="20"/>
    <x v="1"/>
    <x v="0"/>
    <x v="0"/>
    <b v="0"/>
    <b v="0"/>
    <b v="1"/>
    <b v="0"/>
    <n v="80.512"/>
    <x v="17"/>
    <b v="1"/>
  </r>
  <r>
    <s v="6585-WCEWR"/>
    <x v="0"/>
    <s v="United States"/>
    <s v="California"/>
    <s v="Fresno"/>
    <n v="93728"/>
    <s v="36.757345, -119.818274"/>
    <n v="36.757345000000001"/>
    <n v="-119.818274"/>
    <x v="0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1354.4"/>
    <x v="1"/>
    <x v="1"/>
    <n v="41"/>
    <n v="4949"/>
    <x v="20"/>
    <x v="0"/>
    <x v="1"/>
    <x v="0"/>
    <b v="1"/>
    <b v="0"/>
    <b v="1"/>
    <b v="0"/>
    <n v="18.811111111111099"/>
    <x v="7"/>
    <b v="0"/>
  </r>
  <r>
    <s v="9067-YGSCA"/>
    <x v="0"/>
    <s v="United States"/>
    <s v="California"/>
    <s v="Salinas"/>
    <n v="93901"/>
    <s v="36.64152, -121.622188"/>
    <n v="36.64152"/>
    <n v="-121.62218799999999"/>
    <x v="1"/>
    <x v="0"/>
    <n v="0"/>
    <x v="0"/>
    <n v="70"/>
    <n v="1"/>
    <s v="Yes"/>
    <s v="No internet service"/>
    <s v="No internet service"/>
    <s v="No internet service"/>
    <s v="No internet service"/>
    <s v="No internet service"/>
    <s v="No internet service"/>
    <n v="0"/>
    <x v="3"/>
    <n v="26.05"/>
    <n v="1856.4"/>
    <x v="1"/>
    <x v="1"/>
    <n v="21"/>
    <n v="4467"/>
    <x v="20"/>
    <x v="1"/>
    <x v="0"/>
    <x v="0"/>
    <b v="1"/>
    <b v="1"/>
    <b v="0"/>
    <b v="0"/>
    <n v="26.52"/>
    <x v="96"/>
    <b v="0"/>
  </r>
  <r>
    <s v="9067-SQTNS"/>
    <x v="0"/>
    <s v="United States"/>
    <s v="California"/>
    <s v="Salinas"/>
    <n v="93905"/>
    <s v="36.667794, -121.601306"/>
    <n v="36.667794000000001"/>
    <n v="-121.60130599999999"/>
    <x v="0"/>
    <x v="0"/>
    <n v="1"/>
    <x v="1"/>
    <n v="44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926"/>
    <x v="1"/>
    <x v="1"/>
    <n v="44"/>
    <n v="2471"/>
    <x v="20"/>
    <x v="1"/>
    <x v="0"/>
    <x v="0"/>
    <b v="1"/>
    <b v="0"/>
    <b v="0"/>
    <b v="0"/>
    <n v="21.045454545454501"/>
    <x v="7"/>
    <b v="0"/>
  </r>
  <r>
    <s v="1776-SPBWV"/>
    <x v="0"/>
    <s v="United States"/>
    <s v="California"/>
    <s v="Salinas"/>
    <n v="93907"/>
    <s v="36.77462, -121.664714"/>
    <n v="36.774619999999999"/>
    <n v="-121.664714"/>
    <x v="1"/>
    <x v="0"/>
    <n v="1"/>
    <x v="1"/>
    <n v="34"/>
    <n v="1"/>
    <s v="No"/>
    <s v="No internet service"/>
    <s v="No internet service"/>
    <s v="No internet service"/>
    <s v="No internet service"/>
    <s v="No internet service"/>
    <s v="No internet service"/>
    <n v="1"/>
    <x v="3"/>
    <n v="20.100000000000001"/>
    <n v="682.1"/>
    <x v="1"/>
    <x v="1"/>
    <n v="21"/>
    <n v="2272"/>
    <x v="20"/>
    <x v="1"/>
    <x v="0"/>
    <x v="0"/>
    <b v="1"/>
    <b v="0"/>
    <b v="0"/>
    <b v="0"/>
    <n v="20.0617647058823"/>
    <x v="7"/>
    <b v="0"/>
  </r>
  <r>
    <s v="8735-SDUFN"/>
    <x v="0"/>
    <s v="United States"/>
    <s v="California"/>
    <s v="Salinas"/>
    <n v="93908"/>
    <s v="36.624338, -121.615669"/>
    <n v="36.624338000000002"/>
    <n v="-121.615669"/>
    <x v="1"/>
    <x v="1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3"/>
    <n v="1778.7"/>
    <x v="1"/>
    <x v="1"/>
    <n v="55"/>
    <n v="4397"/>
    <x v="20"/>
    <x v="0"/>
    <x v="1"/>
    <x v="0"/>
    <b v="1"/>
    <b v="0"/>
    <b v="0"/>
    <b v="0"/>
    <n v="24.704166666666602"/>
    <x v="34"/>
    <b v="0"/>
  </r>
  <r>
    <s v="9668-PUGNU"/>
    <x v="0"/>
    <s v="United States"/>
    <s v="California"/>
    <s v="Big Sur"/>
    <n v="93920"/>
    <s v="36.092975, -121.549826"/>
    <n v="36.092975000000003"/>
    <n v="-121.549826"/>
    <x v="0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1"/>
    <x v="3"/>
    <n v="24.5"/>
    <n v="1816.2"/>
    <x v="1"/>
    <x v="1"/>
    <n v="38"/>
    <n v="4058"/>
    <x v="20"/>
    <x v="0"/>
    <x v="1"/>
    <x v="0"/>
    <b v="1"/>
    <b v="0"/>
    <b v="1"/>
    <b v="0"/>
    <n v="25.580281690140801"/>
    <x v="34"/>
    <b v="0"/>
  </r>
  <r>
    <s v="9405-GPBBG"/>
    <x v="0"/>
    <s v="United States"/>
    <s v="California"/>
    <s v="Carmel By The Sea"/>
    <n v="93921"/>
    <s v="36.554618, -121.922239"/>
    <n v="36.554617999999998"/>
    <n v="-121.922239"/>
    <x v="1"/>
    <x v="0"/>
    <n v="0"/>
    <x v="0"/>
    <n v="64"/>
    <n v="1"/>
    <s v="Yes"/>
    <s v="No"/>
    <s v="Yes"/>
    <s v="Yes"/>
    <s v="Yes"/>
    <s v="Yes"/>
    <s v="Yes"/>
    <n v="1"/>
    <x v="2"/>
    <n v="110.5"/>
    <n v="7069.25"/>
    <x v="1"/>
    <x v="1"/>
    <n v="64"/>
    <n v="5718"/>
    <x v="20"/>
    <x v="0"/>
    <x v="1"/>
    <x v="1"/>
    <b v="0"/>
    <b v="1"/>
    <b v="0"/>
    <b v="0"/>
    <n v="110.45703125"/>
    <x v="56"/>
    <b v="0"/>
  </r>
  <r>
    <s v="1926-QUZNN"/>
    <x v="0"/>
    <s v="United States"/>
    <s v="California"/>
    <s v="Carmel"/>
    <n v="93923"/>
    <s v="36.460611, -121.852507"/>
    <n v="36.460611"/>
    <n v="-121.852507"/>
    <x v="1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5.25"/>
    <n v="1841.2"/>
    <x v="1"/>
    <x v="1"/>
    <n v="36"/>
    <n v="4551"/>
    <x v="20"/>
    <x v="0"/>
    <x v="1"/>
    <x v="0"/>
    <b v="1"/>
    <b v="0"/>
    <b v="0"/>
    <b v="0"/>
    <n v="25.572222222222202"/>
    <x v="74"/>
    <b v="0"/>
  </r>
  <r>
    <s v="7016-NVRIC"/>
    <x v="0"/>
    <s v="United States"/>
    <s v="California"/>
    <s v="Chualar"/>
    <n v="93925"/>
    <s v="36.596271, -121.442274"/>
    <n v="36.596271000000002"/>
    <n v="-121.442274"/>
    <x v="0"/>
    <x v="1"/>
    <n v="1"/>
    <x v="0"/>
    <n v="29"/>
    <n v="1"/>
    <s v="No"/>
    <s v="Yes"/>
    <s v="No"/>
    <s v="Yes"/>
    <s v="No"/>
    <s v="No"/>
    <s v="Yes"/>
    <n v="0"/>
    <x v="2"/>
    <n v="90.1"/>
    <n v="2656.7"/>
    <x v="1"/>
    <x v="1"/>
    <n v="55"/>
    <n v="3553"/>
    <x v="20"/>
    <x v="1"/>
    <x v="0"/>
    <x v="1"/>
    <b v="0"/>
    <b v="0"/>
    <b v="0"/>
    <b v="0"/>
    <n v="91.610344827586204"/>
    <x v="35"/>
    <b v="1"/>
  </r>
  <r>
    <s v="5829-NVSQN"/>
    <x v="0"/>
    <s v="United States"/>
    <s v="California"/>
    <s v="Gonzales"/>
    <n v="93926"/>
    <s v="36.52588, -121.396719"/>
    <n v="36.525880000000001"/>
    <n v="-121.396719"/>
    <x v="1"/>
    <x v="0"/>
    <n v="1"/>
    <x v="0"/>
    <n v="23"/>
    <n v="1"/>
    <s v="No"/>
    <s v="Yes"/>
    <s v="No"/>
    <s v="Yes"/>
    <s v="Yes"/>
    <s v="No"/>
    <s v="Yes"/>
    <n v="1"/>
    <x v="0"/>
    <n v="68.75"/>
    <n v="1689.45"/>
    <x v="1"/>
    <x v="1"/>
    <n v="34"/>
    <n v="3519"/>
    <x v="20"/>
    <x v="1"/>
    <x v="0"/>
    <x v="0"/>
    <b v="0"/>
    <b v="0"/>
    <b v="0"/>
    <b v="0"/>
    <n v="73.454347826086902"/>
    <x v="49"/>
    <b v="1"/>
  </r>
  <r>
    <s v="9565-AXSMR"/>
    <x v="0"/>
    <s v="United States"/>
    <s v="California"/>
    <s v="Greenfield"/>
    <n v="93927"/>
    <s v="36.248708, -121.386617"/>
    <n v="36.248708000000001"/>
    <n v="-121.386617"/>
    <x v="0"/>
    <x v="0"/>
    <n v="1"/>
    <x v="1"/>
    <n v="52"/>
    <n v="1"/>
    <s v="No"/>
    <s v="No internet service"/>
    <s v="No internet service"/>
    <s v="No internet service"/>
    <s v="No internet service"/>
    <s v="No internet service"/>
    <s v="No internet service"/>
    <n v="0"/>
    <x v="3"/>
    <n v="19.2"/>
    <n v="1054.75"/>
    <x v="1"/>
    <x v="1"/>
    <n v="78"/>
    <n v="4203"/>
    <x v="20"/>
    <x v="0"/>
    <x v="1"/>
    <x v="0"/>
    <b v="1"/>
    <b v="0"/>
    <b v="0"/>
    <b v="1"/>
    <n v="20.283653846153801"/>
    <x v="41"/>
    <b v="0"/>
  </r>
  <r>
    <s v="8869-LIHMK"/>
    <x v="0"/>
    <s v="United States"/>
    <s v="California"/>
    <s v="King City"/>
    <n v="93930"/>
    <s v="36.220761, -120.980777"/>
    <n v="36.220761000000003"/>
    <n v="-120.980777"/>
    <x v="1"/>
    <x v="0"/>
    <n v="0"/>
    <x v="0"/>
    <n v="64"/>
    <n v="1"/>
    <s v="Yes"/>
    <s v="Yes"/>
    <s v="Yes"/>
    <s v="Yes"/>
    <s v="Yes"/>
    <s v="Yes"/>
    <s v="Yes"/>
    <n v="1"/>
    <x v="2"/>
    <n v="115.1"/>
    <n v="7334.05"/>
    <x v="1"/>
    <x v="1"/>
    <n v="78"/>
    <n v="5213"/>
    <x v="20"/>
    <x v="0"/>
    <x v="1"/>
    <x v="1"/>
    <b v="0"/>
    <b v="0"/>
    <b v="0"/>
    <b v="0"/>
    <n v="114.59453125"/>
    <x v="73"/>
    <b v="1"/>
  </r>
  <r>
    <s v="0447-RXSGD"/>
    <x v="0"/>
    <s v="United States"/>
    <s v="California"/>
    <s v="Monterey"/>
    <n v="93940"/>
    <s v="36.362741, -121.869685"/>
    <n v="36.362741"/>
    <n v="-121.869685"/>
    <x v="0"/>
    <x v="0"/>
    <n v="0"/>
    <x v="0"/>
    <n v="24"/>
    <n v="1"/>
    <s v="Yes"/>
    <s v="No"/>
    <s v="Yes"/>
    <s v="No"/>
    <s v="No"/>
    <s v="Yes"/>
    <s v="Yes"/>
    <n v="1"/>
    <x v="2"/>
    <n v="99.65"/>
    <n v="2404.85"/>
    <x v="1"/>
    <x v="1"/>
    <n v="47"/>
    <n v="5207"/>
    <x v="20"/>
    <x v="0"/>
    <x v="0"/>
    <x v="1"/>
    <b v="0"/>
    <b v="0"/>
    <b v="0"/>
    <b v="0"/>
    <n v="100.20208333333299"/>
    <x v="2"/>
    <b v="0"/>
  </r>
  <r>
    <s v="4927-WWOOZ"/>
    <x v="0"/>
    <s v="United States"/>
    <s v="California"/>
    <s v="Pacific Grove"/>
    <n v="93950"/>
    <s v="36.618337, -121.926417"/>
    <n v="36.618336999999997"/>
    <n v="-121.926417"/>
    <x v="0"/>
    <x v="0"/>
    <n v="1"/>
    <x v="0"/>
    <n v="2"/>
    <n v="1"/>
    <s v="Yes"/>
    <s v="No"/>
    <s v="No"/>
    <s v="Yes"/>
    <s v="No"/>
    <s v="Yes"/>
    <s v="No"/>
    <n v="1"/>
    <x v="2"/>
    <n v="91.45"/>
    <n v="171.45"/>
    <x v="1"/>
    <x v="1"/>
    <n v="32"/>
    <n v="4889"/>
    <x v="20"/>
    <x v="0"/>
    <x v="0"/>
    <x v="1"/>
    <b v="0"/>
    <b v="0"/>
    <b v="1"/>
    <b v="0"/>
    <n v="85.724999999999994"/>
    <x v="60"/>
    <b v="0"/>
  </r>
  <r>
    <s v="5788-YPOEG"/>
    <x v="0"/>
    <s v="United States"/>
    <s v="California"/>
    <s v="Pebble Beach"/>
    <n v="93953"/>
    <s v="36.587497, -121.944815"/>
    <n v="36.587496999999999"/>
    <n v="-121.94481500000001"/>
    <x v="1"/>
    <x v="0"/>
    <n v="1"/>
    <x v="1"/>
    <n v="34"/>
    <n v="1"/>
    <s v="No"/>
    <s v="Yes"/>
    <s v="Yes"/>
    <s v="Yes"/>
    <s v="Yes"/>
    <s v="Yes"/>
    <s v="Yes"/>
    <n v="0"/>
    <x v="1"/>
    <n v="84.75"/>
    <n v="2839.45"/>
    <x v="1"/>
    <x v="1"/>
    <n v="51"/>
    <n v="2020"/>
    <x v="20"/>
    <x v="0"/>
    <x v="1"/>
    <x v="0"/>
    <b v="0"/>
    <b v="0"/>
    <b v="0"/>
    <b v="1"/>
    <n v="83.513235294117607"/>
    <x v="33"/>
    <b v="1"/>
  </r>
  <r>
    <s v="0661-KBKPA"/>
    <x v="0"/>
    <s v="United States"/>
    <s v="California"/>
    <s v="Seaside"/>
    <n v="93955"/>
    <s v="36.625114, -121.823565"/>
    <n v="36.625114000000004"/>
    <n v="-121.823565"/>
    <x v="0"/>
    <x v="0"/>
    <n v="1"/>
    <x v="1"/>
    <n v="53"/>
    <n v="1"/>
    <s v="Yes"/>
    <s v="No"/>
    <s v="No"/>
    <s v="Yes"/>
    <s v="Yes"/>
    <s v="Yes"/>
    <s v="Yes"/>
    <n v="1"/>
    <x v="1"/>
    <n v="78.75"/>
    <n v="3942.45"/>
    <x v="1"/>
    <x v="1"/>
    <n v="73"/>
    <n v="5052"/>
    <x v="20"/>
    <x v="1"/>
    <x v="0"/>
    <x v="0"/>
    <b v="0"/>
    <b v="0"/>
    <b v="0"/>
    <b v="1"/>
    <n v="74.385849056603703"/>
    <x v="18"/>
    <b v="0"/>
  </r>
  <r>
    <s v="9081-WWXKP"/>
    <x v="0"/>
    <s v="United States"/>
    <s v="California"/>
    <s v="Soledad"/>
    <n v="93960"/>
    <s v="36.414216, -121.360597"/>
    <n v="36.414216000000003"/>
    <n v="-121.360597"/>
    <x v="1"/>
    <x v="0"/>
    <n v="1"/>
    <x v="1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873.4"/>
    <x v="1"/>
    <x v="1"/>
    <n v="38"/>
    <n v="2070"/>
    <x v="20"/>
    <x v="0"/>
    <x v="1"/>
    <x v="0"/>
    <b v="1"/>
    <b v="1"/>
    <b v="0"/>
    <b v="0"/>
    <n v="18.582978723404199"/>
    <x v="7"/>
    <b v="0"/>
  </r>
  <r>
    <s v="0784-ZQJZX"/>
    <x v="0"/>
    <s v="United States"/>
    <s v="California"/>
    <s v="Spreckels"/>
    <n v="93962"/>
    <s v="36.624641, -121.647195"/>
    <n v="36.624640999999997"/>
    <n v="-121.647195"/>
    <x v="0"/>
    <x v="0"/>
    <n v="0"/>
    <x v="1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529.65"/>
    <x v="1"/>
    <x v="1"/>
    <n v="72"/>
    <n v="5730"/>
    <x v="20"/>
    <x v="0"/>
    <x v="1"/>
    <x v="0"/>
    <b v="1"/>
    <b v="1"/>
    <b v="0"/>
    <b v="0"/>
    <n v="21.2451388888888"/>
    <x v="41"/>
    <b v="0"/>
  </r>
  <r>
    <s v="3133-PZNSR"/>
    <x v="0"/>
    <s v="United States"/>
    <s v="California"/>
    <s v="Belmont"/>
    <n v="94002"/>
    <s v="37.509366, -122.306132"/>
    <n v="37.509366"/>
    <n v="-122.30613200000001"/>
    <x v="0"/>
    <x v="0"/>
    <n v="1"/>
    <x v="1"/>
    <n v="72"/>
    <n v="1"/>
    <s v="Yes"/>
    <s v="Yes"/>
    <s v="Yes"/>
    <s v="No"/>
    <s v="Yes"/>
    <s v="No"/>
    <s v="Yes"/>
    <n v="1"/>
    <x v="2"/>
    <n v="97.75"/>
    <n v="6991.6"/>
    <x v="1"/>
    <x v="1"/>
    <n v="46"/>
    <n v="4054"/>
    <x v="20"/>
    <x v="0"/>
    <x v="1"/>
    <x v="1"/>
    <b v="0"/>
    <b v="1"/>
    <b v="0"/>
    <b v="0"/>
    <n v="97.105555555555497"/>
    <x v="12"/>
    <b v="1"/>
  </r>
  <r>
    <s v="0722-SVSFK"/>
    <x v="0"/>
    <s v="United States"/>
    <s v="California"/>
    <s v="Half Moon Bay"/>
    <n v="94019"/>
    <s v="37.45567, -122.407992"/>
    <n v="37.455669999999998"/>
    <n v="-122.40799199999999"/>
    <x v="1"/>
    <x v="0"/>
    <n v="0"/>
    <x v="0"/>
    <n v="7"/>
    <n v="1"/>
    <s v="No"/>
    <s v="No"/>
    <s v="No"/>
    <s v="Yes"/>
    <s v="Yes"/>
    <s v="Yes"/>
    <s v="Yes"/>
    <n v="1"/>
    <x v="2"/>
    <n v="100.4"/>
    <n v="715"/>
    <x v="1"/>
    <x v="1"/>
    <n v="56"/>
    <n v="5041"/>
    <x v="20"/>
    <x v="0"/>
    <x v="0"/>
    <x v="1"/>
    <b v="0"/>
    <b v="0"/>
    <b v="1"/>
    <b v="0"/>
    <n v="102.142857142857"/>
    <x v="24"/>
    <b v="0"/>
  </r>
  <r>
    <s v="3612-YVGSJ"/>
    <x v="0"/>
    <s v="United States"/>
    <s v="California"/>
    <s v="La Honda"/>
    <n v="94020"/>
    <s v="37.285677, -122.224165"/>
    <n v="37.285677"/>
    <n v="-122.224165"/>
    <x v="1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1"/>
    <x v="3"/>
    <n v="24.45"/>
    <n v="1681.6"/>
    <x v="1"/>
    <x v="1"/>
    <n v="77"/>
    <n v="4742"/>
    <x v="20"/>
    <x v="0"/>
    <x v="1"/>
    <x v="0"/>
    <b v="1"/>
    <b v="1"/>
    <b v="0"/>
    <b v="0"/>
    <n v="23.6845070422535"/>
    <x v="34"/>
    <b v="0"/>
  </r>
  <r>
    <s v="9825-YCXWZ"/>
    <x v="0"/>
    <s v="United States"/>
    <s v="California"/>
    <s v="Loma Mar"/>
    <n v="94021"/>
    <s v="37.266388, -122.26308"/>
    <n v="37.266387999999999"/>
    <n v="-122.26308"/>
    <x v="1"/>
    <x v="1"/>
    <n v="0"/>
    <x v="0"/>
    <n v="41"/>
    <n v="1"/>
    <s v="No"/>
    <s v="No"/>
    <s v="No"/>
    <s v="Yes"/>
    <s v="Yes"/>
    <s v="Yes"/>
    <s v="Yes"/>
    <n v="1"/>
    <x v="2"/>
    <n v="101.1"/>
    <n v="4016.2"/>
    <x v="1"/>
    <x v="1"/>
    <n v="38"/>
    <n v="2227"/>
    <x v="20"/>
    <x v="1"/>
    <x v="0"/>
    <x v="1"/>
    <b v="0"/>
    <b v="0"/>
    <b v="0"/>
    <b v="0"/>
    <n v="97.956097560975607"/>
    <x v="48"/>
    <b v="0"/>
  </r>
  <r>
    <s v="5397-NSKQG"/>
    <x v="0"/>
    <s v="United States"/>
    <s v="California"/>
    <s v="Los Altos"/>
    <n v="94022"/>
    <s v="37.349546, -122.134356"/>
    <n v="37.349545999999997"/>
    <n v="-122.134356"/>
    <x v="0"/>
    <x v="0"/>
    <n v="1"/>
    <x v="1"/>
    <n v="67"/>
    <n v="0"/>
    <s v="No phone service"/>
    <s v="Yes"/>
    <s v="No"/>
    <s v="No"/>
    <s v="No"/>
    <s v="Yes"/>
    <s v="Yes"/>
    <n v="0"/>
    <x v="0"/>
    <n v="50.9"/>
    <n v="3281.65"/>
    <x v="1"/>
    <x v="1"/>
    <n v="62"/>
    <n v="5281"/>
    <x v="20"/>
    <x v="0"/>
    <x v="1"/>
    <x v="0"/>
    <b v="0"/>
    <b v="1"/>
    <b v="0"/>
    <b v="0"/>
    <n v="48.979850746268603"/>
    <x v="36"/>
    <b v="0"/>
  </r>
  <r>
    <s v="8565-HBFNN"/>
    <x v="0"/>
    <s v="United States"/>
    <s v="California"/>
    <s v="Los Altos"/>
    <n v="94024"/>
    <s v="37.352911, -122.093002"/>
    <n v="37.352910999999999"/>
    <n v="-122.093002"/>
    <x v="0"/>
    <x v="0"/>
    <n v="1"/>
    <x v="0"/>
    <n v="69"/>
    <n v="1"/>
    <s v="Yes"/>
    <s v="Yes"/>
    <s v="Yes"/>
    <s v="Yes"/>
    <s v="Yes"/>
    <s v="No"/>
    <s v="Yes"/>
    <n v="1"/>
    <x v="2"/>
    <n v="107.2"/>
    <n v="7317.1"/>
    <x v="1"/>
    <x v="1"/>
    <n v="51"/>
    <n v="5935"/>
    <x v="20"/>
    <x v="1"/>
    <x v="0"/>
    <x v="1"/>
    <b v="0"/>
    <b v="1"/>
    <b v="0"/>
    <b v="0"/>
    <n v="106.044927536231"/>
    <x v="76"/>
    <b v="1"/>
  </r>
  <r>
    <s v="2000-DHJUY"/>
    <x v="0"/>
    <s v="United States"/>
    <s v="California"/>
    <s v="Menlo Park"/>
    <n v="94025"/>
    <s v="37.449551, -122.183762"/>
    <n v="37.449551"/>
    <n v="-122.183762"/>
    <x v="1"/>
    <x v="1"/>
    <n v="1"/>
    <x v="0"/>
    <n v="70"/>
    <n v="1"/>
    <s v="Yes"/>
    <s v="Yes"/>
    <s v="Yes"/>
    <s v="Yes"/>
    <s v="Yes"/>
    <s v="Yes"/>
    <s v="Yes"/>
    <n v="1"/>
    <x v="2"/>
    <n v="92.2"/>
    <n v="6474.45"/>
    <x v="1"/>
    <x v="1"/>
    <n v="44"/>
    <n v="5264"/>
    <x v="20"/>
    <x v="0"/>
    <x v="1"/>
    <x v="0"/>
    <b v="0"/>
    <b v="0"/>
    <b v="0"/>
    <b v="0"/>
    <n v="92.492142857142795"/>
    <x v="68"/>
    <b v="1"/>
  </r>
  <r>
    <s v="8670-ERCJH"/>
    <x v="0"/>
    <s v="United States"/>
    <s v="California"/>
    <s v="Portola Valley"/>
    <n v="94028"/>
    <s v="37.369709, -122.215844"/>
    <n v="37.369709"/>
    <n v="-122.215844"/>
    <x v="0"/>
    <x v="0"/>
    <n v="0"/>
    <x v="0"/>
    <n v="72"/>
    <n v="1"/>
    <s v="Yes"/>
    <s v="Yes"/>
    <s v="Yes"/>
    <s v="Yes"/>
    <s v="Yes"/>
    <s v="Yes"/>
    <s v="Yes"/>
    <n v="0"/>
    <x v="2"/>
    <n v="113.4"/>
    <n v="8164.1"/>
    <x v="1"/>
    <x v="1"/>
    <n v="56"/>
    <n v="6347"/>
    <x v="20"/>
    <x v="0"/>
    <x v="1"/>
    <x v="1"/>
    <b v="0"/>
    <b v="0"/>
    <b v="0"/>
    <b v="0"/>
    <n v="113.390277777777"/>
    <x v="79"/>
    <b v="1"/>
  </r>
  <r>
    <s v="7758-UJWYS"/>
    <x v="0"/>
    <s v="United States"/>
    <s v="California"/>
    <s v="Millbrae"/>
    <n v="94030"/>
    <s v="37.601248, -122.403099"/>
    <n v="37.601247999999998"/>
    <n v="-122.403099"/>
    <x v="0"/>
    <x v="0"/>
    <n v="1"/>
    <x v="1"/>
    <n v="34"/>
    <n v="0"/>
    <s v="No phone service"/>
    <s v="No"/>
    <s v="No"/>
    <s v="No"/>
    <s v="Yes"/>
    <s v="Yes"/>
    <s v="No"/>
    <n v="1"/>
    <x v="0"/>
    <n v="40.549999999999997"/>
    <n v="1325.85"/>
    <x v="1"/>
    <x v="1"/>
    <n v="31"/>
    <n v="3897"/>
    <x v="20"/>
    <x v="0"/>
    <x v="1"/>
    <x v="0"/>
    <b v="0"/>
    <b v="0"/>
    <b v="1"/>
    <b v="0"/>
    <n v="38.9955882352941"/>
    <x v="39"/>
    <b v="0"/>
  </r>
  <r>
    <s v="2050-ONYDQ"/>
    <x v="0"/>
    <s v="United States"/>
    <s v="California"/>
    <s v="Montara"/>
    <n v="94037"/>
    <s v="37.540582, -122.509594"/>
    <n v="37.540582000000001"/>
    <n v="-122.50959400000001"/>
    <x v="1"/>
    <x v="0"/>
    <n v="1"/>
    <x v="1"/>
    <n v="65"/>
    <n v="1"/>
    <s v="Yes"/>
    <s v="No internet service"/>
    <s v="No internet service"/>
    <s v="No internet service"/>
    <s v="No internet service"/>
    <s v="No internet service"/>
    <s v="No internet service"/>
    <n v="0"/>
    <x v="3"/>
    <n v="26"/>
    <n v="1654.85"/>
    <x v="1"/>
    <x v="1"/>
    <n v="72"/>
    <n v="5352"/>
    <x v="20"/>
    <x v="0"/>
    <x v="1"/>
    <x v="0"/>
    <b v="1"/>
    <b v="1"/>
    <b v="0"/>
    <b v="0"/>
    <n v="25.4592307692307"/>
    <x v="74"/>
    <b v="0"/>
  </r>
  <r>
    <s v="7055-JCGNI"/>
    <x v="0"/>
    <s v="United States"/>
    <s v="California"/>
    <s v="Moss Beach"/>
    <n v="94038"/>
    <s v="37.515556, -122.502311"/>
    <n v="37.515555999999997"/>
    <n v="-122.50231100000001"/>
    <x v="1"/>
    <x v="0"/>
    <n v="0"/>
    <x v="0"/>
    <n v="70"/>
    <n v="1"/>
    <s v="Yes"/>
    <s v="Yes"/>
    <s v="Yes"/>
    <s v="Yes"/>
    <s v="Yes"/>
    <s v="Yes"/>
    <s v="Yes"/>
    <n v="1"/>
    <x v="2"/>
    <n v="111.95"/>
    <n v="7795.95"/>
    <x v="1"/>
    <x v="1"/>
    <n v="25"/>
    <n v="4182"/>
    <x v="20"/>
    <x v="0"/>
    <x v="1"/>
    <x v="1"/>
    <b v="0"/>
    <b v="1"/>
    <b v="0"/>
    <b v="0"/>
    <n v="111.370714285714"/>
    <x v="64"/>
    <b v="1"/>
  </r>
  <r>
    <s v="0739-UUAJR"/>
    <x v="0"/>
    <s v="United States"/>
    <s v="California"/>
    <s v="Mountain View"/>
    <n v="94040"/>
    <s v="37.380662, -122.086022"/>
    <n v="37.380662000000001"/>
    <n v="-122.086022"/>
    <x v="1"/>
    <x v="0"/>
    <n v="1"/>
    <x v="1"/>
    <n v="72"/>
    <n v="0"/>
    <s v="No phone service"/>
    <s v="Yes"/>
    <s v="No"/>
    <s v="Yes"/>
    <s v="No"/>
    <s v="Yes"/>
    <s v="Yes"/>
    <n v="1"/>
    <x v="0"/>
    <n v="53.8"/>
    <n v="3952.45"/>
    <x v="1"/>
    <x v="1"/>
    <n v="28"/>
    <n v="4954"/>
    <x v="20"/>
    <x v="0"/>
    <x v="1"/>
    <x v="0"/>
    <b v="0"/>
    <b v="1"/>
    <b v="0"/>
    <b v="0"/>
    <n v="54.895138888888802"/>
    <x v="0"/>
    <b v="0"/>
  </r>
  <r>
    <s v="4826-DXMUP"/>
    <x v="0"/>
    <s v="United States"/>
    <s v="California"/>
    <s v="Mountain View"/>
    <n v="94041"/>
    <s v="37.388349, -122.075299"/>
    <n v="37.388348999999998"/>
    <n v="-122.075299"/>
    <x v="0"/>
    <x v="0"/>
    <n v="0"/>
    <x v="1"/>
    <n v="35"/>
    <n v="1"/>
    <s v="No"/>
    <s v="No"/>
    <s v="No"/>
    <s v="No"/>
    <s v="Yes"/>
    <s v="Yes"/>
    <s v="Yes"/>
    <n v="1"/>
    <x v="1"/>
    <n v="72.099999999999994"/>
    <n v="2495.15"/>
    <x v="1"/>
    <x v="1"/>
    <n v="45"/>
    <n v="5510"/>
    <x v="20"/>
    <x v="1"/>
    <x v="0"/>
    <x v="0"/>
    <b v="0"/>
    <b v="0"/>
    <b v="0"/>
    <b v="1"/>
    <n v="71.290000000000006"/>
    <x v="66"/>
    <b v="0"/>
  </r>
  <r>
    <s v="7285-KLOTR"/>
    <x v="0"/>
    <s v="United States"/>
    <s v="California"/>
    <s v="Pacifica"/>
    <n v="94044"/>
    <s v="37.573633, -122.455167"/>
    <n v="37.573633000000001"/>
    <n v="-122.455167"/>
    <x v="1"/>
    <x v="0"/>
    <n v="1"/>
    <x v="0"/>
    <n v="12"/>
    <n v="1"/>
    <s v="Yes"/>
    <s v="Yes"/>
    <s v="No"/>
    <s v="Yes"/>
    <s v="No"/>
    <s v="Yes"/>
    <s v="Yes"/>
    <n v="0"/>
    <x v="1"/>
    <n v="78.849999999999994"/>
    <n v="876.75"/>
    <x v="1"/>
    <x v="1"/>
    <n v="55"/>
    <n v="2495"/>
    <x v="20"/>
    <x v="1"/>
    <x v="0"/>
    <x v="0"/>
    <b v="0"/>
    <b v="0"/>
    <b v="1"/>
    <b v="0"/>
    <n v="73.0625"/>
    <x v="18"/>
    <b v="1"/>
  </r>
  <r>
    <s v="0654-PQKDW"/>
    <x v="0"/>
    <s v="United States"/>
    <s v="California"/>
    <s v="Pescadero"/>
    <n v="94060"/>
    <s v="37.22565, -122.297533"/>
    <n v="37.225650000000002"/>
    <n v="-122.297533"/>
    <x v="1"/>
    <x v="0"/>
    <n v="1"/>
    <x v="1"/>
    <n v="62"/>
    <n v="1"/>
    <s v="No"/>
    <s v="Yes"/>
    <s v="No"/>
    <s v="Yes"/>
    <s v="Yes"/>
    <s v="Yes"/>
    <s v="No"/>
    <n v="1"/>
    <x v="1"/>
    <n v="70.75"/>
    <n v="4263.45"/>
    <x v="1"/>
    <x v="1"/>
    <n v="24"/>
    <n v="4133"/>
    <x v="20"/>
    <x v="1"/>
    <x v="0"/>
    <x v="0"/>
    <b v="0"/>
    <b v="0"/>
    <b v="0"/>
    <b v="0"/>
    <n v="68.765322580645105"/>
    <x v="1"/>
    <b v="1"/>
  </r>
  <r>
    <s v="7175-NTIXE"/>
    <x v="0"/>
    <s v="United States"/>
    <s v="California"/>
    <s v="Redwood City"/>
    <n v="94061"/>
    <s v="37.461251, -122.235414"/>
    <n v="37.461250999999997"/>
    <n v="-122.23541400000001"/>
    <x v="1"/>
    <x v="0"/>
    <n v="0"/>
    <x v="0"/>
    <n v="25"/>
    <n v="1"/>
    <s v="No"/>
    <s v="Yes"/>
    <s v="No"/>
    <s v="No"/>
    <s v="Yes"/>
    <s v="Yes"/>
    <s v="Yes"/>
    <n v="1"/>
    <x v="1"/>
    <n v="76.150000000000006"/>
    <n v="1992.95"/>
    <x v="1"/>
    <x v="1"/>
    <n v="32"/>
    <n v="3955"/>
    <x v="20"/>
    <x v="0"/>
    <x v="0"/>
    <x v="0"/>
    <b v="0"/>
    <b v="1"/>
    <b v="0"/>
    <b v="0"/>
    <n v="79.718000000000004"/>
    <x v="23"/>
    <b v="1"/>
  </r>
  <r>
    <s v="7963-SHNDT"/>
    <x v="0"/>
    <s v="United States"/>
    <s v="California"/>
    <s v="Redwood City"/>
    <n v="94062"/>
    <s v="37.410567, -122.297152"/>
    <n v="37.410567"/>
    <n v="-122.297152"/>
    <x v="1"/>
    <x v="0"/>
    <n v="0"/>
    <x v="0"/>
    <n v="52"/>
    <n v="0"/>
    <s v="No phone service"/>
    <s v="Yes"/>
    <s v="Yes"/>
    <s v="No"/>
    <s v="Yes"/>
    <s v="No"/>
    <s v="No"/>
    <n v="0"/>
    <x v="0"/>
    <n v="39.1"/>
    <n v="1982.1"/>
    <x v="1"/>
    <x v="1"/>
    <n v="52"/>
    <n v="4247"/>
    <x v="20"/>
    <x v="0"/>
    <x v="1"/>
    <x v="0"/>
    <b v="0"/>
    <b v="0"/>
    <b v="0"/>
    <b v="1"/>
    <n v="38.117307692307598"/>
    <x v="6"/>
    <b v="0"/>
  </r>
  <r>
    <s v="9796-BPKIW"/>
    <x v="0"/>
    <s v="United States"/>
    <s v="California"/>
    <s v="Redwood City"/>
    <n v="94063"/>
    <s v="37.499411, -122.196318"/>
    <n v="37.499411000000002"/>
    <n v="-122.19631800000001"/>
    <x v="0"/>
    <x v="1"/>
    <n v="0"/>
    <x v="0"/>
    <n v="8"/>
    <n v="1"/>
    <s v="No"/>
    <s v="No"/>
    <s v="No"/>
    <s v="No"/>
    <s v="No"/>
    <s v="No"/>
    <s v="No"/>
    <n v="1"/>
    <x v="0"/>
    <n v="69.95"/>
    <n v="562.70000000000005"/>
    <x v="1"/>
    <x v="1"/>
    <n v="47"/>
    <n v="2939"/>
    <x v="20"/>
    <x v="0"/>
    <x v="0"/>
    <x v="1"/>
    <b v="0"/>
    <b v="1"/>
    <b v="0"/>
    <b v="0"/>
    <n v="70.337500000000006"/>
    <x v="10"/>
    <b v="0"/>
  </r>
  <r>
    <s v="0188-GWFLE"/>
    <x v="0"/>
    <s v="United States"/>
    <s v="California"/>
    <s v="Redwood City"/>
    <n v="94065"/>
    <s v="37.527497, -122.230941"/>
    <n v="37.527496999999997"/>
    <n v="-122.230941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33.700000000000003"/>
    <x v="1"/>
    <x v="1"/>
    <n v="59"/>
    <n v="4978"/>
    <x v="20"/>
    <x v="0"/>
    <x v="0"/>
    <x v="0"/>
    <b v="1"/>
    <b v="0"/>
    <b v="0"/>
    <b v="1"/>
    <n v="16.850000000000001"/>
    <x v="7"/>
    <b v="0"/>
  </r>
  <r>
    <s v="8129-GMVGI"/>
    <x v="0"/>
    <s v="United States"/>
    <s v="California"/>
    <s v="San Bruno"/>
    <n v="94066"/>
    <s v="37.624436, -122.430661"/>
    <n v="37.624436000000003"/>
    <n v="-122.430661"/>
    <x v="1"/>
    <x v="0"/>
    <n v="1"/>
    <x v="1"/>
    <n v="56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1090.0999999999999"/>
    <x v="1"/>
    <x v="1"/>
    <n v="59"/>
    <n v="5172"/>
    <x v="20"/>
    <x v="0"/>
    <x v="1"/>
    <x v="0"/>
    <b v="1"/>
    <b v="0"/>
    <b v="0"/>
    <b v="1"/>
    <n v="19.4660714285714"/>
    <x v="7"/>
    <b v="0"/>
  </r>
  <r>
    <s v="2882-DDZPG"/>
    <x v="0"/>
    <s v="United States"/>
    <s v="California"/>
    <s v="San Carlos"/>
    <n v="94070"/>
    <s v="37.497915, -122.267361"/>
    <n v="37.497914999999999"/>
    <n v="-122.26736099999999"/>
    <x v="1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227.45"/>
    <x v="1"/>
    <x v="1"/>
    <n v="76"/>
    <n v="4862"/>
    <x v="20"/>
    <x v="0"/>
    <x v="0"/>
    <x v="0"/>
    <b v="1"/>
    <b v="0"/>
    <b v="0"/>
    <b v="0"/>
    <n v="18.954166666666602"/>
    <x v="41"/>
    <b v="0"/>
  </r>
  <r>
    <s v="3547-LQRIK"/>
    <x v="0"/>
    <s v="United States"/>
    <s v="California"/>
    <s v="San Gregorio"/>
    <n v="94074"/>
    <s v="37.331762, -122.341444"/>
    <n v="37.331761999999998"/>
    <n v="-122.341444"/>
    <x v="1"/>
    <x v="0"/>
    <n v="1"/>
    <x v="0"/>
    <n v="47"/>
    <n v="1"/>
    <s v="Yes"/>
    <s v="No internet service"/>
    <s v="No internet service"/>
    <s v="No internet service"/>
    <s v="No internet service"/>
    <s v="No internet service"/>
    <s v="No internet service"/>
    <n v="0"/>
    <x v="3"/>
    <n v="26.9"/>
    <n v="1250.8499999999999"/>
    <x v="1"/>
    <x v="1"/>
    <n v="47"/>
    <n v="2382"/>
    <x v="20"/>
    <x v="1"/>
    <x v="0"/>
    <x v="0"/>
    <b v="1"/>
    <b v="0"/>
    <b v="1"/>
    <b v="0"/>
    <n v="26.613829787234"/>
    <x v="96"/>
    <b v="0"/>
  </r>
  <r>
    <s v="9137-NOQKA"/>
    <x v="0"/>
    <s v="United States"/>
    <s v="California"/>
    <s v="South San Francisco"/>
    <n v="94080"/>
    <s v="37.654436, -122.426468"/>
    <n v="37.654435999999997"/>
    <n v="-122.426468"/>
    <x v="0"/>
    <x v="1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2"/>
    <n v="37.200000000000003"/>
    <x v="1"/>
    <x v="1"/>
    <n v="24"/>
    <n v="4577"/>
    <x v="20"/>
    <x v="0"/>
    <x v="0"/>
    <x v="0"/>
    <b v="1"/>
    <b v="0"/>
    <b v="1"/>
    <b v="0"/>
    <n v="18.600000000000001"/>
    <x v="41"/>
    <b v="0"/>
  </r>
  <r>
    <s v="5843-TTHGI"/>
    <x v="0"/>
    <s v="United States"/>
    <s v="California"/>
    <s v="Sunnyvale"/>
    <n v="94086"/>
    <s v="37.378541, -122.020456"/>
    <n v="37.378540999999998"/>
    <n v="-122.020456"/>
    <x v="1"/>
    <x v="0"/>
    <n v="0"/>
    <x v="0"/>
    <n v="18"/>
    <n v="1"/>
    <s v="No"/>
    <s v="No"/>
    <s v="No"/>
    <s v="Yes"/>
    <s v="No"/>
    <s v="No"/>
    <s v="No"/>
    <n v="1"/>
    <x v="0"/>
    <n v="50"/>
    <n v="892.7"/>
    <x v="1"/>
    <x v="1"/>
    <n v="49"/>
    <n v="4952"/>
    <x v="20"/>
    <x v="0"/>
    <x v="0"/>
    <x v="0"/>
    <b v="0"/>
    <b v="0"/>
    <b v="0"/>
    <b v="1"/>
    <n v="49.594444444444399"/>
    <x v="58"/>
    <b v="0"/>
  </r>
  <r>
    <s v="1849-RJYIG"/>
    <x v="0"/>
    <s v="United States"/>
    <s v="California"/>
    <s v="Sunnyvale"/>
    <n v="94087"/>
    <s v="37.3511, -122.037311"/>
    <n v="37.351100000000002"/>
    <n v="-122.037311"/>
    <x v="1"/>
    <x v="0"/>
    <n v="0"/>
    <x v="0"/>
    <n v="8"/>
    <n v="1"/>
    <s v="No"/>
    <s v="Yes"/>
    <s v="No"/>
    <s v="No"/>
    <s v="No"/>
    <s v="Yes"/>
    <s v="No"/>
    <n v="1"/>
    <x v="0"/>
    <n v="60"/>
    <n v="487.75"/>
    <x v="1"/>
    <x v="1"/>
    <n v="29"/>
    <n v="5862"/>
    <x v="20"/>
    <x v="0"/>
    <x v="0"/>
    <x v="0"/>
    <b v="0"/>
    <b v="0"/>
    <b v="1"/>
    <b v="0"/>
    <n v="60.96875"/>
    <x v="77"/>
    <b v="1"/>
  </r>
  <r>
    <s v="8868-GAGIO"/>
    <x v="0"/>
    <s v="United States"/>
    <s v="California"/>
    <s v="Sunnyvale"/>
    <n v="94089"/>
    <s v="37.421633, -122.009613"/>
    <n v="37.421633"/>
    <n v="-122.009613"/>
    <x v="0"/>
    <x v="0"/>
    <n v="1"/>
    <x v="0"/>
    <n v="45"/>
    <n v="1"/>
    <s v="Yes"/>
    <s v="Yes"/>
    <s v="No"/>
    <s v="Yes"/>
    <s v="No"/>
    <s v="No"/>
    <s v="No"/>
    <n v="1"/>
    <x v="1"/>
    <n v="84.55"/>
    <n v="3713.95"/>
    <x v="1"/>
    <x v="1"/>
    <n v="44"/>
    <n v="3289"/>
    <x v="20"/>
    <x v="0"/>
    <x v="0"/>
    <x v="1"/>
    <b v="0"/>
    <b v="0"/>
    <b v="0"/>
    <b v="1"/>
    <n v="82.532222222222202"/>
    <x v="33"/>
    <b v="1"/>
  </r>
  <r>
    <s v="4061-UKJWL"/>
    <x v="0"/>
    <s v="United States"/>
    <s v="California"/>
    <s v="San Francisco"/>
    <n v="94102"/>
    <s v="37.7795, -122.419233"/>
    <n v="37.779499999999999"/>
    <n v="-122.41923300000001"/>
    <x v="0"/>
    <x v="0"/>
    <n v="0"/>
    <x v="0"/>
    <n v="3"/>
    <n v="1"/>
    <s v="No"/>
    <s v="No"/>
    <s v="No"/>
    <s v="No"/>
    <s v="No"/>
    <s v="No"/>
    <s v="No"/>
    <n v="0"/>
    <x v="0"/>
    <n v="45.45"/>
    <n v="141.69999999999999"/>
    <x v="1"/>
    <x v="1"/>
    <n v="72"/>
    <n v="3666"/>
    <x v="20"/>
    <x v="0"/>
    <x v="0"/>
    <x v="0"/>
    <b v="0"/>
    <b v="0"/>
    <b v="0"/>
    <b v="1"/>
    <n v="47.233333333333299"/>
    <x v="30"/>
    <b v="0"/>
  </r>
  <r>
    <s v="5380-XPJNZ"/>
    <x v="0"/>
    <s v="United States"/>
    <s v="California"/>
    <s v="San Francisco"/>
    <n v="94103"/>
    <s v="37.773147, -122.411287"/>
    <n v="37.773147000000002"/>
    <n v="-122.411287"/>
    <x v="1"/>
    <x v="0"/>
    <n v="0"/>
    <x v="0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678.2"/>
    <x v="1"/>
    <x v="1"/>
    <n v="27"/>
    <n v="4539"/>
    <x v="20"/>
    <x v="1"/>
    <x v="0"/>
    <x v="0"/>
    <b v="1"/>
    <b v="0"/>
    <b v="0"/>
    <b v="1"/>
    <n v="17.8473684210526"/>
    <x v="7"/>
    <b v="0"/>
  </r>
  <r>
    <s v="8263-QMNTJ"/>
    <x v="0"/>
    <s v="United States"/>
    <s v="California"/>
    <s v="San Francisco"/>
    <n v="94104"/>
    <s v="37.791222, -122.402241"/>
    <n v="37.791221999999998"/>
    <n v="-122.402241"/>
    <x v="0"/>
    <x v="0"/>
    <n v="1"/>
    <x v="0"/>
    <n v="72"/>
    <n v="1"/>
    <s v="Yes"/>
    <s v="Yes"/>
    <s v="Yes"/>
    <s v="Yes"/>
    <s v="Yes"/>
    <s v="Yes"/>
    <s v="Yes"/>
    <n v="1"/>
    <x v="2"/>
    <n v="115.55"/>
    <n v="8425.2999999999993"/>
    <x v="1"/>
    <x v="1"/>
    <n v="58"/>
    <n v="5890"/>
    <x v="20"/>
    <x v="0"/>
    <x v="1"/>
    <x v="1"/>
    <b v="0"/>
    <b v="0"/>
    <b v="1"/>
    <b v="0"/>
    <n v="117.01805555555499"/>
    <x v="73"/>
    <b v="1"/>
  </r>
  <r>
    <s v="3230-JCNZS"/>
    <x v="0"/>
    <s v="United States"/>
    <s v="California"/>
    <s v="San Francisco"/>
    <n v="94107"/>
    <s v="37.768881, -122.395521"/>
    <n v="37.768881"/>
    <n v="-122.395521"/>
    <x v="1"/>
    <x v="0"/>
    <n v="1"/>
    <x v="1"/>
    <n v="71"/>
    <n v="1"/>
    <s v="Yes"/>
    <s v="Yes"/>
    <s v="Yes"/>
    <s v="Yes"/>
    <s v="No"/>
    <s v="Yes"/>
    <s v="No"/>
    <n v="1"/>
    <x v="2"/>
    <n v="99"/>
    <n v="7061.65"/>
    <x v="1"/>
    <x v="1"/>
    <n v="74"/>
    <n v="4305"/>
    <x v="20"/>
    <x v="0"/>
    <x v="1"/>
    <x v="1"/>
    <b v="0"/>
    <b v="1"/>
    <b v="0"/>
    <b v="0"/>
    <n v="99.459859154929504"/>
    <x v="20"/>
    <b v="1"/>
  </r>
  <r>
    <s v="0277-ORXQS"/>
    <x v="0"/>
    <s v="United States"/>
    <s v="California"/>
    <s v="San Francisco"/>
    <n v="94108"/>
    <s v="37.791998, -122.408653"/>
    <n v="37.791998"/>
    <n v="-122.408653"/>
    <x v="0"/>
    <x v="0"/>
    <n v="1"/>
    <x v="1"/>
    <n v="66"/>
    <n v="0"/>
    <s v="No phone service"/>
    <s v="No"/>
    <s v="No"/>
    <s v="No"/>
    <s v="Yes"/>
    <s v="Yes"/>
    <s v="Yes"/>
    <n v="0"/>
    <x v="0"/>
    <n v="50.55"/>
    <n v="3364.55"/>
    <x v="1"/>
    <x v="1"/>
    <n v="30"/>
    <n v="4652"/>
    <x v="20"/>
    <x v="0"/>
    <x v="1"/>
    <x v="0"/>
    <b v="0"/>
    <b v="0"/>
    <b v="0"/>
    <b v="0"/>
    <n v="50.978030303030302"/>
    <x v="36"/>
    <b v="0"/>
  </r>
  <r>
    <s v="7996-BPXHY"/>
    <x v="0"/>
    <s v="United States"/>
    <s v="California"/>
    <s v="San Francisco"/>
    <n v="94111"/>
    <s v="37.801776, -122.402293"/>
    <n v="37.801775999999997"/>
    <n v="-122.402293"/>
    <x v="1"/>
    <x v="0"/>
    <n v="1"/>
    <x v="1"/>
    <n v="13"/>
    <n v="1"/>
    <s v="Yes"/>
    <s v="No internet service"/>
    <s v="No internet service"/>
    <s v="No internet service"/>
    <s v="No internet service"/>
    <s v="No internet service"/>
    <s v="No internet service"/>
    <n v="1"/>
    <x v="3"/>
    <n v="25"/>
    <n v="332.5"/>
    <x v="1"/>
    <x v="1"/>
    <n v="21"/>
    <n v="4734"/>
    <x v="20"/>
    <x v="0"/>
    <x v="1"/>
    <x v="0"/>
    <b v="1"/>
    <b v="0"/>
    <b v="0"/>
    <b v="0"/>
    <n v="25.576923076922998"/>
    <x v="34"/>
    <b v="0"/>
  </r>
  <r>
    <s v="3227-WLKLI"/>
    <x v="0"/>
    <s v="United States"/>
    <s v="California"/>
    <s v="San Francisco"/>
    <n v="94112"/>
    <s v="37.720498, -122.443119"/>
    <n v="37.720497999999999"/>
    <n v="-122.443119"/>
    <x v="1"/>
    <x v="0"/>
    <n v="1"/>
    <x v="1"/>
    <n v="65"/>
    <n v="1"/>
    <s v="Yes"/>
    <s v="Yes"/>
    <s v="Yes"/>
    <s v="Yes"/>
    <s v="Yes"/>
    <s v="Yes"/>
    <s v="Yes"/>
    <n v="0"/>
    <x v="2"/>
    <n v="91.55"/>
    <n v="5963.95"/>
    <x v="1"/>
    <x v="1"/>
    <n v="26"/>
    <n v="4921"/>
    <x v="20"/>
    <x v="0"/>
    <x v="1"/>
    <x v="0"/>
    <b v="0"/>
    <b v="0"/>
    <b v="0"/>
    <b v="0"/>
    <n v="91.753076923076904"/>
    <x v="60"/>
    <b v="1"/>
  </r>
  <r>
    <s v="2266-FUBDZ"/>
    <x v="0"/>
    <s v="United States"/>
    <s v="California"/>
    <s v="San Francisco"/>
    <n v="94115"/>
    <s v="37.786031, -122.437301"/>
    <n v="37.786031000000001"/>
    <n v="-122.43730100000001"/>
    <x v="0"/>
    <x v="0"/>
    <n v="1"/>
    <x v="1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278.85000000000002"/>
    <x v="1"/>
    <x v="1"/>
    <n v="54"/>
    <n v="2742"/>
    <x v="20"/>
    <x v="0"/>
    <x v="1"/>
    <x v="0"/>
    <b v="1"/>
    <b v="0"/>
    <b v="0"/>
    <b v="1"/>
    <n v="18.59"/>
    <x v="41"/>
    <b v="0"/>
  </r>
  <r>
    <s v="8237-ULIXL"/>
    <x v="0"/>
    <s v="United States"/>
    <s v="California"/>
    <s v="San Francisco"/>
    <n v="94116"/>
    <s v="37.74441, -122.486764"/>
    <n v="37.744410000000002"/>
    <n v="-122.48676399999999"/>
    <x v="1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85"/>
    <n v="1871.85"/>
    <x v="1"/>
    <x v="1"/>
    <n v="78"/>
    <n v="4067"/>
    <x v="20"/>
    <x v="0"/>
    <x v="1"/>
    <x v="0"/>
    <b v="1"/>
    <b v="1"/>
    <b v="0"/>
    <b v="0"/>
    <n v="25.997916666666601"/>
    <x v="34"/>
    <b v="0"/>
  </r>
  <r>
    <s v="8216-AZUUZ"/>
    <x v="0"/>
    <s v="United States"/>
    <s v="California"/>
    <s v="San Francisco"/>
    <n v="94118"/>
    <s v="37.781304, -122.461522"/>
    <n v="37.781303999999999"/>
    <n v="-122.461522"/>
    <x v="1"/>
    <x v="0"/>
    <n v="1"/>
    <x v="1"/>
    <n v="42"/>
    <n v="1"/>
    <s v="No"/>
    <s v="No"/>
    <s v="No"/>
    <s v="Yes"/>
    <s v="Yes"/>
    <s v="Yes"/>
    <s v="Yes"/>
    <n v="1"/>
    <x v="2"/>
    <n v="100.4"/>
    <n v="4303.6499999999996"/>
    <x v="1"/>
    <x v="1"/>
    <n v="76"/>
    <n v="3265"/>
    <x v="20"/>
    <x v="0"/>
    <x v="1"/>
    <x v="1"/>
    <b v="0"/>
    <b v="0"/>
    <b v="1"/>
    <b v="0"/>
    <n v="102.467857142857"/>
    <x v="24"/>
    <b v="0"/>
  </r>
  <r>
    <s v="9153-BTBVV"/>
    <x v="0"/>
    <s v="United States"/>
    <s v="California"/>
    <s v="San Francisco"/>
    <n v="94121"/>
    <s v="37.776718, -122.495781"/>
    <n v="37.776718000000002"/>
    <n v="-122.49578099999999"/>
    <x v="1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1753"/>
    <x v="1"/>
    <x v="1"/>
    <n v="79"/>
    <n v="4066"/>
    <x v="20"/>
    <x v="0"/>
    <x v="1"/>
    <x v="0"/>
    <b v="1"/>
    <b v="0"/>
    <b v="0"/>
    <b v="0"/>
    <n v="24.690140845070399"/>
    <x v="34"/>
    <b v="0"/>
  </r>
  <r>
    <s v="5186-PEIZU"/>
    <x v="0"/>
    <s v="United States"/>
    <s v="California"/>
    <s v="San Francisco"/>
    <n v="94124"/>
    <s v="37.731505, -122.384532"/>
    <n v="37.731504999999999"/>
    <n v="-122.38453199999999"/>
    <x v="1"/>
    <x v="0"/>
    <n v="0"/>
    <x v="0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19.25"/>
    <n v="617.65"/>
    <x v="1"/>
    <x v="1"/>
    <n v="67"/>
    <n v="4988"/>
    <x v="20"/>
    <x v="0"/>
    <x v="0"/>
    <x v="0"/>
    <b v="1"/>
    <b v="0"/>
    <b v="0"/>
    <b v="0"/>
    <n v="17.6471428571428"/>
    <x v="41"/>
    <b v="0"/>
  </r>
  <r>
    <s v="1074-AMIOH"/>
    <x v="0"/>
    <s v="United States"/>
    <s v="California"/>
    <s v="San Francisco"/>
    <n v="94127"/>
    <s v="37.736535, -122.45732"/>
    <n v="37.736535000000003"/>
    <n v="-122.45732"/>
    <x v="1"/>
    <x v="0"/>
    <n v="1"/>
    <x v="1"/>
    <n v="53"/>
    <n v="1"/>
    <s v="No"/>
    <s v="No"/>
    <s v="Yes"/>
    <s v="Yes"/>
    <s v="Yes"/>
    <s v="Yes"/>
    <s v="Yes"/>
    <n v="1"/>
    <x v="2"/>
    <n v="108.25"/>
    <n v="5935.1"/>
    <x v="1"/>
    <x v="1"/>
    <n v="73"/>
    <n v="5989"/>
    <x v="20"/>
    <x v="0"/>
    <x v="0"/>
    <x v="1"/>
    <b v="0"/>
    <b v="0"/>
    <b v="0"/>
    <b v="0"/>
    <n v="111.983018867924"/>
    <x v="65"/>
    <b v="0"/>
  </r>
  <r>
    <s v="4361-FEBGN"/>
    <x v="0"/>
    <s v="United States"/>
    <s v="California"/>
    <s v="San Francisco"/>
    <n v="94131"/>
    <s v="37.746699, -122.442833"/>
    <n v="37.746699"/>
    <n v="-122.44283299999999"/>
    <x v="0"/>
    <x v="0"/>
    <n v="0"/>
    <x v="0"/>
    <n v="48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982.95"/>
    <x v="1"/>
    <x v="1"/>
    <n v="43"/>
    <n v="4399"/>
    <x v="20"/>
    <x v="0"/>
    <x v="1"/>
    <x v="0"/>
    <b v="1"/>
    <b v="1"/>
    <b v="0"/>
    <b v="0"/>
    <n v="20.478124999999999"/>
    <x v="7"/>
    <b v="0"/>
  </r>
  <r>
    <s v="7748-UMTRK"/>
    <x v="0"/>
    <s v="United States"/>
    <s v="California"/>
    <s v="San Francisco"/>
    <n v="94132"/>
    <s v="37.722302, -122.491129"/>
    <n v="37.722301999999999"/>
    <n v="-122.491129"/>
    <x v="1"/>
    <x v="1"/>
    <n v="0"/>
    <x v="1"/>
    <n v="30"/>
    <n v="1"/>
    <s v="Yes"/>
    <s v="No"/>
    <s v="No"/>
    <s v="No"/>
    <s v="Yes"/>
    <s v="Yes"/>
    <s v="Yes"/>
    <n v="1"/>
    <x v="2"/>
    <n v="101.3"/>
    <n v="2974.5"/>
    <x v="1"/>
    <x v="1"/>
    <n v="34"/>
    <n v="2440"/>
    <x v="20"/>
    <x v="0"/>
    <x v="0"/>
    <x v="1"/>
    <b v="0"/>
    <b v="0"/>
    <b v="1"/>
    <b v="0"/>
    <n v="99.15"/>
    <x v="48"/>
    <b v="0"/>
  </r>
  <r>
    <s v="0380-ZCSBI"/>
    <x v="0"/>
    <s v="United States"/>
    <s v="California"/>
    <s v="San Francisco"/>
    <n v="94133"/>
    <s v="37.802071, -122.411004"/>
    <n v="37.802070999999998"/>
    <n v="-122.41100400000001"/>
    <x v="0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198.7"/>
    <x v="1"/>
    <x v="1"/>
    <n v="66"/>
    <n v="2411"/>
    <x v="20"/>
    <x v="0"/>
    <x v="0"/>
    <x v="0"/>
    <b v="1"/>
    <b v="1"/>
    <b v="0"/>
    <b v="0"/>
    <n v="19.869999999999902"/>
    <x v="41"/>
    <b v="0"/>
  </r>
  <r>
    <s v="7145-FEJWU"/>
    <x v="0"/>
    <s v="United States"/>
    <s v="California"/>
    <s v="San Francisco"/>
    <n v="94134"/>
    <s v="37.721052, -122.413573"/>
    <n v="37.721052"/>
    <n v="-122.413573"/>
    <x v="1"/>
    <x v="0"/>
    <n v="0"/>
    <x v="1"/>
    <n v="12"/>
    <n v="1"/>
    <s v="Yes"/>
    <s v="No"/>
    <s v="Yes"/>
    <s v="Yes"/>
    <s v="No"/>
    <s v="Yes"/>
    <s v="Yes"/>
    <n v="1"/>
    <x v="2"/>
    <n v="105.3"/>
    <n v="1275.6500000000001"/>
    <x v="1"/>
    <x v="1"/>
    <n v="72"/>
    <n v="5913"/>
    <x v="20"/>
    <x v="0"/>
    <x v="0"/>
    <x v="1"/>
    <b v="0"/>
    <b v="0"/>
    <b v="1"/>
    <b v="0"/>
    <n v="106.30416666666601"/>
    <x v="43"/>
    <b v="0"/>
  </r>
  <r>
    <s v="6463-MVYRY"/>
    <x v="0"/>
    <s v="United States"/>
    <s v="California"/>
    <s v="Palo Alto"/>
    <n v="94301"/>
    <s v="37.444314, -122.149996"/>
    <n v="37.444313999999999"/>
    <n v="-122.149996"/>
    <x v="1"/>
    <x v="1"/>
    <n v="0"/>
    <x v="0"/>
    <n v="57"/>
    <n v="1"/>
    <s v="No"/>
    <s v="Yes"/>
    <s v="No"/>
    <s v="Yes"/>
    <s v="Yes"/>
    <s v="Yes"/>
    <s v="No"/>
    <n v="0"/>
    <x v="0"/>
    <n v="69.849999999999994"/>
    <n v="4003"/>
    <x v="1"/>
    <x v="1"/>
    <n v="72"/>
    <n v="4759"/>
    <x v="20"/>
    <x v="0"/>
    <x v="1"/>
    <x v="0"/>
    <b v="0"/>
    <b v="0"/>
    <b v="0"/>
    <b v="0"/>
    <n v="70.228070175438603"/>
    <x v="10"/>
    <b v="1"/>
  </r>
  <r>
    <s v="3969-JQABI"/>
    <x v="0"/>
    <s v="United States"/>
    <s v="California"/>
    <s v="Palo Alto"/>
    <n v="94303"/>
    <s v="37.45809, -122.115398"/>
    <n v="37.458089999999999"/>
    <n v="-122.115398"/>
    <x v="1"/>
    <x v="0"/>
    <n v="1"/>
    <x v="0"/>
    <n v="58"/>
    <n v="1"/>
    <s v="No"/>
    <s v="Yes"/>
    <s v="Yes"/>
    <s v="No"/>
    <s v="No"/>
    <s v="Yes"/>
    <s v="No"/>
    <n v="1"/>
    <x v="0"/>
    <n v="65.25"/>
    <n v="3791.6"/>
    <x v="1"/>
    <x v="1"/>
    <n v="64"/>
    <n v="5912"/>
    <x v="20"/>
    <x v="0"/>
    <x v="0"/>
    <x v="0"/>
    <b v="0"/>
    <b v="1"/>
    <b v="0"/>
    <b v="0"/>
    <n v="65.372413793103405"/>
    <x v="85"/>
    <b v="1"/>
  </r>
  <r>
    <s v="9624-EGDEQ"/>
    <x v="0"/>
    <s v="United States"/>
    <s v="California"/>
    <s v="Palo Alto"/>
    <n v="94304"/>
    <s v="37.386978, -122.177746"/>
    <n v="37.386977999999999"/>
    <n v="-122.177746"/>
    <x v="1"/>
    <x v="0"/>
    <n v="0"/>
    <x v="0"/>
    <n v="37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813.3"/>
    <x v="1"/>
    <x v="1"/>
    <n v="61"/>
    <n v="5336"/>
    <x v="20"/>
    <x v="0"/>
    <x v="1"/>
    <x v="0"/>
    <b v="1"/>
    <b v="0"/>
    <b v="0"/>
    <b v="1"/>
    <n v="21.981081081081001"/>
    <x v="41"/>
    <b v="0"/>
  </r>
  <r>
    <s v="1051-EQPZR"/>
    <x v="0"/>
    <s v="United States"/>
    <s v="California"/>
    <s v="Stanford"/>
    <n v="94305"/>
    <s v="37.424342, -122.165641"/>
    <n v="37.424342000000003"/>
    <n v="-122.16564099999999"/>
    <x v="1"/>
    <x v="0"/>
    <n v="1"/>
    <x v="1"/>
    <n v="44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780.25"/>
    <x v="1"/>
    <x v="1"/>
    <n v="36"/>
    <n v="5584"/>
    <x v="20"/>
    <x v="0"/>
    <x v="0"/>
    <x v="0"/>
    <b v="1"/>
    <b v="0"/>
    <b v="0"/>
    <b v="1"/>
    <n v="17.732954545454501"/>
    <x v="41"/>
    <b v="0"/>
  </r>
  <r>
    <s v="5849-ASHZJ"/>
    <x v="0"/>
    <s v="United States"/>
    <s v="California"/>
    <s v="Palo Alto"/>
    <n v="94306"/>
    <s v="37.416159, -122.131337"/>
    <n v="37.416159"/>
    <n v="-122.131337"/>
    <x v="0"/>
    <x v="0"/>
    <n v="0"/>
    <x v="1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552.9"/>
    <x v="1"/>
    <x v="1"/>
    <n v="65"/>
    <n v="2400"/>
    <x v="20"/>
    <x v="1"/>
    <x v="0"/>
    <x v="0"/>
    <b v="1"/>
    <b v="1"/>
    <b v="0"/>
    <b v="0"/>
    <n v="20.4777777777777"/>
    <x v="7"/>
    <b v="0"/>
  </r>
  <r>
    <s v="5780-INQIK"/>
    <x v="0"/>
    <s v="United States"/>
    <s v="California"/>
    <s v="San Mateo"/>
    <n v="94401"/>
    <s v="37.590421, -122.306467"/>
    <n v="37.590420999999999"/>
    <n v="-122.306467"/>
    <x v="1"/>
    <x v="0"/>
    <n v="0"/>
    <x v="0"/>
    <n v="8"/>
    <n v="1"/>
    <s v="No"/>
    <s v="No"/>
    <s v="No"/>
    <s v="No"/>
    <s v="Yes"/>
    <s v="No"/>
    <s v="No"/>
    <n v="0"/>
    <x v="0"/>
    <n v="49.4"/>
    <n v="408.25"/>
    <x v="1"/>
    <x v="1"/>
    <n v="48"/>
    <n v="2907"/>
    <x v="20"/>
    <x v="0"/>
    <x v="0"/>
    <x v="0"/>
    <b v="0"/>
    <b v="0"/>
    <b v="1"/>
    <b v="0"/>
    <n v="51.03125"/>
    <x v="58"/>
    <b v="0"/>
  </r>
  <r>
    <s v="4526-ZJJTM"/>
    <x v="0"/>
    <s v="United States"/>
    <s v="California"/>
    <s v="San Mateo"/>
    <n v="94403"/>
    <s v="37.538309, -122.305109"/>
    <n v="37.538308999999998"/>
    <n v="-122.305109"/>
    <x v="1"/>
    <x v="1"/>
    <n v="1"/>
    <x v="0"/>
    <n v="25"/>
    <n v="1"/>
    <s v="No"/>
    <s v="No"/>
    <s v="Yes"/>
    <s v="Yes"/>
    <s v="No"/>
    <s v="No"/>
    <s v="Yes"/>
    <n v="0"/>
    <x v="1"/>
    <n v="88.4"/>
    <n v="2191.15"/>
    <x v="1"/>
    <x v="1"/>
    <n v="51"/>
    <n v="4849"/>
    <x v="20"/>
    <x v="0"/>
    <x v="0"/>
    <x v="1"/>
    <b v="0"/>
    <b v="0"/>
    <b v="0"/>
    <b v="0"/>
    <n v="87.646000000000001"/>
    <x v="62"/>
    <b v="0"/>
  </r>
  <r>
    <s v="8384-FZBJK"/>
    <x v="0"/>
    <s v="United States"/>
    <s v="California"/>
    <s v="San Mateo"/>
    <n v="94404"/>
    <s v="37.556094, -122.272437"/>
    <n v="37.556094000000002"/>
    <n v="-122.272437"/>
    <x v="1"/>
    <x v="0"/>
    <n v="1"/>
    <x v="1"/>
    <n v="57"/>
    <n v="1"/>
    <s v="Yes"/>
    <s v="No"/>
    <s v="Yes"/>
    <s v="No"/>
    <s v="No"/>
    <s v="Yes"/>
    <s v="Yes"/>
    <n v="1"/>
    <x v="2"/>
    <n v="100.6"/>
    <n v="5611.7"/>
    <x v="1"/>
    <x v="1"/>
    <n v="48"/>
    <n v="6351"/>
    <x v="20"/>
    <x v="0"/>
    <x v="0"/>
    <x v="1"/>
    <b v="0"/>
    <b v="0"/>
    <b v="1"/>
    <b v="0"/>
    <n v="98.450877192982404"/>
    <x v="24"/>
    <b v="0"/>
  </r>
  <r>
    <s v="3750-RNQKR"/>
    <x v="0"/>
    <s v="United States"/>
    <s v="California"/>
    <s v="Alameda"/>
    <n v="94501"/>
    <s v="37.774633, -122.274434"/>
    <n v="37.774633000000001"/>
    <n v="-122.274434"/>
    <x v="1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246.25"/>
    <x v="1"/>
    <x v="1"/>
    <n v="33"/>
    <n v="4788"/>
    <x v="20"/>
    <x v="0"/>
    <x v="0"/>
    <x v="0"/>
    <b v="1"/>
    <b v="0"/>
    <b v="0"/>
    <b v="1"/>
    <n v="20.5208333333333"/>
    <x v="41"/>
    <b v="0"/>
  </r>
  <r>
    <s v="0962-CQPWQ"/>
    <x v="0"/>
    <s v="United States"/>
    <s v="California"/>
    <s v="Alameda"/>
    <n v="94502"/>
    <s v="37.724817, -122.224363"/>
    <n v="37.724817000000002"/>
    <n v="-122.224363"/>
    <x v="1"/>
    <x v="0"/>
    <n v="1"/>
    <x v="1"/>
    <n v="62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1296.1500000000001"/>
    <x v="1"/>
    <x v="1"/>
    <n v="56"/>
    <n v="4574"/>
    <x v="20"/>
    <x v="0"/>
    <x v="1"/>
    <x v="0"/>
    <b v="1"/>
    <b v="0"/>
    <b v="0"/>
    <b v="0"/>
    <n v="20.905645161290298"/>
    <x v="7"/>
    <b v="0"/>
  </r>
  <r>
    <s v="3096-YXENJ"/>
    <x v="0"/>
    <s v="United States"/>
    <s v="California"/>
    <s v="Danville"/>
    <n v="94506"/>
    <s v="37.791481, -121.903253"/>
    <n v="37.791480999999997"/>
    <n v="-121.90325300000001"/>
    <x v="1"/>
    <x v="0"/>
    <n v="1"/>
    <x v="0"/>
    <n v="65"/>
    <n v="1"/>
    <s v="Yes"/>
    <s v="No"/>
    <s v="Yes"/>
    <s v="Yes"/>
    <s v="Yes"/>
    <s v="Yes"/>
    <s v="Yes"/>
    <n v="1"/>
    <x v="2"/>
    <n v="107.65"/>
    <n v="7082.85"/>
    <x v="1"/>
    <x v="1"/>
    <n v="25"/>
    <n v="4193"/>
    <x v="20"/>
    <x v="0"/>
    <x v="1"/>
    <x v="1"/>
    <b v="0"/>
    <b v="0"/>
    <b v="0"/>
    <b v="0"/>
    <n v="108.966923076923"/>
    <x v="76"/>
    <b v="0"/>
  </r>
  <r>
    <s v="1265-BCFEO"/>
    <x v="0"/>
    <s v="United States"/>
    <s v="California"/>
    <s v="Alamo"/>
    <n v="94507"/>
    <s v="37.855717, -121.994813"/>
    <n v="37.855716999999999"/>
    <n v="-121.99481299999999"/>
    <x v="1"/>
    <x v="0"/>
    <n v="1"/>
    <x v="0"/>
    <n v="71"/>
    <n v="1"/>
    <s v="Yes"/>
    <s v="No"/>
    <s v="No"/>
    <s v="Yes"/>
    <s v="Yes"/>
    <s v="Yes"/>
    <s v="Yes"/>
    <n v="1"/>
    <x v="1"/>
    <n v="80.45"/>
    <n v="5662.25"/>
    <x v="1"/>
    <x v="1"/>
    <n v="75"/>
    <n v="4518"/>
    <x v="20"/>
    <x v="0"/>
    <x v="1"/>
    <x v="0"/>
    <b v="0"/>
    <b v="0"/>
    <b v="0"/>
    <b v="0"/>
    <n v="79.75"/>
    <x v="13"/>
    <b v="0"/>
  </r>
  <r>
    <s v="5837-LXSDN"/>
    <x v="0"/>
    <s v="United States"/>
    <s v="California"/>
    <s v="Angwin"/>
    <n v="94508"/>
    <s v="38.542448, -122.419923"/>
    <n v="38.542448"/>
    <n v="-122.419923"/>
    <x v="1"/>
    <x v="0"/>
    <n v="1"/>
    <x v="1"/>
    <n v="21"/>
    <n v="1"/>
    <s v="No"/>
    <s v="No"/>
    <s v="Yes"/>
    <s v="No"/>
    <s v="No"/>
    <s v="Yes"/>
    <s v="No"/>
    <n v="1"/>
    <x v="0"/>
    <n v="58.85"/>
    <n v="1215.45"/>
    <x v="1"/>
    <x v="1"/>
    <n v="25"/>
    <n v="2845"/>
    <x v="20"/>
    <x v="1"/>
    <x v="0"/>
    <x v="0"/>
    <b v="0"/>
    <b v="1"/>
    <b v="0"/>
    <b v="0"/>
    <n v="57.878571428571398"/>
    <x v="26"/>
    <b v="0"/>
  </r>
  <r>
    <s v="5945-AZYHT"/>
    <x v="0"/>
    <s v="United States"/>
    <s v="California"/>
    <s v="Antioch"/>
    <n v="94509"/>
    <s v="37.980057, -121.801599"/>
    <n v="37.980057000000002"/>
    <n v="-121.801599"/>
    <x v="0"/>
    <x v="0"/>
    <n v="1"/>
    <x v="0"/>
    <n v="71"/>
    <n v="1"/>
    <s v="Yes"/>
    <s v="Yes"/>
    <s v="Yes"/>
    <s v="Yes"/>
    <s v="No"/>
    <s v="Yes"/>
    <s v="Yes"/>
    <n v="1"/>
    <x v="2"/>
    <n v="109.6"/>
    <n v="7854.15"/>
    <x v="1"/>
    <x v="1"/>
    <n v="22"/>
    <n v="4564"/>
    <x v="20"/>
    <x v="1"/>
    <x v="0"/>
    <x v="1"/>
    <b v="0"/>
    <b v="0"/>
    <b v="1"/>
    <b v="0"/>
    <n v="110.621830985915"/>
    <x v="21"/>
    <b v="1"/>
  </r>
  <r>
    <s v="8325-QRPZR"/>
    <x v="0"/>
    <s v="United States"/>
    <s v="California"/>
    <s v="Benicia"/>
    <n v="94510"/>
    <s v="38.113533, -122.11926"/>
    <n v="38.113532999999997"/>
    <n v="-122.11926"/>
    <x v="1"/>
    <x v="0"/>
    <n v="0"/>
    <x v="0"/>
    <n v="7"/>
    <n v="1"/>
    <s v="No"/>
    <s v="No"/>
    <s v="No"/>
    <s v="Yes"/>
    <s v="No"/>
    <s v="No"/>
    <s v="No"/>
    <n v="1"/>
    <x v="1"/>
    <n v="75.150000000000006"/>
    <n v="525"/>
    <x v="1"/>
    <x v="1"/>
    <n v="50"/>
    <n v="4216"/>
    <x v="20"/>
    <x v="0"/>
    <x v="0"/>
    <x v="1"/>
    <b v="0"/>
    <b v="0"/>
    <b v="1"/>
    <b v="0"/>
    <n v="75"/>
    <x v="17"/>
    <b v="0"/>
  </r>
  <r>
    <s v="6384-VMJHP"/>
    <x v="0"/>
    <s v="United States"/>
    <s v="California"/>
    <s v="Bethel Island"/>
    <n v="94511"/>
    <s v="38.050558, -121.646924"/>
    <n v="38.050558000000002"/>
    <n v="-121.646924"/>
    <x v="1"/>
    <x v="0"/>
    <n v="0"/>
    <x v="0"/>
    <n v="72"/>
    <n v="1"/>
    <s v="No"/>
    <s v="Yes"/>
    <s v="Yes"/>
    <s v="Yes"/>
    <s v="Yes"/>
    <s v="No"/>
    <s v="Yes"/>
    <n v="1"/>
    <x v="1"/>
    <n v="73"/>
    <n v="5265.2"/>
    <x v="1"/>
    <x v="1"/>
    <n v="80"/>
    <n v="5127"/>
    <x v="20"/>
    <x v="0"/>
    <x v="1"/>
    <x v="0"/>
    <b v="0"/>
    <b v="1"/>
    <b v="0"/>
    <b v="0"/>
    <n v="73.127777777777695"/>
    <x v="66"/>
    <b v="1"/>
  </r>
  <r>
    <s v="2262-SLNVK"/>
    <x v="0"/>
    <s v="United States"/>
    <s v="California"/>
    <s v="Birds Landing"/>
    <n v="94512"/>
    <s v="38.140719, -121.838298"/>
    <n v="38.140718999999997"/>
    <n v="-121.83829799999999"/>
    <x v="1"/>
    <x v="0"/>
    <n v="0"/>
    <x v="0"/>
    <n v="1"/>
    <n v="1"/>
    <s v="No"/>
    <s v="No"/>
    <s v="No"/>
    <s v="No"/>
    <s v="No"/>
    <s v="No"/>
    <s v="No"/>
    <n v="0"/>
    <x v="0"/>
    <n v="70.099999999999994"/>
    <n v="70.099999999999994"/>
    <x v="1"/>
    <x v="1"/>
    <n v="74"/>
    <n v="2475"/>
    <x v="20"/>
    <x v="0"/>
    <x v="0"/>
    <x v="1"/>
    <b v="0"/>
    <b v="0"/>
    <b v="1"/>
    <b v="0"/>
    <n v="70.099999999999994"/>
    <x v="1"/>
    <b v="0"/>
  </r>
  <r>
    <s v="7730-CLDSV"/>
    <x v="0"/>
    <s v="United States"/>
    <s v="California"/>
    <s v="Brentwood"/>
    <n v="94513"/>
    <s v="37.908242, -121.682472"/>
    <n v="37.908242000000001"/>
    <n v="-121.682472"/>
    <x v="1"/>
    <x v="0"/>
    <n v="1"/>
    <x v="1"/>
    <n v="72"/>
    <n v="1"/>
    <s v="Yes"/>
    <s v="No"/>
    <s v="Yes"/>
    <s v="Yes"/>
    <s v="Yes"/>
    <s v="No"/>
    <s v="Yes"/>
    <n v="1"/>
    <x v="2"/>
    <n v="98.65"/>
    <n v="7129.45"/>
    <x v="1"/>
    <x v="1"/>
    <n v="78"/>
    <n v="4616"/>
    <x v="20"/>
    <x v="0"/>
    <x v="1"/>
    <x v="1"/>
    <b v="0"/>
    <b v="0"/>
    <b v="0"/>
    <b v="0"/>
    <n v="99.020138888888795"/>
    <x v="20"/>
    <b v="0"/>
  </r>
  <r>
    <s v="1135-HIORI"/>
    <x v="0"/>
    <s v="United States"/>
    <s v="California"/>
    <s v="Byron"/>
    <n v="94514"/>
    <s v="37.83323, -121.601461"/>
    <n v="37.83323"/>
    <n v="-121.601461"/>
    <x v="1"/>
    <x v="0"/>
    <n v="1"/>
    <x v="1"/>
    <n v="64"/>
    <n v="1"/>
    <s v="Yes"/>
    <s v="No"/>
    <s v="Yes"/>
    <s v="Yes"/>
    <s v="Yes"/>
    <s v="Yes"/>
    <s v="Yes"/>
    <n v="1"/>
    <x v="2"/>
    <n v="111.45"/>
    <n v="7266.95"/>
    <x v="1"/>
    <x v="1"/>
    <n v="74"/>
    <n v="5129"/>
    <x v="20"/>
    <x v="1"/>
    <x v="0"/>
    <x v="1"/>
    <b v="0"/>
    <b v="0"/>
    <b v="1"/>
    <b v="0"/>
    <n v="113.54609375"/>
    <x v="64"/>
    <b v="0"/>
  </r>
  <r>
    <s v="0164-APGRB"/>
    <x v="0"/>
    <s v="United States"/>
    <s v="California"/>
    <s v="Calistoga"/>
    <n v="94515"/>
    <s v="38.629618, -122.593216"/>
    <n v="38.629618000000001"/>
    <n v="-122.593216"/>
    <x v="1"/>
    <x v="0"/>
    <n v="0"/>
    <x v="0"/>
    <n v="72"/>
    <n v="1"/>
    <s v="Yes"/>
    <s v="Yes"/>
    <s v="Yes"/>
    <s v="Yes"/>
    <s v="Yes"/>
    <s v="Yes"/>
    <s v="Yes"/>
    <n v="1"/>
    <x v="2"/>
    <n v="114.9"/>
    <n v="8496.7000000000007"/>
    <x v="1"/>
    <x v="1"/>
    <n v="69"/>
    <n v="4589"/>
    <x v="20"/>
    <x v="0"/>
    <x v="1"/>
    <x v="1"/>
    <b v="0"/>
    <b v="0"/>
    <b v="1"/>
    <b v="0"/>
    <n v="118.009722222222"/>
    <x v="69"/>
    <b v="1"/>
  </r>
  <r>
    <s v="6481-ESCNL"/>
    <x v="0"/>
    <s v="United States"/>
    <s v="California"/>
    <s v="Clayton"/>
    <n v="94517"/>
    <s v="37.881842, -121.848111"/>
    <n v="37.881841999999999"/>
    <n v="-121.848111"/>
    <x v="1"/>
    <x v="0"/>
    <n v="0"/>
    <x v="0"/>
    <n v="29"/>
    <n v="1"/>
    <s v="Yes"/>
    <s v="No"/>
    <s v="No"/>
    <s v="Yes"/>
    <s v="No"/>
    <s v="Yes"/>
    <s v="Yes"/>
    <n v="0"/>
    <x v="2"/>
    <n v="100.55"/>
    <n v="2878.75"/>
    <x v="1"/>
    <x v="1"/>
    <n v="53"/>
    <n v="4847"/>
    <x v="20"/>
    <x v="0"/>
    <x v="0"/>
    <x v="1"/>
    <b v="0"/>
    <b v="0"/>
    <b v="0"/>
    <b v="0"/>
    <n v="99.267241379310306"/>
    <x v="24"/>
    <b v="0"/>
  </r>
  <r>
    <s v="1790-NESIO"/>
    <x v="0"/>
    <s v="United States"/>
    <s v="California"/>
    <s v="Concord"/>
    <n v="94518"/>
    <s v="37.950248, -122.022455"/>
    <n v="37.950248000000002"/>
    <n v="-122.02245499999999"/>
    <x v="1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1"/>
    <x v="3"/>
    <n v="20.399999999999999"/>
    <n v="261.3"/>
    <x v="1"/>
    <x v="1"/>
    <n v="76"/>
    <n v="4883"/>
    <x v="20"/>
    <x v="0"/>
    <x v="1"/>
    <x v="0"/>
    <b v="1"/>
    <b v="0"/>
    <b v="0"/>
    <b v="1"/>
    <n v="20.100000000000001"/>
    <x v="7"/>
    <b v="0"/>
  </r>
  <r>
    <s v="1550-EENBN"/>
    <x v="0"/>
    <s v="United States"/>
    <s v="California"/>
    <s v="Concord"/>
    <n v="94519"/>
    <s v="37.990118, -122.012188"/>
    <n v="37.990118000000002"/>
    <n v="-122.01218799999999"/>
    <x v="1"/>
    <x v="0"/>
    <n v="0"/>
    <x v="0"/>
    <n v="31"/>
    <n v="1"/>
    <s v="Yes"/>
    <s v="Yes"/>
    <s v="Yes"/>
    <s v="No"/>
    <s v="No"/>
    <s v="Yes"/>
    <s v="Yes"/>
    <n v="0"/>
    <x v="2"/>
    <n v="104.35"/>
    <n v="3205.6"/>
    <x v="1"/>
    <x v="1"/>
    <n v="78"/>
    <n v="5320"/>
    <x v="20"/>
    <x v="0"/>
    <x v="0"/>
    <x v="1"/>
    <b v="0"/>
    <b v="0"/>
    <b v="1"/>
    <b v="0"/>
    <n v="103.406451612903"/>
    <x v="3"/>
    <b v="1"/>
  </r>
  <r>
    <s v="8198-RKSZG"/>
    <x v="0"/>
    <s v="United States"/>
    <s v="California"/>
    <s v="El Cerrito"/>
    <n v="94530"/>
    <s v="37.924838, -122.289145"/>
    <n v="37.924838000000001"/>
    <n v="-122.289145"/>
    <x v="1"/>
    <x v="0"/>
    <n v="1"/>
    <x v="1"/>
    <n v="14"/>
    <n v="1"/>
    <s v="Yes"/>
    <s v="No"/>
    <s v="Yes"/>
    <s v="No"/>
    <s v="Yes"/>
    <s v="Yes"/>
    <s v="Yes"/>
    <n v="0"/>
    <x v="1"/>
    <n v="80.45"/>
    <n v="1137.05"/>
    <x v="1"/>
    <x v="1"/>
    <n v="26"/>
    <n v="5772"/>
    <x v="20"/>
    <x v="0"/>
    <x v="0"/>
    <x v="0"/>
    <b v="0"/>
    <b v="1"/>
    <b v="0"/>
    <b v="0"/>
    <n v="81.217857142857099"/>
    <x v="13"/>
    <b v="0"/>
  </r>
  <r>
    <s v="9297-EONCV"/>
    <x v="0"/>
    <s v="United States"/>
    <s v="California"/>
    <s v="Fremont"/>
    <n v="94536"/>
    <s v="37.572273, -121.964583"/>
    <n v="37.572273000000003"/>
    <n v="-121.964583"/>
    <x v="1"/>
    <x v="0"/>
    <n v="0"/>
    <x v="0"/>
    <n v="72"/>
    <n v="1"/>
    <s v="Yes"/>
    <s v="Yes"/>
    <s v="Yes"/>
    <s v="Yes"/>
    <s v="Yes"/>
    <s v="Yes"/>
    <s v="Yes"/>
    <n v="1"/>
    <x v="2"/>
    <n v="91.35"/>
    <n v="6697.2"/>
    <x v="1"/>
    <x v="1"/>
    <n v="52"/>
    <n v="5378"/>
    <x v="20"/>
    <x v="0"/>
    <x v="1"/>
    <x v="0"/>
    <b v="0"/>
    <b v="0"/>
    <b v="0"/>
    <b v="0"/>
    <n v="93.016666666666595"/>
    <x v="60"/>
    <b v="1"/>
  </r>
  <r>
    <s v="1069-QJOEE"/>
    <x v="0"/>
    <s v="United States"/>
    <s v="California"/>
    <s v="Hayward"/>
    <n v="94541"/>
    <s v="37.674002, -122.076796"/>
    <n v="37.674002000000002"/>
    <n v="-122.076796"/>
    <x v="0"/>
    <x v="0"/>
    <n v="1"/>
    <x v="1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505.45"/>
    <x v="1"/>
    <x v="1"/>
    <n v="76"/>
    <n v="4134"/>
    <x v="20"/>
    <x v="1"/>
    <x v="0"/>
    <x v="0"/>
    <b v="1"/>
    <b v="0"/>
    <b v="1"/>
    <b v="0"/>
    <n v="20.218"/>
    <x v="41"/>
    <b v="0"/>
  </r>
  <r>
    <s v="7799-DSEWS"/>
    <x v="0"/>
    <s v="United States"/>
    <s v="California"/>
    <s v="Hayward"/>
    <n v="94544"/>
    <s v="37.639215, -122.037554"/>
    <n v="37.639215"/>
    <n v="-122.037554"/>
    <x v="0"/>
    <x v="0"/>
    <n v="0"/>
    <x v="0"/>
    <n v="18"/>
    <n v="1"/>
    <s v="No"/>
    <s v="Yes"/>
    <s v="No"/>
    <s v="Yes"/>
    <s v="Yes"/>
    <s v="Yes"/>
    <s v="No"/>
    <n v="1"/>
    <x v="0"/>
    <n v="68.349999999999994"/>
    <n v="1299.8"/>
    <x v="1"/>
    <x v="1"/>
    <n v="47"/>
    <n v="5993"/>
    <x v="20"/>
    <x v="0"/>
    <x v="0"/>
    <x v="0"/>
    <b v="0"/>
    <b v="0"/>
    <b v="1"/>
    <b v="0"/>
    <n v="72.211111111111094"/>
    <x v="49"/>
    <b v="1"/>
  </r>
  <r>
    <s v="8766-PAFNE"/>
    <x v="0"/>
    <s v="United States"/>
    <s v="California"/>
    <s v="Hayward"/>
    <n v="94545"/>
    <s v="37.62984, -122.120843"/>
    <n v="37.629840000000002"/>
    <n v="-122.12084299999999"/>
    <x v="0"/>
    <x v="0"/>
    <n v="1"/>
    <x v="0"/>
    <n v="71"/>
    <n v="1"/>
    <s v="No"/>
    <s v="No"/>
    <s v="Yes"/>
    <s v="Yes"/>
    <s v="Yes"/>
    <s v="Yes"/>
    <s v="Yes"/>
    <n v="1"/>
    <x v="1"/>
    <n v="79.099999999999994"/>
    <n v="5564.85"/>
    <x v="1"/>
    <x v="1"/>
    <n v="29"/>
    <n v="5872"/>
    <x v="20"/>
    <x v="0"/>
    <x v="1"/>
    <x v="0"/>
    <b v="0"/>
    <b v="1"/>
    <b v="0"/>
    <b v="0"/>
    <n v="78.378169014084506"/>
    <x v="16"/>
    <b v="0"/>
  </r>
  <r>
    <s v="5315-CKEQK"/>
    <x v="0"/>
    <s v="United States"/>
    <s v="California"/>
    <s v="Castro Valley"/>
    <n v="94546"/>
    <s v="37.708327, -122.083473"/>
    <n v="37.708326999999997"/>
    <n v="-122.083473"/>
    <x v="0"/>
    <x v="1"/>
    <n v="1"/>
    <x v="1"/>
    <n v="28"/>
    <n v="1"/>
    <s v="Yes"/>
    <s v="No"/>
    <s v="No"/>
    <s v="No"/>
    <s v="No"/>
    <s v="No"/>
    <s v="No"/>
    <n v="1"/>
    <x v="0"/>
    <n v="51"/>
    <n v="1381.8"/>
    <x v="1"/>
    <x v="1"/>
    <n v="44"/>
    <n v="5195"/>
    <x v="20"/>
    <x v="1"/>
    <x v="0"/>
    <x v="0"/>
    <b v="0"/>
    <b v="0"/>
    <b v="1"/>
    <b v="0"/>
    <n v="49.35"/>
    <x v="36"/>
    <b v="0"/>
  </r>
  <r>
    <s v="3130-ICDUP"/>
    <x v="0"/>
    <s v="United States"/>
    <s v="California"/>
    <s v="Hercules"/>
    <n v="94547"/>
    <s v="37.991259, -122.214945"/>
    <n v="37.991258999999999"/>
    <n v="-122.214945"/>
    <x v="1"/>
    <x v="0"/>
    <n v="0"/>
    <x v="1"/>
    <n v="2"/>
    <n v="1"/>
    <s v="Yes"/>
    <s v="Yes"/>
    <s v="No"/>
    <s v="No"/>
    <s v="No"/>
    <s v="No"/>
    <s v="No"/>
    <n v="0"/>
    <x v="1"/>
    <n v="80.55"/>
    <n v="188.1"/>
    <x v="1"/>
    <x v="1"/>
    <n v="40"/>
    <n v="5346"/>
    <x v="20"/>
    <x v="0"/>
    <x v="0"/>
    <x v="1"/>
    <b v="0"/>
    <b v="1"/>
    <b v="0"/>
    <b v="0"/>
    <n v="94.05"/>
    <x v="13"/>
    <b v="1"/>
  </r>
  <r>
    <s v="0820-FNRNX"/>
    <x v="0"/>
    <s v="United States"/>
    <s v="California"/>
    <s v="Lafayette"/>
    <n v="94549"/>
    <s v="37.907777, -122.127161"/>
    <n v="37.907777000000003"/>
    <n v="-122.127161"/>
    <x v="0"/>
    <x v="0"/>
    <n v="1"/>
    <x v="1"/>
    <n v="17"/>
    <n v="1"/>
    <s v="Yes"/>
    <s v="No"/>
    <s v="Yes"/>
    <s v="Yes"/>
    <s v="Yes"/>
    <s v="No"/>
    <s v="No"/>
    <n v="1"/>
    <x v="0"/>
    <n v="66.7"/>
    <n v="1077.05"/>
    <x v="1"/>
    <x v="1"/>
    <n v="46"/>
    <n v="2814"/>
    <x v="20"/>
    <x v="0"/>
    <x v="0"/>
    <x v="0"/>
    <b v="0"/>
    <b v="0"/>
    <b v="0"/>
    <b v="1"/>
    <n v="63.355882352941101"/>
    <x v="72"/>
    <b v="0"/>
  </r>
  <r>
    <s v="0880-FVFWF"/>
    <x v="0"/>
    <s v="United States"/>
    <s v="California"/>
    <s v="Livermore"/>
    <n v="94550"/>
    <s v="37.571748, -121.659562"/>
    <n v="37.571747999999999"/>
    <n v="-121.65956199999999"/>
    <x v="0"/>
    <x v="0"/>
    <n v="0"/>
    <x v="0"/>
    <n v="56"/>
    <n v="1"/>
    <s v="Yes"/>
    <s v="Yes"/>
    <s v="Yes"/>
    <s v="No"/>
    <s v="No"/>
    <s v="No"/>
    <s v="No"/>
    <n v="1"/>
    <x v="1"/>
    <n v="86.4"/>
    <n v="4922.3999999999996"/>
    <x v="1"/>
    <x v="1"/>
    <n v="64"/>
    <n v="4449"/>
    <x v="20"/>
    <x v="0"/>
    <x v="0"/>
    <x v="1"/>
    <b v="0"/>
    <b v="0"/>
    <b v="1"/>
    <b v="0"/>
    <n v="87.899999999999906"/>
    <x v="52"/>
    <b v="1"/>
  </r>
  <r>
    <s v="4611-ANLQC"/>
    <x v="0"/>
    <s v="United States"/>
    <s v="California"/>
    <s v="Castro Valley"/>
    <n v="94552"/>
    <s v="37.722727, -122.02157"/>
    <n v="37.722726999999999"/>
    <n v="-122.02157"/>
    <x v="1"/>
    <x v="0"/>
    <n v="1"/>
    <x v="0"/>
    <n v="60"/>
    <n v="0"/>
    <s v="No phone service"/>
    <s v="Yes"/>
    <s v="Yes"/>
    <s v="Yes"/>
    <s v="No"/>
    <s v="No"/>
    <s v="Yes"/>
    <n v="0"/>
    <x v="0"/>
    <n v="50.05"/>
    <n v="2911.5"/>
    <x v="1"/>
    <x v="1"/>
    <n v="65"/>
    <n v="5493"/>
    <x v="20"/>
    <x v="1"/>
    <x v="0"/>
    <x v="0"/>
    <b v="0"/>
    <b v="0"/>
    <b v="1"/>
    <b v="0"/>
    <n v="48.524999999999999"/>
    <x v="36"/>
    <b v="0"/>
  </r>
  <r>
    <s v="4213-HKBJO"/>
    <x v="0"/>
    <s v="United States"/>
    <s v="California"/>
    <s v="Martinez"/>
    <n v="94553"/>
    <s v="38.014457, -122.115432"/>
    <n v="38.014457"/>
    <n v="-122.115432"/>
    <x v="1"/>
    <x v="0"/>
    <n v="0"/>
    <x v="0"/>
    <n v="33"/>
    <n v="1"/>
    <s v="Yes"/>
    <s v="No internet service"/>
    <s v="No internet service"/>
    <s v="No internet service"/>
    <s v="No internet service"/>
    <s v="No internet service"/>
    <s v="No internet service"/>
    <n v="0"/>
    <x v="3"/>
    <n v="25.7"/>
    <n v="826.1"/>
    <x v="1"/>
    <x v="1"/>
    <n v="39"/>
    <n v="3378"/>
    <x v="20"/>
    <x v="0"/>
    <x v="1"/>
    <x v="0"/>
    <b v="1"/>
    <b v="1"/>
    <b v="0"/>
    <b v="0"/>
    <n v="25.033333333333299"/>
    <x v="74"/>
    <b v="0"/>
  </r>
  <r>
    <s v="2792-LSHWX"/>
    <x v="0"/>
    <s v="United States"/>
    <s v="California"/>
    <s v="Fremont"/>
    <n v="94555"/>
    <s v="37.555473, -122.080312"/>
    <n v="37.555472999999999"/>
    <n v="-122.08031200000001"/>
    <x v="1"/>
    <x v="0"/>
    <n v="0"/>
    <x v="0"/>
    <n v="1"/>
    <n v="1"/>
    <s v="No"/>
    <s v="Yes"/>
    <s v="Yes"/>
    <s v="No"/>
    <s v="Yes"/>
    <s v="No"/>
    <s v="No"/>
    <n v="1"/>
    <x v="1"/>
    <n v="83.4"/>
    <n v="83.4"/>
    <x v="1"/>
    <x v="1"/>
    <n v="26"/>
    <n v="5960"/>
    <x v="20"/>
    <x v="0"/>
    <x v="0"/>
    <x v="1"/>
    <b v="0"/>
    <b v="0"/>
    <b v="0"/>
    <b v="1"/>
    <n v="83.4"/>
    <x v="47"/>
    <b v="1"/>
  </r>
  <r>
    <s v="0014-BMAQU"/>
    <x v="0"/>
    <s v="United States"/>
    <s v="California"/>
    <s v="Napa"/>
    <n v="94558"/>
    <s v="38.489789, -122.27011"/>
    <n v="38.489789000000002"/>
    <n v="-122.27011"/>
    <x v="0"/>
    <x v="0"/>
    <n v="1"/>
    <x v="0"/>
    <n v="63"/>
    <n v="1"/>
    <s v="Yes"/>
    <s v="Yes"/>
    <s v="No"/>
    <s v="No"/>
    <s v="Yes"/>
    <s v="No"/>
    <s v="No"/>
    <n v="1"/>
    <x v="1"/>
    <n v="84.65"/>
    <n v="5377.8"/>
    <x v="1"/>
    <x v="1"/>
    <n v="49"/>
    <n v="4604"/>
    <x v="20"/>
    <x v="0"/>
    <x v="1"/>
    <x v="1"/>
    <b v="0"/>
    <b v="1"/>
    <b v="0"/>
    <b v="0"/>
    <n v="85.361904761904697"/>
    <x v="33"/>
    <b v="1"/>
  </r>
  <r>
    <s v="9018-PCIOK"/>
    <x v="0"/>
    <s v="United States"/>
    <s v="California"/>
    <s v="Newark"/>
    <n v="94560"/>
    <s v="37.504133, -122.032347"/>
    <n v="37.504133000000003"/>
    <n v="-122.032347"/>
    <x v="1"/>
    <x v="0"/>
    <n v="0"/>
    <x v="0"/>
    <n v="55"/>
    <n v="1"/>
    <s v="No"/>
    <s v="No"/>
    <s v="Yes"/>
    <s v="Yes"/>
    <s v="No"/>
    <s v="No"/>
    <s v="Yes"/>
    <n v="1"/>
    <x v="0"/>
    <n v="64.75"/>
    <n v="3617.1"/>
    <x v="1"/>
    <x v="1"/>
    <n v="36"/>
    <n v="4634"/>
    <x v="20"/>
    <x v="0"/>
    <x v="1"/>
    <x v="0"/>
    <b v="0"/>
    <b v="0"/>
    <b v="0"/>
    <b v="1"/>
    <n v="65.765454545454503"/>
    <x v="9"/>
    <b v="0"/>
  </r>
  <r>
    <s v="4837-QUSFT"/>
    <x v="0"/>
    <s v="United States"/>
    <s v="California"/>
    <s v="Oakley"/>
    <n v="94561"/>
    <s v="37.999406, -121.686241"/>
    <n v="37.999406"/>
    <n v="-121.686241"/>
    <x v="1"/>
    <x v="0"/>
    <n v="1"/>
    <x v="0"/>
    <n v="65"/>
    <n v="1"/>
    <s v="Yes"/>
    <s v="Yes"/>
    <s v="Yes"/>
    <s v="No"/>
    <s v="Yes"/>
    <s v="Yes"/>
    <s v="No"/>
    <n v="1"/>
    <x v="2"/>
    <n v="100.15"/>
    <n v="6643.5"/>
    <x v="1"/>
    <x v="1"/>
    <n v="72"/>
    <n v="4915"/>
    <x v="20"/>
    <x v="1"/>
    <x v="0"/>
    <x v="1"/>
    <b v="0"/>
    <b v="0"/>
    <b v="0"/>
    <b v="0"/>
    <n v="102.207692307692"/>
    <x v="24"/>
    <b v="1"/>
  </r>
  <r>
    <s v="9953-ZMKSM"/>
    <x v="0"/>
    <s v="United States"/>
    <s v="California"/>
    <s v="Pinole"/>
    <n v="94564"/>
    <s v="37.996462, -122.293716"/>
    <n v="37.996462000000001"/>
    <n v="-122.293716"/>
    <x v="0"/>
    <x v="0"/>
    <n v="0"/>
    <x v="0"/>
    <n v="63"/>
    <n v="1"/>
    <s v="Yes"/>
    <s v="No internet service"/>
    <s v="No internet service"/>
    <s v="No internet service"/>
    <s v="No internet service"/>
    <s v="No internet service"/>
    <s v="No internet service"/>
    <n v="0"/>
    <x v="3"/>
    <n v="25.25"/>
    <n v="1559.3"/>
    <x v="1"/>
    <x v="1"/>
    <n v="79"/>
    <n v="4530"/>
    <x v="20"/>
    <x v="0"/>
    <x v="1"/>
    <x v="0"/>
    <b v="1"/>
    <b v="0"/>
    <b v="0"/>
    <b v="1"/>
    <n v="24.7507936507936"/>
    <x v="74"/>
    <b v="0"/>
  </r>
  <r>
    <s v="0907-HQNTS"/>
    <x v="0"/>
    <s v="United States"/>
    <s v="California"/>
    <s v="Pittsburg"/>
    <n v="94565"/>
    <s v="38.006047, -121.916834"/>
    <n v="38.006047000000002"/>
    <n v="-121.91683399999999"/>
    <x v="1"/>
    <x v="1"/>
    <n v="1"/>
    <x v="0"/>
    <n v="70"/>
    <n v="1"/>
    <s v="Yes"/>
    <s v="Yes"/>
    <s v="Yes"/>
    <s v="Yes"/>
    <s v="Yes"/>
    <s v="Yes"/>
    <s v="Yes"/>
    <n v="1"/>
    <x v="2"/>
    <n v="113"/>
    <n v="7987.6"/>
    <x v="1"/>
    <x v="1"/>
    <n v="47"/>
    <n v="4588"/>
    <x v="20"/>
    <x v="0"/>
    <x v="1"/>
    <x v="1"/>
    <b v="0"/>
    <b v="1"/>
    <b v="0"/>
    <b v="0"/>
    <n v="114.108571428571"/>
    <x v="84"/>
    <b v="1"/>
  </r>
  <r>
    <s v="7665-NKLAV"/>
    <x v="0"/>
    <s v="United States"/>
    <s v="California"/>
    <s v="Pleasanton"/>
    <n v="94566"/>
    <s v="37.633361, -121.862395"/>
    <n v="37.633361000000001"/>
    <n v="-121.86239500000001"/>
    <x v="1"/>
    <x v="0"/>
    <n v="1"/>
    <x v="1"/>
    <n v="36"/>
    <n v="0"/>
    <s v="No phone service"/>
    <s v="Yes"/>
    <s v="No"/>
    <s v="Yes"/>
    <s v="Yes"/>
    <s v="No"/>
    <s v="No"/>
    <n v="0"/>
    <x v="0"/>
    <n v="40.65"/>
    <n v="1547.35"/>
    <x v="1"/>
    <x v="1"/>
    <n v="44"/>
    <n v="2564"/>
    <x v="20"/>
    <x v="0"/>
    <x v="1"/>
    <x v="0"/>
    <b v="0"/>
    <b v="1"/>
    <b v="0"/>
    <b v="0"/>
    <n v="42.981944444444402"/>
    <x v="39"/>
    <b v="0"/>
  </r>
  <r>
    <s v="4391-LNRXK"/>
    <x v="0"/>
    <s v="United States"/>
    <s v="California"/>
    <s v="Port Costa"/>
    <n v="94569"/>
    <s v="38.035707, -122.196821"/>
    <n v="38.035707000000002"/>
    <n v="-122.196821"/>
    <x v="0"/>
    <x v="0"/>
    <n v="0"/>
    <x v="0"/>
    <n v="22"/>
    <n v="1"/>
    <s v="No"/>
    <s v="No"/>
    <s v="Yes"/>
    <s v="Yes"/>
    <s v="Yes"/>
    <s v="No"/>
    <s v="Yes"/>
    <n v="1"/>
    <x v="2"/>
    <n v="94.95"/>
    <n v="2142.8000000000002"/>
    <x v="1"/>
    <x v="1"/>
    <n v="28"/>
    <n v="4242"/>
    <x v="20"/>
    <x v="0"/>
    <x v="0"/>
    <x v="1"/>
    <b v="0"/>
    <b v="0"/>
    <b v="0"/>
    <b v="0"/>
    <n v="97.4"/>
    <x v="15"/>
    <b v="0"/>
  </r>
  <r>
    <s v="8250-ZNGGW"/>
    <x v="0"/>
    <s v="United States"/>
    <s v="California"/>
    <s v="Rio Vista"/>
    <n v="94571"/>
    <s v="38.148862, -121.737696"/>
    <n v="38.148862000000001"/>
    <n v="-121.737696"/>
    <x v="1"/>
    <x v="1"/>
    <n v="0"/>
    <x v="0"/>
    <n v="5"/>
    <n v="1"/>
    <s v="No"/>
    <s v="Yes"/>
    <s v="Yes"/>
    <s v="No"/>
    <s v="Yes"/>
    <s v="No"/>
    <s v="No"/>
    <n v="0"/>
    <x v="0"/>
    <n v="59.9"/>
    <n v="287.85000000000002"/>
    <x v="1"/>
    <x v="1"/>
    <n v="35"/>
    <n v="3662"/>
    <x v="20"/>
    <x v="0"/>
    <x v="0"/>
    <x v="0"/>
    <b v="0"/>
    <b v="1"/>
    <b v="0"/>
    <b v="0"/>
    <n v="57.57"/>
    <x v="77"/>
    <b v="1"/>
  </r>
  <r>
    <s v="8562-GHPPI"/>
    <x v="0"/>
    <s v="United States"/>
    <s v="California"/>
    <s v="San Leandro"/>
    <n v="94577"/>
    <s v="37.717196, -122.159338"/>
    <n v="37.717196000000001"/>
    <n v="-122.1593380000000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19.8"/>
    <x v="1"/>
    <x v="1"/>
    <n v="22"/>
    <n v="3129"/>
    <x v="20"/>
    <x v="0"/>
    <x v="0"/>
    <x v="0"/>
    <b v="1"/>
    <b v="1"/>
    <b v="0"/>
    <b v="0"/>
    <n v="19.8"/>
    <x v="41"/>
    <b v="0"/>
  </r>
  <r>
    <s v="5893-PYOLZ"/>
    <x v="0"/>
    <s v="United States"/>
    <s v="California"/>
    <s v="San Leandro"/>
    <n v="94578"/>
    <s v="37.704384, -122.126703"/>
    <n v="37.704383999999997"/>
    <n v="-122.12670300000001"/>
    <x v="0"/>
    <x v="0"/>
    <n v="0"/>
    <x v="0"/>
    <n v="56"/>
    <n v="1"/>
    <s v="No"/>
    <s v="No"/>
    <s v="Yes"/>
    <s v="Yes"/>
    <s v="Yes"/>
    <s v="Yes"/>
    <s v="Yes"/>
    <n v="1"/>
    <x v="1"/>
    <n v="81.8"/>
    <n v="4534.45"/>
    <x v="1"/>
    <x v="1"/>
    <n v="75"/>
    <n v="4399"/>
    <x v="20"/>
    <x v="0"/>
    <x v="1"/>
    <x v="0"/>
    <b v="0"/>
    <b v="1"/>
    <b v="0"/>
    <b v="0"/>
    <n v="80.972321428571405"/>
    <x v="46"/>
    <b v="0"/>
  </r>
  <r>
    <s v="4986-MXSFP"/>
    <x v="0"/>
    <s v="United States"/>
    <s v="California"/>
    <s v="San Leandro"/>
    <n v="94579"/>
    <s v="37.687264, -122.15728"/>
    <n v="37.687263999999999"/>
    <n v="-122.15728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40.9"/>
    <x v="1"/>
    <x v="1"/>
    <n v="39"/>
    <n v="2237"/>
    <x v="20"/>
    <x v="0"/>
    <x v="0"/>
    <x v="0"/>
    <b v="1"/>
    <b v="0"/>
    <b v="0"/>
    <b v="1"/>
    <n v="20.45"/>
    <x v="41"/>
    <b v="0"/>
  </r>
  <r>
    <s v="6131-FOYAS"/>
    <x v="0"/>
    <s v="United States"/>
    <s v="California"/>
    <s v="San Lorenzo"/>
    <n v="94580"/>
    <s v="37.676249, -122.132415"/>
    <n v="37.676248999999999"/>
    <n v="-122.13241499999999"/>
    <x v="0"/>
    <x v="0"/>
    <n v="0"/>
    <x v="0"/>
    <n v="35"/>
    <n v="1"/>
    <s v="Yes"/>
    <s v="Yes"/>
    <s v="No"/>
    <s v="Yes"/>
    <s v="No"/>
    <s v="No"/>
    <s v="No"/>
    <n v="1"/>
    <x v="0"/>
    <n v="59.6"/>
    <n v="2094.9"/>
    <x v="1"/>
    <x v="1"/>
    <n v="27"/>
    <n v="2187"/>
    <x v="20"/>
    <x v="0"/>
    <x v="0"/>
    <x v="0"/>
    <b v="0"/>
    <b v="0"/>
    <b v="1"/>
    <b v="0"/>
    <n v="59.854285714285702"/>
    <x v="77"/>
    <b v="1"/>
  </r>
  <r>
    <s v="3027-YNWZU"/>
    <x v="0"/>
    <s v="United States"/>
    <s v="California"/>
    <s v="San Ramon"/>
    <n v="94583"/>
    <s v="37.766556, -121.976784"/>
    <n v="37.766556000000001"/>
    <n v="-121.97678399999999"/>
    <x v="1"/>
    <x v="0"/>
    <n v="1"/>
    <x v="0"/>
    <n v="64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1584.8"/>
    <x v="1"/>
    <x v="1"/>
    <n v="61"/>
    <n v="5538"/>
    <x v="20"/>
    <x v="0"/>
    <x v="1"/>
    <x v="0"/>
    <b v="1"/>
    <b v="1"/>
    <b v="0"/>
    <b v="0"/>
    <n v="24.762499999999999"/>
    <x v="34"/>
    <b v="0"/>
  </r>
  <r>
    <s v="5609-IMCGG"/>
    <x v="0"/>
    <s v="United States"/>
    <s v="California"/>
    <s v="Suisun City"/>
    <n v="94585"/>
    <s v="38.197907, -122.017258"/>
    <n v="38.197907000000001"/>
    <n v="-122.017258"/>
    <x v="1"/>
    <x v="0"/>
    <n v="0"/>
    <x v="0"/>
    <n v="15"/>
    <n v="1"/>
    <s v="Yes"/>
    <s v="Yes"/>
    <s v="No"/>
    <s v="Yes"/>
    <s v="No"/>
    <s v="No"/>
    <s v="No"/>
    <n v="1"/>
    <x v="1"/>
    <n v="84.35"/>
    <n v="1302.6500000000001"/>
    <x v="1"/>
    <x v="1"/>
    <n v="35"/>
    <n v="3314"/>
    <x v="20"/>
    <x v="0"/>
    <x v="0"/>
    <x v="1"/>
    <b v="0"/>
    <b v="1"/>
    <b v="0"/>
    <b v="0"/>
    <n v="86.843333333333305"/>
    <x v="33"/>
    <b v="1"/>
  </r>
  <r>
    <s v="4727-MCYZG"/>
    <x v="0"/>
    <s v="United States"/>
    <s v="California"/>
    <s v="Union City"/>
    <n v="94587"/>
    <s v="37.59485, -122.051521"/>
    <n v="37.594850000000001"/>
    <n v="-122.05152099999999"/>
    <x v="0"/>
    <x v="0"/>
    <n v="0"/>
    <x v="0"/>
    <n v="1"/>
    <n v="1"/>
    <s v="No"/>
    <s v="No"/>
    <s v="No"/>
    <s v="No"/>
    <s v="No"/>
    <s v="No"/>
    <s v="Yes"/>
    <n v="0"/>
    <x v="0"/>
    <n v="55.55"/>
    <n v="55.55"/>
    <x v="1"/>
    <x v="1"/>
    <n v="35"/>
    <n v="2207"/>
    <x v="20"/>
    <x v="0"/>
    <x v="0"/>
    <x v="0"/>
    <b v="0"/>
    <b v="0"/>
    <b v="0"/>
    <b v="1"/>
    <n v="55.55"/>
    <x v="5"/>
    <b v="0"/>
  </r>
  <r>
    <s v="9481-WHGWY"/>
    <x v="0"/>
    <s v="United States"/>
    <s v="California"/>
    <s v="Pleasanton"/>
    <n v="94588"/>
    <s v="37.685052, -121.912061"/>
    <n v="37.685051999999999"/>
    <n v="-121.91206099999999"/>
    <x v="1"/>
    <x v="0"/>
    <n v="1"/>
    <x v="1"/>
    <n v="70"/>
    <n v="1"/>
    <s v="No"/>
    <s v="Yes"/>
    <s v="No"/>
    <s v="No"/>
    <s v="Yes"/>
    <s v="Yes"/>
    <s v="Yes"/>
    <n v="0"/>
    <x v="1"/>
    <n v="75.349999999999994"/>
    <n v="5437.75"/>
    <x v="1"/>
    <x v="1"/>
    <n v="64"/>
    <n v="6477"/>
    <x v="20"/>
    <x v="0"/>
    <x v="1"/>
    <x v="0"/>
    <b v="0"/>
    <b v="1"/>
    <b v="0"/>
    <b v="0"/>
    <n v="77.682142857142793"/>
    <x v="17"/>
    <b v="1"/>
  </r>
  <r>
    <s v="4328-VUFWD"/>
    <x v="0"/>
    <s v="United States"/>
    <s v="California"/>
    <s v="Vallejo"/>
    <n v="94591"/>
    <s v="38.105733, -122.186338"/>
    <n v="38.105733000000001"/>
    <n v="-122.18633800000001"/>
    <x v="1"/>
    <x v="0"/>
    <n v="0"/>
    <x v="0"/>
    <n v="39"/>
    <n v="1"/>
    <s v="No"/>
    <s v="No"/>
    <s v="No"/>
    <s v="No"/>
    <s v="Yes"/>
    <s v="No"/>
    <s v="Yes"/>
    <n v="0"/>
    <x v="0"/>
    <n v="59.3"/>
    <n v="2209.15"/>
    <x v="1"/>
    <x v="1"/>
    <n v="42"/>
    <n v="5843"/>
    <x v="20"/>
    <x v="1"/>
    <x v="0"/>
    <x v="0"/>
    <b v="0"/>
    <b v="0"/>
    <b v="1"/>
    <b v="0"/>
    <n v="56.644871794871797"/>
    <x v="77"/>
    <b v="0"/>
  </r>
  <r>
    <s v="3301-LSLWQ"/>
    <x v="0"/>
    <s v="United States"/>
    <s v="California"/>
    <s v="Vallejo"/>
    <n v="94592"/>
    <s v="38.093701, -122.276589"/>
    <n v="38.093701000000003"/>
    <n v="-122.276589"/>
    <x v="1"/>
    <x v="0"/>
    <n v="0"/>
    <x v="0"/>
    <n v="29"/>
    <n v="1"/>
    <s v="Yes"/>
    <s v="Yes"/>
    <s v="No"/>
    <s v="No"/>
    <s v="No"/>
    <s v="No"/>
    <s v="Yes"/>
    <n v="1"/>
    <x v="0"/>
    <n v="66.099999999999994"/>
    <n v="1912.15"/>
    <x v="1"/>
    <x v="1"/>
    <n v="72"/>
    <n v="5590"/>
    <x v="20"/>
    <x v="0"/>
    <x v="0"/>
    <x v="0"/>
    <b v="0"/>
    <b v="0"/>
    <b v="1"/>
    <b v="0"/>
    <n v="65.936206896551695"/>
    <x v="72"/>
    <b v="1"/>
  </r>
  <r>
    <s v="7473-ZBDSN"/>
    <x v="0"/>
    <s v="United States"/>
    <s v="California"/>
    <s v="Walnut Creek"/>
    <n v="94595"/>
    <s v="37.862128, -122.075197"/>
    <n v="37.862127999999998"/>
    <n v="-122.075197"/>
    <x v="1"/>
    <x v="0"/>
    <n v="1"/>
    <x v="1"/>
    <n v="14"/>
    <n v="1"/>
    <s v="No"/>
    <s v="No internet service"/>
    <s v="No internet service"/>
    <s v="No internet service"/>
    <s v="No internet service"/>
    <s v="No internet service"/>
    <s v="No internet service"/>
    <n v="0"/>
    <x v="3"/>
    <n v="18.8"/>
    <n v="255.55"/>
    <x v="1"/>
    <x v="1"/>
    <n v="28"/>
    <n v="5751"/>
    <x v="20"/>
    <x v="0"/>
    <x v="1"/>
    <x v="0"/>
    <b v="1"/>
    <b v="0"/>
    <b v="0"/>
    <b v="1"/>
    <n v="18.253571428571401"/>
    <x v="53"/>
    <b v="0"/>
  </r>
  <r>
    <s v="3166-PNEOF"/>
    <x v="0"/>
    <s v="United States"/>
    <s v="California"/>
    <s v="Walnut Creek"/>
    <n v="94596"/>
    <s v="37.900662, -122.052782"/>
    <n v="37.900661999999997"/>
    <n v="-122.05278199999999"/>
    <x v="1"/>
    <x v="0"/>
    <n v="0"/>
    <x v="0"/>
    <n v="61"/>
    <n v="1"/>
    <s v="Yes"/>
    <s v="Yes"/>
    <s v="No"/>
    <s v="Yes"/>
    <s v="Yes"/>
    <s v="Yes"/>
    <s v="Yes"/>
    <n v="0"/>
    <x v="1"/>
    <n v="86.45"/>
    <n v="5175.3"/>
    <x v="1"/>
    <x v="1"/>
    <n v="74"/>
    <n v="4471"/>
    <x v="20"/>
    <x v="0"/>
    <x v="1"/>
    <x v="0"/>
    <b v="0"/>
    <b v="1"/>
    <b v="0"/>
    <b v="0"/>
    <n v="84.840983606557302"/>
    <x v="52"/>
    <b v="1"/>
  </r>
  <r>
    <s v="5639-NTUPK"/>
    <x v="0"/>
    <s v="United States"/>
    <s v="California"/>
    <s v="Walnut Creek"/>
    <n v="94598"/>
    <s v="37.916648, -122.008483"/>
    <n v="37.916648000000002"/>
    <n v="-122.008483"/>
    <x v="0"/>
    <x v="0"/>
    <n v="0"/>
    <x v="1"/>
    <n v="13"/>
    <n v="1"/>
    <s v="No"/>
    <s v="Yes"/>
    <s v="No"/>
    <s v="No"/>
    <s v="No"/>
    <s v="No"/>
    <s v="No"/>
    <n v="1"/>
    <x v="0"/>
    <n v="52.1"/>
    <n v="670.65"/>
    <x v="1"/>
    <x v="1"/>
    <n v="34"/>
    <n v="4929"/>
    <x v="20"/>
    <x v="0"/>
    <x v="0"/>
    <x v="0"/>
    <b v="0"/>
    <b v="1"/>
    <b v="0"/>
    <b v="0"/>
    <n v="51.588461538461502"/>
    <x v="63"/>
    <b v="1"/>
  </r>
  <r>
    <s v="8780-YRMTT"/>
    <x v="0"/>
    <s v="United States"/>
    <s v="California"/>
    <s v="Yountville"/>
    <n v="94599"/>
    <s v="38.421458, -122.365048"/>
    <n v="38.421458000000001"/>
    <n v="-122.365048"/>
    <x v="1"/>
    <x v="0"/>
    <n v="0"/>
    <x v="0"/>
    <n v="66"/>
    <n v="0"/>
    <s v="No phone service"/>
    <s v="Yes"/>
    <s v="Yes"/>
    <s v="Yes"/>
    <s v="Yes"/>
    <s v="No"/>
    <s v="No"/>
    <n v="1"/>
    <x v="0"/>
    <n v="47.4"/>
    <n v="3177.25"/>
    <x v="1"/>
    <x v="1"/>
    <n v="27"/>
    <n v="6435"/>
    <x v="20"/>
    <x v="0"/>
    <x v="1"/>
    <x v="0"/>
    <b v="0"/>
    <b v="0"/>
    <b v="0"/>
    <b v="1"/>
    <n v="48.140151515151501"/>
    <x v="82"/>
    <b v="0"/>
  </r>
  <r>
    <s v="5140-FOMCQ"/>
    <x v="0"/>
    <s v="United States"/>
    <s v="California"/>
    <s v="Oakland"/>
    <n v="94602"/>
    <s v="37.803883, -122.208417"/>
    <n v="37.803882999999999"/>
    <n v="-122.208417"/>
    <x v="1"/>
    <x v="0"/>
    <n v="1"/>
    <x v="0"/>
    <n v="59"/>
    <n v="1"/>
    <s v="Yes"/>
    <s v="Yes"/>
    <s v="Yes"/>
    <s v="Yes"/>
    <s v="No"/>
    <s v="Yes"/>
    <s v="Yes"/>
    <n v="1"/>
    <x v="2"/>
    <n v="109.15"/>
    <n v="6557.75"/>
    <x v="1"/>
    <x v="1"/>
    <n v="67"/>
    <n v="5186"/>
    <x v="20"/>
    <x v="1"/>
    <x v="0"/>
    <x v="1"/>
    <b v="0"/>
    <b v="1"/>
    <b v="0"/>
    <b v="0"/>
    <n v="111.148305084745"/>
    <x v="21"/>
    <b v="1"/>
  </r>
  <r>
    <s v="6242-SGYTS"/>
    <x v="0"/>
    <s v="United States"/>
    <s v="California"/>
    <s v="Oakland"/>
    <n v="94603"/>
    <s v="37.739113, -122.175602"/>
    <n v="37.739113000000003"/>
    <n v="-122.175602"/>
    <x v="0"/>
    <x v="0"/>
    <n v="1"/>
    <x v="1"/>
    <n v="62"/>
    <n v="1"/>
    <s v="Yes"/>
    <s v="Yes"/>
    <s v="Yes"/>
    <s v="No"/>
    <s v="No"/>
    <s v="Yes"/>
    <s v="No"/>
    <n v="1"/>
    <x v="2"/>
    <n v="94.95"/>
    <n v="5791.85"/>
    <x v="1"/>
    <x v="1"/>
    <n v="27"/>
    <n v="4262"/>
    <x v="20"/>
    <x v="1"/>
    <x v="0"/>
    <x v="1"/>
    <b v="0"/>
    <b v="1"/>
    <b v="0"/>
    <b v="0"/>
    <n v="93.416935483870901"/>
    <x v="15"/>
    <b v="1"/>
  </r>
  <r>
    <s v="8166-ORCHU"/>
    <x v="0"/>
    <s v="United States"/>
    <s v="California"/>
    <s v="Oakland"/>
    <n v="94605"/>
    <s v="37.758019, -122.138678"/>
    <n v="37.758018999999997"/>
    <n v="-122.138678"/>
    <x v="0"/>
    <x v="1"/>
    <n v="1"/>
    <x v="0"/>
    <n v="33"/>
    <n v="1"/>
    <s v="No"/>
    <s v="Yes"/>
    <s v="Yes"/>
    <s v="No"/>
    <s v="Yes"/>
    <s v="No"/>
    <s v="Yes"/>
    <n v="1"/>
    <x v="2"/>
    <n v="93.55"/>
    <n v="3055.5"/>
    <x v="1"/>
    <x v="1"/>
    <n v="21"/>
    <n v="4414"/>
    <x v="20"/>
    <x v="1"/>
    <x v="0"/>
    <x v="1"/>
    <b v="0"/>
    <b v="0"/>
    <b v="1"/>
    <b v="0"/>
    <n v="92.590909090909093"/>
    <x v="45"/>
    <b v="1"/>
  </r>
  <r>
    <s v="8414-OOEEL"/>
    <x v="0"/>
    <s v="United States"/>
    <s v="California"/>
    <s v="Oakland"/>
    <n v="94606"/>
    <s v="37.792489, -122.244314"/>
    <n v="37.792489000000003"/>
    <n v="-122.244314"/>
    <x v="0"/>
    <x v="0"/>
    <n v="0"/>
    <x v="1"/>
    <n v="66"/>
    <n v="1"/>
    <s v="No"/>
    <s v="No"/>
    <s v="Yes"/>
    <s v="Yes"/>
    <s v="Yes"/>
    <s v="Yes"/>
    <s v="Yes"/>
    <n v="1"/>
    <x v="1"/>
    <n v="79.5"/>
    <n v="5196.1000000000004"/>
    <x v="1"/>
    <x v="1"/>
    <n v="66"/>
    <n v="4285"/>
    <x v="20"/>
    <x v="0"/>
    <x v="1"/>
    <x v="0"/>
    <b v="0"/>
    <b v="1"/>
    <b v="0"/>
    <b v="0"/>
    <n v="78.728787878787799"/>
    <x v="16"/>
    <b v="0"/>
  </r>
  <r>
    <s v="8454-AATJP"/>
    <x v="0"/>
    <s v="United States"/>
    <s v="California"/>
    <s v="Oakland"/>
    <n v="94607"/>
    <s v="37.80707, -122.297401"/>
    <n v="37.807070000000003"/>
    <n v="-122.29740099999999"/>
    <x v="1"/>
    <x v="0"/>
    <n v="0"/>
    <x v="0"/>
    <n v="72"/>
    <n v="1"/>
    <s v="Yes"/>
    <s v="Yes"/>
    <s v="Yes"/>
    <s v="Yes"/>
    <s v="Yes"/>
    <s v="Yes"/>
    <s v="Yes"/>
    <n v="0"/>
    <x v="2"/>
    <n v="115.05"/>
    <n v="8405"/>
    <x v="1"/>
    <x v="1"/>
    <n v="46"/>
    <n v="5905"/>
    <x v="20"/>
    <x v="0"/>
    <x v="1"/>
    <x v="1"/>
    <b v="0"/>
    <b v="1"/>
    <b v="0"/>
    <b v="0"/>
    <n v="116.736111111111"/>
    <x v="73"/>
    <b v="1"/>
  </r>
  <r>
    <s v="4531-AUZNK"/>
    <x v="0"/>
    <s v="United States"/>
    <s v="California"/>
    <s v="Oakland"/>
    <n v="94610"/>
    <s v="37.808731, -122.238708"/>
    <n v="37.808731000000002"/>
    <n v="-122.238708"/>
    <x v="1"/>
    <x v="0"/>
    <n v="1"/>
    <x v="1"/>
    <n v="51"/>
    <n v="1"/>
    <s v="Yes"/>
    <s v="Yes"/>
    <s v="No"/>
    <s v="No"/>
    <s v="Yes"/>
    <s v="Yes"/>
    <s v="No"/>
    <n v="1"/>
    <x v="2"/>
    <n v="95.15"/>
    <n v="5000.05"/>
    <x v="1"/>
    <x v="1"/>
    <n v="21"/>
    <n v="6492"/>
    <x v="20"/>
    <x v="1"/>
    <x v="0"/>
    <x v="1"/>
    <b v="0"/>
    <b v="0"/>
    <b v="0"/>
    <b v="1"/>
    <n v="98.040196078431293"/>
    <x v="14"/>
    <b v="1"/>
  </r>
  <r>
    <s v="4191-XOVOM"/>
    <x v="0"/>
    <s v="United States"/>
    <s v="California"/>
    <s v="Oakland"/>
    <n v="94611"/>
    <s v="37.828416, -122.216005"/>
    <n v="37.828415999999997"/>
    <n v="-122.216005"/>
    <x v="0"/>
    <x v="0"/>
    <n v="0"/>
    <x v="0"/>
    <n v="63"/>
    <n v="1"/>
    <s v="Yes"/>
    <s v="No"/>
    <s v="Yes"/>
    <s v="No"/>
    <s v="Yes"/>
    <s v="Yes"/>
    <s v="Yes"/>
    <n v="0"/>
    <x v="2"/>
    <n v="105.4"/>
    <n v="6713.2"/>
    <x v="1"/>
    <x v="1"/>
    <n v="66"/>
    <n v="4551"/>
    <x v="20"/>
    <x v="0"/>
    <x v="0"/>
    <x v="1"/>
    <b v="0"/>
    <b v="0"/>
    <b v="1"/>
    <b v="0"/>
    <n v="106.55873015873"/>
    <x v="43"/>
    <b v="0"/>
  </r>
  <r>
    <s v="2150-OEGBV"/>
    <x v="0"/>
    <s v="United States"/>
    <s v="California"/>
    <s v="Oakland"/>
    <n v="94612"/>
    <s v="37.809014, -122.269739"/>
    <n v="37.809013999999998"/>
    <n v="-122.269739"/>
    <x v="0"/>
    <x v="0"/>
    <n v="0"/>
    <x v="0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562.6"/>
    <x v="1"/>
    <x v="1"/>
    <n v="28"/>
    <n v="3428"/>
    <x v="20"/>
    <x v="1"/>
    <x v="0"/>
    <x v="0"/>
    <b v="1"/>
    <b v="0"/>
    <b v="0"/>
    <b v="0"/>
    <n v="20.837037037037"/>
    <x v="7"/>
    <b v="0"/>
  </r>
  <r>
    <s v="1855-CFULU"/>
    <x v="0"/>
    <s v="United States"/>
    <s v="California"/>
    <s v="Oakland"/>
    <n v="94619"/>
    <s v="37.787186, -122.14633"/>
    <n v="37.787185999999998"/>
    <n v="-122.14633000000001"/>
    <x v="1"/>
    <x v="1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91.45"/>
    <x v="1"/>
    <x v="1"/>
    <n v="20"/>
    <n v="3460"/>
    <x v="20"/>
    <x v="0"/>
    <x v="0"/>
    <x v="0"/>
    <b v="1"/>
    <b v="0"/>
    <b v="0"/>
    <b v="1"/>
    <n v="22.862500000000001"/>
    <x v="7"/>
    <b v="0"/>
  </r>
  <r>
    <s v="4878-BUNFV"/>
    <x v="0"/>
    <s v="United States"/>
    <s v="California"/>
    <s v="Oakland"/>
    <n v="94621"/>
    <s v="37.750553, -122.197175"/>
    <n v="37.750552999999996"/>
    <n v="-122.197175"/>
    <x v="0"/>
    <x v="0"/>
    <n v="1"/>
    <x v="1"/>
    <n v="42"/>
    <n v="1"/>
    <s v="No"/>
    <s v="No internet service"/>
    <s v="No internet service"/>
    <s v="No internet service"/>
    <s v="No internet service"/>
    <s v="No internet service"/>
    <s v="No internet service"/>
    <n v="0"/>
    <x v="3"/>
    <n v="20.7"/>
    <n v="828.85"/>
    <x v="1"/>
    <x v="1"/>
    <n v="76"/>
    <n v="5320"/>
    <x v="20"/>
    <x v="0"/>
    <x v="1"/>
    <x v="0"/>
    <b v="1"/>
    <b v="0"/>
    <b v="0"/>
    <b v="1"/>
    <n v="19.7345238095238"/>
    <x v="7"/>
    <b v="0"/>
  </r>
  <r>
    <s v="1872-EBWSC"/>
    <x v="0"/>
    <s v="United States"/>
    <s v="California"/>
    <s v="Berkeley"/>
    <n v="94702"/>
    <s v="37.866009, -122.286228"/>
    <n v="37.866008999999998"/>
    <n v="-122.28622799999999"/>
    <x v="1"/>
    <x v="0"/>
    <n v="0"/>
    <x v="0"/>
    <n v="29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617.35"/>
    <x v="1"/>
    <x v="1"/>
    <n v="66"/>
    <n v="4840"/>
    <x v="20"/>
    <x v="1"/>
    <x v="0"/>
    <x v="0"/>
    <b v="1"/>
    <b v="0"/>
    <b v="0"/>
    <b v="1"/>
    <n v="21.2879310344827"/>
    <x v="7"/>
    <b v="0"/>
  </r>
  <r>
    <s v="7026-YMSBE"/>
    <x v="0"/>
    <s v="United States"/>
    <s v="California"/>
    <s v="Berkeley"/>
    <n v="94704"/>
    <s v="37.871416, -122.246597"/>
    <n v="37.871416000000004"/>
    <n v="-122.24659699999999"/>
    <x v="0"/>
    <x v="0"/>
    <n v="0"/>
    <x v="0"/>
    <n v="30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625.04999999999995"/>
    <x v="1"/>
    <x v="1"/>
    <n v="59"/>
    <n v="3302"/>
    <x v="20"/>
    <x v="1"/>
    <x v="0"/>
    <x v="0"/>
    <b v="1"/>
    <b v="0"/>
    <b v="0"/>
    <b v="1"/>
    <n v="20.834999999999901"/>
    <x v="41"/>
    <b v="0"/>
  </r>
  <r>
    <s v="6997-UVGOX"/>
    <x v="0"/>
    <s v="United States"/>
    <s v="California"/>
    <s v="Albany"/>
    <n v="94706"/>
    <s v="37.890274, -122.295192"/>
    <n v="37.890273999999998"/>
    <n v="-122.295192"/>
    <x v="0"/>
    <x v="0"/>
    <n v="1"/>
    <x v="1"/>
    <n v="71"/>
    <n v="1"/>
    <s v="No"/>
    <s v="Yes"/>
    <s v="Yes"/>
    <s v="Yes"/>
    <s v="Yes"/>
    <s v="Yes"/>
    <s v="Yes"/>
    <n v="0"/>
    <x v="1"/>
    <n v="85.45"/>
    <n v="6029.9"/>
    <x v="1"/>
    <x v="1"/>
    <n v="44"/>
    <n v="5394"/>
    <x v="20"/>
    <x v="0"/>
    <x v="1"/>
    <x v="0"/>
    <b v="0"/>
    <b v="0"/>
    <b v="0"/>
    <b v="0"/>
    <n v="84.928169014084503"/>
    <x v="42"/>
    <b v="1"/>
  </r>
  <r>
    <s v="9674-EHPPG"/>
    <x v="0"/>
    <s v="United States"/>
    <s v="California"/>
    <s v="Berkeley"/>
    <n v="94707"/>
    <s v="37.897753, -122.279391"/>
    <n v="37.897753000000002"/>
    <n v="-122.279391"/>
    <x v="0"/>
    <x v="0"/>
    <n v="1"/>
    <x v="0"/>
    <n v="46"/>
    <n v="0"/>
    <s v="No phone service"/>
    <s v="Yes"/>
    <s v="No"/>
    <s v="Yes"/>
    <s v="Yes"/>
    <s v="No"/>
    <s v="No"/>
    <n v="0"/>
    <x v="0"/>
    <n v="40.4"/>
    <n v="1842.7"/>
    <x v="1"/>
    <x v="1"/>
    <n v="44"/>
    <n v="2519"/>
    <x v="20"/>
    <x v="0"/>
    <x v="1"/>
    <x v="0"/>
    <b v="0"/>
    <b v="1"/>
    <b v="0"/>
    <b v="0"/>
    <n v="40.058695652173903"/>
    <x v="39"/>
    <b v="0"/>
  </r>
  <r>
    <s v="5440-VHLUL"/>
    <x v="0"/>
    <s v="United States"/>
    <s v="California"/>
    <s v="Berkeley"/>
    <n v="94710"/>
    <s v="37.872902, -122.303708"/>
    <n v="37.872902000000003"/>
    <n v="-122.303708"/>
    <x v="0"/>
    <x v="0"/>
    <n v="0"/>
    <x v="0"/>
    <n v="69"/>
    <n v="1"/>
    <s v="Yes"/>
    <s v="No"/>
    <s v="Yes"/>
    <s v="No"/>
    <s v="Yes"/>
    <s v="Yes"/>
    <s v="Yes"/>
    <n v="1"/>
    <x v="2"/>
    <n v="105.2"/>
    <n v="7386.05"/>
    <x v="1"/>
    <x v="1"/>
    <n v="47"/>
    <n v="6247"/>
    <x v="20"/>
    <x v="1"/>
    <x v="0"/>
    <x v="1"/>
    <b v="0"/>
    <b v="0"/>
    <b v="0"/>
    <b v="0"/>
    <n v="107.04420289855"/>
    <x v="43"/>
    <b v="0"/>
  </r>
  <r>
    <s v="5781-BKHOP"/>
    <x v="0"/>
    <s v="United States"/>
    <s v="California"/>
    <s v="Richmond"/>
    <n v="94801"/>
    <s v="37.945288, -122.383941"/>
    <n v="37.945287999999998"/>
    <n v="-122.38394099999999"/>
    <x v="1"/>
    <x v="0"/>
    <n v="1"/>
    <x v="0"/>
    <n v="72"/>
    <n v="1"/>
    <s v="Yes"/>
    <s v="Yes"/>
    <s v="Yes"/>
    <s v="Yes"/>
    <s v="No"/>
    <s v="Yes"/>
    <s v="No"/>
    <n v="0"/>
    <x v="2"/>
    <n v="100.65"/>
    <n v="7334.05"/>
    <x v="1"/>
    <x v="1"/>
    <n v="20"/>
    <n v="6380"/>
    <x v="20"/>
    <x v="0"/>
    <x v="1"/>
    <x v="1"/>
    <b v="0"/>
    <b v="0"/>
    <b v="0"/>
    <b v="0"/>
    <n v="101.86180555555499"/>
    <x v="24"/>
    <b v="1"/>
  </r>
  <r>
    <s v="5213-TWWJU"/>
    <x v="0"/>
    <s v="United States"/>
    <s v="California"/>
    <s v="Richmond"/>
    <n v="94804"/>
    <s v="37.921034, -122.341798"/>
    <n v="37.921033999999999"/>
    <n v="-122.341798"/>
    <x v="0"/>
    <x v="0"/>
    <n v="0"/>
    <x v="0"/>
    <n v="28"/>
    <n v="1"/>
    <s v="No"/>
    <s v="No"/>
    <s v="No"/>
    <s v="Yes"/>
    <s v="Yes"/>
    <s v="No"/>
    <s v="Yes"/>
    <n v="0"/>
    <x v="2"/>
    <n v="91"/>
    <n v="2626.15"/>
    <x v="1"/>
    <x v="1"/>
    <n v="66"/>
    <n v="2448"/>
    <x v="20"/>
    <x v="0"/>
    <x v="0"/>
    <x v="1"/>
    <b v="0"/>
    <b v="0"/>
    <b v="1"/>
    <b v="0"/>
    <n v="93.791071428571399"/>
    <x v="35"/>
    <b v="0"/>
  </r>
  <r>
    <s v="8628-MFKAX"/>
    <x v="0"/>
    <s v="United States"/>
    <s v="California"/>
    <s v="San Pablo"/>
    <n v="94806"/>
    <s v="37.980269, -122.342635"/>
    <n v="37.980269"/>
    <n v="-122.342635"/>
    <x v="1"/>
    <x v="1"/>
    <n v="1"/>
    <x v="0"/>
    <n v="72"/>
    <n v="1"/>
    <s v="Yes"/>
    <s v="Yes"/>
    <s v="Yes"/>
    <s v="Yes"/>
    <s v="Yes"/>
    <s v="Yes"/>
    <s v="Yes"/>
    <n v="1"/>
    <x v="2"/>
    <n v="116.75"/>
    <n v="8277.0499999999993"/>
    <x v="1"/>
    <x v="1"/>
    <n v="68"/>
    <n v="5098"/>
    <x v="20"/>
    <x v="0"/>
    <x v="1"/>
    <x v="1"/>
    <b v="0"/>
    <b v="1"/>
    <b v="0"/>
    <b v="0"/>
    <n v="114.959027777777"/>
    <x v="94"/>
    <b v="1"/>
  </r>
  <r>
    <s v="7629-WIXZF"/>
    <x v="0"/>
    <s v="United States"/>
    <s v="California"/>
    <s v="San Rafael"/>
    <n v="94903"/>
    <s v="38.018065, -122.546024"/>
    <n v="38.018065"/>
    <n v="-122.546024"/>
    <x v="1"/>
    <x v="0"/>
    <n v="0"/>
    <x v="0"/>
    <n v="7"/>
    <n v="1"/>
    <s v="No"/>
    <s v="Yes"/>
    <s v="No"/>
    <s v="No"/>
    <s v="No"/>
    <s v="No"/>
    <s v="Yes"/>
    <n v="1"/>
    <x v="0"/>
    <n v="59.1"/>
    <n v="369.25"/>
    <x v="1"/>
    <x v="1"/>
    <n v="29"/>
    <n v="4770"/>
    <x v="20"/>
    <x v="1"/>
    <x v="0"/>
    <x v="0"/>
    <b v="0"/>
    <b v="0"/>
    <b v="1"/>
    <b v="0"/>
    <n v="52.75"/>
    <x v="77"/>
    <b v="1"/>
  </r>
  <r>
    <s v="5445-GLVOT"/>
    <x v="0"/>
    <s v="United States"/>
    <s v="California"/>
    <s v="Greenbrae"/>
    <n v="94904"/>
    <s v="37.946617, -122.563571"/>
    <n v="37.946617000000003"/>
    <n v="-122.563571"/>
    <x v="1"/>
    <x v="0"/>
    <n v="0"/>
    <x v="0"/>
    <n v="22"/>
    <n v="1"/>
    <s v="No"/>
    <s v="Yes"/>
    <s v="No"/>
    <s v="No"/>
    <s v="No"/>
    <s v="No"/>
    <s v="No"/>
    <n v="1"/>
    <x v="0"/>
    <n v="49.8"/>
    <n v="1049.05"/>
    <x v="1"/>
    <x v="1"/>
    <n v="29"/>
    <n v="4667"/>
    <x v="20"/>
    <x v="0"/>
    <x v="0"/>
    <x v="0"/>
    <b v="0"/>
    <b v="0"/>
    <b v="1"/>
    <b v="0"/>
    <n v="47.684090909090898"/>
    <x v="58"/>
    <b v="1"/>
  </r>
  <r>
    <s v="3976-HXHCE"/>
    <x v="0"/>
    <s v="United States"/>
    <s v="California"/>
    <s v="Belvedere Tiburon"/>
    <n v="94920"/>
    <s v="37.885629, -122.46858"/>
    <n v="37.885629000000002"/>
    <n v="-122.46858"/>
    <x v="0"/>
    <x v="0"/>
    <n v="0"/>
    <x v="0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1414.8"/>
    <x v="1"/>
    <x v="1"/>
    <n v="42"/>
    <n v="4722"/>
    <x v="20"/>
    <x v="0"/>
    <x v="1"/>
    <x v="0"/>
    <b v="1"/>
    <b v="0"/>
    <b v="0"/>
    <b v="0"/>
    <n v="19.649999999999999"/>
    <x v="41"/>
    <b v="0"/>
  </r>
  <r>
    <s v="2466-NEJOJ"/>
    <x v="0"/>
    <s v="United States"/>
    <s v="California"/>
    <s v="Bodega"/>
    <n v="94922"/>
    <s v="38.343282, -122.9755"/>
    <n v="38.343282000000002"/>
    <n v="-122.9755"/>
    <x v="0"/>
    <x v="0"/>
    <n v="1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69.75"/>
    <x v="1"/>
    <x v="1"/>
    <n v="38"/>
    <n v="4535"/>
    <x v="20"/>
    <x v="0"/>
    <x v="0"/>
    <x v="0"/>
    <b v="1"/>
    <b v="1"/>
    <b v="0"/>
    <b v="0"/>
    <n v="21.21875"/>
    <x v="41"/>
    <b v="0"/>
  </r>
  <r>
    <s v="0254-KCJGT"/>
    <x v="0"/>
    <s v="United States"/>
    <s v="California"/>
    <s v="Bodega Bay"/>
    <n v="94923"/>
    <s v="38.377165, -123.037957"/>
    <n v="38.377164999999998"/>
    <n v="-123.03795700000001"/>
    <x v="0"/>
    <x v="0"/>
    <n v="1"/>
    <x v="0"/>
    <n v="52"/>
    <n v="1"/>
    <s v="Yes"/>
    <s v="Yes"/>
    <s v="Yes"/>
    <s v="Yes"/>
    <s v="Yes"/>
    <s v="No"/>
    <s v="Yes"/>
    <n v="1"/>
    <x v="1"/>
    <n v="81.400000000000006"/>
    <n v="4354.45"/>
    <x v="1"/>
    <x v="1"/>
    <n v="64"/>
    <n v="4628"/>
    <x v="20"/>
    <x v="1"/>
    <x v="0"/>
    <x v="0"/>
    <b v="0"/>
    <b v="1"/>
    <b v="0"/>
    <b v="0"/>
    <n v="83.739423076923003"/>
    <x v="46"/>
    <b v="1"/>
  </r>
  <r>
    <s v="5472-CVMDX"/>
    <x v="0"/>
    <s v="United States"/>
    <s v="California"/>
    <s v="Bolinas"/>
    <n v="94924"/>
    <s v="37.943087, -122.72379"/>
    <n v="37.943086999999998"/>
    <n v="-122.72378999999999"/>
    <x v="1"/>
    <x v="0"/>
    <n v="0"/>
    <x v="0"/>
    <n v="68"/>
    <n v="0"/>
    <s v="No phone service"/>
    <s v="Yes"/>
    <s v="No"/>
    <s v="Yes"/>
    <s v="Yes"/>
    <s v="No"/>
    <s v="No"/>
    <n v="0"/>
    <x v="0"/>
    <n v="38.9"/>
    <n v="2719.2"/>
    <x v="1"/>
    <x v="1"/>
    <n v="45"/>
    <n v="5278"/>
    <x v="20"/>
    <x v="0"/>
    <x v="1"/>
    <x v="0"/>
    <b v="0"/>
    <b v="0"/>
    <b v="0"/>
    <b v="1"/>
    <n v="39.988235294117601"/>
    <x v="95"/>
    <b v="0"/>
  </r>
  <r>
    <s v="6461-SZMCV"/>
    <x v="0"/>
    <s v="United States"/>
    <s v="California"/>
    <s v="Corte Madera"/>
    <n v="94925"/>
    <s v="37.924014, -122.511694"/>
    <n v="37.924014"/>
    <n v="-122.51169400000001"/>
    <x v="1"/>
    <x v="0"/>
    <n v="1"/>
    <x v="0"/>
    <n v="71"/>
    <n v="1"/>
    <s v="Yes"/>
    <s v="Yes"/>
    <s v="Yes"/>
    <s v="Yes"/>
    <s v="Yes"/>
    <s v="Yes"/>
    <s v="Yes"/>
    <n v="0"/>
    <x v="1"/>
    <n v="87.95"/>
    <n v="6365.35"/>
    <x v="1"/>
    <x v="1"/>
    <n v="71"/>
    <n v="4278"/>
    <x v="20"/>
    <x v="0"/>
    <x v="1"/>
    <x v="0"/>
    <b v="0"/>
    <b v="0"/>
    <b v="0"/>
    <b v="0"/>
    <n v="89.6528169014084"/>
    <x v="61"/>
    <b v="1"/>
  </r>
  <r>
    <s v="8150-QUDFX"/>
    <x v="0"/>
    <s v="United States"/>
    <s v="California"/>
    <s v="Rohnert Park"/>
    <n v="94928"/>
    <s v="38.34719, -122.697822"/>
    <n v="38.347189999999998"/>
    <n v="-122.697822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51.6"/>
    <x v="1"/>
    <x v="1"/>
    <n v="64"/>
    <n v="3300"/>
    <x v="20"/>
    <x v="0"/>
    <x v="0"/>
    <x v="0"/>
    <b v="1"/>
    <b v="0"/>
    <b v="0"/>
    <b v="1"/>
    <n v="25.8"/>
    <x v="41"/>
    <b v="0"/>
  </r>
  <r>
    <s v="9508-ILZDG"/>
    <x v="0"/>
    <s v="United States"/>
    <s v="California"/>
    <s v="Dillon Beach"/>
    <n v="94929"/>
    <s v="38.24458, -122.956268"/>
    <n v="38.244579999999999"/>
    <n v="-122.95626799999999"/>
    <x v="1"/>
    <x v="1"/>
    <n v="0"/>
    <x v="0"/>
    <n v="34"/>
    <n v="1"/>
    <s v="Yes"/>
    <s v="No"/>
    <s v="Yes"/>
    <s v="No"/>
    <s v="Yes"/>
    <s v="Yes"/>
    <s v="No"/>
    <n v="1"/>
    <x v="2"/>
    <n v="96.35"/>
    <n v="3190.25"/>
    <x v="1"/>
    <x v="1"/>
    <n v="32"/>
    <n v="5425"/>
    <x v="20"/>
    <x v="0"/>
    <x v="0"/>
    <x v="1"/>
    <b v="0"/>
    <b v="0"/>
    <b v="1"/>
    <b v="0"/>
    <n v="93.830882352941103"/>
    <x v="22"/>
    <b v="0"/>
  </r>
  <r>
    <s v="2346-DJQTB"/>
    <x v="0"/>
    <s v="United States"/>
    <s v="California"/>
    <s v="Fairfax"/>
    <n v="94930"/>
    <s v="37.971751, -122.611873"/>
    <n v="37.971750999999998"/>
    <n v="-122.611873"/>
    <x v="1"/>
    <x v="0"/>
    <n v="0"/>
    <x v="0"/>
    <n v="35"/>
    <n v="0"/>
    <s v="No phone service"/>
    <s v="No"/>
    <s v="No"/>
    <s v="No"/>
    <s v="No"/>
    <s v="No"/>
    <s v="No"/>
    <n v="0"/>
    <x v="3"/>
    <n v="24.15"/>
    <n v="812.5"/>
    <x v="1"/>
    <x v="1"/>
    <n v="75"/>
    <n v="5097"/>
    <x v="20"/>
    <x v="0"/>
    <x v="0"/>
    <x v="0"/>
    <b v="0"/>
    <b v="0"/>
    <b v="1"/>
    <b v="0"/>
    <n v="23.214285714285701"/>
    <x v="34"/>
    <b v="0"/>
  </r>
  <r>
    <s v="1697-LYYYX"/>
    <x v="0"/>
    <s v="United States"/>
    <s v="California"/>
    <s v="Cotati"/>
    <n v="94931"/>
    <s v="38.326215, -122.718742"/>
    <n v="38.326214999999998"/>
    <n v="-122.71874200000001"/>
    <x v="1"/>
    <x v="0"/>
    <n v="1"/>
    <x v="1"/>
    <n v="61"/>
    <n v="1"/>
    <s v="No"/>
    <s v="No internet service"/>
    <s v="No internet service"/>
    <s v="No internet service"/>
    <s v="No internet service"/>
    <s v="No internet service"/>
    <s v="No internet service"/>
    <n v="0"/>
    <x v="3"/>
    <n v="19.100000000000001"/>
    <n v="1143.8"/>
    <x v="1"/>
    <x v="1"/>
    <n v="57"/>
    <n v="4376"/>
    <x v="20"/>
    <x v="1"/>
    <x v="0"/>
    <x v="0"/>
    <b v="1"/>
    <b v="1"/>
    <b v="0"/>
    <b v="0"/>
    <n v="18.750819672131101"/>
    <x v="41"/>
    <b v="0"/>
  </r>
  <r>
    <s v="1942-OQFRW"/>
    <x v="0"/>
    <s v="United States"/>
    <s v="California"/>
    <s v="Forest Knolls"/>
    <n v="94933"/>
    <s v="38.010092, -122.689442"/>
    <n v="38.010092"/>
    <n v="-122.689442"/>
    <x v="0"/>
    <x v="0"/>
    <n v="0"/>
    <x v="0"/>
    <n v="1"/>
    <n v="1"/>
    <s v="No"/>
    <s v="No"/>
    <s v="No"/>
    <s v="No"/>
    <s v="No"/>
    <s v="No"/>
    <s v="No"/>
    <n v="0"/>
    <x v="0"/>
    <n v="44"/>
    <n v="44"/>
    <x v="1"/>
    <x v="1"/>
    <n v="61"/>
    <n v="2785"/>
    <x v="20"/>
    <x v="0"/>
    <x v="0"/>
    <x v="0"/>
    <b v="0"/>
    <b v="0"/>
    <b v="1"/>
    <b v="0"/>
    <n v="44"/>
    <x v="50"/>
    <b v="0"/>
  </r>
  <r>
    <s v="9640-ZSLDC"/>
    <x v="0"/>
    <s v="United States"/>
    <s v="California"/>
    <s v="Lagunitas"/>
    <n v="94938"/>
    <s v="38.021772, -122.691744"/>
    <n v="38.021771999999999"/>
    <n v="-122.691744"/>
    <x v="1"/>
    <x v="0"/>
    <n v="1"/>
    <x v="1"/>
    <n v="53"/>
    <n v="1"/>
    <s v="No"/>
    <s v="No"/>
    <s v="No"/>
    <s v="Yes"/>
    <s v="No"/>
    <s v="No"/>
    <s v="Yes"/>
    <n v="0"/>
    <x v="0"/>
    <n v="60.6"/>
    <n v="3297"/>
    <x v="1"/>
    <x v="1"/>
    <n v="38"/>
    <n v="4854"/>
    <x v="20"/>
    <x v="1"/>
    <x v="0"/>
    <x v="0"/>
    <b v="0"/>
    <b v="1"/>
    <b v="0"/>
    <b v="0"/>
    <n v="62.207547169811299"/>
    <x v="71"/>
    <b v="0"/>
  </r>
  <r>
    <s v="4231-LZUYM"/>
    <x v="0"/>
    <s v="United States"/>
    <s v="California"/>
    <s v="Larkspur"/>
    <n v="94939"/>
    <s v="37.937082, -122.532369"/>
    <n v="37.937081999999997"/>
    <n v="-122.532369"/>
    <x v="1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.65"/>
    <n v="1887"/>
    <x v="1"/>
    <x v="1"/>
    <n v="22"/>
    <n v="5613"/>
    <x v="20"/>
    <x v="0"/>
    <x v="1"/>
    <x v="0"/>
    <b v="1"/>
    <b v="0"/>
    <b v="0"/>
    <b v="0"/>
    <n v="26.2083333333333"/>
    <x v="74"/>
    <b v="0"/>
  </r>
  <r>
    <s v="6128-AQBMT"/>
    <x v="0"/>
    <s v="United States"/>
    <s v="California"/>
    <s v="Nicasio"/>
    <n v="94946"/>
    <s v="38.065359, -122.665566"/>
    <n v="38.065359000000001"/>
    <n v="-122.665566"/>
    <x v="0"/>
    <x v="1"/>
    <n v="1"/>
    <x v="0"/>
    <n v="41"/>
    <n v="0"/>
    <s v="No phone service"/>
    <s v="No"/>
    <s v="Yes"/>
    <s v="Yes"/>
    <s v="No"/>
    <s v="Yes"/>
    <s v="Yes"/>
    <n v="1"/>
    <x v="0"/>
    <n v="53.95"/>
    <n v="2215.4"/>
    <x v="1"/>
    <x v="1"/>
    <n v="46"/>
    <n v="3920"/>
    <x v="20"/>
    <x v="0"/>
    <x v="0"/>
    <x v="0"/>
    <b v="0"/>
    <b v="0"/>
    <b v="1"/>
    <b v="0"/>
    <n v="54.034146341463398"/>
    <x v="0"/>
    <b v="0"/>
  </r>
  <r>
    <s v="3594-BDSOA"/>
    <x v="0"/>
    <s v="United States"/>
    <s v="California"/>
    <s v="Novato"/>
    <n v="94947"/>
    <s v="38.112166, -122.634384"/>
    <n v="38.112166000000002"/>
    <n v="-122.634384"/>
    <x v="1"/>
    <x v="0"/>
    <n v="1"/>
    <x v="0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482.8"/>
    <x v="1"/>
    <x v="1"/>
    <n v="79"/>
    <n v="3071"/>
    <x v="20"/>
    <x v="1"/>
    <x v="0"/>
    <x v="0"/>
    <b v="1"/>
    <b v="1"/>
    <b v="0"/>
    <b v="0"/>
    <n v="20.1166666666666"/>
    <x v="7"/>
    <b v="0"/>
  </r>
  <r>
    <s v="5133-VRSAB"/>
    <x v="0"/>
    <s v="United States"/>
    <s v="California"/>
    <s v="Olema"/>
    <n v="94950"/>
    <s v="38.052209, -122.775567"/>
    <n v="38.052208999999998"/>
    <n v="-122.775567"/>
    <x v="0"/>
    <x v="0"/>
    <n v="0"/>
    <x v="0"/>
    <n v="8"/>
    <n v="0"/>
    <s v="No phone service"/>
    <s v="Yes"/>
    <s v="No"/>
    <s v="No"/>
    <s v="No"/>
    <s v="No"/>
    <s v="No"/>
    <n v="0"/>
    <x v="3"/>
    <n v="29.35"/>
    <n v="216.45"/>
    <x v="1"/>
    <x v="1"/>
    <n v="59"/>
    <n v="5369"/>
    <x v="20"/>
    <x v="0"/>
    <x v="0"/>
    <x v="0"/>
    <b v="0"/>
    <b v="0"/>
    <b v="0"/>
    <b v="1"/>
    <n v="27.056249999999999"/>
    <x v="32"/>
    <b v="0"/>
  </r>
  <r>
    <s v="5996-DAOQL"/>
    <x v="0"/>
    <s v="United States"/>
    <s v="California"/>
    <s v="Penngrove"/>
    <n v="94951"/>
    <s v="38.325599, -122.642352"/>
    <n v="38.325598999999997"/>
    <n v="-122.642352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45"/>
    <n v="20.45"/>
    <x v="1"/>
    <x v="1"/>
    <n v="80"/>
    <n v="2184"/>
    <x v="20"/>
    <x v="0"/>
    <x v="0"/>
    <x v="0"/>
    <b v="1"/>
    <b v="0"/>
    <b v="0"/>
    <b v="1"/>
    <n v="20.45"/>
    <x v="7"/>
    <b v="0"/>
  </r>
  <r>
    <s v="6838-YAUVY"/>
    <x v="0"/>
    <s v="United States"/>
    <s v="California"/>
    <s v="Petaluma"/>
    <n v="94952"/>
    <s v="38.237018, -122.77872"/>
    <n v="38.237017999999999"/>
    <n v="-122.77872000000001"/>
    <x v="1"/>
    <x v="0"/>
    <n v="0"/>
    <x v="0"/>
    <n v="54"/>
    <n v="1"/>
    <s v="Yes"/>
    <s v="No"/>
    <s v="No"/>
    <s v="Yes"/>
    <s v="Yes"/>
    <s v="No"/>
    <s v="Yes"/>
    <n v="1"/>
    <x v="2"/>
    <n v="95.1"/>
    <n v="5064.8500000000004"/>
    <x v="1"/>
    <x v="1"/>
    <n v="67"/>
    <n v="4825"/>
    <x v="20"/>
    <x v="0"/>
    <x v="1"/>
    <x v="1"/>
    <b v="0"/>
    <b v="0"/>
    <b v="0"/>
    <b v="0"/>
    <n v="93.793518518518496"/>
    <x v="14"/>
    <b v="0"/>
  </r>
  <r>
    <s v="0484-JPBRU"/>
    <x v="0"/>
    <s v="United States"/>
    <s v="California"/>
    <s v="Petaluma"/>
    <n v="94954"/>
    <s v="38.235021, -122.557332"/>
    <n v="38.235021000000003"/>
    <n v="-122.557332"/>
    <x v="0"/>
    <x v="0"/>
    <n v="0"/>
    <x v="0"/>
    <n v="41"/>
    <n v="1"/>
    <s v="Yes"/>
    <s v="No internet service"/>
    <s v="No internet service"/>
    <s v="No internet service"/>
    <s v="No internet service"/>
    <s v="No internet service"/>
    <s v="No internet service"/>
    <n v="1"/>
    <x v="3"/>
    <n v="25.25"/>
    <n v="996.45"/>
    <x v="1"/>
    <x v="1"/>
    <n v="40"/>
    <n v="3461"/>
    <x v="20"/>
    <x v="0"/>
    <x v="0"/>
    <x v="0"/>
    <b v="1"/>
    <b v="0"/>
    <b v="0"/>
    <b v="0"/>
    <n v="24.303658536585299"/>
    <x v="74"/>
    <b v="0"/>
  </r>
  <r>
    <s v="7883-ROJOC"/>
    <x v="0"/>
    <s v="United States"/>
    <s v="California"/>
    <s v="Point Reyes Station"/>
    <n v="94956"/>
    <s v="38.060264, -122.830646"/>
    <n v="38.060263999999997"/>
    <n v="-122.830646"/>
    <x v="1"/>
    <x v="0"/>
    <n v="1"/>
    <x v="0"/>
    <n v="19"/>
    <n v="1"/>
    <s v="No"/>
    <s v="No"/>
    <s v="No"/>
    <s v="No"/>
    <s v="No"/>
    <s v="No"/>
    <s v="No"/>
    <n v="0"/>
    <x v="0"/>
    <n v="44.9"/>
    <n v="839.65"/>
    <x v="1"/>
    <x v="1"/>
    <n v="76"/>
    <n v="5842"/>
    <x v="20"/>
    <x v="0"/>
    <x v="0"/>
    <x v="0"/>
    <b v="0"/>
    <b v="0"/>
    <b v="0"/>
    <b v="1"/>
    <n v="44.192105263157799"/>
    <x v="28"/>
    <b v="0"/>
  </r>
  <r>
    <s v="0244-LGNFY"/>
    <x v="0"/>
    <s v="United States"/>
    <s v="California"/>
    <s v="San Anselmo"/>
    <n v="94960"/>
    <s v="37.99272, -122.575026"/>
    <n v="37.992719999999998"/>
    <n v="-122.57502599999999"/>
    <x v="1"/>
    <x v="0"/>
    <n v="1"/>
    <x v="1"/>
    <n v="72"/>
    <n v="1"/>
    <s v="Yes"/>
    <s v="Yes"/>
    <s v="Yes"/>
    <s v="Yes"/>
    <s v="Yes"/>
    <s v="Yes"/>
    <s v="Yes"/>
    <n v="0"/>
    <x v="2"/>
    <n v="92.65"/>
    <n v="6733"/>
    <x v="1"/>
    <x v="1"/>
    <n v="75"/>
    <n v="6342"/>
    <x v="20"/>
    <x v="0"/>
    <x v="1"/>
    <x v="0"/>
    <b v="0"/>
    <b v="0"/>
    <b v="0"/>
    <b v="0"/>
    <n v="93.5138888888888"/>
    <x v="68"/>
    <b v="1"/>
  </r>
  <r>
    <s v="7274-CGTOD"/>
    <x v="0"/>
    <s v="United States"/>
    <s v="California"/>
    <s v="San Geronimo"/>
    <n v="94963"/>
    <s v="38.00474, -122.663717"/>
    <n v="38.004739999999998"/>
    <n v="-122.66371700000001"/>
    <x v="0"/>
    <x v="0"/>
    <n v="0"/>
    <x v="0"/>
    <n v="62"/>
    <n v="0"/>
    <s v="No phone service"/>
    <s v="Yes"/>
    <s v="Yes"/>
    <s v="Yes"/>
    <s v="Yes"/>
    <s v="No"/>
    <s v="No"/>
    <n v="1"/>
    <x v="0"/>
    <n v="43.7"/>
    <n v="2618.3000000000002"/>
    <x v="1"/>
    <x v="1"/>
    <n v="58"/>
    <n v="5254"/>
    <x v="20"/>
    <x v="0"/>
    <x v="1"/>
    <x v="0"/>
    <b v="0"/>
    <b v="0"/>
    <b v="0"/>
    <b v="0"/>
    <n v="42.230645161290298"/>
    <x v="50"/>
    <b v="0"/>
  </r>
  <r>
    <s v="4295-YURET"/>
    <x v="0"/>
    <s v="United States"/>
    <s v="California"/>
    <s v="San Quentin"/>
    <n v="94964"/>
    <s v="37.942551, -122.491642"/>
    <n v="37.942551000000002"/>
    <n v="-122.491642"/>
    <x v="1"/>
    <x v="1"/>
    <n v="1"/>
    <x v="1"/>
    <n v="56"/>
    <n v="1"/>
    <s v="No"/>
    <s v="Yes"/>
    <s v="No"/>
    <s v="No"/>
    <s v="Yes"/>
    <s v="Yes"/>
    <s v="Yes"/>
    <n v="1"/>
    <x v="1"/>
    <n v="72.599999999999994"/>
    <n v="4084.35"/>
    <x v="1"/>
    <x v="1"/>
    <n v="79"/>
    <n v="6357"/>
    <x v="20"/>
    <x v="0"/>
    <x v="1"/>
    <x v="0"/>
    <b v="0"/>
    <b v="1"/>
    <b v="0"/>
    <b v="0"/>
    <n v="72.934821428571396"/>
    <x v="66"/>
    <b v="1"/>
  </r>
  <r>
    <s v="4635-EJYPD"/>
    <x v="0"/>
    <s v="United States"/>
    <s v="California"/>
    <s v="Tomales"/>
    <n v="94971"/>
    <s v="38.240769, -122.901041"/>
    <n v="38.240769"/>
    <n v="-122.90104100000001"/>
    <x v="0"/>
    <x v="0"/>
    <n v="1"/>
    <x v="1"/>
    <n v="32"/>
    <n v="1"/>
    <s v="No"/>
    <s v="No internet service"/>
    <s v="No internet service"/>
    <s v="No internet service"/>
    <s v="No internet service"/>
    <s v="No internet service"/>
    <s v="No internet service"/>
    <n v="0"/>
    <x v="3"/>
    <n v="18.95"/>
    <n v="613.95000000000005"/>
    <x v="1"/>
    <x v="1"/>
    <n v="49"/>
    <n v="4735"/>
    <x v="20"/>
    <x v="0"/>
    <x v="1"/>
    <x v="0"/>
    <b v="1"/>
    <b v="0"/>
    <b v="0"/>
    <b v="1"/>
    <n v="19.185937500000001"/>
    <x v="53"/>
    <b v="0"/>
  </r>
  <r>
    <s v="1866-ZSLJM"/>
    <x v="0"/>
    <s v="United States"/>
    <s v="California"/>
    <s v="Valley Ford"/>
    <n v="94972"/>
    <s v="38.339996, -122.935056"/>
    <n v="38.339995999999999"/>
    <n v="-122.935056"/>
    <x v="0"/>
    <x v="0"/>
    <n v="0"/>
    <x v="0"/>
    <n v="21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402.85"/>
    <x v="1"/>
    <x v="1"/>
    <n v="75"/>
    <n v="5654"/>
    <x v="20"/>
    <x v="0"/>
    <x v="0"/>
    <x v="0"/>
    <b v="1"/>
    <b v="1"/>
    <b v="0"/>
    <b v="0"/>
    <n v="19.183333333333302"/>
    <x v="7"/>
    <b v="0"/>
  </r>
  <r>
    <s v="4636-TVXVG"/>
    <x v="0"/>
    <s v="United States"/>
    <s v="California"/>
    <s v="Woodacre"/>
    <n v="94973"/>
    <s v="38.005839, -122.638155"/>
    <n v="38.005839000000002"/>
    <n v="-122.638155"/>
    <x v="0"/>
    <x v="0"/>
    <n v="1"/>
    <x v="1"/>
    <n v="62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244.8"/>
    <x v="1"/>
    <x v="1"/>
    <n v="32"/>
    <n v="4803"/>
    <x v="20"/>
    <x v="1"/>
    <x v="0"/>
    <x v="0"/>
    <b v="1"/>
    <b v="0"/>
    <b v="0"/>
    <b v="0"/>
    <n v="20.0774193548387"/>
    <x v="41"/>
    <b v="0"/>
  </r>
  <r>
    <s v="4236-UJPWO"/>
    <x v="0"/>
    <s v="United States"/>
    <s v="California"/>
    <s v="Alviso"/>
    <n v="95002"/>
    <s v="37.449537, -121.994813"/>
    <n v="37.449536999999999"/>
    <n v="-121.99481299999999"/>
    <x v="1"/>
    <x v="0"/>
    <n v="0"/>
    <x v="0"/>
    <n v="2"/>
    <n v="0"/>
    <s v="No phone service"/>
    <s v="No"/>
    <s v="No"/>
    <s v="No"/>
    <s v="No"/>
    <s v="No"/>
    <s v="No"/>
    <n v="0"/>
    <x v="3"/>
    <n v="24.5"/>
    <n v="46.4"/>
    <x v="1"/>
    <x v="1"/>
    <n v="54"/>
    <n v="5786"/>
    <x v="20"/>
    <x v="0"/>
    <x v="0"/>
    <x v="0"/>
    <b v="0"/>
    <b v="0"/>
    <b v="1"/>
    <b v="0"/>
    <n v="23.2"/>
    <x v="34"/>
    <b v="0"/>
  </r>
  <r>
    <s v="9392-XBGTD"/>
    <x v="0"/>
    <s v="United States"/>
    <s v="California"/>
    <s v="Aptos"/>
    <n v="95003"/>
    <s v="37.013471, -121.877877"/>
    <n v="37.013471000000003"/>
    <n v="-121.877877"/>
    <x v="0"/>
    <x v="0"/>
    <n v="0"/>
    <x v="1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581.85"/>
    <x v="1"/>
    <x v="1"/>
    <n v="56"/>
    <n v="2924"/>
    <x v="20"/>
    <x v="0"/>
    <x v="1"/>
    <x v="0"/>
    <b v="1"/>
    <b v="0"/>
    <b v="0"/>
    <b v="1"/>
    <n v="21.55"/>
    <x v="7"/>
    <b v="0"/>
  </r>
  <r>
    <s v="6402-SSEJG"/>
    <x v="0"/>
    <s v="United States"/>
    <s v="California"/>
    <s v="Ben Lomond"/>
    <n v="95005"/>
    <s v="37.078873, -122.090386"/>
    <n v="37.078873000000002"/>
    <n v="-122.090386"/>
    <x v="1"/>
    <x v="0"/>
    <n v="0"/>
    <x v="0"/>
    <n v="25"/>
    <n v="0"/>
    <s v="No phone service"/>
    <s v="Yes"/>
    <s v="Yes"/>
    <s v="Yes"/>
    <s v="No"/>
    <s v="Yes"/>
    <s v="Yes"/>
    <n v="0"/>
    <x v="0"/>
    <n v="61.05"/>
    <n v="1540.2"/>
    <x v="1"/>
    <x v="1"/>
    <n v="76"/>
    <n v="3695"/>
    <x v="20"/>
    <x v="1"/>
    <x v="0"/>
    <x v="0"/>
    <b v="0"/>
    <b v="0"/>
    <b v="1"/>
    <b v="0"/>
    <n v="61.607999999999997"/>
    <x v="55"/>
    <b v="0"/>
  </r>
  <r>
    <s v="1169-SAOCL"/>
    <x v="0"/>
    <s v="United States"/>
    <s v="California"/>
    <s v="Brookdale"/>
    <n v="95007"/>
    <s v="37.106902, -122.100006"/>
    <n v="37.106901999999998"/>
    <n v="-122.10000599999999"/>
    <x v="0"/>
    <x v="0"/>
    <n v="0"/>
    <x v="0"/>
    <n v="49"/>
    <n v="1"/>
    <s v="Yes"/>
    <s v="No"/>
    <s v="Yes"/>
    <s v="No"/>
    <s v="Yes"/>
    <s v="Yes"/>
    <s v="Yes"/>
    <n v="1"/>
    <x v="2"/>
    <n v="106.65"/>
    <n v="5168.1000000000004"/>
    <x v="1"/>
    <x v="1"/>
    <n v="27"/>
    <n v="5154"/>
    <x v="20"/>
    <x v="1"/>
    <x v="0"/>
    <x v="1"/>
    <b v="0"/>
    <b v="0"/>
    <b v="0"/>
    <b v="0"/>
    <n v="105.47142857142801"/>
    <x v="11"/>
    <b v="0"/>
  </r>
  <r>
    <s v="1110-KYLGQ"/>
    <x v="0"/>
    <s v="United States"/>
    <s v="California"/>
    <s v="Campbell"/>
    <n v="95008"/>
    <s v="37.279689, -121.954567"/>
    <n v="37.279688999999998"/>
    <n v="-121.954567"/>
    <x v="1"/>
    <x v="0"/>
    <n v="0"/>
    <x v="0"/>
    <n v="63"/>
    <n v="1"/>
    <s v="Yes"/>
    <s v="Yes"/>
    <s v="Yes"/>
    <s v="Yes"/>
    <s v="No"/>
    <s v="Yes"/>
    <s v="Yes"/>
    <n v="0"/>
    <x v="2"/>
    <n v="108.25"/>
    <n v="6780.1"/>
    <x v="1"/>
    <x v="1"/>
    <n v="39"/>
    <n v="5331"/>
    <x v="20"/>
    <x v="0"/>
    <x v="0"/>
    <x v="1"/>
    <b v="0"/>
    <b v="1"/>
    <b v="0"/>
    <b v="0"/>
    <n v="107.620634920634"/>
    <x v="65"/>
    <b v="1"/>
  </r>
  <r>
    <s v="9929-PLVPA"/>
    <x v="0"/>
    <s v="United States"/>
    <s v="California"/>
    <s v="Capitola"/>
    <n v="95010"/>
    <s v="36.977025, -121.952864"/>
    <n v="36.977024999999998"/>
    <n v="-121.95286400000001"/>
    <x v="1"/>
    <x v="0"/>
    <n v="0"/>
    <x v="1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94.5"/>
    <x v="1"/>
    <x v="1"/>
    <n v="65"/>
    <n v="4929"/>
    <x v="20"/>
    <x v="0"/>
    <x v="0"/>
    <x v="0"/>
    <b v="1"/>
    <b v="1"/>
    <b v="0"/>
    <b v="0"/>
    <n v="23.625"/>
    <x v="7"/>
    <b v="0"/>
  </r>
  <r>
    <s v="3518-PZXZQ"/>
    <x v="0"/>
    <s v="United States"/>
    <s v="California"/>
    <s v="Castroville"/>
    <n v="95012"/>
    <s v="36.784481, -121.759054"/>
    <n v="36.784481"/>
    <n v="-121.75905400000001"/>
    <x v="1"/>
    <x v="0"/>
    <n v="1"/>
    <x v="0"/>
    <n v="1"/>
    <n v="1"/>
    <s v="No"/>
    <s v="No"/>
    <s v="No"/>
    <s v="No"/>
    <s v="No"/>
    <s v="Yes"/>
    <s v="No"/>
    <n v="1"/>
    <x v="0"/>
    <n v="55.3"/>
    <n v="55.3"/>
    <x v="1"/>
    <x v="1"/>
    <n v="37"/>
    <n v="2849"/>
    <x v="20"/>
    <x v="0"/>
    <x v="0"/>
    <x v="0"/>
    <b v="0"/>
    <b v="0"/>
    <b v="0"/>
    <b v="1"/>
    <n v="55.3"/>
    <x v="5"/>
    <b v="0"/>
  </r>
  <r>
    <s v="2371-JUNGC"/>
    <x v="0"/>
    <s v="United States"/>
    <s v="California"/>
    <s v="Cupertino"/>
    <n v="95014"/>
    <s v="37.306612, -122.080621"/>
    <n v="37.306612000000001"/>
    <n v="-122.08062099999999"/>
    <x v="0"/>
    <x v="0"/>
    <n v="0"/>
    <x v="0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208"/>
    <x v="1"/>
    <x v="1"/>
    <n v="33"/>
    <n v="4032"/>
    <x v="20"/>
    <x v="0"/>
    <x v="0"/>
    <x v="0"/>
    <b v="1"/>
    <b v="0"/>
    <b v="0"/>
    <b v="1"/>
    <n v="18.909090909090899"/>
    <x v="7"/>
    <b v="0"/>
  </r>
  <r>
    <s v="7693-QPEFS"/>
    <x v="0"/>
    <s v="United States"/>
    <s v="California"/>
    <s v="Davenport"/>
    <n v="95017"/>
    <s v="37.114335, -122.237162"/>
    <n v="37.114334999999997"/>
    <n v="-122.237162"/>
    <x v="0"/>
    <x v="1"/>
    <n v="0"/>
    <x v="0"/>
    <n v="52"/>
    <n v="1"/>
    <s v="Yes"/>
    <s v="No"/>
    <s v="No"/>
    <s v="No"/>
    <s v="No"/>
    <s v="No"/>
    <s v="No"/>
    <n v="1"/>
    <x v="1"/>
    <n v="72.95"/>
    <n v="3829.75"/>
    <x v="1"/>
    <x v="1"/>
    <n v="72"/>
    <n v="4368"/>
    <x v="20"/>
    <x v="0"/>
    <x v="0"/>
    <x v="1"/>
    <b v="0"/>
    <b v="0"/>
    <b v="0"/>
    <b v="0"/>
    <n v="73.649038461538396"/>
    <x v="66"/>
    <b v="0"/>
  </r>
  <r>
    <s v="0924-BJCRC"/>
    <x v="0"/>
    <s v="United States"/>
    <s v="California"/>
    <s v="Felton"/>
    <n v="95018"/>
    <s v="37.089111, -122.062213"/>
    <n v="37.089111000000003"/>
    <n v="-122.062213"/>
    <x v="1"/>
    <x v="1"/>
    <n v="1"/>
    <x v="0"/>
    <n v="60"/>
    <n v="1"/>
    <s v="Yes"/>
    <s v="No"/>
    <s v="Yes"/>
    <s v="No"/>
    <s v="No"/>
    <s v="No"/>
    <s v="Yes"/>
    <n v="0"/>
    <x v="1"/>
    <n v="89.45"/>
    <n v="5294.6"/>
    <x v="1"/>
    <x v="1"/>
    <n v="44"/>
    <n v="4340"/>
    <x v="20"/>
    <x v="0"/>
    <x v="0"/>
    <x v="1"/>
    <b v="0"/>
    <b v="0"/>
    <b v="1"/>
    <b v="0"/>
    <n v="88.243333333333297"/>
    <x v="54"/>
    <b v="0"/>
  </r>
  <r>
    <s v="5074-FBGHB"/>
    <x v="0"/>
    <s v="United States"/>
    <s v="California"/>
    <s v="Freedom"/>
    <n v="95019"/>
    <s v="36.936228, -121.785559"/>
    <n v="36.936228"/>
    <n v="-121.78555900000001"/>
    <x v="0"/>
    <x v="0"/>
    <n v="0"/>
    <x v="0"/>
    <n v="64"/>
    <n v="1"/>
    <s v="Yes"/>
    <s v="No"/>
    <s v="No"/>
    <s v="Yes"/>
    <s v="Yes"/>
    <s v="Yes"/>
    <s v="Yes"/>
    <n v="1"/>
    <x v="2"/>
    <n v="104.65"/>
    <n v="6889.8"/>
    <x v="1"/>
    <x v="1"/>
    <n v="80"/>
    <n v="6443"/>
    <x v="20"/>
    <x v="1"/>
    <x v="0"/>
    <x v="1"/>
    <b v="0"/>
    <b v="1"/>
    <b v="0"/>
    <b v="0"/>
    <n v="107.653125"/>
    <x v="3"/>
    <b v="0"/>
  </r>
  <r>
    <s v="2351-BKRZW"/>
    <x v="0"/>
    <s v="United States"/>
    <s v="California"/>
    <s v="Gilroy"/>
    <n v="95020"/>
    <s v="37.03889, -121.528955"/>
    <n v="37.038890000000002"/>
    <n v="-121.528955"/>
    <x v="1"/>
    <x v="0"/>
    <n v="1"/>
    <x v="1"/>
    <n v="43"/>
    <n v="1"/>
    <s v="No"/>
    <s v="Yes"/>
    <s v="No"/>
    <s v="Yes"/>
    <s v="No"/>
    <s v="Yes"/>
    <s v="Yes"/>
    <n v="0"/>
    <x v="1"/>
    <n v="75.2"/>
    <n v="3254.35"/>
    <x v="1"/>
    <x v="1"/>
    <n v="23"/>
    <n v="3976"/>
    <x v="20"/>
    <x v="0"/>
    <x v="1"/>
    <x v="0"/>
    <b v="0"/>
    <b v="0"/>
    <b v="0"/>
    <b v="0"/>
    <n v="75.682558139534805"/>
    <x v="17"/>
    <b v="1"/>
  </r>
  <r>
    <s v="4455-BFSPD"/>
    <x v="0"/>
    <s v="United States"/>
    <s v="California"/>
    <s v="Hollister"/>
    <n v="95023"/>
    <s v="36.875409, -121.279679"/>
    <n v="36.875408999999998"/>
    <n v="-121.279679"/>
    <x v="1"/>
    <x v="0"/>
    <n v="1"/>
    <x v="0"/>
    <n v="61"/>
    <n v="1"/>
    <s v="Yes"/>
    <s v="No"/>
    <s v="No"/>
    <s v="No"/>
    <s v="Yes"/>
    <s v="Yes"/>
    <s v="Yes"/>
    <n v="0"/>
    <x v="2"/>
    <n v="101.15"/>
    <n v="6383.9"/>
    <x v="1"/>
    <x v="1"/>
    <n v="79"/>
    <n v="5177"/>
    <x v="20"/>
    <x v="1"/>
    <x v="0"/>
    <x v="1"/>
    <b v="0"/>
    <b v="0"/>
    <b v="0"/>
    <b v="0"/>
    <n v="104.654098360655"/>
    <x v="48"/>
    <b v="0"/>
  </r>
  <r>
    <s v="3948-KXDUF"/>
    <x v="0"/>
    <s v="United States"/>
    <s v="California"/>
    <s v="Los Gatos"/>
    <n v="95033"/>
    <s v="37.160194, -121.945611"/>
    <n v="37.160193999999997"/>
    <n v="-121.945611"/>
    <x v="0"/>
    <x v="0"/>
    <n v="0"/>
    <x v="0"/>
    <n v="66"/>
    <n v="1"/>
    <s v="Yes"/>
    <s v="Yes"/>
    <s v="Yes"/>
    <s v="Yes"/>
    <s v="Yes"/>
    <s v="No"/>
    <s v="No"/>
    <n v="0"/>
    <x v="0"/>
    <n v="68.75"/>
    <n v="4447.55"/>
    <x v="1"/>
    <x v="1"/>
    <n v="60"/>
    <n v="5454"/>
    <x v="20"/>
    <x v="0"/>
    <x v="1"/>
    <x v="0"/>
    <b v="0"/>
    <b v="0"/>
    <b v="0"/>
    <b v="0"/>
    <n v="67.387121212121201"/>
    <x v="49"/>
    <b v="1"/>
  </r>
  <r>
    <s v="2323-ARSVR"/>
    <x v="0"/>
    <s v="United States"/>
    <s v="California"/>
    <s v="Milpitas"/>
    <n v="95035"/>
    <s v="37.441931, -121.878502"/>
    <n v="37.441930999999997"/>
    <n v="-121.878502"/>
    <x v="0"/>
    <x v="0"/>
    <n v="1"/>
    <x v="0"/>
    <n v="67"/>
    <n v="1"/>
    <s v="No"/>
    <s v="Yes"/>
    <s v="Yes"/>
    <s v="Yes"/>
    <s v="Yes"/>
    <s v="Yes"/>
    <s v="Yes"/>
    <n v="1"/>
    <x v="2"/>
    <n v="111.05"/>
    <n v="7321.05"/>
    <x v="1"/>
    <x v="1"/>
    <n v="67"/>
    <n v="6103"/>
    <x v="20"/>
    <x v="0"/>
    <x v="1"/>
    <x v="1"/>
    <b v="0"/>
    <b v="0"/>
    <b v="1"/>
    <b v="0"/>
    <n v="109.269402985074"/>
    <x v="64"/>
    <b v="1"/>
  </r>
  <r>
    <s v="0815-MFZGM"/>
    <x v="0"/>
    <s v="United States"/>
    <s v="California"/>
    <s v="Morgan Hill"/>
    <n v="95037"/>
    <s v="37.161544, -121.649371"/>
    <n v="37.161543999999999"/>
    <n v="-121.649371"/>
    <x v="1"/>
    <x v="0"/>
    <n v="1"/>
    <x v="0"/>
    <n v="42"/>
    <n v="1"/>
    <s v="No"/>
    <s v="No"/>
    <s v="No"/>
    <s v="Yes"/>
    <s v="Yes"/>
    <s v="Yes"/>
    <s v="Yes"/>
    <n v="1"/>
    <x v="2"/>
    <n v="99"/>
    <n v="4135"/>
    <x v="1"/>
    <x v="1"/>
    <n v="76"/>
    <n v="4545"/>
    <x v="20"/>
    <x v="0"/>
    <x v="1"/>
    <x v="1"/>
    <b v="0"/>
    <b v="1"/>
    <b v="0"/>
    <b v="0"/>
    <n v="98.452380952380906"/>
    <x v="20"/>
    <b v="0"/>
  </r>
  <r>
    <s v="5480-XTFFL"/>
    <x v="0"/>
    <s v="United States"/>
    <s v="California"/>
    <s v="Mount Hermon"/>
    <n v="95041"/>
    <s v="37.051166, -122.056194"/>
    <n v="37.051166000000002"/>
    <n v="-122.056194"/>
    <x v="1"/>
    <x v="0"/>
    <n v="1"/>
    <x v="1"/>
    <n v="31"/>
    <n v="1"/>
    <s v="No"/>
    <s v="No internet service"/>
    <s v="No internet service"/>
    <s v="No internet service"/>
    <s v="No internet service"/>
    <s v="No internet service"/>
    <s v="No internet service"/>
    <n v="0"/>
    <x v="3"/>
    <n v="21"/>
    <n v="697.7"/>
    <x v="1"/>
    <x v="1"/>
    <n v="24"/>
    <n v="5225"/>
    <x v="20"/>
    <x v="0"/>
    <x v="1"/>
    <x v="0"/>
    <b v="1"/>
    <b v="0"/>
    <b v="0"/>
    <b v="1"/>
    <n v="22.506451612903199"/>
    <x v="7"/>
    <b v="0"/>
  </r>
  <r>
    <s v="8295-FHIVV"/>
    <x v="0"/>
    <s v="United States"/>
    <s v="California"/>
    <s v="Paicines"/>
    <n v="95043"/>
    <s v="36.525703, -120.952122"/>
    <n v="36.525703"/>
    <n v="-120.952122"/>
    <x v="0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1"/>
    <x v="3"/>
    <n v="19.399999999999999"/>
    <n v="168.65"/>
    <x v="1"/>
    <x v="1"/>
    <n v="56"/>
    <n v="5873"/>
    <x v="20"/>
    <x v="0"/>
    <x v="0"/>
    <x v="0"/>
    <b v="1"/>
    <b v="0"/>
    <b v="0"/>
    <b v="1"/>
    <n v="24.092857142857099"/>
    <x v="41"/>
    <b v="0"/>
  </r>
  <r>
    <s v="9086-YJYXS"/>
    <x v="0"/>
    <s v="United States"/>
    <s v="California"/>
    <s v="San Martin"/>
    <n v="95046"/>
    <s v="37.084697, -121.606417"/>
    <n v="37.084696999999998"/>
    <n v="-121.60641699999999"/>
    <x v="0"/>
    <x v="0"/>
    <n v="1"/>
    <x v="1"/>
    <n v="34"/>
    <n v="1"/>
    <s v="Yes"/>
    <s v="No"/>
    <s v="No"/>
    <s v="Yes"/>
    <s v="No"/>
    <s v="Yes"/>
    <s v="Yes"/>
    <n v="0"/>
    <x v="1"/>
    <n v="77.2"/>
    <n v="2753.8"/>
    <x v="1"/>
    <x v="1"/>
    <n v="58"/>
    <n v="3997"/>
    <x v="20"/>
    <x v="1"/>
    <x v="0"/>
    <x v="0"/>
    <b v="0"/>
    <b v="0"/>
    <b v="0"/>
    <b v="0"/>
    <n v="80.9941176470588"/>
    <x v="78"/>
    <b v="0"/>
  </r>
  <r>
    <s v="1179-INLAT"/>
    <x v="0"/>
    <s v="United States"/>
    <s v="California"/>
    <s v="Santa Clara"/>
    <n v="95050"/>
    <s v="37.351214, -121.952417"/>
    <n v="37.351213999999999"/>
    <n v="-121.952417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19.45"/>
    <n v="69.25"/>
    <x v="1"/>
    <x v="1"/>
    <n v="32"/>
    <n v="2787"/>
    <x v="20"/>
    <x v="1"/>
    <x v="0"/>
    <x v="0"/>
    <b v="1"/>
    <b v="0"/>
    <b v="0"/>
    <b v="1"/>
    <n v="23.0833333333333"/>
    <x v="41"/>
    <b v="0"/>
  </r>
  <r>
    <s v="7909-FIOIY"/>
    <x v="0"/>
    <s v="United States"/>
    <s v="California"/>
    <s v="Santa Clara"/>
    <n v="95051"/>
    <s v="37.348129, -121.98469"/>
    <n v="37.348129"/>
    <n v="-121.98469"/>
    <x v="1"/>
    <x v="0"/>
    <n v="1"/>
    <x v="1"/>
    <n v="19"/>
    <n v="0"/>
    <s v="No phone service"/>
    <s v="No"/>
    <s v="No"/>
    <s v="No"/>
    <s v="No"/>
    <s v="No"/>
    <s v="No"/>
    <n v="1"/>
    <x v="3"/>
    <n v="24.85"/>
    <n v="434.8"/>
    <x v="1"/>
    <x v="1"/>
    <n v="39"/>
    <n v="2958"/>
    <x v="20"/>
    <x v="0"/>
    <x v="0"/>
    <x v="0"/>
    <b v="0"/>
    <b v="0"/>
    <b v="0"/>
    <b v="1"/>
    <n v="22.884210526315702"/>
    <x v="34"/>
    <b v="0"/>
  </r>
  <r>
    <s v="6351-SCJKT"/>
    <x v="0"/>
    <s v="United States"/>
    <s v="California"/>
    <s v="Santa Cruz"/>
    <n v="95062"/>
    <s v="36.974575, -121.991149"/>
    <n v="36.974575000000002"/>
    <n v="-121.99114899999999"/>
    <x v="0"/>
    <x v="0"/>
    <n v="0"/>
    <x v="0"/>
    <n v="3"/>
    <n v="0"/>
    <s v="No phone service"/>
    <s v="Yes"/>
    <s v="No"/>
    <s v="Yes"/>
    <s v="Yes"/>
    <s v="No"/>
    <s v="No"/>
    <n v="0"/>
    <x v="0"/>
    <n v="41.35"/>
    <n v="107.25"/>
    <x v="1"/>
    <x v="1"/>
    <n v="46"/>
    <n v="5534"/>
    <x v="20"/>
    <x v="0"/>
    <x v="0"/>
    <x v="0"/>
    <b v="0"/>
    <b v="0"/>
    <b v="0"/>
    <b v="1"/>
    <n v="35.75"/>
    <x v="40"/>
    <b v="0"/>
  </r>
  <r>
    <s v="5468-BPMMO"/>
    <x v="0"/>
    <s v="United States"/>
    <s v="California"/>
    <s v="Santa Cruz"/>
    <n v="95064"/>
    <s v="37.007882, -122.065975"/>
    <n v="37.007882000000002"/>
    <n v="-122.06597499999999"/>
    <x v="0"/>
    <x v="0"/>
    <n v="1"/>
    <x v="0"/>
    <n v="46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851.2"/>
    <x v="1"/>
    <x v="1"/>
    <n v="59"/>
    <n v="5092"/>
    <x v="20"/>
    <x v="0"/>
    <x v="0"/>
    <x v="0"/>
    <b v="1"/>
    <b v="0"/>
    <b v="1"/>
    <b v="0"/>
    <n v="18.504347826086899"/>
    <x v="41"/>
    <b v="0"/>
  </r>
  <r>
    <s v="0197-PNKNK"/>
    <x v="0"/>
    <s v="United States"/>
    <s v="California"/>
    <s v="Scotts Valley"/>
    <n v="95066"/>
    <s v="37.070177, -122.010077"/>
    <n v="37.070177000000001"/>
    <n v="-122.010077"/>
    <x v="1"/>
    <x v="0"/>
    <n v="1"/>
    <x v="1"/>
    <n v="69"/>
    <n v="1"/>
    <s v="Yes"/>
    <s v="Yes"/>
    <s v="No"/>
    <s v="Yes"/>
    <s v="No"/>
    <s v="No"/>
    <s v="No"/>
    <n v="0"/>
    <x v="1"/>
    <n v="84.45"/>
    <n v="5848.6"/>
    <x v="1"/>
    <x v="1"/>
    <n v="49"/>
    <n v="5629"/>
    <x v="20"/>
    <x v="1"/>
    <x v="0"/>
    <x v="1"/>
    <b v="0"/>
    <b v="0"/>
    <b v="0"/>
    <b v="0"/>
    <n v="84.762318840579695"/>
    <x v="33"/>
    <b v="1"/>
  </r>
  <r>
    <s v="2439-QKJUL"/>
    <x v="0"/>
    <s v="United States"/>
    <s v="California"/>
    <s v="Saratoga"/>
    <n v="95070"/>
    <s v="37.257772, -122.051824"/>
    <n v="37.257772000000003"/>
    <n v="-122.051824"/>
    <x v="0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09.8"/>
    <x v="1"/>
    <x v="1"/>
    <n v="44"/>
    <n v="5064"/>
    <x v="20"/>
    <x v="0"/>
    <x v="0"/>
    <x v="0"/>
    <b v="1"/>
    <b v="0"/>
    <b v="0"/>
    <b v="1"/>
    <n v="21.96"/>
    <x v="7"/>
    <b v="0"/>
  </r>
  <r>
    <s v="1194-SPVSP"/>
    <x v="0"/>
    <s v="United States"/>
    <s v="California"/>
    <s v="Soquel"/>
    <n v="95073"/>
    <s v="37.023669, -121.946461"/>
    <n v="37.023668999999998"/>
    <n v="-121.94646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9.649999999999999"/>
    <x v="1"/>
    <x v="1"/>
    <n v="79"/>
    <n v="3625"/>
    <x v="20"/>
    <x v="0"/>
    <x v="0"/>
    <x v="0"/>
    <b v="1"/>
    <b v="0"/>
    <b v="0"/>
    <b v="0"/>
    <n v="19.649999999999999"/>
    <x v="41"/>
    <b v="0"/>
  </r>
  <r>
    <s v="9534-NSXEM"/>
    <x v="0"/>
    <s v="United States"/>
    <s v="California"/>
    <s v="Watsonville"/>
    <n v="95076"/>
    <s v="36.931654, -121.752383"/>
    <n v="36.931654000000002"/>
    <n v="-121.75238299999999"/>
    <x v="0"/>
    <x v="0"/>
    <n v="0"/>
    <x v="0"/>
    <n v="26"/>
    <n v="1"/>
    <s v="No"/>
    <s v="No internet service"/>
    <s v="No internet service"/>
    <s v="No internet service"/>
    <s v="No internet service"/>
    <s v="No internet service"/>
    <s v="No internet service"/>
    <n v="1"/>
    <x v="3"/>
    <n v="20.65"/>
    <n v="595.5"/>
    <x v="1"/>
    <x v="1"/>
    <n v="79"/>
    <n v="2194"/>
    <x v="20"/>
    <x v="1"/>
    <x v="0"/>
    <x v="0"/>
    <b v="1"/>
    <b v="1"/>
    <b v="0"/>
    <b v="0"/>
    <n v="22.9038461538461"/>
    <x v="7"/>
    <b v="0"/>
  </r>
  <r>
    <s v="8929-KSWIH"/>
    <x v="0"/>
    <s v="United States"/>
    <s v="California"/>
    <s v="San Jose"/>
    <n v="95111"/>
    <s v="37.284265, -121.827673"/>
    <n v="37.284264999999998"/>
    <n v="-121.827673"/>
    <x v="0"/>
    <x v="0"/>
    <n v="0"/>
    <x v="0"/>
    <n v="25"/>
    <n v="1"/>
    <s v="No"/>
    <s v="No"/>
    <s v="No"/>
    <s v="Yes"/>
    <s v="Yes"/>
    <s v="Yes"/>
    <s v="Yes"/>
    <n v="0"/>
    <x v="2"/>
    <n v="99.3"/>
    <n v="2513.5"/>
    <x v="1"/>
    <x v="1"/>
    <n v="23"/>
    <n v="3847"/>
    <x v="20"/>
    <x v="0"/>
    <x v="1"/>
    <x v="1"/>
    <b v="0"/>
    <b v="0"/>
    <b v="0"/>
    <b v="0"/>
    <n v="100.54"/>
    <x v="2"/>
    <b v="0"/>
  </r>
  <r>
    <s v="2250-IVBWA"/>
    <x v="0"/>
    <s v="United States"/>
    <s v="California"/>
    <s v="San Jose"/>
    <n v="95112"/>
    <s v="37.343827, -121.883119"/>
    <n v="37.343826999999997"/>
    <n v="-121.88311899999999"/>
    <x v="0"/>
    <x v="0"/>
    <n v="1"/>
    <x v="1"/>
    <n v="64"/>
    <n v="1"/>
    <s v="No"/>
    <s v="Yes"/>
    <s v="Yes"/>
    <s v="No"/>
    <s v="No"/>
    <s v="No"/>
    <s v="No"/>
    <n v="0"/>
    <x v="1"/>
    <n v="81.05"/>
    <n v="5135.3500000000004"/>
    <x v="1"/>
    <x v="1"/>
    <n v="48"/>
    <n v="5168"/>
    <x v="20"/>
    <x v="0"/>
    <x v="0"/>
    <x v="1"/>
    <b v="0"/>
    <b v="0"/>
    <b v="1"/>
    <b v="0"/>
    <n v="80.239843750000006"/>
    <x v="46"/>
    <b v="1"/>
  </r>
  <r>
    <s v="1810-MVMAI"/>
    <x v="0"/>
    <s v="United States"/>
    <s v="California"/>
    <s v="San Jose"/>
    <n v="95113"/>
    <s v="37.333851, -121.891147"/>
    <n v="37.333851000000003"/>
    <n v="-121.891147"/>
    <x v="0"/>
    <x v="0"/>
    <n v="1"/>
    <x v="1"/>
    <n v="30"/>
    <n v="1"/>
    <s v="Yes"/>
    <s v="Yes"/>
    <s v="Yes"/>
    <s v="Yes"/>
    <s v="Yes"/>
    <s v="No"/>
    <s v="No"/>
    <n v="0"/>
    <x v="0"/>
    <n v="67.599999999999994"/>
    <n v="2000.2"/>
    <x v="1"/>
    <x v="1"/>
    <n v="33"/>
    <n v="4104"/>
    <x v="20"/>
    <x v="0"/>
    <x v="0"/>
    <x v="0"/>
    <b v="0"/>
    <b v="0"/>
    <b v="1"/>
    <b v="0"/>
    <n v="66.673333333333304"/>
    <x v="89"/>
    <b v="1"/>
  </r>
  <r>
    <s v="9506-UXUSK"/>
    <x v="0"/>
    <s v="United States"/>
    <s v="California"/>
    <s v="San Jose"/>
    <n v="95116"/>
    <s v="37.350284, -121.852855"/>
    <n v="37.350284000000002"/>
    <n v="-121.85285500000001"/>
    <x v="0"/>
    <x v="0"/>
    <n v="0"/>
    <x v="0"/>
    <n v="13"/>
    <n v="1"/>
    <s v="No"/>
    <s v="No"/>
    <s v="No"/>
    <s v="No"/>
    <s v="No"/>
    <s v="No"/>
    <s v="No"/>
    <n v="1"/>
    <x v="0"/>
    <n v="70.150000000000006"/>
    <n v="931.75"/>
    <x v="1"/>
    <x v="1"/>
    <n v="30"/>
    <n v="4599"/>
    <x v="20"/>
    <x v="0"/>
    <x v="0"/>
    <x v="1"/>
    <b v="0"/>
    <b v="0"/>
    <b v="1"/>
    <b v="0"/>
    <n v="71.673076923076906"/>
    <x v="1"/>
    <b v="0"/>
  </r>
  <r>
    <s v="1229-RCALF"/>
    <x v="0"/>
    <s v="United States"/>
    <s v="California"/>
    <s v="San Jose"/>
    <n v="95117"/>
    <s v="37.311088, -121.961786"/>
    <n v="37.311087999999998"/>
    <n v="-121.961786"/>
    <x v="1"/>
    <x v="0"/>
    <n v="1"/>
    <x v="0"/>
    <n v="64"/>
    <n v="1"/>
    <s v="Yes"/>
    <s v="Yes"/>
    <s v="Yes"/>
    <s v="Yes"/>
    <s v="Yes"/>
    <s v="Yes"/>
    <s v="Yes"/>
    <n v="1"/>
    <x v="2"/>
    <n v="115"/>
    <n v="7396.15"/>
    <x v="1"/>
    <x v="1"/>
    <n v="45"/>
    <n v="5189"/>
    <x v="20"/>
    <x v="1"/>
    <x v="0"/>
    <x v="1"/>
    <b v="0"/>
    <b v="0"/>
    <b v="1"/>
    <b v="0"/>
    <n v="115.56484374999999"/>
    <x v="69"/>
    <b v="1"/>
  </r>
  <r>
    <s v="3572-UOLYZ"/>
    <x v="0"/>
    <s v="United States"/>
    <s v="California"/>
    <s v="San Jose"/>
    <n v="95118"/>
    <s v="37.255479, -121.889838"/>
    <n v="37.255479000000001"/>
    <n v="-121.889838"/>
    <x v="1"/>
    <x v="0"/>
    <n v="0"/>
    <x v="1"/>
    <n v="46"/>
    <n v="1"/>
    <s v="Yes"/>
    <s v="No"/>
    <s v="No"/>
    <s v="Yes"/>
    <s v="Yes"/>
    <s v="No"/>
    <s v="No"/>
    <n v="1"/>
    <x v="1"/>
    <n v="84.8"/>
    <n v="3958.85"/>
    <x v="1"/>
    <x v="1"/>
    <n v="39"/>
    <n v="5756"/>
    <x v="20"/>
    <x v="0"/>
    <x v="0"/>
    <x v="1"/>
    <b v="0"/>
    <b v="0"/>
    <b v="0"/>
    <b v="0"/>
    <n v="86.061956521739106"/>
    <x v="33"/>
    <b v="0"/>
  </r>
  <r>
    <s v="1429-UYJSV"/>
    <x v="0"/>
    <s v="United States"/>
    <s v="California"/>
    <s v="San Jose"/>
    <n v="95119"/>
    <s v="37.233226, -121.78809"/>
    <n v="37.233226000000002"/>
    <n v="-121.78809"/>
    <x v="1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260.89999999999998"/>
    <x v="1"/>
    <x v="1"/>
    <n v="62"/>
    <n v="3423"/>
    <x v="20"/>
    <x v="1"/>
    <x v="0"/>
    <x v="0"/>
    <b v="1"/>
    <b v="0"/>
    <b v="0"/>
    <b v="1"/>
    <n v="21.7416666666666"/>
    <x v="41"/>
    <b v="0"/>
  </r>
  <r>
    <s v="6366-XIVKZ"/>
    <x v="0"/>
    <s v="United States"/>
    <s v="California"/>
    <s v="San Jose"/>
    <n v="95122"/>
    <s v="37.32886, -121.834567"/>
    <n v="37.328859999999999"/>
    <n v="-121.83456700000001"/>
    <x v="1"/>
    <x v="0"/>
    <n v="1"/>
    <x v="1"/>
    <n v="13"/>
    <n v="1"/>
    <s v="No"/>
    <s v="Yes"/>
    <s v="No"/>
    <s v="Yes"/>
    <s v="No"/>
    <s v="No"/>
    <s v="Yes"/>
    <n v="1"/>
    <x v="0"/>
    <n v="63.15"/>
    <n v="816.8"/>
    <x v="1"/>
    <x v="1"/>
    <n v="46"/>
    <n v="5916"/>
    <x v="20"/>
    <x v="0"/>
    <x v="0"/>
    <x v="0"/>
    <b v="0"/>
    <b v="0"/>
    <b v="0"/>
    <b v="1"/>
    <n v="62.830769230769199"/>
    <x v="92"/>
    <b v="1"/>
  </r>
  <r>
    <s v="3470-OBUET"/>
    <x v="0"/>
    <s v="United States"/>
    <s v="California"/>
    <s v="San Jose"/>
    <n v="95123"/>
    <s v="37.238758, -121.828375"/>
    <n v="37.238757999999997"/>
    <n v="-121.82837499999999"/>
    <x v="1"/>
    <x v="0"/>
    <n v="1"/>
    <x v="1"/>
    <n v="67"/>
    <n v="1"/>
    <s v="Yes"/>
    <s v="Yes"/>
    <s v="Yes"/>
    <s v="No"/>
    <s v="Yes"/>
    <s v="Yes"/>
    <s v="No"/>
    <n v="0"/>
    <x v="1"/>
    <n v="74"/>
    <n v="4868.3999999999996"/>
    <x v="1"/>
    <x v="1"/>
    <n v="35"/>
    <n v="4188"/>
    <x v="20"/>
    <x v="0"/>
    <x v="1"/>
    <x v="0"/>
    <b v="0"/>
    <b v="1"/>
    <b v="0"/>
    <b v="0"/>
    <n v="72.662686567164101"/>
    <x v="44"/>
    <b v="1"/>
  </r>
  <r>
    <s v="2770-NSVDG"/>
    <x v="0"/>
    <s v="United States"/>
    <s v="California"/>
    <s v="San Jose"/>
    <n v="95124"/>
    <s v="37.257063, -121.923037"/>
    <n v="37.257063000000002"/>
    <n v="-121.92303699999999"/>
    <x v="0"/>
    <x v="0"/>
    <n v="1"/>
    <x v="0"/>
    <n v="24"/>
    <n v="0"/>
    <s v="No phone service"/>
    <s v="No"/>
    <s v="No"/>
    <s v="Yes"/>
    <s v="No"/>
    <s v="No"/>
    <s v="No"/>
    <n v="0"/>
    <x v="3"/>
    <n v="29.1"/>
    <n v="688"/>
    <x v="1"/>
    <x v="1"/>
    <n v="33"/>
    <n v="4636"/>
    <x v="20"/>
    <x v="0"/>
    <x v="0"/>
    <x v="0"/>
    <b v="0"/>
    <b v="0"/>
    <b v="1"/>
    <b v="0"/>
    <n v="28.6666666666666"/>
    <x v="32"/>
    <b v="0"/>
  </r>
  <r>
    <s v="9375-MHRRS"/>
    <x v="0"/>
    <s v="United States"/>
    <s v="California"/>
    <s v="San Jose"/>
    <n v="95125"/>
    <s v="37.294926, -121.894763"/>
    <n v="37.294925999999997"/>
    <n v="-121.894763"/>
    <x v="0"/>
    <x v="0"/>
    <n v="0"/>
    <x v="0"/>
    <n v="6"/>
    <n v="1"/>
    <s v="No"/>
    <s v="No"/>
    <s v="No"/>
    <s v="No"/>
    <s v="Yes"/>
    <s v="No"/>
    <s v="No"/>
    <n v="0"/>
    <x v="0"/>
    <n v="50.05"/>
    <n v="288.35000000000002"/>
    <x v="1"/>
    <x v="1"/>
    <n v="34"/>
    <n v="3929"/>
    <x v="20"/>
    <x v="0"/>
    <x v="0"/>
    <x v="0"/>
    <b v="0"/>
    <b v="0"/>
    <b v="0"/>
    <b v="1"/>
    <n v="48.058333333333302"/>
    <x v="36"/>
    <b v="0"/>
  </r>
  <r>
    <s v="4860-YZGZM"/>
    <x v="0"/>
    <s v="United States"/>
    <s v="California"/>
    <s v="San Jose"/>
    <n v="95128"/>
    <s v="37.316146, -121.936285"/>
    <n v="37.316146000000003"/>
    <n v="-121.936285"/>
    <x v="0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185.4"/>
    <x v="1"/>
    <x v="1"/>
    <n v="63"/>
    <n v="2706"/>
    <x v="20"/>
    <x v="0"/>
    <x v="0"/>
    <x v="0"/>
    <b v="1"/>
    <b v="0"/>
    <b v="1"/>
    <b v="0"/>
    <n v="18.54"/>
    <x v="41"/>
    <b v="0"/>
  </r>
  <r>
    <s v="6599-GZWCM"/>
    <x v="0"/>
    <s v="United States"/>
    <s v="California"/>
    <s v="San Jose"/>
    <n v="95129"/>
    <s v="37.305622, -122.000887"/>
    <n v="37.305622"/>
    <n v="-122.00088700000001"/>
    <x v="1"/>
    <x v="0"/>
    <n v="0"/>
    <x v="0"/>
    <n v="13"/>
    <n v="1"/>
    <s v="No"/>
    <s v="No"/>
    <s v="Yes"/>
    <s v="No"/>
    <s v="No"/>
    <s v="No"/>
    <s v="No"/>
    <n v="1"/>
    <x v="1"/>
    <n v="74.650000000000006"/>
    <n v="966.25"/>
    <x v="1"/>
    <x v="1"/>
    <n v="40"/>
    <n v="4172"/>
    <x v="20"/>
    <x v="1"/>
    <x v="0"/>
    <x v="1"/>
    <b v="0"/>
    <b v="0"/>
    <b v="0"/>
    <b v="1"/>
    <n v="74.326923076922995"/>
    <x v="25"/>
    <b v="0"/>
  </r>
  <r>
    <s v="5533-NHFRF"/>
    <x v="0"/>
    <s v="United States"/>
    <s v="California"/>
    <s v="San Jose"/>
    <n v="95132"/>
    <s v="37.424655, -121.74841"/>
    <n v="37.424655000000001"/>
    <n v="-121.74841000000001"/>
    <x v="0"/>
    <x v="1"/>
    <n v="0"/>
    <x v="0"/>
    <n v="7"/>
    <n v="0"/>
    <s v="No phone service"/>
    <s v="No"/>
    <s v="Yes"/>
    <s v="No"/>
    <s v="Yes"/>
    <s v="No"/>
    <s v="Yes"/>
    <n v="1"/>
    <x v="0"/>
    <n v="44.4"/>
    <n v="265.8"/>
    <x v="1"/>
    <x v="1"/>
    <n v="77"/>
    <n v="3410"/>
    <x v="20"/>
    <x v="0"/>
    <x v="0"/>
    <x v="0"/>
    <b v="0"/>
    <b v="0"/>
    <b v="1"/>
    <b v="0"/>
    <n v="37.971428571428497"/>
    <x v="28"/>
    <b v="0"/>
  </r>
  <r>
    <s v="7037-MTYVW"/>
    <x v="0"/>
    <s v="United States"/>
    <s v="California"/>
    <s v="San Jose"/>
    <n v="95133"/>
    <s v="37.371862, -121.860349"/>
    <n v="37.371862"/>
    <n v="-121.860349"/>
    <x v="0"/>
    <x v="0"/>
    <n v="1"/>
    <x v="1"/>
    <n v="38"/>
    <n v="1"/>
    <s v="Yes"/>
    <s v="Yes"/>
    <s v="No"/>
    <s v="Yes"/>
    <s v="Yes"/>
    <s v="Yes"/>
    <s v="Yes"/>
    <n v="1"/>
    <x v="1"/>
    <n v="85.4"/>
    <n v="3297"/>
    <x v="1"/>
    <x v="1"/>
    <n v="51"/>
    <n v="5292"/>
    <x v="20"/>
    <x v="0"/>
    <x v="1"/>
    <x v="0"/>
    <b v="0"/>
    <b v="0"/>
    <b v="0"/>
    <b v="0"/>
    <n v="86.763157894736807"/>
    <x v="42"/>
    <b v="1"/>
  </r>
  <r>
    <s v="4760-THGOT"/>
    <x v="0"/>
    <s v="United States"/>
    <s v="California"/>
    <s v="San Jose"/>
    <n v="95134"/>
    <s v="37.42765, -121.945416"/>
    <n v="37.42765"/>
    <n v="-121.94541599999999"/>
    <x v="1"/>
    <x v="0"/>
    <n v="1"/>
    <x v="0"/>
    <n v="43"/>
    <n v="1"/>
    <s v="Yes"/>
    <s v="Yes"/>
    <s v="Yes"/>
    <s v="No"/>
    <s v="No"/>
    <s v="No"/>
    <s v="Yes"/>
    <n v="1"/>
    <x v="2"/>
    <n v="94.1"/>
    <n v="4107.3"/>
    <x v="1"/>
    <x v="1"/>
    <n v="71"/>
    <n v="4392"/>
    <x v="20"/>
    <x v="0"/>
    <x v="0"/>
    <x v="1"/>
    <b v="0"/>
    <b v="0"/>
    <b v="1"/>
    <b v="0"/>
    <n v="95.518604651162704"/>
    <x v="15"/>
    <b v="1"/>
  </r>
  <r>
    <s v="4016-BJKTZ"/>
    <x v="0"/>
    <s v="United States"/>
    <s v="California"/>
    <s v="San Jose"/>
    <n v="95136"/>
    <s v="37.270938, -121.851046"/>
    <n v="37.270938000000001"/>
    <n v="-121.851046"/>
    <x v="1"/>
    <x v="0"/>
    <n v="0"/>
    <x v="0"/>
    <n v="25"/>
    <n v="1"/>
    <s v="Yes"/>
    <s v="No"/>
    <s v="Yes"/>
    <s v="Yes"/>
    <s v="Yes"/>
    <s v="Yes"/>
    <s v="Yes"/>
    <n v="0"/>
    <x v="2"/>
    <n v="108.9"/>
    <n v="2809.05"/>
    <x v="1"/>
    <x v="1"/>
    <n v="80"/>
    <n v="4398"/>
    <x v="20"/>
    <x v="0"/>
    <x v="1"/>
    <x v="1"/>
    <b v="0"/>
    <b v="0"/>
    <b v="1"/>
    <b v="0"/>
    <n v="112.36199999999999"/>
    <x v="65"/>
    <b v="0"/>
  </r>
  <r>
    <s v="6584-VQMYT"/>
    <x v="0"/>
    <s v="United States"/>
    <s v="California"/>
    <s v="San Jose"/>
    <n v="95138"/>
    <s v="37.246064, -121.749494"/>
    <n v="37.246063999999997"/>
    <n v="-121.749494"/>
    <x v="0"/>
    <x v="0"/>
    <n v="0"/>
    <x v="1"/>
    <n v="27"/>
    <n v="1"/>
    <s v="No"/>
    <s v="Yes"/>
    <s v="Yes"/>
    <s v="No"/>
    <s v="No"/>
    <s v="No"/>
    <s v="No"/>
    <n v="0"/>
    <x v="0"/>
    <n v="56.2"/>
    <n v="1567.55"/>
    <x v="1"/>
    <x v="1"/>
    <n v="42"/>
    <n v="5978"/>
    <x v="20"/>
    <x v="1"/>
    <x v="0"/>
    <x v="0"/>
    <b v="0"/>
    <b v="0"/>
    <b v="0"/>
    <b v="1"/>
    <n v="58.057407407407403"/>
    <x v="57"/>
    <b v="1"/>
  </r>
  <r>
    <s v="9838-BFCQT"/>
    <x v="0"/>
    <s v="United States"/>
    <s v="California"/>
    <s v="San Jose"/>
    <n v="95139"/>
    <s v="37.218705, -121.762429"/>
    <n v="37.218705"/>
    <n v="-121.762429"/>
    <x v="0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6.1"/>
    <n v="1851.45"/>
    <x v="1"/>
    <x v="1"/>
    <n v="41"/>
    <n v="5475"/>
    <x v="20"/>
    <x v="0"/>
    <x v="1"/>
    <x v="0"/>
    <b v="1"/>
    <b v="0"/>
    <b v="0"/>
    <b v="1"/>
    <n v="25.714583333333302"/>
    <x v="96"/>
    <b v="0"/>
  </r>
  <r>
    <s v="2790-XUYMV"/>
    <x v="0"/>
    <s v="United States"/>
    <s v="California"/>
    <s v="Mount Hamilton"/>
    <n v="95140"/>
    <s v="37.382909, -121.634151"/>
    <n v="37.382908999999998"/>
    <n v="-121.634151"/>
    <x v="0"/>
    <x v="0"/>
    <n v="0"/>
    <x v="1"/>
    <n v="71"/>
    <n v="1"/>
    <s v="Yes"/>
    <s v="Yes"/>
    <s v="Yes"/>
    <s v="No"/>
    <s v="No"/>
    <s v="No"/>
    <s v="No"/>
    <n v="1"/>
    <x v="1"/>
    <n v="85.45"/>
    <n v="6028.95"/>
    <x v="1"/>
    <x v="1"/>
    <n v="48"/>
    <n v="4777"/>
    <x v="20"/>
    <x v="1"/>
    <x v="0"/>
    <x v="1"/>
    <b v="0"/>
    <b v="1"/>
    <b v="0"/>
    <b v="0"/>
    <n v="84.9147887323943"/>
    <x v="42"/>
    <b v="1"/>
  </r>
  <r>
    <s v="0581-MDMPW"/>
    <x v="0"/>
    <s v="United States"/>
    <s v="California"/>
    <s v="San Jose"/>
    <n v="95148"/>
    <s v="37.339533, -121.777179"/>
    <n v="37.339533000000003"/>
    <n v="-121.777179"/>
    <x v="1"/>
    <x v="0"/>
    <n v="0"/>
    <x v="0"/>
    <n v="24"/>
    <n v="1"/>
    <s v="Yes"/>
    <s v="No"/>
    <s v="No"/>
    <s v="Yes"/>
    <s v="No"/>
    <s v="Yes"/>
    <s v="No"/>
    <n v="1"/>
    <x v="1"/>
    <n v="88.95"/>
    <n v="2072.75"/>
    <x v="1"/>
    <x v="1"/>
    <n v="37"/>
    <n v="5557"/>
    <x v="20"/>
    <x v="0"/>
    <x v="0"/>
    <x v="1"/>
    <b v="0"/>
    <b v="1"/>
    <b v="0"/>
    <b v="0"/>
    <n v="86.3645833333333"/>
    <x v="62"/>
    <b v="0"/>
  </r>
  <r>
    <s v="1023-BQXZE"/>
    <x v="0"/>
    <s v="United States"/>
    <s v="California"/>
    <s v="Stockton"/>
    <n v="95203"/>
    <s v="37.954089, -121.329761"/>
    <n v="37.954089000000003"/>
    <n v="-121.329761"/>
    <x v="0"/>
    <x v="0"/>
    <n v="0"/>
    <x v="0"/>
    <n v="57"/>
    <n v="1"/>
    <s v="No"/>
    <s v="Yes"/>
    <s v="No"/>
    <s v="Yes"/>
    <s v="No"/>
    <s v="Yes"/>
    <s v="Yes"/>
    <n v="1"/>
    <x v="1"/>
    <n v="74.349999999999994"/>
    <n v="4317.3500000000004"/>
    <x v="1"/>
    <x v="1"/>
    <n v="71"/>
    <n v="5548"/>
    <x v="20"/>
    <x v="0"/>
    <x v="1"/>
    <x v="0"/>
    <b v="0"/>
    <b v="0"/>
    <b v="0"/>
    <b v="0"/>
    <n v="75.742982456140297"/>
    <x v="25"/>
    <b v="1"/>
  </r>
  <r>
    <s v="9163-GHAYE"/>
    <x v="0"/>
    <s v="United States"/>
    <s v="California"/>
    <s v="Stockton"/>
    <n v="95204"/>
    <s v="37.974498, -121.319568"/>
    <n v="37.974497999999997"/>
    <n v="-121.319568"/>
    <x v="1"/>
    <x v="0"/>
    <n v="0"/>
    <x v="0"/>
    <n v="15"/>
    <n v="1"/>
    <s v="No"/>
    <s v="No"/>
    <s v="Yes"/>
    <s v="No"/>
    <s v="No"/>
    <s v="No"/>
    <s v="No"/>
    <n v="0"/>
    <x v="0"/>
    <n v="48.85"/>
    <n v="736.8"/>
    <x v="1"/>
    <x v="1"/>
    <n v="62"/>
    <n v="5584"/>
    <x v="20"/>
    <x v="0"/>
    <x v="0"/>
    <x v="0"/>
    <b v="0"/>
    <b v="0"/>
    <b v="1"/>
    <b v="0"/>
    <n v="49.12"/>
    <x v="38"/>
    <b v="0"/>
  </r>
  <r>
    <s v="3904-UKFRE"/>
    <x v="0"/>
    <s v="United States"/>
    <s v="California"/>
    <s v="Stockton"/>
    <n v="95205"/>
    <s v="37.965695, -121.260051"/>
    <n v="37.965694999999997"/>
    <n v="-121.260051"/>
    <x v="0"/>
    <x v="0"/>
    <n v="0"/>
    <x v="0"/>
    <n v="4"/>
    <n v="1"/>
    <s v="Yes"/>
    <s v="Yes"/>
    <s v="No"/>
    <s v="No"/>
    <s v="No"/>
    <s v="No"/>
    <s v="No"/>
    <n v="1"/>
    <x v="1"/>
    <n v="80.099999999999994"/>
    <n v="336.15"/>
    <x v="1"/>
    <x v="1"/>
    <n v="67"/>
    <n v="2333"/>
    <x v="20"/>
    <x v="0"/>
    <x v="0"/>
    <x v="1"/>
    <b v="0"/>
    <b v="0"/>
    <b v="1"/>
    <b v="0"/>
    <n v="84.037499999999994"/>
    <x v="13"/>
    <b v="1"/>
  </r>
  <r>
    <s v="5353-WILCI"/>
    <x v="0"/>
    <s v="United States"/>
    <s v="California"/>
    <s v="Stockton"/>
    <n v="95206"/>
    <s v="37.902422, -121.440029"/>
    <n v="37.902422000000001"/>
    <n v="-121.440029"/>
    <x v="1"/>
    <x v="0"/>
    <n v="0"/>
    <x v="0"/>
    <n v="28"/>
    <n v="1"/>
    <s v="No"/>
    <s v="Yes"/>
    <s v="Yes"/>
    <s v="No"/>
    <s v="No"/>
    <s v="No"/>
    <s v="No"/>
    <n v="0"/>
    <x v="0"/>
    <n v="56.05"/>
    <n v="1522.65"/>
    <x v="1"/>
    <x v="1"/>
    <n v="47"/>
    <n v="4468"/>
    <x v="20"/>
    <x v="0"/>
    <x v="0"/>
    <x v="0"/>
    <b v="0"/>
    <b v="0"/>
    <b v="1"/>
    <b v="0"/>
    <n v="54.3803571428571"/>
    <x v="57"/>
    <b v="1"/>
  </r>
  <r>
    <s v="0058-EVZWM"/>
    <x v="0"/>
    <s v="United States"/>
    <s v="California"/>
    <s v="Stockton"/>
    <n v="95209"/>
    <s v="38.044523, -121.348048"/>
    <n v="38.044522999999998"/>
    <n v="-121.34804800000001"/>
    <x v="1"/>
    <x v="0"/>
    <n v="1"/>
    <x v="0"/>
    <n v="55"/>
    <n v="1"/>
    <s v="Yes"/>
    <s v="Yes"/>
    <s v="No"/>
    <s v="No"/>
    <s v="No"/>
    <s v="Yes"/>
    <s v="No"/>
    <n v="1"/>
    <x v="1"/>
    <n v="89.8"/>
    <n v="4959.6000000000004"/>
    <x v="1"/>
    <x v="1"/>
    <n v="42"/>
    <n v="5875"/>
    <x v="20"/>
    <x v="0"/>
    <x v="0"/>
    <x v="1"/>
    <b v="0"/>
    <b v="0"/>
    <b v="0"/>
    <b v="0"/>
    <n v="90.174545454545395"/>
    <x v="54"/>
    <b v="1"/>
  </r>
  <r>
    <s v="7009-PCARS"/>
    <x v="0"/>
    <s v="United States"/>
    <s v="California"/>
    <s v="Stockton"/>
    <n v="95215"/>
    <s v="37.946282, -121.139499"/>
    <n v="37.946281999999997"/>
    <n v="-121.139499"/>
    <x v="0"/>
    <x v="0"/>
    <n v="0"/>
    <x v="1"/>
    <n v="55"/>
    <n v="1"/>
    <s v="No"/>
    <s v="No internet service"/>
    <s v="No internet service"/>
    <s v="No internet service"/>
    <s v="No internet service"/>
    <s v="No internet service"/>
    <s v="No internet service"/>
    <n v="0"/>
    <x v="3"/>
    <n v="19.100000000000001"/>
    <n v="1001.5"/>
    <x v="1"/>
    <x v="1"/>
    <n v="66"/>
    <n v="4391"/>
    <x v="20"/>
    <x v="1"/>
    <x v="0"/>
    <x v="0"/>
    <b v="1"/>
    <b v="0"/>
    <b v="0"/>
    <b v="0"/>
    <n v="18.2090909090909"/>
    <x v="41"/>
    <b v="0"/>
  </r>
  <r>
    <s v="0519-DRGTI"/>
    <x v="0"/>
    <s v="United States"/>
    <s v="California"/>
    <s v="Stockton"/>
    <n v="95219"/>
    <s v="38.029729, -121.387999"/>
    <n v="38.029729000000003"/>
    <n v="-121.38799899999999"/>
    <x v="1"/>
    <x v="0"/>
    <n v="1"/>
    <x v="1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442.6"/>
    <x v="1"/>
    <x v="1"/>
    <n v="49"/>
    <n v="2522"/>
    <x v="20"/>
    <x v="0"/>
    <x v="0"/>
    <x v="0"/>
    <b v="1"/>
    <b v="0"/>
    <b v="0"/>
    <b v="1"/>
    <n v="22.13"/>
    <x v="7"/>
    <b v="0"/>
  </r>
  <r>
    <s v="1017-FBQMM"/>
    <x v="0"/>
    <s v="United States"/>
    <s v="California"/>
    <s v="Acampo"/>
    <n v="95220"/>
    <s v="38.200231, -121.235034"/>
    <n v="38.200231000000002"/>
    <n v="-121.235034"/>
    <x v="1"/>
    <x v="0"/>
    <n v="1"/>
    <x v="1"/>
    <n v="62"/>
    <n v="1"/>
    <s v="Yes"/>
    <s v="No"/>
    <s v="Yes"/>
    <s v="No"/>
    <s v="Yes"/>
    <s v="Yes"/>
    <s v="Yes"/>
    <n v="1"/>
    <x v="2"/>
    <n v="106.05"/>
    <n v="6703.5"/>
    <x v="1"/>
    <x v="1"/>
    <n v="69"/>
    <n v="6361"/>
    <x v="20"/>
    <x v="1"/>
    <x v="0"/>
    <x v="1"/>
    <b v="0"/>
    <b v="1"/>
    <b v="0"/>
    <b v="0"/>
    <n v="108.120967741935"/>
    <x v="11"/>
    <b v="0"/>
  </r>
  <r>
    <s v="1985-MBRYP"/>
    <x v="0"/>
    <s v="United States"/>
    <s v="California"/>
    <s v="Arnold"/>
    <n v="95223"/>
    <s v="38.32153, -120.236358"/>
    <n v="38.321530000000003"/>
    <n v="-120.236358"/>
    <x v="1"/>
    <x v="0"/>
    <n v="0"/>
    <x v="0"/>
    <n v="43"/>
    <n v="1"/>
    <s v="No"/>
    <s v="No internet service"/>
    <s v="No internet service"/>
    <s v="No internet service"/>
    <s v="No internet service"/>
    <s v="No internet service"/>
    <s v="No internet service"/>
    <n v="1"/>
    <x v="3"/>
    <n v="19.649999999999999"/>
    <n v="779.25"/>
    <x v="1"/>
    <x v="1"/>
    <n v="41"/>
    <n v="3678"/>
    <x v="20"/>
    <x v="0"/>
    <x v="1"/>
    <x v="0"/>
    <b v="1"/>
    <b v="0"/>
    <b v="0"/>
    <b v="0"/>
    <n v="18.1220930232558"/>
    <x v="41"/>
    <b v="0"/>
  </r>
  <r>
    <s v="9372-TXXPS"/>
    <x v="0"/>
    <s v="United States"/>
    <s v="California"/>
    <s v="Burson"/>
    <n v="95225"/>
    <s v="38.183918, -120.898817"/>
    <n v="38.183917999999998"/>
    <n v="-120.89881699999999"/>
    <x v="1"/>
    <x v="0"/>
    <n v="1"/>
    <x v="0"/>
    <n v="60"/>
    <n v="1"/>
    <s v="No"/>
    <s v="Yes"/>
    <s v="Yes"/>
    <s v="No"/>
    <s v="Yes"/>
    <s v="No"/>
    <s v="No"/>
    <n v="0"/>
    <x v="0"/>
    <n v="59.85"/>
    <n v="3483.45"/>
    <x v="1"/>
    <x v="1"/>
    <n v="54"/>
    <n v="4029"/>
    <x v="20"/>
    <x v="0"/>
    <x v="1"/>
    <x v="0"/>
    <b v="0"/>
    <b v="0"/>
    <b v="0"/>
    <b v="0"/>
    <n v="58.057499999999997"/>
    <x v="77"/>
    <b v="1"/>
  </r>
  <r>
    <s v="3259-QMXUN"/>
    <x v="0"/>
    <s v="United States"/>
    <s v="California"/>
    <s v="Campo Seco"/>
    <n v="95226"/>
    <s v="38.233879, -120.861666"/>
    <n v="38.233879000000002"/>
    <n v="-120.861666"/>
    <x v="0"/>
    <x v="0"/>
    <n v="1"/>
    <x v="0"/>
    <n v="58"/>
    <n v="1"/>
    <s v="Yes"/>
    <s v="Yes"/>
    <s v="Yes"/>
    <s v="Yes"/>
    <s v="No"/>
    <s v="Yes"/>
    <s v="Yes"/>
    <n v="1"/>
    <x v="1"/>
    <n v="86.1"/>
    <n v="4890.5"/>
    <x v="1"/>
    <x v="1"/>
    <n v="33"/>
    <n v="5666"/>
    <x v="20"/>
    <x v="0"/>
    <x v="1"/>
    <x v="0"/>
    <b v="0"/>
    <b v="0"/>
    <b v="1"/>
    <b v="0"/>
    <n v="84.318965517241296"/>
    <x v="52"/>
    <b v="1"/>
  </r>
  <r>
    <s v="1015-JPFYW"/>
    <x v="0"/>
    <s v="United States"/>
    <s v="California"/>
    <s v="Clements"/>
    <n v="95227"/>
    <s v="38.227285, -121.02789"/>
    <n v="38.227285000000002"/>
    <n v="-121.02789"/>
    <x v="0"/>
    <x v="0"/>
    <n v="0"/>
    <x v="1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36.75"/>
    <x v="1"/>
    <x v="1"/>
    <n v="29"/>
    <n v="5084"/>
    <x v="20"/>
    <x v="1"/>
    <x v="0"/>
    <x v="0"/>
    <b v="1"/>
    <b v="0"/>
    <b v="0"/>
    <b v="1"/>
    <n v="19.535714285714199"/>
    <x v="41"/>
    <b v="0"/>
  </r>
  <r>
    <s v="6645-MXQJT"/>
    <x v="0"/>
    <s v="United States"/>
    <s v="California"/>
    <s v="Copperopolis"/>
    <n v="95228"/>
    <s v="37.943954, -120.67108"/>
    <n v="37.943953999999998"/>
    <n v="-120.67108"/>
    <x v="0"/>
    <x v="0"/>
    <n v="1"/>
    <x v="1"/>
    <n v="2"/>
    <n v="1"/>
    <s v="No"/>
    <s v="Yes"/>
    <s v="No"/>
    <s v="No"/>
    <s v="No"/>
    <s v="Yes"/>
    <s v="Yes"/>
    <n v="0"/>
    <x v="2"/>
    <n v="97.1"/>
    <n v="184.15"/>
    <x v="1"/>
    <x v="1"/>
    <n v="43"/>
    <n v="5745"/>
    <x v="20"/>
    <x v="0"/>
    <x v="0"/>
    <x v="1"/>
    <b v="0"/>
    <b v="0"/>
    <b v="1"/>
    <b v="0"/>
    <n v="92.075000000000003"/>
    <x v="12"/>
    <b v="1"/>
  </r>
  <r>
    <s v="4360-QRAVE"/>
    <x v="0"/>
    <s v="United States"/>
    <s v="California"/>
    <s v="Farmington"/>
    <n v="95230"/>
    <s v="37.956963, -120.863055"/>
    <n v="37.956963000000002"/>
    <n v="-120.863055"/>
    <x v="0"/>
    <x v="1"/>
    <n v="0"/>
    <x v="0"/>
    <n v="37"/>
    <n v="0"/>
    <s v="No phone service"/>
    <s v="No"/>
    <s v="Yes"/>
    <s v="Yes"/>
    <s v="No"/>
    <s v="No"/>
    <s v="No"/>
    <n v="0"/>
    <x v="0"/>
    <n v="36.65"/>
    <n v="1315"/>
    <x v="1"/>
    <x v="1"/>
    <n v="72"/>
    <n v="2494"/>
    <x v="20"/>
    <x v="0"/>
    <x v="0"/>
    <x v="0"/>
    <b v="0"/>
    <b v="0"/>
    <b v="1"/>
    <b v="0"/>
    <n v="35.540540540540498"/>
    <x v="88"/>
    <b v="0"/>
  </r>
  <r>
    <s v="8433-WPJTV"/>
    <x v="0"/>
    <s v="United States"/>
    <s v="California"/>
    <s v="French Camp"/>
    <n v="95231"/>
    <s v="37.873283, -121.292034"/>
    <n v="37.873283000000001"/>
    <n v="-121.292034"/>
    <x v="1"/>
    <x v="1"/>
    <n v="1"/>
    <x v="1"/>
    <n v="65"/>
    <n v="1"/>
    <s v="Yes"/>
    <s v="No"/>
    <s v="No"/>
    <s v="Yes"/>
    <s v="Yes"/>
    <s v="Yes"/>
    <s v="Yes"/>
    <n v="1"/>
    <x v="2"/>
    <n v="103.9"/>
    <n v="6767.1"/>
    <x v="1"/>
    <x v="1"/>
    <n v="75"/>
    <n v="5669"/>
    <x v="20"/>
    <x v="1"/>
    <x v="0"/>
    <x v="1"/>
    <b v="0"/>
    <b v="0"/>
    <b v="0"/>
    <b v="0"/>
    <n v="104.10923076923"/>
    <x v="4"/>
    <b v="0"/>
  </r>
  <r>
    <s v="5804-JMYIO"/>
    <x v="0"/>
    <s v="United States"/>
    <s v="California"/>
    <s v="Glencoe"/>
    <n v="95232"/>
    <s v="38.358464, -120.579304"/>
    <n v="38.358463999999998"/>
    <n v="-120.57930399999999"/>
    <x v="1"/>
    <x v="0"/>
    <n v="1"/>
    <x v="1"/>
    <n v="39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757.95"/>
    <x v="1"/>
    <x v="1"/>
    <n v="61"/>
    <n v="3944"/>
    <x v="20"/>
    <x v="0"/>
    <x v="1"/>
    <x v="0"/>
    <b v="1"/>
    <b v="0"/>
    <b v="0"/>
    <b v="1"/>
    <n v="19.434615384615299"/>
    <x v="41"/>
    <b v="0"/>
  </r>
  <r>
    <s v="6484-LATFU"/>
    <x v="0"/>
    <s v="United States"/>
    <s v="California"/>
    <s v="Linden"/>
    <n v="95236"/>
    <s v="38.047746, -121.030499"/>
    <n v="38.047745999999997"/>
    <n v="-121.03049900000001"/>
    <x v="0"/>
    <x v="0"/>
    <n v="0"/>
    <x v="0"/>
    <n v="68"/>
    <n v="1"/>
    <s v="Yes"/>
    <s v="No internet service"/>
    <s v="No internet service"/>
    <s v="No internet service"/>
    <s v="No internet service"/>
    <s v="No internet service"/>
    <s v="No internet service"/>
    <n v="0"/>
    <x v="3"/>
    <n v="24.55"/>
    <n v="1657.4"/>
    <x v="1"/>
    <x v="1"/>
    <n v="31"/>
    <n v="6042"/>
    <x v="20"/>
    <x v="0"/>
    <x v="1"/>
    <x v="0"/>
    <b v="1"/>
    <b v="0"/>
    <b v="0"/>
    <b v="1"/>
    <n v="24.3735294117647"/>
    <x v="34"/>
    <b v="0"/>
  </r>
  <r>
    <s v="7599-NTMDP"/>
    <x v="0"/>
    <s v="United States"/>
    <s v="California"/>
    <s v="Lockeford"/>
    <n v="95237"/>
    <s v="38.166791, -121.14207"/>
    <n v="38.166791000000003"/>
    <n v="-121.14207"/>
    <x v="1"/>
    <x v="0"/>
    <n v="1"/>
    <x v="1"/>
    <n v="62"/>
    <n v="0"/>
    <s v="No phone service"/>
    <s v="Yes"/>
    <s v="Yes"/>
    <s v="No"/>
    <s v="Yes"/>
    <s v="Yes"/>
    <s v="No"/>
    <n v="0"/>
    <x v="0"/>
    <n v="48.7"/>
    <n v="3008.55"/>
    <x v="1"/>
    <x v="1"/>
    <n v="26"/>
    <n v="5453"/>
    <x v="20"/>
    <x v="0"/>
    <x v="1"/>
    <x v="0"/>
    <b v="0"/>
    <b v="0"/>
    <b v="0"/>
    <b v="0"/>
    <n v="48.524999999999999"/>
    <x v="38"/>
    <b v="0"/>
  </r>
  <r>
    <s v="0536-ACXIP"/>
    <x v="0"/>
    <s v="United States"/>
    <s v="California"/>
    <s v="Lodi"/>
    <n v="95242"/>
    <s v="38.128087, -121.4078"/>
    <n v="38.128087000000001"/>
    <n v="-121.40779999999999"/>
    <x v="1"/>
    <x v="0"/>
    <n v="1"/>
    <x v="0"/>
    <n v="72"/>
    <n v="1"/>
    <s v="Yes"/>
    <s v="Yes"/>
    <s v="Yes"/>
    <s v="Yes"/>
    <s v="No"/>
    <s v="Yes"/>
    <s v="Yes"/>
    <n v="1"/>
    <x v="2"/>
    <n v="109.55"/>
    <n v="8165.1"/>
    <x v="1"/>
    <x v="1"/>
    <n v="53"/>
    <n v="6452"/>
    <x v="20"/>
    <x v="0"/>
    <x v="1"/>
    <x v="1"/>
    <b v="0"/>
    <b v="0"/>
    <b v="1"/>
    <b v="0"/>
    <n v="113.404166666666"/>
    <x v="21"/>
    <b v="1"/>
  </r>
  <r>
    <s v="0936-NQLJU"/>
    <x v="0"/>
    <s v="United States"/>
    <s v="California"/>
    <s v="Mokelumne Hill"/>
    <n v="95245"/>
    <s v="38.304194, -120.592431"/>
    <n v="38.304194000000003"/>
    <n v="-120.592431"/>
    <x v="1"/>
    <x v="0"/>
    <n v="1"/>
    <x v="0"/>
    <n v="41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875.55"/>
    <x v="1"/>
    <x v="1"/>
    <n v="79"/>
    <n v="5062"/>
    <x v="20"/>
    <x v="0"/>
    <x v="1"/>
    <x v="0"/>
    <b v="1"/>
    <b v="1"/>
    <b v="0"/>
    <b v="0"/>
    <n v="21.3548780487804"/>
    <x v="7"/>
    <b v="0"/>
  </r>
  <r>
    <s v="1575-KRZZE"/>
    <x v="0"/>
    <s v="United States"/>
    <s v="California"/>
    <s v="Murphys"/>
    <n v="95247"/>
    <s v="38.147852, -120.440124"/>
    <n v="38.147852"/>
    <n v="-120.440124"/>
    <x v="1"/>
    <x v="0"/>
    <n v="0"/>
    <x v="0"/>
    <n v="4"/>
    <n v="1"/>
    <s v="No"/>
    <s v="Yes"/>
    <s v="Yes"/>
    <s v="No"/>
    <s v="No"/>
    <s v="No"/>
    <s v="No"/>
    <n v="0"/>
    <x v="0"/>
    <n v="55.2"/>
    <n v="220.65"/>
    <x v="1"/>
    <x v="1"/>
    <n v="74"/>
    <n v="4042"/>
    <x v="20"/>
    <x v="0"/>
    <x v="0"/>
    <x v="0"/>
    <b v="0"/>
    <b v="0"/>
    <b v="1"/>
    <b v="0"/>
    <n v="55.162500000000001"/>
    <x v="5"/>
    <b v="1"/>
  </r>
  <r>
    <s v="3251-YMVWZ"/>
    <x v="0"/>
    <s v="United States"/>
    <s v="California"/>
    <s v="San Andreas"/>
    <n v="95249"/>
    <s v="38.196497, -120.61689"/>
    <n v="38.196497000000001"/>
    <n v="-120.61689"/>
    <x v="0"/>
    <x v="0"/>
    <n v="0"/>
    <x v="0"/>
    <n v="53"/>
    <n v="1"/>
    <s v="Yes"/>
    <s v="No internet service"/>
    <s v="No internet service"/>
    <s v="No internet service"/>
    <s v="No internet service"/>
    <s v="No internet service"/>
    <s v="No internet service"/>
    <n v="0"/>
    <x v="3"/>
    <n v="24.05"/>
    <n v="1301.9000000000001"/>
    <x v="1"/>
    <x v="1"/>
    <n v="20"/>
    <n v="4865"/>
    <x v="20"/>
    <x v="1"/>
    <x v="0"/>
    <x v="0"/>
    <b v="1"/>
    <b v="0"/>
    <b v="0"/>
    <b v="0"/>
    <n v="24.5641509433962"/>
    <x v="34"/>
    <b v="0"/>
  </r>
  <r>
    <s v="4884-LEVMQ"/>
    <x v="0"/>
    <s v="United States"/>
    <s v="California"/>
    <s v="Valley Springs"/>
    <n v="95252"/>
    <s v="38.156971, -120.849231"/>
    <n v="38.156970999999999"/>
    <n v="-120.849231"/>
    <x v="0"/>
    <x v="0"/>
    <n v="1"/>
    <x v="0"/>
    <n v="39"/>
    <n v="1"/>
    <s v="No"/>
    <s v="No internet service"/>
    <s v="No internet service"/>
    <s v="No internet service"/>
    <s v="No internet service"/>
    <s v="No internet service"/>
    <s v="No internet service"/>
    <n v="1"/>
    <x v="3"/>
    <n v="20.45"/>
    <n v="790"/>
    <x v="1"/>
    <x v="1"/>
    <n v="80"/>
    <n v="2165"/>
    <x v="20"/>
    <x v="0"/>
    <x v="1"/>
    <x v="0"/>
    <b v="1"/>
    <b v="0"/>
    <b v="0"/>
    <b v="0"/>
    <n v="20.256410256410199"/>
    <x v="7"/>
    <b v="0"/>
  </r>
  <r>
    <s v="8857-CUPFQ"/>
    <x v="0"/>
    <s v="United States"/>
    <s v="California"/>
    <s v="Wallace"/>
    <n v="95254"/>
    <s v="38.192608, -120.957842"/>
    <n v="38.192608"/>
    <n v="-120.957842"/>
    <x v="0"/>
    <x v="0"/>
    <n v="1"/>
    <x v="0"/>
    <n v="63"/>
    <n v="1"/>
    <s v="No"/>
    <s v="No internet service"/>
    <s v="No internet service"/>
    <s v="No internet service"/>
    <s v="No internet service"/>
    <s v="No internet service"/>
    <s v="No internet service"/>
    <n v="0"/>
    <x v="3"/>
    <n v="19.25"/>
    <n v="1237.6500000000001"/>
    <x v="1"/>
    <x v="1"/>
    <n v="20"/>
    <n v="4538"/>
    <x v="20"/>
    <x v="0"/>
    <x v="1"/>
    <x v="0"/>
    <b v="1"/>
    <b v="0"/>
    <b v="0"/>
    <b v="1"/>
    <n v="19.645238095238"/>
    <x v="41"/>
    <b v="0"/>
  </r>
  <r>
    <s v="7610-TVOPG"/>
    <x v="0"/>
    <s v="United States"/>
    <s v="California"/>
    <s v="West Point"/>
    <n v="95255"/>
    <s v="38.41935, -120.469545"/>
    <n v="38.419350000000001"/>
    <n v="-120.469545"/>
    <x v="0"/>
    <x v="0"/>
    <n v="0"/>
    <x v="0"/>
    <n v="15"/>
    <n v="1"/>
    <s v="Yes"/>
    <s v="No internet service"/>
    <s v="No internet service"/>
    <s v="No internet service"/>
    <s v="No internet service"/>
    <s v="No internet service"/>
    <s v="No internet service"/>
    <n v="1"/>
    <x v="3"/>
    <n v="26.35"/>
    <n v="378.6"/>
    <x v="1"/>
    <x v="1"/>
    <n v="73"/>
    <n v="2723"/>
    <x v="20"/>
    <x v="0"/>
    <x v="0"/>
    <x v="0"/>
    <b v="1"/>
    <b v="0"/>
    <b v="1"/>
    <b v="0"/>
    <n v="25.24"/>
    <x v="96"/>
    <b v="0"/>
  </r>
  <r>
    <s v="3638-DIMPH"/>
    <x v="0"/>
    <s v="United States"/>
    <s v="California"/>
    <s v="Wilseyville"/>
    <n v="95257"/>
    <s v="38.392686, -120.415951"/>
    <n v="38.392685999999998"/>
    <n v="-120.41595100000001"/>
    <x v="1"/>
    <x v="0"/>
    <n v="1"/>
    <x v="0"/>
    <n v="13"/>
    <n v="1"/>
    <s v="No"/>
    <s v="No"/>
    <s v="No"/>
    <s v="No"/>
    <s v="No"/>
    <s v="No"/>
    <s v="No"/>
    <n v="0"/>
    <x v="0"/>
    <n v="43.8"/>
    <n v="592.65"/>
    <x v="1"/>
    <x v="1"/>
    <n v="40"/>
    <n v="4369"/>
    <x v="20"/>
    <x v="1"/>
    <x v="0"/>
    <x v="0"/>
    <b v="0"/>
    <b v="0"/>
    <b v="1"/>
    <b v="0"/>
    <n v="45.588461538461502"/>
    <x v="50"/>
    <b v="0"/>
  </r>
  <r>
    <s v="1845-ZLLIG"/>
    <x v="0"/>
    <s v="United States"/>
    <s v="California"/>
    <s v="Woodbridge"/>
    <n v="95258"/>
    <s v="38.169605, -121.310964"/>
    <n v="38.169604999999997"/>
    <n v="-121.310964"/>
    <x v="0"/>
    <x v="0"/>
    <n v="0"/>
    <x v="0"/>
    <n v="1"/>
    <n v="1"/>
    <s v="No"/>
    <s v="No"/>
    <s v="Yes"/>
    <s v="No"/>
    <s v="No"/>
    <s v="No"/>
    <s v="No"/>
    <n v="1"/>
    <x v="0"/>
    <n v="50.15"/>
    <n v="50.15"/>
    <x v="1"/>
    <x v="1"/>
    <n v="50"/>
    <n v="4014"/>
    <x v="20"/>
    <x v="0"/>
    <x v="0"/>
    <x v="0"/>
    <b v="0"/>
    <b v="0"/>
    <b v="0"/>
    <b v="1"/>
    <n v="50.15"/>
    <x v="36"/>
    <b v="0"/>
  </r>
  <r>
    <s v="8559-WNQZS"/>
    <x v="0"/>
    <s v="United States"/>
    <s v="California"/>
    <s v="Atwater"/>
    <n v="95301"/>
    <s v="37.321233, -120.656354"/>
    <n v="37.321232999999999"/>
    <n v="-120.656353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20.45"/>
    <x v="1"/>
    <x v="1"/>
    <n v="27"/>
    <n v="5925"/>
    <x v="20"/>
    <x v="0"/>
    <x v="1"/>
    <x v="0"/>
    <b v="1"/>
    <b v="0"/>
    <b v="0"/>
    <b v="1"/>
    <n v="20.45"/>
    <x v="7"/>
    <b v="0"/>
  </r>
  <r>
    <s v="1699-UOTXU"/>
    <x v="0"/>
    <s v="United States"/>
    <s v="California"/>
    <s v="Big Oak Flat"/>
    <n v="95305"/>
    <s v="37.818589, -120.256995"/>
    <n v="37.818589000000003"/>
    <n v="-120.256995"/>
    <x v="0"/>
    <x v="0"/>
    <n v="0"/>
    <x v="0"/>
    <n v="60"/>
    <n v="1"/>
    <s v="No"/>
    <s v="Yes"/>
    <s v="Yes"/>
    <s v="Yes"/>
    <s v="No"/>
    <s v="No"/>
    <s v="No"/>
    <n v="0"/>
    <x v="0"/>
    <n v="61.4"/>
    <n v="3638.25"/>
    <x v="1"/>
    <x v="1"/>
    <n v="40"/>
    <n v="6209"/>
    <x v="20"/>
    <x v="0"/>
    <x v="1"/>
    <x v="0"/>
    <b v="0"/>
    <b v="0"/>
    <b v="1"/>
    <b v="0"/>
    <n v="60.637500000000003"/>
    <x v="55"/>
    <b v="1"/>
  </r>
  <r>
    <s v="0635-WKOLD"/>
    <x v="0"/>
    <s v="United States"/>
    <s v="California"/>
    <s v="Ceres"/>
    <n v="95307"/>
    <s v="37.553469, -120.952825"/>
    <n v="37.553469"/>
    <n v="-120.952825"/>
    <x v="0"/>
    <x v="0"/>
    <n v="1"/>
    <x v="0"/>
    <n v="40"/>
    <n v="1"/>
    <s v="Yes"/>
    <s v="No"/>
    <s v="Yes"/>
    <s v="No"/>
    <s v="Yes"/>
    <s v="Yes"/>
    <s v="No"/>
    <n v="0"/>
    <x v="1"/>
    <n v="70.75"/>
    <n v="2921.75"/>
    <x v="1"/>
    <x v="1"/>
    <n v="32"/>
    <n v="5507"/>
    <x v="20"/>
    <x v="1"/>
    <x v="0"/>
    <x v="0"/>
    <b v="0"/>
    <b v="1"/>
    <b v="0"/>
    <b v="0"/>
    <n v="73.043750000000003"/>
    <x v="1"/>
    <b v="0"/>
  </r>
  <r>
    <s v="5993-JSUWV"/>
    <x v="0"/>
    <s v="United States"/>
    <s v="California"/>
    <s v="Columbia"/>
    <n v="95310"/>
    <s v="38.085839, -120.37855"/>
    <n v="38.085839"/>
    <n v="-120.37855"/>
    <x v="1"/>
    <x v="0"/>
    <n v="0"/>
    <x v="0"/>
    <n v="66"/>
    <n v="1"/>
    <s v="No"/>
    <s v="Yes"/>
    <s v="Yes"/>
    <s v="Yes"/>
    <s v="No"/>
    <s v="No"/>
    <s v="No"/>
    <n v="1"/>
    <x v="0"/>
    <n v="61.15"/>
    <n v="4017.45"/>
    <x v="1"/>
    <x v="1"/>
    <n v="66"/>
    <n v="5133"/>
    <x v="20"/>
    <x v="0"/>
    <x v="1"/>
    <x v="0"/>
    <b v="0"/>
    <b v="0"/>
    <b v="0"/>
    <b v="0"/>
    <n v="60.8704545454545"/>
    <x v="55"/>
    <b v="1"/>
  </r>
  <r>
    <s v="4518-FZBSX"/>
    <x v="0"/>
    <s v="United States"/>
    <s v="California"/>
    <s v="Coulterville"/>
    <n v="95311"/>
    <s v="37.722127, -120.110174"/>
    <n v="37.722127"/>
    <n v="-120.110174"/>
    <x v="0"/>
    <x v="0"/>
    <n v="1"/>
    <x v="1"/>
    <n v="42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854.9"/>
    <x v="1"/>
    <x v="1"/>
    <n v="64"/>
    <n v="4439"/>
    <x v="20"/>
    <x v="1"/>
    <x v="0"/>
    <x v="0"/>
    <b v="1"/>
    <b v="0"/>
    <b v="0"/>
    <b v="1"/>
    <n v="20.354761904761901"/>
    <x v="7"/>
    <b v="0"/>
  </r>
  <r>
    <s v="5387-ASZNZ"/>
    <x v="0"/>
    <s v="United States"/>
    <s v="California"/>
    <s v="Cressey"/>
    <n v="95312"/>
    <s v="37.420273, -120.66527"/>
    <n v="37.420273000000002"/>
    <n v="-120.66527000000001"/>
    <x v="1"/>
    <x v="1"/>
    <n v="0"/>
    <x v="0"/>
    <n v="66"/>
    <n v="1"/>
    <s v="Yes"/>
    <s v="Yes"/>
    <s v="Yes"/>
    <s v="No"/>
    <s v="Yes"/>
    <s v="No"/>
    <s v="No"/>
    <n v="1"/>
    <x v="0"/>
    <n v="63.85"/>
    <n v="4174.3500000000004"/>
    <x v="1"/>
    <x v="1"/>
    <n v="80"/>
    <n v="4657"/>
    <x v="20"/>
    <x v="1"/>
    <x v="0"/>
    <x v="0"/>
    <b v="0"/>
    <b v="1"/>
    <b v="0"/>
    <b v="0"/>
    <n v="63.247727272727197"/>
    <x v="92"/>
    <b v="1"/>
  </r>
  <r>
    <s v="6988-CJEYV"/>
    <x v="0"/>
    <s v="United States"/>
    <s v="California"/>
    <s v="Crows Landing"/>
    <n v="95313"/>
    <s v="37.435664, -121.049056"/>
    <n v="37.435664000000003"/>
    <n v="-121.04905599999999"/>
    <x v="0"/>
    <x v="0"/>
    <n v="0"/>
    <x v="0"/>
    <n v="49"/>
    <n v="1"/>
    <s v="Yes"/>
    <s v="No"/>
    <s v="Yes"/>
    <s v="No"/>
    <s v="No"/>
    <s v="Yes"/>
    <s v="Yes"/>
    <n v="0"/>
    <x v="2"/>
    <n v="98.7"/>
    <n v="4920.55"/>
    <x v="1"/>
    <x v="1"/>
    <n v="79"/>
    <n v="6148"/>
    <x v="20"/>
    <x v="0"/>
    <x v="0"/>
    <x v="1"/>
    <b v="0"/>
    <b v="0"/>
    <b v="1"/>
    <b v="0"/>
    <n v="100.41938775510199"/>
    <x v="20"/>
    <b v="0"/>
  </r>
  <r>
    <s v="3097-FQTVJ"/>
    <x v="0"/>
    <s v="United States"/>
    <s v="California"/>
    <s v="Denair"/>
    <n v="95316"/>
    <s v="37.524721, -120.757977"/>
    <n v="37.524721"/>
    <n v="-120.757977"/>
    <x v="1"/>
    <x v="0"/>
    <n v="0"/>
    <x v="0"/>
    <n v="41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810.3"/>
    <x v="1"/>
    <x v="1"/>
    <n v="21"/>
    <n v="5913"/>
    <x v="20"/>
    <x v="0"/>
    <x v="1"/>
    <x v="0"/>
    <b v="1"/>
    <b v="0"/>
    <b v="0"/>
    <b v="1"/>
    <n v="19.763414634146301"/>
    <x v="41"/>
    <b v="0"/>
  </r>
  <r>
    <s v="5465-BUBFA"/>
    <x v="0"/>
    <s v="United States"/>
    <s v="California"/>
    <s v="El Nido"/>
    <n v="95317"/>
    <s v="37.127386, -120.506422"/>
    <n v="37.127386000000001"/>
    <n v="-120.506422"/>
    <x v="1"/>
    <x v="0"/>
    <n v="1"/>
    <x v="1"/>
    <n v="41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772.4"/>
    <x v="1"/>
    <x v="1"/>
    <n v="40"/>
    <n v="4180"/>
    <x v="20"/>
    <x v="0"/>
    <x v="1"/>
    <x v="0"/>
    <b v="1"/>
    <b v="0"/>
    <b v="0"/>
    <b v="0"/>
    <n v="18.8390243902439"/>
    <x v="41"/>
    <b v="0"/>
  </r>
  <r>
    <s v="7299-GNVPL"/>
    <x v="0"/>
    <s v="United States"/>
    <s v="California"/>
    <s v="El Portal"/>
    <n v="95318"/>
    <s v="37.654551, -119.822984"/>
    <n v="37.654550999999998"/>
    <n v="-119.82298400000001"/>
    <x v="1"/>
    <x v="0"/>
    <n v="1"/>
    <x v="1"/>
    <n v="23"/>
    <n v="1"/>
    <s v="No"/>
    <s v="Yes"/>
    <s v="Yes"/>
    <s v="No"/>
    <s v="Yes"/>
    <s v="No"/>
    <s v="No"/>
    <n v="0"/>
    <x v="1"/>
    <n v="84.4"/>
    <n v="1936.85"/>
    <x v="1"/>
    <x v="1"/>
    <n v="54"/>
    <n v="2177"/>
    <x v="20"/>
    <x v="0"/>
    <x v="0"/>
    <x v="1"/>
    <b v="0"/>
    <b v="0"/>
    <b v="0"/>
    <b v="1"/>
    <n v="84.210869565217394"/>
    <x v="33"/>
    <b v="1"/>
  </r>
  <r>
    <s v="9743-DQKQW"/>
    <x v="0"/>
    <s v="United States"/>
    <s v="California"/>
    <s v="Escalon"/>
    <n v="95320"/>
    <s v="37.818543, -121.006907"/>
    <n v="37.818542999999998"/>
    <n v="-121.006907"/>
    <x v="0"/>
    <x v="0"/>
    <n v="0"/>
    <x v="0"/>
    <n v="3"/>
    <n v="0"/>
    <s v="No phone service"/>
    <s v="No"/>
    <s v="No"/>
    <s v="No"/>
    <s v="No"/>
    <s v="No"/>
    <s v="No"/>
    <n v="0"/>
    <x v="3"/>
    <n v="25.1"/>
    <n v="79.8"/>
    <x v="1"/>
    <x v="1"/>
    <n v="58"/>
    <n v="2013"/>
    <x v="20"/>
    <x v="0"/>
    <x v="0"/>
    <x v="0"/>
    <b v="0"/>
    <b v="0"/>
    <b v="1"/>
    <b v="0"/>
    <n v="26.599999999999898"/>
    <x v="74"/>
    <b v="0"/>
  </r>
  <r>
    <s v="1215-VFYVK"/>
    <x v="0"/>
    <s v="United States"/>
    <s v="California"/>
    <s v="Groveland"/>
    <n v="95321"/>
    <s v="37.902968, -119.667544"/>
    <n v="37.902968000000001"/>
    <n v="-119.66754400000001"/>
    <x v="1"/>
    <x v="0"/>
    <n v="0"/>
    <x v="0"/>
    <n v="4"/>
    <n v="0"/>
    <s v="No phone service"/>
    <s v="Yes"/>
    <s v="No"/>
    <s v="Yes"/>
    <s v="Yes"/>
    <s v="No"/>
    <s v="Yes"/>
    <n v="0"/>
    <x v="0"/>
    <n v="48.25"/>
    <n v="202.25"/>
    <x v="1"/>
    <x v="1"/>
    <n v="30"/>
    <n v="2682"/>
    <x v="20"/>
    <x v="0"/>
    <x v="0"/>
    <x v="0"/>
    <b v="0"/>
    <b v="0"/>
    <b v="0"/>
    <b v="1"/>
    <n v="50.5625"/>
    <x v="38"/>
    <b v="0"/>
  </r>
  <r>
    <s v="9371-BITHB"/>
    <x v="0"/>
    <s v="United States"/>
    <s v="California"/>
    <s v="Gustine"/>
    <n v="95322"/>
    <s v="37.147198, -121.120161"/>
    <n v="37.147198000000003"/>
    <n v="-121.120161"/>
    <x v="1"/>
    <x v="0"/>
    <n v="1"/>
    <x v="1"/>
    <n v="52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070.5"/>
    <x v="1"/>
    <x v="1"/>
    <n v="43"/>
    <n v="5432"/>
    <x v="20"/>
    <x v="0"/>
    <x v="1"/>
    <x v="0"/>
    <b v="1"/>
    <b v="0"/>
    <b v="0"/>
    <b v="1"/>
    <n v="20.5865384615384"/>
    <x v="41"/>
    <b v="0"/>
  </r>
  <r>
    <s v="9093-FPDLG"/>
    <x v="0"/>
    <s v="United States"/>
    <s v="California"/>
    <s v="Hilmar"/>
    <n v="95324"/>
    <s v="37.394536, -120.890747"/>
    <n v="37.394536000000002"/>
    <n v="-120.890747"/>
    <x v="1"/>
    <x v="0"/>
    <n v="0"/>
    <x v="0"/>
    <n v="11"/>
    <n v="1"/>
    <s v="No"/>
    <s v="No"/>
    <s v="Yes"/>
    <s v="Yes"/>
    <s v="Yes"/>
    <s v="No"/>
    <s v="Yes"/>
    <n v="1"/>
    <x v="2"/>
    <n v="94.2"/>
    <n v="999.9"/>
    <x v="1"/>
    <x v="1"/>
    <n v="52"/>
    <n v="2405"/>
    <x v="20"/>
    <x v="0"/>
    <x v="0"/>
    <x v="1"/>
    <b v="0"/>
    <b v="0"/>
    <b v="1"/>
    <b v="0"/>
    <n v="90.899999999999906"/>
    <x v="15"/>
    <b v="0"/>
  </r>
  <r>
    <s v="0541-FITGH"/>
    <x v="0"/>
    <s v="United States"/>
    <s v="California"/>
    <s v="Hornitos"/>
    <n v="95325"/>
    <s v="37.479926, -120.230424"/>
    <n v="37.479925999999999"/>
    <n v="-120.230424"/>
    <x v="1"/>
    <x v="0"/>
    <n v="1"/>
    <x v="0"/>
    <n v="2"/>
    <n v="1"/>
    <s v="No"/>
    <s v="Yes"/>
    <s v="No"/>
    <s v="No"/>
    <s v="No"/>
    <s v="No"/>
    <s v="Yes"/>
    <n v="1"/>
    <x v="0"/>
    <n v="62.15"/>
    <n v="113.1"/>
    <x v="1"/>
    <x v="1"/>
    <n v="34"/>
    <n v="5766"/>
    <x v="20"/>
    <x v="0"/>
    <x v="0"/>
    <x v="0"/>
    <b v="0"/>
    <b v="0"/>
    <b v="0"/>
    <b v="1"/>
    <n v="56.55"/>
    <x v="86"/>
    <b v="1"/>
  </r>
  <r>
    <s v="6985-HAYWX"/>
    <x v="0"/>
    <s v="United States"/>
    <s v="California"/>
    <s v="Hughson"/>
    <n v="95326"/>
    <s v="37.5923, -120.853288"/>
    <n v="37.592300000000002"/>
    <n v="-120.85328800000001"/>
    <x v="1"/>
    <x v="0"/>
    <n v="1"/>
    <x v="0"/>
    <n v="26"/>
    <n v="1"/>
    <s v="Yes"/>
    <s v="No"/>
    <s v="Yes"/>
    <s v="No"/>
    <s v="No"/>
    <s v="No"/>
    <s v="No"/>
    <n v="0"/>
    <x v="1"/>
    <n v="79.3"/>
    <n v="2015.8"/>
    <x v="1"/>
    <x v="1"/>
    <n v="54"/>
    <n v="5168"/>
    <x v="20"/>
    <x v="0"/>
    <x v="0"/>
    <x v="1"/>
    <b v="0"/>
    <b v="0"/>
    <b v="0"/>
    <b v="0"/>
    <n v="77.530769230769195"/>
    <x v="16"/>
    <b v="0"/>
  </r>
  <r>
    <s v="7508-KBIMB"/>
    <x v="0"/>
    <s v="United States"/>
    <s v="California"/>
    <s v="Jamestown"/>
    <n v="95327"/>
    <s v="37.84771, -120.486589"/>
    <n v="37.847709999999999"/>
    <n v="-120.486589"/>
    <x v="0"/>
    <x v="0"/>
    <n v="1"/>
    <x v="1"/>
    <n v="24"/>
    <n v="1"/>
    <s v="No"/>
    <s v="Yes"/>
    <s v="No"/>
    <s v="Yes"/>
    <s v="No"/>
    <s v="No"/>
    <s v="No"/>
    <n v="1"/>
    <x v="0"/>
    <n v="56.25"/>
    <n v="1454.25"/>
    <x v="1"/>
    <x v="1"/>
    <n v="52"/>
    <n v="3607"/>
    <x v="20"/>
    <x v="1"/>
    <x v="0"/>
    <x v="0"/>
    <b v="0"/>
    <b v="1"/>
    <b v="0"/>
    <b v="0"/>
    <n v="60.59375"/>
    <x v="57"/>
    <b v="1"/>
  </r>
  <r>
    <s v="6838-HVLXG"/>
    <x v="0"/>
    <s v="United States"/>
    <s v="California"/>
    <s v="Keyes"/>
    <n v="95328"/>
    <s v="37.555631, -120.911653"/>
    <n v="37.555630999999998"/>
    <n v="-120.911653"/>
    <x v="1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246.7"/>
    <x v="1"/>
    <x v="1"/>
    <n v="27"/>
    <n v="4177"/>
    <x v="20"/>
    <x v="0"/>
    <x v="0"/>
    <x v="0"/>
    <b v="1"/>
    <b v="0"/>
    <b v="0"/>
    <b v="1"/>
    <n v="20.558333333333302"/>
    <x v="7"/>
    <b v="0"/>
  </r>
  <r>
    <s v="2277-DJJDL"/>
    <x v="0"/>
    <s v="United States"/>
    <s v="California"/>
    <s v="La Grange"/>
    <n v="95329"/>
    <s v="37.666587, -120.411517"/>
    <n v="37.666587"/>
    <n v="-120.411517"/>
    <x v="0"/>
    <x v="1"/>
    <n v="1"/>
    <x v="0"/>
    <n v="60"/>
    <n v="1"/>
    <s v="Yes"/>
    <s v="No"/>
    <s v="No"/>
    <s v="No"/>
    <s v="Yes"/>
    <s v="Yes"/>
    <s v="Yes"/>
    <n v="1"/>
    <x v="2"/>
    <n v="99"/>
    <n v="6017.9"/>
    <x v="1"/>
    <x v="1"/>
    <n v="40"/>
    <n v="4763"/>
    <x v="20"/>
    <x v="0"/>
    <x v="0"/>
    <x v="1"/>
    <b v="0"/>
    <b v="0"/>
    <b v="1"/>
    <b v="0"/>
    <n v="100.29833333333301"/>
    <x v="20"/>
    <b v="0"/>
  </r>
  <r>
    <s v="1897-OKVMW"/>
    <x v="0"/>
    <s v="United States"/>
    <s v="California"/>
    <s v="Lathrop"/>
    <n v="95330"/>
    <s v="37.80821, -121.308401"/>
    <n v="37.808210000000003"/>
    <n v="-121.308401"/>
    <x v="1"/>
    <x v="0"/>
    <n v="1"/>
    <x v="1"/>
    <n v="64"/>
    <n v="1"/>
    <s v="Yes"/>
    <s v="Yes"/>
    <s v="Yes"/>
    <s v="Yes"/>
    <s v="Yes"/>
    <s v="Yes"/>
    <s v="Yes"/>
    <n v="1"/>
    <x v="2"/>
    <n v="90.6"/>
    <n v="5817.45"/>
    <x v="1"/>
    <x v="1"/>
    <n v="43"/>
    <n v="5240"/>
    <x v="20"/>
    <x v="0"/>
    <x v="1"/>
    <x v="0"/>
    <b v="0"/>
    <b v="0"/>
    <b v="0"/>
    <b v="1"/>
    <n v="90.897656249999997"/>
    <x v="35"/>
    <b v="1"/>
  </r>
  <r>
    <s v="5485-ITNPC"/>
    <x v="0"/>
    <s v="United States"/>
    <s v="California"/>
    <s v="Le Grand"/>
    <n v="95333"/>
    <s v="37.249377, -120.249581"/>
    <n v="37.249377000000003"/>
    <n v="-120.24958100000001"/>
    <x v="0"/>
    <x v="0"/>
    <n v="1"/>
    <x v="0"/>
    <n v="66"/>
    <n v="1"/>
    <s v="No"/>
    <s v="Yes"/>
    <s v="Yes"/>
    <s v="Yes"/>
    <s v="Yes"/>
    <s v="Yes"/>
    <s v="Yes"/>
    <n v="1"/>
    <x v="1"/>
    <n v="85.9"/>
    <n v="5595.3"/>
    <x v="1"/>
    <x v="1"/>
    <n v="24"/>
    <n v="5137"/>
    <x v="20"/>
    <x v="0"/>
    <x v="1"/>
    <x v="0"/>
    <b v="0"/>
    <b v="0"/>
    <b v="0"/>
    <b v="0"/>
    <n v="84.777272727272702"/>
    <x v="42"/>
    <b v="1"/>
  </r>
  <r>
    <s v="0233-FTHAV"/>
    <x v="0"/>
    <s v="United States"/>
    <s v="California"/>
    <s v="Livingston"/>
    <n v="95334"/>
    <s v="37.361987, -120.748394"/>
    <n v="37.361986999999999"/>
    <n v="-120.748394"/>
    <x v="1"/>
    <x v="0"/>
    <n v="0"/>
    <x v="0"/>
    <n v="60"/>
    <n v="1"/>
    <s v="Yes"/>
    <s v="No"/>
    <s v="No"/>
    <s v="Yes"/>
    <s v="No"/>
    <s v="No"/>
    <s v="No"/>
    <n v="1"/>
    <x v="1"/>
    <n v="79.2"/>
    <n v="4765"/>
    <x v="1"/>
    <x v="1"/>
    <n v="49"/>
    <n v="5687"/>
    <x v="20"/>
    <x v="1"/>
    <x v="0"/>
    <x v="1"/>
    <b v="0"/>
    <b v="0"/>
    <b v="0"/>
    <b v="0"/>
    <n v="79.4166666666666"/>
    <x v="16"/>
    <b v="0"/>
  </r>
  <r>
    <s v="4644-PIZRT"/>
    <x v="0"/>
    <s v="United States"/>
    <s v="California"/>
    <s v="Long Barn"/>
    <n v="95335"/>
    <s v="38.109125, -120.078597"/>
    <n v="38.109124999999999"/>
    <n v="-120.078597"/>
    <x v="0"/>
    <x v="0"/>
    <n v="1"/>
    <x v="1"/>
    <n v="17"/>
    <n v="1"/>
    <s v="Yes"/>
    <s v="Yes"/>
    <s v="No"/>
    <s v="Yes"/>
    <s v="No"/>
    <s v="Yes"/>
    <s v="No"/>
    <n v="1"/>
    <x v="1"/>
    <n v="70.349999999999994"/>
    <n v="1201.6500000000001"/>
    <x v="1"/>
    <x v="1"/>
    <n v="35"/>
    <n v="2704"/>
    <x v="20"/>
    <x v="1"/>
    <x v="0"/>
    <x v="0"/>
    <b v="0"/>
    <b v="0"/>
    <b v="0"/>
    <b v="0"/>
    <n v="70.685294117647004"/>
    <x v="1"/>
    <b v="1"/>
  </r>
  <r>
    <s v="8922-NPKBJ"/>
    <x v="0"/>
    <s v="United States"/>
    <s v="California"/>
    <s v="Manteca"/>
    <n v="95336"/>
    <s v="37.830267, -121.201018"/>
    <n v="37.830266999999999"/>
    <n v="-121.201018"/>
    <x v="0"/>
    <x v="0"/>
    <n v="1"/>
    <x v="1"/>
    <n v="42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867.3"/>
    <x v="1"/>
    <x v="1"/>
    <n v="21"/>
    <n v="3433"/>
    <x v="20"/>
    <x v="0"/>
    <x v="1"/>
    <x v="0"/>
    <b v="1"/>
    <b v="0"/>
    <b v="0"/>
    <b v="1"/>
    <n v="20.65"/>
    <x v="41"/>
    <b v="0"/>
  </r>
  <r>
    <s v="2740-TVLFN"/>
    <x v="0"/>
    <s v="United States"/>
    <s v="California"/>
    <s v="Manteca"/>
    <n v="95337"/>
    <s v="37.750822, -121.238423"/>
    <n v="37.750821999999999"/>
    <n v="-121.238423"/>
    <x v="0"/>
    <x v="0"/>
    <n v="0"/>
    <x v="0"/>
    <n v="1"/>
    <n v="1"/>
    <s v="Yes"/>
    <s v="No"/>
    <s v="No"/>
    <s v="No"/>
    <s v="No"/>
    <s v="No"/>
    <s v="No"/>
    <n v="1"/>
    <x v="0"/>
    <n v="50.15"/>
    <n v="50.15"/>
    <x v="1"/>
    <x v="1"/>
    <n v="80"/>
    <n v="3043"/>
    <x v="20"/>
    <x v="0"/>
    <x v="0"/>
    <x v="0"/>
    <b v="0"/>
    <b v="0"/>
    <b v="1"/>
    <b v="0"/>
    <n v="50.15"/>
    <x v="36"/>
    <b v="0"/>
  </r>
  <r>
    <s v="7771-CFQRQ"/>
    <x v="0"/>
    <s v="United States"/>
    <s v="California"/>
    <s v="Mariposa"/>
    <n v="95338"/>
    <s v="37.526791, -119.99437"/>
    <n v="37.526791000000003"/>
    <n v="-119.99437"/>
    <x v="1"/>
    <x v="0"/>
    <n v="1"/>
    <x v="1"/>
    <n v="47"/>
    <n v="1"/>
    <s v="No"/>
    <s v="No"/>
    <s v="Yes"/>
    <s v="No"/>
    <s v="Yes"/>
    <s v="No"/>
    <s v="Yes"/>
    <n v="0"/>
    <x v="0"/>
    <n v="63.8"/>
    <n v="3007.25"/>
    <x v="1"/>
    <x v="1"/>
    <n v="45"/>
    <n v="5144"/>
    <x v="20"/>
    <x v="0"/>
    <x v="1"/>
    <x v="0"/>
    <b v="0"/>
    <b v="0"/>
    <b v="0"/>
    <b v="0"/>
    <n v="63.984042553191401"/>
    <x v="92"/>
    <b v="0"/>
  </r>
  <r>
    <s v="9512-PHSMG"/>
    <x v="0"/>
    <s v="United States"/>
    <s v="California"/>
    <s v="Merced"/>
    <n v="95340"/>
    <s v="37.255637, -120.493537"/>
    <n v="37.255637"/>
    <n v="-120.493537"/>
    <x v="1"/>
    <x v="0"/>
    <n v="1"/>
    <x v="0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252.75"/>
    <x v="1"/>
    <x v="1"/>
    <n v="71"/>
    <n v="4907"/>
    <x v="20"/>
    <x v="0"/>
    <x v="0"/>
    <x v="0"/>
    <b v="1"/>
    <b v="0"/>
    <b v="0"/>
    <b v="1"/>
    <n v="25.274999999999999"/>
    <x v="7"/>
    <b v="0"/>
  </r>
  <r>
    <s v="6963-EZQEE"/>
    <x v="0"/>
    <s v="United States"/>
    <s v="California"/>
    <s v="Midpines"/>
    <n v="95345"/>
    <s v="37.581496, -119.972762"/>
    <n v="37.581496000000001"/>
    <n v="-119.972762"/>
    <x v="0"/>
    <x v="1"/>
    <n v="1"/>
    <x v="0"/>
    <n v="70"/>
    <n v="1"/>
    <s v="Yes"/>
    <s v="Yes"/>
    <s v="Yes"/>
    <s v="Yes"/>
    <s v="Yes"/>
    <s v="Yes"/>
    <s v="Yes"/>
    <n v="1"/>
    <x v="1"/>
    <n v="88.55"/>
    <n v="6306.5"/>
    <x v="1"/>
    <x v="1"/>
    <n v="37"/>
    <n v="4097"/>
    <x v="20"/>
    <x v="0"/>
    <x v="1"/>
    <x v="0"/>
    <b v="0"/>
    <b v="1"/>
    <b v="0"/>
    <b v="0"/>
    <n v="90.092857142857099"/>
    <x v="62"/>
    <b v="1"/>
  </r>
  <r>
    <s v="2452-KDRRH"/>
    <x v="0"/>
    <s v="United States"/>
    <s v="California"/>
    <s v="Mi Wuk Village"/>
    <n v="95346"/>
    <s v="38.121601, -120.133915"/>
    <n v="38.121600999999998"/>
    <n v="-120.133915"/>
    <x v="0"/>
    <x v="1"/>
    <n v="0"/>
    <x v="0"/>
    <n v="67"/>
    <n v="1"/>
    <s v="Yes"/>
    <s v="No"/>
    <s v="No"/>
    <s v="Yes"/>
    <s v="No"/>
    <s v="Yes"/>
    <s v="Yes"/>
    <n v="1"/>
    <x v="2"/>
    <n v="101.4"/>
    <n v="6841.05"/>
    <x v="1"/>
    <x v="1"/>
    <n v="28"/>
    <n v="5269"/>
    <x v="20"/>
    <x v="0"/>
    <x v="0"/>
    <x v="1"/>
    <b v="0"/>
    <b v="1"/>
    <b v="0"/>
    <b v="0"/>
    <n v="102.10522388059699"/>
    <x v="48"/>
    <b v="0"/>
  </r>
  <r>
    <s v="4146-SVFUD"/>
    <x v="0"/>
    <s v="United States"/>
    <s v="California"/>
    <s v="Modesto"/>
    <n v="95351"/>
    <s v="37.621458, -121.012295"/>
    <n v="37.621457999999997"/>
    <n v="-121.01229499999999"/>
    <x v="0"/>
    <x v="0"/>
    <n v="0"/>
    <x v="0"/>
    <n v="1"/>
    <n v="1"/>
    <s v="No"/>
    <s v="No"/>
    <s v="No"/>
    <s v="No"/>
    <s v="No"/>
    <s v="No"/>
    <s v="No"/>
    <n v="0"/>
    <x v="0"/>
    <n v="44.6"/>
    <n v="44.6"/>
    <x v="1"/>
    <x v="1"/>
    <n v="77"/>
    <n v="4864"/>
    <x v="20"/>
    <x v="0"/>
    <x v="0"/>
    <x v="0"/>
    <b v="0"/>
    <b v="0"/>
    <b v="0"/>
    <b v="1"/>
    <n v="44.6"/>
    <x v="28"/>
    <b v="0"/>
  </r>
  <r>
    <s v="1564-HJUVY"/>
    <x v="0"/>
    <s v="United States"/>
    <s v="California"/>
    <s v="Modesto"/>
    <n v="95354"/>
    <s v="37.639029, -120.964772"/>
    <n v="37.639029000000001"/>
    <n v="-120.964772"/>
    <x v="0"/>
    <x v="0"/>
    <n v="0"/>
    <x v="0"/>
    <n v="4"/>
    <n v="1"/>
    <s v="No"/>
    <s v="No"/>
    <s v="Yes"/>
    <s v="No"/>
    <s v="Yes"/>
    <s v="Yes"/>
    <s v="No"/>
    <n v="1"/>
    <x v="0"/>
    <n v="63.75"/>
    <n v="226.2"/>
    <x v="1"/>
    <x v="1"/>
    <n v="59"/>
    <n v="2624"/>
    <x v="20"/>
    <x v="0"/>
    <x v="0"/>
    <x v="0"/>
    <b v="0"/>
    <b v="0"/>
    <b v="0"/>
    <b v="0"/>
    <n v="56.55"/>
    <x v="92"/>
    <b v="0"/>
  </r>
  <r>
    <s v="3617-XLSGQ"/>
    <x v="0"/>
    <s v="United States"/>
    <s v="California"/>
    <s v="Modesto"/>
    <n v="95355"/>
    <s v="37.672906, -120.946594"/>
    <n v="37.672905999999998"/>
    <n v="-120.946594"/>
    <x v="1"/>
    <x v="0"/>
    <n v="1"/>
    <x v="1"/>
    <n v="66"/>
    <n v="1"/>
    <s v="Yes"/>
    <s v="Yes"/>
    <s v="Yes"/>
    <s v="Yes"/>
    <s v="No"/>
    <s v="Yes"/>
    <s v="Yes"/>
    <n v="0"/>
    <x v="2"/>
    <n v="109.25"/>
    <n v="7082.5"/>
    <x v="1"/>
    <x v="1"/>
    <n v="28"/>
    <n v="5865"/>
    <x v="20"/>
    <x v="0"/>
    <x v="1"/>
    <x v="1"/>
    <b v="0"/>
    <b v="0"/>
    <b v="0"/>
    <b v="0"/>
    <n v="107.31060606060601"/>
    <x v="21"/>
    <b v="1"/>
  </r>
  <r>
    <s v="7517-LDMPS"/>
    <x v="0"/>
    <s v="United States"/>
    <s v="California"/>
    <s v="Modesto"/>
    <n v="95356"/>
    <s v="37.716186, -121.025836"/>
    <n v="37.716186"/>
    <n v="-121.025836"/>
    <x v="1"/>
    <x v="0"/>
    <n v="0"/>
    <x v="0"/>
    <n v="12"/>
    <n v="1"/>
    <s v="No"/>
    <s v="No"/>
    <s v="Yes"/>
    <s v="No"/>
    <s v="No"/>
    <s v="No"/>
    <s v="Yes"/>
    <n v="1"/>
    <x v="1"/>
    <n v="84.6"/>
    <n v="1017.35"/>
    <x v="1"/>
    <x v="1"/>
    <n v="75"/>
    <n v="4807"/>
    <x v="20"/>
    <x v="0"/>
    <x v="0"/>
    <x v="1"/>
    <b v="0"/>
    <b v="0"/>
    <b v="1"/>
    <b v="0"/>
    <n v="84.779166666666598"/>
    <x v="33"/>
    <b v="0"/>
  </r>
  <r>
    <s v="7244-KXYZN"/>
    <x v="0"/>
    <s v="United States"/>
    <s v="California"/>
    <s v="Modesto"/>
    <n v="95357"/>
    <s v="37.670526, -120.877572"/>
    <n v="37.670526000000002"/>
    <n v="-120.877572"/>
    <x v="1"/>
    <x v="0"/>
    <n v="0"/>
    <x v="0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527.35"/>
    <x v="1"/>
    <x v="1"/>
    <n v="20"/>
    <n v="4690"/>
    <x v="20"/>
    <x v="1"/>
    <x v="0"/>
    <x v="0"/>
    <b v="1"/>
    <b v="1"/>
    <b v="0"/>
    <b v="0"/>
    <n v="21.972916666666599"/>
    <x v="7"/>
    <b v="0"/>
  </r>
  <r>
    <s v="5226-NOZFC"/>
    <x v="0"/>
    <s v="United States"/>
    <s v="California"/>
    <s v="Modesto"/>
    <n v="95358"/>
    <s v="37.612612, -121.108568"/>
    <n v="37.612611999999999"/>
    <n v="-121.10856800000001"/>
    <x v="0"/>
    <x v="0"/>
    <n v="0"/>
    <x v="0"/>
    <n v="26"/>
    <n v="1"/>
    <s v="No"/>
    <s v="No"/>
    <s v="Yes"/>
    <s v="No"/>
    <s v="No"/>
    <s v="Yes"/>
    <s v="No"/>
    <n v="1"/>
    <x v="1"/>
    <n v="85.75"/>
    <n v="2146.5"/>
    <x v="1"/>
    <x v="1"/>
    <n v="64"/>
    <n v="3178"/>
    <x v="20"/>
    <x v="0"/>
    <x v="0"/>
    <x v="1"/>
    <b v="0"/>
    <b v="0"/>
    <b v="1"/>
    <b v="0"/>
    <n v="82.557692307692307"/>
    <x v="42"/>
    <b v="0"/>
  </r>
  <r>
    <s v="1400-WIVLL"/>
    <x v="0"/>
    <s v="United States"/>
    <s v="California"/>
    <s v="Oakdale"/>
    <n v="95361"/>
    <s v="37.785033, -120.776141"/>
    <n v="37.785032999999999"/>
    <n v="-120.776141"/>
    <x v="0"/>
    <x v="0"/>
    <n v="1"/>
    <x v="0"/>
    <n v="57"/>
    <n v="1"/>
    <s v="Yes"/>
    <s v="No"/>
    <s v="No"/>
    <s v="Yes"/>
    <s v="Yes"/>
    <s v="Yes"/>
    <s v="Yes"/>
    <n v="0"/>
    <x v="2"/>
    <n v="107.95"/>
    <n v="5969.85"/>
    <x v="1"/>
    <x v="1"/>
    <n v="24"/>
    <n v="4687"/>
    <x v="20"/>
    <x v="0"/>
    <x v="1"/>
    <x v="1"/>
    <b v="0"/>
    <b v="0"/>
    <b v="1"/>
    <b v="0"/>
    <n v="104.734210526315"/>
    <x v="76"/>
    <b v="0"/>
  </r>
  <r>
    <s v="8148-NLEGT"/>
    <x v="0"/>
    <s v="United States"/>
    <s v="California"/>
    <s v="Pinecrest"/>
    <n v="95364"/>
    <s v="38.224869, -119.755729"/>
    <n v="38.224868999999998"/>
    <n v="-119.755729"/>
    <x v="1"/>
    <x v="0"/>
    <n v="1"/>
    <x v="1"/>
    <n v="42"/>
    <n v="1"/>
    <s v="Yes"/>
    <s v="No internet service"/>
    <s v="No internet service"/>
    <s v="No internet service"/>
    <s v="No internet service"/>
    <s v="No internet service"/>
    <s v="No internet service"/>
    <n v="0"/>
    <x v="3"/>
    <n v="22.95"/>
    <n v="1014.25"/>
    <x v="1"/>
    <x v="1"/>
    <n v="24"/>
    <n v="4650"/>
    <x v="20"/>
    <x v="0"/>
    <x v="1"/>
    <x v="0"/>
    <b v="1"/>
    <b v="0"/>
    <b v="1"/>
    <b v="0"/>
    <n v="24.148809523809501"/>
    <x v="97"/>
    <b v="0"/>
  </r>
  <r>
    <s v="8347-GDTMP"/>
    <x v="0"/>
    <s v="United States"/>
    <s v="California"/>
    <s v="Ripon"/>
    <n v="95366"/>
    <s v="37.750778, -121.13238"/>
    <n v="37.750777999999997"/>
    <n v="-121.13238"/>
    <x v="1"/>
    <x v="0"/>
    <n v="1"/>
    <x v="0"/>
    <n v="64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225.6500000000001"/>
    <x v="1"/>
    <x v="1"/>
    <n v="78"/>
    <n v="5113"/>
    <x v="20"/>
    <x v="0"/>
    <x v="1"/>
    <x v="0"/>
    <b v="1"/>
    <b v="1"/>
    <b v="0"/>
    <b v="0"/>
    <n v="19.150781250000001"/>
    <x v="41"/>
    <b v="0"/>
  </r>
  <r>
    <s v="6746-WAUWT"/>
    <x v="0"/>
    <s v="United States"/>
    <s v="California"/>
    <s v="Salida"/>
    <n v="95368"/>
    <s v="37.713152, -121.08739"/>
    <n v="37.713152000000001"/>
    <n v="-121.08739"/>
    <x v="0"/>
    <x v="0"/>
    <n v="0"/>
    <x v="0"/>
    <n v="19"/>
    <n v="1"/>
    <s v="No"/>
    <s v="No internet service"/>
    <s v="No internet service"/>
    <s v="No internet service"/>
    <s v="No internet service"/>
    <s v="No internet service"/>
    <s v="No internet service"/>
    <n v="1"/>
    <x v="3"/>
    <n v="19.7"/>
    <n v="386.5"/>
    <x v="1"/>
    <x v="1"/>
    <n v="41"/>
    <n v="4431"/>
    <x v="20"/>
    <x v="1"/>
    <x v="0"/>
    <x v="0"/>
    <b v="1"/>
    <b v="1"/>
    <b v="0"/>
    <b v="0"/>
    <n v="20.342105263157801"/>
    <x v="41"/>
    <b v="0"/>
  </r>
  <r>
    <s v="0428-IKYCP"/>
    <x v="0"/>
    <s v="United States"/>
    <s v="California"/>
    <s v="Sonora"/>
    <n v="95370"/>
    <s v="37.982716, -120.343732"/>
    <n v="37.982716000000003"/>
    <n v="-120.343732"/>
    <x v="0"/>
    <x v="0"/>
    <n v="1"/>
    <x v="0"/>
    <n v="22"/>
    <n v="1"/>
    <s v="No"/>
    <s v="No"/>
    <s v="No"/>
    <s v="Yes"/>
    <s v="No"/>
    <s v="Yes"/>
    <s v="No"/>
    <n v="1"/>
    <x v="1"/>
    <n v="87"/>
    <n v="1850.65"/>
    <x v="1"/>
    <x v="1"/>
    <n v="49"/>
    <n v="5233"/>
    <x v="20"/>
    <x v="0"/>
    <x v="0"/>
    <x v="1"/>
    <b v="0"/>
    <b v="0"/>
    <b v="0"/>
    <b v="0"/>
    <n v="84.120454545454507"/>
    <x v="52"/>
    <b v="0"/>
  </r>
  <r>
    <s v="2187-PKZAY"/>
    <x v="0"/>
    <s v="United States"/>
    <s v="California"/>
    <s v="Stevinson"/>
    <n v="95374"/>
    <s v="37.316807, -120.855753"/>
    <n v="37.316806999999997"/>
    <n v="-120.85575300000001"/>
    <x v="0"/>
    <x v="0"/>
    <n v="0"/>
    <x v="0"/>
    <n v="12"/>
    <n v="1"/>
    <s v="No"/>
    <s v="No"/>
    <s v="No"/>
    <s v="No"/>
    <s v="No"/>
    <s v="No"/>
    <s v="Yes"/>
    <n v="1"/>
    <x v="1"/>
    <n v="79.95"/>
    <n v="1043.4000000000001"/>
    <x v="1"/>
    <x v="1"/>
    <n v="71"/>
    <n v="2968"/>
    <x v="20"/>
    <x v="0"/>
    <x v="0"/>
    <x v="1"/>
    <b v="0"/>
    <b v="0"/>
    <b v="0"/>
    <b v="0"/>
    <n v="86.95"/>
    <x v="16"/>
    <b v="0"/>
  </r>
  <r>
    <s v="4003-OCTMP"/>
    <x v="0"/>
    <s v="United States"/>
    <s v="California"/>
    <s v="Tracy"/>
    <n v="95376"/>
    <s v="37.680968, -121.446049"/>
    <n v="37.680968"/>
    <n v="-121.446049"/>
    <x v="1"/>
    <x v="0"/>
    <n v="1"/>
    <x v="0"/>
    <n v="31"/>
    <n v="1"/>
    <s v="No"/>
    <s v="Yes"/>
    <s v="No"/>
    <s v="No"/>
    <s v="Yes"/>
    <s v="No"/>
    <s v="Yes"/>
    <n v="1"/>
    <x v="0"/>
    <n v="64"/>
    <n v="1910.75"/>
    <x v="1"/>
    <x v="1"/>
    <n v="24"/>
    <n v="5191"/>
    <x v="20"/>
    <x v="1"/>
    <x v="0"/>
    <x v="0"/>
    <b v="0"/>
    <b v="0"/>
    <b v="1"/>
    <b v="0"/>
    <n v="61.637096774193502"/>
    <x v="92"/>
    <b v="1"/>
  </r>
  <r>
    <s v="6652-YFFJO"/>
    <x v="0"/>
    <s v="United States"/>
    <s v="California"/>
    <s v="Tuolumne"/>
    <n v="95379"/>
    <s v="37.939768, -120.188002"/>
    <n v="37.939768000000001"/>
    <n v="-120.188002"/>
    <x v="1"/>
    <x v="0"/>
    <n v="0"/>
    <x v="0"/>
    <n v="11"/>
    <n v="1"/>
    <s v="No"/>
    <s v="No"/>
    <s v="No"/>
    <s v="No"/>
    <s v="No"/>
    <s v="Yes"/>
    <s v="Yes"/>
    <n v="1"/>
    <x v="0"/>
    <n v="64.900000000000006"/>
    <n v="716.1"/>
    <x v="1"/>
    <x v="1"/>
    <n v="80"/>
    <n v="2775"/>
    <x v="20"/>
    <x v="0"/>
    <x v="0"/>
    <x v="0"/>
    <b v="0"/>
    <b v="0"/>
    <b v="1"/>
    <b v="0"/>
    <n v="65.099999999999994"/>
    <x v="9"/>
    <b v="0"/>
  </r>
  <r>
    <s v="7225-IILWY"/>
    <x v="0"/>
    <s v="United States"/>
    <s v="California"/>
    <s v="Turlock"/>
    <n v="95380"/>
    <s v="37.474396, -120.875917"/>
    <n v="37.474395999999999"/>
    <n v="-120.875917"/>
    <x v="0"/>
    <x v="0"/>
    <n v="1"/>
    <x v="1"/>
    <n v="68"/>
    <n v="1"/>
    <s v="Yes"/>
    <s v="No internet service"/>
    <s v="No internet service"/>
    <s v="No internet service"/>
    <s v="No internet service"/>
    <s v="No internet service"/>
    <s v="No internet service"/>
    <n v="0"/>
    <x v="3"/>
    <n v="25.75"/>
    <n v="1686.15"/>
    <x v="1"/>
    <x v="1"/>
    <n v="26"/>
    <n v="5434"/>
    <x v="20"/>
    <x v="0"/>
    <x v="1"/>
    <x v="0"/>
    <b v="1"/>
    <b v="0"/>
    <b v="0"/>
    <b v="1"/>
    <n v="24.796323529411701"/>
    <x v="74"/>
    <b v="0"/>
  </r>
  <r>
    <s v="5248-RPYWW"/>
    <x v="0"/>
    <s v="United States"/>
    <s v="California"/>
    <s v="Turlock"/>
    <n v="95382"/>
    <s v="37.529656, -120.854357"/>
    <n v="37.529656000000003"/>
    <n v="-120.85435699999999"/>
    <x v="1"/>
    <x v="1"/>
    <n v="1"/>
    <x v="1"/>
    <n v="72"/>
    <n v="1"/>
    <s v="Yes"/>
    <s v="Yes"/>
    <s v="Yes"/>
    <s v="Yes"/>
    <s v="Yes"/>
    <s v="Yes"/>
    <s v="Yes"/>
    <n v="1"/>
    <x v="2"/>
    <n v="90.15"/>
    <n v="6716.45"/>
    <x v="1"/>
    <x v="1"/>
    <n v="49"/>
    <n v="4606"/>
    <x v="20"/>
    <x v="0"/>
    <x v="1"/>
    <x v="0"/>
    <b v="0"/>
    <b v="0"/>
    <b v="0"/>
    <b v="0"/>
    <n v="93.284027777777695"/>
    <x v="35"/>
    <b v="1"/>
  </r>
  <r>
    <s v="7923-IYJWY"/>
    <x v="0"/>
    <s v="United States"/>
    <s v="California"/>
    <s v="Twain Harte"/>
    <n v="95383"/>
    <s v="38.107441, -120.230625"/>
    <n v="38.107441000000001"/>
    <n v="-120.230625"/>
    <x v="0"/>
    <x v="1"/>
    <n v="0"/>
    <x v="0"/>
    <n v="67"/>
    <n v="1"/>
    <s v="Yes"/>
    <s v="Yes"/>
    <s v="Yes"/>
    <s v="Yes"/>
    <s v="Yes"/>
    <s v="Yes"/>
    <s v="Yes"/>
    <n v="1"/>
    <x v="2"/>
    <n v="116.1"/>
    <n v="7839.85"/>
    <x v="1"/>
    <x v="1"/>
    <n v="60"/>
    <n v="5896"/>
    <x v="20"/>
    <x v="0"/>
    <x v="1"/>
    <x v="1"/>
    <b v="0"/>
    <b v="1"/>
    <b v="0"/>
    <b v="0"/>
    <n v="117.012686567164"/>
    <x v="94"/>
    <b v="1"/>
  </r>
  <r>
    <s v="3170-GWYKC"/>
    <x v="0"/>
    <s v="United States"/>
    <s v="California"/>
    <s v="Vernalis"/>
    <n v="95385"/>
    <s v="37.609095, -121.263381"/>
    <n v="37.609095000000003"/>
    <n v="-121.263381"/>
    <x v="1"/>
    <x v="0"/>
    <n v="0"/>
    <x v="0"/>
    <n v="60"/>
    <n v="1"/>
    <s v="No"/>
    <s v="Yes"/>
    <s v="No"/>
    <s v="Yes"/>
    <s v="Yes"/>
    <s v="Yes"/>
    <s v="Yes"/>
    <n v="1"/>
    <x v="2"/>
    <n v="104.95"/>
    <n v="6236.75"/>
    <x v="1"/>
    <x v="1"/>
    <n v="62"/>
    <n v="5926"/>
    <x v="20"/>
    <x v="0"/>
    <x v="0"/>
    <x v="1"/>
    <b v="0"/>
    <b v="0"/>
    <b v="0"/>
    <b v="0"/>
    <n v="103.945833333333"/>
    <x v="3"/>
    <b v="1"/>
  </r>
  <r>
    <s v="9830-ECLEN"/>
    <x v="0"/>
    <s v="United States"/>
    <s v="California"/>
    <s v="Winton"/>
    <n v="95388"/>
    <s v="37.421299, -120.599587"/>
    <n v="37.421298999999998"/>
    <n v="-120.599587"/>
    <x v="0"/>
    <x v="0"/>
    <n v="1"/>
    <x v="1"/>
    <n v="58"/>
    <n v="0"/>
    <s v="No phone service"/>
    <s v="Yes"/>
    <s v="Yes"/>
    <s v="Yes"/>
    <s v="No"/>
    <s v="Yes"/>
    <s v="No"/>
    <n v="0"/>
    <x v="0"/>
    <n v="50"/>
    <n v="2919.85"/>
    <x v="1"/>
    <x v="1"/>
    <n v="45"/>
    <n v="4704"/>
    <x v="20"/>
    <x v="1"/>
    <x v="0"/>
    <x v="0"/>
    <b v="0"/>
    <b v="0"/>
    <b v="0"/>
    <b v="1"/>
    <n v="50.342241379310302"/>
    <x v="58"/>
    <b v="0"/>
  </r>
  <r>
    <s v="2668-TZSPS"/>
    <x v="0"/>
    <s v="United States"/>
    <s v="California"/>
    <s v="Santa Rosa"/>
    <n v="95403"/>
    <s v="38.488431, -122.752839"/>
    <n v="38.488430999999999"/>
    <n v="-122.752838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20.45"/>
    <x v="1"/>
    <x v="1"/>
    <n v="51"/>
    <n v="2664"/>
    <x v="20"/>
    <x v="0"/>
    <x v="0"/>
    <x v="0"/>
    <b v="1"/>
    <b v="0"/>
    <b v="0"/>
    <b v="1"/>
    <n v="20.45"/>
    <x v="7"/>
    <b v="0"/>
  </r>
  <r>
    <s v="7446-SFAOA"/>
    <x v="0"/>
    <s v="United States"/>
    <s v="California"/>
    <s v="Santa Rosa"/>
    <n v="95407"/>
    <s v="38.394091, -122.739814"/>
    <n v="38.394091000000003"/>
    <n v="-122.739814"/>
    <x v="1"/>
    <x v="0"/>
    <n v="1"/>
    <x v="0"/>
    <n v="37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717.5"/>
    <x v="1"/>
    <x v="1"/>
    <n v="20"/>
    <n v="5707"/>
    <x v="20"/>
    <x v="1"/>
    <x v="0"/>
    <x v="0"/>
    <b v="1"/>
    <b v="0"/>
    <b v="0"/>
    <b v="0"/>
    <n v="19.391891891891799"/>
    <x v="41"/>
    <b v="0"/>
  </r>
  <r>
    <s v="9522-ZSINC"/>
    <x v="0"/>
    <s v="United States"/>
    <s v="California"/>
    <s v="Santa Rosa"/>
    <n v="95409"/>
    <s v="38.468893, -122.580539"/>
    <n v="38.468893000000001"/>
    <n v="-122.580539"/>
    <x v="0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253.8"/>
    <x v="1"/>
    <x v="1"/>
    <n v="24"/>
    <n v="2252"/>
    <x v="20"/>
    <x v="1"/>
    <x v="0"/>
    <x v="0"/>
    <b v="1"/>
    <b v="0"/>
    <b v="1"/>
    <b v="0"/>
    <n v="19.5230769230769"/>
    <x v="41"/>
    <b v="0"/>
  </r>
  <r>
    <s v="8234-GSZYK"/>
    <x v="0"/>
    <s v="United States"/>
    <s v="California"/>
    <s v="Albion"/>
    <n v="95410"/>
    <s v="39.225694, -123.717354"/>
    <n v="39.225693999999997"/>
    <n v="-123.717354"/>
    <x v="0"/>
    <x v="0"/>
    <n v="0"/>
    <x v="0"/>
    <n v="43"/>
    <n v="1"/>
    <s v="Yes"/>
    <s v="No internet service"/>
    <s v="No internet service"/>
    <s v="No internet service"/>
    <s v="No internet service"/>
    <s v="No internet service"/>
    <s v="No internet service"/>
    <n v="0"/>
    <x v="3"/>
    <n v="26.45"/>
    <n v="1110.05"/>
    <x v="1"/>
    <x v="1"/>
    <n v="51"/>
    <n v="3881"/>
    <x v="20"/>
    <x v="0"/>
    <x v="1"/>
    <x v="0"/>
    <b v="1"/>
    <b v="0"/>
    <b v="0"/>
    <b v="0"/>
    <n v="25.815116279069699"/>
    <x v="96"/>
    <b v="0"/>
  </r>
  <r>
    <s v="6505-OZNPG"/>
    <x v="0"/>
    <s v="United States"/>
    <s v="California"/>
    <s v="Annapolis"/>
    <n v="95412"/>
    <s v="38.731055, -123.316553"/>
    <n v="38.731054999999998"/>
    <n v="-123.316553"/>
    <x v="1"/>
    <x v="0"/>
    <n v="0"/>
    <x v="0"/>
    <n v="6"/>
    <n v="0"/>
    <s v="No phone service"/>
    <s v="Yes"/>
    <s v="Yes"/>
    <s v="Yes"/>
    <s v="Yes"/>
    <s v="Yes"/>
    <s v="Yes"/>
    <n v="1"/>
    <x v="0"/>
    <n v="63.4"/>
    <n v="348.8"/>
    <x v="1"/>
    <x v="1"/>
    <n v="48"/>
    <n v="3909"/>
    <x v="20"/>
    <x v="0"/>
    <x v="1"/>
    <x v="0"/>
    <b v="0"/>
    <b v="0"/>
    <b v="0"/>
    <b v="1"/>
    <n v="58.133333333333297"/>
    <x v="92"/>
    <b v="0"/>
  </r>
  <r>
    <s v="6164-HAQTX"/>
    <x v="0"/>
    <s v="United States"/>
    <s v="California"/>
    <s v="Boonville"/>
    <n v="95415"/>
    <s v="39.025867, -123.381544"/>
    <n v="39.025866999999998"/>
    <n v="-123.38154400000001"/>
    <x v="0"/>
    <x v="0"/>
    <n v="0"/>
    <x v="0"/>
    <n v="71"/>
    <n v="0"/>
    <s v="No phone service"/>
    <s v="Yes"/>
    <s v="Yes"/>
    <s v="Yes"/>
    <s v="Yes"/>
    <s v="Yes"/>
    <s v="No"/>
    <n v="0"/>
    <x v="0"/>
    <n v="53.95"/>
    <n v="3888.65"/>
    <x v="1"/>
    <x v="1"/>
    <n v="76"/>
    <n v="4094"/>
    <x v="20"/>
    <x v="0"/>
    <x v="1"/>
    <x v="0"/>
    <b v="0"/>
    <b v="0"/>
    <b v="0"/>
    <b v="0"/>
    <n v="54.769718309859101"/>
    <x v="0"/>
    <b v="0"/>
  </r>
  <r>
    <s v="7765-LWVVH"/>
    <x v="0"/>
    <s v="United States"/>
    <s v="California"/>
    <s v="Caspar"/>
    <n v="95420"/>
    <s v="39.361283, -123.784599"/>
    <n v="39.361283"/>
    <n v="-123.784599"/>
    <x v="1"/>
    <x v="0"/>
    <n v="1"/>
    <x v="1"/>
    <n v="72"/>
    <n v="1"/>
    <s v="Yes"/>
    <s v="Yes"/>
    <s v="Yes"/>
    <s v="No"/>
    <s v="No"/>
    <s v="Yes"/>
    <s v="No"/>
    <n v="1"/>
    <x v="2"/>
    <n v="95.1"/>
    <n v="6843.15"/>
    <x v="1"/>
    <x v="1"/>
    <n v="25"/>
    <n v="5584"/>
    <x v="20"/>
    <x v="0"/>
    <x v="1"/>
    <x v="1"/>
    <b v="0"/>
    <b v="0"/>
    <b v="1"/>
    <b v="0"/>
    <n v="95.043749999999903"/>
    <x v="14"/>
    <b v="1"/>
  </r>
  <r>
    <s v="1658-TJVOA"/>
    <x v="0"/>
    <s v="United States"/>
    <s v="California"/>
    <s v="Cazadero"/>
    <n v="95421"/>
    <s v="38.578807, -123.19338"/>
    <n v="38.578806999999998"/>
    <n v="-123.19338"/>
    <x v="1"/>
    <x v="1"/>
    <n v="0"/>
    <x v="0"/>
    <n v="6"/>
    <n v="1"/>
    <s v="No"/>
    <s v="Yes"/>
    <s v="No"/>
    <s v="No"/>
    <s v="No"/>
    <s v="No"/>
    <s v="No"/>
    <n v="1"/>
    <x v="1"/>
    <n v="74.099999999999994"/>
    <n v="450.9"/>
    <x v="1"/>
    <x v="1"/>
    <n v="79"/>
    <n v="4716"/>
    <x v="20"/>
    <x v="0"/>
    <x v="0"/>
    <x v="1"/>
    <b v="0"/>
    <b v="0"/>
    <b v="1"/>
    <b v="0"/>
    <n v="75.149999999999906"/>
    <x v="25"/>
    <b v="1"/>
  </r>
  <r>
    <s v="0953-LGOVU"/>
    <x v="0"/>
    <s v="United States"/>
    <s v="California"/>
    <s v="Clearlake"/>
    <n v="95422"/>
    <s v="38.965804, -122.631779"/>
    <n v="38.965803999999999"/>
    <n v="-122.63177899999999"/>
    <x v="0"/>
    <x v="0"/>
    <n v="1"/>
    <x v="1"/>
    <n v="12"/>
    <n v="0"/>
    <s v="No phone service"/>
    <s v="No"/>
    <s v="Yes"/>
    <s v="No"/>
    <s v="Yes"/>
    <s v="No"/>
    <s v="No"/>
    <n v="0"/>
    <x v="3"/>
    <n v="35.5"/>
    <n v="432.25"/>
    <x v="1"/>
    <x v="1"/>
    <n v="75"/>
    <n v="2562"/>
    <x v="20"/>
    <x v="0"/>
    <x v="0"/>
    <x v="0"/>
    <b v="0"/>
    <b v="0"/>
    <b v="0"/>
    <b v="1"/>
    <n v="36.0208333333333"/>
    <x v="27"/>
    <b v="0"/>
  </r>
  <r>
    <s v="4692-NNQRU"/>
    <x v="0"/>
    <s v="United States"/>
    <s v="California"/>
    <s v="Cloverdale"/>
    <n v="95425"/>
    <s v="38.801936, -122.938935"/>
    <n v="38.801935999999998"/>
    <n v="-122.938935"/>
    <x v="1"/>
    <x v="0"/>
    <n v="1"/>
    <x v="0"/>
    <n v="21"/>
    <n v="1"/>
    <s v="No"/>
    <s v="No"/>
    <s v="No"/>
    <s v="Yes"/>
    <s v="Yes"/>
    <s v="No"/>
    <s v="No"/>
    <n v="0"/>
    <x v="1"/>
    <n v="79.2"/>
    <n v="1742.45"/>
    <x v="1"/>
    <x v="1"/>
    <n v="24"/>
    <n v="4900"/>
    <x v="20"/>
    <x v="1"/>
    <x v="0"/>
    <x v="1"/>
    <b v="0"/>
    <b v="0"/>
    <b v="1"/>
    <b v="0"/>
    <n v="82.973809523809507"/>
    <x v="16"/>
    <b v="0"/>
  </r>
  <r>
    <s v="7742-MYPGI"/>
    <x v="0"/>
    <s v="United States"/>
    <s v="California"/>
    <s v="Cobb"/>
    <n v="95426"/>
    <s v="38.838088, -122.73203"/>
    <n v="38.838087999999999"/>
    <n v="-122.73202999999999"/>
    <x v="1"/>
    <x v="0"/>
    <n v="1"/>
    <x v="1"/>
    <n v="6"/>
    <n v="1"/>
    <s v="No"/>
    <s v="No"/>
    <s v="No"/>
    <s v="No"/>
    <s v="Yes"/>
    <s v="No"/>
    <s v="No"/>
    <n v="1"/>
    <x v="0"/>
    <n v="48.8"/>
    <n v="297.35000000000002"/>
    <x v="1"/>
    <x v="1"/>
    <n v="45"/>
    <n v="4538"/>
    <x v="20"/>
    <x v="0"/>
    <x v="0"/>
    <x v="0"/>
    <b v="0"/>
    <b v="0"/>
    <b v="0"/>
    <b v="1"/>
    <n v="49.558333333333302"/>
    <x v="38"/>
    <b v="0"/>
  </r>
  <r>
    <s v="9619-GSATL"/>
    <x v="0"/>
    <s v="United States"/>
    <s v="California"/>
    <s v="Dos Rios"/>
    <n v="95429"/>
    <s v="39.756049, -123.358701"/>
    <n v="39.756048999999997"/>
    <n v="-123.358701"/>
    <x v="1"/>
    <x v="0"/>
    <n v="0"/>
    <x v="0"/>
    <n v="43"/>
    <n v="1"/>
    <s v="No"/>
    <s v="No"/>
    <s v="Yes"/>
    <s v="No"/>
    <s v="Yes"/>
    <s v="No"/>
    <s v="No"/>
    <n v="0"/>
    <x v="0"/>
    <n v="55.45"/>
    <n v="2444.25"/>
    <x v="1"/>
    <x v="1"/>
    <n v="48"/>
    <n v="3350"/>
    <x v="20"/>
    <x v="1"/>
    <x v="0"/>
    <x v="0"/>
    <b v="0"/>
    <b v="0"/>
    <b v="1"/>
    <b v="0"/>
    <n v="56.843023255813897"/>
    <x v="5"/>
    <b v="0"/>
  </r>
  <r>
    <s v="5622-UEJFI"/>
    <x v="0"/>
    <s v="United States"/>
    <s v="California"/>
    <s v="Duncans Mills"/>
    <n v="95430"/>
    <s v="38.445603, -123.063756"/>
    <n v="38.445602999999998"/>
    <n v="-123.063756"/>
    <x v="1"/>
    <x v="0"/>
    <n v="1"/>
    <x v="1"/>
    <n v="35"/>
    <n v="1"/>
    <s v="Yes"/>
    <s v="No internet service"/>
    <s v="No internet service"/>
    <s v="No internet service"/>
    <s v="No internet service"/>
    <s v="No internet service"/>
    <s v="No internet service"/>
    <n v="1"/>
    <x v="3"/>
    <n v="25.4"/>
    <n v="949.8"/>
    <x v="1"/>
    <x v="1"/>
    <n v="38"/>
    <n v="5070"/>
    <x v="20"/>
    <x v="0"/>
    <x v="1"/>
    <x v="0"/>
    <b v="1"/>
    <b v="1"/>
    <b v="0"/>
    <b v="0"/>
    <n v="27.137142857142798"/>
    <x v="74"/>
    <b v="0"/>
  </r>
  <r>
    <s v="0674-DGMAQ"/>
    <x v="0"/>
    <s v="United States"/>
    <s v="California"/>
    <s v="Elk"/>
    <n v="95432"/>
    <s v="39.108252, -123.645121"/>
    <n v="39.108252"/>
    <n v="-123.645121"/>
    <x v="0"/>
    <x v="1"/>
    <n v="1"/>
    <x v="0"/>
    <n v="32"/>
    <n v="1"/>
    <s v="Yes"/>
    <s v="No"/>
    <s v="Yes"/>
    <s v="Yes"/>
    <s v="No"/>
    <s v="No"/>
    <s v="Yes"/>
    <n v="1"/>
    <x v="2"/>
    <n v="93.5"/>
    <n v="2970.8"/>
    <x v="1"/>
    <x v="1"/>
    <n v="77"/>
    <n v="5804"/>
    <x v="20"/>
    <x v="0"/>
    <x v="0"/>
    <x v="1"/>
    <b v="0"/>
    <b v="0"/>
    <b v="1"/>
    <b v="0"/>
    <n v="92.837500000000006"/>
    <x v="45"/>
    <b v="0"/>
  </r>
  <r>
    <s v="6203-HBZPA"/>
    <x v="0"/>
    <s v="United States"/>
    <s v="California"/>
    <s v="Forestville"/>
    <n v="95436"/>
    <s v="38.499302, -122.92444"/>
    <n v="38.499302"/>
    <n v="-122.92444"/>
    <x v="0"/>
    <x v="0"/>
    <n v="0"/>
    <x v="0"/>
    <n v="52"/>
    <n v="0"/>
    <s v="No phone service"/>
    <s v="Yes"/>
    <s v="Yes"/>
    <s v="Yes"/>
    <s v="Yes"/>
    <s v="Yes"/>
    <s v="Yes"/>
    <n v="0"/>
    <x v="0"/>
    <n v="63.9"/>
    <n v="3334.95"/>
    <x v="1"/>
    <x v="1"/>
    <n v="36"/>
    <n v="5380"/>
    <x v="20"/>
    <x v="0"/>
    <x v="1"/>
    <x v="0"/>
    <b v="0"/>
    <b v="1"/>
    <b v="0"/>
    <b v="0"/>
    <n v="64.133653846153805"/>
    <x v="92"/>
    <b v="0"/>
  </r>
  <r>
    <s v="0484-FFVBJ"/>
    <x v="0"/>
    <s v="United States"/>
    <s v="California"/>
    <s v="Fort Bragg"/>
    <n v="95437"/>
    <s v="39.455555, -123.683979"/>
    <n v="39.455554999999997"/>
    <n v="-123.68397899999999"/>
    <x v="0"/>
    <x v="0"/>
    <n v="0"/>
    <x v="0"/>
    <n v="32"/>
    <n v="1"/>
    <s v="No"/>
    <s v="No"/>
    <s v="No"/>
    <s v="No"/>
    <s v="No"/>
    <s v="Yes"/>
    <s v="Yes"/>
    <n v="1"/>
    <x v="0"/>
    <n v="64.849999999999994"/>
    <n v="2010.95"/>
    <x v="1"/>
    <x v="1"/>
    <n v="29"/>
    <n v="4895"/>
    <x v="20"/>
    <x v="1"/>
    <x v="0"/>
    <x v="0"/>
    <b v="0"/>
    <b v="0"/>
    <b v="0"/>
    <b v="0"/>
    <n v="62.842187500000001"/>
    <x v="9"/>
    <b v="0"/>
  </r>
  <r>
    <s v="0301-FIDRB"/>
    <x v="0"/>
    <s v="United States"/>
    <s v="California"/>
    <s v="Fulton"/>
    <n v="95439"/>
    <s v="38.493888, -122.777141"/>
    <n v="38.493887999999998"/>
    <n v="-122.777141"/>
    <x v="1"/>
    <x v="0"/>
    <n v="1"/>
    <x v="1"/>
    <n v="72"/>
    <n v="0"/>
    <s v="No phone service"/>
    <s v="Yes"/>
    <s v="Yes"/>
    <s v="Yes"/>
    <s v="Yes"/>
    <s v="Yes"/>
    <s v="Yes"/>
    <n v="1"/>
    <x v="0"/>
    <n v="63.8"/>
    <n v="4684.3"/>
    <x v="1"/>
    <x v="1"/>
    <n v="32"/>
    <n v="6107"/>
    <x v="20"/>
    <x v="0"/>
    <x v="1"/>
    <x v="0"/>
    <b v="0"/>
    <b v="0"/>
    <b v="0"/>
    <b v="0"/>
    <n v="65.059722222222206"/>
    <x v="92"/>
    <b v="0"/>
  </r>
  <r>
    <s v="4139-JPIAM"/>
    <x v="0"/>
    <s v="United States"/>
    <s v="California"/>
    <s v="Geyserville"/>
    <n v="95441"/>
    <s v="38.731771, -123.064272"/>
    <n v="38.731771000000002"/>
    <n v="-123.064272"/>
    <x v="0"/>
    <x v="0"/>
    <n v="0"/>
    <x v="0"/>
    <n v="51"/>
    <n v="0"/>
    <s v="No phone service"/>
    <s v="Yes"/>
    <s v="No"/>
    <s v="No"/>
    <s v="Yes"/>
    <s v="No"/>
    <s v="Yes"/>
    <n v="1"/>
    <x v="0"/>
    <n v="44.45"/>
    <n v="2181.5500000000002"/>
    <x v="1"/>
    <x v="1"/>
    <n v="62"/>
    <n v="6087"/>
    <x v="20"/>
    <x v="0"/>
    <x v="0"/>
    <x v="0"/>
    <b v="0"/>
    <b v="1"/>
    <b v="0"/>
    <b v="0"/>
    <n v="42.775490196078401"/>
    <x v="28"/>
    <b v="0"/>
  </r>
  <r>
    <s v="2181-TIDSV"/>
    <x v="0"/>
    <s v="United States"/>
    <s v="California"/>
    <s v="Glen Ellen"/>
    <n v="95442"/>
    <s v="38.368744, -122.522642"/>
    <n v="38.368744"/>
    <n v="-122.522642"/>
    <x v="0"/>
    <x v="0"/>
    <n v="1"/>
    <x v="1"/>
    <n v="68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1303.25"/>
    <x v="1"/>
    <x v="1"/>
    <n v="70"/>
    <n v="6492"/>
    <x v="20"/>
    <x v="0"/>
    <x v="1"/>
    <x v="0"/>
    <b v="1"/>
    <b v="0"/>
    <b v="0"/>
    <b v="0"/>
    <n v="19.165441176470502"/>
    <x v="41"/>
    <b v="0"/>
  </r>
  <r>
    <s v="2761-XECQW"/>
    <x v="0"/>
    <s v="United States"/>
    <s v="California"/>
    <s v="Glenhaven"/>
    <n v="95443"/>
    <s v="39.045246, -122.743181"/>
    <n v="39.045245999999999"/>
    <n v="-122.74318100000001"/>
    <x v="0"/>
    <x v="1"/>
    <n v="1"/>
    <x v="0"/>
    <n v="8"/>
    <n v="0"/>
    <s v="No phone service"/>
    <s v="No"/>
    <s v="Yes"/>
    <s v="Yes"/>
    <s v="No"/>
    <s v="No"/>
    <s v="Yes"/>
    <n v="1"/>
    <x v="0"/>
    <n v="43.35"/>
    <n v="371.4"/>
    <x v="1"/>
    <x v="1"/>
    <n v="68"/>
    <n v="2560"/>
    <x v="20"/>
    <x v="0"/>
    <x v="0"/>
    <x v="0"/>
    <b v="0"/>
    <b v="0"/>
    <b v="0"/>
    <b v="1"/>
    <n v="46.424999999999997"/>
    <x v="50"/>
    <b v="0"/>
  </r>
  <r>
    <s v="1936-CZAKF"/>
    <x v="0"/>
    <s v="United States"/>
    <s v="California"/>
    <s v="Graton"/>
    <n v="95444"/>
    <s v="38.434362, -122.86891"/>
    <n v="38.434362"/>
    <n v="-122.86891"/>
    <x v="0"/>
    <x v="0"/>
    <n v="1"/>
    <x v="0"/>
    <n v="49"/>
    <n v="0"/>
    <s v="No phone service"/>
    <s v="No"/>
    <s v="Yes"/>
    <s v="No"/>
    <s v="No"/>
    <s v="Yes"/>
    <s v="Yes"/>
    <n v="0"/>
    <x v="0"/>
    <n v="49.65"/>
    <n v="2409.9"/>
    <x v="1"/>
    <x v="1"/>
    <n v="29"/>
    <n v="4283"/>
    <x v="20"/>
    <x v="0"/>
    <x v="1"/>
    <x v="0"/>
    <b v="0"/>
    <b v="1"/>
    <b v="0"/>
    <b v="0"/>
    <n v="49.1816326530612"/>
    <x v="58"/>
    <b v="0"/>
  </r>
  <r>
    <s v="9453-PATOS"/>
    <x v="0"/>
    <s v="United States"/>
    <s v="California"/>
    <s v="Gualala"/>
    <n v="95445"/>
    <s v="38.848082, -123.50608"/>
    <n v="38.848081999999998"/>
    <n v="-123.50608"/>
    <x v="1"/>
    <x v="0"/>
    <n v="1"/>
    <x v="0"/>
    <n v="72"/>
    <n v="1"/>
    <s v="No"/>
    <s v="Yes"/>
    <s v="Yes"/>
    <s v="Yes"/>
    <s v="Yes"/>
    <s v="Yes"/>
    <s v="Yes"/>
    <n v="0"/>
    <x v="1"/>
    <n v="85.1"/>
    <n v="6155.4"/>
    <x v="1"/>
    <x v="1"/>
    <n v="39"/>
    <n v="4147"/>
    <x v="20"/>
    <x v="0"/>
    <x v="1"/>
    <x v="0"/>
    <b v="0"/>
    <b v="0"/>
    <b v="0"/>
    <b v="1"/>
    <n v="85.491666666666603"/>
    <x v="42"/>
    <b v="1"/>
  </r>
  <r>
    <s v="4402-FTBXC"/>
    <x v="0"/>
    <s v="United States"/>
    <s v="California"/>
    <s v="Hopland"/>
    <n v="95449"/>
    <s v="38.93706, -123.118111"/>
    <n v="38.937060000000002"/>
    <n v="-123.118111"/>
    <x v="0"/>
    <x v="0"/>
    <n v="0"/>
    <x v="0"/>
    <n v="54"/>
    <n v="1"/>
    <s v="No"/>
    <s v="Yes"/>
    <s v="No"/>
    <s v="Yes"/>
    <s v="No"/>
    <s v="Yes"/>
    <s v="No"/>
    <n v="0"/>
    <x v="1"/>
    <n v="89.8"/>
    <n v="4667"/>
    <x v="1"/>
    <x v="1"/>
    <n v="67"/>
    <n v="4980"/>
    <x v="20"/>
    <x v="0"/>
    <x v="0"/>
    <x v="1"/>
    <b v="0"/>
    <b v="0"/>
    <b v="0"/>
    <b v="1"/>
    <n v="86.425925925925895"/>
    <x v="54"/>
    <b v="1"/>
  </r>
  <r>
    <s v="2931-XIQBR"/>
    <x v="0"/>
    <s v="United States"/>
    <s v="California"/>
    <s v="Kelseyville"/>
    <n v="95451"/>
    <s v="38.93496, -122.792243"/>
    <n v="38.934959999999997"/>
    <n v="-122.792243"/>
    <x v="1"/>
    <x v="0"/>
    <n v="1"/>
    <x v="1"/>
    <n v="50"/>
    <n v="1"/>
    <s v="No"/>
    <s v="No"/>
    <s v="No"/>
    <s v="Yes"/>
    <s v="Yes"/>
    <s v="Yes"/>
    <s v="Yes"/>
    <n v="0"/>
    <x v="2"/>
    <n v="103.05"/>
    <n v="5153.5"/>
    <x v="1"/>
    <x v="1"/>
    <n v="72"/>
    <n v="5905"/>
    <x v="20"/>
    <x v="1"/>
    <x v="0"/>
    <x v="1"/>
    <b v="0"/>
    <b v="0"/>
    <b v="0"/>
    <b v="1"/>
    <n v="103.07"/>
    <x v="4"/>
    <b v="0"/>
  </r>
  <r>
    <s v="0106-UGRDO"/>
    <x v="0"/>
    <s v="United States"/>
    <s v="California"/>
    <s v="Kenwood"/>
    <n v="95452"/>
    <s v="38.419525, -122.521585"/>
    <n v="38.419525"/>
    <n v="-122.521585"/>
    <x v="1"/>
    <x v="0"/>
    <n v="1"/>
    <x v="0"/>
    <n v="69"/>
    <n v="1"/>
    <s v="Yes"/>
    <s v="Yes"/>
    <s v="Yes"/>
    <s v="Yes"/>
    <s v="Yes"/>
    <s v="Yes"/>
    <s v="Yes"/>
    <n v="1"/>
    <x v="2"/>
    <n v="116"/>
    <n v="8182.85"/>
    <x v="1"/>
    <x v="1"/>
    <n v="37"/>
    <n v="4216"/>
    <x v="20"/>
    <x v="0"/>
    <x v="1"/>
    <x v="1"/>
    <b v="0"/>
    <b v="0"/>
    <b v="1"/>
    <b v="0"/>
    <n v="118.592028985507"/>
    <x v="73"/>
    <b v="1"/>
  </r>
  <r>
    <s v="5542-TBBWB"/>
    <x v="0"/>
    <s v="United States"/>
    <s v="California"/>
    <s v="Lakeport"/>
    <n v="95453"/>
    <s v="39.080469, -122.955176"/>
    <n v="39.080469000000001"/>
    <n v="-122.95517599999999"/>
    <x v="0"/>
    <x v="0"/>
    <n v="0"/>
    <x v="0"/>
    <n v="1"/>
    <n v="1"/>
    <s v="No"/>
    <s v="No"/>
    <s v="No"/>
    <s v="No"/>
    <s v="No"/>
    <s v="No"/>
    <s v="No"/>
    <n v="1"/>
    <x v="0"/>
    <n v="69.900000000000006"/>
    <n v="69.900000000000006"/>
    <x v="1"/>
    <x v="1"/>
    <n v="26"/>
    <n v="3358"/>
    <x v="20"/>
    <x v="0"/>
    <x v="0"/>
    <x v="1"/>
    <b v="0"/>
    <b v="0"/>
    <b v="1"/>
    <b v="0"/>
    <n v="69.900000000000006"/>
    <x v="10"/>
    <b v="0"/>
  </r>
  <r>
    <s v="1930-QPBVZ"/>
    <x v="0"/>
    <s v="United States"/>
    <s v="California"/>
    <s v="Laytonville"/>
    <n v="95454"/>
    <s v="39.806141, -123.531098"/>
    <n v="39.806140999999997"/>
    <n v="-123.531098"/>
    <x v="0"/>
    <x v="0"/>
    <n v="1"/>
    <x v="1"/>
    <n v="68"/>
    <n v="1"/>
    <s v="No"/>
    <s v="Yes"/>
    <s v="Yes"/>
    <s v="No"/>
    <s v="Yes"/>
    <s v="No"/>
    <s v="Yes"/>
    <n v="0"/>
    <x v="2"/>
    <n v="95.1"/>
    <n v="6683.4"/>
    <x v="1"/>
    <x v="1"/>
    <n v="38"/>
    <n v="5748"/>
    <x v="20"/>
    <x v="0"/>
    <x v="1"/>
    <x v="1"/>
    <b v="0"/>
    <b v="0"/>
    <b v="0"/>
    <b v="0"/>
    <n v="98.285294117646998"/>
    <x v="14"/>
    <b v="1"/>
  </r>
  <r>
    <s v="2606-PKWJB"/>
    <x v="0"/>
    <s v="United States"/>
    <s v="California"/>
    <s v="Little River"/>
    <n v="95456"/>
    <s v="39.245911, -123.77214"/>
    <n v="39.245911"/>
    <n v="-123.77213999999999"/>
    <x v="0"/>
    <x v="0"/>
    <n v="0"/>
    <x v="1"/>
    <n v="40"/>
    <n v="0"/>
    <s v="No phone service"/>
    <s v="Yes"/>
    <s v="Yes"/>
    <s v="No"/>
    <s v="Yes"/>
    <s v="No"/>
    <s v="No"/>
    <n v="0"/>
    <x v="0"/>
    <n v="40.25"/>
    <n v="1564.05"/>
    <x v="1"/>
    <x v="1"/>
    <n v="30"/>
    <n v="4288"/>
    <x v="20"/>
    <x v="1"/>
    <x v="0"/>
    <x v="0"/>
    <b v="0"/>
    <b v="0"/>
    <b v="0"/>
    <b v="1"/>
    <n v="39.10125"/>
    <x v="39"/>
    <b v="0"/>
  </r>
  <r>
    <s v="5322-ZSMZY"/>
    <x v="0"/>
    <s v="United States"/>
    <s v="California"/>
    <s v="Lower Lake"/>
    <n v="95457"/>
    <s v="38.925545, -122.549083"/>
    <n v="38.925545"/>
    <n v="-122.549083"/>
    <x v="0"/>
    <x v="0"/>
    <n v="1"/>
    <x v="1"/>
    <n v="31"/>
    <n v="1"/>
    <s v="Yes"/>
    <s v="No internet service"/>
    <s v="No internet service"/>
    <s v="No internet service"/>
    <s v="No internet service"/>
    <s v="No internet service"/>
    <s v="No internet service"/>
    <n v="0"/>
    <x v="3"/>
    <n v="25.75"/>
    <n v="755.6"/>
    <x v="1"/>
    <x v="1"/>
    <n v="32"/>
    <n v="5472"/>
    <x v="20"/>
    <x v="0"/>
    <x v="1"/>
    <x v="0"/>
    <b v="1"/>
    <b v="0"/>
    <b v="0"/>
    <b v="1"/>
    <n v="24.374193548387002"/>
    <x v="74"/>
    <b v="0"/>
  </r>
  <r>
    <s v="8059-UDZFY"/>
    <x v="0"/>
    <s v="United States"/>
    <s v="California"/>
    <s v="Lucerne"/>
    <n v="95458"/>
    <s v="39.141934, -122.770679"/>
    <n v="39.141933999999999"/>
    <n v="-122.770679"/>
    <x v="1"/>
    <x v="1"/>
    <n v="0"/>
    <x v="1"/>
    <n v="33"/>
    <n v="1"/>
    <s v="Yes"/>
    <s v="No"/>
    <s v="Yes"/>
    <s v="Yes"/>
    <s v="No"/>
    <s v="Yes"/>
    <s v="Yes"/>
    <n v="1"/>
    <x v="2"/>
    <n v="105.35"/>
    <n v="3465.05"/>
    <x v="1"/>
    <x v="1"/>
    <n v="58"/>
    <n v="4738"/>
    <x v="20"/>
    <x v="0"/>
    <x v="0"/>
    <x v="1"/>
    <b v="0"/>
    <b v="0"/>
    <b v="0"/>
    <b v="0"/>
    <n v="105.00151515151499"/>
    <x v="43"/>
    <b v="0"/>
  </r>
  <r>
    <s v="7740-BTPUX"/>
    <x v="0"/>
    <s v="United States"/>
    <s v="California"/>
    <s v="Manchester"/>
    <n v="95459"/>
    <s v="38.966713, -123.586412"/>
    <n v="38.966712999999999"/>
    <n v="-123.586412"/>
    <x v="0"/>
    <x v="1"/>
    <n v="1"/>
    <x v="0"/>
    <n v="55"/>
    <n v="1"/>
    <s v="Yes"/>
    <s v="No"/>
    <s v="Yes"/>
    <s v="Yes"/>
    <s v="Yes"/>
    <s v="Yes"/>
    <s v="Yes"/>
    <n v="1"/>
    <x v="2"/>
    <n v="113.6"/>
    <n v="6292.7"/>
    <x v="1"/>
    <x v="1"/>
    <n v="56"/>
    <n v="5754"/>
    <x v="20"/>
    <x v="0"/>
    <x v="1"/>
    <x v="1"/>
    <b v="0"/>
    <b v="0"/>
    <b v="1"/>
    <b v="0"/>
    <n v="114.412727272727"/>
    <x v="79"/>
    <b v="0"/>
  </r>
  <r>
    <s v="5220-AGAAX"/>
    <x v="0"/>
    <s v="United States"/>
    <s v="California"/>
    <s v="Mendocino"/>
    <n v="95460"/>
    <s v="39.305545, -123.743697"/>
    <n v="39.305545000000002"/>
    <n v="-123.743697"/>
    <x v="0"/>
    <x v="0"/>
    <n v="1"/>
    <x v="1"/>
    <n v="68"/>
    <n v="1"/>
    <s v="Yes"/>
    <s v="No internet service"/>
    <s v="No internet service"/>
    <s v="No internet service"/>
    <s v="No internet service"/>
    <s v="No internet service"/>
    <s v="No internet service"/>
    <n v="1"/>
    <x v="3"/>
    <n v="24"/>
    <n v="1664.3"/>
    <x v="1"/>
    <x v="1"/>
    <n v="57"/>
    <n v="5440"/>
    <x v="20"/>
    <x v="0"/>
    <x v="1"/>
    <x v="0"/>
    <b v="1"/>
    <b v="0"/>
    <b v="0"/>
    <b v="0"/>
    <n v="24.474999999999898"/>
    <x v="90"/>
    <b v="0"/>
  </r>
  <r>
    <s v="0208-BPQEJ"/>
    <x v="0"/>
    <s v="United States"/>
    <s v="California"/>
    <s v="Middletown"/>
    <n v="95461"/>
    <s v="38.787446, -122.58675"/>
    <n v="38.787446000000003"/>
    <n v="-122.58674999999999"/>
    <x v="1"/>
    <x v="0"/>
    <n v="1"/>
    <x v="1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198.1"/>
    <x v="1"/>
    <x v="1"/>
    <n v="29"/>
    <n v="3713"/>
    <x v="20"/>
    <x v="0"/>
    <x v="0"/>
    <x v="0"/>
    <b v="1"/>
    <b v="0"/>
    <b v="0"/>
    <b v="0"/>
    <n v="16.508333333333301"/>
    <x v="41"/>
    <b v="0"/>
  </r>
  <r>
    <s v="9435-JMLSX"/>
    <x v="0"/>
    <s v="United States"/>
    <s v="California"/>
    <s v="Monte Rio"/>
    <n v="95462"/>
    <s v="38.471049, -123.015549"/>
    <n v="38.471049000000001"/>
    <n v="-123.01554899999999"/>
    <x v="0"/>
    <x v="0"/>
    <n v="1"/>
    <x v="0"/>
    <n v="71"/>
    <n v="1"/>
    <s v="No"/>
    <s v="Yes"/>
    <s v="Yes"/>
    <s v="Yes"/>
    <s v="Yes"/>
    <s v="Yes"/>
    <s v="Yes"/>
    <n v="1"/>
    <x v="1"/>
    <n v="86.1"/>
    <n v="6045.9"/>
    <x v="1"/>
    <x v="1"/>
    <n v="52"/>
    <n v="6286"/>
    <x v="20"/>
    <x v="0"/>
    <x v="1"/>
    <x v="0"/>
    <b v="0"/>
    <b v="0"/>
    <b v="0"/>
    <b v="0"/>
    <n v="85.153521126760495"/>
    <x v="52"/>
    <b v="1"/>
  </r>
  <r>
    <s v="3352-ALMCK"/>
    <x v="0"/>
    <s v="United States"/>
    <s v="California"/>
    <s v="Navarro"/>
    <n v="95463"/>
    <s v="39.182916, -123.552571"/>
    <n v="39.182915999999999"/>
    <n v="-123.552571"/>
    <x v="0"/>
    <x v="0"/>
    <n v="0"/>
    <x v="0"/>
    <n v="40"/>
    <n v="1"/>
    <s v="Yes"/>
    <s v="No"/>
    <s v="Yes"/>
    <s v="Yes"/>
    <s v="No"/>
    <s v="Yes"/>
    <s v="Yes"/>
    <n v="1"/>
    <x v="2"/>
    <n v="102.65"/>
    <n v="4108.1499999999996"/>
    <x v="1"/>
    <x v="1"/>
    <n v="52"/>
    <n v="3655"/>
    <x v="20"/>
    <x v="0"/>
    <x v="0"/>
    <x v="1"/>
    <b v="0"/>
    <b v="0"/>
    <b v="0"/>
    <b v="1"/>
    <n v="102.703749999999"/>
    <x v="80"/>
    <b v="0"/>
  </r>
  <r>
    <s v="5312-IRCFR"/>
    <x v="0"/>
    <s v="United States"/>
    <s v="California"/>
    <s v="Nice"/>
    <n v="95464"/>
    <s v="39.12334, -122.838198"/>
    <n v="39.123339999999999"/>
    <n v="-122.83819800000001"/>
    <x v="1"/>
    <x v="0"/>
    <n v="1"/>
    <x v="1"/>
    <n v="64"/>
    <n v="1"/>
    <s v="Yes"/>
    <s v="No"/>
    <s v="Yes"/>
    <s v="Yes"/>
    <s v="No"/>
    <s v="No"/>
    <s v="Yes"/>
    <n v="1"/>
    <x v="2"/>
    <n v="92.85"/>
    <n v="5980.75"/>
    <x v="1"/>
    <x v="1"/>
    <n v="58"/>
    <n v="5206"/>
    <x v="20"/>
    <x v="1"/>
    <x v="0"/>
    <x v="1"/>
    <b v="0"/>
    <b v="0"/>
    <b v="1"/>
    <b v="0"/>
    <n v="93.44921875"/>
    <x v="68"/>
    <b v="0"/>
  </r>
  <r>
    <s v="5294-IMHHT"/>
    <x v="0"/>
    <s v="United States"/>
    <s v="California"/>
    <s v="Occidental"/>
    <n v="95465"/>
    <s v="38.415003, -122.998726"/>
    <n v="38.415002999999999"/>
    <n v="-122.998726"/>
    <x v="0"/>
    <x v="0"/>
    <n v="1"/>
    <x v="0"/>
    <n v="53"/>
    <n v="1"/>
    <s v="Yes"/>
    <s v="No"/>
    <s v="Yes"/>
    <s v="No"/>
    <s v="Yes"/>
    <s v="No"/>
    <s v="Yes"/>
    <n v="0"/>
    <x v="2"/>
    <n v="97.75"/>
    <n v="5043.2"/>
    <x v="1"/>
    <x v="1"/>
    <n v="41"/>
    <n v="4488"/>
    <x v="20"/>
    <x v="1"/>
    <x v="0"/>
    <x v="1"/>
    <b v="0"/>
    <b v="0"/>
    <b v="0"/>
    <b v="0"/>
    <n v="95.154716981131997"/>
    <x v="12"/>
    <b v="0"/>
  </r>
  <r>
    <s v="6176-YJWAS"/>
    <x v="0"/>
    <s v="United States"/>
    <s v="California"/>
    <s v="Potter Valley"/>
    <n v="95469"/>
    <s v="39.408634, -123.045516"/>
    <n v="39.408633999999999"/>
    <n v="-123.04551600000001"/>
    <x v="0"/>
    <x v="0"/>
    <n v="1"/>
    <x v="0"/>
    <n v="72"/>
    <n v="1"/>
    <s v="Yes"/>
    <s v="Yes"/>
    <s v="Yes"/>
    <s v="Yes"/>
    <s v="No"/>
    <s v="Yes"/>
    <s v="No"/>
    <n v="1"/>
    <x v="2"/>
    <n v="97.95"/>
    <n v="7114.25"/>
    <x v="1"/>
    <x v="1"/>
    <n v="22"/>
    <n v="4256"/>
    <x v="20"/>
    <x v="0"/>
    <x v="1"/>
    <x v="1"/>
    <b v="0"/>
    <b v="1"/>
    <b v="0"/>
    <b v="0"/>
    <n v="98.8090277777777"/>
    <x v="12"/>
    <b v="1"/>
  </r>
  <r>
    <s v="5310-NOOVA"/>
    <x v="0"/>
    <s v="United States"/>
    <s v="California"/>
    <s v="Redwood Valley"/>
    <n v="95470"/>
    <s v="39.298065, -123.25211"/>
    <n v="39.298065000000001"/>
    <n v="-123.25211"/>
    <x v="0"/>
    <x v="0"/>
    <n v="0"/>
    <x v="0"/>
    <n v="46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907.05"/>
    <x v="1"/>
    <x v="1"/>
    <n v="55"/>
    <n v="4006"/>
    <x v="20"/>
    <x v="0"/>
    <x v="1"/>
    <x v="0"/>
    <b v="1"/>
    <b v="0"/>
    <b v="1"/>
    <b v="0"/>
    <n v="19.7184782608695"/>
    <x v="41"/>
    <b v="0"/>
  </r>
  <r>
    <s v="4526-EXKKN"/>
    <x v="0"/>
    <s v="United States"/>
    <s v="California"/>
    <s v="Rio Nido"/>
    <n v="95471"/>
    <s v="38.522328, -122.97932"/>
    <n v="38.522328000000002"/>
    <n v="-122.97932"/>
    <x v="0"/>
    <x v="0"/>
    <n v="0"/>
    <x v="0"/>
    <n v="40"/>
    <n v="1"/>
    <s v="Yes"/>
    <s v="No internet service"/>
    <s v="No internet service"/>
    <s v="No internet service"/>
    <s v="No internet service"/>
    <s v="No internet service"/>
    <s v="No internet service"/>
    <n v="1"/>
    <x v="3"/>
    <n v="24.6"/>
    <n v="973.95"/>
    <x v="1"/>
    <x v="1"/>
    <n v="65"/>
    <n v="2601"/>
    <x v="20"/>
    <x v="0"/>
    <x v="1"/>
    <x v="0"/>
    <b v="1"/>
    <b v="0"/>
    <b v="0"/>
    <b v="1"/>
    <n v="24.348749999999999"/>
    <x v="34"/>
    <b v="0"/>
  </r>
  <r>
    <s v="5311-IHLEI"/>
    <x v="0"/>
    <s v="United States"/>
    <s v="California"/>
    <s v="Sebastopol"/>
    <n v="95472"/>
    <s v="38.398815, -122.861923"/>
    <n v="38.398814999999999"/>
    <n v="-122.861923"/>
    <x v="0"/>
    <x v="0"/>
    <n v="0"/>
    <x v="0"/>
    <n v="12"/>
    <n v="0"/>
    <s v="No phone service"/>
    <s v="Yes"/>
    <s v="Yes"/>
    <s v="No"/>
    <s v="Yes"/>
    <s v="Yes"/>
    <s v="No"/>
    <n v="1"/>
    <x v="0"/>
    <n v="50.95"/>
    <n v="605.75"/>
    <x v="1"/>
    <x v="1"/>
    <n v="73"/>
    <n v="2716"/>
    <x v="20"/>
    <x v="0"/>
    <x v="0"/>
    <x v="0"/>
    <b v="0"/>
    <b v="0"/>
    <b v="0"/>
    <b v="0"/>
    <n v="50.4791666666666"/>
    <x v="36"/>
    <b v="0"/>
  </r>
  <r>
    <s v="3987-KQDDU"/>
    <x v="0"/>
    <s v="United States"/>
    <s v="California"/>
    <s v="Sonoma"/>
    <n v="95476"/>
    <s v="38.25485, -122.461799"/>
    <n v="38.254849999999998"/>
    <n v="-122.461799"/>
    <x v="0"/>
    <x v="0"/>
    <n v="0"/>
    <x v="0"/>
    <n v="9"/>
    <n v="1"/>
    <s v="No"/>
    <s v="Yes"/>
    <s v="No"/>
    <s v="No"/>
    <s v="No"/>
    <s v="No"/>
    <s v="No"/>
    <n v="0"/>
    <x v="1"/>
    <n v="75.599999999999994"/>
    <n v="661.55"/>
    <x v="1"/>
    <x v="1"/>
    <n v="30"/>
    <n v="4990"/>
    <x v="20"/>
    <x v="0"/>
    <x v="0"/>
    <x v="1"/>
    <b v="0"/>
    <b v="0"/>
    <b v="1"/>
    <b v="0"/>
    <n v="73.505555555555503"/>
    <x v="17"/>
    <b v="1"/>
  </r>
  <r>
    <s v="3404-JNXAX"/>
    <x v="0"/>
    <s v="United States"/>
    <s v="California"/>
    <s v="Ukiah"/>
    <n v="95482"/>
    <s v="39.134075, -123.23422"/>
    <n v="39.134075000000003"/>
    <n v="-123.23421999999999"/>
    <x v="1"/>
    <x v="0"/>
    <n v="1"/>
    <x v="1"/>
    <n v="51"/>
    <n v="1"/>
    <s v="Yes"/>
    <s v="No"/>
    <s v="No"/>
    <s v="No"/>
    <s v="Yes"/>
    <s v="No"/>
    <s v="No"/>
    <n v="1"/>
    <x v="1"/>
    <n v="80.75"/>
    <n v="4116.8999999999996"/>
    <x v="1"/>
    <x v="1"/>
    <n v="36"/>
    <n v="6032"/>
    <x v="20"/>
    <x v="0"/>
    <x v="0"/>
    <x v="1"/>
    <b v="0"/>
    <b v="0"/>
    <b v="1"/>
    <b v="0"/>
    <n v="80.723529411764702"/>
    <x v="13"/>
    <b v="0"/>
  </r>
  <r>
    <s v="5131-PONJI"/>
    <x v="0"/>
    <s v="United States"/>
    <s v="California"/>
    <s v="Upper Lake"/>
    <n v="95485"/>
    <s v="39.220368, -122.907693"/>
    <n v="39.220368000000001"/>
    <n v="-122.90769299999999"/>
    <x v="0"/>
    <x v="0"/>
    <n v="1"/>
    <x v="1"/>
    <n v="49"/>
    <n v="1"/>
    <s v="No"/>
    <s v="No"/>
    <s v="Yes"/>
    <s v="Yes"/>
    <s v="No"/>
    <s v="Yes"/>
    <s v="No"/>
    <n v="1"/>
    <x v="2"/>
    <n v="90.4"/>
    <n v="4494.6499999999996"/>
    <x v="1"/>
    <x v="1"/>
    <n v="72"/>
    <n v="5804"/>
    <x v="20"/>
    <x v="0"/>
    <x v="0"/>
    <x v="1"/>
    <b v="0"/>
    <b v="1"/>
    <b v="0"/>
    <b v="0"/>
    <n v="91.7275510204081"/>
    <x v="35"/>
    <b v="0"/>
  </r>
  <r>
    <s v="3489-VSFRD"/>
    <x v="0"/>
    <s v="United States"/>
    <s v="California"/>
    <s v="Willits"/>
    <n v="95490"/>
    <s v="39.492046, -123.375818"/>
    <n v="39.492046000000002"/>
    <n v="-123.375818"/>
    <x v="1"/>
    <x v="0"/>
    <n v="0"/>
    <x v="0"/>
    <n v="56"/>
    <n v="1"/>
    <s v="No"/>
    <s v="Yes"/>
    <s v="No"/>
    <s v="Yes"/>
    <s v="Yes"/>
    <s v="No"/>
    <s v="No"/>
    <n v="1"/>
    <x v="0"/>
    <n v="60.25"/>
    <n v="3282.75"/>
    <x v="1"/>
    <x v="1"/>
    <n v="40"/>
    <n v="4835"/>
    <x v="20"/>
    <x v="1"/>
    <x v="0"/>
    <x v="0"/>
    <b v="0"/>
    <b v="1"/>
    <b v="0"/>
    <b v="0"/>
    <n v="58.620535714285701"/>
    <x v="71"/>
    <b v="1"/>
  </r>
  <r>
    <s v="3345-JHUEO"/>
    <x v="0"/>
    <s v="United States"/>
    <s v="California"/>
    <s v="Windsor"/>
    <n v="95492"/>
    <s v="38.527297, -122.810044"/>
    <n v="38.527296999999997"/>
    <n v="-122.810044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55.7"/>
    <x v="1"/>
    <x v="1"/>
    <n v="45"/>
    <n v="4267"/>
    <x v="20"/>
    <x v="0"/>
    <x v="0"/>
    <x v="0"/>
    <b v="1"/>
    <b v="0"/>
    <b v="1"/>
    <b v="0"/>
    <n v="13.925000000000001"/>
    <x v="7"/>
    <b v="0"/>
  </r>
  <r>
    <s v="5815-HGGHV"/>
    <x v="0"/>
    <s v="United States"/>
    <s v="California"/>
    <s v="Witter Springs"/>
    <n v="95493"/>
    <s v="39.222323, -122.985488"/>
    <n v="39.222323000000003"/>
    <n v="-122.985488"/>
    <x v="0"/>
    <x v="0"/>
    <n v="1"/>
    <x v="0"/>
    <n v="20"/>
    <n v="1"/>
    <s v="No"/>
    <s v="Yes"/>
    <s v="No"/>
    <s v="No"/>
    <s v="Yes"/>
    <s v="No"/>
    <s v="Yes"/>
    <n v="1"/>
    <x v="0"/>
    <n v="64.150000000000006"/>
    <n v="1274.45"/>
    <x v="1"/>
    <x v="1"/>
    <n v="61"/>
    <n v="5969"/>
    <x v="20"/>
    <x v="1"/>
    <x v="0"/>
    <x v="0"/>
    <b v="0"/>
    <b v="0"/>
    <b v="0"/>
    <b v="1"/>
    <n v="63.722499999999997"/>
    <x v="9"/>
    <b v="1"/>
  </r>
  <r>
    <s v="5260-UMPWX"/>
    <x v="0"/>
    <s v="United States"/>
    <s v="California"/>
    <s v="Yorkville"/>
    <n v="95494"/>
    <s v="38.888351, -123.239647"/>
    <n v="38.888351"/>
    <n v="-123.23964700000001"/>
    <x v="1"/>
    <x v="0"/>
    <n v="1"/>
    <x v="1"/>
    <n v="26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493.95"/>
    <x v="1"/>
    <x v="1"/>
    <n v="43"/>
    <n v="5158"/>
    <x v="20"/>
    <x v="0"/>
    <x v="0"/>
    <x v="0"/>
    <b v="1"/>
    <b v="1"/>
    <b v="0"/>
    <b v="0"/>
    <n v="18.998076923076901"/>
    <x v="7"/>
    <b v="0"/>
  </r>
  <r>
    <s v="5649-RXQTV"/>
    <x v="0"/>
    <s v="United States"/>
    <s v="California"/>
    <s v="Alderpoint"/>
    <n v="95511"/>
    <s v="40.166028, -123.584144"/>
    <n v="40.166027999999997"/>
    <n v="-123.58414399999999"/>
    <x v="0"/>
    <x v="0"/>
    <n v="0"/>
    <x v="0"/>
    <n v="51"/>
    <n v="1"/>
    <s v="No"/>
    <s v="No"/>
    <s v="Yes"/>
    <s v="Yes"/>
    <s v="No"/>
    <s v="Yes"/>
    <s v="Yes"/>
    <n v="1"/>
    <x v="2"/>
    <n v="99"/>
    <n v="5038.1499999999996"/>
    <x v="1"/>
    <x v="1"/>
    <n v="78"/>
    <n v="5787"/>
    <x v="20"/>
    <x v="0"/>
    <x v="0"/>
    <x v="1"/>
    <b v="0"/>
    <b v="0"/>
    <b v="1"/>
    <b v="0"/>
    <n v="98.787254901960694"/>
    <x v="20"/>
    <b v="0"/>
  </r>
  <r>
    <s v="2674-MIAHT"/>
    <x v="0"/>
    <s v="United States"/>
    <s v="California"/>
    <s v="Blocksburg"/>
    <n v="95514"/>
    <s v="40.309088, -123.668201"/>
    <n v="40.309088000000003"/>
    <n v="-123.668201"/>
    <x v="1"/>
    <x v="0"/>
    <n v="0"/>
    <x v="0"/>
    <n v="4"/>
    <n v="1"/>
    <s v="Yes"/>
    <s v="No"/>
    <s v="Yes"/>
    <s v="No"/>
    <s v="No"/>
    <s v="No"/>
    <s v="No"/>
    <n v="1"/>
    <x v="1"/>
    <n v="80.3"/>
    <n v="324.2"/>
    <x v="1"/>
    <x v="1"/>
    <n v="70"/>
    <n v="3132"/>
    <x v="20"/>
    <x v="0"/>
    <x v="0"/>
    <x v="1"/>
    <b v="0"/>
    <b v="0"/>
    <b v="0"/>
    <b v="1"/>
    <n v="81.05"/>
    <x v="13"/>
    <b v="0"/>
  </r>
  <r>
    <s v="2576-HXMPA"/>
    <x v="0"/>
    <s v="United States"/>
    <s v="California"/>
    <s v="Mckinleyville"/>
    <n v="95519"/>
    <s v="40.965011, -124.015255"/>
    <n v="40.965010999999997"/>
    <n v="-124.015255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9.55"/>
    <x v="1"/>
    <x v="1"/>
    <n v="38"/>
    <n v="5537"/>
    <x v="20"/>
    <x v="0"/>
    <x v="0"/>
    <x v="0"/>
    <b v="1"/>
    <b v="1"/>
    <b v="0"/>
    <b v="0"/>
    <n v="19.55"/>
    <x v="41"/>
    <b v="0"/>
  </r>
  <r>
    <s v="7587-AOVVU"/>
    <x v="0"/>
    <s v="United States"/>
    <s v="California"/>
    <s v="Arcata"/>
    <n v="95521"/>
    <s v="40.839958, -124.003757"/>
    <n v="40.839958000000003"/>
    <n v="-124.00375699999999"/>
    <x v="0"/>
    <x v="0"/>
    <n v="1"/>
    <x v="1"/>
    <n v="27"/>
    <n v="1"/>
    <s v="Yes"/>
    <s v="Yes"/>
    <s v="Yes"/>
    <s v="No"/>
    <s v="Yes"/>
    <s v="Yes"/>
    <s v="No"/>
    <n v="0"/>
    <x v="2"/>
    <n v="100.75"/>
    <n v="2793.55"/>
    <x v="1"/>
    <x v="1"/>
    <n v="31"/>
    <n v="3160"/>
    <x v="20"/>
    <x v="0"/>
    <x v="0"/>
    <x v="1"/>
    <b v="0"/>
    <b v="0"/>
    <b v="1"/>
    <b v="0"/>
    <n v="103.46481481481401"/>
    <x v="24"/>
    <b v="1"/>
  </r>
  <r>
    <s v="6898-MDLZW"/>
    <x v="0"/>
    <s v="United States"/>
    <s v="California"/>
    <s v="Blue Lake"/>
    <n v="95525"/>
    <s v="40.94338, -123.831799"/>
    <n v="40.943379999999998"/>
    <n v="-123.831799"/>
    <x v="0"/>
    <x v="0"/>
    <n v="0"/>
    <x v="0"/>
    <n v="12"/>
    <n v="1"/>
    <s v="No"/>
    <s v="No"/>
    <s v="Yes"/>
    <s v="No"/>
    <s v="Yes"/>
    <s v="No"/>
    <s v="No"/>
    <n v="1"/>
    <x v="0"/>
    <n v="53.75"/>
    <n v="648.65"/>
    <x v="1"/>
    <x v="1"/>
    <n v="28"/>
    <n v="5385"/>
    <x v="20"/>
    <x v="0"/>
    <x v="0"/>
    <x v="0"/>
    <b v="0"/>
    <b v="0"/>
    <b v="0"/>
    <b v="1"/>
    <n v="54.054166666666603"/>
    <x v="0"/>
    <b v="0"/>
  </r>
  <r>
    <s v="4707-YNOQA"/>
    <x v="0"/>
    <s v="United States"/>
    <s v="California"/>
    <s v="Burnt Ranch"/>
    <n v="95527"/>
    <s v="40.854512, -123.450097"/>
    <n v="40.854512"/>
    <n v="-123.450097"/>
    <x v="1"/>
    <x v="0"/>
    <n v="1"/>
    <x v="1"/>
    <n v="34"/>
    <n v="1"/>
    <s v="Yes"/>
    <s v="No internet service"/>
    <s v="No internet service"/>
    <s v="No internet service"/>
    <s v="No internet service"/>
    <s v="No internet service"/>
    <s v="No internet service"/>
    <n v="1"/>
    <x v="3"/>
    <n v="25.6"/>
    <n v="917.15"/>
    <x v="1"/>
    <x v="1"/>
    <n v="43"/>
    <n v="5854"/>
    <x v="20"/>
    <x v="1"/>
    <x v="0"/>
    <x v="0"/>
    <b v="1"/>
    <b v="1"/>
    <b v="0"/>
    <b v="0"/>
    <n v="26.974999999999898"/>
    <x v="74"/>
    <b v="0"/>
  </r>
  <r>
    <s v="9357-UJRUN"/>
    <x v="0"/>
    <s v="United States"/>
    <s v="California"/>
    <s v="Carlotta"/>
    <n v="95528"/>
    <s v="40.497283, -123.93037"/>
    <n v="40.497283000000003"/>
    <n v="-123.93037"/>
    <x v="0"/>
    <x v="0"/>
    <n v="1"/>
    <x v="0"/>
    <n v="24"/>
    <n v="1"/>
    <s v="Yes"/>
    <s v="Yes"/>
    <s v="No"/>
    <s v="No"/>
    <s v="Yes"/>
    <s v="No"/>
    <s v="No"/>
    <n v="1"/>
    <x v="0"/>
    <n v="58.35"/>
    <n v="1346.9"/>
    <x v="1"/>
    <x v="1"/>
    <n v="45"/>
    <n v="5428"/>
    <x v="20"/>
    <x v="1"/>
    <x v="0"/>
    <x v="0"/>
    <b v="0"/>
    <b v="0"/>
    <b v="1"/>
    <b v="0"/>
    <n v="56.120833333333302"/>
    <x v="26"/>
    <b v="1"/>
  </r>
  <r>
    <s v="8648-PFRMP"/>
    <x v="0"/>
    <s v="United States"/>
    <s v="California"/>
    <s v="Ferndale"/>
    <n v="95536"/>
    <s v="40.4785, -124.301372"/>
    <n v="40.478499999999997"/>
    <n v="-124.301372"/>
    <x v="1"/>
    <x v="1"/>
    <n v="0"/>
    <x v="0"/>
    <n v="14"/>
    <n v="0"/>
    <s v="No phone service"/>
    <s v="No"/>
    <s v="No"/>
    <s v="No"/>
    <s v="No"/>
    <s v="Yes"/>
    <s v="Yes"/>
    <n v="1"/>
    <x v="0"/>
    <n v="46.35"/>
    <n v="672.7"/>
    <x v="1"/>
    <x v="1"/>
    <n v="44"/>
    <n v="2056"/>
    <x v="20"/>
    <x v="0"/>
    <x v="0"/>
    <x v="0"/>
    <b v="0"/>
    <b v="0"/>
    <b v="1"/>
    <b v="0"/>
    <n v="48.05"/>
    <x v="81"/>
    <b v="0"/>
  </r>
  <r>
    <s v="7663-CUXZB"/>
    <x v="0"/>
    <s v="United States"/>
    <s v="California"/>
    <s v="Fields Landing"/>
    <n v="95537"/>
    <s v="40.726949, -124.217378"/>
    <n v="40.726948999999998"/>
    <n v="-124.217378"/>
    <x v="0"/>
    <x v="0"/>
    <n v="1"/>
    <x v="0"/>
    <n v="59"/>
    <n v="1"/>
    <s v="Yes"/>
    <s v="Yes"/>
    <s v="Yes"/>
    <s v="Yes"/>
    <s v="Yes"/>
    <s v="Yes"/>
    <s v="Yes"/>
    <n v="0"/>
    <x v="2"/>
    <n v="113.75"/>
    <n v="6561.25"/>
    <x v="1"/>
    <x v="1"/>
    <n v="23"/>
    <n v="6251"/>
    <x v="20"/>
    <x v="0"/>
    <x v="1"/>
    <x v="1"/>
    <b v="0"/>
    <b v="0"/>
    <b v="1"/>
    <b v="0"/>
    <n v="111.207627118644"/>
    <x v="79"/>
    <b v="1"/>
  </r>
  <r>
    <s v="0258-NOKBL"/>
    <x v="0"/>
    <s v="United States"/>
    <s v="California"/>
    <s v="Fortuna"/>
    <n v="95540"/>
    <s v="40.584991, -124.121504"/>
    <n v="40.584991000000002"/>
    <n v="-124.121504"/>
    <x v="0"/>
    <x v="0"/>
    <n v="0"/>
    <x v="0"/>
    <n v="3"/>
    <n v="1"/>
    <s v="No"/>
    <s v="No"/>
    <s v="Yes"/>
    <s v="Yes"/>
    <s v="No"/>
    <s v="No"/>
    <s v="Yes"/>
    <n v="0"/>
    <x v="2"/>
    <n v="90.4"/>
    <n v="268.45"/>
    <x v="1"/>
    <x v="1"/>
    <n v="61"/>
    <n v="5625"/>
    <x v="20"/>
    <x v="0"/>
    <x v="0"/>
    <x v="1"/>
    <b v="0"/>
    <b v="0"/>
    <b v="1"/>
    <b v="0"/>
    <n v="89.483333333333306"/>
    <x v="35"/>
    <b v="0"/>
  </r>
  <r>
    <s v="1163-VIPRI"/>
    <x v="0"/>
    <s v="United States"/>
    <s v="California"/>
    <s v="Garberville"/>
    <n v="95542"/>
    <s v="40.057784, -123.679461"/>
    <n v="40.057783999999998"/>
    <n v="-123.679461"/>
    <x v="1"/>
    <x v="0"/>
    <n v="1"/>
    <x v="1"/>
    <n v="65"/>
    <n v="1"/>
    <s v="Yes"/>
    <s v="Yes"/>
    <s v="No"/>
    <s v="Yes"/>
    <s v="Yes"/>
    <s v="Yes"/>
    <s v="Yes"/>
    <n v="0"/>
    <x v="2"/>
    <n v="109.3"/>
    <n v="7337.55"/>
    <x v="1"/>
    <x v="1"/>
    <n v="51"/>
    <n v="6087"/>
    <x v="20"/>
    <x v="0"/>
    <x v="1"/>
    <x v="1"/>
    <b v="0"/>
    <b v="0"/>
    <b v="1"/>
    <b v="0"/>
    <n v="112.885384615384"/>
    <x v="21"/>
    <b v="1"/>
  </r>
  <r>
    <s v="9348-ROUAI"/>
    <x v="0"/>
    <s v="United States"/>
    <s v="California"/>
    <s v="Honeydew"/>
    <n v="95545"/>
    <s v="40.342928, -124.063329"/>
    <n v="40.342928000000001"/>
    <n v="-124.063329"/>
    <x v="1"/>
    <x v="0"/>
    <n v="1"/>
    <x v="1"/>
    <n v="59"/>
    <n v="1"/>
    <s v="Yes"/>
    <s v="Yes"/>
    <s v="Yes"/>
    <s v="Yes"/>
    <s v="Yes"/>
    <s v="Yes"/>
    <s v="Yes"/>
    <n v="0"/>
    <x v="2"/>
    <n v="90.3"/>
    <n v="5194.05"/>
    <x v="1"/>
    <x v="1"/>
    <n v="53"/>
    <n v="4617"/>
    <x v="20"/>
    <x v="0"/>
    <x v="1"/>
    <x v="0"/>
    <b v="0"/>
    <b v="1"/>
    <b v="0"/>
    <b v="0"/>
    <n v="88.034745762711793"/>
    <x v="35"/>
    <b v="1"/>
  </r>
  <r>
    <s v="9443-JUBUO"/>
    <x v="0"/>
    <s v="United States"/>
    <s v="California"/>
    <s v="Hoopa"/>
    <n v="95546"/>
    <s v="41.163637, -123.704841"/>
    <n v="41.163637000000001"/>
    <n v="-123.704841"/>
    <x v="0"/>
    <x v="0"/>
    <n v="1"/>
    <x v="1"/>
    <n v="72"/>
    <n v="0"/>
    <s v="No phone service"/>
    <s v="Yes"/>
    <s v="Yes"/>
    <s v="Yes"/>
    <s v="Yes"/>
    <s v="Yes"/>
    <s v="Yes"/>
    <n v="1"/>
    <x v="0"/>
    <n v="65.25"/>
    <n v="4478.8500000000004"/>
    <x v="1"/>
    <x v="1"/>
    <n v="67"/>
    <n v="6412"/>
    <x v="20"/>
    <x v="0"/>
    <x v="1"/>
    <x v="0"/>
    <b v="0"/>
    <b v="1"/>
    <b v="0"/>
    <b v="0"/>
    <n v="62.206249999999997"/>
    <x v="85"/>
    <b v="0"/>
  </r>
  <r>
    <s v="3043-TYBNO"/>
    <x v="0"/>
    <s v="United States"/>
    <s v="California"/>
    <s v="Kneeland"/>
    <n v="95549"/>
    <s v="40.664483, -123.865325"/>
    <n v="40.664482999999997"/>
    <n v="-123.865325"/>
    <x v="0"/>
    <x v="0"/>
    <n v="0"/>
    <x v="0"/>
    <n v="3"/>
    <n v="1"/>
    <s v="No"/>
    <s v="No"/>
    <s v="No"/>
    <s v="No"/>
    <s v="Yes"/>
    <s v="No"/>
    <s v="Yes"/>
    <n v="0"/>
    <x v="0"/>
    <n v="60.65"/>
    <n v="196.9"/>
    <x v="1"/>
    <x v="1"/>
    <n v="22"/>
    <n v="2111"/>
    <x v="20"/>
    <x v="0"/>
    <x v="0"/>
    <x v="0"/>
    <b v="0"/>
    <b v="0"/>
    <b v="0"/>
    <b v="1"/>
    <n v="65.633333333333297"/>
    <x v="71"/>
    <b v="0"/>
  </r>
  <r>
    <s v="4830-FAXFM"/>
    <x v="0"/>
    <s v="United States"/>
    <s v="California"/>
    <s v="Korbel"/>
    <n v="95550"/>
    <s v="40.7666, -123.80458"/>
    <n v="40.766599999999997"/>
    <n v="-123.80458"/>
    <x v="0"/>
    <x v="0"/>
    <n v="0"/>
    <x v="1"/>
    <n v="19"/>
    <n v="1"/>
    <s v="Yes"/>
    <s v="No internet service"/>
    <s v="No internet service"/>
    <s v="No internet service"/>
    <s v="No internet service"/>
    <s v="No internet service"/>
    <s v="No internet service"/>
    <n v="1"/>
    <x v="3"/>
    <n v="24.1"/>
    <n v="439.2"/>
    <x v="1"/>
    <x v="1"/>
    <n v="35"/>
    <n v="2378"/>
    <x v="20"/>
    <x v="0"/>
    <x v="0"/>
    <x v="0"/>
    <b v="1"/>
    <b v="1"/>
    <b v="0"/>
    <b v="0"/>
    <n v="23.115789473684199"/>
    <x v="34"/>
    <b v="0"/>
  </r>
  <r>
    <s v="5906-BFOZT"/>
    <x v="0"/>
    <s v="United States"/>
    <s v="California"/>
    <s v="Loleta"/>
    <n v="95551"/>
    <s v="40.665952, -124.240051"/>
    <n v="40.665951999999997"/>
    <n v="-124.240050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5"/>
    <n v="19.5"/>
    <x v="1"/>
    <x v="1"/>
    <n v="21"/>
    <n v="3753"/>
    <x v="20"/>
    <x v="0"/>
    <x v="0"/>
    <x v="0"/>
    <b v="1"/>
    <b v="0"/>
    <b v="0"/>
    <b v="1"/>
    <n v="19.5"/>
    <x v="41"/>
    <b v="0"/>
  </r>
  <r>
    <s v="2960-NKRSO"/>
    <x v="0"/>
    <s v="United States"/>
    <s v="California"/>
    <s v="Mad River"/>
    <n v="95552"/>
    <s v="40.390301, -123.412327"/>
    <n v="40.390301000000001"/>
    <n v="-123.412327"/>
    <x v="0"/>
    <x v="0"/>
    <n v="0"/>
    <x v="0"/>
    <n v="24"/>
    <n v="1"/>
    <s v="No"/>
    <s v="No"/>
    <s v="Yes"/>
    <s v="Yes"/>
    <s v="Yes"/>
    <s v="No"/>
    <s v="No"/>
    <n v="1"/>
    <x v="1"/>
    <n v="85.95"/>
    <n v="2107.15"/>
    <x v="1"/>
    <x v="1"/>
    <n v="52"/>
    <n v="5421"/>
    <x v="20"/>
    <x v="0"/>
    <x v="0"/>
    <x v="1"/>
    <b v="0"/>
    <b v="0"/>
    <b v="1"/>
    <b v="0"/>
    <n v="87.797916666666595"/>
    <x v="42"/>
    <b v="0"/>
  </r>
  <r>
    <s v="8996-ZROXE"/>
    <x v="0"/>
    <s v="United States"/>
    <s v="California"/>
    <s v="Miranda"/>
    <n v="95553"/>
    <s v="40.210895, -123.86"/>
    <n v="40.210895000000001"/>
    <n v="-123.86"/>
    <x v="0"/>
    <x v="1"/>
    <n v="0"/>
    <x v="0"/>
    <n v="57"/>
    <n v="1"/>
    <s v="No"/>
    <s v="No"/>
    <s v="No"/>
    <s v="Yes"/>
    <s v="Yes"/>
    <s v="No"/>
    <s v="No"/>
    <n v="1"/>
    <x v="0"/>
    <n v="53.5"/>
    <n v="3035.8"/>
    <x v="1"/>
    <x v="1"/>
    <n v="58"/>
    <n v="5521"/>
    <x v="20"/>
    <x v="1"/>
    <x v="0"/>
    <x v="0"/>
    <b v="0"/>
    <b v="0"/>
    <b v="1"/>
    <b v="0"/>
    <n v="53.259649122806998"/>
    <x v="0"/>
    <b v="0"/>
  </r>
  <r>
    <s v="5598-IKHQQ"/>
    <x v="0"/>
    <s v="United States"/>
    <s v="California"/>
    <s v="Myers Flat"/>
    <n v="95554"/>
    <s v="40.267158, -123.805913"/>
    <n v="40.267158000000002"/>
    <n v="-123.805913"/>
    <x v="1"/>
    <x v="0"/>
    <n v="0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.45"/>
    <n v="1866.45"/>
    <x v="1"/>
    <x v="1"/>
    <n v="42"/>
    <n v="4118"/>
    <x v="20"/>
    <x v="0"/>
    <x v="1"/>
    <x v="0"/>
    <b v="1"/>
    <b v="1"/>
    <b v="0"/>
    <b v="0"/>
    <n v="25.922916666666602"/>
    <x v="74"/>
    <b v="0"/>
  </r>
  <r>
    <s v="0397-ZXWQF"/>
    <x v="0"/>
    <s v="United States"/>
    <s v="California"/>
    <s v="Orick"/>
    <n v="95555"/>
    <s v="41.336354, -124.044354"/>
    <n v="41.336354"/>
    <n v="-124.044354"/>
    <x v="0"/>
    <x v="0"/>
    <n v="0"/>
    <x v="0"/>
    <n v="67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1430.95"/>
    <x v="1"/>
    <x v="1"/>
    <n v="45"/>
    <n v="4416"/>
    <x v="20"/>
    <x v="0"/>
    <x v="1"/>
    <x v="0"/>
    <b v="1"/>
    <b v="0"/>
    <b v="0"/>
    <b v="0"/>
    <n v="21.3574626865671"/>
    <x v="7"/>
    <b v="0"/>
  </r>
  <r>
    <s v="5266-PFRQK"/>
    <x v="0"/>
    <s v="United States"/>
    <s v="California"/>
    <s v="Orleans"/>
    <n v="95556"/>
    <s v="41.269521, -123.546958"/>
    <n v="41.269520999999997"/>
    <n v="-123.546958"/>
    <x v="0"/>
    <x v="0"/>
    <n v="1"/>
    <x v="1"/>
    <n v="52"/>
    <n v="1"/>
    <s v="No"/>
    <s v="No internet service"/>
    <s v="No internet service"/>
    <s v="No internet service"/>
    <s v="No internet service"/>
    <s v="No internet service"/>
    <s v="No internet service"/>
    <n v="1"/>
    <x v="3"/>
    <n v="20.85"/>
    <n v="1071.5999999999999"/>
    <x v="1"/>
    <x v="1"/>
    <n v="56"/>
    <n v="4886"/>
    <x v="20"/>
    <x v="1"/>
    <x v="0"/>
    <x v="0"/>
    <b v="1"/>
    <b v="1"/>
    <b v="0"/>
    <b v="0"/>
    <n v="20.6076923076923"/>
    <x v="7"/>
    <b v="0"/>
  </r>
  <r>
    <s v="4674-HGNUA"/>
    <x v="0"/>
    <s v="United States"/>
    <s v="California"/>
    <s v="Petrolia"/>
    <n v="95558"/>
    <s v="40.274302, -124.210902"/>
    <n v="40.274301999999999"/>
    <n v="-124.210902"/>
    <x v="0"/>
    <x v="0"/>
    <n v="1"/>
    <x v="1"/>
    <n v="71"/>
    <n v="1"/>
    <s v="Yes"/>
    <s v="Yes"/>
    <s v="Yes"/>
    <s v="Yes"/>
    <s v="Yes"/>
    <s v="Yes"/>
    <s v="Yes"/>
    <n v="0"/>
    <x v="2"/>
    <n v="89.9"/>
    <n v="6457.15"/>
    <x v="1"/>
    <x v="1"/>
    <n v="57"/>
    <n v="4444"/>
    <x v="20"/>
    <x v="0"/>
    <x v="1"/>
    <x v="0"/>
    <b v="0"/>
    <b v="1"/>
    <b v="0"/>
    <b v="0"/>
    <n v="90.945774647887305"/>
    <x v="54"/>
    <b v="1"/>
  </r>
  <r>
    <s v="6765-MBQNU"/>
    <x v="0"/>
    <s v="United States"/>
    <s v="California"/>
    <s v="Phillipsville"/>
    <n v="95559"/>
    <s v="40.184094, -123.745487"/>
    <n v="40.184094000000002"/>
    <n v="-123.745487"/>
    <x v="1"/>
    <x v="0"/>
    <n v="1"/>
    <x v="0"/>
    <n v="26"/>
    <n v="1"/>
    <s v="Yes"/>
    <s v="No internet service"/>
    <s v="No internet service"/>
    <s v="No internet service"/>
    <s v="No internet service"/>
    <s v="No internet service"/>
    <s v="No internet service"/>
    <n v="0"/>
    <x v="3"/>
    <n v="26"/>
    <n v="684.05"/>
    <x v="1"/>
    <x v="1"/>
    <n v="20"/>
    <n v="2244"/>
    <x v="20"/>
    <x v="1"/>
    <x v="0"/>
    <x v="0"/>
    <b v="1"/>
    <b v="0"/>
    <b v="0"/>
    <b v="1"/>
    <n v="26.309615384615299"/>
    <x v="74"/>
    <b v="0"/>
  </r>
  <r>
    <s v="9786-IJYDL"/>
    <x v="0"/>
    <s v="United States"/>
    <s v="California"/>
    <s v="Redway"/>
    <n v="95560"/>
    <s v="40.142256, -123.852927"/>
    <n v="40.142256000000003"/>
    <n v="-123.85292699999999"/>
    <x v="1"/>
    <x v="0"/>
    <n v="0"/>
    <x v="0"/>
    <n v="35"/>
    <n v="1"/>
    <s v="Yes"/>
    <s v="Yes"/>
    <s v="Yes"/>
    <s v="Yes"/>
    <s v="Yes"/>
    <s v="Yes"/>
    <s v="Yes"/>
    <n v="1"/>
    <x v="2"/>
    <n v="113.2"/>
    <n v="3914.05"/>
    <x v="1"/>
    <x v="1"/>
    <n v="76"/>
    <n v="5723"/>
    <x v="20"/>
    <x v="0"/>
    <x v="1"/>
    <x v="1"/>
    <b v="0"/>
    <b v="0"/>
    <b v="0"/>
    <b v="1"/>
    <n v="111.83"/>
    <x v="79"/>
    <b v="1"/>
  </r>
  <r>
    <s v="1303-SRDOK"/>
    <x v="0"/>
    <s v="United States"/>
    <s v="California"/>
    <s v="Rio Dell"/>
    <n v="95562"/>
    <s v="40.485849, -124.163234"/>
    <n v="40.485849000000002"/>
    <n v="-124.163234"/>
    <x v="1"/>
    <x v="0"/>
    <n v="1"/>
    <x v="1"/>
    <n v="55"/>
    <n v="1"/>
    <s v="No"/>
    <s v="No"/>
    <s v="No"/>
    <s v="No"/>
    <s v="No"/>
    <s v="No"/>
    <s v="No"/>
    <n v="1"/>
    <x v="0"/>
    <n v="69.05"/>
    <n v="3842.6"/>
    <x v="1"/>
    <x v="1"/>
    <n v="67"/>
    <n v="4318"/>
    <x v="20"/>
    <x v="0"/>
    <x v="1"/>
    <x v="1"/>
    <b v="0"/>
    <b v="1"/>
    <b v="0"/>
    <b v="0"/>
    <n v="69.865454545454497"/>
    <x v="10"/>
    <b v="0"/>
  </r>
  <r>
    <s v="3769-MHZNV"/>
    <x v="0"/>
    <s v="United States"/>
    <s v="California"/>
    <s v="Salyer"/>
    <n v="95563"/>
    <s v="40.89866, -123.539754"/>
    <n v="40.89866"/>
    <n v="-123.539754"/>
    <x v="1"/>
    <x v="0"/>
    <n v="1"/>
    <x v="1"/>
    <n v="33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670.35"/>
    <x v="1"/>
    <x v="1"/>
    <n v="25"/>
    <n v="3700"/>
    <x v="20"/>
    <x v="0"/>
    <x v="1"/>
    <x v="0"/>
    <b v="1"/>
    <b v="0"/>
    <b v="0"/>
    <b v="1"/>
    <n v="20.313636363636299"/>
    <x v="7"/>
    <b v="0"/>
  </r>
  <r>
    <s v="6295-OSINB"/>
    <x v="0"/>
    <s v="United States"/>
    <s v="California"/>
    <s v="Samoa"/>
    <n v="95564"/>
    <s v="40.809636, -124.189977"/>
    <n v="40.809635999999998"/>
    <n v="-124.189977"/>
    <x v="0"/>
    <x v="0"/>
    <n v="1"/>
    <x v="0"/>
    <n v="72"/>
    <n v="1"/>
    <s v="Yes"/>
    <s v="Yes"/>
    <s v="Yes"/>
    <s v="Yes"/>
    <s v="No"/>
    <s v="Yes"/>
    <s v="Yes"/>
    <n v="1"/>
    <x v="2"/>
    <n v="109.65"/>
    <n v="7880.25"/>
    <x v="1"/>
    <x v="1"/>
    <n v="25"/>
    <n v="6181"/>
    <x v="20"/>
    <x v="0"/>
    <x v="1"/>
    <x v="1"/>
    <b v="0"/>
    <b v="0"/>
    <b v="1"/>
    <b v="0"/>
    <n v="109.447916666666"/>
    <x v="21"/>
    <b v="1"/>
  </r>
  <r>
    <s v="3308-MHOOC"/>
    <x v="0"/>
    <s v="United States"/>
    <s v="California"/>
    <s v="Scotia"/>
    <n v="95565"/>
    <s v="40.440636, -124.098739"/>
    <n v="40.440635999999998"/>
    <n v="-124.09873899999999"/>
    <x v="0"/>
    <x v="0"/>
    <n v="0"/>
    <x v="1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2"/>
    <n v="19.2"/>
    <x v="1"/>
    <x v="1"/>
    <n v="76"/>
    <n v="3383"/>
    <x v="20"/>
    <x v="0"/>
    <x v="0"/>
    <x v="0"/>
    <b v="1"/>
    <b v="0"/>
    <b v="0"/>
    <b v="1"/>
    <n v="19.2"/>
    <x v="41"/>
    <b v="0"/>
  </r>
  <r>
    <s v="2207-QPJED"/>
    <x v="0"/>
    <s v="United States"/>
    <s v="California"/>
    <s v="Somes Bar"/>
    <n v="95568"/>
    <s v="41.444606, -123.471895"/>
    <n v="41.444606"/>
    <n v="-123.471895"/>
    <x v="1"/>
    <x v="1"/>
    <n v="1"/>
    <x v="0"/>
    <n v="37"/>
    <n v="1"/>
    <s v="No"/>
    <s v="No"/>
    <s v="No"/>
    <s v="Yes"/>
    <s v="Yes"/>
    <s v="Yes"/>
    <s v="No"/>
    <n v="0"/>
    <x v="2"/>
    <n v="90"/>
    <n v="3371.75"/>
    <x v="1"/>
    <x v="1"/>
    <n v="62"/>
    <n v="4048"/>
    <x v="20"/>
    <x v="0"/>
    <x v="0"/>
    <x v="1"/>
    <b v="0"/>
    <b v="0"/>
    <b v="1"/>
    <b v="0"/>
    <n v="91.128378378378301"/>
    <x v="54"/>
    <b v="0"/>
  </r>
  <r>
    <s v="4177-JPDFU"/>
    <x v="0"/>
    <s v="United States"/>
    <s v="California"/>
    <s v="Redcrest"/>
    <n v="95569"/>
    <s v="40.363446, -123.835041"/>
    <n v="40.363446000000003"/>
    <n v="-123.835041"/>
    <x v="0"/>
    <x v="0"/>
    <n v="0"/>
    <x v="0"/>
    <n v="12"/>
    <n v="0"/>
    <s v="No phone service"/>
    <s v="No"/>
    <s v="Yes"/>
    <s v="No"/>
    <s v="Yes"/>
    <s v="No"/>
    <s v="No"/>
    <n v="0"/>
    <x v="3"/>
    <n v="34"/>
    <n v="442.45"/>
    <x v="1"/>
    <x v="1"/>
    <n v="39"/>
    <n v="3215"/>
    <x v="20"/>
    <x v="0"/>
    <x v="0"/>
    <x v="0"/>
    <b v="0"/>
    <b v="0"/>
    <b v="0"/>
    <b v="1"/>
    <n v="36.870833333333302"/>
    <x v="83"/>
    <b v="0"/>
  </r>
  <r>
    <s v="2239-CFOUJ"/>
    <x v="0"/>
    <s v="United States"/>
    <s v="California"/>
    <s v="Trinidad"/>
    <n v="95570"/>
    <s v="41.162295, -124.027381"/>
    <n v="41.162295"/>
    <n v="-124.02738100000001"/>
    <x v="0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20.399999999999999"/>
    <x v="1"/>
    <x v="1"/>
    <n v="54"/>
    <n v="4540"/>
    <x v="20"/>
    <x v="1"/>
    <x v="0"/>
    <x v="0"/>
    <b v="1"/>
    <b v="0"/>
    <b v="0"/>
    <b v="1"/>
    <n v="20.399999999999999"/>
    <x v="7"/>
    <b v="0"/>
  </r>
  <r>
    <s v="8046-DNVTL"/>
    <x v="0"/>
    <s v="United States"/>
    <s v="California"/>
    <s v="Weott"/>
    <n v="95571"/>
    <s v="40.310119, -123.909449"/>
    <n v="40.310119"/>
    <n v="-123.909449"/>
    <x v="0"/>
    <x v="0"/>
    <n v="1"/>
    <x v="0"/>
    <n v="62"/>
    <n v="0"/>
    <s v="No phone service"/>
    <s v="Yes"/>
    <s v="Yes"/>
    <s v="No"/>
    <s v="Yes"/>
    <s v="No"/>
    <s v="No"/>
    <n v="1"/>
    <x v="0"/>
    <n v="38.6"/>
    <n v="2345.5500000000002"/>
    <x v="1"/>
    <x v="1"/>
    <n v="45"/>
    <n v="4558"/>
    <x v="20"/>
    <x v="0"/>
    <x v="1"/>
    <x v="0"/>
    <b v="0"/>
    <b v="1"/>
    <b v="0"/>
    <b v="0"/>
    <n v="37.831451612903201"/>
    <x v="95"/>
    <b v="0"/>
  </r>
  <r>
    <s v="2209-XADXF"/>
    <x v="0"/>
    <s v="United States"/>
    <s v="California"/>
    <s v="Willow Creek"/>
    <n v="95573"/>
    <s v="40.949012, -123.655847"/>
    <n v="40.949012000000003"/>
    <n v="-123.65584699999999"/>
    <x v="1"/>
    <x v="0"/>
    <n v="0"/>
    <x v="0"/>
    <n v="1"/>
    <n v="0"/>
    <s v="No phone service"/>
    <s v="No"/>
    <s v="No"/>
    <s v="No"/>
    <s v="No"/>
    <s v="No"/>
    <s v="No"/>
    <n v="0"/>
    <x v="3"/>
    <n v="25.25"/>
    <n v="25.25"/>
    <x v="1"/>
    <x v="1"/>
    <n v="28"/>
    <n v="4831"/>
    <x v="20"/>
    <x v="0"/>
    <x v="0"/>
    <x v="0"/>
    <b v="0"/>
    <b v="0"/>
    <b v="0"/>
    <b v="0"/>
    <n v="25.25"/>
    <x v="74"/>
    <b v="0"/>
  </r>
  <r>
    <s v="6620-JDYNW"/>
    <x v="0"/>
    <s v="United States"/>
    <s v="California"/>
    <s v="Leggett"/>
    <n v="95585"/>
    <s v="39.873371, -123.741474"/>
    <n v="39.873370999999999"/>
    <n v="-123.741474"/>
    <x v="1"/>
    <x v="0"/>
    <n v="0"/>
    <x v="0"/>
    <n v="18"/>
    <n v="1"/>
    <s v="Yes"/>
    <s v="Yes"/>
    <s v="No"/>
    <s v="Yes"/>
    <s v="No"/>
    <s v="No"/>
    <s v="No"/>
    <n v="1"/>
    <x v="0"/>
    <n v="60.6"/>
    <n v="1156.3499999999999"/>
    <x v="1"/>
    <x v="1"/>
    <n v="74"/>
    <n v="4459"/>
    <x v="20"/>
    <x v="0"/>
    <x v="0"/>
    <x v="0"/>
    <b v="0"/>
    <b v="0"/>
    <b v="0"/>
    <b v="1"/>
    <n v="64.241666666666603"/>
    <x v="71"/>
    <b v="1"/>
  </r>
  <r>
    <s v="4770-UEZOX"/>
    <x v="0"/>
    <s v="United States"/>
    <s v="California"/>
    <s v="Whitethorn"/>
    <n v="95589"/>
    <s v="40.053159, -123.995867"/>
    <n v="40.053159000000001"/>
    <n v="-123.995867"/>
    <x v="0"/>
    <x v="0"/>
    <n v="0"/>
    <x v="0"/>
    <n v="2"/>
    <n v="1"/>
    <s v="No"/>
    <s v="No"/>
    <s v="Yes"/>
    <s v="No"/>
    <s v="No"/>
    <s v="No"/>
    <s v="No"/>
    <n v="1"/>
    <x v="1"/>
    <n v="74.75"/>
    <n v="144.80000000000001"/>
    <x v="1"/>
    <x v="1"/>
    <n v="34"/>
    <n v="4545"/>
    <x v="20"/>
    <x v="0"/>
    <x v="0"/>
    <x v="1"/>
    <b v="0"/>
    <b v="0"/>
    <b v="1"/>
    <b v="0"/>
    <n v="72.400000000000006"/>
    <x v="25"/>
    <b v="0"/>
  </r>
  <r>
    <s v="1038-RQOST"/>
    <x v="0"/>
    <s v="United States"/>
    <s v="California"/>
    <s v="Zenia"/>
    <n v="95595"/>
    <s v="40.170357, -123.417298"/>
    <n v="40.170357000000003"/>
    <n v="-123.417298"/>
    <x v="0"/>
    <x v="0"/>
    <n v="1"/>
    <x v="1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414.95"/>
    <x v="1"/>
    <x v="1"/>
    <n v="32"/>
    <n v="2276"/>
    <x v="20"/>
    <x v="0"/>
    <x v="0"/>
    <x v="0"/>
    <b v="1"/>
    <b v="0"/>
    <b v="0"/>
    <b v="1"/>
    <n v="21.8394736842105"/>
    <x v="7"/>
    <b v="0"/>
  </r>
  <r>
    <s v="4568-TTZRT"/>
    <x v="0"/>
    <s v="United States"/>
    <s v="California"/>
    <s v="Auburn"/>
    <n v="95602"/>
    <s v="38.99003, -121.114408"/>
    <n v="38.990029999999997"/>
    <n v="-121.114408"/>
    <x v="0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181.8"/>
    <x v="1"/>
    <x v="1"/>
    <n v="21"/>
    <n v="5380"/>
    <x v="20"/>
    <x v="0"/>
    <x v="0"/>
    <x v="0"/>
    <b v="1"/>
    <b v="0"/>
    <b v="0"/>
    <b v="1"/>
    <n v="20.2"/>
    <x v="7"/>
    <b v="0"/>
  </r>
  <r>
    <s v="9513-DXHDA"/>
    <x v="0"/>
    <s v="United States"/>
    <s v="California"/>
    <s v="Auburn"/>
    <n v="95603"/>
    <s v="38.912881, -121.082766"/>
    <n v="38.912880999999999"/>
    <n v="-121.08276600000001"/>
    <x v="0"/>
    <x v="0"/>
    <n v="0"/>
    <x v="0"/>
    <n v="27"/>
    <n v="1"/>
    <s v="No"/>
    <s v="Yes"/>
    <s v="No"/>
    <s v="Yes"/>
    <s v="Yes"/>
    <s v="Yes"/>
    <s v="Yes"/>
    <n v="0"/>
    <x v="1"/>
    <n v="81.7"/>
    <n v="2212.5500000000002"/>
    <x v="1"/>
    <x v="1"/>
    <n v="39"/>
    <n v="2445"/>
    <x v="20"/>
    <x v="1"/>
    <x v="0"/>
    <x v="0"/>
    <b v="0"/>
    <b v="0"/>
    <b v="1"/>
    <b v="0"/>
    <n v="81.946296296296296"/>
    <x v="46"/>
    <b v="1"/>
  </r>
  <r>
    <s v="0516-QREYC"/>
    <x v="0"/>
    <s v="United States"/>
    <s v="California"/>
    <s v="Capay"/>
    <n v="95607"/>
    <s v="38.681651, -122.130569"/>
    <n v="38.681651000000002"/>
    <n v="-122.13056899999999"/>
    <x v="1"/>
    <x v="1"/>
    <n v="0"/>
    <x v="0"/>
    <n v="24"/>
    <n v="1"/>
    <s v="No"/>
    <s v="No internet service"/>
    <s v="No internet service"/>
    <s v="No internet service"/>
    <s v="No internet service"/>
    <s v="No internet service"/>
    <s v="No internet service"/>
    <n v="1"/>
    <x v="3"/>
    <n v="20.3"/>
    <n v="459.95"/>
    <x v="1"/>
    <x v="1"/>
    <n v="71"/>
    <n v="3740"/>
    <x v="20"/>
    <x v="0"/>
    <x v="0"/>
    <x v="0"/>
    <b v="1"/>
    <b v="0"/>
    <b v="0"/>
    <b v="1"/>
    <n v="19.164583333333301"/>
    <x v="7"/>
    <b v="0"/>
  </r>
  <r>
    <s v="8084-OIVBS"/>
    <x v="0"/>
    <s v="United States"/>
    <s v="California"/>
    <s v="Clarksburg"/>
    <n v="95612"/>
    <s v="38.384648, -121.578701"/>
    <n v="38.384647999999999"/>
    <n v="-121.578701"/>
    <x v="1"/>
    <x v="0"/>
    <n v="0"/>
    <x v="0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211.95"/>
    <x v="1"/>
    <x v="1"/>
    <n v="53"/>
    <n v="3731"/>
    <x v="20"/>
    <x v="1"/>
    <x v="0"/>
    <x v="0"/>
    <b v="1"/>
    <b v="0"/>
    <b v="0"/>
    <b v="1"/>
    <n v="19.268181818181802"/>
    <x v="41"/>
    <b v="0"/>
  </r>
  <r>
    <s v="8896-BQTTI"/>
    <x v="0"/>
    <s v="United States"/>
    <s v="California"/>
    <s v="Cool"/>
    <n v="95614"/>
    <s v="38.880622, -120.973865"/>
    <n v="38.880622000000002"/>
    <n v="-120.973865"/>
    <x v="0"/>
    <x v="0"/>
    <n v="0"/>
    <x v="0"/>
    <n v="1"/>
    <n v="1"/>
    <s v="Yes"/>
    <s v="No internet service"/>
    <s v="No internet service"/>
    <s v="No internet service"/>
    <s v="No internet service"/>
    <s v="No internet service"/>
    <s v="No internet service"/>
    <n v="1"/>
    <x v="3"/>
    <n v="25"/>
    <n v="25"/>
    <x v="1"/>
    <x v="1"/>
    <n v="53"/>
    <n v="2371"/>
    <x v="20"/>
    <x v="0"/>
    <x v="0"/>
    <x v="0"/>
    <b v="1"/>
    <b v="0"/>
    <b v="0"/>
    <b v="1"/>
    <n v="25"/>
    <x v="34"/>
    <b v="0"/>
  </r>
  <r>
    <s v="3865-QBWSJ"/>
    <x v="0"/>
    <s v="United States"/>
    <s v="California"/>
    <s v="Courtland"/>
    <n v="95615"/>
    <s v="38.311609, -121.554034"/>
    <n v="38.311608999999997"/>
    <n v="-121.554034"/>
    <x v="0"/>
    <x v="1"/>
    <n v="0"/>
    <x v="1"/>
    <n v="38"/>
    <n v="1"/>
    <s v="Yes"/>
    <s v="Yes"/>
    <s v="No"/>
    <s v="No"/>
    <s v="No"/>
    <s v="No"/>
    <s v="No"/>
    <n v="1"/>
    <x v="1"/>
    <n v="80.45"/>
    <n v="3162.65"/>
    <x v="1"/>
    <x v="1"/>
    <n v="41"/>
    <n v="2926"/>
    <x v="20"/>
    <x v="0"/>
    <x v="0"/>
    <x v="1"/>
    <b v="0"/>
    <b v="0"/>
    <b v="0"/>
    <b v="1"/>
    <n v="83.227631578947296"/>
    <x v="13"/>
    <b v="1"/>
  </r>
  <r>
    <s v="3352-RICWQ"/>
    <x v="0"/>
    <s v="United States"/>
    <s v="California"/>
    <s v="Davis"/>
    <n v="95616"/>
    <s v="38.508735, -121.678813"/>
    <n v="38.508735000000001"/>
    <n v="-121.67881300000001"/>
    <x v="1"/>
    <x v="0"/>
    <n v="1"/>
    <x v="1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210.65"/>
    <x v="1"/>
    <x v="1"/>
    <n v="24"/>
    <n v="2427"/>
    <x v="20"/>
    <x v="0"/>
    <x v="1"/>
    <x v="0"/>
    <b v="1"/>
    <b v="0"/>
    <b v="0"/>
    <b v="1"/>
    <n v="23.405555555555502"/>
    <x v="41"/>
    <b v="0"/>
  </r>
  <r>
    <s v="2160-GPFXD"/>
    <x v="0"/>
    <s v="United States"/>
    <s v="California"/>
    <s v="Davis"/>
    <n v="95618"/>
    <s v="38.544002, -121.685559"/>
    <n v="38.544001999999999"/>
    <n v="-121.685559"/>
    <x v="0"/>
    <x v="0"/>
    <n v="1"/>
    <x v="1"/>
    <n v="54"/>
    <n v="1"/>
    <s v="Yes"/>
    <s v="Yes"/>
    <s v="Yes"/>
    <s v="No"/>
    <s v="Yes"/>
    <s v="No"/>
    <s v="No"/>
    <n v="1"/>
    <x v="0"/>
    <n v="65.650000000000006"/>
    <n v="3566.7"/>
    <x v="1"/>
    <x v="1"/>
    <n v="49"/>
    <n v="5725"/>
    <x v="20"/>
    <x v="0"/>
    <x v="1"/>
    <x v="0"/>
    <b v="0"/>
    <b v="1"/>
    <b v="0"/>
    <b v="0"/>
    <n v="66.05"/>
    <x v="85"/>
    <b v="1"/>
  </r>
  <r>
    <s v="2065-MMKGR"/>
    <x v="0"/>
    <s v="United States"/>
    <s v="California"/>
    <s v="Diamond Springs"/>
    <n v="95619"/>
    <s v="38.683605, -120.811852"/>
    <n v="38.683605"/>
    <n v="-120.811852"/>
    <x v="1"/>
    <x v="0"/>
    <n v="0"/>
    <x v="0"/>
    <n v="29"/>
    <n v="1"/>
    <s v="Yes"/>
    <s v="No"/>
    <s v="No"/>
    <s v="No"/>
    <s v="No"/>
    <s v="Yes"/>
    <s v="Yes"/>
    <n v="1"/>
    <x v="1"/>
    <n v="71"/>
    <n v="2080.1"/>
    <x v="1"/>
    <x v="1"/>
    <n v="32"/>
    <n v="4226"/>
    <x v="20"/>
    <x v="1"/>
    <x v="0"/>
    <x v="0"/>
    <b v="0"/>
    <b v="1"/>
    <b v="0"/>
    <b v="0"/>
    <n v="71.727586206896504"/>
    <x v="1"/>
    <b v="0"/>
  </r>
  <r>
    <s v="5857-TYBCJ"/>
    <x v="0"/>
    <s v="United States"/>
    <s v="California"/>
    <s v="Dixon"/>
    <n v="95620"/>
    <s v="38.392821, -121.799917"/>
    <n v="38.392820999999998"/>
    <n v="-121.79991699999999"/>
    <x v="0"/>
    <x v="1"/>
    <n v="1"/>
    <x v="0"/>
    <n v="44"/>
    <n v="1"/>
    <s v="Yes"/>
    <s v="No"/>
    <s v="No"/>
    <s v="Yes"/>
    <s v="No"/>
    <s v="Yes"/>
    <s v="No"/>
    <n v="1"/>
    <x v="1"/>
    <n v="89.2"/>
    <n v="4040.2"/>
    <x v="1"/>
    <x v="1"/>
    <n v="36"/>
    <n v="2925"/>
    <x v="20"/>
    <x v="0"/>
    <x v="0"/>
    <x v="1"/>
    <b v="0"/>
    <b v="0"/>
    <b v="1"/>
    <b v="0"/>
    <n v="91.822727272727207"/>
    <x v="54"/>
    <b v="0"/>
  </r>
  <r>
    <s v="1498-NHTLT"/>
    <x v="0"/>
    <s v="United States"/>
    <s v="California"/>
    <s v="Citrus Heights"/>
    <n v="95621"/>
    <s v="38.69549, -121.307864"/>
    <n v="38.695489999999999"/>
    <n v="-121.307864"/>
    <x v="0"/>
    <x v="0"/>
    <n v="1"/>
    <x v="1"/>
    <n v="59"/>
    <n v="1"/>
    <s v="No"/>
    <s v="Yes"/>
    <s v="Yes"/>
    <s v="Yes"/>
    <s v="Yes"/>
    <s v="Yes"/>
    <s v="Yes"/>
    <n v="1"/>
    <x v="1"/>
    <n v="86.75"/>
    <n v="5186"/>
    <x v="1"/>
    <x v="1"/>
    <n v="21"/>
    <n v="5020"/>
    <x v="20"/>
    <x v="0"/>
    <x v="1"/>
    <x v="0"/>
    <b v="0"/>
    <b v="0"/>
    <b v="1"/>
    <b v="0"/>
    <n v="87.898305084745701"/>
    <x v="52"/>
    <b v="1"/>
  </r>
  <r>
    <s v="1402-PTHGN"/>
    <x v="0"/>
    <s v="United States"/>
    <s v="California"/>
    <s v="Elk Grove"/>
    <n v="95624"/>
    <s v="38.434138, -121.30587"/>
    <n v="38.434137999999997"/>
    <n v="-121.30587"/>
    <x v="1"/>
    <x v="0"/>
    <n v="1"/>
    <x v="1"/>
    <n v="18"/>
    <n v="1"/>
    <s v="No"/>
    <s v="Yes"/>
    <s v="Yes"/>
    <s v="No"/>
    <s v="Yes"/>
    <s v="No"/>
    <s v="No"/>
    <n v="1"/>
    <x v="0"/>
    <n v="61.5"/>
    <n v="1087.45"/>
    <x v="1"/>
    <x v="1"/>
    <n v="67"/>
    <n v="3479"/>
    <x v="20"/>
    <x v="1"/>
    <x v="0"/>
    <x v="0"/>
    <b v="0"/>
    <b v="0"/>
    <b v="0"/>
    <b v="1"/>
    <n v="60.413888888888799"/>
    <x v="55"/>
    <b v="1"/>
  </r>
  <r>
    <s v="4176-RELJR"/>
    <x v="0"/>
    <s v="United States"/>
    <s v="California"/>
    <s v="Elmira"/>
    <n v="95625"/>
    <s v="38.349195, -121.902943"/>
    <n v="38.349195000000002"/>
    <n v="-121.90294299999999"/>
    <x v="0"/>
    <x v="1"/>
    <n v="0"/>
    <x v="0"/>
    <n v="67"/>
    <n v="1"/>
    <s v="Yes"/>
    <s v="No internet service"/>
    <s v="No internet service"/>
    <s v="No internet service"/>
    <s v="No internet service"/>
    <s v="No internet service"/>
    <s v="No internet service"/>
    <n v="0"/>
    <x v="3"/>
    <n v="25.1"/>
    <n v="1672.15"/>
    <x v="1"/>
    <x v="1"/>
    <n v="26"/>
    <n v="6388"/>
    <x v="20"/>
    <x v="0"/>
    <x v="1"/>
    <x v="0"/>
    <b v="1"/>
    <b v="1"/>
    <b v="0"/>
    <b v="0"/>
    <n v="24.957462686567101"/>
    <x v="74"/>
    <b v="0"/>
  </r>
  <r>
    <s v="5199-FPUSP"/>
    <x v="0"/>
    <s v="United States"/>
    <s v="California"/>
    <s v="Esparto"/>
    <n v="95627"/>
    <s v="38.834469, -122.127193"/>
    <n v="38.834468999999999"/>
    <n v="-122.12719300000001"/>
    <x v="0"/>
    <x v="0"/>
    <n v="0"/>
    <x v="1"/>
    <n v="33"/>
    <n v="0"/>
    <s v="No phone service"/>
    <s v="Yes"/>
    <s v="No"/>
    <s v="No"/>
    <s v="Yes"/>
    <s v="No"/>
    <s v="No"/>
    <n v="0"/>
    <x v="3"/>
    <n v="34.049999999999997"/>
    <n v="1113.95"/>
    <x v="1"/>
    <x v="1"/>
    <n v="73"/>
    <n v="3044"/>
    <x v="20"/>
    <x v="1"/>
    <x v="0"/>
    <x v="0"/>
    <b v="0"/>
    <b v="1"/>
    <b v="0"/>
    <b v="0"/>
    <n v="33.756060606060601"/>
    <x v="59"/>
    <b v="0"/>
  </r>
  <r>
    <s v="6377-KSLXC"/>
    <x v="0"/>
    <s v="United States"/>
    <s v="California"/>
    <s v="Fair Oaks"/>
    <n v="95628"/>
    <s v="38.652065, -121.25441"/>
    <n v="38.652065"/>
    <n v="-121.25440999999999"/>
    <x v="0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07.05"/>
    <x v="1"/>
    <x v="1"/>
    <n v="20"/>
    <n v="4281"/>
    <x v="20"/>
    <x v="0"/>
    <x v="0"/>
    <x v="0"/>
    <b v="1"/>
    <b v="0"/>
    <b v="0"/>
    <b v="1"/>
    <n v="21.41"/>
    <x v="41"/>
    <b v="0"/>
  </r>
  <r>
    <s v="1796-JANOW"/>
    <x v="0"/>
    <s v="United States"/>
    <s v="California"/>
    <s v="Fiddletown"/>
    <n v="95629"/>
    <s v="38.513484, -120.704613"/>
    <n v="38.513483999999998"/>
    <n v="-120.70461299999999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38.15"/>
    <x v="1"/>
    <x v="1"/>
    <n v="40"/>
    <n v="4079"/>
    <x v="20"/>
    <x v="0"/>
    <x v="0"/>
    <x v="0"/>
    <b v="1"/>
    <b v="0"/>
    <b v="0"/>
    <b v="1"/>
    <n v="19.074999999999999"/>
    <x v="41"/>
    <b v="0"/>
  </r>
  <r>
    <s v="0238-WHBIQ"/>
    <x v="0"/>
    <s v="United States"/>
    <s v="California"/>
    <s v="Folsom"/>
    <n v="95630"/>
    <s v="38.672638, -121.147403"/>
    <n v="38.672637999999999"/>
    <n v="-121.147403"/>
    <x v="0"/>
    <x v="0"/>
    <n v="1"/>
    <x v="1"/>
    <n v="72"/>
    <n v="1"/>
    <s v="Yes"/>
    <s v="Yes"/>
    <s v="Yes"/>
    <s v="Yes"/>
    <s v="Yes"/>
    <s v="Yes"/>
    <s v="Yes"/>
    <n v="0"/>
    <x v="1"/>
    <n v="89.7"/>
    <n v="6339.3"/>
    <x v="1"/>
    <x v="1"/>
    <n v="50"/>
    <n v="4193"/>
    <x v="20"/>
    <x v="0"/>
    <x v="1"/>
    <x v="0"/>
    <b v="0"/>
    <b v="1"/>
    <b v="0"/>
    <b v="0"/>
    <n v="88.045833333333306"/>
    <x v="54"/>
    <b v="1"/>
  </r>
  <r>
    <s v="8735-NBLWT"/>
    <x v="0"/>
    <s v="United States"/>
    <s v="California"/>
    <s v="Foresthill"/>
    <n v="95631"/>
    <s v="39.031876, -120.811141"/>
    <n v="39.031875999999997"/>
    <n v="-120.81114100000001"/>
    <x v="0"/>
    <x v="0"/>
    <n v="0"/>
    <x v="1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184.1"/>
    <x v="1"/>
    <x v="1"/>
    <n v="67"/>
    <n v="4195"/>
    <x v="20"/>
    <x v="0"/>
    <x v="0"/>
    <x v="0"/>
    <b v="1"/>
    <b v="0"/>
    <b v="0"/>
    <b v="1"/>
    <n v="20.455555555555499"/>
    <x v="7"/>
    <b v="0"/>
  </r>
  <r>
    <s v="6651-RLGGM"/>
    <x v="0"/>
    <s v="United States"/>
    <s v="California"/>
    <s v="Galt"/>
    <n v="95632"/>
    <s v="38.274451, -121.259201"/>
    <n v="38.274450999999999"/>
    <n v="-121.259201"/>
    <x v="0"/>
    <x v="0"/>
    <n v="1"/>
    <x v="1"/>
    <n v="67"/>
    <n v="1"/>
    <s v="Yes"/>
    <s v="No internet service"/>
    <s v="No internet service"/>
    <s v="No internet service"/>
    <s v="No internet service"/>
    <s v="No internet service"/>
    <s v="No internet service"/>
    <n v="0"/>
    <x v="3"/>
    <n v="26.3"/>
    <n v="1688.9"/>
    <x v="1"/>
    <x v="1"/>
    <n v="52"/>
    <n v="6066"/>
    <x v="20"/>
    <x v="0"/>
    <x v="1"/>
    <x v="0"/>
    <b v="1"/>
    <b v="0"/>
    <b v="0"/>
    <b v="1"/>
    <n v="25.207462686567101"/>
    <x v="96"/>
    <b v="0"/>
  </r>
  <r>
    <s v="1614-JBEBI"/>
    <x v="0"/>
    <s v="United States"/>
    <s v="California"/>
    <s v="Georgetown"/>
    <n v="95634"/>
    <s v="38.9386, -120.785514"/>
    <n v="38.938600000000001"/>
    <n v="-120.78551400000001"/>
    <x v="1"/>
    <x v="0"/>
    <n v="0"/>
    <x v="0"/>
    <n v="8"/>
    <n v="1"/>
    <s v="No"/>
    <s v="No internet service"/>
    <s v="No internet service"/>
    <s v="No internet service"/>
    <s v="No internet service"/>
    <s v="No internet service"/>
    <s v="No internet service"/>
    <n v="1"/>
    <x v="3"/>
    <n v="20.7"/>
    <n v="137.6"/>
    <x v="1"/>
    <x v="1"/>
    <n v="49"/>
    <n v="3330"/>
    <x v="20"/>
    <x v="0"/>
    <x v="0"/>
    <x v="0"/>
    <b v="1"/>
    <b v="0"/>
    <b v="0"/>
    <b v="1"/>
    <n v="17.2"/>
    <x v="7"/>
    <b v="0"/>
  </r>
  <r>
    <s v="5696-EXCYS"/>
    <x v="0"/>
    <s v="United States"/>
    <s v="California"/>
    <s v="Hood"/>
    <n v="95639"/>
    <s v="38.375325, -121.507935"/>
    <n v="38.375324999999997"/>
    <n v="-121.507935"/>
    <x v="0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369.05"/>
    <x v="1"/>
    <x v="1"/>
    <n v="29"/>
    <n v="5347"/>
    <x v="20"/>
    <x v="0"/>
    <x v="1"/>
    <x v="0"/>
    <b v="1"/>
    <b v="1"/>
    <b v="0"/>
    <b v="0"/>
    <n v="21.708823529411699"/>
    <x v="41"/>
    <b v="0"/>
  </r>
  <r>
    <s v="5795-KTGUD"/>
    <x v="0"/>
    <s v="United States"/>
    <s v="California"/>
    <s v="Ione"/>
    <n v="95640"/>
    <s v="38.33788, -120.954202"/>
    <n v="38.337879999999998"/>
    <n v="-120.954202"/>
    <x v="1"/>
    <x v="0"/>
    <n v="1"/>
    <x v="0"/>
    <n v="68"/>
    <n v="1"/>
    <s v="Yes"/>
    <s v="Yes"/>
    <s v="Yes"/>
    <s v="Yes"/>
    <s v="No"/>
    <s v="Yes"/>
    <s v="Yes"/>
    <n v="1"/>
    <x v="2"/>
    <n v="110.8"/>
    <n v="7553.6"/>
    <x v="1"/>
    <x v="1"/>
    <n v="67"/>
    <n v="4545"/>
    <x v="20"/>
    <x v="0"/>
    <x v="1"/>
    <x v="1"/>
    <b v="0"/>
    <b v="0"/>
    <b v="0"/>
    <b v="0"/>
    <n v="111.082352941176"/>
    <x v="56"/>
    <b v="1"/>
  </r>
  <r>
    <s v="7924-GJZFI"/>
    <x v="0"/>
    <s v="United States"/>
    <s v="California"/>
    <s v="Jackson"/>
    <n v="95642"/>
    <s v="38.336216, -120.76901"/>
    <n v="38.336216"/>
    <n v="-120.76900999999999"/>
    <x v="1"/>
    <x v="1"/>
    <n v="1"/>
    <x v="0"/>
    <n v="25"/>
    <n v="1"/>
    <s v="No"/>
    <s v="No"/>
    <s v="No"/>
    <s v="No"/>
    <s v="No"/>
    <s v="No"/>
    <s v="No"/>
    <n v="1"/>
    <x v="0"/>
    <n v="69.3"/>
    <n v="1813.1"/>
    <x v="1"/>
    <x v="1"/>
    <n v="50"/>
    <n v="4442"/>
    <x v="20"/>
    <x v="0"/>
    <x v="0"/>
    <x v="1"/>
    <b v="0"/>
    <b v="0"/>
    <b v="1"/>
    <b v="0"/>
    <n v="72.524000000000001"/>
    <x v="10"/>
    <b v="0"/>
  </r>
  <r>
    <s v="4702-HDRKD"/>
    <x v="0"/>
    <s v="United States"/>
    <s v="California"/>
    <s v="Knights Landing"/>
    <n v="95645"/>
    <s v="38.875508, -121.765866"/>
    <n v="38.875508000000004"/>
    <n v="-121.765866"/>
    <x v="0"/>
    <x v="0"/>
    <n v="0"/>
    <x v="0"/>
    <n v="67"/>
    <n v="0"/>
    <s v="No phone service"/>
    <s v="Yes"/>
    <s v="No"/>
    <s v="Yes"/>
    <s v="Yes"/>
    <s v="Yes"/>
    <s v="No"/>
    <n v="1"/>
    <x v="0"/>
    <n v="49.35"/>
    <n v="3321.35"/>
    <x v="1"/>
    <x v="1"/>
    <n v="33"/>
    <n v="5905"/>
    <x v="20"/>
    <x v="1"/>
    <x v="0"/>
    <x v="0"/>
    <b v="0"/>
    <b v="0"/>
    <b v="0"/>
    <b v="0"/>
    <n v="49.572388059701403"/>
    <x v="58"/>
    <b v="0"/>
  </r>
  <r>
    <s v="8512-WIWYV"/>
    <x v="0"/>
    <s v="United States"/>
    <s v="California"/>
    <s v="Kirkwood"/>
    <n v="95646"/>
    <s v="38.631489, -120.015167"/>
    <n v="38.631489000000002"/>
    <n v="-120.01516700000001"/>
    <x v="0"/>
    <x v="0"/>
    <n v="0"/>
    <x v="0"/>
    <n v="32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707.5"/>
    <x v="1"/>
    <x v="1"/>
    <n v="40"/>
    <n v="2433"/>
    <x v="20"/>
    <x v="1"/>
    <x v="0"/>
    <x v="0"/>
    <b v="1"/>
    <b v="1"/>
    <b v="0"/>
    <b v="0"/>
    <n v="22.109375"/>
    <x v="7"/>
    <b v="0"/>
  </r>
  <r>
    <s v="5897-ZYEKH"/>
    <x v="0"/>
    <s v="United States"/>
    <s v="California"/>
    <s v="Lincoln"/>
    <n v="95648"/>
    <s v="38.922812, -121.312005"/>
    <n v="38.922812"/>
    <n v="-121.312005"/>
    <x v="1"/>
    <x v="1"/>
    <n v="1"/>
    <x v="0"/>
    <n v="67"/>
    <n v="1"/>
    <s v="Yes"/>
    <s v="Yes"/>
    <s v="Yes"/>
    <s v="No"/>
    <s v="No"/>
    <s v="Yes"/>
    <s v="Yes"/>
    <n v="1"/>
    <x v="2"/>
    <n v="105.6"/>
    <n v="7112.15"/>
    <x v="1"/>
    <x v="1"/>
    <n v="45"/>
    <n v="5768"/>
    <x v="20"/>
    <x v="1"/>
    <x v="0"/>
    <x v="1"/>
    <b v="0"/>
    <b v="0"/>
    <b v="1"/>
    <b v="0"/>
    <n v="106.151492537313"/>
    <x v="43"/>
    <b v="1"/>
  </r>
  <r>
    <s v="5456-ITGIC"/>
    <x v="0"/>
    <s v="United States"/>
    <s v="California"/>
    <s v="Loomis"/>
    <n v="95650"/>
    <s v="38.809175, -121.171375"/>
    <n v="38.809175000000003"/>
    <n v="-121.171375"/>
    <x v="0"/>
    <x v="1"/>
    <n v="1"/>
    <x v="0"/>
    <n v="72"/>
    <n v="0"/>
    <s v="No phone service"/>
    <s v="Yes"/>
    <s v="Yes"/>
    <s v="Yes"/>
    <s v="Yes"/>
    <s v="Yes"/>
    <s v="Yes"/>
    <n v="1"/>
    <x v="0"/>
    <n v="64.45"/>
    <n v="4641.1000000000004"/>
    <x v="1"/>
    <x v="1"/>
    <n v="68"/>
    <n v="5295"/>
    <x v="20"/>
    <x v="0"/>
    <x v="1"/>
    <x v="0"/>
    <b v="0"/>
    <b v="1"/>
    <b v="0"/>
    <b v="0"/>
    <n v="64.459722222222197"/>
    <x v="9"/>
    <b v="0"/>
  </r>
  <r>
    <s v="1406-PUQVY"/>
    <x v="0"/>
    <s v="United States"/>
    <s v="California"/>
    <s v="Madison"/>
    <n v="95653"/>
    <s v="38.674276, -121.961866"/>
    <n v="38.674275999999999"/>
    <n v="-121.961866"/>
    <x v="0"/>
    <x v="0"/>
    <n v="0"/>
    <x v="1"/>
    <n v="1"/>
    <n v="1"/>
    <s v="No"/>
    <s v="No"/>
    <s v="Yes"/>
    <s v="No"/>
    <s v="No"/>
    <s v="No"/>
    <s v="No"/>
    <n v="1"/>
    <x v="0"/>
    <n v="49.9"/>
    <n v="49.9"/>
    <x v="1"/>
    <x v="1"/>
    <n v="39"/>
    <n v="3239"/>
    <x v="20"/>
    <x v="0"/>
    <x v="0"/>
    <x v="0"/>
    <b v="0"/>
    <b v="0"/>
    <b v="1"/>
    <b v="0"/>
    <n v="49.9"/>
    <x v="58"/>
    <b v="0"/>
  </r>
  <r>
    <s v="9114-AAFQH"/>
    <x v="0"/>
    <s v="United States"/>
    <s v="California"/>
    <s v="North Highlands"/>
    <n v="95660"/>
    <s v="38.671295, -121.388251"/>
    <n v="38.671295000000001"/>
    <n v="-121.388251"/>
    <x v="1"/>
    <x v="0"/>
    <n v="1"/>
    <x v="0"/>
    <n v="48"/>
    <n v="1"/>
    <s v="No"/>
    <s v="No"/>
    <s v="Yes"/>
    <s v="Yes"/>
    <s v="No"/>
    <s v="No"/>
    <s v="Yes"/>
    <n v="1"/>
    <x v="0"/>
    <n v="65.650000000000006"/>
    <n v="3094.65"/>
    <x v="1"/>
    <x v="1"/>
    <n v="67"/>
    <n v="5427"/>
    <x v="20"/>
    <x v="1"/>
    <x v="0"/>
    <x v="0"/>
    <b v="0"/>
    <b v="0"/>
    <b v="1"/>
    <b v="0"/>
    <n v="64.471874999999997"/>
    <x v="85"/>
    <b v="0"/>
  </r>
  <r>
    <s v="8715-KKTFG"/>
    <x v="0"/>
    <s v="United States"/>
    <s v="California"/>
    <s v="Roseville"/>
    <n v="95661"/>
    <s v="38.736685, -121.251984"/>
    <n v="38.736685000000001"/>
    <n v="-121.25198399999999"/>
    <x v="1"/>
    <x v="0"/>
    <n v="1"/>
    <x v="0"/>
    <n v="61"/>
    <n v="1"/>
    <s v="Yes"/>
    <s v="No"/>
    <s v="No"/>
    <s v="Yes"/>
    <s v="Yes"/>
    <s v="Yes"/>
    <s v="Yes"/>
    <n v="1"/>
    <x v="2"/>
    <n v="103.3"/>
    <n v="6518.35"/>
    <x v="1"/>
    <x v="1"/>
    <n v="27"/>
    <n v="5401"/>
    <x v="20"/>
    <x v="1"/>
    <x v="0"/>
    <x v="1"/>
    <b v="0"/>
    <b v="0"/>
    <b v="0"/>
    <b v="0"/>
    <n v="106.858196721311"/>
    <x v="4"/>
    <b v="0"/>
  </r>
  <r>
    <s v="1728-BQDMA"/>
    <x v="0"/>
    <s v="United States"/>
    <s v="California"/>
    <s v="Penryn"/>
    <n v="95663"/>
    <s v="38.859093, -121.182872"/>
    <n v="38.859093000000001"/>
    <n v="-121.182872"/>
    <x v="1"/>
    <x v="0"/>
    <n v="0"/>
    <x v="0"/>
    <n v="2"/>
    <n v="1"/>
    <s v="No"/>
    <s v="No"/>
    <s v="No"/>
    <s v="No"/>
    <s v="No"/>
    <s v="No"/>
    <s v="No"/>
    <n v="0"/>
    <x v="0"/>
    <n v="44.45"/>
    <n v="82.7"/>
    <x v="1"/>
    <x v="1"/>
    <n v="26"/>
    <n v="5694"/>
    <x v="20"/>
    <x v="0"/>
    <x v="0"/>
    <x v="0"/>
    <b v="0"/>
    <b v="0"/>
    <b v="1"/>
    <b v="0"/>
    <n v="41.35"/>
    <x v="28"/>
    <b v="0"/>
  </r>
  <r>
    <s v="5117-ZSMHQ"/>
    <x v="0"/>
    <s v="United States"/>
    <s v="California"/>
    <s v="Pioneer"/>
    <n v="95666"/>
    <s v="38.546999, -120.271114"/>
    <n v="38.546999"/>
    <n v="-120.271114"/>
    <x v="1"/>
    <x v="0"/>
    <n v="1"/>
    <x v="1"/>
    <n v="71"/>
    <n v="1"/>
    <s v="Yes"/>
    <s v="Yes"/>
    <s v="Yes"/>
    <s v="Yes"/>
    <s v="Yes"/>
    <s v="Yes"/>
    <s v="Yes"/>
    <n v="0"/>
    <x v="2"/>
    <n v="89.9"/>
    <n v="6342.7"/>
    <x v="1"/>
    <x v="1"/>
    <n v="54"/>
    <n v="5835"/>
    <x v="20"/>
    <x v="0"/>
    <x v="1"/>
    <x v="0"/>
    <b v="0"/>
    <b v="0"/>
    <b v="0"/>
    <b v="0"/>
    <n v="89.333802816901397"/>
    <x v="54"/>
    <b v="1"/>
  </r>
  <r>
    <s v="5151-HQRDG"/>
    <x v="0"/>
    <s v="United States"/>
    <s v="California"/>
    <s v="Placerville"/>
    <n v="95667"/>
    <s v="38.733714, -120.795213"/>
    <n v="38.733713999999999"/>
    <n v="-120.795213"/>
    <x v="0"/>
    <x v="0"/>
    <n v="1"/>
    <x v="0"/>
    <n v="37"/>
    <n v="1"/>
    <s v="Yes"/>
    <s v="Yes"/>
    <s v="No"/>
    <s v="No"/>
    <s v="No"/>
    <s v="No"/>
    <s v="No"/>
    <n v="1"/>
    <x v="0"/>
    <n v="55.05"/>
    <n v="2030.75"/>
    <x v="1"/>
    <x v="1"/>
    <n v="26"/>
    <n v="3839"/>
    <x v="20"/>
    <x v="0"/>
    <x v="0"/>
    <x v="0"/>
    <b v="0"/>
    <b v="0"/>
    <b v="0"/>
    <b v="1"/>
    <n v="54.885135135135101"/>
    <x v="5"/>
    <b v="1"/>
  </r>
  <r>
    <s v="0960-HUWBM"/>
    <x v="0"/>
    <s v="United States"/>
    <s v="California"/>
    <s v="Pleasant Grove"/>
    <n v="95668"/>
    <s v="38.833554, -121.498102"/>
    <n v="38.833553999999999"/>
    <n v="-121.498102"/>
    <x v="0"/>
    <x v="0"/>
    <n v="1"/>
    <x v="1"/>
    <n v="65"/>
    <n v="1"/>
    <s v="Yes"/>
    <s v="No"/>
    <s v="No"/>
    <s v="Yes"/>
    <s v="Yes"/>
    <s v="Yes"/>
    <s v="Yes"/>
    <n v="1"/>
    <x v="2"/>
    <n v="104.1"/>
    <n v="6700.05"/>
    <x v="1"/>
    <x v="1"/>
    <n v="25"/>
    <n v="4024"/>
    <x v="20"/>
    <x v="0"/>
    <x v="1"/>
    <x v="1"/>
    <b v="0"/>
    <b v="0"/>
    <b v="0"/>
    <b v="0"/>
    <n v="103.077692307692"/>
    <x v="3"/>
    <b v="0"/>
  </r>
  <r>
    <s v="6465-GSRCL"/>
    <x v="0"/>
    <s v="United States"/>
    <s v="California"/>
    <s v="Plymouth"/>
    <n v="95669"/>
    <s v="38.489273, -120.891614"/>
    <n v="38.489272999999997"/>
    <n v="-120.891614"/>
    <x v="1"/>
    <x v="0"/>
    <n v="0"/>
    <x v="1"/>
    <n v="67"/>
    <n v="1"/>
    <s v="Yes"/>
    <s v="No"/>
    <s v="Yes"/>
    <s v="No"/>
    <s v="Yes"/>
    <s v="Yes"/>
    <s v="Yes"/>
    <n v="1"/>
    <x v="2"/>
    <n v="106.6"/>
    <n v="7244.7"/>
    <x v="1"/>
    <x v="1"/>
    <n v="65"/>
    <n v="5895"/>
    <x v="20"/>
    <x v="1"/>
    <x v="0"/>
    <x v="1"/>
    <b v="0"/>
    <b v="0"/>
    <b v="0"/>
    <b v="0"/>
    <n v="108.129850746268"/>
    <x v="11"/>
    <b v="0"/>
  </r>
  <r>
    <s v="0263-FJTQO"/>
    <x v="0"/>
    <s v="United States"/>
    <s v="California"/>
    <s v="Rescue"/>
    <n v="95672"/>
    <s v="38.724322, -120.991237"/>
    <n v="38.724322000000001"/>
    <n v="-120.991237"/>
    <x v="0"/>
    <x v="0"/>
    <n v="1"/>
    <x v="1"/>
    <n v="50"/>
    <n v="1"/>
    <s v="Yes"/>
    <s v="Yes"/>
    <s v="No"/>
    <s v="No"/>
    <s v="Yes"/>
    <s v="Yes"/>
    <s v="No"/>
    <n v="1"/>
    <x v="1"/>
    <n v="70.5"/>
    <n v="3486.65"/>
    <x v="1"/>
    <x v="1"/>
    <n v="60"/>
    <n v="4022"/>
    <x v="20"/>
    <x v="0"/>
    <x v="1"/>
    <x v="0"/>
    <b v="0"/>
    <b v="1"/>
    <b v="0"/>
    <b v="0"/>
    <n v="69.733000000000004"/>
    <x v="1"/>
    <b v="1"/>
  </r>
  <r>
    <s v="7319-ZNRTR"/>
    <x v="0"/>
    <s v="United States"/>
    <s v="California"/>
    <s v="Rio Linda"/>
    <n v="95673"/>
    <s v="38.688764, -121.457596"/>
    <n v="38.688763999999999"/>
    <n v="-121.457596"/>
    <x v="0"/>
    <x v="0"/>
    <n v="1"/>
    <x v="1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411.15"/>
    <x v="1"/>
    <x v="1"/>
    <n v="51"/>
    <n v="2888"/>
    <x v="20"/>
    <x v="1"/>
    <x v="0"/>
    <x v="0"/>
    <b v="1"/>
    <b v="0"/>
    <b v="1"/>
    <b v="0"/>
    <n v="16.445999999999898"/>
    <x v="41"/>
    <b v="0"/>
  </r>
  <r>
    <s v="7503-EPSZW"/>
    <x v="0"/>
    <s v="United States"/>
    <s v="California"/>
    <s v="River Pines"/>
    <n v="95675"/>
    <s v="38.545775, -120.743325"/>
    <n v="38.545774999999999"/>
    <n v="-120.743325"/>
    <x v="1"/>
    <x v="0"/>
    <n v="1"/>
    <x v="1"/>
    <n v="64"/>
    <n v="1"/>
    <s v="Yes"/>
    <s v="No internet service"/>
    <s v="No internet service"/>
    <s v="No internet service"/>
    <s v="No internet service"/>
    <s v="No internet service"/>
    <s v="No internet service"/>
    <n v="1"/>
    <x v="3"/>
    <n v="24.05"/>
    <n v="1559.15"/>
    <x v="1"/>
    <x v="1"/>
    <n v="55"/>
    <n v="4582"/>
    <x v="20"/>
    <x v="0"/>
    <x v="1"/>
    <x v="0"/>
    <b v="1"/>
    <b v="0"/>
    <b v="0"/>
    <b v="1"/>
    <n v="24.361718750000001"/>
    <x v="34"/>
    <b v="0"/>
  </r>
  <r>
    <s v="7089-XXAYG"/>
    <x v="0"/>
    <s v="United States"/>
    <s v="California"/>
    <s v="Rocklin"/>
    <n v="95677"/>
    <s v="38.7904, -121.236973"/>
    <n v="38.790399999999998"/>
    <n v="-121.23697300000001"/>
    <x v="0"/>
    <x v="0"/>
    <n v="1"/>
    <x v="0"/>
    <n v="25"/>
    <n v="0"/>
    <s v="No phone service"/>
    <s v="No"/>
    <s v="No"/>
    <s v="Yes"/>
    <s v="No"/>
    <s v="Yes"/>
    <s v="No"/>
    <n v="1"/>
    <x v="0"/>
    <n v="38.1"/>
    <n v="970.4"/>
    <x v="1"/>
    <x v="1"/>
    <n v="72"/>
    <n v="2315"/>
    <x v="20"/>
    <x v="1"/>
    <x v="0"/>
    <x v="0"/>
    <b v="0"/>
    <b v="1"/>
    <b v="0"/>
    <b v="0"/>
    <n v="38.816000000000003"/>
    <x v="95"/>
    <b v="0"/>
  </r>
  <r>
    <s v="8070-AAWZP"/>
    <x v="0"/>
    <s v="United States"/>
    <s v="California"/>
    <s v="Sheridan"/>
    <n v="95681"/>
    <s v="38.984756, -121.345074"/>
    <n v="38.984755999999997"/>
    <n v="-121.345074"/>
    <x v="0"/>
    <x v="1"/>
    <n v="1"/>
    <x v="0"/>
    <n v="24"/>
    <n v="0"/>
    <s v="No phone service"/>
    <s v="No"/>
    <s v="No"/>
    <s v="Yes"/>
    <s v="Yes"/>
    <s v="No"/>
    <s v="No"/>
    <n v="0"/>
    <x v="3"/>
    <n v="34.25"/>
    <n v="828.2"/>
    <x v="1"/>
    <x v="1"/>
    <n v="63"/>
    <n v="2525"/>
    <x v="20"/>
    <x v="0"/>
    <x v="0"/>
    <x v="0"/>
    <b v="0"/>
    <b v="0"/>
    <b v="0"/>
    <b v="1"/>
    <n v="34.508333333333297"/>
    <x v="59"/>
    <b v="0"/>
  </r>
  <r>
    <s v="1666-JXLKU"/>
    <x v="0"/>
    <s v="United States"/>
    <s v="California"/>
    <s v="Shingle Springs"/>
    <n v="95682"/>
    <s v="38.598936, -120.963092"/>
    <n v="38.598936000000002"/>
    <n v="-120.963092"/>
    <x v="1"/>
    <x v="0"/>
    <n v="0"/>
    <x v="0"/>
    <n v="37"/>
    <n v="1"/>
    <s v="Yes"/>
    <s v="No"/>
    <s v="No"/>
    <s v="Yes"/>
    <s v="No"/>
    <s v="Yes"/>
    <s v="Yes"/>
    <n v="1"/>
    <x v="2"/>
    <n v="100.05"/>
    <n v="3810.55"/>
    <x v="1"/>
    <x v="1"/>
    <n v="52"/>
    <n v="2904"/>
    <x v="20"/>
    <x v="0"/>
    <x v="0"/>
    <x v="1"/>
    <b v="0"/>
    <b v="0"/>
    <b v="1"/>
    <b v="0"/>
    <n v="102.98783783783701"/>
    <x v="24"/>
    <b v="0"/>
  </r>
  <r>
    <s v="7855-DIWPO"/>
    <x v="0"/>
    <s v="United States"/>
    <s v="California"/>
    <s v="Sloughhouse"/>
    <n v="95683"/>
    <s v="38.470423, -121.114897"/>
    <n v="38.470422999999997"/>
    <n v="-121.114897"/>
    <x v="1"/>
    <x v="0"/>
    <n v="0"/>
    <x v="0"/>
    <n v="21"/>
    <n v="1"/>
    <s v="No"/>
    <s v="No"/>
    <s v="No"/>
    <s v="No"/>
    <s v="No"/>
    <s v="No"/>
    <s v="No"/>
    <n v="1"/>
    <x v="0"/>
    <n v="68.650000000000006"/>
    <n v="1493.2"/>
    <x v="1"/>
    <x v="1"/>
    <n v="21"/>
    <n v="2006"/>
    <x v="20"/>
    <x v="0"/>
    <x v="0"/>
    <x v="1"/>
    <b v="0"/>
    <b v="0"/>
    <b v="1"/>
    <b v="0"/>
    <n v="71.104761904761901"/>
    <x v="49"/>
    <b v="0"/>
  </r>
  <r>
    <s v="5133-POWUA"/>
    <x v="0"/>
    <s v="United States"/>
    <s v="California"/>
    <s v="Somerset"/>
    <n v="95684"/>
    <s v="38.606703, -120.586659"/>
    <n v="38.606703000000003"/>
    <n v="-120.586659"/>
    <x v="0"/>
    <x v="0"/>
    <n v="0"/>
    <x v="0"/>
    <n v="1"/>
    <n v="1"/>
    <s v="No"/>
    <s v="No"/>
    <s v="No"/>
    <s v="No"/>
    <s v="No"/>
    <s v="No"/>
    <s v="No"/>
    <n v="1"/>
    <x v="0"/>
    <n v="45.8"/>
    <n v="45.8"/>
    <x v="1"/>
    <x v="1"/>
    <n v="30"/>
    <n v="2614"/>
    <x v="20"/>
    <x v="0"/>
    <x v="0"/>
    <x v="0"/>
    <b v="0"/>
    <b v="0"/>
    <b v="0"/>
    <b v="1"/>
    <n v="45.8"/>
    <x v="30"/>
    <b v="0"/>
  </r>
  <r>
    <s v="5652-MSDEY"/>
    <x v="0"/>
    <s v="United States"/>
    <s v="California"/>
    <s v="Sutter Creek"/>
    <n v="95685"/>
    <s v="38.432145, -120.77069"/>
    <n v="38.432144999999998"/>
    <n v="-120.77069"/>
    <x v="1"/>
    <x v="0"/>
    <n v="0"/>
    <x v="0"/>
    <n v="10"/>
    <n v="1"/>
    <s v="Yes"/>
    <s v="No"/>
    <s v="No"/>
    <s v="No"/>
    <s v="No"/>
    <s v="No"/>
    <s v="No"/>
    <n v="1"/>
    <x v="1"/>
    <n v="75.75"/>
    <n v="777.3"/>
    <x v="1"/>
    <x v="1"/>
    <n v="52"/>
    <n v="4525"/>
    <x v="20"/>
    <x v="0"/>
    <x v="0"/>
    <x v="1"/>
    <b v="0"/>
    <b v="0"/>
    <b v="0"/>
    <b v="1"/>
    <n v="77.729999999999905"/>
    <x v="17"/>
    <b v="0"/>
  </r>
  <r>
    <s v="1810-BOHSY"/>
    <x v="0"/>
    <s v="United States"/>
    <s v="California"/>
    <s v="Vacaville"/>
    <n v="95687"/>
    <s v="38.333133, -121.920151"/>
    <n v="38.333132999999997"/>
    <n v="-121.920151"/>
    <x v="0"/>
    <x v="0"/>
    <n v="1"/>
    <x v="0"/>
    <n v="51"/>
    <n v="1"/>
    <s v="Yes"/>
    <s v="Yes"/>
    <s v="Yes"/>
    <s v="No"/>
    <s v="No"/>
    <s v="No"/>
    <s v="Yes"/>
    <n v="1"/>
    <x v="2"/>
    <n v="96.4"/>
    <n v="4911.05"/>
    <x v="1"/>
    <x v="1"/>
    <n v="26"/>
    <n v="4745"/>
    <x v="20"/>
    <x v="1"/>
    <x v="0"/>
    <x v="1"/>
    <b v="0"/>
    <b v="1"/>
    <b v="0"/>
    <b v="0"/>
    <n v="96.295098039215603"/>
    <x v="22"/>
    <b v="1"/>
  </r>
  <r>
    <s v="1784-BXEFA"/>
    <x v="0"/>
    <s v="United States"/>
    <s v="California"/>
    <s v="Vacaville"/>
    <n v="95688"/>
    <s v="38.419088, -122.024568"/>
    <n v="38.419088000000002"/>
    <n v="-122.024568"/>
    <x v="1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187.35"/>
    <x v="1"/>
    <x v="1"/>
    <n v="43"/>
    <n v="3595"/>
    <x v="20"/>
    <x v="0"/>
    <x v="0"/>
    <x v="0"/>
    <b v="1"/>
    <b v="0"/>
    <b v="0"/>
    <b v="1"/>
    <n v="18.734999999999999"/>
    <x v="7"/>
    <b v="0"/>
  </r>
  <r>
    <s v="7351-MHQVU"/>
    <x v="0"/>
    <s v="United States"/>
    <s v="California"/>
    <s v="Volcano"/>
    <n v="95689"/>
    <s v="38.481902, -120.603668"/>
    <n v="38.481901999999998"/>
    <n v="-120.603668"/>
    <x v="1"/>
    <x v="0"/>
    <n v="0"/>
    <x v="0"/>
    <n v="6"/>
    <n v="0"/>
    <s v="No phone service"/>
    <s v="Yes"/>
    <s v="Yes"/>
    <s v="No"/>
    <s v="Yes"/>
    <s v="No"/>
    <s v="Yes"/>
    <n v="0"/>
    <x v="0"/>
    <n v="50.95"/>
    <n v="307.60000000000002"/>
    <x v="1"/>
    <x v="1"/>
    <n v="79"/>
    <n v="3474"/>
    <x v="20"/>
    <x v="0"/>
    <x v="0"/>
    <x v="0"/>
    <b v="0"/>
    <b v="1"/>
    <b v="0"/>
    <b v="0"/>
    <n v="51.266666666666602"/>
    <x v="36"/>
    <b v="0"/>
  </r>
  <r>
    <s v="9224-VTYID"/>
    <x v="0"/>
    <s v="United States"/>
    <s v="California"/>
    <s v="Walnut Grove"/>
    <n v="95690"/>
    <s v="38.240419, -121.587535"/>
    <n v="38.240419000000003"/>
    <n v="-121.587535"/>
    <x v="0"/>
    <x v="0"/>
    <n v="1"/>
    <x v="1"/>
    <n v="47"/>
    <n v="1"/>
    <s v="Yes"/>
    <s v="Yes"/>
    <s v="Yes"/>
    <s v="Yes"/>
    <s v="Yes"/>
    <s v="Yes"/>
    <s v="Yes"/>
    <n v="1"/>
    <x v="2"/>
    <n v="90.5"/>
    <n v="4318.3500000000004"/>
    <x v="1"/>
    <x v="1"/>
    <n v="30"/>
    <n v="3413"/>
    <x v="20"/>
    <x v="0"/>
    <x v="1"/>
    <x v="0"/>
    <b v="0"/>
    <b v="0"/>
    <b v="0"/>
    <b v="1"/>
    <n v="91.879787234042496"/>
    <x v="35"/>
    <b v="1"/>
  </r>
  <r>
    <s v="9500-IWPXQ"/>
    <x v="0"/>
    <s v="United States"/>
    <s v="California"/>
    <s v="West Sacramento"/>
    <n v="95691"/>
    <s v="38.627951, -121.593287"/>
    <n v="38.627951000000003"/>
    <n v="-121.593287"/>
    <x v="1"/>
    <x v="0"/>
    <n v="1"/>
    <x v="1"/>
    <n v="61"/>
    <n v="1"/>
    <s v="Yes"/>
    <s v="Yes"/>
    <s v="Yes"/>
    <s v="Yes"/>
    <s v="Yes"/>
    <s v="No"/>
    <s v="Yes"/>
    <n v="1"/>
    <x v="1"/>
    <n v="79.400000000000006"/>
    <n v="4820.55"/>
    <x v="1"/>
    <x v="1"/>
    <n v="74"/>
    <n v="4666"/>
    <x v="20"/>
    <x v="1"/>
    <x v="0"/>
    <x v="0"/>
    <b v="0"/>
    <b v="0"/>
    <b v="1"/>
    <b v="0"/>
    <n v="79.025409836065506"/>
    <x v="16"/>
    <b v="1"/>
  </r>
  <r>
    <s v="5762-TJXGK"/>
    <x v="0"/>
    <s v="United States"/>
    <s v="California"/>
    <s v="Wheatland"/>
    <n v="95692"/>
    <s v="39.043387, -121.409837"/>
    <n v="39.043387000000003"/>
    <n v="-121.409837"/>
    <x v="1"/>
    <x v="0"/>
    <n v="0"/>
    <x v="0"/>
    <n v="52"/>
    <n v="0"/>
    <s v="No phone service"/>
    <s v="Yes"/>
    <s v="Yes"/>
    <s v="Yes"/>
    <s v="No"/>
    <s v="Yes"/>
    <s v="Yes"/>
    <n v="1"/>
    <x v="0"/>
    <n v="58.75"/>
    <n v="3038.55"/>
    <x v="1"/>
    <x v="1"/>
    <n v="21"/>
    <n v="5122"/>
    <x v="20"/>
    <x v="0"/>
    <x v="1"/>
    <x v="0"/>
    <b v="0"/>
    <b v="0"/>
    <b v="0"/>
    <b v="0"/>
    <n v="58.433653846153803"/>
    <x v="26"/>
    <b v="0"/>
  </r>
  <r>
    <s v="4504-YOULA"/>
    <x v="0"/>
    <s v="United States"/>
    <s v="California"/>
    <s v="Wilton"/>
    <n v="95693"/>
    <s v="38.392559, -121.225093"/>
    <n v="38.392558999999999"/>
    <n v="-121.225093"/>
    <x v="1"/>
    <x v="0"/>
    <n v="1"/>
    <x v="1"/>
    <n v="35"/>
    <n v="1"/>
    <s v="Yes"/>
    <s v="Yes"/>
    <s v="Yes"/>
    <s v="No"/>
    <s v="No"/>
    <s v="No"/>
    <s v="No"/>
    <n v="1"/>
    <x v="0"/>
    <n v="59.45"/>
    <n v="2136.9"/>
    <x v="1"/>
    <x v="1"/>
    <n v="49"/>
    <n v="3682"/>
    <x v="20"/>
    <x v="0"/>
    <x v="0"/>
    <x v="0"/>
    <b v="0"/>
    <b v="1"/>
    <b v="0"/>
    <b v="0"/>
    <n v="61.054285714285697"/>
    <x v="77"/>
    <b v="1"/>
  </r>
  <r>
    <s v="5569-IDSEY"/>
    <x v="0"/>
    <s v="United States"/>
    <s v="California"/>
    <s v="Winters"/>
    <n v="95694"/>
    <s v="38.578604, -122.024579"/>
    <n v="38.578603999999999"/>
    <n v="-122.024579"/>
    <x v="0"/>
    <x v="0"/>
    <n v="1"/>
    <x v="0"/>
    <n v="71"/>
    <n v="1"/>
    <s v="Yes"/>
    <s v="No"/>
    <s v="Yes"/>
    <s v="Yes"/>
    <s v="No"/>
    <s v="Yes"/>
    <s v="Yes"/>
    <n v="1"/>
    <x v="2"/>
    <n v="105.7"/>
    <n v="7472.15"/>
    <x v="1"/>
    <x v="1"/>
    <n v="20"/>
    <n v="4420"/>
    <x v="20"/>
    <x v="1"/>
    <x v="0"/>
    <x v="1"/>
    <b v="0"/>
    <b v="0"/>
    <b v="0"/>
    <b v="0"/>
    <n v="105.24154929577401"/>
    <x v="43"/>
    <b v="0"/>
  </r>
  <r>
    <s v="7284-ZZLOH"/>
    <x v="0"/>
    <s v="United States"/>
    <s v="California"/>
    <s v="Alta"/>
    <n v="95701"/>
    <s v="39.218096, -120.79153"/>
    <n v="39.218096000000003"/>
    <n v="-120.79152999999999"/>
    <x v="0"/>
    <x v="0"/>
    <n v="1"/>
    <x v="0"/>
    <n v="45"/>
    <n v="1"/>
    <s v="No"/>
    <s v="Yes"/>
    <s v="No"/>
    <s v="Yes"/>
    <s v="No"/>
    <s v="No"/>
    <s v="No"/>
    <n v="0"/>
    <x v="0"/>
    <n v="53.3"/>
    <n v="2296.25"/>
    <x v="1"/>
    <x v="1"/>
    <n v="79"/>
    <n v="2929"/>
    <x v="20"/>
    <x v="0"/>
    <x v="1"/>
    <x v="0"/>
    <b v="0"/>
    <b v="1"/>
    <b v="0"/>
    <b v="0"/>
    <n v="51.0277777777777"/>
    <x v="0"/>
    <b v="1"/>
  </r>
  <r>
    <s v="1777-JYQPJ"/>
    <x v="0"/>
    <s v="United States"/>
    <s v="California"/>
    <s v="Colfax"/>
    <n v="95713"/>
    <s v="39.084645, -120.894014"/>
    <n v="39.084645000000002"/>
    <n v="-120.894014"/>
    <x v="0"/>
    <x v="0"/>
    <n v="0"/>
    <x v="0"/>
    <n v="2"/>
    <n v="0"/>
    <s v="No phone service"/>
    <s v="No"/>
    <s v="No"/>
    <s v="No"/>
    <s v="No"/>
    <s v="No"/>
    <s v="No"/>
    <n v="0"/>
    <x v="3"/>
    <n v="24.3"/>
    <n v="38.450000000000003"/>
    <x v="1"/>
    <x v="1"/>
    <n v="77"/>
    <n v="2515"/>
    <x v="20"/>
    <x v="0"/>
    <x v="0"/>
    <x v="0"/>
    <b v="0"/>
    <b v="0"/>
    <b v="0"/>
    <b v="1"/>
    <n v="19.225000000000001"/>
    <x v="34"/>
    <b v="0"/>
  </r>
  <r>
    <s v="3401-URHDA"/>
    <x v="0"/>
    <s v="United States"/>
    <s v="California"/>
    <s v="Emigrant Gap"/>
    <n v="95715"/>
    <s v="39.23754, -120.720196"/>
    <n v="39.237540000000003"/>
    <n v="-120.720196"/>
    <x v="0"/>
    <x v="0"/>
    <n v="0"/>
    <x v="0"/>
    <n v="51"/>
    <n v="1"/>
    <s v="Yes"/>
    <s v="Yes"/>
    <s v="No"/>
    <s v="No"/>
    <s v="Yes"/>
    <s v="No"/>
    <s v="No"/>
    <n v="0"/>
    <x v="0"/>
    <n v="59.9"/>
    <n v="3043.6"/>
    <x v="1"/>
    <x v="1"/>
    <n v="42"/>
    <n v="5233"/>
    <x v="20"/>
    <x v="1"/>
    <x v="0"/>
    <x v="0"/>
    <b v="0"/>
    <b v="1"/>
    <b v="0"/>
    <b v="0"/>
    <n v="59.678431372548999"/>
    <x v="77"/>
    <b v="1"/>
  </r>
  <r>
    <s v="1599-EAHXY"/>
    <x v="0"/>
    <s v="United States"/>
    <s v="California"/>
    <s v="Gold Run"/>
    <n v="95717"/>
    <s v="39.170376, -120.838404"/>
    <n v="39.170375999999997"/>
    <n v="-120.838404"/>
    <x v="0"/>
    <x v="0"/>
    <n v="1"/>
    <x v="1"/>
    <n v="60"/>
    <n v="1"/>
    <s v="Yes"/>
    <s v="No internet service"/>
    <s v="No internet service"/>
    <s v="No internet service"/>
    <s v="No internet service"/>
    <s v="No internet service"/>
    <s v="No internet service"/>
    <n v="0"/>
    <x v="3"/>
    <n v="23.95"/>
    <n v="1506.4"/>
    <x v="1"/>
    <x v="1"/>
    <n v="71"/>
    <n v="5449"/>
    <x v="20"/>
    <x v="1"/>
    <x v="0"/>
    <x v="0"/>
    <b v="1"/>
    <b v="1"/>
    <b v="0"/>
    <b v="0"/>
    <n v="25.106666666666602"/>
    <x v="90"/>
    <b v="0"/>
  </r>
  <r>
    <s v="8631-XVRZL"/>
    <x v="0"/>
    <s v="United States"/>
    <s v="California"/>
    <s v="Kyburz"/>
    <n v="95720"/>
    <s v="38.766036, -120.209673"/>
    <n v="38.766036"/>
    <n v="-120.209673"/>
    <x v="0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1"/>
    <x v="3"/>
    <n v="20.149999999999999"/>
    <n v="163.69999999999999"/>
    <x v="1"/>
    <x v="1"/>
    <n v="70"/>
    <n v="4004"/>
    <x v="20"/>
    <x v="1"/>
    <x v="0"/>
    <x v="0"/>
    <b v="1"/>
    <b v="0"/>
    <b v="0"/>
    <b v="1"/>
    <n v="18.188888888888801"/>
    <x v="7"/>
    <b v="0"/>
  </r>
  <r>
    <s v="3853-LYGAM"/>
    <x v="0"/>
    <s v="United States"/>
    <s v="California"/>
    <s v="Meadow Vista"/>
    <n v="95722"/>
    <s v="39.003358, -121.022539"/>
    <n v="39.003357999999999"/>
    <n v="-121.02253899999999"/>
    <x v="0"/>
    <x v="0"/>
    <n v="0"/>
    <x v="0"/>
    <n v="17"/>
    <n v="1"/>
    <s v="Yes"/>
    <s v="No"/>
    <s v="No"/>
    <s v="Yes"/>
    <s v="Yes"/>
    <s v="No"/>
    <s v="Yes"/>
    <n v="1"/>
    <x v="2"/>
    <n v="95.65"/>
    <n v="1640"/>
    <x v="1"/>
    <x v="1"/>
    <n v="49"/>
    <n v="3139"/>
    <x v="20"/>
    <x v="0"/>
    <x v="0"/>
    <x v="1"/>
    <b v="0"/>
    <b v="0"/>
    <b v="0"/>
    <b v="0"/>
    <n v="96.470588235294102"/>
    <x v="14"/>
    <b v="0"/>
  </r>
  <r>
    <s v="5751-USDBL"/>
    <x v="0"/>
    <s v="United States"/>
    <s v="California"/>
    <s v="Soda Springs"/>
    <n v="95728"/>
    <s v="39.279068, -120.414275"/>
    <n v="39.279068000000002"/>
    <n v="-120.414275"/>
    <x v="0"/>
    <x v="0"/>
    <n v="1"/>
    <x v="1"/>
    <n v="46"/>
    <n v="1"/>
    <s v="No"/>
    <s v="Yes"/>
    <s v="No"/>
    <s v="Yes"/>
    <s v="Yes"/>
    <s v="Yes"/>
    <s v="Yes"/>
    <n v="0"/>
    <x v="1"/>
    <n v="81"/>
    <n v="3846.35"/>
    <x v="1"/>
    <x v="1"/>
    <n v="57"/>
    <n v="4280"/>
    <x v="20"/>
    <x v="0"/>
    <x v="1"/>
    <x v="0"/>
    <b v="0"/>
    <b v="0"/>
    <b v="0"/>
    <b v="1"/>
    <n v="83.616304347826002"/>
    <x v="13"/>
    <b v="1"/>
  </r>
  <r>
    <s v="5680-LQOGP"/>
    <x v="0"/>
    <s v="United States"/>
    <s v="California"/>
    <s v="Twin Bridges"/>
    <n v="95735"/>
    <s v="38.805481, -120.13287"/>
    <n v="38.805481"/>
    <n v="-120.13287"/>
    <x v="1"/>
    <x v="0"/>
    <n v="0"/>
    <x v="0"/>
    <n v="68"/>
    <n v="1"/>
    <s v="No"/>
    <s v="Yes"/>
    <s v="Yes"/>
    <s v="Yes"/>
    <s v="Yes"/>
    <s v="Yes"/>
    <s v="Yes"/>
    <n v="1"/>
    <x v="1"/>
    <n v="82.45"/>
    <n v="5646.6"/>
    <x v="1"/>
    <x v="1"/>
    <n v="70"/>
    <n v="5308"/>
    <x v="20"/>
    <x v="0"/>
    <x v="1"/>
    <x v="0"/>
    <b v="0"/>
    <b v="1"/>
    <b v="0"/>
    <b v="0"/>
    <n v="83.038235294117598"/>
    <x v="31"/>
    <b v="1"/>
  </r>
  <r>
    <s v="8189-DUKMV"/>
    <x v="0"/>
    <s v="United States"/>
    <s v="California"/>
    <s v="Rancho Cordova"/>
    <n v="95742"/>
    <s v="38.591134, -121.161585"/>
    <n v="38.591133999999997"/>
    <n v="-121.161585"/>
    <x v="1"/>
    <x v="0"/>
    <n v="1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79.05"/>
    <x v="1"/>
    <x v="1"/>
    <n v="80"/>
    <n v="3233"/>
    <x v="20"/>
    <x v="1"/>
    <x v="0"/>
    <x v="0"/>
    <b v="1"/>
    <b v="0"/>
    <b v="0"/>
    <b v="0"/>
    <n v="19.762499999999999"/>
    <x v="7"/>
    <b v="0"/>
  </r>
  <r>
    <s v="9931-DCEZH"/>
    <x v="0"/>
    <s v="United States"/>
    <s v="California"/>
    <s v="Roseville"/>
    <n v="95747"/>
    <s v="38.784329, -121.373245"/>
    <n v="38.784329"/>
    <n v="-121.373245"/>
    <x v="0"/>
    <x v="0"/>
    <n v="0"/>
    <x v="1"/>
    <n v="28"/>
    <n v="1"/>
    <s v="No"/>
    <s v="No"/>
    <s v="Yes"/>
    <s v="No"/>
    <s v="Yes"/>
    <s v="No"/>
    <s v="No"/>
    <n v="1"/>
    <x v="0"/>
    <n v="54.4"/>
    <n v="1516.6"/>
    <x v="1"/>
    <x v="1"/>
    <n v="74"/>
    <n v="4711"/>
    <x v="20"/>
    <x v="1"/>
    <x v="0"/>
    <x v="0"/>
    <b v="0"/>
    <b v="1"/>
    <b v="0"/>
    <b v="0"/>
    <n v="54.164285714285697"/>
    <x v="37"/>
    <b v="0"/>
  </r>
  <r>
    <s v="1898-JSNDC"/>
    <x v="0"/>
    <s v="United States"/>
    <s v="California"/>
    <s v="Elk Grove"/>
    <n v="95758"/>
    <s v="38.35363, -121.44195"/>
    <n v="38.353630000000003"/>
    <n v="-121.44195000000001"/>
    <x v="1"/>
    <x v="0"/>
    <n v="0"/>
    <x v="0"/>
    <n v="39"/>
    <n v="1"/>
    <s v="No"/>
    <s v="No"/>
    <s v="Yes"/>
    <s v="No"/>
    <s v="No"/>
    <s v="Yes"/>
    <s v="No"/>
    <n v="1"/>
    <x v="0"/>
    <n v="58.6"/>
    <n v="2224.5"/>
    <x v="1"/>
    <x v="1"/>
    <n v="46"/>
    <n v="5662"/>
    <x v="20"/>
    <x v="1"/>
    <x v="0"/>
    <x v="0"/>
    <b v="0"/>
    <b v="1"/>
    <b v="0"/>
    <b v="0"/>
    <n v="57.038461538461497"/>
    <x v="26"/>
    <b v="0"/>
  </r>
  <r>
    <s v="0315-LVCRK"/>
    <x v="0"/>
    <s v="United States"/>
    <s v="California"/>
    <s v="El Dorado Hills"/>
    <n v="95762"/>
    <s v="38.684437, -121.055634"/>
    <n v="38.684437000000003"/>
    <n v="-121.055634"/>
    <x v="0"/>
    <x v="0"/>
    <n v="0"/>
    <x v="0"/>
    <n v="11"/>
    <n v="1"/>
    <s v="No"/>
    <s v="No"/>
    <s v="No"/>
    <s v="Yes"/>
    <s v="No"/>
    <s v="No"/>
    <s v="Yes"/>
    <n v="0"/>
    <x v="1"/>
    <n v="84.8"/>
    <n v="888.75"/>
    <x v="1"/>
    <x v="1"/>
    <n v="60"/>
    <n v="4924"/>
    <x v="20"/>
    <x v="0"/>
    <x v="0"/>
    <x v="1"/>
    <b v="0"/>
    <b v="0"/>
    <b v="1"/>
    <b v="0"/>
    <n v="80.795454545454504"/>
    <x v="33"/>
    <b v="0"/>
  </r>
  <r>
    <s v="3911-RSNHI"/>
    <x v="0"/>
    <s v="United States"/>
    <s v="California"/>
    <s v="Rocklin"/>
    <n v="95765"/>
    <s v="38.823278, -121.281856"/>
    <n v="38.823278000000002"/>
    <n v="-121.281856"/>
    <x v="1"/>
    <x v="0"/>
    <n v="1"/>
    <x v="0"/>
    <n v="71"/>
    <n v="0"/>
    <s v="No phone service"/>
    <s v="No"/>
    <s v="Yes"/>
    <s v="Yes"/>
    <s v="Yes"/>
    <s v="Yes"/>
    <s v="Yes"/>
    <n v="1"/>
    <x v="0"/>
    <n v="61.4"/>
    <n v="4310.3500000000004"/>
    <x v="1"/>
    <x v="1"/>
    <n v="37"/>
    <n v="5119"/>
    <x v="20"/>
    <x v="0"/>
    <x v="1"/>
    <x v="0"/>
    <b v="0"/>
    <b v="1"/>
    <b v="0"/>
    <b v="0"/>
    <n v="60.709154929577402"/>
    <x v="55"/>
    <b v="0"/>
  </r>
  <r>
    <s v="2410-CIYFZ"/>
    <x v="0"/>
    <s v="United States"/>
    <s v="California"/>
    <s v="Woodland"/>
    <n v="95776"/>
    <s v="38.694081, -121.694431"/>
    <n v="38.694080999999997"/>
    <n v="-121.69443099999999"/>
    <x v="0"/>
    <x v="0"/>
    <n v="0"/>
    <x v="1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42.9"/>
    <x v="1"/>
    <x v="1"/>
    <n v="77"/>
    <n v="3000"/>
    <x v="20"/>
    <x v="0"/>
    <x v="0"/>
    <x v="0"/>
    <b v="1"/>
    <b v="0"/>
    <b v="0"/>
    <b v="1"/>
    <n v="21.45"/>
    <x v="7"/>
    <b v="0"/>
  </r>
  <r>
    <s v="5505-OVWQW"/>
    <x v="0"/>
    <s v="United States"/>
    <s v="California"/>
    <s v="Sacramento"/>
    <n v="95815"/>
    <s v="38.608405, -121.449942"/>
    <n v="38.608404999999998"/>
    <n v="-121.44994199999999"/>
    <x v="1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353.65"/>
    <x v="1"/>
    <x v="1"/>
    <n v="48"/>
    <n v="4650"/>
    <x v="20"/>
    <x v="1"/>
    <x v="0"/>
    <x v="0"/>
    <b v="1"/>
    <b v="0"/>
    <b v="0"/>
    <b v="1"/>
    <n v="20.802941176470501"/>
    <x v="7"/>
    <b v="0"/>
  </r>
  <r>
    <s v="7271-AJDTL"/>
    <x v="0"/>
    <s v="United States"/>
    <s v="California"/>
    <s v="Sacramento"/>
    <n v="95816"/>
    <s v="38.574856, -121.46504"/>
    <n v="38.574855999999997"/>
    <n v="-121.46504"/>
    <x v="1"/>
    <x v="0"/>
    <n v="1"/>
    <x v="0"/>
    <n v="55"/>
    <n v="1"/>
    <s v="Yes"/>
    <s v="No"/>
    <s v="Yes"/>
    <s v="Yes"/>
    <s v="No"/>
    <s v="Yes"/>
    <s v="No"/>
    <n v="1"/>
    <x v="2"/>
    <n v="94.45"/>
    <n v="5073.1000000000004"/>
    <x v="1"/>
    <x v="1"/>
    <n v="55"/>
    <n v="5577"/>
    <x v="20"/>
    <x v="0"/>
    <x v="0"/>
    <x v="1"/>
    <b v="0"/>
    <b v="1"/>
    <b v="0"/>
    <b v="0"/>
    <n v="92.238181818181801"/>
    <x v="15"/>
    <b v="0"/>
  </r>
  <r>
    <s v="1867-TJHTS"/>
    <x v="0"/>
    <s v="United States"/>
    <s v="California"/>
    <s v="Sacramento"/>
    <n v="95817"/>
    <s v="38.550722, -121.457314"/>
    <n v="38.550722"/>
    <n v="-121.457314"/>
    <x v="1"/>
    <x v="0"/>
    <n v="0"/>
    <x v="0"/>
    <n v="58"/>
    <n v="1"/>
    <s v="Yes"/>
    <s v="Yes"/>
    <s v="No"/>
    <s v="No"/>
    <s v="No"/>
    <s v="No"/>
    <s v="No"/>
    <n v="1"/>
    <x v="1"/>
    <n v="79.8"/>
    <n v="4526.8500000000004"/>
    <x v="1"/>
    <x v="1"/>
    <n v="78"/>
    <n v="5709"/>
    <x v="20"/>
    <x v="0"/>
    <x v="0"/>
    <x v="1"/>
    <b v="0"/>
    <b v="0"/>
    <b v="0"/>
    <b v="0"/>
    <n v="78.049137931034494"/>
    <x v="16"/>
    <b v="1"/>
  </r>
  <r>
    <s v="6860-YRJZP"/>
    <x v="0"/>
    <s v="United States"/>
    <s v="California"/>
    <s v="Sacramento"/>
    <n v="95820"/>
    <s v="38.53508, -121.444144"/>
    <n v="38.535080000000001"/>
    <n v="-121.44414399999999"/>
    <x v="0"/>
    <x v="1"/>
    <n v="0"/>
    <x v="0"/>
    <n v="9"/>
    <n v="1"/>
    <s v="Yes"/>
    <s v="No"/>
    <s v="No"/>
    <s v="No"/>
    <s v="No"/>
    <s v="No"/>
    <s v="No"/>
    <n v="1"/>
    <x v="1"/>
    <n v="74.05"/>
    <n v="678.45"/>
    <x v="1"/>
    <x v="1"/>
    <n v="51"/>
    <n v="2003"/>
    <x v="20"/>
    <x v="0"/>
    <x v="0"/>
    <x v="1"/>
    <b v="0"/>
    <b v="0"/>
    <b v="1"/>
    <b v="0"/>
    <n v="75.383333333333297"/>
    <x v="25"/>
    <b v="0"/>
  </r>
  <r>
    <s v="4429-WYGFR"/>
    <x v="0"/>
    <s v="United States"/>
    <s v="California"/>
    <s v="Sacramento"/>
    <n v="95821"/>
    <s v="38.625096, -121.383658"/>
    <n v="38.625095999999999"/>
    <n v="-121.383658"/>
    <x v="0"/>
    <x v="0"/>
    <n v="0"/>
    <x v="0"/>
    <n v="26"/>
    <n v="1"/>
    <s v="No"/>
    <s v="No"/>
    <s v="No"/>
    <s v="No"/>
    <s v="Yes"/>
    <s v="No"/>
    <s v="No"/>
    <n v="0"/>
    <x v="0"/>
    <n v="49.15"/>
    <n v="1237.3"/>
    <x v="1"/>
    <x v="1"/>
    <n v="54"/>
    <n v="2752"/>
    <x v="20"/>
    <x v="0"/>
    <x v="0"/>
    <x v="0"/>
    <b v="0"/>
    <b v="0"/>
    <b v="0"/>
    <b v="0"/>
    <n v="47.588461538461502"/>
    <x v="58"/>
    <b v="0"/>
  </r>
  <r>
    <s v="2817-LVCPP"/>
    <x v="0"/>
    <s v="United States"/>
    <s v="California"/>
    <s v="Sacramento"/>
    <n v="95822"/>
    <s v="38.512569, -121.495184"/>
    <n v="38.512568999999999"/>
    <n v="-121.49518399999999"/>
    <x v="1"/>
    <x v="0"/>
    <n v="0"/>
    <x v="0"/>
    <n v="50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1023.95"/>
    <x v="1"/>
    <x v="1"/>
    <n v="41"/>
    <n v="6233"/>
    <x v="20"/>
    <x v="0"/>
    <x v="1"/>
    <x v="0"/>
    <b v="1"/>
    <b v="1"/>
    <b v="0"/>
    <b v="0"/>
    <n v="20.478999999999999"/>
    <x v="41"/>
    <b v="0"/>
  </r>
  <r>
    <s v="5038-ETMLM"/>
    <x v="0"/>
    <s v="United States"/>
    <s v="California"/>
    <s v="Sacramento"/>
    <n v="95823"/>
    <s v="38.475465, -121.443625"/>
    <n v="38.475465"/>
    <n v="-121.443625"/>
    <x v="1"/>
    <x v="0"/>
    <n v="1"/>
    <x v="0"/>
    <n v="72"/>
    <n v="1"/>
    <s v="Yes"/>
    <s v="Yes"/>
    <s v="Yes"/>
    <s v="Yes"/>
    <s v="Yes"/>
    <s v="Yes"/>
    <s v="Yes"/>
    <n v="1"/>
    <x v="2"/>
    <n v="113.65"/>
    <n v="8182.75"/>
    <x v="1"/>
    <x v="1"/>
    <n v="38"/>
    <n v="5411"/>
    <x v="20"/>
    <x v="0"/>
    <x v="1"/>
    <x v="1"/>
    <b v="0"/>
    <b v="0"/>
    <b v="0"/>
    <b v="0"/>
    <n v="113.649305555555"/>
    <x v="79"/>
    <b v="1"/>
  </r>
  <r>
    <s v="5056-FIMPT"/>
    <x v="0"/>
    <s v="United States"/>
    <s v="California"/>
    <s v="Sacramento"/>
    <n v="95824"/>
    <s v="38.517295, -121.439819"/>
    <n v="38.517294999999997"/>
    <n v="-121.439819"/>
    <x v="1"/>
    <x v="0"/>
    <n v="0"/>
    <x v="1"/>
    <n v="43"/>
    <n v="1"/>
    <s v="No"/>
    <s v="Yes"/>
    <s v="Yes"/>
    <s v="No"/>
    <s v="Yes"/>
    <s v="Yes"/>
    <s v="Yes"/>
    <n v="1"/>
    <x v="2"/>
    <n v="106"/>
    <n v="4532.3"/>
    <x v="1"/>
    <x v="1"/>
    <n v="76"/>
    <n v="3528"/>
    <x v="20"/>
    <x v="1"/>
    <x v="0"/>
    <x v="1"/>
    <b v="0"/>
    <b v="1"/>
    <b v="0"/>
    <b v="0"/>
    <n v="105.402325581395"/>
    <x v="43"/>
    <b v="1"/>
  </r>
  <r>
    <s v="4521-WFJAI"/>
    <x v="0"/>
    <s v="United States"/>
    <s v="California"/>
    <s v="Sacramento"/>
    <n v="95825"/>
    <s v="38.590035, -121.412455"/>
    <n v="38.590035"/>
    <n v="-121.41245499999999"/>
    <x v="0"/>
    <x v="0"/>
    <n v="0"/>
    <x v="0"/>
    <n v="56"/>
    <n v="1"/>
    <s v="Yes"/>
    <s v="No internet service"/>
    <s v="No internet service"/>
    <s v="No internet service"/>
    <s v="No internet service"/>
    <s v="No internet service"/>
    <s v="No internet service"/>
    <n v="1"/>
    <x v="3"/>
    <n v="25.95"/>
    <n v="1444.05"/>
    <x v="1"/>
    <x v="1"/>
    <n v="40"/>
    <n v="4246"/>
    <x v="20"/>
    <x v="0"/>
    <x v="1"/>
    <x v="0"/>
    <b v="1"/>
    <b v="0"/>
    <b v="0"/>
    <b v="0"/>
    <n v="25.7866071428571"/>
    <x v="74"/>
    <b v="0"/>
  </r>
  <r>
    <s v="6569-KTMDU"/>
    <x v="0"/>
    <s v="United States"/>
    <s v="California"/>
    <s v="Sacramento"/>
    <n v="95826"/>
    <s v="38.542532, -121.378826"/>
    <n v="38.542532000000001"/>
    <n v="-121.378826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100000000000001"/>
    <n v="19.100000000000001"/>
    <x v="1"/>
    <x v="1"/>
    <n v="26"/>
    <n v="3313"/>
    <x v="20"/>
    <x v="0"/>
    <x v="0"/>
    <x v="0"/>
    <b v="1"/>
    <b v="0"/>
    <b v="0"/>
    <b v="1"/>
    <n v="19.100000000000001"/>
    <x v="41"/>
    <b v="0"/>
  </r>
  <r>
    <s v="8809-XKHMD"/>
    <x v="0"/>
    <s v="United States"/>
    <s v="California"/>
    <s v="Sacramento"/>
    <n v="95828"/>
    <s v="38.486938, -121.395805"/>
    <n v="38.486938000000002"/>
    <n v="-121.395805"/>
    <x v="0"/>
    <x v="0"/>
    <n v="1"/>
    <x v="0"/>
    <n v="72"/>
    <n v="1"/>
    <s v="Yes"/>
    <s v="Yes"/>
    <s v="Yes"/>
    <s v="No"/>
    <s v="Yes"/>
    <s v="No"/>
    <s v="Yes"/>
    <n v="1"/>
    <x v="2"/>
    <n v="100.55"/>
    <n v="7325.1"/>
    <x v="1"/>
    <x v="1"/>
    <n v="54"/>
    <n v="6082"/>
    <x v="20"/>
    <x v="0"/>
    <x v="1"/>
    <x v="1"/>
    <b v="0"/>
    <b v="0"/>
    <b v="0"/>
    <b v="0"/>
    <n v="101.7375"/>
    <x v="24"/>
    <b v="1"/>
  </r>
  <r>
    <s v="0396-YCHWO"/>
    <x v="0"/>
    <s v="United States"/>
    <s v="California"/>
    <s v="Sacramento"/>
    <n v="95829"/>
    <s v="38.486502, -121.334051"/>
    <n v="38.486502000000002"/>
    <n v="-121.334051"/>
    <x v="0"/>
    <x v="0"/>
    <n v="1"/>
    <x v="0"/>
    <n v="36"/>
    <n v="1"/>
    <s v="Yes"/>
    <s v="No"/>
    <s v="No"/>
    <s v="No"/>
    <s v="No"/>
    <s v="Yes"/>
    <s v="Yes"/>
    <n v="1"/>
    <x v="2"/>
    <n v="95.4"/>
    <n v="3474.2"/>
    <x v="1"/>
    <x v="1"/>
    <n v="44"/>
    <n v="5111"/>
    <x v="20"/>
    <x v="0"/>
    <x v="0"/>
    <x v="1"/>
    <b v="0"/>
    <b v="0"/>
    <b v="1"/>
    <b v="0"/>
    <n v="96.505555555555503"/>
    <x v="14"/>
    <b v="0"/>
  </r>
  <r>
    <s v="0867-LDTTC"/>
    <x v="0"/>
    <s v="United States"/>
    <s v="California"/>
    <s v="Sacramento"/>
    <n v="95830"/>
    <s v="38.490508, -121.284171"/>
    <n v="38.490507999999998"/>
    <n v="-121.284171"/>
    <x v="0"/>
    <x v="0"/>
    <n v="0"/>
    <x v="0"/>
    <n v="5"/>
    <n v="1"/>
    <s v="No"/>
    <s v="No"/>
    <s v="No"/>
    <s v="Yes"/>
    <s v="Yes"/>
    <s v="Yes"/>
    <s v="Yes"/>
    <n v="0"/>
    <x v="1"/>
    <n v="75.150000000000006"/>
    <n v="392.65"/>
    <x v="1"/>
    <x v="1"/>
    <n v="68"/>
    <n v="5900"/>
    <x v="20"/>
    <x v="0"/>
    <x v="0"/>
    <x v="0"/>
    <b v="0"/>
    <b v="0"/>
    <b v="0"/>
    <b v="0"/>
    <n v="78.53"/>
    <x v="17"/>
    <b v="0"/>
  </r>
  <r>
    <s v="9391-DXGGG"/>
    <x v="0"/>
    <s v="United States"/>
    <s v="California"/>
    <s v="Sacramento"/>
    <n v="95832"/>
    <s v="38.445939, -121.496855"/>
    <n v="38.445939000000003"/>
    <n v="-121.496855"/>
    <x v="1"/>
    <x v="1"/>
    <n v="0"/>
    <x v="0"/>
    <n v="44"/>
    <n v="1"/>
    <s v="No"/>
    <s v="No"/>
    <s v="Yes"/>
    <s v="Yes"/>
    <s v="No"/>
    <s v="No"/>
    <s v="Yes"/>
    <n v="0"/>
    <x v="1"/>
    <n v="89.15"/>
    <n v="3990.75"/>
    <x v="1"/>
    <x v="1"/>
    <n v="27"/>
    <n v="4368"/>
    <x v="20"/>
    <x v="1"/>
    <x v="0"/>
    <x v="1"/>
    <b v="0"/>
    <b v="1"/>
    <b v="0"/>
    <b v="0"/>
    <n v="90.698863636363598"/>
    <x v="54"/>
    <b v="0"/>
  </r>
  <r>
    <s v="9844-FELAJ"/>
    <x v="0"/>
    <s v="United States"/>
    <s v="California"/>
    <s v="Sacramento"/>
    <n v="95833"/>
    <s v="38.619049, -121.517552"/>
    <n v="38.619048999999997"/>
    <n v="-121.51755199999999"/>
    <x v="1"/>
    <x v="1"/>
    <n v="1"/>
    <x v="1"/>
    <n v="70"/>
    <n v="1"/>
    <s v="Yes"/>
    <s v="No"/>
    <s v="Yes"/>
    <s v="Yes"/>
    <s v="Yes"/>
    <s v="Yes"/>
    <s v="Yes"/>
    <n v="1"/>
    <x v="2"/>
    <n v="107.9"/>
    <n v="7475.85"/>
    <x v="1"/>
    <x v="1"/>
    <n v="53"/>
    <n v="5899"/>
    <x v="20"/>
    <x v="1"/>
    <x v="0"/>
    <x v="1"/>
    <b v="0"/>
    <b v="0"/>
    <b v="1"/>
    <b v="0"/>
    <n v="106.797857142857"/>
    <x v="76"/>
    <b v="0"/>
  </r>
  <r>
    <s v="2122-SZZZD"/>
    <x v="0"/>
    <s v="United States"/>
    <s v="California"/>
    <s v="Sacramento"/>
    <n v="95834"/>
    <s v="38.646209, -121.52446"/>
    <n v="38.646208999999999"/>
    <n v="-121.52446"/>
    <x v="0"/>
    <x v="0"/>
    <n v="0"/>
    <x v="0"/>
    <n v="44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835.5"/>
    <x v="1"/>
    <x v="1"/>
    <n v="35"/>
    <n v="4220"/>
    <x v="20"/>
    <x v="1"/>
    <x v="0"/>
    <x v="0"/>
    <b v="1"/>
    <b v="1"/>
    <b v="0"/>
    <b v="0"/>
    <n v="18.988636363636299"/>
    <x v="41"/>
    <b v="0"/>
  </r>
  <r>
    <s v="3148-AOIQT"/>
    <x v="0"/>
    <s v="United States"/>
    <s v="California"/>
    <s v="Sacramento"/>
    <n v="95837"/>
    <s v="38.691607, -121.602284"/>
    <n v="38.691606999999998"/>
    <n v="-121.602284"/>
    <x v="1"/>
    <x v="0"/>
    <n v="1"/>
    <x v="0"/>
    <n v="69"/>
    <n v="1"/>
    <s v="Yes"/>
    <s v="No internet service"/>
    <s v="No internet service"/>
    <s v="No internet service"/>
    <s v="No internet service"/>
    <s v="No internet service"/>
    <s v="No internet service"/>
    <n v="1"/>
    <x v="3"/>
    <n v="24.95"/>
    <n v="1718.35"/>
    <x v="1"/>
    <x v="1"/>
    <n v="45"/>
    <n v="4106"/>
    <x v="20"/>
    <x v="0"/>
    <x v="1"/>
    <x v="0"/>
    <b v="1"/>
    <b v="1"/>
    <b v="0"/>
    <b v="0"/>
    <n v="24.9036231884057"/>
    <x v="34"/>
    <b v="0"/>
  </r>
  <r>
    <s v="8395-ETZKQ"/>
    <x v="0"/>
    <s v="United States"/>
    <s v="California"/>
    <s v="Sacramento"/>
    <n v="95841"/>
    <s v="38.660442, -121.346321"/>
    <n v="38.660442000000003"/>
    <n v="-121.346321"/>
    <x v="0"/>
    <x v="1"/>
    <n v="1"/>
    <x v="1"/>
    <n v="68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193.55"/>
    <x v="1"/>
    <x v="1"/>
    <n v="51"/>
    <n v="5443"/>
    <x v="20"/>
    <x v="1"/>
    <x v="0"/>
    <x v="0"/>
    <b v="1"/>
    <b v="0"/>
    <b v="0"/>
    <b v="0"/>
    <n v="17.552205882352901"/>
    <x v="41"/>
    <b v="0"/>
  </r>
  <r>
    <s v="6692-YQHXC"/>
    <x v="0"/>
    <s v="United States"/>
    <s v="California"/>
    <s v="Sacramento"/>
    <n v="95842"/>
    <s v="38.687367, -121.34848"/>
    <n v="38.687367000000002"/>
    <n v="-121.34848"/>
    <x v="0"/>
    <x v="0"/>
    <n v="0"/>
    <x v="0"/>
    <n v="16"/>
    <n v="1"/>
    <s v="No"/>
    <s v="No"/>
    <s v="No"/>
    <s v="No"/>
    <s v="No"/>
    <s v="No"/>
    <s v="No"/>
    <n v="1"/>
    <x v="0"/>
    <n v="69.95"/>
    <n v="1205.5"/>
    <x v="1"/>
    <x v="1"/>
    <n v="54"/>
    <n v="5596"/>
    <x v="20"/>
    <x v="0"/>
    <x v="0"/>
    <x v="1"/>
    <b v="0"/>
    <b v="1"/>
    <b v="0"/>
    <b v="0"/>
    <n v="75.34375"/>
    <x v="10"/>
    <b v="0"/>
  </r>
  <r>
    <s v="3889-VWBID"/>
    <x v="0"/>
    <s v="United States"/>
    <s v="California"/>
    <s v="Antelope"/>
    <n v="95843"/>
    <s v="38.715498, -121.363411"/>
    <n v="38.715497999999997"/>
    <n v="-121.363411"/>
    <x v="0"/>
    <x v="0"/>
    <n v="1"/>
    <x v="1"/>
    <n v="68"/>
    <n v="1"/>
    <s v="No"/>
    <s v="Yes"/>
    <s v="Yes"/>
    <s v="No"/>
    <s v="Yes"/>
    <s v="Yes"/>
    <s v="Yes"/>
    <n v="0"/>
    <x v="1"/>
    <n v="82.85"/>
    <n v="5776.45"/>
    <x v="1"/>
    <x v="1"/>
    <n v="42"/>
    <n v="5184"/>
    <x v="20"/>
    <x v="0"/>
    <x v="1"/>
    <x v="0"/>
    <b v="0"/>
    <b v="0"/>
    <b v="0"/>
    <b v="0"/>
    <n v="84.947794117647007"/>
    <x v="31"/>
    <b v="1"/>
  </r>
  <r>
    <s v="5222-JCXZT"/>
    <x v="0"/>
    <s v="United States"/>
    <s v="California"/>
    <s v="Sacramento"/>
    <n v="95864"/>
    <s v="38.585826, -121.376263"/>
    <n v="38.585825999999997"/>
    <n v="-121.37626299999999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9"/>
    <n v="78.900000000000006"/>
    <x v="1"/>
    <x v="1"/>
    <n v="55"/>
    <n v="3022"/>
    <x v="20"/>
    <x v="0"/>
    <x v="0"/>
    <x v="0"/>
    <b v="1"/>
    <b v="0"/>
    <b v="0"/>
    <b v="1"/>
    <n v="19.725000000000001"/>
    <x v="53"/>
    <b v="0"/>
  </r>
  <r>
    <s v="9754-CLVZW"/>
    <x v="0"/>
    <s v="United States"/>
    <s v="California"/>
    <s v="Marysville"/>
    <n v="95901"/>
    <s v="39.19514, -121.503883"/>
    <n v="39.195140000000002"/>
    <n v="-121.503883"/>
    <x v="1"/>
    <x v="0"/>
    <n v="1"/>
    <x v="1"/>
    <n v="26"/>
    <n v="0"/>
    <s v="No phone service"/>
    <s v="Yes"/>
    <s v="Yes"/>
    <s v="No"/>
    <s v="Yes"/>
    <s v="No"/>
    <s v="No"/>
    <n v="0"/>
    <x v="0"/>
    <n v="38.85"/>
    <n v="1025.1500000000001"/>
    <x v="1"/>
    <x v="1"/>
    <n v="43"/>
    <n v="3970"/>
    <x v="20"/>
    <x v="0"/>
    <x v="0"/>
    <x v="0"/>
    <b v="0"/>
    <b v="1"/>
    <b v="0"/>
    <b v="0"/>
    <n v="39.428846153846102"/>
    <x v="95"/>
    <b v="0"/>
  </r>
  <r>
    <s v="2739-CCZMB"/>
    <x v="0"/>
    <s v="United States"/>
    <s v="California"/>
    <s v="Alleghany"/>
    <n v="95910"/>
    <s v="39.467828, -120.841386"/>
    <n v="39.467827999999997"/>
    <n v="-120.841386"/>
    <x v="0"/>
    <x v="0"/>
    <n v="0"/>
    <x v="1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122"/>
    <x v="1"/>
    <x v="1"/>
    <n v="60"/>
    <n v="3161"/>
    <x v="20"/>
    <x v="0"/>
    <x v="0"/>
    <x v="0"/>
    <b v="1"/>
    <b v="1"/>
    <b v="0"/>
    <b v="0"/>
    <n v="24.4"/>
    <x v="7"/>
    <b v="0"/>
  </r>
  <r>
    <s v="7080-TNUWP"/>
    <x v="0"/>
    <s v="United States"/>
    <s v="California"/>
    <s v="Arbuckle"/>
    <n v="95912"/>
    <s v="38.982373, -122.047751"/>
    <n v="38.982373000000003"/>
    <n v="-122.04775100000001"/>
    <x v="0"/>
    <x v="0"/>
    <n v="1"/>
    <x v="0"/>
    <n v="70"/>
    <n v="1"/>
    <s v="Yes"/>
    <s v="No"/>
    <s v="Yes"/>
    <s v="Yes"/>
    <s v="No"/>
    <s v="Yes"/>
    <s v="No"/>
    <n v="1"/>
    <x v="2"/>
    <n v="95"/>
    <n v="6602.9"/>
    <x v="1"/>
    <x v="1"/>
    <n v="65"/>
    <n v="6259"/>
    <x v="20"/>
    <x v="1"/>
    <x v="0"/>
    <x v="1"/>
    <b v="0"/>
    <b v="0"/>
    <b v="0"/>
    <b v="0"/>
    <n v="94.327142857142803"/>
    <x v="15"/>
    <b v="0"/>
  </r>
  <r>
    <s v="0496-AHOOK"/>
    <x v="0"/>
    <s v="United States"/>
    <s v="California"/>
    <s v="Bangor"/>
    <n v="95914"/>
    <s v="39.396585, -121.38029"/>
    <n v="39.396585000000002"/>
    <n v="-121.38029"/>
    <x v="0"/>
    <x v="0"/>
    <n v="1"/>
    <x v="0"/>
    <n v="24"/>
    <n v="1"/>
    <s v="No"/>
    <s v="Yes"/>
    <s v="No"/>
    <s v="No"/>
    <s v="Yes"/>
    <s v="Yes"/>
    <s v="Yes"/>
    <n v="0"/>
    <x v="1"/>
    <n v="74.400000000000006"/>
    <n v="1712.9"/>
    <x v="1"/>
    <x v="1"/>
    <n v="68"/>
    <n v="4310"/>
    <x v="20"/>
    <x v="1"/>
    <x v="0"/>
    <x v="0"/>
    <b v="0"/>
    <b v="0"/>
    <b v="0"/>
    <b v="0"/>
    <n v="71.370833333333294"/>
    <x v="25"/>
    <b v="1"/>
  </r>
  <r>
    <s v="8336-TAVKX"/>
    <x v="0"/>
    <s v="United States"/>
    <s v="California"/>
    <s v="Berry Creek"/>
    <n v="95916"/>
    <s v="39.657228, -121.37778"/>
    <n v="39.657228000000003"/>
    <n v="-121.37778"/>
    <x v="1"/>
    <x v="1"/>
    <n v="1"/>
    <x v="0"/>
    <n v="72"/>
    <n v="1"/>
    <s v="Yes"/>
    <s v="Yes"/>
    <s v="Yes"/>
    <s v="Yes"/>
    <s v="Yes"/>
    <s v="No"/>
    <s v="Yes"/>
    <n v="0"/>
    <x v="1"/>
    <n v="78.45"/>
    <n v="5682.25"/>
    <x v="1"/>
    <x v="1"/>
    <n v="71"/>
    <n v="4032"/>
    <x v="20"/>
    <x v="0"/>
    <x v="1"/>
    <x v="0"/>
    <b v="0"/>
    <b v="0"/>
    <b v="0"/>
    <b v="0"/>
    <n v="78.9201388888888"/>
    <x v="18"/>
    <b v="1"/>
  </r>
  <r>
    <s v="2468-SJFLM"/>
    <x v="0"/>
    <s v="United States"/>
    <s v="California"/>
    <s v="Biggs"/>
    <n v="95917"/>
    <s v="39.457388, -121.818201"/>
    <n v="39.457388000000002"/>
    <n v="-121.818201"/>
    <x v="0"/>
    <x v="0"/>
    <n v="0"/>
    <x v="0"/>
    <n v="1"/>
    <n v="1"/>
    <s v="No"/>
    <s v="No"/>
    <s v="No"/>
    <s v="No"/>
    <s v="Yes"/>
    <s v="No"/>
    <s v="No"/>
    <n v="1"/>
    <x v="1"/>
    <n v="74.3"/>
    <n v="74.3"/>
    <x v="1"/>
    <x v="1"/>
    <n v="64"/>
    <n v="3063"/>
    <x v="20"/>
    <x v="0"/>
    <x v="0"/>
    <x v="1"/>
    <b v="0"/>
    <b v="0"/>
    <b v="0"/>
    <b v="1"/>
    <n v="74.3"/>
    <x v="25"/>
    <b v="0"/>
  </r>
  <r>
    <s v="3181-VTHOE"/>
    <x v="0"/>
    <s v="United States"/>
    <s v="California"/>
    <s v="Browns Valley"/>
    <n v="95918"/>
    <s v="39.292334, -121.320597"/>
    <n v="39.292333999999997"/>
    <n v="-121.32059700000001"/>
    <x v="0"/>
    <x v="0"/>
    <n v="1"/>
    <x v="0"/>
    <n v="70"/>
    <n v="0"/>
    <s v="No phone service"/>
    <s v="No"/>
    <s v="Yes"/>
    <s v="Yes"/>
    <s v="Yes"/>
    <s v="No"/>
    <s v="Yes"/>
    <n v="1"/>
    <x v="0"/>
    <n v="51.05"/>
    <n v="3635.15"/>
    <x v="1"/>
    <x v="1"/>
    <n v="69"/>
    <n v="4042"/>
    <x v="20"/>
    <x v="1"/>
    <x v="0"/>
    <x v="0"/>
    <b v="0"/>
    <b v="0"/>
    <b v="0"/>
    <b v="0"/>
    <n v="51.930714285714203"/>
    <x v="87"/>
    <b v="0"/>
  </r>
  <r>
    <s v="7168-HDQHG"/>
    <x v="0"/>
    <s v="United States"/>
    <s v="California"/>
    <s v="Brownsville"/>
    <n v="95919"/>
    <s v="39.440687, -121.263583"/>
    <n v="39.440686999999997"/>
    <n v="-121.263583"/>
    <x v="1"/>
    <x v="0"/>
    <n v="1"/>
    <x v="1"/>
    <n v="36"/>
    <n v="1"/>
    <s v="No"/>
    <s v="No internet service"/>
    <s v="No internet service"/>
    <s v="No internet service"/>
    <s v="No internet service"/>
    <s v="No internet service"/>
    <s v="No internet service"/>
    <n v="0"/>
    <x v="3"/>
    <n v="19.2"/>
    <n v="702.9"/>
    <x v="1"/>
    <x v="1"/>
    <n v="79"/>
    <n v="3043"/>
    <x v="20"/>
    <x v="0"/>
    <x v="0"/>
    <x v="0"/>
    <b v="1"/>
    <b v="0"/>
    <b v="0"/>
    <b v="0"/>
    <n v="19.524999999999999"/>
    <x v="41"/>
    <b v="0"/>
  </r>
  <r>
    <s v="4567-AKPIA"/>
    <x v="0"/>
    <s v="United States"/>
    <s v="California"/>
    <s v="Canyon Dam"/>
    <n v="95923"/>
    <s v="40.171312, -121.120605"/>
    <n v="40.171312"/>
    <n v="-121.120605"/>
    <x v="1"/>
    <x v="0"/>
    <n v="1"/>
    <x v="1"/>
    <n v="41"/>
    <n v="1"/>
    <s v="Yes"/>
    <s v="No"/>
    <s v="Yes"/>
    <s v="Yes"/>
    <s v="Yes"/>
    <s v="Yes"/>
    <s v="Yes"/>
    <n v="1"/>
    <x v="2"/>
    <n v="109.1"/>
    <n v="4454.25"/>
    <x v="1"/>
    <x v="1"/>
    <n v="77"/>
    <n v="4854"/>
    <x v="20"/>
    <x v="1"/>
    <x v="0"/>
    <x v="1"/>
    <b v="0"/>
    <b v="0"/>
    <b v="0"/>
    <b v="0"/>
    <n v="108.640243902439"/>
    <x v="21"/>
    <b v="0"/>
  </r>
  <r>
    <s v="7901-HXJVA"/>
    <x v="0"/>
    <s v="United States"/>
    <s v="California"/>
    <s v="Chico"/>
    <n v="95928"/>
    <s v="39.681488, -121.83721"/>
    <n v="39.681488000000002"/>
    <n v="-121.83721"/>
    <x v="0"/>
    <x v="0"/>
    <n v="0"/>
    <x v="0"/>
    <n v="14"/>
    <n v="1"/>
    <s v="No"/>
    <s v="No"/>
    <s v="No"/>
    <s v="Yes"/>
    <s v="No"/>
    <s v="No"/>
    <s v="No"/>
    <n v="0"/>
    <x v="1"/>
    <n v="76.45"/>
    <n v="1117.55"/>
    <x v="1"/>
    <x v="1"/>
    <n v="52"/>
    <n v="2292"/>
    <x v="20"/>
    <x v="0"/>
    <x v="0"/>
    <x v="1"/>
    <b v="0"/>
    <b v="0"/>
    <b v="1"/>
    <b v="0"/>
    <n v="79.825000000000003"/>
    <x v="23"/>
    <b v="0"/>
  </r>
  <r>
    <s v="5924-IFQTT"/>
    <x v="0"/>
    <s v="United States"/>
    <s v="California"/>
    <s v="Crescent Mills"/>
    <n v="95934"/>
    <s v="40.080342, -120.957805"/>
    <n v="40.080342000000002"/>
    <n v="-120.95780499999999"/>
    <x v="0"/>
    <x v="0"/>
    <n v="1"/>
    <x v="1"/>
    <n v="13"/>
    <n v="1"/>
    <s v="Yes"/>
    <s v="No"/>
    <s v="Yes"/>
    <s v="Yes"/>
    <s v="Yes"/>
    <s v="Yes"/>
    <s v="No"/>
    <n v="1"/>
    <x v="1"/>
    <n v="72.8"/>
    <n v="930.05"/>
    <x v="1"/>
    <x v="1"/>
    <n v="46"/>
    <n v="2862"/>
    <x v="20"/>
    <x v="0"/>
    <x v="0"/>
    <x v="0"/>
    <b v="0"/>
    <b v="0"/>
    <b v="1"/>
    <b v="0"/>
    <n v="71.542307692307602"/>
    <x v="66"/>
    <b v="0"/>
  </r>
  <r>
    <s v="7968-QUXNS"/>
    <x v="0"/>
    <s v="United States"/>
    <s v="California"/>
    <s v="Dobbins"/>
    <n v="95935"/>
    <s v="39.381174, -121.21191"/>
    <n v="39.381174000000001"/>
    <n v="-121.21191"/>
    <x v="0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8.95"/>
    <n v="110.15"/>
    <x v="1"/>
    <x v="1"/>
    <n v="68"/>
    <n v="5920"/>
    <x v="20"/>
    <x v="0"/>
    <x v="0"/>
    <x v="0"/>
    <b v="1"/>
    <b v="0"/>
    <b v="0"/>
    <b v="1"/>
    <n v="18.358333333333299"/>
    <x v="53"/>
    <b v="0"/>
  </r>
  <r>
    <s v="8903-WMRNW"/>
    <x v="0"/>
    <s v="United States"/>
    <s v="California"/>
    <s v="Durham"/>
    <n v="95938"/>
    <s v="39.607831, -121.777959"/>
    <n v="39.607830999999997"/>
    <n v="-121.777959"/>
    <x v="1"/>
    <x v="0"/>
    <n v="1"/>
    <x v="0"/>
    <n v="15"/>
    <n v="1"/>
    <s v="No"/>
    <s v="Yes"/>
    <s v="No"/>
    <s v="Yes"/>
    <s v="No"/>
    <s v="Yes"/>
    <s v="Yes"/>
    <n v="0"/>
    <x v="2"/>
    <n v="101.75"/>
    <n v="1669.4"/>
    <x v="1"/>
    <x v="1"/>
    <n v="50"/>
    <n v="2919"/>
    <x v="20"/>
    <x v="0"/>
    <x v="0"/>
    <x v="1"/>
    <b v="0"/>
    <b v="0"/>
    <b v="1"/>
    <b v="0"/>
    <n v="111.293333333333"/>
    <x v="48"/>
    <b v="1"/>
  </r>
  <r>
    <s v="2452-SNHFZ"/>
    <x v="0"/>
    <s v="United States"/>
    <s v="California"/>
    <s v="Elk Creek"/>
    <n v="95939"/>
    <s v="39.53222, -122.594879"/>
    <n v="39.532220000000002"/>
    <n v="-122.59487900000001"/>
    <x v="1"/>
    <x v="0"/>
    <n v="0"/>
    <x v="0"/>
    <n v="47"/>
    <n v="1"/>
    <s v="No"/>
    <s v="Yes"/>
    <s v="No"/>
    <s v="No"/>
    <s v="No"/>
    <s v="No"/>
    <s v="No"/>
    <n v="0"/>
    <x v="1"/>
    <n v="75.45"/>
    <n v="3545.1"/>
    <x v="1"/>
    <x v="1"/>
    <n v="66"/>
    <n v="4995"/>
    <x v="20"/>
    <x v="0"/>
    <x v="0"/>
    <x v="1"/>
    <b v="0"/>
    <b v="1"/>
    <b v="0"/>
    <b v="0"/>
    <n v="75.427659574467995"/>
    <x v="17"/>
    <b v="1"/>
  </r>
  <r>
    <s v="3629-WEAAM"/>
    <x v="0"/>
    <s v="United States"/>
    <s v="California"/>
    <s v="Forbestown"/>
    <n v="95941"/>
    <s v="39.531028, -121.24807"/>
    <n v="39.531027999999999"/>
    <n v="-121.24807"/>
    <x v="1"/>
    <x v="0"/>
    <n v="0"/>
    <x v="0"/>
    <n v="8"/>
    <n v="1"/>
    <s v="No"/>
    <s v="No"/>
    <s v="No"/>
    <s v="Yes"/>
    <s v="Yes"/>
    <s v="No"/>
    <s v="Yes"/>
    <n v="0"/>
    <x v="0"/>
    <n v="64.099999999999994"/>
    <n v="504.05"/>
    <x v="1"/>
    <x v="1"/>
    <n v="25"/>
    <n v="2804"/>
    <x v="20"/>
    <x v="0"/>
    <x v="0"/>
    <x v="0"/>
    <b v="0"/>
    <b v="0"/>
    <b v="0"/>
    <b v="1"/>
    <n v="63.006250000000001"/>
    <x v="9"/>
    <b v="0"/>
  </r>
  <r>
    <s v="6029-CSMJE"/>
    <x v="0"/>
    <s v="United States"/>
    <s v="California"/>
    <s v="Forest Ranch"/>
    <n v="95942"/>
    <s v="40.077028, -121.494168"/>
    <n v="40.077027999999999"/>
    <n v="-121.494168"/>
    <x v="0"/>
    <x v="0"/>
    <n v="0"/>
    <x v="0"/>
    <n v="17"/>
    <n v="0"/>
    <s v="No phone service"/>
    <s v="No"/>
    <s v="No"/>
    <s v="No"/>
    <s v="No"/>
    <s v="No"/>
    <s v="No"/>
    <n v="1"/>
    <x v="3"/>
    <n v="25.65"/>
    <n v="440.2"/>
    <x v="1"/>
    <x v="1"/>
    <n v="24"/>
    <n v="3090"/>
    <x v="20"/>
    <x v="0"/>
    <x v="0"/>
    <x v="0"/>
    <b v="0"/>
    <b v="0"/>
    <b v="0"/>
    <b v="1"/>
    <n v="25.894117647058799"/>
    <x v="74"/>
    <b v="0"/>
  </r>
  <r>
    <s v="7993-NQLJE"/>
    <x v="0"/>
    <s v="United States"/>
    <s v="California"/>
    <s v="Glenn"/>
    <n v="95943"/>
    <s v="39.597975, -122.032248"/>
    <n v="39.597974999999998"/>
    <n v="-122.032248"/>
    <x v="0"/>
    <x v="0"/>
    <n v="1"/>
    <x v="1"/>
    <n v="15"/>
    <n v="1"/>
    <s v="No"/>
    <s v="Yes"/>
    <s v="No"/>
    <s v="No"/>
    <s v="No"/>
    <s v="No"/>
    <s v="No"/>
    <n v="0"/>
    <x v="1"/>
    <n v="75.099999999999994"/>
    <n v="1151.55"/>
    <x v="1"/>
    <x v="1"/>
    <n v="60"/>
    <n v="4634"/>
    <x v="20"/>
    <x v="0"/>
    <x v="0"/>
    <x v="1"/>
    <b v="0"/>
    <b v="0"/>
    <b v="0"/>
    <b v="1"/>
    <n v="76.77"/>
    <x v="17"/>
    <b v="1"/>
  </r>
  <r>
    <s v="9909-DFRJA"/>
    <x v="0"/>
    <s v="United States"/>
    <s v="California"/>
    <s v="Goodyears Bar"/>
    <n v="95944"/>
    <s v="39.564113, -120.868836"/>
    <n v="39.564112999999999"/>
    <n v="-120.868836"/>
    <x v="1"/>
    <x v="0"/>
    <n v="0"/>
    <x v="0"/>
    <n v="26"/>
    <n v="1"/>
    <s v="No"/>
    <s v="Yes"/>
    <s v="No"/>
    <s v="Yes"/>
    <s v="Yes"/>
    <s v="No"/>
    <s v="Yes"/>
    <n v="1"/>
    <x v="2"/>
    <n v="95.85"/>
    <n v="2475.35"/>
    <x v="1"/>
    <x v="1"/>
    <n v="42"/>
    <n v="3834"/>
    <x v="20"/>
    <x v="1"/>
    <x v="0"/>
    <x v="1"/>
    <b v="0"/>
    <b v="0"/>
    <b v="0"/>
    <b v="0"/>
    <n v="95.205769230769207"/>
    <x v="14"/>
    <b v="1"/>
  </r>
  <r>
    <s v="9099-FTUHS"/>
    <x v="0"/>
    <s v="United States"/>
    <s v="California"/>
    <s v="Grass Valley"/>
    <n v="95945"/>
    <s v="39.194539, -120.988066"/>
    <n v="39.194538999999999"/>
    <n v="-120.988066"/>
    <x v="1"/>
    <x v="0"/>
    <n v="0"/>
    <x v="0"/>
    <n v="23"/>
    <n v="1"/>
    <s v="Yes"/>
    <s v="Yes"/>
    <s v="No"/>
    <s v="No"/>
    <s v="No"/>
    <s v="No"/>
    <s v="No"/>
    <n v="0"/>
    <x v="0"/>
    <n v="54.4"/>
    <n v="1249.25"/>
    <x v="1"/>
    <x v="1"/>
    <n v="22"/>
    <n v="2989"/>
    <x v="20"/>
    <x v="0"/>
    <x v="0"/>
    <x v="0"/>
    <b v="0"/>
    <b v="0"/>
    <b v="1"/>
    <b v="0"/>
    <n v="54.315217391304301"/>
    <x v="37"/>
    <b v="1"/>
  </r>
  <r>
    <s v="0581-BXBUB"/>
    <x v="0"/>
    <s v="United States"/>
    <s v="California"/>
    <s v="Penn Valley"/>
    <n v="95946"/>
    <s v="39.203817, -121.19584"/>
    <n v="39.203817000000001"/>
    <n v="-121.19584"/>
    <x v="1"/>
    <x v="1"/>
    <n v="0"/>
    <x v="0"/>
    <n v="4"/>
    <n v="1"/>
    <s v="No"/>
    <s v="No"/>
    <s v="Yes"/>
    <s v="No"/>
    <s v="No"/>
    <s v="No"/>
    <s v="No"/>
    <n v="0"/>
    <x v="1"/>
    <n v="72.75"/>
    <n v="317.75"/>
    <x v="1"/>
    <x v="1"/>
    <n v="50"/>
    <n v="4503"/>
    <x v="20"/>
    <x v="0"/>
    <x v="0"/>
    <x v="1"/>
    <b v="0"/>
    <b v="0"/>
    <b v="1"/>
    <b v="0"/>
    <n v="79.4375"/>
    <x v="66"/>
    <b v="0"/>
  </r>
  <r>
    <s v="4962-CHQPW"/>
    <x v="0"/>
    <s v="United States"/>
    <s v="California"/>
    <s v="Greenville"/>
    <n v="95947"/>
    <s v="40.160386, -120.835428"/>
    <n v="40.160386000000003"/>
    <n v="-120.83542799999999"/>
    <x v="0"/>
    <x v="0"/>
    <n v="0"/>
    <x v="1"/>
    <n v="29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535.04999999999995"/>
    <x v="1"/>
    <x v="1"/>
    <n v="26"/>
    <n v="2941"/>
    <x v="20"/>
    <x v="1"/>
    <x v="0"/>
    <x v="0"/>
    <b v="1"/>
    <b v="0"/>
    <b v="0"/>
    <b v="1"/>
    <n v="18.45"/>
    <x v="41"/>
    <b v="0"/>
  </r>
  <r>
    <s v="9467-ROOLM"/>
    <x v="0"/>
    <s v="United States"/>
    <s v="California"/>
    <s v="Gridley"/>
    <n v="95948"/>
    <s v="39.346898, -121.759537"/>
    <n v="39.346898000000003"/>
    <n v="-121.75953699999999"/>
    <x v="1"/>
    <x v="0"/>
    <n v="0"/>
    <x v="0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19.05"/>
    <n v="461.3"/>
    <x v="1"/>
    <x v="1"/>
    <n v="65"/>
    <n v="2692"/>
    <x v="20"/>
    <x v="0"/>
    <x v="0"/>
    <x v="0"/>
    <b v="1"/>
    <b v="0"/>
    <b v="0"/>
    <b v="1"/>
    <n v="18.452000000000002"/>
    <x v="41"/>
    <b v="0"/>
  </r>
  <r>
    <s v="5150-ITWWB"/>
    <x v="0"/>
    <s v="United States"/>
    <s v="California"/>
    <s v="Hamilton City"/>
    <n v="95951"/>
    <s v="39.732767, -122.042298"/>
    <n v="39.732767000000003"/>
    <n v="-122.042298"/>
    <x v="0"/>
    <x v="1"/>
    <n v="0"/>
    <x v="0"/>
    <n v="3"/>
    <n v="1"/>
    <s v="Yes"/>
    <s v="No"/>
    <s v="No"/>
    <s v="No"/>
    <s v="No"/>
    <s v="Yes"/>
    <s v="Yes"/>
    <n v="1"/>
    <x v="2"/>
    <n v="94.85"/>
    <n v="335.75"/>
    <x v="1"/>
    <x v="1"/>
    <n v="40"/>
    <n v="4496"/>
    <x v="20"/>
    <x v="0"/>
    <x v="0"/>
    <x v="1"/>
    <b v="0"/>
    <b v="0"/>
    <b v="1"/>
    <b v="0"/>
    <n v="111.916666666666"/>
    <x v="15"/>
    <b v="0"/>
  </r>
  <r>
    <s v="2253-KPMNB"/>
    <x v="0"/>
    <s v="United States"/>
    <s v="California"/>
    <s v="Live Oak"/>
    <n v="95953"/>
    <s v="39.258746, -121.77697"/>
    <n v="39.258746000000002"/>
    <n v="-121.77697000000001"/>
    <x v="1"/>
    <x v="0"/>
    <n v="1"/>
    <x v="1"/>
    <n v="69"/>
    <n v="0"/>
    <s v="No phone service"/>
    <s v="Yes"/>
    <s v="Yes"/>
    <s v="Yes"/>
    <s v="Yes"/>
    <s v="No"/>
    <s v="No"/>
    <n v="0"/>
    <x v="0"/>
    <n v="46.25"/>
    <n v="3121.4"/>
    <x v="1"/>
    <x v="1"/>
    <n v="33"/>
    <n v="4180"/>
    <x v="20"/>
    <x v="0"/>
    <x v="1"/>
    <x v="0"/>
    <b v="0"/>
    <b v="0"/>
    <b v="0"/>
    <b v="0"/>
    <n v="45.237681159420198"/>
    <x v="81"/>
    <b v="0"/>
  </r>
  <r>
    <s v="1345-ZUKID"/>
    <x v="0"/>
    <s v="United States"/>
    <s v="California"/>
    <s v="Magalia"/>
    <n v="95954"/>
    <s v="39.933852, -121.584371"/>
    <n v="39.933852000000002"/>
    <n v="-121.584371"/>
    <x v="0"/>
    <x v="0"/>
    <n v="0"/>
    <x v="0"/>
    <n v="14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324.8"/>
    <x v="1"/>
    <x v="1"/>
    <n v="39"/>
    <n v="2400"/>
    <x v="20"/>
    <x v="1"/>
    <x v="0"/>
    <x v="0"/>
    <b v="1"/>
    <b v="0"/>
    <b v="0"/>
    <b v="1"/>
    <n v="23.2"/>
    <x v="41"/>
    <b v="0"/>
  </r>
  <r>
    <s v="6429-SHBCB"/>
    <x v="0"/>
    <s v="United States"/>
    <s v="California"/>
    <s v="Maxwell"/>
    <n v="95955"/>
    <s v="39.281194, -122.226568"/>
    <n v="39.281193999999999"/>
    <n v="-122.226568"/>
    <x v="0"/>
    <x v="0"/>
    <n v="0"/>
    <x v="0"/>
    <n v="19"/>
    <n v="1"/>
    <s v="Yes"/>
    <s v="No"/>
    <s v="No"/>
    <s v="No"/>
    <s v="No"/>
    <s v="Yes"/>
    <s v="Yes"/>
    <n v="0"/>
    <x v="0"/>
    <n v="69.599999999999994"/>
    <n v="1394.55"/>
    <x v="1"/>
    <x v="1"/>
    <n v="77"/>
    <n v="3349"/>
    <x v="20"/>
    <x v="0"/>
    <x v="0"/>
    <x v="0"/>
    <b v="0"/>
    <b v="0"/>
    <b v="0"/>
    <b v="1"/>
    <n v="73.397368421052605"/>
    <x v="10"/>
    <b v="0"/>
  </r>
  <r>
    <s v="9281-OFDMF"/>
    <x v="0"/>
    <s v="United States"/>
    <s v="California"/>
    <s v="Meadow Valley"/>
    <n v="95956"/>
    <s v="39.937017, -121.058043"/>
    <n v="39.937016999999997"/>
    <n v="-121.058043"/>
    <x v="0"/>
    <x v="1"/>
    <n v="0"/>
    <x v="0"/>
    <n v="39"/>
    <n v="1"/>
    <s v="Yes"/>
    <s v="No"/>
    <s v="Yes"/>
    <s v="No"/>
    <s v="No"/>
    <s v="No"/>
    <s v="Yes"/>
    <n v="0"/>
    <x v="2"/>
    <n v="90.7"/>
    <n v="3413.25"/>
    <x v="1"/>
    <x v="1"/>
    <n v="39"/>
    <n v="5028"/>
    <x v="20"/>
    <x v="0"/>
    <x v="0"/>
    <x v="1"/>
    <b v="0"/>
    <b v="0"/>
    <b v="1"/>
    <b v="0"/>
    <n v="87.519230769230703"/>
    <x v="35"/>
    <b v="0"/>
  </r>
  <r>
    <s v="2603-HVKCG"/>
    <x v="0"/>
    <s v="United States"/>
    <s v="California"/>
    <s v="Meridian"/>
    <n v="95957"/>
    <s v="39.068071, -121.832638"/>
    <n v="39.068071000000003"/>
    <n v="-121.832638"/>
    <x v="0"/>
    <x v="0"/>
    <n v="0"/>
    <x v="0"/>
    <n v="31"/>
    <n v="1"/>
    <s v="No"/>
    <s v="No"/>
    <s v="Yes"/>
    <s v="Yes"/>
    <s v="No"/>
    <s v="Yes"/>
    <s v="Yes"/>
    <n v="1"/>
    <x v="2"/>
    <n v="101.4"/>
    <n v="3143.65"/>
    <x v="1"/>
    <x v="1"/>
    <n v="72"/>
    <n v="2025"/>
    <x v="20"/>
    <x v="0"/>
    <x v="0"/>
    <x v="1"/>
    <b v="0"/>
    <b v="0"/>
    <b v="1"/>
    <b v="0"/>
    <n v="101.408064516129"/>
    <x v="48"/>
    <b v="0"/>
  </r>
  <r>
    <s v="1834-WULEG"/>
    <x v="0"/>
    <s v="United States"/>
    <s v="California"/>
    <s v="Nevada City"/>
    <n v="95959"/>
    <s v="39.333737, -120.858667"/>
    <n v="39.333736999999999"/>
    <n v="-120.858667"/>
    <x v="0"/>
    <x v="0"/>
    <n v="1"/>
    <x v="1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439.75"/>
    <x v="1"/>
    <x v="1"/>
    <n v="58"/>
    <n v="3000"/>
    <x v="20"/>
    <x v="1"/>
    <x v="0"/>
    <x v="0"/>
    <b v="1"/>
    <b v="0"/>
    <b v="0"/>
    <b v="1"/>
    <n v="18.3229166666666"/>
    <x v="7"/>
    <b v="0"/>
  </r>
  <r>
    <s v="9097-ZUBYC"/>
    <x v="0"/>
    <s v="United States"/>
    <s v="California"/>
    <s v="North San Juan"/>
    <n v="95960"/>
    <s v="39.423046, -120.984472"/>
    <n v="39.423045999999999"/>
    <n v="-120.984472"/>
    <x v="0"/>
    <x v="0"/>
    <n v="1"/>
    <x v="0"/>
    <n v="14"/>
    <n v="1"/>
    <s v="No"/>
    <s v="No"/>
    <s v="No"/>
    <s v="No"/>
    <s v="Yes"/>
    <s v="No"/>
    <s v="No"/>
    <n v="0"/>
    <x v="0"/>
    <n v="48.8"/>
    <n v="664.4"/>
    <x v="1"/>
    <x v="1"/>
    <n v="77"/>
    <n v="2168"/>
    <x v="20"/>
    <x v="0"/>
    <x v="0"/>
    <x v="0"/>
    <b v="0"/>
    <b v="0"/>
    <b v="0"/>
    <b v="0"/>
    <n v="47.457142857142799"/>
    <x v="38"/>
    <b v="0"/>
  </r>
  <r>
    <s v="5148-ORICT"/>
    <x v="0"/>
    <s v="United States"/>
    <s v="California"/>
    <s v="Olivehurst"/>
    <n v="95961"/>
    <s v="39.082568, -121.55325"/>
    <n v="39.082568000000002"/>
    <n v="-121.55325000000001"/>
    <x v="1"/>
    <x v="0"/>
    <n v="1"/>
    <x v="0"/>
    <n v="64"/>
    <n v="1"/>
    <s v="No"/>
    <s v="Yes"/>
    <s v="Yes"/>
    <s v="Yes"/>
    <s v="Yes"/>
    <s v="No"/>
    <s v="Yes"/>
    <n v="1"/>
    <x v="1"/>
    <n v="74.349999999999994"/>
    <n v="4759.55"/>
    <x v="1"/>
    <x v="1"/>
    <n v="80"/>
    <n v="4781"/>
    <x v="20"/>
    <x v="0"/>
    <x v="1"/>
    <x v="0"/>
    <b v="0"/>
    <b v="0"/>
    <b v="0"/>
    <b v="1"/>
    <n v="74.367968750000003"/>
    <x v="25"/>
    <b v="1"/>
  </r>
  <r>
    <s v="4893-GYUJU"/>
    <x v="0"/>
    <s v="United States"/>
    <s v="California"/>
    <s v="Oregon House"/>
    <n v="95962"/>
    <s v="39.342587, -121.249833"/>
    <n v="39.342587000000002"/>
    <n v="-121.249833"/>
    <x v="1"/>
    <x v="0"/>
    <n v="0"/>
    <x v="0"/>
    <n v="50"/>
    <n v="1"/>
    <s v="No"/>
    <s v="No internet service"/>
    <s v="No internet service"/>
    <s v="No internet service"/>
    <s v="No internet service"/>
    <s v="No internet service"/>
    <s v="No internet service"/>
    <n v="1"/>
    <x v="3"/>
    <n v="19.350000000000001"/>
    <n v="1033"/>
    <x v="1"/>
    <x v="1"/>
    <n v="39"/>
    <n v="5247"/>
    <x v="20"/>
    <x v="1"/>
    <x v="0"/>
    <x v="0"/>
    <b v="1"/>
    <b v="0"/>
    <b v="0"/>
    <b v="1"/>
    <n v="20.66"/>
    <x v="41"/>
    <b v="0"/>
  </r>
  <r>
    <s v="4578-PHJYZ"/>
    <x v="0"/>
    <s v="United States"/>
    <s v="California"/>
    <s v="Orland"/>
    <n v="95963"/>
    <s v="39.748037, -122.302169"/>
    <n v="39.748036999999997"/>
    <n v="-122.30216900000001"/>
    <x v="0"/>
    <x v="0"/>
    <n v="1"/>
    <x v="1"/>
    <n v="52"/>
    <n v="1"/>
    <s v="No"/>
    <s v="No"/>
    <s v="Yes"/>
    <s v="Yes"/>
    <s v="Yes"/>
    <s v="Yes"/>
    <s v="No"/>
    <n v="1"/>
    <x v="0"/>
    <n v="68.75"/>
    <n v="3482.85"/>
    <x v="1"/>
    <x v="1"/>
    <n v="51"/>
    <n v="4172"/>
    <x v="20"/>
    <x v="1"/>
    <x v="0"/>
    <x v="0"/>
    <b v="0"/>
    <b v="0"/>
    <b v="1"/>
    <b v="0"/>
    <n v="66.977884615384596"/>
    <x v="49"/>
    <b v="0"/>
  </r>
  <r>
    <s v="7272-QDCKA"/>
    <x v="0"/>
    <s v="United States"/>
    <s v="California"/>
    <s v="Oroville"/>
    <n v="95965"/>
    <s v="39.624561, -121.552866"/>
    <n v="39.624561"/>
    <n v="-121.55286599999999"/>
    <x v="0"/>
    <x v="0"/>
    <n v="0"/>
    <x v="0"/>
    <n v="28"/>
    <n v="1"/>
    <s v="Yes"/>
    <s v="No"/>
    <s v="Yes"/>
    <s v="No"/>
    <s v="No"/>
    <s v="Yes"/>
    <s v="Yes"/>
    <n v="0"/>
    <x v="2"/>
    <n v="100.2"/>
    <n v="2688.45"/>
    <x v="1"/>
    <x v="1"/>
    <n v="79"/>
    <n v="5137"/>
    <x v="20"/>
    <x v="1"/>
    <x v="0"/>
    <x v="1"/>
    <b v="0"/>
    <b v="0"/>
    <b v="1"/>
    <b v="0"/>
    <n v="96.016071428571394"/>
    <x v="24"/>
    <b v="0"/>
  </r>
  <r>
    <s v="8908-SLFCJ"/>
    <x v="0"/>
    <s v="United States"/>
    <s v="California"/>
    <s v="Oroville"/>
    <n v="95966"/>
    <s v="39.473896, -121.415927"/>
    <n v="39.473896000000003"/>
    <n v="-121.415927"/>
    <x v="1"/>
    <x v="0"/>
    <n v="0"/>
    <x v="0"/>
    <n v="21"/>
    <n v="1"/>
    <s v="No"/>
    <s v="No internet service"/>
    <s v="No internet service"/>
    <s v="No internet service"/>
    <s v="No internet service"/>
    <s v="No internet service"/>
    <s v="No internet service"/>
    <n v="1"/>
    <x v="3"/>
    <n v="20.85"/>
    <n v="435.25"/>
    <x v="1"/>
    <x v="1"/>
    <n v="35"/>
    <n v="5422"/>
    <x v="20"/>
    <x v="0"/>
    <x v="1"/>
    <x v="0"/>
    <b v="1"/>
    <b v="1"/>
    <b v="0"/>
    <b v="0"/>
    <n v="20.7261904761904"/>
    <x v="7"/>
    <b v="0"/>
  </r>
  <r>
    <s v="9766-HGEDE"/>
    <x v="0"/>
    <s v="United States"/>
    <s v="California"/>
    <s v="Paradise"/>
    <n v="95969"/>
    <s v="39.69676, -121.644379"/>
    <n v="39.696759999999998"/>
    <n v="-121.644379"/>
    <x v="1"/>
    <x v="0"/>
    <n v="1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307"/>
    <x v="1"/>
    <x v="1"/>
    <n v="77"/>
    <n v="2185"/>
    <x v="20"/>
    <x v="1"/>
    <x v="0"/>
    <x v="0"/>
    <b v="1"/>
    <b v="0"/>
    <b v="0"/>
    <b v="1"/>
    <n v="18.058823529411701"/>
    <x v="41"/>
    <b v="0"/>
  </r>
  <r>
    <s v="6968-MHOMU"/>
    <x v="0"/>
    <s v="United States"/>
    <s v="California"/>
    <s v="Princeton"/>
    <n v="95970"/>
    <s v="39.424957, -122.039307"/>
    <n v="39.424956999999999"/>
    <n v="-122.03930699999999"/>
    <x v="0"/>
    <x v="0"/>
    <n v="1"/>
    <x v="0"/>
    <n v="58"/>
    <n v="0"/>
    <s v="No phone service"/>
    <s v="No"/>
    <s v="No"/>
    <s v="No"/>
    <s v="No"/>
    <s v="Yes"/>
    <s v="Yes"/>
    <n v="1"/>
    <x v="0"/>
    <n v="45"/>
    <n v="2689.35"/>
    <x v="1"/>
    <x v="1"/>
    <n v="55"/>
    <n v="5006"/>
    <x v="20"/>
    <x v="1"/>
    <x v="0"/>
    <x v="0"/>
    <b v="0"/>
    <b v="1"/>
    <b v="0"/>
    <b v="0"/>
    <n v="46.368103448275797"/>
    <x v="28"/>
    <b v="0"/>
  </r>
  <r>
    <s v="5044-XDPYX"/>
    <x v="0"/>
    <s v="United States"/>
    <s v="California"/>
    <s v="Chico"/>
    <n v="95973"/>
    <s v="39.903272, -121.843567"/>
    <n v="39.903272000000001"/>
    <n v="-121.84356699999999"/>
    <x v="1"/>
    <x v="0"/>
    <n v="1"/>
    <x v="0"/>
    <n v="51"/>
    <n v="1"/>
    <s v="Yes"/>
    <s v="No internet service"/>
    <s v="No internet service"/>
    <s v="No internet service"/>
    <s v="No internet service"/>
    <s v="No internet service"/>
    <s v="No internet service"/>
    <n v="0"/>
    <x v="3"/>
    <n v="25.5"/>
    <n v="1281.25"/>
    <x v="1"/>
    <x v="1"/>
    <n v="43"/>
    <n v="5447"/>
    <x v="20"/>
    <x v="0"/>
    <x v="1"/>
    <x v="0"/>
    <b v="1"/>
    <b v="0"/>
    <b v="0"/>
    <b v="1"/>
    <n v="25.122549019607799"/>
    <x v="74"/>
    <b v="0"/>
  </r>
  <r>
    <s v="1814-WFGVS"/>
    <x v="0"/>
    <s v="United States"/>
    <s v="California"/>
    <s v="Richvale"/>
    <n v="95974"/>
    <s v="39.495768, -121.747472"/>
    <n v="39.495767999999998"/>
    <n v="-121.747472"/>
    <x v="0"/>
    <x v="0"/>
    <n v="1"/>
    <x v="1"/>
    <n v="72"/>
    <n v="0"/>
    <s v="No phone service"/>
    <s v="Yes"/>
    <s v="No"/>
    <s v="Yes"/>
    <s v="Yes"/>
    <s v="Yes"/>
    <s v="No"/>
    <n v="0"/>
    <x v="0"/>
    <n v="48.9"/>
    <n v="3527"/>
    <x v="1"/>
    <x v="1"/>
    <n v="47"/>
    <n v="5415"/>
    <x v="20"/>
    <x v="0"/>
    <x v="1"/>
    <x v="0"/>
    <b v="0"/>
    <b v="0"/>
    <b v="0"/>
    <b v="1"/>
    <n v="48.9861111111111"/>
    <x v="38"/>
    <b v="0"/>
  </r>
  <r>
    <s v="3721-WKIIL"/>
    <x v="0"/>
    <s v="United States"/>
    <s v="California"/>
    <s v="Smartville"/>
    <n v="95977"/>
    <s v="39.176595, -121.291692"/>
    <n v="39.176594999999999"/>
    <n v="-121.291692"/>
    <x v="1"/>
    <x v="0"/>
    <n v="0"/>
    <x v="0"/>
    <n v="27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561.15"/>
    <x v="1"/>
    <x v="1"/>
    <n v="21"/>
    <n v="2896"/>
    <x v="20"/>
    <x v="0"/>
    <x v="1"/>
    <x v="0"/>
    <b v="1"/>
    <b v="0"/>
    <b v="0"/>
    <b v="1"/>
    <n v="20.783333333333299"/>
    <x v="41"/>
    <b v="0"/>
  </r>
  <r>
    <s v="6734-CKRSM"/>
    <x v="0"/>
    <s v="United States"/>
    <s v="California"/>
    <s v="Stirling City"/>
    <n v="95978"/>
    <s v="39.904002, -121.527823"/>
    <n v="39.904001999999998"/>
    <n v="-121.527823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63.6"/>
    <x v="1"/>
    <x v="1"/>
    <n v="65"/>
    <n v="4258"/>
    <x v="20"/>
    <x v="0"/>
    <x v="0"/>
    <x v="0"/>
    <b v="1"/>
    <b v="0"/>
    <b v="0"/>
    <b v="1"/>
    <n v="21.2"/>
    <x v="41"/>
    <b v="0"/>
  </r>
  <r>
    <s v="1265-ZFOSD"/>
    <x v="0"/>
    <s v="United States"/>
    <s v="California"/>
    <s v="Stonyford"/>
    <n v="95979"/>
    <s v="39.288127, -122.415841"/>
    <n v="39.288127000000003"/>
    <n v="-122.415841"/>
    <x v="1"/>
    <x v="0"/>
    <n v="1"/>
    <x v="0"/>
    <n v="64"/>
    <n v="1"/>
    <s v="Yes"/>
    <s v="Yes"/>
    <s v="Yes"/>
    <s v="Yes"/>
    <s v="Yes"/>
    <s v="No"/>
    <s v="Yes"/>
    <n v="1"/>
    <x v="1"/>
    <n v="81.3"/>
    <n v="5129.3"/>
    <x v="1"/>
    <x v="1"/>
    <n v="74"/>
    <n v="5254"/>
    <x v="20"/>
    <x v="0"/>
    <x v="1"/>
    <x v="0"/>
    <b v="0"/>
    <b v="0"/>
    <b v="0"/>
    <b v="1"/>
    <n v="80.145312500000003"/>
    <x v="46"/>
    <b v="1"/>
  </r>
  <r>
    <s v="6568-POCUI"/>
    <x v="0"/>
    <s v="United States"/>
    <s v="California"/>
    <s v="Strawberry Valley"/>
    <n v="95981"/>
    <s v="39.58458, -121.093256"/>
    <n v="39.584580000000003"/>
    <n v="-121.093256"/>
    <x v="1"/>
    <x v="0"/>
    <n v="1"/>
    <x v="0"/>
    <n v="45"/>
    <n v="1"/>
    <s v="No"/>
    <s v="No"/>
    <s v="No"/>
    <s v="No"/>
    <s v="Yes"/>
    <s v="Yes"/>
    <s v="Yes"/>
    <n v="1"/>
    <x v="2"/>
    <n v="95.2"/>
    <n v="4285.8"/>
    <x v="1"/>
    <x v="1"/>
    <n v="27"/>
    <n v="3363"/>
    <x v="20"/>
    <x v="0"/>
    <x v="1"/>
    <x v="1"/>
    <b v="0"/>
    <b v="1"/>
    <b v="0"/>
    <b v="0"/>
    <n v="95.24"/>
    <x v="14"/>
    <b v="0"/>
  </r>
  <r>
    <s v="5197-LQXXH"/>
    <x v="0"/>
    <s v="United States"/>
    <s v="California"/>
    <s v="Taylorsville"/>
    <n v="95983"/>
    <s v="40.053684, -120.743116"/>
    <n v="40.053683999999997"/>
    <n v="-120.743116"/>
    <x v="1"/>
    <x v="0"/>
    <n v="1"/>
    <x v="0"/>
    <n v="71"/>
    <n v="1"/>
    <s v="Yes"/>
    <s v="No"/>
    <s v="Yes"/>
    <s v="Yes"/>
    <s v="Yes"/>
    <s v="Yes"/>
    <s v="Yes"/>
    <n v="1"/>
    <x v="1"/>
    <n v="83.3"/>
    <n v="5894.5"/>
    <x v="1"/>
    <x v="1"/>
    <n v="24"/>
    <n v="4264"/>
    <x v="20"/>
    <x v="0"/>
    <x v="1"/>
    <x v="0"/>
    <b v="0"/>
    <b v="1"/>
    <b v="0"/>
    <b v="0"/>
    <n v="83.021126760563305"/>
    <x v="47"/>
    <b v="0"/>
  </r>
  <r>
    <s v="3457-PQBYH"/>
    <x v="0"/>
    <s v="United States"/>
    <s v="California"/>
    <s v="Washington"/>
    <n v="95986"/>
    <s v="39.34128, -120.786867"/>
    <n v="39.341279999999998"/>
    <n v="-120.786867"/>
    <x v="1"/>
    <x v="0"/>
    <n v="1"/>
    <x v="1"/>
    <n v="58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1160.75"/>
    <x v="1"/>
    <x v="1"/>
    <n v="66"/>
    <n v="4424"/>
    <x v="20"/>
    <x v="0"/>
    <x v="1"/>
    <x v="0"/>
    <b v="1"/>
    <b v="1"/>
    <b v="0"/>
    <b v="0"/>
    <n v="20.012931034482701"/>
    <x v="7"/>
    <b v="0"/>
  </r>
  <r>
    <s v="7682-AZNDK"/>
    <x v="0"/>
    <s v="United States"/>
    <s v="California"/>
    <s v="Williams"/>
    <n v="95987"/>
    <s v="39.117537, -122.284654"/>
    <n v="39.117536999999999"/>
    <n v="-122.284654"/>
    <x v="0"/>
    <x v="0"/>
    <n v="1"/>
    <x v="1"/>
    <n v="34"/>
    <n v="1"/>
    <s v="No"/>
    <s v="No"/>
    <s v="Yes"/>
    <s v="Yes"/>
    <s v="No"/>
    <s v="Yes"/>
    <s v="No"/>
    <n v="1"/>
    <x v="2"/>
    <n v="89.85"/>
    <n v="3091.75"/>
    <x v="1"/>
    <x v="1"/>
    <n v="45"/>
    <n v="3096"/>
    <x v="20"/>
    <x v="0"/>
    <x v="0"/>
    <x v="1"/>
    <b v="0"/>
    <b v="0"/>
    <b v="1"/>
    <b v="0"/>
    <n v="90.933823529411697"/>
    <x v="54"/>
    <b v="0"/>
  </r>
  <r>
    <s v="5384-ZTTWP"/>
    <x v="0"/>
    <s v="United States"/>
    <s v="California"/>
    <s v="Yuba City"/>
    <n v="95991"/>
    <s v="39.02741, -121.614982"/>
    <n v="39.027410000000003"/>
    <n v="-121.614982"/>
    <x v="1"/>
    <x v="0"/>
    <n v="1"/>
    <x v="1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272.95"/>
    <x v="1"/>
    <x v="1"/>
    <n v="34"/>
    <n v="4167"/>
    <x v="20"/>
    <x v="0"/>
    <x v="0"/>
    <x v="0"/>
    <b v="1"/>
    <b v="0"/>
    <b v="0"/>
    <b v="1"/>
    <n v="18.196666666666601"/>
    <x v="41"/>
    <b v="0"/>
  </r>
  <r>
    <s v="3745-HRPHI"/>
    <x v="0"/>
    <s v="United States"/>
    <s v="California"/>
    <s v="Yuba City"/>
    <n v="95993"/>
    <s v="39.075694, -121.70606"/>
    <n v="39.075693999999999"/>
    <n v="-121.70605999999999"/>
    <x v="0"/>
    <x v="0"/>
    <n v="1"/>
    <x v="1"/>
    <n v="66"/>
    <n v="0"/>
    <s v="No phone service"/>
    <s v="No"/>
    <s v="No"/>
    <s v="Yes"/>
    <s v="Yes"/>
    <s v="Yes"/>
    <s v="Yes"/>
    <n v="0"/>
    <x v="0"/>
    <n v="54.65"/>
    <n v="3632"/>
    <x v="1"/>
    <x v="1"/>
    <n v="42"/>
    <n v="4051"/>
    <x v="20"/>
    <x v="0"/>
    <x v="1"/>
    <x v="0"/>
    <b v="0"/>
    <b v="0"/>
    <b v="0"/>
    <b v="0"/>
    <n v="55.030303030303003"/>
    <x v="37"/>
    <b v="0"/>
  </r>
  <r>
    <s v="7636-OWBPG"/>
    <x v="0"/>
    <s v="United States"/>
    <s v="California"/>
    <s v="Redding"/>
    <n v="96001"/>
    <s v="40.587919, -122.464732"/>
    <n v="40.587918999999999"/>
    <n v="-122.464732"/>
    <x v="0"/>
    <x v="1"/>
    <n v="0"/>
    <x v="0"/>
    <n v="12"/>
    <n v="0"/>
    <s v="No phone service"/>
    <s v="No"/>
    <s v="Yes"/>
    <s v="No"/>
    <s v="No"/>
    <s v="No"/>
    <s v="No"/>
    <n v="1"/>
    <x v="3"/>
    <n v="29.35"/>
    <n v="381.2"/>
    <x v="1"/>
    <x v="1"/>
    <n v="27"/>
    <n v="3606"/>
    <x v="20"/>
    <x v="0"/>
    <x v="0"/>
    <x v="0"/>
    <b v="0"/>
    <b v="1"/>
    <b v="0"/>
    <b v="0"/>
    <n v="31.766666666666602"/>
    <x v="32"/>
    <b v="0"/>
  </r>
  <r>
    <s v="1231-YNDEK"/>
    <x v="0"/>
    <s v="United States"/>
    <s v="California"/>
    <s v="Redding"/>
    <n v="96002"/>
    <s v="40.527834, -122.318749"/>
    <n v="40.527833999999999"/>
    <n v="-122.318749"/>
    <x v="0"/>
    <x v="0"/>
    <n v="0"/>
    <x v="0"/>
    <n v="58"/>
    <n v="1"/>
    <s v="No"/>
    <s v="No internet service"/>
    <s v="No internet service"/>
    <s v="No internet service"/>
    <s v="No internet service"/>
    <s v="No internet service"/>
    <s v="No internet service"/>
    <n v="1"/>
    <x v="3"/>
    <n v="19.149999999999999"/>
    <n v="1035.5"/>
    <x v="1"/>
    <x v="1"/>
    <n v="25"/>
    <n v="6339"/>
    <x v="20"/>
    <x v="0"/>
    <x v="1"/>
    <x v="0"/>
    <b v="1"/>
    <b v="0"/>
    <b v="0"/>
    <b v="0"/>
    <n v="17.853448275862"/>
    <x v="41"/>
    <b v="0"/>
  </r>
  <r>
    <s v="1407-DIGZV"/>
    <x v="0"/>
    <s v="United States"/>
    <s v="California"/>
    <s v="Redding"/>
    <n v="96003"/>
    <s v="40.677649, -122.29467"/>
    <n v="40.677649000000002"/>
    <n v="-122.29467"/>
    <x v="1"/>
    <x v="0"/>
    <n v="1"/>
    <x v="1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100000000000001"/>
    <n v="52"/>
    <x v="1"/>
    <x v="1"/>
    <n v="30"/>
    <n v="3863"/>
    <x v="20"/>
    <x v="0"/>
    <x v="1"/>
    <x v="0"/>
    <b v="1"/>
    <b v="0"/>
    <b v="0"/>
    <b v="1"/>
    <n v="17.3333333333333"/>
    <x v="41"/>
    <b v="0"/>
  </r>
  <r>
    <s v="0570-BFQHT"/>
    <x v="0"/>
    <s v="United States"/>
    <s v="California"/>
    <s v="Anderson"/>
    <n v="96007"/>
    <s v="40.448632, -122.306657"/>
    <n v="40.448632000000003"/>
    <n v="-122.306657"/>
    <x v="1"/>
    <x v="0"/>
    <n v="0"/>
    <x v="0"/>
    <n v="9"/>
    <n v="1"/>
    <s v="No"/>
    <s v="No"/>
    <s v="Yes"/>
    <s v="Yes"/>
    <s v="No"/>
    <s v="No"/>
    <s v="No"/>
    <n v="0"/>
    <x v="1"/>
    <n v="80.55"/>
    <n v="653.9"/>
    <x v="1"/>
    <x v="1"/>
    <n v="26"/>
    <n v="3581"/>
    <x v="20"/>
    <x v="0"/>
    <x v="0"/>
    <x v="1"/>
    <b v="0"/>
    <b v="0"/>
    <b v="1"/>
    <b v="0"/>
    <n v="72.655555555555495"/>
    <x v="13"/>
    <b v="0"/>
  </r>
  <r>
    <s v="4393-OBCRR"/>
    <x v="0"/>
    <s v="United States"/>
    <s v="California"/>
    <s v="Bella Vista"/>
    <n v="96008"/>
    <s v="40.722733, -122.109666"/>
    <n v="40.722732999999998"/>
    <n v="-122.109666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71.2"/>
    <x v="1"/>
    <x v="1"/>
    <n v="31"/>
    <n v="4331"/>
    <x v="20"/>
    <x v="1"/>
    <x v="0"/>
    <x v="0"/>
    <b v="1"/>
    <b v="0"/>
    <b v="0"/>
    <b v="1"/>
    <n v="23.733333333333299"/>
    <x v="7"/>
    <b v="0"/>
  </r>
  <r>
    <s v="8564-LDKFL"/>
    <x v="0"/>
    <s v="United States"/>
    <s v="California"/>
    <s v="Big Bar"/>
    <n v="96010"/>
    <s v="40.775272, -123.287414"/>
    <n v="40.775272000000001"/>
    <n v="-123.287414"/>
    <x v="0"/>
    <x v="0"/>
    <n v="1"/>
    <x v="0"/>
    <n v="40"/>
    <n v="1"/>
    <s v="Yes"/>
    <s v="No"/>
    <s v="Yes"/>
    <s v="Yes"/>
    <s v="No"/>
    <s v="Yes"/>
    <s v="Yes"/>
    <n v="1"/>
    <x v="2"/>
    <n v="106"/>
    <n v="4178.6499999999996"/>
    <x v="1"/>
    <x v="1"/>
    <n v="77"/>
    <n v="5118"/>
    <x v="20"/>
    <x v="1"/>
    <x v="0"/>
    <x v="1"/>
    <b v="0"/>
    <b v="0"/>
    <b v="0"/>
    <b v="0"/>
    <n v="104.46624999999899"/>
    <x v="43"/>
    <b v="0"/>
  </r>
  <r>
    <s v="3696-DFHHB"/>
    <x v="0"/>
    <s v="United States"/>
    <s v="California"/>
    <s v="Big Bend"/>
    <n v="96011"/>
    <s v="41.096569, -121.879082"/>
    <n v="41.096569000000002"/>
    <n v="-121.879082"/>
    <x v="1"/>
    <x v="0"/>
    <n v="0"/>
    <x v="0"/>
    <n v="68"/>
    <n v="1"/>
    <s v="Yes"/>
    <s v="No internet service"/>
    <s v="No internet service"/>
    <s v="No internet service"/>
    <s v="No internet service"/>
    <s v="No internet service"/>
    <s v="No internet service"/>
    <n v="0"/>
    <x v="3"/>
    <n v="25.5"/>
    <n v="1821.8"/>
    <x v="1"/>
    <x v="1"/>
    <n v="37"/>
    <n v="5182"/>
    <x v="20"/>
    <x v="0"/>
    <x v="1"/>
    <x v="0"/>
    <b v="1"/>
    <b v="0"/>
    <b v="0"/>
    <b v="0"/>
    <n v="26.791176470588201"/>
    <x v="74"/>
    <b v="0"/>
  </r>
  <r>
    <s v="4717-GHADL"/>
    <x v="0"/>
    <s v="United States"/>
    <s v="California"/>
    <s v="Callahan"/>
    <n v="96014"/>
    <s v="41.388397, -122.794636"/>
    <n v="41.388396999999998"/>
    <n v="-122.794636"/>
    <x v="1"/>
    <x v="0"/>
    <n v="0"/>
    <x v="0"/>
    <n v="50"/>
    <n v="1"/>
    <s v="Yes"/>
    <s v="No"/>
    <s v="Yes"/>
    <s v="No"/>
    <s v="Yes"/>
    <s v="Yes"/>
    <s v="Yes"/>
    <n v="1"/>
    <x v="1"/>
    <n v="79.599999999999994"/>
    <n v="4024.2"/>
    <x v="1"/>
    <x v="1"/>
    <n v="39"/>
    <n v="5592"/>
    <x v="20"/>
    <x v="0"/>
    <x v="1"/>
    <x v="0"/>
    <b v="0"/>
    <b v="0"/>
    <b v="0"/>
    <b v="1"/>
    <n v="80.483999999999995"/>
    <x v="16"/>
    <b v="0"/>
  </r>
  <r>
    <s v="5501-TVMGM"/>
    <x v="0"/>
    <s v="United States"/>
    <s v="California"/>
    <s v="Canby"/>
    <n v="96015"/>
    <s v="41.486953, -120.913975"/>
    <n v="41.486953"/>
    <n v="-120.91397499999999"/>
    <x v="0"/>
    <x v="0"/>
    <n v="0"/>
    <x v="0"/>
    <n v="1"/>
    <n v="1"/>
    <s v="No"/>
    <s v="No"/>
    <s v="No"/>
    <s v="No"/>
    <s v="No"/>
    <s v="No"/>
    <s v="Yes"/>
    <n v="1"/>
    <x v="0"/>
    <n v="55.25"/>
    <n v="55.25"/>
    <x v="1"/>
    <x v="1"/>
    <n v="49"/>
    <n v="3255"/>
    <x v="20"/>
    <x v="0"/>
    <x v="0"/>
    <x v="0"/>
    <b v="0"/>
    <b v="0"/>
    <b v="1"/>
    <b v="0"/>
    <n v="55.25"/>
    <x v="5"/>
    <b v="0"/>
  </r>
  <r>
    <s v="5879-HMFFH"/>
    <x v="0"/>
    <s v="United States"/>
    <s v="California"/>
    <s v="Cassel"/>
    <n v="96016"/>
    <s v="40.936285, -121.572692"/>
    <n v="40.936284999999998"/>
    <n v="-121.572692"/>
    <x v="1"/>
    <x v="0"/>
    <n v="1"/>
    <x v="0"/>
    <n v="72"/>
    <n v="1"/>
    <s v="Yes"/>
    <s v="Yes"/>
    <s v="Yes"/>
    <s v="Yes"/>
    <s v="Yes"/>
    <s v="Yes"/>
    <s v="Yes"/>
    <n v="0"/>
    <x v="1"/>
    <n v="88.05"/>
    <n v="6520.8"/>
    <x v="1"/>
    <x v="1"/>
    <n v="42"/>
    <n v="6247"/>
    <x v="20"/>
    <x v="0"/>
    <x v="1"/>
    <x v="0"/>
    <b v="0"/>
    <b v="0"/>
    <b v="0"/>
    <b v="0"/>
    <n v="90.566666666666606"/>
    <x v="62"/>
    <b v="1"/>
  </r>
  <r>
    <s v="6772-WFQRD"/>
    <x v="0"/>
    <s v="United States"/>
    <s v="California"/>
    <s v="Castella"/>
    <n v="96017"/>
    <s v="41.121108, -122.336613"/>
    <n v="41.121108"/>
    <n v="-122.336613"/>
    <x v="0"/>
    <x v="0"/>
    <n v="0"/>
    <x v="1"/>
    <n v="40"/>
    <n v="1"/>
    <s v="No"/>
    <s v="No internet service"/>
    <s v="No internet service"/>
    <s v="No internet service"/>
    <s v="No internet service"/>
    <s v="No internet service"/>
    <s v="No internet service"/>
    <n v="1"/>
    <x v="3"/>
    <n v="20.399999999999999"/>
    <n v="854.9"/>
    <x v="1"/>
    <x v="1"/>
    <n v="59"/>
    <n v="3200"/>
    <x v="20"/>
    <x v="1"/>
    <x v="0"/>
    <x v="0"/>
    <b v="1"/>
    <b v="0"/>
    <b v="0"/>
    <b v="0"/>
    <n v="21.372499999999999"/>
    <x v="7"/>
    <b v="0"/>
  </r>
  <r>
    <s v="3810-DVDQQ"/>
    <x v="0"/>
    <s v="United States"/>
    <s v="California"/>
    <s v="Shasta Lake"/>
    <n v="96019"/>
    <s v="40.692523, -122.369876"/>
    <n v="40.692523000000001"/>
    <n v="-122.369876"/>
    <x v="1"/>
    <x v="0"/>
    <n v="1"/>
    <x v="1"/>
    <n v="72"/>
    <n v="1"/>
    <s v="Yes"/>
    <s v="Yes"/>
    <s v="Yes"/>
    <s v="Yes"/>
    <s v="Yes"/>
    <s v="Yes"/>
    <s v="Yes"/>
    <n v="1"/>
    <x v="2"/>
    <n v="117.6"/>
    <n v="8308.9"/>
    <x v="1"/>
    <x v="1"/>
    <n v="54"/>
    <n v="6173"/>
    <x v="20"/>
    <x v="0"/>
    <x v="1"/>
    <x v="1"/>
    <b v="0"/>
    <b v="0"/>
    <b v="0"/>
    <b v="0"/>
    <n v="115.40138888888799"/>
    <x v="91"/>
    <b v="1"/>
  </r>
  <r>
    <s v="6972-SNKKW"/>
    <x v="0"/>
    <s v="United States"/>
    <s v="California"/>
    <s v="Chester"/>
    <n v="96020"/>
    <s v="40.243494, -121.154733"/>
    <n v="40.243493999999998"/>
    <n v="-121.15473299999999"/>
    <x v="1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109.2"/>
    <x v="1"/>
    <x v="1"/>
    <n v="53"/>
    <n v="3142"/>
    <x v="20"/>
    <x v="0"/>
    <x v="0"/>
    <x v="0"/>
    <b v="1"/>
    <b v="0"/>
    <b v="0"/>
    <b v="1"/>
    <n v="18.2"/>
    <x v="41"/>
    <b v="0"/>
  </r>
  <r>
    <s v="3694-GLTJM"/>
    <x v="0"/>
    <s v="United States"/>
    <s v="California"/>
    <s v="Corning"/>
    <n v="96021"/>
    <s v="39.913777, -122.289984"/>
    <n v="39.913777000000003"/>
    <n v="-122.289984"/>
    <x v="1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1"/>
    <x v="3"/>
    <n v="19.649999999999999"/>
    <n v="92.05"/>
    <x v="1"/>
    <x v="1"/>
    <n v="42"/>
    <n v="2878"/>
    <x v="20"/>
    <x v="0"/>
    <x v="0"/>
    <x v="0"/>
    <b v="1"/>
    <b v="1"/>
    <b v="0"/>
    <b v="0"/>
    <n v="18.41"/>
    <x v="41"/>
    <b v="0"/>
  </r>
  <r>
    <s v="8550-XSXUQ"/>
    <x v="0"/>
    <s v="United States"/>
    <s v="California"/>
    <s v="Cottonwood"/>
    <n v="96022"/>
    <s v="40.336392, -122.448533"/>
    <n v="40.336391999999996"/>
    <n v="-122.448533"/>
    <x v="0"/>
    <x v="0"/>
    <n v="1"/>
    <x v="0"/>
    <n v="48"/>
    <n v="1"/>
    <s v="Yes"/>
    <s v="No"/>
    <s v="Yes"/>
    <s v="Yes"/>
    <s v="No"/>
    <s v="No"/>
    <s v="Yes"/>
    <n v="1"/>
    <x v="1"/>
    <n v="70.55"/>
    <n v="3420.5"/>
    <x v="1"/>
    <x v="1"/>
    <n v="39"/>
    <n v="3997"/>
    <x v="20"/>
    <x v="1"/>
    <x v="0"/>
    <x v="0"/>
    <b v="0"/>
    <b v="1"/>
    <b v="0"/>
    <b v="0"/>
    <n v="71.2604166666666"/>
    <x v="1"/>
    <b v="0"/>
  </r>
  <r>
    <s v="9055-MOJJJ"/>
    <x v="0"/>
    <s v="United States"/>
    <s v="California"/>
    <s v="Douglas City"/>
    <n v="96024"/>
    <s v="40.586588, -122.903677"/>
    <n v="40.586587999999999"/>
    <n v="-122.903677"/>
    <x v="1"/>
    <x v="0"/>
    <n v="1"/>
    <x v="1"/>
    <n v="64"/>
    <n v="1"/>
    <s v="No"/>
    <s v="Yes"/>
    <s v="No"/>
    <s v="No"/>
    <s v="Yes"/>
    <s v="Yes"/>
    <s v="No"/>
    <n v="0"/>
    <x v="0"/>
    <n v="65.8"/>
    <n v="4068"/>
    <x v="1"/>
    <x v="1"/>
    <n v="57"/>
    <n v="4754"/>
    <x v="20"/>
    <x v="1"/>
    <x v="0"/>
    <x v="0"/>
    <b v="0"/>
    <b v="0"/>
    <b v="0"/>
    <b v="1"/>
    <n v="63.5625"/>
    <x v="85"/>
    <b v="1"/>
  </r>
  <r>
    <s v="4359-INNWN"/>
    <x v="0"/>
    <s v="United States"/>
    <s v="California"/>
    <s v="Dunsmuir"/>
    <n v="96025"/>
    <s v="41.212695, -122.392067"/>
    <n v="41.212694999999997"/>
    <n v="-122.392067"/>
    <x v="1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337.9"/>
    <x v="1"/>
    <x v="1"/>
    <n v="70"/>
    <n v="4828"/>
    <x v="20"/>
    <x v="1"/>
    <x v="0"/>
    <x v="0"/>
    <b v="1"/>
    <b v="1"/>
    <b v="0"/>
    <b v="0"/>
    <n v="19.8764705882352"/>
    <x v="7"/>
    <b v="0"/>
  </r>
  <r>
    <s v="0585-EGDDA"/>
    <x v="0"/>
    <s v="United States"/>
    <s v="California"/>
    <s v="Etna"/>
    <n v="96027"/>
    <s v="41.405193, -123.008567"/>
    <n v="41.405192999999997"/>
    <n v="-123.008567"/>
    <x v="0"/>
    <x v="0"/>
    <n v="1"/>
    <x v="0"/>
    <n v="40"/>
    <n v="1"/>
    <s v="No"/>
    <s v="No"/>
    <s v="Yes"/>
    <s v="Yes"/>
    <s v="No"/>
    <s v="No"/>
    <s v="No"/>
    <n v="1"/>
    <x v="1"/>
    <n v="80"/>
    <n v="3168.75"/>
    <x v="1"/>
    <x v="1"/>
    <n v="31"/>
    <n v="2478"/>
    <x v="20"/>
    <x v="0"/>
    <x v="0"/>
    <x v="1"/>
    <b v="0"/>
    <b v="0"/>
    <b v="1"/>
    <b v="0"/>
    <n v="79.21875"/>
    <x v="16"/>
    <b v="0"/>
  </r>
  <r>
    <s v="4032-RMHCI"/>
    <x v="0"/>
    <s v="United States"/>
    <s v="California"/>
    <s v="Fall River Mills"/>
    <n v="96028"/>
    <s v="41.017282, -121.468945"/>
    <n v="41.017282000000002"/>
    <n v="-121.46894500000001"/>
    <x v="1"/>
    <x v="0"/>
    <n v="1"/>
    <x v="1"/>
    <n v="41"/>
    <n v="0"/>
    <s v="No phone service"/>
    <s v="Yes"/>
    <s v="No"/>
    <s v="Yes"/>
    <s v="No"/>
    <s v="No"/>
    <s v="No"/>
    <n v="0"/>
    <x v="3"/>
    <n v="35.4"/>
    <n v="1412.4"/>
    <x v="1"/>
    <x v="1"/>
    <n v="43"/>
    <n v="4375"/>
    <x v="20"/>
    <x v="1"/>
    <x v="0"/>
    <x v="0"/>
    <b v="0"/>
    <b v="1"/>
    <b v="0"/>
    <b v="0"/>
    <n v="34.448780487804797"/>
    <x v="27"/>
    <b v="0"/>
  </r>
  <r>
    <s v="0549-CYCQN"/>
    <x v="0"/>
    <s v="United States"/>
    <s v="California"/>
    <s v="Flournoy"/>
    <n v="96029"/>
    <s v="39.84784, -122.544556"/>
    <n v="39.847839999999998"/>
    <n v="-122.544556"/>
    <x v="0"/>
    <x v="1"/>
    <n v="0"/>
    <x v="0"/>
    <n v="51"/>
    <n v="1"/>
    <s v="Yes"/>
    <s v="No"/>
    <s v="Yes"/>
    <s v="No"/>
    <s v="No"/>
    <s v="No"/>
    <s v="No"/>
    <n v="1"/>
    <x v="1"/>
    <n v="79.599999999999994"/>
    <n v="3974.7"/>
    <x v="1"/>
    <x v="1"/>
    <n v="59"/>
    <n v="4673"/>
    <x v="20"/>
    <x v="1"/>
    <x v="0"/>
    <x v="1"/>
    <b v="0"/>
    <b v="0"/>
    <b v="0"/>
    <b v="0"/>
    <n v="77.935294117647004"/>
    <x v="16"/>
    <b v="0"/>
  </r>
  <r>
    <s v="3481-JHUZH"/>
    <x v="0"/>
    <s v="United States"/>
    <s v="California"/>
    <s v="Forks Of Salmon"/>
    <n v="96031"/>
    <s v="41.232128, -123.194748"/>
    <n v="41.232128000000003"/>
    <n v="-123.194748"/>
    <x v="0"/>
    <x v="0"/>
    <n v="1"/>
    <x v="0"/>
    <n v="41"/>
    <n v="1"/>
    <s v="Yes"/>
    <s v="No"/>
    <s v="Yes"/>
    <s v="No"/>
    <s v="No"/>
    <s v="No"/>
    <s v="No"/>
    <n v="1"/>
    <x v="1"/>
    <n v="80.25"/>
    <n v="3439"/>
    <x v="1"/>
    <x v="1"/>
    <n v="49"/>
    <n v="5757"/>
    <x v="20"/>
    <x v="0"/>
    <x v="0"/>
    <x v="1"/>
    <b v="0"/>
    <b v="0"/>
    <b v="1"/>
    <b v="0"/>
    <n v="83.878048780487802"/>
    <x v="13"/>
    <b v="0"/>
  </r>
  <r>
    <s v="3594-IVHJZ"/>
    <x v="0"/>
    <s v="United States"/>
    <s v="California"/>
    <s v="French Gulch"/>
    <n v="96033"/>
    <s v="40.740138, -122.587476"/>
    <n v="40.740138000000002"/>
    <n v="-122.587476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1"/>
    <x v="3"/>
    <n v="20.45"/>
    <n v="42.45"/>
    <x v="1"/>
    <x v="1"/>
    <n v="56"/>
    <n v="2606"/>
    <x v="20"/>
    <x v="0"/>
    <x v="0"/>
    <x v="0"/>
    <b v="1"/>
    <b v="0"/>
    <b v="0"/>
    <b v="1"/>
    <n v="21.225000000000001"/>
    <x v="7"/>
    <b v="0"/>
  </r>
  <r>
    <s v="6869-FGJJC"/>
    <x v="0"/>
    <s v="United States"/>
    <s v="California"/>
    <s v="Gazelle"/>
    <n v="96034"/>
    <s v="41.411315, -122.697236"/>
    <n v="41.411315000000002"/>
    <n v="-122.697236"/>
    <x v="0"/>
    <x v="0"/>
    <n v="0"/>
    <x v="0"/>
    <n v="68"/>
    <n v="1"/>
    <s v="No"/>
    <s v="No"/>
    <s v="Yes"/>
    <s v="Yes"/>
    <s v="No"/>
    <s v="No"/>
    <s v="No"/>
    <n v="0"/>
    <x v="1"/>
    <n v="79.599999999999994"/>
    <n v="5461.45"/>
    <x v="1"/>
    <x v="1"/>
    <n v="20"/>
    <n v="5210"/>
    <x v="20"/>
    <x v="1"/>
    <x v="0"/>
    <x v="1"/>
    <b v="0"/>
    <b v="1"/>
    <b v="0"/>
    <b v="0"/>
    <n v="80.3154411764705"/>
    <x v="16"/>
    <b v="0"/>
  </r>
  <r>
    <s v="3896-ZVNET"/>
    <x v="0"/>
    <s v="United States"/>
    <s v="California"/>
    <s v="Gerber"/>
    <n v="96035"/>
    <s v="40.03194, -122.176023"/>
    <n v="40.031939999999999"/>
    <n v="-122.176023"/>
    <x v="1"/>
    <x v="0"/>
    <n v="1"/>
    <x v="1"/>
    <n v="24"/>
    <n v="1"/>
    <s v="Yes"/>
    <s v="No internet service"/>
    <s v="No internet service"/>
    <s v="No internet service"/>
    <s v="No internet service"/>
    <s v="No internet service"/>
    <s v="No internet service"/>
    <n v="0"/>
    <x v="3"/>
    <n v="24.7"/>
    <n v="571.75"/>
    <x v="1"/>
    <x v="1"/>
    <n v="56"/>
    <n v="5302"/>
    <x v="20"/>
    <x v="0"/>
    <x v="1"/>
    <x v="0"/>
    <b v="1"/>
    <b v="0"/>
    <b v="0"/>
    <b v="1"/>
    <n v="23.8229166666666"/>
    <x v="34"/>
    <b v="0"/>
  </r>
  <r>
    <s v="8205-VSLRB"/>
    <x v="0"/>
    <s v="United States"/>
    <s v="California"/>
    <s v="Greenview"/>
    <n v="96037"/>
    <s v="41.528541, -122.955018"/>
    <n v="41.528540999999997"/>
    <n v="-122.955018"/>
    <x v="0"/>
    <x v="0"/>
    <n v="1"/>
    <x v="0"/>
    <n v="70"/>
    <n v="1"/>
    <s v="Yes"/>
    <s v="Yes"/>
    <s v="No"/>
    <s v="Yes"/>
    <s v="Yes"/>
    <s v="No"/>
    <s v="Yes"/>
    <n v="0"/>
    <x v="1"/>
    <n v="77.3"/>
    <n v="5498.2"/>
    <x v="1"/>
    <x v="1"/>
    <n v="23"/>
    <n v="6252"/>
    <x v="20"/>
    <x v="0"/>
    <x v="1"/>
    <x v="0"/>
    <b v="0"/>
    <b v="1"/>
    <b v="0"/>
    <b v="0"/>
    <n v="78.545714285714197"/>
    <x v="78"/>
    <b v="1"/>
  </r>
  <r>
    <s v="5960-MVTUK"/>
    <x v="0"/>
    <s v="United States"/>
    <s v="California"/>
    <s v="Grenada"/>
    <n v="96038"/>
    <s v="41.599978, -122.539381"/>
    <n v="41.599978"/>
    <n v="-122.53938100000001"/>
    <x v="0"/>
    <x v="0"/>
    <n v="0"/>
    <x v="0"/>
    <n v="3"/>
    <n v="0"/>
    <s v="No phone service"/>
    <s v="No"/>
    <s v="No"/>
    <s v="No"/>
    <s v="Yes"/>
    <s v="No"/>
    <s v="No"/>
    <n v="1"/>
    <x v="3"/>
    <n v="29.75"/>
    <n v="96.85"/>
    <x v="1"/>
    <x v="1"/>
    <n v="55"/>
    <n v="3425"/>
    <x v="20"/>
    <x v="0"/>
    <x v="0"/>
    <x v="0"/>
    <b v="0"/>
    <b v="0"/>
    <b v="1"/>
    <b v="0"/>
    <n v="32.283333333333303"/>
    <x v="32"/>
    <b v="0"/>
  </r>
  <r>
    <s v="6817-WTYHE"/>
    <x v="0"/>
    <s v="United States"/>
    <s v="California"/>
    <s v="Happy Camp"/>
    <n v="96039"/>
    <s v="41.831901, -123.487478"/>
    <n v="41.831901000000002"/>
    <n v="-123.487478"/>
    <x v="0"/>
    <x v="0"/>
    <n v="0"/>
    <x v="0"/>
    <n v="2"/>
    <n v="1"/>
    <s v="No"/>
    <s v="No"/>
    <s v="No"/>
    <s v="No"/>
    <s v="No"/>
    <s v="No"/>
    <s v="No"/>
    <n v="0"/>
    <x v="0"/>
    <n v="44.9"/>
    <n v="111.05"/>
    <x v="1"/>
    <x v="1"/>
    <n v="26"/>
    <n v="4370"/>
    <x v="20"/>
    <x v="0"/>
    <x v="0"/>
    <x v="0"/>
    <b v="0"/>
    <b v="0"/>
    <b v="0"/>
    <b v="0"/>
    <n v="55.524999999999999"/>
    <x v="28"/>
    <b v="0"/>
  </r>
  <r>
    <s v="3082-VQXNH"/>
    <x v="0"/>
    <s v="United States"/>
    <s v="California"/>
    <s v="Hat Creek"/>
    <n v="96040"/>
    <s v="40.789799, -121.474529"/>
    <n v="40.789799000000002"/>
    <n v="-121.474529"/>
    <x v="0"/>
    <x v="0"/>
    <n v="1"/>
    <x v="0"/>
    <n v="3"/>
    <n v="0"/>
    <s v="No phone service"/>
    <s v="No"/>
    <s v="Yes"/>
    <s v="No"/>
    <s v="No"/>
    <s v="No"/>
    <s v="No"/>
    <n v="0"/>
    <x v="3"/>
    <n v="29.8"/>
    <n v="94.4"/>
    <x v="1"/>
    <x v="1"/>
    <n v="32"/>
    <n v="5614"/>
    <x v="20"/>
    <x v="0"/>
    <x v="0"/>
    <x v="0"/>
    <b v="0"/>
    <b v="1"/>
    <b v="0"/>
    <b v="0"/>
    <n v="31.466666666666601"/>
    <x v="32"/>
    <b v="0"/>
  </r>
  <r>
    <s v="4931-TRZWN"/>
    <x v="0"/>
    <s v="United States"/>
    <s v="California"/>
    <s v="Hornbrook"/>
    <n v="96044"/>
    <s v="41.962127, -122.527696"/>
    <n v="41.962127000000002"/>
    <n v="-122.52769600000001"/>
    <x v="1"/>
    <x v="0"/>
    <n v="0"/>
    <x v="0"/>
    <n v="13"/>
    <n v="1"/>
    <s v="No"/>
    <s v="Yes"/>
    <s v="No"/>
    <s v="No"/>
    <s v="No"/>
    <s v="Yes"/>
    <s v="Yes"/>
    <n v="1"/>
    <x v="1"/>
    <n v="71.95"/>
    <n v="923.85"/>
    <x v="1"/>
    <x v="1"/>
    <n v="67"/>
    <n v="3605"/>
    <x v="20"/>
    <x v="0"/>
    <x v="0"/>
    <x v="0"/>
    <b v="0"/>
    <b v="0"/>
    <b v="1"/>
    <b v="0"/>
    <n v="71.065384615384602"/>
    <x v="29"/>
    <b v="1"/>
  </r>
  <r>
    <s v="0750-EKNGL"/>
    <x v="0"/>
    <s v="United States"/>
    <s v="California"/>
    <s v="Hyampom"/>
    <n v="96046"/>
    <s v="40.648024, -123.465088"/>
    <n v="40.648023999999999"/>
    <n v="-123.46508799999999"/>
    <x v="0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141.1"/>
    <x v="1"/>
    <x v="1"/>
    <n v="46"/>
    <n v="4476"/>
    <x v="20"/>
    <x v="0"/>
    <x v="0"/>
    <x v="0"/>
    <b v="1"/>
    <b v="0"/>
    <b v="0"/>
    <b v="1"/>
    <n v="20.157142857142802"/>
    <x v="7"/>
    <b v="0"/>
  </r>
  <r>
    <s v="7669-LCRSD"/>
    <x v="0"/>
    <s v="United States"/>
    <s v="California"/>
    <s v="Igo"/>
    <n v="96047"/>
    <s v="40.524535, -122.647172"/>
    <n v="40.524535"/>
    <n v="-122.647172"/>
    <x v="0"/>
    <x v="0"/>
    <n v="1"/>
    <x v="1"/>
    <n v="12"/>
    <n v="1"/>
    <s v="No"/>
    <s v="No"/>
    <s v="No"/>
    <s v="No"/>
    <s v="No"/>
    <s v="Yes"/>
    <s v="No"/>
    <n v="1"/>
    <x v="0"/>
    <n v="56.3"/>
    <n v="628.65"/>
    <x v="1"/>
    <x v="1"/>
    <n v="56"/>
    <n v="2047"/>
    <x v="20"/>
    <x v="0"/>
    <x v="0"/>
    <x v="0"/>
    <b v="0"/>
    <b v="0"/>
    <b v="0"/>
    <b v="1"/>
    <n v="52.387499999999903"/>
    <x v="57"/>
    <b v="0"/>
  </r>
  <r>
    <s v="3567-PQTSO"/>
    <x v="0"/>
    <s v="United States"/>
    <s v="California"/>
    <s v="Junction City"/>
    <n v="96048"/>
    <s v="40.913192, -123.06597"/>
    <n v="40.913192000000002"/>
    <n v="-123.06596999999999"/>
    <x v="0"/>
    <x v="0"/>
    <n v="1"/>
    <x v="1"/>
    <n v="53"/>
    <n v="1"/>
    <s v="Yes"/>
    <s v="No"/>
    <s v="Yes"/>
    <s v="Yes"/>
    <s v="No"/>
    <s v="Yes"/>
    <s v="Yes"/>
    <n v="1"/>
    <x v="2"/>
    <n v="105.25"/>
    <n v="5576.3"/>
    <x v="1"/>
    <x v="1"/>
    <n v="56"/>
    <n v="6365"/>
    <x v="20"/>
    <x v="1"/>
    <x v="0"/>
    <x v="1"/>
    <b v="0"/>
    <b v="0"/>
    <b v="1"/>
    <b v="0"/>
    <n v="105.21320754716901"/>
    <x v="43"/>
    <b v="0"/>
  </r>
  <r>
    <s v="8043-PNYSD"/>
    <x v="0"/>
    <s v="United States"/>
    <s v="California"/>
    <s v="Lakehead"/>
    <n v="96051"/>
    <s v="40.883853, -122.418258"/>
    <n v="40.883853000000002"/>
    <n v="-122.41825799999999"/>
    <x v="0"/>
    <x v="0"/>
    <n v="1"/>
    <x v="1"/>
    <n v="63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245.5999999999999"/>
    <x v="1"/>
    <x v="1"/>
    <n v="36"/>
    <n v="6002"/>
    <x v="20"/>
    <x v="0"/>
    <x v="1"/>
    <x v="0"/>
    <b v="1"/>
    <b v="0"/>
    <b v="0"/>
    <b v="1"/>
    <n v="19.771428571428501"/>
    <x v="41"/>
    <b v="0"/>
  </r>
  <r>
    <s v="9938-EKRGF"/>
    <x v="0"/>
    <s v="United States"/>
    <s v="California"/>
    <s v="Lewiston"/>
    <n v="96052"/>
    <s v="40.704293, -122.803899"/>
    <n v="40.704293"/>
    <n v="-122.803899"/>
    <x v="1"/>
    <x v="0"/>
    <n v="0"/>
    <x v="0"/>
    <n v="15"/>
    <n v="1"/>
    <s v="No"/>
    <s v="Yes"/>
    <s v="Yes"/>
    <s v="Yes"/>
    <s v="Yes"/>
    <s v="Yes"/>
    <s v="Yes"/>
    <n v="0"/>
    <x v="1"/>
    <n v="84.45"/>
    <n v="1287.8499999999999"/>
    <x v="1"/>
    <x v="1"/>
    <n v="46"/>
    <n v="4653"/>
    <x v="20"/>
    <x v="0"/>
    <x v="0"/>
    <x v="0"/>
    <b v="0"/>
    <b v="0"/>
    <b v="0"/>
    <b v="1"/>
    <n v="85.856666666666598"/>
    <x v="33"/>
    <b v="1"/>
  </r>
  <r>
    <s v="2703-AMTUL"/>
    <x v="0"/>
    <s v="United States"/>
    <s v="California"/>
    <s v="Lookout"/>
    <n v="96054"/>
    <s v="41.280478, -121.160249"/>
    <n v="41.280478000000002"/>
    <n v="-121.16024899999999"/>
    <x v="0"/>
    <x v="0"/>
    <n v="1"/>
    <x v="1"/>
    <n v="36"/>
    <n v="1"/>
    <s v="No"/>
    <s v="Yes"/>
    <s v="Yes"/>
    <s v="No"/>
    <s v="No"/>
    <s v="No"/>
    <s v="No"/>
    <n v="0"/>
    <x v="0"/>
    <n v="53.65"/>
    <n v="1939.35"/>
    <x v="1"/>
    <x v="1"/>
    <n v="37"/>
    <n v="4113"/>
    <x v="20"/>
    <x v="1"/>
    <x v="0"/>
    <x v="0"/>
    <b v="0"/>
    <b v="0"/>
    <b v="0"/>
    <b v="1"/>
    <n v="53.870833333333302"/>
    <x v="0"/>
    <b v="1"/>
  </r>
  <r>
    <s v="0928-JMXNP"/>
    <x v="0"/>
    <s v="United States"/>
    <s v="California"/>
    <s v="Los Molinos"/>
    <n v="96055"/>
    <s v="40.059385, -122.091481"/>
    <n v="40.059384999999999"/>
    <n v="-122.091481"/>
    <x v="0"/>
    <x v="1"/>
    <n v="1"/>
    <x v="0"/>
    <n v="4"/>
    <n v="0"/>
    <s v="No phone service"/>
    <s v="No"/>
    <s v="No"/>
    <s v="Yes"/>
    <s v="No"/>
    <s v="No"/>
    <s v="No"/>
    <n v="1"/>
    <x v="3"/>
    <n v="29.9"/>
    <n v="118.25"/>
    <x v="1"/>
    <x v="1"/>
    <n v="46"/>
    <n v="2914"/>
    <x v="20"/>
    <x v="0"/>
    <x v="0"/>
    <x v="0"/>
    <b v="0"/>
    <b v="0"/>
    <b v="1"/>
    <b v="0"/>
    <n v="29.5625"/>
    <x v="32"/>
    <b v="0"/>
  </r>
  <r>
    <s v="8173-RXAYP"/>
    <x v="0"/>
    <s v="United States"/>
    <s v="California"/>
    <s v="Mcarthur"/>
    <n v="96056"/>
    <s v="41.10831, -121.360362"/>
    <n v="41.108310000000003"/>
    <n v="-121.36036199999999"/>
    <x v="1"/>
    <x v="0"/>
    <n v="1"/>
    <x v="1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452.55"/>
    <x v="1"/>
    <x v="1"/>
    <n v="42"/>
    <n v="4642"/>
    <x v="20"/>
    <x v="0"/>
    <x v="1"/>
    <x v="0"/>
    <b v="1"/>
    <b v="0"/>
    <b v="0"/>
    <b v="1"/>
    <n v="18.856249999999999"/>
    <x v="41"/>
    <b v="0"/>
  </r>
  <r>
    <s v="4825-XJGDM"/>
    <x v="0"/>
    <s v="United States"/>
    <s v="California"/>
    <s v="Mccloud"/>
    <n v="96057"/>
    <s v="41.251322, -122.105209"/>
    <n v="41.251322000000002"/>
    <n v="-122.105209"/>
    <x v="1"/>
    <x v="0"/>
    <n v="0"/>
    <x v="0"/>
    <n v="61"/>
    <n v="0"/>
    <s v="No phone service"/>
    <s v="Yes"/>
    <s v="Yes"/>
    <s v="Yes"/>
    <s v="Yes"/>
    <s v="No"/>
    <s v="No"/>
    <n v="0"/>
    <x v="0"/>
    <n v="43.7"/>
    <n v="2696.55"/>
    <x v="1"/>
    <x v="1"/>
    <n v="50"/>
    <n v="4051"/>
    <x v="20"/>
    <x v="1"/>
    <x v="0"/>
    <x v="0"/>
    <b v="0"/>
    <b v="1"/>
    <b v="0"/>
    <b v="0"/>
    <n v="44.205737704918"/>
    <x v="50"/>
    <b v="0"/>
  </r>
  <r>
    <s v="5402-HTOTQ"/>
    <x v="0"/>
    <s v="United States"/>
    <s v="California"/>
    <s v="Macdoel"/>
    <n v="96058"/>
    <s v="41.769709, -121.92063"/>
    <n v="41.769708999999999"/>
    <n v="-121.92063"/>
    <x v="0"/>
    <x v="0"/>
    <n v="0"/>
    <x v="0"/>
    <n v="16"/>
    <n v="1"/>
    <s v="Yes"/>
    <s v="No"/>
    <s v="Yes"/>
    <s v="No"/>
    <s v="No"/>
    <s v="No"/>
    <s v="No"/>
    <n v="0"/>
    <x v="0"/>
    <n v="55.3"/>
    <n v="875.35"/>
    <x v="1"/>
    <x v="1"/>
    <n v="25"/>
    <n v="3771"/>
    <x v="20"/>
    <x v="0"/>
    <x v="0"/>
    <x v="0"/>
    <b v="0"/>
    <b v="0"/>
    <b v="1"/>
    <b v="0"/>
    <n v="54.709375000000001"/>
    <x v="5"/>
    <b v="0"/>
  </r>
  <r>
    <s v="6734-JDTTV"/>
    <x v="0"/>
    <s v="United States"/>
    <s v="California"/>
    <s v="Manton"/>
    <n v="96059"/>
    <s v="40.426679, -121.850421"/>
    <n v="40.426679"/>
    <n v="-121.850421"/>
    <x v="0"/>
    <x v="0"/>
    <n v="1"/>
    <x v="1"/>
    <n v="65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1267.05"/>
    <x v="1"/>
    <x v="1"/>
    <n v="52"/>
    <n v="6009"/>
    <x v="20"/>
    <x v="0"/>
    <x v="1"/>
    <x v="0"/>
    <b v="1"/>
    <b v="1"/>
    <b v="0"/>
    <b v="0"/>
    <n v="19.493076923076899"/>
    <x v="41"/>
    <b v="0"/>
  </r>
  <r>
    <s v="7850-THJMU"/>
    <x v="0"/>
    <s v="United States"/>
    <s v="California"/>
    <s v="Mill Creek"/>
    <n v="96061"/>
    <s v="40.331975, -121.460674"/>
    <n v="40.331975"/>
    <n v="-121.460674"/>
    <x v="1"/>
    <x v="0"/>
    <n v="1"/>
    <x v="1"/>
    <n v="26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494.9"/>
    <x v="1"/>
    <x v="1"/>
    <n v="37"/>
    <n v="4184"/>
    <x v="20"/>
    <x v="0"/>
    <x v="1"/>
    <x v="0"/>
    <b v="1"/>
    <b v="1"/>
    <b v="0"/>
    <b v="0"/>
    <n v="19.0346153846153"/>
    <x v="41"/>
    <b v="0"/>
  </r>
  <r>
    <s v="3890-RTCMS"/>
    <x v="0"/>
    <s v="United States"/>
    <s v="California"/>
    <s v="Millville"/>
    <n v="96062"/>
    <s v="40.531257, -122.148139"/>
    <n v="40.531256999999997"/>
    <n v="-122.148139"/>
    <x v="0"/>
    <x v="0"/>
    <n v="0"/>
    <x v="0"/>
    <n v="16"/>
    <n v="1"/>
    <s v="No"/>
    <s v="No"/>
    <s v="No"/>
    <s v="No"/>
    <s v="Yes"/>
    <s v="No"/>
    <s v="No"/>
    <n v="1"/>
    <x v="0"/>
    <n v="49.45"/>
    <n v="799"/>
    <x v="1"/>
    <x v="1"/>
    <n v="49"/>
    <n v="3446"/>
    <x v="20"/>
    <x v="0"/>
    <x v="0"/>
    <x v="0"/>
    <b v="0"/>
    <b v="0"/>
    <b v="0"/>
    <b v="1"/>
    <n v="49.9375"/>
    <x v="58"/>
    <b v="0"/>
  </r>
  <r>
    <s v="3717-FDJFU"/>
    <x v="0"/>
    <s v="United States"/>
    <s v="California"/>
    <s v="Montgomery Creek"/>
    <n v="96065"/>
    <s v="40.877552, -121.885884"/>
    <n v="40.877552000000001"/>
    <n v="-121.885884"/>
    <x v="0"/>
    <x v="0"/>
    <n v="0"/>
    <x v="1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106.9"/>
    <x v="1"/>
    <x v="1"/>
    <n v="75"/>
    <n v="3353"/>
    <x v="20"/>
    <x v="0"/>
    <x v="1"/>
    <x v="0"/>
    <b v="1"/>
    <b v="0"/>
    <b v="0"/>
    <b v="1"/>
    <n v="21.38"/>
    <x v="7"/>
    <b v="0"/>
  </r>
  <r>
    <s v="3665-JATSN"/>
    <x v="0"/>
    <s v="United States"/>
    <s v="California"/>
    <s v="Mount Shasta"/>
    <n v="96067"/>
    <s v="41.33832, -122.290756"/>
    <n v="41.338320000000003"/>
    <n v="-122.290756"/>
    <x v="1"/>
    <x v="0"/>
    <n v="0"/>
    <x v="0"/>
    <n v="19"/>
    <n v="0"/>
    <s v="No phone service"/>
    <s v="No"/>
    <s v="Yes"/>
    <s v="No"/>
    <s v="No"/>
    <s v="No"/>
    <s v="Yes"/>
    <n v="1"/>
    <x v="0"/>
    <n v="39.700000000000003"/>
    <n v="710.05"/>
    <x v="1"/>
    <x v="1"/>
    <n v="65"/>
    <n v="4034"/>
    <x v="20"/>
    <x v="0"/>
    <x v="0"/>
    <x v="0"/>
    <b v="0"/>
    <b v="0"/>
    <b v="1"/>
    <b v="0"/>
    <n v="37.371052631578898"/>
    <x v="6"/>
    <b v="0"/>
  </r>
  <r>
    <s v="7966-YOTQW"/>
    <x v="0"/>
    <s v="United States"/>
    <s v="California"/>
    <s v="Nubieber"/>
    <n v="96068"/>
    <s v="41.082472, -121.195215"/>
    <n v="41.082472000000003"/>
    <n v="-121.195215"/>
    <x v="0"/>
    <x v="0"/>
    <n v="0"/>
    <x v="0"/>
    <n v="10"/>
    <n v="1"/>
    <s v="Yes"/>
    <s v="Yes"/>
    <s v="No"/>
    <s v="No"/>
    <s v="No"/>
    <s v="No"/>
    <s v="No"/>
    <n v="1"/>
    <x v="0"/>
    <n v="54.5"/>
    <n v="568.20000000000005"/>
    <x v="1"/>
    <x v="1"/>
    <n v="59"/>
    <n v="4163"/>
    <x v="20"/>
    <x v="0"/>
    <x v="0"/>
    <x v="0"/>
    <b v="0"/>
    <b v="1"/>
    <b v="0"/>
    <b v="0"/>
    <n v="56.82"/>
    <x v="37"/>
    <b v="1"/>
  </r>
  <r>
    <s v="8853-TZDGH"/>
    <x v="0"/>
    <s v="United States"/>
    <s v="California"/>
    <s v="Palo Cedro"/>
    <n v="96073"/>
    <s v="40.582399, -122.195512"/>
    <n v="40.582399000000002"/>
    <n v="-122.19551199999999"/>
    <x v="1"/>
    <x v="0"/>
    <n v="0"/>
    <x v="0"/>
    <n v="72"/>
    <n v="1"/>
    <s v="Yes"/>
    <s v="No"/>
    <s v="Yes"/>
    <s v="Yes"/>
    <s v="Yes"/>
    <s v="Yes"/>
    <s v="Yes"/>
    <n v="1"/>
    <x v="2"/>
    <n v="111.6"/>
    <n v="8012.75"/>
    <x v="1"/>
    <x v="1"/>
    <n v="59"/>
    <n v="5425"/>
    <x v="20"/>
    <x v="0"/>
    <x v="1"/>
    <x v="1"/>
    <b v="0"/>
    <b v="0"/>
    <b v="0"/>
    <b v="0"/>
    <n v="111.288194444444"/>
    <x v="64"/>
    <b v="0"/>
  </r>
  <r>
    <s v="4324-BZCKL"/>
    <x v="0"/>
    <s v="United States"/>
    <s v="California"/>
    <s v="Paynes Creek"/>
    <n v="96075"/>
    <s v="40.343213, -121.815412"/>
    <n v="40.343212999999999"/>
    <n v="-121.81541199999999"/>
    <x v="1"/>
    <x v="0"/>
    <n v="1"/>
    <x v="1"/>
    <n v="10"/>
    <n v="1"/>
    <s v="No"/>
    <s v="No"/>
    <s v="Yes"/>
    <s v="Yes"/>
    <s v="No"/>
    <s v="No"/>
    <s v="No"/>
    <n v="1"/>
    <x v="0"/>
    <n v="55.55"/>
    <n v="551.29999999999995"/>
    <x v="1"/>
    <x v="1"/>
    <n v="41"/>
    <n v="2530"/>
    <x v="20"/>
    <x v="0"/>
    <x v="0"/>
    <x v="0"/>
    <b v="0"/>
    <b v="0"/>
    <b v="0"/>
    <b v="1"/>
    <n v="55.129999999999903"/>
    <x v="5"/>
    <b v="0"/>
  </r>
  <r>
    <s v="6924-TDGMT"/>
    <x v="0"/>
    <s v="United States"/>
    <s v="California"/>
    <s v="Platina"/>
    <n v="96076"/>
    <s v="40.367964, -122.937379"/>
    <n v="40.367964000000001"/>
    <n v="-122.93737900000001"/>
    <x v="0"/>
    <x v="0"/>
    <n v="1"/>
    <x v="0"/>
    <n v="11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184.95"/>
    <x v="1"/>
    <x v="1"/>
    <n v="23"/>
    <n v="3971"/>
    <x v="20"/>
    <x v="1"/>
    <x v="0"/>
    <x v="0"/>
    <b v="1"/>
    <b v="0"/>
    <b v="0"/>
    <b v="1"/>
    <n v="16.813636363636299"/>
    <x v="7"/>
    <b v="0"/>
  </r>
  <r>
    <s v="1536-YHDOE"/>
    <x v="0"/>
    <s v="United States"/>
    <s v="California"/>
    <s v="Round Mountain"/>
    <n v="96084"/>
    <s v="40.923558, -122.059933"/>
    <n v="40.923558"/>
    <n v="-122.059933"/>
    <x v="0"/>
    <x v="0"/>
    <n v="1"/>
    <x v="1"/>
    <n v="17"/>
    <n v="1"/>
    <s v="Yes"/>
    <s v="Yes"/>
    <s v="No"/>
    <s v="No"/>
    <s v="Yes"/>
    <s v="No"/>
    <s v="No"/>
    <n v="1"/>
    <x v="0"/>
    <n v="62.1"/>
    <n v="1096.6500000000001"/>
    <x v="1"/>
    <x v="1"/>
    <n v="33"/>
    <n v="3937"/>
    <x v="20"/>
    <x v="1"/>
    <x v="0"/>
    <x v="0"/>
    <b v="0"/>
    <b v="0"/>
    <b v="0"/>
    <b v="1"/>
    <n v="64.5088235294117"/>
    <x v="86"/>
    <b v="1"/>
  </r>
  <r>
    <s v="8123-QBNAZ"/>
    <x v="0"/>
    <s v="United States"/>
    <s v="California"/>
    <s v="Scott Bar"/>
    <n v="96085"/>
    <s v="41.737962, -123.07557"/>
    <n v="41.737962000000003"/>
    <n v="-123.07557"/>
    <x v="1"/>
    <x v="0"/>
    <n v="1"/>
    <x v="1"/>
    <n v="36"/>
    <n v="1"/>
    <s v="Yes"/>
    <s v="Yes"/>
    <s v="No"/>
    <s v="Yes"/>
    <s v="No"/>
    <s v="Yes"/>
    <s v="Yes"/>
    <n v="1"/>
    <x v="2"/>
    <n v="104.5"/>
    <n v="3684.95"/>
    <x v="1"/>
    <x v="1"/>
    <n v="49"/>
    <n v="4102"/>
    <x v="20"/>
    <x v="0"/>
    <x v="0"/>
    <x v="1"/>
    <b v="0"/>
    <b v="1"/>
    <b v="0"/>
    <b v="0"/>
    <n v="102.359722222222"/>
    <x v="3"/>
    <b v="1"/>
  </r>
  <r>
    <s v="3629-ZNKXA"/>
    <x v="0"/>
    <s v="United States"/>
    <s v="California"/>
    <s v="Seiad Valley"/>
    <n v="96086"/>
    <s v="41.924174, -123.260788"/>
    <n v="41.924174000000001"/>
    <n v="-123.26078800000001"/>
    <x v="0"/>
    <x v="1"/>
    <n v="0"/>
    <x v="0"/>
    <n v="17"/>
    <n v="1"/>
    <s v="No"/>
    <s v="No"/>
    <s v="Yes"/>
    <s v="Yes"/>
    <s v="No"/>
    <s v="Yes"/>
    <s v="Yes"/>
    <n v="1"/>
    <x v="2"/>
    <n v="101.8"/>
    <n v="1752.45"/>
    <x v="1"/>
    <x v="1"/>
    <n v="53"/>
    <n v="3296"/>
    <x v="20"/>
    <x v="0"/>
    <x v="0"/>
    <x v="1"/>
    <b v="0"/>
    <b v="0"/>
    <b v="1"/>
    <b v="0"/>
    <n v="103.085294117647"/>
    <x v="48"/>
    <b v="0"/>
  </r>
  <r>
    <s v="4827-LTQRJ"/>
    <x v="0"/>
    <s v="United States"/>
    <s v="California"/>
    <s v="Shasta"/>
    <n v="96087"/>
    <s v="40.617614, -122.512861"/>
    <n v="40.617614000000003"/>
    <n v="-122.512861"/>
    <x v="1"/>
    <x v="1"/>
    <n v="1"/>
    <x v="1"/>
    <n v="66"/>
    <n v="1"/>
    <s v="Yes"/>
    <s v="Yes"/>
    <s v="Yes"/>
    <s v="No"/>
    <s v="Yes"/>
    <s v="Yes"/>
    <s v="Yes"/>
    <n v="1"/>
    <x v="2"/>
    <n v="110.6"/>
    <n v="7210.85"/>
    <x v="1"/>
    <x v="1"/>
    <n v="67"/>
    <n v="5418"/>
    <x v="20"/>
    <x v="1"/>
    <x v="0"/>
    <x v="1"/>
    <b v="0"/>
    <b v="1"/>
    <b v="0"/>
    <b v="0"/>
    <n v="109.255303030303"/>
    <x v="56"/>
    <b v="1"/>
  </r>
  <r>
    <s v="7711-YIJWC"/>
    <x v="0"/>
    <s v="United States"/>
    <s v="California"/>
    <s v="Shingletown"/>
    <n v="96088"/>
    <s v="40.497441, -121.827524"/>
    <n v="40.497441000000002"/>
    <n v="-121.827524"/>
    <x v="0"/>
    <x v="0"/>
    <n v="1"/>
    <x v="1"/>
    <n v="61"/>
    <n v="1"/>
    <s v="No"/>
    <s v="Yes"/>
    <s v="Yes"/>
    <s v="Yes"/>
    <s v="Yes"/>
    <s v="Yes"/>
    <s v="Yes"/>
    <n v="0"/>
    <x v="1"/>
    <n v="84.9"/>
    <n v="5264.5"/>
    <x v="1"/>
    <x v="1"/>
    <n v="72"/>
    <n v="4413"/>
    <x v="20"/>
    <x v="1"/>
    <x v="0"/>
    <x v="0"/>
    <b v="0"/>
    <b v="0"/>
    <b v="0"/>
    <b v="0"/>
    <n v="86.3032786885245"/>
    <x v="33"/>
    <b v="1"/>
  </r>
  <r>
    <s v="5482-VXSXJ"/>
    <x v="0"/>
    <s v="United States"/>
    <s v="California"/>
    <s v="Tehama"/>
    <n v="96090"/>
    <s v="40.021787, -122.127576"/>
    <n v="40.021787000000003"/>
    <n v="-122.127576"/>
    <x v="0"/>
    <x v="0"/>
    <n v="0"/>
    <x v="0"/>
    <n v="22"/>
    <n v="1"/>
    <s v="No"/>
    <s v="No"/>
    <s v="Yes"/>
    <s v="No"/>
    <s v="No"/>
    <s v="Yes"/>
    <s v="Yes"/>
    <n v="1"/>
    <x v="2"/>
    <n v="93.2"/>
    <n v="2157.3000000000002"/>
    <x v="1"/>
    <x v="1"/>
    <n v="26"/>
    <n v="4093"/>
    <x v="20"/>
    <x v="0"/>
    <x v="0"/>
    <x v="1"/>
    <b v="0"/>
    <b v="0"/>
    <b v="0"/>
    <b v="1"/>
    <n v="98.059090909090898"/>
    <x v="45"/>
    <b v="0"/>
  </r>
  <r>
    <s v="7365-BVCJH"/>
    <x v="0"/>
    <s v="United States"/>
    <s v="California"/>
    <s v="Trinity Center"/>
    <n v="96091"/>
    <s v="41.081847, -122.700545"/>
    <n v="41.081847000000003"/>
    <n v="-122.70054500000001"/>
    <x v="0"/>
    <x v="0"/>
    <n v="0"/>
    <x v="0"/>
    <n v="1"/>
    <n v="0"/>
    <s v="No phone service"/>
    <s v="No"/>
    <s v="No"/>
    <s v="No"/>
    <s v="No"/>
    <s v="No"/>
    <s v="No"/>
    <n v="1"/>
    <x v="3"/>
    <n v="24.4"/>
    <n v="24.4"/>
    <x v="1"/>
    <x v="1"/>
    <n v="66"/>
    <n v="3145"/>
    <x v="20"/>
    <x v="0"/>
    <x v="0"/>
    <x v="0"/>
    <b v="0"/>
    <b v="0"/>
    <b v="1"/>
    <b v="0"/>
    <n v="24.4"/>
    <x v="34"/>
    <b v="0"/>
  </r>
  <r>
    <s v="9620-ENEJV"/>
    <x v="0"/>
    <s v="United States"/>
    <s v="California"/>
    <s v="Vina"/>
    <n v="96092"/>
    <s v="39.955164, -122.018567"/>
    <n v="39.955164000000003"/>
    <n v="-122.018567"/>
    <x v="1"/>
    <x v="0"/>
    <n v="0"/>
    <x v="0"/>
    <n v="6"/>
    <n v="1"/>
    <s v="No"/>
    <s v="No"/>
    <s v="No"/>
    <s v="No"/>
    <s v="No"/>
    <s v="No"/>
    <s v="No"/>
    <n v="0"/>
    <x v="1"/>
    <n v="70.55"/>
    <n v="433.95"/>
    <x v="1"/>
    <x v="1"/>
    <n v="52"/>
    <n v="4059"/>
    <x v="20"/>
    <x v="0"/>
    <x v="0"/>
    <x v="1"/>
    <b v="0"/>
    <b v="1"/>
    <b v="0"/>
    <b v="0"/>
    <n v="72.325000000000003"/>
    <x v="1"/>
    <b v="0"/>
  </r>
  <r>
    <s v="2378-YIZKA"/>
    <x v="0"/>
    <s v="United States"/>
    <s v="California"/>
    <s v="Weed"/>
    <n v="96094"/>
    <s v="41.465121, -122.380947"/>
    <n v="41.465121000000003"/>
    <n v="-122.38094700000001"/>
    <x v="1"/>
    <x v="0"/>
    <n v="1"/>
    <x v="1"/>
    <n v="68"/>
    <n v="1"/>
    <s v="No"/>
    <s v="Yes"/>
    <s v="Yes"/>
    <s v="Yes"/>
    <s v="Yes"/>
    <s v="Yes"/>
    <s v="Yes"/>
    <n v="1"/>
    <x v="1"/>
    <n v="85"/>
    <n v="5607.75"/>
    <x v="1"/>
    <x v="1"/>
    <n v="65"/>
    <n v="6221"/>
    <x v="20"/>
    <x v="0"/>
    <x v="1"/>
    <x v="0"/>
    <b v="0"/>
    <b v="1"/>
    <b v="0"/>
    <b v="0"/>
    <n v="82.466911764705799"/>
    <x v="33"/>
    <b v="1"/>
  </r>
  <r>
    <s v="0689-DSXGL"/>
    <x v="0"/>
    <s v="United States"/>
    <s v="California"/>
    <s v="Yreka"/>
    <n v="96097"/>
    <s v="41.764869, -122.671316"/>
    <n v="41.764868999999997"/>
    <n v="-122.671316"/>
    <x v="1"/>
    <x v="0"/>
    <n v="1"/>
    <x v="1"/>
    <n v="52"/>
    <n v="1"/>
    <s v="No"/>
    <s v="No"/>
    <s v="Yes"/>
    <s v="Yes"/>
    <s v="Yes"/>
    <s v="No"/>
    <s v="No"/>
    <n v="0"/>
    <x v="1"/>
    <n v="85.8"/>
    <n v="4433.3"/>
    <x v="1"/>
    <x v="1"/>
    <n v="22"/>
    <n v="5494"/>
    <x v="20"/>
    <x v="0"/>
    <x v="0"/>
    <x v="1"/>
    <b v="0"/>
    <b v="0"/>
    <b v="0"/>
    <b v="0"/>
    <n v="85.255769230769204"/>
    <x v="42"/>
    <b v="0"/>
  </r>
  <r>
    <s v="6818-DJXAA"/>
    <x v="0"/>
    <s v="United States"/>
    <s v="California"/>
    <s v="Alturas"/>
    <n v="96101"/>
    <s v="41.468877, -120.54229"/>
    <n v="41.468876999999999"/>
    <n v="-120.54228999999999"/>
    <x v="1"/>
    <x v="0"/>
    <n v="0"/>
    <x v="1"/>
    <n v="10"/>
    <n v="1"/>
    <s v="No"/>
    <s v="No"/>
    <s v="No"/>
    <s v="Yes"/>
    <s v="Yes"/>
    <s v="Yes"/>
    <s v="No"/>
    <n v="1"/>
    <x v="2"/>
    <n v="91.1"/>
    <n v="964.35"/>
    <x v="1"/>
    <x v="1"/>
    <n v="50"/>
    <n v="3857"/>
    <x v="20"/>
    <x v="0"/>
    <x v="0"/>
    <x v="1"/>
    <b v="0"/>
    <b v="0"/>
    <b v="1"/>
    <b v="0"/>
    <n v="96.435000000000002"/>
    <x v="60"/>
    <b v="0"/>
  </r>
  <r>
    <s v="0464-WJTKO"/>
    <x v="0"/>
    <s v="United States"/>
    <s v="California"/>
    <s v="Cedarville"/>
    <n v="96104"/>
    <s v="41.505916, -120.152505"/>
    <n v="41.505915999999999"/>
    <n v="-120.152505"/>
    <x v="1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1460.85"/>
    <x v="1"/>
    <x v="1"/>
    <n v="30"/>
    <n v="4598"/>
    <x v="20"/>
    <x v="0"/>
    <x v="1"/>
    <x v="0"/>
    <b v="1"/>
    <b v="0"/>
    <b v="0"/>
    <b v="0"/>
    <n v="20.289583333333301"/>
    <x v="7"/>
    <b v="0"/>
  </r>
  <r>
    <s v="8902-ZEOVF"/>
    <x v="0"/>
    <s v="United States"/>
    <s v="California"/>
    <s v="Chilcoot"/>
    <n v="96105"/>
    <s v="39.872961, -120.198876"/>
    <n v="39.872960999999997"/>
    <n v="-120.198876"/>
    <x v="0"/>
    <x v="0"/>
    <n v="1"/>
    <x v="1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951.55"/>
    <x v="1"/>
    <x v="1"/>
    <n v="64"/>
    <n v="5183"/>
    <x v="20"/>
    <x v="1"/>
    <x v="0"/>
    <x v="0"/>
    <b v="1"/>
    <b v="0"/>
    <b v="0"/>
    <b v="1"/>
    <n v="20.245744680851001"/>
    <x v="7"/>
    <b v="0"/>
  </r>
  <r>
    <s v="6778-EICRF"/>
    <x v="0"/>
    <s v="United States"/>
    <s v="California"/>
    <s v="Clio"/>
    <n v="96106"/>
    <s v="39.745805, -120.580882"/>
    <n v="39.745804999999997"/>
    <n v="-120.580882"/>
    <x v="0"/>
    <x v="0"/>
    <n v="1"/>
    <x v="1"/>
    <n v="24"/>
    <n v="1"/>
    <s v="Yes"/>
    <s v="Yes"/>
    <s v="No"/>
    <s v="No"/>
    <s v="No"/>
    <s v="Yes"/>
    <s v="Yes"/>
    <n v="0"/>
    <x v="1"/>
    <n v="74.8"/>
    <n v="1821.2"/>
    <x v="1"/>
    <x v="1"/>
    <n v="52"/>
    <n v="5535"/>
    <x v="20"/>
    <x v="1"/>
    <x v="0"/>
    <x v="0"/>
    <b v="0"/>
    <b v="0"/>
    <b v="0"/>
    <b v="1"/>
    <n v="75.883333333333297"/>
    <x v="25"/>
    <b v="1"/>
  </r>
  <r>
    <s v="2662-NNTDK"/>
    <x v="0"/>
    <s v="United States"/>
    <s v="California"/>
    <s v="Coleville"/>
    <n v="96107"/>
    <s v="38.42528, -119.475741"/>
    <n v="38.425280000000001"/>
    <n v="-119.475741"/>
    <x v="0"/>
    <x v="0"/>
    <n v="0"/>
    <x v="0"/>
    <n v="65"/>
    <n v="1"/>
    <s v="Yes"/>
    <s v="No internet service"/>
    <s v="No internet service"/>
    <s v="No internet service"/>
    <s v="No internet service"/>
    <s v="No internet service"/>
    <s v="No internet service"/>
    <n v="0"/>
    <x v="3"/>
    <n v="24.8"/>
    <n v="1600.95"/>
    <x v="1"/>
    <x v="1"/>
    <n v="76"/>
    <n v="5826"/>
    <x v="20"/>
    <x v="1"/>
    <x v="0"/>
    <x v="0"/>
    <b v="1"/>
    <b v="1"/>
    <b v="0"/>
    <b v="0"/>
    <n v="24.63"/>
    <x v="34"/>
    <b v="0"/>
  </r>
  <r>
    <s v="4132-KALRO"/>
    <x v="0"/>
    <s v="United States"/>
    <s v="California"/>
    <s v="Davis Creek"/>
    <n v="96108"/>
    <s v="41.750354, -120.403885"/>
    <n v="41.750354000000002"/>
    <n v="-120.403885"/>
    <x v="1"/>
    <x v="0"/>
    <n v="0"/>
    <x v="0"/>
    <n v="4"/>
    <n v="1"/>
    <s v="Yes"/>
    <s v="No"/>
    <s v="No"/>
    <s v="No"/>
    <s v="Yes"/>
    <s v="Yes"/>
    <s v="Yes"/>
    <n v="1"/>
    <x v="2"/>
    <n v="100.85"/>
    <n v="399.25"/>
    <x v="1"/>
    <x v="1"/>
    <n v="21"/>
    <n v="5354"/>
    <x v="20"/>
    <x v="0"/>
    <x v="0"/>
    <x v="1"/>
    <b v="0"/>
    <b v="0"/>
    <b v="0"/>
    <b v="1"/>
    <n v="99.8125"/>
    <x v="24"/>
    <b v="0"/>
  </r>
  <r>
    <s v="2874-YXVVA"/>
    <x v="0"/>
    <s v="United States"/>
    <s v="California"/>
    <s v="Herlong"/>
    <n v="96113"/>
    <s v="40.198234, -120.18089"/>
    <n v="40.198233999999999"/>
    <n v="-120.18089000000001"/>
    <x v="1"/>
    <x v="0"/>
    <n v="0"/>
    <x v="0"/>
    <n v="34"/>
    <n v="1"/>
    <s v="No"/>
    <s v="No"/>
    <s v="Yes"/>
    <s v="Yes"/>
    <s v="Yes"/>
    <s v="Yes"/>
    <s v="Yes"/>
    <n v="1"/>
    <x v="2"/>
    <n v="105.1"/>
    <n v="3634.8"/>
    <x v="1"/>
    <x v="1"/>
    <n v="68"/>
    <n v="3941"/>
    <x v="20"/>
    <x v="0"/>
    <x v="0"/>
    <x v="1"/>
    <b v="0"/>
    <b v="0"/>
    <b v="1"/>
    <b v="0"/>
    <n v="106.90588235294101"/>
    <x v="43"/>
    <b v="0"/>
  </r>
  <r>
    <s v="1245-HARPS"/>
    <x v="0"/>
    <s v="United States"/>
    <s v="California"/>
    <s v="Janesville"/>
    <n v="96114"/>
    <s v="40.294034, -120.512622"/>
    <n v="40.294034000000003"/>
    <n v="-120.51262199999999"/>
    <x v="1"/>
    <x v="0"/>
    <n v="1"/>
    <x v="0"/>
    <n v="14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292.39999999999998"/>
    <x v="1"/>
    <x v="1"/>
    <n v="73"/>
    <n v="4556"/>
    <x v="20"/>
    <x v="0"/>
    <x v="1"/>
    <x v="0"/>
    <b v="1"/>
    <b v="0"/>
    <b v="0"/>
    <b v="1"/>
    <n v="20.885714285714201"/>
    <x v="7"/>
    <b v="0"/>
  </r>
  <r>
    <s v="4323-ELYYB"/>
    <x v="0"/>
    <s v="United States"/>
    <s v="California"/>
    <s v="Likely"/>
    <n v="96116"/>
    <s v="41.266008, -120.490731"/>
    <n v="41.266007999999999"/>
    <n v="-120.490731"/>
    <x v="0"/>
    <x v="0"/>
    <n v="1"/>
    <x v="1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218.55"/>
    <x v="1"/>
    <x v="1"/>
    <n v="27"/>
    <n v="5651"/>
    <x v="20"/>
    <x v="1"/>
    <x v="0"/>
    <x v="0"/>
    <b v="1"/>
    <b v="0"/>
    <b v="0"/>
    <b v="1"/>
    <n v="16.811538461538401"/>
    <x v="41"/>
    <b v="0"/>
  </r>
  <r>
    <s v="4293-ETKAP"/>
    <x v="0"/>
    <s v="United States"/>
    <s v="California"/>
    <s v="Litchfield"/>
    <n v="96117"/>
    <s v="40.507272, -120.338228"/>
    <n v="40.507272"/>
    <n v="-120.338228"/>
    <x v="1"/>
    <x v="0"/>
    <n v="1"/>
    <x v="1"/>
    <n v="65"/>
    <n v="1"/>
    <s v="Yes"/>
    <s v="No"/>
    <s v="Yes"/>
    <s v="No"/>
    <s v="Yes"/>
    <s v="Yes"/>
    <s v="Yes"/>
    <n v="1"/>
    <x v="1"/>
    <n v="79.400000000000006"/>
    <n v="5071.8999999999996"/>
    <x v="1"/>
    <x v="1"/>
    <n v="65"/>
    <n v="4023"/>
    <x v="20"/>
    <x v="0"/>
    <x v="1"/>
    <x v="0"/>
    <b v="0"/>
    <b v="0"/>
    <b v="0"/>
    <b v="0"/>
    <n v="78.029230769230693"/>
    <x v="16"/>
    <b v="0"/>
  </r>
  <r>
    <s v="6064-PUPMC"/>
    <x v="0"/>
    <s v="United States"/>
    <s v="California"/>
    <s v="Loyalton"/>
    <n v="96118"/>
    <s v="39.637471, -120.226338"/>
    <n v="39.637470999999998"/>
    <n v="-120.226338"/>
    <x v="0"/>
    <x v="0"/>
    <n v="1"/>
    <x v="1"/>
    <n v="23"/>
    <n v="1"/>
    <s v="No"/>
    <s v="Yes"/>
    <s v="No"/>
    <s v="No"/>
    <s v="Yes"/>
    <s v="No"/>
    <s v="No"/>
    <n v="0"/>
    <x v="0"/>
    <n v="57.2"/>
    <n v="1423.35"/>
    <x v="1"/>
    <x v="1"/>
    <n v="69"/>
    <n v="4021"/>
    <x v="20"/>
    <x v="1"/>
    <x v="0"/>
    <x v="0"/>
    <b v="0"/>
    <b v="1"/>
    <b v="0"/>
    <b v="0"/>
    <n v="61.884782608695602"/>
    <x v="67"/>
    <b v="1"/>
  </r>
  <r>
    <s v="6504-VBLFL"/>
    <x v="0"/>
    <s v="United States"/>
    <s v="California"/>
    <s v="Madeline"/>
    <n v="96119"/>
    <s v="41.042003, -120.506086"/>
    <n v="41.042003000000001"/>
    <n v="-120.506086"/>
    <x v="0"/>
    <x v="0"/>
    <n v="1"/>
    <x v="0"/>
    <n v="55"/>
    <n v="1"/>
    <s v="No"/>
    <s v="Yes"/>
    <s v="Yes"/>
    <s v="Yes"/>
    <s v="No"/>
    <s v="No"/>
    <s v="No"/>
    <n v="0"/>
    <x v="0"/>
    <n v="58.6"/>
    <n v="3068.6"/>
    <x v="1"/>
    <x v="1"/>
    <n v="49"/>
    <n v="6231"/>
    <x v="20"/>
    <x v="0"/>
    <x v="1"/>
    <x v="0"/>
    <b v="0"/>
    <b v="0"/>
    <b v="1"/>
    <b v="0"/>
    <n v="55.792727272727198"/>
    <x v="26"/>
    <b v="1"/>
  </r>
  <r>
    <s v="6322-PJJDJ"/>
    <x v="0"/>
    <s v="United States"/>
    <s v="California"/>
    <s v="Markleeville"/>
    <n v="96120"/>
    <s v="38.735789, -119.85798"/>
    <n v="38.735788999999997"/>
    <n v="-119.85798"/>
    <x v="0"/>
    <x v="0"/>
    <n v="1"/>
    <x v="0"/>
    <n v="49"/>
    <n v="1"/>
    <s v="No"/>
    <s v="No"/>
    <s v="Yes"/>
    <s v="No"/>
    <s v="No"/>
    <s v="Yes"/>
    <s v="Yes"/>
    <n v="1"/>
    <x v="2"/>
    <n v="94.8"/>
    <n v="4690.6499999999996"/>
    <x v="1"/>
    <x v="1"/>
    <n v="29"/>
    <n v="4252"/>
    <x v="20"/>
    <x v="0"/>
    <x v="1"/>
    <x v="1"/>
    <b v="0"/>
    <b v="0"/>
    <b v="1"/>
    <b v="0"/>
    <n v="95.7275510204081"/>
    <x v="15"/>
    <b v="0"/>
  </r>
  <r>
    <s v="0330-BGYZE"/>
    <x v="0"/>
    <s v="United States"/>
    <s v="California"/>
    <s v="Milford"/>
    <n v="96121"/>
    <s v="40.181279, -120.392967"/>
    <n v="40.181279000000004"/>
    <n v="-120.392967"/>
    <x v="0"/>
    <x v="0"/>
    <n v="1"/>
    <x v="0"/>
    <n v="60"/>
    <n v="1"/>
    <s v="Yes"/>
    <s v="No"/>
    <s v="Yes"/>
    <s v="Yes"/>
    <s v="No"/>
    <s v="Yes"/>
    <s v="Yes"/>
    <n v="0"/>
    <x v="2"/>
    <n v="102.5"/>
    <n v="6157.6"/>
    <x v="1"/>
    <x v="1"/>
    <n v="54"/>
    <n v="4968"/>
    <x v="20"/>
    <x v="1"/>
    <x v="0"/>
    <x v="1"/>
    <b v="0"/>
    <b v="0"/>
    <b v="0"/>
    <b v="0"/>
    <n v="102.626666666666"/>
    <x v="80"/>
    <b v="0"/>
  </r>
  <r>
    <s v="1085-LDWAM"/>
    <x v="0"/>
    <s v="United States"/>
    <s v="California"/>
    <s v="Portola"/>
    <n v="96122"/>
    <s v="39.786755, -120.445626"/>
    <n v="39.786754999999999"/>
    <n v="-120.445626"/>
    <x v="1"/>
    <x v="0"/>
    <n v="1"/>
    <x v="1"/>
    <n v="69"/>
    <n v="1"/>
    <s v="No"/>
    <s v="No internet service"/>
    <s v="No internet service"/>
    <s v="No internet service"/>
    <s v="No internet service"/>
    <s v="No internet service"/>
    <s v="No internet service"/>
    <n v="1"/>
    <x v="3"/>
    <n v="20.350000000000001"/>
    <n v="1442.65"/>
    <x v="1"/>
    <x v="1"/>
    <n v="26"/>
    <n v="5188"/>
    <x v="20"/>
    <x v="1"/>
    <x v="0"/>
    <x v="0"/>
    <b v="1"/>
    <b v="1"/>
    <b v="0"/>
    <b v="0"/>
    <n v="20.907971014492698"/>
    <x v="7"/>
    <b v="0"/>
  </r>
  <r>
    <s v="7586-ZATGZ"/>
    <x v="0"/>
    <s v="United States"/>
    <s v="California"/>
    <s v="Ravendale"/>
    <n v="96123"/>
    <s v="40.845738, -120.322219"/>
    <n v="40.845737999999997"/>
    <n v="-120.322219"/>
    <x v="0"/>
    <x v="0"/>
    <n v="0"/>
    <x v="0"/>
    <n v="40"/>
    <n v="1"/>
    <s v="Yes"/>
    <s v="No"/>
    <s v="No"/>
    <s v="No"/>
    <s v="No"/>
    <s v="Yes"/>
    <s v="No"/>
    <n v="1"/>
    <x v="1"/>
    <n v="84.9"/>
    <n v="3369.05"/>
    <x v="1"/>
    <x v="1"/>
    <n v="37"/>
    <n v="2904"/>
    <x v="20"/>
    <x v="0"/>
    <x v="0"/>
    <x v="1"/>
    <b v="0"/>
    <b v="0"/>
    <b v="1"/>
    <b v="0"/>
    <n v="84.226249999999993"/>
    <x v="33"/>
    <b v="0"/>
  </r>
  <r>
    <s v="7197-VOJMM"/>
    <x v="0"/>
    <s v="United States"/>
    <s v="California"/>
    <s v="Calpine"/>
    <n v="96124"/>
    <s v="39.672813, -120.456699"/>
    <n v="39.672812999999998"/>
    <n v="-120.456699"/>
    <x v="0"/>
    <x v="0"/>
    <n v="1"/>
    <x v="0"/>
    <n v="67"/>
    <n v="1"/>
    <s v="No"/>
    <s v="Yes"/>
    <s v="Yes"/>
    <s v="No"/>
    <s v="Yes"/>
    <s v="No"/>
    <s v="Yes"/>
    <n v="1"/>
    <x v="0"/>
    <n v="69.2"/>
    <n v="4671.6499999999996"/>
    <x v="1"/>
    <x v="1"/>
    <n v="43"/>
    <n v="4323"/>
    <x v="20"/>
    <x v="0"/>
    <x v="1"/>
    <x v="0"/>
    <b v="0"/>
    <b v="1"/>
    <b v="0"/>
    <b v="0"/>
    <n v="69.726119402985006"/>
    <x v="10"/>
    <b v="1"/>
  </r>
  <r>
    <s v="1843-TLSGD"/>
    <x v="0"/>
    <s v="United States"/>
    <s v="California"/>
    <s v="Standish"/>
    <n v="96128"/>
    <s v="40.346634, -120.386422"/>
    <n v="40.346634000000002"/>
    <n v="-120.386422"/>
    <x v="1"/>
    <x v="0"/>
    <n v="1"/>
    <x v="1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272.35000000000002"/>
    <x v="1"/>
    <x v="1"/>
    <n v="58"/>
    <n v="3163"/>
    <x v="20"/>
    <x v="0"/>
    <x v="1"/>
    <x v="0"/>
    <b v="1"/>
    <b v="0"/>
    <b v="0"/>
    <b v="1"/>
    <n v="20.95"/>
    <x v="7"/>
    <b v="0"/>
  </r>
  <r>
    <s v="9626-VFRGG"/>
    <x v="0"/>
    <s v="United States"/>
    <s v="California"/>
    <s v="Susanville"/>
    <n v="96130"/>
    <s v="40.559177, -120.612113"/>
    <n v="40.559176999999998"/>
    <n v="-120.61211299999999"/>
    <x v="1"/>
    <x v="0"/>
    <n v="0"/>
    <x v="1"/>
    <n v="41"/>
    <n v="1"/>
    <s v="Yes"/>
    <s v="No"/>
    <s v="Yes"/>
    <s v="No"/>
    <s v="No"/>
    <s v="Yes"/>
    <s v="No"/>
    <n v="1"/>
    <x v="1"/>
    <n v="88.5"/>
    <n v="3645.05"/>
    <x v="1"/>
    <x v="1"/>
    <n v="27"/>
    <n v="5984"/>
    <x v="20"/>
    <x v="0"/>
    <x v="0"/>
    <x v="1"/>
    <b v="0"/>
    <b v="0"/>
    <b v="0"/>
    <b v="0"/>
    <n v="88.903658536585297"/>
    <x v="62"/>
    <b v="0"/>
  </r>
  <r>
    <s v="7075-BNDVQ"/>
    <x v="0"/>
    <s v="United States"/>
    <s v="California"/>
    <s v="Termo"/>
    <n v="96132"/>
    <s v="41.027281, -120.669427"/>
    <n v="41.027281000000002"/>
    <n v="-120.669427"/>
    <x v="1"/>
    <x v="0"/>
    <n v="0"/>
    <x v="0"/>
    <n v="4"/>
    <n v="0"/>
    <s v="No phone service"/>
    <s v="Yes"/>
    <s v="No"/>
    <s v="Yes"/>
    <s v="No"/>
    <s v="No"/>
    <s v="No"/>
    <n v="0"/>
    <x v="3"/>
    <n v="35"/>
    <n v="135.75"/>
    <x v="1"/>
    <x v="1"/>
    <n v="70"/>
    <n v="3523"/>
    <x v="20"/>
    <x v="0"/>
    <x v="0"/>
    <x v="0"/>
    <b v="0"/>
    <b v="0"/>
    <b v="0"/>
    <b v="1"/>
    <n v="33.9375"/>
    <x v="59"/>
    <b v="0"/>
  </r>
  <r>
    <s v="9143-CANJF"/>
    <x v="0"/>
    <s v="United States"/>
    <s v="California"/>
    <s v="Topaz"/>
    <n v="96133"/>
    <s v="38.636052, -119.489162"/>
    <n v="38.636051999999999"/>
    <n v="-119.48916199999999"/>
    <x v="1"/>
    <x v="0"/>
    <n v="1"/>
    <x v="1"/>
    <n v="24"/>
    <n v="1"/>
    <s v="No"/>
    <s v="Yes"/>
    <s v="No"/>
    <s v="No"/>
    <s v="Yes"/>
    <s v="No"/>
    <s v="No"/>
    <n v="0"/>
    <x v="0"/>
    <n v="55.15"/>
    <n v="1319.85"/>
    <x v="1"/>
    <x v="1"/>
    <n v="80"/>
    <n v="2200"/>
    <x v="20"/>
    <x v="0"/>
    <x v="0"/>
    <x v="0"/>
    <b v="0"/>
    <b v="0"/>
    <b v="1"/>
    <b v="0"/>
    <n v="54.993749999999999"/>
    <x v="5"/>
    <b v="1"/>
  </r>
  <r>
    <s v="7284-BUYEC"/>
    <x v="0"/>
    <s v="United States"/>
    <s v="California"/>
    <s v="Tulelake"/>
    <n v="96134"/>
    <s v="41.813521, -121.492666"/>
    <n v="41.813521000000001"/>
    <n v="-121.492666"/>
    <x v="1"/>
    <x v="0"/>
    <n v="0"/>
    <x v="0"/>
    <n v="5"/>
    <n v="0"/>
    <s v="No phone service"/>
    <s v="No"/>
    <s v="Yes"/>
    <s v="No"/>
    <s v="No"/>
    <s v="Yes"/>
    <s v="Yes"/>
    <n v="1"/>
    <x v="0"/>
    <n v="50.95"/>
    <n v="229.4"/>
    <x v="1"/>
    <x v="1"/>
    <n v="69"/>
    <n v="3573"/>
    <x v="20"/>
    <x v="0"/>
    <x v="0"/>
    <x v="0"/>
    <b v="0"/>
    <b v="1"/>
    <b v="0"/>
    <b v="0"/>
    <n v="45.88"/>
    <x v="36"/>
    <b v="0"/>
  </r>
  <r>
    <s v="2041-JIJCI"/>
    <x v="0"/>
    <s v="United States"/>
    <s v="California"/>
    <s v="Wendel"/>
    <n v="96136"/>
    <s v="40.345949, -120.081187"/>
    <n v="40.345948999999997"/>
    <n v="-120.081187"/>
    <x v="1"/>
    <x v="0"/>
    <n v="0"/>
    <x v="0"/>
    <n v="5"/>
    <n v="1"/>
    <s v="Yes"/>
    <s v="No"/>
    <s v="Yes"/>
    <s v="No"/>
    <s v="No"/>
    <s v="No"/>
    <s v="Yes"/>
    <n v="1"/>
    <x v="0"/>
    <n v="64"/>
    <n v="370.25"/>
    <x v="1"/>
    <x v="1"/>
    <n v="75"/>
    <n v="4421"/>
    <x v="20"/>
    <x v="0"/>
    <x v="0"/>
    <x v="0"/>
    <b v="0"/>
    <b v="0"/>
    <b v="1"/>
    <b v="0"/>
    <n v="74.05"/>
    <x v="92"/>
    <b v="0"/>
  </r>
  <r>
    <s v="4900-MSOMT"/>
    <x v="0"/>
    <s v="United States"/>
    <s v="California"/>
    <s v="Carnelian Bay"/>
    <n v="96140"/>
    <s v="39.227434, -120.091806"/>
    <n v="39.227434000000002"/>
    <n v="-120.09180600000001"/>
    <x v="1"/>
    <x v="0"/>
    <n v="1"/>
    <x v="1"/>
    <n v="72"/>
    <n v="1"/>
    <s v="Yes"/>
    <s v="Yes"/>
    <s v="Yes"/>
    <s v="Yes"/>
    <s v="Yes"/>
    <s v="Yes"/>
    <s v="No"/>
    <n v="0"/>
    <x v="1"/>
    <n v="80.2"/>
    <n v="5714.2"/>
    <x v="1"/>
    <x v="1"/>
    <n v="24"/>
    <n v="6087"/>
    <x v="20"/>
    <x v="0"/>
    <x v="1"/>
    <x v="0"/>
    <b v="0"/>
    <b v="0"/>
    <b v="0"/>
    <b v="0"/>
    <n v="79.363888888888795"/>
    <x v="13"/>
    <b v="1"/>
  </r>
  <r>
    <s v="2229-VWQJH"/>
    <x v="0"/>
    <s v="United States"/>
    <s v="California"/>
    <s v="Homewood"/>
    <n v="96141"/>
    <s v="39.117018, -120.212535"/>
    <n v="39.117018000000002"/>
    <n v="-120.212535"/>
    <x v="1"/>
    <x v="0"/>
    <n v="0"/>
    <x v="0"/>
    <n v="24"/>
    <n v="1"/>
    <s v="No"/>
    <s v="No"/>
    <s v="No"/>
    <s v="Yes"/>
    <s v="No"/>
    <s v="No"/>
    <s v="No"/>
    <n v="1"/>
    <x v="0"/>
    <n v="49.3"/>
    <n v="1233.25"/>
    <x v="1"/>
    <x v="1"/>
    <n v="66"/>
    <n v="5394"/>
    <x v="20"/>
    <x v="0"/>
    <x v="0"/>
    <x v="0"/>
    <b v="0"/>
    <b v="1"/>
    <b v="0"/>
    <b v="0"/>
    <n v="51.3854166666666"/>
    <x v="58"/>
    <b v="0"/>
  </r>
  <r>
    <s v="9194-GFVOI"/>
    <x v="0"/>
    <s v="United States"/>
    <s v="California"/>
    <s v="Tahoma"/>
    <n v="96142"/>
    <s v="39.061227, -120.179546"/>
    <n v="39.061227000000002"/>
    <n v="-120.179546"/>
    <x v="1"/>
    <x v="0"/>
    <n v="1"/>
    <x v="0"/>
    <n v="42"/>
    <n v="1"/>
    <s v="Yes"/>
    <s v="Yes"/>
    <s v="No"/>
    <s v="Yes"/>
    <s v="Yes"/>
    <s v="Yes"/>
    <s v="Yes"/>
    <n v="0"/>
    <x v="1"/>
    <n v="84.35"/>
    <n v="3571.6"/>
    <x v="1"/>
    <x v="1"/>
    <n v="59"/>
    <n v="3363"/>
    <x v="20"/>
    <x v="0"/>
    <x v="1"/>
    <x v="0"/>
    <b v="0"/>
    <b v="1"/>
    <b v="0"/>
    <b v="0"/>
    <n v="85.038095238095195"/>
    <x v="33"/>
    <b v="1"/>
  </r>
  <r>
    <s v="1336-EZFZY"/>
    <x v="0"/>
    <s v="United States"/>
    <s v="California"/>
    <s v="Kings Beach"/>
    <n v="96143"/>
    <s v="39.246654, -120.029273"/>
    <n v="39.246653999999999"/>
    <n v="-120.029273"/>
    <x v="1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83.3"/>
    <x v="1"/>
    <x v="1"/>
    <n v="30"/>
    <n v="4596"/>
    <x v="20"/>
    <x v="0"/>
    <x v="0"/>
    <x v="0"/>
    <b v="1"/>
    <b v="0"/>
    <b v="0"/>
    <b v="1"/>
    <n v="20.824999999999999"/>
    <x v="7"/>
    <b v="0"/>
  </r>
  <r>
    <s v="4282-MSACW"/>
    <x v="0"/>
    <s v="United States"/>
    <s v="California"/>
    <s v="Tahoe City"/>
    <n v="96145"/>
    <s v="39.178337, -120.162806"/>
    <n v="39.178336999999999"/>
    <n v="-120.162806"/>
    <x v="0"/>
    <x v="0"/>
    <n v="0"/>
    <x v="0"/>
    <n v="68"/>
    <n v="1"/>
    <s v="Yes"/>
    <s v="Yes"/>
    <s v="Yes"/>
    <s v="Yes"/>
    <s v="Yes"/>
    <s v="Yes"/>
    <s v="Yes"/>
    <n v="1"/>
    <x v="2"/>
    <n v="117.2"/>
    <n v="8035.95"/>
    <x v="1"/>
    <x v="1"/>
    <n v="55"/>
    <n v="4629"/>
    <x v="20"/>
    <x v="1"/>
    <x v="0"/>
    <x v="1"/>
    <b v="0"/>
    <b v="1"/>
    <b v="0"/>
    <b v="0"/>
    <n v="118.175735294117"/>
    <x v="91"/>
    <b v="1"/>
  </r>
  <r>
    <s v="1403-LKLIK"/>
    <x v="0"/>
    <s v="United States"/>
    <s v="California"/>
    <s v="Olympic Valley"/>
    <n v="96146"/>
    <s v="39.191797, -120.212401"/>
    <n v="39.191797000000001"/>
    <n v="-120.212401"/>
    <x v="1"/>
    <x v="0"/>
    <n v="1"/>
    <x v="1"/>
    <n v="33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579.4"/>
    <x v="1"/>
    <x v="1"/>
    <n v="62"/>
    <n v="3342"/>
    <x v="20"/>
    <x v="1"/>
    <x v="0"/>
    <x v="0"/>
    <b v="1"/>
    <b v="0"/>
    <b v="0"/>
    <b v="1"/>
    <n v="17.557575757575702"/>
    <x v="7"/>
    <b v="0"/>
  </r>
  <r>
    <s v="0136-IFMYD"/>
    <x v="0"/>
    <s v="United States"/>
    <s v="California"/>
    <s v="Los Angeles"/>
    <n v="90001"/>
    <s v="33.973616, -118.24902"/>
    <n v="33.973616"/>
    <n v="-118.24902"/>
    <x v="0"/>
    <x v="1"/>
    <n v="1"/>
    <x v="0"/>
    <n v="69"/>
    <n v="1"/>
    <s v="Yes"/>
    <s v="No"/>
    <s v="Yes"/>
    <s v="Yes"/>
    <s v="Yes"/>
    <s v="Yes"/>
    <s v="Yes"/>
    <n v="1"/>
    <x v="2"/>
    <n v="109.95"/>
    <n v="7634.25"/>
    <x v="1"/>
    <x v="1"/>
    <n v="63"/>
    <n v="4297"/>
    <x v="20"/>
    <x v="0"/>
    <x v="1"/>
    <x v="1"/>
    <b v="0"/>
    <b v="0"/>
    <b v="1"/>
    <b v="0"/>
    <n v="110.64130434782599"/>
    <x v="21"/>
    <b v="0"/>
  </r>
  <r>
    <s v="5144-TVGLP"/>
    <x v="0"/>
    <s v="United States"/>
    <s v="California"/>
    <s v="Los Angeles"/>
    <n v="90002"/>
    <s v="33.949255, -118.246978"/>
    <n v="33.949255000000001"/>
    <n v="-118.246978"/>
    <x v="0"/>
    <x v="1"/>
    <n v="0"/>
    <x v="0"/>
    <n v="38"/>
    <n v="1"/>
    <s v="Yes"/>
    <s v="No"/>
    <s v="No"/>
    <s v="No"/>
    <s v="No"/>
    <s v="Yes"/>
    <s v="Yes"/>
    <n v="0"/>
    <x v="2"/>
    <n v="94.75"/>
    <n v="3653"/>
    <x v="1"/>
    <x v="1"/>
    <n v="71"/>
    <n v="3654"/>
    <x v="20"/>
    <x v="0"/>
    <x v="0"/>
    <x v="1"/>
    <b v="0"/>
    <b v="0"/>
    <b v="1"/>
    <b v="0"/>
    <n v="96.131578947368396"/>
    <x v="15"/>
    <b v="0"/>
  </r>
  <r>
    <s v="9643-AVVWI"/>
    <x v="0"/>
    <s v="United States"/>
    <s v="California"/>
    <s v="Los Angeles"/>
    <n v="90003"/>
    <s v="33.964131, -118.272783"/>
    <n v="33.964131000000002"/>
    <n v="-118.272783"/>
    <x v="1"/>
    <x v="0"/>
    <n v="1"/>
    <x v="1"/>
    <n v="3"/>
    <n v="1"/>
    <s v="No"/>
    <s v="No"/>
    <s v="Yes"/>
    <s v="No"/>
    <s v="Yes"/>
    <s v="No"/>
    <s v="No"/>
    <n v="1"/>
    <x v="1"/>
    <n v="80"/>
    <n v="241.3"/>
    <x v="1"/>
    <x v="1"/>
    <n v="76"/>
    <n v="4264"/>
    <x v="20"/>
    <x v="0"/>
    <x v="0"/>
    <x v="1"/>
    <b v="0"/>
    <b v="0"/>
    <b v="1"/>
    <b v="0"/>
    <n v="80.433333333333294"/>
    <x v="16"/>
    <b v="0"/>
  </r>
  <r>
    <s v="0253-ZTEOB"/>
    <x v="0"/>
    <s v="United States"/>
    <s v="California"/>
    <s v="Los Angeles"/>
    <n v="90004"/>
    <s v="34.076259, -118.310715"/>
    <n v="34.076259"/>
    <n v="-118.310715"/>
    <x v="1"/>
    <x v="0"/>
    <n v="1"/>
    <x v="1"/>
    <n v="48"/>
    <n v="1"/>
    <s v="Yes"/>
    <s v="No"/>
    <s v="Yes"/>
    <s v="No"/>
    <s v="Yes"/>
    <s v="Yes"/>
    <s v="Yes"/>
    <n v="0"/>
    <x v="1"/>
    <n v="79.650000000000006"/>
    <n v="3870.3"/>
    <x v="1"/>
    <x v="1"/>
    <n v="50"/>
    <n v="3246"/>
    <x v="20"/>
    <x v="0"/>
    <x v="1"/>
    <x v="0"/>
    <b v="0"/>
    <b v="0"/>
    <b v="1"/>
    <b v="0"/>
    <n v="80.631249999999994"/>
    <x v="16"/>
    <b v="0"/>
  </r>
  <r>
    <s v="2706-QZIHY"/>
    <x v="0"/>
    <s v="United States"/>
    <s v="California"/>
    <s v="Los Angeles"/>
    <n v="90005"/>
    <s v="34.059281, -118.30742"/>
    <n v="34.059280999999999"/>
    <n v="-118.30741999999999"/>
    <x v="1"/>
    <x v="0"/>
    <n v="1"/>
    <x v="0"/>
    <n v="15"/>
    <n v="1"/>
    <s v="Yes"/>
    <s v="No internet service"/>
    <s v="No internet service"/>
    <s v="No internet service"/>
    <s v="No internet service"/>
    <s v="No internet service"/>
    <s v="No internet service"/>
    <n v="0"/>
    <x v="3"/>
    <n v="25.2"/>
    <n v="387.9"/>
    <x v="1"/>
    <x v="1"/>
    <n v="25"/>
    <n v="4411"/>
    <x v="20"/>
    <x v="0"/>
    <x v="1"/>
    <x v="0"/>
    <b v="1"/>
    <b v="0"/>
    <b v="0"/>
    <b v="1"/>
    <n v="25.86"/>
    <x v="74"/>
    <b v="0"/>
  </r>
  <r>
    <s v="6061-PQHMK"/>
    <x v="0"/>
    <s v="United States"/>
    <s v="California"/>
    <s v="Los Angeles"/>
    <n v="90006"/>
    <s v="34.048013, -118.293953"/>
    <n v="34.048012999999997"/>
    <n v="-118.293953"/>
    <x v="1"/>
    <x v="0"/>
    <n v="0"/>
    <x v="0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527.5"/>
    <x v="1"/>
    <x v="1"/>
    <n v="56"/>
    <n v="3048"/>
    <x v="20"/>
    <x v="1"/>
    <x v="0"/>
    <x v="0"/>
    <b v="1"/>
    <b v="1"/>
    <b v="0"/>
    <b v="0"/>
    <n v="21.1"/>
    <x v="41"/>
    <b v="0"/>
  </r>
  <r>
    <s v="6137-MFAJN"/>
    <x v="0"/>
    <s v="United States"/>
    <s v="California"/>
    <s v="Los Angeles"/>
    <n v="90008"/>
    <s v="34.008293, -118.346766"/>
    <n v="34.008293000000002"/>
    <n v="-118.346766"/>
    <x v="1"/>
    <x v="0"/>
    <n v="0"/>
    <x v="0"/>
    <n v="48"/>
    <n v="0"/>
    <s v="No phone service"/>
    <s v="Yes"/>
    <s v="Yes"/>
    <s v="No"/>
    <s v="No"/>
    <s v="Yes"/>
    <s v="No"/>
    <n v="1"/>
    <x v="0"/>
    <n v="44.8"/>
    <n v="2104.5500000000002"/>
    <x v="1"/>
    <x v="1"/>
    <n v="26"/>
    <n v="2469"/>
    <x v="20"/>
    <x v="0"/>
    <x v="0"/>
    <x v="0"/>
    <b v="0"/>
    <b v="0"/>
    <b v="1"/>
    <b v="0"/>
    <n v="43.844791666666602"/>
    <x v="28"/>
    <b v="0"/>
  </r>
  <r>
    <s v="9122-UMROB"/>
    <x v="0"/>
    <s v="United States"/>
    <s v="California"/>
    <s v="Los Angeles"/>
    <n v="90010"/>
    <s v="34.062125, -118.315709"/>
    <n v="34.062125000000002"/>
    <n v="-118.31570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20.3"/>
    <x v="1"/>
    <x v="1"/>
    <n v="80"/>
    <n v="4270"/>
    <x v="20"/>
    <x v="0"/>
    <x v="0"/>
    <x v="0"/>
    <b v="1"/>
    <b v="0"/>
    <b v="0"/>
    <b v="1"/>
    <n v="20.3"/>
    <x v="7"/>
    <b v="0"/>
  </r>
  <r>
    <s v="4232-JGKIY"/>
    <x v="0"/>
    <s v="United States"/>
    <s v="California"/>
    <s v="Los Angeles"/>
    <n v="90011"/>
    <s v="34.00709, -118.258681"/>
    <n v="34.007089999999998"/>
    <n v="-118.25868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2"/>
    <n v="19.2"/>
    <x v="1"/>
    <x v="1"/>
    <n v="27"/>
    <n v="2716"/>
    <x v="20"/>
    <x v="0"/>
    <x v="0"/>
    <x v="0"/>
    <b v="1"/>
    <b v="0"/>
    <b v="1"/>
    <b v="0"/>
    <n v="19.2"/>
    <x v="41"/>
    <b v="0"/>
  </r>
  <r>
    <s v="2402-TAIRZ"/>
    <x v="0"/>
    <s v="United States"/>
    <s v="California"/>
    <s v="Los Angeles"/>
    <n v="90012"/>
    <s v="34.065875, -118.238728"/>
    <n v="34.065874999999998"/>
    <n v="-118.23872799999999"/>
    <x v="1"/>
    <x v="0"/>
    <n v="0"/>
    <x v="0"/>
    <n v="37"/>
    <n v="1"/>
    <s v="No"/>
    <s v="No"/>
    <s v="Yes"/>
    <s v="Yes"/>
    <s v="No"/>
    <s v="No"/>
    <s v="No"/>
    <n v="0"/>
    <x v="1"/>
    <n v="80.05"/>
    <n v="3019.1"/>
    <x v="1"/>
    <x v="1"/>
    <n v="55"/>
    <n v="3364"/>
    <x v="20"/>
    <x v="1"/>
    <x v="0"/>
    <x v="1"/>
    <b v="0"/>
    <b v="0"/>
    <b v="1"/>
    <b v="0"/>
    <n v="81.597297297297203"/>
    <x v="13"/>
    <b v="0"/>
  </r>
  <r>
    <s v="9659-ZTWSM"/>
    <x v="0"/>
    <s v="United States"/>
    <s v="California"/>
    <s v="Los Angeles"/>
    <n v="90013"/>
    <s v="34.044639, -118.240413"/>
    <n v="34.044638999999997"/>
    <n v="-118.240413"/>
    <x v="0"/>
    <x v="1"/>
    <n v="1"/>
    <x v="0"/>
    <n v="66"/>
    <n v="1"/>
    <s v="Yes"/>
    <s v="No"/>
    <s v="Yes"/>
    <s v="Yes"/>
    <s v="Yes"/>
    <s v="Yes"/>
    <s v="Yes"/>
    <n v="1"/>
    <x v="2"/>
    <n v="107.35"/>
    <n v="7051.95"/>
    <x v="1"/>
    <x v="1"/>
    <n v="53"/>
    <n v="4138"/>
    <x v="20"/>
    <x v="1"/>
    <x v="0"/>
    <x v="1"/>
    <b v="0"/>
    <b v="0"/>
    <b v="0"/>
    <b v="0"/>
    <n v="106.847727272727"/>
    <x v="76"/>
    <b v="0"/>
  </r>
  <r>
    <s v="9139-TWBAS"/>
    <x v="0"/>
    <s v="United States"/>
    <s v="California"/>
    <s v="Los Angeles"/>
    <n v="90014"/>
    <s v="34.043144, -118.251977"/>
    <n v="34.043143999999998"/>
    <n v="-118.251977"/>
    <x v="1"/>
    <x v="0"/>
    <n v="1"/>
    <x v="0"/>
    <n v="26"/>
    <n v="0"/>
    <s v="No phone service"/>
    <s v="Yes"/>
    <s v="Yes"/>
    <s v="Yes"/>
    <s v="No"/>
    <s v="Yes"/>
    <s v="No"/>
    <n v="0"/>
    <x v="0"/>
    <n v="47.85"/>
    <n v="1190.5"/>
    <x v="1"/>
    <x v="1"/>
    <n v="79"/>
    <n v="4362"/>
    <x v="20"/>
    <x v="1"/>
    <x v="0"/>
    <x v="0"/>
    <b v="0"/>
    <b v="0"/>
    <b v="0"/>
    <b v="0"/>
    <n v="45.788461538461497"/>
    <x v="82"/>
    <b v="0"/>
  </r>
  <r>
    <s v="6685-GBWJZ"/>
    <x v="0"/>
    <s v="United States"/>
    <s v="California"/>
    <s v="Los Angeles"/>
    <n v="90015"/>
    <s v="34.039224, -118.266293"/>
    <n v="34.039223999999997"/>
    <n v="-118.266293"/>
    <x v="0"/>
    <x v="0"/>
    <n v="1"/>
    <x v="0"/>
    <n v="63"/>
    <n v="1"/>
    <s v="No"/>
    <s v="Yes"/>
    <s v="Yes"/>
    <s v="No"/>
    <s v="Yes"/>
    <s v="Yes"/>
    <s v="No"/>
    <n v="0"/>
    <x v="1"/>
    <n v="70.8"/>
    <n v="4448.8"/>
    <x v="1"/>
    <x v="1"/>
    <n v="44"/>
    <n v="5114"/>
    <x v="20"/>
    <x v="1"/>
    <x v="0"/>
    <x v="0"/>
    <b v="0"/>
    <b v="1"/>
    <b v="0"/>
    <b v="0"/>
    <n v="70.615873015873007"/>
    <x v="1"/>
    <b v="1"/>
  </r>
  <r>
    <s v="2195-VVRJF"/>
    <x v="0"/>
    <s v="United States"/>
    <s v="California"/>
    <s v="Los Angeles"/>
    <n v="90018"/>
    <s v="34.028735, -118.317236"/>
    <n v="34.028734999999998"/>
    <n v="-118.31723599999999"/>
    <x v="0"/>
    <x v="1"/>
    <n v="1"/>
    <x v="0"/>
    <n v="18"/>
    <n v="1"/>
    <s v="No"/>
    <s v="Yes"/>
    <s v="No"/>
    <s v="No"/>
    <s v="No"/>
    <s v="No"/>
    <s v="Yes"/>
    <n v="1"/>
    <x v="0"/>
    <n v="59.1"/>
    <n v="1011.05"/>
    <x v="1"/>
    <x v="1"/>
    <n v="30"/>
    <n v="2422"/>
    <x v="20"/>
    <x v="0"/>
    <x v="0"/>
    <x v="0"/>
    <b v="0"/>
    <b v="1"/>
    <b v="0"/>
    <b v="0"/>
    <n v="56.169444444444402"/>
    <x v="77"/>
    <b v="1"/>
  </r>
  <r>
    <s v="3913-RDSJZ"/>
    <x v="0"/>
    <s v="United States"/>
    <s v="California"/>
    <s v="Los Angeles"/>
    <n v="90019"/>
    <s v="34.049841, -118.33846"/>
    <n v="34.049841000000001"/>
    <n v="-118.33846"/>
    <x v="1"/>
    <x v="0"/>
    <n v="1"/>
    <x v="0"/>
    <n v="64"/>
    <n v="1"/>
    <s v="Yes"/>
    <s v="No internet service"/>
    <s v="No internet service"/>
    <s v="No internet service"/>
    <s v="No internet service"/>
    <s v="No internet service"/>
    <s v="No internet service"/>
    <n v="0"/>
    <x v="3"/>
    <n v="25.55"/>
    <n v="1714.95"/>
    <x v="1"/>
    <x v="1"/>
    <n v="22"/>
    <n v="4312"/>
    <x v="20"/>
    <x v="0"/>
    <x v="1"/>
    <x v="0"/>
    <b v="1"/>
    <b v="0"/>
    <b v="0"/>
    <b v="1"/>
    <n v="26.796093750000001"/>
    <x v="74"/>
    <b v="0"/>
  </r>
  <r>
    <s v="4203-QGNZA"/>
    <x v="0"/>
    <s v="United States"/>
    <s v="California"/>
    <s v="Los Angeles"/>
    <n v="90021"/>
    <s v="34.029043, -118.239504"/>
    <n v="34.029043000000001"/>
    <n v="-118.239504"/>
    <x v="1"/>
    <x v="0"/>
    <n v="0"/>
    <x v="1"/>
    <n v="28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535.35"/>
    <x v="1"/>
    <x v="1"/>
    <n v="54"/>
    <n v="4476"/>
    <x v="20"/>
    <x v="0"/>
    <x v="0"/>
    <x v="0"/>
    <b v="1"/>
    <b v="0"/>
    <b v="0"/>
    <b v="1"/>
    <n v="19.1196428571428"/>
    <x v="7"/>
    <b v="0"/>
  </r>
  <r>
    <s v="5043-TRZWM"/>
    <x v="0"/>
    <s v="United States"/>
    <s v="California"/>
    <s v="Los Angeles"/>
    <n v="90022"/>
    <s v="34.02381, -118.156582"/>
    <n v="34.023809999999997"/>
    <n v="-118.156582"/>
    <x v="1"/>
    <x v="0"/>
    <n v="0"/>
    <x v="0"/>
    <n v="1"/>
    <n v="1"/>
    <s v="No"/>
    <s v="No"/>
    <s v="No"/>
    <s v="Yes"/>
    <s v="No"/>
    <s v="No"/>
    <s v="No"/>
    <n v="0"/>
    <x v="1"/>
    <n v="75.55"/>
    <n v="75.55"/>
    <x v="1"/>
    <x v="1"/>
    <n v="34"/>
    <n v="3503"/>
    <x v="20"/>
    <x v="0"/>
    <x v="0"/>
    <x v="1"/>
    <b v="0"/>
    <b v="0"/>
    <b v="1"/>
    <b v="0"/>
    <n v="75.55"/>
    <x v="17"/>
    <b v="0"/>
  </r>
  <r>
    <s v="9494-BDNNC"/>
    <x v="0"/>
    <s v="United States"/>
    <s v="California"/>
    <s v="Los Angeles"/>
    <n v="90025"/>
    <s v="34.046174, -118.446333"/>
    <n v="34.046174000000001"/>
    <n v="-118.446333"/>
    <x v="0"/>
    <x v="0"/>
    <n v="1"/>
    <x v="0"/>
    <n v="66"/>
    <n v="1"/>
    <s v="Yes"/>
    <s v="No"/>
    <s v="Yes"/>
    <s v="Yes"/>
    <s v="No"/>
    <s v="No"/>
    <s v="Yes"/>
    <n v="0"/>
    <x v="2"/>
    <n v="95.3"/>
    <n v="6273.4"/>
    <x v="1"/>
    <x v="1"/>
    <n v="49"/>
    <n v="5706"/>
    <x v="20"/>
    <x v="1"/>
    <x v="0"/>
    <x v="1"/>
    <b v="0"/>
    <b v="0"/>
    <b v="1"/>
    <b v="0"/>
    <n v="95.051515151515105"/>
    <x v="14"/>
    <b v="0"/>
  </r>
  <r>
    <s v="1640-PLFMP"/>
    <x v="0"/>
    <s v="United States"/>
    <s v="California"/>
    <s v="Los Angeles"/>
    <n v="90026"/>
    <s v="34.078991, -118.263804"/>
    <n v="34.078991000000002"/>
    <n v="-118.26380399999999"/>
    <x v="1"/>
    <x v="0"/>
    <n v="0"/>
    <x v="0"/>
    <n v="1"/>
    <n v="1"/>
    <s v="No"/>
    <s v="No"/>
    <s v="No"/>
    <s v="No"/>
    <s v="No"/>
    <s v="No"/>
    <s v="No"/>
    <n v="1"/>
    <x v="0"/>
    <n v="70.25"/>
    <n v="70.25"/>
    <x v="1"/>
    <x v="1"/>
    <n v="58"/>
    <n v="4063"/>
    <x v="20"/>
    <x v="0"/>
    <x v="0"/>
    <x v="1"/>
    <b v="0"/>
    <b v="0"/>
    <b v="1"/>
    <b v="0"/>
    <n v="70.25"/>
    <x v="1"/>
    <b v="0"/>
  </r>
  <r>
    <s v="5366-OBVMR"/>
    <x v="0"/>
    <s v="United States"/>
    <s v="California"/>
    <s v="Los Angeles"/>
    <n v="90027"/>
    <s v="34.127194, -118.295647"/>
    <n v="34.127194000000003"/>
    <n v="-118.295647"/>
    <x v="1"/>
    <x v="0"/>
    <n v="1"/>
    <x v="0"/>
    <n v="18"/>
    <n v="1"/>
    <s v="No"/>
    <s v="No"/>
    <s v="No"/>
    <s v="No"/>
    <s v="Yes"/>
    <s v="No"/>
    <s v="No"/>
    <n v="1"/>
    <x v="0"/>
    <n v="50.3"/>
    <n v="908.75"/>
    <x v="1"/>
    <x v="1"/>
    <n v="67"/>
    <n v="3740"/>
    <x v="20"/>
    <x v="0"/>
    <x v="0"/>
    <x v="0"/>
    <b v="0"/>
    <b v="0"/>
    <b v="0"/>
    <b v="1"/>
    <n v="50.4861111111111"/>
    <x v="36"/>
    <b v="0"/>
  </r>
  <r>
    <s v="4573-JKNAE"/>
    <x v="0"/>
    <s v="United States"/>
    <s v="California"/>
    <s v="Los Angeles"/>
    <n v="90032"/>
    <s v="34.078821, -118.177576"/>
    <n v="34.078820999999998"/>
    <n v="-118.177576"/>
    <x v="0"/>
    <x v="0"/>
    <n v="0"/>
    <x v="1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212.3"/>
    <x v="1"/>
    <x v="1"/>
    <n v="74"/>
    <n v="2558"/>
    <x v="20"/>
    <x v="0"/>
    <x v="1"/>
    <x v="0"/>
    <b v="1"/>
    <b v="0"/>
    <b v="0"/>
    <b v="0"/>
    <n v="17.691666666666599"/>
    <x v="41"/>
    <b v="0"/>
  </r>
  <r>
    <s v="9817-APLHW"/>
    <x v="0"/>
    <s v="United States"/>
    <s v="California"/>
    <s v="Los Angeles"/>
    <n v="90034"/>
    <s v="34.030578, -118.399613"/>
    <n v="34.030577999999998"/>
    <n v="-118.399613"/>
    <x v="0"/>
    <x v="0"/>
    <n v="0"/>
    <x v="0"/>
    <n v="12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316.2"/>
    <x v="1"/>
    <x v="1"/>
    <n v="53"/>
    <n v="4408"/>
    <x v="20"/>
    <x v="0"/>
    <x v="0"/>
    <x v="0"/>
    <b v="1"/>
    <b v="0"/>
    <b v="1"/>
    <b v="0"/>
    <n v="26.349999999999898"/>
    <x v="34"/>
    <b v="0"/>
  </r>
  <r>
    <s v="8380-MQINP"/>
    <x v="0"/>
    <s v="United States"/>
    <s v="California"/>
    <s v="Los Angeles"/>
    <n v="90035"/>
    <s v="34.051809, -118.383843"/>
    <n v="34.051808999999999"/>
    <n v="-118.383843"/>
    <x v="1"/>
    <x v="0"/>
    <n v="1"/>
    <x v="1"/>
    <n v="55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1079.05"/>
    <x v="1"/>
    <x v="1"/>
    <n v="36"/>
    <n v="5153"/>
    <x v="20"/>
    <x v="0"/>
    <x v="1"/>
    <x v="0"/>
    <b v="1"/>
    <b v="0"/>
    <b v="0"/>
    <b v="1"/>
    <n v="19.6190909090909"/>
    <x v="7"/>
    <b v="0"/>
  </r>
  <r>
    <s v="0840-DFEZH"/>
    <x v="0"/>
    <s v="United States"/>
    <s v="California"/>
    <s v="Los Angeles"/>
    <n v="90036"/>
    <s v="34.070291, -118.349191"/>
    <n v="34.070290999999997"/>
    <n v="-118.349191"/>
    <x v="1"/>
    <x v="0"/>
    <n v="0"/>
    <x v="0"/>
    <n v="7"/>
    <n v="1"/>
    <s v="Yes"/>
    <s v="No"/>
    <s v="No"/>
    <s v="No"/>
    <s v="No"/>
    <s v="No"/>
    <s v="No"/>
    <n v="1"/>
    <x v="1"/>
    <n v="75.349999999999994"/>
    <n v="564.65"/>
    <x v="1"/>
    <x v="1"/>
    <n v="37"/>
    <n v="4989"/>
    <x v="20"/>
    <x v="0"/>
    <x v="0"/>
    <x v="1"/>
    <b v="0"/>
    <b v="0"/>
    <b v="1"/>
    <b v="0"/>
    <n v="80.664285714285697"/>
    <x v="17"/>
    <b v="0"/>
  </r>
  <r>
    <s v="8690-ZVLCL"/>
    <x v="0"/>
    <s v="United States"/>
    <s v="California"/>
    <s v="Los Angeles"/>
    <n v="90038"/>
    <s v="34.088017, -118.327168"/>
    <n v="34.088017000000001"/>
    <n v="-118.327168"/>
    <x v="1"/>
    <x v="0"/>
    <n v="1"/>
    <x v="1"/>
    <n v="68"/>
    <n v="1"/>
    <s v="Yes"/>
    <s v="Yes"/>
    <s v="Yes"/>
    <s v="Yes"/>
    <s v="Yes"/>
    <s v="Yes"/>
    <s v="Yes"/>
    <n v="0"/>
    <x v="1"/>
    <n v="88"/>
    <n v="6161.9"/>
    <x v="1"/>
    <x v="1"/>
    <n v="44"/>
    <n v="5436"/>
    <x v="20"/>
    <x v="0"/>
    <x v="1"/>
    <x v="0"/>
    <b v="0"/>
    <b v="1"/>
    <b v="0"/>
    <b v="0"/>
    <n v="90.616176470588201"/>
    <x v="61"/>
    <b v="1"/>
  </r>
  <r>
    <s v="1125-SNVCK"/>
    <x v="0"/>
    <s v="United States"/>
    <s v="California"/>
    <s v="Los Angeles"/>
    <n v="90040"/>
    <s v="33.994524, -118.149953"/>
    <n v="33.994523999999998"/>
    <n v="-118.149953"/>
    <x v="1"/>
    <x v="1"/>
    <n v="0"/>
    <x v="0"/>
    <n v="49"/>
    <n v="1"/>
    <s v="No"/>
    <s v="No"/>
    <s v="No"/>
    <s v="No"/>
    <s v="No"/>
    <s v="No"/>
    <s v="No"/>
    <n v="0"/>
    <x v="0"/>
    <n v="43.8"/>
    <n v="2106.0500000000002"/>
    <x v="1"/>
    <x v="1"/>
    <n v="68"/>
    <n v="5651"/>
    <x v="20"/>
    <x v="0"/>
    <x v="0"/>
    <x v="0"/>
    <b v="0"/>
    <b v="0"/>
    <b v="0"/>
    <b v="1"/>
    <n v="42.980612244897898"/>
    <x v="50"/>
    <b v="0"/>
  </r>
  <r>
    <s v="0384-LPITE"/>
    <x v="0"/>
    <s v="United States"/>
    <s v="California"/>
    <s v="Los Angeles"/>
    <n v="90041"/>
    <s v="34.137412, -118.207607"/>
    <n v="34.137411999999998"/>
    <n v="-118.207607"/>
    <x v="0"/>
    <x v="0"/>
    <n v="0"/>
    <x v="0"/>
    <n v="40"/>
    <n v="0"/>
    <s v="No phone service"/>
    <s v="Yes"/>
    <s v="Yes"/>
    <s v="Yes"/>
    <s v="No"/>
    <s v="Yes"/>
    <s v="Yes"/>
    <n v="0"/>
    <x v="0"/>
    <n v="62.05"/>
    <n v="2511.5500000000002"/>
    <x v="1"/>
    <x v="1"/>
    <n v="34"/>
    <n v="2290"/>
    <x v="20"/>
    <x v="1"/>
    <x v="0"/>
    <x v="0"/>
    <b v="0"/>
    <b v="1"/>
    <b v="0"/>
    <b v="0"/>
    <n v="62.78875"/>
    <x v="86"/>
    <b v="0"/>
  </r>
  <r>
    <s v="4616-EWBNJ"/>
    <x v="0"/>
    <s v="United States"/>
    <s v="California"/>
    <s v="Los Angeles"/>
    <n v="90042"/>
    <s v="34.11572, -118.192754"/>
    <n v="34.115720000000003"/>
    <n v="-118.19275399999999"/>
    <x v="1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318.60000000000002"/>
    <x v="1"/>
    <x v="1"/>
    <n v="22"/>
    <n v="4545"/>
    <x v="20"/>
    <x v="1"/>
    <x v="0"/>
    <x v="0"/>
    <b v="1"/>
    <b v="0"/>
    <b v="0"/>
    <b v="0"/>
    <n v="19.912500000000001"/>
    <x v="7"/>
    <b v="0"/>
  </r>
  <r>
    <s v="1335-HQMKX"/>
    <x v="0"/>
    <s v="United States"/>
    <s v="California"/>
    <s v="Los Angeles"/>
    <n v="90044"/>
    <s v="33.952714, -118.292061"/>
    <n v="33.952714"/>
    <n v="-118.292061"/>
    <x v="1"/>
    <x v="0"/>
    <n v="1"/>
    <x v="0"/>
    <n v="72"/>
    <n v="1"/>
    <s v="Yes"/>
    <s v="No"/>
    <s v="Yes"/>
    <s v="Yes"/>
    <s v="No"/>
    <s v="Yes"/>
    <s v="Yes"/>
    <n v="1"/>
    <x v="2"/>
    <n v="101.35"/>
    <n v="7323.15"/>
    <x v="1"/>
    <x v="1"/>
    <n v="25"/>
    <n v="4497"/>
    <x v="20"/>
    <x v="1"/>
    <x v="0"/>
    <x v="1"/>
    <b v="0"/>
    <b v="0"/>
    <b v="1"/>
    <b v="0"/>
    <n v="101.71041666666601"/>
    <x v="48"/>
    <b v="0"/>
  </r>
  <r>
    <s v="2545-EBUPK"/>
    <x v="0"/>
    <s v="United States"/>
    <s v="California"/>
    <s v="Los Angeles"/>
    <n v="90045"/>
    <s v="33.954017, -118.402447"/>
    <n v="33.954017"/>
    <n v="-118.402447"/>
    <x v="1"/>
    <x v="1"/>
    <n v="0"/>
    <x v="0"/>
    <n v="2"/>
    <n v="1"/>
    <s v="Yes"/>
    <s v="No"/>
    <s v="No"/>
    <s v="No"/>
    <s v="No"/>
    <s v="No"/>
    <s v="Yes"/>
    <n v="1"/>
    <x v="1"/>
    <n v="84.05"/>
    <n v="186.05"/>
    <x v="1"/>
    <x v="1"/>
    <n v="72"/>
    <n v="5039"/>
    <x v="20"/>
    <x v="0"/>
    <x v="0"/>
    <x v="1"/>
    <b v="0"/>
    <b v="0"/>
    <b v="1"/>
    <b v="0"/>
    <n v="93.025000000000006"/>
    <x v="33"/>
    <b v="0"/>
  </r>
  <r>
    <s v="6923-AQONU"/>
    <x v="0"/>
    <s v="United States"/>
    <s v="California"/>
    <s v="Los Angeles"/>
    <n v="90046"/>
    <s v="34.108455, -118.362081"/>
    <n v="34.108454999999999"/>
    <n v="-118.362081"/>
    <x v="0"/>
    <x v="0"/>
    <n v="1"/>
    <x v="1"/>
    <n v="23"/>
    <n v="1"/>
    <s v="No"/>
    <s v="No internet service"/>
    <s v="No internet service"/>
    <s v="No internet service"/>
    <s v="No internet service"/>
    <s v="No internet service"/>
    <s v="No internet service"/>
    <n v="0"/>
    <x v="3"/>
    <n v="20.9"/>
    <n v="454"/>
    <x v="1"/>
    <x v="1"/>
    <n v="46"/>
    <n v="4076"/>
    <x v="20"/>
    <x v="0"/>
    <x v="1"/>
    <x v="0"/>
    <b v="1"/>
    <b v="0"/>
    <b v="0"/>
    <b v="1"/>
    <n v="19.739130434782599"/>
    <x v="7"/>
    <b v="0"/>
  </r>
  <r>
    <s v="2172-EJXVF"/>
    <x v="0"/>
    <s v="United States"/>
    <s v="California"/>
    <s v="Los Angeles"/>
    <n v="90047"/>
    <s v="33.958149, -118.308441"/>
    <n v="33.958148999999999"/>
    <n v="-118.308441"/>
    <x v="1"/>
    <x v="1"/>
    <n v="0"/>
    <x v="0"/>
    <n v="71"/>
    <n v="1"/>
    <s v="Yes"/>
    <s v="No"/>
    <s v="Yes"/>
    <s v="Yes"/>
    <s v="No"/>
    <s v="Yes"/>
    <s v="Yes"/>
    <n v="1"/>
    <x v="2"/>
    <n v="105.9"/>
    <n v="7521.95"/>
    <x v="1"/>
    <x v="1"/>
    <n v="60"/>
    <n v="5479"/>
    <x v="20"/>
    <x v="1"/>
    <x v="0"/>
    <x v="1"/>
    <b v="0"/>
    <b v="0"/>
    <b v="1"/>
    <b v="0"/>
    <n v="105.942957746478"/>
    <x v="43"/>
    <b v="0"/>
  </r>
  <r>
    <s v="4536-PLEQY"/>
    <x v="0"/>
    <s v="United States"/>
    <s v="California"/>
    <s v="Los Angeles"/>
    <n v="90058"/>
    <s v="34.001617, -118.222274"/>
    <n v="34.001617000000003"/>
    <n v="-118.222274"/>
    <x v="0"/>
    <x v="0"/>
    <n v="1"/>
    <x v="0"/>
    <n v="12"/>
    <n v="1"/>
    <s v="No"/>
    <s v="No"/>
    <s v="Yes"/>
    <s v="No"/>
    <s v="No"/>
    <s v="No"/>
    <s v="Yes"/>
    <n v="1"/>
    <x v="1"/>
    <n v="85.05"/>
    <n v="999.8"/>
    <x v="1"/>
    <x v="1"/>
    <n v="80"/>
    <n v="2540"/>
    <x v="20"/>
    <x v="0"/>
    <x v="0"/>
    <x v="1"/>
    <b v="0"/>
    <b v="1"/>
    <b v="0"/>
    <b v="0"/>
    <n v="83.316666666666606"/>
    <x v="42"/>
    <b v="0"/>
  </r>
  <r>
    <s v="7029-IJEJK"/>
    <x v="0"/>
    <s v="United States"/>
    <s v="California"/>
    <s v="Los Angeles"/>
    <n v="90059"/>
    <s v="33.927254, -118.249826"/>
    <n v="33.927253999999998"/>
    <n v="-118.249826"/>
    <x v="1"/>
    <x v="0"/>
    <n v="0"/>
    <x v="0"/>
    <n v="54"/>
    <n v="0"/>
    <s v="No phone service"/>
    <s v="Yes"/>
    <s v="No"/>
    <s v="No"/>
    <s v="Yes"/>
    <s v="No"/>
    <s v="Yes"/>
    <n v="0"/>
    <x v="0"/>
    <n v="44.1"/>
    <n v="2369.6999999999998"/>
    <x v="1"/>
    <x v="1"/>
    <n v="32"/>
    <n v="6205"/>
    <x v="20"/>
    <x v="1"/>
    <x v="0"/>
    <x v="0"/>
    <b v="0"/>
    <b v="0"/>
    <b v="0"/>
    <b v="0"/>
    <n v="43.883333333333297"/>
    <x v="28"/>
    <b v="0"/>
  </r>
  <r>
    <s v="8871-JLMHM"/>
    <x v="0"/>
    <s v="United States"/>
    <s v="California"/>
    <s v="Los Angeles"/>
    <n v="90061"/>
    <s v="33.92128, -118.274186"/>
    <n v="33.921280000000003"/>
    <n v="-118.274186"/>
    <x v="1"/>
    <x v="0"/>
    <n v="1"/>
    <x v="0"/>
    <n v="68"/>
    <n v="1"/>
    <s v="Yes"/>
    <s v="No"/>
    <s v="Yes"/>
    <s v="Yes"/>
    <s v="Yes"/>
    <s v="No"/>
    <s v="No"/>
    <n v="0"/>
    <x v="2"/>
    <n v="90.2"/>
    <n v="6297.65"/>
    <x v="1"/>
    <x v="1"/>
    <n v="55"/>
    <n v="4095"/>
    <x v="20"/>
    <x v="0"/>
    <x v="1"/>
    <x v="1"/>
    <b v="0"/>
    <b v="1"/>
    <b v="0"/>
    <b v="0"/>
    <n v="92.612499999999997"/>
    <x v="35"/>
    <b v="0"/>
  </r>
  <r>
    <s v="5447-VYTKW"/>
    <x v="0"/>
    <s v="United States"/>
    <s v="California"/>
    <s v="Los Angeles"/>
    <n v="90064"/>
    <s v="34.037251, -118.423573"/>
    <n v="34.037250999999998"/>
    <n v="-118.423573"/>
    <x v="0"/>
    <x v="0"/>
    <n v="0"/>
    <x v="0"/>
    <n v="27"/>
    <n v="1"/>
    <s v="No"/>
    <s v="Yes"/>
    <s v="No"/>
    <s v="No"/>
    <s v="Yes"/>
    <s v="No"/>
    <s v="No"/>
    <n v="0"/>
    <x v="0"/>
    <n v="53.45"/>
    <n v="1461.45"/>
    <x v="1"/>
    <x v="1"/>
    <n v="75"/>
    <n v="2191"/>
    <x v="20"/>
    <x v="0"/>
    <x v="0"/>
    <x v="0"/>
    <b v="0"/>
    <b v="0"/>
    <b v="0"/>
    <b v="1"/>
    <n v="54.127777777777702"/>
    <x v="0"/>
    <b v="1"/>
  </r>
  <r>
    <s v="3623-FQBOX"/>
    <x v="0"/>
    <s v="United States"/>
    <s v="California"/>
    <s v="Los Angeles"/>
    <n v="90065"/>
    <s v="34.108833, -118.229715"/>
    <n v="34.108832999999997"/>
    <n v="-118.229715"/>
    <x v="0"/>
    <x v="0"/>
    <n v="0"/>
    <x v="0"/>
    <n v="21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416.4"/>
    <x v="1"/>
    <x v="1"/>
    <n v="36"/>
    <n v="3632"/>
    <x v="20"/>
    <x v="0"/>
    <x v="0"/>
    <x v="0"/>
    <b v="1"/>
    <b v="0"/>
    <b v="0"/>
    <b v="1"/>
    <n v="19.828571428571401"/>
    <x v="41"/>
    <b v="0"/>
  </r>
  <r>
    <s v="8659-HDIYE"/>
    <x v="0"/>
    <s v="United States"/>
    <s v="California"/>
    <s v="Los Angeles"/>
    <n v="90067"/>
    <s v="34.057496, -118.413959"/>
    <n v="34.057496"/>
    <n v="-118.41395900000001"/>
    <x v="1"/>
    <x v="1"/>
    <n v="0"/>
    <x v="0"/>
    <n v="64"/>
    <n v="1"/>
    <s v="Yes"/>
    <s v="No"/>
    <s v="Yes"/>
    <s v="Yes"/>
    <s v="Yes"/>
    <s v="No"/>
    <s v="Yes"/>
    <n v="0"/>
    <x v="1"/>
    <n v="74.650000000000006"/>
    <n v="4869.3500000000004"/>
    <x v="1"/>
    <x v="1"/>
    <n v="58"/>
    <n v="5113"/>
    <x v="20"/>
    <x v="0"/>
    <x v="0"/>
    <x v="0"/>
    <b v="0"/>
    <b v="1"/>
    <b v="0"/>
    <b v="0"/>
    <n v="76.083593750000006"/>
    <x v="25"/>
    <b v="0"/>
  </r>
  <r>
    <s v="3474-BAFSJ"/>
    <x v="0"/>
    <s v="United States"/>
    <s v="California"/>
    <s v="West Hollywood"/>
    <n v="90069"/>
    <s v="34.093781, -118.381061"/>
    <n v="34.093781"/>
    <n v="-118.381061"/>
    <x v="0"/>
    <x v="0"/>
    <n v="1"/>
    <x v="0"/>
    <n v="57"/>
    <n v="0"/>
    <s v="No phone service"/>
    <s v="No"/>
    <s v="Yes"/>
    <s v="Yes"/>
    <s v="Yes"/>
    <s v="Yes"/>
    <s v="Yes"/>
    <n v="1"/>
    <x v="0"/>
    <n v="57.5"/>
    <n v="3265.95"/>
    <x v="1"/>
    <x v="1"/>
    <n v="75"/>
    <n v="4133"/>
    <x v="20"/>
    <x v="0"/>
    <x v="1"/>
    <x v="0"/>
    <b v="0"/>
    <b v="0"/>
    <b v="0"/>
    <b v="0"/>
    <n v="57.297368421052603"/>
    <x v="67"/>
    <b v="0"/>
  </r>
  <r>
    <s v="3865-ZFZIB"/>
    <x v="0"/>
    <s v="United States"/>
    <s v="California"/>
    <s v="Los Angeles"/>
    <n v="90077"/>
    <s v="34.102084, -118.451629"/>
    <n v="34.102083999999998"/>
    <n v="-118.451629"/>
    <x v="0"/>
    <x v="0"/>
    <n v="0"/>
    <x v="0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358.15"/>
    <x v="1"/>
    <x v="1"/>
    <n v="21"/>
    <n v="5596"/>
    <x v="20"/>
    <x v="0"/>
    <x v="1"/>
    <x v="0"/>
    <b v="1"/>
    <b v="0"/>
    <b v="0"/>
    <b v="1"/>
    <n v="18.849999999999898"/>
    <x v="41"/>
    <b v="0"/>
  </r>
  <r>
    <s v="1855-AGAWH"/>
    <x v="0"/>
    <s v="United States"/>
    <s v="California"/>
    <s v="Bell"/>
    <n v="90201"/>
    <s v="33.970343, -118.171368"/>
    <n v="33.970343"/>
    <n v="-118.171368"/>
    <x v="0"/>
    <x v="0"/>
    <n v="1"/>
    <x v="0"/>
    <n v="31"/>
    <n v="1"/>
    <s v="No"/>
    <s v="No"/>
    <s v="No"/>
    <s v="Yes"/>
    <s v="No"/>
    <s v="Yes"/>
    <s v="Yes"/>
    <n v="1"/>
    <x v="2"/>
    <n v="93.8"/>
    <n v="2939.8"/>
    <x v="1"/>
    <x v="1"/>
    <n v="46"/>
    <n v="2510"/>
    <x v="20"/>
    <x v="1"/>
    <x v="0"/>
    <x v="1"/>
    <b v="0"/>
    <b v="0"/>
    <b v="1"/>
    <b v="0"/>
    <n v="94.832258064516097"/>
    <x v="45"/>
    <b v="0"/>
  </r>
  <r>
    <s v="7109-CQYUZ"/>
    <x v="0"/>
    <s v="United States"/>
    <s v="California"/>
    <s v="Beverly Hills"/>
    <n v="90210"/>
    <s v="34.099891, -118.414338"/>
    <n v="34.099891"/>
    <n v="-118.414338"/>
    <x v="0"/>
    <x v="0"/>
    <n v="0"/>
    <x v="0"/>
    <n v="52"/>
    <n v="1"/>
    <s v="Yes"/>
    <s v="Yes"/>
    <s v="Yes"/>
    <s v="Yes"/>
    <s v="Yes"/>
    <s v="Yes"/>
    <s v="Yes"/>
    <n v="1"/>
    <x v="1"/>
    <n v="89.25"/>
    <n v="4652.3999999999996"/>
    <x v="1"/>
    <x v="1"/>
    <n v="31"/>
    <n v="4624"/>
    <x v="20"/>
    <x v="0"/>
    <x v="1"/>
    <x v="0"/>
    <b v="0"/>
    <b v="0"/>
    <b v="0"/>
    <b v="1"/>
    <n v="89.469230769230705"/>
    <x v="54"/>
    <b v="1"/>
  </r>
  <r>
    <s v="1370-GGAWX"/>
    <x v="0"/>
    <s v="United States"/>
    <s v="California"/>
    <s v="Beverly Hills"/>
    <n v="90211"/>
    <s v="34.063947, -118.383001"/>
    <n v="34.063946999999999"/>
    <n v="-118.38300099999999"/>
    <x v="1"/>
    <x v="0"/>
    <n v="0"/>
    <x v="0"/>
    <n v="46"/>
    <n v="1"/>
    <s v="Yes"/>
    <s v="No"/>
    <s v="Yes"/>
    <s v="Yes"/>
    <s v="No"/>
    <s v="No"/>
    <s v="Yes"/>
    <n v="1"/>
    <x v="2"/>
    <n v="94.15"/>
    <n v="4408.45"/>
    <x v="1"/>
    <x v="1"/>
    <n v="70"/>
    <n v="3924"/>
    <x v="20"/>
    <x v="1"/>
    <x v="0"/>
    <x v="1"/>
    <b v="0"/>
    <b v="0"/>
    <b v="1"/>
    <b v="0"/>
    <n v="95.835869565217394"/>
    <x v="15"/>
    <b v="0"/>
  </r>
  <r>
    <s v="4680-KUTAJ"/>
    <x v="0"/>
    <s v="United States"/>
    <s v="California"/>
    <s v="Beverly Hills"/>
    <n v="90212"/>
    <s v="34.062095, -118.401508"/>
    <n v="34.062094999999999"/>
    <n v="-118.40150800000001"/>
    <x v="1"/>
    <x v="1"/>
    <n v="0"/>
    <x v="0"/>
    <n v="11"/>
    <n v="1"/>
    <s v="Yes"/>
    <s v="Yes"/>
    <s v="No"/>
    <s v="No"/>
    <s v="No"/>
    <s v="No"/>
    <s v="No"/>
    <n v="1"/>
    <x v="0"/>
    <n v="55.6"/>
    <n v="580.79999999999995"/>
    <x v="1"/>
    <x v="1"/>
    <n v="80"/>
    <n v="5014"/>
    <x v="20"/>
    <x v="0"/>
    <x v="0"/>
    <x v="0"/>
    <b v="0"/>
    <b v="0"/>
    <b v="1"/>
    <b v="0"/>
    <n v="52.8"/>
    <x v="5"/>
    <b v="1"/>
  </r>
  <r>
    <s v="5307-UVGNB"/>
    <x v="0"/>
    <s v="United States"/>
    <s v="California"/>
    <s v="Compton"/>
    <n v="90220"/>
    <s v="33.88151, -118.234451"/>
    <n v="33.881509999999999"/>
    <n v="-118.23445100000001"/>
    <x v="1"/>
    <x v="0"/>
    <n v="1"/>
    <x v="1"/>
    <n v="53"/>
    <n v="0"/>
    <s v="No phone service"/>
    <s v="Yes"/>
    <s v="Yes"/>
    <s v="Yes"/>
    <s v="No"/>
    <s v="No"/>
    <s v="Yes"/>
    <n v="1"/>
    <x v="0"/>
    <n v="48.7"/>
    <n v="2495.1999999999998"/>
    <x v="1"/>
    <x v="1"/>
    <n v="54"/>
    <n v="4116"/>
    <x v="20"/>
    <x v="0"/>
    <x v="0"/>
    <x v="0"/>
    <b v="0"/>
    <b v="0"/>
    <b v="0"/>
    <b v="0"/>
    <n v="47.0792452830188"/>
    <x v="38"/>
    <b v="0"/>
  </r>
  <r>
    <s v="2883-ILGWO"/>
    <x v="0"/>
    <s v="United States"/>
    <s v="California"/>
    <s v="Compton"/>
    <n v="90222"/>
    <s v="33.912246, -118.236773"/>
    <n v="33.912246000000003"/>
    <n v="-118.236773"/>
    <x v="0"/>
    <x v="1"/>
    <n v="0"/>
    <x v="0"/>
    <n v="57"/>
    <n v="1"/>
    <s v="Yes"/>
    <s v="No"/>
    <s v="Yes"/>
    <s v="No"/>
    <s v="Yes"/>
    <s v="Yes"/>
    <s v="Yes"/>
    <n v="1"/>
    <x v="2"/>
    <n v="104.9"/>
    <n v="5913.95"/>
    <x v="1"/>
    <x v="1"/>
    <n v="75"/>
    <n v="5838"/>
    <x v="20"/>
    <x v="0"/>
    <x v="0"/>
    <x v="1"/>
    <b v="0"/>
    <b v="0"/>
    <b v="0"/>
    <b v="0"/>
    <n v="103.75350877192901"/>
    <x v="3"/>
    <b v="0"/>
  </r>
  <r>
    <s v="3642-BYHDO"/>
    <x v="0"/>
    <s v="United States"/>
    <s v="California"/>
    <s v="Downey"/>
    <n v="90240"/>
    <s v="33.956228, -118.120993"/>
    <n v="33.956228000000003"/>
    <n v="-118.120993"/>
    <x v="1"/>
    <x v="0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389.35"/>
    <x v="1"/>
    <x v="1"/>
    <n v="31"/>
    <n v="5789"/>
    <x v="20"/>
    <x v="0"/>
    <x v="1"/>
    <x v="0"/>
    <b v="1"/>
    <b v="0"/>
    <b v="0"/>
    <b v="0"/>
    <n v="19.568309859154901"/>
    <x v="41"/>
    <b v="0"/>
  </r>
  <r>
    <s v="9629-NHXFW"/>
    <x v="0"/>
    <s v="United States"/>
    <s v="California"/>
    <s v="Downey"/>
    <n v="90241"/>
    <s v="33.940884, -118.128628"/>
    <n v="33.940883999999997"/>
    <n v="-118.12862800000001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399999999999999"/>
    <n v="19.399999999999999"/>
    <x v="1"/>
    <x v="1"/>
    <n v="72"/>
    <n v="3160"/>
    <x v="20"/>
    <x v="0"/>
    <x v="0"/>
    <x v="0"/>
    <b v="1"/>
    <b v="0"/>
    <b v="0"/>
    <b v="1"/>
    <n v="19.399999999999999"/>
    <x v="41"/>
    <b v="0"/>
  </r>
  <r>
    <s v="2696-RZVZW"/>
    <x v="0"/>
    <s v="United States"/>
    <s v="California"/>
    <s v="Downey"/>
    <n v="90242"/>
    <s v="33.921793, -118.140588"/>
    <n v="33.921793000000001"/>
    <n v="-118.14058799999999"/>
    <x v="0"/>
    <x v="0"/>
    <n v="1"/>
    <x v="0"/>
    <n v="68"/>
    <n v="1"/>
    <s v="Yes"/>
    <s v="No internet service"/>
    <s v="No internet service"/>
    <s v="No internet service"/>
    <s v="No internet service"/>
    <s v="No internet service"/>
    <s v="No internet service"/>
    <n v="0"/>
    <x v="3"/>
    <n v="25.05"/>
    <n v="1629.2"/>
    <x v="1"/>
    <x v="1"/>
    <n v="24"/>
    <n v="4187"/>
    <x v="20"/>
    <x v="0"/>
    <x v="1"/>
    <x v="0"/>
    <b v="1"/>
    <b v="1"/>
    <b v="0"/>
    <b v="0"/>
    <n v="23.958823529411699"/>
    <x v="74"/>
    <b v="0"/>
  </r>
  <r>
    <s v="5766-FTRTS"/>
    <x v="0"/>
    <s v="United States"/>
    <s v="California"/>
    <s v="El Segundo"/>
    <n v="90245"/>
    <s v="33.917145, -118.401554"/>
    <n v="33.917144999999998"/>
    <n v="-118.401554"/>
    <x v="0"/>
    <x v="0"/>
    <n v="1"/>
    <x v="0"/>
    <n v="72"/>
    <n v="1"/>
    <s v="No"/>
    <s v="Yes"/>
    <s v="Yes"/>
    <s v="Yes"/>
    <s v="Yes"/>
    <s v="Yes"/>
    <s v="Yes"/>
    <n v="0"/>
    <x v="1"/>
    <n v="84.45"/>
    <n v="6033.1"/>
    <x v="1"/>
    <x v="1"/>
    <n v="50"/>
    <n v="6297"/>
    <x v="20"/>
    <x v="0"/>
    <x v="1"/>
    <x v="0"/>
    <b v="0"/>
    <b v="0"/>
    <b v="0"/>
    <b v="1"/>
    <n v="83.793055555555497"/>
    <x v="33"/>
    <b v="1"/>
  </r>
  <r>
    <s v="0396-HUJBP"/>
    <x v="0"/>
    <s v="United States"/>
    <s v="California"/>
    <s v="Gardena"/>
    <n v="90247"/>
    <s v="33.890853, -118.297967"/>
    <n v="33.890853"/>
    <n v="-118.297967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44.4"/>
    <x v="1"/>
    <x v="1"/>
    <n v="43"/>
    <n v="3009"/>
    <x v="20"/>
    <x v="0"/>
    <x v="0"/>
    <x v="0"/>
    <b v="1"/>
    <b v="0"/>
    <b v="0"/>
    <b v="1"/>
    <n v="22.2"/>
    <x v="41"/>
    <b v="0"/>
  </r>
  <r>
    <s v="8879-ZKJOF"/>
    <x v="0"/>
    <s v="United States"/>
    <s v="California"/>
    <s v="Gardena"/>
    <n v="90249"/>
    <s v="33.90139, -118.315697"/>
    <n v="33.901389999999999"/>
    <n v="-118.315697"/>
    <x v="1"/>
    <x v="0"/>
    <n v="0"/>
    <x v="0"/>
    <n v="41"/>
    <n v="1"/>
    <s v="No"/>
    <s v="Yes"/>
    <s v="No"/>
    <s v="Yes"/>
    <s v="Yes"/>
    <s v="Yes"/>
    <s v="Yes"/>
    <n v="1"/>
    <x v="1"/>
    <n v="79.849999999999994"/>
    <n v="3320.75"/>
    <x v="1"/>
    <x v="1"/>
    <n v="48"/>
    <n v="5556"/>
    <x v="20"/>
    <x v="1"/>
    <x v="0"/>
    <x v="0"/>
    <b v="0"/>
    <b v="0"/>
    <b v="0"/>
    <b v="0"/>
    <n v="80.993902439024396"/>
    <x v="16"/>
    <b v="1"/>
  </r>
  <r>
    <s v="6285-FTQBF"/>
    <x v="0"/>
    <s v="United States"/>
    <s v="California"/>
    <s v="Hawthorne"/>
    <n v="90250"/>
    <s v="33.914775, -118.348083"/>
    <n v="33.914774999999999"/>
    <n v="-118.348083"/>
    <x v="0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.55"/>
    <n v="1867.7"/>
    <x v="1"/>
    <x v="1"/>
    <n v="40"/>
    <n v="6425"/>
    <x v="20"/>
    <x v="0"/>
    <x v="1"/>
    <x v="0"/>
    <b v="1"/>
    <b v="1"/>
    <b v="0"/>
    <b v="0"/>
    <n v="25.940277777777698"/>
    <x v="74"/>
    <b v="0"/>
  </r>
  <r>
    <s v="1474-JUWSM"/>
    <x v="0"/>
    <s v="United States"/>
    <s v="California"/>
    <s v="Lynwood"/>
    <n v="90262"/>
    <s v="33.923573, -118.200669"/>
    <n v="33.923572999999998"/>
    <n v="-118.200669"/>
    <x v="1"/>
    <x v="0"/>
    <n v="1"/>
    <x v="0"/>
    <n v="58"/>
    <n v="1"/>
    <s v="Yes"/>
    <s v="Yes"/>
    <s v="No"/>
    <s v="No"/>
    <s v="Yes"/>
    <s v="No"/>
    <s v="Yes"/>
    <n v="1"/>
    <x v="0"/>
    <n v="68.400000000000006"/>
    <n v="3972.25"/>
    <x v="1"/>
    <x v="1"/>
    <n v="62"/>
    <n v="5269"/>
    <x v="20"/>
    <x v="1"/>
    <x v="0"/>
    <x v="0"/>
    <b v="0"/>
    <b v="0"/>
    <b v="1"/>
    <b v="0"/>
    <n v="68.487068965517196"/>
    <x v="49"/>
    <b v="1"/>
  </r>
  <r>
    <s v="3530-CRZSB"/>
    <x v="0"/>
    <s v="United States"/>
    <s v="California"/>
    <s v="Malibu"/>
    <n v="90263"/>
    <s v="34.037037, -118.705803"/>
    <n v="34.037036999999998"/>
    <n v="-118.705803"/>
    <x v="1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155.9"/>
    <x v="1"/>
    <x v="1"/>
    <n v="38"/>
    <n v="2100"/>
    <x v="20"/>
    <x v="0"/>
    <x v="0"/>
    <x v="0"/>
    <b v="1"/>
    <b v="0"/>
    <b v="0"/>
    <b v="1"/>
    <n v="22.271428571428501"/>
    <x v="7"/>
    <b v="0"/>
  </r>
  <r>
    <s v="8498-XXGWA"/>
    <x v="0"/>
    <s v="United States"/>
    <s v="California"/>
    <s v="Malibu"/>
    <n v="90265"/>
    <s v="34.074572, -118.831181"/>
    <n v="34.074572000000003"/>
    <n v="-118.831181"/>
    <x v="1"/>
    <x v="0"/>
    <n v="1"/>
    <x v="0"/>
    <n v="65"/>
    <n v="1"/>
    <s v="No"/>
    <s v="Yes"/>
    <s v="No"/>
    <s v="Yes"/>
    <s v="No"/>
    <s v="No"/>
    <s v="No"/>
    <n v="1"/>
    <x v="0"/>
    <n v="55.15"/>
    <n v="3673.15"/>
    <x v="1"/>
    <x v="1"/>
    <n v="34"/>
    <n v="6205"/>
    <x v="20"/>
    <x v="0"/>
    <x v="0"/>
    <x v="0"/>
    <b v="0"/>
    <b v="0"/>
    <b v="0"/>
    <b v="1"/>
    <n v="56.51"/>
    <x v="5"/>
    <b v="1"/>
  </r>
  <r>
    <s v="9617-INGJY"/>
    <x v="0"/>
    <s v="United States"/>
    <s v="California"/>
    <s v="Manhattan Beach"/>
    <n v="90266"/>
    <s v="33.889632, -118.39737"/>
    <n v="33.889631999999999"/>
    <n v="-118.39737"/>
    <x v="0"/>
    <x v="0"/>
    <n v="0"/>
    <x v="0"/>
    <n v="1"/>
    <n v="1"/>
    <s v="No"/>
    <s v="No"/>
    <s v="No"/>
    <s v="No"/>
    <s v="No"/>
    <s v="No"/>
    <s v="No"/>
    <n v="1"/>
    <x v="1"/>
    <n v="70.599999999999994"/>
    <n v="70.599999999999994"/>
    <x v="1"/>
    <x v="1"/>
    <n v="61"/>
    <n v="3530"/>
    <x v="20"/>
    <x v="0"/>
    <x v="0"/>
    <x v="1"/>
    <b v="0"/>
    <b v="0"/>
    <b v="0"/>
    <b v="1"/>
    <n v="70.599999999999994"/>
    <x v="1"/>
    <b v="0"/>
  </r>
  <r>
    <s v="0621-TSSMU"/>
    <x v="0"/>
    <s v="United States"/>
    <s v="California"/>
    <s v="Maywood"/>
    <n v="90270"/>
    <s v="33.988572, -118.186565"/>
    <n v="33.988571999999998"/>
    <n v="-118.186565"/>
    <x v="0"/>
    <x v="0"/>
    <n v="1"/>
    <x v="0"/>
    <n v="56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126.75"/>
    <x v="1"/>
    <x v="1"/>
    <n v="65"/>
    <n v="4838"/>
    <x v="20"/>
    <x v="1"/>
    <x v="0"/>
    <x v="0"/>
    <b v="1"/>
    <b v="1"/>
    <b v="0"/>
    <b v="0"/>
    <n v="20.120535714285701"/>
    <x v="41"/>
    <b v="0"/>
  </r>
  <r>
    <s v="7234-KMNRQ"/>
    <x v="0"/>
    <s v="United States"/>
    <s v="California"/>
    <s v="Pacific Palisades"/>
    <n v="90272"/>
    <s v="34.079449, -118.548306"/>
    <n v="34.079448999999997"/>
    <n v="-118.548306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9"/>
    <n v="73.45"/>
    <x v="1"/>
    <x v="1"/>
    <n v="28"/>
    <n v="4345"/>
    <x v="20"/>
    <x v="0"/>
    <x v="0"/>
    <x v="0"/>
    <b v="1"/>
    <b v="0"/>
    <b v="0"/>
    <b v="1"/>
    <n v="18.362500000000001"/>
    <x v="53"/>
    <b v="0"/>
  </r>
  <r>
    <s v="7636-PEPNS"/>
    <x v="0"/>
    <s v="United States"/>
    <s v="California"/>
    <s v="Palos Verdes Peninsula"/>
    <n v="90274"/>
    <s v="33.788208, -118.404955"/>
    <n v="33.788207999999997"/>
    <n v="-118.404955"/>
    <x v="1"/>
    <x v="0"/>
    <n v="1"/>
    <x v="1"/>
    <n v="58"/>
    <n v="1"/>
    <s v="No"/>
    <s v="No"/>
    <s v="No"/>
    <s v="No"/>
    <s v="No"/>
    <s v="No"/>
    <s v="No"/>
    <n v="1"/>
    <x v="0"/>
    <n v="44.1"/>
    <n v="2413.0500000000002"/>
    <x v="1"/>
    <x v="1"/>
    <n v="44"/>
    <n v="5040"/>
    <x v="20"/>
    <x v="1"/>
    <x v="0"/>
    <x v="0"/>
    <b v="0"/>
    <b v="0"/>
    <b v="0"/>
    <b v="1"/>
    <n v="41.604310344827503"/>
    <x v="28"/>
    <b v="0"/>
  </r>
  <r>
    <s v="4683-WYDOU"/>
    <x v="0"/>
    <s v="United States"/>
    <s v="California"/>
    <s v="Rancho Palos Verdes"/>
    <n v="90275"/>
    <s v="33.753146, -118.367459"/>
    <n v="33.753146000000001"/>
    <n v="-118.367459"/>
    <x v="0"/>
    <x v="0"/>
    <n v="1"/>
    <x v="0"/>
    <n v="62"/>
    <n v="1"/>
    <s v="Yes"/>
    <s v="No"/>
    <s v="No"/>
    <s v="Yes"/>
    <s v="Yes"/>
    <s v="Yes"/>
    <s v="Yes"/>
    <n v="1"/>
    <x v="2"/>
    <n v="107.6"/>
    <n v="6912.7"/>
    <x v="1"/>
    <x v="1"/>
    <n v="40"/>
    <n v="4697"/>
    <x v="20"/>
    <x v="0"/>
    <x v="1"/>
    <x v="1"/>
    <b v="0"/>
    <b v="0"/>
    <b v="0"/>
    <b v="0"/>
    <n v="111.495161290322"/>
    <x v="76"/>
    <b v="0"/>
  </r>
  <r>
    <s v="9052-DHNKM"/>
    <x v="0"/>
    <s v="United States"/>
    <s v="California"/>
    <s v="Redondo Beach"/>
    <n v="90277"/>
    <s v="33.830453, -118.384565"/>
    <n v="33.830452999999999"/>
    <n v="-118.38456499999999"/>
    <x v="0"/>
    <x v="0"/>
    <n v="0"/>
    <x v="0"/>
    <n v="26"/>
    <n v="1"/>
    <s v="Yes"/>
    <s v="Yes"/>
    <s v="Yes"/>
    <s v="No"/>
    <s v="No"/>
    <s v="No"/>
    <s v="No"/>
    <n v="0"/>
    <x v="0"/>
    <n v="61.55"/>
    <n v="1581.95"/>
    <x v="1"/>
    <x v="1"/>
    <n v="30"/>
    <n v="5156"/>
    <x v="20"/>
    <x v="1"/>
    <x v="0"/>
    <x v="0"/>
    <b v="0"/>
    <b v="0"/>
    <b v="1"/>
    <b v="0"/>
    <n v="60.844230769230698"/>
    <x v="55"/>
    <b v="1"/>
  </r>
  <r>
    <s v="6794-HKIAJ"/>
    <x v="0"/>
    <s v="United States"/>
    <s v="California"/>
    <s v="Redondo Beach"/>
    <n v="90278"/>
    <s v="33.873395, -118.37019"/>
    <n v="33.873395000000002"/>
    <n v="-118.37018999999999"/>
    <x v="0"/>
    <x v="0"/>
    <n v="0"/>
    <x v="0"/>
    <n v="62"/>
    <n v="1"/>
    <s v="Yes"/>
    <s v="Yes"/>
    <s v="Yes"/>
    <s v="Yes"/>
    <s v="No"/>
    <s v="No"/>
    <s v="No"/>
    <n v="0"/>
    <x v="2"/>
    <n v="90.7"/>
    <n v="5586.45"/>
    <x v="1"/>
    <x v="1"/>
    <n v="67"/>
    <n v="5496"/>
    <x v="20"/>
    <x v="0"/>
    <x v="0"/>
    <x v="1"/>
    <b v="0"/>
    <b v="0"/>
    <b v="0"/>
    <b v="0"/>
    <n v="90.104032258064507"/>
    <x v="35"/>
    <b v="1"/>
  </r>
  <r>
    <s v="5578-NKCXI"/>
    <x v="0"/>
    <s v="United States"/>
    <s v="California"/>
    <s v="South Gate"/>
    <n v="90280"/>
    <s v="33.944624, -118.192615"/>
    <n v="33.944623999999997"/>
    <n v="-118.192615"/>
    <x v="1"/>
    <x v="0"/>
    <n v="1"/>
    <x v="1"/>
    <n v="58"/>
    <n v="1"/>
    <s v="No"/>
    <s v="Yes"/>
    <s v="Yes"/>
    <s v="No"/>
    <s v="No"/>
    <s v="Yes"/>
    <s v="Yes"/>
    <n v="0"/>
    <x v="2"/>
    <n v="99.25"/>
    <n v="5846.65"/>
    <x v="1"/>
    <x v="1"/>
    <n v="22"/>
    <n v="4098"/>
    <x v="20"/>
    <x v="1"/>
    <x v="0"/>
    <x v="1"/>
    <b v="0"/>
    <b v="1"/>
    <b v="0"/>
    <b v="0"/>
    <n v="100.804310344827"/>
    <x v="2"/>
    <b v="1"/>
  </r>
  <r>
    <s v="1642-HMARX"/>
    <x v="0"/>
    <s v="United States"/>
    <s v="California"/>
    <s v="Topanga"/>
    <n v="90290"/>
    <s v="34.115192, -118.61017"/>
    <n v="34.115192"/>
    <n v="-118.61017"/>
    <x v="1"/>
    <x v="0"/>
    <n v="1"/>
    <x v="0"/>
    <n v="68"/>
    <n v="1"/>
    <s v="Yes"/>
    <s v="Yes"/>
    <s v="Yes"/>
    <s v="Yes"/>
    <s v="Yes"/>
    <s v="Yes"/>
    <s v="Yes"/>
    <n v="1"/>
    <x v="2"/>
    <n v="91.7"/>
    <n v="6424.7"/>
    <x v="1"/>
    <x v="1"/>
    <n v="77"/>
    <n v="4113"/>
    <x v="20"/>
    <x v="0"/>
    <x v="1"/>
    <x v="0"/>
    <b v="0"/>
    <b v="0"/>
    <b v="1"/>
    <b v="0"/>
    <n v="94.480882352941094"/>
    <x v="60"/>
    <b v="1"/>
  </r>
  <r>
    <s v="3096-WPXBT"/>
    <x v="0"/>
    <s v="United States"/>
    <s v="California"/>
    <s v="Venice"/>
    <n v="90291"/>
    <s v="33.991782, -118.479229"/>
    <n v="33.991782000000001"/>
    <n v="-118.479229"/>
    <x v="1"/>
    <x v="0"/>
    <n v="1"/>
    <x v="1"/>
    <n v="61"/>
    <n v="1"/>
    <s v="Yes"/>
    <s v="Yes"/>
    <s v="Yes"/>
    <s v="Yes"/>
    <s v="No"/>
    <s v="No"/>
    <s v="Yes"/>
    <n v="1"/>
    <x v="2"/>
    <n v="100.7"/>
    <n v="6018.65"/>
    <x v="1"/>
    <x v="1"/>
    <n v="57"/>
    <n v="4804"/>
    <x v="20"/>
    <x v="1"/>
    <x v="0"/>
    <x v="1"/>
    <b v="0"/>
    <b v="1"/>
    <b v="0"/>
    <b v="0"/>
    <n v="98.666393442622905"/>
    <x v="24"/>
    <b v="1"/>
  </r>
  <r>
    <s v="8434-PNQZX"/>
    <x v="0"/>
    <s v="United States"/>
    <s v="California"/>
    <s v="Marina Del Rey"/>
    <n v="90292"/>
    <s v="33.977468, -118.445475"/>
    <n v="33.977468000000002"/>
    <n v="-118.445475"/>
    <x v="1"/>
    <x v="0"/>
    <n v="0"/>
    <x v="0"/>
    <n v="42"/>
    <n v="1"/>
    <s v="Yes"/>
    <s v="No"/>
    <s v="No"/>
    <s v="Yes"/>
    <s v="Yes"/>
    <s v="Yes"/>
    <s v="Yes"/>
    <n v="1"/>
    <x v="1"/>
    <n v="78.45"/>
    <n v="3373.4"/>
    <x v="1"/>
    <x v="1"/>
    <n v="30"/>
    <n v="3192"/>
    <x v="20"/>
    <x v="0"/>
    <x v="1"/>
    <x v="0"/>
    <b v="0"/>
    <b v="1"/>
    <b v="0"/>
    <b v="0"/>
    <n v="80.319047619047595"/>
    <x v="18"/>
    <b v="0"/>
  </r>
  <r>
    <s v="5950-AAAGJ"/>
    <x v="0"/>
    <s v="United States"/>
    <s v="California"/>
    <s v="Playa Del Rey"/>
    <n v="90293"/>
    <s v="33.947305, -118.439841"/>
    <n v="33.947305"/>
    <n v="-118.439841"/>
    <x v="0"/>
    <x v="0"/>
    <n v="0"/>
    <x v="0"/>
    <n v="18"/>
    <n v="1"/>
    <s v="Yes"/>
    <s v="No"/>
    <s v="No"/>
    <s v="No"/>
    <s v="No"/>
    <s v="Yes"/>
    <s v="No"/>
    <n v="0"/>
    <x v="1"/>
    <n v="84.3"/>
    <n v="1537.9"/>
    <x v="1"/>
    <x v="1"/>
    <n v="72"/>
    <n v="4612"/>
    <x v="20"/>
    <x v="0"/>
    <x v="0"/>
    <x v="1"/>
    <b v="0"/>
    <b v="0"/>
    <b v="0"/>
    <b v="0"/>
    <n v="85.438888888888897"/>
    <x v="33"/>
    <b v="0"/>
  </r>
  <r>
    <s v="4299-OPXEJ"/>
    <x v="0"/>
    <s v="United States"/>
    <s v="California"/>
    <s v="Inglewood"/>
    <n v="90301"/>
    <s v="33.956445, -118.358634"/>
    <n v="33.956445000000002"/>
    <n v="-118.358634"/>
    <x v="1"/>
    <x v="0"/>
    <n v="0"/>
    <x v="0"/>
    <n v="56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1080.55"/>
    <x v="1"/>
    <x v="1"/>
    <n v="56"/>
    <n v="5764"/>
    <x v="20"/>
    <x v="0"/>
    <x v="1"/>
    <x v="0"/>
    <b v="1"/>
    <b v="0"/>
    <b v="0"/>
    <b v="0"/>
    <n v="19.295535714285698"/>
    <x v="41"/>
    <b v="0"/>
  </r>
  <r>
    <s v="9618-LFJRU"/>
    <x v="0"/>
    <s v="United States"/>
    <s v="California"/>
    <s v="Inglewood"/>
    <n v="90303"/>
    <s v="33.936291, -118.332639"/>
    <n v="33.936290999999997"/>
    <n v="-118.332639"/>
    <x v="1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82.85"/>
    <x v="1"/>
    <x v="1"/>
    <n v="40"/>
    <n v="4344"/>
    <x v="20"/>
    <x v="0"/>
    <x v="0"/>
    <x v="0"/>
    <b v="1"/>
    <b v="1"/>
    <b v="0"/>
    <b v="0"/>
    <n v="20.712499999999999"/>
    <x v="7"/>
    <b v="0"/>
  </r>
  <r>
    <s v="6693-DJWTY"/>
    <x v="0"/>
    <s v="United States"/>
    <s v="California"/>
    <s v="Inglewood"/>
    <n v="90304"/>
    <s v="33.936827, -118.359824"/>
    <n v="33.936827000000001"/>
    <n v="-118.359824"/>
    <x v="1"/>
    <x v="0"/>
    <n v="0"/>
    <x v="1"/>
    <n v="35"/>
    <n v="1"/>
    <s v="No"/>
    <s v="Yes"/>
    <s v="Yes"/>
    <s v="No"/>
    <s v="No"/>
    <s v="No"/>
    <s v="No"/>
    <n v="0"/>
    <x v="0"/>
    <n v="55.6"/>
    <n v="2016.45"/>
    <x v="1"/>
    <x v="1"/>
    <n v="80"/>
    <n v="5964"/>
    <x v="20"/>
    <x v="1"/>
    <x v="0"/>
    <x v="0"/>
    <b v="0"/>
    <b v="1"/>
    <b v="0"/>
    <b v="0"/>
    <n v="57.612857142857102"/>
    <x v="5"/>
    <b v="1"/>
  </r>
  <r>
    <s v="0744-GKNGE"/>
    <x v="0"/>
    <s v="United States"/>
    <s v="California"/>
    <s v="Inglewood"/>
    <n v="90305"/>
    <s v="33.958134, -118.330905"/>
    <n v="33.958134000000001"/>
    <n v="-118.330905"/>
    <x v="1"/>
    <x v="0"/>
    <n v="1"/>
    <x v="1"/>
    <n v="64"/>
    <n v="1"/>
    <s v="Yes"/>
    <s v="Yes"/>
    <s v="No"/>
    <s v="No"/>
    <s v="Yes"/>
    <s v="No"/>
    <s v="No"/>
    <n v="1"/>
    <x v="1"/>
    <n v="86.8"/>
    <n v="5327.25"/>
    <x v="1"/>
    <x v="1"/>
    <n v="70"/>
    <n v="4915"/>
    <x v="20"/>
    <x v="0"/>
    <x v="0"/>
    <x v="1"/>
    <b v="0"/>
    <b v="0"/>
    <b v="0"/>
    <b v="0"/>
    <n v="83.23828125"/>
    <x v="52"/>
    <b v="1"/>
  </r>
  <r>
    <s v="6447-EGDIV"/>
    <x v="0"/>
    <s v="United States"/>
    <s v="California"/>
    <s v="Santa Monica"/>
    <n v="90401"/>
    <s v="34.015481, -118.493231"/>
    <n v="34.015481000000001"/>
    <n v="-118.49323099999999"/>
    <x v="1"/>
    <x v="0"/>
    <n v="0"/>
    <x v="0"/>
    <n v="31"/>
    <n v="1"/>
    <s v="No"/>
    <s v="No internet service"/>
    <s v="No internet service"/>
    <s v="No internet service"/>
    <s v="No internet service"/>
    <s v="No internet service"/>
    <s v="No internet service"/>
    <n v="0"/>
    <x v="3"/>
    <n v="20.95"/>
    <n v="683.25"/>
    <x v="1"/>
    <x v="1"/>
    <n v="69"/>
    <n v="5772"/>
    <x v="20"/>
    <x v="1"/>
    <x v="0"/>
    <x v="0"/>
    <b v="1"/>
    <b v="0"/>
    <b v="0"/>
    <b v="1"/>
    <n v="22.0403225806451"/>
    <x v="7"/>
    <b v="0"/>
  </r>
  <r>
    <s v="1167-OYZJF"/>
    <x v="0"/>
    <s v="United States"/>
    <s v="California"/>
    <s v="Santa Monica"/>
    <n v="90402"/>
    <s v="34.035849, -118.503508"/>
    <n v="34.035848999999999"/>
    <n v="-118.503508"/>
    <x v="1"/>
    <x v="1"/>
    <n v="1"/>
    <x v="0"/>
    <n v="67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1263.05"/>
    <x v="1"/>
    <x v="1"/>
    <n v="76"/>
    <n v="4934"/>
    <x v="20"/>
    <x v="0"/>
    <x v="1"/>
    <x v="0"/>
    <b v="1"/>
    <b v="0"/>
    <b v="0"/>
    <b v="0"/>
    <n v="18.851492537313401"/>
    <x v="7"/>
    <b v="0"/>
  </r>
  <r>
    <s v="4806-DXQCE"/>
    <x v="0"/>
    <s v="United States"/>
    <s v="California"/>
    <s v="Santa Monica"/>
    <n v="90404"/>
    <s v="34.026334, -118.474222"/>
    <n v="34.026333999999999"/>
    <n v="-118.474222"/>
    <x v="1"/>
    <x v="1"/>
    <n v="1"/>
    <x v="0"/>
    <n v="70"/>
    <n v="1"/>
    <s v="Yes"/>
    <s v="Yes"/>
    <s v="Yes"/>
    <s v="Yes"/>
    <s v="Yes"/>
    <s v="Yes"/>
    <s v="Yes"/>
    <n v="1"/>
    <x v="2"/>
    <n v="113.65"/>
    <n v="7714.65"/>
    <x v="1"/>
    <x v="1"/>
    <n v="46"/>
    <n v="6146"/>
    <x v="20"/>
    <x v="0"/>
    <x v="1"/>
    <x v="1"/>
    <b v="0"/>
    <b v="0"/>
    <b v="1"/>
    <b v="0"/>
    <n v="110.209285714285"/>
    <x v="79"/>
    <b v="1"/>
  </r>
  <r>
    <s v="4854-SSLTN"/>
    <x v="0"/>
    <s v="United States"/>
    <s v="California"/>
    <s v="Torrance"/>
    <n v="90502"/>
    <s v="33.833181, -118.292062"/>
    <n v="33.833181000000003"/>
    <n v="-118.292062"/>
    <x v="0"/>
    <x v="0"/>
    <n v="1"/>
    <x v="1"/>
    <n v="2"/>
    <n v="1"/>
    <s v="No"/>
    <s v="Yes"/>
    <s v="Yes"/>
    <s v="No"/>
    <s v="Yes"/>
    <s v="No"/>
    <s v="No"/>
    <n v="0"/>
    <x v="0"/>
    <n v="59.5"/>
    <n v="130.5"/>
    <x v="1"/>
    <x v="1"/>
    <n v="61"/>
    <n v="5613"/>
    <x v="20"/>
    <x v="0"/>
    <x v="1"/>
    <x v="0"/>
    <b v="0"/>
    <b v="0"/>
    <b v="0"/>
    <b v="1"/>
    <n v="65.25"/>
    <x v="77"/>
    <b v="1"/>
  </r>
  <r>
    <s v="5294-DMSFH"/>
    <x v="0"/>
    <s v="United States"/>
    <s v="California"/>
    <s v="Torrance"/>
    <n v="90503"/>
    <s v="33.840399, -118.353714"/>
    <n v="33.840398999999998"/>
    <n v="-118.353714"/>
    <x v="1"/>
    <x v="0"/>
    <n v="1"/>
    <x v="1"/>
    <n v="29"/>
    <n v="1"/>
    <s v="No"/>
    <s v="No"/>
    <s v="No"/>
    <s v="No"/>
    <s v="No"/>
    <s v="Yes"/>
    <s v="Yes"/>
    <n v="1"/>
    <x v="1"/>
    <n v="87.8"/>
    <n v="2621.75"/>
    <x v="1"/>
    <x v="1"/>
    <n v="25"/>
    <n v="4780"/>
    <x v="20"/>
    <x v="0"/>
    <x v="0"/>
    <x v="1"/>
    <b v="0"/>
    <b v="1"/>
    <b v="0"/>
    <b v="0"/>
    <n v="90.405172413793096"/>
    <x v="61"/>
    <b v="0"/>
  </r>
  <r>
    <s v="4837-PZTIC"/>
    <x v="0"/>
    <s v="United States"/>
    <s v="California"/>
    <s v="Torrance"/>
    <n v="90504"/>
    <s v="33.867257, -118.330794"/>
    <n v="33.867257000000002"/>
    <n v="-118.330794"/>
    <x v="1"/>
    <x v="0"/>
    <n v="0"/>
    <x v="0"/>
    <n v="47"/>
    <n v="0"/>
    <s v="No phone service"/>
    <s v="Yes"/>
    <s v="No"/>
    <s v="Yes"/>
    <s v="Yes"/>
    <s v="No"/>
    <s v="No"/>
    <n v="0"/>
    <x v="0"/>
    <n v="41.9"/>
    <n v="1875.25"/>
    <x v="1"/>
    <x v="1"/>
    <n v="45"/>
    <n v="2540"/>
    <x v="20"/>
    <x v="0"/>
    <x v="1"/>
    <x v="0"/>
    <b v="0"/>
    <b v="0"/>
    <b v="0"/>
    <b v="1"/>
    <n v="39.8989361702127"/>
    <x v="40"/>
    <b v="0"/>
  </r>
  <r>
    <s v="0603-OLQDC"/>
    <x v="0"/>
    <s v="United States"/>
    <s v="California"/>
    <s v="Whittier"/>
    <n v="90601"/>
    <s v="34.007353, -118.033683"/>
    <n v="34.007353000000002"/>
    <n v="-118.033683"/>
    <x v="0"/>
    <x v="0"/>
    <n v="0"/>
    <x v="1"/>
    <n v="12"/>
    <n v="1"/>
    <s v="No"/>
    <s v="Yes"/>
    <s v="No"/>
    <s v="No"/>
    <s v="No"/>
    <s v="Yes"/>
    <s v="Yes"/>
    <n v="1"/>
    <x v="0"/>
    <n v="69.849999999999994"/>
    <n v="837.5"/>
    <x v="1"/>
    <x v="1"/>
    <n v="36"/>
    <n v="5796"/>
    <x v="20"/>
    <x v="0"/>
    <x v="0"/>
    <x v="0"/>
    <b v="0"/>
    <b v="0"/>
    <b v="0"/>
    <b v="1"/>
    <n v="69.7916666666666"/>
    <x v="10"/>
    <b v="1"/>
  </r>
  <r>
    <s v="3272-VUHPV"/>
    <x v="0"/>
    <s v="United States"/>
    <s v="California"/>
    <s v="Whittier"/>
    <n v="90602"/>
    <s v="33.972119, -118.020188"/>
    <n v="33.972118999999999"/>
    <n v="-118.020188"/>
    <x v="1"/>
    <x v="0"/>
    <n v="1"/>
    <x v="1"/>
    <n v="8"/>
    <n v="1"/>
    <s v="No"/>
    <s v="No"/>
    <s v="Yes"/>
    <s v="No"/>
    <s v="Yes"/>
    <s v="No"/>
    <s v="No"/>
    <n v="0"/>
    <x v="0"/>
    <n v="56.3"/>
    <n v="401.5"/>
    <x v="1"/>
    <x v="1"/>
    <n v="21"/>
    <n v="3135"/>
    <x v="20"/>
    <x v="0"/>
    <x v="0"/>
    <x v="0"/>
    <b v="0"/>
    <b v="0"/>
    <b v="0"/>
    <b v="0"/>
    <n v="50.1875"/>
    <x v="57"/>
    <b v="0"/>
  </r>
  <r>
    <s v="4176-FXYBO"/>
    <x v="0"/>
    <s v="United States"/>
    <s v="California"/>
    <s v="Whittier"/>
    <n v="90603"/>
    <s v="33.945318, -117.992066"/>
    <n v="33.945318"/>
    <n v="-117.99206599999999"/>
    <x v="0"/>
    <x v="0"/>
    <n v="1"/>
    <x v="0"/>
    <n v="54"/>
    <n v="1"/>
    <s v="Yes"/>
    <s v="Yes"/>
    <s v="Yes"/>
    <s v="Yes"/>
    <s v="No"/>
    <s v="Yes"/>
    <s v="Yes"/>
    <n v="0"/>
    <x v="2"/>
    <n v="109.55"/>
    <n v="6118.95"/>
    <x v="1"/>
    <x v="1"/>
    <n v="42"/>
    <n v="6130"/>
    <x v="20"/>
    <x v="0"/>
    <x v="0"/>
    <x v="1"/>
    <b v="0"/>
    <b v="0"/>
    <b v="1"/>
    <b v="0"/>
    <n v="113.313888888888"/>
    <x v="21"/>
    <b v="1"/>
  </r>
  <r>
    <s v="1063-DHQJF"/>
    <x v="0"/>
    <s v="United States"/>
    <s v="California"/>
    <s v="Whittier"/>
    <n v="90604"/>
    <s v="33.929704, -118.01208"/>
    <n v="33.929704000000001"/>
    <n v="-118.01208"/>
    <x v="0"/>
    <x v="0"/>
    <n v="1"/>
    <x v="1"/>
    <n v="69"/>
    <n v="1"/>
    <s v="No"/>
    <s v="No"/>
    <s v="Yes"/>
    <s v="No"/>
    <s v="Yes"/>
    <s v="Yes"/>
    <s v="No"/>
    <n v="1"/>
    <x v="2"/>
    <n v="92.15"/>
    <n v="6480.9"/>
    <x v="1"/>
    <x v="1"/>
    <n v="30"/>
    <n v="5817"/>
    <x v="20"/>
    <x v="0"/>
    <x v="1"/>
    <x v="1"/>
    <b v="0"/>
    <b v="0"/>
    <b v="0"/>
    <b v="1"/>
    <n v="93.926086956521701"/>
    <x v="68"/>
    <b v="0"/>
  </r>
  <r>
    <s v="8663-UPDGF"/>
    <x v="0"/>
    <s v="United States"/>
    <s v="California"/>
    <s v="Whittier"/>
    <n v="90605"/>
    <s v="33.960891, -118.032222"/>
    <n v="33.960890999999997"/>
    <n v="-118.032222"/>
    <x v="1"/>
    <x v="0"/>
    <n v="0"/>
    <x v="0"/>
    <n v="26"/>
    <n v="1"/>
    <s v="Yes"/>
    <s v="Yes"/>
    <s v="Yes"/>
    <s v="No"/>
    <s v="No"/>
    <s v="Yes"/>
    <s v="No"/>
    <n v="1"/>
    <x v="0"/>
    <n v="69.5"/>
    <n v="1800.05"/>
    <x v="1"/>
    <x v="1"/>
    <n v="55"/>
    <n v="3866"/>
    <x v="20"/>
    <x v="0"/>
    <x v="0"/>
    <x v="0"/>
    <b v="0"/>
    <b v="0"/>
    <b v="0"/>
    <b v="0"/>
    <n v="69.232692307692304"/>
    <x v="10"/>
    <b v="1"/>
  </r>
  <r>
    <s v="6719-FGEDO"/>
    <x v="0"/>
    <s v="United States"/>
    <s v="California"/>
    <s v="Whittier"/>
    <n v="90606"/>
    <s v="33.976678, -118.065875"/>
    <n v="33.976678"/>
    <n v="-118.06587500000001"/>
    <x v="1"/>
    <x v="0"/>
    <n v="1"/>
    <x v="0"/>
    <n v="72"/>
    <n v="1"/>
    <s v="Yes"/>
    <s v="Yes"/>
    <s v="Yes"/>
    <s v="Yes"/>
    <s v="Yes"/>
    <s v="No"/>
    <s v="No"/>
    <n v="1"/>
    <x v="2"/>
    <n v="97"/>
    <n v="7104.2"/>
    <x v="1"/>
    <x v="1"/>
    <n v="67"/>
    <n v="6302"/>
    <x v="20"/>
    <x v="0"/>
    <x v="1"/>
    <x v="1"/>
    <b v="0"/>
    <b v="0"/>
    <b v="0"/>
    <b v="0"/>
    <n v="98.669444444444395"/>
    <x v="22"/>
    <b v="1"/>
  </r>
  <r>
    <s v="1837-YQUCE"/>
    <x v="0"/>
    <s v="United States"/>
    <s v="California"/>
    <s v="Buena Park"/>
    <n v="90620"/>
    <s v="33.845706, -118.012204"/>
    <n v="33.845706"/>
    <n v="-118.012204"/>
    <x v="1"/>
    <x v="0"/>
    <n v="0"/>
    <x v="0"/>
    <n v="70"/>
    <n v="0"/>
    <s v="No phone service"/>
    <s v="Yes"/>
    <s v="No"/>
    <s v="Yes"/>
    <s v="Yes"/>
    <s v="Yes"/>
    <s v="Yes"/>
    <n v="1"/>
    <x v="0"/>
    <n v="58.35"/>
    <n v="4214.25"/>
    <x v="1"/>
    <x v="1"/>
    <n v="55"/>
    <n v="4093"/>
    <x v="20"/>
    <x v="0"/>
    <x v="1"/>
    <x v="0"/>
    <b v="0"/>
    <b v="0"/>
    <b v="0"/>
    <b v="0"/>
    <n v="60.203571428571401"/>
    <x v="26"/>
    <b v="0"/>
  </r>
  <r>
    <s v="0369-ZGOVK"/>
    <x v="0"/>
    <s v="United States"/>
    <s v="California"/>
    <s v="Cypress"/>
    <n v="90630"/>
    <s v="33.818477, -118.038307"/>
    <n v="33.818477000000001"/>
    <n v="-118.038307"/>
    <x v="1"/>
    <x v="0"/>
    <n v="1"/>
    <x v="1"/>
    <n v="28"/>
    <n v="1"/>
    <s v="No"/>
    <s v="No"/>
    <s v="No"/>
    <s v="No"/>
    <s v="No"/>
    <s v="No"/>
    <s v="No"/>
    <n v="1"/>
    <x v="1"/>
    <n v="70.400000000000006"/>
    <n v="1992.2"/>
    <x v="1"/>
    <x v="1"/>
    <n v="54"/>
    <n v="5195"/>
    <x v="20"/>
    <x v="1"/>
    <x v="0"/>
    <x v="1"/>
    <b v="0"/>
    <b v="0"/>
    <b v="0"/>
    <b v="0"/>
    <n v="71.150000000000006"/>
    <x v="1"/>
    <b v="0"/>
  </r>
  <r>
    <s v="9919-KNPOO"/>
    <x v="0"/>
    <s v="United States"/>
    <s v="California"/>
    <s v="La Mirada"/>
    <n v="90638"/>
    <s v="33.902045, -118.008961"/>
    <n v="33.902045000000001"/>
    <n v="-118.008961"/>
    <x v="1"/>
    <x v="0"/>
    <n v="1"/>
    <x v="0"/>
    <n v="21"/>
    <n v="1"/>
    <s v="Yes"/>
    <s v="No"/>
    <s v="No"/>
    <s v="No"/>
    <s v="No"/>
    <s v="Yes"/>
    <s v="Yes"/>
    <n v="1"/>
    <x v="2"/>
    <n v="94.3"/>
    <n v="1948.35"/>
    <x v="1"/>
    <x v="1"/>
    <n v="55"/>
    <n v="2058"/>
    <x v="20"/>
    <x v="0"/>
    <x v="0"/>
    <x v="1"/>
    <b v="0"/>
    <b v="0"/>
    <b v="1"/>
    <b v="0"/>
    <n v="92.778571428571396"/>
    <x v="15"/>
    <b v="0"/>
  </r>
  <r>
    <s v="7872-BAAZR"/>
    <x v="0"/>
    <s v="United States"/>
    <s v="California"/>
    <s v="Norwalk"/>
    <n v="90650"/>
    <s v="33.905963, -118.08263"/>
    <n v="33.905963"/>
    <n v="-118.08262999999999"/>
    <x v="1"/>
    <x v="0"/>
    <n v="1"/>
    <x v="1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007.9"/>
    <x v="1"/>
    <x v="1"/>
    <n v="29"/>
    <n v="4670"/>
    <x v="20"/>
    <x v="1"/>
    <x v="0"/>
    <x v="0"/>
    <b v="1"/>
    <b v="0"/>
    <b v="0"/>
    <b v="0"/>
    <n v="19.016981132075401"/>
    <x v="41"/>
    <b v="0"/>
  </r>
  <r>
    <s v="9391-LMANN"/>
    <x v="0"/>
    <s v="United States"/>
    <s v="California"/>
    <s v="Pico Rivera"/>
    <n v="90660"/>
    <s v="33.989524, -118.089299"/>
    <n v="33.989524000000003"/>
    <n v="-118.089299"/>
    <x v="0"/>
    <x v="0"/>
    <n v="0"/>
    <x v="1"/>
    <n v="53"/>
    <n v="1"/>
    <s v="No"/>
    <s v="Yes"/>
    <s v="Yes"/>
    <s v="Yes"/>
    <s v="No"/>
    <s v="No"/>
    <s v="Yes"/>
    <n v="0"/>
    <x v="2"/>
    <n v="95.95"/>
    <n v="5036.8999999999996"/>
    <x v="1"/>
    <x v="1"/>
    <n v="61"/>
    <n v="4523"/>
    <x v="20"/>
    <x v="1"/>
    <x v="0"/>
    <x v="1"/>
    <b v="0"/>
    <b v="0"/>
    <b v="1"/>
    <b v="0"/>
    <n v="95.035849056603695"/>
    <x v="14"/>
    <b v="1"/>
  </r>
  <r>
    <s v="8174-TBVCF"/>
    <x v="0"/>
    <s v="United States"/>
    <s v="California"/>
    <s v="Stanton"/>
    <n v="90680"/>
    <s v="33.801869, -117.995068"/>
    <n v="33.801869000000003"/>
    <n v="-117.995068"/>
    <x v="1"/>
    <x v="0"/>
    <n v="1"/>
    <x v="0"/>
    <n v="70"/>
    <n v="1"/>
    <s v="Yes"/>
    <s v="Yes"/>
    <s v="Yes"/>
    <s v="Yes"/>
    <s v="Yes"/>
    <s v="Yes"/>
    <s v="Yes"/>
    <n v="1"/>
    <x v="2"/>
    <n v="94.8"/>
    <n v="6859.05"/>
    <x v="1"/>
    <x v="1"/>
    <n v="71"/>
    <n v="5072"/>
    <x v="20"/>
    <x v="0"/>
    <x v="1"/>
    <x v="0"/>
    <b v="0"/>
    <b v="1"/>
    <b v="0"/>
    <b v="0"/>
    <n v="97.986428571428505"/>
    <x v="15"/>
    <b v="1"/>
  </r>
  <r>
    <s v="1698-XFZCI"/>
    <x v="0"/>
    <s v="United States"/>
    <s v="California"/>
    <s v="Artesia"/>
    <n v="90701"/>
    <s v="33.867593, -118.080637"/>
    <n v="33.867592999999999"/>
    <n v="-118.080637"/>
    <x v="0"/>
    <x v="0"/>
    <n v="0"/>
    <x v="0"/>
    <n v="61"/>
    <n v="1"/>
    <s v="Yes"/>
    <s v="Yes"/>
    <s v="Yes"/>
    <s v="Yes"/>
    <s v="No"/>
    <s v="Yes"/>
    <s v="Yes"/>
    <n v="1"/>
    <x v="2"/>
    <n v="107.75"/>
    <n v="6521.9"/>
    <x v="1"/>
    <x v="1"/>
    <n v="29"/>
    <n v="5364"/>
    <x v="20"/>
    <x v="1"/>
    <x v="0"/>
    <x v="1"/>
    <b v="0"/>
    <b v="0"/>
    <b v="1"/>
    <b v="0"/>
    <n v="106.916393442622"/>
    <x v="76"/>
    <b v="1"/>
  </r>
  <r>
    <s v="1877-HKBQX"/>
    <x v="0"/>
    <s v="United States"/>
    <s v="California"/>
    <s v="Cerritos"/>
    <n v="90703"/>
    <s v="33.8681, -118.067402"/>
    <n v="33.868099999999998"/>
    <n v="-118.067402"/>
    <x v="1"/>
    <x v="0"/>
    <n v="0"/>
    <x v="0"/>
    <n v="11"/>
    <n v="1"/>
    <s v="No"/>
    <s v="Yes"/>
    <s v="No"/>
    <s v="No"/>
    <s v="Yes"/>
    <s v="No"/>
    <s v="No"/>
    <n v="1"/>
    <x v="0"/>
    <n v="54.6"/>
    <n v="617.85"/>
    <x v="1"/>
    <x v="1"/>
    <n v="49"/>
    <n v="2573"/>
    <x v="20"/>
    <x v="1"/>
    <x v="0"/>
    <x v="0"/>
    <b v="0"/>
    <b v="0"/>
    <b v="0"/>
    <b v="1"/>
    <n v="56.1681818181818"/>
    <x v="37"/>
    <b v="1"/>
  </r>
  <r>
    <s v="4450-DLLMH"/>
    <x v="0"/>
    <s v="United States"/>
    <s v="California"/>
    <s v="Avalon"/>
    <n v="90704"/>
    <s v="33.391181, -118.421305"/>
    <n v="33.391181000000003"/>
    <n v="-118.421305"/>
    <x v="0"/>
    <x v="0"/>
    <n v="0"/>
    <x v="0"/>
    <n v="2"/>
    <n v="1"/>
    <s v="No"/>
    <s v="No"/>
    <s v="No"/>
    <s v="No"/>
    <s v="No"/>
    <s v="No"/>
    <s v="No"/>
    <n v="1"/>
    <x v="1"/>
    <n v="71.3"/>
    <n v="157.75"/>
    <x v="1"/>
    <x v="1"/>
    <n v="43"/>
    <n v="2274"/>
    <x v="20"/>
    <x v="0"/>
    <x v="0"/>
    <x v="1"/>
    <b v="0"/>
    <b v="1"/>
    <b v="0"/>
    <b v="0"/>
    <n v="78.875"/>
    <x v="29"/>
    <b v="0"/>
  </r>
  <r>
    <s v="0428-AXXLJ"/>
    <x v="0"/>
    <s v="United States"/>
    <s v="California"/>
    <s v="Bellflower"/>
    <n v="90706"/>
    <s v="33.887676, -118.127289"/>
    <n v="33.887675999999999"/>
    <n v="-118.127289"/>
    <x v="0"/>
    <x v="0"/>
    <n v="0"/>
    <x v="0"/>
    <n v="25"/>
    <n v="1"/>
    <s v="No"/>
    <s v="No internet service"/>
    <s v="No internet service"/>
    <s v="No internet service"/>
    <s v="No internet service"/>
    <s v="No internet service"/>
    <s v="No internet service"/>
    <n v="1"/>
    <x v="3"/>
    <n v="19.5"/>
    <n v="516.29999999999995"/>
    <x v="1"/>
    <x v="1"/>
    <n v="36"/>
    <n v="4761"/>
    <x v="20"/>
    <x v="1"/>
    <x v="0"/>
    <x v="0"/>
    <b v="1"/>
    <b v="0"/>
    <b v="0"/>
    <b v="0"/>
    <n v="20.651999999999902"/>
    <x v="41"/>
    <b v="0"/>
  </r>
  <r>
    <s v="2746-DIJLO"/>
    <x v="0"/>
    <s v="United States"/>
    <s v="California"/>
    <s v="Harbor City"/>
    <n v="90710"/>
    <s v="33.798266, -118.300237"/>
    <n v="33.798265999999998"/>
    <n v="-118.300237"/>
    <x v="1"/>
    <x v="0"/>
    <n v="0"/>
    <x v="0"/>
    <n v="41"/>
    <n v="1"/>
    <s v="Yes"/>
    <s v="No"/>
    <s v="Yes"/>
    <s v="No"/>
    <s v="No"/>
    <s v="No"/>
    <s v="No"/>
    <n v="1"/>
    <x v="0"/>
    <n v="56.3"/>
    <n v="2364"/>
    <x v="1"/>
    <x v="1"/>
    <n v="46"/>
    <n v="2994"/>
    <x v="20"/>
    <x v="1"/>
    <x v="0"/>
    <x v="0"/>
    <b v="0"/>
    <b v="1"/>
    <b v="0"/>
    <b v="0"/>
    <n v="57.658536585365802"/>
    <x v="57"/>
    <b v="0"/>
  </r>
  <r>
    <s v="3508-VLHCZ"/>
    <x v="0"/>
    <s v="United States"/>
    <s v="California"/>
    <s v="Lakewood"/>
    <n v="90715"/>
    <s v="33.841027, -118.078097"/>
    <n v="33.841026999999997"/>
    <n v="-118.078097"/>
    <x v="1"/>
    <x v="0"/>
    <n v="1"/>
    <x v="1"/>
    <n v="71"/>
    <n v="1"/>
    <s v="Yes"/>
    <s v="Yes"/>
    <s v="Yes"/>
    <s v="Yes"/>
    <s v="Yes"/>
    <s v="Yes"/>
    <s v="Yes"/>
    <n v="1"/>
    <x v="2"/>
    <n v="90.55"/>
    <n v="6239.05"/>
    <x v="1"/>
    <x v="1"/>
    <n v="66"/>
    <n v="6009"/>
    <x v="20"/>
    <x v="0"/>
    <x v="1"/>
    <x v="0"/>
    <b v="0"/>
    <b v="1"/>
    <b v="0"/>
    <b v="0"/>
    <n v="87.873943661971794"/>
    <x v="35"/>
    <b v="1"/>
  </r>
  <r>
    <s v="4086-ATNFV"/>
    <x v="0"/>
    <s v="United States"/>
    <s v="California"/>
    <s v="Hawaiian Gardens"/>
    <n v="90716"/>
    <s v="33.830431, -118.074071"/>
    <n v="33.830430999999997"/>
    <n v="-118.074071"/>
    <x v="1"/>
    <x v="0"/>
    <n v="1"/>
    <x v="1"/>
    <n v="34"/>
    <n v="1"/>
    <s v="No"/>
    <s v="Yes"/>
    <s v="Yes"/>
    <s v="Yes"/>
    <s v="No"/>
    <s v="No"/>
    <s v="No"/>
    <n v="1"/>
    <x v="0"/>
    <n v="60.8"/>
    <n v="2042.05"/>
    <x v="1"/>
    <x v="1"/>
    <n v="48"/>
    <n v="4522"/>
    <x v="20"/>
    <x v="1"/>
    <x v="0"/>
    <x v="0"/>
    <b v="0"/>
    <b v="0"/>
    <b v="0"/>
    <b v="1"/>
    <n v="60.060294117646997"/>
    <x v="71"/>
    <b v="1"/>
  </r>
  <r>
    <s v="0468-YRPXN"/>
    <x v="0"/>
    <s v="United States"/>
    <s v="California"/>
    <s v="Lomita"/>
    <n v="90717"/>
    <s v="33.794209, -118.317354"/>
    <n v="33.794209000000002"/>
    <n v="-118.31735399999999"/>
    <x v="0"/>
    <x v="0"/>
    <n v="0"/>
    <x v="0"/>
    <n v="29"/>
    <n v="1"/>
    <s v="No"/>
    <s v="No"/>
    <s v="No"/>
    <s v="Yes"/>
    <s v="Yes"/>
    <s v="Yes"/>
    <s v="Yes"/>
    <n v="1"/>
    <x v="2"/>
    <n v="98.8"/>
    <n v="2807.1"/>
    <x v="1"/>
    <x v="1"/>
    <n v="42"/>
    <n v="4580"/>
    <x v="20"/>
    <x v="0"/>
    <x v="0"/>
    <x v="1"/>
    <b v="0"/>
    <b v="1"/>
    <b v="0"/>
    <b v="0"/>
    <n v="96.796551724137899"/>
    <x v="20"/>
    <b v="0"/>
  </r>
  <r>
    <s v="5996-NRVXR"/>
    <x v="0"/>
    <s v="United States"/>
    <s v="California"/>
    <s v="Los Alamitos"/>
    <n v="90720"/>
    <s v="33.79499, -118.065591"/>
    <n v="33.794989999999999"/>
    <n v="-118.065591"/>
    <x v="0"/>
    <x v="1"/>
    <n v="1"/>
    <x v="0"/>
    <n v="40"/>
    <n v="1"/>
    <s v="No"/>
    <s v="Yes"/>
    <s v="Yes"/>
    <s v="Yes"/>
    <s v="Yes"/>
    <s v="Yes"/>
    <s v="No"/>
    <n v="1"/>
    <x v="2"/>
    <n v="98.15"/>
    <n v="4116.8"/>
    <x v="1"/>
    <x v="1"/>
    <n v="53"/>
    <n v="4332"/>
    <x v="20"/>
    <x v="1"/>
    <x v="0"/>
    <x v="1"/>
    <b v="0"/>
    <b v="1"/>
    <b v="0"/>
    <b v="0"/>
    <n v="102.92"/>
    <x v="20"/>
    <b v="1"/>
  </r>
  <r>
    <s v="3739-YBWAB"/>
    <x v="0"/>
    <s v="United States"/>
    <s v="California"/>
    <s v="Paramount"/>
    <n v="90723"/>
    <s v="33.897122, -118.164432"/>
    <n v="33.897122000000003"/>
    <n v="-118.16443200000001"/>
    <x v="0"/>
    <x v="0"/>
    <n v="1"/>
    <x v="0"/>
    <n v="36"/>
    <n v="0"/>
    <s v="No phone service"/>
    <s v="Yes"/>
    <s v="No"/>
    <s v="Yes"/>
    <s v="No"/>
    <s v="No"/>
    <s v="No"/>
    <n v="0"/>
    <x v="3"/>
    <n v="35.35"/>
    <n v="1317.95"/>
    <x v="1"/>
    <x v="1"/>
    <n v="60"/>
    <n v="3314"/>
    <x v="20"/>
    <x v="1"/>
    <x v="0"/>
    <x v="0"/>
    <b v="0"/>
    <b v="0"/>
    <b v="0"/>
    <b v="1"/>
    <n v="36.609722222222203"/>
    <x v="27"/>
    <b v="0"/>
  </r>
  <r>
    <s v="7047-FWEYA"/>
    <x v="0"/>
    <s v="United States"/>
    <s v="California"/>
    <s v="San Pedro"/>
    <n v="90731"/>
    <s v="33.736387, -118.284363"/>
    <n v="33.736387000000001"/>
    <n v="-118.284363"/>
    <x v="1"/>
    <x v="0"/>
    <n v="1"/>
    <x v="0"/>
    <n v="46"/>
    <n v="1"/>
    <s v="Yes"/>
    <s v="No"/>
    <s v="Yes"/>
    <s v="No"/>
    <s v="Yes"/>
    <s v="Yes"/>
    <s v="Yes"/>
    <n v="1"/>
    <x v="2"/>
    <n v="103.15"/>
    <n v="4594.6499999999996"/>
    <x v="1"/>
    <x v="1"/>
    <n v="32"/>
    <n v="3517"/>
    <x v="20"/>
    <x v="1"/>
    <x v="0"/>
    <x v="1"/>
    <b v="0"/>
    <b v="0"/>
    <b v="1"/>
    <b v="0"/>
    <n v="99.883695652173898"/>
    <x v="4"/>
    <b v="0"/>
  </r>
  <r>
    <s v="2000-MPKCA"/>
    <x v="0"/>
    <s v="United States"/>
    <s v="California"/>
    <s v="San Pedro"/>
    <n v="90732"/>
    <s v="33.744119, -118.31448"/>
    <n v="33.744118999999998"/>
    <n v="-118.31448"/>
    <x v="1"/>
    <x v="0"/>
    <n v="0"/>
    <x v="0"/>
    <n v="58"/>
    <n v="1"/>
    <s v="Yes"/>
    <s v="Yes"/>
    <s v="Yes"/>
    <s v="Yes"/>
    <s v="No"/>
    <s v="Yes"/>
    <s v="Yes"/>
    <n v="1"/>
    <x v="2"/>
    <n v="107.75"/>
    <n v="6332.75"/>
    <x v="1"/>
    <x v="1"/>
    <n v="57"/>
    <n v="5121"/>
    <x v="20"/>
    <x v="1"/>
    <x v="0"/>
    <x v="1"/>
    <b v="0"/>
    <b v="0"/>
    <b v="1"/>
    <b v="0"/>
    <n v="109.18534482758599"/>
    <x v="76"/>
    <b v="1"/>
  </r>
  <r>
    <s v="9762-YAQAA"/>
    <x v="0"/>
    <s v="United States"/>
    <s v="California"/>
    <s v="Seal Beach"/>
    <n v="90740"/>
    <s v="33.75462, -118.071128"/>
    <n v="33.754620000000003"/>
    <n v="-118.071128"/>
    <x v="0"/>
    <x v="0"/>
    <n v="0"/>
    <x v="0"/>
    <n v="39"/>
    <n v="1"/>
    <s v="Yes"/>
    <s v="No"/>
    <s v="Yes"/>
    <s v="No"/>
    <s v="No"/>
    <s v="No"/>
    <s v="No"/>
    <n v="0"/>
    <x v="1"/>
    <n v="81.400000000000006"/>
    <n v="3213.75"/>
    <x v="1"/>
    <x v="1"/>
    <n v="22"/>
    <n v="4104"/>
    <x v="20"/>
    <x v="1"/>
    <x v="0"/>
    <x v="1"/>
    <b v="0"/>
    <b v="1"/>
    <b v="0"/>
    <b v="0"/>
    <n v="82.403846153846104"/>
    <x v="46"/>
    <b v="0"/>
  </r>
  <r>
    <s v="5473-KHBPS"/>
    <x v="0"/>
    <s v="United States"/>
    <s v="California"/>
    <s v="Surfside"/>
    <n v="90743"/>
    <s v="33.728273, -118.085304"/>
    <n v="33.728273000000002"/>
    <n v="-118.08530399999999"/>
    <x v="1"/>
    <x v="0"/>
    <n v="1"/>
    <x v="1"/>
    <n v="52"/>
    <n v="1"/>
    <s v="Yes"/>
    <s v="No"/>
    <s v="Yes"/>
    <s v="Yes"/>
    <s v="No"/>
    <s v="Yes"/>
    <s v="No"/>
    <n v="1"/>
    <x v="2"/>
    <n v="95.7"/>
    <n v="4976.1499999999996"/>
    <x v="1"/>
    <x v="1"/>
    <n v="31"/>
    <n v="4415"/>
    <x v="20"/>
    <x v="1"/>
    <x v="0"/>
    <x v="1"/>
    <b v="0"/>
    <b v="1"/>
    <b v="0"/>
    <b v="0"/>
    <n v="95.695192307692295"/>
    <x v="14"/>
    <b v="0"/>
  </r>
  <r>
    <s v="0100-DUVFC"/>
    <x v="0"/>
    <s v="United States"/>
    <s v="California"/>
    <s v="Wilmington"/>
    <n v="90744"/>
    <s v="33.782068, -118.262263"/>
    <n v="33.782068000000002"/>
    <n v="-118.262263"/>
    <x v="0"/>
    <x v="1"/>
    <n v="1"/>
    <x v="0"/>
    <n v="70"/>
    <n v="1"/>
    <s v="Yes"/>
    <s v="No"/>
    <s v="Yes"/>
    <s v="Yes"/>
    <s v="No"/>
    <s v="Yes"/>
    <s v="Yes"/>
    <n v="1"/>
    <x v="2"/>
    <n v="104.8"/>
    <n v="7308.95"/>
    <x v="1"/>
    <x v="1"/>
    <n v="57"/>
    <n v="5291"/>
    <x v="20"/>
    <x v="1"/>
    <x v="0"/>
    <x v="1"/>
    <b v="0"/>
    <b v="0"/>
    <b v="1"/>
    <b v="0"/>
    <n v="104.413571428571"/>
    <x v="3"/>
    <b v="0"/>
  </r>
  <r>
    <s v="5397-TUPSH"/>
    <x v="0"/>
    <s v="United States"/>
    <s v="California"/>
    <s v="Carson"/>
    <n v="90745"/>
    <s v="33.822295, -118.26411"/>
    <n v="33.822294999999997"/>
    <n v="-118.26411"/>
    <x v="0"/>
    <x v="1"/>
    <n v="1"/>
    <x v="0"/>
    <n v="65"/>
    <n v="1"/>
    <s v="No"/>
    <s v="No"/>
    <s v="No"/>
    <s v="No"/>
    <s v="No"/>
    <s v="No"/>
    <s v="No"/>
    <n v="1"/>
    <x v="1"/>
    <n v="70.95"/>
    <n v="4555.2"/>
    <x v="1"/>
    <x v="1"/>
    <n v="30"/>
    <n v="4871"/>
    <x v="20"/>
    <x v="1"/>
    <x v="0"/>
    <x v="1"/>
    <b v="0"/>
    <b v="0"/>
    <b v="0"/>
    <b v="0"/>
    <n v="70.08"/>
    <x v="1"/>
    <b v="0"/>
  </r>
  <r>
    <s v="8950-MTZNV"/>
    <x v="0"/>
    <s v="United States"/>
    <s v="California"/>
    <s v="Carson"/>
    <n v="90746"/>
    <s v="33.859171, -118.252272"/>
    <n v="33.859171000000003"/>
    <n v="-118.252272"/>
    <x v="0"/>
    <x v="0"/>
    <n v="0"/>
    <x v="0"/>
    <n v="1"/>
    <n v="1"/>
    <s v="No"/>
    <s v="No"/>
    <s v="No"/>
    <s v="No"/>
    <s v="No"/>
    <s v="No"/>
    <s v="No"/>
    <n v="1"/>
    <x v="0"/>
    <n v="44.95"/>
    <n v="44.95"/>
    <x v="1"/>
    <x v="1"/>
    <n v="75"/>
    <n v="3256"/>
    <x v="20"/>
    <x v="0"/>
    <x v="0"/>
    <x v="0"/>
    <b v="0"/>
    <b v="0"/>
    <b v="0"/>
    <b v="1"/>
    <n v="44.95"/>
    <x v="28"/>
    <b v="0"/>
  </r>
  <r>
    <s v="0326-VDYXE"/>
    <x v="0"/>
    <s v="United States"/>
    <s v="California"/>
    <s v="Long Beach"/>
    <n v="90802"/>
    <s v="33.752524, -118.210737"/>
    <n v="33.752524000000001"/>
    <n v="-118.21073699999999"/>
    <x v="1"/>
    <x v="0"/>
    <n v="1"/>
    <x v="0"/>
    <n v="70"/>
    <n v="1"/>
    <s v="Yes"/>
    <s v="No"/>
    <s v="No"/>
    <s v="Yes"/>
    <s v="No"/>
    <s v="Yes"/>
    <s v="Yes"/>
    <n v="1"/>
    <x v="2"/>
    <n v="97.65"/>
    <n v="6982.5"/>
    <x v="1"/>
    <x v="1"/>
    <n v="35"/>
    <n v="4252"/>
    <x v="20"/>
    <x v="1"/>
    <x v="0"/>
    <x v="1"/>
    <b v="0"/>
    <b v="0"/>
    <b v="1"/>
    <b v="0"/>
    <n v="99.75"/>
    <x v="12"/>
    <b v="0"/>
  </r>
  <r>
    <s v="6773-LQTVT"/>
    <x v="0"/>
    <s v="United States"/>
    <s v="California"/>
    <s v="Long Beach"/>
    <n v="90803"/>
    <s v="33.760458, -118.129725"/>
    <n v="33.760458"/>
    <n v="-118.12972499999999"/>
    <x v="1"/>
    <x v="1"/>
    <n v="1"/>
    <x v="1"/>
    <n v="29"/>
    <n v="0"/>
    <s v="No phone service"/>
    <s v="No"/>
    <s v="Yes"/>
    <s v="Yes"/>
    <s v="No"/>
    <s v="No"/>
    <s v="No"/>
    <n v="1"/>
    <x v="0"/>
    <n v="35.65"/>
    <n v="1025.1500000000001"/>
    <x v="1"/>
    <x v="1"/>
    <n v="46"/>
    <n v="4107"/>
    <x v="20"/>
    <x v="0"/>
    <x v="0"/>
    <x v="0"/>
    <b v="0"/>
    <b v="0"/>
    <b v="0"/>
    <b v="1"/>
    <n v="35.35"/>
    <x v="27"/>
    <b v="0"/>
  </r>
  <r>
    <s v="0436-TWFFZ"/>
    <x v="0"/>
    <s v="United States"/>
    <s v="California"/>
    <s v="Long Beach"/>
    <n v="90805"/>
    <s v="33.864622, -118.179626"/>
    <n v="33.864621999999997"/>
    <n v="-118.179626"/>
    <x v="1"/>
    <x v="0"/>
    <n v="0"/>
    <x v="0"/>
    <n v="67"/>
    <n v="1"/>
    <s v="Yes"/>
    <s v="Yes"/>
    <s v="No"/>
    <s v="Yes"/>
    <s v="Yes"/>
    <s v="Yes"/>
    <s v="Yes"/>
    <n v="1"/>
    <x v="1"/>
    <n v="85.25"/>
    <n v="5714.2"/>
    <x v="1"/>
    <x v="1"/>
    <n v="61"/>
    <n v="6322"/>
    <x v="20"/>
    <x v="0"/>
    <x v="1"/>
    <x v="0"/>
    <b v="0"/>
    <b v="0"/>
    <b v="0"/>
    <b v="1"/>
    <n v="85.286567164179104"/>
    <x v="42"/>
    <b v="1"/>
  </r>
  <r>
    <s v="8566-YPRGL"/>
    <x v="0"/>
    <s v="United States"/>
    <s v="California"/>
    <s v="Long Beach"/>
    <n v="90806"/>
    <s v="33.802664, -118.179971"/>
    <n v="33.802664"/>
    <n v="-118.17997099999999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5"/>
    <n v="19.5"/>
    <x v="1"/>
    <x v="1"/>
    <n v="23"/>
    <n v="5279"/>
    <x v="20"/>
    <x v="0"/>
    <x v="0"/>
    <x v="0"/>
    <b v="1"/>
    <b v="0"/>
    <b v="0"/>
    <b v="1"/>
    <n v="19.5"/>
    <x v="41"/>
    <b v="0"/>
  </r>
  <r>
    <s v="6609-MXJHJ"/>
    <x v="0"/>
    <s v="United States"/>
    <s v="California"/>
    <s v="Long Beach"/>
    <n v="90808"/>
    <s v="33.823943, -118.111335"/>
    <n v="33.823943"/>
    <n v="-118.111335"/>
    <x v="1"/>
    <x v="0"/>
    <n v="1"/>
    <x v="1"/>
    <n v="30"/>
    <n v="1"/>
    <s v="Yes"/>
    <s v="No internet service"/>
    <s v="No internet service"/>
    <s v="No internet service"/>
    <s v="No internet service"/>
    <s v="No internet service"/>
    <s v="No internet service"/>
    <n v="1"/>
    <x v="3"/>
    <n v="25.1"/>
    <n v="789.55"/>
    <x v="1"/>
    <x v="1"/>
    <n v="35"/>
    <n v="5851"/>
    <x v="20"/>
    <x v="0"/>
    <x v="1"/>
    <x v="0"/>
    <b v="1"/>
    <b v="0"/>
    <b v="0"/>
    <b v="1"/>
    <n v="26.3183333333333"/>
    <x v="74"/>
    <b v="0"/>
  </r>
  <r>
    <s v="2669-OIDSD"/>
    <x v="0"/>
    <s v="United States"/>
    <s v="California"/>
    <s v="Long Beach"/>
    <n v="90810"/>
    <s v="33.819814, -118.222416"/>
    <n v="33.819814000000001"/>
    <n v="-118.222416"/>
    <x v="1"/>
    <x v="0"/>
    <n v="1"/>
    <x v="0"/>
    <n v="48"/>
    <n v="1"/>
    <s v="No"/>
    <s v="No"/>
    <s v="No"/>
    <s v="Yes"/>
    <s v="Yes"/>
    <s v="Yes"/>
    <s v="Yes"/>
    <n v="1"/>
    <x v="2"/>
    <n v="100.05"/>
    <n v="4834"/>
    <x v="1"/>
    <x v="1"/>
    <n v="34"/>
    <n v="3468"/>
    <x v="20"/>
    <x v="0"/>
    <x v="0"/>
    <x v="1"/>
    <b v="0"/>
    <b v="1"/>
    <b v="0"/>
    <b v="0"/>
    <n v="100.708333333333"/>
    <x v="24"/>
    <b v="0"/>
  </r>
  <r>
    <s v="8400-WZICQ"/>
    <x v="0"/>
    <s v="United States"/>
    <s v="California"/>
    <s v="Long Beach"/>
    <n v="90813"/>
    <s v="33.781086, -118.199049"/>
    <n v="33.781086000000002"/>
    <n v="-118.199049"/>
    <x v="1"/>
    <x v="0"/>
    <n v="1"/>
    <x v="1"/>
    <n v="55"/>
    <n v="1"/>
    <s v="No"/>
    <s v="Yes"/>
    <s v="Yes"/>
    <s v="No"/>
    <s v="No"/>
    <s v="No"/>
    <s v="No"/>
    <n v="0"/>
    <x v="0"/>
    <n v="55.7"/>
    <n v="3131.8"/>
    <x v="1"/>
    <x v="1"/>
    <n v="61"/>
    <n v="4149"/>
    <x v="20"/>
    <x v="0"/>
    <x v="0"/>
    <x v="0"/>
    <b v="0"/>
    <b v="0"/>
    <b v="1"/>
    <b v="0"/>
    <n v="56.9418181818181"/>
    <x v="5"/>
    <b v="1"/>
  </r>
  <r>
    <s v="9576-SYUHJ"/>
    <x v="0"/>
    <s v="United States"/>
    <s v="California"/>
    <s v="Long Beach"/>
    <n v="90815"/>
    <s v="33.797638, -118.11662"/>
    <n v="33.797637999999999"/>
    <n v="-118.11662"/>
    <x v="0"/>
    <x v="0"/>
    <n v="0"/>
    <x v="0"/>
    <n v="37"/>
    <n v="1"/>
    <s v="Yes"/>
    <s v="Yes"/>
    <s v="No"/>
    <s v="No"/>
    <s v="No"/>
    <s v="Yes"/>
    <s v="No"/>
    <n v="1"/>
    <x v="2"/>
    <n v="91.15"/>
    <n v="3369.25"/>
    <x v="1"/>
    <x v="1"/>
    <n v="37"/>
    <n v="3194"/>
    <x v="20"/>
    <x v="0"/>
    <x v="0"/>
    <x v="1"/>
    <b v="0"/>
    <b v="0"/>
    <b v="1"/>
    <b v="0"/>
    <n v="91.060810810810807"/>
    <x v="60"/>
    <b v="1"/>
  </r>
  <r>
    <s v="0410-IPFTY"/>
    <x v="0"/>
    <s v="United States"/>
    <s v="California"/>
    <s v="Long Beach"/>
    <n v="90822"/>
    <s v="33.778436, -118.118648"/>
    <n v="33.778435999999999"/>
    <n v="-118.11864799999999"/>
    <x v="1"/>
    <x v="0"/>
    <n v="1"/>
    <x v="0"/>
    <n v="31"/>
    <n v="1"/>
    <s v="No"/>
    <s v="No"/>
    <s v="Yes"/>
    <s v="No"/>
    <s v="No"/>
    <s v="No"/>
    <s v="Yes"/>
    <n v="1"/>
    <x v="1"/>
    <n v="83.85"/>
    <n v="2674.15"/>
    <x v="1"/>
    <x v="1"/>
    <n v="56"/>
    <n v="4283"/>
    <x v="20"/>
    <x v="0"/>
    <x v="0"/>
    <x v="1"/>
    <b v="0"/>
    <b v="0"/>
    <b v="0"/>
    <b v="0"/>
    <n v="86.262903225806397"/>
    <x v="47"/>
    <b v="0"/>
  </r>
  <r>
    <s v="2831-EBWRN"/>
    <x v="0"/>
    <s v="United States"/>
    <s v="California"/>
    <s v="Altadena"/>
    <n v="91001"/>
    <s v="34.196837, -118.142236"/>
    <n v="34.196837000000002"/>
    <n v="-118.142236"/>
    <x v="0"/>
    <x v="0"/>
    <n v="0"/>
    <x v="0"/>
    <n v="4"/>
    <n v="1"/>
    <s v="No"/>
    <s v="No"/>
    <s v="No"/>
    <s v="No"/>
    <s v="No"/>
    <s v="No"/>
    <s v="No"/>
    <n v="1"/>
    <x v="0"/>
    <n v="45.9"/>
    <n v="199.75"/>
    <x v="1"/>
    <x v="1"/>
    <n v="39"/>
    <n v="3200"/>
    <x v="20"/>
    <x v="0"/>
    <x v="0"/>
    <x v="0"/>
    <b v="0"/>
    <b v="0"/>
    <b v="1"/>
    <b v="0"/>
    <n v="49.9375"/>
    <x v="30"/>
    <b v="0"/>
  </r>
  <r>
    <s v="9430-NKQLY"/>
    <x v="0"/>
    <s v="United States"/>
    <s v="California"/>
    <s v="Arcadia"/>
    <n v="91006"/>
    <s v="34.137319, -118.029837"/>
    <n v="34.137318999999998"/>
    <n v="-118.029837"/>
    <x v="0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5.1"/>
    <n v="1790.8"/>
    <x v="1"/>
    <x v="1"/>
    <n v="52"/>
    <n v="4185"/>
    <x v="20"/>
    <x v="0"/>
    <x v="1"/>
    <x v="0"/>
    <b v="1"/>
    <b v="1"/>
    <b v="0"/>
    <b v="0"/>
    <n v="24.872222222222199"/>
    <x v="74"/>
    <b v="0"/>
  </r>
  <r>
    <s v="0247-SLUJI"/>
    <x v="0"/>
    <s v="United States"/>
    <s v="California"/>
    <s v="Duarte"/>
    <n v="91010"/>
    <s v="34.145695, -117.95982"/>
    <n v="34.145695000000003"/>
    <n v="-117.95981999999999"/>
    <x v="0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9.7"/>
    <x v="1"/>
    <x v="1"/>
    <n v="43"/>
    <n v="2004"/>
    <x v="20"/>
    <x v="0"/>
    <x v="0"/>
    <x v="0"/>
    <b v="1"/>
    <b v="0"/>
    <b v="0"/>
    <b v="1"/>
    <n v="19.7"/>
    <x v="41"/>
    <b v="0"/>
  </r>
  <r>
    <s v="9402-ORRAH"/>
    <x v="0"/>
    <s v="United States"/>
    <s v="California"/>
    <s v="La Canada Flintridge"/>
    <n v="91011"/>
    <s v="34.234912, -118.153729"/>
    <n v="34.234912000000001"/>
    <n v="-118.153729"/>
    <x v="1"/>
    <x v="1"/>
    <n v="0"/>
    <x v="0"/>
    <n v="15"/>
    <n v="1"/>
    <s v="No"/>
    <s v="No"/>
    <s v="No"/>
    <s v="No"/>
    <s v="No"/>
    <s v="Yes"/>
    <s v="Yes"/>
    <n v="1"/>
    <x v="2"/>
    <n v="91.5"/>
    <n v="1400.3"/>
    <x v="1"/>
    <x v="1"/>
    <n v="41"/>
    <n v="4173"/>
    <x v="20"/>
    <x v="0"/>
    <x v="0"/>
    <x v="1"/>
    <b v="0"/>
    <b v="0"/>
    <b v="1"/>
    <b v="0"/>
    <n v="93.353333333333296"/>
    <x v="60"/>
    <b v="0"/>
  </r>
  <r>
    <s v="6483-OATDN"/>
    <x v="0"/>
    <s v="United States"/>
    <s v="California"/>
    <s v="Monrovia"/>
    <n v="91016"/>
    <s v="34.1528, -118.000482"/>
    <n v="34.152799999999999"/>
    <n v="-118.00048200000001"/>
    <x v="0"/>
    <x v="0"/>
    <n v="1"/>
    <x v="1"/>
    <n v="8"/>
    <n v="1"/>
    <s v="No"/>
    <s v="Yes"/>
    <s v="No"/>
    <s v="No"/>
    <s v="No"/>
    <s v="No"/>
    <s v="No"/>
    <n v="1"/>
    <x v="0"/>
    <n v="51.3"/>
    <n v="411.6"/>
    <x v="1"/>
    <x v="1"/>
    <n v="66"/>
    <n v="2545"/>
    <x v="20"/>
    <x v="0"/>
    <x v="0"/>
    <x v="0"/>
    <b v="0"/>
    <b v="1"/>
    <b v="0"/>
    <b v="0"/>
    <n v="51.45"/>
    <x v="87"/>
    <b v="1"/>
  </r>
  <r>
    <s v="1293-HHSHJ"/>
    <x v="0"/>
    <s v="United States"/>
    <s v="California"/>
    <s v="Montrose"/>
    <n v="91020"/>
    <s v="34.2112, -118.230625"/>
    <n v="34.211199999999998"/>
    <n v="-118.230625"/>
    <x v="1"/>
    <x v="0"/>
    <n v="0"/>
    <x v="0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21.1"/>
    <n v="741"/>
    <x v="1"/>
    <x v="1"/>
    <n v="79"/>
    <n v="5707"/>
    <x v="20"/>
    <x v="1"/>
    <x v="0"/>
    <x v="0"/>
    <b v="1"/>
    <b v="0"/>
    <b v="0"/>
    <b v="1"/>
    <n v="21.1714285714285"/>
    <x v="19"/>
    <b v="0"/>
  </r>
  <r>
    <s v="4840-ORQXB"/>
    <x v="0"/>
    <s v="United States"/>
    <s v="California"/>
    <s v="Sierra Madre"/>
    <n v="91024"/>
    <s v="34.168686, -118.057505"/>
    <n v="34.168686000000001"/>
    <n v="-118.05750500000001"/>
    <x v="1"/>
    <x v="1"/>
    <n v="0"/>
    <x v="0"/>
    <n v="56"/>
    <n v="1"/>
    <s v="Yes"/>
    <s v="No"/>
    <s v="Yes"/>
    <s v="Yes"/>
    <s v="No"/>
    <s v="Yes"/>
    <s v="Yes"/>
    <n v="0"/>
    <x v="2"/>
    <n v="104.75"/>
    <n v="5841.35"/>
    <x v="1"/>
    <x v="1"/>
    <n v="35"/>
    <n v="5128"/>
    <x v="20"/>
    <x v="0"/>
    <x v="0"/>
    <x v="1"/>
    <b v="0"/>
    <b v="0"/>
    <b v="1"/>
    <b v="0"/>
    <n v="104.309821428571"/>
    <x v="3"/>
    <b v="0"/>
  </r>
  <r>
    <s v="3982-DQLUS"/>
    <x v="0"/>
    <s v="United States"/>
    <s v="California"/>
    <s v="Sunland"/>
    <n v="91040"/>
    <s v="34.282704, -118.312929"/>
    <n v="34.282704000000003"/>
    <n v="-118.312929"/>
    <x v="0"/>
    <x v="1"/>
    <n v="1"/>
    <x v="1"/>
    <n v="65"/>
    <n v="1"/>
    <s v="Yes"/>
    <s v="Yes"/>
    <s v="Yes"/>
    <s v="No"/>
    <s v="No"/>
    <s v="No"/>
    <s v="No"/>
    <n v="1"/>
    <x v="1"/>
    <n v="85.75"/>
    <n v="5688.45"/>
    <x v="1"/>
    <x v="1"/>
    <n v="21"/>
    <n v="4978"/>
    <x v="20"/>
    <x v="0"/>
    <x v="0"/>
    <x v="1"/>
    <b v="0"/>
    <b v="0"/>
    <b v="1"/>
    <b v="0"/>
    <n v="87.514615384615297"/>
    <x v="42"/>
    <b v="1"/>
  </r>
  <r>
    <s v="8610-ZIKJJ"/>
    <x v="0"/>
    <s v="United States"/>
    <s v="California"/>
    <s v="Tujunga"/>
    <n v="91042"/>
    <s v="34.296574, -118.244839"/>
    <n v="34.296574"/>
    <n v="-118.244839"/>
    <x v="1"/>
    <x v="0"/>
    <n v="1"/>
    <x v="1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31.9"/>
    <x v="1"/>
    <x v="1"/>
    <n v="58"/>
    <n v="2843"/>
    <x v="20"/>
    <x v="1"/>
    <x v="0"/>
    <x v="0"/>
    <b v="1"/>
    <b v="0"/>
    <b v="0"/>
    <b v="1"/>
    <n v="15.95"/>
    <x v="7"/>
    <b v="0"/>
  </r>
  <r>
    <s v="3756-VNWDH"/>
    <x v="0"/>
    <s v="United States"/>
    <s v="California"/>
    <s v="Pasadena"/>
    <n v="91101"/>
    <s v="34.146635, -118.139225"/>
    <n v="34.146635000000003"/>
    <n v="-118.139225"/>
    <x v="0"/>
    <x v="1"/>
    <n v="1"/>
    <x v="0"/>
    <n v="65"/>
    <n v="1"/>
    <s v="Yes"/>
    <s v="Yes"/>
    <s v="No"/>
    <s v="No"/>
    <s v="No"/>
    <s v="Yes"/>
    <s v="Yes"/>
    <n v="1"/>
    <x v="2"/>
    <n v="100.75"/>
    <n v="6674.65"/>
    <x v="1"/>
    <x v="1"/>
    <n v="66"/>
    <n v="4368"/>
    <x v="20"/>
    <x v="1"/>
    <x v="0"/>
    <x v="1"/>
    <b v="0"/>
    <b v="0"/>
    <b v="1"/>
    <b v="0"/>
    <n v="102.68692307692299"/>
    <x v="24"/>
    <b v="1"/>
  </r>
  <r>
    <s v="7801-KICAO"/>
    <x v="0"/>
    <s v="United States"/>
    <s v="California"/>
    <s v="Pasadena"/>
    <n v="91103"/>
    <s v="34.167465, -118.165327"/>
    <n v="34.167465"/>
    <n v="-118.165327"/>
    <x v="1"/>
    <x v="0"/>
    <n v="0"/>
    <x v="0"/>
    <n v="18"/>
    <n v="1"/>
    <s v="Yes"/>
    <s v="No"/>
    <s v="No"/>
    <s v="No"/>
    <s v="No"/>
    <s v="No"/>
    <s v="No"/>
    <n v="1"/>
    <x v="1"/>
    <n v="74.150000000000006"/>
    <n v="1345.75"/>
    <x v="1"/>
    <x v="1"/>
    <n v="73"/>
    <n v="5033"/>
    <x v="20"/>
    <x v="0"/>
    <x v="0"/>
    <x v="1"/>
    <b v="0"/>
    <b v="0"/>
    <b v="1"/>
    <b v="0"/>
    <n v="74.7638888888888"/>
    <x v="25"/>
    <b v="0"/>
  </r>
  <r>
    <s v="7673-LPRNY"/>
    <x v="0"/>
    <s v="United States"/>
    <s v="California"/>
    <s v="Pasadena"/>
    <n v="91104"/>
    <s v="34.165383, -118.123752"/>
    <n v="34.165382999999999"/>
    <n v="-118.123752"/>
    <x v="1"/>
    <x v="0"/>
    <n v="0"/>
    <x v="0"/>
    <n v="23"/>
    <n v="1"/>
    <s v="Yes"/>
    <s v="Yes"/>
    <s v="No"/>
    <s v="Yes"/>
    <s v="No"/>
    <s v="Yes"/>
    <s v="Yes"/>
    <n v="1"/>
    <x v="1"/>
    <n v="78.55"/>
    <n v="1843.05"/>
    <x v="1"/>
    <x v="1"/>
    <n v="47"/>
    <n v="3127"/>
    <x v="20"/>
    <x v="1"/>
    <x v="0"/>
    <x v="0"/>
    <b v="0"/>
    <b v="0"/>
    <b v="1"/>
    <b v="0"/>
    <n v="80.132608695652095"/>
    <x v="18"/>
    <b v="1"/>
  </r>
  <r>
    <s v="6060-QBMGV"/>
    <x v="0"/>
    <s v="United States"/>
    <s v="California"/>
    <s v="Pasadena"/>
    <n v="91106"/>
    <s v="34.139402, -118.128658"/>
    <n v="34.139401999999997"/>
    <n v="-118.128658"/>
    <x v="0"/>
    <x v="0"/>
    <n v="1"/>
    <x v="0"/>
    <n v="70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433.8"/>
    <x v="1"/>
    <x v="1"/>
    <n v="39"/>
    <n v="4442"/>
    <x v="20"/>
    <x v="0"/>
    <x v="1"/>
    <x v="0"/>
    <b v="1"/>
    <b v="1"/>
    <b v="0"/>
    <b v="0"/>
    <n v="20.4828571428571"/>
    <x v="41"/>
    <b v="0"/>
  </r>
  <r>
    <s v="7339-POGZN"/>
    <x v="0"/>
    <s v="United States"/>
    <s v="California"/>
    <s v="Pasadena"/>
    <n v="91107"/>
    <s v="34.159007, -118.087353"/>
    <n v="34.159007000000003"/>
    <n v="-118.08735299999999"/>
    <x v="1"/>
    <x v="0"/>
    <n v="0"/>
    <x v="0"/>
    <n v="4"/>
    <n v="1"/>
    <s v="Yes"/>
    <s v="No"/>
    <s v="No"/>
    <s v="No"/>
    <s v="No"/>
    <s v="No"/>
    <s v="No"/>
    <n v="0"/>
    <x v="0"/>
    <n v="50.7"/>
    <n v="214.55"/>
    <x v="1"/>
    <x v="1"/>
    <n v="60"/>
    <n v="4288"/>
    <x v="20"/>
    <x v="0"/>
    <x v="0"/>
    <x v="0"/>
    <b v="0"/>
    <b v="0"/>
    <b v="1"/>
    <b v="0"/>
    <n v="53.637500000000003"/>
    <x v="36"/>
    <b v="0"/>
  </r>
  <r>
    <s v="2828-SLQPF"/>
    <x v="0"/>
    <s v="United States"/>
    <s v="California"/>
    <s v="San Marino"/>
    <n v="91108"/>
    <s v="34.122671, -118.112911"/>
    <n v="34.122670999999997"/>
    <n v="-118.112911"/>
    <x v="0"/>
    <x v="0"/>
    <n v="0"/>
    <x v="0"/>
    <n v="19"/>
    <n v="1"/>
    <s v="No"/>
    <s v="No"/>
    <s v="No"/>
    <s v="No"/>
    <s v="No"/>
    <s v="No"/>
    <s v="No"/>
    <n v="1"/>
    <x v="0"/>
    <n v="45"/>
    <n v="865.85"/>
    <x v="1"/>
    <x v="1"/>
    <n v="62"/>
    <n v="4519"/>
    <x v="20"/>
    <x v="0"/>
    <x v="0"/>
    <x v="0"/>
    <b v="0"/>
    <b v="0"/>
    <b v="0"/>
    <b v="0"/>
    <n v="45.571052631578901"/>
    <x v="28"/>
    <b v="0"/>
  </r>
  <r>
    <s v="4465-VDKIQ"/>
    <x v="0"/>
    <s v="United States"/>
    <s v="California"/>
    <s v="Glendale"/>
    <n v="91201"/>
    <s v="34.17051, -118.289463"/>
    <n v="34.17051"/>
    <n v="-118.289463"/>
    <x v="1"/>
    <x v="0"/>
    <n v="0"/>
    <x v="0"/>
    <n v="18"/>
    <n v="1"/>
    <s v="No"/>
    <s v="No"/>
    <s v="Yes"/>
    <s v="Yes"/>
    <s v="No"/>
    <s v="No"/>
    <s v="No"/>
    <n v="0"/>
    <x v="1"/>
    <n v="77.8"/>
    <n v="1358.6"/>
    <x v="1"/>
    <x v="1"/>
    <n v="42"/>
    <n v="4228"/>
    <x v="20"/>
    <x v="0"/>
    <x v="0"/>
    <x v="1"/>
    <b v="0"/>
    <b v="0"/>
    <b v="1"/>
    <b v="0"/>
    <n v="75.477777777777703"/>
    <x v="78"/>
    <b v="0"/>
  </r>
  <r>
    <s v="2921-XWDJH"/>
    <x v="0"/>
    <s v="United States"/>
    <s v="California"/>
    <s v="Glendale"/>
    <n v="91202"/>
    <s v="34.167926, -118.267539"/>
    <n v="34.167926000000001"/>
    <n v="-118.267539"/>
    <x v="1"/>
    <x v="1"/>
    <n v="1"/>
    <x v="0"/>
    <n v="38"/>
    <n v="1"/>
    <s v="No"/>
    <s v="Yes"/>
    <s v="No"/>
    <s v="No"/>
    <s v="No"/>
    <s v="No"/>
    <s v="Yes"/>
    <n v="1"/>
    <x v="1"/>
    <n v="83.45"/>
    <n v="3147.15"/>
    <x v="1"/>
    <x v="1"/>
    <n v="49"/>
    <n v="2768"/>
    <x v="20"/>
    <x v="0"/>
    <x v="0"/>
    <x v="1"/>
    <b v="0"/>
    <b v="0"/>
    <b v="1"/>
    <b v="0"/>
    <n v="82.8197368421052"/>
    <x v="47"/>
    <b v="1"/>
  </r>
  <r>
    <s v="2558-BUOZZ"/>
    <x v="0"/>
    <s v="United States"/>
    <s v="California"/>
    <s v="Glendale"/>
    <n v="91204"/>
    <s v="34.136306, -118.26036"/>
    <n v="34.136305999999998"/>
    <n v="-118.26036000000001"/>
    <x v="0"/>
    <x v="0"/>
    <n v="0"/>
    <x v="0"/>
    <n v="47"/>
    <n v="1"/>
    <s v="Yes"/>
    <s v="Yes"/>
    <s v="Yes"/>
    <s v="No"/>
    <s v="No"/>
    <s v="Yes"/>
    <s v="No"/>
    <n v="0"/>
    <x v="2"/>
    <n v="94.8"/>
    <n v="4535.8500000000004"/>
    <x v="1"/>
    <x v="1"/>
    <n v="66"/>
    <n v="5022"/>
    <x v="20"/>
    <x v="1"/>
    <x v="0"/>
    <x v="1"/>
    <b v="0"/>
    <b v="0"/>
    <b v="0"/>
    <b v="0"/>
    <n v="96.507446808510593"/>
    <x v="15"/>
    <b v="1"/>
  </r>
  <r>
    <s v="9257-AZMTZ"/>
    <x v="0"/>
    <s v="United States"/>
    <s v="California"/>
    <s v="Glendale"/>
    <n v="91205"/>
    <s v="34.13658, -118.245839"/>
    <n v="34.136580000000002"/>
    <n v="-118.245839"/>
    <x v="1"/>
    <x v="0"/>
    <n v="1"/>
    <x v="1"/>
    <n v="52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1078.75"/>
    <x v="1"/>
    <x v="1"/>
    <n v="71"/>
    <n v="4529"/>
    <x v="20"/>
    <x v="0"/>
    <x v="1"/>
    <x v="0"/>
    <b v="1"/>
    <b v="0"/>
    <b v="0"/>
    <b v="0"/>
    <n v="20.745192307692299"/>
    <x v="7"/>
    <b v="0"/>
  </r>
  <r>
    <s v="0003-MKNFE"/>
    <x v="0"/>
    <s v="United States"/>
    <s v="California"/>
    <s v="Glendale"/>
    <n v="91206"/>
    <s v="34.162515, -118.203869"/>
    <n v="34.162514999999999"/>
    <n v="-118.203869"/>
    <x v="0"/>
    <x v="0"/>
    <n v="0"/>
    <x v="0"/>
    <n v="9"/>
    <n v="1"/>
    <s v="Yes"/>
    <s v="No"/>
    <s v="No"/>
    <s v="No"/>
    <s v="No"/>
    <s v="No"/>
    <s v="Yes"/>
    <n v="0"/>
    <x v="0"/>
    <n v="59.9"/>
    <n v="542.4"/>
    <x v="1"/>
    <x v="1"/>
    <n v="66"/>
    <n v="5414"/>
    <x v="20"/>
    <x v="0"/>
    <x v="0"/>
    <x v="0"/>
    <b v="0"/>
    <b v="0"/>
    <b v="0"/>
    <b v="1"/>
    <n v="60.266666666666602"/>
    <x v="77"/>
    <b v="0"/>
  </r>
  <r>
    <s v="0975-UYDTX"/>
    <x v="0"/>
    <s v="United States"/>
    <s v="California"/>
    <s v="Glendale"/>
    <n v="91207"/>
    <s v="34.182378, -118.262922"/>
    <n v="34.182378"/>
    <n v="-118.262922"/>
    <x v="1"/>
    <x v="0"/>
    <n v="1"/>
    <x v="0"/>
    <n v="26"/>
    <n v="1"/>
    <s v="Yes"/>
    <s v="Yes"/>
    <s v="Yes"/>
    <s v="Yes"/>
    <s v="Yes"/>
    <s v="Yes"/>
    <s v="Yes"/>
    <n v="1"/>
    <x v="2"/>
    <n v="90.1"/>
    <n v="2312.5500000000002"/>
    <x v="1"/>
    <x v="1"/>
    <n v="39"/>
    <n v="2068"/>
    <x v="20"/>
    <x v="1"/>
    <x v="0"/>
    <x v="0"/>
    <b v="0"/>
    <b v="1"/>
    <b v="0"/>
    <b v="0"/>
    <n v="88.9442307692307"/>
    <x v="35"/>
    <b v="1"/>
  </r>
  <r>
    <s v="4682-BLBUC"/>
    <x v="0"/>
    <s v="United States"/>
    <s v="California"/>
    <s v="La Crescenta"/>
    <n v="91214"/>
    <s v="34.239636, -118.245259"/>
    <n v="34.239635999999997"/>
    <n v="-118.245259"/>
    <x v="0"/>
    <x v="0"/>
    <n v="1"/>
    <x v="0"/>
    <n v="44"/>
    <n v="1"/>
    <s v="No"/>
    <s v="No"/>
    <s v="Yes"/>
    <s v="Yes"/>
    <s v="Yes"/>
    <s v="Yes"/>
    <s v="No"/>
    <n v="1"/>
    <x v="1"/>
    <n v="70.95"/>
    <n v="3250.45"/>
    <x v="1"/>
    <x v="1"/>
    <n v="66"/>
    <n v="3678"/>
    <x v="20"/>
    <x v="1"/>
    <x v="0"/>
    <x v="0"/>
    <b v="0"/>
    <b v="0"/>
    <b v="1"/>
    <b v="0"/>
    <n v="73.873863636363595"/>
    <x v="1"/>
    <b v="0"/>
  </r>
  <r>
    <s v="0975-VOOVL"/>
    <x v="0"/>
    <s v="United States"/>
    <s v="California"/>
    <s v="Agoura Hills"/>
    <n v="91301"/>
    <s v="34.129058, -118.759788"/>
    <n v="34.129058000000001"/>
    <n v="-118.759788"/>
    <x v="1"/>
    <x v="0"/>
    <n v="0"/>
    <x v="0"/>
    <n v="3"/>
    <n v="0"/>
    <s v="No phone service"/>
    <s v="No"/>
    <s v="Yes"/>
    <s v="No"/>
    <s v="No"/>
    <s v="No"/>
    <s v="No"/>
    <n v="0"/>
    <x v="3"/>
    <n v="29.2"/>
    <n v="98.5"/>
    <x v="1"/>
    <x v="1"/>
    <n v="48"/>
    <n v="4699"/>
    <x v="20"/>
    <x v="0"/>
    <x v="0"/>
    <x v="0"/>
    <b v="0"/>
    <b v="0"/>
    <b v="0"/>
    <b v="1"/>
    <n v="32.8333333333333"/>
    <x v="32"/>
    <b v="0"/>
  </r>
  <r>
    <s v="5968-VXZLG"/>
    <x v="0"/>
    <s v="United States"/>
    <s v="California"/>
    <s v="Calabasas"/>
    <n v="91302"/>
    <s v="34.130861, -118.68346"/>
    <n v="34.130861000000003"/>
    <n v="-118.68346"/>
    <x v="0"/>
    <x v="0"/>
    <n v="0"/>
    <x v="0"/>
    <n v="2"/>
    <n v="1"/>
    <s v="No"/>
    <s v="No"/>
    <s v="No"/>
    <s v="No"/>
    <s v="No"/>
    <s v="No"/>
    <s v="No"/>
    <n v="1"/>
    <x v="0"/>
    <n v="46.6"/>
    <n v="87.9"/>
    <x v="1"/>
    <x v="1"/>
    <n v="54"/>
    <n v="5096"/>
    <x v="20"/>
    <x v="0"/>
    <x v="0"/>
    <x v="0"/>
    <b v="0"/>
    <b v="0"/>
    <b v="0"/>
    <b v="0"/>
    <n v="43.95"/>
    <x v="81"/>
    <b v="0"/>
  </r>
  <r>
    <s v="5201-FRKKS"/>
    <x v="0"/>
    <s v="United States"/>
    <s v="California"/>
    <s v="Winnetka"/>
    <n v="91306"/>
    <s v="34.209532, -118.577563"/>
    <n v="34.209532000000003"/>
    <n v="-118.577563"/>
    <x v="0"/>
    <x v="0"/>
    <n v="0"/>
    <x v="0"/>
    <n v="25"/>
    <n v="1"/>
    <s v="No"/>
    <s v="Yes"/>
    <s v="No"/>
    <s v="No"/>
    <s v="No"/>
    <s v="No"/>
    <s v="No"/>
    <n v="0"/>
    <x v="1"/>
    <n v="74.3"/>
    <n v="1952.25"/>
    <x v="1"/>
    <x v="1"/>
    <n v="64"/>
    <n v="4815"/>
    <x v="20"/>
    <x v="0"/>
    <x v="0"/>
    <x v="1"/>
    <b v="0"/>
    <b v="0"/>
    <b v="0"/>
    <b v="0"/>
    <n v="78.09"/>
    <x v="25"/>
    <b v="1"/>
  </r>
  <r>
    <s v="9799-CAYJJ"/>
    <x v="0"/>
    <s v="United States"/>
    <s v="California"/>
    <s v="West Hills"/>
    <n v="91307"/>
    <s v="34.199787, -118.68493"/>
    <n v="34.199787000000001"/>
    <n v="-118.68492999999999"/>
    <x v="1"/>
    <x v="1"/>
    <n v="1"/>
    <x v="0"/>
    <n v="2"/>
    <n v="1"/>
    <s v="No"/>
    <s v="No"/>
    <s v="No"/>
    <s v="No"/>
    <s v="No"/>
    <s v="No"/>
    <s v="No"/>
    <n v="1"/>
    <x v="0"/>
    <n v="69.3"/>
    <n v="153.80000000000001"/>
    <x v="1"/>
    <x v="1"/>
    <n v="58"/>
    <n v="2901"/>
    <x v="20"/>
    <x v="0"/>
    <x v="0"/>
    <x v="1"/>
    <b v="0"/>
    <b v="0"/>
    <b v="1"/>
    <b v="0"/>
    <n v="76.900000000000006"/>
    <x v="10"/>
    <b v="0"/>
  </r>
  <r>
    <s v="5443-SCMKX"/>
    <x v="0"/>
    <s v="United States"/>
    <s v="California"/>
    <s v="Newbury Park"/>
    <n v="91320"/>
    <s v="34.172071, -118.946262"/>
    <n v="34.172071000000003"/>
    <n v="-118.946262"/>
    <x v="1"/>
    <x v="0"/>
    <n v="1"/>
    <x v="0"/>
    <n v="58"/>
    <n v="1"/>
    <s v="Yes"/>
    <s v="No"/>
    <s v="Yes"/>
    <s v="Yes"/>
    <s v="No"/>
    <s v="No"/>
    <s v="Yes"/>
    <n v="1"/>
    <x v="2"/>
    <n v="94.3"/>
    <n v="5610.15"/>
    <x v="1"/>
    <x v="1"/>
    <n v="77"/>
    <n v="6166"/>
    <x v="20"/>
    <x v="1"/>
    <x v="0"/>
    <x v="1"/>
    <b v="0"/>
    <b v="0"/>
    <b v="1"/>
    <b v="0"/>
    <n v="96.726724137931001"/>
    <x v="15"/>
    <b v="0"/>
  </r>
  <r>
    <s v="8295-KMENE"/>
    <x v="0"/>
    <s v="United States"/>
    <s v="California"/>
    <s v="Newhall"/>
    <n v="91321"/>
    <s v="34.370378, -118.504118"/>
    <n v="34.370378000000002"/>
    <n v="-118.50411800000001"/>
    <x v="1"/>
    <x v="0"/>
    <n v="1"/>
    <x v="1"/>
    <n v="59"/>
    <n v="1"/>
    <s v="Yes"/>
    <s v="Yes"/>
    <s v="No"/>
    <s v="Yes"/>
    <s v="Yes"/>
    <s v="Yes"/>
    <s v="No"/>
    <n v="1"/>
    <x v="1"/>
    <n v="76.45"/>
    <n v="4519.5"/>
    <x v="1"/>
    <x v="1"/>
    <n v="27"/>
    <n v="5978"/>
    <x v="20"/>
    <x v="0"/>
    <x v="1"/>
    <x v="0"/>
    <b v="0"/>
    <b v="0"/>
    <b v="0"/>
    <b v="1"/>
    <n v="76.6016949152542"/>
    <x v="23"/>
    <b v="1"/>
  </r>
  <r>
    <s v="6738-ISCBM"/>
    <x v="0"/>
    <s v="United States"/>
    <s v="California"/>
    <s v="Northridge"/>
    <n v="91324"/>
    <s v="34.238208, -118.55029"/>
    <n v="34.238208"/>
    <n v="-118.55029"/>
    <x v="0"/>
    <x v="0"/>
    <n v="0"/>
    <x v="0"/>
    <n v="44"/>
    <n v="0"/>
    <s v="No phone service"/>
    <s v="Yes"/>
    <s v="No"/>
    <s v="Yes"/>
    <s v="No"/>
    <s v="Yes"/>
    <s v="Yes"/>
    <n v="1"/>
    <x v="0"/>
    <n v="54"/>
    <n v="2440.25"/>
    <x v="1"/>
    <x v="1"/>
    <n v="36"/>
    <n v="4256"/>
    <x v="20"/>
    <x v="1"/>
    <x v="0"/>
    <x v="0"/>
    <b v="0"/>
    <b v="0"/>
    <b v="1"/>
    <b v="0"/>
    <n v="55.460227272727202"/>
    <x v="0"/>
    <b v="0"/>
  </r>
  <r>
    <s v="9821-BESNZ"/>
    <x v="0"/>
    <s v="United States"/>
    <s v="California"/>
    <s v="Northridge"/>
    <n v="91325"/>
    <s v="34.236683, -118.517588"/>
    <n v="34.236682999999999"/>
    <n v="-118.517588"/>
    <x v="0"/>
    <x v="0"/>
    <n v="0"/>
    <x v="0"/>
    <n v="66"/>
    <n v="1"/>
    <s v="Yes"/>
    <s v="No"/>
    <s v="Yes"/>
    <s v="No"/>
    <s v="Yes"/>
    <s v="Yes"/>
    <s v="Yes"/>
    <n v="1"/>
    <x v="2"/>
    <n v="104.25"/>
    <n v="6860.6"/>
    <x v="1"/>
    <x v="1"/>
    <n v="42"/>
    <n v="4915"/>
    <x v="20"/>
    <x v="1"/>
    <x v="0"/>
    <x v="1"/>
    <b v="0"/>
    <b v="0"/>
    <b v="1"/>
    <b v="0"/>
    <n v="103.948484848484"/>
    <x v="3"/>
    <b v="0"/>
  </r>
  <r>
    <s v="3678-MNGZX"/>
    <x v="0"/>
    <s v="United States"/>
    <s v="California"/>
    <s v="Porter Ranch"/>
    <n v="91326"/>
    <s v="34.281911, -118.556218"/>
    <n v="34.281911000000001"/>
    <n v="-118.556218"/>
    <x v="0"/>
    <x v="0"/>
    <n v="1"/>
    <x v="1"/>
    <n v="68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377.7"/>
    <x v="1"/>
    <x v="1"/>
    <n v="53"/>
    <n v="4165"/>
    <x v="20"/>
    <x v="0"/>
    <x v="1"/>
    <x v="0"/>
    <b v="1"/>
    <b v="0"/>
    <b v="0"/>
    <b v="0"/>
    <n v="20.260294117647"/>
    <x v="41"/>
    <b v="0"/>
  </r>
  <r>
    <s v="1335-NTIUC"/>
    <x v="0"/>
    <s v="United States"/>
    <s v="California"/>
    <s v="Pacoima"/>
    <n v="91331"/>
    <s v="34.255442, -118.421314"/>
    <n v="34.255442000000002"/>
    <n v="-118.421314"/>
    <x v="0"/>
    <x v="0"/>
    <n v="0"/>
    <x v="0"/>
    <n v="9"/>
    <n v="0"/>
    <s v="No phone service"/>
    <s v="No"/>
    <s v="No"/>
    <s v="No"/>
    <s v="No"/>
    <s v="No"/>
    <s v="No"/>
    <n v="1"/>
    <x v="3"/>
    <n v="24.95"/>
    <n v="190.25"/>
    <x v="1"/>
    <x v="1"/>
    <n v="24"/>
    <n v="5473"/>
    <x v="20"/>
    <x v="0"/>
    <x v="0"/>
    <x v="0"/>
    <b v="0"/>
    <b v="0"/>
    <b v="1"/>
    <b v="0"/>
    <n v="21.1388888888888"/>
    <x v="34"/>
    <b v="0"/>
  </r>
  <r>
    <s v="2916-BQZLN"/>
    <x v="0"/>
    <s v="United States"/>
    <s v="California"/>
    <s v="Reseda"/>
    <n v="91335"/>
    <s v="34.200175, -118.540958"/>
    <n v="34.200175000000002"/>
    <n v="-118.540958"/>
    <x v="0"/>
    <x v="0"/>
    <n v="0"/>
    <x v="0"/>
    <n v="19"/>
    <n v="1"/>
    <s v="Yes"/>
    <s v="Yes"/>
    <s v="No"/>
    <s v="Yes"/>
    <s v="No"/>
    <s v="No"/>
    <s v="No"/>
    <n v="1"/>
    <x v="1"/>
    <n v="84.75"/>
    <n v="1651.95"/>
    <x v="1"/>
    <x v="1"/>
    <n v="24"/>
    <n v="5157"/>
    <x v="20"/>
    <x v="0"/>
    <x v="0"/>
    <x v="1"/>
    <b v="0"/>
    <b v="0"/>
    <b v="1"/>
    <b v="0"/>
    <n v="86.9447368421052"/>
    <x v="33"/>
    <b v="1"/>
  </r>
  <r>
    <s v="4558-CGYCZ"/>
    <x v="0"/>
    <s v="United States"/>
    <s v="California"/>
    <s v="San Fernando"/>
    <n v="91340"/>
    <s v="34.286131, -118.435969"/>
    <n v="34.286130999999997"/>
    <n v="-118.435969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78.3"/>
    <x v="1"/>
    <x v="1"/>
    <n v="25"/>
    <n v="4987"/>
    <x v="20"/>
    <x v="0"/>
    <x v="0"/>
    <x v="0"/>
    <b v="1"/>
    <b v="0"/>
    <b v="0"/>
    <b v="1"/>
    <n v="19.574999999999999"/>
    <x v="41"/>
    <b v="0"/>
  </r>
  <r>
    <s v="2368-GAKKQ"/>
    <x v="0"/>
    <s v="United States"/>
    <s v="California"/>
    <s v="Sylmar"/>
    <n v="91342"/>
    <s v="34.321621, -118.399841"/>
    <n v="34.321621"/>
    <n v="-118.399841"/>
    <x v="1"/>
    <x v="0"/>
    <n v="0"/>
    <x v="0"/>
    <n v="70"/>
    <n v="1"/>
    <s v="Yes"/>
    <s v="Yes"/>
    <s v="Yes"/>
    <s v="Yes"/>
    <s v="Yes"/>
    <s v="Yes"/>
    <s v="Yes"/>
    <n v="1"/>
    <x v="2"/>
    <n v="113.65"/>
    <n v="7939.25"/>
    <x v="1"/>
    <x v="1"/>
    <n v="75"/>
    <n v="6424"/>
    <x v="20"/>
    <x v="0"/>
    <x v="1"/>
    <x v="1"/>
    <b v="0"/>
    <b v="0"/>
    <b v="0"/>
    <b v="0"/>
    <n v="113.417857142857"/>
    <x v="79"/>
    <b v="1"/>
  </r>
  <r>
    <s v="8710-YGLWG"/>
    <x v="0"/>
    <s v="United States"/>
    <s v="California"/>
    <s v="North Hills"/>
    <n v="91343"/>
    <s v="34.238802, -118.482296"/>
    <n v="34.238802"/>
    <n v="-118.48229600000001"/>
    <x v="0"/>
    <x v="0"/>
    <n v="0"/>
    <x v="0"/>
    <n v="1"/>
    <n v="1"/>
    <s v="No"/>
    <s v="No"/>
    <s v="No"/>
    <s v="No"/>
    <s v="No"/>
    <s v="No"/>
    <s v="No"/>
    <n v="1"/>
    <x v="0"/>
    <n v="44.9"/>
    <n v="44.9"/>
    <x v="1"/>
    <x v="1"/>
    <n v="21"/>
    <n v="2451"/>
    <x v="20"/>
    <x v="0"/>
    <x v="0"/>
    <x v="0"/>
    <b v="0"/>
    <b v="0"/>
    <b v="0"/>
    <b v="1"/>
    <n v="44.9"/>
    <x v="28"/>
    <b v="0"/>
  </r>
  <r>
    <s v="3199-XGZCY"/>
    <x v="0"/>
    <s v="United States"/>
    <s v="California"/>
    <s v="Granada Hills"/>
    <n v="91344"/>
    <s v="34.291273, -118.505104"/>
    <n v="34.291272999999997"/>
    <n v="-118.505104"/>
    <x v="1"/>
    <x v="0"/>
    <n v="0"/>
    <x v="0"/>
    <n v="8"/>
    <n v="1"/>
    <s v="Yes"/>
    <s v="No"/>
    <s v="No"/>
    <s v="No"/>
    <s v="No"/>
    <s v="No"/>
    <s v="No"/>
    <n v="1"/>
    <x v="1"/>
    <n v="75.25"/>
    <n v="576.70000000000005"/>
    <x v="1"/>
    <x v="1"/>
    <n v="74"/>
    <n v="2332"/>
    <x v="20"/>
    <x v="0"/>
    <x v="0"/>
    <x v="1"/>
    <b v="0"/>
    <b v="0"/>
    <b v="1"/>
    <b v="0"/>
    <n v="72.087500000000006"/>
    <x v="17"/>
    <b v="0"/>
  </r>
  <r>
    <s v="3785-KTYSH"/>
    <x v="0"/>
    <s v="United States"/>
    <s v="California"/>
    <s v="Mission Hills"/>
    <n v="91345"/>
    <s v="34.266389, -118.459744"/>
    <n v="34.266388999999997"/>
    <n v="-118.459744"/>
    <x v="0"/>
    <x v="0"/>
    <n v="0"/>
    <x v="0"/>
    <n v="53"/>
    <n v="1"/>
    <s v="Yes"/>
    <s v="No internet service"/>
    <s v="No internet service"/>
    <s v="No internet service"/>
    <s v="No internet service"/>
    <s v="No internet service"/>
    <s v="No internet service"/>
    <n v="0"/>
    <x v="3"/>
    <n v="24.6"/>
    <n v="1279"/>
    <x v="1"/>
    <x v="1"/>
    <n v="44"/>
    <n v="4610"/>
    <x v="20"/>
    <x v="0"/>
    <x v="1"/>
    <x v="0"/>
    <b v="1"/>
    <b v="0"/>
    <b v="0"/>
    <b v="1"/>
    <n v="24.132075471698101"/>
    <x v="34"/>
    <b v="0"/>
  </r>
  <r>
    <s v="6814-ZPWFQ"/>
    <x v="0"/>
    <s v="United States"/>
    <s v="California"/>
    <s v="Santa Clarita"/>
    <n v="91350"/>
    <s v="34.502432, -118.41459"/>
    <n v="34.502431999999999"/>
    <n v="-118.41459"/>
    <x v="0"/>
    <x v="1"/>
    <n v="0"/>
    <x v="0"/>
    <n v="51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1260.7"/>
    <x v="1"/>
    <x v="1"/>
    <n v="49"/>
    <n v="5896"/>
    <x v="20"/>
    <x v="1"/>
    <x v="0"/>
    <x v="0"/>
    <b v="1"/>
    <b v="0"/>
    <b v="0"/>
    <b v="0"/>
    <n v="24.719607843137201"/>
    <x v="34"/>
    <b v="0"/>
  </r>
  <r>
    <s v="4063-EIKNQ"/>
    <x v="0"/>
    <s v="United States"/>
    <s v="California"/>
    <s v="Canyon Country"/>
    <n v="91351"/>
    <s v="34.422519, -118.420717"/>
    <n v="34.422519000000001"/>
    <n v="-118.420717"/>
    <x v="0"/>
    <x v="0"/>
    <n v="1"/>
    <x v="1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20.95"/>
    <n v="267.35000000000002"/>
    <x v="1"/>
    <x v="1"/>
    <n v="31"/>
    <n v="4075"/>
    <x v="20"/>
    <x v="0"/>
    <x v="0"/>
    <x v="0"/>
    <b v="1"/>
    <b v="0"/>
    <b v="0"/>
    <b v="0"/>
    <n v="24.304545454545401"/>
    <x v="7"/>
    <b v="0"/>
  </r>
  <r>
    <s v="6993-YCOBK"/>
    <x v="0"/>
    <s v="United States"/>
    <s v="California"/>
    <s v="Sun Valley"/>
    <n v="91352"/>
    <s v="34.231053, -118.338307"/>
    <n v="34.231053000000003"/>
    <n v="-118.338307"/>
    <x v="0"/>
    <x v="0"/>
    <n v="1"/>
    <x v="1"/>
    <n v="60"/>
    <n v="1"/>
    <s v="Yes"/>
    <s v="Yes"/>
    <s v="No"/>
    <s v="Yes"/>
    <s v="Yes"/>
    <s v="Yes"/>
    <s v="Yes"/>
    <n v="1"/>
    <x v="2"/>
    <n v="110.6"/>
    <n v="6586.85"/>
    <x v="1"/>
    <x v="1"/>
    <n v="22"/>
    <n v="5756"/>
    <x v="20"/>
    <x v="0"/>
    <x v="1"/>
    <x v="1"/>
    <b v="0"/>
    <b v="0"/>
    <b v="1"/>
    <b v="0"/>
    <n v="109.78083333333301"/>
    <x v="56"/>
    <b v="1"/>
  </r>
  <r>
    <s v="5206-HPJKM"/>
    <x v="0"/>
    <s v="United States"/>
    <s v="California"/>
    <s v="Valencia"/>
    <n v="91354"/>
    <s v="34.457005, -118.573726"/>
    <n v="34.457005000000002"/>
    <n v="-118.57372599999999"/>
    <x v="0"/>
    <x v="0"/>
    <n v="0"/>
    <x v="0"/>
    <n v="17"/>
    <n v="1"/>
    <s v="No"/>
    <s v="Yes"/>
    <s v="Yes"/>
    <s v="No"/>
    <s v="No"/>
    <s v="No"/>
    <s v="No"/>
    <n v="1"/>
    <x v="0"/>
    <n v="55.5"/>
    <n v="934.15"/>
    <x v="1"/>
    <x v="1"/>
    <n v="38"/>
    <n v="3190"/>
    <x v="20"/>
    <x v="0"/>
    <x v="0"/>
    <x v="0"/>
    <b v="0"/>
    <b v="1"/>
    <b v="0"/>
    <b v="0"/>
    <n v="54.949999999999903"/>
    <x v="5"/>
    <b v="1"/>
  </r>
  <r>
    <s v="8393-JMVMB"/>
    <x v="0"/>
    <s v="United States"/>
    <s v="California"/>
    <s v="Thousand Oaks"/>
    <n v="91360"/>
    <s v="34.214054, -118.88109"/>
    <n v="34.214053999999997"/>
    <n v="-118.8810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9.45"/>
    <x v="1"/>
    <x v="1"/>
    <n v="48"/>
    <n v="2133"/>
    <x v="20"/>
    <x v="0"/>
    <x v="0"/>
    <x v="0"/>
    <b v="1"/>
    <b v="0"/>
    <b v="0"/>
    <b v="1"/>
    <n v="19.45"/>
    <x v="41"/>
    <b v="0"/>
  </r>
  <r>
    <s v="5019-GQVCR"/>
    <x v="0"/>
    <s v="United States"/>
    <s v="California"/>
    <s v="Westlake Village"/>
    <n v="91361"/>
    <s v="34.130992, -118.894673"/>
    <n v="34.130991999999999"/>
    <n v="-118.894673"/>
    <x v="0"/>
    <x v="1"/>
    <n v="0"/>
    <x v="0"/>
    <n v="43"/>
    <n v="1"/>
    <s v="Yes"/>
    <s v="No"/>
    <s v="No"/>
    <s v="No"/>
    <s v="No"/>
    <s v="Yes"/>
    <s v="No"/>
    <n v="1"/>
    <x v="1"/>
    <n v="84.85"/>
    <n v="3645.6"/>
    <x v="1"/>
    <x v="1"/>
    <n v="56"/>
    <n v="4556"/>
    <x v="20"/>
    <x v="0"/>
    <x v="0"/>
    <x v="1"/>
    <b v="0"/>
    <b v="0"/>
    <b v="1"/>
    <b v="0"/>
    <n v="84.781395348837194"/>
    <x v="33"/>
    <b v="0"/>
  </r>
  <r>
    <s v="6036-TTFYU"/>
    <x v="0"/>
    <s v="United States"/>
    <s v="California"/>
    <s v="Thousand Oaks"/>
    <n v="91362"/>
    <s v="34.191842, -118.822796"/>
    <n v="34.191842000000001"/>
    <n v="-118.822796"/>
    <x v="1"/>
    <x v="0"/>
    <n v="1"/>
    <x v="0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314.45"/>
    <x v="1"/>
    <x v="1"/>
    <n v="79"/>
    <n v="4298"/>
    <x v="20"/>
    <x v="0"/>
    <x v="0"/>
    <x v="0"/>
    <b v="1"/>
    <b v="0"/>
    <b v="0"/>
    <b v="1"/>
    <n v="19.653124999999999"/>
    <x v="41"/>
    <b v="0"/>
  </r>
  <r>
    <s v="2550-AEVRU"/>
    <x v="0"/>
    <s v="United States"/>
    <s v="California"/>
    <s v="Woodland Hills"/>
    <n v="91364"/>
    <s v="34.153733, -118.593408"/>
    <n v="34.153733000000003"/>
    <n v="-118.593408"/>
    <x v="1"/>
    <x v="0"/>
    <n v="1"/>
    <x v="1"/>
    <n v="57"/>
    <n v="1"/>
    <s v="No"/>
    <s v="Yes"/>
    <s v="Yes"/>
    <s v="No"/>
    <s v="No"/>
    <s v="No"/>
    <s v="No"/>
    <n v="0"/>
    <x v="0"/>
    <n v="53.45"/>
    <n v="3053"/>
    <x v="1"/>
    <x v="1"/>
    <n v="21"/>
    <n v="5660"/>
    <x v="20"/>
    <x v="1"/>
    <x v="0"/>
    <x v="0"/>
    <b v="0"/>
    <b v="0"/>
    <b v="1"/>
    <b v="0"/>
    <n v="53.561403508771903"/>
    <x v="0"/>
    <b v="1"/>
  </r>
  <r>
    <s v="0969-RGKCU"/>
    <x v="0"/>
    <s v="United States"/>
    <s v="California"/>
    <s v="Woodland Hills"/>
    <n v="91367"/>
    <s v="34.178068, -118.615714"/>
    <n v="34.178068000000003"/>
    <n v="-118.615714"/>
    <x v="0"/>
    <x v="0"/>
    <n v="1"/>
    <x v="1"/>
    <n v="37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677.05"/>
    <x v="1"/>
    <x v="1"/>
    <n v="24"/>
    <n v="5137"/>
    <x v="20"/>
    <x v="1"/>
    <x v="0"/>
    <x v="0"/>
    <b v="1"/>
    <b v="1"/>
    <b v="0"/>
    <b v="0"/>
    <n v="18.298648648648602"/>
    <x v="41"/>
    <b v="0"/>
  </r>
  <r>
    <s v="0378-CJKPV"/>
    <x v="0"/>
    <s v="United States"/>
    <s v="California"/>
    <s v="Oak Park"/>
    <n v="91377"/>
    <s v="34.19225, -118.776874"/>
    <n v="34.192250000000001"/>
    <n v="-118.77687400000001"/>
    <x v="1"/>
    <x v="0"/>
    <n v="1"/>
    <x v="0"/>
    <n v="72"/>
    <n v="1"/>
    <s v="Yes"/>
    <s v="Yes"/>
    <s v="Yes"/>
    <s v="Yes"/>
    <s v="Yes"/>
    <s v="Yes"/>
    <s v="Yes"/>
    <n v="0"/>
    <x v="2"/>
    <n v="112.1"/>
    <n v="7965.95"/>
    <x v="1"/>
    <x v="1"/>
    <n v="62"/>
    <n v="4272"/>
    <x v="20"/>
    <x v="0"/>
    <x v="1"/>
    <x v="1"/>
    <b v="0"/>
    <b v="1"/>
    <b v="0"/>
    <b v="0"/>
    <n v="110.638194444444"/>
    <x v="84"/>
    <b v="1"/>
  </r>
  <r>
    <s v="2880-FPNAE"/>
    <x v="0"/>
    <s v="United States"/>
    <s v="California"/>
    <s v="Van Nuys"/>
    <n v="91405"/>
    <s v="34.202494, -118.448048"/>
    <n v="34.202494000000002"/>
    <n v="-118.448048"/>
    <x v="0"/>
    <x v="1"/>
    <n v="1"/>
    <x v="0"/>
    <n v="2"/>
    <n v="1"/>
    <s v="No"/>
    <s v="No"/>
    <s v="No"/>
    <s v="Yes"/>
    <s v="No"/>
    <s v="No"/>
    <s v="No"/>
    <n v="1"/>
    <x v="1"/>
    <n v="74.2"/>
    <n v="140.1"/>
    <x v="1"/>
    <x v="1"/>
    <n v="32"/>
    <n v="3170"/>
    <x v="20"/>
    <x v="0"/>
    <x v="0"/>
    <x v="1"/>
    <b v="0"/>
    <b v="0"/>
    <b v="1"/>
    <b v="0"/>
    <n v="70.05"/>
    <x v="25"/>
    <b v="0"/>
  </r>
  <r>
    <s v="1703-MGIAB"/>
    <x v="0"/>
    <s v="United States"/>
    <s v="California"/>
    <s v="Van Nuys"/>
    <n v="91406"/>
    <s v="34.195685, -118.490752"/>
    <n v="34.195684999999997"/>
    <n v="-118.490752"/>
    <x v="1"/>
    <x v="0"/>
    <n v="0"/>
    <x v="0"/>
    <n v="17"/>
    <n v="1"/>
    <s v="Yes"/>
    <s v="No"/>
    <s v="No"/>
    <s v="Yes"/>
    <s v="Yes"/>
    <s v="Yes"/>
    <s v="No"/>
    <n v="1"/>
    <x v="0"/>
    <n v="69"/>
    <n v="1108"/>
    <x v="1"/>
    <x v="1"/>
    <n v="22"/>
    <n v="4439"/>
    <x v="20"/>
    <x v="0"/>
    <x v="0"/>
    <x v="0"/>
    <b v="0"/>
    <b v="0"/>
    <b v="0"/>
    <b v="1"/>
    <n v="65.176470588235205"/>
    <x v="49"/>
    <b v="0"/>
  </r>
  <r>
    <s v="4311-QTTAI"/>
    <x v="0"/>
    <s v="United States"/>
    <s v="California"/>
    <s v="Van Nuys"/>
    <n v="91411"/>
    <s v="34.17847, -118.459472"/>
    <n v="34.178469999999997"/>
    <n v="-118.45947200000001"/>
    <x v="1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295.55"/>
    <x v="1"/>
    <x v="1"/>
    <n v="22"/>
    <n v="2017"/>
    <x v="20"/>
    <x v="1"/>
    <x v="0"/>
    <x v="0"/>
    <b v="1"/>
    <b v="1"/>
    <b v="0"/>
    <b v="0"/>
    <n v="18.471875000000001"/>
    <x v="41"/>
    <b v="0"/>
  </r>
  <r>
    <s v="4318-RAJVY"/>
    <x v="0"/>
    <s v="United States"/>
    <s v="California"/>
    <s v="Encino"/>
    <n v="91436"/>
    <s v="34.152875, -118.486056"/>
    <n v="34.152875000000002"/>
    <n v="-118.486056"/>
    <x v="1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19.8"/>
    <n v="198.25"/>
    <x v="1"/>
    <x v="1"/>
    <n v="34"/>
    <n v="5270"/>
    <x v="20"/>
    <x v="1"/>
    <x v="0"/>
    <x v="0"/>
    <b v="1"/>
    <b v="0"/>
    <b v="0"/>
    <b v="1"/>
    <n v="19.824999999999999"/>
    <x v="41"/>
    <b v="0"/>
  </r>
  <r>
    <s v="3612-YUNGG"/>
    <x v="0"/>
    <s v="United States"/>
    <s v="California"/>
    <s v="Burbank"/>
    <n v="91502"/>
    <s v="34.177267, -118.31003"/>
    <n v="34.177267000000001"/>
    <n v="-118.31003"/>
    <x v="0"/>
    <x v="0"/>
    <n v="1"/>
    <x v="1"/>
    <n v="64"/>
    <n v="1"/>
    <s v="Yes"/>
    <s v="No"/>
    <s v="Yes"/>
    <s v="Yes"/>
    <s v="Yes"/>
    <s v="Yes"/>
    <s v="Yes"/>
    <n v="1"/>
    <x v="2"/>
    <n v="109.2"/>
    <n v="6741.15"/>
    <x v="1"/>
    <x v="1"/>
    <n v="34"/>
    <n v="5543"/>
    <x v="20"/>
    <x v="0"/>
    <x v="1"/>
    <x v="1"/>
    <b v="0"/>
    <b v="1"/>
    <b v="0"/>
    <b v="0"/>
    <n v="105.33046874999999"/>
    <x v="21"/>
    <b v="0"/>
  </r>
  <r>
    <s v="2254-DLXRI"/>
    <x v="0"/>
    <s v="United States"/>
    <s v="California"/>
    <s v="Burbank"/>
    <n v="91504"/>
    <s v="34.213049, -118.317651"/>
    <n v="34.213048999999998"/>
    <n v="-118.317651"/>
    <x v="1"/>
    <x v="0"/>
    <n v="0"/>
    <x v="0"/>
    <n v="1"/>
    <n v="1"/>
    <s v="Yes"/>
    <s v="No"/>
    <s v="Yes"/>
    <s v="No"/>
    <s v="No"/>
    <s v="No"/>
    <s v="No"/>
    <n v="1"/>
    <x v="1"/>
    <n v="79.150000000000006"/>
    <n v="79.150000000000006"/>
    <x v="1"/>
    <x v="1"/>
    <n v="57"/>
    <n v="2742"/>
    <x v="20"/>
    <x v="0"/>
    <x v="0"/>
    <x v="1"/>
    <b v="0"/>
    <b v="0"/>
    <b v="0"/>
    <b v="1"/>
    <n v="79.150000000000006"/>
    <x v="16"/>
    <b v="0"/>
  </r>
  <r>
    <s v="5062-CJJKH"/>
    <x v="0"/>
    <s v="United States"/>
    <s v="California"/>
    <s v="Burbank"/>
    <n v="91505"/>
    <s v="34.174215, -118.345928"/>
    <n v="34.174214999999997"/>
    <n v="-118.345928"/>
    <x v="0"/>
    <x v="0"/>
    <n v="1"/>
    <x v="1"/>
    <n v="25"/>
    <n v="1"/>
    <s v="No"/>
    <s v="No"/>
    <s v="Yes"/>
    <s v="Yes"/>
    <s v="No"/>
    <s v="No"/>
    <s v="No"/>
    <n v="0"/>
    <x v="0"/>
    <n v="53.65"/>
    <n v="1355.45"/>
    <x v="1"/>
    <x v="1"/>
    <n v="25"/>
    <n v="5854"/>
    <x v="20"/>
    <x v="1"/>
    <x v="0"/>
    <x v="0"/>
    <b v="0"/>
    <b v="0"/>
    <b v="0"/>
    <b v="1"/>
    <n v="54.218000000000004"/>
    <x v="0"/>
    <b v="0"/>
  </r>
  <r>
    <s v="9028-LIHRP"/>
    <x v="0"/>
    <s v="United States"/>
    <s v="California"/>
    <s v="Burbank"/>
    <n v="91506"/>
    <s v="34.169706, -118.323548"/>
    <n v="34.169705999999998"/>
    <n v="-118.323548"/>
    <x v="0"/>
    <x v="0"/>
    <n v="1"/>
    <x v="1"/>
    <n v="71"/>
    <n v="1"/>
    <s v="No"/>
    <s v="Yes"/>
    <s v="Yes"/>
    <s v="Yes"/>
    <s v="Yes"/>
    <s v="Yes"/>
    <s v="No"/>
    <n v="0"/>
    <x v="2"/>
    <n v="100.2"/>
    <n v="7209"/>
    <x v="1"/>
    <x v="1"/>
    <n v="55"/>
    <n v="5502"/>
    <x v="20"/>
    <x v="0"/>
    <x v="1"/>
    <x v="1"/>
    <b v="0"/>
    <b v="1"/>
    <b v="0"/>
    <b v="0"/>
    <n v="101.53521126760501"/>
    <x v="24"/>
    <b v="1"/>
  </r>
  <r>
    <s v="1053-MXTTK"/>
    <x v="0"/>
    <s v="United States"/>
    <s v="California"/>
    <s v="North Hollywood"/>
    <n v="91602"/>
    <s v="34.15136, -118.364786"/>
    <n v="34.151359999999997"/>
    <n v="-118.364786"/>
    <x v="1"/>
    <x v="0"/>
    <n v="1"/>
    <x v="1"/>
    <n v="72"/>
    <n v="1"/>
    <s v="No"/>
    <s v="Yes"/>
    <s v="Yes"/>
    <s v="Yes"/>
    <s v="Yes"/>
    <s v="Yes"/>
    <s v="Yes"/>
    <n v="1"/>
    <x v="2"/>
    <n v="108.65"/>
    <n v="7726.35"/>
    <x v="1"/>
    <x v="1"/>
    <n v="48"/>
    <n v="5730"/>
    <x v="20"/>
    <x v="0"/>
    <x v="1"/>
    <x v="1"/>
    <b v="0"/>
    <b v="0"/>
    <b v="0"/>
    <b v="0"/>
    <n v="107.310416666666"/>
    <x v="65"/>
    <b v="1"/>
  </r>
  <r>
    <s v="1530-ZTDOZ"/>
    <x v="0"/>
    <s v="United States"/>
    <s v="California"/>
    <s v="Studio City"/>
    <n v="91604"/>
    <s v="34.139082, -118.39275"/>
    <n v="34.139082000000002"/>
    <n v="-118.39275000000001"/>
    <x v="1"/>
    <x v="0"/>
    <n v="1"/>
    <x v="0"/>
    <n v="49"/>
    <n v="0"/>
    <s v="No phone service"/>
    <s v="Yes"/>
    <s v="No"/>
    <s v="No"/>
    <s v="No"/>
    <s v="Yes"/>
    <s v="No"/>
    <n v="0"/>
    <x v="0"/>
    <n v="40.65"/>
    <n v="2070.75"/>
    <x v="1"/>
    <x v="1"/>
    <n v="29"/>
    <n v="5565"/>
    <x v="20"/>
    <x v="0"/>
    <x v="0"/>
    <x v="0"/>
    <b v="0"/>
    <b v="0"/>
    <b v="0"/>
    <b v="0"/>
    <n v="42.260204081632601"/>
    <x v="39"/>
    <b v="0"/>
  </r>
  <r>
    <s v="1301-LOPVR"/>
    <x v="0"/>
    <s v="United States"/>
    <s v="California"/>
    <s v="North Hollywood"/>
    <n v="91605"/>
    <s v="34.207295, -118.400022"/>
    <n v="34.207295000000002"/>
    <n v="-118.40002200000001"/>
    <x v="0"/>
    <x v="0"/>
    <n v="1"/>
    <x v="1"/>
    <n v="29"/>
    <n v="0"/>
    <s v="No phone service"/>
    <s v="Yes"/>
    <s v="Yes"/>
    <s v="Yes"/>
    <s v="Yes"/>
    <s v="No"/>
    <s v="Yes"/>
    <n v="1"/>
    <x v="0"/>
    <n v="55.35"/>
    <n v="1636.95"/>
    <x v="1"/>
    <x v="1"/>
    <n v="70"/>
    <n v="5138"/>
    <x v="20"/>
    <x v="1"/>
    <x v="0"/>
    <x v="0"/>
    <b v="0"/>
    <b v="1"/>
    <b v="0"/>
    <b v="0"/>
    <n v="56.446551724137898"/>
    <x v="5"/>
    <b v="0"/>
  </r>
  <r>
    <s v="0853-TWRVK"/>
    <x v="0"/>
    <s v="United States"/>
    <s v="California"/>
    <s v="North Hollywood"/>
    <n v="91606"/>
    <s v="34.187599, -118.387125"/>
    <n v="34.187598999999999"/>
    <n v="-118.387125"/>
    <x v="0"/>
    <x v="0"/>
    <n v="1"/>
    <x v="0"/>
    <n v="72"/>
    <n v="1"/>
    <s v="Yes"/>
    <s v="Yes"/>
    <s v="Yes"/>
    <s v="Yes"/>
    <s v="Yes"/>
    <s v="No"/>
    <s v="Yes"/>
    <n v="0"/>
    <x v="2"/>
    <n v="105.6"/>
    <n v="7581.5"/>
    <x v="1"/>
    <x v="1"/>
    <n v="48"/>
    <n v="5981"/>
    <x v="20"/>
    <x v="0"/>
    <x v="1"/>
    <x v="1"/>
    <b v="0"/>
    <b v="0"/>
    <b v="0"/>
    <b v="0"/>
    <n v="105.298611111111"/>
    <x v="43"/>
    <b v="1"/>
  </r>
  <r>
    <s v="6212-ATMLK"/>
    <x v="0"/>
    <s v="United States"/>
    <s v="California"/>
    <s v="Rancho Cucamonga"/>
    <n v="91701"/>
    <s v="34.132275, -117.611478"/>
    <n v="34.132275"/>
    <n v="-117.61147800000001"/>
    <x v="1"/>
    <x v="0"/>
    <n v="0"/>
    <x v="0"/>
    <n v="50"/>
    <n v="1"/>
    <s v="Yes"/>
    <s v="No"/>
    <s v="No"/>
    <s v="No"/>
    <s v="No"/>
    <s v="Yes"/>
    <s v="Yes"/>
    <n v="1"/>
    <x v="2"/>
    <n v="95.7"/>
    <n v="4729.75"/>
    <x v="1"/>
    <x v="1"/>
    <n v="44"/>
    <n v="4164"/>
    <x v="20"/>
    <x v="0"/>
    <x v="0"/>
    <x v="1"/>
    <b v="0"/>
    <b v="0"/>
    <b v="1"/>
    <b v="0"/>
    <n v="94.594999999999999"/>
    <x v="14"/>
    <b v="0"/>
  </r>
  <r>
    <s v="8200-LGKSR"/>
    <x v="0"/>
    <s v="United States"/>
    <s v="California"/>
    <s v="Azusa"/>
    <n v="91702"/>
    <s v="34.174493, -117.87068"/>
    <n v="34.174492999999998"/>
    <n v="-117.87067999999999"/>
    <x v="0"/>
    <x v="0"/>
    <n v="1"/>
    <x v="0"/>
    <n v="71"/>
    <n v="1"/>
    <s v="Yes"/>
    <s v="Yes"/>
    <s v="No"/>
    <s v="Yes"/>
    <s v="Yes"/>
    <s v="Yes"/>
    <s v="Yes"/>
    <n v="0"/>
    <x v="1"/>
    <n v="83.2"/>
    <n v="6126.1"/>
    <x v="1"/>
    <x v="1"/>
    <n v="73"/>
    <n v="5350"/>
    <x v="20"/>
    <x v="0"/>
    <x v="1"/>
    <x v="0"/>
    <b v="0"/>
    <b v="0"/>
    <b v="1"/>
    <b v="0"/>
    <n v="86.283098591549305"/>
    <x v="47"/>
    <b v="1"/>
  </r>
  <r>
    <s v="1568-BEKZM"/>
    <x v="0"/>
    <s v="United States"/>
    <s v="California"/>
    <s v="Baldwin Park"/>
    <n v="91706"/>
    <s v="34.098275, -117.967399"/>
    <n v="34.098275000000001"/>
    <n v="-117.967399"/>
    <x v="0"/>
    <x v="1"/>
    <n v="1"/>
    <x v="0"/>
    <n v="70"/>
    <n v="1"/>
    <s v="Yes"/>
    <s v="Yes"/>
    <s v="Yes"/>
    <s v="Yes"/>
    <s v="Yes"/>
    <s v="Yes"/>
    <s v="Yes"/>
    <n v="0"/>
    <x v="2"/>
    <n v="90.05"/>
    <n v="6333.4"/>
    <x v="1"/>
    <x v="1"/>
    <n v="47"/>
    <n v="4666"/>
    <x v="20"/>
    <x v="0"/>
    <x v="1"/>
    <x v="0"/>
    <b v="0"/>
    <b v="1"/>
    <b v="0"/>
    <b v="0"/>
    <n v="90.477142857142795"/>
    <x v="35"/>
    <b v="1"/>
  </r>
  <r>
    <s v="0670-ANMUU"/>
    <x v="0"/>
    <s v="United States"/>
    <s v="California"/>
    <s v="Chino Hills"/>
    <n v="91709"/>
    <s v="33.942895, -117.725644"/>
    <n v="33.942895"/>
    <n v="-117.725644"/>
    <x v="0"/>
    <x v="0"/>
    <n v="0"/>
    <x v="0"/>
    <n v="71"/>
    <n v="1"/>
    <s v="Yes"/>
    <s v="Yes"/>
    <s v="No"/>
    <s v="No"/>
    <s v="Yes"/>
    <s v="No"/>
    <s v="Yes"/>
    <n v="0"/>
    <x v="2"/>
    <n v="97.65"/>
    <n v="6687.85"/>
    <x v="1"/>
    <x v="1"/>
    <n v="37"/>
    <n v="5319"/>
    <x v="20"/>
    <x v="1"/>
    <x v="0"/>
    <x v="1"/>
    <b v="0"/>
    <b v="1"/>
    <b v="0"/>
    <b v="0"/>
    <n v="94.195070422535196"/>
    <x v="12"/>
    <b v="1"/>
  </r>
  <r>
    <s v="6897-RWMUB"/>
    <x v="0"/>
    <s v="United States"/>
    <s v="California"/>
    <s v="Chino"/>
    <n v="91710"/>
    <s v="33.990646, -117.663025"/>
    <n v="33.990645999999998"/>
    <n v="-117.663025"/>
    <x v="0"/>
    <x v="0"/>
    <n v="1"/>
    <x v="1"/>
    <n v="61"/>
    <n v="1"/>
    <s v="No"/>
    <s v="Yes"/>
    <s v="Yes"/>
    <s v="Yes"/>
    <s v="Yes"/>
    <s v="No"/>
    <s v="No"/>
    <n v="1"/>
    <x v="0"/>
    <n v="68.05"/>
    <n v="4158.25"/>
    <x v="1"/>
    <x v="1"/>
    <n v="78"/>
    <n v="4436"/>
    <x v="20"/>
    <x v="0"/>
    <x v="1"/>
    <x v="0"/>
    <b v="0"/>
    <b v="0"/>
    <b v="0"/>
    <b v="0"/>
    <n v="68.168032786885206"/>
    <x v="49"/>
    <b v="1"/>
  </r>
  <r>
    <s v="6999-CHVCF"/>
    <x v="0"/>
    <s v="United States"/>
    <s v="California"/>
    <s v="Covina"/>
    <n v="91723"/>
    <s v="34.084747, -117.886844"/>
    <n v="34.084747"/>
    <n v="-117.886844"/>
    <x v="0"/>
    <x v="0"/>
    <n v="0"/>
    <x v="0"/>
    <n v="68"/>
    <n v="1"/>
    <s v="Yes"/>
    <s v="Yes"/>
    <s v="Yes"/>
    <s v="Yes"/>
    <s v="No"/>
    <s v="No"/>
    <s v="Yes"/>
    <n v="1"/>
    <x v="2"/>
    <n v="102.1"/>
    <n v="7149.35"/>
    <x v="1"/>
    <x v="1"/>
    <n v="62"/>
    <n v="5228"/>
    <x v="20"/>
    <x v="0"/>
    <x v="1"/>
    <x v="1"/>
    <b v="0"/>
    <b v="0"/>
    <b v="0"/>
    <b v="0"/>
    <n v="105.1375"/>
    <x v="80"/>
    <b v="1"/>
  </r>
  <r>
    <s v="6134-KWTBV"/>
    <x v="0"/>
    <s v="United States"/>
    <s v="California"/>
    <s v="Covina"/>
    <n v="91724"/>
    <s v="34.08111, -117.853935"/>
    <n v="34.081110000000002"/>
    <n v="-117.85393500000001"/>
    <x v="0"/>
    <x v="0"/>
    <n v="0"/>
    <x v="0"/>
    <n v="62"/>
    <n v="1"/>
    <s v="Yes"/>
    <s v="No internet service"/>
    <s v="No internet service"/>
    <s v="No internet service"/>
    <s v="No internet service"/>
    <s v="No internet service"/>
    <s v="No internet service"/>
    <n v="0"/>
    <x v="3"/>
    <n v="23.4"/>
    <n v="1429.65"/>
    <x v="1"/>
    <x v="1"/>
    <n v="67"/>
    <n v="5822"/>
    <x v="20"/>
    <x v="0"/>
    <x v="1"/>
    <x v="0"/>
    <b v="1"/>
    <b v="0"/>
    <b v="0"/>
    <b v="0"/>
    <n v="23.0588709677419"/>
    <x v="90"/>
    <b v="0"/>
  </r>
  <r>
    <s v="1077-HUUJM"/>
    <x v="0"/>
    <s v="United States"/>
    <s v="California"/>
    <s v="Rancho Cucamonga"/>
    <n v="91730"/>
    <s v="34.10097, -117.57882"/>
    <n v="34.100969999999997"/>
    <n v="-117.57881999999999"/>
    <x v="1"/>
    <x v="0"/>
    <n v="0"/>
    <x v="1"/>
    <n v="7"/>
    <n v="1"/>
    <s v="No"/>
    <s v="No"/>
    <s v="No"/>
    <s v="No"/>
    <s v="No"/>
    <s v="No"/>
    <s v="No"/>
    <n v="1"/>
    <x v="1"/>
    <n v="71.05"/>
    <n v="472.65"/>
    <x v="1"/>
    <x v="1"/>
    <n v="49"/>
    <n v="4668"/>
    <x v="20"/>
    <x v="0"/>
    <x v="0"/>
    <x v="1"/>
    <b v="0"/>
    <b v="0"/>
    <b v="1"/>
    <b v="0"/>
    <n v="67.521428571428501"/>
    <x v="29"/>
    <b v="0"/>
  </r>
  <r>
    <s v="0895-LNKRC"/>
    <x v="0"/>
    <s v="United States"/>
    <s v="California"/>
    <s v="El Monte"/>
    <n v="91732"/>
    <s v="34.074492, -118.01462"/>
    <n v="34.074491999999999"/>
    <n v="-118.01461999999999"/>
    <x v="0"/>
    <x v="0"/>
    <n v="1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13.5"/>
    <x v="1"/>
    <x v="1"/>
    <n v="43"/>
    <n v="3461"/>
    <x v="20"/>
    <x v="1"/>
    <x v="0"/>
    <x v="0"/>
    <b v="1"/>
    <b v="0"/>
    <b v="0"/>
    <b v="1"/>
    <n v="18.9166666666666"/>
    <x v="41"/>
    <b v="0"/>
  </r>
  <r>
    <s v="2045-BMBTJ"/>
    <x v="0"/>
    <s v="United States"/>
    <s v="California"/>
    <s v="South El Monte"/>
    <n v="91733"/>
    <s v="34.04622, -118.053753"/>
    <n v="34.046219999999998"/>
    <n v="-118.053753"/>
    <x v="1"/>
    <x v="1"/>
    <n v="0"/>
    <x v="0"/>
    <n v="33"/>
    <n v="0"/>
    <s v="No phone service"/>
    <s v="Yes"/>
    <s v="Yes"/>
    <s v="Yes"/>
    <s v="No"/>
    <s v="Yes"/>
    <s v="Yes"/>
    <n v="1"/>
    <x v="0"/>
    <n v="59.45"/>
    <n v="1884.65"/>
    <x v="1"/>
    <x v="1"/>
    <n v="30"/>
    <n v="3116"/>
    <x v="20"/>
    <x v="0"/>
    <x v="0"/>
    <x v="0"/>
    <b v="0"/>
    <b v="0"/>
    <b v="0"/>
    <b v="0"/>
    <n v="57.110606060606003"/>
    <x v="77"/>
    <b v="0"/>
  </r>
  <r>
    <s v="8417-GSODA"/>
    <x v="0"/>
    <s v="United States"/>
    <s v="California"/>
    <s v="Rancho Cucamonga"/>
    <n v="91737"/>
    <s v="34.245289, -117.642503"/>
    <n v="34.245289"/>
    <n v="-117.642503"/>
    <x v="0"/>
    <x v="0"/>
    <n v="1"/>
    <x v="1"/>
    <n v="28"/>
    <n v="1"/>
    <s v="Yes"/>
    <s v="No"/>
    <s v="No"/>
    <s v="No"/>
    <s v="No"/>
    <s v="Yes"/>
    <s v="Yes"/>
    <n v="0"/>
    <x v="2"/>
    <n v="92.2"/>
    <n v="2568.15"/>
    <x v="1"/>
    <x v="1"/>
    <n v="26"/>
    <n v="5116"/>
    <x v="20"/>
    <x v="1"/>
    <x v="0"/>
    <x v="1"/>
    <b v="0"/>
    <b v="0"/>
    <b v="0"/>
    <b v="0"/>
    <n v="91.719642857142802"/>
    <x v="68"/>
    <b v="0"/>
  </r>
  <r>
    <s v="5171-EPLKN"/>
    <x v="0"/>
    <s v="United States"/>
    <s v="California"/>
    <s v="Rancho Cucamonga"/>
    <n v="91739"/>
    <s v="34.133809, -117.523724"/>
    <n v="34.133808999999999"/>
    <n v="-117.523724"/>
    <x v="0"/>
    <x v="0"/>
    <n v="0"/>
    <x v="0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470"/>
    <x v="1"/>
    <x v="1"/>
    <n v="58"/>
    <n v="2176"/>
    <x v="20"/>
    <x v="0"/>
    <x v="1"/>
    <x v="0"/>
    <b v="1"/>
    <b v="1"/>
    <b v="0"/>
    <b v="0"/>
    <n v="17.407407407407401"/>
    <x v="41"/>
    <b v="0"/>
  </r>
  <r>
    <s v="4452-QIIEB"/>
    <x v="0"/>
    <s v="United States"/>
    <s v="California"/>
    <s v="Glendora"/>
    <n v="91740"/>
    <s v="34.119363, -117.855059"/>
    <n v="34.119363"/>
    <n v="-117.855059"/>
    <x v="0"/>
    <x v="0"/>
    <n v="0"/>
    <x v="0"/>
    <n v="7"/>
    <n v="1"/>
    <s v="No"/>
    <s v="No"/>
    <s v="No"/>
    <s v="No"/>
    <s v="No"/>
    <s v="No"/>
    <s v="No"/>
    <n v="0"/>
    <x v="0"/>
    <n v="43.9"/>
    <n v="278.39999999999998"/>
    <x v="1"/>
    <x v="1"/>
    <n v="75"/>
    <n v="3565"/>
    <x v="20"/>
    <x v="0"/>
    <x v="0"/>
    <x v="0"/>
    <b v="0"/>
    <b v="0"/>
    <b v="0"/>
    <b v="1"/>
    <n v="39.771428571428501"/>
    <x v="50"/>
    <b v="0"/>
  </r>
  <r>
    <s v="6741-EGCBI"/>
    <x v="0"/>
    <s v="United States"/>
    <s v="California"/>
    <s v="Hacienda Heights"/>
    <n v="91745"/>
    <s v="33.998471, -117.973758"/>
    <n v="33.998471000000002"/>
    <n v="-117.973758"/>
    <x v="0"/>
    <x v="1"/>
    <n v="0"/>
    <x v="0"/>
    <n v="30"/>
    <n v="1"/>
    <s v="Yes"/>
    <s v="Yes"/>
    <s v="No"/>
    <s v="No"/>
    <s v="No"/>
    <s v="No"/>
    <s v="Yes"/>
    <n v="1"/>
    <x v="2"/>
    <n v="90.5"/>
    <n v="2595.85"/>
    <x v="1"/>
    <x v="1"/>
    <n v="53"/>
    <n v="5983"/>
    <x v="20"/>
    <x v="0"/>
    <x v="0"/>
    <x v="1"/>
    <b v="0"/>
    <b v="1"/>
    <b v="0"/>
    <b v="0"/>
    <n v="86.528333333333293"/>
    <x v="35"/>
    <b v="1"/>
  </r>
  <r>
    <s v="7820-ZYGNY"/>
    <x v="0"/>
    <s v="United States"/>
    <s v="California"/>
    <s v="La Puente"/>
    <n v="91746"/>
    <s v="34.038983, -117.991372"/>
    <n v="34.038983000000002"/>
    <n v="-117.991372"/>
    <x v="0"/>
    <x v="0"/>
    <n v="0"/>
    <x v="0"/>
    <n v="63"/>
    <n v="1"/>
    <s v="Yes"/>
    <s v="No"/>
    <s v="Yes"/>
    <s v="No"/>
    <s v="No"/>
    <s v="No"/>
    <s v="Yes"/>
    <n v="0"/>
    <x v="2"/>
    <n v="90.45"/>
    <n v="5825.5"/>
    <x v="1"/>
    <x v="1"/>
    <n v="23"/>
    <n v="4616"/>
    <x v="20"/>
    <x v="1"/>
    <x v="0"/>
    <x v="1"/>
    <b v="0"/>
    <b v="1"/>
    <b v="0"/>
    <b v="0"/>
    <n v="92.468253968253904"/>
    <x v="35"/>
    <b v="0"/>
  </r>
  <r>
    <s v="9677-AVKED"/>
    <x v="0"/>
    <s v="United States"/>
    <s v="California"/>
    <s v="La Verne"/>
    <n v="91750"/>
    <s v="34.144703, -117.770299"/>
    <n v="34.144703"/>
    <n v="-117.77029899999999"/>
    <x v="1"/>
    <x v="0"/>
    <n v="0"/>
    <x v="1"/>
    <n v="53"/>
    <n v="1"/>
    <s v="Yes"/>
    <s v="No"/>
    <s v="Yes"/>
    <s v="Yes"/>
    <s v="Yes"/>
    <s v="Yes"/>
    <s v="Yes"/>
    <n v="1"/>
    <x v="1"/>
    <n v="84.6"/>
    <n v="4449.75"/>
    <x v="1"/>
    <x v="1"/>
    <n v="60"/>
    <n v="4733"/>
    <x v="20"/>
    <x v="1"/>
    <x v="0"/>
    <x v="0"/>
    <b v="0"/>
    <b v="0"/>
    <b v="1"/>
    <b v="0"/>
    <n v="83.957547169811306"/>
    <x v="33"/>
    <b v="0"/>
  </r>
  <r>
    <s v="2227-JRSJX"/>
    <x v="0"/>
    <s v="United States"/>
    <s v="California"/>
    <s v="Monterey Park"/>
    <n v="91754"/>
    <s v="34.050322, -118.147037"/>
    <n v="34.050322000000001"/>
    <n v="-118.147037"/>
    <x v="1"/>
    <x v="0"/>
    <n v="0"/>
    <x v="0"/>
    <n v="21"/>
    <n v="1"/>
    <s v="No"/>
    <s v="No"/>
    <s v="Yes"/>
    <s v="No"/>
    <s v="Yes"/>
    <s v="Yes"/>
    <s v="Yes"/>
    <n v="1"/>
    <x v="2"/>
    <n v="99.15"/>
    <n v="1956.4"/>
    <x v="1"/>
    <x v="1"/>
    <n v="36"/>
    <n v="5324"/>
    <x v="20"/>
    <x v="0"/>
    <x v="0"/>
    <x v="1"/>
    <b v="0"/>
    <b v="0"/>
    <b v="0"/>
    <b v="0"/>
    <n v="93.161904761904694"/>
    <x v="2"/>
    <b v="0"/>
  </r>
  <r>
    <s v="9847-HNVGP"/>
    <x v="0"/>
    <s v="United States"/>
    <s v="California"/>
    <s v="Monterey Park"/>
    <n v="91755"/>
    <s v="34.049172, -118.115022"/>
    <n v="34.049171999999999"/>
    <n v="-118.115022"/>
    <x v="0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310.60000000000002"/>
    <x v="1"/>
    <x v="1"/>
    <n v="76"/>
    <n v="2221"/>
    <x v="20"/>
    <x v="1"/>
    <x v="0"/>
    <x v="0"/>
    <b v="1"/>
    <b v="0"/>
    <b v="0"/>
    <b v="1"/>
    <n v="18.270588235294099"/>
    <x v="41"/>
    <b v="0"/>
  </r>
  <r>
    <s v="6696-YDAYZ"/>
    <x v="0"/>
    <s v="United States"/>
    <s v="California"/>
    <s v="Mt Baldy"/>
    <n v="91759"/>
    <s v="34.231318, -117.662032"/>
    <n v="34.231318000000002"/>
    <n v="-117.662032"/>
    <x v="0"/>
    <x v="0"/>
    <n v="1"/>
    <x v="1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290.55"/>
    <x v="1"/>
    <x v="1"/>
    <n v="52"/>
    <n v="2856"/>
    <x v="20"/>
    <x v="0"/>
    <x v="1"/>
    <x v="0"/>
    <b v="1"/>
    <b v="0"/>
    <b v="0"/>
    <b v="1"/>
    <n v="18.159375000000001"/>
    <x v="7"/>
    <b v="0"/>
  </r>
  <r>
    <s v="8980-WQFWL"/>
    <x v="0"/>
    <s v="United States"/>
    <s v="California"/>
    <s v="Ontario"/>
    <n v="91761"/>
    <s v="34.035602, -117.591528"/>
    <n v="34.035601999999997"/>
    <n v="-117.591528"/>
    <x v="1"/>
    <x v="0"/>
    <n v="0"/>
    <x v="0"/>
    <n v="35"/>
    <n v="1"/>
    <s v="No"/>
    <s v="No"/>
    <s v="No"/>
    <s v="Yes"/>
    <s v="No"/>
    <s v="No"/>
    <s v="Yes"/>
    <n v="1"/>
    <x v="0"/>
    <n v="62.1"/>
    <n v="2096.1"/>
    <x v="1"/>
    <x v="1"/>
    <n v="65"/>
    <n v="5315"/>
    <x v="20"/>
    <x v="0"/>
    <x v="0"/>
    <x v="0"/>
    <b v="0"/>
    <b v="0"/>
    <b v="1"/>
    <b v="0"/>
    <n v="59.888571428571403"/>
    <x v="86"/>
    <b v="0"/>
  </r>
  <r>
    <s v="1730-ZMAME"/>
    <x v="0"/>
    <s v="United States"/>
    <s v="California"/>
    <s v="Ontario"/>
    <n v="91762"/>
    <s v="34.057256, -117.667677"/>
    <n v="34.057256000000002"/>
    <n v="-117.667677"/>
    <x v="1"/>
    <x v="1"/>
    <n v="0"/>
    <x v="0"/>
    <n v="32"/>
    <n v="1"/>
    <s v="No"/>
    <s v="No"/>
    <s v="No"/>
    <s v="No"/>
    <s v="No"/>
    <s v="No"/>
    <s v="Yes"/>
    <n v="1"/>
    <x v="1"/>
    <n v="79.5"/>
    <n v="2665"/>
    <x v="1"/>
    <x v="1"/>
    <n v="24"/>
    <n v="3041"/>
    <x v="20"/>
    <x v="0"/>
    <x v="0"/>
    <x v="1"/>
    <b v="0"/>
    <b v="0"/>
    <b v="1"/>
    <b v="0"/>
    <n v="83.28125"/>
    <x v="16"/>
    <b v="0"/>
  </r>
  <r>
    <s v="6506-EYCNH"/>
    <x v="0"/>
    <s v="United States"/>
    <s v="California"/>
    <s v="Montclair"/>
    <n v="91763"/>
    <s v="34.072121, -117.698319"/>
    <n v="34.072121000000003"/>
    <n v="-117.698319"/>
    <x v="1"/>
    <x v="0"/>
    <n v="1"/>
    <x v="1"/>
    <n v="28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543.79999999999995"/>
    <x v="1"/>
    <x v="1"/>
    <n v="41"/>
    <n v="3948"/>
    <x v="20"/>
    <x v="0"/>
    <x v="0"/>
    <x v="0"/>
    <b v="1"/>
    <b v="0"/>
    <b v="0"/>
    <b v="0"/>
    <n v="19.4214285714285"/>
    <x v="41"/>
    <b v="0"/>
  </r>
  <r>
    <s v="4634-JLRJT"/>
    <x v="0"/>
    <s v="United States"/>
    <s v="California"/>
    <s v="Ontario"/>
    <n v="91764"/>
    <s v="34.074087, -117.605618"/>
    <n v="34.074086999999999"/>
    <n v="-117.6056180000000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350000000000001"/>
    <n v="20.350000000000001"/>
    <x v="1"/>
    <x v="1"/>
    <n v="40"/>
    <n v="2183"/>
    <x v="20"/>
    <x v="0"/>
    <x v="0"/>
    <x v="0"/>
    <b v="1"/>
    <b v="0"/>
    <b v="0"/>
    <b v="1"/>
    <n v="20.350000000000001"/>
    <x v="7"/>
    <b v="0"/>
  </r>
  <r>
    <s v="9501-UKKNL"/>
    <x v="0"/>
    <s v="United States"/>
    <s v="California"/>
    <s v="Diamond Bar"/>
    <n v="91765"/>
    <s v="33.992416, -117.807874"/>
    <n v="33.992415999999999"/>
    <n v="-117.807874"/>
    <x v="0"/>
    <x v="0"/>
    <n v="0"/>
    <x v="0"/>
    <n v="59"/>
    <n v="0"/>
    <s v="No phone service"/>
    <s v="No"/>
    <s v="No"/>
    <s v="No"/>
    <s v="Yes"/>
    <s v="Yes"/>
    <s v="Yes"/>
    <n v="1"/>
    <x v="0"/>
    <n v="51.7"/>
    <n v="3005.8"/>
    <x v="1"/>
    <x v="1"/>
    <n v="30"/>
    <n v="6107"/>
    <x v="20"/>
    <x v="0"/>
    <x v="0"/>
    <x v="0"/>
    <b v="0"/>
    <b v="0"/>
    <b v="1"/>
    <b v="0"/>
    <n v="50.945762711864397"/>
    <x v="87"/>
    <b v="0"/>
  </r>
  <r>
    <s v="2560-QTSBS"/>
    <x v="0"/>
    <s v="United States"/>
    <s v="California"/>
    <s v="Pomona"/>
    <n v="91766"/>
    <s v="34.042286, -117.756106"/>
    <n v="34.042285999999997"/>
    <n v="-117.756106"/>
    <x v="1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3.3"/>
    <n v="1623.15"/>
    <x v="1"/>
    <x v="1"/>
    <n v="30"/>
    <n v="4152"/>
    <x v="20"/>
    <x v="1"/>
    <x v="0"/>
    <x v="0"/>
    <b v="1"/>
    <b v="0"/>
    <b v="0"/>
    <b v="0"/>
    <n v="22.543749999999999"/>
    <x v="90"/>
    <b v="0"/>
  </r>
  <r>
    <s v="4795-WRNVT"/>
    <x v="0"/>
    <s v="United States"/>
    <s v="California"/>
    <s v="Pomona"/>
    <n v="91768"/>
    <s v="34.067932, -117.785168"/>
    <n v="34.067931999999999"/>
    <n v="-117.785168"/>
    <x v="1"/>
    <x v="0"/>
    <n v="0"/>
    <x v="0"/>
    <n v="40"/>
    <n v="1"/>
    <s v="No"/>
    <s v="Yes"/>
    <s v="Yes"/>
    <s v="No"/>
    <s v="No"/>
    <s v="Yes"/>
    <s v="No"/>
    <n v="0"/>
    <x v="0"/>
    <n v="65.099999999999994"/>
    <n v="2586"/>
    <x v="1"/>
    <x v="1"/>
    <n v="54"/>
    <n v="3885"/>
    <x v="20"/>
    <x v="0"/>
    <x v="0"/>
    <x v="0"/>
    <b v="0"/>
    <b v="0"/>
    <b v="0"/>
    <b v="1"/>
    <n v="64.650000000000006"/>
    <x v="85"/>
    <b v="1"/>
  </r>
  <r>
    <s v="6080-TCMYC"/>
    <x v="0"/>
    <s v="United States"/>
    <s v="California"/>
    <s v="Rosemead"/>
    <n v="91770"/>
    <s v="34.065108, -118.082791"/>
    <n v="34.065108000000002"/>
    <n v="-118.082791"/>
    <x v="0"/>
    <x v="0"/>
    <n v="1"/>
    <x v="1"/>
    <n v="40"/>
    <n v="1"/>
    <s v="Yes"/>
    <s v="No"/>
    <s v="No"/>
    <s v="Yes"/>
    <s v="No"/>
    <s v="No"/>
    <s v="No"/>
    <n v="1"/>
    <x v="1"/>
    <n v="81.2"/>
    <n v="3292.3"/>
    <x v="1"/>
    <x v="1"/>
    <n v="61"/>
    <n v="5370"/>
    <x v="20"/>
    <x v="0"/>
    <x v="0"/>
    <x v="1"/>
    <b v="0"/>
    <b v="0"/>
    <b v="1"/>
    <b v="0"/>
    <n v="82.307500000000005"/>
    <x v="46"/>
    <b v="0"/>
  </r>
  <r>
    <s v="7860-UXCRM"/>
    <x v="0"/>
    <s v="United States"/>
    <s v="California"/>
    <s v="San Gabriel"/>
    <n v="91775"/>
    <s v="34.114772, -118.089431"/>
    <n v="34.114772000000002"/>
    <n v="-118.089431"/>
    <x v="0"/>
    <x v="0"/>
    <n v="1"/>
    <x v="1"/>
    <n v="63"/>
    <n v="1"/>
    <s v="No"/>
    <s v="Yes"/>
    <s v="Yes"/>
    <s v="Yes"/>
    <s v="Yes"/>
    <s v="Yes"/>
    <s v="No"/>
    <n v="0"/>
    <x v="1"/>
    <n v="74.5"/>
    <n v="4674.55"/>
    <x v="1"/>
    <x v="1"/>
    <n v="52"/>
    <n v="6382"/>
    <x v="20"/>
    <x v="0"/>
    <x v="1"/>
    <x v="0"/>
    <b v="0"/>
    <b v="1"/>
    <b v="0"/>
    <b v="0"/>
    <n v="74.199206349206307"/>
    <x v="25"/>
    <b v="1"/>
  </r>
  <r>
    <s v="6357-JJPQT"/>
    <x v="0"/>
    <s v="United States"/>
    <s v="California"/>
    <s v="San Gabriel"/>
    <n v="91776"/>
    <s v="34.089927, -118.095645"/>
    <n v="34.089927000000003"/>
    <n v="-118.095645"/>
    <x v="1"/>
    <x v="0"/>
    <n v="0"/>
    <x v="0"/>
    <n v="3"/>
    <n v="1"/>
    <s v="No"/>
    <s v="No"/>
    <s v="No"/>
    <s v="No"/>
    <s v="No"/>
    <s v="Yes"/>
    <s v="No"/>
    <n v="1"/>
    <x v="1"/>
    <n v="80.5"/>
    <n v="232.35"/>
    <x v="1"/>
    <x v="1"/>
    <n v="53"/>
    <n v="2032"/>
    <x v="20"/>
    <x v="0"/>
    <x v="0"/>
    <x v="1"/>
    <b v="0"/>
    <b v="0"/>
    <b v="1"/>
    <b v="0"/>
    <n v="77.45"/>
    <x v="13"/>
    <b v="0"/>
  </r>
  <r>
    <s v="2292-XQWSV"/>
    <x v="0"/>
    <s v="United States"/>
    <s v="California"/>
    <s v="Temple City"/>
    <n v="91780"/>
    <s v="34.101608, -118.055848"/>
    <n v="34.101607999999999"/>
    <n v="-118.055848"/>
    <x v="0"/>
    <x v="0"/>
    <n v="1"/>
    <x v="1"/>
    <n v="40"/>
    <n v="0"/>
    <s v="No phone service"/>
    <s v="No"/>
    <s v="Yes"/>
    <s v="Yes"/>
    <s v="Yes"/>
    <s v="Yes"/>
    <s v="Yes"/>
    <n v="0"/>
    <x v="0"/>
    <n v="60.3"/>
    <n v="2448.5"/>
    <x v="1"/>
    <x v="1"/>
    <n v="28"/>
    <n v="3724"/>
    <x v="20"/>
    <x v="1"/>
    <x v="0"/>
    <x v="0"/>
    <b v="0"/>
    <b v="0"/>
    <b v="0"/>
    <b v="1"/>
    <n v="61.212499999999999"/>
    <x v="71"/>
    <b v="0"/>
  </r>
  <r>
    <s v="9552-TGUZV"/>
    <x v="0"/>
    <s v="United States"/>
    <s v="California"/>
    <s v="Upland"/>
    <n v="91784"/>
    <s v="34.141146, -117.655583"/>
    <n v="34.141145999999999"/>
    <n v="-117.65558299999999"/>
    <x v="0"/>
    <x v="0"/>
    <n v="1"/>
    <x v="0"/>
    <n v="8"/>
    <n v="1"/>
    <s v="No"/>
    <s v="Yes"/>
    <s v="No"/>
    <s v="No"/>
    <s v="No"/>
    <s v="No"/>
    <s v="No"/>
    <n v="1"/>
    <x v="1"/>
    <n v="75"/>
    <n v="658.1"/>
    <x v="1"/>
    <x v="1"/>
    <n v="80"/>
    <n v="5413"/>
    <x v="20"/>
    <x v="0"/>
    <x v="0"/>
    <x v="1"/>
    <b v="0"/>
    <b v="0"/>
    <b v="0"/>
    <b v="1"/>
    <n v="82.262500000000003"/>
    <x v="25"/>
    <b v="1"/>
  </r>
  <r>
    <s v="5913-INRQV"/>
    <x v="0"/>
    <s v="United States"/>
    <s v="California"/>
    <s v="Upland"/>
    <n v="91786"/>
    <s v="34.105493, -117.660934"/>
    <n v="34.105493000000003"/>
    <n v="-117.660934"/>
    <x v="0"/>
    <x v="1"/>
    <n v="1"/>
    <x v="0"/>
    <n v="34"/>
    <n v="1"/>
    <s v="No"/>
    <s v="Yes"/>
    <s v="No"/>
    <s v="No"/>
    <s v="Yes"/>
    <s v="Yes"/>
    <s v="No"/>
    <n v="0"/>
    <x v="2"/>
    <n v="90.15"/>
    <n v="3128.8"/>
    <x v="1"/>
    <x v="1"/>
    <n v="38"/>
    <n v="3202"/>
    <x v="20"/>
    <x v="1"/>
    <x v="0"/>
    <x v="1"/>
    <b v="0"/>
    <b v="0"/>
    <b v="0"/>
    <b v="1"/>
    <n v="92.023529411764699"/>
    <x v="35"/>
    <b v="1"/>
  </r>
  <r>
    <s v="9643-YBLUR"/>
    <x v="0"/>
    <s v="United States"/>
    <s v="California"/>
    <s v="West Covina"/>
    <n v="91791"/>
    <s v="34.061634, -117.893169"/>
    <n v="34.061633999999998"/>
    <n v="-117.893169"/>
    <x v="0"/>
    <x v="0"/>
    <n v="1"/>
    <x v="0"/>
    <n v="9"/>
    <n v="1"/>
    <s v="Yes"/>
    <s v="No"/>
    <s v="Yes"/>
    <s v="Yes"/>
    <s v="No"/>
    <s v="No"/>
    <s v="Yes"/>
    <n v="1"/>
    <x v="0"/>
    <n v="69.05"/>
    <n v="653.95000000000005"/>
    <x v="1"/>
    <x v="1"/>
    <n v="60"/>
    <n v="2907"/>
    <x v="20"/>
    <x v="0"/>
    <x v="0"/>
    <x v="0"/>
    <b v="0"/>
    <b v="1"/>
    <b v="0"/>
    <b v="0"/>
    <n v="72.661111111111097"/>
    <x v="10"/>
    <b v="0"/>
  </r>
  <r>
    <s v="8734-FNWVH"/>
    <x v="0"/>
    <s v="United States"/>
    <s v="California"/>
    <s v="West Covina"/>
    <n v="91792"/>
    <s v="34.024405, -117.898722"/>
    <n v="34.024405000000002"/>
    <n v="-117.89872200000001"/>
    <x v="0"/>
    <x v="0"/>
    <n v="1"/>
    <x v="1"/>
    <n v="31"/>
    <n v="1"/>
    <s v="Yes"/>
    <s v="No"/>
    <s v="No"/>
    <s v="No"/>
    <s v="No"/>
    <s v="No"/>
    <s v="Yes"/>
    <n v="0"/>
    <x v="0"/>
    <n v="59.7"/>
    <n v="1825.5"/>
    <x v="1"/>
    <x v="1"/>
    <n v="20"/>
    <n v="2425"/>
    <x v="20"/>
    <x v="0"/>
    <x v="0"/>
    <x v="0"/>
    <b v="0"/>
    <b v="0"/>
    <b v="0"/>
    <b v="0"/>
    <n v="58.887096774193502"/>
    <x v="77"/>
    <b v="0"/>
  </r>
  <r>
    <s v="9447-YPTBX"/>
    <x v="0"/>
    <s v="United States"/>
    <s v="California"/>
    <s v="Alhambra"/>
    <n v="91801"/>
    <s v="34.090925, -118.128164"/>
    <n v="34.090924999999999"/>
    <n v="-118.128164"/>
    <x v="1"/>
    <x v="0"/>
    <n v="1"/>
    <x v="0"/>
    <n v="50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943.1"/>
    <x v="1"/>
    <x v="1"/>
    <n v="39"/>
    <n v="4358"/>
    <x v="20"/>
    <x v="1"/>
    <x v="0"/>
    <x v="0"/>
    <b v="1"/>
    <b v="0"/>
    <b v="0"/>
    <b v="0"/>
    <n v="18.861999999999998"/>
    <x v="41"/>
    <b v="0"/>
  </r>
  <r>
    <s v="9026-LHEVG"/>
    <x v="0"/>
    <s v="United States"/>
    <s v="California"/>
    <s v="Boulevard"/>
    <n v="91905"/>
    <s v="32.677097, -116.304991"/>
    <n v="32.677097000000003"/>
    <n v="-116.304991"/>
    <x v="1"/>
    <x v="0"/>
    <n v="0"/>
    <x v="0"/>
    <n v="9"/>
    <n v="0"/>
    <s v="No phone service"/>
    <s v="No"/>
    <s v="Yes"/>
    <s v="No"/>
    <s v="No"/>
    <s v="No"/>
    <s v="Yes"/>
    <n v="0"/>
    <x v="0"/>
    <n v="40.75"/>
    <n v="359.4"/>
    <x v="1"/>
    <x v="1"/>
    <n v="24"/>
    <n v="2973"/>
    <x v="20"/>
    <x v="0"/>
    <x v="0"/>
    <x v="0"/>
    <b v="0"/>
    <b v="0"/>
    <b v="1"/>
    <b v="0"/>
    <n v="39.933333333333302"/>
    <x v="39"/>
    <b v="0"/>
  </r>
  <r>
    <s v="7011-CVEUC"/>
    <x v="0"/>
    <s v="United States"/>
    <s v="California"/>
    <s v="Chula Vista"/>
    <n v="91911"/>
    <s v="32.607964, -117.059459"/>
    <n v="32.607964000000003"/>
    <n v="-117.059459"/>
    <x v="0"/>
    <x v="0"/>
    <n v="1"/>
    <x v="0"/>
    <n v="25"/>
    <n v="1"/>
    <s v="No"/>
    <s v="No"/>
    <s v="No"/>
    <s v="No"/>
    <s v="Yes"/>
    <s v="Yes"/>
    <s v="Yes"/>
    <n v="1"/>
    <x v="2"/>
    <n v="95.7"/>
    <n v="2338.35"/>
    <x v="1"/>
    <x v="1"/>
    <n v="34"/>
    <n v="4535"/>
    <x v="20"/>
    <x v="0"/>
    <x v="0"/>
    <x v="1"/>
    <b v="0"/>
    <b v="1"/>
    <b v="0"/>
    <b v="0"/>
    <n v="93.533999999999907"/>
    <x v="14"/>
    <b v="0"/>
  </r>
  <r>
    <s v="6185-TASNN"/>
    <x v="0"/>
    <s v="United States"/>
    <s v="California"/>
    <s v="Chula Vista"/>
    <n v="91913"/>
    <s v="32.64164, -116.985026"/>
    <n v="32.641640000000002"/>
    <n v="-116.985026"/>
    <x v="0"/>
    <x v="1"/>
    <n v="0"/>
    <x v="0"/>
    <n v="1"/>
    <n v="1"/>
    <s v="No"/>
    <s v="No"/>
    <s v="No"/>
    <s v="No"/>
    <s v="No"/>
    <s v="No"/>
    <s v="No"/>
    <n v="0"/>
    <x v="0"/>
    <n v="46.3"/>
    <n v="46.3"/>
    <x v="1"/>
    <x v="1"/>
    <n v="65"/>
    <n v="2546"/>
    <x v="20"/>
    <x v="0"/>
    <x v="0"/>
    <x v="0"/>
    <b v="0"/>
    <b v="0"/>
    <b v="1"/>
    <b v="0"/>
    <n v="46.3"/>
    <x v="81"/>
    <b v="0"/>
  </r>
  <r>
    <s v="7925-PNRGI"/>
    <x v="0"/>
    <s v="United States"/>
    <s v="California"/>
    <s v="Chula Vista"/>
    <n v="91914"/>
    <s v="32.688506, -116.938632"/>
    <n v="32.688505999999997"/>
    <n v="-116.938632"/>
    <x v="1"/>
    <x v="0"/>
    <n v="1"/>
    <x v="1"/>
    <n v="45"/>
    <n v="1"/>
    <s v="Yes"/>
    <s v="Yes"/>
    <s v="Yes"/>
    <s v="Yes"/>
    <s v="Yes"/>
    <s v="Yes"/>
    <s v="No"/>
    <n v="0"/>
    <x v="1"/>
    <n v="81.3"/>
    <n v="3541.1"/>
    <x v="1"/>
    <x v="1"/>
    <n v="77"/>
    <n v="3111"/>
    <x v="20"/>
    <x v="0"/>
    <x v="0"/>
    <x v="0"/>
    <b v="0"/>
    <b v="0"/>
    <b v="0"/>
    <b v="1"/>
    <n v="78.691111111111098"/>
    <x v="46"/>
    <b v="1"/>
  </r>
  <r>
    <s v="1552-CZCLL"/>
    <x v="0"/>
    <s v="United States"/>
    <s v="California"/>
    <s v="Descanso"/>
    <n v="91916"/>
    <s v="32.912664, -116.635387"/>
    <n v="32.912663999999999"/>
    <n v="-116.63538699999999"/>
    <x v="1"/>
    <x v="0"/>
    <n v="1"/>
    <x v="1"/>
    <n v="55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1087.25"/>
    <x v="1"/>
    <x v="1"/>
    <n v="53"/>
    <n v="4277"/>
    <x v="20"/>
    <x v="0"/>
    <x v="0"/>
    <x v="0"/>
    <b v="1"/>
    <b v="1"/>
    <b v="0"/>
    <b v="0"/>
    <n v="19.768181818181802"/>
    <x v="41"/>
    <b v="0"/>
  </r>
  <r>
    <s v="3038-PQIUY"/>
    <x v="0"/>
    <s v="United States"/>
    <s v="California"/>
    <s v="Dulzura"/>
    <n v="91917"/>
    <s v="32.622999, -116.687855"/>
    <n v="32.622999"/>
    <n v="-116.687855"/>
    <x v="1"/>
    <x v="0"/>
    <n v="0"/>
    <x v="0"/>
    <n v="38"/>
    <n v="1"/>
    <s v="Yes"/>
    <s v="Yes"/>
    <s v="Yes"/>
    <s v="Yes"/>
    <s v="No"/>
    <s v="No"/>
    <s v="No"/>
    <n v="1"/>
    <x v="0"/>
    <n v="66.150000000000006"/>
    <n v="2522.4"/>
    <x v="1"/>
    <x v="1"/>
    <n v="78"/>
    <n v="4933"/>
    <x v="20"/>
    <x v="0"/>
    <x v="0"/>
    <x v="0"/>
    <b v="0"/>
    <b v="0"/>
    <b v="0"/>
    <b v="0"/>
    <n v="66.378947368420995"/>
    <x v="72"/>
    <b v="1"/>
  </r>
  <r>
    <s v="9313-CDOGY"/>
    <x v="0"/>
    <s v="United States"/>
    <s v="California"/>
    <s v="Imperial Beach"/>
    <n v="91932"/>
    <s v="32.579134, -117.119009"/>
    <n v="32.579134000000003"/>
    <n v="-117.11900900000001"/>
    <x v="0"/>
    <x v="0"/>
    <n v="1"/>
    <x v="1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717.3"/>
    <x v="1"/>
    <x v="1"/>
    <n v="34"/>
    <n v="3854"/>
    <x v="20"/>
    <x v="0"/>
    <x v="0"/>
    <x v="0"/>
    <b v="1"/>
    <b v="0"/>
    <b v="1"/>
    <b v="0"/>
    <n v="18.876315789473601"/>
    <x v="41"/>
    <b v="0"/>
  </r>
  <r>
    <s v="8148-BPLZQ"/>
    <x v="0"/>
    <s v="United States"/>
    <s v="California"/>
    <s v="Jacumba"/>
    <n v="91934"/>
    <s v="32.649787, -116.2237"/>
    <n v="32.649787000000003"/>
    <n v="-116.22369999999999"/>
    <x v="0"/>
    <x v="0"/>
    <n v="0"/>
    <x v="0"/>
    <n v="34"/>
    <n v="1"/>
    <s v="No"/>
    <s v="No"/>
    <s v="Yes"/>
    <s v="No"/>
    <s v="No"/>
    <s v="No"/>
    <s v="No"/>
    <n v="1"/>
    <x v="0"/>
    <n v="49.8"/>
    <n v="1734.2"/>
    <x v="1"/>
    <x v="1"/>
    <n v="47"/>
    <n v="2711"/>
    <x v="20"/>
    <x v="0"/>
    <x v="0"/>
    <x v="0"/>
    <b v="0"/>
    <b v="0"/>
    <b v="1"/>
    <b v="0"/>
    <n v="51.0058823529411"/>
    <x v="58"/>
    <b v="0"/>
  </r>
  <r>
    <s v="2623-DRYAM"/>
    <x v="0"/>
    <s v="United States"/>
    <s v="California"/>
    <s v="Jamul"/>
    <n v="91935"/>
    <s v="32.695681, -116.798386"/>
    <n v="32.695681"/>
    <n v="-116.79838599999999"/>
    <x v="1"/>
    <x v="0"/>
    <n v="1"/>
    <x v="0"/>
    <n v="70"/>
    <n v="1"/>
    <s v="Yes"/>
    <s v="No"/>
    <s v="No"/>
    <s v="Yes"/>
    <s v="No"/>
    <s v="Yes"/>
    <s v="Yes"/>
    <n v="1"/>
    <x v="2"/>
    <n v="101.75"/>
    <n v="7069.3"/>
    <x v="1"/>
    <x v="1"/>
    <n v="47"/>
    <n v="5596"/>
    <x v="20"/>
    <x v="1"/>
    <x v="0"/>
    <x v="1"/>
    <b v="0"/>
    <b v="0"/>
    <b v="1"/>
    <b v="0"/>
    <n v="100.99"/>
    <x v="48"/>
    <b v="0"/>
  </r>
  <r>
    <s v="9987-LUTYD"/>
    <x v="0"/>
    <s v="United States"/>
    <s v="California"/>
    <s v="La Mesa"/>
    <n v="91941"/>
    <s v="32.759327, -116.99726"/>
    <n v="32.759326999999999"/>
    <n v="-116.99726"/>
    <x v="1"/>
    <x v="0"/>
    <n v="0"/>
    <x v="0"/>
    <n v="13"/>
    <n v="1"/>
    <s v="No"/>
    <s v="Yes"/>
    <s v="No"/>
    <s v="No"/>
    <s v="Yes"/>
    <s v="No"/>
    <s v="No"/>
    <n v="0"/>
    <x v="0"/>
    <n v="55.15"/>
    <n v="742.9"/>
    <x v="1"/>
    <x v="1"/>
    <n v="59"/>
    <n v="3161"/>
    <x v="20"/>
    <x v="1"/>
    <x v="0"/>
    <x v="0"/>
    <b v="0"/>
    <b v="0"/>
    <b v="0"/>
    <b v="1"/>
    <n v="57.146153846153801"/>
    <x v="5"/>
    <b v="1"/>
  </r>
  <r>
    <s v="4488-KQFDT"/>
    <x v="0"/>
    <s v="United States"/>
    <s v="California"/>
    <s v="Lemon Grove"/>
    <n v="91945"/>
    <s v="32.733564, -117.033713"/>
    <n v="32.733564000000001"/>
    <n v="-117.03371300000001"/>
    <x v="1"/>
    <x v="0"/>
    <n v="0"/>
    <x v="0"/>
    <n v="61"/>
    <n v="1"/>
    <s v="Yes"/>
    <s v="No"/>
    <s v="Yes"/>
    <s v="Yes"/>
    <s v="No"/>
    <s v="Yes"/>
    <s v="Yes"/>
    <n v="1"/>
    <x v="2"/>
    <n v="103.95"/>
    <n v="6423"/>
    <x v="1"/>
    <x v="1"/>
    <n v="59"/>
    <n v="4148"/>
    <x v="20"/>
    <x v="1"/>
    <x v="0"/>
    <x v="1"/>
    <b v="0"/>
    <b v="0"/>
    <b v="1"/>
    <b v="0"/>
    <n v="105.29508196721299"/>
    <x v="4"/>
    <b v="0"/>
  </r>
  <r>
    <s v="5693-PIPCS"/>
    <x v="0"/>
    <s v="United States"/>
    <s v="California"/>
    <s v="National City"/>
    <n v="91950"/>
    <s v="32.67102, -117.095235"/>
    <n v="32.671019999999999"/>
    <n v="-117.095235"/>
    <x v="0"/>
    <x v="0"/>
    <n v="0"/>
    <x v="0"/>
    <n v="41"/>
    <n v="1"/>
    <s v="No"/>
    <s v="No"/>
    <s v="Yes"/>
    <s v="No"/>
    <s v="Yes"/>
    <s v="Yes"/>
    <s v="Yes"/>
    <n v="1"/>
    <x v="2"/>
    <n v="99.65"/>
    <n v="4220.3500000000004"/>
    <x v="1"/>
    <x v="1"/>
    <n v="66"/>
    <n v="2640"/>
    <x v="20"/>
    <x v="0"/>
    <x v="1"/>
    <x v="1"/>
    <b v="0"/>
    <b v="1"/>
    <b v="0"/>
    <b v="0"/>
    <n v="102.935365853658"/>
    <x v="2"/>
    <b v="0"/>
  </r>
  <r>
    <s v="0491-KAPQG"/>
    <x v="0"/>
    <s v="United States"/>
    <s v="California"/>
    <s v="Pine Valley"/>
    <n v="91962"/>
    <s v="32.800671, -116.483363"/>
    <n v="32.800671000000001"/>
    <n v="-116.483363"/>
    <x v="0"/>
    <x v="0"/>
    <n v="0"/>
    <x v="0"/>
    <n v="21"/>
    <n v="1"/>
    <s v="Yes"/>
    <s v="No"/>
    <s v="No"/>
    <s v="No"/>
    <s v="No"/>
    <s v="No"/>
    <s v="No"/>
    <n v="1"/>
    <x v="1"/>
    <n v="73.7"/>
    <n v="1558.7"/>
    <x v="1"/>
    <x v="1"/>
    <n v="39"/>
    <n v="2071"/>
    <x v="20"/>
    <x v="0"/>
    <x v="0"/>
    <x v="1"/>
    <b v="0"/>
    <b v="0"/>
    <b v="1"/>
    <b v="0"/>
    <n v="74.223809523809507"/>
    <x v="44"/>
    <b v="0"/>
  </r>
  <r>
    <s v="1925-LFCZZ"/>
    <x v="0"/>
    <s v="United States"/>
    <s v="California"/>
    <s v="Potrero"/>
    <n v="91963"/>
    <s v="32.619465, -116.593605"/>
    <n v="32.619464999999998"/>
    <n v="-116.593605"/>
    <x v="0"/>
    <x v="1"/>
    <n v="0"/>
    <x v="0"/>
    <n v="55"/>
    <n v="0"/>
    <s v="No phone service"/>
    <s v="No"/>
    <s v="No"/>
    <s v="Yes"/>
    <s v="No"/>
    <s v="Yes"/>
    <s v="Yes"/>
    <n v="1"/>
    <x v="0"/>
    <n v="50.05"/>
    <n v="2743.45"/>
    <x v="1"/>
    <x v="1"/>
    <n v="70"/>
    <n v="4932"/>
    <x v="20"/>
    <x v="1"/>
    <x v="0"/>
    <x v="0"/>
    <b v="0"/>
    <b v="0"/>
    <b v="0"/>
    <b v="0"/>
    <n v="49.880909090909"/>
    <x v="36"/>
    <b v="0"/>
  </r>
  <r>
    <s v="8039-EQPIM"/>
    <x v="0"/>
    <s v="United States"/>
    <s v="California"/>
    <s v="Spring Valley"/>
    <n v="91977"/>
    <s v="32.726627, -116.994608"/>
    <n v="32.726627000000001"/>
    <n v="-116.994608"/>
    <x v="0"/>
    <x v="0"/>
    <n v="1"/>
    <x v="0"/>
    <n v="69"/>
    <n v="0"/>
    <s v="No phone service"/>
    <s v="Yes"/>
    <s v="No"/>
    <s v="Yes"/>
    <s v="Yes"/>
    <s v="Yes"/>
    <s v="Yes"/>
    <n v="0"/>
    <x v="0"/>
    <n v="60.25"/>
    <n v="4055.5"/>
    <x v="1"/>
    <x v="1"/>
    <n v="44"/>
    <n v="5717"/>
    <x v="20"/>
    <x v="0"/>
    <x v="1"/>
    <x v="0"/>
    <b v="0"/>
    <b v="0"/>
    <b v="0"/>
    <b v="0"/>
    <n v="58.7753623188405"/>
    <x v="71"/>
    <b v="0"/>
  </r>
  <r>
    <s v="8707-RMEZH"/>
    <x v="0"/>
    <s v="United States"/>
    <s v="California"/>
    <s v="Tecate"/>
    <n v="91980"/>
    <s v="32.587557, -116.636816"/>
    <n v="32.587556999999997"/>
    <n v="-116.636816"/>
    <x v="1"/>
    <x v="1"/>
    <n v="1"/>
    <x v="0"/>
    <n v="69"/>
    <n v="1"/>
    <s v="No"/>
    <s v="Yes"/>
    <s v="Yes"/>
    <s v="No"/>
    <s v="No"/>
    <s v="No"/>
    <s v="Yes"/>
    <n v="0"/>
    <x v="1"/>
    <n v="87.3"/>
    <n v="6055.55"/>
    <x v="1"/>
    <x v="1"/>
    <n v="69"/>
    <n v="4148"/>
    <x v="20"/>
    <x v="1"/>
    <x v="0"/>
    <x v="1"/>
    <b v="0"/>
    <b v="1"/>
    <b v="0"/>
    <b v="0"/>
    <n v="87.761594202898493"/>
    <x v="61"/>
    <b v="1"/>
  </r>
  <r>
    <s v="3209-ZPKFI"/>
    <x v="0"/>
    <s v="United States"/>
    <s v="California"/>
    <s v="Borrego Springs"/>
    <n v="92004"/>
    <s v="33.200369, -116.192313"/>
    <n v="33.200369000000002"/>
    <n v="-116.192313"/>
    <x v="0"/>
    <x v="0"/>
    <n v="1"/>
    <x v="1"/>
    <n v="47"/>
    <n v="1"/>
    <s v="Yes"/>
    <s v="No"/>
    <s v="Yes"/>
    <s v="No"/>
    <s v="No"/>
    <s v="No"/>
    <s v="No"/>
    <n v="0"/>
    <x v="0"/>
    <n v="54.25"/>
    <n v="2538.1999999999998"/>
    <x v="1"/>
    <x v="1"/>
    <n v="71"/>
    <n v="2320"/>
    <x v="20"/>
    <x v="0"/>
    <x v="0"/>
    <x v="0"/>
    <b v="0"/>
    <b v="0"/>
    <b v="1"/>
    <b v="0"/>
    <n v="54.004255319148903"/>
    <x v="37"/>
    <b v="0"/>
  </r>
  <r>
    <s v="6479-VDGRK"/>
    <x v="0"/>
    <s v="United States"/>
    <s v="California"/>
    <s v="Cardiff By The Sea"/>
    <n v="92007"/>
    <s v="33.015866, -117.272254"/>
    <n v="33.015866000000003"/>
    <n v="-117.272254"/>
    <x v="1"/>
    <x v="0"/>
    <n v="1"/>
    <x v="1"/>
    <n v="72"/>
    <n v="1"/>
    <s v="No"/>
    <s v="Yes"/>
    <s v="Yes"/>
    <s v="Yes"/>
    <s v="Yes"/>
    <s v="Yes"/>
    <s v="Yes"/>
    <n v="0"/>
    <x v="1"/>
    <n v="85.3"/>
    <n v="6129.2"/>
    <x v="1"/>
    <x v="1"/>
    <n v="28"/>
    <n v="4456"/>
    <x v="20"/>
    <x v="0"/>
    <x v="1"/>
    <x v="0"/>
    <b v="0"/>
    <b v="0"/>
    <b v="0"/>
    <b v="0"/>
    <n v="85.127777777777695"/>
    <x v="42"/>
    <b v="1"/>
  </r>
  <r>
    <s v="9373-WSLOY"/>
    <x v="0"/>
    <s v="United States"/>
    <s v="California"/>
    <s v="Carlsbad"/>
    <n v="92008"/>
    <s v="33.148116, -117.306043"/>
    <n v="33.148116000000002"/>
    <n v="-117.306043"/>
    <x v="0"/>
    <x v="1"/>
    <n v="1"/>
    <x v="0"/>
    <n v="33"/>
    <n v="0"/>
    <s v="No phone service"/>
    <s v="No"/>
    <s v="Yes"/>
    <s v="Yes"/>
    <s v="Yes"/>
    <s v="Yes"/>
    <s v="No"/>
    <n v="1"/>
    <x v="0"/>
    <n v="50"/>
    <n v="1750.85"/>
    <x v="1"/>
    <x v="1"/>
    <n v="65"/>
    <n v="5600"/>
    <x v="20"/>
    <x v="0"/>
    <x v="0"/>
    <x v="0"/>
    <b v="0"/>
    <b v="0"/>
    <b v="1"/>
    <b v="0"/>
    <n v="53.056060606060598"/>
    <x v="58"/>
    <b v="0"/>
  </r>
  <r>
    <s v="3569-JFODW"/>
    <x v="0"/>
    <s v="United States"/>
    <s v="California"/>
    <s v="Del Mar"/>
    <n v="92014"/>
    <s v="32.948262, -117.256086"/>
    <n v="32.948262"/>
    <n v="-117.256086"/>
    <x v="1"/>
    <x v="0"/>
    <n v="1"/>
    <x v="1"/>
    <n v="72"/>
    <n v="1"/>
    <s v="Yes"/>
    <s v="Yes"/>
    <s v="Yes"/>
    <s v="Yes"/>
    <s v="Yes"/>
    <s v="Yes"/>
    <s v="Yes"/>
    <n v="0"/>
    <x v="2"/>
    <n v="90.95"/>
    <n v="6652.45"/>
    <x v="1"/>
    <x v="1"/>
    <n v="66"/>
    <n v="5096"/>
    <x v="20"/>
    <x v="0"/>
    <x v="1"/>
    <x v="0"/>
    <b v="0"/>
    <b v="1"/>
    <b v="0"/>
    <b v="0"/>
    <n v="92.395138888888795"/>
    <x v="35"/>
    <b v="1"/>
  </r>
  <r>
    <s v="9819-FBNSV"/>
    <x v="0"/>
    <s v="United States"/>
    <s v="California"/>
    <s v="El Cajon"/>
    <n v="92019"/>
    <s v="32.785165, -116.862648"/>
    <n v="32.785164999999999"/>
    <n v="-116.86264799999999"/>
    <x v="0"/>
    <x v="1"/>
    <n v="1"/>
    <x v="0"/>
    <n v="37"/>
    <n v="1"/>
    <s v="No"/>
    <s v="No"/>
    <s v="No"/>
    <s v="No"/>
    <s v="No"/>
    <s v="No"/>
    <s v="No"/>
    <n v="1"/>
    <x v="1"/>
    <n v="72.25"/>
    <n v="2575.4499999999998"/>
    <x v="1"/>
    <x v="1"/>
    <n v="20"/>
    <n v="4121"/>
    <x v="20"/>
    <x v="0"/>
    <x v="0"/>
    <x v="1"/>
    <b v="0"/>
    <b v="0"/>
    <b v="0"/>
    <b v="0"/>
    <n v="69.606756756756695"/>
    <x v="66"/>
    <b v="0"/>
  </r>
  <r>
    <s v="9544-PYPSJ"/>
    <x v="0"/>
    <s v="United States"/>
    <s v="California"/>
    <s v="El Cajon"/>
    <n v="92020"/>
    <s v="32.79697, -116.969082"/>
    <n v="32.796970000000002"/>
    <n v="-116.969082"/>
    <x v="1"/>
    <x v="1"/>
    <n v="1"/>
    <x v="1"/>
    <n v="62"/>
    <n v="1"/>
    <s v="Yes"/>
    <s v="No"/>
    <s v="Yes"/>
    <s v="Yes"/>
    <s v="No"/>
    <s v="No"/>
    <s v="Yes"/>
    <n v="1"/>
    <x v="2"/>
    <n v="96.1"/>
    <n v="6019.35"/>
    <x v="1"/>
    <x v="1"/>
    <n v="37"/>
    <n v="5868"/>
    <x v="20"/>
    <x v="0"/>
    <x v="0"/>
    <x v="1"/>
    <b v="0"/>
    <b v="1"/>
    <b v="0"/>
    <b v="0"/>
    <n v="97.086290322580595"/>
    <x v="22"/>
    <b v="0"/>
  </r>
  <r>
    <s v="1591-XWLGB"/>
    <x v="0"/>
    <s v="United States"/>
    <s v="California"/>
    <s v="El Cajon"/>
    <n v="92021"/>
    <s v="32.832706, -116.873258"/>
    <n v="32.832706000000002"/>
    <n v="-116.87325800000001"/>
    <x v="1"/>
    <x v="0"/>
    <n v="1"/>
    <x v="0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379.6"/>
    <x v="1"/>
    <x v="1"/>
    <n v="56"/>
    <n v="4121"/>
    <x v="20"/>
    <x v="0"/>
    <x v="1"/>
    <x v="0"/>
    <b v="1"/>
    <b v="1"/>
    <b v="0"/>
    <b v="0"/>
    <n v="19.430985915492901"/>
    <x v="41"/>
    <b v="0"/>
  </r>
  <r>
    <s v="0396-UKGAI"/>
    <x v="0"/>
    <s v="United States"/>
    <s v="California"/>
    <s v="Encinitas"/>
    <n v="92024"/>
    <s v="33.054579, -117.25665"/>
    <n v="33.054578999999997"/>
    <n v="-117.25664999999999"/>
    <x v="0"/>
    <x v="0"/>
    <n v="0"/>
    <x v="1"/>
    <n v="23"/>
    <n v="1"/>
    <s v="No"/>
    <s v="No"/>
    <s v="Yes"/>
    <s v="No"/>
    <s v="Yes"/>
    <s v="No"/>
    <s v="No"/>
    <n v="1"/>
    <x v="0"/>
    <n v="55.3"/>
    <n v="1284.2"/>
    <x v="1"/>
    <x v="1"/>
    <n v="65"/>
    <n v="4028"/>
    <x v="20"/>
    <x v="0"/>
    <x v="0"/>
    <x v="0"/>
    <b v="0"/>
    <b v="0"/>
    <b v="0"/>
    <b v="0"/>
    <n v="55.834782608695598"/>
    <x v="5"/>
    <b v="0"/>
  </r>
  <r>
    <s v="3243-ZHOHY"/>
    <x v="0"/>
    <s v="United States"/>
    <s v="California"/>
    <s v="Escondido"/>
    <n v="92025"/>
    <s v="33.081478, -117.033814"/>
    <n v="33.081477999999997"/>
    <n v="-117.03381400000001"/>
    <x v="1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296.14999999999998"/>
    <x v="1"/>
    <x v="1"/>
    <n v="72"/>
    <n v="5052"/>
    <x v="20"/>
    <x v="1"/>
    <x v="0"/>
    <x v="0"/>
    <b v="1"/>
    <b v="0"/>
    <b v="0"/>
    <b v="1"/>
    <n v="18.509374999999999"/>
    <x v="7"/>
    <b v="0"/>
  </r>
  <r>
    <s v="5186-EJEGL"/>
    <x v="0"/>
    <s v="United States"/>
    <s v="California"/>
    <s v="Escondido"/>
    <n v="92026"/>
    <s v="33.21846, -117.116916"/>
    <n v="33.21846"/>
    <n v="-117.116916"/>
    <x v="0"/>
    <x v="0"/>
    <n v="0"/>
    <x v="0"/>
    <n v="9"/>
    <n v="1"/>
    <s v="No"/>
    <s v="Yes"/>
    <s v="No"/>
    <s v="Yes"/>
    <s v="Yes"/>
    <s v="Yes"/>
    <s v="No"/>
    <n v="1"/>
    <x v="0"/>
    <n v="69.5"/>
    <n v="653.25"/>
    <x v="1"/>
    <x v="1"/>
    <n v="72"/>
    <n v="3628"/>
    <x v="20"/>
    <x v="0"/>
    <x v="0"/>
    <x v="0"/>
    <b v="0"/>
    <b v="0"/>
    <b v="0"/>
    <b v="1"/>
    <n v="72.5833333333333"/>
    <x v="10"/>
    <b v="1"/>
  </r>
  <r>
    <s v="7527-QNRUS"/>
    <x v="0"/>
    <s v="United States"/>
    <s v="California"/>
    <s v="Escondido"/>
    <n v="92027"/>
    <s v="33.141265, -116.967221"/>
    <n v="33.141264999999997"/>
    <n v="-116.967221"/>
    <x v="0"/>
    <x v="0"/>
    <n v="1"/>
    <x v="1"/>
    <n v="17"/>
    <n v="1"/>
    <s v="Yes"/>
    <s v="No internet service"/>
    <s v="No internet service"/>
    <s v="No internet service"/>
    <s v="No internet service"/>
    <s v="No internet service"/>
    <s v="No internet service"/>
    <n v="1"/>
    <x v="3"/>
    <n v="25.15"/>
    <n v="412.6"/>
    <x v="1"/>
    <x v="1"/>
    <n v="33"/>
    <n v="3931"/>
    <x v="20"/>
    <x v="0"/>
    <x v="1"/>
    <x v="0"/>
    <b v="1"/>
    <b v="0"/>
    <b v="0"/>
    <b v="1"/>
    <n v="24.270588235294099"/>
    <x v="74"/>
    <b v="0"/>
  </r>
  <r>
    <s v="2203-GHNWN"/>
    <x v="0"/>
    <s v="United States"/>
    <s v="California"/>
    <s v="Julian"/>
    <n v="92036"/>
    <s v="32.980678, -116.262854"/>
    <n v="32.980677999999997"/>
    <n v="-116.262854"/>
    <x v="1"/>
    <x v="0"/>
    <n v="1"/>
    <x v="0"/>
    <n v="24"/>
    <n v="1"/>
    <s v="Yes"/>
    <s v="No"/>
    <s v="No"/>
    <s v="Yes"/>
    <s v="No"/>
    <s v="No"/>
    <s v="No"/>
    <n v="1"/>
    <x v="1"/>
    <n v="79.650000000000006"/>
    <n v="1928.7"/>
    <x v="1"/>
    <x v="1"/>
    <n v="72"/>
    <n v="3816"/>
    <x v="20"/>
    <x v="0"/>
    <x v="0"/>
    <x v="1"/>
    <b v="0"/>
    <b v="0"/>
    <b v="0"/>
    <b v="1"/>
    <n v="80.362499999999997"/>
    <x v="16"/>
    <b v="0"/>
  </r>
  <r>
    <s v="3878-AVSOQ"/>
    <x v="0"/>
    <s v="United States"/>
    <s v="California"/>
    <s v="La Jolla"/>
    <n v="92037"/>
    <s v="32.853743, -117.25034"/>
    <n v="32.853743000000001"/>
    <n v="-117.25033999999999"/>
    <x v="1"/>
    <x v="1"/>
    <n v="0"/>
    <x v="0"/>
    <n v="1"/>
    <n v="1"/>
    <s v="No"/>
    <s v="No"/>
    <s v="No"/>
    <s v="No"/>
    <s v="No"/>
    <s v="No"/>
    <s v="No"/>
    <n v="1"/>
    <x v="1"/>
    <n v="71.25"/>
    <n v="71.25"/>
    <x v="1"/>
    <x v="1"/>
    <n v="49"/>
    <n v="5033"/>
    <x v="20"/>
    <x v="0"/>
    <x v="0"/>
    <x v="1"/>
    <b v="0"/>
    <b v="0"/>
    <b v="1"/>
    <b v="0"/>
    <n v="71.25"/>
    <x v="29"/>
    <b v="0"/>
  </r>
  <r>
    <s v="3258-SYSWS"/>
    <x v="0"/>
    <s v="United States"/>
    <s v="California"/>
    <s v="Lakeside"/>
    <n v="92040"/>
    <s v="32.909873, -116.906774"/>
    <n v="32.909872999999997"/>
    <n v="-116.906774"/>
    <x v="0"/>
    <x v="1"/>
    <n v="0"/>
    <x v="0"/>
    <n v="72"/>
    <n v="1"/>
    <s v="Yes"/>
    <s v="Yes"/>
    <s v="Yes"/>
    <s v="Yes"/>
    <s v="Yes"/>
    <s v="Yes"/>
    <s v="Yes"/>
    <n v="0"/>
    <x v="2"/>
    <n v="113.8"/>
    <n v="7845.8"/>
    <x v="1"/>
    <x v="1"/>
    <n v="56"/>
    <n v="4598"/>
    <x v="20"/>
    <x v="0"/>
    <x v="1"/>
    <x v="1"/>
    <b v="0"/>
    <b v="0"/>
    <b v="0"/>
    <b v="0"/>
    <n v="108.96944444444399"/>
    <x v="79"/>
    <b v="1"/>
  </r>
  <r>
    <s v="5296-PSYVW"/>
    <x v="0"/>
    <s v="United States"/>
    <s v="California"/>
    <s v="Oceanside"/>
    <n v="92054"/>
    <s v="33.351059, -117.420557"/>
    <n v="33.351058999999999"/>
    <n v="-117.420557"/>
    <x v="1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55"/>
    <n v="1750.7"/>
    <x v="1"/>
    <x v="1"/>
    <n v="52"/>
    <n v="4169"/>
    <x v="20"/>
    <x v="0"/>
    <x v="1"/>
    <x v="0"/>
    <b v="1"/>
    <b v="0"/>
    <b v="1"/>
    <b v="0"/>
    <n v="24.315277777777698"/>
    <x v="34"/>
    <b v="0"/>
  </r>
  <r>
    <s v="6319-QSUSR"/>
    <x v="0"/>
    <s v="United States"/>
    <s v="California"/>
    <s v="Oceanside"/>
    <n v="92056"/>
    <s v="33.194742, -117.29032"/>
    <n v="33.194741999999998"/>
    <n v="-117.29031999999999"/>
    <x v="1"/>
    <x v="0"/>
    <n v="0"/>
    <x v="1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216.2"/>
    <x v="1"/>
    <x v="1"/>
    <n v="67"/>
    <n v="3838"/>
    <x v="20"/>
    <x v="0"/>
    <x v="0"/>
    <x v="0"/>
    <b v="1"/>
    <b v="1"/>
    <b v="0"/>
    <b v="0"/>
    <n v="19.654545454545399"/>
    <x v="41"/>
    <b v="0"/>
  </r>
  <r>
    <s v="0512-FLFDW"/>
    <x v="0"/>
    <s v="United States"/>
    <s v="California"/>
    <s v="Palomar Mountain"/>
    <n v="92060"/>
    <s v="33.309852, -116.823091"/>
    <n v="33.309851999999999"/>
    <n v="-116.82309100000001"/>
    <x v="1"/>
    <x v="1"/>
    <n v="1"/>
    <x v="0"/>
    <n v="60"/>
    <n v="1"/>
    <s v="Yes"/>
    <s v="No"/>
    <s v="No"/>
    <s v="Yes"/>
    <s v="No"/>
    <s v="Yes"/>
    <s v="Yes"/>
    <n v="1"/>
    <x v="2"/>
    <n v="100.5"/>
    <n v="6029"/>
    <x v="1"/>
    <x v="1"/>
    <n v="34"/>
    <n v="6442"/>
    <x v="20"/>
    <x v="1"/>
    <x v="0"/>
    <x v="1"/>
    <b v="0"/>
    <b v="1"/>
    <b v="0"/>
    <b v="0"/>
    <n v="100.48333333333299"/>
    <x v="24"/>
    <b v="0"/>
  </r>
  <r>
    <s v="0487-CRLZF"/>
    <x v="0"/>
    <s v="United States"/>
    <s v="California"/>
    <s v="Poway"/>
    <n v="92064"/>
    <s v="32.984395, -117.013454"/>
    <n v="32.984394999999999"/>
    <n v="-117.013454"/>
    <x v="1"/>
    <x v="0"/>
    <n v="0"/>
    <x v="0"/>
    <n v="49"/>
    <n v="1"/>
    <s v="No"/>
    <s v="No"/>
    <s v="No"/>
    <s v="Yes"/>
    <s v="Yes"/>
    <s v="Yes"/>
    <s v="Yes"/>
    <n v="1"/>
    <x v="1"/>
    <n v="74.45"/>
    <n v="3721.9"/>
    <x v="1"/>
    <x v="1"/>
    <n v="60"/>
    <n v="4517"/>
    <x v="20"/>
    <x v="0"/>
    <x v="1"/>
    <x v="0"/>
    <b v="0"/>
    <b v="0"/>
    <b v="0"/>
    <b v="0"/>
    <n v="75.957142857142799"/>
    <x v="25"/>
    <b v="0"/>
  </r>
  <r>
    <s v="2107-FBPTK"/>
    <x v="0"/>
    <s v="United States"/>
    <s v="California"/>
    <s v="Ramona"/>
    <n v="92065"/>
    <s v="33.044541, -116.833922"/>
    <n v="33.044541000000002"/>
    <n v="-116.833922"/>
    <x v="1"/>
    <x v="1"/>
    <n v="0"/>
    <x v="0"/>
    <n v="30"/>
    <n v="1"/>
    <s v="Yes"/>
    <s v="No"/>
    <s v="Yes"/>
    <s v="Yes"/>
    <s v="No"/>
    <s v="Yes"/>
    <s v="Yes"/>
    <n v="1"/>
    <x v="2"/>
    <n v="104.1"/>
    <n v="3121.1"/>
    <x v="1"/>
    <x v="1"/>
    <n v="59"/>
    <n v="5655"/>
    <x v="20"/>
    <x v="0"/>
    <x v="0"/>
    <x v="1"/>
    <b v="0"/>
    <b v="0"/>
    <b v="1"/>
    <b v="0"/>
    <n v="104.03666666666599"/>
    <x v="3"/>
    <b v="0"/>
  </r>
  <r>
    <s v="9451-WLYRI"/>
    <x v="0"/>
    <s v="United States"/>
    <s v="California"/>
    <s v="Ranchita"/>
    <n v="92066"/>
    <s v="33.215251, -116.53633"/>
    <n v="33.215251000000002"/>
    <n v="-116.53633000000001"/>
    <x v="1"/>
    <x v="0"/>
    <n v="1"/>
    <x v="0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19.05"/>
    <n v="990.45"/>
    <x v="1"/>
    <x v="1"/>
    <n v="74"/>
    <n v="6160"/>
    <x v="20"/>
    <x v="1"/>
    <x v="0"/>
    <x v="0"/>
    <b v="1"/>
    <b v="1"/>
    <b v="0"/>
    <b v="0"/>
    <n v="18.687735849056601"/>
    <x v="41"/>
    <b v="0"/>
  </r>
  <r>
    <s v="8219-VYBVI"/>
    <x v="0"/>
    <s v="United States"/>
    <s v="California"/>
    <s v="Rancho Santa Fe"/>
    <n v="92067"/>
    <s v="33.012751, -117.200617"/>
    <n v="33.012751000000002"/>
    <n v="-117.20061699999999"/>
    <x v="0"/>
    <x v="0"/>
    <n v="0"/>
    <x v="1"/>
    <n v="39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1004.35"/>
    <x v="1"/>
    <x v="1"/>
    <n v="55"/>
    <n v="4295"/>
    <x v="20"/>
    <x v="0"/>
    <x v="1"/>
    <x v="0"/>
    <b v="1"/>
    <b v="0"/>
    <b v="0"/>
    <b v="1"/>
    <n v="25.752564102564101"/>
    <x v="34"/>
    <b v="0"/>
  </r>
  <r>
    <s v="1991-VOPLL"/>
    <x v="0"/>
    <s v="United States"/>
    <s v="California"/>
    <s v="San Marcos"/>
    <n v="92069"/>
    <s v="33.162624, -117.170863"/>
    <n v="33.162624000000001"/>
    <n v="-117.170863"/>
    <x v="1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19.05"/>
    <n v="157.65"/>
    <x v="1"/>
    <x v="1"/>
    <n v="61"/>
    <n v="3248"/>
    <x v="20"/>
    <x v="0"/>
    <x v="0"/>
    <x v="0"/>
    <b v="1"/>
    <b v="0"/>
    <b v="0"/>
    <b v="1"/>
    <n v="17.516666666666602"/>
    <x v="41"/>
    <b v="0"/>
  </r>
  <r>
    <s v="9738-QLWTP"/>
    <x v="0"/>
    <s v="United States"/>
    <s v="California"/>
    <s v="Santa Ysabel"/>
    <n v="92070"/>
    <s v="33.174725, -116.743329"/>
    <n v="33.174725000000002"/>
    <n v="-116.743329"/>
    <x v="0"/>
    <x v="0"/>
    <n v="0"/>
    <x v="0"/>
    <n v="39"/>
    <n v="1"/>
    <s v="No"/>
    <s v="No"/>
    <s v="No"/>
    <s v="Yes"/>
    <s v="Yes"/>
    <s v="No"/>
    <s v="No"/>
    <n v="0"/>
    <x v="1"/>
    <n v="81.900000000000006"/>
    <n v="3219.75"/>
    <x v="1"/>
    <x v="1"/>
    <n v="46"/>
    <n v="3446"/>
    <x v="20"/>
    <x v="1"/>
    <x v="0"/>
    <x v="1"/>
    <b v="0"/>
    <b v="0"/>
    <b v="1"/>
    <b v="0"/>
    <n v="82.557692307692307"/>
    <x v="46"/>
    <b v="0"/>
  </r>
  <r>
    <s v="1016-DJTSV"/>
    <x v="0"/>
    <s v="United States"/>
    <s v="California"/>
    <s v="Santee"/>
    <n v="92071"/>
    <s v="32.847336, -116.997605"/>
    <n v="32.847335999999999"/>
    <n v="-116.99760499999999"/>
    <x v="0"/>
    <x v="1"/>
    <n v="0"/>
    <x v="0"/>
    <n v="8"/>
    <n v="1"/>
    <s v="No"/>
    <s v="No"/>
    <s v="No"/>
    <s v="No"/>
    <s v="No"/>
    <s v="No"/>
    <s v="No"/>
    <n v="1"/>
    <x v="0"/>
    <n v="69.7"/>
    <n v="572.85"/>
    <x v="1"/>
    <x v="1"/>
    <n v="20"/>
    <n v="5242"/>
    <x v="20"/>
    <x v="0"/>
    <x v="0"/>
    <x v="1"/>
    <b v="0"/>
    <b v="0"/>
    <b v="1"/>
    <b v="0"/>
    <n v="71.606250000000003"/>
    <x v="10"/>
    <b v="0"/>
  </r>
  <r>
    <s v="9419-IPPBE"/>
    <x v="0"/>
    <s v="United States"/>
    <s v="California"/>
    <s v="Solana Beach"/>
    <n v="92075"/>
    <s v="33.001813, -117.263628"/>
    <n v="33.001812999999999"/>
    <n v="-117.263628"/>
    <x v="1"/>
    <x v="0"/>
    <n v="1"/>
    <x v="1"/>
    <n v="51"/>
    <n v="1"/>
    <s v="Yes"/>
    <s v="No"/>
    <s v="No"/>
    <s v="Yes"/>
    <s v="No"/>
    <s v="No"/>
    <s v="Yes"/>
    <n v="1"/>
    <x v="2"/>
    <n v="90.15"/>
    <n v="4554.8500000000004"/>
    <x v="1"/>
    <x v="1"/>
    <n v="22"/>
    <n v="5692"/>
    <x v="20"/>
    <x v="1"/>
    <x v="0"/>
    <x v="1"/>
    <b v="0"/>
    <b v="0"/>
    <b v="1"/>
    <b v="0"/>
    <n v="89.310784313725406"/>
    <x v="35"/>
    <b v="0"/>
  </r>
  <r>
    <s v="0174-QRVVY"/>
    <x v="0"/>
    <s v="United States"/>
    <s v="California"/>
    <s v="San Marcos"/>
    <n v="92078"/>
    <s v="33.119028, -117.166036"/>
    <n v="33.119028"/>
    <n v="-117.16603600000001"/>
    <x v="0"/>
    <x v="0"/>
    <n v="1"/>
    <x v="1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5.35"/>
    <n v="1847.55"/>
    <x v="1"/>
    <x v="1"/>
    <n v="68"/>
    <n v="5747"/>
    <x v="20"/>
    <x v="0"/>
    <x v="1"/>
    <x v="0"/>
    <b v="1"/>
    <b v="1"/>
    <b v="0"/>
    <b v="0"/>
    <n v="26.0218309859154"/>
    <x v="74"/>
    <b v="0"/>
  </r>
  <r>
    <s v="5699-BNCAS"/>
    <x v="0"/>
    <s v="United States"/>
    <s v="California"/>
    <s v="Valley Center"/>
    <n v="92082"/>
    <s v="33.25283, -116.986079"/>
    <n v="33.252830000000003"/>
    <n v="-116.986079"/>
    <x v="0"/>
    <x v="1"/>
    <n v="0"/>
    <x v="0"/>
    <n v="71"/>
    <n v="1"/>
    <s v="Yes"/>
    <s v="No internet service"/>
    <s v="No internet service"/>
    <s v="No internet service"/>
    <s v="No internet service"/>
    <s v="No internet service"/>
    <s v="No internet service"/>
    <n v="1"/>
    <x v="3"/>
    <n v="24.65"/>
    <n v="1766.75"/>
    <x v="1"/>
    <x v="1"/>
    <n v="73"/>
    <n v="4788"/>
    <x v="20"/>
    <x v="0"/>
    <x v="1"/>
    <x v="0"/>
    <b v="1"/>
    <b v="0"/>
    <b v="0"/>
    <b v="1"/>
    <n v="24.883802816901401"/>
    <x v="34"/>
    <b v="0"/>
  </r>
  <r>
    <s v="2900-PHPLN"/>
    <x v="0"/>
    <s v="United States"/>
    <s v="California"/>
    <s v="Vista"/>
    <n v="92083"/>
    <s v="33.17494, -117.242761"/>
    <n v="33.174939999999999"/>
    <n v="-117.242761"/>
    <x v="1"/>
    <x v="1"/>
    <n v="1"/>
    <x v="0"/>
    <n v="70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1462.05"/>
    <x v="1"/>
    <x v="1"/>
    <n v="22"/>
    <n v="5209"/>
    <x v="20"/>
    <x v="0"/>
    <x v="1"/>
    <x v="0"/>
    <b v="1"/>
    <b v="1"/>
    <b v="0"/>
    <b v="0"/>
    <n v="20.8864285714285"/>
    <x v="41"/>
    <b v="0"/>
  </r>
  <r>
    <s v="8106-GWQOK"/>
    <x v="0"/>
    <s v="United States"/>
    <s v="California"/>
    <s v="Warner Springs"/>
    <n v="92086"/>
    <s v="33.323705, -116.626907"/>
    <n v="33.323704999999997"/>
    <n v="-116.626907"/>
    <x v="0"/>
    <x v="0"/>
    <n v="1"/>
    <x v="0"/>
    <n v="38"/>
    <n v="0"/>
    <s v="No phone service"/>
    <s v="Yes"/>
    <s v="Yes"/>
    <s v="No"/>
    <s v="Yes"/>
    <s v="Yes"/>
    <s v="Yes"/>
    <n v="1"/>
    <x v="0"/>
    <n v="60"/>
    <n v="2193.1999999999998"/>
    <x v="1"/>
    <x v="1"/>
    <n v="42"/>
    <n v="2187"/>
    <x v="20"/>
    <x v="0"/>
    <x v="1"/>
    <x v="0"/>
    <b v="0"/>
    <b v="0"/>
    <b v="0"/>
    <b v="0"/>
    <n v="57.715789473684197"/>
    <x v="77"/>
    <b v="0"/>
  </r>
  <r>
    <s v="8751-EDEKA"/>
    <x v="0"/>
    <s v="United States"/>
    <s v="California"/>
    <s v="Rancho Santa Fe"/>
    <n v="92091"/>
    <s v="32.99356, -117.207121"/>
    <n v="32.993560000000002"/>
    <n v="-117.207121"/>
    <x v="1"/>
    <x v="0"/>
    <n v="1"/>
    <x v="0"/>
    <n v="28"/>
    <n v="1"/>
    <s v="No"/>
    <s v="No"/>
    <s v="Yes"/>
    <s v="Yes"/>
    <s v="No"/>
    <s v="No"/>
    <s v="Yes"/>
    <n v="0"/>
    <x v="2"/>
    <n v="89.9"/>
    <n v="2433.5"/>
    <x v="1"/>
    <x v="1"/>
    <n v="55"/>
    <n v="3676"/>
    <x v="20"/>
    <x v="0"/>
    <x v="0"/>
    <x v="1"/>
    <b v="0"/>
    <b v="1"/>
    <b v="0"/>
    <b v="0"/>
    <n v="86.910714285714207"/>
    <x v="54"/>
    <b v="0"/>
  </r>
  <r>
    <s v="6878-GGDWG"/>
    <x v="0"/>
    <s v="United States"/>
    <s v="California"/>
    <s v="San Diego"/>
    <n v="92101"/>
    <s v="32.72523, -117.171346"/>
    <n v="32.725230000000003"/>
    <n v="-117.171346"/>
    <x v="1"/>
    <x v="0"/>
    <n v="1"/>
    <x v="0"/>
    <n v="32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641.15"/>
    <x v="1"/>
    <x v="1"/>
    <n v="31"/>
    <n v="3846"/>
    <x v="20"/>
    <x v="0"/>
    <x v="0"/>
    <x v="0"/>
    <b v="1"/>
    <b v="0"/>
    <b v="0"/>
    <b v="0"/>
    <n v="20.035937499999999"/>
    <x v="41"/>
    <b v="0"/>
  </r>
  <r>
    <s v="4039-PIMHX"/>
    <x v="0"/>
    <s v="United States"/>
    <s v="California"/>
    <s v="San Diego"/>
    <n v="92102"/>
    <s v="32.716007, -117.117462"/>
    <n v="32.716006999999998"/>
    <n v="-117.117462"/>
    <x v="0"/>
    <x v="1"/>
    <n v="1"/>
    <x v="0"/>
    <n v="49"/>
    <n v="1"/>
    <s v="No"/>
    <s v="No"/>
    <s v="Yes"/>
    <s v="No"/>
    <s v="No"/>
    <s v="No"/>
    <s v="No"/>
    <n v="0"/>
    <x v="0"/>
    <n v="49.8"/>
    <n v="2398.4"/>
    <x v="1"/>
    <x v="1"/>
    <n v="37"/>
    <n v="4306"/>
    <x v="20"/>
    <x v="0"/>
    <x v="1"/>
    <x v="0"/>
    <b v="0"/>
    <b v="0"/>
    <b v="0"/>
    <b v="1"/>
    <n v="48.946938775510198"/>
    <x v="58"/>
    <b v="0"/>
  </r>
  <r>
    <s v="8450-LUGUK"/>
    <x v="0"/>
    <s v="United States"/>
    <s v="California"/>
    <s v="San Diego"/>
    <n v="92103"/>
    <s v="32.747484, -117.166877"/>
    <n v="32.747484"/>
    <n v="-117.166877"/>
    <x v="1"/>
    <x v="0"/>
    <n v="1"/>
    <x v="1"/>
    <n v="37"/>
    <n v="1"/>
    <s v="Yes"/>
    <s v="No internet service"/>
    <s v="No internet service"/>
    <s v="No internet service"/>
    <s v="No internet service"/>
    <s v="No internet service"/>
    <s v="No internet service"/>
    <n v="1"/>
    <x v="3"/>
    <n v="24.1"/>
    <n v="861.85"/>
    <x v="1"/>
    <x v="1"/>
    <n v="36"/>
    <n v="3753"/>
    <x v="20"/>
    <x v="0"/>
    <x v="1"/>
    <x v="0"/>
    <b v="1"/>
    <b v="0"/>
    <b v="0"/>
    <b v="0"/>
    <n v="23.2932432432432"/>
    <x v="34"/>
    <b v="0"/>
  </r>
  <r>
    <s v="3604-WLABM"/>
    <x v="0"/>
    <s v="United States"/>
    <s v="California"/>
    <s v="San Diego"/>
    <n v="92104"/>
    <s v="32.741499, -117.127409"/>
    <n v="32.741498999999997"/>
    <n v="-117.127409"/>
    <x v="1"/>
    <x v="0"/>
    <n v="0"/>
    <x v="0"/>
    <n v="10"/>
    <n v="1"/>
    <s v="No"/>
    <s v="No"/>
    <s v="No"/>
    <s v="Yes"/>
    <s v="Yes"/>
    <s v="No"/>
    <s v="No"/>
    <n v="0"/>
    <x v="0"/>
    <n v="54.25"/>
    <n v="583"/>
    <x v="1"/>
    <x v="1"/>
    <n v="43"/>
    <n v="2253"/>
    <x v="20"/>
    <x v="0"/>
    <x v="0"/>
    <x v="0"/>
    <b v="0"/>
    <b v="0"/>
    <b v="1"/>
    <b v="0"/>
    <n v="58.3"/>
    <x v="37"/>
    <b v="0"/>
  </r>
  <r>
    <s v="0795-GMVQO"/>
    <x v="0"/>
    <s v="United States"/>
    <s v="California"/>
    <s v="San Diego"/>
    <n v="92105"/>
    <s v="32.741859, -117.090353"/>
    <n v="32.741858999999998"/>
    <n v="-117.09035299999999"/>
    <x v="0"/>
    <x v="0"/>
    <n v="1"/>
    <x v="0"/>
    <n v="67"/>
    <n v="1"/>
    <s v="Yes"/>
    <s v="Yes"/>
    <s v="Yes"/>
    <s v="Yes"/>
    <s v="No"/>
    <s v="Yes"/>
    <s v="Yes"/>
    <n v="0"/>
    <x v="2"/>
    <n v="109.9"/>
    <n v="7332.4"/>
    <x v="1"/>
    <x v="1"/>
    <n v="26"/>
    <n v="5416"/>
    <x v="20"/>
    <x v="1"/>
    <x v="0"/>
    <x v="1"/>
    <b v="0"/>
    <b v="1"/>
    <b v="0"/>
    <b v="0"/>
    <n v="109.43880597014901"/>
    <x v="21"/>
    <b v="1"/>
  </r>
  <r>
    <s v="2259-OUUSZ"/>
    <x v="0"/>
    <s v="United States"/>
    <s v="California"/>
    <s v="San Diego"/>
    <n v="92106"/>
    <s v="32.71346, -117.236378"/>
    <n v="32.713459999999998"/>
    <n v="-117.236378"/>
    <x v="0"/>
    <x v="0"/>
    <n v="0"/>
    <x v="0"/>
    <n v="7"/>
    <n v="0"/>
    <s v="No phone service"/>
    <s v="No"/>
    <s v="No"/>
    <s v="Yes"/>
    <s v="Yes"/>
    <s v="No"/>
    <s v="No"/>
    <n v="1"/>
    <x v="3"/>
    <n v="35.5"/>
    <n v="249.55"/>
    <x v="1"/>
    <x v="1"/>
    <n v="48"/>
    <n v="5124"/>
    <x v="20"/>
    <x v="1"/>
    <x v="0"/>
    <x v="0"/>
    <b v="0"/>
    <b v="1"/>
    <b v="0"/>
    <b v="0"/>
    <n v="35.65"/>
    <x v="27"/>
    <b v="0"/>
  </r>
  <r>
    <s v="1142-IHLOO"/>
    <x v="0"/>
    <s v="United States"/>
    <s v="California"/>
    <s v="San Diego"/>
    <n v="92107"/>
    <s v="32.741852, -117.243453"/>
    <n v="32.741852000000002"/>
    <n v="-117.243453"/>
    <x v="1"/>
    <x v="0"/>
    <n v="0"/>
    <x v="0"/>
    <n v="51"/>
    <n v="1"/>
    <s v="No"/>
    <s v="No"/>
    <s v="No"/>
    <s v="No"/>
    <s v="No"/>
    <s v="Yes"/>
    <s v="Yes"/>
    <n v="0"/>
    <x v="1"/>
    <n v="87.55"/>
    <n v="4475.8999999999996"/>
    <x v="1"/>
    <x v="1"/>
    <n v="57"/>
    <n v="6021"/>
    <x v="20"/>
    <x v="1"/>
    <x v="0"/>
    <x v="1"/>
    <b v="0"/>
    <b v="1"/>
    <b v="0"/>
    <b v="0"/>
    <n v="87.762745098039204"/>
    <x v="61"/>
    <b v="0"/>
  </r>
  <r>
    <s v="4633-MKHYU"/>
    <x v="0"/>
    <s v="United States"/>
    <s v="California"/>
    <s v="San Diego"/>
    <n v="92109"/>
    <s v="32.787836, -117.232376"/>
    <n v="32.787835999999999"/>
    <n v="-117.232376"/>
    <x v="1"/>
    <x v="0"/>
    <n v="0"/>
    <x v="0"/>
    <n v="9"/>
    <n v="1"/>
    <s v="No"/>
    <s v="No"/>
    <s v="No"/>
    <s v="No"/>
    <s v="No"/>
    <s v="Yes"/>
    <s v="Yes"/>
    <n v="1"/>
    <x v="1"/>
    <n v="88.4"/>
    <n v="788.6"/>
    <x v="1"/>
    <x v="1"/>
    <n v="32"/>
    <n v="2952"/>
    <x v="20"/>
    <x v="0"/>
    <x v="0"/>
    <x v="1"/>
    <b v="0"/>
    <b v="0"/>
    <b v="0"/>
    <b v="1"/>
    <n v="87.622222222222206"/>
    <x v="62"/>
    <b v="0"/>
  </r>
  <r>
    <s v="6257-RJOHI"/>
    <x v="0"/>
    <s v="United States"/>
    <s v="California"/>
    <s v="San Diego"/>
    <n v="92110"/>
    <s v="32.76501, -117.19938"/>
    <n v="32.765009999999997"/>
    <n v="-117.19938"/>
    <x v="0"/>
    <x v="0"/>
    <n v="0"/>
    <x v="0"/>
    <n v="4"/>
    <n v="1"/>
    <s v="No"/>
    <s v="No"/>
    <s v="No"/>
    <s v="No"/>
    <s v="Yes"/>
    <s v="No"/>
    <s v="No"/>
    <n v="1"/>
    <x v="0"/>
    <n v="50.8"/>
    <n v="202.3"/>
    <x v="1"/>
    <x v="1"/>
    <n v="47"/>
    <n v="4521"/>
    <x v="20"/>
    <x v="0"/>
    <x v="0"/>
    <x v="0"/>
    <b v="0"/>
    <b v="0"/>
    <b v="0"/>
    <b v="1"/>
    <n v="50.575000000000003"/>
    <x v="36"/>
    <b v="0"/>
  </r>
  <r>
    <s v="1545-JFUML"/>
    <x v="0"/>
    <s v="United States"/>
    <s v="California"/>
    <s v="San Diego"/>
    <n v="92111"/>
    <s v="32.805518, -117.169052"/>
    <n v="32.805517999999999"/>
    <n v="-117.16905199999999"/>
    <x v="0"/>
    <x v="0"/>
    <n v="1"/>
    <x v="0"/>
    <n v="71"/>
    <n v="1"/>
    <s v="Yes"/>
    <s v="Yes"/>
    <s v="Yes"/>
    <s v="Yes"/>
    <s v="No"/>
    <s v="Yes"/>
    <s v="No"/>
    <n v="1"/>
    <x v="2"/>
    <n v="99"/>
    <n v="6994.6"/>
    <x v="1"/>
    <x v="1"/>
    <n v="31"/>
    <n v="5295"/>
    <x v="20"/>
    <x v="0"/>
    <x v="1"/>
    <x v="1"/>
    <b v="0"/>
    <b v="0"/>
    <b v="1"/>
    <b v="0"/>
    <n v="98.515492957746403"/>
    <x v="20"/>
    <b v="1"/>
  </r>
  <r>
    <s v="7826-VVKWT"/>
    <x v="0"/>
    <s v="United States"/>
    <s v="California"/>
    <s v="San Diego"/>
    <n v="92114"/>
    <s v="32.707892, -117.05512"/>
    <n v="32.707892000000001"/>
    <n v="-117.05512"/>
    <x v="1"/>
    <x v="1"/>
    <n v="1"/>
    <x v="1"/>
    <n v="24"/>
    <n v="1"/>
    <s v="No"/>
    <s v="No"/>
    <s v="No"/>
    <s v="Yes"/>
    <s v="No"/>
    <s v="Yes"/>
    <s v="Yes"/>
    <n v="1"/>
    <x v="2"/>
    <n v="96.55"/>
    <n v="2263.4499999999998"/>
    <x v="1"/>
    <x v="1"/>
    <n v="73"/>
    <n v="4309"/>
    <x v="20"/>
    <x v="0"/>
    <x v="1"/>
    <x v="1"/>
    <b v="0"/>
    <b v="0"/>
    <b v="1"/>
    <b v="0"/>
    <n v="94.310416666666598"/>
    <x v="22"/>
    <b v="0"/>
  </r>
  <r>
    <s v="1353-GHZOS"/>
    <x v="0"/>
    <s v="United States"/>
    <s v="California"/>
    <s v="San Diego"/>
    <n v="92115"/>
    <s v="32.762506, -117.07245"/>
    <n v="32.762506000000002"/>
    <n v="-117.07245"/>
    <x v="0"/>
    <x v="0"/>
    <n v="1"/>
    <x v="0"/>
    <n v="22"/>
    <n v="1"/>
    <s v="No"/>
    <s v="Yes"/>
    <s v="No"/>
    <s v="No"/>
    <s v="No"/>
    <s v="Yes"/>
    <s v="No"/>
    <n v="1"/>
    <x v="0"/>
    <n v="59.75"/>
    <n v="1374.35"/>
    <x v="1"/>
    <x v="1"/>
    <n v="31"/>
    <n v="3947"/>
    <x v="20"/>
    <x v="1"/>
    <x v="0"/>
    <x v="0"/>
    <b v="0"/>
    <b v="0"/>
    <b v="0"/>
    <b v="0"/>
    <n v="62.470454545454501"/>
    <x v="77"/>
    <b v="1"/>
  </r>
  <r>
    <s v="2587-EKXTS"/>
    <x v="0"/>
    <s v="United States"/>
    <s v="California"/>
    <s v="San Diego"/>
    <n v="92116"/>
    <s v="32.765299, -117.122565"/>
    <n v="32.765298999999999"/>
    <n v="-117.12256499999999"/>
    <x v="0"/>
    <x v="0"/>
    <n v="0"/>
    <x v="0"/>
    <n v="44"/>
    <n v="1"/>
    <s v="Yes"/>
    <s v="Yes"/>
    <s v="Yes"/>
    <s v="Yes"/>
    <s v="No"/>
    <s v="Yes"/>
    <s v="Yes"/>
    <n v="1"/>
    <x v="2"/>
    <n v="111.5"/>
    <n v="4915.1499999999996"/>
    <x v="1"/>
    <x v="1"/>
    <n v="26"/>
    <n v="2827"/>
    <x v="20"/>
    <x v="0"/>
    <x v="0"/>
    <x v="1"/>
    <b v="0"/>
    <b v="0"/>
    <b v="1"/>
    <b v="0"/>
    <n v="111.707954545454"/>
    <x v="64"/>
    <b v="1"/>
  </r>
  <r>
    <s v="5442-BXVND"/>
    <x v="0"/>
    <s v="United States"/>
    <s v="California"/>
    <s v="San Diego"/>
    <n v="92117"/>
    <s v="32.825086, -117.199424"/>
    <n v="32.825085999999999"/>
    <n v="-117.19942399999999"/>
    <x v="1"/>
    <x v="0"/>
    <n v="1"/>
    <x v="1"/>
    <n v="33"/>
    <n v="1"/>
    <s v="Yes"/>
    <s v="No internet service"/>
    <s v="No internet service"/>
    <s v="No internet service"/>
    <s v="No internet service"/>
    <s v="No internet service"/>
    <s v="No internet service"/>
    <n v="0"/>
    <x v="3"/>
    <n v="24.25"/>
    <n v="838.5"/>
    <x v="1"/>
    <x v="1"/>
    <n v="73"/>
    <n v="5531"/>
    <x v="20"/>
    <x v="0"/>
    <x v="0"/>
    <x v="0"/>
    <b v="1"/>
    <b v="0"/>
    <b v="0"/>
    <b v="0"/>
    <n v="25.409090909090899"/>
    <x v="34"/>
    <b v="0"/>
  </r>
  <r>
    <s v="9753-OYLBX"/>
    <x v="0"/>
    <s v="United States"/>
    <s v="California"/>
    <s v="San Diego"/>
    <n v="92122"/>
    <s v="32.85723, -117.209774"/>
    <n v="32.857230000000001"/>
    <n v="-117.209774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20.5"/>
    <x v="1"/>
    <x v="1"/>
    <n v="54"/>
    <n v="4454"/>
    <x v="20"/>
    <x v="0"/>
    <x v="0"/>
    <x v="0"/>
    <b v="1"/>
    <b v="0"/>
    <b v="0"/>
    <b v="1"/>
    <n v="20.5"/>
    <x v="7"/>
    <b v="0"/>
  </r>
  <r>
    <s v="2364-UFROM"/>
    <x v="0"/>
    <s v="United States"/>
    <s v="California"/>
    <s v="San Diego"/>
    <n v="92123"/>
    <s v="32.808814, -117.134694"/>
    <n v="32.808813999999998"/>
    <n v="-117.134694"/>
    <x v="0"/>
    <x v="0"/>
    <n v="0"/>
    <x v="0"/>
    <n v="30"/>
    <n v="1"/>
    <s v="No"/>
    <s v="Yes"/>
    <s v="Yes"/>
    <s v="No"/>
    <s v="Yes"/>
    <s v="Yes"/>
    <s v="No"/>
    <n v="0"/>
    <x v="1"/>
    <n v="70.400000000000006"/>
    <n v="2044.75"/>
    <x v="1"/>
    <x v="1"/>
    <n v="68"/>
    <n v="3380"/>
    <x v="20"/>
    <x v="1"/>
    <x v="0"/>
    <x v="0"/>
    <b v="0"/>
    <b v="0"/>
    <b v="1"/>
    <b v="0"/>
    <n v="68.158333333333303"/>
    <x v="1"/>
    <b v="1"/>
  </r>
  <r>
    <s v="6656-JWRQX"/>
    <x v="0"/>
    <s v="United States"/>
    <s v="California"/>
    <s v="San Diego"/>
    <n v="92124"/>
    <s v="32.827238, -117.089287"/>
    <n v="32.827238000000001"/>
    <n v="-117.089287"/>
    <x v="1"/>
    <x v="0"/>
    <n v="0"/>
    <x v="0"/>
    <n v="1"/>
    <n v="0"/>
    <s v="No phone service"/>
    <s v="No"/>
    <s v="No"/>
    <s v="No"/>
    <s v="Yes"/>
    <s v="No"/>
    <s v="No"/>
    <n v="0"/>
    <x v="3"/>
    <n v="30.55"/>
    <n v="30.55"/>
    <x v="1"/>
    <x v="1"/>
    <n v="57"/>
    <n v="5565"/>
    <x v="20"/>
    <x v="0"/>
    <x v="0"/>
    <x v="0"/>
    <b v="0"/>
    <b v="0"/>
    <b v="0"/>
    <b v="1"/>
    <n v="30.55"/>
    <x v="8"/>
    <b v="0"/>
  </r>
  <r>
    <s v="6473-ULUHT"/>
    <x v="0"/>
    <s v="United States"/>
    <s v="California"/>
    <s v="San Diego"/>
    <n v="92126"/>
    <s v="32.886925, -117.152162"/>
    <n v="32.886924999999998"/>
    <n v="-117.152162"/>
    <x v="0"/>
    <x v="0"/>
    <n v="1"/>
    <x v="1"/>
    <n v="16"/>
    <n v="1"/>
    <s v="Yes"/>
    <s v="Yes"/>
    <s v="Yes"/>
    <s v="No"/>
    <s v="Yes"/>
    <s v="Yes"/>
    <s v="Yes"/>
    <n v="0"/>
    <x v="1"/>
    <n v="84.9"/>
    <n v="1398.25"/>
    <x v="1"/>
    <x v="1"/>
    <n v="43"/>
    <n v="2269"/>
    <x v="20"/>
    <x v="0"/>
    <x v="0"/>
    <x v="0"/>
    <b v="0"/>
    <b v="0"/>
    <b v="1"/>
    <b v="0"/>
    <n v="87.390625"/>
    <x v="33"/>
    <b v="1"/>
  </r>
  <r>
    <s v="7688-AWMDX"/>
    <x v="0"/>
    <s v="United States"/>
    <s v="California"/>
    <s v="San Diego"/>
    <n v="92131"/>
    <s v="32.89325, -117.087091"/>
    <n v="32.893250000000002"/>
    <n v="-117.087091"/>
    <x v="0"/>
    <x v="0"/>
    <n v="1"/>
    <x v="0"/>
    <n v="71"/>
    <n v="1"/>
    <s v="No"/>
    <s v="Yes"/>
    <s v="No"/>
    <s v="No"/>
    <s v="Yes"/>
    <s v="No"/>
    <s v="No"/>
    <n v="0"/>
    <x v="0"/>
    <n v="54.5"/>
    <n v="3778.2"/>
    <x v="1"/>
    <x v="1"/>
    <n v="57"/>
    <n v="4957"/>
    <x v="20"/>
    <x v="0"/>
    <x v="1"/>
    <x v="0"/>
    <b v="0"/>
    <b v="0"/>
    <b v="0"/>
    <b v="0"/>
    <n v="53.214084507042202"/>
    <x v="37"/>
    <b v="1"/>
  </r>
  <r>
    <s v="2842-BCQGE"/>
    <x v="0"/>
    <s v="United States"/>
    <s v="California"/>
    <s v="San Diego"/>
    <n v="92139"/>
    <s v="32.677716, -117.047666"/>
    <n v="32.677715999999997"/>
    <n v="-117.04766600000001"/>
    <x v="0"/>
    <x v="0"/>
    <n v="0"/>
    <x v="0"/>
    <n v="43"/>
    <n v="1"/>
    <s v="Yes"/>
    <s v="No"/>
    <s v="No"/>
    <s v="No"/>
    <s v="No"/>
    <s v="No"/>
    <s v="No"/>
    <n v="1"/>
    <x v="1"/>
    <n v="75.349999999999994"/>
    <n v="3161.4"/>
    <x v="1"/>
    <x v="1"/>
    <n v="33"/>
    <n v="4898"/>
    <x v="20"/>
    <x v="0"/>
    <x v="0"/>
    <x v="1"/>
    <b v="0"/>
    <b v="1"/>
    <b v="0"/>
    <b v="0"/>
    <n v="73.520930232558101"/>
    <x v="17"/>
    <b v="0"/>
  </r>
  <r>
    <s v="7244-QWYHG"/>
    <x v="0"/>
    <s v="United States"/>
    <s v="California"/>
    <s v="San Diego"/>
    <n v="92154"/>
    <s v="32.578103, -117.012975"/>
    <n v="32.578102999999999"/>
    <n v="-117.012975"/>
    <x v="0"/>
    <x v="0"/>
    <n v="1"/>
    <x v="0"/>
    <n v="50"/>
    <n v="0"/>
    <s v="No phone service"/>
    <s v="Yes"/>
    <s v="No"/>
    <s v="No"/>
    <s v="Yes"/>
    <s v="Yes"/>
    <s v="No"/>
    <n v="1"/>
    <x v="0"/>
    <n v="44.45"/>
    <n v="2188.4499999999998"/>
    <x v="1"/>
    <x v="1"/>
    <n v="54"/>
    <n v="5363"/>
    <x v="20"/>
    <x v="1"/>
    <x v="0"/>
    <x v="0"/>
    <b v="0"/>
    <b v="0"/>
    <b v="0"/>
    <b v="0"/>
    <n v="43.768999999999998"/>
    <x v="28"/>
    <b v="0"/>
  </r>
  <r>
    <s v="5312-UXESG"/>
    <x v="0"/>
    <s v="United States"/>
    <s v="California"/>
    <s v="Indio"/>
    <n v="92203"/>
    <s v="33.752938, -116.230055"/>
    <n v="33.752938"/>
    <n v="-116.23005499999999"/>
    <x v="1"/>
    <x v="0"/>
    <n v="0"/>
    <x v="0"/>
    <n v="41"/>
    <n v="1"/>
    <s v="Yes"/>
    <s v="No"/>
    <s v="No"/>
    <s v="Yes"/>
    <s v="No"/>
    <s v="Yes"/>
    <s v="Yes"/>
    <n v="0"/>
    <x v="2"/>
    <n v="98.05"/>
    <n v="3990.6"/>
    <x v="1"/>
    <x v="1"/>
    <n v="58"/>
    <n v="5614"/>
    <x v="20"/>
    <x v="0"/>
    <x v="0"/>
    <x v="1"/>
    <b v="0"/>
    <b v="0"/>
    <b v="0"/>
    <b v="0"/>
    <n v="97.331707317073096"/>
    <x v="20"/>
    <b v="0"/>
  </r>
  <r>
    <s v="2150-WLKUW"/>
    <x v="0"/>
    <s v="United States"/>
    <s v="California"/>
    <s v="Banning"/>
    <n v="92220"/>
    <s v="33.936298, -116.849577"/>
    <n v="33.936298000000001"/>
    <n v="-116.849577"/>
    <x v="1"/>
    <x v="0"/>
    <n v="1"/>
    <x v="0"/>
    <n v="40"/>
    <n v="1"/>
    <s v="Yes"/>
    <s v="No"/>
    <s v="Yes"/>
    <s v="No"/>
    <s v="No"/>
    <s v="Yes"/>
    <s v="No"/>
    <n v="0"/>
    <x v="0"/>
    <n v="63.9"/>
    <n v="2635"/>
    <x v="1"/>
    <x v="1"/>
    <n v="41"/>
    <n v="2654"/>
    <x v="20"/>
    <x v="1"/>
    <x v="0"/>
    <x v="0"/>
    <b v="0"/>
    <b v="0"/>
    <b v="0"/>
    <b v="0"/>
    <n v="65.875"/>
    <x v="92"/>
    <b v="0"/>
  </r>
  <r>
    <s v="7159-FVYPK"/>
    <x v="0"/>
    <s v="United States"/>
    <s v="California"/>
    <s v="Beaumont"/>
    <n v="92223"/>
    <s v="33.946982, -116.977672"/>
    <n v="33.946981999999998"/>
    <n v="-116.977672"/>
    <x v="1"/>
    <x v="0"/>
    <n v="1"/>
    <x v="1"/>
    <n v="3"/>
    <n v="1"/>
    <s v="Yes"/>
    <s v="No"/>
    <s v="Yes"/>
    <s v="Yes"/>
    <s v="No"/>
    <s v="Yes"/>
    <s v="No"/>
    <n v="1"/>
    <x v="0"/>
    <n v="69.150000000000006"/>
    <n v="235"/>
    <x v="1"/>
    <x v="1"/>
    <n v="22"/>
    <n v="2301"/>
    <x v="20"/>
    <x v="0"/>
    <x v="0"/>
    <x v="0"/>
    <b v="0"/>
    <b v="0"/>
    <b v="0"/>
    <b v="0"/>
    <n v="78.3333333333333"/>
    <x v="10"/>
    <b v="0"/>
  </r>
  <r>
    <s v="7032-LMBHI"/>
    <x v="0"/>
    <s v="United States"/>
    <s v="California"/>
    <s v="Blythe"/>
    <n v="92225"/>
    <s v="33.674583, -114.71612"/>
    <n v="33.674582999999998"/>
    <n v="-114.71612"/>
    <x v="1"/>
    <x v="0"/>
    <n v="0"/>
    <x v="0"/>
    <n v="37"/>
    <n v="1"/>
    <s v="Yes"/>
    <s v="Yes"/>
    <s v="No"/>
    <s v="No"/>
    <s v="No"/>
    <s v="Yes"/>
    <s v="No"/>
    <n v="0"/>
    <x v="0"/>
    <n v="64.650000000000006"/>
    <n v="2347.85"/>
    <x v="1"/>
    <x v="1"/>
    <n v="45"/>
    <n v="5255"/>
    <x v="20"/>
    <x v="1"/>
    <x v="0"/>
    <x v="0"/>
    <b v="0"/>
    <b v="0"/>
    <b v="0"/>
    <b v="0"/>
    <n v="63.455405405405401"/>
    <x v="9"/>
    <b v="1"/>
  </r>
  <r>
    <s v="6088-BXMRG"/>
    <x v="0"/>
    <s v="United States"/>
    <s v="California"/>
    <s v="Cabazon"/>
    <n v="92230"/>
    <s v="33.929812, -116.76058"/>
    <n v="33.929811999999998"/>
    <n v="-116.76058"/>
    <x v="1"/>
    <x v="0"/>
    <n v="1"/>
    <x v="1"/>
    <n v="32"/>
    <n v="1"/>
    <s v="Yes"/>
    <s v="No"/>
    <s v="Yes"/>
    <s v="No"/>
    <s v="No"/>
    <s v="Yes"/>
    <s v="Yes"/>
    <n v="1"/>
    <x v="2"/>
    <n v="98.85"/>
    <n v="3089.6"/>
    <x v="1"/>
    <x v="1"/>
    <n v="25"/>
    <n v="3149"/>
    <x v="20"/>
    <x v="0"/>
    <x v="0"/>
    <x v="1"/>
    <b v="0"/>
    <b v="0"/>
    <b v="1"/>
    <b v="0"/>
    <n v="96.55"/>
    <x v="20"/>
    <b v="0"/>
  </r>
  <r>
    <s v="4821-SJHJV"/>
    <x v="0"/>
    <s v="United States"/>
    <s v="California"/>
    <s v="Calipatria"/>
    <n v="92233"/>
    <s v="33.143826, -115.497485"/>
    <n v="33.143825999999997"/>
    <n v="-115.497485"/>
    <x v="1"/>
    <x v="0"/>
    <n v="1"/>
    <x v="1"/>
    <n v="32"/>
    <n v="1"/>
    <s v="Yes"/>
    <s v="Yes"/>
    <s v="No"/>
    <s v="No"/>
    <s v="No"/>
    <s v="Yes"/>
    <s v="No"/>
    <n v="0"/>
    <x v="1"/>
    <n v="89.6"/>
    <n v="2901.8"/>
    <x v="1"/>
    <x v="1"/>
    <n v="54"/>
    <n v="4444"/>
    <x v="20"/>
    <x v="0"/>
    <x v="0"/>
    <x v="1"/>
    <b v="0"/>
    <b v="0"/>
    <b v="1"/>
    <b v="0"/>
    <n v="90.681250000000006"/>
    <x v="54"/>
    <b v="1"/>
  </r>
  <r>
    <s v="7346-MEDWM"/>
    <x v="0"/>
    <s v="United States"/>
    <s v="California"/>
    <s v="Cathedral City"/>
    <n v="92234"/>
    <s v="33.829583, -116.474131"/>
    <n v="33.829583"/>
    <n v="-116.474131"/>
    <x v="1"/>
    <x v="0"/>
    <n v="0"/>
    <x v="0"/>
    <n v="59"/>
    <n v="1"/>
    <s v="Yes"/>
    <s v="No"/>
    <s v="Yes"/>
    <s v="Yes"/>
    <s v="No"/>
    <s v="No"/>
    <s v="No"/>
    <n v="1"/>
    <x v="1"/>
    <n v="83.25"/>
    <n v="4949.1000000000004"/>
    <x v="1"/>
    <x v="1"/>
    <n v="32"/>
    <n v="4094"/>
    <x v="20"/>
    <x v="0"/>
    <x v="0"/>
    <x v="1"/>
    <b v="0"/>
    <b v="0"/>
    <b v="1"/>
    <b v="0"/>
    <n v="83.883050847457596"/>
    <x v="47"/>
    <b v="0"/>
  </r>
  <r>
    <s v="1137-DGOWI"/>
    <x v="0"/>
    <s v="United States"/>
    <s v="California"/>
    <s v="Coachella"/>
    <n v="92236"/>
    <s v="33.680031, -116.171678"/>
    <n v="33.680031"/>
    <n v="-116.171678"/>
    <x v="1"/>
    <x v="0"/>
    <n v="1"/>
    <x v="0"/>
    <n v="30"/>
    <n v="1"/>
    <s v="No"/>
    <s v="No"/>
    <s v="Yes"/>
    <s v="Yes"/>
    <s v="Yes"/>
    <s v="No"/>
    <s v="Yes"/>
    <n v="0"/>
    <x v="0"/>
    <n v="70.25"/>
    <n v="2198.9"/>
    <x v="1"/>
    <x v="1"/>
    <n v="66"/>
    <n v="5417"/>
    <x v="20"/>
    <x v="1"/>
    <x v="0"/>
    <x v="0"/>
    <b v="0"/>
    <b v="0"/>
    <b v="0"/>
    <b v="0"/>
    <n v="73.296666666666596"/>
    <x v="1"/>
    <b v="0"/>
  </r>
  <r>
    <s v="3812-LRZIR"/>
    <x v="0"/>
    <s v="United States"/>
    <s v="California"/>
    <s v="Desert Hot Springs"/>
    <n v="92240"/>
    <s v="33.948558, -116.516976"/>
    <n v="33.948557999999998"/>
    <n v="-116.516976"/>
    <x v="1"/>
    <x v="0"/>
    <n v="1"/>
    <x v="1"/>
    <n v="27"/>
    <n v="1"/>
    <s v="Yes"/>
    <s v="No internet service"/>
    <s v="No internet service"/>
    <s v="No internet service"/>
    <s v="No internet service"/>
    <s v="No internet service"/>
    <s v="No internet service"/>
    <n v="0"/>
    <x v="3"/>
    <n v="24.5"/>
    <n v="761.95"/>
    <x v="1"/>
    <x v="1"/>
    <n v="67"/>
    <n v="2645"/>
    <x v="20"/>
    <x v="0"/>
    <x v="1"/>
    <x v="0"/>
    <b v="1"/>
    <b v="0"/>
    <b v="1"/>
    <b v="0"/>
    <n v="28.220370370370301"/>
    <x v="34"/>
    <b v="0"/>
  </r>
  <r>
    <s v="9483-GCPWE"/>
    <x v="0"/>
    <s v="United States"/>
    <s v="California"/>
    <s v="Earp"/>
    <n v="92242"/>
    <s v="34.137742, -114.36514"/>
    <n v="34.137742000000003"/>
    <n v="-114.36514"/>
    <x v="0"/>
    <x v="0"/>
    <n v="0"/>
    <x v="1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190.25"/>
    <x v="1"/>
    <x v="1"/>
    <n v="20"/>
    <n v="3444"/>
    <x v="20"/>
    <x v="1"/>
    <x v="0"/>
    <x v="0"/>
    <b v="1"/>
    <b v="0"/>
    <b v="0"/>
    <b v="1"/>
    <n v="21.1388888888888"/>
    <x v="7"/>
    <b v="0"/>
  </r>
  <r>
    <s v="4227-OJHAL"/>
    <x v="0"/>
    <s v="United States"/>
    <s v="California"/>
    <s v="El Centro"/>
    <n v="92243"/>
    <s v="32.770393, -115.60915"/>
    <n v="32.770392999999999"/>
    <n v="-115.60915"/>
    <x v="1"/>
    <x v="0"/>
    <n v="1"/>
    <x v="1"/>
    <n v="68"/>
    <n v="1"/>
    <s v="Yes"/>
    <s v="Yes"/>
    <s v="Yes"/>
    <s v="Yes"/>
    <s v="No"/>
    <s v="Yes"/>
    <s v="No"/>
    <n v="1"/>
    <x v="1"/>
    <n v="73"/>
    <n v="5163"/>
    <x v="1"/>
    <x v="1"/>
    <n v="67"/>
    <n v="4156"/>
    <x v="20"/>
    <x v="1"/>
    <x v="0"/>
    <x v="0"/>
    <b v="0"/>
    <b v="1"/>
    <b v="0"/>
    <b v="0"/>
    <n v="75.926470588235205"/>
    <x v="66"/>
    <b v="1"/>
  </r>
  <r>
    <s v="9220-CXRSC"/>
    <x v="0"/>
    <s v="United States"/>
    <s v="California"/>
    <s v="Heber"/>
    <n v="92249"/>
    <s v="32.730583, -115.501083"/>
    <n v="32.730583000000003"/>
    <n v="-115.50108299999999"/>
    <x v="1"/>
    <x v="0"/>
    <n v="1"/>
    <x v="1"/>
    <n v="69"/>
    <n v="1"/>
    <s v="Yes"/>
    <s v="Yes"/>
    <s v="No"/>
    <s v="No"/>
    <s v="Yes"/>
    <s v="No"/>
    <s v="No"/>
    <n v="0"/>
    <x v="0"/>
    <n v="61.4"/>
    <n v="4059.85"/>
    <x v="1"/>
    <x v="1"/>
    <n v="80"/>
    <n v="5266"/>
    <x v="20"/>
    <x v="0"/>
    <x v="1"/>
    <x v="0"/>
    <b v="0"/>
    <b v="1"/>
    <b v="0"/>
    <b v="0"/>
    <n v="58.838405797101402"/>
    <x v="55"/>
    <b v="1"/>
  </r>
  <r>
    <s v="4993-JCRGJ"/>
    <x v="0"/>
    <s v="United States"/>
    <s v="California"/>
    <s v="Holtville"/>
    <n v="92250"/>
    <s v="32.811001, -115.152865"/>
    <n v="32.811000999999997"/>
    <n v="-115.15286500000001"/>
    <x v="0"/>
    <x v="0"/>
    <n v="0"/>
    <x v="0"/>
    <n v="26"/>
    <n v="1"/>
    <s v="Yes"/>
    <s v="No"/>
    <s v="No"/>
    <s v="Yes"/>
    <s v="Yes"/>
    <s v="No"/>
    <s v="No"/>
    <n v="1"/>
    <x v="1"/>
    <n v="84.3"/>
    <n v="2281.6"/>
    <x v="1"/>
    <x v="1"/>
    <n v="66"/>
    <n v="5471"/>
    <x v="20"/>
    <x v="0"/>
    <x v="0"/>
    <x v="1"/>
    <b v="0"/>
    <b v="0"/>
    <b v="0"/>
    <b v="1"/>
    <n v="87.753846153846098"/>
    <x v="33"/>
    <b v="0"/>
  </r>
  <r>
    <s v="9537-JALFH"/>
    <x v="0"/>
    <s v="United States"/>
    <s v="California"/>
    <s v="Imperial"/>
    <n v="92251"/>
    <s v="32.858595, -115.662709"/>
    <n v="32.858595000000001"/>
    <n v="-115.66270900000001"/>
    <x v="0"/>
    <x v="0"/>
    <n v="1"/>
    <x v="1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356.7"/>
    <x v="1"/>
    <x v="1"/>
    <n v="54"/>
    <n v="6058"/>
    <x v="20"/>
    <x v="0"/>
    <x v="1"/>
    <x v="0"/>
    <b v="1"/>
    <b v="0"/>
    <b v="0"/>
    <b v="0"/>
    <n v="19.662318840579701"/>
    <x v="41"/>
    <b v="0"/>
  </r>
  <r>
    <s v="6698-OXETB"/>
    <x v="0"/>
    <s v="United States"/>
    <s v="California"/>
    <s v="Joshua Tree"/>
    <n v="92252"/>
    <s v="34.167236, -116.281511"/>
    <n v="34.167236000000003"/>
    <n v="-116.28151099999999"/>
    <x v="0"/>
    <x v="0"/>
    <n v="0"/>
    <x v="0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231.45"/>
    <x v="1"/>
    <x v="1"/>
    <n v="51"/>
    <n v="5397"/>
    <x v="20"/>
    <x v="0"/>
    <x v="1"/>
    <x v="0"/>
    <b v="1"/>
    <b v="0"/>
    <b v="0"/>
    <b v="1"/>
    <n v="21.040909090909"/>
    <x v="7"/>
    <b v="0"/>
  </r>
  <r>
    <s v="2103-ZRXFN"/>
    <x v="0"/>
    <s v="United States"/>
    <s v="California"/>
    <s v="La Quinta"/>
    <n v="92253"/>
    <s v="33.695532, -116.310571"/>
    <n v="33.695532"/>
    <n v="-116.310571"/>
    <x v="0"/>
    <x v="0"/>
    <n v="0"/>
    <x v="0"/>
    <n v="1"/>
    <n v="1"/>
    <s v="Yes"/>
    <s v="No"/>
    <s v="No"/>
    <s v="No"/>
    <s v="No"/>
    <s v="No"/>
    <s v="No"/>
    <n v="0"/>
    <x v="0"/>
    <n v="50.75"/>
    <n v="50.75"/>
    <x v="1"/>
    <x v="1"/>
    <n v="69"/>
    <n v="3631"/>
    <x v="20"/>
    <x v="0"/>
    <x v="0"/>
    <x v="0"/>
    <b v="0"/>
    <b v="0"/>
    <b v="0"/>
    <b v="1"/>
    <n v="50.75"/>
    <x v="36"/>
    <b v="0"/>
  </r>
  <r>
    <s v="3724-BSCVH"/>
    <x v="0"/>
    <s v="United States"/>
    <s v="California"/>
    <s v="Mecca"/>
    <n v="92254"/>
    <s v="33.543835, -115.993906"/>
    <n v="33.543835000000001"/>
    <n v="-115.993906"/>
    <x v="0"/>
    <x v="0"/>
    <n v="1"/>
    <x v="1"/>
    <n v="10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242.4"/>
    <x v="1"/>
    <x v="1"/>
    <n v="54"/>
    <n v="4613"/>
    <x v="20"/>
    <x v="1"/>
    <x v="0"/>
    <x v="0"/>
    <b v="1"/>
    <b v="0"/>
    <b v="0"/>
    <b v="1"/>
    <n v="24.24"/>
    <x v="7"/>
    <b v="0"/>
  </r>
  <r>
    <s v="4877-TSOFF"/>
    <x v="0"/>
    <s v="United States"/>
    <s v="California"/>
    <s v="Morongo Valley"/>
    <n v="92256"/>
    <s v="34.097863, -116.594561"/>
    <n v="34.097862999999997"/>
    <n v="-116.594561"/>
    <x v="1"/>
    <x v="0"/>
    <n v="1"/>
    <x v="1"/>
    <n v="55"/>
    <n v="1"/>
    <s v="Yes"/>
    <s v="Yes"/>
    <s v="Yes"/>
    <s v="No"/>
    <s v="Yes"/>
    <s v="No"/>
    <s v="Yes"/>
    <n v="1"/>
    <x v="1"/>
    <n v="75.75"/>
    <n v="4264.25"/>
    <x v="1"/>
    <x v="1"/>
    <n v="51"/>
    <n v="4489"/>
    <x v="20"/>
    <x v="1"/>
    <x v="0"/>
    <x v="0"/>
    <b v="0"/>
    <b v="0"/>
    <b v="0"/>
    <b v="0"/>
    <n v="77.531818181818096"/>
    <x v="17"/>
    <b v="1"/>
  </r>
  <r>
    <s v="9209-NWPGU"/>
    <x v="0"/>
    <s v="United States"/>
    <s v="California"/>
    <s v="Niland"/>
    <n v="92257"/>
    <s v="33.345825, -115.596574"/>
    <n v="33.345824999999998"/>
    <n v="-115.596574"/>
    <x v="0"/>
    <x v="0"/>
    <n v="0"/>
    <x v="0"/>
    <n v="44"/>
    <n v="1"/>
    <s v="No"/>
    <s v="Yes"/>
    <s v="No"/>
    <s v="No"/>
    <s v="Yes"/>
    <s v="Yes"/>
    <s v="No"/>
    <n v="0"/>
    <x v="0"/>
    <n v="65.400000000000006"/>
    <n v="2774.55"/>
    <x v="1"/>
    <x v="1"/>
    <n v="76"/>
    <n v="5827"/>
    <x v="20"/>
    <x v="1"/>
    <x v="0"/>
    <x v="0"/>
    <b v="0"/>
    <b v="0"/>
    <b v="1"/>
    <b v="0"/>
    <n v="63.0579545454545"/>
    <x v="85"/>
    <b v="1"/>
  </r>
  <r>
    <s v="7306-YDSOI"/>
    <x v="0"/>
    <s v="United States"/>
    <s v="California"/>
    <s v="Ocotillo"/>
    <n v="92259"/>
    <s v="32.698964, -115.886656"/>
    <n v="32.698963999999997"/>
    <n v="-115.886656"/>
    <x v="0"/>
    <x v="0"/>
    <n v="1"/>
    <x v="1"/>
    <n v="69"/>
    <n v="1"/>
    <s v="No"/>
    <s v="Yes"/>
    <s v="Yes"/>
    <s v="Yes"/>
    <s v="No"/>
    <s v="No"/>
    <s v="No"/>
    <n v="1"/>
    <x v="0"/>
    <n v="59.75"/>
    <n v="4069.9"/>
    <x v="1"/>
    <x v="1"/>
    <n v="39"/>
    <n v="4665"/>
    <x v="20"/>
    <x v="0"/>
    <x v="1"/>
    <x v="0"/>
    <b v="0"/>
    <b v="0"/>
    <b v="0"/>
    <b v="0"/>
    <n v="58.984057971014401"/>
    <x v="77"/>
    <b v="1"/>
  </r>
  <r>
    <s v="5288-AHOUP"/>
    <x v="0"/>
    <s v="United States"/>
    <s v="California"/>
    <s v="Palm Desert"/>
    <n v="92260"/>
    <s v="33.694501, -116.412711"/>
    <n v="33.694501000000002"/>
    <n v="-116.412711"/>
    <x v="0"/>
    <x v="1"/>
    <n v="0"/>
    <x v="0"/>
    <n v="11"/>
    <n v="1"/>
    <s v="No"/>
    <s v="No"/>
    <s v="No"/>
    <s v="No"/>
    <s v="No"/>
    <s v="No"/>
    <s v="Yes"/>
    <n v="1"/>
    <x v="1"/>
    <n v="78.5"/>
    <n v="874.2"/>
    <x v="1"/>
    <x v="1"/>
    <n v="51"/>
    <n v="4333"/>
    <x v="20"/>
    <x v="0"/>
    <x v="0"/>
    <x v="1"/>
    <b v="0"/>
    <b v="0"/>
    <b v="1"/>
    <b v="0"/>
    <n v="79.472727272727198"/>
    <x v="18"/>
    <b v="0"/>
  </r>
  <r>
    <s v="0655-YDGFJ"/>
    <x v="0"/>
    <s v="United States"/>
    <s v="California"/>
    <s v="Palm Springs"/>
    <n v="92264"/>
    <s v="33.745746, -116.514215"/>
    <n v="33.745745999999997"/>
    <n v="-116.51421499999999"/>
    <x v="0"/>
    <x v="0"/>
    <n v="0"/>
    <x v="0"/>
    <n v="29"/>
    <n v="1"/>
    <s v="No"/>
    <s v="No"/>
    <s v="No"/>
    <s v="Yes"/>
    <s v="No"/>
    <s v="No"/>
    <s v="No"/>
    <n v="0"/>
    <x v="0"/>
    <n v="48.95"/>
    <n v="1323.7"/>
    <x v="1"/>
    <x v="1"/>
    <n v="66"/>
    <n v="4825"/>
    <x v="20"/>
    <x v="0"/>
    <x v="0"/>
    <x v="0"/>
    <b v="0"/>
    <b v="0"/>
    <b v="0"/>
    <b v="0"/>
    <n v="45.644827586206901"/>
    <x v="38"/>
    <b v="0"/>
  </r>
  <r>
    <s v="8468-EHYJA"/>
    <x v="0"/>
    <s v="United States"/>
    <s v="California"/>
    <s v="Palo Verde"/>
    <n v="92266"/>
    <s v="33.3249, -114.758334"/>
    <n v="33.3249"/>
    <n v="-114.758334"/>
    <x v="1"/>
    <x v="0"/>
    <n v="1"/>
    <x v="0"/>
    <n v="57"/>
    <n v="1"/>
    <s v="Yes"/>
    <s v="Yes"/>
    <s v="No"/>
    <s v="No"/>
    <s v="No"/>
    <s v="Yes"/>
    <s v="Yes"/>
    <n v="1"/>
    <x v="2"/>
    <n v="99.65"/>
    <n v="5497.05"/>
    <x v="1"/>
    <x v="1"/>
    <n v="42"/>
    <n v="5106"/>
    <x v="20"/>
    <x v="0"/>
    <x v="0"/>
    <x v="1"/>
    <b v="0"/>
    <b v="0"/>
    <b v="1"/>
    <b v="0"/>
    <n v="96.439473684210498"/>
    <x v="2"/>
    <b v="1"/>
  </r>
  <r>
    <s v="6823-SIDFQ"/>
    <x v="0"/>
    <s v="United States"/>
    <s v="California"/>
    <s v="Parker Dam"/>
    <n v="92267"/>
    <s v="34.273872, -114.192901"/>
    <n v="34.273871999999997"/>
    <n v="-114.19290100000001"/>
    <x v="0"/>
    <x v="0"/>
    <n v="0"/>
    <x v="0"/>
    <n v="28"/>
    <n v="1"/>
    <s v="No"/>
    <s v="No internet service"/>
    <s v="No internet service"/>
    <s v="No internet service"/>
    <s v="No internet service"/>
    <s v="No internet service"/>
    <s v="No internet service"/>
    <n v="0"/>
    <x v="3"/>
    <n v="18.25"/>
    <n v="534.70000000000005"/>
    <x v="1"/>
    <x v="1"/>
    <n v="67"/>
    <n v="5327"/>
    <x v="20"/>
    <x v="1"/>
    <x v="0"/>
    <x v="0"/>
    <b v="1"/>
    <b v="1"/>
    <b v="0"/>
    <b v="0"/>
    <n v="19.0964285714285"/>
    <x v="53"/>
    <b v="0"/>
  </r>
  <r>
    <s v="1097-FSPVW"/>
    <x v="0"/>
    <s v="United States"/>
    <s v="California"/>
    <s v="Pioneertown"/>
    <n v="92268"/>
    <s v="34.201108, -116.593456"/>
    <n v="34.201107999999998"/>
    <n v="-116.593456"/>
    <x v="1"/>
    <x v="0"/>
    <n v="0"/>
    <x v="0"/>
    <n v="42"/>
    <n v="1"/>
    <s v="No"/>
    <s v="Yes"/>
    <s v="No"/>
    <s v="Yes"/>
    <s v="No"/>
    <s v="No"/>
    <s v="No"/>
    <n v="0"/>
    <x v="0"/>
    <n v="54.55"/>
    <n v="2455.0500000000002"/>
    <x v="1"/>
    <x v="1"/>
    <n v="72"/>
    <n v="5387"/>
    <x v="20"/>
    <x v="0"/>
    <x v="0"/>
    <x v="0"/>
    <b v="0"/>
    <b v="1"/>
    <b v="0"/>
    <b v="0"/>
    <n v="58.453571428571401"/>
    <x v="37"/>
    <b v="1"/>
  </r>
  <r>
    <s v="8328-SKJNO"/>
    <x v="0"/>
    <s v="United States"/>
    <s v="California"/>
    <s v="Seeley"/>
    <n v="92273"/>
    <s v="32.790282, -115.689559"/>
    <n v="32.790281999999998"/>
    <n v="-115.689559"/>
    <x v="0"/>
    <x v="0"/>
    <n v="0"/>
    <x v="1"/>
    <n v="23"/>
    <n v="0"/>
    <s v="No phone service"/>
    <s v="Yes"/>
    <s v="Yes"/>
    <s v="No"/>
    <s v="Yes"/>
    <s v="No"/>
    <s v="No"/>
    <n v="0"/>
    <x v="0"/>
    <n v="40.65"/>
    <n v="947.4"/>
    <x v="1"/>
    <x v="1"/>
    <n v="43"/>
    <n v="5230"/>
    <x v="20"/>
    <x v="1"/>
    <x v="0"/>
    <x v="0"/>
    <b v="0"/>
    <b v="0"/>
    <b v="0"/>
    <b v="0"/>
    <n v="41.191304347825998"/>
    <x v="39"/>
    <b v="0"/>
  </r>
  <r>
    <s v="7010-ZMVBF"/>
    <x v="0"/>
    <s v="United States"/>
    <s v="California"/>
    <s v="Thermal"/>
    <n v="92274"/>
    <s v="33.53604, -116.119222"/>
    <n v="33.53604"/>
    <n v="-116.11922199999999"/>
    <x v="1"/>
    <x v="0"/>
    <n v="1"/>
    <x v="1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357"/>
    <x v="1"/>
    <x v="1"/>
    <n v="71"/>
    <n v="2047"/>
    <x v="20"/>
    <x v="0"/>
    <x v="0"/>
    <x v="0"/>
    <b v="1"/>
    <b v="0"/>
    <b v="0"/>
    <b v="1"/>
    <n v="19.8333333333333"/>
    <x v="7"/>
    <b v="0"/>
  </r>
  <r>
    <s v="5201-CBWYG"/>
    <x v="0"/>
    <s v="United States"/>
    <s v="California"/>
    <s v="Salton City"/>
    <n v="92275"/>
    <s v="33.28156, -115.955541"/>
    <n v="33.281559999999999"/>
    <n v="-115.955541"/>
    <x v="0"/>
    <x v="0"/>
    <n v="1"/>
    <x v="1"/>
    <n v="62"/>
    <n v="1"/>
    <s v="Yes"/>
    <s v="No internet service"/>
    <s v="No internet service"/>
    <s v="No internet service"/>
    <s v="No internet service"/>
    <s v="No internet service"/>
    <s v="No internet service"/>
    <n v="0"/>
    <x v="3"/>
    <n v="24.8"/>
    <n v="1476.25"/>
    <x v="1"/>
    <x v="1"/>
    <n v="53"/>
    <n v="5105"/>
    <x v="20"/>
    <x v="1"/>
    <x v="0"/>
    <x v="0"/>
    <b v="1"/>
    <b v="0"/>
    <b v="0"/>
    <b v="0"/>
    <n v="23.810483870967701"/>
    <x v="34"/>
    <b v="0"/>
  </r>
  <r>
    <s v="6352-GIGGQ"/>
    <x v="0"/>
    <s v="United States"/>
    <s v="California"/>
    <s v="Vidal"/>
    <n v="92280"/>
    <s v="34.264124, -114.717964"/>
    <n v="34.264124000000002"/>
    <n v="-114.71796399999999"/>
    <x v="0"/>
    <x v="0"/>
    <n v="0"/>
    <x v="0"/>
    <n v="67"/>
    <n v="1"/>
    <s v="Yes"/>
    <s v="Yes"/>
    <s v="Yes"/>
    <s v="Yes"/>
    <s v="Yes"/>
    <s v="Yes"/>
    <s v="Yes"/>
    <n v="1"/>
    <x v="1"/>
    <n v="88.8"/>
    <n v="5903.15"/>
    <x v="1"/>
    <x v="1"/>
    <n v="68"/>
    <n v="4081"/>
    <x v="20"/>
    <x v="1"/>
    <x v="0"/>
    <x v="0"/>
    <b v="0"/>
    <b v="0"/>
    <b v="0"/>
    <b v="0"/>
    <n v="88.106716417910405"/>
    <x v="62"/>
    <b v="1"/>
  </r>
  <r>
    <s v="3635-QQRQD"/>
    <x v="0"/>
    <s v="United States"/>
    <s v="California"/>
    <s v="Westmorland"/>
    <n v="92281"/>
    <s v="33.03679, -115.60503"/>
    <n v="33.036790000000003"/>
    <n v="-115.60503"/>
    <x v="0"/>
    <x v="0"/>
    <n v="0"/>
    <x v="0"/>
    <n v="62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1201.6500000000001"/>
    <x v="1"/>
    <x v="1"/>
    <n v="74"/>
    <n v="4568"/>
    <x v="20"/>
    <x v="0"/>
    <x v="1"/>
    <x v="0"/>
    <b v="1"/>
    <b v="1"/>
    <b v="0"/>
    <b v="0"/>
    <n v="19.381451612903199"/>
    <x v="7"/>
    <b v="0"/>
  </r>
  <r>
    <s v="2897-DOVND"/>
    <x v="0"/>
    <s v="United States"/>
    <s v="California"/>
    <s v="Winterhaven"/>
    <n v="92283"/>
    <s v="32.852947, -114.850784"/>
    <n v="32.852947"/>
    <n v="-114.850784"/>
    <x v="0"/>
    <x v="0"/>
    <n v="0"/>
    <x v="0"/>
    <n v="2"/>
    <n v="1"/>
    <s v="No"/>
    <s v="No"/>
    <s v="No"/>
    <s v="No"/>
    <s v="No"/>
    <s v="No"/>
    <s v="No"/>
    <n v="1"/>
    <x v="0"/>
    <n v="69.8"/>
    <n v="146.65"/>
    <x v="1"/>
    <x v="1"/>
    <n v="26"/>
    <n v="3527"/>
    <x v="20"/>
    <x v="0"/>
    <x v="0"/>
    <x v="1"/>
    <b v="0"/>
    <b v="0"/>
    <b v="1"/>
    <b v="0"/>
    <n v="73.325000000000003"/>
    <x v="10"/>
    <b v="0"/>
  </r>
  <r>
    <s v="3082-YVEKW"/>
    <x v="0"/>
    <s v="United States"/>
    <s v="California"/>
    <s v="Yucca Valley"/>
    <n v="92284"/>
    <s v="34.159534, -116.425984"/>
    <n v="34.159534000000001"/>
    <n v="-116.425984"/>
    <x v="1"/>
    <x v="0"/>
    <n v="1"/>
    <x v="1"/>
    <n v="23"/>
    <n v="1"/>
    <s v="Yes"/>
    <s v="Yes"/>
    <s v="No"/>
    <s v="Yes"/>
    <s v="Yes"/>
    <s v="Yes"/>
    <s v="No"/>
    <n v="1"/>
    <x v="1"/>
    <n v="77.150000000000006"/>
    <n v="1759.4"/>
    <x v="1"/>
    <x v="1"/>
    <n v="33"/>
    <n v="2572"/>
    <x v="20"/>
    <x v="0"/>
    <x v="1"/>
    <x v="0"/>
    <b v="0"/>
    <b v="0"/>
    <b v="0"/>
    <b v="0"/>
    <n v="76.495652173913001"/>
    <x v="78"/>
    <b v="1"/>
  </r>
  <r>
    <s v="0191-EQUUH"/>
    <x v="0"/>
    <s v="United States"/>
    <s v="California"/>
    <s v="Landers"/>
    <n v="92285"/>
    <s v="34.341737, -116.539416"/>
    <n v="34.341737000000002"/>
    <n v="-116.539416"/>
    <x v="1"/>
    <x v="0"/>
    <n v="0"/>
    <x v="1"/>
    <n v="25"/>
    <n v="0"/>
    <s v="No phone service"/>
    <s v="Yes"/>
    <s v="No"/>
    <s v="No"/>
    <s v="Yes"/>
    <s v="No"/>
    <s v="No"/>
    <n v="0"/>
    <x v="3"/>
    <n v="35.049999999999997"/>
    <n v="844.45"/>
    <x v="1"/>
    <x v="1"/>
    <n v="69"/>
    <n v="2754"/>
    <x v="20"/>
    <x v="0"/>
    <x v="1"/>
    <x v="0"/>
    <b v="0"/>
    <b v="0"/>
    <b v="0"/>
    <b v="0"/>
    <n v="33.777999999999999"/>
    <x v="27"/>
    <b v="0"/>
  </r>
  <r>
    <s v="7134-HBPBS"/>
    <x v="0"/>
    <s v="United States"/>
    <s v="California"/>
    <s v="Adelanto"/>
    <n v="92301"/>
    <s v="34.667815, -117.536183"/>
    <n v="34.667814999999997"/>
    <n v="-117.53618299999999"/>
    <x v="1"/>
    <x v="1"/>
    <n v="0"/>
    <x v="0"/>
    <n v="72"/>
    <n v="1"/>
    <s v="Yes"/>
    <s v="No"/>
    <s v="Yes"/>
    <s v="Yes"/>
    <s v="Yes"/>
    <s v="Yes"/>
    <s v="Yes"/>
    <n v="1"/>
    <x v="2"/>
    <n v="108.1"/>
    <n v="7774.05"/>
    <x v="1"/>
    <x v="1"/>
    <n v="71"/>
    <n v="4474"/>
    <x v="20"/>
    <x v="0"/>
    <x v="1"/>
    <x v="1"/>
    <b v="0"/>
    <b v="0"/>
    <b v="0"/>
    <b v="0"/>
    <n v="107.97291666666599"/>
    <x v="65"/>
    <b v="0"/>
  </r>
  <r>
    <s v="3489-HHPFY"/>
    <x v="0"/>
    <s v="United States"/>
    <s v="California"/>
    <s v="Amboy"/>
    <n v="92304"/>
    <s v="34.559882, -115.637164"/>
    <n v="34.559882000000002"/>
    <n v="-115.637164"/>
    <x v="1"/>
    <x v="0"/>
    <n v="1"/>
    <x v="0"/>
    <n v="2"/>
    <n v="1"/>
    <s v="Yes"/>
    <s v="No"/>
    <s v="No"/>
    <s v="No"/>
    <s v="No"/>
    <s v="Yes"/>
    <s v="No"/>
    <n v="1"/>
    <x v="1"/>
    <n v="84.05"/>
    <n v="134.05000000000001"/>
    <x v="1"/>
    <x v="1"/>
    <n v="78"/>
    <n v="2115"/>
    <x v="20"/>
    <x v="0"/>
    <x v="0"/>
    <x v="1"/>
    <b v="0"/>
    <b v="0"/>
    <b v="1"/>
    <b v="0"/>
    <n v="67.025000000000006"/>
    <x v="33"/>
    <b v="0"/>
  </r>
  <r>
    <s v="2926-JEJJC"/>
    <x v="0"/>
    <s v="United States"/>
    <s v="California"/>
    <s v="Angelus Oaks"/>
    <n v="92305"/>
    <s v="34.1678, -116.86433"/>
    <n v="34.1678"/>
    <n v="-116.86433"/>
    <x v="1"/>
    <x v="0"/>
    <n v="0"/>
    <x v="0"/>
    <n v="8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140.94999999999999"/>
    <x v="1"/>
    <x v="1"/>
    <n v="38"/>
    <n v="5066"/>
    <x v="20"/>
    <x v="1"/>
    <x v="0"/>
    <x v="0"/>
    <b v="1"/>
    <b v="0"/>
    <b v="0"/>
    <b v="0"/>
    <n v="17.618749999999999"/>
    <x v="7"/>
    <b v="0"/>
  </r>
  <r>
    <s v="4950-BDEUX"/>
    <x v="0"/>
    <s v="United States"/>
    <s v="California"/>
    <s v="Apple Valley"/>
    <n v="92308"/>
    <s v="34.424926, -117.184503"/>
    <n v="34.424925999999999"/>
    <n v="-117.18450300000001"/>
    <x v="0"/>
    <x v="0"/>
    <n v="0"/>
    <x v="0"/>
    <n v="35"/>
    <n v="0"/>
    <s v="No phone service"/>
    <s v="No"/>
    <s v="No"/>
    <s v="Yes"/>
    <s v="No"/>
    <s v="Yes"/>
    <s v="Yes"/>
    <n v="0"/>
    <x v="0"/>
    <n v="49.2"/>
    <n v="1701.65"/>
    <x v="1"/>
    <x v="1"/>
    <n v="40"/>
    <n v="2782"/>
    <x v="20"/>
    <x v="0"/>
    <x v="0"/>
    <x v="0"/>
    <b v="0"/>
    <b v="0"/>
    <b v="1"/>
    <b v="0"/>
    <n v="48.6185714285714"/>
    <x v="58"/>
    <b v="0"/>
  </r>
  <r>
    <s v="5789-LDFXO"/>
    <x v="0"/>
    <s v="United States"/>
    <s v="California"/>
    <s v="Baker"/>
    <n v="92309"/>
    <s v="35.28952, -116.092214"/>
    <n v="35.289520000000003"/>
    <n v="-116.092214"/>
    <x v="0"/>
    <x v="0"/>
    <n v="0"/>
    <x v="0"/>
    <n v="24"/>
    <n v="1"/>
    <s v="Yes"/>
    <s v="No internet service"/>
    <s v="No internet service"/>
    <s v="No internet service"/>
    <s v="No internet service"/>
    <s v="No internet service"/>
    <s v="No internet service"/>
    <n v="0"/>
    <x v="3"/>
    <n v="24.6"/>
    <n v="592.65"/>
    <x v="1"/>
    <x v="1"/>
    <n v="79"/>
    <n v="5448"/>
    <x v="20"/>
    <x v="1"/>
    <x v="0"/>
    <x v="0"/>
    <b v="1"/>
    <b v="0"/>
    <b v="1"/>
    <b v="0"/>
    <n v="24.693749999999898"/>
    <x v="34"/>
    <b v="0"/>
  </r>
  <r>
    <s v="0508-OOLTO"/>
    <x v="0"/>
    <s v="United States"/>
    <s v="California"/>
    <s v="Fort Irwin"/>
    <n v="92310"/>
    <s v="35.349241, -116.770281"/>
    <n v="35.349240999999999"/>
    <n v="-116.770281"/>
    <x v="1"/>
    <x v="0"/>
    <n v="1"/>
    <x v="1"/>
    <n v="2"/>
    <n v="1"/>
    <s v="No"/>
    <s v="No"/>
    <s v="No"/>
    <s v="No"/>
    <s v="No"/>
    <s v="No"/>
    <s v="No"/>
    <n v="1"/>
    <x v="1"/>
    <n v="71.650000000000006"/>
    <n v="135.75"/>
    <x v="1"/>
    <x v="1"/>
    <n v="67"/>
    <n v="3916"/>
    <x v="20"/>
    <x v="0"/>
    <x v="0"/>
    <x v="1"/>
    <b v="0"/>
    <b v="0"/>
    <b v="1"/>
    <b v="0"/>
    <n v="67.875"/>
    <x v="29"/>
    <b v="0"/>
  </r>
  <r>
    <s v="2984-TBYKU"/>
    <x v="0"/>
    <s v="United States"/>
    <s v="California"/>
    <s v="Barstow"/>
    <n v="92311"/>
    <s v="34.965648, -117.001509"/>
    <n v="34.965648000000002"/>
    <n v="-117.001509"/>
    <x v="0"/>
    <x v="0"/>
    <n v="1"/>
    <x v="1"/>
    <n v="72"/>
    <n v="1"/>
    <s v="Yes"/>
    <s v="Yes"/>
    <s v="Yes"/>
    <s v="Yes"/>
    <s v="Yes"/>
    <s v="No"/>
    <s v="Yes"/>
    <n v="1"/>
    <x v="2"/>
    <n v="104.9"/>
    <n v="7732.65"/>
    <x v="1"/>
    <x v="1"/>
    <n v="25"/>
    <n v="6378"/>
    <x v="20"/>
    <x v="0"/>
    <x v="1"/>
    <x v="1"/>
    <b v="0"/>
    <b v="1"/>
    <b v="0"/>
    <b v="0"/>
    <n v="107.39791666666601"/>
    <x v="3"/>
    <b v="1"/>
  </r>
  <r>
    <s v="9822-WMWVG"/>
    <x v="0"/>
    <s v="United States"/>
    <s v="California"/>
    <s v="Grand Terrace"/>
    <n v="92313"/>
    <s v="34.029175, -117.307211"/>
    <n v="34.029175000000002"/>
    <n v="-117.307211"/>
    <x v="1"/>
    <x v="0"/>
    <n v="0"/>
    <x v="0"/>
    <n v="41"/>
    <n v="1"/>
    <s v="Yes"/>
    <s v="Yes"/>
    <s v="Yes"/>
    <s v="Yes"/>
    <s v="Yes"/>
    <s v="Yes"/>
    <s v="No"/>
    <n v="1"/>
    <x v="2"/>
    <n v="106.5"/>
    <n v="4282.3999999999996"/>
    <x v="1"/>
    <x v="1"/>
    <n v="75"/>
    <n v="4434"/>
    <x v="20"/>
    <x v="0"/>
    <x v="0"/>
    <x v="1"/>
    <b v="0"/>
    <b v="0"/>
    <b v="1"/>
    <b v="0"/>
    <n v="104.448780487804"/>
    <x v="11"/>
    <b v="1"/>
  </r>
  <r>
    <s v="9040-KZVWO"/>
    <x v="0"/>
    <s v="United States"/>
    <s v="California"/>
    <s v="Big Bear Lake"/>
    <n v="92315"/>
    <s v="34.242058, -116.89802"/>
    <n v="34.242058"/>
    <n v="-116.89802"/>
    <x v="0"/>
    <x v="0"/>
    <n v="0"/>
    <x v="0"/>
    <n v="26"/>
    <n v="1"/>
    <s v="No"/>
    <s v="No"/>
    <s v="Yes"/>
    <s v="No"/>
    <s v="No"/>
    <s v="No"/>
    <s v="No"/>
    <n v="0"/>
    <x v="1"/>
    <n v="75.5"/>
    <n v="2018.1"/>
    <x v="1"/>
    <x v="1"/>
    <n v="43"/>
    <n v="5184"/>
    <x v="20"/>
    <x v="1"/>
    <x v="0"/>
    <x v="1"/>
    <b v="0"/>
    <b v="0"/>
    <b v="0"/>
    <b v="0"/>
    <n v="77.619230769230697"/>
    <x v="17"/>
    <b v="0"/>
  </r>
  <r>
    <s v="1548-ARAGG"/>
    <x v="0"/>
    <s v="United States"/>
    <s v="California"/>
    <s v="Cedar Glen"/>
    <n v="92321"/>
    <s v="34.255203, -117.175654"/>
    <n v="34.255203000000002"/>
    <n v="-117.17565399999999"/>
    <x v="1"/>
    <x v="0"/>
    <n v="1"/>
    <x v="1"/>
    <n v="4"/>
    <n v="1"/>
    <s v="Yes"/>
    <s v="No"/>
    <s v="Yes"/>
    <s v="No"/>
    <s v="Yes"/>
    <s v="No"/>
    <s v="No"/>
    <n v="1"/>
    <x v="0"/>
    <n v="58.5"/>
    <n v="224.85"/>
    <x v="1"/>
    <x v="1"/>
    <n v="23"/>
    <n v="5605"/>
    <x v="20"/>
    <x v="0"/>
    <x v="0"/>
    <x v="0"/>
    <b v="0"/>
    <b v="0"/>
    <b v="0"/>
    <b v="1"/>
    <n v="56.212499999999999"/>
    <x v="26"/>
    <b v="0"/>
  </r>
  <r>
    <s v="6339-RZCBJ"/>
    <x v="0"/>
    <s v="United States"/>
    <s v="California"/>
    <s v="Colton"/>
    <n v="92324"/>
    <s v="34.030915, -117.273201"/>
    <n v="34.030915"/>
    <n v="-117.273201"/>
    <x v="0"/>
    <x v="0"/>
    <n v="0"/>
    <x v="0"/>
    <n v="48"/>
    <n v="1"/>
    <s v="No"/>
    <s v="No"/>
    <s v="Yes"/>
    <s v="Yes"/>
    <s v="Yes"/>
    <s v="Yes"/>
    <s v="Yes"/>
    <n v="0"/>
    <x v="1"/>
    <n v="78.900000000000006"/>
    <n v="3771.5"/>
    <x v="1"/>
    <x v="1"/>
    <n v="47"/>
    <n v="4063"/>
    <x v="20"/>
    <x v="0"/>
    <x v="1"/>
    <x v="0"/>
    <b v="0"/>
    <b v="1"/>
    <b v="0"/>
    <b v="0"/>
    <n v="78.5729166666666"/>
    <x v="18"/>
    <b v="0"/>
  </r>
  <r>
    <s v="4415-WNGVR"/>
    <x v="0"/>
    <s v="United States"/>
    <s v="California"/>
    <s v="Daggett"/>
    <n v="92327"/>
    <s v="34.875144, -116.821698"/>
    <n v="34.875143999999999"/>
    <n v="-116.821698"/>
    <x v="1"/>
    <x v="1"/>
    <n v="1"/>
    <x v="0"/>
    <n v="12"/>
    <n v="1"/>
    <s v="No"/>
    <s v="Yes"/>
    <s v="No"/>
    <s v="Yes"/>
    <s v="Yes"/>
    <s v="Yes"/>
    <s v="Yes"/>
    <n v="1"/>
    <x v="1"/>
    <n v="79.2"/>
    <n v="943.85"/>
    <x v="1"/>
    <x v="1"/>
    <n v="42"/>
    <n v="3355"/>
    <x v="20"/>
    <x v="1"/>
    <x v="0"/>
    <x v="0"/>
    <b v="0"/>
    <b v="0"/>
    <b v="1"/>
    <b v="0"/>
    <n v="78.654166666666598"/>
    <x v="16"/>
    <b v="1"/>
  </r>
  <r>
    <s v="2522-AHJXR"/>
    <x v="0"/>
    <s v="United States"/>
    <s v="California"/>
    <s v="Death Valley"/>
    <n v="92328"/>
    <s v="36.27688, -117.033326"/>
    <n v="36.276879999999998"/>
    <n v="-117.033326"/>
    <x v="0"/>
    <x v="0"/>
    <n v="1"/>
    <x v="0"/>
    <n v="60"/>
    <n v="1"/>
    <s v="Yes"/>
    <s v="Yes"/>
    <s v="No"/>
    <s v="Yes"/>
    <s v="Yes"/>
    <s v="Yes"/>
    <s v="Yes"/>
    <n v="1"/>
    <x v="2"/>
    <n v="109.45"/>
    <n v="6572.85"/>
    <x v="1"/>
    <x v="1"/>
    <n v="77"/>
    <n v="4350"/>
    <x v="20"/>
    <x v="0"/>
    <x v="0"/>
    <x v="1"/>
    <b v="0"/>
    <b v="0"/>
    <b v="0"/>
    <b v="0"/>
    <n v="109.5475"/>
    <x v="21"/>
    <b v="1"/>
  </r>
  <r>
    <s v="0412-UCCNP"/>
    <x v="0"/>
    <s v="United States"/>
    <s v="California"/>
    <s v="Essex"/>
    <n v="92332"/>
    <s v="34.9436, -115.287901"/>
    <n v="34.943600000000004"/>
    <n v="-115.28790100000001"/>
    <x v="0"/>
    <x v="0"/>
    <n v="0"/>
    <x v="0"/>
    <n v="55"/>
    <n v="1"/>
    <s v="No"/>
    <s v="Yes"/>
    <s v="No"/>
    <s v="Yes"/>
    <s v="Yes"/>
    <s v="No"/>
    <s v="No"/>
    <n v="1"/>
    <x v="0"/>
    <n v="59.2"/>
    <n v="3175.85"/>
    <x v="1"/>
    <x v="1"/>
    <n v="33"/>
    <n v="5162"/>
    <x v="20"/>
    <x v="0"/>
    <x v="1"/>
    <x v="0"/>
    <b v="0"/>
    <b v="0"/>
    <b v="1"/>
    <b v="0"/>
    <n v="57.742727272727201"/>
    <x v="77"/>
    <b v="1"/>
  </r>
  <r>
    <s v="1816-FLZDK"/>
    <x v="0"/>
    <s v="United States"/>
    <s v="California"/>
    <s v="Fawnskin"/>
    <n v="92333"/>
    <s v="34.274846, -116.937581"/>
    <n v="34.274845999999997"/>
    <n v="-116.93758099999999"/>
    <x v="0"/>
    <x v="0"/>
    <n v="0"/>
    <x v="0"/>
    <n v="1"/>
    <n v="0"/>
    <s v="No phone service"/>
    <s v="No"/>
    <s v="No"/>
    <s v="No"/>
    <s v="Yes"/>
    <s v="No"/>
    <s v="No"/>
    <n v="0"/>
    <x v="3"/>
    <n v="29.15"/>
    <n v="29.15"/>
    <x v="1"/>
    <x v="1"/>
    <n v="40"/>
    <n v="3923"/>
    <x v="20"/>
    <x v="0"/>
    <x v="0"/>
    <x v="0"/>
    <b v="0"/>
    <b v="0"/>
    <b v="0"/>
    <b v="1"/>
    <n v="29.15"/>
    <x v="32"/>
    <b v="0"/>
  </r>
  <r>
    <s v="7096-UCLNH"/>
    <x v="0"/>
    <s v="United States"/>
    <s v="California"/>
    <s v="Fontana"/>
    <n v="92335"/>
    <s v="34.087558, -117.464096"/>
    <n v="34.087558000000001"/>
    <n v="-117.464096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0.05"/>
    <x v="1"/>
    <x v="1"/>
    <n v="49"/>
    <n v="2313"/>
    <x v="20"/>
    <x v="0"/>
    <x v="0"/>
    <x v="0"/>
    <b v="1"/>
    <b v="0"/>
    <b v="0"/>
    <b v="1"/>
    <n v="20.05"/>
    <x v="7"/>
    <b v="0"/>
  </r>
  <r>
    <s v="4615-PIVVU"/>
    <x v="0"/>
    <s v="United States"/>
    <s v="California"/>
    <s v="Ludlow"/>
    <n v="92338"/>
    <s v="34.702766, -116.093376"/>
    <n v="34.702765999999997"/>
    <n v="-116.09337600000001"/>
    <x v="1"/>
    <x v="0"/>
    <n v="0"/>
    <x v="0"/>
    <n v="42"/>
    <n v="1"/>
    <s v="No"/>
    <s v="No"/>
    <s v="No"/>
    <s v="Yes"/>
    <s v="Yes"/>
    <s v="No"/>
    <s v="Yes"/>
    <n v="0"/>
    <x v="0"/>
    <n v="66.5"/>
    <n v="2762.75"/>
    <x v="1"/>
    <x v="1"/>
    <n v="62"/>
    <n v="4668"/>
    <x v="20"/>
    <x v="0"/>
    <x v="1"/>
    <x v="0"/>
    <b v="0"/>
    <b v="1"/>
    <b v="0"/>
    <b v="0"/>
    <n v="65.779761904761898"/>
    <x v="72"/>
    <b v="0"/>
  </r>
  <r>
    <s v="8885-QSQBX"/>
    <x v="0"/>
    <s v="United States"/>
    <s v="California"/>
    <s v="Forest Falls"/>
    <n v="92339"/>
    <s v="34.067699, -116.903891"/>
    <n v="34.067698999999998"/>
    <n v="-116.903891"/>
    <x v="1"/>
    <x v="0"/>
    <n v="0"/>
    <x v="0"/>
    <n v="1"/>
    <n v="1"/>
    <s v="No"/>
    <s v="Yes"/>
    <s v="No"/>
    <s v="No"/>
    <s v="No"/>
    <s v="No"/>
    <s v="No"/>
    <n v="0"/>
    <x v="0"/>
    <n v="49.55"/>
    <n v="49.55"/>
    <x v="1"/>
    <x v="1"/>
    <n v="36"/>
    <n v="5277"/>
    <x v="20"/>
    <x v="0"/>
    <x v="0"/>
    <x v="0"/>
    <b v="0"/>
    <b v="0"/>
    <b v="0"/>
    <b v="0"/>
    <n v="49.55"/>
    <x v="58"/>
    <b v="1"/>
  </r>
  <r>
    <s v="8617-ENBDS"/>
    <x v="0"/>
    <s v="United States"/>
    <s v="California"/>
    <s v="Helendale"/>
    <n v="92342"/>
    <s v="34.757783, -117.33997"/>
    <n v="34.757783000000003"/>
    <n v="-117.33996999999999"/>
    <x v="0"/>
    <x v="0"/>
    <n v="0"/>
    <x v="0"/>
    <n v="3"/>
    <n v="1"/>
    <s v="No"/>
    <s v="No"/>
    <s v="No"/>
    <s v="Yes"/>
    <s v="No"/>
    <s v="No"/>
    <s v="No"/>
    <n v="1"/>
    <x v="1"/>
    <n v="73.599999999999994"/>
    <n v="232.5"/>
    <x v="1"/>
    <x v="1"/>
    <n v="53"/>
    <n v="5510"/>
    <x v="20"/>
    <x v="0"/>
    <x v="0"/>
    <x v="1"/>
    <b v="0"/>
    <b v="1"/>
    <b v="0"/>
    <b v="0"/>
    <n v="77.5"/>
    <x v="44"/>
    <b v="0"/>
  </r>
  <r>
    <s v="9385-NXKDA"/>
    <x v="0"/>
    <s v="United States"/>
    <s v="California"/>
    <s v="Hesperia"/>
    <n v="92345"/>
    <s v="34.361387, -117.337509"/>
    <n v="34.361387000000001"/>
    <n v="-117.337509"/>
    <x v="1"/>
    <x v="0"/>
    <n v="1"/>
    <x v="0"/>
    <n v="72"/>
    <n v="1"/>
    <s v="Yes"/>
    <s v="Yes"/>
    <s v="Yes"/>
    <s v="Yes"/>
    <s v="No"/>
    <s v="Yes"/>
    <s v="Yes"/>
    <n v="1"/>
    <x v="1"/>
    <n v="82.65"/>
    <n v="5919.35"/>
    <x v="1"/>
    <x v="1"/>
    <n v="42"/>
    <n v="4324"/>
    <x v="20"/>
    <x v="0"/>
    <x v="1"/>
    <x v="0"/>
    <b v="0"/>
    <b v="1"/>
    <b v="0"/>
    <b v="0"/>
    <n v="82.213194444444397"/>
    <x v="31"/>
    <b v="1"/>
  </r>
  <r>
    <s v="0430-IHCDJ"/>
    <x v="0"/>
    <s v="United States"/>
    <s v="California"/>
    <s v="Highland"/>
    <n v="92346"/>
    <s v="34.129677, -117.154277"/>
    <n v="34.129677000000001"/>
    <n v="-117.15427699999999"/>
    <x v="0"/>
    <x v="0"/>
    <n v="0"/>
    <x v="0"/>
    <n v="15"/>
    <n v="1"/>
    <s v="Yes"/>
    <s v="No"/>
    <s v="No"/>
    <s v="No"/>
    <s v="No"/>
    <s v="No"/>
    <s v="No"/>
    <n v="1"/>
    <x v="0"/>
    <n v="49"/>
    <n v="749.25"/>
    <x v="1"/>
    <x v="1"/>
    <n v="25"/>
    <n v="2597"/>
    <x v="20"/>
    <x v="0"/>
    <x v="0"/>
    <x v="0"/>
    <b v="0"/>
    <b v="0"/>
    <b v="1"/>
    <b v="0"/>
    <n v="49.95"/>
    <x v="38"/>
    <b v="0"/>
  </r>
  <r>
    <s v="6674-KVJHG"/>
    <x v="0"/>
    <s v="United States"/>
    <s v="California"/>
    <s v="Lake Arrowhead"/>
    <n v="92352"/>
    <s v="34.2565, -117.19335"/>
    <n v="34.256500000000003"/>
    <n v="-117.19335"/>
    <x v="1"/>
    <x v="0"/>
    <n v="0"/>
    <x v="0"/>
    <n v="11"/>
    <n v="1"/>
    <s v="Yes"/>
    <s v="No internet service"/>
    <s v="No internet service"/>
    <s v="No internet service"/>
    <s v="No internet service"/>
    <s v="No internet service"/>
    <s v="No internet service"/>
    <n v="0"/>
    <x v="3"/>
    <n v="25.2"/>
    <n v="245.15"/>
    <x v="1"/>
    <x v="1"/>
    <n v="55"/>
    <n v="4998"/>
    <x v="20"/>
    <x v="1"/>
    <x v="0"/>
    <x v="0"/>
    <b v="1"/>
    <b v="0"/>
    <b v="1"/>
    <b v="0"/>
    <n v="22.2863636363636"/>
    <x v="74"/>
    <b v="0"/>
  </r>
  <r>
    <s v="1814-DKOLC"/>
    <x v="0"/>
    <s v="United States"/>
    <s v="California"/>
    <s v="Loma Linda"/>
    <n v="92354"/>
    <s v="34.049315, -117.255974"/>
    <n v="34.049315"/>
    <n v="-117.25597399999999"/>
    <x v="1"/>
    <x v="0"/>
    <n v="0"/>
    <x v="0"/>
    <n v="5"/>
    <n v="1"/>
    <s v="Yes"/>
    <s v="No internet service"/>
    <s v="No internet service"/>
    <s v="No internet service"/>
    <s v="No internet service"/>
    <s v="No internet service"/>
    <s v="No internet service"/>
    <n v="0"/>
    <x v="3"/>
    <n v="25.45"/>
    <n v="134.75"/>
    <x v="1"/>
    <x v="1"/>
    <n v="24"/>
    <n v="4855"/>
    <x v="20"/>
    <x v="0"/>
    <x v="0"/>
    <x v="0"/>
    <b v="1"/>
    <b v="0"/>
    <b v="0"/>
    <b v="1"/>
    <n v="26.95"/>
    <x v="74"/>
    <b v="0"/>
  </r>
  <r>
    <s v="9351-HXDMR"/>
    <x v="0"/>
    <s v="United States"/>
    <s v="California"/>
    <s v="Lytle Creek"/>
    <n v="92358"/>
    <s v="34.238162, -117.534306"/>
    <n v="34.238162000000003"/>
    <n v="-117.534306"/>
    <x v="0"/>
    <x v="0"/>
    <n v="1"/>
    <x v="0"/>
    <n v="72"/>
    <n v="1"/>
    <s v="Yes"/>
    <s v="Yes"/>
    <s v="No"/>
    <s v="Yes"/>
    <s v="Yes"/>
    <s v="Yes"/>
    <s v="Yes"/>
    <n v="1"/>
    <x v="2"/>
    <n v="110.9"/>
    <n v="8240.85"/>
    <x v="1"/>
    <x v="1"/>
    <n v="67"/>
    <n v="4938"/>
    <x v="20"/>
    <x v="0"/>
    <x v="1"/>
    <x v="1"/>
    <b v="0"/>
    <b v="1"/>
    <b v="0"/>
    <b v="0"/>
    <n v="114.45625"/>
    <x v="56"/>
    <b v="1"/>
  </r>
  <r>
    <s v="3537-HPKQT"/>
    <x v="0"/>
    <s v="United States"/>
    <s v="California"/>
    <s v="Mentone"/>
    <n v="92359"/>
    <s v="34.103578, -117.04054"/>
    <n v="34.103577999999999"/>
    <n v="-117.04053999999999"/>
    <x v="1"/>
    <x v="0"/>
    <n v="1"/>
    <x v="0"/>
    <n v="55"/>
    <n v="1"/>
    <s v="Yes"/>
    <s v="No"/>
    <s v="Yes"/>
    <s v="No"/>
    <s v="No"/>
    <s v="No"/>
    <s v="No"/>
    <n v="1"/>
    <x v="1"/>
    <n v="77.75"/>
    <n v="4266.3999999999996"/>
    <x v="1"/>
    <x v="1"/>
    <n v="46"/>
    <n v="4621"/>
    <x v="20"/>
    <x v="0"/>
    <x v="0"/>
    <x v="1"/>
    <b v="0"/>
    <b v="1"/>
    <b v="0"/>
    <b v="0"/>
    <n v="77.570909090908998"/>
    <x v="78"/>
    <b v="0"/>
  </r>
  <r>
    <s v="2129-ALKBS"/>
    <x v="0"/>
    <s v="United States"/>
    <s v="California"/>
    <s v="Needles"/>
    <n v="92363"/>
    <s v="34.711224, -114.702256"/>
    <n v="34.711224000000001"/>
    <n v="-114.70225600000001"/>
    <x v="1"/>
    <x v="0"/>
    <n v="1"/>
    <x v="1"/>
    <n v="40"/>
    <n v="1"/>
    <s v="Yes"/>
    <s v="No internet service"/>
    <s v="No internet service"/>
    <s v="No internet service"/>
    <s v="No internet service"/>
    <s v="No internet service"/>
    <s v="No internet service"/>
    <n v="1"/>
    <x v="3"/>
    <n v="26.2"/>
    <n v="1077.5"/>
    <x v="1"/>
    <x v="1"/>
    <n v="37"/>
    <n v="2211"/>
    <x v="20"/>
    <x v="0"/>
    <x v="0"/>
    <x v="0"/>
    <b v="1"/>
    <b v="0"/>
    <b v="1"/>
    <b v="0"/>
    <n v="26.9375"/>
    <x v="96"/>
    <b v="0"/>
  </r>
  <r>
    <s v="5821-MMEIL"/>
    <x v="0"/>
    <s v="United States"/>
    <s v="California"/>
    <s v="Nipton"/>
    <n v="92364"/>
    <s v="35.478736, -115.516984"/>
    <n v="35.478735999999998"/>
    <n v="-115.51698399999999"/>
    <x v="1"/>
    <x v="0"/>
    <n v="1"/>
    <x v="0"/>
    <n v="57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115.5999999999999"/>
    <x v="1"/>
    <x v="1"/>
    <n v="48"/>
    <n v="4408"/>
    <x v="20"/>
    <x v="0"/>
    <x v="1"/>
    <x v="0"/>
    <b v="1"/>
    <b v="0"/>
    <b v="0"/>
    <b v="0"/>
    <n v="19.571929824561401"/>
    <x v="41"/>
    <b v="0"/>
  </r>
  <r>
    <s v="1309-XGFSN"/>
    <x v="0"/>
    <s v="United States"/>
    <s v="California"/>
    <s v="Pinon Hills"/>
    <n v="92372"/>
    <s v="34.459322, -117.629729"/>
    <n v="34.459322"/>
    <n v="-117.629729"/>
    <x v="0"/>
    <x v="1"/>
    <n v="1"/>
    <x v="1"/>
    <n v="52"/>
    <n v="1"/>
    <s v="Yes"/>
    <s v="No"/>
    <s v="Yes"/>
    <s v="Yes"/>
    <s v="No"/>
    <s v="Yes"/>
    <s v="Yes"/>
    <n v="1"/>
    <x v="1"/>
    <n v="80.849999999999994"/>
    <n v="4079.55"/>
    <x v="1"/>
    <x v="1"/>
    <n v="76"/>
    <n v="6090"/>
    <x v="20"/>
    <x v="1"/>
    <x v="0"/>
    <x v="0"/>
    <b v="0"/>
    <b v="0"/>
    <b v="1"/>
    <b v="0"/>
    <n v="78.452884615384605"/>
    <x v="13"/>
    <b v="0"/>
  </r>
  <r>
    <s v="6968-URWQU"/>
    <x v="0"/>
    <s v="United States"/>
    <s v="California"/>
    <s v="Redlands"/>
    <n v="92374"/>
    <s v="34.064073, -117.166158"/>
    <n v="34.064073"/>
    <n v="-117.166158"/>
    <x v="0"/>
    <x v="0"/>
    <n v="1"/>
    <x v="0"/>
    <n v="43"/>
    <n v="1"/>
    <s v="No"/>
    <s v="No"/>
    <s v="No"/>
    <s v="No"/>
    <s v="No"/>
    <s v="Yes"/>
    <s v="No"/>
    <n v="1"/>
    <x v="0"/>
    <n v="56.35"/>
    <n v="2391.15"/>
    <x v="1"/>
    <x v="1"/>
    <n v="70"/>
    <n v="4928"/>
    <x v="20"/>
    <x v="1"/>
    <x v="0"/>
    <x v="0"/>
    <b v="0"/>
    <b v="0"/>
    <b v="0"/>
    <b v="1"/>
    <n v="55.608139534883698"/>
    <x v="57"/>
    <b v="0"/>
  </r>
  <r>
    <s v="4742-TXUEX"/>
    <x v="0"/>
    <s v="United States"/>
    <s v="California"/>
    <s v="Rialto"/>
    <n v="92376"/>
    <s v="34.109775, -117.378904"/>
    <n v="34.109774999999999"/>
    <n v="-117.37890400000001"/>
    <x v="1"/>
    <x v="0"/>
    <n v="1"/>
    <x v="1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890.5"/>
    <x v="1"/>
    <x v="1"/>
    <n v="43"/>
    <n v="5829"/>
    <x v="20"/>
    <x v="0"/>
    <x v="1"/>
    <x v="0"/>
    <b v="1"/>
    <b v="0"/>
    <b v="0"/>
    <b v="0"/>
    <n v="18.946808510638299"/>
    <x v="41"/>
    <b v="0"/>
  </r>
  <r>
    <s v="9631-XEYKE"/>
    <x v="0"/>
    <s v="United States"/>
    <s v="California"/>
    <s v="Rialto"/>
    <n v="92377"/>
    <s v="34.156758, -117.404686"/>
    <n v="34.156758000000004"/>
    <n v="-117.404686"/>
    <x v="0"/>
    <x v="0"/>
    <n v="0"/>
    <x v="0"/>
    <n v="3"/>
    <n v="1"/>
    <s v="Yes"/>
    <s v="No"/>
    <s v="No"/>
    <s v="No"/>
    <s v="No"/>
    <s v="No"/>
    <s v="No"/>
    <n v="0"/>
    <x v="0"/>
    <n v="50.4"/>
    <n v="137.25"/>
    <x v="1"/>
    <x v="1"/>
    <n v="53"/>
    <n v="4639"/>
    <x v="20"/>
    <x v="0"/>
    <x v="0"/>
    <x v="0"/>
    <b v="0"/>
    <b v="0"/>
    <b v="0"/>
    <b v="0"/>
    <n v="45.75"/>
    <x v="36"/>
    <b v="0"/>
  </r>
  <r>
    <s v="1335-MXCSE"/>
    <x v="0"/>
    <s v="United States"/>
    <s v="California"/>
    <s v="Shoshone"/>
    <n v="92384"/>
    <s v="35.924252, -116.188668"/>
    <n v="35.924252000000003"/>
    <n v="-116.18866800000001"/>
    <x v="0"/>
    <x v="0"/>
    <n v="1"/>
    <x v="1"/>
    <n v="55"/>
    <n v="1"/>
    <s v="No"/>
    <s v="No"/>
    <s v="No"/>
    <s v="Yes"/>
    <s v="Yes"/>
    <s v="No"/>
    <s v="No"/>
    <n v="1"/>
    <x v="0"/>
    <n v="55.25"/>
    <n v="3119.9"/>
    <x v="1"/>
    <x v="1"/>
    <n v="42"/>
    <n v="5821"/>
    <x v="20"/>
    <x v="0"/>
    <x v="1"/>
    <x v="0"/>
    <b v="0"/>
    <b v="1"/>
    <b v="0"/>
    <b v="0"/>
    <n v="56.725454545454497"/>
    <x v="5"/>
    <b v="0"/>
  </r>
  <r>
    <s v="8873-TMKGR"/>
    <x v="0"/>
    <s v="United States"/>
    <s v="California"/>
    <s v="Sugarloaf"/>
    <n v="92386"/>
    <s v="34.243088, -116.830015"/>
    <n v="34.243088"/>
    <n v="-116.830015"/>
    <x v="0"/>
    <x v="0"/>
    <n v="0"/>
    <x v="0"/>
    <n v="29"/>
    <n v="1"/>
    <s v="No"/>
    <s v="No internet service"/>
    <s v="No internet service"/>
    <s v="No internet service"/>
    <s v="No internet service"/>
    <s v="No internet service"/>
    <s v="No internet service"/>
    <n v="0"/>
    <x v="3"/>
    <n v="19.100000000000001"/>
    <n v="529.5"/>
    <x v="1"/>
    <x v="1"/>
    <n v="38"/>
    <n v="5880"/>
    <x v="20"/>
    <x v="1"/>
    <x v="0"/>
    <x v="0"/>
    <b v="1"/>
    <b v="0"/>
    <b v="0"/>
    <b v="1"/>
    <n v="18.2586206896551"/>
    <x v="41"/>
    <b v="0"/>
  </r>
  <r>
    <s v="8800-JOOCF"/>
    <x v="0"/>
    <s v="United States"/>
    <s v="California"/>
    <s v="Tecopa"/>
    <n v="92389"/>
    <s v="35.824572, -116.274755"/>
    <n v="35.824572000000003"/>
    <n v="-116.274755"/>
    <x v="1"/>
    <x v="0"/>
    <n v="0"/>
    <x v="1"/>
    <n v="12"/>
    <n v="1"/>
    <s v="Yes"/>
    <s v="No"/>
    <s v="No"/>
    <s v="No"/>
    <s v="No"/>
    <s v="Yes"/>
    <s v="No"/>
    <n v="1"/>
    <x v="1"/>
    <n v="84.05"/>
    <n v="966.55"/>
    <x v="1"/>
    <x v="1"/>
    <n v="77"/>
    <n v="4621"/>
    <x v="20"/>
    <x v="0"/>
    <x v="0"/>
    <x v="1"/>
    <b v="0"/>
    <b v="0"/>
    <b v="1"/>
    <b v="0"/>
    <n v="80.545833333333306"/>
    <x v="33"/>
    <b v="0"/>
  </r>
  <r>
    <s v="1469-LBJQJ"/>
    <x v="0"/>
    <s v="United States"/>
    <s v="California"/>
    <s v="Victorville"/>
    <n v="92392"/>
    <s v="34.486835, -117.362274"/>
    <n v="34.486834999999999"/>
    <n v="-117.362274"/>
    <x v="1"/>
    <x v="0"/>
    <n v="1"/>
    <x v="0"/>
    <n v="66"/>
    <n v="1"/>
    <s v="Yes"/>
    <s v="No"/>
    <s v="Yes"/>
    <s v="Yes"/>
    <s v="No"/>
    <s v="Yes"/>
    <s v="Yes"/>
    <n v="1"/>
    <x v="2"/>
    <n v="105.2"/>
    <n v="6936.85"/>
    <x v="1"/>
    <x v="1"/>
    <n v="20"/>
    <n v="4016"/>
    <x v="20"/>
    <x v="0"/>
    <x v="0"/>
    <x v="1"/>
    <b v="0"/>
    <b v="0"/>
    <b v="1"/>
    <b v="0"/>
    <n v="105.103787878787"/>
    <x v="43"/>
    <b v="0"/>
  </r>
  <r>
    <s v="0064-YIJGF"/>
    <x v="0"/>
    <s v="United States"/>
    <s v="California"/>
    <s v="Yermo"/>
    <n v="92398"/>
    <s v="35.013299, -116.834092"/>
    <n v="35.013299000000004"/>
    <n v="-116.834092"/>
    <x v="0"/>
    <x v="0"/>
    <n v="1"/>
    <x v="1"/>
    <n v="27"/>
    <n v="1"/>
    <s v="Yes"/>
    <s v="No"/>
    <s v="No"/>
    <s v="No"/>
    <s v="No"/>
    <s v="No"/>
    <s v="No"/>
    <n v="1"/>
    <x v="1"/>
    <n v="75.75"/>
    <n v="1929"/>
    <x v="1"/>
    <x v="1"/>
    <n v="46"/>
    <n v="4994"/>
    <x v="20"/>
    <x v="0"/>
    <x v="0"/>
    <x v="1"/>
    <b v="0"/>
    <b v="0"/>
    <b v="0"/>
    <b v="0"/>
    <n v="71.4444444444444"/>
    <x v="17"/>
    <b v="0"/>
  </r>
  <r>
    <s v="2386-OWURY"/>
    <x v="0"/>
    <s v="United States"/>
    <s v="California"/>
    <s v="Yucaipa"/>
    <n v="92399"/>
    <s v="34.04597, -117.011825"/>
    <n v="34.045969999999997"/>
    <n v="-117.011825"/>
    <x v="1"/>
    <x v="0"/>
    <n v="0"/>
    <x v="0"/>
    <n v="58"/>
    <n v="1"/>
    <s v="No"/>
    <s v="No"/>
    <s v="No"/>
    <s v="No"/>
    <s v="Yes"/>
    <s v="Yes"/>
    <s v="Yes"/>
    <n v="1"/>
    <x v="2"/>
    <n v="95.3"/>
    <n v="5817.7"/>
    <x v="1"/>
    <x v="1"/>
    <n v="68"/>
    <n v="6460"/>
    <x v="20"/>
    <x v="0"/>
    <x v="0"/>
    <x v="1"/>
    <b v="0"/>
    <b v="0"/>
    <b v="1"/>
    <b v="0"/>
    <n v="100.305172413793"/>
    <x v="14"/>
    <b v="0"/>
  </r>
  <r>
    <s v="0310-VQXAM"/>
    <x v="0"/>
    <s v="United States"/>
    <s v="California"/>
    <s v="San Bernardino"/>
    <n v="92404"/>
    <s v="34.183286, -117.221722"/>
    <n v="34.183286000000003"/>
    <n v="-117.221722"/>
    <x v="0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78.8"/>
    <x v="1"/>
    <x v="1"/>
    <n v="63"/>
    <n v="2788"/>
    <x v="20"/>
    <x v="0"/>
    <x v="0"/>
    <x v="0"/>
    <b v="1"/>
    <b v="0"/>
    <b v="0"/>
    <b v="1"/>
    <n v="19.8666666666666"/>
    <x v="41"/>
    <b v="0"/>
  </r>
  <r>
    <s v="3453-RTHJQ"/>
    <x v="0"/>
    <s v="United States"/>
    <s v="California"/>
    <s v="San Bernardino"/>
    <n v="92407"/>
    <s v="34.250069, -117.393949"/>
    <n v="34.250069000000003"/>
    <n v="-117.39394900000001"/>
    <x v="0"/>
    <x v="0"/>
    <n v="0"/>
    <x v="0"/>
    <n v="6"/>
    <n v="1"/>
    <s v="No"/>
    <s v="No"/>
    <s v="No"/>
    <s v="No"/>
    <s v="No"/>
    <s v="No"/>
    <s v="No"/>
    <n v="1"/>
    <x v="0"/>
    <n v="69.099999999999994"/>
    <n v="435"/>
    <x v="1"/>
    <x v="1"/>
    <n v="55"/>
    <n v="5741"/>
    <x v="20"/>
    <x v="0"/>
    <x v="0"/>
    <x v="1"/>
    <b v="0"/>
    <b v="0"/>
    <b v="1"/>
    <b v="0"/>
    <n v="72.5"/>
    <x v="10"/>
    <b v="0"/>
  </r>
  <r>
    <s v="6278-FEPBZ"/>
    <x v="0"/>
    <s v="United States"/>
    <s v="California"/>
    <s v="San Bernardino"/>
    <n v="92410"/>
    <s v="34.106922, -117.297553"/>
    <n v="34.106921999999997"/>
    <n v="-117.29755299999999"/>
    <x v="1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86.15"/>
    <x v="1"/>
    <x v="1"/>
    <n v="68"/>
    <n v="5546"/>
    <x v="20"/>
    <x v="0"/>
    <x v="0"/>
    <x v="0"/>
    <b v="1"/>
    <b v="0"/>
    <b v="0"/>
    <b v="1"/>
    <n v="20.683333333333302"/>
    <x v="7"/>
    <b v="0"/>
  </r>
  <r>
    <s v="4280-DLSHD"/>
    <x v="0"/>
    <s v="United States"/>
    <s v="California"/>
    <s v="San Bernardino"/>
    <n v="92411"/>
    <s v="34.122501, -117.320138"/>
    <n v="34.122501"/>
    <n v="-117.320138"/>
    <x v="0"/>
    <x v="0"/>
    <n v="1"/>
    <x v="0"/>
    <n v="8"/>
    <n v="1"/>
    <s v="No"/>
    <s v="No"/>
    <s v="Yes"/>
    <s v="Yes"/>
    <s v="No"/>
    <s v="No"/>
    <s v="No"/>
    <n v="1"/>
    <x v="0"/>
    <n v="54.75"/>
    <n v="445.85"/>
    <x v="1"/>
    <x v="1"/>
    <n v="47"/>
    <n v="4099"/>
    <x v="20"/>
    <x v="0"/>
    <x v="0"/>
    <x v="0"/>
    <b v="0"/>
    <b v="0"/>
    <b v="0"/>
    <b v="1"/>
    <n v="55.731250000000003"/>
    <x v="37"/>
    <b v="0"/>
  </r>
  <r>
    <s v="1508-DFXCU"/>
    <x v="0"/>
    <s v="United States"/>
    <s v="California"/>
    <s v="Riverside"/>
    <n v="92501"/>
    <s v="33.994676, -117.372498"/>
    <n v="33.994675999999998"/>
    <n v="-117.37249799999999"/>
    <x v="0"/>
    <x v="0"/>
    <n v="0"/>
    <x v="0"/>
    <n v="12"/>
    <n v="1"/>
    <s v="No"/>
    <s v="No"/>
    <s v="No"/>
    <s v="No"/>
    <s v="No"/>
    <s v="Yes"/>
    <s v="No"/>
    <n v="1"/>
    <x v="1"/>
    <n v="81.45"/>
    <n v="912"/>
    <x v="1"/>
    <x v="1"/>
    <n v="70"/>
    <n v="2916"/>
    <x v="20"/>
    <x v="0"/>
    <x v="0"/>
    <x v="1"/>
    <b v="0"/>
    <b v="0"/>
    <b v="1"/>
    <b v="0"/>
    <n v="76"/>
    <x v="46"/>
    <b v="0"/>
  </r>
  <r>
    <s v="7868-BGSZA"/>
    <x v="0"/>
    <s v="United States"/>
    <s v="California"/>
    <s v="Riverside"/>
    <n v="92504"/>
    <s v="33.9108, -117.398153"/>
    <n v="33.910800000000002"/>
    <n v="-117.39815299999999"/>
    <x v="0"/>
    <x v="0"/>
    <n v="1"/>
    <x v="0"/>
    <n v="43"/>
    <n v="1"/>
    <s v="Yes"/>
    <s v="Yes"/>
    <s v="No"/>
    <s v="Yes"/>
    <s v="No"/>
    <s v="Yes"/>
    <s v="Yes"/>
    <n v="1"/>
    <x v="1"/>
    <n v="80.2"/>
    <n v="3581.6"/>
    <x v="1"/>
    <x v="1"/>
    <n v="35"/>
    <n v="5888"/>
    <x v="20"/>
    <x v="1"/>
    <x v="0"/>
    <x v="0"/>
    <b v="0"/>
    <b v="0"/>
    <b v="1"/>
    <b v="0"/>
    <n v="83.293023255813907"/>
    <x v="13"/>
    <b v="1"/>
  </r>
  <r>
    <s v="2800-QQUSO"/>
    <x v="0"/>
    <s v="United States"/>
    <s v="California"/>
    <s v="Riverside"/>
    <n v="92505"/>
    <s v="33.920907, -117.489426"/>
    <n v="33.920907"/>
    <n v="-117.48942599999999"/>
    <x v="0"/>
    <x v="0"/>
    <n v="0"/>
    <x v="0"/>
    <n v="42"/>
    <n v="1"/>
    <s v="Yes"/>
    <s v="No"/>
    <s v="No"/>
    <s v="No"/>
    <s v="Yes"/>
    <s v="Yes"/>
    <s v="Yes"/>
    <n v="1"/>
    <x v="2"/>
    <n v="100.3"/>
    <n v="4222.95"/>
    <x v="1"/>
    <x v="1"/>
    <n v="33"/>
    <n v="3286"/>
    <x v="20"/>
    <x v="0"/>
    <x v="0"/>
    <x v="1"/>
    <b v="0"/>
    <b v="0"/>
    <b v="1"/>
    <b v="0"/>
    <n v="100.546428571428"/>
    <x v="24"/>
    <b v="0"/>
  </r>
  <r>
    <s v="7973-DZRKH"/>
    <x v="0"/>
    <s v="United States"/>
    <s v="California"/>
    <s v="Riverside"/>
    <n v="92507"/>
    <s v="33.976328, -117.319786"/>
    <n v="33.976328000000002"/>
    <n v="-117.31978599999999"/>
    <x v="1"/>
    <x v="0"/>
    <n v="0"/>
    <x v="1"/>
    <n v="66"/>
    <n v="1"/>
    <s v="Yes"/>
    <s v="Yes"/>
    <s v="No"/>
    <s v="Yes"/>
    <s v="Yes"/>
    <s v="No"/>
    <s v="No"/>
    <n v="1"/>
    <x v="2"/>
    <n v="90.95"/>
    <n v="5930.05"/>
    <x v="1"/>
    <x v="1"/>
    <n v="74"/>
    <n v="6204"/>
    <x v="20"/>
    <x v="0"/>
    <x v="1"/>
    <x v="1"/>
    <b v="0"/>
    <b v="1"/>
    <b v="0"/>
    <b v="0"/>
    <n v="89.849242424242405"/>
    <x v="35"/>
    <b v="1"/>
  </r>
  <r>
    <s v="7698-YFGEZ"/>
    <x v="0"/>
    <s v="United States"/>
    <s v="California"/>
    <s v="Riverside"/>
    <n v="92509"/>
    <s v="34.004379, -117.447864"/>
    <n v="34.004379"/>
    <n v="-117.447864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20"/>
    <x v="1"/>
    <x v="1"/>
    <n v="38"/>
    <n v="5650"/>
    <x v="20"/>
    <x v="0"/>
    <x v="0"/>
    <x v="0"/>
    <b v="1"/>
    <b v="0"/>
    <b v="0"/>
    <b v="1"/>
    <n v="20"/>
    <x v="41"/>
    <b v="0"/>
  </r>
  <r>
    <s v="9773-PEQBZ"/>
    <x v="0"/>
    <s v="United States"/>
    <s v="California"/>
    <s v="Lake Elsinore"/>
    <n v="92530"/>
    <s v="33.655421, -117.391751"/>
    <n v="33.655420999999997"/>
    <n v="-117.391751"/>
    <x v="0"/>
    <x v="0"/>
    <n v="0"/>
    <x v="0"/>
    <n v="10"/>
    <n v="1"/>
    <s v="Yes"/>
    <s v="No"/>
    <s v="Yes"/>
    <s v="No"/>
    <s v="No"/>
    <s v="No"/>
    <s v="No"/>
    <n v="0"/>
    <x v="1"/>
    <n v="79.849999999999994"/>
    <n v="797.25"/>
    <x v="1"/>
    <x v="1"/>
    <n v="65"/>
    <n v="5739"/>
    <x v="20"/>
    <x v="0"/>
    <x v="0"/>
    <x v="1"/>
    <b v="0"/>
    <b v="0"/>
    <b v="1"/>
    <b v="0"/>
    <n v="79.724999999999994"/>
    <x v="16"/>
    <b v="0"/>
  </r>
  <r>
    <s v="0650-BWOZN"/>
    <x v="0"/>
    <s v="United States"/>
    <s v="California"/>
    <s v="Aguanga"/>
    <n v="92536"/>
    <s v="33.482243, -116.827173"/>
    <n v="33.482242999999997"/>
    <n v="-116.827173"/>
    <x v="1"/>
    <x v="1"/>
    <n v="0"/>
    <x v="0"/>
    <n v="18"/>
    <n v="1"/>
    <s v="No"/>
    <s v="No"/>
    <s v="Yes"/>
    <s v="No"/>
    <s v="No"/>
    <s v="No"/>
    <s v="No"/>
    <n v="1"/>
    <x v="1"/>
    <n v="73.55"/>
    <n v="1359.45"/>
    <x v="1"/>
    <x v="1"/>
    <n v="66"/>
    <n v="5313"/>
    <x v="20"/>
    <x v="0"/>
    <x v="0"/>
    <x v="1"/>
    <b v="0"/>
    <b v="0"/>
    <b v="1"/>
    <b v="0"/>
    <n v="75.525000000000006"/>
    <x v="44"/>
    <b v="0"/>
  </r>
  <r>
    <s v="7785-RDVIG"/>
    <x v="0"/>
    <s v="United States"/>
    <s v="California"/>
    <s v="Hemet"/>
    <n v="92543"/>
    <s v="33.739415, -116.968339"/>
    <n v="33.739415000000001"/>
    <n v="-116.968339"/>
    <x v="1"/>
    <x v="0"/>
    <n v="1"/>
    <x v="1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54.7"/>
    <x v="1"/>
    <x v="1"/>
    <n v="57"/>
    <n v="5722"/>
    <x v="20"/>
    <x v="0"/>
    <x v="0"/>
    <x v="0"/>
    <b v="1"/>
    <b v="0"/>
    <b v="0"/>
    <b v="1"/>
    <n v="18.233333333333299"/>
    <x v="41"/>
    <b v="0"/>
  </r>
  <r>
    <s v="9602-WCXPI"/>
    <x v="0"/>
    <s v="United States"/>
    <s v="California"/>
    <s v="Hemet"/>
    <n v="92544"/>
    <s v="33.644585, -116.871544"/>
    <n v="33.644584999999999"/>
    <n v="-116.871544"/>
    <x v="0"/>
    <x v="0"/>
    <n v="0"/>
    <x v="0"/>
    <n v="50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989.05"/>
    <x v="1"/>
    <x v="1"/>
    <n v="29"/>
    <n v="5249"/>
    <x v="20"/>
    <x v="1"/>
    <x v="0"/>
    <x v="0"/>
    <b v="1"/>
    <b v="1"/>
    <b v="0"/>
    <b v="0"/>
    <n v="19.780999999999999"/>
    <x v="7"/>
    <b v="0"/>
  </r>
  <r>
    <s v="2903-YYTBW"/>
    <x v="0"/>
    <s v="United States"/>
    <s v="California"/>
    <s v="Hemet"/>
    <n v="92545"/>
    <s v="33.734933, -117.044145"/>
    <n v="33.734932999999998"/>
    <n v="-117.044145"/>
    <x v="0"/>
    <x v="0"/>
    <n v="1"/>
    <x v="1"/>
    <n v="1"/>
    <n v="1"/>
    <s v="No"/>
    <s v="No"/>
    <s v="No"/>
    <s v="No"/>
    <s v="No"/>
    <s v="No"/>
    <s v="No"/>
    <n v="0"/>
    <x v="0"/>
    <n v="44.55"/>
    <n v="44.55"/>
    <x v="1"/>
    <x v="1"/>
    <n v="48"/>
    <n v="3408"/>
    <x v="20"/>
    <x v="0"/>
    <x v="0"/>
    <x v="0"/>
    <b v="0"/>
    <b v="0"/>
    <b v="1"/>
    <b v="0"/>
    <n v="44.55"/>
    <x v="28"/>
    <b v="0"/>
  </r>
  <r>
    <s v="3620-MWJNE"/>
    <x v="0"/>
    <s v="United States"/>
    <s v="California"/>
    <s v="Homeland"/>
    <n v="92548"/>
    <s v="33.761894, -117.120868"/>
    <n v="33.761893999999998"/>
    <n v="-117.120868"/>
    <x v="0"/>
    <x v="0"/>
    <n v="0"/>
    <x v="0"/>
    <n v="2"/>
    <n v="1"/>
    <s v="No"/>
    <s v="Yes"/>
    <s v="No"/>
    <s v="No"/>
    <s v="Yes"/>
    <s v="No"/>
    <s v="No"/>
    <n v="1"/>
    <x v="0"/>
    <n v="54.45"/>
    <n v="87.3"/>
    <x v="1"/>
    <x v="1"/>
    <n v="77"/>
    <n v="5753"/>
    <x v="20"/>
    <x v="0"/>
    <x v="0"/>
    <x v="0"/>
    <b v="0"/>
    <b v="0"/>
    <b v="0"/>
    <b v="1"/>
    <n v="43.65"/>
    <x v="37"/>
    <b v="1"/>
  </r>
  <r>
    <s v="8573-JGCZW"/>
    <x v="0"/>
    <s v="United States"/>
    <s v="California"/>
    <s v="Idyllwild"/>
    <n v="92549"/>
    <s v="33.755039, -116.741796"/>
    <n v="33.755038999999996"/>
    <n v="-116.74179599999999"/>
    <x v="0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1"/>
    <x v="3"/>
    <n v="19.649999999999999"/>
    <n v="351.55"/>
    <x v="1"/>
    <x v="1"/>
    <n v="35"/>
    <n v="4774"/>
    <x v="20"/>
    <x v="1"/>
    <x v="0"/>
    <x v="0"/>
    <b v="1"/>
    <b v="0"/>
    <b v="0"/>
    <b v="0"/>
    <n v="20.679411764705801"/>
    <x v="41"/>
    <b v="0"/>
  </r>
  <r>
    <s v="6837-HAEVO"/>
    <x v="0"/>
    <s v="United States"/>
    <s v="California"/>
    <s v="Moreno Valley"/>
    <n v="92551"/>
    <s v="33.88274, -117.224878"/>
    <n v="33.882739999999998"/>
    <n v="-117.224878"/>
    <x v="0"/>
    <x v="0"/>
    <n v="1"/>
    <x v="1"/>
    <n v="69"/>
    <n v="1"/>
    <s v="Yes"/>
    <s v="No"/>
    <s v="Yes"/>
    <s v="Yes"/>
    <s v="No"/>
    <s v="Yes"/>
    <s v="Yes"/>
    <n v="1"/>
    <x v="2"/>
    <n v="105"/>
    <n v="7297.75"/>
    <x v="1"/>
    <x v="1"/>
    <n v="47"/>
    <n v="5436"/>
    <x v="20"/>
    <x v="0"/>
    <x v="1"/>
    <x v="1"/>
    <b v="0"/>
    <b v="0"/>
    <b v="1"/>
    <b v="0"/>
    <n v="105.764492753623"/>
    <x v="3"/>
    <b v="0"/>
  </r>
  <r>
    <s v="6701-YVNQG"/>
    <x v="0"/>
    <s v="United States"/>
    <s v="California"/>
    <s v="Moreno Valley"/>
    <n v="92553"/>
    <s v="33.923149, -117.244933"/>
    <n v="33.923149000000002"/>
    <n v="-117.244933"/>
    <x v="0"/>
    <x v="0"/>
    <n v="1"/>
    <x v="0"/>
    <n v="72"/>
    <n v="1"/>
    <s v="Yes"/>
    <s v="Yes"/>
    <s v="Yes"/>
    <s v="Yes"/>
    <s v="Yes"/>
    <s v="Yes"/>
    <s v="Yes"/>
    <n v="1"/>
    <x v="1"/>
    <n v="88.7"/>
    <n v="6301.7"/>
    <x v="1"/>
    <x v="1"/>
    <n v="41"/>
    <n v="5764"/>
    <x v="20"/>
    <x v="0"/>
    <x v="1"/>
    <x v="0"/>
    <b v="0"/>
    <b v="1"/>
    <b v="0"/>
    <b v="0"/>
    <n v="87.523611111111094"/>
    <x v="62"/>
    <b v="1"/>
  </r>
  <r>
    <s v="4304-XUMGI"/>
    <x v="0"/>
    <s v="United States"/>
    <s v="California"/>
    <s v="Moreno Valley"/>
    <n v="92557"/>
    <s v="33.970661, -117.255039"/>
    <n v="33.970661"/>
    <n v="-117.255039"/>
    <x v="0"/>
    <x v="1"/>
    <n v="1"/>
    <x v="1"/>
    <n v="50"/>
    <n v="1"/>
    <s v="Yes"/>
    <s v="Yes"/>
    <s v="Yes"/>
    <s v="Yes"/>
    <s v="No"/>
    <s v="No"/>
    <s v="Yes"/>
    <n v="1"/>
    <x v="1"/>
    <n v="75.150000000000006"/>
    <n v="3822.45"/>
    <x v="1"/>
    <x v="1"/>
    <n v="34"/>
    <n v="6084"/>
    <x v="20"/>
    <x v="0"/>
    <x v="1"/>
    <x v="0"/>
    <b v="0"/>
    <b v="0"/>
    <b v="0"/>
    <b v="0"/>
    <n v="76.448999999999998"/>
    <x v="17"/>
    <b v="1"/>
  </r>
  <r>
    <s v="9504-YAZWB"/>
    <x v="0"/>
    <s v="United States"/>
    <s v="California"/>
    <s v="Mountain Center"/>
    <n v="92561"/>
    <s v="33.638645, -116.55783"/>
    <n v="33.638644999999997"/>
    <n v="-116.55783"/>
    <x v="1"/>
    <x v="0"/>
    <n v="0"/>
    <x v="0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048.45"/>
    <x v="1"/>
    <x v="1"/>
    <n v="79"/>
    <n v="4218"/>
    <x v="20"/>
    <x v="0"/>
    <x v="1"/>
    <x v="0"/>
    <b v="1"/>
    <b v="0"/>
    <b v="0"/>
    <b v="1"/>
    <n v="19.7820754716981"/>
    <x v="7"/>
    <b v="0"/>
  </r>
  <r>
    <s v="8819-ZBYNA"/>
    <x v="0"/>
    <s v="United States"/>
    <s v="California"/>
    <s v="Murrieta"/>
    <n v="92562"/>
    <s v="33.548869, -117.334165"/>
    <n v="33.548869000000003"/>
    <n v="-117.334165"/>
    <x v="1"/>
    <x v="0"/>
    <n v="1"/>
    <x v="0"/>
    <n v="58"/>
    <n v="1"/>
    <s v="Yes"/>
    <s v="Yes"/>
    <s v="Yes"/>
    <s v="No"/>
    <s v="Yes"/>
    <s v="Yes"/>
    <s v="Yes"/>
    <n v="1"/>
    <x v="2"/>
    <n v="109.1"/>
    <n v="6393.65"/>
    <x v="1"/>
    <x v="1"/>
    <n v="57"/>
    <n v="4935"/>
    <x v="20"/>
    <x v="0"/>
    <x v="1"/>
    <x v="1"/>
    <b v="0"/>
    <b v="1"/>
    <b v="0"/>
    <b v="0"/>
    <n v="110.235344827586"/>
    <x v="21"/>
    <b v="1"/>
  </r>
  <r>
    <s v="6174-NRBTZ"/>
    <x v="0"/>
    <s v="United States"/>
    <s v="California"/>
    <s v="Murrieta"/>
    <n v="92563"/>
    <s v="33.581045, -117.14719"/>
    <n v="33.581045000000003"/>
    <n v="-117.14718999999999"/>
    <x v="0"/>
    <x v="0"/>
    <n v="0"/>
    <x v="0"/>
    <n v="46"/>
    <n v="0"/>
    <s v="No phone service"/>
    <s v="Yes"/>
    <s v="No"/>
    <s v="No"/>
    <s v="No"/>
    <s v="No"/>
    <s v="No"/>
    <n v="1"/>
    <x v="3"/>
    <n v="30.75"/>
    <n v="1489.3"/>
    <x v="1"/>
    <x v="1"/>
    <n v="42"/>
    <n v="5646"/>
    <x v="20"/>
    <x v="1"/>
    <x v="0"/>
    <x v="0"/>
    <b v="0"/>
    <b v="0"/>
    <b v="0"/>
    <b v="0"/>
    <n v="32.376086956521704"/>
    <x v="8"/>
    <b v="0"/>
  </r>
  <r>
    <s v="9481-IEBZY"/>
    <x v="0"/>
    <s v="United States"/>
    <s v="California"/>
    <s v="Nuevo"/>
    <n v="92567"/>
    <s v="33.82769, -117.102244"/>
    <n v="33.827689999999997"/>
    <n v="-117.102244"/>
    <x v="0"/>
    <x v="1"/>
    <n v="1"/>
    <x v="0"/>
    <n v="72"/>
    <n v="1"/>
    <s v="Yes"/>
    <s v="Yes"/>
    <s v="Yes"/>
    <s v="Yes"/>
    <s v="Yes"/>
    <s v="Yes"/>
    <s v="Yes"/>
    <n v="1"/>
    <x v="2"/>
    <n v="112.9"/>
    <n v="8061.5"/>
    <x v="1"/>
    <x v="1"/>
    <n v="29"/>
    <n v="5569"/>
    <x v="20"/>
    <x v="0"/>
    <x v="0"/>
    <x v="1"/>
    <b v="0"/>
    <b v="1"/>
    <b v="0"/>
    <b v="0"/>
    <n v="111.965277777777"/>
    <x v="84"/>
    <b v="1"/>
  </r>
  <r>
    <s v="6137-NICCO"/>
    <x v="0"/>
    <s v="United States"/>
    <s v="California"/>
    <s v="Perris"/>
    <n v="92571"/>
    <s v="33.828289, -117.201666"/>
    <n v="33.828288999999998"/>
    <n v="-117.201666"/>
    <x v="1"/>
    <x v="0"/>
    <n v="1"/>
    <x v="1"/>
    <n v="6"/>
    <n v="1"/>
    <s v="Yes"/>
    <s v="No"/>
    <s v="Yes"/>
    <s v="Yes"/>
    <s v="No"/>
    <s v="Yes"/>
    <s v="No"/>
    <n v="1"/>
    <x v="2"/>
    <n v="94.05"/>
    <n v="518.75"/>
    <x v="1"/>
    <x v="1"/>
    <n v="59"/>
    <n v="3083"/>
    <x v="20"/>
    <x v="0"/>
    <x v="0"/>
    <x v="1"/>
    <b v="0"/>
    <b v="0"/>
    <b v="0"/>
    <b v="1"/>
    <n v="86.4583333333333"/>
    <x v="15"/>
    <b v="0"/>
  </r>
  <r>
    <s v="9065-ZCPQX"/>
    <x v="0"/>
    <s v="United States"/>
    <s v="California"/>
    <s v="San Jacinto"/>
    <n v="92582"/>
    <s v="33.806708, -117.02007"/>
    <n v="33.806708"/>
    <n v="-117.02007"/>
    <x v="0"/>
    <x v="0"/>
    <n v="1"/>
    <x v="0"/>
    <n v="72"/>
    <n v="1"/>
    <s v="Yes"/>
    <s v="Yes"/>
    <s v="Yes"/>
    <s v="Yes"/>
    <s v="Yes"/>
    <s v="No"/>
    <s v="Yes"/>
    <n v="0"/>
    <x v="1"/>
    <n v="78.849999999999994"/>
    <n v="5763.15"/>
    <x v="1"/>
    <x v="1"/>
    <n v="33"/>
    <n v="5091"/>
    <x v="20"/>
    <x v="0"/>
    <x v="1"/>
    <x v="0"/>
    <b v="0"/>
    <b v="0"/>
    <b v="0"/>
    <b v="0"/>
    <n v="80.043749999999903"/>
    <x v="18"/>
    <b v="1"/>
  </r>
  <r>
    <s v="6402-EJMWF"/>
    <x v="0"/>
    <s v="United States"/>
    <s v="California"/>
    <s v="San Jacinto"/>
    <n v="92583"/>
    <s v="33.796568, -116.924723"/>
    <n v="33.796568000000001"/>
    <n v="-116.924723"/>
    <x v="0"/>
    <x v="0"/>
    <n v="0"/>
    <x v="0"/>
    <n v="4"/>
    <n v="1"/>
    <s v="No"/>
    <s v="No"/>
    <s v="No"/>
    <s v="No"/>
    <s v="No"/>
    <s v="No"/>
    <s v="Yes"/>
    <n v="1"/>
    <x v="0"/>
    <n v="55.3"/>
    <n v="238.5"/>
    <x v="1"/>
    <x v="1"/>
    <n v="31"/>
    <n v="3684"/>
    <x v="20"/>
    <x v="0"/>
    <x v="0"/>
    <x v="0"/>
    <b v="0"/>
    <b v="0"/>
    <b v="0"/>
    <b v="1"/>
    <n v="59.625"/>
    <x v="5"/>
    <b v="0"/>
  </r>
  <r>
    <s v="3620-EHIMZ"/>
    <x v="0"/>
    <s v="United States"/>
    <s v="California"/>
    <s v="Menifee"/>
    <n v="92584"/>
    <s v="33.653338, -117.178271"/>
    <n v="33.653337999999998"/>
    <n v="-117.178271"/>
    <x v="1"/>
    <x v="0"/>
    <n v="1"/>
    <x v="1"/>
    <n v="52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1031.7"/>
    <x v="1"/>
    <x v="1"/>
    <n v="66"/>
    <n v="5699"/>
    <x v="20"/>
    <x v="0"/>
    <x v="1"/>
    <x v="0"/>
    <b v="1"/>
    <b v="0"/>
    <b v="0"/>
    <b v="1"/>
    <n v="19.8403846153846"/>
    <x v="41"/>
    <b v="0"/>
  </r>
  <r>
    <s v="6870-ECSHE"/>
    <x v="0"/>
    <s v="United States"/>
    <s v="California"/>
    <s v="Sun City"/>
    <n v="92586"/>
    <s v="33.707483, -117.200006"/>
    <n v="33.707483000000003"/>
    <n v="-117.200006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34.799999999999997"/>
    <x v="1"/>
    <x v="1"/>
    <n v="39"/>
    <n v="4196"/>
    <x v="20"/>
    <x v="1"/>
    <x v="0"/>
    <x v="0"/>
    <b v="1"/>
    <b v="0"/>
    <b v="0"/>
    <b v="1"/>
    <n v="17.399999999999999"/>
    <x v="7"/>
    <b v="0"/>
  </r>
  <r>
    <s v="8747-UDCOI"/>
    <x v="0"/>
    <s v="United States"/>
    <s v="California"/>
    <s v="Sun City"/>
    <n v="92587"/>
    <s v="33.69887, -117.25071"/>
    <n v="33.698869999999999"/>
    <n v="-117.25071"/>
    <x v="1"/>
    <x v="0"/>
    <n v="1"/>
    <x v="0"/>
    <n v="65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1319.95"/>
    <x v="1"/>
    <x v="1"/>
    <n v="71"/>
    <n v="5076"/>
    <x v="20"/>
    <x v="0"/>
    <x v="1"/>
    <x v="0"/>
    <b v="1"/>
    <b v="0"/>
    <b v="0"/>
    <b v="0"/>
    <n v="20.306923076922999"/>
    <x v="41"/>
    <b v="0"/>
  </r>
  <r>
    <s v="4626-OZDTJ"/>
    <x v="0"/>
    <s v="United States"/>
    <s v="California"/>
    <s v="Wildomar"/>
    <n v="92595"/>
    <s v="33.617108, -117.253349"/>
    <n v="33.617108000000002"/>
    <n v="-117.253349"/>
    <x v="1"/>
    <x v="0"/>
    <n v="1"/>
    <x v="0"/>
    <n v="51"/>
    <n v="1"/>
    <s v="Yes"/>
    <s v="No"/>
    <s v="Yes"/>
    <s v="No"/>
    <s v="Yes"/>
    <s v="Yes"/>
    <s v="Yes"/>
    <n v="1"/>
    <x v="1"/>
    <n v="78.650000000000006"/>
    <n v="3950.85"/>
    <x v="1"/>
    <x v="1"/>
    <n v="80"/>
    <n v="5408"/>
    <x v="20"/>
    <x v="1"/>
    <x v="0"/>
    <x v="0"/>
    <b v="0"/>
    <b v="1"/>
    <b v="0"/>
    <b v="0"/>
    <n v="77.467647058823502"/>
    <x v="18"/>
    <b v="0"/>
  </r>
  <r>
    <s v="9169-BSVIN"/>
    <x v="0"/>
    <s v="United States"/>
    <s v="California"/>
    <s v="Winchester"/>
    <n v="92596"/>
    <s v="33.657433, -117.04254"/>
    <n v="33.657432999999997"/>
    <n v="-117.04254"/>
    <x v="0"/>
    <x v="0"/>
    <n v="0"/>
    <x v="0"/>
    <n v="12"/>
    <n v="1"/>
    <s v="Yes"/>
    <s v="No"/>
    <s v="No"/>
    <s v="Yes"/>
    <s v="No"/>
    <s v="Yes"/>
    <s v="Yes"/>
    <n v="0"/>
    <x v="1"/>
    <n v="74.75"/>
    <n v="827.05"/>
    <x v="1"/>
    <x v="1"/>
    <n v="40"/>
    <n v="3521"/>
    <x v="20"/>
    <x v="0"/>
    <x v="0"/>
    <x v="0"/>
    <b v="0"/>
    <b v="0"/>
    <b v="0"/>
    <b v="0"/>
    <n v="68.920833333333306"/>
    <x v="25"/>
    <b v="0"/>
  </r>
  <r>
    <s v="8194-PEEBY"/>
    <x v="0"/>
    <s v="United States"/>
    <s v="California"/>
    <s v="Irvine"/>
    <n v="92604"/>
    <s v="33.688546, -117.788091"/>
    <n v="33.688546000000002"/>
    <n v="-117.78809099999999"/>
    <x v="1"/>
    <x v="0"/>
    <n v="1"/>
    <x v="1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533.5"/>
    <x v="1"/>
    <x v="1"/>
    <n v="68"/>
    <n v="4158"/>
    <x v="20"/>
    <x v="1"/>
    <x v="0"/>
    <x v="0"/>
    <b v="1"/>
    <b v="0"/>
    <b v="0"/>
    <b v="1"/>
    <n v="22.2291666666666"/>
    <x v="41"/>
    <b v="0"/>
  </r>
  <r>
    <s v="6872-HXFNF"/>
    <x v="0"/>
    <s v="United States"/>
    <s v="California"/>
    <s v="Irvine"/>
    <n v="92606"/>
    <s v="33.703976, -117.824172"/>
    <n v="33.703975999999997"/>
    <n v="-117.824172"/>
    <x v="1"/>
    <x v="0"/>
    <n v="1"/>
    <x v="0"/>
    <n v="64"/>
    <n v="1"/>
    <s v="Yes"/>
    <s v="No"/>
    <s v="No"/>
    <s v="Yes"/>
    <s v="Yes"/>
    <s v="No"/>
    <s v="No"/>
    <n v="0"/>
    <x v="0"/>
    <n v="58.35"/>
    <n v="3756.45"/>
    <x v="1"/>
    <x v="1"/>
    <n v="55"/>
    <n v="5331"/>
    <x v="20"/>
    <x v="1"/>
    <x v="0"/>
    <x v="0"/>
    <b v="0"/>
    <b v="0"/>
    <b v="0"/>
    <b v="0"/>
    <n v="58.694531249999997"/>
    <x v="26"/>
    <b v="0"/>
  </r>
  <r>
    <s v="7714-YXSMB"/>
    <x v="0"/>
    <s v="United States"/>
    <s v="California"/>
    <s v="Irvine"/>
    <n v="92612"/>
    <s v="33.643095, -117.810896"/>
    <n v="33.643095000000002"/>
    <n v="-117.810896"/>
    <x v="1"/>
    <x v="0"/>
    <n v="0"/>
    <x v="0"/>
    <n v="26"/>
    <n v="1"/>
    <s v="Yes"/>
    <s v="No"/>
    <s v="No"/>
    <s v="Yes"/>
    <s v="No"/>
    <s v="Yes"/>
    <s v="Yes"/>
    <n v="1"/>
    <x v="2"/>
    <n v="100.5"/>
    <n v="2599.9499999999998"/>
    <x v="1"/>
    <x v="1"/>
    <n v="50"/>
    <n v="2921"/>
    <x v="20"/>
    <x v="0"/>
    <x v="0"/>
    <x v="1"/>
    <b v="0"/>
    <b v="0"/>
    <b v="0"/>
    <b v="0"/>
    <n v="99.998076923076894"/>
    <x v="24"/>
    <b v="0"/>
  </r>
  <r>
    <s v="8387-UGUSU"/>
    <x v="0"/>
    <s v="United States"/>
    <s v="California"/>
    <s v="Irvine"/>
    <n v="92614"/>
    <s v="33.680302, -117.833296"/>
    <n v="33.680301999999998"/>
    <n v="-117.833296"/>
    <x v="1"/>
    <x v="0"/>
    <n v="1"/>
    <x v="1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84.3"/>
    <x v="1"/>
    <x v="1"/>
    <n v="59"/>
    <n v="3591"/>
    <x v="20"/>
    <x v="0"/>
    <x v="0"/>
    <x v="0"/>
    <b v="1"/>
    <b v="0"/>
    <b v="0"/>
    <b v="1"/>
    <n v="18.953333333333301"/>
    <x v="7"/>
    <b v="0"/>
  </r>
  <r>
    <s v="1080-BWSYE"/>
    <x v="0"/>
    <s v="United States"/>
    <s v="California"/>
    <s v="Irvine"/>
    <n v="92618"/>
    <s v="33.667145, -117.732135"/>
    <n v="33.667144999999998"/>
    <n v="-117.732135"/>
    <x v="0"/>
    <x v="1"/>
    <n v="1"/>
    <x v="0"/>
    <n v="64"/>
    <n v="1"/>
    <s v="Yes"/>
    <s v="No internet service"/>
    <s v="No internet service"/>
    <s v="No internet service"/>
    <s v="No internet service"/>
    <s v="No internet service"/>
    <s v="No internet service"/>
    <n v="0"/>
    <x v="3"/>
    <n v="25.65"/>
    <n v="1740.8"/>
    <x v="1"/>
    <x v="1"/>
    <n v="36"/>
    <n v="6469"/>
    <x v="20"/>
    <x v="0"/>
    <x v="1"/>
    <x v="0"/>
    <b v="1"/>
    <b v="1"/>
    <b v="0"/>
    <b v="0"/>
    <n v="27.2"/>
    <x v="74"/>
    <b v="0"/>
  </r>
  <r>
    <s v="1194-HVAIF"/>
    <x v="0"/>
    <s v="United States"/>
    <s v="California"/>
    <s v="Capistrano Beach"/>
    <n v="92624"/>
    <s v="33.458754, -117.665104"/>
    <n v="33.458753999999999"/>
    <n v="-117.665104"/>
    <x v="1"/>
    <x v="0"/>
    <n v="1"/>
    <x v="0"/>
    <n v="27"/>
    <n v="1"/>
    <s v="Yes"/>
    <s v="No"/>
    <s v="No"/>
    <s v="No"/>
    <s v="No"/>
    <s v="Yes"/>
    <s v="Yes"/>
    <n v="0"/>
    <x v="2"/>
    <n v="95"/>
    <n v="2462.5500000000002"/>
    <x v="1"/>
    <x v="1"/>
    <n v="75"/>
    <n v="4235"/>
    <x v="20"/>
    <x v="0"/>
    <x v="0"/>
    <x v="1"/>
    <b v="0"/>
    <b v="1"/>
    <b v="0"/>
    <b v="0"/>
    <n v="91.205555555555506"/>
    <x v="15"/>
    <b v="0"/>
  </r>
  <r>
    <s v="1767-TGTKO"/>
    <x v="0"/>
    <s v="United States"/>
    <s v="California"/>
    <s v="Dana Point"/>
    <n v="92629"/>
    <s v="33.477923, -117.705314"/>
    <n v="33.477922999999997"/>
    <n v="-117.705314"/>
    <x v="1"/>
    <x v="0"/>
    <n v="1"/>
    <x v="1"/>
    <n v="8"/>
    <n v="1"/>
    <s v="No"/>
    <s v="No"/>
    <s v="No"/>
    <s v="No"/>
    <s v="No"/>
    <s v="No"/>
    <s v="No"/>
    <n v="1"/>
    <x v="0"/>
    <n v="45.45"/>
    <n v="411.75"/>
    <x v="1"/>
    <x v="1"/>
    <n v="41"/>
    <n v="4651"/>
    <x v="20"/>
    <x v="0"/>
    <x v="0"/>
    <x v="0"/>
    <b v="0"/>
    <b v="0"/>
    <b v="1"/>
    <b v="0"/>
    <n v="51.46875"/>
    <x v="30"/>
    <b v="0"/>
  </r>
  <r>
    <s v="8439-LTUGF"/>
    <x v="0"/>
    <s v="United States"/>
    <s v="California"/>
    <s v="Lake Forest"/>
    <n v="92630"/>
    <s v="33.644849, -117.684254"/>
    <n v="33.644849000000001"/>
    <n v="-117.684254"/>
    <x v="0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198.6"/>
    <x v="1"/>
    <x v="1"/>
    <n v="53"/>
    <n v="4802"/>
    <x v="20"/>
    <x v="0"/>
    <x v="0"/>
    <x v="0"/>
    <b v="1"/>
    <b v="1"/>
    <b v="0"/>
    <b v="0"/>
    <n v="19.86"/>
    <x v="41"/>
    <b v="0"/>
  </r>
  <r>
    <s v="8805-JNRAZ"/>
    <x v="0"/>
    <s v="United States"/>
    <s v="California"/>
    <s v="Huntington Beach"/>
    <n v="92646"/>
    <s v="33.666301, -117.969501"/>
    <n v="33.666300999999997"/>
    <n v="-117.96950099999999"/>
    <x v="1"/>
    <x v="0"/>
    <n v="0"/>
    <x v="0"/>
    <n v="2"/>
    <n v="1"/>
    <s v="No"/>
    <s v="No"/>
    <s v="Yes"/>
    <s v="No"/>
    <s v="No"/>
    <s v="No"/>
    <s v="No"/>
    <n v="0"/>
    <x v="0"/>
    <n v="49.2"/>
    <n v="103.7"/>
    <x v="1"/>
    <x v="1"/>
    <n v="75"/>
    <n v="2342"/>
    <x v="20"/>
    <x v="0"/>
    <x v="0"/>
    <x v="0"/>
    <b v="0"/>
    <b v="0"/>
    <b v="0"/>
    <b v="1"/>
    <n v="51.85"/>
    <x v="58"/>
    <b v="0"/>
  </r>
  <r>
    <s v="6418-HNFED"/>
    <x v="0"/>
    <s v="United States"/>
    <s v="California"/>
    <s v="Huntington Beach"/>
    <n v="92648"/>
    <s v="33.679659, -118.016195"/>
    <n v="33.679659000000001"/>
    <n v="-118.016195"/>
    <x v="0"/>
    <x v="0"/>
    <n v="1"/>
    <x v="0"/>
    <n v="51"/>
    <n v="1"/>
    <s v="No"/>
    <s v="Yes"/>
    <s v="Yes"/>
    <s v="Yes"/>
    <s v="Yes"/>
    <s v="Yes"/>
    <s v="Yes"/>
    <n v="1"/>
    <x v="1"/>
    <n v="83.25"/>
    <n v="4089.45"/>
    <x v="1"/>
    <x v="1"/>
    <n v="62"/>
    <n v="5340"/>
    <x v="20"/>
    <x v="0"/>
    <x v="1"/>
    <x v="0"/>
    <b v="0"/>
    <b v="1"/>
    <b v="0"/>
    <b v="0"/>
    <n v="80.185294117647004"/>
    <x v="47"/>
    <b v="1"/>
  </r>
  <r>
    <s v="0206-OYVOC"/>
    <x v="0"/>
    <s v="United States"/>
    <s v="California"/>
    <s v="Huntington Beach"/>
    <n v="92649"/>
    <s v="33.721917, -118.043237"/>
    <n v="33.721916999999998"/>
    <n v="-118.043237"/>
    <x v="1"/>
    <x v="0"/>
    <n v="1"/>
    <x v="1"/>
    <n v="46"/>
    <n v="1"/>
    <s v="No"/>
    <s v="No internet service"/>
    <s v="No internet service"/>
    <s v="No internet service"/>
    <s v="No internet service"/>
    <s v="No internet service"/>
    <s v="No internet service"/>
    <n v="1"/>
    <x v="3"/>
    <n v="19.25"/>
    <n v="864.2"/>
    <x v="1"/>
    <x v="1"/>
    <n v="77"/>
    <n v="5596"/>
    <x v="20"/>
    <x v="0"/>
    <x v="1"/>
    <x v="0"/>
    <b v="1"/>
    <b v="0"/>
    <b v="0"/>
    <b v="1"/>
    <n v="18.7869565217391"/>
    <x v="41"/>
    <b v="0"/>
  </r>
  <r>
    <s v="7291-CDTMJ"/>
    <x v="0"/>
    <s v="United States"/>
    <s v="California"/>
    <s v="Laguna Beach"/>
    <n v="92651"/>
    <s v="33.570023, -117.773669"/>
    <n v="33.570022999999999"/>
    <n v="-117.77366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649999999999999"/>
    <n v="19.649999999999999"/>
    <x v="1"/>
    <x v="1"/>
    <n v="80"/>
    <n v="3075"/>
    <x v="20"/>
    <x v="0"/>
    <x v="0"/>
    <x v="0"/>
    <b v="1"/>
    <b v="0"/>
    <b v="0"/>
    <b v="0"/>
    <n v="19.649999999999999"/>
    <x v="41"/>
    <b v="0"/>
  </r>
  <r>
    <s v="7128-GGCNO"/>
    <x v="0"/>
    <s v="United States"/>
    <s v="California"/>
    <s v="Laguna Hills"/>
    <n v="92653"/>
    <s v="33.606899, -117.717854"/>
    <n v="33.606898999999999"/>
    <n v="-117.717854"/>
    <x v="0"/>
    <x v="0"/>
    <n v="0"/>
    <x v="0"/>
    <n v="46"/>
    <n v="1"/>
    <s v="Yes"/>
    <s v="No"/>
    <s v="No"/>
    <s v="No"/>
    <s v="No"/>
    <s v="No"/>
    <s v="No"/>
    <n v="0"/>
    <x v="1"/>
    <n v="72.8"/>
    <n v="3249.4"/>
    <x v="1"/>
    <x v="1"/>
    <n v="66"/>
    <n v="2642"/>
    <x v="20"/>
    <x v="0"/>
    <x v="0"/>
    <x v="1"/>
    <b v="0"/>
    <b v="0"/>
    <b v="0"/>
    <b v="0"/>
    <n v="70.639130434782601"/>
    <x v="66"/>
    <b v="0"/>
  </r>
  <r>
    <s v="0237-YFUTL"/>
    <x v="0"/>
    <s v="United States"/>
    <s v="California"/>
    <s v="Midway City"/>
    <n v="92655"/>
    <s v="33.744439, -117.98588"/>
    <n v="33.744439"/>
    <n v="-117.98587999999999"/>
    <x v="1"/>
    <x v="0"/>
    <n v="1"/>
    <x v="0"/>
    <n v="50"/>
    <n v="1"/>
    <s v="Yes"/>
    <s v="Yes"/>
    <s v="Yes"/>
    <s v="No"/>
    <s v="Yes"/>
    <s v="Yes"/>
    <s v="Yes"/>
    <n v="1"/>
    <x v="2"/>
    <n v="109.65"/>
    <n v="5405.8"/>
    <x v="1"/>
    <x v="1"/>
    <n v="21"/>
    <n v="4676"/>
    <x v="20"/>
    <x v="0"/>
    <x v="0"/>
    <x v="1"/>
    <b v="0"/>
    <b v="0"/>
    <b v="0"/>
    <b v="0"/>
    <n v="108.116"/>
    <x v="21"/>
    <b v="1"/>
  </r>
  <r>
    <s v="7691-KGKGP"/>
    <x v="0"/>
    <s v="United States"/>
    <s v="California"/>
    <s v="Aliso Viejo"/>
    <n v="92656"/>
    <s v="33.571259, -117.731917"/>
    <n v="33.571258999999998"/>
    <n v="-117.731917"/>
    <x v="0"/>
    <x v="0"/>
    <n v="1"/>
    <x v="1"/>
    <n v="53"/>
    <n v="1"/>
    <s v="No"/>
    <s v="No"/>
    <s v="Yes"/>
    <s v="No"/>
    <s v="Yes"/>
    <s v="Yes"/>
    <s v="No"/>
    <n v="0"/>
    <x v="0"/>
    <n v="65"/>
    <n v="3363.8"/>
    <x v="1"/>
    <x v="1"/>
    <n v="30"/>
    <n v="5534"/>
    <x v="20"/>
    <x v="0"/>
    <x v="0"/>
    <x v="0"/>
    <b v="0"/>
    <b v="1"/>
    <b v="0"/>
    <b v="0"/>
    <n v="63.467924528301801"/>
    <x v="9"/>
    <b v="0"/>
  </r>
  <r>
    <s v="6710-HSJRD"/>
    <x v="0"/>
    <s v="United States"/>
    <s v="California"/>
    <s v="Newport Coast"/>
    <n v="92657"/>
    <s v="33.603282, -117.821841"/>
    <n v="33.603282"/>
    <n v="-117.82184100000001"/>
    <x v="0"/>
    <x v="0"/>
    <n v="1"/>
    <x v="0"/>
    <n v="61"/>
    <n v="1"/>
    <s v="Yes"/>
    <s v="No"/>
    <s v="Yes"/>
    <s v="Yes"/>
    <s v="Yes"/>
    <s v="Yes"/>
    <s v="Yes"/>
    <n v="1"/>
    <x v="2"/>
    <n v="114.1"/>
    <n v="7132.15"/>
    <x v="1"/>
    <x v="1"/>
    <n v="64"/>
    <n v="5239"/>
    <x v="20"/>
    <x v="0"/>
    <x v="0"/>
    <x v="1"/>
    <b v="0"/>
    <b v="0"/>
    <b v="1"/>
    <b v="0"/>
    <n v="116.920491803278"/>
    <x v="69"/>
    <b v="0"/>
  </r>
  <r>
    <s v="3675-EQOZA"/>
    <x v="0"/>
    <s v="United States"/>
    <s v="California"/>
    <s v="Newport Beach"/>
    <n v="92660"/>
    <s v="33.634626, -117.874882"/>
    <n v="33.634625999999997"/>
    <n v="-117.874882"/>
    <x v="0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93.55"/>
    <x v="1"/>
    <x v="1"/>
    <n v="60"/>
    <n v="5597"/>
    <x v="20"/>
    <x v="0"/>
    <x v="0"/>
    <x v="0"/>
    <b v="1"/>
    <b v="0"/>
    <b v="0"/>
    <b v="0"/>
    <n v="18.71"/>
    <x v="7"/>
    <b v="0"/>
  </r>
  <r>
    <s v="0840-DCNZE"/>
    <x v="0"/>
    <s v="United States"/>
    <s v="California"/>
    <s v="Newport Beach"/>
    <n v="92661"/>
    <s v="33.601309, -117.902304"/>
    <n v="33.601309000000001"/>
    <n v="-117.902304"/>
    <x v="0"/>
    <x v="0"/>
    <n v="0"/>
    <x v="0"/>
    <n v="47"/>
    <n v="1"/>
    <s v="No"/>
    <s v="Yes"/>
    <s v="Yes"/>
    <s v="Yes"/>
    <s v="Yes"/>
    <s v="Yes"/>
    <s v="Yes"/>
    <n v="1"/>
    <x v="1"/>
    <n v="86.95"/>
    <n v="4138.8999999999996"/>
    <x v="1"/>
    <x v="1"/>
    <n v="57"/>
    <n v="5631"/>
    <x v="20"/>
    <x v="1"/>
    <x v="0"/>
    <x v="0"/>
    <b v="0"/>
    <b v="0"/>
    <b v="0"/>
    <b v="0"/>
    <n v="88.061702127659501"/>
    <x v="52"/>
    <b v="1"/>
  </r>
  <r>
    <s v="1732-FEKLD"/>
    <x v="0"/>
    <s v="United States"/>
    <s v="California"/>
    <s v="Newport Beach"/>
    <n v="92662"/>
    <s v="33.606336, -117.893042"/>
    <n v="33.606335999999999"/>
    <n v="-117.89304199999999"/>
    <x v="1"/>
    <x v="0"/>
    <n v="0"/>
    <x v="0"/>
    <n v="54"/>
    <n v="1"/>
    <s v="Yes"/>
    <s v="No"/>
    <s v="Yes"/>
    <s v="Yes"/>
    <s v="No"/>
    <s v="Yes"/>
    <s v="No"/>
    <n v="1"/>
    <x v="2"/>
    <n v="94.75"/>
    <n v="5121.75"/>
    <x v="1"/>
    <x v="1"/>
    <n v="50"/>
    <n v="5665"/>
    <x v="20"/>
    <x v="1"/>
    <x v="0"/>
    <x v="1"/>
    <b v="0"/>
    <b v="0"/>
    <b v="0"/>
    <b v="0"/>
    <n v="94.8472222222222"/>
    <x v="15"/>
    <b v="0"/>
  </r>
  <r>
    <s v="9862-KJTYK"/>
    <x v="0"/>
    <s v="United States"/>
    <s v="California"/>
    <s v="Newport Beach"/>
    <n v="92663"/>
    <s v="33.62251, -117.927024"/>
    <n v="33.622509999999998"/>
    <n v="-117.927024"/>
    <x v="0"/>
    <x v="0"/>
    <n v="0"/>
    <x v="1"/>
    <n v="19"/>
    <n v="0"/>
    <s v="No phone service"/>
    <s v="No"/>
    <s v="No"/>
    <s v="No"/>
    <s v="No"/>
    <s v="No"/>
    <s v="No"/>
    <n v="1"/>
    <x v="3"/>
    <n v="25.35"/>
    <n v="566.1"/>
    <x v="1"/>
    <x v="1"/>
    <n v="68"/>
    <n v="3072"/>
    <x v="20"/>
    <x v="0"/>
    <x v="0"/>
    <x v="0"/>
    <b v="0"/>
    <b v="1"/>
    <b v="0"/>
    <b v="0"/>
    <n v="29.794736842105198"/>
    <x v="74"/>
    <b v="0"/>
  </r>
  <r>
    <s v="0479-HMSWA"/>
    <x v="0"/>
    <s v="United States"/>
    <s v="California"/>
    <s v="San Clemente"/>
    <n v="92672"/>
    <s v="33.429488, -117.609432"/>
    <n v="33.429487999999999"/>
    <n v="-117.609432"/>
    <x v="1"/>
    <x v="0"/>
    <n v="0"/>
    <x v="1"/>
    <n v="26"/>
    <n v="1"/>
    <s v="No"/>
    <s v="No"/>
    <s v="Yes"/>
    <s v="Yes"/>
    <s v="Yes"/>
    <s v="Yes"/>
    <s v="Yes"/>
    <n v="1"/>
    <x v="2"/>
    <n v="105.45"/>
    <n v="2715.3"/>
    <x v="1"/>
    <x v="1"/>
    <n v="62"/>
    <n v="5980"/>
    <x v="20"/>
    <x v="0"/>
    <x v="1"/>
    <x v="1"/>
    <b v="0"/>
    <b v="0"/>
    <b v="1"/>
    <b v="0"/>
    <n v="104.434615384615"/>
    <x v="43"/>
    <b v="0"/>
  </r>
  <r>
    <s v="5854-KSRBJ"/>
    <x v="0"/>
    <s v="United States"/>
    <s v="California"/>
    <s v="San Clemente"/>
    <n v="92673"/>
    <s v="33.4725, -117.584273"/>
    <n v="33.472499999999997"/>
    <n v="-117.584273"/>
    <x v="0"/>
    <x v="0"/>
    <n v="1"/>
    <x v="1"/>
    <n v="70"/>
    <n v="1"/>
    <s v="Yes"/>
    <s v="No internet service"/>
    <s v="No internet service"/>
    <s v="No internet service"/>
    <s v="No internet service"/>
    <s v="No internet service"/>
    <s v="No internet service"/>
    <n v="0"/>
    <x v="3"/>
    <n v="25.4"/>
    <n v="1782.05"/>
    <x v="1"/>
    <x v="1"/>
    <n v="33"/>
    <n v="4954"/>
    <x v="20"/>
    <x v="0"/>
    <x v="1"/>
    <x v="0"/>
    <b v="1"/>
    <b v="0"/>
    <b v="0"/>
    <b v="1"/>
    <n v="25.457857142857101"/>
    <x v="74"/>
    <b v="0"/>
  </r>
  <r>
    <s v="0365-BZUWY"/>
    <x v="0"/>
    <s v="United States"/>
    <s v="California"/>
    <s v="San Juan Capistrano"/>
    <n v="92675"/>
    <s v="33.521447, -117.602555"/>
    <n v="33.521447000000002"/>
    <n v="-117.602555"/>
    <x v="0"/>
    <x v="0"/>
    <n v="1"/>
    <x v="0"/>
    <n v="17"/>
    <n v="1"/>
    <s v="Yes"/>
    <s v="No"/>
    <s v="Yes"/>
    <s v="Yes"/>
    <s v="No"/>
    <s v="Yes"/>
    <s v="Yes"/>
    <n v="1"/>
    <x v="2"/>
    <n v="102.55"/>
    <n v="1742.5"/>
    <x v="1"/>
    <x v="1"/>
    <n v="75"/>
    <n v="3803"/>
    <x v="20"/>
    <x v="0"/>
    <x v="0"/>
    <x v="1"/>
    <b v="0"/>
    <b v="0"/>
    <b v="1"/>
    <b v="0"/>
    <n v="102.5"/>
    <x v="80"/>
    <b v="0"/>
  </r>
  <r>
    <s v="5701-SVCWR"/>
    <x v="0"/>
    <s v="United States"/>
    <s v="California"/>
    <s v="Laguna Niguel"/>
    <n v="92677"/>
    <s v="33.529047, -117.701175"/>
    <n v="33.529046999999998"/>
    <n v="-117.70117500000001"/>
    <x v="1"/>
    <x v="0"/>
    <n v="0"/>
    <x v="1"/>
    <n v="1"/>
    <n v="1"/>
    <s v="Yes"/>
    <s v="No internet service"/>
    <s v="No internet service"/>
    <s v="No internet service"/>
    <s v="No internet service"/>
    <s v="No internet service"/>
    <s v="No internet service"/>
    <n v="0"/>
    <x v="3"/>
    <n v="24"/>
    <n v="24"/>
    <x v="1"/>
    <x v="1"/>
    <n v="60"/>
    <n v="2559"/>
    <x v="20"/>
    <x v="0"/>
    <x v="0"/>
    <x v="0"/>
    <b v="1"/>
    <b v="0"/>
    <b v="0"/>
    <b v="1"/>
    <n v="24"/>
    <x v="90"/>
    <b v="0"/>
  </r>
  <r>
    <s v="3129-AAQOU"/>
    <x v="0"/>
    <s v="United States"/>
    <s v="California"/>
    <s v="Trabuco Canyon"/>
    <n v="92679"/>
    <s v="33.631119, -117.567346"/>
    <n v="33.631118999999998"/>
    <n v="-117.567346"/>
    <x v="1"/>
    <x v="0"/>
    <n v="1"/>
    <x v="1"/>
    <n v="19"/>
    <n v="1"/>
    <s v="Yes"/>
    <s v="No internet service"/>
    <s v="No internet service"/>
    <s v="No internet service"/>
    <s v="No internet service"/>
    <s v="No internet service"/>
    <s v="No internet service"/>
    <n v="0"/>
    <x v="3"/>
    <n v="25.6"/>
    <n v="485.9"/>
    <x v="1"/>
    <x v="1"/>
    <n v="44"/>
    <n v="5038"/>
    <x v="20"/>
    <x v="0"/>
    <x v="1"/>
    <x v="0"/>
    <b v="1"/>
    <b v="0"/>
    <b v="0"/>
    <b v="1"/>
    <n v="25.573684210526299"/>
    <x v="74"/>
    <b v="0"/>
  </r>
  <r>
    <s v="4922-CVPDX"/>
    <x v="0"/>
    <s v="United States"/>
    <s v="California"/>
    <s v="Westminster"/>
    <n v="92683"/>
    <s v="33.752591, -117.993661"/>
    <n v="33.752591000000002"/>
    <n v="-117.993661"/>
    <x v="1"/>
    <x v="0"/>
    <n v="1"/>
    <x v="0"/>
    <n v="26"/>
    <n v="1"/>
    <s v="No"/>
    <s v="No"/>
    <s v="Yes"/>
    <s v="Yes"/>
    <s v="No"/>
    <s v="Yes"/>
    <s v="Yes"/>
    <n v="1"/>
    <x v="1"/>
    <n v="73.5"/>
    <n v="1905.7"/>
    <x v="1"/>
    <x v="1"/>
    <n v="67"/>
    <n v="3596"/>
    <x v="20"/>
    <x v="0"/>
    <x v="1"/>
    <x v="0"/>
    <b v="0"/>
    <b v="1"/>
    <b v="0"/>
    <b v="0"/>
    <n v="73.2961538461538"/>
    <x v="44"/>
    <b v="0"/>
  </r>
  <r>
    <s v="1357-BIJKI"/>
    <x v="0"/>
    <s v="United States"/>
    <s v="California"/>
    <s v="Mission Viejo"/>
    <n v="92691"/>
    <s v="33.611945, -117.665867"/>
    <n v="33.611944999999999"/>
    <n v="-117.66586700000001"/>
    <x v="0"/>
    <x v="0"/>
    <n v="1"/>
    <x v="0"/>
    <n v="50"/>
    <n v="1"/>
    <s v="Yes"/>
    <s v="No"/>
    <s v="Yes"/>
    <s v="No"/>
    <s v="No"/>
    <s v="Yes"/>
    <s v="Yes"/>
    <n v="1"/>
    <x v="2"/>
    <n v="98.25"/>
    <n v="4858.7"/>
    <x v="1"/>
    <x v="1"/>
    <n v="62"/>
    <n v="5154"/>
    <x v="20"/>
    <x v="1"/>
    <x v="0"/>
    <x v="1"/>
    <b v="0"/>
    <b v="0"/>
    <b v="1"/>
    <b v="0"/>
    <n v="97.173999999999893"/>
    <x v="20"/>
    <b v="0"/>
  </r>
  <r>
    <s v="1099-BTKWT"/>
    <x v="0"/>
    <s v="United States"/>
    <s v="California"/>
    <s v="Mission Viejo"/>
    <n v="92692"/>
    <s v="33.60693, -117.644253"/>
    <n v="33.606929999999998"/>
    <n v="-117.64425300000001"/>
    <x v="1"/>
    <x v="0"/>
    <n v="1"/>
    <x v="0"/>
    <n v="68"/>
    <n v="0"/>
    <s v="No phone service"/>
    <s v="Yes"/>
    <s v="No"/>
    <s v="Yes"/>
    <s v="No"/>
    <s v="Yes"/>
    <s v="Yes"/>
    <n v="1"/>
    <x v="0"/>
    <n v="54.4"/>
    <n v="3723.65"/>
    <x v="1"/>
    <x v="1"/>
    <n v="69"/>
    <n v="4897"/>
    <x v="20"/>
    <x v="1"/>
    <x v="0"/>
    <x v="0"/>
    <b v="0"/>
    <b v="0"/>
    <b v="1"/>
    <b v="0"/>
    <n v="54.759558823529403"/>
    <x v="37"/>
    <b v="0"/>
  </r>
  <r>
    <s v="2018-PZKMU"/>
    <x v="0"/>
    <s v="United States"/>
    <s v="California"/>
    <s v="Santa Ana"/>
    <n v="92701"/>
    <s v="33.748478, -117.858918"/>
    <n v="33.748477999999999"/>
    <n v="-117.858918"/>
    <x v="0"/>
    <x v="0"/>
    <n v="1"/>
    <x v="1"/>
    <n v="9"/>
    <n v="1"/>
    <s v="No"/>
    <s v="No"/>
    <s v="No"/>
    <s v="Yes"/>
    <s v="Yes"/>
    <s v="Yes"/>
    <s v="Yes"/>
    <n v="0"/>
    <x v="2"/>
    <n v="103.1"/>
    <n v="970.45"/>
    <x v="1"/>
    <x v="1"/>
    <n v="61"/>
    <n v="4171"/>
    <x v="20"/>
    <x v="0"/>
    <x v="0"/>
    <x v="1"/>
    <b v="0"/>
    <b v="0"/>
    <b v="1"/>
    <b v="0"/>
    <n v="107.827777777777"/>
    <x v="4"/>
    <b v="0"/>
  </r>
  <r>
    <s v="7340-KEFQE"/>
    <x v="0"/>
    <s v="United States"/>
    <s v="California"/>
    <s v="Santa Ana"/>
    <n v="92703"/>
    <s v="33.748635, -117.906125"/>
    <n v="33.748635"/>
    <n v="-117.906125"/>
    <x v="1"/>
    <x v="0"/>
    <n v="1"/>
    <x v="1"/>
    <n v="51"/>
    <n v="0"/>
    <s v="No phone service"/>
    <s v="Yes"/>
    <s v="No"/>
    <s v="No"/>
    <s v="Yes"/>
    <s v="No"/>
    <s v="No"/>
    <n v="0"/>
    <x v="3"/>
    <n v="34.200000000000003"/>
    <n v="1782"/>
    <x v="1"/>
    <x v="1"/>
    <n v="38"/>
    <n v="6404"/>
    <x v="20"/>
    <x v="0"/>
    <x v="1"/>
    <x v="0"/>
    <b v="0"/>
    <b v="0"/>
    <b v="0"/>
    <b v="0"/>
    <n v="34.941176470588204"/>
    <x v="59"/>
    <b v="0"/>
  </r>
  <r>
    <s v="4570-QHXHL"/>
    <x v="0"/>
    <s v="United States"/>
    <s v="California"/>
    <s v="Santa Ana"/>
    <n v="92704"/>
    <s v="33.719869, -117.907063"/>
    <n v="33.719869000000003"/>
    <n v="-117.90706299999999"/>
    <x v="1"/>
    <x v="0"/>
    <n v="0"/>
    <x v="0"/>
    <n v="9"/>
    <n v="1"/>
    <s v="No"/>
    <s v="No"/>
    <s v="No"/>
    <s v="No"/>
    <s v="No"/>
    <s v="No"/>
    <s v="No"/>
    <n v="1"/>
    <x v="0"/>
    <n v="43.75"/>
    <n v="405.7"/>
    <x v="1"/>
    <x v="1"/>
    <n v="70"/>
    <n v="5644"/>
    <x v="20"/>
    <x v="0"/>
    <x v="0"/>
    <x v="0"/>
    <b v="0"/>
    <b v="0"/>
    <b v="1"/>
    <b v="0"/>
    <n v="45.077777777777698"/>
    <x v="50"/>
    <b v="0"/>
  </r>
  <r>
    <s v="7392-YYPYJ"/>
    <x v="0"/>
    <s v="United States"/>
    <s v="California"/>
    <s v="Santa Ana"/>
    <n v="92706"/>
    <s v="33.765893, -117.881533"/>
    <n v="33.765892999999998"/>
    <n v="-117.881533"/>
    <x v="0"/>
    <x v="0"/>
    <n v="0"/>
    <x v="0"/>
    <n v="22"/>
    <n v="1"/>
    <s v="Yes"/>
    <s v="No"/>
    <s v="Yes"/>
    <s v="No"/>
    <s v="No"/>
    <s v="Yes"/>
    <s v="Yes"/>
    <n v="1"/>
    <x v="2"/>
    <n v="100.65"/>
    <n v="2415.9499999999998"/>
    <x v="1"/>
    <x v="1"/>
    <n v="34"/>
    <n v="4094"/>
    <x v="20"/>
    <x v="0"/>
    <x v="0"/>
    <x v="1"/>
    <b v="0"/>
    <b v="0"/>
    <b v="1"/>
    <b v="0"/>
    <n v="109.815909090909"/>
    <x v="24"/>
    <b v="0"/>
  </r>
  <r>
    <s v="2223-GDSHL"/>
    <x v="0"/>
    <s v="United States"/>
    <s v="California"/>
    <s v="Fountain Valley"/>
    <n v="92708"/>
    <s v="33.712036, -117.950113"/>
    <n v="33.712035999999998"/>
    <n v="-117.950113"/>
    <x v="0"/>
    <x v="0"/>
    <n v="1"/>
    <x v="1"/>
    <n v="71"/>
    <n v="1"/>
    <s v="Yes"/>
    <s v="Yes"/>
    <s v="Yes"/>
    <s v="Yes"/>
    <s v="Yes"/>
    <s v="Yes"/>
    <s v="Yes"/>
    <n v="1"/>
    <x v="2"/>
    <n v="116.05"/>
    <n v="8297.5"/>
    <x v="1"/>
    <x v="1"/>
    <n v="62"/>
    <n v="6481"/>
    <x v="20"/>
    <x v="0"/>
    <x v="1"/>
    <x v="1"/>
    <b v="0"/>
    <b v="0"/>
    <b v="0"/>
    <b v="0"/>
    <n v="116.866197183098"/>
    <x v="94"/>
    <b v="1"/>
  </r>
  <r>
    <s v="9470-RTWDV"/>
    <x v="0"/>
    <s v="United States"/>
    <s v="California"/>
    <s v="Tustin"/>
    <n v="92782"/>
    <s v="33.738543, -117.785046"/>
    <n v="33.738543"/>
    <n v="-117.78504599999999"/>
    <x v="0"/>
    <x v="0"/>
    <n v="1"/>
    <x v="1"/>
    <n v="26"/>
    <n v="1"/>
    <s v="Yes"/>
    <s v="No"/>
    <s v="No"/>
    <s v="Yes"/>
    <s v="Yes"/>
    <s v="Yes"/>
    <s v="Yes"/>
    <n v="1"/>
    <x v="1"/>
    <n v="82"/>
    <n v="2083.1"/>
    <x v="1"/>
    <x v="1"/>
    <n v="43"/>
    <n v="3973"/>
    <x v="20"/>
    <x v="1"/>
    <x v="0"/>
    <x v="0"/>
    <b v="0"/>
    <b v="1"/>
    <b v="0"/>
    <b v="0"/>
    <n v="80.119230769230697"/>
    <x v="46"/>
    <b v="0"/>
  </r>
  <r>
    <s v="2176-OSJUV"/>
    <x v="0"/>
    <s v="United States"/>
    <s v="California"/>
    <s v="Anaheim"/>
    <n v="92801"/>
    <s v="33.844983, -117.952151"/>
    <n v="33.844982999999999"/>
    <n v="-117.952151"/>
    <x v="0"/>
    <x v="0"/>
    <n v="1"/>
    <x v="0"/>
    <n v="71"/>
    <n v="1"/>
    <s v="Yes"/>
    <s v="Yes"/>
    <s v="Yes"/>
    <s v="No"/>
    <s v="Yes"/>
    <s v="No"/>
    <s v="No"/>
    <n v="0"/>
    <x v="0"/>
    <n v="65.150000000000006"/>
    <n v="4681.75"/>
    <x v="1"/>
    <x v="1"/>
    <n v="69"/>
    <n v="4384"/>
    <x v="20"/>
    <x v="0"/>
    <x v="1"/>
    <x v="0"/>
    <b v="0"/>
    <b v="0"/>
    <b v="0"/>
    <b v="0"/>
    <n v="65.940140845070403"/>
    <x v="85"/>
    <b v="1"/>
  </r>
  <r>
    <s v="9348-YVOMK"/>
    <x v="0"/>
    <s v="United States"/>
    <s v="California"/>
    <s v="Anaheim"/>
    <n v="92802"/>
    <s v="33.807864, -117.923782"/>
    <n v="33.807864000000002"/>
    <n v="-117.923782"/>
    <x v="0"/>
    <x v="0"/>
    <n v="0"/>
    <x v="0"/>
    <n v="4"/>
    <n v="1"/>
    <s v="No"/>
    <s v="No"/>
    <s v="No"/>
    <s v="No"/>
    <s v="No"/>
    <s v="No"/>
    <s v="No"/>
    <n v="1"/>
    <x v="0"/>
    <n v="44.8"/>
    <n v="176.2"/>
    <x v="1"/>
    <x v="1"/>
    <n v="39"/>
    <n v="5565"/>
    <x v="20"/>
    <x v="0"/>
    <x v="0"/>
    <x v="0"/>
    <b v="0"/>
    <b v="1"/>
    <b v="0"/>
    <b v="0"/>
    <n v="44.05"/>
    <x v="28"/>
    <b v="0"/>
  </r>
  <r>
    <s v="8104-OSKWT"/>
    <x v="0"/>
    <s v="United States"/>
    <s v="California"/>
    <s v="Anaheim"/>
    <n v="92804"/>
    <s v="33.818, -117.974404"/>
    <n v="33.817999999999998"/>
    <n v="-117.97440400000001"/>
    <x v="1"/>
    <x v="0"/>
    <n v="0"/>
    <x v="0"/>
    <n v="12"/>
    <n v="1"/>
    <s v="Yes"/>
    <s v="Yes"/>
    <s v="No"/>
    <s v="No"/>
    <s v="No"/>
    <s v="No"/>
    <s v="No"/>
    <n v="1"/>
    <x v="1"/>
    <n v="79.8"/>
    <n v="1001.2"/>
    <x v="1"/>
    <x v="1"/>
    <n v="43"/>
    <n v="5906"/>
    <x v="20"/>
    <x v="0"/>
    <x v="0"/>
    <x v="1"/>
    <b v="0"/>
    <b v="0"/>
    <b v="1"/>
    <b v="0"/>
    <n v="83.433333333333294"/>
    <x v="16"/>
    <b v="1"/>
  </r>
  <r>
    <s v="4521-YEEHE"/>
    <x v="0"/>
    <s v="United States"/>
    <s v="California"/>
    <s v="Anaheim"/>
    <n v="92805"/>
    <s v="33.830209, -117.906099"/>
    <n v="33.830209000000004"/>
    <n v="-117.906099"/>
    <x v="1"/>
    <x v="0"/>
    <n v="1"/>
    <x v="0"/>
    <n v="18"/>
    <n v="1"/>
    <s v="Yes"/>
    <s v="No"/>
    <s v="No"/>
    <s v="No"/>
    <s v="Yes"/>
    <s v="Yes"/>
    <s v="No"/>
    <n v="1"/>
    <x v="1"/>
    <n v="88.85"/>
    <n v="1594.75"/>
    <x v="1"/>
    <x v="1"/>
    <n v="59"/>
    <n v="3127"/>
    <x v="20"/>
    <x v="0"/>
    <x v="0"/>
    <x v="1"/>
    <b v="0"/>
    <b v="0"/>
    <b v="1"/>
    <b v="0"/>
    <n v="88.5972222222222"/>
    <x v="62"/>
    <b v="0"/>
  </r>
  <r>
    <s v="4090-KPJIP"/>
    <x v="0"/>
    <s v="United States"/>
    <s v="California"/>
    <s v="Anaheim"/>
    <n v="92806"/>
    <s v="33.83796, -117.870494"/>
    <n v="33.837960000000002"/>
    <n v="-117.87049399999999"/>
    <x v="1"/>
    <x v="0"/>
    <n v="0"/>
    <x v="0"/>
    <n v="3"/>
    <n v="1"/>
    <s v="Yes"/>
    <s v="No"/>
    <s v="No"/>
    <s v="No"/>
    <s v="No"/>
    <s v="No"/>
    <s v="No"/>
    <n v="1"/>
    <x v="1"/>
    <n v="74.95"/>
    <n v="212.4"/>
    <x v="1"/>
    <x v="1"/>
    <n v="70"/>
    <n v="3641"/>
    <x v="20"/>
    <x v="0"/>
    <x v="0"/>
    <x v="1"/>
    <b v="0"/>
    <b v="0"/>
    <b v="1"/>
    <b v="0"/>
    <n v="70.8"/>
    <x v="25"/>
    <b v="0"/>
  </r>
  <r>
    <s v="3786-WOVKF"/>
    <x v="0"/>
    <s v="United States"/>
    <s v="California"/>
    <s v="Anaheim"/>
    <n v="92807"/>
    <s v="33.848733, -117.788357"/>
    <n v="33.848733000000003"/>
    <n v="-117.788357"/>
    <x v="1"/>
    <x v="1"/>
    <n v="1"/>
    <x v="0"/>
    <n v="72"/>
    <n v="1"/>
    <s v="Yes"/>
    <s v="Yes"/>
    <s v="Yes"/>
    <s v="No"/>
    <s v="No"/>
    <s v="Yes"/>
    <s v="Yes"/>
    <n v="1"/>
    <x v="2"/>
    <n v="106.85"/>
    <n v="7677.4"/>
    <x v="1"/>
    <x v="1"/>
    <n v="58"/>
    <n v="4768"/>
    <x v="20"/>
    <x v="1"/>
    <x v="0"/>
    <x v="1"/>
    <b v="0"/>
    <b v="0"/>
    <b v="0"/>
    <b v="0"/>
    <n v="106.63055555555501"/>
    <x v="11"/>
    <b v="1"/>
  </r>
  <r>
    <s v="2592-HODOV"/>
    <x v="0"/>
    <s v="United States"/>
    <s v="California"/>
    <s v="Brea"/>
    <n v="92823"/>
    <s v="33.924143, -117.79387"/>
    <n v="33.924143000000001"/>
    <n v="-117.79387"/>
    <x v="0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259.64999999999998"/>
    <x v="1"/>
    <x v="1"/>
    <n v="66"/>
    <n v="2823"/>
    <x v="20"/>
    <x v="1"/>
    <x v="0"/>
    <x v="0"/>
    <b v="1"/>
    <b v="1"/>
    <b v="0"/>
    <b v="0"/>
    <n v="19.973076923076899"/>
    <x v="41"/>
    <b v="0"/>
  </r>
  <r>
    <s v="7995-ZHHNZ"/>
    <x v="0"/>
    <s v="United States"/>
    <s v="California"/>
    <s v="Fullerton"/>
    <n v="92832"/>
    <s v="33.868316, -117.929029"/>
    <n v="33.868316"/>
    <n v="-117.929029"/>
    <x v="0"/>
    <x v="0"/>
    <n v="1"/>
    <x v="0"/>
    <n v="42"/>
    <n v="1"/>
    <s v="Yes"/>
    <s v="Yes"/>
    <s v="No"/>
    <s v="No"/>
    <s v="No"/>
    <s v="No"/>
    <s v="No"/>
    <n v="0"/>
    <x v="0"/>
    <n v="56.1"/>
    <n v="2386.85"/>
    <x v="1"/>
    <x v="1"/>
    <n v="69"/>
    <n v="5904"/>
    <x v="20"/>
    <x v="1"/>
    <x v="0"/>
    <x v="0"/>
    <b v="0"/>
    <b v="1"/>
    <b v="0"/>
    <b v="0"/>
    <n v="56.829761904761902"/>
    <x v="57"/>
    <b v="1"/>
  </r>
  <r>
    <s v="3824-RHKVR"/>
    <x v="0"/>
    <s v="United States"/>
    <s v="California"/>
    <s v="Fullerton"/>
    <n v="92833"/>
    <s v="33.877639, -117.961212"/>
    <n v="33.877639000000002"/>
    <n v="-117.961212"/>
    <x v="1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340.35"/>
    <x v="1"/>
    <x v="1"/>
    <n v="28"/>
    <n v="4222"/>
    <x v="20"/>
    <x v="0"/>
    <x v="0"/>
    <x v="0"/>
    <b v="1"/>
    <b v="1"/>
    <b v="0"/>
    <b v="0"/>
    <n v="20.020588235294099"/>
    <x v="41"/>
    <b v="0"/>
  </r>
  <r>
    <s v="5816-SCGFC"/>
    <x v="0"/>
    <s v="United States"/>
    <s v="California"/>
    <s v="Fullerton"/>
    <n v="92835"/>
    <s v="33.902211, -117.914922"/>
    <n v="33.902211000000001"/>
    <n v="-117.914922"/>
    <x v="1"/>
    <x v="1"/>
    <n v="0"/>
    <x v="0"/>
    <n v="7"/>
    <n v="1"/>
    <s v="No"/>
    <s v="No"/>
    <s v="Yes"/>
    <s v="No"/>
    <s v="No"/>
    <s v="No"/>
    <s v="No"/>
    <n v="1"/>
    <x v="0"/>
    <n v="51.3"/>
    <n v="419.35"/>
    <x v="1"/>
    <x v="1"/>
    <n v="46"/>
    <n v="3660"/>
    <x v="20"/>
    <x v="0"/>
    <x v="0"/>
    <x v="0"/>
    <b v="0"/>
    <b v="0"/>
    <b v="0"/>
    <b v="1"/>
    <n v="59.907142857142802"/>
    <x v="87"/>
    <b v="0"/>
  </r>
  <r>
    <s v="5989-AXPUC"/>
    <x v="0"/>
    <s v="United States"/>
    <s v="California"/>
    <s v="Garden Grove"/>
    <n v="92840"/>
    <s v="33.787165, -117.931889"/>
    <n v="33.787165000000002"/>
    <n v="-117.931889"/>
    <x v="1"/>
    <x v="0"/>
    <n v="1"/>
    <x v="0"/>
    <n v="68"/>
    <n v="1"/>
    <s v="Yes"/>
    <s v="Yes"/>
    <s v="Yes"/>
    <s v="Yes"/>
    <s v="Yes"/>
    <s v="Yes"/>
    <s v="Yes"/>
    <n v="0"/>
    <x v="2"/>
    <n v="118.6"/>
    <n v="7990.05"/>
    <x v="1"/>
    <x v="1"/>
    <n v="38"/>
    <n v="4175"/>
    <x v="20"/>
    <x v="0"/>
    <x v="1"/>
    <x v="1"/>
    <b v="0"/>
    <b v="0"/>
    <b v="0"/>
    <b v="1"/>
    <n v="117.50073529411701"/>
    <x v="93"/>
    <b v="1"/>
  </r>
  <r>
    <s v="4979-HPRFL"/>
    <x v="0"/>
    <s v="United States"/>
    <s v="California"/>
    <s v="Garden Grove"/>
    <n v="92841"/>
    <s v="33.786738, -117.982564"/>
    <n v="33.786738"/>
    <n v="-117.982564"/>
    <x v="0"/>
    <x v="0"/>
    <n v="1"/>
    <x v="1"/>
    <n v="56"/>
    <n v="1"/>
    <s v="Yes"/>
    <s v="No internet service"/>
    <s v="No internet service"/>
    <s v="No internet service"/>
    <s v="No internet service"/>
    <s v="No internet service"/>
    <s v="No internet service"/>
    <n v="0"/>
    <x v="3"/>
    <n v="24.15"/>
    <n v="1402.25"/>
    <x v="1"/>
    <x v="1"/>
    <n v="21"/>
    <n v="5137"/>
    <x v="20"/>
    <x v="0"/>
    <x v="1"/>
    <x v="0"/>
    <b v="1"/>
    <b v="0"/>
    <b v="0"/>
    <b v="0"/>
    <n v="25.040178571428498"/>
    <x v="34"/>
    <b v="0"/>
  </r>
  <r>
    <s v="8590-OHDIW"/>
    <x v="0"/>
    <s v="United States"/>
    <s v="California"/>
    <s v="Garden Grove"/>
    <n v="92843"/>
    <s v="33.764018, -117.931507"/>
    <n v="33.764018"/>
    <n v="-117.931507"/>
    <x v="1"/>
    <x v="0"/>
    <n v="1"/>
    <x v="1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749.35"/>
    <x v="1"/>
    <x v="1"/>
    <n v="51"/>
    <n v="4686"/>
    <x v="20"/>
    <x v="1"/>
    <x v="0"/>
    <x v="0"/>
    <b v="1"/>
    <b v="0"/>
    <b v="0"/>
    <b v="1"/>
    <n v="19.719736842105199"/>
    <x v="7"/>
    <b v="0"/>
  </r>
  <r>
    <s v="8015-IHCGW"/>
    <x v="0"/>
    <s v="United States"/>
    <s v="California"/>
    <s v="Garden Grove"/>
    <n v="92844"/>
    <s v="33.766476, -117.969795"/>
    <n v="33.766475999999997"/>
    <n v="-117.969795"/>
    <x v="1"/>
    <x v="0"/>
    <n v="1"/>
    <x v="1"/>
    <n v="72"/>
    <n v="1"/>
    <s v="Yes"/>
    <s v="Yes"/>
    <s v="Yes"/>
    <s v="Yes"/>
    <s v="Yes"/>
    <s v="Yes"/>
    <s v="Yes"/>
    <n v="1"/>
    <x v="2"/>
    <n v="115.5"/>
    <n v="8425.15"/>
    <x v="1"/>
    <x v="1"/>
    <n v="65"/>
    <n v="4017"/>
    <x v="20"/>
    <x v="0"/>
    <x v="1"/>
    <x v="1"/>
    <b v="0"/>
    <b v="0"/>
    <b v="1"/>
    <b v="0"/>
    <n v="117.015972222222"/>
    <x v="73"/>
    <b v="1"/>
  </r>
  <r>
    <s v="2332-TODQS"/>
    <x v="0"/>
    <s v="United States"/>
    <s v="California"/>
    <s v="Garden Grove"/>
    <n v="92845"/>
    <s v="33.782955, -118.026456"/>
    <n v="33.782955000000001"/>
    <n v="-118.026456"/>
    <x v="1"/>
    <x v="0"/>
    <n v="0"/>
    <x v="0"/>
    <n v="48"/>
    <n v="1"/>
    <s v="Yes"/>
    <s v="No internet service"/>
    <s v="No internet service"/>
    <s v="No internet service"/>
    <s v="No internet service"/>
    <s v="No internet service"/>
    <s v="No internet service"/>
    <n v="0"/>
    <x v="3"/>
    <n v="25.05"/>
    <n v="1171.5"/>
    <x v="1"/>
    <x v="1"/>
    <n v="33"/>
    <n v="3642"/>
    <x v="20"/>
    <x v="1"/>
    <x v="0"/>
    <x v="0"/>
    <b v="1"/>
    <b v="1"/>
    <b v="0"/>
    <b v="0"/>
    <n v="24.40625"/>
    <x v="74"/>
    <b v="0"/>
  </r>
  <r>
    <s v="9278-VZKCD"/>
    <x v="0"/>
    <s v="United States"/>
    <s v="California"/>
    <s v="Norco"/>
    <n v="92860"/>
    <s v="33.925833, -117.559639"/>
    <n v="33.925832999999997"/>
    <n v="-117.559639"/>
    <x v="1"/>
    <x v="1"/>
    <n v="1"/>
    <x v="0"/>
    <n v="52"/>
    <n v="1"/>
    <s v="Yes"/>
    <s v="Yes"/>
    <s v="Yes"/>
    <s v="Yes"/>
    <s v="No"/>
    <s v="Yes"/>
    <s v="Yes"/>
    <n v="1"/>
    <x v="2"/>
    <n v="109.1"/>
    <n v="5647.95"/>
    <x v="1"/>
    <x v="1"/>
    <n v="49"/>
    <n v="4428"/>
    <x v="20"/>
    <x v="0"/>
    <x v="0"/>
    <x v="1"/>
    <b v="0"/>
    <b v="0"/>
    <b v="1"/>
    <b v="0"/>
    <n v="108.614423076923"/>
    <x v="21"/>
    <b v="1"/>
  </r>
  <r>
    <s v="8008-OTEZX"/>
    <x v="0"/>
    <s v="United States"/>
    <s v="California"/>
    <s v="Villa Park"/>
    <n v="92861"/>
    <s v="33.817473, -117.810462"/>
    <n v="33.817473"/>
    <n v="-117.810462"/>
    <x v="1"/>
    <x v="0"/>
    <n v="1"/>
    <x v="1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708.8"/>
    <x v="1"/>
    <x v="1"/>
    <n v="26"/>
    <n v="3739"/>
    <x v="20"/>
    <x v="1"/>
    <x v="0"/>
    <x v="0"/>
    <b v="1"/>
    <b v="0"/>
    <b v="0"/>
    <b v="1"/>
    <n v="20.251428571428502"/>
    <x v="41"/>
    <b v="0"/>
  </r>
  <r>
    <s v="2773-OVBPK"/>
    <x v="0"/>
    <s v="United States"/>
    <s v="California"/>
    <s v="Orange"/>
    <n v="92865"/>
    <s v="33.828779, -117.848299"/>
    <n v="33.828778999999997"/>
    <n v="-117.848299"/>
    <x v="0"/>
    <x v="0"/>
    <n v="1"/>
    <x v="0"/>
    <n v="67"/>
    <n v="1"/>
    <s v="Yes"/>
    <s v="No"/>
    <s v="Yes"/>
    <s v="Yes"/>
    <s v="Yes"/>
    <s v="Yes"/>
    <s v="Yes"/>
    <n v="1"/>
    <x v="2"/>
    <n v="111.3"/>
    <n v="7567.2"/>
    <x v="1"/>
    <x v="1"/>
    <n v="59"/>
    <n v="4469"/>
    <x v="20"/>
    <x v="0"/>
    <x v="1"/>
    <x v="1"/>
    <b v="0"/>
    <b v="0"/>
    <b v="0"/>
    <b v="0"/>
    <n v="112.94328358208899"/>
    <x v="64"/>
    <b v="0"/>
  </r>
  <r>
    <s v="5999-LCXAO"/>
    <x v="0"/>
    <s v="United States"/>
    <s v="California"/>
    <s v="Orange"/>
    <n v="92866"/>
    <s v="33.784597, -117.844535"/>
    <n v="33.784596999999998"/>
    <n v="-117.84453499999999"/>
    <x v="1"/>
    <x v="0"/>
    <n v="0"/>
    <x v="0"/>
    <n v="1"/>
    <n v="0"/>
    <s v="No phone service"/>
    <s v="Yes"/>
    <s v="No"/>
    <s v="No"/>
    <s v="No"/>
    <s v="No"/>
    <s v="No"/>
    <n v="0"/>
    <x v="3"/>
    <n v="29.9"/>
    <n v="29.9"/>
    <x v="1"/>
    <x v="1"/>
    <n v="61"/>
    <n v="4155"/>
    <x v="20"/>
    <x v="0"/>
    <x v="0"/>
    <x v="0"/>
    <b v="0"/>
    <b v="0"/>
    <b v="0"/>
    <b v="1"/>
    <n v="29.9"/>
    <x v="32"/>
    <b v="0"/>
  </r>
  <r>
    <s v="5206-XZZQI"/>
    <x v="0"/>
    <s v="United States"/>
    <s v="California"/>
    <s v="Orange"/>
    <n v="92867"/>
    <s v="33.81859, -117.821288"/>
    <n v="33.81859"/>
    <n v="-117.821288"/>
    <x v="0"/>
    <x v="0"/>
    <n v="0"/>
    <x v="0"/>
    <n v="53"/>
    <n v="1"/>
    <s v="No"/>
    <s v="No"/>
    <s v="Yes"/>
    <s v="No"/>
    <s v="Yes"/>
    <s v="No"/>
    <s v="No"/>
    <n v="1"/>
    <x v="1"/>
    <n v="80.599999999999994"/>
    <n v="4348.1000000000004"/>
    <x v="1"/>
    <x v="1"/>
    <n v="73"/>
    <n v="6113"/>
    <x v="20"/>
    <x v="0"/>
    <x v="0"/>
    <x v="1"/>
    <b v="0"/>
    <b v="0"/>
    <b v="0"/>
    <b v="1"/>
    <n v="82.039622641509396"/>
    <x v="13"/>
    <b v="0"/>
  </r>
  <r>
    <s v="4803-LBYPN"/>
    <x v="0"/>
    <s v="United States"/>
    <s v="California"/>
    <s v="Orange"/>
    <n v="92868"/>
    <s v="33.787796, -117.875928"/>
    <n v="33.787796"/>
    <n v="-117.875928"/>
    <x v="0"/>
    <x v="0"/>
    <n v="1"/>
    <x v="1"/>
    <n v="34"/>
    <n v="1"/>
    <s v="No"/>
    <s v="No internet service"/>
    <s v="No internet service"/>
    <s v="No internet service"/>
    <s v="No internet service"/>
    <s v="No internet service"/>
    <s v="No internet service"/>
    <n v="0"/>
    <x v="3"/>
    <n v="20.8"/>
    <n v="635.9"/>
    <x v="1"/>
    <x v="1"/>
    <n v="64"/>
    <n v="4985"/>
    <x v="20"/>
    <x v="0"/>
    <x v="0"/>
    <x v="0"/>
    <b v="1"/>
    <b v="0"/>
    <b v="0"/>
    <b v="1"/>
    <n v="18.7029411764705"/>
    <x v="7"/>
    <b v="0"/>
  </r>
  <r>
    <s v="2139-FQHLM"/>
    <x v="0"/>
    <s v="United States"/>
    <s v="California"/>
    <s v="Corona"/>
    <n v="92879"/>
    <s v="33.893823, -117.531446"/>
    <n v="33.893822999999998"/>
    <n v="-117.531446"/>
    <x v="0"/>
    <x v="0"/>
    <n v="0"/>
    <x v="0"/>
    <n v="19"/>
    <n v="1"/>
    <s v="No"/>
    <s v="No"/>
    <s v="No"/>
    <s v="Yes"/>
    <s v="Yes"/>
    <s v="Yes"/>
    <s v="No"/>
    <n v="0"/>
    <x v="2"/>
    <n v="89.95"/>
    <n v="1682.4"/>
    <x v="1"/>
    <x v="1"/>
    <n v="35"/>
    <n v="3402"/>
    <x v="20"/>
    <x v="0"/>
    <x v="0"/>
    <x v="1"/>
    <b v="0"/>
    <b v="0"/>
    <b v="0"/>
    <b v="1"/>
    <n v="88.547368421052596"/>
    <x v="54"/>
    <b v="0"/>
  </r>
  <r>
    <s v="8261-GWDBQ"/>
    <x v="0"/>
    <s v="United States"/>
    <s v="California"/>
    <s v="Corona"/>
    <n v="92880"/>
    <s v="33.918043, -117.617809"/>
    <n v="33.918042999999997"/>
    <n v="-117.61780899999999"/>
    <x v="1"/>
    <x v="1"/>
    <n v="1"/>
    <x v="0"/>
    <n v="60"/>
    <n v="1"/>
    <s v="Yes"/>
    <s v="Yes"/>
    <s v="Yes"/>
    <s v="Yes"/>
    <s v="Yes"/>
    <s v="Yes"/>
    <s v="Yes"/>
    <n v="1"/>
    <x v="2"/>
    <n v="116.05"/>
    <n v="6925.9"/>
    <x v="1"/>
    <x v="1"/>
    <n v="77"/>
    <n v="4734"/>
    <x v="20"/>
    <x v="0"/>
    <x v="1"/>
    <x v="1"/>
    <b v="0"/>
    <b v="0"/>
    <b v="0"/>
    <b v="0"/>
    <n v="115.431666666666"/>
    <x v="94"/>
    <b v="1"/>
  </r>
  <r>
    <s v="1093-YSWCA"/>
    <x v="0"/>
    <s v="United States"/>
    <s v="California"/>
    <s v="Corona"/>
    <n v="92881"/>
    <s v="33.833686, -117.513063"/>
    <n v="33.833686"/>
    <n v="-117.513063"/>
    <x v="0"/>
    <x v="0"/>
    <n v="0"/>
    <x v="0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223.15"/>
    <x v="1"/>
    <x v="1"/>
    <n v="50"/>
    <n v="5433"/>
    <x v="20"/>
    <x v="0"/>
    <x v="1"/>
    <x v="0"/>
    <b v="1"/>
    <b v="1"/>
    <b v="0"/>
    <b v="0"/>
    <n v="20.2863636363636"/>
    <x v="41"/>
    <b v="0"/>
  </r>
  <r>
    <s v="3882-IYOIJ"/>
    <x v="0"/>
    <s v="United States"/>
    <s v="California"/>
    <s v="Yorba Linda"/>
    <n v="92886"/>
    <s v="33.897253, -117.792202"/>
    <n v="33.897252999999999"/>
    <n v="-117.792202"/>
    <x v="1"/>
    <x v="0"/>
    <n v="1"/>
    <x v="1"/>
    <n v="60"/>
    <n v="1"/>
    <s v="Yes"/>
    <s v="Yes"/>
    <s v="Yes"/>
    <s v="Yes"/>
    <s v="Yes"/>
    <s v="Yes"/>
    <s v="Yes"/>
    <n v="0"/>
    <x v="2"/>
    <n v="115.25"/>
    <n v="6758.45"/>
    <x v="1"/>
    <x v="1"/>
    <n v="36"/>
    <n v="5328"/>
    <x v="20"/>
    <x v="0"/>
    <x v="1"/>
    <x v="1"/>
    <b v="0"/>
    <b v="1"/>
    <b v="0"/>
    <b v="0"/>
    <n v="112.64083333333301"/>
    <x v="73"/>
    <b v="1"/>
  </r>
  <r>
    <s v="8749-TZYEC"/>
    <x v="0"/>
    <s v="United States"/>
    <s v="California"/>
    <s v="Yorba Linda"/>
    <n v="92887"/>
    <s v="33.884073, -117.732197"/>
    <n v="33.884073000000001"/>
    <n v="-117.732197"/>
    <x v="0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8"/>
    <n v="1874.3"/>
    <x v="1"/>
    <x v="1"/>
    <n v="71"/>
    <n v="6251"/>
    <x v="20"/>
    <x v="0"/>
    <x v="1"/>
    <x v="0"/>
    <b v="1"/>
    <b v="1"/>
    <b v="0"/>
    <b v="0"/>
    <n v="26.031944444444399"/>
    <x v="34"/>
    <b v="0"/>
  </r>
  <r>
    <s v="1755-FZQEC"/>
    <x v="0"/>
    <s v="United States"/>
    <s v="California"/>
    <s v="Ventura"/>
    <n v="93001"/>
    <s v="34.360261, -119.306383"/>
    <n v="34.360261000000001"/>
    <n v="-119.306383"/>
    <x v="0"/>
    <x v="0"/>
    <n v="0"/>
    <x v="0"/>
    <n v="39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791.15"/>
    <x v="1"/>
    <x v="1"/>
    <n v="69"/>
    <n v="4041"/>
    <x v="20"/>
    <x v="1"/>
    <x v="0"/>
    <x v="0"/>
    <b v="1"/>
    <b v="0"/>
    <b v="0"/>
    <b v="1"/>
    <n v="20.2858974358974"/>
    <x v="41"/>
    <b v="0"/>
  </r>
  <r>
    <s v="3115-JPJDD"/>
    <x v="0"/>
    <s v="United States"/>
    <s v="California"/>
    <s v="Ventura"/>
    <n v="93003"/>
    <s v="34.279221, -119.221437"/>
    <n v="34.279221"/>
    <n v="-119.22143699999999"/>
    <x v="1"/>
    <x v="0"/>
    <n v="1"/>
    <x v="0"/>
    <n v="59"/>
    <n v="1"/>
    <s v="No"/>
    <s v="Yes"/>
    <s v="No"/>
    <s v="Yes"/>
    <s v="No"/>
    <s v="No"/>
    <s v="No"/>
    <n v="1"/>
    <x v="1"/>
    <n v="81.25"/>
    <n v="4639.45"/>
    <x v="1"/>
    <x v="1"/>
    <n v="58"/>
    <n v="4709"/>
    <x v="20"/>
    <x v="1"/>
    <x v="0"/>
    <x v="1"/>
    <b v="0"/>
    <b v="1"/>
    <b v="0"/>
    <b v="0"/>
    <n v="78.634745762711802"/>
    <x v="46"/>
    <b v="1"/>
  </r>
  <r>
    <s v="5600-KTXFM"/>
    <x v="0"/>
    <s v="United States"/>
    <s v="California"/>
    <s v="Ventura"/>
    <n v="93004"/>
    <s v="34.278697, -119.167798"/>
    <n v="34.278697000000001"/>
    <n v="-119.167798"/>
    <x v="0"/>
    <x v="0"/>
    <n v="1"/>
    <x v="1"/>
    <n v="2"/>
    <n v="1"/>
    <s v="No"/>
    <s v="No"/>
    <s v="No"/>
    <s v="No"/>
    <s v="No"/>
    <s v="No"/>
    <s v="No"/>
    <n v="0"/>
    <x v="0"/>
    <n v="69.95"/>
    <n v="143.9"/>
    <x v="1"/>
    <x v="1"/>
    <n v="46"/>
    <n v="5010"/>
    <x v="20"/>
    <x v="0"/>
    <x v="0"/>
    <x v="1"/>
    <b v="0"/>
    <b v="0"/>
    <b v="0"/>
    <b v="1"/>
    <n v="71.95"/>
    <x v="10"/>
    <b v="0"/>
  </r>
  <r>
    <s v="6339-TBELP"/>
    <x v="0"/>
    <s v="United States"/>
    <s v="California"/>
    <s v="Fillmore"/>
    <n v="93015"/>
    <s v="34.408161, -118.865111"/>
    <n v="34.408161"/>
    <n v="-118.865111"/>
    <x v="0"/>
    <x v="0"/>
    <n v="0"/>
    <x v="0"/>
    <n v="71"/>
    <n v="1"/>
    <s v="Yes"/>
    <s v="No"/>
    <s v="No"/>
    <s v="Yes"/>
    <s v="Yes"/>
    <s v="No"/>
    <s v="No"/>
    <n v="1"/>
    <x v="1"/>
    <n v="86.4"/>
    <n v="6172"/>
    <x v="1"/>
    <x v="1"/>
    <n v="30"/>
    <n v="4069"/>
    <x v="20"/>
    <x v="0"/>
    <x v="1"/>
    <x v="1"/>
    <b v="0"/>
    <b v="1"/>
    <b v="0"/>
    <b v="0"/>
    <n v="86.929577464788693"/>
    <x v="52"/>
    <b v="0"/>
  </r>
  <r>
    <s v="7964-YESJC"/>
    <x v="0"/>
    <s v="United States"/>
    <s v="California"/>
    <s v="Moorpark"/>
    <n v="93021"/>
    <s v="34.312945, -118.858169"/>
    <n v="34.312944999999999"/>
    <n v="-118.858169"/>
    <x v="1"/>
    <x v="0"/>
    <n v="1"/>
    <x v="0"/>
    <n v="24"/>
    <n v="1"/>
    <s v="Yes"/>
    <s v="Yes"/>
    <s v="Yes"/>
    <s v="Yes"/>
    <s v="No"/>
    <s v="No"/>
    <s v="No"/>
    <n v="0"/>
    <x v="0"/>
    <n v="66.3"/>
    <n v="1559.45"/>
    <x v="1"/>
    <x v="1"/>
    <n v="45"/>
    <n v="2235"/>
    <x v="20"/>
    <x v="0"/>
    <x v="0"/>
    <x v="0"/>
    <b v="0"/>
    <b v="0"/>
    <b v="0"/>
    <b v="1"/>
    <n v="64.977083333333297"/>
    <x v="72"/>
    <b v="1"/>
  </r>
  <r>
    <s v="6173-GOLSU"/>
    <x v="0"/>
    <s v="United States"/>
    <s v="California"/>
    <s v="Oak View"/>
    <n v="93022"/>
    <s v="34.404544, -119.302118"/>
    <n v="34.404544000000001"/>
    <n v="-119.30211799999999"/>
    <x v="0"/>
    <x v="1"/>
    <n v="1"/>
    <x v="0"/>
    <n v="67"/>
    <n v="1"/>
    <s v="Yes"/>
    <s v="No"/>
    <s v="No"/>
    <s v="No"/>
    <s v="No"/>
    <s v="Yes"/>
    <s v="Yes"/>
    <n v="1"/>
    <x v="2"/>
    <n v="94.65"/>
    <n v="6079"/>
    <x v="1"/>
    <x v="1"/>
    <n v="47"/>
    <n v="4228"/>
    <x v="20"/>
    <x v="0"/>
    <x v="0"/>
    <x v="1"/>
    <b v="0"/>
    <b v="1"/>
    <b v="0"/>
    <b v="0"/>
    <n v="90.731343283582007"/>
    <x v="15"/>
    <b v="0"/>
  </r>
  <r>
    <s v="9938-ZREHM"/>
    <x v="0"/>
    <s v="United States"/>
    <s v="California"/>
    <s v="Oxnard"/>
    <n v="93033"/>
    <s v="34.156629, -119.117218"/>
    <n v="34.156629000000002"/>
    <n v="-119.11721799999999"/>
    <x v="1"/>
    <x v="0"/>
    <n v="1"/>
    <x v="0"/>
    <n v="37"/>
    <n v="1"/>
    <s v="Yes"/>
    <s v="No"/>
    <s v="Yes"/>
    <s v="No"/>
    <s v="Yes"/>
    <s v="No"/>
    <s v="Yes"/>
    <n v="0"/>
    <x v="1"/>
    <n v="72.099999999999994"/>
    <n v="2658.4"/>
    <x v="1"/>
    <x v="1"/>
    <n v="50"/>
    <n v="2703"/>
    <x v="20"/>
    <x v="1"/>
    <x v="0"/>
    <x v="0"/>
    <b v="0"/>
    <b v="0"/>
    <b v="0"/>
    <b v="1"/>
    <n v="71.848648648648606"/>
    <x v="66"/>
    <b v="0"/>
  </r>
  <r>
    <s v="7950-XWOVN"/>
    <x v="0"/>
    <s v="United States"/>
    <s v="California"/>
    <s v="Oxnard"/>
    <n v="93035"/>
    <s v="34.18454, -119.224666"/>
    <n v="34.184539999999998"/>
    <n v="-119.224666"/>
    <x v="0"/>
    <x v="0"/>
    <n v="0"/>
    <x v="0"/>
    <n v="11"/>
    <n v="0"/>
    <s v="No phone service"/>
    <s v="No"/>
    <s v="Yes"/>
    <s v="Yes"/>
    <s v="No"/>
    <s v="No"/>
    <s v="No"/>
    <n v="0"/>
    <x v="3"/>
    <n v="34.700000000000003"/>
    <n v="383.55"/>
    <x v="1"/>
    <x v="1"/>
    <n v="73"/>
    <n v="4310"/>
    <x v="20"/>
    <x v="0"/>
    <x v="0"/>
    <x v="0"/>
    <b v="0"/>
    <b v="0"/>
    <b v="0"/>
    <b v="1"/>
    <n v="34.868181818181803"/>
    <x v="59"/>
    <b v="0"/>
  </r>
  <r>
    <s v="4647-MUZON"/>
    <x v="0"/>
    <s v="United States"/>
    <s v="California"/>
    <s v="Port Hueneme"/>
    <n v="93041"/>
    <s v="34.110124, -119.100972"/>
    <n v="34.110123999999999"/>
    <n v="-119.100972"/>
    <x v="1"/>
    <x v="0"/>
    <n v="1"/>
    <x v="0"/>
    <n v="18"/>
    <n v="1"/>
    <s v="No"/>
    <s v="No"/>
    <s v="No"/>
    <s v="Yes"/>
    <s v="No"/>
    <s v="Yes"/>
    <s v="Yes"/>
    <n v="1"/>
    <x v="2"/>
    <n v="95.95"/>
    <n v="1745.5"/>
    <x v="1"/>
    <x v="1"/>
    <n v="20"/>
    <n v="5009"/>
    <x v="20"/>
    <x v="0"/>
    <x v="0"/>
    <x v="1"/>
    <b v="0"/>
    <b v="1"/>
    <b v="0"/>
    <b v="0"/>
    <n v="96.9722222222222"/>
    <x v="14"/>
    <b v="0"/>
  </r>
  <r>
    <s v="9702-AIUJO"/>
    <x v="0"/>
    <s v="United States"/>
    <s v="California"/>
    <s v="Santa Paula"/>
    <n v="93060"/>
    <s v="34.402343, -119.094824"/>
    <n v="34.402343000000002"/>
    <n v="-119.094824"/>
    <x v="0"/>
    <x v="0"/>
    <n v="1"/>
    <x v="1"/>
    <n v="50"/>
    <n v="1"/>
    <s v="No"/>
    <s v="No"/>
    <s v="No"/>
    <s v="No"/>
    <s v="No"/>
    <s v="No"/>
    <s v="No"/>
    <n v="1"/>
    <x v="0"/>
    <n v="44.8"/>
    <n v="2230.85"/>
    <x v="1"/>
    <x v="1"/>
    <n v="44"/>
    <n v="6115"/>
    <x v="20"/>
    <x v="1"/>
    <x v="0"/>
    <x v="0"/>
    <b v="0"/>
    <b v="0"/>
    <b v="0"/>
    <b v="0"/>
    <n v="44.616999999999997"/>
    <x v="28"/>
    <b v="0"/>
  </r>
  <r>
    <s v="8849-PRIQJ"/>
    <x v="0"/>
    <s v="United States"/>
    <s v="California"/>
    <s v="Simi Valley"/>
    <n v="93063"/>
    <s v="34.296813, -118.685703"/>
    <n v="34.296813"/>
    <n v="-118.685703"/>
    <x v="1"/>
    <x v="0"/>
    <n v="1"/>
    <x v="1"/>
    <n v="67"/>
    <n v="1"/>
    <s v="Yes"/>
    <s v="Yes"/>
    <s v="No"/>
    <s v="Yes"/>
    <s v="Yes"/>
    <s v="Yes"/>
    <s v="Yes"/>
    <n v="1"/>
    <x v="2"/>
    <n v="109.4"/>
    <n v="7281.6"/>
    <x v="1"/>
    <x v="1"/>
    <n v="49"/>
    <n v="4103"/>
    <x v="20"/>
    <x v="1"/>
    <x v="0"/>
    <x v="1"/>
    <b v="0"/>
    <b v="0"/>
    <b v="1"/>
    <b v="0"/>
    <n v="108.680597014925"/>
    <x v="21"/>
    <b v="1"/>
  </r>
  <r>
    <s v="8851-RAGOV"/>
    <x v="0"/>
    <s v="United States"/>
    <s v="California"/>
    <s v="Simi Valley"/>
    <n v="93065"/>
    <s v="34.269449, -118.768471"/>
    <n v="34.269449000000002"/>
    <n v="-118.76847100000001"/>
    <x v="1"/>
    <x v="0"/>
    <n v="1"/>
    <x v="0"/>
    <n v="25"/>
    <n v="1"/>
    <s v="No"/>
    <s v="Yes"/>
    <s v="Yes"/>
    <s v="No"/>
    <s v="Yes"/>
    <s v="No"/>
    <s v="Yes"/>
    <n v="1"/>
    <x v="1"/>
    <n v="71.05"/>
    <n v="1837.7"/>
    <x v="1"/>
    <x v="1"/>
    <n v="63"/>
    <n v="5620"/>
    <x v="20"/>
    <x v="0"/>
    <x v="0"/>
    <x v="0"/>
    <b v="0"/>
    <b v="0"/>
    <b v="0"/>
    <b v="1"/>
    <n v="73.507999999999996"/>
    <x v="29"/>
    <b v="1"/>
  </r>
  <r>
    <s v="5396-IZEPB"/>
    <x v="0"/>
    <s v="United States"/>
    <s v="California"/>
    <s v="Summerland"/>
    <n v="93067"/>
    <s v="34.420998, -119.60137"/>
    <n v="34.420997999999997"/>
    <n v="-119.60137"/>
    <x v="0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80.7"/>
    <x v="1"/>
    <x v="1"/>
    <n v="66"/>
    <n v="4194"/>
    <x v="20"/>
    <x v="0"/>
    <x v="0"/>
    <x v="0"/>
    <b v="1"/>
    <b v="1"/>
    <b v="0"/>
    <b v="0"/>
    <n v="20.077777777777701"/>
    <x v="41"/>
    <b v="0"/>
  </r>
  <r>
    <s v="1729-VLAZJ"/>
    <x v="0"/>
    <s v="United States"/>
    <s v="California"/>
    <s v="Santa Barbara"/>
    <n v="93101"/>
    <s v="34.419203, -119.710008"/>
    <n v="34.419203000000003"/>
    <n v="-119.710008"/>
    <x v="1"/>
    <x v="0"/>
    <n v="0"/>
    <x v="1"/>
    <n v="10"/>
    <n v="0"/>
    <s v="No phone service"/>
    <s v="Yes"/>
    <s v="Yes"/>
    <s v="No"/>
    <s v="Yes"/>
    <s v="No"/>
    <s v="No"/>
    <n v="0"/>
    <x v="0"/>
    <n v="40.25"/>
    <n v="411.45"/>
    <x v="1"/>
    <x v="1"/>
    <n v="38"/>
    <n v="2876"/>
    <x v="20"/>
    <x v="1"/>
    <x v="0"/>
    <x v="0"/>
    <b v="0"/>
    <b v="0"/>
    <b v="0"/>
    <b v="1"/>
    <n v="41.144999999999897"/>
    <x v="39"/>
    <b v="0"/>
  </r>
  <r>
    <s v="8285-ABVLB"/>
    <x v="0"/>
    <s v="United States"/>
    <s v="California"/>
    <s v="Santa Barbara"/>
    <n v="93103"/>
    <s v="34.438581, -119.685368"/>
    <n v="34.438580999999999"/>
    <n v="-119.685368"/>
    <x v="1"/>
    <x v="0"/>
    <n v="1"/>
    <x v="0"/>
    <n v="70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328.35"/>
    <x v="1"/>
    <x v="1"/>
    <n v="79"/>
    <n v="4311"/>
    <x v="20"/>
    <x v="0"/>
    <x v="1"/>
    <x v="0"/>
    <b v="1"/>
    <b v="1"/>
    <b v="0"/>
    <b v="0"/>
    <n v="18.976428571428499"/>
    <x v="41"/>
    <b v="0"/>
  </r>
  <r>
    <s v="0701-TJSEF"/>
    <x v="0"/>
    <s v="United States"/>
    <s v="California"/>
    <s v="Santa Barbara"/>
    <n v="93105"/>
    <s v="34.037342, -119.80079"/>
    <n v="34.037342000000002"/>
    <n v="-119.80079000000001"/>
    <x v="0"/>
    <x v="0"/>
    <n v="0"/>
    <x v="0"/>
    <n v="9"/>
    <n v="1"/>
    <s v="No"/>
    <s v="Yes"/>
    <s v="No"/>
    <s v="Yes"/>
    <s v="Yes"/>
    <s v="No"/>
    <s v="Yes"/>
    <n v="1"/>
    <x v="0"/>
    <n v="68.25"/>
    <n v="576.95000000000005"/>
    <x v="1"/>
    <x v="1"/>
    <n v="40"/>
    <n v="4366"/>
    <x v="20"/>
    <x v="0"/>
    <x v="0"/>
    <x v="0"/>
    <b v="0"/>
    <b v="0"/>
    <b v="0"/>
    <b v="0"/>
    <n v="64.105555555555497"/>
    <x v="49"/>
    <b v="1"/>
  </r>
  <r>
    <s v="5712-VBOXD"/>
    <x v="0"/>
    <s v="United States"/>
    <s v="California"/>
    <s v="Santa Barbara"/>
    <n v="93108"/>
    <s v="34.457541, -119.631072"/>
    <n v="34.457540999999999"/>
    <n v="-119.631072"/>
    <x v="1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1"/>
    <x v="3"/>
    <n v="20.149999999999999"/>
    <n v="68.45"/>
    <x v="1"/>
    <x v="1"/>
    <n v="74"/>
    <n v="5221"/>
    <x v="20"/>
    <x v="0"/>
    <x v="0"/>
    <x v="0"/>
    <b v="1"/>
    <b v="1"/>
    <b v="0"/>
    <b v="0"/>
    <n v="17.112500000000001"/>
    <x v="7"/>
    <b v="0"/>
  </r>
  <r>
    <s v="6629-LADHQ"/>
    <x v="0"/>
    <s v="United States"/>
    <s v="California"/>
    <s v="Santa Barbara"/>
    <n v="93109"/>
    <s v="34.406256, -119.726936"/>
    <n v="34.406255999999999"/>
    <n v="-119.72693599999999"/>
    <x v="1"/>
    <x v="0"/>
    <n v="0"/>
    <x v="0"/>
    <n v="2"/>
    <n v="1"/>
    <s v="No"/>
    <s v="Yes"/>
    <s v="No"/>
    <s v="No"/>
    <s v="No"/>
    <s v="No"/>
    <s v="No"/>
    <n v="0"/>
    <x v="0"/>
    <n v="50.95"/>
    <n v="123.05"/>
    <x v="1"/>
    <x v="1"/>
    <n v="37"/>
    <n v="5968"/>
    <x v="20"/>
    <x v="0"/>
    <x v="0"/>
    <x v="0"/>
    <b v="0"/>
    <b v="0"/>
    <b v="0"/>
    <b v="1"/>
    <n v="61.524999999999999"/>
    <x v="36"/>
    <b v="1"/>
  </r>
  <r>
    <s v="1559-DTODC"/>
    <x v="0"/>
    <s v="United States"/>
    <s v="California"/>
    <s v="Santa Barbara"/>
    <n v="93111"/>
    <s v="34.460197, -119.802602"/>
    <n v="34.460197000000001"/>
    <n v="-119.80260199999999"/>
    <x v="0"/>
    <x v="0"/>
    <n v="0"/>
    <x v="0"/>
    <n v="19"/>
    <n v="0"/>
    <s v="No phone service"/>
    <s v="No"/>
    <s v="No"/>
    <s v="No"/>
    <s v="No"/>
    <s v="No"/>
    <s v="No"/>
    <n v="1"/>
    <x v="3"/>
    <n v="25.15"/>
    <n v="468.35"/>
    <x v="1"/>
    <x v="1"/>
    <n v="54"/>
    <n v="3784"/>
    <x v="20"/>
    <x v="0"/>
    <x v="0"/>
    <x v="0"/>
    <b v="0"/>
    <b v="0"/>
    <b v="0"/>
    <b v="0"/>
    <n v="24.65"/>
    <x v="74"/>
    <b v="0"/>
  </r>
  <r>
    <s v="4797-MIWUM"/>
    <x v="0"/>
    <s v="United States"/>
    <s v="California"/>
    <s v="Goleta"/>
    <n v="93117"/>
    <s v="34.489983, -120.091246"/>
    <n v="34.489983000000002"/>
    <n v="-120.091246"/>
    <x v="0"/>
    <x v="0"/>
    <n v="1"/>
    <x v="1"/>
    <n v="7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174.7"/>
    <x v="1"/>
    <x v="1"/>
    <n v="42"/>
    <n v="3149"/>
    <x v="20"/>
    <x v="0"/>
    <x v="0"/>
    <x v="0"/>
    <b v="1"/>
    <b v="0"/>
    <b v="0"/>
    <b v="0"/>
    <n v="24.957142857142799"/>
    <x v="7"/>
    <b v="0"/>
  </r>
  <r>
    <s v="8720-RQSBJ"/>
    <x v="0"/>
    <s v="United States"/>
    <s v="California"/>
    <s v="Armona"/>
    <n v="93202"/>
    <s v="36.315979, -119.710852"/>
    <n v="36.315978999999999"/>
    <n v="-119.710852"/>
    <x v="0"/>
    <x v="1"/>
    <n v="0"/>
    <x v="0"/>
    <n v="1"/>
    <n v="1"/>
    <s v="No"/>
    <s v="No"/>
    <s v="No"/>
    <s v="No"/>
    <s v="No"/>
    <s v="No"/>
    <s v="No"/>
    <n v="0"/>
    <x v="0"/>
    <n v="44"/>
    <n v="44"/>
    <x v="1"/>
    <x v="1"/>
    <n v="46"/>
    <n v="4320"/>
    <x v="20"/>
    <x v="0"/>
    <x v="0"/>
    <x v="0"/>
    <b v="0"/>
    <b v="0"/>
    <b v="1"/>
    <b v="0"/>
    <n v="44"/>
    <x v="50"/>
    <b v="0"/>
  </r>
  <r>
    <s v="4537-CIBHB"/>
    <x v="0"/>
    <s v="United States"/>
    <s v="California"/>
    <s v="Arvin"/>
    <n v="93203"/>
    <s v="35.116307, -118.817644"/>
    <n v="35.116306999999999"/>
    <n v="-118.817644"/>
    <x v="1"/>
    <x v="0"/>
    <n v="1"/>
    <x v="1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72.35"/>
    <x v="1"/>
    <x v="1"/>
    <n v="48"/>
    <n v="4272"/>
    <x v="20"/>
    <x v="1"/>
    <x v="0"/>
    <x v="0"/>
    <b v="1"/>
    <b v="0"/>
    <b v="0"/>
    <b v="1"/>
    <n v="19.149999999999999"/>
    <x v="7"/>
    <b v="0"/>
  </r>
  <r>
    <s v="4324-AHJKS"/>
    <x v="0"/>
    <s v="United States"/>
    <s v="California"/>
    <s v="Buttonwillow"/>
    <n v="93206"/>
    <s v="35.451402, -119.488413"/>
    <n v="35.451402000000002"/>
    <n v="-119.48841299999999"/>
    <x v="1"/>
    <x v="0"/>
    <n v="0"/>
    <x v="0"/>
    <n v="5"/>
    <n v="1"/>
    <s v="No"/>
    <s v="Yes"/>
    <s v="No"/>
    <s v="Yes"/>
    <s v="No"/>
    <s v="No"/>
    <s v="No"/>
    <n v="0"/>
    <x v="0"/>
    <n v="55.8"/>
    <n v="300.39999999999998"/>
    <x v="1"/>
    <x v="1"/>
    <n v="23"/>
    <n v="5104"/>
    <x v="20"/>
    <x v="0"/>
    <x v="0"/>
    <x v="0"/>
    <b v="0"/>
    <b v="1"/>
    <b v="0"/>
    <b v="0"/>
    <n v="60.08"/>
    <x v="5"/>
    <b v="1"/>
  </r>
  <r>
    <s v="4355-CVPVS"/>
    <x v="0"/>
    <s v="United States"/>
    <s v="California"/>
    <s v="California Hot Springs"/>
    <n v="93207"/>
    <s v="35.865795, -118.69759"/>
    <n v="35.865794999999999"/>
    <n v="-118.69759000000001"/>
    <x v="1"/>
    <x v="0"/>
    <n v="1"/>
    <x v="1"/>
    <n v="56"/>
    <n v="1"/>
    <s v="No"/>
    <s v="No"/>
    <s v="No"/>
    <s v="No"/>
    <s v="No"/>
    <s v="Yes"/>
    <s v="Yes"/>
    <n v="0"/>
    <x v="1"/>
    <n v="88.9"/>
    <n v="4968"/>
    <x v="1"/>
    <x v="1"/>
    <n v="72"/>
    <n v="4170"/>
    <x v="20"/>
    <x v="1"/>
    <x v="0"/>
    <x v="1"/>
    <b v="0"/>
    <b v="0"/>
    <b v="0"/>
    <b v="0"/>
    <n v="88.714285714285694"/>
    <x v="62"/>
    <b v="0"/>
  </r>
  <r>
    <s v="4495-LHSSK"/>
    <x v="0"/>
    <s v="United States"/>
    <s v="California"/>
    <s v="Camp Nelson"/>
    <n v="93208"/>
    <s v="36.057458, -118.591951"/>
    <n v="36.057457999999997"/>
    <n v="-118.59195099999999"/>
    <x v="1"/>
    <x v="0"/>
    <n v="0"/>
    <x v="1"/>
    <n v="18"/>
    <n v="1"/>
    <s v="Yes"/>
    <s v="Yes"/>
    <s v="No"/>
    <s v="No"/>
    <s v="No"/>
    <s v="No"/>
    <s v="No"/>
    <n v="0"/>
    <x v="0"/>
    <n v="57.65"/>
    <n v="992.7"/>
    <x v="1"/>
    <x v="1"/>
    <n v="79"/>
    <n v="3425"/>
    <x v="20"/>
    <x v="0"/>
    <x v="0"/>
    <x v="0"/>
    <b v="0"/>
    <b v="0"/>
    <b v="0"/>
    <b v="1"/>
    <n v="55.15"/>
    <x v="67"/>
    <b v="1"/>
  </r>
  <r>
    <s v="5915-ANOEI"/>
    <x v="0"/>
    <s v="United States"/>
    <s v="California"/>
    <s v="Corcoran"/>
    <n v="93212"/>
    <s v="36.04533, -119.532424"/>
    <n v="36.04533"/>
    <n v="-119.53242400000001"/>
    <x v="0"/>
    <x v="0"/>
    <n v="1"/>
    <x v="0"/>
    <n v="70"/>
    <n v="1"/>
    <s v="Yes"/>
    <s v="Yes"/>
    <s v="Yes"/>
    <s v="Yes"/>
    <s v="Yes"/>
    <s v="Yes"/>
    <s v="No"/>
    <n v="0"/>
    <x v="1"/>
    <n v="79.150000000000006"/>
    <n v="5536.5"/>
    <x v="1"/>
    <x v="1"/>
    <n v="49"/>
    <n v="4408"/>
    <x v="20"/>
    <x v="0"/>
    <x v="1"/>
    <x v="0"/>
    <b v="0"/>
    <b v="0"/>
    <b v="0"/>
    <b v="1"/>
    <n v="79.092857142857099"/>
    <x v="16"/>
    <b v="1"/>
  </r>
  <r>
    <s v="9861-PDSZP"/>
    <x v="0"/>
    <s v="United States"/>
    <s v="California"/>
    <s v="Delano"/>
    <n v="93215"/>
    <s v="35.772244, -119.209689"/>
    <n v="35.772244000000001"/>
    <n v="-119.209689"/>
    <x v="1"/>
    <x v="0"/>
    <n v="0"/>
    <x v="0"/>
    <n v="72"/>
    <n v="1"/>
    <s v="Yes"/>
    <s v="No"/>
    <s v="Yes"/>
    <s v="Yes"/>
    <s v="Yes"/>
    <s v="Yes"/>
    <s v="Yes"/>
    <n v="1"/>
    <x v="2"/>
    <n v="108.05"/>
    <n v="7806.6"/>
    <x v="1"/>
    <x v="1"/>
    <n v="28"/>
    <n v="5430"/>
    <x v="20"/>
    <x v="0"/>
    <x v="1"/>
    <x v="1"/>
    <b v="0"/>
    <b v="1"/>
    <b v="0"/>
    <b v="0"/>
    <n v="108.425"/>
    <x v="65"/>
    <b v="0"/>
  </r>
  <r>
    <s v="7225-CBZPL"/>
    <x v="0"/>
    <s v="United States"/>
    <s v="California"/>
    <s v="Earlimart"/>
    <n v="93219"/>
    <s v="35.858054, -119.305858"/>
    <n v="35.858054000000003"/>
    <n v="-119.305858"/>
    <x v="0"/>
    <x v="1"/>
    <n v="1"/>
    <x v="0"/>
    <n v="17"/>
    <n v="1"/>
    <s v="Yes"/>
    <s v="No"/>
    <s v="No"/>
    <s v="No"/>
    <s v="No"/>
    <s v="Yes"/>
    <s v="Yes"/>
    <n v="1"/>
    <x v="2"/>
    <n v="94.8"/>
    <n v="1563.9"/>
    <x v="1"/>
    <x v="1"/>
    <n v="49"/>
    <n v="4831"/>
    <x v="20"/>
    <x v="0"/>
    <x v="0"/>
    <x v="1"/>
    <b v="0"/>
    <b v="0"/>
    <b v="1"/>
    <b v="0"/>
    <n v="91.9941176470588"/>
    <x v="15"/>
    <b v="0"/>
  </r>
  <r>
    <s v="6704-UTUKK"/>
    <x v="0"/>
    <s v="United States"/>
    <s v="California"/>
    <s v="Exeter"/>
    <n v="93221"/>
    <s v="36.301689, -119.018233"/>
    <n v="36.301689000000003"/>
    <n v="-119.018233"/>
    <x v="0"/>
    <x v="0"/>
    <n v="1"/>
    <x v="0"/>
    <n v="29"/>
    <n v="0"/>
    <s v="No phone service"/>
    <s v="No"/>
    <s v="No"/>
    <s v="No"/>
    <s v="No"/>
    <s v="Yes"/>
    <s v="Yes"/>
    <n v="1"/>
    <x v="0"/>
    <n v="45.9"/>
    <n v="1332.4"/>
    <x v="1"/>
    <x v="1"/>
    <n v="37"/>
    <n v="5074"/>
    <x v="20"/>
    <x v="0"/>
    <x v="0"/>
    <x v="0"/>
    <b v="0"/>
    <b v="0"/>
    <b v="1"/>
    <b v="0"/>
    <n v="45.944827586206898"/>
    <x v="30"/>
    <b v="0"/>
  </r>
  <r>
    <s v="2019-HDCZY"/>
    <x v="0"/>
    <s v="United States"/>
    <s v="California"/>
    <s v="Farmersville"/>
    <n v="93223"/>
    <s v="36.29878, -119.201028"/>
    <n v="36.298780000000001"/>
    <n v="-119.20102799999999"/>
    <x v="0"/>
    <x v="0"/>
    <n v="1"/>
    <x v="0"/>
    <n v="63"/>
    <n v="1"/>
    <s v="Yes"/>
    <s v="No"/>
    <s v="No"/>
    <s v="Yes"/>
    <s v="No"/>
    <s v="Yes"/>
    <s v="Yes"/>
    <n v="0"/>
    <x v="2"/>
    <n v="102.6"/>
    <n v="6296.75"/>
    <x v="1"/>
    <x v="1"/>
    <n v="29"/>
    <n v="4004"/>
    <x v="20"/>
    <x v="0"/>
    <x v="1"/>
    <x v="1"/>
    <b v="0"/>
    <b v="0"/>
    <b v="1"/>
    <b v="0"/>
    <n v="99.948412698412696"/>
    <x v="80"/>
    <b v="0"/>
  </r>
  <r>
    <s v="8788-DOXSU"/>
    <x v="0"/>
    <s v="United States"/>
    <s v="California"/>
    <s v="Frazier Park"/>
    <n v="93225"/>
    <s v="34.827662, -118.999073"/>
    <n v="34.827661999999997"/>
    <n v="-118.999073"/>
    <x v="0"/>
    <x v="0"/>
    <n v="0"/>
    <x v="0"/>
    <n v="59"/>
    <n v="1"/>
    <s v="No"/>
    <s v="No"/>
    <s v="No"/>
    <s v="Yes"/>
    <s v="No"/>
    <s v="No"/>
    <s v="Yes"/>
    <n v="1"/>
    <x v="0"/>
    <n v="61.35"/>
    <n v="3645.5"/>
    <x v="1"/>
    <x v="1"/>
    <n v="27"/>
    <n v="6250"/>
    <x v="20"/>
    <x v="1"/>
    <x v="0"/>
    <x v="0"/>
    <b v="0"/>
    <b v="0"/>
    <b v="0"/>
    <b v="0"/>
    <n v="61.788135593220296"/>
    <x v="55"/>
    <b v="0"/>
  </r>
  <r>
    <s v="7404-JLKQG"/>
    <x v="0"/>
    <s v="United States"/>
    <s v="California"/>
    <s v="Glennville"/>
    <n v="93226"/>
    <s v="35.735694, -118.738483"/>
    <n v="35.735694000000002"/>
    <n v="-118.738483"/>
    <x v="1"/>
    <x v="0"/>
    <n v="0"/>
    <x v="0"/>
    <n v="3"/>
    <n v="1"/>
    <s v="No"/>
    <s v="No"/>
    <s v="No"/>
    <s v="Yes"/>
    <s v="No"/>
    <s v="Yes"/>
    <s v="No"/>
    <n v="0"/>
    <x v="0"/>
    <n v="57.55"/>
    <n v="161.44999999999999"/>
    <x v="1"/>
    <x v="1"/>
    <n v="47"/>
    <n v="4099"/>
    <x v="20"/>
    <x v="0"/>
    <x v="0"/>
    <x v="0"/>
    <b v="0"/>
    <b v="0"/>
    <b v="1"/>
    <b v="0"/>
    <n v="53.816666666666599"/>
    <x v="67"/>
    <b v="0"/>
  </r>
  <r>
    <s v="7421-ZLUPA"/>
    <x v="0"/>
    <s v="United States"/>
    <s v="California"/>
    <s v="Hanford"/>
    <n v="93230"/>
    <s v="36.29223, -119.622676"/>
    <n v="36.292230000000004"/>
    <n v="-119.622676"/>
    <x v="1"/>
    <x v="0"/>
    <n v="0"/>
    <x v="0"/>
    <n v="8"/>
    <n v="0"/>
    <s v="No phone service"/>
    <s v="No"/>
    <s v="Yes"/>
    <s v="No"/>
    <s v="No"/>
    <s v="No"/>
    <s v="No"/>
    <n v="1"/>
    <x v="3"/>
    <n v="29.25"/>
    <n v="226.95"/>
    <x v="1"/>
    <x v="1"/>
    <n v="29"/>
    <n v="2038"/>
    <x v="20"/>
    <x v="0"/>
    <x v="0"/>
    <x v="0"/>
    <b v="0"/>
    <b v="0"/>
    <b v="0"/>
    <b v="1"/>
    <n v="28.368749999999999"/>
    <x v="32"/>
    <b v="0"/>
  </r>
  <r>
    <s v="3274-NSDWE"/>
    <x v="0"/>
    <s v="United States"/>
    <s v="California"/>
    <s v="Ivanhoe"/>
    <n v="93235"/>
    <s v="36.385818, -119.224243"/>
    <n v="36.385818"/>
    <n v="-119.224243"/>
    <x v="1"/>
    <x v="0"/>
    <n v="0"/>
    <x v="0"/>
    <n v="68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1441.65"/>
    <x v="1"/>
    <x v="1"/>
    <n v="68"/>
    <n v="6161"/>
    <x v="20"/>
    <x v="0"/>
    <x v="1"/>
    <x v="0"/>
    <b v="1"/>
    <b v="1"/>
    <b v="0"/>
    <b v="0"/>
    <n v="21.200735294117599"/>
    <x v="41"/>
    <b v="0"/>
  </r>
  <r>
    <s v="2632-IVXVF"/>
    <x v="0"/>
    <s v="United States"/>
    <s v="California"/>
    <s v="Kernville"/>
    <n v="93238"/>
    <s v="35.852892, -118.397782"/>
    <n v="35.852891999999997"/>
    <n v="-118.39778200000001"/>
    <x v="1"/>
    <x v="0"/>
    <n v="1"/>
    <x v="1"/>
    <n v="68"/>
    <n v="1"/>
    <s v="Yes"/>
    <s v="Yes"/>
    <s v="No"/>
    <s v="Yes"/>
    <s v="Yes"/>
    <s v="Yes"/>
    <s v="Yes"/>
    <n v="0"/>
    <x v="2"/>
    <n v="111.75"/>
    <n v="7511.3"/>
    <x v="1"/>
    <x v="1"/>
    <n v="77"/>
    <n v="4967"/>
    <x v="20"/>
    <x v="0"/>
    <x v="1"/>
    <x v="1"/>
    <b v="0"/>
    <b v="1"/>
    <b v="0"/>
    <b v="0"/>
    <n v="110.460294117647"/>
    <x v="64"/>
    <b v="1"/>
  </r>
  <r>
    <s v="3692-JHONH"/>
    <x v="0"/>
    <s v="United States"/>
    <s v="California"/>
    <s v="Kettleman City"/>
    <n v="93239"/>
    <s v="35.996923, -120.000951"/>
    <n v="35.996923000000002"/>
    <n v="-120.000951"/>
    <x v="1"/>
    <x v="1"/>
    <n v="1"/>
    <x v="0"/>
    <n v="52"/>
    <n v="1"/>
    <s v="Yes"/>
    <s v="No"/>
    <s v="Yes"/>
    <s v="Yes"/>
    <s v="No"/>
    <s v="Yes"/>
    <s v="Yes"/>
    <n v="1"/>
    <x v="2"/>
    <n v="106.5"/>
    <n v="5621.85"/>
    <x v="1"/>
    <x v="1"/>
    <n v="57"/>
    <n v="4499"/>
    <x v="20"/>
    <x v="1"/>
    <x v="0"/>
    <x v="1"/>
    <b v="0"/>
    <b v="0"/>
    <b v="1"/>
    <b v="0"/>
    <n v="108.1125"/>
    <x v="11"/>
    <b v="0"/>
  </r>
  <r>
    <s v="8915-NNTRC"/>
    <x v="0"/>
    <s v="United States"/>
    <s v="California"/>
    <s v="Lake Isabella"/>
    <n v="93240"/>
    <s v="35.607875, -118.466318"/>
    <n v="35.607875"/>
    <n v="-118.466318"/>
    <x v="0"/>
    <x v="0"/>
    <n v="1"/>
    <x v="1"/>
    <n v="72"/>
    <n v="1"/>
    <s v="Yes"/>
    <s v="Yes"/>
    <s v="Yes"/>
    <s v="No"/>
    <s v="Yes"/>
    <s v="Yes"/>
    <s v="Yes"/>
    <n v="1"/>
    <x v="2"/>
    <n v="107.7"/>
    <n v="7919.8"/>
    <x v="1"/>
    <x v="1"/>
    <n v="55"/>
    <n v="4351"/>
    <x v="20"/>
    <x v="0"/>
    <x v="1"/>
    <x v="1"/>
    <b v="0"/>
    <b v="1"/>
    <b v="0"/>
    <b v="0"/>
    <n v="109.99722222222201"/>
    <x v="76"/>
    <b v="1"/>
  </r>
  <r>
    <s v="5914-GXMDA"/>
    <x v="0"/>
    <s v="United States"/>
    <s v="California"/>
    <s v="Lamont"/>
    <n v="93241"/>
    <s v="35.245035, -118.905553"/>
    <n v="35.245035000000001"/>
    <n v="-118.905553"/>
    <x v="1"/>
    <x v="0"/>
    <n v="1"/>
    <x v="0"/>
    <n v="32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593.20000000000005"/>
    <x v="1"/>
    <x v="1"/>
    <n v="66"/>
    <n v="5817"/>
    <x v="20"/>
    <x v="1"/>
    <x v="0"/>
    <x v="0"/>
    <b v="1"/>
    <b v="0"/>
    <b v="0"/>
    <b v="1"/>
    <n v="18.537500000000001"/>
    <x v="41"/>
    <b v="0"/>
  </r>
  <r>
    <s v="7463-IFMQU"/>
    <x v="0"/>
    <s v="United States"/>
    <s v="California"/>
    <s v="Laton"/>
    <n v="93242"/>
    <s v="36.444232, -119.718285"/>
    <n v="36.444232"/>
    <n v="-119.71828499999999"/>
    <x v="1"/>
    <x v="0"/>
    <n v="1"/>
    <x v="0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1423.65"/>
    <x v="1"/>
    <x v="1"/>
    <n v="76"/>
    <n v="4747"/>
    <x v="20"/>
    <x v="0"/>
    <x v="1"/>
    <x v="0"/>
    <b v="1"/>
    <b v="0"/>
    <b v="0"/>
    <b v="0"/>
    <n v="19.7729166666666"/>
    <x v="7"/>
    <b v="0"/>
  </r>
  <r>
    <s v="2920-RNCEZ"/>
    <x v="0"/>
    <s v="United States"/>
    <s v="California"/>
    <s v="Lebec"/>
    <n v="93243"/>
    <s v="34.845861, -118.885163"/>
    <n v="34.845860999999999"/>
    <n v="-118.88516300000001"/>
    <x v="0"/>
    <x v="0"/>
    <n v="1"/>
    <x v="1"/>
    <n v="1"/>
    <n v="1"/>
    <s v="No"/>
    <s v="No"/>
    <s v="No"/>
    <s v="No"/>
    <s v="No"/>
    <s v="No"/>
    <s v="No"/>
    <n v="1"/>
    <x v="0"/>
    <n v="69.95"/>
    <n v="69.95"/>
    <x v="1"/>
    <x v="1"/>
    <n v="62"/>
    <n v="5133"/>
    <x v="20"/>
    <x v="0"/>
    <x v="0"/>
    <x v="1"/>
    <b v="0"/>
    <b v="1"/>
    <b v="0"/>
    <b v="0"/>
    <n v="69.95"/>
    <x v="10"/>
    <b v="0"/>
  </r>
  <r>
    <s v="2541-YGPKE"/>
    <x v="0"/>
    <s v="United States"/>
    <s v="California"/>
    <s v="Lemon Cove"/>
    <n v="93244"/>
    <s v="36.462671, -118.997291"/>
    <n v="36.462671"/>
    <n v="-118.997291"/>
    <x v="0"/>
    <x v="0"/>
    <n v="1"/>
    <x v="1"/>
    <n v="42"/>
    <n v="1"/>
    <s v="No"/>
    <s v="Yes"/>
    <s v="No"/>
    <s v="No"/>
    <s v="Yes"/>
    <s v="No"/>
    <s v="Yes"/>
    <n v="0"/>
    <x v="0"/>
    <n v="63.7"/>
    <n v="2763.35"/>
    <x v="1"/>
    <x v="1"/>
    <n v="55"/>
    <n v="3764"/>
    <x v="20"/>
    <x v="1"/>
    <x v="0"/>
    <x v="0"/>
    <b v="0"/>
    <b v="1"/>
    <b v="0"/>
    <b v="0"/>
    <n v="65.794047619047603"/>
    <x v="92"/>
    <b v="1"/>
  </r>
  <r>
    <s v="5382-TEMLV"/>
    <x v="0"/>
    <s v="United States"/>
    <s v="California"/>
    <s v="Lindsay"/>
    <n v="93247"/>
    <s v="36.205465, -119.085807"/>
    <n v="36.205464999999997"/>
    <n v="-119.085807"/>
    <x v="0"/>
    <x v="0"/>
    <n v="0"/>
    <x v="0"/>
    <n v="45"/>
    <n v="1"/>
    <s v="No"/>
    <s v="Yes"/>
    <s v="No"/>
    <s v="No"/>
    <s v="No"/>
    <s v="No"/>
    <s v="No"/>
    <n v="1"/>
    <x v="0"/>
    <n v="50.9"/>
    <n v="2298.5500000000002"/>
    <x v="1"/>
    <x v="1"/>
    <n v="71"/>
    <n v="5274"/>
    <x v="20"/>
    <x v="0"/>
    <x v="0"/>
    <x v="0"/>
    <b v="0"/>
    <b v="0"/>
    <b v="0"/>
    <b v="0"/>
    <n v="51.078888888888798"/>
    <x v="36"/>
    <b v="1"/>
  </r>
  <r>
    <s v="3441-CGZJH"/>
    <x v="0"/>
    <s v="United States"/>
    <s v="California"/>
    <s v="Lost Hills"/>
    <n v="93249"/>
    <s v="35.637715, -119.893068"/>
    <n v="35.637715"/>
    <n v="-119.893068"/>
    <x v="1"/>
    <x v="0"/>
    <n v="1"/>
    <x v="1"/>
    <n v="43"/>
    <n v="0"/>
    <s v="No phone service"/>
    <s v="Yes"/>
    <s v="No"/>
    <s v="Yes"/>
    <s v="Yes"/>
    <s v="Yes"/>
    <s v="Yes"/>
    <n v="1"/>
    <x v="0"/>
    <n v="60.4"/>
    <n v="2640.55"/>
    <x v="1"/>
    <x v="1"/>
    <n v="61"/>
    <n v="2725"/>
    <x v="20"/>
    <x v="1"/>
    <x v="0"/>
    <x v="0"/>
    <b v="0"/>
    <b v="1"/>
    <b v="0"/>
    <b v="0"/>
    <n v="61.408139534883702"/>
    <x v="71"/>
    <b v="0"/>
  </r>
  <r>
    <s v="9592-ERDKV"/>
    <x v="0"/>
    <s v="United States"/>
    <s v="California"/>
    <s v="Mc Farland"/>
    <n v="93250"/>
    <s v="35.666886, -119.186717"/>
    <n v="35.666885999999998"/>
    <n v="-119.186717"/>
    <x v="0"/>
    <x v="0"/>
    <n v="1"/>
    <x v="0"/>
    <n v="37"/>
    <n v="1"/>
    <s v="Yes"/>
    <s v="Yes"/>
    <s v="No"/>
    <s v="Yes"/>
    <s v="No"/>
    <s v="Yes"/>
    <s v="Yes"/>
    <n v="0"/>
    <x v="1"/>
    <n v="79.25"/>
    <n v="2911.8"/>
    <x v="1"/>
    <x v="1"/>
    <n v="74"/>
    <n v="2322"/>
    <x v="20"/>
    <x v="1"/>
    <x v="0"/>
    <x v="0"/>
    <b v="0"/>
    <b v="0"/>
    <b v="0"/>
    <b v="1"/>
    <n v="78.697297297297297"/>
    <x v="16"/>
    <b v="1"/>
  </r>
  <r>
    <s v="4778-IZARL"/>
    <x v="0"/>
    <s v="United States"/>
    <s v="California"/>
    <s v="New Cuyama"/>
    <n v="93254"/>
    <s v="34.956577, -119.750142"/>
    <n v="34.956577000000003"/>
    <n v="-119.750142"/>
    <x v="0"/>
    <x v="0"/>
    <n v="1"/>
    <x v="0"/>
    <n v="63"/>
    <n v="1"/>
    <s v="No"/>
    <s v="Yes"/>
    <s v="Yes"/>
    <s v="Yes"/>
    <s v="Yes"/>
    <s v="Yes"/>
    <s v="Yes"/>
    <n v="1"/>
    <x v="2"/>
    <n v="110.1"/>
    <n v="6705.7"/>
    <x v="1"/>
    <x v="1"/>
    <n v="26"/>
    <n v="6216"/>
    <x v="20"/>
    <x v="0"/>
    <x v="1"/>
    <x v="1"/>
    <b v="0"/>
    <b v="1"/>
    <b v="0"/>
    <b v="0"/>
    <n v="106.439682539682"/>
    <x v="56"/>
    <b v="1"/>
  </r>
  <r>
    <s v="0432-CAJZV"/>
    <x v="0"/>
    <s v="United States"/>
    <s v="California"/>
    <s v="Onyx"/>
    <n v="93255"/>
    <s v="35.676978, -118.101378"/>
    <n v="35.676977999999998"/>
    <n v="-118.101378"/>
    <x v="0"/>
    <x v="0"/>
    <n v="0"/>
    <x v="0"/>
    <n v="3"/>
    <n v="1"/>
    <s v="No"/>
    <s v="No"/>
    <s v="No"/>
    <s v="No"/>
    <s v="No"/>
    <s v="Yes"/>
    <s v="Yes"/>
    <n v="0"/>
    <x v="2"/>
    <n v="90.7"/>
    <n v="237.65"/>
    <x v="1"/>
    <x v="1"/>
    <n v="69"/>
    <n v="3953"/>
    <x v="20"/>
    <x v="0"/>
    <x v="0"/>
    <x v="1"/>
    <b v="0"/>
    <b v="0"/>
    <b v="0"/>
    <b v="1"/>
    <n v="79.216666666666598"/>
    <x v="35"/>
    <b v="0"/>
  </r>
  <r>
    <s v="7008-LZVOZ"/>
    <x v="0"/>
    <s v="United States"/>
    <s v="California"/>
    <s v="Pixley"/>
    <n v="93256"/>
    <s v="35.957019, -119.330928"/>
    <n v="35.957019000000003"/>
    <n v="-119.330928"/>
    <x v="0"/>
    <x v="0"/>
    <n v="1"/>
    <x v="1"/>
    <n v="66"/>
    <n v="1"/>
    <s v="Yes"/>
    <s v="No internet service"/>
    <s v="No internet service"/>
    <s v="No internet service"/>
    <s v="No internet service"/>
    <s v="No internet service"/>
    <s v="No internet service"/>
    <n v="1"/>
    <x v="3"/>
    <n v="25.3"/>
    <n v="1672.35"/>
    <x v="1"/>
    <x v="1"/>
    <n v="46"/>
    <n v="5617"/>
    <x v="20"/>
    <x v="0"/>
    <x v="1"/>
    <x v="0"/>
    <b v="1"/>
    <b v="1"/>
    <b v="0"/>
    <b v="0"/>
    <n v="25.338636363636301"/>
    <x v="74"/>
    <b v="0"/>
  </r>
  <r>
    <s v="1200-TUZHR"/>
    <x v="0"/>
    <s v="United States"/>
    <s v="California"/>
    <s v="Posey"/>
    <n v="93260"/>
    <s v="35.861928, -118.636698"/>
    <n v="35.861927999999999"/>
    <n v="-118.636698"/>
    <x v="1"/>
    <x v="1"/>
    <n v="0"/>
    <x v="0"/>
    <n v="8"/>
    <n v="1"/>
    <s v="Yes"/>
    <s v="No"/>
    <s v="No"/>
    <s v="No"/>
    <s v="No"/>
    <s v="No"/>
    <s v="Yes"/>
    <n v="0"/>
    <x v="1"/>
    <n v="85.2"/>
    <n v="695.75"/>
    <x v="1"/>
    <x v="1"/>
    <n v="53"/>
    <n v="2565"/>
    <x v="20"/>
    <x v="0"/>
    <x v="0"/>
    <x v="1"/>
    <b v="0"/>
    <b v="0"/>
    <b v="1"/>
    <b v="0"/>
    <n v="86.96875"/>
    <x v="42"/>
    <b v="0"/>
  </r>
  <r>
    <s v="9365-CSLBQ"/>
    <x v="0"/>
    <s v="United States"/>
    <s v="California"/>
    <s v="Richgrove"/>
    <n v="93261"/>
    <s v="35.809921, -119.127437"/>
    <n v="35.809921000000003"/>
    <n v="-119.127437"/>
    <x v="0"/>
    <x v="0"/>
    <n v="0"/>
    <x v="1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4.35"/>
    <n v="1654.6"/>
    <x v="1"/>
    <x v="1"/>
    <n v="60"/>
    <n v="4155"/>
    <x v="20"/>
    <x v="0"/>
    <x v="1"/>
    <x v="0"/>
    <b v="1"/>
    <b v="0"/>
    <b v="0"/>
    <b v="1"/>
    <n v="23.304225352112599"/>
    <x v="34"/>
    <b v="0"/>
  </r>
  <r>
    <s v="5884-FBCTL"/>
    <x v="0"/>
    <s v="United States"/>
    <s v="California"/>
    <s v="Shafter"/>
    <n v="93263"/>
    <s v="35.490705, -119.286833"/>
    <n v="35.490704999999998"/>
    <n v="-119.286833"/>
    <x v="1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.1"/>
    <n v="1857.85"/>
    <x v="1"/>
    <x v="1"/>
    <n v="67"/>
    <n v="5611"/>
    <x v="20"/>
    <x v="0"/>
    <x v="1"/>
    <x v="0"/>
    <b v="1"/>
    <b v="0"/>
    <b v="0"/>
    <b v="0"/>
    <n v="25.803472222222201"/>
    <x v="74"/>
    <b v="0"/>
  </r>
  <r>
    <s v="7130-CTCUS"/>
    <x v="0"/>
    <s v="United States"/>
    <s v="California"/>
    <s v="Springville"/>
    <n v="93265"/>
    <s v="36.245926, -118.693138"/>
    <n v="36.245925999999997"/>
    <n v="-118.693138"/>
    <x v="0"/>
    <x v="1"/>
    <n v="1"/>
    <x v="0"/>
    <n v="16"/>
    <n v="1"/>
    <s v="No"/>
    <s v="Yes"/>
    <s v="Yes"/>
    <s v="No"/>
    <s v="No"/>
    <s v="No"/>
    <s v="No"/>
    <n v="1"/>
    <x v="0"/>
    <n v="54.55"/>
    <n v="825.1"/>
    <x v="1"/>
    <x v="1"/>
    <n v="34"/>
    <n v="3324"/>
    <x v="20"/>
    <x v="0"/>
    <x v="0"/>
    <x v="0"/>
    <b v="0"/>
    <b v="0"/>
    <b v="0"/>
    <b v="0"/>
    <n v="51.568750000000001"/>
    <x v="37"/>
    <b v="1"/>
  </r>
  <r>
    <s v="6242-FEGFD"/>
    <x v="0"/>
    <s v="United States"/>
    <s v="California"/>
    <s v="Stratford"/>
    <n v="93266"/>
    <s v="36.175255, -119.813805"/>
    <n v="36.175255"/>
    <n v="-119.813805"/>
    <x v="0"/>
    <x v="0"/>
    <n v="1"/>
    <x v="0"/>
    <n v="66"/>
    <n v="1"/>
    <s v="Yes"/>
    <s v="Yes"/>
    <s v="Yes"/>
    <s v="Yes"/>
    <s v="Yes"/>
    <s v="No"/>
    <s v="No"/>
    <n v="0"/>
    <x v="2"/>
    <n v="96.6"/>
    <n v="6424.25"/>
    <x v="1"/>
    <x v="1"/>
    <n v="69"/>
    <n v="4454"/>
    <x v="20"/>
    <x v="0"/>
    <x v="1"/>
    <x v="1"/>
    <b v="0"/>
    <b v="0"/>
    <b v="0"/>
    <b v="1"/>
    <n v="97.337121212121204"/>
    <x v="22"/>
    <b v="1"/>
  </r>
  <r>
    <s v="6194-HBGQN"/>
    <x v="0"/>
    <s v="United States"/>
    <s v="California"/>
    <s v="Taft"/>
    <n v="93268"/>
    <s v="35.184837, -119.402525"/>
    <n v="35.184837000000002"/>
    <n v="-119.402525"/>
    <x v="0"/>
    <x v="0"/>
    <n v="0"/>
    <x v="0"/>
    <n v="51"/>
    <n v="1"/>
    <s v="Yes"/>
    <s v="Yes"/>
    <s v="Yes"/>
    <s v="Yes"/>
    <s v="Yes"/>
    <s v="Yes"/>
    <s v="No"/>
    <n v="1"/>
    <x v="1"/>
    <n v="81.150000000000006"/>
    <n v="4126.2"/>
    <x v="1"/>
    <x v="1"/>
    <n v="56"/>
    <n v="4549"/>
    <x v="20"/>
    <x v="1"/>
    <x v="0"/>
    <x v="0"/>
    <b v="0"/>
    <b v="1"/>
    <b v="0"/>
    <b v="0"/>
    <n v="80.905882352941106"/>
    <x v="46"/>
    <b v="1"/>
  </r>
  <r>
    <s v="7634-WSWDB"/>
    <x v="0"/>
    <s v="United States"/>
    <s v="California"/>
    <s v="Terra Bella"/>
    <n v="93270"/>
    <s v="35.939068, -119.043666"/>
    <n v="35.939067999999999"/>
    <n v="-119.043666"/>
    <x v="1"/>
    <x v="0"/>
    <n v="0"/>
    <x v="1"/>
    <n v="8"/>
    <n v="0"/>
    <s v="No phone service"/>
    <s v="Yes"/>
    <s v="No"/>
    <s v="No"/>
    <s v="No"/>
    <s v="No"/>
    <s v="Yes"/>
    <n v="1"/>
    <x v="0"/>
    <n v="38.5"/>
    <n v="330.8"/>
    <x v="1"/>
    <x v="1"/>
    <n v="22"/>
    <n v="4194"/>
    <x v="20"/>
    <x v="0"/>
    <x v="0"/>
    <x v="0"/>
    <b v="0"/>
    <b v="0"/>
    <b v="1"/>
    <b v="0"/>
    <n v="41.35"/>
    <x v="95"/>
    <b v="0"/>
  </r>
  <r>
    <s v="6986-IXNDM"/>
    <x v="0"/>
    <s v="United States"/>
    <s v="California"/>
    <s v="Three Rivers"/>
    <n v="93271"/>
    <s v="36.413433, -118.854708"/>
    <n v="36.413432999999998"/>
    <n v="-118.854708"/>
    <x v="0"/>
    <x v="0"/>
    <n v="0"/>
    <x v="0"/>
    <n v="14"/>
    <n v="1"/>
    <s v="No"/>
    <s v="No"/>
    <s v="No"/>
    <s v="No"/>
    <s v="No"/>
    <s v="Yes"/>
    <s v="Yes"/>
    <n v="1"/>
    <x v="2"/>
    <n v="92.9"/>
    <n v="1337.45"/>
    <x v="1"/>
    <x v="1"/>
    <n v="38"/>
    <n v="4296"/>
    <x v="20"/>
    <x v="0"/>
    <x v="0"/>
    <x v="1"/>
    <b v="0"/>
    <b v="0"/>
    <b v="1"/>
    <b v="0"/>
    <n v="95.532142857142802"/>
    <x v="68"/>
    <b v="0"/>
  </r>
  <r>
    <s v="2987-BJXIK"/>
    <x v="0"/>
    <s v="United States"/>
    <s v="California"/>
    <s v="Tulare"/>
    <n v="93274"/>
    <s v="36.185471, -119.375243"/>
    <n v="36.185471"/>
    <n v="-119.375243"/>
    <x v="1"/>
    <x v="0"/>
    <n v="0"/>
    <x v="0"/>
    <n v="70"/>
    <n v="1"/>
    <s v="Yes"/>
    <s v="Yes"/>
    <s v="Yes"/>
    <s v="Yes"/>
    <s v="No"/>
    <s v="Yes"/>
    <s v="Yes"/>
    <n v="0"/>
    <x v="1"/>
    <n v="84.7"/>
    <n v="5991.05"/>
    <x v="1"/>
    <x v="1"/>
    <n v="45"/>
    <n v="4180"/>
    <x v="20"/>
    <x v="0"/>
    <x v="1"/>
    <x v="0"/>
    <b v="0"/>
    <b v="0"/>
    <b v="0"/>
    <b v="1"/>
    <n v="85.586428571428499"/>
    <x v="33"/>
    <b v="1"/>
  </r>
  <r>
    <s v="9769-TSBZE"/>
    <x v="0"/>
    <s v="United States"/>
    <s v="California"/>
    <s v="Tupman"/>
    <n v="93276"/>
    <s v="35.316263, -119.402559"/>
    <n v="35.316262999999999"/>
    <n v="-119.402559"/>
    <x v="1"/>
    <x v="0"/>
    <n v="0"/>
    <x v="1"/>
    <n v="70"/>
    <n v="1"/>
    <s v="Yes"/>
    <s v="Yes"/>
    <s v="Yes"/>
    <s v="No"/>
    <s v="Yes"/>
    <s v="No"/>
    <s v="No"/>
    <n v="0"/>
    <x v="0"/>
    <n v="66"/>
    <n v="4891.5"/>
    <x v="1"/>
    <x v="1"/>
    <n v="72"/>
    <n v="5265"/>
    <x v="20"/>
    <x v="0"/>
    <x v="1"/>
    <x v="0"/>
    <b v="0"/>
    <b v="0"/>
    <b v="1"/>
    <b v="0"/>
    <n v="69.878571428571405"/>
    <x v="85"/>
    <b v="1"/>
  </r>
  <r>
    <s v="1395-WSWXR"/>
    <x v="0"/>
    <s v="United States"/>
    <s v="California"/>
    <s v="Weldon"/>
    <n v="93283"/>
    <s v="35.55647, -118.244914"/>
    <n v="35.556469999999997"/>
    <n v="-118.24491399999999"/>
    <x v="0"/>
    <x v="0"/>
    <n v="0"/>
    <x v="0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487.05"/>
    <x v="1"/>
    <x v="1"/>
    <n v="43"/>
    <n v="4117"/>
    <x v="20"/>
    <x v="0"/>
    <x v="1"/>
    <x v="0"/>
    <b v="1"/>
    <b v="0"/>
    <b v="0"/>
    <b v="1"/>
    <n v="20.293749999999999"/>
    <x v="7"/>
    <b v="0"/>
  </r>
  <r>
    <s v="6023-GSSXW"/>
    <x v="0"/>
    <s v="United States"/>
    <s v="California"/>
    <s v="Wofford Heights"/>
    <n v="93285"/>
    <s v="35.690535, -118.552784"/>
    <n v="35.690534999999997"/>
    <n v="-118.552784"/>
    <x v="1"/>
    <x v="0"/>
    <n v="1"/>
    <x v="0"/>
    <n v="69"/>
    <n v="1"/>
    <s v="No"/>
    <s v="No"/>
    <s v="Yes"/>
    <s v="No"/>
    <s v="No"/>
    <s v="No"/>
    <s v="Yes"/>
    <n v="1"/>
    <x v="0"/>
    <n v="61.45"/>
    <n v="4131.2"/>
    <x v="1"/>
    <x v="1"/>
    <n v="51"/>
    <n v="4162"/>
    <x v="20"/>
    <x v="0"/>
    <x v="1"/>
    <x v="0"/>
    <b v="0"/>
    <b v="1"/>
    <b v="0"/>
    <b v="0"/>
    <n v="59.8724637681159"/>
    <x v="55"/>
    <b v="0"/>
  </r>
  <r>
    <s v="6752-APNJL"/>
    <x v="0"/>
    <s v="United States"/>
    <s v="California"/>
    <s v="Woodlake"/>
    <n v="93286"/>
    <s v="36.464635, -119.094348"/>
    <n v="36.464635000000001"/>
    <n v="-119.094348"/>
    <x v="0"/>
    <x v="0"/>
    <n v="1"/>
    <x v="1"/>
    <n v="42"/>
    <n v="1"/>
    <s v="No"/>
    <s v="Yes"/>
    <s v="Yes"/>
    <s v="No"/>
    <s v="No"/>
    <s v="No"/>
    <s v="No"/>
    <n v="0"/>
    <x v="0"/>
    <n v="54.5"/>
    <n v="2301.15"/>
    <x v="1"/>
    <x v="1"/>
    <n v="57"/>
    <n v="3449"/>
    <x v="20"/>
    <x v="0"/>
    <x v="0"/>
    <x v="0"/>
    <b v="0"/>
    <b v="0"/>
    <b v="0"/>
    <b v="1"/>
    <n v="54.789285714285697"/>
    <x v="37"/>
    <b v="1"/>
  </r>
  <r>
    <s v="0420-HLGXF"/>
    <x v="0"/>
    <s v="United States"/>
    <s v="California"/>
    <s v="Visalia"/>
    <n v="93291"/>
    <s v="36.391777, -119.372842"/>
    <n v="36.391776999999998"/>
    <n v="-119.37284200000001"/>
    <x v="1"/>
    <x v="1"/>
    <n v="0"/>
    <x v="0"/>
    <n v="39"/>
    <n v="1"/>
    <s v="Yes"/>
    <s v="No"/>
    <s v="No"/>
    <s v="Yes"/>
    <s v="No"/>
    <s v="Yes"/>
    <s v="Yes"/>
    <n v="1"/>
    <x v="2"/>
    <n v="99.75"/>
    <n v="4036"/>
    <x v="1"/>
    <x v="1"/>
    <n v="58"/>
    <n v="3860"/>
    <x v="20"/>
    <x v="0"/>
    <x v="0"/>
    <x v="1"/>
    <b v="0"/>
    <b v="0"/>
    <b v="1"/>
    <b v="0"/>
    <n v="103.48717948717901"/>
    <x v="2"/>
    <b v="0"/>
  </r>
  <r>
    <s v="7446-KQISO"/>
    <x v="0"/>
    <s v="United States"/>
    <s v="California"/>
    <s v="Visalia"/>
    <n v="93292"/>
    <s v="36.37559, -119.211689"/>
    <n v="36.375590000000003"/>
    <n v="-119.21168900000001"/>
    <x v="0"/>
    <x v="0"/>
    <n v="1"/>
    <x v="1"/>
    <n v="45"/>
    <n v="1"/>
    <s v="Yes"/>
    <s v="No"/>
    <s v="Yes"/>
    <s v="Yes"/>
    <s v="Yes"/>
    <s v="Yes"/>
    <s v="Yes"/>
    <n v="1"/>
    <x v="2"/>
    <n v="109.75"/>
    <n v="4900.6499999999996"/>
    <x v="1"/>
    <x v="1"/>
    <n v="38"/>
    <n v="4221"/>
    <x v="20"/>
    <x v="0"/>
    <x v="1"/>
    <x v="1"/>
    <b v="0"/>
    <b v="0"/>
    <b v="0"/>
    <b v="0"/>
    <n v="108.90333333333299"/>
    <x v="21"/>
    <b v="0"/>
  </r>
  <r>
    <s v="9823-EALYC"/>
    <x v="0"/>
    <s v="United States"/>
    <s v="California"/>
    <s v="Bakersfield"/>
    <n v="93301"/>
    <s v="35.383937, -119.020428"/>
    <n v="35.383937000000003"/>
    <n v="-119.020428"/>
    <x v="0"/>
    <x v="0"/>
    <n v="1"/>
    <x v="1"/>
    <n v="72"/>
    <n v="1"/>
    <s v="Yes"/>
    <s v="Yes"/>
    <s v="Yes"/>
    <s v="Yes"/>
    <s v="Yes"/>
    <s v="Yes"/>
    <s v="No"/>
    <n v="1"/>
    <x v="1"/>
    <n v="80.849999999999994"/>
    <n v="5727.45"/>
    <x v="1"/>
    <x v="1"/>
    <n v="51"/>
    <n v="6067"/>
    <x v="20"/>
    <x v="0"/>
    <x v="1"/>
    <x v="0"/>
    <b v="0"/>
    <b v="0"/>
    <b v="0"/>
    <b v="0"/>
    <n v="79.547916666666595"/>
    <x v="13"/>
    <b v="1"/>
  </r>
  <r>
    <s v="0582-AVCLN"/>
    <x v="0"/>
    <s v="United States"/>
    <s v="California"/>
    <s v="Bakersfield"/>
    <n v="93304"/>
    <s v="35.339796, -119.023552"/>
    <n v="35.339796"/>
    <n v="-119.023552"/>
    <x v="1"/>
    <x v="0"/>
    <n v="0"/>
    <x v="0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743.05"/>
    <x v="1"/>
    <x v="1"/>
    <n v="59"/>
    <n v="5919"/>
    <x v="20"/>
    <x v="0"/>
    <x v="1"/>
    <x v="0"/>
    <b v="1"/>
    <b v="0"/>
    <b v="0"/>
    <b v="1"/>
    <n v="19.553947368420999"/>
    <x v="7"/>
    <b v="0"/>
  </r>
  <r>
    <s v="5803-NQJZO"/>
    <x v="0"/>
    <s v="United States"/>
    <s v="California"/>
    <s v="Bakersfield"/>
    <n v="93305"/>
    <s v="35.391733, -118.984109"/>
    <n v="35.391733000000002"/>
    <n v="-118.984109"/>
    <x v="0"/>
    <x v="0"/>
    <n v="1"/>
    <x v="0"/>
    <n v="72"/>
    <n v="1"/>
    <s v="Yes"/>
    <s v="Yes"/>
    <s v="Yes"/>
    <s v="Yes"/>
    <s v="Yes"/>
    <s v="No"/>
    <s v="No"/>
    <n v="1"/>
    <x v="0"/>
    <n v="67.8"/>
    <n v="4804.6499999999996"/>
    <x v="1"/>
    <x v="1"/>
    <n v="74"/>
    <n v="5242"/>
    <x v="20"/>
    <x v="0"/>
    <x v="1"/>
    <x v="0"/>
    <b v="0"/>
    <b v="0"/>
    <b v="0"/>
    <b v="0"/>
    <n v="66.731249999999903"/>
    <x v="89"/>
    <b v="1"/>
  </r>
  <r>
    <s v="2607-DHDAK"/>
    <x v="0"/>
    <s v="United States"/>
    <s v="California"/>
    <s v="Bakersfield"/>
    <n v="93307"/>
    <s v="35.280113, -118.962329"/>
    <n v="35.280113"/>
    <n v="-118.962329"/>
    <x v="0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1"/>
    <x v="3"/>
    <n v="19.8"/>
    <n v="1414.65"/>
    <x v="1"/>
    <x v="1"/>
    <n v="29"/>
    <n v="5027"/>
    <x v="20"/>
    <x v="0"/>
    <x v="1"/>
    <x v="0"/>
    <b v="1"/>
    <b v="1"/>
    <b v="0"/>
    <b v="0"/>
    <n v="19.6479166666666"/>
    <x v="41"/>
    <b v="0"/>
  </r>
  <r>
    <s v="1073-XXCZD"/>
    <x v="0"/>
    <s v="United States"/>
    <s v="California"/>
    <s v="Bakersfield"/>
    <n v="93308"/>
    <s v="35.559617, -118.925185"/>
    <n v="35.559617000000003"/>
    <n v="-118.925185"/>
    <x v="0"/>
    <x v="0"/>
    <n v="1"/>
    <x v="0"/>
    <n v="55"/>
    <n v="1"/>
    <s v="Yes"/>
    <s v="No internet service"/>
    <s v="No internet service"/>
    <s v="No internet service"/>
    <s v="No internet service"/>
    <s v="No internet service"/>
    <s v="No internet service"/>
    <n v="0"/>
    <x v="3"/>
    <n v="25.7"/>
    <n v="1443.65"/>
    <x v="1"/>
    <x v="1"/>
    <n v="79"/>
    <n v="6228"/>
    <x v="20"/>
    <x v="0"/>
    <x v="1"/>
    <x v="0"/>
    <b v="1"/>
    <b v="0"/>
    <b v="0"/>
    <b v="0"/>
    <n v="26.248181818181799"/>
    <x v="74"/>
    <b v="0"/>
  </r>
  <r>
    <s v="0743-HRVFF"/>
    <x v="0"/>
    <s v="United States"/>
    <s v="California"/>
    <s v="Bakersfield"/>
    <n v="93309"/>
    <s v="35.342891, -119.064803"/>
    <n v="35.342891000000002"/>
    <n v="-119.064803"/>
    <x v="1"/>
    <x v="0"/>
    <n v="1"/>
    <x v="1"/>
    <n v="51"/>
    <n v="0"/>
    <s v="No phone service"/>
    <s v="No"/>
    <s v="No"/>
    <s v="Yes"/>
    <s v="Yes"/>
    <s v="Yes"/>
    <s v="Yes"/>
    <n v="1"/>
    <x v="0"/>
    <n v="56.15"/>
    <n v="2898.95"/>
    <x v="1"/>
    <x v="1"/>
    <n v="48"/>
    <n v="4132"/>
    <x v="20"/>
    <x v="1"/>
    <x v="0"/>
    <x v="0"/>
    <b v="0"/>
    <b v="0"/>
    <b v="1"/>
    <b v="0"/>
    <n v="56.842156862745"/>
    <x v="57"/>
    <b v="0"/>
  </r>
  <r>
    <s v="4006-HKYHO"/>
    <x v="0"/>
    <s v="United States"/>
    <s v="California"/>
    <s v="Bakersfield"/>
    <n v="93311"/>
    <s v="35.16207, -119.194488"/>
    <n v="35.16207"/>
    <n v="-119.19448800000001"/>
    <x v="0"/>
    <x v="0"/>
    <n v="0"/>
    <x v="0"/>
    <n v="63"/>
    <n v="1"/>
    <s v="No"/>
    <s v="Yes"/>
    <s v="Yes"/>
    <s v="Yes"/>
    <s v="Yes"/>
    <s v="Yes"/>
    <s v="Yes"/>
    <n v="1"/>
    <x v="1"/>
    <n v="86.7"/>
    <n v="5309.5"/>
    <x v="1"/>
    <x v="1"/>
    <n v="74"/>
    <n v="5841"/>
    <x v="20"/>
    <x v="0"/>
    <x v="1"/>
    <x v="0"/>
    <b v="0"/>
    <b v="0"/>
    <b v="0"/>
    <b v="0"/>
    <n v="84.2777777777777"/>
    <x v="52"/>
    <b v="1"/>
  </r>
  <r>
    <s v="3727-JEZTU"/>
    <x v="0"/>
    <s v="United States"/>
    <s v="California"/>
    <s v="Bakersfield"/>
    <n v="93312"/>
    <s v="35.392599, -119.245341"/>
    <n v="35.392598999999997"/>
    <n v="-119.24534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20.399999999999999"/>
    <x v="1"/>
    <x v="1"/>
    <n v="21"/>
    <n v="2152"/>
    <x v="20"/>
    <x v="0"/>
    <x v="0"/>
    <x v="0"/>
    <b v="1"/>
    <b v="0"/>
    <b v="0"/>
    <b v="1"/>
    <n v="20.399999999999999"/>
    <x v="7"/>
    <b v="0"/>
  </r>
  <r>
    <s v="8143-ETQTI"/>
    <x v="0"/>
    <s v="United States"/>
    <s v="California"/>
    <s v="Bakersfield"/>
    <n v="93313"/>
    <s v="35.140938, -119.051348"/>
    <n v="35.140937999999998"/>
    <n v="-119.051348"/>
    <x v="1"/>
    <x v="0"/>
    <n v="1"/>
    <x v="1"/>
    <n v="23"/>
    <n v="1"/>
    <s v="No"/>
    <s v="No internet service"/>
    <s v="No internet service"/>
    <s v="No internet service"/>
    <s v="No internet service"/>
    <s v="No internet service"/>
    <s v="No internet service"/>
    <n v="1"/>
    <x v="3"/>
    <n v="19.649999999999999"/>
    <n v="451.55"/>
    <x v="1"/>
    <x v="1"/>
    <n v="78"/>
    <n v="4896"/>
    <x v="20"/>
    <x v="0"/>
    <x v="1"/>
    <x v="0"/>
    <b v="1"/>
    <b v="0"/>
    <b v="0"/>
    <b v="1"/>
    <n v="19.632608695652099"/>
    <x v="41"/>
    <b v="0"/>
  </r>
  <r>
    <s v="9667-TKTVZ"/>
    <x v="0"/>
    <s v="United States"/>
    <s v="California"/>
    <s v="Los Osos"/>
    <n v="93402"/>
    <s v="35.279984, -120.824288"/>
    <n v="35.279983999999999"/>
    <n v="-120.824288"/>
    <x v="1"/>
    <x v="0"/>
    <n v="0"/>
    <x v="0"/>
    <n v="2"/>
    <n v="1"/>
    <s v="Yes"/>
    <s v="No"/>
    <s v="No"/>
    <s v="No"/>
    <s v="Yes"/>
    <s v="No"/>
    <s v="No"/>
    <n v="1"/>
    <x v="0"/>
    <n v="54.35"/>
    <n v="117.05"/>
    <x v="1"/>
    <x v="1"/>
    <n v="71"/>
    <n v="4916"/>
    <x v="20"/>
    <x v="0"/>
    <x v="0"/>
    <x v="0"/>
    <b v="0"/>
    <b v="0"/>
    <b v="0"/>
    <b v="1"/>
    <n v="58.524999999999999"/>
    <x v="37"/>
    <b v="0"/>
  </r>
  <r>
    <s v="3657-COGMW"/>
    <x v="0"/>
    <s v="United States"/>
    <s v="California"/>
    <s v="San Luis Obispo"/>
    <n v="93405"/>
    <s v="35.236549, -120.727344"/>
    <n v="35.236548999999997"/>
    <n v="-120.727344"/>
    <x v="1"/>
    <x v="1"/>
    <n v="0"/>
    <x v="0"/>
    <n v="52"/>
    <n v="1"/>
    <s v="Yes"/>
    <s v="Yes"/>
    <s v="Yes"/>
    <s v="Yes"/>
    <s v="No"/>
    <s v="Yes"/>
    <s v="Yes"/>
    <n v="0"/>
    <x v="2"/>
    <n v="108.1"/>
    <n v="5839.3"/>
    <x v="1"/>
    <x v="1"/>
    <n v="69"/>
    <n v="4251"/>
    <x v="20"/>
    <x v="0"/>
    <x v="0"/>
    <x v="1"/>
    <b v="0"/>
    <b v="1"/>
    <b v="0"/>
    <b v="0"/>
    <n v="112.29423076923"/>
    <x v="65"/>
    <b v="1"/>
  </r>
  <r>
    <s v="8570-KLJYJ"/>
    <x v="0"/>
    <s v="United States"/>
    <s v="California"/>
    <s v="Arroyo Grande"/>
    <n v="93420"/>
    <s v="35.176236, -120.483243"/>
    <n v="35.176236000000003"/>
    <n v="-120.483243"/>
    <x v="1"/>
    <x v="0"/>
    <n v="0"/>
    <x v="0"/>
    <n v="36"/>
    <n v="1"/>
    <s v="Yes"/>
    <s v="Yes"/>
    <s v="No"/>
    <s v="No"/>
    <s v="No"/>
    <s v="No"/>
    <s v="No"/>
    <n v="0"/>
    <x v="0"/>
    <n v="54.45"/>
    <n v="1893.5"/>
    <x v="1"/>
    <x v="1"/>
    <n v="56"/>
    <n v="4462"/>
    <x v="20"/>
    <x v="1"/>
    <x v="0"/>
    <x v="0"/>
    <b v="0"/>
    <b v="0"/>
    <b v="0"/>
    <b v="1"/>
    <n v="52.5972222222222"/>
    <x v="37"/>
    <b v="1"/>
  </r>
  <r>
    <s v="7754-IXRMC"/>
    <x v="0"/>
    <s v="United States"/>
    <s v="California"/>
    <s v="Atascadero"/>
    <n v="93422"/>
    <s v="35.453912, -120.69461"/>
    <n v="35.453912000000003"/>
    <n v="-120.69461"/>
    <x v="1"/>
    <x v="0"/>
    <n v="0"/>
    <x v="0"/>
    <n v="1"/>
    <n v="1"/>
    <s v="No"/>
    <s v="No"/>
    <s v="No"/>
    <s v="No"/>
    <s v="No"/>
    <s v="No"/>
    <s v="No"/>
    <n v="0"/>
    <x v="0"/>
    <n v="45.35"/>
    <n v="45.35"/>
    <x v="1"/>
    <x v="1"/>
    <n v="23"/>
    <n v="3980"/>
    <x v="20"/>
    <x v="0"/>
    <x v="0"/>
    <x v="0"/>
    <b v="0"/>
    <b v="0"/>
    <b v="0"/>
    <b v="1"/>
    <n v="45.35"/>
    <x v="30"/>
    <b v="0"/>
  </r>
  <r>
    <s v="9473-CBZOP"/>
    <x v="0"/>
    <s v="United States"/>
    <s v="California"/>
    <s v="Avila Beach"/>
    <n v="93424"/>
    <s v="35.186644, -120.728305"/>
    <n v="35.186644000000001"/>
    <n v="-120.72830500000001"/>
    <x v="1"/>
    <x v="0"/>
    <n v="0"/>
    <x v="0"/>
    <n v="28"/>
    <n v="1"/>
    <s v="Yes"/>
    <s v="Yes"/>
    <s v="No"/>
    <s v="Yes"/>
    <s v="No"/>
    <s v="No"/>
    <s v="No"/>
    <n v="0"/>
    <x v="0"/>
    <n v="59"/>
    <n v="1654.45"/>
    <x v="1"/>
    <x v="1"/>
    <n v="67"/>
    <n v="4891"/>
    <x v="20"/>
    <x v="1"/>
    <x v="0"/>
    <x v="0"/>
    <b v="0"/>
    <b v="0"/>
    <b v="0"/>
    <b v="1"/>
    <n v="59.087499999999999"/>
    <x v="26"/>
    <b v="1"/>
  </r>
  <r>
    <s v="2969-WGHQO"/>
    <x v="0"/>
    <s v="United States"/>
    <s v="California"/>
    <s v="Bradley"/>
    <n v="93426"/>
    <s v="35.842889, -121.004862"/>
    <n v="35.842889"/>
    <n v="-121.004862"/>
    <x v="1"/>
    <x v="0"/>
    <n v="1"/>
    <x v="1"/>
    <n v="7"/>
    <n v="1"/>
    <s v="No"/>
    <s v="Yes"/>
    <s v="Yes"/>
    <s v="Yes"/>
    <s v="No"/>
    <s v="Yes"/>
    <s v="No"/>
    <n v="0"/>
    <x v="0"/>
    <n v="69.45"/>
    <n v="477.05"/>
    <x v="1"/>
    <x v="1"/>
    <n v="54"/>
    <n v="3334"/>
    <x v="20"/>
    <x v="1"/>
    <x v="0"/>
    <x v="0"/>
    <b v="0"/>
    <b v="0"/>
    <b v="1"/>
    <b v="0"/>
    <n v="68.150000000000006"/>
    <x v="10"/>
    <b v="1"/>
  </r>
  <r>
    <s v="4334-HOWRP"/>
    <x v="0"/>
    <s v="United States"/>
    <s v="California"/>
    <s v="Cambria"/>
    <n v="93428"/>
    <s v="35.591387, -121.032256"/>
    <n v="35.591386999999997"/>
    <n v="-121.032256"/>
    <x v="0"/>
    <x v="1"/>
    <n v="1"/>
    <x v="0"/>
    <n v="72"/>
    <n v="0"/>
    <s v="No phone service"/>
    <s v="Yes"/>
    <s v="Yes"/>
    <s v="Yes"/>
    <s v="Yes"/>
    <s v="Yes"/>
    <s v="Yes"/>
    <n v="1"/>
    <x v="0"/>
    <n v="64.95"/>
    <n v="4546"/>
    <x v="1"/>
    <x v="1"/>
    <n v="78"/>
    <n v="4049"/>
    <x v="20"/>
    <x v="0"/>
    <x v="1"/>
    <x v="0"/>
    <b v="0"/>
    <b v="1"/>
    <b v="0"/>
    <b v="0"/>
    <n v="63.1388888888888"/>
    <x v="9"/>
    <b v="0"/>
  </r>
  <r>
    <s v="5863-OOKCL"/>
    <x v="0"/>
    <s v="United States"/>
    <s v="California"/>
    <s v="Cayucos"/>
    <n v="93430"/>
    <s v="35.511833, -120.918713"/>
    <n v="35.511833000000003"/>
    <n v="-120.918713"/>
    <x v="1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0"/>
    <x v="3"/>
    <n v="18.850000000000001"/>
    <n v="163.19999999999999"/>
    <x v="1"/>
    <x v="1"/>
    <n v="62"/>
    <n v="5949"/>
    <x v="20"/>
    <x v="0"/>
    <x v="0"/>
    <x v="0"/>
    <b v="1"/>
    <b v="0"/>
    <b v="0"/>
    <b v="1"/>
    <n v="16.32"/>
    <x v="53"/>
    <b v="0"/>
  </r>
  <r>
    <s v="1686-STUHN"/>
    <x v="0"/>
    <s v="United States"/>
    <s v="California"/>
    <s v="Creston"/>
    <n v="93432"/>
    <s v="35.480896, -120.469476"/>
    <n v="35.480896000000001"/>
    <n v="-120.469476"/>
    <x v="0"/>
    <x v="0"/>
    <n v="0"/>
    <x v="0"/>
    <n v="42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849.9"/>
    <x v="1"/>
    <x v="1"/>
    <n v="39"/>
    <n v="3575"/>
    <x v="20"/>
    <x v="1"/>
    <x v="0"/>
    <x v="0"/>
    <b v="1"/>
    <b v="0"/>
    <b v="0"/>
    <b v="0"/>
    <n v="20.235714285714199"/>
    <x v="41"/>
    <b v="0"/>
  </r>
  <r>
    <s v="1329-VHWNP"/>
    <x v="0"/>
    <s v="United States"/>
    <s v="California"/>
    <s v="Grover Beach"/>
    <n v="93433"/>
    <s v="35.120833, -120.61843"/>
    <n v="35.120832999999998"/>
    <n v="-120.61843"/>
    <x v="1"/>
    <x v="0"/>
    <n v="0"/>
    <x v="0"/>
    <n v="7"/>
    <n v="0"/>
    <s v="No phone service"/>
    <s v="No"/>
    <s v="No"/>
    <s v="No"/>
    <s v="No"/>
    <s v="No"/>
    <s v="No"/>
    <n v="0"/>
    <x v="3"/>
    <n v="25.05"/>
    <n v="189.95"/>
    <x v="1"/>
    <x v="1"/>
    <n v="63"/>
    <n v="4404"/>
    <x v="20"/>
    <x v="0"/>
    <x v="0"/>
    <x v="0"/>
    <b v="0"/>
    <b v="0"/>
    <b v="0"/>
    <b v="0"/>
    <n v="27.135714285714201"/>
    <x v="74"/>
    <b v="0"/>
  </r>
  <r>
    <s v="0266-GMEAO"/>
    <x v="0"/>
    <s v="United States"/>
    <s v="California"/>
    <s v="Lompoc"/>
    <n v="93436"/>
    <s v="34.601055, -120.382917"/>
    <n v="34.601055000000002"/>
    <n v="-120.38291700000001"/>
    <x v="0"/>
    <x v="0"/>
    <n v="1"/>
    <x v="1"/>
    <n v="72"/>
    <n v="1"/>
    <s v="Yes"/>
    <s v="Yes"/>
    <s v="Yes"/>
    <s v="Yes"/>
    <s v="Yes"/>
    <s v="Yes"/>
    <s v="Yes"/>
    <n v="1"/>
    <x v="2"/>
    <n v="114.3"/>
    <n v="8058.55"/>
    <x v="1"/>
    <x v="1"/>
    <n v="70"/>
    <n v="5879"/>
    <x v="20"/>
    <x v="0"/>
    <x v="1"/>
    <x v="1"/>
    <b v="0"/>
    <b v="1"/>
    <b v="0"/>
    <b v="0"/>
    <n v="111.92430555555499"/>
    <x v="69"/>
    <b v="1"/>
  </r>
  <r>
    <s v="5574-NXZIU"/>
    <x v="0"/>
    <s v="United States"/>
    <s v="California"/>
    <s v="Los Alamos"/>
    <n v="93440"/>
    <s v="34.758699, -120.275839"/>
    <n v="34.758699"/>
    <n v="-120.275839"/>
    <x v="0"/>
    <x v="0"/>
    <n v="0"/>
    <x v="0"/>
    <n v="63"/>
    <n v="1"/>
    <s v="No"/>
    <s v="Yes"/>
    <s v="Yes"/>
    <s v="Yes"/>
    <s v="Yes"/>
    <s v="Yes"/>
    <s v="Yes"/>
    <n v="0"/>
    <x v="2"/>
    <n v="109.2"/>
    <n v="7049.75"/>
    <x v="1"/>
    <x v="1"/>
    <n v="33"/>
    <n v="4273"/>
    <x v="20"/>
    <x v="0"/>
    <x v="1"/>
    <x v="1"/>
    <b v="0"/>
    <b v="1"/>
    <b v="0"/>
    <b v="0"/>
    <n v="111.90079365079301"/>
    <x v="21"/>
    <b v="1"/>
  </r>
  <r>
    <s v="0019-GFNTW"/>
    <x v="0"/>
    <s v="United States"/>
    <s v="California"/>
    <s v="Los Olivos"/>
    <n v="93441"/>
    <s v="34.70434, -120.02609"/>
    <n v="34.704340000000002"/>
    <n v="-120.02609"/>
    <x v="1"/>
    <x v="0"/>
    <n v="0"/>
    <x v="0"/>
    <n v="56"/>
    <n v="0"/>
    <s v="No phone service"/>
    <s v="Yes"/>
    <s v="Yes"/>
    <s v="Yes"/>
    <s v="Yes"/>
    <s v="No"/>
    <s v="No"/>
    <n v="0"/>
    <x v="0"/>
    <n v="45.05"/>
    <n v="2560.1"/>
    <x v="1"/>
    <x v="1"/>
    <n v="37"/>
    <n v="5795"/>
    <x v="20"/>
    <x v="0"/>
    <x v="1"/>
    <x v="0"/>
    <b v="0"/>
    <b v="0"/>
    <b v="0"/>
    <b v="0"/>
    <n v="45.716071428571396"/>
    <x v="30"/>
    <b v="0"/>
  </r>
  <r>
    <s v="4256-ZWTZI"/>
    <x v="0"/>
    <s v="United States"/>
    <s v="California"/>
    <s v="Morro Bay"/>
    <n v="93442"/>
    <s v="35.369553, -120.763864"/>
    <n v="35.369553000000003"/>
    <n v="-120.763864"/>
    <x v="1"/>
    <x v="0"/>
    <n v="0"/>
    <x v="1"/>
    <n v="5"/>
    <n v="1"/>
    <s v="No"/>
    <s v="No"/>
    <s v="No"/>
    <s v="No"/>
    <s v="Yes"/>
    <s v="No"/>
    <s v="No"/>
    <n v="1"/>
    <x v="0"/>
    <n v="51"/>
    <n v="286.8"/>
    <x v="1"/>
    <x v="1"/>
    <n v="52"/>
    <n v="2789"/>
    <x v="20"/>
    <x v="0"/>
    <x v="0"/>
    <x v="0"/>
    <b v="0"/>
    <b v="0"/>
    <b v="0"/>
    <b v="1"/>
    <n v="57.36"/>
    <x v="36"/>
    <b v="0"/>
  </r>
  <r>
    <s v="8309-PPCED"/>
    <x v="0"/>
    <s v="United States"/>
    <s v="California"/>
    <s v="Nipomo"/>
    <n v="93444"/>
    <s v="35.050345, -120.489599"/>
    <n v="35.050345"/>
    <n v="-120.489599"/>
    <x v="1"/>
    <x v="0"/>
    <n v="1"/>
    <x v="0"/>
    <n v="72"/>
    <n v="1"/>
    <s v="Yes"/>
    <s v="No"/>
    <s v="Yes"/>
    <s v="Yes"/>
    <s v="Yes"/>
    <s v="Yes"/>
    <s v="Yes"/>
    <n v="1"/>
    <x v="2"/>
    <n v="110.45"/>
    <n v="7982.5"/>
    <x v="1"/>
    <x v="1"/>
    <n v="55"/>
    <n v="6030"/>
    <x v="20"/>
    <x v="0"/>
    <x v="1"/>
    <x v="1"/>
    <b v="0"/>
    <b v="0"/>
    <b v="0"/>
    <b v="0"/>
    <n v="110.868055555555"/>
    <x v="56"/>
    <b v="0"/>
  </r>
  <r>
    <s v="4098-NAUKP"/>
    <x v="0"/>
    <s v="United States"/>
    <s v="California"/>
    <s v="Oceano"/>
    <n v="93445"/>
    <s v="35.059695, -120.604741"/>
    <n v="35.059694999999998"/>
    <n v="-120.604741"/>
    <x v="0"/>
    <x v="1"/>
    <n v="1"/>
    <x v="1"/>
    <n v="68"/>
    <n v="1"/>
    <s v="Yes"/>
    <s v="No"/>
    <s v="Yes"/>
    <s v="Yes"/>
    <s v="No"/>
    <s v="No"/>
    <s v="No"/>
    <n v="1"/>
    <x v="1"/>
    <n v="84.65"/>
    <n v="5683.6"/>
    <x v="1"/>
    <x v="1"/>
    <n v="72"/>
    <n v="6404"/>
    <x v="20"/>
    <x v="0"/>
    <x v="0"/>
    <x v="1"/>
    <b v="0"/>
    <b v="0"/>
    <b v="1"/>
    <b v="0"/>
    <n v="83.582352941176396"/>
    <x v="33"/>
    <b v="0"/>
  </r>
  <r>
    <s v="5196-WPYOW"/>
    <x v="0"/>
    <s v="United States"/>
    <s v="California"/>
    <s v="Paso Robles"/>
    <n v="93446"/>
    <s v="35.634222, -120.728341"/>
    <n v="35.634222000000001"/>
    <n v="-120.728341"/>
    <x v="0"/>
    <x v="0"/>
    <n v="1"/>
    <x v="1"/>
    <n v="67"/>
    <n v="1"/>
    <s v="No"/>
    <s v="Yes"/>
    <s v="Yes"/>
    <s v="No"/>
    <s v="Yes"/>
    <s v="No"/>
    <s v="No"/>
    <n v="0"/>
    <x v="0"/>
    <n v="60.05"/>
    <n v="3994.05"/>
    <x v="1"/>
    <x v="1"/>
    <n v="21"/>
    <n v="6148"/>
    <x v="20"/>
    <x v="1"/>
    <x v="0"/>
    <x v="0"/>
    <b v="0"/>
    <b v="0"/>
    <b v="0"/>
    <b v="1"/>
    <n v="59.612686567164097"/>
    <x v="71"/>
    <b v="1"/>
  </r>
  <r>
    <s v="4608-LCIMN"/>
    <x v="0"/>
    <s v="United States"/>
    <s v="California"/>
    <s v="Pismo Beach"/>
    <n v="93449"/>
    <s v="35.165668, -120.655842"/>
    <n v="35.165667999999997"/>
    <n v="-120.65584200000001"/>
    <x v="0"/>
    <x v="0"/>
    <n v="1"/>
    <x v="1"/>
    <n v="8"/>
    <n v="1"/>
    <s v="No"/>
    <s v="No"/>
    <s v="No"/>
    <s v="No"/>
    <s v="No"/>
    <s v="No"/>
    <s v="No"/>
    <n v="0"/>
    <x v="0"/>
    <n v="44.65"/>
    <n v="369.15"/>
    <x v="1"/>
    <x v="1"/>
    <n v="63"/>
    <n v="5724"/>
    <x v="20"/>
    <x v="0"/>
    <x v="0"/>
    <x v="0"/>
    <b v="0"/>
    <b v="0"/>
    <b v="0"/>
    <b v="0"/>
    <n v="46.143749999999997"/>
    <x v="28"/>
    <b v="0"/>
  </r>
  <r>
    <s v="1485-YDHMM"/>
    <x v="0"/>
    <s v="United States"/>
    <s v="California"/>
    <s v="San Ardo"/>
    <n v="93450"/>
    <s v="35.996008, -120.85305"/>
    <n v="35.996008000000003"/>
    <n v="-120.85305"/>
    <x v="0"/>
    <x v="0"/>
    <n v="1"/>
    <x v="1"/>
    <n v="52"/>
    <n v="1"/>
    <s v="Yes"/>
    <s v="No"/>
    <s v="Yes"/>
    <s v="No"/>
    <s v="Yes"/>
    <s v="No"/>
    <s v="Yes"/>
    <n v="1"/>
    <x v="2"/>
    <n v="93.25"/>
    <n v="4631.7"/>
    <x v="1"/>
    <x v="1"/>
    <n v="56"/>
    <n v="4740"/>
    <x v="20"/>
    <x v="0"/>
    <x v="0"/>
    <x v="1"/>
    <b v="0"/>
    <b v="0"/>
    <b v="0"/>
    <b v="0"/>
    <n v="89.071153846153805"/>
    <x v="45"/>
    <b v="0"/>
  </r>
  <r>
    <s v="4054-CUMIA"/>
    <x v="0"/>
    <s v="United States"/>
    <s v="California"/>
    <s v="San Miguel"/>
    <n v="93451"/>
    <s v="35.886767, -120.608661"/>
    <n v="35.886766999999999"/>
    <n v="-120.608661"/>
    <x v="1"/>
    <x v="0"/>
    <n v="1"/>
    <x v="1"/>
    <n v="18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401.95"/>
    <x v="1"/>
    <x v="1"/>
    <n v="40"/>
    <n v="2429"/>
    <x v="20"/>
    <x v="0"/>
    <x v="0"/>
    <x v="0"/>
    <b v="1"/>
    <b v="0"/>
    <b v="0"/>
    <b v="1"/>
    <n v="22.330555555555499"/>
    <x v="7"/>
    <b v="0"/>
  </r>
  <r>
    <s v="0603-TPMIB"/>
    <x v="0"/>
    <s v="United States"/>
    <s v="California"/>
    <s v="San Simeon"/>
    <n v="93452"/>
    <s v="35.746484, -121.223355"/>
    <n v="35.746484000000002"/>
    <n v="-121.223355"/>
    <x v="1"/>
    <x v="0"/>
    <n v="1"/>
    <x v="1"/>
    <n v="59"/>
    <n v="1"/>
    <s v="Yes"/>
    <s v="No internet service"/>
    <s v="No internet service"/>
    <s v="No internet service"/>
    <s v="No internet service"/>
    <s v="No internet service"/>
    <s v="No internet service"/>
    <n v="0"/>
    <x v="3"/>
    <n v="25.45"/>
    <n v="1534.05"/>
    <x v="1"/>
    <x v="1"/>
    <n v="30"/>
    <n v="4746"/>
    <x v="20"/>
    <x v="0"/>
    <x v="1"/>
    <x v="0"/>
    <b v="1"/>
    <b v="0"/>
    <b v="0"/>
    <b v="1"/>
    <n v="26.000847457627099"/>
    <x v="74"/>
    <b v="0"/>
  </r>
  <r>
    <s v="2525-GVKQU"/>
    <x v="0"/>
    <s v="United States"/>
    <s v="California"/>
    <s v="Santa Margarita"/>
    <n v="93453"/>
    <s v="35.303926, -120.256567"/>
    <n v="35.303925999999997"/>
    <n v="-120.256567"/>
    <x v="1"/>
    <x v="0"/>
    <n v="0"/>
    <x v="0"/>
    <n v="60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1093"/>
    <x v="1"/>
    <x v="1"/>
    <n v="35"/>
    <n v="4192"/>
    <x v="20"/>
    <x v="0"/>
    <x v="1"/>
    <x v="0"/>
    <b v="1"/>
    <b v="0"/>
    <b v="0"/>
    <b v="1"/>
    <n v="18.216666666666601"/>
    <x v="7"/>
    <b v="0"/>
  </r>
  <r>
    <s v="8161-QYMTT"/>
    <x v="0"/>
    <s v="United States"/>
    <s v="California"/>
    <s v="Santa Maria"/>
    <n v="93454"/>
    <s v="34.943523, -120.256729"/>
    <n v="34.943522999999999"/>
    <n v="-120.25672900000001"/>
    <x v="0"/>
    <x v="0"/>
    <n v="0"/>
    <x v="0"/>
    <n v="7"/>
    <n v="1"/>
    <s v="Yes"/>
    <s v="No"/>
    <s v="No"/>
    <s v="No"/>
    <s v="No"/>
    <s v="Yes"/>
    <s v="Yes"/>
    <n v="1"/>
    <x v="2"/>
    <n v="94.1"/>
    <n v="701.3"/>
    <x v="1"/>
    <x v="1"/>
    <n v="22"/>
    <n v="5259"/>
    <x v="20"/>
    <x v="0"/>
    <x v="0"/>
    <x v="1"/>
    <b v="0"/>
    <b v="0"/>
    <b v="1"/>
    <b v="0"/>
    <n v="100.185714285714"/>
    <x v="15"/>
    <b v="0"/>
  </r>
  <r>
    <s v="9581-GVBXT"/>
    <x v="0"/>
    <s v="United States"/>
    <s v="California"/>
    <s v="Santa Maria"/>
    <n v="93455"/>
    <s v="34.818227, -120.418784"/>
    <n v="34.818227"/>
    <n v="-120.418784"/>
    <x v="0"/>
    <x v="0"/>
    <n v="1"/>
    <x v="1"/>
    <n v="59"/>
    <n v="0"/>
    <s v="No phone service"/>
    <s v="Yes"/>
    <s v="No"/>
    <s v="Yes"/>
    <s v="No"/>
    <s v="No"/>
    <s v="No"/>
    <n v="0"/>
    <x v="3"/>
    <n v="34.799999999999997"/>
    <n v="1980.3"/>
    <x v="1"/>
    <x v="1"/>
    <n v="23"/>
    <n v="6300"/>
    <x v="20"/>
    <x v="1"/>
    <x v="0"/>
    <x v="0"/>
    <b v="0"/>
    <b v="0"/>
    <b v="0"/>
    <b v="1"/>
    <n v="33.564406779660999"/>
    <x v="59"/>
    <b v="0"/>
  </r>
  <r>
    <s v="5862-BRIXZ"/>
    <x v="0"/>
    <s v="United States"/>
    <s v="California"/>
    <s v="Santa Maria"/>
    <n v="93458"/>
    <s v="34.95934, -120.490081"/>
    <n v="34.959339999999997"/>
    <n v="-120.490081"/>
    <x v="0"/>
    <x v="0"/>
    <n v="0"/>
    <x v="0"/>
    <n v="46"/>
    <n v="0"/>
    <s v="No phone service"/>
    <s v="Yes"/>
    <s v="No"/>
    <s v="Yes"/>
    <s v="Yes"/>
    <s v="Yes"/>
    <s v="Yes"/>
    <n v="1"/>
    <x v="0"/>
    <n v="60.75"/>
    <n v="2893.4"/>
    <x v="1"/>
    <x v="1"/>
    <n v="36"/>
    <n v="2694"/>
    <x v="20"/>
    <x v="0"/>
    <x v="1"/>
    <x v="0"/>
    <b v="0"/>
    <b v="0"/>
    <b v="0"/>
    <b v="0"/>
    <n v="62.9"/>
    <x v="71"/>
    <b v="0"/>
  </r>
  <r>
    <s v="5404-GGUKR"/>
    <x v="0"/>
    <s v="United States"/>
    <s v="California"/>
    <s v="Santa Ynez"/>
    <n v="93460"/>
    <s v="34.630356, -120.032564"/>
    <n v="34.630355999999999"/>
    <n v="-120.03256399999999"/>
    <x v="0"/>
    <x v="0"/>
    <n v="0"/>
    <x v="0"/>
    <n v="5"/>
    <n v="1"/>
    <s v="No"/>
    <s v="No"/>
    <s v="Yes"/>
    <s v="No"/>
    <s v="No"/>
    <s v="No"/>
    <s v="No"/>
    <n v="1"/>
    <x v="0"/>
    <n v="51.35"/>
    <n v="262.3"/>
    <x v="1"/>
    <x v="1"/>
    <n v="28"/>
    <n v="2893"/>
    <x v="20"/>
    <x v="0"/>
    <x v="0"/>
    <x v="0"/>
    <b v="0"/>
    <b v="0"/>
    <b v="1"/>
    <b v="0"/>
    <n v="52.46"/>
    <x v="87"/>
    <b v="0"/>
  </r>
  <r>
    <s v="3308-JSGML"/>
    <x v="0"/>
    <s v="United States"/>
    <s v="California"/>
    <s v="Shandon"/>
    <n v="93461"/>
    <s v="35.634488, -120.293534"/>
    <n v="35.634487999999997"/>
    <n v="-120.29353399999999"/>
    <x v="0"/>
    <x v="1"/>
    <n v="1"/>
    <x v="0"/>
    <n v="59"/>
    <n v="0"/>
    <s v="No phone service"/>
    <s v="Yes"/>
    <s v="No"/>
    <s v="Yes"/>
    <s v="Yes"/>
    <s v="Yes"/>
    <s v="Yes"/>
    <n v="1"/>
    <x v="0"/>
    <n v="64.05"/>
    <n v="3886.85"/>
    <x v="1"/>
    <x v="1"/>
    <n v="49"/>
    <n v="6306"/>
    <x v="20"/>
    <x v="0"/>
    <x v="1"/>
    <x v="0"/>
    <b v="0"/>
    <b v="1"/>
    <b v="0"/>
    <b v="0"/>
    <n v="65.878813559321998"/>
    <x v="9"/>
    <b v="0"/>
  </r>
  <r>
    <s v="2126-GSEGL"/>
    <x v="0"/>
    <s v="United States"/>
    <s v="California"/>
    <s v="Solvang"/>
    <n v="93463"/>
    <s v="34.624399, -120.137875"/>
    <n v="34.624398999999997"/>
    <n v="-120.13787499999999"/>
    <x v="1"/>
    <x v="0"/>
    <n v="1"/>
    <x v="0"/>
    <n v="70"/>
    <n v="1"/>
    <s v="Yes"/>
    <s v="No"/>
    <s v="Yes"/>
    <s v="Yes"/>
    <s v="Yes"/>
    <s v="Yes"/>
    <s v="Yes"/>
    <n v="1"/>
    <x v="1"/>
    <n v="84.8"/>
    <n v="5917.55"/>
    <x v="1"/>
    <x v="1"/>
    <n v="32"/>
    <n v="4032"/>
    <x v="20"/>
    <x v="0"/>
    <x v="1"/>
    <x v="0"/>
    <b v="0"/>
    <b v="0"/>
    <b v="0"/>
    <b v="0"/>
    <n v="84.536428571428502"/>
    <x v="33"/>
    <b v="0"/>
  </r>
  <r>
    <s v="0440-QEXBZ"/>
    <x v="0"/>
    <s v="United States"/>
    <s v="California"/>
    <s v="Mojave"/>
    <n v="93501"/>
    <s v="35.097323, -118.171288"/>
    <n v="35.097323000000003"/>
    <n v="-118.171288"/>
    <x v="1"/>
    <x v="0"/>
    <n v="0"/>
    <x v="0"/>
    <n v="44"/>
    <n v="1"/>
    <s v="Yes"/>
    <s v="No"/>
    <s v="No"/>
    <s v="No"/>
    <s v="No"/>
    <s v="No"/>
    <s v="No"/>
    <n v="1"/>
    <x v="0"/>
    <n v="50.15"/>
    <n v="2139.1"/>
    <x v="1"/>
    <x v="1"/>
    <n v="42"/>
    <n v="5790"/>
    <x v="20"/>
    <x v="0"/>
    <x v="0"/>
    <x v="0"/>
    <b v="0"/>
    <b v="0"/>
    <b v="0"/>
    <b v="1"/>
    <n v="48.615909090909"/>
    <x v="36"/>
    <b v="0"/>
  </r>
  <r>
    <s v="2434-EEVDB"/>
    <x v="0"/>
    <s v="United States"/>
    <s v="California"/>
    <s v="California City"/>
    <n v="93505"/>
    <s v="35.151491, -117.927597"/>
    <n v="35.151491"/>
    <n v="-117.92759700000001"/>
    <x v="1"/>
    <x v="0"/>
    <n v="1"/>
    <x v="0"/>
    <n v="64"/>
    <n v="1"/>
    <s v="Yes"/>
    <s v="Yes"/>
    <s v="No"/>
    <s v="Yes"/>
    <s v="No"/>
    <s v="Yes"/>
    <s v="No"/>
    <n v="1"/>
    <x v="2"/>
    <n v="94.6"/>
    <n v="5948.7"/>
    <x v="1"/>
    <x v="1"/>
    <n v="26"/>
    <n v="5038"/>
    <x v="20"/>
    <x v="0"/>
    <x v="1"/>
    <x v="1"/>
    <b v="0"/>
    <b v="1"/>
    <b v="0"/>
    <b v="0"/>
    <n v="92.948437499999997"/>
    <x v="15"/>
    <b v="1"/>
  </r>
  <r>
    <s v="6762-QVYJO"/>
    <x v="0"/>
    <s v="United States"/>
    <s v="California"/>
    <s v="Acton"/>
    <n v="93510"/>
    <s v="34.501452, -118.207862"/>
    <n v="34.501452"/>
    <n v="-118.20786200000001"/>
    <x v="1"/>
    <x v="0"/>
    <n v="1"/>
    <x v="1"/>
    <n v="58"/>
    <n v="0"/>
    <s v="No phone service"/>
    <s v="Yes"/>
    <s v="No"/>
    <s v="Yes"/>
    <s v="Yes"/>
    <s v="Yes"/>
    <s v="Yes"/>
    <n v="0"/>
    <x v="0"/>
    <n v="59.75"/>
    <n v="3624.35"/>
    <x v="1"/>
    <x v="1"/>
    <n v="21"/>
    <n v="4678"/>
    <x v="20"/>
    <x v="0"/>
    <x v="1"/>
    <x v="0"/>
    <b v="0"/>
    <b v="0"/>
    <b v="0"/>
    <b v="1"/>
    <n v="62.488793103448202"/>
    <x v="77"/>
    <b v="0"/>
  </r>
  <r>
    <s v="6199-IWKGC"/>
    <x v="0"/>
    <s v="United States"/>
    <s v="California"/>
    <s v="Benton"/>
    <n v="93512"/>
    <s v="37.653947, -118.231443"/>
    <n v="37.653947000000002"/>
    <n v="-118.231443"/>
    <x v="1"/>
    <x v="1"/>
    <n v="1"/>
    <x v="0"/>
    <n v="46"/>
    <n v="1"/>
    <s v="Yes"/>
    <s v="No"/>
    <s v="No"/>
    <s v="No"/>
    <s v="Yes"/>
    <s v="Yes"/>
    <s v="Yes"/>
    <n v="0"/>
    <x v="2"/>
    <n v="100.25"/>
    <n v="4753.8500000000004"/>
    <x v="1"/>
    <x v="1"/>
    <n v="59"/>
    <n v="5453"/>
    <x v="20"/>
    <x v="1"/>
    <x v="0"/>
    <x v="1"/>
    <b v="0"/>
    <b v="0"/>
    <b v="1"/>
    <b v="0"/>
    <n v="103.34456521739099"/>
    <x v="24"/>
    <b v="0"/>
  </r>
  <r>
    <s v="2675-DHUTR"/>
    <x v="0"/>
    <s v="United States"/>
    <s v="California"/>
    <s v="Big Pine"/>
    <n v="93513"/>
    <s v="37.245505, -118.062943"/>
    <n v="37.245505000000001"/>
    <n v="-118.062943"/>
    <x v="0"/>
    <x v="1"/>
    <n v="1"/>
    <x v="0"/>
    <n v="58"/>
    <n v="1"/>
    <s v="Yes"/>
    <s v="No"/>
    <s v="Yes"/>
    <s v="No"/>
    <s v="No"/>
    <s v="Yes"/>
    <s v="Yes"/>
    <n v="1"/>
    <x v="2"/>
    <n v="98.9"/>
    <n v="5780.7"/>
    <x v="1"/>
    <x v="1"/>
    <n v="21"/>
    <n v="4993"/>
    <x v="20"/>
    <x v="0"/>
    <x v="0"/>
    <x v="1"/>
    <b v="0"/>
    <b v="0"/>
    <b v="1"/>
    <b v="0"/>
    <n v="99.667241379310298"/>
    <x v="20"/>
    <b v="0"/>
  </r>
  <r>
    <s v="8152-VETUR"/>
    <x v="0"/>
    <s v="United States"/>
    <s v="California"/>
    <s v="Bishop"/>
    <n v="93514"/>
    <s v="37.04584, -118.397236"/>
    <n v="37.045839999999998"/>
    <n v="-118.39723600000001"/>
    <x v="1"/>
    <x v="0"/>
    <n v="1"/>
    <x v="0"/>
    <n v="72"/>
    <n v="1"/>
    <s v="Yes"/>
    <s v="No"/>
    <s v="Yes"/>
    <s v="No"/>
    <s v="No"/>
    <s v="Yes"/>
    <s v="Yes"/>
    <n v="1"/>
    <x v="2"/>
    <n v="97.7"/>
    <n v="6869.7"/>
    <x v="1"/>
    <x v="1"/>
    <n v="75"/>
    <n v="5406"/>
    <x v="20"/>
    <x v="0"/>
    <x v="1"/>
    <x v="1"/>
    <b v="0"/>
    <b v="1"/>
    <b v="0"/>
    <b v="0"/>
    <n v="95.412499999999994"/>
    <x v="12"/>
    <b v="0"/>
  </r>
  <r>
    <s v="7446-YPODE"/>
    <x v="0"/>
    <s v="United States"/>
    <s v="California"/>
    <s v="Bridgeport"/>
    <n v="93517"/>
    <s v="38.184583, -119.286558"/>
    <n v="38.184583000000003"/>
    <n v="-119.286558"/>
    <x v="0"/>
    <x v="1"/>
    <n v="0"/>
    <x v="0"/>
    <n v="11"/>
    <n v="1"/>
    <s v="Yes"/>
    <s v="Yes"/>
    <s v="Yes"/>
    <s v="No"/>
    <s v="No"/>
    <s v="No"/>
    <s v="No"/>
    <n v="0"/>
    <x v="0"/>
    <n v="60.25"/>
    <n v="662.95"/>
    <x v="1"/>
    <x v="1"/>
    <n v="23"/>
    <n v="5296"/>
    <x v="20"/>
    <x v="0"/>
    <x v="0"/>
    <x v="0"/>
    <b v="0"/>
    <b v="0"/>
    <b v="0"/>
    <b v="0"/>
    <n v="60.268181818181802"/>
    <x v="71"/>
    <b v="1"/>
  </r>
  <r>
    <s v="9522-BNTHX"/>
    <x v="0"/>
    <s v="United States"/>
    <s v="California"/>
    <s v="Caliente"/>
    <n v="93518"/>
    <s v="35.358953, -118.527064"/>
    <n v="35.358953"/>
    <n v="-118.527064"/>
    <x v="1"/>
    <x v="1"/>
    <n v="0"/>
    <x v="0"/>
    <n v="34"/>
    <n v="0"/>
    <s v="No phone service"/>
    <s v="No"/>
    <s v="Yes"/>
    <s v="Yes"/>
    <s v="No"/>
    <s v="Yes"/>
    <s v="Yes"/>
    <n v="1"/>
    <x v="0"/>
    <n v="56.25"/>
    <n v="1765.95"/>
    <x v="1"/>
    <x v="1"/>
    <n v="32"/>
    <n v="5597"/>
    <x v="20"/>
    <x v="0"/>
    <x v="0"/>
    <x v="0"/>
    <b v="0"/>
    <b v="0"/>
    <b v="1"/>
    <b v="0"/>
    <n v="51.939705882352897"/>
    <x v="57"/>
    <b v="0"/>
  </r>
  <r>
    <s v="4676-WLUHT"/>
    <x v="0"/>
    <s v="United States"/>
    <s v="California"/>
    <s v="Darwin"/>
    <n v="93522"/>
    <s v="36.319181, -117.593053"/>
    <n v="36.319181"/>
    <n v="-117.593053"/>
    <x v="0"/>
    <x v="0"/>
    <n v="0"/>
    <x v="0"/>
    <n v="54"/>
    <n v="0"/>
    <s v="No phone service"/>
    <s v="Yes"/>
    <s v="Yes"/>
    <s v="No"/>
    <s v="No"/>
    <s v="No"/>
    <s v="Yes"/>
    <n v="0"/>
    <x v="0"/>
    <n v="46.2"/>
    <n v="2431.9499999999998"/>
    <x v="1"/>
    <x v="1"/>
    <n v="26"/>
    <n v="6143"/>
    <x v="20"/>
    <x v="0"/>
    <x v="1"/>
    <x v="0"/>
    <b v="0"/>
    <b v="0"/>
    <b v="0"/>
    <b v="0"/>
    <n v="45.036111111111097"/>
    <x v="81"/>
    <b v="0"/>
  </r>
  <r>
    <s v="7980-MHFLQ"/>
    <x v="0"/>
    <s v="United States"/>
    <s v="California"/>
    <s v="Independence"/>
    <n v="93526"/>
    <s v="36.869584, -118.189241"/>
    <n v="36.869584000000003"/>
    <n v="-118.189241"/>
    <x v="1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9"/>
    <n v="1859.2"/>
    <x v="1"/>
    <x v="1"/>
    <n v="67"/>
    <n v="5192"/>
    <x v="20"/>
    <x v="0"/>
    <x v="1"/>
    <x v="0"/>
    <b v="1"/>
    <b v="0"/>
    <b v="0"/>
    <b v="1"/>
    <n v="25.822222222222202"/>
    <x v="34"/>
    <b v="0"/>
  </r>
  <r>
    <s v="0757-WCUUZ"/>
    <x v="0"/>
    <s v="United States"/>
    <s v="California"/>
    <s v="June Lake"/>
    <n v="93529"/>
    <s v="37.730269, -119.055813"/>
    <n v="37.730269"/>
    <n v="-119.055813"/>
    <x v="0"/>
    <x v="0"/>
    <n v="1"/>
    <x v="1"/>
    <n v="54"/>
    <n v="1"/>
    <s v="Yes"/>
    <s v="No"/>
    <s v="No"/>
    <s v="Yes"/>
    <s v="No"/>
    <s v="No"/>
    <s v="Yes"/>
    <n v="0"/>
    <x v="0"/>
    <n v="63.35"/>
    <n v="3409.1"/>
    <x v="1"/>
    <x v="1"/>
    <n v="72"/>
    <n v="4232"/>
    <x v="20"/>
    <x v="0"/>
    <x v="1"/>
    <x v="0"/>
    <b v="0"/>
    <b v="1"/>
    <b v="0"/>
    <b v="0"/>
    <n v="63.131481481481401"/>
    <x v="92"/>
    <b v="0"/>
  </r>
  <r>
    <s v="1629-DQQVB"/>
    <x v="0"/>
    <s v="United States"/>
    <s v="California"/>
    <s v="Keeler"/>
    <n v="93530"/>
    <s v="36.560498, -117.962461"/>
    <n v="36.560498000000003"/>
    <n v="-117.962461"/>
    <x v="1"/>
    <x v="0"/>
    <n v="0"/>
    <x v="0"/>
    <n v="14"/>
    <n v="1"/>
    <s v="No"/>
    <s v="Yes"/>
    <s v="No"/>
    <s v="No"/>
    <s v="No"/>
    <s v="No"/>
    <s v="No"/>
    <n v="0"/>
    <x v="0"/>
    <n v="50.1"/>
    <n v="709.5"/>
    <x v="1"/>
    <x v="1"/>
    <n v="25"/>
    <n v="2331"/>
    <x v="20"/>
    <x v="0"/>
    <x v="0"/>
    <x v="0"/>
    <b v="0"/>
    <b v="0"/>
    <b v="0"/>
    <b v="0"/>
    <n v="50.678571428571402"/>
    <x v="36"/>
    <b v="1"/>
  </r>
  <r>
    <s v="0374-AACSZ"/>
    <x v="0"/>
    <s v="United States"/>
    <s v="California"/>
    <s v="Lancaster"/>
    <n v="93534"/>
    <s v="34.727529, -118.153098"/>
    <n v="34.727528999999997"/>
    <n v="-118.153098"/>
    <x v="1"/>
    <x v="0"/>
    <n v="0"/>
    <x v="0"/>
    <n v="1"/>
    <n v="1"/>
    <s v="No"/>
    <s v="Yes"/>
    <s v="No"/>
    <s v="No"/>
    <s v="No"/>
    <s v="No"/>
    <s v="No"/>
    <n v="0"/>
    <x v="0"/>
    <n v="50.15"/>
    <n v="50.15"/>
    <x v="1"/>
    <x v="1"/>
    <n v="30"/>
    <n v="4421"/>
    <x v="20"/>
    <x v="0"/>
    <x v="0"/>
    <x v="0"/>
    <b v="0"/>
    <b v="0"/>
    <b v="1"/>
    <b v="0"/>
    <n v="50.15"/>
    <x v="36"/>
    <b v="1"/>
  </r>
  <r>
    <s v="4872-VXRIL"/>
    <x v="0"/>
    <s v="United States"/>
    <s v="California"/>
    <s v="Lancaster"/>
    <n v="93536"/>
    <s v="34.741406, -118.38111"/>
    <n v="34.741405999999998"/>
    <n v="-118.38111000000001"/>
    <x v="0"/>
    <x v="0"/>
    <n v="0"/>
    <x v="0"/>
    <n v="56"/>
    <n v="1"/>
    <s v="Yes"/>
    <s v="Yes"/>
    <s v="Yes"/>
    <s v="No"/>
    <s v="Yes"/>
    <s v="No"/>
    <s v="No"/>
    <n v="1"/>
    <x v="0"/>
    <n v="64.650000000000006"/>
    <n v="3665.55"/>
    <x v="1"/>
    <x v="1"/>
    <n v="70"/>
    <n v="4656"/>
    <x v="20"/>
    <x v="1"/>
    <x v="0"/>
    <x v="0"/>
    <b v="0"/>
    <b v="0"/>
    <b v="0"/>
    <b v="0"/>
    <n v="65.456249999999997"/>
    <x v="9"/>
    <b v="1"/>
  </r>
  <r>
    <s v="9140-CZQZZ"/>
    <x v="0"/>
    <s v="United States"/>
    <s v="California"/>
    <s v="Lee Vining"/>
    <n v="93541"/>
    <s v="37.890145, -119.184087"/>
    <n v="37.890144999999997"/>
    <n v="-119.18408700000001"/>
    <x v="1"/>
    <x v="0"/>
    <n v="1"/>
    <x v="0"/>
    <n v="68"/>
    <n v="1"/>
    <s v="No"/>
    <s v="Yes"/>
    <s v="Yes"/>
    <s v="No"/>
    <s v="Yes"/>
    <s v="Yes"/>
    <s v="Yes"/>
    <n v="1"/>
    <x v="1"/>
    <n v="79.599999999999994"/>
    <n v="5515.8"/>
    <x v="1"/>
    <x v="1"/>
    <n v="39"/>
    <n v="5601"/>
    <x v="20"/>
    <x v="0"/>
    <x v="1"/>
    <x v="0"/>
    <b v="0"/>
    <b v="0"/>
    <b v="0"/>
    <b v="0"/>
    <n v="81.114705882352894"/>
    <x v="16"/>
    <b v="1"/>
  </r>
  <r>
    <s v="3423-HHXAO"/>
    <x v="0"/>
    <s v="United States"/>
    <s v="California"/>
    <s v="Littlerock"/>
    <n v="93543"/>
    <s v="34.505273, -117.955054"/>
    <n v="34.505273000000003"/>
    <n v="-117.955054"/>
    <x v="1"/>
    <x v="0"/>
    <n v="1"/>
    <x v="1"/>
    <n v="14"/>
    <n v="1"/>
    <s v="No"/>
    <s v="No internet service"/>
    <s v="No internet service"/>
    <s v="No internet service"/>
    <s v="No internet service"/>
    <s v="No internet service"/>
    <s v="No internet service"/>
    <n v="1"/>
    <x v="3"/>
    <n v="19.5"/>
    <n v="272"/>
    <x v="1"/>
    <x v="1"/>
    <n v="72"/>
    <n v="2993"/>
    <x v="20"/>
    <x v="1"/>
    <x v="0"/>
    <x v="0"/>
    <b v="1"/>
    <b v="0"/>
    <b v="0"/>
    <b v="1"/>
    <n v="19.428571428571399"/>
    <x v="41"/>
    <b v="0"/>
  </r>
  <r>
    <s v="9938-TKDGL"/>
    <x v="0"/>
    <s v="United States"/>
    <s v="California"/>
    <s v="Llano"/>
    <n v="93544"/>
    <s v="34.500091, -117.765862"/>
    <n v="34.500090999999998"/>
    <n v="-117.765862"/>
    <x v="0"/>
    <x v="0"/>
    <n v="1"/>
    <x v="1"/>
    <n v="68"/>
    <n v="1"/>
    <s v="No"/>
    <s v="Yes"/>
    <s v="No"/>
    <s v="No"/>
    <s v="Yes"/>
    <s v="Yes"/>
    <s v="Yes"/>
    <n v="1"/>
    <x v="2"/>
    <n v="99.55"/>
    <n v="6668"/>
    <x v="1"/>
    <x v="1"/>
    <n v="20"/>
    <n v="4319"/>
    <x v="20"/>
    <x v="0"/>
    <x v="1"/>
    <x v="1"/>
    <b v="0"/>
    <b v="0"/>
    <b v="1"/>
    <b v="0"/>
    <n v="98.058823529411697"/>
    <x v="2"/>
    <b v="1"/>
  </r>
  <r>
    <s v="0531-ZZJWQ"/>
    <x v="0"/>
    <s v="United States"/>
    <s v="California"/>
    <s v="Lone Pine"/>
    <n v="93545"/>
    <s v="36.590415, -118.073839"/>
    <n v="36.590415"/>
    <n v="-118.07383900000001"/>
    <x v="0"/>
    <x v="1"/>
    <n v="1"/>
    <x v="0"/>
    <n v="55"/>
    <n v="1"/>
    <s v="Yes"/>
    <s v="No"/>
    <s v="No"/>
    <s v="No"/>
    <s v="No"/>
    <s v="No"/>
    <s v="No"/>
    <n v="1"/>
    <x v="1"/>
    <n v="74"/>
    <n v="4052.4"/>
    <x v="1"/>
    <x v="1"/>
    <n v="54"/>
    <n v="4958"/>
    <x v="20"/>
    <x v="0"/>
    <x v="0"/>
    <x v="1"/>
    <b v="0"/>
    <b v="0"/>
    <b v="1"/>
    <b v="0"/>
    <n v="73.680000000000007"/>
    <x v="44"/>
    <b v="0"/>
  </r>
  <r>
    <s v="6537-QLGEX"/>
    <x v="0"/>
    <s v="United States"/>
    <s v="California"/>
    <s v="Mammoth Lakes"/>
    <n v="93546"/>
    <s v="37.550074, -118.837167"/>
    <n v="37.550074000000002"/>
    <n v="-118.83716699999999"/>
    <x v="1"/>
    <x v="0"/>
    <n v="0"/>
    <x v="0"/>
    <n v="16"/>
    <n v="0"/>
    <s v="No phone service"/>
    <s v="Yes"/>
    <s v="No"/>
    <s v="No"/>
    <s v="No"/>
    <s v="Yes"/>
    <s v="No"/>
    <n v="1"/>
    <x v="0"/>
    <n v="38.9"/>
    <n v="664.4"/>
    <x v="1"/>
    <x v="1"/>
    <n v="39"/>
    <n v="3300"/>
    <x v="20"/>
    <x v="0"/>
    <x v="0"/>
    <x v="0"/>
    <b v="0"/>
    <b v="0"/>
    <b v="1"/>
    <b v="0"/>
    <n v="41.524999999999999"/>
    <x v="95"/>
    <b v="0"/>
  </r>
  <r>
    <s v="2688-BHGOG"/>
    <x v="0"/>
    <s v="United States"/>
    <s v="California"/>
    <s v="Olancha"/>
    <n v="93549"/>
    <s v="36.296851, -117.865469"/>
    <n v="36.296850999999997"/>
    <n v="-117.865469"/>
    <x v="0"/>
    <x v="1"/>
    <n v="0"/>
    <x v="0"/>
    <n v="9"/>
    <n v="1"/>
    <s v="No"/>
    <s v="No"/>
    <s v="No"/>
    <s v="No"/>
    <s v="No"/>
    <s v="No"/>
    <s v="Yes"/>
    <n v="1"/>
    <x v="1"/>
    <n v="79.55"/>
    <n v="718.55"/>
    <x v="1"/>
    <x v="1"/>
    <n v="76"/>
    <n v="5811"/>
    <x v="20"/>
    <x v="0"/>
    <x v="0"/>
    <x v="1"/>
    <b v="0"/>
    <b v="0"/>
    <b v="1"/>
    <b v="0"/>
    <n v="79.838888888888803"/>
    <x v="16"/>
    <b v="0"/>
  </r>
  <r>
    <s v="3160-TYXLT"/>
    <x v="0"/>
    <s v="United States"/>
    <s v="California"/>
    <s v="Palmdale"/>
    <n v="93552"/>
    <s v="34.557711, -118.029441"/>
    <n v="34.557710999999998"/>
    <n v="-118.02944100000001"/>
    <x v="0"/>
    <x v="0"/>
    <n v="0"/>
    <x v="0"/>
    <n v="53"/>
    <n v="0"/>
    <s v="No phone service"/>
    <s v="Yes"/>
    <s v="Yes"/>
    <s v="No"/>
    <s v="No"/>
    <s v="No"/>
    <s v="Yes"/>
    <n v="1"/>
    <x v="0"/>
    <n v="46.3"/>
    <n v="2546.85"/>
    <x v="1"/>
    <x v="1"/>
    <n v="63"/>
    <n v="6245"/>
    <x v="20"/>
    <x v="0"/>
    <x v="0"/>
    <x v="0"/>
    <b v="0"/>
    <b v="0"/>
    <b v="0"/>
    <b v="0"/>
    <n v="48.053773584905599"/>
    <x v="81"/>
    <b v="0"/>
  </r>
  <r>
    <s v="1325-USMEC"/>
    <x v="0"/>
    <s v="United States"/>
    <s v="California"/>
    <s v="Pearblossom"/>
    <n v="93553"/>
    <s v="34.445239, -117.894868"/>
    <n v="34.445239000000001"/>
    <n v="-117.894868"/>
    <x v="0"/>
    <x v="0"/>
    <n v="1"/>
    <x v="0"/>
    <n v="70"/>
    <n v="1"/>
    <s v="Yes"/>
    <s v="Yes"/>
    <s v="Yes"/>
    <s v="Yes"/>
    <s v="No"/>
    <s v="Yes"/>
    <s v="No"/>
    <n v="1"/>
    <x v="2"/>
    <n v="99.35"/>
    <n v="6944.5"/>
    <x v="1"/>
    <x v="1"/>
    <n v="53"/>
    <n v="4120"/>
    <x v="20"/>
    <x v="0"/>
    <x v="1"/>
    <x v="1"/>
    <b v="0"/>
    <b v="1"/>
    <b v="0"/>
    <b v="0"/>
    <n v="99.207142857142799"/>
    <x v="2"/>
    <b v="1"/>
  </r>
  <r>
    <s v="0916-QOFDP"/>
    <x v="0"/>
    <s v="United States"/>
    <s v="California"/>
    <s v="Randsburg"/>
    <n v="93554"/>
    <s v="35.405722, -117.773354"/>
    <n v="35.405721999999997"/>
    <n v="-117.773354"/>
    <x v="1"/>
    <x v="1"/>
    <n v="1"/>
    <x v="1"/>
    <n v="14"/>
    <n v="1"/>
    <s v="Yes"/>
    <s v="No"/>
    <s v="No"/>
    <s v="No"/>
    <s v="No"/>
    <s v="Yes"/>
    <s v="Yes"/>
    <n v="1"/>
    <x v="2"/>
    <n v="95.8"/>
    <n v="1346.3"/>
    <x v="1"/>
    <x v="1"/>
    <n v="29"/>
    <n v="3471"/>
    <x v="20"/>
    <x v="0"/>
    <x v="0"/>
    <x v="1"/>
    <b v="0"/>
    <b v="0"/>
    <b v="1"/>
    <b v="0"/>
    <n v="96.164285714285697"/>
    <x v="14"/>
    <b v="0"/>
  </r>
  <r>
    <s v="5606-AMZBO"/>
    <x v="0"/>
    <s v="United States"/>
    <s v="California"/>
    <s v="Rosamond"/>
    <n v="93560"/>
    <s v="34.903052, -118.411251"/>
    <n v="34.903052000000002"/>
    <n v="-118.41125099999999"/>
    <x v="1"/>
    <x v="0"/>
    <n v="1"/>
    <x v="0"/>
    <n v="10"/>
    <n v="1"/>
    <s v="Yes"/>
    <s v="Yes"/>
    <s v="No"/>
    <s v="No"/>
    <s v="No"/>
    <s v="No"/>
    <s v="No"/>
    <n v="1"/>
    <x v="1"/>
    <n v="78.150000000000006"/>
    <n v="765.15"/>
    <x v="1"/>
    <x v="1"/>
    <n v="26"/>
    <n v="3403"/>
    <x v="20"/>
    <x v="0"/>
    <x v="0"/>
    <x v="1"/>
    <b v="0"/>
    <b v="1"/>
    <b v="0"/>
    <b v="0"/>
    <n v="76.515000000000001"/>
    <x v="18"/>
    <b v="1"/>
  </r>
  <r>
    <s v="6199-IPCAO"/>
    <x v="0"/>
    <s v="United States"/>
    <s v="California"/>
    <s v="Tehachapi"/>
    <n v="93561"/>
    <s v="35.073777, -118.652112"/>
    <n v="35.073777"/>
    <n v="-118.652112"/>
    <x v="1"/>
    <x v="0"/>
    <n v="1"/>
    <x v="1"/>
    <n v="29"/>
    <n v="1"/>
    <s v="Yes"/>
    <s v="No internet service"/>
    <s v="No internet service"/>
    <s v="No internet service"/>
    <s v="No internet service"/>
    <s v="No internet service"/>
    <s v="No internet service"/>
    <n v="0"/>
    <x v="3"/>
    <n v="26.1"/>
    <n v="692.55"/>
    <x v="1"/>
    <x v="1"/>
    <n v="70"/>
    <n v="2828"/>
    <x v="20"/>
    <x v="0"/>
    <x v="1"/>
    <x v="0"/>
    <b v="1"/>
    <b v="0"/>
    <b v="0"/>
    <b v="1"/>
    <n v="23.881034482758601"/>
    <x v="96"/>
    <b v="0"/>
  </r>
  <r>
    <s v="5640-CAXOA"/>
    <x v="0"/>
    <s v="United States"/>
    <s v="California"/>
    <s v="Auberry"/>
    <n v="93602"/>
    <s v="36.991762, -119.242874"/>
    <n v="36.991762000000001"/>
    <n v="-119.242874"/>
    <x v="1"/>
    <x v="0"/>
    <n v="0"/>
    <x v="0"/>
    <n v="30"/>
    <n v="0"/>
    <s v="No phone service"/>
    <s v="No"/>
    <s v="No"/>
    <s v="No"/>
    <s v="Yes"/>
    <s v="No"/>
    <s v="Yes"/>
    <n v="1"/>
    <x v="0"/>
    <n v="40.35"/>
    <n v="1187.05"/>
    <x v="1"/>
    <x v="1"/>
    <n v="25"/>
    <n v="5455"/>
    <x v="20"/>
    <x v="1"/>
    <x v="0"/>
    <x v="0"/>
    <b v="0"/>
    <b v="1"/>
    <b v="0"/>
    <b v="0"/>
    <n v="39.5683333333333"/>
    <x v="39"/>
    <b v="0"/>
  </r>
  <r>
    <s v="2235-EZAIK"/>
    <x v="0"/>
    <s v="United States"/>
    <s v="California"/>
    <s v="Badger"/>
    <n v="93603"/>
    <s v="36.64545, -118.924982"/>
    <n v="36.645449999999997"/>
    <n v="-118.924982"/>
    <x v="1"/>
    <x v="0"/>
    <n v="1"/>
    <x v="0"/>
    <n v="72"/>
    <n v="1"/>
    <s v="Yes"/>
    <s v="Yes"/>
    <s v="Yes"/>
    <s v="Yes"/>
    <s v="Yes"/>
    <s v="Yes"/>
    <s v="No"/>
    <n v="0"/>
    <x v="1"/>
    <n v="79.2"/>
    <n v="5401.9"/>
    <x v="1"/>
    <x v="1"/>
    <n v="79"/>
    <n v="4288"/>
    <x v="20"/>
    <x v="0"/>
    <x v="1"/>
    <x v="0"/>
    <b v="0"/>
    <b v="1"/>
    <b v="0"/>
    <b v="0"/>
    <n v="75.026388888888803"/>
    <x v="16"/>
    <b v="1"/>
  </r>
  <r>
    <s v="3847-BAERP"/>
    <x v="0"/>
    <s v="United States"/>
    <s v="California"/>
    <s v="Bass Lake"/>
    <n v="93604"/>
    <s v="37.458367, -119.345011"/>
    <n v="37.458367000000003"/>
    <n v="-119.345011"/>
    <x v="1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20.9"/>
    <n v="247"/>
    <x v="1"/>
    <x v="1"/>
    <n v="29"/>
    <n v="4905"/>
    <x v="20"/>
    <x v="0"/>
    <x v="0"/>
    <x v="0"/>
    <b v="1"/>
    <b v="0"/>
    <b v="0"/>
    <b v="1"/>
    <n v="24.7"/>
    <x v="7"/>
    <b v="0"/>
  </r>
  <r>
    <s v="1453-RZFON"/>
    <x v="0"/>
    <s v="United States"/>
    <s v="California"/>
    <s v="Cantua Creek"/>
    <n v="93608"/>
    <s v="36.488056, -120.407691"/>
    <n v="36.488056"/>
    <n v="-120.407691"/>
    <x v="1"/>
    <x v="0"/>
    <n v="0"/>
    <x v="1"/>
    <n v="1"/>
    <n v="1"/>
    <s v="No"/>
    <s v="Yes"/>
    <s v="No"/>
    <s v="No"/>
    <s v="No"/>
    <s v="No"/>
    <s v="No"/>
    <n v="0"/>
    <x v="0"/>
    <n v="49.9"/>
    <n v="49.9"/>
    <x v="1"/>
    <x v="1"/>
    <n v="54"/>
    <n v="5969"/>
    <x v="20"/>
    <x v="0"/>
    <x v="0"/>
    <x v="0"/>
    <b v="0"/>
    <b v="0"/>
    <b v="0"/>
    <b v="1"/>
    <n v="49.9"/>
    <x v="58"/>
    <b v="1"/>
  </r>
  <r>
    <s v="8263-OKETD"/>
    <x v="0"/>
    <s v="United States"/>
    <s v="California"/>
    <s v="Caruthers"/>
    <n v="93609"/>
    <s v="36.5276, -119.865999"/>
    <n v="36.5276"/>
    <n v="-119.865999"/>
    <x v="1"/>
    <x v="0"/>
    <n v="0"/>
    <x v="0"/>
    <n v="20"/>
    <n v="1"/>
    <s v="Yes"/>
    <s v="No"/>
    <s v="Yes"/>
    <s v="No"/>
    <s v="Yes"/>
    <s v="No"/>
    <s v="Yes"/>
    <n v="1"/>
    <x v="0"/>
    <n v="68.900000000000006"/>
    <n v="1370.35"/>
    <x v="1"/>
    <x v="1"/>
    <n v="29"/>
    <n v="3265"/>
    <x v="20"/>
    <x v="0"/>
    <x v="0"/>
    <x v="0"/>
    <b v="0"/>
    <b v="1"/>
    <b v="0"/>
    <b v="0"/>
    <n v="68.517499999999998"/>
    <x v="49"/>
    <b v="0"/>
  </r>
  <r>
    <s v="0670-KDOMA"/>
    <x v="0"/>
    <s v="United States"/>
    <s v="California"/>
    <s v="Chowchilla"/>
    <n v="93610"/>
    <s v="37.100948, -120.270136"/>
    <n v="37.100948000000002"/>
    <n v="-120.27013599999999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20.25"/>
    <x v="1"/>
    <x v="1"/>
    <n v="69"/>
    <n v="5854"/>
    <x v="20"/>
    <x v="0"/>
    <x v="0"/>
    <x v="0"/>
    <b v="1"/>
    <b v="0"/>
    <b v="0"/>
    <b v="1"/>
    <n v="20.25"/>
    <x v="7"/>
    <b v="0"/>
  </r>
  <r>
    <s v="2476-YGEFM"/>
    <x v="0"/>
    <s v="United States"/>
    <s v="California"/>
    <s v="Clovis"/>
    <n v="93611"/>
    <s v="36.917652, -119.593757"/>
    <n v="36.917651999999997"/>
    <n v="-119.593757"/>
    <x v="1"/>
    <x v="0"/>
    <n v="0"/>
    <x v="0"/>
    <n v="29"/>
    <n v="1"/>
    <s v="Yes"/>
    <s v="No"/>
    <s v="No"/>
    <s v="No"/>
    <s v="No"/>
    <s v="No"/>
    <s v="No"/>
    <n v="1"/>
    <x v="1"/>
    <n v="76"/>
    <n v="2215.25"/>
    <x v="1"/>
    <x v="1"/>
    <n v="46"/>
    <n v="5324"/>
    <x v="20"/>
    <x v="0"/>
    <x v="0"/>
    <x v="1"/>
    <b v="0"/>
    <b v="1"/>
    <b v="0"/>
    <b v="0"/>
    <n v="76.387931034482705"/>
    <x v="17"/>
    <b v="0"/>
  </r>
  <r>
    <s v="8687-BAFGU"/>
    <x v="0"/>
    <s v="United States"/>
    <s v="California"/>
    <s v="Clovis"/>
    <n v="93612"/>
    <s v="36.814539, -119.711868"/>
    <n v="36.814539000000003"/>
    <n v="-119.711868"/>
    <x v="0"/>
    <x v="0"/>
    <n v="0"/>
    <x v="0"/>
    <n v="1"/>
    <n v="1"/>
    <s v="No"/>
    <s v="No"/>
    <s v="No"/>
    <s v="No"/>
    <s v="Yes"/>
    <s v="No"/>
    <s v="No"/>
    <n v="0"/>
    <x v="1"/>
    <n v="74"/>
    <n v="74"/>
    <x v="1"/>
    <x v="1"/>
    <n v="34"/>
    <n v="4148"/>
    <x v="20"/>
    <x v="0"/>
    <x v="0"/>
    <x v="1"/>
    <b v="0"/>
    <b v="0"/>
    <b v="1"/>
    <b v="0"/>
    <n v="74"/>
    <x v="44"/>
    <b v="0"/>
  </r>
  <r>
    <s v="0641-EVBOJ"/>
    <x v="0"/>
    <s v="United States"/>
    <s v="California"/>
    <s v="Coarsegold"/>
    <n v="93614"/>
    <s v="37.212191, -119.749323"/>
    <n v="37.212190999999997"/>
    <n v="-119.749323"/>
    <x v="0"/>
    <x v="0"/>
    <n v="0"/>
    <x v="0"/>
    <n v="3"/>
    <n v="1"/>
    <s v="No"/>
    <s v="Yes"/>
    <s v="No"/>
    <s v="No"/>
    <s v="Yes"/>
    <s v="No"/>
    <s v="No"/>
    <n v="1"/>
    <x v="1"/>
    <n v="82.3"/>
    <n v="214.4"/>
    <x v="1"/>
    <x v="1"/>
    <n v="56"/>
    <n v="5755"/>
    <x v="20"/>
    <x v="0"/>
    <x v="0"/>
    <x v="1"/>
    <b v="0"/>
    <b v="0"/>
    <b v="0"/>
    <b v="1"/>
    <n v="71.466666666666598"/>
    <x v="31"/>
    <b v="1"/>
  </r>
  <r>
    <s v="0829-XXPLX"/>
    <x v="0"/>
    <s v="United States"/>
    <s v="California"/>
    <s v="Cutler"/>
    <n v="93615"/>
    <s v="36.497895, -119.285484"/>
    <n v="36.497895"/>
    <n v="-119.285484"/>
    <x v="1"/>
    <x v="0"/>
    <n v="0"/>
    <x v="0"/>
    <n v="20"/>
    <n v="1"/>
    <s v="No"/>
    <s v="Yes"/>
    <s v="No"/>
    <s v="Yes"/>
    <s v="No"/>
    <s v="Yes"/>
    <s v="No"/>
    <n v="1"/>
    <x v="1"/>
    <n v="89.4"/>
    <n v="1871.15"/>
    <x v="1"/>
    <x v="1"/>
    <n v="68"/>
    <n v="2098"/>
    <x v="20"/>
    <x v="0"/>
    <x v="0"/>
    <x v="1"/>
    <b v="0"/>
    <b v="0"/>
    <b v="0"/>
    <b v="0"/>
    <n v="93.557500000000005"/>
    <x v="54"/>
    <b v="1"/>
  </r>
  <r>
    <s v="9974-JFBHQ"/>
    <x v="0"/>
    <s v="United States"/>
    <s v="California"/>
    <s v="Del Rey"/>
    <n v="93616"/>
    <s v="36.657462, -119.595293"/>
    <n v="36.657462000000002"/>
    <n v="-119.595293"/>
    <x v="0"/>
    <x v="0"/>
    <n v="0"/>
    <x v="1"/>
    <n v="64"/>
    <n v="1"/>
    <s v="No"/>
    <s v="No"/>
    <s v="Yes"/>
    <s v="No"/>
    <s v="Yes"/>
    <s v="Yes"/>
    <s v="Yes"/>
    <n v="1"/>
    <x v="2"/>
    <n v="99.15"/>
    <n v="6171.2"/>
    <x v="1"/>
    <x v="1"/>
    <n v="52"/>
    <n v="4590"/>
    <x v="20"/>
    <x v="0"/>
    <x v="0"/>
    <x v="1"/>
    <b v="0"/>
    <b v="1"/>
    <b v="0"/>
    <b v="0"/>
    <n v="96.424999999999997"/>
    <x v="2"/>
    <b v="0"/>
  </r>
  <r>
    <s v="6624-JDRDS"/>
    <x v="0"/>
    <s v="United States"/>
    <s v="California"/>
    <s v="Dos Palos"/>
    <n v="93620"/>
    <s v="37.045728, -120.630682"/>
    <n v="37.045727999999997"/>
    <n v="-120.63068199999999"/>
    <x v="1"/>
    <x v="0"/>
    <n v="0"/>
    <x v="0"/>
    <n v="6"/>
    <n v="0"/>
    <s v="No phone service"/>
    <s v="Yes"/>
    <s v="No"/>
    <s v="No"/>
    <s v="No"/>
    <s v="No"/>
    <s v="No"/>
    <n v="0"/>
    <x v="3"/>
    <n v="29.45"/>
    <n v="161.44999999999999"/>
    <x v="1"/>
    <x v="1"/>
    <n v="42"/>
    <n v="4391"/>
    <x v="20"/>
    <x v="0"/>
    <x v="0"/>
    <x v="0"/>
    <b v="0"/>
    <b v="0"/>
    <b v="0"/>
    <b v="0"/>
    <n v="26.908333333333299"/>
    <x v="32"/>
    <b v="0"/>
  </r>
  <r>
    <s v="0608-JDVEC"/>
    <x v="0"/>
    <s v="United States"/>
    <s v="California"/>
    <s v="Dunlap"/>
    <n v="93621"/>
    <s v="36.789213, -119.140338"/>
    <n v="36.789212999999997"/>
    <n v="-119.140338"/>
    <x v="0"/>
    <x v="0"/>
    <n v="1"/>
    <x v="0"/>
    <n v="50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1013.2"/>
    <x v="1"/>
    <x v="1"/>
    <n v="61"/>
    <n v="5914"/>
    <x v="20"/>
    <x v="0"/>
    <x v="1"/>
    <x v="0"/>
    <b v="1"/>
    <b v="0"/>
    <b v="1"/>
    <b v="0"/>
    <n v="20.263999999999999"/>
    <x v="41"/>
    <b v="0"/>
  </r>
  <r>
    <s v="9780-FKVVF"/>
    <x v="0"/>
    <s v="United States"/>
    <s v="California"/>
    <s v="Firebaugh"/>
    <n v="93622"/>
    <s v="36.785618, -120.625382"/>
    <n v="36.785617999999999"/>
    <n v="-120.625382"/>
    <x v="0"/>
    <x v="0"/>
    <n v="0"/>
    <x v="0"/>
    <n v="6"/>
    <n v="1"/>
    <s v="No"/>
    <s v="Yes"/>
    <s v="No"/>
    <s v="No"/>
    <s v="No"/>
    <s v="No"/>
    <s v="Yes"/>
    <n v="1"/>
    <x v="0"/>
    <n v="59.15"/>
    <n v="336.7"/>
    <x v="1"/>
    <x v="1"/>
    <n v="72"/>
    <n v="3613"/>
    <x v="20"/>
    <x v="0"/>
    <x v="0"/>
    <x v="0"/>
    <b v="0"/>
    <b v="0"/>
    <b v="0"/>
    <b v="0"/>
    <n v="56.116666666666603"/>
    <x v="77"/>
    <b v="1"/>
  </r>
  <r>
    <s v="1919-RTPQD"/>
    <x v="0"/>
    <s v="United States"/>
    <s v="California"/>
    <s v="Fish Camp"/>
    <n v="93623"/>
    <s v="37.483535, -119.679414"/>
    <n v="37.483535000000003"/>
    <n v="-119.67941399999999"/>
    <x v="0"/>
    <x v="0"/>
    <n v="1"/>
    <x v="1"/>
    <n v="7"/>
    <n v="1"/>
    <s v="No"/>
    <s v="No"/>
    <s v="No"/>
    <s v="No"/>
    <s v="No"/>
    <s v="No"/>
    <s v="No"/>
    <n v="0"/>
    <x v="0"/>
    <n v="44.75"/>
    <n v="333.65"/>
    <x v="1"/>
    <x v="1"/>
    <n v="67"/>
    <n v="4699"/>
    <x v="20"/>
    <x v="0"/>
    <x v="0"/>
    <x v="0"/>
    <b v="0"/>
    <b v="0"/>
    <b v="1"/>
    <b v="0"/>
    <n v="47.664285714285697"/>
    <x v="28"/>
    <b v="0"/>
  </r>
  <r>
    <s v="5214-NLTIT"/>
    <x v="0"/>
    <s v="United States"/>
    <s v="California"/>
    <s v="Five Points"/>
    <n v="93624"/>
    <s v="36.397745, -120.119911"/>
    <n v="36.397745"/>
    <n v="-120.119911"/>
    <x v="0"/>
    <x v="0"/>
    <n v="1"/>
    <x v="1"/>
    <n v="72"/>
    <n v="1"/>
    <s v="Yes"/>
    <s v="No"/>
    <s v="No"/>
    <s v="Yes"/>
    <s v="No"/>
    <s v="No"/>
    <s v="Yes"/>
    <n v="1"/>
    <x v="2"/>
    <n v="90.8"/>
    <n v="6511.8"/>
    <x v="1"/>
    <x v="1"/>
    <n v="30"/>
    <n v="6188"/>
    <x v="20"/>
    <x v="0"/>
    <x v="1"/>
    <x v="1"/>
    <b v="0"/>
    <b v="1"/>
    <b v="0"/>
    <b v="0"/>
    <n v="90.441666666666606"/>
    <x v="35"/>
    <b v="0"/>
  </r>
  <r>
    <s v="3345-PBBFH"/>
    <x v="0"/>
    <s v="United States"/>
    <s v="California"/>
    <s v="Fowler"/>
    <n v="93625"/>
    <s v="36.625792, -119.672483"/>
    <n v="36.625791999999997"/>
    <n v="-119.672483"/>
    <x v="0"/>
    <x v="0"/>
    <n v="1"/>
    <x v="0"/>
    <n v="8"/>
    <n v="1"/>
    <s v="No"/>
    <s v="No"/>
    <s v="Yes"/>
    <s v="No"/>
    <s v="No"/>
    <s v="No"/>
    <s v="No"/>
    <n v="1"/>
    <x v="0"/>
    <n v="49.55"/>
    <n v="393.45"/>
    <x v="1"/>
    <x v="1"/>
    <n v="25"/>
    <n v="5922"/>
    <x v="20"/>
    <x v="0"/>
    <x v="0"/>
    <x v="0"/>
    <b v="0"/>
    <b v="0"/>
    <b v="0"/>
    <b v="0"/>
    <n v="49.181249999999999"/>
    <x v="58"/>
    <b v="0"/>
  </r>
  <r>
    <s v="5055-BRMNE"/>
    <x v="0"/>
    <s v="United States"/>
    <s v="California"/>
    <s v="Friant"/>
    <n v="93626"/>
    <s v="37.027663, -119.69056"/>
    <n v="37.027662999999997"/>
    <n v="-119.69056"/>
    <x v="1"/>
    <x v="0"/>
    <n v="1"/>
    <x v="1"/>
    <n v="67"/>
    <n v="1"/>
    <s v="Yes"/>
    <s v="Yes"/>
    <s v="No"/>
    <s v="No"/>
    <s v="Yes"/>
    <s v="Yes"/>
    <s v="Yes"/>
    <n v="0"/>
    <x v="2"/>
    <n v="106.7"/>
    <n v="7009.5"/>
    <x v="1"/>
    <x v="1"/>
    <n v="43"/>
    <n v="4780"/>
    <x v="20"/>
    <x v="0"/>
    <x v="1"/>
    <x v="1"/>
    <b v="0"/>
    <b v="1"/>
    <b v="0"/>
    <b v="0"/>
    <n v="104.619402985074"/>
    <x v="11"/>
    <b v="1"/>
  </r>
  <r>
    <s v="2190-PHBHR"/>
    <x v="0"/>
    <s v="United States"/>
    <s v="California"/>
    <s v="Hume"/>
    <n v="93628"/>
    <s v="36.807595, -118.901544"/>
    <n v="36.807594999999999"/>
    <n v="-118.901544"/>
    <x v="1"/>
    <x v="0"/>
    <n v="1"/>
    <x v="0"/>
    <n v="72"/>
    <n v="1"/>
    <s v="Yes"/>
    <s v="Yes"/>
    <s v="Yes"/>
    <s v="No"/>
    <s v="No"/>
    <s v="No"/>
    <s v="Yes"/>
    <n v="1"/>
    <x v="2"/>
    <n v="94.45"/>
    <n v="6921.7"/>
    <x v="1"/>
    <x v="1"/>
    <n v="43"/>
    <n v="5274"/>
    <x v="20"/>
    <x v="0"/>
    <x v="1"/>
    <x v="1"/>
    <b v="0"/>
    <b v="1"/>
    <b v="0"/>
    <b v="0"/>
    <n v="96.134722222222194"/>
    <x v="15"/>
    <b v="1"/>
  </r>
  <r>
    <s v="2650-GYRYL"/>
    <x v="0"/>
    <s v="United States"/>
    <s v="California"/>
    <s v="Kerman"/>
    <n v="93630"/>
    <s v="36.727418, -120.123526"/>
    <n v="36.727418"/>
    <n v="-120.123526"/>
    <x v="0"/>
    <x v="0"/>
    <n v="1"/>
    <x v="1"/>
    <n v="33"/>
    <n v="1"/>
    <s v="No"/>
    <s v="No internet service"/>
    <s v="No internet service"/>
    <s v="No internet service"/>
    <s v="No internet service"/>
    <s v="No internet service"/>
    <s v="No internet service"/>
    <n v="1"/>
    <x v="3"/>
    <n v="19.45"/>
    <n v="600.25"/>
    <x v="1"/>
    <x v="1"/>
    <n v="66"/>
    <n v="3470"/>
    <x v="20"/>
    <x v="1"/>
    <x v="0"/>
    <x v="0"/>
    <b v="1"/>
    <b v="0"/>
    <b v="0"/>
    <b v="0"/>
    <n v="18.189393939393899"/>
    <x v="41"/>
    <b v="0"/>
  </r>
  <r>
    <s v="5208-FVQKB"/>
    <x v="0"/>
    <s v="United States"/>
    <s v="California"/>
    <s v="Lakeshore"/>
    <n v="93634"/>
    <s v="37.290606, -119.216328"/>
    <n v="37.290605999999997"/>
    <n v="-119.216328"/>
    <x v="0"/>
    <x v="0"/>
    <n v="1"/>
    <x v="0"/>
    <n v="70"/>
    <n v="1"/>
    <s v="No"/>
    <s v="Yes"/>
    <s v="Yes"/>
    <s v="No"/>
    <s v="Yes"/>
    <s v="No"/>
    <s v="Yes"/>
    <n v="0"/>
    <x v="0"/>
    <n v="67.95"/>
    <n v="4664.1499999999996"/>
    <x v="1"/>
    <x v="1"/>
    <n v="27"/>
    <n v="5514"/>
    <x v="20"/>
    <x v="0"/>
    <x v="1"/>
    <x v="0"/>
    <b v="0"/>
    <b v="0"/>
    <b v="0"/>
    <b v="1"/>
    <n v="66.630714285714205"/>
    <x v="89"/>
    <b v="1"/>
  </r>
  <r>
    <s v="7184-LRUUR"/>
    <x v="0"/>
    <s v="United States"/>
    <s v="California"/>
    <s v="Los Banos"/>
    <n v="93635"/>
    <s v="36.995162, -120.955099"/>
    <n v="36.995162000000001"/>
    <n v="-120.955099"/>
    <x v="1"/>
    <x v="0"/>
    <n v="0"/>
    <x v="0"/>
    <n v="22"/>
    <n v="1"/>
    <s v="No"/>
    <s v="No"/>
    <s v="Yes"/>
    <s v="Yes"/>
    <s v="No"/>
    <s v="Yes"/>
    <s v="No"/>
    <n v="0"/>
    <x v="0"/>
    <n v="65.25"/>
    <n v="1441.8"/>
    <x v="1"/>
    <x v="1"/>
    <n v="52"/>
    <n v="5146"/>
    <x v="20"/>
    <x v="1"/>
    <x v="0"/>
    <x v="0"/>
    <b v="0"/>
    <b v="0"/>
    <b v="0"/>
    <b v="0"/>
    <n v="65.536363636363603"/>
    <x v="85"/>
    <b v="0"/>
  </r>
  <r>
    <s v="6627-CFOSN"/>
    <x v="0"/>
    <s v="United States"/>
    <s v="California"/>
    <s v="Madera"/>
    <n v="93637"/>
    <s v="36.902954, -120.194274"/>
    <n v="36.902954000000001"/>
    <n v="-120.19427399999999"/>
    <x v="1"/>
    <x v="0"/>
    <n v="0"/>
    <x v="0"/>
    <n v="59"/>
    <n v="1"/>
    <s v="Yes"/>
    <s v="Yes"/>
    <s v="Yes"/>
    <s v="Yes"/>
    <s v="No"/>
    <s v="No"/>
    <s v="Yes"/>
    <n v="1"/>
    <x v="2"/>
    <n v="99.45"/>
    <n v="5623.7"/>
    <x v="1"/>
    <x v="1"/>
    <n v="51"/>
    <n v="5247"/>
    <x v="20"/>
    <x v="0"/>
    <x v="0"/>
    <x v="1"/>
    <b v="0"/>
    <b v="0"/>
    <b v="0"/>
    <b v="0"/>
    <n v="95.316949152542307"/>
    <x v="2"/>
    <b v="1"/>
  </r>
  <r>
    <s v="3982-JGSFD"/>
    <x v="0"/>
    <s v="United States"/>
    <s v="California"/>
    <s v="Madera"/>
    <n v="93638"/>
    <s v="37.004068, -119.930027"/>
    <n v="37.004067999999997"/>
    <n v="-119.930027"/>
    <x v="0"/>
    <x v="0"/>
    <n v="0"/>
    <x v="0"/>
    <n v="36"/>
    <n v="1"/>
    <s v="No"/>
    <s v="No internet service"/>
    <s v="No internet service"/>
    <s v="No internet service"/>
    <s v="No internet service"/>
    <s v="No internet service"/>
    <s v="No internet service"/>
    <n v="1"/>
    <x v="3"/>
    <n v="20.350000000000001"/>
    <n v="695.85"/>
    <x v="1"/>
    <x v="1"/>
    <n v="33"/>
    <n v="3526"/>
    <x v="20"/>
    <x v="1"/>
    <x v="0"/>
    <x v="0"/>
    <b v="1"/>
    <b v="1"/>
    <b v="0"/>
    <b v="0"/>
    <n v="19.329166666666602"/>
    <x v="7"/>
    <b v="0"/>
  </r>
  <r>
    <s v="1574-DYCWE"/>
    <x v="0"/>
    <s v="United States"/>
    <s v="California"/>
    <s v="Mendota"/>
    <n v="93640"/>
    <s v="36.687292, -120.437354"/>
    <n v="36.687291999999999"/>
    <n v="-120.437354"/>
    <x v="1"/>
    <x v="0"/>
    <n v="1"/>
    <x v="1"/>
    <n v="51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028.75"/>
    <x v="1"/>
    <x v="1"/>
    <n v="69"/>
    <n v="4057"/>
    <x v="20"/>
    <x v="0"/>
    <x v="1"/>
    <x v="0"/>
    <b v="1"/>
    <b v="0"/>
    <b v="0"/>
    <b v="1"/>
    <n v="20.171568627450899"/>
    <x v="41"/>
    <b v="0"/>
  </r>
  <r>
    <s v="7247-XOZPB"/>
    <x v="0"/>
    <s v="United States"/>
    <s v="California"/>
    <s v="Miramonte"/>
    <n v="93641"/>
    <s v="36.696759, -119.024051"/>
    <n v="36.696759"/>
    <n v="-119.024051"/>
    <x v="0"/>
    <x v="0"/>
    <n v="1"/>
    <x v="0"/>
    <n v="53"/>
    <n v="1"/>
    <s v="Yes"/>
    <s v="Yes"/>
    <s v="No"/>
    <s v="Yes"/>
    <s v="Yes"/>
    <s v="Yes"/>
    <s v="No"/>
    <n v="0"/>
    <x v="1"/>
    <n v="77.400000000000006"/>
    <n v="4155.95"/>
    <x v="1"/>
    <x v="1"/>
    <n v="73"/>
    <n v="5313"/>
    <x v="20"/>
    <x v="1"/>
    <x v="0"/>
    <x v="0"/>
    <b v="0"/>
    <b v="0"/>
    <b v="0"/>
    <b v="0"/>
    <n v="78.414150943396194"/>
    <x v="78"/>
    <b v="1"/>
  </r>
  <r>
    <s v="2466-FCCPT"/>
    <x v="0"/>
    <s v="United States"/>
    <s v="California"/>
    <s v="North Fork"/>
    <n v="93643"/>
    <s v="37.244307, -119.470256"/>
    <n v="37.244306999999999"/>
    <n v="-119.47025600000001"/>
    <x v="1"/>
    <x v="0"/>
    <n v="1"/>
    <x v="1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395.6"/>
    <x v="1"/>
    <x v="1"/>
    <n v="30"/>
    <n v="4910"/>
    <x v="20"/>
    <x v="1"/>
    <x v="0"/>
    <x v="0"/>
    <b v="1"/>
    <b v="0"/>
    <b v="0"/>
    <b v="0"/>
    <n v="19.78"/>
    <x v="41"/>
    <b v="0"/>
  </r>
  <r>
    <s v="6211-WWLTF"/>
    <x v="0"/>
    <s v="United States"/>
    <s v="California"/>
    <s v="Oakhurst"/>
    <n v="93644"/>
    <s v="37.648647, -119.231447"/>
    <n v="37.648646999999997"/>
    <n v="-119.231447"/>
    <x v="0"/>
    <x v="0"/>
    <n v="1"/>
    <x v="0"/>
    <n v="63"/>
    <n v="1"/>
    <s v="No"/>
    <s v="Yes"/>
    <s v="No"/>
    <s v="Yes"/>
    <s v="No"/>
    <s v="Yes"/>
    <s v="Yes"/>
    <n v="0"/>
    <x v="2"/>
    <n v="99.7"/>
    <n v="6330.4"/>
    <x v="1"/>
    <x v="1"/>
    <n v="39"/>
    <n v="5135"/>
    <x v="20"/>
    <x v="0"/>
    <x v="1"/>
    <x v="1"/>
    <b v="0"/>
    <b v="1"/>
    <b v="0"/>
    <b v="0"/>
    <n v="100.482539682539"/>
    <x v="2"/>
    <b v="1"/>
  </r>
  <r>
    <s v="4826-TZEVA"/>
    <x v="0"/>
    <s v="United States"/>
    <s v="California"/>
    <s v="O Neals"/>
    <n v="93645"/>
    <s v="37.140104, -119.657092"/>
    <n v="37.140104000000001"/>
    <n v="-119.65709200000001"/>
    <x v="1"/>
    <x v="0"/>
    <n v="0"/>
    <x v="0"/>
    <n v="40"/>
    <n v="1"/>
    <s v="No"/>
    <s v="No"/>
    <s v="Yes"/>
    <s v="No"/>
    <s v="No"/>
    <s v="No"/>
    <s v="No"/>
    <n v="0"/>
    <x v="1"/>
    <n v="74.8"/>
    <n v="2971.7"/>
    <x v="1"/>
    <x v="1"/>
    <n v="52"/>
    <n v="3258"/>
    <x v="20"/>
    <x v="0"/>
    <x v="0"/>
    <x v="1"/>
    <b v="0"/>
    <b v="1"/>
    <b v="0"/>
    <b v="0"/>
    <n v="74.292499999999905"/>
    <x v="25"/>
    <b v="0"/>
  </r>
  <r>
    <s v="6016-NXBNJ"/>
    <x v="0"/>
    <s v="United States"/>
    <s v="California"/>
    <s v="Orange Cove"/>
    <n v="93646"/>
    <s v="36.633498, -119.298895"/>
    <n v="36.633498000000003"/>
    <n v="-119.298895"/>
    <x v="0"/>
    <x v="0"/>
    <n v="0"/>
    <x v="0"/>
    <n v="35"/>
    <n v="1"/>
    <s v="No"/>
    <s v="No internet service"/>
    <s v="No internet service"/>
    <s v="No internet service"/>
    <s v="No internet service"/>
    <s v="No internet service"/>
    <s v="No internet service"/>
    <n v="1"/>
    <x v="3"/>
    <n v="19.149999999999999"/>
    <n v="638"/>
    <x v="1"/>
    <x v="1"/>
    <n v="60"/>
    <n v="4052"/>
    <x v="20"/>
    <x v="1"/>
    <x v="0"/>
    <x v="0"/>
    <b v="1"/>
    <b v="0"/>
    <b v="0"/>
    <b v="1"/>
    <n v="18.228571428571399"/>
    <x v="41"/>
    <b v="0"/>
  </r>
  <r>
    <s v="9138-EFSMO"/>
    <x v="0"/>
    <s v="United States"/>
    <s v="California"/>
    <s v="Orosi"/>
    <n v="93647"/>
    <s v="36.600185, -119.175655"/>
    <n v="36.600185000000003"/>
    <n v="-119.17565500000001"/>
    <x v="0"/>
    <x v="0"/>
    <n v="1"/>
    <x v="1"/>
    <n v="26"/>
    <n v="1"/>
    <s v="No"/>
    <s v="No"/>
    <s v="No"/>
    <s v="No"/>
    <s v="No"/>
    <s v="No"/>
    <s v="Yes"/>
    <n v="0"/>
    <x v="1"/>
    <n v="78.95"/>
    <n v="2034.25"/>
    <x v="1"/>
    <x v="1"/>
    <n v="40"/>
    <n v="4237"/>
    <x v="20"/>
    <x v="1"/>
    <x v="0"/>
    <x v="1"/>
    <b v="0"/>
    <b v="0"/>
    <b v="0"/>
    <b v="0"/>
    <n v="78.240384615384599"/>
    <x v="18"/>
    <b v="0"/>
  </r>
  <r>
    <s v="4632-XJMEX"/>
    <x v="0"/>
    <s v="United States"/>
    <s v="California"/>
    <s v="Fresno"/>
    <n v="93650"/>
    <s v="36.841655, -119.797113"/>
    <n v="36.841655000000003"/>
    <n v="-119.797113"/>
    <x v="0"/>
    <x v="0"/>
    <n v="0"/>
    <x v="1"/>
    <n v="53"/>
    <n v="1"/>
    <s v="No"/>
    <s v="Yes"/>
    <s v="Yes"/>
    <s v="No"/>
    <s v="Yes"/>
    <s v="No"/>
    <s v="No"/>
    <n v="0"/>
    <x v="0"/>
    <n v="62.85"/>
    <n v="3419.5"/>
    <x v="1"/>
    <x v="1"/>
    <n v="24"/>
    <n v="6281"/>
    <x v="20"/>
    <x v="1"/>
    <x v="0"/>
    <x v="0"/>
    <b v="0"/>
    <b v="1"/>
    <b v="0"/>
    <b v="0"/>
    <n v="64.518867924528294"/>
    <x v="86"/>
    <b v="1"/>
  </r>
  <r>
    <s v="8910-LEDAG"/>
    <x v="0"/>
    <s v="United States"/>
    <s v="California"/>
    <s v="Prather"/>
    <n v="93651"/>
    <s v="37.007238, -119.505661"/>
    <n v="37.007238000000001"/>
    <n v="-119.505661"/>
    <x v="0"/>
    <x v="1"/>
    <n v="1"/>
    <x v="0"/>
    <n v="34"/>
    <n v="1"/>
    <s v="No"/>
    <s v="No"/>
    <s v="No"/>
    <s v="No"/>
    <s v="No"/>
    <s v="No"/>
    <s v="No"/>
    <n v="0"/>
    <x v="1"/>
    <n v="71.55"/>
    <n v="2427.35"/>
    <x v="1"/>
    <x v="1"/>
    <n v="72"/>
    <n v="3583"/>
    <x v="20"/>
    <x v="0"/>
    <x v="0"/>
    <x v="1"/>
    <b v="0"/>
    <b v="1"/>
    <b v="0"/>
    <b v="0"/>
    <n v="71.392647058823499"/>
    <x v="29"/>
    <b v="0"/>
  </r>
  <r>
    <s v="3452-GWUIN"/>
    <x v="0"/>
    <s v="United States"/>
    <s v="California"/>
    <s v="Raisin City"/>
    <n v="93652"/>
    <s v="36.594542, -119.905245"/>
    <n v="36.594541999999997"/>
    <n v="-119.90524499999999"/>
    <x v="1"/>
    <x v="1"/>
    <n v="1"/>
    <x v="0"/>
    <n v="19"/>
    <n v="1"/>
    <s v="Yes"/>
    <s v="No"/>
    <s v="No"/>
    <s v="No"/>
    <s v="No"/>
    <s v="Yes"/>
    <s v="Yes"/>
    <n v="1"/>
    <x v="2"/>
    <n v="94.95"/>
    <n v="1760.25"/>
    <x v="1"/>
    <x v="1"/>
    <n v="40"/>
    <n v="5316"/>
    <x v="20"/>
    <x v="0"/>
    <x v="0"/>
    <x v="1"/>
    <b v="0"/>
    <b v="0"/>
    <b v="1"/>
    <b v="0"/>
    <n v="92.644736842105203"/>
    <x v="15"/>
    <b v="0"/>
  </r>
  <r>
    <s v="2716-GFZOR"/>
    <x v="0"/>
    <s v="United States"/>
    <s v="California"/>
    <s v="Raymond"/>
    <n v="93653"/>
    <s v="37.252057, -119.95783"/>
    <n v="37.252057000000001"/>
    <n v="-119.95783"/>
    <x v="0"/>
    <x v="0"/>
    <n v="1"/>
    <x v="0"/>
    <n v="43"/>
    <n v="1"/>
    <s v="No"/>
    <s v="Yes"/>
    <s v="Yes"/>
    <s v="Yes"/>
    <s v="No"/>
    <s v="No"/>
    <s v="No"/>
    <n v="1"/>
    <x v="1"/>
    <n v="86.1"/>
    <n v="3551.65"/>
    <x v="1"/>
    <x v="1"/>
    <n v="42"/>
    <n v="2358"/>
    <x v="20"/>
    <x v="0"/>
    <x v="0"/>
    <x v="1"/>
    <b v="0"/>
    <b v="1"/>
    <b v="0"/>
    <b v="0"/>
    <n v="82.596511627906906"/>
    <x v="52"/>
    <b v="1"/>
  </r>
  <r>
    <s v="3724-UCSHY"/>
    <x v="0"/>
    <s v="United States"/>
    <s v="California"/>
    <s v="Reedley"/>
    <n v="93654"/>
    <s v="36.636638, -119.421842"/>
    <n v="36.636637999999998"/>
    <n v="-119.421842"/>
    <x v="0"/>
    <x v="0"/>
    <n v="1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22.9"/>
    <x v="1"/>
    <x v="1"/>
    <n v="25"/>
    <n v="3072"/>
    <x v="20"/>
    <x v="0"/>
    <x v="0"/>
    <x v="0"/>
    <b v="1"/>
    <b v="0"/>
    <b v="0"/>
    <b v="1"/>
    <n v="20.483333333333299"/>
    <x v="41"/>
    <b v="0"/>
  </r>
  <r>
    <s v="8626-XHBIE"/>
    <x v="0"/>
    <s v="United States"/>
    <s v="California"/>
    <s v="Riverdale"/>
    <n v="93656"/>
    <s v="36.452211, -119.94575"/>
    <n v="36.452210999999998"/>
    <n v="-119.94575"/>
    <x v="0"/>
    <x v="0"/>
    <n v="0"/>
    <x v="1"/>
    <n v="56"/>
    <n v="1"/>
    <s v="Yes"/>
    <s v="No internet service"/>
    <s v="No internet service"/>
    <s v="No internet service"/>
    <s v="No internet service"/>
    <s v="No internet service"/>
    <s v="No internet service"/>
    <n v="1"/>
    <x v="3"/>
    <n v="24.8"/>
    <n v="1424.2"/>
    <x v="1"/>
    <x v="1"/>
    <n v="79"/>
    <n v="4262"/>
    <x v="20"/>
    <x v="0"/>
    <x v="1"/>
    <x v="0"/>
    <b v="1"/>
    <b v="0"/>
    <b v="0"/>
    <b v="1"/>
    <n v="25.4321428571428"/>
    <x v="34"/>
    <b v="0"/>
  </r>
  <r>
    <s v="3192-LNKRK"/>
    <x v="0"/>
    <s v="United States"/>
    <s v="California"/>
    <s v="San Joaquin"/>
    <n v="93660"/>
    <s v="36.600193, -120.153393"/>
    <n v="36.600192999999997"/>
    <n v="-120.15339299999999"/>
    <x v="0"/>
    <x v="0"/>
    <n v="1"/>
    <x v="1"/>
    <n v="34"/>
    <n v="1"/>
    <s v="No"/>
    <s v="No"/>
    <s v="No"/>
    <s v="Yes"/>
    <s v="No"/>
    <s v="Yes"/>
    <s v="No"/>
    <n v="1"/>
    <x v="1"/>
    <n v="84.05"/>
    <n v="2909.95"/>
    <x v="1"/>
    <x v="1"/>
    <n v="67"/>
    <n v="3476"/>
    <x v="20"/>
    <x v="0"/>
    <x v="0"/>
    <x v="1"/>
    <b v="0"/>
    <b v="0"/>
    <b v="0"/>
    <b v="1"/>
    <n v="85.586764705882302"/>
    <x v="33"/>
    <b v="0"/>
  </r>
  <r>
    <s v="4439-YRNVD"/>
    <x v="0"/>
    <s v="United States"/>
    <s v="California"/>
    <s v="Selma"/>
    <n v="93662"/>
    <s v="36.545322, -119.642281"/>
    <n v="36.545321999999999"/>
    <n v="-119.642281"/>
    <x v="1"/>
    <x v="0"/>
    <n v="0"/>
    <x v="0"/>
    <n v="10"/>
    <n v="0"/>
    <s v="No phone service"/>
    <s v="No"/>
    <s v="Yes"/>
    <s v="No"/>
    <s v="Yes"/>
    <s v="No"/>
    <s v="No"/>
    <n v="0"/>
    <x v="0"/>
    <n v="36.25"/>
    <n v="374"/>
    <x v="1"/>
    <x v="1"/>
    <n v="24"/>
    <n v="4571"/>
    <x v="20"/>
    <x v="0"/>
    <x v="0"/>
    <x v="0"/>
    <b v="0"/>
    <b v="0"/>
    <b v="1"/>
    <b v="0"/>
    <n v="37.4"/>
    <x v="88"/>
    <b v="0"/>
  </r>
  <r>
    <s v="2208-UGTGR"/>
    <x v="0"/>
    <s v="United States"/>
    <s v="California"/>
    <s v="Sultana"/>
    <n v="93666"/>
    <s v="36.545353, -119.338535"/>
    <n v="36.545352999999999"/>
    <n v="-119.33853499999999"/>
    <x v="0"/>
    <x v="0"/>
    <n v="0"/>
    <x v="0"/>
    <n v="56"/>
    <n v="1"/>
    <s v="Yes"/>
    <s v="No"/>
    <s v="Yes"/>
    <s v="No"/>
    <s v="No"/>
    <s v="Yes"/>
    <s v="Yes"/>
    <n v="0"/>
    <x v="2"/>
    <n v="98.6"/>
    <n v="5581.05"/>
    <x v="1"/>
    <x v="1"/>
    <n v="58"/>
    <n v="5601"/>
    <x v="20"/>
    <x v="0"/>
    <x v="0"/>
    <x v="1"/>
    <b v="0"/>
    <b v="0"/>
    <b v="1"/>
    <b v="0"/>
    <n v="99.661607142857093"/>
    <x v="20"/>
    <b v="0"/>
  </r>
  <r>
    <s v="3005-TYFRD"/>
    <x v="0"/>
    <s v="United States"/>
    <s v="California"/>
    <s v="Tollhouse"/>
    <n v="93667"/>
    <s v="36.993666, -119.348267"/>
    <n v="36.993665999999997"/>
    <n v="-119.34826700000001"/>
    <x v="1"/>
    <x v="0"/>
    <n v="1"/>
    <x v="0"/>
    <n v="55"/>
    <n v="1"/>
    <s v="Yes"/>
    <s v="No"/>
    <s v="Yes"/>
    <s v="Yes"/>
    <s v="No"/>
    <s v="Yes"/>
    <s v="Yes"/>
    <n v="1"/>
    <x v="2"/>
    <n v="103.65"/>
    <n v="5676.65"/>
    <x v="1"/>
    <x v="1"/>
    <n v="46"/>
    <n v="4768"/>
    <x v="20"/>
    <x v="0"/>
    <x v="0"/>
    <x v="1"/>
    <b v="0"/>
    <b v="1"/>
    <b v="0"/>
    <b v="0"/>
    <n v="103.211818181818"/>
    <x v="4"/>
    <b v="0"/>
  </r>
  <r>
    <s v="8670-MEFCP"/>
    <x v="0"/>
    <s v="United States"/>
    <s v="California"/>
    <s v="Tranquillity"/>
    <n v="93668"/>
    <s v="36.635661, -120.288644"/>
    <n v="36.635660999999999"/>
    <n v="-120.28864400000001"/>
    <x v="1"/>
    <x v="0"/>
    <n v="1"/>
    <x v="1"/>
    <n v="36"/>
    <n v="1"/>
    <s v="Yes"/>
    <s v="Yes"/>
    <s v="Yes"/>
    <s v="Yes"/>
    <s v="Yes"/>
    <s v="Yes"/>
    <s v="Yes"/>
    <n v="1"/>
    <x v="2"/>
    <n v="92.9"/>
    <n v="3379.25"/>
    <x v="1"/>
    <x v="1"/>
    <n v="77"/>
    <n v="3570"/>
    <x v="20"/>
    <x v="0"/>
    <x v="1"/>
    <x v="0"/>
    <b v="0"/>
    <b v="1"/>
    <b v="0"/>
    <b v="0"/>
    <n v="93.8680555555555"/>
    <x v="68"/>
    <b v="1"/>
  </r>
  <r>
    <s v="3079-BCHLN"/>
    <x v="0"/>
    <s v="United States"/>
    <s v="California"/>
    <s v="Wishon"/>
    <n v="93669"/>
    <s v="37.287758, -119.548156"/>
    <n v="37.287757999999997"/>
    <n v="-119.54815600000001"/>
    <x v="0"/>
    <x v="0"/>
    <n v="1"/>
    <x v="0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942.95"/>
    <x v="1"/>
    <x v="1"/>
    <n v="70"/>
    <n v="5394"/>
    <x v="20"/>
    <x v="1"/>
    <x v="0"/>
    <x v="0"/>
    <b v="1"/>
    <b v="0"/>
    <b v="0"/>
    <b v="0"/>
    <n v="20.0627659574468"/>
    <x v="41"/>
    <b v="0"/>
  </r>
  <r>
    <s v="7777-UNYHB"/>
    <x v="0"/>
    <s v="United States"/>
    <s v="California"/>
    <s v="Traver"/>
    <n v="93673"/>
    <s v="36.456091, -119.486225"/>
    <n v="36.456091000000001"/>
    <n v="-119.486225"/>
    <x v="1"/>
    <x v="0"/>
    <n v="1"/>
    <x v="1"/>
    <n v="12"/>
    <n v="1"/>
    <s v="No"/>
    <s v="No internet service"/>
    <s v="No internet service"/>
    <s v="No internet service"/>
    <s v="No internet service"/>
    <s v="No internet service"/>
    <s v="No internet service"/>
    <n v="1"/>
    <x v="3"/>
    <n v="20.100000000000001"/>
    <n v="232.4"/>
    <x v="1"/>
    <x v="1"/>
    <n v="21"/>
    <n v="2360"/>
    <x v="20"/>
    <x v="0"/>
    <x v="0"/>
    <x v="0"/>
    <b v="1"/>
    <b v="1"/>
    <b v="0"/>
    <b v="0"/>
    <n v="19.3666666666666"/>
    <x v="7"/>
    <b v="0"/>
  </r>
  <r>
    <s v="7278-CKDNC"/>
    <x v="0"/>
    <s v="United States"/>
    <s v="California"/>
    <s v="Fresno"/>
    <n v="93701"/>
    <s v="36.749403, -119.787574"/>
    <n v="36.749403000000001"/>
    <n v="-119.78757400000001"/>
    <x v="0"/>
    <x v="1"/>
    <n v="0"/>
    <x v="0"/>
    <n v="24"/>
    <n v="1"/>
    <s v="Yes"/>
    <s v="No"/>
    <s v="Yes"/>
    <s v="No"/>
    <s v="No"/>
    <s v="No"/>
    <s v="No"/>
    <n v="1"/>
    <x v="1"/>
    <n v="80.5"/>
    <n v="2088.4499999999998"/>
    <x v="1"/>
    <x v="1"/>
    <n v="40"/>
    <n v="4422"/>
    <x v="20"/>
    <x v="0"/>
    <x v="0"/>
    <x v="1"/>
    <b v="0"/>
    <b v="0"/>
    <b v="1"/>
    <b v="0"/>
    <n v="87.018749999999997"/>
    <x v="13"/>
    <b v="0"/>
  </r>
  <r>
    <s v="8450-UYIBU"/>
    <x v="0"/>
    <s v="United States"/>
    <s v="California"/>
    <s v="Fresno"/>
    <n v="93703"/>
    <s v="36.768774, -119.762633"/>
    <n v="36.768774000000001"/>
    <n v="-119.76263299999999"/>
    <x v="1"/>
    <x v="1"/>
    <n v="0"/>
    <x v="0"/>
    <n v="35"/>
    <n v="0"/>
    <s v="No phone service"/>
    <s v="No"/>
    <s v="No"/>
    <s v="Yes"/>
    <s v="No"/>
    <s v="Yes"/>
    <s v="No"/>
    <n v="1"/>
    <x v="0"/>
    <n v="39.85"/>
    <n v="1434.6"/>
    <x v="1"/>
    <x v="1"/>
    <n v="60"/>
    <n v="2030"/>
    <x v="20"/>
    <x v="0"/>
    <x v="0"/>
    <x v="0"/>
    <b v="0"/>
    <b v="0"/>
    <b v="1"/>
    <b v="0"/>
    <n v="40.988571428571397"/>
    <x v="6"/>
    <b v="0"/>
  </r>
  <r>
    <s v="2969-VAPYH"/>
    <x v="0"/>
    <s v="United States"/>
    <s v="California"/>
    <s v="Fresno"/>
    <n v="93704"/>
    <s v="36.799648, -119.801247"/>
    <n v="36.799647999999998"/>
    <n v="-119.801247"/>
    <x v="1"/>
    <x v="0"/>
    <n v="0"/>
    <x v="0"/>
    <n v="67"/>
    <n v="1"/>
    <s v="No"/>
    <s v="Yes"/>
    <s v="Yes"/>
    <s v="No"/>
    <s v="Yes"/>
    <s v="No"/>
    <s v="No"/>
    <n v="0"/>
    <x v="0"/>
    <n v="60.5"/>
    <n v="3870"/>
    <x v="1"/>
    <x v="1"/>
    <n v="48"/>
    <n v="4363"/>
    <x v="20"/>
    <x v="1"/>
    <x v="0"/>
    <x v="0"/>
    <b v="0"/>
    <b v="1"/>
    <b v="0"/>
    <b v="0"/>
    <n v="57.761194029850699"/>
    <x v="71"/>
    <b v="1"/>
  </r>
  <r>
    <s v="7181-OQCUT"/>
    <x v="0"/>
    <s v="United States"/>
    <s v="California"/>
    <s v="Fresno"/>
    <n v="93706"/>
    <s v="36.654614, -119.903674"/>
    <n v="36.654614000000002"/>
    <n v="-119.903674"/>
    <x v="0"/>
    <x v="0"/>
    <n v="0"/>
    <x v="0"/>
    <n v="21"/>
    <n v="1"/>
    <s v="Yes"/>
    <s v="Yes"/>
    <s v="No"/>
    <s v="Yes"/>
    <s v="No"/>
    <s v="Yes"/>
    <s v="Yes"/>
    <n v="0"/>
    <x v="2"/>
    <n v="103.85"/>
    <n v="2215"/>
    <x v="1"/>
    <x v="1"/>
    <n v="77"/>
    <n v="4520"/>
    <x v="20"/>
    <x v="0"/>
    <x v="0"/>
    <x v="1"/>
    <b v="0"/>
    <b v="0"/>
    <b v="0"/>
    <b v="1"/>
    <n v="105.47619047619"/>
    <x v="4"/>
    <b v="1"/>
  </r>
  <r>
    <s v="8474-UMLNT"/>
    <x v="0"/>
    <s v="United States"/>
    <s v="California"/>
    <s v="Fresno"/>
    <n v="93710"/>
    <s v="36.822715, -119.761826"/>
    <n v="36.822715000000002"/>
    <n v="-119.761826"/>
    <x v="1"/>
    <x v="0"/>
    <n v="0"/>
    <x v="0"/>
    <n v="13"/>
    <n v="1"/>
    <s v="No"/>
    <s v="Yes"/>
    <s v="Yes"/>
    <s v="No"/>
    <s v="Yes"/>
    <s v="No"/>
    <s v="Yes"/>
    <n v="0"/>
    <x v="0"/>
    <n v="67.8"/>
    <n v="842.25"/>
    <x v="1"/>
    <x v="1"/>
    <n v="30"/>
    <n v="4115"/>
    <x v="20"/>
    <x v="0"/>
    <x v="0"/>
    <x v="0"/>
    <b v="0"/>
    <b v="0"/>
    <b v="0"/>
    <b v="0"/>
    <n v="64.788461538461505"/>
    <x v="89"/>
    <b v="1"/>
  </r>
  <r>
    <s v="3836-FZSDJ"/>
    <x v="0"/>
    <s v="United States"/>
    <s v="California"/>
    <s v="Fresno"/>
    <n v="93720"/>
    <s v="36.878709, -119.7645"/>
    <n v="36.878709000000001"/>
    <n v="-119.7645"/>
    <x v="0"/>
    <x v="1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4.85"/>
    <n v="1901"/>
    <x v="1"/>
    <x v="1"/>
    <n v="53"/>
    <n v="4367"/>
    <x v="20"/>
    <x v="0"/>
    <x v="1"/>
    <x v="0"/>
    <b v="1"/>
    <b v="0"/>
    <b v="0"/>
    <b v="0"/>
    <n v="26.774647887323901"/>
    <x v="34"/>
    <b v="0"/>
  </r>
  <r>
    <s v="9142-XMYJH"/>
    <x v="0"/>
    <s v="United States"/>
    <s v="California"/>
    <s v="Fresno"/>
    <n v="93721"/>
    <s v="36.732694, -119.783786"/>
    <n v="36.732694000000002"/>
    <n v="-119.78378600000001"/>
    <x v="1"/>
    <x v="0"/>
    <n v="0"/>
    <x v="0"/>
    <n v="29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601.6"/>
    <x v="1"/>
    <x v="1"/>
    <n v="49"/>
    <n v="5227"/>
    <x v="20"/>
    <x v="0"/>
    <x v="0"/>
    <x v="0"/>
    <b v="1"/>
    <b v="1"/>
    <b v="0"/>
    <b v="0"/>
    <n v="20.744827586206899"/>
    <x v="41"/>
    <b v="0"/>
  </r>
  <r>
    <s v="0187-QSXOE"/>
    <x v="0"/>
    <s v="United States"/>
    <s v="California"/>
    <s v="Fresno"/>
    <n v="93725"/>
    <s v="36.623632, -119.741322"/>
    <n v="36.623632000000001"/>
    <n v="-119.741322"/>
    <x v="0"/>
    <x v="1"/>
    <n v="1"/>
    <x v="0"/>
    <n v="7"/>
    <n v="1"/>
    <s v="No"/>
    <s v="No"/>
    <s v="No"/>
    <s v="No"/>
    <s v="No"/>
    <s v="Yes"/>
    <s v="Yes"/>
    <n v="1"/>
    <x v="1"/>
    <n v="89"/>
    <n v="605.45000000000005"/>
    <x v="1"/>
    <x v="1"/>
    <n v="36"/>
    <n v="5711"/>
    <x v="20"/>
    <x v="0"/>
    <x v="0"/>
    <x v="1"/>
    <b v="0"/>
    <b v="0"/>
    <b v="1"/>
    <b v="0"/>
    <n v="86.492857142857105"/>
    <x v="62"/>
    <b v="0"/>
  </r>
  <r>
    <s v="7733-UDMTP"/>
    <x v="0"/>
    <s v="United States"/>
    <s v="California"/>
    <s v="Fresno"/>
    <n v="93726"/>
    <s v="36.793601, -119.761131"/>
    <n v="36.793601000000002"/>
    <n v="-119.76113100000001"/>
    <x v="1"/>
    <x v="1"/>
    <n v="0"/>
    <x v="0"/>
    <n v="57"/>
    <n v="0"/>
    <s v="No phone service"/>
    <s v="No"/>
    <s v="Yes"/>
    <s v="Yes"/>
    <s v="No"/>
    <s v="Yes"/>
    <s v="Yes"/>
    <n v="1"/>
    <x v="0"/>
    <n v="55"/>
    <n v="3094.05"/>
    <x v="1"/>
    <x v="1"/>
    <n v="76"/>
    <n v="4622"/>
    <x v="20"/>
    <x v="0"/>
    <x v="0"/>
    <x v="0"/>
    <b v="0"/>
    <b v="0"/>
    <b v="1"/>
    <b v="0"/>
    <n v="54.281578947368402"/>
    <x v="37"/>
    <b v="0"/>
  </r>
  <r>
    <s v="2649-HWLYB"/>
    <x v="0"/>
    <s v="United States"/>
    <s v="California"/>
    <s v="Fresno"/>
    <n v="93727"/>
    <s v="36.751489, -119.68072"/>
    <n v="36.751488999999999"/>
    <n v="-119.68071999999999"/>
    <x v="0"/>
    <x v="0"/>
    <n v="1"/>
    <x v="0"/>
    <n v="65"/>
    <n v="1"/>
    <s v="Yes"/>
    <s v="Yes"/>
    <s v="No"/>
    <s v="Yes"/>
    <s v="Yes"/>
    <s v="No"/>
    <s v="Yes"/>
    <n v="0"/>
    <x v="1"/>
    <n v="76.150000000000006"/>
    <n v="4929.55"/>
    <x v="1"/>
    <x v="1"/>
    <n v="46"/>
    <n v="6177"/>
    <x v="20"/>
    <x v="0"/>
    <x v="1"/>
    <x v="0"/>
    <b v="0"/>
    <b v="0"/>
    <b v="0"/>
    <b v="0"/>
    <n v="75.839230769230696"/>
    <x v="23"/>
    <b v="1"/>
  </r>
  <r>
    <s v="5214-CHIWJ"/>
    <x v="0"/>
    <s v="United States"/>
    <s v="California"/>
    <s v="Fresno"/>
    <n v="93728"/>
    <s v="36.757345, -119.818274"/>
    <n v="36.757345000000001"/>
    <n v="-119.818274"/>
    <x v="0"/>
    <x v="0"/>
    <n v="0"/>
    <x v="0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595.04999999999995"/>
    <x v="1"/>
    <x v="1"/>
    <n v="71"/>
    <n v="3159"/>
    <x v="20"/>
    <x v="1"/>
    <x v="0"/>
    <x v="0"/>
    <b v="1"/>
    <b v="0"/>
    <b v="0"/>
    <b v="1"/>
    <n v="22.038888888888799"/>
    <x v="7"/>
    <b v="0"/>
  </r>
  <r>
    <s v="6904-JLBGY"/>
    <x v="0"/>
    <s v="United States"/>
    <s v="California"/>
    <s v="Salinas"/>
    <n v="93905"/>
    <s v="36.667794, -121.601306"/>
    <n v="36.667794000000001"/>
    <n v="-121.60130599999999"/>
    <x v="1"/>
    <x v="1"/>
    <n v="0"/>
    <x v="0"/>
    <n v="72"/>
    <n v="1"/>
    <s v="Yes"/>
    <s v="Yes"/>
    <s v="Yes"/>
    <s v="Yes"/>
    <s v="Yes"/>
    <s v="Yes"/>
    <s v="Yes"/>
    <n v="1"/>
    <x v="2"/>
    <n v="117.35"/>
    <n v="8436.25"/>
    <x v="1"/>
    <x v="1"/>
    <n v="71"/>
    <n v="4008"/>
    <x v="20"/>
    <x v="0"/>
    <x v="1"/>
    <x v="1"/>
    <b v="0"/>
    <b v="1"/>
    <b v="0"/>
    <b v="0"/>
    <n v="117.170138888888"/>
    <x v="91"/>
    <b v="1"/>
  </r>
  <r>
    <s v="2465-BLLEU"/>
    <x v="0"/>
    <s v="United States"/>
    <s v="California"/>
    <s v="Salinas"/>
    <n v="93906"/>
    <s v="36.722898, -121.633648"/>
    <n v="36.722898000000001"/>
    <n v="-121.633647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75"/>
    <n v="19.75"/>
    <x v="1"/>
    <x v="1"/>
    <n v="33"/>
    <n v="4441"/>
    <x v="20"/>
    <x v="0"/>
    <x v="0"/>
    <x v="0"/>
    <b v="1"/>
    <b v="0"/>
    <b v="0"/>
    <b v="1"/>
    <n v="19.75"/>
    <x v="41"/>
    <b v="0"/>
  </r>
  <r>
    <s v="1685-VAYJF"/>
    <x v="0"/>
    <s v="United States"/>
    <s v="California"/>
    <s v="Salinas"/>
    <n v="93907"/>
    <s v="36.77462, -121.664714"/>
    <n v="36.774619999999999"/>
    <n v="-121.664714"/>
    <x v="0"/>
    <x v="0"/>
    <n v="0"/>
    <x v="0"/>
    <n v="11"/>
    <n v="1"/>
    <s v="No"/>
    <s v="No"/>
    <s v="No"/>
    <s v="No"/>
    <s v="No"/>
    <s v="No"/>
    <s v="No"/>
    <n v="0"/>
    <x v="0"/>
    <n v="45.2"/>
    <n v="492"/>
    <x v="1"/>
    <x v="1"/>
    <n v="39"/>
    <n v="5253"/>
    <x v="20"/>
    <x v="0"/>
    <x v="0"/>
    <x v="0"/>
    <b v="0"/>
    <b v="1"/>
    <b v="0"/>
    <b v="0"/>
    <n v="44.727272727272698"/>
    <x v="30"/>
    <b v="0"/>
  </r>
  <r>
    <s v="8874-EJNSR"/>
    <x v="0"/>
    <s v="United States"/>
    <s v="California"/>
    <s v="Salinas"/>
    <n v="93908"/>
    <s v="36.624338, -121.615669"/>
    <n v="36.624338000000002"/>
    <n v="-121.615669"/>
    <x v="0"/>
    <x v="0"/>
    <n v="1"/>
    <x v="1"/>
    <n v="39"/>
    <n v="1"/>
    <s v="Yes"/>
    <s v="No internet service"/>
    <s v="No internet service"/>
    <s v="No internet service"/>
    <s v="No internet service"/>
    <s v="No internet service"/>
    <s v="No internet service"/>
    <n v="0"/>
    <x v="3"/>
    <n v="25.2"/>
    <n v="987.95"/>
    <x v="1"/>
    <x v="1"/>
    <n v="65"/>
    <n v="5453"/>
    <x v="20"/>
    <x v="0"/>
    <x v="1"/>
    <x v="0"/>
    <b v="1"/>
    <b v="0"/>
    <b v="0"/>
    <b v="1"/>
    <n v="25.3320512820512"/>
    <x v="74"/>
    <b v="0"/>
  </r>
  <r>
    <s v="6917-YACBP"/>
    <x v="0"/>
    <s v="United States"/>
    <s v="California"/>
    <s v="Big Sur"/>
    <n v="93920"/>
    <s v="36.092975, -121.549826"/>
    <n v="36.092975000000003"/>
    <n v="-121.549826"/>
    <x v="1"/>
    <x v="1"/>
    <n v="0"/>
    <x v="0"/>
    <n v="59"/>
    <n v="1"/>
    <s v="Yes"/>
    <s v="Yes"/>
    <s v="Yes"/>
    <s v="Yes"/>
    <s v="No"/>
    <s v="No"/>
    <s v="No"/>
    <n v="1"/>
    <x v="1"/>
    <n v="89.75"/>
    <n v="5496.9"/>
    <x v="1"/>
    <x v="1"/>
    <n v="70"/>
    <n v="5170"/>
    <x v="20"/>
    <x v="0"/>
    <x v="0"/>
    <x v="1"/>
    <b v="0"/>
    <b v="0"/>
    <b v="1"/>
    <b v="0"/>
    <n v="93.167796610169404"/>
    <x v="54"/>
    <b v="1"/>
  </r>
  <r>
    <s v="5049-MUBWG"/>
    <x v="0"/>
    <s v="United States"/>
    <s v="California"/>
    <s v="Carmel By The Sea"/>
    <n v="93921"/>
    <s v="36.554618, -121.922239"/>
    <n v="36.554617999999998"/>
    <n v="-121.922239"/>
    <x v="0"/>
    <x v="0"/>
    <n v="0"/>
    <x v="0"/>
    <n v="26"/>
    <n v="1"/>
    <s v="No"/>
    <s v="Yes"/>
    <s v="No"/>
    <s v="No"/>
    <s v="Yes"/>
    <s v="Yes"/>
    <s v="Yes"/>
    <n v="0"/>
    <x v="1"/>
    <n v="75"/>
    <n v="1908.35"/>
    <x v="1"/>
    <x v="1"/>
    <n v="79"/>
    <n v="4705"/>
    <x v="20"/>
    <x v="1"/>
    <x v="0"/>
    <x v="0"/>
    <b v="0"/>
    <b v="0"/>
    <b v="0"/>
    <b v="0"/>
    <n v="73.3980769230769"/>
    <x v="25"/>
    <b v="1"/>
  </r>
  <r>
    <s v="4223-WOZCM"/>
    <x v="0"/>
    <s v="United States"/>
    <s v="California"/>
    <s v="Carmel"/>
    <n v="93923"/>
    <s v="36.460611, -121.852507"/>
    <n v="36.460611"/>
    <n v="-121.852507"/>
    <x v="0"/>
    <x v="1"/>
    <n v="0"/>
    <x v="0"/>
    <n v="2"/>
    <n v="1"/>
    <s v="No"/>
    <s v="No"/>
    <s v="No"/>
    <s v="Yes"/>
    <s v="No"/>
    <s v="No"/>
    <s v="No"/>
    <n v="0"/>
    <x v="0"/>
    <n v="49.95"/>
    <n v="107.1"/>
    <x v="1"/>
    <x v="1"/>
    <n v="78"/>
    <n v="5251"/>
    <x v="20"/>
    <x v="0"/>
    <x v="0"/>
    <x v="0"/>
    <b v="0"/>
    <b v="0"/>
    <b v="0"/>
    <b v="1"/>
    <n v="53.55"/>
    <x v="58"/>
    <b v="0"/>
  </r>
  <r>
    <s v="0769-MURVM"/>
    <x v="0"/>
    <s v="United States"/>
    <s v="California"/>
    <s v="Carmel Valley"/>
    <n v="93924"/>
    <s v="36.414611, -121.6386"/>
    <n v="36.414611000000001"/>
    <n v="-121.6386"/>
    <x v="1"/>
    <x v="0"/>
    <n v="1"/>
    <x v="1"/>
    <n v="72"/>
    <n v="0"/>
    <s v="No phone service"/>
    <s v="Yes"/>
    <s v="Yes"/>
    <s v="Yes"/>
    <s v="Yes"/>
    <s v="Yes"/>
    <s v="Yes"/>
    <n v="0"/>
    <x v="0"/>
    <n v="65.7"/>
    <n v="4575.3500000000004"/>
    <x v="1"/>
    <x v="1"/>
    <n v="52"/>
    <n v="6187"/>
    <x v="20"/>
    <x v="0"/>
    <x v="1"/>
    <x v="0"/>
    <b v="0"/>
    <b v="0"/>
    <b v="0"/>
    <b v="0"/>
    <n v="63.546527777777698"/>
    <x v="85"/>
    <b v="0"/>
  </r>
  <r>
    <s v="9253-VIFJQ"/>
    <x v="0"/>
    <s v="United States"/>
    <s v="California"/>
    <s v="Chualar"/>
    <n v="93925"/>
    <s v="36.596271, -121.442274"/>
    <n v="36.596271000000002"/>
    <n v="-121.442274"/>
    <x v="0"/>
    <x v="0"/>
    <n v="1"/>
    <x v="0"/>
    <n v="65"/>
    <n v="1"/>
    <s v="Yes"/>
    <s v="Yes"/>
    <s v="Yes"/>
    <s v="Yes"/>
    <s v="No"/>
    <s v="No"/>
    <s v="No"/>
    <n v="0"/>
    <x v="0"/>
    <n v="67.05"/>
    <n v="4309.55"/>
    <x v="1"/>
    <x v="1"/>
    <n v="52"/>
    <n v="5224"/>
    <x v="20"/>
    <x v="1"/>
    <x v="0"/>
    <x v="0"/>
    <b v="0"/>
    <b v="1"/>
    <b v="0"/>
    <b v="0"/>
    <n v="66.300769230769205"/>
    <x v="89"/>
    <b v="1"/>
  </r>
  <r>
    <s v="7030-FZTFM"/>
    <x v="0"/>
    <s v="United States"/>
    <s v="California"/>
    <s v="Gonzales"/>
    <n v="93926"/>
    <s v="36.52588, -121.396719"/>
    <n v="36.525880000000001"/>
    <n v="-121.396719"/>
    <x v="0"/>
    <x v="0"/>
    <n v="1"/>
    <x v="1"/>
    <n v="72"/>
    <n v="1"/>
    <s v="Yes"/>
    <s v="No"/>
    <s v="Yes"/>
    <s v="Yes"/>
    <s v="Yes"/>
    <s v="Yes"/>
    <s v="Yes"/>
    <n v="0"/>
    <x v="2"/>
    <n v="110.9"/>
    <n v="7922.75"/>
    <x v="1"/>
    <x v="1"/>
    <n v="27"/>
    <n v="6444"/>
    <x v="20"/>
    <x v="0"/>
    <x v="1"/>
    <x v="1"/>
    <b v="0"/>
    <b v="1"/>
    <b v="0"/>
    <b v="0"/>
    <n v="110.038194444444"/>
    <x v="56"/>
    <b v="0"/>
  </r>
  <r>
    <s v="9741-YLNTD"/>
    <x v="0"/>
    <s v="United States"/>
    <s v="California"/>
    <s v="Greenfield"/>
    <n v="93927"/>
    <s v="36.248708, -121.386617"/>
    <n v="36.248708000000001"/>
    <n v="-121.386617"/>
    <x v="0"/>
    <x v="0"/>
    <n v="0"/>
    <x v="0"/>
    <n v="6"/>
    <n v="1"/>
    <s v="Yes"/>
    <s v="No"/>
    <s v="No"/>
    <s v="No"/>
    <s v="Yes"/>
    <s v="No"/>
    <s v="Yes"/>
    <n v="1"/>
    <x v="1"/>
    <n v="87.95"/>
    <n v="522.35"/>
    <x v="1"/>
    <x v="1"/>
    <n v="47"/>
    <n v="2684"/>
    <x v="20"/>
    <x v="0"/>
    <x v="0"/>
    <x v="1"/>
    <b v="0"/>
    <b v="0"/>
    <b v="0"/>
    <b v="0"/>
    <n v="87.058333333333294"/>
    <x v="61"/>
    <b v="0"/>
  </r>
  <r>
    <s v="5917-RYRMG"/>
    <x v="0"/>
    <s v="United States"/>
    <s v="California"/>
    <s v="Jolon"/>
    <n v="93928"/>
    <s v="35.930782, -121.189757"/>
    <n v="35.930782000000001"/>
    <n v="-121.189757"/>
    <x v="0"/>
    <x v="1"/>
    <n v="0"/>
    <x v="0"/>
    <n v="32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587.70000000000005"/>
    <x v="1"/>
    <x v="1"/>
    <n v="78"/>
    <n v="3836"/>
    <x v="20"/>
    <x v="1"/>
    <x v="0"/>
    <x v="0"/>
    <b v="1"/>
    <b v="1"/>
    <b v="0"/>
    <b v="0"/>
    <n v="18.365625000000001"/>
    <x v="41"/>
    <b v="0"/>
  </r>
  <r>
    <s v="5120-ZBLAI"/>
    <x v="0"/>
    <s v="United States"/>
    <s v="California"/>
    <s v="King City"/>
    <n v="93930"/>
    <s v="36.220761, -120.980777"/>
    <n v="36.220761000000003"/>
    <n v="-120.980777"/>
    <x v="1"/>
    <x v="0"/>
    <n v="1"/>
    <x v="0"/>
    <n v="50"/>
    <n v="1"/>
    <s v="Yes"/>
    <s v="No"/>
    <s v="No"/>
    <s v="Yes"/>
    <s v="No"/>
    <s v="Yes"/>
    <s v="Yes"/>
    <n v="0"/>
    <x v="1"/>
    <n v="75.7"/>
    <n v="3876.2"/>
    <x v="1"/>
    <x v="1"/>
    <n v="75"/>
    <n v="6144"/>
    <x v="20"/>
    <x v="1"/>
    <x v="0"/>
    <x v="0"/>
    <b v="0"/>
    <b v="0"/>
    <b v="0"/>
    <b v="0"/>
    <n v="77.524000000000001"/>
    <x v="17"/>
    <b v="0"/>
  </r>
  <r>
    <s v="1194-BHJYC"/>
    <x v="0"/>
    <s v="United States"/>
    <s v="California"/>
    <s v="Lockwood"/>
    <n v="93932"/>
    <s v="35.989792, -121.055933"/>
    <n v="35.989792000000001"/>
    <n v="-121.055933"/>
    <x v="0"/>
    <x v="0"/>
    <n v="1"/>
    <x v="0"/>
    <n v="61"/>
    <n v="0"/>
    <s v="No phone service"/>
    <s v="Yes"/>
    <s v="No"/>
    <s v="Yes"/>
    <s v="Yes"/>
    <s v="Yes"/>
    <s v="Yes"/>
    <n v="1"/>
    <x v="0"/>
    <n v="62.15"/>
    <n v="3778.85"/>
    <x v="1"/>
    <x v="1"/>
    <n v="59"/>
    <n v="6427"/>
    <x v="20"/>
    <x v="0"/>
    <x v="1"/>
    <x v="0"/>
    <b v="0"/>
    <b v="0"/>
    <b v="0"/>
    <b v="1"/>
    <n v="61.948360655737702"/>
    <x v="86"/>
    <b v="0"/>
  </r>
  <r>
    <s v="0906-QVPMS"/>
    <x v="0"/>
    <s v="United States"/>
    <s v="California"/>
    <s v="Monterey"/>
    <n v="93940"/>
    <s v="36.362741, -121.869685"/>
    <n v="36.362741"/>
    <n v="-121.869685"/>
    <x v="0"/>
    <x v="0"/>
    <n v="1"/>
    <x v="0"/>
    <n v="72"/>
    <n v="1"/>
    <s v="Yes"/>
    <s v="Yes"/>
    <s v="Yes"/>
    <s v="Yes"/>
    <s v="Yes"/>
    <s v="Yes"/>
    <s v="Yes"/>
    <n v="0"/>
    <x v="2"/>
    <n v="115.15"/>
    <n v="8349.4500000000007"/>
    <x v="1"/>
    <x v="1"/>
    <n v="26"/>
    <n v="5398"/>
    <x v="20"/>
    <x v="0"/>
    <x v="1"/>
    <x v="1"/>
    <b v="0"/>
    <b v="0"/>
    <b v="0"/>
    <b v="0"/>
    <n v="115.964583333333"/>
    <x v="73"/>
    <b v="1"/>
  </r>
  <r>
    <s v="1905-OEILC"/>
    <x v="0"/>
    <s v="United States"/>
    <s v="California"/>
    <s v="Pebble Beach"/>
    <n v="93953"/>
    <s v="36.587497, -121.944815"/>
    <n v="36.587496999999999"/>
    <n v="-121.9448150000000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9.5"/>
    <x v="1"/>
    <x v="1"/>
    <n v="33"/>
    <n v="3107"/>
    <x v="20"/>
    <x v="0"/>
    <x v="0"/>
    <x v="0"/>
    <b v="1"/>
    <b v="0"/>
    <b v="0"/>
    <b v="1"/>
    <n v="19.5"/>
    <x v="41"/>
    <b v="0"/>
  </r>
  <r>
    <s v="7858-GTZSP"/>
    <x v="0"/>
    <s v="United States"/>
    <s v="California"/>
    <s v="San Lucas"/>
    <n v="93954"/>
    <s v="36.125529, -120.864443"/>
    <n v="36.125529"/>
    <n v="-120.86444299999999"/>
    <x v="1"/>
    <x v="0"/>
    <n v="0"/>
    <x v="0"/>
    <n v="12"/>
    <n v="1"/>
    <s v="Yes"/>
    <s v="No"/>
    <s v="No"/>
    <s v="No"/>
    <s v="No"/>
    <s v="No"/>
    <s v="Yes"/>
    <n v="1"/>
    <x v="1"/>
    <n v="86.55"/>
    <n v="1066.9000000000001"/>
    <x v="1"/>
    <x v="1"/>
    <n v="71"/>
    <n v="2061"/>
    <x v="20"/>
    <x v="0"/>
    <x v="0"/>
    <x v="1"/>
    <b v="0"/>
    <b v="0"/>
    <b v="1"/>
    <b v="0"/>
    <n v="88.908333333333303"/>
    <x v="52"/>
    <b v="0"/>
  </r>
  <r>
    <s v="6248-BSHKG"/>
    <x v="0"/>
    <s v="United States"/>
    <s v="California"/>
    <s v="Soledad"/>
    <n v="93960"/>
    <s v="36.414216, -121.360597"/>
    <n v="36.414216000000003"/>
    <n v="-121.360597"/>
    <x v="0"/>
    <x v="0"/>
    <n v="1"/>
    <x v="1"/>
    <n v="61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1226.45"/>
    <x v="1"/>
    <x v="1"/>
    <n v="77"/>
    <n v="5897"/>
    <x v="20"/>
    <x v="1"/>
    <x v="0"/>
    <x v="0"/>
    <b v="1"/>
    <b v="0"/>
    <b v="0"/>
    <b v="1"/>
    <n v="20.105737704917999"/>
    <x v="7"/>
    <b v="0"/>
  </r>
  <r>
    <s v="4685-TFLLS"/>
    <x v="0"/>
    <s v="United States"/>
    <s v="California"/>
    <s v="Spreckels"/>
    <n v="93962"/>
    <s v="36.624641, -121.647195"/>
    <n v="36.624640999999997"/>
    <n v="-121.647195"/>
    <x v="0"/>
    <x v="0"/>
    <n v="1"/>
    <x v="1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342.3"/>
    <x v="1"/>
    <x v="1"/>
    <n v="74"/>
    <n v="4808"/>
    <x v="20"/>
    <x v="1"/>
    <x v="0"/>
    <x v="0"/>
    <b v="1"/>
    <b v="0"/>
    <b v="0"/>
    <b v="0"/>
    <n v="19.016666666666602"/>
    <x v="41"/>
    <b v="0"/>
  </r>
  <r>
    <s v="3470-BTGQO"/>
    <x v="0"/>
    <s v="United States"/>
    <s v="California"/>
    <s v="Belmont"/>
    <n v="94002"/>
    <s v="37.509366, -122.306132"/>
    <n v="37.509366"/>
    <n v="-122.30613200000001"/>
    <x v="0"/>
    <x v="0"/>
    <n v="0"/>
    <x v="1"/>
    <n v="21"/>
    <n v="1"/>
    <s v="No"/>
    <s v="No"/>
    <s v="No"/>
    <s v="No"/>
    <s v="No"/>
    <s v="No"/>
    <s v="No"/>
    <n v="0"/>
    <x v="0"/>
    <n v="45.65"/>
    <n v="985.05"/>
    <x v="1"/>
    <x v="1"/>
    <n v="39"/>
    <n v="5731"/>
    <x v="20"/>
    <x v="0"/>
    <x v="0"/>
    <x v="0"/>
    <b v="0"/>
    <b v="0"/>
    <b v="0"/>
    <b v="1"/>
    <n v="46.907142857142802"/>
    <x v="30"/>
    <b v="0"/>
  </r>
  <r>
    <s v="1209-VFFOC"/>
    <x v="0"/>
    <s v="United States"/>
    <s v="California"/>
    <s v="Brisbane"/>
    <n v="94005"/>
    <s v="37.684694, -122.40712"/>
    <n v="37.684694"/>
    <n v="-122.40712000000001"/>
    <x v="0"/>
    <x v="0"/>
    <n v="1"/>
    <x v="1"/>
    <n v="68"/>
    <n v="0"/>
    <s v="No phone service"/>
    <s v="Yes"/>
    <s v="Yes"/>
    <s v="Yes"/>
    <s v="Yes"/>
    <s v="No"/>
    <s v="Yes"/>
    <n v="1"/>
    <x v="0"/>
    <n v="56.4"/>
    <n v="3948.45"/>
    <x v="1"/>
    <x v="1"/>
    <n v="59"/>
    <n v="4556"/>
    <x v="20"/>
    <x v="0"/>
    <x v="1"/>
    <x v="0"/>
    <b v="0"/>
    <b v="0"/>
    <b v="0"/>
    <b v="1"/>
    <n v="58.0654411764705"/>
    <x v="57"/>
    <b v="0"/>
  </r>
  <r>
    <s v="8224-DWCKX"/>
    <x v="0"/>
    <s v="United States"/>
    <s v="California"/>
    <s v="Burlingame"/>
    <n v="94010"/>
    <s v="37.57028, -122.365778"/>
    <n v="37.570279999999997"/>
    <n v="-122.36577800000001"/>
    <x v="0"/>
    <x v="1"/>
    <n v="0"/>
    <x v="0"/>
    <n v="12"/>
    <n v="1"/>
    <s v="Yes"/>
    <s v="No"/>
    <s v="No"/>
    <s v="No"/>
    <s v="No"/>
    <s v="No"/>
    <s v="No"/>
    <n v="1"/>
    <x v="1"/>
    <n v="73.3"/>
    <n v="828.05"/>
    <x v="1"/>
    <x v="1"/>
    <n v="38"/>
    <n v="5159"/>
    <x v="20"/>
    <x v="0"/>
    <x v="0"/>
    <x v="1"/>
    <b v="0"/>
    <b v="1"/>
    <b v="0"/>
    <b v="0"/>
    <n v="69.004166666666606"/>
    <x v="44"/>
    <b v="0"/>
  </r>
  <r>
    <s v="4553-DVPZG"/>
    <x v="0"/>
    <s v="United States"/>
    <s v="California"/>
    <s v="Daly City"/>
    <n v="94015"/>
    <s v="37.680844, -122.48131"/>
    <n v="37.680844"/>
    <n v="-122.48130999999999"/>
    <x v="1"/>
    <x v="0"/>
    <n v="1"/>
    <x v="0"/>
    <n v="62"/>
    <n v="1"/>
    <s v="Yes"/>
    <s v="No"/>
    <s v="No"/>
    <s v="Yes"/>
    <s v="No"/>
    <s v="Yes"/>
    <s v="Yes"/>
    <n v="1"/>
    <x v="2"/>
    <n v="101.35"/>
    <n v="6164.7"/>
    <x v="1"/>
    <x v="1"/>
    <n v="77"/>
    <n v="5049"/>
    <x v="20"/>
    <x v="0"/>
    <x v="0"/>
    <x v="1"/>
    <b v="0"/>
    <b v="0"/>
    <b v="1"/>
    <b v="0"/>
    <n v="99.4306451612903"/>
    <x v="48"/>
    <b v="0"/>
  </r>
  <r>
    <s v="6917-IAYHD"/>
    <x v="0"/>
    <s v="United States"/>
    <s v="California"/>
    <s v="La Honda"/>
    <n v="94020"/>
    <s v="37.285677, -122.224165"/>
    <n v="37.285677"/>
    <n v="-122.224165"/>
    <x v="0"/>
    <x v="0"/>
    <n v="0"/>
    <x v="1"/>
    <n v="1"/>
    <n v="0"/>
    <s v="No phone service"/>
    <s v="No"/>
    <s v="Yes"/>
    <s v="No"/>
    <s v="Yes"/>
    <s v="No"/>
    <s v="No"/>
    <n v="0"/>
    <x v="3"/>
    <n v="33.6"/>
    <n v="33.6"/>
    <x v="1"/>
    <x v="1"/>
    <n v="27"/>
    <n v="4369"/>
    <x v="20"/>
    <x v="0"/>
    <x v="0"/>
    <x v="0"/>
    <b v="0"/>
    <b v="0"/>
    <b v="0"/>
    <b v="1"/>
    <n v="33.6"/>
    <x v="83"/>
    <b v="0"/>
  </r>
  <r>
    <s v="8620-RJPZN"/>
    <x v="0"/>
    <s v="United States"/>
    <s v="California"/>
    <s v="Los Altos"/>
    <n v="94022"/>
    <s v="37.349546, -122.134356"/>
    <n v="37.349545999999997"/>
    <n v="-122.134356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7"/>
    <n v="20.7"/>
    <x v="1"/>
    <x v="1"/>
    <n v="68"/>
    <n v="3061"/>
    <x v="20"/>
    <x v="0"/>
    <x v="0"/>
    <x v="0"/>
    <b v="1"/>
    <b v="0"/>
    <b v="1"/>
    <b v="0"/>
    <n v="20.7"/>
    <x v="7"/>
    <b v="0"/>
  </r>
  <r>
    <s v="7572-KPVKK"/>
    <x v="0"/>
    <s v="United States"/>
    <s v="California"/>
    <s v="Los Altos"/>
    <n v="94024"/>
    <s v="37.352911, -122.093002"/>
    <n v="37.352910999999999"/>
    <n v="-122.093002"/>
    <x v="0"/>
    <x v="0"/>
    <n v="0"/>
    <x v="1"/>
    <n v="62"/>
    <n v="1"/>
    <s v="Yes"/>
    <s v="No"/>
    <s v="No"/>
    <s v="Yes"/>
    <s v="Yes"/>
    <s v="Yes"/>
    <s v="Yes"/>
    <n v="1"/>
    <x v="2"/>
    <n v="104.05"/>
    <n v="6590.5"/>
    <x v="1"/>
    <x v="1"/>
    <n v="33"/>
    <n v="5900"/>
    <x v="20"/>
    <x v="0"/>
    <x v="1"/>
    <x v="1"/>
    <b v="0"/>
    <b v="0"/>
    <b v="1"/>
    <b v="0"/>
    <n v="106.29838709677399"/>
    <x v="3"/>
    <b v="0"/>
  </r>
  <r>
    <s v="2642-MAWLJ"/>
    <x v="0"/>
    <s v="United States"/>
    <s v="California"/>
    <s v="Menlo Park"/>
    <n v="94025"/>
    <s v="37.449551, -122.183762"/>
    <n v="37.449551"/>
    <n v="-122.183762"/>
    <x v="1"/>
    <x v="0"/>
    <n v="1"/>
    <x v="1"/>
    <n v="36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717.95"/>
    <x v="1"/>
    <x v="1"/>
    <n v="57"/>
    <n v="5272"/>
    <x v="20"/>
    <x v="0"/>
    <x v="1"/>
    <x v="0"/>
    <b v="1"/>
    <b v="0"/>
    <b v="0"/>
    <b v="0"/>
    <n v="19.9430555555555"/>
    <x v="7"/>
    <b v="0"/>
  </r>
  <r>
    <s v="7103-ZGVNT"/>
    <x v="0"/>
    <s v="United States"/>
    <s v="California"/>
    <s v="Portola Valley"/>
    <n v="94028"/>
    <s v="37.369709, -122.215844"/>
    <n v="37.369709"/>
    <n v="-122.215844"/>
    <x v="1"/>
    <x v="0"/>
    <n v="1"/>
    <x v="1"/>
    <n v="69"/>
    <n v="1"/>
    <s v="Yes"/>
    <s v="Yes"/>
    <s v="Yes"/>
    <s v="No"/>
    <s v="Yes"/>
    <s v="Yes"/>
    <s v="No"/>
    <n v="0"/>
    <x v="1"/>
    <n v="73.7"/>
    <n v="4885.8500000000004"/>
    <x v="1"/>
    <x v="1"/>
    <n v="78"/>
    <n v="4268"/>
    <x v="20"/>
    <x v="1"/>
    <x v="0"/>
    <x v="0"/>
    <b v="0"/>
    <b v="1"/>
    <b v="0"/>
    <b v="0"/>
    <n v="70.809420289854998"/>
    <x v="44"/>
    <b v="1"/>
  </r>
  <r>
    <s v="2027-WKXMW"/>
    <x v="0"/>
    <s v="United States"/>
    <s v="California"/>
    <s v="Montara"/>
    <n v="94037"/>
    <s v="37.540582, -122.509594"/>
    <n v="37.540582000000001"/>
    <n v="-122.50959400000001"/>
    <x v="1"/>
    <x v="0"/>
    <n v="1"/>
    <x v="0"/>
    <n v="63"/>
    <n v="1"/>
    <s v="Yes"/>
    <s v="No"/>
    <s v="Yes"/>
    <s v="Yes"/>
    <s v="Yes"/>
    <s v="Yes"/>
    <s v="Yes"/>
    <n v="1"/>
    <x v="2"/>
    <n v="108.75"/>
    <n v="6871.7"/>
    <x v="1"/>
    <x v="1"/>
    <n v="20"/>
    <n v="4582"/>
    <x v="20"/>
    <x v="0"/>
    <x v="0"/>
    <x v="1"/>
    <b v="0"/>
    <b v="0"/>
    <b v="1"/>
    <b v="0"/>
    <n v="109.074603174603"/>
    <x v="65"/>
    <b v="0"/>
  </r>
  <r>
    <s v="7137-NAXML"/>
    <x v="0"/>
    <s v="United States"/>
    <s v="California"/>
    <s v="Moss Beach"/>
    <n v="94038"/>
    <s v="37.515556, -122.502311"/>
    <n v="37.515555999999997"/>
    <n v="-122.50231100000001"/>
    <x v="0"/>
    <x v="0"/>
    <n v="0"/>
    <x v="0"/>
    <n v="23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405.6"/>
    <x v="1"/>
    <x v="1"/>
    <n v="63"/>
    <n v="4402"/>
    <x v="20"/>
    <x v="1"/>
    <x v="0"/>
    <x v="0"/>
    <b v="1"/>
    <b v="0"/>
    <b v="0"/>
    <b v="0"/>
    <n v="17.634782608695598"/>
    <x v="7"/>
    <b v="0"/>
  </r>
  <r>
    <s v="2428-ZMCTB"/>
    <x v="0"/>
    <s v="United States"/>
    <s v="California"/>
    <s v="Mountain View"/>
    <n v="94040"/>
    <s v="37.380662, -122.086022"/>
    <n v="37.380662000000001"/>
    <n v="-122.086022"/>
    <x v="0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208.25"/>
    <x v="1"/>
    <x v="1"/>
    <n v="62"/>
    <n v="3926"/>
    <x v="20"/>
    <x v="0"/>
    <x v="0"/>
    <x v="0"/>
    <b v="1"/>
    <b v="1"/>
    <b v="0"/>
    <b v="0"/>
    <n v="20.824999999999999"/>
    <x v="41"/>
    <b v="0"/>
  </r>
  <r>
    <s v="2961-VNFKL"/>
    <x v="0"/>
    <s v="United States"/>
    <s v="California"/>
    <s v="Mountain View"/>
    <n v="94041"/>
    <s v="37.388349, -122.075299"/>
    <n v="37.388348999999998"/>
    <n v="-122.075299"/>
    <x v="1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1"/>
    <x v="3"/>
    <n v="25.95"/>
    <n v="1801.9"/>
    <x v="1"/>
    <x v="1"/>
    <n v="23"/>
    <n v="5072"/>
    <x v="20"/>
    <x v="0"/>
    <x v="1"/>
    <x v="0"/>
    <b v="1"/>
    <b v="1"/>
    <b v="0"/>
    <b v="0"/>
    <n v="25.378873239436601"/>
    <x v="74"/>
    <b v="0"/>
  </r>
  <r>
    <s v="1768-HNVGJ"/>
    <x v="0"/>
    <s v="United States"/>
    <s v="California"/>
    <s v="Mountain View"/>
    <n v="94043"/>
    <s v="37.419725, -122.062947"/>
    <n v="37.419725"/>
    <n v="-122.06294699999999"/>
    <x v="1"/>
    <x v="1"/>
    <n v="0"/>
    <x v="0"/>
    <n v="45"/>
    <n v="1"/>
    <s v="Yes"/>
    <s v="Yes"/>
    <s v="No"/>
    <s v="No"/>
    <s v="Yes"/>
    <s v="No"/>
    <s v="Yes"/>
    <n v="1"/>
    <x v="0"/>
    <n v="70.05"/>
    <n v="3062.45"/>
    <x v="1"/>
    <x v="1"/>
    <n v="43"/>
    <n v="4223"/>
    <x v="20"/>
    <x v="0"/>
    <x v="0"/>
    <x v="0"/>
    <b v="0"/>
    <b v="0"/>
    <b v="1"/>
    <b v="0"/>
    <n v="68.0544444444444"/>
    <x v="1"/>
    <b v="1"/>
  </r>
  <r>
    <s v="6963-KQYQB"/>
    <x v="0"/>
    <s v="United States"/>
    <s v="California"/>
    <s v="Pacifica"/>
    <n v="94044"/>
    <s v="37.573633, -122.455167"/>
    <n v="37.573633000000001"/>
    <n v="-122.455167"/>
    <x v="1"/>
    <x v="0"/>
    <n v="1"/>
    <x v="1"/>
    <n v="70"/>
    <n v="1"/>
    <s v="Yes"/>
    <s v="No internet service"/>
    <s v="No internet service"/>
    <s v="No internet service"/>
    <s v="No internet service"/>
    <s v="No internet service"/>
    <s v="No internet service"/>
    <n v="0"/>
    <x v="3"/>
    <n v="24.05"/>
    <n v="1764.75"/>
    <x v="1"/>
    <x v="1"/>
    <n v="32"/>
    <n v="4722"/>
    <x v="20"/>
    <x v="0"/>
    <x v="1"/>
    <x v="0"/>
    <b v="1"/>
    <b v="0"/>
    <b v="0"/>
    <b v="1"/>
    <n v="25.2107142857142"/>
    <x v="34"/>
    <b v="0"/>
  </r>
  <r>
    <s v="5934-RMPOV"/>
    <x v="0"/>
    <s v="United States"/>
    <s v="California"/>
    <s v="Pescadero"/>
    <n v="94060"/>
    <s v="37.22565, -122.297533"/>
    <n v="37.225650000000002"/>
    <n v="-122.297533"/>
    <x v="1"/>
    <x v="0"/>
    <n v="0"/>
    <x v="1"/>
    <n v="22"/>
    <n v="1"/>
    <s v="Yes"/>
    <s v="No"/>
    <s v="No"/>
    <s v="No"/>
    <s v="No"/>
    <s v="No"/>
    <s v="Yes"/>
    <n v="1"/>
    <x v="1"/>
    <n v="84.75"/>
    <n v="1816.75"/>
    <x v="1"/>
    <x v="1"/>
    <n v="79"/>
    <n v="4240"/>
    <x v="20"/>
    <x v="0"/>
    <x v="0"/>
    <x v="1"/>
    <b v="0"/>
    <b v="0"/>
    <b v="1"/>
    <b v="0"/>
    <n v="82.579545454545396"/>
    <x v="33"/>
    <b v="0"/>
  </r>
  <r>
    <s v="1207-BLKSA"/>
    <x v="0"/>
    <s v="United States"/>
    <s v="California"/>
    <s v="Redwood City"/>
    <n v="94061"/>
    <s v="37.461251, -122.235414"/>
    <n v="37.461250999999997"/>
    <n v="-122.23541400000001"/>
    <x v="1"/>
    <x v="0"/>
    <n v="1"/>
    <x v="1"/>
    <n v="52"/>
    <n v="1"/>
    <s v="Yes"/>
    <s v="No internet service"/>
    <s v="No internet service"/>
    <s v="No internet service"/>
    <s v="No internet service"/>
    <s v="No internet service"/>
    <s v="No internet service"/>
    <n v="0"/>
    <x v="3"/>
    <n v="23.05"/>
    <n v="1255.0999999999999"/>
    <x v="1"/>
    <x v="1"/>
    <n v="34"/>
    <n v="4922"/>
    <x v="20"/>
    <x v="0"/>
    <x v="1"/>
    <x v="0"/>
    <b v="1"/>
    <b v="0"/>
    <b v="0"/>
    <b v="1"/>
    <n v="24.1365384615384"/>
    <x v="90"/>
    <b v="0"/>
  </r>
  <r>
    <s v="8316-BBQAY"/>
    <x v="0"/>
    <s v="United States"/>
    <s v="California"/>
    <s v="Redwood City"/>
    <n v="94063"/>
    <s v="37.499411, -122.196318"/>
    <n v="37.499411000000002"/>
    <n v="-122.19631800000001"/>
    <x v="1"/>
    <x v="0"/>
    <n v="0"/>
    <x v="0"/>
    <n v="65"/>
    <n v="0"/>
    <s v="No phone service"/>
    <s v="Yes"/>
    <s v="No"/>
    <s v="Yes"/>
    <s v="Yes"/>
    <s v="Yes"/>
    <s v="Yes"/>
    <n v="0"/>
    <x v="0"/>
    <n v="59.95"/>
    <n v="3921.1"/>
    <x v="1"/>
    <x v="1"/>
    <n v="74"/>
    <n v="6251"/>
    <x v="20"/>
    <x v="0"/>
    <x v="1"/>
    <x v="0"/>
    <b v="0"/>
    <b v="1"/>
    <b v="0"/>
    <b v="0"/>
    <n v="60.324615384615299"/>
    <x v="77"/>
    <b v="0"/>
  </r>
  <r>
    <s v="1166-PQLGG"/>
    <x v="0"/>
    <s v="United States"/>
    <s v="California"/>
    <s v="Redwood City"/>
    <n v="94065"/>
    <s v="37.527497, -122.230941"/>
    <n v="37.527496999999997"/>
    <n v="-122.230941"/>
    <x v="1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463.45"/>
    <x v="1"/>
    <x v="1"/>
    <n v="68"/>
    <n v="4424"/>
    <x v="20"/>
    <x v="0"/>
    <x v="1"/>
    <x v="0"/>
    <b v="1"/>
    <b v="0"/>
    <b v="0"/>
    <b v="0"/>
    <n v="20.325694444444402"/>
    <x v="41"/>
    <b v="0"/>
  </r>
  <r>
    <s v="3146-JTQHR"/>
    <x v="0"/>
    <s v="United States"/>
    <s v="California"/>
    <s v="San Bruno"/>
    <n v="94066"/>
    <s v="37.624436, -122.430661"/>
    <n v="37.624436000000003"/>
    <n v="-122.430661"/>
    <x v="0"/>
    <x v="0"/>
    <n v="1"/>
    <x v="0"/>
    <n v="10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189.45"/>
    <x v="1"/>
    <x v="1"/>
    <n v="57"/>
    <n v="3778"/>
    <x v="20"/>
    <x v="1"/>
    <x v="0"/>
    <x v="0"/>
    <b v="1"/>
    <b v="0"/>
    <b v="0"/>
    <b v="0"/>
    <n v="18.945"/>
    <x v="41"/>
    <b v="0"/>
  </r>
  <r>
    <s v="4291-YZODP"/>
    <x v="0"/>
    <s v="United States"/>
    <s v="California"/>
    <s v="San Carlos"/>
    <n v="94070"/>
    <s v="37.497915, -122.267361"/>
    <n v="37.497914999999999"/>
    <n v="-122.26736099999999"/>
    <x v="1"/>
    <x v="0"/>
    <n v="0"/>
    <x v="1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96.8"/>
    <x v="1"/>
    <x v="1"/>
    <n v="62"/>
    <n v="3810"/>
    <x v="20"/>
    <x v="1"/>
    <x v="0"/>
    <x v="0"/>
    <b v="1"/>
    <b v="0"/>
    <b v="0"/>
    <b v="1"/>
    <n v="13.828571428571401"/>
    <x v="7"/>
    <b v="0"/>
  </r>
  <r>
    <s v="4395-PZMSN"/>
    <x v="0"/>
    <s v="United States"/>
    <s v="California"/>
    <s v="San Gregorio"/>
    <n v="94074"/>
    <s v="37.331762, -122.341444"/>
    <n v="37.331761999999998"/>
    <n v="-122.341444"/>
    <x v="0"/>
    <x v="1"/>
    <n v="0"/>
    <x v="0"/>
    <n v="5"/>
    <n v="1"/>
    <s v="No"/>
    <s v="No"/>
    <s v="Yes"/>
    <s v="No"/>
    <s v="No"/>
    <s v="No"/>
    <s v="Yes"/>
    <n v="1"/>
    <x v="1"/>
    <n v="85.55"/>
    <n v="408.5"/>
    <x v="1"/>
    <x v="1"/>
    <n v="48"/>
    <n v="2850"/>
    <x v="20"/>
    <x v="0"/>
    <x v="0"/>
    <x v="1"/>
    <b v="0"/>
    <b v="0"/>
    <b v="1"/>
    <b v="0"/>
    <n v="81.7"/>
    <x v="42"/>
    <b v="0"/>
  </r>
  <r>
    <s v="6427-FEFIG"/>
    <x v="0"/>
    <s v="United States"/>
    <s v="California"/>
    <s v="South San Francisco"/>
    <n v="94080"/>
    <s v="37.654436, -122.426468"/>
    <n v="37.654435999999997"/>
    <n v="-122.426468"/>
    <x v="1"/>
    <x v="0"/>
    <n v="1"/>
    <x v="1"/>
    <n v="24"/>
    <n v="1"/>
    <s v="Yes"/>
    <s v="Yes"/>
    <s v="No"/>
    <s v="Yes"/>
    <s v="No"/>
    <s v="Yes"/>
    <s v="Yes"/>
    <n v="0"/>
    <x v="1"/>
    <n v="78.599999999999994"/>
    <n v="1846.65"/>
    <x v="1"/>
    <x v="1"/>
    <n v="30"/>
    <n v="2939"/>
    <x v="20"/>
    <x v="0"/>
    <x v="1"/>
    <x v="0"/>
    <b v="0"/>
    <b v="1"/>
    <b v="0"/>
    <b v="0"/>
    <n v="76.943749999999994"/>
    <x v="18"/>
    <b v="1"/>
  </r>
  <r>
    <s v="0017-IUDMW"/>
    <x v="0"/>
    <s v="United States"/>
    <s v="California"/>
    <s v="Sunnyvale"/>
    <n v="94086"/>
    <s v="37.378541, -122.020456"/>
    <n v="37.378540999999998"/>
    <n v="-122.020456"/>
    <x v="1"/>
    <x v="0"/>
    <n v="1"/>
    <x v="1"/>
    <n v="72"/>
    <n v="1"/>
    <s v="Yes"/>
    <s v="Yes"/>
    <s v="Yes"/>
    <s v="Yes"/>
    <s v="Yes"/>
    <s v="Yes"/>
    <s v="Yes"/>
    <n v="1"/>
    <x v="2"/>
    <n v="116.8"/>
    <n v="8456.75"/>
    <x v="1"/>
    <x v="1"/>
    <n v="52"/>
    <n v="6252"/>
    <x v="20"/>
    <x v="0"/>
    <x v="1"/>
    <x v="1"/>
    <b v="0"/>
    <b v="1"/>
    <b v="0"/>
    <b v="0"/>
    <n v="117.454861111111"/>
    <x v="94"/>
    <b v="1"/>
  </r>
  <r>
    <s v="8706-HRADD"/>
    <x v="0"/>
    <s v="United States"/>
    <s v="California"/>
    <s v="Sunnyvale"/>
    <n v="94087"/>
    <s v="37.3511, -122.037311"/>
    <n v="37.351100000000002"/>
    <n v="-122.037311"/>
    <x v="0"/>
    <x v="0"/>
    <n v="0"/>
    <x v="0"/>
    <n v="21"/>
    <n v="0"/>
    <s v="No phone service"/>
    <s v="Yes"/>
    <s v="No"/>
    <s v="No"/>
    <s v="Yes"/>
    <s v="Yes"/>
    <s v="No"/>
    <n v="1"/>
    <x v="0"/>
    <n v="43.55"/>
    <n v="1011.5"/>
    <x v="1"/>
    <x v="1"/>
    <n v="63"/>
    <n v="5808"/>
    <x v="20"/>
    <x v="0"/>
    <x v="0"/>
    <x v="0"/>
    <b v="0"/>
    <b v="0"/>
    <b v="0"/>
    <b v="1"/>
    <n v="48.1666666666666"/>
    <x v="50"/>
    <b v="0"/>
  </r>
  <r>
    <s v="9955-QOPOY"/>
    <x v="0"/>
    <s v="United States"/>
    <s v="California"/>
    <s v="Sunnyvale"/>
    <n v="94089"/>
    <s v="37.421633, -122.009613"/>
    <n v="37.421633"/>
    <n v="-122.009613"/>
    <x v="0"/>
    <x v="0"/>
    <n v="1"/>
    <x v="0"/>
    <n v="69"/>
    <n v="0"/>
    <s v="No phone service"/>
    <s v="No"/>
    <s v="Yes"/>
    <s v="Yes"/>
    <s v="Yes"/>
    <s v="Yes"/>
    <s v="Yes"/>
    <n v="1"/>
    <x v="0"/>
    <n v="60.8"/>
    <n v="4263.3999999999996"/>
    <x v="1"/>
    <x v="1"/>
    <n v="63"/>
    <n v="5683"/>
    <x v="20"/>
    <x v="1"/>
    <x v="0"/>
    <x v="0"/>
    <b v="0"/>
    <b v="1"/>
    <b v="0"/>
    <b v="0"/>
    <n v="61.788405797101397"/>
    <x v="71"/>
    <b v="0"/>
  </r>
  <r>
    <s v="4385-ZKVNW"/>
    <x v="0"/>
    <s v="United States"/>
    <s v="California"/>
    <s v="San Francisco"/>
    <n v="94102"/>
    <s v="37.7795, -122.419233"/>
    <n v="37.779499999999999"/>
    <n v="-122.41923300000001"/>
    <x v="0"/>
    <x v="0"/>
    <n v="1"/>
    <x v="1"/>
    <n v="44"/>
    <n v="1"/>
    <s v="No"/>
    <s v="No"/>
    <s v="Yes"/>
    <s v="No"/>
    <s v="Yes"/>
    <s v="No"/>
    <s v="No"/>
    <n v="1"/>
    <x v="0"/>
    <n v="54.9"/>
    <n v="2549.1"/>
    <x v="1"/>
    <x v="1"/>
    <n v="21"/>
    <n v="4412"/>
    <x v="20"/>
    <x v="0"/>
    <x v="0"/>
    <x v="0"/>
    <b v="0"/>
    <b v="0"/>
    <b v="0"/>
    <b v="0"/>
    <n v="57.934090909090898"/>
    <x v="37"/>
    <b v="0"/>
  </r>
  <r>
    <s v="5446-DKWYW"/>
    <x v="0"/>
    <s v="United States"/>
    <s v="California"/>
    <s v="San Francisco"/>
    <n v="94103"/>
    <s v="37.773147, -122.411287"/>
    <n v="37.773147000000002"/>
    <n v="-122.411287"/>
    <x v="1"/>
    <x v="1"/>
    <n v="1"/>
    <x v="1"/>
    <n v="61"/>
    <n v="1"/>
    <s v="Yes"/>
    <s v="No"/>
    <s v="No"/>
    <s v="Yes"/>
    <s v="No"/>
    <s v="Yes"/>
    <s v="No"/>
    <n v="1"/>
    <x v="0"/>
    <n v="65.2"/>
    <n v="3965.05"/>
    <x v="1"/>
    <x v="1"/>
    <n v="30"/>
    <n v="6238"/>
    <x v="20"/>
    <x v="1"/>
    <x v="0"/>
    <x v="0"/>
    <b v="0"/>
    <b v="0"/>
    <b v="1"/>
    <b v="0"/>
    <n v="65.000819672131101"/>
    <x v="85"/>
    <b v="0"/>
  </r>
  <r>
    <s v="9031-ZVQPT"/>
    <x v="0"/>
    <s v="United States"/>
    <s v="California"/>
    <s v="San Francisco"/>
    <n v="94109"/>
    <s v="37.794487, -122.42227"/>
    <n v="37.794486999999997"/>
    <n v="-122.42227"/>
    <x v="0"/>
    <x v="0"/>
    <n v="1"/>
    <x v="0"/>
    <n v="72"/>
    <n v="1"/>
    <s v="Yes"/>
    <s v="No"/>
    <s v="Yes"/>
    <s v="Yes"/>
    <s v="Yes"/>
    <s v="Yes"/>
    <s v="Yes"/>
    <n v="1"/>
    <x v="2"/>
    <n v="108.2"/>
    <n v="7840.6"/>
    <x v="1"/>
    <x v="1"/>
    <n v="57"/>
    <n v="4773"/>
    <x v="20"/>
    <x v="0"/>
    <x v="1"/>
    <x v="1"/>
    <b v="0"/>
    <b v="0"/>
    <b v="1"/>
    <b v="0"/>
    <n v="108.897222222222"/>
    <x v="65"/>
    <b v="0"/>
  </r>
  <r>
    <s v="2990-IAJSV"/>
    <x v="0"/>
    <s v="United States"/>
    <s v="California"/>
    <s v="San Francisco"/>
    <n v="94110"/>
    <s v="37.750021, -122.415201"/>
    <n v="37.750020999999997"/>
    <n v="-122.415201"/>
    <x v="0"/>
    <x v="0"/>
    <n v="0"/>
    <x v="0"/>
    <n v="72"/>
    <n v="1"/>
    <s v="Yes"/>
    <s v="Yes"/>
    <s v="Yes"/>
    <s v="Yes"/>
    <s v="Yes"/>
    <s v="Yes"/>
    <s v="Yes"/>
    <n v="0"/>
    <x v="2"/>
    <n v="92"/>
    <n v="6632.75"/>
    <x v="1"/>
    <x v="1"/>
    <n v="68"/>
    <n v="4200"/>
    <x v="20"/>
    <x v="0"/>
    <x v="1"/>
    <x v="0"/>
    <b v="0"/>
    <b v="0"/>
    <b v="0"/>
    <b v="0"/>
    <n v="92.1215277777777"/>
    <x v="60"/>
    <b v="1"/>
  </r>
  <r>
    <s v="8107-KNCIM"/>
    <x v="0"/>
    <s v="United States"/>
    <s v="California"/>
    <s v="San Francisco"/>
    <n v="94111"/>
    <s v="37.801776, -122.402293"/>
    <n v="37.801775999999997"/>
    <n v="-122.402293"/>
    <x v="0"/>
    <x v="1"/>
    <n v="1"/>
    <x v="0"/>
    <n v="14"/>
    <n v="1"/>
    <s v="Yes"/>
    <s v="No"/>
    <s v="No"/>
    <s v="No"/>
    <s v="No"/>
    <s v="No"/>
    <s v="No"/>
    <n v="1"/>
    <x v="1"/>
    <n v="75.099999999999994"/>
    <n v="1013.35"/>
    <x v="1"/>
    <x v="1"/>
    <n v="66"/>
    <n v="3771"/>
    <x v="20"/>
    <x v="0"/>
    <x v="0"/>
    <x v="1"/>
    <b v="0"/>
    <b v="0"/>
    <b v="1"/>
    <b v="0"/>
    <n v="72.382142857142796"/>
    <x v="17"/>
    <b v="0"/>
  </r>
  <r>
    <s v="9027-YFHQJ"/>
    <x v="0"/>
    <s v="United States"/>
    <s v="California"/>
    <s v="San Francisco"/>
    <n v="94112"/>
    <s v="37.720498, -122.443119"/>
    <n v="37.720497999999999"/>
    <n v="-122.443119"/>
    <x v="0"/>
    <x v="0"/>
    <n v="0"/>
    <x v="0"/>
    <n v="7"/>
    <n v="1"/>
    <s v="Yes"/>
    <s v="No internet service"/>
    <s v="No internet service"/>
    <s v="No internet service"/>
    <s v="No internet service"/>
    <s v="No internet service"/>
    <s v="No internet service"/>
    <n v="1"/>
    <x v="3"/>
    <n v="25.05"/>
    <n v="152.94999999999999"/>
    <x v="1"/>
    <x v="1"/>
    <n v="54"/>
    <n v="4868"/>
    <x v="20"/>
    <x v="0"/>
    <x v="0"/>
    <x v="0"/>
    <b v="1"/>
    <b v="0"/>
    <b v="0"/>
    <b v="0"/>
    <n v="21.849999999999898"/>
    <x v="74"/>
    <b v="0"/>
  </r>
  <r>
    <s v="5176-LDKUH"/>
    <x v="0"/>
    <s v="United States"/>
    <s v="California"/>
    <s v="San Francisco"/>
    <n v="94114"/>
    <s v="37.758085, -122.434801"/>
    <n v="37.758085000000001"/>
    <n v="-122.43480099999999"/>
    <x v="1"/>
    <x v="0"/>
    <n v="0"/>
    <x v="0"/>
    <n v="48"/>
    <n v="1"/>
    <s v="No"/>
    <s v="No"/>
    <s v="Yes"/>
    <s v="No"/>
    <s v="No"/>
    <s v="No"/>
    <s v="No"/>
    <n v="0"/>
    <x v="1"/>
    <n v="75.150000000000006"/>
    <n v="3772.65"/>
    <x v="1"/>
    <x v="1"/>
    <n v="75"/>
    <n v="3345"/>
    <x v="20"/>
    <x v="1"/>
    <x v="0"/>
    <x v="1"/>
    <b v="0"/>
    <b v="0"/>
    <b v="1"/>
    <b v="0"/>
    <n v="78.596874999999997"/>
    <x v="17"/>
    <b v="0"/>
  </r>
  <r>
    <s v="4644-OBGFZ"/>
    <x v="0"/>
    <s v="United States"/>
    <s v="California"/>
    <s v="San Francisco"/>
    <n v="94115"/>
    <s v="37.786031, -122.437301"/>
    <n v="37.786031000000001"/>
    <n v="-122.43730100000001"/>
    <x v="0"/>
    <x v="0"/>
    <n v="1"/>
    <x v="1"/>
    <n v="55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026.3499999999999"/>
    <x v="1"/>
    <x v="1"/>
    <n v="64"/>
    <n v="5067"/>
    <x v="20"/>
    <x v="1"/>
    <x v="0"/>
    <x v="0"/>
    <b v="1"/>
    <b v="0"/>
    <b v="0"/>
    <b v="1"/>
    <n v="18.660909090909001"/>
    <x v="41"/>
    <b v="0"/>
  </r>
  <r>
    <s v="7926-IJOOU"/>
    <x v="0"/>
    <s v="United States"/>
    <s v="California"/>
    <s v="San Francisco"/>
    <n v="94116"/>
    <s v="37.74441, -122.486764"/>
    <n v="37.744410000000002"/>
    <n v="-122.486763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19.3"/>
    <x v="1"/>
    <x v="1"/>
    <n v="47"/>
    <n v="5626"/>
    <x v="20"/>
    <x v="0"/>
    <x v="0"/>
    <x v="0"/>
    <b v="1"/>
    <b v="1"/>
    <b v="0"/>
    <b v="0"/>
    <n v="19.3"/>
    <x v="41"/>
    <b v="0"/>
  </r>
  <r>
    <s v="6480-YAGIY"/>
    <x v="0"/>
    <s v="United States"/>
    <s v="California"/>
    <s v="San Francisco"/>
    <n v="94117"/>
    <s v="37.770533, -122.445121"/>
    <n v="37.770533"/>
    <n v="-122.445121"/>
    <x v="0"/>
    <x v="0"/>
    <n v="0"/>
    <x v="0"/>
    <n v="45"/>
    <n v="1"/>
    <s v="No"/>
    <s v="Yes"/>
    <s v="Yes"/>
    <s v="Yes"/>
    <s v="Yes"/>
    <s v="Yes"/>
    <s v="Yes"/>
    <n v="0"/>
    <x v="2"/>
    <n v="112.2"/>
    <n v="5031.8500000000004"/>
    <x v="1"/>
    <x v="1"/>
    <n v="74"/>
    <n v="3091"/>
    <x v="20"/>
    <x v="1"/>
    <x v="0"/>
    <x v="1"/>
    <b v="0"/>
    <b v="1"/>
    <b v="0"/>
    <b v="0"/>
    <n v="111.818888888888"/>
    <x v="84"/>
    <b v="1"/>
  </r>
  <r>
    <s v="4029-HPFVY"/>
    <x v="0"/>
    <s v="United States"/>
    <s v="California"/>
    <s v="San Francisco"/>
    <n v="94118"/>
    <s v="37.781304, -122.461522"/>
    <n v="37.781303999999999"/>
    <n v="-122.461522"/>
    <x v="0"/>
    <x v="0"/>
    <n v="0"/>
    <x v="0"/>
    <n v="3"/>
    <n v="1"/>
    <s v="No"/>
    <s v="No"/>
    <s v="No"/>
    <s v="No"/>
    <s v="No"/>
    <s v="No"/>
    <s v="No"/>
    <n v="1"/>
    <x v="0"/>
    <n v="70.3"/>
    <n v="220.4"/>
    <x v="1"/>
    <x v="1"/>
    <n v="67"/>
    <n v="4275"/>
    <x v="20"/>
    <x v="0"/>
    <x v="0"/>
    <x v="1"/>
    <b v="0"/>
    <b v="0"/>
    <b v="0"/>
    <b v="1"/>
    <n v="73.466666666666598"/>
    <x v="1"/>
    <b v="0"/>
  </r>
  <r>
    <s v="7602-DBTOU"/>
    <x v="0"/>
    <s v="United States"/>
    <s v="California"/>
    <s v="San Francisco"/>
    <n v="94121"/>
    <s v="37.776718, -122.495781"/>
    <n v="37.776718000000002"/>
    <n v="-122.49578099999999"/>
    <x v="1"/>
    <x v="0"/>
    <n v="1"/>
    <x v="0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1416.5"/>
    <x v="1"/>
    <x v="1"/>
    <n v="20"/>
    <n v="4890"/>
    <x v="20"/>
    <x v="0"/>
    <x v="1"/>
    <x v="0"/>
    <b v="1"/>
    <b v="0"/>
    <b v="0"/>
    <b v="1"/>
    <n v="19.950704225352101"/>
    <x v="41"/>
    <b v="0"/>
  </r>
  <r>
    <s v="5345-BMKWB"/>
    <x v="0"/>
    <s v="United States"/>
    <s v="California"/>
    <s v="San Francisco"/>
    <n v="94122"/>
    <s v="37.760412, -122.484966"/>
    <n v="37.760412000000002"/>
    <n v="-122.484966"/>
    <x v="0"/>
    <x v="0"/>
    <n v="1"/>
    <x v="0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58.35"/>
    <x v="1"/>
    <x v="1"/>
    <n v="24"/>
    <n v="4964"/>
    <x v="20"/>
    <x v="0"/>
    <x v="0"/>
    <x v="0"/>
    <b v="1"/>
    <b v="0"/>
    <b v="0"/>
    <b v="1"/>
    <n v="19.793749999999999"/>
    <x v="7"/>
    <b v="0"/>
  </r>
  <r>
    <s v="5457-COLHT"/>
    <x v="0"/>
    <s v="United States"/>
    <s v="California"/>
    <s v="San Francisco"/>
    <n v="94124"/>
    <s v="37.731505, -122.384532"/>
    <n v="37.731504999999999"/>
    <n v="-122.38453199999999"/>
    <x v="0"/>
    <x v="0"/>
    <n v="1"/>
    <x v="1"/>
    <n v="69"/>
    <n v="1"/>
    <s v="No"/>
    <s v="Yes"/>
    <s v="Yes"/>
    <s v="No"/>
    <s v="Yes"/>
    <s v="Yes"/>
    <s v="Yes"/>
    <n v="0"/>
    <x v="1"/>
    <n v="80.650000000000006"/>
    <n v="5542.55"/>
    <x v="1"/>
    <x v="1"/>
    <n v="41"/>
    <n v="4618"/>
    <x v="20"/>
    <x v="0"/>
    <x v="1"/>
    <x v="0"/>
    <b v="0"/>
    <b v="0"/>
    <b v="0"/>
    <b v="0"/>
    <n v="80.326811594202894"/>
    <x v="13"/>
    <b v="1"/>
  </r>
  <r>
    <s v="5451-YHYPW"/>
    <x v="0"/>
    <s v="United States"/>
    <s v="California"/>
    <s v="San Francisco"/>
    <n v="94129"/>
    <s v="37.797526, -122.464531"/>
    <n v="37.797525999999998"/>
    <n v="-122.46453099999999"/>
    <x v="1"/>
    <x v="1"/>
    <n v="1"/>
    <x v="0"/>
    <n v="72"/>
    <n v="1"/>
    <s v="Yes"/>
    <s v="Yes"/>
    <s v="Yes"/>
    <s v="Yes"/>
    <s v="Yes"/>
    <s v="Yes"/>
    <s v="Yes"/>
    <n v="1"/>
    <x v="2"/>
    <n v="115.75"/>
    <n v="8443.7000000000007"/>
    <x v="1"/>
    <x v="1"/>
    <n v="50"/>
    <n v="6205"/>
    <x v="20"/>
    <x v="0"/>
    <x v="1"/>
    <x v="1"/>
    <b v="0"/>
    <b v="1"/>
    <b v="0"/>
    <b v="0"/>
    <n v="117.27361111111099"/>
    <x v="73"/>
    <b v="1"/>
  </r>
  <r>
    <s v="7998-WNZEM"/>
    <x v="0"/>
    <s v="United States"/>
    <s v="California"/>
    <s v="San Francisco"/>
    <n v="94131"/>
    <s v="37.746699, -122.442833"/>
    <n v="37.746699"/>
    <n v="-122.44283299999999"/>
    <x v="0"/>
    <x v="0"/>
    <n v="0"/>
    <x v="0"/>
    <n v="71"/>
    <n v="1"/>
    <s v="Yes"/>
    <s v="Yes"/>
    <s v="Yes"/>
    <s v="Yes"/>
    <s v="Yes"/>
    <s v="No"/>
    <s v="Yes"/>
    <n v="0"/>
    <x v="1"/>
    <n v="80.599999999999994"/>
    <n v="5708.2"/>
    <x v="1"/>
    <x v="1"/>
    <n v="47"/>
    <n v="5447"/>
    <x v="20"/>
    <x v="0"/>
    <x v="1"/>
    <x v="0"/>
    <b v="0"/>
    <b v="0"/>
    <b v="0"/>
    <b v="0"/>
    <n v="80.397183098591498"/>
    <x v="13"/>
    <b v="1"/>
  </r>
  <r>
    <s v="4664-NJCMS"/>
    <x v="0"/>
    <s v="United States"/>
    <s v="California"/>
    <s v="San Francisco"/>
    <n v="94133"/>
    <s v="37.802071, -122.411004"/>
    <n v="37.802070999999998"/>
    <n v="-122.41100400000001"/>
    <x v="1"/>
    <x v="0"/>
    <n v="1"/>
    <x v="0"/>
    <n v="33"/>
    <n v="0"/>
    <s v="No phone service"/>
    <s v="Yes"/>
    <s v="No"/>
    <s v="Yes"/>
    <s v="Yes"/>
    <s v="Yes"/>
    <s v="Yes"/>
    <n v="0"/>
    <x v="0"/>
    <n v="59.55"/>
    <n v="2016.3"/>
    <x v="1"/>
    <x v="1"/>
    <n v="68"/>
    <n v="5980"/>
    <x v="20"/>
    <x v="0"/>
    <x v="1"/>
    <x v="0"/>
    <b v="0"/>
    <b v="0"/>
    <b v="0"/>
    <b v="0"/>
    <n v="61.1"/>
    <x v="77"/>
    <b v="0"/>
  </r>
  <r>
    <s v="0307-BCOPK"/>
    <x v="0"/>
    <s v="United States"/>
    <s v="California"/>
    <s v="San Francisco"/>
    <n v="94134"/>
    <s v="37.721052, -122.413573"/>
    <n v="37.721052"/>
    <n v="-122.413573"/>
    <x v="1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19.05"/>
    <n v="326.64999999999998"/>
    <x v="1"/>
    <x v="1"/>
    <n v="60"/>
    <n v="4336"/>
    <x v="20"/>
    <x v="1"/>
    <x v="0"/>
    <x v="0"/>
    <b v="1"/>
    <b v="0"/>
    <b v="0"/>
    <b v="1"/>
    <n v="20.415624999999999"/>
    <x v="41"/>
    <b v="0"/>
  </r>
  <r>
    <s v="7629-WFGLW"/>
    <x v="0"/>
    <s v="United States"/>
    <s v="California"/>
    <s v="Palo Alto"/>
    <n v="94301"/>
    <s v="37.444314, -122.149996"/>
    <n v="37.444313999999999"/>
    <n v="-122.149996"/>
    <x v="1"/>
    <x v="1"/>
    <n v="1"/>
    <x v="0"/>
    <n v="56"/>
    <n v="1"/>
    <s v="Yes"/>
    <s v="Yes"/>
    <s v="Yes"/>
    <s v="Yes"/>
    <s v="Yes"/>
    <s v="No"/>
    <s v="No"/>
    <n v="0"/>
    <x v="2"/>
    <n v="95.65"/>
    <n v="5471.75"/>
    <x v="1"/>
    <x v="1"/>
    <n v="20"/>
    <n v="6335"/>
    <x v="20"/>
    <x v="1"/>
    <x v="0"/>
    <x v="1"/>
    <b v="0"/>
    <b v="0"/>
    <b v="1"/>
    <b v="0"/>
    <n v="97.709821428571402"/>
    <x v="14"/>
    <b v="1"/>
  </r>
  <r>
    <s v="2542-HYGIQ"/>
    <x v="0"/>
    <s v="United States"/>
    <s v="California"/>
    <s v="Palo Alto"/>
    <n v="94303"/>
    <s v="37.45809, -122.115398"/>
    <n v="37.458089999999999"/>
    <n v="-122.115398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9.95"/>
    <x v="1"/>
    <x v="1"/>
    <n v="48"/>
    <n v="2732"/>
    <x v="20"/>
    <x v="0"/>
    <x v="0"/>
    <x v="0"/>
    <b v="1"/>
    <b v="1"/>
    <b v="0"/>
    <b v="0"/>
    <n v="19.95"/>
    <x v="41"/>
    <b v="0"/>
  </r>
  <r>
    <s v="5016-LIPDW"/>
    <x v="0"/>
    <s v="United States"/>
    <s v="California"/>
    <s v="Stanford"/>
    <n v="94305"/>
    <s v="37.424342, -122.165641"/>
    <n v="37.424342000000003"/>
    <n v="-122.16564099999999"/>
    <x v="0"/>
    <x v="0"/>
    <n v="1"/>
    <x v="1"/>
    <n v="57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1061.5999999999999"/>
    <x v="1"/>
    <x v="1"/>
    <n v="53"/>
    <n v="4194"/>
    <x v="20"/>
    <x v="1"/>
    <x v="0"/>
    <x v="0"/>
    <b v="1"/>
    <b v="0"/>
    <b v="0"/>
    <b v="1"/>
    <n v="18.6245614035087"/>
    <x v="41"/>
    <b v="0"/>
  </r>
  <r>
    <s v="6481-LXPWL"/>
    <x v="0"/>
    <s v="United States"/>
    <s v="California"/>
    <s v="Palo Alto"/>
    <n v="94306"/>
    <s v="37.416159, -122.131337"/>
    <n v="37.416159"/>
    <n v="-122.131337"/>
    <x v="0"/>
    <x v="0"/>
    <n v="1"/>
    <x v="1"/>
    <n v="56"/>
    <n v="0"/>
    <s v="No phone service"/>
    <s v="No"/>
    <s v="Yes"/>
    <s v="Yes"/>
    <s v="No"/>
    <s v="No"/>
    <s v="No"/>
    <n v="1"/>
    <x v="0"/>
    <n v="36.1"/>
    <n v="1971.5"/>
    <x v="1"/>
    <x v="1"/>
    <n v="38"/>
    <n v="5092"/>
    <x v="20"/>
    <x v="1"/>
    <x v="0"/>
    <x v="0"/>
    <b v="0"/>
    <b v="1"/>
    <b v="0"/>
    <b v="0"/>
    <n v="35.205357142857103"/>
    <x v="88"/>
    <b v="0"/>
  </r>
  <r>
    <s v="6124-ACRHJ"/>
    <x v="0"/>
    <s v="United States"/>
    <s v="California"/>
    <s v="San Mateo"/>
    <n v="94403"/>
    <s v="37.538309, -122.305109"/>
    <n v="37.538308999999998"/>
    <n v="-122.305109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9.75"/>
    <x v="1"/>
    <x v="1"/>
    <n v="32"/>
    <n v="4099"/>
    <x v="20"/>
    <x v="0"/>
    <x v="0"/>
    <x v="0"/>
    <b v="1"/>
    <b v="0"/>
    <b v="0"/>
    <b v="1"/>
    <n v="19.75"/>
    <x v="41"/>
    <b v="0"/>
  </r>
  <r>
    <s v="9362-MWODR"/>
    <x v="0"/>
    <s v="United States"/>
    <s v="California"/>
    <s v="San Mateo"/>
    <n v="94404"/>
    <s v="37.556094, -122.272437"/>
    <n v="37.556094000000002"/>
    <n v="-122.272437"/>
    <x v="1"/>
    <x v="0"/>
    <n v="0"/>
    <x v="1"/>
    <n v="40"/>
    <n v="1"/>
    <s v="No"/>
    <s v="Yes"/>
    <s v="No"/>
    <s v="No"/>
    <s v="Yes"/>
    <s v="Yes"/>
    <s v="No"/>
    <n v="1"/>
    <x v="0"/>
    <n v="64.099999999999994"/>
    <n v="2460.35"/>
    <x v="1"/>
    <x v="1"/>
    <n v="79"/>
    <n v="5056"/>
    <x v="20"/>
    <x v="0"/>
    <x v="0"/>
    <x v="0"/>
    <b v="0"/>
    <b v="1"/>
    <b v="0"/>
    <b v="0"/>
    <n v="61.508749999999999"/>
    <x v="9"/>
    <b v="1"/>
  </r>
  <r>
    <s v="9975-GPKZU"/>
    <x v="0"/>
    <s v="United States"/>
    <s v="California"/>
    <s v="Alameda"/>
    <n v="94501"/>
    <s v="37.774633, -122.274434"/>
    <n v="37.774633000000001"/>
    <n v="-122.274434"/>
    <x v="0"/>
    <x v="0"/>
    <n v="1"/>
    <x v="1"/>
    <n v="46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856.5"/>
    <x v="1"/>
    <x v="1"/>
    <n v="56"/>
    <n v="2610"/>
    <x v="20"/>
    <x v="0"/>
    <x v="1"/>
    <x v="0"/>
    <b v="1"/>
    <b v="1"/>
    <b v="0"/>
    <b v="0"/>
    <n v="18.619565217391301"/>
    <x v="41"/>
    <b v="0"/>
  </r>
  <r>
    <s v="9625-RZFUK"/>
    <x v="0"/>
    <s v="United States"/>
    <s v="California"/>
    <s v="Alameda"/>
    <n v="94502"/>
    <s v="37.724817, -122.224363"/>
    <n v="37.724817000000002"/>
    <n v="-122.224363"/>
    <x v="0"/>
    <x v="0"/>
    <n v="1"/>
    <x v="1"/>
    <n v="63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275.8499999999999"/>
    <x v="1"/>
    <x v="1"/>
    <n v="63"/>
    <n v="4235"/>
    <x v="20"/>
    <x v="0"/>
    <x v="1"/>
    <x v="0"/>
    <b v="1"/>
    <b v="0"/>
    <b v="0"/>
    <b v="1"/>
    <n v="20.2515873015873"/>
    <x v="41"/>
    <b v="0"/>
  </r>
  <r>
    <s v="5153-LXKDT"/>
    <x v="0"/>
    <s v="United States"/>
    <s v="California"/>
    <s v="Danville"/>
    <n v="94506"/>
    <s v="37.791481, -121.903253"/>
    <n v="37.791480999999997"/>
    <n v="-121.90325300000001"/>
    <x v="0"/>
    <x v="0"/>
    <n v="1"/>
    <x v="1"/>
    <n v="68"/>
    <n v="1"/>
    <s v="Yes"/>
    <s v="Yes"/>
    <s v="Yes"/>
    <s v="Yes"/>
    <s v="No"/>
    <s v="Yes"/>
    <s v="Yes"/>
    <n v="1"/>
    <x v="2"/>
    <n v="110.2"/>
    <n v="7467.5"/>
    <x v="1"/>
    <x v="1"/>
    <n v="37"/>
    <n v="4108"/>
    <x v="20"/>
    <x v="0"/>
    <x v="1"/>
    <x v="1"/>
    <b v="0"/>
    <b v="0"/>
    <b v="1"/>
    <b v="0"/>
    <n v="109.816176470588"/>
    <x v="56"/>
    <b v="1"/>
  </r>
  <r>
    <s v="5161-UBZXI"/>
    <x v="0"/>
    <s v="United States"/>
    <s v="California"/>
    <s v="Alamo"/>
    <n v="94507"/>
    <s v="37.855717, -121.994813"/>
    <n v="37.855716999999999"/>
    <n v="-121.99481299999999"/>
    <x v="0"/>
    <x v="0"/>
    <n v="1"/>
    <x v="1"/>
    <n v="69"/>
    <n v="1"/>
    <s v="No"/>
    <s v="Yes"/>
    <s v="Yes"/>
    <s v="No"/>
    <s v="Yes"/>
    <s v="Yes"/>
    <s v="Yes"/>
    <n v="1"/>
    <x v="2"/>
    <n v="106.35"/>
    <n v="7261.75"/>
    <x v="1"/>
    <x v="1"/>
    <n v="58"/>
    <n v="6315"/>
    <x v="20"/>
    <x v="0"/>
    <x v="1"/>
    <x v="1"/>
    <b v="0"/>
    <b v="1"/>
    <b v="0"/>
    <b v="0"/>
    <n v="105.24275362318799"/>
    <x v="11"/>
    <b v="1"/>
  </r>
  <r>
    <s v="1020-JPQOW"/>
    <x v="0"/>
    <s v="United States"/>
    <s v="California"/>
    <s v="Angwin"/>
    <n v="94508"/>
    <s v="38.542448, -122.419923"/>
    <n v="38.542448"/>
    <n v="-122.419923"/>
    <x v="1"/>
    <x v="0"/>
    <n v="1"/>
    <x v="0"/>
    <n v="56"/>
    <n v="1"/>
    <s v="Yes"/>
    <s v="No"/>
    <s v="Yes"/>
    <s v="Yes"/>
    <s v="Yes"/>
    <s v="No"/>
    <s v="No"/>
    <n v="0"/>
    <x v="2"/>
    <n v="90.55"/>
    <n v="5116.6000000000004"/>
    <x v="1"/>
    <x v="1"/>
    <n v="63"/>
    <n v="6161"/>
    <x v="20"/>
    <x v="0"/>
    <x v="0"/>
    <x v="1"/>
    <b v="0"/>
    <b v="0"/>
    <b v="1"/>
    <b v="0"/>
    <n v="91.367857142857105"/>
    <x v="35"/>
    <b v="0"/>
  </r>
  <r>
    <s v="7919-ZODZZ"/>
    <x v="0"/>
    <s v="United States"/>
    <s v="California"/>
    <s v="Antioch"/>
    <n v="94509"/>
    <s v="37.980057, -121.801599"/>
    <n v="37.980057000000002"/>
    <n v="-121.801599"/>
    <x v="1"/>
    <x v="0"/>
    <n v="1"/>
    <x v="1"/>
    <n v="10"/>
    <n v="1"/>
    <s v="No"/>
    <s v="No"/>
    <s v="Yes"/>
    <s v="Yes"/>
    <s v="No"/>
    <s v="No"/>
    <s v="Yes"/>
    <n v="1"/>
    <x v="0"/>
    <n v="65.900000000000006"/>
    <n v="660.05"/>
    <x v="1"/>
    <x v="1"/>
    <n v="78"/>
    <n v="5289"/>
    <x v="20"/>
    <x v="1"/>
    <x v="0"/>
    <x v="0"/>
    <b v="0"/>
    <b v="0"/>
    <b v="0"/>
    <b v="1"/>
    <n v="66.004999999999995"/>
    <x v="85"/>
    <b v="0"/>
  </r>
  <r>
    <s v="0565-JUPYD"/>
    <x v="0"/>
    <s v="United States"/>
    <s v="California"/>
    <s v="Benicia"/>
    <n v="94510"/>
    <s v="38.113533, -122.11926"/>
    <n v="38.113532999999997"/>
    <n v="-122.11926"/>
    <x v="0"/>
    <x v="0"/>
    <n v="0"/>
    <x v="0"/>
    <n v="63"/>
    <n v="1"/>
    <s v="Yes"/>
    <s v="Yes"/>
    <s v="Yes"/>
    <s v="Yes"/>
    <s v="Yes"/>
    <s v="Yes"/>
    <s v="No"/>
    <n v="0"/>
    <x v="2"/>
    <n v="104.5"/>
    <n v="6590.8"/>
    <x v="1"/>
    <x v="1"/>
    <n v="43"/>
    <n v="4908"/>
    <x v="20"/>
    <x v="1"/>
    <x v="0"/>
    <x v="1"/>
    <b v="0"/>
    <b v="1"/>
    <b v="0"/>
    <b v="0"/>
    <n v="104.61587301587301"/>
    <x v="3"/>
    <b v="1"/>
  </r>
  <r>
    <s v="6867-ACCZI"/>
    <x v="0"/>
    <s v="United States"/>
    <s v="California"/>
    <s v="Bethel Island"/>
    <n v="94511"/>
    <s v="38.050558, -121.646924"/>
    <n v="38.050558000000002"/>
    <n v="-121.646924"/>
    <x v="1"/>
    <x v="0"/>
    <n v="1"/>
    <x v="1"/>
    <n v="24"/>
    <n v="0"/>
    <s v="No phone service"/>
    <s v="Yes"/>
    <s v="Yes"/>
    <s v="Yes"/>
    <s v="Yes"/>
    <s v="No"/>
    <s v="Yes"/>
    <n v="1"/>
    <x v="0"/>
    <n v="52.5"/>
    <n v="1208.1500000000001"/>
    <x v="1"/>
    <x v="1"/>
    <n v="47"/>
    <n v="3303"/>
    <x v="20"/>
    <x v="0"/>
    <x v="1"/>
    <x v="0"/>
    <b v="0"/>
    <b v="0"/>
    <b v="0"/>
    <b v="1"/>
    <n v="50.339583333333302"/>
    <x v="63"/>
    <b v="0"/>
  </r>
  <r>
    <s v="5939-XAIXZ"/>
    <x v="0"/>
    <s v="United States"/>
    <s v="California"/>
    <s v="Birds Landing"/>
    <n v="94512"/>
    <s v="38.140719, -121.838298"/>
    <n v="38.140718999999997"/>
    <n v="-121.83829799999999"/>
    <x v="1"/>
    <x v="0"/>
    <n v="0"/>
    <x v="0"/>
    <n v="19"/>
    <n v="1"/>
    <s v="Yes"/>
    <s v="No"/>
    <s v="No"/>
    <s v="Yes"/>
    <s v="No"/>
    <s v="No"/>
    <s v="No"/>
    <n v="1"/>
    <x v="0"/>
    <n v="56.1"/>
    <n v="1033.9000000000001"/>
    <x v="1"/>
    <x v="1"/>
    <n v="27"/>
    <n v="3367"/>
    <x v="20"/>
    <x v="0"/>
    <x v="0"/>
    <x v="0"/>
    <b v="0"/>
    <b v="0"/>
    <b v="0"/>
    <b v="1"/>
    <n v="54.4157894736842"/>
    <x v="57"/>
    <b v="0"/>
  </r>
  <r>
    <s v="9054-FOWNV"/>
    <x v="0"/>
    <s v="United States"/>
    <s v="California"/>
    <s v="Brentwood"/>
    <n v="94513"/>
    <s v="37.908242, -121.682472"/>
    <n v="37.908242000000001"/>
    <n v="-121.682472"/>
    <x v="0"/>
    <x v="0"/>
    <n v="1"/>
    <x v="1"/>
    <n v="22"/>
    <n v="1"/>
    <s v="Yes"/>
    <s v="No"/>
    <s v="No"/>
    <s v="Yes"/>
    <s v="No"/>
    <s v="Yes"/>
    <s v="No"/>
    <n v="1"/>
    <x v="1"/>
    <n v="88.75"/>
    <n v="1885.15"/>
    <x v="1"/>
    <x v="1"/>
    <n v="48"/>
    <n v="5585"/>
    <x v="20"/>
    <x v="0"/>
    <x v="0"/>
    <x v="1"/>
    <b v="0"/>
    <b v="0"/>
    <b v="1"/>
    <b v="0"/>
    <n v="85.688636363636306"/>
    <x v="62"/>
    <b v="0"/>
  </r>
  <r>
    <s v="8207-VVMYB"/>
    <x v="0"/>
    <s v="United States"/>
    <s v="California"/>
    <s v="Clayton"/>
    <n v="94517"/>
    <s v="37.881842, -121.848111"/>
    <n v="37.881841999999999"/>
    <n v="-121.848111"/>
    <x v="1"/>
    <x v="0"/>
    <n v="1"/>
    <x v="0"/>
    <n v="70"/>
    <n v="1"/>
    <s v="Yes"/>
    <s v="No internet service"/>
    <s v="No internet service"/>
    <s v="No internet service"/>
    <s v="No internet service"/>
    <s v="No internet service"/>
    <s v="No internet service"/>
    <n v="1"/>
    <x v="3"/>
    <n v="26"/>
    <n v="2006.95"/>
    <x v="1"/>
    <x v="1"/>
    <n v="76"/>
    <n v="6170"/>
    <x v="20"/>
    <x v="0"/>
    <x v="1"/>
    <x v="0"/>
    <b v="1"/>
    <b v="0"/>
    <b v="0"/>
    <b v="0"/>
    <n v="28.670714285714201"/>
    <x v="74"/>
    <b v="0"/>
  </r>
  <r>
    <s v="9732-EQMWY"/>
    <x v="0"/>
    <s v="United States"/>
    <s v="California"/>
    <s v="Concord"/>
    <n v="94518"/>
    <s v="37.950248, -122.022455"/>
    <n v="37.950248000000002"/>
    <n v="-122.02245499999999"/>
    <x v="1"/>
    <x v="0"/>
    <n v="1"/>
    <x v="0"/>
    <n v="49"/>
    <n v="1"/>
    <s v="No"/>
    <s v="No"/>
    <s v="Yes"/>
    <s v="Yes"/>
    <s v="No"/>
    <s v="Yes"/>
    <s v="Yes"/>
    <n v="0"/>
    <x v="2"/>
    <n v="99.4"/>
    <n v="5025"/>
    <x v="1"/>
    <x v="1"/>
    <n v="59"/>
    <n v="4725"/>
    <x v="20"/>
    <x v="0"/>
    <x v="0"/>
    <x v="1"/>
    <b v="0"/>
    <b v="0"/>
    <b v="1"/>
    <b v="0"/>
    <n v="102.551020408163"/>
    <x v="2"/>
    <b v="0"/>
  </r>
  <r>
    <s v="5269-NRGDP"/>
    <x v="0"/>
    <s v="United States"/>
    <s v="California"/>
    <s v="Concord"/>
    <n v="94521"/>
    <s v="37.971421, -121.971504"/>
    <n v="37.971420999999999"/>
    <n v="-121.971504"/>
    <x v="0"/>
    <x v="0"/>
    <n v="1"/>
    <x v="1"/>
    <n v="42"/>
    <n v="1"/>
    <s v="No"/>
    <s v="No"/>
    <s v="No"/>
    <s v="Yes"/>
    <s v="Yes"/>
    <s v="Yes"/>
    <s v="Yes"/>
    <n v="0"/>
    <x v="1"/>
    <n v="73.150000000000006"/>
    <n v="3088.25"/>
    <x v="1"/>
    <x v="1"/>
    <n v="58"/>
    <n v="2531"/>
    <x v="20"/>
    <x v="1"/>
    <x v="0"/>
    <x v="0"/>
    <b v="0"/>
    <b v="0"/>
    <b v="1"/>
    <b v="0"/>
    <n v="73.529761904761898"/>
    <x v="44"/>
    <b v="0"/>
  </r>
  <r>
    <s v="6195-MELTI"/>
    <x v="0"/>
    <s v="United States"/>
    <s v="California"/>
    <s v="Pleasant Hill"/>
    <n v="94523"/>
    <s v="37.95338, -122.076886"/>
    <n v="37.953380000000003"/>
    <n v="-122.076886"/>
    <x v="0"/>
    <x v="0"/>
    <n v="0"/>
    <x v="0"/>
    <n v="57"/>
    <n v="1"/>
    <s v="No"/>
    <s v="No"/>
    <s v="Yes"/>
    <s v="No"/>
    <s v="Yes"/>
    <s v="No"/>
    <s v="No"/>
    <n v="1"/>
    <x v="0"/>
    <n v="54.65"/>
    <n v="3134.7"/>
    <x v="1"/>
    <x v="1"/>
    <n v="58"/>
    <n v="4223"/>
    <x v="20"/>
    <x v="1"/>
    <x v="0"/>
    <x v="0"/>
    <b v="0"/>
    <b v="0"/>
    <b v="0"/>
    <b v="1"/>
    <n v="54.994736842105198"/>
    <x v="37"/>
    <b v="0"/>
  </r>
  <r>
    <s v="2121-JAFOM"/>
    <x v="0"/>
    <s v="United States"/>
    <s v="California"/>
    <s v="Danville"/>
    <n v="94526"/>
    <s v="37.815459, -121.977203"/>
    <n v="37.815458999999997"/>
    <n v="-121.977203"/>
    <x v="1"/>
    <x v="0"/>
    <n v="1"/>
    <x v="0"/>
    <n v="72"/>
    <n v="1"/>
    <s v="Yes"/>
    <s v="Yes"/>
    <s v="Yes"/>
    <s v="Yes"/>
    <s v="Yes"/>
    <s v="Yes"/>
    <s v="Yes"/>
    <n v="1"/>
    <x v="2"/>
    <n v="115.55"/>
    <n v="8312.4"/>
    <x v="1"/>
    <x v="1"/>
    <n v="38"/>
    <n v="5076"/>
    <x v="20"/>
    <x v="0"/>
    <x v="1"/>
    <x v="1"/>
    <b v="0"/>
    <b v="1"/>
    <b v="0"/>
    <b v="0"/>
    <n v="115.44999999999899"/>
    <x v="73"/>
    <b v="1"/>
  </r>
  <r>
    <s v="8818-DOPVL"/>
    <x v="0"/>
    <s v="United States"/>
    <s v="California"/>
    <s v="El Cerrito"/>
    <n v="94530"/>
    <s v="37.924838, -122.289145"/>
    <n v="37.924838000000001"/>
    <n v="-122.289145"/>
    <x v="1"/>
    <x v="1"/>
    <n v="0"/>
    <x v="0"/>
    <n v="46"/>
    <n v="1"/>
    <s v="Yes"/>
    <s v="No"/>
    <s v="Yes"/>
    <s v="Yes"/>
    <s v="No"/>
    <s v="Yes"/>
    <s v="Yes"/>
    <n v="1"/>
    <x v="2"/>
    <n v="104.45"/>
    <n v="4863.8500000000004"/>
    <x v="1"/>
    <x v="1"/>
    <n v="76"/>
    <n v="4103"/>
    <x v="20"/>
    <x v="0"/>
    <x v="0"/>
    <x v="1"/>
    <b v="0"/>
    <b v="0"/>
    <b v="1"/>
    <b v="0"/>
    <n v="105.735869565217"/>
    <x v="3"/>
    <b v="0"/>
  </r>
  <r>
    <s v="1227-UDMZR"/>
    <x v="0"/>
    <s v="United States"/>
    <s v="California"/>
    <s v="Fremont"/>
    <n v="94536"/>
    <s v="37.572273, -121.964583"/>
    <n v="37.572273000000003"/>
    <n v="-121.964583"/>
    <x v="1"/>
    <x v="0"/>
    <n v="1"/>
    <x v="0"/>
    <n v="72"/>
    <n v="1"/>
    <s v="Yes"/>
    <s v="Yes"/>
    <s v="Yes"/>
    <s v="Yes"/>
    <s v="Yes"/>
    <s v="Yes"/>
    <s v="Yes"/>
    <n v="1"/>
    <x v="2"/>
    <n v="91.15"/>
    <n v="6637.9"/>
    <x v="1"/>
    <x v="1"/>
    <n v="33"/>
    <n v="4311"/>
    <x v="20"/>
    <x v="0"/>
    <x v="1"/>
    <x v="0"/>
    <b v="0"/>
    <b v="0"/>
    <b v="0"/>
    <b v="0"/>
    <n v="92.193055555555503"/>
    <x v="60"/>
    <b v="1"/>
  </r>
  <r>
    <s v="5198-HQAEN"/>
    <x v="0"/>
    <s v="United States"/>
    <s v="California"/>
    <s v="Fremont"/>
    <n v="94538"/>
    <s v="37.505768, -121.962472"/>
    <n v="37.505768000000003"/>
    <n v="-121.96247200000001"/>
    <x v="0"/>
    <x v="0"/>
    <n v="1"/>
    <x v="1"/>
    <n v="35"/>
    <n v="1"/>
    <s v="No"/>
    <s v="No"/>
    <s v="Yes"/>
    <s v="No"/>
    <s v="Yes"/>
    <s v="Yes"/>
    <s v="No"/>
    <n v="1"/>
    <x v="1"/>
    <n v="89.7"/>
    <n v="3165.6"/>
    <x v="1"/>
    <x v="1"/>
    <n v="44"/>
    <n v="2775"/>
    <x v="20"/>
    <x v="1"/>
    <x v="0"/>
    <x v="1"/>
    <b v="0"/>
    <b v="0"/>
    <b v="1"/>
    <b v="0"/>
    <n v="90.445714285714203"/>
    <x v="54"/>
    <b v="0"/>
  </r>
  <r>
    <s v="2167-FQSTQ"/>
    <x v="0"/>
    <s v="United States"/>
    <s v="California"/>
    <s v="Hayward"/>
    <n v="94541"/>
    <s v="37.674002, -122.076796"/>
    <n v="37.674002000000002"/>
    <n v="-122.076796"/>
    <x v="1"/>
    <x v="0"/>
    <n v="1"/>
    <x v="0"/>
    <n v="72"/>
    <n v="1"/>
    <s v="Yes"/>
    <s v="Yes"/>
    <s v="Yes"/>
    <s v="Yes"/>
    <s v="Yes"/>
    <s v="Yes"/>
    <s v="Yes"/>
    <n v="1"/>
    <x v="2"/>
    <n v="92.4"/>
    <n v="6786.1"/>
    <x v="1"/>
    <x v="1"/>
    <n v="59"/>
    <n v="5527"/>
    <x v="20"/>
    <x v="0"/>
    <x v="1"/>
    <x v="0"/>
    <b v="0"/>
    <b v="0"/>
    <b v="1"/>
    <b v="0"/>
    <n v="94.251388888888897"/>
    <x v="68"/>
    <b v="1"/>
  </r>
  <r>
    <s v="2819-GWENI"/>
    <x v="0"/>
    <s v="United States"/>
    <s v="California"/>
    <s v="Hayward"/>
    <n v="94542"/>
    <s v="37.656695, -122.048361"/>
    <n v="37.656694999999999"/>
    <n v="-122.048361"/>
    <x v="1"/>
    <x v="0"/>
    <n v="1"/>
    <x v="1"/>
    <n v="28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543"/>
    <x v="1"/>
    <x v="1"/>
    <n v="41"/>
    <n v="2987"/>
    <x v="20"/>
    <x v="1"/>
    <x v="0"/>
    <x v="0"/>
    <b v="1"/>
    <b v="0"/>
    <b v="0"/>
    <b v="1"/>
    <n v="19.3928571428571"/>
    <x v="41"/>
    <b v="0"/>
  </r>
  <r>
    <s v="3572-UUHRS"/>
    <x v="0"/>
    <s v="United States"/>
    <s v="California"/>
    <s v="Castro Valley"/>
    <n v="94546"/>
    <s v="37.708327, -122.083473"/>
    <n v="37.708326999999997"/>
    <n v="-122.083473"/>
    <x v="0"/>
    <x v="0"/>
    <n v="0"/>
    <x v="0"/>
    <n v="45"/>
    <n v="1"/>
    <s v="No"/>
    <s v="No internet service"/>
    <s v="No internet service"/>
    <s v="No internet service"/>
    <s v="No internet service"/>
    <s v="No internet service"/>
    <s v="No internet service"/>
    <n v="0"/>
    <x v="3"/>
    <n v="18.850000000000001"/>
    <n v="867.3"/>
    <x v="1"/>
    <x v="1"/>
    <n v="78"/>
    <n v="2653"/>
    <x v="20"/>
    <x v="1"/>
    <x v="0"/>
    <x v="0"/>
    <b v="1"/>
    <b v="0"/>
    <b v="0"/>
    <b v="0"/>
    <n v="19.273333333333301"/>
    <x v="53"/>
    <b v="0"/>
  </r>
  <r>
    <s v="2692-PFYTJ"/>
    <x v="0"/>
    <s v="United States"/>
    <s v="California"/>
    <s v="Hercules"/>
    <n v="94547"/>
    <s v="37.991259, -122.214945"/>
    <n v="37.991258999999999"/>
    <n v="-122.214945"/>
    <x v="1"/>
    <x v="0"/>
    <n v="0"/>
    <x v="0"/>
    <n v="1"/>
    <n v="1"/>
    <s v="Yes"/>
    <s v="No internet service"/>
    <s v="No internet service"/>
    <s v="No internet service"/>
    <s v="No internet service"/>
    <s v="No internet service"/>
    <s v="No internet service"/>
    <n v="1"/>
    <x v="3"/>
    <n v="25.75"/>
    <n v="25.75"/>
    <x v="1"/>
    <x v="1"/>
    <n v="67"/>
    <n v="2569"/>
    <x v="20"/>
    <x v="0"/>
    <x v="0"/>
    <x v="0"/>
    <b v="1"/>
    <b v="0"/>
    <b v="0"/>
    <b v="1"/>
    <n v="25.75"/>
    <x v="74"/>
    <b v="0"/>
  </r>
  <r>
    <s v="5955-EPOAZ"/>
    <x v="0"/>
    <s v="United States"/>
    <s v="California"/>
    <s v="Livermore"/>
    <n v="94550"/>
    <s v="37.571748, -121.659562"/>
    <n v="37.571747999999999"/>
    <n v="-121.65956199999999"/>
    <x v="1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1"/>
    <x v="3"/>
    <n v="20.95"/>
    <n v="109.5"/>
    <x v="1"/>
    <x v="1"/>
    <n v="77"/>
    <n v="5554"/>
    <x v="20"/>
    <x v="0"/>
    <x v="0"/>
    <x v="0"/>
    <b v="1"/>
    <b v="0"/>
    <b v="0"/>
    <b v="1"/>
    <n v="18.25"/>
    <x v="7"/>
    <b v="0"/>
  </r>
  <r>
    <s v="6821-JPCDC"/>
    <x v="0"/>
    <s v="United States"/>
    <s v="California"/>
    <s v="Castro Valley"/>
    <n v="94552"/>
    <s v="37.722727, -122.02157"/>
    <n v="37.722726999999999"/>
    <n v="-122.02157"/>
    <x v="1"/>
    <x v="0"/>
    <n v="1"/>
    <x v="0"/>
    <n v="48"/>
    <n v="1"/>
    <s v="No"/>
    <s v="No"/>
    <s v="Yes"/>
    <s v="Yes"/>
    <s v="No"/>
    <s v="Yes"/>
    <s v="Yes"/>
    <n v="1"/>
    <x v="2"/>
    <n v="97.05"/>
    <n v="4692.95"/>
    <x v="1"/>
    <x v="1"/>
    <n v="66"/>
    <n v="5893"/>
    <x v="20"/>
    <x v="1"/>
    <x v="0"/>
    <x v="1"/>
    <b v="0"/>
    <b v="0"/>
    <b v="1"/>
    <b v="0"/>
    <n v="97.769791666666606"/>
    <x v="12"/>
    <b v="0"/>
  </r>
  <r>
    <s v="8815-LMFLX"/>
    <x v="0"/>
    <s v="United States"/>
    <s v="California"/>
    <s v="Martinez"/>
    <n v="94553"/>
    <s v="38.014457, -122.115432"/>
    <n v="38.014457"/>
    <n v="-122.115432"/>
    <x v="0"/>
    <x v="0"/>
    <n v="1"/>
    <x v="1"/>
    <n v="25"/>
    <n v="1"/>
    <s v="Yes"/>
    <s v="No internet service"/>
    <s v="No internet service"/>
    <s v="No internet service"/>
    <s v="No internet service"/>
    <s v="No internet service"/>
    <s v="No internet service"/>
    <n v="1"/>
    <x v="3"/>
    <n v="25.4"/>
    <n v="546.85"/>
    <x v="1"/>
    <x v="1"/>
    <n v="26"/>
    <n v="5250"/>
    <x v="20"/>
    <x v="0"/>
    <x v="0"/>
    <x v="0"/>
    <b v="1"/>
    <b v="0"/>
    <b v="0"/>
    <b v="0"/>
    <n v="21.873999999999999"/>
    <x v="74"/>
    <b v="0"/>
  </r>
  <r>
    <s v="9135-HSWOC"/>
    <x v="0"/>
    <s v="United States"/>
    <s v="California"/>
    <s v="Fremont"/>
    <n v="94555"/>
    <s v="37.555473, -122.080312"/>
    <n v="37.555472999999999"/>
    <n v="-122.08031200000001"/>
    <x v="0"/>
    <x v="0"/>
    <n v="1"/>
    <x v="1"/>
    <n v="64"/>
    <n v="1"/>
    <s v="No"/>
    <s v="No internet service"/>
    <s v="No internet service"/>
    <s v="No internet service"/>
    <s v="No internet service"/>
    <s v="No internet service"/>
    <s v="No internet service"/>
    <n v="1"/>
    <x v="3"/>
    <n v="19.7"/>
    <n v="1274.05"/>
    <x v="1"/>
    <x v="1"/>
    <n v="79"/>
    <n v="5431"/>
    <x v="20"/>
    <x v="0"/>
    <x v="1"/>
    <x v="0"/>
    <b v="1"/>
    <b v="0"/>
    <b v="0"/>
    <b v="0"/>
    <n v="19.907031249999999"/>
    <x v="41"/>
    <b v="0"/>
  </r>
  <r>
    <s v="8582-KRHPJ"/>
    <x v="0"/>
    <s v="United States"/>
    <s v="California"/>
    <s v="Moraga"/>
    <n v="94556"/>
    <s v="37.827946, -122.107185"/>
    <n v="37.827945999999997"/>
    <n v="-122.107185"/>
    <x v="0"/>
    <x v="0"/>
    <n v="0"/>
    <x v="0"/>
    <n v="50"/>
    <n v="0"/>
    <s v="No phone service"/>
    <s v="Yes"/>
    <s v="Yes"/>
    <s v="No"/>
    <s v="No"/>
    <s v="No"/>
    <s v="No"/>
    <n v="1"/>
    <x v="3"/>
    <n v="35"/>
    <n v="1782.4"/>
    <x v="1"/>
    <x v="1"/>
    <n v="45"/>
    <n v="5629"/>
    <x v="20"/>
    <x v="0"/>
    <x v="0"/>
    <x v="0"/>
    <b v="0"/>
    <b v="0"/>
    <b v="0"/>
    <b v="1"/>
    <n v="35.648000000000003"/>
    <x v="59"/>
    <b v="0"/>
  </r>
  <r>
    <s v="5811-IWXYM"/>
    <x v="0"/>
    <s v="United States"/>
    <s v="California"/>
    <s v="Napa"/>
    <n v="94558"/>
    <s v="38.489789, -122.27011"/>
    <n v="38.489789000000002"/>
    <n v="-122.27011"/>
    <x v="1"/>
    <x v="0"/>
    <n v="1"/>
    <x v="1"/>
    <n v="52"/>
    <n v="1"/>
    <s v="Yes"/>
    <s v="No"/>
    <s v="No"/>
    <s v="Yes"/>
    <s v="No"/>
    <s v="Yes"/>
    <s v="Yes"/>
    <n v="0"/>
    <x v="2"/>
    <n v="101.25"/>
    <n v="5301.1"/>
    <x v="1"/>
    <x v="1"/>
    <n v="25"/>
    <n v="5954"/>
    <x v="20"/>
    <x v="1"/>
    <x v="0"/>
    <x v="1"/>
    <b v="0"/>
    <b v="0"/>
    <b v="0"/>
    <b v="0"/>
    <n v="101.94423076923"/>
    <x v="48"/>
    <b v="0"/>
  </r>
  <r>
    <s v="7044-YAACC"/>
    <x v="0"/>
    <s v="United States"/>
    <s v="California"/>
    <s v="Napa"/>
    <n v="94559"/>
    <s v="38.232389, -122.324944"/>
    <n v="38.232388999999998"/>
    <n v="-122.324944"/>
    <x v="0"/>
    <x v="1"/>
    <n v="1"/>
    <x v="0"/>
    <n v="4"/>
    <n v="1"/>
    <s v="No"/>
    <s v="No"/>
    <s v="No"/>
    <s v="No"/>
    <s v="No"/>
    <s v="No"/>
    <s v="No"/>
    <n v="1"/>
    <x v="0"/>
    <n v="70.2"/>
    <n v="280.35000000000002"/>
    <x v="1"/>
    <x v="1"/>
    <n v="53"/>
    <n v="4444"/>
    <x v="20"/>
    <x v="0"/>
    <x v="0"/>
    <x v="1"/>
    <b v="0"/>
    <b v="0"/>
    <b v="1"/>
    <b v="0"/>
    <n v="70.087500000000006"/>
    <x v="1"/>
    <b v="0"/>
  </r>
  <r>
    <s v="8189-XRIKE"/>
    <x v="0"/>
    <s v="United States"/>
    <s v="California"/>
    <s v="Newark"/>
    <n v="94560"/>
    <s v="37.504133, -122.032347"/>
    <n v="37.504133000000003"/>
    <n v="-122.032347"/>
    <x v="1"/>
    <x v="1"/>
    <n v="0"/>
    <x v="0"/>
    <n v="32"/>
    <n v="1"/>
    <s v="No"/>
    <s v="No"/>
    <s v="No"/>
    <s v="No"/>
    <s v="No"/>
    <s v="Yes"/>
    <s v="Yes"/>
    <n v="0"/>
    <x v="2"/>
    <n v="90.95"/>
    <n v="2897.95"/>
    <x v="1"/>
    <x v="1"/>
    <n v="52"/>
    <n v="5936"/>
    <x v="20"/>
    <x v="0"/>
    <x v="0"/>
    <x v="1"/>
    <b v="0"/>
    <b v="0"/>
    <b v="1"/>
    <b v="0"/>
    <n v="90.560937499999994"/>
    <x v="35"/>
    <b v="0"/>
  </r>
  <r>
    <s v="1506-YJTYT"/>
    <x v="0"/>
    <s v="United States"/>
    <s v="California"/>
    <s v="Oakley"/>
    <n v="94561"/>
    <s v="37.999406, -121.686241"/>
    <n v="37.999406"/>
    <n v="-121.686241"/>
    <x v="0"/>
    <x v="0"/>
    <n v="1"/>
    <x v="1"/>
    <n v="45"/>
    <n v="1"/>
    <s v="Yes"/>
    <s v="Yes"/>
    <s v="Yes"/>
    <s v="No"/>
    <s v="Yes"/>
    <s v="Yes"/>
    <s v="No"/>
    <n v="0"/>
    <x v="1"/>
    <n v="73.849999999999994"/>
    <n v="3371"/>
    <x v="1"/>
    <x v="1"/>
    <n v="76"/>
    <n v="5264"/>
    <x v="20"/>
    <x v="0"/>
    <x v="1"/>
    <x v="0"/>
    <b v="0"/>
    <b v="1"/>
    <b v="0"/>
    <b v="0"/>
    <n v="74.911111111111097"/>
    <x v="44"/>
    <b v="1"/>
  </r>
  <r>
    <s v="4123-DVHPH"/>
    <x v="0"/>
    <s v="United States"/>
    <s v="California"/>
    <s v="Orinda"/>
    <n v="94563"/>
    <s v="37.873916, -122.20522"/>
    <n v="37.873916000000001"/>
    <n v="-122.20522"/>
    <x v="0"/>
    <x v="0"/>
    <n v="1"/>
    <x v="0"/>
    <n v="9"/>
    <n v="1"/>
    <s v="Yes"/>
    <s v="Yes"/>
    <s v="No"/>
    <s v="No"/>
    <s v="No"/>
    <s v="No"/>
    <s v="Yes"/>
    <n v="1"/>
    <x v="1"/>
    <n v="88.05"/>
    <n v="801.3"/>
    <x v="1"/>
    <x v="1"/>
    <n v="30"/>
    <n v="2715"/>
    <x v="20"/>
    <x v="0"/>
    <x v="0"/>
    <x v="1"/>
    <b v="0"/>
    <b v="0"/>
    <b v="1"/>
    <b v="0"/>
    <n v="89.033333333333303"/>
    <x v="62"/>
    <b v="1"/>
  </r>
  <r>
    <s v="2228-BZDEE"/>
    <x v="0"/>
    <s v="United States"/>
    <s v="California"/>
    <s v="Pleasanton"/>
    <n v="94566"/>
    <s v="37.633361, -121.862395"/>
    <n v="37.633361000000001"/>
    <n v="-121.86239500000001"/>
    <x v="1"/>
    <x v="0"/>
    <n v="0"/>
    <x v="0"/>
    <n v="54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1079.45"/>
    <x v="1"/>
    <x v="1"/>
    <n v="57"/>
    <n v="5755"/>
    <x v="20"/>
    <x v="0"/>
    <x v="1"/>
    <x v="0"/>
    <b v="1"/>
    <b v="0"/>
    <b v="0"/>
    <b v="1"/>
    <n v="19.9898148148148"/>
    <x v="7"/>
    <b v="0"/>
  </r>
  <r>
    <s v="2789-CZANW"/>
    <x v="0"/>
    <s v="United States"/>
    <s v="California"/>
    <s v="Dublin"/>
    <n v="94568"/>
    <s v="37.713926, -121.928425"/>
    <n v="37.713926000000001"/>
    <n v="-121.928425"/>
    <x v="1"/>
    <x v="0"/>
    <n v="1"/>
    <x v="1"/>
    <n v="64"/>
    <n v="1"/>
    <s v="Yes"/>
    <s v="Yes"/>
    <s v="Yes"/>
    <s v="No"/>
    <s v="Yes"/>
    <s v="Yes"/>
    <s v="Yes"/>
    <n v="0"/>
    <x v="2"/>
    <n v="110.3"/>
    <n v="6997.3"/>
    <x v="1"/>
    <x v="1"/>
    <n v="45"/>
    <n v="5574"/>
    <x v="20"/>
    <x v="0"/>
    <x v="1"/>
    <x v="1"/>
    <b v="0"/>
    <b v="0"/>
    <b v="0"/>
    <b v="0"/>
    <n v="109.3328125"/>
    <x v="56"/>
    <b v="1"/>
  </r>
  <r>
    <s v="7596-LDUXP"/>
    <x v="0"/>
    <s v="United States"/>
    <s v="California"/>
    <s v="Rodeo"/>
    <n v="94572"/>
    <s v="38.027218, -122.23463"/>
    <n v="38.027217999999998"/>
    <n v="-122.23463"/>
    <x v="1"/>
    <x v="0"/>
    <n v="0"/>
    <x v="0"/>
    <n v="12"/>
    <n v="1"/>
    <s v="No"/>
    <s v="Yes"/>
    <s v="No"/>
    <s v="No"/>
    <s v="No"/>
    <s v="Yes"/>
    <s v="No"/>
    <n v="1"/>
    <x v="1"/>
    <n v="85.15"/>
    <n v="979.05"/>
    <x v="1"/>
    <x v="1"/>
    <n v="52"/>
    <n v="2452"/>
    <x v="20"/>
    <x v="1"/>
    <x v="0"/>
    <x v="1"/>
    <b v="0"/>
    <b v="1"/>
    <b v="0"/>
    <b v="0"/>
    <n v="81.587499999999906"/>
    <x v="42"/>
    <b v="1"/>
  </r>
  <r>
    <s v="3740-RLMVT"/>
    <x v="0"/>
    <s v="United States"/>
    <s v="California"/>
    <s v="Saint Helena"/>
    <n v="94574"/>
    <s v="38.581354, -122.296283"/>
    <n v="38.581353999999997"/>
    <n v="-122.296283"/>
    <x v="0"/>
    <x v="1"/>
    <n v="1"/>
    <x v="0"/>
    <n v="67"/>
    <n v="1"/>
    <s v="No"/>
    <s v="Yes"/>
    <s v="Yes"/>
    <s v="No"/>
    <s v="Yes"/>
    <s v="No"/>
    <s v="No"/>
    <n v="1"/>
    <x v="0"/>
    <n v="60.95"/>
    <n v="4119.3999999999996"/>
    <x v="1"/>
    <x v="1"/>
    <n v="41"/>
    <n v="5792"/>
    <x v="20"/>
    <x v="1"/>
    <x v="0"/>
    <x v="0"/>
    <b v="0"/>
    <b v="0"/>
    <b v="0"/>
    <b v="0"/>
    <n v="61.483582089552201"/>
    <x v="71"/>
    <b v="1"/>
  </r>
  <r>
    <s v="2192-OZITF"/>
    <x v="0"/>
    <s v="United States"/>
    <s v="California"/>
    <s v="San Leandro"/>
    <n v="94577"/>
    <s v="37.717196, -122.159338"/>
    <n v="37.717196000000001"/>
    <n v="-122.15933800000001"/>
    <x v="1"/>
    <x v="0"/>
    <n v="0"/>
    <x v="0"/>
    <n v="45"/>
    <n v="1"/>
    <s v="Yes"/>
    <s v="Yes"/>
    <s v="No"/>
    <s v="No"/>
    <s v="Yes"/>
    <s v="No"/>
    <s v="Yes"/>
    <n v="0"/>
    <x v="1"/>
    <n v="73.55"/>
    <n v="3349.1"/>
    <x v="1"/>
    <x v="1"/>
    <n v="56"/>
    <n v="2280"/>
    <x v="20"/>
    <x v="0"/>
    <x v="1"/>
    <x v="0"/>
    <b v="0"/>
    <b v="0"/>
    <b v="0"/>
    <b v="1"/>
    <n v="74.424444444444404"/>
    <x v="44"/>
    <b v="1"/>
  </r>
  <r>
    <s v="5651-CPDND"/>
    <x v="0"/>
    <s v="United States"/>
    <s v="California"/>
    <s v="San Leandro"/>
    <n v="94578"/>
    <s v="37.704384, -122.126703"/>
    <n v="37.704383999999997"/>
    <n v="-122.12670300000001"/>
    <x v="0"/>
    <x v="0"/>
    <n v="0"/>
    <x v="0"/>
    <n v="10"/>
    <n v="1"/>
    <s v="No"/>
    <s v="No"/>
    <s v="No"/>
    <s v="No"/>
    <s v="No"/>
    <s v="No"/>
    <s v="No"/>
    <n v="0"/>
    <x v="0"/>
    <n v="46"/>
    <n v="492.1"/>
    <x v="1"/>
    <x v="1"/>
    <n v="38"/>
    <n v="3903"/>
    <x v="20"/>
    <x v="0"/>
    <x v="0"/>
    <x v="0"/>
    <b v="0"/>
    <b v="0"/>
    <b v="0"/>
    <b v="1"/>
    <n v="49.21"/>
    <x v="30"/>
    <b v="0"/>
  </r>
  <r>
    <s v="2186-QZEYA"/>
    <x v="0"/>
    <s v="United States"/>
    <s v="California"/>
    <s v="San Leandro"/>
    <n v="94579"/>
    <s v="37.687264, -122.15728"/>
    <n v="37.687263999999999"/>
    <n v="-122.15728"/>
    <x v="1"/>
    <x v="1"/>
    <n v="0"/>
    <x v="0"/>
    <n v="29"/>
    <n v="1"/>
    <s v="Yes"/>
    <s v="Yes"/>
    <s v="Yes"/>
    <s v="No"/>
    <s v="No"/>
    <s v="No"/>
    <s v="No"/>
    <n v="1"/>
    <x v="0"/>
    <n v="58.55"/>
    <n v="1718.95"/>
    <x v="1"/>
    <x v="1"/>
    <n v="30"/>
    <n v="2044"/>
    <x v="20"/>
    <x v="0"/>
    <x v="0"/>
    <x v="0"/>
    <b v="0"/>
    <b v="0"/>
    <b v="0"/>
    <b v="0"/>
    <n v="59.274137931034403"/>
    <x v="26"/>
    <b v="1"/>
  </r>
  <r>
    <s v="1131-ALZWV"/>
    <x v="0"/>
    <s v="United States"/>
    <s v="California"/>
    <s v="San Lorenzo"/>
    <n v="94580"/>
    <s v="37.676249, -122.132415"/>
    <n v="37.676248999999999"/>
    <n v="-122.13241499999999"/>
    <x v="1"/>
    <x v="0"/>
    <n v="0"/>
    <x v="0"/>
    <n v="24"/>
    <n v="1"/>
    <s v="Yes"/>
    <s v="No internet service"/>
    <s v="No internet service"/>
    <s v="No internet service"/>
    <s v="No internet service"/>
    <s v="No internet service"/>
    <s v="No internet service"/>
    <n v="0"/>
    <x v="3"/>
    <n v="24.6"/>
    <n v="605.25"/>
    <x v="1"/>
    <x v="1"/>
    <n v="62"/>
    <n v="4147"/>
    <x v="20"/>
    <x v="1"/>
    <x v="0"/>
    <x v="0"/>
    <b v="1"/>
    <b v="0"/>
    <b v="0"/>
    <b v="0"/>
    <n v="25.21875"/>
    <x v="34"/>
    <b v="0"/>
  </r>
  <r>
    <s v="7729-XBTWX"/>
    <x v="0"/>
    <s v="United States"/>
    <s v="California"/>
    <s v="San Ramon"/>
    <n v="94583"/>
    <s v="37.766556, -121.976784"/>
    <n v="37.766556000000001"/>
    <n v="-121.97678399999999"/>
    <x v="0"/>
    <x v="0"/>
    <n v="1"/>
    <x v="1"/>
    <n v="66"/>
    <n v="1"/>
    <s v="No"/>
    <s v="No internet service"/>
    <s v="No internet service"/>
    <s v="No internet service"/>
    <s v="No internet service"/>
    <s v="No internet service"/>
    <s v="No internet service"/>
    <n v="1"/>
    <x v="3"/>
    <n v="19.75"/>
    <n v="1344.5"/>
    <x v="1"/>
    <x v="1"/>
    <n v="58"/>
    <n v="4485"/>
    <x v="20"/>
    <x v="0"/>
    <x v="1"/>
    <x v="0"/>
    <b v="1"/>
    <b v="0"/>
    <b v="0"/>
    <b v="1"/>
    <n v="20.3712121212121"/>
    <x v="41"/>
    <b v="0"/>
  </r>
  <r>
    <s v="9134-WYRVP"/>
    <x v="0"/>
    <s v="United States"/>
    <s v="California"/>
    <s v="Suisun City"/>
    <n v="94585"/>
    <s v="38.197907, -122.017258"/>
    <n v="38.197907000000001"/>
    <n v="-122.017258"/>
    <x v="0"/>
    <x v="0"/>
    <n v="0"/>
    <x v="0"/>
    <n v="51"/>
    <n v="1"/>
    <s v="No"/>
    <s v="Yes"/>
    <s v="No"/>
    <s v="No"/>
    <s v="No"/>
    <s v="Yes"/>
    <s v="No"/>
    <n v="0"/>
    <x v="1"/>
    <n v="86.35"/>
    <n v="4267.1499999999996"/>
    <x v="1"/>
    <x v="1"/>
    <n v="74"/>
    <n v="5311"/>
    <x v="20"/>
    <x v="1"/>
    <x v="0"/>
    <x v="1"/>
    <b v="0"/>
    <b v="0"/>
    <b v="0"/>
    <b v="1"/>
    <n v="83.6696078431372"/>
    <x v="52"/>
    <b v="1"/>
  </r>
  <r>
    <s v="3284-SVCRO"/>
    <x v="0"/>
    <s v="United States"/>
    <s v="California"/>
    <s v="Sunol"/>
    <n v="94586"/>
    <s v="37.587494, -121.862856"/>
    <n v="37.587494"/>
    <n v="-121.86285599999999"/>
    <x v="1"/>
    <x v="0"/>
    <n v="1"/>
    <x v="0"/>
    <n v="45"/>
    <n v="1"/>
    <s v="Yes"/>
    <s v="No internet service"/>
    <s v="No internet service"/>
    <s v="No internet service"/>
    <s v="No internet service"/>
    <s v="No internet service"/>
    <s v="No internet service"/>
    <n v="0"/>
    <x v="3"/>
    <n v="25.5"/>
    <n v="1121.05"/>
    <x v="1"/>
    <x v="1"/>
    <n v="47"/>
    <n v="3146"/>
    <x v="20"/>
    <x v="0"/>
    <x v="1"/>
    <x v="0"/>
    <b v="1"/>
    <b v="0"/>
    <b v="0"/>
    <b v="1"/>
    <n v="24.912222222222201"/>
    <x v="74"/>
    <b v="0"/>
  </r>
  <r>
    <s v="9732-OUYRN"/>
    <x v="0"/>
    <s v="United States"/>
    <s v="California"/>
    <s v="Union City"/>
    <n v="94587"/>
    <s v="37.59485, -122.051521"/>
    <n v="37.594850000000001"/>
    <n v="-122.05152099999999"/>
    <x v="1"/>
    <x v="0"/>
    <n v="1"/>
    <x v="0"/>
    <n v="49"/>
    <n v="1"/>
    <s v="No"/>
    <s v="No internet service"/>
    <s v="No internet service"/>
    <s v="No internet service"/>
    <s v="No internet service"/>
    <s v="No internet service"/>
    <s v="No internet service"/>
    <n v="0"/>
    <x v="3"/>
    <n v="19"/>
    <n v="918.7"/>
    <x v="1"/>
    <x v="1"/>
    <n v="39"/>
    <n v="4066"/>
    <x v="20"/>
    <x v="1"/>
    <x v="0"/>
    <x v="0"/>
    <b v="1"/>
    <b v="1"/>
    <b v="0"/>
    <b v="0"/>
    <n v="18.748979591836701"/>
    <x v="53"/>
    <b v="0"/>
  </r>
  <r>
    <s v="0559-CKHUS"/>
    <x v="0"/>
    <s v="United States"/>
    <s v="California"/>
    <s v="Pleasanton"/>
    <n v="94588"/>
    <s v="37.685052, -121.912061"/>
    <n v="37.685051999999999"/>
    <n v="-121.91206099999999"/>
    <x v="1"/>
    <x v="0"/>
    <n v="1"/>
    <x v="0"/>
    <n v="29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521.79999999999995"/>
    <x v="1"/>
    <x v="1"/>
    <n v="77"/>
    <n v="5758"/>
    <x v="20"/>
    <x v="0"/>
    <x v="1"/>
    <x v="0"/>
    <b v="1"/>
    <b v="0"/>
    <b v="0"/>
    <b v="1"/>
    <n v="17.9931034482758"/>
    <x v="41"/>
    <b v="0"/>
  </r>
  <r>
    <s v="2931-SVLTV"/>
    <x v="0"/>
    <s v="United States"/>
    <s v="California"/>
    <s v="Vallejo"/>
    <n v="94589"/>
    <s v="38.161321, -122.271588"/>
    <n v="38.161321000000001"/>
    <n v="-122.27158799999999"/>
    <x v="0"/>
    <x v="0"/>
    <n v="1"/>
    <x v="1"/>
    <n v="40"/>
    <n v="1"/>
    <s v="Yes"/>
    <s v="Yes"/>
    <s v="Yes"/>
    <s v="No"/>
    <s v="Yes"/>
    <s v="Yes"/>
    <s v="Yes"/>
    <n v="1"/>
    <x v="2"/>
    <n v="110.1"/>
    <n v="4469.1000000000004"/>
    <x v="1"/>
    <x v="1"/>
    <n v="39"/>
    <n v="2283"/>
    <x v="20"/>
    <x v="0"/>
    <x v="0"/>
    <x v="1"/>
    <b v="0"/>
    <b v="1"/>
    <b v="0"/>
    <b v="0"/>
    <n v="111.72750000000001"/>
    <x v="56"/>
    <b v="1"/>
  </r>
  <r>
    <s v="7504-UWHNB"/>
    <x v="0"/>
    <s v="United States"/>
    <s v="California"/>
    <s v="Vallejo"/>
    <n v="94591"/>
    <s v="38.105733, -122.186338"/>
    <n v="38.105733000000001"/>
    <n v="-122.18633800000001"/>
    <x v="0"/>
    <x v="0"/>
    <n v="0"/>
    <x v="0"/>
    <n v="25"/>
    <n v="1"/>
    <s v="No"/>
    <s v="No"/>
    <s v="No"/>
    <s v="No"/>
    <s v="No"/>
    <s v="No"/>
    <s v="No"/>
    <n v="0"/>
    <x v="0"/>
    <n v="69.75"/>
    <n v="1729.35"/>
    <x v="1"/>
    <x v="1"/>
    <n v="26"/>
    <n v="3080"/>
    <x v="20"/>
    <x v="0"/>
    <x v="0"/>
    <x v="1"/>
    <b v="0"/>
    <b v="0"/>
    <b v="1"/>
    <b v="0"/>
    <n v="69.173999999999893"/>
    <x v="10"/>
    <b v="0"/>
  </r>
  <r>
    <s v="2582-FFFZR"/>
    <x v="0"/>
    <s v="United States"/>
    <s v="California"/>
    <s v="Vallejo"/>
    <n v="94592"/>
    <s v="38.093701, -122.276589"/>
    <n v="38.093701000000003"/>
    <n v="-122.276589"/>
    <x v="1"/>
    <x v="0"/>
    <n v="0"/>
    <x v="0"/>
    <n v="22"/>
    <n v="0"/>
    <s v="No phone service"/>
    <s v="No"/>
    <s v="No"/>
    <s v="Yes"/>
    <s v="No"/>
    <s v="Yes"/>
    <s v="Yes"/>
    <n v="1"/>
    <x v="0"/>
    <n v="50.6"/>
    <n v="1073.3"/>
    <x v="1"/>
    <x v="1"/>
    <n v="62"/>
    <n v="2854"/>
    <x v="20"/>
    <x v="0"/>
    <x v="0"/>
    <x v="0"/>
    <b v="0"/>
    <b v="0"/>
    <b v="1"/>
    <b v="0"/>
    <n v="48.786363636363603"/>
    <x v="36"/>
    <b v="0"/>
  </r>
  <r>
    <s v="8908-NMQTX"/>
    <x v="0"/>
    <s v="United States"/>
    <s v="California"/>
    <s v="Walnut Creek"/>
    <n v="94595"/>
    <s v="37.862128, -122.075197"/>
    <n v="37.862127999999998"/>
    <n v="-122.075197"/>
    <x v="0"/>
    <x v="0"/>
    <n v="0"/>
    <x v="0"/>
    <n v="72"/>
    <n v="0"/>
    <s v="No phone service"/>
    <s v="Yes"/>
    <s v="Yes"/>
    <s v="Yes"/>
    <s v="Yes"/>
    <s v="Yes"/>
    <s v="Yes"/>
    <n v="1"/>
    <x v="0"/>
    <n v="65.599999999999994"/>
    <n v="4566.5"/>
    <x v="1"/>
    <x v="1"/>
    <n v="75"/>
    <n v="4369"/>
    <x v="20"/>
    <x v="0"/>
    <x v="1"/>
    <x v="0"/>
    <b v="0"/>
    <b v="0"/>
    <b v="0"/>
    <b v="0"/>
    <n v="63.4236111111111"/>
    <x v="85"/>
    <b v="0"/>
  </r>
  <r>
    <s v="1431-AIDJQ"/>
    <x v="0"/>
    <s v="United States"/>
    <s v="California"/>
    <s v="Walnut Creek"/>
    <n v="94598"/>
    <s v="37.916648, -122.008483"/>
    <n v="37.916648000000002"/>
    <n v="-122.008483"/>
    <x v="0"/>
    <x v="0"/>
    <n v="1"/>
    <x v="1"/>
    <n v="33"/>
    <n v="1"/>
    <s v="No"/>
    <s v="No"/>
    <s v="Yes"/>
    <s v="Yes"/>
    <s v="Yes"/>
    <s v="Yes"/>
    <s v="Yes"/>
    <n v="0"/>
    <x v="1"/>
    <n v="82.1"/>
    <n v="2603.1"/>
    <x v="1"/>
    <x v="1"/>
    <n v="32"/>
    <n v="2281"/>
    <x v="20"/>
    <x v="0"/>
    <x v="1"/>
    <x v="0"/>
    <b v="0"/>
    <b v="1"/>
    <b v="0"/>
    <b v="0"/>
    <n v="78.881818181818105"/>
    <x v="31"/>
    <b v="0"/>
  </r>
  <r>
    <s v="6288-LBEAR"/>
    <x v="0"/>
    <s v="United States"/>
    <s v="California"/>
    <s v="Yountville"/>
    <n v="94599"/>
    <s v="38.421458, -122.365048"/>
    <n v="38.421458000000001"/>
    <n v="-122.365048"/>
    <x v="1"/>
    <x v="0"/>
    <n v="0"/>
    <x v="0"/>
    <n v="23"/>
    <n v="1"/>
    <s v="No"/>
    <s v="No"/>
    <s v="Yes"/>
    <s v="No"/>
    <s v="Yes"/>
    <s v="No"/>
    <s v="No"/>
    <n v="1"/>
    <x v="1"/>
    <n v="79.099999999999994"/>
    <n v="1783.75"/>
    <x v="1"/>
    <x v="1"/>
    <n v="75"/>
    <n v="3619"/>
    <x v="20"/>
    <x v="0"/>
    <x v="0"/>
    <x v="1"/>
    <b v="0"/>
    <b v="0"/>
    <b v="0"/>
    <b v="1"/>
    <n v="77.554347826086897"/>
    <x v="16"/>
    <b v="0"/>
  </r>
  <r>
    <s v="8413-YNHNV"/>
    <x v="0"/>
    <s v="United States"/>
    <s v="California"/>
    <s v="Oakland"/>
    <n v="94603"/>
    <s v="37.739113, -122.175602"/>
    <n v="37.739113000000003"/>
    <n v="-122.175602"/>
    <x v="0"/>
    <x v="0"/>
    <n v="0"/>
    <x v="0"/>
    <n v="69"/>
    <n v="1"/>
    <s v="Yes"/>
    <s v="Yes"/>
    <s v="Yes"/>
    <s v="Yes"/>
    <s v="Yes"/>
    <s v="Yes"/>
    <s v="Yes"/>
    <n v="0"/>
    <x v="2"/>
    <n v="90.65"/>
    <n v="6322.1"/>
    <x v="1"/>
    <x v="1"/>
    <n v="55"/>
    <n v="6487"/>
    <x v="20"/>
    <x v="0"/>
    <x v="1"/>
    <x v="0"/>
    <b v="0"/>
    <b v="0"/>
    <b v="0"/>
    <b v="1"/>
    <n v="91.624637681159399"/>
    <x v="35"/>
    <b v="1"/>
  </r>
  <r>
    <s v="5808-TOTXO"/>
    <x v="0"/>
    <s v="United States"/>
    <s v="California"/>
    <s v="Oakland"/>
    <n v="94605"/>
    <s v="37.758019, -122.138678"/>
    <n v="37.758018999999997"/>
    <n v="-122.138678"/>
    <x v="1"/>
    <x v="0"/>
    <n v="0"/>
    <x v="1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57.4"/>
    <x v="1"/>
    <x v="1"/>
    <n v="69"/>
    <n v="2774"/>
    <x v="20"/>
    <x v="1"/>
    <x v="0"/>
    <x v="0"/>
    <b v="1"/>
    <b v="1"/>
    <b v="0"/>
    <b v="0"/>
    <n v="19.133333333333301"/>
    <x v="7"/>
    <b v="0"/>
  </r>
  <r>
    <s v="4369-NYSCF"/>
    <x v="0"/>
    <s v="United States"/>
    <s v="California"/>
    <s v="Oakland"/>
    <n v="94606"/>
    <s v="37.792489, -122.244314"/>
    <n v="37.792489000000003"/>
    <n v="-122.244314"/>
    <x v="0"/>
    <x v="0"/>
    <n v="0"/>
    <x v="0"/>
    <n v="56"/>
    <n v="1"/>
    <s v="No"/>
    <s v="No"/>
    <s v="Yes"/>
    <s v="No"/>
    <s v="Yes"/>
    <s v="Yes"/>
    <s v="Yes"/>
    <n v="1"/>
    <x v="1"/>
    <n v="75.75"/>
    <n v="4284.6499999999996"/>
    <x v="1"/>
    <x v="1"/>
    <n v="56"/>
    <n v="6487"/>
    <x v="20"/>
    <x v="1"/>
    <x v="0"/>
    <x v="0"/>
    <b v="0"/>
    <b v="0"/>
    <b v="0"/>
    <b v="0"/>
    <n v="76.511607142857102"/>
    <x v="17"/>
    <b v="0"/>
  </r>
  <r>
    <s v="6333-YDVLT"/>
    <x v="0"/>
    <s v="United States"/>
    <s v="California"/>
    <s v="Oakland"/>
    <n v="94607"/>
    <s v="37.80707, -122.297401"/>
    <n v="37.807070000000003"/>
    <n v="-122.29740099999999"/>
    <x v="0"/>
    <x v="0"/>
    <n v="0"/>
    <x v="0"/>
    <n v="65"/>
    <n v="1"/>
    <s v="Yes"/>
    <s v="Yes"/>
    <s v="No"/>
    <s v="Yes"/>
    <s v="Yes"/>
    <s v="Yes"/>
    <s v="Yes"/>
    <n v="1"/>
    <x v="2"/>
    <n v="110"/>
    <n v="7138.65"/>
    <x v="1"/>
    <x v="1"/>
    <n v="78"/>
    <n v="6351"/>
    <x v="20"/>
    <x v="1"/>
    <x v="0"/>
    <x v="1"/>
    <b v="0"/>
    <b v="1"/>
    <b v="0"/>
    <b v="0"/>
    <n v="109.825384615384"/>
    <x v="21"/>
    <b v="1"/>
  </r>
  <r>
    <s v="5324-KTGCG"/>
    <x v="0"/>
    <s v="United States"/>
    <s v="California"/>
    <s v="Emeryville"/>
    <n v="94608"/>
    <s v="37.83726, -122.287648"/>
    <n v="37.837260000000001"/>
    <n v="-122.287648"/>
    <x v="0"/>
    <x v="0"/>
    <n v="1"/>
    <x v="0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1539.75"/>
    <x v="1"/>
    <x v="1"/>
    <n v="67"/>
    <n v="4837"/>
    <x v="20"/>
    <x v="1"/>
    <x v="0"/>
    <x v="0"/>
    <b v="1"/>
    <b v="0"/>
    <b v="1"/>
    <b v="0"/>
    <n v="21.6866197183098"/>
    <x v="7"/>
    <b v="0"/>
  </r>
  <r>
    <s v="5599-HVLTW"/>
    <x v="0"/>
    <s v="United States"/>
    <s v="California"/>
    <s v="Oakland"/>
    <n v="94609"/>
    <s v="37.834341, -122.26437"/>
    <n v="37.834341000000002"/>
    <n v="-122.26437"/>
    <x v="1"/>
    <x v="1"/>
    <n v="0"/>
    <x v="0"/>
    <n v="14"/>
    <n v="1"/>
    <s v="Yes"/>
    <s v="No"/>
    <s v="No"/>
    <s v="Yes"/>
    <s v="No"/>
    <s v="No"/>
    <s v="No"/>
    <n v="1"/>
    <x v="1"/>
    <n v="80.349999999999994"/>
    <n v="1058.0999999999999"/>
    <x v="1"/>
    <x v="1"/>
    <n v="39"/>
    <n v="3276"/>
    <x v="20"/>
    <x v="0"/>
    <x v="0"/>
    <x v="1"/>
    <b v="0"/>
    <b v="0"/>
    <b v="0"/>
    <b v="0"/>
    <n v="75.578571428571394"/>
    <x v="13"/>
    <b v="0"/>
  </r>
  <r>
    <s v="7394-LWLYN"/>
    <x v="0"/>
    <s v="United States"/>
    <s v="California"/>
    <s v="Oakland"/>
    <n v="94610"/>
    <s v="37.808731, -122.238708"/>
    <n v="37.808731000000002"/>
    <n v="-122.238708"/>
    <x v="1"/>
    <x v="0"/>
    <n v="0"/>
    <x v="0"/>
    <n v="2"/>
    <n v="1"/>
    <s v="No"/>
    <s v="No"/>
    <s v="No"/>
    <s v="No"/>
    <s v="No"/>
    <s v="No"/>
    <s v="No"/>
    <n v="1"/>
    <x v="0"/>
    <n v="70.150000000000006"/>
    <n v="123.8"/>
    <x v="1"/>
    <x v="1"/>
    <n v="75"/>
    <n v="4840"/>
    <x v="20"/>
    <x v="0"/>
    <x v="0"/>
    <x v="1"/>
    <b v="0"/>
    <b v="0"/>
    <b v="1"/>
    <b v="0"/>
    <n v="61.9"/>
    <x v="1"/>
    <b v="0"/>
  </r>
  <r>
    <s v="6873-UDNLD"/>
    <x v="0"/>
    <s v="United States"/>
    <s v="California"/>
    <s v="Oakland"/>
    <n v="94612"/>
    <s v="37.809014, -122.269739"/>
    <n v="37.809013999999998"/>
    <n v="-122.269739"/>
    <x v="0"/>
    <x v="0"/>
    <n v="0"/>
    <x v="0"/>
    <n v="40"/>
    <n v="1"/>
    <s v="No"/>
    <s v="Yes"/>
    <s v="No"/>
    <s v="Yes"/>
    <s v="No"/>
    <s v="No"/>
    <s v="Yes"/>
    <n v="0"/>
    <x v="0"/>
    <n v="67.45"/>
    <n v="2731"/>
    <x v="1"/>
    <x v="1"/>
    <n v="55"/>
    <n v="4714"/>
    <x v="20"/>
    <x v="0"/>
    <x v="0"/>
    <x v="0"/>
    <b v="0"/>
    <b v="0"/>
    <b v="1"/>
    <b v="0"/>
    <n v="68.275000000000006"/>
    <x v="89"/>
    <b v="1"/>
  </r>
  <r>
    <s v="2700-LUEVA"/>
    <x v="0"/>
    <s v="United States"/>
    <s v="California"/>
    <s v="Oakland"/>
    <n v="94618"/>
    <s v="37.84551, -122.235181"/>
    <n v="37.845509999999997"/>
    <n v="-122.23518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20.75"/>
    <x v="1"/>
    <x v="1"/>
    <n v="76"/>
    <n v="2791"/>
    <x v="20"/>
    <x v="0"/>
    <x v="0"/>
    <x v="0"/>
    <b v="1"/>
    <b v="1"/>
    <b v="0"/>
    <b v="0"/>
    <n v="20.75"/>
    <x v="7"/>
    <b v="0"/>
  </r>
  <r>
    <s v="0958-YHXGP"/>
    <x v="0"/>
    <s v="United States"/>
    <s v="California"/>
    <s v="Oakland"/>
    <n v="94621"/>
    <s v="37.750553, -122.197175"/>
    <n v="37.750552999999996"/>
    <n v="-122.197175"/>
    <x v="1"/>
    <x v="0"/>
    <n v="0"/>
    <x v="0"/>
    <n v="7"/>
    <n v="1"/>
    <s v="No"/>
    <s v="No"/>
    <s v="No"/>
    <s v="No"/>
    <s v="No"/>
    <s v="No"/>
    <s v="No"/>
    <n v="1"/>
    <x v="0"/>
    <n v="69.900000000000006"/>
    <n v="497.3"/>
    <x v="1"/>
    <x v="1"/>
    <n v="80"/>
    <n v="4562"/>
    <x v="20"/>
    <x v="0"/>
    <x v="0"/>
    <x v="1"/>
    <b v="0"/>
    <b v="0"/>
    <b v="0"/>
    <b v="1"/>
    <n v="71.042857142857102"/>
    <x v="10"/>
    <b v="0"/>
  </r>
  <r>
    <s v="1101-SSWAG"/>
    <x v="0"/>
    <s v="United States"/>
    <s v="California"/>
    <s v="Berkeley"/>
    <n v="94702"/>
    <s v="37.866009, -122.286228"/>
    <n v="37.866008999999998"/>
    <n v="-122.28622799999999"/>
    <x v="1"/>
    <x v="0"/>
    <n v="1"/>
    <x v="0"/>
    <n v="15"/>
    <n v="1"/>
    <s v="Yes"/>
    <s v="No"/>
    <s v="No"/>
    <s v="No"/>
    <s v="No"/>
    <s v="No"/>
    <s v="No"/>
    <n v="1"/>
    <x v="0"/>
    <n v="51.1"/>
    <n v="711.15"/>
    <x v="1"/>
    <x v="1"/>
    <n v="33"/>
    <n v="4858"/>
    <x v="20"/>
    <x v="0"/>
    <x v="0"/>
    <x v="0"/>
    <b v="0"/>
    <b v="0"/>
    <b v="1"/>
    <b v="0"/>
    <n v="47.41"/>
    <x v="87"/>
    <b v="0"/>
  </r>
  <r>
    <s v="5743-KHMNA"/>
    <x v="0"/>
    <s v="United States"/>
    <s v="California"/>
    <s v="Berkeley"/>
    <n v="94705"/>
    <s v="37.858898, -122.240512"/>
    <n v="37.858898000000003"/>
    <n v="-122.240512"/>
    <x v="0"/>
    <x v="0"/>
    <n v="0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5.55"/>
    <n v="1898.1"/>
    <x v="1"/>
    <x v="1"/>
    <n v="27"/>
    <n v="6305"/>
    <x v="20"/>
    <x v="0"/>
    <x v="1"/>
    <x v="0"/>
    <b v="1"/>
    <b v="0"/>
    <b v="0"/>
    <b v="0"/>
    <n v="26.733802816901399"/>
    <x v="74"/>
    <b v="0"/>
  </r>
  <r>
    <s v="4194-FJARJ"/>
    <x v="0"/>
    <s v="United States"/>
    <s v="California"/>
    <s v="Albany"/>
    <n v="94706"/>
    <s v="37.890274, -122.295192"/>
    <n v="37.890273999999998"/>
    <n v="-122.295192"/>
    <x v="1"/>
    <x v="0"/>
    <n v="1"/>
    <x v="1"/>
    <n v="54"/>
    <n v="1"/>
    <s v="Yes"/>
    <s v="Yes"/>
    <s v="No"/>
    <s v="No"/>
    <s v="Yes"/>
    <s v="No"/>
    <s v="No"/>
    <n v="0"/>
    <x v="0"/>
    <n v="60"/>
    <n v="3273.95"/>
    <x v="1"/>
    <x v="1"/>
    <n v="52"/>
    <n v="4798"/>
    <x v="20"/>
    <x v="0"/>
    <x v="1"/>
    <x v="0"/>
    <b v="0"/>
    <b v="0"/>
    <b v="0"/>
    <b v="0"/>
    <n v="60.6287037037037"/>
    <x v="77"/>
    <b v="1"/>
  </r>
  <r>
    <s v="5325-UWTWJ"/>
    <x v="0"/>
    <s v="United States"/>
    <s v="California"/>
    <s v="Berkeley"/>
    <n v="94707"/>
    <s v="37.897753, -122.279391"/>
    <n v="37.897753000000002"/>
    <n v="-122.279391"/>
    <x v="0"/>
    <x v="0"/>
    <n v="1"/>
    <x v="0"/>
    <n v="31"/>
    <n v="1"/>
    <s v="Yes"/>
    <s v="Yes"/>
    <s v="Yes"/>
    <s v="No"/>
    <s v="Yes"/>
    <s v="No"/>
    <s v="No"/>
    <n v="1"/>
    <x v="2"/>
    <n v="90.55"/>
    <n v="2929.75"/>
    <x v="1"/>
    <x v="1"/>
    <n v="48"/>
    <n v="5722"/>
    <x v="20"/>
    <x v="0"/>
    <x v="0"/>
    <x v="1"/>
    <b v="0"/>
    <b v="1"/>
    <b v="0"/>
    <b v="0"/>
    <n v="94.508064516128997"/>
    <x v="35"/>
    <b v="1"/>
  </r>
  <r>
    <s v="3969-GYXEL"/>
    <x v="0"/>
    <s v="United States"/>
    <s v="California"/>
    <s v="Berkeley"/>
    <n v="94708"/>
    <s v="37.897743, -122.263124"/>
    <n v="37.897742999999998"/>
    <n v="-122.263124"/>
    <x v="1"/>
    <x v="0"/>
    <n v="0"/>
    <x v="0"/>
    <n v="11"/>
    <n v="1"/>
    <s v="No"/>
    <s v="Yes"/>
    <s v="No"/>
    <s v="No"/>
    <s v="No"/>
    <s v="No"/>
    <s v="No"/>
    <n v="0"/>
    <x v="1"/>
    <n v="76.400000000000006"/>
    <n v="838.7"/>
    <x v="1"/>
    <x v="1"/>
    <n v="41"/>
    <n v="4033"/>
    <x v="20"/>
    <x v="0"/>
    <x v="0"/>
    <x v="1"/>
    <b v="0"/>
    <b v="0"/>
    <b v="1"/>
    <b v="0"/>
    <n v="76.245454545454507"/>
    <x v="23"/>
    <b v="1"/>
  </r>
  <r>
    <s v="9208-OLGAQ"/>
    <x v="0"/>
    <s v="United States"/>
    <s v="California"/>
    <s v="Berkeley"/>
    <n v="94709"/>
    <s v="37.878554, -122.26609"/>
    <n v="37.878554000000001"/>
    <n v="-122.26609000000001"/>
    <x v="1"/>
    <x v="1"/>
    <n v="0"/>
    <x v="0"/>
    <n v="18"/>
    <n v="1"/>
    <s v="No"/>
    <s v="No"/>
    <s v="No"/>
    <s v="Yes"/>
    <s v="No"/>
    <s v="No"/>
    <s v="Yes"/>
    <n v="1"/>
    <x v="1"/>
    <n v="84.95"/>
    <n v="1443.65"/>
    <x v="1"/>
    <x v="1"/>
    <n v="74"/>
    <n v="3878"/>
    <x v="20"/>
    <x v="0"/>
    <x v="0"/>
    <x v="1"/>
    <b v="0"/>
    <b v="0"/>
    <b v="1"/>
    <b v="0"/>
    <n v="80.202777777777698"/>
    <x v="33"/>
    <b v="0"/>
  </r>
  <r>
    <s v="3244-CQPHU"/>
    <x v="0"/>
    <s v="United States"/>
    <s v="California"/>
    <s v="Berkeley"/>
    <n v="94710"/>
    <s v="37.872902, -122.303708"/>
    <n v="37.872902000000003"/>
    <n v="-122.303708"/>
    <x v="1"/>
    <x v="1"/>
    <n v="0"/>
    <x v="0"/>
    <n v="72"/>
    <n v="1"/>
    <s v="Yes"/>
    <s v="Yes"/>
    <s v="Yes"/>
    <s v="No"/>
    <s v="Yes"/>
    <s v="Yes"/>
    <s v="Yes"/>
    <n v="1"/>
    <x v="2"/>
    <n v="110.1"/>
    <n v="7746.7"/>
    <x v="1"/>
    <x v="1"/>
    <n v="57"/>
    <n v="5232"/>
    <x v="20"/>
    <x v="0"/>
    <x v="1"/>
    <x v="1"/>
    <b v="0"/>
    <b v="0"/>
    <b v="0"/>
    <b v="0"/>
    <n v="107.593055555555"/>
    <x v="56"/>
    <b v="1"/>
  </r>
  <r>
    <s v="2674-MLXMN"/>
    <x v="0"/>
    <s v="United States"/>
    <s v="California"/>
    <s v="Richmond"/>
    <n v="94801"/>
    <s v="37.945288, -122.383941"/>
    <n v="37.945287999999998"/>
    <n v="-122.38394099999999"/>
    <x v="1"/>
    <x v="1"/>
    <n v="0"/>
    <x v="0"/>
    <n v="71"/>
    <n v="1"/>
    <s v="Yes"/>
    <s v="No"/>
    <s v="Yes"/>
    <s v="No"/>
    <s v="No"/>
    <s v="Yes"/>
    <s v="Yes"/>
    <n v="1"/>
    <x v="2"/>
    <n v="99.65"/>
    <n v="6951.15"/>
    <x v="1"/>
    <x v="1"/>
    <n v="77"/>
    <n v="4241"/>
    <x v="20"/>
    <x v="0"/>
    <x v="0"/>
    <x v="1"/>
    <b v="0"/>
    <b v="1"/>
    <b v="0"/>
    <b v="0"/>
    <n v="97.903521126760495"/>
    <x v="2"/>
    <b v="0"/>
  </r>
  <r>
    <s v="9708-HPXWZ"/>
    <x v="0"/>
    <s v="United States"/>
    <s v="California"/>
    <s v="El Sobrante"/>
    <n v="94803"/>
    <s v="37.963995, -122.288296"/>
    <n v="37.963994999999997"/>
    <n v="-122.288296"/>
    <x v="0"/>
    <x v="1"/>
    <n v="0"/>
    <x v="0"/>
    <n v="5"/>
    <n v="0"/>
    <s v="No phone service"/>
    <s v="No"/>
    <s v="No"/>
    <s v="Yes"/>
    <s v="Yes"/>
    <s v="Yes"/>
    <s v="No"/>
    <n v="0"/>
    <x v="0"/>
    <n v="45.4"/>
    <n v="214.75"/>
    <x v="1"/>
    <x v="1"/>
    <n v="68"/>
    <n v="2599"/>
    <x v="20"/>
    <x v="0"/>
    <x v="0"/>
    <x v="0"/>
    <b v="0"/>
    <b v="1"/>
    <b v="0"/>
    <b v="0"/>
    <n v="42.95"/>
    <x v="30"/>
    <b v="0"/>
  </r>
  <r>
    <s v="6992-TKNYO"/>
    <x v="0"/>
    <s v="United States"/>
    <s v="California"/>
    <s v="Richmond"/>
    <n v="94804"/>
    <s v="37.921034, -122.341798"/>
    <n v="37.921033999999999"/>
    <n v="-122.341798"/>
    <x v="0"/>
    <x v="0"/>
    <n v="1"/>
    <x v="0"/>
    <n v="38"/>
    <n v="1"/>
    <s v="Yes"/>
    <s v="No"/>
    <s v="No"/>
    <s v="Yes"/>
    <s v="Yes"/>
    <s v="No"/>
    <s v="Yes"/>
    <n v="0"/>
    <x v="0"/>
    <n v="69"/>
    <n v="2669.45"/>
    <x v="1"/>
    <x v="1"/>
    <n v="23"/>
    <n v="4487"/>
    <x v="20"/>
    <x v="1"/>
    <x v="0"/>
    <x v="0"/>
    <b v="0"/>
    <b v="1"/>
    <b v="0"/>
    <b v="0"/>
    <n v="70.248684210526307"/>
    <x v="49"/>
    <b v="0"/>
  </r>
  <r>
    <s v="4468-YDOVK"/>
    <x v="0"/>
    <s v="United States"/>
    <s v="California"/>
    <s v="Richmond"/>
    <n v="94805"/>
    <s v="37.941456, -122.320968"/>
    <n v="37.941456000000002"/>
    <n v="-122.32096799999999"/>
    <x v="0"/>
    <x v="0"/>
    <n v="0"/>
    <x v="1"/>
    <n v="5"/>
    <n v="1"/>
    <s v="No"/>
    <s v="No"/>
    <s v="No"/>
    <s v="No"/>
    <s v="Yes"/>
    <s v="No"/>
    <s v="No"/>
    <n v="1"/>
    <x v="0"/>
    <n v="48.65"/>
    <n v="235.2"/>
    <x v="1"/>
    <x v="1"/>
    <n v="68"/>
    <n v="3307"/>
    <x v="20"/>
    <x v="0"/>
    <x v="0"/>
    <x v="0"/>
    <b v="0"/>
    <b v="0"/>
    <b v="0"/>
    <b v="0"/>
    <n v="47.04"/>
    <x v="38"/>
    <b v="0"/>
  </r>
  <r>
    <s v="5792-JALQC"/>
    <x v="0"/>
    <s v="United States"/>
    <s v="California"/>
    <s v="San Rafael"/>
    <n v="94901"/>
    <s v="37.972662, -122.491452"/>
    <n v="37.972662"/>
    <n v="-122.491452"/>
    <x v="1"/>
    <x v="1"/>
    <n v="0"/>
    <x v="0"/>
    <n v="52"/>
    <n v="1"/>
    <s v="Yes"/>
    <s v="Yes"/>
    <s v="No"/>
    <s v="Yes"/>
    <s v="No"/>
    <s v="No"/>
    <s v="No"/>
    <n v="0"/>
    <x v="0"/>
    <n v="59.85"/>
    <n v="3103.25"/>
    <x v="1"/>
    <x v="1"/>
    <n v="71"/>
    <n v="5085"/>
    <x v="20"/>
    <x v="0"/>
    <x v="1"/>
    <x v="0"/>
    <b v="0"/>
    <b v="0"/>
    <b v="0"/>
    <b v="0"/>
    <n v="59.677884615384599"/>
    <x v="77"/>
    <b v="1"/>
  </r>
  <r>
    <s v="2200-DSAAL"/>
    <x v="0"/>
    <s v="United States"/>
    <s v="California"/>
    <s v="Greenbrae"/>
    <n v="94904"/>
    <s v="37.946617, -122.563571"/>
    <n v="37.946617000000003"/>
    <n v="-122.563571"/>
    <x v="1"/>
    <x v="0"/>
    <n v="0"/>
    <x v="0"/>
    <n v="68"/>
    <n v="1"/>
    <s v="Yes"/>
    <s v="No"/>
    <s v="Yes"/>
    <s v="Yes"/>
    <s v="No"/>
    <s v="Yes"/>
    <s v="Yes"/>
    <n v="1"/>
    <x v="1"/>
    <n v="80.650000000000006"/>
    <n v="5330.2"/>
    <x v="1"/>
    <x v="1"/>
    <n v="70"/>
    <n v="5914"/>
    <x v="20"/>
    <x v="0"/>
    <x v="1"/>
    <x v="0"/>
    <b v="0"/>
    <b v="0"/>
    <b v="1"/>
    <b v="0"/>
    <n v="78.385294117647007"/>
    <x v="13"/>
    <b v="0"/>
  </r>
  <r>
    <s v="4302-ZYFEL"/>
    <x v="0"/>
    <s v="United States"/>
    <s v="California"/>
    <s v="Belvedere Tiburon"/>
    <n v="94920"/>
    <s v="37.885629, -122.46858"/>
    <n v="37.885629000000002"/>
    <n v="-122.46858"/>
    <x v="0"/>
    <x v="0"/>
    <n v="1"/>
    <x v="1"/>
    <n v="69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1403.1"/>
    <x v="1"/>
    <x v="1"/>
    <n v="32"/>
    <n v="5366"/>
    <x v="20"/>
    <x v="1"/>
    <x v="0"/>
    <x v="0"/>
    <b v="1"/>
    <b v="1"/>
    <b v="0"/>
    <b v="0"/>
    <n v="20.334782608695601"/>
    <x v="7"/>
    <b v="0"/>
  </r>
  <r>
    <s v="9351-LZYGF"/>
    <x v="0"/>
    <s v="United States"/>
    <s v="California"/>
    <s v="Bodega"/>
    <n v="94922"/>
    <s v="38.343282, -122.9755"/>
    <n v="38.343282000000002"/>
    <n v="-122.9755"/>
    <x v="1"/>
    <x v="0"/>
    <n v="1"/>
    <x v="0"/>
    <n v="42"/>
    <n v="1"/>
    <s v="Yes"/>
    <s v="Yes"/>
    <s v="Yes"/>
    <s v="No"/>
    <s v="Yes"/>
    <s v="No"/>
    <s v="No"/>
    <n v="1"/>
    <x v="0"/>
    <n v="66.400000000000006"/>
    <n v="2727.8"/>
    <x v="1"/>
    <x v="1"/>
    <n v="38"/>
    <n v="3773"/>
    <x v="20"/>
    <x v="0"/>
    <x v="0"/>
    <x v="0"/>
    <b v="0"/>
    <b v="1"/>
    <b v="0"/>
    <b v="0"/>
    <n v="64.947619047619"/>
    <x v="72"/>
    <b v="1"/>
  </r>
  <r>
    <s v="4366-CTOUZ"/>
    <x v="0"/>
    <s v="United States"/>
    <s v="California"/>
    <s v="Bodega Bay"/>
    <n v="94923"/>
    <s v="38.377165, -123.037957"/>
    <n v="38.377164999999998"/>
    <n v="-123.03795700000001"/>
    <x v="1"/>
    <x v="0"/>
    <n v="0"/>
    <x v="0"/>
    <n v="50"/>
    <n v="1"/>
    <s v="No"/>
    <s v="No"/>
    <s v="Yes"/>
    <s v="No"/>
    <s v="Yes"/>
    <s v="Yes"/>
    <s v="Yes"/>
    <n v="1"/>
    <x v="2"/>
    <n v="100.2"/>
    <n v="5038.45"/>
    <x v="1"/>
    <x v="1"/>
    <n v="53"/>
    <n v="5419"/>
    <x v="20"/>
    <x v="0"/>
    <x v="1"/>
    <x v="1"/>
    <b v="0"/>
    <b v="0"/>
    <b v="0"/>
    <b v="1"/>
    <n v="100.768999999999"/>
    <x v="24"/>
    <b v="0"/>
  </r>
  <r>
    <s v="1518-OMDIK"/>
    <x v="0"/>
    <s v="United States"/>
    <s v="California"/>
    <s v="Rohnert Park"/>
    <n v="94928"/>
    <s v="38.34719, -122.697822"/>
    <n v="38.347189999999998"/>
    <n v="-122.697822"/>
    <x v="0"/>
    <x v="0"/>
    <n v="1"/>
    <x v="0"/>
    <n v="33"/>
    <n v="1"/>
    <s v="No"/>
    <s v="No"/>
    <s v="No"/>
    <s v="No"/>
    <s v="No"/>
    <s v="No"/>
    <s v="No"/>
    <n v="1"/>
    <x v="0"/>
    <n v="44.55"/>
    <n v="1462.6"/>
    <x v="1"/>
    <x v="1"/>
    <n v="28"/>
    <n v="2422"/>
    <x v="20"/>
    <x v="0"/>
    <x v="0"/>
    <x v="0"/>
    <b v="0"/>
    <b v="1"/>
    <b v="0"/>
    <b v="0"/>
    <n v="44.321212121212099"/>
    <x v="28"/>
    <b v="0"/>
  </r>
  <r>
    <s v="6671-NGWON"/>
    <x v="0"/>
    <s v="United States"/>
    <s v="California"/>
    <s v="Dillon Beach"/>
    <n v="94929"/>
    <s v="38.24458, -122.956268"/>
    <n v="38.244579999999999"/>
    <n v="-122.95626799999999"/>
    <x v="1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150.6"/>
    <x v="1"/>
    <x v="1"/>
    <n v="52"/>
    <n v="3098"/>
    <x v="20"/>
    <x v="0"/>
    <x v="0"/>
    <x v="0"/>
    <b v="1"/>
    <b v="0"/>
    <b v="0"/>
    <b v="1"/>
    <n v="21.514285714285698"/>
    <x v="7"/>
    <b v="0"/>
  </r>
  <r>
    <s v="0595-ITUDF"/>
    <x v="0"/>
    <s v="United States"/>
    <s v="California"/>
    <s v="Fairfax"/>
    <n v="94930"/>
    <s v="37.971751, -122.611873"/>
    <n v="37.971750999999998"/>
    <n v="-122.611873"/>
    <x v="0"/>
    <x v="0"/>
    <n v="1"/>
    <x v="1"/>
    <n v="64"/>
    <n v="1"/>
    <s v="Yes"/>
    <s v="Yes"/>
    <s v="Yes"/>
    <s v="Yes"/>
    <s v="No"/>
    <s v="No"/>
    <s v="No"/>
    <n v="1"/>
    <x v="2"/>
    <n v="91.8"/>
    <n v="5960.5"/>
    <x v="1"/>
    <x v="1"/>
    <n v="37"/>
    <n v="5371"/>
    <x v="20"/>
    <x v="0"/>
    <x v="0"/>
    <x v="1"/>
    <b v="0"/>
    <b v="0"/>
    <b v="1"/>
    <b v="0"/>
    <n v="93.1328125"/>
    <x v="60"/>
    <b v="1"/>
  </r>
  <r>
    <s v="1955-IBMMB"/>
    <x v="0"/>
    <s v="United States"/>
    <s v="California"/>
    <s v="Forest Knolls"/>
    <n v="94933"/>
    <s v="38.010092, -122.689442"/>
    <n v="38.010092"/>
    <n v="-122.689442"/>
    <x v="0"/>
    <x v="0"/>
    <n v="0"/>
    <x v="0"/>
    <n v="59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1192.3"/>
    <x v="1"/>
    <x v="1"/>
    <n v="65"/>
    <n v="5216"/>
    <x v="20"/>
    <x v="0"/>
    <x v="1"/>
    <x v="0"/>
    <b v="1"/>
    <b v="0"/>
    <b v="0"/>
    <b v="0"/>
    <n v="20.208474576271101"/>
    <x v="7"/>
    <b v="0"/>
  </r>
  <r>
    <s v="0096-BXERS"/>
    <x v="0"/>
    <s v="United States"/>
    <s v="California"/>
    <s v="Inverness"/>
    <n v="94937"/>
    <s v="38.099323, -122.945723"/>
    <n v="38.099322999999998"/>
    <n v="-122.945723"/>
    <x v="1"/>
    <x v="0"/>
    <n v="1"/>
    <x v="0"/>
    <n v="6"/>
    <n v="1"/>
    <s v="Yes"/>
    <s v="No"/>
    <s v="No"/>
    <s v="No"/>
    <s v="No"/>
    <s v="No"/>
    <s v="No"/>
    <n v="0"/>
    <x v="0"/>
    <n v="50.35"/>
    <n v="314.55"/>
    <x v="1"/>
    <x v="1"/>
    <n v="74"/>
    <n v="3442"/>
    <x v="20"/>
    <x v="0"/>
    <x v="0"/>
    <x v="0"/>
    <b v="0"/>
    <b v="0"/>
    <b v="1"/>
    <b v="0"/>
    <n v="52.424999999999997"/>
    <x v="36"/>
    <b v="0"/>
  </r>
  <r>
    <s v="3806-YAZOV"/>
    <x v="0"/>
    <s v="United States"/>
    <s v="California"/>
    <s v="Lagunitas"/>
    <n v="94938"/>
    <s v="38.021772, -122.691744"/>
    <n v="38.021771999999999"/>
    <n v="-122.691744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8.8"/>
    <n v="56"/>
    <x v="1"/>
    <x v="1"/>
    <n v="67"/>
    <n v="3010"/>
    <x v="20"/>
    <x v="0"/>
    <x v="0"/>
    <x v="0"/>
    <b v="1"/>
    <b v="0"/>
    <b v="0"/>
    <b v="1"/>
    <n v="18.6666666666666"/>
    <x v="53"/>
    <b v="0"/>
  </r>
  <r>
    <s v="7998-ZLXWN"/>
    <x v="0"/>
    <s v="United States"/>
    <s v="California"/>
    <s v="Larkspur"/>
    <n v="94939"/>
    <s v="37.937082, -122.532369"/>
    <n v="37.937081999999997"/>
    <n v="-122.532369"/>
    <x v="1"/>
    <x v="0"/>
    <n v="1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330.8"/>
    <x v="1"/>
    <x v="1"/>
    <n v="78"/>
    <n v="5184"/>
    <x v="20"/>
    <x v="0"/>
    <x v="0"/>
    <x v="0"/>
    <b v="1"/>
    <b v="1"/>
    <b v="0"/>
    <b v="0"/>
    <n v="22.053333333333299"/>
    <x v="7"/>
    <b v="0"/>
  </r>
  <r>
    <s v="6253-WRFHY"/>
    <x v="0"/>
    <s v="United States"/>
    <s v="California"/>
    <s v="Marshall"/>
    <n v="94940"/>
    <s v="38.129308, -122.834815"/>
    <n v="38.129308000000002"/>
    <n v="-122.83481500000001"/>
    <x v="0"/>
    <x v="0"/>
    <n v="1"/>
    <x v="1"/>
    <n v="13"/>
    <n v="1"/>
    <s v="No"/>
    <s v="No"/>
    <s v="No"/>
    <s v="No"/>
    <s v="No"/>
    <s v="Yes"/>
    <s v="Yes"/>
    <n v="1"/>
    <x v="0"/>
    <n v="64.75"/>
    <n v="877.35"/>
    <x v="1"/>
    <x v="1"/>
    <n v="73"/>
    <n v="4741"/>
    <x v="20"/>
    <x v="1"/>
    <x v="0"/>
    <x v="0"/>
    <b v="0"/>
    <b v="0"/>
    <b v="1"/>
    <b v="0"/>
    <n v="67.488461538461493"/>
    <x v="9"/>
    <b v="0"/>
  </r>
  <r>
    <s v="9133-AYJZG"/>
    <x v="0"/>
    <s v="United States"/>
    <s v="California"/>
    <s v="Mill Valley"/>
    <n v="94941"/>
    <s v="37.901371, -122.572024"/>
    <n v="37.901370999999997"/>
    <n v="-122.572024"/>
    <x v="1"/>
    <x v="0"/>
    <n v="0"/>
    <x v="0"/>
    <n v="23"/>
    <n v="1"/>
    <s v="Yes"/>
    <s v="No"/>
    <s v="Yes"/>
    <s v="No"/>
    <s v="No"/>
    <s v="Yes"/>
    <s v="Yes"/>
    <n v="1"/>
    <x v="2"/>
    <n v="98.7"/>
    <n v="2249.1"/>
    <x v="1"/>
    <x v="1"/>
    <n v="71"/>
    <n v="5781"/>
    <x v="20"/>
    <x v="0"/>
    <x v="0"/>
    <x v="1"/>
    <b v="0"/>
    <b v="1"/>
    <b v="0"/>
    <b v="0"/>
    <n v="97.7869565217391"/>
    <x v="20"/>
    <b v="0"/>
  </r>
  <r>
    <s v="2675-OTVVJ"/>
    <x v="0"/>
    <s v="United States"/>
    <s v="California"/>
    <s v="Novato"/>
    <n v="94945"/>
    <s v="38.135897, -122.563683"/>
    <n v="38.135897"/>
    <n v="-122.563683"/>
    <x v="0"/>
    <x v="1"/>
    <n v="1"/>
    <x v="0"/>
    <n v="31"/>
    <n v="1"/>
    <s v="Yes"/>
    <s v="Yes"/>
    <s v="No"/>
    <s v="No"/>
    <s v="No"/>
    <s v="Yes"/>
    <s v="No"/>
    <n v="0"/>
    <x v="1"/>
    <n v="89.45"/>
    <n v="2807.65"/>
    <x v="1"/>
    <x v="1"/>
    <n v="68"/>
    <n v="5597"/>
    <x v="20"/>
    <x v="0"/>
    <x v="0"/>
    <x v="1"/>
    <b v="0"/>
    <b v="0"/>
    <b v="1"/>
    <b v="0"/>
    <n v="90.5693548387096"/>
    <x v="54"/>
    <b v="1"/>
  </r>
  <r>
    <s v="8680-CGLTP"/>
    <x v="0"/>
    <s v="United States"/>
    <s v="California"/>
    <s v="Nicasio"/>
    <n v="94946"/>
    <s v="38.065359, -122.665566"/>
    <n v="38.065359000000001"/>
    <n v="-122.665566"/>
    <x v="0"/>
    <x v="0"/>
    <n v="0"/>
    <x v="0"/>
    <n v="29"/>
    <n v="1"/>
    <s v="No"/>
    <s v="Yes"/>
    <s v="Yes"/>
    <s v="No"/>
    <s v="Yes"/>
    <s v="No"/>
    <s v="No"/>
    <n v="1"/>
    <x v="0"/>
    <n v="58.75"/>
    <n v="1696.2"/>
    <x v="1"/>
    <x v="1"/>
    <n v="80"/>
    <n v="5198"/>
    <x v="20"/>
    <x v="1"/>
    <x v="0"/>
    <x v="0"/>
    <b v="0"/>
    <b v="0"/>
    <b v="1"/>
    <b v="0"/>
    <n v="58.489655172413798"/>
    <x v="26"/>
    <b v="1"/>
  </r>
  <r>
    <s v="8430-TWCBX"/>
    <x v="0"/>
    <s v="United States"/>
    <s v="California"/>
    <s v="Novato"/>
    <n v="94947"/>
    <s v="38.112166, -122.634384"/>
    <n v="38.112166000000002"/>
    <n v="-122.634384"/>
    <x v="1"/>
    <x v="0"/>
    <n v="1"/>
    <x v="0"/>
    <n v="49"/>
    <n v="1"/>
    <s v="No"/>
    <s v="No internet service"/>
    <s v="No internet service"/>
    <s v="No internet service"/>
    <s v="No internet service"/>
    <s v="No internet service"/>
    <s v="No internet service"/>
    <n v="0"/>
    <x v="3"/>
    <n v="20.7"/>
    <n v="1032.05"/>
    <x v="1"/>
    <x v="1"/>
    <n v="50"/>
    <n v="4074"/>
    <x v="20"/>
    <x v="1"/>
    <x v="0"/>
    <x v="0"/>
    <b v="1"/>
    <b v="1"/>
    <b v="0"/>
    <b v="0"/>
    <n v="21.062244897959101"/>
    <x v="7"/>
    <b v="0"/>
  </r>
  <r>
    <s v="5018-GWURO"/>
    <x v="0"/>
    <s v="United States"/>
    <s v="California"/>
    <s v="Novato"/>
    <n v="94949"/>
    <s v="38.067204, -122.524004"/>
    <n v="38.067203999999997"/>
    <n v="-122.52400400000001"/>
    <x v="1"/>
    <x v="0"/>
    <n v="1"/>
    <x v="0"/>
    <n v="56"/>
    <n v="1"/>
    <s v="Yes"/>
    <s v="No"/>
    <s v="No"/>
    <s v="No"/>
    <s v="No"/>
    <s v="Yes"/>
    <s v="No"/>
    <n v="1"/>
    <x v="1"/>
    <n v="85.6"/>
    <n v="4902.8"/>
    <x v="1"/>
    <x v="1"/>
    <n v="20"/>
    <n v="6483"/>
    <x v="20"/>
    <x v="0"/>
    <x v="0"/>
    <x v="1"/>
    <b v="0"/>
    <b v="0"/>
    <b v="0"/>
    <b v="0"/>
    <n v="87.55"/>
    <x v="42"/>
    <b v="0"/>
  </r>
  <r>
    <s v="6741-QRLUP"/>
    <x v="0"/>
    <s v="United States"/>
    <s v="California"/>
    <s v="Olema"/>
    <n v="94950"/>
    <s v="38.052209, -122.775567"/>
    <n v="38.052208999999998"/>
    <n v="-122.775567"/>
    <x v="1"/>
    <x v="0"/>
    <n v="0"/>
    <x v="0"/>
    <n v="63"/>
    <n v="1"/>
    <s v="Yes"/>
    <s v="Yes"/>
    <s v="Yes"/>
    <s v="Yes"/>
    <s v="Yes"/>
    <s v="No"/>
    <s v="Yes"/>
    <n v="1"/>
    <x v="1"/>
    <n v="80.3"/>
    <n v="4995.3500000000004"/>
    <x v="1"/>
    <x v="1"/>
    <n v="74"/>
    <n v="5554"/>
    <x v="20"/>
    <x v="0"/>
    <x v="1"/>
    <x v="0"/>
    <b v="0"/>
    <b v="1"/>
    <b v="0"/>
    <b v="0"/>
    <n v="79.291269841269795"/>
    <x v="13"/>
    <b v="1"/>
  </r>
  <r>
    <s v="4737-HOBAX"/>
    <x v="0"/>
    <s v="United States"/>
    <s v="California"/>
    <s v="Penngrove"/>
    <n v="94951"/>
    <s v="38.325599, -122.642352"/>
    <n v="38.325598999999997"/>
    <n v="-122.642352"/>
    <x v="0"/>
    <x v="0"/>
    <n v="1"/>
    <x v="0"/>
    <n v="63"/>
    <n v="1"/>
    <s v="Yes"/>
    <s v="No"/>
    <s v="No"/>
    <s v="Yes"/>
    <s v="Yes"/>
    <s v="Yes"/>
    <s v="Yes"/>
    <n v="0"/>
    <x v="1"/>
    <n v="79.8"/>
    <n v="5034.05"/>
    <x v="1"/>
    <x v="1"/>
    <n v="52"/>
    <n v="4073"/>
    <x v="20"/>
    <x v="0"/>
    <x v="1"/>
    <x v="0"/>
    <b v="0"/>
    <b v="1"/>
    <b v="0"/>
    <b v="0"/>
    <n v="79.905555555555495"/>
    <x v="16"/>
    <b v="0"/>
  </r>
  <r>
    <s v="0537-QYZZN"/>
    <x v="0"/>
    <s v="United States"/>
    <s v="California"/>
    <s v="Petaluma"/>
    <n v="94952"/>
    <s v="38.237018, -122.77872"/>
    <n v="38.237017999999999"/>
    <n v="-122.77872000000001"/>
    <x v="0"/>
    <x v="1"/>
    <n v="1"/>
    <x v="1"/>
    <n v="24"/>
    <n v="1"/>
    <s v="Yes"/>
    <s v="Yes"/>
    <s v="No"/>
    <s v="No"/>
    <s v="No"/>
    <s v="No"/>
    <s v="No"/>
    <n v="1"/>
    <x v="1"/>
    <n v="79.849999999999994"/>
    <n v="1857.75"/>
    <x v="1"/>
    <x v="1"/>
    <n v="36"/>
    <n v="3412"/>
    <x v="20"/>
    <x v="0"/>
    <x v="0"/>
    <x v="1"/>
    <b v="0"/>
    <b v="0"/>
    <b v="1"/>
    <b v="0"/>
    <n v="77.40625"/>
    <x v="16"/>
    <b v="1"/>
  </r>
  <r>
    <s v="3340-QBBFM"/>
    <x v="0"/>
    <s v="United States"/>
    <s v="California"/>
    <s v="Petaluma"/>
    <n v="94954"/>
    <s v="38.235021, -122.557332"/>
    <n v="38.235021000000003"/>
    <n v="-122.557332"/>
    <x v="0"/>
    <x v="1"/>
    <n v="1"/>
    <x v="0"/>
    <n v="36"/>
    <n v="1"/>
    <s v="No"/>
    <s v="No"/>
    <s v="No"/>
    <s v="Yes"/>
    <s v="Yes"/>
    <s v="No"/>
    <s v="No"/>
    <n v="0"/>
    <x v="0"/>
    <n v="54.1"/>
    <n v="1992.85"/>
    <x v="1"/>
    <x v="1"/>
    <n v="48"/>
    <n v="4017"/>
    <x v="20"/>
    <x v="1"/>
    <x v="0"/>
    <x v="0"/>
    <b v="0"/>
    <b v="1"/>
    <b v="0"/>
    <b v="0"/>
    <n v="55.356944444444402"/>
    <x v="37"/>
    <b v="0"/>
  </r>
  <r>
    <s v="8200-KLNYW"/>
    <x v="0"/>
    <s v="United States"/>
    <s v="California"/>
    <s v="San Geronimo"/>
    <n v="94963"/>
    <s v="38.00474, -122.663717"/>
    <n v="38.004739999999998"/>
    <n v="-122.66371700000001"/>
    <x v="1"/>
    <x v="0"/>
    <n v="1"/>
    <x v="0"/>
    <n v="21"/>
    <n v="1"/>
    <s v="No"/>
    <s v="Yes"/>
    <s v="No"/>
    <s v="Yes"/>
    <s v="Yes"/>
    <s v="Yes"/>
    <s v="Yes"/>
    <n v="0"/>
    <x v="1"/>
    <n v="80.900000000000006"/>
    <n v="1714.95"/>
    <x v="1"/>
    <x v="1"/>
    <n v="36"/>
    <n v="5733"/>
    <x v="20"/>
    <x v="1"/>
    <x v="0"/>
    <x v="0"/>
    <b v="0"/>
    <b v="0"/>
    <b v="0"/>
    <b v="1"/>
    <n v="81.664285714285697"/>
    <x v="13"/>
    <b v="1"/>
  </r>
  <r>
    <s v="3372-CDXFJ"/>
    <x v="0"/>
    <s v="United States"/>
    <s v="California"/>
    <s v="San Quentin"/>
    <n v="94964"/>
    <s v="37.942551, -122.491642"/>
    <n v="37.942551000000002"/>
    <n v="-122.491642"/>
    <x v="0"/>
    <x v="0"/>
    <n v="1"/>
    <x v="1"/>
    <n v="13"/>
    <n v="1"/>
    <s v="Yes"/>
    <s v="No internet service"/>
    <s v="No internet service"/>
    <s v="No internet service"/>
    <s v="No internet service"/>
    <s v="No internet service"/>
    <s v="No internet service"/>
    <n v="0"/>
    <x v="3"/>
    <n v="24.5"/>
    <n v="343.6"/>
    <x v="1"/>
    <x v="1"/>
    <n v="59"/>
    <n v="5077"/>
    <x v="20"/>
    <x v="1"/>
    <x v="0"/>
    <x v="0"/>
    <b v="1"/>
    <b v="0"/>
    <b v="0"/>
    <b v="0"/>
    <n v="26.430769230769201"/>
    <x v="34"/>
    <b v="0"/>
  </r>
  <r>
    <s v="4781-ZXYGU"/>
    <x v="0"/>
    <s v="United States"/>
    <s v="California"/>
    <s v="Sausalito"/>
    <n v="94965"/>
    <s v="37.848641, -122.515692"/>
    <n v="37.848641000000001"/>
    <n v="-122.515692"/>
    <x v="0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149999999999999"/>
    <n v="20.149999999999999"/>
    <x v="1"/>
    <x v="1"/>
    <n v="40"/>
    <n v="3960"/>
    <x v="20"/>
    <x v="0"/>
    <x v="0"/>
    <x v="0"/>
    <b v="1"/>
    <b v="0"/>
    <b v="0"/>
    <b v="0"/>
    <n v="20.149999999999999"/>
    <x v="7"/>
    <b v="0"/>
  </r>
  <r>
    <s v="7632-YUTXB"/>
    <x v="0"/>
    <s v="United States"/>
    <s v="California"/>
    <s v="Stinson Beach"/>
    <n v="94970"/>
    <s v="37.921137, -122.657562"/>
    <n v="37.921137000000002"/>
    <n v="-122.657562"/>
    <x v="1"/>
    <x v="0"/>
    <n v="1"/>
    <x v="1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520.1"/>
    <x v="1"/>
    <x v="1"/>
    <n v="60"/>
    <n v="2010"/>
    <x v="20"/>
    <x v="1"/>
    <x v="0"/>
    <x v="0"/>
    <b v="1"/>
    <b v="0"/>
    <b v="0"/>
    <b v="1"/>
    <n v="20.803999999999998"/>
    <x v="7"/>
    <b v="0"/>
  </r>
  <r>
    <s v="2718-YSKCS"/>
    <x v="0"/>
    <s v="United States"/>
    <s v="California"/>
    <s v="Tomales"/>
    <n v="94971"/>
    <s v="38.240769, -122.901041"/>
    <n v="38.240769"/>
    <n v="-122.90104100000001"/>
    <x v="0"/>
    <x v="0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1387.45"/>
    <x v="1"/>
    <x v="1"/>
    <n v="56"/>
    <n v="6444"/>
    <x v="20"/>
    <x v="0"/>
    <x v="1"/>
    <x v="0"/>
    <b v="1"/>
    <b v="0"/>
    <b v="0"/>
    <b v="0"/>
    <n v="19.541549295774601"/>
    <x v="41"/>
    <b v="0"/>
  </r>
  <r>
    <s v="9896-UYMIE"/>
    <x v="0"/>
    <s v="United States"/>
    <s v="California"/>
    <s v="Valley Ford"/>
    <n v="94972"/>
    <s v="38.339996, -122.935056"/>
    <n v="38.339995999999999"/>
    <n v="-122.935056"/>
    <x v="0"/>
    <x v="0"/>
    <n v="0"/>
    <x v="0"/>
    <n v="66"/>
    <n v="1"/>
    <s v="Yes"/>
    <s v="Yes"/>
    <s v="Yes"/>
    <s v="Yes"/>
    <s v="Yes"/>
    <s v="Yes"/>
    <s v="Yes"/>
    <n v="1"/>
    <x v="2"/>
    <n v="114.3"/>
    <n v="7383.7"/>
    <x v="1"/>
    <x v="1"/>
    <n v="52"/>
    <n v="5303"/>
    <x v="20"/>
    <x v="1"/>
    <x v="0"/>
    <x v="1"/>
    <b v="0"/>
    <b v="0"/>
    <b v="0"/>
    <b v="0"/>
    <n v="111.874242424242"/>
    <x v="69"/>
    <b v="1"/>
  </r>
  <r>
    <s v="0853-NWIFK"/>
    <x v="0"/>
    <s v="United States"/>
    <s v="California"/>
    <s v="Woodacre"/>
    <n v="94973"/>
    <s v="38.005839, -122.638155"/>
    <n v="38.005839000000002"/>
    <n v="-122.638155"/>
    <x v="1"/>
    <x v="0"/>
    <n v="0"/>
    <x v="0"/>
    <n v="45"/>
    <n v="1"/>
    <s v="No"/>
    <s v="Yes"/>
    <s v="Yes"/>
    <s v="No"/>
    <s v="No"/>
    <s v="Yes"/>
    <s v="Yes"/>
    <n v="1"/>
    <x v="2"/>
    <n v="100.3"/>
    <n v="4483.95"/>
    <x v="1"/>
    <x v="1"/>
    <n v="64"/>
    <n v="4868"/>
    <x v="20"/>
    <x v="1"/>
    <x v="0"/>
    <x v="1"/>
    <b v="0"/>
    <b v="0"/>
    <b v="1"/>
    <b v="0"/>
    <n v="99.643333333333302"/>
    <x v="24"/>
    <b v="1"/>
  </r>
  <r>
    <s v="8212-CRQXP"/>
    <x v="0"/>
    <s v="United States"/>
    <s v="California"/>
    <s v="Alviso"/>
    <n v="95002"/>
    <s v="37.449537, -121.994813"/>
    <n v="37.449536999999999"/>
    <n v="-121.99481299999999"/>
    <x v="1"/>
    <x v="0"/>
    <n v="1"/>
    <x v="0"/>
    <n v="22"/>
    <n v="1"/>
    <s v="No"/>
    <s v="No"/>
    <s v="No"/>
    <s v="No"/>
    <s v="No"/>
    <s v="Yes"/>
    <s v="No"/>
    <n v="1"/>
    <x v="1"/>
    <n v="80"/>
    <n v="1706.45"/>
    <x v="1"/>
    <x v="1"/>
    <n v="80"/>
    <n v="2640"/>
    <x v="20"/>
    <x v="0"/>
    <x v="0"/>
    <x v="1"/>
    <b v="0"/>
    <b v="1"/>
    <b v="0"/>
    <b v="0"/>
    <n v="77.565909090909003"/>
    <x v="16"/>
    <b v="0"/>
  </r>
  <r>
    <s v="6980-CDGFC"/>
    <x v="0"/>
    <s v="United States"/>
    <s v="California"/>
    <s v="Aptos"/>
    <n v="95003"/>
    <s v="37.013471, -121.877877"/>
    <n v="37.013471000000003"/>
    <n v="-121.877877"/>
    <x v="1"/>
    <x v="0"/>
    <n v="1"/>
    <x v="0"/>
    <n v="67"/>
    <n v="1"/>
    <s v="No"/>
    <s v="No internet service"/>
    <s v="No internet service"/>
    <s v="No internet service"/>
    <s v="No internet service"/>
    <s v="No internet service"/>
    <s v="No internet service"/>
    <n v="1"/>
    <x v="3"/>
    <n v="20.85"/>
    <n v="1327.4"/>
    <x v="1"/>
    <x v="1"/>
    <n v="71"/>
    <n v="5972"/>
    <x v="20"/>
    <x v="1"/>
    <x v="0"/>
    <x v="0"/>
    <b v="1"/>
    <b v="0"/>
    <b v="0"/>
    <b v="0"/>
    <n v="19.811940298507398"/>
    <x v="7"/>
    <b v="0"/>
  </r>
  <r>
    <s v="7691-XVTZH"/>
    <x v="0"/>
    <s v="United States"/>
    <s v="California"/>
    <s v="Aromas"/>
    <n v="95004"/>
    <s v="36.878364, -121.629781"/>
    <n v="36.878363999999998"/>
    <n v="-121.62978099999999"/>
    <x v="1"/>
    <x v="0"/>
    <n v="1"/>
    <x v="0"/>
    <n v="68"/>
    <n v="1"/>
    <s v="Yes"/>
    <s v="No"/>
    <s v="No"/>
    <s v="Yes"/>
    <s v="No"/>
    <s v="Yes"/>
    <s v="No"/>
    <n v="1"/>
    <x v="2"/>
    <n v="89.95"/>
    <n v="5974.3"/>
    <x v="1"/>
    <x v="1"/>
    <n v="64"/>
    <n v="5672"/>
    <x v="20"/>
    <x v="0"/>
    <x v="1"/>
    <x v="1"/>
    <b v="0"/>
    <b v="0"/>
    <b v="0"/>
    <b v="0"/>
    <n v="87.857352941176401"/>
    <x v="54"/>
    <b v="0"/>
  </r>
  <r>
    <s v="2277-VWCNI"/>
    <x v="0"/>
    <s v="United States"/>
    <s v="California"/>
    <s v="Brookdale"/>
    <n v="95007"/>
    <s v="37.106902, -122.100006"/>
    <n v="37.106901999999998"/>
    <n v="-122.10000599999999"/>
    <x v="1"/>
    <x v="1"/>
    <n v="0"/>
    <x v="0"/>
    <n v="4"/>
    <n v="1"/>
    <s v="Yes"/>
    <s v="No"/>
    <s v="No"/>
    <s v="No"/>
    <s v="No"/>
    <s v="No"/>
    <s v="No"/>
    <n v="0"/>
    <x v="0"/>
    <n v="48.75"/>
    <n v="179.85"/>
    <x v="1"/>
    <x v="1"/>
    <n v="25"/>
    <n v="3048"/>
    <x v="20"/>
    <x v="0"/>
    <x v="0"/>
    <x v="0"/>
    <b v="0"/>
    <b v="0"/>
    <b v="0"/>
    <b v="1"/>
    <n v="44.962499999999999"/>
    <x v="38"/>
    <b v="0"/>
  </r>
  <r>
    <s v="1088-CNNKB"/>
    <x v="0"/>
    <s v="United States"/>
    <s v="California"/>
    <s v="Campbell"/>
    <n v="95008"/>
    <s v="37.279689, -121.954567"/>
    <n v="37.279688999999998"/>
    <n v="-121.954567"/>
    <x v="0"/>
    <x v="0"/>
    <n v="1"/>
    <x v="0"/>
    <n v="63"/>
    <n v="1"/>
    <s v="Yes"/>
    <s v="Yes"/>
    <s v="Yes"/>
    <s v="Yes"/>
    <s v="Yes"/>
    <s v="No"/>
    <s v="Yes"/>
    <n v="0"/>
    <x v="1"/>
    <n v="80"/>
    <n v="5040.2"/>
    <x v="1"/>
    <x v="1"/>
    <n v="56"/>
    <n v="5540"/>
    <x v="20"/>
    <x v="1"/>
    <x v="0"/>
    <x v="0"/>
    <b v="0"/>
    <b v="1"/>
    <b v="0"/>
    <b v="0"/>
    <n v="80.0031746031746"/>
    <x v="16"/>
    <b v="1"/>
  </r>
  <r>
    <s v="1930-BZLHI"/>
    <x v="0"/>
    <s v="United States"/>
    <s v="California"/>
    <s v="Castroville"/>
    <n v="95012"/>
    <s v="36.784481, -121.759054"/>
    <n v="36.784481"/>
    <n v="-121.75905400000001"/>
    <x v="0"/>
    <x v="0"/>
    <n v="0"/>
    <x v="0"/>
    <n v="21"/>
    <n v="1"/>
    <s v="No"/>
    <s v="No internet service"/>
    <s v="No internet service"/>
    <s v="No internet service"/>
    <s v="No internet service"/>
    <s v="No internet service"/>
    <s v="No internet service"/>
    <n v="1"/>
    <x v="3"/>
    <n v="20.350000000000001"/>
    <n v="422.7"/>
    <x v="1"/>
    <x v="1"/>
    <n v="40"/>
    <n v="3721"/>
    <x v="20"/>
    <x v="1"/>
    <x v="0"/>
    <x v="0"/>
    <b v="1"/>
    <b v="0"/>
    <b v="0"/>
    <b v="1"/>
    <n v="20.128571428571401"/>
    <x v="7"/>
    <b v="0"/>
  </r>
  <r>
    <s v="5868-YTYKS"/>
    <x v="0"/>
    <s v="United States"/>
    <s v="California"/>
    <s v="Davenport"/>
    <n v="95017"/>
    <s v="37.114335, -122.237162"/>
    <n v="37.114334999999997"/>
    <n v="-122.237162"/>
    <x v="0"/>
    <x v="0"/>
    <n v="0"/>
    <x v="1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20.25"/>
    <x v="1"/>
    <x v="1"/>
    <n v="48"/>
    <n v="2448"/>
    <x v="20"/>
    <x v="0"/>
    <x v="0"/>
    <x v="0"/>
    <b v="1"/>
    <b v="0"/>
    <b v="0"/>
    <b v="1"/>
    <n v="20.25"/>
    <x v="7"/>
    <b v="0"/>
  </r>
  <r>
    <s v="3525-DVKFN"/>
    <x v="0"/>
    <s v="United States"/>
    <s v="California"/>
    <s v="Felton"/>
    <n v="95018"/>
    <s v="37.089111, -122.062213"/>
    <n v="37.089111000000003"/>
    <n v="-122.062213"/>
    <x v="1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358.05"/>
    <x v="1"/>
    <x v="1"/>
    <n v="44"/>
    <n v="3561"/>
    <x v="20"/>
    <x v="0"/>
    <x v="1"/>
    <x v="0"/>
    <b v="1"/>
    <b v="0"/>
    <b v="0"/>
    <b v="1"/>
    <n v="21.0617647058823"/>
    <x v="41"/>
    <b v="0"/>
  </r>
  <r>
    <s v="1482-OXZSY"/>
    <x v="0"/>
    <s v="United States"/>
    <s v="California"/>
    <s v="Freedom"/>
    <n v="95019"/>
    <s v="36.936228, -121.785559"/>
    <n v="36.936228"/>
    <n v="-121.78555900000001"/>
    <x v="0"/>
    <x v="0"/>
    <n v="0"/>
    <x v="0"/>
    <n v="30"/>
    <n v="1"/>
    <s v="Yes"/>
    <s v="Yes"/>
    <s v="No"/>
    <s v="No"/>
    <s v="No"/>
    <s v="Yes"/>
    <s v="Yes"/>
    <n v="1"/>
    <x v="2"/>
    <n v="100.4"/>
    <n v="2936.25"/>
    <x v="1"/>
    <x v="1"/>
    <n v="37"/>
    <n v="3778"/>
    <x v="20"/>
    <x v="0"/>
    <x v="0"/>
    <x v="1"/>
    <b v="0"/>
    <b v="0"/>
    <b v="0"/>
    <b v="0"/>
    <n v="97.875"/>
    <x v="24"/>
    <b v="1"/>
  </r>
  <r>
    <s v="0377-JBKKT"/>
    <x v="0"/>
    <s v="United States"/>
    <s v="California"/>
    <s v="Gilroy"/>
    <n v="95020"/>
    <s v="37.03889, -121.528955"/>
    <n v="37.038890000000002"/>
    <n v="-121.528955"/>
    <x v="0"/>
    <x v="0"/>
    <n v="1"/>
    <x v="1"/>
    <n v="22"/>
    <n v="1"/>
    <s v="No"/>
    <s v="Yes"/>
    <s v="Yes"/>
    <s v="No"/>
    <s v="Yes"/>
    <s v="No"/>
    <s v="No"/>
    <n v="1"/>
    <x v="0"/>
    <n v="57.95"/>
    <n v="1271.8"/>
    <x v="1"/>
    <x v="1"/>
    <n v="41"/>
    <n v="5036"/>
    <x v="20"/>
    <x v="0"/>
    <x v="0"/>
    <x v="0"/>
    <b v="0"/>
    <b v="0"/>
    <b v="0"/>
    <b v="1"/>
    <n v="57.809090909090898"/>
    <x v="67"/>
    <b v="1"/>
  </r>
  <r>
    <s v="5778-BVOFB"/>
    <x v="0"/>
    <s v="United States"/>
    <s v="California"/>
    <s v="Hollister"/>
    <n v="95023"/>
    <s v="36.875409, -121.279679"/>
    <n v="36.875408999999998"/>
    <n v="-121.279679"/>
    <x v="1"/>
    <x v="0"/>
    <n v="0"/>
    <x v="0"/>
    <n v="9"/>
    <n v="1"/>
    <s v="No"/>
    <s v="No"/>
    <s v="No"/>
    <s v="No"/>
    <s v="Yes"/>
    <s v="Yes"/>
    <s v="No"/>
    <n v="1"/>
    <x v="0"/>
    <n v="59.5"/>
    <n v="530.04999999999995"/>
    <x v="1"/>
    <x v="1"/>
    <n v="53"/>
    <n v="4011"/>
    <x v="20"/>
    <x v="0"/>
    <x v="0"/>
    <x v="0"/>
    <b v="0"/>
    <b v="0"/>
    <b v="0"/>
    <b v="0"/>
    <n v="58.894444444444403"/>
    <x v="77"/>
    <b v="0"/>
  </r>
  <r>
    <s v="3373-YZZYM"/>
    <x v="0"/>
    <s v="United States"/>
    <s v="California"/>
    <s v="Los Gatos"/>
    <n v="95030"/>
    <s v="37.222842, -121.988727"/>
    <n v="37.222842"/>
    <n v="-121.988727"/>
    <x v="0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2"/>
    <n v="19.2"/>
    <x v="1"/>
    <x v="1"/>
    <n v="46"/>
    <n v="3007"/>
    <x v="20"/>
    <x v="0"/>
    <x v="0"/>
    <x v="0"/>
    <b v="1"/>
    <b v="0"/>
    <b v="0"/>
    <b v="1"/>
    <n v="19.2"/>
    <x v="41"/>
    <b v="0"/>
  </r>
  <r>
    <s v="0228-MAUWC"/>
    <x v="0"/>
    <s v="United States"/>
    <s v="California"/>
    <s v="Los Gatos"/>
    <n v="95033"/>
    <s v="37.160194, -121.945611"/>
    <n v="37.160193999999997"/>
    <n v="-121.945611"/>
    <x v="0"/>
    <x v="0"/>
    <n v="0"/>
    <x v="0"/>
    <n v="19"/>
    <n v="1"/>
    <s v="Yes"/>
    <s v="No"/>
    <s v="No"/>
    <s v="Yes"/>
    <s v="Yes"/>
    <s v="No"/>
    <s v="No"/>
    <n v="0"/>
    <x v="0"/>
    <n v="59.55"/>
    <n v="1144.5999999999999"/>
    <x v="1"/>
    <x v="1"/>
    <n v="39"/>
    <n v="3949"/>
    <x v="20"/>
    <x v="0"/>
    <x v="0"/>
    <x v="0"/>
    <b v="0"/>
    <b v="0"/>
    <b v="1"/>
    <b v="0"/>
    <n v="60.242105263157796"/>
    <x v="77"/>
    <b v="0"/>
  </r>
  <r>
    <s v="7663-YJHSN"/>
    <x v="0"/>
    <s v="United States"/>
    <s v="California"/>
    <s v="Moss Landing"/>
    <n v="95039"/>
    <s v="36.863303, -121.781632"/>
    <n v="36.863303000000002"/>
    <n v="-121.781632"/>
    <x v="1"/>
    <x v="0"/>
    <n v="1"/>
    <x v="0"/>
    <n v="72"/>
    <n v="1"/>
    <s v="Yes"/>
    <s v="Yes"/>
    <s v="Yes"/>
    <s v="Yes"/>
    <s v="Yes"/>
    <s v="Yes"/>
    <s v="No"/>
    <n v="1"/>
    <x v="2"/>
    <n v="103.95"/>
    <n v="7556.9"/>
    <x v="1"/>
    <x v="1"/>
    <n v="56"/>
    <n v="5096"/>
    <x v="20"/>
    <x v="0"/>
    <x v="1"/>
    <x v="1"/>
    <b v="0"/>
    <b v="0"/>
    <b v="0"/>
    <b v="0"/>
    <n v="104.95694444444401"/>
    <x v="4"/>
    <b v="1"/>
  </r>
  <r>
    <s v="4915-BFSXL"/>
    <x v="0"/>
    <s v="United States"/>
    <s v="California"/>
    <s v="Mount Hermon"/>
    <n v="95041"/>
    <s v="37.051166, -122.056194"/>
    <n v="37.051166000000002"/>
    <n v="-122.056194"/>
    <x v="0"/>
    <x v="0"/>
    <n v="1"/>
    <x v="1"/>
    <n v="70"/>
    <n v="1"/>
    <s v="Yes"/>
    <s v="Yes"/>
    <s v="No"/>
    <s v="Yes"/>
    <s v="No"/>
    <s v="Yes"/>
    <s v="No"/>
    <n v="0"/>
    <x v="0"/>
    <n v="68.95"/>
    <n v="4858.7"/>
    <x v="1"/>
    <x v="1"/>
    <n v="60"/>
    <n v="4858"/>
    <x v="20"/>
    <x v="0"/>
    <x v="1"/>
    <x v="0"/>
    <b v="0"/>
    <b v="1"/>
    <b v="0"/>
    <b v="0"/>
    <n v="69.41"/>
    <x v="49"/>
    <b v="1"/>
  </r>
  <r>
    <s v="3086-RUCRN"/>
    <x v="0"/>
    <s v="United States"/>
    <s v="California"/>
    <s v="Paicines"/>
    <n v="95043"/>
    <s v="36.525703, -120.952122"/>
    <n v="36.525703"/>
    <n v="-120.952122"/>
    <x v="1"/>
    <x v="0"/>
    <n v="0"/>
    <x v="0"/>
    <n v="66"/>
    <n v="1"/>
    <s v="Yes"/>
    <s v="Yes"/>
    <s v="Yes"/>
    <s v="Yes"/>
    <s v="Yes"/>
    <s v="No"/>
    <s v="Yes"/>
    <n v="1"/>
    <x v="2"/>
    <n v="103.1"/>
    <n v="6595"/>
    <x v="1"/>
    <x v="1"/>
    <n v="46"/>
    <n v="6183"/>
    <x v="20"/>
    <x v="0"/>
    <x v="0"/>
    <x v="1"/>
    <b v="0"/>
    <b v="0"/>
    <b v="0"/>
    <b v="0"/>
    <n v="99.924242424242394"/>
    <x v="4"/>
    <b v="1"/>
  </r>
  <r>
    <s v="5215-LNLDJ"/>
    <x v="0"/>
    <s v="United States"/>
    <s v="California"/>
    <s v="San Juan Bautista"/>
    <n v="95045"/>
    <s v="36.810568, -121.503022"/>
    <n v="36.810568000000004"/>
    <n v="-121.503022"/>
    <x v="1"/>
    <x v="0"/>
    <n v="1"/>
    <x v="1"/>
    <n v="7"/>
    <n v="0"/>
    <s v="No phone service"/>
    <s v="No"/>
    <s v="No"/>
    <s v="No"/>
    <s v="No"/>
    <s v="No"/>
    <s v="No"/>
    <n v="1"/>
    <x v="3"/>
    <n v="24.7"/>
    <n v="149.05000000000001"/>
    <x v="1"/>
    <x v="1"/>
    <n v="52"/>
    <n v="3872"/>
    <x v="20"/>
    <x v="0"/>
    <x v="0"/>
    <x v="0"/>
    <b v="0"/>
    <b v="0"/>
    <b v="1"/>
    <b v="0"/>
    <n v="21.292857142857098"/>
    <x v="34"/>
    <b v="0"/>
  </r>
  <r>
    <s v="7576-JMYWV"/>
    <x v="0"/>
    <s v="United States"/>
    <s v="California"/>
    <s v="San Martin"/>
    <n v="95046"/>
    <s v="37.084697, -121.606417"/>
    <n v="37.084696999999998"/>
    <n v="-121.60641699999999"/>
    <x v="1"/>
    <x v="1"/>
    <n v="1"/>
    <x v="1"/>
    <n v="46"/>
    <n v="1"/>
    <s v="Yes"/>
    <s v="Yes"/>
    <s v="Yes"/>
    <s v="No"/>
    <s v="Yes"/>
    <s v="Yes"/>
    <s v="Yes"/>
    <n v="1"/>
    <x v="2"/>
    <n v="110.2"/>
    <n v="4972.1000000000004"/>
    <x v="1"/>
    <x v="1"/>
    <n v="55"/>
    <n v="4162"/>
    <x v="20"/>
    <x v="0"/>
    <x v="0"/>
    <x v="1"/>
    <b v="0"/>
    <b v="0"/>
    <b v="1"/>
    <b v="0"/>
    <n v="108.08913043478201"/>
    <x v="56"/>
    <b v="1"/>
  </r>
  <r>
    <s v="0257-KXZGU"/>
    <x v="0"/>
    <s v="United States"/>
    <s v="California"/>
    <s v="Santa Clara"/>
    <n v="95051"/>
    <s v="37.348129, -121.98469"/>
    <n v="37.348129"/>
    <n v="-121.98469"/>
    <x v="1"/>
    <x v="0"/>
    <n v="1"/>
    <x v="1"/>
    <n v="32"/>
    <n v="1"/>
    <s v="Yes"/>
    <s v="No"/>
    <s v="Yes"/>
    <s v="Yes"/>
    <s v="No"/>
    <s v="No"/>
    <s v="No"/>
    <n v="0"/>
    <x v="0"/>
    <n v="62.45"/>
    <n v="2045.55"/>
    <x v="1"/>
    <x v="1"/>
    <n v="74"/>
    <n v="5442"/>
    <x v="20"/>
    <x v="0"/>
    <x v="0"/>
    <x v="0"/>
    <b v="0"/>
    <b v="0"/>
    <b v="0"/>
    <b v="0"/>
    <n v="63.923437499999999"/>
    <x v="86"/>
    <b v="0"/>
  </r>
  <r>
    <s v="1307-ATKGB"/>
    <x v="0"/>
    <s v="United States"/>
    <s v="California"/>
    <s v="Santa Clara"/>
    <n v="95054"/>
    <s v="37.393554, -121.965114"/>
    <n v="37.393554000000002"/>
    <n v="-121.965114"/>
    <x v="0"/>
    <x v="0"/>
    <n v="0"/>
    <x v="0"/>
    <n v="24"/>
    <n v="1"/>
    <s v="No"/>
    <s v="No"/>
    <s v="Yes"/>
    <s v="Yes"/>
    <s v="No"/>
    <s v="No"/>
    <s v="Yes"/>
    <n v="1"/>
    <x v="1"/>
    <n v="89.55"/>
    <n v="2187.15"/>
    <x v="1"/>
    <x v="1"/>
    <n v="41"/>
    <n v="2007"/>
    <x v="20"/>
    <x v="0"/>
    <x v="0"/>
    <x v="1"/>
    <b v="0"/>
    <b v="0"/>
    <b v="1"/>
    <b v="0"/>
    <n v="91.131249999999994"/>
    <x v="54"/>
    <b v="0"/>
  </r>
  <r>
    <s v="3714-XPXBW"/>
    <x v="0"/>
    <s v="United States"/>
    <s v="California"/>
    <s v="Santa Cruz"/>
    <n v="95062"/>
    <s v="36.974575, -121.991149"/>
    <n v="36.974575000000002"/>
    <n v="-121.99114899999999"/>
    <x v="1"/>
    <x v="0"/>
    <n v="0"/>
    <x v="0"/>
    <n v="37"/>
    <n v="1"/>
    <s v="Yes"/>
    <s v="Yes"/>
    <s v="Yes"/>
    <s v="Yes"/>
    <s v="Yes"/>
    <s v="Yes"/>
    <s v="No"/>
    <n v="1"/>
    <x v="1"/>
    <n v="78.900000000000006"/>
    <n v="2976.95"/>
    <x v="1"/>
    <x v="1"/>
    <n v="64"/>
    <n v="3801"/>
    <x v="20"/>
    <x v="0"/>
    <x v="0"/>
    <x v="0"/>
    <b v="0"/>
    <b v="1"/>
    <b v="0"/>
    <b v="0"/>
    <n v="80.458108108108107"/>
    <x v="18"/>
    <b v="1"/>
  </r>
  <r>
    <s v="1850-AKQEP"/>
    <x v="0"/>
    <s v="United States"/>
    <s v="California"/>
    <s v="Santa Cruz"/>
    <n v="95064"/>
    <s v="37.007882, -122.065975"/>
    <n v="37.007882000000002"/>
    <n v="-122.06597499999999"/>
    <x v="0"/>
    <x v="0"/>
    <n v="0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178.7"/>
    <x v="1"/>
    <x v="1"/>
    <n v="42"/>
    <n v="4577"/>
    <x v="20"/>
    <x v="0"/>
    <x v="0"/>
    <x v="0"/>
    <b v="1"/>
    <b v="0"/>
    <b v="0"/>
    <b v="1"/>
    <n v="22.337499999999999"/>
    <x v="7"/>
    <b v="0"/>
  </r>
  <r>
    <s v="2824-DXNKN"/>
    <x v="0"/>
    <s v="United States"/>
    <s v="California"/>
    <s v="Santa Cruz"/>
    <n v="95065"/>
    <s v="37.031404, -121.981865"/>
    <n v="37.031404000000002"/>
    <n v="-121.981865"/>
    <x v="1"/>
    <x v="0"/>
    <n v="1"/>
    <x v="1"/>
    <n v="72"/>
    <n v="1"/>
    <s v="Yes"/>
    <s v="Yes"/>
    <s v="No"/>
    <s v="Yes"/>
    <s v="No"/>
    <s v="Yes"/>
    <s v="No"/>
    <n v="1"/>
    <x v="1"/>
    <n v="71.45"/>
    <n v="5025.8500000000004"/>
    <x v="1"/>
    <x v="1"/>
    <n v="30"/>
    <n v="5656"/>
    <x v="20"/>
    <x v="0"/>
    <x v="1"/>
    <x v="0"/>
    <b v="0"/>
    <b v="0"/>
    <b v="0"/>
    <b v="0"/>
    <n v="69.803472222222197"/>
    <x v="29"/>
    <b v="1"/>
  </r>
  <r>
    <s v="5227-JSCFE"/>
    <x v="0"/>
    <s v="United States"/>
    <s v="California"/>
    <s v="Scotts Valley"/>
    <n v="95066"/>
    <s v="37.070177, -122.010077"/>
    <n v="37.070177000000001"/>
    <n v="-122.010077"/>
    <x v="0"/>
    <x v="1"/>
    <n v="1"/>
    <x v="0"/>
    <n v="71"/>
    <n v="0"/>
    <s v="No phone service"/>
    <s v="Yes"/>
    <s v="Yes"/>
    <s v="Yes"/>
    <s v="Yes"/>
    <s v="No"/>
    <s v="No"/>
    <n v="0"/>
    <x v="0"/>
    <n v="46.35"/>
    <n v="3353.4"/>
    <x v="1"/>
    <x v="1"/>
    <n v="28"/>
    <n v="5421"/>
    <x v="20"/>
    <x v="0"/>
    <x v="1"/>
    <x v="0"/>
    <b v="0"/>
    <b v="1"/>
    <b v="0"/>
    <b v="0"/>
    <n v="47.230985915492901"/>
    <x v="81"/>
    <b v="0"/>
  </r>
  <r>
    <s v="0848-ZGQIJ"/>
    <x v="0"/>
    <s v="United States"/>
    <s v="California"/>
    <s v="Saratoga"/>
    <n v="95070"/>
    <s v="37.257772, -122.051824"/>
    <n v="37.257772000000003"/>
    <n v="-122.051824"/>
    <x v="1"/>
    <x v="0"/>
    <n v="1"/>
    <x v="0"/>
    <n v="16"/>
    <n v="1"/>
    <s v="No"/>
    <s v="No"/>
    <s v="Yes"/>
    <s v="No"/>
    <s v="No"/>
    <s v="Yes"/>
    <s v="Yes"/>
    <n v="1"/>
    <x v="2"/>
    <n v="94.65"/>
    <n v="1461.15"/>
    <x v="1"/>
    <x v="1"/>
    <n v="36"/>
    <n v="3050"/>
    <x v="20"/>
    <x v="0"/>
    <x v="0"/>
    <x v="1"/>
    <b v="0"/>
    <b v="0"/>
    <b v="0"/>
    <b v="0"/>
    <n v="91.321875000000006"/>
    <x v="15"/>
    <b v="0"/>
  </r>
  <r>
    <s v="3621-CHYVB"/>
    <x v="0"/>
    <s v="United States"/>
    <s v="California"/>
    <s v="Soquel"/>
    <n v="95073"/>
    <s v="37.023669, -121.946461"/>
    <n v="37.023668999999998"/>
    <n v="-121.946461"/>
    <x v="1"/>
    <x v="0"/>
    <n v="1"/>
    <x v="0"/>
    <n v="57"/>
    <n v="0"/>
    <s v="No phone service"/>
    <s v="Yes"/>
    <s v="No"/>
    <s v="Yes"/>
    <s v="Yes"/>
    <s v="No"/>
    <s v="Yes"/>
    <n v="1"/>
    <x v="0"/>
    <n v="49.9"/>
    <n v="2782.4"/>
    <x v="1"/>
    <x v="1"/>
    <n v="68"/>
    <n v="5866"/>
    <x v="20"/>
    <x v="0"/>
    <x v="0"/>
    <x v="0"/>
    <b v="0"/>
    <b v="0"/>
    <b v="0"/>
    <b v="0"/>
    <n v="48.814035087719297"/>
    <x v="58"/>
    <b v="0"/>
  </r>
  <r>
    <s v="8042-RNLKO"/>
    <x v="0"/>
    <s v="United States"/>
    <s v="California"/>
    <s v="Watsonville"/>
    <n v="95076"/>
    <s v="36.931654, -121.752383"/>
    <n v="36.931654000000002"/>
    <n v="-121.75238299999999"/>
    <x v="0"/>
    <x v="0"/>
    <n v="0"/>
    <x v="0"/>
    <n v="66"/>
    <n v="1"/>
    <s v="Yes"/>
    <s v="No internet service"/>
    <s v="No internet service"/>
    <s v="No internet service"/>
    <s v="No internet service"/>
    <s v="No internet service"/>
    <s v="No internet service"/>
    <n v="0"/>
    <x v="3"/>
    <n v="25.45"/>
    <n v="1699.15"/>
    <x v="1"/>
    <x v="1"/>
    <n v="48"/>
    <n v="4163"/>
    <x v="20"/>
    <x v="1"/>
    <x v="0"/>
    <x v="0"/>
    <b v="1"/>
    <b v="0"/>
    <b v="0"/>
    <b v="0"/>
    <n v="25.7446969696969"/>
    <x v="74"/>
    <b v="0"/>
  </r>
  <r>
    <s v="5372-FBKBN"/>
    <x v="0"/>
    <s v="United States"/>
    <s v="California"/>
    <s v="San Jose"/>
    <n v="95111"/>
    <s v="37.284265, -121.827673"/>
    <n v="37.284264999999998"/>
    <n v="-121.827673"/>
    <x v="1"/>
    <x v="0"/>
    <n v="0"/>
    <x v="1"/>
    <n v="21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452.2"/>
    <x v="1"/>
    <x v="1"/>
    <n v="39"/>
    <n v="2143"/>
    <x v="20"/>
    <x v="0"/>
    <x v="0"/>
    <x v="0"/>
    <b v="1"/>
    <b v="0"/>
    <b v="0"/>
    <b v="1"/>
    <n v="21.533333333333299"/>
    <x v="7"/>
    <b v="0"/>
  </r>
  <r>
    <s v="0420-TXVSG"/>
    <x v="0"/>
    <s v="United States"/>
    <s v="California"/>
    <s v="San Jose"/>
    <n v="95112"/>
    <s v="37.343827, -121.883119"/>
    <n v="37.343826999999997"/>
    <n v="-121.88311899999999"/>
    <x v="0"/>
    <x v="0"/>
    <n v="1"/>
    <x v="0"/>
    <n v="66"/>
    <n v="1"/>
    <s v="Yes"/>
    <s v="Yes"/>
    <s v="Yes"/>
    <s v="Yes"/>
    <s v="No"/>
    <s v="No"/>
    <s v="No"/>
    <n v="1"/>
    <x v="0"/>
    <n v="66.099999999999994"/>
    <n v="4428.45"/>
    <x v="1"/>
    <x v="1"/>
    <n v="73"/>
    <n v="5933"/>
    <x v="20"/>
    <x v="0"/>
    <x v="1"/>
    <x v="0"/>
    <b v="0"/>
    <b v="1"/>
    <b v="0"/>
    <b v="0"/>
    <n v="67.097727272727198"/>
    <x v="72"/>
    <b v="1"/>
  </r>
  <r>
    <s v="6217-TOWGS"/>
    <x v="0"/>
    <s v="United States"/>
    <s v="California"/>
    <s v="San Jose"/>
    <n v="95113"/>
    <s v="37.333851, -121.891147"/>
    <n v="37.333851000000003"/>
    <n v="-121.891147"/>
    <x v="1"/>
    <x v="0"/>
    <n v="1"/>
    <x v="0"/>
    <n v="17"/>
    <n v="1"/>
    <s v="Yes"/>
    <s v="No"/>
    <s v="Yes"/>
    <s v="No"/>
    <s v="No"/>
    <s v="Yes"/>
    <s v="Yes"/>
    <n v="1"/>
    <x v="1"/>
    <n v="75.400000000000006"/>
    <n v="1322.55"/>
    <x v="1"/>
    <x v="1"/>
    <n v="64"/>
    <n v="4852"/>
    <x v="20"/>
    <x v="0"/>
    <x v="0"/>
    <x v="0"/>
    <b v="0"/>
    <b v="0"/>
    <b v="0"/>
    <b v="0"/>
    <n v="77.797058823529397"/>
    <x v="17"/>
    <b v="0"/>
  </r>
  <r>
    <s v="1045-LTCYT"/>
    <x v="0"/>
    <s v="United States"/>
    <s v="California"/>
    <s v="San Jose"/>
    <n v="95118"/>
    <s v="37.255479, -121.889838"/>
    <n v="37.255479000000001"/>
    <n v="-121.889838"/>
    <x v="1"/>
    <x v="0"/>
    <n v="1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21.05"/>
    <n v="139.75"/>
    <x v="1"/>
    <x v="1"/>
    <n v="78"/>
    <n v="2158"/>
    <x v="20"/>
    <x v="0"/>
    <x v="0"/>
    <x v="0"/>
    <b v="1"/>
    <b v="1"/>
    <b v="0"/>
    <b v="0"/>
    <n v="17.46875"/>
    <x v="19"/>
    <b v="0"/>
  </r>
  <r>
    <s v="1544-JJMYL"/>
    <x v="0"/>
    <s v="United States"/>
    <s v="California"/>
    <s v="San Jose"/>
    <n v="95119"/>
    <s v="37.233226, -121.78809"/>
    <n v="37.233226000000002"/>
    <n v="-121.78809"/>
    <x v="0"/>
    <x v="0"/>
    <n v="0"/>
    <x v="0"/>
    <n v="27"/>
    <n v="1"/>
    <s v="No"/>
    <s v="Yes"/>
    <s v="No"/>
    <s v="Yes"/>
    <s v="Yes"/>
    <s v="Yes"/>
    <s v="No"/>
    <n v="0"/>
    <x v="0"/>
    <n v="69.349999999999994"/>
    <n v="1927.3"/>
    <x v="1"/>
    <x v="1"/>
    <n v="60"/>
    <n v="2450"/>
    <x v="20"/>
    <x v="1"/>
    <x v="0"/>
    <x v="0"/>
    <b v="0"/>
    <b v="1"/>
    <b v="0"/>
    <b v="0"/>
    <n v="71.381481481481401"/>
    <x v="10"/>
    <b v="1"/>
  </r>
  <r>
    <s v="4636-JGAAI"/>
    <x v="0"/>
    <s v="United States"/>
    <s v="California"/>
    <s v="San Jose"/>
    <n v="95120"/>
    <s v="37.186141, -121.843554"/>
    <n v="37.186140999999999"/>
    <n v="-121.843554"/>
    <x v="0"/>
    <x v="0"/>
    <n v="1"/>
    <x v="0"/>
    <n v="34"/>
    <n v="1"/>
    <s v="Yes"/>
    <s v="No"/>
    <s v="Yes"/>
    <s v="No"/>
    <s v="No"/>
    <s v="No"/>
    <s v="Yes"/>
    <n v="0"/>
    <x v="1"/>
    <n v="88.85"/>
    <n v="3000.25"/>
    <x v="1"/>
    <x v="1"/>
    <n v="70"/>
    <n v="4014"/>
    <x v="20"/>
    <x v="0"/>
    <x v="0"/>
    <x v="1"/>
    <b v="0"/>
    <b v="0"/>
    <b v="0"/>
    <b v="1"/>
    <n v="88.242647058823493"/>
    <x v="62"/>
    <b v="0"/>
  </r>
  <r>
    <s v="6874-SGLHU"/>
    <x v="0"/>
    <s v="United States"/>
    <s v="California"/>
    <s v="San Jose"/>
    <n v="95121"/>
    <s v="37.304681, -121.809955"/>
    <n v="37.304681000000002"/>
    <n v="-121.809955"/>
    <x v="0"/>
    <x v="0"/>
    <n v="0"/>
    <x v="0"/>
    <n v="30"/>
    <n v="1"/>
    <s v="No"/>
    <s v="No"/>
    <s v="Yes"/>
    <s v="No"/>
    <s v="No"/>
    <s v="Yes"/>
    <s v="Yes"/>
    <n v="1"/>
    <x v="2"/>
    <n v="97"/>
    <n v="3021.3"/>
    <x v="1"/>
    <x v="1"/>
    <n v="23"/>
    <n v="4126"/>
    <x v="20"/>
    <x v="1"/>
    <x v="0"/>
    <x v="1"/>
    <b v="0"/>
    <b v="0"/>
    <b v="0"/>
    <b v="0"/>
    <n v="100.71"/>
    <x v="22"/>
    <b v="0"/>
  </r>
  <r>
    <s v="5951-AOFIH"/>
    <x v="0"/>
    <s v="United States"/>
    <s v="California"/>
    <s v="San Jose"/>
    <n v="95122"/>
    <s v="37.32886, -121.834567"/>
    <n v="37.328859999999999"/>
    <n v="-121.83456700000001"/>
    <x v="0"/>
    <x v="0"/>
    <n v="0"/>
    <x v="0"/>
    <n v="33"/>
    <n v="1"/>
    <s v="No"/>
    <s v="No"/>
    <s v="Yes"/>
    <s v="Yes"/>
    <s v="No"/>
    <s v="Yes"/>
    <s v="No"/>
    <n v="1"/>
    <x v="0"/>
    <n v="66.400000000000006"/>
    <n v="2245.4"/>
    <x v="1"/>
    <x v="1"/>
    <n v="69"/>
    <n v="3843"/>
    <x v="20"/>
    <x v="0"/>
    <x v="0"/>
    <x v="0"/>
    <b v="0"/>
    <b v="1"/>
    <b v="0"/>
    <b v="0"/>
    <n v="68.042424242424204"/>
    <x v="72"/>
    <b v="0"/>
  </r>
  <r>
    <s v="3059-NGMXB"/>
    <x v="0"/>
    <s v="United States"/>
    <s v="California"/>
    <s v="San Jose"/>
    <n v="95124"/>
    <s v="37.257063, -121.923037"/>
    <n v="37.257063000000002"/>
    <n v="-121.92303699999999"/>
    <x v="0"/>
    <x v="0"/>
    <n v="1"/>
    <x v="1"/>
    <n v="14"/>
    <n v="1"/>
    <s v="Yes"/>
    <s v="Yes"/>
    <s v="Yes"/>
    <s v="No"/>
    <s v="No"/>
    <s v="No"/>
    <s v="Yes"/>
    <n v="0"/>
    <x v="0"/>
    <n v="69.2"/>
    <n v="944.65"/>
    <x v="1"/>
    <x v="1"/>
    <n v="24"/>
    <n v="2871"/>
    <x v="20"/>
    <x v="0"/>
    <x v="0"/>
    <x v="0"/>
    <b v="0"/>
    <b v="0"/>
    <b v="0"/>
    <b v="1"/>
    <n v="67.474999999999994"/>
    <x v="10"/>
    <b v="1"/>
  </r>
  <r>
    <s v="8652-YHIYU"/>
    <x v="0"/>
    <s v="United States"/>
    <s v="California"/>
    <s v="San Jose"/>
    <n v="95125"/>
    <s v="37.294926, -121.894763"/>
    <n v="37.294925999999997"/>
    <n v="-121.894763"/>
    <x v="1"/>
    <x v="0"/>
    <n v="0"/>
    <x v="1"/>
    <n v="16"/>
    <n v="1"/>
    <s v="Yes"/>
    <s v="No"/>
    <s v="No"/>
    <s v="No"/>
    <s v="Yes"/>
    <s v="No"/>
    <s v="No"/>
    <n v="1"/>
    <x v="1"/>
    <n v="79.5"/>
    <n v="1264.2"/>
    <x v="1"/>
    <x v="1"/>
    <n v="64"/>
    <n v="5040"/>
    <x v="20"/>
    <x v="1"/>
    <x v="0"/>
    <x v="1"/>
    <b v="0"/>
    <b v="1"/>
    <b v="0"/>
    <b v="0"/>
    <n v="79.012500000000003"/>
    <x v="16"/>
    <b v="0"/>
  </r>
  <r>
    <s v="5278-PNYOX"/>
    <x v="0"/>
    <s v="United States"/>
    <s v="California"/>
    <s v="San Jose"/>
    <n v="95126"/>
    <s v="37.327069, -121.916819"/>
    <n v="37.327069000000002"/>
    <n v="-121.916819"/>
    <x v="1"/>
    <x v="0"/>
    <n v="0"/>
    <x v="0"/>
    <n v="49"/>
    <n v="1"/>
    <s v="No"/>
    <s v="No"/>
    <s v="No"/>
    <s v="Yes"/>
    <s v="Yes"/>
    <s v="Yes"/>
    <s v="Yes"/>
    <n v="0"/>
    <x v="2"/>
    <n v="100.65"/>
    <n v="4917.75"/>
    <x v="1"/>
    <x v="1"/>
    <n v="52"/>
    <n v="5499"/>
    <x v="20"/>
    <x v="0"/>
    <x v="1"/>
    <x v="1"/>
    <b v="0"/>
    <b v="1"/>
    <b v="0"/>
    <b v="0"/>
    <n v="100.362244897959"/>
    <x v="24"/>
    <b v="0"/>
  </r>
  <r>
    <s v="3486-HOOGQ"/>
    <x v="0"/>
    <s v="United States"/>
    <s v="California"/>
    <s v="San Jose"/>
    <n v="95128"/>
    <s v="37.316146, -121.936285"/>
    <n v="37.316146000000003"/>
    <n v="-121.936285"/>
    <x v="1"/>
    <x v="0"/>
    <n v="1"/>
    <x v="1"/>
    <n v="70"/>
    <n v="1"/>
    <s v="Yes"/>
    <s v="Yes"/>
    <s v="Yes"/>
    <s v="Yes"/>
    <s v="Yes"/>
    <s v="Yes"/>
    <s v="No"/>
    <n v="0"/>
    <x v="1"/>
    <n v="79.7"/>
    <n v="5743.3"/>
    <x v="1"/>
    <x v="1"/>
    <n v="41"/>
    <n v="4848"/>
    <x v="20"/>
    <x v="0"/>
    <x v="1"/>
    <x v="0"/>
    <b v="0"/>
    <b v="0"/>
    <b v="0"/>
    <b v="0"/>
    <n v="82.047142857142802"/>
    <x v="16"/>
    <b v="1"/>
  </r>
  <r>
    <s v="5061-PBXFW"/>
    <x v="0"/>
    <s v="United States"/>
    <s v="California"/>
    <s v="San Jose"/>
    <n v="95129"/>
    <s v="37.305622, -122.000887"/>
    <n v="37.305622"/>
    <n v="-122.00088700000001"/>
    <x v="1"/>
    <x v="0"/>
    <n v="1"/>
    <x v="1"/>
    <n v="32"/>
    <n v="1"/>
    <s v="No"/>
    <s v="Yes"/>
    <s v="Yes"/>
    <s v="No"/>
    <s v="Yes"/>
    <s v="No"/>
    <s v="No"/>
    <n v="0"/>
    <x v="0"/>
    <n v="61.4"/>
    <n v="1864.65"/>
    <x v="1"/>
    <x v="1"/>
    <n v="51"/>
    <n v="2649"/>
    <x v="20"/>
    <x v="0"/>
    <x v="0"/>
    <x v="0"/>
    <b v="0"/>
    <b v="0"/>
    <b v="0"/>
    <b v="0"/>
    <n v="58.270312500000003"/>
    <x v="55"/>
    <b v="1"/>
  </r>
  <r>
    <s v="8630-FJLIB"/>
    <x v="0"/>
    <s v="United States"/>
    <s v="California"/>
    <s v="San Jose"/>
    <n v="95130"/>
    <s v="37.277592, -121.986477"/>
    <n v="37.277591999999999"/>
    <n v="-121.98647699999999"/>
    <x v="1"/>
    <x v="0"/>
    <n v="0"/>
    <x v="0"/>
    <n v="18"/>
    <n v="1"/>
    <s v="No"/>
    <s v="No"/>
    <s v="No"/>
    <s v="No"/>
    <s v="No"/>
    <s v="No"/>
    <s v="No"/>
    <n v="1"/>
    <x v="0"/>
    <n v="69.8"/>
    <n v="1221.6500000000001"/>
    <x v="1"/>
    <x v="1"/>
    <n v="68"/>
    <n v="2421"/>
    <x v="20"/>
    <x v="0"/>
    <x v="0"/>
    <x v="1"/>
    <b v="0"/>
    <b v="0"/>
    <b v="1"/>
    <b v="0"/>
    <n v="67.869444444444397"/>
    <x v="10"/>
    <b v="0"/>
  </r>
  <r>
    <s v="3891-NLXJB"/>
    <x v="0"/>
    <s v="United States"/>
    <s v="California"/>
    <s v="San Jose"/>
    <n v="95131"/>
    <s v="37.387027, -121.897775"/>
    <n v="37.387027000000003"/>
    <n v="-121.897775"/>
    <x v="0"/>
    <x v="0"/>
    <n v="0"/>
    <x v="0"/>
    <n v="37"/>
    <n v="0"/>
    <s v="No phone service"/>
    <s v="Yes"/>
    <s v="Yes"/>
    <s v="No"/>
    <s v="Yes"/>
    <s v="No"/>
    <s v="No"/>
    <n v="1"/>
    <x v="0"/>
    <n v="40.549999999999997"/>
    <n v="1390.85"/>
    <x v="1"/>
    <x v="1"/>
    <n v="24"/>
    <n v="4050"/>
    <x v="20"/>
    <x v="0"/>
    <x v="1"/>
    <x v="0"/>
    <b v="0"/>
    <b v="0"/>
    <b v="0"/>
    <b v="1"/>
    <n v="37.590540540540502"/>
    <x v="39"/>
    <b v="0"/>
  </r>
  <r>
    <s v="4749-OJKQU"/>
    <x v="0"/>
    <s v="United States"/>
    <s v="California"/>
    <s v="San Jose"/>
    <n v="95132"/>
    <s v="37.424655, -121.74841"/>
    <n v="37.424655000000001"/>
    <n v="-121.74841000000001"/>
    <x v="1"/>
    <x v="0"/>
    <n v="0"/>
    <x v="0"/>
    <n v="4"/>
    <n v="1"/>
    <s v="Yes"/>
    <s v="No"/>
    <s v="No"/>
    <s v="No"/>
    <s v="No"/>
    <s v="No"/>
    <s v="No"/>
    <n v="1"/>
    <x v="1"/>
    <n v="75.650000000000006"/>
    <n v="302.35000000000002"/>
    <x v="1"/>
    <x v="1"/>
    <n v="31"/>
    <n v="5396"/>
    <x v="20"/>
    <x v="0"/>
    <x v="0"/>
    <x v="1"/>
    <b v="0"/>
    <b v="0"/>
    <b v="1"/>
    <b v="0"/>
    <n v="75.587500000000006"/>
    <x v="17"/>
    <b v="0"/>
  </r>
  <r>
    <s v="0577-WHMEV"/>
    <x v="0"/>
    <s v="United States"/>
    <s v="California"/>
    <s v="San Jose"/>
    <n v="95133"/>
    <s v="37.371862, -121.860349"/>
    <n v="37.371862"/>
    <n v="-121.860349"/>
    <x v="1"/>
    <x v="0"/>
    <n v="1"/>
    <x v="0"/>
    <n v="16"/>
    <n v="1"/>
    <s v="Yes"/>
    <s v="Yes"/>
    <s v="Yes"/>
    <s v="Yes"/>
    <s v="No"/>
    <s v="No"/>
    <s v="No"/>
    <n v="0"/>
    <x v="2"/>
    <n v="90.7"/>
    <n v="1374.9"/>
    <x v="1"/>
    <x v="1"/>
    <n v="73"/>
    <n v="4839"/>
    <x v="20"/>
    <x v="0"/>
    <x v="0"/>
    <x v="1"/>
    <b v="0"/>
    <b v="0"/>
    <b v="1"/>
    <b v="0"/>
    <n v="85.931250000000006"/>
    <x v="35"/>
    <b v="1"/>
  </r>
  <r>
    <s v="5453-AXEPF"/>
    <x v="0"/>
    <s v="United States"/>
    <s v="California"/>
    <s v="San Jose"/>
    <n v="95134"/>
    <s v="37.42765, -121.945416"/>
    <n v="37.42765"/>
    <n v="-121.94541599999999"/>
    <x v="0"/>
    <x v="0"/>
    <n v="1"/>
    <x v="0"/>
    <n v="17"/>
    <n v="1"/>
    <s v="Yes"/>
    <s v="No"/>
    <s v="Yes"/>
    <s v="No"/>
    <s v="No"/>
    <s v="No"/>
    <s v="No"/>
    <n v="1"/>
    <x v="1"/>
    <n v="80.5"/>
    <n v="1336.9"/>
    <x v="1"/>
    <x v="1"/>
    <n v="76"/>
    <n v="3591"/>
    <x v="20"/>
    <x v="0"/>
    <x v="0"/>
    <x v="1"/>
    <b v="0"/>
    <b v="0"/>
    <b v="0"/>
    <b v="0"/>
    <n v="78.641176470588206"/>
    <x v="13"/>
    <b v="0"/>
  </r>
  <r>
    <s v="3639-XJHKQ"/>
    <x v="0"/>
    <s v="United States"/>
    <s v="California"/>
    <s v="San Jose"/>
    <n v="95135"/>
    <s v="37.28682, -121.723877"/>
    <n v="37.286819999999999"/>
    <n v="-121.723877"/>
    <x v="1"/>
    <x v="0"/>
    <n v="0"/>
    <x v="1"/>
    <n v="19"/>
    <n v="1"/>
    <s v="No"/>
    <s v="Yes"/>
    <s v="Yes"/>
    <s v="Yes"/>
    <s v="No"/>
    <s v="No"/>
    <s v="No"/>
    <n v="1"/>
    <x v="0"/>
    <n v="60.6"/>
    <n v="1297.8"/>
    <x v="1"/>
    <x v="1"/>
    <n v="33"/>
    <n v="2463"/>
    <x v="20"/>
    <x v="0"/>
    <x v="0"/>
    <x v="0"/>
    <b v="0"/>
    <b v="0"/>
    <b v="1"/>
    <b v="0"/>
    <n v="68.3052631578947"/>
    <x v="71"/>
    <b v="1"/>
  </r>
  <r>
    <s v="3716-LRGXK"/>
    <x v="0"/>
    <s v="United States"/>
    <s v="California"/>
    <s v="San Jose"/>
    <n v="95136"/>
    <s v="37.270938, -121.851046"/>
    <n v="37.270938000000001"/>
    <n v="-121.851046"/>
    <x v="0"/>
    <x v="0"/>
    <n v="1"/>
    <x v="0"/>
    <n v="60"/>
    <n v="1"/>
    <s v="Yes"/>
    <s v="No"/>
    <s v="No"/>
    <s v="Yes"/>
    <s v="No"/>
    <s v="Yes"/>
    <s v="Yes"/>
    <n v="0"/>
    <x v="2"/>
    <n v="101.15"/>
    <n v="6067.4"/>
    <x v="1"/>
    <x v="1"/>
    <n v="35"/>
    <n v="5301"/>
    <x v="20"/>
    <x v="0"/>
    <x v="1"/>
    <x v="1"/>
    <b v="0"/>
    <b v="1"/>
    <b v="0"/>
    <b v="0"/>
    <n v="101.12333333333299"/>
    <x v="48"/>
    <b v="0"/>
  </r>
  <r>
    <s v="2263-SFSQZ"/>
    <x v="0"/>
    <s v="United States"/>
    <s v="California"/>
    <s v="San Jose"/>
    <n v="95138"/>
    <s v="37.246064, -121.749494"/>
    <n v="37.246063999999997"/>
    <n v="-121.749494"/>
    <x v="0"/>
    <x v="0"/>
    <n v="1"/>
    <x v="1"/>
    <n v="51"/>
    <n v="1"/>
    <s v="Yes"/>
    <s v="No internet service"/>
    <s v="No internet service"/>
    <s v="No internet service"/>
    <s v="No internet service"/>
    <s v="No internet service"/>
    <s v="No internet service"/>
    <n v="1"/>
    <x v="3"/>
    <n v="24.95"/>
    <n v="1222.25"/>
    <x v="1"/>
    <x v="1"/>
    <n v="37"/>
    <n v="5461"/>
    <x v="20"/>
    <x v="0"/>
    <x v="1"/>
    <x v="0"/>
    <b v="1"/>
    <b v="0"/>
    <b v="0"/>
    <b v="1"/>
    <n v="23.9656862745098"/>
    <x v="34"/>
    <b v="0"/>
  </r>
  <r>
    <s v="9950-MTGYX"/>
    <x v="0"/>
    <s v="United States"/>
    <s v="California"/>
    <s v="San Jose"/>
    <n v="95139"/>
    <s v="37.218705, -121.762429"/>
    <n v="37.218705"/>
    <n v="-121.762429"/>
    <x v="0"/>
    <x v="0"/>
    <n v="1"/>
    <x v="1"/>
    <n v="28"/>
    <n v="1"/>
    <s v="No"/>
    <s v="No internet service"/>
    <s v="No internet service"/>
    <s v="No internet service"/>
    <s v="No internet service"/>
    <s v="No internet service"/>
    <s v="No internet service"/>
    <n v="1"/>
    <x v="3"/>
    <n v="20.3"/>
    <n v="487.95"/>
    <x v="1"/>
    <x v="1"/>
    <n v="73"/>
    <n v="2948"/>
    <x v="20"/>
    <x v="0"/>
    <x v="1"/>
    <x v="0"/>
    <b v="1"/>
    <b v="1"/>
    <b v="0"/>
    <b v="0"/>
    <n v="17.4267857142857"/>
    <x v="7"/>
    <b v="0"/>
  </r>
  <r>
    <s v="3397-AVTKU"/>
    <x v="0"/>
    <s v="United States"/>
    <s v="California"/>
    <s v="Mount Hamilton"/>
    <n v="95140"/>
    <s v="37.382909, -121.634151"/>
    <n v="37.382908999999998"/>
    <n v="-121.634151"/>
    <x v="0"/>
    <x v="0"/>
    <n v="0"/>
    <x v="0"/>
    <n v="43"/>
    <n v="1"/>
    <s v="No"/>
    <s v="No"/>
    <s v="Yes"/>
    <s v="No"/>
    <s v="No"/>
    <s v="No"/>
    <s v="Yes"/>
    <n v="1"/>
    <x v="0"/>
    <n v="60"/>
    <n v="2548.5500000000002"/>
    <x v="1"/>
    <x v="1"/>
    <n v="73"/>
    <n v="4614"/>
    <x v="20"/>
    <x v="0"/>
    <x v="1"/>
    <x v="0"/>
    <b v="0"/>
    <b v="0"/>
    <b v="1"/>
    <b v="0"/>
    <n v="59.268604651162697"/>
    <x v="77"/>
    <b v="0"/>
  </r>
  <r>
    <s v="4825-FUREZ"/>
    <x v="0"/>
    <s v="United States"/>
    <s v="California"/>
    <s v="San Jose"/>
    <n v="95148"/>
    <s v="37.339533, -121.777179"/>
    <n v="37.339533000000003"/>
    <n v="-121.777179"/>
    <x v="0"/>
    <x v="0"/>
    <n v="1"/>
    <x v="0"/>
    <n v="42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835.5"/>
    <x v="1"/>
    <x v="1"/>
    <n v="61"/>
    <n v="5940"/>
    <x v="20"/>
    <x v="0"/>
    <x v="1"/>
    <x v="0"/>
    <b v="1"/>
    <b v="0"/>
    <b v="1"/>
    <b v="0"/>
    <n v="19.8928571428571"/>
    <x v="7"/>
    <b v="0"/>
  </r>
  <r>
    <s v="2672-OJQZP"/>
    <x v="0"/>
    <s v="United States"/>
    <s v="California"/>
    <s v="Stockton"/>
    <n v="95203"/>
    <s v="37.954089, -121.329761"/>
    <n v="37.954089000000003"/>
    <n v="-121.329761"/>
    <x v="1"/>
    <x v="0"/>
    <n v="0"/>
    <x v="0"/>
    <n v="1"/>
    <n v="1"/>
    <s v="No"/>
    <s v="No"/>
    <s v="No"/>
    <s v="No"/>
    <s v="No"/>
    <s v="No"/>
    <s v="No"/>
    <n v="0"/>
    <x v="0"/>
    <n v="44.75"/>
    <n v="44.75"/>
    <x v="1"/>
    <x v="1"/>
    <n v="30"/>
    <n v="4118"/>
    <x v="20"/>
    <x v="0"/>
    <x v="0"/>
    <x v="0"/>
    <b v="0"/>
    <b v="0"/>
    <b v="0"/>
    <b v="1"/>
    <n v="44.75"/>
    <x v="28"/>
    <b v="0"/>
  </r>
  <r>
    <s v="3134-DSHVC"/>
    <x v="0"/>
    <s v="United States"/>
    <s v="California"/>
    <s v="Stockton"/>
    <n v="95205"/>
    <s v="37.965695, -121.260051"/>
    <n v="37.965694999999997"/>
    <n v="-121.260051"/>
    <x v="1"/>
    <x v="0"/>
    <n v="0"/>
    <x v="0"/>
    <n v="63"/>
    <n v="1"/>
    <s v="Yes"/>
    <s v="Yes"/>
    <s v="Yes"/>
    <s v="Yes"/>
    <s v="No"/>
    <s v="Yes"/>
    <s v="No"/>
    <n v="0"/>
    <x v="2"/>
    <n v="98"/>
    <n v="6218.45"/>
    <x v="1"/>
    <x v="1"/>
    <n v="75"/>
    <n v="5989"/>
    <x v="20"/>
    <x v="0"/>
    <x v="1"/>
    <x v="1"/>
    <b v="0"/>
    <b v="1"/>
    <b v="0"/>
    <b v="0"/>
    <n v="98.705555555555506"/>
    <x v="12"/>
    <b v="1"/>
  </r>
  <r>
    <s v="7821-DPRQE"/>
    <x v="0"/>
    <s v="United States"/>
    <s v="California"/>
    <s v="Stockton"/>
    <n v="95207"/>
    <s v="38.002125, -121.324979"/>
    <n v="38.002124999999999"/>
    <n v="-121.324979"/>
    <x v="0"/>
    <x v="0"/>
    <n v="1"/>
    <x v="0"/>
    <n v="68"/>
    <n v="1"/>
    <s v="Yes"/>
    <s v="Yes"/>
    <s v="Yes"/>
    <s v="No"/>
    <s v="Yes"/>
    <s v="Yes"/>
    <s v="Yes"/>
    <n v="1"/>
    <x v="2"/>
    <n v="107.7"/>
    <n v="7320.9"/>
    <x v="1"/>
    <x v="1"/>
    <n v="53"/>
    <n v="5015"/>
    <x v="20"/>
    <x v="0"/>
    <x v="0"/>
    <x v="1"/>
    <b v="0"/>
    <b v="0"/>
    <b v="1"/>
    <b v="0"/>
    <n v="107.660294117647"/>
    <x v="76"/>
    <b v="1"/>
  </r>
  <r>
    <s v="2001-EWBQU"/>
    <x v="0"/>
    <s v="United States"/>
    <s v="California"/>
    <s v="Stockton"/>
    <n v="95210"/>
    <s v="38.033219, -121.297433"/>
    <n v="38.033219000000003"/>
    <n v="-121.297433"/>
    <x v="1"/>
    <x v="0"/>
    <n v="0"/>
    <x v="0"/>
    <n v="60"/>
    <n v="1"/>
    <s v="Yes"/>
    <s v="No"/>
    <s v="Yes"/>
    <s v="Yes"/>
    <s v="No"/>
    <s v="Yes"/>
    <s v="Yes"/>
    <n v="0"/>
    <x v="2"/>
    <n v="104.7"/>
    <n v="6333.8"/>
    <x v="1"/>
    <x v="1"/>
    <n v="75"/>
    <n v="6186"/>
    <x v="20"/>
    <x v="0"/>
    <x v="1"/>
    <x v="1"/>
    <b v="0"/>
    <b v="0"/>
    <b v="1"/>
    <b v="0"/>
    <n v="105.56333333333301"/>
    <x v="3"/>
    <b v="0"/>
  </r>
  <r>
    <s v="1608-GMEWB"/>
    <x v="0"/>
    <s v="United States"/>
    <s v="California"/>
    <s v="Stockton"/>
    <n v="95215"/>
    <s v="37.946282, -121.139499"/>
    <n v="37.946281999999997"/>
    <n v="-121.139499"/>
    <x v="0"/>
    <x v="1"/>
    <n v="0"/>
    <x v="0"/>
    <n v="45"/>
    <n v="1"/>
    <s v="Yes"/>
    <s v="No"/>
    <s v="No"/>
    <s v="No"/>
    <s v="No"/>
    <s v="Yes"/>
    <s v="Yes"/>
    <n v="1"/>
    <x v="2"/>
    <n v="93.9"/>
    <n v="4200.25"/>
    <x v="1"/>
    <x v="1"/>
    <n v="58"/>
    <n v="3960"/>
    <x v="20"/>
    <x v="0"/>
    <x v="0"/>
    <x v="1"/>
    <b v="0"/>
    <b v="0"/>
    <b v="0"/>
    <b v="0"/>
    <n v="93.338888888888803"/>
    <x v="45"/>
    <b v="0"/>
  </r>
  <r>
    <s v="6695-AMZUF"/>
    <x v="0"/>
    <s v="United States"/>
    <s v="California"/>
    <s v="Stockton"/>
    <n v="95219"/>
    <s v="38.029729, -121.387999"/>
    <n v="38.029729000000003"/>
    <n v="-121.38799899999999"/>
    <x v="1"/>
    <x v="0"/>
    <n v="1"/>
    <x v="0"/>
    <n v="70"/>
    <n v="1"/>
    <s v="No"/>
    <s v="Yes"/>
    <s v="Yes"/>
    <s v="Yes"/>
    <s v="Yes"/>
    <s v="Yes"/>
    <s v="Yes"/>
    <n v="0"/>
    <x v="1"/>
    <n v="86.45"/>
    <n v="5950.2"/>
    <x v="1"/>
    <x v="1"/>
    <n v="54"/>
    <n v="5950"/>
    <x v="20"/>
    <x v="0"/>
    <x v="1"/>
    <x v="0"/>
    <b v="0"/>
    <b v="1"/>
    <b v="0"/>
    <b v="0"/>
    <n v="85.002857142857096"/>
    <x v="52"/>
    <b v="1"/>
  </r>
  <r>
    <s v="8410-BGQXN"/>
    <x v="0"/>
    <s v="United States"/>
    <s v="California"/>
    <s v="Angels Camp"/>
    <n v="95222"/>
    <s v="38.071327, -120.632221"/>
    <n v="38.071326999999997"/>
    <n v="-120.632221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93.4"/>
    <x v="1"/>
    <x v="1"/>
    <n v="54"/>
    <n v="4402"/>
    <x v="20"/>
    <x v="0"/>
    <x v="0"/>
    <x v="0"/>
    <b v="1"/>
    <b v="0"/>
    <b v="0"/>
    <b v="1"/>
    <n v="23.35"/>
    <x v="41"/>
    <b v="0"/>
  </r>
  <r>
    <s v="1619-YWUBB"/>
    <x v="0"/>
    <s v="United States"/>
    <s v="California"/>
    <s v="Avery"/>
    <n v="95224"/>
    <s v="38.208336, -120.339938"/>
    <n v="38.208336000000003"/>
    <n v="-120.339938"/>
    <x v="1"/>
    <x v="0"/>
    <n v="1"/>
    <x v="0"/>
    <n v="68"/>
    <n v="1"/>
    <s v="Yes"/>
    <s v="No internet service"/>
    <s v="No internet service"/>
    <s v="No internet service"/>
    <s v="No internet service"/>
    <s v="No internet service"/>
    <s v="No internet service"/>
    <n v="1"/>
    <x v="3"/>
    <n v="24.95"/>
    <n v="1614.9"/>
    <x v="1"/>
    <x v="1"/>
    <n v="72"/>
    <n v="6146"/>
    <x v="20"/>
    <x v="0"/>
    <x v="1"/>
    <x v="0"/>
    <b v="1"/>
    <b v="1"/>
    <b v="0"/>
    <b v="0"/>
    <n v="23.7485294117647"/>
    <x v="34"/>
    <b v="0"/>
  </r>
  <r>
    <s v="7611-YKYTC"/>
    <x v="0"/>
    <s v="United States"/>
    <s v="California"/>
    <s v="Burson"/>
    <n v="95225"/>
    <s v="38.183918, -120.898817"/>
    <n v="38.183917999999998"/>
    <n v="-120.89881699999999"/>
    <x v="0"/>
    <x v="0"/>
    <n v="1"/>
    <x v="1"/>
    <n v="22"/>
    <n v="1"/>
    <s v="No"/>
    <s v="Yes"/>
    <s v="No"/>
    <s v="No"/>
    <s v="No"/>
    <s v="No"/>
    <s v="No"/>
    <n v="0"/>
    <x v="1"/>
    <n v="75"/>
    <n v="1573.95"/>
    <x v="1"/>
    <x v="1"/>
    <n v="48"/>
    <n v="4040"/>
    <x v="20"/>
    <x v="0"/>
    <x v="0"/>
    <x v="1"/>
    <b v="0"/>
    <b v="0"/>
    <b v="0"/>
    <b v="0"/>
    <n v="71.543181818181793"/>
    <x v="25"/>
    <b v="1"/>
  </r>
  <r>
    <s v="0365-GXEZS"/>
    <x v="0"/>
    <s v="United States"/>
    <s v="California"/>
    <s v="Copperopolis"/>
    <n v="95228"/>
    <s v="37.943954, -120.67108"/>
    <n v="37.943953999999998"/>
    <n v="-120.67108"/>
    <x v="0"/>
    <x v="0"/>
    <n v="1"/>
    <x v="0"/>
    <n v="18"/>
    <n v="1"/>
    <s v="No"/>
    <s v="No"/>
    <s v="No"/>
    <s v="Yes"/>
    <s v="Yes"/>
    <s v="No"/>
    <s v="No"/>
    <n v="0"/>
    <x v="1"/>
    <n v="78.2"/>
    <n v="1468.75"/>
    <x v="1"/>
    <x v="1"/>
    <n v="79"/>
    <n v="2831"/>
    <x v="20"/>
    <x v="0"/>
    <x v="0"/>
    <x v="1"/>
    <b v="0"/>
    <b v="0"/>
    <b v="1"/>
    <b v="0"/>
    <n v="81.5972222222222"/>
    <x v="18"/>
    <b v="0"/>
  </r>
  <r>
    <s v="0082-OQIQY"/>
    <x v="0"/>
    <s v="United States"/>
    <s v="California"/>
    <s v="Farmington"/>
    <n v="95230"/>
    <s v="37.956963, -120.863055"/>
    <n v="37.956963000000002"/>
    <n v="-120.863055"/>
    <x v="0"/>
    <x v="0"/>
    <n v="0"/>
    <x v="0"/>
    <n v="29"/>
    <n v="1"/>
    <s v="No"/>
    <s v="No"/>
    <s v="No"/>
    <s v="No"/>
    <s v="Yes"/>
    <s v="Yes"/>
    <s v="Yes"/>
    <n v="1"/>
    <x v="2"/>
    <n v="94.2"/>
    <n v="2607.6"/>
    <x v="1"/>
    <x v="1"/>
    <n v="60"/>
    <n v="4561"/>
    <x v="20"/>
    <x v="0"/>
    <x v="0"/>
    <x v="1"/>
    <b v="0"/>
    <b v="0"/>
    <b v="1"/>
    <b v="0"/>
    <n v="89.917241379310298"/>
    <x v="15"/>
    <b v="0"/>
  </r>
  <r>
    <s v="3606-SBKRY"/>
    <x v="0"/>
    <s v="United States"/>
    <s v="California"/>
    <s v="Linden"/>
    <n v="95236"/>
    <s v="38.047746, -121.030499"/>
    <n v="38.047745999999997"/>
    <n v="-121.03049900000001"/>
    <x v="0"/>
    <x v="0"/>
    <n v="0"/>
    <x v="0"/>
    <n v="31"/>
    <n v="0"/>
    <s v="No phone service"/>
    <s v="No"/>
    <s v="No"/>
    <s v="Yes"/>
    <s v="No"/>
    <s v="Yes"/>
    <s v="Yes"/>
    <n v="1"/>
    <x v="0"/>
    <n v="50.05"/>
    <n v="1523.4"/>
    <x v="1"/>
    <x v="1"/>
    <n v="35"/>
    <n v="4529"/>
    <x v="20"/>
    <x v="1"/>
    <x v="0"/>
    <x v="0"/>
    <b v="0"/>
    <b v="0"/>
    <b v="1"/>
    <b v="0"/>
    <n v="49.141935483870903"/>
    <x v="36"/>
    <b v="0"/>
  </r>
  <r>
    <s v="0667-NSRGI"/>
    <x v="0"/>
    <s v="United States"/>
    <s v="California"/>
    <s v="Lodi"/>
    <n v="95240"/>
    <s v="38.123544, -121.159078"/>
    <n v="38.123544000000003"/>
    <n v="-121.15907799999999"/>
    <x v="1"/>
    <x v="0"/>
    <n v="1"/>
    <x v="0"/>
    <n v="48"/>
    <n v="1"/>
    <s v="Yes"/>
    <s v="No"/>
    <s v="No"/>
    <s v="Yes"/>
    <s v="Yes"/>
    <s v="No"/>
    <s v="Yes"/>
    <n v="1"/>
    <x v="0"/>
    <n v="69.55"/>
    <n v="3435.6"/>
    <x v="1"/>
    <x v="1"/>
    <n v="75"/>
    <n v="2478"/>
    <x v="20"/>
    <x v="1"/>
    <x v="0"/>
    <x v="0"/>
    <b v="0"/>
    <b v="0"/>
    <b v="0"/>
    <b v="1"/>
    <n v="71.575000000000003"/>
    <x v="10"/>
    <b v="0"/>
  </r>
  <r>
    <s v="6893-ODYYE"/>
    <x v="0"/>
    <s v="United States"/>
    <s v="California"/>
    <s v="Mokelumne Hill"/>
    <n v="95245"/>
    <s v="38.304194, -120.592431"/>
    <n v="38.304194000000003"/>
    <n v="-120.592431"/>
    <x v="0"/>
    <x v="0"/>
    <n v="0"/>
    <x v="0"/>
    <n v="50"/>
    <n v="1"/>
    <s v="No"/>
    <s v="Yes"/>
    <s v="Yes"/>
    <s v="Yes"/>
    <s v="Yes"/>
    <s v="No"/>
    <s v="No"/>
    <n v="1"/>
    <x v="2"/>
    <n v="90.1"/>
    <n v="4549.45"/>
    <x v="1"/>
    <x v="1"/>
    <n v="25"/>
    <n v="6435"/>
    <x v="20"/>
    <x v="1"/>
    <x v="0"/>
    <x v="1"/>
    <b v="0"/>
    <b v="1"/>
    <b v="0"/>
    <b v="0"/>
    <n v="90.988999999999905"/>
    <x v="35"/>
    <b v="1"/>
  </r>
  <r>
    <s v="8242-JSVBO"/>
    <x v="0"/>
    <s v="United States"/>
    <s v="California"/>
    <s v="Mountain Ranch"/>
    <n v="95246"/>
    <s v="38.264262, -120.515133"/>
    <n v="38.264262000000002"/>
    <n v="-120.51513300000001"/>
    <x v="0"/>
    <x v="0"/>
    <n v="0"/>
    <x v="0"/>
    <n v="7"/>
    <n v="1"/>
    <s v="No"/>
    <s v="No"/>
    <s v="No"/>
    <s v="No"/>
    <s v="No"/>
    <s v="No"/>
    <s v="No"/>
    <n v="1"/>
    <x v="0"/>
    <n v="44.65"/>
    <n v="322.5"/>
    <x v="1"/>
    <x v="1"/>
    <n v="65"/>
    <n v="4300"/>
    <x v="20"/>
    <x v="0"/>
    <x v="0"/>
    <x v="0"/>
    <b v="0"/>
    <b v="0"/>
    <b v="0"/>
    <b v="0"/>
    <n v="46.071428571428498"/>
    <x v="28"/>
    <b v="0"/>
  </r>
  <r>
    <s v="9541-ZPSEA"/>
    <x v="0"/>
    <s v="United States"/>
    <s v="California"/>
    <s v="San Andreas"/>
    <n v="95249"/>
    <s v="38.196497, -120.61689"/>
    <n v="38.196497000000001"/>
    <n v="-120.61689"/>
    <x v="0"/>
    <x v="0"/>
    <n v="1"/>
    <x v="1"/>
    <n v="68"/>
    <n v="1"/>
    <s v="No"/>
    <s v="Yes"/>
    <s v="No"/>
    <s v="Yes"/>
    <s v="No"/>
    <s v="No"/>
    <s v="No"/>
    <n v="0"/>
    <x v="1"/>
    <n v="80.349999999999994"/>
    <n v="5375.15"/>
    <x v="1"/>
    <x v="1"/>
    <n v="33"/>
    <n v="5954"/>
    <x v="20"/>
    <x v="0"/>
    <x v="1"/>
    <x v="1"/>
    <b v="0"/>
    <b v="1"/>
    <b v="0"/>
    <b v="0"/>
    <n v="79.046323529411694"/>
    <x v="13"/>
    <b v="1"/>
  </r>
  <r>
    <s v="2665-NPTGL"/>
    <x v="0"/>
    <s v="United States"/>
    <s v="California"/>
    <s v="Sheep Ranch"/>
    <n v="95250"/>
    <s v="38.244806, -120.417301"/>
    <n v="38.244805999999997"/>
    <n v="-120.41730099999999"/>
    <x v="1"/>
    <x v="1"/>
    <n v="1"/>
    <x v="0"/>
    <n v="26"/>
    <n v="1"/>
    <s v="Yes"/>
    <s v="No"/>
    <s v="No"/>
    <s v="Yes"/>
    <s v="No"/>
    <s v="Yes"/>
    <s v="Yes"/>
    <n v="1"/>
    <x v="2"/>
    <n v="98.1"/>
    <n v="2510.6999999999998"/>
    <x v="1"/>
    <x v="1"/>
    <n v="38"/>
    <n v="3114"/>
    <x v="20"/>
    <x v="0"/>
    <x v="0"/>
    <x v="1"/>
    <b v="0"/>
    <b v="0"/>
    <b v="0"/>
    <b v="0"/>
    <n v="96.565384615384602"/>
    <x v="20"/>
    <b v="0"/>
  </r>
  <r>
    <s v="1139-WUOAH"/>
    <x v="0"/>
    <s v="United States"/>
    <s v="California"/>
    <s v="Vallecito"/>
    <n v="95251"/>
    <s v="38.055562, -120.456298"/>
    <n v="38.055562000000002"/>
    <n v="-120.456298"/>
    <x v="0"/>
    <x v="0"/>
    <n v="0"/>
    <x v="0"/>
    <n v="57"/>
    <n v="0"/>
    <s v="No phone service"/>
    <s v="No"/>
    <s v="No"/>
    <s v="Yes"/>
    <s v="Yes"/>
    <s v="Yes"/>
    <s v="Yes"/>
    <n v="0"/>
    <x v="0"/>
    <n v="53.35"/>
    <n v="3090.05"/>
    <x v="1"/>
    <x v="1"/>
    <n v="42"/>
    <n v="5461"/>
    <x v="20"/>
    <x v="0"/>
    <x v="1"/>
    <x v="0"/>
    <b v="0"/>
    <b v="1"/>
    <b v="0"/>
    <b v="0"/>
    <n v="54.211403508771902"/>
    <x v="0"/>
    <b v="0"/>
  </r>
  <r>
    <s v="4693-VWVBO"/>
    <x v="0"/>
    <s v="United States"/>
    <s v="California"/>
    <s v="Valley Springs"/>
    <n v="95252"/>
    <s v="38.156971, -120.849231"/>
    <n v="38.156970999999999"/>
    <n v="-120.849231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61.05"/>
    <x v="1"/>
    <x v="1"/>
    <n v="46"/>
    <n v="3889"/>
    <x v="20"/>
    <x v="0"/>
    <x v="0"/>
    <x v="0"/>
    <b v="1"/>
    <b v="0"/>
    <b v="1"/>
    <b v="0"/>
    <n v="20.349999999999898"/>
    <x v="41"/>
    <b v="0"/>
  </r>
  <r>
    <s v="6937-GCDGQ"/>
    <x v="0"/>
    <s v="United States"/>
    <s v="California"/>
    <s v="West Point"/>
    <n v="95255"/>
    <s v="38.41935, -120.469545"/>
    <n v="38.419350000000001"/>
    <n v="-120.469545"/>
    <x v="0"/>
    <x v="0"/>
    <n v="1"/>
    <x v="1"/>
    <n v="19"/>
    <n v="1"/>
    <s v="No"/>
    <s v="Yes"/>
    <s v="No"/>
    <s v="No"/>
    <s v="No"/>
    <s v="No"/>
    <s v="No"/>
    <n v="1"/>
    <x v="0"/>
    <n v="48.95"/>
    <n v="955.6"/>
    <x v="1"/>
    <x v="1"/>
    <n v="35"/>
    <n v="2394"/>
    <x v="20"/>
    <x v="1"/>
    <x v="0"/>
    <x v="0"/>
    <b v="0"/>
    <b v="0"/>
    <b v="0"/>
    <b v="0"/>
    <n v="50.294736842105202"/>
    <x v="38"/>
    <b v="1"/>
  </r>
  <r>
    <s v="0988-JRWWP"/>
    <x v="0"/>
    <s v="United States"/>
    <s v="California"/>
    <s v="Wilseyville"/>
    <n v="95257"/>
    <s v="38.392686, -120.415951"/>
    <n v="38.392685999999998"/>
    <n v="-120.41595100000001"/>
    <x v="1"/>
    <x v="0"/>
    <n v="0"/>
    <x v="0"/>
    <n v="3"/>
    <n v="1"/>
    <s v="No"/>
    <s v="No"/>
    <s v="No"/>
    <s v="No"/>
    <s v="No"/>
    <s v="Yes"/>
    <s v="No"/>
    <n v="1"/>
    <x v="0"/>
    <n v="54.2"/>
    <n v="140.4"/>
    <x v="1"/>
    <x v="1"/>
    <n v="68"/>
    <n v="3167"/>
    <x v="20"/>
    <x v="0"/>
    <x v="0"/>
    <x v="0"/>
    <b v="0"/>
    <b v="0"/>
    <b v="1"/>
    <b v="0"/>
    <n v="46.8"/>
    <x v="37"/>
    <b v="0"/>
  </r>
  <r>
    <s v="5075-JSDKI"/>
    <x v="0"/>
    <s v="United States"/>
    <s v="California"/>
    <s v="Woodbridge"/>
    <n v="95258"/>
    <s v="38.169605, -121.310964"/>
    <n v="38.169604999999997"/>
    <n v="-121.310964"/>
    <x v="1"/>
    <x v="0"/>
    <n v="0"/>
    <x v="0"/>
    <n v="59"/>
    <n v="1"/>
    <s v="Yes"/>
    <s v="No internet service"/>
    <s v="No internet service"/>
    <s v="No internet service"/>
    <s v="No internet service"/>
    <s v="No internet service"/>
    <s v="No internet service"/>
    <n v="0"/>
    <x v="3"/>
    <n v="24.45"/>
    <n v="1493.1"/>
    <x v="1"/>
    <x v="1"/>
    <n v="26"/>
    <n v="6196"/>
    <x v="20"/>
    <x v="0"/>
    <x v="1"/>
    <x v="0"/>
    <b v="1"/>
    <b v="0"/>
    <b v="1"/>
    <b v="0"/>
    <n v="25.3067796610169"/>
    <x v="34"/>
    <b v="0"/>
  </r>
  <r>
    <s v="8644-XYTSV"/>
    <x v="0"/>
    <s v="United States"/>
    <s v="California"/>
    <s v="Ballico"/>
    <n v="95303"/>
    <s v="37.4695, -120.672724"/>
    <n v="37.469499999999996"/>
    <n v="-120.672724"/>
    <x v="0"/>
    <x v="0"/>
    <n v="1"/>
    <x v="0"/>
    <n v="42"/>
    <n v="0"/>
    <s v="No phone service"/>
    <s v="Yes"/>
    <s v="No"/>
    <s v="No"/>
    <s v="No"/>
    <s v="Yes"/>
    <s v="No"/>
    <n v="1"/>
    <x v="0"/>
    <n v="40.15"/>
    <n v="1626.05"/>
    <x v="1"/>
    <x v="1"/>
    <n v="68"/>
    <n v="4348"/>
    <x v="20"/>
    <x v="0"/>
    <x v="0"/>
    <x v="0"/>
    <b v="0"/>
    <b v="0"/>
    <b v="0"/>
    <b v="0"/>
    <n v="38.715476190476103"/>
    <x v="39"/>
    <b v="0"/>
  </r>
  <r>
    <s v="3873-WOSBC"/>
    <x v="0"/>
    <s v="United States"/>
    <s v="California"/>
    <s v="Catheys Valley"/>
    <n v="95306"/>
    <s v="37.394411, -120.127262"/>
    <n v="37.394410999999998"/>
    <n v="-120.127262"/>
    <x v="0"/>
    <x v="0"/>
    <n v="1"/>
    <x v="0"/>
    <n v="67"/>
    <n v="1"/>
    <s v="Yes"/>
    <s v="No internet service"/>
    <s v="No internet service"/>
    <s v="No internet service"/>
    <s v="No internet service"/>
    <s v="No internet service"/>
    <s v="No internet service"/>
    <n v="0"/>
    <x v="3"/>
    <n v="25.6"/>
    <n v="1784.9"/>
    <x v="1"/>
    <x v="1"/>
    <n v="38"/>
    <n v="4879"/>
    <x v="20"/>
    <x v="0"/>
    <x v="1"/>
    <x v="0"/>
    <b v="1"/>
    <b v="1"/>
    <b v="0"/>
    <b v="0"/>
    <n v="26.6402985074626"/>
    <x v="74"/>
    <b v="0"/>
  </r>
  <r>
    <s v="7465-ZZRVX"/>
    <x v="0"/>
    <s v="United States"/>
    <s v="California"/>
    <s v="Ceres"/>
    <n v="95307"/>
    <s v="37.553469, -120.952825"/>
    <n v="37.553469"/>
    <n v="-120.952825"/>
    <x v="0"/>
    <x v="0"/>
    <n v="0"/>
    <x v="0"/>
    <n v="1"/>
    <n v="1"/>
    <s v="No"/>
    <s v="No"/>
    <s v="No"/>
    <s v="No"/>
    <s v="No"/>
    <s v="No"/>
    <s v="No"/>
    <n v="1"/>
    <x v="1"/>
    <n v="70.349999999999994"/>
    <n v="70.349999999999994"/>
    <x v="1"/>
    <x v="1"/>
    <n v="32"/>
    <n v="2722"/>
    <x v="20"/>
    <x v="0"/>
    <x v="0"/>
    <x v="1"/>
    <b v="0"/>
    <b v="0"/>
    <b v="1"/>
    <b v="0"/>
    <n v="70.349999999999994"/>
    <x v="1"/>
    <b v="0"/>
  </r>
  <r>
    <s v="7975-JMZNT"/>
    <x v="0"/>
    <s v="United States"/>
    <s v="California"/>
    <s v="Columbia"/>
    <n v="95310"/>
    <s v="38.085839, -120.37855"/>
    <n v="38.085839"/>
    <n v="-120.37855"/>
    <x v="0"/>
    <x v="0"/>
    <n v="1"/>
    <x v="0"/>
    <n v="66"/>
    <n v="1"/>
    <s v="Yes"/>
    <s v="Yes"/>
    <s v="Yes"/>
    <s v="Yes"/>
    <s v="Yes"/>
    <s v="Yes"/>
    <s v="Yes"/>
    <n v="0"/>
    <x v="2"/>
    <n v="91.7"/>
    <n v="6075.9"/>
    <x v="1"/>
    <x v="1"/>
    <n v="39"/>
    <n v="5453"/>
    <x v="20"/>
    <x v="0"/>
    <x v="1"/>
    <x v="0"/>
    <b v="0"/>
    <b v="0"/>
    <b v="0"/>
    <b v="0"/>
    <n v="92.059090909090898"/>
    <x v="60"/>
    <b v="1"/>
  </r>
  <r>
    <s v="7251-XFOIL"/>
    <x v="0"/>
    <s v="United States"/>
    <s v="California"/>
    <s v="Coulterville"/>
    <n v="95311"/>
    <s v="37.722127, -120.110174"/>
    <n v="37.722127"/>
    <n v="-120.110174"/>
    <x v="1"/>
    <x v="0"/>
    <n v="0"/>
    <x v="0"/>
    <n v="61"/>
    <n v="1"/>
    <s v="Yes"/>
    <s v="No"/>
    <s v="No"/>
    <s v="Yes"/>
    <s v="No"/>
    <s v="No"/>
    <s v="Yes"/>
    <n v="0"/>
    <x v="1"/>
    <n v="89.2"/>
    <n v="5500.6"/>
    <x v="1"/>
    <x v="1"/>
    <n v="23"/>
    <n v="5536"/>
    <x v="20"/>
    <x v="0"/>
    <x v="0"/>
    <x v="1"/>
    <b v="0"/>
    <b v="0"/>
    <b v="0"/>
    <b v="1"/>
    <n v="90.173770491803197"/>
    <x v="54"/>
    <b v="0"/>
  </r>
  <r>
    <s v="4116-IQRFR"/>
    <x v="0"/>
    <s v="United States"/>
    <s v="California"/>
    <s v="Cressey"/>
    <n v="95312"/>
    <s v="37.420273, -120.66527"/>
    <n v="37.420273000000002"/>
    <n v="-120.66527000000001"/>
    <x v="0"/>
    <x v="0"/>
    <n v="1"/>
    <x v="1"/>
    <n v="4"/>
    <n v="1"/>
    <s v="Yes"/>
    <s v="No internet service"/>
    <s v="No internet service"/>
    <s v="No internet service"/>
    <s v="No internet service"/>
    <s v="No internet service"/>
    <s v="No internet service"/>
    <n v="0"/>
    <x v="3"/>
    <n v="24.1"/>
    <n v="73.099999999999994"/>
    <x v="1"/>
    <x v="1"/>
    <n v="21"/>
    <n v="4463"/>
    <x v="20"/>
    <x v="1"/>
    <x v="0"/>
    <x v="0"/>
    <b v="1"/>
    <b v="1"/>
    <b v="0"/>
    <b v="0"/>
    <n v="18.274999999999999"/>
    <x v="34"/>
    <b v="0"/>
  </r>
  <r>
    <s v="8259-DZLIZ"/>
    <x v="0"/>
    <s v="United States"/>
    <s v="California"/>
    <s v="Delhi"/>
    <n v="95315"/>
    <s v="37.422961, -120.765493"/>
    <n v="37.422961000000001"/>
    <n v="-120.76549300000001"/>
    <x v="1"/>
    <x v="0"/>
    <n v="1"/>
    <x v="1"/>
    <n v="64"/>
    <n v="1"/>
    <s v="Yes"/>
    <s v="No"/>
    <s v="Yes"/>
    <s v="No"/>
    <s v="No"/>
    <s v="No"/>
    <s v="No"/>
    <n v="1"/>
    <x v="0"/>
    <n v="53.85"/>
    <n v="3399.85"/>
    <x v="1"/>
    <x v="1"/>
    <n v="36"/>
    <n v="4954"/>
    <x v="20"/>
    <x v="1"/>
    <x v="0"/>
    <x v="0"/>
    <b v="0"/>
    <b v="0"/>
    <b v="0"/>
    <b v="0"/>
    <n v="53.122656249999999"/>
    <x v="0"/>
    <b v="0"/>
  </r>
  <r>
    <s v="0442-ZXKVS"/>
    <x v="0"/>
    <s v="United States"/>
    <s v="California"/>
    <s v="Denair"/>
    <n v="95316"/>
    <s v="37.524721, -120.757977"/>
    <n v="37.524721"/>
    <n v="-120.757977"/>
    <x v="1"/>
    <x v="1"/>
    <n v="1"/>
    <x v="0"/>
    <n v="54"/>
    <n v="1"/>
    <s v="Yes"/>
    <s v="Yes"/>
    <s v="Yes"/>
    <s v="Yes"/>
    <s v="Yes"/>
    <s v="Yes"/>
    <s v="Yes"/>
    <n v="1"/>
    <x v="2"/>
    <n v="115.6"/>
    <n v="6431.05"/>
    <x v="1"/>
    <x v="1"/>
    <n v="45"/>
    <n v="4337"/>
    <x v="20"/>
    <x v="1"/>
    <x v="0"/>
    <x v="1"/>
    <b v="0"/>
    <b v="0"/>
    <b v="0"/>
    <b v="0"/>
    <n v="119.093518518518"/>
    <x v="73"/>
    <b v="1"/>
  </r>
  <r>
    <s v="7853-WNZSY"/>
    <x v="0"/>
    <s v="United States"/>
    <s v="California"/>
    <s v="El Nido"/>
    <n v="95317"/>
    <s v="37.127386, -120.506422"/>
    <n v="37.127386000000001"/>
    <n v="-120.506422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75"/>
    <n v="19.75"/>
    <x v="1"/>
    <x v="1"/>
    <n v="33"/>
    <n v="5809"/>
    <x v="20"/>
    <x v="0"/>
    <x v="0"/>
    <x v="0"/>
    <b v="1"/>
    <b v="1"/>
    <b v="0"/>
    <b v="0"/>
    <n v="19.75"/>
    <x v="41"/>
    <b v="0"/>
  </r>
  <r>
    <s v="3120-FAZKD"/>
    <x v="0"/>
    <s v="United States"/>
    <s v="California"/>
    <s v="El Portal"/>
    <n v="95318"/>
    <s v="37.654551, -119.822984"/>
    <n v="37.654550999999998"/>
    <n v="-119.82298400000001"/>
    <x v="0"/>
    <x v="0"/>
    <n v="1"/>
    <x v="1"/>
    <n v="54"/>
    <n v="1"/>
    <s v="Yes"/>
    <s v="No internet service"/>
    <s v="No internet service"/>
    <s v="No internet service"/>
    <s v="No internet service"/>
    <s v="No internet service"/>
    <s v="No internet service"/>
    <n v="1"/>
    <x v="3"/>
    <n v="24.05"/>
    <n v="1230.9000000000001"/>
    <x v="1"/>
    <x v="1"/>
    <n v="41"/>
    <n v="4039"/>
    <x v="20"/>
    <x v="0"/>
    <x v="1"/>
    <x v="0"/>
    <b v="1"/>
    <b v="0"/>
    <b v="0"/>
    <b v="0"/>
    <n v="22.794444444444402"/>
    <x v="34"/>
    <b v="0"/>
  </r>
  <r>
    <s v="8606-OEGQZ"/>
    <x v="0"/>
    <s v="United States"/>
    <s v="California"/>
    <s v="Escalon"/>
    <n v="95320"/>
    <s v="37.818543, -121.006907"/>
    <n v="37.818542999999998"/>
    <n v="-121.006907"/>
    <x v="1"/>
    <x v="0"/>
    <n v="0"/>
    <x v="1"/>
    <n v="18"/>
    <n v="1"/>
    <s v="Yes"/>
    <s v="No internet service"/>
    <s v="No internet service"/>
    <s v="No internet service"/>
    <s v="No internet service"/>
    <s v="No internet service"/>
    <s v="No internet service"/>
    <n v="0"/>
    <x v="3"/>
    <n v="25.3"/>
    <n v="454.65"/>
    <x v="1"/>
    <x v="1"/>
    <n v="78"/>
    <n v="3416"/>
    <x v="20"/>
    <x v="0"/>
    <x v="1"/>
    <x v="0"/>
    <b v="1"/>
    <b v="1"/>
    <b v="0"/>
    <b v="0"/>
    <n v="25.258333333333301"/>
    <x v="74"/>
    <b v="0"/>
  </r>
  <r>
    <s v="0225-ZORZP"/>
    <x v="0"/>
    <s v="United States"/>
    <s v="California"/>
    <s v="Groveland"/>
    <n v="95321"/>
    <s v="37.902968, -119.667544"/>
    <n v="37.902968000000001"/>
    <n v="-119.66754400000001"/>
    <x v="0"/>
    <x v="0"/>
    <n v="0"/>
    <x v="0"/>
    <n v="3"/>
    <n v="1"/>
    <s v="No"/>
    <s v="No"/>
    <s v="Yes"/>
    <s v="No"/>
    <s v="No"/>
    <s v="No"/>
    <s v="Yes"/>
    <n v="0"/>
    <x v="1"/>
    <n v="84.3"/>
    <n v="235.05"/>
    <x v="1"/>
    <x v="1"/>
    <n v="43"/>
    <n v="5828"/>
    <x v="20"/>
    <x v="0"/>
    <x v="0"/>
    <x v="1"/>
    <b v="0"/>
    <b v="0"/>
    <b v="1"/>
    <b v="0"/>
    <n v="78.349999999999994"/>
    <x v="33"/>
    <b v="0"/>
  </r>
  <r>
    <s v="9489-JMTTN"/>
    <x v="0"/>
    <s v="United States"/>
    <s v="California"/>
    <s v="Hickman"/>
    <n v="95323"/>
    <s v="37.605926, -120.69955"/>
    <n v="37.605925999999997"/>
    <n v="-120.69955"/>
    <x v="1"/>
    <x v="0"/>
    <n v="1"/>
    <x v="1"/>
    <n v="72"/>
    <n v="1"/>
    <s v="Yes"/>
    <s v="Yes"/>
    <s v="Yes"/>
    <s v="Yes"/>
    <s v="Yes"/>
    <s v="Yes"/>
    <s v="Yes"/>
    <n v="0"/>
    <x v="1"/>
    <n v="89.75"/>
    <n v="6595.9"/>
    <x v="1"/>
    <x v="1"/>
    <n v="60"/>
    <n v="5096"/>
    <x v="20"/>
    <x v="0"/>
    <x v="1"/>
    <x v="0"/>
    <b v="0"/>
    <b v="1"/>
    <b v="0"/>
    <b v="0"/>
    <n v="91.609722222222203"/>
    <x v="54"/>
    <b v="1"/>
  </r>
  <r>
    <s v="0575-CUQOV"/>
    <x v="0"/>
    <s v="United States"/>
    <s v="California"/>
    <s v="Hilmar"/>
    <n v="95324"/>
    <s v="37.394536, -120.890747"/>
    <n v="37.394536000000002"/>
    <n v="-120.890747"/>
    <x v="0"/>
    <x v="1"/>
    <n v="1"/>
    <x v="0"/>
    <n v="60"/>
    <n v="1"/>
    <s v="No"/>
    <s v="No"/>
    <s v="Yes"/>
    <s v="Yes"/>
    <s v="No"/>
    <s v="Yes"/>
    <s v="Yes"/>
    <n v="1"/>
    <x v="2"/>
    <n v="97.95"/>
    <n v="5867"/>
    <x v="1"/>
    <x v="1"/>
    <n v="29"/>
    <n v="6150"/>
    <x v="20"/>
    <x v="1"/>
    <x v="0"/>
    <x v="1"/>
    <b v="0"/>
    <b v="0"/>
    <b v="1"/>
    <b v="0"/>
    <n v="97.783333333333303"/>
    <x v="12"/>
    <b v="0"/>
  </r>
  <r>
    <s v="0967-BMLBD"/>
    <x v="0"/>
    <s v="United States"/>
    <s v="California"/>
    <s v="Hornitos"/>
    <n v="95325"/>
    <s v="37.479926, -120.230424"/>
    <n v="37.479925999999999"/>
    <n v="-120.230424"/>
    <x v="1"/>
    <x v="0"/>
    <n v="1"/>
    <x v="1"/>
    <n v="11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196.35"/>
    <x v="1"/>
    <x v="1"/>
    <n v="72"/>
    <n v="5837"/>
    <x v="20"/>
    <x v="1"/>
    <x v="0"/>
    <x v="0"/>
    <b v="1"/>
    <b v="0"/>
    <b v="0"/>
    <b v="1"/>
    <n v="17.849999999999898"/>
    <x v="41"/>
    <b v="0"/>
  </r>
  <r>
    <s v="2830-LEWOA"/>
    <x v="0"/>
    <s v="United States"/>
    <s v="California"/>
    <s v="Jamestown"/>
    <n v="95327"/>
    <s v="37.84771, -120.486589"/>
    <n v="37.847709999999999"/>
    <n v="-120.486589"/>
    <x v="0"/>
    <x v="0"/>
    <n v="1"/>
    <x v="1"/>
    <n v="61"/>
    <n v="1"/>
    <s v="No"/>
    <s v="No"/>
    <s v="Yes"/>
    <s v="Yes"/>
    <s v="Yes"/>
    <s v="Yes"/>
    <s v="Yes"/>
    <n v="0"/>
    <x v="2"/>
    <n v="103.9"/>
    <n v="6449.15"/>
    <x v="1"/>
    <x v="1"/>
    <n v="28"/>
    <n v="4079"/>
    <x v="20"/>
    <x v="1"/>
    <x v="0"/>
    <x v="1"/>
    <b v="0"/>
    <b v="1"/>
    <b v="0"/>
    <b v="0"/>
    <n v="105.72377049180299"/>
    <x v="4"/>
    <b v="0"/>
  </r>
  <r>
    <s v="5006-MXVRN"/>
    <x v="0"/>
    <s v="United States"/>
    <s v="California"/>
    <s v="Keyes"/>
    <n v="95328"/>
    <s v="37.555631, -120.911653"/>
    <n v="37.555630999999998"/>
    <n v="-120.911653"/>
    <x v="1"/>
    <x v="0"/>
    <n v="0"/>
    <x v="0"/>
    <n v="39"/>
    <n v="1"/>
    <s v="No"/>
    <s v="No internet service"/>
    <s v="No internet service"/>
    <s v="No internet service"/>
    <s v="No internet service"/>
    <s v="No internet service"/>
    <s v="No internet service"/>
    <n v="0"/>
    <x v="3"/>
    <n v="20.7"/>
    <n v="762.45"/>
    <x v="1"/>
    <x v="1"/>
    <n v="45"/>
    <n v="3733"/>
    <x v="20"/>
    <x v="0"/>
    <x v="1"/>
    <x v="0"/>
    <b v="1"/>
    <b v="1"/>
    <b v="0"/>
    <b v="0"/>
    <n v="19.55"/>
    <x v="7"/>
    <b v="0"/>
  </r>
  <r>
    <s v="8327-WKMIE"/>
    <x v="0"/>
    <s v="United States"/>
    <s v="California"/>
    <s v="Le Grand"/>
    <n v="95333"/>
    <s v="37.249377, -120.249581"/>
    <n v="37.249377000000003"/>
    <n v="-120.24958100000001"/>
    <x v="0"/>
    <x v="0"/>
    <n v="0"/>
    <x v="0"/>
    <n v="37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785.75"/>
    <x v="1"/>
    <x v="1"/>
    <n v="65"/>
    <n v="4422"/>
    <x v="20"/>
    <x v="1"/>
    <x v="0"/>
    <x v="0"/>
    <b v="1"/>
    <b v="1"/>
    <b v="0"/>
    <b v="0"/>
    <n v="21.236486486486399"/>
    <x v="7"/>
    <b v="0"/>
  </r>
  <r>
    <s v="6917-FIJHC"/>
    <x v="0"/>
    <s v="United States"/>
    <s v="California"/>
    <s v="Livingston"/>
    <n v="95334"/>
    <s v="37.361987, -120.748394"/>
    <n v="37.361986999999999"/>
    <n v="-120.748394"/>
    <x v="1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6"/>
    <n v="1776"/>
    <x v="1"/>
    <x v="1"/>
    <n v="20"/>
    <n v="5374"/>
    <x v="20"/>
    <x v="0"/>
    <x v="1"/>
    <x v="0"/>
    <b v="1"/>
    <b v="0"/>
    <b v="0"/>
    <b v="1"/>
    <n v="24.6666666666666"/>
    <x v="74"/>
    <b v="0"/>
  </r>
  <r>
    <s v="5329-KRDTM"/>
    <x v="0"/>
    <s v="United States"/>
    <s v="California"/>
    <s v="Long Barn"/>
    <n v="95335"/>
    <s v="38.109125, -120.078597"/>
    <n v="38.109124999999999"/>
    <n v="-120.078597"/>
    <x v="0"/>
    <x v="1"/>
    <n v="1"/>
    <x v="0"/>
    <n v="72"/>
    <n v="1"/>
    <s v="Yes"/>
    <s v="No"/>
    <s v="Yes"/>
    <s v="Yes"/>
    <s v="Yes"/>
    <s v="Yes"/>
    <s v="No"/>
    <n v="0"/>
    <x v="1"/>
    <n v="77.349999999999994"/>
    <n v="5396.25"/>
    <x v="1"/>
    <x v="1"/>
    <n v="29"/>
    <n v="6202"/>
    <x v="20"/>
    <x v="0"/>
    <x v="1"/>
    <x v="0"/>
    <b v="0"/>
    <b v="1"/>
    <b v="0"/>
    <b v="0"/>
    <n v="74.9479166666666"/>
    <x v="78"/>
    <b v="0"/>
  </r>
  <r>
    <s v="7797-EJMDP"/>
    <x v="0"/>
    <s v="United States"/>
    <s v="California"/>
    <s v="Manteca"/>
    <n v="95336"/>
    <s v="37.830267, -121.201018"/>
    <n v="37.830266999999999"/>
    <n v="-121.201018"/>
    <x v="1"/>
    <x v="0"/>
    <n v="0"/>
    <x v="0"/>
    <n v="8"/>
    <n v="1"/>
    <s v="No"/>
    <s v="Yes"/>
    <s v="No"/>
    <s v="No"/>
    <s v="Yes"/>
    <s v="No"/>
    <s v="Yes"/>
    <n v="0"/>
    <x v="0"/>
    <n v="66.05"/>
    <n v="574.5"/>
    <x v="1"/>
    <x v="1"/>
    <n v="59"/>
    <n v="4157"/>
    <x v="20"/>
    <x v="0"/>
    <x v="0"/>
    <x v="0"/>
    <b v="0"/>
    <b v="0"/>
    <b v="0"/>
    <b v="0"/>
    <n v="71.8125"/>
    <x v="72"/>
    <b v="1"/>
  </r>
  <r>
    <s v="3530-VWVGU"/>
    <x v="0"/>
    <s v="United States"/>
    <s v="California"/>
    <s v="Manteca"/>
    <n v="95337"/>
    <s v="37.750822, -121.238423"/>
    <n v="37.750821999999999"/>
    <n v="-121.238423"/>
    <x v="1"/>
    <x v="0"/>
    <n v="1"/>
    <x v="1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400.3"/>
    <x v="1"/>
    <x v="1"/>
    <n v="43"/>
    <n v="5657"/>
    <x v="20"/>
    <x v="0"/>
    <x v="0"/>
    <x v="0"/>
    <b v="1"/>
    <b v="0"/>
    <b v="0"/>
    <b v="1"/>
    <n v="18.195454545454499"/>
    <x v="41"/>
    <b v="0"/>
  </r>
  <r>
    <s v="6368-NWMCE"/>
    <x v="0"/>
    <s v="United States"/>
    <s v="California"/>
    <s v="Merced"/>
    <n v="95340"/>
    <s v="37.255637, -120.493537"/>
    <n v="37.255637"/>
    <n v="-120.493537"/>
    <x v="1"/>
    <x v="0"/>
    <n v="0"/>
    <x v="0"/>
    <n v="38"/>
    <n v="1"/>
    <s v="Yes"/>
    <s v="No"/>
    <s v="Yes"/>
    <s v="No"/>
    <s v="Yes"/>
    <s v="No"/>
    <s v="Yes"/>
    <n v="0"/>
    <x v="0"/>
    <n v="68.150000000000006"/>
    <n v="2656.3"/>
    <x v="1"/>
    <x v="1"/>
    <n v="66"/>
    <n v="3371"/>
    <x v="20"/>
    <x v="0"/>
    <x v="0"/>
    <x v="0"/>
    <b v="0"/>
    <b v="1"/>
    <b v="0"/>
    <b v="0"/>
    <n v="69.902631578947293"/>
    <x v="49"/>
    <b v="0"/>
  </r>
  <r>
    <s v="3633-CDBUW"/>
    <x v="0"/>
    <s v="United States"/>
    <s v="California"/>
    <s v="Midpines"/>
    <n v="95345"/>
    <s v="37.581496, -119.972762"/>
    <n v="37.581496000000001"/>
    <n v="-119.972762"/>
    <x v="0"/>
    <x v="0"/>
    <n v="0"/>
    <x v="1"/>
    <n v="17"/>
    <n v="1"/>
    <s v="No"/>
    <s v="No"/>
    <s v="Yes"/>
    <s v="Yes"/>
    <s v="Yes"/>
    <s v="Yes"/>
    <s v="Yes"/>
    <n v="0"/>
    <x v="1"/>
    <n v="80.849999999999994"/>
    <n v="1445.95"/>
    <x v="1"/>
    <x v="1"/>
    <n v="24"/>
    <n v="3913"/>
    <x v="20"/>
    <x v="1"/>
    <x v="0"/>
    <x v="0"/>
    <b v="0"/>
    <b v="0"/>
    <b v="1"/>
    <b v="0"/>
    <n v="85.055882352941097"/>
    <x v="13"/>
    <b v="0"/>
  </r>
  <r>
    <s v="0707-HOVVN"/>
    <x v="0"/>
    <s v="United States"/>
    <s v="California"/>
    <s v="Mi Wuk Village"/>
    <n v="95346"/>
    <s v="38.121601, -120.133915"/>
    <n v="38.121600999999998"/>
    <n v="-120.133915"/>
    <x v="1"/>
    <x v="1"/>
    <n v="0"/>
    <x v="0"/>
    <n v="70"/>
    <n v="1"/>
    <s v="Yes"/>
    <s v="No"/>
    <s v="Yes"/>
    <s v="Yes"/>
    <s v="Yes"/>
    <s v="Yes"/>
    <s v="No"/>
    <n v="1"/>
    <x v="1"/>
    <n v="75.5"/>
    <n v="5212.6499999999996"/>
    <x v="1"/>
    <x v="1"/>
    <n v="62"/>
    <n v="6024"/>
    <x v="20"/>
    <x v="0"/>
    <x v="1"/>
    <x v="0"/>
    <b v="0"/>
    <b v="0"/>
    <b v="0"/>
    <b v="0"/>
    <n v="74.466428571428494"/>
    <x v="17"/>
    <b v="0"/>
  </r>
  <r>
    <s v="3956-MGXOG"/>
    <x v="0"/>
    <s v="United States"/>
    <s v="California"/>
    <s v="Modesto"/>
    <n v="95350"/>
    <s v="37.671806, -121.007575"/>
    <n v="37.671805999999997"/>
    <n v="-121.007575"/>
    <x v="1"/>
    <x v="0"/>
    <n v="0"/>
    <x v="0"/>
    <n v="28"/>
    <n v="1"/>
    <s v="No"/>
    <s v="No"/>
    <s v="No"/>
    <s v="No"/>
    <s v="No"/>
    <s v="No"/>
    <s v="Yes"/>
    <n v="1"/>
    <x v="1"/>
    <n v="80.599999999999994"/>
    <n v="2244.9499999999998"/>
    <x v="1"/>
    <x v="1"/>
    <n v="70"/>
    <n v="2951"/>
    <x v="20"/>
    <x v="0"/>
    <x v="0"/>
    <x v="1"/>
    <b v="0"/>
    <b v="0"/>
    <b v="1"/>
    <b v="0"/>
    <n v="80.1767857142857"/>
    <x v="13"/>
    <b v="0"/>
  </r>
  <r>
    <s v="9274-UARKJ"/>
    <x v="0"/>
    <s v="United States"/>
    <s v="California"/>
    <s v="Modesto"/>
    <n v="95351"/>
    <s v="37.621458, -121.012295"/>
    <n v="37.621457999999997"/>
    <n v="-121.01229499999999"/>
    <x v="1"/>
    <x v="0"/>
    <n v="0"/>
    <x v="0"/>
    <n v="15"/>
    <n v="1"/>
    <s v="No"/>
    <s v="No"/>
    <s v="Yes"/>
    <s v="No"/>
    <s v="No"/>
    <s v="Yes"/>
    <s v="No"/>
    <n v="1"/>
    <x v="1"/>
    <n v="83.2"/>
    <n v="1130"/>
    <x v="1"/>
    <x v="1"/>
    <n v="36"/>
    <n v="4096"/>
    <x v="20"/>
    <x v="0"/>
    <x v="0"/>
    <x v="1"/>
    <b v="0"/>
    <b v="0"/>
    <b v="0"/>
    <b v="0"/>
    <n v="75.3333333333333"/>
    <x v="47"/>
    <b v="0"/>
  </r>
  <r>
    <s v="4077-HWUYD"/>
    <x v="0"/>
    <s v="United States"/>
    <s v="California"/>
    <s v="Modesto"/>
    <n v="95354"/>
    <s v="37.639029, -120.964772"/>
    <n v="37.639029000000001"/>
    <n v="-120.964772"/>
    <x v="0"/>
    <x v="0"/>
    <n v="1"/>
    <x v="1"/>
    <n v="72"/>
    <n v="1"/>
    <s v="Yes"/>
    <s v="Yes"/>
    <s v="Yes"/>
    <s v="Yes"/>
    <s v="Yes"/>
    <s v="Yes"/>
    <s v="Yes"/>
    <n v="1"/>
    <x v="1"/>
    <n v="87.55"/>
    <n v="6463.15"/>
    <x v="1"/>
    <x v="1"/>
    <n v="43"/>
    <n v="5341"/>
    <x v="20"/>
    <x v="0"/>
    <x v="1"/>
    <x v="0"/>
    <b v="0"/>
    <b v="0"/>
    <b v="0"/>
    <b v="0"/>
    <n v="89.765972222222203"/>
    <x v="61"/>
    <b v="1"/>
  </r>
  <r>
    <s v="0103-CSITQ"/>
    <x v="0"/>
    <s v="United States"/>
    <s v="California"/>
    <s v="Modesto"/>
    <n v="95357"/>
    <s v="37.670526, -120.877572"/>
    <n v="37.670526000000002"/>
    <n v="-120.877572"/>
    <x v="1"/>
    <x v="0"/>
    <n v="1"/>
    <x v="0"/>
    <n v="57"/>
    <n v="1"/>
    <s v="Yes"/>
    <s v="No"/>
    <s v="Yes"/>
    <s v="Yes"/>
    <s v="Yes"/>
    <s v="Yes"/>
    <s v="Yes"/>
    <n v="1"/>
    <x v="2"/>
    <n v="109.4"/>
    <n v="6252.7"/>
    <x v="1"/>
    <x v="1"/>
    <n v="65"/>
    <n v="6026"/>
    <x v="20"/>
    <x v="1"/>
    <x v="0"/>
    <x v="1"/>
    <b v="0"/>
    <b v="0"/>
    <b v="0"/>
    <b v="0"/>
    <n v="109.69649122807"/>
    <x v="21"/>
    <b v="0"/>
  </r>
  <r>
    <s v="8671-KKKOS"/>
    <x v="0"/>
    <s v="United States"/>
    <s v="California"/>
    <s v="Newman"/>
    <n v="95360"/>
    <s v="37.343846, -121.039391"/>
    <n v="37.343845999999999"/>
    <n v="-121.03939099999999"/>
    <x v="1"/>
    <x v="0"/>
    <n v="1"/>
    <x v="0"/>
    <n v="46"/>
    <n v="0"/>
    <s v="No phone service"/>
    <s v="Yes"/>
    <s v="Yes"/>
    <s v="No"/>
    <s v="No"/>
    <s v="Yes"/>
    <s v="No"/>
    <n v="0"/>
    <x v="0"/>
    <n v="45.55"/>
    <n v="2062.15"/>
    <x v="1"/>
    <x v="1"/>
    <n v="27"/>
    <n v="5565"/>
    <x v="20"/>
    <x v="0"/>
    <x v="0"/>
    <x v="0"/>
    <b v="0"/>
    <b v="0"/>
    <b v="1"/>
    <b v="0"/>
    <n v="44.829347826086902"/>
    <x v="30"/>
    <b v="0"/>
  </r>
  <r>
    <s v="7305-ZWMAJ"/>
    <x v="0"/>
    <s v="United States"/>
    <s v="California"/>
    <s v="Oakdale"/>
    <n v="95361"/>
    <s v="37.785033, -120.776141"/>
    <n v="37.785032999999999"/>
    <n v="-120.776141"/>
    <x v="0"/>
    <x v="0"/>
    <n v="1"/>
    <x v="0"/>
    <n v="30"/>
    <n v="1"/>
    <s v="No"/>
    <s v="No internet service"/>
    <s v="No internet service"/>
    <s v="No internet service"/>
    <s v="No internet service"/>
    <s v="No internet service"/>
    <s v="No internet service"/>
    <n v="0"/>
    <x v="3"/>
    <n v="20.7"/>
    <n v="587.1"/>
    <x v="1"/>
    <x v="1"/>
    <n v="78"/>
    <n v="2492"/>
    <x v="20"/>
    <x v="1"/>
    <x v="0"/>
    <x v="0"/>
    <b v="1"/>
    <b v="1"/>
    <b v="0"/>
    <b v="0"/>
    <n v="19.57"/>
    <x v="7"/>
    <b v="0"/>
  </r>
  <r>
    <s v="9518-XXBXE"/>
    <x v="0"/>
    <s v="United States"/>
    <s v="California"/>
    <s v="Patterson"/>
    <n v="95363"/>
    <s v="37.410236, -121.320337"/>
    <n v="37.410235999999998"/>
    <n v="-121.32033699999999"/>
    <x v="0"/>
    <x v="1"/>
    <n v="1"/>
    <x v="0"/>
    <n v="10"/>
    <n v="1"/>
    <s v="No"/>
    <s v="Yes"/>
    <s v="No"/>
    <s v="No"/>
    <s v="No"/>
    <s v="No"/>
    <s v="No"/>
    <n v="0"/>
    <x v="1"/>
    <n v="75.3"/>
    <n v="720.45"/>
    <x v="1"/>
    <x v="1"/>
    <n v="41"/>
    <n v="4254"/>
    <x v="20"/>
    <x v="0"/>
    <x v="0"/>
    <x v="1"/>
    <b v="0"/>
    <b v="0"/>
    <b v="1"/>
    <b v="0"/>
    <n v="72.045000000000002"/>
    <x v="17"/>
    <b v="1"/>
  </r>
  <r>
    <s v="6578-KRMAW"/>
    <x v="0"/>
    <s v="United States"/>
    <s v="California"/>
    <s v="Planada"/>
    <n v="95365"/>
    <s v="37.329725, -120.306399"/>
    <n v="37.329725000000003"/>
    <n v="-120.306399"/>
    <x v="0"/>
    <x v="0"/>
    <n v="0"/>
    <x v="0"/>
    <n v="32"/>
    <n v="1"/>
    <s v="No"/>
    <s v="Yes"/>
    <s v="Yes"/>
    <s v="Yes"/>
    <s v="No"/>
    <s v="No"/>
    <s v="Yes"/>
    <n v="1"/>
    <x v="2"/>
    <n v="93.4"/>
    <n v="2979.3"/>
    <x v="1"/>
    <x v="1"/>
    <n v="66"/>
    <n v="3224"/>
    <x v="20"/>
    <x v="0"/>
    <x v="0"/>
    <x v="1"/>
    <b v="0"/>
    <b v="1"/>
    <b v="0"/>
    <b v="0"/>
    <n v="93.103125000000006"/>
    <x v="45"/>
    <b v="1"/>
  </r>
  <r>
    <s v="4860-IJUDE"/>
    <x v="0"/>
    <s v="United States"/>
    <s v="California"/>
    <s v="Ripon"/>
    <n v="95366"/>
    <s v="37.750778, -121.13238"/>
    <n v="37.750777999999997"/>
    <n v="-121.13238"/>
    <x v="0"/>
    <x v="0"/>
    <n v="0"/>
    <x v="0"/>
    <n v="13"/>
    <n v="1"/>
    <s v="No"/>
    <s v="Yes"/>
    <s v="No"/>
    <s v="No"/>
    <s v="No"/>
    <s v="No"/>
    <s v="No"/>
    <n v="1"/>
    <x v="1"/>
    <n v="73.75"/>
    <n v="956.65"/>
    <x v="1"/>
    <x v="1"/>
    <n v="78"/>
    <n v="2070"/>
    <x v="20"/>
    <x v="0"/>
    <x v="0"/>
    <x v="1"/>
    <b v="0"/>
    <b v="1"/>
    <b v="0"/>
    <b v="0"/>
    <n v="73.588461538461502"/>
    <x v="44"/>
    <b v="1"/>
  </r>
  <r>
    <s v="9688-YGXVR"/>
    <x v="0"/>
    <s v="United States"/>
    <s v="California"/>
    <s v="Salida"/>
    <n v="95368"/>
    <s v="37.713152, -121.08739"/>
    <n v="37.713152000000001"/>
    <n v="-121.08739"/>
    <x v="1"/>
    <x v="0"/>
    <n v="0"/>
    <x v="0"/>
    <n v="44"/>
    <n v="1"/>
    <s v="No"/>
    <s v="No"/>
    <s v="Yes"/>
    <s v="Yes"/>
    <s v="No"/>
    <s v="Yes"/>
    <s v="No"/>
    <n v="1"/>
    <x v="1"/>
    <n v="88.15"/>
    <n v="3973.2"/>
    <x v="1"/>
    <x v="1"/>
    <n v="59"/>
    <n v="4112"/>
    <x v="20"/>
    <x v="0"/>
    <x v="0"/>
    <x v="1"/>
    <b v="0"/>
    <b v="1"/>
    <b v="0"/>
    <b v="0"/>
    <n v="90.3"/>
    <x v="62"/>
    <b v="0"/>
  </r>
  <r>
    <s v="0423-UDIJQ"/>
    <x v="0"/>
    <s v="United States"/>
    <s v="California"/>
    <s v="Snelling"/>
    <n v="95369"/>
    <s v="37.521708, -120.426843"/>
    <n v="37.521707999999997"/>
    <n v="-120.42684300000001"/>
    <x v="0"/>
    <x v="1"/>
    <n v="0"/>
    <x v="0"/>
    <n v="9"/>
    <n v="1"/>
    <s v="No"/>
    <s v="No"/>
    <s v="No"/>
    <s v="No"/>
    <s v="Yes"/>
    <s v="No"/>
    <s v="No"/>
    <n v="0"/>
    <x v="0"/>
    <n v="49.2"/>
    <n v="447.9"/>
    <x v="1"/>
    <x v="1"/>
    <n v="22"/>
    <n v="2145"/>
    <x v="20"/>
    <x v="0"/>
    <x v="0"/>
    <x v="0"/>
    <b v="0"/>
    <b v="0"/>
    <b v="0"/>
    <b v="1"/>
    <n v="49.766666666666602"/>
    <x v="58"/>
    <b v="0"/>
  </r>
  <r>
    <s v="1945-XISKS"/>
    <x v="0"/>
    <s v="United States"/>
    <s v="California"/>
    <s v="Sonora"/>
    <n v="95370"/>
    <s v="37.982716, -120.343732"/>
    <n v="37.982716000000003"/>
    <n v="-120.343732"/>
    <x v="1"/>
    <x v="0"/>
    <n v="1"/>
    <x v="0"/>
    <n v="67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335.2"/>
    <x v="1"/>
    <x v="1"/>
    <n v="26"/>
    <n v="4994"/>
    <x v="20"/>
    <x v="0"/>
    <x v="1"/>
    <x v="0"/>
    <b v="1"/>
    <b v="0"/>
    <b v="0"/>
    <b v="1"/>
    <n v="19.928358208955199"/>
    <x v="41"/>
    <b v="0"/>
  </r>
  <r>
    <s v="5360-LJCNJ"/>
    <x v="0"/>
    <s v="United States"/>
    <s v="California"/>
    <s v="Tracy"/>
    <n v="95376"/>
    <s v="37.680968, -121.446049"/>
    <n v="37.680968"/>
    <n v="-121.446049"/>
    <x v="1"/>
    <x v="0"/>
    <n v="1"/>
    <x v="0"/>
    <n v="71"/>
    <n v="1"/>
    <s v="Yes"/>
    <s v="No"/>
    <s v="Yes"/>
    <s v="Yes"/>
    <s v="No"/>
    <s v="Yes"/>
    <s v="Yes"/>
    <n v="1"/>
    <x v="2"/>
    <n v="105.15"/>
    <n v="7555"/>
    <x v="1"/>
    <x v="1"/>
    <n v="32"/>
    <n v="5707"/>
    <x v="20"/>
    <x v="0"/>
    <x v="1"/>
    <x v="1"/>
    <b v="0"/>
    <b v="0"/>
    <b v="0"/>
    <b v="0"/>
    <n v="106.408450704225"/>
    <x v="43"/>
    <b v="0"/>
  </r>
  <r>
    <s v="2607-FBDFF"/>
    <x v="0"/>
    <s v="United States"/>
    <s v="California"/>
    <s v="Tuolumne"/>
    <n v="95379"/>
    <s v="37.939768, -120.188002"/>
    <n v="37.939768000000001"/>
    <n v="-120.188002"/>
    <x v="0"/>
    <x v="0"/>
    <n v="0"/>
    <x v="0"/>
    <n v="1"/>
    <n v="1"/>
    <s v="No"/>
    <s v="No"/>
    <s v="No"/>
    <s v="No"/>
    <s v="Yes"/>
    <s v="No"/>
    <s v="No"/>
    <n v="0"/>
    <x v="0"/>
    <n v="49"/>
    <n v="49"/>
    <x v="1"/>
    <x v="1"/>
    <n v="45"/>
    <n v="5289"/>
    <x v="20"/>
    <x v="0"/>
    <x v="0"/>
    <x v="0"/>
    <b v="0"/>
    <b v="1"/>
    <b v="0"/>
    <b v="0"/>
    <n v="49"/>
    <x v="38"/>
    <b v="0"/>
  </r>
  <r>
    <s v="1100-DDVRV"/>
    <x v="0"/>
    <s v="United States"/>
    <s v="California"/>
    <s v="Twain Harte"/>
    <n v="95383"/>
    <s v="38.107441, -120.230625"/>
    <n v="38.107441000000001"/>
    <n v="-120.230625"/>
    <x v="0"/>
    <x v="0"/>
    <n v="1"/>
    <x v="0"/>
    <n v="17"/>
    <n v="0"/>
    <s v="No phone service"/>
    <s v="No"/>
    <s v="Yes"/>
    <s v="No"/>
    <s v="No"/>
    <s v="Yes"/>
    <s v="Yes"/>
    <n v="1"/>
    <x v="0"/>
    <n v="49.8"/>
    <n v="836.35"/>
    <x v="1"/>
    <x v="1"/>
    <n v="24"/>
    <n v="5575"/>
    <x v="20"/>
    <x v="0"/>
    <x v="0"/>
    <x v="0"/>
    <b v="0"/>
    <b v="0"/>
    <b v="0"/>
    <b v="1"/>
    <n v="49.197058823529403"/>
    <x v="58"/>
    <b v="0"/>
  </r>
  <r>
    <s v="6728-WYQBC"/>
    <x v="0"/>
    <s v="United States"/>
    <s v="California"/>
    <s v="Westley"/>
    <n v="95387"/>
    <s v="37.546007, -121.28257"/>
    <n v="37.546007000000003"/>
    <n v="-121.2825700000000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95"/>
    <n v="20.95"/>
    <x v="1"/>
    <x v="1"/>
    <n v="62"/>
    <n v="2285"/>
    <x v="20"/>
    <x v="0"/>
    <x v="0"/>
    <x v="0"/>
    <b v="1"/>
    <b v="0"/>
    <b v="0"/>
    <b v="0"/>
    <n v="20.95"/>
    <x v="7"/>
    <b v="0"/>
  </r>
  <r>
    <s v="9029-FEGVJ"/>
    <x v="0"/>
    <s v="United States"/>
    <s v="California"/>
    <s v="Yosemite National Park"/>
    <n v="95389"/>
    <s v="37.704267, -119.607001"/>
    <n v="37.704267000000002"/>
    <n v="-119.607001"/>
    <x v="1"/>
    <x v="1"/>
    <n v="1"/>
    <x v="0"/>
    <n v="32"/>
    <n v="1"/>
    <s v="Yes"/>
    <s v="No"/>
    <s v="No"/>
    <s v="Yes"/>
    <s v="No"/>
    <s v="No"/>
    <s v="No"/>
    <n v="0"/>
    <x v="1"/>
    <n v="79.3"/>
    <n v="2570"/>
    <x v="1"/>
    <x v="1"/>
    <n v="27"/>
    <n v="5242"/>
    <x v="20"/>
    <x v="0"/>
    <x v="0"/>
    <x v="1"/>
    <b v="0"/>
    <b v="0"/>
    <b v="0"/>
    <b v="1"/>
    <n v="80.3125"/>
    <x v="16"/>
    <b v="0"/>
  </r>
  <r>
    <s v="7216-KAOID"/>
    <x v="0"/>
    <s v="United States"/>
    <s v="California"/>
    <s v="Santa Rosa"/>
    <n v="95401"/>
    <s v="38.460517, -122.790335"/>
    <n v="38.460517000000003"/>
    <n v="-122.790335"/>
    <x v="0"/>
    <x v="0"/>
    <n v="1"/>
    <x v="1"/>
    <n v="41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798.2"/>
    <x v="1"/>
    <x v="1"/>
    <n v="72"/>
    <n v="2446"/>
    <x v="20"/>
    <x v="1"/>
    <x v="0"/>
    <x v="0"/>
    <b v="1"/>
    <b v="0"/>
    <b v="0"/>
    <b v="0"/>
    <n v="19.468292682926801"/>
    <x v="41"/>
    <b v="0"/>
  </r>
  <r>
    <s v="6145-NNPNO"/>
    <x v="0"/>
    <s v="United States"/>
    <s v="California"/>
    <s v="Santa Rosa"/>
    <n v="95404"/>
    <s v="38.526941, -122.709096"/>
    <n v="38.526941000000001"/>
    <n v="-122.709096"/>
    <x v="1"/>
    <x v="0"/>
    <n v="0"/>
    <x v="0"/>
    <n v="1"/>
    <n v="1"/>
    <s v="No"/>
    <s v="No"/>
    <s v="No"/>
    <s v="No"/>
    <s v="No"/>
    <s v="No"/>
    <s v="No"/>
    <n v="0"/>
    <x v="0"/>
    <n v="44.15"/>
    <n v="44.15"/>
    <x v="1"/>
    <x v="1"/>
    <n v="64"/>
    <n v="3103"/>
    <x v="20"/>
    <x v="0"/>
    <x v="0"/>
    <x v="0"/>
    <b v="0"/>
    <b v="0"/>
    <b v="0"/>
    <b v="0"/>
    <n v="44.15"/>
    <x v="28"/>
    <b v="0"/>
  </r>
  <r>
    <s v="5339-TJFEK"/>
    <x v="0"/>
    <s v="United States"/>
    <s v="California"/>
    <s v="Santa Rosa"/>
    <n v="95407"/>
    <s v="38.394091, -122.739814"/>
    <n v="38.394091000000003"/>
    <n v="-122.739814"/>
    <x v="0"/>
    <x v="0"/>
    <n v="1"/>
    <x v="1"/>
    <n v="62"/>
    <n v="1"/>
    <s v="Yes"/>
    <s v="Yes"/>
    <s v="Yes"/>
    <s v="No"/>
    <s v="No"/>
    <s v="Yes"/>
    <s v="Yes"/>
    <n v="1"/>
    <x v="2"/>
    <n v="105.5"/>
    <n v="6487.2"/>
    <x v="1"/>
    <x v="1"/>
    <n v="56"/>
    <n v="4271"/>
    <x v="20"/>
    <x v="0"/>
    <x v="0"/>
    <x v="1"/>
    <b v="0"/>
    <b v="0"/>
    <b v="1"/>
    <b v="0"/>
    <n v="104.63225806451599"/>
    <x v="43"/>
    <b v="1"/>
  </r>
  <r>
    <s v="2074-GUHPQ"/>
    <x v="0"/>
    <s v="United States"/>
    <s v="California"/>
    <s v="Albion"/>
    <n v="95410"/>
    <s v="39.225694, -123.717354"/>
    <n v="39.225693999999997"/>
    <n v="-123.717354"/>
    <x v="1"/>
    <x v="0"/>
    <n v="0"/>
    <x v="1"/>
    <n v="17"/>
    <n v="1"/>
    <s v="Yes"/>
    <s v="No"/>
    <s v="Yes"/>
    <s v="Yes"/>
    <s v="Yes"/>
    <s v="No"/>
    <s v="No"/>
    <n v="1"/>
    <x v="2"/>
    <n v="92.7"/>
    <n v="1556.85"/>
    <x v="1"/>
    <x v="1"/>
    <n v="41"/>
    <n v="2347"/>
    <x v="20"/>
    <x v="0"/>
    <x v="0"/>
    <x v="1"/>
    <b v="0"/>
    <b v="1"/>
    <b v="0"/>
    <b v="0"/>
    <n v="91.579411764705796"/>
    <x v="68"/>
    <b v="0"/>
  </r>
  <r>
    <s v="4625-XMOYM"/>
    <x v="0"/>
    <s v="United States"/>
    <s v="California"/>
    <s v="Annapolis"/>
    <n v="95412"/>
    <s v="38.731055, -123.316553"/>
    <n v="38.731054999999998"/>
    <n v="-123.316553"/>
    <x v="1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6.25"/>
    <n v="1988.05"/>
    <x v="1"/>
    <x v="1"/>
    <n v="36"/>
    <n v="5098"/>
    <x v="20"/>
    <x v="0"/>
    <x v="1"/>
    <x v="0"/>
    <b v="1"/>
    <b v="0"/>
    <b v="0"/>
    <b v="0"/>
    <n v="27.611805555555499"/>
    <x v="96"/>
    <b v="0"/>
  </r>
  <r>
    <s v="5827-MWCZK"/>
    <x v="0"/>
    <s v="United States"/>
    <s v="California"/>
    <s v="Boonville"/>
    <n v="95415"/>
    <s v="39.025867, -123.381544"/>
    <n v="39.025866999999998"/>
    <n v="-123.38154400000001"/>
    <x v="0"/>
    <x v="0"/>
    <n v="1"/>
    <x v="1"/>
    <n v="56"/>
    <n v="1"/>
    <s v="Yes"/>
    <s v="No"/>
    <s v="Yes"/>
    <s v="No"/>
    <s v="Yes"/>
    <s v="Yes"/>
    <s v="No"/>
    <n v="1"/>
    <x v="2"/>
    <n v="96.95"/>
    <n v="5432.2"/>
    <x v="1"/>
    <x v="1"/>
    <n v="66"/>
    <n v="6484"/>
    <x v="20"/>
    <x v="0"/>
    <x v="0"/>
    <x v="1"/>
    <b v="0"/>
    <b v="1"/>
    <b v="0"/>
    <b v="0"/>
    <n v="97.003571428571405"/>
    <x v="22"/>
    <b v="0"/>
  </r>
  <r>
    <s v="1385-TQOZW"/>
    <x v="0"/>
    <s v="United States"/>
    <s v="California"/>
    <s v="Branscomb"/>
    <n v="95417"/>
    <s v="39.710591, -123.682799"/>
    <n v="39.710591000000001"/>
    <n v="-123.682799"/>
    <x v="1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1"/>
    <x v="3"/>
    <n v="20.45"/>
    <n v="147.55000000000001"/>
    <x v="1"/>
    <x v="1"/>
    <n v="41"/>
    <n v="2392"/>
    <x v="20"/>
    <x v="0"/>
    <x v="0"/>
    <x v="0"/>
    <b v="1"/>
    <b v="1"/>
    <b v="0"/>
    <b v="0"/>
    <n v="16.3944444444444"/>
    <x v="7"/>
    <b v="0"/>
  </r>
  <r>
    <s v="5914-XRFQB"/>
    <x v="0"/>
    <s v="United States"/>
    <s v="California"/>
    <s v="Caspar"/>
    <n v="95420"/>
    <s v="39.361283, -123.784599"/>
    <n v="39.361283"/>
    <n v="-123.784599"/>
    <x v="0"/>
    <x v="0"/>
    <n v="1"/>
    <x v="0"/>
    <n v="72"/>
    <n v="1"/>
    <s v="Yes"/>
    <s v="Yes"/>
    <s v="Yes"/>
    <s v="Yes"/>
    <s v="Yes"/>
    <s v="Yes"/>
    <s v="Yes"/>
    <n v="1"/>
    <x v="2"/>
    <n v="115.8"/>
    <n v="8424.9"/>
    <x v="1"/>
    <x v="1"/>
    <n v="80"/>
    <n v="6479"/>
    <x v="20"/>
    <x v="0"/>
    <x v="1"/>
    <x v="1"/>
    <b v="0"/>
    <b v="0"/>
    <b v="0"/>
    <b v="0"/>
    <n v="117.01249999999899"/>
    <x v="73"/>
    <b v="1"/>
  </r>
  <r>
    <s v="4329-YPDDQ"/>
    <x v="0"/>
    <s v="United States"/>
    <s v="California"/>
    <s v="Cazadero"/>
    <n v="95421"/>
    <s v="38.578807, -123.19338"/>
    <n v="38.578806999999998"/>
    <n v="-123.19338"/>
    <x v="0"/>
    <x v="0"/>
    <n v="0"/>
    <x v="0"/>
    <n v="20"/>
    <n v="1"/>
    <s v="No"/>
    <s v="Yes"/>
    <s v="Yes"/>
    <s v="Yes"/>
    <s v="Yes"/>
    <s v="Yes"/>
    <s v="Yes"/>
    <n v="1"/>
    <x v="2"/>
    <n v="108.2"/>
    <n v="2203.6999999999998"/>
    <x v="1"/>
    <x v="1"/>
    <n v="67"/>
    <n v="2102"/>
    <x v="20"/>
    <x v="0"/>
    <x v="0"/>
    <x v="1"/>
    <b v="0"/>
    <b v="0"/>
    <b v="0"/>
    <b v="0"/>
    <n v="110.18499999999899"/>
    <x v="65"/>
    <b v="1"/>
  </r>
  <r>
    <s v="4804-NCPET"/>
    <x v="0"/>
    <s v="United States"/>
    <s v="California"/>
    <s v="Clearlake"/>
    <n v="95422"/>
    <s v="38.965804, -122.631779"/>
    <n v="38.965803999999999"/>
    <n v="-122.63177899999999"/>
    <x v="0"/>
    <x v="0"/>
    <n v="1"/>
    <x v="1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387.4"/>
    <x v="1"/>
    <x v="1"/>
    <n v="60"/>
    <n v="4821"/>
    <x v="20"/>
    <x v="0"/>
    <x v="1"/>
    <x v="0"/>
    <b v="1"/>
    <b v="0"/>
    <b v="0"/>
    <b v="1"/>
    <n v="20.3894736842105"/>
    <x v="7"/>
    <b v="0"/>
  </r>
  <r>
    <s v="5944-UGLLK"/>
    <x v="0"/>
    <s v="United States"/>
    <s v="California"/>
    <s v="Cloverdale"/>
    <n v="95425"/>
    <s v="38.801936, -122.938935"/>
    <n v="38.801935999999998"/>
    <n v="-122.938935"/>
    <x v="0"/>
    <x v="0"/>
    <n v="0"/>
    <x v="0"/>
    <n v="53"/>
    <n v="0"/>
    <s v="No phone service"/>
    <s v="No"/>
    <s v="No"/>
    <s v="Yes"/>
    <s v="Yes"/>
    <s v="Yes"/>
    <s v="Yes"/>
    <n v="0"/>
    <x v="0"/>
    <n v="54.9"/>
    <n v="3045.75"/>
    <x v="1"/>
    <x v="1"/>
    <n v="80"/>
    <n v="5677"/>
    <x v="20"/>
    <x v="1"/>
    <x v="0"/>
    <x v="0"/>
    <b v="0"/>
    <b v="1"/>
    <b v="0"/>
    <b v="0"/>
    <n v="57.466981132075396"/>
    <x v="37"/>
    <b v="0"/>
  </r>
  <r>
    <s v="7787-BNTZM"/>
    <x v="0"/>
    <s v="United States"/>
    <s v="California"/>
    <s v="Comptche"/>
    <n v="95427"/>
    <s v="39.239818, -123.565432"/>
    <n v="39.239818"/>
    <n v="-123.565432"/>
    <x v="0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130.5"/>
    <x v="1"/>
    <x v="1"/>
    <n v="76"/>
    <n v="5761"/>
    <x v="20"/>
    <x v="0"/>
    <x v="0"/>
    <x v="0"/>
    <b v="1"/>
    <b v="0"/>
    <b v="0"/>
    <b v="0"/>
    <n v="21.75"/>
    <x v="7"/>
    <b v="0"/>
  </r>
  <r>
    <s v="2252-ISRNH"/>
    <x v="0"/>
    <s v="United States"/>
    <s v="California"/>
    <s v="Covelo"/>
    <n v="95428"/>
    <s v="39.83307, -123.178765"/>
    <n v="39.833069999999999"/>
    <n v="-123.178765"/>
    <x v="0"/>
    <x v="0"/>
    <n v="1"/>
    <x v="1"/>
    <n v="9"/>
    <n v="1"/>
    <s v="Yes"/>
    <s v="No"/>
    <s v="No"/>
    <s v="Yes"/>
    <s v="No"/>
    <s v="Yes"/>
    <s v="No"/>
    <n v="1"/>
    <x v="2"/>
    <n v="90.35"/>
    <n v="767.9"/>
    <x v="1"/>
    <x v="1"/>
    <n v="27"/>
    <n v="2993"/>
    <x v="20"/>
    <x v="1"/>
    <x v="0"/>
    <x v="1"/>
    <b v="0"/>
    <b v="0"/>
    <b v="1"/>
    <b v="0"/>
    <n v="85.322222222222194"/>
    <x v="35"/>
    <b v="0"/>
  </r>
  <r>
    <s v="9415-TPKRV"/>
    <x v="0"/>
    <s v="United States"/>
    <s v="California"/>
    <s v="Dos Rios"/>
    <n v="95429"/>
    <s v="39.756049, -123.358701"/>
    <n v="39.756048999999997"/>
    <n v="-123.358701"/>
    <x v="1"/>
    <x v="0"/>
    <n v="1"/>
    <x v="1"/>
    <n v="8"/>
    <n v="1"/>
    <s v="Yes"/>
    <s v="No"/>
    <s v="Yes"/>
    <s v="No"/>
    <s v="No"/>
    <s v="No"/>
    <s v="No"/>
    <n v="0"/>
    <x v="0"/>
    <n v="55.75"/>
    <n v="446.8"/>
    <x v="1"/>
    <x v="1"/>
    <n v="38"/>
    <n v="5681"/>
    <x v="20"/>
    <x v="0"/>
    <x v="0"/>
    <x v="0"/>
    <b v="0"/>
    <b v="0"/>
    <b v="1"/>
    <b v="0"/>
    <n v="55.85"/>
    <x v="5"/>
    <b v="0"/>
  </r>
  <r>
    <s v="5322-TEUJK"/>
    <x v="0"/>
    <s v="United States"/>
    <s v="California"/>
    <s v="Duncans Mills"/>
    <n v="95430"/>
    <s v="38.445603, -123.063756"/>
    <n v="38.445602999999998"/>
    <n v="-123.063756"/>
    <x v="1"/>
    <x v="0"/>
    <n v="1"/>
    <x v="1"/>
    <n v="71"/>
    <n v="1"/>
    <s v="Yes"/>
    <s v="Yes"/>
    <s v="Yes"/>
    <s v="Yes"/>
    <s v="Yes"/>
    <s v="Yes"/>
    <s v="Yes"/>
    <n v="0"/>
    <x v="2"/>
    <n v="114.6"/>
    <n v="8100.25"/>
    <x v="1"/>
    <x v="1"/>
    <n v="71"/>
    <n v="4071"/>
    <x v="20"/>
    <x v="0"/>
    <x v="1"/>
    <x v="1"/>
    <b v="0"/>
    <b v="0"/>
    <b v="0"/>
    <b v="0"/>
    <n v="114.088028169014"/>
    <x v="69"/>
    <b v="1"/>
  </r>
  <r>
    <s v="1866-DIOQZ"/>
    <x v="0"/>
    <s v="United States"/>
    <s v="California"/>
    <s v="Forestville"/>
    <n v="95436"/>
    <s v="38.499302, -122.92444"/>
    <n v="38.499302"/>
    <n v="-122.92444"/>
    <x v="1"/>
    <x v="0"/>
    <n v="1"/>
    <x v="0"/>
    <n v="71"/>
    <n v="0"/>
    <s v="No phone service"/>
    <s v="Yes"/>
    <s v="Yes"/>
    <s v="Yes"/>
    <s v="Yes"/>
    <s v="Yes"/>
    <s v="Yes"/>
    <n v="0"/>
    <x v="0"/>
    <n v="66.8"/>
    <n v="4689.1499999999996"/>
    <x v="1"/>
    <x v="1"/>
    <n v="42"/>
    <n v="4698"/>
    <x v="20"/>
    <x v="1"/>
    <x v="0"/>
    <x v="0"/>
    <b v="0"/>
    <b v="0"/>
    <b v="0"/>
    <b v="0"/>
    <n v="66.044366197183095"/>
    <x v="72"/>
    <b v="0"/>
  </r>
  <r>
    <s v="8375-KVTHK"/>
    <x v="0"/>
    <s v="United States"/>
    <s v="California"/>
    <s v="Fort Bragg"/>
    <n v="95437"/>
    <s v="39.455555, -123.683979"/>
    <n v="39.455554999999997"/>
    <n v="-123.68397899999999"/>
    <x v="0"/>
    <x v="0"/>
    <n v="1"/>
    <x v="0"/>
    <n v="68"/>
    <n v="1"/>
    <s v="No"/>
    <s v="No"/>
    <s v="Yes"/>
    <s v="No"/>
    <s v="Yes"/>
    <s v="Yes"/>
    <s v="Yes"/>
    <n v="1"/>
    <x v="2"/>
    <n v="100.3"/>
    <n v="6754.35"/>
    <x v="1"/>
    <x v="1"/>
    <n v="39"/>
    <n v="5757"/>
    <x v="20"/>
    <x v="1"/>
    <x v="0"/>
    <x v="1"/>
    <b v="0"/>
    <b v="0"/>
    <b v="1"/>
    <b v="0"/>
    <n v="99.328676470588206"/>
    <x v="24"/>
    <b v="0"/>
  </r>
  <r>
    <s v="2697-NQBPF"/>
    <x v="0"/>
    <s v="United States"/>
    <s v="California"/>
    <s v="Fulton"/>
    <n v="95439"/>
    <s v="38.493888, -122.777141"/>
    <n v="38.493887999999998"/>
    <n v="-122.777141"/>
    <x v="0"/>
    <x v="0"/>
    <n v="0"/>
    <x v="0"/>
    <n v="34"/>
    <n v="1"/>
    <s v="Yes"/>
    <s v="No"/>
    <s v="Yes"/>
    <s v="No"/>
    <s v="Yes"/>
    <s v="Yes"/>
    <s v="Yes"/>
    <n v="1"/>
    <x v="2"/>
    <n v="105.35"/>
    <n v="3540.65"/>
    <x v="1"/>
    <x v="1"/>
    <n v="74"/>
    <n v="5503"/>
    <x v="20"/>
    <x v="0"/>
    <x v="0"/>
    <x v="1"/>
    <b v="0"/>
    <b v="0"/>
    <b v="1"/>
    <b v="0"/>
    <n v="104.136764705882"/>
    <x v="43"/>
    <b v="0"/>
  </r>
  <r>
    <s v="3709-OIJEA"/>
    <x v="0"/>
    <s v="United States"/>
    <s v="California"/>
    <s v="Geyserville"/>
    <n v="95441"/>
    <s v="38.731771, -123.064272"/>
    <n v="38.731771000000002"/>
    <n v="-123.064272"/>
    <x v="0"/>
    <x v="0"/>
    <n v="0"/>
    <x v="0"/>
    <n v="26"/>
    <n v="1"/>
    <s v="No"/>
    <s v="No"/>
    <s v="Yes"/>
    <s v="Yes"/>
    <s v="Yes"/>
    <s v="No"/>
    <s v="No"/>
    <n v="1"/>
    <x v="1"/>
    <n v="85.2"/>
    <n v="2184.6"/>
    <x v="1"/>
    <x v="1"/>
    <n v="52"/>
    <n v="5156"/>
    <x v="20"/>
    <x v="1"/>
    <x v="0"/>
    <x v="1"/>
    <b v="0"/>
    <b v="0"/>
    <b v="1"/>
    <b v="0"/>
    <n v="84.0230769230769"/>
    <x v="42"/>
    <b v="0"/>
  </r>
  <r>
    <s v="1386-ZIKUV"/>
    <x v="0"/>
    <s v="United States"/>
    <s v="California"/>
    <s v="Glenhaven"/>
    <n v="95443"/>
    <s v="39.045246, -122.743181"/>
    <n v="39.045245999999999"/>
    <n v="-122.74318100000001"/>
    <x v="0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1"/>
    <x v="3"/>
    <n v="18.95"/>
    <n v="130.55000000000001"/>
    <x v="1"/>
    <x v="1"/>
    <n v="26"/>
    <n v="4097"/>
    <x v="20"/>
    <x v="0"/>
    <x v="0"/>
    <x v="0"/>
    <b v="1"/>
    <b v="0"/>
    <b v="0"/>
    <b v="1"/>
    <n v="18.649999999999999"/>
    <x v="53"/>
    <b v="0"/>
  </r>
  <r>
    <s v="0599-XNYDO"/>
    <x v="0"/>
    <s v="United States"/>
    <s v="California"/>
    <s v="Graton"/>
    <n v="95444"/>
    <s v="38.434362, -122.86891"/>
    <n v="38.434362"/>
    <n v="-122.86891"/>
    <x v="1"/>
    <x v="0"/>
    <n v="1"/>
    <x v="0"/>
    <n v="20"/>
    <n v="1"/>
    <s v="No"/>
    <s v="No"/>
    <s v="No"/>
    <s v="No"/>
    <s v="No"/>
    <s v="No"/>
    <s v="No"/>
    <n v="1"/>
    <x v="0"/>
    <n v="69.8"/>
    <n v="1540.35"/>
    <x v="1"/>
    <x v="1"/>
    <n v="33"/>
    <n v="5456"/>
    <x v="20"/>
    <x v="0"/>
    <x v="0"/>
    <x v="1"/>
    <b v="0"/>
    <b v="0"/>
    <b v="0"/>
    <b v="0"/>
    <n v="77.017499999999998"/>
    <x v="10"/>
    <b v="0"/>
  </r>
  <r>
    <s v="6377-WHAOX"/>
    <x v="0"/>
    <s v="United States"/>
    <s v="California"/>
    <s v="Gualala"/>
    <n v="95445"/>
    <s v="38.848082, -123.50608"/>
    <n v="38.848081999999998"/>
    <n v="-123.50608"/>
    <x v="1"/>
    <x v="0"/>
    <n v="1"/>
    <x v="0"/>
    <n v="60"/>
    <n v="1"/>
    <s v="Yes"/>
    <s v="No"/>
    <s v="Yes"/>
    <s v="Yes"/>
    <s v="No"/>
    <s v="Yes"/>
    <s v="Yes"/>
    <n v="1"/>
    <x v="2"/>
    <n v="106.15"/>
    <n v="6411.25"/>
    <x v="1"/>
    <x v="1"/>
    <n v="32"/>
    <n v="4115"/>
    <x v="20"/>
    <x v="0"/>
    <x v="0"/>
    <x v="1"/>
    <b v="0"/>
    <b v="0"/>
    <b v="1"/>
    <b v="0"/>
    <n v="106.854166666666"/>
    <x v="11"/>
    <b v="0"/>
  </r>
  <r>
    <s v="6855-VLGOS"/>
    <x v="0"/>
    <s v="United States"/>
    <s v="California"/>
    <s v="Guerneville"/>
    <n v="95446"/>
    <s v="38.52576, -123.013347"/>
    <n v="38.525759999999998"/>
    <n v="-123.013347"/>
    <x v="0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1432.55"/>
    <x v="1"/>
    <x v="1"/>
    <n v="41"/>
    <n v="5809"/>
    <x v="20"/>
    <x v="0"/>
    <x v="1"/>
    <x v="0"/>
    <b v="1"/>
    <b v="0"/>
    <b v="1"/>
    <b v="0"/>
    <n v="19.896527777777699"/>
    <x v="7"/>
    <b v="0"/>
  </r>
  <r>
    <s v="8999-XXGNS"/>
    <x v="0"/>
    <s v="United States"/>
    <s v="California"/>
    <s v="Healdsburg"/>
    <n v="95448"/>
    <s v="38.618347, -122.908422"/>
    <n v="38.618347"/>
    <n v="-122.908422"/>
    <x v="1"/>
    <x v="1"/>
    <n v="1"/>
    <x v="0"/>
    <n v="72"/>
    <n v="1"/>
    <s v="Yes"/>
    <s v="No"/>
    <s v="Yes"/>
    <s v="Yes"/>
    <s v="No"/>
    <s v="Yes"/>
    <s v="Yes"/>
    <n v="1"/>
    <x v="2"/>
    <n v="105.75"/>
    <n v="7629.85"/>
    <x v="1"/>
    <x v="1"/>
    <n v="53"/>
    <n v="5832"/>
    <x v="20"/>
    <x v="1"/>
    <x v="0"/>
    <x v="1"/>
    <b v="0"/>
    <b v="1"/>
    <b v="0"/>
    <b v="0"/>
    <n v="105.970138888888"/>
    <x v="43"/>
    <b v="0"/>
  </r>
  <r>
    <s v="8746-OQQRW"/>
    <x v="0"/>
    <s v="United States"/>
    <s v="California"/>
    <s v="Hopland"/>
    <n v="95449"/>
    <s v="38.93706, -123.118111"/>
    <n v="38.937060000000002"/>
    <n v="-123.118111"/>
    <x v="0"/>
    <x v="0"/>
    <n v="0"/>
    <x v="0"/>
    <n v="4"/>
    <n v="1"/>
    <s v="Yes"/>
    <s v="No internet service"/>
    <s v="No internet service"/>
    <s v="No internet service"/>
    <s v="No internet service"/>
    <s v="No internet service"/>
    <s v="No internet service"/>
    <n v="0"/>
    <x v="3"/>
    <n v="25.25"/>
    <n v="101.9"/>
    <x v="1"/>
    <x v="1"/>
    <n v="43"/>
    <n v="3962"/>
    <x v="20"/>
    <x v="0"/>
    <x v="0"/>
    <x v="0"/>
    <b v="1"/>
    <b v="0"/>
    <b v="0"/>
    <b v="1"/>
    <n v="25.475000000000001"/>
    <x v="74"/>
    <b v="0"/>
  </r>
  <r>
    <s v="3181-MIZBN"/>
    <x v="0"/>
    <s v="United States"/>
    <s v="California"/>
    <s v="Jenner"/>
    <n v="95450"/>
    <s v="38.505995, -123.187019"/>
    <n v="38.505994999999999"/>
    <n v="-123.18701900000001"/>
    <x v="0"/>
    <x v="0"/>
    <n v="1"/>
    <x v="1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313.39999999999998"/>
    <x v="1"/>
    <x v="1"/>
    <n v="68"/>
    <n v="3677"/>
    <x v="20"/>
    <x v="0"/>
    <x v="0"/>
    <x v="0"/>
    <b v="1"/>
    <b v="0"/>
    <b v="1"/>
    <b v="0"/>
    <n v="19.587499999999999"/>
    <x v="41"/>
    <b v="0"/>
  </r>
  <r>
    <s v="0471-ARVMX"/>
    <x v="0"/>
    <s v="United States"/>
    <s v="California"/>
    <s v="Kelseyville"/>
    <n v="95451"/>
    <s v="38.93496, -122.792243"/>
    <n v="38.934959999999997"/>
    <n v="-122.792243"/>
    <x v="1"/>
    <x v="1"/>
    <n v="1"/>
    <x v="0"/>
    <n v="62"/>
    <n v="1"/>
    <s v="Yes"/>
    <s v="Yes"/>
    <s v="No"/>
    <s v="Yes"/>
    <s v="No"/>
    <s v="Yes"/>
    <s v="Yes"/>
    <n v="1"/>
    <x v="2"/>
    <n v="104.85"/>
    <n v="6312.9"/>
    <x v="1"/>
    <x v="1"/>
    <n v="68"/>
    <n v="5061"/>
    <x v="20"/>
    <x v="1"/>
    <x v="0"/>
    <x v="1"/>
    <b v="0"/>
    <b v="0"/>
    <b v="1"/>
    <b v="0"/>
    <n v="101.82096774193499"/>
    <x v="3"/>
    <b v="1"/>
  </r>
  <r>
    <s v="7766-CLTIC"/>
    <x v="0"/>
    <s v="United States"/>
    <s v="California"/>
    <s v="Kenwood"/>
    <n v="95452"/>
    <s v="38.419525, -122.521585"/>
    <n v="38.419525"/>
    <n v="-122.521585"/>
    <x v="1"/>
    <x v="0"/>
    <n v="0"/>
    <x v="0"/>
    <n v="10"/>
    <n v="1"/>
    <s v="No"/>
    <s v="No"/>
    <s v="No"/>
    <s v="No"/>
    <s v="Yes"/>
    <s v="No"/>
    <s v="Yes"/>
    <n v="1"/>
    <x v="0"/>
    <n v="60.95"/>
    <n v="629.54999999999995"/>
    <x v="1"/>
    <x v="1"/>
    <n v="28"/>
    <n v="4323"/>
    <x v="20"/>
    <x v="0"/>
    <x v="0"/>
    <x v="0"/>
    <b v="0"/>
    <b v="0"/>
    <b v="0"/>
    <b v="1"/>
    <n v="62.954999999999998"/>
    <x v="71"/>
    <b v="0"/>
  </r>
  <r>
    <s v="5650-YLIBA"/>
    <x v="0"/>
    <s v="United States"/>
    <s v="California"/>
    <s v="Lakeport"/>
    <n v="95453"/>
    <s v="39.080469, -122.955176"/>
    <n v="39.080469000000001"/>
    <n v="-122.95517599999999"/>
    <x v="0"/>
    <x v="0"/>
    <n v="0"/>
    <x v="0"/>
    <n v="31"/>
    <n v="1"/>
    <s v="Yes"/>
    <s v="No"/>
    <s v="Yes"/>
    <s v="No"/>
    <s v="No"/>
    <s v="No"/>
    <s v="No"/>
    <n v="1"/>
    <x v="1"/>
    <n v="81.150000000000006"/>
    <n v="2640.55"/>
    <x v="1"/>
    <x v="1"/>
    <n v="25"/>
    <n v="3031"/>
    <x v="20"/>
    <x v="0"/>
    <x v="0"/>
    <x v="1"/>
    <b v="0"/>
    <b v="0"/>
    <b v="1"/>
    <b v="0"/>
    <n v="85.179032258064495"/>
    <x v="46"/>
    <b v="0"/>
  </r>
  <r>
    <s v="0825-CPPQH"/>
    <x v="0"/>
    <s v="United States"/>
    <s v="California"/>
    <s v="Laytonville"/>
    <n v="95454"/>
    <s v="39.806141, -123.531098"/>
    <n v="39.806140999999997"/>
    <n v="-123.531098"/>
    <x v="1"/>
    <x v="0"/>
    <n v="1"/>
    <x v="0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100000000000001"/>
    <n v="1372.45"/>
    <x v="1"/>
    <x v="1"/>
    <n v="72"/>
    <n v="4241"/>
    <x v="20"/>
    <x v="0"/>
    <x v="1"/>
    <x v="0"/>
    <b v="1"/>
    <b v="1"/>
    <b v="0"/>
    <b v="0"/>
    <n v="19.330281690140801"/>
    <x v="41"/>
    <b v="0"/>
  </r>
  <r>
    <s v="9084-OAYKL"/>
    <x v="0"/>
    <s v="United States"/>
    <s v="California"/>
    <s v="Little River"/>
    <n v="95456"/>
    <s v="39.245911, -123.77214"/>
    <n v="39.245911"/>
    <n v="-123.77213999999999"/>
    <x v="0"/>
    <x v="0"/>
    <n v="0"/>
    <x v="0"/>
    <n v="58"/>
    <n v="1"/>
    <s v="No"/>
    <s v="No internet service"/>
    <s v="No internet service"/>
    <s v="No internet service"/>
    <s v="No internet service"/>
    <s v="No internet service"/>
    <s v="No internet service"/>
    <n v="0"/>
    <x v="3"/>
    <n v="20.8"/>
    <n v="1212.25"/>
    <x v="1"/>
    <x v="1"/>
    <n v="80"/>
    <n v="4758"/>
    <x v="20"/>
    <x v="0"/>
    <x v="1"/>
    <x v="0"/>
    <b v="1"/>
    <b v="0"/>
    <b v="0"/>
    <b v="1"/>
    <n v="20.900862068965498"/>
    <x v="7"/>
    <b v="0"/>
  </r>
  <r>
    <s v="6122-LJADA"/>
    <x v="0"/>
    <s v="United States"/>
    <s v="California"/>
    <s v="Lower Lake"/>
    <n v="95457"/>
    <s v="38.925545, -122.549083"/>
    <n v="38.925545"/>
    <n v="-122.549083"/>
    <x v="0"/>
    <x v="0"/>
    <n v="1"/>
    <x v="1"/>
    <n v="70"/>
    <n v="1"/>
    <s v="Yes"/>
    <s v="Yes"/>
    <s v="Yes"/>
    <s v="Yes"/>
    <s v="Yes"/>
    <s v="Yes"/>
    <s v="Yes"/>
    <n v="1"/>
    <x v="2"/>
    <n v="90.15"/>
    <n v="6237.05"/>
    <x v="1"/>
    <x v="1"/>
    <n v="49"/>
    <n v="5824"/>
    <x v="20"/>
    <x v="0"/>
    <x v="1"/>
    <x v="0"/>
    <b v="0"/>
    <b v="1"/>
    <b v="0"/>
    <b v="0"/>
    <n v="89.100714285714204"/>
    <x v="35"/>
    <b v="1"/>
  </r>
  <r>
    <s v="2400-XIWIO"/>
    <x v="0"/>
    <s v="United States"/>
    <s v="California"/>
    <s v="Lucerne"/>
    <n v="95458"/>
    <s v="39.141934, -122.770679"/>
    <n v="39.141933999999999"/>
    <n v="-122.770679"/>
    <x v="1"/>
    <x v="0"/>
    <n v="1"/>
    <x v="0"/>
    <n v="71"/>
    <n v="1"/>
    <s v="Yes"/>
    <s v="Yes"/>
    <s v="Yes"/>
    <s v="Yes"/>
    <s v="Yes"/>
    <s v="Yes"/>
    <s v="Yes"/>
    <n v="0"/>
    <x v="2"/>
    <n v="90.1"/>
    <n v="6310.9"/>
    <x v="1"/>
    <x v="1"/>
    <n v="80"/>
    <n v="5054"/>
    <x v="20"/>
    <x v="0"/>
    <x v="1"/>
    <x v="0"/>
    <b v="0"/>
    <b v="0"/>
    <b v="1"/>
    <b v="0"/>
    <n v="88.885915492957693"/>
    <x v="35"/>
    <b v="1"/>
  </r>
  <r>
    <s v="7524-VRLPL"/>
    <x v="0"/>
    <s v="United States"/>
    <s v="California"/>
    <s v="Manchester"/>
    <n v="95459"/>
    <s v="38.966713, -123.586412"/>
    <n v="38.966712999999999"/>
    <n v="-123.586412"/>
    <x v="0"/>
    <x v="1"/>
    <n v="0"/>
    <x v="0"/>
    <n v="69"/>
    <n v="1"/>
    <s v="Yes"/>
    <s v="Yes"/>
    <s v="No"/>
    <s v="Yes"/>
    <s v="Yes"/>
    <s v="No"/>
    <s v="Yes"/>
    <n v="0"/>
    <x v="1"/>
    <n v="74.099999999999994"/>
    <n v="5031"/>
    <x v="1"/>
    <x v="1"/>
    <n v="34"/>
    <n v="4204"/>
    <x v="20"/>
    <x v="0"/>
    <x v="1"/>
    <x v="0"/>
    <b v="0"/>
    <b v="1"/>
    <b v="0"/>
    <b v="0"/>
    <n v="72.913043478260803"/>
    <x v="25"/>
    <b v="1"/>
  </r>
  <r>
    <s v="7569-NMZYQ"/>
    <x v="0"/>
    <s v="United States"/>
    <s v="California"/>
    <s v="Middletown"/>
    <n v="95461"/>
    <s v="38.787446, -122.58675"/>
    <n v="38.787446000000003"/>
    <n v="-122.58674999999999"/>
    <x v="1"/>
    <x v="0"/>
    <n v="1"/>
    <x v="1"/>
    <n v="72"/>
    <n v="1"/>
    <s v="Yes"/>
    <s v="Yes"/>
    <s v="Yes"/>
    <s v="Yes"/>
    <s v="Yes"/>
    <s v="Yes"/>
    <s v="Yes"/>
    <n v="1"/>
    <x v="2"/>
    <n v="118.75"/>
    <n v="8672.4500000000007"/>
    <x v="1"/>
    <x v="1"/>
    <n v="49"/>
    <n v="5475"/>
    <x v="20"/>
    <x v="0"/>
    <x v="1"/>
    <x v="1"/>
    <b v="0"/>
    <b v="0"/>
    <b v="0"/>
    <b v="0"/>
    <n v="120.450694444444"/>
    <x v="93"/>
    <b v="1"/>
  </r>
  <r>
    <s v="5201-USSQZ"/>
    <x v="0"/>
    <s v="United States"/>
    <s v="California"/>
    <s v="Monte Rio"/>
    <n v="95462"/>
    <s v="38.471049, -123.015549"/>
    <n v="38.471049000000001"/>
    <n v="-123.01554899999999"/>
    <x v="1"/>
    <x v="0"/>
    <n v="1"/>
    <x v="0"/>
    <n v="26"/>
    <n v="1"/>
    <s v="No"/>
    <s v="No"/>
    <s v="No"/>
    <s v="No"/>
    <s v="Yes"/>
    <s v="No"/>
    <s v="Yes"/>
    <n v="0"/>
    <x v="1"/>
    <n v="85.9"/>
    <n v="2196.4499999999998"/>
    <x v="1"/>
    <x v="1"/>
    <n v="67"/>
    <n v="4038"/>
    <x v="20"/>
    <x v="0"/>
    <x v="0"/>
    <x v="1"/>
    <b v="0"/>
    <b v="1"/>
    <b v="0"/>
    <b v="0"/>
    <n v="84.478846153846106"/>
    <x v="42"/>
    <b v="0"/>
  </r>
  <r>
    <s v="2105-PHWON"/>
    <x v="0"/>
    <s v="United States"/>
    <s v="California"/>
    <s v="Navarro"/>
    <n v="95463"/>
    <s v="39.182916, -123.552571"/>
    <n v="39.182915999999999"/>
    <n v="-123.552571"/>
    <x v="1"/>
    <x v="0"/>
    <n v="1"/>
    <x v="0"/>
    <n v="33"/>
    <n v="1"/>
    <s v="Yes"/>
    <s v="No"/>
    <s v="No"/>
    <s v="Yes"/>
    <s v="Yes"/>
    <s v="No"/>
    <s v="Yes"/>
    <n v="1"/>
    <x v="2"/>
    <n v="95"/>
    <n v="3008.15"/>
    <x v="1"/>
    <x v="1"/>
    <n v="76"/>
    <n v="4639"/>
    <x v="20"/>
    <x v="0"/>
    <x v="0"/>
    <x v="1"/>
    <b v="0"/>
    <b v="1"/>
    <b v="0"/>
    <b v="0"/>
    <n v="91.156060606060606"/>
    <x v="15"/>
    <b v="0"/>
  </r>
  <r>
    <s v="1494-EJZDW"/>
    <x v="0"/>
    <s v="United States"/>
    <s v="California"/>
    <s v="Nice"/>
    <n v="95464"/>
    <s v="39.12334, -122.838198"/>
    <n v="39.123339999999999"/>
    <n v="-122.83819800000001"/>
    <x v="1"/>
    <x v="0"/>
    <n v="1"/>
    <x v="1"/>
    <n v="10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220.8"/>
    <x v="1"/>
    <x v="1"/>
    <n v="74"/>
    <n v="2836"/>
    <x v="20"/>
    <x v="0"/>
    <x v="1"/>
    <x v="0"/>
    <b v="1"/>
    <b v="0"/>
    <b v="0"/>
    <b v="1"/>
    <n v="22.08"/>
    <x v="7"/>
    <b v="0"/>
  </r>
  <r>
    <s v="4884-TVUQF"/>
    <x v="0"/>
    <s v="United States"/>
    <s v="California"/>
    <s v="Occidental"/>
    <n v="95465"/>
    <s v="38.415003, -122.998726"/>
    <n v="38.415002999999999"/>
    <n v="-122.998726"/>
    <x v="1"/>
    <x v="1"/>
    <n v="0"/>
    <x v="0"/>
    <n v="57"/>
    <n v="1"/>
    <s v="Yes"/>
    <s v="Yes"/>
    <s v="No"/>
    <s v="Yes"/>
    <s v="Yes"/>
    <s v="No"/>
    <s v="Yes"/>
    <n v="0"/>
    <x v="2"/>
    <n v="101.3"/>
    <n v="5779.6"/>
    <x v="1"/>
    <x v="1"/>
    <n v="48"/>
    <n v="4421"/>
    <x v="20"/>
    <x v="0"/>
    <x v="1"/>
    <x v="1"/>
    <b v="0"/>
    <b v="1"/>
    <b v="0"/>
    <b v="0"/>
    <n v="101.39649122807"/>
    <x v="48"/>
    <b v="1"/>
  </r>
  <r>
    <s v="8003-EWNDZ"/>
    <x v="0"/>
    <s v="United States"/>
    <s v="California"/>
    <s v="Philo"/>
    <n v="95466"/>
    <s v="39.094102, -123.500853"/>
    <n v="39.094101999999999"/>
    <n v="-123.50085300000001"/>
    <x v="1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21.2"/>
    <n v="222.65"/>
    <x v="1"/>
    <x v="1"/>
    <n v="34"/>
    <n v="2066"/>
    <x v="20"/>
    <x v="0"/>
    <x v="0"/>
    <x v="0"/>
    <b v="1"/>
    <b v="0"/>
    <b v="1"/>
    <b v="0"/>
    <n v="22.265000000000001"/>
    <x v="19"/>
    <b v="0"/>
  </r>
  <r>
    <s v="1897-RCFUM"/>
    <x v="0"/>
    <s v="United States"/>
    <s v="California"/>
    <s v="Point Arena"/>
    <n v="95468"/>
    <s v="38.911299, -123.609588"/>
    <n v="38.911299"/>
    <n v="-123.609588"/>
    <x v="1"/>
    <x v="0"/>
    <n v="1"/>
    <x v="1"/>
    <n v="39"/>
    <n v="1"/>
    <s v="Yes"/>
    <s v="No internet service"/>
    <s v="No internet service"/>
    <s v="No internet service"/>
    <s v="No internet service"/>
    <s v="No internet service"/>
    <s v="No internet service"/>
    <n v="1"/>
    <x v="3"/>
    <n v="24.2"/>
    <n v="914.6"/>
    <x v="1"/>
    <x v="1"/>
    <n v="67"/>
    <n v="3109"/>
    <x v="20"/>
    <x v="1"/>
    <x v="0"/>
    <x v="0"/>
    <b v="1"/>
    <b v="0"/>
    <b v="0"/>
    <b v="1"/>
    <n v="23.451282051282"/>
    <x v="34"/>
    <b v="0"/>
  </r>
  <r>
    <s v="9256-JTBNZ"/>
    <x v="0"/>
    <s v="United States"/>
    <s v="California"/>
    <s v="Potter Valley"/>
    <n v="95469"/>
    <s v="39.408634, -123.045516"/>
    <n v="39.408633999999999"/>
    <n v="-123.04551600000001"/>
    <x v="1"/>
    <x v="0"/>
    <n v="0"/>
    <x v="0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246.3"/>
    <x v="1"/>
    <x v="1"/>
    <n v="72"/>
    <n v="4188"/>
    <x v="20"/>
    <x v="0"/>
    <x v="0"/>
    <x v="0"/>
    <b v="1"/>
    <b v="0"/>
    <b v="0"/>
    <b v="0"/>
    <n v="22.390909090908998"/>
    <x v="7"/>
    <b v="0"/>
  </r>
  <r>
    <s v="2211-RMNHO"/>
    <x v="0"/>
    <s v="United States"/>
    <s v="California"/>
    <s v="Rio Nido"/>
    <n v="95471"/>
    <s v="38.522328, -122.97932"/>
    <n v="38.522328000000002"/>
    <n v="-122.97932"/>
    <x v="1"/>
    <x v="0"/>
    <n v="1"/>
    <x v="1"/>
    <n v="68"/>
    <n v="1"/>
    <s v="Yes"/>
    <s v="No"/>
    <s v="Yes"/>
    <s v="Yes"/>
    <s v="Yes"/>
    <s v="Yes"/>
    <s v="Yes"/>
    <n v="0"/>
    <x v="1"/>
    <n v="85.3"/>
    <n v="5560"/>
    <x v="1"/>
    <x v="1"/>
    <n v="43"/>
    <n v="4732"/>
    <x v="20"/>
    <x v="0"/>
    <x v="1"/>
    <x v="0"/>
    <b v="0"/>
    <b v="0"/>
    <b v="0"/>
    <b v="0"/>
    <n v="81.764705882352899"/>
    <x v="42"/>
    <b v="0"/>
  </r>
  <r>
    <s v="2432-TFSMK"/>
    <x v="0"/>
    <s v="United States"/>
    <s v="California"/>
    <s v="Sebastopol"/>
    <n v="95472"/>
    <s v="38.398815, -122.861923"/>
    <n v="38.398814999999999"/>
    <n v="-122.861923"/>
    <x v="0"/>
    <x v="0"/>
    <n v="0"/>
    <x v="0"/>
    <n v="18"/>
    <n v="1"/>
    <s v="Yes"/>
    <s v="No"/>
    <s v="No"/>
    <s v="Yes"/>
    <s v="No"/>
    <s v="Yes"/>
    <s v="No"/>
    <n v="1"/>
    <x v="1"/>
    <n v="89.6"/>
    <n v="1633"/>
    <x v="1"/>
    <x v="1"/>
    <n v="36"/>
    <n v="2269"/>
    <x v="20"/>
    <x v="1"/>
    <x v="0"/>
    <x v="1"/>
    <b v="0"/>
    <b v="1"/>
    <b v="0"/>
    <b v="0"/>
    <n v="90.7222222222222"/>
    <x v="54"/>
    <b v="0"/>
  </r>
  <r>
    <s v="4929-ROART"/>
    <x v="0"/>
    <s v="United States"/>
    <s v="California"/>
    <s v="Ukiah"/>
    <n v="95482"/>
    <s v="39.134075, -123.23422"/>
    <n v="39.134075000000003"/>
    <n v="-123.23421999999999"/>
    <x v="0"/>
    <x v="0"/>
    <n v="0"/>
    <x v="0"/>
    <n v="18"/>
    <n v="1"/>
    <s v="Yes"/>
    <s v="Yes"/>
    <s v="No"/>
    <s v="No"/>
    <s v="No"/>
    <s v="No"/>
    <s v="No"/>
    <n v="0"/>
    <x v="0"/>
    <n v="56.25"/>
    <n v="969.85"/>
    <x v="1"/>
    <x v="1"/>
    <n v="47"/>
    <n v="2277"/>
    <x v="20"/>
    <x v="0"/>
    <x v="0"/>
    <x v="0"/>
    <b v="0"/>
    <b v="0"/>
    <b v="0"/>
    <b v="1"/>
    <n v="53.880555555555503"/>
    <x v="57"/>
    <b v="1"/>
  </r>
  <r>
    <s v="1834-ABKHQ"/>
    <x v="0"/>
    <s v="United States"/>
    <s v="California"/>
    <s v="Upper Lake"/>
    <n v="95485"/>
    <s v="39.220368, -122.907693"/>
    <n v="39.220368000000001"/>
    <n v="-122.90769299999999"/>
    <x v="1"/>
    <x v="0"/>
    <n v="1"/>
    <x v="1"/>
    <n v="52"/>
    <n v="1"/>
    <s v="No"/>
    <s v="No"/>
    <s v="No"/>
    <s v="Yes"/>
    <s v="No"/>
    <s v="No"/>
    <s v="No"/>
    <n v="1"/>
    <x v="0"/>
    <n v="50.95"/>
    <n v="2610.65"/>
    <x v="1"/>
    <x v="1"/>
    <n v="73"/>
    <n v="4298"/>
    <x v="20"/>
    <x v="1"/>
    <x v="0"/>
    <x v="0"/>
    <b v="0"/>
    <b v="0"/>
    <b v="0"/>
    <b v="0"/>
    <n v="50.204807692307597"/>
    <x v="36"/>
    <b v="0"/>
  </r>
  <r>
    <s v="1741-WTPON"/>
    <x v="0"/>
    <s v="United States"/>
    <s v="California"/>
    <s v="Westport"/>
    <n v="95488"/>
    <s v="39.724433, -123.767578"/>
    <n v="39.724432999999998"/>
    <n v="-123.767578"/>
    <x v="0"/>
    <x v="0"/>
    <n v="1"/>
    <x v="1"/>
    <n v="56"/>
    <n v="1"/>
    <s v="Yes"/>
    <s v="Yes"/>
    <s v="Yes"/>
    <s v="Yes"/>
    <s v="Yes"/>
    <s v="Yes"/>
    <s v="Yes"/>
    <n v="0"/>
    <x v="2"/>
    <n v="115.85"/>
    <n v="6567.9"/>
    <x v="1"/>
    <x v="1"/>
    <n v="75"/>
    <n v="4937"/>
    <x v="20"/>
    <x v="0"/>
    <x v="1"/>
    <x v="1"/>
    <b v="0"/>
    <b v="0"/>
    <b v="0"/>
    <b v="1"/>
    <n v="117.28392857142801"/>
    <x v="73"/>
    <b v="1"/>
  </r>
  <r>
    <s v="3932-IJWDZ"/>
    <x v="0"/>
    <s v="United States"/>
    <s v="California"/>
    <s v="Willits"/>
    <n v="95490"/>
    <s v="39.492046, -123.375818"/>
    <n v="39.492046000000002"/>
    <n v="-123.375818"/>
    <x v="0"/>
    <x v="0"/>
    <n v="0"/>
    <x v="0"/>
    <n v="45"/>
    <n v="1"/>
    <s v="Yes"/>
    <s v="No"/>
    <s v="No"/>
    <s v="Yes"/>
    <s v="Yes"/>
    <s v="Yes"/>
    <s v="Yes"/>
    <n v="1"/>
    <x v="2"/>
    <n v="103.65"/>
    <n v="4747.8500000000004"/>
    <x v="1"/>
    <x v="1"/>
    <n v="21"/>
    <n v="2183"/>
    <x v="20"/>
    <x v="0"/>
    <x v="0"/>
    <x v="1"/>
    <b v="0"/>
    <b v="0"/>
    <b v="0"/>
    <b v="0"/>
    <n v="105.50777777777699"/>
    <x v="4"/>
    <b v="0"/>
  </r>
  <r>
    <s v="1240-HCBOH"/>
    <x v="0"/>
    <s v="United States"/>
    <s v="California"/>
    <s v="Windsor"/>
    <n v="95492"/>
    <s v="38.527297, -122.810044"/>
    <n v="38.527296999999997"/>
    <n v="-122.810044"/>
    <x v="1"/>
    <x v="0"/>
    <n v="0"/>
    <x v="0"/>
    <n v="67"/>
    <n v="1"/>
    <s v="Yes"/>
    <s v="No internet service"/>
    <s v="No internet service"/>
    <s v="No internet service"/>
    <s v="No internet service"/>
    <s v="No internet service"/>
    <s v="No internet service"/>
    <n v="1"/>
    <x v="3"/>
    <n v="26.1"/>
    <n v="1759.55"/>
    <x v="1"/>
    <x v="1"/>
    <n v="42"/>
    <n v="6466"/>
    <x v="20"/>
    <x v="0"/>
    <x v="1"/>
    <x v="0"/>
    <b v="1"/>
    <b v="0"/>
    <b v="0"/>
    <b v="1"/>
    <n v="26.261940298507401"/>
    <x v="96"/>
    <b v="0"/>
  </r>
  <r>
    <s v="3594-KADLU"/>
    <x v="0"/>
    <s v="United States"/>
    <s v="California"/>
    <s v="Witter Springs"/>
    <n v="95493"/>
    <s v="39.222323, -122.985488"/>
    <n v="39.222323000000003"/>
    <n v="-122.985488"/>
    <x v="0"/>
    <x v="0"/>
    <n v="1"/>
    <x v="0"/>
    <n v="3"/>
    <n v="0"/>
    <s v="No phone service"/>
    <s v="Yes"/>
    <s v="No"/>
    <s v="No"/>
    <s v="Yes"/>
    <s v="No"/>
    <s v="No"/>
    <n v="0"/>
    <x v="3"/>
    <n v="35.1"/>
    <n v="101.1"/>
    <x v="1"/>
    <x v="1"/>
    <n v="35"/>
    <n v="3610"/>
    <x v="20"/>
    <x v="0"/>
    <x v="0"/>
    <x v="0"/>
    <b v="0"/>
    <b v="0"/>
    <b v="0"/>
    <b v="1"/>
    <n v="33.699999999999903"/>
    <x v="27"/>
    <b v="0"/>
  </r>
  <r>
    <s v="8065-BVEPF"/>
    <x v="0"/>
    <s v="United States"/>
    <s v="California"/>
    <s v="Yorkville"/>
    <n v="95494"/>
    <s v="38.888351, -123.239647"/>
    <n v="38.888351"/>
    <n v="-123.23964700000001"/>
    <x v="0"/>
    <x v="1"/>
    <n v="0"/>
    <x v="0"/>
    <n v="65"/>
    <n v="1"/>
    <s v="No"/>
    <s v="No"/>
    <s v="Yes"/>
    <s v="Yes"/>
    <s v="No"/>
    <s v="Yes"/>
    <s v="Yes"/>
    <n v="1"/>
    <x v="2"/>
    <n v="99.1"/>
    <n v="6496.15"/>
    <x v="1"/>
    <x v="1"/>
    <n v="52"/>
    <n v="4574"/>
    <x v="20"/>
    <x v="0"/>
    <x v="0"/>
    <x v="1"/>
    <b v="0"/>
    <b v="0"/>
    <b v="0"/>
    <b v="0"/>
    <n v="99.940769230769206"/>
    <x v="2"/>
    <b v="0"/>
  </r>
  <r>
    <s v="3796-ENZGF"/>
    <x v="0"/>
    <s v="United States"/>
    <s v="California"/>
    <s v="The Sea Ranch"/>
    <n v="95497"/>
    <s v="38.696659, -123.436861"/>
    <n v="38.696658999999997"/>
    <n v="-123.43686099999999"/>
    <x v="0"/>
    <x v="0"/>
    <n v="1"/>
    <x v="0"/>
    <n v="63"/>
    <n v="1"/>
    <s v="Yes"/>
    <s v="No"/>
    <s v="Yes"/>
    <s v="No"/>
    <s v="Yes"/>
    <s v="No"/>
    <s v="Yes"/>
    <n v="0"/>
    <x v="0"/>
    <n v="67.25"/>
    <n v="4234.1499999999996"/>
    <x v="1"/>
    <x v="1"/>
    <n v="36"/>
    <n v="6438"/>
    <x v="20"/>
    <x v="0"/>
    <x v="1"/>
    <x v="0"/>
    <b v="0"/>
    <b v="0"/>
    <b v="0"/>
    <b v="1"/>
    <n v="67.208730158730106"/>
    <x v="89"/>
    <b v="0"/>
  </r>
  <r>
    <s v="1734-ZMNTZ"/>
    <x v="0"/>
    <s v="United States"/>
    <s v="California"/>
    <s v="Eureka"/>
    <n v="95501"/>
    <s v="40.796621, -124.15428"/>
    <n v="40.796621000000002"/>
    <n v="-124.15428"/>
    <x v="1"/>
    <x v="0"/>
    <n v="1"/>
    <x v="1"/>
    <n v="11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300.7"/>
    <x v="1"/>
    <x v="1"/>
    <n v="65"/>
    <n v="5409"/>
    <x v="20"/>
    <x v="0"/>
    <x v="1"/>
    <x v="0"/>
    <b v="1"/>
    <b v="0"/>
    <b v="0"/>
    <b v="1"/>
    <n v="27.3363636363636"/>
    <x v="34"/>
    <b v="0"/>
  </r>
  <r>
    <s v="2853-CWQFQ"/>
    <x v="0"/>
    <s v="United States"/>
    <s v="California"/>
    <s v="Eureka"/>
    <n v="95503"/>
    <s v="40.737431, -124.108897"/>
    <n v="40.737431000000001"/>
    <n v="-124.108897"/>
    <x v="0"/>
    <x v="0"/>
    <n v="0"/>
    <x v="1"/>
    <n v="1"/>
    <n v="1"/>
    <s v="No"/>
    <s v="No"/>
    <s v="No"/>
    <s v="No"/>
    <s v="Yes"/>
    <s v="No"/>
    <s v="Yes"/>
    <n v="1"/>
    <x v="0"/>
    <n v="59.55"/>
    <n v="59.55"/>
    <x v="1"/>
    <x v="1"/>
    <n v="47"/>
    <n v="5824"/>
    <x v="20"/>
    <x v="0"/>
    <x v="0"/>
    <x v="0"/>
    <b v="0"/>
    <b v="0"/>
    <b v="0"/>
    <b v="1"/>
    <n v="59.55"/>
    <x v="77"/>
    <b v="0"/>
  </r>
  <r>
    <s v="0813-TAXXS"/>
    <x v="0"/>
    <s v="United States"/>
    <s v="California"/>
    <s v="Alderpoint"/>
    <n v="95511"/>
    <s v="40.166028, -123.584144"/>
    <n v="40.166027999999997"/>
    <n v="-123.58414399999999"/>
    <x v="0"/>
    <x v="0"/>
    <n v="0"/>
    <x v="0"/>
    <n v="55"/>
    <n v="1"/>
    <s v="Yes"/>
    <s v="No"/>
    <s v="No"/>
    <s v="Yes"/>
    <s v="No"/>
    <s v="Yes"/>
    <s v="Yes"/>
    <n v="1"/>
    <x v="1"/>
    <n v="77.8"/>
    <n v="4323.3500000000004"/>
    <x v="1"/>
    <x v="1"/>
    <n v="59"/>
    <n v="6483"/>
    <x v="20"/>
    <x v="0"/>
    <x v="1"/>
    <x v="0"/>
    <b v="0"/>
    <b v="0"/>
    <b v="0"/>
    <b v="0"/>
    <n v="78.606363636363596"/>
    <x v="78"/>
    <b v="0"/>
  </r>
  <r>
    <s v="2519-TWKFS"/>
    <x v="0"/>
    <s v="United States"/>
    <s v="California"/>
    <s v="Blocksburg"/>
    <n v="95514"/>
    <s v="40.309088, -123.668201"/>
    <n v="40.309088000000003"/>
    <n v="-123.668201"/>
    <x v="0"/>
    <x v="0"/>
    <n v="1"/>
    <x v="1"/>
    <n v="25"/>
    <n v="1"/>
    <s v="Yes"/>
    <s v="No"/>
    <s v="No"/>
    <s v="No"/>
    <s v="Yes"/>
    <s v="No"/>
    <s v="No"/>
    <n v="1"/>
    <x v="0"/>
    <n v="55.1"/>
    <n v="1466.1"/>
    <x v="1"/>
    <x v="1"/>
    <n v="40"/>
    <n v="2499"/>
    <x v="20"/>
    <x v="1"/>
    <x v="0"/>
    <x v="0"/>
    <b v="0"/>
    <b v="0"/>
    <b v="0"/>
    <b v="1"/>
    <n v="58.643999999999998"/>
    <x v="5"/>
    <b v="0"/>
  </r>
  <r>
    <s v="0626-QXNGV"/>
    <x v="0"/>
    <s v="United States"/>
    <s v="California"/>
    <s v="Arcata"/>
    <n v="95521"/>
    <s v="40.839958, -124.003757"/>
    <n v="40.839958000000003"/>
    <n v="-124.00375699999999"/>
    <x v="1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4.15"/>
    <n v="1776.45"/>
    <x v="1"/>
    <x v="1"/>
    <n v="68"/>
    <n v="5613"/>
    <x v="20"/>
    <x v="0"/>
    <x v="1"/>
    <x v="0"/>
    <b v="1"/>
    <b v="1"/>
    <b v="0"/>
    <b v="0"/>
    <n v="24.672916666666602"/>
    <x v="34"/>
    <b v="0"/>
  </r>
  <r>
    <s v="6723-CEGQI"/>
    <x v="0"/>
    <s v="United States"/>
    <s v="California"/>
    <s v="Bayside"/>
    <n v="95524"/>
    <s v="40.825486, -124.049485"/>
    <n v="40.825485999999998"/>
    <n v="-124.049485"/>
    <x v="1"/>
    <x v="0"/>
    <n v="0"/>
    <x v="1"/>
    <n v="65"/>
    <n v="0"/>
    <s v="No phone service"/>
    <s v="No"/>
    <s v="Yes"/>
    <s v="No"/>
    <s v="Yes"/>
    <s v="Yes"/>
    <s v="No"/>
    <n v="0"/>
    <x v="0"/>
    <n v="45.25"/>
    <n v="2933.95"/>
    <x v="1"/>
    <x v="1"/>
    <n v="37"/>
    <n v="5712"/>
    <x v="20"/>
    <x v="0"/>
    <x v="1"/>
    <x v="0"/>
    <b v="0"/>
    <b v="0"/>
    <b v="0"/>
    <b v="1"/>
    <n v="45.137692307692298"/>
    <x v="30"/>
    <b v="0"/>
  </r>
  <r>
    <s v="4732-RRJZC"/>
    <x v="0"/>
    <s v="United States"/>
    <s v="California"/>
    <s v="Bridgeville"/>
    <n v="95526"/>
    <s v="40.372532, -123.525626"/>
    <n v="40.372532"/>
    <n v="-123.525626"/>
    <x v="0"/>
    <x v="0"/>
    <n v="1"/>
    <x v="1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44.35"/>
    <x v="1"/>
    <x v="1"/>
    <n v="45"/>
    <n v="4954"/>
    <x v="20"/>
    <x v="0"/>
    <x v="0"/>
    <x v="0"/>
    <b v="1"/>
    <b v="0"/>
    <b v="0"/>
    <b v="1"/>
    <n v="20.621428571428499"/>
    <x v="7"/>
    <b v="0"/>
  </r>
  <r>
    <s v="9499-XPZXM"/>
    <x v="0"/>
    <s v="United States"/>
    <s v="California"/>
    <s v="Burnt Ranch"/>
    <n v="95527"/>
    <s v="40.854512, -123.450097"/>
    <n v="40.854512"/>
    <n v="-123.450097"/>
    <x v="1"/>
    <x v="0"/>
    <n v="1"/>
    <x v="0"/>
    <n v="72"/>
    <n v="1"/>
    <s v="Yes"/>
    <s v="Yes"/>
    <s v="Yes"/>
    <s v="No"/>
    <s v="Yes"/>
    <s v="No"/>
    <s v="No"/>
    <n v="0"/>
    <x v="0"/>
    <n v="64.75"/>
    <n v="4804.75"/>
    <x v="1"/>
    <x v="1"/>
    <n v="30"/>
    <n v="4675"/>
    <x v="20"/>
    <x v="0"/>
    <x v="1"/>
    <x v="0"/>
    <b v="0"/>
    <b v="0"/>
    <b v="0"/>
    <b v="0"/>
    <n v="66.7326388888888"/>
    <x v="9"/>
    <b v="1"/>
  </r>
  <r>
    <s v="4338-EYCER"/>
    <x v="0"/>
    <s v="United States"/>
    <s v="California"/>
    <s v="Carlotta"/>
    <n v="95528"/>
    <s v="40.497283, -123.93037"/>
    <n v="40.497283000000003"/>
    <n v="-123.93037"/>
    <x v="0"/>
    <x v="0"/>
    <n v="1"/>
    <x v="0"/>
    <n v="21"/>
    <n v="1"/>
    <s v="No"/>
    <s v="No"/>
    <s v="No"/>
    <s v="No"/>
    <s v="No"/>
    <s v="Yes"/>
    <s v="No"/>
    <n v="0"/>
    <x v="0"/>
    <n v="54.6"/>
    <n v="1125.2"/>
    <x v="1"/>
    <x v="1"/>
    <n v="43"/>
    <n v="5763"/>
    <x v="20"/>
    <x v="0"/>
    <x v="0"/>
    <x v="0"/>
    <b v="0"/>
    <b v="0"/>
    <b v="0"/>
    <b v="0"/>
    <n v="53.580952380952297"/>
    <x v="37"/>
    <b v="0"/>
  </r>
  <r>
    <s v="3007-FDPEA"/>
    <x v="0"/>
    <s v="United States"/>
    <s v="California"/>
    <s v="Crescent City"/>
    <n v="95531"/>
    <s v="41.701223, -124.003393"/>
    <n v="41.701222999999999"/>
    <n v="-124.003393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1"/>
    <x v="3"/>
    <n v="20.7"/>
    <n v="39.85"/>
    <x v="1"/>
    <x v="1"/>
    <n v="46"/>
    <n v="2107"/>
    <x v="20"/>
    <x v="0"/>
    <x v="0"/>
    <x v="0"/>
    <b v="1"/>
    <b v="0"/>
    <b v="0"/>
    <b v="0"/>
    <n v="19.925000000000001"/>
    <x v="7"/>
    <b v="0"/>
  </r>
  <r>
    <s v="6350-XFYGW"/>
    <x v="0"/>
    <s v="United States"/>
    <s v="California"/>
    <s v="Ferndale"/>
    <n v="95536"/>
    <s v="40.4785, -124.301372"/>
    <n v="40.478499999999997"/>
    <n v="-124.301372"/>
    <x v="0"/>
    <x v="1"/>
    <n v="0"/>
    <x v="0"/>
    <n v="4"/>
    <n v="1"/>
    <s v="No"/>
    <s v="No"/>
    <s v="No"/>
    <s v="Yes"/>
    <s v="No"/>
    <s v="Yes"/>
    <s v="Yes"/>
    <n v="1"/>
    <x v="2"/>
    <n v="94.75"/>
    <n v="422.4"/>
    <x v="1"/>
    <x v="1"/>
    <n v="44"/>
    <n v="2757"/>
    <x v="20"/>
    <x v="0"/>
    <x v="0"/>
    <x v="1"/>
    <b v="0"/>
    <b v="0"/>
    <b v="1"/>
    <b v="0"/>
    <n v="105.6"/>
    <x v="15"/>
    <b v="0"/>
  </r>
  <r>
    <s v="8513-OLYGY"/>
    <x v="0"/>
    <s v="United States"/>
    <s v="California"/>
    <s v="Fortuna"/>
    <n v="95540"/>
    <s v="40.584991, -124.121504"/>
    <n v="40.584991000000002"/>
    <n v="-124.121504"/>
    <x v="0"/>
    <x v="0"/>
    <n v="1"/>
    <x v="0"/>
    <n v="72"/>
    <n v="1"/>
    <s v="Yes"/>
    <s v="Yes"/>
    <s v="Yes"/>
    <s v="Yes"/>
    <s v="Yes"/>
    <s v="Yes"/>
    <s v="Yes"/>
    <n v="0"/>
    <x v="2"/>
    <n v="115.8"/>
    <n v="8332.15"/>
    <x v="1"/>
    <x v="1"/>
    <n v="41"/>
    <n v="5130"/>
    <x v="20"/>
    <x v="0"/>
    <x v="1"/>
    <x v="1"/>
    <b v="0"/>
    <b v="1"/>
    <b v="0"/>
    <b v="0"/>
    <n v="115.72430555555501"/>
    <x v="73"/>
    <b v="1"/>
  </r>
  <r>
    <s v="0311-QYWSS"/>
    <x v="0"/>
    <s v="United States"/>
    <s v="California"/>
    <s v="Garberville"/>
    <n v="95542"/>
    <s v="40.057784, -123.679461"/>
    <n v="40.057783999999998"/>
    <n v="-123.679461"/>
    <x v="1"/>
    <x v="0"/>
    <n v="0"/>
    <x v="0"/>
    <n v="6"/>
    <n v="1"/>
    <s v="No"/>
    <s v="Yes"/>
    <s v="No"/>
    <s v="No"/>
    <s v="No"/>
    <s v="No"/>
    <s v="No"/>
    <n v="1"/>
    <x v="0"/>
    <n v="49.45"/>
    <n v="314.60000000000002"/>
    <x v="1"/>
    <x v="1"/>
    <n v="60"/>
    <n v="3672"/>
    <x v="20"/>
    <x v="0"/>
    <x v="0"/>
    <x v="0"/>
    <b v="0"/>
    <b v="0"/>
    <b v="1"/>
    <b v="0"/>
    <n v="52.433333333333302"/>
    <x v="58"/>
    <b v="1"/>
  </r>
  <r>
    <s v="8705-DWKTI"/>
    <x v="0"/>
    <s v="United States"/>
    <s v="California"/>
    <s v="Gasquet"/>
    <n v="95543"/>
    <s v="41.867908, -123.794144"/>
    <n v="41.867908"/>
    <n v="-123.794144"/>
    <x v="0"/>
    <x v="0"/>
    <n v="0"/>
    <x v="0"/>
    <n v="52"/>
    <n v="1"/>
    <s v="No"/>
    <s v="No"/>
    <s v="No"/>
    <s v="Yes"/>
    <s v="No"/>
    <s v="No"/>
    <s v="Yes"/>
    <n v="1"/>
    <x v="1"/>
    <n v="83.8"/>
    <n v="4331.3999999999996"/>
    <x v="1"/>
    <x v="1"/>
    <n v="40"/>
    <n v="6339"/>
    <x v="20"/>
    <x v="0"/>
    <x v="0"/>
    <x v="1"/>
    <b v="0"/>
    <b v="1"/>
    <b v="0"/>
    <b v="0"/>
    <n v="83.2961538461538"/>
    <x v="47"/>
    <b v="0"/>
  </r>
  <r>
    <s v="8755-IWJHN"/>
    <x v="0"/>
    <s v="United States"/>
    <s v="California"/>
    <s v="Honeydew"/>
    <n v="95545"/>
    <s v="40.342928, -124.063329"/>
    <n v="40.342928000000001"/>
    <n v="-124.063329"/>
    <x v="0"/>
    <x v="1"/>
    <n v="1"/>
    <x v="0"/>
    <n v="69"/>
    <n v="1"/>
    <s v="Yes"/>
    <s v="No"/>
    <s v="Yes"/>
    <s v="Yes"/>
    <s v="No"/>
    <s v="No"/>
    <s v="Yes"/>
    <n v="1"/>
    <x v="2"/>
    <n v="95.35"/>
    <n v="6382"/>
    <x v="1"/>
    <x v="1"/>
    <n v="21"/>
    <n v="6132"/>
    <x v="20"/>
    <x v="0"/>
    <x v="0"/>
    <x v="1"/>
    <b v="0"/>
    <b v="0"/>
    <b v="0"/>
    <b v="0"/>
    <n v="92.492753623188406"/>
    <x v="14"/>
    <b v="0"/>
  </r>
  <r>
    <s v="4480-QQRHC"/>
    <x v="0"/>
    <s v="United States"/>
    <s v="California"/>
    <s v="Hydesville"/>
    <n v="95547"/>
    <s v="40.557314, -124.081662"/>
    <n v="40.557313999999998"/>
    <n v="-124.08166199999999"/>
    <x v="1"/>
    <x v="1"/>
    <n v="0"/>
    <x v="0"/>
    <n v="8"/>
    <n v="1"/>
    <s v="No"/>
    <s v="No"/>
    <s v="No"/>
    <s v="Yes"/>
    <s v="No"/>
    <s v="No"/>
    <s v="No"/>
    <n v="1"/>
    <x v="1"/>
    <n v="74.05"/>
    <n v="600.15"/>
    <x v="1"/>
    <x v="1"/>
    <n v="79"/>
    <n v="4899"/>
    <x v="20"/>
    <x v="0"/>
    <x v="0"/>
    <x v="1"/>
    <b v="0"/>
    <b v="0"/>
    <b v="0"/>
    <b v="0"/>
    <n v="75.018749999999997"/>
    <x v="25"/>
    <b v="0"/>
  </r>
  <r>
    <s v="0929-PECLO"/>
    <x v="0"/>
    <s v="United States"/>
    <s v="California"/>
    <s v="Klamath"/>
    <n v="95548"/>
    <s v="41.572813, -124.035011"/>
    <n v="41.572812999999996"/>
    <n v="-124.035011"/>
    <x v="1"/>
    <x v="1"/>
    <n v="0"/>
    <x v="0"/>
    <n v="63"/>
    <n v="1"/>
    <s v="Yes"/>
    <s v="No"/>
    <s v="No"/>
    <s v="Yes"/>
    <s v="No"/>
    <s v="No"/>
    <s v="Yes"/>
    <n v="1"/>
    <x v="1"/>
    <n v="89.6"/>
    <n v="5538.8"/>
    <x v="1"/>
    <x v="1"/>
    <n v="38"/>
    <n v="4438"/>
    <x v="20"/>
    <x v="0"/>
    <x v="0"/>
    <x v="1"/>
    <b v="0"/>
    <b v="0"/>
    <b v="0"/>
    <b v="0"/>
    <n v="87.917460317460296"/>
    <x v="54"/>
    <b v="0"/>
  </r>
  <r>
    <s v="3680-CTHUH"/>
    <x v="0"/>
    <s v="United States"/>
    <s v="California"/>
    <s v="Kneeland"/>
    <n v="95549"/>
    <s v="40.664483, -123.865325"/>
    <n v="40.664482999999997"/>
    <n v="-123.865325"/>
    <x v="0"/>
    <x v="0"/>
    <n v="0"/>
    <x v="0"/>
    <n v="60"/>
    <n v="1"/>
    <s v="Yes"/>
    <s v="Yes"/>
    <s v="Yes"/>
    <s v="Yes"/>
    <s v="Yes"/>
    <s v="Yes"/>
    <s v="Yes"/>
    <n v="1"/>
    <x v="2"/>
    <n v="116.6"/>
    <n v="7049.5"/>
    <x v="1"/>
    <x v="1"/>
    <n v="74"/>
    <n v="5680"/>
    <x v="20"/>
    <x v="1"/>
    <x v="0"/>
    <x v="1"/>
    <b v="0"/>
    <b v="1"/>
    <b v="0"/>
    <b v="0"/>
    <n v="117.49166666666601"/>
    <x v="94"/>
    <b v="1"/>
  </r>
  <r>
    <s v="1202-KKGFU"/>
    <x v="0"/>
    <s v="United States"/>
    <s v="California"/>
    <s v="Korbel"/>
    <n v="95550"/>
    <s v="40.7666, -123.80458"/>
    <n v="40.766599999999997"/>
    <n v="-123.80458"/>
    <x v="1"/>
    <x v="0"/>
    <n v="1"/>
    <x v="0"/>
    <n v="12"/>
    <n v="1"/>
    <s v="No"/>
    <s v="Yes"/>
    <s v="No"/>
    <s v="No"/>
    <s v="Yes"/>
    <s v="No"/>
    <s v="No"/>
    <n v="0"/>
    <x v="0"/>
    <n v="54.2"/>
    <n v="690.5"/>
    <x v="1"/>
    <x v="1"/>
    <n v="31"/>
    <n v="4474"/>
    <x v="20"/>
    <x v="0"/>
    <x v="0"/>
    <x v="0"/>
    <b v="0"/>
    <b v="0"/>
    <b v="0"/>
    <b v="0"/>
    <n v="57.5416666666666"/>
    <x v="37"/>
    <b v="1"/>
  </r>
  <r>
    <s v="6112-KTHFQ"/>
    <x v="0"/>
    <s v="United States"/>
    <s v="California"/>
    <s v="Loleta"/>
    <n v="95551"/>
    <s v="40.665952, -124.240051"/>
    <n v="40.665951999999997"/>
    <n v="-124.24005099999999"/>
    <x v="1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1"/>
    <x v="3"/>
    <n v="19.3"/>
    <n v="279.3"/>
    <x v="1"/>
    <x v="1"/>
    <n v="23"/>
    <n v="5917"/>
    <x v="20"/>
    <x v="0"/>
    <x v="0"/>
    <x v="0"/>
    <b v="1"/>
    <b v="0"/>
    <b v="0"/>
    <b v="1"/>
    <n v="21.484615384615299"/>
    <x v="41"/>
    <b v="0"/>
  </r>
  <r>
    <s v="1852-XEMDW"/>
    <x v="0"/>
    <s v="United States"/>
    <s v="California"/>
    <s v="Mad River"/>
    <n v="95552"/>
    <s v="40.390301, -123.412327"/>
    <n v="40.390301000000001"/>
    <n v="-123.412327"/>
    <x v="0"/>
    <x v="0"/>
    <n v="0"/>
    <x v="0"/>
    <n v="22"/>
    <n v="1"/>
    <s v="Yes"/>
    <s v="Yes"/>
    <s v="Yes"/>
    <s v="Yes"/>
    <s v="No"/>
    <s v="No"/>
    <s v="No"/>
    <n v="0"/>
    <x v="0"/>
    <n v="65.05"/>
    <n v="1427.55"/>
    <x v="1"/>
    <x v="1"/>
    <n v="30"/>
    <n v="4709"/>
    <x v="20"/>
    <x v="0"/>
    <x v="0"/>
    <x v="0"/>
    <b v="0"/>
    <b v="0"/>
    <b v="0"/>
    <b v="1"/>
    <n v="64.888636363636294"/>
    <x v="85"/>
    <b v="1"/>
  </r>
  <r>
    <s v="1820-DJFPH"/>
    <x v="0"/>
    <s v="United States"/>
    <s v="California"/>
    <s v="Orick"/>
    <n v="95555"/>
    <s v="41.336354, -124.044354"/>
    <n v="41.336354"/>
    <n v="-124.044354"/>
    <x v="1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4.05"/>
    <n v="1709.15"/>
    <x v="1"/>
    <x v="1"/>
    <n v="36"/>
    <n v="4755"/>
    <x v="20"/>
    <x v="0"/>
    <x v="1"/>
    <x v="0"/>
    <b v="1"/>
    <b v="0"/>
    <b v="0"/>
    <b v="0"/>
    <n v="23.7381944444444"/>
    <x v="34"/>
    <b v="0"/>
  </r>
  <r>
    <s v="9426-SXNHE"/>
    <x v="0"/>
    <s v="United States"/>
    <s v="California"/>
    <s v="Orleans"/>
    <n v="95556"/>
    <s v="41.269521, -123.546958"/>
    <n v="41.269520999999997"/>
    <n v="-123.546958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8.75"/>
    <n v="53.15"/>
    <x v="1"/>
    <x v="1"/>
    <n v="23"/>
    <n v="5355"/>
    <x v="20"/>
    <x v="0"/>
    <x v="0"/>
    <x v="0"/>
    <b v="1"/>
    <b v="0"/>
    <b v="0"/>
    <b v="0"/>
    <n v="26.574999999999999"/>
    <x v="53"/>
    <b v="0"/>
  </r>
  <r>
    <s v="9068-FHQHD"/>
    <x v="0"/>
    <s v="United States"/>
    <s v="California"/>
    <s v="Petrolia"/>
    <n v="95558"/>
    <s v="40.274302, -124.210902"/>
    <n v="40.274301999999999"/>
    <n v="-124.210902"/>
    <x v="1"/>
    <x v="0"/>
    <n v="1"/>
    <x v="1"/>
    <n v="40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777.35"/>
    <x v="1"/>
    <x v="1"/>
    <n v="29"/>
    <n v="3556"/>
    <x v="20"/>
    <x v="0"/>
    <x v="1"/>
    <x v="0"/>
    <b v="1"/>
    <b v="0"/>
    <b v="0"/>
    <b v="0"/>
    <n v="19.43375"/>
    <x v="7"/>
    <b v="0"/>
  </r>
  <r>
    <s v="1269-FOYWN"/>
    <x v="0"/>
    <s v="United States"/>
    <s v="California"/>
    <s v="Phillipsville"/>
    <n v="95559"/>
    <s v="40.184094, -123.745487"/>
    <n v="40.184094000000002"/>
    <n v="-123.745487"/>
    <x v="0"/>
    <x v="0"/>
    <n v="1"/>
    <x v="1"/>
    <n v="44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860.85"/>
    <x v="1"/>
    <x v="1"/>
    <n v="72"/>
    <n v="3743"/>
    <x v="20"/>
    <x v="1"/>
    <x v="0"/>
    <x v="0"/>
    <b v="1"/>
    <b v="0"/>
    <b v="0"/>
    <b v="0"/>
    <n v="19.5647727272727"/>
    <x v="41"/>
    <b v="0"/>
  </r>
  <r>
    <s v="9470-YFUYI"/>
    <x v="0"/>
    <s v="United States"/>
    <s v="California"/>
    <s v="Redway"/>
    <n v="95560"/>
    <s v="40.142256, -123.852927"/>
    <n v="40.142256000000003"/>
    <n v="-123.85292699999999"/>
    <x v="0"/>
    <x v="1"/>
    <n v="1"/>
    <x v="0"/>
    <n v="71"/>
    <n v="1"/>
    <s v="No"/>
    <s v="Yes"/>
    <s v="Yes"/>
    <s v="No"/>
    <s v="Yes"/>
    <s v="Yes"/>
    <s v="No"/>
    <n v="1"/>
    <x v="1"/>
    <n v="71"/>
    <n v="5012.1000000000004"/>
    <x v="1"/>
    <x v="1"/>
    <n v="55"/>
    <n v="5247"/>
    <x v="20"/>
    <x v="1"/>
    <x v="0"/>
    <x v="0"/>
    <b v="0"/>
    <b v="0"/>
    <b v="0"/>
    <b v="0"/>
    <n v="70.592957746478803"/>
    <x v="1"/>
    <b v="1"/>
  </r>
  <r>
    <s v="7402-EYFXX"/>
    <x v="0"/>
    <s v="United States"/>
    <s v="California"/>
    <s v="Salyer"/>
    <n v="95563"/>
    <s v="40.89866, -123.539754"/>
    <n v="40.89866"/>
    <n v="-123.539754"/>
    <x v="0"/>
    <x v="1"/>
    <n v="0"/>
    <x v="0"/>
    <n v="26"/>
    <n v="1"/>
    <s v="Yes"/>
    <s v="No"/>
    <s v="No"/>
    <s v="No"/>
    <s v="No"/>
    <s v="Yes"/>
    <s v="Yes"/>
    <n v="1"/>
    <x v="2"/>
    <n v="93.6"/>
    <n v="2404.1"/>
    <x v="1"/>
    <x v="1"/>
    <n v="54"/>
    <n v="4030"/>
    <x v="20"/>
    <x v="0"/>
    <x v="0"/>
    <x v="1"/>
    <b v="0"/>
    <b v="0"/>
    <b v="1"/>
    <b v="0"/>
    <n v="92.465384615384593"/>
    <x v="45"/>
    <b v="0"/>
  </r>
  <r>
    <s v="9895-VFOXH"/>
    <x v="0"/>
    <s v="United States"/>
    <s v="California"/>
    <s v="Scotia"/>
    <n v="95565"/>
    <s v="40.440636, -124.098739"/>
    <n v="40.440635999999998"/>
    <n v="-124.09873899999999"/>
    <x v="1"/>
    <x v="0"/>
    <n v="0"/>
    <x v="0"/>
    <n v="1"/>
    <n v="0"/>
    <s v="No phone service"/>
    <s v="No"/>
    <s v="No"/>
    <s v="No"/>
    <s v="No"/>
    <s v="No"/>
    <s v="No"/>
    <n v="0"/>
    <x v="3"/>
    <n v="24.4"/>
    <n v="24.4"/>
    <x v="1"/>
    <x v="1"/>
    <n v="61"/>
    <n v="5092"/>
    <x v="20"/>
    <x v="0"/>
    <x v="0"/>
    <x v="0"/>
    <b v="0"/>
    <b v="0"/>
    <b v="0"/>
    <b v="1"/>
    <n v="24.4"/>
    <x v="34"/>
    <b v="0"/>
  </r>
  <r>
    <s v="1230-QAJDW"/>
    <x v="0"/>
    <s v="United States"/>
    <s v="California"/>
    <s v="Somes Bar"/>
    <n v="95568"/>
    <s v="41.444606, -123.471895"/>
    <n v="41.444606"/>
    <n v="-123.471895"/>
    <x v="0"/>
    <x v="0"/>
    <n v="0"/>
    <x v="0"/>
    <n v="3"/>
    <n v="1"/>
    <s v="Yes"/>
    <s v="No"/>
    <s v="No"/>
    <s v="No"/>
    <s v="Yes"/>
    <s v="Yes"/>
    <s v="No"/>
    <n v="1"/>
    <x v="0"/>
    <n v="65.25"/>
    <n v="209.9"/>
    <x v="1"/>
    <x v="1"/>
    <n v="43"/>
    <n v="2562"/>
    <x v="20"/>
    <x v="0"/>
    <x v="0"/>
    <x v="0"/>
    <b v="0"/>
    <b v="0"/>
    <b v="0"/>
    <b v="1"/>
    <n v="69.966666666666598"/>
    <x v="85"/>
    <b v="0"/>
  </r>
  <r>
    <s v="5701-ZIKJE"/>
    <x v="0"/>
    <s v="United States"/>
    <s v="California"/>
    <s v="Redcrest"/>
    <n v="95569"/>
    <s v="40.363446, -123.835041"/>
    <n v="40.363446000000003"/>
    <n v="-123.835041"/>
    <x v="0"/>
    <x v="0"/>
    <n v="0"/>
    <x v="0"/>
    <n v="13"/>
    <n v="1"/>
    <s v="No"/>
    <s v="No"/>
    <s v="No"/>
    <s v="No"/>
    <s v="Yes"/>
    <s v="No"/>
    <s v="No"/>
    <n v="1"/>
    <x v="0"/>
    <n v="50.55"/>
    <n v="610.75"/>
    <x v="1"/>
    <x v="1"/>
    <n v="29"/>
    <n v="5530"/>
    <x v="20"/>
    <x v="0"/>
    <x v="0"/>
    <x v="0"/>
    <b v="0"/>
    <b v="0"/>
    <b v="0"/>
    <b v="1"/>
    <n v="46.980769230769198"/>
    <x v="36"/>
    <b v="0"/>
  </r>
  <r>
    <s v="5032-MIYKT"/>
    <x v="0"/>
    <s v="United States"/>
    <s v="California"/>
    <s v="Weott"/>
    <n v="95571"/>
    <s v="40.310119, -123.909449"/>
    <n v="40.310119"/>
    <n v="-123.909449"/>
    <x v="1"/>
    <x v="0"/>
    <n v="0"/>
    <x v="0"/>
    <n v="1"/>
    <n v="1"/>
    <s v="No"/>
    <s v="No"/>
    <s v="No"/>
    <s v="No"/>
    <s v="No"/>
    <s v="No"/>
    <s v="No"/>
    <n v="1"/>
    <x v="1"/>
    <n v="70.7"/>
    <n v="70.7"/>
    <x v="1"/>
    <x v="1"/>
    <n v="28"/>
    <n v="4056"/>
    <x v="20"/>
    <x v="0"/>
    <x v="0"/>
    <x v="1"/>
    <b v="0"/>
    <b v="0"/>
    <b v="0"/>
    <b v="1"/>
    <n v="70.7"/>
    <x v="1"/>
    <b v="0"/>
  </r>
  <r>
    <s v="7396-VJUZB"/>
    <x v="0"/>
    <s v="United States"/>
    <s v="California"/>
    <s v="Willow Creek"/>
    <n v="95573"/>
    <s v="40.949012, -123.655847"/>
    <n v="40.949012000000003"/>
    <n v="-123.65584699999999"/>
    <x v="0"/>
    <x v="0"/>
    <n v="1"/>
    <x v="1"/>
    <n v="4"/>
    <n v="1"/>
    <s v="No"/>
    <s v="No"/>
    <s v="No"/>
    <s v="No"/>
    <s v="No"/>
    <s v="No"/>
    <s v="No"/>
    <n v="0"/>
    <x v="0"/>
    <n v="45.25"/>
    <n v="155.35"/>
    <x v="1"/>
    <x v="1"/>
    <n v="57"/>
    <n v="2776"/>
    <x v="20"/>
    <x v="0"/>
    <x v="0"/>
    <x v="0"/>
    <b v="0"/>
    <b v="0"/>
    <b v="0"/>
    <b v="1"/>
    <n v="38.837499999999999"/>
    <x v="30"/>
    <b v="0"/>
  </r>
  <r>
    <s v="9717-QEBGU"/>
    <x v="0"/>
    <s v="United States"/>
    <s v="California"/>
    <s v="Leggett"/>
    <n v="95585"/>
    <s v="39.873371, -123.741474"/>
    <n v="39.873370999999999"/>
    <n v="-123.741474"/>
    <x v="0"/>
    <x v="0"/>
    <n v="0"/>
    <x v="0"/>
    <n v="2"/>
    <n v="1"/>
    <s v="No"/>
    <s v="No"/>
    <s v="No"/>
    <s v="No"/>
    <s v="No"/>
    <s v="No"/>
    <s v="No"/>
    <n v="1"/>
    <x v="0"/>
    <n v="70.3"/>
    <n v="144"/>
    <x v="1"/>
    <x v="1"/>
    <n v="37"/>
    <n v="2980"/>
    <x v="20"/>
    <x v="0"/>
    <x v="0"/>
    <x v="1"/>
    <b v="0"/>
    <b v="0"/>
    <b v="1"/>
    <b v="0"/>
    <n v="72"/>
    <x v="1"/>
    <b v="0"/>
  </r>
  <r>
    <s v="5172-RKOCB"/>
    <x v="0"/>
    <s v="United States"/>
    <s v="California"/>
    <s v="Piercy"/>
    <n v="95587"/>
    <s v="39.955587, -123.681175"/>
    <n v="39.955587000000001"/>
    <n v="-123.681175"/>
    <x v="0"/>
    <x v="0"/>
    <n v="1"/>
    <x v="0"/>
    <n v="72"/>
    <n v="1"/>
    <s v="Yes"/>
    <s v="Yes"/>
    <s v="Yes"/>
    <s v="No"/>
    <s v="Yes"/>
    <s v="Yes"/>
    <s v="Yes"/>
    <n v="1"/>
    <x v="2"/>
    <n v="108.95"/>
    <n v="7875"/>
    <x v="1"/>
    <x v="1"/>
    <n v="21"/>
    <n v="5758"/>
    <x v="20"/>
    <x v="0"/>
    <x v="1"/>
    <x v="1"/>
    <b v="0"/>
    <b v="1"/>
    <b v="0"/>
    <b v="0"/>
    <n v="109.375"/>
    <x v="65"/>
    <b v="1"/>
  </r>
  <r>
    <s v="6509-TSGWN"/>
    <x v="0"/>
    <s v="United States"/>
    <s v="California"/>
    <s v="Whitethorn"/>
    <n v="95589"/>
    <s v="40.053159, -123.995867"/>
    <n v="40.053159000000001"/>
    <n v="-123.995867"/>
    <x v="1"/>
    <x v="0"/>
    <n v="1"/>
    <x v="1"/>
    <n v="37"/>
    <n v="1"/>
    <s v="Yes"/>
    <s v="No internet service"/>
    <s v="No internet service"/>
    <s v="No internet service"/>
    <s v="No internet service"/>
    <s v="No internet service"/>
    <s v="No internet service"/>
    <n v="0"/>
    <x v="3"/>
    <n v="26.45"/>
    <n v="911.6"/>
    <x v="1"/>
    <x v="1"/>
    <n v="72"/>
    <n v="5359"/>
    <x v="20"/>
    <x v="0"/>
    <x v="0"/>
    <x v="0"/>
    <b v="1"/>
    <b v="0"/>
    <b v="0"/>
    <b v="1"/>
    <n v="24.6378378378378"/>
    <x v="96"/>
    <b v="0"/>
  </r>
  <r>
    <s v="3178-CIFOT"/>
    <x v="0"/>
    <s v="United States"/>
    <s v="California"/>
    <s v="Amador City"/>
    <n v="95601"/>
    <s v="38.431407, -120.8421"/>
    <n v="38.431407"/>
    <n v="-120.8421"/>
    <x v="1"/>
    <x v="0"/>
    <n v="0"/>
    <x v="0"/>
    <n v="23"/>
    <n v="1"/>
    <s v="No"/>
    <s v="No internet service"/>
    <s v="No internet service"/>
    <s v="No internet service"/>
    <s v="No internet service"/>
    <s v="No internet service"/>
    <s v="No internet service"/>
    <n v="1"/>
    <x v="3"/>
    <n v="19.649999999999999"/>
    <n v="478.1"/>
    <x v="1"/>
    <x v="1"/>
    <n v="58"/>
    <n v="5916"/>
    <x v="20"/>
    <x v="1"/>
    <x v="0"/>
    <x v="0"/>
    <b v="1"/>
    <b v="1"/>
    <b v="0"/>
    <b v="0"/>
    <n v="20.7869565217391"/>
    <x v="41"/>
    <b v="0"/>
  </r>
  <r>
    <s v="4530-NDRKU"/>
    <x v="0"/>
    <s v="United States"/>
    <s v="California"/>
    <s v="Auburn"/>
    <n v="95603"/>
    <s v="38.912881, -121.082766"/>
    <n v="38.912880999999999"/>
    <n v="-121.08276600000001"/>
    <x v="1"/>
    <x v="0"/>
    <n v="1"/>
    <x v="1"/>
    <n v="42"/>
    <n v="1"/>
    <s v="No"/>
    <s v="No internet service"/>
    <s v="No internet service"/>
    <s v="No internet service"/>
    <s v="No internet service"/>
    <s v="No internet service"/>
    <s v="No internet service"/>
    <n v="1"/>
    <x v="3"/>
    <n v="19.05"/>
    <n v="761.85"/>
    <x v="1"/>
    <x v="1"/>
    <n v="80"/>
    <n v="5091"/>
    <x v="20"/>
    <x v="1"/>
    <x v="0"/>
    <x v="0"/>
    <b v="1"/>
    <b v="0"/>
    <b v="1"/>
    <b v="0"/>
    <n v="18.139285714285698"/>
    <x v="41"/>
    <b v="0"/>
  </r>
  <r>
    <s v="5985-TBABQ"/>
    <x v="0"/>
    <s v="United States"/>
    <s v="California"/>
    <s v="West Sacramento"/>
    <n v="95605"/>
    <s v="38.592745, -121.540036"/>
    <n v="38.592745000000001"/>
    <n v="-121.540036"/>
    <x v="1"/>
    <x v="0"/>
    <n v="0"/>
    <x v="0"/>
    <n v="32"/>
    <n v="1"/>
    <s v="Yes"/>
    <s v="Yes"/>
    <s v="No"/>
    <s v="No"/>
    <s v="No"/>
    <s v="Yes"/>
    <s v="Yes"/>
    <n v="0"/>
    <x v="1"/>
    <n v="74.75"/>
    <n v="2282.9499999999998"/>
    <x v="1"/>
    <x v="1"/>
    <n v="66"/>
    <n v="2830"/>
    <x v="20"/>
    <x v="1"/>
    <x v="0"/>
    <x v="0"/>
    <b v="0"/>
    <b v="0"/>
    <b v="0"/>
    <b v="1"/>
    <n v="71.342187499999994"/>
    <x v="25"/>
    <b v="1"/>
  </r>
  <r>
    <s v="9800-ONTFE"/>
    <x v="0"/>
    <s v="United States"/>
    <s v="California"/>
    <s v="Brooks"/>
    <n v="95606"/>
    <s v="38.809804, -122.241383"/>
    <n v="38.809804"/>
    <n v="-122.241383"/>
    <x v="1"/>
    <x v="0"/>
    <n v="1"/>
    <x v="1"/>
    <n v="22"/>
    <n v="1"/>
    <s v="Yes"/>
    <s v="No"/>
    <s v="No"/>
    <s v="No"/>
    <s v="No"/>
    <s v="No"/>
    <s v="No"/>
    <n v="1"/>
    <x v="1"/>
    <n v="75.8"/>
    <n v="1615.1"/>
    <x v="1"/>
    <x v="1"/>
    <n v="37"/>
    <n v="4479"/>
    <x v="20"/>
    <x v="0"/>
    <x v="0"/>
    <x v="1"/>
    <b v="0"/>
    <b v="0"/>
    <b v="0"/>
    <b v="0"/>
    <n v="73.4136363636363"/>
    <x v="17"/>
    <b v="0"/>
  </r>
  <r>
    <s v="6743-HHQPF"/>
    <x v="0"/>
    <s v="United States"/>
    <s v="California"/>
    <s v="Capay"/>
    <n v="95607"/>
    <s v="38.681651, -122.130569"/>
    <n v="38.681651000000002"/>
    <n v="-122.13056899999999"/>
    <x v="0"/>
    <x v="0"/>
    <n v="1"/>
    <x v="0"/>
    <n v="42"/>
    <n v="0"/>
    <s v="No phone service"/>
    <s v="No"/>
    <s v="No"/>
    <s v="No"/>
    <s v="No"/>
    <s v="No"/>
    <s v="No"/>
    <n v="1"/>
    <x v="3"/>
    <n v="25.1"/>
    <n v="1097.1500000000001"/>
    <x v="1"/>
    <x v="1"/>
    <n v="57"/>
    <n v="4959"/>
    <x v="20"/>
    <x v="0"/>
    <x v="0"/>
    <x v="0"/>
    <b v="0"/>
    <b v="1"/>
    <b v="0"/>
    <b v="0"/>
    <n v="26.122619047619001"/>
    <x v="74"/>
    <b v="0"/>
  </r>
  <r>
    <s v="8455-HIRAQ"/>
    <x v="0"/>
    <s v="United States"/>
    <s v="California"/>
    <s v="Carmichael"/>
    <n v="95608"/>
    <s v="38.626128, -121.328011"/>
    <n v="38.626128000000001"/>
    <n v="-121.328011"/>
    <x v="1"/>
    <x v="0"/>
    <n v="0"/>
    <x v="0"/>
    <n v="8"/>
    <n v="1"/>
    <s v="No"/>
    <s v="No"/>
    <s v="No"/>
    <s v="No"/>
    <s v="No"/>
    <s v="No"/>
    <s v="No"/>
    <n v="0"/>
    <x v="0"/>
    <n v="44.45"/>
    <n v="369.3"/>
    <x v="1"/>
    <x v="1"/>
    <n v="65"/>
    <n v="4909"/>
    <x v="20"/>
    <x v="0"/>
    <x v="0"/>
    <x v="0"/>
    <b v="0"/>
    <b v="0"/>
    <b v="0"/>
    <b v="1"/>
    <n v="46.162500000000001"/>
    <x v="28"/>
    <b v="0"/>
  </r>
  <r>
    <s v="6616-AALSR"/>
    <x v="0"/>
    <s v="United States"/>
    <s v="California"/>
    <s v="Citrus Heights"/>
    <n v="95610"/>
    <s v="38.69508, -121.271616"/>
    <n v="38.695079999999997"/>
    <n v="-121.27161599999999"/>
    <x v="1"/>
    <x v="0"/>
    <n v="1"/>
    <x v="1"/>
    <n v="65"/>
    <n v="1"/>
    <s v="Yes"/>
    <s v="Yes"/>
    <s v="No"/>
    <s v="Yes"/>
    <s v="No"/>
    <s v="Yes"/>
    <s v="Yes"/>
    <n v="1"/>
    <x v="2"/>
    <n v="104.3"/>
    <n v="6725.3"/>
    <x v="1"/>
    <x v="1"/>
    <n v="76"/>
    <n v="4997"/>
    <x v="20"/>
    <x v="0"/>
    <x v="1"/>
    <x v="1"/>
    <b v="0"/>
    <b v="1"/>
    <b v="0"/>
    <b v="0"/>
    <n v="103.46615384615301"/>
    <x v="3"/>
    <b v="1"/>
  </r>
  <r>
    <s v="9415-ZNBSX"/>
    <x v="0"/>
    <s v="United States"/>
    <s v="California"/>
    <s v="Cool"/>
    <n v="95614"/>
    <s v="38.880622, -120.973865"/>
    <n v="38.880622000000002"/>
    <n v="-120.973865"/>
    <x v="1"/>
    <x v="0"/>
    <n v="1"/>
    <x v="1"/>
    <n v="70"/>
    <n v="1"/>
    <s v="Yes"/>
    <s v="Yes"/>
    <s v="Yes"/>
    <s v="Yes"/>
    <s v="Yes"/>
    <s v="Yes"/>
    <s v="Yes"/>
    <n v="1"/>
    <x v="1"/>
    <n v="89"/>
    <n v="6293.2"/>
    <x v="1"/>
    <x v="1"/>
    <n v="46"/>
    <n v="5650"/>
    <x v="20"/>
    <x v="0"/>
    <x v="1"/>
    <x v="0"/>
    <b v="0"/>
    <b v="0"/>
    <b v="0"/>
    <b v="0"/>
    <n v="89.902857142857101"/>
    <x v="62"/>
    <b v="1"/>
  </r>
  <r>
    <s v="4018-KJYUY"/>
    <x v="0"/>
    <s v="United States"/>
    <s v="California"/>
    <s v="Courtland"/>
    <n v="95615"/>
    <s v="38.311609, -121.554034"/>
    <n v="38.311608999999997"/>
    <n v="-121.554034"/>
    <x v="0"/>
    <x v="0"/>
    <n v="0"/>
    <x v="1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432.5"/>
    <x v="1"/>
    <x v="1"/>
    <n v="78"/>
    <n v="2722"/>
    <x v="20"/>
    <x v="0"/>
    <x v="0"/>
    <x v="0"/>
    <b v="1"/>
    <b v="1"/>
    <b v="0"/>
    <b v="0"/>
    <n v="19.659090909090899"/>
    <x v="7"/>
    <b v="0"/>
  </r>
  <r>
    <s v="3884-UEBXB"/>
    <x v="0"/>
    <s v="United States"/>
    <s v="California"/>
    <s v="Diamond Springs"/>
    <n v="95619"/>
    <s v="38.683605, -120.811852"/>
    <n v="38.683605"/>
    <n v="-120.811852"/>
    <x v="1"/>
    <x v="0"/>
    <n v="1"/>
    <x v="1"/>
    <n v="67"/>
    <n v="0"/>
    <s v="No phone service"/>
    <s v="Yes"/>
    <s v="Yes"/>
    <s v="No"/>
    <s v="No"/>
    <s v="No"/>
    <s v="No"/>
    <n v="0"/>
    <x v="0"/>
    <n v="36.15"/>
    <n v="2434.4499999999998"/>
    <x v="1"/>
    <x v="1"/>
    <n v="39"/>
    <n v="6314"/>
    <x v="20"/>
    <x v="0"/>
    <x v="1"/>
    <x v="0"/>
    <b v="0"/>
    <b v="0"/>
    <b v="0"/>
    <b v="0"/>
    <n v="36.335074626865598"/>
    <x v="88"/>
    <b v="0"/>
  </r>
  <r>
    <s v="8780-RSYYU"/>
    <x v="0"/>
    <s v="United States"/>
    <s v="California"/>
    <s v="Dixon"/>
    <n v="95620"/>
    <s v="38.392821, -121.799917"/>
    <n v="38.392820999999998"/>
    <n v="-121.79991699999999"/>
    <x v="1"/>
    <x v="0"/>
    <n v="0"/>
    <x v="0"/>
    <n v="25"/>
    <n v="1"/>
    <s v="No"/>
    <s v="No internet service"/>
    <s v="No internet service"/>
    <s v="No internet service"/>
    <s v="No internet service"/>
    <s v="No internet service"/>
    <s v="No internet service"/>
    <n v="1"/>
    <x v="3"/>
    <n v="19.2"/>
    <n v="532.1"/>
    <x v="1"/>
    <x v="1"/>
    <n v="23"/>
    <n v="2159"/>
    <x v="20"/>
    <x v="0"/>
    <x v="0"/>
    <x v="0"/>
    <b v="1"/>
    <b v="1"/>
    <b v="0"/>
    <b v="0"/>
    <n v="21.283999999999999"/>
    <x v="41"/>
    <b v="0"/>
  </r>
  <r>
    <s v="5537-UXXVS"/>
    <x v="0"/>
    <s v="United States"/>
    <s v="California"/>
    <s v="Citrus Heights"/>
    <n v="95621"/>
    <s v="38.69549, -121.307864"/>
    <n v="38.695489999999999"/>
    <n v="-121.307864"/>
    <x v="1"/>
    <x v="0"/>
    <n v="1"/>
    <x v="0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19.25"/>
    <n v="375.25"/>
    <x v="1"/>
    <x v="1"/>
    <n v="68"/>
    <n v="4137"/>
    <x v="20"/>
    <x v="0"/>
    <x v="0"/>
    <x v="0"/>
    <b v="1"/>
    <b v="0"/>
    <b v="0"/>
    <b v="0"/>
    <n v="18.762499999999999"/>
    <x v="41"/>
    <b v="0"/>
  </r>
  <r>
    <s v="1791-PQHBB"/>
    <x v="0"/>
    <s v="United States"/>
    <s v="California"/>
    <s v="El Dorado"/>
    <n v="95623"/>
    <s v="38.63153, -120.842609"/>
    <n v="38.631529999999998"/>
    <n v="-120.842609"/>
    <x v="1"/>
    <x v="0"/>
    <n v="0"/>
    <x v="1"/>
    <n v="2"/>
    <n v="1"/>
    <s v="No"/>
    <s v="Yes"/>
    <s v="No"/>
    <s v="No"/>
    <s v="No"/>
    <s v="No"/>
    <s v="Yes"/>
    <n v="1"/>
    <x v="0"/>
    <n v="61.2"/>
    <n v="125.95"/>
    <x v="1"/>
    <x v="1"/>
    <n v="31"/>
    <n v="5056"/>
    <x v="20"/>
    <x v="0"/>
    <x v="0"/>
    <x v="0"/>
    <b v="0"/>
    <b v="1"/>
    <b v="0"/>
    <b v="0"/>
    <n v="62.975000000000001"/>
    <x v="55"/>
    <b v="1"/>
  </r>
  <r>
    <s v="8701-DGLVH"/>
    <x v="0"/>
    <s v="United States"/>
    <s v="California"/>
    <s v="Elk Grove"/>
    <n v="95624"/>
    <s v="38.434138, -121.30587"/>
    <n v="38.434137999999997"/>
    <n v="-121.30587"/>
    <x v="0"/>
    <x v="0"/>
    <n v="0"/>
    <x v="0"/>
    <n v="51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1042.6500000000001"/>
    <x v="1"/>
    <x v="1"/>
    <n v="65"/>
    <n v="6097"/>
    <x v="20"/>
    <x v="0"/>
    <x v="1"/>
    <x v="0"/>
    <b v="1"/>
    <b v="0"/>
    <b v="0"/>
    <b v="1"/>
    <n v="20.4441176470588"/>
    <x v="7"/>
    <b v="0"/>
  </r>
  <r>
    <s v="8741-LQOBK"/>
    <x v="0"/>
    <s v="United States"/>
    <s v="California"/>
    <s v="Elmira"/>
    <n v="95625"/>
    <s v="38.349195, -121.902943"/>
    <n v="38.349195000000002"/>
    <n v="-121.90294299999999"/>
    <x v="1"/>
    <x v="0"/>
    <n v="1"/>
    <x v="1"/>
    <n v="46"/>
    <n v="0"/>
    <s v="No phone service"/>
    <s v="Yes"/>
    <s v="Yes"/>
    <s v="No"/>
    <s v="No"/>
    <s v="No"/>
    <s v="No"/>
    <n v="0"/>
    <x v="3"/>
    <n v="35.049999999999997"/>
    <n v="1620.25"/>
    <x v="1"/>
    <x v="1"/>
    <n v="33"/>
    <n v="4829"/>
    <x v="20"/>
    <x v="0"/>
    <x v="0"/>
    <x v="0"/>
    <b v="0"/>
    <b v="0"/>
    <b v="0"/>
    <b v="0"/>
    <n v="35.222826086956502"/>
    <x v="27"/>
    <b v="0"/>
  </r>
  <r>
    <s v="8082-GHXOP"/>
    <x v="0"/>
    <s v="United States"/>
    <s v="California"/>
    <s v="Esparto"/>
    <n v="95627"/>
    <s v="38.834469, -122.127193"/>
    <n v="38.834468999999999"/>
    <n v="-122.12719300000001"/>
    <x v="0"/>
    <x v="0"/>
    <n v="0"/>
    <x v="1"/>
    <n v="13"/>
    <n v="1"/>
    <s v="No"/>
    <s v="No"/>
    <s v="No"/>
    <s v="No"/>
    <s v="No"/>
    <s v="No"/>
    <s v="No"/>
    <n v="0"/>
    <x v="0"/>
    <n v="44"/>
    <n v="659.35"/>
    <x v="1"/>
    <x v="1"/>
    <n v="24"/>
    <n v="5611"/>
    <x v="20"/>
    <x v="0"/>
    <x v="0"/>
    <x v="0"/>
    <b v="0"/>
    <b v="0"/>
    <b v="0"/>
    <b v="1"/>
    <n v="50.719230769230698"/>
    <x v="50"/>
    <b v="0"/>
  </r>
  <r>
    <s v="0980-FEXWF"/>
    <x v="0"/>
    <s v="United States"/>
    <s v="California"/>
    <s v="Fiddletown"/>
    <n v="95629"/>
    <s v="38.513484, -120.704613"/>
    <n v="38.513483999999998"/>
    <n v="-120.70461299999999"/>
    <x v="0"/>
    <x v="0"/>
    <n v="1"/>
    <x v="1"/>
    <n v="26"/>
    <n v="1"/>
    <s v="No"/>
    <s v="No"/>
    <s v="No"/>
    <s v="Yes"/>
    <s v="No"/>
    <s v="No"/>
    <s v="No"/>
    <n v="0"/>
    <x v="0"/>
    <n v="50.35"/>
    <n v="1285.8"/>
    <x v="1"/>
    <x v="1"/>
    <n v="48"/>
    <n v="3386"/>
    <x v="20"/>
    <x v="1"/>
    <x v="0"/>
    <x v="0"/>
    <b v="0"/>
    <b v="0"/>
    <b v="0"/>
    <b v="1"/>
    <n v="49.453846153846101"/>
    <x v="36"/>
    <b v="0"/>
  </r>
  <r>
    <s v="3011-WQKSZ"/>
    <x v="0"/>
    <s v="United States"/>
    <s v="California"/>
    <s v="Foresthill"/>
    <n v="95631"/>
    <s v="39.031876, -120.811141"/>
    <n v="39.031875999999997"/>
    <n v="-120.81114100000001"/>
    <x v="0"/>
    <x v="0"/>
    <n v="0"/>
    <x v="1"/>
    <n v="19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377.55"/>
    <x v="1"/>
    <x v="1"/>
    <n v="31"/>
    <n v="5188"/>
    <x v="20"/>
    <x v="0"/>
    <x v="0"/>
    <x v="0"/>
    <b v="1"/>
    <b v="0"/>
    <b v="1"/>
    <b v="0"/>
    <n v="19.871052631578898"/>
    <x v="41"/>
    <b v="0"/>
  </r>
  <r>
    <s v="8218-FFJDS"/>
    <x v="0"/>
    <s v="United States"/>
    <s v="California"/>
    <s v="Georgetown"/>
    <n v="95634"/>
    <s v="38.9386, -120.785514"/>
    <n v="38.938600000000001"/>
    <n v="-120.78551400000001"/>
    <x v="1"/>
    <x v="0"/>
    <n v="1"/>
    <x v="0"/>
    <n v="72"/>
    <n v="1"/>
    <s v="Yes"/>
    <s v="Yes"/>
    <s v="Yes"/>
    <s v="No"/>
    <s v="Yes"/>
    <s v="Yes"/>
    <s v="Yes"/>
    <n v="1"/>
    <x v="1"/>
    <n v="86.4"/>
    <n v="6058.95"/>
    <x v="1"/>
    <x v="1"/>
    <n v="27"/>
    <n v="6114"/>
    <x v="20"/>
    <x v="0"/>
    <x v="1"/>
    <x v="0"/>
    <b v="0"/>
    <b v="0"/>
    <b v="0"/>
    <b v="0"/>
    <n v="84.152083333333294"/>
    <x v="52"/>
    <b v="1"/>
  </r>
  <r>
    <s v="1986-PHGZF"/>
    <x v="0"/>
    <s v="United States"/>
    <s v="California"/>
    <s v="Greenwood"/>
    <n v="95635"/>
    <s v="38.921333, -120.897718"/>
    <n v="38.921332999999997"/>
    <n v="-120.897718"/>
    <x v="0"/>
    <x v="1"/>
    <n v="0"/>
    <x v="0"/>
    <n v="18"/>
    <n v="1"/>
    <s v="Yes"/>
    <s v="Yes"/>
    <s v="Yes"/>
    <s v="No"/>
    <s v="No"/>
    <s v="No"/>
    <s v="No"/>
    <n v="1"/>
    <x v="0"/>
    <n v="58.4"/>
    <n v="964.9"/>
    <x v="1"/>
    <x v="1"/>
    <n v="54"/>
    <n v="2812"/>
    <x v="20"/>
    <x v="0"/>
    <x v="0"/>
    <x v="0"/>
    <b v="0"/>
    <b v="1"/>
    <b v="0"/>
    <b v="0"/>
    <n v="53.605555555555497"/>
    <x v="26"/>
    <b v="1"/>
  </r>
  <r>
    <s v="9360-OMDZZ"/>
    <x v="0"/>
    <s v="United States"/>
    <s v="California"/>
    <s v="Herald"/>
    <n v="95638"/>
    <s v="38.313447, -121.123886"/>
    <n v="38.313446999999996"/>
    <n v="-121.123886"/>
    <x v="0"/>
    <x v="0"/>
    <n v="0"/>
    <x v="0"/>
    <n v="24"/>
    <n v="1"/>
    <s v="Yes"/>
    <s v="No"/>
    <s v="No"/>
    <s v="No"/>
    <s v="No"/>
    <s v="Yes"/>
    <s v="Yes"/>
    <n v="1"/>
    <x v="2"/>
    <n v="94.1"/>
    <n v="2322.85"/>
    <x v="1"/>
    <x v="1"/>
    <n v="69"/>
    <n v="3192"/>
    <x v="20"/>
    <x v="0"/>
    <x v="0"/>
    <x v="1"/>
    <b v="0"/>
    <b v="0"/>
    <b v="1"/>
    <b v="0"/>
    <n v="96.785416666666606"/>
    <x v="15"/>
    <b v="0"/>
  </r>
  <r>
    <s v="0345-XMMUG"/>
    <x v="0"/>
    <s v="United States"/>
    <s v="California"/>
    <s v="Ione"/>
    <n v="95640"/>
    <s v="38.33788, -120.954202"/>
    <n v="38.337879999999998"/>
    <n v="-120.954202"/>
    <x v="1"/>
    <x v="0"/>
    <n v="1"/>
    <x v="0"/>
    <n v="46"/>
    <n v="1"/>
    <s v="Yes"/>
    <s v="No"/>
    <s v="Yes"/>
    <s v="Yes"/>
    <s v="Yes"/>
    <s v="Yes"/>
    <s v="Yes"/>
    <n v="1"/>
    <x v="2"/>
    <n v="108.9"/>
    <n v="4854.3"/>
    <x v="1"/>
    <x v="1"/>
    <n v="45"/>
    <n v="5119"/>
    <x v="20"/>
    <x v="0"/>
    <x v="1"/>
    <x v="1"/>
    <b v="0"/>
    <b v="1"/>
    <b v="0"/>
    <b v="0"/>
    <n v="105.528260869565"/>
    <x v="65"/>
    <b v="0"/>
  </r>
  <r>
    <s v="8024-XNAFQ"/>
    <x v="0"/>
    <s v="United States"/>
    <s v="California"/>
    <s v="Isleton"/>
    <n v="95641"/>
    <s v="38.154823, -121.601358"/>
    <n v="38.154823"/>
    <n v="-121.601358"/>
    <x v="1"/>
    <x v="1"/>
    <n v="0"/>
    <x v="0"/>
    <n v="72"/>
    <n v="1"/>
    <s v="Yes"/>
    <s v="Yes"/>
    <s v="Yes"/>
    <s v="Yes"/>
    <s v="Yes"/>
    <s v="No"/>
    <s v="Yes"/>
    <n v="1"/>
    <x v="2"/>
    <n v="107.4"/>
    <n v="7748.75"/>
    <x v="1"/>
    <x v="1"/>
    <n v="56"/>
    <n v="5294"/>
    <x v="20"/>
    <x v="0"/>
    <x v="1"/>
    <x v="1"/>
    <b v="0"/>
    <b v="0"/>
    <b v="0"/>
    <b v="0"/>
    <n v="107.621527777777"/>
    <x v="76"/>
    <b v="1"/>
  </r>
  <r>
    <s v="2988-GBIVW"/>
    <x v="0"/>
    <s v="United States"/>
    <s v="California"/>
    <s v="Knights Landing"/>
    <n v="95645"/>
    <s v="38.875508, -121.765866"/>
    <n v="38.875508000000004"/>
    <n v="-121.765866"/>
    <x v="1"/>
    <x v="1"/>
    <n v="1"/>
    <x v="0"/>
    <n v="70"/>
    <n v="1"/>
    <s v="Yes"/>
    <s v="Yes"/>
    <s v="No"/>
    <s v="No"/>
    <s v="No"/>
    <s v="No"/>
    <s v="Yes"/>
    <n v="1"/>
    <x v="2"/>
    <n v="90.85"/>
    <n v="6470.1"/>
    <x v="1"/>
    <x v="1"/>
    <n v="64"/>
    <n v="5129"/>
    <x v="20"/>
    <x v="0"/>
    <x v="0"/>
    <x v="1"/>
    <b v="0"/>
    <b v="0"/>
    <b v="1"/>
    <b v="0"/>
    <n v="92.43"/>
    <x v="35"/>
    <b v="1"/>
  </r>
  <r>
    <s v="2832-SCUCO"/>
    <x v="0"/>
    <s v="United States"/>
    <s v="California"/>
    <s v="Kirkwood"/>
    <n v="95646"/>
    <s v="38.631489, -120.015167"/>
    <n v="38.631489000000002"/>
    <n v="-120.01516700000001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57.4"/>
    <x v="1"/>
    <x v="1"/>
    <n v="40"/>
    <n v="2822"/>
    <x v="20"/>
    <x v="0"/>
    <x v="0"/>
    <x v="0"/>
    <b v="1"/>
    <b v="0"/>
    <b v="1"/>
    <b v="0"/>
    <n v="28.7"/>
    <x v="41"/>
    <b v="0"/>
  </r>
  <r>
    <s v="7036-ZZKBD"/>
    <x v="0"/>
    <s v="United States"/>
    <s v="California"/>
    <s v="Lincoln"/>
    <n v="95648"/>
    <s v="38.922812, -121.312005"/>
    <n v="38.922812"/>
    <n v="-121.312005"/>
    <x v="0"/>
    <x v="0"/>
    <n v="1"/>
    <x v="0"/>
    <n v="31"/>
    <n v="1"/>
    <s v="No"/>
    <s v="No"/>
    <s v="No"/>
    <s v="Yes"/>
    <s v="Yes"/>
    <s v="No"/>
    <s v="Yes"/>
    <n v="1"/>
    <x v="0"/>
    <n v="66.400000000000006"/>
    <n v="2019.8"/>
    <x v="1"/>
    <x v="1"/>
    <n v="79"/>
    <n v="3282"/>
    <x v="20"/>
    <x v="0"/>
    <x v="0"/>
    <x v="0"/>
    <b v="0"/>
    <b v="1"/>
    <b v="0"/>
    <b v="0"/>
    <n v="65.154838709677406"/>
    <x v="72"/>
    <b v="0"/>
  </r>
  <r>
    <s v="0265-PSUAE"/>
    <x v="0"/>
    <s v="United States"/>
    <s v="California"/>
    <s v="Lotus"/>
    <n v="95651"/>
    <s v="38.815515, -120.916997"/>
    <n v="38.815514999999998"/>
    <n v="-120.91699699999999"/>
    <x v="1"/>
    <x v="0"/>
    <n v="1"/>
    <x v="1"/>
    <n v="16"/>
    <n v="1"/>
    <s v="No"/>
    <s v="Yes"/>
    <s v="No"/>
    <s v="Yes"/>
    <s v="No"/>
    <s v="Yes"/>
    <s v="Yes"/>
    <n v="0"/>
    <x v="2"/>
    <n v="100.7"/>
    <n v="1522.7"/>
    <x v="1"/>
    <x v="1"/>
    <n v="72"/>
    <n v="3337"/>
    <x v="20"/>
    <x v="0"/>
    <x v="0"/>
    <x v="1"/>
    <b v="0"/>
    <b v="0"/>
    <b v="0"/>
    <b v="0"/>
    <n v="95.168750000000003"/>
    <x v="24"/>
    <b v="1"/>
  </r>
  <r>
    <s v="0463-TXOAK"/>
    <x v="0"/>
    <s v="United States"/>
    <s v="California"/>
    <s v="Madison"/>
    <n v="95653"/>
    <s v="38.674276, -121.961866"/>
    <n v="38.674275999999999"/>
    <n v="-121.961866"/>
    <x v="0"/>
    <x v="0"/>
    <n v="0"/>
    <x v="1"/>
    <n v="52"/>
    <n v="1"/>
    <s v="Yes"/>
    <s v="No internet service"/>
    <s v="No internet service"/>
    <s v="No internet service"/>
    <s v="No internet service"/>
    <s v="No internet service"/>
    <s v="No internet service"/>
    <n v="0"/>
    <x v="3"/>
    <n v="25.6"/>
    <n v="1334.5"/>
    <x v="1"/>
    <x v="1"/>
    <n v="76"/>
    <n v="5662"/>
    <x v="20"/>
    <x v="0"/>
    <x v="1"/>
    <x v="0"/>
    <b v="1"/>
    <b v="1"/>
    <b v="0"/>
    <b v="0"/>
    <n v="25.663461538461501"/>
    <x v="74"/>
    <b v="0"/>
  </r>
  <r>
    <s v="0594-UFTUL"/>
    <x v="0"/>
    <s v="United States"/>
    <s v="California"/>
    <s v="Mather"/>
    <n v="95655"/>
    <s v="38.549822, -121.266725"/>
    <n v="38.549821999999999"/>
    <n v="-121.26672499999999"/>
    <x v="0"/>
    <x v="0"/>
    <n v="1"/>
    <x v="1"/>
    <n v="13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252"/>
    <x v="1"/>
    <x v="1"/>
    <n v="31"/>
    <n v="2928"/>
    <x v="20"/>
    <x v="0"/>
    <x v="0"/>
    <x v="0"/>
    <b v="1"/>
    <b v="0"/>
    <b v="0"/>
    <b v="1"/>
    <n v="19.384615384615302"/>
    <x v="41"/>
    <b v="0"/>
  </r>
  <r>
    <s v="9509-MPYOD"/>
    <x v="0"/>
    <s v="United States"/>
    <s v="California"/>
    <s v="Newcastle"/>
    <n v="95658"/>
    <s v="38.883224, -121.15918"/>
    <n v="38.883223999999998"/>
    <n v="-121.15918000000001"/>
    <x v="1"/>
    <x v="0"/>
    <n v="0"/>
    <x v="0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700.45"/>
    <x v="1"/>
    <x v="1"/>
    <n v="67"/>
    <n v="4261"/>
    <x v="20"/>
    <x v="1"/>
    <x v="0"/>
    <x v="0"/>
    <b v="1"/>
    <b v="0"/>
    <b v="0"/>
    <b v="1"/>
    <n v="20.012857142857101"/>
    <x v="7"/>
    <b v="0"/>
  </r>
  <r>
    <s v="9128-CPXKI"/>
    <x v="0"/>
    <s v="United States"/>
    <s v="California"/>
    <s v="Nicolaus"/>
    <n v="95659"/>
    <s v="38.788898, -121.608624"/>
    <n v="38.788898000000003"/>
    <n v="-121.60862400000001"/>
    <x v="1"/>
    <x v="0"/>
    <n v="0"/>
    <x v="0"/>
    <n v="59"/>
    <n v="1"/>
    <s v="No"/>
    <s v="No"/>
    <s v="No"/>
    <s v="Yes"/>
    <s v="No"/>
    <s v="Yes"/>
    <s v="Yes"/>
    <n v="0"/>
    <x v="2"/>
    <n v="95.8"/>
    <n v="5655.45"/>
    <x v="1"/>
    <x v="1"/>
    <n v="45"/>
    <n v="5470"/>
    <x v="20"/>
    <x v="0"/>
    <x v="1"/>
    <x v="1"/>
    <b v="0"/>
    <b v="0"/>
    <b v="1"/>
    <b v="0"/>
    <n v="95.855084745762696"/>
    <x v="14"/>
    <b v="0"/>
  </r>
  <r>
    <s v="0129-KPTWJ"/>
    <x v="0"/>
    <s v="United States"/>
    <s v="California"/>
    <s v="North Highlands"/>
    <n v="95660"/>
    <s v="38.671295, -121.388251"/>
    <n v="38.671295000000001"/>
    <n v="-121.388251"/>
    <x v="0"/>
    <x v="0"/>
    <n v="1"/>
    <x v="0"/>
    <n v="72"/>
    <n v="1"/>
    <s v="No"/>
    <s v="No"/>
    <s v="No"/>
    <s v="Yes"/>
    <s v="No"/>
    <s v="Yes"/>
    <s v="Yes"/>
    <n v="1"/>
    <x v="2"/>
    <n v="94.65"/>
    <n v="6747.35"/>
    <x v="1"/>
    <x v="1"/>
    <n v="20"/>
    <n v="5943"/>
    <x v="20"/>
    <x v="0"/>
    <x v="0"/>
    <x v="1"/>
    <b v="0"/>
    <b v="0"/>
    <b v="1"/>
    <b v="0"/>
    <n v="93.713194444444397"/>
    <x v="15"/>
    <b v="0"/>
  </r>
  <r>
    <s v="5855-EIBDE"/>
    <x v="0"/>
    <s v="United States"/>
    <s v="California"/>
    <s v="Orangevale"/>
    <n v="95662"/>
    <s v="38.689174, -121.218435"/>
    <n v="38.689174000000001"/>
    <n v="-121.218435"/>
    <x v="1"/>
    <x v="0"/>
    <n v="1"/>
    <x v="0"/>
    <n v="49"/>
    <n v="1"/>
    <s v="Yes"/>
    <s v="Yes"/>
    <s v="Yes"/>
    <s v="Yes"/>
    <s v="Yes"/>
    <s v="No"/>
    <s v="Yes"/>
    <n v="0"/>
    <x v="2"/>
    <n v="106.65"/>
    <n v="5174.3500000000004"/>
    <x v="1"/>
    <x v="1"/>
    <n v="57"/>
    <n v="5948"/>
    <x v="20"/>
    <x v="0"/>
    <x v="1"/>
    <x v="1"/>
    <b v="0"/>
    <b v="1"/>
    <b v="0"/>
    <b v="0"/>
    <n v="105.598979591836"/>
    <x v="11"/>
    <b v="1"/>
  </r>
  <r>
    <s v="5365-LLFYV"/>
    <x v="0"/>
    <s v="United States"/>
    <s v="California"/>
    <s v="Penryn"/>
    <n v="95663"/>
    <s v="38.859093, -121.182872"/>
    <n v="38.859093000000001"/>
    <n v="-121.182872"/>
    <x v="1"/>
    <x v="0"/>
    <n v="0"/>
    <x v="0"/>
    <n v="2"/>
    <n v="1"/>
    <s v="No"/>
    <s v="No"/>
    <s v="No"/>
    <s v="No"/>
    <s v="No"/>
    <s v="No"/>
    <s v="No"/>
    <n v="1"/>
    <x v="0"/>
    <n v="45.85"/>
    <n v="105.6"/>
    <x v="1"/>
    <x v="1"/>
    <n v="65"/>
    <n v="2245"/>
    <x v="20"/>
    <x v="0"/>
    <x v="0"/>
    <x v="0"/>
    <b v="0"/>
    <b v="0"/>
    <b v="0"/>
    <b v="1"/>
    <n v="52.8"/>
    <x v="30"/>
    <b v="0"/>
  </r>
  <r>
    <s v="5956-YHHRX"/>
    <x v="0"/>
    <s v="United States"/>
    <s v="California"/>
    <s v="Pilot Hill"/>
    <n v="95664"/>
    <s v="38.803731, -121.043799"/>
    <n v="38.803730999999999"/>
    <n v="-121.04379900000001"/>
    <x v="0"/>
    <x v="1"/>
    <n v="0"/>
    <x v="0"/>
    <n v="21"/>
    <n v="1"/>
    <s v="Yes"/>
    <s v="No"/>
    <s v="Yes"/>
    <s v="Yes"/>
    <s v="No"/>
    <s v="Yes"/>
    <s v="Yes"/>
    <n v="1"/>
    <x v="2"/>
    <n v="104.35"/>
    <n v="2271.85"/>
    <x v="1"/>
    <x v="1"/>
    <n v="22"/>
    <n v="4934"/>
    <x v="20"/>
    <x v="0"/>
    <x v="0"/>
    <x v="1"/>
    <b v="0"/>
    <b v="0"/>
    <b v="1"/>
    <b v="0"/>
    <n v="108.183333333333"/>
    <x v="3"/>
    <b v="0"/>
  </r>
  <r>
    <s v="6008-NAIXK"/>
    <x v="0"/>
    <s v="United States"/>
    <s v="California"/>
    <s v="Pine Grove"/>
    <n v="95665"/>
    <s v="38.400264, -120.641274"/>
    <n v="38.400264"/>
    <n v="-120.641274"/>
    <x v="0"/>
    <x v="1"/>
    <n v="0"/>
    <x v="0"/>
    <n v="54"/>
    <n v="0"/>
    <s v="No phone service"/>
    <s v="No"/>
    <s v="Yes"/>
    <s v="Yes"/>
    <s v="No"/>
    <s v="Yes"/>
    <s v="Yes"/>
    <n v="1"/>
    <x v="0"/>
    <n v="55.45"/>
    <n v="2966.95"/>
    <x v="1"/>
    <x v="1"/>
    <n v="58"/>
    <n v="4521"/>
    <x v="20"/>
    <x v="1"/>
    <x v="0"/>
    <x v="0"/>
    <b v="0"/>
    <b v="0"/>
    <b v="1"/>
    <b v="0"/>
    <n v="54.943518518518502"/>
    <x v="5"/>
    <b v="0"/>
  </r>
  <r>
    <s v="1928-BXYIV"/>
    <x v="0"/>
    <s v="United States"/>
    <s v="California"/>
    <s v="Placerville"/>
    <n v="95667"/>
    <s v="38.733714, -120.795213"/>
    <n v="38.733713999999999"/>
    <n v="-120.795213"/>
    <x v="0"/>
    <x v="0"/>
    <n v="0"/>
    <x v="0"/>
    <n v="1"/>
    <n v="1"/>
    <s v="Yes"/>
    <s v="Yes"/>
    <s v="Yes"/>
    <s v="No"/>
    <s v="No"/>
    <s v="No"/>
    <s v="No"/>
    <n v="0"/>
    <x v="0"/>
    <n v="61.15"/>
    <n v="61.15"/>
    <x v="1"/>
    <x v="1"/>
    <n v="28"/>
    <n v="4592"/>
    <x v="20"/>
    <x v="0"/>
    <x v="0"/>
    <x v="0"/>
    <b v="0"/>
    <b v="0"/>
    <b v="1"/>
    <b v="0"/>
    <n v="61.15"/>
    <x v="55"/>
    <b v="1"/>
  </r>
  <r>
    <s v="5760-FXFVO"/>
    <x v="0"/>
    <s v="United States"/>
    <s v="California"/>
    <s v="Pleasant Grove"/>
    <n v="95668"/>
    <s v="38.833554, -121.498102"/>
    <n v="38.833553999999999"/>
    <n v="-121.498102"/>
    <x v="0"/>
    <x v="0"/>
    <n v="0"/>
    <x v="0"/>
    <n v="6"/>
    <n v="1"/>
    <s v="No"/>
    <s v="Yes"/>
    <s v="Yes"/>
    <s v="No"/>
    <s v="No"/>
    <s v="No"/>
    <s v="No"/>
    <n v="1"/>
    <x v="1"/>
    <n v="78.95"/>
    <n v="494.95"/>
    <x v="1"/>
    <x v="1"/>
    <n v="35"/>
    <n v="4093"/>
    <x v="20"/>
    <x v="0"/>
    <x v="0"/>
    <x v="1"/>
    <b v="0"/>
    <b v="0"/>
    <b v="1"/>
    <b v="0"/>
    <n v="82.491666666666603"/>
    <x v="18"/>
    <b v="1"/>
  </r>
  <r>
    <s v="0961-ZWLVI"/>
    <x v="0"/>
    <s v="United States"/>
    <s v="California"/>
    <s v="Rancho Cordova"/>
    <n v="95670"/>
    <s v="38.602723, -121.279913"/>
    <n v="38.602722999999997"/>
    <n v="-121.27991299999999"/>
    <x v="0"/>
    <x v="0"/>
    <n v="0"/>
    <x v="1"/>
    <n v="49"/>
    <n v="1"/>
    <s v="Yes"/>
    <s v="Yes"/>
    <s v="Yes"/>
    <s v="Yes"/>
    <s v="No"/>
    <s v="Yes"/>
    <s v="Yes"/>
    <n v="1"/>
    <x v="2"/>
    <n v="109.2"/>
    <n v="5290.45"/>
    <x v="1"/>
    <x v="1"/>
    <n v="44"/>
    <n v="6005"/>
    <x v="20"/>
    <x v="1"/>
    <x v="0"/>
    <x v="1"/>
    <b v="0"/>
    <b v="1"/>
    <b v="0"/>
    <b v="0"/>
    <n v="107.968367346938"/>
    <x v="21"/>
    <b v="1"/>
  </r>
  <r>
    <s v="5181-OABFK"/>
    <x v="0"/>
    <s v="United States"/>
    <s v="California"/>
    <s v="Rescue"/>
    <n v="95672"/>
    <s v="38.724322, -120.991237"/>
    <n v="38.724322000000001"/>
    <n v="-120.991237"/>
    <x v="1"/>
    <x v="0"/>
    <n v="1"/>
    <x v="1"/>
    <n v="56"/>
    <n v="1"/>
    <s v="No"/>
    <s v="Yes"/>
    <s v="Yes"/>
    <s v="Yes"/>
    <s v="No"/>
    <s v="No"/>
    <s v="No"/>
    <n v="1"/>
    <x v="0"/>
    <n v="61.3"/>
    <n v="3346.8"/>
    <x v="1"/>
    <x v="1"/>
    <n v="72"/>
    <n v="4173"/>
    <x v="20"/>
    <x v="0"/>
    <x v="1"/>
    <x v="0"/>
    <b v="0"/>
    <b v="1"/>
    <b v="0"/>
    <b v="0"/>
    <n v="59.764285714285698"/>
    <x v="55"/>
    <b v="1"/>
  </r>
  <r>
    <s v="4007-NHVHI"/>
    <x v="0"/>
    <s v="United States"/>
    <s v="California"/>
    <s v="Rio Linda"/>
    <n v="95673"/>
    <s v="38.688764, -121.457596"/>
    <n v="38.688763999999999"/>
    <n v="-121.457596"/>
    <x v="1"/>
    <x v="1"/>
    <n v="0"/>
    <x v="0"/>
    <n v="56"/>
    <n v="1"/>
    <s v="Yes"/>
    <s v="Yes"/>
    <s v="Yes"/>
    <s v="No"/>
    <s v="No"/>
    <s v="No"/>
    <s v="Yes"/>
    <n v="1"/>
    <x v="2"/>
    <n v="96.85"/>
    <n v="5219.6499999999996"/>
    <x v="1"/>
    <x v="1"/>
    <n v="57"/>
    <n v="5679"/>
    <x v="20"/>
    <x v="0"/>
    <x v="0"/>
    <x v="1"/>
    <b v="0"/>
    <b v="0"/>
    <b v="1"/>
    <b v="0"/>
    <n v="93.2080357142857"/>
    <x v="22"/>
    <b v="1"/>
  </r>
  <r>
    <s v="7816-VGHTO"/>
    <x v="0"/>
    <s v="United States"/>
    <s v="California"/>
    <s v="Rio Oso"/>
    <n v="95674"/>
    <s v="38.954144, -121.482536"/>
    <n v="38.954143999999999"/>
    <n v="-121.482536"/>
    <x v="1"/>
    <x v="0"/>
    <n v="1"/>
    <x v="1"/>
    <n v="6"/>
    <n v="0"/>
    <s v="No phone service"/>
    <s v="No"/>
    <s v="Yes"/>
    <s v="Yes"/>
    <s v="Yes"/>
    <s v="No"/>
    <s v="No"/>
    <n v="0"/>
    <x v="0"/>
    <n v="40.549999999999997"/>
    <n v="217.5"/>
    <x v="1"/>
    <x v="1"/>
    <n v="30"/>
    <n v="2866"/>
    <x v="20"/>
    <x v="0"/>
    <x v="1"/>
    <x v="0"/>
    <b v="0"/>
    <b v="0"/>
    <b v="0"/>
    <b v="1"/>
    <n v="36.25"/>
    <x v="39"/>
    <b v="0"/>
  </r>
  <r>
    <s v="5871-DGTXZ"/>
    <x v="0"/>
    <s v="United States"/>
    <s v="California"/>
    <s v="River Pines"/>
    <n v="95675"/>
    <s v="38.545775, -120.743325"/>
    <n v="38.545774999999999"/>
    <n v="-120.743325"/>
    <x v="0"/>
    <x v="0"/>
    <n v="0"/>
    <x v="0"/>
    <n v="32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607.70000000000005"/>
    <x v="1"/>
    <x v="1"/>
    <n v="38"/>
    <n v="4636"/>
    <x v="20"/>
    <x v="1"/>
    <x v="0"/>
    <x v="0"/>
    <b v="1"/>
    <b v="0"/>
    <b v="0"/>
    <b v="1"/>
    <n v="18.990625000000001"/>
    <x v="41"/>
    <b v="0"/>
  </r>
  <r>
    <s v="7550-WIQVA"/>
    <x v="0"/>
    <s v="United States"/>
    <s v="California"/>
    <s v="Rocklin"/>
    <n v="95677"/>
    <s v="38.7904, -121.236973"/>
    <n v="38.790399999999998"/>
    <n v="-121.23697300000001"/>
    <x v="0"/>
    <x v="0"/>
    <n v="1"/>
    <x v="1"/>
    <n v="50"/>
    <n v="1"/>
    <s v="Yes"/>
    <s v="Yes"/>
    <s v="Yes"/>
    <s v="Yes"/>
    <s v="No"/>
    <s v="Yes"/>
    <s v="Yes"/>
    <n v="1"/>
    <x v="2"/>
    <n v="108.25"/>
    <n v="5431.4"/>
    <x v="1"/>
    <x v="1"/>
    <n v="71"/>
    <n v="4972"/>
    <x v="20"/>
    <x v="1"/>
    <x v="0"/>
    <x v="1"/>
    <b v="0"/>
    <b v="0"/>
    <b v="1"/>
    <b v="0"/>
    <n v="108.62799999999901"/>
    <x v="65"/>
    <b v="1"/>
  </r>
  <r>
    <s v="7544-ZVIKX"/>
    <x v="0"/>
    <s v="United States"/>
    <s v="California"/>
    <s v="Roseville"/>
    <n v="95678"/>
    <s v="38.759751, -121.288545"/>
    <n v="38.759751000000001"/>
    <n v="-121.288545"/>
    <x v="0"/>
    <x v="0"/>
    <n v="1"/>
    <x v="1"/>
    <n v="58"/>
    <n v="1"/>
    <s v="Yes"/>
    <s v="No"/>
    <s v="No"/>
    <s v="Yes"/>
    <s v="Yes"/>
    <s v="Yes"/>
    <s v="Yes"/>
    <n v="1"/>
    <x v="2"/>
    <n v="105.05"/>
    <n v="6004.85"/>
    <x v="1"/>
    <x v="1"/>
    <n v="75"/>
    <n v="5870"/>
    <x v="20"/>
    <x v="1"/>
    <x v="0"/>
    <x v="1"/>
    <b v="0"/>
    <b v="0"/>
    <b v="0"/>
    <b v="0"/>
    <n v="103.531896551724"/>
    <x v="43"/>
    <b v="0"/>
  </r>
  <r>
    <s v="0016-QLJIS"/>
    <x v="0"/>
    <s v="United States"/>
    <s v="California"/>
    <s v="Sheridan"/>
    <n v="95681"/>
    <s v="38.984756, -121.345074"/>
    <n v="38.984755999999997"/>
    <n v="-121.345074"/>
    <x v="1"/>
    <x v="0"/>
    <n v="1"/>
    <x v="1"/>
    <n v="65"/>
    <n v="1"/>
    <s v="Yes"/>
    <s v="Yes"/>
    <s v="Yes"/>
    <s v="Yes"/>
    <s v="Yes"/>
    <s v="Yes"/>
    <s v="Yes"/>
    <n v="1"/>
    <x v="2"/>
    <n v="90.45"/>
    <n v="5957.9"/>
    <x v="1"/>
    <x v="1"/>
    <n v="25"/>
    <n v="5509"/>
    <x v="20"/>
    <x v="0"/>
    <x v="1"/>
    <x v="0"/>
    <b v="0"/>
    <b v="0"/>
    <b v="0"/>
    <b v="1"/>
    <n v="91.66"/>
    <x v="35"/>
    <b v="1"/>
  </r>
  <r>
    <s v="7508-DQAKK"/>
    <x v="0"/>
    <s v="United States"/>
    <s v="California"/>
    <s v="Shingle Springs"/>
    <n v="95682"/>
    <s v="38.598936, -120.963092"/>
    <n v="38.598936000000002"/>
    <n v="-120.963092"/>
    <x v="1"/>
    <x v="0"/>
    <n v="0"/>
    <x v="0"/>
    <n v="64"/>
    <n v="1"/>
    <s v="Yes"/>
    <s v="Yes"/>
    <s v="Yes"/>
    <s v="Yes"/>
    <s v="Yes"/>
    <s v="Yes"/>
    <s v="Yes"/>
    <n v="1"/>
    <x v="1"/>
    <n v="86.4"/>
    <n v="5442.05"/>
    <x v="1"/>
    <x v="1"/>
    <n v="33"/>
    <n v="6474"/>
    <x v="20"/>
    <x v="0"/>
    <x v="1"/>
    <x v="0"/>
    <b v="0"/>
    <b v="1"/>
    <b v="0"/>
    <b v="0"/>
    <n v="85.032031250000003"/>
    <x v="52"/>
    <b v="1"/>
  </r>
  <r>
    <s v="5176-OLSKT"/>
    <x v="0"/>
    <s v="United States"/>
    <s v="California"/>
    <s v="Sloughhouse"/>
    <n v="95683"/>
    <s v="38.470423, -121.114897"/>
    <n v="38.470422999999997"/>
    <n v="-121.114897"/>
    <x v="1"/>
    <x v="0"/>
    <n v="1"/>
    <x v="0"/>
    <n v="66"/>
    <n v="1"/>
    <s v="Yes"/>
    <s v="Yes"/>
    <s v="Yes"/>
    <s v="Yes"/>
    <s v="No"/>
    <s v="No"/>
    <s v="No"/>
    <n v="0"/>
    <x v="0"/>
    <n v="66.900000000000006"/>
    <n v="4370.25"/>
    <x v="1"/>
    <x v="1"/>
    <n v="61"/>
    <n v="5546"/>
    <x v="20"/>
    <x v="0"/>
    <x v="1"/>
    <x v="0"/>
    <b v="0"/>
    <b v="0"/>
    <b v="0"/>
    <b v="0"/>
    <n v="66.215909090909093"/>
    <x v="72"/>
    <b v="1"/>
  </r>
  <r>
    <s v="9356-AXGMP"/>
    <x v="0"/>
    <s v="United States"/>
    <s v="California"/>
    <s v="Somerset"/>
    <n v="95684"/>
    <s v="38.606703, -120.586659"/>
    <n v="38.606703000000003"/>
    <n v="-120.586659"/>
    <x v="0"/>
    <x v="0"/>
    <n v="1"/>
    <x v="0"/>
    <n v="38"/>
    <n v="1"/>
    <s v="Yes"/>
    <s v="Yes"/>
    <s v="No"/>
    <s v="Yes"/>
    <s v="Yes"/>
    <s v="Yes"/>
    <s v="Yes"/>
    <n v="1"/>
    <x v="2"/>
    <n v="110.7"/>
    <n v="4428.6000000000004"/>
    <x v="1"/>
    <x v="1"/>
    <n v="60"/>
    <n v="5461"/>
    <x v="20"/>
    <x v="1"/>
    <x v="0"/>
    <x v="1"/>
    <b v="0"/>
    <b v="0"/>
    <b v="1"/>
    <b v="0"/>
    <n v="116.542105263157"/>
    <x v="56"/>
    <b v="1"/>
  </r>
  <r>
    <s v="3556-BVQGL"/>
    <x v="0"/>
    <s v="United States"/>
    <s v="California"/>
    <s v="Sutter Creek"/>
    <n v="95685"/>
    <s v="38.432145, -120.77069"/>
    <n v="38.432144999999998"/>
    <n v="-120.77069"/>
    <x v="1"/>
    <x v="0"/>
    <n v="1"/>
    <x v="0"/>
    <n v="20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416.45"/>
    <x v="1"/>
    <x v="1"/>
    <n v="71"/>
    <n v="3585"/>
    <x v="20"/>
    <x v="1"/>
    <x v="0"/>
    <x v="0"/>
    <b v="1"/>
    <b v="0"/>
    <b v="0"/>
    <b v="1"/>
    <n v="20.822499999999899"/>
    <x v="41"/>
    <b v="0"/>
  </r>
  <r>
    <s v="8979-CAMGB"/>
    <x v="0"/>
    <s v="United States"/>
    <s v="California"/>
    <s v="Vacaville"/>
    <n v="95687"/>
    <s v="38.333133, -121.920151"/>
    <n v="38.333132999999997"/>
    <n v="-121.920151"/>
    <x v="0"/>
    <x v="1"/>
    <n v="0"/>
    <x v="0"/>
    <n v="64"/>
    <n v="1"/>
    <s v="Yes"/>
    <s v="No"/>
    <s v="No"/>
    <s v="Yes"/>
    <s v="Yes"/>
    <s v="Yes"/>
    <s v="Yes"/>
    <n v="0"/>
    <x v="2"/>
    <n v="102.1"/>
    <n v="6688.1"/>
    <x v="1"/>
    <x v="1"/>
    <n v="47"/>
    <n v="6100"/>
    <x v="20"/>
    <x v="1"/>
    <x v="0"/>
    <x v="1"/>
    <b v="0"/>
    <b v="0"/>
    <b v="1"/>
    <b v="0"/>
    <n v="104.50156250000001"/>
    <x v="80"/>
    <b v="0"/>
  </r>
  <r>
    <s v="7581-EBBOU"/>
    <x v="0"/>
    <s v="United States"/>
    <s v="California"/>
    <s v="Volcano"/>
    <n v="95689"/>
    <s v="38.481902, -120.603668"/>
    <n v="38.481901999999998"/>
    <n v="-120.603668"/>
    <x v="1"/>
    <x v="0"/>
    <n v="0"/>
    <x v="0"/>
    <n v="60"/>
    <n v="1"/>
    <s v="No"/>
    <s v="No"/>
    <s v="Yes"/>
    <s v="Yes"/>
    <s v="Yes"/>
    <s v="Yes"/>
    <s v="No"/>
    <n v="1"/>
    <x v="0"/>
    <n v="70.150000000000006"/>
    <n v="4224.7"/>
    <x v="1"/>
    <x v="1"/>
    <n v="62"/>
    <n v="4260"/>
    <x v="20"/>
    <x v="1"/>
    <x v="0"/>
    <x v="0"/>
    <b v="0"/>
    <b v="1"/>
    <b v="0"/>
    <b v="0"/>
    <n v="70.411666666666605"/>
    <x v="1"/>
    <b v="0"/>
  </r>
  <r>
    <s v="5073-RZGBK"/>
    <x v="0"/>
    <s v="United States"/>
    <s v="California"/>
    <s v="West Sacramento"/>
    <n v="95691"/>
    <s v="38.627951, -121.593287"/>
    <n v="38.627951000000003"/>
    <n v="-121.593287"/>
    <x v="1"/>
    <x v="0"/>
    <n v="1"/>
    <x v="1"/>
    <n v="50"/>
    <n v="1"/>
    <s v="Yes"/>
    <s v="Yes"/>
    <s v="Yes"/>
    <s v="Yes"/>
    <s v="Yes"/>
    <s v="No"/>
    <s v="Yes"/>
    <n v="1"/>
    <x v="1"/>
    <n v="80.05"/>
    <n v="4042.2"/>
    <x v="1"/>
    <x v="1"/>
    <n v="26"/>
    <n v="5823"/>
    <x v="20"/>
    <x v="1"/>
    <x v="0"/>
    <x v="0"/>
    <b v="0"/>
    <b v="0"/>
    <b v="0"/>
    <b v="0"/>
    <n v="80.843999999999994"/>
    <x v="13"/>
    <b v="1"/>
  </r>
  <r>
    <s v="2192-CKRLV"/>
    <x v="0"/>
    <s v="United States"/>
    <s v="California"/>
    <s v="Wilton"/>
    <n v="95693"/>
    <s v="38.392559, -121.225093"/>
    <n v="38.392558999999999"/>
    <n v="-121.225093"/>
    <x v="1"/>
    <x v="0"/>
    <n v="1"/>
    <x v="0"/>
    <n v="72"/>
    <n v="0"/>
    <s v="No phone service"/>
    <s v="Yes"/>
    <s v="Yes"/>
    <s v="Yes"/>
    <s v="No"/>
    <s v="No"/>
    <s v="Yes"/>
    <n v="1"/>
    <x v="0"/>
    <n v="49.2"/>
    <n v="3580.95"/>
    <x v="1"/>
    <x v="1"/>
    <n v="33"/>
    <n v="4700"/>
    <x v="20"/>
    <x v="0"/>
    <x v="1"/>
    <x v="0"/>
    <b v="0"/>
    <b v="0"/>
    <b v="1"/>
    <b v="0"/>
    <n v="49.735416666666602"/>
    <x v="58"/>
    <b v="0"/>
  </r>
  <r>
    <s v="3154-HMWUU"/>
    <x v="0"/>
    <s v="United States"/>
    <s v="California"/>
    <s v="Winters"/>
    <n v="95694"/>
    <s v="38.578604, -122.024579"/>
    <n v="38.578603999999999"/>
    <n v="-122.024579"/>
    <x v="0"/>
    <x v="0"/>
    <n v="1"/>
    <x v="0"/>
    <n v="60"/>
    <n v="1"/>
    <s v="No"/>
    <s v="No internet service"/>
    <s v="No internet service"/>
    <s v="No internet service"/>
    <s v="No internet service"/>
    <s v="No internet service"/>
    <s v="No internet service"/>
    <n v="1"/>
    <x v="3"/>
    <n v="20.5"/>
    <n v="1198.8"/>
    <x v="1"/>
    <x v="1"/>
    <n v="63"/>
    <n v="5848"/>
    <x v="20"/>
    <x v="0"/>
    <x v="1"/>
    <x v="0"/>
    <b v="1"/>
    <b v="0"/>
    <b v="0"/>
    <b v="0"/>
    <n v="19.98"/>
    <x v="7"/>
    <b v="0"/>
  </r>
  <r>
    <s v="6119-SPUDB"/>
    <x v="0"/>
    <s v="United States"/>
    <s v="California"/>
    <s v="Woodland"/>
    <n v="95695"/>
    <s v="38.71967, -121.862416"/>
    <n v="38.719670000000001"/>
    <n v="-121.862416"/>
    <x v="0"/>
    <x v="0"/>
    <n v="0"/>
    <x v="0"/>
    <n v="46"/>
    <n v="0"/>
    <s v="No phone service"/>
    <s v="Yes"/>
    <s v="No"/>
    <s v="Yes"/>
    <s v="Yes"/>
    <s v="No"/>
    <s v="No"/>
    <n v="0"/>
    <x v="0"/>
    <n v="38.25"/>
    <n v="1755.35"/>
    <x v="1"/>
    <x v="1"/>
    <n v="73"/>
    <n v="2653"/>
    <x v="20"/>
    <x v="0"/>
    <x v="1"/>
    <x v="0"/>
    <b v="0"/>
    <b v="0"/>
    <b v="0"/>
    <b v="1"/>
    <n v="38.1597826086956"/>
    <x v="95"/>
    <b v="0"/>
  </r>
  <r>
    <s v="6522-OIQSX"/>
    <x v="0"/>
    <s v="United States"/>
    <s v="California"/>
    <s v="Alta"/>
    <n v="95701"/>
    <s v="39.218096, -120.79153"/>
    <n v="39.218096000000003"/>
    <n v="-120.79152999999999"/>
    <x v="1"/>
    <x v="0"/>
    <n v="1"/>
    <x v="1"/>
    <n v="69"/>
    <n v="0"/>
    <s v="No phone service"/>
    <s v="No"/>
    <s v="Yes"/>
    <s v="Yes"/>
    <s v="No"/>
    <s v="Yes"/>
    <s v="Yes"/>
    <n v="1"/>
    <x v="0"/>
    <n v="54.95"/>
    <n v="3772.5"/>
    <x v="1"/>
    <x v="1"/>
    <n v="23"/>
    <n v="4175"/>
    <x v="20"/>
    <x v="0"/>
    <x v="1"/>
    <x v="0"/>
    <b v="0"/>
    <b v="1"/>
    <b v="0"/>
    <b v="0"/>
    <n v="54.673913043478201"/>
    <x v="37"/>
    <b v="0"/>
  </r>
  <r>
    <s v="7813-ZGGAW"/>
    <x v="0"/>
    <s v="United States"/>
    <s v="California"/>
    <s v="Applegate"/>
    <n v="95703"/>
    <s v="38.983388, -120.988814"/>
    <n v="38.983387999999998"/>
    <n v="-120.988814"/>
    <x v="0"/>
    <x v="1"/>
    <n v="0"/>
    <x v="0"/>
    <n v="31"/>
    <n v="1"/>
    <s v="Yes"/>
    <s v="No"/>
    <s v="No"/>
    <s v="Yes"/>
    <s v="Yes"/>
    <s v="Yes"/>
    <s v="No"/>
    <n v="1"/>
    <x v="2"/>
    <n v="96.6"/>
    <n v="2877.95"/>
    <x v="1"/>
    <x v="1"/>
    <n v="40"/>
    <n v="3364"/>
    <x v="20"/>
    <x v="0"/>
    <x v="0"/>
    <x v="1"/>
    <b v="0"/>
    <b v="0"/>
    <b v="0"/>
    <b v="0"/>
    <n v="92.837096774193498"/>
    <x v="22"/>
    <b v="0"/>
  </r>
  <r>
    <s v="8748-HFWBO"/>
    <x v="0"/>
    <s v="United States"/>
    <s v="California"/>
    <s v="Camino"/>
    <n v="95709"/>
    <s v="38.748316, -120.675512"/>
    <n v="38.748316000000003"/>
    <n v="-120.675512"/>
    <x v="0"/>
    <x v="0"/>
    <n v="1"/>
    <x v="1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357.7"/>
    <x v="1"/>
    <x v="1"/>
    <n v="29"/>
    <n v="5964"/>
    <x v="20"/>
    <x v="1"/>
    <x v="0"/>
    <x v="0"/>
    <b v="1"/>
    <b v="0"/>
    <b v="0"/>
    <b v="1"/>
    <n v="18.8263157894736"/>
    <x v="41"/>
    <b v="0"/>
  </r>
  <r>
    <s v="1052-QJIBV"/>
    <x v="0"/>
    <s v="United States"/>
    <s v="California"/>
    <s v="Colfax"/>
    <n v="95713"/>
    <s v="39.084645, -120.894014"/>
    <n v="39.084645000000002"/>
    <n v="-120.894014"/>
    <x v="1"/>
    <x v="0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397.3"/>
    <x v="1"/>
    <x v="1"/>
    <n v="53"/>
    <n v="6015"/>
    <x v="20"/>
    <x v="0"/>
    <x v="1"/>
    <x v="0"/>
    <b v="1"/>
    <b v="1"/>
    <b v="0"/>
    <b v="0"/>
    <n v="19.680281690140799"/>
    <x v="41"/>
    <b v="0"/>
  </r>
  <r>
    <s v="1319-YLZJG"/>
    <x v="0"/>
    <s v="United States"/>
    <s v="California"/>
    <s v="Dutch Flat"/>
    <n v="95714"/>
    <s v="39.197215, -120.83679"/>
    <n v="39.197215"/>
    <n v="-120.83678999999999"/>
    <x v="0"/>
    <x v="0"/>
    <n v="1"/>
    <x v="0"/>
    <n v="12"/>
    <n v="1"/>
    <s v="No"/>
    <s v="Yes"/>
    <s v="Yes"/>
    <s v="Yes"/>
    <s v="No"/>
    <s v="No"/>
    <s v="No"/>
    <n v="1"/>
    <x v="1"/>
    <n v="84.6"/>
    <n v="959.9"/>
    <x v="1"/>
    <x v="1"/>
    <n v="31"/>
    <n v="2499"/>
    <x v="20"/>
    <x v="0"/>
    <x v="0"/>
    <x v="1"/>
    <b v="0"/>
    <b v="0"/>
    <b v="1"/>
    <b v="0"/>
    <n v="79.991666666666603"/>
    <x v="33"/>
    <b v="1"/>
  </r>
  <r>
    <s v="0723-FDLAY"/>
    <x v="0"/>
    <s v="United States"/>
    <s v="California"/>
    <s v="Gold Run"/>
    <n v="95717"/>
    <s v="39.170376, -120.838404"/>
    <n v="39.170375999999997"/>
    <n v="-120.838404"/>
    <x v="0"/>
    <x v="0"/>
    <n v="0"/>
    <x v="0"/>
    <n v="44"/>
    <n v="1"/>
    <s v="Yes"/>
    <s v="No"/>
    <s v="Yes"/>
    <s v="Yes"/>
    <s v="Yes"/>
    <s v="Yes"/>
    <s v="Yes"/>
    <n v="1"/>
    <x v="1"/>
    <n v="85.25"/>
    <n v="3704.15"/>
    <x v="1"/>
    <x v="1"/>
    <n v="57"/>
    <n v="2292"/>
    <x v="20"/>
    <x v="1"/>
    <x v="0"/>
    <x v="0"/>
    <b v="0"/>
    <b v="0"/>
    <b v="0"/>
    <b v="0"/>
    <n v="84.185227272727204"/>
    <x v="42"/>
    <b v="0"/>
  </r>
  <r>
    <s v="3050-RLLXC"/>
    <x v="0"/>
    <s v="United States"/>
    <s v="California"/>
    <s v="Kyburz"/>
    <n v="95720"/>
    <s v="38.766036, -120.209673"/>
    <n v="38.766036"/>
    <n v="-120.209673"/>
    <x v="1"/>
    <x v="0"/>
    <n v="1"/>
    <x v="1"/>
    <n v="56"/>
    <n v="1"/>
    <s v="Yes"/>
    <s v="Yes"/>
    <s v="Yes"/>
    <s v="Yes"/>
    <s v="Yes"/>
    <s v="Yes"/>
    <s v="No"/>
    <n v="0"/>
    <x v="1"/>
    <n v="81.25"/>
    <n v="4620.3999999999996"/>
    <x v="1"/>
    <x v="1"/>
    <n v="62"/>
    <n v="5907"/>
    <x v="20"/>
    <x v="0"/>
    <x v="1"/>
    <x v="0"/>
    <b v="0"/>
    <b v="1"/>
    <b v="0"/>
    <b v="0"/>
    <n v="82.507142857142796"/>
    <x v="46"/>
    <b v="1"/>
  </r>
  <r>
    <s v="9298-WGMRW"/>
    <x v="0"/>
    <s v="United States"/>
    <s v="California"/>
    <s v="Echo Lake"/>
    <n v="95721"/>
    <s v="38.851842, -120.076204"/>
    <n v="38.851841999999998"/>
    <n v="-120.076204"/>
    <x v="1"/>
    <x v="0"/>
    <n v="1"/>
    <x v="0"/>
    <n v="72"/>
    <n v="1"/>
    <s v="Yes"/>
    <s v="Yes"/>
    <s v="Yes"/>
    <s v="Yes"/>
    <s v="Yes"/>
    <s v="Yes"/>
    <s v="Yes"/>
    <n v="1"/>
    <x v="2"/>
    <n v="115.5"/>
    <n v="8312.75"/>
    <x v="1"/>
    <x v="1"/>
    <n v="44"/>
    <n v="4697"/>
    <x v="20"/>
    <x v="0"/>
    <x v="1"/>
    <x v="1"/>
    <b v="0"/>
    <b v="0"/>
    <b v="0"/>
    <b v="0"/>
    <n v="115.454861111111"/>
    <x v="73"/>
    <b v="1"/>
  </r>
  <r>
    <s v="3088-LHEFH"/>
    <x v="0"/>
    <s v="United States"/>
    <s v="California"/>
    <s v="Pollock Pines"/>
    <n v="95726"/>
    <s v="38.733908, -120.453416"/>
    <n v="38.733908"/>
    <n v="-120.453416"/>
    <x v="1"/>
    <x v="0"/>
    <n v="0"/>
    <x v="0"/>
    <n v="11"/>
    <n v="1"/>
    <s v="Yes"/>
    <s v="Yes"/>
    <s v="No"/>
    <s v="No"/>
    <s v="No"/>
    <s v="No"/>
    <s v="No"/>
    <n v="1"/>
    <x v="1"/>
    <n v="79"/>
    <n v="929.3"/>
    <x v="1"/>
    <x v="1"/>
    <n v="33"/>
    <n v="3885"/>
    <x v="20"/>
    <x v="0"/>
    <x v="0"/>
    <x v="1"/>
    <b v="0"/>
    <b v="0"/>
    <b v="0"/>
    <b v="0"/>
    <n v="84.481818181818099"/>
    <x v="18"/>
    <b v="1"/>
  </r>
  <r>
    <s v="6583-KQJLK"/>
    <x v="0"/>
    <s v="United States"/>
    <s v="California"/>
    <s v="Twin Bridges"/>
    <n v="95735"/>
    <s v="38.805481, -120.13287"/>
    <n v="38.805481"/>
    <n v="-120.13287"/>
    <x v="1"/>
    <x v="1"/>
    <n v="1"/>
    <x v="0"/>
    <n v="15"/>
    <n v="1"/>
    <s v="No"/>
    <s v="No"/>
    <s v="Yes"/>
    <s v="No"/>
    <s v="No"/>
    <s v="Yes"/>
    <s v="Yes"/>
    <n v="1"/>
    <x v="2"/>
    <n v="94.65"/>
    <n v="1285.05"/>
    <x v="1"/>
    <x v="1"/>
    <n v="70"/>
    <n v="5868"/>
    <x v="20"/>
    <x v="0"/>
    <x v="0"/>
    <x v="1"/>
    <b v="0"/>
    <b v="0"/>
    <b v="1"/>
    <b v="0"/>
    <n v="85.67"/>
    <x v="15"/>
    <b v="0"/>
  </r>
  <r>
    <s v="8544-JNBOX"/>
    <x v="0"/>
    <s v="United States"/>
    <s v="California"/>
    <s v="Weimar"/>
    <n v="95736"/>
    <s v="39.00978, -120.978273"/>
    <n v="39.009779999999999"/>
    <n v="-120.978273"/>
    <x v="0"/>
    <x v="0"/>
    <n v="0"/>
    <x v="0"/>
    <n v="72"/>
    <n v="1"/>
    <s v="No"/>
    <s v="No internet service"/>
    <s v="No internet service"/>
    <s v="No internet service"/>
    <s v="No internet service"/>
    <s v="No internet service"/>
    <s v="No internet service"/>
    <n v="1"/>
    <x v="3"/>
    <n v="20.8"/>
    <n v="1521.2"/>
    <x v="1"/>
    <x v="1"/>
    <n v="57"/>
    <n v="4626"/>
    <x v="20"/>
    <x v="0"/>
    <x v="1"/>
    <x v="0"/>
    <b v="1"/>
    <b v="0"/>
    <b v="0"/>
    <b v="1"/>
    <n v="21.127777777777698"/>
    <x v="7"/>
    <b v="0"/>
  </r>
  <r>
    <s v="6681-ZSEXG"/>
    <x v="0"/>
    <s v="United States"/>
    <s v="California"/>
    <s v="Rancho Cordova"/>
    <n v="95742"/>
    <s v="38.591134, -121.161585"/>
    <n v="38.591133999999997"/>
    <n v="-121.161585"/>
    <x v="0"/>
    <x v="0"/>
    <n v="1"/>
    <x v="0"/>
    <n v="56"/>
    <n v="1"/>
    <s v="Yes"/>
    <s v="No"/>
    <s v="Yes"/>
    <s v="Yes"/>
    <s v="No"/>
    <s v="No"/>
    <s v="No"/>
    <n v="0"/>
    <x v="0"/>
    <n v="59.5"/>
    <n v="3389.25"/>
    <x v="1"/>
    <x v="1"/>
    <n v="71"/>
    <n v="5477"/>
    <x v="20"/>
    <x v="0"/>
    <x v="1"/>
    <x v="0"/>
    <b v="0"/>
    <b v="1"/>
    <b v="0"/>
    <b v="0"/>
    <n v="60.522321428571402"/>
    <x v="77"/>
    <b v="0"/>
  </r>
  <r>
    <s v="6139-ZZRBQ"/>
    <x v="0"/>
    <s v="United States"/>
    <s v="California"/>
    <s v="Granite Bay"/>
    <n v="95746"/>
    <s v="38.749466, -121.184196"/>
    <n v="38.749465999999998"/>
    <n v="-121.184196"/>
    <x v="0"/>
    <x v="1"/>
    <n v="0"/>
    <x v="0"/>
    <n v="64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1198.05"/>
    <x v="1"/>
    <x v="1"/>
    <n v="44"/>
    <n v="4309"/>
    <x v="20"/>
    <x v="0"/>
    <x v="1"/>
    <x v="0"/>
    <b v="1"/>
    <b v="0"/>
    <b v="0"/>
    <b v="0"/>
    <n v="18.719531249999999"/>
    <x v="7"/>
    <b v="0"/>
  </r>
  <r>
    <s v="6116-RFVHN"/>
    <x v="0"/>
    <s v="United States"/>
    <s v="California"/>
    <s v="Roseville"/>
    <n v="95747"/>
    <s v="38.784329, -121.373245"/>
    <n v="38.784329"/>
    <n v="-121.373245"/>
    <x v="1"/>
    <x v="0"/>
    <n v="1"/>
    <x v="0"/>
    <n v="34"/>
    <n v="1"/>
    <s v="Yes"/>
    <s v="No"/>
    <s v="No"/>
    <s v="Yes"/>
    <s v="No"/>
    <s v="Yes"/>
    <s v="Yes"/>
    <n v="1"/>
    <x v="2"/>
    <n v="100.45"/>
    <n v="3414.65"/>
    <x v="1"/>
    <x v="1"/>
    <n v="42"/>
    <n v="3744"/>
    <x v="20"/>
    <x v="0"/>
    <x v="0"/>
    <x v="1"/>
    <b v="0"/>
    <b v="0"/>
    <b v="1"/>
    <b v="0"/>
    <n v="100.430882352941"/>
    <x v="24"/>
    <b v="0"/>
  </r>
  <r>
    <s v="8884-FEEWR"/>
    <x v="0"/>
    <s v="United States"/>
    <s v="California"/>
    <s v="El Dorado Hills"/>
    <n v="95762"/>
    <s v="38.684437, -121.055634"/>
    <n v="38.684437000000003"/>
    <n v="-121.055634"/>
    <x v="0"/>
    <x v="0"/>
    <n v="0"/>
    <x v="0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754"/>
    <x v="1"/>
    <x v="1"/>
    <n v="70"/>
    <n v="2858"/>
    <x v="20"/>
    <x v="1"/>
    <x v="0"/>
    <x v="0"/>
    <b v="1"/>
    <b v="0"/>
    <b v="0"/>
    <b v="0"/>
    <n v="21.542857142857098"/>
    <x v="7"/>
    <b v="0"/>
  </r>
  <r>
    <s v="3125-RAHBV"/>
    <x v="0"/>
    <s v="United States"/>
    <s v="California"/>
    <s v="Rocklin"/>
    <n v="95765"/>
    <s v="38.823278, -121.281856"/>
    <n v="38.823278000000002"/>
    <n v="-121.281856"/>
    <x v="0"/>
    <x v="0"/>
    <n v="0"/>
    <x v="0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467.15"/>
    <x v="1"/>
    <x v="1"/>
    <n v="55"/>
    <n v="2768"/>
    <x v="20"/>
    <x v="1"/>
    <x v="0"/>
    <x v="0"/>
    <b v="1"/>
    <b v="1"/>
    <b v="0"/>
    <b v="0"/>
    <n v="21.234090909090899"/>
    <x v="7"/>
    <b v="0"/>
  </r>
  <r>
    <s v="0373-AIVNJ"/>
    <x v="0"/>
    <s v="United States"/>
    <s v="California"/>
    <s v="Sacramento"/>
    <n v="95814"/>
    <s v="38.584505, -121.491956"/>
    <n v="38.584505"/>
    <n v="-121.491956"/>
    <x v="0"/>
    <x v="0"/>
    <n v="0"/>
    <x v="0"/>
    <n v="9"/>
    <n v="0"/>
    <s v="No phone service"/>
    <s v="Yes"/>
    <s v="Yes"/>
    <s v="Yes"/>
    <s v="No"/>
    <s v="No"/>
    <s v="No"/>
    <n v="0"/>
    <x v="0"/>
    <n v="39.549999999999997"/>
    <n v="373"/>
    <x v="1"/>
    <x v="1"/>
    <n v="67"/>
    <n v="3755"/>
    <x v="20"/>
    <x v="1"/>
    <x v="0"/>
    <x v="0"/>
    <b v="0"/>
    <b v="0"/>
    <b v="0"/>
    <b v="1"/>
    <n v="41.4444444444444"/>
    <x v="6"/>
    <b v="0"/>
  </r>
  <r>
    <s v="1682-VCOIO"/>
    <x v="0"/>
    <s v="United States"/>
    <s v="California"/>
    <s v="Sacramento"/>
    <n v="95816"/>
    <s v="38.574856, -121.46504"/>
    <n v="38.574855999999997"/>
    <n v="-121.46504"/>
    <x v="0"/>
    <x v="0"/>
    <n v="0"/>
    <x v="0"/>
    <n v="23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481.1"/>
    <x v="1"/>
    <x v="1"/>
    <n v="43"/>
    <n v="3434"/>
    <x v="20"/>
    <x v="1"/>
    <x v="0"/>
    <x v="0"/>
    <b v="1"/>
    <b v="0"/>
    <b v="0"/>
    <b v="1"/>
    <n v="20.917391304347799"/>
    <x v="7"/>
    <b v="0"/>
  </r>
  <r>
    <s v="2072-ZVJJX"/>
    <x v="0"/>
    <s v="United States"/>
    <s v="California"/>
    <s v="Sacramento"/>
    <n v="95818"/>
    <s v="38.556306, -121.495817"/>
    <n v="38.556305999999999"/>
    <n v="-121.495817"/>
    <x v="0"/>
    <x v="0"/>
    <n v="1"/>
    <x v="0"/>
    <n v="68"/>
    <n v="1"/>
    <s v="Yes"/>
    <s v="No internet service"/>
    <s v="No internet service"/>
    <s v="No internet service"/>
    <s v="No internet service"/>
    <s v="No internet service"/>
    <s v="No internet service"/>
    <n v="0"/>
    <x v="3"/>
    <n v="25.25"/>
    <n v="1728.2"/>
    <x v="1"/>
    <x v="1"/>
    <n v="70"/>
    <n v="4571"/>
    <x v="20"/>
    <x v="0"/>
    <x v="1"/>
    <x v="0"/>
    <b v="1"/>
    <b v="0"/>
    <b v="0"/>
    <b v="0"/>
    <n v="25.414705882352902"/>
    <x v="74"/>
    <b v="0"/>
  </r>
  <r>
    <s v="8849-AYPTR"/>
    <x v="0"/>
    <s v="United States"/>
    <s v="California"/>
    <s v="Sacramento"/>
    <n v="95819"/>
    <s v="38.567594, -121.437507"/>
    <n v="38.567594"/>
    <n v="-121.437507"/>
    <x v="0"/>
    <x v="0"/>
    <n v="1"/>
    <x v="0"/>
    <n v="33"/>
    <n v="1"/>
    <s v="No"/>
    <s v="No"/>
    <s v="No"/>
    <s v="No"/>
    <s v="No"/>
    <s v="Yes"/>
    <s v="Yes"/>
    <n v="0"/>
    <x v="2"/>
    <n v="91.25"/>
    <n v="2964.05"/>
    <x v="1"/>
    <x v="1"/>
    <n v="57"/>
    <n v="3296"/>
    <x v="20"/>
    <x v="0"/>
    <x v="0"/>
    <x v="1"/>
    <b v="0"/>
    <b v="0"/>
    <b v="1"/>
    <b v="0"/>
    <n v="89.819696969696906"/>
    <x v="60"/>
    <b v="0"/>
  </r>
  <r>
    <s v="9518-IMLHK"/>
    <x v="0"/>
    <s v="United States"/>
    <s v="California"/>
    <s v="Sacramento"/>
    <n v="95820"/>
    <s v="38.53508, -121.444144"/>
    <n v="38.535080000000001"/>
    <n v="-121.44414399999999"/>
    <x v="0"/>
    <x v="0"/>
    <n v="0"/>
    <x v="0"/>
    <n v="31"/>
    <n v="1"/>
    <s v="No"/>
    <s v="Yes"/>
    <s v="Yes"/>
    <s v="Yes"/>
    <s v="Yes"/>
    <s v="Yes"/>
    <s v="No"/>
    <n v="1"/>
    <x v="1"/>
    <n v="72.45"/>
    <n v="2156.25"/>
    <x v="1"/>
    <x v="1"/>
    <n v="77"/>
    <n v="3175"/>
    <x v="20"/>
    <x v="0"/>
    <x v="0"/>
    <x v="0"/>
    <b v="0"/>
    <b v="0"/>
    <b v="0"/>
    <b v="0"/>
    <n v="69.556451612903203"/>
    <x v="66"/>
    <b v="1"/>
  </r>
  <r>
    <s v="3646-ITDGM"/>
    <x v="0"/>
    <s v="United States"/>
    <s v="California"/>
    <s v="Sacramento"/>
    <n v="95822"/>
    <s v="38.512569, -121.495184"/>
    <n v="38.512568999999999"/>
    <n v="-121.49518399999999"/>
    <x v="1"/>
    <x v="0"/>
    <n v="0"/>
    <x v="0"/>
    <n v="56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051.9000000000001"/>
    <x v="1"/>
    <x v="1"/>
    <n v="56"/>
    <n v="4831"/>
    <x v="20"/>
    <x v="0"/>
    <x v="1"/>
    <x v="0"/>
    <b v="1"/>
    <b v="0"/>
    <b v="0"/>
    <b v="0"/>
    <n v="18.7839285714285"/>
    <x v="41"/>
    <b v="0"/>
  </r>
  <r>
    <s v="3569-VLDHH"/>
    <x v="0"/>
    <s v="United States"/>
    <s v="California"/>
    <s v="Sacramento"/>
    <n v="95824"/>
    <s v="38.517295, -121.439819"/>
    <n v="38.517294999999997"/>
    <n v="-121.439819"/>
    <x v="0"/>
    <x v="0"/>
    <n v="1"/>
    <x v="1"/>
    <n v="66"/>
    <n v="1"/>
    <s v="No"/>
    <s v="Yes"/>
    <s v="Yes"/>
    <s v="Yes"/>
    <s v="Yes"/>
    <s v="Yes"/>
    <s v="No"/>
    <n v="1"/>
    <x v="1"/>
    <n v="75.099999999999994"/>
    <n v="5013"/>
    <x v="1"/>
    <x v="1"/>
    <n v="23"/>
    <n v="6123"/>
    <x v="20"/>
    <x v="1"/>
    <x v="0"/>
    <x v="0"/>
    <b v="0"/>
    <b v="0"/>
    <b v="1"/>
    <b v="0"/>
    <n v="75.954545454545396"/>
    <x v="17"/>
    <b v="1"/>
  </r>
  <r>
    <s v="8224-KDLKN"/>
    <x v="0"/>
    <s v="United States"/>
    <s v="California"/>
    <s v="Sacramento"/>
    <n v="95825"/>
    <s v="38.590035, -121.412455"/>
    <n v="38.590035"/>
    <n v="-121.41245499999999"/>
    <x v="0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1738.9"/>
    <x v="1"/>
    <x v="1"/>
    <n v="41"/>
    <n v="4275"/>
    <x v="20"/>
    <x v="0"/>
    <x v="1"/>
    <x v="0"/>
    <b v="1"/>
    <b v="0"/>
    <b v="0"/>
    <b v="0"/>
    <n v="24.1513888888888"/>
    <x v="34"/>
    <b v="0"/>
  </r>
  <r>
    <s v="7594-LZNWR"/>
    <x v="0"/>
    <s v="United States"/>
    <s v="California"/>
    <s v="Sacramento"/>
    <n v="95826"/>
    <s v="38.542532, -121.378826"/>
    <n v="38.542532000000001"/>
    <n v="-121.378826"/>
    <x v="0"/>
    <x v="1"/>
    <n v="0"/>
    <x v="0"/>
    <n v="34"/>
    <n v="1"/>
    <s v="No"/>
    <s v="No"/>
    <s v="No"/>
    <s v="No"/>
    <s v="No"/>
    <s v="No"/>
    <s v="No"/>
    <n v="0"/>
    <x v="0"/>
    <n v="69.150000000000006"/>
    <n v="2275.1"/>
    <x v="1"/>
    <x v="1"/>
    <n v="63"/>
    <n v="4478"/>
    <x v="20"/>
    <x v="0"/>
    <x v="0"/>
    <x v="1"/>
    <b v="0"/>
    <b v="1"/>
    <b v="0"/>
    <b v="0"/>
    <n v="66.914705882352905"/>
    <x v="10"/>
    <b v="0"/>
  </r>
  <r>
    <s v="4001-TSBTV"/>
    <x v="0"/>
    <s v="United States"/>
    <s v="California"/>
    <s v="Sacramento"/>
    <n v="95827"/>
    <s v="38.549185, -121.328386"/>
    <n v="38.549185000000001"/>
    <n v="-121.32838599999999"/>
    <x v="1"/>
    <x v="0"/>
    <n v="1"/>
    <x v="1"/>
    <n v="58"/>
    <n v="1"/>
    <s v="No"/>
    <s v="No"/>
    <s v="Yes"/>
    <s v="Yes"/>
    <s v="No"/>
    <s v="Yes"/>
    <s v="No"/>
    <n v="1"/>
    <x v="2"/>
    <n v="91.55"/>
    <n v="5511.65"/>
    <x v="1"/>
    <x v="1"/>
    <n v="49"/>
    <n v="6423"/>
    <x v="20"/>
    <x v="0"/>
    <x v="0"/>
    <x v="1"/>
    <b v="0"/>
    <b v="0"/>
    <b v="1"/>
    <b v="0"/>
    <n v="95.028448275862004"/>
    <x v="60"/>
    <b v="0"/>
  </r>
  <r>
    <s v="8727-XDPUD"/>
    <x v="0"/>
    <s v="United States"/>
    <s v="California"/>
    <s v="Sacramento"/>
    <n v="95829"/>
    <s v="38.486502, -121.334051"/>
    <n v="38.486502000000002"/>
    <n v="-121.334051"/>
    <x v="0"/>
    <x v="0"/>
    <n v="0"/>
    <x v="0"/>
    <n v="37"/>
    <n v="0"/>
    <s v="No phone service"/>
    <s v="No"/>
    <s v="No"/>
    <s v="No"/>
    <s v="No"/>
    <s v="Yes"/>
    <s v="No"/>
    <n v="0"/>
    <x v="0"/>
    <n v="35.799999999999997"/>
    <n v="1316.9"/>
    <x v="1"/>
    <x v="1"/>
    <n v="68"/>
    <n v="5658"/>
    <x v="20"/>
    <x v="0"/>
    <x v="1"/>
    <x v="0"/>
    <b v="0"/>
    <b v="1"/>
    <b v="0"/>
    <b v="0"/>
    <n v="35.591891891891898"/>
    <x v="27"/>
    <b v="0"/>
  </r>
  <r>
    <s v="1043-UXOVO"/>
    <x v="0"/>
    <s v="United States"/>
    <s v="California"/>
    <s v="Sacramento"/>
    <n v="95830"/>
    <s v="38.490508, -121.284171"/>
    <n v="38.490507999999998"/>
    <n v="-121.284171"/>
    <x v="1"/>
    <x v="0"/>
    <n v="0"/>
    <x v="0"/>
    <n v="71"/>
    <n v="1"/>
    <s v="Yes"/>
    <s v="Yes"/>
    <s v="Yes"/>
    <s v="Yes"/>
    <s v="Yes"/>
    <s v="Yes"/>
    <s v="Yes"/>
    <n v="1"/>
    <x v="2"/>
    <n v="113.15"/>
    <n v="7993.3"/>
    <x v="1"/>
    <x v="1"/>
    <n v="35"/>
    <n v="4955"/>
    <x v="20"/>
    <x v="0"/>
    <x v="1"/>
    <x v="1"/>
    <b v="0"/>
    <b v="1"/>
    <b v="0"/>
    <b v="0"/>
    <n v="112.581690140845"/>
    <x v="79"/>
    <b v="1"/>
  </r>
  <r>
    <s v="1064-FBXNK"/>
    <x v="0"/>
    <s v="United States"/>
    <s v="California"/>
    <s v="Sacramento"/>
    <n v="95831"/>
    <s v="38.494832, -121.529447"/>
    <n v="38.494832000000002"/>
    <n v="-121.529447"/>
    <x v="0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9.850000000000001"/>
    <x v="1"/>
    <x v="1"/>
    <n v="20"/>
    <n v="2618"/>
    <x v="20"/>
    <x v="1"/>
    <x v="0"/>
    <x v="0"/>
    <b v="1"/>
    <b v="1"/>
    <b v="0"/>
    <b v="0"/>
    <n v="19.850000000000001"/>
    <x v="41"/>
    <b v="0"/>
  </r>
  <r>
    <s v="3996-ZNWYK"/>
    <x v="0"/>
    <s v="United States"/>
    <s v="California"/>
    <s v="Sacramento"/>
    <n v="95832"/>
    <s v="38.445939, -121.496855"/>
    <n v="38.445939000000003"/>
    <n v="-121.496855"/>
    <x v="0"/>
    <x v="1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1388.45"/>
    <x v="1"/>
    <x v="1"/>
    <n v="69"/>
    <n v="5819"/>
    <x v="20"/>
    <x v="0"/>
    <x v="1"/>
    <x v="0"/>
    <b v="1"/>
    <b v="1"/>
    <b v="0"/>
    <b v="0"/>
    <n v="19.555633802816899"/>
    <x v="41"/>
    <b v="0"/>
  </r>
  <r>
    <s v="2878-DHMIN"/>
    <x v="0"/>
    <s v="United States"/>
    <s v="California"/>
    <s v="Sacramento"/>
    <n v="95833"/>
    <s v="38.619049, -121.517552"/>
    <n v="38.619048999999997"/>
    <n v="-121.51755199999999"/>
    <x v="0"/>
    <x v="0"/>
    <n v="1"/>
    <x v="1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666"/>
    <x v="1"/>
    <x v="1"/>
    <n v="30"/>
    <n v="2334"/>
    <x v="20"/>
    <x v="1"/>
    <x v="0"/>
    <x v="0"/>
    <b v="1"/>
    <b v="0"/>
    <b v="1"/>
    <b v="0"/>
    <n v="19.0285714285714"/>
    <x v="41"/>
    <b v="0"/>
  </r>
  <r>
    <s v="7762-ONLJY"/>
    <x v="0"/>
    <s v="United States"/>
    <s v="California"/>
    <s v="Sacramento"/>
    <n v="95834"/>
    <s v="38.646209, -121.52446"/>
    <n v="38.646208999999999"/>
    <n v="-121.52446"/>
    <x v="1"/>
    <x v="0"/>
    <n v="1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94.45"/>
    <x v="1"/>
    <x v="1"/>
    <n v="51"/>
    <n v="4122"/>
    <x v="20"/>
    <x v="1"/>
    <x v="0"/>
    <x v="0"/>
    <b v="1"/>
    <b v="0"/>
    <b v="0"/>
    <b v="1"/>
    <n v="15.7416666666666"/>
    <x v="41"/>
    <b v="0"/>
  </r>
  <r>
    <s v="5795-BKOYE"/>
    <x v="0"/>
    <s v="United States"/>
    <s v="California"/>
    <s v="Sacramento"/>
    <n v="95837"/>
    <s v="38.691607, -121.602284"/>
    <n v="38.691606999999998"/>
    <n v="-121.602284"/>
    <x v="1"/>
    <x v="0"/>
    <n v="1"/>
    <x v="1"/>
    <n v="69"/>
    <n v="1"/>
    <s v="No"/>
    <s v="No"/>
    <s v="Yes"/>
    <s v="Yes"/>
    <s v="Yes"/>
    <s v="No"/>
    <s v="No"/>
    <n v="0"/>
    <x v="0"/>
    <n v="59.1"/>
    <n v="4134.7"/>
    <x v="1"/>
    <x v="1"/>
    <n v="71"/>
    <n v="5846"/>
    <x v="20"/>
    <x v="1"/>
    <x v="0"/>
    <x v="0"/>
    <b v="0"/>
    <b v="0"/>
    <b v="0"/>
    <b v="0"/>
    <n v="59.923188405797099"/>
    <x v="77"/>
    <b v="0"/>
  </r>
  <r>
    <s v="7402-PWYJJ"/>
    <x v="0"/>
    <s v="United States"/>
    <s v="California"/>
    <s v="Sacramento"/>
    <n v="95841"/>
    <s v="38.660442, -121.346321"/>
    <n v="38.660442000000003"/>
    <n v="-121.346321"/>
    <x v="1"/>
    <x v="0"/>
    <n v="1"/>
    <x v="0"/>
    <n v="53"/>
    <n v="1"/>
    <s v="Yes"/>
    <s v="No"/>
    <s v="No"/>
    <s v="No"/>
    <s v="Yes"/>
    <s v="No"/>
    <s v="Yes"/>
    <n v="1"/>
    <x v="2"/>
    <n v="91.15"/>
    <n v="4862.5"/>
    <x v="1"/>
    <x v="1"/>
    <n v="44"/>
    <n v="6439"/>
    <x v="20"/>
    <x v="1"/>
    <x v="0"/>
    <x v="1"/>
    <b v="0"/>
    <b v="0"/>
    <b v="1"/>
    <b v="0"/>
    <n v="91.745283018867894"/>
    <x v="60"/>
    <b v="0"/>
  </r>
  <r>
    <s v="0018-NYROU"/>
    <x v="0"/>
    <s v="United States"/>
    <s v="California"/>
    <s v="Antelope"/>
    <n v="95843"/>
    <s v="38.715498, -121.363411"/>
    <n v="38.715497999999997"/>
    <n v="-121.363411"/>
    <x v="1"/>
    <x v="0"/>
    <n v="1"/>
    <x v="0"/>
    <n v="5"/>
    <n v="1"/>
    <s v="No"/>
    <s v="No"/>
    <s v="No"/>
    <s v="No"/>
    <s v="No"/>
    <s v="No"/>
    <s v="No"/>
    <n v="1"/>
    <x v="0"/>
    <n v="68.95"/>
    <n v="351.5"/>
    <x v="1"/>
    <x v="1"/>
    <n v="57"/>
    <n v="5536"/>
    <x v="20"/>
    <x v="0"/>
    <x v="0"/>
    <x v="1"/>
    <b v="0"/>
    <b v="0"/>
    <b v="1"/>
    <b v="0"/>
    <n v="70.3"/>
    <x v="49"/>
    <b v="0"/>
  </r>
  <r>
    <s v="7501-VTYLJ"/>
    <x v="0"/>
    <s v="United States"/>
    <s v="California"/>
    <s v="Sacramento"/>
    <n v="95864"/>
    <s v="38.585826, -121.376263"/>
    <n v="38.585825999999997"/>
    <n v="-121.37626299999999"/>
    <x v="1"/>
    <x v="0"/>
    <n v="0"/>
    <x v="1"/>
    <n v="2"/>
    <n v="1"/>
    <s v="No"/>
    <s v="No"/>
    <s v="Yes"/>
    <s v="No"/>
    <s v="No"/>
    <s v="No"/>
    <s v="No"/>
    <n v="0"/>
    <x v="0"/>
    <n v="51.55"/>
    <n v="106.2"/>
    <x v="1"/>
    <x v="1"/>
    <n v="72"/>
    <n v="4057"/>
    <x v="20"/>
    <x v="0"/>
    <x v="0"/>
    <x v="0"/>
    <b v="0"/>
    <b v="0"/>
    <b v="0"/>
    <b v="1"/>
    <n v="53.1"/>
    <x v="87"/>
    <b v="0"/>
  </r>
  <r>
    <s v="7608-RGIRO"/>
    <x v="0"/>
    <s v="United States"/>
    <s v="California"/>
    <s v="Marysville"/>
    <n v="95901"/>
    <s v="39.19514, -121.503883"/>
    <n v="39.195140000000002"/>
    <n v="-121.503883"/>
    <x v="0"/>
    <x v="0"/>
    <n v="0"/>
    <x v="1"/>
    <n v="62"/>
    <n v="1"/>
    <s v="Yes"/>
    <s v="No internet service"/>
    <s v="No internet service"/>
    <s v="No internet service"/>
    <s v="No internet service"/>
    <s v="No internet service"/>
    <s v="No internet service"/>
    <n v="1"/>
    <x v="3"/>
    <n v="24.4"/>
    <n v="1413"/>
    <x v="1"/>
    <x v="1"/>
    <n v="66"/>
    <n v="4889"/>
    <x v="20"/>
    <x v="0"/>
    <x v="1"/>
    <x v="0"/>
    <b v="1"/>
    <b v="0"/>
    <b v="0"/>
    <b v="1"/>
    <n v="22.7903225806451"/>
    <x v="34"/>
    <b v="0"/>
  </r>
  <r>
    <s v="0480-BIXDE"/>
    <x v="0"/>
    <s v="United States"/>
    <s v="California"/>
    <s v="Beale Afb"/>
    <n v="95903"/>
    <s v="39.125311, -121.392283"/>
    <n v="39.125311000000004"/>
    <n v="-121.39228300000001"/>
    <x v="1"/>
    <x v="0"/>
    <n v="1"/>
    <x v="0"/>
    <n v="19"/>
    <n v="1"/>
    <s v="No"/>
    <s v="No"/>
    <s v="No"/>
    <s v="Yes"/>
    <s v="No"/>
    <s v="Yes"/>
    <s v="Yes"/>
    <n v="1"/>
    <x v="2"/>
    <n v="96.8"/>
    <n v="1743.05"/>
    <x v="1"/>
    <x v="1"/>
    <n v="66"/>
    <n v="3249"/>
    <x v="20"/>
    <x v="0"/>
    <x v="0"/>
    <x v="1"/>
    <b v="0"/>
    <b v="0"/>
    <b v="1"/>
    <b v="0"/>
    <n v="91.739473684210495"/>
    <x v="22"/>
    <b v="0"/>
  </r>
  <r>
    <s v="5895-QSXOD"/>
    <x v="0"/>
    <s v="United States"/>
    <s v="California"/>
    <s v="Alleghany"/>
    <n v="95910"/>
    <s v="39.467828, -120.841386"/>
    <n v="39.467827999999997"/>
    <n v="-120.841386"/>
    <x v="0"/>
    <x v="0"/>
    <n v="0"/>
    <x v="0"/>
    <n v="9"/>
    <n v="1"/>
    <s v="No"/>
    <s v="No"/>
    <s v="No"/>
    <s v="No"/>
    <s v="No"/>
    <s v="No"/>
    <s v="No"/>
    <n v="0"/>
    <x v="0"/>
    <n v="70.05"/>
    <n v="657.5"/>
    <x v="1"/>
    <x v="1"/>
    <n v="63"/>
    <n v="3522"/>
    <x v="20"/>
    <x v="0"/>
    <x v="0"/>
    <x v="1"/>
    <b v="0"/>
    <b v="0"/>
    <b v="0"/>
    <b v="1"/>
    <n v="73.0555555555555"/>
    <x v="1"/>
    <b v="0"/>
  </r>
  <r>
    <s v="9814-AOUDH"/>
    <x v="0"/>
    <s v="United States"/>
    <s v="California"/>
    <s v="Arbuckle"/>
    <n v="95912"/>
    <s v="38.982373, -122.047751"/>
    <n v="38.982373000000003"/>
    <n v="-122.04775100000001"/>
    <x v="0"/>
    <x v="0"/>
    <n v="0"/>
    <x v="0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050.5"/>
    <x v="1"/>
    <x v="1"/>
    <n v="57"/>
    <n v="5625"/>
    <x v="20"/>
    <x v="0"/>
    <x v="1"/>
    <x v="0"/>
    <b v="1"/>
    <b v="1"/>
    <b v="0"/>
    <b v="0"/>
    <n v="19.820754716981099"/>
    <x v="41"/>
    <b v="0"/>
  </r>
  <r>
    <s v="6175-IRFIT"/>
    <x v="0"/>
    <s v="United States"/>
    <s v="California"/>
    <s v="Bangor"/>
    <n v="95914"/>
    <s v="39.396585, -121.38029"/>
    <n v="39.396585000000002"/>
    <n v="-121.38029"/>
    <x v="0"/>
    <x v="0"/>
    <n v="0"/>
    <x v="0"/>
    <n v="5"/>
    <n v="1"/>
    <s v="No"/>
    <s v="No"/>
    <s v="No"/>
    <s v="No"/>
    <s v="No"/>
    <s v="No"/>
    <s v="Yes"/>
    <n v="0"/>
    <x v="1"/>
    <n v="78.75"/>
    <n v="426.35"/>
    <x v="1"/>
    <x v="1"/>
    <n v="66"/>
    <n v="2610"/>
    <x v="20"/>
    <x v="0"/>
    <x v="0"/>
    <x v="1"/>
    <b v="0"/>
    <b v="0"/>
    <b v="0"/>
    <b v="1"/>
    <n v="85.27"/>
    <x v="18"/>
    <b v="0"/>
  </r>
  <r>
    <s v="8760-ZRHKE"/>
    <x v="0"/>
    <s v="United States"/>
    <s v="California"/>
    <s v="Berry Creek"/>
    <n v="95916"/>
    <s v="39.657228, -121.37778"/>
    <n v="39.657228000000003"/>
    <n v="-121.37778"/>
    <x v="1"/>
    <x v="1"/>
    <n v="1"/>
    <x v="1"/>
    <n v="71"/>
    <n v="1"/>
    <s v="Yes"/>
    <s v="Yes"/>
    <s v="Yes"/>
    <s v="No"/>
    <s v="No"/>
    <s v="Yes"/>
    <s v="No"/>
    <n v="0"/>
    <x v="0"/>
    <n v="69.2"/>
    <n v="4982.5"/>
    <x v="1"/>
    <x v="1"/>
    <n v="65"/>
    <n v="5546"/>
    <x v="20"/>
    <x v="1"/>
    <x v="0"/>
    <x v="0"/>
    <b v="0"/>
    <b v="0"/>
    <b v="1"/>
    <b v="0"/>
    <n v="70.176056338028104"/>
    <x v="10"/>
    <b v="1"/>
  </r>
  <r>
    <s v="1622-HSHSF"/>
    <x v="0"/>
    <s v="United States"/>
    <s v="California"/>
    <s v="Biggs"/>
    <n v="95917"/>
    <s v="39.457388, -121.818201"/>
    <n v="39.457388000000002"/>
    <n v="-121.81820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19.55"/>
    <x v="1"/>
    <x v="1"/>
    <n v="58"/>
    <n v="5607"/>
    <x v="20"/>
    <x v="0"/>
    <x v="0"/>
    <x v="0"/>
    <b v="1"/>
    <b v="0"/>
    <b v="0"/>
    <b v="1"/>
    <n v="19.55"/>
    <x v="41"/>
    <b v="0"/>
  </r>
  <r>
    <s v="6749-UTDVX"/>
    <x v="0"/>
    <s v="United States"/>
    <s v="California"/>
    <s v="Brownsville"/>
    <n v="95919"/>
    <s v="39.440687, -121.263583"/>
    <n v="39.440686999999997"/>
    <n v="-121.263583"/>
    <x v="0"/>
    <x v="0"/>
    <n v="0"/>
    <x v="0"/>
    <n v="72"/>
    <n v="1"/>
    <s v="Yes"/>
    <s v="No"/>
    <s v="Yes"/>
    <s v="Yes"/>
    <s v="No"/>
    <s v="Yes"/>
    <s v="Yes"/>
    <n v="1"/>
    <x v="2"/>
    <n v="103.65"/>
    <n v="7634.8"/>
    <x v="1"/>
    <x v="1"/>
    <n v="63"/>
    <n v="6088"/>
    <x v="20"/>
    <x v="0"/>
    <x v="1"/>
    <x v="1"/>
    <b v="0"/>
    <b v="0"/>
    <b v="1"/>
    <b v="0"/>
    <n v="106.038888888888"/>
    <x v="4"/>
    <b v="0"/>
  </r>
  <r>
    <s v="5542-DHSXL"/>
    <x v="0"/>
    <s v="United States"/>
    <s v="California"/>
    <s v="Butte City"/>
    <n v="95920"/>
    <s v="39.449794, -121.936372"/>
    <n v="39.449793999999997"/>
    <n v="-121.93637200000001"/>
    <x v="1"/>
    <x v="0"/>
    <n v="1"/>
    <x v="0"/>
    <n v="4"/>
    <n v="1"/>
    <s v="No"/>
    <s v="Yes"/>
    <s v="Yes"/>
    <s v="No"/>
    <s v="No"/>
    <s v="No"/>
    <s v="No"/>
    <n v="0"/>
    <x v="0"/>
    <n v="54.7"/>
    <n v="235.05"/>
    <x v="1"/>
    <x v="1"/>
    <n v="37"/>
    <n v="3475"/>
    <x v="20"/>
    <x v="0"/>
    <x v="0"/>
    <x v="0"/>
    <b v="0"/>
    <b v="0"/>
    <b v="0"/>
    <b v="1"/>
    <n v="58.762500000000003"/>
    <x v="37"/>
    <b v="1"/>
  </r>
  <r>
    <s v="9102-OXKFY"/>
    <x v="0"/>
    <s v="United States"/>
    <s v="California"/>
    <s v="Camptonville"/>
    <n v="95922"/>
    <s v="39.432127, -121.099287"/>
    <n v="39.432127000000001"/>
    <n v="-121.099287"/>
    <x v="0"/>
    <x v="0"/>
    <n v="0"/>
    <x v="0"/>
    <n v="59"/>
    <n v="1"/>
    <s v="Yes"/>
    <s v="No"/>
    <s v="No"/>
    <s v="Yes"/>
    <s v="No"/>
    <s v="No"/>
    <s v="No"/>
    <n v="0"/>
    <x v="0"/>
    <n v="54.15"/>
    <n v="3116.15"/>
    <x v="1"/>
    <x v="1"/>
    <n v="64"/>
    <n v="4293"/>
    <x v="20"/>
    <x v="0"/>
    <x v="1"/>
    <x v="0"/>
    <b v="0"/>
    <b v="1"/>
    <b v="0"/>
    <b v="0"/>
    <n v="52.816101694915197"/>
    <x v="37"/>
    <b v="0"/>
  </r>
  <r>
    <s v="5216-WASFJ"/>
    <x v="0"/>
    <s v="United States"/>
    <s v="California"/>
    <s v="Challenge"/>
    <n v="95925"/>
    <s v="39.461768, -121.195825"/>
    <n v="39.461767999999999"/>
    <n v="-121.195825"/>
    <x v="1"/>
    <x v="1"/>
    <n v="1"/>
    <x v="0"/>
    <n v="31"/>
    <n v="1"/>
    <s v="Yes"/>
    <s v="No"/>
    <s v="No"/>
    <s v="No"/>
    <s v="No"/>
    <s v="No"/>
    <s v="Yes"/>
    <n v="1"/>
    <x v="1"/>
    <n v="84.85"/>
    <n v="2633.4"/>
    <x v="1"/>
    <x v="1"/>
    <n v="30"/>
    <n v="5603"/>
    <x v="20"/>
    <x v="0"/>
    <x v="0"/>
    <x v="1"/>
    <b v="0"/>
    <b v="0"/>
    <b v="1"/>
    <b v="0"/>
    <n v="84.948387096774198"/>
    <x v="33"/>
    <b v="0"/>
  </r>
  <r>
    <s v="7808-DVWEP"/>
    <x v="0"/>
    <s v="United States"/>
    <s v="California"/>
    <s v="Chico"/>
    <n v="95926"/>
    <s v="39.745712, -121.84333"/>
    <n v="39.745711999999997"/>
    <n v="-121.84332999999999"/>
    <x v="0"/>
    <x v="0"/>
    <n v="1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49.65"/>
    <x v="1"/>
    <x v="1"/>
    <n v="44"/>
    <n v="3985"/>
    <x v="20"/>
    <x v="0"/>
    <x v="0"/>
    <x v="0"/>
    <b v="1"/>
    <b v="0"/>
    <b v="0"/>
    <b v="0"/>
    <n v="16.55"/>
    <x v="41"/>
    <b v="0"/>
  </r>
  <r>
    <s v="2284-VFLKH"/>
    <x v="0"/>
    <s v="United States"/>
    <s v="California"/>
    <s v="Clipper Mills"/>
    <n v="95930"/>
    <s v="39.562239, -121.14836"/>
    <n v="39.562238999999998"/>
    <n v="-121.14836"/>
    <x v="0"/>
    <x v="0"/>
    <n v="1"/>
    <x v="0"/>
    <n v="49"/>
    <n v="1"/>
    <s v="No"/>
    <s v="No"/>
    <s v="No"/>
    <s v="Yes"/>
    <s v="Yes"/>
    <s v="Yes"/>
    <s v="Yes"/>
    <n v="1"/>
    <x v="2"/>
    <n v="99.25"/>
    <n v="4920.8"/>
    <x v="1"/>
    <x v="1"/>
    <n v="43"/>
    <n v="4995"/>
    <x v="20"/>
    <x v="1"/>
    <x v="0"/>
    <x v="1"/>
    <b v="0"/>
    <b v="1"/>
    <b v="0"/>
    <b v="0"/>
    <n v="100.42448979591801"/>
    <x v="2"/>
    <b v="0"/>
  </r>
  <r>
    <s v="0366-NQSHS"/>
    <x v="0"/>
    <s v="United States"/>
    <s v="California"/>
    <s v="Colusa"/>
    <n v="95932"/>
    <s v="39.273096, -122.050763"/>
    <n v="39.273096000000002"/>
    <n v="-122.050763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46.35"/>
    <x v="1"/>
    <x v="1"/>
    <n v="52"/>
    <n v="5863"/>
    <x v="20"/>
    <x v="0"/>
    <x v="0"/>
    <x v="0"/>
    <b v="1"/>
    <b v="0"/>
    <b v="0"/>
    <b v="1"/>
    <n v="23.175000000000001"/>
    <x v="41"/>
    <b v="0"/>
  </r>
  <r>
    <s v="3807-BPOMJ"/>
    <x v="0"/>
    <s v="United States"/>
    <s v="California"/>
    <s v="Dobbins"/>
    <n v="95935"/>
    <s v="39.381174, -121.21191"/>
    <n v="39.381174000000001"/>
    <n v="-121.21191"/>
    <x v="1"/>
    <x v="0"/>
    <n v="1"/>
    <x v="0"/>
    <n v="55"/>
    <n v="1"/>
    <s v="No"/>
    <s v="Yes"/>
    <s v="No"/>
    <s v="No"/>
    <s v="No"/>
    <s v="Yes"/>
    <s v="Yes"/>
    <n v="1"/>
    <x v="2"/>
    <n v="94.75"/>
    <n v="5276.1"/>
    <x v="1"/>
    <x v="1"/>
    <n v="63"/>
    <n v="6021"/>
    <x v="20"/>
    <x v="1"/>
    <x v="0"/>
    <x v="1"/>
    <b v="0"/>
    <b v="0"/>
    <b v="1"/>
    <b v="0"/>
    <n v="95.929090909090903"/>
    <x v="15"/>
    <b v="1"/>
  </r>
  <r>
    <s v="3892-NXAZG"/>
    <x v="0"/>
    <s v="United States"/>
    <s v="California"/>
    <s v="Downieville"/>
    <n v="95936"/>
    <s v="39.578792, -120.780786"/>
    <n v="39.578792"/>
    <n v="-120.78078600000001"/>
    <x v="0"/>
    <x v="0"/>
    <n v="1"/>
    <x v="1"/>
    <n v="72"/>
    <n v="1"/>
    <s v="Yes"/>
    <s v="Yes"/>
    <s v="Yes"/>
    <s v="Yes"/>
    <s v="Yes"/>
    <s v="Yes"/>
    <s v="Yes"/>
    <n v="1"/>
    <x v="2"/>
    <n v="114.05"/>
    <n v="8289.2000000000007"/>
    <x v="1"/>
    <x v="1"/>
    <n v="72"/>
    <n v="6254"/>
    <x v="20"/>
    <x v="0"/>
    <x v="1"/>
    <x v="1"/>
    <b v="0"/>
    <b v="1"/>
    <b v="0"/>
    <b v="0"/>
    <n v="115.127777777777"/>
    <x v="69"/>
    <b v="1"/>
  </r>
  <r>
    <s v="4948-WBBKL"/>
    <x v="0"/>
    <s v="United States"/>
    <s v="California"/>
    <s v="Dunnigan"/>
    <n v="95937"/>
    <s v="38.931425, -121.946081"/>
    <n v="38.931424999999997"/>
    <n v="-121.94608100000001"/>
    <x v="1"/>
    <x v="1"/>
    <n v="0"/>
    <x v="0"/>
    <n v="36"/>
    <n v="1"/>
    <s v="Yes"/>
    <s v="No"/>
    <s v="No"/>
    <s v="No"/>
    <s v="No"/>
    <s v="No"/>
    <s v="No"/>
    <n v="1"/>
    <x v="1"/>
    <n v="74.900000000000006"/>
    <n v="2659.45"/>
    <x v="1"/>
    <x v="1"/>
    <n v="23"/>
    <n v="5041"/>
    <x v="20"/>
    <x v="0"/>
    <x v="0"/>
    <x v="1"/>
    <b v="0"/>
    <b v="0"/>
    <b v="0"/>
    <b v="0"/>
    <n v="73.873611111111103"/>
    <x v="25"/>
    <b v="0"/>
  </r>
  <r>
    <s v="4182-BGSIQ"/>
    <x v="0"/>
    <s v="United States"/>
    <s v="California"/>
    <s v="Durham"/>
    <n v="95938"/>
    <s v="39.607831, -121.777959"/>
    <n v="39.607830999999997"/>
    <n v="-121.777959"/>
    <x v="1"/>
    <x v="0"/>
    <n v="1"/>
    <x v="1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19.8"/>
    <n v="196.75"/>
    <x v="1"/>
    <x v="1"/>
    <n v="49"/>
    <n v="3196"/>
    <x v="20"/>
    <x v="0"/>
    <x v="0"/>
    <x v="0"/>
    <b v="1"/>
    <b v="0"/>
    <b v="0"/>
    <b v="0"/>
    <n v="19.675000000000001"/>
    <x v="41"/>
    <b v="0"/>
  </r>
  <r>
    <s v="0988-AADSA"/>
    <x v="0"/>
    <s v="United States"/>
    <s v="California"/>
    <s v="Forbestown"/>
    <n v="95941"/>
    <s v="39.531028, -121.24807"/>
    <n v="39.531027999999999"/>
    <n v="-121.24807"/>
    <x v="1"/>
    <x v="0"/>
    <n v="1"/>
    <x v="1"/>
    <n v="72"/>
    <n v="1"/>
    <s v="Yes"/>
    <s v="Yes"/>
    <s v="Yes"/>
    <s v="Yes"/>
    <s v="Yes"/>
    <s v="No"/>
    <s v="Yes"/>
    <n v="0"/>
    <x v="1"/>
    <n v="80.849999999999994"/>
    <n v="5824.75"/>
    <x v="1"/>
    <x v="1"/>
    <n v="56"/>
    <n v="6317"/>
    <x v="20"/>
    <x v="0"/>
    <x v="1"/>
    <x v="0"/>
    <b v="0"/>
    <b v="0"/>
    <b v="0"/>
    <b v="0"/>
    <n v="80.8993055555555"/>
    <x v="13"/>
    <b v="1"/>
  </r>
  <r>
    <s v="9972-NKTFD"/>
    <x v="0"/>
    <s v="United States"/>
    <s v="California"/>
    <s v="Forest Ranch"/>
    <n v="95942"/>
    <s v="40.077028, -121.494168"/>
    <n v="40.077027999999999"/>
    <n v="-121.494168"/>
    <x v="1"/>
    <x v="0"/>
    <n v="0"/>
    <x v="0"/>
    <n v="28"/>
    <n v="1"/>
    <s v="No"/>
    <s v="No"/>
    <s v="Yes"/>
    <s v="No"/>
    <s v="Yes"/>
    <s v="No"/>
    <s v="No"/>
    <n v="0"/>
    <x v="0"/>
    <n v="54.65"/>
    <n v="1517.5"/>
    <x v="1"/>
    <x v="1"/>
    <n v="73"/>
    <n v="3185"/>
    <x v="20"/>
    <x v="0"/>
    <x v="0"/>
    <x v="0"/>
    <b v="0"/>
    <b v="0"/>
    <b v="0"/>
    <b v="0"/>
    <n v="54.196428571428498"/>
    <x v="37"/>
    <b v="0"/>
  </r>
  <r>
    <s v="3717-LNXKW"/>
    <x v="0"/>
    <s v="United States"/>
    <s v="California"/>
    <s v="Glenn"/>
    <n v="95943"/>
    <s v="39.597975, -122.032248"/>
    <n v="39.597974999999998"/>
    <n v="-122.032248"/>
    <x v="0"/>
    <x v="0"/>
    <n v="1"/>
    <x v="0"/>
    <n v="38"/>
    <n v="1"/>
    <s v="Yes"/>
    <s v="Yes"/>
    <s v="No"/>
    <s v="No"/>
    <s v="No"/>
    <s v="Yes"/>
    <s v="No"/>
    <n v="0"/>
    <x v="2"/>
    <n v="91.7"/>
    <n v="3479.05"/>
    <x v="1"/>
    <x v="1"/>
    <n v="36"/>
    <n v="3676"/>
    <x v="20"/>
    <x v="0"/>
    <x v="0"/>
    <x v="1"/>
    <b v="0"/>
    <b v="0"/>
    <b v="0"/>
    <b v="0"/>
    <n v="91.553947368421007"/>
    <x v="60"/>
    <b v="1"/>
  </r>
  <r>
    <s v="5734-EJKXG"/>
    <x v="0"/>
    <s v="United States"/>
    <s v="California"/>
    <s v="Goodyears Bar"/>
    <n v="95944"/>
    <s v="39.564113, -120.868836"/>
    <n v="39.564112999999999"/>
    <n v="-120.868836"/>
    <x v="1"/>
    <x v="0"/>
    <n v="0"/>
    <x v="0"/>
    <n v="61"/>
    <n v="1"/>
    <s v="Yes"/>
    <s v="Yes"/>
    <s v="Yes"/>
    <s v="Yes"/>
    <s v="Yes"/>
    <s v="Yes"/>
    <s v="Yes"/>
    <n v="1"/>
    <x v="2"/>
    <n v="118.6"/>
    <n v="7365.7"/>
    <x v="1"/>
    <x v="1"/>
    <n v="76"/>
    <n v="5536"/>
    <x v="20"/>
    <x v="1"/>
    <x v="0"/>
    <x v="1"/>
    <b v="0"/>
    <b v="0"/>
    <b v="1"/>
    <b v="0"/>
    <n v="120.749180327868"/>
    <x v="93"/>
    <b v="1"/>
  </r>
  <r>
    <s v="2207-RYYRL"/>
    <x v="0"/>
    <s v="United States"/>
    <s v="California"/>
    <s v="Grass Valley"/>
    <n v="95945"/>
    <s v="39.194539, -120.988066"/>
    <n v="39.194538999999999"/>
    <n v="-120.988066"/>
    <x v="0"/>
    <x v="0"/>
    <n v="1"/>
    <x v="1"/>
    <n v="52"/>
    <n v="1"/>
    <s v="Yes"/>
    <s v="No internet service"/>
    <s v="No internet service"/>
    <s v="No internet service"/>
    <s v="No internet service"/>
    <s v="No internet service"/>
    <s v="No internet service"/>
    <n v="0"/>
    <x v="3"/>
    <n v="24.55"/>
    <n v="1331.05"/>
    <x v="1"/>
    <x v="1"/>
    <n v="28"/>
    <n v="5535"/>
    <x v="20"/>
    <x v="0"/>
    <x v="1"/>
    <x v="0"/>
    <b v="1"/>
    <b v="0"/>
    <b v="0"/>
    <b v="1"/>
    <n v="25.5971153846153"/>
    <x v="34"/>
    <b v="0"/>
  </r>
  <r>
    <s v="6729-FZWSY"/>
    <x v="0"/>
    <s v="United States"/>
    <s v="California"/>
    <s v="Penn Valley"/>
    <n v="95946"/>
    <s v="39.203817, -121.19584"/>
    <n v="39.203817000000001"/>
    <n v="-121.19584"/>
    <x v="0"/>
    <x v="0"/>
    <n v="0"/>
    <x v="0"/>
    <n v="67"/>
    <n v="1"/>
    <s v="No"/>
    <s v="No internet service"/>
    <s v="No internet service"/>
    <s v="No internet service"/>
    <s v="No internet service"/>
    <s v="No internet service"/>
    <s v="No internet service"/>
    <n v="1"/>
    <x v="3"/>
    <n v="19.45"/>
    <n v="1195.95"/>
    <x v="1"/>
    <x v="1"/>
    <n v="57"/>
    <n v="5343"/>
    <x v="20"/>
    <x v="1"/>
    <x v="0"/>
    <x v="0"/>
    <b v="1"/>
    <b v="0"/>
    <b v="0"/>
    <b v="1"/>
    <n v="17.850000000000001"/>
    <x v="41"/>
    <b v="0"/>
  </r>
  <r>
    <s v="9695-IDRZR"/>
    <x v="0"/>
    <s v="United States"/>
    <s v="California"/>
    <s v="Greenville"/>
    <n v="95947"/>
    <s v="40.160386, -120.835428"/>
    <n v="40.160386000000003"/>
    <n v="-120.83542799999999"/>
    <x v="1"/>
    <x v="0"/>
    <n v="0"/>
    <x v="1"/>
    <n v="34"/>
    <n v="1"/>
    <s v="Yes"/>
    <s v="Yes"/>
    <s v="Yes"/>
    <s v="Yes"/>
    <s v="Yes"/>
    <s v="Yes"/>
    <s v="Yes"/>
    <n v="1"/>
    <x v="2"/>
    <n v="116.15"/>
    <n v="3946.9"/>
    <x v="1"/>
    <x v="1"/>
    <n v="46"/>
    <n v="5104"/>
    <x v="20"/>
    <x v="0"/>
    <x v="1"/>
    <x v="1"/>
    <b v="0"/>
    <b v="1"/>
    <b v="0"/>
    <b v="0"/>
    <n v="116.085294117647"/>
    <x v="94"/>
    <b v="1"/>
  </r>
  <r>
    <s v="8144-DGHXP"/>
    <x v="0"/>
    <s v="United States"/>
    <s v="California"/>
    <s v="Gridley"/>
    <n v="95948"/>
    <s v="39.346898, -121.759537"/>
    <n v="39.346898000000003"/>
    <n v="-121.75953699999999"/>
    <x v="1"/>
    <x v="0"/>
    <n v="0"/>
    <x v="0"/>
    <n v="54"/>
    <n v="1"/>
    <s v="No"/>
    <s v="Yes"/>
    <s v="No"/>
    <s v="Yes"/>
    <s v="Yes"/>
    <s v="Yes"/>
    <s v="Yes"/>
    <n v="0"/>
    <x v="1"/>
    <n v="80.599999999999994"/>
    <n v="4299.95"/>
    <x v="1"/>
    <x v="1"/>
    <n v="53"/>
    <n v="4231"/>
    <x v="20"/>
    <x v="0"/>
    <x v="1"/>
    <x v="0"/>
    <b v="0"/>
    <b v="0"/>
    <b v="1"/>
    <b v="0"/>
    <n v="79.628703703703707"/>
    <x v="13"/>
    <b v="1"/>
  </r>
  <r>
    <s v="7814-LEEVE"/>
    <x v="0"/>
    <s v="United States"/>
    <s v="California"/>
    <s v="Grass Valley"/>
    <n v="95949"/>
    <s v="39.099204, -121.137962"/>
    <n v="39.099204"/>
    <n v="-121.137962"/>
    <x v="1"/>
    <x v="0"/>
    <n v="1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3"/>
    <n v="20.3"/>
    <x v="1"/>
    <x v="1"/>
    <n v="54"/>
    <n v="4215"/>
    <x v="20"/>
    <x v="0"/>
    <x v="0"/>
    <x v="0"/>
    <b v="1"/>
    <b v="0"/>
    <b v="0"/>
    <b v="0"/>
    <n v="20.3"/>
    <x v="7"/>
    <b v="0"/>
  </r>
  <r>
    <s v="8631-WUXGY"/>
    <x v="0"/>
    <s v="United States"/>
    <s v="California"/>
    <s v="Magalia"/>
    <n v="95954"/>
    <s v="39.933852, -121.584371"/>
    <n v="39.933852000000002"/>
    <n v="-121.584371"/>
    <x v="1"/>
    <x v="0"/>
    <n v="0"/>
    <x v="1"/>
    <n v="46"/>
    <n v="1"/>
    <s v="No"/>
    <s v="No"/>
    <s v="Yes"/>
    <s v="Yes"/>
    <s v="No"/>
    <s v="Yes"/>
    <s v="Yes"/>
    <n v="1"/>
    <x v="2"/>
    <n v="99.8"/>
    <n v="4391.25"/>
    <x v="1"/>
    <x v="1"/>
    <n v="46"/>
    <n v="2405"/>
    <x v="20"/>
    <x v="0"/>
    <x v="0"/>
    <x v="1"/>
    <b v="0"/>
    <b v="0"/>
    <b v="1"/>
    <b v="0"/>
    <n v="95.461956521739097"/>
    <x v="2"/>
    <b v="0"/>
  </r>
  <r>
    <s v="5906-DVAPM"/>
    <x v="0"/>
    <s v="United States"/>
    <s v="California"/>
    <s v="Meridian"/>
    <n v="95957"/>
    <s v="39.068071, -121.832638"/>
    <n v="39.068071000000003"/>
    <n v="-121.832638"/>
    <x v="1"/>
    <x v="0"/>
    <n v="1"/>
    <x v="1"/>
    <n v="55"/>
    <n v="1"/>
    <s v="Yes"/>
    <s v="Yes"/>
    <s v="Yes"/>
    <s v="No"/>
    <s v="Yes"/>
    <s v="Yes"/>
    <s v="No"/>
    <n v="1"/>
    <x v="1"/>
    <n v="75"/>
    <n v="4213.8999999999996"/>
    <x v="1"/>
    <x v="1"/>
    <n v="65"/>
    <n v="5011"/>
    <x v="20"/>
    <x v="1"/>
    <x v="0"/>
    <x v="0"/>
    <b v="0"/>
    <b v="1"/>
    <b v="0"/>
    <b v="0"/>
    <n v="76.616363636363602"/>
    <x v="25"/>
    <b v="1"/>
  </r>
  <r>
    <s v="6654-QGBZZ"/>
    <x v="0"/>
    <s v="United States"/>
    <s v="California"/>
    <s v="Nevada City"/>
    <n v="95959"/>
    <s v="39.333737, -120.858667"/>
    <n v="39.333736999999999"/>
    <n v="-120.858667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9.899999999999999"/>
    <x v="1"/>
    <x v="1"/>
    <n v="54"/>
    <n v="5057"/>
    <x v="20"/>
    <x v="0"/>
    <x v="0"/>
    <x v="0"/>
    <b v="1"/>
    <b v="0"/>
    <b v="0"/>
    <b v="1"/>
    <n v="19.899999999999999"/>
    <x v="41"/>
    <b v="0"/>
  </r>
  <r>
    <s v="8348-JLBUG"/>
    <x v="0"/>
    <s v="United States"/>
    <s v="California"/>
    <s v="North San Juan"/>
    <n v="95960"/>
    <s v="39.423046, -120.984472"/>
    <n v="39.423045999999999"/>
    <n v="-120.984472"/>
    <x v="0"/>
    <x v="1"/>
    <n v="1"/>
    <x v="0"/>
    <n v="64"/>
    <n v="1"/>
    <s v="No"/>
    <s v="Yes"/>
    <s v="No"/>
    <s v="Yes"/>
    <s v="No"/>
    <s v="No"/>
    <s v="No"/>
    <n v="0"/>
    <x v="1"/>
    <n v="80.3"/>
    <n v="5017.7"/>
    <x v="1"/>
    <x v="1"/>
    <n v="34"/>
    <n v="4270"/>
    <x v="20"/>
    <x v="1"/>
    <x v="0"/>
    <x v="1"/>
    <b v="0"/>
    <b v="1"/>
    <b v="0"/>
    <b v="0"/>
    <n v="78.401562499999997"/>
    <x v="13"/>
    <b v="1"/>
  </r>
  <r>
    <s v="5641-DMBFJ"/>
    <x v="0"/>
    <s v="United States"/>
    <s v="California"/>
    <s v="Oregon House"/>
    <n v="95962"/>
    <s v="39.342587, -121.249833"/>
    <n v="39.342587000000002"/>
    <n v="-121.249833"/>
    <x v="1"/>
    <x v="0"/>
    <n v="1"/>
    <x v="0"/>
    <n v="58"/>
    <n v="1"/>
    <s v="Yes"/>
    <s v="Yes"/>
    <s v="No"/>
    <s v="Yes"/>
    <s v="Yes"/>
    <s v="Yes"/>
    <s v="Yes"/>
    <n v="1"/>
    <x v="1"/>
    <n v="84.3"/>
    <n v="4916.3999999999996"/>
    <x v="1"/>
    <x v="1"/>
    <n v="69"/>
    <n v="5724"/>
    <x v="20"/>
    <x v="0"/>
    <x v="1"/>
    <x v="0"/>
    <b v="0"/>
    <b v="0"/>
    <b v="1"/>
    <b v="0"/>
    <n v="84.7655172413793"/>
    <x v="33"/>
    <b v="1"/>
  </r>
  <r>
    <s v="9200-NLNPD"/>
    <x v="0"/>
    <s v="United States"/>
    <s v="California"/>
    <s v="Orland"/>
    <n v="95963"/>
    <s v="39.748037, -122.302169"/>
    <n v="39.748036999999997"/>
    <n v="-122.30216900000001"/>
    <x v="0"/>
    <x v="0"/>
    <n v="1"/>
    <x v="0"/>
    <n v="56"/>
    <n v="0"/>
    <s v="No phone service"/>
    <s v="No"/>
    <s v="No"/>
    <s v="Yes"/>
    <s v="Yes"/>
    <s v="Yes"/>
    <s v="Yes"/>
    <n v="1"/>
    <x v="0"/>
    <n v="54.05"/>
    <n v="2959.8"/>
    <x v="1"/>
    <x v="1"/>
    <n v="27"/>
    <n v="6445"/>
    <x v="20"/>
    <x v="1"/>
    <x v="0"/>
    <x v="0"/>
    <b v="0"/>
    <b v="0"/>
    <b v="0"/>
    <b v="0"/>
    <n v="52.853571428571399"/>
    <x v="37"/>
    <b v="0"/>
  </r>
  <r>
    <s v="2664-XJZNO"/>
    <x v="0"/>
    <s v="United States"/>
    <s v="California"/>
    <s v="Oroville"/>
    <n v="95965"/>
    <s v="39.624561, -121.552866"/>
    <n v="39.624561"/>
    <n v="-121.55286599999999"/>
    <x v="0"/>
    <x v="0"/>
    <n v="1"/>
    <x v="1"/>
    <n v="72"/>
    <n v="1"/>
    <s v="No"/>
    <s v="Yes"/>
    <s v="No"/>
    <s v="Yes"/>
    <s v="Yes"/>
    <s v="Yes"/>
    <s v="Yes"/>
    <n v="1"/>
    <x v="2"/>
    <n v="104.9"/>
    <n v="7559.55"/>
    <x v="1"/>
    <x v="1"/>
    <n v="35"/>
    <n v="5169"/>
    <x v="20"/>
    <x v="0"/>
    <x v="1"/>
    <x v="1"/>
    <b v="0"/>
    <b v="1"/>
    <b v="0"/>
    <b v="0"/>
    <n v="104.99375000000001"/>
    <x v="3"/>
    <b v="1"/>
  </r>
  <r>
    <s v="3339-EAQNV"/>
    <x v="0"/>
    <s v="United States"/>
    <s v="California"/>
    <s v="Palermo"/>
    <n v="95968"/>
    <s v="39.435756, -121.552071"/>
    <n v="39.435755999999998"/>
    <n v="-121.552071"/>
    <x v="0"/>
    <x v="1"/>
    <n v="1"/>
    <x v="0"/>
    <n v="72"/>
    <n v="1"/>
    <s v="Yes"/>
    <s v="No"/>
    <s v="Yes"/>
    <s v="No"/>
    <s v="No"/>
    <s v="Yes"/>
    <s v="Yes"/>
    <n v="1"/>
    <x v="2"/>
    <n v="97.25"/>
    <n v="7133.1"/>
    <x v="1"/>
    <x v="1"/>
    <n v="69"/>
    <n v="6156"/>
    <x v="20"/>
    <x v="1"/>
    <x v="0"/>
    <x v="1"/>
    <b v="0"/>
    <b v="1"/>
    <b v="0"/>
    <b v="0"/>
    <n v="99.070833333333297"/>
    <x v="12"/>
    <b v="0"/>
  </r>
  <r>
    <s v="0921-OHLVP"/>
    <x v="0"/>
    <s v="United States"/>
    <s v="California"/>
    <s v="Paradise"/>
    <n v="95969"/>
    <s v="39.69676, -121.644379"/>
    <n v="39.696759999999998"/>
    <n v="-121.644379"/>
    <x v="0"/>
    <x v="0"/>
    <n v="0"/>
    <x v="0"/>
    <n v="22"/>
    <n v="1"/>
    <s v="Yes"/>
    <s v="No"/>
    <s v="No"/>
    <s v="No"/>
    <s v="No"/>
    <s v="No"/>
    <s v="Yes"/>
    <n v="0"/>
    <x v="1"/>
    <n v="83.05"/>
    <n v="1799.3"/>
    <x v="1"/>
    <x v="1"/>
    <n v="59"/>
    <n v="5357"/>
    <x v="20"/>
    <x v="0"/>
    <x v="0"/>
    <x v="1"/>
    <b v="0"/>
    <b v="0"/>
    <b v="1"/>
    <b v="0"/>
    <n v="81.786363636363603"/>
    <x v="47"/>
    <b v="0"/>
  </r>
  <r>
    <s v="8350-NYMVI"/>
    <x v="0"/>
    <s v="United States"/>
    <s v="California"/>
    <s v="Chico"/>
    <n v="95973"/>
    <s v="39.903272, -121.843567"/>
    <n v="39.903272000000001"/>
    <n v="-121.84356699999999"/>
    <x v="1"/>
    <x v="0"/>
    <n v="0"/>
    <x v="0"/>
    <n v="39"/>
    <n v="0"/>
    <s v="No phone service"/>
    <s v="No"/>
    <s v="Yes"/>
    <s v="Yes"/>
    <s v="Yes"/>
    <s v="No"/>
    <s v="No"/>
    <n v="0"/>
    <x v="0"/>
    <n v="41.1"/>
    <n v="1597.05"/>
    <x v="1"/>
    <x v="1"/>
    <n v="42"/>
    <n v="3618"/>
    <x v="20"/>
    <x v="0"/>
    <x v="0"/>
    <x v="0"/>
    <b v="0"/>
    <b v="0"/>
    <b v="0"/>
    <b v="0"/>
    <n v="40.949999999999903"/>
    <x v="40"/>
    <b v="0"/>
  </r>
  <r>
    <s v="1600-DILPE"/>
    <x v="0"/>
    <s v="United States"/>
    <s v="California"/>
    <s v="Richvale"/>
    <n v="95974"/>
    <s v="39.495768, -121.747472"/>
    <n v="39.495767999999998"/>
    <n v="-121.747472"/>
    <x v="1"/>
    <x v="0"/>
    <n v="0"/>
    <x v="0"/>
    <n v="12"/>
    <n v="1"/>
    <s v="No"/>
    <s v="No"/>
    <s v="No"/>
    <s v="No"/>
    <s v="No"/>
    <s v="No"/>
    <s v="No"/>
    <n v="1"/>
    <x v="0"/>
    <n v="45"/>
    <n v="524.35"/>
    <x v="1"/>
    <x v="1"/>
    <n v="35"/>
    <n v="4998"/>
    <x v="20"/>
    <x v="0"/>
    <x v="0"/>
    <x v="0"/>
    <b v="0"/>
    <b v="0"/>
    <b v="0"/>
    <b v="0"/>
    <n v="43.695833333333297"/>
    <x v="28"/>
    <b v="0"/>
  </r>
  <r>
    <s v="0536-ESJEP"/>
    <x v="0"/>
    <s v="United States"/>
    <s v="California"/>
    <s v="Rough And Ready"/>
    <n v="95975"/>
    <s v="39.225634, -121.156163"/>
    <n v="39.225633999999999"/>
    <n v="-121.15616300000001"/>
    <x v="0"/>
    <x v="0"/>
    <n v="1"/>
    <x v="0"/>
    <n v="54"/>
    <n v="1"/>
    <s v="No"/>
    <s v="Yes"/>
    <s v="Yes"/>
    <s v="No"/>
    <s v="No"/>
    <s v="Yes"/>
    <s v="Yes"/>
    <n v="1"/>
    <x v="1"/>
    <n v="74.55"/>
    <n v="4191.45"/>
    <x v="1"/>
    <x v="1"/>
    <n v="59"/>
    <n v="4544"/>
    <x v="20"/>
    <x v="0"/>
    <x v="1"/>
    <x v="0"/>
    <b v="0"/>
    <b v="0"/>
    <b v="0"/>
    <b v="0"/>
    <n v="77.619444444444397"/>
    <x v="25"/>
    <b v="1"/>
  </r>
  <r>
    <s v="4654-GGUII"/>
    <x v="0"/>
    <s v="United States"/>
    <s v="California"/>
    <s v="Smartville"/>
    <n v="95977"/>
    <s v="39.176595, -121.291692"/>
    <n v="39.176594999999999"/>
    <n v="-121.291692"/>
    <x v="1"/>
    <x v="0"/>
    <n v="0"/>
    <x v="0"/>
    <n v="18"/>
    <n v="0"/>
    <s v="No phone service"/>
    <s v="Yes"/>
    <s v="Yes"/>
    <s v="No"/>
    <s v="Yes"/>
    <s v="No"/>
    <s v="No"/>
    <n v="1"/>
    <x v="0"/>
    <n v="40.200000000000003"/>
    <n v="711.95"/>
    <x v="1"/>
    <x v="1"/>
    <n v="48"/>
    <n v="4624"/>
    <x v="20"/>
    <x v="1"/>
    <x v="0"/>
    <x v="0"/>
    <b v="0"/>
    <b v="0"/>
    <b v="0"/>
    <b v="1"/>
    <n v="39.552777777777699"/>
    <x v="39"/>
    <b v="0"/>
  </r>
  <r>
    <s v="6478-HRRCZ"/>
    <x v="0"/>
    <s v="United States"/>
    <s v="California"/>
    <s v="Stirling City"/>
    <n v="95978"/>
    <s v="39.904002, -121.527823"/>
    <n v="39.904001999999998"/>
    <n v="-121.527823"/>
    <x v="0"/>
    <x v="0"/>
    <n v="1"/>
    <x v="0"/>
    <n v="32"/>
    <n v="1"/>
    <s v="No"/>
    <s v="Yes"/>
    <s v="Yes"/>
    <s v="No"/>
    <s v="Yes"/>
    <s v="No"/>
    <s v="Yes"/>
    <n v="0"/>
    <x v="1"/>
    <n v="70.5"/>
    <n v="2201.75"/>
    <x v="1"/>
    <x v="1"/>
    <n v="61"/>
    <n v="5870"/>
    <x v="20"/>
    <x v="1"/>
    <x v="0"/>
    <x v="0"/>
    <b v="0"/>
    <b v="0"/>
    <b v="0"/>
    <b v="1"/>
    <n v="68.8046875"/>
    <x v="1"/>
    <b v="1"/>
  </r>
  <r>
    <s v="8510-BBWMU"/>
    <x v="0"/>
    <s v="United States"/>
    <s v="California"/>
    <s v="Stonyford"/>
    <n v="95979"/>
    <s v="39.288127, -122.415841"/>
    <n v="39.288127000000003"/>
    <n v="-122.415841"/>
    <x v="1"/>
    <x v="0"/>
    <n v="0"/>
    <x v="0"/>
    <n v="41"/>
    <n v="1"/>
    <s v="No"/>
    <s v="No internet service"/>
    <s v="No internet service"/>
    <s v="No internet service"/>
    <s v="No internet service"/>
    <s v="No internet service"/>
    <s v="No internet service"/>
    <n v="1"/>
    <x v="3"/>
    <n v="19.75"/>
    <n v="806.95"/>
    <x v="1"/>
    <x v="1"/>
    <n v="39"/>
    <n v="5678"/>
    <x v="20"/>
    <x v="1"/>
    <x v="0"/>
    <x v="0"/>
    <b v="1"/>
    <b v="0"/>
    <b v="0"/>
    <b v="1"/>
    <n v="19.681707317073101"/>
    <x v="41"/>
    <b v="0"/>
  </r>
  <r>
    <s v="6857-TKDJV"/>
    <x v="0"/>
    <s v="United States"/>
    <s v="California"/>
    <s v="Strawberry Valley"/>
    <n v="95981"/>
    <s v="39.58458, -121.093256"/>
    <n v="39.584580000000003"/>
    <n v="-121.093256"/>
    <x v="0"/>
    <x v="0"/>
    <n v="1"/>
    <x v="1"/>
    <n v="67"/>
    <n v="1"/>
    <s v="Yes"/>
    <s v="No internet service"/>
    <s v="No internet service"/>
    <s v="No internet service"/>
    <s v="No internet service"/>
    <s v="No internet service"/>
    <s v="No internet service"/>
    <n v="0"/>
    <x v="3"/>
    <n v="24.65"/>
    <n v="1620.45"/>
    <x v="1"/>
    <x v="1"/>
    <n v="62"/>
    <n v="4444"/>
    <x v="20"/>
    <x v="0"/>
    <x v="1"/>
    <x v="0"/>
    <b v="1"/>
    <b v="0"/>
    <b v="0"/>
    <b v="0"/>
    <n v="24.185820895522301"/>
    <x v="34"/>
    <b v="0"/>
  </r>
  <r>
    <s v="2360-RDGRO"/>
    <x v="0"/>
    <s v="United States"/>
    <s v="California"/>
    <s v="Sutter"/>
    <n v="95982"/>
    <s v="39.172777, -121.805845"/>
    <n v="39.172777000000004"/>
    <n v="-121.80584500000001"/>
    <x v="0"/>
    <x v="0"/>
    <n v="1"/>
    <x v="0"/>
    <n v="65"/>
    <n v="1"/>
    <s v="Yes"/>
    <s v="Yes"/>
    <s v="No"/>
    <s v="Yes"/>
    <s v="No"/>
    <s v="Yes"/>
    <s v="Yes"/>
    <n v="1"/>
    <x v="2"/>
    <n v="104.25"/>
    <n v="6812.95"/>
    <x v="1"/>
    <x v="1"/>
    <n v="70"/>
    <n v="5089"/>
    <x v="20"/>
    <x v="0"/>
    <x v="0"/>
    <x v="1"/>
    <b v="0"/>
    <b v="0"/>
    <b v="1"/>
    <b v="0"/>
    <n v="104.814615384615"/>
    <x v="3"/>
    <b v="1"/>
  </r>
  <r>
    <s v="0584-BJQGZ"/>
    <x v="0"/>
    <s v="United States"/>
    <s v="California"/>
    <s v="Taylorsville"/>
    <n v="95983"/>
    <s v="40.053684, -120.743116"/>
    <n v="40.053683999999997"/>
    <n v="-120.743116"/>
    <x v="1"/>
    <x v="0"/>
    <n v="0"/>
    <x v="0"/>
    <n v="25"/>
    <n v="1"/>
    <s v="Yes"/>
    <s v="Yes"/>
    <s v="Yes"/>
    <s v="Yes"/>
    <s v="Yes"/>
    <s v="Yes"/>
    <s v="No"/>
    <n v="1"/>
    <x v="1"/>
    <n v="78.349999999999994"/>
    <n v="1837.9"/>
    <x v="1"/>
    <x v="1"/>
    <n v="63"/>
    <n v="4855"/>
    <x v="20"/>
    <x v="0"/>
    <x v="0"/>
    <x v="0"/>
    <b v="0"/>
    <b v="0"/>
    <b v="0"/>
    <b v="0"/>
    <n v="73.516000000000005"/>
    <x v="18"/>
    <b v="1"/>
  </r>
  <r>
    <s v="1360-XFJMR"/>
    <x v="0"/>
    <s v="United States"/>
    <s v="California"/>
    <s v="Washington"/>
    <n v="95986"/>
    <s v="39.34128, -120.786867"/>
    <n v="39.341279999999998"/>
    <n v="-120.786867"/>
    <x v="1"/>
    <x v="0"/>
    <n v="1"/>
    <x v="0"/>
    <n v="67"/>
    <n v="1"/>
    <s v="Yes"/>
    <s v="No"/>
    <s v="Yes"/>
    <s v="Yes"/>
    <s v="Yes"/>
    <s v="Yes"/>
    <s v="Yes"/>
    <n v="1"/>
    <x v="2"/>
    <n v="109.7"/>
    <n v="7344.45"/>
    <x v="1"/>
    <x v="1"/>
    <n v="24"/>
    <n v="4017"/>
    <x v="20"/>
    <x v="1"/>
    <x v="0"/>
    <x v="1"/>
    <b v="0"/>
    <b v="1"/>
    <b v="0"/>
    <b v="0"/>
    <n v="109.61865671641699"/>
    <x v="21"/>
    <b v="0"/>
  </r>
  <r>
    <s v="5730-RIITO"/>
    <x v="0"/>
    <s v="United States"/>
    <s v="California"/>
    <s v="Willows"/>
    <n v="95988"/>
    <s v="39.493991, -122.286363"/>
    <n v="39.493991000000001"/>
    <n v="-122.28636299999999"/>
    <x v="1"/>
    <x v="1"/>
    <n v="0"/>
    <x v="0"/>
    <n v="43"/>
    <n v="0"/>
    <s v="No phone service"/>
    <s v="Yes"/>
    <s v="Yes"/>
    <s v="No"/>
    <s v="No"/>
    <s v="No"/>
    <s v="No"/>
    <n v="1"/>
    <x v="3"/>
    <n v="33.450000000000003"/>
    <n v="1500.25"/>
    <x v="1"/>
    <x v="1"/>
    <n v="79"/>
    <n v="4757"/>
    <x v="20"/>
    <x v="0"/>
    <x v="0"/>
    <x v="0"/>
    <b v="0"/>
    <b v="1"/>
    <b v="0"/>
    <b v="0"/>
    <n v="34.889534883720899"/>
    <x v="83"/>
    <b v="0"/>
  </r>
  <r>
    <s v="9058-MJLZC"/>
    <x v="0"/>
    <s v="United States"/>
    <s v="California"/>
    <s v="Yuba City"/>
    <n v="95991"/>
    <s v="39.02741, -121.614982"/>
    <n v="39.027410000000003"/>
    <n v="-121.614982"/>
    <x v="1"/>
    <x v="0"/>
    <n v="0"/>
    <x v="0"/>
    <n v="24"/>
    <n v="1"/>
    <s v="No"/>
    <s v="Yes"/>
    <s v="No"/>
    <s v="No"/>
    <s v="No"/>
    <s v="Yes"/>
    <s v="Yes"/>
    <n v="1"/>
    <x v="2"/>
    <n v="94.6"/>
    <n v="2283.15"/>
    <x v="1"/>
    <x v="1"/>
    <n v="42"/>
    <n v="3667"/>
    <x v="20"/>
    <x v="0"/>
    <x v="0"/>
    <x v="1"/>
    <b v="0"/>
    <b v="0"/>
    <b v="1"/>
    <b v="0"/>
    <n v="95.131249999999994"/>
    <x v="15"/>
    <b v="1"/>
  </r>
  <r>
    <s v="0902-XKXPN"/>
    <x v="0"/>
    <s v="United States"/>
    <s v="California"/>
    <s v="Redding"/>
    <n v="96001"/>
    <s v="40.587919, -122.464732"/>
    <n v="40.587918999999999"/>
    <n v="-122.464732"/>
    <x v="0"/>
    <x v="0"/>
    <n v="1"/>
    <x v="1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1376.5"/>
    <x v="1"/>
    <x v="1"/>
    <n v="78"/>
    <n v="5463"/>
    <x v="20"/>
    <x v="0"/>
    <x v="1"/>
    <x v="0"/>
    <b v="1"/>
    <b v="0"/>
    <b v="0"/>
    <b v="0"/>
    <n v="19.949275362318801"/>
    <x v="7"/>
    <b v="0"/>
  </r>
  <r>
    <s v="5177-RVZNU"/>
    <x v="0"/>
    <s v="United States"/>
    <s v="California"/>
    <s v="Redding"/>
    <n v="96002"/>
    <s v="40.527834, -122.318749"/>
    <n v="40.527833999999999"/>
    <n v="-122.318749"/>
    <x v="1"/>
    <x v="0"/>
    <n v="0"/>
    <x v="1"/>
    <n v="37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755.4"/>
    <x v="1"/>
    <x v="1"/>
    <n v="43"/>
    <n v="4186"/>
    <x v="20"/>
    <x v="1"/>
    <x v="0"/>
    <x v="0"/>
    <b v="1"/>
    <b v="0"/>
    <b v="0"/>
    <b v="0"/>
    <n v="20.416216216216199"/>
    <x v="7"/>
    <b v="0"/>
  </r>
  <r>
    <s v="0056-EPFBG"/>
    <x v="0"/>
    <s v="United States"/>
    <s v="California"/>
    <s v="Redding"/>
    <n v="96003"/>
    <s v="40.677649, -122.29467"/>
    <n v="40.677649000000002"/>
    <n v="-122.29467"/>
    <x v="0"/>
    <x v="0"/>
    <n v="1"/>
    <x v="1"/>
    <n v="20"/>
    <n v="0"/>
    <s v="No phone service"/>
    <s v="Yes"/>
    <s v="No"/>
    <s v="Yes"/>
    <s v="Yes"/>
    <s v="No"/>
    <s v="No"/>
    <n v="1"/>
    <x v="0"/>
    <n v="39.4"/>
    <n v="825.4"/>
    <x v="1"/>
    <x v="1"/>
    <n v="29"/>
    <n v="3899"/>
    <x v="20"/>
    <x v="0"/>
    <x v="1"/>
    <x v="0"/>
    <b v="0"/>
    <b v="1"/>
    <b v="0"/>
    <b v="0"/>
    <n v="41.269999999999897"/>
    <x v="6"/>
    <b v="0"/>
  </r>
  <r>
    <s v="8993-IZEUX"/>
    <x v="0"/>
    <s v="United States"/>
    <s v="California"/>
    <s v="Adin"/>
    <n v="96006"/>
    <s v="41.171578, -120.913161"/>
    <n v="41.171577999999997"/>
    <n v="-120.913161"/>
    <x v="0"/>
    <x v="0"/>
    <n v="0"/>
    <x v="0"/>
    <n v="7"/>
    <n v="1"/>
    <s v="No"/>
    <s v="No"/>
    <s v="No"/>
    <s v="No"/>
    <s v="No"/>
    <s v="No"/>
    <s v="No"/>
    <n v="0"/>
    <x v="0"/>
    <n v="69.150000000000006"/>
    <n v="488.65"/>
    <x v="1"/>
    <x v="1"/>
    <n v="20"/>
    <n v="4320"/>
    <x v="20"/>
    <x v="0"/>
    <x v="0"/>
    <x v="1"/>
    <b v="0"/>
    <b v="0"/>
    <b v="0"/>
    <b v="0"/>
    <n v="69.807142857142793"/>
    <x v="10"/>
    <b v="0"/>
  </r>
  <r>
    <s v="8190-ZTQFB"/>
    <x v="0"/>
    <s v="United States"/>
    <s v="California"/>
    <s v="Bieber"/>
    <n v="96009"/>
    <s v="41.083464, -121.107929"/>
    <n v="41.083463999999999"/>
    <n v="-121.107929"/>
    <x v="0"/>
    <x v="0"/>
    <n v="0"/>
    <x v="0"/>
    <n v="41"/>
    <n v="0"/>
    <s v="No phone service"/>
    <s v="No"/>
    <s v="No"/>
    <s v="Yes"/>
    <s v="No"/>
    <s v="Yes"/>
    <s v="Yes"/>
    <n v="1"/>
    <x v="0"/>
    <n v="51.35"/>
    <n v="2075.1"/>
    <x v="1"/>
    <x v="1"/>
    <n v="59"/>
    <n v="5622"/>
    <x v="20"/>
    <x v="1"/>
    <x v="0"/>
    <x v="0"/>
    <b v="0"/>
    <b v="0"/>
    <b v="1"/>
    <b v="0"/>
    <n v="50.612195121951203"/>
    <x v="87"/>
    <b v="0"/>
  </r>
  <r>
    <s v="0931-MHTEM"/>
    <x v="0"/>
    <s v="United States"/>
    <s v="California"/>
    <s v="Big Bar"/>
    <n v="96010"/>
    <s v="40.775272, -123.287414"/>
    <n v="40.775272000000001"/>
    <n v="-123.287414"/>
    <x v="1"/>
    <x v="0"/>
    <n v="0"/>
    <x v="0"/>
    <n v="54"/>
    <n v="1"/>
    <s v="No"/>
    <s v="Yes"/>
    <s v="Yes"/>
    <s v="No"/>
    <s v="No"/>
    <s v="Yes"/>
    <s v="Yes"/>
    <n v="1"/>
    <x v="2"/>
    <n v="100.05"/>
    <n v="5299.65"/>
    <x v="1"/>
    <x v="1"/>
    <n v="69"/>
    <n v="4478"/>
    <x v="20"/>
    <x v="1"/>
    <x v="0"/>
    <x v="1"/>
    <b v="0"/>
    <b v="1"/>
    <b v="0"/>
    <b v="0"/>
    <n v="98.141666666666595"/>
    <x v="24"/>
    <b v="1"/>
  </r>
  <r>
    <s v="7515-LODFU"/>
    <x v="0"/>
    <s v="United States"/>
    <s v="California"/>
    <s v="Burney"/>
    <n v="96013"/>
    <s v="40.946785, -121.719489"/>
    <n v="40.946784999999998"/>
    <n v="-121.719489"/>
    <x v="0"/>
    <x v="1"/>
    <n v="0"/>
    <x v="0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1356.3"/>
    <x v="1"/>
    <x v="1"/>
    <n v="21"/>
    <n v="4042"/>
    <x v="20"/>
    <x v="0"/>
    <x v="1"/>
    <x v="0"/>
    <b v="1"/>
    <b v="1"/>
    <b v="0"/>
    <b v="0"/>
    <n v="19.656521739130401"/>
    <x v="7"/>
    <b v="0"/>
  </r>
  <r>
    <s v="0440-UEDAI"/>
    <x v="0"/>
    <s v="United States"/>
    <s v="California"/>
    <s v="Callahan"/>
    <n v="96014"/>
    <s v="41.388397, -122.794636"/>
    <n v="41.388396999999998"/>
    <n v="-122.794636"/>
    <x v="1"/>
    <x v="0"/>
    <n v="0"/>
    <x v="0"/>
    <n v="53"/>
    <n v="1"/>
    <s v="No"/>
    <s v="No"/>
    <s v="Yes"/>
    <s v="Yes"/>
    <s v="Yes"/>
    <s v="No"/>
    <s v="Yes"/>
    <n v="1"/>
    <x v="2"/>
    <n v="94.45"/>
    <n v="5042.75"/>
    <x v="1"/>
    <x v="1"/>
    <n v="64"/>
    <n v="5452"/>
    <x v="20"/>
    <x v="1"/>
    <x v="0"/>
    <x v="1"/>
    <b v="0"/>
    <b v="1"/>
    <b v="0"/>
    <b v="0"/>
    <n v="95.146226415094304"/>
    <x v="15"/>
    <b v="0"/>
  </r>
  <r>
    <s v="1337-BOZWO"/>
    <x v="0"/>
    <s v="United States"/>
    <s v="California"/>
    <s v="Canby"/>
    <n v="96015"/>
    <s v="41.486953, -120.913975"/>
    <n v="41.486953"/>
    <n v="-120.91397499999999"/>
    <x v="0"/>
    <x v="0"/>
    <n v="1"/>
    <x v="1"/>
    <n v="18"/>
    <n v="0"/>
    <s v="No phone service"/>
    <s v="No"/>
    <s v="Yes"/>
    <s v="Yes"/>
    <s v="No"/>
    <s v="Yes"/>
    <s v="No"/>
    <n v="0"/>
    <x v="0"/>
    <n v="46.4"/>
    <n v="812.4"/>
    <x v="1"/>
    <x v="1"/>
    <n v="35"/>
    <n v="4003"/>
    <x v="20"/>
    <x v="1"/>
    <x v="0"/>
    <x v="0"/>
    <b v="0"/>
    <b v="1"/>
    <b v="0"/>
    <b v="0"/>
    <n v="45.133333333333297"/>
    <x v="81"/>
    <b v="0"/>
  </r>
  <r>
    <s v="0868-VJRDR"/>
    <x v="0"/>
    <s v="United States"/>
    <s v="California"/>
    <s v="Cassel"/>
    <n v="96016"/>
    <s v="40.936285, -121.572692"/>
    <n v="40.936284999999998"/>
    <n v="-121.572692"/>
    <x v="0"/>
    <x v="0"/>
    <n v="1"/>
    <x v="0"/>
    <n v="64"/>
    <n v="1"/>
    <s v="No"/>
    <s v="Yes"/>
    <s v="Yes"/>
    <s v="No"/>
    <s v="Yes"/>
    <s v="Yes"/>
    <s v="Yes"/>
    <n v="1"/>
    <x v="2"/>
    <n v="104.05"/>
    <n v="6605.55"/>
    <x v="1"/>
    <x v="1"/>
    <n v="36"/>
    <n v="4337"/>
    <x v="20"/>
    <x v="0"/>
    <x v="1"/>
    <x v="1"/>
    <b v="0"/>
    <b v="1"/>
    <b v="0"/>
    <b v="0"/>
    <n v="103.21171875"/>
    <x v="3"/>
    <b v="1"/>
  </r>
  <r>
    <s v="6344-SFJVH"/>
    <x v="0"/>
    <s v="United States"/>
    <s v="California"/>
    <s v="Shasta Lake"/>
    <n v="96019"/>
    <s v="40.692523, -122.369876"/>
    <n v="40.692523000000001"/>
    <n v="-122.369876"/>
    <x v="1"/>
    <x v="0"/>
    <n v="0"/>
    <x v="0"/>
    <n v="20"/>
    <n v="0"/>
    <s v="No phone service"/>
    <s v="No"/>
    <s v="No"/>
    <s v="No"/>
    <s v="No"/>
    <s v="No"/>
    <s v="No"/>
    <n v="0"/>
    <x v="3"/>
    <n v="24.9"/>
    <n v="505.95"/>
    <x v="1"/>
    <x v="1"/>
    <n v="20"/>
    <n v="5942"/>
    <x v="20"/>
    <x v="0"/>
    <x v="0"/>
    <x v="0"/>
    <b v="0"/>
    <b v="1"/>
    <b v="0"/>
    <b v="0"/>
    <n v="25.297499999999999"/>
    <x v="34"/>
    <b v="0"/>
  </r>
  <r>
    <s v="3950-VPYJB"/>
    <x v="0"/>
    <s v="United States"/>
    <s v="California"/>
    <s v="Chester"/>
    <n v="96020"/>
    <s v="40.243494, -121.154733"/>
    <n v="40.243493999999998"/>
    <n v="-121.15473299999999"/>
    <x v="0"/>
    <x v="0"/>
    <n v="1"/>
    <x v="1"/>
    <n v="57"/>
    <n v="1"/>
    <s v="No"/>
    <s v="Yes"/>
    <s v="Yes"/>
    <s v="No"/>
    <s v="Yes"/>
    <s v="No"/>
    <s v="No"/>
    <n v="0"/>
    <x v="0"/>
    <n v="59.6"/>
    <n v="3509.4"/>
    <x v="1"/>
    <x v="1"/>
    <n v="28"/>
    <n v="4778"/>
    <x v="20"/>
    <x v="1"/>
    <x v="0"/>
    <x v="0"/>
    <b v="0"/>
    <b v="0"/>
    <b v="0"/>
    <b v="1"/>
    <n v="61.5684210526315"/>
    <x v="77"/>
    <b v="1"/>
  </r>
  <r>
    <s v="8041-TMEID"/>
    <x v="0"/>
    <s v="United States"/>
    <s v="California"/>
    <s v="Corning"/>
    <n v="96021"/>
    <s v="39.913777, -122.289984"/>
    <n v="39.913777000000003"/>
    <n v="-122.289984"/>
    <x v="0"/>
    <x v="1"/>
    <n v="1"/>
    <x v="0"/>
    <n v="63"/>
    <n v="1"/>
    <s v="Yes"/>
    <s v="Yes"/>
    <s v="Yes"/>
    <s v="Yes"/>
    <s v="No"/>
    <s v="Yes"/>
    <s v="Yes"/>
    <n v="0"/>
    <x v="2"/>
    <n v="108.5"/>
    <n v="6991.9"/>
    <x v="1"/>
    <x v="1"/>
    <n v="49"/>
    <n v="6453"/>
    <x v="20"/>
    <x v="0"/>
    <x v="1"/>
    <x v="1"/>
    <b v="0"/>
    <b v="1"/>
    <b v="0"/>
    <b v="0"/>
    <n v="110.982539682539"/>
    <x v="65"/>
    <b v="1"/>
  </r>
  <r>
    <s v="7321-ZNSLA"/>
    <x v="0"/>
    <s v="United States"/>
    <s v="California"/>
    <s v="Cottonwood"/>
    <n v="96022"/>
    <s v="40.336392, -122.448533"/>
    <n v="40.336391999999996"/>
    <n v="-122.448533"/>
    <x v="0"/>
    <x v="0"/>
    <n v="1"/>
    <x v="1"/>
    <n v="13"/>
    <n v="0"/>
    <s v="No phone service"/>
    <s v="Yes"/>
    <s v="Yes"/>
    <s v="No"/>
    <s v="Yes"/>
    <s v="No"/>
    <s v="No"/>
    <n v="0"/>
    <x v="0"/>
    <n v="40.549999999999997"/>
    <n v="590.35"/>
    <x v="1"/>
    <x v="1"/>
    <n v="27"/>
    <n v="2898"/>
    <x v="20"/>
    <x v="0"/>
    <x v="1"/>
    <x v="0"/>
    <b v="0"/>
    <b v="0"/>
    <b v="0"/>
    <b v="1"/>
    <n v="45.411538461538399"/>
    <x v="39"/>
    <b v="0"/>
  </r>
  <r>
    <s v="6941-KXRRV"/>
    <x v="0"/>
    <s v="United States"/>
    <s v="California"/>
    <s v="Dorris"/>
    <n v="96023"/>
    <s v="41.949216, -122.050062"/>
    <n v="41.949216"/>
    <n v="-122.050062"/>
    <x v="1"/>
    <x v="1"/>
    <n v="1"/>
    <x v="0"/>
    <n v="48"/>
    <n v="1"/>
    <s v="No"/>
    <s v="No"/>
    <s v="Yes"/>
    <s v="No"/>
    <s v="No"/>
    <s v="No"/>
    <s v="Yes"/>
    <n v="1"/>
    <x v="0"/>
    <n v="58.95"/>
    <n v="2789.7"/>
    <x v="1"/>
    <x v="1"/>
    <n v="49"/>
    <n v="4815"/>
    <x v="20"/>
    <x v="1"/>
    <x v="0"/>
    <x v="0"/>
    <b v="0"/>
    <b v="0"/>
    <b v="0"/>
    <b v="0"/>
    <n v="58.118749999999999"/>
    <x v="26"/>
    <b v="0"/>
  </r>
  <r>
    <s v="8727-JQFHV"/>
    <x v="0"/>
    <s v="United States"/>
    <s v="California"/>
    <s v="Dunsmuir"/>
    <n v="96025"/>
    <s v="41.212695, -122.392067"/>
    <n v="41.212694999999997"/>
    <n v="-122.392067"/>
    <x v="0"/>
    <x v="0"/>
    <n v="1"/>
    <x v="1"/>
    <n v="57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1123.1500000000001"/>
    <x v="1"/>
    <x v="1"/>
    <n v="68"/>
    <n v="4937"/>
    <x v="20"/>
    <x v="0"/>
    <x v="1"/>
    <x v="0"/>
    <b v="1"/>
    <b v="0"/>
    <b v="0"/>
    <b v="1"/>
    <n v="19.704385964912198"/>
    <x v="7"/>
    <b v="0"/>
  </r>
  <r>
    <s v="9475-NNDGC"/>
    <x v="0"/>
    <s v="United States"/>
    <s v="California"/>
    <s v="Etna"/>
    <n v="96027"/>
    <s v="41.405193, -123.008567"/>
    <n v="41.405192999999997"/>
    <n v="-123.008567"/>
    <x v="0"/>
    <x v="0"/>
    <n v="1"/>
    <x v="0"/>
    <n v="71"/>
    <n v="1"/>
    <s v="Yes"/>
    <s v="No"/>
    <s v="Yes"/>
    <s v="Yes"/>
    <s v="Yes"/>
    <s v="Yes"/>
    <s v="Yes"/>
    <n v="1"/>
    <x v="2"/>
    <n v="113.15"/>
    <n v="7953.25"/>
    <x v="1"/>
    <x v="1"/>
    <n v="75"/>
    <n v="4068"/>
    <x v="20"/>
    <x v="1"/>
    <x v="0"/>
    <x v="1"/>
    <b v="0"/>
    <b v="0"/>
    <b v="0"/>
    <b v="0"/>
    <n v="112.01760563380201"/>
    <x v="79"/>
    <b v="0"/>
  </r>
  <r>
    <s v="1355-KUSBG"/>
    <x v="0"/>
    <s v="United States"/>
    <s v="California"/>
    <s v="Fall River Mills"/>
    <n v="96028"/>
    <s v="41.017282, -121.468945"/>
    <n v="41.017282000000002"/>
    <n v="-121.46894500000001"/>
    <x v="1"/>
    <x v="0"/>
    <n v="1"/>
    <x v="1"/>
    <n v="7"/>
    <n v="1"/>
    <s v="Yes"/>
    <s v="No"/>
    <s v="No"/>
    <s v="No"/>
    <s v="No"/>
    <s v="No"/>
    <s v="No"/>
    <n v="0"/>
    <x v="0"/>
    <n v="48.8"/>
    <n v="349.8"/>
    <x v="1"/>
    <x v="1"/>
    <n v="51"/>
    <n v="4785"/>
    <x v="20"/>
    <x v="0"/>
    <x v="0"/>
    <x v="0"/>
    <b v="0"/>
    <b v="0"/>
    <b v="1"/>
    <b v="0"/>
    <n v="49.971428571428497"/>
    <x v="38"/>
    <b v="0"/>
  </r>
  <r>
    <s v="3688-FTHLT"/>
    <x v="0"/>
    <s v="United States"/>
    <s v="California"/>
    <s v="Flournoy"/>
    <n v="96029"/>
    <s v="39.84784, -122.544556"/>
    <n v="39.847839999999998"/>
    <n v="-122.544556"/>
    <x v="1"/>
    <x v="0"/>
    <n v="0"/>
    <x v="0"/>
    <n v="16"/>
    <n v="1"/>
    <s v="Yes"/>
    <s v="No"/>
    <s v="No"/>
    <s v="No"/>
    <s v="No"/>
    <s v="No"/>
    <s v="Yes"/>
    <n v="1"/>
    <x v="0"/>
    <n v="63.05"/>
    <n v="1067.05"/>
    <x v="1"/>
    <x v="1"/>
    <n v="73"/>
    <n v="3214"/>
    <x v="20"/>
    <x v="0"/>
    <x v="0"/>
    <x v="0"/>
    <b v="0"/>
    <b v="0"/>
    <b v="0"/>
    <b v="0"/>
    <n v="66.690624999999997"/>
    <x v="92"/>
    <b v="0"/>
  </r>
  <r>
    <s v="0899-LIIBW"/>
    <x v="0"/>
    <s v="United States"/>
    <s v="California"/>
    <s v="Forks Of Salmon"/>
    <n v="96031"/>
    <s v="41.232128, -123.194748"/>
    <n v="41.232128000000003"/>
    <n v="-123.194748"/>
    <x v="0"/>
    <x v="0"/>
    <n v="1"/>
    <x v="0"/>
    <n v="34"/>
    <n v="1"/>
    <s v="Yes"/>
    <s v="No"/>
    <s v="No"/>
    <s v="Yes"/>
    <s v="No"/>
    <s v="Yes"/>
    <s v="Yes"/>
    <n v="0"/>
    <x v="2"/>
    <n v="100.85"/>
    <n v="3527.3"/>
    <x v="1"/>
    <x v="1"/>
    <n v="76"/>
    <n v="5891"/>
    <x v="20"/>
    <x v="0"/>
    <x v="0"/>
    <x v="1"/>
    <b v="0"/>
    <b v="0"/>
    <b v="1"/>
    <b v="0"/>
    <n v="103.744117647058"/>
    <x v="24"/>
    <b v="0"/>
  </r>
  <r>
    <s v="1384-RCUXW"/>
    <x v="0"/>
    <s v="United States"/>
    <s v="California"/>
    <s v="French Gulch"/>
    <n v="96033"/>
    <s v="40.740138, -122.587476"/>
    <n v="40.740138000000002"/>
    <n v="-122.587476"/>
    <x v="0"/>
    <x v="0"/>
    <n v="0"/>
    <x v="0"/>
    <n v="16"/>
    <n v="1"/>
    <s v="Yes"/>
    <s v="No"/>
    <s v="Yes"/>
    <s v="No"/>
    <s v="No"/>
    <s v="No"/>
    <s v="No"/>
    <n v="1"/>
    <x v="1"/>
    <n v="80.55"/>
    <n v="1248.9000000000001"/>
    <x v="1"/>
    <x v="1"/>
    <n v="24"/>
    <n v="5183"/>
    <x v="20"/>
    <x v="0"/>
    <x v="0"/>
    <x v="1"/>
    <b v="0"/>
    <b v="0"/>
    <b v="0"/>
    <b v="1"/>
    <n v="78.056250000000006"/>
    <x v="13"/>
    <b v="0"/>
  </r>
  <r>
    <s v="5825-XJOCM"/>
    <x v="0"/>
    <s v="United States"/>
    <s v="California"/>
    <s v="Gazelle"/>
    <n v="96034"/>
    <s v="41.411315, -122.697236"/>
    <n v="41.411315000000002"/>
    <n v="-122.697236"/>
    <x v="0"/>
    <x v="0"/>
    <n v="0"/>
    <x v="1"/>
    <n v="48"/>
    <n v="1"/>
    <s v="Yes"/>
    <s v="Yes"/>
    <s v="Yes"/>
    <s v="Yes"/>
    <s v="No"/>
    <s v="No"/>
    <s v="No"/>
    <n v="1"/>
    <x v="0"/>
    <n v="64.400000000000006"/>
    <n v="3035.35"/>
    <x v="1"/>
    <x v="1"/>
    <n v="45"/>
    <n v="2545"/>
    <x v="20"/>
    <x v="1"/>
    <x v="0"/>
    <x v="0"/>
    <b v="0"/>
    <b v="0"/>
    <b v="0"/>
    <b v="0"/>
    <n v="63.236458333333303"/>
    <x v="9"/>
    <b v="1"/>
  </r>
  <r>
    <s v="6848-YLDFR"/>
    <x v="0"/>
    <s v="United States"/>
    <s v="California"/>
    <s v="Gerber"/>
    <n v="96035"/>
    <s v="40.03194, -122.176023"/>
    <n v="40.031939999999999"/>
    <n v="-122.176023"/>
    <x v="0"/>
    <x v="0"/>
    <n v="1"/>
    <x v="1"/>
    <n v="58"/>
    <n v="1"/>
    <s v="No"/>
    <s v="No"/>
    <s v="Yes"/>
    <s v="No"/>
    <s v="Yes"/>
    <s v="Yes"/>
    <s v="Yes"/>
    <n v="1"/>
    <x v="1"/>
    <n v="75.2"/>
    <n v="4300.8"/>
    <x v="1"/>
    <x v="1"/>
    <n v="46"/>
    <n v="4559"/>
    <x v="20"/>
    <x v="1"/>
    <x v="0"/>
    <x v="0"/>
    <b v="0"/>
    <b v="1"/>
    <b v="0"/>
    <b v="0"/>
    <n v="74.151724137930998"/>
    <x v="17"/>
    <b v="0"/>
  </r>
  <r>
    <s v="8125-QPFJD"/>
    <x v="0"/>
    <s v="United States"/>
    <s v="California"/>
    <s v="Greenview"/>
    <n v="96037"/>
    <s v="41.528541, -122.955018"/>
    <n v="41.528540999999997"/>
    <n v="-122.955018"/>
    <x v="1"/>
    <x v="0"/>
    <n v="1"/>
    <x v="0"/>
    <n v="72"/>
    <n v="1"/>
    <s v="Yes"/>
    <s v="Yes"/>
    <s v="No"/>
    <s v="Yes"/>
    <s v="Yes"/>
    <s v="Yes"/>
    <s v="Yes"/>
    <n v="1"/>
    <x v="1"/>
    <n v="84.9"/>
    <n v="6065.3"/>
    <x v="1"/>
    <x v="1"/>
    <n v="65"/>
    <n v="4447"/>
    <x v="20"/>
    <x v="0"/>
    <x v="1"/>
    <x v="0"/>
    <b v="0"/>
    <b v="0"/>
    <b v="0"/>
    <b v="0"/>
    <n v="84.240277777777706"/>
    <x v="33"/>
    <b v="1"/>
  </r>
  <r>
    <s v="2320-YKQBO"/>
    <x v="0"/>
    <s v="United States"/>
    <s v="California"/>
    <s v="Grenada"/>
    <n v="96038"/>
    <s v="41.599978, -122.539381"/>
    <n v="41.599978"/>
    <n v="-122.53938100000001"/>
    <x v="1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144.94999999999999"/>
    <x v="1"/>
    <x v="1"/>
    <n v="57"/>
    <n v="4764"/>
    <x v="20"/>
    <x v="0"/>
    <x v="0"/>
    <x v="0"/>
    <b v="1"/>
    <b v="0"/>
    <b v="0"/>
    <b v="1"/>
    <n v="20.707142857142799"/>
    <x v="41"/>
    <b v="0"/>
  </r>
  <r>
    <s v="4973-RLZVI"/>
    <x v="0"/>
    <s v="United States"/>
    <s v="California"/>
    <s v="Hornbrook"/>
    <n v="96044"/>
    <s v="41.962127, -122.527696"/>
    <n v="41.962127000000002"/>
    <n v="-122.52769600000001"/>
    <x v="1"/>
    <x v="0"/>
    <n v="0"/>
    <x v="0"/>
    <n v="30"/>
    <n v="1"/>
    <s v="No"/>
    <s v="Yes"/>
    <s v="Yes"/>
    <s v="Yes"/>
    <s v="Yes"/>
    <s v="Yes"/>
    <s v="No"/>
    <n v="0"/>
    <x v="1"/>
    <n v="74.650000000000006"/>
    <n v="2308.6"/>
    <x v="1"/>
    <x v="1"/>
    <n v="59"/>
    <n v="5616"/>
    <x v="20"/>
    <x v="1"/>
    <x v="0"/>
    <x v="0"/>
    <b v="0"/>
    <b v="1"/>
    <b v="0"/>
    <b v="0"/>
    <n v="76.953333333333305"/>
    <x v="25"/>
    <b v="1"/>
  </r>
  <r>
    <s v="7869-ZYDST"/>
    <x v="0"/>
    <s v="United States"/>
    <s v="California"/>
    <s v="Hyampom"/>
    <n v="96046"/>
    <s v="40.648024, -123.465088"/>
    <n v="40.648023999999999"/>
    <n v="-123.46508799999999"/>
    <x v="0"/>
    <x v="0"/>
    <n v="1"/>
    <x v="0"/>
    <n v="31"/>
    <n v="1"/>
    <s v="Yes"/>
    <s v="No"/>
    <s v="No"/>
    <s v="No"/>
    <s v="No"/>
    <s v="Yes"/>
    <s v="No"/>
    <n v="1"/>
    <x v="0"/>
    <n v="59.05"/>
    <n v="1882.8"/>
    <x v="1"/>
    <x v="1"/>
    <n v="59"/>
    <n v="5841"/>
    <x v="20"/>
    <x v="0"/>
    <x v="0"/>
    <x v="0"/>
    <b v="0"/>
    <b v="1"/>
    <b v="0"/>
    <b v="0"/>
    <n v="60.735483870967698"/>
    <x v="77"/>
    <b v="0"/>
  </r>
  <r>
    <s v="4501-UYKBC"/>
    <x v="0"/>
    <s v="United States"/>
    <s v="California"/>
    <s v="Igo"/>
    <n v="96047"/>
    <s v="40.524535, -122.647172"/>
    <n v="40.524535"/>
    <n v="-122.647172"/>
    <x v="1"/>
    <x v="1"/>
    <n v="0"/>
    <x v="0"/>
    <n v="46"/>
    <n v="1"/>
    <s v="Yes"/>
    <s v="No"/>
    <s v="No"/>
    <s v="Yes"/>
    <s v="Yes"/>
    <s v="No"/>
    <s v="Yes"/>
    <n v="1"/>
    <x v="0"/>
    <n v="69.099999999999994"/>
    <n v="3255.35"/>
    <x v="1"/>
    <x v="1"/>
    <n v="30"/>
    <n v="3856"/>
    <x v="20"/>
    <x v="1"/>
    <x v="0"/>
    <x v="0"/>
    <b v="0"/>
    <b v="1"/>
    <b v="0"/>
    <b v="0"/>
    <n v="70.7684782608695"/>
    <x v="10"/>
    <b v="0"/>
  </r>
  <r>
    <s v="1215-EXRMO"/>
    <x v="0"/>
    <s v="United States"/>
    <s v="California"/>
    <s v="Junction City"/>
    <n v="96048"/>
    <s v="40.913192, -123.06597"/>
    <n v="40.913192000000002"/>
    <n v="-123.06596999999999"/>
    <x v="0"/>
    <x v="0"/>
    <n v="1"/>
    <x v="0"/>
    <n v="50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1067.6500000000001"/>
    <x v="1"/>
    <x v="1"/>
    <n v="78"/>
    <n v="4745"/>
    <x v="20"/>
    <x v="0"/>
    <x v="1"/>
    <x v="0"/>
    <b v="1"/>
    <b v="0"/>
    <b v="0"/>
    <b v="1"/>
    <n v="21.353000000000002"/>
    <x v="7"/>
    <b v="0"/>
  </r>
  <r>
    <s v="2305-MRGLV"/>
    <x v="0"/>
    <s v="United States"/>
    <s v="California"/>
    <s v="Klamath River"/>
    <n v="96050"/>
    <s v="41.816595, -122.948287"/>
    <n v="41.816595"/>
    <n v="-122.94828699999999"/>
    <x v="0"/>
    <x v="0"/>
    <n v="1"/>
    <x v="0"/>
    <n v="28"/>
    <n v="1"/>
    <s v="No"/>
    <s v="No"/>
    <s v="No"/>
    <s v="No"/>
    <s v="Yes"/>
    <s v="No"/>
    <s v="No"/>
    <n v="0"/>
    <x v="1"/>
    <n v="76.55"/>
    <n v="2065.4"/>
    <x v="1"/>
    <x v="1"/>
    <n v="71"/>
    <n v="2085"/>
    <x v="20"/>
    <x v="0"/>
    <x v="0"/>
    <x v="1"/>
    <b v="0"/>
    <b v="0"/>
    <b v="0"/>
    <b v="0"/>
    <n v="73.764285714285705"/>
    <x v="23"/>
    <b v="0"/>
  </r>
  <r>
    <s v="8404-VIOMB"/>
    <x v="0"/>
    <s v="United States"/>
    <s v="California"/>
    <s v="Lakehead"/>
    <n v="96051"/>
    <s v="40.883853, -122.418258"/>
    <n v="40.883853000000002"/>
    <n v="-122.41825799999999"/>
    <x v="1"/>
    <x v="0"/>
    <n v="0"/>
    <x v="0"/>
    <n v="66"/>
    <n v="0"/>
    <s v="No phone service"/>
    <s v="Yes"/>
    <s v="Yes"/>
    <s v="Yes"/>
    <s v="Yes"/>
    <s v="Yes"/>
    <s v="Yes"/>
    <n v="1"/>
    <x v="0"/>
    <n v="62.5"/>
    <n v="4136.3999999999996"/>
    <x v="1"/>
    <x v="1"/>
    <n v="57"/>
    <n v="4165"/>
    <x v="20"/>
    <x v="0"/>
    <x v="1"/>
    <x v="0"/>
    <b v="0"/>
    <b v="0"/>
    <b v="0"/>
    <b v="0"/>
    <n v="62.672727272727201"/>
    <x v="86"/>
    <b v="0"/>
  </r>
  <r>
    <s v="2359-KLTEK"/>
    <x v="0"/>
    <s v="United States"/>
    <s v="California"/>
    <s v="Lookout"/>
    <n v="96054"/>
    <s v="41.280478, -121.160249"/>
    <n v="41.280478000000002"/>
    <n v="-121.16024899999999"/>
    <x v="1"/>
    <x v="0"/>
    <n v="1"/>
    <x v="1"/>
    <n v="41"/>
    <n v="1"/>
    <s v="No"/>
    <s v="No"/>
    <s v="No"/>
    <s v="Yes"/>
    <s v="No"/>
    <s v="Yes"/>
    <s v="Yes"/>
    <n v="1"/>
    <x v="2"/>
    <n v="94.9"/>
    <n v="3848"/>
    <x v="1"/>
    <x v="1"/>
    <n v="53"/>
    <n v="3539"/>
    <x v="20"/>
    <x v="0"/>
    <x v="0"/>
    <x v="1"/>
    <b v="0"/>
    <b v="0"/>
    <b v="0"/>
    <b v="0"/>
    <n v="93.8536585365853"/>
    <x v="15"/>
    <b v="0"/>
  </r>
  <r>
    <s v="5304-EFJLP"/>
    <x v="0"/>
    <s v="United States"/>
    <s v="California"/>
    <s v="Los Molinos"/>
    <n v="96055"/>
    <s v="40.059385, -122.091481"/>
    <n v="40.059384999999999"/>
    <n v="-122.091481"/>
    <x v="0"/>
    <x v="1"/>
    <n v="1"/>
    <x v="0"/>
    <n v="72"/>
    <n v="1"/>
    <s v="Yes"/>
    <s v="No"/>
    <s v="Yes"/>
    <s v="Yes"/>
    <s v="Yes"/>
    <s v="Yes"/>
    <s v="Yes"/>
    <n v="1"/>
    <x v="2"/>
    <n v="111.65"/>
    <n v="8022.85"/>
    <x v="1"/>
    <x v="1"/>
    <n v="36"/>
    <n v="4406"/>
    <x v="20"/>
    <x v="0"/>
    <x v="1"/>
    <x v="1"/>
    <b v="0"/>
    <b v="0"/>
    <b v="0"/>
    <b v="0"/>
    <n v="111.428472222222"/>
    <x v="64"/>
    <b v="0"/>
  </r>
  <r>
    <s v="2673-ZALNP"/>
    <x v="0"/>
    <s v="United States"/>
    <s v="California"/>
    <s v="Mcarthur"/>
    <n v="96056"/>
    <s v="41.10831, -121.360362"/>
    <n v="41.108310000000003"/>
    <n v="-121.36036199999999"/>
    <x v="1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73.15"/>
    <x v="1"/>
    <x v="1"/>
    <n v="46"/>
    <n v="2750"/>
    <x v="20"/>
    <x v="1"/>
    <x v="0"/>
    <x v="0"/>
    <b v="1"/>
    <b v="0"/>
    <b v="0"/>
    <b v="1"/>
    <n v="24.735714285714199"/>
    <x v="41"/>
    <b v="0"/>
  </r>
  <r>
    <s v="9184-GALIL"/>
    <x v="0"/>
    <s v="United States"/>
    <s v="California"/>
    <s v="Mccloud"/>
    <n v="96057"/>
    <s v="41.251322, -122.105209"/>
    <n v="41.251322000000002"/>
    <n v="-122.105209"/>
    <x v="1"/>
    <x v="0"/>
    <n v="1"/>
    <x v="1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781.25"/>
    <x v="1"/>
    <x v="1"/>
    <n v="43"/>
    <n v="5587"/>
    <x v="20"/>
    <x v="0"/>
    <x v="0"/>
    <x v="0"/>
    <b v="1"/>
    <b v="0"/>
    <b v="0"/>
    <b v="1"/>
    <n v="20.559210526315699"/>
    <x v="7"/>
    <b v="0"/>
  </r>
  <r>
    <s v="4393-RYCRE"/>
    <x v="0"/>
    <s v="United States"/>
    <s v="California"/>
    <s v="Macdoel"/>
    <n v="96058"/>
    <s v="41.769709, -121.92063"/>
    <n v="41.769708999999999"/>
    <n v="-121.92063"/>
    <x v="0"/>
    <x v="0"/>
    <n v="0"/>
    <x v="0"/>
    <n v="44"/>
    <n v="1"/>
    <s v="No"/>
    <s v="Yes"/>
    <s v="Yes"/>
    <s v="Yes"/>
    <s v="No"/>
    <s v="Yes"/>
    <s v="Yes"/>
    <n v="1"/>
    <x v="2"/>
    <n v="106.05"/>
    <n v="4510.8"/>
    <x v="1"/>
    <x v="1"/>
    <n v="60"/>
    <n v="4588"/>
    <x v="20"/>
    <x v="1"/>
    <x v="0"/>
    <x v="1"/>
    <b v="0"/>
    <b v="0"/>
    <b v="1"/>
    <b v="0"/>
    <n v="102.51818181818101"/>
    <x v="11"/>
    <b v="1"/>
  </r>
  <r>
    <s v="9746-MDMBK"/>
    <x v="0"/>
    <s v="United States"/>
    <s v="California"/>
    <s v="Manton"/>
    <n v="96059"/>
    <s v="40.426679, -121.850421"/>
    <n v="40.426679"/>
    <n v="-121.850421"/>
    <x v="0"/>
    <x v="0"/>
    <n v="1"/>
    <x v="1"/>
    <n v="47"/>
    <n v="1"/>
    <s v="Yes"/>
    <s v="Yes"/>
    <s v="Yes"/>
    <s v="Yes"/>
    <s v="Yes"/>
    <s v="Yes"/>
    <s v="Yes"/>
    <n v="1"/>
    <x v="2"/>
    <n v="113.45"/>
    <n v="5317.8"/>
    <x v="1"/>
    <x v="1"/>
    <n v="35"/>
    <n v="3729"/>
    <x v="20"/>
    <x v="1"/>
    <x v="0"/>
    <x v="1"/>
    <b v="0"/>
    <b v="0"/>
    <b v="0"/>
    <b v="0"/>
    <n v="113.144680851063"/>
    <x v="79"/>
    <b v="1"/>
  </r>
  <r>
    <s v="3162-ZJZFU"/>
    <x v="0"/>
    <s v="United States"/>
    <s v="California"/>
    <s v="Mill Creek"/>
    <n v="96061"/>
    <s v="40.331975, -121.460674"/>
    <n v="40.331975"/>
    <n v="-121.460674"/>
    <x v="0"/>
    <x v="0"/>
    <n v="1"/>
    <x v="1"/>
    <n v="53"/>
    <n v="1"/>
    <s v="No"/>
    <s v="No"/>
    <s v="Yes"/>
    <s v="No"/>
    <s v="Yes"/>
    <s v="Yes"/>
    <s v="No"/>
    <n v="1"/>
    <x v="2"/>
    <n v="92.55"/>
    <n v="4779.45"/>
    <x v="1"/>
    <x v="1"/>
    <n v="27"/>
    <n v="4700"/>
    <x v="20"/>
    <x v="0"/>
    <x v="0"/>
    <x v="1"/>
    <b v="0"/>
    <b v="0"/>
    <b v="1"/>
    <b v="0"/>
    <n v="90.178301886792397"/>
    <x v="68"/>
    <b v="0"/>
  </r>
  <r>
    <s v="8404-GFGCZ"/>
    <x v="0"/>
    <s v="United States"/>
    <s v="California"/>
    <s v="Millville"/>
    <n v="96062"/>
    <s v="40.531257, -122.148139"/>
    <n v="40.531256999999997"/>
    <n v="-122.148139"/>
    <x v="0"/>
    <x v="0"/>
    <n v="1"/>
    <x v="0"/>
    <n v="4"/>
    <n v="1"/>
    <s v="Yes"/>
    <s v="No"/>
    <s v="No"/>
    <s v="Yes"/>
    <s v="No"/>
    <s v="Yes"/>
    <s v="No"/>
    <n v="0"/>
    <x v="0"/>
    <n v="65.599999999999994"/>
    <n v="250.1"/>
    <x v="1"/>
    <x v="1"/>
    <n v="44"/>
    <n v="4552"/>
    <x v="20"/>
    <x v="0"/>
    <x v="0"/>
    <x v="0"/>
    <b v="0"/>
    <b v="0"/>
    <b v="1"/>
    <b v="0"/>
    <n v="62.524999999999999"/>
    <x v="85"/>
    <b v="0"/>
  </r>
  <r>
    <s v="8875-AKBYH"/>
    <x v="0"/>
    <s v="United States"/>
    <s v="California"/>
    <s v="Mineral"/>
    <n v="96063"/>
    <s v="40.408796, -121.579609"/>
    <n v="40.408796000000002"/>
    <n v="-121.579609"/>
    <x v="0"/>
    <x v="1"/>
    <n v="0"/>
    <x v="0"/>
    <n v="20"/>
    <n v="1"/>
    <s v="Yes"/>
    <s v="No"/>
    <s v="No"/>
    <s v="No"/>
    <s v="No"/>
    <s v="Yes"/>
    <s v="No"/>
    <n v="1"/>
    <x v="1"/>
    <n v="84.35"/>
    <n v="1745.2"/>
    <x v="1"/>
    <x v="1"/>
    <n v="70"/>
    <n v="4915"/>
    <x v="20"/>
    <x v="0"/>
    <x v="0"/>
    <x v="1"/>
    <b v="0"/>
    <b v="0"/>
    <b v="1"/>
    <b v="0"/>
    <n v="87.26"/>
    <x v="33"/>
    <b v="0"/>
  </r>
  <r>
    <s v="0533-UCAAU"/>
    <x v="0"/>
    <s v="United States"/>
    <s v="California"/>
    <s v="Montgomery Creek"/>
    <n v="96065"/>
    <s v="40.877552, -121.885884"/>
    <n v="40.877552000000001"/>
    <n v="-121.885884"/>
    <x v="0"/>
    <x v="1"/>
    <n v="1"/>
    <x v="0"/>
    <n v="57"/>
    <n v="1"/>
    <s v="Yes"/>
    <s v="No"/>
    <s v="Yes"/>
    <s v="Yes"/>
    <s v="No"/>
    <s v="Yes"/>
    <s v="No"/>
    <n v="1"/>
    <x v="1"/>
    <n v="71.099999999999994"/>
    <n v="4140.1000000000004"/>
    <x v="1"/>
    <x v="1"/>
    <n v="40"/>
    <n v="5462"/>
    <x v="20"/>
    <x v="1"/>
    <x v="0"/>
    <x v="0"/>
    <b v="0"/>
    <b v="1"/>
    <b v="0"/>
    <b v="0"/>
    <n v="72.633333333333297"/>
    <x v="29"/>
    <b v="0"/>
  </r>
  <r>
    <s v="1394-SUIUH"/>
    <x v="0"/>
    <s v="United States"/>
    <s v="California"/>
    <s v="Mount Shasta"/>
    <n v="96067"/>
    <s v="41.33832, -122.290756"/>
    <n v="41.338320000000003"/>
    <n v="-122.290756"/>
    <x v="1"/>
    <x v="1"/>
    <n v="1"/>
    <x v="0"/>
    <n v="44"/>
    <n v="1"/>
    <s v="No"/>
    <s v="Yes"/>
    <s v="Yes"/>
    <s v="No"/>
    <s v="Yes"/>
    <s v="No"/>
    <s v="No"/>
    <n v="1"/>
    <x v="1"/>
    <n v="85.15"/>
    <n v="3670.5"/>
    <x v="1"/>
    <x v="1"/>
    <n v="45"/>
    <n v="2672"/>
    <x v="20"/>
    <x v="0"/>
    <x v="0"/>
    <x v="1"/>
    <b v="0"/>
    <b v="0"/>
    <b v="1"/>
    <b v="0"/>
    <n v="83.420454545454504"/>
    <x v="42"/>
    <b v="1"/>
  </r>
  <r>
    <s v="3521-MNKLV"/>
    <x v="0"/>
    <s v="United States"/>
    <s v="California"/>
    <s v="Nubieber"/>
    <n v="96068"/>
    <s v="41.082472, -121.195215"/>
    <n v="41.082472000000003"/>
    <n v="-121.195215"/>
    <x v="0"/>
    <x v="0"/>
    <n v="0"/>
    <x v="0"/>
    <n v="24"/>
    <n v="1"/>
    <s v="No"/>
    <s v="No"/>
    <s v="No"/>
    <s v="Yes"/>
    <s v="No"/>
    <s v="No"/>
    <s v="No"/>
    <n v="1"/>
    <x v="0"/>
    <n v="49.7"/>
    <n v="1167.8"/>
    <x v="1"/>
    <x v="1"/>
    <n v="48"/>
    <n v="5832"/>
    <x v="20"/>
    <x v="0"/>
    <x v="0"/>
    <x v="0"/>
    <b v="0"/>
    <b v="0"/>
    <b v="0"/>
    <b v="1"/>
    <n v="48.658333333333303"/>
    <x v="58"/>
    <b v="0"/>
  </r>
  <r>
    <s v="2533-TIBIX"/>
    <x v="0"/>
    <s v="United States"/>
    <s v="California"/>
    <s v="Oak Run"/>
    <n v="96069"/>
    <s v="40.689243, -122.037023"/>
    <n v="40.689242999999998"/>
    <n v="-122.037023"/>
    <x v="0"/>
    <x v="0"/>
    <n v="1"/>
    <x v="1"/>
    <n v="15"/>
    <n v="0"/>
    <s v="No phone service"/>
    <s v="Yes"/>
    <s v="No"/>
    <s v="No"/>
    <s v="No"/>
    <s v="No"/>
    <s v="No"/>
    <n v="1"/>
    <x v="3"/>
    <n v="30.2"/>
    <n v="469.65"/>
    <x v="1"/>
    <x v="1"/>
    <n v="78"/>
    <n v="5825"/>
    <x v="20"/>
    <x v="0"/>
    <x v="0"/>
    <x v="0"/>
    <b v="0"/>
    <b v="0"/>
    <b v="0"/>
    <b v="0"/>
    <n v="31.31"/>
    <x v="8"/>
    <b v="0"/>
  </r>
  <r>
    <s v="5092-STPKP"/>
    <x v="0"/>
    <s v="United States"/>
    <s v="California"/>
    <s v="Platina"/>
    <n v="96076"/>
    <s v="40.367964, -122.937379"/>
    <n v="40.367964000000001"/>
    <n v="-122.93737900000001"/>
    <x v="1"/>
    <x v="0"/>
    <n v="0"/>
    <x v="0"/>
    <n v="24"/>
    <n v="1"/>
    <s v="No"/>
    <s v="Yes"/>
    <s v="No"/>
    <s v="No"/>
    <s v="Yes"/>
    <s v="No"/>
    <s v="No"/>
    <n v="0"/>
    <x v="0"/>
    <n v="56.35"/>
    <n v="1381.2"/>
    <x v="1"/>
    <x v="1"/>
    <n v="42"/>
    <n v="5128"/>
    <x v="20"/>
    <x v="0"/>
    <x v="0"/>
    <x v="0"/>
    <b v="0"/>
    <b v="1"/>
    <b v="0"/>
    <b v="0"/>
    <n v="57.55"/>
    <x v="57"/>
    <b v="1"/>
  </r>
  <r>
    <s v="0114-PEGZZ"/>
    <x v="0"/>
    <s v="United States"/>
    <s v="California"/>
    <s v="Round Mountain"/>
    <n v="96084"/>
    <s v="40.923558, -122.059933"/>
    <n v="40.923558"/>
    <n v="-122.059933"/>
    <x v="1"/>
    <x v="0"/>
    <n v="0"/>
    <x v="0"/>
    <n v="33"/>
    <n v="1"/>
    <s v="Yes"/>
    <s v="No"/>
    <s v="Yes"/>
    <s v="Yes"/>
    <s v="No"/>
    <s v="Yes"/>
    <s v="Yes"/>
    <n v="0"/>
    <x v="2"/>
    <n v="107.55"/>
    <n v="3645.5"/>
    <x v="1"/>
    <x v="1"/>
    <n v="33"/>
    <n v="4800"/>
    <x v="20"/>
    <x v="0"/>
    <x v="0"/>
    <x v="1"/>
    <b v="0"/>
    <b v="0"/>
    <b v="1"/>
    <b v="0"/>
    <n v="110.469696969696"/>
    <x v="76"/>
    <b v="0"/>
  </r>
  <r>
    <s v="3359-DSRKA"/>
    <x v="0"/>
    <s v="United States"/>
    <s v="California"/>
    <s v="Scott Bar"/>
    <n v="96085"/>
    <s v="41.737962, -123.07557"/>
    <n v="41.737962000000003"/>
    <n v="-123.07557"/>
    <x v="1"/>
    <x v="0"/>
    <n v="1"/>
    <x v="1"/>
    <n v="58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1158.8499999999999"/>
    <x v="1"/>
    <x v="1"/>
    <n v="46"/>
    <n v="6440"/>
    <x v="20"/>
    <x v="0"/>
    <x v="1"/>
    <x v="0"/>
    <b v="1"/>
    <b v="0"/>
    <b v="0"/>
    <b v="1"/>
    <n v="19.980172413793099"/>
    <x v="41"/>
    <b v="0"/>
  </r>
  <r>
    <s v="8639-NHQEI"/>
    <x v="0"/>
    <s v="United States"/>
    <s v="California"/>
    <s v="Seiad Valley"/>
    <n v="96086"/>
    <s v="41.924174, -123.260788"/>
    <n v="41.924174000000001"/>
    <n v="-123.26078800000001"/>
    <x v="1"/>
    <x v="0"/>
    <n v="1"/>
    <x v="1"/>
    <n v="72"/>
    <n v="1"/>
    <s v="Yes"/>
    <s v="Yes"/>
    <s v="Yes"/>
    <s v="No"/>
    <s v="No"/>
    <s v="Yes"/>
    <s v="No"/>
    <n v="1"/>
    <x v="2"/>
    <n v="95.9"/>
    <n v="6954.15"/>
    <x v="1"/>
    <x v="1"/>
    <n v="30"/>
    <n v="4213"/>
    <x v="20"/>
    <x v="0"/>
    <x v="1"/>
    <x v="1"/>
    <b v="0"/>
    <b v="0"/>
    <b v="0"/>
    <b v="0"/>
    <n v="96.585416666666603"/>
    <x v="14"/>
    <b v="1"/>
  </r>
  <r>
    <s v="7161-DFHUF"/>
    <x v="0"/>
    <s v="United States"/>
    <s v="California"/>
    <s v="Shasta"/>
    <n v="96087"/>
    <s v="40.617614, -122.512861"/>
    <n v="40.617614000000003"/>
    <n v="-122.512861"/>
    <x v="1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3.85"/>
    <n v="1672.1"/>
    <x v="1"/>
    <x v="1"/>
    <n v="77"/>
    <n v="6166"/>
    <x v="20"/>
    <x v="0"/>
    <x v="1"/>
    <x v="0"/>
    <b v="1"/>
    <b v="0"/>
    <b v="0"/>
    <b v="1"/>
    <n v="23.550704225352099"/>
    <x v="90"/>
    <b v="0"/>
  </r>
  <r>
    <s v="3720-DBRWL"/>
    <x v="0"/>
    <s v="United States"/>
    <s v="California"/>
    <s v="Tehama"/>
    <n v="96090"/>
    <s v="40.021787, -122.127576"/>
    <n v="40.021787000000003"/>
    <n v="-122.127576"/>
    <x v="0"/>
    <x v="0"/>
    <n v="1"/>
    <x v="0"/>
    <n v="51"/>
    <n v="1"/>
    <s v="No"/>
    <s v="Yes"/>
    <s v="Yes"/>
    <s v="Yes"/>
    <s v="Yes"/>
    <s v="Yes"/>
    <s v="Yes"/>
    <n v="1"/>
    <x v="1"/>
    <n v="83.85"/>
    <n v="4307.1000000000004"/>
    <x v="1"/>
    <x v="1"/>
    <n v="53"/>
    <n v="5703"/>
    <x v="20"/>
    <x v="0"/>
    <x v="1"/>
    <x v="0"/>
    <b v="0"/>
    <b v="1"/>
    <b v="0"/>
    <b v="0"/>
    <n v="84.452941176470503"/>
    <x v="47"/>
    <b v="1"/>
  </r>
  <r>
    <s v="8565-WUXZU"/>
    <x v="0"/>
    <s v="United States"/>
    <s v="California"/>
    <s v="Vina"/>
    <n v="96092"/>
    <s v="39.955164, -122.018567"/>
    <n v="39.955164000000003"/>
    <n v="-122.018567"/>
    <x v="0"/>
    <x v="1"/>
    <n v="1"/>
    <x v="0"/>
    <n v="72"/>
    <n v="1"/>
    <s v="No"/>
    <s v="Yes"/>
    <s v="Yes"/>
    <s v="No"/>
    <s v="Yes"/>
    <s v="No"/>
    <s v="No"/>
    <n v="1"/>
    <x v="1"/>
    <n v="84.8"/>
    <n v="6141.65"/>
    <x v="1"/>
    <x v="1"/>
    <n v="54"/>
    <n v="4240"/>
    <x v="20"/>
    <x v="0"/>
    <x v="1"/>
    <x v="1"/>
    <b v="0"/>
    <b v="1"/>
    <b v="0"/>
    <b v="0"/>
    <n v="85.300694444444403"/>
    <x v="33"/>
    <b v="1"/>
  </r>
  <r>
    <s v="4994-OBRSZ"/>
    <x v="0"/>
    <s v="United States"/>
    <s v="California"/>
    <s v="Weed"/>
    <n v="96094"/>
    <s v="41.465121, -122.380947"/>
    <n v="41.465121000000003"/>
    <n v="-122.38094700000001"/>
    <x v="0"/>
    <x v="0"/>
    <n v="0"/>
    <x v="1"/>
    <n v="14"/>
    <n v="1"/>
    <s v="No"/>
    <s v="Yes"/>
    <s v="Yes"/>
    <s v="Yes"/>
    <s v="Yes"/>
    <s v="No"/>
    <s v="Yes"/>
    <n v="0"/>
    <x v="1"/>
    <n v="76.099999999999994"/>
    <n v="1054.8"/>
    <x v="1"/>
    <x v="1"/>
    <n v="33"/>
    <n v="2045"/>
    <x v="20"/>
    <x v="0"/>
    <x v="1"/>
    <x v="0"/>
    <b v="0"/>
    <b v="0"/>
    <b v="0"/>
    <b v="0"/>
    <n v="75.342857142857099"/>
    <x v="23"/>
    <b v="1"/>
  </r>
  <r>
    <s v="0562-FGDCR"/>
    <x v="0"/>
    <s v="United States"/>
    <s v="California"/>
    <s v="Whitmore"/>
    <n v="96096"/>
    <s v="40.637105, -121.906949"/>
    <n v="40.637104999999998"/>
    <n v="-121.906949"/>
    <x v="1"/>
    <x v="0"/>
    <n v="1"/>
    <x v="1"/>
    <n v="72"/>
    <n v="1"/>
    <s v="Yes"/>
    <s v="Yes"/>
    <s v="Yes"/>
    <s v="No"/>
    <s v="Yes"/>
    <s v="Yes"/>
    <s v="No"/>
    <n v="0"/>
    <x v="1"/>
    <n v="74.55"/>
    <n v="5430.65"/>
    <x v="1"/>
    <x v="1"/>
    <n v="25"/>
    <n v="4703"/>
    <x v="20"/>
    <x v="0"/>
    <x v="1"/>
    <x v="0"/>
    <b v="0"/>
    <b v="0"/>
    <b v="0"/>
    <b v="1"/>
    <n v="75.425694444444403"/>
    <x v="25"/>
    <b v="1"/>
  </r>
  <r>
    <s v="2436-QBZFP"/>
    <x v="0"/>
    <s v="United States"/>
    <s v="California"/>
    <s v="Yreka"/>
    <n v="96097"/>
    <s v="41.764869, -122.671316"/>
    <n v="41.764868999999997"/>
    <n v="-122.671316"/>
    <x v="1"/>
    <x v="0"/>
    <n v="1"/>
    <x v="1"/>
    <n v="22"/>
    <n v="0"/>
    <s v="No phone service"/>
    <s v="No"/>
    <s v="Yes"/>
    <s v="No"/>
    <s v="No"/>
    <s v="Yes"/>
    <s v="No"/>
    <n v="0"/>
    <x v="0"/>
    <n v="39.200000000000003"/>
    <n v="849.9"/>
    <x v="1"/>
    <x v="1"/>
    <n v="25"/>
    <n v="3288"/>
    <x v="20"/>
    <x v="0"/>
    <x v="0"/>
    <x v="0"/>
    <b v="0"/>
    <b v="0"/>
    <b v="1"/>
    <b v="0"/>
    <n v="38.631818181818097"/>
    <x v="6"/>
    <b v="0"/>
  </r>
  <r>
    <s v="3420-YJLQT"/>
    <x v="0"/>
    <s v="United States"/>
    <s v="California"/>
    <s v="Alturas"/>
    <n v="96101"/>
    <s v="41.468877, -120.54229"/>
    <n v="41.468876999999999"/>
    <n v="-120.54228999999999"/>
    <x v="1"/>
    <x v="0"/>
    <n v="0"/>
    <x v="0"/>
    <n v="2"/>
    <n v="1"/>
    <s v="Yes"/>
    <s v="No"/>
    <s v="Yes"/>
    <s v="No"/>
    <s v="No"/>
    <s v="No"/>
    <s v="No"/>
    <n v="0"/>
    <x v="1"/>
    <n v="79.55"/>
    <n v="151.75"/>
    <x v="1"/>
    <x v="1"/>
    <n v="24"/>
    <n v="5965"/>
    <x v="20"/>
    <x v="0"/>
    <x v="0"/>
    <x v="1"/>
    <b v="0"/>
    <b v="0"/>
    <b v="1"/>
    <b v="0"/>
    <n v="75.875"/>
    <x v="16"/>
    <b v="0"/>
  </r>
  <r>
    <s v="6040-CGACY"/>
    <x v="0"/>
    <s v="United States"/>
    <s v="California"/>
    <s v="Blairsden Graeagle"/>
    <n v="96103"/>
    <s v="39.783747, -120.661032"/>
    <n v="39.783746999999998"/>
    <n v="-120.66103200000001"/>
    <x v="1"/>
    <x v="0"/>
    <n v="0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299.39999999999998"/>
    <x v="1"/>
    <x v="1"/>
    <n v="35"/>
    <n v="3195"/>
    <x v="20"/>
    <x v="0"/>
    <x v="0"/>
    <x v="0"/>
    <b v="1"/>
    <b v="0"/>
    <b v="0"/>
    <b v="1"/>
    <n v="19.959999999999901"/>
    <x v="41"/>
    <b v="0"/>
  </r>
  <r>
    <s v="6582-PLFUU"/>
    <x v="0"/>
    <s v="United States"/>
    <s v="California"/>
    <s v="Cedarville"/>
    <n v="96104"/>
    <s v="41.505916, -120.152505"/>
    <n v="41.505915999999999"/>
    <n v="-120.152505"/>
    <x v="0"/>
    <x v="0"/>
    <n v="1"/>
    <x v="1"/>
    <n v="51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086.75"/>
    <x v="1"/>
    <x v="1"/>
    <n v="40"/>
    <n v="5974"/>
    <x v="20"/>
    <x v="0"/>
    <x v="1"/>
    <x v="0"/>
    <b v="1"/>
    <b v="1"/>
    <b v="0"/>
    <b v="0"/>
    <n v="21.308823529411701"/>
    <x v="41"/>
    <b v="0"/>
  </r>
  <r>
    <s v="8242-PDSGJ"/>
    <x v="0"/>
    <s v="United States"/>
    <s v="California"/>
    <s v="Chilcoot"/>
    <n v="96105"/>
    <s v="39.872961, -120.198876"/>
    <n v="39.872960999999997"/>
    <n v="-120.198876"/>
    <x v="0"/>
    <x v="0"/>
    <n v="1"/>
    <x v="0"/>
    <n v="70"/>
    <n v="0"/>
    <s v="No phone service"/>
    <s v="Yes"/>
    <s v="No"/>
    <s v="Yes"/>
    <s v="Yes"/>
    <s v="No"/>
    <s v="No"/>
    <n v="1"/>
    <x v="0"/>
    <n v="39.15"/>
    <n v="2692.75"/>
    <x v="1"/>
    <x v="1"/>
    <n v="60"/>
    <n v="5840"/>
    <x v="20"/>
    <x v="0"/>
    <x v="1"/>
    <x v="0"/>
    <b v="0"/>
    <b v="1"/>
    <b v="0"/>
    <b v="0"/>
    <n v="38.467857142857099"/>
    <x v="6"/>
    <b v="0"/>
  </r>
  <r>
    <s v="0264-CNITK"/>
    <x v="0"/>
    <s v="United States"/>
    <s v="California"/>
    <s v="Clio"/>
    <n v="96106"/>
    <s v="39.745805, -120.580882"/>
    <n v="39.745804999999997"/>
    <n v="-120.580882"/>
    <x v="1"/>
    <x v="0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1389.6"/>
    <x v="1"/>
    <x v="1"/>
    <n v="23"/>
    <n v="5043"/>
    <x v="20"/>
    <x v="0"/>
    <x v="1"/>
    <x v="0"/>
    <b v="1"/>
    <b v="0"/>
    <b v="0"/>
    <b v="0"/>
    <n v="19.571830985915401"/>
    <x v="7"/>
    <b v="0"/>
  </r>
  <r>
    <s v="0089-IIQKO"/>
    <x v="0"/>
    <s v="United States"/>
    <s v="California"/>
    <s v="Coleville"/>
    <n v="96107"/>
    <s v="38.42528, -119.475741"/>
    <n v="38.425280000000001"/>
    <n v="-119.475741"/>
    <x v="1"/>
    <x v="0"/>
    <n v="1"/>
    <x v="1"/>
    <n v="39"/>
    <n v="1"/>
    <s v="Yes"/>
    <s v="No"/>
    <s v="No"/>
    <s v="No"/>
    <s v="Yes"/>
    <s v="Yes"/>
    <s v="Yes"/>
    <n v="1"/>
    <x v="2"/>
    <n v="99.95"/>
    <n v="3767.4"/>
    <x v="1"/>
    <x v="1"/>
    <n v="43"/>
    <n v="4447"/>
    <x v="20"/>
    <x v="0"/>
    <x v="0"/>
    <x v="1"/>
    <b v="0"/>
    <b v="1"/>
    <b v="0"/>
    <b v="0"/>
    <n v="96.6"/>
    <x v="2"/>
    <b v="0"/>
  </r>
  <r>
    <s v="7839-NUIAA"/>
    <x v="0"/>
    <s v="United States"/>
    <s v="California"/>
    <s v="Davis Creek"/>
    <n v="96108"/>
    <s v="41.750354, -120.403885"/>
    <n v="41.750354000000002"/>
    <n v="-120.403885"/>
    <x v="1"/>
    <x v="0"/>
    <n v="1"/>
    <x v="1"/>
    <n v="61"/>
    <n v="1"/>
    <s v="Yes"/>
    <s v="Yes"/>
    <s v="Yes"/>
    <s v="No"/>
    <s v="No"/>
    <s v="No"/>
    <s v="No"/>
    <n v="0"/>
    <x v="0"/>
    <n v="59.8"/>
    <n v="3641.5"/>
    <x v="1"/>
    <x v="1"/>
    <n v="53"/>
    <n v="5381"/>
    <x v="20"/>
    <x v="0"/>
    <x v="0"/>
    <x v="0"/>
    <b v="0"/>
    <b v="0"/>
    <b v="1"/>
    <b v="0"/>
    <n v="59.6967213114754"/>
    <x v="77"/>
    <b v="1"/>
  </r>
  <r>
    <s v="6075-QMNRR"/>
    <x v="0"/>
    <s v="United States"/>
    <s v="California"/>
    <s v="Doyle"/>
    <n v="96109"/>
    <s v="40.012675, -120.101857"/>
    <n v="40.012675000000002"/>
    <n v="-120.101857"/>
    <x v="1"/>
    <x v="0"/>
    <n v="0"/>
    <x v="0"/>
    <n v="52"/>
    <n v="1"/>
    <s v="No"/>
    <s v="Yes"/>
    <s v="No"/>
    <s v="No"/>
    <s v="No"/>
    <s v="No"/>
    <s v="No"/>
    <n v="1"/>
    <x v="0"/>
    <n v="49.75"/>
    <n v="2535.5500000000002"/>
    <x v="1"/>
    <x v="1"/>
    <n v="26"/>
    <n v="6334"/>
    <x v="20"/>
    <x v="0"/>
    <x v="0"/>
    <x v="0"/>
    <b v="0"/>
    <b v="0"/>
    <b v="0"/>
    <b v="0"/>
    <n v="48.760576923076897"/>
    <x v="58"/>
    <b v="1"/>
  </r>
  <r>
    <s v="5966-EMAZU"/>
    <x v="0"/>
    <s v="United States"/>
    <s v="California"/>
    <s v="Fort Bidwell"/>
    <n v="96112"/>
    <s v="41.932207, -120.135941"/>
    <n v="41.932206999999998"/>
    <n v="-120.135941"/>
    <x v="0"/>
    <x v="0"/>
    <n v="1"/>
    <x v="0"/>
    <n v="64"/>
    <n v="1"/>
    <s v="Yes"/>
    <s v="Yes"/>
    <s v="No"/>
    <s v="Yes"/>
    <s v="Yes"/>
    <s v="Yes"/>
    <s v="Yes"/>
    <n v="1"/>
    <x v="2"/>
    <n v="108.5"/>
    <n v="6880.85"/>
    <x v="1"/>
    <x v="1"/>
    <n v="22"/>
    <n v="4576"/>
    <x v="20"/>
    <x v="1"/>
    <x v="0"/>
    <x v="1"/>
    <b v="0"/>
    <b v="0"/>
    <b v="0"/>
    <b v="1"/>
    <n v="107.51328125000001"/>
    <x v="65"/>
    <b v="1"/>
  </r>
  <r>
    <s v="0440-EKDCF"/>
    <x v="0"/>
    <s v="United States"/>
    <s v="California"/>
    <s v="Herlong"/>
    <n v="96113"/>
    <s v="40.198234, -120.18089"/>
    <n v="40.198233999999999"/>
    <n v="-120.18089000000001"/>
    <x v="0"/>
    <x v="0"/>
    <n v="1"/>
    <x v="0"/>
    <n v="62"/>
    <n v="1"/>
    <s v="No"/>
    <s v="No"/>
    <s v="Yes"/>
    <s v="Yes"/>
    <s v="Yes"/>
    <s v="No"/>
    <s v="No"/>
    <n v="1"/>
    <x v="0"/>
    <n v="60.15"/>
    <n v="3753.2"/>
    <x v="1"/>
    <x v="1"/>
    <n v="80"/>
    <n v="4404"/>
    <x v="20"/>
    <x v="0"/>
    <x v="1"/>
    <x v="0"/>
    <b v="0"/>
    <b v="1"/>
    <b v="0"/>
    <b v="0"/>
    <n v="60.535483870967703"/>
    <x v="71"/>
    <b v="0"/>
  </r>
  <r>
    <s v="4774-HHGGS"/>
    <x v="0"/>
    <s v="United States"/>
    <s v="California"/>
    <s v="Janesville"/>
    <n v="96114"/>
    <s v="40.294034, -120.512622"/>
    <n v="40.294034000000003"/>
    <n v="-120.51262199999999"/>
    <x v="0"/>
    <x v="0"/>
    <n v="1"/>
    <x v="0"/>
    <n v="30"/>
    <n v="1"/>
    <s v="No"/>
    <s v="No internet service"/>
    <s v="No internet service"/>
    <s v="No internet service"/>
    <s v="No internet service"/>
    <s v="No internet service"/>
    <s v="No internet service"/>
    <n v="0"/>
    <x v="3"/>
    <n v="19.05"/>
    <n v="637.54999999999995"/>
    <x v="1"/>
    <x v="1"/>
    <n v="28"/>
    <n v="2347"/>
    <x v="20"/>
    <x v="0"/>
    <x v="1"/>
    <x v="0"/>
    <b v="1"/>
    <b v="0"/>
    <b v="0"/>
    <b v="1"/>
    <n v="21.251666666666601"/>
    <x v="41"/>
    <b v="0"/>
  </r>
  <r>
    <s v="2055-BFOCC"/>
    <x v="0"/>
    <s v="United States"/>
    <s v="California"/>
    <s v="Likely"/>
    <n v="96116"/>
    <s v="41.266008, -120.490731"/>
    <n v="41.266007999999999"/>
    <n v="-120.490731"/>
    <x v="0"/>
    <x v="1"/>
    <n v="1"/>
    <x v="0"/>
    <n v="63"/>
    <n v="1"/>
    <s v="No"/>
    <s v="Yes"/>
    <s v="Yes"/>
    <s v="Yes"/>
    <s v="Yes"/>
    <s v="Yes"/>
    <s v="Yes"/>
    <n v="1"/>
    <x v="1"/>
    <n v="84"/>
    <n v="5329.55"/>
    <x v="1"/>
    <x v="1"/>
    <n v="42"/>
    <n v="5688"/>
    <x v="20"/>
    <x v="1"/>
    <x v="0"/>
    <x v="0"/>
    <b v="0"/>
    <b v="0"/>
    <b v="0"/>
    <b v="0"/>
    <n v="84.596031746031699"/>
    <x v="47"/>
    <b v="1"/>
  </r>
  <r>
    <s v="8180-AKMJV"/>
    <x v="0"/>
    <s v="United States"/>
    <s v="California"/>
    <s v="Litchfield"/>
    <n v="96117"/>
    <s v="40.507272, -120.338228"/>
    <n v="40.507272"/>
    <n v="-120.338228"/>
    <x v="1"/>
    <x v="0"/>
    <n v="0"/>
    <x v="0"/>
    <n v="1"/>
    <n v="1"/>
    <s v="No"/>
    <s v="No"/>
    <s v="No"/>
    <s v="No"/>
    <s v="No"/>
    <s v="No"/>
    <s v="No"/>
    <n v="1"/>
    <x v="0"/>
    <n v="44.55"/>
    <n v="44.55"/>
    <x v="1"/>
    <x v="1"/>
    <n v="45"/>
    <n v="5825"/>
    <x v="20"/>
    <x v="0"/>
    <x v="0"/>
    <x v="0"/>
    <b v="0"/>
    <b v="1"/>
    <b v="0"/>
    <b v="0"/>
    <n v="44.55"/>
    <x v="28"/>
    <b v="0"/>
  </r>
  <r>
    <s v="4298-OYIFC"/>
    <x v="0"/>
    <s v="United States"/>
    <s v="California"/>
    <s v="Loyalton"/>
    <n v="96118"/>
    <s v="39.637471, -120.226338"/>
    <n v="39.637470999999998"/>
    <n v="-120.226338"/>
    <x v="0"/>
    <x v="0"/>
    <n v="1"/>
    <x v="0"/>
    <n v="15"/>
    <n v="1"/>
    <s v="Yes"/>
    <s v="No"/>
    <s v="No"/>
    <s v="Yes"/>
    <s v="Yes"/>
    <s v="Yes"/>
    <s v="Yes"/>
    <n v="1"/>
    <x v="2"/>
    <n v="103.45"/>
    <n v="1539.8"/>
    <x v="1"/>
    <x v="1"/>
    <n v="53"/>
    <n v="5640"/>
    <x v="20"/>
    <x v="0"/>
    <x v="0"/>
    <x v="1"/>
    <b v="0"/>
    <b v="0"/>
    <b v="1"/>
    <b v="0"/>
    <n v="102.65333333333299"/>
    <x v="4"/>
    <b v="0"/>
  </r>
  <r>
    <s v="5566-SOEZD"/>
    <x v="0"/>
    <s v="United States"/>
    <s v="California"/>
    <s v="Madeline"/>
    <n v="96119"/>
    <s v="41.042003, -120.506086"/>
    <n v="41.042003000000001"/>
    <n v="-120.506086"/>
    <x v="0"/>
    <x v="0"/>
    <n v="1"/>
    <x v="1"/>
    <n v="27"/>
    <n v="1"/>
    <s v="No"/>
    <s v="Yes"/>
    <s v="Yes"/>
    <s v="No"/>
    <s v="No"/>
    <s v="No"/>
    <s v="No"/>
    <n v="1"/>
    <x v="1"/>
    <n v="80.650000000000006"/>
    <n v="2209.75"/>
    <x v="1"/>
    <x v="1"/>
    <n v="31"/>
    <n v="5856"/>
    <x v="20"/>
    <x v="1"/>
    <x v="0"/>
    <x v="1"/>
    <b v="0"/>
    <b v="1"/>
    <b v="0"/>
    <b v="0"/>
    <n v="81.842592592592595"/>
    <x v="13"/>
    <b v="1"/>
  </r>
  <r>
    <s v="9842-EFSYY"/>
    <x v="0"/>
    <s v="United States"/>
    <s v="California"/>
    <s v="Markleeville"/>
    <n v="96120"/>
    <s v="38.735789, -119.85798"/>
    <n v="38.735788999999997"/>
    <n v="-119.85798"/>
    <x v="1"/>
    <x v="0"/>
    <n v="0"/>
    <x v="1"/>
    <n v="4"/>
    <n v="0"/>
    <s v="No phone service"/>
    <s v="Yes"/>
    <s v="Yes"/>
    <s v="Yes"/>
    <s v="No"/>
    <s v="Yes"/>
    <s v="Yes"/>
    <n v="1"/>
    <x v="0"/>
    <n v="57.2"/>
    <n v="223.75"/>
    <x v="1"/>
    <x v="1"/>
    <n v="26"/>
    <n v="2421"/>
    <x v="20"/>
    <x v="0"/>
    <x v="0"/>
    <x v="0"/>
    <b v="0"/>
    <b v="0"/>
    <b v="0"/>
    <b v="1"/>
    <n v="55.9375"/>
    <x v="67"/>
    <b v="0"/>
  </r>
  <r>
    <s v="2272-WUSPA"/>
    <x v="0"/>
    <s v="United States"/>
    <s v="California"/>
    <s v="Milford"/>
    <n v="96121"/>
    <s v="40.181279, -120.392967"/>
    <n v="40.181279000000004"/>
    <n v="-120.392967"/>
    <x v="1"/>
    <x v="0"/>
    <n v="1"/>
    <x v="0"/>
    <n v="72"/>
    <n v="1"/>
    <s v="Yes"/>
    <s v="Yes"/>
    <s v="Yes"/>
    <s v="Yes"/>
    <s v="No"/>
    <s v="Yes"/>
    <s v="Yes"/>
    <n v="1"/>
    <x v="2"/>
    <n v="110.75"/>
    <n v="7751.7"/>
    <x v="1"/>
    <x v="1"/>
    <n v="34"/>
    <n v="4848"/>
    <x v="20"/>
    <x v="0"/>
    <x v="1"/>
    <x v="1"/>
    <b v="0"/>
    <b v="0"/>
    <b v="1"/>
    <b v="0"/>
    <n v="107.66249999999999"/>
    <x v="56"/>
    <b v="1"/>
  </r>
  <r>
    <s v="4584-LBNMK"/>
    <x v="0"/>
    <s v="United States"/>
    <s v="California"/>
    <s v="Portola"/>
    <n v="96122"/>
    <s v="39.786755, -120.445626"/>
    <n v="39.786754999999999"/>
    <n v="-120.445626"/>
    <x v="0"/>
    <x v="1"/>
    <n v="1"/>
    <x v="0"/>
    <n v="45"/>
    <n v="1"/>
    <s v="Yes"/>
    <s v="No internet service"/>
    <s v="No internet service"/>
    <s v="No internet service"/>
    <s v="No internet service"/>
    <s v="No internet service"/>
    <s v="No internet service"/>
    <n v="0"/>
    <x v="3"/>
    <n v="24.7"/>
    <n v="1174.3499999999999"/>
    <x v="1"/>
    <x v="1"/>
    <n v="61"/>
    <n v="5644"/>
    <x v="20"/>
    <x v="1"/>
    <x v="0"/>
    <x v="0"/>
    <b v="1"/>
    <b v="1"/>
    <b v="0"/>
    <b v="0"/>
    <n v="26.0966666666666"/>
    <x v="34"/>
    <b v="0"/>
  </r>
  <r>
    <s v="3898-GUYTS"/>
    <x v="0"/>
    <s v="United States"/>
    <s v="California"/>
    <s v="Ravendale"/>
    <n v="96123"/>
    <s v="40.845738, -120.322219"/>
    <n v="40.845737999999997"/>
    <n v="-120.322219"/>
    <x v="1"/>
    <x v="1"/>
    <n v="0"/>
    <x v="0"/>
    <n v="45"/>
    <n v="1"/>
    <s v="Yes"/>
    <s v="Yes"/>
    <s v="Yes"/>
    <s v="No"/>
    <s v="Yes"/>
    <s v="Yes"/>
    <s v="No"/>
    <n v="1"/>
    <x v="2"/>
    <n v="97.05"/>
    <n v="4385.05"/>
    <x v="1"/>
    <x v="1"/>
    <n v="34"/>
    <n v="4735"/>
    <x v="20"/>
    <x v="0"/>
    <x v="0"/>
    <x v="1"/>
    <b v="0"/>
    <b v="0"/>
    <b v="1"/>
    <b v="0"/>
    <n v="97.445555555555501"/>
    <x v="12"/>
    <b v="1"/>
  </r>
  <r>
    <s v="0930-EHUZA"/>
    <x v="0"/>
    <s v="United States"/>
    <s v="California"/>
    <s v="Calpine"/>
    <n v="96124"/>
    <s v="39.672813, -120.456699"/>
    <n v="39.672812999999998"/>
    <n v="-120.456699"/>
    <x v="1"/>
    <x v="0"/>
    <n v="0"/>
    <x v="0"/>
    <n v="36"/>
    <n v="1"/>
    <s v="No"/>
    <s v="Yes"/>
    <s v="Yes"/>
    <s v="Yes"/>
    <s v="Yes"/>
    <s v="Yes"/>
    <s v="No"/>
    <n v="1"/>
    <x v="1"/>
    <n v="76.349999999999994"/>
    <n v="2606.35"/>
    <x v="1"/>
    <x v="1"/>
    <n v="38"/>
    <n v="4771"/>
    <x v="20"/>
    <x v="1"/>
    <x v="0"/>
    <x v="0"/>
    <b v="0"/>
    <b v="0"/>
    <b v="0"/>
    <b v="1"/>
    <n v="72.398611111111094"/>
    <x v="23"/>
    <b v="1"/>
  </r>
  <r>
    <s v="9975-SKRNR"/>
    <x v="0"/>
    <s v="United States"/>
    <s v="California"/>
    <s v="Sierraville"/>
    <n v="96126"/>
    <s v="39.559709, -120.345639"/>
    <n v="39.559708999999998"/>
    <n v="-120.3456390000000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8.899999999999999"/>
    <n v="18.899999999999999"/>
    <x v="1"/>
    <x v="1"/>
    <n v="69"/>
    <n v="4480"/>
    <x v="20"/>
    <x v="0"/>
    <x v="0"/>
    <x v="0"/>
    <b v="1"/>
    <b v="0"/>
    <b v="0"/>
    <b v="1"/>
    <n v="18.899999999999999"/>
    <x v="53"/>
    <b v="0"/>
  </r>
  <r>
    <s v="3703-KBKZP"/>
    <x v="0"/>
    <s v="United States"/>
    <s v="California"/>
    <s v="Standish"/>
    <n v="96128"/>
    <s v="40.346634, -120.386422"/>
    <n v="40.346634000000002"/>
    <n v="-120.386422"/>
    <x v="0"/>
    <x v="1"/>
    <n v="0"/>
    <x v="0"/>
    <n v="16"/>
    <n v="1"/>
    <s v="Yes"/>
    <s v="No"/>
    <s v="No"/>
    <s v="No"/>
    <s v="No"/>
    <s v="No"/>
    <s v="No"/>
    <n v="1"/>
    <x v="1"/>
    <n v="74.45"/>
    <n v="1261.3499999999999"/>
    <x v="1"/>
    <x v="1"/>
    <n v="47"/>
    <n v="5111"/>
    <x v="20"/>
    <x v="0"/>
    <x v="0"/>
    <x v="1"/>
    <b v="0"/>
    <b v="0"/>
    <b v="0"/>
    <b v="0"/>
    <n v="78.834374999999994"/>
    <x v="25"/>
    <b v="0"/>
  </r>
  <r>
    <s v="4973-MGTON"/>
    <x v="0"/>
    <s v="United States"/>
    <s v="California"/>
    <s v="Topaz"/>
    <n v="96133"/>
    <s v="38.636052, -119.489162"/>
    <n v="38.636051999999999"/>
    <n v="-119.48916199999999"/>
    <x v="1"/>
    <x v="0"/>
    <n v="1"/>
    <x v="0"/>
    <n v="71"/>
    <n v="1"/>
    <s v="No"/>
    <s v="Yes"/>
    <s v="Yes"/>
    <s v="Yes"/>
    <s v="Yes"/>
    <s v="Yes"/>
    <s v="Yes"/>
    <n v="1"/>
    <x v="1"/>
    <n v="84.4"/>
    <n v="5969.3"/>
    <x v="1"/>
    <x v="1"/>
    <n v="21"/>
    <n v="5619"/>
    <x v="20"/>
    <x v="0"/>
    <x v="1"/>
    <x v="0"/>
    <b v="0"/>
    <b v="1"/>
    <b v="0"/>
    <b v="0"/>
    <n v="84.074647887323906"/>
    <x v="33"/>
    <b v="1"/>
  </r>
  <r>
    <s v="3682-YEUWS"/>
    <x v="0"/>
    <s v="United States"/>
    <s v="California"/>
    <s v="Tulelake"/>
    <n v="96134"/>
    <s v="41.813521, -121.492666"/>
    <n v="41.813521000000001"/>
    <n v="-121.492666"/>
    <x v="0"/>
    <x v="0"/>
    <n v="1"/>
    <x v="1"/>
    <n v="10"/>
    <n v="1"/>
    <s v="Yes"/>
    <s v="No internet service"/>
    <s v="No internet service"/>
    <s v="No internet service"/>
    <s v="No internet service"/>
    <s v="No internet service"/>
    <s v="No internet service"/>
    <n v="1"/>
    <x v="3"/>
    <n v="24.4"/>
    <n v="253.9"/>
    <x v="1"/>
    <x v="1"/>
    <n v="54"/>
    <n v="4458"/>
    <x v="20"/>
    <x v="0"/>
    <x v="0"/>
    <x v="0"/>
    <b v="1"/>
    <b v="0"/>
    <b v="0"/>
    <b v="1"/>
    <n v="25.39"/>
    <x v="34"/>
    <b v="0"/>
  </r>
  <r>
    <s v="1223-UNPKS"/>
    <x v="0"/>
    <s v="United States"/>
    <s v="California"/>
    <s v="Wendel"/>
    <n v="96136"/>
    <s v="40.345949, -120.081187"/>
    <n v="40.345948999999997"/>
    <n v="-120.081187"/>
    <x v="0"/>
    <x v="0"/>
    <n v="1"/>
    <x v="1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400"/>
    <x v="1"/>
    <x v="1"/>
    <n v="24"/>
    <n v="4328"/>
    <x v="20"/>
    <x v="0"/>
    <x v="1"/>
    <x v="0"/>
    <b v="1"/>
    <b v="0"/>
    <b v="0"/>
    <b v="1"/>
    <n v="20"/>
    <x v="7"/>
    <b v="0"/>
  </r>
  <r>
    <s v="3446-QDSZF"/>
    <x v="0"/>
    <s v="United States"/>
    <s v="California"/>
    <s v="Homewood"/>
    <n v="96141"/>
    <s v="39.117018, -120.212535"/>
    <n v="39.117018000000002"/>
    <n v="-120.212535"/>
    <x v="1"/>
    <x v="0"/>
    <n v="0"/>
    <x v="0"/>
    <n v="4"/>
    <n v="1"/>
    <s v="No"/>
    <s v="No"/>
    <s v="No"/>
    <s v="No"/>
    <s v="No"/>
    <s v="Yes"/>
    <s v="No"/>
    <n v="0"/>
    <x v="0"/>
    <n v="55.5"/>
    <n v="227.35"/>
    <x v="1"/>
    <x v="1"/>
    <n v="66"/>
    <n v="2328"/>
    <x v="20"/>
    <x v="0"/>
    <x v="0"/>
    <x v="0"/>
    <b v="0"/>
    <b v="1"/>
    <b v="0"/>
    <b v="0"/>
    <n v="56.837499999999999"/>
    <x v="5"/>
    <b v="0"/>
  </r>
  <r>
    <s v="5117-IFGPS"/>
    <x v="0"/>
    <s v="United States"/>
    <s v="California"/>
    <s v="Tahoe City"/>
    <n v="96145"/>
    <s v="39.178337, -120.162806"/>
    <n v="39.178336999999999"/>
    <n v="-120.162806"/>
    <x v="0"/>
    <x v="1"/>
    <n v="1"/>
    <x v="0"/>
    <n v="29"/>
    <n v="1"/>
    <s v="Yes"/>
    <s v="No"/>
    <s v="No"/>
    <s v="No"/>
    <s v="No"/>
    <s v="No"/>
    <s v="Yes"/>
    <n v="1"/>
    <x v="1"/>
    <n v="84.3"/>
    <n v="2357.75"/>
    <x v="1"/>
    <x v="1"/>
    <n v="67"/>
    <n v="2217"/>
    <x v="20"/>
    <x v="0"/>
    <x v="0"/>
    <x v="1"/>
    <b v="0"/>
    <b v="0"/>
    <b v="1"/>
    <b v="0"/>
    <n v="81.301724137931004"/>
    <x v="33"/>
    <b v="0"/>
  </r>
  <r>
    <s v="7379-FNIUJ"/>
    <x v="0"/>
    <s v="United States"/>
    <s v="California"/>
    <s v="Olympic Valley"/>
    <n v="96146"/>
    <s v="39.191797, -120.212401"/>
    <n v="39.191797000000001"/>
    <n v="-120.212401"/>
    <x v="0"/>
    <x v="0"/>
    <n v="0"/>
    <x v="0"/>
    <n v="2"/>
    <n v="1"/>
    <s v="No"/>
    <s v="Yes"/>
    <s v="Yes"/>
    <s v="No"/>
    <s v="No"/>
    <s v="Yes"/>
    <s v="Yes"/>
    <n v="0"/>
    <x v="2"/>
    <n v="100.2"/>
    <n v="198.5"/>
    <x v="1"/>
    <x v="1"/>
    <n v="23"/>
    <n v="4855"/>
    <x v="20"/>
    <x v="0"/>
    <x v="0"/>
    <x v="1"/>
    <b v="0"/>
    <b v="0"/>
    <b v="1"/>
    <b v="0"/>
    <n v="99.25"/>
    <x v="24"/>
    <b v="1"/>
  </r>
  <r>
    <s v="1627-AFWVJ"/>
    <x v="0"/>
    <s v="United States"/>
    <s v="California"/>
    <s v="Tahoe Vista"/>
    <n v="96148"/>
    <s v="39.24124, -120.054765"/>
    <n v="39.241239999999998"/>
    <n v="-120.054765"/>
    <x v="1"/>
    <x v="0"/>
    <n v="0"/>
    <x v="0"/>
    <n v="29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554.25"/>
    <x v="1"/>
    <x v="1"/>
    <n v="35"/>
    <n v="2265"/>
    <x v="20"/>
    <x v="0"/>
    <x v="1"/>
    <x v="0"/>
    <b v="1"/>
    <b v="0"/>
    <b v="0"/>
    <b v="1"/>
    <n v="19.112068965517199"/>
    <x v="41"/>
    <b v="0"/>
  </r>
  <r>
    <s v="4486-EFAEB"/>
    <x v="0"/>
    <s v="United States"/>
    <s v="California"/>
    <s v="Los Angeles"/>
    <n v="90002"/>
    <s v="33.949255, -118.246978"/>
    <n v="33.949255000000001"/>
    <n v="-118.246978"/>
    <x v="0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1"/>
    <x v="3"/>
    <n v="20.399999999999999"/>
    <n v="251.65"/>
    <x v="1"/>
    <x v="1"/>
    <n v="54"/>
    <n v="2486"/>
    <x v="20"/>
    <x v="0"/>
    <x v="0"/>
    <x v="0"/>
    <b v="1"/>
    <b v="0"/>
    <b v="1"/>
    <b v="0"/>
    <n v="19.3576923076923"/>
    <x v="7"/>
    <b v="0"/>
  </r>
  <r>
    <s v="0060-FUALY"/>
    <x v="0"/>
    <s v="United States"/>
    <s v="California"/>
    <s v="Los Angeles"/>
    <n v="90003"/>
    <s v="33.964131, -118.272783"/>
    <n v="33.964131000000002"/>
    <n v="-118.272783"/>
    <x v="1"/>
    <x v="0"/>
    <n v="1"/>
    <x v="0"/>
    <n v="59"/>
    <n v="1"/>
    <s v="Yes"/>
    <s v="Yes"/>
    <s v="Yes"/>
    <s v="No"/>
    <s v="No"/>
    <s v="Yes"/>
    <s v="No"/>
    <n v="1"/>
    <x v="2"/>
    <n v="94.75"/>
    <n v="5597.65"/>
    <x v="1"/>
    <x v="1"/>
    <n v="26"/>
    <n v="5238"/>
    <x v="20"/>
    <x v="0"/>
    <x v="0"/>
    <x v="1"/>
    <b v="0"/>
    <b v="0"/>
    <b v="1"/>
    <b v="0"/>
    <n v="94.875423728813502"/>
    <x v="15"/>
    <b v="1"/>
  </r>
  <r>
    <s v="6954-OOYZZ"/>
    <x v="0"/>
    <s v="United States"/>
    <s v="California"/>
    <s v="Los Angeles"/>
    <n v="90006"/>
    <s v="34.048013, -118.293953"/>
    <n v="34.048012999999997"/>
    <n v="-118.293953"/>
    <x v="0"/>
    <x v="0"/>
    <n v="1"/>
    <x v="0"/>
    <n v="18"/>
    <n v="1"/>
    <s v="No"/>
    <s v="No"/>
    <s v="No"/>
    <s v="No"/>
    <s v="No"/>
    <s v="No"/>
    <s v="No"/>
    <n v="1"/>
    <x v="0"/>
    <n v="44.35"/>
    <n v="768.05"/>
    <x v="1"/>
    <x v="1"/>
    <n v="44"/>
    <n v="2935"/>
    <x v="20"/>
    <x v="0"/>
    <x v="0"/>
    <x v="0"/>
    <b v="0"/>
    <b v="0"/>
    <b v="0"/>
    <b v="0"/>
    <n v="42.669444444444402"/>
    <x v="28"/>
    <b v="0"/>
  </r>
  <r>
    <s v="7088-FBAWU"/>
    <x v="0"/>
    <s v="United States"/>
    <s v="California"/>
    <s v="Los Angeles"/>
    <n v="90007"/>
    <s v="34.027337, -118.28515"/>
    <n v="34.027337000000003"/>
    <n v="-118.28515"/>
    <x v="1"/>
    <x v="0"/>
    <n v="1"/>
    <x v="1"/>
    <n v="17"/>
    <n v="1"/>
    <s v="No"/>
    <s v="Yes"/>
    <s v="Yes"/>
    <s v="No"/>
    <s v="No"/>
    <s v="Yes"/>
    <s v="Yes"/>
    <n v="0"/>
    <x v="1"/>
    <n v="74.55"/>
    <n v="1215.8"/>
    <x v="1"/>
    <x v="1"/>
    <n v="22"/>
    <n v="4451"/>
    <x v="20"/>
    <x v="0"/>
    <x v="0"/>
    <x v="0"/>
    <b v="0"/>
    <b v="0"/>
    <b v="0"/>
    <b v="1"/>
    <n v="71.517647058823499"/>
    <x v="25"/>
    <b v="1"/>
  </r>
  <r>
    <s v="8313-AFGBW"/>
    <x v="0"/>
    <s v="United States"/>
    <s v="California"/>
    <s v="Los Angeles"/>
    <n v="90008"/>
    <s v="34.008293, -118.346766"/>
    <n v="34.008293000000002"/>
    <n v="-118.346766"/>
    <x v="0"/>
    <x v="0"/>
    <n v="1"/>
    <x v="0"/>
    <n v="47"/>
    <n v="1"/>
    <s v="No"/>
    <s v="No"/>
    <s v="Yes"/>
    <s v="Yes"/>
    <s v="No"/>
    <s v="Yes"/>
    <s v="Yes"/>
    <n v="0"/>
    <x v="1"/>
    <n v="73.599999999999994"/>
    <n v="3522.65"/>
    <x v="1"/>
    <x v="1"/>
    <n v="51"/>
    <n v="4795"/>
    <x v="20"/>
    <x v="0"/>
    <x v="1"/>
    <x v="0"/>
    <b v="0"/>
    <b v="0"/>
    <b v="1"/>
    <b v="0"/>
    <n v="74.95"/>
    <x v="44"/>
    <b v="0"/>
  </r>
  <r>
    <s v="3097-IDVPU"/>
    <x v="0"/>
    <s v="United States"/>
    <s v="California"/>
    <s v="Los Angeles"/>
    <n v="90012"/>
    <s v="34.065875, -118.238728"/>
    <n v="34.065874999999998"/>
    <n v="-118.23872799999999"/>
    <x v="0"/>
    <x v="0"/>
    <n v="1"/>
    <x v="1"/>
    <n v="19"/>
    <n v="1"/>
    <s v="Yes"/>
    <s v="No"/>
    <s v="No"/>
    <s v="No"/>
    <s v="No"/>
    <s v="No"/>
    <s v="No"/>
    <n v="0"/>
    <x v="0"/>
    <n v="50.1"/>
    <n v="910.45"/>
    <x v="1"/>
    <x v="1"/>
    <n v="76"/>
    <n v="5749"/>
    <x v="20"/>
    <x v="0"/>
    <x v="0"/>
    <x v="0"/>
    <b v="0"/>
    <b v="1"/>
    <b v="0"/>
    <b v="0"/>
    <n v="47.918421052631501"/>
    <x v="36"/>
    <b v="0"/>
  </r>
  <r>
    <s v="2197-OMWGI"/>
    <x v="0"/>
    <s v="United States"/>
    <s v="California"/>
    <s v="Los Angeles"/>
    <n v="90014"/>
    <s v="34.043144, -118.251977"/>
    <n v="34.043143999999998"/>
    <n v="-118.251977"/>
    <x v="1"/>
    <x v="1"/>
    <n v="1"/>
    <x v="1"/>
    <n v="68"/>
    <n v="0"/>
    <s v="No phone service"/>
    <s v="No"/>
    <s v="Yes"/>
    <s v="Yes"/>
    <s v="No"/>
    <s v="Yes"/>
    <s v="Yes"/>
    <n v="1"/>
    <x v="0"/>
    <n v="53"/>
    <n v="3656.25"/>
    <x v="1"/>
    <x v="1"/>
    <n v="31"/>
    <n v="5583"/>
    <x v="20"/>
    <x v="0"/>
    <x v="1"/>
    <x v="0"/>
    <b v="0"/>
    <b v="0"/>
    <b v="1"/>
    <b v="0"/>
    <n v="53.768382352941103"/>
    <x v="63"/>
    <b v="0"/>
  </r>
  <r>
    <s v="2303-PJYHN"/>
    <x v="0"/>
    <s v="United States"/>
    <s v="California"/>
    <s v="Los Angeles"/>
    <n v="90015"/>
    <s v="34.039224, -118.266293"/>
    <n v="34.039223999999997"/>
    <n v="-118.266293"/>
    <x v="1"/>
    <x v="0"/>
    <n v="1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52"/>
    <x v="1"/>
    <x v="1"/>
    <n v="80"/>
    <n v="4107"/>
    <x v="20"/>
    <x v="0"/>
    <x v="0"/>
    <x v="0"/>
    <b v="1"/>
    <b v="0"/>
    <b v="0"/>
    <b v="0"/>
    <n v="26"/>
    <x v="41"/>
    <b v="0"/>
  </r>
  <r>
    <s v="9795-VOWON"/>
    <x v="0"/>
    <s v="United States"/>
    <s v="California"/>
    <s v="Los Angeles"/>
    <n v="90016"/>
    <s v="34.028331, -118.354338"/>
    <n v="34.028331000000001"/>
    <n v="-118.354338"/>
    <x v="0"/>
    <x v="0"/>
    <n v="0"/>
    <x v="0"/>
    <n v="7"/>
    <n v="0"/>
    <s v="No phone service"/>
    <s v="No"/>
    <s v="No"/>
    <s v="No"/>
    <s v="No"/>
    <s v="No"/>
    <s v="No"/>
    <n v="1"/>
    <x v="3"/>
    <n v="24.35"/>
    <n v="150.85"/>
    <x v="1"/>
    <x v="1"/>
    <n v="26"/>
    <n v="4665"/>
    <x v="20"/>
    <x v="1"/>
    <x v="0"/>
    <x v="0"/>
    <b v="0"/>
    <b v="1"/>
    <b v="0"/>
    <b v="0"/>
    <n v="21.55"/>
    <x v="34"/>
    <b v="0"/>
  </r>
  <r>
    <s v="1237-WIYYZ"/>
    <x v="0"/>
    <s v="United States"/>
    <s v="California"/>
    <s v="Los Angeles"/>
    <n v="90017"/>
    <s v="34.052842, -118.264495"/>
    <n v="34.052841999999998"/>
    <n v="-118.264495"/>
    <x v="1"/>
    <x v="0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389.25"/>
    <x v="1"/>
    <x v="1"/>
    <n v="28"/>
    <n v="2386"/>
    <x v="20"/>
    <x v="0"/>
    <x v="0"/>
    <x v="0"/>
    <b v="1"/>
    <b v="0"/>
    <b v="0"/>
    <b v="1"/>
    <n v="21.625"/>
    <x v="41"/>
    <b v="0"/>
  </r>
  <r>
    <s v="1987-AUELQ"/>
    <x v="0"/>
    <s v="United States"/>
    <s v="California"/>
    <s v="Los Angeles"/>
    <n v="90018"/>
    <s v="34.028735, -118.317236"/>
    <n v="34.028734999999998"/>
    <n v="-118.31723599999999"/>
    <x v="1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5.05"/>
    <n v="1873.7"/>
    <x v="1"/>
    <x v="1"/>
    <n v="52"/>
    <n v="6334"/>
    <x v="20"/>
    <x v="0"/>
    <x v="1"/>
    <x v="0"/>
    <b v="1"/>
    <b v="1"/>
    <b v="0"/>
    <b v="0"/>
    <n v="26.390140845070398"/>
    <x v="74"/>
    <b v="0"/>
  </r>
  <r>
    <s v="7852-LECYP"/>
    <x v="0"/>
    <s v="United States"/>
    <s v="California"/>
    <s v="Los Angeles"/>
    <n v="90019"/>
    <s v="34.049841, -118.33846"/>
    <n v="34.049841000000001"/>
    <n v="-118.33846"/>
    <x v="0"/>
    <x v="1"/>
    <n v="1"/>
    <x v="0"/>
    <n v="13"/>
    <n v="1"/>
    <s v="Yes"/>
    <s v="Yes"/>
    <s v="Yes"/>
    <s v="No"/>
    <s v="No"/>
    <s v="No"/>
    <s v="Yes"/>
    <n v="0"/>
    <x v="2"/>
    <n v="93.8"/>
    <n v="1261"/>
    <x v="1"/>
    <x v="1"/>
    <n v="43"/>
    <n v="5870"/>
    <x v="20"/>
    <x v="0"/>
    <x v="0"/>
    <x v="1"/>
    <b v="0"/>
    <b v="1"/>
    <b v="0"/>
    <b v="0"/>
    <n v="97"/>
    <x v="45"/>
    <b v="1"/>
  </r>
  <r>
    <s v="4822-LPTYJ"/>
    <x v="0"/>
    <s v="United States"/>
    <s v="California"/>
    <s v="Los Angeles"/>
    <n v="90021"/>
    <s v="34.029043, -118.239504"/>
    <n v="34.029043000000001"/>
    <n v="-118.239504"/>
    <x v="0"/>
    <x v="0"/>
    <n v="1"/>
    <x v="0"/>
    <n v="72"/>
    <n v="1"/>
    <s v="Yes"/>
    <s v="No"/>
    <s v="Yes"/>
    <s v="Yes"/>
    <s v="No"/>
    <s v="Yes"/>
    <s v="Yes"/>
    <n v="1"/>
    <x v="2"/>
    <n v="103.75"/>
    <n v="7346.2"/>
    <x v="1"/>
    <x v="1"/>
    <n v="45"/>
    <n v="4655"/>
    <x v="20"/>
    <x v="0"/>
    <x v="1"/>
    <x v="1"/>
    <b v="0"/>
    <b v="0"/>
    <b v="0"/>
    <b v="0"/>
    <n v="102.030555555555"/>
    <x v="4"/>
    <b v="0"/>
  </r>
  <r>
    <s v="8165-CBKXO"/>
    <x v="0"/>
    <s v="United States"/>
    <s v="California"/>
    <s v="Los Angeles"/>
    <n v="90022"/>
    <s v="34.02381, -118.156582"/>
    <n v="34.023809999999997"/>
    <n v="-118.156582"/>
    <x v="0"/>
    <x v="0"/>
    <n v="1"/>
    <x v="1"/>
    <n v="66"/>
    <n v="0"/>
    <s v="No phone service"/>
    <s v="No"/>
    <s v="Yes"/>
    <s v="Yes"/>
    <s v="No"/>
    <s v="Yes"/>
    <s v="Yes"/>
    <n v="1"/>
    <x v="0"/>
    <n v="56.75"/>
    <n v="3708.4"/>
    <x v="1"/>
    <x v="1"/>
    <n v="46"/>
    <n v="5748"/>
    <x v="20"/>
    <x v="0"/>
    <x v="1"/>
    <x v="0"/>
    <b v="0"/>
    <b v="1"/>
    <b v="0"/>
    <b v="0"/>
    <n v="56.187878787878702"/>
    <x v="57"/>
    <b v="0"/>
  </r>
  <r>
    <s v="6527-PZFPV"/>
    <x v="0"/>
    <s v="United States"/>
    <s v="California"/>
    <s v="Los Angeles"/>
    <n v="90023"/>
    <s v="34.017697, -118.200577"/>
    <n v="34.017696999999998"/>
    <n v="-118.200577"/>
    <x v="0"/>
    <x v="0"/>
    <n v="1"/>
    <x v="1"/>
    <n v="24"/>
    <n v="1"/>
    <s v="No"/>
    <s v="No internet service"/>
    <s v="No internet service"/>
    <s v="No internet service"/>
    <s v="No internet service"/>
    <s v="No internet service"/>
    <s v="No internet service"/>
    <n v="1"/>
    <x v="3"/>
    <n v="20.8"/>
    <n v="469.65"/>
    <x v="1"/>
    <x v="1"/>
    <n v="48"/>
    <n v="4654"/>
    <x v="20"/>
    <x v="1"/>
    <x v="0"/>
    <x v="0"/>
    <b v="1"/>
    <b v="1"/>
    <b v="0"/>
    <b v="0"/>
    <n v="19.568749999999898"/>
    <x v="7"/>
    <b v="0"/>
  </r>
  <r>
    <s v="9593-CVZKR"/>
    <x v="0"/>
    <s v="United States"/>
    <s v="California"/>
    <s v="Los Angeles"/>
    <n v="90025"/>
    <s v="34.046174, -118.446333"/>
    <n v="34.046174000000001"/>
    <n v="-118.446333"/>
    <x v="1"/>
    <x v="0"/>
    <n v="1"/>
    <x v="1"/>
    <n v="56"/>
    <n v="1"/>
    <s v="Yes"/>
    <s v="No internet service"/>
    <s v="No internet service"/>
    <s v="No internet service"/>
    <s v="No internet service"/>
    <s v="No internet service"/>
    <s v="No internet service"/>
    <n v="1"/>
    <x v="3"/>
    <n v="24.45"/>
    <n v="1385.85"/>
    <x v="1"/>
    <x v="1"/>
    <n v="52"/>
    <n v="5577"/>
    <x v="20"/>
    <x v="0"/>
    <x v="1"/>
    <x v="0"/>
    <b v="1"/>
    <b v="0"/>
    <b v="0"/>
    <b v="1"/>
    <n v="24.7473214285714"/>
    <x v="34"/>
    <b v="0"/>
  </r>
  <r>
    <s v="8595-SIZNC"/>
    <x v="0"/>
    <s v="United States"/>
    <s v="California"/>
    <s v="Los Angeles"/>
    <n v="90026"/>
    <s v="34.078991, -118.263804"/>
    <n v="34.078991000000002"/>
    <n v="-118.26380399999999"/>
    <x v="1"/>
    <x v="1"/>
    <n v="1"/>
    <x v="0"/>
    <n v="22"/>
    <n v="1"/>
    <s v="Yes"/>
    <s v="No internet service"/>
    <s v="No internet service"/>
    <s v="No internet service"/>
    <s v="No internet service"/>
    <s v="No internet service"/>
    <s v="No internet service"/>
    <n v="0"/>
    <x v="3"/>
    <n v="25.6"/>
    <n v="548.79999999999995"/>
    <x v="1"/>
    <x v="1"/>
    <n v="75"/>
    <n v="2628"/>
    <x v="20"/>
    <x v="1"/>
    <x v="0"/>
    <x v="0"/>
    <b v="1"/>
    <b v="0"/>
    <b v="0"/>
    <b v="0"/>
    <n v="24.945454545454499"/>
    <x v="74"/>
    <b v="0"/>
  </r>
  <r>
    <s v="5236-XMZJY"/>
    <x v="0"/>
    <s v="United States"/>
    <s v="California"/>
    <s v="Los Angeles"/>
    <n v="90031"/>
    <s v="34.085807, -118.206617"/>
    <n v="34.085807000000003"/>
    <n v="-118.20661699999999"/>
    <x v="1"/>
    <x v="0"/>
    <n v="0"/>
    <x v="0"/>
    <n v="42"/>
    <n v="1"/>
    <s v="No"/>
    <s v="Yes"/>
    <s v="Yes"/>
    <s v="Yes"/>
    <s v="No"/>
    <s v="No"/>
    <s v="No"/>
    <n v="0"/>
    <x v="0"/>
    <n v="59.65"/>
    <n v="2536.5500000000002"/>
    <x v="1"/>
    <x v="1"/>
    <n v="80"/>
    <n v="3048"/>
    <x v="20"/>
    <x v="0"/>
    <x v="0"/>
    <x v="0"/>
    <b v="0"/>
    <b v="0"/>
    <b v="0"/>
    <b v="0"/>
    <n v="60.394047619047598"/>
    <x v="77"/>
    <b v="1"/>
  </r>
  <r>
    <s v="4827-DPADN"/>
    <x v="0"/>
    <s v="United States"/>
    <s v="California"/>
    <s v="Los Angeles"/>
    <n v="90032"/>
    <s v="34.078821, -118.177576"/>
    <n v="34.078820999999998"/>
    <n v="-118.177576"/>
    <x v="1"/>
    <x v="0"/>
    <n v="1"/>
    <x v="1"/>
    <n v="72"/>
    <n v="1"/>
    <s v="Yes"/>
    <s v="Yes"/>
    <s v="No"/>
    <s v="Yes"/>
    <s v="Yes"/>
    <s v="Yes"/>
    <s v="Yes"/>
    <n v="1"/>
    <x v="1"/>
    <n v="83.3"/>
    <n v="6042.7"/>
    <x v="1"/>
    <x v="1"/>
    <n v="61"/>
    <n v="4505"/>
    <x v="20"/>
    <x v="0"/>
    <x v="1"/>
    <x v="0"/>
    <b v="0"/>
    <b v="0"/>
    <b v="0"/>
    <b v="0"/>
    <n v="83.926388888888795"/>
    <x v="47"/>
    <b v="1"/>
  </r>
  <r>
    <s v="2694-CIUMO"/>
    <x v="0"/>
    <s v="United States"/>
    <s v="California"/>
    <s v="Los Angeles"/>
    <n v="90033"/>
    <s v="34.050198, -118.210946"/>
    <n v="34.050198000000002"/>
    <n v="-118.21094600000001"/>
    <x v="1"/>
    <x v="0"/>
    <n v="0"/>
    <x v="0"/>
    <n v="12"/>
    <n v="1"/>
    <s v="Yes"/>
    <s v="No"/>
    <s v="No"/>
    <s v="No"/>
    <s v="Yes"/>
    <s v="No"/>
    <s v="No"/>
    <n v="1"/>
    <x v="1"/>
    <n v="79.55"/>
    <n v="958.25"/>
    <x v="1"/>
    <x v="1"/>
    <n v="62"/>
    <n v="3445"/>
    <x v="20"/>
    <x v="0"/>
    <x v="0"/>
    <x v="1"/>
    <b v="0"/>
    <b v="1"/>
    <b v="0"/>
    <b v="0"/>
    <n v="79.8541666666666"/>
    <x v="16"/>
    <b v="0"/>
  </r>
  <r>
    <s v="5846-ABOBJ"/>
    <x v="0"/>
    <s v="United States"/>
    <s v="California"/>
    <s v="Los Angeles"/>
    <n v="90034"/>
    <s v="34.030578, -118.399613"/>
    <n v="34.030577999999998"/>
    <n v="-118.399613"/>
    <x v="0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4.45"/>
    <n v="1730.65"/>
    <x v="1"/>
    <x v="1"/>
    <n v="72"/>
    <n v="4766"/>
    <x v="20"/>
    <x v="0"/>
    <x v="1"/>
    <x v="0"/>
    <b v="1"/>
    <b v="0"/>
    <b v="0"/>
    <b v="0"/>
    <n v="24.375352112676001"/>
    <x v="34"/>
    <b v="0"/>
  </r>
  <r>
    <s v="1439-LCGVL"/>
    <x v="0"/>
    <s v="United States"/>
    <s v="California"/>
    <s v="Los Angeles"/>
    <n v="90035"/>
    <s v="34.051809, -118.383843"/>
    <n v="34.051808999999999"/>
    <n v="-118.383843"/>
    <x v="1"/>
    <x v="0"/>
    <n v="1"/>
    <x v="0"/>
    <n v="26"/>
    <n v="1"/>
    <s v="No"/>
    <s v="No internet service"/>
    <s v="No internet service"/>
    <s v="No internet service"/>
    <s v="No internet service"/>
    <s v="No internet service"/>
    <s v="No internet service"/>
    <n v="0"/>
    <x v="3"/>
    <n v="19.2"/>
    <n v="459.6"/>
    <x v="1"/>
    <x v="1"/>
    <n v="39"/>
    <n v="3656"/>
    <x v="20"/>
    <x v="1"/>
    <x v="0"/>
    <x v="0"/>
    <b v="1"/>
    <b v="0"/>
    <b v="0"/>
    <b v="1"/>
    <n v="17.676923076923"/>
    <x v="41"/>
    <b v="0"/>
  </r>
  <r>
    <s v="0909-SDHNU"/>
    <x v="0"/>
    <s v="United States"/>
    <s v="California"/>
    <s v="Los Angeles"/>
    <n v="90036"/>
    <s v="34.070291, -118.349191"/>
    <n v="34.070290999999997"/>
    <n v="-118.349191"/>
    <x v="1"/>
    <x v="0"/>
    <n v="0"/>
    <x v="1"/>
    <n v="7"/>
    <n v="0"/>
    <s v="No phone service"/>
    <s v="Yes"/>
    <s v="No"/>
    <s v="No"/>
    <s v="No"/>
    <s v="No"/>
    <s v="No"/>
    <n v="0"/>
    <x v="3"/>
    <n v="29.8"/>
    <n v="201.95"/>
    <x v="1"/>
    <x v="1"/>
    <n v="56"/>
    <n v="4236"/>
    <x v="20"/>
    <x v="0"/>
    <x v="0"/>
    <x v="0"/>
    <b v="0"/>
    <b v="0"/>
    <b v="0"/>
    <b v="1"/>
    <n v="28.849999999999898"/>
    <x v="32"/>
    <b v="0"/>
  </r>
  <r>
    <s v="4647-XXZAM"/>
    <x v="0"/>
    <s v="United States"/>
    <s v="California"/>
    <s v="Los Angeles"/>
    <n v="90037"/>
    <s v="34.002642, -118.287596"/>
    <n v="34.002642000000002"/>
    <n v="-118.28759599999999"/>
    <x v="1"/>
    <x v="0"/>
    <n v="1"/>
    <x v="1"/>
    <n v="6"/>
    <n v="1"/>
    <s v="No"/>
    <s v="No"/>
    <s v="No"/>
    <s v="No"/>
    <s v="No"/>
    <s v="No"/>
    <s v="No"/>
    <n v="0"/>
    <x v="0"/>
    <n v="45.5"/>
    <n v="285.2"/>
    <x v="1"/>
    <x v="1"/>
    <n v="51"/>
    <n v="5450"/>
    <x v="20"/>
    <x v="0"/>
    <x v="0"/>
    <x v="0"/>
    <b v="0"/>
    <b v="0"/>
    <b v="0"/>
    <b v="1"/>
    <n v="47.533333333333303"/>
    <x v="30"/>
    <b v="0"/>
  </r>
  <r>
    <s v="7740-KKCXF"/>
    <x v="0"/>
    <s v="United States"/>
    <s v="California"/>
    <s v="Los Angeles"/>
    <n v="90039"/>
    <s v="34.110845, -118.259595"/>
    <n v="34.110844999999998"/>
    <n v="-118.259595"/>
    <x v="0"/>
    <x v="0"/>
    <n v="1"/>
    <x v="0"/>
    <n v="51"/>
    <n v="0"/>
    <s v="No phone service"/>
    <s v="No"/>
    <s v="Yes"/>
    <s v="No"/>
    <s v="No"/>
    <s v="No"/>
    <s v="No"/>
    <n v="1"/>
    <x v="3"/>
    <n v="30.05"/>
    <n v="1529.45"/>
    <x v="1"/>
    <x v="1"/>
    <n v="21"/>
    <n v="5045"/>
    <x v="20"/>
    <x v="0"/>
    <x v="0"/>
    <x v="0"/>
    <b v="0"/>
    <b v="1"/>
    <b v="0"/>
    <b v="0"/>
    <n v="29.989215686274498"/>
    <x v="8"/>
    <b v="0"/>
  </r>
  <r>
    <s v="5360-XGYAZ"/>
    <x v="0"/>
    <s v="United States"/>
    <s v="California"/>
    <s v="Los Angeles"/>
    <n v="90040"/>
    <s v="33.994524, -118.149953"/>
    <n v="33.994523999999998"/>
    <n v="-118.149953"/>
    <x v="0"/>
    <x v="0"/>
    <n v="1"/>
    <x v="1"/>
    <n v="72"/>
    <n v="0"/>
    <s v="No phone service"/>
    <s v="Yes"/>
    <s v="Yes"/>
    <s v="Yes"/>
    <s v="Yes"/>
    <s v="Yes"/>
    <s v="Yes"/>
    <n v="1"/>
    <x v="0"/>
    <n v="65.650000000000006"/>
    <n v="4664.5"/>
    <x v="1"/>
    <x v="1"/>
    <n v="47"/>
    <n v="4934"/>
    <x v="20"/>
    <x v="0"/>
    <x v="1"/>
    <x v="0"/>
    <b v="0"/>
    <b v="0"/>
    <b v="0"/>
    <b v="0"/>
    <n v="64.7847222222222"/>
    <x v="85"/>
    <b v="0"/>
  </r>
  <r>
    <s v="3557-HTYWR"/>
    <x v="0"/>
    <s v="United States"/>
    <s v="California"/>
    <s v="Los Angeles"/>
    <n v="90043"/>
    <s v="33.988543, -118.334081"/>
    <n v="33.988543"/>
    <n v="-118.334081"/>
    <x v="1"/>
    <x v="0"/>
    <n v="0"/>
    <x v="0"/>
    <n v="47"/>
    <n v="1"/>
    <s v="Yes"/>
    <s v="Yes"/>
    <s v="Yes"/>
    <s v="No"/>
    <s v="Yes"/>
    <s v="No"/>
    <s v="Yes"/>
    <n v="0"/>
    <x v="1"/>
    <n v="74.05"/>
    <n v="3496.3"/>
    <x v="1"/>
    <x v="1"/>
    <n v="75"/>
    <n v="2831"/>
    <x v="20"/>
    <x v="0"/>
    <x v="1"/>
    <x v="0"/>
    <b v="0"/>
    <b v="0"/>
    <b v="0"/>
    <b v="1"/>
    <n v="74.389361702127601"/>
    <x v="25"/>
    <b v="1"/>
  </r>
  <r>
    <s v="8920-NAVAY"/>
    <x v="0"/>
    <s v="United States"/>
    <s v="California"/>
    <s v="Los Angeles"/>
    <n v="90045"/>
    <s v="33.954017, -118.402447"/>
    <n v="33.954017"/>
    <n v="-118.402447"/>
    <x v="0"/>
    <x v="1"/>
    <n v="0"/>
    <x v="0"/>
    <n v="62"/>
    <n v="1"/>
    <s v="Yes"/>
    <s v="No"/>
    <s v="Yes"/>
    <s v="Yes"/>
    <s v="Yes"/>
    <s v="Yes"/>
    <s v="Yes"/>
    <n v="1"/>
    <x v="2"/>
    <n v="110.75"/>
    <n v="7053.35"/>
    <x v="1"/>
    <x v="1"/>
    <n v="43"/>
    <n v="5166"/>
    <x v="20"/>
    <x v="1"/>
    <x v="0"/>
    <x v="1"/>
    <b v="0"/>
    <b v="0"/>
    <b v="0"/>
    <b v="0"/>
    <n v="113.763709677419"/>
    <x v="56"/>
    <b v="0"/>
  </r>
  <r>
    <s v="1699-TLDLZ"/>
    <x v="0"/>
    <s v="United States"/>
    <s v="California"/>
    <s v="Los Angeles"/>
    <n v="90046"/>
    <s v="34.108455, -118.362081"/>
    <n v="34.108454999999999"/>
    <n v="-118.362081"/>
    <x v="1"/>
    <x v="0"/>
    <n v="1"/>
    <x v="1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301.55"/>
    <x v="1"/>
    <x v="1"/>
    <n v="43"/>
    <n v="5293"/>
    <x v="20"/>
    <x v="0"/>
    <x v="1"/>
    <x v="0"/>
    <b v="1"/>
    <b v="0"/>
    <b v="0"/>
    <b v="1"/>
    <n v="18.846875000000001"/>
    <x v="41"/>
    <b v="0"/>
  </r>
  <r>
    <s v="5600-PDUJF"/>
    <x v="0"/>
    <s v="United States"/>
    <s v="California"/>
    <s v="Los Angeles"/>
    <n v="90047"/>
    <s v="33.958149, -118.308441"/>
    <n v="33.958148999999999"/>
    <n v="-118.308441"/>
    <x v="0"/>
    <x v="0"/>
    <n v="0"/>
    <x v="0"/>
    <n v="6"/>
    <n v="1"/>
    <s v="No"/>
    <s v="No"/>
    <s v="No"/>
    <s v="No"/>
    <s v="Yes"/>
    <s v="No"/>
    <s v="No"/>
    <n v="1"/>
    <x v="0"/>
    <n v="49.5"/>
    <n v="312.7"/>
    <x v="1"/>
    <x v="1"/>
    <n v="75"/>
    <n v="5552"/>
    <x v="20"/>
    <x v="0"/>
    <x v="0"/>
    <x v="0"/>
    <b v="0"/>
    <b v="1"/>
    <b v="0"/>
    <b v="0"/>
    <n v="52.116666666666603"/>
    <x v="58"/>
    <b v="0"/>
  </r>
  <r>
    <s v="0567-XRHCU"/>
    <x v="0"/>
    <s v="United States"/>
    <s v="California"/>
    <s v="Los Angeles"/>
    <n v="90049"/>
    <s v="34.091829, -118.491244"/>
    <n v="34.091828999999997"/>
    <n v="-118.49124399999999"/>
    <x v="1"/>
    <x v="0"/>
    <n v="1"/>
    <x v="1"/>
    <n v="69"/>
    <n v="0"/>
    <s v="No phone service"/>
    <s v="Yes"/>
    <s v="No"/>
    <s v="Yes"/>
    <s v="No"/>
    <s v="No"/>
    <s v="Yes"/>
    <n v="1"/>
    <x v="0"/>
    <n v="43.95"/>
    <n v="2960.1"/>
    <x v="1"/>
    <x v="1"/>
    <n v="73"/>
    <n v="4479"/>
    <x v="20"/>
    <x v="0"/>
    <x v="1"/>
    <x v="0"/>
    <b v="0"/>
    <b v="1"/>
    <b v="0"/>
    <b v="0"/>
    <n v="42.9"/>
    <x v="50"/>
    <b v="0"/>
  </r>
  <r>
    <s v="2067-QYTCF"/>
    <x v="0"/>
    <s v="United States"/>
    <s v="California"/>
    <s v="Los Angeles"/>
    <n v="90057"/>
    <s v="34.061918, -118.277939"/>
    <n v="34.061917999999999"/>
    <n v="-118.277939"/>
    <x v="1"/>
    <x v="0"/>
    <n v="1"/>
    <x v="0"/>
    <n v="64"/>
    <n v="1"/>
    <s v="Yes"/>
    <s v="No"/>
    <s v="Yes"/>
    <s v="Yes"/>
    <s v="Yes"/>
    <s v="Yes"/>
    <s v="Yes"/>
    <n v="1"/>
    <x v="2"/>
    <n v="111.15"/>
    <n v="6953.4"/>
    <x v="1"/>
    <x v="1"/>
    <n v="55"/>
    <n v="5455"/>
    <x v="20"/>
    <x v="0"/>
    <x v="0"/>
    <x v="1"/>
    <b v="0"/>
    <b v="0"/>
    <b v="1"/>
    <b v="0"/>
    <n v="108.64687499999999"/>
    <x v="64"/>
    <b v="0"/>
  </r>
  <r>
    <s v="7407-SUJIZ"/>
    <x v="0"/>
    <s v="United States"/>
    <s v="California"/>
    <s v="Los Angeles"/>
    <n v="90061"/>
    <s v="33.92128, -118.274186"/>
    <n v="33.921280000000003"/>
    <n v="-118.274186"/>
    <x v="0"/>
    <x v="0"/>
    <n v="0"/>
    <x v="0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541.5"/>
    <x v="1"/>
    <x v="1"/>
    <n v="50"/>
    <n v="2305"/>
    <x v="20"/>
    <x v="0"/>
    <x v="0"/>
    <x v="0"/>
    <b v="1"/>
    <b v="0"/>
    <b v="0"/>
    <b v="1"/>
    <n v="21.66"/>
    <x v="7"/>
    <b v="0"/>
  </r>
  <r>
    <s v="9150-KPBJQ"/>
    <x v="0"/>
    <s v="United States"/>
    <s v="California"/>
    <s v="Los Angeles"/>
    <n v="90062"/>
    <s v="34.003553, -118.308933"/>
    <n v="34.003552999999997"/>
    <n v="-118.308933"/>
    <x v="1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16.85"/>
    <x v="1"/>
    <x v="1"/>
    <n v="27"/>
    <n v="3945"/>
    <x v="20"/>
    <x v="0"/>
    <x v="1"/>
    <x v="0"/>
    <b v="1"/>
    <b v="1"/>
    <b v="0"/>
    <b v="0"/>
    <n v="19.474999999999898"/>
    <x v="41"/>
    <b v="0"/>
  </r>
  <r>
    <s v="0052-DCKON"/>
    <x v="0"/>
    <s v="United States"/>
    <s v="California"/>
    <s v="Los Angeles"/>
    <n v="90063"/>
    <s v="34.044271, -118.185237"/>
    <n v="34.044271000000002"/>
    <n v="-118.185237"/>
    <x v="0"/>
    <x v="0"/>
    <n v="1"/>
    <x v="0"/>
    <n v="66"/>
    <n v="1"/>
    <s v="Yes"/>
    <s v="Yes"/>
    <s v="Yes"/>
    <s v="Yes"/>
    <s v="Yes"/>
    <s v="Yes"/>
    <s v="Yes"/>
    <n v="0"/>
    <x v="2"/>
    <n v="115.8"/>
    <n v="7942.15"/>
    <x v="1"/>
    <x v="1"/>
    <n v="42"/>
    <n v="5845"/>
    <x v="20"/>
    <x v="1"/>
    <x v="0"/>
    <x v="1"/>
    <b v="0"/>
    <b v="0"/>
    <b v="0"/>
    <b v="0"/>
    <n v="120.335606060606"/>
    <x v="73"/>
    <b v="1"/>
  </r>
  <r>
    <s v="3654-ARMGP"/>
    <x v="0"/>
    <s v="United States"/>
    <s v="California"/>
    <s v="Los Angeles"/>
    <n v="90064"/>
    <s v="34.037251, -118.423573"/>
    <n v="34.037250999999998"/>
    <n v="-118.423573"/>
    <x v="1"/>
    <x v="0"/>
    <n v="0"/>
    <x v="0"/>
    <n v="61"/>
    <n v="1"/>
    <s v="Yes"/>
    <s v="No"/>
    <s v="Yes"/>
    <s v="Yes"/>
    <s v="Yes"/>
    <s v="Yes"/>
    <s v="Yes"/>
    <n v="0"/>
    <x v="1"/>
    <n v="88.65"/>
    <n v="5321.25"/>
    <x v="1"/>
    <x v="1"/>
    <n v="79"/>
    <n v="4730"/>
    <x v="20"/>
    <x v="0"/>
    <x v="1"/>
    <x v="0"/>
    <b v="0"/>
    <b v="1"/>
    <b v="0"/>
    <b v="0"/>
    <n v="87.233606557377001"/>
    <x v="62"/>
    <b v="0"/>
  </r>
  <r>
    <s v="9699-UBQFS"/>
    <x v="0"/>
    <s v="United States"/>
    <s v="California"/>
    <s v="Los Angeles"/>
    <n v="90065"/>
    <s v="34.108833, -118.229715"/>
    <n v="34.108832999999997"/>
    <n v="-118.229715"/>
    <x v="1"/>
    <x v="1"/>
    <n v="1"/>
    <x v="0"/>
    <n v="43"/>
    <n v="1"/>
    <s v="Yes"/>
    <s v="Yes"/>
    <s v="Yes"/>
    <s v="No"/>
    <s v="No"/>
    <s v="Yes"/>
    <s v="No"/>
    <n v="1"/>
    <x v="2"/>
    <n v="94.5"/>
    <n v="4156.8"/>
    <x v="1"/>
    <x v="1"/>
    <n v="32"/>
    <n v="4745"/>
    <x v="20"/>
    <x v="0"/>
    <x v="0"/>
    <x v="1"/>
    <b v="0"/>
    <b v="0"/>
    <b v="1"/>
    <b v="0"/>
    <n v="96.669767441860401"/>
    <x v="15"/>
    <b v="1"/>
  </r>
  <r>
    <s v="9367-TCUYN"/>
    <x v="0"/>
    <s v="United States"/>
    <s v="California"/>
    <s v="Los Angeles"/>
    <n v="90066"/>
    <s v="34.002028, -118.430656"/>
    <n v="34.002028000000003"/>
    <n v="-118.430656"/>
    <x v="1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223.6"/>
    <x v="1"/>
    <x v="1"/>
    <n v="32"/>
    <n v="5179"/>
    <x v="20"/>
    <x v="0"/>
    <x v="0"/>
    <x v="0"/>
    <b v="1"/>
    <b v="0"/>
    <b v="0"/>
    <b v="1"/>
    <n v="18.633333333333301"/>
    <x v="7"/>
    <b v="0"/>
  </r>
  <r>
    <s v="1261-FWTTE"/>
    <x v="0"/>
    <s v="United States"/>
    <s v="California"/>
    <s v="Los Angeles"/>
    <n v="90067"/>
    <s v="34.057496, -118.413959"/>
    <n v="34.057496"/>
    <n v="-118.41395900000001"/>
    <x v="0"/>
    <x v="1"/>
    <n v="0"/>
    <x v="0"/>
    <n v="23"/>
    <n v="0"/>
    <s v="No phone service"/>
    <s v="No"/>
    <s v="No"/>
    <s v="No"/>
    <s v="No"/>
    <s v="No"/>
    <s v="Yes"/>
    <n v="1"/>
    <x v="3"/>
    <n v="34.65"/>
    <n v="768.45"/>
    <x v="1"/>
    <x v="1"/>
    <n v="67"/>
    <n v="2307"/>
    <x v="20"/>
    <x v="0"/>
    <x v="0"/>
    <x v="0"/>
    <b v="0"/>
    <b v="0"/>
    <b v="0"/>
    <b v="0"/>
    <n v="33.410869565217297"/>
    <x v="59"/>
    <b v="0"/>
  </r>
  <r>
    <s v="3528-HFRIQ"/>
    <x v="0"/>
    <s v="United States"/>
    <s v="California"/>
    <s v="Los Angeles"/>
    <n v="90068"/>
    <s v="34.137411, -118.328915"/>
    <n v="34.137411"/>
    <n v="-118.32891499999999"/>
    <x v="0"/>
    <x v="1"/>
    <n v="1"/>
    <x v="0"/>
    <n v="71"/>
    <n v="0"/>
    <s v="No phone service"/>
    <s v="No"/>
    <s v="Yes"/>
    <s v="Yes"/>
    <s v="No"/>
    <s v="Yes"/>
    <s v="Yes"/>
    <n v="1"/>
    <x v="0"/>
    <n v="52.3"/>
    <n v="3765.05"/>
    <x v="1"/>
    <x v="1"/>
    <n v="51"/>
    <n v="5491"/>
    <x v="20"/>
    <x v="0"/>
    <x v="0"/>
    <x v="0"/>
    <b v="0"/>
    <b v="0"/>
    <b v="0"/>
    <b v="0"/>
    <n v="53.028873239436599"/>
    <x v="63"/>
    <b v="0"/>
  </r>
  <r>
    <s v="0708-SJDIS"/>
    <x v="0"/>
    <s v="United States"/>
    <s v="California"/>
    <s v="West Hollywood"/>
    <n v="90069"/>
    <s v="34.093781, -118.381061"/>
    <n v="34.093781"/>
    <n v="-118.381061"/>
    <x v="1"/>
    <x v="0"/>
    <n v="0"/>
    <x v="0"/>
    <n v="34"/>
    <n v="1"/>
    <s v="Yes"/>
    <s v="No"/>
    <s v="No"/>
    <s v="No"/>
    <s v="Yes"/>
    <s v="Yes"/>
    <s v="No"/>
    <n v="0"/>
    <x v="0"/>
    <n v="65"/>
    <n v="2157.5"/>
    <x v="1"/>
    <x v="1"/>
    <n v="55"/>
    <n v="5567"/>
    <x v="20"/>
    <x v="0"/>
    <x v="0"/>
    <x v="0"/>
    <b v="0"/>
    <b v="0"/>
    <b v="0"/>
    <b v="1"/>
    <n v="63.455882352941103"/>
    <x v="9"/>
    <b v="0"/>
  </r>
  <r>
    <s v="2073-QBVBI"/>
    <x v="0"/>
    <s v="United States"/>
    <s v="California"/>
    <s v="Los Angeles"/>
    <n v="90077"/>
    <s v="34.102084, -118.451629"/>
    <n v="34.102083999999998"/>
    <n v="-118.451629"/>
    <x v="1"/>
    <x v="0"/>
    <n v="1"/>
    <x v="0"/>
    <n v="41"/>
    <n v="0"/>
    <s v="No phone service"/>
    <s v="No"/>
    <s v="Yes"/>
    <s v="No"/>
    <s v="Yes"/>
    <s v="No"/>
    <s v="No"/>
    <n v="0"/>
    <x v="3"/>
    <n v="35.450000000000003"/>
    <n v="1391.65"/>
    <x v="1"/>
    <x v="1"/>
    <n v="80"/>
    <n v="2954"/>
    <x v="20"/>
    <x v="1"/>
    <x v="0"/>
    <x v="0"/>
    <b v="0"/>
    <b v="0"/>
    <b v="0"/>
    <b v="1"/>
    <n v="33.9426829268292"/>
    <x v="27"/>
    <b v="0"/>
  </r>
  <r>
    <s v="6928-ONTRW"/>
    <x v="0"/>
    <s v="United States"/>
    <s v="California"/>
    <s v="Bell"/>
    <n v="90201"/>
    <s v="33.970343, -118.171368"/>
    <n v="33.970343"/>
    <n v="-118.171368"/>
    <x v="1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379.8"/>
    <x v="1"/>
    <x v="1"/>
    <n v="33"/>
    <n v="5451"/>
    <x v="20"/>
    <x v="0"/>
    <x v="1"/>
    <x v="0"/>
    <b v="1"/>
    <b v="1"/>
    <b v="0"/>
    <b v="0"/>
    <n v="19.163888888888799"/>
    <x v="41"/>
    <b v="0"/>
  </r>
  <r>
    <s v="3320-VEOYC"/>
    <x v="0"/>
    <s v="United States"/>
    <s v="California"/>
    <s v="Beverly Hills"/>
    <n v="90210"/>
    <s v="34.099891, -118.414338"/>
    <n v="34.099891"/>
    <n v="-118.414338"/>
    <x v="0"/>
    <x v="1"/>
    <n v="0"/>
    <x v="0"/>
    <n v="14"/>
    <n v="1"/>
    <s v="Yes"/>
    <s v="No"/>
    <s v="No"/>
    <s v="No"/>
    <s v="No"/>
    <s v="Yes"/>
    <s v="Yes"/>
    <n v="1"/>
    <x v="2"/>
    <n v="95.6"/>
    <n v="1273.3"/>
    <x v="1"/>
    <x v="1"/>
    <n v="78"/>
    <n v="3502"/>
    <x v="20"/>
    <x v="0"/>
    <x v="0"/>
    <x v="1"/>
    <b v="0"/>
    <b v="0"/>
    <b v="1"/>
    <b v="0"/>
    <n v="90.95"/>
    <x v="14"/>
    <b v="0"/>
  </r>
  <r>
    <s v="5231-FIQPA"/>
    <x v="0"/>
    <s v="United States"/>
    <s v="California"/>
    <s v="Beverly Hills"/>
    <n v="90211"/>
    <s v="34.063947, -118.383001"/>
    <n v="34.063946999999999"/>
    <n v="-118.38300099999999"/>
    <x v="1"/>
    <x v="0"/>
    <n v="0"/>
    <x v="0"/>
    <n v="41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810.45"/>
    <x v="1"/>
    <x v="1"/>
    <n v="40"/>
    <n v="3523"/>
    <x v="20"/>
    <x v="0"/>
    <x v="1"/>
    <x v="0"/>
    <b v="1"/>
    <b v="0"/>
    <b v="0"/>
    <b v="1"/>
    <n v="19.767073170731699"/>
    <x v="41"/>
    <b v="0"/>
  </r>
  <r>
    <s v="6617-WLBQC"/>
    <x v="0"/>
    <s v="United States"/>
    <s v="California"/>
    <s v="Beverly Hills"/>
    <n v="90212"/>
    <s v="34.062095, -118.401508"/>
    <n v="34.062094999999999"/>
    <n v="-118.40150800000001"/>
    <x v="1"/>
    <x v="0"/>
    <n v="1"/>
    <x v="1"/>
    <n v="23"/>
    <n v="1"/>
    <s v="Yes"/>
    <s v="Yes"/>
    <s v="No"/>
    <s v="No"/>
    <s v="No"/>
    <s v="No"/>
    <s v="No"/>
    <n v="0"/>
    <x v="1"/>
    <n v="81.849999999999994"/>
    <n v="1810.85"/>
    <x v="1"/>
    <x v="1"/>
    <n v="80"/>
    <n v="5939"/>
    <x v="20"/>
    <x v="1"/>
    <x v="0"/>
    <x v="1"/>
    <b v="0"/>
    <b v="1"/>
    <b v="0"/>
    <b v="0"/>
    <n v="78.732608695652104"/>
    <x v="46"/>
    <b v="1"/>
  </r>
  <r>
    <s v="2599-CIPQE"/>
    <x v="0"/>
    <s v="United States"/>
    <s v="California"/>
    <s v="Compton"/>
    <n v="90220"/>
    <s v="33.88151, -118.234451"/>
    <n v="33.881509999999999"/>
    <n v="-118.23445100000001"/>
    <x v="0"/>
    <x v="0"/>
    <n v="1"/>
    <x v="1"/>
    <n v="71"/>
    <n v="1"/>
    <s v="No"/>
    <s v="Yes"/>
    <s v="Yes"/>
    <s v="Yes"/>
    <s v="Yes"/>
    <s v="Yes"/>
    <s v="Yes"/>
    <n v="0"/>
    <x v="2"/>
    <n v="109.3"/>
    <n v="7782.85"/>
    <x v="1"/>
    <x v="1"/>
    <n v="61"/>
    <n v="5737"/>
    <x v="20"/>
    <x v="0"/>
    <x v="1"/>
    <x v="1"/>
    <b v="0"/>
    <b v="1"/>
    <b v="0"/>
    <b v="0"/>
    <n v="109.617605633802"/>
    <x v="21"/>
    <b v="1"/>
  </r>
  <r>
    <s v="8774-GSBUN"/>
    <x v="0"/>
    <s v="United States"/>
    <s v="California"/>
    <s v="Compton"/>
    <n v="90222"/>
    <s v="33.912246, -118.236773"/>
    <n v="33.912246000000003"/>
    <n v="-118.236773"/>
    <x v="0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.4"/>
    <n v="1797.1"/>
    <x v="1"/>
    <x v="1"/>
    <n v="46"/>
    <n v="6011"/>
    <x v="20"/>
    <x v="0"/>
    <x v="1"/>
    <x v="0"/>
    <b v="1"/>
    <b v="0"/>
    <b v="0"/>
    <b v="1"/>
    <n v="24.959722222222201"/>
    <x v="74"/>
    <b v="0"/>
  </r>
  <r>
    <s v="7326-RIGQZ"/>
    <x v="0"/>
    <s v="United States"/>
    <s v="California"/>
    <s v="Culver City"/>
    <n v="90230"/>
    <s v="33.993991, -118.39704"/>
    <n v="33.993991000000001"/>
    <n v="-118.39704"/>
    <x v="0"/>
    <x v="0"/>
    <n v="1"/>
    <x v="1"/>
    <n v="6"/>
    <n v="1"/>
    <s v="No"/>
    <s v="No"/>
    <s v="No"/>
    <s v="No"/>
    <s v="No"/>
    <s v="No"/>
    <s v="No"/>
    <n v="1"/>
    <x v="0"/>
    <n v="69.8"/>
    <n v="377.85"/>
    <x v="1"/>
    <x v="1"/>
    <n v="62"/>
    <n v="2651"/>
    <x v="20"/>
    <x v="0"/>
    <x v="0"/>
    <x v="1"/>
    <b v="0"/>
    <b v="0"/>
    <b v="1"/>
    <b v="0"/>
    <n v="62.975000000000001"/>
    <x v="10"/>
    <b v="0"/>
  </r>
  <r>
    <s v="1401-FTHFQ"/>
    <x v="0"/>
    <s v="United States"/>
    <s v="California"/>
    <s v="Culver City"/>
    <n v="90232"/>
    <s v="34.019323, -118.391902"/>
    <n v="34.019323"/>
    <n v="-118.391902"/>
    <x v="0"/>
    <x v="0"/>
    <n v="1"/>
    <x v="1"/>
    <n v="23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445.3"/>
    <x v="1"/>
    <x v="1"/>
    <n v="62"/>
    <n v="2170"/>
    <x v="20"/>
    <x v="1"/>
    <x v="0"/>
    <x v="0"/>
    <b v="1"/>
    <b v="1"/>
    <b v="0"/>
    <b v="0"/>
    <n v="19.3608695652173"/>
    <x v="41"/>
    <b v="0"/>
  </r>
  <r>
    <s v="0254-FNMCI"/>
    <x v="0"/>
    <s v="United States"/>
    <s v="California"/>
    <s v="Downey"/>
    <n v="90241"/>
    <s v="33.940884, -118.128628"/>
    <n v="33.940883999999997"/>
    <n v="-118.12862800000001"/>
    <x v="1"/>
    <x v="0"/>
    <n v="0"/>
    <x v="0"/>
    <n v="72"/>
    <n v="1"/>
    <s v="No"/>
    <s v="Yes"/>
    <s v="Yes"/>
    <s v="Yes"/>
    <s v="Yes"/>
    <s v="Yes"/>
    <s v="Yes"/>
    <n v="1"/>
    <x v="2"/>
    <n v="109.9"/>
    <n v="7624.2"/>
    <x v="1"/>
    <x v="1"/>
    <n v="37"/>
    <n v="5234"/>
    <x v="20"/>
    <x v="0"/>
    <x v="1"/>
    <x v="1"/>
    <b v="0"/>
    <b v="0"/>
    <b v="1"/>
    <b v="0"/>
    <n v="105.891666666666"/>
    <x v="21"/>
    <b v="1"/>
  </r>
  <r>
    <s v="1848-LBZHY"/>
    <x v="0"/>
    <s v="United States"/>
    <s v="California"/>
    <s v="Downey"/>
    <n v="90242"/>
    <s v="33.921793, -118.140588"/>
    <n v="33.921793000000001"/>
    <n v="-118.14058799999999"/>
    <x v="1"/>
    <x v="0"/>
    <n v="1"/>
    <x v="0"/>
    <n v="7"/>
    <n v="1"/>
    <s v="No"/>
    <s v="Yes"/>
    <s v="No"/>
    <s v="No"/>
    <s v="No"/>
    <s v="No"/>
    <s v="No"/>
    <n v="1"/>
    <x v="0"/>
    <n v="50.3"/>
    <n v="355.1"/>
    <x v="1"/>
    <x v="1"/>
    <n v="42"/>
    <n v="2547"/>
    <x v="20"/>
    <x v="0"/>
    <x v="0"/>
    <x v="0"/>
    <b v="0"/>
    <b v="0"/>
    <b v="0"/>
    <b v="0"/>
    <n v="50.728571428571399"/>
    <x v="36"/>
    <b v="1"/>
  </r>
  <r>
    <s v="8118-TJAFG"/>
    <x v="0"/>
    <s v="United States"/>
    <s v="California"/>
    <s v="Gardena"/>
    <n v="90247"/>
    <s v="33.890853, -118.297967"/>
    <n v="33.890853"/>
    <n v="-118.297967"/>
    <x v="0"/>
    <x v="0"/>
    <n v="1"/>
    <x v="1"/>
    <n v="9"/>
    <n v="1"/>
    <s v="No"/>
    <s v="No"/>
    <s v="Yes"/>
    <s v="No"/>
    <s v="Yes"/>
    <s v="Yes"/>
    <s v="Yes"/>
    <n v="1"/>
    <x v="2"/>
    <n v="101.5"/>
    <n v="906.85"/>
    <x v="1"/>
    <x v="1"/>
    <n v="60"/>
    <n v="2757"/>
    <x v="20"/>
    <x v="0"/>
    <x v="0"/>
    <x v="1"/>
    <b v="0"/>
    <b v="0"/>
    <b v="1"/>
    <b v="0"/>
    <n v="100.76111111111101"/>
    <x v="48"/>
    <b v="0"/>
  </r>
  <r>
    <s v="5429-LWCMV"/>
    <x v="0"/>
    <s v="United States"/>
    <s v="California"/>
    <s v="Gardena"/>
    <n v="90248"/>
    <s v="33.876482, -118.284077"/>
    <n v="33.876482000000003"/>
    <n v="-118.284077"/>
    <x v="1"/>
    <x v="0"/>
    <n v="0"/>
    <x v="0"/>
    <n v="12"/>
    <n v="1"/>
    <s v="Yes"/>
    <s v="No"/>
    <s v="Yes"/>
    <s v="No"/>
    <s v="No"/>
    <s v="No"/>
    <s v="Yes"/>
    <n v="1"/>
    <x v="1"/>
    <n v="89.15"/>
    <n v="1057.55"/>
    <x v="1"/>
    <x v="1"/>
    <n v="80"/>
    <n v="4041"/>
    <x v="20"/>
    <x v="0"/>
    <x v="0"/>
    <x v="1"/>
    <b v="0"/>
    <b v="0"/>
    <b v="1"/>
    <b v="0"/>
    <n v="88.129166666666606"/>
    <x v="54"/>
    <b v="0"/>
  </r>
  <r>
    <s v="7298-IZWLY"/>
    <x v="0"/>
    <s v="United States"/>
    <s v="California"/>
    <s v="Gardena"/>
    <n v="90249"/>
    <s v="33.90139, -118.315697"/>
    <n v="33.901389999999999"/>
    <n v="-118.315697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399999999999999"/>
    <n v="19.399999999999999"/>
    <x v="1"/>
    <x v="1"/>
    <n v="25"/>
    <n v="2742"/>
    <x v="20"/>
    <x v="0"/>
    <x v="0"/>
    <x v="0"/>
    <b v="1"/>
    <b v="0"/>
    <b v="0"/>
    <b v="1"/>
    <n v="19.399999999999999"/>
    <x v="41"/>
    <b v="0"/>
  </r>
  <r>
    <s v="9758-MFWGD"/>
    <x v="0"/>
    <s v="United States"/>
    <s v="California"/>
    <s v="Hawthorne"/>
    <n v="90250"/>
    <s v="33.914775, -118.348083"/>
    <n v="33.914774999999999"/>
    <n v="-118.348083"/>
    <x v="1"/>
    <x v="1"/>
    <n v="1"/>
    <x v="1"/>
    <n v="48"/>
    <n v="0"/>
    <s v="No phone service"/>
    <s v="No"/>
    <s v="Yes"/>
    <s v="No"/>
    <s v="No"/>
    <s v="No"/>
    <s v="No"/>
    <n v="0"/>
    <x v="3"/>
    <n v="29.9"/>
    <n v="1388.75"/>
    <x v="1"/>
    <x v="1"/>
    <n v="49"/>
    <n v="2617"/>
    <x v="20"/>
    <x v="1"/>
    <x v="0"/>
    <x v="0"/>
    <b v="0"/>
    <b v="0"/>
    <b v="0"/>
    <b v="0"/>
    <n v="28.9322916666666"/>
    <x v="32"/>
    <b v="0"/>
  </r>
  <r>
    <s v="3955-JBZZM"/>
    <x v="0"/>
    <s v="United States"/>
    <s v="California"/>
    <s v="Hermosa Beach"/>
    <n v="90254"/>
    <s v="33.86532, -118.396336"/>
    <n v="33.865319999999997"/>
    <n v="-118.39633600000001"/>
    <x v="0"/>
    <x v="0"/>
    <n v="0"/>
    <x v="0"/>
    <n v="20"/>
    <n v="1"/>
    <s v="No"/>
    <s v="No"/>
    <s v="No"/>
    <s v="No"/>
    <s v="No"/>
    <s v="Yes"/>
    <s v="No"/>
    <n v="0"/>
    <x v="1"/>
    <n v="78.8"/>
    <n v="1641.3"/>
    <x v="1"/>
    <x v="1"/>
    <n v="80"/>
    <n v="2317"/>
    <x v="20"/>
    <x v="0"/>
    <x v="0"/>
    <x v="1"/>
    <b v="0"/>
    <b v="0"/>
    <b v="1"/>
    <b v="0"/>
    <n v="82.064999999999998"/>
    <x v="18"/>
    <b v="0"/>
  </r>
  <r>
    <s v="4815-TUMEQ"/>
    <x v="0"/>
    <s v="United States"/>
    <s v="California"/>
    <s v="Lynwood"/>
    <n v="90262"/>
    <s v="33.923573, -118.200669"/>
    <n v="33.923572999999998"/>
    <n v="-118.200669"/>
    <x v="1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19.3"/>
    <n v="185.2"/>
    <x v="1"/>
    <x v="1"/>
    <n v="38"/>
    <n v="4190"/>
    <x v="20"/>
    <x v="1"/>
    <x v="0"/>
    <x v="0"/>
    <b v="1"/>
    <b v="0"/>
    <b v="0"/>
    <b v="1"/>
    <n v="18.52"/>
    <x v="41"/>
    <b v="0"/>
  </r>
  <r>
    <s v="9909-IDLEK"/>
    <x v="0"/>
    <s v="United States"/>
    <s v="California"/>
    <s v="Malibu"/>
    <n v="90265"/>
    <s v="34.074572, -118.831181"/>
    <n v="34.074572000000003"/>
    <n v="-118.831181"/>
    <x v="0"/>
    <x v="0"/>
    <n v="1"/>
    <x v="1"/>
    <n v="20"/>
    <n v="1"/>
    <s v="Yes"/>
    <s v="No"/>
    <s v="Yes"/>
    <s v="No"/>
    <s v="Yes"/>
    <s v="Yes"/>
    <s v="No"/>
    <n v="0"/>
    <x v="2"/>
    <n v="96.8"/>
    <n v="1826.7"/>
    <x v="1"/>
    <x v="1"/>
    <n v="26"/>
    <n v="3222"/>
    <x v="20"/>
    <x v="0"/>
    <x v="0"/>
    <x v="1"/>
    <b v="0"/>
    <b v="0"/>
    <b v="0"/>
    <b v="1"/>
    <n v="91.334999999999994"/>
    <x v="22"/>
    <b v="0"/>
  </r>
  <r>
    <s v="4092-OFQZS"/>
    <x v="0"/>
    <s v="United States"/>
    <s v="California"/>
    <s v="Manhattan Beach"/>
    <n v="90266"/>
    <s v="33.889632, -118.39737"/>
    <n v="33.889631999999999"/>
    <n v="-118.39737"/>
    <x v="0"/>
    <x v="0"/>
    <n v="1"/>
    <x v="0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417.5"/>
    <x v="1"/>
    <x v="1"/>
    <n v="40"/>
    <n v="4147"/>
    <x v="20"/>
    <x v="1"/>
    <x v="0"/>
    <x v="0"/>
    <b v="1"/>
    <b v="0"/>
    <b v="0"/>
    <b v="1"/>
    <n v="20.875"/>
    <x v="7"/>
    <b v="0"/>
  </r>
  <r>
    <s v="1561-BWHIN"/>
    <x v="0"/>
    <s v="United States"/>
    <s v="California"/>
    <s v="Maywood"/>
    <n v="90270"/>
    <s v="33.988572, -118.186565"/>
    <n v="33.988571999999998"/>
    <n v="-118.186565"/>
    <x v="0"/>
    <x v="0"/>
    <n v="1"/>
    <x v="1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344.5"/>
    <x v="1"/>
    <x v="1"/>
    <n v="27"/>
    <n v="4464"/>
    <x v="20"/>
    <x v="1"/>
    <x v="0"/>
    <x v="0"/>
    <b v="1"/>
    <b v="0"/>
    <b v="0"/>
    <b v="1"/>
    <n v="18.1315789473684"/>
    <x v="41"/>
    <b v="0"/>
  </r>
  <r>
    <s v="9927-DSWDF"/>
    <x v="0"/>
    <s v="United States"/>
    <s v="California"/>
    <s v="Palos Verdes Peninsula"/>
    <n v="90274"/>
    <s v="33.788208, -118.404955"/>
    <n v="33.788207999999997"/>
    <n v="-118.404955"/>
    <x v="0"/>
    <x v="0"/>
    <n v="1"/>
    <x v="0"/>
    <n v="22"/>
    <n v="1"/>
    <s v="No"/>
    <s v="Yes"/>
    <s v="Yes"/>
    <s v="No"/>
    <s v="Yes"/>
    <s v="Yes"/>
    <s v="Yes"/>
    <n v="1"/>
    <x v="2"/>
    <n v="104.6"/>
    <n v="2180.5500000000002"/>
    <x v="1"/>
    <x v="1"/>
    <n v="68"/>
    <n v="2429"/>
    <x v="20"/>
    <x v="0"/>
    <x v="0"/>
    <x v="1"/>
    <b v="0"/>
    <b v="0"/>
    <b v="1"/>
    <b v="0"/>
    <n v="99.115909090909099"/>
    <x v="3"/>
    <b v="1"/>
  </r>
  <r>
    <s v="9500-LTVBP"/>
    <x v="0"/>
    <s v="United States"/>
    <s v="California"/>
    <s v="Rancho Palos Verdes"/>
    <n v="90275"/>
    <s v="33.753146, -118.367459"/>
    <n v="33.753146000000001"/>
    <n v="-118.367459"/>
    <x v="1"/>
    <x v="0"/>
    <n v="0"/>
    <x v="0"/>
    <n v="35"/>
    <n v="1"/>
    <s v="Yes"/>
    <s v="No"/>
    <s v="No"/>
    <s v="No"/>
    <s v="Yes"/>
    <s v="No"/>
    <s v="No"/>
    <n v="0"/>
    <x v="1"/>
    <n v="80.05"/>
    <n v="2835.9"/>
    <x v="1"/>
    <x v="1"/>
    <n v="31"/>
    <n v="3999"/>
    <x v="20"/>
    <x v="0"/>
    <x v="0"/>
    <x v="1"/>
    <b v="0"/>
    <b v="1"/>
    <b v="0"/>
    <b v="0"/>
    <n v="81.025714285714201"/>
    <x v="13"/>
    <b v="0"/>
  </r>
  <r>
    <s v="7252-NTGSS"/>
    <x v="0"/>
    <s v="United States"/>
    <s v="California"/>
    <s v="Redondo Beach"/>
    <n v="90277"/>
    <s v="33.830453, -118.384565"/>
    <n v="33.830452999999999"/>
    <n v="-118.38456499999999"/>
    <x v="1"/>
    <x v="0"/>
    <n v="0"/>
    <x v="0"/>
    <n v="1"/>
    <n v="1"/>
    <s v="No"/>
    <s v="No"/>
    <s v="No"/>
    <s v="No"/>
    <s v="No"/>
    <s v="No"/>
    <s v="No"/>
    <n v="0"/>
    <x v="0"/>
    <n v="45.15"/>
    <n v="45.15"/>
    <x v="1"/>
    <x v="1"/>
    <n v="48"/>
    <n v="4131"/>
    <x v="20"/>
    <x v="0"/>
    <x v="0"/>
    <x v="0"/>
    <b v="0"/>
    <b v="0"/>
    <b v="0"/>
    <b v="1"/>
    <n v="45.15"/>
    <x v="30"/>
    <b v="0"/>
  </r>
  <r>
    <s v="8149-AIQCG"/>
    <x v="0"/>
    <s v="United States"/>
    <s v="California"/>
    <s v="Redondo Beach"/>
    <n v="90278"/>
    <s v="33.873395, -118.37019"/>
    <n v="33.873395000000002"/>
    <n v="-118.37018999999999"/>
    <x v="0"/>
    <x v="0"/>
    <n v="0"/>
    <x v="0"/>
    <n v="39"/>
    <n v="1"/>
    <s v="Yes"/>
    <s v="No"/>
    <s v="No"/>
    <s v="No"/>
    <s v="No"/>
    <s v="No"/>
    <s v="No"/>
    <n v="1"/>
    <x v="1"/>
    <n v="73.150000000000006"/>
    <n v="2730.85"/>
    <x v="1"/>
    <x v="1"/>
    <n v="62"/>
    <n v="3271"/>
    <x v="20"/>
    <x v="0"/>
    <x v="0"/>
    <x v="1"/>
    <b v="0"/>
    <b v="1"/>
    <b v="0"/>
    <b v="0"/>
    <n v="70.021794871794796"/>
    <x v="44"/>
    <b v="0"/>
  </r>
  <r>
    <s v="1360-JYXKQ"/>
    <x v="0"/>
    <s v="United States"/>
    <s v="California"/>
    <s v="South Gate"/>
    <n v="90280"/>
    <s v="33.944624, -118.192615"/>
    <n v="33.944623999999997"/>
    <n v="-118.192615"/>
    <x v="1"/>
    <x v="1"/>
    <n v="1"/>
    <x v="0"/>
    <n v="54"/>
    <n v="1"/>
    <s v="No"/>
    <s v="No"/>
    <s v="No"/>
    <s v="Yes"/>
    <s v="Yes"/>
    <s v="Yes"/>
    <s v="Yes"/>
    <n v="1"/>
    <x v="2"/>
    <n v="99.1"/>
    <n v="5437.1"/>
    <x v="1"/>
    <x v="1"/>
    <n v="54"/>
    <n v="4118"/>
    <x v="20"/>
    <x v="1"/>
    <x v="0"/>
    <x v="1"/>
    <b v="0"/>
    <b v="0"/>
    <b v="1"/>
    <b v="0"/>
    <n v="100.687037037037"/>
    <x v="2"/>
    <b v="0"/>
  </r>
  <r>
    <s v="0899-WZRSD"/>
    <x v="0"/>
    <s v="United States"/>
    <s v="California"/>
    <s v="Marina Del Rey"/>
    <n v="90292"/>
    <s v="33.977468, -118.445475"/>
    <n v="33.977468000000002"/>
    <n v="-118.445475"/>
    <x v="0"/>
    <x v="0"/>
    <n v="0"/>
    <x v="0"/>
    <n v="56"/>
    <n v="1"/>
    <s v="Yes"/>
    <s v="Yes"/>
    <s v="No"/>
    <s v="No"/>
    <s v="Yes"/>
    <s v="Yes"/>
    <s v="Yes"/>
    <n v="1"/>
    <x v="2"/>
    <n v="105.35"/>
    <n v="5794.45"/>
    <x v="1"/>
    <x v="1"/>
    <n v="31"/>
    <n v="5680"/>
    <x v="20"/>
    <x v="0"/>
    <x v="0"/>
    <x v="1"/>
    <b v="0"/>
    <b v="0"/>
    <b v="0"/>
    <b v="1"/>
    <n v="103.47232142857099"/>
    <x v="43"/>
    <b v="1"/>
  </r>
  <r>
    <s v="3255-GRXMG"/>
    <x v="0"/>
    <s v="United States"/>
    <s v="California"/>
    <s v="Playa Del Rey"/>
    <n v="90293"/>
    <s v="33.947305, -118.439841"/>
    <n v="33.947305"/>
    <n v="-118.439841"/>
    <x v="0"/>
    <x v="0"/>
    <n v="0"/>
    <x v="1"/>
    <n v="18"/>
    <n v="1"/>
    <s v="No"/>
    <s v="No"/>
    <s v="No"/>
    <s v="No"/>
    <s v="No"/>
    <s v="No"/>
    <s v="No"/>
    <n v="1"/>
    <x v="0"/>
    <n v="45.65"/>
    <n v="747.2"/>
    <x v="1"/>
    <x v="1"/>
    <n v="75"/>
    <n v="4403"/>
    <x v="20"/>
    <x v="0"/>
    <x v="0"/>
    <x v="0"/>
    <b v="0"/>
    <b v="1"/>
    <b v="0"/>
    <b v="0"/>
    <n v="41.511111111111099"/>
    <x v="30"/>
    <b v="0"/>
  </r>
  <r>
    <s v="4828-FAZPK"/>
    <x v="0"/>
    <s v="United States"/>
    <s v="California"/>
    <s v="Inglewood"/>
    <n v="90301"/>
    <s v="33.956445, -118.358634"/>
    <n v="33.956445000000002"/>
    <n v="-118.358634"/>
    <x v="1"/>
    <x v="0"/>
    <n v="1"/>
    <x v="1"/>
    <n v="16"/>
    <n v="1"/>
    <s v="Yes"/>
    <s v="No"/>
    <s v="Yes"/>
    <s v="No"/>
    <s v="No"/>
    <s v="No"/>
    <s v="No"/>
    <n v="1"/>
    <x v="1"/>
    <n v="79.95"/>
    <n v="1267.95"/>
    <x v="1"/>
    <x v="1"/>
    <n v="65"/>
    <n v="3855"/>
    <x v="20"/>
    <x v="0"/>
    <x v="0"/>
    <x v="1"/>
    <b v="0"/>
    <b v="1"/>
    <b v="0"/>
    <b v="0"/>
    <n v="79.246875000000003"/>
    <x v="16"/>
    <b v="0"/>
  </r>
  <r>
    <s v="6094-ZIVKX"/>
    <x v="0"/>
    <s v="United States"/>
    <s v="California"/>
    <s v="Inglewood"/>
    <n v="90302"/>
    <s v="33.975332, -118.355252"/>
    <n v="33.975332000000002"/>
    <n v="-118.35525199999999"/>
    <x v="1"/>
    <x v="0"/>
    <n v="0"/>
    <x v="0"/>
    <n v="68"/>
    <n v="1"/>
    <s v="No"/>
    <s v="Yes"/>
    <s v="No"/>
    <s v="Yes"/>
    <s v="No"/>
    <s v="No"/>
    <s v="No"/>
    <n v="1"/>
    <x v="0"/>
    <n v="54.45"/>
    <n v="3674.95"/>
    <x v="1"/>
    <x v="1"/>
    <n v="45"/>
    <n v="6309"/>
    <x v="20"/>
    <x v="1"/>
    <x v="0"/>
    <x v="0"/>
    <b v="0"/>
    <b v="1"/>
    <b v="0"/>
    <b v="0"/>
    <n v="54.043382352941101"/>
    <x v="37"/>
    <b v="1"/>
  </r>
  <r>
    <s v="6925-BAYGL"/>
    <x v="0"/>
    <s v="United States"/>
    <s v="California"/>
    <s v="Inglewood"/>
    <n v="90303"/>
    <s v="33.936291, -118.332639"/>
    <n v="33.936290999999997"/>
    <n v="-118.332639"/>
    <x v="1"/>
    <x v="1"/>
    <n v="1"/>
    <x v="0"/>
    <n v="53"/>
    <n v="1"/>
    <s v="Yes"/>
    <s v="No internet service"/>
    <s v="No internet service"/>
    <s v="No internet service"/>
    <s v="No internet service"/>
    <s v="No internet service"/>
    <s v="No internet service"/>
    <n v="0"/>
    <x v="3"/>
    <n v="25.1"/>
    <n v="1275.5999999999999"/>
    <x v="1"/>
    <x v="1"/>
    <n v="70"/>
    <n v="5295"/>
    <x v="20"/>
    <x v="0"/>
    <x v="1"/>
    <x v="0"/>
    <b v="1"/>
    <b v="1"/>
    <b v="0"/>
    <b v="0"/>
    <n v="24.067924528301798"/>
    <x v="74"/>
    <b v="0"/>
  </r>
  <r>
    <s v="3262-EIDHV"/>
    <x v="0"/>
    <s v="United States"/>
    <s v="California"/>
    <s v="Inglewood"/>
    <n v="90304"/>
    <s v="33.936827, -118.359824"/>
    <n v="33.936827000000001"/>
    <n v="-118.359824"/>
    <x v="1"/>
    <x v="0"/>
    <n v="1"/>
    <x v="1"/>
    <n v="72"/>
    <n v="1"/>
    <s v="Yes"/>
    <s v="Yes"/>
    <s v="No"/>
    <s v="Yes"/>
    <s v="Yes"/>
    <s v="Yes"/>
    <s v="Yes"/>
    <n v="0"/>
    <x v="1"/>
    <n v="84.7"/>
    <n v="5893.9"/>
    <x v="1"/>
    <x v="1"/>
    <n v="49"/>
    <n v="6375"/>
    <x v="20"/>
    <x v="0"/>
    <x v="1"/>
    <x v="0"/>
    <b v="0"/>
    <b v="1"/>
    <b v="0"/>
    <b v="0"/>
    <n v="81.859722222222203"/>
    <x v="33"/>
    <b v="1"/>
  </r>
  <r>
    <s v="7354-OIJLX"/>
    <x v="0"/>
    <s v="United States"/>
    <s v="California"/>
    <s v="Inglewood"/>
    <n v="90305"/>
    <s v="33.958134, -118.330905"/>
    <n v="33.958134000000001"/>
    <n v="-118.330905"/>
    <x v="0"/>
    <x v="0"/>
    <n v="0"/>
    <x v="0"/>
    <n v="9"/>
    <n v="1"/>
    <s v="Yes"/>
    <s v="No"/>
    <s v="No"/>
    <s v="No"/>
    <s v="No"/>
    <s v="No"/>
    <s v="No"/>
    <n v="1"/>
    <x v="1"/>
    <n v="75.849999999999994"/>
    <n v="724.65"/>
    <x v="1"/>
    <x v="1"/>
    <n v="70"/>
    <n v="5212"/>
    <x v="20"/>
    <x v="0"/>
    <x v="0"/>
    <x v="1"/>
    <b v="0"/>
    <b v="0"/>
    <b v="1"/>
    <b v="0"/>
    <n v="80.516666666666595"/>
    <x v="17"/>
    <b v="0"/>
  </r>
  <r>
    <s v="1376-HHBDV"/>
    <x v="0"/>
    <s v="United States"/>
    <s v="California"/>
    <s v="Santa Monica"/>
    <n v="90401"/>
    <s v="34.015481, -118.493231"/>
    <n v="34.015481000000001"/>
    <n v="-118.49323099999999"/>
    <x v="1"/>
    <x v="0"/>
    <n v="0"/>
    <x v="0"/>
    <n v="30"/>
    <n v="1"/>
    <s v="No"/>
    <s v="Yes"/>
    <s v="No"/>
    <s v="No"/>
    <s v="No"/>
    <s v="No"/>
    <s v="No"/>
    <n v="1"/>
    <x v="0"/>
    <n v="48.8"/>
    <n v="1536.75"/>
    <x v="1"/>
    <x v="1"/>
    <n v="71"/>
    <n v="4864"/>
    <x v="20"/>
    <x v="0"/>
    <x v="0"/>
    <x v="0"/>
    <b v="0"/>
    <b v="0"/>
    <b v="0"/>
    <b v="1"/>
    <n v="51.225000000000001"/>
    <x v="38"/>
    <b v="1"/>
  </r>
  <r>
    <s v="6133-OZILE"/>
    <x v="0"/>
    <s v="United States"/>
    <s v="California"/>
    <s v="Santa Monica"/>
    <n v="90403"/>
    <s v="34.031529, -118.491156"/>
    <n v="34.031528999999999"/>
    <n v="-118.491156"/>
    <x v="1"/>
    <x v="0"/>
    <n v="0"/>
    <x v="0"/>
    <n v="18"/>
    <n v="0"/>
    <s v="No phone service"/>
    <s v="No"/>
    <s v="No"/>
    <s v="Yes"/>
    <s v="Yes"/>
    <s v="No"/>
    <s v="No"/>
    <n v="1"/>
    <x v="3"/>
    <n v="35.200000000000003"/>
    <n v="607.29999999999995"/>
    <x v="1"/>
    <x v="1"/>
    <n v="32"/>
    <n v="5381"/>
    <x v="20"/>
    <x v="0"/>
    <x v="0"/>
    <x v="0"/>
    <b v="0"/>
    <b v="0"/>
    <b v="1"/>
    <b v="0"/>
    <n v="33.738888888888802"/>
    <x v="27"/>
    <b v="0"/>
  </r>
  <r>
    <s v="4135-FRWKJ"/>
    <x v="0"/>
    <s v="United States"/>
    <s v="California"/>
    <s v="Santa Monica"/>
    <n v="90404"/>
    <s v="34.026334, -118.474222"/>
    <n v="34.026333999999999"/>
    <n v="-118.474222"/>
    <x v="1"/>
    <x v="1"/>
    <n v="1"/>
    <x v="1"/>
    <n v="55"/>
    <n v="1"/>
    <s v="Yes"/>
    <s v="Yes"/>
    <s v="No"/>
    <s v="Yes"/>
    <s v="Yes"/>
    <s v="Yes"/>
    <s v="No"/>
    <n v="0"/>
    <x v="1"/>
    <n v="76.25"/>
    <n v="4154.55"/>
    <x v="1"/>
    <x v="1"/>
    <n v="42"/>
    <n v="4319"/>
    <x v="20"/>
    <x v="1"/>
    <x v="0"/>
    <x v="0"/>
    <b v="0"/>
    <b v="0"/>
    <b v="1"/>
    <b v="0"/>
    <n v="75.537272727272693"/>
    <x v="23"/>
    <b v="1"/>
  </r>
  <r>
    <s v="6551-ZCOTS"/>
    <x v="0"/>
    <s v="United States"/>
    <s v="California"/>
    <s v="Torrance"/>
    <n v="90503"/>
    <s v="33.840399, -118.353714"/>
    <n v="33.840398999999998"/>
    <n v="-118.353714"/>
    <x v="0"/>
    <x v="1"/>
    <n v="0"/>
    <x v="0"/>
    <n v="33"/>
    <n v="1"/>
    <s v="Yes"/>
    <s v="No internet service"/>
    <s v="No internet service"/>
    <s v="No internet service"/>
    <s v="No internet service"/>
    <s v="No internet service"/>
    <s v="No internet service"/>
    <n v="1"/>
    <x v="3"/>
    <n v="24.9"/>
    <n v="847.8"/>
    <x v="1"/>
    <x v="1"/>
    <n v="52"/>
    <n v="5756"/>
    <x v="20"/>
    <x v="1"/>
    <x v="0"/>
    <x v="0"/>
    <b v="1"/>
    <b v="0"/>
    <b v="0"/>
    <b v="0"/>
    <n v="25.690909090908999"/>
    <x v="34"/>
    <b v="0"/>
  </r>
  <r>
    <s v="7191-ADRGF"/>
    <x v="0"/>
    <s v="United States"/>
    <s v="California"/>
    <s v="Torrance"/>
    <n v="90504"/>
    <s v="33.867257, -118.330794"/>
    <n v="33.867257000000002"/>
    <n v="-118.330794"/>
    <x v="0"/>
    <x v="0"/>
    <n v="1"/>
    <x v="0"/>
    <n v="44"/>
    <n v="0"/>
    <s v="No phone service"/>
    <s v="No"/>
    <s v="Yes"/>
    <s v="Yes"/>
    <s v="No"/>
    <s v="Yes"/>
    <s v="Yes"/>
    <n v="0"/>
    <x v="0"/>
    <n v="54.3"/>
    <n v="2390.4499999999998"/>
    <x v="1"/>
    <x v="1"/>
    <n v="64"/>
    <n v="3222"/>
    <x v="20"/>
    <x v="0"/>
    <x v="1"/>
    <x v="0"/>
    <b v="0"/>
    <b v="0"/>
    <b v="0"/>
    <b v="0"/>
    <n v="54.328409090908998"/>
    <x v="37"/>
    <b v="0"/>
  </r>
  <r>
    <s v="5018-LXQQG"/>
    <x v="0"/>
    <s v="United States"/>
    <s v="California"/>
    <s v="Torrance"/>
    <n v="90505"/>
    <s v="33.807882, -118.347957"/>
    <n v="33.807881999999999"/>
    <n v="-118.34795699999999"/>
    <x v="1"/>
    <x v="0"/>
    <n v="1"/>
    <x v="1"/>
    <n v="30"/>
    <n v="1"/>
    <s v="No"/>
    <s v="Yes"/>
    <s v="No"/>
    <s v="No"/>
    <s v="Yes"/>
    <s v="No"/>
    <s v="Yes"/>
    <n v="0"/>
    <x v="0"/>
    <n v="66.3"/>
    <n v="1923.5"/>
    <x v="1"/>
    <x v="1"/>
    <n v="80"/>
    <n v="4631"/>
    <x v="20"/>
    <x v="0"/>
    <x v="0"/>
    <x v="0"/>
    <b v="0"/>
    <b v="0"/>
    <b v="0"/>
    <b v="0"/>
    <n v="64.116666666666603"/>
    <x v="72"/>
    <b v="1"/>
  </r>
  <r>
    <s v="6892-BOGQE"/>
    <x v="0"/>
    <s v="United States"/>
    <s v="California"/>
    <s v="Whittier"/>
    <n v="90601"/>
    <s v="34.007353, -118.033683"/>
    <n v="34.007353000000002"/>
    <n v="-118.033683"/>
    <x v="1"/>
    <x v="0"/>
    <n v="1"/>
    <x v="0"/>
    <n v="71"/>
    <n v="1"/>
    <s v="No"/>
    <s v="No internet service"/>
    <s v="No internet service"/>
    <s v="No internet service"/>
    <s v="No internet service"/>
    <s v="No internet service"/>
    <s v="No internet service"/>
    <n v="1"/>
    <x v="3"/>
    <n v="20.9"/>
    <n v="1493.2"/>
    <x v="1"/>
    <x v="1"/>
    <n v="53"/>
    <n v="4030"/>
    <x v="20"/>
    <x v="0"/>
    <x v="1"/>
    <x v="0"/>
    <b v="1"/>
    <b v="0"/>
    <b v="0"/>
    <b v="0"/>
    <n v="21.030985915492899"/>
    <x v="7"/>
    <b v="0"/>
  </r>
  <r>
    <s v="1746-TGTWV"/>
    <x v="0"/>
    <s v="United States"/>
    <s v="California"/>
    <s v="Whittier"/>
    <n v="90604"/>
    <s v="33.929704, -118.01208"/>
    <n v="33.929704000000001"/>
    <n v="-118.01208"/>
    <x v="0"/>
    <x v="0"/>
    <n v="1"/>
    <x v="0"/>
    <n v="1"/>
    <n v="1"/>
    <s v="No"/>
    <s v="No"/>
    <s v="No"/>
    <s v="Yes"/>
    <s v="No"/>
    <s v="No"/>
    <s v="No"/>
    <n v="0"/>
    <x v="1"/>
    <n v="75.349999999999994"/>
    <n v="75.349999999999994"/>
    <x v="1"/>
    <x v="1"/>
    <n v="70"/>
    <n v="3514"/>
    <x v="20"/>
    <x v="0"/>
    <x v="0"/>
    <x v="1"/>
    <b v="0"/>
    <b v="1"/>
    <b v="0"/>
    <b v="0"/>
    <n v="75.349999999999994"/>
    <x v="17"/>
    <b v="0"/>
  </r>
  <r>
    <s v="5995-SNNEW"/>
    <x v="0"/>
    <s v="United States"/>
    <s v="California"/>
    <s v="Whittier"/>
    <n v="90605"/>
    <s v="33.960891, -118.032222"/>
    <n v="33.960890999999997"/>
    <n v="-118.032222"/>
    <x v="0"/>
    <x v="1"/>
    <n v="1"/>
    <x v="0"/>
    <n v="23"/>
    <n v="1"/>
    <s v="Yes"/>
    <s v="No"/>
    <s v="Yes"/>
    <s v="Yes"/>
    <s v="No"/>
    <s v="Yes"/>
    <s v="Yes"/>
    <n v="1"/>
    <x v="2"/>
    <n v="104.45"/>
    <n v="2184.85"/>
    <x v="1"/>
    <x v="1"/>
    <n v="37"/>
    <n v="5883"/>
    <x v="20"/>
    <x v="0"/>
    <x v="0"/>
    <x v="1"/>
    <b v="0"/>
    <b v="0"/>
    <b v="1"/>
    <b v="0"/>
    <n v="94.993478260869495"/>
    <x v="3"/>
    <b v="0"/>
  </r>
  <r>
    <s v="8050-WYBND"/>
    <x v="0"/>
    <s v="United States"/>
    <s v="California"/>
    <s v="Whittier"/>
    <n v="90606"/>
    <s v="33.976678, -118.065875"/>
    <n v="33.976678"/>
    <n v="-118.06587500000001"/>
    <x v="1"/>
    <x v="0"/>
    <n v="0"/>
    <x v="1"/>
    <n v="22"/>
    <n v="0"/>
    <s v="No phone service"/>
    <s v="No"/>
    <s v="No"/>
    <s v="Yes"/>
    <s v="No"/>
    <s v="Yes"/>
    <s v="Yes"/>
    <n v="1"/>
    <x v="0"/>
    <n v="49.45"/>
    <n v="1031.4000000000001"/>
    <x v="1"/>
    <x v="1"/>
    <n v="28"/>
    <n v="5941"/>
    <x v="20"/>
    <x v="1"/>
    <x v="0"/>
    <x v="0"/>
    <b v="0"/>
    <b v="1"/>
    <b v="0"/>
    <b v="0"/>
    <n v="46.881818181818097"/>
    <x v="58"/>
    <b v="0"/>
  </r>
  <r>
    <s v="2821-WARNZ"/>
    <x v="0"/>
    <s v="United States"/>
    <s v="California"/>
    <s v="Buena Park"/>
    <n v="90620"/>
    <s v="33.845706, -118.012204"/>
    <n v="33.845706"/>
    <n v="-118.012204"/>
    <x v="1"/>
    <x v="0"/>
    <n v="0"/>
    <x v="1"/>
    <n v="49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921.3"/>
    <x v="1"/>
    <x v="1"/>
    <n v="34"/>
    <n v="4170"/>
    <x v="20"/>
    <x v="1"/>
    <x v="0"/>
    <x v="0"/>
    <b v="1"/>
    <b v="1"/>
    <b v="0"/>
    <b v="0"/>
    <n v="18.8020408163265"/>
    <x v="41"/>
    <b v="0"/>
  </r>
  <r>
    <s v="4879-GZLFH"/>
    <x v="0"/>
    <s v="United States"/>
    <s v="California"/>
    <s v="Buena Park"/>
    <n v="90621"/>
    <s v="33.874224, -117.993368"/>
    <n v="33.874223999999998"/>
    <n v="-117.993368"/>
    <x v="1"/>
    <x v="0"/>
    <n v="1"/>
    <x v="1"/>
    <n v="42"/>
    <n v="1"/>
    <s v="No"/>
    <s v="No"/>
    <s v="No"/>
    <s v="Yes"/>
    <s v="No"/>
    <s v="Yes"/>
    <s v="Yes"/>
    <n v="1"/>
    <x v="2"/>
    <n v="92.15"/>
    <n v="3875.4"/>
    <x v="1"/>
    <x v="1"/>
    <n v="33"/>
    <n v="5697"/>
    <x v="20"/>
    <x v="0"/>
    <x v="0"/>
    <x v="1"/>
    <b v="0"/>
    <b v="0"/>
    <b v="1"/>
    <b v="0"/>
    <n v="92.271428571428501"/>
    <x v="68"/>
    <b v="0"/>
  </r>
  <r>
    <s v="8314-HTWVE"/>
    <x v="0"/>
    <s v="United States"/>
    <s v="California"/>
    <s v="Cypress"/>
    <n v="90630"/>
    <s v="33.818477, -118.038307"/>
    <n v="33.818477000000001"/>
    <n v="-118.038307"/>
    <x v="1"/>
    <x v="0"/>
    <n v="1"/>
    <x v="1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44.15"/>
    <x v="1"/>
    <x v="1"/>
    <n v="60"/>
    <n v="3973"/>
    <x v="20"/>
    <x v="0"/>
    <x v="1"/>
    <x v="0"/>
    <b v="1"/>
    <b v="0"/>
    <b v="0"/>
    <b v="1"/>
    <n v="20.592857142857099"/>
    <x v="41"/>
    <b v="0"/>
  </r>
  <r>
    <s v="9402-ROUMJ"/>
    <x v="0"/>
    <s v="United States"/>
    <s v="California"/>
    <s v="La Habra"/>
    <n v="90631"/>
    <s v="33.940619, -117.9513"/>
    <n v="33.940618999999998"/>
    <n v="-117.9513"/>
    <x v="1"/>
    <x v="0"/>
    <n v="1"/>
    <x v="1"/>
    <n v="67"/>
    <n v="1"/>
    <s v="Yes"/>
    <s v="Yes"/>
    <s v="No"/>
    <s v="Yes"/>
    <s v="Yes"/>
    <s v="No"/>
    <s v="Yes"/>
    <n v="1"/>
    <x v="2"/>
    <n v="100.25"/>
    <n v="6689"/>
    <x v="1"/>
    <x v="1"/>
    <n v="64"/>
    <n v="5588"/>
    <x v="20"/>
    <x v="1"/>
    <x v="0"/>
    <x v="1"/>
    <b v="0"/>
    <b v="0"/>
    <b v="0"/>
    <b v="0"/>
    <n v="99.835820895522303"/>
    <x v="24"/>
    <b v="1"/>
  </r>
  <r>
    <s v="2507-QZPQS"/>
    <x v="0"/>
    <s v="United States"/>
    <s v="California"/>
    <s v="La Mirada"/>
    <n v="90638"/>
    <s v="33.902045, -118.008961"/>
    <n v="33.902045000000001"/>
    <n v="-118.008961"/>
    <x v="0"/>
    <x v="0"/>
    <n v="0"/>
    <x v="0"/>
    <n v="15"/>
    <n v="1"/>
    <s v="Yes"/>
    <s v="No"/>
    <s v="Yes"/>
    <s v="No"/>
    <s v="Yes"/>
    <s v="No"/>
    <s v="Yes"/>
    <n v="0"/>
    <x v="2"/>
    <n v="95.7"/>
    <n v="1451.1"/>
    <x v="1"/>
    <x v="1"/>
    <n v="23"/>
    <n v="4999"/>
    <x v="20"/>
    <x v="0"/>
    <x v="0"/>
    <x v="1"/>
    <b v="0"/>
    <b v="0"/>
    <b v="1"/>
    <b v="0"/>
    <n v="96.74"/>
    <x v="14"/>
    <b v="0"/>
  </r>
  <r>
    <s v="7159-NOKYQ"/>
    <x v="0"/>
    <s v="United States"/>
    <s v="California"/>
    <s v="Montebello"/>
    <n v="90640"/>
    <s v="34.015217, -118.109962"/>
    <n v="34.015217"/>
    <n v="-118.109962"/>
    <x v="0"/>
    <x v="0"/>
    <n v="1"/>
    <x v="0"/>
    <n v="67"/>
    <n v="1"/>
    <s v="Yes"/>
    <s v="No"/>
    <s v="Yes"/>
    <s v="Yes"/>
    <s v="No"/>
    <s v="No"/>
    <s v="Yes"/>
    <n v="1"/>
    <x v="2"/>
    <n v="93.15"/>
    <n v="6368.2"/>
    <x v="1"/>
    <x v="1"/>
    <n v="59"/>
    <n v="4001"/>
    <x v="20"/>
    <x v="0"/>
    <x v="1"/>
    <x v="1"/>
    <b v="0"/>
    <b v="0"/>
    <b v="1"/>
    <b v="0"/>
    <n v="95.047761194029803"/>
    <x v="45"/>
    <b v="0"/>
  </r>
  <r>
    <s v="5707-ZMDJP"/>
    <x v="0"/>
    <s v="United States"/>
    <s v="California"/>
    <s v="Norwalk"/>
    <n v="90650"/>
    <s v="33.905963, -118.08263"/>
    <n v="33.905963"/>
    <n v="-118.08262999999999"/>
    <x v="0"/>
    <x v="0"/>
    <n v="1"/>
    <x v="1"/>
    <n v="53"/>
    <n v="1"/>
    <s v="No"/>
    <s v="Yes"/>
    <s v="Yes"/>
    <s v="No"/>
    <s v="Yes"/>
    <s v="Yes"/>
    <s v="No"/>
    <n v="1"/>
    <x v="0"/>
    <n v="69.7"/>
    <n v="3729.6"/>
    <x v="1"/>
    <x v="1"/>
    <n v="27"/>
    <n v="4590"/>
    <x v="20"/>
    <x v="0"/>
    <x v="1"/>
    <x v="0"/>
    <b v="0"/>
    <b v="0"/>
    <b v="0"/>
    <b v="1"/>
    <n v="70.369811320754707"/>
    <x v="10"/>
    <b v="1"/>
  </r>
  <r>
    <s v="8779-YIQQA"/>
    <x v="0"/>
    <s v="United States"/>
    <s v="California"/>
    <s v="Pico Rivera"/>
    <n v="90660"/>
    <s v="33.989524, -118.089299"/>
    <n v="33.989524000000003"/>
    <n v="-118.089299"/>
    <x v="0"/>
    <x v="0"/>
    <n v="1"/>
    <x v="1"/>
    <n v="21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350.1"/>
    <x v="1"/>
    <x v="1"/>
    <n v="47"/>
    <n v="3243"/>
    <x v="20"/>
    <x v="1"/>
    <x v="0"/>
    <x v="0"/>
    <b v="1"/>
    <b v="0"/>
    <b v="0"/>
    <b v="1"/>
    <n v="16.6714285714285"/>
    <x v="41"/>
    <b v="0"/>
  </r>
  <r>
    <s v="7136-IHZJA"/>
    <x v="0"/>
    <s v="United States"/>
    <s v="California"/>
    <s v="Santa Fe Springs"/>
    <n v="90670"/>
    <s v="33.933565, -118.062611"/>
    <n v="33.933565000000002"/>
    <n v="-118.062611"/>
    <x v="1"/>
    <x v="0"/>
    <n v="1"/>
    <x v="1"/>
    <n v="40"/>
    <n v="1"/>
    <s v="No"/>
    <s v="Yes"/>
    <s v="Yes"/>
    <s v="No"/>
    <s v="Yes"/>
    <s v="No"/>
    <s v="Yes"/>
    <n v="1"/>
    <x v="1"/>
    <n v="71.349999999999994"/>
    <n v="2847.2"/>
    <x v="1"/>
    <x v="1"/>
    <n v="43"/>
    <n v="5807"/>
    <x v="20"/>
    <x v="0"/>
    <x v="0"/>
    <x v="0"/>
    <b v="0"/>
    <b v="0"/>
    <b v="0"/>
    <b v="1"/>
    <n v="71.179999999999893"/>
    <x v="29"/>
    <b v="1"/>
  </r>
  <r>
    <s v="8966-OIQHG"/>
    <x v="0"/>
    <s v="United States"/>
    <s v="California"/>
    <s v="Stanton"/>
    <n v="90680"/>
    <s v="33.801869, -117.995068"/>
    <n v="33.801869000000003"/>
    <n v="-117.995068"/>
    <x v="1"/>
    <x v="0"/>
    <n v="1"/>
    <x v="1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452.35"/>
    <x v="1"/>
    <x v="1"/>
    <n v="59"/>
    <n v="2258"/>
    <x v="20"/>
    <x v="1"/>
    <x v="0"/>
    <x v="0"/>
    <b v="1"/>
    <b v="0"/>
    <b v="0"/>
    <b v="0"/>
    <n v="20.561363636363598"/>
    <x v="7"/>
    <b v="0"/>
  </r>
  <r>
    <s v="7074-STDCN"/>
    <x v="0"/>
    <s v="United States"/>
    <s v="California"/>
    <s v="Artesia"/>
    <n v="90701"/>
    <s v="33.867593, -118.080637"/>
    <n v="33.867592999999999"/>
    <n v="-118.080637"/>
    <x v="0"/>
    <x v="0"/>
    <n v="0"/>
    <x v="0"/>
    <n v="39"/>
    <n v="0"/>
    <s v="No phone service"/>
    <s v="No"/>
    <s v="No"/>
    <s v="No"/>
    <s v="Yes"/>
    <s v="No"/>
    <s v="Yes"/>
    <n v="1"/>
    <x v="0"/>
    <n v="40.6"/>
    <n v="1494.5"/>
    <x v="1"/>
    <x v="1"/>
    <n v="58"/>
    <n v="4436"/>
    <x v="20"/>
    <x v="0"/>
    <x v="0"/>
    <x v="0"/>
    <b v="0"/>
    <b v="0"/>
    <b v="1"/>
    <b v="0"/>
    <n v="38.320512820512803"/>
    <x v="39"/>
    <b v="0"/>
  </r>
  <r>
    <s v="8739-QOTTN"/>
    <x v="0"/>
    <s v="United States"/>
    <s v="California"/>
    <s v="Avalon"/>
    <n v="90704"/>
    <s v="33.391181, -118.421305"/>
    <n v="33.391181000000003"/>
    <n v="-118.421305"/>
    <x v="1"/>
    <x v="0"/>
    <n v="1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41.85"/>
    <x v="1"/>
    <x v="1"/>
    <n v="74"/>
    <n v="5761"/>
    <x v="20"/>
    <x v="0"/>
    <x v="0"/>
    <x v="0"/>
    <b v="1"/>
    <b v="0"/>
    <b v="0"/>
    <b v="1"/>
    <n v="20.925000000000001"/>
    <x v="7"/>
    <b v="0"/>
  </r>
  <r>
    <s v="1399-OUPJN"/>
    <x v="0"/>
    <s v="United States"/>
    <s v="California"/>
    <s v="Bellflower"/>
    <n v="90706"/>
    <s v="33.887676, -118.127289"/>
    <n v="33.887675999999999"/>
    <n v="-118.127289"/>
    <x v="1"/>
    <x v="0"/>
    <n v="1"/>
    <x v="1"/>
    <n v="57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272.05"/>
    <x v="1"/>
    <x v="1"/>
    <n v="80"/>
    <n v="4235"/>
    <x v="20"/>
    <x v="0"/>
    <x v="1"/>
    <x v="0"/>
    <b v="1"/>
    <b v="0"/>
    <b v="0"/>
    <b v="0"/>
    <n v="22.316666666666599"/>
    <x v="41"/>
    <b v="0"/>
  </r>
  <r>
    <s v="0277-BKSQP"/>
    <x v="0"/>
    <s v="United States"/>
    <s v="California"/>
    <s v="Harbor City"/>
    <n v="90710"/>
    <s v="33.798266, -118.300237"/>
    <n v="33.798265999999998"/>
    <n v="-118.300237"/>
    <x v="0"/>
    <x v="0"/>
    <n v="1"/>
    <x v="1"/>
    <n v="8"/>
    <n v="1"/>
    <s v="No"/>
    <s v="No"/>
    <s v="No"/>
    <s v="No"/>
    <s v="No"/>
    <s v="Yes"/>
    <s v="No"/>
    <n v="1"/>
    <x v="0"/>
    <n v="54.4"/>
    <n v="475.1"/>
    <x v="1"/>
    <x v="1"/>
    <n v="62"/>
    <n v="4854"/>
    <x v="20"/>
    <x v="0"/>
    <x v="0"/>
    <x v="0"/>
    <b v="0"/>
    <b v="0"/>
    <b v="1"/>
    <b v="0"/>
    <n v="59.387500000000003"/>
    <x v="37"/>
    <b v="0"/>
  </r>
  <r>
    <s v="5774-XZTQC"/>
    <x v="0"/>
    <s v="United States"/>
    <s v="California"/>
    <s v="Lakewood"/>
    <n v="90715"/>
    <s v="33.841027, -118.078097"/>
    <n v="33.841026999999997"/>
    <n v="-118.078097"/>
    <x v="1"/>
    <x v="0"/>
    <n v="1"/>
    <x v="1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150.75"/>
    <x v="1"/>
    <x v="1"/>
    <n v="75"/>
    <n v="4484"/>
    <x v="20"/>
    <x v="0"/>
    <x v="0"/>
    <x v="0"/>
    <b v="1"/>
    <b v="0"/>
    <b v="0"/>
    <b v="1"/>
    <n v="21.535714285714199"/>
    <x v="7"/>
    <b v="0"/>
  </r>
  <r>
    <s v="2676-SSLTO"/>
    <x v="0"/>
    <s v="United States"/>
    <s v="California"/>
    <s v="Hawaiian Gardens"/>
    <n v="90716"/>
    <s v="33.830431, -118.074071"/>
    <n v="33.830430999999997"/>
    <n v="-118.074071"/>
    <x v="0"/>
    <x v="0"/>
    <n v="0"/>
    <x v="0"/>
    <n v="49"/>
    <n v="1"/>
    <s v="Yes"/>
    <s v="No"/>
    <s v="No"/>
    <s v="No"/>
    <s v="Yes"/>
    <s v="Yes"/>
    <s v="No"/>
    <n v="1"/>
    <x v="0"/>
    <n v="66.150000000000006"/>
    <n v="3199"/>
    <x v="1"/>
    <x v="1"/>
    <n v="33"/>
    <n v="6138"/>
    <x v="20"/>
    <x v="0"/>
    <x v="1"/>
    <x v="0"/>
    <b v="0"/>
    <b v="0"/>
    <b v="0"/>
    <b v="0"/>
    <n v="65.285714285714207"/>
    <x v="72"/>
    <b v="0"/>
  </r>
  <r>
    <s v="6266-QHOJZ"/>
    <x v="0"/>
    <s v="United States"/>
    <s v="California"/>
    <s v="Lomita"/>
    <n v="90717"/>
    <s v="33.794209, -118.317354"/>
    <n v="33.794209000000002"/>
    <n v="-118.31735399999999"/>
    <x v="1"/>
    <x v="0"/>
    <n v="0"/>
    <x v="0"/>
    <n v="65"/>
    <n v="1"/>
    <s v="Yes"/>
    <s v="Yes"/>
    <s v="Yes"/>
    <s v="No"/>
    <s v="Yes"/>
    <s v="No"/>
    <s v="No"/>
    <n v="1"/>
    <x v="2"/>
    <n v="89.85"/>
    <n v="5844.65"/>
    <x v="1"/>
    <x v="1"/>
    <n v="77"/>
    <n v="6421"/>
    <x v="20"/>
    <x v="1"/>
    <x v="0"/>
    <x v="1"/>
    <b v="0"/>
    <b v="0"/>
    <b v="1"/>
    <b v="0"/>
    <n v="89.917692307692306"/>
    <x v="54"/>
    <b v="1"/>
  </r>
  <r>
    <s v="7269-JISCY"/>
    <x v="0"/>
    <s v="United States"/>
    <s v="California"/>
    <s v="Los Alamitos"/>
    <n v="90720"/>
    <s v="33.79499, -118.065591"/>
    <n v="33.794989999999999"/>
    <n v="-118.065591"/>
    <x v="1"/>
    <x v="0"/>
    <n v="0"/>
    <x v="0"/>
    <n v="55"/>
    <n v="1"/>
    <s v="No"/>
    <s v="No"/>
    <s v="No"/>
    <s v="No"/>
    <s v="No"/>
    <s v="No"/>
    <s v="No"/>
    <n v="0"/>
    <x v="0"/>
    <n v="45.05"/>
    <n v="2462.6"/>
    <x v="1"/>
    <x v="1"/>
    <n v="39"/>
    <n v="4055"/>
    <x v="20"/>
    <x v="1"/>
    <x v="0"/>
    <x v="0"/>
    <b v="0"/>
    <b v="0"/>
    <b v="0"/>
    <b v="0"/>
    <n v="44.774545454545397"/>
    <x v="30"/>
    <b v="0"/>
  </r>
  <r>
    <s v="0363-SVHYR"/>
    <x v="0"/>
    <s v="United States"/>
    <s v="California"/>
    <s v="Paramount"/>
    <n v="90723"/>
    <s v="33.897122, -118.164432"/>
    <n v="33.897122000000003"/>
    <n v="-118.16443200000001"/>
    <x v="0"/>
    <x v="0"/>
    <n v="1"/>
    <x v="1"/>
    <n v="71"/>
    <n v="1"/>
    <s v="Yes"/>
    <s v="Yes"/>
    <s v="Yes"/>
    <s v="Yes"/>
    <s v="Yes"/>
    <s v="Yes"/>
    <s v="Yes"/>
    <n v="0"/>
    <x v="1"/>
    <n v="86.85"/>
    <n v="6263.8"/>
    <x v="1"/>
    <x v="1"/>
    <n v="60"/>
    <n v="6452"/>
    <x v="20"/>
    <x v="0"/>
    <x v="1"/>
    <x v="0"/>
    <b v="0"/>
    <b v="0"/>
    <b v="0"/>
    <b v="0"/>
    <n v="88.222535211267598"/>
    <x v="52"/>
    <b v="1"/>
  </r>
  <r>
    <s v="8547-NSBBO"/>
    <x v="0"/>
    <s v="United States"/>
    <s v="California"/>
    <s v="San Pedro"/>
    <n v="90731"/>
    <s v="33.736387, -118.284363"/>
    <n v="33.736387000000001"/>
    <n v="-118.284363"/>
    <x v="0"/>
    <x v="0"/>
    <n v="0"/>
    <x v="0"/>
    <n v="35"/>
    <n v="1"/>
    <s v="Yes"/>
    <s v="Yes"/>
    <s v="Yes"/>
    <s v="Yes"/>
    <s v="Yes"/>
    <s v="No"/>
    <s v="No"/>
    <n v="1"/>
    <x v="2"/>
    <n v="96.75"/>
    <n v="3403.4"/>
    <x v="1"/>
    <x v="1"/>
    <n v="37"/>
    <n v="5154"/>
    <x v="20"/>
    <x v="0"/>
    <x v="0"/>
    <x v="1"/>
    <b v="0"/>
    <b v="0"/>
    <b v="0"/>
    <b v="1"/>
    <n v="97.24"/>
    <x v="22"/>
    <b v="1"/>
  </r>
  <r>
    <s v="6591-QGOYB"/>
    <x v="0"/>
    <s v="United States"/>
    <s v="California"/>
    <s v="Surfside"/>
    <n v="90743"/>
    <s v="33.728273, -118.085304"/>
    <n v="33.728273000000002"/>
    <n v="-118.08530399999999"/>
    <x v="0"/>
    <x v="0"/>
    <n v="0"/>
    <x v="0"/>
    <n v="17"/>
    <n v="1"/>
    <s v="Yes"/>
    <s v="Yes"/>
    <s v="Yes"/>
    <s v="Yes"/>
    <s v="Yes"/>
    <s v="Yes"/>
    <s v="No"/>
    <n v="1"/>
    <x v="2"/>
    <n v="106.65"/>
    <n v="1672.1"/>
    <x v="1"/>
    <x v="1"/>
    <n v="25"/>
    <n v="2754"/>
    <x v="20"/>
    <x v="0"/>
    <x v="0"/>
    <x v="1"/>
    <b v="0"/>
    <b v="0"/>
    <b v="0"/>
    <b v="0"/>
    <n v="98.358823529411694"/>
    <x v="11"/>
    <b v="1"/>
  </r>
  <r>
    <s v="9070-BCKQP"/>
    <x v="0"/>
    <s v="United States"/>
    <s v="California"/>
    <s v="Wilmington"/>
    <n v="90744"/>
    <s v="33.782068, -118.262263"/>
    <n v="33.782068000000002"/>
    <n v="-118.262263"/>
    <x v="1"/>
    <x v="0"/>
    <n v="1"/>
    <x v="0"/>
    <n v="72"/>
    <n v="1"/>
    <s v="Yes"/>
    <s v="Yes"/>
    <s v="No"/>
    <s v="Yes"/>
    <s v="Yes"/>
    <s v="Yes"/>
    <s v="Yes"/>
    <n v="1"/>
    <x v="2"/>
    <n v="110.15"/>
    <n v="7881.2"/>
    <x v="1"/>
    <x v="1"/>
    <n v="21"/>
    <n v="4498"/>
    <x v="20"/>
    <x v="0"/>
    <x v="1"/>
    <x v="1"/>
    <b v="0"/>
    <b v="1"/>
    <b v="0"/>
    <b v="0"/>
    <n v="109.46111111111099"/>
    <x v="56"/>
    <b v="1"/>
  </r>
  <r>
    <s v="6421-SZVEM"/>
    <x v="0"/>
    <s v="United States"/>
    <s v="California"/>
    <s v="Carson"/>
    <n v="90745"/>
    <s v="33.822295, -118.26411"/>
    <n v="33.822294999999997"/>
    <n v="-118.26411"/>
    <x v="1"/>
    <x v="0"/>
    <n v="1"/>
    <x v="1"/>
    <n v="28"/>
    <n v="1"/>
    <s v="No"/>
    <s v="Yes"/>
    <s v="No"/>
    <s v="No"/>
    <s v="No"/>
    <s v="No"/>
    <s v="Yes"/>
    <n v="1"/>
    <x v="1"/>
    <n v="82.85"/>
    <n v="2320.8000000000002"/>
    <x v="1"/>
    <x v="1"/>
    <n v="75"/>
    <n v="5802"/>
    <x v="20"/>
    <x v="1"/>
    <x v="0"/>
    <x v="1"/>
    <b v="0"/>
    <b v="0"/>
    <b v="0"/>
    <b v="0"/>
    <n v="82.885714285714201"/>
    <x v="31"/>
    <b v="1"/>
  </r>
  <r>
    <s v="1328-EUZHC"/>
    <x v="0"/>
    <s v="United States"/>
    <s v="California"/>
    <s v="Carson"/>
    <n v="90746"/>
    <s v="33.859171, -118.252272"/>
    <n v="33.859171000000003"/>
    <n v="-118.252272"/>
    <x v="1"/>
    <x v="0"/>
    <n v="1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370.5"/>
    <x v="1"/>
    <x v="1"/>
    <n v="30"/>
    <n v="4329"/>
    <x v="20"/>
    <x v="0"/>
    <x v="1"/>
    <x v="0"/>
    <b v="1"/>
    <b v="0"/>
    <b v="0"/>
    <b v="1"/>
    <n v="20.5833333333333"/>
    <x v="7"/>
    <b v="0"/>
  </r>
  <r>
    <s v="8878-RYUKI"/>
    <x v="0"/>
    <s v="United States"/>
    <s v="California"/>
    <s v="Long Beach"/>
    <n v="90803"/>
    <s v="33.760458, -118.129725"/>
    <n v="33.760458"/>
    <n v="-118.12972499999999"/>
    <x v="1"/>
    <x v="0"/>
    <n v="0"/>
    <x v="0"/>
    <n v="52"/>
    <n v="1"/>
    <s v="No"/>
    <s v="No"/>
    <s v="No"/>
    <s v="Yes"/>
    <s v="No"/>
    <s v="No"/>
    <s v="Yes"/>
    <n v="1"/>
    <x v="0"/>
    <n v="59.45"/>
    <n v="3043.7"/>
    <x v="1"/>
    <x v="1"/>
    <n v="40"/>
    <n v="6107"/>
    <x v="20"/>
    <x v="0"/>
    <x v="0"/>
    <x v="0"/>
    <b v="0"/>
    <b v="0"/>
    <b v="1"/>
    <b v="0"/>
    <n v="58.532692307692301"/>
    <x v="77"/>
    <b v="0"/>
  </r>
  <r>
    <s v="9633-DENPU"/>
    <x v="0"/>
    <s v="United States"/>
    <s v="California"/>
    <s v="Long Beach"/>
    <n v="90804"/>
    <s v="33.783047, -118.1486"/>
    <n v="33.783047000000003"/>
    <n v="-118.1486"/>
    <x v="1"/>
    <x v="0"/>
    <n v="1"/>
    <x v="0"/>
    <n v="47"/>
    <n v="1"/>
    <s v="No"/>
    <s v="No"/>
    <s v="Yes"/>
    <s v="No"/>
    <s v="No"/>
    <s v="Yes"/>
    <s v="No"/>
    <n v="1"/>
    <x v="0"/>
    <n v="58.6"/>
    <n v="2723.4"/>
    <x v="1"/>
    <x v="1"/>
    <n v="33"/>
    <n v="2613"/>
    <x v="20"/>
    <x v="0"/>
    <x v="0"/>
    <x v="0"/>
    <b v="0"/>
    <b v="0"/>
    <b v="0"/>
    <b v="0"/>
    <n v="57.944680851063801"/>
    <x v="26"/>
    <b v="0"/>
  </r>
  <r>
    <s v="7811-JIVPF"/>
    <x v="0"/>
    <s v="United States"/>
    <s v="California"/>
    <s v="Long Beach"/>
    <n v="90805"/>
    <s v="33.864622, -118.179626"/>
    <n v="33.864621999999997"/>
    <n v="-118.179626"/>
    <x v="1"/>
    <x v="0"/>
    <n v="0"/>
    <x v="0"/>
    <n v="23"/>
    <n v="1"/>
    <s v="No"/>
    <s v="No"/>
    <s v="No"/>
    <s v="Yes"/>
    <s v="No"/>
    <s v="No"/>
    <s v="No"/>
    <n v="0"/>
    <x v="0"/>
    <n v="49.7"/>
    <n v="1081.25"/>
    <x v="1"/>
    <x v="1"/>
    <n v="47"/>
    <n v="4790"/>
    <x v="20"/>
    <x v="0"/>
    <x v="0"/>
    <x v="0"/>
    <b v="0"/>
    <b v="1"/>
    <b v="0"/>
    <b v="0"/>
    <n v="47.010869565217298"/>
    <x v="58"/>
    <b v="0"/>
  </r>
  <r>
    <s v="7113-HIPFI"/>
    <x v="0"/>
    <s v="United States"/>
    <s v="California"/>
    <s v="Long Beach"/>
    <n v="90806"/>
    <s v="33.802664, -118.179971"/>
    <n v="33.802664"/>
    <n v="-118.17997099999999"/>
    <x v="0"/>
    <x v="0"/>
    <n v="1"/>
    <x v="1"/>
    <n v="66"/>
    <n v="1"/>
    <s v="No"/>
    <s v="Yes"/>
    <s v="Yes"/>
    <s v="Yes"/>
    <s v="Yes"/>
    <s v="No"/>
    <s v="No"/>
    <n v="0"/>
    <x v="0"/>
    <n v="65.849999999999994"/>
    <n v="4097.05"/>
    <x v="1"/>
    <x v="1"/>
    <n v="53"/>
    <n v="5500"/>
    <x v="20"/>
    <x v="0"/>
    <x v="1"/>
    <x v="0"/>
    <b v="0"/>
    <b v="0"/>
    <b v="0"/>
    <b v="1"/>
    <n v="62.076515151515103"/>
    <x v="85"/>
    <b v="1"/>
  </r>
  <r>
    <s v="8541-QVFKM"/>
    <x v="0"/>
    <s v="United States"/>
    <s v="California"/>
    <s v="Long Beach"/>
    <n v="90807"/>
    <s v="33.830099, -118.182239"/>
    <n v="33.830098999999997"/>
    <n v="-118.182239"/>
    <x v="1"/>
    <x v="0"/>
    <n v="0"/>
    <x v="0"/>
    <n v="8"/>
    <n v="1"/>
    <s v="Yes"/>
    <s v="No"/>
    <s v="No"/>
    <s v="No"/>
    <s v="No"/>
    <s v="No"/>
    <s v="No"/>
    <n v="1"/>
    <x v="1"/>
    <n v="73.5"/>
    <n v="632.20000000000005"/>
    <x v="1"/>
    <x v="1"/>
    <n v="61"/>
    <n v="5777"/>
    <x v="20"/>
    <x v="0"/>
    <x v="0"/>
    <x v="1"/>
    <b v="0"/>
    <b v="0"/>
    <b v="1"/>
    <b v="0"/>
    <n v="79.025000000000006"/>
    <x v="44"/>
    <b v="0"/>
  </r>
  <r>
    <s v="9258-CNWAC"/>
    <x v="0"/>
    <s v="United States"/>
    <s v="California"/>
    <s v="Long Beach"/>
    <n v="90813"/>
    <s v="33.781086, -118.199049"/>
    <n v="33.781086000000002"/>
    <n v="-118.199049"/>
    <x v="1"/>
    <x v="0"/>
    <n v="1"/>
    <x v="1"/>
    <n v="71"/>
    <n v="1"/>
    <s v="Yes"/>
    <s v="Yes"/>
    <s v="Yes"/>
    <s v="Yes"/>
    <s v="Yes"/>
    <s v="Yes"/>
    <s v="Yes"/>
    <n v="0"/>
    <x v="2"/>
    <n v="113.65"/>
    <n v="8166.8"/>
    <x v="1"/>
    <x v="1"/>
    <n v="27"/>
    <n v="6208"/>
    <x v="20"/>
    <x v="0"/>
    <x v="1"/>
    <x v="1"/>
    <b v="0"/>
    <b v="1"/>
    <b v="0"/>
    <b v="0"/>
    <n v="115.025352112676"/>
    <x v="79"/>
    <b v="1"/>
  </r>
  <r>
    <s v="5371-VYLSX"/>
    <x v="0"/>
    <s v="United States"/>
    <s v="California"/>
    <s v="Long Beach"/>
    <n v="90814"/>
    <s v="33.771612, -118.143866"/>
    <n v="33.771611999999998"/>
    <n v="-118.143866"/>
    <x v="1"/>
    <x v="1"/>
    <n v="0"/>
    <x v="0"/>
    <n v="50"/>
    <n v="1"/>
    <s v="Yes"/>
    <s v="Yes"/>
    <s v="Yes"/>
    <s v="No"/>
    <s v="No"/>
    <s v="No"/>
    <s v="No"/>
    <n v="1"/>
    <x v="1"/>
    <n v="83.4"/>
    <n v="4113.7"/>
    <x v="1"/>
    <x v="1"/>
    <n v="68"/>
    <n v="4977"/>
    <x v="20"/>
    <x v="0"/>
    <x v="0"/>
    <x v="1"/>
    <b v="0"/>
    <b v="0"/>
    <b v="1"/>
    <b v="0"/>
    <n v="82.274000000000001"/>
    <x v="47"/>
    <b v="1"/>
  </r>
  <r>
    <s v="6374-AFWOX"/>
    <x v="0"/>
    <s v="United States"/>
    <s v="California"/>
    <s v="Long Beach"/>
    <n v="90815"/>
    <s v="33.797638, -118.11662"/>
    <n v="33.797637999999999"/>
    <n v="-118.11662"/>
    <x v="0"/>
    <x v="0"/>
    <n v="1"/>
    <x v="0"/>
    <n v="46"/>
    <n v="1"/>
    <s v="No"/>
    <s v="Yes"/>
    <s v="Yes"/>
    <s v="Yes"/>
    <s v="Yes"/>
    <s v="No"/>
    <s v="No"/>
    <n v="0"/>
    <x v="0"/>
    <n v="65.650000000000006"/>
    <n v="3047.15"/>
    <x v="1"/>
    <x v="1"/>
    <n v="79"/>
    <n v="2680"/>
    <x v="20"/>
    <x v="0"/>
    <x v="1"/>
    <x v="0"/>
    <b v="0"/>
    <b v="0"/>
    <b v="0"/>
    <b v="1"/>
    <n v="66.242391304347805"/>
    <x v="85"/>
    <b v="1"/>
  </r>
  <r>
    <s v="5317-FLPJF"/>
    <x v="0"/>
    <s v="United States"/>
    <s v="California"/>
    <s v="Altadena"/>
    <n v="91001"/>
    <s v="34.196837, -118.142236"/>
    <n v="34.196837000000002"/>
    <n v="-118.142236"/>
    <x v="1"/>
    <x v="0"/>
    <n v="0"/>
    <x v="0"/>
    <n v="66"/>
    <n v="0"/>
    <s v="No phone service"/>
    <s v="Yes"/>
    <s v="No"/>
    <s v="Yes"/>
    <s v="Yes"/>
    <s v="Yes"/>
    <s v="Yes"/>
    <n v="1"/>
    <x v="0"/>
    <n v="61.35"/>
    <n v="4193.3999999999996"/>
    <x v="1"/>
    <x v="1"/>
    <n v="67"/>
    <n v="4824"/>
    <x v="20"/>
    <x v="0"/>
    <x v="1"/>
    <x v="0"/>
    <b v="0"/>
    <b v="0"/>
    <b v="0"/>
    <b v="0"/>
    <n v="63.536363636363603"/>
    <x v="55"/>
    <b v="0"/>
  </r>
  <r>
    <s v="7621-VPNET"/>
    <x v="0"/>
    <s v="United States"/>
    <s v="California"/>
    <s v="Arcadia"/>
    <n v="91006"/>
    <s v="34.137319, -118.029837"/>
    <n v="34.137318999999998"/>
    <n v="-118.029837"/>
    <x v="1"/>
    <x v="0"/>
    <n v="1"/>
    <x v="0"/>
    <n v="42"/>
    <n v="1"/>
    <s v="Yes"/>
    <s v="No"/>
    <s v="No"/>
    <s v="Yes"/>
    <s v="Yes"/>
    <s v="No"/>
    <s v="No"/>
    <n v="1"/>
    <x v="1"/>
    <n v="85.9"/>
    <n v="3729.75"/>
    <x v="1"/>
    <x v="1"/>
    <n v="25"/>
    <n v="2219"/>
    <x v="20"/>
    <x v="0"/>
    <x v="0"/>
    <x v="1"/>
    <b v="0"/>
    <b v="1"/>
    <b v="0"/>
    <b v="0"/>
    <n v="88.803571428571402"/>
    <x v="42"/>
    <b v="0"/>
  </r>
  <r>
    <s v="6034-YMTOB"/>
    <x v="0"/>
    <s v="United States"/>
    <s v="California"/>
    <s v="Arcadia"/>
    <n v="91007"/>
    <s v="34.128284, -118.047732"/>
    <n v="34.128284000000001"/>
    <n v="-118.047732"/>
    <x v="1"/>
    <x v="0"/>
    <n v="0"/>
    <x v="0"/>
    <n v="5"/>
    <n v="1"/>
    <s v="No"/>
    <s v="No"/>
    <s v="No"/>
    <s v="No"/>
    <s v="Yes"/>
    <s v="No"/>
    <s v="No"/>
    <n v="1"/>
    <x v="1"/>
    <n v="75.650000000000006"/>
    <n v="399.45"/>
    <x v="1"/>
    <x v="1"/>
    <n v="40"/>
    <n v="2296"/>
    <x v="20"/>
    <x v="0"/>
    <x v="0"/>
    <x v="1"/>
    <b v="0"/>
    <b v="0"/>
    <b v="0"/>
    <b v="1"/>
    <n v="79.89"/>
    <x v="17"/>
    <b v="0"/>
  </r>
  <r>
    <s v="4903-CNOZC"/>
    <x v="0"/>
    <s v="United States"/>
    <s v="California"/>
    <s v="La Canada Flintridge"/>
    <n v="91011"/>
    <s v="34.234912, -118.153729"/>
    <n v="34.234912000000001"/>
    <n v="-118.153729"/>
    <x v="0"/>
    <x v="0"/>
    <n v="0"/>
    <x v="0"/>
    <n v="29"/>
    <n v="1"/>
    <s v="Yes"/>
    <s v="No"/>
    <s v="Yes"/>
    <s v="Yes"/>
    <s v="No"/>
    <s v="No"/>
    <s v="Yes"/>
    <n v="0"/>
    <x v="1"/>
    <n v="70.900000000000006"/>
    <n v="1964.6"/>
    <x v="1"/>
    <x v="1"/>
    <n v="29"/>
    <n v="2064"/>
    <x v="20"/>
    <x v="1"/>
    <x v="0"/>
    <x v="0"/>
    <b v="0"/>
    <b v="1"/>
    <b v="0"/>
    <b v="0"/>
    <n v="67.744827586206895"/>
    <x v="1"/>
    <b v="0"/>
  </r>
  <r>
    <s v="4353-HYOJD"/>
    <x v="0"/>
    <s v="United States"/>
    <s v="California"/>
    <s v="Monrovia"/>
    <n v="91016"/>
    <s v="34.1528, -118.000482"/>
    <n v="34.152799999999999"/>
    <n v="-118.00048200000001"/>
    <x v="1"/>
    <x v="0"/>
    <n v="1"/>
    <x v="1"/>
    <n v="27"/>
    <n v="1"/>
    <s v="No"/>
    <s v="No"/>
    <s v="Yes"/>
    <s v="No"/>
    <s v="No"/>
    <s v="No"/>
    <s v="No"/>
    <n v="0"/>
    <x v="0"/>
    <n v="49.85"/>
    <n v="1336.15"/>
    <x v="1"/>
    <x v="1"/>
    <n v="75"/>
    <n v="5580"/>
    <x v="20"/>
    <x v="0"/>
    <x v="0"/>
    <x v="0"/>
    <b v="0"/>
    <b v="0"/>
    <b v="0"/>
    <b v="1"/>
    <n v="49.487037037036998"/>
    <x v="58"/>
    <b v="0"/>
  </r>
  <r>
    <s v="7267-FRMJW"/>
    <x v="0"/>
    <s v="United States"/>
    <s v="California"/>
    <s v="Sierra Madre"/>
    <n v="91024"/>
    <s v="34.168686, -118.057505"/>
    <n v="34.168686000000001"/>
    <n v="-118.05750500000001"/>
    <x v="1"/>
    <x v="0"/>
    <n v="1"/>
    <x v="1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486.05"/>
    <x v="1"/>
    <x v="1"/>
    <n v="46"/>
    <n v="5306"/>
    <x v="20"/>
    <x v="0"/>
    <x v="1"/>
    <x v="0"/>
    <b v="1"/>
    <b v="0"/>
    <b v="0"/>
    <b v="1"/>
    <n v="19.442"/>
    <x v="7"/>
    <b v="0"/>
  </r>
  <r>
    <s v="4188-FRABG"/>
    <x v="0"/>
    <s v="United States"/>
    <s v="California"/>
    <s v="Sunland"/>
    <n v="91040"/>
    <s v="34.282704, -118.312929"/>
    <n v="34.282704000000003"/>
    <n v="-118.312929"/>
    <x v="0"/>
    <x v="0"/>
    <n v="1"/>
    <x v="0"/>
    <n v="57"/>
    <n v="1"/>
    <s v="Yes"/>
    <s v="Yes"/>
    <s v="Yes"/>
    <s v="Yes"/>
    <s v="Yes"/>
    <s v="Yes"/>
    <s v="No"/>
    <n v="1"/>
    <x v="2"/>
    <n v="103.05"/>
    <n v="5925.75"/>
    <x v="1"/>
    <x v="1"/>
    <n v="22"/>
    <n v="5586"/>
    <x v="20"/>
    <x v="0"/>
    <x v="0"/>
    <x v="1"/>
    <b v="0"/>
    <b v="0"/>
    <b v="1"/>
    <b v="0"/>
    <n v="103.960526315789"/>
    <x v="4"/>
    <b v="1"/>
  </r>
  <r>
    <s v="4128-ETESU"/>
    <x v="0"/>
    <s v="United States"/>
    <s v="California"/>
    <s v="Pasadena"/>
    <n v="91101"/>
    <s v="34.146635, -118.139225"/>
    <n v="34.146635000000003"/>
    <n v="-118.139225"/>
    <x v="1"/>
    <x v="1"/>
    <n v="1"/>
    <x v="0"/>
    <n v="47"/>
    <n v="1"/>
    <s v="Yes"/>
    <s v="No"/>
    <s v="No"/>
    <s v="Yes"/>
    <s v="No"/>
    <s v="Yes"/>
    <s v="Yes"/>
    <n v="0"/>
    <x v="2"/>
    <n v="99.7"/>
    <n v="4747.2"/>
    <x v="1"/>
    <x v="1"/>
    <n v="67"/>
    <n v="4787"/>
    <x v="20"/>
    <x v="0"/>
    <x v="0"/>
    <x v="1"/>
    <b v="0"/>
    <b v="0"/>
    <b v="1"/>
    <b v="0"/>
    <n v="101.004255319148"/>
    <x v="2"/>
    <b v="0"/>
  </r>
  <r>
    <s v="0620-DLSLK"/>
    <x v="0"/>
    <s v="United States"/>
    <s v="California"/>
    <s v="Pasadena"/>
    <n v="91103"/>
    <s v="34.167465, -118.165327"/>
    <n v="34.167465"/>
    <n v="-118.165327"/>
    <x v="1"/>
    <x v="0"/>
    <n v="0"/>
    <x v="0"/>
    <n v="13"/>
    <n v="1"/>
    <s v="No"/>
    <s v="No"/>
    <s v="No"/>
    <s v="No"/>
    <s v="No"/>
    <s v="Yes"/>
    <s v="No"/>
    <n v="1"/>
    <x v="1"/>
    <n v="81.900000000000006"/>
    <n v="1028.9000000000001"/>
    <x v="1"/>
    <x v="1"/>
    <n v="71"/>
    <n v="2054"/>
    <x v="20"/>
    <x v="0"/>
    <x v="0"/>
    <x v="1"/>
    <b v="0"/>
    <b v="0"/>
    <b v="0"/>
    <b v="1"/>
    <n v="79.146153846153794"/>
    <x v="46"/>
    <b v="0"/>
  </r>
  <r>
    <s v="3850-OKINF"/>
    <x v="0"/>
    <s v="United States"/>
    <s v="California"/>
    <s v="Pasadena"/>
    <n v="91106"/>
    <s v="34.139402, -118.128658"/>
    <n v="34.139401999999997"/>
    <n v="-118.128658"/>
    <x v="0"/>
    <x v="0"/>
    <n v="1"/>
    <x v="1"/>
    <n v="71"/>
    <n v="1"/>
    <s v="Yes"/>
    <s v="Yes"/>
    <s v="No"/>
    <s v="No"/>
    <s v="No"/>
    <s v="Yes"/>
    <s v="No"/>
    <n v="1"/>
    <x v="0"/>
    <n v="66.2"/>
    <n v="4692.55"/>
    <x v="1"/>
    <x v="1"/>
    <n v="62"/>
    <n v="4756"/>
    <x v="20"/>
    <x v="1"/>
    <x v="0"/>
    <x v="0"/>
    <b v="0"/>
    <b v="0"/>
    <b v="1"/>
    <b v="0"/>
    <n v="66.092253521126693"/>
    <x v="72"/>
    <b v="1"/>
  </r>
  <r>
    <s v="1156-ZFYDO"/>
    <x v="0"/>
    <s v="United States"/>
    <s v="California"/>
    <s v="Glendale"/>
    <n v="91201"/>
    <s v="34.17051, -118.289463"/>
    <n v="34.17051"/>
    <n v="-118.289463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9.75"/>
    <x v="1"/>
    <x v="1"/>
    <n v="38"/>
    <n v="3666"/>
    <x v="20"/>
    <x v="0"/>
    <x v="0"/>
    <x v="0"/>
    <b v="1"/>
    <b v="0"/>
    <b v="1"/>
    <b v="0"/>
    <n v="19.75"/>
    <x v="41"/>
    <b v="0"/>
  </r>
  <r>
    <s v="3295-YVUSR"/>
    <x v="0"/>
    <s v="United States"/>
    <s v="California"/>
    <s v="Glendale"/>
    <n v="91202"/>
    <s v="34.167926, -118.267539"/>
    <n v="34.167926000000001"/>
    <n v="-118.267539"/>
    <x v="0"/>
    <x v="1"/>
    <n v="0"/>
    <x v="0"/>
    <n v="2"/>
    <n v="1"/>
    <s v="Yes"/>
    <s v="No"/>
    <s v="No"/>
    <s v="No"/>
    <s v="No"/>
    <s v="No"/>
    <s v="No"/>
    <n v="1"/>
    <x v="1"/>
    <n v="72.599999999999994"/>
    <n v="154.30000000000001"/>
    <x v="1"/>
    <x v="1"/>
    <n v="47"/>
    <n v="5098"/>
    <x v="20"/>
    <x v="0"/>
    <x v="0"/>
    <x v="1"/>
    <b v="0"/>
    <b v="0"/>
    <b v="0"/>
    <b v="1"/>
    <n v="77.150000000000006"/>
    <x v="66"/>
    <b v="0"/>
  </r>
  <r>
    <s v="8016-NCFVO"/>
    <x v="0"/>
    <s v="United States"/>
    <s v="California"/>
    <s v="Glendale"/>
    <n v="91203"/>
    <s v="34.153338, -118.262974"/>
    <n v="34.153337999999998"/>
    <n v="-118.262974"/>
    <x v="0"/>
    <x v="1"/>
    <n v="0"/>
    <x v="0"/>
    <n v="55"/>
    <n v="1"/>
    <s v="Yes"/>
    <s v="Yes"/>
    <s v="Yes"/>
    <s v="Yes"/>
    <s v="Yes"/>
    <s v="Yes"/>
    <s v="Yes"/>
    <n v="1"/>
    <x v="2"/>
    <n v="116.5"/>
    <n v="6382.55"/>
    <x v="1"/>
    <x v="1"/>
    <n v="58"/>
    <n v="4222"/>
    <x v="20"/>
    <x v="0"/>
    <x v="0"/>
    <x v="1"/>
    <b v="0"/>
    <b v="0"/>
    <b v="1"/>
    <b v="0"/>
    <n v="116.046363636363"/>
    <x v="94"/>
    <b v="1"/>
  </r>
  <r>
    <s v="4119-ZYPZY"/>
    <x v="0"/>
    <s v="United States"/>
    <s v="California"/>
    <s v="Glendale"/>
    <n v="91204"/>
    <s v="34.136306, -118.26036"/>
    <n v="34.136305999999998"/>
    <n v="-118.26036000000001"/>
    <x v="0"/>
    <x v="1"/>
    <n v="0"/>
    <x v="0"/>
    <n v="71"/>
    <n v="1"/>
    <s v="Yes"/>
    <s v="No"/>
    <s v="Yes"/>
    <s v="No"/>
    <s v="Yes"/>
    <s v="Yes"/>
    <s v="Yes"/>
    <n v="1"/>
    <x v="2"/>
    <n v="106.8"/>
    <n v="7623.2"/>
    <x v="1"/>
    <x v="1"/>
    <n v="28"/>
    <n v="6423"/>
    <x v="20"/>
    <x v="0"/>
    <x v="1"/>
    <x v="1"/>
    <b v="0"/>
    <b v="0"/>
    <b v="1"/>
    <b v="0"/>
    <n v="107.369014084507"/>
    <x v="11"/>
    <b v="0"/>
  </r>
  <r>
    <s v="5549-ZGHFB"/>
    <x v="0"/>
    <s v="United States"/>
    <s v="California"/>
    <s v="Glendale"/>
    <n v="91205"/>
    <s v="34.13658, -118.245839"/>
    <n v="34.136580000000002"/>
    <n v="-118.245839"/>
    <x v="0"/>
    <x v="0"/>
    <n v="1"/>
    <x v="1"/>
    <n v="50"/>
    <n v="1"/>
    <s v="Yes"/>
    <s v="No internet service"/>
    <s v="No internet service"/>
    <s v="No internet service"/>
    <s v="No internet service"/>
    <s v="No internet service"/>
    <s v="No internet service"/>
    <n v="0"/>
    <x v="3"/>
    <n v="24.95"/>
    <n v="1261.45"/>
    <x v="1"/>
    <x v="1"/>
    <n v="57"/>
    <n v="6019"/>
    <x v="20"/>
    <x v="0"/>
    <x v="1"/>
    <x v="0"/>
    <b v="1"/>
    <b v="0"/>
    <b v="0"/>
    <b v="1"/>
    <n v="25.228999999999999"/>
    <x v="34"/>
    <b v="0"/>
  </r>
  <r>
    <s v="7577-SWIFR"/>
    <x v="0"/>
    <s v="United States"/>
    <s v="California"/>
    <s v="Glendale"/>
    <n v="91206"/>
    <s v="34.162515, -118.203869"/>
    <n v="34.162514999999999"/>
    <n v="-118.203869"/>
    <x v="0"/>
    <x v="0"/>
    <n v="0"/>
    <x v="0"/>
    <n v="1"/>
    <n v="1"/>
    <s v="No"/>
    <s v="No"/>
    <s v="No"/>
    <s v="No"/>
    <s v="No"/>
    <s v="Yes"/>
    <s v="Yes"/>
    <n v="1"/>
    <x v="1"/>
    <n v="89.25"/>
    <n v="89.25"/>
    <x v="1"/>
    <x v="1"/>
    <n v="28"/>
    <n v="5579"/>
    <x v="20"/>
    <x v="0"/>
    <x v="0"/>
    <x v="1"/>
    <b v="0"/>
    <b v="0"/>
    <b v="1"/>
    <b v="0"/>
    <n v="89.25"/>
    <x v="54"/>
    <b v="0"/>
  </r>
  <r>
    <s v="0303-WMMRN"/>
    <x v="0"/>
    <s v="United States"/>
    <s v="California"/>
    <s v="Glendale"/>
    <n v="91207"/>
    <s v="34.182378, -118.262922"/>
    <n v="34.182378"/>
    <n v="-118.262922"/>
    <x v="0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1"/>
    <x v="3"/>
    <n v="19.25"/>
    <n v="86.05"/>
    <x v="1"/>
    <x v="1"/>
    <n v="27"/>
    <n v="3056"/>
    <x v="20"/>
    <x v="0"/>
    <x v="0"/>
    <x v="0"/>
    <b v="1"/>
    <b v="0"/>
    <b v="0"/>
    <b v="1"/>
    <n v="17.21"/>
    <x v="41"/>
    <b v="0"/>
  </r>
  <r>
    <s v="6408-OTUBZ"/>
    <x v="0"/>
    <s v="United States"/>
    <s v="California"/>
    <s v="Glendale"/>
    <n v="91208"/>
    <s v="34.195386, -118.238508"/>
    <n v="34.195385999999999"/>
    <n v="-118.238508"/>
    <x v="1"/>
    <x v="0"/>
    <n v="0"/>
    <x v="0"/>
    <n v="66"/>
    <n v="1"/>
    <s v="Yes"/>
    <s v="Yes"/>
    <s v="Yes"/>
    <s v="Yes"/>
    <s v="Yes"/>
    <s v="Yes"/>
    <s v="No"/>
    <n v="1"/>
    <x v="2"/>
    <n v="104.55"/>
    <n v="6779.05"/>
    <x v="1"/>
    <x v="1"/>
    <n v="53"/>
    <n v="4494"/>
    <x v="20"/>
    <x v="1"/>
    <x v="0"/>
    <x v="1"/>
    <b v="0"/>
    <b v="0"/>
    <b v="0"/>
    <b v="0"/>
    <n v="102.712878787878"/>
    <x v="3"/>
    <b v="1"/>
  </r>
  <r>
    <s v="5204-HMGYF"/>
    <x v="0"/>
    <s v="United States"/>
    <s v="California"/>
    <s v="La Crescenta"/>
    <n v="91214"/>
    <s v="34.239636, -118.245259"/>
    <n v="34.239635999999997"/>
    <n v="-118.245259"/>
    <x v="1"/>
    <x v="0"/>
    <n v="1"/>
    <x v="1"/>
    <n v="49"/>
    <n v="1"/>
    <s v="No"/>
    <s v="Yes"/>
    <s v="Yes"/>
    <s v="Yes"/>
    <s v="Yes"/>
    <s v="Yes"/>
    <s v="Yes"/>
    <n v="1"/>
    <x v="1"/>
    <n v="87.2"/>
    <n v="4345"/>
    <x v="1"/>
    <x v="1"/>
    <n v="68"/>
    <n v="4567"/>
    <x v="20"/>
    <x v="1"/>
    <x v="0"/>
    <x v="0"/>
    <b v="0"/>
    <b v="0"/>
    <b v="0"/>
    <b v="1"/>
    <n v="88.673469387755105"/>
    <x v="61"/>
    <b v="1"/>
  </r>
  <r>
    <s v="1078-TDCRN"/>
    <x v="0"/>
    <s v="United States"/>
    <s v="California"/>
    <s v="Agoura Hills"/>
    <n v="91301"/>
    <s v="34.129058, -118.759788"/>
    <n v="34.129058000000001"/>
    <n v="-118.759788"/>
    <x v="1"/>
    <x v="1"/>
    <n v="1"/>
    <x v="0"/>
    <n v="3"/>
    <n v="0"/>
    <s v="No phone service"/>
    <s v="No"/>
    <s v="Yes"/>
    <s v="No"/>
    <s v="No"/>
    <s v="No"/>
    <s v="No"/>
    <n v="1"/>
    <x v="3"/>
    <n v="30.75"/>
    <n v="82.85"/>
    <x v="1"/>
    <x v="1"/>
    <n v="27"/>
    <n v="4133"/>
    <x v="20"/>
    <x v="0"/>
    <x v="0"/>
    <x v="0"/>
    <b v="0"/>
    <b v="0"/>
    <b v="1"/>
    <b v="0"/>
    <n v="27.6166666666666"/>
    <x v="8"/>
    <b v="0"/>
  </r>
  <r>
    <s v="3727-OVPRY"/>
    <x v="0"/>
    <s v="United States"/>
    <s v="California"/>
    <s v="Calabasas"/>
    <n v="91302"/>
    <s v="34.130861, -118.68346"/>
    <n v="34.130861000000003"/>
    <n v="-118.68346"/>
    <x v="0"/>
    <x v="0"/>
    <n v="1"/>
    <x v="1"/>
    <n v="66"/>
    <n v="1"/>
    <s v="Yes"/>
    <s v="No internet service"/>
    <s v="No internet service"/>
    <s v="No internet service"/>
    <s v="No internet service"/>
    <s v="No internet service"/>
    <s v="No internet service"/>
    <n v="1"/>
    <x v="3"/>
    <n v="25.7"/>
    <n v="1714.55"/>
    <x v="1"/>
    <x v="1"/>
    <n v="43"/>
    <n v="5517"/>
    <x v="20"/>
    <x v="1"/>
    <x v="0"/>
    <x v="0"/>
    <b v="1"/>
    <b v="1"/>
    <b v="0"/>
    <b v="0"/>
    <n v="25.978030303030302"/>
    <x v="74"/>
    <b v="0"/>
  </r>
  <r>
    <s v="3797-FKOGQ"/>
    <x v="0"/>
    <s v="United States"/>
    <s v="California"/>
    <s v="Canoga Park"/>
    <n v="91303"/>
    <s v="34.19829, -118.602203"/>
    <n v="34.19829"/>
    <n v="-118.602203"/>
    <x v="0"/>
    <x v="0"/>
    <n v="0"/>
    <x v="1"/>
    <n v="11"/>
    <n v="1"/>
    <s v="Yes"/>
    <s v="No"/>
    <s v="No"/>
    <s v="No"/>
    <s v="No"/>
    <s v="No"/>
    <s v="Yes"/>
    <n v="0"/>
    <x v="1"/>
    <n v="86.2"/>
    <n v="893.2"/>
    <x v="1"/>
    <x v="1"/>
    <n v="41"/>
    <n v="3157"/>
    <x v="20"/>
    <x v="0"/>
    <x v="0"/>
    <x v="1"/>
    <b v="0"/>
    <b v="0"/>
    <b v="1"/>
    <b v="0"/>
    <n v="81.2"/>
    <x v="52"/>
    <b v="0"/>
  </r>
  <r>
    <s v="7622-NXQZR"/>
    <x v="0"/>
    <s v="United States"/>
    <s v="California"/>
    <s v="Canoga Park"/>
    <n v="91304"/>
    <s v="34.224377, -118.632656"/>
    <n v="34.224376999999997"/>
    <n v="-118.632656"/>
    <x v="0"/>
    <x v="0"/>
    <n v="0"/>
    <x v="0"/>
    <n v="28"/>
    <n v="0"/>
    <s v="No phone service"/>
    <s v="No"/>
    <s v="No"/>
    <s v="No"/>
    <s v="Yes"/>
    <s v="No"/>
    <s v="No"/>
    <n v="1"/>
    <x v="3"/>
    <n v="30.1"/>
    <n v="810.85"/>
    <x v="1"/>
    <x v="1"/>
    <n v="31"/>
    <n v="2653"/>
    <x v="20"/>
    <x v="0"/>
    <x v="0"/>
    <x v="0"/>
    <b v="0"/>
    <b v="1"/>
    <b v="0"/>
    <b v="0"/>
    <n v="28.958928571428501"/>
    <x v="8"/>
    <b v="0"/>
  </r>
  <r>
    <s v="6196-HBOBZ"/>
    <x v="0"/>
    <s v="United States"/>
    <s v="California"/>
    <s v="Winnetka"/>
    <n v="91306"/>
    <s v="34.209532, -118.577563"/>
    <n v="34.209532000000003"/>
    <n v="-118.577563"/>
    <x v="0"/>
    <x v="0"/>
    <n v="1"/>
    <x v="0"/>
    <n v="65"/>
    <n v="1"/>
    <s v="Yes"/>
    <s v="Yes"/>
    <s v="Yes"/>
    <s v="Yes"/>
    <s v="No"/>
    <s v="Yes"/>
    <s v="No"/>
    <n v="1"/>
    <x v="2"/>
    <n v="99.35"/>
    <n v="6347.55"/>
    <x v="1"/>
    <x v="1"/>
    <n v="80"/>
    <n v="6300"/>
    <x v="20"/>
    <x v="0"/>
    <x v="1"/>
    <x v="1"/>
    <b v="0"/>
    <b v="0"/>
    <b v="1"/>
    <b v="0"/>
    <n v="97.654615384615298"/>
    <x v="2"/>
    <b v="1"/>
  </r>
  <r>
    <s v="3970-XGJDU"/>
    <x v="0"/>
    <s v="United States"/>
    <s v="California"/>
    <s v="West Hills"/>
    <n v="91307"/>
    <s v="34.199787, -118.68493"/>
    <n v="34.199787000000001"/>
    <n v="-118.68492999999999"/>
    <x v="1"/>
    <x v="0"/>
    <n v="0"/>
    <x v="0"/>
    <n v="62"/>
    <n v="1"/>
    <s v="No"/>
    <s v="No internet service"/>
    <s v="No internet service"/>
    <s v="No internet service"/>
    <s v="No internet service"/>
    <s v="No internet service"/>
    <s v="No internet service"/>
    <n v="1"/>
    <x v="3"/>
    <n v="19.2"/>
    <n v="1123.6500000000001"/>
    <x v="1"/>
    <x v="1"/>
    <n v="64"/>
    <n v="4937"/>
    <x v="20"/>
    <x v="0"/>
    <x v="1"/>
    <x v="0"/>
    <b v="1"/>
    <b v="1"/>
    <b v="0"/>
    <b v="0"/>
    <n v="18.123387096774099"/>
    <x v="41"/>
    <b v="0"/>
  </r>
  <r>
    <s v="7017-VFULY"/>
    <x v="0"/>
    <s v="United States"/>
    <s v="California"/>
    <s v="Chatsworth"/>
    <n v="91311"/>
    <s v="34.294142, -118.603883"/>
    <n v="34.294142000000001"/>
    <n v="-118.603883"/>
    <x v="1"/>
    <x v="0"/>
    <n v="1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43.15"/>
    <x v="1"/>
    <x v="1"/>
    <n v="26"/>
    <n v="4158"/>
    <x v="20"/>
    <x v="0"/>
    <x v="0"/>
    <x v="0"/>
    <b v="1"/>
    <b v="0"/>
    <b v="0"/>
    <b v="0"/>
    <n v="21.574999999999999"/>
    <x v="7"/>
    <b v="0"/>
  </r>
  <r>
    <s v="5562-YJQGT"/>
    <x v="0"/>
    <s v="United States"/>
    <s v="California"/>
    <s v="Encino"/>
    <n v="91316"/>
    <s v="34.150354, -118.518292"/>
    <n v="34.150354"/>
    <n v="-118.518292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35.1"/>
    <x v="1"/>
    <x v="1"/>
    <n v="40"/>
    <n v="3746"/>
    <x v="20"/>
    <x v="0"/>
    <x v="0"/>
    <x v="0"/>
    <b v="1"/>
    <b v="1"/>
    <b v="0"/>
    <b v="0"/>
    <n v="17.55"/>
    <x v="7"/>
    <b v="0"/>
  </r>
  <r>
    <s v="8807-OPMBM"/>
    <x v="0"/>
    <s v="United States"/>
    <s v="California"/>
    <s v="Newbury Park"/>
    <n v="91320"/>
    <s v="34.172071, -118.946262"/>
    <n v="34.172071000000003"/>
    <n v="-118.946262"/>
    <x v="1"/>
    <x v="0"/>
    <n v="1"/>
    <x v="1"/>
    <n v="55"/>
    <n v="1"/>
    <s v="Yes"/>
    <s v="No internet service"/>
    <s v="No internet service"/>
    <s v="No internet service"/>
    <s v="No internet service"/>
    <s v="No internet service"/>
    <s v="No internet service"/>
    <n v="1"/>
    <x v="3"/>
    <n v="25.65"/>
    <n v="1388"/>
    <x v="1"/>
    <x v="1"/>
    <n v="42"/>
    <n v="4466"/>
    <x v="20"/>
    <x v="0"/>
    <x v="1"/>
    <x v="0"/>
    <b v="1"/>
    <b v="1"/>
    <b v="0"/>
    <b v="0"/>
    <n v="25.236363636363599"/>
    <x v="74"/>
    <b v="0"/>
  </r>
  <r>
    <s v="5439-WIKXB"/>
    <x v="0"/>
    <s v="United States"/>
    <s v="California"/>
    <s v="Newhall"/>
    <n v="91321"/>
    <s v="34.370378, -118.504118"/>
    <n v="34.370378000000002"/>
    <n v="-118.50411800000001"/>
    <x v="0"/>
    <x v="1"/>
    <n v="1"/>
    <x v="0"/>
    <n v="41"/>
    <n v="1"/>
    <s v="No"/>
    <s v="No"/>
    <s v="Yes"/>
    <s v="No"/>
    <s v="No"/>
    <s v="Yes"/>
    <s v="Yes"/>
    <n v="1"/>
    <x v="2"/>
    <n v="94.55"/>
    <n v="3851.45"/>
    <x v="1"/>
    <x v="1"/>
    <n v="45"/>
    <n v="4914"/>
    <x v="20"/>
    <x v="0"/>
    <x v="0"/>
    <x v="1"/>
    <b v="0"/>
    <b v="0"/>
    <b v="1"/>
    <b v="0"/>
    <n v="93.937804878048695"/>
    <x v="15"/>
    <b v="0"/>
  </r>
  <r>
    <s v="8294-UIMBA"/>
    <x v="0"/>
    <s v="United States"/>
    <s v="California"/>
    <s v="Northridge"/>
    <n v="91325"/>
    <s v="34.236683, -118.517588"/>
    <n v="34.236682999999999"/>
    <n v="-118.517588"/>
    <x v="1"/>
    <x v="0"/>
    <n v="0"/>
    <x v="0"/>
    <n v="30"/>
    <n v="1"/>
    <s v="No"/>
    <s v="No"/>
    <s v="No"/>
    <s v="No"/>
    <s v="Yes"/>
    <s v="Yes"/>
    <s v="Yes"/>
    <n v="1"/>
    <x v="2"/>
    <n v="94.4"/>
    <n v="2638.1"/>
    <x v="1"/>
    <x v="1"/>
    <n v="68"/>
    <n v="4584"/>
    <x v="20"/>
    <x v="1"/>
    <x v="0"/>
    <x v="1"/>
    <b v="0"/>
    <b v="0"/>
    <b v="0"/>
    <b v="0"/>
    <n v="87.936666666666596"/>
    <x v="15"/>
    <b v="0"/>
  </r>
  <r>
    <s v="8109-YUOHE"/>
    <x v="0"/>
    <s v="United States"/>
    <s v="California"/>
    <s v="Porter Ranch"/>
    <n v="91326"/>
    <s v="34.281911, -118.556218"/>
    <n v="34.281911000000001"/>
    <n v="-118.556218"/>
    <x v="0"/>
    <x v="0"/>
    <n v="0"/>
    <x v="0"/>
    <n v="17"/>
    <n v="1"/>
    <s v="No"/>
    <s v="Yes"/>
    <s v="Yes"/>
    <s v="No"/>
    <s v="No"/>
    <s v="No"/>
    <s v="No"/>
    <n v="0"/>
    <x v="0"/>
    <n v="56.1"/>
    <n v="946.95"/>
    <x v="1"/>
    <x v="1"/>
    <n v="56"/>
    <n v="5025"/>
    <x v="20"/>
    <x v="1"/>
    <x v="0"/>
    <x v="0"/>
    <b v="0"/>
    <b v="0"/>
    <b v="0"/>
    <b v="1"/>
    <n v="55.702941176470503"/>
    <x v="57"/>
    <b v="1"/>
  </r>
  <r>
    <s v="5840-NVDCG"/>
    <x v="0"/>
    <s v="United States"/>
    <s v="California"/>
    <s v="Pacoima"/>
    <n v="91331"/>
    <s v="34.255442, -118.421314"/>
    <n v="34.255442000000002"/>
    <n v="-118.421314"/>
    <x v="1"/>
    <x v="0"/>
    <n v="1"/>
    <x v="1"/>
    <n v="16"/>
    <n v="1"/>
    <s v="No"/>
    <s v="Yes"/>
    <s v="Yes"/>
    <s v="No"/>
    <s v="Yes"/>
    <s v="No"/>
    <s v="Yes"/>
    <n v="0"/>
    <x v="0"/>
    <n v="68.25"/>
    <n v="1114.8499999999999"/>
    <x v="1"/>
    <x v="1"/>
    <n v="43"/>
    <n v="3559"/>
    <x v="20"/>
    <x v="0"/>
    <x v="1"/>
    <x v="0"/>
    <b v="0"/>
    <b v="0"/>
    <b v="0"/>
    <b v="0"/>
    <n v="69.678124999999994"/>
    <x v="49"/>
    <b v="1"/>
  </r>
  <r>
    <s v="8092-NLTGF"/>
    <x v="0"/>
    <s v="United States"/>
    <s v="California"/>
    <s v="Reseda"/>
    <n v="91335"/>
    <s v="34.200175, -118.540958"/>
    <n v="34.200175000000002"/>
    <n v="-118.540958"/>
    <x v="0"/>
    <x v="0"/>
    <n v="0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75"/>
    <n v="1777.6"/>
    <x v="1"/>
    <x v="1"/>
    <n v="35"/>
    <n v="5398"/>
    <x v="20"/>
    <x v="0"/>
    <x v="1"/>
    <x v="0"/>
    <b v="1"/>
    <b v="0"/>
    <b v="0"/>
    <b v="0"/>
    <n v="24.688888888888801"/>
    <x v="34"/>
    <b v="0"/>
  </r>
  <r>
    <s v="5928-QLDHB"/>
    <x v="0"/>
    <s v="United States"/>
    <s v="California"/>
    <s v="San Fernando"/>
    <n v="91340"/>
    <s v="34.286131, -118.435969"/>
    <n v="34.286130999999997"/>
    <n v="-118.435969"/>
    <x v="0"/>
    <x v="0"/>
    <n v="0"/>
    <x v="0"/>
    <n v="9"/>
    <n v="1"/>
    <s v="Yes"/>
    <s v="No"/>
    <s v="No"/>
    <s v="No"/>
    <s v="No"/>
    <s v="No"/>
    <s v="No"/>
    <n v="1"/>
    <x v="1"/>
    <n v="76.25"/>
    <n v="684.85"/>
    <x v="1"/>
    <x v="1"/>
    <n v="62"/>
    <n v="2062"/>
    <x v="20"/>
    <x v="0"/>
    <x v="0"/>
    <x v="1"/>
    <b v="0"/>
    <b v="0"/>
    <b v="1"/>
    <b v="0"/>
    <n v="76.094444444444406"/>
    <x v="23"/>
    <b v="0"/>
  </r>
  <r>
    <s v="9840-EFJQB"/>
    <x v="0"/>
    <s v="United States"/>
    <s v="California"/>
    <s v="Sylmar"/>
    <n v="91342"/>
    <s v="34.321621, -118.399841"/>
    <n v="34.321621"/>
    <n v="-118.399841"/>
    <x v="1"/>
    <x v="0"/>
    <n v="0"/>
    <x v="0"/>
    <n v="1"/>
    <n v="1"/>
    <s v="No"/>
    <s v="No"/>
    <s v="Yes"/>
    <s v="No"/>
    <s v="No"/>
    <s v="No"/>
    <s v="No"/>
    <n v="0"/>
    <x v="1"/>
    <n v="74.349999999999994"/>
    <n v="74.349999999999994"/>
    <x v="1"/>
    <x v="1"/>
    <n v="80"/>
    <n v="4237"/>
    <x v="20"/>
    <x v="0"/>
    <x v="0"/>
    <x v="1"/>
    <b v="0"/>
    <b v="0"/>
    <b v="1"/>
    <b v="0"/>
    <n v="74.349999999999994"/>
    <x v="25"/>
    <b v="0"/>
  </r>
  <r>
    <s v="0696-UKTOX"/>
    <x v="0"/>
    <s v="United States"/>
    <s v="California"/>
    <s v="North Hills"/>
    <n v="91343"/>
    <s v="34.238802, -118.482296"/>
    <n v="34.238802"/>
    <n v="-118.48229600000001"/>
    <x v="0"/>
    <x v="0"/>
    <n v="0"/>
    <x v="1"/>
    <n v="23"/>
    <n v="1"/>
    <s v="No"/>
    <s v="No"/>
    <s v="Yes"/>
    <s v="No"/>
    <s v="Yes"/>
    <s v="No"/>
    <s v="No"/>
    <n v="0"/>
    <x v="0"/>
    <n v="54.15"/>
    <n v="1312.45"/>
    <x v="1"/>
    <x v="1"/>
    <n v="80"/>
    <n v="2496"/>
    <x v="20"/>
    <x v="0"/>
    <x v="0"/>
    <x v="0"/>
    <b v="0"/>
    <b v="0"/>
    <b v="1"/>
    <b v="0"/>
    <n v="57.063043478260802"/>
    <x v="37"/>
    <b v="0"/>
  </r>
  <r>
    <s v="4801-KFYKL"/>
    <x v="0"/>
    <s v="United States"/>
    <s v="California"/>
    <s v="Granada Hills"/>
    <n v="91344"/>
    <s v="34.291273, -118.505104"/>
    <n v="34.291272999999997"/>
    <n v="-118.505104"/>
    <x v="0"/>
    <x v="0"/>
    <n v="0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59.19999999999999"/>
    <x v="1"/>
    <x v="1"/>
    <n v="20"/>
    <n v="4119"/>
    <x v="20"/>
    <x v="0"/>
    <x v="0"/>
    <x v="0"/>
    <b v="1"/>
    <b v="0"/>
    <b v="0"/>
    <b v="0"/>
    <n v="19.899999999999999"/>
    <x v="41"/>
    <b v="0"/>
  </r>
  <r>
    <s v="3472-OAOOR"/>
    <x v="0"/>
    <s v="United States"/>
    <s v="California"/>
    <s v="Mission Hills"/>
    <n v="91345"/>
    <s v="34.266389, -118.459744"/>
    <n v="34.266388999999997"/>
    <n v="-118.459744"/>
    <x v="0"/>
    <x v="0"/>
    <n v="1"/>
    <x v="1"/>
    <n v="19"/>
    <n v="0"/>
    <s v="No phone service"/>
    <s v="Yes"/>
    <s v="Yes"/>
    <s v="No"/>
    <s v="No"/>
    <s v="No"/>
    <s v="No"/>
    <n v="1"/>
    <x v="3"/>
    <n v="34.950000000000003"/>
    <n v="610.20000000000005"/>
    <x v="1"/>
    <x v="1"/>
    <n v="79"/>
    <n v="3422"/>
    <x v="20"/>
    <x v="0"/>
    <x v="0"/>
    <x v="0"/>
    <b v="0"/>
    <b v="0"/>
    <b v="0"/>
    <b v="1"/>
    <n v="32.115789473684202"/>
    <x v="59"/>
    <b v="0"/>
  </r>
  <r>
    <s v="6135-OZQVA"/>
    <x v="0"/>
    <s v="United States"/>
    <s v="California"/>
    <s v="Santa Clarita"/>
    <n v="91350"/>
    <s v="34.502432, -118.41459"/>
    <n v="34.502431999999999"/>
    <n v="-118.41459"/>
    <x v="1"/>
    <x v="0"/>
    <n v="0"/>
    <x v="0"/>
    <n v="7"/>
    <n v="1"/>
    <s v="Yes"/>
    <s v="Yes"/>
    <s v="No"/>
    <s v="No"/>
    <s v="No"/>
    <s v="No"/>
    <s v="No"/>
    <n v="1"/>
    <x v="0"/>
    <n v="53.65"/>
    <n v="404.35"/>
    <x v="1"/>
    <x v="1"/>
    <n v="51"/>
    <n v="4389"/>
    <x v="20"/>
    <x v="0"/>
    <x v="0"/>
    <x v="0"/>
    <b v="0"/>
    <b v="0"/>
    <b v="1"/>
    <b v="0"/>
    <n v="57.764285714285698"/>
    <x v="0"/>
    <b v="1"/>
  </r>
  <r>
    <s v="2252-JHJGE"/>
    <x v="0"/>
    <s v="United States"/>
    <s v="California"/>
    <s v="Sun Valley"/>
    <n v="91352"/>
    <s v="34.231053, -118.338307"/>
    <n v="34.231053000000003"/>
    <n v="-118.338307"/>
    <x v="0"/>
    <x v="0"/>
    <n v="0"/>
    <x v="0"/>
    <n v="61"/>
    <n v="1"/>
    <s v="Yes"/>
    <s v="Yes"/>
    <s v="No"/>
    <s v="Yes"/>
    <s v="No"/>
    <s v="Yes"/>
    <s v="Yes"/>
    <n v="0"/>
    <x v="2"/>
    <n v="104"/>
    <n v="6363.45"/>
    <x v="1"/>
    <x v="1"/>
    <n v="22"/>
    <n v="4344"/>
    <x v="20"/>
    <x v="1"/>
    <x v="0"/>
    <x v="1"/>
    <b v="0"/>
    <b v="0"/>
    <b v="1"/>
    <b v="0"/>
    <n v="104.318852459016"/>
    <x v="4"/>
    <b v="1"/>
  </r>
  <r>
    <s v="4188-PCPIG"/>
    <x v="0"/>
    <s v="United States"/>
    <s v="California"/>
    <s v="Valencia"/>
    <n v="91354"/>
    <s v="34.457005, -118.573726"/>
    <n v="34.457005000000002"/>
    <n v="-118.57372599999999"/>
    <x v="1"/>
    <x v="0"/>
    <n v="1"/>
    <x v="0"/>
    <n v="57"/>
    <n v="1"/>
    <s v="No"/>
    <s v="Yes"/>
    <s v="Yes"/>
    <s v="No"/>
    <s v="Yes"/>
    <s v="Yes"/>
    <s v="No"/>
    <n v="1"/>
    <x v="1"/>
    <n v="70.349999999999994"/>
    <n v="4124.6499999999996"/>
    <x v="1"/>
    <x v="1"/>
    <n v="32"/>
    <n v="5779"/>
    <x v="20"/>
    <x v="0"/>
    <x v="1"/>
    <x v="0"/>
    <b v="0"/>
    <b v="1"/>
    <b v="0"/>
    <b v="0"/>
    <n v="72.362280701754301"/>
    <x v="1"/>
    <b v="1"/>
  </r>
  <r>
    <s v="7105-BENQF"/>
    <x v="0"/>
    <s v="United States"/>
    <s v="California"/>
    <s v="Tarzana"/>
    <n v="91356"/>
    <s v="34.157137, -118.548511"/>
    <n v="34.157136999999999"/>
    <n v="-118.548511"/>
    <x v="0"/>
    <x v="0"/>
    <n v="0"/>
    <x v="1"/>
    <n v="15"/>
    <n v="1"/>
    <s v="No"/>
    <s v="Yes"/>
    <s v="No"/>
    <s v="Yes"/>
    <s v="No"/>
    <s v="No"/>
    <s v="Yes"/>
    <n v="0"/>
    <x v="0"/>
    <n v="64.849999999999994"/>
    <n v="950.75"/>
    <x v="1"/>
    <x v="1"/>
    <n v="51"/>
    <n v="4442"/>
    <x v="20"/>
    <x v="1"/>
    <x v="0"/>
    <x v="0"/>
    <b v="0"/>
    <b v="0"/>
    <b v="0"/>
    <b v="1"/>
    <n v="63.383333333333297"/>
    <x v="9"/>
    <b v="1"/>
  </r>
  <r>
    <s v="7721-DVEKZ"/>
    <x v="0"/>
    <s v="United States"/>
    <s v="California"/>
    <s v="Thousand Oaks"/>
    <n v="91360"/>
    <s v="34.214054, -118.88109"/>
    <n v="34.214053999999997"/>
    <n v="-118.88109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9.649999999999999"/>
    <x v="1"/>
    <x v="1"/>
    <n v="73"/>
    <n v="4639"/>
    <x v="20"/>
    <x v="0"/>
    <x v="0"/>
    <x v="0"/>
    <b v="1"/>
    <b v="0"/>
    <b v="0"/>
    <b v="1"/>
    <n v="19.649999999999999"/>
    <x v="41"/>
    <b v="0"/>
  </r>
  <r>
    <s v="3566-VVORZ"/>
    <x v="0"/>
    <s v="United States"/>
    <s v="California"/>
    <s v="Westlake Village"/>
    <n v="91361"/>
    <s v="34.130992, -118.894673"/>
    <n v="34.130991999999999"/>
    <n v="-118.894673"/>
    <x v="1"/>
    <x v="0"/>
    <n v="1"/>
    <x v="0"/>
    <n v="12"/>
    <n v="1"/>
    <s v="No"/>
    <s v="No"/>
    <s v="No"/>
    <s v="No"/>
    <s v="No"/>
    <s v="No"/>
    <s v="No"/>
    <n v="0"/>
    <x v="0"/>
    <n v="45.9"/>
    <n v="505.95"/>
    <x v="1"/>
    <x v="1"/>
    <n v="60"/>
    <n v="5790"/>
    <x v="20"/>
    <x v="0"/>
    <x v="0"/>
    <x v="0"/>
    <b v="0"/>
    <b v="0"/>
    <b v="0"/>
    <b v="0"/>
    <n v="42.162500000000001"/>
    <x v="30"/>
    <b v="0"/>
  </r>
  <r>
    <s v="9507-HSMMZ"/>
    <x v="0"/>
    <s v="United States"/>
    <s v="California"/>
    <s v="Thousand Oaks"/>
    <n v="91362"/>
    <s v="34.191842, -118.822796"/>
    <n v="34.191842000000001"/>
    <n v="-118.822796"/>
    <x v="0"/>
    <x v="0"/>
    <n v="0"/>
    <x v="0"/>
    <n v="54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1149.6500000000001"/>
    <x v="1"/>
    <x v="1"/>
    <n v="41"/>
    <n v="6094"/>
    <x v="20"/>
    <x v="0"/>
    <x v="1"/>
    <x v="0"/>
    <b v="1"/>
    <b v="0"/>
    <b v="0"/>
    <b v="1"/>
    <n v="21.2898148148148"/>
    <x v="41"/>
    <b v="0"/>
  </r>
  <r>
    <s v="2480-SQIOB"/>
    <x v="0"/>
    <s v="United States"/>
    <s v="California"/>
    <s v="Woodland Hills"/>
    <n v="91364"/>
    <s v="34.153733, -118.593408"/>
    <n v="34.153733000000003"/>
    <n v="-118.593408"/>
    <x v="0"/>
    <x v="0"/>
    <n v="1"/>
    <x v="1"/>
    <n v="4"/>
    <n v="1"/>
    <s v="No"/>
    <s v="No"/>
    <s v="No"/>
    <s v="No"/>
    <s v="No"/>
    <s v="No"/>
    <s v="No"/>
    <n v="0"/>
    <x v="0"/>
    <n v="44.8"/>
    <n v="169.65"/>
    <x v="1"/>
    <x v="1"/>
    <n v="63"/>
    <n v="2114"/>
    <x v="20"/>
    <x v="0"/>
    <x v="0"/>
    <x v="0"/>
    <b v="0"/>
    <b v="0"/>
    <b v="1"/>
    <b v="0"/>
    <n v="42.412500000000001"/>
    <x v="28"/>
    <b v="0"/>
  </r>
  <r>
    <s v="7813-TKCVO"/>
    <x v="0"/>
    <s v="United States"/>
    <s v="California"/>
    <s v="Oak Park"/>
    <n v="91377"/>
    <s v="34.19225, -118.776874"/>
    <n v="34.192250000000001"/>
    <n v="-118.77687400000001"/>
    <x v="1"/>
    <x v="0"/>
    <n v="1"/>
    <x v="0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393.15"/>
    <x v="1"/>
    <x v="1"/>
    <n v="57"/>
    <n v="4390"/>
    <x v="20"/>
    <x v="1"/>
    <x v="0"/>
    <x v="0"/>
    <b v="1"/>
    <b v="0"/>
    <b v="0"/>
    <b v="1"/>
    <n v="19.657499999999999"/>
    <x v="7"/>
    <b v="0"/>
  </r>
  <r>
    <s v="0128-MKWSG"/>
    <x v="0"/>
    <s v="United States"/>
    <s v="California"/>
    <s v="Stevenson Ranch"/>
    <n v="91381"/>
    <s v="34.364153, -118.615583"/>
    <n v="34.364153000000002"/>
    <n v="-118.615583"/>
    <x v="1"/>
    <x v="0"/>
    <n v="0"/>
    <x v="1"/>
    <n v="26"/>
    <n v="0"/>
    <s v="No phone service"/>
    <s v="Yes"/>
    <s v="No"/>
    <s v="No"/>
    <s v="Yes"/>
    <s v="No"/>
    <s v="Yes"/>
    <n v="0"/>
    <x v="0"/>
    <n v="45.8"/>
    <n v="1147"/>
    <x v="1"/>
    <x v="1"/>
    <n v="45"/>
    <n v="3287"/>
    <x v="20"/>
    <x v="0"/>
    <x v="0"/>
    <x v="0"/>
    <b v="0"/>
    <b v="0"/>
    <b v="0"/>
    <b v="1"/>
    <n v="44.115384615384599"/>
    <x v="30"/>
    <b v="0"/>
  </r>
  <r>
    <s v="4350-ZTLPI"/>
    <x v="0"/>
    <s v="United States"/>
    <s v="California"/>
    <s v="Van Nuys"/>
    <n v="91401"/>
    <s v="34.178483, -118.431791"/>
    <n v="34.178483"/>
    <n v="-118.431791"/>
    <x v="1"/>
    <x v="0"/>
    <n v="1"/>
    <x v="0"/>
    <n v="53"/>
    <n v="1"/>
    <s v="Yes"/>
    <s v="No"/>
    <s v="Yes"/>
    <s v="Yes"/>
    <s v="Yes"/>
    <s v="Yes"/>
    <s v="Yes"/>
    <n v="1"/>
    <x v="2"/>
    <n v="108.95"/>
    <n v="5718.2"/>
    <x v="1"/>
    <x v="1"/>
    <n v="36"/>
    <n v="4163"/>
    <x v="20"/>
    <x v="1"/>
    <x v="0"/>
    <x v="1"/>
    <b v="0"/>
    <b v="0"/>
    <b v="0"/>
    <b v="0"/>
    <n v="107.890566037735"/>
    <x v="65"/>
    <b v="0"/>
  </r>
  <r>
    <s v="0361-HJRDX"/>
    <x v="0"/>
    <s v="United States"/>
    <s v="California"/>
    <s v="Sherman Oaks"/>
    <n v="91403"/>
    <s v="34.147149, -118.463365"/>
    <n v="34.147148999999999"/>
    <n v="-118.463365"/>
    <x v="1"/>
    <x v="0"/>
    <n v="0"/>
    <x v="0"/>
    <n v="68"/>
    <n v="0"/>
    <s v="No phone service"/>
    <s v="Yes"/>
    <s v="Yes"/>
    <s v="Yes"/>
    <s v="Yes"/>
    <s v="Yes"/>
    <s v="Yes"/>
    <n v="0"/>
    <x v="0"/>
    <n v="64.349999999999994"/>
    <n v="4539.6000000000004"/>
    <x v="1"/>
    <x v="1"/>
    <n v="40"/>
    <n v="4146"/>
    <x v="20"/>
    <x v="0"/>
    <x v="1"/>
    <x v="0"/>
    <b v="0"/>
    <b v="1"/>
    <b v="0"/>
    <b v="0"/>
    <n v="66.7588235294117"/>
    <x v="9"/>
    <b v="0"/>
  </r>
  <r>
    <s v="5727-MYATE"/>
    <x v="0"/>
    <s v="United States"/>
    <s v="California"/>
    <s v="Van Nuys"/>
    <n v="91405"/>
    <s v="34.202494, -118.448048"/>
    <n v="34.202494000000002"/>
    <n v="-118.448048"/>
    <x v="0"/>
    <x v="0"/>
    <n v="1"/>
    <x v="1"/>
    <n v="72"/>
    <n v="1"/>
    <s v="Yes"/>
    <s v="Yes"/>
    <s v="Yes"/>
    <s v="Yes"/>
    <s v="Yes"/>
    <s v="Yes"/>
    <s v="Yes"/>
    <n v="1"/>
    <x v="2"/>
    <n v="90.8"/>
    <n v="6397.6"/>
    <x v="1"/>
    <x v="1"/>
    <n v="46"/>
    <n v="5028"/>
    <x v="20"/>
    <x v="0"/>
    <x v="1"/>
    <x v="0"/>
    <b v="0"/>
    <b v="1"/>
    <b v="0"/>
    <b v="0"/>
    <n v="88.855555555555497"/>
    <x v="35"/>
    <b v="1"/>
  </r>
  <r>
    <s v="3823-KYNQY"/>
    <x v="0"/>
    <s v="United States"/>
    <s v="California"/>
    <s v="Van Nuys"/>
    <n v="91406"/>
    <s v="34.195685, -118.490752"/>
    <n v="34.195684999999997"/>
    <n v="-118.490752"/>
    <x v="0"/>
    <x v="0"/>
    <n v="0"/>
    <x v="0"/>
    <n v="12"/>
    <n v="1"/>
    <s v="Yes"/>
    <s v="No internet service"/>
    <s v="No internet service"/>
    <s v="No internet service"/>
    <s v="No internet service"/>
    <s v="No internet service"/>
    <s v="No internet service"/>
    <n v="0"/>
    <x v="3"/>
    <n v="24.95"/>
    <n v="280.39999999999998"/>
    <x v="1"/>
    <x v="1"/>
    <n v="71"/>
    <n v="4443"/>
    <x v="20"/>
    <x v="1"/>
    <x v="0"/>
    <x v="0"/>
    <b v="1"/>
    <b v="1"/>
    <b v="0"/>
    <b v="0"/>
    <n v="23.3666666666666"/>
    <x v="34"/>
    <b v="0"/>
  </r>
  <r>
    <s v="7570-WELNY"/>
    <x v="0"/>
    <s v="United States"/>
    <s v="California"/>
    <s v="Sherman Oaks"/>
    <n v="91423"/>
    <s v="34.146957, -118.432138"/>
    <n v="34.146957"/>
    <n v="-118.43213799999999"/>
    <x v="1"/>
    <x v="0"/>
    <n v="1"/>
    <x v="0"/>
    <n v="68"/>
    <n v="1"/>
    <s v="Yes"/>
    <s v="Yes"/>
    <s v="Yes"/>
    <s v="No"/>
    <s v="No"/>
    <s v="No"/>
    <s v="No"/>
    <n v="1"/>
    <x v="1"/>
    <n v="84.7"/>
    <n v="5711.05"/>
    <x v="1"/>
    <x v="1"/>
    <n v="41"/>
    <n v="5520"/>
    <x v="20"/>
    <x v="0"/>
    <x v="1"/>
    <x v="1"/>
    <b v="0"/>
    <b v="0"/>
    <b v="0"/>
    <b v="0"/>
    <n v="83.986029411764704"/>
    <x v="33"/>
    <b v="1"/>
  </r>
  <r>
    <s v="3021-VLNRJ"/>
    <x v="0"/>
    <s v="United States"/>
    <s v="California"/>
    <s v="Encino"/>
    <n v="91436"/>
    <s v="34.152875, -118.486056"/>
    <n v="34.152875000000002"/>
    <n v="-118.486056"/>
    <x v="1"/>
    <x v="0"/>
    <n v="0"/>
    <x v="1"/>
    <n v="50"/>
    <n v="1"/>
    <s v="No"/>
    <s v="Yes"/>
    <s v="No"/>
    <s v="Yes"/>
    <s v="Yes"/>
    <s v="Yes"/>
    <s v="No"/>
    <n v="1"/>
    <x v="1"/>
    <n v="70.8"/>
    <n v="3478.15"/>
    <x v="1"/>
    <x v="1"/>
    <n v="34"/>
    <n v="4798"/>
    <x v="20"/>
    <x v="1"/>
    <x v="0"/>
    <x v="0"/>
    <b v="0"/>
    <b v="1"/>
    <b v="0"/>
    <b v="0"/>
    <n v="69.563000000000002"/>
    <x v="1"/>
    <b v="1"/>
  </r>
  <r>
    <s v="2080-CAZNM"/>
    <x v="0"/>
    <s v="United States"/>
    <s v="California"/>
    <s v="Burbank"/>
    <n v="91502"/>
    <s v="34.177267, -118.31003"/>
    <n v="34.177267000000001"/>
    <n v="-118.31003"/>
    <x v="1"/>
    <x v="1"/>
    <n v="0"/>
    <x v="0"/>
    <n v="41"/>
    <n v="1"/>
    <s v="Yes"/>
    <s v="No"/>
    <s v="Yes"/>
    <s v="Yes"/>
    <s v="No"/>
    <s v="Yes"/>
    <s v="Yes"/>
    <n v="1"/>
    <x v="2"/>
    <n v="104.4"/>
    <n v="4133.95"/>
    <x v="1"/>
    <x v="1"/>
    <n v="61"/>
    <n v="4477"/>
    <x v="20"/>
    <x v="0"/>
    <x v="0"/>
    <x v="1"/>
    <b v="0"/>
    <b v="0"/>
    <b v="1"/>
    <b v="0"/>
    <n v="100.82804878048699"/>
    <x v="3"/>
    <b v="0"/>
  </r>
  <r>
    <s v="1028-FFNJK"/>
    <x v="0"/>
    <s v="United States"/>
    <s v="California"/>
    <s v="Burbank"/>
    <n v="91504"/>
    <s v="34.213049, -118.317651"/>
    <n v="34.213048999999998"/>
    <n v="-118.317651"/>
    <x v="0"/>
    <x v="1"/>
    <n v="1"/>
    <x v="0"/>
    <n v="30"/>
    <n v="1"/>
    <s v="Yes"/>
    <s v="No"/>
    <s v="No"/>
    <s v="No"/>
    <s v="Yes"/>
    <s v="Yes"/>
    <s v="Yes"/>
    <n v="1"/>
    <x v="2"/>
    <n v="101.5"/>
    <n v="2917.65"/>
    <x v="1"/>
    <x v="1"/>
    <n v="73"/>
    <n v="4828"/>
    <x v="20"/>
    <x v="0"/>
    <x v="0"/>
    <x v="1"/>
    <b v="0"/>
    <b v="0"/>
    <b v="1"/>
    <b v="0"/>
    <n v="97.254999999999995"/>
    <x v="48"/>
    <b v="0"/>
  </r>
  <r>
    <s v="6907-FLBER"/>
    <x v="0"/>
    <s v="United States"/>
    <s v="California"/>
    <s v="Burbank"/>
    <n v="91505"/>
    <s v="34.174215, -118.345928"/>
    <n v="34.174214999999997"/>
    <n v="-118.345928"/>
    <x v="0"/>
    <x v="0"/>
    <n v="0"/>
    <x v="0"/>
    <n v="1"/>
    <n v="1"/>
    <s v="Yes"/>
    <s v="No"/>
    <s v="Yes"/>
    <s v="No"/>
    <s v="No"/>
    <s v="No"/>
    <s v="No"/>
    <n v="0"/>
    <x v="0"/>
    <n v="54.3"/>
    <n v="54.3"/>
    <x v="1"/>
    <x v="1"/>
    <n v="78"/>
    <n v="3259"/>
    <x v="20"/>
    <x v="0"/>
    <x v="0"/>
    <x v="0"/>
    <b v="0"/>
    <b v="0"/>
    <b v="1"/>
    <b v="0"/>
    <n v="54.3"/>
    <x v="37"/>
    <b v="0"/>
  </r>
  <r>
    <s v="3001-UNBTL"/>
    <x v="0"/>
    <s v="United States"/>
    <s v="California"/>
    <s v="Burbank"/>
    <n v="91506"/>
    <s v="34.169706, -118.323548"/>
    <n v="34.169705999999998"/>
    <n v="-118.323548"/>
    <x v="0"/>
    <x v="1"/>
    <n v="1"/>
    <x v="1"/>
    <n v="29"/>
    <n v="1"/>
    <s v="Yes"/>
    <s v="No"/>
    <s v="No"/>
    <s v="Yes"/>
    <s v="No"/>
    <s v="Yes"/>
    <s v="Yes"/>
    <n v="1"/>
    <x v="2"/>
    <n v="103.95"/>
    <n v="2964.8"/>
    <x v="1"/>
    <x v="1"/>
    <n v="58"/>
    <n v="3733"/>
    <x v="20"/>
    <x v="0"/>
    <x v="0"/>
    <x v="1"/>
    <b v="0"/>
    <b v="0"/>
    <b v="1"/>
    <b v="0"/>
    <n v="102.23448275862"/>
    <x v="4"/>
    <b v="0"/>
  </r>
  <r>
    <s v="5982-PSMKW"/>
    <x v="0"/>
    <s v="United States"/>
    <s v="California"/>
    <s v="North Hollywood"/>
    <n v="91601"/>
    <s v="34.1692, -118.372498"/>
    <n v="34.169199999999996"/>
    <n v="-118.37249799999999"/>
    <x v="1"/>
    <x v="0"/>
    <n v="1"/>
    <x v="1"/>
    <n v="23"/>
    <n v="1"/>
    <s v="Yes"/>
    <s v="Yes"/>
    <s v="Yes"/>
    <s v="Yes"/>
    <s v="Yes"/>
    <s v="Yes"/>
    <s v="Yes"/>
    <n v="1"/>
    <x v="2"/>
    <n v="91.1"/>
    <n v="2198.3000000000002"/>
    <x v="1"/>
    <x v="1"/>
    <n v="71"/>
    <n v="5991"/>
    <x v="20"/>
    <x v="0"/>
    <x v="1"/>
    <x v="0"/>
    <b v="0"/>
    <b v="1"/>
    <b v="0"/>
    <b v="0"/>
    <n v="95.578260869565199"/>
    <x v="60"/>
    <b v="1"/>
  </r>
  <r>
    <s v="3507-GASNP"/>
    <x v="0"/>
    <s v="United States"/>
    <s v="California"/>
    <s v="North Hollywood"/>
    <n v="91602"/>
    <s v="34.15136, -118.364786"/>
    <n v="34.151359999999997"/>
    <n v="-118.364786"/>
    <x v="0"/>
    <x v="0"/>
    <n v="0"/>
    <x v="1"/>
    <n v="60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189.9000000000001"/>
    <x v="1"/>
    <x v="1"/>
    <n v="74"/>
    <n v="5316"/>
    <x v="20"/>
    <x v="0"/>
    <x v="1"/>
    <x v="0"/>
    <b v="1"/>
    <b v="0"/>
    <b v="0"/>
    <b v="1"/>
    <n v="19.831666666666599"/>
    <x v="41"/>
    <b v="0"/>
  </r>
  <r>
    <s v="7096-ZNBZI"/>
    <x v="0"/>
    <s v="United States"/>
    <s v="California"/>
    <s v="Studio City"/>
    <n v="91604"/>
    <s v="34.139082, -118.39275"/>
    <n v="34.139082000000002"/>
    <n v="-118.39275000000001"/>
    <x v="1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6.45"/>
    <n v="1914.5"/>
    <x v="1"/>
    <x v="1"/>
    <n v="55"/>
    <n v="5534"/>
    <x v="20"/>
    <x v="0"/>
    <x v="1"/>
    <x v="0"/>
    <b v="1"/>
    <b v="1"/>
    <b v="0"/>
    <b v="0"/>
    <n v="26.5902777777777"/>
    <x v="96"/>
    <b v="0"/>
  </r>
  <r>
    <s v="1676-MQAOA"/>
    <x v="0"/>
    <s v="United States"/>
    <s v="California"/>
    <s v="North Hollywood"/>
    <n v="91606"/>
    <s v="34.187599, -118.387125"/>
    <n v="34.187598999999999"/>
    <n v="-118.387125"/>
    <x v="0"/>
    <x v="0"/>
    <n v="0"/>
    <x v="0"/>
    <n v="72"/>
    <n v="1"/>
    <s v="No"/>
    <s v="Yes"/>
    <s v="Yes"/>
    <s v="Yes"/>
    <s v="Yes"/>
    <s v="Yes"/>
    <s v="No"/>
    <n v="1"/>
    <x v="1"/>
    <n v="75.099999999999994"/>
    <n v="5336.35"/>
    <x v="1"/>
    <x v="1"/>
    <n v="55"/>
    <n v="6284"/>
    <x v="20"/>
    <x v="0"/>
    <x v="1"/>
    <x v="0"/>
    <b v="0"/>
    <b v="0"/>
    <b v="0"/>
    <b v="0"/>
    <n v="74.115972222222197"/>
    <x v="17"/>
    <b v="1"/>
  </r>
  <r>
    <s v="0786-IVLAW"/>
    <x v="0"/>
    <s v="United States"/>
    <s v="California"/>
    <s v="Valley Village"/>
    <n v="91607"/>
    <s v="34.165783, -118.399795"/>
    <n v="34.165782999999998"/>
    <n v="-118.399795"/>
    <x v="1"/>
    <x v="1"/>
    <n v="0"/>
    <x v="0"/>
    <n v="66"/>
    <n v="1"/>
    <s v="Yes"/>
    <s v="No"/>
    <s v="Yes"/>
    <s v="Yes"/>
    <s v="No"/>
    <s v="Yes"/>
    <s v="Yes"/>
    <n v="0"/>
    <x v="2"/>
    <n v="108.1"/>
    <n v="7238.6"/>
    <x v="1"/>
    <x v="1"/>
    <n v="20"/>
    <n v="4722"/>
    <x v="20"/>
    <x v="1"/>
    <x v="0"/>
    <x v="1"/>
    <b v="0"/>
    <b v="0"/>
    <b v="0"/>
    <b v="0"/>
    <n v="109.675757575757"/>
    <x v="65"/>
    <b v="0"/>
  </r>
  <r>
    <s v="7566-DSRLQ"/>
    <x v="0"/>
    <s v="United States"/>
    <s v="California"/>
    <s v="Rancho Cucamonga"/>
    <n v="91701"/>
    <s v="34.132275, -117.611478"/>
    <n v="34.132275"/>
    <n v="-117.61147800000001"/>
    <x v="1"/>
    <x v="0"/>
    <n v="1"/>
    <x v="0"/>
    <n v="72"/>
    <n v="1"/>
    <s v="Yes"/>
    <s v="No"/>
    <s v="Yes"/>
    <s v="Yes"/>
    <s v="Yes"/>
    <s v="Yes"/>
    <s v="Yes"/>
    <n v="1"/>
    <x v="2"/>
    <n v="110.15"/>
    <n v="7998.8"/>
    <x v="1"/>
    <x v="1"/>
    <n v="70"/>
    <n v="5065"/>
    <x v="20"/>
    <x v="0"/>
    <x v="1"/>
    <x v="1"/>
    <b v="0"/>
    <b v="0"/>
    <b v="1"/>
    <b v="0"/>
    <n v="111.09444444444399"/>
    <x v="56"/>
    <b v="0"/>
  </r>
  <r>
    <s v="7245-JMTTQ"/>
    <x v="0"/>
    <s v="United States"/>
    <s v="California"/>
    <s v="Baldwin Park"/>
    <n v="91706"/>
    <s v="34.098275, -117.967399"/>
    <n v="34.098275000000001"/>
    <n v="-117.967399"/>
    <x v="1"/>
    <x v="0"/>
    <n v="0"/>
    <x v="0"/>
    <n v="51"/>
    <n v="1"/>
    <s v="Yes"/>
    <s v="No"/>
    <s v="Yes"/>
    <s v="Yes"/>
    <s v="Yes"/>
    <s v="Yes"/>
    <s v="Yes"/>
    <n v="1"/>
    <x v="2"/>
    <n v="111.5"/>
    <n v="5703.25"/>
    <x v="1"/>
    <x v="1"/>
    <n v="47"/>
    <n v="4363"/>
    <x v="20"/>
    <x v="1"/>
    <x v="0"/>
    <x v="1"/>
    <b v="0"/>
    <b v="0"/>
    <b v="1"/>
    <b v="0"/>
    <n v="111.82843137254901"/>
    <x v="64"/>
    <b v="0"/>
  </r>
  <r>
    <s v="6050-IJRHS"/>
    <x v="0"/>
    <s v="United States"/>
    <s v="California"/>
    <s v="Chino Hills"/>
    <n v="91709"/>
    <s v="33.942895, -117.725644"/>
    <n v="33.942895"/>
    <n v="-117.725644"/>
    <x v="1"/>
    <x v="0"/>
    <n v="1"/>
    <x v="1"/>
    <n v="70"/>
    <n v="1"/>
    <s v="Yes"/>
    <s v="No"/>
    <s v="Yes"/>
    <s v="Yes"/>
    <s v="No"/>
    <s v="Yes"/>
    <s v="Yes"/>
    <n v="1"/>
    <x v="2"/>
    <n v="106.5"/>
    <n v="7397"/>
    <x v="1"/>
    <x v="1"/>
    <n v="41"/>
    <n v="6319"/>
    <x v="20"/>
    <x v="1"/>
    <x v="0"/>
    <x v="1"/>
    <b v="0"/>
    <b v="0"/>
    <b v="1"/>
    <b v="0"/>
    <n v="105.671428571428"/>
    <x v="11"/>
    <b v="0"/>
  </r>
  <r>
    <s v="6202-JVYEU"/>
    <x v="0"/>
    <s v="United States"/>
    <s v="California"/>
    <s v="Chino"/>
    <n v="91710"/>
    <s v="33.990646, -117.663025"/>
    <n v="33.990645999999998"/>
    <n v="-117.663025"/>
    <x v="0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1"/>
    <x v="3"/>
    <n v="19.899999999999999"/>
    <n v="164.6"/>
    <x v="1"/>
    <x v="1"/>
    <n v="31"/>
    <n v="3643"/>
    <x v="20"/>
    <x v="1"/>
    <x v="0"/>
    <x v="0"/>
    <b v="1"/>
    <b v="0"/>
    <b v="1"/>
    <b v="0"/>
    <n v="18.288888888888799"/>
    <x v="41"/>
    <b v="0"/>
  </r>
  <r>
    <s v="8591-TKMZH"/>
    <x v="0"/>
    <s v="United States"/>
    <s v="California"/>
    <s v="Claremont"/>
    <n v="91711"/>
    <s v="34.127621, -117.717863"/>
    <n v="34.127620999999998"/>
    <n v="-117.71786299999999"/>
    <x v="0"/>
    <x v="0"/>
    <n v="1"/>
    <x v="1"/>
    <n v="59"/>
    <n v="1"/>
    <s v="Yes"/>
    <s v="Yes"/>
    <s v="Yes"/>
    <s v="No"/>
    <s v="Yes"/>
    <s v="Yes"/>
    <s v="Yes"/>
    <n v="1"/>
    <x v="2"/>
    <n v="111.1"/>
    <n v="6555.2"/>
    <x v="1"/>
    <x v="1"/>
    <n v="76"/>
    <n v="4952"/>
    <x v="20"/>
    <x v="0"/>
    <x v="1"/>
    <x v="1"/>
    <b v="0"/>
    <b v="0"/>
    <b v="0"/>
    <b v="1"/>
    <n v="111.105084745762"/>
    <x v="64"/>
    <b v="1"/>
  </r>
  <r>
    <s v="0734-OXWBT"/>
    <x v="0"/>
    <s v="United States"/>
    <s v="California"/>
    <s v="Covina"/>
    <n v="91722"/>
    <s v="34.097345, -117.906736"/>
    <n v="34.097344999999997"/>
    <n v="-117.906736"/>
    <x v="0"/>
    <x v="0"/>
    <n v="0"/>
    <x v="1"/>
    <n v="3"/>
    <n v="1"/>
    <s v="No"/>
    <s v="No"/>
    <s v="No"/>
    <s v="No"/>
    <s v="Yes"/>
    <s v="Yes"/>
    <s v="Yes"/>
    <n v="0"/>
    <x v="1"/>
    <n v="70.7"/>
    <n v="225.65"/>
    <x v="1"/>
    <x v="1"/>
    <n v="56"/>
    <n v="2584"/>
    <x v="20"/>
    <x v="0"/>
    <x v="0"/>
    <x v="0"/>
    <b v="0"/>
    <b v="0"/>
    <b v="0"/>
    <b v="1"/>
    <n v="75.216666666666598"/>
    <x v="1"/>
    <b v="0"/>
  </r>
  <r>
    <s v="4282-ACRXS"/>
    <x v="0"/>
    <s v="United States"/>
    <s v="California"/>
    <s v="Covina"/>
    <n v="91723"/>
    <s v="34.084747, -117.886844"/>
    <n v="34.084747"/>
    <n v="-117.886844"/>
    <x v="0"/>
    <x v="1"/>
    <n v="1"/>
    <x v="0"/>
    <n v="38"/>
    <n v="0"/>
    <s v="No phone service"/>
    <s v="No"/>
    <s v="No"/>
    <s v="No"/>
    <s v="No"/>
    <s v="No"/>
    <s v="No"/>
    <n v="1"/>
    <x v="3"/>
    <n v="24.85"/>
    <n v="955.75"/>
    <x v="1"/>
    <x v="1"/>
    <n v="33"/>
    <n v="3511"/>
    <x v="20"/>
    <x v="0"/>
    <x v="0"/>
    <x v="0"/>
    <b v="0"/>
    <b v="0"/>
    <b v="1"/>
    <b v="0"/>
    <n v="25.1513157894736"/>
    <x v="34"/>
    <b v="0"/>
  </r>
  <r>
    <s v="0365-TRTPY"/>
    <x v="0"/>
    <s v="United States"/>
    <s v="California"/>
    <s v="Covina"/>
    <n v="91724"/>
    <s v="34.08111, -117.853935"/>
    <n v="34.081110000000002"/>
    <n v="-117.85393500000001"/>
    <x v="1"/>
    <x v="0"/>
    <n v="0"/>
    <x v="0"/>
    <n v="37"/>
    <n v="1"/>
    <s v="Yes"/>
    <s v="Yes"/>
    <s v="Yes"/>
    <s v="Yes"/>
    <s v="No"/>
    <s v="No"/>
    <s v="No"/>
    <n v="0"/>
    <x v="2"/>
    <n v="91.2"/>
    <n v="3382.3"/>
    <x v="1"/>
    <x v="1"/>
    <n v="44"/>
    <n v="5135"/>
    <x v="20"/>
    <x v="0"/>
    <x v="0"/>
    <x v="1"/>
    <b v="0"/>
    <b v="0"/>
    <b v="0"/>
    <b v="0"/>
    <n v="91.413513513513493"/>
    <x v="60"/>
    <b v="1"/>
  </r>
  <r>
    <s v="7349-ALMUX"/>
    <x v="0"/>
    <s v="United States"/>
    <s v="California"/>
    <s v="Rancho Cucamonga"/>
    <n v="91730"/>
    <s v="34.10097, -117.57882"/>
    <n v="34.100969999999997"/>
    <n v="-117.57881999999999"/>
    <x v="0"/>
    <x v="0"/>
    <n v="0"/>
    <x v="0"/>
    <n v="37"/>
    <n v="1"/>
    <s v="No"/>
    <s v="Yes"/>
    <s v="Yes"/>
    <s v="Yes"/>
    <s v="Yes"/>
    <s v="No"/>
    <s v="No"/>
    <n v="0"/>
    <x v="0"/>
    <n v="65.599999999999994"/>
    <n v="2313.8000000000002"/>
    <x v="1"/>
    <x v="1"/>
    <n v="27"/>
    <n v="3183"/>
    <x v="20"/>
    <x v="0"/>
    <x v="1"/>
    <x v="0"/>
    <b v="0"/>
    <b v="0"/>
    <b v="0"/>
    <b v="0"/>
    <n v="62.5351351351351"/>
    <x v="85"/>
    <b v="1"/>
  </r>
  <r>
    <s v="6502-KUGLL"/>
    <x v="0"/>
    <s v="United States"/>
    <s v="California"/>
    <s v="El Monte"/>
    <n v="91732"/>
    <s v="34.074492, -118.01462"/>
    <n v="34.074491999999999"/>
    <n v="-118.01461999999999"/>
    <x v="1"/>
    <x v="0"/>
    <n v="1"/>
    <x v="1"/>
    <n v="14"/>
    <n v="1"/>
    <s v="No"/>
    <s v="Yes"/>
    <s v="Yes"/>
    <s v="No"/>
    <s v="Yes"/>
    <s v="No"/>
    <s v="No"/>
    <n v="0"/>
    <x v="0"/>
    <n v="59.45"/>
    <n v="780.85"/>
    <x v="1"/>
    <x v="1"/>
    <n v="26"/>
    <n v="5723"/>
    <x v="20"/>
    <x v="0"/>
    <x v="0"/>
    <x v="0"/>
    <b v="0"/>
    <b v="0"/>
    <b v="0"/>
    <b v="0"/>
    <n v="55.774999999999999"/>
    <x v="77"/>
    <b v="1"/>
  </r>
  <r>
    <s v="1841-YSJGV"/>
    <x v="0"/>
    <s v="United States"/>
    <s v="California"/>
    <s v="South El Monte"/>
    <n v="91733"/>
    <s v="34.04622, -118.053753"/>
    <n v="34.046219999999998"/>
    <n v="-118.053753"/>
    <x v="0"/>
    <x v="0"/>
    <n v="1"/>
    <x v="0"/>
    <n v="72"/>
    <n v="1"/>
    <s v="Yes"/>
    <s v="Yes"/>
    <s v="Yes"/>
    <s v="No"/>
    <s v="Yes"/>
    <s v="Yes"/>
    <s v="Yes"/>
    <n v="1"/>
    <x v="2"/>
    <n v="109.95"/>
    <n v="7852.4"/>
    <x v="1"/>
    <x v="1"/>
    <n v="59"/>
    <n v="6258"/>
    <x v="20"/>
    <x v="0"/>
    <x v="1"/>
    <x v="1"/>
    <b v="0"/>
    <b v="1"/>
    <b v="0"/>
    <b v="0"/>
    <n v="109.061111111111"/>
    <x v="21"/>
    <b v="1"/>
  </r>
  <r>
    <s v="3511-BFTJW"/>
    <x v="0"/>
    <s v="United States"/>
    <s v="California"/>
    <s v="Glendora"/>
    <n v="91740"/>
    <s v="34.119363, -117.855059"/>
    <n v="34.119363"/>
    <n v="-117.855059"/>
    <x v="0"/>
    <x v="0"/>
    <n v="1"/>
    <x v="1"/>
    <n v="72"/>
    <n v="0"/>
    <s v="No phone service"/>
    <s v="Yes"/>
    <s v="Yes"/>
    <s v="Yes"/>
    <s v="No"/>
    <s v="No"/>
    <s v="No"/>
    <n v="0"/>
    <x v="0"/>
    <n v="38.5"/>
    <n v="2763"/>
    <x v="1"/>
    <x v="1"/>
    <n v="58"/>
    <n v="4710"/>
    <x v="20"/>
    <x v="0"/>
    <x v="1"/>
    <x v="0"/>
    <b v="0"/>
    <b v="1"/>
    <b v="0"/>
    <b v="0"/>
    <n v="38.375"/>
    <x v="95"/>
    <b v="0"/>
  </r>
  <r>
    <s v="7668-XCFYV"/>
    <x v="0"/>
    <s v="United States"/>
    <s v="California"/>
    <s v="Glendora"/>
    <n v="91741"/>
    <s v="34.14649, -117.849815"/>
    <n v="34.14649"/>
    <n v="-117.84981500000001"/>
    <x v="1"/>
    <x v="1"/>
    <n v="1"/>
    <x v="0"/>
    <n v="17"/>
    <n v="1"/>
    <s v="Yes"/>
    <s v="No"/>
    <s v="No"/>
    <s v="No"/>
    <s v="No"/>
    <s v="Yes"/>
    <s v="Yes"/>
    <n v="1"/>
    <x v="2"/>
    <n v="92.55"/>
    <n v="1614.7"/>
    <x v="1"/>
    <x v="1"/>
    <n v="23"/>
    <n v="3689"/>
    <x v="20"/>
    <x v="0"/>
    <x v="0"/>
    <x v="1"/>
    <b v="0"/>
    <b v="0"/>
    <b v="1"/>
    <b v="0"/>
    <n v="94.982352941176401"/>
    <x v="68"/>
    <b v="0"/>
  </r>
  <r>
    <s v="5018-HEKFO"/>
    <x v="0"/>
    <s v="United States"/>
    <s v="California"/>
    <s v="Rowland Heights"/>
    <n v="91748"/>
    <s v="33.976753, -117.897367"/>
    <n v="33.976753000000002"/>
    <n v="-117.897367"/>
    <x v="1"/>
    <x v="0"/>
    <n v="0"/>
    <x v="0"/>
    <n v="10"/>
    <n v="1"/>
    <s v="Yes"/>
    <s v="No internet service"/>
    <s v="No internet service"/>
    <s v="No internet service"/>
    <s v="No internet service"/>
    <s v="No internet service"/>
    <s v="No internet service"/>
    <n v="1"/>
    <x v="3"/>
    <n v="24.5"/>
    <n v="270.14999999999998"/>
    <x v="1"/>
    <x v="1"/>
    <n v="78"/>
    <n v="5594"/>
    <x v="20"/>
    <x v="0"/>
    <x v="0"/>
    <x v="0"/>
    <b v="1"/>
    <b v="0"/>
    <b v="0"/>
    <b v="1"/>
    <n v="27.014999999999901"/>
    <x v="34"/>
    <b v="0"/>
  </r>
  <r>
    <s v="3976-NLDEZ"/>
    <x v="0"/>
    <s v="United States"/>
    <s v="California"/>
    <s v="Mira Loma"/>
    <n v="91752"/>
    <s v="33.999992, -117.535395"/>
    <n v="33.999991999999999"/>
    <n v="-117.535394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20.6"/>
    <x v="1"/>
    <x v="1"/>
    <n v="52"/>
    <n v="5370"/>
    <x v="20"/>
    <x v="0"/>
    <x v="0"/>
    <x v="0"/>
    <b v="1"/>
    <b v="0"/>
    <b v="0"/>
    <b v="1"/>
    <n v="20.6"/>
    <x v="7"/>
    <b v="0"/>
  </r>
  <r>
    <s v="2282-YGNOR"/>
    <x v="0"/>
    <s v="United States"/>
    <s v="California"/>
    <s v="Monterey Park"/>
    <n v="91754"/>
    <s v="34.050322, -118.147037"/>
    <n v="34.050322000000001"/>
    <n v="-118.147037"/>
    <x v="1"/>
    <x v="0"/>
    <n v="0"/>
    <x v="0"/>
    <n v="29"/>
    <n v="1"/>
    <s v="No"/>
    <s v="Yes"/>
    <s v="No"/>
    <s v="Yes"/>
    <s v="Yes"/>
    <s v="No"/>
    <s v="No"/>
    <n v="0"/>
    <x v="0"/>
    <n v="58"/>
    <n v="1734.5"/>
    <x v="1"/>
    <x v="1"/>
    <n v="63"/>
    <n v="2810"/>
    <x v="20"/>
    <x v="1"/>
    <x v="0"/>
    <x v="0"/>
    <b v="0"/>
    <b v="1"/>
    <b v="0"/>
    <b v="0"/>
    <n v="59.810344827586199"/>
    <x v="67"/>
    <b v="1"/>
  </r>
  <r>
    <s v="5336-UFNZP"/>
    <x v="0"/>
    <s v="United States"/>
    <s v="California"/>
    <s v="Monterey Park"/>
    <n v="91755"/>
    <s v="34.049172, -118.115022"/>
    <n v="34.049171999999999"/>
    <n v="-118.115022"/>
    <x v="1"/>
    <x v="1"/>
    <n v="1"/>
    <x v="1"/>
    <n v="65"/>
    <n v="1"/>
    <s v="Yes"/>
    <s v="No"/>
    <s v="Yes"/>
    <s v="Yes"/>
    <s v="No"/>
    <s v="Yes"/>
    <s v="Yes"/>
    <n v="1"/>
    <x v="2"/>
    <n v="107.45"/>
    <n v="7047.5"/>
    <x v="1"/>
    <x v="1"/>
    <n v="32"/>
    <n v="6211"/>
    <x v="20"/>
    <x v="1"/>
    <x v="0"/>
    <x v="1"/>
    <b v="0"/>
    <b v="0"/>
    <b v="1"/>
    <b v="0"/>
    <n v="108.423076923076"/>
    <x v="76"/>
    <b v="0"/>
  </r>
  <r>
    <s v="6854-EXGSF"/>
    <x v="0"/>
    <s v="United States"/>
    <s v="California"/>
    <s v="Mt Baldy"/>
    <n v="91759"/>
    <s v="34.231318, -117.662032"/>
    <n v="34.231318000000002"/>
    <n v="-117.662032"/>
    <x v="1"/>
    <x v="0"/>
    <n v="0"/>
    <x v="0"/>
    <n v="8"/>
    <n v="1"/>
    <s v="Yes"/>
    <s v="Yes"/>
    <s v="Yes"/>
    <s v="Yes"/>
    <s v="No"/>
    <s v="No"/>
    <s v="No"/>
    <n v="1"/>
    <x v="0"/>
    <n v="65.5"/>
    <n v="573.15"/>
    <x v="1"/>
    <x v="1"/>
    <n v="38"/>
    <n v="3033"/>
    <x v="20"/>
    <x v="0"/>
    <x v="0"/>
    <x v="0"/>
    <b v="0"/>
    <b v="0"/>
    <b v="0"/>
    <b v="0"/>
    <n v="71.643749999999997"/>
    <x v="85"/>
    <b v="1"/>
  </r>
  <r>
    <s v="1241-EZFMJ"/>
    <x v="0"/>
    <s v="United States"/>
    <s v="California"/>
    <s v="Ontario"/>
    <n v="91761"/>
    <s v="34.035602, -117.591528"/>
    <n v="34.035601999999997"/>
    <n v="-117.591528"/>
    <x v="0"/>
    <x v="0"/>
    <n v="1"/>
    <x v="0"/>
    <n v="61"/>
    <n v="1"/>
    <s v="Yes"/>
    <s v="No internet service"/>
    <s v="No internet service"/>
    <s v="No internet service"/>
    <s v="No internet service"/>
    <s v="No internet service"/>
    <s v="No internet service"/>
    <n v="0"/>
    <x v="3"/>
    <n v="25.45"/>
    <n v="1538.6"/>
    <x v="1"/>
    <x v="1"/>
    <n v="41"/>
    <n v="6015"/>
    <x v="20"/>
    <x v="0"/>
    <x v="1"/>
    <x v="0"/>
    <b v="1"/>
    <b v="0"/>
    <b v="0"/>
    <b v="0"/>
    <n v="25.2229508196721"/>
    <x v="74"/>
    <b v="0"/>
  </r>
  <r>
    <s v="9233-PSYHO"/>
    <x v="0"/>
    <s v="United States"/>
    <s v="California"/>
    <s v="Ontario"/>
    <n v="91762"/>
    <s v="34.057256, -117.667677"/>
    <n v="34.057256000000002"/>
    <n v="-117.667677"/>
    <x v="1"/>
    <x v="1"/>
    <n v="0"/>
    <x v="0"/>
    <n v="45"/>
    <n v="1"/>
    <s v="Yes"/>
    <s v="No"/>
    <s v="No"/>
    <s v="Yes"/>
    <s v="No"/>
    <s v="Yes"/>
    <s v="Yes"/>
    <n v="1"/>
    <x v="2"/>
    <n v="100.15"/>
    <n v="4459.8"/>
    <x v="1"/>
    <x v="1"/>
    <n v="21"/>
    <n v="2636"/>
    <x v="20"/>
    <x v="1"/>
    <x v="0"/>
    <x v="1"/>
    <b v="0"/>
    <b v="0"/>
    <b v="0"/>
    <b v="0"/>
    <n v="99.106666666666598"/>
    <x v="24"/>
    <b v="0"/>
  </r>
  <r>
    <s v="5376-PCKNB"/>
    <x v="0"/>
    <s v="United States"/>
    <s v="California"/>
    <s v="Montclair"/>
    <n v="91763"/>
    <s v="34.072121, -117.698319"/>
    <n v="34.072121000000003"/>
    <n v="-117.698319"/>
    <x v="0"/>
    <x v="0"/>
    <n v="1"/>
    <x v="1"/>
    <n v="72"/>
    <n v="1"/>
    <s v="Yes"/>
    <s v="No"/>
    <s v="Yes"/>
    <s v="Yes"/>
    <s v="No"/>
    <s v="Yes"/>
    <s v="Yes"/>
    <n v="1"/>
    <x v="2"/>
    <n v="104.45"/>
    <n v="7459"/>
    <x v="1"/>
    <x v="1"/>
    <n v="29"/>
    <n v="4750"/>
    <x v="20"/>
    <x v="1"/>
    <x v="0"/>
    <x v="1"/>
    <b v="0"/>
    <b v="1"/>
    <b v="0"/>
    <b v="0"/>
    <n v="103.597222222222"/>
    <x v="3"/>
    <b v="0"/>
  </r>
  <r>
    <s v="8044-BGWPI"/>
    <x v="0"/>
    <s v="United States"/>
    <s v="California"/>
    <s v="Ontario"/>
    <n v="91764"/>
    <s v="34.074087, -117.605618"/>
    <n v="34.074086999999999"/>
    <n v="-117.60561800000001"/>
    <x v="0"/>
    <x v="0"/>
    <n v="1"/>
    <x v="1"/>
    <n v="12"/>
    <n v="1"/>
    <s v="No"/>
    <s v="No internet service"/>
    <s v="No internet service"/>
    <s v="No internet service"/>
    <s v="No internet service"/>
    <s v="No internet service"/>
    <s v="No internet service"/>
    <n v="1"/>
    <x v="3"/>
    <n v="21.15"/>
    <n v="306.05"/>
    <x v="1"/>
    <x v="1"/>
    <n v="40"/>
    <n v="5209"/>
    <x v="20"/>
    <x v="0"/>
    <x v="0"/>
    <x v="0"/>
    <b v="1"/>
    <b v="0"/>
    <b v="1"/>
    <b v="0"/>
    <n v="25.504166666666599"/>
    <x v="19"/>
    <b v="0"/>
  </r>
  <r>
    <s v="4060-LDNLU"/>
    <x v="0"/>
    <s v="United States"/>
    <s v="California"/>
    <s v="Diamond Bar"/>
    <n v="91765"/>
    <s v="33.992416, -117.807874"/>
    <n v="33.992415999999999"/>
    <n v="-117.807874"/>
    <x v="0"/>
    <x v="0"/>
    <n v="0"/>
    <x v="0"/>
    <n v="7"/>
    <n v="1"/>
    <s v="Yes"/>
    <s v="No"/>
    <s v="No"/>
    <s v="No"/>
    <s v="No"/>
    <s v="Yes"/>
    <s v="Yes"/>
    <n v="0"/>
    <x v="2"/>
    <n v="96.2"/>
    <n v="639.70000000000005"/>
    <x v="1"/>
    <x v="1"/>
    <n v="38"/>
    <n v="4329"/>
    <x v="20"/>
    <x v="0"/>
    <x v="0"/>
    <x v="1"/>
    <b v="0"/>
    <b v="0"/>
    <b v="1"/>
    <b v="0"/>
    <n v="91.385714285714201"/>
    <x v="22"/>
    <b v="0"/>
  </r>
  <r>
    <s v="3589-PPVKW"/>
    <x v="0"/>
    <s v="United States"/>
    <s v="California"/>
    <s v="Pomona"/>
    <n v="91766"/>
    <s v="34.042286, -117.756106"/>
    <n v="34.042285999999997"/>
    <n v="-117.756106"/>
    <x v="0"/>
    <x v="0"/>
    <n v="0"/>
    <x v="0"/>
    <n v="9"/>
    <n v="1"/>
    <s v="No"/>
    <s v="No"/>
    <s v="No"/>
    <s v="No"/>
    <s v="No"/>
    <s v="No"/>
    <s v="No"/>
    <n v="1"/>
    <x v="0"/>
    <n v="44.4"/>
    <n v="348.15"/>
    <x v="1"/>
    <x v="1"/>
    <n v="31"/>
    <n v="5457"/>
    <x v="20"/>
    <x v="0"/>
    <x v="0"/>
    <x v="0"/>
    <b v="0"/>
    <b v="0"/>
    <b v="0"/>
    <b v="1"/>
    <n v="38.683333333333302"/>
    <x v="28"/>
    <b v="0"/>
  </r>
  <r>
    <s v="5887-IKKYO"/>
    <x v="0"/>
    <s v="United States"/>
    <s v="California"/>
    <s v="Pomona"/>
    <n v="91768"/>
    <s v="34.067932, -117.785168"/>
    <n v="34.067931999999999"/>
    <n v="-117.785168"/>
    <x v="0"/>
    <x v="0"/>
    <n v="1"/>
    <x v="1"/>
    <n v="58"/>
    <n v="1"/>
    <s v="Yes"/>
    <s v="No"/>
    <s v="No"/>
    <s v="Yes"/>
    <s v="Yes"/>
    <s v="No"/>
    <s v="Yes"/>
    <n v="0"/>
    <x v="2"/>
    <n v="94.35"/>
    <n v="5563.65"/>
    <x v="1"/>
    <x v="1"/>
    <n v="49"/>
    <n v="4777"/>
    <x v="20"/>
    <x v="0"/>
    <x v="1"/>
    <x v="1"/>
    <b v="0"/>
    <b v="0"/>
    <b v="0"/>
    <b v="0"/>
    <n v="95.924999999999997"/>
    <x v="15"/>
    <b v="0"/>
  </r>
  <r>
    <s v="1755-RMCXH"/>
    <x v="0"/>
    <s v="United States"/>
    <s v="California"/>
    <s v="San Dimas"/>
    <n v="91773"/>
    <s v="34.102119, -117.815532"/>
    <n v="34.102119000000002"/>
    <n v="-117.815532"/>
    <x v="0"/>
    <x v="0"/>
    <n v="1"/>
    <x v="1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40.25"/>
    <x v="1"/>
    <x v="1"/>
    <n v="38"/>
    <n v="5113"/>
    <x v="20"/>
    <x v="0"/>
    <x v="0"/>
    <x v="0"/>
    <b v="1"/>
    <b v="0"/>
    <b v="0"/>
    <b v="1"/>
    <n v="20.125"/>
    <x v="7"/>
    <b v="0"/>
  </r>
  <r>
    <s v="3858-XHYJO"/>
    <x v="0"/>
    <s v="United States"/>
    <s v="California"/>
    <s v="San Gabriel"/>
    <n v="91776"/>
    <s v="34.089927, -118.095645"/>
    <n v="34.089927000000003"/>
    <n v="-118.095645"/>
    <x v="1"/>
    <x v="0"/>
    <n v="1"/>
    <x v="0"/>
    <n v="40"/>
    <n v="1"/>
    <s v="Yes"/>
    <s v="Yes"/>
    <s v="No"/>
    <s v="Yes"/>
    <s v="No"/>
    <s v="Yes"/>
    <s v="Yes"/>
    <n v="0"/>
    <x v="2"/>
    <n v="105.75"/>
    <n v="4228.55"/>
    <x v="1"/>
    <x v="1"/>
    <n v="41"/>
    <n v="4078"/>
    <x v="20"/>
    <x v="1"/>
    <x v="0"/>
    <x v="1"/>
    <b v="0"/>
    <b v="0"/>
    <b v="0"/>
    <b v="0"/>
    <n v="105.71375"/>
    <x v="43"/>
    <b v="1"/>
  </r>
  <r>
    <s v="4299-SIMNS"/>
    <x v="0"/>
    <s v="United States"/>
    <s v="California"/>
    <s v="Temple City"/>
    <n v="91780"/>
    <s v="34.101608, -118.055848"/>
    <n v="34.101607999999999"/>
    <n v="-118.055848"/>
    <x v="0"/>
    <x v="0"/>
    <n v="0"/>
    <x v="0"/>
    <n v="9"/>
    <n v="1"/>
    <s v="Yes"/>
    <s v="Yes"/>
    <s v="No"/>
    <s v="No"/>
    <s v="No"/>
    <s v="No"/>
    <s v="No"/>
    <n v="1"/>
    <x v="1"/>
    <n v="81.150000000000006"/>
    <n v="784.45"/>
    <x v="1"/>
    <x v="1"/>
    <n v="68"/>
    <n v="4544"/>
    <x v="20"/>
    <x v="0"/>
    <x v="0"/>
    <x v="1"/>
    <b v="0"/>
    <b v="0"/>
    <b v="1"/>
    <b v="0"/>
    <n v="87.161111111111097"/>
    <x v="46"/>
    <b v="1"/>
  </r>
  <r>
    <s v="7025-IWFHT"/>
    <x v="0"/>
    <s v="United States"/>
    <s v="California"/>
    <s v="Upland"/>
    <n v="91784"/>
    <s v="34.141146, -117.655583"/>
    <n v="34.141145999999999"/>
    <n v="-117.65558299999999"/>
    <x v="0"/>
    <x v="0"/>
    <n v="0"/>
    <x v="0"/>
    <n v="41"/>
    <n v="1"/>
    <s v="No"/>
    <s v="No"/>
    <s v="Yes"/>
    <s v="No"/>
    <s v="Yes"/>
    <s v="Yes"/>
    <s v="No"/>
    <n v="1"/>
    <x v="1"/>
    <n v="89.55"/>
    <n v="3729.75"/>
    <x v="1"/>
    <x v="1"/>
    <n v="66"/>
    <n v="5549"/>
    <x v="20"/>
    <x v="1"/>
    <x v="0"/>
    <x v="1"/>
    <b v="0"/>
    <b v="0"/>
    <b v="1"/>
    <b v="0"/>
    <n v="90.969512195121894"/>
    <x v="54"/>
    <b v="0"/>
  </r>
  <r>
    <s v="6261-LHRTG"/>
    <x v="0"/>
    <s v="United States"/>
    <s v="California"/>
    <s v="Upland"/>
    <n v="91786"/>
    <s v="34.105493, -117.660934"/>
    <n v="34.105493000000003"/>
    <n v="-117.660934"/>
    <x v="1"/>
    <x v="0"/>
    <n v="0"/>
    <x v="0"/>
    <n v="26"/>
    <n v="1"/>
    <s v="No"/>
    <s v="No"/>
    <s v="Yes"/>
    <s v="Yes"/>
    <s v="No"/>
    <s v="No"/>
    <s v="No"/>
    <n v="1"/>
    <x v="0"/>
    <n v="54.75"/>
    <n v="1406.9"/>
    <x v="1"/>
    <x v="1"/>
    <n v="23"/>
    <n v="4020"/>
    <x v="20"/>
    <x v="0"/>
    <x v="0"/>
    <x v="0"/>
    <b v="0"/>
    <b v="1"/>
    <b v="0"/>
    <b v="0"/>
    <n v="54.111538461538402"/>
    <x v="37"/>
    <b v="0"/>
  </r>
  <r>
    <s v="7841-FCRQD"/>
    <x v="0"/>
    <s v="United States"/>
    <s v="California"/>
    <s v="Walnut"/>
    <n v="91789"/>
    <s v="34.018354, -117.85492"/>
    <n v="34.018354000000002"/>
    <n v="-117.85492000000001"/>
    <x v="1"/>
    <x v="0"/>
    <n v="1"/>
    <x v="0"/>
    <n v="33"/>
    <n v="1"/>
    <s v="No"/>
    <s v="No"/>
    <s v="Yes"/>
    <s v="No"/>
    <s v="Yes"/>
    <s v="No"/>
    <s v="No"/>
    <n v="1"/>
    <x v="0"/>
    <n v="53.75"/>
    <n v="1857.3"/>
    <x v="1"/>
    <x v="1"/>
    <n v="49"/>
    <n v="3160"/>
    <x v="20"/>
    <x v="1"/>
    <x v="0"/>
    <x v="0"/>
    <b v="0"/>
    <b v="1"/>
    <b v="0"/>
    <b v="0"/>
    <n v="56.281818181818103"/>
    <x v="0"/>
    <b v="0"/>
  </r>
  <r>
    <s v="2056-EVGZL"/>
    <x v="0"/>
    <s v="United States"/>
    <s v="California"/>
    <s v="West Covina"/>
    <n v="91790"/>
    <s v="34.066964, -117.937007"/>
    <n v="34.066963999999999"/>
    <n v="-117.93700699999999"/>
    <x v="0"/>
    <x v="0"/>
    <n v="1"/>
    <x v="1"/>
    <n v="68"/>
    <n v="1"/>
    <s v="No"/>
    <s v="No"/>
    <s v="Yes"/>
    <s v="Yes"/>
    <s v="Yes"/>
    <s v="Yes"/>
    <s v="Yes"/>
    <n v="0"/>
    <x v="2"/>
    <n v="105.75"/>
    <n v="7322.5"/>
    <x v="1"/>
    <x v="1"/>
    <n v="39"/>
    <n v="4437"/>
    <x v="20"/>
    <x v="1"/>
    <x v="0"/>
    <x v="1"/>
    <b v="0"/>
    <b v="1"/>
    <b v="0"/>
    <b v="0"/>
    <n v="107.683823529411"/>
    <x v="43"/>
    <b v="0"/>
  </r>
  <r>
    <s v="8777-MBMTS"/>
    <x v="0"/>
    <s v="United States"/>
    <s v="California"/>
    <s v="West Covina"/>
    <n v="91791"/>
    <s v="34.061634, -117.893169"/>
    <n v="34.061633999999998"/>
    <n v="-117.893169"/>
    <x v="1"/>
    <x v="1"/>
    <n v="1"/>
    <x v="0"/>
    <n v="65"/>
    <n v="1"/>
    <s v="No"/>
    <s v="No"/>
    <s v="Yes"/>
    <s v="Yes"/>
    <s v="Yes"/>
    <s v="Yes"/>
    <s v="Yes"/>
    <n v="1"/>
    <x v="2"/>
    <n v="105.85"/>
    <n v="6725.5"/>
    <x v="1"/>
    <x v="1"/>
    <n v="80"/>
    <n v="4872"/>
    <x v="20"/>
    <x v="0"/>
    <x v="1"/>
    <x v="1"/>
    <b v="0"/>
    <b v="1"/>
    <b v="0"/>
    <b v="0"/>
    <n v="103.46923076922999"/>
    <x v="43"/>
    <b v="0"/>
  </r>
  <r>
    <s v="7753-USQYQ"/>
    <x v="0"/>
    <s v="United States"/>
    <s v="California"/>
    <s v="West Covina"/>
    <n v="91792"/>
    <s v="34.024405, -117.898722"/>
    <n v="34.024405000000002"/>
    <n v="-117.89872200000001"/>
    <x v="0"/>
    <x v="0"/>
    <n v="0"/>
    <x v="0"/>
    <n v="55"/>
    <n v="1"/>
    <s v="No"/>
    <s v="No"/>
    <s v="Yes"/>
    <s v="No"/>
    <s v="Yes"/>
    <s v="No"/>
    <s v="Yes"/>
    <n v="1"/>
    <x v="0"/>
    <n v="64.2"/>
    <n v="3627.3"/>
    <x v="1"/>
    <x v="1"/>
    <n v="40"/>
    <n v="5151"/>
    <x v="20"/>
    <x v="1"/>
    <x v="0"/>
    <x v="0"/>
    <b v="0"/>
    <b v="0"/>
    <b v="1"/>
    <b v="0"/>
    <n v="65.950909090909093"/>
    <x v="9"/>
    <b v="0"/>
  </r>
  <r>
    <s v="7661-CPURM"/>
    <x v="0"/>
    <s v="United States"/>
    <s v="California"/>
    <s v="Alhambra"/>
    <n v="91803"/>
    <s v="34.074736, -118.145959"/>
    <n v="34.074736000000001"/>
    <n v="-118.145959"/>
    <x v="0"/>
    <x v="0"/>
    <n v="0"/>
    <x v="0"/>
    <n v="19"/>
    <n v="1"/>
    <s v="No"/>
    <s v="No"/>
    <s v="No"/>
    <s v="No"/>
    <s v="Yes"/>
    <s v="No"/>
    <s v="Yes"/>
    <n v="1"/>
    <x v="1"/>
    <n v="87.7"/>
    <n v="1725.95"/>
    <x v="1"/>
    <x v="1"/>
    <n v="78"/>
    <n v="4446"/>
    <x v="20"/>
    <x v="1"/>
    <x v="0"/>
    <x v="1"/>
    <b v="0"/>
    <b v="1"/>
    <b v="0"/>
    <b v="0"/>
    <n v="90.839473684210503"/>
    <x v="61"/>
    <b v="0"/>
  </r>
  <r>
    <s v="6233-HXJMX"/>
    <x v="0"/>
    <s v="United States"/>
    <s v="California"/>
    <s v="Alpine"/>
    <n v="91901"/>
    <s v="32.827184, -116.703729"/>
    <n v="32.827184000000003"/>
    <n v="-116.703729"/>
    <x v="1"/>
    <x v="0"/>
    <n v="0"/>
    <x v="0"/>
    <n v="45"/>
    <n v="1"/>
    <s v="Yes"/>
    <s v="No"/>
    <s v="No"/>
    <s v="Yes"/>
    <s v="No"/>
    <s v="No"/>
    <s v="Yes"/>
    <n v="1"/>
    <x v="1"/>
    <n v="89.3"/>
    <n v="4192.1499999999996"/>
    <x v="1"/>
    <x v="1"/>
    <n v="32"/>
    <n v="5470"/>
    <x v="20"/>
    <x v="0"/>
    <x v="0"/>
    <x v="1"/>
    <b v="0"/>
    <b v="1"/>
    <b v="0"/>
    <b v="0"/>
    <n v="93.158888888888796"/>
    <x v="54"/>
    <b v="0"/>
  </r>
  <r>
    <s v="5902-WBLSE"/>
    <x v="0"/>
    <s v="United States"/>
    <s v="California"/>
    <s v="Bonita"/>
    <n v="91902"/>
    <s v="32.67117, -117.00232"/>
    <n v="32.671169999999996"/>
    <n v="-117.00232"/>
    <x v="1"/>
    <x v="0"/>
    <n v="1"/>
    <x v="1"/>
    <n v="70"/>
    <n v="1"/>
    <s v="No"/>
    <s v="No internet service"/>
    <s v="No internet service"/>
    <s v="No internet service"/>
    <s v="No internet service"/>
    <s v="No internet service"/>
    <s v="No internet service"/>
    <n v="1"/>
    <x v="3"/>
    <n v="20.149999999999999"/>
    <n v="1411.2"/>
    <x v="1"/>
    <x v="1"/>
    <n v="67"/>
    <n v="5219"/>
    <x v="20"/>
    <x v="0"/>
    <x v="1"/>
    <x v="0"/>
    <b v="1"/>
    <b v="1"/>
    <b v="0"/>
    <b v="0"/>
    <n v="20.16"/>
    <x v="7"/>
    <b v="0"/>
  </r>
  <r>
    <s v="3239-TPHPZ"/>
    <x v="0"/>
    <s v="United States"/>
    <s v="California"/>
    <s v="Chula Vista"/>
    <n v="91910"/>
    <s v="32.636792, -117.054989"/>
    <n v="32.636792"/>
    <n v="-117.05498900000001"/>
    <x v="1"/>
    <x v="0"/>
    <n v="1"/>
    <x v="0"/>
    <n v="12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264.55"/>
    <x v="1"/>
    <x v="1"/>
    <n v="74"/>
    <n v="5453"/>
    <x v="20"/>
    <x v="0"/>
    <x v="1"/>
    <x v="0"/>
    <b v="1"/>
    <b v="0"/>
    <b v="1"/>
    <b v="0"/>
    <n v="22.045833333333299"/>
    <x v="7"/>
    <b v="0"/>
  </r>
  <r>
    <s v="5115-GZDEL"/>
    <x v="0"/>
    <s v="United States"/>
    <s v="California"/>
    <s v="Chula Vista"/>
    <n v="91911"/>
    <s v="32.607964, -117.059459"/>
    <n v="32.607964000000003"/>
    <n v="-117.059459"/>
    <x v="0"/>
    <x v="0"/>
    <n v="0"/>
    <x v="1"/>
    <n v="72"/>
    <n v="0"/>
    <s v="No phone service"/>
    <s v="Yes"/>
    <s v="Yes"/>
    <s v="Yes"/>
    <s v="Yes"/>
    <s v="Yes"/>
    <s v="Yes"/>
    <n v="0"/>
    <x v="0"/>
    <n v="67.2"/>
    <n v="4671.7"/>
    <x v="1"/>
    <x v="1"/>
    <n v="25"/>
    <n v="5592"/>
    <x v="20"/>
    <x v="0"/>
    <x v="1"/>
    <x v="0"/>
    <b v="0"/>
    <b v="1"/>
    <b v="0"/>
    <b v="0"/>
    <n v="64.884722222222194"/>
    <x v="89"/>
    <b v="0"/>
  </r>
  <r>
    <s v="3338-CVVEH"/>
    <x v="0"/>
    <s v="United States"/>
    <s v="California"/>
    <s v="Chula Vista"/>
    <n v="91913"/>
    <s v="32.64164, -116.985026"/>
    <n v="32.641640000000002"/>
    <n v="-116.985026"/>
    <x v="0"/>
    <x v="0"/>
    <n v="0"/>
    <x v="0"/>
    <n v="12"/>
    <n v="1"/>
    <s v="Yes"/>
    <s v="No"/>
    <s v="No"/>
    <s v="No"/>
    <s v="No"/>
    <s v="Yes"/>
    <s v="Yes"/>
    <n v="0"/>
    <x v="2"/>
    <n v="94.55"/>
    <n v="1173.55"/>
    <x v="1"/>
    <x v="1"/>
    <n v="25"/>
    <n v="5674"/>
    <x v="20"/>
    <x v="0"/>
    <x v="0"/>
    <x v="1"/>
    <b v="0"/>
    <b v="0"/>
    <b v="1"/>
    <b v="0"/>
    <n v="97.795833333333306"/>
    <x v="15"/>
    <b v="0"/>
  </r>
  <r>
    <s v="2615-YVMYX"/>
    <x v="0"/>
    <s v="United States"/>
    <s v="California"/>
    <s v="Chula Vista"/>
    <n v="91915"/>
    <s v="32.605012, -116.97595"/>
    <n v="32.605012000000002"/>
    <n v="-116.97595"/>
    <x v="0"/>
    <x v="1"/>
    <n v="1"/>
    <x v="0"/>
    <n v="71"/>
    <n v="1"/>
    <s v="Yes"/>
    <s v="Yes"/>
    <s v="Yes"/>
    <s v="Yes"/>
    <s v="No"/>
    <s v="Yes"/>
    <s v="Yes"/>
    <n v="1"/>
    <x v="2"/>
    <n v="107.5"/>
    <n v="7713.55"/>
    <x v="1"/>
    <x v="1"/>
    <n v="64"/>
    <n v="5775"/>
    <x v="20"/>
    <x v="0"/>
    <x v="0"/>
    <x v="1"/>
    <b v="0"/>
    <b v="0"/>
    <b v="1"/>
    <b v="0"/>
    <n v="108.641549295774"/>
    <x v="76"/>
    <b v="1"/>
  </r>
  <r>
    <s v="2851-STERV"/>
    <x v="0"/>
    <s v="United States"/>
    <s v="California"/>
    <s v="Descanso"/>
    <n v="91916"/>
    <s v="32.912664, -116.635387"/>
    <n v="32.912663999999999"/>
    <n v="-116.63538699999999"/>
    <x v="0"/>
    <x v="1"/>
    <n v="0"/>
    <x v="0"/>
    <n v="35"/>
    <n v="1"/>
    <s v="No"/>
    <s v="No"/>
    <s v="No"/>
    <s v="Yes"/>
    <s v="Yes"/>
    <s v="Yes"/>
    <s v="Yes"/>
    <n v="1"/>
    <x v="1"/>
    <n v="73"/>
    <n v="2471.25"/>
    <x v="1"/>
    <x v="1"/>
    <n v="59"/>
    <n v="2715"/>
    <x v="20"/>
    <x v="1"/>
    <x v="0"/>
    <x v="0"/>
    <b v="0"/>
    <b v="0"/>
    <b v="1"/>
    <b v="0"/>
    <n v="70.607142857142804"/>
    <x v="66"/>
    <b v="0"/>
  </r>
  <r>
    <s v="4393-GEADV"/>
    <x v="0"/>
    <s v="United States"/>
    <s v="California"/>
    <s v="Dulzura"/>
    <n v="91917"/>
    <s v="32.622999, -116.687855"/>
    <n v="32.622999"/>
    <n v="-116.687855"/>
    <x v="0"/>
    <x v="0"/>
    <n v="1"/>
    <x v="1"/>
    <n v="70"/>
    <n v="1"/>
    <s v="Yes"/>
    <s v="Yes"/>
    <s v="Yes"/>
    <s v="Yes"/>
    <s v="Yes"/>
    <s v="Yes"/>
    <s v="Yes"/>
    <n v="0"/>
    <x v="2"/>
    <n v="114.75"/>
    <n v="7842.3"/>
    <x v="1"/>
    <x v="1"/>
    <n v="72"/>
    <n v="5035"/>
    <x v="20"/>
    <x v="0"/>
    <x v="1"/>
    <x v="1"/>
    <b v="0"/>
    <b v="1"/>
    <b v="0"/>
    <b v="0"/>
    <n v="112.032857142857"/>
    <x v="69"/>
    <b v="1"/>
  </r>
  <r>
    <s v="8486-AYEQH"/>
    <x v="0"/>
    <s v="United States"/>
    <s v="California"/>
    <s v="Guatay"/>
    <n v="91931"/>
    <s v="32.857946, -116.561917"/>
    <n v="32.857945999999998"/>
    <n v="-116.56191699999999"/>
    <x v="1"/>
    <x v="0"/>
    <n v="0"/>
    <x v="0"/>
    <n v="31"/>
    <n v="1"/>
    <s v="Yes"/>
    <s v="No"/>
    <s v="No"/>
    <s v="No"/>
    <s v="No"/>
    <s v="No"/>
    <s v="No"/>
    <n v="1"/>
    <x v="1"/>
    <n v="76.05"/>
    <n v="2227.8000000000002"/>
    <x v="1"/>
    <x v="1"/>
    <n v="63"/>
    <n v="2421"/>
    <x v="20"/>
    <x v="0"/>
    <x v="0"/>
    <x v="1"/>
    <b v="0"/>
    <b v="0"/>
    <b v="1"/>
    <b v="0"/>
    <n v="71.864516129032197"/>
    <x v="23"/>
    <b v="0"/>
  </r>
  <r>
    <s v="5419-JKZNQ"/>
    <x v="0"/>
    <s v="United States"/>
    <s v="California"/>
    <s v="La Mesa"/>
    <n v="91941"/>
    <s v="32.759327, -116.99726"/>
    <n v="32.759326999999999"/>
    <n v="-116.99726"/>
    <x v="0"/>
    <x v="1"/>
    <n v="1"/>
    <x v="0"/>
    <n v="30"/>
    <n v="1"/>
    <s v="Yes"/>
    <s v="No"/>
    <s v="No"/>
    <s v="No"/>
    <s v="No"/>
    <s v="No"/>
    <s v="No"/>
    <n v="0"/>
    <x v="1"/>
    <n v="77.900000000000006"/>
    <n v="2351.4499999999998"/>
    <x v="1"/>
    <x v="1"/>
    <n v="49"/>
    <n v="2009"/>
    <x v="20"/>
    <x v="0"/>
    <x v="0"/>
    <x v="1"/>
    <b v="0"/>
    <b v="0"/>
    <b v="0"/>
    <b v="1"/>
    <n v="78.381666666666604"/>
    <x v="78"/>
    <b v="0"/>
  </r>
  <r>
    <s v="2495-KZNFB"/>
    <x v="0"/>
    <s v="United States"/>
    <s v="California"/>
    <s v="La Mesa"/>
    <n v="91942"/>
    <s v="32.782501, -117.01611"/>
    <n v="32.782501000000003"/>
    <n v="-117.01611"/>
    <x v="1"/>
    <x v="0"/>
    <n v="0"/>
    <x v="0"/>
    <n v="33"/>
    <n v="1"/>
    <s v="Yes"/>
    <s v="Yes"/>
    <s v="No"/>
    <s v="No"/>
    <s v="No"/>
    <s v="No"/>
    <s v="Yes"/>
    <n v="1"/>
    <x v="2"/>
    <n v="90.65"/>
    <n v="2989.6"/>
    <x v="1"/>
    <x v="1"/>
    <n v="44"/>
    <n v="4460"/>
    <x v="20"/>
    <x v="0"/>
    <x v="0"/>
    <x v="1"/>
    <b v="0"/>
    <b v="0"/>
    <b v="1"/>
    <b v="0"/>
    <n v="90.593939393939394"/>
    <x v="35"/>
    <b v="1"/>
  </r>
  <r>
    <s v="1409-PHXTF"/>
    <x v="0"/>
    <s v="United States"/>
    <s v="California"/>
    <s v="Lemon Grove"/>
    <n v="91945"/>
    <s v="32.733564, -117.033713"/>
    <n v="32.733564000000001"/>
    <n v="-117.03371300000001"/>
    <x v="0"/>
    <x v="1"/>
    <n v="1"/>
    <x v="0"/>
    <n v="54"/>
    <n v="1"/>
    <s v="Yes"/>
    <s v="No"/>
    <s v="Yes"/>
    <s v="Yes"/>
    <s v="Yes"/>
    <s v="Yes"/>
    <s v="Yes"/>
    <n v="1"/>
    <x v="2"/>
    <n v="110.45"/>
    <n v="6077.75"/>
    <x v="1"/>
    <x v="1"/>
    <n v="77"/>
    <n v="4425"/>
    <x v="20"/>
    <x v="0"/>
    <x v="1"/>
    <x v="1"/>
    <b v="0"/>
    <b v="0"/>
    <b v="1"/>
    <b v="0"/>
    <n v="112.550925925925"/>
    <x v="56"/>
    <b v="0"/>
  </r>
  <r>
    <s v="4560-WQAQW"/>
    <x v="0"/>
    <s v="United States"/>
    <s v="California"/>
    <s v="Mount Laguna"/>
    <n v="91948"/>
    <s v="32.830852, -116.444601"/>
    <n v="32.830852"/>
    <n v="-116.44460100000001"/>
    <x v="1"/>
    <x v="0"/>
    <n v="0"/>
    <x v="0"/>
    <n v="59"/>
    <n v="1"/>
    <s v="Yes"/>
    <s v="Yes"/>
    <s v="No"/>
    <s v="No"/>
    <s v="Yes"/>
    <s v="No"/>
    <s v="Yes"/>
    <n v="0"/>
    <x v="0"/>
    <n v="68.7"/>
    <n v="4070.95"/>
    <x v="1"/>
    <x v="1"/>
    <n v="29"/>
    <n v="4244"/>
    <x v="20"/>
    <x v="1"/>
    <x v="0"/>
    <x v="0"/>
    <b v="0"/>
    <b v="0"/>
    <b v="0"/>
    <b v="0"/>
    <n v="68.999152542372798"/>
    <x v="49"/>
    <b v="1"/>
  </r>
  <r>
    <s v="9591-YVTEB"/>
    <x v="0"/>
    <s v="United States"/>
    <s v="California"/>
    <s v="National City"/>
    <n v="91950"/>
    <s v="32.67102, -117.095235"/>
    <n v="32.671019999999999"/>
    <n v="-117.095235"/>
    <x v="0"/>
    <x v="1"/>
    <n v="0"/>
    <x v="0"/>
    <n v="55"/>
    <n v="0"/>
    <s v="No phone service"/>
    <s v="Yes"/>
    <s v="Yes"/>
    <s v="No"/>
    <s v="No"/>
    <s v="Yes"/>
    <s v="No"/>
    <n v="1"/>
    <x v="0"/>
    <n v="44.85"/>
    <n v="2479.0500000000002"/>
    <x v="1"/>
    <x v="1"/>
    <n v="49"/>
    <n v="5829"/>
    <x v="20"/>
    <x v="0"/>
    <x v="0"/>
    <x v="0"/>
    <b v="0"/>
    <b v="0"/>
    <b v="1"/>
    <b v="0"/>
    <n v="45.073636363636297"/>
    <x v="28"/>
    <b v="0"/>
  </r>
  <r>
    <s v="9309-BZGNT"/>
    <x v="0"/>
    <s v="United States"/>
    <s v="California"/>
    <s v="Pine Valley"/>
    <n v="91962"/>
    <s v="32.800671, -116.483363"/>
    <n v="32.800671000000001"/>
    <n v="-116.483363"/>
    <x v="0"/>
    <x v="1"/>
    <n v="1"/>
    <x v="0"/>
    <n v="69"/>
    <n v="0"/>
    <s v="No phone service"/>
    <s v="No"/>
    <s v="No"/>
    <s v="Yes"/>
    <s v="No"/>
    <s v="No"/>
    <s v="No"/>
    <n v="1"/>
    <x v="3"/>
    <n v="29.8"/>
    <n v="2134.3000000000002"/>
    <x v="1"/>
    <x v="1"/>
    <n v="43"/>
    <n v="5681"/>
    <x v="20"/>
    <x v="1"/>
    <x v="0"/>
    <x v="0"/>
    <b v="0"/>
    <b v="1"/>
    <b v="0"/>
    <b v="0"/>
    <n v="30.931884057971001"/>
    <x v="32"/>
    <b v="0"/>
  </r>
  <r>
    <s v="4274-DRSQT"/>
    <x v="0"/>
    <s v="United States"/>
    <s v="California"/>
    <s v="Potrero"/>
    <n v="91963"/>
    <s v="32.619465, -116.593605"/>
    <n v="32.619464999999998"/>
    <n v="-116.593605"/>
    <x v="1"/>
    <x v="0"/>
    <n v="0"/>
    <x v="0"/>
    <n v="66"/>
    <n v="1"/>
    <s v="Yes"/>
    <s v="No"/>
    <s v="Yes"/>
    <s v="No"/>
    <s v="No"/>
    <s v="Yes"/>
    <s v="No"/>
    <n v="1"/>
    <x v="1"/>
    <n v="88.9"/>
    <n v="6000.1"/>
    <x v="1"/>
    <x v="1"/>
    <n v="27"/>
    <n v="5868"/>
    <x v="20"/>
    <x v="1"/>
    <x v="0"/>
    <x v="1"/>
    <b v="0"/>
    <b v="0"/>
    <b v="0"/>
    <b v="0"/>
    <n v="90.910606060606"/>
    <x v="62"/>
    <b v="0"/>
  </r>
  <r>
    <s v="2027-DNKIV"/>
    <x v="0"/>
    <s v="United States"/>
    <s v="California"/>
    <s v="Spring Valley"/>
    <n v="91977"/>
    <s v="32.726627, -116.994608"/>
    <n v="32.726627000000001"/>
    <n v="-116.994608"/>
    <x v="0"/>
    <x v="0"/>
    <n v="1"/>
    <x v="1"/>
    <n v="37"/>
    <n v="1"/>
    <s v="No"/>
    <s v="Yes"/>
    <s v="No"/>
    <s v="Yes"/>
    <s v="Yes"/>
    <s v="No"/>
    <s v="No"/>
    <n v="1"/>
    <x v="0"/>
    <n v="58.75"/>
    <n v="2203.1"/>
    <x v="1"/>
    <x v="1"/>
    <n v="31"/>
    <n v="3483"/>
    <x v="20"/>
    <x v="1"/>
    <x v="0"/>
    <x v="0"/>
    <b v="0"/>
    <b v="0"/>
    <b v="0"/>
    <b v="1"/>
    <n v="59.543243243243197"/>
    <x v="26"/>
    <b v="1"/>
  </r>
  <r>
    <s v="8075-GXIUB"/>
    <x v="0"/>
    <s v="United States"/>
    <s v="California"/>
    <s v="Spring Valley"/>
    <n v="91978"/>
    <s v="32.730264, -116.950963"/>
    <n v="32.730263999999998"/>
    <n v="-116.950963"/>
    <x v="0"/>
    <x v="1"/>
    <n v="1"/>
    <x v="0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83.15"/>
    <x v="1"/>
    <x v="1"/>
    <n v="59"/>
    <n v="5601"/>
    <x v="20"/>
    <x v="1"/>
    <x v="0"/>
    <x v="0"/>
    <b v="1"/>
    <b v="1"/>
    <b v="0"/>
    <b v="0"/>
    <n v="20.350000000000001"/>
    <x v="41"/>
    <b v="0"/>
  </r>
  <r>
    <s v="2885-HIJDH"/>
    <x v="0"/>
    <s v="United States"/>
    <s v="California"/>
    <s v="Tecate"/>
    <n v="91980"/>
    <s v="32.587557, -116.636816"/>
    <n v="32.587556999999997"/>
    <n v="-116.636816"/>
    <x v="0"/>
    <x v="0"/>
    <n v="1"/>
    <x v="1"/>
    <n v="69"/>
    <n v="1"/>
    <s v="Yes"/>
    <s v="Yes"/>
    <s v="No"/>
    <s v="Yes"/>
    <s v="Yes"/>
    <s v="Yes"/>
    <s v="Yes"/>
    <n v="0"/>
    <x v="1"/>
    <n v="86.9"/>
    <n v="6194.1"/>
    <x v="1"/>
    <x v="1"/>
    <n v="49"/>
    <n v="4667"/>
    <x v="20"/>
    <x v="0"/>
    <x v="1"/>
    <x v="0"/>
    <b v="0"/>
    <b v="0"/>
    <b v="0"/>
    <b v="0"/>
    <n v="89.769565217391303"/>
    <x v="52"/>
    <b v="1"/>
  </r>
  <r>
    <s v="5424-RLQLC"/>
    <x v="0"/>
    <s v="United States"/>
    <s v="California"/>
    <s v="Bonsall"/>
    <n v="92003"/>
    <s v="33.290907, -117.202895"/>
    <n v="33.290906999999997"/>
    <n v="-117.202895"/>
    <x v="0"/>
    <x v="0"/>
    <n v="0"/>
    <x v="0"/>
    <n v="10"/>
    <n v="1"/>
    <s v="No"/>
    <s v="No"/>
    <s v="Yes"/>
    <s v="No"/>
    <s v="No"/>
    <s v="Yes"/>
    <s v="No"/>
    <n v="1"/>
    <x v="0"/>
    <n v="59.65"/>
    <n v="638.95000000000005"/>
    <x v="1"/>
    <x v="1"/>
    <n v="20"/>
    <n v="2385"/>
    <x v="20"/>
    <x v="0"/>
    <x v="0"/>
    <x v="0"/>
    <b v="0"/>
    <b v="0"/>
    <b v="0"/>
    <b v="1"/>
    <n v="63.895000000000003"/>
    <x v="77"/>
    <b v="0"/>
  </r>
  <r>
    <s v="6507-DTJZV"/>
    <x v="0"/>
    <s v="United States"/>
    <s v="California"/>
    <s v="Cardiff By The Sea"/>
    <n v="92007"/>
    <s v="33.015866, -117.272254"/>
    <n v="33.015866000000003"/>
    <n v="-117.272254"/>
    <x v="0"/>
    <x v="0"/>
    <n v="0"/>
    <x v="1"/>
    <n v="13"/>
    <n v="1"/>
    <s v="No"/>
    <s v="No"/>
    <s v="No"/>
    <s v="No"/>
    <s v="No"/>
    <s v="Yes"/>
    <s v="Yes"/>
    <n v="0"/>
    <x v="0"/>
    <n v="66.400000000000006"/>
    <n v="831.75"/>
    <x v="1"/>
    <x v="1"/>
    <n v="43"/>
    <n v="3660"/>
    <x v="20"/>
    <x v="0"/>
    <x v="0"/>
    <x v="0"/>
    <b v="0"/>
    <b v="1"/>
    <b v="0"/>
    <b v="0"/>
    <n v="63.980769230769198"/>
    <x v="72"/>
    <b v="0"/>
  </r>
  <r>
    <s v="7673-BQGKU"/>
    <x v="0"/>
    <s v="United States"/>
    <s v="California"/>
    <s v="Carlsbad"/>
    <n v="92009"/>
    <s v="33.098018, -117.258203"/>
    <n v="33.098018000000003"/>
    <n v="-117.25820299999999"/>
    <x v="1"/>
    <x v="0"/>
    <n v="1"/>
    <x v="1"/>
    <n v="69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1337.5"/>
    <x v="1"/>
    <x v="1"/>
    <n v="23"/>
    <n v="4554"/>
    <x v="20"/>
    <x v="0"/>
    <x v="1"/>
    <x v="0"/>
    <b v="1"/>
    <b v="0"/>
    <b v="0"/>
    <b v="0"/>
    <n v="19.3840579710144"/>
    <x v="7"/>
    <b v="0"/>
  </r>
  <r>
    <s v="6723-WSNTY"/>
    <x v="0"/>
    <s v="United States"/>
    <s v="California"/>
    <s v="Del Mar"/>
    <n v="92014"/>
    <s v="32.948262, -117.256086"/>
    <n v="32.948262"/>
    <n v="-117.256086"/>
    <x v="1"/>
    <x v="1"/>
    <n v="1"/>
    <x v="0"/>
    <n v="66"/>
    <n v="1"/>
    <s v="Yes"/>
    <s v="No"/>
    <s v="Yes"/>
    <s v="Yes"/>
    <s v="Yes"/>
    <s v="Yes"/>
    <s v="Yes"/>
    <n v="1"/>
    <x v="2"/>
    <n v="108.1"/>
    <n v="7181.95"/>
    <x v="1"/>
    <x v="1"/>
    <n v="35"/>
    <n v="5360"/>
    <x v="20"/>
    <x v="1"/>
    <x v="0"/>
    <x v="1"/>
    <b v="0"/>
    <b v="1"/>
    <b v="0"/>
    <b v="0"/>
    <n v="108.817424242424"/>
    <x v="65"/>
    <b v="0"/>
  </r>
  <r>
    <s v="2725-IWWBA"/>
    <x v="0"/>
    <s v="United States"/>
    <s v="California"/>
    <s v="El Cajon"/>
    <n v="92020"/>
    <s v="32.79697, -116.969082"/>
    <n v="32.796970000000002"/>
    <n v="-116.969082"/>
    <x v="0"/>
    <x v="0"/>
    <n v="1"/>
    <x v="1"/>
    <n v="46"/>
    <n v="1"/>
    <s v="No"/>
    <s v="Yes"/>
    <s v="No"/>
    <s v="Yes"/>
    <s v="Yes"/>
    <s v="No"/>
    <s v="No"/>
    <n v="0"/>
    <x v="0"/>
    <n v="56.9"/>
    <n v="2560.1"/>
    <x v="1"/>
    <x v="1"/>
    <n v="44"/>
    <n v="4258"/>
    <x v="20"/>
    <x v="1"/>
    <x v="0"/>
    <x v="0"/>
    <b v="0"/>
    <b v="0"/>
    <b v="0"/>
    <b v="1"/>
    <n v="55.654347826086898"/>
    <x v="57"/>
    <b v="1"/>
  </r>
  <r>
    <s v="1061-PNTHC"/>
    <x v="0"/>
    <s v="United States"/>
    <s v="California"/>
    <s v="Encinitas"/>
    <n v="92024"/>
    <s v="33.054579, -117.25665"/>
    <n v="33.054578999999997"/>
    <n v="-117.25664999999999"/>
    <x v="1"/>
    <x v="0"/>
    <n v="1"/>
    <x v="1"/>
    <n v="56"/>
    <n v="1"/>
    <s v="Yes"/>
    <s v="Yes"/>
    <s v="No"/>
    <s v="Yes"/>
    <s v="Yes"/>
    <s v="Yes"/>
    <s v="Yes"/>
    <n v="1"/>
    <x v="2"/>
    <n v="109.6"/>
    <n v="5953"/>
    <x v="1"/>
    <x v="1"/>
    <n v="67"/>
    <n v="5012"/>
    <x v="20"/>
    <x v="0"/>
    <x v="0"/>
    <x v="1"/>
    <b v="0"/>
    <b v="0"/>
    <b v="0"/>
    <b v="1"/>
    <n v="106.303571428571"/>
    <x v="21"/>
    <b v="1"/>
  </r>
  <r>
    <s v="0394-YONDK"/>
    <x v="0"/>
    <s v="United States"/>
    <s v="California"/>
    <s v="Escondido"/>
    <n v="92025"/>
    <s v="33.081478, -117.033814"/>
    <n v="33.081477999999997"/>
    <n v="-117.03381400000001"/>
    <x v="0"/>
    <x v="0"/>
    <n v="1"/>
    <x v="1"/>
    <n v="70"/>
    <n v="1"/>
    <s v="Yes"/>
    <s v="No internet service"/>
    <s v="No internet service"/>
    <s v="No internet service"/>
    <s v="No internet service"/>
    <s v="No internet service"/>
    <s v="No internet service"/>
    <n v="0"/>
    <x v="3"/>
    <n v="25.15"/>
    <n v="1790.15"/>
    <x v="1"/>
    <x v="1"/>
    <n v="39"/>
    <n v="5114"/>
    <x v="20"/>
    <x v="0"/>
    <x v="1"/>
    <x v="0"/>
    <b v="1"/>
    <b v="1"/>
    <b v="0"/>
    <b v="0"/>
    <n v="25.573571428571402"/>
    <x v="74"/>
    <b v="0"/>
  </r>
  <r>
    <s v="6574-MCOEH"/>
    <x v="0"/>
    <s v="United States"/>
    <s v="California"/>
    <s v="Escondido"/>
    <n v="92026"/>
    <s v="33.21846, -117.116916"/>
    <n v="33.21846"/>
    <n v="-117.116916"/>
    <x v="1"/>
    <x v="0"/>
    <n v="1"/>
    <x v="1"/>
    <n v="33"/>
    <n v="1"/>
    <s v="Yes"/>
    <s v="No"/>
    <s v="No"/>
    <s v="Yes"/>
    <s v="Yes"/>
    <s v="Yes"/>
    <s v="Yes"/>
    <n v="1"/>
    <x v="1"/>
    <n v="79.150000000000006"/>
    <n v="2531.4"/>
    <x v="1"/>
    <x v="1"/>
    <n v="73"/>
    <n v="3555"/>
    <x v="20"/>
    <x v="1"/>
    <x v="0"/>
    <x v="0"/>
    <b v="0"/>
    <b v="0"/>
    <b v="1"/>
    <b v="0"/>
    <n v="76.709090909090904"/>
    <x v="16"/>
    <b v="0"/>
  </r>
  <r>
    <s v="7399-QHBJS"/>
    <x v="0"/>
    <s v="United States"/>
    <s v="California"/>
    <s v="Escondido"/>
    <n v="92027"/>
    <s v="33.141265, -116.967221"/>
    <n v="33.141264999999997"/>
    <n v="-116.967221"/>
    <x v="1"/>
    <x v="0"/>
    <n v="1"/>
    <x v="1"/>
    <n v="72"/>
    <n v="1"/>
    <s v="Yes"/>
    <s v="Yes"/>
    <s v="Yes"/>
    <s v="No"/>
    <s v="Yes"/>
    <s v="No"/>
    <s v="No"/>
    <n v="0"/>
    <x v="0"/>
    <n v="66.75"/>
    <n v="4760.3"/>
    <x v="1"/>
    <x v="1"/>
    <n v="65"/>
    <n v="6063"/>
    <x v="20"/>
    <x v="0"/>
    <x v="1"/>
    <x v="0"/>
    <b v="0"/>
    <b v="1"/>
    <b v="0"/>
    <b v="0"/>
    <n v="66.115277777777706"/>
    <x v="72"/>
    <b v="1"/>
  </r>
  <r>
    <s v="0997-YTLNY"/>
    <x v="0"/>
    <s v="United States"/>
    <s v="California"/>
    <s v="Escondido"/>
    <n v="92029"/>
    <s v="33.079834, -117.134275"/>
    <n v="33.079833999999998"/>
    <n v="-117.134275"/>
    <x v="1"/>
    <x v="0"/>
    <n v="0"/>
    <x v="1"/>
    <n v="19"/>
    <n v="1"/>
    <s v="No"/>
    <s v="No"/>
    <s v="No"/>
    <s v="No"/>
    <s v="Yes"/>
    <s v="No"/>
    <s v="No"/>
    <n v="0"/>
    <x v="0"/>
    <n v="48.8"/>
    <n v="953.65"/>
    <x v="1"/>
    <x v="1"/>
    <n v="74"/>
    <n v="3749"/>
    <x v="20"/>
    <x v="0"/>
    <x v="0"/>
    <x v="0"/>
    <b v="0"/>
    <b v="0"/>
    <b v="0"/>
    <b v="1"/>
    <n v="50.192105263157799"/>
    <x v="38"/>
    <b v="0"/>
  </r>
  <r>
    <s v="9479-HYNYL"/>
    <x v="0"/>
    <s v="United States"/>
    <s v="California"/>
    <s v="La Jolla"/>
    <n v="92037"/>
    <s v="32.853743, -117.25034"/>
    <n v="32.853743000000001"/>
    <n v="-117.25033999999999"/>
    <x v="1"/>
    <x v="0"/>
    <n v="1"/>
    <x v="0"/>
    <n v="71"/>
    <n v="1"/>
    <s v="No"/>
    <s v="No"/>
    <s v="Yes"/>
    <s v="Yes"/>
    <s v="Yes"/>
    <s v="Yes"/>
    <s v="Yes"/>
    <n v="1"/>
    <x v="1"/>
    <n v="80.7"/>
    <n v="5705.05"/>
    <x v="1"/>
    <x v="1"/>
    <n v="24"/>
    <n v="5617"/>
    <x v="20"/>
    <x v="0"/>
    <x v="1"/>
    <x v="0"/>
    <b v="0"/>
    <b v="1"/>
    <b v="0"/>
    <b v="0"/>
    <n v="80.352816901408403"/>
    <x v="13"/>
    <b v="0"/>
  </r>
  <r>
    <s v="9708-KFDBY"/>
    <x v="0"/>
    <s v="United States"/>
    <s v="California"/>
    <s v="Oceanside"/>
    <n v="92054"/>
    <s v="33.351059, -117.420557"/>
    <n v="33.351058999999999"/>
    <n v="-117.420557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20.55"/>
    <x v="1"/>
    <x v="1"/>
    <n v="28"/>
    <n v="4801"/>
    <x v="20"/>
    <x v="0"/>
    <x v="0"/>
    <x v="0"/>
    <b v="1"/>
    <b v="1"/>
    <b v="0"/>
    <b v="0"/>
    <n v="20.55"/>
    <x v="7"/>
    <b v="0"/>
  </r>
  <r>
    <s v="3642-GKTCT"/>
    <x v="0"/>
    <s v="United States"/>
    <s v="California"/>
    <s v="Oceanside"/>
    <n v="92057"/>
    <s v="33.254497, -117.285879"/>
    <n v="33.254497000000001"/>
    <n v="-117.28587899999999"/>
    <x v="1"/>
    <x v="0"/>
    <n v="0"/>
    <x v="0"/>
    <n v="61"/>
    <n v="1"/>
    <s v="Yes"/>
    <s v="Yes"/>
    <s v="Yes"/>
    <s v="Yes"/>
    <s v="Yes"/>
    <s v="Yes"/>
    <s v="Yes"/>
    <n v="1"/>
    <x v="2"/>
    <n v="115.1"/>
    <n v="6993.65"/>
    <x v="1"/>
    <x v="1"/>
    <n v="53"/>
    <n v="4785"/>
    <x v="20"/>
    <x v="1"/>
    <x v="0"/>
    <x v="1"/>
    <b v="0"/>
    <b v="0"/>
    <b v="0"/>
    <b v="1"/>
    <n v="114.649999999999"/>
    <x v="73"/>
    <b v="1"/>
  </r>
  <r>
    <s v="0774-RMNUW"/>
    <x v="0"/>
    <s v="United States"/>
    <s v="California"/>
    <s v="Pala"/>
    <n v="92059"/>
    <s v="33.384345, -117.072619"/>
    <n v="33.384345000000003"/>
    <n v="-117.072619"/>
    <x v="1"/>
    <x v="0"/>
    <n v="1"/>
    <x v="1"/>
    <n v="71"/>
    <n v="0"/>
    <s v="No phone service"/>
    <s v="Yes"/>
    <s v="Yes"/>
    <s v="No"/>
    <s v="Yes"/>
    <s v="Yes"/>
    <s v="Yes"/>
    <n v="0"/>
    <x v="0"/>
    <n v="59.7"/>
    <n v="4122.6499999999996"/>
    <x v="1"/>
    <x v="1"/>
    <n v="63"/>
    <n v="6420"/>
    <x v="20"/>
    <x v="0"/>
    <x v="1"/>
    <x v="0"/>
    <b v="0"/>
    <b v="0"/>
    <b v="0"/>
    <b v="0"/>
    <n v="58.0654929577464"/>
    <x v="77"/>
    <b v="0"/>
  </r>
  <r>
    <s v="1334-PDUKM"/>
    <x v="0"/>
    <s v="United States"/>
    <s v="California"/>
    <s v="Palomar Mountain"/>
    <n v="92060"/>
    <s v="33.309852, -116.823091"/>
    <n v="33.309851999999999"/>
    <n v="-116.82309100000001"/>
    <x v="1"/>
    <x v="0"/>
    <n v="1"/>
    <x v="0"/>
    <n v="68"/>
    <n v="1"/>
    <s v="Yes"/>
    <s v="No"/>
    <s v="Yes"/>
    <s v="Yes"/>
    <s v="No"/>
    <s v="No"/>
    <s v="No"/>
    <n v="0"/>
    <x v="1"/>
    <n v="86.45"/>
    <n v="5762.95"/>
    <x v="1"/>
    <x v="1"/>
    <n v="39"/>
    <n v="4480"/>
    <x v="20"/>
    <x v="1"/>
    <x v="0"/>
    <x v="1"/>
    <b v="0"/>
    <b v="1"/>
    <b v="0"/>
    <b v="0"/>
    <n v="84.749264705882297"/>
    <x v="52"/>
    <b v="0"/>
  </r>
  <r>
    <s v="0756-MPZRL"/>
    <x v="0"/>
    <s v="United States"/>
    <s v="California"/>
    <s v="Pauma Valley"/>
    <n v="92061"/>
    <s v="33.313828, -116.940501"/>
    <n v="33.313828000000001"/>
    <n v="-116.940501"/>
    <x v="0"/>
    <x v="0"/>
    <n v="0"/>
    <x v="0"/>
    <n v="46"/>
    <n v="0"/>
    <s v="No phone service"/>
    <s v="No"/>
    <s v="No"/>
    <s v="Yes"/>
    <s v="Yes"/>
    <s v="No"/>
    <s v="No"/>
    <n v="0"/>
    <x v="3"/>
    <n v="33.700000000000003"/>
    <n v="1537.85"/>
    <x v="1"/>
    <x v="1"/>
    <n v="22"/>
    <n v="3007"/>
    <x v="20"/>
    <x v="1"/>
    <x v="0"/>
    <x v="0"/>
    <b v="0"/>
    <b v="1"/>
    <b v="0"/>
    <b v="0"/>
    <n v="33.431521739130403"/>
    <x v="83"/>
    <b v="0"/>
  </r>
  <r>
    <s v="2242-MFOTG"/>
    <x v="0"/>
    <s v="United States"/>
    <s v="California"/>
    <s v="Poway"/>
    <n v="92064"/>
    <s v="32.984395, -117.013454"/>
    <n v="32.984394999999999"/>
    <n v="-117.013454"/>
    <x v="0"/>
    <x v="0"/>
    <n v="0"/>
    <x v="0"/>
    <n v="33"/>
    <n v="1"/>
    <s v="Yes"/>
    <s v="Yes"/>
    <s v="No"/>
    <s v="No"/>
    <s v="No"/>
    <s v="No"/>
    <s v="No"/>
    <n v="0"/>
    <x v="1"/>
    <n v="80.099999999999994"/>
    <n v="2603.3000000000002"/>
    <x v="1"/>
    <x v="1"/>
    <n v="54"/>
    <n v="3957"/>
    <x v="20"/>
    <x v="1"/>
    <x v="0"/>
    <x v="1"/>
    <b v="0"/>
    <b v="0"/>
    <b v="0"/>
    <b v="0"/>
    <n v="78.887878787878705"/>
    <x v="13"/>
    <b v="1"/>
  </r>
  <r>
    <s v="2927-CVULT"/>
    <x v="0"/>
    <s v="United States"/>
    <s v="California"/>
    <s v="Ramona"/>
    <n v="92065"/>
    <s v="33.044541, -116.833922"/>
    <n v="33.044541000000002"/>
    <n v="-116.833922"/>
    <x v="1"/>
    <x v="0"/>
    <n v="1"/>
    <x v="1"/>
    <n v="53"/>
    <n v="1"/>
    <s v="Yes"/>
    <s v="Yes"/>
    <s v="Yes"/>
    <s v="Yes"/>
    <s v="Yes"/>
    <s v="No"/>
    <s v="Yes"/>
    <n v="1"/>
    <x v="2"/>
    <n v="104.05"/>
    <n v="5566.4"/>
    <x v="1"/>
    <x v="1"/>
    <n v="43"/>
    <n v="4190"/>
    <x v="20"/>
    <x v="0"/>
    <x v="1"/>
    <x v="1"/>
    <b v="0"/>
    <b v="0"/>
    <b v="0"/>
    <b v="0"/>
    <n v="105.026415094339"/>
    <x v="3"/>
    <b v="1"/>
  </r>
  <r>
    <s v="2144-BFDSO"/>
    <x v="0"/>
    <s v="United States"/>
    <s v="California"/>
    <s v="Ranchita"/>
    <n v="92066"/>
    <s v="33.215251, -116.53633"/>
    <n v="33.215251000000002"/>
    <n v="-116.53633000000001"/>
    <x v="1"/>
    <x v="1"/>
    <n v="1"/>
    <x v="0"/>
    <n v="50"/>
    <n v="1"/>
    <s v="Yes"/>
    <s v="Yes"/>
    <s v="Yes"/>
    <s v="Yes"/>
    <s v="No"/>
    <s v="Yes"/>
    <s v="Yes"/>
    <n v="0"/>
    <x v="2"/>
    <n v="108.75"/>
    <n v="5431.9"/>
    <x v="1"/>
    <x v="1"/>
    <n v="54"/>
    <n v="5211"/>
    <x v="20"/>
    <x v="0"/>
    <x v="0"/>
    <x v="1"/>
    <b v="0"/>
    <b v="0"/>
    <b v="0"/>
    <b v="0"/>
    <n v="108.637999999999"/>
    <x v="65"/>
    <b v="1"/>
  </r>
  <r>
    <s v="8745-PVESG"/>
    <x v="0"/>
    <s v="United States"/>
    <s v="California"/>
    <s v="Rancho Santa Fe"/>
    <n v="92067"/>
    <s v="33.012751, -117.200617"/>
    <n v="33.012751000000002"/>
    <n v="-117.20061699999999"/>
    <x v="1"/>
    <x v="0"/>
    <n v="0"/>
    <x v="0"/>
    <n v="57"/>
    <n v="0"/>
    <s v="No phone service"/>
    <s v="Yes"/>
    <s v="No"/>
    <s v="Yes"/>
    <s v="Yes"/>
    <s v="No"/>
    <s v="No"/>
    <n v="1"/>
    <x v="0"/>
    <n v="41.1"/>
    <n v="2258.25"/>
    <x v="1"/>
    <x v="1"/>
    <n v="41"/>
    <n v="5281"/>
    <x v="20"/>
    <x v="1"/>
    <x v="0"/>
    <x v="0"/>
    <b v="0"/>
    <b v="1"/>
    <b v="0"/>
    <b v="0"/>
    <n v="39.618421052631497"/>
    <x v="40"/>
    <b v="0"/>
  </r>
  <r>
    <s v="7647-GYYKX"/>
    <x v="0"/>
    <s v="United States"/>
    <s v="California"/>
    <s v="San Marcos"/>
    <n v="92069"/>
    <s v="33.162624, -117.170863"/>
    <n v="33.162624000000001"/>
    <n v="-117.170863"/>
    <x v="1"/>
    <x v="0"/>
    <n v="1"/>
    <x v="1"/>
    <n v="54"/>
    <n v="1"/>
    <s v="No"/>
    <s v="No internet service"/>
    <s v="No internet service"/>
    <s v="No internet service"/>
    <s v="No internet service"/>
    <s v="No internet service"/>
    <s v="No internet service"/>
    <n v="1"/>
    <x v="3"/>
    <n v="20.350000000000001"/>
    <n v="1092.3499999999999"/>
    <x v="1"/>
    <x v="1"/>
    <n v="79"/>
    <n v="5646"/>
    <x v="20"/>
    <x v="0"/>
    <x v="1"/>
    <x v="0"/>
    <b v="1"/>
    <b v="0"/>
    <b v="0"/>
    <b v="0"/>
    <n v="20.228703703703701"/>
    <x v="7"/>
    <b v="0"/>
  </r>
  <r>
    <s v="5647-FXOTP"/>
    <x v="0"/>
    <s v="United States"/>
    <s v="California"/>
    <s v="Santa Ysabel"/>
    <n v="92070"/>
    <s v="33.174725, -116.743329"/>
    <n v="33.174725000000002"/>
    <n v="-116.743329"/>
    <x v="1"/>
    <x v="1"/>
    <n v="1"/>
    <x v="0"/>
    <n v="60"/>
    <n v="1"/>
    <s v="Yes"/>
    <s v="No"/>
    <s v="Yes"/>
    <s v="Yes"/>
    <s v="No"/>
    <s v="Yes"/>
    <s v="Yes"/>
    <n v="1"/>
    <x v="2"/>
    <n v="105.9"/>
    <n v="6401.25"/>
    <x v="1"/>
    <x v="1"/>
    <n v="40"/>
    <n v="5084"/>
    <x v="20"/>
    <x v="0"/>
    <x v="0"/>
    <x v="1"/>
    <b v="0"/>
    <b v="0"/>
    <b v="1"/>
    <b v="0"/>
    <n v="106.6875"/>
    <x v="43"/>
    <b v="0"/>
  </r>
  <r>
    <s v="9700-ISPUP"/>
    <x v="0"/>
    <s v="United States"/>
    <s v="California"/>
    <s v="Valley Center"/>
    <n v="92082"/>
    <s v="33.25283, -116.986079"/>
    <n v="33.252830000000003"/>
    <n v="-116.986079"/>
    <x v="1"/>
    <x v="0"/>
    <n v="1"/>
    <x v="1"/>
    <n v="10"/>
    <n v="1"/>
    <s v="No"/>
    <s v="No"/>
    <s v="Yes"/>
    <s v="No"/>
    <s v="Yes"/>
    <s v="No"/>
    <s v="Yes"/>
    <n v="1"/>
    <x v="0"/>
    <n v="65.5"/>
    <n v="616.9"/>
    <x v="1"/>
    <x v="1"/>
    <n v="44"/>
    <n v="3137"/>
    <x v="20"/>
    <x v="0"/>
    <x v="0"/>
    <x v="0"/>
    <b v="0"/>
    <b v="0"/>
    <b v="1"/>
    <b v="0"/>
    <n v="61.69"/>
    <x v="85"/>
    <b v="0"/>
  </r>
  <r>
    <s v="9839-ETQOE"/>
    <x v="0"/>
    <s v="United States"/>
    <s v="California"/>
    <s v="Vista"/>
    <n v="92083"/>
    <s v="33.17494, -117.242761"/>
    <n v="33.174939999999999"/>
    <n v="-117.242761"/>
    <x v="0"/>
    <x v="0"/>
    <n v="0"/>
    <x v="1"/>
    <n v="43"/>
    <n v="0"/>
    <s v="No phone service"/>
    <s v="Yes"/>
    <s v="Yes"/>
    <s v="Yes"/>
    <s v="No"/>
    <s v="No"/>
    <s v="No"/>
    <n v="1"/>
    <x v="0"/>
    <n v="40.450000000000003"/>
    <n v="1912.85"/>
    <x v="1"/>
    <x v="1"/>
    <n v="72"/>
    <n v="3176"/>
    <x v="20"/>
    <x v="0"/>
    <x v="0"/>
    <x v="0"/>
    <b v="0"/>
    <b v="0"/>
    <b v="1"/>
    <b v="0"/>
    <n v="44.484883720930199"/>
    <x v="39"/>
    <b v="0"/>
  </r>
  <r>
    <s v="6078-VESFR"/>
    <x v="0"/>
    <s v="United States"/>
    <s v="California"/>
    <s v="Vista"/>
    <n v="92084"/>
    <s v="33.22784, -117.200024"/>
    <n v="33.22784"/>
    <n v="-117.200024"/>
    <x v="0"/>
    <x v="1"/>
    <n v="1"/>
    <x v="0"/>
    <n v="13"/>
    <n v="1"/>
    <s v="No"/>
    <s v="No"/>
    <s v="No"/>
    <s v="No"/>
    <s v="No"/>
    <s v="No"/>
    <s v="No"/>
    <n v="0"/>
    <x v="1"/>
    <n v="70.45"/>
    <n v="849.1"/>
    <x v="1"/>
    <x v="1"/>
    <n v="53"/>
    <n v="5225"/>
    <x v="20"/>
    <x v="0"/>
    <x v="0"/>
    <x v="1"/>
    <b v="0"/>
    <b v="0"/>
    <b v="0"/>
    <b v="0"/>
    <n v="65.315384615384602"/>
    <x v="1"/>
    <b v="0"/>
  </r>
  <r>
    <s v="9027-TMATR"/>
    <x v="0"/>
    <s v="United States"/>
    <s v="California"/>
    <s v="Warner Springs"/>
    <n v="92086"/>
    <s v="33.323705, -116.626907"/>
    <n v="33.323704999999997"/>
    <n v="-116.626907"/>
    <x v="1"/>
    <x v="0"/>
    <n v="1"/>
    <x v="0"/>
    <n v="43"/>
    <n v="1"/>
    <s v="No"/>
    <s v="Yes"/>
    <s v="No"/>
    <s v="Yes"/>
    <s v="Yes"/>
    <s v="Yes"/>
    <s v="Yes"/>
    <n v="1"/>
    <x v="1"/>
    <n v="78.8"/>
    <n v="3460.3"/>
    <x v="1"/>
    <x v="1"/>
    <n v="24"/>
    <n v="3972"/>
    <x v="20"/>
    <x v="0"/>
    <x v="1"/>
    <x v="0"/>
    <b v="0"/>
    <b v="0"/>
    <b v="1"/>
    <b v="0"/>
    <n v="80.472093023255795"/>
    <x v="18"/>
    <b v="1"/>
  </r>
  <r>
    <s v="1941-HOSAM"/>
    <x v="0"/>
    <s v="United States"/>
    <s v="California"/>
    <s v="San Diego"/>
    <n v="92101"/>
    <s v="32.72523, -117.171346"/>
    <n v="32.725230000000003"/>
    <n v="-117.171346"/>
    <x v="0"/>
    <x v="0"/>
    <n v="1"/>
    <x v="1"/>
    <n v="1"/>
    <n v="1"/>
    <s v="No"/>
    <s v="No"/>
    <s v="No"/>
    <s v="No"/>
    <s v="No"/>
    <s v="Yes"/>
    <s v="Yes"/>
    <n v="1"/>
    <x v="2"/>
    <n v="90.1"/>
    <n v="90.1"/>
    <x v="1"/>
    <x v="1"/>
    <n v="47"/>
    <n v="4142"/>
    <x v="20"/>
    <x v="0"/>
    <x v="0"/>
    <x v="1"/>
    <b v="0"/>
    <b v="0"/>
    <b v="1"/>
    <b v="0"/>
    <n v="90.1"/>
    <x v="35"/>
    <b v="0"/>
  </r>
  <r>
    <s v="9110-HSGTV"/>
    <x v="0"/>
    <s v="United States"/>
    <s v="California"/>
    <s v="San Diego"/>
    <n v="92102"/>
    <s v="32.716007, -117.117462"/>
    <n v="32.716006999999998"/>
    <n v="-117.117462"/>
    <x v="1"/>
    <x v="0"/>
    <n v="0"/>
    <x v="0"/>
    <n v="69"/>
    <n v="1"/>
    <s v="No"/>
    <s v="Yes"/>
    <s v="No"/>
    <s v="Yes"/>
    <s v="Yes"/>
    <s v="Yes"/>
    <s v="Yes"/>
    <n v="1"/>
    <x v="1"/>
    <n v="82.45"/>
    <n v="5555.3"/>
    <x v="1"/>
    <x v="1"/>
    <n v="80"/>
    <n v="4631"/>
    <x v="20"/>
    <x v="0"/>
    <x v="1"/>
    <x v="0"/>
    <b v="0"/>
    <b v="1"/>
    <b v="0"/>
    <b v="0"/>
    <n v="80.511594202898493"/>
    <x v="31"/>
    <b v="1"/>
  </r>
  <r>
    <s v="0704-VCUMB"/>
    <x v="0"/>
    <s v="United States"/>
    <s v="California"/>
    <s v="San Diego"/>
    <n v="92103"/>
    <s v="32.747484, -117.166877"/>
    <n v="32.747484"/>
    <n v="-117.166877"/>
    <x v="1"/>
    <x v="0"/>
    <n v="1"/>
    <x v="0"/>
    <n v="61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278.8"/>
    <x v="1"/>
    <x v="1"/>
    <n v="55"/>
    <n v="5974"/>
    <x v="20"/>
    <x v="0"/>
    <x v="1"/>
    <x v="0"/>
    <b v="1"/>
    <b v="1"/>
    <b v="0"/>
    <b v="0"/>
    <n v="20.9639344262295"/>
    <x v="7"/>
    <b v="0"/>
  </r>
  <r>
    <s v="6171-ZTVYB"/>
    <x v="0"/>
    <s v="United States"/>
    <s v="California"/>
    <s v="San Diego"/>
    <n v="92104"/>
    <s v="32.741499, -117.127409"/>
    <n v="32.741498999999997"/>
    <n v="-117.127409"/>
    <x v="0"/>
    <x v="0"/>
    <n v="1"/>
    <x v="0"/>
    <n v="43"/>
    <n v="1"/>
    <s v="Yes"/>
    <s v="Yes"/>
    <s v="Yes"/>
    <s v="No"/>
    <s v="Yes"/>
    <s v="No"/>
    <s v="No"/>
    <n v="0"/>
    <x v="0"/>
    <n v="66.25"/>
    <n v="2907.35"/>
    <x v="1"/>
    <x v="1"/>
    <n v="29"/>
    <n v="2168"/>
    <x v="20"/>
    <x v="0"/>
    <x v="0"/>
    <x v="0"/>
    <b v="0"/>
    <b v="0"/>
    <b v="0"/>
    <b v="0"/>
    <n v="67.612790697674399"/>
    <x v="72"/>
    <b v="1"/>
  </r>
  <r>
    <s v="1935-IMVBB"/>
    <x v="0"/>
    <s v="United States"/>
    <s v="California"/>
    <s v="San Diego"/>
    <n v="92107"/>
    <s v="32.741852, -117.243453"/>
    <n v="32.741852000000002"/>
    <n v="-117.243453"/>
    <x v="0"/>
    <x v="0"/>
    <n v="1"/>
    <x v="0"/>
    <n v="56"/>
    <n v="1"/>
    <s v="No"/>
    <s v="No"/>
    <s v="No"/>
    <s v="No"/>
    <s v="No"/>
    <s v="Yes"/>
    <s v="Yes"/>
    <n v="0"/>
    <x v="1"/>
    <n v="89.7"/>
    <n v="4952.95"/>
    <x v="1"/>
    <x v="1"/>
    <n v="49"/>
    <n v="5955"/>
    <x v="20"/>
    <x v="0"/>
    <x v="0"/>
    <x v="1"/>
    <b v="0"/>
    <b v="0"/>
    <b v="0"/>
    <b v="1"/>
    <n v="88.445535714285697"/>
    <x v="54"/>
    <b v="0"/>
  </r>
  <r>
    <s v="2535-PBCGC"/>
    <x v="0"/>
    <s v="United States"/>
    <s v="California"/>
    <s v="San Diego"/>
    <n v="92108"/>
    <s v="32.774046, -117.142454"/>
    <n v="32.774045999999998"/>
    <n v="-117.142454"/>
    <x v="1"/>
    <x v="0"/>
    <n v="1"/>
    <x v="0"/>
    <n v="70"/>
    <n v="0"/>
    <s v="No phone service"/>
    <s v="Yes"/>
    <s v="Yes"/>
    <s v="Yes"/>
    <s v="Yes"/>
    <s v="Yes"/>
    <s v="Yes"/>
    <n v="0"/>
    <x v="0"/>
    <n v="64.55"/>
    <n v="4504.8999999999996"/>
    <x v="1"/>
    <x v="1"/>
    <n v="30"/>
    <n v="4858"/>
    <x v="20"/>
    <x v="0"/>
    <x v="1"/>
    <x v="0"/>
    <b v="0"/>
    <b v="0"/>
    <b v="0"/>
    <b v="0"/>
    <n v="64.3557142857142"/>
    <x v="9"/>
    <b v="0"/>
  </r>
  <r>
    <s v="1470-PSXNM"/>
    <x v="0"/>
    <s v="United States"/>
    <s v="California"/>
    <s v="San Diego"/>
    <n v="92110"/>
    <s v="32.76501, -117.19938"/>
    <n v="32.765009999999997"/>
    <n v="-117.19938"/>
    <x v="0"/>
    <x v="0"/>
    <n v="1"/>
    <x v="1"/>
    <n v="49"/>
    <n v="1"/>
    <s v="Yes"/>
    <s v="No"/>
    <s v="Yes"/>
    <s v="Yes"/>
    <s v="No"/>
    <s v="Yes"/>
    <s v="No"/>
    <n v="1"/>
    <x v="2"/>
    <n v="93.65"/>
    <n v="4520.1499999999996"/>
    <x v="1"/>
    <x v="1"/>
    <n v="65"/>
    <n v="5542"/>
    <x v="20"/>
    <x v="1"/>
    <x v="0"/>
    <x v="1"/>
    <b v="0"/>
    <b v="0"/>
    <b v="1"/>
    <b v="0"/>
    <n v="92.247959183673402"/>
    <x v="45"/>
    <b v="0"/>
  </r>
  <r>
    <s v="2498-XLDZR"/>
    <x v="0"/>
    <s v="United States"/>
    <s v="California"/>
    <s v="San Diego"/>
    <n v="92113"/>
    <s v="32.697098, -117.116587"/>
    <n v="32.697097999999997"/>
    <n v="-117.116587"/>
    <x v="1"/>
    <x v="0"/>
    <n v="1"/>
    <x v="1"/>
    <n v="32"/>
    <n v="1"/>
    <s v="No"/>
    <s v="Yes"/>
    <s v="Yes"/>
    <s v="Yes"/>
    <s v="Yes"/>
    <s v="No"/>
    <s v="Yes"/>
    <n v="0"/>
    <x v="1"/>
    <n v="73.599999999999994"/>
    <n v="2316.85"/>
    <x v="1"/>
    <x v="1"/>
    <n v="42"/>
    <n v="4343"/>
    <x v="20"/>
    <x v="0"/>
    <x v="1"/>
    <x v="0"/>
    <b v="0"/>
    <b v="0"/>
    <b v="0"/>
    <b v="1"/>
    <n v="72.401562499999997"/>
    <x v="44"/>
    <b v="1"/>
  </r>
  <r>
    <s v="9866-OCCKE"/>
    <x v="0"/>
    <s v="United States"/>
    <s v="California"/>
    <s v="San Diego"/>
    <n v="92114"/>
    <s v="32.707892, -117.05512"/>
    <n v="32.707892000000001"/>
    <n v="-117.05512"/>
    <x v="1"/>
    <x v="1"/>
    <n v="1"/>
    <x v="0"/>
    <n v="72"/>
    <n v="1"/>
    <s v="Yes"/>
    <s v="Yes"/>
    <s v="No"/>
    <s v="Yes"/>
    <s v="Yes"/>
    <s v="Yes"/>
    <s v="Yes"/>
    <n v="1"/>
    <x v="2"/>
    <n v="109.75"/>
    <n v="8075.35"/>
    <x v="1"/>
    <x v="1"/>
    <n v="34"/>
    <n v="6010"/>
    <x v="20"/>
    <x v="0"/>
    <x v="1"/>
    <x v="1"/>
    <b v="0"/>
    <b v="0"/>
    <b v="0"/>
    <b v="1"/>
    <n v="112.157638888888"/>
    <x v="21"/>
    <b v="1"/>
  </r>
  <r>
    <s v="5338-YHWYT"/>
    <x v="0"/>
    <s v="United States"/>
    <s v="California"/>
    <s v="San Diego"/>
    <n v="92115"/>
    <s v="32.762506, -117.07245"/>
    <n v="32.762506000000002"/>
    <n v="-117.07245"/>
    <x v="0"/>
    <x v="0"/>
    <n v="0"/>
    <x v="1"/>
    <n v="37"/>
    <n v="1"/>
    <s v="No"/>
    <s v="Yes"/>
    <s v="Yes"/>
    <s v="No"/>
    <s v="Yes"/>
    <s v="No"/>
    <s v="No"/>
    <n v="0"/>
    <x v="0"/>
    <n v="61.45"/>
    <n v="2302.35"/>
    <x v="1"/>
    <x v="1"/>
    <n v="77"/>
    <n v="5447"/>
    <x v="20"/>
    <x v="0"/>
    <x v="1"/>
    <x v="0"/>
    <b v="0"/>
    <b v="1"/>
    <b v="0"/>
    <b v="0"/>
    <n v="62.225675675675603"/>
    <x v="55"/>
    <b v="1"/>
  </r>
  <r>
    <s v="7718-UPSKJ"/>
    <x v="0"/>
    <s v="United States"/>
    <s v="California"/>
    <s v="San Diego"/>
    <n v="92116"/>
    <s v="32.765299, -117.122565"/>
    <n v="32.765298999999999"/>
    <n v="-117.12256499999999"/>
    <x v="1"/>
    <x v="0"/>
    <n v="1"/>
    <x v="0"/>
    <n v="69"/>
    <n v="1"/>
    <s v="No"/>
    <s v="Yes"/>
    <s v="Yes"/>
    <s v="No"/>
    <s v="Yes"/>
    <s v="Yes"/>
    <s v="Yes"/>
    <n v="1"/>
    <x v="2"/>
    <n v="106.4"/>
    <n v="7251.9"/>
    <x v="1"/>
    <x v="1"/>
    <n v="26"/>
    <n v="4328"/>
    <x v="20"/>
    <x v="1"/>
    <x v="0"/>
    <x v="1"/>
    <b v="0"/>
    <b v="1"/>
    <b v="0"/>
    <b v="0"/>
    <n v="105.1"/>
    <x v="11"/>
    <b v="1"/>
  </r>
  <r>
    <s v="8731-WBBMB"/>
    <x v="0"/>
    <s v="United States"/>
    <s v="California"/>
    <s v="San Diego"/>
    <n v="92117"/>
    <s v="32.825086, -117.199424"/>
    <n v="32.825085999999999"/>
    <n v="-117.19942399999999"/>
    <x v="1"/>
    <x v="0"/>
    <n v="1"/>
    <x v="0"/>
    <n v="26"/>
    <n v="1"/>
    <s v="No"/>
    <s v="No"/>
    <s v="Yes"/>
    <s v="Yes"/>
    <s v="Yes"/>
    <s v="Yes"/>
    <s v="Yes"/>
    <n v="0"/>
    <x v="1"/>
    <n v="81.900000000000006"/>
    <n v="2078.5500000000002"/>
    <x v="1"/>
    <x v="1"/>
    <n v="55"/>
    <n v="3350"/>
    <x v="20"/>
    <x v="0"/>
    <x v="0"/>
    <x v="0"/>
    <b v="0"/>
    <b v="0"/>
    <b v="0"/>
    <b v="0"/>
    <n v="79.9442307692307"/>
    <x v="46"/>
    <b v="0"/>
  </r>
  <r>
    <s v="1448-CYWKC"/>
    <x v="0"/>
    <s v="United States"/>
    <s v="California"/>
    <s v="Coronado"/>
    <n v="92118"/>
    <s v="32.68674, -117.186612"/>
    <n v="32.68674"/>
    <n v="-117.186612"/>
    <x v="1"/>
    <x v="0"/>
    <n v="1"/>
    <x v="1"/>
    <n v="58"/>
    <n v="1"/>
    <s v="Yes"/>
    <s v="No"/>
    <s v="Yes"/>
    <s v="Yes"/>
    <s v="No"/>
    <s v="Yes"/>
    <s v="Yes"/>
    <n v="1"/>
    <x v="2"/>
    <n v="105.2"/>
    <n v="6225.4"/>
    <x v="1"/>
    <x v="1"/>
    <n v="59"/>
    <n v="4605"/>
    <x v="20"/>
    <x v="1"/>
    <x v="0"/>
    <x v="1"/>
    <b v="0"/>
    <b v="1"/>
    <b v="0"/>
    <b v="0"/>
    <n v="107.33448275862"/>
    <x v="43"/>
    <b v="0"/>
  </r>
  <r>
    <s v="7901-IIDQV"/>
    <x v="0"/>
    <s v="United States"/>
    <s v="California"/>
    <s v="San Diego"/>
    <n v="92119"/>
    <s v="32.802959, -117.027095"/>
    <n v="32.802959000000001"/>
    <n v="-117.027095"/>
    <x v="0"/>
    <x v="0"/>
    <n v="0"/>
    <x v="0"/>
    <n v="24"/>
    <n v="1"/>
    <s v="Yes"/>
    <s v="No"/>
    <s v="No"/>
    <s v="No"/>
    <s v="Yes"/>
    <s v="No"/>
    <s v="No"/>
    <n v="0"/>
    <x v="0"/>
    <n v="54.6"/>
    <n v="1242.25"/>
    <x v="1"/>
    <x v="1"/>
    <n v="51"/>
    <n v="3398"/>
    <x v="20"/>
    <x v="1"/>
    <x v="0"/>
    <x v="0"/>
    <b v="0"/>
    <b v="0"/>
    <b v="0"/>
    <b v="0"/>
    <n v="51.7604166666666"/>
    <x v="37"/>
    <b v="0"/>
  </r>
  <r>
    <s v="2690-DVRVK"/>
    <x v="0"/>
    <s v="United States"/>
    <s v="California"/>
    <s v="San Diego"/>
    <n v="92120"/>
    <s v="32.807867, -117.060993"/>
    <n v="32.807867000000002"/>
    <n v="-117.060993"/>
    <x v="0"/>
    <x v="0"/>
    <n v="1"/>
    <x v="1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99.45"/>
    <x v="1"/>
    <x v="1"/>
    <n v="54"/>
    <n v="3629"/>
    <x v="20"/>
    <x v="1"/>
    <x v="0"/>
    <x v="0"/>
    <b v="1"/>
    <b v="0"/>
    <b v="1"/>
    <b v="0"/>
    <n v="19.89"/>
    <x v="7"/>
    <b v="0"/>
  </r>
  <r>
    <s v="1270-XKUCC"/>
    <x v="0"/>
    <s v="United States"/>
    <s v="California"/>
    <s v="San Diego"/>
    <n v="92122"/>
    <s v="32.85723, -117.209774"/>
    <n v="32.857230000000001"/>
    <n v="-117.209774"/>
    <x v="1"/>
    <x v="0"/>
    <n v="1"/>
    <x v="1"/>
    <n v="30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599.25"/>
    <x v="1"/>
    <x v="1"/>
    <n v="38"/>
    <n v="5045"/>
    <x v="20"/>
    <x v="0"/>
    <x v="1"/>
    <x v="0"/>
    <b v="1"/>
    <b v="0"/>
    <b v="0"/>
    <b v="1"/>
    <n v="19.975000000000001"/>
    <x v="41"/>
    <b v="0"/>
  </r>
  <r>
    <s v="0334-ZFJSR"/>
    <x v="0"/>
    <s v="United States"/>
    <s v="California"/>
    <s v="San Diego"/>
    <n v="92123"/>
    <s v="32.808814, -117.134694"/>
    <n v="32.808813999999998"/>
    <n v="-117.134694"/>
    <x v="1"/>
    <x v="0"/>
    <n v="1"/>
    <x v="0"/>
    <n v="55"/>
    <n v="1"/>
    <s v="Yes"/>
    <s v="Yes"/>
    <s v="Yes"/>
    <s v="No"/>
    <s v="Yes"/>
    <s v="No"/>
    <s v="No"/>
    <n v="1"/>
    <x v="0"/>
    <n v="66.05"/>
    <n v="3462.1"/>
    <x v="1"/>
    <x v="1"/>
    <n v="68"/>
    <n v="5501"/>
    <x v="20"/>
    <x v="1"/>
    <x v="0"/>
    <x v="0"/>
    <b v="0"/>
    <b v="1"/>
    <b v="0"/>
    <b v="0"/>
    <n v="62.947272727272697"/>
    <x v="72"/>
    <b v="1"/>
  </r>
  <r>
    <s v="5583-EJXRD"/>
    <x v="0"/>
    <s v="United States"/>
    <s v="California"/>
    <s v="San Diego"/>
    <n v="92127"/>
    <s v="33.017518, -117.118456"/>
    <n v="33.017518000000003"/>
    <n v="-117.11845599999999"/>
    <x v="0"/>
    <x v="0"/>
    <n v="1"/>
    <x v="1"/>
    <n v="44"/>
    <n v="0"/>
    <s v="No phone service"/>
    <s v="Yes"/>
    <s v="Yes"/>
    <s v="Yes"/>
    <s v="Yes"/>
    <s v="No"/>
    <s v="Yes"/>
    <n v="1"/>
    <x v="0"/>
    <n v="54.05"/>
    <n v="2375.1999999999998"/>
    <x v="1"/>
    <x v="1"/>
    <n v="68"/>
    <n v="4896"/>
    <x v="20"/>
    <x v="0"/>
    <x v="1"/>
    <x v="0"/>
    <b v="0"/>
    <b v="1"/>
    <b v="0"/>
    <b v="0"/>
    <n v="53.981818181818099"/>
    <x v="37"/>
    <b v="0"/>
  </r>
  <r>
    <s v="4565-EVZMJ"/>
    <x v="0"/>
    <s v="United States"/>
    <s v="California"/>
    <s v="San Diego"/>
    <n v="92128"/>
    <s v="33.000269, -117.072093"/>
    <n v="33.000269000000003"/>
    <n v="-117.072093"/>
    <x v="1"/>
    <x v="0"/>
    <n v="0"/>
    <x v="0"/>
    <n v="47"/>
    <n v="1"/>
    <s v="No"/>
    <s v="Yes"/>
    <s v="Yes"/>
    <s v="No"/>
    <s v="Yes"/>
    <s v="No"/>
    <s v="No"/>
    <n v="1"/>
    <x v="0"/>
    <n v="58.9"/>
    <n v="2813.05"/>
    <x v="1"/>
    <x v="1"/>
    <n v="40"/>
    <n v="5774"/>
    <x v="20"/>
    <x v="1"/>
    <x v="0"/>
    <x v="0"/>
    <b v="0"/>
    <b v="0"/>
    <b v="0"/>
    <b v="1"/>
    <n v="59.8521276595744"/>
    <x v="26"/>
    <b v="1"/>
  </r>
  <r>
    <s v="3327-YBAKM"/>
    <x v="0"/>
    <s v="United States"/>
    <s v="California"/>
    <s v="San Diego"/>
    <n v="92131"/>
    <s v="32.89325, -117.087091"/>
    <n v="32.893250000000002"/>
    <n v="-117.087091"/>
    <x v="1"/>
    <x v="0"/>
    <n v="1"/>
    <x v="0"/>
    <n v="64"/>
    <n v="1"/>
    <s v="No"/>
    <s v="Yes"/>
    <s v="No"/>
    <s v="No"/>
    <s v="Yes"/>
    <s v="Yes"/>
    <s v="Yes"/>
    <n v="1"/>
    <x v="2"/>
    <n v="96.9"/>
    <n v="6314.35"/>
    <x v="1"/>
    <x v="1"/>
    <n v="55"/>
    <n v="5369"/>
    <x v="20"/>
    <x v="1"/>
    <x v="0"/>
    <x v="1"/>
    <b v="0"/>
    <b v="0"/>
    <b v="0"/>
    <b v="1"/>
    <n v="98.661718750000006"/>
    <x v="22"/>
    <b v="1"/>
  </r>
  <r>
    <s v="9441-QHEVC"/>
    <x v="0"/>
    <s v="United States"/>
    <s v="California"/>
    <s v="San Diego"/>
    <n v="92139"/>
    <s v="32.677716, -117.047666"/>
    <n v="32.677715999999997"/>
    <n v="-117.0476660000000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100000000000001"/>
    <n v="19.100000000000001"/>
    <x v="1"/>
    <x v="1"/>
    <n v="30"/>
    <n v="2091"/>
    <x v="20"/>
    <x v="0"/>
    <x v="0"/>
    <x v="0"/>
    <b v="1"/>
    <b v="0"/>
    <b v="0"/>
    <b v="1"/>
    <n v="19.100000000000001"/>
    <x v="41"/>
    <b v="0"/>
  </r>
  <r>
    <s v="6705-LNMDD"/>
    <x v="0"/>
    <s v="United States"/>
    <s v="California"/>
    <s v="San Diego"/>
    <n v="92154"/>
    <s v="32.578103, -117.012975"/>
    <n v="32.578102999999999"/>
    <n v="-117.012975"/>
    <x v="0"/>
    <x v="0"/>
    <n v="0"/>
    <x v="0"/>
    <n v="20"/>
    <n v="1"/>
    <s v="No"/>
    <s v="No"/>
    <s v="No"/>
    <s v="No"/>
    <s v="Yes"/>
    <s v="No"/>
    <s v="No"/>
    <n v="0"/>
    <x v="0"/>
    <n v="50"/>
    <n v="1003.05"/>
    <x v="1"/>
    <x v="1"/>
    <n v="46"/>
    <n v="5741"/>
    <x v="20"/>
    <x v="0"/>
    <x v="0"/>
    <x v="0"/>
    <b v="0"/>
    <b v="0"/>
    <b v="0"/>
    <b v="1"/>
    <n v="50.152499999999897"/>
    <x v="58"/>
    <b v="0"/>
  </r>
  <r>
    <s v="2580-ASVVY"/>
    <x v="0"/>
    <s v="United States"/>
    <s v="California"/>
    <s v="San Ysidro"/>
    <n v="92173"/>
    <s v="32.555828, -117.040073"/>
    <n v="32.555827999999998"/>
    <n v="-117.04007300000001"/>
    <x v="1"/>
    <x v="0"/>
    <n v="1"/>
    <x v="0"/>
    <n v="37"/>
    <n v="0"/>
    <s v="No phone service"/>
    <s v="Yes"/>
    <s v="No"/>
    <s v="No"/>
    <s v="Yes"/>
    <s v="Yes"/>
    <s v="No"/>
    <n v="0"/>
    <x v="0"/>
    <n v="45.4"/>
    <n v="1593.1"/>
    <x v="1"/>
    <x v="1"/>
    <n v="33"/>
    <n v="4051"/>
    <x v="20"/>
    <x v="0"/>
    <x v="1"/>
    <x v="0"/>
    <b v="0"/>
    <b v="0"/>
    <b v="1"/>
    <b v="0"/>
    <n v="43.056756756756698"/>
    <x v="30"/>
    <b v="0"/>
  </r>
  <r>
    <s v="3370-GQEAL"/>
    <x v="0"/>
    <s v="United States"/>
    <s v="California"/>
    <s v="Indio"/>
    <n v="92201"/>
    <s v="33.713891, -116.237257"/>
    <n v="33.713890999999997"/>
    <n v="-116.237257"/>
    <x v="0"/>
    <x v="0"/>
    <n v="1"/>
    <x v="1"/>
    <n v="30"/>
    <n v="1"/>
    <s v="Yes"/>
    <s v="No"/>
    <s v="No"/>
    <s v="No"/>
    <s v="No"/>
    <s v="Yes"/>
    <s v="No"/>
    <n v="0"/>
    <x v="1"/>
    <n v="85.45"/>
    <n v="2509.9499999999998"/>
    <x v="1"/>
    <x v="1"/>
    <n v="21"/>
    <n v="3409"/>
    <x v="20"/>
    <x v="0"/>
    <x v="0"/>
    <x v="1"/>
    <b v="0"/>
    <b v="0"/>
    <b v="1"/>
    <b v="0"/>
    <n v="83.664999999999907"/>
    <x v="42"/>
    <b v="0"/>
  </r>
  <r>
    <s v="5032-USPKF"/>
    <x v="0"/>
    <s v="United States"/>
    <s v="California"/>
    <s v="Indio"/>
    <n v="92203"/>
    <s v="33.752938, -116.230055"/>
    <n v="33.752938"/>
    <n v="-116.23005499999999"/>
    <x v="1"/>
    <x v="0"/>
    <n v="0"/>
    <x v="0"/>
    <n v="38"/>
    <n v="1"/>
    <s v="Yes"/>
    <s v="Yes"/>
    <s v="Yes"/>
    <s v="Yes"/>
    <s v="No"/>
    <s v="Yes"/>
    <s v="Yes"/>
    <n v="0"/>
    <x v="1"/>
    <n v="84.1"/>
    <n v="3187.65"/>
    <x v="1"/>
    <x v="1"/>
    <n v="78"/>
    <n v="2604"/>
    <x v="20"/>
    <x v="1"/>
    <x v="0"/>
    <x v="0"/>
    <b v="0"/>
    <b v="0"/>
    <b v="0"/>
    <b v="0"/>
    <n v="83.885526315789406"/>
    <x v="33"/>
    <b v="1"/>
  </r>
  <r>
    <s v="4254-QPEDE"/>
    <x v="0"/>
    <s v="United States"/>
    <s v="California"/>
    <s v="Banning"/>
    <n v="92220"/>
    <s v="33.936298, -116.849577"/>
    <n v="33.936298000000001"/>
    <n v="-116.849577"/>
    <x v="1"/>
    <x v="0"/>
    <n v="1"/>
    <x v="0"/>
    <n v="52"/>
    <n v="0"/>
    <s v="No phone service"/>
    <s v="Yes"/>
    <s v="Yes"/>
    <s v="Yes"/>
    <s v="Yes"/>
    <s v="Yes"/>
    <s v="Yes"/>
    <n v="0"/>
    <x v="0"/>
    <n v="66.25"/>
    <n v="3330.1"/>
    <x v="1"/>
    <x v="1"/>
    <n v="23"/>
    <n v="4275"/>
    <x v="20"/>
    <x v="0"/>
    <x v="1"/>
    <x v="0"/>
    <b v="0"/>
    <b v="1"/>
    <b v="0"/>
    <b v="0"/>
    <n v="64.040384615384596"/>
    <x v="72"/>
    <b v="0"/>
  </r>
  <r>
    <s v="6283-GITPX"/>
    <x v="0"/>
    <s v="United States"/>
    <s v="California"/>
    <s v="Beaumont"/>
    <n v="92223"/>
    <s v="33.946982, -116.977672"/>
    <n v="33.946981999999998"/>
    <n v="-116.977672"/>
    <x v="0"/>
    <x v="0"/>
    <n v="0"/>
    <x v="1"/>
    <n v="71"/>
    <n v="1"/>
    <s v="No"/>
    <s v="Yes"/>
    <s v="Yes"/>
    <s v="Yes"/>
    <s v="Yes"/>
    <s v="Yes"/>
    <s v="No"/>
    <n v="1"/>
    <x v="1"/>
    <n v="76.900000000000006"/>
    <n v="5522.7"/>
    <x v="1"/>
    <x v="1"/>
    <n v="26"/>
    <n v="4633"/>
    <x v="20"/>
    <x v="0"/>
    <x v="1"/>
    <x v="0"/>
    <b v="0"/>
    <b v="1"/>
    <b v="0"/>
    <b v="0"/>
    <n v="77.784507042253495"/>
    <x v="23"/>
    <b v="1"/>
  </r>
  <r>
    <s v="0771-CHWSK"/>
    <x v="0"/>
    <s v="United States"/>
    <s v="California"/>
    <s v="Brawley"/>
    <n v="92227"/>
    <s v="33.03933, -115.191857"/>
    <n v="33.03933"/>
    <n v="-115.191857"/>
    <x v="0"/>
    <x v="0"/>
    <n v="0"/>
    <x v="0"/>
    <n v="66"/>
    <n v="1"/>
    <s v="Yes"/>
    <s v="Yes"/>
    <s v="Yes"/>
    <s v="Yes"/>
    <s v="No"/>
    <s v="No"/>
    <s v="Yes"/>
    <n v="1"/>
    <x v="1"/>
    <n v="74.599999999999994"/>
    <n v="4798.3999999999996"/>
    <x v="1"/>
    <x v="1"/>
    <n v="78"/>
    <n v="4838"/>
    <x v="20"/>
    <x v="0"/>
    <x v="1"/>
    <x v="0"/>
    <b v="0"/>
    <b v="1"/>
    <b v="0"/>
    <b v="0"/>
    <n v="72.703030303030303"/>
    <x v="25"/>
    <b v="1"/>
  </r>
  <r>
    <s v="9788-HNGUT"/>
    <x v="0"/>
    <s v="United States"/>
    <s v="California"/>
    <s v="Cabazon"/>
    <n v="92230"/>
    <s v="33.929812, -116.76058"/>
    <n v="33.929811999999998"/>
    <n v="-116.76058"/>
    <x v="0"/>
    <x v="0"/>
    <n v="1"/>
    <x v="0"/>
    <n v="72"/>
    <n v="1"/>
    <s v="Yes"/>
    <s v="Yes"/>
    <s v="Yes"/>
    <s v="Yes"/>
    <s v="Yes"/>
    <s v="Yes"/>
    <s v="Yes"/>
    <n v="1"/>
    <x v="2"/>
    <n v="116.95"/>
    <n v="8594.4"/>
    <x v="1"/>
    <x v="1"/>
    <n v="78"/>
    <n v="5949"/>
    <x v="20"/>
    <x v="0"/>
    <x v="1"/>
    <x v="1"/>
    <b v="0"/>
    <b v="1"/>
    <b v="0"/>
    <b v="0"/>
    <n v="119.36666666666601"/>
    <x v="94"/>
    <b v="1"/>
  </r>
  <r>
    <s v="9495-REDIY"/>
    <x v="0"/>
    <s v="United States"/>
    <s v="California"/>
    <s v="Calexico"/>
    <n v="92231"/>
    <s v="32.690654, -115.431225"/>
    <n v="32.690654000000002"/>
    <n v="-115.431225"/>
    <x v="0"/>
    <x v="0"/>
    <n v="0"/>
    <x v="1"/>
    <n v="25"/>
    <n v="0"/>
    <s v="No phone service"/>
    <s v="Yes"/>
    <s v="No"/>
    <s v="No"/>
    <s v="No"/>
    <s v="Yes"/>
    <s v="No"/>
    <n v="1"/>
    <x v="0"/>
    <n v="40.65"/>
    <n v="970.55"/>
    <x v="1"/>
    <x v="1"/>
    <n v="29"/>
    <n v="5079"/>
    <x v="20"/>
    <x v="1"/>
    <x v="0"/>
    <x v="0"/>
    <b v="0"/>
    <b v="1"/>
    <b v="0"/>
    <b v="0"/>
    <n v="38.821999999999903"/>
    <x v="39"/>
    <b v="0"/>
  </r>
  <r>
    <s v="5375-XLDOF"/>
    <x v="0"/>
    <s v="United States"/>
    <s v="California"/>
    <s v="Calipatria"/>
    <n v="92233"/>
    <s v="33.143826, -115.497485"/>
    <n v="33.143825999999997"/>
    <n v="-115.497485"/>
    <x v="0"/>
    <x v="0"/>
    <n v="1"/>
    <x v="1"/>
    <n v="69"/>
    <n v="1"/>
    <s v="Yes"/>
    <s v="Yes"/>
    <s v="Yes"/>
    <s v="Yes"/>
    <s v="Yes"/>
    <s v="Yes"/>
    <s v="Yes"/>
    <n v="1"/>
    <x v="2"/>
    <n v="114.35"/>
    <n v="7665.8"/>
    <x v="1"/>
    <x v="1"/>
    <n v="51"/>
    <n v="6082"/>
    <x v="20"/>
    <x v="0"/>
    <x v="1"/>
    <x v="1"/>
    <b v="0"/>
    <b v="0"/>
    <b v="0"/>
    <b v="0"/>
    <n v="111.09855072463699"/>
    <x v="69"/>
    <b v="1"/>
  </r>
  <r>
    <s v="1172-VIYBP"/>
    <x v="0"/>
    <s v="United States"/>
    <s v="California"/>
    <s v="Cathedral City"/>
    <n v="92234"/>
    <s v="33.829583, -116.474131"/>
    <n v="33.829583"/>
    <n v="-116.474131"/>
    <x v="0"/>
    <x v="0"/>
    <n v="1"/>
    <x v="1"/>
    <n v="53"/>
    <n v="1"/>
    <s v="Yes"/>
    <s v="Yes"/>
    <s v="Yes"/>
    <s v="No"/>
    <s v="No"/>
    <s v="No"/>
    <s v="Yes"/>
    <n v="0"/>
    <x v="0"/>
    <n v="69.7"/>
    <n v="3686.05"/>
    <x v="1"/>
    <x v="1"/>
    <n v="22"/>
    <n v="4975"/>
    <x v="20"/>
    <x v="0"/>
    <x v="1"/>
    <x v="0"/>
    <b v="0"/>
    <b v="0"/>
    <b v="0"/>
    <b v="0"/>
    <n v="69.548113207547104"/>
    <x v="10"/>
    <b v="1"/>
  </r>
  <r>
    <s v="6559-PDZLR"/>
    <x v="0"/>
    <s v="United States"/>
    <s v="California"/>
    <s v="Desert Center"/>
    <n v="92239"/>
    <s v="33.889605, -115.257009"/>
    <n v="33.889605000000003"/>
    <n v="-115.257009"/>
    <x v="0"/>
    <x v="0"/>
    <n v="0"/>
    <x v="0"/>
    <n v="26"/>
    <n v="1"/>
    <s v="No"/>
    <s v="No"/>
    <s v="No"/>
    <s v="Yes"/>
    <s v="Yes"/>
    <s v="Yes"/>
    <s v="Yes"/>
    <n v="1"/>
    <x v="2"/>
    <n v="98.65"/>
    <n v="2537"/>
    <x v="1"/>
    <x v="1"/>
    <n v="62"/>
    <n v="4191"/>
    <x v="20"/>
    <x v="0"/>
    <x v="0"/>
    <x v="1"/>
    <b v="0"/>
    <b v="0"/>
    <b v="1"/>
    <b v="0"/>
    <n v="97.576923076922995"/>
    <x v="20"/>
    <b v="0"/>
  </r>
  <r>
    <s v="8992-OBVDG"/>
    <x v="0"/>
    <s v="United States"/>
    <s v="California"/>
    <s v="Desert Hot Springs"/>
    <n v="92240"/>
    <s v="33.948558, -116.516976"/>
    <n v="33.948557999999998"/>
    <n v="-116.516976"/>
    <x v="0"/>
    <x v="0"/>
    <n v="0"/>
    <x v="0"/>
    <n v="21"/>
    <n v="1"/>
    <s v="No"/>
    <s v="No"/>
    <s v="No"/>
    <s v="Yes"/>
    <s v="No"/>
    <s v="No"/>
    <s v="Yes"/>
    <n v="0"/>
    <x v="0"/>
    <n v="61.65"/>
    <n v="1393.6"/>
    <x v="1"/>
    <x v="1"/>
    <n v="63"/>
    <n v="2926"/>
    <x v="20"/>
    <x v="0"/>
    <x v="0"/>
    <x v="0"/>
    <b v="0"/>
    <b v="0"/>
    <b v="0"/>
    <b v="1"/>
    <n v="66.361904761904697"/>
    <x v="55"/>
    <b v="0"/>
  </r>
  <r>
    <s v="4273-MBHYA"/>
    <x v="0"/>
    <s v="United States"/>
    <s v="California"/>
    <s v="Desert Hot Springs"/>
    <n v="92241"/>
    <s v="33.832799, -116.250973"/>
    <n v="33.832799000000001"/>
    <n v="-116.250973"/>
    <x v="1"/>
    <x v="0"/>
    <n v="0"/>
    <x v="1"/>
    <n v="1"/>
    <n v="1"/>
    <s v="No"/>
    <s v="No"/>
    <s v="No"/>
    <s v="No"/>
    <s v="No"/>
    <s v="Yes"/>
    <s v="Yes"/>
    <n v="1"/>
    <x v="1"/>
    <n v="89.35"/>
    <n v="89.35"/>
    <x v="1"/>
    <x v="1"/>
    <n v="38"/>
    <n v="2432"/>
    <x v="20"/>
    <x v="0"/>
    <x v="0"/>
    <x v="1"/>
    <b v="0"/>
    <b v="0"/>
    <b v="1"/>
    <b v="0"/>
    <n v="89.35"/>
    <x v="54"/>
    <b v="0"/>
  </r>
  <r>
    <s v="4724-WXVWF"/>
    <x v="0"/>
    <s v="United States"/>
    <s v="California"/>
    <s v="Earp"/>
    <n v="92242"/>
    <s v="34.137742, -114.36514"/>
    <n v="34.137742000000003"/>
    <n v="-114.36514"/>
    <x v="0"/>
    <x v="0"/>
    <n v="0"/>
    <x v="0"/>
    <n v="48"/>
    <n v="1"/>
    <s v="Yes"/>
    <s v="Yes"/>
    <s v="No"/>
    <s v="No"/>
    <s v="Yes"/>
    <s v="No"/>
    <s v="Yes"/>
    <n v="1"/>
    <x v="2"/>
    <n v="95.4"/>
    <n v="4445.3"/>
    <x v="1"/>
    <x v="1"/>
    <n v="33"/>
    <n v="4334"/>
    <x v="20"/>
    <x v="0"/>
    <x v="0"/>
    <x v="1"/>
    <b v="0"/>
    <b v="0"/>
    <b v="1"/>
    <b v="0"/>
    <n v="92.610416666666595"/>
    <x v="14"/>
    <b v="1"/>
  </r>
  <r>
    <s v="5701-GUXDC"/>
    <x v="0"/>
    <s v="United States"/>
    <s v="California"/>
    <s v="El Centro"/>
    <n v="92243"/>
    <s v="32.770393, -115.60915"/>
    <n v="32.770392999999999"/>
    <n v="-115.60915"/>
    <x v="1"/>
    <x v="0"/>
    <n v="1"/>
    <x v="0"/>
    <n v="26"/>
    <n v="0"/>
    <s v="No phone service"/>
    <s v="Yes"/>
    <s v="No"/>
    <s v="Yes"/>
    <s v="No"/>
    <s v="No"/>
    <s v="No"/>
    <n v="0"/>
    <x v="3"/>
    <n v="35.4"/>
    <n v="978.6"/>
    <x v="1"/>
    <x v="1"/>
    <n v="29"/>
    <n v="2519"/>
    <x v="20"/>
    <x v="1"/>
    <x v="0"/>
    <x v="0"/>
    <b v="0"/>
    <b v="1"/>
    <b v="0"/>
    <b v="0"/>
    <n v="37.638461538461499"/>
    <x v="27"/>
    <b v="0"/>
  </r>
  <r>
    <s v="1460-UZPRJ"/>
    <x v="0"/>
    <s v="United States"/>
    <s v="California"/>
    <s v="Heber"/>
    <n v="92249"/>
    <s v="32.730583, -115.501083"/>
    <n v="32.730583000000003"/>
    <n v="-115.50108299999999"/>
    <x v="0"/>
    <x v="0"/>
    <n v="1"/>
    <x v="0"/>
    <n v="60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258.1500000000001"/>
    <x v="1"/>
    <x v="1"/>
    <n v="72"/>
    <n v="5971"/>
    <x v="20"/>
    <x v="0"/>
    <x v="1"/>
    <x v="0"/>
    <b v="1"/>
    <b v="0"/>
    <b v="0"/>
    <b v="1"/>
    <n v="20.969166666666599"/>
    <x v="41"/>
    <b v="0"/>
  </r>
  <r>
    <s v="6082-GLJIX"/>
    <x v="0"/>
    <s v="United States"/>
    <s v="California"/>
    <s v="Holtville"/>
    <n v="92250"/>
    <s v="32.811001, -115.152865"/>
    <n v="32.811000999999997"/>
    <n v="-115.15286500000001"/>
    <x v="0"/>
    <x v="0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19.25"/>
    <n v="331.35"/>
    <x v="1"/>
    <x v="1"/>
    <n v="22"/>
    <n v="4769"/>
    <x v="20"/>
    <x v="0"/>
    <x v="0"/>
    <x v="0"/>
    <b v="1"/>
    <b v="0"/>
    <b v="0"/>
    <b v="1"/>
    <n v="18.408333333333299"/>
    <x v="41"/>
    <b v="0"/>
  </r>
  <r>
    <s v="2495-TTHBQ"/>
    <x v="0"/>
    <s v="United States"/>
    <s v="California"/>
    <s v="La Quinta"/>
    <n v="92253"/>
    <s v="33.695532, -116.310571"/>
    <n v="33.695532"/>
    <n v="-116.310571"/>
    <x v="1"/>
    <x v="0"/>
    <n v="0"/>
    <x v="1"/>
    <n v="4"/>
    <n v="1"/>
    <s v="No"/>
    <s v="No internet service"/>
    <s v="No internet service"/>
    <s v="No internet service"/>
    <s v="No internet service"/>
    <s v="No internet service"/>
    <s v="No internet service"/>
    <n v="1"/>
    <x v="3"/>
    <n v="20.399999999999999"/>
    <n v="84.75"/>
    <x v="1"/>
    <x v="1"/>
    <n v="24"/>
    <n v="5602"/>
    <x v="20"/>
    <x v="1"/>
    <x v="0"/>
    <x v="0"/>
    <b v="1"/>
    <b v="0"/>
    <b v="0"/>
    <b v="1"/>
    <n v="21.1875"/>
    <x v="7"/>
    <b v="0"/>
  </r>
  <r>
    <s v="0485-ZBSLN"/>
    <x v="0"/>
    <s v="United States"/>
    <s v="California"/>
    <s v="Mecca"/>
    <n v="92254"/>
    <s v="33.543835, -115.993906"/>
    <n v="33.543835000000001"/>
    <n v="-115.993906"/>
    <x v="0"/>
    <x v="0"/>
    <n v="1"/>
    <x v="1"/>
    <n v="65"/>
    <n v="1"/>
    <s v="Yes"/>
    <s v="No internet service"/>
    <s v="No internet service"/>
    <s v="No internet service"/>
    <s v="No internet service"/>
    <s v="No internet service"/>
    <s v="No internet service"/>
    <n v="0"/>
    <x v="3"/>
    <n v="24.75"/>
    <n v="1715.1"/>
    <x v="1"/>
    <x v="1"/>
    <n v="39"/>
    <n v="6263"/>
    <x v="20"/>
    <x v="0"/>
    <x v="1"/>
    <x v="0"/>
    <b v="1"/>
    <b v="1"/>
    <b v="0"/>
    <b v="0"/>
    <n v="26.3861538461538"/>
    <x v="34"/>
    <b v="0"/>
  </r>
  <r>
    <s v="3810-PJUHR"/>
    <x v="0"/>
    <s v="United States"/>
    <s v="California"/>
    <s v="Morongo Valley"/>
    <n v="92256"/>
    <s v="34.097863, -116.594561"/>
    <n v="34.097862999999997"/>
    <n v="-116.594561"/>
    <x v="0"/>
    <x v="0"/>
    <n v="1"/>
    <x v="1"/>
    <n v="70"/>
    <n v="1"/>
    <s v="Yes"/>
    <s v="No internet service"/>
    <s v="No internet service"/>
    <s v="No internet service"/>
    <s v="No internet service"/>
    <s v="No internet service"/>
    <s v="No internet service"/>
    <n v="0"/>
    <x v="3"/>
    <n v="25.35"/>
    <n v="1715.15"/>
    <x v="1"/>
    <x v="1"/>
    <n v="69"/>
    <n v="6059"/>
    <x v="20"/>
    <x v="0"/>
    <x v="1"/>
    <x v="0"/>
    <b v="1"/>
    <b v="0"/>
    <b v="0"/>
    <b v="1"/>
    <n v="24.5021428571428"/>
    <x v="74"/>
    <b v="0"/>
  </r>
  <r>
    <s v="0847-HGRML"/>
    <x v="0"/>
    <s v="United States"/>
    <s v="California"/>
    <s v="North Palm Springs"/>
    <n v="92258"/>
    <s v="33.906496, -116.569499"/>
    <n v="33.906495999999997"/>
    <n v="-116.56949899999999"/>
    <x v="0"/>
    <x v="0"/>
    <n v="0"/>
    <x v="1"/>
    <n v="62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1250.0999999999999"/>
    <x v="1"/>
    <x v="1"/>
    <n v="37"/>
    <n v="4402"/>
    <x v="20"/>
    <x v="0"/>
    <x v="1"/>
    <x v="0"/>
    <b v="1"/>
    <b v="0"/>
    <b v="0"/>
    <b v="0"/>
    <n v="20.162903225806399"/>
    <x v="41"/>
    <b v="0"/>
  </r>
  <r>
    <s v="8232-CTLKO"/>
    <x v="0"/>
    <s v="United States"/>
    <s v="California"/>
    <s v="Ocotillo"/>
    <n v="92259"/>
    <s v="32.698964, -115.886656"/>
    <n v="32.698963999999997"/>
    <n v="-115.886656"/>
    <x v="1"/>
    <x v="0"/>
    <n v="1"/>
    <x v="1"/>
    <n v="66"/>
    <n v="1"/>
    <s v="No"/>
    <s v="Yes"/>
    <s v="No"/>
    <s v="No"/>
    <s v="No"/>
    <s v="Yes"/>
    <s v="No"/>
    <n v="1"/>
    <x v="0"/>
    <n v="59.75"/>
    <n v="3996.8"/>
    <x v="1"/>
    <x v="1"/>
    <n v="80"/>
    <n v="5979"/>
    <x v="20"/>
    <x v="0"/>
    <x v="1"/>
    <x v="0"/>
    <b v="0"/>
    <b v="0"/>
    <b v="1"/>
    <b v="0"/>
    <n v="60.557575757575698"/>
    <x v="77"/>
    <b v="1"/>
  </r>
  <r>
    <s v="9227-YBAXE"/>
    <x v="0"/>
    <s v="United States"/>
    <s v="California"/>
    <s v="Palm Desert"/>
    <n v="92260"/>
    <s v="33.694501, -116.412711"/>
    <n v="33.694501000000002"/>
    <n v="-116.412711"/>
    <x v="1"/>
    <x v="0"/>
    <n v="1"/>
    <x v="1"/>
    <n v="65"/>
    <n v="1"/>
    <s v="Yes"/>
    <s v="Yes"/>
    <s v="Yes"/>
    <s v="No"/>
    <s v="Yes"/>
    <s v="Yes"/>
    <s v="Yes"/>
    <n v="1"/>
    <x v="1"/>
    <n v="82.5"/>
    <n v="5215.1000000000004"/>
    <x v="1"/>
    <x v="1"/>
    <n v="26"/>
    <n v="5314"/>
    <x v="20"/>
    <x v="0"/>
    <x v="1"/>
    <x v="0"/>
    <b v="0"/>
    <b v="0"/>
    <b v="0"/>
    <b v="0"/>
    <n v="80.2323076923077"/>
    <x v="31"/>
    <b v="1"/>
  </r>
  <r>
    <s v="9860-LISIZ"/>
    <x v="0"/>
    <s v="United States"/>
    <s v="California"/>
    <s v="Palm Springs"/>
    <n v="92264"/>
    <s v="33.745746, -116.514215"/>
    <n v="33.745745999999997"/>
    <n v="-116.51421499999999"/>
    <x v="1"/>
    <x v="0"/>
    <n v="0"/>
    <x v="0"/>
    <n v="34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673.2"/>
    <x v="1"/>
    <x v="1"/>
    <n v="68"/>
    <n v="2864"/>
    <x v="20"/>
    <x v="0"/>
    <x v="0"/>
    <x v="0"/>
    <b v="1"/>
    <b v="0"/>
    <b v="0"/>
    <b v="1"/>
    <n v="19.8"/>
    <x v="7"/>
    <b v="0"/>
  </r>
  <r>
    <s v="0112-QAWRZ"/>
    <x v="0"/>
    <s v="United States"/>
    <s v="California"/>
    <s v="Palo Verde"/>
    <n v="92266"/>
    <s v="33.3249, -114.758334"/>
    <n v="33.3249"/>
    <n v="-114.758334"/>
    <x v="0"/>
    <x v="0"/>
    <n v="1"/>
    <x v="1"/>
    <n v="16"/>
    <n v="1"/>
    <s v="Yes"/>
    <s v="No"/>
    <s v="No"/>
    <s v="Yes"/>
    <s v="No"/>
    <s v="Yes"/>
    <s v="No"/>
    <n v="1"/>
    <x v="2"/>
    <n v="90.8"/>
    <n v="1442.2"/>
    <x v="1"/>
    <x v="1"/>
    <n v="66"/>
    <n v="5560"/>
    <x v="20"/>
    <x v="0"/>
    <x v="0"/>
    <x v="1"/>
    <b v="0"/>
    <b v="0"/>
    <b v="0"/>
    <b v="0"/>
    <n v="90.137500000000003"/>
    <x v="35"/>
    <b v="0"/>
  </r>
  <r>
    <s v="2786-GCDPI"/>
    <x v="0"/>
    <s v="United States"/>
    <s v="California"/>
    <s v="Pioneertown"/>
    <n v="92268"/>
    <s v="34.201108, -116.593456"/>
    <n v="34.201107999999998"/>
    <n v="-116.593456"/>
    <x v="1"/>
    <x v="1"/>
    <n v="0"/>
    <x v="0"/>
    <n v="50"/>
    <n v="1"/>
    <s v="Yes"/>
    <s v="No"/>
    <s v="No"/>
    <s v="Yes"/>
    <s v="Yes"/>
    <s v="Yes"/>
    <s v="Yes"/>
    <n v="1"/>
    <x v="2"/>
    <n v="104.95"/>
    <n v="5222.3500000000004"/>
    <x v="1"/>
    <x v="1"/>
    <n v="39"/>
    <n v="5570"/>
    <x v="20"/>
    <x v="0"/>
    <x v="0"/>
    <x v="1"/>
    <b v="0"/>
    <b v="0"/>
    <b v="1"/>
    <b v="0"/>
    <n v="104.447"/>
    <x v="3"/>
    <b v="0"/>
  </r>
  <r>
    <s v="4043-MKDTV"/>
    <x v="0"/>
    <s v="United States"/>
    <s v="California"/>
    <s v="Rancho Mirage"/>
    <n v="92270"/>
    <s v="33.763678, -116.429928"/>
    <n v="33.763677999999999"/>
    <n v="-116.429928"/>
    <x v="0"/>
    <x v="0"/>
    <n v="1"/>
    <x v="0"/>
    <n v="71"/>
    <n v="1"/>
    <s v="No"/>
    <s v="No"/>
    <s v="Yes"/>
    <s v="Yes"/>
    <s v="Yes"/>
    <s v="Yes"/>
    <s v="Yes"/>
    <n v="1"/>
    <x v="2"/>
    <n v="105.25"/>
    <n v="7291.75"/>
    <x v="1"/>
    <x v="1"/>
    <n v="31"/>
    <n v="6319"/>
    <x v="20"/>
    <x v="0"/>
    <x v="1"/>
    <x v="1"/>
    <b v="0"/>
    <b v="0"/>
    <b v="1"/>
    <b v="0"/>
    <n v="102.700704225352"/>
    <x v="43"/>
    <b v="0"/>
  </r>
  <r>
    <s v="9229-RQABD"/>
    <x v="0"/>
    <s v="United States"/>
    <s v="California"/>
    <s v="Salton City"/>
    <n v="92275"/>
    <s v="33.28156, -115.955541"/>
    <n v="33.281559999999999"/>
    <n v="-115.955541"/>
    <x v="0"/>
    <x v="0"/>
    <n v="0"/>
    <x v="0"/>
    <n v="18"/>
    <n v="1"/>
    <s v="Yes"/>
    <s v="No internet service"/>
    <s v="No internet service"/>
    <s v="No internet service"/>
    <s v="No internet service"/>
    <s v="No internet service"/>
    <s v="No internet service"/>
    <n v="0"/>
    <x v="3"/>
    <n v="23.75"/>
    <n v="424.5"/>
    <x v="1"/>
    <x v="1"/>
    <n v="70"/>
    <n v="3076"/>
    <x v="20"/>
    <x v="1"/>
    <x v="0"/>
    <x v="0"/>
    <b v="1"/>
    <b v="0"/>
    <b v="0"/>
    <b v="1"/>
    <n v="23.5833333333333"/>
    <x v="90"/>
    <b v="0"/>
  </r>
  <r>
    <s v="8313-KTIHG"/>
    <x v="0"/>
    <s v="United States"/>
    <s v="California"/>
    <s v="Thousand Palms"/>
    <n v="92276"/>
    <s v="33.849263, -116.382778"/>
    <n v="33.849263000000001"/>
    <n v="-116.382778"/>
    <x v="0"/>
    <x v="0"/>
    <n v="0"/>
    <x v="0"/>
    <n v="4"/>
    <n v="1"/>
    <s v="No"/>
    <s v="No"/>
    <s v="No"/>
    <s v="No"/>
    <s v="Yes"/>
    <s v="Yes"/>
    <s v="No"/>
    <n v="1"/>
    <x v="0"/>
    <n v="61.3"/>
    <n v="249.4"/>
    <x v="1"/>
    <x v="1"/>
    <n v="58"/>
    <n v="5281"/>
    <x v="20"/>
    <x v="0"/>
    <x v="0"/>
    <x v="0"/>
    <b v="0"/>
    <b v="0"/>
    <b v="1"/>
    <b v="0"/>
    <n v="62.35"/>
    <x v="55"/>
    <b v="0"/>
  </r>
  <r>
    <s v="5320-BRKGK"/>
    <x v="0"/>
    <s v="United States"/>
    <s v="California"/>
    <s v="Twentynine Palms"/>
    <n v="92277"/>
    <s v="34.17211, -115.769773"/>
    <n v="34.172110000000004"/>
    <n v="-115.769773"/>
    <x v="1"/>
    <x v="0"/>
    <n v="1"/>
    <x v="1"/>
    <n v="58"/>
    <n v="1"/>
    <s v="Yes"/>
    <s v="Yes"/>
    <s v="No"/>
    <s v="Yes"/>
    <s v="Yes"/>
    <s v="Yes"/>
    <s v="No"/>
    <n v="0"/>
    <x v="1"/>
    <n v="75.8"/>
    <n v="4415.75"/>
    <x v="1"/>
    <x v="1"/>
    <n v="62"/>
    <n v="4292"/>
    <x v="20"/>
    <x v="0"/>
    <x v="1"/>
    <x v="0"/>
    <b v="0"/>
    <b v="0"/>
    <b v="0"/>
    <b v="1"/>
    <n v="76.133620689655103"/>
    <x v="17"/>
    <b v="1"/>
  </r>
  <r>
    <s v="6284-KMNUF"/>
    <x v="0"/>
    <s v="United States"/>
    <s v="California"/>
    <s v="Twentynine Palms"/>
    <n v="92278"/>
    <s v="34.457829, -116.139589"/>
    <n v="34.457828999999997"/>
    <n v="-116.139589"/>
    <x v="1"/>
    <x v="0"/>
    <n v="1"/>
    <x v="0"/>
    <n v="56"/>
    <n v="1"/>
    <s v="Yes"/>
    <s v="Yes"/>
    <s v="No"/>
    <s v="No"/>
    <s v="No"/>
    <s v="Yes"/>
    <s v="Yes"/>
    <n v="1"/>
    <x v="2"/>
    <n v="98"/>
    <n v="5270.6"/>
    <x v="1"/>
    <x v="1"/>
    <n v="25"/>
    <n v="4615"/>
    <x v="20"/>
    <x v="1"/>
    <x v="0"/>
    <x v="1"/>
    <b v="0"/>
    <b v="0"/>
    <b v="1"/>
    <b v="0"/>
    <n v="94.117857142857105"/>
    <x v="12"/>
    <b v="1"/>
  </r>
  <r>
    <s v="6229-UOLQL"/>
    <x v="0"/>
    <s v="United States"/>
    <s v="California"/>
    <s v="White Water"/>
    <n v="92282"/>
    <s v="33.972293, -116.654195"/>
    <n v="33.972293000000001"/>
    <n v="-116.654195"/>
    <x v="0"/>
    <x v="0"/>
    <n v="1"/>
    <x v="1"/>
    <n v="56"/>
    <n v="0"/>
    <s v="No phone service"/>
    <s v="Yes"/>
    <s v="Yes"/>
    <s v="No"/>
    <s v="Yes"/>
    <s v="Yes"/>
    <s v="No"/>
    <n v="1"/>
    <x v="0"/>
    <n v="52"/>
    <n v="2884.9"/>
    <x v="1"/>
    <x v="1"/>
    <n v="55"/>
    <n v="5845"/>
    <x v="20"/>
    <x v="1"/>
    <x v="0"/>
    <x v="0"/>
    <b v="0"/>
    <b v="0"/>
    <b v="0"/>
    <b v="1"/>
    <n v="51.516071428571401"/>
    <x v="87"/>
    <b v="0"/>
  </r>
  <r>
    <s v="3137-LUPIX"/>
    <x v="0"/>
    <s v="United States"/>
    <s v="California"/>
    <s v="Yucca Valley"/>
    <n v="92284"/>
    <s v="34.159534, -116.425984"/>
    <n v="34.159534000000001"/>
    <n v="-116.425984"/>
    <x v="1"/>
    <x v="0"/>
    <n v="0"/>
    <x v="0"/>
    <n v="4"/>
    <n v="1"/>
    <s v="Yes"/>
    <s v="No"/>
    <s v="No"/>
    <s v="No"/>
    <s v="Yes"/>
    <s v="Yes"/>
    <s v="No"/>
    <n v="1"/>
    <x v="0"/>
    <n v="64.400000000000006"/>
    <n v="253"/>
    <x v="1"/>
    <x v="1"/>
    <n v="61"/>
    <n v="3334"/>
    <x v="20"/>
    <x v="0"/>
    <x v="0"/>
    <x v="0"/>
    <b v="0"/>
    <b v="0"/>
    <b v="0"/>
    <b v="1"/>
    <n v="63.25"/>
    <x v="9"/>
    <b v="0"/>
  </r>
  <r>
    <s v="6143-JQKEA"/>
    <x v="0"/>
    <s v="United States"/>
    <s v="California"/>
    <s v="Adelanto"/>
    <n v="92301"/>
    <s v="34.667815, -117.536183"/>
    <n v="34.667814999999997"/>
    <n v="-117.53618299999999"/>
    <x v="0"/>
    <x v="0"/>
    <n v="0"/>
    <x v="0"/>
    <n v="10"/>
    <n v="1"/>
    <s v="No"/>
    <s v="No"/>
    <s v="No"/>
    <s v="No"/>
    <s v="No"/>
    <s v="No"/>
    <s v="No"/>
    <n v="1"/>
    <x v="0"/>
    <n v="45.8"/>
    <n v="436.2"/>
    <x v="1"/>
    <x v="1"/>
    <n v="80"/>
    <n v="5586"/>
    <x v="20"/>
    <x v="0"/>
    <x v="0"/>
    <x v="0"/>
    <b v="0"/>
    <b v="1"/>
    <b v="0"/>
    <b v="0"/>
    <n v="43.62"/>
    <x v="30"/>
    <b v="0"/>
  </r>
  <r>
    <s v="8676-OOQEJ"/>
    <x v="0"/>
    <s v="United States"/>
    <s v="California"/>
    <s v="Amboy"/>
    <n v="92304"/>
    <s v="34.559882, -115.637164"/>
    <n v="34.559882000000002"/>
    <n v="-115.637164"/>
    <x v="0"/>
    <x v="0"/>
    <n v="0"/>
    <x v="0"/>
    <n v="4"/>
    <n v="0"/>
    <s v="No phone service"/>
    <s v="No"/>
    <s v="No"/>
    <s v="No"/>
    <s v="Yes"/>
    <s v="No"/>
    <s v="No"/>
    <n v="0"/>
    <x v="3"/>
    <n v="30.5"/>
    <n v="118.4"/>
    <x v="1"/>
    <x v="1"/>
    <n v="29"/>
    <n v="3030"/>
    <x v="20"/>
    <x v="0"/>
    <x v="0"/>
    <x v="0"/>
    <b v="0"/>
    <b v="0"/>
    <b v="1"/>
    <b v="0"/>
    <n v="29.6"/>
    <x v="8"/>
    <b v="0"/>
  </r>
  <r>
    <s v="9701-CDXHR"/>
    <x v="0"/>
    <s v="United States"/>
    <s v="California"/>
    <s v="Apple Valley"/>
    <n v="92307"/>
    <s v="34.55082, -117.122396"/>
    <n v="34.550820000000002"/>
    <n v="-117.12239599999999"/>
    <x v="1"/>
    <x v="0"/>
    <n v="1"/>
    <x v="0"/>
    <n v="51"/>
    <n v="1"/>
    <s v="No"/>
    <s v="No"/>
    <s v="No"/>
    <s v="No"/>
    <s v="No"/>
    <s v="No"/>
    <s v="No"/>
    <n v="0"/>
    <x v="0"/>
    <n v="69.150000000000006"/>
    <n v="3649.6"/>
    <x v="1"/>
    <x v="1"/>
    <n v="55"/>
    <n v="5187"/>
    <x v="20"/>
    <x v="0"/>
    <x v="0"/>
    <x v="1"/>
    <b v="0"/>
    <b v="0"/>
    <b v="0"/>
    <b v="1"/>
    <n v="71.560784313725406"/>
    <x v="10"/>
    <b v="0"/>
  </r>
  <r>
    <s v="8124-NZVGJ"/>
    <x v="0"/>
    <s v="United States"/>
    <s v="California"/>
    <s v="Baker"/>
    <n v="92309"/>
    <s v="35.28952, -116.092214"/>
    <n v="35.289520000000003"/>
    <n v="-116.092214"/>
    <x v="1"/>
    <x v="0"/>
    <n v="0"/>
    <x v="0"/>
    <n v="6"/>
    <n v="0"/>
    <s v="No phone service"/>
    <s v="No"/>
    <s v="No"/>
    <s v="No"/>
    <s v="Yes"/>
    <s v="Yes"/>
    <s v="Yes"/>
    <n v="1"/>
    <x v="0"/>
    <n v="49.25"/>
    <n v="255.6"/>
    <x v="1"/>
    <x v="1"/>
    <n v="52"/>
    <n v="2979"/>
    <x v="20"/>
    <x v="1"/>
    <x v="0"/>
    <x v="0"/>
    <b v="0"/>
    <b v="0"/>
    <b v="0"/>
    <b v="1"/>
    <n v="42.6"/>
    <x v="58"/>
    <b v="0"/>
  </r>
  <r>
    <s v="2162-FRZAA"/>
    <x v="0"/>
    <s v="United States"/>
    <s v="California"/>
    <s v="Fort Irwin"/>
    <n v="92310"/>
    <s v="35.349241, -116.770281"/>
    <n v="35.349240999999999"/>
    <n v="-116.770281"/>
    <x v="0"/>
    <x v="0"/>
    <n v="1"/>
    <x v="1"/>
    <n v="63"/>
    <n v="0"/>
    <s v="No phone service"/>
    <s v="No"/>
    <s v="Yes"/>
    <s v="Yes"/>
    <s v="Yes"/>
    <s v="No"/>
    <s v="No"/>
    <n v="0"/>
    <x v="0"/>
    <n v="39.35"/>
    <n v="2395.0500000000002"/>
    <x v="1"/>
    <x v="1"/>
    <n v="24"/>
    <n v="5374"/>
    <x v="20"/>
    <x v="0"/>
    <x v="1"/>
    <x v="0"/>
    <b v="0"/>
    <b v="0"/>
    <b v="0"/>
    <b v="0"/>
    <n v="38.016666666666602"/>
    <x v="6"/>
    <b v="0"/>
  </r>
  <r>
    <s v="5118-MUEYH"/>
    <x v="0"/>
    <s v="United States"/>
    <s v="California"/>
    <s v="Grand Terrace"/>
    <n v="92313"/>
    <s v="34.029175, -117.307211"/>
    <n v="34.029175000000002"/>
    <n v="-117.307211"/>
    <x v="1"/>
    <x v="0"/>
    <n v="1"/>
    <x v="0"/>
    <n v="48"/>
    <n v="1"/>
    <s v="Yes"/>
    <s v="No"/>
    <s v="Yes"/>
    <s v="No"/>
    <s v="Yes"/>
    <s v="Yes"/>
    <s v="Yes"/>
    <n v="1"/>
    <x v="2"/>
    <n v="105.1"/>
    <n v="5083.55"/>
    <x v="1"/>
    <x v="1"/>
    <n v="42"/>
    <n v="3109"/>
    <x v="20"/>
    <x v="0"/>
    <x v="0"/>
    <x v="1"/>
    <b v="0"/>
    <b v="1"/>
    <b v="0"/>
    <b v="0"/>
    <n v="105.907291666666"/>
    <x v="43"/>
    <b v="0"/>
  </r>
  <r>
    <s v="5627-TVBPP"/>
    <x v="0"/>
    <s v="United States"/>
    <s v="California"/>
    <s v="Big Bear Lake"/>
    <n v="92315"/>
    <s v="34.242058, -116.89802"/>
    <n v="34.242058"/>
    <n v="-116.89802"/>
    <x v="1"/>
    <x v="0"/>
    <n v="0"/>
    <x v="1"/>
    <n v="35"/>
    <n v="1"/>
    <s v="No"/>
    <s v="No internet service"/>
    <s v="No internet service"/>
    <s v="No internet service"/>
    <s v="No internet service"/>
    <s v="No internet service"/>
    <s v="No internet service"/>
    <n v="1"/>
    <x v="3"/>
    <n v="20.100000000000001"/>
    <n v="644.5"/>
    <x v="1"/>
    <x v="1"/>
    <n v="72"/>
    <n v="3726"/>
    <x v="20"/>
    <x v="1"/>
    <x v="0"/>
    <x v="0"/>
    <b v="1"/>
    <b v="1"/>
    <b v="0"/>
    <b v="0"/>
    <n v="18.4142857142857"/>
    <x v="7"/>
    <b v="0"/>
  </r>
  <r>
    <s v="3936-QQFLL"/>
    <x v="0"/>
    <s v="United States"/>
    <s v="California"/>
    <s v="Calimesa"/>
    <n v="92320"/>
    <s v="33.982787, -117.057627"/>
    <n v="33.982787000000002"/>
    <n v="-117.057627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39.299999999999997"/>
    <x v="1"/>
    <x v="1"/>
    <n v="67"/>
    <n v="4064"/>
    <x v="20"/>
    <x v="0"/>
    <x v="0"/>
    <x v="0"/>
    <b v="1"/>
    <b v="0"/>
    <b v="0"/>
    <b v="1"/>
    <n v="19.649999999999999"/>
    <x v="41"/>
    <b v="0"/>
  </r>
  <r>
    <s v="2589-AYCRP"/>
    <x v="0"/>
    <s v="United States"/>
    <s v="California"/>
    <s v="Cedar Glen"/>
    <n v="92321"/>
    <s v="34.255203, -117.175654"/>
    <n v="34.255203000000002"/>
    <n v="-117.17565399999999"/>
    <x v="1"/>
    <x v="0"/>
    <n v="0"/>
    <x v="0"/>
    <n v="50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989.05"/>
    <x v="1"/>
    <x v="1"/>
    <n v="71"/>
    <n v="4934"/>
    <x v="20"/>
    <x v="1"/>
    <x v="0"/>
    <x v="0"/>
    <b v="1"/>
    <b v="0"/>
    <b v="0"/>
    <b v="0"/>
    <n v="19.780999999999999"/>
    <x v="41"/>
    <b v="0"/>
  </r>
  <r>
    <s v="4067-HLYQI"/>
    <x v="0"/>
    <s v="United States"/>
    <s v="California"/>
    <s v="Colton"/>
    <n v="92324"/>
    <s v="34.030915, -117.273201"/>
    <n v="34.030915"/>
    <n v="-117.273201"/>
    <x v="1"/>
    <x v="0"/>
    <n v="0"/>
    <x v="0"/>
    <n v="33"/>
    <n v="1"/>
    <s v="No"/>
    <s v="No"/>
    <s v="No"/>
    <s v="No"/>
    <s v="No"/>
    <s v="No"/>
    <s v="No"/>
    <n v="1"/>
    <x v="1"/>
    <n v="70.400000000000006"/>
    <n v="2406.1"/>
    <x v="1"/>
    <x v="1"/>
    <n v="29"/>
    <n v="4860"/>
    <x v="20"/>
    <x v="0"/>
    <x v="0"/>
    <x v="1"/>
    <b v="0"/>
    <b v="0"/>
    <b v="0"/>
    <b v="0"/>
    <n v="72.912121212121207"/>
    <x v="1"/>
    <b v="0"/>
  </r>
  <r>
    <s v="5124-EOGYE"/>
    <x v="0"/>
    <s v="United States"/>
    <s v="California"/>
    <s v="Crestline"/>
    <n v="92325"/>
    <s v="34.248061, -117.29028"/>
    <n v="34.248061"/>
    <n v="-117.29028"/>
    <x v="0"/>
    <x v="0"/>
    <n v="0"/>
    <x v="0"/>
    <n v="31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638.54999999999995"/>
    <x v="1"/>
    <x v="1"/>
    <n v="35"/>
    <n v="2598"/>
    <x v="20"/>
    <x v="0"/>
    <x v="1"/>
    <x v="0"/>
    <b v="1"/>
    <b v="0"/>
    <b v="0"/>
    <b v="1"/>
    <n v="20.598387096774101"/>
    <x v="7"/>
    <b v="0"/>
  </r>
  <r>
    <s v="5057-RKGLH"/>
    <x v="0"/>
    <s v="United States"/>
    <s v="California"/>
    <s v="Daggett"/>
    <n v="92327"/>
    <s v="34.875144, -116.821698"/>
    <n v="34.875143999999999"/>
    <n v="-116.821698"/>
    <x v="1"/>
    <x v="0"/>
    <n v="1"/>
    <x v="1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191.1"/>
    <x v="1"/>
    <x v="1"/>
    <n v="70"/>
    <n v="5352"/>
    <x v="20"/>
    <x v="0"/>
    <x v="1"/>
    <x v="0"/>
    <b v="1"/>
    <b v="0"/>
    <b v="0"/>
    <b v="1"/>
    <n v="21.233333333333299"/>
    <x v="7"/>
    <b v="0"/>
  </r>
  <r>
    <s v="0292-WEGCH"/>
    <x v="0"/>
    <s v="United States"/>
    <s v="California"/>
    <s v="Death Valley"/>
    <n v="92328"/>
    <s v="36.27688, -117.033326"/>
    <n v="36.276879999999998"/>
    <n v="-117.033326"/>
    <x v="1"/>
    <x v="0"/>
    <n v="1"/>
    <x v="1"/>
    <n v="54"/>
    <n v="1"/>
    <s v="Yes"/>
    <s v="No"/>
    <s v="Yes"/>
    <s v="Yes"/>
    <s v="Yes"/>
    <s v="Yes"/>
    <s v="Yes"/>
    <n v="1"/>
    <x v="1"/>
    <n v="86.2"/>
    <n v="4524.05"/>
    <x v="1"/>
    <x v="1"/>
    <n v="45"/>
    <n v="6275"/>
    <x v="20"/>
    <x v="0"/>
    <x v="0"/>
    <x v="0"/>
    <b v="0"/>
    <b v="0"/>
    <b v="1"/>
    <b v="0"/>
    <n v="83.778703703703698"/>
    <x v="52"/>
    <b v="0"/>
  </r>
  <r>
    <s v="8910-ICHIU"/>
    <x v="0"/>
    <s v="United States"/>
    <s v="California"/>
    <s v="Essex"/>
    <n v="92332"/>
    <s v="34.9436, -115.287901"/>
    <n v="34.943600000000004"/>
    <n v="-115.28790100000001"/>
    <x v="1"/>
    <x v="0"/>
    <n v="0"/>
    <x v="0"/>
    <n v="46"/>
    <n v="1"/>
    <s v="No"/>
    <s v="Yes"/>
    <s v="Yes"/>
    <s v="Yes"/>
    <s v="No"/>
    <s v="Yes"/>
    <s v="No"/>
    <n v="1"/>
    <x v="2"/>
    <n v="95.65"/>
    <n v="4664.2"/>
    <x v="1"/>
    <x v="1"/>
    <n v="54"/>
    <n v="4727"/>
    <x v="20"/>
    <x v="1"/>
    <x v="0"/>
    <x v="1"/>
    <b v="0"/>
    <b v="1"/>
    <b v="0"/>
    <b v="0"/>
    <n v="101.39565217391301"/>
    <x v="14"/>
    <b v="1"/>
  </r>
  <r>
    <s v="4097-YODCF"/>
    <x v="0"/>
    <s v="United States"/>
    <s v="California"/>
    <s v="Fawnskin"/>
    <n v="92333"/>
    <s v="34.274846, -116.937581"/>
    <n v="34.274845999999997"/>
    <n v="-116.93758099999999"/>
    <x v="0"/>
    <x v="0"/>
    <n v="0"/>
    <x v="1"/>
    <n v="34"/>
    <n v="1"/>
    <s v="Yes"/>
    <s v="Yes"/>
    <s v="Yes"/>
    <s v="No"/>
    <s v="No"/>
    <s v="Yes"/>
    <s v="Yes"/>
    <n v="1"/>
    <x v="2"/>
    <n v="103.8"/>
    <n v="3470.8"/>
    <x v="1"/>
    <x v="1"/>
    <n v="78"/>
    <n v="5382"/>
    <x v="20"/>
    <x v="1"/>
    <x v="0"/>
    <x v="1"/>
    <b v="0"/>
    <b v="0"/>
    <b v="1"/>
    <b v="0"/>
    <n v="102.082352941176"/>
    <x v="4"/>
    <b v="1"/>
  </r>
  <r>
    <s v="9715-WZCLW"/>
    <x v="0"/>
    <s v="United States"/>
    <s v="California"/>
    <s v="Fontana"/>
    <n v="92335"/>
    <s v="34.087558, -117.464096"/>
    <n v="34.087558000000001"/>
    <n v="-117.464096"/>
    <x v="0"/>
    <x v="0"/>
    <n v="1"/>
    <x v="1"/>
    <n v="71"/>
    <n v="1"/>
    <s v="Yes"/>
    <s v="Yes"/>
    <s v="No"/>
    <s v="No"/>
    <s v="No"/>
    <s v="Yes"/>
    <s v="Yes"/>
    <n v="1"/>
    <x v="2"/>
    <n v="97.2"/>
    <n v="6910.3"/>
    <x v="1"/>
    <x v="1"/>
    <n v="43"/>
    <n v="4603"/>
    <x v="20"/>
    <x v="0"/>
    <x v="1"/>
    <x v="1"/>
    <b v="0"/>
    <b v="0"/>
    <b v="1"/>
    <b v="0"/>
    <n v="97.328169014084494"/>
    <x v="12"/>
    <b v="1"/>
  </r>
  <r>
    <s v="9786-YWNHU"/>
    <x v="0"/>
    <s v="United States"/>
    <s v="California"/>
    <s v="Fontana"/>
    <n v="92336"/>
    <s v="34.136367, -117.460803"/>
    <n v="34.136367"/>
    <n v="-117.460803"/>
    <x v="1"/>
    <x v="0"/>
    <n v="1"/>
    <x v="1"/>
    <n v="63"/>
    <n v="1"/>
    <s v="No"/>
    <s v="Yes"/>
    <s v="Yes"/>
    <s v="Yes"/>
    <s v="Yes"/>
    <s v="No"/>
    <s v="No"/>
    <n v="0"/>
    <x v="0"/>
    <n v="63.55"/>
    <n v="4014.2"/>
    <x v="1"/>
    <x v="1"/>
    <n v="48"/>
    <n v="5733"/>
    <x v="20"/>
    <x v="0"/>
    <x v="1"/>
    <x v="0"/>
    <b v="0"/>
    <b v="0"/>
    <b v="0"/>
    <b v="1"/>
    <n v="63.717460317460301"/>
    <x v="92"/>
    <b v="1"/>
  </r>
  <r>
    <s v="6407-GSJNL"/>
    <x v="0"/>
    <s v="United States"/>
    <s v="California"/>
    <s v="Fontana"/>
    <n v="92337"/>
    <s v="34.049671, -117.468896"/>
    <n v="34.049670999999996"/>
    <n v="-117.468896"/>
    <x v="1"/>
    <x v="0"/>
    <n v="0"/>
    <x v="0"/>
    <n v="51"/>
    <n v="1"/>
    <s v="Yes"/>
    <s v="No internet service"/>
    <s v="No internet service"/>
    <s v="No internet service"/>
    <s v="No internet service"/>
    <s v="No internet service"/>
    <s v="No internet service"/>
    <n v="0"/>
    <x v="3"/>
    <n v="24.95"/>
    <n v="1288"/>
    <x v="1"/>
    <x v="1"/>
    <n v="77"/>
    <n v="5458"/>
    <x v="20"/>
    <x v="0"/>
    <x v="1"/>
    <x v="0"/>
    <b v="1"/>
    <b v="0"/>
    <b v="0"/>
    <b v="0"/>
    <n v="25.254901960784299"/>
    <x v="34"/>
    <b v="0"/>
  </r>
  <r>
    <s v="4049-ZPALD"/>
    <x v="0"/>
    <s v="United States"/>
    <s v="California"/>
    <s v="Forest Falls"/>
    <n v="92339"/>
    <s v="34.067699, -116.903891"/>
    <n v="34.067698999999998"/>
    <n v="-116.903891"/>
    <x v="1"/>
    <x v="0"/>
    <n v="1"/>
    <x v="0"/>
    <n v="64"/>
    <n v="1"/>
    <s v="No"/>
    <s v="Yes"/>
    <s v="No"/>
    <s v="Yes"/>
    <s v="No"/>
    <s v="Yes"/>
    <s v="Yes"/>
    <n v="1"/>
    <x v="2"/>
    <n v="99"/>
    <n v="6375.8"/>
    <x v="1"/>
    <x v="1"/>
    <n v="68"/>
    <n v="5483"/>
    <x v="20"/>
    <x v="0"/>
    <x v="1"/>
    <x v="1"/>
    <b v="0"/>
    <b v="0"/>
    <b v="0"/>
    <b v="0"/>
    <n v="99.621875000000003"/>
    <x v="20"/>
    <b v="1"/>
  </r>
  <r>
    <s v="3733-UOCWF"/>
    <x v="0"/>
    <s v="United States"/>
    <s v="California"/>
    <s v="Helendale"/>
    <n v="92342"/>
    <s v="34.757783, -117.33997"/>
    <n v="34.757783000000003"/>
    <n v="-117.33996999999999"/>
    <x v="0"/>
    <x v="1"/>
    <n v="1"/>
    <x v="0"/>
    <n v="61"/>
    <n v="1"/>
    <s v="Yes"/>
    <s v="No"/>
    <s v="Yes"/>
    <s v="No"/>
    <s v="Yes"/>
    <s v="No"/>
    <s v="No"/>
    <n v="1"/>
    <x v="1"/>
    <n v="85.55"/>
    <n v="5251.75"/>
    <x v="1"/>
    <x v="1"/>
    <n v="62"/>
    <n v="4845"/>
    <x v="20"/>
    <x v="1"/>
    <x v="0"/>
    <x v="1"/>
    <b v="0"/>
    <b v="0"/>
    <b v="0"/>
    <b v="0"/>
    <n v="86.094262295081904"/>
    <x v="42"/>
    <b v="0"/>
  </r>
  <r>
    <s v="6833-JMZYP"/>
    <x v="0"/>
    <s v="United States"/>
    <s v="California"/>
    <s v="Hesperia"/>
    <n v="92345"/>
    <s v="34.361387, -117.337509"/>
    <n v="34.361387000000001"/>
    <n v="-117.337509"/>
    <x v="1"/>
    <x v="0"/>
    <n v="0"/>
    <x v="0"/>
    <n v="15"/>
    <n v="1"/>
    <s v="No"/>
    <s v="No"/>
    <s v="No"/>
    <s v="Yes"/>
    <s v="No"/>
    <s v="Yes"/>
    <s v="Yes"/>
    <n v="1"/>
    <x v="2"/>
    <n v="94"/>
    <n v="1505.45"/>
    <x v="1"/>
    <x v="1"/>
    <n v="77"/>
    <n v="4521"/>
    <x v="20"/>
    <x v="0"/>
    <x v="0"/>
    <x v="1"/>
    <b v="0"/>
    <b v="1"/>
    <b v="0"/>
    <b v="0"/>
    <n v="100.363333333333"/>
    <x v="45"/>
    <b v="0"/>
  </r>
  <r>
    <s v="1310-QRITU"/>
    <x v="0"/>
    <s v="United States"/>
    <s v="California"/>
    <s v="Hinkley"/>
    <n v="92347"/>
    <s v="34.983808, -117.239306"/>
    <n v="34.983808000000003"/>
    <n v="-117.239306"/>
    <x v="1"/>
    <x v="0"/>
    <n v="0"/>
    <x v="0"/>
    <n v="18"/>
    <n v="1"/>
    <s v="Yes"/>
    <s v="No"/>
    <s v="No"/>
    <s v="No"/>
    <s v="No"/>
    <s v="No"/>
    <s v="No"/>
    <n v="1"/>
    <x v="0"/>
    <n v="50.3"/>
    <n v="913.3"/>
    <x v="1"/>
    <x v="1"/>
    <n v="65"/>
    <n v="5877"/>
    <x v="20"/>
    <x v="0"/>
    <x v="0"/>
    <x v="0"/>
    <b v="0"/>
    <b v="0"/>
    <b v="1"/>
    <b v="0"/>
    <n v="50.738888888888802"/>
    <x v="36"/>
    <b v="0"/>
  </r>
  <r>
    <s v="8961-QDZZJ"/>
    <x v="0"/>
    <s v="United States"/>
    <s v="California"/>
    <s v="Lake Arrowhead"/>
    <n v="92352"/>
    <s v="34.2565, -117.19335"/>
    <n v="34.256500000000003"/>
    <n v="-117.19335"/>
    <x v="1"/>
    <x v="0"/>
    <n v="1"/>
    <x v="1"/>
    <n v="57"/>
    <n v="1"/>
    <s v="No"/>
    <s v="No"/>
    <s v="Yes"/>
    <s v="No"/>
    <s v="No"/>
    <s v="Yes"/>
    <s v="Yes"/>
    <n v="1"/>
    <x v="2"/>
    <n v="95"/>
    <n v="5535.8"/>
    <x v="1"/>
    <x v="1"/>
    <n v="70"/>
    <n v="6245"/>
    <x v="20"/>
    <x v="1"/>
    <x v="0"/>
    <x v="1"/>
    <b v="0"/>
    <b v="0"/>
    <b v="1"/>
    <b v="0"/>
    <n v="97.119298245614004"/>
    <x v="15"/>
    <b v="0"/>
  </r>
  <r>
    <s v="9715-SBVSU"/>
    <x v="0"/>
    <s v="United States"/>
    <s v="California"/>
    <s v="Loma Linda"/>
    <n v="92354"/>
    <s v="34.049315, -117.255974"/>
    <n v="34.049315"/>
    <n v="-117.25597399999999"/>
    <x v="0"/>
    <x v="0"/>
    <n v="1"/>
    <x v="1"/>
    <n v="14"/>
    <n v="1"/>
    <s v="No"/>
    <s v="Yes"/>
    <s v="Yes"/>
    <s v="No"/>
    <s v="No"/>
    <s v="No"/>
    <s v="Yes"/>
    <n v="1"/>
    <x v="0"/>
    <n v="61.4"/>
    <n v="815.55"/>
    <x v="1"/>
    <x v="1"/>
    <n v="22"/>
    <n v="3186"/>
    <x v="20"/>
    <x v="0"/>
    <x v="1"/>
    <x v="0"/>
    <b v="0"/>
    <b v="0"/>
    <b v="0"/>
    <b v="0"/>
    <n v="58.253571428571398"/>
    <x v="55"/>
    <b v="1"/>
  </r>
  <r>
    <s v="8490-BXHEO"/>
    <x v="0"/>
    <s v="United States"/>
    <s v="California"/>
    <s v="Lucerne Valley"/>
    <n v="92356"/>
    <s v="34.508417, -116.856103"/>
    <n v="34.508417000000001"/>
    <n v="-116.856103"/>
    <x v="0"/>
    <x v="1"/>
    <n v="0"/>
    <x v="0"/>
    <n v="18"/>
    <n v="1"/>
    <s v="Yes"/>
    <s v="No"/>
    <s v="Yes"/>
    <s v="No"/>
    <s v="No"/>
    <s v="No"/>
    <s v="No"/>
    <n v="1"/>
    <x v="1"/>
    <n v="80.55"/>
    <n v="1411.65"/>
    <x v="1"/>
    <x v="1"/>
    <n v="27"/>
    <n v="5137"/>
    <x v="20"/>
    <x v="0"/>
    <x v="0"/>
    <x v="1"/>
    <b v="0"/>
    <b v="1"/>
    <b v="0"/>
    <b v="0"/>
    <n v="78.424999999999997"/>
    <x v="13"/>
    <b v="0"/>
  </r>
  <r>
    <s v="7173-TETGO"/>
    <x v="0"/>
    <s v="United States"/>
    <s v="California"/>
    <s v="Lytle Creek"/>
    <n v="92358"/>
    <s v="34.238162, -117.534306"/>
    <n v="34.238162000000003"/>
    <n v="-117.534306"/>
    <x v="1"/>
    <x v="1"/>
    <n v="1"/>
    <x v="0"/>
    <n v="72"/>
    <n v="1"/>
    <s v="Yes"/>
    <s v="Yes"/>
    <s v="No"/>
    <s v="No"/>
    <s v="No"/>
    <s v="No"/>
    <s v="No"/>
    <n v="0"/>
    <x v="1"/>
    <n v="78.5"/>
    <n v="5602.25"/>
    <x v="1"/>
    <x v="1"/>
    <n v="69"/>
    <n v="6072"/>
    <x v="20"/>
    <x v="0"/>
    <x v="1"/>
    <x v="1"/>
    <b v="0"/>
    <b v="0"/>
    <b v="0"/>
    <b v="0"/>
    <n v="77.8090277777777"/>
    <x v="18"/>
    <b v="1"/>
  </r>
  <r>
    <s v="7929-SKFGK"/>
    <x v="0"/>
    <s v="United States"/>
    <s v="California"/>
    <s v="Mentone"/>
    <n v="92359"/>
    <s v="34.103578, -117.04054"/>
    <n v="34.103577999999999"/>
    <n v="-117.04053999999999"/>
    <x v="0"/>
    <x v="0"/>
    <n v="1"/>
    <x v="0"/>
    <n v="70"/>
    <n v="1"/>
    <s v="Yes"/>
    <s v="Yes"/>
    <s v="Yes"/>
    <s v="Yes"/>
    <s v="Yes"/>
    <s v="Yes"/>
    <s v="Yes"/>
    <n v="0"/>
    <x v="2"/>
    <n v="114.3"/>
    <n v="8244.2999999999993"/>
    <x v="1"/>
    <x v="1"/>
    <n v="24"/>
    <n v="4280"/>
    <x v="20"/>
    <x v="0"/>
    <x v="1"/>
    <x v="1"/>
    <b v="0"/>
    <b v="1"/>
    <b v="0"/>
    <b v="0"/>
    <n v="117.775714285714"/>
    <x v="69"/>
    <b v="1"/>
  </r>
  <r>
    <s v="2300-RQGOI"/>
    <x v="0"/>
    <s v="United States"/>
    <s v="California"/>
    <s v="Needles"/>
    <n v="92363"/>
    <s v="34.711224, -114.702256"/>
    <n v="34.711224000000001"/>
    <n v="-114.70225600000001"/>
    <x v="1"/>
    <x v="0"/>
    <n v="0"/>
    <x v="0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741.5"/>
    <x v="1"/>
    <x v="1"/>
    <n v="62"/>
    <n v="2295"/>
    <x v="20"/>
    <x v="0"/>
    <x v="1"/>
    <x v="0"/>
    <b v="1"/>
    <b v="0"/>
    <b v="0"/>
    <b v="1"/>
    <n v="19.5131578947368"/>
    <x v="7"/>
    <b v="0"/>
  </r>
  <r>
    <s v="3563-SVYLG"/>
    <x v="0"/>
    <s v="United States"/>
    <s v="California"/>
    <s v="Nipton"/>
    <n v="92364"/>
    <s v="35.478736, -115.516984"/>
    <n v="35.478735999999998"/>
    <n v="-115.51698399999999"/>
    <x v="0"/>
    <x v="0"/>
    <n v="1"/>
    <x v="1"/>
    <n v="68"/>
    <n v="1"/>
    <s v="No"/>
    <s v="Yes"/>
    <s v="Yes"/>
    <s v="Yes"/>
    <s v="Yes"/>
    <s v="No"/>
    <s v="No"/>
    <n v="0"/>
    <x v="0"/>
    <n v="62.65"/>
    <n v="4375.8"/>
    <x v="1"/>
    <x v="1"/>
    <n v="59"/>
    <n v="5215"/>
    <x v="20"/>
    <x v="0"/>
    <x v="1"/>
    <x v="0"/>
    <b v="0"/>
    <b v="1"/>
    <b v="0"/>
    <b v="0"/>
    <n v="64.349999999999994"/>
    <x v="86"/>
    <b v="1"/>
  </r>
  <r>
    <s v="6435-VWCCY"/>
    <x v="0"/>
    <s v="United States"/>
    <s v="California"/>
    <s v="Oro Grande"/>
    <n v="92368"/>
    <s v="34.647959, -117.296957"/>
    <n v="34.647959"/>
    <n v="-117.29695700000001"/>
    <x v="0"/>
    <x v="1"/>
    <n v="1"/>
    <x v="0"/>
    <n v="65"/>
    <n v="1"/>
    <s v="Yes"/>
    <s v="Yes"/>
    <s v="Yes"/>
    <s v="No"/>
    <s v="No"/>
    <s v="Yes"/>
    <s v="No"/>
    <n v="1"/>
    <x v="2"/>
    <n v="92.7"/>
    <n v="5968.4"/>
    <x v="1"/>
    <x v="1"/>
    <n v="64"/>
    <n v="5205"/>
    <x v="20"/>
    <x v="0"/>
    <x v="1"/>
    <x v="1"/>
    <b v="0"/>
    <b v="1"/>
    <b v="0"/>
    <b v="0"/>
    <n v="91.821538461538395"/>
    <x v="68"/>
    <b v="1"/>
  </r>
  <r>
    <s v="4998-IKFSE"/>
    <x v="0"/>
    <s v="United States"/>
    <s v="California"/>
    <s v="Phelan"/>
    <n v="92371"/>
    <s v="34.441123, -117.537886"/>
    <n v="34.441122999999997"/>
    <n v="-117.537886"/>
    <x v="1"/>
    <x v="0"/>
    <n v="0"/>
    <x v="0"/>
    <n v="30"/>
    <n v="1"/>
    <s v="Yes"/>
    <s v="No"/>
    <s v="No"/>
    <s v="Yes"/>
    <s v="No"/>
    <s v="Yes"/>
    <s v="Yes"/>
    <n v="0"/>
    <x v="2"/>
    <n v="100.45"/>
    <n v="3096.9"/>
    <x v="1"/>
    <x v="1"/>
    <n v="32"/>
    <n v="3936"/>
    <x v="20"/>
    <x v="0"/>
    <x v="0"/>
    <x v="1"/>
    <b v="0"/>
    <b v="0"/>
    <b v="1"/>
    <b v="0"/>
    <n v="103.23"/>
    <x v="24"/>
    <b v="0"/>
  </r>
  <r>
    <s v="8630-QSGXK"/>
    <x v="0"/>
    <s v="United States"/>
    <s v="California"/>
    <s v="Pinon Hills"/>
    <n v="92372"/>
    <s v="34.459322, -117.629729"/>
    <n v="34.459322"/>
    <n v="-117.629729"/>
    <x v="0"/>
    <x v="0"/>
    <n v="1"/>
    <x v="0"/>
    <n v="51"/>
    <n v="1"/>
    <s v="Yes"/>
    <s v="No"/>
    <s v="No"/>
    <s v="No"/>
    <s v="Yes"/>
    <s v="Yes"/>
    <s v="Yes"/>
    <n v="1"/>
    <x v="1"/>
    <n v="75.2"/>
    <n v="3901.25"/>
    <x v="1"/>
    <x v="1"/>
    <n v="59"/>
    <n v="4708"/>
    <x v="20"/>
    <x v="0"/>
    <x v="1"/>
    <x v="0"/>
    <b v="0"/>
    <b v="0"/>
    <b v="0"/>
    <b v="0"/>
    <n v="76.495098039215605"/>
    <x v="17"/>
    <b v="0"/>
  </r>
  <r>
    <s v="2455-USLMV"/>
    <x v="0"/>
    <s v="United States"/>
    <s v="California"/>
    <s v="Redlands"/>
    <n v="92373"/>
    <s v="34.003243, -117.138286"/>
    <n v="34.003242999999998"/>
    <n v="-117.13828599999999"/>
    <x v="1"/>
    <x v="0"/>
    <n v="0"/>
    <x v="0"/>
    <n v="31"/>
    <n v="1"/>
    <s v="Yes"/>
    <s v="Yes"/>
    <s v="No"/>
    <s v="Yes"/>
    <s v="No"/>
    <s v="No"/>
    <s v="No"/>
    <n v="1"/>
    <x v="1"/>
    <n v="84.75"/>
    <n v="2613.4"/>
    <x v="1"/>
    <x v="1"/>
    <n v="35"/>
    <n v="3727"/>
    <x v="20"/>
    <x v="0"/>
    <x v="0"/>
    <x v="1"/>
    <b v="0"/>
    <b v="1"/>
    <b v="0"/>
    <b v="0"/>
    <n v="84.303225806451593"/>
    <x v="33"/>
    <b v="1"/>
  </r>
  <r>
    <s v="9488-FVZCC"/>
    <x v="0"/>
    <s v="United States"/>
    <s v="California"/>
    <s v="Rialto"/>
    <n v="92376"/>
    <s v="34.109775, -117.378904"/>
    <n v="34.109774999999999"/>
    <n v="-117.37890400000001"/>
    <x v="1"/>
    <x v="0"/>
    <n v="1"/>
    <x v="1"/>
    <n v="72"/>
    <n v="1"/>
    <s v="Yes"/>
    <s v="Yes"/>
    <s v="Yes"/>
    <s v="Yes"/>
    <s v="Yes"/>
    <s v="No"/>
    <s v="Yes"/>
    <n v="1"/>
    <x v="1"/>
    <n v="79.5"/>
    <n v="5661.7"/>
    <x v="1"/>
    <x v="1"/>
    <n v="78"/>
    <n v="4390"/>
    <x v="20"/>
    <x v="0"/>
    <x v="1"/>
    <x v="0"/>
    <b v="0"/>
    <b v="0"/>
    <b v="0"/>
    <b v="0"/>
    <n v="78.634722222222194"/>
    <x v="16"/>
    <b v="1"/>
  </r>
  <r>
    <s v="5995-WWKKG"/>
    <x v="0"/>
    <s v="United States"/>
    <s v="California"/>
    <s v="Running Springs"/>
    <n v="92382"/>
    <s v="34.186211, -117.07683"/>
    <n v="34.186211"/>
    <n v="-117.07683"/>
    <x v="1"/>
    <x v="0"/>
    <n v="0"/>
    <x v="0"/>
    <n v="37"/>
    <n v="1"/>
    <s v="No"/>
    <s v="No internet service"/>
    <s v="No internet service"/>
    <s v="No internet service"/>
    <s v="No internet service"/>
    <s v="No internet service"/>
    <s v="No internet service"/>
    <n v="1"/>
    <x v="3"/>
    <n v="19.8"/>
    <n v="695.05"/>
    <x v="1"/>
    <x v="1"/>
    <n v="31"/>
    <n v="5987"/>
    <x v="20"/>
    <x v="1"/>
    <x v="0"/>
    <x v="0"/>
    <b v="1"/>
    <b v="0"/>
    <b v="1"/>
    <b v="0"/>
    <n v="18.7851351351351"/>
    <x v="41"/>
    <b v="0"/>
  </r>
  <r>
    <s v="7879-CGSFV"/>
    <x v="0"/>
    <s v="United States"/>
    <s v="California"/>
    <s v="Sugarloaf"/>
    <n v="92386"/>
    <s v="34.243088, -116.830015"/>
    <n v="34.243088"/>
    <n v="-116.830015"/>
    <x v="0"/>
    <x v="0"/>
    <n v="0"/>
    <x v="0"/>
    <n v="55"/>
    <n v="1"/>
    <s v="No"/>
    <s v="Yes"/>
    <s v="Yes"/>
    <s v="No"/>
    <s v="No"/>
    <s v="Yes"/>
    <s v="Yes"/>
    <n v="1"/>
    <x v="2"/>
    <n v="100.9"/>
    <n v="5552.05"/>
    <x v="1"/>
    <x v="1"/>
    <n v="22"/>
    <n v="5101"/>
    <x v="20"/>
    <x v="1"/>
    <x v="0"/>
    <x v="1"/>
    <b v="0"/>
    <b v="0"/>
    <b v="0"/>
    <b v="1"/>
    <n v="100.946363636363"/>
    <x v="24"/>
    <b v="1"/>
  </r>
  <r>
    <s v="9921-EZKBY"/>
    <x v="0"/>
    <s v="United States"/>
    <s v="California"/>
    <s v="Tecopa"/>
    <n v="92389"/>
    <s v="35.824572, -116.274755"/>
    <n v="35.824572000000003"/>
    <n v="-116.274755"/>
    <x v="0"/>
    <x v="0"/>
    <n v="0"/>
    <x v="1"/>
    <n v="33"/>
    <n v="1"/>
    <s v="Yes"/>
    <s v="Yes"/>
    <s v="No"/>
    <s v="Yes"/>
    <s v="No"/>
    <s v="No"/>
    <s v="Yes"/>
    <n v="1"/>
    <x v="2"/>
    <n v="95.3"/>
    <n v="3275.15"/>
    <x v="1"/>
    <x v="1"/>
    <n v="38"/>
    <n v="3087"/>
    <x v="20"/>
    <x v="0"/>
    <x v="0"/>
    <x v="1"/>
    <b v="0"/>
    <b v="0"/>
    <b v="0"/>
    <b v="0"/>
    <n v="99.2469696969697"/>
    <x v="14"/>
    <b v="1"/>
  </r>
  <r>
    <s v="7432-FFVAR"/>
    <x v="0"/>
    <s v="United States"/>
    <s v="California"/>
    <s v="Victorville"/>
    <n v="92392"/>
    <s v="34.486835, -117.362274"/>
    <n v="34.486834999999999"/>
    <n v="-117.362274"/>
    <x v="1"/>
    <x v="0"/>
    <n v="1"/>
    <x v="1"/>
    <n v="46"/>
    <n v="1"/>
    <s v="No"/>
    <s v="No"/>
    <s v="No"/>
    <s v="Yes"/>
    <s v="Yes"/>
    <s v="No"/>
    <s v="Yes"/>
    <n v="0"/>
    <x v="2"/>
    <n v="90.95"/>
    <n v="4236.6000000000004"/>
    <x v="1"/>
    <x v="1"/>
    <n v="38"/>
    <n v="5187"/>
    <x v="20"/>
    <x v="1"/>
    <x v="0"/>
    <x v="1"/>
    <b v="0"/>
    <b v="0"/>
    <b v="0"/>
    <b v="0"/>
    <n v="92.1"/>
    <x v="35"/>
    <b v="0"/>
  </r>
  <r>
    <s v="7246-ZGQDF"/>
    <x v="0"/>
    <s v="United States"/>
    <s v="California"/>
    <s v="Victorville"/>
    <n v="92394"/>
    <s v="34.567058, -117.362329"/>
    <n v="34.567058000000003"/>
    <n v="-117.362329"/>
    <x v="1"/>
    <x v="0"/>
    <n v="0"/>
    <x v="1"/>
    <n v="1"/>
    <n v="1"/>
    <s v="No"/>
    <s v="Yes"/>
    <s v="No"/>
    <s v="No"/>
    <s v="Yes"/>
    <s v="No"/>
    <s v="No"/>
    <n v="0"/>
    <x v="0"/>
    <n v="54.5"/>
    <n v="54.5"/>
    <x v="1"/>
    <x v="1"/>
    <n v="54"/>
    <n v="4359"/>
    <x v="20"/>
    <x v="0"/>
    <x v="0"/>
    <x v="0"/>
    <b v="0"/>
    <b v="0"/>
    <b v="1"/>
    <b v="0"/>
    <n v="54.5"/>
    <x v="37"/>
    <b v="1"/>
  </r>
  <r>
    <s v="4456-RHSNB"/>
    <x v="0"/>
    <s v="United States"/>
    <s v="California"/>
    <s v="San Bernardino"/>
    <n v="92401"/>
    <s v="34.105935, -117.2914"/>
    <n v="34.105935000000002"/>
    <n v="-117.2914"/>
    <x v="1"/>
    <x v="0"/>
    <n v="1"/>
    <x v="1"/>
    <n v="19"/>
    <n v="1"/>
    <s v="No"/>
    <s v="No"/>
    <s v="No"/>
    <s v="Yes"/>
    <s v="No"/>
    <s v="No"/>
    <s v="No"/>
    <n v="1"/>
    <x v="0"/>
    <n v="49.6"/>
    <n v="962.9"/>
    <x v="1"/>
    <x v="1"/>
    <n v="27"/>
    <n v="5735"/>
    <x v="20"/>
    <x v="0"/>
    <x v="0"/>
    <x v="0"/>
    <b v="0"/>
    <b v="0"/>
    <b v="0"/>
    <b v="0"/>
    <n v="50.678947368420999"/>
    <x v="58"/>
    <b v="0"/>
  </r>
  <r>
    <s v="2481-SBOYW"/>
    <x v="0"/>
    <s v="United States"/>
    <s v="California"/>
    <s v="San Bernardino"/>
    <n v="92405"/>
    <s v="34.142747, -117.300864"/>
    <n v="34.142747"/>
    <n v="-117.300864"/>
    <x v="1"/>
    <x v="0"/>
    <n v="0"/>
    <x v="1"/>
    <n v="61"/>
    <n v="1"/>
    <s v="Yes"/>
    <s v="No internet service"/>
    <s v="No internet service"/>
    <s v="No internet service"/>
    <s v="No internet service"/>
    <s v="No internet service"/>
    <s v="No internet service"/>
    <n v="1"/>
    <x v="3"/>
    <n v="25"/>
    <n v="1498.35"/>
    <x v="1"/>
    <x v="1"/>
    <n v="54"/>
    <n v="4673"/>
    <x v="20"/>
    <x v="0"/>
    <x v="1"/>
    <x v="0"/>
    <b v="1"/>
    <b v="1"/>
    <b v="0"/>
    <b v="0"/>
    <n v="24.563114754098301"/>
    <x v="34"/>
    <b v="0"/>
  </r>
  <r>
    <s v="7109-MFBYV"/>
    <x v="0"/>
    <s v="United States"/>
    <s v="California"/>
    <s v="San Bernardino"/>
    <n v="92407"/>
    <s v="34.250069, -117.393949"/>
    <n v="34.250069000000003"/>
    <n v="-117.39394900000001"/>
    <x v="0"/>
    <x v="0"/>
    <n v="0"/>
    <x v="0"/>
    <n v="26"/>
    <n v="1"/>
    <s v="No"/>
    <s v="No"/>
    <s v="No"/>
    <s v="No"/>
    <s v="No"/>
    <s v="No"/>
    <s v="No"/>
    <n v="0"/>
    <x v="0"/>
    <n v="45.45"/>
    <n v="1233.1500000000001"/>
    <x v="1"/>
    <x v="1"/>
    <n v="68"/>
    <n v="5451"/>
    <x v="20"/>
    <x v="0"/>
    <x v="0"/>
    <x v="0"/>
    <b v="0"/>
    <b v="0"/>
    <b v="1"/>
    <b v="0"/>
    <n v="47.428846153846102"/>
    <x v="30"/>
    <b v="0"/>
  </r>
  <r>
    <s v="1833-TCXKK"/>
    <x v="0"/>
    <s v="United States"/>
    <s v="California"/>
    <s v="San Bernardino"/>
    <n v="92408"/>
    <s v="34.084909, -117.258107"/>
    <n v="34.084909000000003"/>
    <n v="-117.258107"/>
    <x v="0"/>
    <x v="0"/>
    <n v="1"/>
    <x v="0"/>
    <n v="45"/>
    <n v="1"/>
    <s v="Yes"/>
    <s v="No"/>
    <s v="Yes"/>
    <s v="Yes"/>
    <s v="No"/>
    <s v="Yes"/>
    <s v="Yes"/>
    <n v="1"/>
    <x v="2"/>
    <n v="107.75"/>
    <n v="4882.8"/>
    <x v="1"/>
    <x v="1"/>
    <n v="27"/>
    <n v="3301"/>
    <x v="20"/>
    <x v="0"/>
    <x v="0"/>
    <x v="1"/>
    <b v="0"/>
    <b v="0"/>
    <b v="0"/>
    <b v="0"/>
    <n v="108.50666666666601"/>
    <x v="76"/>
    <b v="0"/>
  </r>
  <r>
    <s v="1832-PEUTS"/>
    <x v="0"/>
    <s v="United States"/>
    <s v="California"/>
    <s v="San Bernardino"/>
    <n v="92410"/>
    <s v="34.106922, -117.297553"/>
    <n v="34.106921999999997"/>
    <n v="-117.29755299999999"/>
    <x v="0"/>
    <x v="0"/>
    <n v="1"/>
    <x v="1"/>
    <n v="62"/>
    <n v="1"/>
    <s v="Yes"/>
    <s v="No"/>
    <s v="No"/>
    <s v="Yes"/>
    <s v="No"/>
    <s v="Yes"/>
    <s v="No"/>
    <n v="1"/>
    <x v="1"/>
    <n v="89.1"/>
    <n v="5411.65"/>
    <x v="1"/>
    <x v="1"/>
    <n v="68"/>
    <n v="5995"/>
    <x v="20"/>
    <x v="0"/>
    <x v="1"/>
    <x v="1"/>
    <b v="0"/>
    <b v="1"/>
    <b v="0"/>
    <b v="0"/>
    <n v="87.284677419354793"/>
    <x v="54"/>
    <b v="0"/>
  </r>
  <r>
    <s v="8660-BUETV"/>
    <x v="0"/>
    <s v="United States"/>
    <s v="California"/>
    <s v="Riverside"/>
    <n v="92501"/>
    <s v="33.994676, -117.372498"/>
    <n v="33.994675999999998"/>
    <n v="-117.37249799999999"/>
    <x v="1"/>
    <x v="0"/>
    <n v="0"/>
    <x v="0"/>
    <n v="3"/>
    <n v="1"/>
    <s v="No"/>
    <s v="No"/>
    <s v="No"/>
    <s v="No"/>
    <s v="No"/>
    <s v="No"/>
    <s v="No"/>
    <n v="0"/>
    <x v="0"/>
    <n v="44.75"/>
    <n v="148.05000000000001"/>
    <x v="1"/>
    <x v="1"/>
    <n v="20"/>
    <n v="3422"/>
    <x v="20"/>
    <x v="0"/>
    <x v="0"/>
    <x v="0"/>
    <b v="0"/>
    <b v="0"/>
    <b v="0"/>
    <b v="1"/>
    <n v="49.35"/>
    <x v="28"/>
    <b v="0"/>
  </r>
  <r>
    <s v="0580-PIQHM"/>
    <x v="0"/>
    <s v="United States"/>
    <s v="California"/>
    <s v="Riverside"/>
    <n v="92503"/>
    <s v="33.890046, -117.455583"/>
    <n v="33.890045999999998"/>
    <n v="-117.455583"/>
    <x v="1"/>
    <x v="0"/>
    <n v="1"/>
    <x v="1"/>
    <n v="41"/>
    <n v="1"/>
    <s v="Yes"/>
    <s v="Yes"/>
    <s v="Yes"/>
    <s v="Yes"/>
    <s v="No"/>
    <s v="No"/>
    <s v="Yes"/>
    <n v="1"/>
    <x v="2"/>
    <n v="101.6"/>
    <n v="3930.55"/>
    <x v="1"/>
    <x v="1"/>
    <n v="52"/>
    <n v="3275"/>
    <x v="20"/>
    <x v="1"/>
    <x v="0"/>
    <x v="1"/>
    <b v="0"/>
    <b v="0"/>
    <b v="0"/>
    <b v="0"/>
    <n v="95.8670731707317"/>
    <x v="48"/>
    <b v="1"/>
  </r>
  <r>
    <s v="5696-CEIQJ"/>
    <x v="0"/>
    <s v="United States"/>
    <s v="California"/>
    <s v="Riverside"/>
    <n v="92504"/>
    <s v="33.9108, -117.398153"/>
    <n v="33.910800000000002"/>
    <n v="-117.39815299999999"/>
    <x v="0"/>
    <x v="0"/>
    <n v="1"/>
    <x v="1"/>
    <n v="67"/>
    <n v="1"/>
    <s v="No"/>
    <s v="No"/>
    <s v="Yes"/>
    <s v="Yes"/>
    <s v="Yes"/>
    <s v="Yes"/>
    <s v="Yes"/>
    <n v="0"/>
    <x v="2"/>
    <n v="103.15"/>
    <n v="6895.5"/>
    <x v="1"/>
    <x v="1"/>
    <n v="40"/>
    <n v="4376"/>
    <x v="20"/>
    <x v="0"/>
    <x v="1"/>
    <x v="1"/>
    <b v="0"/>
    <b v="0"/>
    <b v="0"/>
    <b v="0"/>
    <n v="102.917910447761"/>
    <x v="4"/>
    <b v="0"/>
  </r>
  <r>
    <s v="1696-HXOWK"/>
    <x v="0"/>
    <s v="United States"/>
    <s v="California"/>
    <s v="Riverside"/>
    <n v="92506"/>
    <s v="33.930931, -117.361788"/>
    <n v="33.930931000000001"/>
    <n v="-117.361788"/>
    <x v="1"/>
    <x v="0"/>
    <n v="1"/>
    <x v="0"/>
    <n v="71"/>
    <n v="1"/>
    <s v="Yes"/>
    <s v="Yes"/>
    <s v="Yes"/>
    <s v="No"/>
    <s v="No"/>
    <s v="Yes"/>
    <s v="No"/>
    <n v="0"/>
    <x v="2"/>
    <n v="95.65"/>
    <n v="6856.95"/>
    <x v="1"/>
    <x v="1"/>
    <n v="65"/>
    <n v="5856"/>
    <x v="20"/>
    <x v="1"/>
    <x v="0"/>
    <x v="1"/>
    <b v="0"/>
    <b v="0"/>
    <b v="0"/>
    <b v="1"/>
    <n v="96.576760563380205"/>
    <x v="14"/>
    <b v="1"/>
  </r>
  <r>
    <s v="3026-ATZYV"/>
    <x v="0"/>
    <s v="United States"/>
    <s v="California"/>
    <s v="Riverside"/>
    <n v="92507"/>
    <s v="33.976328, -117.319786"/>
    <n v="33.976328000000002"/>
    <n v="-117.31978599999999"/>
    <x v="1"/>
    <x v="0"/>
    <n v="1"/>
    <x v="1"/>
    <n v="37"/>
    <n v="1"/>
    <s v="No"/>
    <s v="Yes"/>
    <s v="Yes"/>
    <s v="No"/>
    <s v="No"/>
    <s v="Yes"/>
    <s v="Yes"/>
    <n v="0"/>
    <x v="1"/>
    <n v="75.099999999999994"/>
    <n v="2658.8"/>
    <x v="1"/>
    <x v="1"/>
    <n v="64"/>
    <n v="4131"/>
    <x v="20"/>
    <x v="1"/>
    <x v="0"/>
    <x v="0"/>
    <b v="0"/>
    <b v="0"/>
    <b v="0"/>
    <b v="0"/>
    <n v="71.859459459459401"/>
    <x v="17"/>
    <b v="1"/>
  </r>
  <r>
    <s v="4012-YCFAI"/>
    <x v="0"/>
    <s v="United States"/>
    <s v="California"/>
    <s v="Riverside"/>
    <n v="92508"/>
    <s v="33.885499, -117.324959"/>
    <n v="33.885499000000003"/>
    <n v="-117.32495900000001"/>
    <x v="0"/>
    <x v="0"/>
    <n v="1"/>
    <x v="0"/>
    <n v="60"/>
    <n v="1"/>
    <s v="No"/>
    <s v="Yes"/>
    <s v="Yes"/>
    <s v="No"/>
    <s v="Yes"/>
    <s v="No"/>
    <s v="No"/>
    <n v="1"/>
    <x v="0"/>
    <n v="61.35"/>
    <n v="3766.2"/>
    <x v="1"/>
    <x v="1"/>
    <n v="79"/>
    <n v="6174"/>
    <x v="20"/>
    <x v="0"/>
    <x v="1"/>
    <x v="0"/>
    <b v="0"/>
    <b v="0"/>
    <b v="0"/>
    <b v="1"/>
    <n v="62.769999999999897"/>
    <x v="55"/>
    <b v="1"/>
  </r>
  <r>
    <s v="9970-QBCDA"/>
    <x v="0"/>
    <s v="United States"/>
    <s v="California"/>
    <s v="March Air Reserve Base"/>
    <n v="92518"/>
    <s v="33.888323, -117.277533"/>
    <n v="33.888323"/>
    <n v="-117.27753300000001"/>
    <x v="1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29.55000000000001"/>
    <x v="1"/>
    <x v="1"/>
    <n v="74"/>
    <n v="5387"/>
    <x v="20"/>
    <x v="0"/>
    <x v="0"/>
    <x v="0"/>
    <b v="1"/>
    <b v="1"/>
    <b v="0"/>
    <b v="0"/>
    <n v="21.591666666666601"/>
    <x v="41"/>
    <b v="0"/>
  </r>
  <r>
    <s v="9496-IVVRP"/>
    <x v="0"/>
    <s v="United States"/>
    <s v="California"/>
    <s v="Lake Elsinore"/>
    <n v="92532"/>
    <s v="33.705836, -117.318204"/>
    <n v="33.705835999999998"/>
    <n v="-117.31820399999999"/>
    <x v="1"/>
    <x v="0"/>
    <n v="1"/>
    <x v="1"/>
    <n v="11"/>
    <n v="1"/>
    <s v="No"/>
    <s v="Yes"/>
    <s v="No"/>
    <s v="No"/>
    <s v="No"/>
    <s v="No"/>
    <s v="No"/>
    <n v="0"/>
    <x v="0"/>
    <n v="51"/>
    <n v="581.70000000000005"/>
    <x v="1"/>
    <x v="1"/>
    <n v="49"/>
    <n v="5777"/>
    <x v="20"/>
    <x v="0"/>
    <x v="0"/>
    <x v="0"/>
    <b v="0"/>
    <b v="0"/>
    <b v="0"/>
    <b v="0"/>
    <n v="52.881818181818097"/>
    <x v="36"/>
    <b v="1"/>
  </r>
  <r>
    <s v="2657-VPXTA"/>
    <x v="0"/>
    <s v="United States"/>
    <s v="California"/>
    <s v="Anza"/>
    <n v="92539"/>
    <s v="33.527605, -116.666551"/>
    <n v="33.527605000000001"/>
    <n v="-116.666551"/>
    <x v="1"/>
    <x v="0"/>
    <n v="1"/>
    <x v="1"/>
    <n v="10"/>
    <n v="1"/>
    <s v="No"/>
    <s v="No"/>
    <s v="No"/>
    <s v="No"/>
    <s v="No"/>
    <s v="Yes"/>
    <s v="Yes"/>
    <n v="1"/>
    <x v="1"/>
    <n v="88.85"/>
    <n v="929.45"/>
    <x v="1"/>
    <x v="1"/>
    <n v="54"/>
    <n v="4531"/>
    <x v="20"/>
    <x v="0"/>
    <x v="0"/>
    <x v="1"/>
    <b v="0"/>
    <b v="0"/>
    <b v="1"/>
    <b v="0"/>
    <n v="92.944999999999993"/>
    <x v="62"/>
    <b v="0"/>
  </r>
  <r>
    <s v="6551-VLJMV"/>
    <x v="0"/>
    <s v="United States"/>
    <s v="California"/>
    <s v="Hemet"/>
    <n v="92543"/>
    <s v="33.739415, -116.968339"/>
    <n v="33.739415000000001"/>
    <n v="-116.968339"/>
    <x v="0"/>
    <x v="0"/>
    <n v="1"/>
    <x v="0"/>
    <n v="34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679"/>
    <x v="1"/>
    <x v="1"/>
    <n v="29"/>
    <n v="2236"/>
    <x v="20"/>
    <x v="0"/>
    <x v="1"/>
    <x v="0"/>
    <b v="1"/>
    <b v="1"/>
    <b v="0"/>
    <b v="0"/>
    <n v="19.970588235294102"/>
    <x v="7"/>
    <b v="0"/>
  </r>
  <r>
    <s v="1221-GHZEP"/>
    <x v="0"/>
    <s v="United States"/>
    <s v="California"/>
    <s v="Hemet"/>
    <n v="92544"/>
    <s v="33.644585, -116.871544"/>
    <n v="33.644584999999999"/>
    <n v="-116.871544"/>
    <x v="1"/>
    <x v="0"/>
    <n v="0"/>
    <x v="0"/>
    <n v="62"/>
    <n v="1"/>
    <s v="No"/>
    <s v="Yes"/>
    <s v="No"/>
    <s v="No"/>
    <s v="Yes"/>
    <s v="No"/>
    <s v="Yes"/>
    <n v="1"/>
    <x v="0"/>
    <n v="65.099999999999994"/>
    <n v="3846.75"/>
    <x v="1"/>
    <x v="1"/>
    <n v="47"/>
    <n v="5172"/>
    <x v="20"/>
    <x v="0"/>
    <x v="1"/>
    <x v="0"/>
    <b v="0"/>
    <b v="0"/>
    <b v="0"/>
    <b v="1"/>
    <n v="62.044354838709602"/>
    <x v="85"/>
    <b v="1"/>
  </r>
  <r>
    <s v="9289-LBQVU"/>
    <x v="0"/>
    <s v="United States"/>
    <s v="California"/>
    <s v="Hemet"/>
    <n v="92545"/>
    <s v="33.734933, -117.044145"/>
    <n v="33.734932999999998"/>
    <n v="-117.044145"/>
    <x v="0"/>
    <x v="0"/>
    <n v="1"/>
    <x v="0"/>
    <n v="64"/>
    <n v="1"/>
    <s v="Yes"/>
    <s v="No"/>
    <s v="Yes"/>
    <s v="No"/>
    <s v="Yes"/>
    <s v="No"/>
    <s v="Yes"/>
    <n v="1"/>
    <x v="0"/>
    <n v="70.150000000000006"/>
    <n v="4480.7"/>
    <x v="1"/>
    <x v="1"/>
    <n v="49"/>
    <n v="5037"/>
    <x v="20"/>
    <x v="1"/>
    <x v="0"/>
    <x v="0"/>
    <b v="0"/>
    <b v="0"/>
    <b v="0"/>
    <b v="1"/>
    <n v="70.010937499999997"/>
    <x v="1"/>
    <b v="0"/>
  </r>
  <r>
    <s v="3458-IDMFK"/>
    <x v="0"/>
    <s v="United States"/>
    <s v="California"/>
    <s v="Idyllwild"/>
    <n v="92549"/>
    <s v="33.755039, -116.741796"/>
    <n v="33.755038999999996"/>
    <n v="-116.74179599999999"/>
    <x v="0"/>
    <x v="0"/>
    <n v="0"/>
    <x v="0"/>
    <n v="25"/>
    <n v="1"/>
    <s v="No"/>
    <s v="No internet service"/>
    <s v="No internet service"/>
    <s v="No internet service"/>
    <s v="No internet service"/>
    <s v="No internet service"/>
    <s v="No internet service"/>
    <n v="1"/>
    <x v="3"/>
    <n v="20.75"/>
    <n v="499.4"/>
    <x v="1"/>
    <x v="1"/>
    <n v="74"/>
    <n v="5161"/>
    <x v="20"/>
    <x v="0"/>
    <x v="1"/>
    <x v="0"/>
    <b v="1"/>
    <b v="0"/>
    <b v="0"/>
    <b v="1"/>
    <n v="19.975999999999999"/>
    <x v="7"/>
    <b v="0"/>
  </r>
  <r>
    <s v="6933-FHBZC"/>
    <x v="0"/>
    <s v="United States"/>
    <s v="California"/>
    <s v="Moreno Valley"/>
    <n v="92551"/>
    <s v="33.88274, -117.224878"/>
    <n v="33.882739999999998"/>
    <n v="-117.224878"/>
    <x v="1"/>
    <x v="0"/>
    <n v="0"/>
    <x v="0"/>
    <n v="26"/>
    <n v="1"/>
    <s v="No"/>
    <s v="No"/>
    <s v="Yes"/>
    <s v="Yes"/>
    <s v="No"/>
    <s v="No"/>
    <s v="No"/>
    <n v="1"/>
    <x v="0"/>
    <n v="56.05"/>
    <n v="1553.2"/>
    <x v="1"/>
    <x v="1"/>
    <n v="46"/>
    <n v="3079"/>
    <x v="20"/>
    <x v="1"/>
    <x v="0"/>
    <x v="0"/>
    <b v="0"/>
    <b v="0"/>
    <b v="0"/>
    <b v="1"/>
    <n v="59.7384615384615"/>
    <x v="57"/>
    <b v="0"/>
  </r>
  <r>
    <s v="0221-NAUXK"/>
    <x v="0"/>
    <s v="United States"/>
    <s v="California"/>
    <s v="Moreno Valley"/>
    <n v="92553"/>
    <s v="33.923149, -117.244933"/>
    <n v="33.923149000000002"/>
    <n v="-117.244933"/>
    <x v="0"/>
    <x v="0"/>
    <n v="0"/>
    <x v="1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219.5"/>
    <x v="1"/>
    <x v="1"/>
    <n v="48"/>
    <n v="3044"/>
    <x v="20"/>
    <x v="1"/>
    <x v="0"/>
    <x v="0"/>
    <b v="1"/>
    <b v="0"/>
    <b v="0"/>
    <b v="0"/>
    <n v="21.95"/>
    <x v="41"/>
    <b v="0"/>
  </r>
  <r>
    <s v="9770-KXGQU"/>
    <x v="0"/>
    <s v="United States"/>
    <s v="California"/>
    <s v="Moreno Valley"/>
    <n v="92555"/>
    <s v="33.907361, -117.109972"/>
    <n v="33.907361000000002"/>
    <n v="-117.109972"/>
    <x v="1"/>
    <x v="0"/>
    <n v="0"/>
    <x v="0"/>
    <n v="53"/>
    <n v="1"/>
    <s v="Yes"/>
    <s v="Yes"/>
    <s v="Yes"/>
    <s v="Yes"/>
    <s v="No"/>
    <s v="Yes"/>
    <s v="No"/>
    <n v="0"/>
    <x v="2"/>
    <n v="98.6"/>
    <n v="5311.85"/>
    <x v="1"/>
    <x v="1"/>
    <n v="20"/>
    <n v="4635"/>
    <x v="20"/>
    <x v="1"/>
    <x v="0"/>
    <x v="1"/>
    <b v="0"/>
    <b v="0"/>
    <b v="0"/>
    <b v="1"/>
    <n v="100.22358490566"/>
    <x v="20"/>
    <b v="1"/>
  </r>
  <r>
    <s v="6538-POCHL"/>
    <x v="0"/>
    <s v="United States"/>
    <s v="California"/>
    <s v="Mountain Center"/>
    <n v="92561"/>
    <s v="33.638645, -116.55783"/>
    <n v="33.638644999999997"/>
    <n v="-116.55783"/>
    <x v="0"/>
    <x v="0"/>
    <n v="0"/>
    <x v="0"/>
    <n v="33"/>
    <n v="1"/>
    <s v="No"/>
    <s v="No"/>
    <s v="Yes"/>
    <s v="Yes"/>
    <s v="No"/>
    <s v="No"/>
    <s v="No"/>
    <n v="1"/>
    <x v="1"/>
    <n v="79"/>
    <n v="2576.8000000000002"/>
    <x v="1"/>
    <x v="1"/>
    <n v="21"/>
    <n v="4396"/>
    <x v="20"/>
    <x v="0"/>
    <x v="0"/>
    <x v="1"/>
    <b v="0"/>
    <b v="1"/>
    <b v="0"/>
    <b v="0"/>
    <n v="78.084848484848493"/>
    <x v="18"/>
    <b v="0"/>
  </r>
  <r>
    <s v="6726-NNFWD"/>
    <x v="0"/>
    <s v="United States"/>
    <s v="California"/>
    <s v="Murrieta"/>
    <n v="92562"/>
    <s v="33.548869, -117.334165"/>
    <n v="33.548869000000003"/>
    <n v="-117.334165"/>
    <x v="1"/>
    <x v="1"/>
    <n v="1"/>
    <x v="0"/>
    <n v="71"/>
    <n v="1"/>
    <s v="No"/>
    <s v="No"/>
    <s v="Yes"/>
    <s v="Yes"/>
    <s v="No"/>
    <s v="No"/>
    <s v="Yes"/>
    <n v="0"/>
    <x v="1"/>
    <n v="89.45"/>
    <n v="6435.25"/>
    <x v="1"/>
    <x v="1"/>
    <n v="72"/>
    <n v="6004"/>
    <x v="20"/>
    <x v="0"/>
    <x v="1"/>
    <x v="1"/>
    <b v="0"/>
    <b v="1"/>
    <b v="0"/>
    <b v="0"/>
    <n v="90.637323943661897"/>
    <x v="54"/>
    <b v="0"/>
  </r>
  <r>
    <s v="3002-WQZWT"/>
    <x v="0"/>
    <s v="United States"/>
    <s v="California"/>
    <s v="Murrieta"/>
    <n v="92563"/>
    <s v="33.581045, -117.14719"/>
    <n v="33.581045000000003"/>
    <n v="-117.14718999999999"/>
    <x v="1"/>
    <x v="0"/>
    <n v="0"/>
    <x v="0"/>
    <n v="29"/>
    <n v="1"/>
    <s v="Yes"/>
    <s v="No"/>
    <s v="No"/>
    <s v="No"/>
    <s v="No"/>
    <s v="No"/>
    <s v="No"/>
    <n v="1"/>
    <x v="1"/>
    <n v="74.2"/>
    <n v="1993.25"/>
    <x v="1"/>
    <x v="1"/>
    <n v="55"/>
    <n v="3982"/>
    <x v="20"/>
    <x v="0"/>
    <x v="0"/>
    <x v="1"/>
    <b v="0"/>
    <b v="0"/>
    <b v="1"/>
    <b v="0"/>
    <n v="68.732758620689594"/>
    <x v="25"/>
    <b v="0"/>
  </r>
  <r>
    <s v="4277-UDIEF"/>
    <x v="0"/>
    <s v="United States"/>
    <s v="California"/>
    <s v="Nuevo"/>
    <n v="92567"/>
    <s v="33.82769, -117.102244"/>
    <n v="33.827689999999997"/>
    <n v="-117.102244"/>
    <x v="0"/>
    <x v="0"/>
    <n v="1"/>
    <x v="1"/>
    <n v="24"/>
    <n v="1"/>
    <s v="Yes"/>
    <s v="Yes"/>
    <s v="No"/>
    <s v="No"/>
    <s v="Yes"/>
    <s v="Yes"/>
    <s v="Yes"/>
    <n v="0"/>
    <x v="1"/>
    <n v="81"/>
    <n v="1923.85"/>
    <x v="1"/>
    <x v="1"/>
    <n v="50"/>
    <n v="3019"/>
    <x v="20"/>
    <x v="0"/>
    <x v="0"/>
    <x v="0"/>
    <b v="0"/>
    <b v="0"/>
    <b v="0"/>
    <b v="0"/>
    <n v="80.160416666666606"/>
    <x v="13"/>
    <b v="1"/>
  </r>
  <r>
    <s v="1208-NBVFH"/>
    <x v="0"/>
    <s v="United States"/>
    <s v="California"/>
    <s v="Perris"/>
    <n v="92570"/>
    <s v="33.787298, -117.320676"/>
    <n v="33.787298"/>
    <n v="-117.32067600000001"/>
    <x v="0"/>
    <x v="0"/>
    <n v="1"/>
    <x v="1"/>
    <n v="20"/>
    <n v="1"/>
    <s v="No"/>
    <s v="No"/>
    <s v="No"/>
    <s v="Yes"/>
    <s v="No"/>
    <s v="No"/>
    <s v="No"/>
    <n v="1"/>
    <x v="0"/>
    <n v="49.6"/>
    <n v="939.8"/>
    <x v="1"/>
    <x v="1"/>
    <n v="68"/>
    <n v="3235"/>
    <x v="20"/>
    <x v="0"/>
    <x v="0"/>
    <x v="0"/>
    <b v="0"/>
    <b v="0"/>
    <b v="1"/>
    <b v="0"/>
    <n v="46.989999999999903"/>
    <x v="58"/>
    <b v="0"/>
  </r>
  <r>
    <s v="4912-PIGUY"/>
    <x v="0"/>
    <s v="United States"/>
    <s v="California"/>
    <s v="Perris"/>
    <n v="92571"/>
    <s v="33.828289, -117.201666"/>
    <n v="33.828288999999998"/>
    <n v="-117.201666"/>
    <x v="1"/>
    <x v="0"/>
    <n v="0"/>
    <x v="0"/>
    <n v="1"/>
    <n v="1"/>
    <s v="Yes"/>
    <s v="No"/>
    <s v="No"/>
    <s v="No"/>
    <s v="No"/>
    <s v="Yes"/>
    <s v="No"/>
    <n v="1"/>
    <x v="1"/>
    <n v="84.6"/>
    <n v="84.6"/>
    <x v="1"/>
    <x v="1"/>
    <n v="46"/>
    <n v="2196"/>
    <x v="20"/>
    <x v="0"/>
    <x v="0"/>
    <x v="1"/>
    <b v="0"/>
    <b v="0"/>
    <b v="1"/>
    <b v="0"/>
    <n v="84.6"/>
    <x v="33"/>
    <b v="0"/>
  </r>
  <r>
    <s v="2725-TTRIQ"/>
    <x v="0"/>
    <s v="United States"/>
    <s v="California"/>
    <s v="Menifee"/>
    <n v="92584"/>
    <s v="33.653338, -117.178271"/>
    <n v="33.653337999999998"/>
    <n v="-117.178271"/>
    <x v="1"/>
    <x v="0"/>
    <n v="1"/>
    <x v="1"/>
    <n v="72"/>
    <n v="1"/>
    <s v="Yes"/>
    <s v="Yes"/>
    <s v="No"/>
    <s v="Yes"/>
    <s v="Yes"/>
    <s v="Yes"/>
    <s v="Yes"/>
    <n v="1"/>
    <x v="1"/>
    <n v="84.2"/>
    <n v="5986.55"/>
    <x v="1"/>
    <x v="1"/>
    <n v="69"/>
    <n v="5598"/>
    <x v="20"/>
    <x v="0"/>
    <x v="1"/>
    <x v="0"/>
    <b v="0"/>
    <b v="0"/>
    <b v="0"/>
    <b v="0"/>
    <n v="83.146527777777706"/>
    <x v="33"/>
    <b v="1"/>
  </r>
  <r>
    <s v="3374-TTZTK"/>
    <x v="0"/>
    <s v="United States"/>
    <s v="California"/>
    <s v="Sun City"/>
    <n v="92585"/>
    <s v="33.739412, -117.173334"/>
    <n v="33.739412000000002"/>
    <n v="-117.173334"/>
    <x v="0"/>
    <x v="0"/>
    <n v="1"/>
    <x v="0"/>
    <n v="52"/>
    <n v="1"/>
    <s v="No"/>
    <s v="Yes"/>
    <s v="Yes"/>
    <s v="Yes"/>
    <s v="Yes"/>
    <s v="Yes"/>
    <s v="Yes"/>
    <n v="1"/>
    <x v="2"/>
    <n v="106.3"/>
    <n v="5487"/>
    <x v="1"/>
    <x v="1"/>
    <n v="36"/>
    <n v="4969"/>
    <x v="20"/>
    <x v="0"/>
    <x v="1"/>
    <x v="1"/>
    <b v="0"/>
    <b v="0"/>
    <b v="1"/>
    <b v="0"/>
    <n v="105.51923076923001"/>
    <x v="11"/>
    <b v="1"/>
  </r>
  <r>
    <s v="8990-ZXLSU"/>
    <x v="0"/>
    <s v="United States"/>
    <s v="California"/>
    <s v="Sun City"/>
    <n v="92586"/>
    <s v="33.707483, -117.200006"/>
    <n v="33.707483000000003"/>
    <n v="-117.200006"/>
    <x v="1"/>
    <x v="0"/>
    <n v="0"/>
    <x v="0"/>
    <n v="9"/>
    <n v="1"/>
    <s v="No"/>
    <s v="No"/>
    <s v="No"/>
    <s v="No"/>
    <s v="No"/>
    <s v="No"/>
    <s v="No"/>
    <n v="0"/>
    <x v="0"/>
    <n v="69.05"/>
    <n v="651.5"/>
    <x v="1"/>
    <x v="1"/>
    <n v="50"/>
    <n v="5121"/>
    <x v="20"/>
    <x v="0"/>
    <x v="0"/>
    <x v="1"/>
    <b v="0"/>
    <b v="0"/>
    <b v="1"/>
    <b v="0"/>
    <n v="72.3888888888888"/>
    <x v="10"/>
    <b v="0"/>
  </r>
  <r>
    <s v="2275-RBYQS"/>
    <x v="0"/>
    <s v="United States"/>
    <s v="California"/>
    <s v="Sun City"/>
    <n v="92587"/>
    <s v="33.69887, -117.25071"/>
    <n v="33.698869999999999"/>
    <n v="-117.25071"/>
    <x v="1"/>
    <x v="0"/>
    <n v="0"/>
    <x v="0"/>
    <n v="1"/>
    <n v="1"/>
    <s v="No"/>
    <s v="No"/>
    <s v="No"/>
    <s v="No"/>
    <s v="No"/>
    <s v="No"/>
    <s v="No"/>
    <n v="1"/>
    <x v="0"/>
    <n v="45.4"/>
    <n v="45.4"/>
    <x v="1"/>
    <x v="1"/>
    <n v="50"/>
    <n v="4916"/>
    <x v="20"/>
    <x v="0"/>
    <x v="0"/>
    <x v="0"/>
    <b v="0"/>
    <b v="0"/>
    <b v="0"/>
    <b v="1"/>
    <n v="45.4"/>
    <x v="30"/>
    <b v="0"/>
  </r>
  <r>
    <s v="4419-UJMUS"/>
    <x v="0"/>
    <s v="United States"/>
    <s v="California"/>
    <s v="Wildomar"/>
    <n v="92595"/>
    <s v="33.617108, -117.253349"/>
    <n v="33.617108000000002"/>
    <n v="-117.253349"/>
    <x v="0"/>
    <x v="0"/>
    <n v="1"/>
    <x v="1"/>
    <n v="69"/>
    <n v="1"/>
    <s v="Yes"/>
    <s v="No"/>
    <s v="No"/>
    <s v="No"/>
    <s v="Yes"/>
    <s v="Yes"/>
    <s v="Yes"/>
    <n v="1"/>
    <x v="2"/>
    <n v="99.35"/>
    <n v="6856.45"/>
    <x v="1"/>
    <x v="1"/>
    <n v="73"/>
    <n v="4637"/>
    <x v="20"/>
    <x v="0"/>
    <x v="1"/>
    <x v="1"/>
    <b v="0"/>
    <b v="0"/>
    <b v="1"/>
    <b v="0"/>
    <n v="99.368840579710096"/>
    <x v="2"/>
    <b v="0"/>
  </r>
  <r>
    <s v="7794-JASDG"/>
    <x v="0"/>
    <s v="United States"/>
    <s v="California"/>
    <s v="Winchester"/>
    <n v="92596"/>
    <s v="33.657433, -117.04254"/>
    <n v="33.657432999999997"/>
    <n v="-117.04254"/>
    <x v="0"/>
    <x v="0"/>
    <n v="0"/>
    <x v="0"/>
    <n v="1"/>
    <n v="1"/>
    <s v="No"/>
    <s v="Yes"/>
    <s v="No"/>
    <s v="No"/>
    <s v="No"/>
    <s v="No"/>
    <s v="No"/>
    <n v="1"/>
    <x v="0"/>
    <n v="50.75"/>
    <n v="50.75"/>
    <x v="1"/>
    <x v="1"/>
    <n v="80"/>
    <n v="2250"/>
    <x v="20"/>
    <x v="0"/>
    <x v="0"/>
    <x v="0"/>
    <b v="0"/>
    <b v="0"/>
    <b v="0"/>
    <b v="1"/>
    <n v="50.75"/>
    <x v="36"/>
    <b v="1"/>
  </r>
  <r>
    <s v="7609-YBPXG"/>
    <x v="0"/>
    <s v="United States"/>
    <s v="California"/>
    <s v="Irvine"/>
    <n v="92602"/>
    <s v="33.720359, -117.733655"/>
    <n v="33.720359000000002"/>
    <n v="-117.733655"/>
    <x v="0"/>
    <x v="0"/>
    <n v="0"/>
    <x v="0"/>
    <n v="54"/>
    <n v="1"/>
    <s v="Yes"/>
    <s v="Yes"/>
    <s v="No"/>
    <s v="Yes"/>
    <s v="Yes"/>
    <s v="Yes"/>
    <s v="Yes"/>
    <n v="0"/>
    <x v="1"/>
    <n v="87.1"/>
    <n v="4735.2"/>
    <x v="1"/>
    <x v="1"/>
    <n v="44"/>
    <n v="5418"/>
    <x v="20"/>
    <x v="0"/>
    <x v="1"/>
    <x v="0"/>
    <b v="0"/>
    <b v="0"/>
    <b v="0"/>
    <b v="0"/>
    <n v="87.688888888888798"/>
    <x v="61"/>
    <b v="1"/>
  </r>
  <r>
    <s v="5519-TEEUH"/>
    <x v="0"/>
    <s v="United States"/>
    <s v="California"/>
    <s v="Irvine"/>
    <n v="92604"/>
    <s v="33.688546, -117.788091"/>
    <n v="33.688546000000002"/>
    <n v="-117.78809099999999"/>
    <x v="0"/>
    <x v="0"/>
    <n v="0"/>
    <x v="1"/>
    <n v="33"/>
    <n v="1"/>
    <s v="No"/>
    <s v="No internet service"/>
    <s v="No internet service"/>
    <s v="No internet service"/>
    <s v="No internet service"/>
    <s v="No internet service"/>
    <s v="No internet service"/>
    <n v="1"/>
    <x v="3"/>
    <n v="20.149999999999999"/>
    <n v="682.15"/>
    <x v="1"/>
    <x v="1"/>
    <n v="57"/>
    <n v="5759"/>
    <x v="20"/>
    <x v="1"/>
    <x v="0"/>
    <x v="0"/>
    <b v="1"/>
    <b v="0"/>
    <b v="0"/>
    <b v="1"/>
    <n v="20.6712121212121"/>
    <x v="7"/>
    <b v="0"/>
  </r>
  <r>
    <s v="7856-GANIL"/>
    <x v="0"/>
    <s v="United States"/>
    <s v="California"/>
    <s v="Irvine"/>
    <n v="92606"/>
    <s v="33.703976, -117.824172"/>
    <n v="33.703975999999997"/>
    <n v="-117.824172"/>
    <x v="0"/>
    <x v="1"/>
    <n v="1"/>
    <x v="0"/>
    <n v="45"/>
    <n v="1"/>
    <s v="Yes"/>
    <s v="No"/>
    <s v="Yes"/>
    <s v="Yes"/>
    <s v="Yes"/>
    <s v="Yes"/>
    <s v="No"/>
    <n v="1"/>
    <x v="2"/>
    <n v="98.7"/>
    <n v="4525.8"/>
    <x v="1"/>
    <x v="1"/>
    <n v="66"/>
    <n v="2535"/>
    <x v="20"/>
    <x v="1"/>
    <x v="0"/>
    <x v="1"/>
    <b v="0"/>
    <b v="0"/>
    <b v="0"/>
    <b v="0"/>
    <n v="100.573333333333"/>
    <x v="20"/>
    <b v="0"/>
  </r>
  <r>
    <s v="0804-XBFBV"/>
    <x v="0"/>
    <s v="United States"/>
    <s v="California"/>
    <s v="Foothill Ranch"/>
    <n v="92610"/>
    <s v="33.698728, -117.67768"/>
    <n v="33.698728000000003"/>
    <n v="-117.67768"/>
    <x v="1"/>
    <x v="0"/>
    <n v="0"/>
    <x v="1"/>
    <n v="11"/>
    <n v="0"/>
    <s v="No phone service"/>
    <s v="No"/>
    <s v="No"/>
    <s v="No"/>
    <s v="No"/>
    <s v="No"/>
    <s v="No"/>
    <n v="0"/>
    <x v="3"/>
    <n v="25.2"/>
    <n v="321.05"/>
    <x v="1"/>
    <x v="1"/>
    <n v="57"/>
    <n v="5916"/>
    <x v="20"/>
    <x v="0"/>
    <x v="0"/>
    <x v="0"/>
    <b v="0"/>
    <b v="0"/>
    <b v="1"/>
    <b v="0"/>
    <n v="29.186363636363598"/>
    <x v="74"/>
    <b v="0"/>
  </r>
  <r>
    <s v="2676-OXPPQ"/>
    <x v="0"/>
    <s v="United States"/>
    <s v="California"/>
    <s v="Irvine"/>
    <n v="92612"/>
    <s v="33.643095, -117.810896"/>
    <n v="33.643095000000002"/>
    <n v="-117.810896"/>
    <x v="0"/>
    <x v="0"/>
    <n v="0"/>
    <x v="0"/>
    <n v="6"/>
    <n v="1"/>
    <s v="No"/>
    <s v="Yes"/>
    <s v="Yes"/>
    <s v="No"/>
    <s v="No"/>
    <s v="No"/>
    <s v="No"/>
    <n v="1"/>
    <x v="0"/>
    <n v="55.7"/>
    <n v="335.65"/>
    <x v="1"/>
    <x v="1"/>
    <n v="45"/>
    <n v="2482"/>
    <x v="20"/>
    <x v="0"/>
    <x v="0"/>
    <x v="0"/>
    <b v="0"/>
    <b v="0"/>
    <b v="0"/>
    <b v="0"/>
    <n v="55.941666666666599"/>
    <x v="5"/>
    <b v="1"/>
  </r>
  <r>
    <s v="3703-TTEPD"/>
    <x v="0"/>
    <s v="United States"/>
    <s v="California"/>
    <s v="Irvine"/>
    <n v="92614"/>
    <s v="33.680302, -117.833296"/>
    <n v="33.680301999999998"/>
    <n v="-117.833296"/>
    <x v="0"/>
    <x v="0"/>
    <n v="0"/>
    <x v="0"/>
    <n v="21"/>
    <n v="1"/>
    <s v="No"/>
    <s v="Yes"/>
    <s v="No"/>
    <s v="Yes"/>
    <s v="No"/>
    <s v="Yes"/>
    <s v="No"/>
    <n v="0"/>
    <x v="0"/>
    <n v="65.349999999999994"/>
    <n v="1424.4"/>
    <x v="1"/>
    <x v="1"/>
    <n v="45"/>
    <n v="2887"/>
    <x v="20"/>
    <x v="0"/>
    <x v="0"/>
    <x v="0"/>
    <b v="0"/>
    <b v="0"/>
    <b v="0"/>
    <b v="0"/>
    <n v="67.828571428571394"/>
    <x v="85"/>
    <b v="1"/>
  </r>
  <r>
    <s v="2799-TSLAG"/>
    <x v="0"/>
    <s v="United States"/>
    <s v="California"/>
    <s v="Irvine"/>
    <n v="92618"/>
    <s v="33.667145, -117.732135"/>
    <n v="33.667144999999998"/>
    <n v="-117.732135"/>
    <x v="1"/>
    <x v="0"/>
    <n v="1"/>
    <x v="1"/>
    <n v="65"/>
    <n v="1"/>
    <s v="Yes"/>
    <s v="No internet service"/>
    <s v="No internet service"/>
    <s v="No internet service"/>
    <s v="No internet service"/>
    <s v="No internet service"/>
    <s v="No internet service"/>
    <n v="1"/>
    <x v="3"/>
    <n v="25.3"/>
    <n v="1748.55"/>
    <x v="1"/>
    <x v="1"/>
    <n v="51"/>
    <n v="4533"/>
    <x v="20"/>
    <x v="0"/>
    <x v="1"/>
    <x v="0"/>
    <b v="1"/>
    <b v="0"/>
    <b v="0"/>
    <b v="0"/>
    <n v="26.9007692307692"/>
    <x v="74"/>
    <b v="0"/>
  </r>
  <r>
    <s v="2208-NKVVH"/>
    <x v="0"/>
    <s v="United States"/>
    <s v="California"/>
    <s v="Costa Mesa"/>
    <n v="92626"/>
    <s v="33.678591, -117.905471"/>
    <n v="33.678590999999997"/>
    <n v="-117.90547100000001"/>
    <x v="0"/>
    <x v="0"/>
    <n v="1"/>
    <x v="1"/>
    <n v="43"/>
    <n v="1"/>
    <s v="Yes"/>
    <s v="No internet service"/>
    <s v="No internet service"/>
    <s v="No internet service"/>
    <s v="No internet service"/>
    <s v="No internet service"/>
    <s v="No internet service"/>
    <n v="0"/>
    <x v="3"/>
    <n v="24.25"/>
    <n v="1077.95"/>
    <x v="1"/>
    <x v="1"/>
    <n v="51"/>
    <n v="4432"/>
    <x v="20"/>
    <x v="0"/>
    <x v="1"/>
    <x v="0"/>
    <b v="1"/>
    <b v="0"/>
    <b v="0"/>
    <b v="1"/>
    <n v="25.068604651162701"/>
    <x v="34"/>
    <b v="0"/>
  </r>
  <r>
    <s v="7139-JZFVG"/>
    <x v="0"/>
    <s v="United States"/>
    <s v="California"/>
    <s v="Huntington Beach"/>
    <n v="92646"/>
    <s v="33.666301, -117.969501"/>
    <n v="33.666300999999997"/>
    <n v="-117.96950099999999"/>
    <x v="0"/>
    <x v="0"/>
    <n v="1"/>
    <x v="1"/>
    <n v="60"/>
    <n v="1"/>
    <s v="No"/>
    <s v="Yes"/>
    <s v="Yes"/>
    <s v="Yes"/>
    <s v="No"/>
    <s v="No"/>
    <s v="No"/>
    <n v="0"/>
    <x v="0"/>
    <n v="60.5"/>
    <n v="3694.45"/>
    <x v="1"/>
    <x v="1"/>
    <n v="43"/>
    <n v="6026"/>
    <x v="20"/>
    <x v="0"/>
    <x v="1"/>
    <x v="0"/>
    <b v="0"/>
    <b v="0"/>
    <b v="0"/>
    <b v="0"/>
    <n v="61.574166666666599"/>
    <x v="71"/>
    <b v="1"/>
  </r>
  <r>
    <s v="4987-GQWPO"/>
    <x v="0"/>
    <s v="United States"/>
    <s v="California"/>
    <s v="Huntington Beach"/>
    <n v="92647"/>
    <s v="33.723579, -118.005441"/>
    <n v="33.723579000000001"/>
    <n v="-118.005441"/>
    <x v="0"/>
    <x v="0"/>
    <n v="0"/>
    <x v="0"/>
    <n v="17"/>
    <n v="0"/>
    <s v="No phone service"/>
    <s v="No"/>
    <s v="No"/>
    <s v="No"/>
    <s v="No"/>
    <s v="No"/>
    <s v="No"/>
    <n v="0"/>
    <x v="3"/>
    <n v="25.1"/>
    <n v="382.8"/>
    <x v="1"/>
    <x v="1"/>
    <n v="33"/>
    <n v="4580"/>
    <x v="20"/>
    <x v="0"/>
    <x v="0"/>
    <x v="0"/>
    <b v="0"/>
    <b v="1"/>
    <b v="0"/>
    <b v="0"/>
    <n v="22.517647058823499"/>
    <x v="74"/>
    <b v="0"/>
  </r>
  <r>
    <s v="1757-TCATG"/>
    <x v="0"/>
    <s v="United States"/>
    <s v="California"/>
    <s v="Huntington Beach"/>
    <n v="92649"/>
    <s v="33.721917, -118.043237"/>
    <n v="33.721916999999998"/>
    <n v="-118.043237"/>
    <x v="0"/>
    <x v="0"/>
    <n v="1"/>
    <x v="1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746.75"/>
    <x v="1"/>
    <x v="1"/>
    <n v="49"/>
    <n v="3942"/>
    <x v="20"/>
    <x v="1"/>
    <x v="0"/>
    <x v="0"/>
    <b v="1"/>
    <b v="0"/>
    <b v="0"/>
    <b v="0"/>
    <n v="21.3357142857142"/>
    <x v="7"/>
    <b v="0"/>
  </r>
  <r>
    <s v="4776-XSKYQ"/>
    <x v="0"/>
    <s v="United States"/>
    <s v="California"/>
    <s v="Laguna Hills"/>
    <n v="92653"/>
    <s v="33.606899, -117.717854"/>
    <n v="33.606898999999999"/>
    <n v="-117.717854"/>
    <x v="1"/>
    <x v="0"/>
    <n v="1"/>
    <x v="1"/>
    <n v="12"/>
    <n v="0"/>
    <s v="No phone service"/>
    <s v="No"/>
    <s v="No"/>
    <s v="No"/>
    <s v="Yes"/>
    <s v="No"/>
    <s v="No"/>
    <n v="0"/>
    <x v="3"/>
    <n v="30.25"/>
    <n v="368.85"/>
    <x v="1"/>
    <x v="1"/>
    <n v="64"/>
    <n v="5988"/>
    <x v="20"/>
    <x v="1"/>
    <x v="0"/>
    <x v="0"/>
    <b v="0"/>
    <b v="1"/>
    <b v="0"/>
    <b v="0"/>
    <n v="30.737500000000001"/>
    <x v="8"/>
    <b v="0"/>
  </r>
  <r>
    <s v="8048-DSDFQ"/>
    <x v="0"/>
    <s v="United States"/>
    <s v="California"/>
    <s v="Midway City"/>
    <n v="92655"/>
    <s v="33.744439, -117.98588"/>
    <n v="33.744439"/>
    <n v="-117.985879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20.2"/>
    <x v="1"/>
    <x v="1"/>
    <n v="42"/>
    <n v="4496"/>
    <x v="20"/>
    <x v="0"/>
    <x v="0"/>
    <x v="0"/>
    <b v="1"/>
    <b v="0"/>
    <b v="0"/>
    <b v="1"/>
    <n v="20.2"/>
    <x v="7"/>
    <b v="0"/>
  </r>
  <r>
    <s v="5753-QQWPW"/>
    <x v="0"/>
    <s v="United States"/>
    <s v="California"/>
    <s v="Aliso Viejo"/>
    <n v="92656"/>
    <s v="33.571259, -117.731917"/>
    <n v="33.571258999999998"/>
    <n v="-117.731917"/>
    <x v="1"/>
    <x v="0"/>
    <n v="0"/>
    <x v="0"/>
    <n v="28"/>
    <n v="1"/>
    <s v="No"/>
    <s v="Yes"/>
    <s v="Yes"/>
    <s v="No"/>
    <s v="Yes"/>
    <s v="No"/>
    <s v="No"/>
    <n v="1"/>
    <x v="0"/>
    <n v="59.9"/>
    <n v="1654.7"/>
    <x v="1"/>
    <x v="1"/>
    <n v="69"/>
    <n v="4131"/>
    <x v="20"/>
    <x v="1"/>
    <x v="0"/>
    <x v="0"/>
    <b v="0"/>
    <b v="0"/>
    <b v="1"/>
    <b v="0"/>
    <n v="59.096428571428497"/>
    <x v="77"/>
    <b v="1"/>
  </r>
  <r>
    <s v="6010-DDPPW"/>
    <x v="0"/>
    <s v="United States"/>
    <s v="California"/>
    <s v="Newport Coast"/>
    <n v="92657"/>
    <s v="33.603282, -117.821841"/>
    <n v="33.603282"/>
    <n v="-117.82184100000001"/>
    <x v="0"/>
    <x v="0"/>
    <n v="1"/>
    <x v="0"/>
    <n v="70"/>
    <n v="1"/>
    <s v="Yes"/>
    <s v="No internet service"/>
    <s v="No internet service"/>
    <s v="No internet service"/>
    <s v="No internet service"/>
    <s v="No internet service"/>
    <s v="No internet service"/>
    <n v="0"/>
    <x v="3"/>
    <n v="25.15"/>
    <n v="1940.85"/>
    <x v="1"/>
    <x v="1"/>
    <n v="30"/>
    <n v="4279"/>
    <x v="20"/>
    <x v="0"/>
    <x v="1"/>
    <x v="0"/>
    <b v="1"/>
    <b v="0"/>
    <b v="0"/>
    <b v="0"/>
    <n v="27.726428571428499"/>
    <x v="74"/>
    <b v="0"/>
  </r>
  <r>
    <s v="6693-FRIRW"/>
    <x v="0"/>
    <s v="United States"/>
    <s v="California"/>
    <s v="Newport Beach"/>
    <n v="92661"/>
    <s v="33.601309, -117.902304"/>
    <n v="33.601309000000001"/>
    <n v="-117.902304"/>
    <x v="0"/>
    <x v="0"/>
    <n v="0"/>
    <x v="0"/>
    <n v="18"/>
    <n v="1"/>
    <s v="No"/>
    <s v="No"/>
    <s v="Yes"/>
    <s v="Yes"/>
    <s v="No"/>
    <s v="Yes"/>
    <s v="Yes"/>
    <n v="0"/>
    <x v="2"/>
    <n v="101.3"/>
    <n v="1794.65"/>
    <x v="1"/>
    <x v="1"/>
    <n v="80"/>
    <n v="5948"/>
    <x v="20"/>
    <x v="0"/>
    <x v="0"/>
    <x v="1"/>
    <b v="0"/>
    <b v="1"/>
    <b v="0"/>
    <b v="0"/>
    <n v="99.702777777777698"/>
    <x v="48"/>
    <b v="0"/>
  </r>
  <r>
    <s v="6586-MYGKD"/>
    <x v="0"/>
    <s v="United States"/>
    <s v="California"/>
    <s v="Newport Beach"/>
    <n v="92662"/>
    <s v="33.606336, -117.893042"/>
    <n v="33.606335999999999"/>
    <n v="-117.89304199999999"/>
    <x v="0"/>
    <x v="0"/>
    <n v="1"/>
    <x v="0"/>
    <n v="70"/>
    <n v="1"/>
    <s v="Yes"/>
    <s v="Yes"/>
    <s v="No"/>
    <s v="No"/>
    <s v="Yes"/>
    <s v="Yes"/>
    <s v="Yes"/>
    <n v="1"/>
    <x v="1"/>
    <n v="76.95"/>
    <n v="5289.8"/>
    <x v="1"/>
    <x v="1"/>
    <n v="47"/>
    <n v="6280"/>
    <x v="20"/>
    <x v="0"/>
    <x v="1"/>
    <x v="0"/>
    <b v="0"/>
    <b v="1"/>
    <b v="0"/>
    <b v="0"/>
    <n v="75.568571428571403"/>
    <x v="23"/>
    <b v="1"/>
  </r>
  <r>
    <s v="3173-NVMPX"/>
    <x v="0"/>
    <s v="United States"/>
    <s v="California"/>
    <s v="Newport Beach"/>
    <n v="92663"/>
    <s v="33.62251, -117.927024"/>
    <n v="33.622509999999998"/>
    <n v="-117.927024"/>
    <x v="1"/>
    <x v="0"/>
    <n v="1"/>
    <x v="1"/>
    <n v="9"/>
    <n v="1"/>
    <s v="Yes"/>
    <s v="No"/>
    <s v="Yes"/>
    <s v="No"/>
    <s v="No"/>
    <s v="No"/>
    <s v="No"/>
    <n v="1"/>
    <x v="0"/>
    <n v="55.3"/>
    <n v="501.2"/>
    <x v="1"/>
    <x v="1"/>
    <n v="80"/>
    <n v="4291"/>
    <x v="20"/>
    <x v="0"/>
    <x v="0"/>
    <x v="0"/>
    <b v="0"/>
    <b v="0"/>
    <b v="0"/>
    <b v="1"/>
    <n v="55.688888888888798"/>
    <x v="5"/>
    <b v="0"/>
  </r>
  <r>
    <s v="0248-PGHBZ"/>
    <x v="0"/>
    <s v="United States"/>
    <s v="California"/>
    <s v="San Clemente"/>
    <n v="92672"/>
    <s v="33.429488, -117.609432"/>
    <n v="33.429487999999999"/>
    <n v="-117.609432"/>
    <x v="1"/>
    <x v="1"/>
    <n v="0"/>
    <x v="0"/>
    <n v="67"/>
    <n v="1"/>
    <s v="No"/>
    <s v="Yes"/>
    <s v="Yes"/>
    <s v="No"/>
    <s v="Yes"/>
    <s v="Yes"/>
    <s v="No"/>
    <n v="1"/>
    <x v="2"/>
    <n v="92.45"/>
    <n v="6140.85"/>
    <x v="1"/>
    <x v="1"/>
    <n v="80"/>
    <n v="5857"/>
    <x v="20"/>
    <x v="0"/>
    <x v="1"/>
    <x v="1"/>
    <b v="0"/>
    <b v="0"/>
    <b v="0"/>
    <b v="0"/>
    <n v="91.654477611940294"/>
    <x v="68"/>
    <b v="1"/>
  </r>
  <r>
    <s v="0623-GDISB"/>
    <x v="0"/>
    <s v="United States"/>
    <s v="California"/>
    <s v="San Clemente"/>
    <n v="92673"/>
    <s v="33.4725, -117.584273"/>
    <n v="33.472499999999997"/>
    <n v="-117.584273"/>
    <x v="1"/>
    <x v="0"/>
    <n v="0"/>
    <x v="0"/>
    <n v="1"/>
    <n v="1"/>
    <s v="No"/>
    <s v="Yes"/>
    <s v="No"/>
    <s v="No"/>
    <s v="No"/>
    <s v="No"/>
    <s v="No"/>
    <n v="1"/>
    <x v="0"/>
    <n v="48.45"/>
    <n v="48.45"/>
    <x v="1"/>
    <x v="1"/>
    <n v="27"/>
    <n v="5838"/>
    <x v="20"/>
    <x v="0"/>
    <x v="0"/>
    <x v="0"/>
    <b v="0"/>
    <b v="0"/>
    <b v="0"/>
    <b v="0"/>
    <n v="48.45"/>
    <x v="38"/>
    <b v="1"/>
  </r>
  <r>
    <s v="2892-GESUL"/>
    <x v="0"/>
    <s v="United States"/>
    <s v="California"/>
    <s v="San Juan Capistrano"/>
    <n v="92675"/>
    <s v="33.521447, -117.602555"/>
    <n v="33.521447000000002"/>
    <n v="-117.602555"/>
    <x v="1"/>
    <x v="0"/>
    <n v="1"/>
    <x v="1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309.25"/>
    <x v="1"/>
    <x v="1"/>
    <n v="36"/>
    <n v="2269"/>
    <x v="20"/>
    <x v="0"/>
    <x v="1"/>
    <x v="0"/>
    <b v="1"/>
    <b v="0"/>
    <b v="0"/>
    <b v="1"/>
    <n v="17.1805555555555"/>
    <x v="41"/>
    <b v="0"/>
  </r>
  <r>
    <s v="7472-EQOAV"/>
    <x v="0"/>
    <s v="United States"/>
    <s v="California"/>
    <s v="Laguna Niguel"/>
    <n v="92677"/>
    <s v="33.529047, -117.701175"/>
    <n v="33.529046999999998"/>
    <n v="-117.70117500000001"/>
    <x v="0"/>
    <x v="1"/>
    <n v="1"/>
    <x v="1"/>
    <n v="71"/>
    <n v="1"/>
    <s v="No"/>
    <s v="Yes"/>
    <s v="Yes"/>
    <s v="Yes"/>
    <s v="No"/>
    <s v="No"/>
    <s v="No"/>
    <n v="1"/>
    <x v="1"/>
    <n v="86.7"/>
    <n v="6179.35"/>
    <x v="1"/>
    <x v="1"/>
    <n v="44"/>
    <n v="4485"/>
    <x v="20"/>
    <x v="1"/>
    <x v="0"/>
    <x v="1"/>
    <b v="0"/>
    <b v="0"/>
    <b v="0"/>
    <b v="0"/>
    <n v="87.033098591549305"/>
    <x v="52"/>
    <b v="1"/>
  </r>
  <r>
    <s v="2043-WVTQJ"/>
    <x v="0"/>
    <s v="United States"/>
    <s v="California"/>
    <s v="Westminster"/>
    <n v="92683"/>
    <s v="33.752591, -117.993661"/>
    <n v="33.752591000000002"/>
    <n v="-117.993661"/>
    <x v="0"/>
    <x v="0"/>
    <n v="1"/>
    <x v="0"/>
    <n v="1"/>
    <n v="1"/>
    <s v="No"/>
    <s v="Yes"/>
    <s v="No"/>
    <s v="Yes"/>
    <s v="No"/>
    <s v="No"/>
    <s v="No"/>
    <n v="0"/>
    <x v="0"/>
    <n v="55.7"/>
    <n v="55.7"/>
    <x v="1"/>
    <x v="1"/>
    <n v="36"/>
    <n v="5664"/>
    <x v="20"/>
    <x v="0"/>
    <x v="0"/>
    <x v="0"/>
    <b v="0"/>
    <b v="0"/>
    <b v="0"/>
    <b v="1"/>
    <n v="55.7"/>
    <x v="5"/>
    <b v="1"/>
  </r>
  <r>
    <s v="8034-RYTVV"/>
    <x v="0"/>
    <s v="United States"/>
    <s v="California"/>
    <s v="Rancho Santa Margarita"/>
    <n v="92688"/>
    <s v="33.624654, -117.611733"/>
    <n v="33.624654"/>
    <n v="-117.611733"/>
    <x v="1"/>
    <x v="0"/>
    <n v="0"/>
    <x v="0"/>
    <n v="55"/>
    <n v="1"/>
    <s v="Yes"/>
    <s v="Yes"/>
    <s v="No"/>
    <s v="Yes"/>
    <s v="No"/>
    <s v="No"/>
    <s v="No"/>
    <n v="1"/>
    <x v="1"/>
    <n v="84.25"/>
    <n v="4589.8500000000004"/>
    <x v="1"/>
    <x v="1"/>
    <n v="30"/>
    <n v="5735"/>
    <x v="20"/>
    <x v="1"/>
    <x v="0"/>
    <x v="1"/>
    <b v="0"/>
    <b v="1"/>
    <b v="0"/>
    <b v="0"/>
    <n v="83.451818181818098"/>
    <x v="33"/>
    <b v="1"/>
  </r>
  <r>
    <s v="3863-QSTYI"/>
    <x v="0"/>
    <s v="United States"/>
    <s v="California"/>
    <s v="Mission Viejo"/>
    <n v="92691"/>
    <s v="33.611945, -117.665867"/>
    <n v="33.611944999999999"/>
    <n v="-117.66586700000001"/>
    <x v="0"/>
    <x v="0"/>
    <n v="0"/>
    <x v="0"/>
    <n v="59"/>
    <n v="1"/>
    <s v="No"/>
    <s v="No"/>
    <s v="No"/>
    <s v="Yes"/>
    <s v="Yes"/>
    <s v="Yes"/>
    <s v="No"/>
    <n v="1"/>
    <x v="0"/>
    <n v="64.650000000000006"/>
    <n v="3735.45"/>
    <x v="1"/>
    <x v="1"/>
    <n v="38"/>
    <n v="5687"/>
    <x v="20"/>
    <x v="0"/>
    <x v="0"/>
    <x v="0"/>
    <b v="0"/>
    <b v="0"/>
    <b v="1"/>
    <b v="0"/>
    <n v="63.312711864406701"/>
    <x v="9"/>
    <b v="0"/>
  </r>
  <r>
    <s v="5044-LRQAQ"/>
    <x v="0"/>
    <s v="United States"/>
    <s v="California"/>
    <s v="Ladera Ranch"/>
    <n v="92694"/>
    <s v="33.569186, -117.640055"/>
    <n v="33.569186000000002"/>
    <n v="-117.640055"/>
    <x v="1"/>
    <x v="0"/>
    <n v="1"/>
    <x v="0"/>
    <n v="7"/>
    <n v="1"/>
    <s v="No"/>
    <s v="No"/>
    <s v="No"/>
    <s v="No"/>
    <s v="No"/>
    <s v="No"/>
    <s v="No"/>
    <n v="1"/>
    <x v="0"/>
    <n v="69.2"/>
    <n v="477.55"/>
    <x v="1"/>
    <x v="1"/>
    <n v="73"/>
    <n v="2551"/>
    <x v="20"/>
    <x v="0"/>
    <x v="0"/>
    <x v="1"/>
    <b v="0"/>
    <b v="0"/>
    <b v="0"/>
    <b v="0"/>
    <n v="68.221428571428504"/>
    <x v="10"/>
    <b v="0"/>
  </r>
  <r>
    <s v="1716-LSAMB"/>
    <x v="0"/>
    <s v="United States"/>
    <s v="California"/>
    <s v="Santa Ana"/>
    <n v="92701"/>
    <s v="33.748478, -117.858918"/>
    <n v="33.748477999999999"/>
    <n v="-117.858918"/>
    <x v="0"/>
    <x v="0"/>
    <n v="1"/>
    <x v="1"/>
    <n v="45"/>
    <n v="1"/>
    <s v="No"/>
    <s v="Yes"/>
    <s v="No"/>
    <s v="No"/>
    <s v="Yes"/>
    <s v="No"/>
    <s v="No"/>
    <n v="0"/>
    <x v="0"/>
    <n v="54.65"/>
    <n v="2553.6999999999998"/>
    <x v="1"/>
    <x v="1"/>
    <n v="39"/>
    <n v="5083"/>
    <x v="20"/>
    <x v="0"/>
    <x v="1"/>
    <x v="0"/>
    <b v="0"/>
    <b v="0"/>
    <b v="0"/>
    <b v="0"/>
    <n v="56.7488888888888"/>
    <x v="37"/>
    <b v="1"/>
  </r>
  <r>
    <s v="1333-PBMXB"/>
    <x v="0"/>
    <s v="United States"/>
    <s v="California"/>
    <s v="Santa Ana"/>
    <n v="92703"/>
    <s v="33.748635, -117.906125"/>
    <n v="33.748635"/>
    <n v="-117.906125"/>
    <x v="1"/>
    <x v="0"/>
    <n v="1"/>
    <x v="1"/>
    <n v="54"/>
    <n v="1"/>
    <s v="Yes"/>
    <s v="No internet service"/>
    <s v="No internet service"/>
    <s v="No internet service"/>
    <s v="No internet service"/>
    <s v="No internet service"/>
    <s v="No internet service"/>
    <n v="1"/>
    <x v="3"/>
    <n v="24.75"/>
    <n v="1342.15"/>
    <x v="1"/>
    <x v="1"/>
    <n v="70"/>
    <n v="6466"/>
    <x v="20"/>
    <x v="1"/>
    <x v="0"/>
    <x v="0"/>
    <b v="1"/>
    <b v="0"/>
    <b v="0"/>
    <b v="0"/>
    <n v="24.854629629629599"/>
    <x v="34"/>
    <b v="0"/>
  </r>
  <r>
    <s v="6546-OPBBH"/>
    <x v="0"/>
    <s v="United States"/>
    <s v="California"/>
    <s v="Santa Ana"/>
    <n v="92704"/>
    <s v="33.719869, -117.907063"/>
    <n v="33.719869000000003"/>
    <n v="-117.90706299999999"/>
    <x v="0"/>
    <x v="0"/>
    <n v="1"/>
    <x v="1"/>
    <n v="51"/>
    <n v="1"/>
    <s v="Yes"/>
    <s v="No internet service"/>
    <s v="No internet service"/>
    <s v="No internet service"/>
    <s v="No internet service"/>
    <s v="No internet service"/>
    <s v="No internet service"/>
    <n v="1"/>
    <x v="3"/>
    <n v="23.95"/>
    <n v="1216.3499999999999"/>
    <x v="1"/>
    <x v="1"/>
    <n v="26"/>
    <n v="5895"/>
    <x v="20"/>
    <x v="1"/>
    <x v="0"/>
    <x v="0"/>
    <b v="1"/>
    <b v="0"/>
    <b v="0"/>
    <b v="1"/>
    <n v="23.849999999999898"/>
    <x v="90"/>
    <b v="0"/>
  </r>
  <r>
    <s v="5985-BEHZK"/>
    <x v="0"/>
    <s v="United States"/>
    <s v="California"/>
    <s v="Santa Ana"/>
    <n v="92705"/>
    <s v="33.766004, -117.786763"/>
    <n v="33.766004000000002"/>
    <n v="-117.78676299999999"/>
    <x v="1"/>
    <x v="1"/>
    <n v="1"/>
    <x v="0"/>
    <n v="72"/>
    <n v="1"/>
    <s v="Yes"/>
    <s v="No"/>
    <s v="Yes"/>
    <s v="Yes"/>
    <s v="No"/>
    <s v="Yes"/>
    <s v="Yes"/>
    <n v="0"/>
    <x v="2"/>
    <n v="105"/>
    <n v="7578.05"/>
    <x v="1"/>
    <x v="1"/>
    <n v="56"/>
    <n v="6423"/>
    <x v="20"/>
    <x v="1"/>
    <x v="0"/>
    <x v="1"/>
    <b v="0"/>
    <b v="1"/>
    <b v="0"/>
    <b v="0"/>
    <n v="105.25069444444399"/>
    <x v="3"/>
    <b v="0"/>
  </r>
  <r>
    <s v="9127-QRZMH"/>
    <x v="0"/>
    <s v="United States"/>
    <s v="California"/>
    <s v="Santa Ana"/>
    <n v="92706"/>
    <s v="33.765893, -117.881533"/>
    <n v="33.765892999999998"/>
    <n v="-117.881533"/>
    <x v="0"/>
    <x v="0"/>
    <n v="1"/>
    <x v="0"/>
    <n v="44"/>
    <n v="1"/>
    <s v="No"/>
    <s v="Yes"/>
    <s v="Yes"/>
    <s v="No"/>
    <s v="Yes"/>
    <s v="No"/>
    <s v="No"/>
    <n v="1"/>
    <x v="0"/>
    <n v="59.85"/>
    <n v="2603.9499999999998"/>
    <x v="1"/>
    <x v="1"/>
    <n v="35"/>
    <n v="5981"/>
    <x v="20"/>
    <x v="1"/>
    <x v="0"/>
    <x v="0"/>
    <b v="0"/>
    <b v="0"/>
    <b v="0"/>
    <b v="0"/>
    <n v="59.180681818181803"/>
    <x v="77"/>
    <b v="1"/>
  </r>
  <r>
    <s v="5919-VCZYM"/>
    <x v="0"/>
    <s v="United States"/>
    <s v="California"/>
    <s v="Santa Ana"/>
    <n v="92707"/>
    <s v="33.714829, -117.872941"/>
    <n v="33.714829000000002"/>
    <n v="-117.872941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42.7"/>
    <x v="1"/>
    <x v="1"/>
    <n v="58"/>
    <n v="4394"/>
    <x v="20"/>
    <x v="0"/>
    <x v="0"/>
    <x v="0"/>
    <b v="1"/>
    <b v="0"/>
    <b v="0"/>
    <b v="1"/>
    <n v="21.35"/>
    <x v="7"/>
    <b v="0"/>
  </r>
  <r>
    <s v="9644-KVCNC"/>
    <x v="0"/>
    <s v="United States"/>
    <s v="California"/>
    <s v="Fountain Valley"/>
    <n v="92708"/>
    <s v="33.712036, -117.950113"/>
    <n v="33.712035999999998"/>
    <n v="-117.950113"/>
    <x v="1"/>
    <x v="0"/>
    <n v="0"/>
    <x v="0"/>
    <n v="66"/>
    <n v="1"/>
    <s v="Yes"/>
    <s v="No"/>
    <s v="No"/>
    <s v="Yes"/>
    <s v="No"/>
    <s v="Yes"/>
    <s v="No"/>
    <n v="1"/>
    <x v="2"/>
    <n v="92.15"/>
    <n v="6056.9"/>
    <x v="1"/>
    <x v="1"/>
    <n v="77"/>
    <n v="4928"/>
    <x v="20"/>
    <x v="1"/>
    <x v="0"/>
    <x v="1"/>
    <b v="0"/>
    <b v="0"/>
    <b v="0"/>
    <b v="0"/>
    <n v="91.771212121212102"/>
    <x v="68"/>
    <b v="0"/>
  </r>
  <r>
    <s v="2137-DQMEV"/>
    <x v="0"/>
    <s v="United States"/>
    <s v="California"/>
    <s v="Tustin"/>
    <n v="92780"/>
    <s v="33.735802, -117.818805"/>
    <n v="33.735802"/>
    <n v="-117.818805"/>
    <x v="0"/>
    <x v="0"/>
    <n v="1"/>
    <x v="1"/>
    <n v="68"/>
    <n v="0"/>
    <s v="No phone service"/>
    <s v="Yes"/>
    <s v="Yes"/>
    <s v="No"/>
    <s v="No"/>
    <s v="Yes"/>
    <s v="No"/>
    <n v="0"/>
    <x v="0"/>
    <n v="44.8"/>
    <n v="2983.65"/>
    <x v="1"/>
    <x v="1"/>
    <n v="68"/>
    <n v="4112"/>
    <x v="20"/>
    <x v="1"/>
    <x v="0"/>
    <x v="0"/>
    <b v="0"/>
    <b v="0"/>
    <b v="0"/>
    <b v="1"/>
    <n v="43.877205882352897"/>
    <x v="28"/>
    <b v="0"/>
  </r>
  <r>
    <s v="8174-LNWMW"/>
    <x v="0"/>
    <s v="United States"/>
    <s v="California"/>
    <s v="Tustin"/>
    <n v="92782"/>
    <s v="33.738543, -117.785046"/>
    <n v="33.738543"/>
    <n v="-117.78504599999999"/>
    <x v="1"/>
    <x v="0"/>
    <n v="0"/>
    <x v="0"/>
    <n v="31"/>
    <n v="1"/>
    <s v="No"/>
    <s v="No internet service"/>
    <s v="No internet service"/>
    <s v="No internet service"/>
    <s v="No internet service"/>
    <s v="No internet service"/>
    <s v="No internet service"/>
    <n v="0"/>
    <x v="3"/>
    <n v="20.9"/>
    <n v="689.35"/>
    <x v="1"/>
    <x v="1"/>
    <n v="46"/>
    <n v="5581"/>
    <x v="20"/>
    <x v="0"/>
    <x v="1"/>
    <x v="0"/>
    <b v="1"/>
    <b v="1"/>
    <b v="0"/>
    <b v="0"/>
    <n v="22.2370967741935"/>
    <x v="7"/>
    <b v="0"/>
  </r>
  <r>
    <s v="9279-CJEOJ"/>
    <x v="0"/>
    <s v="United States"/>
    <s v="California"/>
    <s v="Anaheim"/>
    <n v="92801"/>
    <s v="33.844983, -117.952151"/>
    <n v="33.844982999999999"/>
    <n v="-117.952151"/>
    <x v="1"/>
    <x v="1"/>
    <n v="0"/>
    <x v="0"/>
    <n v="21"/>
    <n v="1"/>
    <s v="Yes"/>
    <s v="No"/>
    <s v="No"/>
    <s v="No"/>
    <s v="No"/>
    <s v="Yes"/>
    <s v="Yes"/>
    <n v="1"/>
    <x v="2"/>
    <n v="95.4"/>
    <n v="2025.1"/>
    <x v="1"/>
    <x v="1"/>
    <n v="47"/>
    <n v="5691"/>
    <x v="20"/>
    <x v="0"/>
    <x v="0"/>
    <x v="1"/>
    <b v="0"/>
    <b v="0"/>
    <b v="0"/>
    <b v="0"/>
    <n v="96.433333333333294"/>
    <x v="14"/>
    <b v="0"/>
  </r>
  <r>
    <s v="7964-VEXDG"/>
    <x v="0"/>
    <s v="United States"/>
    <s v="California"/>
    <s v="Anaheim"/>
    <n v="92802"/>
    <s v="33.807864, -117.923782"/>
    <n v="33.807864000000002"/>
    <n v="-117.923782"/>
    <x v="0"/>
    <x v="0"/>
    <n v="0"/>
    <x v="1"/>
    <n v="21"/>
    <n v="1"/>
    <s v="Yes"/>
    <s v="Yes"/>
    <s v="No"/>
    <s v="No"/>
    <s v="No"/>
    <s v="No"/>
    <s v="No"/>
    <n v="0"/>
    <x v="1"/>
    <n v="80.349999999999994"/>
    <n v="1747.2"/>
    <x v="1"/>
    <x v="1"/>
    <n v="62"/>
    <n v="4579"/>
    <x v="20"/>
    <x v="0"/>
    <x v="0"/>
    <x v="1"/>
    <b v="0"/>
    <b v="0"/>
    <b v="1"/>
    <b v="0"/>
    <n v="83.2"/>
    <x v="13"/>
    <b v="1"/>
  </r>
  <r>
    <s v="2404-JIBFC"/>
    <x v="0"/>
    <s v="United States"/>
    <s v="California"/>
    <s v="Anaheim"/>
    <n v="92804"/>
    <s v="33.818, -117.974404"/>
    <n v="33.817999999999998"/>
    <n v="-117.97440400000001"/>
    <x v="1"/>
    <x v="0"/>
    <n v="1"/>
    <x v="1"/>
    <n v="55"/>
    <n v="1"/>
    <s v="Yes"/>
    <s v="Yes"/>
    <s v="No"/>
    <s v="Yes"/>
    <s v="Yes"/>
    <s v="Yes"/>
    <s v="Yes"/>
    <n v="1"/>
    <x v="1"/>
    <n v="85.1"/>
    <n v="4657.95"/>
    <x v="1"/>
    <x v="1"/>
    <n v="67"/>
    <n v="5661"/>
    <x v="20"/>
    <x v="0"/>
    <x v="1"/>
    <x v="0"/>
    <b v="0"/>
    <b v="0"/>
    <b v="0"/>
    <b v="0"/>
    <n v="84.69"/>
    <x v="42"/>
    <b v="1"/>
  </r>
  <r>
    <s v="8029-XYPWT"/>
    <x v="0"/>
    <s v="United States"/>
    <s v="California"/>
    <s v="Anaheim"/>
    <n v="92806"/>
    <s v="33.83796, -117.870494"/>
    <n v="33.837960000000002"/>
    <n v="-117.87049399999999"/>
    <x v="0"/>
    <x v="1"/>
    <n v="1"/>
    <x v="0"/>
    <n v="71"/>
    <n v="1"/>
    <s v="Yes"/>
    <s v="Yes"/>
    <s v="Yes"/>
    <s v="Yes"/>
    <s v="Yes"/>
    <s v="Yes"/>
    <s v="Yes"/>
    <n v="1"/>
    <x v="2"/>
    <n v="115.05"/>
    <n v="8016.6"/>
    <x v="1"/>
    <x v="1"/>
    <n v="53"/>
    <n v="4438"/>
    <x v="20"/>
    <x v="0"/>
    <x v="1"/>
    <x v="1"/>
    <b v="0"/>
    <b v="0"/>
    <b v="0"/>
    <b v="0"/>
    <n v="112.90985915492899"/>
    <x v="73"/>
    <b v="1"/>
  </r>
  <r>
    <s v="4632-PAOYU"/>
    <x v="0"/>
    <s v="United States"/>
    <s v="California"/>
    <s v="Anaheim"/>
    <n v="92808"/>
    <s v="33.850452, -117.726668"/>
    <n v="33.850451999999997"/>
    <n v="-117.726668"/>
    <x v="0"/>
    <x v="0"/>
    <n v="1"/>
    <x v="1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433.5"/>
    <x v="1"/>
    <x v="1"/>
    <n v="61"/>
    <n v="2233"/>
    <x v="20"/>
    <x v="1"/>
    <x v="0"/>
    <x v="0"/>
    <b v="1"/>
    <b v="0"/>
    <b v="0"/>
    <b v="1"/>
    <n v="19.7045454545454"/>
    <x v="41"/>
    <b v="0"/>
  </r>
  <r>
    <s v="2990-OGYTD"/>
    <x v="0"/>
    <s v="United States"/>
    <s v="California"/>
    <s v="Fullerton"/>
    <n v="92831"/>
    <s v="33.879983, -117.895482"/>
    <n v="33.879983000000003"/>
    <n v="-117.895482"/>
    <x v="1"/>
    <x v="0"/>
    <n v="1"/>
    <x v="0"/>
    <n v="67"/>
    <n v="1"/>
    <s v="Yes"/>
    <s v="No"/>
    <s v="Yes"/>
    <s v="Yes"/>
    <s v="Yes"/>
    <s v="Yes"/>
    <s v="Yes"/>
    <n v="0"/>
    <x v="1"/>
    <n v="86.15"/>
    <n v="5883.85"/>
    <x v="1"/>
    <x v="1"/>
    <n v="31"/>
    <n v="5037"/>
    <x v="20"/>
    <x v="0"/>
    <x v="1"/>
    <x v="0"/>
    <b v="0"/>
    <b v="0"/>
    <b v="0"/>
    <b v="0"/>
    <n v="87.818656716417905"/>
    <x v="52"/>
    <b v="0"/>
  </r>
  <r>
    <s v="6646-JPPHA"/>
    <x v="0"/>
    <s v="United States"/>
    <s v="California"/>
    <s v="Fullerton"/>
    <n v="92832"/>
    <s v="33.868316, -117.929029"/>
    <n v="33.868316"/>
    <n v="-117.929029"/>
    <x v="1"/>
    <x v="1"/>
    <n v="0"/>
    <x v="0"/>
    <n v="14"/>
    <n v="1"/>
    <s v="No"/>
    <s v="Yes"/>
    <s v="Yes"/>
    <s v="No"/>
    <s v="No"/>
    <s v="No"/>
    <s v="No"/>
    <n v="0"/>
    <x v="1"/>
    <n v="78.849999999999994"/>
    <n v="1043.8"/>
    <x v="1"/>
    <x v="1"/>
    <n v="44"/>
    <n v="5327"/>
    <x v="20"/>
    <x v="0"/>
    <x v="0"/>
    <x v="1"/>
    <b v="0"/>
    <b v="0"/>
    <b v="1"/>
    <b v="0"/>
    <n v="74.557142857142793"/>
    <x v="18"/>
    <b v="1"/>
  </r>
  <r>
    <s v="7658-UYUQS"/>
    <x v="0"/>
    <s v="United States"/>
    <s v="California"/>
    <s v="Fullerton"/>
    <n v="92835"/>
    <s v="33.902211, -117.914922"/>
    <n v="33.902211000000001"/>
    <n v="-117.914922"/>
    <x v="0"/>
    <x v="1"/>
    <n v="1"/>
    <x v="0"/>
    <n v="21"/>
    <n v="1"/>
    <s v="No"/>
    <s v="No"/>
    <s v="No"/>
    <s v="Yes"/>
    <s v="No"/>
    <s v="Yes"/>
    <s v="No"/>
    <n v="0"/>
    <x v="1"/>
    <n v="86.55"/>
    <n v="1857.25"/>
    <x v="1"/>
    <x v="1"/>
    <n v="67"/>
    <n v="5318"/>
    <x v="20"/>
    <x v="0"/>
    <x v="0"/>
    <x v="1"/>
    <b v="0"/>
    <b v="0"/>
    <b v="0"/>
    <b v="0"/>
    <n v="88.440476190476105"/>
    <x v="52"/>
    <b v="0"/>
  </r>
  <r>
    <s v="7880-XSOJX"/>
    <x v="0"/>
    <s v="United States"/>
    <s v="California"/>
    <s v="Garden Grove"/>
    <n v="92840"/>
    <s v="33.787165, -117.931889"/>
    <n v="33.787165000000002"/>
    <n v="-117.931889"/>
    <x v="0"/>
    <x v="0"/>
    <n v="0"/>
    <x v="0"/>
    <n v="4"/>
    <n v="0"/>
    <s v="No phone service"/>
    <s v="Yes"/>
    <s v="Yes"/>
    <s v="No"/>
    <s v="Yes"/>
    <s v="No"/>
    <s v="No"/>
    <n v="0"/>
    <x v="0"/>
    <n v="42.4"/>
    <n v="146.4"/>
    <x v="1"/>
    <x v="1"/>
    <n v="74"/>
    <n v="4282"/>
    <x v="20"/>
    <x v="0"/>
    <x v="0"/>
    <x v="0"/>
    <b v="0"/>
    <b v="0"/>
    <b v="0"/>
    <b v="1"/>
    <n v="36.6"/>
    <x v="75"/>
    <b v="0"/>
  </r>
  <r>
    <s v="4589-IUAJB"/>
    <x v="0"/>
    <s v="United States"/>
    <s v="California"/>
    <s v="Garden Grove"/>
    <n v="92843"/>
    <s v="33.764018, -117.931507"/>
    <n v="33.764018"/>
    <n v="-117.931507"/>
    <x v="0"/>
    <x v="0"/>
    <n v="1"/>
    <x v="0"/>
    <n v="70"/>
    <n v="1"/>
    <s v="Yes"/>
    <s v="No internet service"/>
    <s v="No internet service"/>
    <s v="No internet service"/>
    <s v="No internet service"/>
    <s v="No internet service"/>
    <s v="No internet service"/>
    <n v="0"/>
    <x v="3"/>
    <n v="24.25"/>
    <n v="1724.15"/>
    <x v="1"/>
    <x v="1"/>
    <n v="75"/>
    <n v="4118"/>
    <x v="20"/>
    <x v="0"/>
    <x v="1"/>
    <x v="0"/>
    <b v="1"/>
    <b v="0"/>
    <b v="0"/>
    <b v="0"/>
    <n v="24.630714285714198"/>
    <x v="34"/>
    <b v="0"/>
  </r>
  <r>
    <s v="8746-BFOAJ"/>
    <x v="0"/>
    <s v="United States"/>
    <s v="California"/>
    <s v="Garden Grove"/>
    <n v="92845"/>
    <s v="33.782955, -118.026456"/>
    <n v="33.782955000000001"/>
    <n v="-118.026456"/>
    <x v="0"/>
    <x v="1"/>
    <n v="0"/>
    <x v="0"/>
    <n v="21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429.55"/>
    <x v="1"/>
    <x v="1"/>
    <n v="62"/>
    <n v="5766"/>
    <x v="20"/>
    <x v="1"/>
    <x v="0"/>
    <x v="0"/>
    <b v="1"/>
    <b v="0"/>
    <b v="0"/>
    <b v="0"/>
    <n v="20.454761904761899"/>
    <x v="7"/>
    <b v="0"/>
  </r>
  <r>
    <s v="8457-XIGKN"/>
    <x v="0"/>
    <s v="United States"/>
    <s v="California"/>
    <s v="Norco"/>
    <n v="92860"/>
    <s v="33.925833, -117.559639"/>
    <n v="33.925832999999997"/>
    <n v="-117.559639"/>
    <x v="0"/>
    <x v="0"/>
    <n v="0"/>
    <x v="0"/>
    <n v="20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356.15"/>
    <x v="1"/>
    <x v="1"/>
    <n v="27"/>
    <n v="5909"/>
    <x v="20"/>
    <x v="0"/>
    <x v="0"/>
    <x v="0"/>
    <b v="1"/>
    <b v="1"/>
    <b v="0"/>
    <b v="0"/>
    <n v="17.807499999999902"/>
    <x v="41"/>
    <b v="0"/>
  </r>
  <r>
    <s v="6072-NUQCB"/>
    <x v="0"/>
    <s v="United States"/>
    <s v="California"/>
    <s v="Villa Park"/>
    <n v="92861"/>
    <s v="33.817473, -117.810462"/>
    <n v="33.817473"/>
    <n v="-117.810462"/>
    <x v="0"/>
    <x v="0"/>
    <n v="1"/>
    <x v="1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488.25"/>
    <x v="1"/>
    <x v="1"/>
    <n v="51"/>
    <n v="3339"/>
    <x v="20"/>
    <x v="1"/>
    <x v="0"/>
    <x v="0"/>
    <b v="1"/>
    <b v="0"/>
    <b v="0"/>
    <b v="0"/>
    <n v="22.193181818181799"/>
    <x v="7"/>
    <b v="0"/>
  </r>
  <r>
    <s v="8838-GPHZP"/>
    <x v="0"/>
    <s v="United States"/>
    <s v="California"/>
    <s v="Orange"/>
    <n v="92866"/>
    <s v="33.784597, -117.844535"/>
    <n v="33.784596999999998"/>
    <n v="-117.84453499999999"/>
    <x v="1"/>
    <x v="0"/>
    <n v="0"/>
    <x v="0"/>
    <n v="63"/>
    <n v="1"/>
    <s v="No"/>
    <s v="No internet service"/>
    <s v="No internet service"/>
    <s v="No internet service"/>
    <s v="No internet service"/>
    <s v="No internet service"/>
    <s v="No internet service"/>
    <n v="1"/>
    <x v="3"/>
    <n v="20.6"/>
    <n v="1298.7"/>
    <x v="1"/>
    <x v="1"/>
    <n v="23"/>
    <n v="6469"/>
    <x v="20"/>
    <x v="0"/>
    <x v="1"/>
    <x v="0"/>
    <b v="1"/>
    <b v="0"/>
    <b v="0"/>
    <b v="1"/>
    <n v="20.6142857142857"/>
    <x v="7"/>
    <b v="0"/>
  </r>
  <r>
    <s v="8750-QWZAJ"/>
    <x v="0"/>
    <s v="United States"/>
    <s v="California"/>
    <s v="Orange"/>
    <n v="92867"/>
    <s v="33.81859, -117.821288"/>
    <n v="33.81859"/>
    <n v="-117.821288"/>
    <x v="1"/>
    <x v="0"/>
    <n v="1"/>
    <x v="1"/>
    <n v="70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1378.75"/>
    <x v="1"/>
    <x v="1"/>
    <n v="22"/>
    <n v="5169"/>
    <x v="20"/>
    <x v="0"/>
    <x v="1"/>
    <x v="0"/>
    <b v="1"/>
    <b v="0"/>
    <b v="0"/>
    <b v="0"/>
    <n v="19.696428571428498"/>
    <x v="41"/>
    <b v="0"/>
  </r>
  <r>
    <s v="6918-UMQCG"/>
    <x v="0"/>
    <s v="United States"/>
    <s v="California"/>
    <s v="Orange"/>
    <n v="92869"/>
    <s v="33.792791, -117.789749"/>
    <n v="33.792791000000001"/>
    <n v="-117.789749"/>
    <x v="1"/>
    <x v="0"/>
    <n v="0"/>
    <x v="0"/>
    <n v="5"/>
    <n v="1"/>
    <s v="No"/>
    <s v="No"/>
    <s v="No"/>
    <s v="No"/>
    <s v="No"/>
    <s v="Yes"/>
    <s v="No"/>
    <n v="0"/>
    <x v="1"/>
    <n v="80.2"/>
    <n v="384.25"/>
    <x v="1"/>
    <x v="1"/>
    <n v="46"/>
    <n v="3391"/>
    <x v="20"/>
    <x v="0"/>
    <x v="0"/>
    <x v="1"/>
    <b v="0"/>
    <b v="0"/>
    <b v="1"/>
    <b v="0"/>
    <n v="76.849999999999994"/>
    <x v="13"/>
    <b v="0"/>
  </r>
  <r>
    <s v="0675-NCDYU"/>
    <x v="0"/>
    <s v="United States"/>
    <s v="California"/>
    <s v="Placentia"/>
    <n v="92870"/>
    <s v="33.881158, -117.854783"/>
    <n v="33.881157999999999"/>
    <n v="-117.854783"/>
    <x v="1"/>
    <x v="0"/>
    <n v="1"/>
    <x v="1"/>
    <n v="72"/>
    <n v="1"/>
    <s v="Yes"/>
    <s v="Yes"/>
    <s v="Yes"/>
    <s v="Yes"/>
    <s v="Yes"/>
    <s v="Yes"/>
    <s v="Yes"/>
    <n v="1"/>
    <x v="2"/>
    <n v="116.4"/>
    <n v="8543.25"/>
    <x v="1"/>
    <x v="1"/>
    <n v="74"/>
    <n v="6491"/>
    <x v="20"/>
    <x v="0"/>
    <x v="1"/>
    <x v="1"/>
    <b v="0"/>
    <b v="1"/>
    <b v="0"/>
    <b v="0"/>
    <n v="118.65625"/>
    <x v="94"/>
    <b v="1"/>
  </r>
  <r>
    <s v="6339-DKLMK"/>
    <x v="0"/>
    <s v="United States"/>
    <s v="California"/>
    <s v="Corona"/>
    <n v="92879"/>
    <s v="33.893823, -117.531446"/>
    <n v="33.893822999999998"/>
    <n v="-117.531446"/>
    <x v="1"/>
    <x v="0"/>
    <n v="0"/>
    <x v="0"/>
    <n v="13"/>
    <n v="0"/>
    <s v="No phone service"/>
    <s v="No"/>
    <s v="Yes"/>
    <s v="No"/>
    <s v="No"/>
    <s v="No"/>
    <s v="No"/>
    <n v="1"/>
    <x v="3"/>
    <n v="31.65"/>
    <n v="389.95"/>
    <x v="1"/>
    <x v="1"/>
    <n v="49"/>
    <n v="4959"/>
    <x v="20"/>
    <x v="0"/>
    <x v="0"/>
    <x v="0"/>
    <b v="0"/>
    <b v="0"/>
    <b v="1"/>
    <b v="0"/>
    <n v="29.996153846153799"/>
    <x v="70"/>
    <b v="0"/>
  </r>
  <r>
    <s v="1346-PJWTK"/>
    <x v="0"/>
    <s v="United States"/>
    <s v="California"/>
    <s v="Corona"/>
    <n v="92880"/>
    <s v="33.918043, -117.617809"/>
    <n v="33.918042999999997"/>
    <n v="-117.61780899999999"/>
    <x v="0"/>
    <x v="0"/>
    <n v="1"/>
    <x v="0"/>
    <n v="61"/>
    <n v="1"/>
    <s v="No"/>
    <s v="No"/>
    <s v="Yes"/>
    <s v="Yes"/>
    <s v="Yes"/>
    <s v="No"/>
    <s v="Yes"/>
    <n v="0"/>
    <x v="2"/>
    <n v="94.15"/>
    <n v="5731.85"/>
    <x v="1"/>
    <x v="1"/>
    <n v="70"/>
    <n v="4806"/>
    <x v="20"/>
    <x v="0"/>
    <x v="0"/>
    <x v="1"/>
    <b v="0"/>
    <b v="1"/>
    <b v="0"/>
    <b v="0"/>
    <n v="93.964754098360601"/>
    <x v="15"/>
    <b v="0"/>
  </r>
  <r>
    <s v="5088-QZLRL"/>
    <x v="0"/>
    <s v="United States"/>
    <s v="California"/>
    <s v="Corona"/>
    <n v="92881"/>
    <s v="33.833686, -117.513063"/>
    <n v="33.833686"/>
    <n v="-117.513063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20.65"/>
    <x v="1"/>
    <x v="1"/>
    <n v="56"/>
    <n v="2729"/>
    <x v="20"/>
    <x v="0"/>
    <x v="0"/>
    <x v="0"/>
    <b v="1"/>
    <b v="0"/>
    <b v="1"/>
    <b v="0"/>
    <n v="20.65"/>
    <x v="7"/>
    <b v="0"/>
  </r>
  <r>
    <s v="8023-QHAIO"/>
    <x v="0"/>
    <s v="United States"/>
    <s v="California"/>
    <s v="Corona"/>
    <n v="92882"/>
    <s v="33.819385, -117.600213"/>
    <n v="33.819384999999997"/>
    <n v="-117.600213"/>
    <x v="1"/>
    <x v="1"/>
    <n v="1"/>
    <x v="0"/>
    <n v="56"/>
    <n v="1"/>
    <s v="Yes"/>
    <s v="No"/>
    <s v="No"/>
    <s v="No"/>
    <s v="Yes"/>
    <s v="No"/>
    <s v="No"/>
    <n v="1"/>
    <x v="1"/>
    <n v="76.849999999999994"/>
    <n v="4275.75"/>
    <x v="1"/>
    <x v="1"/>
    <n v="66"/>
    <n v="6035"/>
    <x v="20"/>
    <x v="0"/>
    <x v="0"/>
    <x v="1"/>
    <b v="0"/>
    <b v="0"/>
    <b v="0"/>
    <b v="0"/>
    <n v="76.352678571428498"/>
    <x v="23"/>
    <b v="0"/>
  </r>
  <r>
    <s v="4397-FRLTA"/>
    <x v="0"/>
    <s v="United States"/>
    <s v="California"/>
    <s v="Corona"/>
    <n v="92883"/>
    <s v="33.762351, -117.488725"/>
    <n v="33.762351000000002"/>
    <n v="-117.488725"/>
    <x v="1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84.5"/>
    <x v="1"/>
    <x v="1"/>
    <n v="75"/>
    <n v="5535"/>
    <x v="20"/>
    <x v="0"/>
    <x v="0"/>
    <x v="0"/>
    <b v="1"/>
    <b v="0"/>
    <b v="0"/>
    <b v="1"/>
    <n v="21.125"/>
    <x v="7"/>
    <b v="0"/>
  </r>
  <r>
    <s v="3057-VJJQE"/>
    <x v="0"/>
    <s v="United States"/>
    <s v="California"/>
    <s v="Yorba Linda"/>
    <n v="92886"/>
    <s v="33.897253, -117.792202"/>
    <n v="33.897252999999999"/>
    <n v="-117.792202"/>
    <x v="0"/>
    <x v="0"/>
    <n v="0"/>
    <x v="0"/>
    <n v="35"/>
    <n v="1"/>
    <s v="Yes"/>
    <s v="Yes"/>
    <s v="No"/>
    <s v="No"/>
    <s v="No"/>
    <s v="No"/>
    <s v="No"/>
    <n v="0"/>
    <x v="0"/>
    <n v="55.25"/>
    <n v="1924.1"/>
    <x v="1"/>
    <x v="1"/>
    <n v="24"/>
    <n v="5498"/>
    <x v="20"/>
    <x v="0"/>
    <x v="1"/>
    <x v="0"/>
    <b v="0"/>
    <b v="0"/>
    <b v="0"/>
    <b v="1"/>
    <n v="54.974285714285699"/>
    <x v="5"/>
    <b v="1"/>
  </r>
  <r>
    <s v="2302-OUZXB"/>
    <x v="0"/>
    <s v="United States"/>
    <s v="California"/>
    <s v="Ventura"/>
    <n v="93001"/>
    <s v="34.360261, -119.306383"/>
    <n v="34.360261000000001"/>
    <n v="-119.306383"/>
    <x v="0"/>
    <x v="0"/>
    <n v="1"/>
    <x v="0"/>
    <n v="72"/>
    <n v="1"/>
    <s v="Yes"/>
    <s v="No"/>
    <s v="Yes"/>
    <s v="Yes"/>
    <s v="No"/>
    <s v="Yes"/>
    <s v="Yes"/>
    <n v="0"/>
    <x v="1"/>
    <n v="82.15"/>
    <n v="5784.3"/>
    <x v="1"/>
    <x v="1"/>
    <n v="70"/>
    <n v="4552"/>
    <x v="20"/>
    <x v="0"/>
    <x v="1"/>
    <x v="0"/>
    <b v="0"/>
    <b v="0"/>
    <b v="0"/>
    <b v="0"/>
    <n v="80.337500000000006"/>
    <x v="31"/>
    <b v="0"/>
  </r>
  <r>
    <s v="8133-ANHHJ"/>
    <x v="0"/>
    <s v="United States"/>
    <s v="California"/>
    <s v="Ventura"/>
    <n v="93003"/>
    <s v="34.279221, -119.221437"/>
    <n v="34.279221"/>
    <n v="-119.22143699999999"/>
    <x v="1"/>
    <x v="1"/>
    <n v="0"/>
    <x v="0"/>
    <n v="49"/>
    <n v="1"/>
    <s v="Yes"/>
    <s v="Yes"/>
    <s v="Yes"/>
    <s v="Yes"/>
    <s v="Yes"/>
    <s v="No"/>
    <s v="Yes"/>
    <n v="0"/>
    <x v="2"/>
    <n v="103"/>
    <n v="5166.2"/>
    <x v="1"/>
    <x v="1"/>
    <n v="75"/>
    <n v="5023"/>
    <x v="20"/>
    <x v="1"/>
    <x v="0"/>
    <x v="1"/>
    <b v="0"/>
    <b v="0"/>
    <b v="0"/>
    <b v="0"/>
    <n v="105.432653061224"/>
    <x v="80"/>
    <b v="1"/>
  </r>
  <r>
    <s v="2270-CHBFN"/>
    <x v="0"/>
    <s v="United States"/>
    <s v="California"/>
    <s v="Ventura"/>
    <n v="93004"/>
    <s v="34.278697, -119.167798"/>
    <n v="34.278697000000001"/>
    <n v="-119.167798"/>
    <x v="1"/>
    <x v="0"/>
    <n v="1"/>
    <x v="0"/>
    <n v="44"/>
    <n v="1"/>
    <s v="Yes"/>
    <s v="Yes"/>
    <s v="Yes"/>
    <s v="Yes"/>
    <s v="Yes"/>
    <s v="No"/>
    <s v="No"/>
    <n v="1"/>
    <x v="2"/>
    <n v="95.1"/>
    <n v="4060.55"/>
    <x v="1"/>
    <x v="1"/>
    <n v="20"/>
    <n v="2221"/>
    <x v="20"/>
    <x v="0"/>
    <x v="0"/>
    <x v="1"/>
    <b v="0"/>
    <b v="1"/>
    <b v="0"/>
    <b v="0"/>
    <n v="92.285227272727198"/>
    <x v="14"/>
    <b v="1"/>
  </r>
  <r>
    <s v="5982-FPVQN"/>
    <x v="0"/>
    <s v="United States"/>
    <s v="California"/>
    <s v="Camarillo"/>
    <n v="93012"/>
    <s v="34.205504, -118.993111"/>
    <n v="34.205503999999998"/>
    <n v="-118.993111"/>
    <x v="1"/>
    <x v="0"/>
    <n v="1"/>
    <x v="1"/>
    <n v="37"/>
    <n v="1"/>
    <s v="Yes"/>
    <s v="No"/>
    <s v="Yes"/>
    <s v="Yes"/>
    <s v="No"/>
    <s v="No"/>
    <s v="Yes"/>
    <n v="1"/>
    <x v="2"/>
    <n v="95.15"/>
    <n v="3532.85"/>
    <x v="1"/>
    <x v="1"/>
    <n v="22"/>
    <n v="3407"/>
    <x v="20"/>
    <x v="0"/>
    <x v="0"/>
    <x v="1"/>
    <b v="0"/>
    <b v="0"/>
    <b v="1"/>
    <b v="0"/>
    <n v="95.482432432432404"/>
    <x v="14"/>
    <b v="0"/>
  </r>
  <r>
    <s v="9107-UKCKY"/>
    <x v="0"/>
    <s v="United States"/>
    <s v="California"/>
    <s v="Carpinteria"/>
    <n v="93013"/>
    <s v="34.441398, -119.513163"/>
    <n v="34.441398"/>
    <n v="-119.51316300000001"/>
    <x v="0"/>
    <x v="0"/>
    <n v="1"/>
    <x v="0"/>
    <n v="61"/>
    <n v="1"/>
    <s v="Yes"/>
    <s v="No"/>
    <s v="Yes"/>
    <s v="Yes"/>
    <s v="No"/>
    <s v="Yes"/>
    <s v="Yes"/>
    <n v="1"/>
    <x v="1"/>
    <n v="79.8"/>
    <n v="4914.8"/>
    <x v="1"/>
    <x v="1"/>
    <n v="24"/>
    <n v="6432"/>
    <x v="20"/>
    <x v="1"/>
    <x v="0"/>
    <x v="0"/>
    <b v="0"/>
    <b v="0"/>
    <b v="1"/>
    <b v="0"/>
    <n v="80.5704918032786"/>
    <x v="16"/>
    <b v="0"/>
  </r>
  <r>
    <s v="4654-ULTTN"/>
    <x v="0"/>
    <s v="United States"/>
    <s v="California"/>
    <s v="Fillmore"/>
    <n v="93015"/>
    <s v="34.408161, -118.865111"/>
    <n v="34.408161"/>
    <n v="-118.865111"/>
    <x v="0"/>
    <x v="0"/>
    <n v="1"/>
    <x v="0"/>
    <n v="70"/>
    <n v="1"/>
    <s v="Yes"/>
    <s v="Yes"/>
    <s v="No"/>
    <s v="Yes"/>
    <s v="Yes"/>
    <s v="No"/>
    <s v="Yes"/>
    <n v="1"/>
    <x v="1"/>
    <n v="74.8"/>
    <n v="5315.8"/>
    <x v="1"/>
    <x v="1"/>
    <n v="60"/>
    <n v="6447"/>
    <x v="20"/>
    <x v="0"/>
    <x v="1"/>
    <x v="0"/>
    <b v="0"/>
    <b v="1"/>
    <b v="0"/>
    <b v="0"/>
    <n v="75.94"/>
    <x v="25"/>
    <b v="1"/>
  </r>
  <r>
    <s v="5546-BYZSM"/>
    <x v="0"/>
    <s v="United States"/>
    <s v="California"/>
    <s v="Oak View"/>
    <n v="93022"/>
    <s v="34.404544, -119.302118"/>
    <n v="34.404544000000001"/>
    <n v="-119.30211799999999"/>
    <x v="1"/>
    <x v="0"/>
    <n v="0"/>
    <x v="0"/>
    <n v="41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775.6"/>
    <x v="1"/>
    <x v="1"/>
    <n v="80"/>
    <n v="2839"/>
    <x v="20"/>
    <x v="0"/>
    <x v="0"/>
    <x v="0"/>
    <b v="1"/>
    <b v="0"/>
    <b v="1"/>
    <b v="0"/>
    <n v="18.917073170731701"/>
    <x v="7"/>
    <b v="0"/>
  </r>
  <r>
    <s v="1492-KGETH"/>
    <x v="0"/>
    <s v="United States"/>
    <s v="California"/>
    <s v="Ojai"/>
    <n v="93023"/>
    <s v="34.581308, -118.931948"/>
    <n v="34.581308"/>
    <n v="-118.93194800000001"/>
    <x v="0"/>
    <x v="0"/>
    <n v="1"/>
    <x v="1"/>
    <n v="70"/>
    <n v="1"/>
    <s v="Yes"/>
    <s v="Yes"/>
    <s v="Yes"/>
    <s v="Yes"/>
    <s v="Yes"/>
    <s v="No"/>
    <s v="Yes"/>
    <n v="0"/>
    <x v="1"/>
    <n v="78.349999999999994"/>
    <n v="5445.95"/>
    <x v="1"/>
    <x v="1"/>
    <n v="42"/>
    <n v="4422"/>
    <x v="20"/>
    <x v="1"/>
    <x v="0"/>
    <x v="0"/>
    <b v="0"/>
    <b v="0"/>
    <b v="0"/>
    <b v="0"/>
    <n v="77.799285714285702"/>
    <x v="18"/>
    <b v="1"/>
  </r>
  <r>
    <s v="4163-HFTUK"/>
    <x v="0"/>
    <s v="United States"/>
    <s v="California"/>
    <s v="Oxnard"/>
    <n v="93033"/>
    <s v="34.156629, -119.117218"/>
    <n v="34.156629000000002"/>
    <n v="-119.11721799999999"/>
    <x v="0"/>
    <x v="0"/>
    <n v="0"/>
    <x v="0"/>
    <n v="51"/>
    <n v="1"/>
    <s v="No"/>
    <s v="No internet service"/>
    <s v="No internet service"/>
    <s v="No internet service"/>
    <s v="No internet service"/>
    <s v="No internet service"/>
    <s v="No internet service"/>
    <n v="0"/>
    <x v="3"/>
    <n v="19.100000000000001"/>
    <n v="1007.8"/>
    <x v="1"/>
    <x v="1"/>
    <n v="78"/>
    <n v="4120"/>
    <x v="20"/>
    <x v="1"/>
    <x v="0"/>
    <x v="0"/>
    <b v="1"/>
    <b v="0"/>
    <b v="1"/>
    <b v="0"/>
    <n v="19.760784313725399"/>
    <x v="41"/>
    <b v="0"/>
  </r>
  <r>
    <s v="8215-NGSPE"/>
    <x v="0"/>
    <s v="United States"/>
    <s v="California"/>
    <s v="Oxnard"/>
    <n v="93035"/>
    <s v="34.18454, -119.224666"/>
    <n v="34.184539999999998"/>
    <n v="-119.224666"/>
    <x v="1"/>
    <x v="0"/>
    <n v="1"/>
    <x v="1"/>
    <n v="42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833.55"/>
    <x v="1"/>
    <x v="1"/>
    <n v="46"/>
    <n v="3413"/>
    <x v="20"/>
    <x v="0"/>
    <x v="1"/>
    <x v="0"/>
    <b v="1"/>
    <b v="0"/>
    <b v="0"/>
    <b v="1"/>
    <n v="19.8464285714285"/>
    <x v="41"/>
    <b v="0"/>
  </r>
  <r>
    <s v="8859-YSTWS"/>
    <x v="0"/>
    <s v="United States"/>
    <s v="California"/>
    <s v="Port Hueneme"/>
    <n v="93041"/>
    <s v="34.110124, -119.100972"/>
    <n v="34.110123999999999"/>
    <n v="-119.100972"/>
    <x v="0"/>
    <x v="0"/>
    <n v="0"/>
    <x v="0"/>
    <n v="48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004.5"/>
    <x v="1"/>
    <x v="1"/>
    <n v="44"/>
    <n v="4254"/>
    <x v="20"/>
    <x v="1"/>
    <x v="0"/>
    <x v="0"/>
    <b v="1"/>
    <b v="0"/>
    <b v="0"/>
    <b v="0"/>
    <n v="20.9270833333333"/>
    <x v="41"/>
    <b v="0"/>
  </r>
  <r>
    <s v="7601-DHFWZ"/>
    <x v="0"/>
    <s v="United States"/>
    <s v="California"/>
    <s v="Simi Valley"/>
    <n v="93063"/>
    <s v="34.296813, -118.685703"/>
    <n v="34.296813"/>
    <n v="-118.685703"/>
    <x v="1"/>
    <x v="0"/>
    <n v="0"/>
    <x v="0"/>
    <n v="48"/>
    <n v="1"/>
    <s v="Yes"/>
    <s v="No internet service"/>
    <s v="No internet service"/>
    <s v="No internet service"/>
    <s v="No internet service"/>
    <s v="No internet service"/>
    <s v="No internet service"/>
    <n v="0"/>
    <x v="3"/>
    <n v="24"/>
    <n v="1183.05"/>
    <x v="1"/>
    <x v="1"/>
    <n v="66"/>
    <n v="3948"/>
    <x v="20"/>
    <x v="0"/>
    <x v="1"/>
    <x v="0"/>
    <b v="1"/>
    <b v="1"/>
    <b v="0"/>
    <b v="0"/>
    <n v="24.646874999999898"/>
    <x v="90"/>
    <b v="0"/>
  </r>
  <r>
    <s v="1998-VHJHK"/>
    <x v="0"/>
    <s v="United States"/>
    <s v="California"/>
    <s v="Santa Barbara"/>
    <n v="93101"/>
    <s v="34.419203, -119.710008"/>
    <n v="34.419203000000003"/>
    <n v="-119.710008"/>
    <x v="1"/>
    <x v="0"/>
    <n v="0"/>
    <x v="0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19.149999999999999"/>
    <n v="501.35"/>
    <x v="1"/>
    <x v="1"/>
    <n v="38"/>
    <n v="5606"/>
    <x v="20"/>
    <x v="1"/>
    <x v="0"/>
    <x v="0"/>
    <b v="1"/>
    <b v="0"/>
    <b v="0"/>
    <b v="1"/>
    <n v="18.568518518518498"/>
    <x v="41"/>
    <b v="0"/>
  </r>
  <r>
    <s v="1707-HABPF"/>
    <x v="0"/>
    <s v="United States"/>
    <s v="California"/>
    <s v="Santa Barbara"/>
    <n v="93103"/>
    <s v="34.438581, -119.685368"/>
    <n v="34.438580999999999"/>
    <n v="-119.685368"/>
    <x v="1"/>
    <x v="1"/>
    <n v="0"/>
    <x v="0"/>
    <n v="46"/>
    <n v="1"/>
    <s v="No"/>
    <s v="No"/>
    <s v="Yes"/>
    <s v="Yes"/>
    <s v="No"/>
    <s v="Yes"/>
    <s v="No"/>
    <n v="1"/>
    <x v="2"/>
    <n v="91.3"/>
    <n v="4126.3500000000004"/>
    <x v="1"/>
    <x v="1"/>
    <n v="43"/>
    <n v="3191"/>
    <x v="20"/>
    <x v="1"/>
    <x v="0"/>
    <x v="1"/>
    <b v="0"/>
    <b v="0"/>
    <b v="0"/>
    <b v="0"/>
    <n v="89.703260869565199"/>
    <x v="60"/>
    <b v="0"/>
  </r>
  <r>
    <s v="0487-VVUVK"/>
    <x v="0"/>
    <s v="United States"/>
    <s v="California"/>
    <s v="Santa Barbara"/>
    <n v="93109"/>
    <s v="34.406256, -119.726936"/>
    <n v="34.406255999999999"/>
    <n v="-119.72693599999999"/>
    <x v="0"/>
    <x v="0"/>
    <n v="1"/>
    <x v="1"/>
    <n v="25"/>
    <n v="1"/>
    <s v="No"/>
    <s v="No internet service"/>
    <s v="No internet service"/>
    <s v="No internet service"/>
    <s v="No internet service"/>
    <s v="No internet service"/>
    <s v="No internet service"/>
    <n v="1"/>
    <x v="3"/>
    <n v="19.149999999999999"/>
    <n v="477.6"/>
    <x v="1"/>
    <x v="1"/>
    <n v="57"/>
    <n v="3829"/>
    <x v="20"/>
    <x v="0"/>
    <x v="0"/>
    <x v="0"/>
    <b v="1"/>
    <b v="0"/>
    <b v="0"/>
    <b v="1"/>
    <n v="19.103999999999999"/>
    <x v="41"/>
    <b v="0"/>
  </r>
  <r>
    <s v="5063-IUOKK"/>
    <x v="0"/>
    <s v="United States"/>
    <s v="California"/>
    <s v="Santa Barbara"/>
    <n v="93111"/>
    <s v="34.460197, -119.802602"/>
    <n v="34.460197000000001"/>
    <n v="-119.80260199999999"/>
    <x v="0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265.75"/>
    <x v="1"/>
    <x v="1"/>
    <n v="41"/>
    <n v="2016"/>
    <x v="20"/>
    <x v="0"/>
    <x v="1"/>
    <x v="0"/>
    <b v="1"/>
    <b v="0"/>
    <b v="0"/>
    <b v="1"/>
    <n v="20.442307692307601"/>
    <x v="41"/>
    <b v="0"/>
  </r>
  <r>
    <s v="4508-OEBEY"/>
    <x v="0"/>
    <s v="United States"/>
    <s v="California"/>
    <s v="Goleta"/>
    <n v="93117"/>
    <s v="34.489983, -120.091246"/>
    <n v="34.489983000000002"/>
    <n v="-120.091246"/>
    <x v="0"/>
    <x v="0"/>
    <n v="1"/>
    <x v="0"/>
    <n v="31"/>
    <n v="1"/>
    <s v="No"/>
    <s v="Yes"/>
    <s v="Yes"/>
    <s v="Yes"/>
    <s v="Yes"/>
    <s v="No"/>
    <s v="Yes"/>
    <n v="1"/>
    <x v="1"/>
    <n v="75.5"/>
    <n v="2424.4499999999998"/>
    <x v="1"/>
    <x v="1"/>
    <n v="61"/>
    <n v="5611"/>
    <x v="20"/>
    <x v="1"/>
    <x v="0"/>
    <x v="0"/>
    <b v="0"/>
    <b v="1"/>
    <b v="0"/>
    <b v="0"/>
    <n v="78.208064516128999"/>
    <x v="17"/>
    <b v="1"/>
  </r>
  <r>
    <s v="0027-KWYKW"/>
    <x v="0"/>
    <s v="United States"/>
    <s v="California"/>
    <s v="Alpaugh"/>
    <n v="93201"/>
    <s v="35.869626, -119.498771"/>
    <n v="35.869625999999997"/>
    <n v="-119.498771"/>
    <x v="1"/>
    <x v="0"/>
    <n v="1"/>
    <x v="1"/>
    <n v="23"/>
    <n v="1"/>
    <s v="Yes"/>
    <s v="No"/>
    <s v="No"/>
    <s v="No"/>
    <s v="No"/>
    <s v="Yes"/>
    <s v="No"/>
    <n v="1"/>
    <x v="1"/>
    <n v="83.75"/>
    <n v="1849.95"/>
    <x v="1"/>
    <x v="1"/>
    <n v="78"/>
    <n v="3585"/>
    <x v="20"/>
    <x v="0"/>
    <x v="0"/>
    <x v="1"/>
    <b v="0"/>
    <b v="0"/>
    <b v="1"/>
    <b v="0"/>
    <n v="80.432608695652107"/>
    <x v="47"/>
    <b v="0"/>
  </r>
  <r>
    <s v="2308-STERM"/>
    <x v="0"/>
    <s v="United States"/>
    <s v="California"/>
    <s v="Armona"/>
    <n v="93202"/>
    <s v="36.315979, -119.710852"/>
    <n v="36.315978999999999"/>
    <n v="-119.710852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61.05"/>
    <x v="1"/>
    <x v="1"/>
    <n v="63"/>
    <n v="5816"/>
    <x v="20"/>
    <x v="0"/>
    <x v="0"/>
    <x v="0"/>
    <b v="1"/>
    <b v="0"/>
    <b v="0"/>
    <b v="1"/>
    <n v="30.524999999999999"/>
    <x v="41"/>
    <b v="0"/>
  </r>
  <r>
    <s v="5982-XMDEX"/>
    <x v="0"/>
    <s v="United States"/>
    <s v="California"/>
    <s v="Arvin"/>
    <n v="93203"/>
    <s v="35.116307, -118.817644"/>
    <n v="35.116306999999999"/>
    <n v="-118.817644"/>
    <x v="1"/>
    <x v="0"/>
    <n v="0"/>
    <x v="0"/>
    <n v="65"/>
    <n v="1"/>
    <s v="Yes"/>
    <s v="No internet service"/>
    <s v="No internet service"/>
    <s v="No internet service"/>
    <s v="No internet service"/>
    <s v="No internet service"/>
    <s v="No internet service"/>
    <n v="0"/>
    <x v="3"/>
    <n v="26.5"/>
    <n v="1698.55"/>
    <x v="1"/>
    <x v="1"/>
    <n v="46"/>
    <n v="4404"/>
    <x v="20"/>
    <x v="0"/>
    <x v="1"/>
    <x v="0"/>
    <b v="1"/>
    <b v="0"/>
    <b v="0"/>
    <b v="0"/>
    <n v="26.131538461538401"/>
    <x v="96"/>
    <b v="0"/>
  </r>
  <r>
    <s v="6051-PTVNS"/>
    <x v="0"/>
    <s v="United States"/>
    <s v="California"/>
    <s v="Bodfish"/>
    <n v="93205"/>
    <s v="35.523991, -118.400432"/>
    <n v="35.523991000000002"/>
    <n v="-118.400432"/>
    <x v="1"/>
    <x v="0"/>
    <n v="1"/>
    <x v="1"/>
    <n v="55"/>
    <n v="1"/>
    <s v="No"/>
    <s v="No internet service"/>
    <s v="No internet service"/>
    <s v="No internet service"/>
    <s v="No internet service"/>
    <s v="No internet service"/>
    <s v="No internet service"/>
    <n v="0"/>
    <x v="3"/>
    <n v="19.149999999999999"/>
    <n v="998.1"/>
    <x v="1"/>
    <x v="1"/>
    <n v="29"/>
    <n v="5390"/>
    <x v="20"/>
    <x v="1"/>
    <x v="0"/>
    <x v="0"/>
    <b v="1"/>
    <b v="1"/>
    <b v="0"/>
    <b v="0"/>
    <n v="18.1472727272727"/>
    <x v="41"/>
    <b v="0"/>
  </r>
  <r>
    <s v="2877-VDUER"/>
    <x v="0"/>
    <s v="United States"/>
    <s v="California"/>
    <s v="Camp Nelson"/>
    <n v="93208"/>
    <s v="36.057458, -118.591951"/>
    <n v="36.057457999999997"/>
    <n v="-118.59195099999999"/>
    <x v="1"/>
    <x v="0"/>
    <n v="1"/>
    <x v="1"/>
    <n v="35"/>
    <n v="0"/>
    <s v="No phone service"/>
    <s v="No"/>
    <s v="No"/>
    <s v="No"/>
    <s v="Yes"/>
    <s v="Yes"/>
    <s v="No"/>
    <n v="0"/>
    <x v="0"/>
    <n v="40.9"/>
    <n v="1383.6"/>
    <x v="1"/>
    <x v="1"/>
    <n v="78"/>
    <n v="5691"/>
    <x v="20"/>
    <x v="1"/>
    <x v="0"/>
    <x v="0"/>
    <b v="0"/>
    <b v="0"/>
    <b v="0"/>
    <b v="1"/>
    <n v="39.531428571428499"/>
    <x v="39"/>
    <b v="0"/>
  </r>
  <r>
    <s v="9152-AMKAK"/>
    <x v="0"/>
    <s v="United States"/>
    <s v="California"/>
    <s v="Coalinga"/>
    <n v="93210"/>
    <s v="36.186867, -120.387793"/>
    <n v="36.186866999999999"/>
    <n v="-120.387793"/>
    <x v="0"/>
    <x v="0"/>
    <n v="0"/>
    <x v="0"/>
    <n v="6"/>
    <n v="1"/>
    <s v="No"/>
    <s v="Yes"/>
    <s v="No"/>
    <s v="Yes"/>
    <s v="Yes"/>
    <s v="Yes"/>
    <s v="Yes"/>
    <n v="1"/>
    <x v="1"/>
    <n v="80.25"/>
    <n v="493.4"/>
    <x v="1"/>
    <x v="1"/>
    <n v="26"/>
    <n v="2706"/>
    <x v="20"/>
    <x v="0"/>
    <x v="1"/>
    <x v="0"/>
    <b v="0"/>
    <b v="0"/>
    <b v="0"/>
    <b v="1"/>
    <n v="82.233333333333306"/>
    <x v="13"/>
    <b v="1"/>
  </r>
  <r>
    <s v="9432-VOFYX"/>
    <x v="0"/>
    <s v="United States"/>
    <s v="California"/>
    <s v="Delano"/>
    <n v="93215"/>
    <s v="35.772244, -119.209689"/>
    <n v="35.772244000000001"/>
    <n v="-119.209689"/>
    <x v="0"/>
    <x v="0"/>
    <n v="0"/>
    <x v="0"/>
    <n v="17"/>
    <n v="1"/>
    <s v="No"/>
    <s v="No"/>
    <s v="No"/>
    <s v="No"/>
    <s v="No"/>
    <s v="No"/>
    <s v="No"/>
    <n v="1"/>
    <x v="1"/>
    <n v="70.8"/>
    <n v="1207"/>
    <x v="1"/>
    <x v="1"/>
    <n v="56"/>
    <n v="5420"/>
    <x v="20"/>
    <x v="0"/>
    <x v="0"/>
    <x v="1"/>
    <b v="0"/>
    <b v="0"/>
    <b v="1"/>
    <b v="0"/>
    <n v="71"/>
    <x v="1"/>
    <b v="0"/>
  </r>
  <r>
    <s v="8049-WJCLQ"/>
    <x v="0"/>
    <s v="United States"/>
    <s v="California"/>
    <s v="Ducor"/>
    <n v="93218"/>
    <s v="35.846067, -119.004073"/>
    <n v="35.846066999999998"/>
    <n v="-119.00407300000001"/>
    <x v="0"/>
    <x v="0"/>
    <n v="1"/>
    <x v="1"/>
    <n v="10"/>
    <n v="1"/>
    <s v="No"/>
    <s v="No"/>
    <s v="No"/>
    <s v="Yes"/>
    <s v="No"/>
    <s v="Yes"/>
    <s v="No"/>
    <n v="0"/>
    <x v="0"/>
    <n v="60.2"/>
    <n v="563.5"/>
    <x v="1"/>
    <x v="1"/>
    <n v="52"/>
    <n v="5318"/>
    <x v="20"/>
    <x v="0"/>
    <x v="0"/>
    <x v="0"/>
    <b v="0"/>
    <b v="0"/>
    <b v="0"/>
    <b v="1"/>
    <n v="56.35"/>
    <x v="71"/>
    <b v="0"/>
  </r>
  <r>
    <s v="6586-PSJOX"/>
    <x v="0"/>
    <s v="United States"/>
    <s v="California"/>
    <s v="Earlimart"/>
    <n v="93219"/>
    <s v="35.858054, -119.305858"/>
    <n v="35.858054000000003"/>
    <n v="-119.305858"/>
    <x v="0"/>
    <x v="0"/>
    <n v="0"/>
    <x v="1"/>
    <n v="15"/>
    <n v="1"/>
    <s v="No"/>
    <s v="No"/>
    <s v="No"/>
    <s v="Yes"/>
    <s v="Yes"/>
    <s v="No"/>
    <s v="No"/>
    <n v="0"/>
    <x v="0"/>
    <n v="55.2"/>
    <n v="864.55"/>
    <x v="1"/>
    <x v="1"/>
    <n v="73"/>
    <n v="3608"/>
    <x v="20"/>
    <x v="1"/>
    <x v="0"/>
    <x v="0"/>
    <b v="0"/>
    <b v="1"/>
    <b v="0"/>
    <b v="0"/>
    <n v="57.636666666666599"/>
    <x v="5"/>
    <b v="0"/>
  </r>
  <r>
    <s v="9705-ZJBCG"/>
    <x v="0"/>
    <s v="United States"/>
    <s v="California"/>
    <s v="Frazier Park"/>
    <n v="93222"/>
    <s v="34.907911, -119.234281"/>
    <n v="34.907910999999999"/>
    <n v="-119.234281"/>
    <x v="1"/>
    <x v="0"/>
    <n v="1"/>
    <x v="1"/>
    <n v="13"/>
    <n v="1"/>
    <s v="No"/>
    <s v="Yes"/>
    <s v="No"/>
    <s v="No"/>
    <s v="Yes"/>
    <s v="No"/>
    <s v="No"/>
    <n v="0"/>
    <x v="0"/>
    <n v="54.15"/>
    <n v="701.05"/>
    <x v="1"/>
    <x v="1"/>
    <n v="43"/>
    <n v="4977"/>
    <x v="20"/>
    <x v="1"/>
    <x v="0"/>
    <x v="0"/>
    <b v="0"/>
    <b v="0"/>
    <b v="0"/>
    <b v="0"/>
    <n v="53.926923076923003"/>
    <x v="37"/>
    <b v="1"/>
  </r>
  <r>
    <s v="6847-KJLTS"/>
    <x v="0"/>
    <s v="United States"/>
    <s v="California"/>
    <s v="Frazier Park"/>
    <n v="93225"/>
    <s v="34.827662, -118.999073"/>
    <n v="34.827661999999997"/>
    <n v="-118.999073"/>
    <x v="1"/>
    <x v="1"/>
    <n v="1"/>
    <x v="0"/>
    <n v="58"/>
    <n v="1"/>
    <s v="Yes"/>
    <s v="No"/>
    <s v="No"/>
    <s v="No"/>
    <s v="Yes"/>
    <s v="Yes"/>
    <s v="Yes"/>
    <n v="1"/>
    <x v="2"/>
    <n v="100.4"/>
    <n v="5749.8"/>
    <x v="1"/>
    <x v="1"/>
    <n v="64"/>
    <n v="4005"/>
    <x v="20"/>
    <x v="0"/>
    <x v="0"/>
    <x v="1"/>
    <b v="0"/>
    <b v="0"/>
    <b v="0"/>
    <b v="0"/>
    <n v="99.134482758620607"/>
    <x v="24"/>
    <b v="0"/>
  </r>
  <r>
    <s v="9670-BPNXF"/>
    <x v="0"/>
    <s v="United States"/>
    <s v="California"/>
    <s v="Glennville"/>
    <n v="93226"/>
    <s v="35.735694, -118.738483"/>
    <n v="35.735694000000002"/>
    <n v="-118.738483"/>
    <x v="1"/>
    <x v="0"/>
    <n v="0"/>
    <x v="0"/>
    <n v="45"/>
    <n v="1"/>
    <s v="No"/>
    <s v="Yes"/>
    <s v="Yes"/>
    <s v="No"/>
    <s v="Yes"/>
    <s v="No"/>
    <s v="No"/>
    <n v="1"/>
    <x v="0"/>
    <n v="62.55"/>
    <n v="2796.45"/>
    <x v="1"/>
    <x v="1"/>
    <n v="80"/>
    <n v="2935"/>
    <x v="20"/>
    <x v="1"/>
    <x v="0"/>
    <x v="0"/>
    <b v="0"/>
    <b v="1"/>
    <b v="0"/>
    <b v="0"/>
    <n v="62.143333333333302"/>
    <x v="86"/>
    <b v="1"/>
  </r>
  <r>
    <s v="3913-FCUUW"/>
    <x v="0"/>
    <s v="United States"/>
    <s v="California"/>
    <s v="Hanford"/>
    <n v="93230"/>
    <s v="36.29223, -119.622676"/>
    <n v="36.292230000000004"/>
    <n v="-119.622676"/>
    <x v="1"/>
    <x v="0"/>
    <n v="1"/>
    <x v="1"/>
    <n v="72"/>
    <n v="1"/>
    <s v="Yes"/>
    <s v="Yes"/>
    <s v="Yes"/>
    <s v="Yes"/>
    <s v="Yes"/>
    <s v="No"/>
    <s v="No"/>
    <n v="1"/>
    <x v="1"/>
    <n v="70.45"/>
    <n v="5165.7"/>
    <x v="1"/>
    <x v="1"/>
    <n v="48"/>
    <n v="4463"/>
    <x v="20"/>
    <x v="0"/>
    <x v="1"/>
    <x v="0"/>
    <b v="0"/>
    <b v="0"/>
    <b v="0"/>
    <b v="0"/>
    <n v="71.745833333333294"/>
    <x v="1"/>
    <b v="1"/>
  </r>
  <r>
    <s v="3301-VKTGC"/>
    <x v="0"/>
    <s v="United States"/>
    <s v="California"/>
    <s v="Huron"/>
    <n v="93234"/>
    <s v="36.217864, -120.080117"/>
    <n v="36.217863999999999"/>
    <n v="-120.080117"/>
    <x v="0"/>
    <x v="0"/>
    <n v="1"/>
    <x v="1"/>
    <n v="68"/>
    <n v="1"/>
    <s v="Yes"/>
    <s v="Yes"/>
    <s v="Yes"/>
    <s v="No"/>
    <s v="No"/>
    <s v="No"/>
    <s v="No"/>
    <n v="1"/>
    <x v="1"/>
    <n v="85.5"/>
    <n v="5696.6"/>
    <x v="1"/>
    <x v="1"/>
    <n v="48"/>
    <n v="4380"/>
    <x v="20"/>
    <x v="1"/>
    <x v="0"/>
    <x v="1"/>
    <b v="0"/>
    <b v="0"/>
    <b v="0"/>
    <b v="0"/>
    <n v="83.773529411764699"/>
    <x v="42"/>
    <b v="1"/>
  </r>
  <r>
    <s v="9555-SAHUZ"/>
    <x v="0"/>
    <s v="United States"/>
    <s v="California"/>
    <s v="Kernville"/>
    <n v="93238"/>
    <s v="35.852892, -118.397782"/>
    <n v="35.852891999999997"/>
    <n v="-118.39778200000001"/>
    <x v="1"/>
    <x v="0"/>
    <n v="1"/>
    <x v="1"/>
    <n v="38"/>
    <n v="1"/>
    <s v="No"/>
    <s v="Yes"/>
    <s v="Yes"/>
    <s v="No"/>
    <s v="No"/>
    <s v="No"/>
    <s v="No"/>
    <n v="0"/>
    <x v="0"/>
    <n v="54.5"/>
    <n v="2076.0500000000002"/>
    <x v="1"/>
    <x v="1"/>
    <n v="23"/>
    <n v="5499"/>
    <x v="20"/>
    <x v="0"/>
    <x v="0"/>
    <x v="0"/>
    <b v="0"/>
    <b v="0"/>
    <b v="1"/>
    <b v="0"/>
    <n v="54.632894736842097"/>
    <x v="37"/>
    <b v="1"/>
  </r>
  <r>
    <s v="0816-TSPHQ"/>
    <x v="0"/>
    <s v="United States"/>
    <s v="California"/>
    <s v="Kettleman City"/>
    <n v="93239"/>
    <s v="35.996923, -120.000951"/>
    <n v="35.996923000000002"/>
    <n v="-120.000951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44.2"/>
    <x v="1"/>
    <x v="1"/>
    <n v="79"/>
    <n v="3976"/>
    <x v="20"/>
    <x v="0"/>
    <x v="0"/>
    <x v="0"/>
    <b v="1"/>
    <b v="0"/>
    <b v="0"/>
    <b v="1"/>
    <n v="22.1"/>
    <x v="7"/>
    <b v="0"/>
  </r>
  <r>
    <s v="9932-WBWIK"/>
    <x v="0"/>
    <s v="United States"/>
    <s v="California"/>
    <s v="Lake Isabella"/>
    <n v="93240"/>
    <s v="35.607875, -118.466318"/>
    <n v="35.607875"/>
    <n v="-118.466318"/>
    <x v="0"/>
    <x v="0"/>
    <n v="0"/>
    <x v="0"/>
    <n v="11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215.25"/>
    <x v="1"/>
    <x v="1"/>
    <n v="46"/>
    <n v="5597"/>
    <x v="20"/>
    <x v="0"/>
    <x v="0"/>
    <x v="0"/>
    <b v="1"/>
    <b v="0"/>
    <b v="0"/>
    <b v="1"/>
    <n v="19.568181818181799"/>
    <x v="7"/>
    <b v="0"/>
  </r>
  <r>
    <s v="4619-EVPHY"/>
    <x v="0"/>
    <s v="United States"/>
    <s v="California"/>
    <s v="Lamont"/>
    <n v="93241"/>
    <s v="35.245035, -118.905553"/>
    <n v="35.245035000000001"/>
    <n v="-118.905553"/>
    <x v="1"/>
    <x v="1"/>
    <n v="1"/>
    <x v="0"/>
    <n v="20"/>
    <n v="1"/>
    <s v="No"/>
    <s v="No"/>
    <s v="No"/>
    <s v="No"/>
    <s v="No"/>
    <s v="Yes"/>
    <s v="Yes"/>
    <n v="1"/>
    <x v="2"/>
    <n v="91"/>
    <n v="1859.5"/>
    <x v="1"/>
    <x v="1"/>
    <n v="57"/>
    <n v="3748"/>
    <x v="20"/>
    <x v="1"/>
    <x v="0"/>
    <x v="1"/>
    <b v="0"/>
    <b v="0"/>
    <b v="0"/>
    <b v="0"/>
    <n v="92.974999999999994"/>
    <x v="35"/>
    <b v="0"/>
  </r>
  <r>
    <s v="5286-YHCVC"/>
    <x v="0"/>
    <s v="United States"/>
    <s v="California"/>
    <s v="Laton"/>
    <n v="93242"/>
    <s v="36.444232, -119.718285"/>
    <n v="36.444232"/>
    <n v="-119.71828499999999"/>
    <x v="0"/>
    <x v="0"/>
    <n v="1"/>
    <x v="0"/>
    <n v="72"/>
    <n v="1"/>
    <s v="Yes"/>
    <s v="No"/>
    <s v="Yes"/>
    <s v="Yes"/>
    <s v="No"/>
    <s v="Yes"/>
    <s v="Yes"/>
    <n v="1"/>
    <x v="2"/>
    <n v="104.8"/>
    <n v="7470.1"/>
    <x v="1"/>
    <x v="1"/>
    <n v="21"/>
    <n v="4165"/>
    <x v="20"/>
    <x v="0"/>
    <x v="1"/>
    <x v="1"/>
    <b v="0"/>
    <b v="0"/>
    <b v="0"/>
    <b v="0"/>
    <n v="103.751388888888"/>
    <x v="3"/>
    <b v="0"/>
  </r>
  <r>
    <s v="9115-YQHGA"/>
    <x v="0"/>
    <s v="United States"/>
    <s v="California"/>
    <s v="Lemoore"/>
    <n v="93245"/>
    <s v="36.303666, -119.825657"/>
    <n v="36.303666"/>
    <n v="-119.82565700000001"/>
    <x v="0"/>
    <x v="0"/>
    <n v="0"/>
    <x v="0"/>
    <n v="40"/>
    <n v="1"/>
    <s v="No"/>
    <s v="No"/>
    <s v="No"/>
    <s v="No"/>
    <s v="Yes"/>
    <s v="No"/>
    <s v="No"/>
    <n v="1"/>
    <x v="0"/>
    <n v="51.1"/>
    <n v="2092.9"/>
    <x v="1"/>
    <x v="1"/>
    <n v="67"/>
    <n v="3355"/>
    <x v="20"/>
    <x v="0"/>
    <x v="0"/>
    <x v="0"/>
    <b v="0"/>
    <b v="0"/>
    <b v="1"/>
    <b v="0"/>
    <n v="52.322499999999998"/>
    <x v="87"/>
    <b v="0"/>
  </r>
  <r>
    <s v="4462-CYWMH"/>
    <x v="0"/>
    <s v="United States"/>
    <s v="California"/>
    <s v="Lindsay"/>
    <n v="93247"/>
    <s v="36.205465, -119.085807"/>
    <n v="36.205464999999997"/>
    <n v="-119.085807"/>
    <x v="0"/>
    <x v="1"/>
    <n v="1"/>
    <x v="0"/>
    <n v="62"/>
    <n v="1"/>
    <s v="Yes"/>
    <s v="No"/>
    <s v="Yes"/>
    <s v="No"/>
    <s v="No"/>
    <s v="No"/>
    <s v="Yes"/>
    <n v="1"/>
    <x v="1"/>
    <n v="89.8"/>
    <n v="5629.55"/>
    <x v="1"/>
    <x v="1"/>
    <n v="67"/>
    <n v="4981"/>
    <x v="20"/>
    <x v="0"/>
    <x v="0"/>
    <x v="1"/>
    <b v="0"/>
    <b v="0"/>
    <b v="0"/>
    <b v="0"/>
    <n v="90.799193548387095"/>
    <x v="54"/>
    <b v="0"/>
  </r>
  <r>
    <s v="8963-MQVYN"/>
    <x v="0"/>
    <s v="United States"/>
    <s v="California"/>
    <s v="Lost Hills"/>
    <n v="93249"/>
    <s v="35.637715, -119.893068"/>
    <n v="35.637715"/>
    <n v="-119.893068"/>
    <x v="1"/>
    <x v="0"/>
    <n v="0"/>
    <x v="1"/>
    <n v="22"/>
    <n v="1"/>
    <s v="No"/>
    <s v="No internet service"/>
    <s v="No internet service"/>
    <s v="No internet service"/>
    <s v="No internet service"/>
    <s v="No internet service"/>
    <s v="No internet service"/>
    <n v="1"/>
    <x v="3"/>
    <n v="20.55"/>
    <n v="469.85"/>
    <x v="1"/>
    <x v="1"/>
    <n v="44"/>
    <n v="3169"/>
    <x v="20"/>
    <x v="0"/>
    <x v="0"/>
    <x v="0"/>
    <b v="1"/>
    <b v="0"/>
    <b v="1"/>
    <b v="0"/>
    <n v="21.356818181818099"/>
    <x v="7"/>
    <b v="0"/>
  </r>
  <r>
    <s v="2458-EOMRE"/>
    <x v="0"/>
    <s v="United States"/>
    <s v="California"/>
    <s v="Mc Farland"/>
    <n v="93250"/>
    <s v="35.666886, -119.186717"/>
    <n v="35.666885999999998"/>
    <n v="-119.186717"/>
    <x v="1"/>
    <x v="0"/>
    <n v="0"/>
    <x v="0"/>
    <n v="11"/>
    <n v="1"/>
    <s v="No"/>
    <s v="Yes"/>
    <s v="No"/>
    <s v="Yes"/>
    <s v="No"/>
    <s v="No"/>
    <s v="Yes"/>
    <n v="0"/>
    <x v="0"/>
    <n v="64.05"/>
    <n v="733.95"/>
    <x v="1"/>
    <x v="1"/>
    <n v="24"/>
    <n v="4171"/>
    <x v="20"/>
    <x v="0"/>
    <x v="0"/>
    <x v="0"/>
    <b v="0"/>
    <b v="0"/>
    <b v="0"/>
    <b v="0"/>
    <n v="66.722727272727198"/>
    <x v="9"/>
    <b v="1"/>
  </r>
  <r>
    <s v="9334-GWGOW"/>
    <x v="0"/>
    <s v="United States"/>
    <s v="California"/>
    <s v="Mc Kittrick"/>
    <n v="93251"/>
    <s v="35.38381, -119.730885"/>
    <n v="35.383809999999997"/>
    <n v="-119.730885"/>
    <x v="0"/>
    <x v="1"/>
    <n v="1"/>
    <x v="0"/>
    <n v="7"/>
    <n v="1"/>
    <s v="Yes"/>
    <s v="No"/>
    <s v="No"/>
    <s v="No"/>
    <s v="No"/>
    <s v="No"/>
    <s v="No"/>
    <n v="1"/>
    <x v="1"/>
    <n v="74.849999999999994"/>
    <n v="485.25"/>
    <x v="1"/>
    <x v="1"/>
    <n v="44"/>
    <n v="2259"/>
    <x v="20"/>
    <x v="0"/>
    <x v="0"/>
    <x v="1"/>
    <b v="0"/>
    <b v="0"/>
    <b v="1"/>
    <b v="0"/>
    <n v="69.321428571428498"/>
    <x v="25"/>
    <b v="0"/>
  </r>
  <r>
    <s v="6542-LWGXJ"/>
    <x v="0"/>
    <s v="United States"/>
    <s v="California"/>
    <s v="Pixley"/>
    <n v="93256"/>
    <s v="35.957019, -119.330928"/>
    <n v="35.957019000000003"/>
    <n v="-119.330928"/>
    <x v="0"/>
    <x v="0"/>
    <n v="1"/>
    <x v="0"/>
    <n v="3"/>
    <n v="0"/>
    <s v="No phone service"/>
    <s v="No"/>
    <s v="No"/>
    <s v="No"/>
    <s v="No"/>
    <s v="No"/>
    <s v="No"/>
    <n v="0"/>
    <x v="3"/>
    <n v="25"/>
    <n v="78.25"/>
    <x v="1"/>
    <x v="1"/>
    <n v="70"/>
    <n v="2730"/>
    <x v="20"/>
    <x v="0"/>
    <x v="0"/>
    <x v="0"/>
    <b v="0"/>
    <b v="0"/>
    <b v="0"/>
    <b v="1"/>
    <n v="26.0833333333333"/>
    <x v="34"/>
    <b v="0"/>
  </r>
  <r>
    <s v="5567-GZKQY"/>
    <x v="0"/>
    <s v="United States"/>
    <s v="California"/>
    <s v="Porterville"/>
    <n v="93257"/>
    <s v="36.008958, -118.891593"/>
    <n v="36.008958"/>
    <n v="-118.891593"/>
    <x v="0"/>
    <x v="0"/>
    <n v="0"/>
    <x v="0"/>
    <n v="58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1131.5"/>
    <x v="1"/>
    <x v="1"/>
    <n v="20"/>
    <n v="4335"/>
    <x v="20"/>
    <x v="0"/>
    <x v="1"/>
    <x v="0"/>
    <b v="1"/>
    <b v="1"/>
    <b v="0"/>
    <b v="0"/>
    <n v="19.5086206896551"/>
    <x v="7"/>
    <b v="0"/>
  </r>
  <r>
    <s v="1222-LRYKO"/>
    <x v="0"/>
    <s v="United States"/>
    <s v="California"/>
    <s v="Posey"/>
    <n v="93260"/>
    <s v="35.861928, -118.636698"/>
    <n v="35.861927999999999"/>
    <n v="-118.636698"/>
    <x v="0"/>
    <x v="0"/>
    <n v="0"/>
    <x v="1"/>
    <n v="6"/>
    <n v="1"/>
    <s v="Yes"/>
    <s v="No internet service"/>
    <s v="No internet service"/>
    <s v="No internet service"/>
    <s v="No internet service"/>
    <s v="No internet service"/>
    <s v="No internet service"/>
    <n v="0"/>
    <x v="3"/>
    <n v="26.35"/>
    <n v="184.05"/>
    <x v="1"/>
    <x v="1"/>
    <n v="22"/>
    <n v="2189"/>
    <x v="20"/>
    <x v="0"/>
    <x v="0"/>
    <x v="0"/>
    <b v="1"/>
    <b v="0"/>
    <b v="0"/>
    <b v="1"/>
    <n v="30.675000000000001"/>
    <x v="96"/>
    <b v="0"/>
  </r>
  <r>
    <s v="2087-QAREY"/>
    <x v="0"/>
    <s v="United States"/>
    <s v="California"/>
    <s v="Sequoia National Park"/>
    <n v="93262"/>
    <s v="36.527243, -118.594938"/>
    <n v="36.527242999999999"/>
    <n v="-118.594938"/>
    <x v="1"/>
    <x v="0"/>
    <n v="1"/>
    <x v="0"/>
    <n v="22"/>
    <n v="1"/>
    <s v="No"/>
    <s v="No"/>
    <s v="Yes"/>
    <s v="Yes"/>
    <s v="No"/>
    <s v="No"/>
    <s v="No"/>
    <n v="1"/>
    <x v="0"/>
    <n v="54.7"/>
    <n v="1178.75"/>
    <x v="1"/>
    <x v="1"/>
    <n v="53"/>
    <n v="5722"/>
    <x v="20"/>
    <x v="0"/>
    <x v="0"/>
    <x v="0"/>
    <b v="0"/>
    <b v="0"/>
    <b v="0"/>
    <b v="1"/>
    <n v="53.579545454545404"/>
    <x v="37"/>
    <b v="0"/>
  </r>
  <r>
    <s v="4423-JWZJN"/>
    <x v="0"/>
    <s v="United States"/>
    <s v="California"/>
    <s v="Springville"/>
    <n v="93265"/>
    <s v="36.245926, -118.693138"/>
    <n v="36.245925999999997"/>
    <n v="-118.693138"/>
    <x v="0"/>
    <x v="0"/>
    <n v="1"/>
    <x v="1"/>
    <n v="64"/>
    <n v="1"/>
    <s v="Yes"/>
    <s v="No"/>
    <s v="No"/>
    <s v="Yes"/>
    <s v="No"/>
    <s v="No"/>
    <s v="Yes"/>
    <n v="0"/>
    <x v="2"/>
    <n v="90.25"/>
    <n v="5629.15"/>
    <x v="1"/>
    <x v="1"/>
    <n v="53"/>
    <n v="4799"/>
    <x v="20"/>
    <x v="1"/>
    <x v="0"/>
    <x v="1"/>
    <b v="0"/>
    <b v="1"/>
    <b v="0"/>
    <b v="0"/>
    <n v="87.955468749999994"/>
    <x v="35"/>
    <b v="0"/>
  </r>
  <r>
    <s v="6490-FGZAT"/>
    <x v="0"/>
    <s v="United States"/>
    <s v="California"/>
    <s v="Strathmore"/>
    <n v="93267"/>
    <s v="36.141319, -119.129075"/>
    <n v="36.141319000000003"/>
    <n v="-119.129075"/>
    <x v="0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109.3"/>
    <x v="1"/>
    <x v="1"/>
    <n v="79"/>
    <n v="3266"/>
    <x v="20"/>
    <x v="0"/>
    <x v="0"/>
    <x v="0"/>
    <b v="1"/>
    <b v="0"/>
    <b v="0"/>
    <b v="1"/>
    <n v="18.216666666666601"/>
    <x v="7"/>
    <b v="0"/>
  </r>
  <r>
    <s v="7452-FOLON"/>
    <x v="0"/>
    <s v="United States"/>
    <s v="California"/>
    <s v="Terra Bella"/>
    <n v="93270"/>
    <s v="35.939068, -119.043666"/>
    <n v="35.939067999999999"/>
    <n v="-119.043666"/>
    <x v="0"/>
    <x v="0"/>
    <n v="0"/>
    <x v="1"/>
    <n v="39"/>
    <n v="1"/>
    <s v="Yes"/>
    <s v="No internet service"/>
    <s v="No internet service"/>
    <s v="No internet service"/>
    <s v="No internet service"/>
    <s v="No internet service"/>
    <s v="No internet service"/>
    <n v="0"/>
    <x v="3"/>
    <n v="25.45"/>
    <n v="958.45"/>
    <x v="1"/>
    <x v="1"/>
    <n v="53"/>
    <n v="5986"/>
    <x v="20"/>
    <x v="1"/>
    <x v="0"/>
    <x v="0"/>
    <b v="1"/>
    <b v="0"/>
    <b v="0"/>
    <b v="0"/>
    <n v="24.575641025641001"/>
    <x v="74"/>
    <b v="0"/>
  </r>
  <r>
    <s v="2320-TZRRH"/>
    <x v="0"/>
    <s v="United States"/>
    <s v="California"/>
    <s v="Three Rivers"/>
    <n v="93271"/>
    <s v="36.413433, -118.854708"/>
    <n v="36.413432999999998"/>
    <n v="-118.854708"/>
    <x v="1"/>
    <x v="0"/>
    <n v="0"/>
    <x v="0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403.15"/>
    <x v="1"/>
    <x v="1"/>
    <n v="59"/>
    <n v="4700"/>
    <x v="20"/>
    <x v="1"/>
    <x v="0"/>
    <x v="0"/>
    <b v="1"/>
    <b v="0"/>
    <b v="0"/>
    <b v="1"/>
    <n v="20.157499999999999"/>
    <x v="41"/>
    <b v="0"/>
  </r>
  <r>
    <s v="4942-VZZOM"/>
    <x v="0"/>
    <s v="United States"/>
    <s v="California"/>
    <s v="Tupman"/>
    <n v="93276"/>
    <s v="35.316263, -119.402559"/>
    <n v="35.316262999999999"/>
    <n v="-119.402559"/>
    <x v="0"/>
    <x v="0"/>
    <n v="1"/>
    <x v="0"/>
    <n v="64"/>
    <n v="1"/>
    <s v="Yes"/>
    <s v="Yes"/>
    <s v="No"/>
    <s v="No"/>
    <s v="No"/>
    <s v="Yes"/>
    <s v="No"/>
    <n v="1"/>
    <x v="0"/>
    <n v="66.150000000000006"/>
    <n v="4392.5"/>
    <x v="1"/>
    <x v="1"/>
    <n v="25"/>
    <n v="4703"/>
    <x v="20"/>
    <x v="1"/>
    <x v="0"/>
    <x v="0"/>
    <b v="0"/>
    <b v="1"/>
    <b v="0"/>
    <b v="0"/>
    <n v="68.6328125"/>
    <x v="72"/>
    <b v="1"/>
  </r>
  <r>
    <s v="7502-BNYGS"/>
    <x v="0"/>
    <s v="United States"/>
    <s v="California"/>
    <s v="Wasco"/>
    <n v="93280"/>
    <s v="35.652242, -119.4464"/>
    <n v="35.652242000000001"/>
    <n v="-119.4464"/>
    <x v="1"/>
    <x v="0"/>
    <n v="1"/>
    <x v="0"/>
    <n v="46"/>
    <n v="1"/>
    <s v="No"/>
    <s v="No"/>
    <s v="Yes"/>
    <s v="No"/>
    <s v="No"/>
    <s v="Yes"/>
    <s v="Yes"/>
    <n v="1"/>
    <x v="0"/>
    <n v="69.099999999999994"/>
    <n v="3168"/>
    <x v="1"/>
    <x v="1"/>
    <n v="53"/>
    <n v="2333"/>
    <x v="20"/>
    <x v="0"/>
    <x v="0"/>
    <x v="0"/>
    <b v="0"/>
    <b v="1"/>
    <b v="0"/>
    <b v="0"/>
    <n v="68.869565217391298"/>
    <x v="10"/>
    <b v="0"/>
  </r>
  <r>
    <s v="4291-HYEBC"/>
    <x v="0"/>
    <s v="United States"/>
    <s v="California"/>
    <s v="Weldon"/>
    <n v="93283"/>
    <s v="35.55647, -118.244914"/>
    <n v="35.556469999999997"/>
    <n v="-118.24491399999999"/>
    <x v="1"/>
    <x v="1"/>
    <n v="1"/>
    <x v="1"/>
    <n v="28"/>
    <n v="0"/>
    <s v="No phone service"/>
    <s v="No"/>
    <s v="Yes"/>
    <s v="No"/>
    <s v="No"/>
    <s v="No"/>
    <s v="Yes"/>
    <n v="1"/>
    <x v="0"/>
    <n v="39.1"/>
    <n v="1096.5999999999999"/>
    <x v="1"/>
    <x v="1"/>
    <n v="59"/>
    <n v="2305"/>
    <x v="20"/>
    <x v="1"/>
    <x v="0"/>
    <x v="0"/>
    <b v="0"/>
    <b v="0"/>
    <b v="1"/>
    <b v="0"/>
    <n v="39.164285714285697"/>
    <x v="6"/>
    <b v="0"/>
  </r>
  <r>
    <s v="6147-CBCRA"/>
    <x v="0"/>
    <s v="United States"/>
    <s v="California"/>
    <s v="Wofford Heights"/>
    <n v="93285"/>
    <s v="35.690535, -118.552784"/>
    <n v="35.690534999999997"/>
    <n v="-118.552784"/>
    <x v="1"/>
    <x v="0"/>
    <n v="1"/>
    <x v="0"/>
    <n v="33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669.45"/>
    <x v="1"/>
    <x v="1"/>
    <n v="22"/>
    <n v="5759"/>
    <x v="20"/>
    <x v="0"/>
    <x v="0"/>
    <x v="0"/>
    <b v="1"/>
    <b v="0"/>
    <b v="0"/>
    <b v="1"/>
    <n v="20.2863636363636"/>
    <x v="7"/>
    <b v="0"/>
  </r>
  <r>
    <s v="6047-SUHPR"/>
    <x v="0"/>
    <s v="United States"/>
    <s v="California"/>
    <s v="Woodlake"/>
    <n v="93286"/>
    <s v="36.464635, -119.094348"/>
    <n v="36.464635000000001"/>
    <n v="-119.094348"/>
    <x v="0"/>
    <x v="0"/>
    <n v="1"/>
    <x v="1"/>
    <n v="39"/>
    <n v="1"/>
    <s v="No"/>
    <s v="Yes"/>
    <s v="Yes"/>
    <s v="Yes"/>
    <s v="No"/>
    <s v="No"/>
    <s v="No"/>
    <n v="0"/>
    <x v="0"/>
    <n v="59.8"/>
    <n v="2343.85"/>
    <x v="1"/>
    <x v="1"/>
    <n v="58"/>
    <n v="3093"/>
    <x v="20"/>
    <x v="1"/>
    <x v="0"/>
    <x v="0"/>
    <b v="0"/>
    <b v="0"/>
    <b v="1"/>
    <b v="0"/>
    <n v="60.098717948717898"/>
    <x v="77"/>
    <b v="1"/>
  </r>
  <r>
    <s v="9752-ZNQUT"/>
    <x v="0"/>
    <s v="United States"/>
    <s v="California"/>
    <s v="Visalia"/>
    <n v="93291"/>
    <s v="36.391777, -119.372842"/>
    <n v="36.391776999999998"/>
    <n v="-119.37284200000001"/>
    <x v="1"/>
    <x v="0"/>
    <n v="0"/>
    <x v="0"/>
    <n v="1"/>
    <n v="1"/>
    <s v="No"/>
    <s v="No"/>
    <s v="Yes"/>
    <s v="No"/>
    <s v="No"/>
    <s v="No"/>
    <s v="No"/>
    <n v="1"/>
    <x v="0"/>
    <n v="48.6"/>
    <n v="48.6"/>
    <x v="1"/>
    <x v="1"/>
    <n v="24"/>
    <n v="3704"/>
    <x v="20"/>
    <x v="0"/>
    <x v="0"/>
    <x v="0"/>
    <b v="0"/>
    <b v="0"/>
    <b v="1"/>
    <b v="0"/>
    <n v="48.6"/>
    <x v="38"/>
    <b v="0"/>
  </r>
  <r>
    <s v="1576-PFZIW"/>
    <x v="0"/>
    <s v="United States"/>
    <s v="California"/>
    <s v="Bakersfield"/>
    <n v="93301"/>
    <s v="35.383937, -119.020428"/>
    <n v="35.383937000000003"/>
    <n v="-119.020428"/>
    <x v="0"/>
    <x v="1"/>
    <n v="1"/>
    <x v="0"/>
    <n v="70"/>
    <n v="1"/>
    <s v="No"/>
    <s v="Yes"/>
    <s v="Yes"/>
    <s v="Yes"/>
    <s v="No"/>
    <s v="Yes"/>
    <s v="Yes"/>
    <n v="0"/>
    <x v="2"/>
    <n v="105.35"/>
    <n v="7511.9"/>
    <x v="1"/>
    <x v="1"/>
    <n v="34"/>
    <n v="5866"/>
    <x v="20"/>
    <x v="0"/>
    <x v="1"/>
    <x v="1"/>
    <b v="0"/>
    <b v="1"/>
    <b v="0"/>
    <b v="0"/>
    <n v="107.312857142857"/>
    <x v="43"/>
    <b v="1"/>
  </r>
  <r>
    <s v="5666-MBJPT"/>
    <x v="0"/>
    <s v="United States"/>
    <s v="California"/>
    <s v="Bakersfield"/>
    <n v="93304"/>
    <s v="35.339796, -119.023552"/>
    <n v="35.339796"/>
    <n v="-119.023552"/>
    <x v="0"/>
    <x v="0"/>
    <n v="0"/>
    <x v="0"/>
    <n v="65"/>
    <n v="1"/>
    <s v="Yes"/>
    <s v="No internet service"/>
    <s v="No internet service"/>
    <s v="No internet service"/>
    <s v="No internet service"/>
    <s v="No internet service"/>
    <s v="No internet service"/>
    <n v="1"/>
    <x v="3"/>
    <n v="25.1"/>
    <n v="1725"/>
    <x v="1"/>
    <x v="1"/>
    <n v="46"/>
    <n v="5449"/>
    <x v="20"/>
    <x v="0"/>
    <x v="1"/>
    <x v="0"/>
    <b v="1"/>
    <b v="0"/>
    <b v="0"/>
    <b v="0"/>
    <n v="26.538461538461501"/>
    <x v="74"/>
    <b v="0"/>
  </r>
  <r>
    <s v="7312-XSBAT"/>
    <x v="0"/>
    <s v="United States"/>
    <s v="California"/>
    <s v="Bakersfield"/>
    <n v="93305"/>
    <s v="35.391733, -118.984109"/>
    <n v="35.391733000000002"/>
    <n v="-118.984109"/>
    <x v="0"/>
    <x v="0"/>
    <n v="0"/>
    <x v="0"/>
    <n v="1"/>
    <n v="1"/>
    <s v="No"/>
    <s v="Yes"/>
    <s v="No"/>
    <s v="No"/>
    <s v="No"/>
    <s v="No"/>
    <s v="No"/>
    <n v="0"/>
    <x v="0"/>
    <n v="49.75"/>
    <n v="49.75"/>
    <x v="1"/>
    <x v="1"/>
    <n v="79"/>
    <n v="2908"/>
    <x v="20"/>
    <x v="0"/>
    <x v="0"/>
    <x v="0"/>
    <b v="0"/>
    <b v="0"/>
    <b v="1"/>
    <b v="0"/>
    <n v="49.75"/>
    <x v="58"/>
    <b v="1"/>
  </r>
  <r>
    <s v="3096-GKWEB"/>
    <x v="0"/>
    <s v="United States"/>
    <s v="California"/>
    <s v="Bakersfield"/>
    <n v="93306"/>
    <s v="35.449881, -118.841442"/>
    <n v="35.449880999999998"/>
    <n v="-118.841442"/>
    <x v="0"/>
    <x v="0"/>
    <n v="1"/>
    <x v="0"/>
    <n v="18"/>
    <n v="1"/>
    <s v="Yes"/>
    <s v="No"/>
    <s v="No"/>
    <s v="No"/>
    <s v="No"/>
    <s v="Yes"/>
    <s v="Yes"/>
    <n v="1"/>
    <x v="2"/>
    <n v="94.75"/>
    <n v="1691.9"/>
    <x v="1"/>
    <x v="1"/>
    <n v="40"/>
    <n v="4477"/>
    <x v="20"/>
    <x v="0"/>
    <x v="0"/>
    <x v="1"/>
    <b v="0"/>
    <b v="0"/>
    <b v="1"/>
    <b v="0"/>
    <n v="93.994444444444397"/>
    <x v="15"/>
    <b v="0"/>
  </r>
  <r>
    <s v="2371-JQHZZ"/>
    <x v="0"/>
    <s v="United States"/>
    <s v="California"/>
    <s v="Bakersfield"/>
    <n v="93307"/>
    <s v="35.280113, -118.962329"/>
    <n v="35.280113"/>
    <n v="-118.962329"/>
    <x v="0"/>
    <x v="0"/>
    <n v="1"/>
    <x v="0"/>
    <n v="24"/>
    <n v="1"/>
    <s v="Yes"/>
    <s v="No"/>
    <s v="No"/>
    <s v="No"/>
    <s v="No"/>
    <s v="Yes"/>
    <s v="Yes"/>
    <n v="1"/>
    <x v="2"/>
    <n v="93"/>
    <n v="2248.0500000000002"/>
    <x v="1"/>
    <x v="1"/>
    <n v="29"/>
    <n v="5886"/>
    <x v="20"/>
    <x v="0"/>
    <x v="0"/>
    <x v="1"/>
    <b v="0"/>
    <b v="0"/>
    <b v="1"/>
    <b v="0"/>
    <n v="93.668750000000003"/>
    <x v="68"/>
    <b v="0"/>
  </r>
  <r>
    <s v="0674-GCDXG"/>
    <x v="0"/>
    <s v="United States"/>
    <s v="California"/>
    <s v="Bakersfield"/>
    <n v="93308"/>
    <s v="35.559617, -118.925185"/>
    <n v="35.559617000000003"/>
    <n v="-118.925185"/>
    <x v="0"/>
    <x v="0"/>
    <n v="0"/>
    <x v="0"/>
    <n v="63"/>
    <n v="1"/>
    <s v="Yes"/>
    <s v="Yes"/>
    <s v="No"/>
    <s v="Yes"/>
    <s v="Yes"/>
    <s v="No"/>
    <s v="Yes"/>
    <n v="1"/>
    <x v="1"/>
    <n v="71.900000000000006"/>
    <n v="4479.2"/>
    <x v="1"/>
    <x v="1"/>
    <n v="38"/>
    <n v="5816"/>
    <x v="20"/>
    <x v="0"/>
    <x v="1"/>
    <x v="0"/>
    <b v="0"/>
    <b v="0"/>
    <b v="0"/>
    <b v="0"/>
    <n v="71.098412698412702"/>
    <x v="29"/>
    <b v="1"/>
  </r>
  <r>
    <s v="1121-QSIVB"/>
    <x v="0"/>
    <s v="United States"/>
    <s v="California"/>
    <s v="Bakersfield"/>
    <n v="93309"/>
    <s v="35.342891, -119.064803"/>
    <n v="35.342891000000002"/>
    <n v="-119.064803"/>
    <x v="1"/>
    <x v="0"/>
    <n v="0"/>
    <x v="1"/>
    <n v="44"/>
    <n v="1"/>
    <s v="Yes"/>
    <s v="No"/>
    <s v="Yes"/>
    <s v="No"/>
    <s v="No"/>
    <s v="Yes"/>
    <s v="Yes"/>
    <n v="1"/>
    <x v="1"/>
    <n v="77.55"/>
    <n v="3471.1"/>
    <x v="1"/>
    <x v="1"/>
    <n v="43"/>
    <n v="5044"/>
    <x v="20"/>
    <x v="1"/>
    <x v="0"/>
    <x v="0"/>
    <b v="0"/>
    <b v="0"/>
    <b v="0"/>
    <b v="1"/>
    <n v="78.888636363636294"/>
    <x v="78"/>
    <b v="0"/>
  </r>
  <r>
    <s v="4396-KLSEH"/>
    <x v="0"/>
    <s v="United States"/>
    <s v="California"/>
    <s v="Bakersfield"/>
    <n v="93311"/>
    <s v="35.16207, -119.194488"/>
    <n v="35.16207"/>
    <n v="-119.19448800000001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1"/>
    <x v="3"/>
    <n v="19.850000000000001"/>
    <n v="63"/>
    <x v="1"/>
    <x v="1"/>
    <n v="71"/>
    <n v="5918"/>
    <x v="20"/>
    <x v="0"/>
    <x v="0"/>
    <x v="0"/>
    <b v="1"/>
    <b v="0"/>
    <b v="1"/>
    <b v="0"/>
    <n v="15.75"/>
    <x v="41"/>
    <b v="0"/>
  </r>
  <r>
    <s v="2824-MYYBN"/>
    <x v="0"/>
    <s v="United States"/>
    <s v="California"/>
    <s v="Bakersfield"/>
    <n v="93313"/>
    <s v="35.140938, -119.051348"/>
    <n v="35.140937999999998"/>
    <n v="-119.051348"/>
    <x v="1"/>
    <x v="0"/>
    <n v="1"/>
    <x v="1"/>
    <n v="37"/>
    <n v="1"/>
    <s v="Yes"/>
    <s v="No"/>
    <s v="No"/>
    <s v="No"/>
    <s v="No"/>
    <s v="Yes"/>
    <s v="Yes"/>
    <n v="1"/>
    <x v="2"/>
    <n v="95.25"/>
    <n v="3314.15"/>
    <x v="1"/>
    <x v="1"/>
    <n v="29"/>
    <n v="2969"/>
    <x v="20"/>
    <x v="0"/>
    <x v="0"/>
    <x v="1"/>
    <b v="0"/>
    <b v="0"/>
    <b v="1"/>
    <b v="0"/>
    <n v="89.571621621621603"/>
    <x v="14"/>
    <b v="0"/>
  </r>
  <r>
    <s v="6345-HOVES"/>
    <x v="0"/>
    <s v="United States"/>
    <s v="California"/>
    <s v="Los Osos"/>
    <n v="93402"/>
    <s v="35.279984, -120.824288"/>
    <n v="35.279983999999999"/>
    <n v="-120.824288"/>
    <x v="0"/>
    <x v="0"/>
    <n v="0"/>
    <x v="0"/>
    <n v="34"/>
    <n v="0"/>
    <s v="No phone service"/>
    <s v="No"/>
    <s v="No"/>
    <s v="No"/>
    <s v="No"/>
    <s v="No"/>
    <s v="No"/>
    <n v="1"/>
    <x v="3"/>
    <n v="25.05"/>
    <n v="852.7"/>
    <x v="1"/>
    <x v="1"/>
    <n v="29"/>
    <n v="3800"/>
    <x v="20"/>
    <x v="0"/>
    <x v="0"/>
    <x v="0"/>
    <b v="0"/>
    <b v="0"/>
    <b v="0"/>
    <b v="0"/>
    <n v="25.079411764705799"/>
    <x v="74"/>
    <b v="0"/>
  </r>
  <r>
    <s v="8318-LCNBW"/>
    <x v="0"/>
    <s v="United States"/>
    <s v="California"/>
    <s v="San Luis Obispo"/>
    <n v="93405"/>
    <s v="35.236549, -120.727344"/>
    <n v="35.236548999999997"/>
    <n v="-120.727344"/>
    <x v="0"/>
    <x v="0"/>
    <n v="1"/>
    <x v="0"/>
    <n v="35"/>
    <n v="0"/>
    <s v="No phone service"/>
    <s v="Yes"/>
    <s v="No"/>
    <s v="Yes"/>
    <s v="No"/>
    <s v="Yes"/>
    <s v="Yes"/>
    <n v="0"/>
    <x v="0"/>
    <n v="53.15"/>
    <n v="1930.9"/>
    <x v="1"/>
    <x v="1"/>
    <n v="43"/>
    <n v="5638"/>
    <x v="20"/>
    <x v="1"/>
    <x v="0"/>
    <x v="0"/>
    <b v="0"/>
    <b v="1"/>
    <b v="0"/>
    <b v="0"/>
    <n v="55.168571428571397"/>
    <x v="0"/>
    <b v="0"/>
  </r>
  <r>
    <s v="6469-QJKZW"/>
    <x v="0"/>
    <s v="United States"/>
    <s v="California"/>
    <s v="Arroyo Grande"/>
    <n v="93420"/>
    <s v="35.176236, -120.483243"/>
    <n v="35.176236000000003"/>
    <n v="-120.483243"/>
    <x v="1"/>
    <x v="0"/>
    <n v="1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91.4"/>
    <x v="1"/>
    <x v="1"/>
    <n v="26"/>
    <n v="2198"/>
    <x v="20"/>
    <x v="0"/>
    <x v="0"/>
    <x v="0"/>
    <b v="1"/>
    <b v="0"/>
    <b v="1"/>
    <b v="0"/>
    <n v="22.85"/>
    <x v="7"/>
    <b v="0"/>
  </r>
  <r>
    <s v="0147-ESWWR"/>
    <x v="0"/>
    <s v="United States"/>
    <s v="California"/>
    <s v="Atascadero"/>
    <n v="93422"/>
    <s v="35.453912, -120.69461"/>
    <n v="35.453912000000003"/>
    <n v="-120.69461"/>
    <x v="1"/>
    <x v="1"/>
    <n v="1"/>
    <x v="0"/>
    <n v="39"/>
    <n v="1"/>
    <s v="Yes"/>
    <s v="No"/>
    <s v="No"/>
    <s v="No"/>
    <s v="Yes"/>
    <s v="Yes"/>
    <s v="Yes"/>
    <n v="1"/>
    <x v="2"/>
    <n v="101.25"/>
    <n v="3949.15"/>
    <x v="1"/>
    <x v="1"/>
    <n v="77"/>
    <n v="3172"/>
    <x v="20"/>
    <x v="0"/>
    <x v="0"/>
    <x v="1"/>
    <b v="0"/>
    <b v="0"/>
    <b v="1"/>
    <b v="0"/>
    <n v="101.26025641025601"/>
    <x v="48"/>
    <b v="0"/>
  </r>
  <r>
    <s v="1217-VASWC"/>
    <x v="0"/>
    <s v="United States"/>
    <s v="California"/>
    <s v="Avila Beach"/>
    <n v="93424"/>
    <s v="35.186644, -120.728305"/>
    <n v="35.186644000000001"/>
    <n v="-120.72830500000001"/>
    <x v="0"/>
    <x v="1"/>
    <n v="1"/>
    <x v="0"/>
    <n v="43"/>
    <n v="1"/>
    <s v="No"/>
    <s v="No"/>
    <s v="Yes"/>
    <s v="Yes"/>
    <s v="No"/>
    <s v="Yes"/>
    <s v="Yes"/>
    <n v="1"/>
    <x v="2"/>
    <n v="100.55"/>
    <n v="4304"/>
    <x v="1"/>
    <x v="1"/>
    <n v="65"/>
    <n v="4499"/>
    <x v="20"/>
    <x v="1"/>
    <x v="0"/>
    <x v="1"/>
    <b v="0"/>
    <b v="0"/>
    <b v="0"/>
    <b v="0"/>
    <n v="100.09302325581299"/>
    <x v="24"/>
    <b v="0"/>
  </r>
  <r>
    <s v="6370-ZVHDV"/>
    <x v="0"/>
    <s v="United States"/>
    <s v="California"/>
    <s v="Buellton"/>
    <n v="93427"/>
    <s v="34.631362, -120.238218"/>
    <n v="34.631362000000003"/>
    <n v="-120.238218"/>
    <x v="1"/>
    <x v="0"/>
    <n v="1"/>
    <x v="0"/>
    <n v="61"/>
    <n v="1"/>
    <s v="Yes"/>
    <s v="No internet service"/>
    <s v="No internet service"/>
    <s v="No internet service"/>
    <s v="No internet service"/>
    <s v="No internet service"/>
    <s v="No internet service"/>
    <n v="0"/>
    <x v="3"/>
    <n v="25.3"/>
    <n v="1554.9"/>
    <x v="1"/>
    <x v="1"/>
    <n v="71"/>
    <n v="4501"/>
    <x v="20"/>
    <x v="0"/>
    <x v="1"/>
    <x v="0"/>
    <b v="1"/>
    <b v="0"/>
    <b v="0"/>
    <b v="0"/>
    <n v="25.490163934426199"/>
    <x v="74"/>
    <b v="0"/>
  </r>
  <r>
    <s v="5915-DGNVC"/>
    <x v="0"/>
    <s v="United States"/>
    <s v="California"/>
    <s v="Cambria"/>
    <n v="93428"/>
    <s v="35.591387, -121.032256"/>
    <n v="35.591386999999997"/>
    <n v="-121.032256"/>
    <x v="1"/>
    <x v="0"/>
    <n v="1"/>
    <x v="0"/>
    <n v="49"/>
    <n v="1"/>
    <s v="Yes"/>
    <s v="Yes"/>
    <s v="Yes"/>
    <s v="Yes"/>
    <s v="No"/>
    <s v="No"/>
    <s v="Yes"/>
    <n v="0"/>
    <x v="1"/>
    <n v="71.8"/>
    <n v="3472.05"/>
    <x v="1"/>
    <x v="1"/>
    <n v="79"/>
    <n v="6193"/>
    <x v="20"/>
    <x v="1"/>
    <x v="0"/>
    <x v="0"/>
    <b v="0"/>
    <b v="0"/>
    <b v="1"/>
    <b v="0"/>
    <n v="70.858163265306104"/>
    <x v="29"/>
    <b v="1"/>
  </r>
  <r>
    <s v="6260-XLACS"/>
    <x v="0"/>
    <s v="United States"/>
    <s v="California"/>
    <s v="Casmalia"/>
    <n v="93429"/>
    <s v="34.866032, -120.536546"/>
    <n v="34.866031999999997"/>
    <n v="-120.536546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17.8"/>
    <x v="1"/>
    <x v="1"/>
    <n v="43"/>
    <n v="5018"/>
    <x v="20"/>
    <x v="1"/>
    <x v="0"/>
    <x v="0"/>
    <b v="1"/>
    <b v="0"/>
    <b v="0"/>
    <b v="1"/>
    <n v="29.45"/>
    <x v="41"/>
    <b v="0"/>
  </r>
  <r>
    <s v="3566-CAAYU"/>
    <x v="0"/>
    <s v="United States"/>
    <s v="California"/>
    <s v="Cayucos"/>
    <n v="93430"/>
    <s v="35.511833, -120.918713"/>
    <n v="35.511833000000003"/>
    <n v="-120.918713"/>
    <x v="1"/>
    <x v="0"/>
    <n v="1"/>
    <x v="1"/>
    <n v="64"/>
    <n v="0"/>
    <s v="No phone service"/>
    <s v="No"/>
    <s v="Yes"/>
    <s v="Yes"/>
    <s v="Yes"/>
    <s v="No"/>
    <s v="Yes"/>
    <n v="0"/>
    <x v="0"/>
    <n v="49.85"/>
    <n v="3210.35"/>
    <x v="1"/>
    <x v="1"/>
    <n v="56"/>
    <n v="5644"/>
    <x v="20"/>
    <x v="0"/>
    <x v="1"/>
    <x v="0"/>
    <b v="0"/>
    <b v="0"/>
    <b v="1"/>
    <b v="0"/>
    <n v="50.161718749999999"/>
    <x v="58"/>
    <b v="0"/>
  </r>
  <r>
    <s v="4983-CCWMC"/>
    <x v="0"/>
    <s v="United States"/>
    <s v="California"/>
    <s v="Creston"/>
    <n v="93432"/>
    <s v="35.480896, -120.469476"/>
    <n v="35.480896000000001"/>
    <n v="-120.469476"/>
    <x v="0"/>
    <x v="0"/>
    <n v="0"/>
    <x v="0"/>
    <n v="3"/>
    <n v="1"/>
    <s v="No"/>
    <s v="No"/>
    <s v="No"/>
    <s v="No"/>
    <s v="No"/>
    <s v="No"/>
    <s v="No"/>
    <n v="1"/>
    <x v="0"/>
    <n v="69.599999999999994"/>
    <n v="207.4"/>
    <x v="1"/>
    <x v="1"/>
    <n v="39"/>
    <n v="5487"/>
    <x v="20"/>
    <x v="0"/>
    <x v="0"/>
    <x v="1"/>
    <b v="0"/>
    <b v="0"/>
    <b v="0"/>
    <b v="1"/>
    <n v="69.133333333333297"/>
    <x v="10"/>
    <b v="0"/>
  </r>
  <r>
    <s v="9103-CXVOK"/>
    <x v="0"/>
    <s v="United States"/>
    <s v="California"/>
    <s v="Grover Beach"/>
    <n v="93433"/>
    <s v="35.120833, -120.61843"/>
    <n v="35.120832999999998"/>
    <n v="-120.61843"/>
    <x v="0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9.75"/>
    <x v="1"/>
    <x v="1"/>
    <n v="27"/>
    <n v="3068"/>
    <x v="20"/>
    <x v="0"/>
    <x v="0"/>
    <x v="0"/>
    <b v="1"/>
    <b v="0"/>
    <b v="1"/>
    <b v="0"/>
    <n v="19.75"/>
    <x v="41"/>
    <b v="0"/>
  </r>
  <r>
    <s v="2896-TBNBE"/>
    <x v="0"/>
    <s v="United States"/>
    <s v="California"/>
    <s v="Guadalupe"/>
    <n v="93434"/>
    <s v="34.936, -120.594655"/>
    <n v="34.936"/>
    <n v="-120.594655"/>
    <x v="0"/>
    <x v="0"/>
    <n v="1"/>
    <x v="0"/>
    <n v="40"/>
    <n v="1"/>
    <s v="No"/>
    <s v="No"/>
    <s v="Yes"/>
    <s v="Yes"/>
    <s v="No"/>
    <s v="No"/>
    <s v="No"/>
    <n v="0"/>
    <x v="1"/>
    <n v="80.8"/>
    <n v="3132.75"/>
    <x v="1"/>
    <x v="1"/>
    <n v="26"/>
    <n v="3387"/>
    <x v="20"/>
    <x v="1"/>
    <x v="0"/>
    <x v="1"/>
    <b v="0"/>
    <b v="0"/>
    <b v="1"/>
    <b v="0"/>
    <n v="78.318749999999994"/>
    <x v="13"/>
    <b v="0"/>
  </r>
  <r>
    <s v="2522-WLNSF"/>
    <x v="0"/>
    <s v="United States"/>
    <s v="California"/>
    <s v="Los Olivos"/>
    <n v="93441"/>
    <s v="34.70434, -120.02609"/>
    <n v="34.704340000000002"/>
    <n v="-120.02609"/>
    <x v="1"/>
    <x v="1"/>
    <n v="1"/>
    <x v="0"/>
    <n v="34"/>
    <n v="1"/>
    <s v="No"/>
    <s v="No"/>
    <s v="No"/>
    <s v="Yes"/>
    <s v="Yes"/>
    <s v="Yes"/>
    <s v="No"/>
    <n v="0"/>
    <x v="0"/>
    <n v="64.2"/>
    <n v="2106.3000000000002"/>
    <x v="1"/>
    <x v="1"/>
    <n v="34"/>
    <n v="2225"/>
    <x v="20"/>
    <x v="1"/>
    <x v="0"/>
    <x v="0"/>
    <b v="0"/>
    <b v="0"/>
    <b v="0"/>
    <b v="0"/>
    <n v="61.95"/>
    <x v="9"/>
    <b v="0"/>
  </r>
  <r>
    <s v="3841-CONLJ"/>
    <x v="0"/>
    <s v="United States"/>
    <s v="California"/>
    <s v="Morro Bay"/>
    <n v="93442"/>
    <s v="35.369553, -120.763864"/>
    <n v="35.369553000000003"/>
    <n v="-120.763864"/>
    <x v="1"/>
    <x v="0"/>
    <n v="1"/>
    <x v="0"/>
    <n v="1"/>
    <n v="0"/>
    <s v="No phone service"/>
    <s v="No"/>
    <s v="No"/>
    <s v="No"/>
    <s v="No"/>
    <s v="No"/>
    <s v="Yes"/>
    <n v="0"/>
    <x v="3"/>
    <n v="35"/>
    <n v="35"/>
    <x v="1"/>
    <x v="1"/>
    <n v="54"/>
    <n v="4099"/>
    <x v="20"/>
    <x v="0"/>
    <x v="0"/>
    <x v="0"/>
    <b v="0"/>
    <b v="0"/>
    <b v="1"/>
    <b v="0"/>
    <n v="35"/>
    <x v="59"/>
    <b v="0"/>
  </r>
  <r>
    <s v="4475-NVTLU"/>
    <x v="0"/>
    <s v="United States"/>
    <s v="California"/>
    <s v="Paso Robles"/>
    <n v="93446"/>
    <s v="35.634222, -120.728341"/>
    <n v="35.634222000000001"/>
    <n v="-120.728341"/>
    <x v="0"/>
    <x v="0"/>
    <n v="1"/>
    <x v="1"/>
    <n v="45"/>
    <n v="1"/>
    <s v="No"/>
    <s v="No internet service"/>
    <s v="No internet service"/>
    <s v="No internet service"/>
    <s v="No internet service"/>
    <s v="No internet service"/>
    <s v="No internet service"/>
    <n v="0"/>
    <x v="3"/>
    <n v="19.2"/>
    <n v="903.7"/>
    <x v="1"/>
    <x v="1"/>
    <n v="24"/>
    <n v="3451"/>
    <x v="20"/>
    <x v="0"/>
    <x v="1"/>
    <x v="0"/>
    <b v="1"/>
    <b v="0"/>
    <b v="1"/>
    <b v="0"/>
    <n v="20.0822222222222"/>
    <x v="41"/>
    <b v="0"/>
  </r>
  <r>
    <s v="9386-LDCZR"/>
    <x v="0"/>
    <s v="United States"/>
    <s v="California"/>
    <s v="San Ardo"/>
    <n v="93450"/>
    <s v="35.996008, -120.85305"/>
    <n v="35.996008000000003"/>
    <n v="-120.85305"/>
    <x v="0"/>
    <x v="0"/>
    <n v="0"/>
    <x v="0"/>
    <n v="43"/>
    <n v="1"/>
    <s v="No"/>
    <s v="Yes"/>
    <s v="Yes"/>
    <s v="Yes"/>
    <s v="Yes"/>
    <s v="No"/>
    <s v="No"/>
    <n v="1"/>
    <x v="2"/>
    <n v="90.65"/>
    <n v="3882.3"/>
    <x v="1"/>
    <x v="1"/>
    <n v="27"/>
    <n v="2496"/>
    <x v="20"/>
    <x v="1"/>
    <x v="0"/>
    <x v="1"/>
    <b v="0"/>
    <b v="1"/>
    <b v="0"/>
    <b v="0"/>
    <n v="90.286046511627902"/>
    <x v="35"/>
    <b v="1"/>
  </r>
  <r>
    <s v="9585-KKMFD"/>
    <x v="0"/>
    <s v="United States"/>
    <s v="California"/>
    <s v="San Miguel"/>
    <n v="93451"/>
    <s v="35.886767, -120.608661"/>
    <n v="35.886766999999999"/>
    <n v="-120.608661"/>
    <x v="0"/>
    <x v="0"/>
    <n v="1"/>
    <x v="1"/>
    <n v="41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879.8"/>
    <x v="1"/>
    <x v="1"/>
    <n v="60"/>
    <n v="5743"/>
    <x v="20"/>
    <x v="0"/>
    <x v="1"/>
    <x v="0"/>
    <b v="1"/>
    <b v="0"/>
    <b v="0"/>
    <b v="1"/>
    <n v="21.458536585365799"/>
    <x v="41"/>
    <b v="0"/>
  </r>
  <r>
    <s v="5399-ZIMKF"/>
    <x v="0"/>
    <s v="United States"/>
    <s v="California"/>
    <s v="San Simeon"/>
    <n v="93452"/>
    <s v="35.746484, -121.223355"/>
    <n v="35.746484000000002"/>
    <n v="-121.223355"/>
    <x v="0"/>
    <x v="0"/>
    <n v="0"/>
    <x v="0"/>
    <n v="5"/>
    <n v="1"/>
    <s v="No"/>
    <s v="No"/>
    <s v="Yes"/>
    <s v="No"/>
    <s v="No"/>
    <s v="No"/>
    <s v="No"/>
    <n v="1"/>
    <x v="1"/>
    <n v="74.650000000000006"/>
    <n v="383.65"/>
    <x v="1"/>
    <x v="1"/>
    <n v="34"/>
    <n v="3319"/>
    <x v="20"/>
    <x v="0"/>
    <x v="0"/>
    <x v="1"/>
    <b v="0"/>
    <b v="0"/>
    <b v="1"/>
    <b v="0"/>
    <n v="76.729999999999905"/>
    <x v="25"/>
    <b v="0"/>
  </r>
  <r>
    <s v="0336-KXKFK"/>
    <x v="0"/>
    <s v="United States"/>
    <s v="California"/>
    <s v="Santa Margarita"/>
    <n v="93453"/>
    <s v="35.303926, -120.256567"/>
    <n v="35.303925999999997"/>
    <n v="-120.256567"/>
    <x v="0"/>
    <x v="0"/>
    <n v="0"/>
    <x v="0"/>
    <n v="72"/>
    <n v="0"/>
    <s v="No phone service"/>
    <s v="Yes"/>
    <s v="No"/>
    <s v="Yes"/>
    <s v="Yes"/>
    <s v="Yes"/>
    <s v="Yes"/>
    <n v="1"/>
    <x v="0"/>
    <n v="61.2"/>
    <n v="4390.25"/>
    <x v="1"/>
    <x v="1"/>
    <n v="38"/>
    <n v="4085"/>
    <x v="20"/>
    <x v="0"/>
    <x v="1"/>
    <x v="0"/>
    <b v="0"/>
    <b v="1"/>
    <b v="0"/>
    <b v="0"/>
    <n v="60.9756944444444"/>
    <x v="55"/>
    <b v="0"/>
  </r>
  <r>
    <s v="5619-XZZKR"/>
    <x v="0"/>
    <s v="United States"/>
    <s v="California"/>
    <s v="Santa Maria"/>
    <n v="93454"/>
    <s v="34.943523, -120.256729"/>
    <n v="34.943522999999999"/>
    <n v="-120.25672900000001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68.2"/>
    <x v="1"/>
    <x v="1"/>
    <n v="35"/>
    <n v="2195"/>
    <x v="20"/>
    <x v="1"/>
    <x v="0"/>
    <x v="0"/>
    <b v="1"/>
    <b v="0"/>
    <b v="0"/>
    <b v="1"/>
    <n v="17.05"/>
    <x v="41"/>
    <b v="0"/>
  </r>
  <r>
    <s v="3948-FVVRP"/>
    <x v="0"/>
    <s v="United States"/>
    <s v="California"/>
    <s v="Santa Maria"/>
    <n v="93455"/>
    <s v="34.818227, -120.418784"/>
    <n v="34.818227"/>
    <n v="-120.418784"/>
    <x v="0"/>
    <x v="0"/>
    <n v="1"/>
    <x v="1"/>
    <n v="9"/>
    <n v="1"/>
    <s v="No"/>
    <s v="No"/>
    <s v="Yes"/>
    <s v="No"/>
    <s v="Yes"/>
    <s v="No"/>
    <s v="No"/>
    <n v="0"/>
    <x v="0"/>
    <n v="54.8"/>
    <n v="452.8"/>
    <x v="1"/>
    <x v="1"/>
    <n v="73"/>
    <n v="2848"/>
    <x v="20"/>
    <x v="0"/>
    <x v="0"/>
    <x v="0"/>
    <b v="0"/>
    <b v="0"/>
    <b v="0"/>
    <b v="1"/>
    <n v="50.311111111111103"/>
    <x v="37"/>
    <b v="0"/>
  </r>
  <r>
    <s v="5327-XOKKY"/>
    <x v="0"/>
    <s v="United States"/>
    <s v="California"/>
    <s v="Santa Maria"/>
    <n v="93458"/>
    <s v="34.95934, -120.490081"/>
    <n v="34.959339999999997"/>
    <n v="-120.490081"/>
    <x v="0"/>
    <x v="1"/>
    <n v="1"/>
    <x v="0"/>
    <n v="72"/>
    <n v="1"/>
    <s v="Yes"/>
    <s v="No"/>
    <s v="No"/>
    <s v="Yes"/>
    <s v="No"/>
    <s v="Yes"/>
    <s v="Yes"/>
    <n v="1"/>
    <x v="1"/>
    <n v="73.45"/>
    <n v="5329"/>
    <x v="1"/>
    <x v="1"/>
    <n v="29"/>
    <n v="5540"/>
    <x v="20"/>
    <x v="0"/>
    <x v="1"/>
    <x v="0"/>
    <b v="0"/>
    <b v="1"/>
    <b v="0"/>
    <b v="0"/>
    <n v="74.0138888888888"/>
    <x v="44"/>
    <b v="0"/>
  </r>
  <r>
    <s v="0983-TATYJ"/>
    <x v="0"/>
    <s v="United States"/>
    <s v="California"/>
    <s v="Santa Ynez"/>
    <n v="93460"/>
    <s v="34.630356, -120.032564"/>
    <n v="34.630355999999999"/>
    <n v="-120.03256399999999"/>
    <x v="1"/>
    <x v="0"/>
    <n v="1"/>
    <x v="0"/>
    <n v="33"/>
    <n v="1"/>
    <s v="No"/>
    <s v="No"/>
    <s v="No"/>
    <s v="No"/>
    <s v="Yes"/>
    <s v="No"/>
    <s v="No"/>
    <n v="1"/>
    <x v="0"/>
    <n v="51.45"/>
    <n v="1758.9"/>
    <x v="1"/>
    <x v="1"/>
    <n v="59"/>
    <n v="4935"/>
    <x v="20"/>
    <x v="1"/>
    <x v="0"/>
    <x v="0"/>
    <b v="0"/>
    <b v="0"/>
    <b v="0"/>
    <b v="1"/>
    <n v="53.3"/>
    <x v="87"/>
    <b v="0"/>
  </r>
  <r>
    <s v="1813-JYWTO"/>
    <x v="0"/>
    <s v="United States"/>
    <s v="California"/>
    <s v="Shandon"/>
    <n v="93461"/>
    <s v="35.634488, -120.293534"/>
    <n v="35.634487999999997"/>
    <n v="-120.29353399999999"/>
    <x v="1"/>
    <x v="0"/>
    <n v="1"/>
    <x v="0"/>
    <n v="72"/>
    <n v="1"/>
    <s v="Yes"/>
    <s v="Yes"/>
    <s v="No"/>
    <s v="No"/>
    <s v="No"/>
    <s v="No"/>
    <s v="No"/>
    <n v="0"/>
    <x v="1"/>
    <n v="80.45"/>
    <n v="5737.6"/>
    <x v="1"/>
    <x v="1"/>
    <n v="62"/>
    <n v="4202"/>
    <x v="20"/>
    <x v="0"/>
    <x v="1"/>
    <x v="1"/>
    <b v="0"/>
    <b v="0"/>
    <b v="0"/>
    <b v="0"/>
    <n v="79.688888888888897"/>
    <x v="13"/>
    <b v="1"/>
  </r>
  <r>
    <s v="6719-OXYBR"/>
    <x v="0"/>
    <s v="United States"/>
    <s v="California"/>
    <s v="California City"/>
    <n v="93505"/>
    <s v="35.151491, -117.927597"/>
    <n v="35.151491"/>
    <n v="-117.92759700000001"/>
    <x v="0"/>
    <x v="0"/>
    <n v="0"/>
    <x v="0"/>
    <n v="15"/>
    <n v="1"/>
    <s v="No"/>
    <s v="No"/>
    <s v="No"/>
    <s v="Yes"/>
    <s v="No"/>
    <s v="Yes"/>
    <s v="No"/>
    <n v="0"/>
    <x v="1"/>
    <n v="85.3"/>
    <n v="1219.8499999999999"/>
    <x v="1"/>
    <x v="1"/>
    <n v="51"/>
    <n v="5559"/>
    <x v="20"/>
    <x v="0"/>
    <x v="0"/>
    <x v="1"/>
    <b v="0"/>
    <b v="0"/>
    <b v="1"/>
    <b v="0"/>
    <n v="81.323333333333295"/>
    <x v="42"/>
    <b v="0"/>
  </r>
  <r>
    <s v="3312-ZWLGF"/>
    <x v="0"/>
    <s v="United States"/>
    <s v="California"/>
    <s v="Acton"/>
    <n v="93510"/>
    <s v="34.501452, -118.207862"/>
    <n v="34.501452"/>
    <n v="-118.20786200000001"/>
    <x v="0"/>
    <x v="1"/>
    <n v="1"/>
    <x v="0"/>
    <n v="29"/>
    <n v="1"/>
    <s v="Yes"/>
    <s v="No"/>
    <s v="No"/>
    <s v="No"/>
    <s v="Yes"/>
    <s v="No"/>
    <s v="No"/>
    <n v="1"/>
    <x v="1"/>
    <n v="79.3"/>
    <n v="2414.5500000000002"/>
    <x v="1"/>
    <x v="1"/>
    <n v="21"/>
    <n v="3172"/>
    <x v="20"/>
    <x v="0"/>
    <x v="0"/>
    <x v="1"/>
    <b v="0"/>
    <b v="0"/>
    <b v="1"/>
    <b v="0"/>
    <n v="83.260344827586195"/>
    <x v="16"/>
    <b v="0"/>
  </r>
  <r>
    <s v="6476-YHMGA"/>
    <x v="0"/>
    <s v="United States"/>
    <s v="California"/>
    <s v="Benton"/>
    <n v="93512"/>
    <s v="37.653947, -118.231443"/>
    <n v="37.653947000000002"/>
    <n v="-118.231443"/>
    <x v="1"/>
    <x v="0"/>
    <n v="1"/>
    <x v="1"/>
    <n v="15"/>
    <n v="1"/>
    <s v="No"/>
    <s v="No"/>
    <s v="Yes"/>
    <s v="Yes"/>
    <s v="Yes"/>
    <s v="Yes"/>
    <s v="Yes"/>
    <n v="0"/>
    <x v="1"/>
    <n v="76.5"/>
    <n v="1155.5999999999999"/>
    <x v="1"/>
    <x v="1"/>
    <n v="76"/>
    <n v="3851"/>
    <x v="20"/>
    <x v="0"/>
    <x v="0"/>
    <x v="0"/>
    <b v="0"/>
    <b v="0"/>
    <b v="0"/>
    <b v="0"/>
    <n v="77.039999999999907"/>
    <x v="23"/>
    <b v="0"/>
  </r>
  <r>
    <s v="0795-XCCTE"/>
    <x v="0"/>
    <s v="United States"/>
    <s v="California"/>
    <s v="Bishop"/>
    <n v="93514"/>
    <s v="37.04584, -118.397236"/>
    <n v="37.045839999999998"/>
    <n v="-118.39723600000001"/>
    <x v="0"/>
    <x v="1"/>
    <n v="0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.4"/>
    <n v="1809.35"/>
    <x v="1"/>
    <x v="1"/>
    <n v="51"/>
    <n v="6141"/>
    <x v="20"/>
    <x v="0"/>
    <x v="1"/>
    <x v="0"/>
    <b v="1"/>
    <b v="0"/>
    <b v="0"/>
    <b v="0"/>
    <n v="25.129861111111101"/>
    <x v="74"/>
    <b v="0"/>
  </r>
  <r>
    <s v="0168-XZKBB"/>
    <x v="0"/>
    <s v="United States"/>
    <s v="California"/>
    <s v="Boron"/>
    <n v="93516"/>
    <s v="34.95703, -117.73045"/>
    <n v="34.957030000000003"/>
    <n v="-117.73045"/>
    <x v="1"/>
    <x v="0"/>
    <n v="1"/>
    <x v="0"/>
    <n v="19"/>
    <n v="1"/>
    <s v="Yes"/>
    <s v="No"/>
    <s v="No"/>
    <s v="No"/>
    <s v="No"/>
    <s v="Yes"/>
    <s v="No"/>
    <n v="1"/>
    <x v="1"/>
    <n v="86.85"/>
    <n v="1564.4"/>
    <x v="1"/>
    <x v="1"/>
    <n v="64"/>
    <n v="5072"/>
    <x v="20"/>
    <x v="0"/>
    <x v="0"/>
    <x v="1"/>
    <b v="0"/>
    <b v="0"/>
    <b v="1"/>
    <b v="0"/>
    <n v="82.336842105263102"/>
    <x v="52"/>
    <b v="0"/>
  </r>
  <r>
    <s v="3785-NRHYR"/>
    <x v="0"/>
    <s v="United States"/>
    <s v="California"/>
    <s v="Bridgeport"/>
    <n v="93517"/>
    <s v="38.184583, -119.286558"/>
    <n v="38.184583000000003"/>
    <n v="-119.286558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9.649999999999999"/>
    <x v="1"/>
    <x v="1"/>
    <n v="31"/>
    <n v="3192"/>
    <x v="20"/>
    <x v="0"/>
    <x v="0"/>
    <x v="0"/>
    <b v="1"/>
    <b v="0"/>
    <b v="0"/>
    <b v="1"/>
    <n v="19.649999999999999"/>
    <x v="41"/>
    <b v="0"/>
  </r>
  <r>
    <s v="4537-DKTAL"/>
    <x v="0"/>
    <s v="United States"/>
    <s v="California"/>
    <s v="Darwin"/>
    <n v="93522"/>
    <s v="36.319181, -117.593053"/>
    <n v="36.319181"/>
    <n v="-117.593053"/>
    <x v="1"/>
    <x v="0"/>
    <n v="0"/>
    <x v="0"/>
    <n v="2"/>
    <n v="1"/>
    <s v="No"/>
    <s v="No"/>
    <s v="No"/>
    <s v="No"/>
    <s v="No"/>
    <s v="No"/>
    <s v="No"/>
    <n v="0"/>
    <x v="0"/>
    <n v="45.55"/>
    <n v="84.4"/>
    <x v="1"/>
    <x v="1"/>
    <n v="70"/>
    <n v="4372"/>
    <x v="20"/>
    <x v="0"/>
    <x v="0"/>
    <x v="0"/>
    <b v="0"/>
    <b v="0"/>
    <b v="1"/>
    <b v="0"/>
    <n v="42.2"/>
    <x v="30"/>
    <b v="0"/>
  </r>
  <r>
    <s v="7072-MBHEV"/>
    <x v="0"/>
    <s v="United States"/>
    <s v="California"/>
    <s v="Edwards"/>
    <n v="93523"/>
    <s v="34.966777, -117.961179"/>
    <n v="34.966777"/>
    <n v="-117.961179"/>
    <x v="1"/>
    <x v="1"/>
    <n v="1"/>
    <x v="1"/>
    <n v="11"/>
    <n v="1"/>
    <s v="Yes"/>
    <s v="No"/>
    <s v="No"/>
    <s v="Yes"/>
    <s v="No"/>
    <s v="No"/>
    <s v="No"/>
    <n v="1"/>
    <x v="1"/>
    <n v="78.099999999999994"/>
    <n v="864.85"/>
    <x v="1"/>
    <x v="1"/>
    <n v="50"/>
    <n v="2333"/>
    <x v="20"/>
    <x v="0"/>
    <x v="0"/>
    <x v="1"/>
    <b v="0"/>
    <b v="1"/>
    <b v="0"/>
    <b v="0"/>
    <n v="78.622727272727204"/>
    <x v="18"/>
    <b v="0"/>
  </r>
  <r>
    <s v="5602-BVFMK"/>
    <x v="0"/>
    <s v="United States"/>
    <s v="California"/>
    <s v="Independence"/>
    <n v="93526"/>
    <s v="36.869584, -118.189241"/>
    <n v="36.869584000000003"/>
    <n v="-118.189241"/>
    <x v="1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228.75"/>
    <x v="1"/>
    <x v="1"/>
    <n v="77"/>
    <n v="2868"/>
    <x v="20"/>
    <x v="1"/>
    <x v="0"/>
    <x v="0"/>
    <b v="1"/>
    <b v="0"/>
    <b v="0"/>
    <b v="1"/>
    <n v="19.0625"/>
    <x v="41"/>
    <b v="0"/>
  </r>
  <r>
    <s v="6297-NOOPG"/>
    <x v="0"/>
    <s v="United States"/>
    <s v="California"/>
    <s v="Inyokern"/>
    <n v="93527"/>
    <s v="36.041315, -118.188235"/>
    <n v="36.041314999999997"/>
    <n v="-118.18823500000001"/>
    <x v="1"/>
    <x v="0"/>
    <n v="1"/>
    <x v="0"/>
    <n v="70"/>
    <n v="1"/>
    <s v="Yes"/>
    <s v="No"/>
    <s v="Yes"/>
    <s v="Yes"/>
    <s v="Yes"/>
    <s v="Yes"/>
    <s v="Yes"/>
    <n v="1"/>
    <x v="2"/>
    <n v="110.5"/>
    <n v="7752.05"/>
    <x v="1"/>
    <x v="1"/>
    <n v="64"/>
    <n v="5979"/>
    <x v="20"/>
    <x v="0"/>
    <x v="1"/>
    <x v="1"/>
    <b v="0"/>
    <b v="0"/>
    <b v="1"/>
    <b v="0"/>
    <n v="110.743571428571"/>
    <x v="56"/>
    <b v="0"/>
  </r>
  <r>
    <s v="8204-TIFGJ"/>
    <x v="0"/>
    <s v="United States"/>
    <s v="California"/>
    <s v="June Lake"/>
    <n v="93529"/>
    <s v="37.730269, -119.055813"/>
    <n v="37.730269"/>
    <n v="-119.055813"/>
    <x v="1"/>
    <x v="0"/>
    <n v="0"/>
    <x v="0"/>
    <n v="23"/>
    <n v="1"/>
    <s v="No"/>
    <s v="No internet service"/>
    <s v="No internet service"/>
    <s v="No internet service"/>
    <s v="No internet service"/>
    <s v="No internet service"/>
    <s v="No internet service"/>
    <n v="1"/>
    <x v="3"/>
    <n v="20.3"/>
    <n v="470.6"/>
    <x v="1"/>
    <x v="1"/>
    <n v="43"/>
    <n v="3630"/>
    <x v="20"/>
    <x v="0"/>
    <x v="0"/>
    <x v="0"/>
    <b v="1"/>
    <b v="0"/>
    <b v="0"/>
    <b v="0"/>
    <n v="20.460869565217301"/>
    <x v="7"/>
    <b v="0"/>
  </r>
  <r>
    <s v="8050-DVOJX"/>
    <x v="0"/>
    <s v="United States"/>
    <s v="California"/>
    <s v="Keeler"/>
    <n v="93530"/>
    <s v="36.560498, -117.962461"/>
    <n v="36.560498000000003"/>
    <n v="-117.962461"/>
    <x v="0"/>
    <x v="1"/>
    <n v="0"/>
    <x v="0"/>
    <n v="49"/>
    <n v="1"/>
    <s v="Yes"/>
    <s v="Yes"/>
    <s v="Yes"/>
    <s v="Yes"/>
    <s v="Yes"/>
    <s v="No"/>
    <s v="Yes"/>
    <n v="0"/>
    <x v="1"/>
    <n v="81.349999999999994"/>
    <n v="4060.9"/>
    <x v="1"/>
    <x v="1"/>
    <n v="69"/>
    <n v="4537"/>
    <x v="20"/>
    <x v="0"/>
    <x v="1"/>
    <x v="0"/>
    <b v="0"/>
    <b v="1"/>
    <b v="0"/>
    <b v="0"/>
    <n v="82.875510204081607"/>
    <x v="46"/>
    <b v="1"/>
  </r>
  <r>
    <s v="8903-XEBGX"/>
    <x v="0"/>
    <s v="United States"/>
    <s v="California"/>
    <s v="Lancaster"/>
    <n v="93534"/>
    <s v="34.727529, -118.153098"/>
    <n v="34.727528999999997"/>
    <n v="-118.153098"/>
    <x v="0"/>
    <x v="0"/>
    <n v="0"/>
    <x v="1"/>
    <n v="2"/>
    <n v="1"/>
    <s v="No"/>
    <s v="No"/>
    <s v="No"/>
    <s v="No"/>
    <s v="No"/>
    <s v="No"/>
    <s v="Yes"/>
    <n v="1"/>
    <x v="0"/>
    <n v="55.3"/>
    <n v="108.65"/>
    <x v="1"/>
    <x v="1"/>
    <n v="67"/>
    <n v="4594"/>
    <x v="20"/>
    <x v="0"/>
    <x v="0"/>
    <x v="0"/>
    <b v="0"/>
    <b v="0"/>
    <b v="1"/>
    <b v="0"/>
    <n v="54.325000000000003"/>
    <x v="5"/>
    <b v="0"/>
  </r>
  <r>
    <s v="8169-SAEJD"/>
    <x v="0"/>
    <s v="United States"/>
    <s v="California"/>
    <s v="Lancaster"/>
    <n v="93535"/>
    <s v="34.712708, -117.889656"/>
    <n v="34.712707999999999"/>
    <n v="-117.889656"/>
    <x v="0"/>
    <x v="1"/>
    <n v="1"/>
    <x v="0"/>
    <n v="69"/>
    <n v="0"/>
    <s v="No phone service"/>
    <s v="Yes"/>
    <s v="Yes"/>
    <s v="No"/>
    <s v="No"/>
    <s v="Yes"/>
    <s v="Yes"/>
    <n v="0"/>
    <x v="0"/>
    <n v="56.55"/>
    <n v="3952.65"/>
    <x v="1"/>
    <x v="1"/>
    <n v="28"/>
    <n v="4162"/>
    <x v="20"/>
    <x v="0"/>
    <x v="1"/>
    <x v="0"/>
    <b v="0"/>
    <b v="1"/>
    <b v="0"/>
    <b v="0"/>
    <n v="57.2847826086956"/>
    <x v="57"/>
    <b v="0"/>
  </r>
  <r>
    <s v="1089-XZWHH"/>
    <x v="0"/>
    <s v="United States"/>
    <s v="California"/>
    <s v="Lee Vining"/>
    <n v="93541"/>
    <s v="37.890145, -119.184087"/>
    <n v="37.890144999999997"/>
    <n v="-119.18408700000001"/>
    <x v="1"/>
    <x v="0"/>
    <n v="1"/>
    <x v="1"/>
    <n v="24"/>
    <n v="1"/>
    <s v="No"/>
    <s v="No internet service"/>
    <s v="No internet service"/>
    <s v="No internet service"/>
    <s v="No internet service"/>
    <s v="No internet service"/>
    <s v="No internet service"/>
    <n v="1"/>
    <x v="3"/>
    <n v="19.7"/>
    <n v="494.05"/>
    <x v="1"/>
    <x v="1"/>
    <n v="31"/>
    <n v="3594"/>
    <x v="20"/>
    <x v="0"/>
    <x v="1"/>
    <x v="0"/>
    <b v="1"/>
    <b v="0"/>
    <b v="0"/>
    <b v="1"/>
    <n v="20.5854166666666"/>
    <x v="41"/>
    <b v="0"/>
  </r>
  <r>
    <s v="2325-WINES"/>
    <x v="0"/>
    <s v="United States"/>
    <s v="California"/>
    <s v="Littlerock"/>
    <n v="93543"/>
    <s v="34.505273, -117.955054"/>
    <n v="34.505273000000003"/>
    <n v="-117.955054"/>
    <x v="1"/>
    <x v="0"/>
    <n v="0"/>
    <x v="0"/>
    <n v="32"/>
    <n v="1"/>
    <s v="Yes"/>
    <s v="No"/>
    <s v="Yes"/>
    <s v="Yes"/>
    <s v="No"/>
    <s v="Yes"/>
    <s v="Yes"/>
    <n v="1"/>
    <x v="2"/>
    <n v="104.05"/>
    <n v="3416.85"/>
    <x v="1"/>
    <x v="1"/>
    <n v="60"/>
    <n v="2335"/>
    <x v="20"/>
    <x v="1"/>
    <x v="0"/>
    <x v="1"/>
    <b v="0"/>
    <b v="1"/>
    <b v="0"/>
    <b v="0"/>
    <n v="106.7765625"/>
    <x v="3"/>
    <b v="0"/>
  </r>
  <r>
    <s v="6064-ZATLR"/>
    <x v="0"/>
    <s v="United States"/>
    <s v="California"/>
    <s v="Llano"/>
    <n v="93544"/>
    <s v="34.500091, -117.765862"/>
    <n v="34.500090999999998"/>
    <n v="-117.765862"/>
    <x v="1"/>
    <x v="0"/>
    <n v="0"/>
    <x v="0"/>
    <n v="27"/>
    <n v="1"/>
    <s v="No"/>
    <s v="Yes"/>
    <s v="Yes"/>
    <s v="No"/>
    <s v="No"/>
    <s v="No"/>
    <s v="No"/>
    <n v="0"/>
    <x v="0"/>
    <n v="52.85"/>
    <n v="1498.65"/>
    <x v="1"/>
    <x v="1"/>
    <n v="23"/>
    <n v="2842"/>
    <x v="20"/>
    <x v="0"/>
    <x v="1"/>
    <x v="0"/>
    <b v="0"/>
    <b v="0"/>
    <b v="0"/>
    <b v="0"/>
    <n v="55.505555555555503"/>
    <x v="63"/>
    <b v="1"/>
  </r>
  <r>
    <s v="7824-PANSQ"/>
    <x v="0"/>
    <s v="United States"/>
    <s v="California"/>
    <s v="Mammoth Lakes"/>
    <n v="93546"/>
    <s v="37.550074, -118.837167"/>
    <n v="37.550074000000002"/>
    <n v="-118.83716699999999"/>
    <x v="0"/>
    <x v="0"/>
    <n v="0"/>
    <x v="0"/>
    <n v="58"/>
    <n v="1"/>
    <s v="Yes"/>
    <s v="No"/>
    <s v="No"/>
    <s v="No"/>
    <s v="Yes"/>
    <s v="No"/>
    <s v="No"/>
    <n v="0"/>
    <x v="1"/>
    <n v="80.650000000000006"/>
    <n v="4807.3500000000004"/>
    <x v="1"/>
    <x v="1"/>
    <n v="33"/>
    <n v="6043"/>
    <x v="20"/>
    <x v="0"/>
    <x v="0"/>
    <x v="1"/>
    <b v="0"/>
    <b v="0"/>
    <b v="0"/>
    <b v="0"/>
    <n v="82.885344827586195"/>
    <x v="13"/>
    <b v="0"/>
  </r>
  <r>
    <s v="9648-BCHKM"/>
    <x v="0"/>
    <s v="United States"/>
    <s v="California"/>
    <s v="Palmdale"/>
    <n v="93550"/>
    <s v="34.536232, -118.082935"/>
    <n v="34.536231999999998"/>
    <n v="-118.08293500000001"/>
    <x v="1"/>
    <x v="0"/>
    <n v="1"/>
    <x v="1"/>
    <n v="18"/>
    <n v="1"/>
    <s v="Yes"/>
    <s v="No internet service"/>
    <s v="No internet service"/>
    <s v="No internet service"/>
    <s v="No internet service"/>
    <s v="No internet service"/>
    <s v="No internet service"/>
    <n v="1"/>
    <x v="3"/>
    <n v="24.65"/>
    <n v="471.35"/>
    <x v="1"/>
    <x v="1"/>
    <n v="78"/>
    <n v="5231"/>
    <x v="20"/>
    <x v="0"/>
    <x v="1"/>
    <x v="0"/>
    <b v="1"/>
    <b v="1"/>
    <b v="0"/>
    <b v="0"/>
    <n v="26.186111111111099"/>
    <x v="34"/>
    <b v="0"/>
  </r>
  <r>
    <s v="2888-ADFAO"/>
    <x v="0"/>
    <s v="United States"/>
    <s v="California"/>
    <s v="Palmdale"/>
    <n v="93551"/>
    <s v="34.613476, -118.256358"/>
    <n v="34.613475999999999"/>
    <n v="-118.25635800000001"/>
    <x v="1"/>
    <x v="0"/>
    <n v="1"/>
    <x v="1"/>
    <n v="47"/>
    <n v="1"/>
    <s v="No"/>
    <s v="No internet service"/>
    <s v="No internet service"/>
    <s v="No internet service"/>
    <s v="No internet service"/>
    <s v="No internet service"/>
    <s v="No internet service"/>
    <n v="1"/>
    <x v="3"/>
    <n v="21.3"/>
    <n v="1041.8"/>
    <x v="1"/>
    <x v="1"/>
    <n v="30"/>
    <n v="2861"/>
    <x v="20"/>
    <x v="0"/>
    <x v="1"/>
    <x v="0"/>
    <b v="1"/>
    <b v="0"/>
    <b v="0"/>
    <b v="0"/>
    <n v="22.165957446808498"/>
    <x v="19"/>
    <b v="0"/>
  </r>
  <r>
    <s v="8707-HOEDG"/>
    <x v="0"/>
    <s v="United States"/>
    <s v="California"/>
    <s v="Palmdale"/>
    <n v="93552"/>
    <s v="34.557711, -118.029441"/>
    <n v="34.557710999999998"/>
    <n v="-118.02944100000001"/>
    <x v="1"/>
    <x v="0"/>
    <n v="1"/>
    <x v="1"/>
    <n v="70"/>
    <n v="1"/>
    <s v="Yes"/>
    <s v="No"/>
    <s v="Yes"/>
    <s v="Yes"/>
    <s v="Yes"/>
    <s v="Yes"/>
    <s v="Yes"/>
    <n v="1"/>
    <x v="2"/>
    <n v="110.2"/>
    <n v="7689.8"/>
    <x v="1"/>
    <x v="1"/>
    <n v="53"/>
    <n v="4098"/>
    <x v="20"/>
    <x v="0"/>
    <x v="1"/>
    <x v="1"/>
    <b v="0"/>
    <b v="0"/>
    <b v="1"/>
    <b v="0"/>
    <n v="109.854285714285"/>
    <x v="56"/>
    <b v="0"/>
  </r>
  <r>
    <s v="4072-IPYLT"/>
    <x v="0"/>
    <s v="United States"/>
    <s v="California"/>
    <s v="Randsburg"/>
    <n v="93554"/>
    <s v="35.405722, -117.773354"/>
    <n v="35.405721999999997"/>
    <n v="-117.773354"/>
    <x v="1"/>
    <x v="0"/>
    <n v="1"/>
    <x v="1"/>
    <n v="36"/>
    <n v="1"/>
    <s v="No"/>
    <s v="Yes"/>
    <s v="No"/>
    <s v="No"/>
    <s v="No"/>
    <s v="No"/>
    <s v="No"/>
    <n v="0"/>
    <x v="0"/>
    <n v="51.05"/>
    <n v="1815"/>
    <x v="1"/>
    <x v="1"/>
    <n v="56"/>
    <n v="2161"/>
    <x v="20"/>
    <x v="0"/>
    <x v="0"/>
    <x v="0"/>
    <b v="0"/>
    <b v="1"/>
    <b v="0"/>
    <b v="0"/>
    <n v="50.4166666666666"/>
    <x v="87"/>
    <b v="1"/>
  </r>
  <r>
    <s v="7167-PCEYD"/>
    <x v="0"/>
    <s v="United States"/>
    <s v="California"/>
    <s v="Ridgecrest"/>
    <n v="93555"/>
    <s v="35.603913, -117.67828"/>
    <n v="35.603912999999999"/>
    <n v="-117.67828"/>
    <x v="0"/>
    <x v="0"/>
    <n v="0"/>
    <x v="0"/>
    <n v="67"/>
    <n v="1"/>
    <s v="No"/>
    <s v="No internet service"/>
    <s v="No internet service"/>
    <s v="No internet service"/>
    <s v="No internet service"/>
    <s v="No internet service"/>
    <s v="No internet service"/>
    <n v="1"/>
    <x v="3"/>
    <n v="19.8"/>
    <n v="1311.3"/>
    <x v="1"/>
    <x v="1"/>
    <n v="75"/>
    <n v="4260"/>
    <x v="20"/>
    <x v="0"/>
    <x v="1"/>
    <x v="0"/>
    <b v="1"/>
    <b v="0"/>
    <b v="0"/>
    <b v="1"/>
    <n v="19.571641791044701"/>
    <x v="41"/>
    <b v="0"/>
  </r>
  <r>
    <s v="4936-YPJNK"/>
    <x v="0"/>
    <s v="United States"/>
    <s v="California"/>
    <s v="Rosamond"/>
    <n v="93560"/>
    <s v="34.903052, -118.411251"/>
    <n v="34.903052000000002"/>
    <n v="-118.41125099999999"/>
    <x v="1"/>
    <x v="0"/>
    <n v="0"/>
    <x v="0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19.899999999999999"/>
    <n v="199.45"/>
    <x v="1"/>
    <x v="1"/>
    <n v="65"/>
    <n v="5811"/>
    <x v="20"/>
    <x v="0"/>
    <x v="0"/>
    <x v="0"/>
    <b v="1"/>
    <b v="0"/>
    <b v="0"/>
    <b v="1"/>
    <n v="19.945"/>
    <x v="41"/>
    <b v="0"/>
  </r>
  <r>
    <s v="1580-BMCMR"/>
    <x v="0"/>
    <s v="United States"/>
    <s v="California"/>
    <s v="Tehachapi"/>
    <n v="93561"/>
    <s v="35.073777, -118.652112"/>
    <n v="35.073777"/>
    <n v="-118.652112"/>
    <x v="0"/>
    <x v="1"/>
    <n v="0"/>
    <x v="0"/>
    <n v="19"/>
    <n v="1"/>
    <s v="No"/>
    <s v="Yes"/>
    <s v="No"/>
    <s v="No"/>
    <s v="No"/>
    <s v="No"/>
    <s v="Yes"/>
    <n v="1"/>
    <x v="1"/>
    <n v="87.3"/>
    <n v="1637.3"/>
    <x v="1"/>
    <x v="1"/>
    <n v="70"/>
    <n v="4447"/>
    <x v="20"/>
    <x v="0"/>
    <x v="0"/>
    <x v="1"/>
    <b v="0"/>
    <b v="0"/>
    <b v="1"/>
    <b v="0"/>
    <n v="86.173684210526304"/>
    <x v="61"/>
    <b v="1"/>
  </r>
  <r>
    <s v="4817-KEQSP"/>
    <x v="0"/>
    <s v="United States"/>
    <s v="California"/>
    <s v="Trona"/>
    <n v="93562"/>
    <s v="35.74837, -117.384948"/>
    <n v="35.748370000000001"/>
    <n v="-117.38494799999999"/>
    <x v="1"/>
    <x v="0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326.35"/>
    <x v="1"/>
    <x v="1"/>
    <n v="54"/>
    <n v="6342"/>
    <x v="20"/>
    <x v="0"/>
    <x v="1"/>
    <x v="0"/>
    <b v="1"/>
    <b v="0"/>
    <b v="0"/>
    <b v="0"/>
    <n v="18.680985915492901"/>
    <x v="41"/>
    <b v="0"/>
  </r>
  <r>
    <s v="6408-WHTEF"/>
    <x v="0"/>
    <s v="United States"/>
    <s v="California"/>
    <s v="Valyermo"/>
    <n v="93563"/>
    <s v="34.39583, -117.734568"/>
    <n v="34.395829999999997"/>
    <n v="-117.734568"/>
    <x v="0"/>
    <x v="0"/>
    <n v="1"/>
    <x v="1"/>
    <n v="72"/>
    <n v="1"/>
    <s v="Yes"/>
    <s v="Yes"/>
    <s v="Yes"/>
    <s v="Yes"/>
    <s v="Yes"/>
    <s v="Yes"/>
    <s v="Yes"/>
    <n v="1"/>
    <x v="1"/>
    <n v="89.4"/>
    <n v="6376.55"/>
    <x v="1"/>
    <x v="1"/>
    <n v="52"/>
    <n v="6044"/>
    <x v="20"/>
    <x v="0"/>
    <x v="1"/>
    <x v="0"/>
    <b v="0"/>
    <b v="0"/>
    <b v="0"/>
    <b v="1"/>
    <n v="88.563194444444406"/>
    <x v="54"/>
    <b v="1"/>
  </r>
  <r>
    <s v="9251-AWQGT"/>
    <x v="0"/>
    <s v="United States"/>
    <s v="California"/>
    <s v="Palmdale"/>
    <n v="93591"/>
    <s v="34.598221, -117.79593"/>
    <n v="34.598221000000002"/>
    <n v="-117.79593"/>
    <x v="1"/>
    <x v="0"/>
    <n v="1"/>
    <x v="1"/>
    <n v="48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935.9"/>
    <x v="1"/>
    <x v="1"/>
    <n v="50"/>
    <n v="2608"/>
    <x v="20"/>
    <x v="0"/>
    <x v="1"/>
    <x v="0"/>
    <b v="1"/>
    <b v="0"/>
    <b v="0"/>
    <b v="1"/>
    <n v="19.497916666666601"/>
    <x v="41"/>
    <b v="0"/>
  </r>
  <r>
    <s v="8749-CLJXC"/>
    <x v="0"/>
    <s v="United States"/>
    <s v="California"/>
    <s v="Ahwahnee"/>
    <n v="93601"/>
    <s v="37.375816, -119.739935"/>
    <n v="37.375816"/>
    <n v="-119.739935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0.05"/>
    <x v="1"/>
    <x v="1"/>
    <n v="79"/>
    <n v="2067"/>
    <x v="20"/>
    <x v="0"/>
    <x v="0"/>
    <x v="0"/>
    <b v="1"/>
    <b v="0"/>
    <b v="0"/>
    <b v="1"/>
    <n v="20.05"/>
    <x v="7"/>
    <b v="0"/>
  </r>
  <r>
    <s v="7989-VCQOH"/>
    <x v="0"/>
    <s v="United States"/>
    <s v="California"/>
    <s v="Auberry"/>
    <n v="93602"/>
    <s v="36.991762, -119.242874"/>
    <n v="36.991762000000001"/>
    <n v="-119.242874"/>
    <x v="0"/>
    <x v="0"/>
    <n v="1"/>
    <x v="1"/>
    <n v="18"/>
    <n v="1"/>
    <s v="No"/>
    <s v="Yes"/>
    <s v="No"/>
    <s v="Yes"/>
    <s v="Yes"/>
    <s v="Yes"/>
    <s v="Yes"/>
    <n v="0"/>
    <x v="1"/>
    <n v="83.25"/>
    <n v="1611.15"/>
    <x v="1"/>
    <x v="1"/>
    <n v="43"/>
    <n v="2065"/>
    <x v="20"/>
    <x v="0"/>
    <x v="0"/>
    <x v="0"/>
    <b v="0"/>
    <b v="0"/>
    <b v="1"/>
    <b v="0"/>
    <n v="89.508333333333297"/>
    <x v="47"/>
    <b v="1"/>
  </r>
  <r>
    <s v="4199-QHJNM"/>
    <x v="0"/>
    <s v="United States"/>
    <s v="California"/>
    <s v="Bass Lake"/>
    <n v="93604"/>
    <s v="37.458367, -119.345011"/>
    <n v="37.458367000000003"/>
    <n v="-119.345011"/>
    <x v="0"/>
    <x v="1"/>
    <n v="1"/>
    <x v="0"/>
    <n v="67"/>
    <n v="1"/>
    <s v="Yes"/>
    <s v="No"/>
    <s v="Yes"/>
    <s v="No"/>
    <s v="Yes"/>
    <s v="Yes"/>
    <s v="Yes"/>
    <n v="0"/>
    <x v="2"/>
    <n v="102.9"/>
    <n v="6989.7"/>
    <x v="1"/>
    <x v="1"/>
    <n v="52"/>
    <n v="5869"/>
    <x v="20"/>
    <x v="0"/>
    <x v="1"/>
    <x v="1"/>
    <b v="0"/>
    <b v="0"/>
    <b v="0"/>
    <b v="0"/>
    <n v="104.323880597014"/>
    <x v="80"/>
    <b v="0"/>
  </r>
  <r>
    <s v="8882-TLVRW"/>
    <x v="0"/>
    <s v="United States"/>
    <s v="California"/>
    <s v="Big Creek"/>
    <n v="93605"/>
    <s v="37.17277, -119.2997"/>
    <n v="37.17277"/>
    <n v="-119.2997"/>
    <x v="0"/>
    <x v="0"/>
    <n v="1"/>
    <x v="1"/>
    <n v="69"/>
    <n v="0"/>
    <s v="No phone service"/>
    <s v="Yes"/>
    <s v="No"/>
    <s v="Yes"/>
    <s v="Yes"/>
    <s v="No"/>
    <s v="No"/>
    <n v="0"/>
    <x v="0"/>
    <n v="39.1"/>
    <n v="2779.5"/>
    <x v="1"/>
    <x v="1"/>
    <n v="53"/>
    <n v="5987"/>
    <x v="20"/>
    <x v="0"/>
    <x v="1"/>
    <x v="0"/>
    <b v="0"/>
    <b v="0"/>
    <b v="0"/>
    <b v="1"/>
    <n v="40.282608695652101"/>
    <x v="6"/>
    <b v="0"/>
  </r>
  <r>
    <s v="5135-GRQJV"/>
    <x v="0"/>
    <s v="United States"/>
    <s v="California"/>
    <s v="Cantua Creek"/>
    <n v="93608"/>
    <s v="36.488056, -120.407691"/>
    <n v="36.488056"/>
    <n v="-120.407691"/>
    <x v="0"/>
    <x v="1"/>
    <n v="1"/>
    <x v="0"/>
    <n v="72"/>
    <n v="1"/>
    <s v="Yes"/>
    <s v="Yes"/>
    <s v="Yes"/>
    <s v="Yes"/>
    <s v="Yes"/>
    <s v="Yes"/>
    <s v="Yes"/>
    <n v="1"/>
    <x v="2"/>
    <n v="114.5"/>
    <n v="8331.9500000000007"/>
    <x v="1"/>
    <x v="1"/>
    <n v="47"/>
    <n v="6051"/>
    <x v="20"/>
    <x v="0"/>
    <x v="1"/>
    <x v="1"/>
    <b v="0"/>
    <b v="0"/>
    <b v="0"/>
    <b v="1"/>
    <n v="115.721527777777"/>
    <x v="69"/>
    <b v="1"/>
  </r>
  <r>
    <s v="2384-OVPSA"/>
    <x v="0"/>
    <s v="United States"/>
    <s v="California"/>
    <s v="Caruthers"/>
    <n v="93609"/>
    <s v="36.5276, -119.865999"/>
    <n v="36.5276"/>
    <n v="-119.865999"/>
    <x v="1"/>
    <x v="1"/>
    <n v="0"/>
    <x v="0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735.9"/>
    <x v="1"/>
    <x v="1"/>
    <n v="71"/>
    <n v="4947"/>
    <x v="20"/>
    <x v="0"/>
    <x v="1"/>
    <x v="0"/>
    <b v="1"/>
    <b v="0"/>
    <b v="0"/>
    <b v="1"/>
    <n v="19.365789473684199"/>
    <x v="7"/>
    <b v="0"/>
  </r>
  <r>
    <s v="1371-WEPDS"/>
    <x v="0"/>
    <s v="United States"/>
    <s v="California"/>
    <s v="Chowchilla"/>
    <n v="93610"/>
    <s v="37.100948, -120.270136"/>
    <n v="37.100948000000002"/>
    <n v="-120.27013599999999"/>
    <x v="0"/>
    <x v="1"/>
    <n v="1"/>
    <x v="0"/>
    <n v="40"/>
    <n v="1"/>
    <s v="No"/>
    <s v="No"/>
    <s v="No"/>
    <s v="No"/>
    <s v="No"/>
    <s v="No"/>
    <s v="Yes"/>
    <n v="0"/>
    <x v="0"/>
    <n v="55.8"/>
    <n v="2283.3000000000002"/>
    <x v="1"/>
    <x v="1"/>
    <n v="78"/>
    <n v="3587"/>
    <x v="20"/>
    <x v="1"/>
    <x v="0"/>
    <x v="0"/>
    <b v="0"/>
    <b v="0"/>
    <b v="1"/>
    <b v="0"/>
    <n v="57.082500000000003"/>
    <x v="5"/>
    <b v="0"/>
  </r>
  <r>
    <s v="3580-GICBM"/>
    <x v="0"/>
    <s v="United States"/>
    <s v="California"/>
    <s v="Clovis"/>
    <n v="93611"/>
    <s v="36.917652, -119.593757"/>
    <n v="36.917651999999997"/>
    <n v="-119.593757"/>
    <x v="1"/>
    <x v="0"/>
    <n v="1"/>
    <x v="1"/>
    <n v="61"/>
    <n v="1"/>
    <s v="Yes"/>
    <s v="No internet service"/>
    <s v="No internet service"/>
    <s v="No internet service"/>
    <s v="No internet service"/>
    <s v="No internet service"/>
    <s v="No internet service"/>
    <n v="1"/>
    <x v="3"/>
    <n v="24.2"/>
    <n v="1445.2"/>
    <x v="1"/>
    <x v="1"/>
    <n v="51"/>
    <n v="6201"/>
    <x v="20"/>
    <x v="0"/>
    <x v="1"/>
    <x v="0"/>
    <b v="1"/>
    <b v="0"/>
    <b v="0"/>
    <b v="1"/>
    <n v="23.6918032786885"/>
    <x v="34"/>
    <b v="0"/>
  </r>
  <r>
    <s v="9730-DRTMJ"/>
    <x v="0"/>
    <s v="United States"/>
    <s v="California"/>
    <s v="Coarsegold"/>
    <n v="93614"/>
    <s v="37.212191, -119.749323"/>
    <n v="37.212190999999997"/>
    <n v="-119.749323"/>
    <x v="0"/>
    <x v="0"/>
    <n v="1"/>
    <x v="0"/>
    <n v="32"/>
    <n v="1"/>
    <s v="Yes"/>
    <s v="Yes"/>
    <s v="No"/>
    <s v="No"/>
    <s v="Yes"/>
    <s v="Yes"/>
    <s v="No"/>
    <n v="1"/>
    <x v="1"/>
    <n v="72.8"/>
    <n v="2333.0500000000002"/>
    <x v="1"/>
    <x v="1"/>
    <n v="78"/>
    <n v="3278"/>
    <x v="20"/>
    <x v="1"/>
    <x v="0"/>
    <x v="0"/>
    <b v="0"/>
    <b v="1"/>
    <b v="0"/>
    <b v="0"/>
    <n v="72.907812500000006"/>
    <x v="66"/>
    <b v="1"/>
  </r>
  <r>
    <s v="4686-UXDML"/>
    <x v="0"/>
    <s v="United States"/>
    <s v="California"/>
    <s v="Cutler"/>
    <n v="93615"/>
    <s v="36.497895, -119.285484"/>
    <n v="36.497895"/>
    <n v="-119.285484"/>
    <x v="1"/>
    <x v="0"/>
    <n v="0"/>
    <x v="0"/>
    <n v="21"/>
    <n v="1"/>
    <s v="Yes"/>
    <s v="No"/>
    <s v="Yes"/>
    <s v="No"/>
    <s v="No"/>
    <s v="Yes"/>
    <s v="Yes"/>
    <n v="1"/>
    <x v="2"/>
    <n v="99.85"/>
    <n v="1992.55"/>
    <x v="1"/>
    <x v="1"/>
    <n v="74"/>
    <n v="2113"/>
    <x v="20"/>
    <x v="0"/>
    <x v="0"/>
    <x v="1"/>
    <b v="0"/>
    <b v="1"/>
    <b v="0"/>
    <b v="0"/>
    <n v="94.883333333333297"/>
    <x v="2"/>
    <b v="0"/>
  </r>
  <r>
    <s v="3349-ANQNH"/>
    <x v="0"/>
    <s v="United States"/>
    <s v="California"/>
    <s v="Del Rey"/>
    <n v="93616"/>
    <s v="36.657462, -119.595293"/>
    <n v="36.657462000000002"/>
    <n v="-119.595293"/>
    <x v="1"/>
    <x v="1"/>
    <n v="0"/>
    <x v="0"/>
    <n v="59"/>
    <n v="1"/>
    <s v="Yes"/>
    <s v="No"/>
    <s v="No"/>
    <s v="Yes"/>
    <s v="No"/>
    <s v="Yes"/>
    <s v="Yes"/>
    <n v="1"/>
    <x v="2"/>
    <n v="99.5"/>
    <n v="5890"/>
    <x v="1"/>
    <x v="1"/>
    <n v="50"/>
    <n v="5513"/>
    <x v="20"/>
    <x v="1"/>
    <x v="0"/>
    <x v="1"/>
    <b v="0"/>
    <b v="0"/>
    <b v="1"/>
    <b v="0"/>
    <n v="99.830508474576206"/>
    <x v="2"/>
    <b v="0"/>
  </r>
  <r>
    <s v="0932-YIXYU"/>
    <x v="0"/>
    <s v="United States"/>
    <s v="California"/>
    <s v="Dos Palos"/>
    <n v="93620"/>
    <s v="37.045728, -120.630682"/>
    <n v="37.045727999999997"/>
    <n v="-120.63068199999999"/>
    <x v="1"/>
    <x v="0"/>
    <n v="0"/>
    <x v="0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029.8"/>
    <x v="1"/>
    <x v="1"/>
    <n v="64"/>
    <n v="5134"/>
    <x v="20"/>
    <x v="0"/>
    <x v="1"/>
    <x v="0"/>
    <b v="1"/>
    <b v="1"/>
    <b v="0"/>
    <b v="0"/>
    <n v="21.9106382978723"/>
    <x v="7"/>
    <b v="0"/>
  </r>
  <r>
    <s v="7480-SPLEF"/>
    <x v="0"/>
    <s v="United States"/>
    <s v="California"/>
    <s v="Dunlap"/>
    <n v="93621"/>
    <s v="36.789213, -119.140338"/>
    <n v="36.789212999999997"/>
    <n v="-119.140338"/>
    <x v="0"/>
    <x v="0"/>
    <n v="1"/>
    <x v="1"/>
    <n v="69"/>
    <n v="1"/>
    <s v="Yes"/>
    <s v="No internet service"/>
    <s v="No internet service"/>
    <s v="No internet service"/>
    <s v="No internet service"/>
    <s v="No internet service"/>
    <s v="No internet service"/>
    <n v="1"/>
    <x v="3"/>
    <n v="26"/>
    <n v="1796.55"/>
    <x v="1"/>
    <x v="1"/>
    <n v="22"/>
    <n v="4933"/>
    <x v="20"/>
    <x v="0"/>
    <x v="1"/>
    <x v="0"/>
    <b v="1"/>
    <b v="0"/>
    <b v="0"/>
    <b v="0"/>
    <n v="26.0369565217391"/>
    <x v="74"/>
    <b v="0"/>
  </r>
  <r>
    <s v="7636-XUHWW"/>
    <x v="0"/>
    <s v="United States"/>
    <s v="California"/>
    <s v="Firebaugh"/>
    <n v="93622"/>
    <s v="36.785618, -120.625382"/>
    <n v="36.785617999999999"/>
    <n v="-120.625382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1"/>
    <x v="3"/>
    <n v="19.899999999999999"/>
    <n v="33.700000000000003"/>
    <x v="1"/>
    <x v="1"/>
    <n v="58"/>
    <n v="5824"/>
    <x v="20"/>
    <x v="0"/>
    <x v="0"/>
    <x v="0"/>
    <b v="1"/>
    <b v="1"/>
    <b v="0"/>
    <b v="0"/>
    <n v="16.850000000000001"/>
    <x v="41"/>
    <b v="0"/>
  </r>
  <r>
    <s v="1431-CYWMH"/>
    <x v="0"/>
    <s v="United States"/>
    <s v="California"/>
    <s v="Fish Camp"/>
    <n v="93623"/>
    <s v="37.483535, -119.679414"/>
    <n v="37.483535000000003"/>
    <n v="-119.67941399999999"/>
    <x v="1"/>
    <x v="0"/>
    <n v="1"/>
    <x v="1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19.05"/>
    <n v="454.05"/>
    <x v="1"/>
    <x v="1"/>
    <n v="30"/>
    <n v="4312"/>
    <x v="20"/>
    <x v="0"/>
    <x v="0"/>
    <x v="0"/>
    <b v="1"/>
    <b v="0"/>
    <b v="0"/>
    <b v="0"/>
    <n v="20.638636363636301"/>
    <x v="41"/>
    <b v="0"/>
  </r>
  <r>
    <s v="5937-EORGB"/>
    <x v="0"/>
    <s v="United States"/>
    <s v="California"/>
    <s v="Five Points"/>
    <n v="93624"/>
    <s v="36.397745, -120.119911"/>
    <n v="36.397745"/>
    <n v="-120.119911"/>
    <x v="0"/>
    <x v="1"/>
    <n v="1"/>
    <x v="0"/>
    <n v="15"/>
    <n v="1"/>
    <s v="Yes"/>
    <s v="Yes"/>
    <s v="No"/>
    <s v="Yes"/>
    <s v="No"/>
    <s v="Yes"/>
    <s v="No"/>
    <n v="1"/>
    <x v="2"/>
    <n v="96.5"/>
    <n v="1392.25"/>
    <x v="1"/>
    <x v="1"/>
    <n v="61"/>
    <n v="2394"/>
    <x v="20"/>
    <x v="0"/>
    <x v="0"/>
    <x v="1"/>
    <b v="0"/>
    <b v="0"/>
    <b v="1"/>
    <b v="0"/>
    <n v="92.816666666666606"/>
    <x v="22"/>
    <b v="1"/>
  </r>
  <r>
    <s v="6349-JDHQP"/>
    <x v="0"/>
    <s v="United States"/>
    <s v="California"/>
    <s v="Fowler"/>
    <n v="93625"/>
    <s v="36.625792, -119.672483"/>
    <n v="36.625791999999997"/>
    <n v="-119.672483"/>
    <x v="1"/>
    <x v="0"/>
    <n v="0"/>
    <x v="0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049.5999999999999"/>
    <x v="1"/>
    <x v="1"/>
    <n v="36"/>
    <n v="6338"/>
    <x v="20"/>
    <x v="0"/>
    <x v="1"/>
    <x v="0"/>
    <b v="1"/>
    <b v="1"/>
    <b v="0"/>
    <b v="0"/>
    <n v="19.803773584905599"/>
    <x v="41"/>
    <b v="0"/>
  </r>
  <r>
    <s v="5539-HIVAK"/>
    <x v="0"/>
    <s v="United States"/>
    <s v="California"/>
    <s v="Friant"/>
    <n v="93626"/>
    <s v="37.027663, -119.69056"/>
    <n v="37.027662999999997"/>
    <n v="-119.69056"/>
    <x v="1"/>
    <x v="1"/>
    <n v="1"/>
    <x v="0"/>
    <n v="28"/>
    <n v="1"/>
    <s v="Yes"/>
    <s v="No internet service"/>
    <s v="No internet service"/>
    <s v="No internet service"/>
    <s v="No internet service"/>
    <s v="No internet service"/>
    <s v="No internet service"/>
    <n v="0"/>
    <x v="3"/>
    <n v="25.7"/>
    <n v="734.6"/>
    <x v="1"/>
    <x v="1"/>
    <n v="80"/>
    <n v="3136"/>
    <x v="20"/>
    <x v="0"/>
    <x v="0"/>
    <x v="0"/>
    <b v="1"/>
    <b v="0"/>
    <b v="0"/>
    <b v="1"/>
    <n v="26.235714285714199"/>
    <x v="74"/>
    <b v="0"/>
  </r>
  <r>
    <s v="5847-MXBEO"/>
    <x v="0"/>
    <s v="United States"/>
    <s v="California"/>
    <s v="Helm"/>
    <n v="93627"/>
    <s v="36.520537, -120.118055"/>
    <n v="36.520536999999997"/>
    <n v="-120.118055"/>
    <x v="0"/>
    <x v="0"/>
    <n v="0"/>
    <x v="0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475.1"/>
    <x v="1"/>
    <x v="1"/>
    <n v="50"/>
    <n v="4510"/>
    <x v="20"/>
    <x v="1"/>
    <x v="0"/>
    <x v="0"/>
    <b v="1"/>
    <b v="0"/>
    <b v="0"/>
    <b v="1"/>
    <n v="21.595454545454501"/>
    <x v="7"/>
    <b v="0"/>
  </r>
  <r>
    <s v="4583-PARNH"/>
    <x v="0"/>
    <s v="United States"/>
    <s v="California"/>
    <s v="Kerman"/>
    <n v="93630"/>
    <s v="36.727418, -120.123526"/>
    <n v="36.727418"/>
    <n v="-120.123526"/>
    <x v="0"/>
    <x v="1"/>
    <n v="1"/>
    <x v="0"/>
    <n v="16"/>
    <n v="1"/>
    <s v="No"/>
    <s v="No"/>
    <s v="No"/>
    <s v="Yes"/>
    <s v="Yes"/>
    <s v="No"/>
    <s v="Yes"/>
    <n v="1"/>
    <x v="2"/>
    <n v="91.55"/>
    <n v="1540.05"/>
    <x v="1"/>
    <x v="1"/>
    <n v="46"/>
    <n v="4045"/>
    <x v="20"/>
    <x v="0"/>
    <x v="0"/>
    <x v="1"/>
    <b v="0"/>
    <b v="0"/>
    <b v="1"/>
    <b v="0"/>
    <n v="96.253124999999997"/>
    <x v="60"/>
    <b v="0"/>
  </r>
  <r>
    <s v="1116-FRYVH"/>
    <x v="0"/>
    <s v="United States"/>
    <s v="California"/>
    <s v="Kingsburg"/>
    <n v="93631"/>
    <s v="36.478239, -119.52137"/>
    <n v="36.478239000000002"/>
    <n v="-119.52137"/>
    <x v="1"/>
    <x v="0"/>
    <n v="1"/>
    <x v="1"/>
    <n v="48"/>
    <n v="0"/>
    <s v="No phone service"/>
    <s v="Yes"/>
    <s v="Yes"/>
    <s v="No"/>
    <s v="Yes"/>
    <s v="No"/>
    <s v="No"/>
    <n v="0"/>
    <x v="0"/>
    <n v="39.4"/>
    <n v="1978.65"/>
    <x v="1"/>
    <x v="1"/>
    <n v="26"/>
    <n v="5701"/>
    <x v="20"/>
    <x v="0"/>
    <x v="1"/>
    <x v="0"/>
    <b v="0"/>
    <b v="0"/>
    <b v="0"/>
    <b v="1"/>
    <n v="41.221874999999997"/>
    <x v="6"/>
    <b v="0"/>
  </r>
  <r>
    <s v="1421-HCERK"/>
    <x v="0"/>
    <s v="United States"/>
    <s v="California"/>
    <s v="Lakeshore"/>
    <n v="93634"/>
    <s v="37.290606, -119.216328"/>
    <n v="37.290605999999997"/>
    <n v="-119.216328"/>
    <x v="0"/>
    <x v="1"/>
    <n v="1"/>
    <x v="0"/>
    <n v="30"/>
    <n v="1"/>
    <s v="Yes"/>
    <s v="Yes"/>
    <s v="Yes"/>
    <s v="Yes"/>
    <s v="Yes"/>
    <s v="Yes"/>
    <s v="No"/>
    <n v="1"/>
    <x v="2"/>
    <n v="105.7"/>
    <n v="3181.8"/>
    <x v="1"/>
    <x v="1"/>
    <n v="54"/>
    <n v="2455"/>
    <x v="20"/>
    <x v="0"/>
    <x v="0"/>
    <x v="1"/>
    <b v="0"/>
    <b v="0"/>
    <b v="0"/>
    <b v="0"/>
    <n v="106.06"/>
    <x v="43"/>
    <b v="1"/>
  </r>
  <r>
    <s v="9633-XQABV"/>
    <x v="0"/>
    <s v="United States"/>
    <s v="California"/>
    <s v="Los Banos"/>
    <n v="93635"/>
    <s v="36.995162, -120.955099"/>
    <n v="36.995162000000001"/>
    <n v="-120.955099"/>
    <x v="1"/>
    <x v="0"/>
    <n v="0"/>
    <x v="0"/>
    <n v="3"/>
    <n v="1"/>
    <s v="No"/>
    <s v="No"/>
    <s v="No"/>
    <s v="No"/>
    <s v="No"/>
    <s v="No"/>
    <s v="No"/>
    <n v="1"/>
    <x v="0"/>
    <n v="70.25"/>
    <n v="229.7"/>
    <x v="1"/>
    <x v="1"/>
    <n v="46"/>
    <n v="2156"/>
    <x v="20"/>
    <x v="0"/>
    <x v="0"/>
    <x v="1"/>
    <b v="0"/>
    <b v="0"/>
    <b v="1"/>
    <b v="0"/>
    <n v="76.566666666666606"/>
    <x v="1"/>
    <b v="0"/>
  </r>
  <r>
    <s v="0716-BQNDX"/>
    <x v="0"/>
    <s v="United States"/>
    <s v="California"/>
    <s v="Madera"/>
    <n v="93637"/>
    <s v="36.902954, -120.194274"/>
    <n v="36.902954000000001"/>
    <n v="-120.19427399999999"/>
    <x v="0"/>
    <x v="1"/>
    <n v="0"/>
    <x v="0"/>
    <n v="57"/>
    <n v="1"/>
    <s v="Yes"/>
    <s v="Yes"/>
    <s v="No"/>
    <s v="No"/>
    <s v="Yes"/>
    <s v="No"/>
    <s v="Yes"/>
    <n v="0"/>
    <x v="2"/>
    <n v="93.75"/>
    <n v="5625.55"/>
    <x v="1"/>
    <x v="1"/>
    <n v="75"/>
    <n v="4276"/>
    <x v="20"/>
    <x v="0"/>
    <x v="1"/>
    <x v="1"/>
    <b v="0"/>
    <b v="0"/>
    <b v="1"/>
    <b v="0"/>
    <n v="98.6938596491228"/>
    <x v="45"/>
    <b v="1"/>
  </r>
  <r>
    <s v="1183-CANVH"/>
    <x v="0"/>
    <s v="United States"/>
    <s v="California"/>
    <s v="Mendota"/>
    <n v="93640"/>
    <s v="36.687292, -120.437354"/>
    <n v="36.687291999999999"/>
    <n v="-120.437354"/>
    <x v="1"/>
    <x v="0"/>
    <n v="1"/>
    <x v="0"/>
    <n v="23"/>
    <n v="1"/>
    <s v="No"/>
    <s v="No"/>
    <s v="No"/>
    <s v="No"/>
    <s v="Yes"/>
    <s v="Yes"/>
    <s v="No"/>
    <n v="0"/>
    <x v="0"/>
    <n v="60"/>
    <n v="1347.15"/>
    <x v="1"/>
    <x v="1"/>
    <n v="54"/>
    <n v="3835"/>
    <x v="20"/>
    <x v="1"/>
    <x v="0"/>
    <x v="0"/>
    <b v="0"/>
    <b v="0"/>
    <b v="0"/>
    <b v="0"/>
    <n v="58.5717391304347"/>
    <x v="77"/>
    <b v="0"/>
  </r>
  <r>
    <s v="1972-XMUWV"/>
    <x v="0"/>
    <s v="United States"/>
    <s v="California"/>
    <s v="Miramonte"/>
    <n v="93641"/>
    <s v="36.696759, -119.024051"/>
    <n v="36.696759"/>
    <n v="-119.024051"/>
    <x v="1"/>
    <x v="0"/>
    <n v="1"/>
    <x v="0"/>
    <n v="65"/>
    <n v="1"/>
    <s v="No"/>
    <s v="No"/>
    <s v="No"/>
    <s v="No"/>
    <s v="Yes"/>
    <s v="Yes"/>
    <s v="No"/>
    <n v="1"/>
    <x v="0"/>
    <n v="59.8"/>
    <n v="3808.2"/>
    <x v="1"/>
    <x v="1"/>
    <n v="37"/>
    <n v="6034"/>
    <x v="20"/>
    <x v="0"/>
    <x v="1"/>
    <x v="0"/>
    <b v="0"/>
    <b v="1"/>
    <b v="0"/>
    <b v="0"/>
    <n v="58.587692307692301"/>
    <x v="77"/>
    <b v="0"/>
  </r>
  <r>
    <s v="8679-LZBMD"/>
    <x v="0"/>
    <s v="United States"/>
    <s v="California"/>
    <s v="North Fork"/>
    <n v="93643"/>
    <s v="37.244307, -119.470256"/>
    <n v="37.244306999999999"/>
    <n v="-119.47025600000001"/>
    <x v="0"/>
    <x v="0"/>
    <n v="1"/>
    <x v="0"/>
    <n v="44"/>
    <n v="1"/>
    <s v="No"/>
    <s v="No"/>
    <s v="No"/>
    <s v="No"/>
    <s v="No"/>
    <s v="Yes"/>
    <s v="Yes"/>
    <n v="1"/>
    <x v="2"/>
    <n v="90.65"/>
    <n v="3974.15"/>
    <x v="1"/>
    <x v="1"/>
    <n v="26"/>
    <n v="3786"/>
    <x v="20"/>
    <x v="1"/>
    <x v="0"/>
    <x v="1"/>
    <b v="0"/>
    <b v="0"/>
    <b v="0"/>
    <b v="0"/>
    <n v="90.321590909090901"/>
    <x v="35"/>
    <b v="0"/>
  </r>
  <r>
    <s v="3407-JMJQQ"/>
    <x v="0"/>
    <s v="United States"/>
    <s v="California"/>
    <s v="Oakhurst"/>
    <n v="93644"/>
    <s v="37.648647, -119.231447"/>
    <n v="37.648646999999997"/>
    <n v="-119.231447"/>
    <x v="1"/>
    <x v="0"/>
    <n v="1"/>
    <x v="1"/>
    <n v="71"/>
    <n v="1"/>
    <s v="Yes"/>
    <s v="Yes"/>
    <s v="Yes"/>
    <s v="Yes"/>
    <s v="No"/>
    <s v="Yes"/>
    <s v="Yes"/>
    <n v="1"/>
    <x v="2"/>
    <n v="109"/>
    <n v="7661.8"/>
    <x v="1"/>
    <x v="1"/>
    <n v="35"/>
    <n v="4204"/>
    <x v="20"/>
    <x v="0"/>
    <x v="1"/>
    <x v="1"/>
    <b v="0"/>
    <b v="0"/>
    <b v="0"/>
    <b v="0"/>
    <n v="107.912676056338"/>
    <x v="65"/>
    <b v="1"/>
  </r>
  <r>
    <s v="6252-DFGTK"/>
    <x v="0"/>
    <s v="United States"/>
    <s v="California"/>
    <s v="O Neals"/>
    <n v="93645"/>
    <s v="37.140104, -119.657092"/>
    <n v="37.140104000000001"/>
    <n v="-119.65709200000001"/>
    <x v="1"/>
    <x v="0"/>
    <n v="1"/>
    <x v="0"/>
    <n v="37"/>
    <n v="1"/>
    <s v="Yes"/>
    <s v="Yes"/>
    <s v="No"/>
    <s v="Yes"/>
    <s v="Yes"/>
    <s v="No"/>
    <s v="No"/>
    <n v="0"/>
    <x v="0"/>
    <n v="68.099999999999994"/>
    <n v="2479.25"/>
    <x v="1"/>
    <x v="1"/>
    <n v="60"/>
    <n v="2873"/>
    <x v="20"/>
    <x v="1"/>
    <x v="0"/>
    <x v="0"/>
    <b v="0"/>
    <b v="1"/>
    <b v="0"/>
    <b v="0"/>
    <n v="67.006756756756701"/>
    <x v="49"/>
    <b v="1"/>
  </r>
  <r>
    <s v="1539-LNKHM"/>
    <x v="0"/>
    <s v="United States"/>
    <s v="California"/>
    <s v="Orange Cove"/>
    <n v="93646"/>
    <s v="36.633498, -119.298895"/>
    <n v="36.633498000000003"/>
    <n v="-119.298895"/>
    <x v="1"/>
    <x v="0"/>
    <n v="0"/>
    <x v="0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266.60000000000002"/>
    <x v="1"/>
    <x v="1"/>
    <n v="60"/>
    <n v="4497"/>
    <x v="20"/>
    <x v="0"/>
    <x v="0"/>
    <x v="0"/>
    <b v="1"/>
    <b v="0"/>
    <b v="0"/>
    <b v="1"/>
    <n v="22.216666666666601"/>
    <x v="7"/>
    <b v="0"/>
  </r>
  <r>
    <s v="8645-KOMJQ"/>
    <x v="0"/>
    <s v="United States"/>
    <s v="California"/>
    <s v="Orosi"/>
    <n v="93647"/>
    <s v="36.600185, -119.175655"/>
    <n v="36.600185000000003"/>
    <n v="-119.17565500000001"/>
    <x v="0"/>
    <x v="0"/>
    <n v="1"/>
    <x v="1"/>
    <n v="69"/>
    <n v="1"/>
    <s v="Yes"/>
    <s v="No"/>
    <s v="Yes"/>
    <s v="Yes"/>
    <s v="Yes"/>
    <s v="Yes"/>
    <s v="Yes"/>
    <n v="1"/>
    <x v="1"/>
    <n v="81.95"/>
    <n v="5601.4"/>
    <x v="1"/>
    <x v="1"/>
    <n v="59"/>
    <n v="6182"/>
    <x v="20"/>
    <x v="0"/>
    <x v="1"/>
    <x v="0"/>
    <b v="0"/>
    <b v="0"/>
    <b v="0"/>
    <b v="0"/>
    <n v="81.179710144927498"/>
    <x v="46"/>
    <b v="0"/>
  </r>
  <r>
    <s v="0289-IVARM"/>
    <x v="0"/>
    <s v="United States"/>
    <s v="California"/>
    <s v="Parlier"/>
    <n v="93648"/>
    <s v="36.622237, -119.521126"/>
    <n v="36.622236999999998"/>
    <n v="-119.521126"/>
    <x v="1"/>
    <x v="0"/>
    <n v="0"/>
    <x v="0"/>
    <n v="35"/>
    <n v="1"/>
    <s v="No"/>
    <s v="Yes"/>
    <s v="Yes"/>
    <s v="Yes"/>
    <s v="No"/>
    <s v="No"/>
    <s v="No"/>
    <n v="0"/>
    <x v="0"/>
    <n v="60.55"/>
    <n v="1982.6"/>
    <x v="1"/>
    <x v="1"/>
    <n v="34"/>
    <n v="3463"/>
    <x v="20"/>
    <x v="0"/>
    <x v="0"/>
    <x v="0"/>
    <b v="0"/>
    <b v="0"/>
    <b v="1"/>
    <b v="0"/>
    <n v="56.645714285714199"/>
    <x v="71"/>
    <b v="1"/>
  </r>
  <r>
    <s v="9761-XUJWD"/>
    <x v="0"/>
    <s v="United States"/>
    <s v="California"/>
    <s v="Fresno"/>
    <n v="93650"/>
    <s v="36.841655, -119.797113"/>
    <n v="36.841655000000003"/>
    <n v="-119.797113"/>
    <x v="0"/>
    <x v="0"/>
    <n v="0"/>
    <x v="0"/>
    <n v="5"/>
    <n v="1"/>
    <s v="No"/>
    <s v="No"/>
    <s v="Yes"/>
    <s v="No"/>
    <s v="Yes"/>
    <s v="No"/>
    <s v="Yes"/>
    <n v="1"/>
    <x v="0"/>
    <n v="65.599999999999994"/>
    <n v="339.9"/>
    <x v="1"/>
    <x v="1"/>
    <n v="65"/>
    <n v="5636"/>
    <x v="20"/>
    <x v="0"/>
    <x v="0"/>
    <x v="0"/>
    <b v="0"/>
    <b v="0"/>
    <b v="0"/>
    <b v="0"/>
    <n v="67.979999999999905"/>
    <x v="85"/>
    <b v="0"/>
  </r>
  <r>
    <s v="4057-FKCZK"/>
    <x v="0"/>
    <s v="United States"/>
    <s v="California"/>
    <s v="Prather"/>
    <n v="93651"/>
    <s v="37.007238, -119.505661"/>
    <n v="37.007238000000001"/>
    <n v="-119.505661"/>
    <x v="0"/>
    <x v="0"/>
    <n v="1"/>
    <x v="1"/>
    <n v="58"/>
    <n v="1"/>
    <s v="Yes"/>
    <s v="No"/>
    <s v="No"/>
    <s v="No"/>
    <s v="No"/>
    <s v="Yes"/>
    <s v="No"/>
    <n v="0"/>
    <x v="1"/>
    <n v="82.5"/>
    <n v="4828.05"/>
    <x v="1"/>
    <x v="1"/>
    <n v="25"/>
    <n v="4348"/>
    <x v="20"/>
    <x v="0"/>
    <x v="1"/>
    <x v="1"/>
    <b v="0"/>
    <b v="0"/>
    <b v="0"/>
    <b v="0"/>
    <n v="83.2422413793103"/>
    <x v="31"/>
    <b v="0"/>
  </r>
  <r>
    <s v="4291-TPNFG"/>
    <x v="0"/>
    <s v="United States"/>
    <s v="California"/>
    <s v="Raisin City"/>
    <n v="93652"/>
    <s v="36.594542, -119.905245"/>
    <n v="36.594541999999997"/>
    <n v="-119.90524499999999"/>
    <x v="0"/>
    <x v="0"/>
    <n v="1"/>
    <x v="0"/>
    <n v="72"/>
    <n v="1"/>
    <s v="Yes"/>
    <s v="Yes"/>
    <s v="Yes"/>
    <s v="Yes"/>
    <s v="Yes"/>
    <s v="No"/>
    <s v="Yes"/>
    <n v="1"/>
    <x v="1"/>
    <n v="82.3"/>
    <n v="5980.55"/>
    <x v="1"/>
    <x v="1"/>
    <n v="76"/>
    <n v="5219"/>
    <x v="20"/>
    <x v="0"/>
    <x v="1"/>
    <x v="0"/>
    <b v="0"/>
    <b v="0"/>
    <b v="0"/>
    <b v="0"/>
    <n v="83.063194444444406"/>
    <x v="31"/>
    <b v="1"/>
  </r>
  <r>
    <s v="6087-YPWHO"/>
    <x v="0"/>
    <s v="United States"/>
    <s v="California"/>
    <s v="Raymond"/>
    <n v="93653"/>
    <s v="37.252057, -119.95783"/>
    <n v="37.252057000000001"/>
    <n v="-119.95783"/>
    <x v="0"/>
    <x v="0"/>
    <n v="1"/>
    <x v="0"/>
    <n v="72"/>
    <n v="1"/>
    <s v="Yes"/>
    <s v="Yes"/>
    <s v="Yes"/>
    <s v="Yes"/>
    <s v="Yes"/>
    <s v="No"/>
    <s v="No"/>
    <n v="0"/>
    <x v="0"/>
    <n v="68.150000000000006"/>
    <n v="4808.7"/>
    <x v="1"/>
    <x v="1"/>
    <n v="34"/>
    <n v="4613"/>
    <x v="20"/>
    <x v="0"/>
    <x v="1"/>
    <x v="0"/>
    <b v="0"/>
    <b v="0"/>
    <b v="0"/>
    <b v="1"/>
    <n v="66.787499999999994"/>
    <x v="49"/>
    <b v="1"/>
  </r>
  <r>
    <s v="3090-QFUVD"/>
    <x v="0"/>
    <s v="United States"/>
    <s v="California"/>
    <s v="Reedley"/>
    <n v="93654"/>
    <s v="36.636638, -119.421842"/>
    <n v="36.636637999999998"/>
    <n v="-119.421842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20.3"/>
    <x v="1"/>
    <x v="1"/>
    <n v="31"/>
    <n v="2507"/>
    <x v="20"/>
    <x v="0"/>
    <x v="0"/>
    <x v="0"/>
    <b v="1"/>
    <b v="1"/>
    <b v="0"/>
    <b v="0"/>
    <n v="20.3"/>
    <x v="7"/>
    <b v="0"/>
  </r>
  <r>
    <s v="1722-LDZJS"/>
    <x v="0"/>
    <s v="United States"/>
    <s v="California"/>
    <s v="Sanger"/>
    <n v="93657"/>
    <s v="36.819628, -119.440414"/>
    <n v="36.819628000000002"/>
    <n v="-119.440414"/>
    <x v="0"/>
    <x v="0"/>
    <n v="1"/>
    <x v="1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1068.1500000000001"/>
    <x v="1"/>
    <x v="1"/>
    <n v="22"/>
    <n v="6050"/>
    <x v="20"/>
    <x v="1"/>
    <x v="0"/>
    <x v="0"/>
    <b v="1"/>
    <b v="1"/>
    <b v="0"/>
    <b v="0"/>
    <n v="20.153773584905601"/>
    <x v="7"/>
    <b v="0"/>
  </r>
  <r>
    <s v="1818-ESQMW"/>
    <x v="0"/>
    <s v="United States"/>
    <s v="California"/>
    <s v="San Joaquin"/>
    <n v="93660"/>
    <s v="36.600193, -120.153393"/>
    <n v="36.600192999999997"/>
    <n v="-120.15339299999999"/>
    <x v="1"/>
    <x v="0"/>
    <n v="0"/>
    <x v="0"/>
    <n v="27"/>
    <n v="1"/>
    <s v="No"/>
    <s v="No"/>
    <s v="No"/>
    <s v="Yes"/>
    <s v="Yes"/>
    <s v="No"/>
    <s v="Yes"/>
    <n v="1"/>
    <x v="1"/>
    <n v="89.2"/>
    <n v="2383.6"/>
    <x v="1"/>
    <x v="1"/>
    <n v="54"/>
    <n v="4384"/>
    <x v="20"/>
    <x v="0"/>
    <x v="0"/>
    <x v="1"/>
    <b v="0"/>
    <b v="0"/>
    <b v="1"/>
    <b v="0"/>
    <n v="88.281481481481407"/>
    <x v="54"/>
    <b v="0"/>
  </r>
  <r>
    <s v="7401-RUBNK"/>
    <x v="0"/>
    <s v="United States"/>
    <s v="California"/>
    <s v="South Dos Palos"/>
    <n v="93665"/>
    <s v="36.959731, -120.653519"/>
    <n v="36.959730999999998"/>
    <n v="-120.653519"/>
    <x v="1"/>
    <x v="0"/>
    <n v="1"/>
    <x v="0"/>
    <n v="18"/>
    <n v="1"/>
    <s v="No"/>
    <s v="Yes"/>
    <s v="No"/>
    <s v="No"/>
    <s v="No"/>
    <s v="No"/>
    <s v="No"/>
    <n v="0"/>
    <x v="1"/>
    <n v="74.8"/>
    <n v="1438.05"/>
    <x v="1"/>
    <x v="1"/>
    <n v="39"/>
    <n v="4809"/>
    <x v="20"/>
    <x v="0"/>
    <x v="0"/>
    <x v="1"/>
    <b v="0"/>
    <b v="0"/>
    <b v="1"/>
    <b v="0"/>
    <n v="79.891666666666595"/>
    <x v="25"/>
    <b v="1"/>
  </r>
  <r>
    <s v="0506-YLVKJ"/>
    <x v="0"/>
    <s v="United States"/>
    <s v="California"/>
    <s v="Sultana"/>
    <n v="93666"/>
    <s v="36.545353, -119.338535"/>
    <n v="36.545352999999999"/>
    <n v="-119.33853499999999"/>
    <x v="0"/>
    <x v="0"/>
    <n v="1"/>
    <x v="1"/>
    <n v="46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917.45"/>
    <x v="1"/>
    <x v="1"/>
    <n v="35"/>
    <n v="3136"/>
    <x v="20"/>
    <x v="0"/>
    <x v="1"/>
    <x v="0"/>
    <b v="1"/>
    <b v="0"/>
    <b v="0"/>
    <b v="1"/>
    <n v="19.9445652173913"/>
    <x v="7"/>
    <b v="0"/>
  </r>
  <r>
    <s v="8661-BOYNW"/>
    <x v="0"/>
    <s v="United States"/>
    <s v="California"/>
    <s v="Tollhouse"/>
    <n v="93667"/>
    <s v="36.993666, -119.348267"/>
    <n v="36.993665999999997"/>
    <n v="-119.34826700000001"/>
    <x v="1"/>
    <x v="0"/>
    <n v="1"/>
    <x v="0"/>
    <n v="72"/>
    <n v="1"/>
    <s v="Yes"/>
    <s v="Yes"/>
    <s v="No"/>
    <s v="Yes"/>
    <s v="Yes"/>
    <s v="Yes"/>
    <s v="Yes"/>
    <n v="1"/>
    <x v="1"/>
    <n v="84.4"/>
    <n v="6096.45"/>
    <x v="1"/>
    <x v="1"/>
    <n v="44"/>
    <n v="5046"/>
    <x v="20"/>
    <x v="0"/>
    <x v="1"/>
    <x v="0"/>
    <b v="0"/>
    <b v="1"/>
    <b v="0"/>
    <b v="0"/>
    <n v="84.672916666666595"/>
    <x v="33"/>
    <b v="1"/>
  </r>
  <r>
    <s v="4815-GBTCD"/>
    <x v="0"/>
    <s v="United States"/>
    <s v="California"/>
    <s v="Wishon"/>
    <n v="93669"/>
    <s v="37.287758, -119.548156"/>
    <n v="37.287757999999997"/>
    <n v="-119.54815600000001"/>
    <x v="1"/>
    <x v="0"/>
    <n v="1"/>
    <x v="0"/>
    <n v="4"/>
    <n v="0"/>
    <s v="No phone service"/>
    <s v="No"/>
    <s v="No"/>
    <s v="No"/>
    <s v="No"/>
    <s v="No"/>
    <s v="No"/>
    <n v="1"/>
    <x v="3"/>
    <n v="25.15"/>
    <n v="99.95"/>
    <x v="1"/>
    <x v="1"/>
    <n v="31"/>
    <n v="3891"/>
    <x v="20"/>
    <x v="0"/>
    <x v="0"/>
    <x v="0"/>
    <b v="0"/>
    <b v="0"/>
    <b v="1"/>
    <b v="0"/>
    <n v="24.987500000000001"/>
    <x v="74"/>
    <b v="0"/>
  </r>
  <r>
    <s v="2805-AUFQN"/>
    <x v="0"/>
    <s v="United States"/>
    <s v="California"/>
    <s v="Traver"/>
    <n v="93673"/>
    <s v="36.456091, -119.486225"/>
    <n v="36.456091000000001"/>
    <n v="-119.486225"/>
    <x v="1"/>
    <x v="0"/>
    <n v="0"/>
    <x v="0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475.2"/>
    <x v="1"/>
    <x v="1"/>
    <n v="20"/>
    <n v="3875"/>
    <x v="20"/>
    <x v="0"/>
    <x v="1"/>
    <x v="0"/>
    <b v="1"/>
    <b v="1"/>
    <b v="0"/>
    <b v="0"/>
    <n v="19.007999999999999"/>
    <x v="41"/>
    <b v="0"/>
  </r>
  <r>
    <s v="0980-PVMRC"/>
    <x v="0"/>
    <s v="United States"/>
    <s v="California"/>
    <s v="Squaw Valley"/>
    <n v="93675"/>
    <s v="36.719141, -119.202677"/>
    <n v="36.719141"/>
    <n v="-119.20267699999999"/>
    <x v="1"/>
    <x v="0"/>
    <n v="1"/>
    <x v="1"/>
    <n v="40"/>
    <n v="0"/>
    <s v="No phone service"/>
    <s v="No"/>
    <s v="Yes"/>
    <s v="No"/>
    <s v="No"/>
    <s v="Yes"/>
    <s v="Yes"/>
    <n v="1"/>
    <x v="0"/>
    <n v="50.85"/>
    <n v="2036.55"/>
    <x v="1"/>
    <x v="1"/>
    <n v="35"/>
    <n v="2819"/>
    <x v="20"/>
    <x v="0"/>
    <x v="0"/>
    <x v="0"/>
    <b v="0"/>
    <b v="0"/>
    <b v="1"/>
    <b v="0"/>
    <n v="50.91375"/>
    <x v="36"/>
    <b v="0"/>
  </r>
  <r>
    <s v="7233-DRTRF"/>
    <x v="0"/>
    <s v="United States"/>
    <s v="California"/>
    <s v="Fresno"/>
    <n v="93701"/>
    <s v="36.749403, -119.787574"/>
    <n v="36.749403000000001"/>
    <n v="-119.78757400000001"/>
    <x v="0"/>
    <x v="0"/>
    <n v="1"/>
    <x v="0"/>
    <n v="63"/>
    <n v="1"/>
    <s v="Yes"/>
    <s v="No"/>
    <s v="Yes"/>
    <s v="Yes"/>
    <s v="No"/>
    <s v="Yes"/>
    <s v="Yes"/>
    <n v="1"/>
    <x v="2"/>
    <n v="102.4"/>
    <n v="6444.05"/>
    <x v="1"/>
    <x v="1"/>
    <n v="43"/>
    <n v="5096"/>
    <x v="20"/>
    <x v="0"/>
    <x v="0"/>
    <x v="1"/>
    <b v="0"/>
    <b v="0"/>
    <b v="1"/>
    <b v="0"/>
    <n v="102.28650793650699"/>
    <x v="80"/>
    <b v="0"/>
  </r>
  <r>
    <s v="3873-NFTGI"/>
    <x v="0"/>
    <s v="United States"/>
    <s v="California"/>
    <s v="Fresno"/>
    <n v="93703"/>
    <s v="36.768774, -119.762633"/>
    <n v="36.768774000000001"/>
    <n v="-119.76263299999999"/>
    <x v="0"/>
    <x v="0"/>
    <n v="0"/>
    <x v="0"/>
    <n v="14"/>
    <n v="1"/>
    <s v="Yes"/>
    <s v="No"/>
    <s v="Yes"/>
    <s v="No"/>
    <s v="No"/>
    <s v="No"/>
    <s v="No"/>
    <n v="1"/>
    <x v="0"/>
    <n v="55.5"/>
    <n v="767.55"/>
    <x v="1"/>
    <x v="1"/>
    <n v="68"/>
    <n v="3520"/>
    <x v="20"/>
    <x v="0"/>
    <x v="0"/>
    <x v="0"/>
    <b v="0"/>
    <b v="1"/>
    <b v="0"/>
    <b v="0"/>
    <n v="54.824999999999903"/>
    <x v="5"/>
    <b v="0"/>
  </r>
  <r>
    <s v="1162-ECVII"/>
    <x v="0"/>
    <s v="United States"/>
    <s v="California"/>
    <s v="Fresno"/>
    <n v="93704"/>
    <s v="36.799648, -119.801247"/>
    <n v="36.799647999999998"/>
    <n v="-119.801247"/>
    <x v="0"/>
    <x v="1"/>
    <n v="1"/>
    <x v="0"/>
    <n v="72"/>
    <n v="1"/>
    <s v="Yes"/>
    <s v="No"/>
    <s v="Yes"/>
    <s v="Yes"/>
    <s v="Yes"/>
    <s v="Yes"/>
    <s v="Yes"/>
    <n v="1"/>
    <x v="2"/>
    <n v="109.75"/>
    <n v="7932.5"/>
    <x v="1"/>
    <x v="1"/>
    <n v="53"/>
    <n v="4265"/>
    <x v="20"/>
    <x v="0"/>
    <x v="1"/>
    <x v="1"/>
    <b v="0"/>
    <b v="0"/>
    <b v="0"/>
    <b v="0"/>
    <n v="110.173611111111"/>
    <x v="21"/>
    <b v="0"/>
  </r>
  <r>
    <s v="7048-GXDAY"/>
    <x v="0"/>
    <s v="United States"/>
    <s v="California"/>
    <s v="Fresno"/>
    <n v="93705"/>
    <s v="36.78724, -119.827813"/>
    <n v="36.787239999999997"/>
    <n v="-119.82781300000001"/>
    <x v="0"/>
    <x v="0"/>
    <n v="0"/>
    <x v="0"/>
    <n v="39"/>
    <n v="1"/>
    <s v="Yes"/>
    <s v="Yes"/>
    <s v="Yes"/>
    <s v="No"/>
    <s v="No"/>
    <s v="Yes"/>
    <s v="Yes"/>
    <n v="1"/>
    <x v="2"/>
    <n v="106.4"/>
    <n v="4040.65"/>
    <x v="1"/>
    <x v="1"/>
    <n v="66"/>
    <n v="4111"/>
    <x v="20"/>
    <x v="0"/>
    <x v="0"/>
    <x v="1"/>
    <b v="0"/>
    <b v="0"/>
    <b v="1"/>
    <b v="0"/>
    <n v="103.60641025641"/>
    <x v="11"/>
    <b v="1"/>
  </r>
  <r>
    <s v="8571-ZCMCX"/>
    <x v="0"/>
    <s v="United States"/>
    <s v="California"/>
    <s v="Fresno"/>
    <n v="93706"/>
    <s v="36.654614, -119.903674"/>
    <n v="36.654614000000002"/>
    <n v="-119.903674"/>
    <x v="1"/>
    <x v="0"/>
    <n v="1"/>
    <x v="1"/>
    <n v="47"/>
    <n v="0"/>
    <s v="No phone service"/>
    <s v="Yes"/>
    <s v="Yes"/>
    <s v="Yes"/>
    <s v="No"/>
    <s v="Yes"/>
    <s v="Yes"/>
    <n v="1"/>
    <x v="0"/>
    <n v="60"/>
    <n v="2768.65"/>
    <x v="1"/>
    <x v="1"/>
    <n v="48"/>
    <n v="3248"/>
    <x v="20"/>
    <x v="0"/>
    <x v="1"/>
    <x v="0"/>
    <b v="0"/>
    <b v="1"/>
    <b v="0"/>
    <b v="0"/>
    <n v="58.907446808510599"/>
    <x v="77"/>
    <b v="0"/>
  </r>
  <r>
    <s v="1169-WCVAK"/>
    <x v="0"/>
    <s v="United States"/>
    <s v="California"/>
    <s v="Fresno"/>
    <n v="93710"/>
    <s v="36.822715, -119.761826"/>
    <n v="36.822715000000002"/>
    <n v="-119.761826"/>
    <x v="0"/>
    <x v="0"/>
    <n v="1"/>
    <x v="0"/>
    <n v="19"/>
    <n v="1"/>
    <s v="Yes"/>
    <s v="Yes"/>
    <s v="Yes"/>
    <s v="No"/>
    <s v="Yes"/>
    <s v="No"/>
    <s v="No"/>
    <n v="1"/>
    <x v="1"/>
    <n v="88.8"/>
    <n v="1672.35"/>
    <x v="1"/>
    <x v="1"/>
    <n v="63"/>
    <n v="4600"/>
    <x v="20"/>
    <x v="0"/>
    <x v="0"/>
    <x v="1"/>
    <b v="0"/>
    <b v="1"/>
    <b v="0"/>
    <b v="0"/>
    <n v="88.018421052631496"/>
    <x v="62"/>
    <b v="1"/>
  </r>
  <r>
    <s v="7129-CAKJW"/>
    <x v="0"/>
    <s v="United States"/>
    <s v="California"/>
    <s v="Fresno"/>
    <n v="93721"/>
    <s v="36.732694, -119.783786"/>
    <n v="36.732694000000002"/>
    <n v="-119.78378600000001"/>
    <x v="1"/>
    <x v="0"/>
    <n v="0"/>
    <x v="0"/>
    <n v="17"/>
    <n v="1"/>
    <s v="Yes"/>
    <s v="No"/>
    <s v="No"/>
    <s v="Yes"/>
    <s v="No"/>
    <s v="No"/>
    <s v="No"/>
    <n v="0"/>
    <x v="1"/>
    <n v="80.05"/>
    <n v="1345.65"/>
    <x v="1"/>
    <x v="1"/>
    <n v="27"/>
    <n v="3443"/>
    <x v="20"/>
    <x v="0"/>
    <x v="0"/>
    <x v="1"/>
    <b v="0"/>
    <b v="0"/>
    <b v="0"/>
    <b v="0"/>
    <n v="79.155882352941106"/>
    <x v="13"/>
    <b v="0"/>
  </r>
  <r>
    <s v="8695-ARGXZ"/>
    <x v="0"/>
    <s v="United States"/>
    <s v="California"/>
    <s v="Fresno"/>
    <n v="93722"/>
    <s v="36.78979, -119.929894"/>
    <n v="36.789790000000004"/>
    <n v="-119.929894"/>
    <x v="0"/>
    <x v="1"/>
    <n v="1"/>
    <x v="0"/>
    <n v="34"/>
    <n v="1"/>
    <s v="Yes"/>
    <s v="No"/>
    <s v="No"/>
    <s v="No"/>
    <s v="No"/>
    <s v="No"/>
    <s v="No"/>
    <n v="1"/>
    <x v="1"/>
    <n v="75.55"/>
    <n v="2425.4"/>
    <x v="1"/>
    <x v="1"/>
    <n v="22"/>
    <n v="5381"/>
    <x v="20"/>
    <x v="0"/>
    <x v="0"/>
    <x v="1"/>
    <b v="0"/>
    <b v="0"/>
    <b v="1"/>
    <b v="0"/>
    <n v="71.335294117646995"/>
    <x v="17"/>
    <b v="0"/>
  </r>
  <r>
    <s v="3570-YUEKJ"/>
    <x v="0"/>
    <s v="United States"/>
    <s v="California"/>
    <s v="Fresno"/>
    <n v="93725"/>
    <s v="36.623632, -119.741322"/>
    <n v="36.623632000000001"/>
    <n v="-119.741322"/>
    <x v="1"/>
    <x v="0"/>
    <n v="0"/>
    <x v="0"/>
    <n v="42"/>
    <n v="1"/>
    <s v="No"/>
    <s v="No"/>
    <s v="Yes"/>
    <s v="No"/>
    <s v="No"/>
    <s v="No"/>
    <s v="No"/>
    <n v="1"/>
    <x v="0"/>
    <n v="49.55"/>
    <n v="2077.9499999999998"/>
    <x v="1"/>
    <x v="1"/>
    <n v="43"/>
    <n v="3637"/>
    <x v="20"/>
    <x v="0"/>
    <x v="0"/>
    <x v="0"/>
    <b v="0"/>
    <b v="0"/>
    <b v="1"/>
    <b v="0"/>
    <n v="49.474999999999902"/>
    <x v="58"/>
    <b v="0"/>
  </r>
  <r>
    <s v="1555-HAPSU"/>
    <x v="0"/>
    <s v="United States"/>
    <s v="California"/>
    <s v="Fresno"/>
    <n v="93727"/>
    <s v="36.751489, -119.68072"/>
    <n v="36.751488999999999"/>
    <n v="-119.68071999999999"/>
    <x v="1"/>
    <x v="0"/>
    <n v="1"/>
    <x v="1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3.9"/>
    <n v="1663.5"/>
    <x v="1"/>
    <x v="1"/>
    <n v="59"/>
    <n v="5471"/>
    <x v="20"/>
    <x v="0"/>
    <x v="1"/>
    <x v="0"/>
    <b v="1"/>
    <b v="1"/>
    <b v="0"/>
    <b v="0"/>
    <n v="23.4295774647887"/>
    <x v="90"/>
    <b v="0"/>
  </r>
  <r>
    <s v="1697-NVVGY"/>
    <x v="0"/>
    <s v="United States"/>
    <s v="California"/>
    <s v="Fresno"/>
    <n v="93728"/>
    <s v="36.757345, -119.818274"/>
    <n v="36.757345000000001"/>
    <n v="-119.818274"/>
    <x v="0"/>
    <x v="1"/>
    <n v="1"/>
    <x v="0"/>
    <n v="19"/>
    <n v="1"/>
    <s v="No"/>
    <s v="Yes"/>
    <s v="No"/>
    <s v="Yes"/>
    <s v="No"/>
    <s v="Yes"/>
    <s v="No"/>
    <n v="0"/>
    <x v="0"/>
    <n v="66.400000000000006"/>
    <n v="1286.05"/>
    <x v="1"/>
    <x v="1"/>
    <n v="22"/>
    <n v="4533"/>
    <x v="20"/>
    <x v="0"/>
    <x v="0"/>
    <x v="0"/>
    <b v="0"/>
    <b v="0"/>
    <b v="0"/>
    <b v="0"/>
    <n v="67.686842105263096"/>
    <x v="72"/>
    <b v="1"/>
  </r>
  <r>
    <s v="8464-EETCQ"/>
    <x v="0"/>
    <s v="United States"/>
    <s v="California"/>
    <s v="Salinas"/>
    <n v="93905"/>
    <s v="36.667794, -121.601306"/>
    <n v="36.667794000000001"/>
    <n v="-121.60130599999999"/>
    <x v="0"/>
    <x v="0"/>
    <n v="0"/>
    <x v="0"/>
    <n v="57"/>
    <n v="1"/>
    <s v="No"/>
    <s v="No internet service"/>
    <s v="No internet service"/>
    <s v="No internet service"/>
    <s v="No internet service"/>
    <s v="No internet service"/>
    <s v="No internet service"/>
    <n v="0"/>
    <x v="3"/>
    <n v="18.8"/>
    <n v="1094.3499999999999"/>
    <x v="1"/>
    <x v="1"/>
    <n v="58"/>
    <n v="6466"/>
    <x v="20"/>
    <x v="0"/>
    <x v="1"/>
    <x v="0"/>
    <b v="1"/>
    <b v="1"/>
    <b v="0"/>
    <b v="0"/>
    <n v="19.199122807017499"/>
    <x v="53"/>
    <b v="0"/>
  </r>
  <r>
    <s v="2419-FSORS"/>
    <x v="0"/>
    <s v="United States"/>
    <s v="California"/>
    <s v="Salinas"/>
    <n v="93906"/>
    <s v="36.722898, -121.633648"/>
    <n v="36.722898000000001"/>
    <n v="-121.63364799999999"/>
    <x v="0"/>
    <x v="0"/>
    <n v="1"/>
    <x v="0"/>
    <n v="72"/>
    <n v="1"/>
    <s v="Yes"/>
    <s v="No"/>
    <s v="Yes"/>
    <s v="Yes"/>
    <s v="Yes"/>
    <s v="Yes"/>
    <s v="Yes"/>
    <n v="1"/>
    <x v="2"/>
    <n v="108.4"/>
    <n v="7719.5"/>
    <x v="1"/>
    <x v="1"/>
    <n v="33"/>
    <n v="4394"/>
    <x v="20"/>
    <x v="0"/>
    <x v="1"/>
    <x v="1"/>
    <b v="0"/>
    <b v="0"/>
    <b v="1"/>
    <b v="0"/>
    <n v="107.215277777777"/>
    <x v="65"/>
    <b v="0"/>
  </r>
  <r>
    <s v="8132-YPVBX"/>
    <x v="0"/>
    <s v="United States"/>
    <s v="California"/>
    <s v="Salinas"/>
    <n v="93907"/>
    <s v="36.77462, -121.664714"/>
    <n v="36.774619999999999"/>
    <n v="-121.664714"/>
    <x v="1"/>
    <x v="0"/>
    <n v="0"/>
    <x v="0"/>
    <n v="6"/>
    <n v="1"/>
    <s v="No"/>
    <s v="No"/>
    <s v="Yes"/>
    <s v="No"/>
    <s v="No"/>
    <s v="No"/>
    <s v="Yes"/>
    <n v="1"/>
    <x v="1"/>
    <n v="85.95"/>
    <n v="514.6"/>
    <x v="1"/>
    <x v="1"/>
    <n v="80"/>
    <n v="3291"/>
    <x v="20"/>
    <x v="0"/>
    <x v="0"/>
    <x v="1"/>
    <b v="0"/>
    <b v="0"/>
    <b v="0"/>
    <b v="1"/>
    <n v="85.766666666666595"/>
    <x v="42"/>
    <b v="0"/>
  </r>
  <r>
    <s v="6754-LZUKA"/>
    <x v="0"/>
    <s v="United States"/>
    <s v="California"/>
    <s v="Big Sur"/>
    <n v="93920"/>
    <s v="36.092975, -121.549826"/>
    <n v="36.092975000000003"/>
    <n v="-121.549826"/>
    <x v="0"/>
    <x v="0"/>
    <n v="1"/>
    <x v="0"/>
    <n v="61"/>
    <n v="1"/>
    <s v="Yes"/>
    <s v="No"/>
    <s v="Yes"/>
    <s v="Yes"/>
    <s v="No"/>
    <s v="Yes"/>
    <s v="Yes"/>
    <n v="0"/>
    <x v="1"/>
    <n v="80.900000000000006"/>
    <n v="4932.5"/>
    <x v="1"/>
    <x v="1"/>
    <n v="64"/>
    <n v="4161"/>
    <x v="20"/>
    <x v="0"/>
    <x v="1"/>
    <x v="0"/>
    <b v="0"/>
    <b v="0"/>
    <b v="0"/>
    <b v="0"/>
    <n v="80.860655737704903"/>
    <x v="13"/>
    <b v="0"/>
  </r>
  <r>
    <s v="8099-MZPUJ"/>
    <x v="0"/>
    <s v="United States"/>
    <s v="California"/>
    <s v="Carmel"/>
    <n v="93923"/>
    <s v="36.460611, -121.852507"/>
    <n v="36.460611"/>
    <n v="-121.852507"/>
    <x v="0"/>
    <x v="0"/>
    <n v="1"/>
    <x v="1"/>
    <n v="48"/>
    <n v="1"/>
    <s v="Yes"/>
    <s v="Yes"/>
    <s v="Yes"/>
    <s v="Yes"/>
    <s v="Yes"/>
    <s v="Yes"/>
    <s v="Yes"/>
    <n v="0"/>
    <x v="2"/>
    <n v="111.8"/>
    <n v="5443.65"/>
    <x v="1"/>
    <x v="1"/>
    <n v="57"/>
    <n v="3922"/>
    <x v="20"/>
    <x v="0"/>
    <x v="1"/>
    <x v="1"/>
    <b v="0"/>
    <b v="1"/>
    <b v="0"/>
    <b v="0"/>
    <n v="113.409375"/>
    <x v="64"/>
    <b v="1"/>
  </r>
  <r>
    <s v="0787-LHDYT"/>
    <x v="0"/>
    <s v="United States"/>
    <s v="California"/>
    <s v="Carmel Valley"/>
    <n v="93924"/>
    <s v="36.414611, -121.6386"/>
    <n v="36.414611000000001"/>
    <n v="-121.6386"/>
    <x v="0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1"/>
    <x v="3"/>
    <n v="20.6"/>
    <n v="330.25"/>
    <x v="1"/>
    <x v="1"/>
    <n v="64"/>
    <n v="5667"/>
    <x v="20"/>
    <x v="0"/>
    <x v="0"/>
    <x v="0"/>
    <b v="1"/>
    <b v="1"/>
    <b v="0"/>
    <b v="0"/>
    <n v="20.640625"/>
    <x v="7"/>
    <b v="0"/>
  </r>
  <r>
    <s v="0374-IOEGQ"/>
    <x v="0"/>
    <s v="United States"/>
    <s v="California"/>
    <s v="Gonzales"/>
    <n v="93926"/>
    <s v="36.52588, -121.396719"/>
    <n v="36.525880000000001"/>
    <n v="-121.396719"/>
    <x v="1"/>
    <x v="0"/>
    <n v="0"/>
    <x v="0"/>
    <n v="3"/>
    <n v="1"/>
    <s v="No"/>
    <s v="No"/>
    <s v="No"/>
    <s v="No"/>
    <s v="No"/>
    <s v="No"/>
    <s v="No"/>
    <n v="0"/>
    <x v="0"/>
    <n v="44.6"/>
    <n v="122.7"/>
    <x v="1"/>
    <x v="1"/>
    <n v="74"/>
    <n v="3122"/>
    <x v="20"/>
    <x v="0"/>
    <x v="0"/>
    <x v="0"/>
    <b v="0"/>
    <b v="0"/>
    <b v="1"/>
    <b v="0"/>
    <n v="40.9"/>
    <x v="28"/>
    <b v="0"/>
  </r>
  <r>
    <s v="3197-NNYNB"/>
    <x v="0"/>
    <s v="United States"/>
    <s v="California"/>
    <s v="Jolon"/>
    <n v="93928"/>
    <s v="35.930782, -121.189757"/>
    <n v="35.930782000000001"/>
    <n v="-121.189757"/>
    <x v="0"/>
    <x v="0"/>
    <n v="0"/>
    <x v="0"/>
    <n v="65"/>
    <n v="1"/>
    <s v="Yes"/>
    <s v="No"/>
    <s v="Yes"/>
    <s v="Yes"/>
    <s v="No"/>
    <s v="Yes"/>
    <s v="Yes"/>
    <n v="0"/>
    <x v="2"/>
    <n v="105.1"/>
    <n v="6631.85"/>
    <x v="1"/>
    <x v="1"/>
    <n v="28"/>
    <n v="5649"/>
    <x v="20"/>
    <x v="0"/>
    <x v="1"/>
    <x v="1"/>
    <b v="0"/>
    <b v="1"/>
    <b v="0"/>
    <b v="0"/>
    <n v="102.028461538461"/>
    <x v="43"/>
    <b v="0"/>
  </r>
  <r>
    <s v="3396-DKDEL"/>
    <x v="0"/>
    <s v="United States"/>
    <s v="California"/>
    <s v="King City"/>
    <n v="93930"/>
    <s v="36.220761, -120.980777"/>
    <n v="36.220761000000003"/>
    <n v="-120.980777"/>
    <x v="1"/>
    <x v="0"/>
    <n v="1"/>
    <x v="1"/>
    <n v="70"/>
    <n v="1"/>
    <s v="Yes"/>
    <s v="Yes"/>
    <s v="Yes"/>
    <s v="Yes"/>
    <s v="Yes"/>
    <s v="Yes"/>
    <s v="Yes"/>
    <n v="1"/>
    <x v="2"/>
    <n v="115.15"/>
    <n v="8250"/>
    <x v="1"/>
    <x v="1"/>
    <n v="80"/>
    <n v="4388"/>
    <x v="20"/>
    <x v="0"/>
    <x v="1"/>
    <x v="1"/>
    <b v="0"/>
    <b v="1"/>
    <b v="0"/>
    <b v="0"/>
    <n v="117.85714285714199"/>
    <x v="73"/>
    <b v="1"/>
  </r>
  <r>
    <s v="1752-OZXFY"/>
    <x v="0"/>
    <s v="United States"/>
    <s v="California"/>
    <s v="Lockwood"/>
    <n v="93932"/>
    <s v="35.989792, -121.055933"/>
    <n v="35.989792000000001"/>
    <n v="-121.055933"/>
    <x v="0"/>
    <x v="0"/>
    <n v="1"/>
    <x v="0"/>
    <n v="60"/>
    <n v="1"/>
    <s v="No"/>
    <s v="Yes"/>
    <s v="No"/>
    <s v="No"/>
    <s v="No"/>
    <s v="Yes"/>
    <s v="No"/>
    <n v="1"/>
    <x v="0"/>
    <n v="59.8"/>
    <n v="3561.15"/>
    <x v="1"/>
    <x v="1"/>
    <n v="63"/>
    <n v="5488"/>
    <x v="20"/>
    <x v="1"/>
    <x v="0"/>
    <x v="0"/>
    <b v="0"/>
    <b v="0"/>
    <b v="0"/>
    <b v="1"/>
    <n v="59.352499999999999"/>
    <x v="77"/>
    <b v="1"/>
  </r>
  <r>
    <s v="9066-QRSDU"/>
    <x v="0"/>
    <s v="United States"/>
    <s v="California"/>
    <s v="Marina"/>
    <n v="93933"/>
    <s v="36.689582, -121.758398"/>
    <n v="36.689582000000001"/>
    <n v="-121.758398"/>
    <x v="1"/>
    <x v="0"/>
    <n v="1"/>
    <x v="0"/>
    <n v="69"/>
    <n v="1"/>
    <s v="Yes"/>
    <s v="No internet service"/>
    <s v="No internet service"/>
    <s v="No internet service"/>
    <s v="No internet service"/>
    <s v="No internet service"/>
    <s v="No internet service"/>
    <n v="1"/>
    <x v="3"/>
    <n v="26.3"/>
    <n v="1763.55"/>
    <x v="1"/>
    <x v="1"/>
    <n v="25"/>
    <n v="5418"/>
    <x v="20"/>
    <x v="1"/>
    <x v="0"/>
    <x v="0"/>
    <b v="1"/>
    <b v="0"/>
    <b v="1"/>
    <b v="0"/>
    <n v="25.558695652173899"/>
    <x v="96"/>
    <b v="0"/>
  </r>
  <r>
    <s v="9112-WSNPU"/>
    <x v="0"/>
    <s v="United States"/>
    <s v="California"/>
    <s v="Monterey"/>
    <n v="93940"/>
    <s v="36.362741, -121.869685"/>
    <n v="36.362741"/>
    <n v="-121.869685"/>
    <x v="1"/>
    <x v="1"/>
    <n v="0"/>
    <x v="0"/>
    <n v="35"/>
    <n v="1"/>
    <s v="No"/>
    <s v="No"/>
    <s v="No"/>
    <s v="No"/>
    <s v="No"/>
    <s v="No"/>
    <s v="No"/>
    <n v="0"/>
    <x v="1"/>
    <n v="70.55"/>
    <n v="2419"/>
    <x v="1"/>
    <x v="1"/>
    <n v="45"/>
    <n v="5873"/>
    <x v="20"/>
    <x v="0"/>
    <x v="0"/>
    <x v="1"/>
    <b v="0"/>
    <b v="0"/>
    <b v="1"/>
    <b v="0"/>
    <n v="69.1142857142857"/>
    <x v="1"/>
    <b v="0"/>
  </r>
  <r>
    <s v="9867-NNXLC"/>
    <x v="0"/>
    <s v="United States"/>
    <s v="California"/>
    <s v="Pacific Grove"/>
    <n v="93950"/>
    <s v="36.618337, -121.926417"/>
    <n v="36.618336999999997"/>
    <n v="-121.926417"/>
    <x v="1"/>
    <x v="0"/>
    <n v="0"/>
    <x v="0"/>
    <n v="22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470.2"/>
    <x v="1"/>
    <x v="1"/>
    <n v="44"/>
    <n v="5555"/>
    <x v="20"/>
    <x v="0"/>
    <x v="0"/>
    <x v="0"/>
    <b v="1"/>
    <b v="0"/>
    <b v="0"/>
    <b v="1"/>
    <n v="21.3727272727272"/>
    <x v="7"/>
    <b v="0"/>
  </r>
  <r>
    <s v="5321-NTRKC"/>
    <x v="0"/>
    <s v="United States"/>
    <s v="California"/>
    <s v="Pebble Beach"/>
    <n v="93953"/>
    <s v="36.587497, -121.944815"/>
    <n v="36.587496999999999"/>
    <n v="-121.94481500000001"/>
    <x v="0"/>
    <x v="0"/>
    <n v="1"/>
    <x v="1"/>
    <n v="66"/>
    <n v="1"/>
    <s v="Yes"/>
    <s v="No"/>
    <s v="Yes"/>
    <s v="Yes"/>
    <s v="No"/>
    <s v="Yes"/>
    <s v="Yes"/>
    <n v="0"/>
    <x v="1"/>
    <n v="79.849999999999994"/>
    <n v="5234.95"/>
    <x v="1"/>
    <x v="1"/>
    <n v="56"/>
    <n v="6236"/>
    <x v="20"/>
    <x v="0"/>
    <x v="1"/>
    <x v="0"/>
    <b v="0"/>
    <b v="0"/>
    <b v="0"/>
    <b v="0"/>
    <n v="79.317424242424195"/>
    <x v="16"/>
    <b v="0"/>
  </r>
  <r>
    <s v="3161-GETRM"/>
    <x v="0"/>
    <s v="United States"/>
    <s v="California"/>
    <s v="Soledad"/>
    <n v="93960"/>
    <s v="36.414216, -121.360597"/>
    <n v="36.414216000000003"/>
    <n v="-121.360597"/>
    <x v="0"/>
    <x v="0"/>
    <n v="1"/>
    <x v="1"/>
    <n v="34"/>
    <n v="1"/>
    <s v="Yes"/>
    <s v="No"/>
    <s v="No"/>
    <s v="Yes"/>
    <s v="No"/>
    <s v="No"/>
    <s v="Yes"/>
    <n v="1"/>
    <x v="2"/>
    <n v="90.05"/>
    <n v="3097"/>
    <x v="1"/>
    <x v="1"/>
    <n v="59"/>
    <n v="4648"/>
    <x v="20"/>
    <x v="0"/>
    <x v="0"/>
    <x v="1"/>
    <b v="0"/>
    <b v="1"/>
    <b v="0"/>
    <b v="0"/>
    <n v="91.088235294117595"/>
    <x v="35"/>
    <b v="0"/>
  </r>
  <r>
    <s v="0402-OAMEN"/>
    <x v="0"/>
    <s v="United States"/>
    <s v="California"/>
    <s v="Spreckels"/>
    <n v="93962"/>
    <s v="36.624641, -121.647195"/>
    <n v="36.624640999999997"/>
    <n v="-121.647195"/>
    <x v="1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45"/>
    <n v="1709.1"/>
    <x v="1"/>
    <x v="1"/>
    <n v="64"/>
    <n v="5335"/>
    <x v="20"/>
    <x v="0"/>
    <x v="1"/>
    <x v="0"/>
    <b v="1"/>
    <b v="0"/>
    <b v="0"/>
    <b v="0"/>
    <n v="23.737499999999901"/>
    <x v="34"/>
    <b v="0"/>
  </r>
  <r>
    <s v="6933-VLYFX"/>
    <x v="0"/>
    <s v="United States"/>
    <s v="California"/>
    <s v="Belmont"/>
    <n v="94002"/>
    <s v="37.509366, -122.306132"/>
    <n v="37.509366"/>
    <n v="-122.30613200000001"/>
    <x v="0"/>
    <x v="0"/>
    <n v="1"/>
    <x v="1"/>
    <n v="31"/>
    <n v="0"/>
    <s v="No phone service"/>
    <s v="Yes"/>
    <s v="No"/>
    <s v="Yes"/>
    <s v="Yes"/>
    <s v="Yes"/>
    <s v="Yes"/>
    <n v="0"/>
    <x v="0"/>
    <n v="59.95"/>
    <n v="1848.8"/>
    <x v="1"/>
    <x v="1"/>
    <n v="37"/>
    <n v="4337"/>
    <x v="20"/>
    <x v="1"/>
    <x v="0"/>
    <x v="0"/>
    <b v="0"/>
    <b v="0"/>
    <b v="1"/>
    <b v="0"/>
    <n v="59.6387096774193"/>
    <x v="77"/>
    <b v="0"/>
  </r>
  <r>
    <s v="6754-WKSHP"/>
    <x v="0"/>
    <s v="United States"/>
    <s v="California"/>
    <s v="Brisbane"/>
    <n v="94005"/>
    <s v="37.684694, -122.40712"/>
    <n v="37.684694"/>
    <n v="-122.40712000000001"/>
    <x v="0"/>
    <x v="0"/>
    <n v="0"/>
    <x v="1"/>
    <n v="30"/>
    <n v="1"/>
    <s v="Yes"/>
    <s v="No internet service"/>
    <s v="No internet service"/>
    <s v="No internet service"/>
    <s v="No internet service"/>
    <s v="No internet service"/>
    <s v="No internet service"/>
    <n v="0"/>
    <x v="3"/>
    <n v="25.35"/>
    <n v="723.3"/>
    <x v="1"/>
    <x v="1"/>
    <n v="47"/>
    <n v="5915"/>
    <x v="20"/>
    <x v="1"/>
    <x v="0"/>
    <x v="0"/>
    <b v="1"/>
    <b v="0"/>
    <b v="0"/>
    <b v="0"/>
    <n v="24.11"/>
    <x v="74"/>
    <b v="0"/>
  </r>
  <r>
    <s v="4976-LNFVV"/>
    <x v="0"/>
    <s v="United States"/>
    <s v="California"/>
    <s v="Daly City"/>
    <n v="94015"/>
    <s v="37.680844, -122.48131"/>
    <n v="37.680844"/>
    <n v="-122.48130999999999"/>
    <x v="0"/>
    <x v="1"/>
    <n v="1"/>
    <x v="0"/>
    <n v="19"/>
    <n v="0"/>
    <s v="No phone service"/>
    <s v="No"/>
    <s v="Yes"/>
    <s v="Yes"/>
    <s v="No"/>
    <s v="No"/>
    <s v="No"/>
    <n v="1"/>
    <x v="3"/>
    <n v="34.299999999999997"/>
    <n v="577.15"/>
    <x v="1"/>
    <x v="1"/>
    <n v="20"/>
    <n v="4615"/>
    <x v="20"/>
    <x v="0"/>
    <x v="0"/>
    <x v="0"/>
    <b v="0"/>
    <b v="1"/>
    <b v="0"/>
    <b v="0"/>
    <n v="30.376315789473601"/>
    <x v="59"/>
    <b v="0"/>
  </r>
  <r>
    <s v="5055-MGMGF"/>
    <x v="0"/>
    <s v="United States"/>
    <s v="California"/>
    <s v="Half Moon Bay"/>
    <n v="94019"/>
    <s v="37.45567, -122.407992"/>
    <n v="37.455669999999998"/>
    <n v="-122.40799199999999"/>
    <x v="1"/>
    <x v="0"/>
    <n v="1"/>
    <x v="0"/>
    <n v="65"/>
    <n v="1"/>
    <s v="Yes"/>
    <s v="Yes"/>
    <s v="No"/>
    <s v="Yes"/>
    <s v="No"/>
    <s v="Yes"/>
    <s v="Yes"/>
    <n v="1"/>
    <x v="2"/>
    <n v="105.05"/>
    <n v="6914.95"/>
    <x v="1"/>
    <x v="1"/>
    <n v="53"/>
    <n v="5313"/>
    <x v="20"/>
    <x v="0"/>
    <x v="0"/>
    <x v="1"/>
    <b v="0"/>
    <b v="0"/>
    <b v="1"/>
    <b v="0"/>
    <n v="106.38384615384599"/>
    <x v="43"/>
    <b v="1"/>
  </r>
  <r>
    <s v="4641-FROLU"/>
    <x v="0"/>
    <s v="United States"/>
    <s v="California"/>
    <s v="La Honda"/>
    <n v="94020"/>
    <s v="37.285677, -122.224165"/>
    <n v="37.285677"/>
    <n v="-122.224165"/>
    <x v="1"/>
    <x v="0"/>
    <n v="1"/>
    <x v="1"/>
    <n v="30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602.9"/>
    <x v="1"/>
    <x v="1"/>
    <n v="30"/>
    <n v="4453"/>
    <x v="20"/>
    <x v="0"/>
    <x v="1"/>
    <x v="0"/>
    <b v="1"/>
    <b v="0"/>
    <b v="0"/>
    <b v="1"/>
    <n v="20.0966666666666"/>
    <x v="41"/>
    <b v="0"/>
  </r>
  <r>
    <s v="2862-JVEOY"/>
    <x v="0"/>
    <s v="United States"/>
    <s v="California"/>
    <s v="Loma Mar"/>
    <n v="94021"/>
    <s v="37.266388, -122.26308"/>
    <n v="37.266387999999999"/>
    <n v="-122.26308"/>
    <x v="0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149999999999999"/>
    <n v="124.4"/>
    <x v="1"/>
    <x v="1"/>
    <n v="41"/>
    <n v="5322"/>
    <x v="20"/>
    <x v="1"/>
    <x v="0"/>
    <x v="0"/>
    <b v="1"/>
    <b v="0"/>
    <b v="0"/>
    <b v="1"/>
    <n v="20.733333333333299"/>
    <x v="41"/>
    <b v="0"/>
  </r>
  <r>
    <s v="2969-QWUBZ"/>
    <x v="0"/>
    <s v="United States"/>
    <s v="California"/>
    <s v="Los Altos"/>
    <n v="94022"/>
    <s v="37.349546, -122.134356"/>
    <n v="37.349545999999997"/>
    <n v="-122.134356"/>
    <x v="1"/>
    <x v="0"/>
    <n v="0"/>
    <x v="0"/>
    <n v="2"/>
    <n v="0"/>
    <s v="No phone service"/>
    <s v="No"/>
    <s v="Yes"/>
    <s v="No"/>
    <s v="No"/>
    <s v="Yes"/>
    <s v="Yes"/>
    <n v="0"/>
    <x v="0"/>
    <n v="51.4"/>
    <n v="96.8"/>
    <x v="1"/>
    <x v="1"/>
    <n v="58"/>
    <n v="2580"/>
    <x v="20"/>
    <x v="0"/>
    <x v="0"/>
    <x v="0"/>
    <b v="0"/>
    <b v="0"/>
    <b v="1"/>
    <b v="0"/>
    <n v="48.4"/>
    <x v="87"/>
    <b v="0"/>
  </r>
  <r>
    <s v="9822-BIIGN"/>
    <x v="0"/>
    <s v="United States"/>
    <s v="California"/>
    <s v="Los Altos"/>
    <n v="94024"/>
    <s v="37.352911, -122.093002"/>
    <n v="37.352910999999999"/>
    <n v="-122.093002"/>
    <x v="0"/>
    <x v="0"/>
    <n v="1"/>
    <x v="1"/>
    <n v="53"/>
    <n v="1"/>
    <s v="Yes"/>
    <s v="Yes"/>
    <s v="No"/>
    <s v="No"/>
    <s v="Yes"/>
    <s v="No"/>
    <s v="Yes"/>
    <n v="0"/>
    <x v="1"/>
    <n v="71.849999999999994"/>
    <n v="3827.9"/>
    <x v="1"/>
    <x v="1"/>
    <n v="52"/>
    <n v="4903"/>
    <x v="20"/>
    <x v="0"/>
    <x v="0"/>
    <x v="0"/>
    <b v="0"/>
    <b v="0"/>
    <b v="1"/>
    <b v="0"/>
    <n v="72.224528301886707"/>
    <x v="29"/>
    <b v="1"/>
  </r>
  <r>
    <s v="2077-MPJQO"/>
    <x v="0"/>
    <s v="United States"/>
    <s v="California"/>
    <s v="Menlo Park"/>
    <n v="94025"/>
    <s v="37.449551, -122.183762"/>
    <n v="37.449551"/>
    <n v="-122.183762"/>
    <x v="0"/>
    <x v="1"/>
    <n v="1"/>
    <x v="0"/>
    <n v="7"/>
    <n v="1"/>
    <s v="Yes"/>
    <s v="No"/>
    <s v="No"/>
    <s v="No"/>
    <s v="No"/>
    <s v="No"/>
    <s v="No"/>
    <n v="1"/>
    <x v="1"/>
    <n v="75.400000000000006"/>
    <n v="533.04999999999995"/>
    <x v="1"/>
    <x v="1"/>
    <n v="41"/>
    <n v="3533"/>
    <x v="20"/>
    <x v="0"/>
    <x v="0"/>
    <x v="1"/>
    <b v="0"/>
    <b v="0"/>
    <b v="1"/>
    <b v="0"/>
    <n v="76.149999999999906"/>
    <x v="17"/>
    <b v="0"/>
  </r>
  <r>
    <s v="1534-OULXE"/>
    <x v="0"/>
    <s v="United States"/>
    <s v="California"/>
    <s v="Atherton"/>
    <n v="94027"/>
    <s v="37.454924, -122.203168"/>
    <n v="37.454923999999998"/>
    <n v="-122.20316800000001"/>
    <x v="1"/>
    <x v="0"/>
    <n v="1"/>
    <x v="1"/>
    <n v="61"/>
    <n v="1"/>
    <s v="No"/>
    <s v="Yes"/>
    <s v="No"/>
    <s v="No"/>
    <s v="No"/>
    <s v="No"/>
    <s v="No"/>
    <n v="1"/>
    <x v="0"/>
    <n v="49.7"/>
    <n v="2961.4"/>
    <x v="1"/>
    <x v="1"/>
    <n v="46"/>
    <n v="4577"/>
    <x v="20"/>
    <x v="1"/>
    <x v="0"/>
    <x v="0"/>
    <b v="0"/>
    <b v="0"/>
    <b v="0"/>
    <b v="0"/>
    <n v="48.547540983606503"/>
    <x v="58"/>
    <b v="1"/>
  </r>
  <r>
    <s v="2971-SGAFL"/>
    <x v="0"/>
    <s v="United States"/>
    <s v="California"/>
    <s v="Millbrae"/>
    <n v="94030"/>
    <s v="37.601248, -122.403099"/>
    <n v="37.601247999999998"/>
    <n v="-122.403099"/>
    <x v="1"/>
    <x v="0"/>
    <n v="0"/>
    <x v="0"/>
    <n v="13"/>
    <n v="1"/>
    <s v="Yes"/>
    <s v="Yes"/>
    <s v="No"/>
    <s v="Yes"/>
    <s v="No"/>
    <s v="Yes"/>
    <s v="Yes"/>
    <n v="1"/>
    <x v="1"/>
    <n v="78.75"/>
    <n v="995.35"/>
    <x v="1"/>
    <x v="1"/>
    <n v="79"/>
    <n v="5631"/>
    <x v="20"/>
    <x v="0"/>
    <x v="0"/>
    <x v="0"/>
    <b v="0"/>
    <b v="0"/>
    <b v="1"/>
    <b v="0"/>
    <n v="76.565384615384602"/>
    <x v="18"/>
    <b v="1"/>
  </r>
  <r>
    <s v="1480-IVEVR"/>
    <x v="0"/>
    <s v="United States"/>
    <s v="California"/>
    <s v="Montara"/>
    <n v="94037"/>
    <s v="37.540582, -122.509594"/>
    <n v="37.540582000000001"/>
    <n v="-122.50959400000001"/>
    <x v="0"/>
    <x v="1"/>
    <n v="1"/>
    <x v="0"/>
    <n v="35"/>
    <n v="1"/>
    <s v="Yes"/>
    <s v="No"/>
    <s v="No"/>
    <s v="Yes"/>
    <s v="No"/>
    <s v="No"/>
    <s v="No"/>
    <n v="1"/>
    <x v="1"/>
    <n v="81.599999999999994"/>
    <n v="2815.25"/>
    <x v="1"/>
    <x v="1"/>
    <n v="60"/>
    <n v="2300"/>
    <x v="20"/>
    <x v="1"/>
    <x v="0"/>
    <x v="1"/>
    <b v="0"/>
    <b v="0"/>
    <b v="0"/>
    <b v="0"/>
    <n v="80.435714285714198"/>
    <x v="46"/>
    <b v="0"/>
  </r>
  <r>
    <s v="2905-KFQUV"/>
    <x v="0"/>
    <s v="United States"/>
    <s v="California"/>
    <s v="Moss Beach"/>
    <n v="94038"/>
    <s v="37.515556, -122.502311"/>
    <n v="37.515555999999997"/>
    <n v="-122.50231100000001"/>
    <x v="1"/>
    <x v="0"/>
    <n v="1"/>
    <x v="0"/>
    <n v="2"/>
    <n v="1"/>
    <s v="No"/>
    <s v="No"/>
    <s v="No"/>
    <s v="No"/>
    <s v="No"/>
    <s v="No"/>
    <s v="No"/>
    <n v="1"/>
    <x v="1"/>
    <n v="70.400000000000006"/>
    <n v="154.80000000000001"/>
    <x v="1"/>
    <x v="1"/>
    <n v="39"/>
    <n v="5748"/>
    <x v="20"/>
    <x v="0"/>
    <x v="0"/>
    <x v="1"/>
    <b v="0"/>
    <b v="1"/>
    <b v="0"/>
    <b v="0"/>
    <n v="77.400000000000006"/>
    <x v="1"/>
    <b v="0"/>
  </r>
  <r>
    <s v="3370-HXOPH"/>
    <x v="0"/>
    <s v="United States"/>
    <s v="California"/>
    <s v="Mountain View"/>
    <n v="94041"/>
    <s v="37.388349, -122.075299"/>
    <n v="37.388348999999998"/>
    <n v="-122.075299"/>
    <x v="1"/>
    <x v="0"/>
    <n v="0"/>
    <x v="0"/>
    <n v="3"/>
    <n v="1"/>
    <s v="Yes"/>
    <s v="No"/>
    <s v="No"/>
    <s v="No"/>
    <s v="No"/>
    <s v="No"/>
    <s v="No"/>
    <n v="0"/>
    <x v="1"/>
    <n v="76.099999999999994"/>
    <n v="257.60000000000002"/>
    <x v="1"/>
    <x v="1"/>
    <n v="25"/>
    <n v="2650"/>
    <x v="20"/>
    <x v="0"/>
    <x v="0"/>
    <x v="1"/>
    <b v="0"/>
    <b v="0"/>
    <b v="1"/>
    <b v="0"/>
    <n v="85.866666666666603"/>
    <x v="23"/>
    <b v="0"/>
  </r>
  <r>
    <s v="9391-YZEJW"/>
    <x v="0"/>
    <s v="United States"/>
    <s v="California"/>
    <s v="Mountain View"/>
    <n v="94043"/>
    <s v="37.419725, -122.062947"/>
    <n v="37.419725"/>
    <n v="-122.06294699999999"/>
    <x v="1"/>
    <x v="0"/>
    <n v="0"/>
    <x v="0"/>
    <n v="62"/>
    <n v="1"/>
    <s v="Yes"/>
    <s v="No"/>
    <s v="No"/>
    <s v="No"/>
    <s v="No"/>
    <s v="Yes"/>
    <s v="Yes"/>
    <n v="1"/>
    <x v="2"/>
    <n v="94"/>
    <n v="5757.2"/>
    <x v="1"/>
    <x v="1"/>
    <n v="25"/>
    <n v="4778"/>
    <x v="20"/>
    <x v="1"/>
    <x v="0"/>
    <x v="1"/>
    <b v="0"/>
    <b v="0"/>
    <b v="0"/>
    <b v="0"/>
    <n v="92.858064516129005"/>
    <x v="45"/>
    <b v="0"/>
  </r>
  <r>
    <s v="9958-MEKUC"/>
    <x v="0"/>
    <s v="United States"/>
    <s v="California"/>
    <s v="Pacifica"/>
    <n v="94044"/>
    <s v="37.573633, -122.455167"/>
    <n v="37.573633000000001"/>
    <n v="-122.455167"/>
    <x v="0"/>
    <x v="0"/>
    <n v="1"/>
    <x v="1"/>
    <n v="72"/>
    <n v="1"/>
    <s v="Yes"/>
    <s v="Yes"/>
    <s v="Yes"/>
    <s v="Yes"/>
    <s v="Yes"/>
    <s v="No"/>
    <s v="Yes"/>
    <n v="0"/>
    <x v="2"/>
    <n v="103.95"/>
    <n v="7517.7"/>
    <x v="1"/>
    <x v="1"/>
    <n v="26"/>
    <n v="4495"/>
    <x v="20"/>
    <x v="0"/>
    <x v="1"/>
    <x v="1"/>
    <b v="0"/>
    <b v="1"/>
    <b v="0"/>
    <b v="0"/>
    <n v="104.41249999999999"/>
    <x v="4"/>
    <b v="1"/>
  </r>
  <r>
    <s v="0281-CNTZX"/>
    <x v="0"/>
    <s v="United States"/>
    <s v="California"/>
    <s v="Pescadero"/>
    <n v="94060"/>
    <s v="37.22565, -122.297533"/>
    <n v="37.225650000000002"/>
    <n v="-122.297533"/>
    <x v="0"/>
    <x v="0"/>
    <n v="1"/>
    <x v="0"/>
    <n v="63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1234.8"/>
    <x v="1"/>
    <x v="1"/>
    <n v="74"/>
    <n v="5151"/>
    <x v="20"/>
    <x v="0"/>
    <x v="1"/>
    <x v="0"/>
    <b v="1"/>
    <b v="0"/>
    <b v="0"/>
    <b v="0"/>
    <n v="19.599999999999898"/>
    <x v="41"/>
    <b v="0"/>
  </r>
  <r>
    <s v="4118-CEVPF"/>
    <x v="0"/>
    <s v="United States"/>
    <s v="California"/>
    <s v="Redwood City"/>
    <n v="94062"/>
    <s v="37.410567, -122.297152"/>
    <n v="37.410567"/>
    <n v="-122.297152"/>
    <x v="1"/>
    <x v="1"/>
    <n v="0"/>
    <x v="0"/>
    <n v="35"/>
    <n v="1"/>
    <s v="Yes"/>
    <s v="Yes"/>
    <s v="Yes"/>
    <s v="Yes"/>
    <s v="Yes"/>
    <s v="Yes"/>
    <s v="Yes"/>
    <n v="1"/>
    <x v="2"/>
    <n v="110.8"/>
    <n v="3836.3"/>
    <x v="1"/>
    <x v="1"/>
    <n v="35"/>
    <n v="2125"/>
    <x v="20"/>
    <x v="1"/>
    <x v="0"/>
    <x v="1"/>
    <b v="0"/>
    <b v="0"/>
    <b v="0"/>
    <b v="0"/>
    <n v="109.608571428571"/>
    <x v="56"/>
    <b v="1"/>
  </r>
  <r>
    <s v="9114-VEPUF"/>
    <x v="0"/>
    <s v="United States"/>
    <s v="California"/>
    <s v="Redwood City"/>
    <n v="94065"/>
    <s v="37.527497, -122.230941"/>
    <n v="37.527496999999997"/>
    <n v="-122.230941"/>
    <x v="0"/>
    <x v="0"/>
    <n v="1"/>
    <x v="0"/>
    <n v="62"/>
    <n v="1"/>
    <s v="Yes"/>
    <s v="Yes"/>
    <s v="Yes"/>
    <s v="No"/>
    <s v="No"/>
    <s v="No"/>
    <s v="Yes"/>
    <n v="0"/>
    <x v="2"/>
    <n v="96.1"/>
    <n v="6001.45"/>
    <x v="1"/>
    <x v="1"/>
    <n v="61"/>
    <n v="6139"/>
    <x v="20"/>
    <x v="1"/>
    <x v="0"/>
    <x v="1"/>
    <b v="0"/>
    <b v="0"/>
    <b v="1"/>
    <b v="0"/>
    <n v="96.797580645161204"/>
    <x v="22"/>
    <b v="1"/>
  </r>
  <r>
    <s v="7876-BEUTG"/>
    <x v="0"/>
    <s v="United States"/>
    <s v="California"/>
    <s v="San Bruno"/>
    <n v="94066"/>
    <s v="37.624436, -122.430661"/>
    <n v="37.624436000000003"/>
    <n v="-122.430661"/>
    <x v="1"/>
    <x v="0"/>
    <n v="0"/>
    <x v="0"/>
    <n v="15"/>
    <n v="1"/>
    <s v="Yes"/>
    <s v="No"/>
    <s v="No"/>
    <s v="No"/>
    <s v="No"/>
    <s v="No"/>
    <s v="No"/>
    <n v="1"/>
    <x v="0"/>
    <n v="48.8"/>
    <n v="720.1"/>
    <x v="1"/>
    <x v="1"/>
    <n v="57"/>
    <n v="2577"/>
    <x v="20"/>
    <x v="0"/>
    <x v="0"/>
    <x v="0"/>
    <b v="0"/>
    <b v="0"/>
    <b v="0"/>
    <b v="1"/>
    <n v="48.006666666666597"/>
    <x v="38"/>
    <b v="0"/>
  </r>
  <r>
    <s v="2338-BQEZT"/>
    <x v="0"/>
    <s v="United States"/>
    <s v="California"/>
    <s v="San Carlos"/>
    <n v="94070"/>
    <s v="37.497915, -122.267361"/>
    <n v="37.497914999999999"/>
    <n v="-122.26736099999999"/>
    <x v="1"/>
    <x v="0"/>
    <n v="0"/>
    <x v="0"/>
    <n v="55"/>
    <n v="1"/>
    <s v="No"/>
    <s v="Yes"/>
    <s v="No"/>
    <s v="No"/>
    <s v="No"/>
    <s v="No"/>
    <s v="No"/>
    <n v="1"/>
    <x v="0"/>
    <n v="50.55"/>
    <n v="2832.75"/>
    <x v="1"/>
    <x v="1"/>
    <n v="44"/>
    <n v="6250"/>
    <x v="20"/>
    <x v="0"/>
    <x v="0"/>
    <x v="0"/>
    <b v="0"/>
    <b v="1"/>
    <b v="0"/>
    <b v="0"/>
    <n v="51.504545454545401"/>
    <x v="36"/>
    <b v="1"/>
  </r>
  <r>
    <s v="9873-MNDKV"/>
    <x v="0"/>
    <s v="United States"/>
    <s v="California"/>
    <s v="San Gregorio"/>
    <n v="94074"/>
    <s v="37.331762, -122.341444"/>
    <n v="37.331761999999998"/>
    <n v="-122.341444"/>
    <x v="1"/>
    <x v="0"/>
    <n v="0"/>
    <x v="0"/>
    <n v="11"/>
    <n v="1"/>
    <s v="No"/>
    <s v="No"/>
    <s v="No"/>
    <s v="No"/>
    <s v="No"/>
    <s v="No"/>
    <s v="No"/>
    <n v="1"/>
    <x v="0"/>
    <n v="44.65"/>
    <n v="472.25"/>
    <x v="1"/>
    <x v="1"/>
    <n v="64"/>
    <n v="4492"/>
    <x v="20"/>
    <x v="0"/>
    <x v="0"/>
    <x v="0"/>
    <b v="0"/>
    <b v="0"/>
    <b v="0"/>
    <b v="1"/>
    <n v="42.931818181818102"/>
    <x v="28"/>
    <b v="0"/>
  </r>
  <r>
    <s v="8241-JUIQO"/>
    <x v="0"/>
    <s v="United States"/>
    <s v="California"/>
    <s v="Sunnyvale"/>
    <n v="94086"/>
    <s v="37.378541, -122.020456"/>
    <n v="37.378540999999998"/>
    <n v="-122.020456"/>
    <x v="1"/>
    <x v="0"/>
    <n v="0"/>
    <x v="0"/>
    <n v="61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336.35"/>
    <x v="1"/>
    <x v="1"/>
    <n v="26"/>
    <n v="4559"/>
    <x v="20"/>
    <x v="1"/>
    <x v="0"/>
    <x v="0"/>
    <b v="1"/>
    <b v="0"/>
    <b v="0"/>
    <b v="0"/>
    <n v="21.907377049180301"/>
    <x v="41"/>
    <b v="0"/>
  </r>
  <r>
    <s v="2194-IIQOF"/>
    <x v="0"/>
    <s v="United States"/>
    <s v="California"/>
    <s v="Sunnyvale"/>
    <n v="94087"/>
    <s v="37.3511, -122.037311"/>
    <n v="37.351100000000002"/>
    <n v="-122.037311"/>
    <x v="1"/>
    <x v="0"/>
    <n v="1"/>
    <x v="0"/>
    <n v="71"/>
    <n v="1"/>
    <s v="Yes"/>
    <s v="Yes"/>
    <s v="Yes"/>
    <s v="Yes"/>
    <s v="Yes"/>
    <s v="Yes"/>
    <s v="Yes"/>
    <n v="0"/>
    <x v="1"/>
    <n v="89.3"/>
    <n v="6388.65"/>
    <x v="1"/>
    <x v="1"/>
    <n v="30"/>
    <n v="4658"/>
    <x v="20"/>
    <x v="0"/>
    <x v="1"/>
    <x v="0"/>
    <b v="0"/>
    <b v="1"/>
    <b v="0"/>
    <b v="0"/>
    <n v="89.980985915492894"/>
    <x v="54"/>
    <b v="1"/>
  </r>
  <r>
    <s v="9631-RXVJM"/>
    <x v="0"/>
    <s v="United States"/>
    <s v="California"/>
    <s v="San Francisco"/>
    <n v="94102"/>
    <s v="37.7795, -122.419233"/>
    <n v="37.779499999999999"/>
    <n v="-122.41923300000001"/>
    <x v="0"/>
    <x v="0"/>
    <n v="0"/>
    <x v="0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19.25"/>
    <n v="677.9"/>
    <x v="1"/>
    <x v="1"/>
    <n v="77"/>
    <n v="2682"/>
    <x v="20"/>
    <x v="0"/>
    <x v="1"/>
    <x v="0"/>
    <b v="1"/>
    <b v="0"/>
    <b v="0"/>
    <b v="1"/>
    <n v="19.3685714285714"/>
    <x v="41"/>
    <b v="0"/>
  </r>
  <r>
    <s v="9584-EXCDZ"/>
    <x v="0"/>
    <s v="United States"/>
    <s v="California"/>
    <s v="San Francisco"/>
    <n v="94103"/>
    <s v="37.773147, -122.411287"/>
    <n v="37.773147000000002"/>
    <n v="-122.411287"/>
    <x v="1"/>
    <x v="0"/>
    <n v="0"/>
    <x v="0"/>
    <n v="17"/>
    <n v="1"/>
    <s v="No"/>
    <s v="No"/>
    <s v="No"/>
    <s v="No"/>
    <s v="No"/>
    <s v="No"/>
    <s v="No"/>
    <n v="0"/>
    <x v="1"/>
    <n v="70.5"/>
    <n v="1165.5999999999999"/>
    <x v="1"/>
    <x v="1"/>
    <n v="53"/>
    <n v="3650"/>
    <x v="20"/>
    <x v="0"/>
    <x v="0"/>
    <x v="1"/>
    <b v="0"/>
    <b v="0"/>
    <b v="0"/>
    <b v="0"/>
    <n v="68.564705882352897"/>
    <x v="1"/>
    <b v="0"/>
  </r>
  <r>
    <s v="5093-FEGLU"/>
    <x v="0"/>
    <s v="United States"/>
    <s v="California"/>
    <s v="San Francisco"/>
    <n v="94105"/>
    <s v="37.789168, -122.395009"/>
    <n v="37.789167999999997"/>
    <n v="-122.395009"/>
    <x v="1"/>
    <x v="0"/>
    <n v="1"/>
    <x v="0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921.55"/>
    <x v="1"/>
    <x v="1"/>
    <n v="28"/>
    <n v="4159"/>
    <x v="20"/>
    <x v="0"/>
    <x v="1"/>
    <x v="0"/>
    <b v="1"/>
    <b v="0"/>
    <b v="0"/>
    <b v="0"/>
    <n v="19.607446808510598"/>
    <x v="41"/>
    <b v="0"/>
  </r>
  <r>
    <s v="2621-UDNLU"/>
    <x v="0"/>
    <s v="United States"/>
    <s v="California"/>
    <s v="San Francisco"/>
    <n v="94107"/>
    <s v="37.768881, -122.395521"/>
    <n v="37.768881"/>
    <n v="-122.395521"/>
    <x v="1"/>
    <x v="0"/>
    <n v="1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72"/>
    <x v="1"/>
    <x v="1"/>
    <n v="56"/>
    <n v="5867"/>
    <x v="20"/>
    <x v="0"/>
    <x v="0"/>
    <x v="0"/>
    <b v="1"/>
    <b v="0"/>
    <b v="0"/>
    <b v="1"/>
    <n v="24"/>
    <x v="7"/>
    <b v="0"/>
  </r>
  <r>
    <s v="7526-IVLYU"/>
    <x v="0"/>
    <s v="United States"/>
    <s v="California"/>
    <s v="San Francisco"/>
    <n v="94108"/>
    <s v="37.791998, -122.408653"/>
    <n v="37.791998"/>
    <n v="-122.408653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19.649999999999999"/>
    <n v="68.349999999999994"/>
    <x v="1"/>
    <x v="1"/>
    <n v="55"/>
    <n v="4852"/>
    <x v="20"/>
    <x v="0"/>
    <x v="0"/>
    <x v="0"/>
    <b v="1"/>
    <b v="0"/>
    <b v="0"/>
    <b v="1"/>
    <n v="22.783333333333299"/>
    <x v="41"/>
    <b v="0"/>
  </r>
  <r>
    <s v="2428-HYUNX"/>
    <x v="0"/>
    <s v="United States"/>
    <s v="California"/>
    <s v="San Francisco"/>
    <n v="94109"/>
    <s v="37.794487, -122.42227"/>
    <n v="37.794486999999997"/>
    <n v="-122.42227"/>
    <x v="0"/>
    <x v="1"/>
    <n v="1"/>
    <x v="0"/>
    <n v="44"/>
    <n v="1"/>
    <s v="No"/>
    <s v="No internet service"/>
    <s v="No internet service"/>
    <s v="No internet service"/>
    <s v="No internet service"/>
    <s v="No internet service"/>
    <s v="No internet service"/>
    <n v="1"/>
    <x v="3"/>
    <n v="19.350000000000001"/>
    <n v="847.25"/>
    <x v="1"/>
    <x v="1"/>
    <n v="42"/>
    <n v="4975"/>
    <x v="20"/>
    <x v="0"/>
    <x v="1"/>
    <x v="0"/>
    <b v="1"/>
    <b v="1"/>
    <b v="0"/>
    <b v="0"/>
    <n v="19.255681818181799"/>
    <x v="41"/>
    <b v="0"/>
  </r>
  <r>
    <s v="9214-EKVXR"/>
    <x v="0"/>
    <s v="United States"/>
    <s v="California"/>
    <s v="San Francisco"/>
    <n v="94110"/>
    <s v="37.750021, -122.415201"/>
    <n v="37.750020999999997"/>
    <n v="-122.415201"/>
    <x v="1"/>
    <x v="0"/>
    <n v="0"/>
    <x v="0"/>
    <n v="1"/>
    <n v="1"/>
    <s v="No"/>
    <s v="No"/>
    <s v="No"/>
    <s v="No"/>
    <s v="No"/>
    <s v="No"/>
    <s v="No"/>
    <n v="1"/>
    <x v="0"/>
    <n v="44"/>
    <n v="44"/>
    <x v="1"/>
    <x v="1"/>
    <n v="75"/>
    <n v="4138"/>
    <x v="20"/>
    <x v="0"/>
    <x v="0"/>
    <x v="0"/>
    <b v="0"/>
    <b v="0"/>
    <b v="0"/>
    <b v="1"/>
    <n v="44"/>
    <x v="50"/>
    <b v="0"/>
  </r>
  <r>
    <s v="3410-MHHUM"/>
    <x v="0"/>
    <s v="United States"/>
    <s v="California"/>
    <s v="San Francisco"/>
    <n v="94111"/>
    <s v="37.801776, -122.402293"/>
    <n v="37.801775999999997"/>
    <n v="-122.402293"/>
    <x v="1"/>
    <x v="0"/>
    <n v="1"/>
    <x v="1"/>
    <n v="44"/>
    <n v="1"/>
    <s v="Yes"/>
    <s v="No"/>
    <s v="Yes"/>
    <s v="Yes"/>
    <s v="No"/>
    <s v="No"/>
    <s v="Yes"/>
    <n v="0"/>
    <x v="2"/>
    <n v="94.4"/>
    <n v="4295.3500000000004"/>
    <x v="1"/>
    <x v="1"/>
    <n v="73"/>
    <n v="5019"/>
    <x v="20"/>
    <x v="1"/>
    <x v="0"/>
    <x v="1"/>
    <b v="0"/>
    <b v="0"/>
    <b v="1"/>
    <b v="0"/>
    <n v="97.621590909090898"/>
    <x v="15"/>
    <b v="0"/>
  </r>
  <r>
    <s v="2122-YWVYA"/>
    <x v="0"/>
    <s v="United States"/>
    <s v="California"/>
    <s v="San Francisco"/>
    <n v="94116"/>
    <s v="37.74441, -122.486764"/>
    <n v="37.744410000000002"/>
    <n v="-122.48676399999999"/>
    <x v="1"/>
    <x v="0"/>
    <n v="0"/>
    <x v="0"/>
    <n v="18"/>
    <n v="1"/>
    <s v="No"/>
    <s v="Yes"/>
    <s v="No"/>
    <s v="No"/>
    <s v="No"/>
    <s v="No"/>
    <s v="No"/>
    <n v="1"/>
    <x v="1"/>
    <n v="75.400000000000006"/>
    <n v="1380.4"/>
    <x v="1"/>
    <x v="1"/>
    <n v="53"/>
    <n v="4792"/>
    <x v="20"/>
    <x v="0"/>
    <x v="0"/>
    <x v="1"/>
    <b v="0"/>
    <b v="0"/>
    <b v="1"/>
    <b v="0"/>
    <n v="76.688888888888897"/>
    <x v="17"/>
    <b v="1"/>
  </r>
  <r>
    <s v="2296-DKZFP"/>
    <x v="0"/>
    <s v="United States"/>
    <s v="California"/>
    <s v="San Francisco"/>
    <n v="94118"/>
    <s v="37.781304, -122.461522"/>
    <n v="37.781303999999999"/>
    <n v="-122.461522"/>
    <x v="1"/>
    <x v="0"/>
    <n v="1"/>
    <x v="0"/>
    <n v="65"/>
    <n v="1"/>
    <s v="No"/>
    <s v="Yes"/>
    <s v="Yes"/>
    <s v="Yes"/>
    <s v="No"/>
    <s v="No"/>
    <s v="Yes"/>
    <n v="0"/>
    <x v="1"/>
    <n v="71"/>
    <n v="4386.2"/>
    <x v="1"/>
    <x v="1"/>
    <n v="32"/>
    <n v="6308"/>
    <x v="20"/>
    <x v="0"/>
    <x v="1"/>
    <x v="0"/>
    <b v="0"/>
    <b v="0"/>
    <b v="0"/>
    <b v="0"/>
    <n v="67.48"/>
    <x v="1"/>
    <b v="1"/>
  </r>
  <r>
    <s v="8909-BOLNL"/>
    <x v="0"/>
    <s v="United States"/>
    <s v="California"/>
    <s v="San Francisco"/>
    <n v="94123"/>
    <s v="37.800254, -122.436975"/>
    <n v="37.800254000000002"/>
    <n v="-122.436975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21.2"/>
    <n v="52.05"/>
    <x v="1"/>
    <x v="1"/>
    <n v="29"/>
    <n v="2088"/>
    <x v="20"/>
    <x v="1"/>
    <x v="0"/>
    <x v="0"/>
    <b v="1"/>
    <b v="0"/>
    <b v="0"/>
    <b v="1"/>
    <n v="17.349999999999898"/>
    <x v="19"/>
    <b v="0"/>
  </r>
  <r>
    <s v="6603-YRDCJ"/>
    <x v="0"/>
    <s v="United States"/>
    <s v="California"/>
    <s v="San Francisco"/>
    <n v="94124"/>
    <s v="37.731505, -122.384532"/>
    <n v="37.731504999999999"/>
    <n v="-122.38453199999999"/>
    <x v="0"/>
    <x v="0"/>
    <n v="1"/>
    <x v="0"/>
    <n v="33"/>
    <n v="1"/>
    <s v="No"/>
    <s v="Yes"/>
    <s v="Yes"/>
    <s v="No"/>
    <s v="Yes"/>
    <s v="No"/>
    <s v="No"/>
    <n v="1"/>
    <x v="0"/>
    <n v="61.05"/>
    <n v="2018.4"/>
    <x v="1"/>
    <x v="1"/>
    <n v="21"/>
    <n v="3215"/>
    <x v="20"/>
    <x v="0"/>
    <x v="1"/>
    <x v="0"/>
    <b v="0"/>
    <b v="0"/>
    <b v="0"/>
    <b v="1"/>
    <n v="61.1636363636363"/>
    <x v="55"/>
    <b v="1"/>
  </r>
  <r>
    <s v="3229-USWAR"/>
    <x v="0"/>
    <s v="United States"/>
    <s v="California"/>
    <s v="San Francisco"/>
    <n v="94129"/>
    <s v="37.797526, -122.464531"/>
    <n v="37.797525999999998"/>
    <n v="-122.46453099999999"/>
    <x v="1"/>
    <x v="0"/>
    <n v="0"/>
    <x v="0"/>
    <n v="34"/>
    <n v="1"/>
    <s v="No"/>
    <s v="Yes"/>
    <s v="No"/>
    <s v="Yes"/>
    <s v="Yes"/>
    <s v="Yes"/>
    <s v="Yes"/>
    <n v="1"/>
    <x v="1"/>
    <n v="79.95"/>
    <n v="2727.3"/>
    <x v="1"/>
    <x v="1"/>
    <n v="26"/>
    <n v="3570"/>
    <x v="20"/>
    <x v="1"/>
    <x v="0"/>
    <x v="0"/>
    <b v="0"/>
    <b v="0"/>
    <b v="0"/>
    <b v="0"/>
    <n v="80.214705882352902"/>
    <x v="16"/>
    <b v="1"/>
  </r>
  <r>
    <s v="2138-VFAPZ"/>
    <x v="0"/>
    <s v="United States"/>
    <s v="California"/>
    <s v="San Francisco"/>
    <n v="94130"/>
    <s v="37.820894, -122.369725"/>
    <n v="37.820894000000003"/>
    <n v="-122.369725"/>
    <x v="1"/>
    <x v="0"/>
    <n v="1"/>
    <x v="1"/>
    <n v="14"/>
    <n v="1"/>
    <s v="No"/>
    <s v="No internet service"/>
    <s v="No internet service"/>
    <s v="No internet service"/>
    <s v="No internet service"/>
    <s v="No internet service"/>
    <s v="No internet service"/>
    <n v="1"/>
    <x v="3"/>
    <n v="19.7"/>
    <n v="263.64999999999998"/>
    <x v="1"/>
    <x v="1"/>
    <n v="68"/>
    <n v="2966"/>
    <x v="20"/>
    <x v="0"/>
    <x v="1"/>
    <x v="0"/>
    <b v="1"/>
    <b v="0"/>
    <b v="0"/>
    <b v="1"/>
    <n v="18.832142857142799"/>
    <x v="41"/>
    <b v="0"/>
  </r>
  <r>
    <s v="6131-JLWZM"/>
    <x v="0"/>
    <s v="United States"/>
    <s v="California"/>
    <s v="San Francisco"/>
    <n v="94131"/>
    <s v="37.746699, -122.442833"/>
    <n v="37.746699"/>
    <n v="-122.44283299999999"/>
    <x v="1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1"/>
    <x v="3"/>
    <n v="20.3"/>
    <n v="275.39999999999998"/>
    <x v="1"/>
    <x v="1"/>
    <n v="45"/>
    <n v="5332"/>
    <x v="20"/>
    <x v="0"/>
    <x v="0"/>
    <x v="0"/>
    <b v="1"/>
    <b v="0"/>
    <b v="0"/>
    <b v="1"/>
    <n v="21.184615384615299"/>
    <x v="7"/>
    <b v="0"/>
  </r>
  <r>
    <s v="0269-XFESX"/>
    <x v="0"/>
    <s v="United States"/>
    <s v="California"/>
    <s v="San Francisco"/>
    <n v="94133"/>
    <s v="37.802071, -122.411004"/>
    <n v="37.802070999999998"/>
    <n v="-122.41100400000001"/>
    <x v="0"/>
    <x v="0"/>
    <n v="1"/>
    <x v="1"/>
    <n v="23"/>
    <n v="1"/>
    <s v="Yes"/>
    <s v="No internet service"/>
    <s v="No internet service"/>
    <s v="No internet service"/>
    <s v="No internet service"/>
    <s v="No internet service"/>
    <s v="No internet service"/>
    <n v="0"/>
    <x v="3"/>
    <n v="24.35"/>
    <n v="538.5"/>
    <x v="1"/>
    <x v="1"/>
    <n v="30"/>
    <n v="4031"/>
    <x v="20"/>
    <x v="1"/>
    <x v="0"/>
    <x v="0"/>
    <b v="1"/>
    <b v="0"/>
    <b v="0"/>
    <b v="1"/>
    <n v="23.4130434782608"/>
    <x v="34"/>
    <b v="0"/>
  </r>
  <r>
    <s v="1709-EJDOX"/>
    <x v="0"/>
    <s v="United States"/>
    <s v="California"/>
    <s v="San Francisco"/>
    <n v="94134"/>
    <s v="37.721052, -122.413573"/>
    <n v="37.721052"/>
    <n v="-122.413573"/>
    <x v="1"/>
    <x v="0"/>
    <n v="1"/>
    <x v="1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948.9"/>
    <x v="1"/>
    <x v="1"/>
    <n v="34"/>
    <n v="3843"/>
    <x v="20"/>
    <x v="0"/>
    <x v="1"/>
    <x v="0"/>
    <b v="1"/>
    <b v="0"/>
    <b v="0"/>
    <b v="1"/>
    <n v="20.189361702127599"/>
    <x v="41"/>
    <b v="0"/>
  </r>
  <r>
    <s v="4316-XCSLJ"/>
    <x v="0"/>
    <s v="United States"/>
    <s v="California"/>
    <s v="Palo Alto"/>
    <n v="94301"/>
    <s v="37.444314, -122.149996"/>
    <n v="37.444313999999999"/>
    <n v="-122.149996"/>
    <x v="0"/>
    <x v="0"/>
    <n v="0"/>
    <x v="1"/>
    <n v="17"/>
    <n v="1"/>
    <s v="No"/>
    <s v="Yes"/>
    <s v="No"/>
    <s v="No"/>
    <s v="No"/>
    <s v="No"/>
    <s v="No"/>
    <n v="1"/>
    <x v="0"/>
    <n v="50.3"/>
    <n v="846.8"/>
    <x v="1"/>
    <x v="1"/>
    <n v="33"/>
    <n v="3202"/>
    <x v="20"/>
    <x v="0"/>
    <x v="0"/>
    <x v="0"/>
    <b v="0"/>
    <b v="0"/>
    <b v="0"/>
    <b v="1"/>
    <n v="49.811764705882297"/>
    <x v="36"/>
    <b v="1"/>
  </r>
  <r>
    <s v="9693-XMUOB"/>
    <x v="0"/>
    <s v="United States"/>
    <s v="California"/>
    <s v="Palo Alto"/>
    <n v="94304"/>
    <s v="37.386978, -122.177746"/>
    <n v="37.386977999999999"/>
    <n v="-122.177746"/>
    <x v="0"/>
    <x v="1"/>
    <n v="1"/>
    <x v="0"/>
    <n v="59"/>
    <n v="0"/>
    <s v="No phone service"/>
    <s v="No"/>
    <s v="Yes"/>
    <s v="No"/>
    <s v="No"/>
    <s v="Yes"/>
    <s v="Yes"/>
    <n v="1"/>
    <x v="0"/>
    <n v="50.25"/>
    <n v="2997.45"/>
    <x v="1"/>
    <x v="1"/>
    <n v="27"/>
    <n v="5546"/>
    <x v="20"/>
    <x v="0"/>
    <x v="0"/>
    <x v="0"/>
    <b v="0"/>
    <b v="0"/>
    <b v="1"/>
    <b v="0"/>
    <n v="50.804237288135504"/>
    <x v="36"/>
    <b v="0"/>
  </r>
  <r>
    <s v="0383-CLDDA"/>
    <x v="0"/>
    <s v="United States"/>
    <s v="California"/>
    <s v="Stanford"/>
    <n v="94305"/>
    <s v="37.424342, -122.165641"/>
    <n v="37.424342000000003"/>
    <n v="-122.16564099999999"/>
    <x v="1"/>
    <x v="0"/>
    <n v="0"/>
    <x v="0"/>
    <n v="69"/>
    <n v="1"/>
    <s v="Yes"/>
    <s v="Yes"/>
    <s v="No"/>
    <s v="Yes"/>
    <s v="Yes"/>
    <s v="Yes"/>
    <s v="Yes"/>
    <n v="1"/>
    <x v="1"/>
    <n v="85.35"/>
    <n v="5897.4"/>
    <x v="1"/>
    <x v="1"/>
    <n v="37"/>
    <n v="6499"/>
    <x v="20"/>
    <x v="0"/>
    <x v="1"/>
    <x v="0"/>
    <b v="0"/>
    <b v="1"/>
    <b v="0"/>
    <b v="0"/>
    <n v="85.469565217391306"/>
    <x v="42"/>
    <b v="1"/>
  </r>
  <r>
    <s v="2709-UQGNP"/>
    <x v="0"/>
    <s v="United States"/>
    <s v="California"/>
    <s v="San Mateo"/>
    <n v="94401"/>
    <s v="37.590421, -122.306467"/>
    <n v="37.590420999999999"/>
    <n v="-122.306467"/>
    <x v="0"/>
    <x v="0"/>
    <n v="0"/>
    <x v="0"/>
    <n v="10"/>
    <n v="1"/>
    <s v="No"/>
    <s v="Yes"/>
    <s v="No"/>
    <s v="No"/>
    <s v="No"/>
    <s v="No"/>
    <s v="No"/>
    <n v="1"/>
    <x v="0"/>
    <n v="51.65"/>
    <n v="524.5"/>
    <x v="1"/>
    <x v="1"/>
    <n v="45"/>
    <n v="4292"/>
    <x v="20"/>
    <x v="0"/>
    <x v="0"/>
    <x v="0"/>
    <b v="0"/>
    <b v="0"/>
    <b v="0"/>
    <b v="1"/>
    <n v="52.45"/>
    <x v="87"/>
    <b v="1"/>
  </r>
  <r>
    <s v="3549-ZTMNH"/>
    <x v="0"/>
    <s v="United States"/>
    <s v="California"/>
    <s v="San Mateo"/>
    <n v="94402"/>
    <s v="37.556634, -122.317723"/>
    <n v="37.556634000000003"/>
    <n v="-122.317723"/>
    <x v="0"/>
    <x v="0"/>
    <n v="1"/>
    <x v="1"/>
    <n v="12"/>
    <n v="1"/>
    <s v="Yes"/>
    <s v="No internet service"/>
    <s v="No internet service"/>
    <s v="No internet service"/>
    <s v="No internet service"/>
    <s v="No internet service"/>
    <s v="No internet service"/>
    <n v="1"/>
    <x v="3"/>
    <n v="24"/>
    <n v="269.64999999999998"/>
    <x v="1"/>
    <x v="1"/>
    <n v="69"/>
    <n v="3705"/>
    <x v="20"/>
    <x v="0"/>
    <x v="1"/>
    <x v="0"/>
    <b v="1"/>
    <b v="0"/>
    <b v="0"/>
    <b v="0"/>
    <n v="22.470833333333299"/>
    <x v="90"/>
    <b v="0"/>
  </r>
  <r>
    <s v="8033-ATFAS"/>
    <x v="0"/>
    <s v="United States"/>
    <s v="California"/>
    <s v="San Mateo"/>
    <n v="94404"/>
    <s v="37.556094, -122.272437"/>
    <n v="37.556094000000002"/>
    <n v="-122.272437"/>
    <x v="1"/>
    <x v="0"/>
    <n v="1"/>
    <x v="1"/>
    <n v="39"/>
    <n v="1"/>
    <s v="No"/>
    <s v="No"/>
    <s v="No"/>
    <s v="Yes"/>
    <s v="No"/>
    <s v="Yes"/>
    <s v="No"/>
    <n v="1"/>
    <x v="0"/>
    <n v="59.85"/>
    <n v="2341.5"/>
    <x v="1"/>
    <x v="1"/>
    <n v="47"/>
    <n v="3900"/>
    <x v="20"/>
    <x v="0"/>
    <x v="0"/>
    <x v="0"/>
    <b v="0"/>
    <b v="0"/>
    <b v="0"/>
    <b v="1"/>
    <n v="60.038461538461497"/>
    <x v="77"/>
    <b v="0"/>
  </r>
  <r>
    <s v="1635-NZATJ"/>
    <x v="0"/>
    <s v="United States"/>
    <s v="California"/>
    <s v="Alameda"/>
    <n v="94501"/>
    <s v="37.774633, -122.274434"/>
    <n v="37.774633000000001"/>
    <n v="-122.274434"/>
    <x v="0"/>
    <x v="1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5.45"/>
    <n v="1789.65"/>
    <x v="1"/>
    <x v="1"/>
    <n v="26"/>
    <n v="5341"/>
    <x v="20"/>
    <x v="0"/>
    <x v="1"/>
    <x v="0"/>
    <b v="1"/>
    <b v="1"/>
    <b v="0"/>
    <b v="0"/>
    <n v="25.206338028169"/>
    <x v="74"/>
    <b v="0"/>
  </r>
  <r>
    <s v="0562-HKHML"/>
    <x v="0"/>
    <s v="United States"/>
    <s v="California"/>
    <s v="Alameda"/>
    <n v="94502"/>
    <s v="37.724817, -122.224363"/>
    <n v="37.724817000000002"/>
    <n v="-122.224363"/>
    <x v="0"/>
    <x v="0"/>
    <n v="1"/>
    <x v="1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3.9"/>
    <n v="1626.4"/>
    <x v="1"/>
    <x v="1"/>
    <n v="71"/>
    <n v="5574"/>
    <x v="20"/>
    <x v="0"/>
    <x v="1"/>
    <x v="0"/>
    <b v="1"/>
    <b v="1"/>
    <b v="0"/>
    <b v="0"/>
    <n v="22.907042253521102"/>
    <x v="90"/>
    <b v="0"/>
  </r>
  <r>
    <s v="8277-RVRSV"/>
    <x v="0"/>
    <s v="United States"/>
    <s v="California"/>
    <s v="Danville"/>
    <n v="94506"/>
    <s v="37.791481, -121.903253"/>
    <n v="37.791480999999997"/>
    <n v="-121.90325300000001"/>
    <x v="1"/>
    <x v="0"/>
    <n v="1"/>
    <x v="1"/>
    <n v="33"/>
    <n v="1"/>
    <s v="Yes"/>
    <s v="No internet service"/>
    <s v="No internet service"/>
    <s v="No internet service"/>
    <s v="No internet service"/>
    <s v="No internet service"/>
    <s v="No internet service"/>
    <n v="0"/>
    <x v="3"/>
    <n v="24.15"/>
    <n v="800.3"/>
    <x v="1"/>
    <x v="1"/>
    <n v="73"/>
    <n v="4501"/>
    <x v="20"/>
    <x v="1"/>
    <x v="0"/>
    <x v="0"/>
    <b v="1"/>
    <b v="1"/>
    <b v="0"/>
    <b v="0"/>
    <n v="24.2515151515151"/>
    <x v="34"/>
    <b v="0"/>
  </r>
  <r>
    <s v="9943-VSZUV"/>
    <x v="0"/>
    <s v="United States"/>
    <s v="California"/>
    <s v="Alamo"/>
    <n v="94507"/>
    <s v="37.855717, -121.994813"/>
    <n v="37.855716999999999"/>
    <n v="-121.99481299999999"/>
    <x v="0"/>
    <x v="1"/>
    <n v="0"/>
    <x v="0"/>
    <n v="67"/>
    <n v="1"/>
    <s v="Yes"/>
    <s v="No"/>
    <s v="No"/>
    <s v="No"/>
    <s v="No"/>
    <s v="No"/>
    <s v="No"/>
    <n v="1"/>
    <x v="1"/>
    <n v="75.7"/>
    <n v="5060.8500000000004"/>
    <x v="1"/>
    <x v="1"/>
    <n v="30"/>
    <n v="5823"/>
    <x v="20"/>
    <x v="0"/>
    <x v="0"/>
    <x v="1"/>
    <b v="0"/>
    <b v="0"/>
    <b v="0"/>
    <b v="1"/>
    <n v="75.535074626865594"/>
    <x v="17"/>
    <b v="0"/>
  </r>
  <r>
    <s v="7054-ENNGU"/>
    <x v="0"/>
    <s v="United States"/>
    <s v="California"/>
    <s v="Benicia"/>
    <n v="94510"/>
    <s v="38.113533, -122.11926"/>
    <n v="38.113532999999997"/>
    <n v="-122.11926"/>
    <x v="1"/>
    <x v="0"/>
    <n v="1"/>
    <x v="0"/>
    <n v="9"/>
    <n v="1"/>
    <s v="No"/>
    <s v="No"/>
    <s v="Yes"/>
    <s v="No"/>
    <s v="No"/>
    <s v="No"/>
    <s v="No"/>
    <n v="0"/>
    <x v="0"/>
    <n v="50.85"/>
    <n v="466.6"/>
    <x v="1"/>
    <x v="1"/>
    <n v="26"/>
    <n v="4623"/>
    <x v="20"/>
    <x v="0"/>
    <x v="0"/>
    <x v="0"/>
    <b v="0"/>
    <b v="0"/>
    <b v="0"/>
    <b v="1"/>
    <n v="51.844444444444399"/>
    <x v="36"/>
    <b v="0"/>
  </r>
  <r>
    <s v="1455-HFBXA"/>
    <x v="0"/>
    <s v="United States"/>
    <s v="California"/>
    <s v="Bethel Island"/>
    <n v="94511"/>
    <s v="38.050558, -121.646924"/>
    <n v="38.050558000000002"/>
    <n v="-121.646924"/>
    <x v="0"/>
    <x v="0"/>
    <n v="1"/>
    <x v="0"/>
    <n v="52"/>
    <n v="1"/>
    <s v="Yes"/>
    <s v="Yes"/>
    <s v="No"/>
    <s v="Yes"/>
    <s v="Yes"/>
    <s v="No"/>
    <s v="No"/>
    <n v="1"/>
    <x v="2"/>
    <n v="91.6"/>
    <n v="4627.8"/>
    <x v="1"/>
    <x v="1"/>
    <n v="62"/>
    <n v="6069"/>
    <x v="20"/>
    <x v="0"/>
    <x v="1"/>
    <x v="1"/>
    <b v="0"/>
    <b v="1"/>
    <b v="0"/>
    <b v="0"/>
    <n v="88.996153846153803"/>
    <x v="60"/>
    <b v="1"/>
  </r>
  <r>
    <s v="9402-CXWPL"/>
    <x v="0"/>
    <s v="United States"/>
    <s v="California"/>
    <s v="Birds Landing"/>
    <n v="94512"/>
    <s v="38.140719, -121.838298"/>
    <n v="38.140718999999997"/>
    <n v="-121.83829799999999"/>
    <x v="1"/>
    <x v="0"/>
    <n v="0"/>
    <x v="0"/>
    <n v="70"/>
    <n v="1"/>
    <s v="Yes"/>
    <s v="No"/>
    <s v="Yes"/>
    <s v="No"/>
    <s v="No"/>
    <s v="Yes"/>
    <s v="Yes"/>
    <n v="0"/>
    <x v="2"/>
    <n v="98.9"/>
    <n v="6838.6"/>
    <x v="1"/>
    <x v="1"/>
    <n v="20"/>
    <n v="5980"/>
    <x v="20"/>
    <x v="1"/>
    <x v="0"/>
    <x v="1"/>
    <b v="0"/>
    <b v="0"/>
    <b v="1"/>
    <b v="0"/>
    <n v="97.694285714285698"/>
    <x v="20"/>
    <b v="0"/>
  </r>
  <r>
    <s v="1628-BIZYP"/>
    <x v="0"/>
    <s v="United States"/>
    <s v="California"/>
    <s v="Brentwood"/>
    <n v="94513"/>
    <s v="37.908242, -121.682472"/>
    <n v="37.908242000000001"/>
    <n v="-121.682472"/>
    <x v="0"/>
    <x v="0"/>
    <n v="0"/>
    <x v="0"/>
    <n v="1"/>
    <n v="1"/>
    <s v="No"/>
    <s v="No"/>
    <s v="Yes"/>
    <s v="No"/>
    <s v="No"/>
    <s v="No"/>
    <s v="Yes"/>
    <n v="1"/>
    <x v="1"/>
    <n v="85"/>
    <n v="85"/>
    <x v="1"/>
    <x v="1"/>
    <n v="46"/>
    <n v="5754"/>
    <x v="20"/>
    <x v="0"/>
    <x v="0"/>
    <x v="1"/>
    <b v="0"/>
    <b v="0"/>
    <b v="1"/>
    <b v="0"/>
    <n v="85"/>
    <x v="33"/>
    <b v="0"/>
  </r>
  <r>
    <s v="0082-LDZUE"/>
    <x v="0"/>
    <s v="United States"/>
    <s v="California"/>
    <s v="Calistoga"/>
    <n v="94515"/>
    <s v="38.629618, -122.593216"/>
    <n v="38.629618000000001"/>
    <n v="-122.593216"/>
    <x v="0"/>
    <x v="0"/>
    <n v="0"/>
    <x v="0"/>
    <n v="1"/>
    <n v="1"/>
    <s v="No"/>
    <s v="No"/>
    <s v="No"/>
    <s v="No"/>
    <s v="No"/>
    <s v="No"/>
    <s v="No"/>
    <n v="1"/>
    <x v="0"/>
    <n v="44.3"/>
    <n v="44.3"/>
    <x v="1"/>
    <x v="1"/>
    <n v="57"/>
    <n v="4427"/>
    <x v="20"/>
    <x v="0"/>
    <x v="0"/>
    <x v="0"/>
    <b v="0"/>
    <b v="0"/>
    <b v="0"/>
    <b v="1"/>
    <n v="44.3"/>
    <x v="28"/>
    <b v="0"/>
  </r>
  <r>
    <s v="5343-SGUBI"/>
    <x v="0"/>
    <s v="United States"/>
    <s v="California"/>
    <s v="Concord"/>
    <n v="94518"/>
    <s v="37.950248, -122.022455"/>
    <n v="37.950248000000002"/>
    <n v="-122.02245499999999"/>
    <x v="1"/>
    <x v="0"/>
    <n v="0"/>
    <x v="0"/>
    <n v="52"/>
    <n v="1"/>
    <s v="Yes"/>
    <s v="No"/>
    <s v="Yes"/>
    <s v="No"/>
    <s v="No"/>
    <s v="No"/>
    <s v="No"/>
    <n v="1"/>
    <x v="1"/>
    <n v="80.2"/>
    <n v="4297.6000000000004"/>
    <x v="1"/>
    <x v="1"/>
    <n v="51"/>
    <n v="5597"/>
    <x v="20"/>
    <x v="1"/>
    <x v="0"/>
    <x v="1"/>
    <b v="0"/>
    <b v="0"/>
    <b v="0"/>
    <b v="1"/>
    <n v="82.646153846153794"/>
    <x v="13"/>
    <b v="0"/>
  </r>
  <r>
    <s v="0856-NAOES"/>
    <x v="0"/>
    <s v="United States"/>
    <s v="California"/>
    <s v="Concord"/>
    <n v="94519"/>
    <s v="37.990118, -122.012188"/>
    <n v="37.990118000000002"/>
    <n v="-122.01218799999999"/>
    <x v="0"/>
    <x v="0"/>
    <n v="0"/>
    <x v="0"/>
    <n v="6"/>
    <n v="1"/>
    <s v="No"/>
    <s v="No"/>
    <s v="No"/>
    <s v="Yes"/>
    <s v="No"/>
    <s v="Yes"/>
    <s v="No"/>
    <n v="0"/>
    <x v="0"/>
    <n v="60.9"/>
    <n v="414.1"/>
    <x v="1"/>
    <x v="1"/>
    <n v="80"/>
    <n v="2191"/>
    <x v="20"/>
    <x v="0"/>
    <x v="0"/>
    <x v="0"/>
    <b v="0"/>
    <b v="0"/>
    <b v="0"/>
    <b v="1"/>
    <n v="69.016666666666595"/>
    <x v="71"/>
    <b v="0"/>
  </r>
  <r>
    <s v="1976-AZZPJ"/>
    <x v="0"/>
    <s v="United States"/>
    <s v="California"/>
    <s v="Concord"/>
    <n v="94520"/>
    <s v="38.013825, -122.039144"/>
    <n v="38.013824999999997"/>
    <n v="-122.03914399999999"/>
    <x v="0"/>
    <x v="0"/>
    <n v="1"/>
    <x v="0"/>
    <n v="7"/>
    <n v="0"/>
    <s v="No phone service"/>
    <s v="Yes"/>
    <s v="Yes"/>
    <s v="No"/>
    <s v="No"/>
    <s v="No"/>
    <s v="No"/>
    <n v="0"/>
    <x v="3"/>
    <n v="34.200000000000003"/>
    <n v="256.60000000000002"/>
    <x v="1"/>
    <x v="1"/>
    <n v="32"/>
    <n v="5100"/>
    <x v="20"/>
    <x v="0"/>
    <x v="0"/>
    <x v="0"/>
    <b v="0"/>
    <b v="0"/>
    <b v="0"/>
    <b v="1"/>
    <n v="36.657142857142802"/>
    <x v="59"/>
    <b v="0"/>
  </r>
  <r>
    <s v="6156-UZDLF"/>
    <x v="0"/>
    <s v="United States"/>
    <s v="California"/>
    <s v="Pleasant Hill"/>
    <n v="94523"/>
    <s v="37.95338, -122.076886"/>
    <n v="37.953380000000003"/>
    <n v="-122.076886"/>
    <x v="1"/>
    <x v="0"/>
    <n v="0"/>
    <x v="0"/>
    <n v="26"/>
    <n v="1"/>
    <s v="No"/>
    <s v="Yes"/>
    <s v="No"/>
    <s v="Yes"/>
    <s v="Yes"/>
    <s v="No"/>
    <s v="No"/>
    <n v="1"/>
    <x v="1"/>
    <n v="87.15"/>
    <n v="2274.1"/>
    <x v="1"/>
    <x v="1"/>
    <n v="77"/>
    <n v="5689"/>
    <x v="20"/>
    <x v="1"/>
    <x v="0"/>
    <x v="1"/>
    <b v="0"/>
    <b v="1"/>
    <b v="0"/>
    <b v="0"/>
    <n v="87.465384615384593"/>
    <x v="61"/>
    <b v="1"/>
  </r>
  <r>
    <s v="3099-OONVS"/>
    <x v="0"/>
    <s v="United States"/>
    <s v="California"/>
    <s v="Crockett"/>
    <n v="94525"/>
    <s v="38.049292, -122.228415"/>
    <n v="38.049292000000001"/>
    <n v="-122.228415"/>
    <x v="0"/>
    <x v="0"/>
    <n v="1"/>
    <x v="1"/>
    <n v="25"/>
    <n v="1"/>
    <s v="No"/>
    <s v="Yes"/>
    <s v="No"/>
    <s v="No"/>
    <s v="Yes"/>
    <s v="No"/>
    <s v="No"/>
    <n v="0"/>
    <x v="0"/>
    <n v="54.3"/>
    <n v="1296.8"/>
    <x v="1"/>
    <x v="1"/>
    <n v="63"/>
    <n v="3971"/>
    <x v="20"/>
    <x v="0"/>
    <x v="0"/>
    <x v="0"/>
    <b v="0"/>
    <b v="0"/>
    <b v="1"/>
    <b v="0"/>
    <n v="51.872"/>
    <x v="37"/>
    <b v="1"/>
  </r>
  <r>
    <s v="9500-WBGRP"/>
    <x v="0"/>
    <s v="United States"/>
    <s v="California"/>
    <s v="Danville"/>
    <n v="94526"/>
    <s v="37.815459, -121.977203"/>
    <n v="37.815458999999997"/>
    <n v="-121.977203"/>
    <x v="0"/>
    <x v="0"/>
    <n v="0"/>
    <x v="0"/>
    <n v="69"/>
    <n v="1"/>
    <s v="No"/>
    <s v="No internet service"/>
    <s v="No internet service"/>
    <s v="No internet service"/>
    <s v="No internet service"/>
    <s v="No internet service"/>
    <s v="No internet service"/>
    <n v="1"/>
    <x v="3"/>
    <n v="19.100000000000001"/>
    <n v="1268.8499999999999"/>
    <x v="1"/>
    <x v="1"/>
    <n v="31"/>
    <n v="4535"/>
    <x v="20"/>
    <x v="0"/>
    <x v="1"/>
    <x v="0"/>
    <b v="1"/>
    <b v="0"/>
    <b v="0"/>
    <b v="1"/>
    <n v="18.389130434782601"/>
    <x v="41"/>
    <b v="0"/>
  </r>
  <r>
    <s v="5183-KLYEM"/>
    <x v="0"/>
    <s v="United States"/>
    <s v="California"/>
    <s v="El Cerrito"/>
    <n v="94530"/>
    <s v="37.924838, -122.289145"/>
    <n v="37.924838000000001"/>
    <n v="-122.289145"/>
    <x v="1"/>
    <x v="0"/>
    <n v="0"/>
    <x v="0"/>
    <n v="72"/>
    <n v="1"/>
    <s v="Yes"/>
    <s v="Yes"/>
    <s v="Yes"/>
    <s v="Yes"/>
    <s v="Yes"/>
    <s v="Yes"/>
    <s v="Yes"/>
    <n v="1"/>
    <x v="2"/>
    <n v="112.75"/>
    <n v="8192.6"/>
    <x v="1"/>
    <x v="1"/>
    <n v="60"/>
    <n v="4927"/>
    <x v="20"/>
    <x v="0"/>
    <x v="1"/>
    <x v="1"/>
    <b v="0"/>
    <b v="1"/>
    <b v="0"/>
    <b v="0"/>
    <n v="113.786111111111"/>
    <x v="84"/>
    <b v="1"/>
  </r>
  <r>
    <s v="5144-PQCDZ"/>
    <x v="0"/>
    <s v="United States"/>
    <s v="California"/>
    <s v="Fairfield"/>
    <n v="94533"/>
    <s v="38.287136, -122.02711"/>
    <n v="38.287135999999997"/>
    <n v="-122.02710999999999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59.25"/>
    <x v="1"/>
    <x v="1"/>
    <n v="64"/>
    <n v="3172"/>
    <x v="20"/>
    <x v="0"/>
    <x v="0"/>
    <x v="0"/>
    <b v="1"/>
    <b v="0"/>
    <b v="0"/>
    <b v="1"/>
    <n v="14.8125"/>
    <x v="41"/>
    <b v="0"/>
  </r>
  <r>
    <s v="8514-VZHEB"/>
    <x v="0"/>
    <s v="United States"/>
    <s v="California"/>
    <s v="Travis Afb"/>
    <n v="94535"/>
    <s v="38.265899, -121.939461"/>
    <n v="38.265898999999997"/>
    <n v="-121.93946099999999"/>
    <x v="0"/>
    <x v="0"/>
    <n v="1"/>
    <x v="1"/>
    <n v="59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147.8499999999999"/>
    <x v="1"/>
    <x v="1"/>
    <n v="50"/>
    <n v="5293"/>
    <x v="20"/>
    <x v="0"/>
    <x v="1"/>
    <x v="0"/>
    <b v="1"/>
    <b v="0"/>
    <b v="0"/>
    <b v="1"/>
    <n v="19.455084745762701"/>
    <x v="41"/>
    <b v="0"/>
  </r>
  <r>
    <s v="6625-IUTTT"/>
    <x v="0"/>
    <s v="United States"/>
    <s v="California"/>
    <s v="Fremont"/>
    <n v="94536"/>
    <s v="37.572273, -121.964583"/>
    <n v="37.572273000000003"/>
    <n v="-121.964583"/>
    <x v="0"/>
    <x v="0"/>
    <n v="0"/>
    <x v="0"/>
    <n v="67"/>
    <n v="1"/>
    <s v="No"/>
    <s v="Yes"/>
    <s v="No"/>
    <s v="Yes"/>
    <s v="No"/>
    <s v="No"/>
    <s v="Yes"/>
    <n v="0"/>
    <x v="0"/>
    <n v="65.55"/>
    <n v="4361.55"/>
    <x v="1"/>
    <x v="1"/>
    <n v="54"/>
    <n v="6035"/>
    <x v="20"/>
    <x v="0"/>
    <x v="1"/>
    <x v="0"/>
    <b v="0"/>
    <b v="0"/>
    <b v="0"/>
    <b v="0"/>
    <n v="65.0977611940298"/>
    <x v="85"/>
    <b v="1"/>
  </r>
  <r>
    <s v="9355-NPPFS"/>
    <x v="0"/>
    <s v="United States"/>
    <s v="California"/>
    <s v="Fremont"/>
    <n v="94538"/>
    <s v="37.505768, -121.962472"/>
    <n v="37.505768000000003"/>
    <n v="-121.96247200000001"/>
    <x v="1"/>
    <x v="1"/>
    <n v="0"/>
    <x v="0"/>
    <n v="26"/>
    <n v="1"/>
    <s v="No"/>
    <s v="No"/>
    <s v="No"/>
    <s v="No"/>
    <s v="No"/>
    <s v="No"/>
    <s v="Yes"/>
    <n v="1"/>
    <x v="1"/>
    <n v="78.8"/>
    <n v="2006.1"/>
    <x v="1"/>
    <x v="1"/>
    <n v="37"/>
    <n v="4509"/>
    <x v="20"/>
    <x v="0"/>
    <x v="0"/>
    <x v="1"/>
    <b v="0"/>
    <b v="0"/>
    <b v="1"/>
    <b v="0"/>
    <n v="77.157692307692301"/>
    <x v="18"/>
    <b v="0"/>
  </r>
  <r>
    <s v="0068-FIGTF"/>
    <x v="0"/>
    <s v="United States"/>
    <s v="California"/>
    <s v="Fremont"/>
    <n v="94539"/>
    <s v="37.516791, -121.899117"/>
    <n v="37.516790999999998"/>
    <n v="-121.899117"/>
    <x v="1"/>
    <x v="0"/>
    <n v="0"/>
    <x v="0"/>
    <n v="27"/>
    <n v="1"/>
    <s v="No"/>
    <s v="No"/>
    <s v="Yes"/>
    <s v="Yes"/>
    <s v="Yes"/>
    <s v="Yes"/>
    <s v="Yes"/>
    <n v="0"/>
    <x v="1"/>
    <n v="78.2"/>
    <n v="2078.9499999999998"/>
    <x v="1"/>
    <x v="1"/>
    <n v="54"/>
    <n v="2297"/>
    <x v="20"/>
    <x v="1"/>
    <x v="0"/>
    <x v="0"/>
    <b v="0"/>
    <b v="0"/>
    <b v="0"/>
    <b v="1"/>
    <n v="76.998148148148104"/>
    <x v="18"/>
    <b v="0"/>
  </r>
  <r>
    <s v="5965-GGPRW"/>
    <x v="0"/>
    <s v="United States"/>
    <s v="California"/>
    <s v="Hayward"/>
    <n v="94541"/>
    <s v="37.674002, -122.076796"/>
    <n v="37.674002000000002"/>
    <n v="-122.076796"/>
    <x v="0"/>
    <x v="0"/>
    <n v="1"/>
    <x v="1"/>
    <n v="72"/>
    <n v="1"/>
    <s v="Yes"/>
    <s v="Yes"/>
    <s v="No"/>
    <s v="Yes"/>
    <s v="No"/>
    <s v="Yes"/>
    <s v="Yes"/>
    <n v="0"/>
    <x v="2"/>
    <n v="105.25"/>
    <n v="7609.75"/>
    <x v="1"/>
    <x v="1"/>
    <n v="78"/>
    <n v="4427"/>
    <x v="20"/>
    <x v="0"/>
    <x v="1"/>
    <x v="1"/>
    <b v="0"/>
    <b v="0"/>
    <b v="0"/>
    <b v="0"/>
    <n v="105.690972222222"/>
    <x v="43"/>
    <b v="1"/>
  </r>
  <r>
    <s v="8035-PWSEV"/>
    <x v="0"/>
    <s v="United States"/>
    <s v="California"/>
    <s v="Hayward"/>
    <n v="94542"/>
    <s v="37.656695, -122.048361"/>
    <n v="37.656694999999999"/>
    <n v="-122.048361"/>
    <x v="1"/>
    <x v="0"/>
    <n v="0"/>
    <x v="0"/>
    <n v="6"/>
    <n v="1"/>
    <s v="No"/>
    <s v="No"/>
    <s v="No"/>
    <s v="Yes"/>
    <s v="Yes"/>
    <s v="No"/>
    <s v="Yes"/>
    <n v="1"/>
    <x v="1"/>
    <n v="89.25"/>
    <n v="487.05"/>
    <x v="1"/>
    <x v="1"/>
    <n v="76"/>
    <n v="4430"/>
    <x v="20"/>
    <x v="0"/>
    <x v="0"/>
    <x v="1"/>
    <b v="0"/>
    <b v="0"/>
    <b v="1"/>
    <b v="0"/>
    <n v="81.174999999999997"/>
    <x v="54"/>
    <b v="0"/>
  </r>
  <r>
    <s v="2236-HILPA"/>
    <x v="0"/>
    <s v="United States"/>
    <s v="California"/>
    <s v="Hayward"/>
    <n v="94544"/>
    <s v="37.639215, -122.037554"/>
    <n v="37.639215"/>
    <n v="-122.037554"/>
    <x v="0"/>
    <x v="0"/>
    <n v="1"/>
    <x v="1"/>
    <n v="62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1218.45"/>
    <x v="1"/>
    <x v="1"/>
    <n v="40"/>
    <n v="6403"/>
    <x v="20"/>
    <x v="0"/>
    <x v="1"/>
    <x v="0"/>
    <b v="1"/>
    <b v="1"/>
    <b v="0"/>
    <b v="0"/>
    <n v="19.652419354838699"/>
    <x v="7"/>
    <b v="0"/>
  </r>
  <r>
    <s v="1840-BIUOG"/>
    <x v="0"/>
    <s v="United States"/>
    <s v="California"/>
    <s v="Hayward"/>
    <n v="94545"/>
    <s v="37.62984, -122.120843"/>
    <n v="37.629840000000002"/>
    <n v="-122.12084299999999"/>
    <x v="0"/>
    <x v="0"/>
    <n v="0"/>
    <x v="0"/>
    <n v="20"/>
    <n v="1"/>
    <s v="Yes"/>
    <s v="No"/>
    <s v="Yes"/>
    <s v="No"/>
    <s v="Yes"/>
    <s v="Yes"/>
    <s v="No"/>
    <n v="1"/>
    <x v="0"/>
    <n v="68.7"/>
    <n v="1416.2"/>
    <x v="1"/>
    <x v="1"/>
    <n v="73"/>
    <n v="2989"/>
    <x v="20"/>
    <x v="1"/>
    <x v="0"/>
    <x v="0"/>
    <b v="0"/>
    <b v="0"/>
    <b v="1"/>
    <b v="0"/>
    <n v="70.81"/>
    <x v="49"/>
    <b v="0"/>
  </r>
  <r>
    <s v="1356-MKYSK"/>
    <x v="0"/>
    <s v="United States"/>
    <s v="California"/>
    <s v="Castro Valley"/>
    <n v="94546"/>
    <s v="37.708327, -122.083473"/>
    <n v="37.708326999999997"/>
    <n v="-122.083473"/>
    <x v="0"/>
    <x v="0"/>
    <n v="0"/>
    <x v="0"/>
    <n v="6"/>
    <n v="1"/>
    <s v="No"/>
    <s v="Yes"/>
    <s v="No"/>
    <s v="Yes"/>
    <s v="Yes"/>
    <s v="Yes"/>
    <s v="Yes"/>
    <n v="0"/>
    <x v="1"/>
    <n v="78.650000000000006"/>
    <n v="483.3"/>
    <x v="1"/>
    <x v="1"/>
    <n v="68"/>
    <n v="2724"/>
    <x v="20"/>
    <x v="0"/>
    <x v="0"/>
    <x v="0"/>
    <b v="0"/>
    <b v="1"/>
    <b v="0"/>
    <b v="0"/>
    <n v="80.55"/>
    <x v="18"/>
    <b v="1"/>
  </r>
  <r>
    <s v="6080-LNESI"/>
    <x v="0"/>
    <s v="United States"/>
    <s v="California"/>
    <s v="Hercules"/>
    <n v="94547"/>
    <s v="37.991259, -122.214945"/>
    <n v="37.991258999999999"/>
    <n v="-122.214945"/>
    <x v="0"/>
    <x v="0"/>
    <n v="0"/>
    <x v="0"/>
    <n v="51"/>
    <n v="1"/>
    <s v="Yes"/>
    <s v="No internet service"/>
    <s v="No internet service"/>
    <s v="No internet service"/>
    <s v="No internet service"/>
    <s v="No internet service"/>
    <s v="No internet service"/>
    <n v="0"/>
    <x v="3"/>
    <n v="24.75"/>
    <n v="1234.5999999999999"/>
    <x v="1"/>
    <x v="1"/>
    <n v="46"/>
    <n v="5080"/>
    <x v="20"/>
    <x v="0"/>
    <x v="1"/>
    <x v="0"/>
    <b v="1"/>
    <b v="0"/>
    <b v="0"/>
    <b v="1"/>
    <n v="24.207843137254901"/>
    <x v="34"/>
    <b v="0"/>
  </r>
  <r>
    <s v="1830-IPXVJ"/>
    <x v="0"/>
    <s v="United States"/>
    <s v="California"/>
    <s v="Lafayette"/>
    <n v="94549"/>
    <s v="37.907777, -122.127161"/>
    <n v="37.907777000000003"/>
    <n v="-122.127161"/>
    <x v="1"/>
    <x v="0"/>
    <n v="1"/>
    <x v="1"/>
    <n v="61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1311.6"/>
    <x v="1"/>
    <x v="1"/>
    <n v="22"/>
    <n v="6108"/>
    <x v="20"/>
    <x v="0"/>
    <x v="1"/>
    <x v="0"/>
    <b v="1"/>
    <b v="1"/>
    <b v="0"/>
    <b v="0"/>
    <n v="21.501639344262198"/>
    <x v="41"/>
    <b v="0"/>
  </r>
  <r>
    <s v="5828-DWPIL"/>
    <x v="0"/>
    <s v="United States"/>
    <s v="California"/>
    <s v="Livermore"/>
    <n v="94550"/>
    <s v="37.571748, -121.659562"/>
    <n v="37.571747999999999"/>
    <n v="-121.65956199999999"/>
    <x v="0"/>
    <x v="1"/>
    <n v="1"/>
    <x v="0"/>
    <n v="62"/>
    <n v="1"/>
    <s v="Yes"/>
    <s v="Yes"/>
    <s v="Yes"/>
    <s v="Yes"/>
    <s v="No"/>
    <s v="No"/>
    <s v="No"/>
    <n v="1"/>
    <x v="1"/>
    <n v="89.1"/>
    <n v="5618.3"/>
    <x v="1"/>
    <x v="1"/>
    <n v="25"/>
    <n v="4415"/>
    <x v="20"/>
    <x v="0"/>
    <x v="0"/>
    <x v="1"/>
    <b v="0"/>
    <b v="0"/>
    <b v="1"/>
    <b v="0"/>
    <n v="90.617741935483807"/>
    <x v="54"/>
    <b v="1"/>
  </r>
  <r>
    <s v="8398-TBIYD"/>
    <x v="0"/>
    <s v="United States"/>
    <s v="California"/>
    <s v="Castro Valley"/>
    <n v="94552"/>
    <s v="37.722727, -122.02157"/>
    <n v="37.722726999999999"/>
    <n v="-122.02157"/>
    <x v="1"/>
    <x v="0"/>
    <n v="0"/>
    <x v="0"/>
    <n v="72"/>
    <n v="1"/>
    <s v="Yes"/>
    <s v="Yes"/>
    <s v="No"/>
    <s v="No"/>
    <s v="Yes"/>
    <s v="No"/>
    <s v="No"/>
    <n v="1"/>
    <x v="1"/>
    <n v="84.7"/>
    <n v="6185.15"/>
    <x v="1"/>
    <x v="1"/>
    <n v="78"/>
    <n v="4520"/>
    <x v="20"/>
    <x v="0"/>
    <x v="1"/>
    <x v="1"/>
    <b v="0"/>
    <b v="0"/>
    <b v="0"/>
    <b v="0"/>
    <n v="85.904861111111103"/>
    <x v="33"/>
    <b v="1"/>
  </r>
  <r>
    <s v="2931-FSOHN"/>
    <x v="0"/>
    <s v="United States"/>
    <s v="California"/>
    <s v="Napa"/>
    <n v="94559"/>
    <s v="38.232389, -122.324944"/>
    <n v="38.232388999999998"/>
    <n v="-122.324944"/>
    <x v="0"/>
    <x v="1"/>
    <n v="0"/>
    <x v="0"/>
    <n v="13"/>
    <n v="1"/>
    <s v="No"/>
    <s v="No"/>
    <s v="Yes"/>
    <s v="No"/>
    <s v="No"/>
    <s v="Yes"/>
    <s v="No"/>
    <n v="1"/>
    <x v="0"/>
    <n v="59.9"/>
    <n v="788.35"/>
    <x v="1"/>
    <x v="1"/>
    <n v="58"/>
    <n v="5254"/>
    <x v="20"/>
    <x v="0"/>
    <x v="0"/>
    <x v="0"/>
    <b v="0"/>
    <b v="0"/>
    <b v="1"/>
    <b v="0"/>
    <n v="60.642307692307597"/>
    <x v="77"/>
    <b v="0"/>
  </r>
  <r>
    <s v="9418-RUKPH"/>
    <x v="0"/>
    <s v="United States"/>
    <s v="California"/>
    <s v="Newark"/>
    <n v="94560"/>
    <s v="37.504133, -122.032347"/>
    <n v="37.504133000000003"/>
    <n v="-122.032347"/>
    <x v="1"/>
    <x v="0"/>
    <n v="1"/>
    <x v="1"/>
    <n v="38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756.4"/>
    <x v="1"/>
    <x v="1"/>
    <n v="75"/>
    <n v="3614"/>
    <x v="20"/>
    <x v="0"/>
    <x v="1"/>
    <x v="0"/>
    <b v="1"/>
    <b v="0"/>
    <b v="0"/>
    <b v="1"/>
    <n v="19.905263157894701"/>
    <x v="41"/>
    <b v="0"/>
  </r>
  <r>
    <s v="9971-ZWPBF"/>
    <x v="0"/>
    <s v="United States"/>
    <s v="California"/>
    <s v="Orinda"/>
    <n v="94563"/>
    <s v="37.873916, -122.20522"/>
    <n v="37.873916000000001"/>
    <n v="-122.20522"/>
    <x v="0"/>
    <x v="1"/>
    <n v="1"/>
    <x v="1"/>
    <n v="34"/>
    <n v="1"/>
    <s v="Yes"/>
    <s v="No"/>
    <s v="Yes"/>
    <s v="Yes"/>
    <s v="Yes"/>
    <s v="Yes"/>
    <s v="Yes"/>
    <n v="1"/>
    <x v="2"/>
    <n v="108.9"/>
    <n v="3625.2"/>
    <x v="1"/>
    <x v="1"/>
    <n v="24"/>
    <n v="5151"/>
    <x v="20"/>
    <x v="0"/>
    <x v="0"/>
    <x v="1"/>
    <b v="0"/>
    <b v="0"/>
    <b v="1"/>
    <b v="0"/>
    <n v="106.623529411764"/>
    <x v="65"/>
    <b v="0"/>
  </r>
  <r>
    <s v="4712-AUQZO"/>
    <x v="0"/>
    <s v="United States"/>
    <s v="California"/>
    <s v="Pinole"/>
    <n v="94564"/>
    <s v="37.996462, -122.293716"/>
    <n v="37.996462000000001"/>
    <n v="-122.293716"/>
    <x v="0"/>
    <x v="0"/>
    <n v="0"/>
    <x v="0"/>
    <n v="18"/>
    <n v="0"/>
    <s v="No phone service"/>
    <s v="Yes"/>
    <s v="No"/>
    <s v="Yes"/>
    <s v="No"/>
    <s v="No"/>
    <s v="No"/>
    <n v="0"/>
    <x v="3"/>
    <n v="33.6"/>
    <n v="550.35"/>
    <x v="1"/>
    <x v="1"/>
    <n v="21"/>
    <n v="5388"/>
    <x v="20"/>
    <x v="0"/>
    <x v="0"/>
    <x v="0"/>
    <b v="0"/>
    <b v="0"/>
    <b v="0"/>
    <b v="1"/>
    <n v="30.574999999999999"/>
    <x v="83"/>
    <b v="0"/>
  </r>
  <r>
    <s v="9711-FJTBX"/>
    <x v="0"/>
    <s v="United States"/>
    <s v="California"/>
    <s v="Pittsburg"/>
    <n v="94565"/>
    <s v="38.006047, -121.916834"/>
    <n v="38.006047000000002"/>
    <n v="-121.91683399999999"/>
    <x v="0"/>
    <x v="0"/>
    <n v="1"/>
    <x v="1"/>
    <n v="56"/>
    <n v="1"/>
    <s v="No"/>
    <s v="No"/>
    <s v="Yes"/>
    <s v="Yes"/>
    <s v="Yes"/>
    <s v="No"/>
    <s v="No"/>
    <n v="1"/>
    <x v="1"/>
    <n v="85.85"/>
    <n v="4793.8"/>
    <x v="1"/>
    <x v="1"/>
    <n v="28"/>
    <n v="5058"/>
    <x v="20"/>
    <x v="1"/>
    <x v="0"/>
    <x v="1"/>
    <b v="0"/>
    <b v="0"/>
    <b v="0"/>
    <b v="1"/>
    <n v="85.603571428571399"/>
    <x v="42"/>
    <b v="0"/>
  </r>
  <r>
    <s v="2908-ZTPNF"/>
    <x v="0"/>
    <s v="United States"/>
    <s v="California"/>
    <s v="Pleasanton"/>
    <n v="94566"/>
    <s v="37.633361, -121.862395"/>
    <n v="37.633361000000001"/>
    <n v="-121.86239500000001"/>
    <x v="1"/>
    <x v="0"/>
    <n v="0"/>
    <x v="0"/>
    <n v="36"/>
    <n v="0"/>
    <s v="No phone service"/>
    <s v="No"/>
    <s v="Yes"/>
    <s v="No"/>
    <s v="Yes"/>
    <s v="No"/>
    <s v="No"/>
    <n v="1"/>
    <x v="3"/>
    <n v="34.85"/>
    <n v="1267.2"/>
    <x v="1"/>
    <x v="1"/>
    <n v="50"/>
    <n v="4452"/>
    <x v="20"/>
    <x v="0"/>
    <x v="0"/>
    <x v="0"/>
    <b v="0"/>
    <b v="0"/>
    <b v="0"/>
    <b v="0"/>
    <n v="35.200000000000003"/>
    <x v="59"/>
    <b v="0"/>
  </r>
  <r>
    <s v="8421-WZOOW"/>
    <x v="0"/>
    <s v="United States"/>
    <s v="California"/>
    <s v="Rio Vista"/>
    <n v="94571"/>
    <s v="38.148862, -121.737696"/>
    <n v="38.148862000000001"/>
    <n v="-121.737696"/>
    <x v="1"/>
    <x v="1"/>
    <n v="1"/>
    <x v="1"/>
    <n v="57"/>
    <n v="1"/>
    <s v="No"/>
    <s v="No"/>
    <s v="Yes"/>
    <s v="Yes"/>
    <s v="Yes"/>
    <s v="Yes"/>
    <s v="No"/>
    <n v="1"/>
    <x v="2"/>
    <n v="95.3"/>
    <n v="5567.45"/>
    <x v="1"/>
    <x v="1"/>
    <n v="23"/>
    <n v="4912"/>
    <x v="20"/>
    <x v="0"/>
    <x v="0"/>
    <x v="1"/>
    <b v="0"/>
    <b v="1"/>
    <b v="0"/>
    <b v="0"/>
    <n v="97.674561403508704"/>
    <x v="14"/>
    <b v="0"/>
  </r>
  <r>
    <s v="1414-YADCW"/>
    <x v="0"/>
    <s v="United States"/>
    <s v="California"/>
    <s v="Deer Park"/>
    <n v="94576"/>
    <s v="38.554383, -122.474773"/>
    <n v="38.554383000000001"/>
    <n v="-122.474773"/>
    <x v="0"/>
    <x v="0"/>
    <n v="1"/>
    <x v="0"/>
    <n v="70"/>
    <n v="1"/>
    <s v="No"/>
    <s v="Yes"/>
    <s v="Yes"/>
    <s v="No"/>
    <s v="Yes"/>
    <s v="No"/>
    <s v="No"/>
    <n v="0"/>
    <x v="1"/>
    <n v="84.6"/>
    <n v="5706.2"/>
    <x v="1"/>
    <x v="1"/>
    <n v="39"/>
    <n v="5679"/>
    <x v="20"/>
    <x v="0"/>
    <x v="1"/>
    <x v="1"/>
    <b v="0"/>
    <b v="0"/>
    <b v="0"/>
    <b v="0"/>
    <n v="81.517142857142801"/>
    <x v="33"/>
    <b v="1"/>
  </r>
  <r>
    <s v="8756-RDDLT"/>
    <x v="0"/>
    <s v="United States"/>
    <s v="California"/>
    <s v="San Leandro"/>
    <n v="94577"/>
    <s v="37.717196, -122.159338"/>
    <n v="37.717196000000001"/>
    <n v="-122.15933800000001"/>
    <x v="1"/>
    <x v="0"/>
    <n v="0"/>
    <x v="0"/>
    <n v="68"/>
    <n v="0"/>
    <s v="No phone service"/>
    <s v="No"/>
    <s v="Yes"/>
    <s v="No"/>
    <s v="Yes"/>
    <s v="No"/>
    <s v="Yes"/>
    <n v="0"/>
    <x v="0"/>
    <n v="44.95"/>
    <n v="3085.35"/>
    <x v="1"/>
    <x v="1"/>
    <n v="63"/>
    <n v="5750"/>
    <x v="20"/>
    <x v="0"/>
    <x v="0"/>
    <x v="0"/>
    <b v="0"/>
    <b v="0"/>
    <b v="1"/>
    <b v="0"/>
    <n v="45.372794117646997"/>
    <x v="28"/>
    <b v="0"/>
  </r>
  <r>
    <s v="2862-PFNIK"/>
    <x v="0"/>
    <s v="United States"/>
    <s v="California"/>
    <s v="San Leandro"/>
    <n v="94578"/>
    <s v="37.704384, -122.126703"/>
    <n v="37.704383999999997"/>
    <n v="-122.12670300000001"/>
    <x v="0"/>
    <x v="0"/>
    <n v="0"/>
    <x v="1"/>
    <n v="1"/>
    <n v="0"/>
    <s v="No phone service"/>
    <s v="No"/>
    <s v="No"/>
    <s v="No"/>
    <s v="No"/>
    <s v="No"/>
    <s v="No"/>
    <n v="1"/>
    <x v="3"/>
    <n v="24.7"/>
    <n v="24.7"/>
    <x v="1"/>
    <x v="1"/>
    <n v="29"/>
    <n v="3518"/>
    <x v="20"/>
    <x v="0"/>
    <x v="0"/>
    <x v="0"/>
    <b v="0"/>
    <b v="0"/>
    <b v="1"/>
    <b v="0"/>
    <n v="24.7"/>
    <x v="34"/>
    <b v="0"/>
  </r>
  <r>
    <s v="5816-QVHRX"/>
    <x v="0"/>
    <s v="United States"/>
    <s v="California"/>
    <s v="San Leandro"/>
    <n v="94579"/>
    <s v="37.687264, -122.15728"/>
    <n v="37.687263999999999"/>
    <n v="-122.15728"/>
    <x v="1"/>
    <x v="0"/>
    <n v="0"/>
    <x v="0"/>
    <n v="37"/>
    <n v="1"/>
    <s v="Yes"/>
    <s v="No"/>
    <s v="No"/>
    <s v="No"/>
    <s v="Yes"/>
    <s v="Yes"/>
    <s v="Yes"/>
    <n v="0"/>
    <x v="2"/>
    <n v="100.3"/>
    <n v="3541.4"/>
    <x v="1"/>
    <x v="1"/>
    <n v="44"/>
    <n v="4040"/>
    <x v="20"/>
    <x v="0"/>
    <x v="0"/>
    <x v="1"/>
    <b v="0"/>
    <b v="1"/>
    <b v="0"/>
    <b v="0"/>
    <n v="95.713513513513504"/>
    <x v="24"/>
    <b v="0"/>
  </r>
  <r>
    <s v="4430-YHXGG"/>
    <x v="0"/>
    <s v="United States"/>
    <s v="California"/>
    <s v="San Lorenzo"/>
    <n v="94580"/>
    <s v="37.676249, -122.132415"/>
    <n v="37.676248999999999"/>
    <n v="-122.13241499999999"/>
    <x v="1"/>
    <x v="0"/>
    <n v="0"/>
    <x v="1"/>
    <n v="4"/>
    <n v="1"/>
    <s v="Yes"/>
    <s v="No internet service"/>
    <s v="No internet service"/>
    <s v="No internet service"/>
    <s v="No internet service"/>
    <s v="No internet service"/>
    <s v="No internet service"/>
    <n v="1"/>
    <x v="3"/>
    <n v="25.45"/>
    <n v="84.2"/>
    <x v="1"/>
    <x v="1"/>
    <n v="77"/>
    <n v="2616"/>
    <x v="20"/>
    <x v="0"/>
    <x v="0"/>
    <x v="0"/>
    <b v="1"/>
    <b v="0"/>
    <b v="0"/>
    <b v="1"/>
    <n v="21.05"/>
    <x v="74"/>
    <b v="0"/>
  </r>
  <r>
    <s v="6888-SBYAI"/>
    <x v="0"/>
    <s v="United States"/>
    <s v="California"/>
    <s v="San Ramon"/>
    <n v="94583"/>
    <s v="37.766556, -121.976784"/>
    <n v="37.766556000000001"/>
    <n v="-121.97678399999999"/>
    <x v="0"/>
    <x v="0"/>
    <n v="0"/>
    <x v="0"/>
    <n v="1"/>
    <n v="1"/>
    <s v="No"/>
    <s v="Yes"/>
    <s v="No"/>
    <s v="No"/>
    <s v="No"/>
    <s v="No"/>
    <s v="No"/>
    <n v="1"/>
    <x v="0"/>
    <n v="50.7"/>
    <n v="50.7"/>
    <x v="1"/>
    <x v="1"/>
    <n v="30"/>
    <n v="3007"/>
    <x v="20"/>
    <x v="0"/>
    <x v="0"/>
    <x v="0"/>
    <b v="0"/>
    <b v="0"/>
    <b v="0"/>
    <b v="1"/>
    <n v="50.7"/>
    <x v="36"/>
    <b v="1"/>
  </r>
  <r>
    <s v="7395-XWZOY"/>
    <x v="0"/>
    <s v="United States"/>
    <s v="California"/>
    <s v="Suisun City"/>
    <n v="94585"/>
    <s v="38.197907, -122.017258"/>
    <n v="38.197907000000001"/>
    <n v="-122.017258"/>
    <x v="0"/>
    <x v="0"/>
    <n v="0"/>
    <x v="0"/>
    <n v="20"/>
    <n v="0"/>
    <s v="No phone service"/>
    <s v="Yes"/>
    <s v="Yes"/>
    <s v="Yes"/>
    <s v="Yes"/>
    <s v="Yes"/>
    <s v="No"/>
    <n v="1"/>
    <x v="0"/>
    <n v="55"/>
    <n v="1165.55"/>
    <x v="1"/>
    <x v="1"/>
    <n v="68"/>
    <n v="4481"/>
    <x v="20"/>
    <x v="0"/>
    <x v="0"/>
    <x v="0"/>
    <b v="0"/>
    <b v="1"/>
    <b v="0"/>
    <b v="0"/>
    <n v="58.277499999999897"/>
    <x v="37"/>
    <b v="0"/>
  </r>
  <r>
    <s v="7169-YWAMK"/>
    <x v="0"/>
    <s v="United States"/>
    <s v="California"/>
    <s v="Sunol"/>
    <n v="94586"/>
    <s v="37.587494, -121.862856"/>
    <n v="37.587494"/>
    <n v="-121.86285599999999"/>
    <x v="0"/>
    <x v="0"/>
    <n v="1"/>
    <x v="1"/>
    <n v="72"/>
    <n v="1"/>
    <s v="No"/>
    <s v="Yes"/>
    <s v="Yes"/>
    <s v="No"/>
    <s v="Yes"/>
    <s v="Yes"/>
    <s v="No"/>
    <n v="0"/>
    <x v="0"/>
    <n v="68.400000000000006"/>
    <n v="4855.3500000000004"/>
    <x v="1"/>
    <x v="1"/>
    <n v="79"/>
    <n v="5504"/>
    <x v="20"/>
    <x v="0"/>
    <x v="1"/>
    <x v="0"/>
    <b v="0"/>
    <b v="0"/>
    <b v="0"/>
    <b v="0"/>
    <n v="67.435416666666598"/>
    <x v="49"/>
    <b v="1"/>
  </r>
  <r>
    <s v="6859-RKMZJ"/>
    <x v="0"/>
    <s v="United States"/>
    <s v="California"/>
    <s v="Vallejo"/>
    <n v="94589"/>
    <s v="38.161321, -122.271588"/>
    <n v="38.161321000000001"/>
    <n v="-122.27158799999999"/>
    <x v="0"/>
    <x v="0"/>
    <n v="1"/>
    <x v="0"/>
    <n v="11"/>
    <n v="1"/>
    <s v="No"/>
    <s v="No"/>
    <s v="No"/>
    <s v="No"/>
    <s v="No"/>
    <s v="Yes"/>
    <s v="No"/>
    <n v="1"/>
    <x v="0"/>
    <n v="55.05"/>
    <n v="608.15"/>
    <x v="1"/>
    <x v="1"/>
    <n v="21"/>
    <n v="2762"/>
    <x v="20"/>
    <x v="0"/>
    <x v="0"/>
    <x v="0"/>
    <b v="0"/>
    <b v="0"/>
    <b v="0"/>
    <b v="0"/>
    <n v="55.286363636363603"/>
    <x v="5"/>
    <b v="0"/>
  </r>
  <r>
    <s v="2729-VNVAP"/>
    <x v="0"/>
    <s v="United States"/>
    <s v="California"/>
    <s v="Vallejo"/>
    <n v="94590"/>
    <s v="38.104705, -122.247387"/>
    <n v="38.104705000000003"/>
    <n v="-122.247387"/>
    <x v="1"/>
    <x v="0"/>
    <n v="1"/>
    <x v="1"/>
    <n v="33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641.35"/>
    <x v="1"/>
    <x v="1"/>
    <n v="42"/>
    <n v="2635"/>
    <x v="20"/>
    <x v="0"/>
    <x v="1"/>
    <x v="0"/>
    <b v="1"/>
    <b v="1"/>
    <b v="0"/>
    <b v="0"/>
    <n v="19.434848484848398"/>
    <x v="41"/>
    <b v="0"/>
  </r>
  <r>
    <s v="2957-JIRMN"/>
    <x v="0"/>
    <s v="United States"/>
    <s v="California"/>
    <s v="Vallejo"/>
    <n v="94591"/>
    <s v="38.105733, -122.186338"/>
    <n v="38.105733000000001"/>
    <n v="-122.18633800000001"/>
    <x v="1"/>
    <x v="1"/>
    <n v="0"/>
    <x v="0"/>
    <n v="62"/>
    <n v="1"/>
    <s v="Yes"/>
    <s v="No"/>
    <s v="No"/>
    <s v="No"/>
    <s v="No"/>
    <s v="Yes"/>
    <s v="No"/>
    <n v="0"/>
    <x v="1"/>
    <n v="84.45"/>
    <n v="4959.1499999999996"/>
    <x v="1"/>
    <x v="1"/>
    <n v="60"/>
    <n v="4166"/>
    <x v="20"/>
    <x v="1"/>
    <x v="0"/>
    <x v="1"/>
    <b v="0"/>
    <b v="0"/>
    <b v="1"/>
    <b v="0"/>
    <n v="79.986290322580601"/>
    <x v="33"/>
    <b v="0"/>
  </r>
  <r>
    <s v="2049-BAFNW"/>
    <x v="0"/>
    <s v="United States"/>
    <s v="California"/>
    <s v="Vallejo"/>
    <n v="94592"/>
    <s v="38.093701, -122.276589"/>
    <n v="38.093701000000003"/>
    <n v="-122.276589"/>
    <x v="1"/>
    <x v="0"/>
    <n v="0"/>
    <x v="0"/>
    <n v="1"/>
    <n v="0"/>
    <s v="No phone service"/>
    <s v="No"/>
    <s v="No"/>
    <s v="Yes"/>
    <s v="Yes"/>
    <s v="No"/>
    <s v="No"/>
    <n v="0"/>
    <x v="0"/>
    <n v="35.9"/>
    <n v="35.9"/>
    <x v="1"/>
    <x v="1"/>
    <n v="55"/>
    <n v="3929"/>
    <x v="20"/>
    <x v="0"/>
    <x v="0"/>
    <x v="0"/>
    <b v="0"/>
    <b v="0"/>
    <b v="0"/>
    <b v="1"/>
    <n v="35.9"/>
    <x v="27"/>
    <b v="0"/>
  </r>
  <r>
    <s v="3842-QTGDL"/>
    <x v="0"/>
    <s v="United States"/>
    <s v="California"/>
    <s v="Walnut Creek"/>
    <n v="94595"/>
    <s v="37.862128, -122.075197"/>
    <n v="37.862127999999998"/>
    <n v="-122.075197"/>
    <x v="0"/>
    <x v="0"/>
    <n v="1"/>
    <x v="0"/>
    <n v="16"/>
    <n v="1"/>
    <s v="No"/>
    <s v="Yes"/>
    <s v="Yes"/>
    <s v="No"/>
    <s v="No"/>
    <s v="No"/>
    <s v="No"/>
    <n v="0"/>
    <x v="1"/>
    <n v="80.75"/>
    <n v="1321.3"/>
    <x v="1"/>
    <x v="1"/>
    <n v="55"/>
    <n v="2942"/>
    <x v="20"/>
    <x v="0"/>
    <x v="0"/>
    <x v="1"/>
    <b v="0"/>
    <b v="0"/>
    <b v="0"/>
    <b v="0"/>
    <n v="82.581249999999997"/>
    <x v="13"/>
    <b v="1"/>
  </r>
  <r>
    <s v="7163-OCEQI"/>
    <x v="0"/>
    <s v="United States"/>
    <s v="California"/>
    <s v="Walnut Creek"/>
    <n v="94596"/>
    <s v="37.900662, -122.052782"/>
    <n v="37.900661999999997"/>
    <n v="-122.05278199999999"/>
    <x v="0"/>
    <x v="0"/>
    <n v="1"/>
    <x v="1"/>
    <n v="22"/>
    <n v="1"/>
    <s v="Yes"/>
    <s v="No"/>
    <s v="No"/>
    <s v="Yes"/>
    <s v="Yes"/>
    <s v="Yes"/>
    <s v="Yes"/>
    <n v="1"/>
    <x v="1"/>
    <n v="78.650000000000006"/>
    <n v="1663.75"/>
    <x v="1"/>
    <x v="1"/>
    <n v="67"/>
    <n v="3571"/>
    <x v="20"/>
    <x v="1"/>
    <x v="0"/>
    <x v="0"/>
    <b v="0"/>
    <b v="0"/>
    <b v="0"/>
    <b v="1"/>
    <n v="75.625"/>
    <x v="18"/>
    <b v="0"/>
  </r>
  <r>
    <s v="9782-LGXMC"/>
    <x v="0"/>
    <s v="United States"/>
    <s v="California"/>
    <s v="Walnut Creek"/>
    <n v="94598"/>
    <s v="37.916648, -122.008483"/>
    <n v="37.916648000000002"/>
    <n v="-122.008483"/>
    <x v="1"/>
    <x v="0"/>
    <n v="1"/>
    <x v="1"/>
    <n v="49"/>
    <n v="1"/>
    <s v="No"/>
    <s v="Yes"/>
    <s v="No"/>
    <s v="Yes"/>
    <s v="Yes"/>
    <s v="No"/>
    <s v="No"/>
    <n v="0"/>
    <x v="0"/>
    <n v="61.75"/>
    <n v="3024.15"/>
    <x v="1"/>
    <x v="1"/>
    <n v="39"/>
    <n v="5511"/>
    <x v="20"/>
    <x v="0"/>
    <x v="0"/>
    <x v="0"/>
    <b v="0"/>
    <b v="0"/>
    <b v="0"/>
    <b v="0"/>
    <n v="61.717346938775499"/>
    <x v="55"/>
    <b v="1"/>
  </r>
  <r>
    <s v="5975-BAICR"/>
    <x v="0"/>
    <s v="United States"/>
    <s v="California"/>
    <s v="Yountville"/>
    <n v="94599"/>
    <s v="38.421458, -122.365048"/>
    <n v="38.421458000000001"/>
    <n v="-122.365048"/>
    <x v="0"/>
    <x v="0"/>
    <n v="1"/>
    <x v="1"/>
    <n v="36"/>
    <n v="1"/>
    <s v="No"/>
    <s v="Yes"/>
    <s v="No"/>
    <s v="Yes"/>
    <s v="No"/>
    <s v="No"/>
    <s v="Yes"/>
    <n v="1"/>
    <x v="0"/>
    <n v="63.7"/>
    <n v="2188.5"/>
    <x v="1"/>
    <x v="1"/>
    <n v="31"/>
    <n v="2504"/>
    <x v="20"/>
    <x v="1"/>
    <x v="0"/>
    <x v="0"/>
    <b v="0"/>
    <b v="1"/>
    <b v="0"/>
    <b v="0"/>
    <n v="60.7916666666666"/>
    <x v="92"/>
    <b v="1"/>
  </r>
  <r>
    <s v="4673-KKSLS"/>
    <x v="0"/>
    <s v="United States"/>
    <s v="California"/>
    <s v="Oakland"/>
    <n v="94605"/>
    <s v="37.758019, -122.138678"/>
    <n v="37.758018999999997"/>
    <n v="-122.138678"/>
    <x v="1"/>
    <x v="0"/>
    <n v="0"/>
    <x v="0"/>
    <n v="31"/>
    <n v="1"/>
    <s v="No"/>
    <s v="Yes"/>
    <s v="No"/>
    <s v="Yes"/>
    <s v="Yes"/>
    <s v="No"/>
    <s v="No"/>
    <n v="0"/>
    <x v="1"/>
    <n v="87.6"/>
    <n v="2724.25"/>
    <x v="1"/>
    <x v="1"/>
    <n v="48"/>
    <n v="5094"/>
    <x v="20"/>
    <x v="0"/>
    <x v="0"/>
    <x v="1"/>
    <b v="0"/>
    <b v="0"/>
    <b v="1"/>
    <b v="0"/>
    <n v="87.879032258064498"/>
    <x v="61"/>
    <b v="1"/>
  </r>
  <r>
    <s v="4853-OITSN"/>
    <x v="0"/>
    <s v="United States"/>
    <s v="California"/>
    <s v="Oakland"/>
    <n v="94606"/>
    <s v="37.792489, -122.244314"/>
    <n v="37.792489000000003"/>
    <n v="-122.244314"/>
    <x v="0"/>
    <x v="0"/>
    <n v="1"/>
    <x v="0"/>
    <n v="5"/>
    <n v="1"/>
    <s v="Yes"/>
    <s v="Yes"/>
    <s v="No"/>
    <s v="No"/>
    <s v="No"/>
    <s v="No"/>
    <s v="Yes"/>
    <n v="1"/>
    <x v="1"/>
    <n v="89.15"/>
    <n v="413.25"/>
    <x v="1"/>
    <x v="1"/>
    <n v="27"/>
    <n v="2576"/>
    <x v="20"/>
    <x v="0"/>
    <x v="0"/>
    <x v="1"/>
    <b v="0"/>
    <b v="0"/>
    <b v="1"/>
    <b v="0"/>
    <n v="82.65"/>
    <x v="54"/>
    <b v="1"/>
  </r>
  <r>
    <s v="9800-OUIGR"/>
    <x v="0"/>
    <s v="United States"/>
    <s v="California"/>
    <s v="Oakland"/>
    <n v="94607"/>
    <s v="37.80707, -122.297401"/>
    <n v="37.807070000000003"/>
    <n v="-122.29740099999999"/>
    <x v="0"/>
    <x v="0"/>
    <n v="1"/>
    <x v="1"/>
    <n v="66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1374.2"/>
    <x v="1"/>
    <x v="1"/>
    <n v="74"/>
    <n v="5011"/>
    <x v="20"/>
    <x v="0"/>
    <x v="1"/>
    <x v="0"/>
    <b v="1"/>
    <b v="1"/>
    <b v="0"/>
    <b v="0"/>
    <n v="20.821212121212099"/>
    <x v="41"/>
    <b v="0"/>
  </r>
  <r>
    <s v="2324-EFHVG"/>
    <x v="0"/>
    <s v="United States"/>
    <s v="California"/>
    <s v="Oakland"/>
    <n v="94609"/>
    <s v="37.834341, -122.26437"/>
    <n v="37.834341000000002"/>
    <n v="-122.26437"/>
    <x v="0"/>
    <x v="0"/>
    <n v="0"/>
    <x v="0"/>
    <n v="64"/>
    <n v="1"/>
    <s v="Yes"/>
    <s v="No"/>
    <s v="Yes"/>
    <s v="Yes"/>
    <s v="No"/>
    <s v="Yes"/>
    <s v="Yes"/>
    <n v="1"/>
    <x v="2"/>
    <n v="104.4"/>
    <n v="6692.65"/>
    <x v="1"/>
    <x v="1"/>
    <n v="38"/>
    <n v="5617"/>
    <x v="20"/>
    <x v="0"/>
    <x v="1"/>
    <x v="1"/>
    <b v="0"/>
    <b v="0"/>
    <b v="0"/>
    <b v="0"/>
    <n v="104.57265624999999"/>
    <x v="3"/>
    <b v="0"/>
  </r>
  <r>
    <s v="7094-MSZAO"/>
    <x v="0"/>
    <s v="United States"/>
    <s v="California"/>
    <s v="Oakland"/>
    <n v="94610"/>
    <s v="37.808731, -122.238708"/>
    <n v="37.808731000000002"/>
    <n v="-122.238708"/>
    <x v="0"/>
    <x v="0"/>
    <n v="1"/>
    <x v="1"/>
    <n v="10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218.5"/>
    <x v="1"/>
    <x v="1"/>
    <n v="23"/>
    <n v="2049"/>
    <x v="20"/>
    <x v="0"/>
    <x v="0"/>
    <x v="0"/>
    <b v="1"/>
    <b v="1"/>
    <b v="0"/>
    <b v="0"/>
    <n v="21.85"/>
    <x v="7"/>
    <b v="0"/>
  </r>
  <r>
    <s v="6907-CQGPN"/>
    <x v="0"/>
    <s v="United States"/>
    <s v="California"/>
    <s v="Oakland"/>
    <n v="94612"/>
    <s v="37.809014, -122.269739"/>
    <n v="37.809013999999998"/>
    <n v="-122.269739"/>
    <x v="0"/>
    <x v="0"/>
    <n v="0"/>
    <x v="0"/>
    <n v="29"/>
    <n v="0"/>
    <s v="No phone service"/>
    <s v="No"/>
    <s v="Yes"/>
    <s v="No"/>
    <s v="Yes"/>
    <s v="No"/>
    <s v="No"/>
    <n v="0"/>
    <x v="3"/>
    <n v="34.299999999999997"/>
    <n v="1004.75"/>
    <x v="1"/>
    <x v="1"/>
    <n v="65"/>
    <n v="2555"/>
    <x v="20"/>
    <x v="0"/>
    <x v="0"/>
    <x v="0"/>
    <b v="0"/>
    <b v="0"/>
    <b v="1"/>
    <b v="0"/>
    <n v="34.6465517241379"/>
    <x v="59"/>
    <b v="0"/>
  </r>
  <r>
    <s v="0780-XNZFN"/>
    <x v="0"/>
    <s v="United States"/>
    <s v="California"/>
    <s v="Oakland"/>
    <n v="94618"/>
    <s v="37.84551, -122.235181"/>
    <n v="37.845509999999997"/>
    <n v="-122.235181"/>
    <x v="0"/>
    <x v="0"/>
    <n v="0"/>
    <x v="0"/>
    <n v="57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1125.5999999999999"/>
    <x v="1"/>
    <x v="1"/>
    <n v="49"/>
    <n v="4193"/>
    <x v="20"/>
    <x v="0"/>
    <x v="1"/>
    <x v="0"/>
    <b v="1"/>
    <b v="0"/>
    <b v="0"/>
    <b v="0"/>
    <n v="19.747368421052599"/>
    <x v="7"/>
    <b v="0"/>
  </r>
  <r>
    <s v="0239-OXEXL"/>
    <x v="0"/>
    <s v="United States"/>
    <s v="California"/>
    <s v="Oakland"/>
    <n v="94619"/>
    <s v="37.787186, -122.14633"/>
    <n v="37.787185999999998"/>
    <n v="-122.14633000000001"/>
    <x v="1"/>
    <x v="0"/>
    <n v="0"/>
    <x v="0"/>
    <n v="46"/>
    <n v="1"/>
    <s v="Yes"/>
    <s v="Yes"/>
    <s v="Yes"/>
    <s v="No"/>
    <s v="No"/>
    <s v="No"/>
    <s v="No"/>
    <n v="0"/>
    <x v="1"/>
    <n v="84.25"/>
    <n v="3847.6"/>
    <x v="1"/>
    <x v="1"/>
    <n v="49"/>
    <n v="3509"/>
    <x v="20"/>
    <x v="0"/>
    <x v="0"/>
    <x v="1"/>
    <b v="0"/>
    <b v="0"/>
    <b v="0"/>
    <b v="1"/>
    <n v="83.6434782608695"/>
    <x v="33"/>
    <b v="1"/>
  </r>
  <r>
    <s v="2675-IJRGJ"/>
    <x v="0"/>
    <s v="United States"/>
    <s v="California"/>
    <s v="Oakland"/>
    <n v="94621"/>
    <s v="37.750553, -122.197175"/>
    <n v="37.750552999999996"/>
    <n v="-122.197175"/>
    <x v="0"/>
    <x v="0"/>
    <n v="0"/>
    <x v="0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978"/>
    <x v="1"/>
    <x v="1"/>
    <n v="68"/>
    <n v="5878"/>
    <x v="20"/>
    <x v="0"/>
    <x v="1"/>
    <x v="0"/>
    <b v="1"/>
    <b v="0"/>
    <b v="0"/>
    <b v="0"/>
    <n v="18.452830188679201"/>
    <x v="41"/>
    <b v="0"/>
  </r>
  <r>
    <s v="7049-GKVZY"/>
    <x v="0"/>
    <s v="United States"/>
    <s v="California"/>
    <s v="Berkeley"/>
    <n v="94702"/>
    <s v="37.866009, -122.286228"/>
    <n v="37.866008999999998"/>
    <n v="-122.28622799999999"/>
    <x v="1"/>
    <x v="0"/>
    <n v="0"/>
    <x v="0"/>
    <n v="17"/>
    <n v="1"/>
    <s v="No"/>
    <s v="Yes"/>
    <s v="Yes"/>
    <s v="No"/>
    <s v="Yes"/>
    <s v="Yes"/>
    <s v="Yes"/>
    <n v="0"/>
    <x v="1"/>
    <n v="79.849999999999994"/>
    <n v="1387.35"/>
    <x v="1"/>
    <x v="1"/>
    <n v="42"/>
    <n v="5574"/>
    <x v="20"/>
    <x v="1"/>
    <x v="0"/>
    <x v="0"/>
    <b v="0"/>
    <b v="1"/>
    <b v="0"/>
    <b v="0"/>
    <n v="81.608823529411694"/>
    <x v="16"/>
    <b v="1"/>
  </r>
  <r>
    <s v="8577-QSOCG"/>
    <x v="0"/>
    <s v="United States"/>
    <s v="California"/>
    <s v="Berkeley"/>
    <n v="94703"/>
    <s v="37.863843, -122.275684"/>
    <n v="37.863843000000003"/>
    <n v="-122.275684"/>
    <x v="1"/>
    <x v="0"/>
    <n v="1"/>
    <x v="1"/>
    <n v="38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746.05"/>
    <x v="1"/>
    <x v="1"/>
    <n v="63"/>
    <n v="2631"/>
    <x v="20"/>
    <x v="0"/>
    <x v="1"/>
    <x v="0"/>
    <b v="1"/>
    <b v="0"/>
    <b v="0"/>
    <b v="1"/>
    <n v="19.632894736842101"/>
    <x v="7"/>
    <b v="0"/>
  </r>
  <r>
    <s v="3721-CNZHX"/>
    <x v="0"/>
    <s v="United States"/>
    <s v="California"/>
    <s v="Berkeley"/>
    <n v="94704"/>
    <s v="37.871416, -122.246597"/>
    <n v="37.871416000000004"/>
    <n v="-122.24659699999999"/>
    <x v="0"/>
    <x v="0"/>
    <n v="0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304.60000000000002"/>
    <x v="1"/>
    <x v="1"/>
    <n v="28"/>
    <n v="5753"/>
    <x v="20"/>
    <x v="1"/>
    <x v="0"/>
    <x v="0"/>
    <b v="1"/>
    <b v="0"/>
    <b v="0"/>
    <b v="1"/>
    <n v="20.306666666666601"/>
    <x v="41"/>
    <b v="0"/>
  </r>
  <r>
    <s v="0212-ISBBF"/>
    <x v="0"/>
    <s v="United States"/>
    <s v="California"/>
    <s v="Berkeley"/>
    <n v="94705"/>
    <s v="37.858898, -122.240512"/>
    <n v="37.858898000000003"/>
    <n v="-122.240512"/>
    <x v="1"/>
    <x v="0"/>
    <n v="0"/>
    <x v="0"/>
    <n v="22"/>
    <n v="0"/>
    <s v="No phone service"/>
    <s v="No"/>
    <s v="Yes"/>
    <s v="No"/>
    <s v="No"/>
    <s v="Yes"/>
    <s v="Yes"/>
    <n v="1"/>
    <x v="0"/>
    <n v="50.35"/>
    <n v="1098.8499999999999"/>
    <x v="1"/>
    <x v="1"/>
    <n v="73"/>
    <n v="2875"/>
    <x v="20"/>
    <x v="0"/>
    <x v="0"/>
    <x v="0"/>
    <b v="0"/>
    <b v="0"/>
    <b v="1"/>
    <b v="0"/>
    <n v="49.947727272727199"/>
    <x v="36"/>
    <b v="0"/>
  </r>
  <r>
    <s v="3585-YNADK"/>
    <x v="0"/>
    <s v="United States"/>
    <s v="California"/>
    <s v="Berkeley"/>
    <n v="94707"/>
    <s v="37.897753, -122.279391"/>
    <n v="37.897753000000002"/>
    <n v="-122.279391"/>
    <x v="1"/>
    <x v="0"/>
    <n v="1"/>
    <x v="0"/>
    <n v="57"/>
    <n v="1"/>
    <s v="Yes"/>
    <s v="No"/>
    <s v="Yes"/>
    <s v="Yes"/>
    <s v="Yes"/>
    <s v="Yes"/>
    <s v="No"/>
    <n v="0"/>
    <x v="1"/>
    <n v="74.599999999999994"/>
    <n v="4368.95"/>
    <x v="1"/>
    <x v="1"/>
    <n v="76"/>
    <n v="4546"/>
    <x v="20"/>
    <x v="1"/>
    <x v="0"/>
    <x v="0"/>
    <b v="0"/>
    <b v="0"/>
    <b v="0"/>
    <b v="0"/>
    <n v="76.648245614035005"/>
    <x v="25"/>
    <b v="0"/>
  </r>
  <r>
    <s v="5271-DBYSJ"/>
    <x v="0"/>
    <s v="United States"/>
    <s v="California"/>
    <s v="Berkeley"/>
    <n v="94708"/>
    <s v="37.897743, -122.263124"/>
    <n v="37.897742999999998"/>
    <n v="-122.263124"/>
    <x v="0"/>
    <x v="1"/>
    <n v="0"/>
    <x v="0"/>
    <n v="11"/>
    <n v="1"/>
    <s v="No"/>
    <s v="No"/>
    <s v="No"/>
    <s v="No"/>
    <s v="No"/>
    <s v="No"/>
    <s v="Yes"/>
    <n v="1"/>
    <x v="1"/>
    <n v="79.150000000000006"/>
    <n v="827.7"/>
    <x v="1"/>
    <x v="1"/>
    <n v="20"/>
    <n v="3355"/>
    <x v="20"/>
    <x v="0"/>
    <x v="0"/>
    <x v="1"/>
    <b v="0"/>
    <b v="1"/>
    <b v="0"/>
    <b v="0"/>
    <n v="75.245454545454507"/>
    <x v="16"/>
    <b v="0"/>
  </r>
  <r>
    <s v="1099-GODLO"/>
    <x v="0"/>
    <s v="United States"/>
    <s v="California"/>
    <s v="Berkeley"/>
    <n v="94709"/>
    <s v="37.878554, -122.26609"/>
    <n v="37.878554000000001"/>
    <n v="-122.26609000000001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20.350000000000001"/>
    <x v="1"/>
    <x v="1"/>
    <n v="38"/>
    <n v="4836"/>
    <x v="20"/>
    <x v="0"/>
    <x v="1"/>
    <x v="0"/>
    <b v="1"/>
    <b v="0"/>
    <b v="0"/>
    <b v="1"/>
    <n v="20.350000000000001"/>
    <x v="7"/>
    <b v="0"/>
  </r>
  <r>
    <s v="6828-HMKWP"/>
    <x v="0"/>
    <s v="United States"/>
    <s v="California"/>
    <s v="Berkeley"/>
    <n v="94710"/>
    <s v="37.872902, -122.303708"/>
    <n v="37.872902000000003"/>
    <n v="-122.303708"/>
    <x v="0"/>
    <x v="0"/>
    <n v="1"/>
    <x v="1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1.05"/>
    <n v="262.05"/>
    <x v="1"/>
    <x v="1"/>
    <n v="25"/>
    <n v="4843"/>
    <x v="20"/>
    <x v="0"/>
    <x v="1"/>
    <x v="0"/>
    <b v="1"/>
    <b v="0"/>
    <b v="0"/>
    <b v="0"/>
    <n v="21.837499999999999"/>
    <x v="19"/>
    <b v="0"/>
  </r>
  <r>
    <s v="1472-TNCWL"/>
    <x v="0"/>
    <s v="United States"/>
    <s v="California"/>
    <s v="El Sobrante"/>
    <n v="94803"/>
    <s v="37.963995, -122.288296"/>
    <n v="37.963994999999997"/>
    <n v="-122.288296"/>
    <x v="0"/>
    <x v="0"/>
    <n v="0"/>
    <x v="1"/>
    <n v="36"/>
    <n v="1"/>
    <s v="No"/>
    <s v="No"/>
    <s v="Yes"/>
    <s v="No"/>
    <s v="No"/>
    <s v="Yes"/>
    <s v="Yes"/>
    <n v="1"/>
    <x v="2"/>
    <n v="94.7"/>
    <n v="3512.5"/>
    <x v="1"/>
    <x v="1"/>
    <n v="76"/>
    <n v="4671"/>
    <x v="20"/>
    <x v="0"/>
    <x v="0"/>
    <x v="1"/>
    <b v="0"/>
    <b v="0"/>
    <b v="1"/>
    <b v="0"/>
    <n v="97.5694444444444"/>
    <x v="15"/>
    <b v="0"/>
  </r>
  <r>
    <s v="2080-GKCWQ"/>
    <x v="0"/>
    <s v="United States"/>
    <s v="California"/>
    <s v="San Pablo"/>
    <n v="94806"/>
    <s v="37.980269, -122.342635"/>
    <n v="37.980269"/>
    <n v="-122.342635"/>
    <x v="0"/>
    <x v="0"/>
    <n v="0"/>
    <x v="0"/>
    <n v="2"/>
    <n v="1"/>
    <s v="No"/>
    <s v="No"/>
    <s v="Yes"/>
    <s v="No"/>
    <s v="No"/>
    <s v="No"/>
    <s v="No"/>
    <n v="0"/>
    <x v="1"/>
    <n v="74.95"/>
    <n v="151.75"/>
    <x v="1"/>
    <x v="1"/>
    <n v="76"/>
    <n v="3969"/>
    <x v="20"/>
    <x v="0"/>
    <x v="0"/>
    <x v="1"/>
    <b v="0"/>
    <b v="0"/>
    <b v="1"/>
    <b v="0"/>
    <n v="75.875"/>
    <x v="25"/>
    <b v="0"/>
  </r>
  <r>
    <s v="2193-SFWQW"/>
    <x v="0"/>
    <s v="United States"/>
    <s v="California"/>
    <s v="San Rafael"/>
    <n v="94903"/>
    <s v="38.018065, -122.546024"/>
    <n v="38.018065"/>
    <n v="-122.546024"/>
    <x v="0"/>
    <x v="0"/>
    <n v="1"/>
    <x v="1"/>
    <n v="72"/>
    <n v="1"/>
    <s v="No"/>
    <s v="Yes"/>
    <s v="Yes"/>
    <s v="Yes"/>
    <s v="Yes"/>
    <s v="Yes"/>
    <s v="Yes"/>
    <n v="0"/>
    <x v="2"/>
    <n v="111.95"/>
    <n v="8033.1"/>
    <x v="1"/>
    <x v="1"/>
    <n v="25"/>
    <n v="4004"/>
    <x v="20"/>
    <x v="0"/>
    <x v="1"/>
    <x v="1"/>
    <b v="0"/>
    <b v="0"/>
    <b v="0"/>
    <b v="0"/>
    <n v="111.570833333333"/>
    <x v="64"/>
    <b v="1"/>
  </r>
  <r>
    <s v="5656-JAMLX"/>
    <x v="0"/>
    <s v="United States"/>
    <s v="California"/>
    <s v="Greenbrae"/>
    <n v="94904"/>
    <s v="37.946617, -122.563571"/>
    <n v="37.946617000000003"/>
    <n v="-122.563571"/>
    <x v="0"/>
    <x v="0"/>
    <n v="0"/>
    <x v="0"/>
    <n v="62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253.6500000000001"/>
    <x v="1"/>
    <x v="1"/>
    <n v="45"/>
    <n v="4278"/>
    <x v="20"/>
    <x v="0"/>
    <x v="1"/>
    <x v="0"/>
    <b v="1"/>
    <b v="0"/>
    <b v="0"/>
    <b v="0"/>
    <n v="20.220161290322501"/>
    <x v="41"/>
    <b v="0"/>
  </r>
  <r>
    <s v="3462-BJQQA"/>
    <x v="0"/>
    <s v="United States"/>
    <s v="California"/>
    <s v="Belvedere Tiburon"/>
    <n v="94920"/>
    <s v="37.885629, -122.46858"/>
    <n v="37.885629000000002"/>
    <n v="-122.46858"/>
    <x v="1"/>
    <x v="0"/>
    <n v="0"/>
    <x v="0"/>
    <n v="6"/>
    <n v="1"/>
    <s v="Yes"/>
    <s v="No"/>
    <s v="Yes"/>
    <s v="No"/>
    <s v="No"/>
    <s v="Yes"/>
    <s v="No"/>
    <n v="1"/>
    <x v="1"/>
    <n v="89.75"/>
    <n v="552.65"/>
    <x v="1"/>
    <x v="1"/>
    <n v="63"/>
    <n v="2370"/>
    <x v="20"/>
    <x v="0"/>
    <x v="0"/>
    <x v="1"/>
    <b v="0"/>
    <b v="0"/>
    <b v="1"/>
    <b v="0"/>
    <n v="92.108333333333306"/>
    <x v="54"/>
    <b v="0"/>
  </r>
  <r>
    <s v="0442-TDYUO"/>
    <x v="0"/>
    <s v="United States"/>
    <s v="California"/>
    <s v="Bodega"/>
    <n v="94922"/>
    <s v="38.343282, -122.9755"/>
    <n v="38.343282000000002"/>
    <n v="-122.9755"/>
    <x v="0"/>
    <x v="0"/>
    <n v="1"/>
    <x v="0"/>
    <n v="48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1036"/>
    <x v="1"/>
    <x v="1"/>
    <n v="28"/>
    <n v="2964"/>
    <x v="20"/>
    <x v="0"/>
    <x v="1"/>
    <x v="0"/>
    <b v="1"/>
    <b v="0"/>
    <b v="0"/>
    <b v="1"/>
    <n v="21.5833333333333"/>
    <x v="7"/>
    <b v="0"/>
  </r>
  <r>
    <s v="6733-LRIZX"/>
    <x v="0"/>
    <s v="United States"/>
    <s v="California"/>
    <s v="Bodega Bay"/>
    <n v="94923"/>
    <s v="38.377165, -123.037957"/>
    <n v="38.377164999999998"/>
    <n v="-123.03795700000001"/>
    <x v="0"/>
    <x v="0"/>
    <n v="0"/>
    <x v="0"/>
    <n v="35"/>
    <n v="1"/>
    <s v="Yes"/>
    <s v="Yes"/>
    <s v="No"/>
    <s v="Yes"/>
    <s v="Yes"/>
    <s v="Yes"/>
    <s v="Yes"/>
    <n v="1"/>
    <x v="2"/>
    <n v="108.95"/>
    <n v="4025.5"/>
    <x v="1"/>
    <x v="1"/>
    <n v="32"/>
    <n v="5903"/>
    <x v="20"/>
    <x v="0"/>
    <x v="1"/>
    <x v="1"/>
    <b v="0"/>
    <b v="0"/>
    <b v="1"/>
    <b v="0"/>
    <n v="115.01428571428499"/>
    <x v="65"/>
    <b v="1"/>
  </r>
  <r>
    <s v="9503-XJUME"/>
    <x v="0"/>
    <s v="United States"/>
    <s v="California"/>
    <s v="Bolinas"/>
    <n v="94924"/>
    <s v="37.943087, -122.72379"/>
    <n v="37.943086999999998"/>
    <n v="-122.72378999999999"/>
    <x v="0"/>
    <x v="0"/>
    <n v="0"/>
    <x v="1"/>
    <n v="52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928.4"/>
    <x v="1"/>
    <x v="1"/>
    <n v="34"/>
    <n v="4279"/>
    <x v="20"/>
    <x v="1"/>
    <x v="0"/>
    <x v="0"/>
    <b v="1"/>
    <b v="1"/>
    <b v="0"/>
    <b v="0"/>
    <n v="17.853846153846099"/>
    <x v="41"/>
    <b v="0"/>
  </r>
  <r>
    <s v="4367-NHWMM"/>
    <x v="0"/>
    <s v="United States"/>
    <s v="California"/>
    <s v="Corte Madera"/>
    <n v="94925"/>
    <s v="37.924014, -122.511694"/>
    <n v="37.924014"/>
    <n v="-122.51169400000001"/>
    <x v="1"/>
    <x v="0"/>
    <n v="0"/>
    <x v="0"/>
    <n v="1"/>
    <n v="0"/>
    <s v="No phone service"/>
    <s v="No"/>
    <s v="No"/>
    <s v="No"/>
    <s v="No"/>
    <s v="No"/>
    <s v="No"/>
    <n v="1"/>
    <x v="3"/>
    <n v="24.9"/>
    <n v="24.9"/>
    <x v="1"/>
    <x v="1"/>
    <n v="61"/>
    <n v="5318"/>
    <x v="20"/>
    <x v="0"/>
    <x v="0"/>
    <x v="0"/>
    <b v="0"/>
    <b v="0"/>
    <b v="0"/>
    <b v="1"/>
    <n v="24.9"/>
    <x v="34"/>
    <b v="0"/>
  </r>
  <r>
    <s v="3779-OSWCF"/>
    <x v="0"/>
    <s v="United States"/>
    <s v="California"/>
    <s v="Dillon Beach"/>
    <n v="94929"/>
    <s v="38.24458, -122.956268"/>
    <n v="38.244579999999999"/>
    <n v="-122.95626799999999"/>
    <x v="1"/>
    <x v="0"/>
    <n v="1"/>
    <x v="0"/>
    <n v="71"/>
    <n v="1"/>
    <s v="Yes"/>
    <s v="Yes"/>
    <s v="Yes"/>
    <s v="Yes"/>
    <s v="Yes"/>
    <s v="Yes"/>
    <s v="Yes"/>
    <n v="0"/>
    <x v="2"/>
    <n v="93.2"/>
    <n v="6506.15"/>
    <x v="1"/>
    <x v="1"/>
    <n v="69"/>
    <n v="4493"/>
    <x v="20"/>
    <x v="0"/>
    <x v="1"/>
    <x v="0"/>
    <b v="0"/>
    <b v="1"/>
    <b v="0"/>
    <b v="0"/>
    <n v="91.635915492957693"/>
    <x v="45"/>
    <b v="1"/>
  </r>
  <r>
    <s v="6736-DHUQI"/>
    <x v="0"/>
    <s v="United States"/>
    <s v="California"/>
    <s v="Fairfax"/>
    <n v="94930"/>
    <s v="37.971751, -122.611873"/>
    <n v="37.971750999999998"/>
    <n v="-122.611873"/>
    <x v="1"/>
    <x v="0"/>
    <n v="1"/>
    <x v="1"/>
    <n v="67"/>
    <n v="1"/>
    <s v="No"/>
    <s v="Yes"/>
    <s v="Yes"/>
    <s v="Yes"/>
    <s v="No"/>
    <s v="No"/>
    <s v="No"/>
    <n v="0"/>
    <x v="1"/>
    <n v="84.8"/>
    <n v="5598.3"/>
    <x v="1"/>
    <x v="1"/>
    <n v="66"/>
    <n v="6072"/>
    <x v="20"/>
    <x v="1"/>
    <x v="0"/>
    <x v="1"/>
    <b v="0"/>
    <b v="0"/>
    <b v="0"/>
    <b v="0"/>
    <n v="83.556716417910394"/>
    <x v="33"/>
    <b v="1"/>
  </r>
  <r>
    <s v="3915-ODIYG"/>
    <x v="0"/>
    <s v="United States"/>
    <s v="California"/>
    <s v="Cotati"/>
    <n v="94931"/>
    <s v="38.326215, -122.718742"/>
    <n v="38.326214999999998"/>
    <n v="-122.71874200000001"/>
    <x v="0"/>
    <x v="1"/>
    <n v="0"/>
    <x v="0"/>
    <n v="60"/>
    <n v="1"/>
    <s v="Yes"/>
    <s v="Yes"/>
    <s v="Yes"/>
    <s v="No"/>
    <s v="No"/>
    <s v="No"/>
    <s v="Yes"/>
    <n v="1"/>
    <x v="1"/>
    <n v="71.75"/>
    <n v="4374.55"/>
    <x v="1"/>
    <x v="1"/>
    <n v="71"/>
    <n v="4964"/>
    <x v="20"/>
    <x v="1"/>
    <x v="0"/>
    <x v="0"/>
    <b v="0"/>
    <b v="0"/>
    <b v="1"/>
    <b v="0"/>
    <n v="72.909166666666593"/>
    <x v="29"/>
    <b v="1"/>
  </r>
  <r>
    <s v="1360-RCYRT"/>
    <x v="0"/>
    <s v="United States"/>
    <s v="California"/>
    <s v="Forest Knolls"/>
    <n v="94933"/>
    <s v="38.010092, -122.689442"/>
    <n v="38.010092"/>
    <n v="-122.689442"/>
    <x v="0"/>
    <x v="0"/>
    <n v="1"/>
    <x v="1"/>
    <n v="23"/>
    <n v="0"/>
    <s v="No phone service"/>
    <s v="No"/>
    <s v="No"/>
    <s v="No"/>
    <s v="Yes"/>
    <s v="No"/>
    <s v="No"/>
    <n v="1"/>
    <x v="3"/>
    <n v="30.35"/>
    <n v="678.75"/>
    <x v="1"/>
    <x v="1"/>
    <n v="62"/>
    <n v="4960"/>
    <x v="20"/>
    <x v="0"/>
    <x v="0"/>
    <x v="0"/>
    <b v="0"/>
    <b v="0"/>
    <b v="0"/>
    <b v="0"/>
    <n v="29.510869565217298"/>
    <x v="8"/>
    <b v="0"/>
  </r>
  <r>
    <s v="2724-FJDYW"/>
    <x v="0"/>
    <s v="United States"/>
    <s v="California"/>
    <s v="Inverness"/>
    <n v="94937"/>
    <s v="38.099323, -122.945723"/>
    <n v="38.099322999999998"/>
    <n v="-122.945723"/>
    <x v="0"/>
    <x v="0"/>
    <n v="0"/>
    <x v="1"/>
    <n v="39"/>
    <n v="0"/>
    <s v="No phone service"/>
    <s v="No"/>
    <s v="No"/>
    <s v="Yes"/>
    <s v="Yes"/>
    <s v="Yes"/>
    <s v="Yes"/>
    <n v="0"/>
    <x v="0"/>
    <n v="54.85"/>
    <n v="2191.6999999999998"/>
    <x v="1"/>
    <x v="1"/>
    <n v="72"/>
    <n v="3884"/>
    <x v="20"/>
    <x v="1"/>
    <x v="0"/>
    <x v="0"/>
    <b v="0"/>
    <b v="0"/>
    <b v="0"/>
    <b v="0"/>
    <n v="56.197435897435803"/>
    <x v="37"/>
    <b v="0"/>
  </r>
  <r>
    <s v="4451-RWASJ"/>
    <x v="0"/>
    <s v="United States"/>
    <s v="California"/>
    <s v="Lagunitas"/>
    <n v="94938"/>
    <s v="38.021772, -122.691744"/>
    <n v="38.021771999999999"/>
    <n v="-122.691744"/>
    <x v="0"/>
    <x v="0"/>
    <n v="1"/>
    <x v="1"/>
    <n v="15"/>
    <n v="1"/>
    <s v="No"/>
    <s v="No internet service"/>
    <s v="No internet service"/>
    <s v="No internet service"/>
    <s v="No internet service"/>
    <s v="No internet service"/>
    <s v="No internet service"/>
    <n v="1"/>
    <x v="3"/>
    <n v="19.5"/>
    <n v="239.75"/>
    <x v="1"/>
    <x v="1"/>
    <n v="59"/>
    <n v="5471"/>
    <x v="20"/>
    <x v="1"/>
    <x v="0"/>
    <x v="0"/>
    <b v="1"/>
    <b v="0"/>
    <b v="0"/>
    <b v="1"/>
    <n v="15.983333333333301"/>
    <x v="41"/>
    <b v="0"/>
  </r>
  <r>
    <s v="3460-TJBWI"/>
    <x v="0"/>
    <s v="United States"/>
    <s v="California"/>
    <s v="Marshall"/>
    <n v="94940"/>
    <s v="38.129308, -122.834815"/>
    <n v="38.129308000000002"/>
    <n v="-122.83481500000001"/>
    <x v="0"/>
    <x v="0"/>
    <n v="1"/>
    <x v="1"/>
    <n v="24"/>
    <n v="1"/>
    <s v="Yes"/>
    <s v="No internet service"/>
    <s v="No internet service"/>
    <s v="No internet service"/>
    <s v="No internet service"/>
    <s v="No internet service"/>
    <s v="No internet service"/>
    <n v="0"/>
    <x v="3"/>
    <n v="24.2"/>
    <n v="609.04999999999995"/>
    <x v="1"/>
    <x v="1"/>
    <n v="46"/>
    <n v="5865"/>
    <x v="20"/>
    <x v="0"/>
    <x v="1"/>
    <x v="0"/>
    <b v="1"/>
    <b v="0"/>
    <b v="0"/>
    <b v="1"/>
    <n v="25.377083333333299"/>
    <x v="34"/>
    <b v="0"/>
  </r>
  <r>
    <s v="5917-HBSDW"/>
    <x v="0"/>
    <s v="United States"/>
    <s v="California"/>
    <s v="Mill Valley"/>
    <n v="94941"/>
    <s v="37.901371, -122.572024"/>
    <n v="37.901370999999997"/>
    <n v="-122.572024"/>
    <x v="1"/>
    <x v="0"/>
    <n v="1"/>
    <x v="1"/>
    <n v="37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683.75"/>
    <x v="1"/>
    <x v="1"/>
    <n v="31"/>
    <n v="2360"/>
    <x v="20"/>
    <x v="0"/>
    <x v="0"/>
    <x v="0"/>
    <b v="1"/>
    <b v="0"/>
    <b v="1"/>
    <b v="0"/>
    <n v="18.479729729729701"/>
    <x v="41"/>
    <b v="0"/>
  </r>
  <r>
    <s v="5671-UUNXD"/>
    <x v="0"/>
    <s v="United States"/>
    <s v="California"/>
    <s v="Nicasio"/>
    <n v="94946"/>
    <s v="38.065359, -122.665566"/>
    <n v="38.065359000000001"/>
    <n v="-122.665566"/>
    <x v="1"/>
    <x v="1"/>
    <n v="1"/>
    <x v="0"/>
    <n v="50"/>
    <n v="1"/>
    <s v="Yes"/>
    <s v="No"/>
    <s v="No"/>
    <s v="No"/>
    <s v="Yes"/>
    <s v="Yes"/>
    <s v="Yes"/>
    <n v="1"/>
    <x v="2"/>
    <n v="100.65"/>
    <n v="5189.75"/>
    <x v="1"/>
    <x v="1"/>
    <n v="40"/>
    <n v="5791"/>
    <x v="20"/>
    <x v="1"/>
    <x v="0"/>
    <x v="1"/>
    <b v="0"/>
    <b v="0"/>
    <b v="1"/>
    <b v="0"/>
    <n v="103.795"/>
    <x v="24"/>
    <b v="0"/>
  </r>
  <r>
    <s v="0956-ACVZC"/>
    <x v="0"/>
    <s v="United States"/>
    <s v="California"/>
    <s v="Novato"/>
    <n v="94947"/>
    <s v="38.112166, -122.634384"/>
    <n v="38.112166000000002"/>
    <n v="-122.634384"/>
    <x v="1"/>
    <x v="0"/>
    <n v="0"/>
    <x v="0"/>
    <n v="54"/>
    <n v="1"/>
    <s v="No"/>
    <s v="No"/>
    <s v="No"/>
    <s v="Yes"/>
    <s v="No"/>
    <s v="Yes"/>
    <s v="Yes"/>
    <n v="1"/>
    <x v="2"/>
    <n v="94.1"/>
    <n v="5060.8999999999996"/>
    <x v="1"/>
    <x v="1"/>
    <n v="70"/>
    <n v="4084"/>
    <x v="20"/>
    <x v="1"/>
    <x v="0"/>
    <x v="1"/>
    <b v="0"/>
    <b v="1"/>
    <b v="0"/>
    <b v="0"/>
    <n v="93.720370370370304"/>
    <x v="15"/>
    <b v="0"/>
  </r>
  <r>
    <s v="2325-NBPZG"/>
    <x v="0"/>
    <s v="United States"/>
    <s v="California"/>
    <s v="Novato"/>
    <n v="94949"/>
    <s v="38.067204, -122.524004"/>
    <n v="38.067203999999997"/>
    <n v="-122.52400400000001"/>
    <x v="1"/>
    <x v="0"/>
    <n v="0"/>
    <x v="0"/>
    <n v="3"/>
    <n v="1"/>
    <s v="No"/>
    <s v="Yes"/>
    <s v="No"/>
    <s v="No"/>
    <s v="No"/>
    <s v="No"/>
    <s v="No"/>
    <n v="1"/>
    <x v="1"/>
    <n v="74.55"/>
    <n v="233.65"/>
    <x v="1"/>
    <x v="1"/>
    <n v="58"/>
    <n v="5125"/>
    <x v="20"/>
    <x v="0"/>
    <x v="0"/>
    <x v="1"/>
    <b v="0"/>
    <b v="0"/>
    <b v="1"/>
    <b v="0"/>
    <n v="77.883333333333297"/>
    <x v="25"/>
    <b v="1"/>
  </r>
  <r>
    <s v="4482-FTFFX"/>
    <x v="0"/>
    <s v="United States"/>
    <s v="California"/>
    <s v="Penngrove"/>
    <n v="94951"/>
    <s v="38.325599, -122.642352"/>
    <n v="38.325598999999997"/>
    <n v="-122.642352"/>
    <x v="0"/>
    <x v="0"/>
    <n v="0"/>
    <x v="0"/>
    <n v="5"/>
    <n v="1"/>
    <s v="No"/>
    <s v="No"/>
    <s v="No"/>
    <s v="Yes"/>
    <s v="Yes"/>
    <s v="No"/>
    <s v="No"/>
    <n v="0"/>
    <x v="0"/>
    <n v="56.15"/>
    <n v="291.45"/>
    <x v="1"/>
    <x v="1"/>
    <n v="78"/>
    <n v="5232"/>
    <x v="20"/>
    <x v="0"/>
    <x v="0"/>
    <x v="0"/>
    <b v="0"/>
    <b v="0"/>
    <b v="1"/>
    <b v="0"/>
    <n v="58.29"/>
    <x v="57"/>
    <b v="0"/>
  </r>
  <r>
    <s v="8859-DZTGQ"/>
    <x v="0"/>
    <s v="United States"/>
    <s v="California"/>
    <s v="Petaluma"/>
    <n v="94952"/>
    <s v="38.237018, -122.77872"/>
    <n v="38.237017999999999"/>
    <n v="-122.77872000000001"/>
    <x v="0"/>
    <x v="0"/>
    <n v="0"/>
    <x v="0"/>
    <n v="33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689.75"/>
    <x v="1"/>
    <x v="1"/>
    <n v="71"/>
    <n v="2507"/>
    <x v="20"/>
    <x v="0"/>
    <x v="1"/>
    <x v="0"/>
    <b v="1"/>
    <b v="0"/>
    <b v="0"/>
    <b v="1"/>
    <n v="20.901515151515099"/>
    <x v="7"/>
    <b v="0"/>
  </r>
  <r>
    <s v="0440-MOGPM"/>
    <x v="0"/>
    <s v="United States"/>
    <s v="California"/>
    <s v="Petaluma"/>
    <n v="94954"/>
    <s v="38.235021, -122.557332"/>
    <n v="38.235021000000003"/>
    <n v="-122.557332"/>
    <x v="1"/>
    <x v="0"/>
    <n v="0"/>
    <x v="0"/>
    <n v="41"/>
    <n v="1"/>
    <s v="Yes"/>
    <s v="No"/>
    <s v="Yes"/>
    <s v="Yes"/>
    <s v="No"/>
    <s v="Yes"/>
    <s v="Yes"/>
    <n v="1"/>
    <x v="1"/>
    <n v="80.55"/>
    <n v="3263.9"/>
    <x v="1"/>
    <x v="1"/>
    <n v="29"/>
    <n v="4176"/>
    <x v="20"/>
    <x v="1"/>
    <x v="0"/>
    <x v="0"/>
    <b v="0"/>
    <b v="0"/>
    <b v="1"/>
    <b v="0"/>
    <n v="79.607317073170705"/>
    <x v="13"/>
    <b v="0"/>
  </r>
  <r>
    <s v="0020-JDNXP"/>
    <x v="0"/>
    <s v="United States"/>
    <s v="California"/>
    <s v="Point Reyes Station"/>
    <n v="94956"/>
    <s v="38.060264, -122.830646"/>
    <n v="38.060263999999997"/>
    <n v="-122.830646"/>
    <x v="1"/>
    <x v="0"/>
    <n v="1"/>
    <x v="1"/>
    <n v="34"/>
    <n v="0"/>
    <s v="No phone service"/>
    <s v="Yes"/>
    <s v="No"/>
    <s v="Yes"/>
    <s v="Yes"/>
    <s v="Yes"/>
    <s v="Yes"/>
    <n v="0"/>
    <x v="0"/>
    <n v="61.25"/>
    <n v="1993.2"/>
    <x v="1"/>
    <x v="1"/>
    <n v="37"/>
    <n v="3607"/>
    <x v="20"/>
    <x v="1"/>
    <x v="0"/>
    <x v="0"/>
    <b v="0"/>
    <b v="0"/>
    <b v="0"/>
    <b v="1"/>
    <n v="58.6235294117647"/>
    <x v="55"/>
    <b v="0"/>
  </r>
  <r>
    <s v="3752-CQSJI"/>
    <x v="0"/>
    <s v="United States"/>
    <s v="California"/>
    <s v="San Anselmo"/>
    <n v="94960"/>
    <s v="37.99272, -122.575026"/>
    <n v="37.992719999999998"/>
    <n v="-122.57502599999999"/>
    <x v="1"/>
    <x v="0"/>
    <n v="1"/>
    <x v="1"/>
    <n v="13"/>
    <n v="1"/>
    <s v="No"/>
    <s v="No internet service"/>
    <s v="No internet service"/>
    <s v="No internet service"/>
    <s v="No internet service"/>
    <s v="No internet service"/>
    <s v="No internet service"/>
    <n v="1"/>
    <x v="3"/>
    <n v="20.45"/>
    <n v="254.5"/>
    <x v="1"/>
    <x v="1"/>
    <n v="25"/>
    <n v="5417"/>
    <x v="20"/>
    <x v="0"/>
    <x v="0"/>
    <x v="0"/>
    <b v="1"/>
    <b v="0"/>
    <b v="0"/>
    <b v="1"/>
    <n v="19.576923076922998"/>
    <x v="7"/>
    <b v="0"/>
  </r>
  <r>
    <s v="5025-GOOKI"/>
    <x v="0"/>
    <s v="United States"/>
    <s v="California"/>
    <s v="San Geronimo"/>
    <n v="94963"/>
    <s v="38.00474, -122.663717"/>
    <n v="38.004739999999998"/>
    <n v="-122.66371700000001"/>
    <x v="1"/>
    <x v="0"/>
    <n v="0"/>
    <x v="0"/>
    <n v="20"/>
    <n v="1"/>
    <s v="No"/>
    <s v="No internet service"/>
    <s v="No internet service"/>
    <s v="No internet service"/>
    <s v="No internet service"/>
    <s v="No internet service"/>
    <s v="No internet service"/>
    <n v="1"/>
    <x v="3"/>
    <n v="18.899999999999999"/>
    <n v="347.65"/>
    <x v="1"/>
    <x v="1"/>
    <n v="51"/>
    <n v="4277"/>
    <x v="20"/>
    <x v="0"/>
    <x v="0"/>
    <x v="0"/>
    <b v="1"/>
    <b v="1"/>
    <b v="0"/>
    <b v="0"/>
    <n v="17.3825"/>
    <x v="53"/>
    <b v="0"/>
  </r>
  <r>
    <s v="4698-KVLLG"/>
    <x v="0"/>
    <s v="United States"/>
    <s v="California"/>
    <s v="San Quentin"/>
    <n v="94964"/>
    <s v="37.942551, -122.491642"/>
    <n v="37.942551000000002"/>
    <n v="-122.491642"/>
    <x v="1"/>
    <x v="1"/>
    <n v="0"/>
    <x v="0"/>
    <n v="51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967.9"/>
    <x v="1"/>
    <x v="1"/>
    <n v="68"/>
    <n v="4224"/>
    <x v="20"/>
    <x v="0"/>
    <x v="1"/>
    <x v="0"/>
    <b v="1"/>
    <b v="1"/>
    <b v="0"/>
    <b v="0"/>
    <n v="18.978431372549"/>
    <x v="41"/>
    <b v="0"/>
  </r>
  <r>
    <s v="2887-JPYLU"/>
    <x v="0"/>
    <s v="United States"/>
    <s v="California"/>
    <s v="Stinson Beach"/>
    <n v="94970"/>
    <s v="37.921137, -122.657562"/>
    <n v="37.921137000000002"/>
    <n v="-122.657562"/>
    <x v="1"/>
    <x v="0"/>
    <n v="0"/>
    <x v="1"/>
    <n v="41"/>
    <n v="1"/>
    <s v="No"/>
    <s v="No"/>
    <s v="No"/>
    <s v="No"/>
    <s v="No"/>
    <s v="No"/>
    <s v="No"/>
    <n v="0"/>
    <x v="0"/>
    <n v="45.2"/>
    <n v="1841.9"/>
    <x v="1"/>
    <x v="1"/>
    <n v="42"/>
    <n v="4418"/>
    <x v="20"/>
    <x v="0"/>
    <x v="0"/>
    <x v="0"/>
    <b v="0"/>
    <b v="0"/>
    <b v="0"/>
    <b v="0"/>
    <n v="44.924390243902401"/>
    <x v="30"/>
    <b v="0"/>
  </r>
  <r>
    <s v="4770-QAZXN"/>
    <x v="0"/>
    <s v="United States"/>
    <s v="California"/>
    <s v="Tomales"/>
    <n v="94971"/>
    <s v="38.240769, -122.901041"/>
    <n v="38.240769"/>
    <n v="-122.90104100000001"/>
    <x v="1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232.1"/>
    <x v="1"/>
    <x v="1"/>
    <n v="54"/>
    <n v="2783"/>
    <x v="20"/>
    <x v="0"/>
    <x v="0"/>
    <x v="0"/>
    <b v="1"/>
    <b v="1"/>
    <b v="0"/>
    <b v="0"/>
    <n v="17.853846153846099"/>
    <x v="41"/>
    <b v="0"/>
  </r>
  <r>
    <s v="4896-CPRPF"/>
    <x v="0"/>
    <s v="United States"/>
    <s v="California"/>
    <s v="Valley Ford"/>
    <n v="94972"/>
    <s v="38.339996, -122.935056"/>
    <n v="38.339995999999999"/>
    <n v="-122.935056"/>
    <x v="0"/>
    <x v="0"/>
    <n v="1"/>
    <x v="1"/>
    <n v="35"/>
    <n v="1"/>
    <s v="Yes"/>
    <s v="No internet service"/>
    <s v="No internet service"/>
    <s v="No internet service"/>
    <s v="No internet service"/>
    <s v="No internet service"/>
    <s v="No internet service"/>
    <n v="0"/>
    <x v="3"/>
    <n v="25.45"/>
    <n v="809.25"/>
    <x v="1"/>
    <x v="1"/>
    <n v="36"/>
    <n v="4873"/>
    <x v="20"/>
    <x v="0"/>
    <x v="1"/>
    <x v="0"/>
    <b v="1"/>
    <b v="0"/>
    <b v="0"/>
    <b v="0"/>
    <n v="23.121428571428499"/>
    <x v="74"/>
    <b v="0"/>
  </r>
  <r>
    <s v="9714-EDSUC"/>
    <x v="0"/>
    <s v="United States"/>
    <s v="California"/>
    <s v="Alviso"/>
    <n v="95002"/>
    <s v="37.449537, -121.994813"/>
    <n v="37.449536999999999"/>
    <n v="-121.99481299999999"/>
    <x v="0"/>
    <x v="0"/>
    <n v="0"/>
    <x v="0"/>
    <n v="4"/>
    <n v="1"/>
    <s v="No"/>
    <s v="Yes"/>
    <s v="Yes"/>
    <s v="No"/>
    <s v="Yes"/>
    <s v="No"/>
    <s v="Yes"/>
    <n v="1"/>
    <x v="2"/>
    <n v="94.9"/>
    <n v="360.55"/>
    <x v="1"/>
    <x v="1"/>
    <n v="22"/>
    <n v="3094"/>
    <x v="20"/>
    <x v="0"/>
    <x v="0"/>
    <x v="1"/>
    <b v="0"/>
    <b v="0"/>
    <b v="0"/>
    <b v="1"/>
    <n v="90.137500000000003"/>
    <x v="15"/>
    <b v="1"/>
  </r>
  <r>
    <s v="0282-NVSJS"/>
    <x v="0"/>
    <s v="United States"/>
    <s v="California"/>
    <s v="Aromas"/>
    <n v="95004"/>
    <s v="36.878364, -121.629781"/>
    <n v="36.878363999999998"/>
    <n v="-121.62978099999999"/>
    <x v="1"/>
    <x v="1"/>
    <n v="1"/>
    <x v="1"/>
    <n v="12"/>
    <n v="0"/>
    <s v="No phone service"/>
    <s v="No"/>
    <s v="No"/>
    <s v="No"/>
    <s v="Yes"/>
    <s v="No"/>
    <s v="No"/>
    <n v="1"/>
    <x v="3"/>
    <n v="29.3"/>
    <n v="355.9"/>
    <x v="1"/>
    <x v="1"/>
    <n v="75"/>
    <n v="3353"/>
    <x v="20"/>
    <x v="0"/>
    <x v="0"/>
    <x v="0"/>
    <b v="0"/>
    <b v="0"/>
    <b v="0"/>
    <b v="1"/>
    <n v="29.658333333333299"/>
    <x v="32"/>
    <b v="0"/>
  </r>
  <r>
    <s v="7353-YOWFP"/>
    <x v="0"/>
    <s v="United States"/>
    <s v="California"/>
    <s v="Brookdale"/>
    <n v="95007"/>
    <s v="37.106902, -122.100006"/>
    <n v="37.106901999999998"/>
    <n v="-122.10000599999999"/>
    <x v="1"/>
    <x v="0"/>
    <n v="0"/>
    <x v="0"/>
    <n v="7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129.15"/>
    <x v="1"/>
    <x v="1"/>
    <n v="54"/>
    <n v="4208"/>
    <x v="20"/>
    <x v="1"/>
    <x v="0"/>
    <x v="0"/>
    <b v="1"/>
    <b v="0"/>
    <b v="0"/>
    <b v="1"/>
    <n v="18.45"/>
    <x v="7"/>
    <b v="0"/>
  </r>
  <r>
    <s v="8008-ESFLK"/>
    <x v="0"/>
    <s v="United States"/>
    <s v="California"/>
    <s v="Capitola"/>
    <n v="95010"/>
    <s v="36.977025, -121.952864"/>
    <n v="36.977024999999998"/>
    <n v="-121.95286400000001"/>
    <x v="1"/>
    <x v="0"/>
    <n v="1"/>
    <x v="0"/>
    <n v="53"/>
    <n v="1"/>
    <s v="No"/>
    <s v="Yes"/>
    <s v="Yes"/>
    <s v="Yes"/>
    <s v="Yes"/>
    <s v="Yes"/>
    <s v="Yes"/>
    <n v="0"/>
    <x v="2"/>
    <n v="110.5"/>
    <n v="5835.5"/>
    <x v="1"/>
    <x v="1"/>
    <n v="59"/>
    <n v="4135"/>
    <x v="20"/>
    <x v="1"/>
    <x v="0"/>
    <x v="1"/>
    <b v="0"/>
    <b v="0"/>
    <b v="1"/>
    <b v="0"/>
    <n v="110.103773584905"/>
    <x v="56"/>
    <b v="1"/>
  </r>
  <r>
    <s v="7537-CBQUZ"/>
    <x v="0"/>
    <s v="United States"/>
    <s v="California"/>
    <s v="Castroville"/>
    <n v="95012"/>
    <s v="36.784481, -121.759054"/>
    <n v="36.784481"/>
    <n v="-121.75905400000001"/>
    <x v="0"/>
    <x v="1"/>
    <n v="0"/>
    <x v="0"/>
    <n v="63"/>
    <n v="1"/>
    <s v="Yes"/>
    <s v="Yes"/>
    <s v="Yes"/>
    <s v="Yes"/>
    <s v="No"/>
    <s v="Yes"/>
    <s v="Yes"/>
    <n v="1"/>
    <x v="2"/>
    <n v="109.4"/>
    <n v="7031.45"/>
    <x v="1"/>
    <x v="1"/>
    <n v="24"/>
    <n v="5961"/>
    <x v="20"/>
    <x v="0"/>
    <x v="0"/>
    <x v="1"/>
    <b v="0"/>
    <b v="0"/>
    <b v="0"/>
    <b v="0"/>
    <n v="111.61031746031701"/>
    <x v="21"/>
    <b v="1"/>
  </r>
  <r>
    <s v="3363-EWLGO"/>
    <x v="0"/>
    <s v="United States"/>
    <s v="California"/>
    <s v="Freedom"/>
    <n v="95019"/>
    <s v="36.936228, -121.785559"/>
    <n v="36.936228"/>
    <n v="-121.78555900000001"/>
    <x v="1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09.6"/>
    <x v="1"/>
    <x v="1"/>
    <n v="67"/>
    <n v="5252"/>
    <x v="20"/>
    <x v="0"/>
    <x v="0"/>
    <x v="0"/>
    <b v="1"/>
    <b v="0"/>
    <b v="0"/>
    <b v="1"/>
    <n v="21.919999999999899"/>
    <x v="41"/>
    <b v="0"/>
  </r>
  <r>
    <s v="4750-UKWJK"/>
    <x v="0"/>
    <s v="United States"/>
    <s v="California"/>
    <s v="Gilroy"/>
    <n v="95020"/>
    <s v="37.03889, -121.528955"/>
    <n v="37.038890000000002"/>
    <n v="-121.528955"/>
    <x v="1"/>
    <x v="1"/>
    <n v="1"/>
    <x v="0"/>
    <n v="37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727.8"/>
    <x v="1"/>
    <x v="1"/>
    <n v="77"/>
    <n v="5730"/>
    <x v="20"/>
    <x v="1"/>
    <x v="0"/>
    <x v="0"/>
    <b v="1"/>
    <b v="0"/>
    <b v="0"/>
    <b v="1"/>
    <n v="19.670270270270201"/>
    <x v="41"/>
    <b v="0"/>
  </r>
  <r>
    <s v="1689-YQBYY"/>
    <x v="0"/>
    <s v="United States"/>
    <s v="California"/>
    <s v="Los Gatos"/>
    <n v="95030"/>
    <s v="37.222842, -121.988727"/>
    <n v="37.222842"/>
    <n v="-121.988727"/>
    <x v="1"/>
    <x v="0"/>
    <n v="0"/>
    <x v="1"/>
    <n v="12"/>
    <n v="1"/>
    <s v="Yes"/>
    <s v="No"/>
    <s v="No"/>
    <s v="No"/>
    <s v="No"/>
    <s v="No"/>
    <s v="No"/>
    <n v="1"/>
    <x v="1"/>
    <n v="76.599999999999994"/>
    <n v="893"/>
    <x v="1"/>
    <x v="1"/>
    <n v="61"/>
    <n v="3280"/>
    <x v="20"/>
    <x v="0"/>
    <x v="0"/>
    <x v="1"/>
    <b v="0"/>
    <b v="0"/>
    <b v="1"/>
    <b v="0"/>
    <n v="74.4166666666666"/>
    <x v="23"/>
    <b v="0"/>
  </r>
  <r>
    <s v="4487-ZYJZK"/>
    <x v="0"/>
    <s v="United States"/>
    <s v="California"/>
    <s v="Los Gatos"/>
    <n v="95032"/>
    <s v="37.233034, -121.947427"/>
    <n v="37.233034000000004"/>
    <n v="-121.947427"/>
    <x v="1"/>
    <x v="0"/>
    <n v="1"/>
    <x v="1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763.1"/>
    <x v="1"/>
    <x v="1"/>
    <n v="53"/>
    <n v="4623"/>
    <x v="20"/>
    <x v="1"/>
    <x v="0"/>
    <x v="0"/>
    <b v="1"/>
    <b v="1"/>
    <b v="0"/>
    <b v="0"/>
    <n v="20.081578947368399"/>
    <x v="41"/>
    <b v="0"/>
  </r>
  <r>
    <s v="2959-FENLU"/>
    <x v="0"/>
    <s v="United States"/>
    <s v="California"/>
    <s v="Los Gatos"/>
    <n v="95033"/>
    <s v="37.160194, -121.945611"/>
    <n v="37.160193999999997"/>
    <n v="-121.945611"/>
    <x v="1"/>
    <x v="0"/>
    <n v="0"/>
    <x v="0"/>
    <n v="9"/>
    <n v="1"/>
    <s v="No"/>
    <s v="No"/>
    <s v="No"/>
    <s v="Yes"/>
    <s v="No"/>
    <s v="No"/>
    <s v="Yes"/>
    <n v="1"/>
    <x v="1"/>
    <n v="85.3"/>
    <n v="781.4"/>
    <x v="1"/>
    <x v="1"/>
    <n v="28"/>
    <n v="5850"/>
    <x v="20"/>
    <x v="0"/>
    <x v="0"/>
    <x v="1"/>
    <b v="0"/>
    <b v="1"/>
    <b v="0"/>
    <b v="0"/>
    <n v="86.822222222222194"/>
    <x v="42"/>
    <b v="0"/>
  </r>
  <r>
    <s v="0708-LGSMF"/>
    <x v="0"/>
    <s v="United States"/>
    <s v="California"/>
    <s v="Milpitas"/>
    <n v="95035"/>
    <s v="37.441931, -121.878502"/>
    <n v="37.441930999999997"/>
    <n v="-121.878502"/>
    <x v="0"/>
    <x v="0"/>
    <n v="1"/>
    <x v="0"/>
    <n v="13"/>
    <n v="1"/>
    <s v="Yes"/>
    <s v="Yes"/>
    <s v="No"/>
    <s v="No"/>
    <s v="No"/>
    <s v="No"/>
    <s v="Yes"/>
    <n v="1"/>
    <x v="0"/>
    <n v="65.849999999999994"/>
    <n v="902.25"/>
    <x v="1"/>
    <x v="1"/>
    <n v="44"/>
    <n v="2731"/>
    <x v="20"/>
    <x v="0"/>
    <x v="0"/>
    <x v="0"/>
    <b v="0"/>
    <b v="0"/>
    <b v="1"/>
    <b v="0"/>
    <n v="69.403846153846104"/>
    <x v="85"/>
    <b v="1"/>
  </r>
  <r>
    <s v="7634-HLQJR"/>
    <x v="0"/>
    <s v="United States"/>
    <s v="California"/>
    <s v="Moss Landing"/>
    <n v="95039"/>
    <s v="36.863303, -121.781632"/>
    <n v="36.863303000000002"/>
    <n v="-121.781632"/>
    <x v="1"/>
    <x v="0"/>
    <n v="1"/>
    <x v="1"/>
    <n v="47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1016.7"/>
    <x v="1"/>
    <x v="1"/>
    <n v="35"/>
    <n v="3260"/>
    <x v="20"/>
    <x v="0"/>
    <x v="1"/>
    <x v="0"/>
    <b v="1"/>
    <b v="1"/>
    <b v="0"/>
    <b v="0"/>
    <n v="21.631914893617001"/>
    <x v="7"/>
    <b v="0"/>
  </r>
  <r>
    <s v="0487-RPVUM"/>
    <x v="0"/>
    <s v="United States"/>
    <s v="California"/>
    <s v="Mount Hermon"/>
    <n v="95041"/>
    <s v="37.051166, -122.056194"/>
    <n v="37.051166000000002"/>
    <n v="-122.056194"/>
    <x v="0"/>
    <x v="0"/>
    <n v="1"/>
    <x v="0"/>
    <n v="61"/>
    <n v="1"/>
    <s v="Yes"/>
    <s v="Yes"/>
    <s v="No"/>
    <s v="Yes"/>
    <s v="Yes"/>
    <s v="Yes"/>
    <s v="No"/>
    <n v="0"/>
    <x v="2"/>
    <n v="99.4"/>
    <n v="5943.65"/>
    <x v="1"/>
    <x v="1"/>
    <n v="44"/>
    <n v="5404"/>
    <x v="20"/>
    <x v="0"/>
    <x v="0"/>
    <x v="1"/>
    <b v="0"/>
    <b v="0"/>
    <b v="0"/>
    <b v="0"/>
    <n v="97.436885245901607"/>
    <x v="2"/>
    <b v="1"/>
  </r>
  <r>
    <s v="4079-ULGFR"/>
    <x v="0"/>
    <s v="United States"/>
    <s v="California"/>
    <s v="Paicines"/>
    <n v="95043"/>
    <s v="36.525703, -120.952122"/>
    <n v="36.525703"/>
    <n v="-120.952122"/>
    <x v="0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275.7"/>
    <x v="1"/>
    <x v="1"/>
    <n v="75"/>
    <n v="3705"/>
    <x v="20"/>
    <x v="0"/>
    <x v="0"/>
    <x v="0"/>
    <b v="1"/>
    <b v="0"/>
    <b v="0"/>
    <b v="1"/>
    <n v="17.231249999999999"/>
    <x v="41"/>
    <b v="0"/>
  </r>
  <r>
    <s v="2516-XSJKX"/>
    <x v="0"/>
    <s v="United States"/>
    <s v="California"/>
    <s v="San Juan Bautista"/>
    <n v="95045"/>
    <s v="36.810568, -121.503022"/>
    <n v="36.810568000000004"/>
    <n v="-121.503022"/>
    <x v="1"/>
    <x v="0"/>
    <n v="1"/>
    <x v="1"/>
    <n v="41"/>
    <n v="1"/>
    <s v="No"/>
    <s v="Yes"/>
    <s v="Yes"/>
    <s v="No"/>
    <s v="Yes"/>
    <s v="Yes"/>
    <s v="Yes"/>
    <n v="0"/>
    <x v="1"/>
    <n v="78.45"/>
    <n v="3126.45"/>
    <x v="1"/>
    <x v="1"/>
    <n v="27"/>
    <n v="5468"/>
    <x v="20"/>
    <x v="0"/>
    <x v="1"/>
    <x v="0"/>
    <b v="0"/>
    <b v="0"/>
    <b v="1"/>
    <b v="0"/>
    <n v="76.254878048780398"/>
    <x v="18"/>
    <b v="1"/>
  </r>
  <r>
    <s v="0057-QBUQH"/>
    <x v="0"/>
    <s v="United States"/>
    <s v="California"/>
    <s v="San Martin"/>
    <n v="95046"/>
    <s v="37.084697, -121.606417"/>
    <n v="37.084696999999998"/>
    <n v="-121.60641699999999"/>
    <x v="1"/>
    <x v="0"/>
    <n v="0"/>
    <x v="1"/>
    <n v="43"/>
    <n v="1"/>
    <s v="Yes"/>
    <s v="No internet service"/>
    <s v="No internet service"/>
    <s v="No internet service"/>
    <s v="No internet service"/>
    <s v="No internet service"/>
    <s v="No internet service"/>
    <n v="1"/>
    <x v="3"/>
    <n v="25.1"/>
    <n v="1070.1500000000001"/>
    <x v="1"/>
    <x v="1"/>
    <n v="59"/>
    <n v="4797"/>
    <x v="20"/>
    <x v="0"/>
    <x v="1"/>
    <x v="0"/>
    <b v="1"/>
    <b v="0"/>
    <b v="1"/>
    <b v="0"/>
    <n v="24.887209302325498"/>
    <x v="74"/>
    <b v="0"/>
  </r>
  <r>
    <s v="6599-SFQVE"/>
    <x v="0"/>
    <s v="United States"/>
    <s v="California"/>
    <s v="Santa Clara"/>
    <n v="95051"/>
    <s v="37.348129, -121.98469"/>
    <n v="37.348129"/>
    <n v="-121.98469"/>
    <x v="1"/>
    <x v="0"/>
    <n v="0"/>
    <x v="0"/>
    <n v="6"/>
    <n v="1"/>
    <s v="No"/>
    <s v="No"/>
    <s v="No"/>
    <s v="No"/>
    <s v="No"/>
    <s v="No"/>
    <s v="Yes"/>
    <n v="1"/>
    <x v="0"/>
    <n v="55"/>
    <n v="340.4"/>
    <x v="1"/>
    <x v="1"/>
    <n v="21"/>
    <n v="2629"/>
    <x v="20"/>
    <x v="0"/>
    <x v="0"/>
    <x v="0"/>
    <b v="0"/>
    <b v="0"/>
    <b v="1"/>
    <b v="0"/>
    <n v="56.733333333333299"/>
    <x v="37"/>
    <b v="0"/>
  </r>
  <r>
    <s v="8331-ZXFOE"/>
    <x v="0"/>
    <s v="United States"/>
    <s v="California"/>
    <s v="Santa Clara"/>
    <n v="95054"/>
    <s v="37.393554, -121.965114"/>
    <n v="37.393554000000002"/>
    <n v="-121.965114"/>
    <x v="1"/>
    <x v="0"/>
    <n v="0"/>
    <x v="0"/>
    <n v="58"/>
    <n v="1"/>
    <s v="Yes"/>
    <s v="Yes"/>
    <s v="Yes"/>
    <s v="Yes"/>
    <s v="Yes"/>
    <s v="No"/>
    <s v="No"/>
    <n v="1"/>
    <x v="1"/>
    <n v="71.099999999999994"/>
    <n v="4299.2"/>
    <x v="1"/>
    <x v="1"/>
    <n v="42"/>
    <n v="5395"/>
    <x v="20"/>
    <x v="1"/>
    <x v="0"/>
    <x v="0"/>
    <b v="0"/>
    <b v="1"/>
    <b v="0"/>
    <b v="0"/>
    <n v="74.124137931034397"/>
    <x v="29"/>
    <b v="1"/>
  </r>
  <r>
    <s v="4003-FUSHP"/>
    <x v="0"/>
    <s v="United States"/>
    <s v="California"/>
    <s v="Santa Cruz"/>
    <n v="95060"/>
    <s v="36.993451, -122.098858"/>
    <n v="36.993451"/>
    <n v="-122.09885800000001"/>
    <x v="0"/>
    <x v="0"/>
    <n v="0"/>
    <x v="0"/>
    <n v="19"/>
    <n v="1"/>
    <s v="No"/>
    <s v="No"/>
    <s v="No"/>
    <s v="No"/>
    <s v="Yes"/>
    <s v="Yes"/>
    <s v="No"/>
    <n v="1"/>
    <x v="0"/>
    <n v="61.55"/>
    <n v="1093.2"/>
    <x v="1"/>
    <x v="1"/>
    <n v="60"/>
    <n v="5831"/>
    <x v="20"/>
    <x v="0"/>
    <x v="0"/>
    <x v="0"/>
    <b v="0"/>
    <b v="1"/>
    <b v="0"/>
    <b v="0"/>
    <n v="57.536842105263098"/>
    <x v="55"/>
    <b v="0"/>
  </r>
  <r>
    <s v="0356-ERHVT"/>
    <x v="0"/>
    <s v="United States"/>
    <s v="California"/>
    <s v="Santa Cruz"/>
    <n v="95062"/>
    <s v="36.974575, -121.991149"/>
    <n v="36.974575000000002"/>
    <n v="-121.99114899999999"/>
    <x v="0"/>
    <x v="0"/>
    <n v="1"/>
    <x v="0"/>
    <n v="11"/>
    <n v="1"/>
    <s v="No"/>
    <s v="No"/>
    <s v="No"/>
    <s v="No"/>
    <s v="No"/>
    <s v="No"/>
    <s v="No"/>
    <n v="1"/>
    <x v="0"/>
    <n v="45.9"/>
    <n v="521.9"/>
    <x v="1"/>
    <x v="1"/>
    <n v="41"/>
    <n v="3880"/>
    <x v="20"/>
    <x v="0"/>
    <x v="0"/>
    <x v="0"/>
    <b v="0"/>
    <b v="0"/>
    <b v="0"/>
    <b v="0"/>
    <n v="47.445454545454503"/>
    <x v="30"/>
    <b v="0"/>
  </r>
  <r>
    <s v="7325-ENZFI"/>
    <x v="0"/>
    <s v="United States"/>
    <s v="California"/>
    <s v="Santa Cruz"/>
    <n v="95064"/>
    <s v="37.007882, -122.065975"/>
    <n v="37.007882000000002"/>
    <n v="-122.06597499999999"/>
    <x v="1"/>
    <x v="0"/>
    <n v="0"/>
    <x v="0"/>
    <n v="39"/>
    <n v="0"/>
    <s v="No phone service"/>
    <s v="Yes"/>
    <s v="Yes"/>
    <s v="No"/>
    <s v="Yes"/>
    <s v="No"/>
    <s v="No"/>
    <n v="1"/>
    <x v="0"/>
    <n v="40.299999999999997"/>
    <n v="1630.4"/>
    <x v="1"/>
    <x v="1"/>
    <n v="77"/>
    <n v="3424"/>
    <x v="20"/>
    <x v="1"/>
    <x v="0"/>
    <x v="0"/>
    <b v="0"/>
    <b v="0"/>
    <b v="0"/>
    <b v="0"/>
    <n v="41.805128205128199"/>
    <x v="39"/>
    <b v="0"/>
  </r>
  <r>
    <s v="4884-ZTHVF"/>
    <x v="0"/>
    <s v="United States"/>
    <s v="California"/>
    <s v="Santa Cruz"/>
    <n v="95065"/>
    <s v="37.031404, -121.981865"/>
    <n v="37.031404000000002"/>
    <n v="-121.981865"/>
    <x v="1"/>
    <x v="1"/>
    <n v="0"/>
    <x v="0"/>
    <n v="8"/>
    <n v="1"/>
    <s v="No"/>
    <s v="No"/>
    <s v="Yes"/>
    <s v="No"/>
    <s v="No"/>
    <s v="Yes"/>
    <s v="No"/>
    <n v="1"/>
    <x v="1"/>
    <n v="87.1"/>
    <n v="713.6"/>
    <x v="1"/>
    <x v="1"/>
    <n v="65"/>
    <n v="3950"/>
    <x v="20"/>
    <x v="0"/>
    <x v="0"/>
    <x v="1"/>
    <b v="0"/>
    <b v="0"/>
    <b v="1"/>
    <b v="0"/>
    <n v="89.2"/>
    <x v="61"/>
    <b v="0"/>
  </r>
  <r>
    <s v="3920-HIHMQ"/>
    <x v="0"/>
    <s v="United States"/>
    <s v="California"/>
    <s v="Scotts Valley"/>
    <n v="95066"/>
    <s v="37.070177, -122.010077"/>
    <n v="37.070177000000001"/>
    <n v="-122.010077"/>
    <x v="1"/>
    <x v="0"/>
    <n v="0"/>
    <x v="1"/>
    <n v="26"/>
    <n v="1"/>
    <s v="Yes"/>
    <s v="No"/>
    <s v="No"/>
    <s v="No"/>
    <s v="No"/>
    <s v="No"/>
    <s v="No"/>
    <n v="1"/>
    <x v="0"/>
    <n v="49.5"/>
    <n v="1265.6500000000001"/>
    <x v="1"/>
    <x v="1"/>
    <n v="38"/>
    <n v="4196"/>
    <x v="20"/>
    <x v="0"/>
    <x v="0"/>
    <x v="0"/>
    <b v="0"/>
    <b v="0"/>
    <b v="0"/>
    <b v="1"/>
    <n v="48.678846153846102"/>
    <x v="58"/>
    <b v="0"/>
  </r>
  <r>
    <s v="3055-OYMSE"/>
    <x v="0"/>
    <s v="United States"/>
    <s v="California"/>
    <s v="Saratoga"/>
    <n v="95070"/>
    <s v="37.257772, -122.051824"/>
    <n v="37.257772000000003"/>
    <n v="-122.051824"/>
    <x v="1"/>
    <x v="1"/>
    <n v="0"/>
    <x v="0"/>
    <n v="53"/>
    <n v="1"/>
    <s v="No"/>
    <s v="No"/>
    <s v="Yes"/>
    <s v="No"/>
    <s v="No"/>
    <s v="No"/>
    <s v="No"/>
    <n v="1"/>
    <x v="1"/>
    <n v="73.8"/>
    <n v="4003.85"/>
    <x v="1"/>
    <x v="1"/>
    <n v="45"/>
    <n v="6469"/>
    <x v="20"/>
    <x v="0"/>
    <x v="0"/>
    <x v="1"/>
    <b v="0"/>
    <b v="1"/>
    <b v="0"/>
    <b v="0"/>
    <n v="75.544339622641502"/>
    <x v="44"/>
    <b v="0"/>
  </r>
  <r>
    <s v="0613-WUXUM"/>
    <x v="0"/>
    <s v="United States"/>
    <s v="California"/>
    <s v="Soquel"/>
    <n v="95073"/>
    <s v="37.023669, -121.946461"/>
    <n v="37.023668999999998"/>
    <n v="-121.946461"/>
    <x v="1"/>
    <x v="0"/>
    <n v="1"/>
    <x v="1"/>
    <n v="70"/>
    <n v="1"/>
    <s v="No"/>
    <s v="No internet service"/>
    <s v="No internet service"/>
    <s v="No internet service"/>
    <s v="No internet service"/>
    <s v="No internet service"/>
    <s v="No internet service"/>
    <n v="1"/>
    <x v="3"/>
    <n v="19.2"/>
    <n v="1401.4"/>
    <x v="1"/>
    <x v="1"/>
    <n v="53"/>
    <n v="5261"/>
    <x v="20"/>
    <x v="0"/>
    <x v="1"/>
    <x v="0"/>
    <b v="1"/>
    <b v="0"/>
    <b v="0"/>
    <b v="1"/>
    <n v="20.02"/>
    <x v="41"/>
    <b v="0"/>
  </r>
  <r>
    <s v="4458-KVRBJ"/>
    <x v="0"/>
    <s v="United States"/>
    <s v="California"/>
    <s v="San Jose"/>
    <n v="95110"/>
    <s v="37.34667, -121.910019"/>
    <n v="37.346670000000003"/>
    <n v="-121.91001900000001"/>
    <x v="0"/>
    <x v="0"/>
    <n v="0"/>
    <x v="0"/>
    <n v="59"/>
    <n v="1"/>
    <s v="Yes"/>
    <s v="No internet service"/>
    <s v="No internet service"/>
    <s v="No internet service"/>
    <s v="No internet service"/>
    <s v="No internet service"/>
    <s v="No internet service"/>
    <n v="0"/>
    <x v="3"/>
    <n v="25"/>
    <n v="1510.5"/>
    <x v="1"/>
    <x v="1"/>
    <n v="69"/>
    <n v="5537"/>
    <x v="20"/>
    <x v="0"/>
    <x v="1"/>
    <x v="0"/>
    <b v="1"/>
    <b v="0"/>
    <b v="0"/>
    <b v="1"/>
    <n v="25.6016949152542"/>
    <x v="34"/>
    <b v="0"/>
  </r>
  <r>
    <s v="1397-XKKWR"/>
    <x v="0"/>
    <s v="United States"/>
    <s v="California"/>
    <s v="San Jose"/>
    <n v="95112"/>
    <s v="37.343827, -121.883119"/>
    <n v="37.343826999999997"/>
    <n v="-121.88311899999999"/>
    <x v="0"/>
    <x v="0"/>
    <n v="0"/>
    <x v="0"/>
    <n v="7"/>
    <n v="0"/>
    <s v="No phone service"/>
    <s v="Yes"/>
    <s v="No"/>
    <s v="Yes"/>
    <s v="No"/>
    <s v="No"/>
    <s v="No"/>
    <n v="0"/>
    <x v="3"/>
    <n v="35.299999999999997"/>
    <n v="264.8"/>
    <x v="1"/>
    <x v="1"/>
    <n v="39"/>
    <n v="3463"/>
    <x v="20"/>
    <x v="1"/>
    <x v="0"/>
    <x v="0"/>
    <b v="0"/>
    <b v="0"/>
    <b v="0"/>
    <b v="1"/>
    <n v="37.828571428571401"/>
    <x v="27"/>
    <b v="0"/>
  </r>
  <r>
    <s v="8097-OMULG"/>
    <x v="0"/>
    <s v="United States"/>
    <s v="California"/>
    <s v="San Jose"/>
    <n v="95116"/>
    <s v="37.350284, -121.852855"/>
    <n v="37.350284000000002"/>
    <n v="-121.85285500000001"/>
    <x v="0"/>
    <x v="0"/>
    <n v="1"/>
    <x v="1"/>
    <n v="59"/>
    <n v="1"/>
    <s v="No"/>
    <s v="No"/>
    <s v="Yes"/>
    <s v="Yes"/>
    <s v="Yes"/>
    <s v="Yes"/>
    <s v="Yes"/>
    <n v="0"/>
    <x v="1"/>
    <n v="76.75"/>
    <n v="4541.8999999999996"/>
    <x v="1"/>
    <x v="1"/>
    <n v="24"/>
    <n v="5918"/>
    <x v="20"/>
    <x v="1"/>
    <x v="0"/>
    <x v="0"/>
    <b v="0"/>
    <b v="1"/>
    <b v="0"/>
    <b v="0"/>
    <n v="76.9813559322033"/>
    <x v="23"/>
    <b v="0"/>
  </r>
  <r>
    <s v="6013-BHCAW"/>
    <x v="0"/>
    <s v="United States"/>
    <s v="California"/>
    <s v="San Jose"/>
    <n v="95117"/>
    <s v="37.311088, -121.961786"/>
    <n v="37.311087999999998"/>
    <n v="-121.961786"/>
    <x v="0"/>
    <x v="0"/>
    <n v="1"/>
    <x v="1"/>
    <n v="61"/>
    <n v="1"/>
    <s v="Yes"/>
    <s v="No"/>
    <s v="No"/>
    <s v="Yes"/>
    <s v="Yes"/>
    <s v="Yes"/>
    <s v="Yes"/>
    <n v="1"/>
    <x v="1"/>
    <n v="81"/>
    <n v="4976.1499999999996"/>
    <x v="1"/>
    <x v="1"/>
    <n v="40"/>
    <n v="4151"/>
    <x v="20"/>
    <x v="0"/>
    <x v="1"/>
    <x v="0"/>
    <b v="0"/>
    <b v="0"/>
    <b v="0"/>
    <b v="0"/>
    <n v="81.576229508196704"/>
    <x v="13"/>
    <b v="0"/>
  </r>
  <r>
    <s v="0401-WDBXM"/>
    <x v="0"/>
    <s v="United States"/>
    <s v="California"/>
    <s v="San Jose"/>
    <n v="95118"/>
    <s v="37.255479, -121.889838"/>
    <n v="37.255479000000001"/>
    <n v="-121.889838"/>
    <x v="0"/>
    <x v="0"/>
    <n v="1"/>
    <x v="1"/>
    <n v="72"/>
    <n v="1"/>
    <s v="Yes"/>
    <s v="Yes"/>
    <s v="No"/>
    <s v="Yes"/>
    <s v="No"/>
    <s v="Yes"/>
    <s v="Yes"/>
    <n v="1"/>
    <x v="2"/>
    <n v="105.55"/>
    <n v="7542.25"/>
    <x v="1"/>
    <x v="1"/>
    <n v="62"/>
    <n v="4331"/>
    <x v="20"/>
    <x v="0"/>
    <x v="1"/>
    <x v="1"/>
    <b v="0"/>
    <b v="0"/>
    <b v="0"/>
    <b v="0"/>
    <n v="104.753472222222"/>
    <x v="43"/>
    <b v="1"/>
  </r>
  <r>
    <s v="3387-PLKUI"/>
    <x v="0"/>
    <s v="United States"/>
    <s v="California"/>
    <s v="San Jose"/>
    <n v="95119"/>
    <s v="37.233226, -121.78809"/>
    <n v="37.233226000000002"/>
    <n v="-121.78809"/>
    <x v="1"/>
    <x v="0"/>
    <n v="1"/>
    <x v="1"/>
    <n v="13"/>
    <n v="1"/>
    <s v="No"/>
    <s v="No internet service"/>
    <s v="No internet service"/>
    <s v="No internet service"/>
    <s v="No internet service"/>
    <s v="No internet service"/>
    <s v="No internet service"/>
    <n v="0"/>
    <x v="3"/>
    <n v="18.8"/>
    <n v="251.25"/>
    <x v="1"/>
    <x v="1"/>
    <n v="71"/>
    <n v="2333"/>
    <x v="20"/>
    <x v="0"/>
    <x v="0"/>
    <x v="0"/>
    <b v="1"/>
    <b v="0"/>
    <b v="0"/>
    <b v="1"/>
    <n v="19.326923076922998"/>
    <x v="53"/>
    <b v="0"/>
  </r>
  <r>
    <s v="6096-EGVTU"/>
    <x v="0"/>
    <s v="United States"/>
    <s v="California"/>
    <s v="San Jose"/>
    <n v="95120"/>
    <s v="37.186141, -121.843554"/>
    <n v="37.186140999999999"/>
    <n v="-121.843554"/>
    <x v="1"/>
    <x v="0"/>
    <n v="1"/>
    <x v="1"/>
    <n v="64"/>
    <n v="1"/>
    <s v="Yes"/>
    <s v="No internet service"/>
    <s v="No internet service"/>
    <s v="No internet service"/>
    <s v="No internet service"/>
    <s v="No internet service"/>
    <s v="No internet service"/>
    <n v="0"/>
    <x v="3"/>
    <n v="24.9"/>
    <n v="1595.5"/>
    <x v="1"/>
    <x v="1"/>
    <n v="62"/>
    <n v="5038"/>
    <x v="20"/>
    <x v="1"/>
    <x v="0"/>
    <x v="0"/>
    <b v="1"/>
    <b v="0"/>
    <b v="0"/>
    <b v="1"/>
    <n v="24.9296875"/>
    <x v="34"/>
    <b v="0"/>
  </r>
  <r>
    <s v="5081-NWSUP"/>
    <x v="0"/>
    <s v="United States"/>
    <s v="California"/>
    <s v="San Jose"/>
    <n v="95122"/>
    <s v="37.32886, -121.834567"/>
    <n v="37.328859999999999"/>
    <n v="-121.83456700000001"/>
    <x v="1"/>
    <x v="0"/>
    <n v="0"/>
    <x v="0"/>
    <n v="10"/>
    <n v="1"/>
    <s v="No"/>
    <s v="No"/>
    <s v="Yes"/>
    <s v="No"/>
    <s v="Yes"/>
    <s v="No"/>
    <s v="Yes"/>
    <n v="0"/>
    <x v="0"/>
    <n v="64.900000000000006"/>
    <n v="685.55"/>
    <x v="1"/>
    <x v="1"/>
    <n v="62"/>
    <n v="4883"/>
    <x v="20"/>
    <x v="1"/>
    <x v="0"/>
    <x v="0"/>
    <b v="0"/>
    <b v="0"/>
    <b v="0"/>
    <b v="1"/>
    <n v="68.554999999999893"/>
    <x v="9"/>
    <b v="0"/>
  </r>
  <r>
    <s v="2580-ATZSQ"/>
    <x v="0"/>
    <s v="United States"/>
    <s v="California"/>
    <s v="San Jose"/>
    <n v="95123"/>
    <s v="37.238758, -121.828375"/>
    <n v="37.238757999999997"/>
    <n v="-121.82837499999999"/>
    <x v="1"/>
    <x v="0"/>
    <n v="1"/>
    <x v="1"/>
    <n v="65"/>
    <n v="1"/>
    <s v="No"/>
    <s v="Yes"/>
    <s v="Yes"/>
    <s v="Yes"/>
    <s v="No"/>
    <s v="No"/>
    <s v="No"/>
    <n v="0"/>
    <x v="0"/>
    <n v="61.35"/>
    <n v="3874.1"/>
    <x v="1"/>
    <x v="1"/>
    <n v="36"/>
    <n v="6354"/>
    <x v="20"/>
    <x v="1"/>
    <x v="0"/>
    <x v="0"/>
    <b v="0"/>
    <b v="0"/>
    <b v="0"/>
    <b v="0"/>
    <n v="59.601538461538397"/>
    <x v="55"/>
    <b v="1"/>
  </r>
  <r>
    <s v="8085-MSNLK"/>
    <x v="0"/>
    <s v="United States"/>
    <s v="California"/>
    <s v="San Jose"/>
    <n v="95124"/>
    <s v="37.257063, -121.923037"/>
    <n v="37.257063000000002"/>
    <n v="-121.92303699999999"/>
    <x v="1"/>
    <x v="0"/>
    <n v="1"/>
    <x v="0"/>
    <n v="62"/>
    <n v="1"/>
    <s v="Yes"/>
    <s v="Yes"/>
    <s v="Yes"/>
    <s v="Yes"/>
    <s v="Yes"/>
    <s v="Yes"/>
    <s v="Yes"/>
    <n v="0"/>
    <x v="2"/>
    <n v="113.95"/>
    <n v="6891.4"/>
    <x v="1"/>
    <x v="1"/>
    <n v="71"/>
    <n v="6193"/>
    <x v="20"/>
    <x v="0"/>
    <x v="1"/>
    <x v="1"/>
    <b v="0"/>
    <b v="0"/>
    <b v="0"/>
    <b v="1"/>
    <n v="111.151612903225"/>
    <x v="79"/>
    <b v="1"/>
  </r>
  <r>
    <s v="9691-HKOVS"/>
    <x v="0"/>
    <s v="United States"/>
    <s v="California"/>
    <s v="San Jose"/>
    <n v="95125"/>
    <s v="37.294926, -121.894763"/>
    <n v="37.294925999999997"/>
    <n v="-121.894763"/>
    <x v="1"/>
    <x v="0"/>
    <n v="1"/>
    <x v="0"/>
    <n v="55"/>
    <n v="1"/>
    <s v="Yes"/>
    <s v="Yes"/>
    <s v="Yes"/>
    <s v="Yes"/>
    <s v="Yes"/>
    <s v="Yes"/>
    <s v="Yes"/>
    <n v="1"/>
    <x v="2"/>
    <n v="90.15"/>
    <n v="4916.95"/>
    <x v="1"/>
    <x v="1"/>
    <n v="77"/>
    <n v="4712"/>
    <x v="20"/>
    <x v="1"/>
    <x v="0"/>
    <x v="0"/>
    <b v="0"/>
    <b v="0"/>
    <b v="1"/>
    <b v="0"/>
    <n v="89.399090909090901"/>
    <x v="35"/>
    <b v="1"/>
  </r>
  <r>
    <s v="9881-VCZEP"/>
    <x v="0"/>
    <s v="United States"/>
    <s v="California"/>
    <s v="San Jose"/>
    <n v="95126"/>
    <s v="37.327069, -121.916819"/>
    <n v="37.327069000000002"/>
    <n v="-121.916819"/>
    <x v="1"/>
    <x v="0"/>
    <n v="1"/>
    <x v="0"/>
    <n v="25"/>
    <n v="1"/>
    <s v="Yes"/>
    <s v="No"/>
    <s v="Yes"/>
    <s v="No"/>
    <s v="No"/>
    <s v="No"/>
    <s v="No"/>
    <n v="0"/>
    <x v="0"/>
    <n v="54.1"/>
    <n v="1373"/>
    <x v="1"/>
    <x v="1"/>
    <n v="64"/>
    <n v="5701"/>
    <x v="20"/>
    <x v="0"/>
    <x v="0"/>
    <x v="0"/>
    <b v="0"/>
    <b v="0"/>
    <b v="1"/>
    <b v="0"/>
    <n v="54.92"/>
    <x v="37"/>
    <b v="0"/>
  </r>
  <r>
    <s v="8757-TFHHJ"/>
    <x v="0"/>
    <s v="United States"/>
    <s v="California"/>
    <s v="San Jose"/>
    <n v="95128"/>
    <s v="37.316146, -121.936285"/>
    <n v="37.316146000000003"/>
    <n v="-121.936285"/>
    <x v="0"/>
    <x v="0"/>
    <n v="0"/>
    <x v="0"/>
    <n v="1"/>
    <n v="1"/>
    <s v="No"/>
    <s v="Yes"/>
    <s v="No"/>
    <s v="No"/>
    <s v="No"/>
    <s v="No"/>
    <s v="No"/>
    <n v="1"/>
    <x v="0"/>
    <n v="49.8"/>
    <n v="49.8"/>
    <x v="1"/>
    <x v="1"/>
    <n v="24"/>
    <n v="2978"/>
    <x v="20"/>
    <x v="0"/>
    <x v="0"/>
    <x v="0"/>
    <b v="0"/>
    <b v="1"/>
    <b v="0"/>
    <b v="0"/>
    <n v="49.8"/>
    <x v="58"/>
    <b v="1"/>
  </r>
  <r>
    <s v="1468-DEFNC"/>
    <x v="0"/>
    <s v="United States"/>
    <s v="California"/>
    <s v="San Jose"/>
    <n v="95130"/>
    <s v="37.277592, -121.986477"/>
    <n v="37.277591999999999"/>
    <n v="-121.98647699999999"/>
    <x v="0"/>
    <x v="1"/>
    <n v="1"/>
    <x v="1"/>
    <n v="64"/>
    <n v="1"/>
    <s v="Yes"/>
    <s v="No internet service"/>
    <s v="No internet service"/>
    <s v="No internet service"/>
    <s v="No internet service"/>
    <s v="No internet service"/>
    <s v="No internet service"/>
    <n v="1"/>
    <x v="3"/>
    <n v="24.4"/>
    <n v="1548.65"/>
    <x v="1"/>
    <x v="1"/>
    <n v="68"/>
    <n v="4772"/>
    <x v="20"/>
    <x v="0"/>
    <x v="1"/>
    <x v="0"/>
    <b v="1"/>
    <b v="0"/>
    <b v="0"/>
    <b v="0"/>
    <n v="24.197656250000001"/>
    <x v="34"/>
    <b v="0"/>
  </r>
  <r>
    <s v="5119-KEPFY"/>
    <x v="0"/>
    <s v="United States"/>
    <s v="California"/>
    <s v="San Jose"/>
    <n v="95131"/>
    <s v="37.387027, -121.897775"/>
    <n v="37.387027000000003"/>
    <n v="-121.897775"/>
    <x v="0"/>
    <x v="0"/>
    <n v="1"/>
    <x v="0"/>
    <n v="36"/>
    <n v="1"/>
    <s v="Yes"/>
    <s v="No"/>
    <s v="No"/>
    <s v="No"/>
    <s v="No"/>
    <s v="Yes"/>
    <s v="Yes"/>
    <n v="1"/>
    <x v="2"/>
    <n v="95"/>
    <n v="3440.25"/>
    <x v="1"/>
    <x v="1"/>
    <n v="64"/>
    <n v="3057"/>
    <x v="20"/>
    <x v="0"/>
    <x v="0"/>
    <x v="1"/>
    <b v="0"/>
    <b v="0"/>
    <b v="0"/>
    <b v="0"/>
    <n v="95.5625"/>
    <x v="15"/>
    <b v="0"/>
  </r>
  <r>
    <s v="0916-KNFAJ"/>
    <x v="0"/>
    <s v="United States"/>
    <s v="California"/>
    <s v="San Jose"/>
    <n v="95133"/>
    <s v="37.371862, -121.860349"/>
    <n v="37.371862"/>
    <n v="-121.860349"/>
    <x v="0"/>
    <x v="0"/>
    <n v="1"/>
    <x v="0"/>
    <n v="61"/>
    <n v="1"/>
    <s v="Yes"/>
    <s v="Yes"/>
    <s v="No"/>
    <s v="Yes"/>
    <s v="No"/>
    <s v="No"/>
    <s v="Yes"/>
    <n v="1"/>
    <x v="0"/>
    <n v="69.900000000000006"/>
    <n v="4226.7"/>
    <x v="1"/>
    <x v="1"/>
    <n v="76"/>
    <n v="5117"/>
    <x v="20"/>
    <x v="0"/>
    <x v="1"/>
    <x v="0"/>
    <b v="0"/>
    <b v="0"/>
    <b v="0"/>
    <b v="1"/>
    <n v="69.290163934426204"/>
    <x v="10"/>
    <b v="1"/>
  </r>
  <r>
    <s v="8319-QBEHW"/>
    <x v="0"/>
    <s v="United States"/>
    <s v="California"/>
    <s v="San Jose"/>
    <n v="95134"/>
    <s v="37.42765, -121.945416"/>
    <n v="37.42765"/>
    <n v="-121.94541599999999"/>
    <x v="0"/>
    <x v="0"/>
    <n v="0"/>
    <x v="1"/>
    <n v="26"/>
    <n v="0"/>
    <s v="No phone service"/>
    <s v="No"/>
    <s v="Yes"/>
    <s v="No"/>
    <s v="No"/>
    <s v="Yes"/>
    <s v="No"/>
    <n v="1"/>
    <x v="0"/>
    <n v="39.950000000000003"/>
    <n v="1023.75"/>
    <x v="1"/>
    <x v="1"/>
    <n v="74"/>
    <n v="2715"/>
    <x v="20"/>
    <x v="1"/>
    <x v="0"/>
    <x v="0"/>
    <b v="0"/>
    <b v="0"/>
    <b v="0"/>
    <b v="0"/>
    <n v="39.375"/>
    <x v="6"/>
    <b v="0"/>
  </r>
  <r>
    <s v="9625-QNLUX"/>
    <x v="0"/>
    <s v="United States"/>
    <s v="California"/>
    <s v="San Jose"/>
    <n v="95138"/>
    <s v="37.246064, -121.749494"/>
    <n v="37.246063999999997"/>
    <n v="-121.749494"/>
    <x v="0"/>
    <x v="0"/>
    <n v="1"/>
    <x v="1"/>
    <n v="68"/>
    <n v="1"/>
    <s v="No"/>
    <s v="Yes"/>
    <s v="Yes"/>
    <s v="Yes"/>
    <s v="No"/>
    <s v="Yes"/>
    <s v="Yes"/>
    <n v="1"/>
    <x v="2"/>
    <n v="103.25"/>
    <n v="7074.4"/>
    <x v="1"/>
    <x v="1"/>
    <n v="22"/>
    <n v="4751"/>
    <x v="20"/>
    <x v="0"/>
    <x v="1"/>
    <x v="1"/>
    <b v="0"/>
    <b v="1"/>
    <b v="0"/>
    <b v="0"/>
    <n v="104.035294117647"/>
    <x v="4"/>
    <b v="1"/>
  </r>
  <r>
    <s v="4024-CSNBY"/>
    <x v="0"/>
    <s v="United States"/>
    <s v="California"/>
    <s v="Mount Hamilton"/>
    <n v="95140"/>
    <s v="37.382909, -121.634151"/>
    <n v="37.382908999999998"/>
    <n v="-121.634151"/>
    <x v="1"/>
    <x v="0"/>
    <n v="1"/>
    <x v="0"/>
    <n v="72"/>
    <n v="1"/>
    <s v="Yes"/>
    <s v="Yes"/>
    <s v="Yes"/>
    <s v="Yes"/>
    <s v="Yes"/>
    <s v="No"/>
    <s v="No"/>
    <n v="1"/>
    <x v="2"/>
    <n v="94.25"/>
    <n v="6849.75"/>
    <x v="1"/>
    <x v="1"/>
    <n v="51"/>
    <n v="6295"/>
    <x v="20"/>
    <x v="0"/>
    <x v="1"/>
    <x v="1"/>
    <b v="0"/>
    <b v="0"/>
    <b v="0"/>
    <b v="0"/>
    <n v="95.1354166666666"/>
    <x v="15"/>
    <b v="1"/>
  </r>
  <r>
    <s v="7110-BDTWG"/>
    <x v="0"/>
    <s v="United States"/>
    <s v="California"/>
    <s v="San Jose"/>
    <n v="95148"/>
    <s v="37.339533, -121.777179"/>
    <n v="37.339533000000003"/>
    <n v="-121.777179"/>
    <x v="1"/>
    <x v="0"/>
    <n v="1"/>
    <x v="0"/>
    <n v="71"/>
    <n v="0"/>
    <s v="No phone service"/>
    <s v="No"/>
    <s v="No"/>
    <s v="Yes"/>
    <s v="Yes"/>
    <s v="No"/>
    <s v="Yes"/>
    <n v="1"/>
    <x v="0"/>
    <n v="47.05"/>
    <n v="3263.6"/>
    <x v="1"/>
    <x v="1"/>
    <n v="76"/>
    <n v="6302"/>
    <x v="20"/>
    <x v="0"/>
    <x v="1"/>
    <x v="0"/>
    <b v="0"/>
    <b v="0"/>
    <b v="1"/>
    <b v="0"/>
    <n v="45.966197183098501"/>
    <x v="82"/>
    <b v="0"/>
  </r>
  <r>
    <s v="7493-GVFIO"/>
    <x v="0"/>
    <s v="United States"/>
    <s v="California"/>
    <s v="Stockton"/>
    <n v="95202"/>
    <s v="37.959706, -121.287669"/>
    <n v="37.959705999999997"/>
    <n v="-121.28766899999999"/>
    <x v="0"/>
    <x v="0"/>
    <n v="0"/>
    <x v="0"/>
    <n v="57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1252.8499999999999"/>
    <x v="1"/>
    <x v="1"/>
    <n v="48"/>
    <n v="4565"/>
    <x v="20"/>
    <x v="0"/>
    <x v="1"/>
    <x v="0"/>
    <b v="1"/>
    <b v="1"/>
    <b v="0"/>
    <b v="0"/>
    <n v="21.9798245614035"/>
    <x v="7"/>
    <b v="0"/>
  </r>
  <r>
    <s v="0690-SRQID"/>
    <x v="0"/>
    <s v="United States"/>
    <s v="California"/>
    <s v="Stockton"/>
    <n v="95203"/>
    <s v="37.954089, -121.329761"/>
    <n v="37.954089000000003"/>
    <n v="-121.329761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1"/>
    <x v="3"/>
    <n v="19.649999999999999"/>
    <n v="67.55"/>
    <x v="1"/>
    <x v="1"/>
    <n v="72"/>
    <n v="4925"/>
    <x v="20"/>
    <x v="0"/>
    <x v="0"/>
    <x v="0"/>
    <b v="1"/>
    <b v="0"/>
    <b v="0"/>
    <b v="1"/>
    <n v="16.887499999999999"/>
    <x v="41"/>
    <b v="0"/>
  </r>
  <r>
    <s v="9605-WGJVW"/>
    <x v="0"/>
    <s v="United States"/>
    <s v="California"/>
    <s v="Stockton"/>
    <n v="95204"/>
    <s v="37.974498, -121.319568"/>
    <n v="37.974497999999997"/>
    <n v="-121.319568"/>
    <x v="1"/>
    <x v="1"/>
    <n v="0"/>
    <x v="0"/>
    <n v="1"/>
    <n v="1"/>
    <s v="No"/>
    <s v="No"/>
    <s v="No"/>
    <s v="No"/>
    <s v="No"/>
    <s v="No"/>
    <s v="No"/>
    <n v="1"/>
    <x v="0"/>
    <n v="70.2"/>
    <n v="70.2"/>
    <x v="1"/>
    <x v="1"/>
    <n v="47"/>
    <n v="2422"/>
    <x v="20"/>
    <x v="0"/>
    <x v="0"/>
    <x v="1"/>
    <b v="0"/>
    <b v="0"/>
    <b v="1"/>
    <b v="0"/>
    <n v="70.2"/>
    <x v="1"/>
    <b v="0"/>
  </r>
  <r>
    <s v="9114-DPSIA"/>
    <x v="0"/>
    <s v="United States"/>
    <s v="California"/>
    <s v="Stockton"/>
    <n v="95205"/>
    <s v="37.965695, -121.260051"/>
    <n v="37.965694999999997"/>
    <n v="-121.260051"/>
    <x v="0"/>
    <x v="0"/>
    <n v="1"/>
    <x v="1"/>
    <n v="72"/>
    <n v="1"/>
    <s v="Yes"/>
    <s v="Yes"/>
    <s v="Yes"/>
    <s v="Yes"/>
    <s v="Yes"/>
    <s v="No"/>
    <s v="Yes"/>
    <n v="0"/>
    <x v="1"/>
    <n v="81"/>
    <n v="5750"/>
    <x v="1"/>
    <x v="1"/>
    <n v="77"/>
    <n v="4237"/>
    <x v="20"/>
    <x v="0"/>
    <x v="1"/>
    <x v="0"/>
    <b v="0"/>
    <b v="1"/>
    <b v="0"/>
    <b v="0"/>
    <n v="79.8611111111111"/>
    <x v="13"/>
    <b v="1"/>
  </r>
  <r>
    <s v="4700-UBQMV"/>
    <x v="0"/>
    <s v="United States"/>
    <s v="California"/>
    <s v="Stockton"/>
    <n v="95206"/>
    <s v="37.902422, -121.440029"/>
    <n v="37.902422000000001"/>
    <n v="-121.440029"/>
    <x v="0"/>
    <x v="0"/>
    <n v="1"/>
    <x v="1"/>
    <n v="21"/>
    <n v="1"/>
    <s v="Yes"/>
    <s v="Yes"/>
    <s v="No"/>
    <s v="No"/>
    <s v="No"/>
    <s v="Yes"/>
    <s v="Yes"/>
    <n v="1"/>
    <x v="1"/>
    <n v="75.900000000000006"/>
    <n v="1549.75"/>
    <x v="1"/>
    <x v="1"/>
    <n v="47"/>
    <n v="3503"/>
    <x v="20"/>
    <x v="1"/>
    <x v="0"/>
    <x v="0"/>
    <b v="0"/>
    <b v="0"/>
    <b v="0"/>
    <b v="0"/>
    <n v="73.797619047618994"/>
    <x v="17"/>
    <b v="1"/>
  </r>
  <r>
    <s v="7711-GQBZC"/>
    <x v="0"/>
    <s v="United States"/>
    <s v="California"/>
    <s v="Stockton"/>
    <n v="95207"/>
    <s v="38.002125, -121.324979"/>
    <n v="38.002124999999999"/>
    <n v="-121.324979"/>
    <x v="1"/>
    <x v="0"/>
    <n v="1"/>
    <x v="1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4.7"/>
    <n v="1810.55"/>
    <x v="1"/>
    <x v="1"/>
    <n v="45"/>
    <n v="5187"/>
    <x v="20"/>
    <x v="0"/>
    <x v="1"/>
    <x v="0"/>
    <b v="1"/>
    <b v="0"/>
    <b v="0"/>
    <b v="0"/>
    <n v="25.500704225352099"/>
    <x v="34"/>
    <b v="0"/>
  </r>
  <r>
    <s v="4627-MIHJH"/>
    <x v="0"/>
    <s v="United States"/>
    <s v="California"/>
    <s v="Stockton"/>
    <n v="95210"/>
    <s v="38.033219, -121.297433"/>
    <n v="38.033219000000003"/>
    <n v="-121.297433"/>
    <x v="1"/>
    <x v="1"/>
    <n v="0"/>
    <x v="0"/>
    <n v="69"/>
    <n v="1"/>
    <s v="Yes"/>
    <s v="Yes"/>
    <s v="No"/>
    <s v="Yes"/>
    <s v="Yes"/>
    <s v="Yes"/>
    <s v="Yes"/>
    <n v="0"/>
    <x v="2"/>
    <n v="110.25"/>
    <n v="7467.55"/>
    <x v="1"/>
    <x v="1"/>
    <n v="69"/>
    <n v="4948"/>
    <x v="20"/>
    <x v="0"/>
    <x v="1"/>
    <x v="1"/>
    <b v="0"/>
    <b v="1"/>
    <b v="0"/>
    <b v="0"/>
    <n v="108.22536231884"/>
    <x v="56"/>
    <b v="1"/>
  </r>
  <r>
    <s v="9795-NREXC"/>
    <x v="0"/>
    <s v="United States"/>
    <s v="California"/>
    <s v="Stockton"/>
    <n v="95212"/>
    <s v="38.049457, -121.21653"/>
    <n v="38.049456999999997"/>
    <n v="-121.21653000000001"/>
    <x v="1"/>
    <x v="0"/>
    <n v="1"/>
    <x v="0"/>
    <n v="64"/>
    <n v="1"/>
    <s v="Yes"/>
    <s v="Yes"/>
    <s v="No"/>
    <s v="Yes"/>
    <s v="Yes"/>
    <s v="Yes"/>
    <s v="Yes"/>
    <n v="1"/>
    <x v="1"/>
    <n v="85"/>
    <n v="5484.4"/>
    <x v="1"/>
    <x v="1"/>
    <n v="56"/>
    <n v="5472"/>
    <x v="20"/>
    <x v="0"/>
    <x v="1"/>
    <x v="0"/>
    <b v="0"/>
    <b v="1"/>
    <b v="0"/>
    <b v="0"/>
    <n v="85.693749999999994"/>
    <x v="33"/>
    <b v="1"/>
  </r>
  <r>
    <s v="8573-CGOCC"/>
    <x v="0"/>
    <s v="United States"/>
    <s v="California"/>
    <s v="Stockton"/>
    <n v="95215"/>
    <s v="37.946282, -121.139499"/>
    <n v="37.946281999999997"/>
    <n v="-121.139499"/>
    <x v="0"/>
    <x v="0"/>
    <n v="0"/>
    <x v="0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294.89999999999998"/>
    <x v="1"/>
    <x v="1"/>
    <n v="55"/>
    <n v="5433"/>
    <x v="20"/>
    <x v="0"/>
    <x v="0"/>
    <x v="0"/>
    <b v="1"/>
    <b v="1"/>
    <b v="0"/>
    <b v="0"/>
    <n v="18.431249999999999"/>
    <x v="41"/>
    <b v="0"/>
  </r>
  <r>
    <s v="7356-AYNJP"/>
    <x v="0"/>
    <s v="United States"/>
    <s v="California"/>
    <s v="Stockton"/>
    <n v="95219"/>
    <s v="38.029729, -121.387999"/>
    <n v="38.029729000000003"/>
    <n v="-121.38799899999999"/>
    <x v="1"/>
    <x v="0"/>
    <n v="0"/>
    <x v="0"/>
    <n v="4"/>
    <n v="1"/>
    <s v="Yes"/>
    <s v="No internet service"/>
    <s v="No internet service"/>
    <s v="No internet service"/>
    <s v="No internet service"/>
    <s v="No internet service"/>
    <s v="No internet service"/>
    <n v="0"/>
    <x v="3"/>
    <n v="23.9"/>
    <n v="97.5"/>
    <x v="1"/>
    <x v="1"/>
    <n v="57"/>
    <n v="5685"/>
    <x v="20"/>
    <x v="1"/>
    <x v="0"/>
    <x v="0"/>
    <b v="1"/>
    <b v="0"/>
    <b v="1"/>
    <b v="0"/>
    <n v="24.375"/>
    <x v="90"/>
    <b v="0"/>
  </r>
  <r>
    <s v="6286-SUUWT"/>
    <x v="0"/>
    <s v="United States"/>
    <s v="California"/>
    <s v="Arnold"/>
    <n v="95223"/>
    <s v="38.32153, -120.236358"/>
    <n v="38.321530000000003"/>
    <n v="-120.236358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9.95"/>
    <x v="1"/>
    <x v="1"/>
    <n v="21"/>
    <n v="5916"/>
    <x v="20"/>
    <x v="0"/>
    <x v="0"/>
    <x v="0"/>
    <b v="1"/>
    <b v="0"/>
    <b v="0"/>
    <b v="1"/>
    <n v="19.95"/>
    <x v="41"/>
    <b v="0"/>
  </r>
  <r>
    <s v="4819-HJPIW"/>
    <x v="0"/>
    <s v="United States"/>
    <s v="California"/>
    <s v="Avery"/>
    <n v="95224"/>
    <s v="38.208336, -120.339938"/>
    <n v="38.208336000000003"/>
    <n v="-120.339938"/>
    <x v="0"/>
    <x v="0"/>
    <n v="0"/>
    <x v="0"/>
    <n v="18"/>
    <n v="0"/>
    <s v="No phone service"/>
    <s v="No"/>
    <s v="No"/>
    <s v="No"/>
    <s v="No"/>
    <s v="No"/>
    <s v="No"/>
    <n v="0"/>
    <x v="3"/>
    <n v="25.15"/>
    <n v="476.8"/>
    <x v="1"/>
    <x v="1"/>
    <n v="31"/>
    <n v="2675"/>
    <x v="20"/>
    <x v="0"/>
    <x v="0"/>
    <x v="0"/>
    <b v="0"/>
    <b v="0"/>
    <b v="0"/>
    <b v="1"/>
    <n v="26.488888888888798"/>
    <x v="74"/>
    <b v="0"/>
  </r>
  <r>
    <s v="8654-DHAOW"/>
    <x v="0"/>
    <s v="United States"/>
    <s v="California"/>
    <s v="Burson"/>
    <n v="95225"/>
    <s v="38.183918, -120.898817"/>
    <n v="38.183917999999998"/>
    <n v="-120.89881699999999"/>
    <x v="1"/>
    <x v="0"/>
    <n v="0"/>
    <x v="0"/>
    <n v="2"/>
    <n v="1"/>
    <s v="Yes"/>
    <s v="No"/>
    <s v="Yes"/>
    <s v="No"/>
    <s v="No"/>
    <s v="No"/>
    <s v="No"/>
    <n v="0"/>
    <x v="0"/>
    <n v="54.15"/>
    <n v="101.65"/>
    <x v="1"/>
    <x v="1"/>
    <n v="27"/>
    <n v="3527"/>
    <x v="20"/>
    <x v="0"/>
    <x v="0"/>
    <x v="0"/>
    <b v="0"/>
    <b v="0"/>
    <b v="0"/>
    <b v="1"/>
    <n v="50.825000000000003"/>
    <x v="37"/>
    <b v="0"/>
  </r>
  <r>
    <s v="5438-QMDDL"/>
    <x v="0"/>
    <s v="United States"/>
    <s v="California"/>
    <s v="Campo Seco"/>
    <n v="95226"/>
    <s v="38.233879, -120.861666"/>
    <n v="38.233879000000002"/>
    <n v="-120.861666"/>
    <x v="1"/>
    <x v="0"/>
    <n v="1"/>
    <x v="0"/>
    <n v="19"/>
    <n v="1"/>
    <s v="No"/>
    <s v="No"/>
    <s v="Yes"/>
    <s v="No"/>
    <s v="No"/>
    <s v="No"/>
    <s v="Yes"/>
    <n v="1"/>
    <x v="0"/>
    <n v="59.8"/>
    <n v="1130.8499999999999"/>
    <x v="1"/>
    <x v="1"/>
    <n v="32"/>
    <n v="3652"/>
    <x v="20"/>
    <x v="0"/>
    <x v="0"/>
    <x v="0"/>
    <b v="0"/>
    <b v="0"/>
    <b v="0"/>
    <b v="1"/>
    <n v="59.518421052631503"/>
    <x v="77"/>
    <b v="0"/>
  </r>
  <r>
    <s v="9812-GHVRI"/>
    <x v="0"/>
    <s v="United States"/>
    <s v="California"/>
    <s v="Clements"/>
    <n v="95227"/>
    <s v="38.227285, -121.02789"/>
    <n v="38.227285000000002"/>
    <n v="-121.02789"/>
    <x v="1"/>
    <x v="0"/>
    <n v="0"/>
    <x v="0"/>
    <n v="40"/>
    <n v="1"/>
    <s v="Yes"/>
    <s v="No"/>
    <s v="No"/>
    <s v="No"/>
    <s v="No"/>
    <s v="No"/>
    <s v="Yes"/>
    <n v="0"/>
    <x v="1"/>
    <n v="83.85"/>
    <n v="3532.25"/>
    <x v="1"/>
    <x v="1"/>
    <n v="31"/>
    <n v="4294"/>
    <x v="20"/>
    <x v="0"/>
    <x v="0"/>
    <x v="1"/>
    <b v="0"/>
    <b v="0"/>
    <b v="0"/>
    <b v="0"/>
    <n v="88.306250000000006"/>
    <x v="47"/>
    <b v="0"/>
  </r>
  <r>
    <s v="5553-AOINX"/>
    <x v="0"/>
    <s v="United States"/>
    <s v="California"/>
    <s v="Copperopolis"/>
    <n v="95228"/>
    <s v="37.943954, -120.67108"/>
    <n v="37.943953999999998"/>
    <n v="-120.67108"/>
    <x v="1"/>
    <x v="1"/>
    <n v="1"/>
    <x v="1"/>
    <n v="66"/>
    <n v="1"/>
    <s v="Yes"/>
    <s v="No"/>
    <s v="Yes"/>
    <s v="Yes"/>
    <s v="No"/>
    <s v="Yes"/>
    <s v="Yes"/>
    <n v="1"/>
    <x v="2"/>
    <n v="104.9"/>
    <n v="6891.45"/>
    <x v="1"/>
    <x v="1"/>
    <n v="48"/>
    <n v="4892"/>
    <x v="20"/>
    <x v="1"/>
    <x v="0"/>
    <x v="1"/>
    <b v="0"/>
    <b v="0"/>
    <b v="1"/>
    <b v="0"/>
    <n v="104.415909090909"/>
    <x v="3"/>
    <b v="0"/>
  </r>
  <r>
    <s v="1228-ZLNBX"/>
    <x v="0"/>
    <s v="United States"/>
    <s v="California"/>
    <s v="Farmington"/>
    <n v="95230"/>
    <s v="37.956963, -120.863055"/>
    <n v="37.956963000000002"/>
    <n v="-120.863055"/>
    <x v="0"/>
    <x v="0"/>
    <n v="0"/>
    <x v="0"/>
    <n v="21"/>
    <n v="1"/>
    <s v="Yes"/>
    <s v="No"/>
    <s v="No"/>
    <s v="No"/>
    <s v="No"/>
    <s v="No"/>
    <s v="No"/>
    <n v="0"/>
    <x v="1"/>
    <n v="75.3"/>
    <n v="1570.7"/>
    <x v="1"/>
    <x v="1"/>
    <n v="50"/>
    <n v="2847"/>
    <x v="20"/>
    <x v="0"/>
    <x v="0"/>
    <x v="1"/>
    <b v="0"/>
    <b v="0"/>
    <b v="0"/>
    <b v="1"/>
    <n v="74.795238095238005"/>
    <x v="17"/>
    <b v="0"/>
  </r>
  <r>
    <s v="4226-KKDON"/>
    <x v="0"/>
    <s v="United States"/>
    <s v="California"/>
    <s v="French Camp"/>
    <n v="95231"/>
    <s v="37.873283, -121.292034"/>
    <n v="37.873283000000001"/>
    <n v="-121.292034"/>
    <x v="0"/>
    <x v="0"/>
    <n v="0"/>
    <x v="0"/>
    <n v="8"/>
    <n v="1"/>
    <s v="No"/>
    <s v="No"/>
    <s v="Yes"/>
    <s v="No"/>
    <s v="Yes"/>
    <s v="Yes"/>
    <s v="No"/>
    <n v="1"/>
    <x v="0"/>
    <n v="66.650000000000006"/>
    <n v="520.95000000000005"/>
    <x v="1"/>
    <x v="1"/>
    <n v="60"/>
    <n v="3804"/>
    <x v="20"/>
    <x v="0"/>
    <x v="0"/>
    <x v="0"/>
    <b v="0"/>
    <b v="0"/>
    <b v="1"/>
    <b v="0"/>
    <n v="65.118750000000006"/>
    <x v="72"/>
    <b v="0"/>
  </r>
  <r>
    <s v="3831-YCPUO"/>
    <x v="0"/>
    <s v="United States"/>
    <s v="California"/>
    <s v="Glencoe"/>
    <n v="95232"/>
    <s v="38.358464, -120.579304"/>
    <n v="38.358463999999998"/>
    <n v="-120.57930399999999"/>
    <x v="1"/>
    <x v="0"/>
    <n v="1"/>
    <x v="1"/>
    <n v="72"/>
    <n v="1"/>
    <s v="No"/>
    <s v="Yes"/>
    <s v="Yes"/>
    <s v="Yes"/>
    <s v="Yes"/>
    <s v="Yes"/>
    <s v="Yes"/>
    <n v="1"/>
    <x v="2"/>
    <n v="109.5"/>
    <n v="7854.9"/>
    <x v="1"/>
    <x v="1"/>
    <n v="55"/>
    <n v="6419"/>
    <x v="20"/>
    <x v="0"/>
    <x v="1"/>
    <x v="1"/>
    <b v="0"/>
    <b v="1"/>
    <b v="0"/>
    <b v="0"/>
    <n v="109.095833333333"/>
    <x v="21"/>
    <b v="1"/>
  </r>
  <r>
    <s v="7445-WMRBW"/>
    <x v="0"/>
    <s v="United States"/>
    <s v="California"/>
    <s v="Hathaway Pines"/>
    <n v="95233"/>
    <s v="38.184914, -120.364085"/>
    <n v="38.184913999999999"/>
    <n v="-120.364085"/>
    <x v="1"/>
    <x v="0"/>
    <n v="0"/>
    <x v="0"/>
    <n v="48"/>
    <n v="1"/>
    <s v="Yes"/>
    <s v="No"/>
    <s v="Yes"/>
    <s v="Yes"/>
    <s v="Yes"/>
    <s v="Yes"/>
    <s v="No"/>
    <n v="1"/>
    <x v="1"/>
    <n v="73.849999999999994"/>
    <n v="3581.4"/>
    <x v="1"/>
    <x v="1"/>
    <n v="29"/>
    <n v="4740"/>
    <x v="20"/>
    <x v="1"/>
    <x v="0"/>
    <x v="0"/>
    <b v="0"/>
    <b v="0"/>
    <b v="0"/>
    <b v="0"/>
    <n v="74.612499999999997"/>
    <x v="44"/>
    <b v="0"/>
  </r>
  <r>
    <s v="3308-DGHKL"/>
    <x v="0"/>
    <s v="United States"/>
    <s v="California"/>
    <s v="Linden"/>
    <n v="95236"/>
    <s v="38.047746, -121.030499"/>
    <n v="38.047745999999997"/>
    <n v="-121.03049900000001"/>
    <x v="0"/>
    <x v="0"/>
    <n v="0"/>
    <x v="0"/>
    <n v="69"/>
    <n v="1"/>
    <s v="No"/>
    <s v="No internet service"/>
    <s v="No internet service"/>
    <s v="No internet service"/>
    <s v="No internet service"/>
    <s v="No internet service"/>
    <s v="No internet service"/>
    <n v="1"/>
    <x v="3"/>
    <n v="19.3"/>
    <n v="1447.9"/>
    <x v="1"/>
    <x v="1"/>
    <n v="63"/>
    <n v="5028"/>
    <x v="20"/>
    <x v="0"/>
    <x v="1"/>
    <x v="0"/>
    <b v="1"/>
    <b v="0"/>
    <b v="0"/>
    <b v="0"/>
    <n v="20.984057971014401"/>
    <x v="41"/>
    <b v="0"/>
  </r>
  <r>
    <s v="9924-JPRMC"/>
    <x v="0"/>
    <s v="United States"/>
    <s v="California"/>
    <s v="Lockeford"/>
    <n v="95237"/>
    <s v="38.166791, -121.14207"/>
    <n v="38.166791000000003"/>
    <n v="-121.14207"/>
    <x v="0"/>
    <x v="0"/>
    <n v="0"/>
    <x v="0"/>
    <n v="72"/>
    <n v="1"/>
    <s v="Yes"/>
    <s v="Yes"/>
    <s v="Yes"/>
    <s v="Yes"/>
    <s v="Yes"/>
    <s v="Yes"/>
    <s v="Yes"/>
    <n v="1"/>
    <x v="2"/>
    <n v="118.2"/>
    <n v="8547.15"/>
    <x v="1"/>
    <x v="1"/>
    <n v="55"/>
    <n v="4886"/>
    <x v="20"/>
    <x v="0"/>
    <x v="1"/>
    <x v="1"/>
    <b v="0"/>
    <b v="0"/>
    <b v="1"/>
    <b v="0"/>
    <n v="118.71041666666601"/>
    <x v="93"/>
    <b v="1"/>
  </r>
  <r>
    <s v="0080-EMYVY"/>
    <x v="0"/>
    <s v="United States"/>
    <s v="California"/>
    <s v="Lodi"/>
    <n v="95240"/>
    <s v="38.123544, -121.159078"/>
    <n v="38.123544000000003"/>
    <n v="-121.15907799999999"/>
    <x v="1"/>
    <x v="0"/>
    <n v="0"/>
    <x v="0"/>
    <n v="14"/>
    <n v="1"/>
    <s v="No"/>
    <s v="No"/>
    <s v="Yes"/>
    <s v="No"/>
    <s v="No"/>
    <s v="No"/>
    <s v="No"/>
    <n v="0"/>
    <x v="0"/>
    <n v="51.45"/>
    <n v="727.85"/>
    <x v="1"/>
    <x v="1"/>
    <n v="57"/>
    <n v="4298"/>
    <x v="20"/>
    <x v="1"/>
    <x v="0"/>
    <x v="0"/>
    <b v="0"/>
    <b v="1"/>
    <b v="0"/>
    <b v="0"/>
    <n v="51.9892857142857"/>
    <x v="87"/>
    <b v="0"/>
  </r>
  <r>
    <s v="6218-KNUBD"/>
    <x v="0"/>
    <s v="United States"/>
    <s v="California"/>
    <s v="Lodi"/>
    <n v="95242"/>
    <s v="38.128087, -121.4078"/>
    <n v="38.128087000000001"/>
    <n v="-121.40779999999999"/>
    <x v="0"/>
    <x v="0"/>
    <n v="0"/>
    <x v="0"/>
    <n v="6"/>
    <n v="1"/>
    <s v="No"/>
    <s v="No"/>
    <s v="Yes"/>
    <s v="No"/>
    <s v="No"/>
    <s v="Yes"/>
    <s v="No"/>
    <n v="0"/>
    <x v="0"/>
    <n v="59.45"/>
    <n v="357.6"/>
    <x v="1"/>
    <x v="1"/>
    <n v="54"/>
    <n v="2393"/>
    <x v="20"/>
    <x v="0"/>
    <x v="0"/>
    <x v="0"/>
    <b v="0"/>
    <b v="0"/>
    <b v="1"/>
    <b v="0"/>
    <n v="59.6"/>
    <x v="77"/>
    <b v="0"/>
  </r>
  <r>
    <s v="7337-CINUD"/>
    <x v="0"/>
    <s v="United States"/>
    <s v="California"/>
    <s v="Mokelumne Hill"/>
    <n v="95245"/>
    <s v="38.304194, -120.592431"/>
    <n v="38.304194000000003"/>
    <n v="-120.592431"/>
    <x v="1"/>
    <x v="0"/>
    <n v="1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59.35"/>
    <x v="1"/>
    <x v="1"/>
    <n v="35"/>
    <n v="5206"/>
    <x v="20"/>
    <x v="0"/>
    <x v="1"/>
    <x v="0"/>
    <b v="1"/>
    <b v="0"/>
    <b v="0"/>
    <b v="0"/>
    <n v="19.918749999999999"/>
    <x v="41"/>
    <b v="0"/>
  </r>
  <r>
    <s v="7609-NRNCA"/>
    <x v="0"/>
    <s v="United States"/>
    <s v="California"/>
    <s v="Mountain Ranch"/>
    <n v="95246"/>
    <s v="38.264262, -120.515133"/>
    <n v="38.264262000000002"/>
    <n v="-120.51513300000001"/>
    <x v="1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280.85000000000002"/>
    <x v="1"/>
    <x v="1"/>
    <n v="42"/>
    <n v="4947"/>
    <x v="20"/>
    <x v="1"/>
    <x v="0"/>
    <x v="0"/>
    <b v="1"/>
    <b v="0"/>
    <b v="0"/>
    <b v="1"/>
    <n v="16.520588235294099"/>
    <x v="41"/>
    <b v="0"/>
  </r>
  <r>
    <s v="0623-EJQEG"/>
    <x v="0"/>
    <s v="United States"/>
    <s v="California"/>
    <s v="Murphys"/>
    <n v="95247"/>
    <s v="38.147852, -120.440124"/>
    <n v="38.147852"/>
    <n v="-120.440124"/>
    <x v="0"/>
    <x v="0"/>
    <n v="0"/>
    <x v="0"/>
    <n v="65"/>
    <n v="1"/>
    <s v="Yes"/>
    <s v="Yes"/>
    <s v="No"/>
    <s v="No"/>
    <s v="Yes"/>
    <s v="No"/>
    <s v="Yes"/>
    <n v="0"/>
    <x v="2"/>
    <n v="93.55"/>
    <n v="6069.25"/>
    <x v="1"/>
    <x v="1"/>
    <n v="76"/>
    <n v="5774"/>
    <x v="20"/>
    <x v="1"/>
    <x v="0"/>
    <x v="1"/>
    <b v="0"/>
    <b v="0"/>
    <b v="1"/>
    <b v="0"/>
    <n v="93.373076923076894"/>
    <x v="45"/>
    <b v="1"/>
  </r>
  <r>
    <s v="7153-CHRBV"/>
    <x v="0"/>
    <s v="United States"/>
    <s v="California"/>
    <s v="San Andreas"/>
    <n v="95249"/>
    <s v="38.196497, -120.61689"/>
    <n v="38.196497000000001"/>
    <n v="-120.61689"/>
    <x v="1"/>
    <x v="0"/>
    <n v="1"/>
    <x v="1"/>
    <n v="57"/>
    <n v="1"/>
    <s v="No"/>
    <s v="Yes"/>
    <s v="No"/>
    <s v="Yes"/>
    <s v="Yes"/>
    <s v="No"/>
    <s v="No"/>
    <n v="1"/>
    <x v="0"/>
    <n v="59.3"/>
    <n v="3274.35"/>
    <x v="1"/>
    <x v="1"/>
    <n v="38"/>
    <n v="6287"/>
    <x v="20"/>
    <x v="1"/>
    <x v="0"/>
    <x v="0"/>
    <b v="0"/>
    <b v="0"/>
    <b v="0"/>
    <b v="1"/>
    <n v="57.4447368421052"/>
    <x v="77"/>
    <b v="1"/>
  </r>
  <r>
    <s v="6198-PNNSZ"/>
    <x v="0"/>
    <s v="United States"/>
    <s v="California"/>
    <s v="Valley Springs"/>
    <n v="95252"/>
    <s v="38.156971, -120.849231"/>
    <n v="38.156970999999999"/>
    <n v="-120.849231"/>
    <x v="1"/>
    <x v="0"/>
    <n v="1"/>
    <x v="0"/>
    <n v="56"/>
    <n v="1"/>
    <s v="Yes"/>
    <s v="Yes"/>
    <s v="Yes"/>
    <s v="Yes"/>
    <s v="No"/>
    <s v="Yes"/>
    <s v="Yes"/>
    <n v="0"/>
    <x v="2"/>
    <n v="109.8"/>
    <n v="6109.65"/>
    <x v="1"/>
    <x v="1"/>
    <n v="77"/>
    <n v="5648"/>
    <x v="20"/>
    <x v="1"/>
    <x v="0"/>
    <x v="1"/>
    <b v="0"/>
    <b v="0"/>
    <b v="0"/>
    <b v="0"/>
    <n v="109.100892857142"/>
    <x v="21"/>
    <b v="1"/>
  </r>
  <r>
    <s v="3317-VLGQT"/>
    <x v="0"/>
    <s v="United States"/>
    <s v="California"/>
    <s v="Wallace"/>
    <n v="95254"/>
    <s v="38.192608, -120.957842"/>
    <n v="38.192608"/>
    <n v="-120.957842"/>
    <x v="1"/>
    <x v="0"/>
    <n v="1"/>
    <x v="0"/>
    <n v="14"/>
    <n v="1"/>
    <s v="No"/>
    <s v="No"/>
    <s v="No"/>
    <s v="No"/>
    <s v="No"/>
    <s v="No"/>
    <s v="Yes"/>
    <n v="1"/>
    <x v="1"/>
    <n v="78.099999999999994"/>
    <n v="1122.4000000000001"/>
    <x v="1"/>
    <x v="1"/>
    <n v="68"/>
    <n v="3157"/>
    <x v="20"/>
    <x v="0"/>
    <x v="0"/>
    <x v="1"/>
    <b v="0"/>
    <b v="0"/>
    <b v="1"/>
    <b v="0"/>
    <n v="80.171428571428507"/>
    <x v="18"/>
    <b v="0"/>
  </r>
  <r>
    <s v="4132-POCZS"/>
    <x v="0"/>
    <s v="United States"/>
    <s v="California"/>
    <s v="West Point"/>
    <n v="95255"/>
    <s v="38.41935, -120.469545"/>
    <n v="38.419350000000001"/>
    <n v="-120.469545"/>
    <x v="0"/>
    <x v="0"/>
    <n v="1"/>
    <x v="0"/>
    <n v="52"/>
    <n v="0"/>
    <s v="No phone service"/>
    <s v="Yes"/>
    <s v="No"/>
    <s v="No"/>
    <s v="No"/>
    <s v="No"/>
    <s v="Yes"/>
    <n v="1"/>
    <x v="0"/>
    <n v="39.9"/>
    <n v="2020.9"/>
    <x v="1"/>
    <x v="1"/>
    <n v="54"/>
    <n v="6371"/>
    <x v="20"/>
    <x v="0"/>
    <x v="0"/>
    <x v="0"/>
    <b v="0"/>
    <b v="0"/>
    <b v="1"/>
    <b v="0"/>
    <n v="38.8634615384615"/>
    <x v="6"/>
    <b v="0"/>
  </r>
  <r>
    <s v="5614-DNZCE"/>
    <x v="0"/>
    <s v="United States"/>
    <s v="California"/>
    <s v="Wilseyville"/>
    <n v="95257"/>
    <s v="38.392686, -120.415951"/>
    <n v="38.392685999999998"/>
    <n v="-120.41595100000001"/>
    <x v="1"/>
    <x v="0"/>
    <n v="0"/>
    <x v="0"/>
    <n v="58"/>
    <n v="1"/>
    <s v="No"/>
    <s v="Yes"/>
    <s v="Yes"/>
    <s v="Yes"/>
    <s v="Yes"/>
    <s v="No"/>
    <s v="No"/>
    <n v="1"/>
    <x v="0"/>
    <n v="64.900000000000006"/>
    <n v="3795.45"/>
    <x v="1"/>
    <x v="1"/>
    <n v="57"/>
    <n v="5040"/>
    <x v="20"/>
    <x v="0"/>
    <x v="1"/>
    <x v="0"/>
    <b v="0"/>
    <b v="1"/>
    <b v="0"/>
    <b v="0"/>
    <n v="65.438793103448205"/>
    <x v="9"/>
    <b v="1"/>
  </r>
  <r>
    <s v="3896-RCYYE"/>
    <x v="0"/>
    <s v="United States"/>
    <s v="California"/>
    <s v="Atwater"/>
    <n v="95301"/>
    <s v="37.321233, -120.656354"/>
    <n v="37.321232999999999"/>
    <n v="-120.65635399999999"/>
    <x v="1"/>
    <x v="0"/>
    <n v="0"/>
    <x v="0"/>
    <n v="67"/>
    <n v="0"/>
    <s v="No phone service"/>
    <s v="No"/>
    <s v="No"/>
    <s v="Yes"/>
    <s v="Yes"/>
    <s v="Yes"/>
    <s v="Yes"/>
    <n v="1"/>
    <x v="0"/>
    <n v="53.4"/>
    <n v="3579.15"/>
    <x v="1"/>
    <x v="1"/>
    <n v="37"/>
    <n v="5990"/>
    <x v="20"/>
    <x v="0"/>
    <x v="0"/>
    <x v="0"/>
    <b v="0"/>
    <b v="1"/>
    <b v="0"/>
    <b v="0"/>
    <n v="53.420149253731303"/>
    <x v="0"/>
    <b v="0"/>
  </r>
  <r>
    <s v="9638-JIQYA"/>
    <x v="0"/>
    <s v="United States"/>
    <s v="California"/>
    <s v="Ballico"/>
    <n v="95303"/>
    <s v="37.4695, -120.672724"/>
    <n v="37.469499999999996"/>
    <n v="-120.672724"/>
    <x v="0"/>
    <x v="0"/>
    <n v="0"/>
    <x v="0"/>
    <n v="2"/>
    <n v="0"/>
    <s v="No phone service"/>
    <s v="No"/>
    <s v="No"/>
    <s v="No"/>
    <s v="No"/>
    <s v="No"/>
    <s v="No"/>
    <n v="1"/>
    <x v="3"/>
    <n v="24.9"/>
    <n v="49.7"/>
    <x v="1"/>
    <x v="1"/>
    <n v="41"/>
    <n v="4033"/>
    <x v="20"/>
    <x v="0"/>
    <x v="0"/>
    <x v="0"/>
    <b v="0"/>
    <b v="1"/>
    <b v="0"/>
    <b v="0"/>
    <n v="24.85"/>
    <x v="34"/>
    <b v="0"/>
  </r>
  <r>
    <s v="3258-SANFR"/>
    <x v="0"/>
    <s v="United States"/>
    <s v="California"/>
    <s v="Big Oak Flat"/>
    <n v="95305"/>
    <s v="37.818589, -120.256995"/>
    <n v="37.818589000000003"/>
    <n v="-120.256995"/>
    <x v="0"/>
    <x v="1"/>
    <n v="0"/>
    <x v="0"/>
    <n v="6"/>
    <n v="1"/>
    <s v="No"/>
    <s v="No"/>
    <s v="No"/>
    <s v="No"/>
    <s v="No"/>
    <s v="No"/>
    <s v="No"/>
    <n v="0"/>
    <x v="0"/>
    <n v="44.7"/>
    <n v="276.5"/>
    <x v="1"/>
    <x v="1"/>
    <n v="30"/>
    <n v="4270"/>
    <x v="20"/>
    <x v="0"/>
    <x v="0"/>
    <x v="0"/>
    <b v="0"/>
    <b v="1"/>
    <b v="0"/>
    <b v="0"/>
    <n v="46.0833333333333"/>
    <x v="28"/>
    <b v="0"/>
  </r>
  <r>
    <s v="3726-TBHQT"/>
    <x v="0"/>
    <s v="United States"/>
    <s v="California"/>
    <s v="Catheys Valley"/>
    <n v="95306"/>
    <s v="37.394411, -120.127262"/>
    <n v="37.394410999999998"/>
    <n v="-120.127262"/>
    <x v="0"/>
    <x v="0"/>
    <n v="1"/>
    <x v="1"/>
    <n v="71"/>
    <n v="1"/>
    <s v="Yes"/>
    <s v="Yes"/>
    <s v="Yes"/>
    <s v="Yes"/>
    <s v="Yes"/>
    <s v="Yes"/>
    <s v="Yes"/>
    <n v="1"/>
    <x v="2"/>
    <n v="114"/>
    <n v="8175.9"/>
    <x v="1"/>
    <x v="1"/>
    <n v="23"/>
    <n v="5600"/>
    <x v="20"/>
    <x v="0"/>
    <x v="1"/>
    <x v="1"/>
    <b v="0"/>
    <b v="0"/>
    <b v="0"/>
    <b v="0"/>
    <n v="115.15352112676"/>
    <x v="79"/>
    <b v="1"/>
  </r>
  <r>
    <s v="3190-ITQXP"/>
    <x v="0"/>
    <s v="United States"/>
    <s v="California"/>
    <s v="Ceres"/>
    <n v="95307"/>
    <s v="37.553469, -120.952825"/>
    <n v="37.553469"/>
    <n v="-120.952825"/>
    <x v="1"/>
    <x v="0"/>
    <n v="1"/>
    <x v="1"/>
    <n v="46"/>
    <n v="1"/>
    <s v="No"/>
    <s v="No internet service"/>
    <s v="No internet service"/>
    <s v="No internet service"/>
    <s v="No internet service"/>
    <s v="No internet service"/>
    <s v="No internet service"/>
    <n v="0"/>
    <x v="3"/>
    <n v="20.25"/>
    <n v="890.35"/>
    <x v="1"/>
    <x v="1"/>
    <n v="58"/>
    <n v="3879"/>
    <x v="20"/>
    <x v="0"/>
    <x v="1"/>
    <x v="0"/>
    <b v="1"/>
    <b v="0"/>
    <b v="0"/>
    <b v="0"/>
    <n v="19.355434782608601"/>
    <x v="7"/>
    <b v="0"/>
  </r>
  <r>
    <s v="4833-QTJNO"/>
    <x v="0"/>
    <s v="United States"/>
    <s v="California"/>
    <s v="Coulterville"/>
    <n v="95311"/>
    <s v="37.722127, -120.110174"/>
    <n v="37.722127"/>
    <n v="-120.110174"/>
    <x v="0"/>
    <x v="1"/>
    <n v="1"/>
    <x v="0"/>
    <n v="67"/>
    <n v="1"/>
    <s v="Yes"/>
    <s v="Yes"/>
    <s v="Yes"/>
    <s v="No"/>
    <s v="No"/>
    <s v="No"/>
    <s v="No"/>
    <n v="0"/>
    <x v="1"/>
    <n v="83.85"/>
    <n v="5588.8"/>
    <x v="1"/>
    <x v="1"/>
    <n v="49"/>
    <n v="5261"/>
    <x v="20"/>
    <x v="0"/>
    <x v="0"/>
    <x v="1"/>
    <b v="0"/>
    <b v="0"/>
    <b v="0"/>
    <b v="0"/>
    <n v="83.414925373134295"/>
    <x v="47"/>
    <b v="1"/>
  </r>
  <r>
    <s v="3039-MJSLN"/>
    <x v="0"/>
    <s v="United States"/>
    <s v="California"/>
    <s v="Cressey"/>
    <n v="95312"/>
    <s v="37.420273, -120.66527"/>
    <n v="37.420273000000002"/>
    <n v="-120.66527000000001"/>
    <x v="0"/>
    <x v="0"/>
    <n v="0"/>
    <x v="1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50.6"/>
    <x v="1"/>
    <x v="1"/>
    <n v="46"/>
    <n v="3594"/>
    <x v="20"/>
    <x v="0"/>
    <x v="0"/>
    <x v="0"/>
    <b v="1"/>
    <b v="0"/>
    <b v="0"/>
    <b v="0"/>
    <n v="16.8666666666666"/>
    <x v="7"/>
    <b v="0"/>
  </r>
  <r>
    <s v="0178-CIIKR"/>
    <x v="0"/>
    <s v="United States"/>
    <s v="California"/>
    <s v="Crows Landing"/>
    <n v="95313"/>
    <s v="37.435664, -121.049056"/>
    <n v="37.435664000000003"/>
    <n v="-121.04905599999999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58"/>
    <x v="1"/>
    <x v="1"/>
    <n v="74"/>
    <n v="5949"/>
    <x v="20"/>
    <x v="0"/>
    <x v="0"/>
    <x v="0"/>
    <b v="1"/>
    <b v="0"/>
    <b v="0"/>
    <b v="1"/>
    <n v="19.3333333333333"/>
    <x v="41"/>
    <b v="0"/>
  </r>
  <r>
    <s v="5774-QPLTF"/>
    <x v="0"/>
    <s v="United States"/>
    <s v="California"/>
    <s v="El Nido"/>
    <n v="95317"/>
    <s v="37.127386, -120.506422"/>
    <n v="37.127386000000001"/>
    <n v="-120.506422"/>
    <x v="0"/>
    <x v="0"/>
    <n v="1"/>
    <x v="1"/>
    <n v="50"/>
    <n v="1"/>
    <s v="No"/>
    <s v="No internet service"/>
    <s v="No internet service"/>
    <s v="No internet service"/>
    <s v="No internet service"/>
    <s v="No internet service"/>
    <s v="No internet service"/>
    <n v="1"/>
    <x v="3"/>
    <n v="20.350000000000001"/>
    <n v="938.95"/>
    <x v="1"/>
    <x v="1"/>
    <n v="71"/>
    <n v="6391"/>
    <x v="20"/>
    <x v="1"/>
    <x v="0"/>
    <x v="0"/>
    <b v="1"/>
    <b v="0"/>
    <b v="0"/>
    <b v="1"/>
    <n v="18.779"/>
    <x v="7"/>
    <b v="0"/>
  </r>
  <r>
    <s v="2322-VCZHZ"/>
    <x v="0"/>
    <s v="United States"/>
    <s v="California"/>
    <s v="El Portal"/>
    <n v="95318"/>
    <s v="37.654551, -119.822984"/>
    <n v="37.654550999999998"/>
    <n v="-119.82298400000001"/>
    <x v="0"/>
    <x v="1"/>
    <n v="1"/>
    <x v="0"/>
    <n v="23"/>
    <n v="1"/>
    <s v="No"/>
    <s v="Yes"/>
    <s v="Yes"/>
    <s v="No"/>
    <s v="No"/>
    <s v="No"/>
    <s v="Yes"/>
    <n v="1"/>
    <x v="2"/>
    <n v="90"/>
    <n v="2024.1"/>
    <x v="1"/>
    <x v="1"/>
    <n v="50"/>
    <n v="4999"/>
    <x v="20"/>
    <x v="0"/>
    <x v="0"/>
    <x v="1"/>
    <b v="0"/>
    <b v="0"/>
    <b v="1"/>
    <b v="0"/>
    <n v="88.004347826086899"/>
    <x v="54"/>
    <b v="1"/>
  </r>
  <r>
    <s v="5010-IPEAQ"/>
    <x v="0"/>
    <s v="United States"/>
    <s v="California"/>
    <s v="Escalon"/>
    <n v="95320"/>
    <s v="37.818543, -121.006907"/>
    <n v="37.818542999999998"/>
    <n v="-121.006907"/>
    <x v="1"/>
    <x v="0"/>
    <n v="1"/>
    <x v="1"/>
    <n v="67"/>
    <n v="0"/>
    <s v="No phone service"/>
    <s v="Yes"/>
    <s v="Yes"/>
    <s v="Yes"/>
    <s v="Yes"/>
    <s v="Yes"/>
    <s v="No"/>
    <n v="0"/>
    <x v="0"/>
    <n v="54.2"/>
    <n v="3623.95"/>
    <x v="1"/>
    <x v="1"/>
    <n v="58"/>
    <n v="5261"/>
    <x v="20"/>
    <x v="0"/>
    <x v="1"/>
    <x v="0"/>
    <b v="0"/>
    <b v="1"/>
    <b v="0"/>
    <b v="0"/>
    <n v="54.088805970149203"/>
    <x v="37"/>
    <b v="0"/>
  </r>
  <r>
    <s v="6383-ZTSIW"/>
    <x v="0"/>
    <s v="United States"/>
    <s v="California"/>
    <s v="Gustine"/>
    <n v="95322"/>
    <s v="37.147198, -121.120161"/>
    <n v="37.147198000000003"/>
    <n v="-121.120161"/>
    <x v="1"/>
    <x v="1"/>
    <n v="1"/>
    <x v="0"/>
    <n v="39"/>
    <n v="1"/>
    <s v="No"/>
    <s v="Yes"/>
    <s v="Yes"/>
    <s v="No"/>
    <s v="No"/>
    <s v="Yes"/>
    <s v="Yes"/>
    <n v="0"/>
    <x v="2"/>
    <n v="99.1"/>
    <n v="3877.95"/>
    <x v="1"/>
    <x v="1"/>
    <n v="22"/>
    <n v="4599"/>
    <x v="20"/>
    <x v="1"/>
    <x v="0"/>
    <x v="1"/>
    <b v="0"/>
    <b v="0"/>
    <b v="0"/>
    <b v="1"/>
    <n v="99.434615384615299"/>
    <x v="2"/>
    <b v="1"/>
  </r>
  <r>
    <s v="8990-YOZLV"/>
    <x v="0"/>
    <s v="United States"/>
    <s v="California"/>
    <s v="Hickman"/>
    <n v="95323"/>
    <s v="37.605926, -120.69955"/>
    <n v="37.605925999999997"/>
    <n v="-120.69955"/>
    <x v="1"/>
    <x v="0"/>
    <n v="0"/>
    <x v="0"/>
    <n v="69"/>
    <n v="1"/>
    <s v="Yes"/>
    <s v="Yes"/>
    <s v="Yes"/>
    <s v="No"/>
    <s v="Yes"/>
    <s v="No"/>
    <s v="No"/>
    <n v="1"/>
    <x v="0"/>
    <n v="66.900000000000006"/>
    <n v="4577.8999999999996"/>
    <x v="1"/>
    <x v="1"/>
    <n v="68"/>
    <n v="5059"/>
    <x v="20"/>
    <x v="0"/>
    <x v="1"/>
    <x v="0"/>
    <b v="0"/>
    <b v="0"/>
    <b v="0"/>
    <b v="1"/>
    <n v="66.346376811594197"/>
    <x v="72"/>
    <b v="1"/>
  </r>
  <r>
    <s v="3069-SSVSN"/>
    <x v="0"/>
    <s v="United States"/>
    <s v="California"/>
    <s v="Hilmar"/>
    <n v="95324"/>
    <s v="37.394536, -120.890747"/>
    <n v="37.394536000000002"/>
    <n v="-120.890747"/>
    <x v="1"/>
    <x v="0"/>
    <n v="0"/>
    <x v="0"/>
    <n v="1"/>
    <n v="0"/>
    <s v="No phone service"/>
    <s v="No"/>
    <s v="No"/>
    <s v="No"/>
    <s v="No"/>
    <s v="No"/>
    <s v="No"/>
    <n v="0"/>
    <x v="3"/>
    <n v="25.85"/>
    <n v="25.85"/>
    <x v="1"/>
    <x v="1"/>
    <n v="55"/>
    <n v="4467"/>
    <x v="20"/>
    <x v="1"/>
    <x v="0"/>
    <x v="0"/>
    <b v="0"/>
    <b v="0"/>
    <b v="0"/>
    <b v="1"/>
    <n v="25.85"/>
    <x v="74"/>
    <b v="0"/>
  </r>
  <r>
    <s v="5222-IMUKT"/>
    <x v="0"/>
    <s v="United States"/>
    <s v="California"/>
    <s v="Hornitos"/>
    <n v="95325"/>
    <s v="37.479926, -120.230424"/>
    <n v="37.479925999999999"/>
    <n v="-120.230424"/>
    <x v="0"/>
    <x v="0"/>
    <n v="0"/>
    <x v="0"/>
    <n v="32"/>
    <n v="1"/>
    <s v="No"/>
    <s v="No"/>
    <s v="No"/>
    <s v="No"/>
    <s v="No"/>
    <s v="Yes"/>
    <s v="Yes"/>
    <n v="0"/>
    <x v="2"/>
    <n v="91.05"/>
    <n v="2871.5"/>
    <x v="1"/>
    <x v="1"/>
    <n v="80"/>
    <n v="2716"/>
    <x v="20"/>
    <x v="0"/>
    <x v="0"/>
    <x v="1"/>
    <b v="0"/>
    <b v="0"/>
    <b v="1"/>
    <b v="0"/>
    <n v="89.734375"/>
    <x v="60"/>
    <b v="0"/>
  </r>
  <r>
    <s v="6685-XSHHU"/>
    <x v="0"/>
    <s v="United States"/>
    <s v="California"/>
    <s v="Keyes"/>
    <n v="95328"/>
    <s v="37.555631, -120.911653"/>
    <n v="37.555630999999998"/>
    <n v="-120.911653"/>
    <x v="0"/>
    <x v="0"/>
    <n v="1"/>
    <x v="1"/>
    <n v="60"/>
    <n v="1"/>
    <s v="No"/>
    <s v="No internet service"/>
    <s v="No internet service"/>
    <s v="No internet service"/>
    <s v="No internet service"/>
    <s v="No internet service"/>
    <s v="No internet service"/>
    <n v="1"/>
    <x v="3"/>
    <n v="20.95"/>
    <n v="1270.55"/>
    <x v="1"/>
    <x v="1"/>
    <n v="51"/>
    <n v="4425"/>
    <x v="20"/>
    <x v="0"/>
    <x v="1"/>
    <x v="0"/>
    <b v="1"/>
    <b v="0"/>
    <b v="0"/>
    <b v="0"/>
    <n v="21.175833333333301"/>
    <x v="7"/>
    <b v="0"/>
  </r>
  <r>
    <s v="8901-UPRHR"/>
    <x v="0"/>
    <s v="United States"/>
    <s v="California"/>
    <s v="La Grange"/>
    <n v="95329"/>
    <s v="37.666587, -120.411517"/>
    <n v="37.666587"/>
    <n v="-120.411517"/>
    <x v="1"/>
    <x v="0"/>
    <n v="1"/>
    <x v="1"/>
    <n v="72"/>
    <n v="1"/>
    <s v="Yes"/>
    <s v="No"/>
    <s v="Yes"/>
    <s v="Yes"/>
    <s v="Yes"/>
    <s v="Yes"/>
    <s v="Yes"/>
    <n v="1"/>
    <x v="2"/>
    <n v="109.2"/>
    <n v="7711.45"/>
    <x v="1"/>
    <x v="1"/>
    <n v="68"/>
    <n v="6130"/>
    <x v="20"/>
    <x v="0"/>
    <x v="1"/>
    <x v="1"/>
    <b v="0"/>
    <b v="0"/>
    <b v="0"/>
    <b v="0"/>
    <n v="107.103472222222"/>
    <x v="21"/>
    <b v="0"/>
  </r>
  <r>
    <s v="0118-JPNOY"/>
    <x v="0"/>
    <s v="United States"/>
    <s v="California"/>
    <s v="Le Grand"/>
    <n v="95333"/>
    <s v="37.249377, -120.249581"/>
    <n v="37.249377000000003"/>
    <n v="-120.24958100000001"/>
    <x v="1"/>
    <x v="1"/>
    <n v="0"/>
    <x v="0"/>
    <n v="26"/>
    <n v="1"/>
    <s v="No"/>
    <s v="Yes"/>
    <s v="No"/>
    <s v="No"/>
    <s v="No"/>
    <s v="Yes"/>
    <s v="No"/>
    <n v="1"/>
    <x v="1"/>
    <n v="85.8"/>
    <n v="2193.65"/>
    <x v="1"/>
    <x v="1"/>
    <n v="46"/>
    <n v="5700"/>
    <x v="20"/>
    <x v="0"/>
    <x v="0"/>
    <x v="1"/>
    <b v="0"/>
    <b v="1"/>
    <b v="0"/>
    <b v="0"/>
    <n v="84.371153846153803"/>
    <x v="42"/>
    <b v="1"/>
  </r>
  <r>
    <s v="3845-FXCYS"/>
    <x v="0"/>
    <s v="United States"/>
    <s v="California"/>
    <s v="Long Barn"/>
    <n v="95335"/>
    <s v="38.109125, -120.078597"/>
    <n v="38.109124999999999"/>
    <n v="-120.078597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1"/>
    <x v="3"/>
    <n v="19.649999999999999"/>
    <n v="31.2"/>
    <x v="1"/>
    <x v="1"/>
    <n v="26"/>
    <n v="4841"/>
    <x v="20"/>
    <x v="0"/>
    <x v="0"/>
    <x v="0"/>
    <b v="1"/>
    <b v="0"/>
    <b v="1"/>
    <b v="0"/>
    <n v="15.6"/>
    <x v="41"/>
    <b v="0"/>
  </r>
  <r>
    <s v="5857-XRECV"/>
    <x v="0"/>
    <s v="United States"/>
    <s v="California"/>
    <s v="Manteca"/>
    <n v="95336"/>
    <s v="37.830267, -121.201018"/>
    <n v="37.830266999999999"/>
    <n v="-121.201018"/>
    <x v="1"/>
    <x v="0"/>
    <n v="0"/>
    <x v="1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38.25"/>
    <x v="1"/>
    <x v="1"/>
    <n v="47"/>
    <n v="4486"/>
    <x v="20"/>
    <x v="1"/>
    <x v="0"/>
    <x v="0"/>
    <b v="1"/>
    <b v="0"/>
    <b v="0"/>
    <b v="0"/>
    <n v="19.125"/>
    <x v="7"/>
    <b v="0"/>
  </r>
  <r>
    <s v="0725-CXOTM"/>
    <x v="0"/>
    <s v="United States"/>
    <s v="California"/>
    <s v="Manteca"/>
    <n v="95337"/>
    <s v="37.750822, -121.238423"/>
    <n v="37.750821999999999"/>
    <n v="-121.238423"/>
    <x v="1"/>
    <x v="0"/>
    <n v="0"/>
    <x v="0"/>
    <n v="36"/>
    <n v="1"/>
    <s v="Yes"/>
    <s v="Yes"/>
    <s v="No"/>
    <s v="Yes"/>
    <s v="Yes"/>
    <s v="Yes"/>
    <s v="Yes"/>
    <n v="1"/>
    <x v="1"/>
    <n v="89.65"/>
    <n v="3348.1"/>
    <x v="1"/>
    <x v="1"/>
    <n v="68"/>
    <n v="4844"/>
    <x v="20"/>
    <x v="1"/>
    <x v="0"/>
    <x v="0"/>
    <b v="0"/>
    <b v="1"/>
    <b v="0"/>
    <b v="0"/>
    <n v="93.002777777777695"/>
    <x v="54"/>
    <b v="1"/>
  </r>
  <r>
    <s v="4343-EJVQB"/>
    <x v="0"/>
    <s v="United States"/>
    <s v="California"/>
    <s v="Mariposa"/>
    <n v="95338"/>
    <s v="37.526791, -119.99437"/>
    <n v="37.526791000000003"/>
    <n v="-119.99437"/>
    <x v="0"/>
    <x v="0"/>
    <n v="0"/>
    <x v="0"/>
    <n v="7"/>
    <n v="1"/>
    <s v="No"/>
    <s v="Yes"/>
    <s v="No"/>
    <s v="No"/>
    <s v="No"/>
    <s v="No"/>
    <s v="No"/>
    <n v="0"/>
    <x v="1"/>
    <n v="74.349999999999994"/>
    <n v="533.6"/>
    <x v="1"/>
    <x v="1"/>
    <n v="51"/>
    <n v="2463"/>
    <x v="20"/>
    <x v="0"/>
    <x v="0"/>
    <x v="1"/>
    <b v="0"/>
    <b v="0"/>
    <b v="0"/>
    <b v="1"/>
    <n v="76.228571428571399"/>
    <x v="25"/>
    <b v="1"/>
  </r>
  <r>
    <s v="9000-PLFUZ"/>
    <x v="0"/>
    <s v="United States"/>
    <s v="California"/>
    <s v="Merced"/>
    <n v="95340"/>
    <s v="37.255637, -120.493537"/>
    <n v="37.255637"/>
    <n v="-120.493537"/>
    <x v="1"/>
    <x v="1"/>
    <n v="1"/>
    <x v="0"/>
    <n v="60"/>
    <n v="0"/>
    <s v="No phone service"/>
    <s v="No"/>
    <s v="Yes"/>
    <s v="No"/>
    <s v="No"/>
    <s v="Yes"/>
    <s v="Yes"/>
    <n v="1"/>
    <x v="0"/>
    <n v="49.45"/>
    <n v="2907.55"/>
    <x v="1"/>
    <x v="1"/>
    <n v="61"/>
    <n v="4277"/>
    <x v="20"/>
    <x v="0"/>
    <x v="1"/>
    <x v="0"/>
    <b v="0"/>
    <b v="1"/>
    <b v="0"/>
    <b v="0"/>
    <n v="48.459166666666597"/>
    <x v="58"/>
    <b v="0"/>
  </r>
  <r>
    <s v="3427-GGZZI"/>
    <x v="0"/>
    <s v="United States"/>
    <s v="California"/>
    <s v="Midpines"/>
    <n v="95345"/>
    <s v="37.581496, -119.972762"/>
    <n v="37.581496000000001"/>
    <n v="-119.972762"/>
    <x v="1"/>
    <x v="0"/>
    <n v="1"/>
    <x v="0"/>
    <n v="19"/>
    <n v="1"/>
    <s v="Yes"/>
    <s v="No"/>
    <s v="Yes"/>
    <s v="No"/>
    <s v="No"/>
    <s v="No"/>
    <s v="Yes"/>
    <n v="1"/>
    <x v="1"/>
    <n v="89.1"/>
    <n v="1620.8"/>
    <x v="1"/>
    <x v="1"/>
    <n v="66"/>
    <n v="3624"/>
    <x v="20"/>
    <x v="0"/>
    <x v="0"/>
    <x v="1"/>
    <b v="0"/>
    <b v="0"/>
    <b v="1"/>
    <b v="0"/>
    <n v="85.3052631578947"/>
    <x v="54"/>
    <b v="0"/>
  </r>
  <r>
    <s v="7779-ORAEL"/>
    <x v="0"/>
    <s v="United States"/>
    <s v="California"/>
    <s v="Mi Wuk Village"/>
    <n v="95346"/>
    <s v="38.121601, -120.133915"/>
    <n v="38.121600999999998"/>
    <n v="-120.133915"/>
    <x v="0"/>
    <x v="1"/>
    <n v="1"/>
    <x v="0"/>
    <n v="45"/>
    <n v="1"/>
    <s v="Yes"/>
    <s v="Yes"/>
    <s v="No"/>
    <s v="Yes"/>
    <s v="Yes"/>
    <s v="No"/>
    <s v="Yes"/>
    <n v="0"/>
    <x v="1"/>
    <n v="75.150000000000006"/>
    <n v="3480.35"/>
    <x v="1"/>
    <x v="1"/>
    <n v="52"/>
    <n v="5837"/>
    <x v="20"/>
    <x v="0"/>
    <x v="1"/>
    <x v="0"/>
    <b v="0"/>
    <b v="1"/>
    <b v="0"/>
    <b v="0"/>
    <n v="77.341111111111104"/>
    <x v="17"/>
    <b v="1"/>
  </r>
  <r>
    <s v="0644-OQMDK"/>
    <x v="0"/>
    <s v="United States"/>
    <s v="California"/>
    <s v="Merced"/>
    <n v="95348"/>
    <s v="37.40122, -120.514191"/>
    <n v="37.401220000000002"/>
    <n v="-120.514191"/>
    <x v="0"/>
    <x v="1"/>
    <n v="0"/>
    <x v="0"/>
    <n v="4"/>
    <n v="1"/>
    <s v="No"/>
    <s v="No"/>
    <s v="No"/>
    <s v="No"/>
    <s v="No"/>
    <s v="No"/>
    <s v="No"/>
    <n v="1"/>
    <x v="1"/>
    <n v="70.650000000000006"/>
    <n v="293.85000000000002"/>
    <x v="1"/>
    <x v="1"/>
    <n v="34"/>
    <n v="4510"/>
    <x v="20"/>
    <x v="0"/>
    <x v="0"/>
    <x v="1"/>
    <b v="0"/>
    <b v="0"/>
    <b v="1"/>
    <b v="0"/>
    <n v="73.462500000000006"/>
    <x v="1"/>
    <b v="0"/>
  </r>
  <r>
    <s v="3154-CFSZG"/>
    <x v="0"/>
    <s v="United States"/>
    <s v="California"/>
    <s v="Modesto"/>
    <n v="95351"/>
    <s v="37.621458, -121.012295"/>
    <n v="37.621457999999997"/>
    <n v="-121.01229499999999"/>
    <x v="0"/>
    <x v="0"/>
    <n v="1"/>
    <x v="1"/>
    <n v="47"/>
    <n v="1"/>
    <s v="No"/>
    <s v="Yes"/>
    <s v="No"/>
    <s v="Yes"/>
    <s v="No"/>
    <s v="No"/>
    <s v="Yes"/>
    <n v="0"/>
    <x v="2"/>
    <n v="90.05"/>
    <n v="4137.2"/>
    <x v="1"/>
    <x v="1"/>
    <n v="78"/>
    <n v="3291"/>
    <x v="20"/>
    <x v="0"/>
    <x v="0"/>
    <x v="1"/>
    <b v="0"/>
    <b v="0"/>
    <b v="1"/>
    <b v="0"/>
    <n v="88.025531914893605"/>
    <x v="35"/>
    <b v="1"/>
  </r>
  <r>
    <s v="2220-IAHLS"/>
    <x v="0"/>
    <s v="United States"/>
    <s v="California"/>
    <s v="Modesto"/>
    <n v="95356"/>
    <s v="37.716186, -121.025836"/>
    <n v="37.716186"/>
    <n v="-121.025836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19.399999999999999"/>
    <x v="1"/>
    <x v="1"/>
    <n v="21"/>
    <n v="5566"/>
    <x v="20"/>
    <x v="0"/>
    <x v="0"/>
    <x v="0"/>
    <b v="1"/>
    <b v="1"/>
    <b v="0"/>
    <b v="0"/>
    <n v="19.399999999999999"/>
    <x v="41"/>
    <b v="0"/>
  </r>
  <r>
    <s v="1658-XUHBX"/>
    <x v="0"/>
    <s v="United States"/>
    <s v="California"/>
    <s v="Modesto"/>
    <n v="95357"/>
    <s v="37.670526, -120.877572"/>
    <n v="37.670526000000002"/>
    <n v="-120.877572"/>
    <x v="1"/>
    <x v="1"/>
    <n v="1"/>
    <x v="1"/>
    <n v="59"/>
    <n v="1"/>
    <s v="Yes"/>
    <s v="No"/>
    <s v="No"/>
    <s v="Yes"/>
    <s v="No"/>
    <s v="No"/>
    <s v="Yes"/>
    <n v="1"/>
    <x v="1"/>
    <n v="88.75"/>
    <n v="5348.65"/>
    <x v="1"/>
    <x v="1"/>
    <n v="21"/>
    <n v="6492"/>
    <x v="20"/>
    <x v="0"/>
    <x v="0"/>
    <x v="1"/>
    <b v="0"/>
    <b v="1"/>
    <b v="0"/>
    <b v="0"/>
    <n v="90.655084745762693"/>
    <x v="62"/>
    <b v="0"/>
  </r>
  <r>
    <s v="2378-HTWFW"/>
    <x v="0"/>
    <s v="United States"/>
    <s v="California"/>
    <s v="Newman"/>
    <n v="95360"/>
    <s v="37.343846, -121.039391"/>
    <n v="37.343845999999999"/>
    <n v="-121.03939099999999"/>
    <x v="0"/>
    <x v="1"/>
    <n v="0"/>
    <x v="0"/>
    <n v="35"/>
    <n v="1"/>
    <s v="Yes"/>
    <s v="Yes"/>
    <s v="No"/>
    <s v="No"/>
    <s v="No"/>
    <s v="No"/>
    <s v="Yes"/>
    <n v="0"/>
    <x v="2"/>
    <n v="91"/>
    <n v="3180.5"/>
    <x v="1"/>
    <x v="1"/>
    <n v="35"/>
    <n v="5527"/>
    <x v="20"/>
    <x v="0"/>
    <x v="0"/>
    <x v="1"/>
    <b v="0"/>
    <b v="1"/>
    <b v="0"/>
    <b v="0"/>
    <n v="90.871428571428496"/>
    <x v="35"/>
    <b v="1"/>
  </r>
  <r>
    <s v="4377-VDHYI"/>
    <x v="0"/>
    <s v="United States"/>
    <s v="California"/>
    <s v="Patterson"/>
    <n v="95363"/>
    <s v="37.410236, -121.320337"/>
    <n v="37.410235999999998"/>
    <n v="-121.32033699999999"/>
    <x v="0"/>
    <x v="0"/>
    <n v="1"/>
    <x v="1"/>
    <n v="32"/>
    <n v="1"/>
    <s v="No"/>
    <s v="Yes"/>
    <s v="Yes"/>
    <s v="No"/>
    <s v="No"/>
    <s v="No"/>
    <s v="Yes"/>
    <n v="1"/>
    <x v="2"/>
    <n v="90.8"/>
    <n v="3023.85"/>
    <x v="1"/>
    <x v="1"/>
    <n v="80"/>
    <n v="2722"/>
    <x v="20"/>
    <x v="1"/>
    <x v="0"/>
    <x v="1"/>
    <b v="0"/>
    <b v="0"/>
    <b v="1"/>
    <b v="0"/>
    <n v="94.495312499999997"/>
    <x v="35"/>
    <b v="1"/>
  </r>
  <r>
    <s v="3719-TDVQB"/>
    <x v="0"/>
    <s v="United States"/>
    <s v="California"/>
    <s v="Ripon"/>
    <n v="95366"/>
    <s v="37.750778, -121.13238"/>
    <n v="37.750777999999997"/>
    <n v="-121.13238"/>
    <x v="1"/>
    <x v="1"/>
    <n v="1"/>
    <x v="0"/>
    <n v="54"/>
    <n v="1"/>
    <s v="No"/>
    <s v="No internet service"/>
    <s v="No internet service"/>
    <s v="No internet service"/>
    <s v="No internet service"/>
    <s v="No internet service"/>
    <s v="No internet service"/>
    <n v="1"/>
    <x v="3"/>
    <n v="18.95"/>
    <n v="1031.0999999999999"/>
    <x v="1"/>
    <x v="1"/>
    <n v="28"/>
    <n v="5548"/>
    <x v="20"/>
    <x v="0"/>
    <x v="1"/>
    <x v="0"/>
    <b v="1"/>
    <b v="0"/>
    <b v="0"/>
    <b v="1"/>
    <n v="19.094444444444399"/>
    <x v="53"/>
    <b v="0"/>
  </r>
  <r>
    <s v="0201-MIBOL"/>
    <x v="0"/>
    <s v="United States"/>
    <s v="California"/>
    <s v="Salida"/>
    <n v="95368"/>
    <s v="37.713152, -121.08739"/>
    <n v="37.713152000000001"/>
    <n v="-121.08739"/>
    <x v="1"/>
    <x v="1"/>
    <n v="0"/>
    <x v="0"/>
    <n v="66"/>
    <n v="1"/>
    <s v="Yes"/>
    <s v="Yes"/>
    <s v="No"/>
    <s v="No"/>
    <s v="No"/>
    <s v="Yes"/>
    <s v="Yes"/>
    <n v="1"/>
    <x v="2"/>
    <n v="102.4"/>
    <n v="6471.85"/>
    <x v="1"/>
    <x v="1"/>
    <n v="69"/>
    <n v="4861"/>
    <x v="20"/>
    <x v="0"/>
    <x v="1"/>
    <x v="1"/>
    <b v="0"/>
    <b v="0"/>
    <b v="0"/>
    <b v="0"/>
    <n v="98.058333333333294"/>
    <x v="80"/>
    <b v="1"/>
  </r>
  <r>
    <s v="4937-QPZPO"/>
    <x v="0"/>
    <s v="United States"/>
    <s v="California"/>
    <s v="Snelling"/>
    <n v="95369"/>
    <s v="37.521708, -120.426843"/>
    <n v="37.521707999999997"/>
    <n v="-120.42684300000001"/>
    <x v="0"/>
    <x v="0"/>
    <n v="1"/>
    <x v="1"/>
    <n v="61"/>
    <n v="1"/>
    <s v="Yes"/>
    <s v="No"/>
    <s v="No"/>
    <s v="Yes"/>
    <s v="No"/>
    <s v="Yes"/>
    <s v="Yes"/>
    <n v="1"/>
    <x v="2"/>
    <n v="99.9"/>
    <n v="6241.35"/>
    <x v="1"/>
    <x v="1"/>
    <n v="31"/>
    <n v="5641"/>
    <x v="20"/>
    <x v="1"/>
    <x v="0"/>
    <x v="1"/>
    <b v="0"/>
    <b v="0"/>
    <b v="1"/>
    <b v="0"/>
    <n v="102.317213114754"/>
    <x v="2"/>
    <b v="0"/>
  </r>
  <r>
    <s v="2925-VDZHY"/>
    <x v="0"/>
    <s v="United States"/>
    <s v="California"/>
    <s v="Sonora"/>
    <n v="95370"/>
    <s v="37.982716, -120.343732"/>
    <n v="37.982716000000003"/>
    <n v="-120.343732"/>
    <x v="0"/>
    <x v="0"/>
    <n v="1"/>
    <x v="1"/>
    <n v="72"/>
    <n v="1"/>
    <s v="Yes"/>
    <s v="Yes"/>
    <s v="Yes"/>
    <s v="Yes"/>
    <s v="Yes"/>
    <s v="Yes"/>
    <s v="Yes"/>
    <n v="0"/>
    <x v="1"/>
    <n v="88.7"/>
    <n v="6501.35"/>
    <x v="1"/>
    <x v="1"/>
    <n v="46"/>
    <n v="4641"/>
    <x v="20"/>
    <x v="0"/>
    <x v="1"/>
    <x v="0"/>
    <b v="0"/>
    <b v="1"/>
    <b v="0"/>
    <b v="0"/>
    <n v="90.296527777777698"/>
    <x v="62"/>
    <b v="1"/>
  </r>
  <r>
    <s v="6981-TDRFT"/>
    <x v="0"/>
    <s v="United States"/>
    <s v="California"/>
    <s v="Soulsbyville"/>
    <n v="95372"/>
    <s v="37.990574, -120.261821"/>
    <n v="37.990574000000002"/>
    <n v="-120.261821"/>
    <x v="0"/>
    <x v="0"/>
    <n v="1"/>
    <x v="1"/>
    <n v="44"/>
    <n v="0"/>
    <s v="No phone service"/>
    <s v="No"/>
    <s v="No"/>
    <s v="Yes"/>
    <s v="Yes"/>
    <s v="Yes"/>
    <s v="Yes"/>
    <n v="1"/>
    <x v="0"/>
    <n v="54.3"/>
    <n v="2317.1"/>
    <x v="1"/>
    <x v="1"/>
    <n v="39"/>
    <n v="3423"/>
    <x v="20"/>
    <x v="1"/>
    <x v="0"/>
    <x v="0"/>
    <b v="0"/>
    <b v="0"/>
    <b v="1"/>
    <b v="0"/>
    <n v="52.661363636363603"/>
    <x v="37"/>
    <b v="0"/>
  </r>
  <r>
    <s v="3413-CSSTH"/>
    <x v="0"/>
    <s v="United States"/>
    <s v="California"/>
    <s v="Stevinson"/>
    <n v="95374"/>
    <s v="37.316807, -120.855753"/>
    <n v="37.316806999999997"/>
    <n v="-120.85575300000001"/>
    <x v="0"/>
    <x v="0"/>
    <n v="0"/>
    <x v="0"/>
    <n v="41"/>
    <n v="1"/>
    <s v="Yes"/>
    <s v="No"/>
    <s v="No"/>
    <s v="Yes"/>
    <s v="No"/>
    <s v="No"/>
    <s v="No"/>
    <n v="1"/>
    <x v="0"/>
    <n v="55.7"/>
    <n v="2237.5500000000002"/>
    <x v="1"/>
    <x v="1"/>
    <n v="26"/>
    <n v="5590"/>
    <x v="20"/>
    <x v="0"/>
    <x v="0"/>
    <x v="0"/>
    <b v="0"/>
    <b v="0"/>
    <b v="0"/>
    <b v="0"/>
    <n v="54.5743902439024"/>
    <x v="5"/>
    <b v="0"/>
  </r>
  <r>
    <s v="8033-VCZGH"/>
    <x v="0"/>
    <s v="United States"/>
    <s v="California"/>
    <s v="Tracy"/>
    <n v="95376"/>
    <s v="37.680968, -121.446049"/>
    <n v="37.680968"/>
    <n v="-121.446049"/>
    <x v="0"/>
    <x v="0"/>
    <n v="1"/>
    <x v="0"/>
    <n v="50"/>
    <n v="1"/>
    <s v="Yes"/>
    <s v="Yes"/>
    <s v="No"/>
    <s v="Yes"/>
    <s v="No"/>
    <s v="Yes"/>
    <s v="Yes"/>
    <n v="1"/>
    <x v="2"/>
    <n v="103.95"/>
    <n v="5231.3"/>
    <x v="1"/>
    <x v="1"/>
    <n v="42"/>
    <n v="4363"/>
    <x v="20"/>
    <x v="1"/>
    <x v="0"/>
    <x v="1"/>
    <b v="0"/>
    <b v="0"/>
    <b v="1"/>
    <b v="0"/>
    <n v="104.626"/>
    <x v="4"/>
    <b v="1"/>
  </r>
  <r>
    <s v="0224-NIJLP"/>
    <x v="0"/>
    <s v="United States"/>
    <s v="California"/>
    <s v="Turlock"/>
    <n v="95380"/>
    <s v="37.474396, -120.875917"/>
    <n v="37.474395999999999"/>
    <n v="-120.875917"/>
    <x v="0"/>
    <x v="0"/>
    <n v="1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165.5"/>
    <x v="1"/>
    <x v="1"/>
    <n v="32"/>
    <n v="3899"/>
    <x v="20"/>
    <x v="0"/>
    <x v="1"/>
    <x v="0"/>
    <b v="1"/>
    <b v="0"/>
    <b v="0"/>
    <b v="1"/>
    <n v="20.6875"/>
    <x v="7"/>
    <b v="0"/>
  </r>
  <r>
    <s v="7542-CYDDM"/>
    <x v="0"/>
    <s v="United States"/>
    <s v="California"/>
    <s v="Turlock"/>
    <n v="95382"/>
    <s v="37.529656, -120.854357"/>
    <n v="37.529656000000003"/>
    <n v="-120.85435699999999"/>
    <x v="0"/>
    <x v="0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358.5"/>
    <x v="1"/>
    <x v="1"/>
    <n v="22"/>
    <n v="4204"/>
    <x v="20"/>
    <x v="0"/>
    <x v="0"/>
    <x v="0"/>
    <b v="1"/>
    <b v="0"/>
    <b v="0"/>
    <b v="1"/>
    <n v="19.9166666666666"/>
    <x v="7"/>
    <b v="0"/>
  </r>
  <r>
    <s v="4718-WXBGI"/>
    <x v="0"/>
    <s v="United States"/>
    <s v="California"/>
    <s v="Twain Harte"/>
    <n v="95383"/>
    <s v="38.107441, -120.230625"/>
    <n v="38.107441000000001"/>
    <n v="-120.230625"/>
    <x v="0"/>
    <x v="0"/>
    <n v="1"/>
    <x v="1"/>
    <n v="72"/>
    <n v="1"/>
    <s v="Yes"/>
    <s v="Yes"/>
    <s v="Yes"/>
    <s v="Yes"/>
    <s v="Yes"/>
    <s v="Yes"/>
    <s v="Yes"/>
    <n v="1"/>
    <x v="2"/>
    <n v="91.95"/>
    <n v="6614.9"/>
    <x v="1"/>
    <x v="1"/>
    <n v="30"/>
    <n v="4403"/>
    <x v="20"/>
    <x v="0"/>
    <x v="1"/>
    <x v="0"/>
    <b v="0"/>
    <b v="1"/>
    <b v="0"/>
    <b v="0"/>
    <n v="91.873611111111103"/>
    <x v="60"/>
    <b v="1"/>
  </r>
  <r>
    <s v="8495-PRWFH"/>
    <x v="0"/>
    <s v="United States"/>
    <s v="California"/>
    <s v="Waterford"/>
    <n v="95386"/>
    <s v="37.669516, -120.626964"/>
    <n v="37.669516000000002"/>
    <n v="-120.626964"/>
    <x v="1"/>
    <x v="1"/>
    <n v="0"/>
    <x v="0"/>
    <n v="42"/>
    <n v="1"/>
    <s v="Yes"/>
    <s v="No"/>
    <s v="No"/>
    <s v="Yes"/>
    <s v="No"/>
    <s v="No"/>
    <s v="No"/>
    <n v="0"/>
    <x v="0"/>
    <n v="55.65"/>
    <n v="2421.75"/>
    <x v="1"/>
    <x v="1"/>
    <n v="80"/>
    <n v="5831"/>
    <x v="20"/>
    <x v="0"/>
    <x v="0"/>
    <x v="0"/>
    <b v="0"/>
    <b v="0"/>
    <b v="1"/>
    <b v="0"/>
    <n v="57.660714285714199"/>
    <x v="5"/>
    <b v="0"/>
  </r>
  <r>
    <s v="0439-IFYUN"/>
    <x v="0"/>
    <s v="United States"/>
    <s v="California"/>
    <s v="Westley"/>
    <n v="95387"/>
    <s v="37.546007, -121.28257"/>
    <n v="37.546007000000003"/>
    <n v="-121.28257000000001"/>
    <x v="1"/>
    <x v="1"/>
    <n v="0"/>
    <x v="0"/>
    <n v="18"/>
    <n v="1"/>
    <s v="No"/>
    <s v="No"/>
    <s v="Yes"/>
    <s v="No"/>
    <s v="No"/>
    <s v="No"/>
    <s v="No"/>
    <n v="1"/>
    <x v="1"/>
    <n v="74.7"/>
    <n v="1294.5999999999999"/>
    <x v="1"/>
    <x v="1"/>
    <n v="62"/>
    <n v="3896"/>
    <x v="20"/>
    <x v="0"/>
    <x v="0"/>
    <x v="1"/>
    <b v="0"/>
    <b v="0"/>
    <b v="1"/>
    <b v="0"/>
    <n v="71.922222222222203"/>
    <x v="25"/>
    <b v="0"/>
  </r>
  <r>
    <s v="5716-LIBJC"/>
    <x v="0"/>
    <s v="United States"/>
    <s v="California"/>
    <s v="Winton"/>
    <n v="95388"/>
    <s v="37.421299, -120.599587"/>
    <n v="37.421298999999998"/>
    <n v="-120.599587"/>
    <x v="1"/>
    <x v="0"/>
    <n v="0"/>
    <x v="1"/>
    <n v="13"/>
    <n v="1"/>
    <s v="Yes"/>
    <s v="No"/>
    <s v="Yes"/>
    <s v="Yes"/>
    <s v="No"/>
    <s v="Yes"/>
    <s v="Yes"/>
    <n v="1"/>
    <x v="2"/>
    <n v="104.15"/>
    <n v="1299.0999999999999"/>
    <x v="1"/>
    <x v="1"/>
    <n v="33"/>
    <n v="2810"/>
    <x v="20"/>
    <x v="1"/>
    <x v="0"/>
    <x v="1"/>
    <b v="0"/>
    <b v="1"/>
    <b v="0"/>
    <b v="0"/>
    <n v="99.930769230769201"/>
    <x v="3"/>
    <b v="0"/>
  </r>
  <r>
    <s v="2868-LLSKM"/>
    <x v="0"/>
    <s v="United States"/>
    <s v="California"/>
    <s v="Yosemite National Park"/>
    <n v="95389"/>
    <s v="37.704267, -119.607001"/>
    <n v="37.704267000000002"/>
    <n v="-119.607001"/>
    <x v="1"/>
    <x v="0"/>
    <n v="1"/>
    <x v="1"/>
    <n v="68"/>
    <n v="1"/>
    <s v="Yes"/>
    <s v="No"/>
    <s v="Yes"/>
    <s v="No"/>
    <s v="Yes"/>
    <s v="No"/>
    <s v="No"/>
    <n v="1"/>
    <x v="1"/>
    <n v="83.65"/>
    <n v="5733.4"/>
    <x v="1"/>
    <x v="1"/>
    <n v="43"/>
    <n v="5958"/>
    <x v="20"/>
    <x v="1"/>
    <x v="0"/>
    <x v="1"/>
    <b v="0"/>
    <b v="0"/>
    <b v="0"/>
    <b v="0"/>
    <n v="84.314705882352897"/>
    <x v="47"/>
    <b v="0"/>
  </r>
  <r>
    <s v="2988-QRAJY"/>
    <x v="0"/>
    <s v="United States"/>
    <s v="California"/>
    <s v="Santa Rosa"/>
    <n v="95403"/>
    <s v="38.488431, -122.752839"/>
    <n v="38.488430999999999"/>
    <n v="-122.75283899999999"/>
    <x v="0"/>
    <x v="0"/>
    <n v="0"/>
    <x v="0"/>
    <n v="69"/>
    <n v="1"/>
    <s v="Yes"/>
    <s v="Yes"/>
    <s v="Yes"/>
    <s v="Yes"/>
    <s v="No"/>
    <s v="Yes"/>
    <s v="Yes"/>
    <n v="1"/>
    <x v="2"/>
    <n v="110.05"/>
    <n v="7430.75"/>
    <x v="1"/>
    <x v="1"/>
    <n v="30"/>
    <n v="5798"/>
    <x v="20"/>
    <x v="0"/>
    <x v="1"/>
    <x v="1"/>
    <b v="0"/>
    <b v="1"/>
    <b v="0"/>
    <b v="0"/>
    <n v="107.69202898550699"/>
    <x v="56"/>
    <b v="1"/>
  </r>
  <r>
    <s v="0071-NDAFP"/>
    <x v="0"/>
    <s v="United States"/>
    <s v="California"/>
    <s v="Santa Rosa"/>
    <n v="95405"/>
    <s v="38.439696, -122.668817"/>
    <n v="38.439695999999998"/>
    <n v="-122.668817"/>
    <x v="0"/>
    <x v="0"/>
    <n v="1"/>
    <x v="1"/>
    <n v="25"/>
    <n v="1"/>
    <s v="Yes"/>
    <s v="No internet service"/>
    <s v="No internet service"/>
    <s v="No internet service"/>
    <s v="No internet service"/>
    <s v="No internet service"/>
    <s v="No internet service"/>
    <n v="0"/>
    <x v="3"/>
    <n v="25.5"/>
    <n v="630.6"/>
    <x v="1"/>
    <x v="1"/>
    <n v="65"/>
    <n v="5230"/>
    <x v="20"/>
    <x v="0"/>
    <x v="1"/>
    <x v="0"/>
    <b v="1"/>
    <b v="1"/>
    <b v="0"/>
    <b v="0"/>
    <n v="25.224"/>
    <x v="74"/>
    <b v="0"/>
  </r>
  <r>
    <s v="7328-ZJAJO"/>
    <x v="0"/>
    <s v="United States"/>
    <s v="California"/>
    <s v="Santa Rosa"/>
    <n v="95409"/>
    <s v="38.468893, -122.580539"/>
    <n v="38.468893000000001"/>
    <n v="-122.580539"/>
    <x v="1"/>
    <x v="0"/>
    <n v="1"/>
    <x v="1"/>
    <n v="59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222.6500000000001"/>
    <x v="1"/>
    <x v="1"/>
    <n v="64"/>
    <n v="4579"/>
    <x v="20"/>
    <x v="0"/>
    <x v="1"/>
    <x v="0"/>
    <b v="1"/>
    <b v="1"/>
    <b v="0"/>
    <b v="0"/>
    <n v="20.722881355932198"/>
    <x v="41"/>
    <b v="0"/>
  </r>
  <r>
    <s v="6458-CYIDZ"/>
    <x v="0"/>
    <s v="United States"/>
    <s v="California"/>
    <s v="Albion"/>
    <n v="95410"/>
    <s v="39.225694, -123.717354"/>
    <n v="39.225693999999997"/>
    <n v="-123.717354"/>
    <x v="1"/>
    <x v="1"/>
    <n v="0"/>
    <x v="0"/>
    <n v="5"/>
    <n v="1"/>
    <s v="No"/>
    <s v="Yes"/>
    <s v="Yes"/>
    <s v="No"/>
    <s v="No"/>
    <s v="No"/>
    <s v="No"/>
    <n v="0"/>
    <x v="1"/>
    <n v="80.7"/>
    <n v="374.8"/>
    <x v="1"/>
    <x v="1"/>
    <n v="51"/>
    <n v="3468"/>
    <x v="20"/>
    <x v="0"/>
    <x v="0"/>
    <x v="1"/>
    <b v="0"/>
    <b v="0"/>
    <b v="1"/>
    <b v="0"/>
    <n v="74.959999999999994"/>
    <x v="13"/>
    <b v="1"/>
  </r>
  <r>
    <s v="1090-PYKCI"/>
    <x v="0"/>
    <s v="United States"/>
    <s v="California"/>
    <s v="Boonville"/>
    <n v="95415"/>
    <s v="39.025867, -123.381544"/>
    <n v="39.025866999999998"/>
    <n v="-123.38154400000001"/>
    <x v="1"/>
    <x v="0"/>
    <n v="1"/>
    <x v="1"/>
    <n v="69"/>
    <n v="1"/>
    <s v="Yes"/>
    <s v="Yes"/>
    <s v="Yes"/>
    <s v="Yes"/>
    <s v="Yes"/>
    <s v="Yes"/>
    <s v="No"/>
    <n v="1"/>
    <x v="2"/>
    <n v="105.1"/>
    <n v="7234.8"/>
    <x v="1"/>
    <x v="1"/>
    <n v="27"/>
    <n v="4686"/>
    <x v="20"/>
    <x v="1"/>
    <x v="0"/>
    <x v="1"/>
    <b v="0"/>
    <b v="1"/>
    <b v="0"/>
    <b v="0"/>
    <n v="104.852173913043"/>
    <x v="43"/>
    <b v="1"/>
  </r>
  <r>
    <s v="3058-WQDRE"/>
    <x v="0"/>
    <s v="United States"/>
    <s v="California"/>
    <s v="Branscomb"/>
    <n v="95417"/>
    <s v="39.710591, -123.682799"/>
    <n v="39.710591000000001"/>
    <n v="-123.682799"/>
    <x v="0"/>
    <x v="0"/>
    <n v="0"/>
    <x v="0"/>
    <n v="13"/>
    <n v="0"/>
    <s v="No phone service"/>
    <s v="No"/>
    <s v="No"/>
    <s v="No"/>
    <s v="No"/>
    <s v="No"/>
    <s v="No"/>
    <n v="1"/>
    <x v="3"/>
    <n v="25.15"/>
    <n v="331.85"/>
    <x v="1"/>
    <x v="1"/>
    <n v="53"/>
    <n v="4943"/>
    <x v="20"/>
    <x v="0"/>
    <x v="0"/>
    <x v="0"/>
    <b v="0"/>
    <b v="0"/>
    <b v="0"/>
    <b v="0"/>
    <n v="25.526923076923001"/>
    <x v="74"/>
    <b v="0"/>
  </r>
  <r>
    <s v="2279-AXJJK"/>
    <x v="0"/>
    <s v="United States"/>
    <s v="California"/>
    <s v="Cazadero"/>
    <n v="95421"/>
    <s v="38.578807, -123.19338"/>
    <n v="38.578806999999998"/>
    <n v="-123.19338"/>
    <x v="0"/>
    <x v="0"/>
    <n v="1"/>
    <x v="0"/>
    <n v="52"/>
    <n v="1"/>
    <s v="Yes"/>
    <s v="No"/>
    <s v="Yes"/>
    <s v="No"/>
    <s v="Yes"/>
    <s v="No"/>
    <s v="Yes"/>
    <n v="1"/>
    <x v="2"/>
    <n v="95.65"/>
    <n v="5088.3999999999996"/>
    <x v="1"/>
    <x v="1"/>
    <n v="45"/>
    <n v="4465"/>
    <x v="20"/>
    <x v="0"/>
    <x v="0"/>
    <x v="1"/>
    <b v="0"/>
    <b v="1"/>
    <b v="0"/>
    <b v="0"/>
    <n v="97.853846153846106"/>
    <x v="14"/>
    <b v="0"/>
  </r>
  <r>
    <s v="0909-SELIE"/>
    <x v="0"/>
    <s v="United States"/>
    <s v="California"/>
    <s v="Clearlake Oaks"/>
    <n v="95423"/>
    <s v="39.07116, -122.598542"/>
    <n v="39.071159999999999"/>
    <n v="-122.59854199999999"/>
    <x v="0"/>
    <x v="0"/>
    <n v="1"/>
    <x v="0"/>
    <n v="61"/>
    <n v="1"/>
    <s v="Yes"/>
    <s v="Yes"/>
    <s v="Yes"/>
    <s v="Yes"/>
    <s v="Yes"/>
    <s v="No"/>
    <s v="Yes"/>
    <n v="1"/>
    <x v="1"/>
    <n v="80.8"/>
    <n v="4860.8500000000004"/>
    <x v="1"/>
    <x v="1"/>
    <n v="72"/>
    <n v="4302"/>
    <x v="20"/>
    <x v="0"/>
    <x v="1"/>
    <x v="0"/>
    <b v="0"/>
    <b v="0"/>
    <b v="0"/>
    <b v="0"/>
    <n v="79.686065573770406"/>
    <x v="13"/>
    <b v="1"/>
  </r>
  <r>
    <s v="3417-TSCIC"/>
    <x v="0"/>
    <s v="United States"/>
    <s v="California"/>
    <s v="Cloverdale"/>
    <n v="95425"/>
    <s v="38.801936, -122.938935"/>
    <n v="38.801935999999998"/>
    <n v="-122.938935"/>
    <x v="0"/>
    <x v="0"/>
    <n v="0"/>
    <x v="0"/>
    <n v="29"/>
    <n v="0"/>
    <s v="No phone service"/>
    <s v="No"/>
    <s v="No"/>
    <s v="No"/>
    <s v="No"/>
    <s v="No"/>
    <s v="No"/>
    <n v="1"/>
    <x v="3"/>
    <n v="24.85"/>
    <n v="788.05"/>
    <x v="1"/>
    <x v="1"/>
    <n v="49"/>
    <n v="4161"/>
    <x v="20"/>
    <x v="1"/>
    <x v="0"/>
    <x v="0"/>
    <b v="0"/>
    <b v="0"/>
    <b v="0"/>
    <b v="1"/>
    <n v="27.174137931034402"/>
    <x v="34"/>
    <b v="0"/>
  </r>
  <r>
    <s v="1042-HFUCW"/>
    <x v="0"/>
    <s v="United States"/>
    <s v="California"/>
    <s v="Cobb"/>
    <n v="95426"/>
    <s v="38.838088, -122.73203"/>
    <n v="38.838087999999999"/>
    <n v="-122.73202999999999"/>
    <x v="1"/>
    <x v="0"/>
    <n v="0"/>
    <x v="1"/>
    <n v="25"/>
    <n v="1"/>
    <s v="No"/>
    <s v="No"/>
    <s v="Yes"/>
    <s v="No"/>
    <s v="Yes"/>
    <s v="No"/>
    <s v="No"/>
    <n v="1"/>
    <x v="0"/>
    <n v="54.75"/>
    <n v="1266.3499999999999"/>
    <x v="1"/>
    <x v="1"/>
    <n v="50"/>
    <n v="5136"/>
    <x v="20"/>
    <x v="1"/>
    <x v="0"/>
    <x v="0"/>
    <b v="0"/>
    <b v="1"/>
    <b v="0"/>
    <b v="0"/>
    <n v="50.653999999999897"/>
    <x v="37"/>
    <b v="0"/>
  </r>
  <r>
    <s v="6537-OTKMY"/>
    <x v="0"/>
    <s v="United States"/>
    <s v="California"/>
    <s v="Covelo"/>
    <n v="95428"/>
    <s v="39.83307, -123.178765"/>
    <n v="39.833069999999999"/>
    <n v="-123.178765"/>
    <x v="0"/>
    <x v="0"/>
    <n v="0"/>
    <x v="0"/>
    <n v="15"/>
    <n v="0"/>
    <s v="No phone service"/>
    <s v="No"/>
    <s v="No"/>
    <s v="Yes"/>
    <s v="No"/>
    <s v="Yes"/>
    <s v="Yes"/>
    <n v="0"/>
    <x v="0"/>
    <n v="50.75"/>
    <n v="688.2"/>
    <x v="1"/>
    <x v="1"/>
    <n v="63"/>
    <n v="5091"/>
    <x v="20"/>
    <x v="1"/>
    <x v="0"/>
    <x v="0"/>
    <b v="0"/>
    <b v="0"/>
    <b v="1"/>
    <b v="0"/>
    <n v="45.88"/>
    <x v="36"/>
    <b v="0"/>
  </r>
  <r>
    <s v="8999-EXMNO"/>
    <x v="0"/>
    <s v="United States"/>
    <s v="California"/>
    <s v="Dos Rios"/>
    <n v="95429"/>
    <s v="39.756049, -123.358701"/>
    <n v="39.756048999999997"/>
    <n v="-123.358701"/>
    <x v="1"/>
    <x v="0"/>
    <n v="1"/>
    <x v="1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387.7"/>
    <x v="1"/>
    <x v="1"/>
    <n v="26"/>
    <n v="4246"/>
    <x v="20"/>
    <x v="0"/>
    <x v="1"/>
    <x v="0"/>
    <b v="1"/>
    <b v="0"/>
    <b v="0"/>
    <b v="1"/>
    <n v="20.405263157894701"/>
    <x v="7"/>
    <b v="0"/>
  </r>
  <r>
    <s v="6725-TPKJO"/>
    <x v="0"/>
    <s v="United States"/>
    <s v="California"/>
    <s v="Duncans Mills"/>
    <n v="95430"/>
    <s v="38.445603, -123.063756"/>
    <n v="38.445602999999998"/>
    <n v="-123.063756"/>
    <x v="0"/>
    <x v="0"/>
    <n v="0"/>
    <x v="0"/>
    <n v="44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845.25"/>
    <x v="1"/>
    <x v="1"/>
    <n v="41"/>
    <n v="2798"/>
    <x v="20"/>
    <x v="0"/>
    <x v="1"/>
    <x v="0"/>
    <b v="1"/>
    <b v="0"/>
    <b v="0"/>
    <b v="1"/>
    <n v="19.210227272727199"/>
    <x v="7"/>
    <b v="0"/>
  </r>
  <r>
    <s v="7162-WPHPM"/>
    <x v="0"/>
    <s v="United States"/>
    <s v="California"/>
    <s v="Elk"/>
    <n v="95432"/>
    <s v="39.108252, -123.645121"/>
    <n v="39.108252"/>
    <n v="-123.645121"/>
    <x v="0"/>
    <x v="0"/>
    <n v="1"/>
    <x v="1"/>
    <n v="58"/>
    <n v="1"/>
    <s v="Yes"/>
    <s v="Yes"/>
    <s v="Yes"/>
    <s v="Yes"/>
    <s v="Yes"/>
    <s v="No"/>
    <s v="No"/>
    <n v="0"/>
    <x v="1"/>
    <n v="71.599999999999994"/>
    <n v="4230.25"/>
    <x v="1"/>
    <x v="1"/>
    <n v="49"/>
    <n v="4747"/>
    <x v="20"/>
    <x v="0"/>
    <x v="1"/>
    <x v="0"/>
    <b v="0"/>
    <b v="1"/>
    <b v="0"/>
    <b v="0"/>
    <n v="72.935344827586206"/>
    <x v="29"/>
    <b v="1"/>
  </r>
  <r>
    <s v="1599-MMYRQ"/>
    <x v="0"/>
    <s v="United States"/>
    <s v="California"/>
    <s v="Forestville"/>
    <n v="95436"/>
    <s v="38.499302, -122.92444"/>
    <n v="38.499302"/>
    <n v="-122.92444"/>
    <x v="0"/>
    <x v="0"/>
    <n v="1"/>
    <x v="1"/>
    <n v="62"/>
    <n v="1"/>
    <s v="No"/>
    <s v="Yes"/>
    <s v="Yes"/>
    <s v="No"/>
    <s v="No"/>
    <s v="No"/>
    <s v="No"/>
    <n v="1"/>
    <x v="1"/>
    <n v="81.45"/>
    <n v="4983.05"/>
    <x v="1"/>
    <x v="1"/>
    <n v="66"/>
    <n v="5179"/>
    <x v="20"/>
    <x v="1"/>
    <x v="0"/>
    <x v="1"/>
    <b v="0"/>
    <b v="1"/>
    <b v="0"/>
    <b v="0"/>
    <n v="80.371774193548305"/>
    <x v="46"/>
    <b v="1"/>
  </r>
  <r>
    <s v="8821-KVZKQ"/>
    <x v="0"/>
    <s v="United States"/>
    <s v="California"/>
    <s v="Fort Bragg"/>
    <n v="95437"/>
    <s v="39.455555, -123.683979"/>
    <n v="39.455554999999997"/>
    <n v="-123.68397899999999"/>
    <x v="1"/>
    <x v="0"/>
    <n v="1"/>
    <x v="1"/>
    <n v="70"/>
    <n v="0"/>
    <s v="No phone service"/>
    <s v="No"/>
    <s v="Yes"/>
    <s v="Yes"/>
    <s v="Yes"/>
    <s v="Yes"/>
    <s v="Yes"/>
    <n v="1"/>
    <x v="0"/>
    <n v="58.4"/>
    <n v="4113.1499999999996"/>
    <x v="1"/>
    <x v="1"/>
    <n v="43"/>
    <n v="4117"/>
    <x v="20"/>
    <x v="1"/>
    <x v="0"/>
    <x v="0"/>
    <b v="0"/>
    <b v="0"/>
    <b v="0"/>
    <b v="0"/>
    <n v="58.759285714285703"/>
    <x v="26"/>
    <b v="0"/>
  </r>
  <r>
    <s v="6434-TTGJP"/>
    <x v="0"/>
    <s v="United States"/>
    <s v="California"/>
    <s v="Geyserville"/>
    <n v="95441"/>
    <s v="38.731771, -123.064272"/>
    <n v="38.731771000000002"/>
    <n v="-123.064272"/>
    <x v="0"/>
    <x v="0"/>
    <n v="1"/>
    <x v="1"/>
    <n v="10"/>
    <n v="0"/>
    <s v="No phone service"/>
    <s v="Yes"/>
    <s v="Yes"/>
    <s v="Yes"/>
    <s v="Yes"/>
    <s v="No"/>
    <s v="Yes"/>
    <n v="0"/>
    <x v="0"/>
    <n v="53.7"/>
    <n v="521"/>
    <x v="1"/>
    <x v="1"/>
    <n v="48"/>
    <n v="5671"/>
    <x v="20"/>
    <x v="0"/>
    <x v="1"/>
    <x v="0"/>
    <b v="0"/>
    <b v="1"/>
    <b v="0"/>
    <b v="0"/>
    <n v="52.1"/>
    <x v="0"/>
    <b v="0"/>
  </r>
  <r>
    <s v="0042-JVWOJ"/>
    <x v="0"/>
    <s v="United States"/>
    <s v="California"/>
    <s v="Glen Ellen"/>
    <n v="95442"/>
    <s v="38.368744, -122.522642"/>
    <n v="38.368744"/>
    <n v="-122.522642"/>
    <x v="0"/>
    <x v="0"/>
    <n v="0"/>
    <x v="0"/>
    <n v="26"/>
    <n v="1"/>
    <s v="No"/>
    <s v="No internet service"/>
    <s v="No internet service"/>
    <s v="No internet service"/>
    <s v="No internet service"/>
    <s v="No internet service"/>
    <s v="No internet service"/>
    <n v="1"/>
    <x v="3"/>
    <n v="19.600000000000001"/>
    <n v="471.85"/>
    <x v="1"/>
    <x v="1"/>
    <n v="26"/>
    <n v="3722"/>
    <x v="20"/>
    <x v="1"/>
    <x v="0"/>
    <x v="0"/>
    <b v="1"/>
    <b v="0"/>
    <b v="0"/>
    <b v="0"/>
    <n v="18.1480769230769"/>
    <x v="41"/>
    <b v="0"/>
  </r>
  <r>
    <s v="0130-SXOUN"/>
    <x v="0"/>
    <s v="United States"/>
    <s v="California"/>
    <s v="Glenhaven"/>
    <n v="95443"/>
    <s v="39.045246, -122.743181"/>
    <n v="39.045245999999999"/>
    <n v="-122.74318100000001"/>
    <x v="0"/>
    <x v="0"/>
    <n v="0"/>
    <x v="0"/>
    <n v="66"/>
    <n v="1"/>
    <s v="Yes"/>
    <s v="No"/>
    <s v="Yes"/>
    <s v="No"/>
    <s v="No"/>
    <s v="No"/>
    <s v="Yes"/>
    <n v="0"/>
    <x v="1"/>
    <n v="89.4"/>
    <n v="5976.9"/>
    <x v="1"/>
    <x v="1"/>
    <n v="49"/>
    <n v="4889"/>
    <x v="20"/>
    <x v="0"/>
    <x v="0"/>
    <x v="1"/>
    <b v="0"/>
    <b v="1"/>
    <b v="0"/>
    <b v="0"/>
    <n v="90.559090909090898"/>
    <x v="54"/>
    <b v="0"/>
  </r>
  <r>
    <s v="2330-PQGDQ"/>
    <x v="0"/>
    <s v="United States"/>
    <s v="California"/>
    <s v="Gualala"/>
    <n v="95445"/>
    <s v="38.848082, -123.50608"/>
    <n v="38.848081999999998"/>
    <n v="-123.50608"/>
    <x v="0"/>
    <x v="0"/>
    <n v="1"/>
    <x v="1"/>
    <n v="51"/>
    <n v="1"/>
    <s v="Yes"/>
    <s v="No"/>
    <s v="Yes"/>
    <s v="No"/>
    <s v="Yes"/>
    <s v="No"/>
    <s v="No"/>
    <n v="0"/>
    <x v="1"/>
    <n v="84.2"/>
    <n v="4299.75"/>
    <x v="1"/>
    <x v="1"/>
    <n v="33"/>
    <n v="4952"/>
    <x v="20"/>
    <x v="1"/>
    <x v="0"/>
    <x v="1"/>
    <b v="0"/>
    <b v="0"/>
    <b v="0"/>
    <b v="0"/>
    <n v="84.308823529411697"/>
    <x v="33"/>
    <b v="0"/>
  </r>
  <r>
    <s v="1452-UZOSF"/>
    <x v="0"/>
    <s v="United States"/>
    <s v="California"/>
    <s v="Guerneville"/>
    <n v="95446"/>
    <s v="38.52576, -123.013347"/>
    <n v="38.525759999999998"/>
    <n v="-123.013347"/>
    <x v="0"/>
    <x v="0"/>
    <n v="1"/>
    <x v="1"/>
    <n v="72"/>
    <n v="1"/>
    <s v="Yes"/>
    <s v="Yes"/>
    <s v="Yes"/>
    <s v="Yes"/>
    <s v="Yes"/>
    <s v="Yes"/>
    <s v="No"/>
    <n v="1"/>
    <x v="2"/>
    <n v="106.1"/>
    <n v="7548.6"/>
    <x v="1"/>
    <x v="1"/>
    <n v="21"/>
    <n v="4890"/>
    <x v="20"/>
    <x v="0"/>
    <x v="1"/>
    <x v="1"/>
    <b v="0"/>
    <b v="1"/>
    <b v="0"/>
    <b v="0"/>
    <n v="104.841666666666"/>
    <x v="11"/>
    <b v="1"/>
  </r>
  <r>
    <s v="2097-YVPKN"/>
    <x v="0"/>
    <s v="United States"/>
    <s v="California"/>
    <s v="Healdsburg"/>
    <n v="95448"/>
    <s v="38.618347, -122.908422"/>
    <n v="38.618347"/>
    <n v="-122.908422"/>
    <x v="0"/>
    <x v="0"/>
    <n v="0"/>
    <x v="0"/>
    <n v="65"/>
    <n v="1"/>
    <s v="Yes"/>
    <s v="No internet service"/>
    <s v="No internet service"/>
    <s v="No internet service"/>
    <s v="No internet service"/>
    <s v="No internet service"/>
    <s v="No internet service"/>
    <n v="0"/>
    <x v="3"/>
    <n v="25.75"/>
    <n v="1654.75"/>
    <x v="1"/>
    <x v="1"/>
    <n v="73"/>
    <n v="5707"/>
    <x v="20"/>
    <x v="0"/>
    <x v="1"/>
    <x v="0"/>
    <b v="1"/>
    <b v="0"/>
    <b v="0"/>
    <b v="1"/>
    <n v="25.457692307692302"/>
    <x v="74"/>
    <b v="0"/>
  </r>
  <r>
    <s v="8597-CTXVJ"/>
    <x v="0"/>
    <s v="United States"/>
    <s v="California"/>
    <s v="Jenner"/>
    <n v="95450"/>
    <s v="38.505995, -123.187019"/>
    <n v="38.505994999999999"/>
    <n v="-123.18701900000001"/>
    <x v="0"/>
    <x v="0"/>
    <n v="0"/>
    <x v="1"/>
    <n v="70"/>
    <n v="1"/>
    <s v="Yes"/>
    <s v="Yes"/>
    <s v="Yes"/>
    <s v="No"/>
    <s v="Yes"/>
    <s v="No"/>
    <s v="No"/>
    <n v="0"/>
    <x v="0"/>
    <n v="64.95"/>
    <n v="4551.5"/>
    <x v="1"/>
    <x v="1"/>
    <n v="65"/>
    <n v="5392"/>
    <x v="20"/>
    <x v="1"/>
    <x v="0"/>
    <x v="0"/>
    <b v="0"/>
    <b v="0"/>
    <b v="0"/>
    <b v="0"/>
    <n v="65.021428571428501"/>
    <x v="9"/>
    <b v="1"/>
  </r>
  <r>
    <s v="6631-HMANX"/>
    <x v="0"/>
    <s v="United States"/>
    <s v="California"/>
    <s v="Kelseyville"/>
    <n v="95451"/>
    <s v="38.93496, -122.792243"/>
    <n v="38.934959999999997"/>
    <n v="-122.792243"/>
    <x v="0"/>
    <x v="0"/>
    <n v="1"/>
    <x v="0"/>
    <n v="72"/>
    <n v="1"/>
    <s v="Yes"/>
    <s v="No"/>
    <s v="Yes"/>
    <s v="Yes"/>
    <s v="Yes"/>
    <s v="Yes"/>
    <s v="Yes"/>
    <n v="1"/>
    <x v="1"/>
    <n v="85.45"/>
    <n v="6227.5"/>
    <x v="1"/>
    <x v="1"/>
    <n v="53"/>
    <n v="5641"/>
    <x v="20"/>
    <x v="0"/>
    <x v="1"/>
    <x v="0"/>
    <b v="0"/>
    <b v="1"/>
    <b v="0"/>
    <b v="0"/>
    <n v="86.4930555555555"/>
    <x v="42"/>
    <b v="0"/>
  </r>
  <r>
    <s v="9962-BFPDU"/>
    <x v="0"/>
    <s v="United States"/>
    <s v="California"/>
    <s v="Kenwood"/>
    <n v="95452"/>
    <s v="38.419525, -122.521585"/>
    <n v="38.419525"/>
    <n v="-122.521585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20.05"/>
    <x v="1"/>
    <x v="1"/>
    <n v="52"/>
    <n v="5811"/>
    <x v="20"/>
    <x v="0"/>
    <x v="0"/>
    <x v="0"/>
    <b v="1"/>
    <b v="0"/>
    <b v="0"/>
    <b v="1"/>
    <n v="20.05"/>
    <x v="7"/>
    <b v="0"/>
  </r>
  <r>
    <s v="6394-HHHZM"/>
    <x v="0"/>
    <s v="United States"/>
    <s v="California"/>
    <s v="Little River"/>
    <n v="95456"/>
    <s v="39.245911, -123.77214"/>
    <n v="39.245911"/>
    <n v="-123.77213999999999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20.7"/>
    <n v="57.5"/>
    <x v="1"/>
    <x v="1"/>
    <n v="23"/>
    <n v="2011"/>
    <x v="20"/>
    <x v="0"/>
    <x v="0"/>
    <x v="0"/>
    <b v="1"/>
    <b v="0"/>
    <b v="0"/>
    <b v="1"/>
    <n v="19.1666666666666"/>
    <x v="7"/>
    <b v="0"/>
  </r>
  <r>
    <s v="5995-LFTLE"/>
    <x v="0"/>
    <s v="United States"/>
    <s v="California"/>
    <s v="Lower Lake"/>
    <n v="95457"/>
    <s v="38.925545, -122.549083"/>
    <n v="38.925545"/>
    <n v="-122.549083"/>
    <x v="0"/>
    <x v="0"/>
    <n v="0"/>
    <x v="0"/>
    <n v="58"/>
    <n v="1"/>
    <s v="Yes"/>
    <s v="No internet service"/>
    <s v="No internet service"/>
    <s v="No internet service"/>
    <s v="No internet service"/>
    <s v="No internet service"/>
    <s v="No internet service"/>
    <n v="1"/>
    <x v="3"/>
    <n v="25.3"/>
    <n v="1474.35"/>
    <x v="1"/>
    <x v="1"/>
    <n v="30"/>
    <n v="4477"/>
    <x v="20"/>
    <x v="0"/>
    <x v="1"/>
    <x v="0"/>
    <b v="1"/>
    <b v="1"/>
    <b v="0"/>
    <b v="0"/>
    <n v="25.4198275862068"/>
    <x v="74"/>
    <b v="0"/>
  </r>
  <r>
    <s v="1932-UEDCX"/>
    <x v="0"/>
    <s v="United States"/>
    <s v="California"/>
    <s v="Manchester"/>
    <n v="95459"/>
    <s v="38.966713, -123.586412"/>
    <n v="38.966712999999999"/>
    <n v="-123.586412"/>
    <x v="0"/>
    <x v="1"/>
    <n v="1"/>
    <x v="0"/>
    <n v="33"/>
    <n v="1"/>
    <s v="Yes"/>
    <s v="No"/>
    <s v="Yes"/>
    <s v="No"/>
    <s v="No"/>
    <s v="Yes"/>
    <s v="Yes"/>
    <n v="1"/>
    <x v="2"/>
    <n v="100.6"/>
    <n v="3270.25"/>
    <x v="1"/>
    <x v="1"/>
    <n v="55"/>
    <n v="3669"/>
    <x v="20"/>
    <x v="0"/>
    <x v="0"/>
    <x v="1"/>
    <b v="0"/>
    <b v="0"/>
    <b v="0"/>
    <b v="0"/>
    <n v="99.098484848484802"/>
    <x v="24"/>
    <b v="0"/>
  </r>
  <r>
    <s v="5188-HGMLP"/>
    <x v="0"/>
    <s v="United States"/>
    <s v="California"/>
    <s v="Middletown"/>
    <n v="95461"/>
    <s v="38.787446, -122.58675"/>
    <n v="38.787446000000003"/>
    <n v="-122.58674999999999"/>
    <x v="0"/>
    <x v="1"/>
    <n v="1"/>
    <x v="0"/>
    <n v="54"/>
    <n v="1"/>
    <s v="Yes"/>
    <s v="No"/>
    <s v="No"/>
    <s v="No"/>
    <s v="No"/>
    <s v="No"/>
    <s v="No"/>
    <n v="0"/>
    <x v="1"/>
    <n v="74"/>
    <n v="3919.15"/>
    <x v="1"/>
    <x v="1"/>
    <n v="30"/>
    <n v="4991"/>
    <x v="20"/>
    <x v="0"/>
    <x v="0"/>
    <x v="1"/>
    <b v="0"/>
    <b v="0"/>
    <b v="0"/>
    <b v="0"/>
    <n v="72.576851851851799"/>
    <x v="44"/>
    <b v="0"/>
  </r>
  <r>
    <s v="0665-XHDJU"/>
    <x v="0"/>
    <s v="United States"/>
    <s v="California"/>
    <s v="Monte Rio"/>
    <n v="95462"/>
    <s v="38.471049, -123.015549"/>
    <n v="38.471049000000001"/>
    <n v="-123.01554899999999"/>
    <x v="0"/>
    <x v="0"/>
    <n v="1"/>
    <x v="0"/>
    <n v="72"/>
    <n v="1"/>
    <s v="Yes"/>
    <s v="No"/>
    <s v="Yes"/>
    <s v="No"/>
    <s v="No"/>
    <s v="Yes"/>
    <s v="Yes"/>
    <n v="1"/>
    <x v="2"/>
    <n v="99.4"/>
    <n v="7285.7"/>
    <x v="1"/>
    <x v="1"/>
    <n v="51"/>
    <n v="6022"/>
    <x v="20"/>
    <x v="0"/>
    <x v="1"/>
    <x v="1"/>
    <b v="0"/>
    <b v="0"/>
    <b v="1"/>
    <b v="0"/>
    <n v="101.190277777777"/>
    <x v="2"/>
    <b v="0"/>
  </r>
  <r>
    <s v="8265-HKSOW"/>
    <x v="0"/>
    <s v="United States"/>
    <s v="California"/>
    <s v="Occidental"/>
    <n v="95465"/>
    <s v="38.415003, -122.998726"/>
    <n v="38.415002999999999"/>
    <n v="-122.998726"/>
    <x v="1"/>
    <x v="0"/>
    <n v="1"/>
    <x v="1"/>
    <n v="72"/>
    <n v="1"/>
    <s v="Yes"/>
    <s v="Yes"/>
    <s v="Yes"/>
    <s v="Yes"/>
    <s v="Yes"/>
    <s v="No"/>
    <s v="Yes"/>
    <n v="0"/>
    <x v="2"/>
    <n v="107.45"/>
    <n v="7658.3"/>
    <x v="1"/>
    <x v="1"/>
    <n v="57"/>
    <n v="4505"/>
    <x v="20"/>
    <x v="0"/>
    <x v="1"/>
    <x v="1"/>
    <b v="0"/>
    <b v="1"/>
    <b v="0"/>
    <b v="0"/>
    <n v="106.365277777777"/>
    <x v="76"/>
    <b v="1"/>
  </r>
  <r>
    <s v="3544-FBCAS"/>
    <x v="0"/>
    <s v="United States"/>
    <s v="California"/>
    <s v="Philo"/>
    <n v="95466"/>
    <s v="39.094102, -123.500853"/>
    <n v="39.094101999999999"/>
    <n v="-123.50085300000001"/>
    <x v="1"/>
    <x v="0"/>
    <n v="1"/>
    <x v="1"/>
    <n v="72"/>
    <n v="1"/>
    <s v="Yes"/>
    <s v="Yes"/>
    <s v="Yes"/>
    <s v="Yes"/>
    <s v="No"/>
    <s v="Yes"/>
    <s v="Yes"/>
    <n v="1"/>
    <x v="1"/>
    <n v="83.6"/>
    <n v="5959.3"/>
    <x v="1"/>
    <x v="1"/>
    <n v="67"/>
    <n v="4116"/>
    <x v="20"/>
    <x v="0"/>
    <x v="1"/>
    <x v="0"/>
    <b v="0"/>
    <b v="1"/>
    <b v="0"/>
    <b v="0"/>
    <n v="82.768055555555506"/>
    <x v="47"/>
    <b v="1"/>
  </r>
  <r>
    <s v="5331-RGMTT"/>
    <x v="0"/>
    <s v="United States"/>
    <s v="California"/>
    <s v="Point Arena"/>
    <n v="95468"/>
    <s v="38.911299, -123.609588"/>
    <n v="38.911299"/>
    <n v="-123.609588"/>
    <x v="0"/>
    <x v="1"/>
    <n v="1"/>
    <x v="0"/>
    <n v="54"/>
    <n v="1"/>
    <s v="Yes"/>
    <s v="No"/>
    <s v="No"/>
    <s v="Yes"/>
    <s v="No"/>
    <s v="Yes"/>
    <s v="Yes"/>
    <n v="1"/>
    <x v="2"/>
    <n v="99.05"/>
    <n v="5295.7"/>
    <x v="1"/>
    <x v="1"/>
    <n v="34"/>
    <n v="4011"/>
    <x v="20"/>
    <x v="0"/>
    <x v="0"/>
    <x v="1"/>
    <b v="0"/>
    <b v="1"/>
    <b v="0"/>
    <b v="0"/>
    <n v="98.068518518518502"/>
    <x v="2"/>
    <b v="0"/>
  </r>
  <r>
    <s v="4759-PXTAN"/>
    <x v="0"/>
    <s v="United States"/>
    <s v="California"/>
    <s v="Potter Valley"/>
    <n v="95469"/>
    <s v="39.408634, -123.045516"/>
    <n v="39.408633999999999"/>
    <n v="-123.04551600000001"/>
    <x v="1"/>
    <x v="0"/>
    <n v="1"/>
    <x v="0"/>
    <n v="59"/>
    <n v="1"/>
    <s v="Yes"/>
    <s v="No"/>
    <s v="Yes"/>
    <s v="No"/>
    <s v="Yes"/>
    <s v="Yes"/>
    <s v="Yes"/>
    <n v="1"/>
    <x v="1"/>
    <n v="80.099999999999994"/>
    <n v="4693.2"/>
    <x v="1"/>
    <x v="1"/>
    <n v="26"/>
    <n v="4093"/>
    <x v="20"/>
    <x v="1"/>
    <x v="0"/>
    <x v="0"/>
    <b v="0"/>
    <b v="0"/>
    <b v="1"/>
    <b v="0"/>
    <n v="79.545762711864398"/>
    <x v="13"/>
    <b v="0"/>
  </r>
  <r>
    <s v="7054-DMVAS"/>
    <x v="0"/>
    <s v="United States"/>
    <s v="California"/>
    <s v="Redwood Valley"/>
    <n v="95470"/>
    <s v="39.298065, -123.25211"/>
    <n v="39.298065000000001"/>
    <n v="-123.25211"/>
    <x v="0"/>
    <x v="0"/>
    <n v="0"/>
    <x v="0"/>
    <n v="54"/>
    <n v="1"/>
    <s v="No"/>
    <s v="Yes"/>
    <s v="Yes"/>
    <s v="No"/>
    <s v="No"/>
    <s v="Yes"/>
    <s v="No"/>
    <n v="1"/>
    <x v="0"/>
    <n v="65.3"/>
    <n v="3512.9"/>
    <x v="1"/>
    <x v="1"/>
    <n v="61"/>
    <n v="4556"/>
    <x v="20"/>
    <x v="0"/>
    <x v="1"/>
    <x v="0"/>
    <b v="0"/>
    <b v="0"/>
    <b v="0"/>
    <b v="0"/>
    <n v="65.053703703703704"/>
    <x v="85"/>
    <b v="1"/>
  </r>
  <r>
    <s v="3428-MMGUB"/>
    <x v="0"/>
    <s v="United States"/>
    <s v="California"/>
    <s v="Rio Nido"/>
    <n v="95471"/>
    <s v="38.522328, -122.97932"/>
    <n v="38.522328000000002"/>
    <n v="-122.97932"/>
    <x v="0"/>
    <x v="0"/>
    <n v="0"/>
    <x v="0"/>
    <n v="60"/>
    <n v="1"/>
    <s v="Yes"/>
    <s v="No"/>
    <s v="No"/>
    <s v="Yes"/>
    <s v="No"/>
    <s v="Yes"/>
    <s v="No"/>
    <n v="1"/>
    <x v="1"/>
    <n v="89.55"/>
    <n v="5231.2"/>
    <x v="1"/>
    <x v="1"/>
    <n v="74"/>
    <n v="5874"/>
    <x v="20"/>
    <x v="0"/>
    <x v="1"/>
    <x v="1"/>
    <b v="0"/>
    <b v="0"/>
    <b v="1"/>
    <b v="0"/>
    <n v="87.186666666666596"/>
    <x v="54"/>
    <b v="0"/>
  </r>
  <r>
    <s v="6549-BTYPG"/>
    <x v="0"/>
    <s v="United States"/>
    <s v="California"/>
    <s v="Sebastopol"/>
    <n v="95472"/>
    <s v="38.398815, -122.861923"/>
    <n v="38.398814999999999"/>
    <n v="-122.861923"/>
    <x v="1"/>
    <x v="0"/>
    <n v="1"/>
    <x v="0"/>
    <n v="60"/>
    <n v="0"/>
    <s v="No phone service"/>
    <s v="No"/>
    <s v="Yes"/>
    <s v="Yes"/>
    <s v="Yes"/>
    <s v="Yes"/>
    <s v="Yes"/>
    <n v="0"/>
    <x v="0"/>
    <n v="60.8"/>
    <n v="3603.45"/>
    <x v="1"/>
    <x v="1"/>
    <n v="80"/>
    <n v="5784"/>
    <x v="20"/>
    <x v="0"/>
    <x v="1"/>
    <x v="0"/>
    <b v="0"/>
    <b v="1"/>
    <b v="0"/>
    <b v="0"/>
    <n v="60.057499999999997"/>
    <x v="71"/>
    <b v="0"/>
  </r>
  <r>
    <s v="7823-JSOAG"/>
    <x v="0"/>
    <s v="United States"/>
    <s v="California"/>
    <s v="Sonoma"/>
    <n v="95476"/>
    <s v="38.25485, -122.461799"/>
    <n v="38.254849999999998"/>
    <n v="-122.461799"/>
    <x v="0"/>
    <x v="0"/>
    <n v="0"/>
    <x v="0"/>
    <n v="3"/>
    <n v="1"/>
    <s v="Yes"/>
    <s v="No"/>
    <s v="No"/>
    <s v="No"/>
    <s v="No"/>
    <s v="No"/>
    <s v="No"/>
    <n v="0"/>
    <x v="1"/>
    <n v="74.5"/>
    <n v="217.45"/>
    <x v="1"/>
    <x v="1"/>
    <n v="36"/>
    <n v="5203"/>
    <x v="20"/>
    <x v="0"/>
    <x v="0"/>
    <x v="1"/>
    <b v="0"/>
    <b v="0"/>
    <b v="1"/>
    <b v="0"/>
    <n v="72.483333333333306"/>
    <x v="25"/>
    <b v="0"/>
  </r>
  <r>
    <s v="3705-RHRFR"/>
    <x v="0"/>
    <s v="United States"/>
    <s v="California"/>
    <s v="Ukiah"/>
    <n v="95482"/>
    <s v="39.134075, -123.23422"/>
    <n v="39.134075000000003"/>
    <n v="-123.23421999999999"/>
    <x v="1"/>
    <x v="0"/>
    <n v="1"/>
    <x v="0"/>
    <n v="69"/>
    <n v="1"/>
    <s v="Yes"/>
    <s v="Yes"/>
    <s v="No"/>
    <s v="No"/>
    <s v="No"/>
    <s v="Yes"/>
    <s v="Yes"/>
    <n v="0"/>
    <x v="2"/>
    <n v="99.15"/>
    <n v="6875.35"/>
    <x v="1"/>
    <x v="1"/>
    <n v="45"/>
    <n v="5031"/>
    <x v="20"/>
    <x v="0"/>
    <x v="1"/>
    <x v="1"/>
    <b v="0"/>
    <b v="0"/>
    <b v="0"/>
    <b v="0"/>
    <n v="99.642753623188398"/>
    <x v="2"/>
    <b v="1"/>
  </r>
  <r>
    <s v="9374-YOLBJ"/>
    <x v="0"/>
    <s v="United States"/>
    <s v="California"/>
    <s v="Upper Lake"/>
    <n v="95485"/>
    <s v="39.220368, -122.907693"/>
    <n v="39.220368000000001"/>
    <n v="-122.90769299999999"/>
    <x v="1"/>
    <x v="0"/>
    <n v="1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25"/>
    <n v="19.25"/>
    <x v="1"/>
    <x v="1"/>
    <n v="27"/>
    <n v="2053"/>
    <x v="20"/>
    <x v="0"/>
    <x v="0"/>
    <x v="0"/>
    <b v="1"/>
    <b v="0"/>
    <b v="1"/>
    <b v="0"/>
    <n v="19.25"/>
    <x v="41"/>
    <b v="0"/>
  </r>
  <r>
    <s v="9074-KGVOX"/>
    <x v="0"/>
    <s v="United States"/>
    <s v="California"/>
    <s v="Westport"/>
    <n v="95488"/>
    <s v="39.724433, -123.767578"/>
    <n v="39.724432999999998"/>
    <n v="-123.767578"/>
    <x v="0"/>
    <x v="0"/>
    <n v="1"/>
    <x v="1"/>
    <n v="50"/>
    <n v="0"/>
    <s v="No phone service"/>
    <s v="Yes"/>
    <s v="No"/>
    <s v="No"/>
    <s v="No"/>
    <s v="Yes"/>
    <s v="No"/>
    <n v="1"/>
    <x v="0"/>
    <n v="39.450000000000003"/>
    <n v="2021.35"/>
    <x v="1"/>
    <x v="1"/>
    <n v="27"/>
    <n v="6018"/>
    <x v="20"/>
    <x v="0"/>
    <x v="0"/>
    <x v="0"/>
    <b v="0"/>
    <b v="1"/>
    <b v="0"/>
    <b v="0"/>
    <n v="40.427"/>
    <x v="6"/>
    <b v="0"/>
  </r>
  <r>
    <s v="6128-DAFVY"/>
    <x v="0"/>
    <s v="United States"/>
    <s v="California"/>
    <s v="Willits"/>
    <n v="95490"/>
    <s v="39.492046, -123.375818"/>
    <n v="39.492046000000002"/>
    <n v="-123.375818"/>
    <x v="1"/>
    <x v="0"/>
    <n v="0"/>
    <x v="0"/>
    <n v="56"/>
    <n v="0"/>
    <s v="No phone service"/>
    <s v="No"/>
    <s v="No"/>
    <s v="No"/>
    <s v="No"/>
    <s v="Yes"/>
    <s v="Yes"/>
    <n v="1"/>
    <x v="0"/>
    <n v="44.85"/>
    <n v="2564.9499999999998"/>
    <x v="1"/>
    <x v="1"/>
    <n v="27"/>
    <n v="4021"/>
    <x v="20"/>
    <x v="0"/>
    <x v="0"/>
    <x v="0"/>
    <b v="0"/>
    <b v="1"/>
    <b v="0"/>
    <b v="0"/>
    <n v="45.802678571428501"/>
    <x v="28"/>
    <b v="0"/>
  </r>
  <r>
    <s v="9933-QRGTX"/>
    <x v="0"/>
    <s v="United States"/>
    <s v="California"/>
    <s v="Windsor"/>
    <n v="95492"/>
    <s v="38.527297, -122.810044"/>
    <n v="38.527296999999997"/>
    <n v="-122.810044"/>
    <x v="1"/>
    <x v="0"/>
    <n v="1"/>
    <x v="0"/>
    <n v="60"/>
    <n v="1"/>
    <s v="No"/>
    <s v="Yes"/>
    <s v="No"/>
    <s v="No"/>
    <s v="Yes"/>
    <s v="Yes"/>
    <s v="Yes"/>
    <n v="1"/>
    <x v="2"/>
    <n v="97.2"/>
    <n v="5611.75"/>
    <x v="1"/>
    <x v="1"/>
    <n v="48"/>
    <n v="4905"/>
    <x v="20"/>
    <x v="0"/>
    <x v="1"/>
    <x v="1"/>
    <b v="0"/>
    <b v="0"/>
    <b v="1"/>
    <b v="0"/>
    <n v="93.529166666666598"/>
    <x v="12"/>
    <b v="1"/>
  </r>
  <r>
    <s v="4476-OSWTN"/>
    <x v="0"/>
    <s v="United States"/>
    <s v="California"/>
    <s v="Witter Springs"/>
    <n v="95493"/>
    <s v="39.222323, -122.985488"/>
    <n v="39.222323000000003"/>
    <n v="-122.985488"/>
    <x v="0"/>
    <x v="1"/>
    <n v="1"/>
    <x v="0"/>
    <n v="69"/>
    <n v="1"/>
    <s v="Yes"/>
    <s v="Yes"/>
    <s v="No"/>
    <s v="Yes"/>
    <s v="Yes"/>
    <s v="Yes"/>
    <s v="Yes"/>
    <n v="1"/>
    <x v="2"/>
    <n v="110.55"/>
    <n v="7610.1"/>
    <x v="1"/>
    <x v="1"/>
    <n v="25"/>
    <n v="4887"/>
    <x v="20"/>
    <x v="1"/>
    <x v="0"/>
    <x v="1"/>
    <b v="0"/>
    <b v="0"/>
    <b v="0"/>
    <b v="1"/>
    <n v="110.291304347826"/>
    <x v="56"/>
    <b v="1"/>
  </r>
  <r>
    <s v="5066-GFJMM"/>
    <x v="0"/>
    <s v="United States"/>
    <s v="California"/>
    <s v="Eureka"/>
    <n v="95501"/>
    <s v="40.796621, -124.15428"/>
    <n v="40.796621000000002"/>
    <n v="-124.15428"/>
    <x v="1"/>
    <x v="0"/>
    <n v="1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19.899999999999999"/>
    <n v="45.75"/>
    <x v="1"/>
    <x v="1"/>
    <n v="48"/>
    <n v="3716"/>
    <x v="20"/>
    <x v="0"/>
    <x v="0"/>
    <x v="0"/>
    <b v="1"/>
    <b v="0"/>
    <b v="0"/>
    <b v="1"/>
    <n v="15.25"/>
    <x v="41"/>
    <b v="0"/>
  </r>
  <r>
    <s v="2661-GKBTK"/>
    <x v="0"/>
    <s v="United States"/>
    <s v="California"/>
    <s v="Eureka"/>
    <n v="95503"/>
    <s v="40.737431, -124.108897"/>
    <n v="40.737431000000001"/>
    <n v="-124.108897"/>
    <x v="0"/>
    <x v="0"/>
    <n v="1"/>
    <x v="1"/>
    <n v="60"/>
    <n v="1"/>
    <s v="No"/>
    <s v="No"/>
    <s v="Yes"/>
    <s v="No"/>
    <s v="Yes"/>
    <s v="Yes"/>
    <s v="Yes"/>
    <n v="0"/>
    <x v="1"/>
    <n v="76.95"/>
    <n v="4543.95"/>
    <x v="1"/>
    <x v="1"/>
    <n v="52"/>
    <n v="5053"/>
    <x v="20"/>
    <x v="0"/>
    <x v="1"/>
    <x v="0"/>
    <b v="0"/>
    <b v="0"/>
    <b v="0"/>
    <b v="0"/>
    <n v="75.732500000000002"/>
    <x v="23"/>
    <b v="0"/>
  </r>
  <r>
    <s v="0458-HEUZG"/>
    <x v="0"/>
    <s v="United States"/>
    <s v="California"/>
    <s v="Alderpoint"/>
    <n v="95511"/>
    <s v="40.166028, -123.584144"/>
    <n v="40.166027999999997"/>
    <n v="-123.58414399999999"/>
    <x v="1"/>
    <x v="0"/>
    <n v="0"/>
    <x v="0"/>
    <n v="13"/>
    <n v="0"/>
    <s v="No phone service"/>
    <s v="No"/>
    <s v="No"/>
    <s v="Yes"/>
    <s v="Yes"/>
    <s v="No"/>
    <s v="No"/>
    <n v="0"/>
    <x v="3"/>
    <n v="35.4"/>
    <n v="450.4"/>
    <x v="1"/>
    <x v="1"/>
    <n v="69"/>
    <n v="3239"/>
    <x v="20"/>
    <x v="0"/>
    <x v="1"/>
    <x v="0"/>
    <b v="0"/>
    <b v="0"/>
    <b v="0"/>
    <b v="1"/>
    <n v="34.646153846153801"/>
    <x v="27"/>
    <b v="0"/>
  </r>
  <r>
    <s v="7268-WNTCP"/>
    <x v="0"/>
    <s v="United States"/>
    <s v="California"/>
    <s v="Blocksburg"/>
    <n v="95514"/>
    <s v="40.309088, -123.668201"/>
    <n v="40.309088000000003"/>
    <n v="-123.668201"/>
    <x v="0"/>
    <x v="0"/>
    <n v="1"/>
    <x v="1"/>
    <n v="62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1297.3499999999999"/>
    <x v="1"/>
    <x v="1"/>
    <n v="21"/>
    <n v="5746"/>
    <x v="20"/>
    <x v="0"/>
    <x v="1"/>
    <x v="0"/>
    <b v="1"/>
    <b v="0"/>
    <b v="0"/>
    <b v="0"/>
    <n v="20.924999999999901"/>
    <x v="7"/>
    <b v="0"/>
  </r>
  <r>
    <s v="0824-VWDPO"/>
    <x v="0"/>
    <s v="United States"/>
    <s v="California"/>
    <s v="Mckinleyville"/>
    <n v="95519"/>
    <s v="40.965011, -124.015255"/>
    <n v="40.965010999999997"/>
    <n v="-124.015255"/>
    <x v="1"/>
    <x v="0"/>
    <n v="0"/>
    <x v="0"/>
    <n v="45"/>
    <n v="1"/>
    <s v="Yes"/>
    <s v="Yes"/>
    <s v="Yes"/>
    <s v="No"/>
    <s v="No"/>
    <s v="No"/>
    <s v="Yes"/>
    <n v="0"/>
    <x v="2"/>
    <n v="96.75"/>
    <n v="4442.75"/>
    <x v="1"/>
    <x v="1"/>
    <n v="73"/>
    <n v="3682"/>
    <x v="20"/>
    <x v="1"/>
    <x v="0"/>
    <x v="1"/>
    <b v="0"/>
    <b v="0"/>
    <b v="0"/>
    <b v="0"/>
    <n v="98.727777777777703"/>
    <x v="22"/>
    <b v="1"/>
  </r>
  <r>
    <s v="8409-WQJUX"/>
    <x v="0"/>
    <s v="United States"/>
    <s v="California"/>
    <s v="Arcata"/>
    <n v="95521"/>
    <s v="40.839958, -124.003757"/>
    <n v="40.839958000000003"/>
    <n v="-124.00375699999999"/>
    <x v="1"/>
    <x v="0"/>
    <n v="0"/>
    <x v="0"/>
    <n v="25"/>
    <n v="0"/>
    <s v="No phone service"/>
    <s v="No"/>
    <s v="No"/>
    <s v="Yes"/>
    <s v="Yes"/>
    <s v="Yes"/>
    <s v="Yes"/>
    <n v="0"/>
    <x v="0"/>
    <n v="54.2"/>
    <n v="1423.15"/>
    <x v="1"/>
    <x v="1"/>
    <n v="24"/>
    <n v="4458"/>
    <x v="20"/>
    <x v="1"/>
    <x v="0"/>
    <x v="0"/>
    <b v="0"/>
    <b v="0"/>
    <b v="1"/>
    <b v="0"/>
    <n v="56.926000000000002"/>
    <x v="37"/>
    <b v="0"/>
  </r>
  <r>
    <s v="2578-JQPHZ"/>
    <x v="0"/>
    <s v="United States"/>
    <s v="California"/>
    <s v="Bayside"/>
    <n v="95524"/>
    <s v="40.825486, -124.049485"/>
    <n v="40.825485999999998"/>
    <n v="-124.049485"/>
    <x v="0"/>
    <x v="0"/>
    <n v="0"/>
    <x v="0"/>
    <n v="44"/>
    <n v="1"/>
    <s v="No"/>
    <s v="No"/>
    <s v="No"/>
    <s v="Yes"/>
    <s v="Yes"/>
    <s v="Yes"/>
    <s v="Yes"/>
    <n v="0"/>
    <x v="2"/>
    <n v="100.1"/>
    <n v="4378.3500000000004"/>
    <x v="1"/>
    <x v="1"/>
    <n v="68"/>
    <n v="4025"/>
    <x v="20"/>
    <x v="0"/>
    <x v="1"/>
    <x v="1"/>
    <b v="0"/>
    <b v="0"/>
    <b v="0"/>
    <b v="0"/>
    <n v="99.507954545454496"/>
    <x v="24"/>
    <b v="0"/>
  </r>
  <r>
    <s v="3278-FSIXX"/>
    <x v="0"/>
    <s v="United States"/>
    <s v="California"/>
    <s v="Blue Lake"/>
    <n v="95525"/>
    <s v="40.94338, -123.831799"/>
    <n v="40.943379999999998"/>
    <n v="-123.831799"/>
    <x v="1"/>
    <x v="0"/>
    <n v="0"/>
    <x v="0"/>
    <n v="2"/>
    <n v="1"/>
    <s v="No"/>
    <s v="No"/>
    <s v="No"/>
    <s v="No"/>
    <s v="No"/>
    <s v="No"/>
    <s v="No"/>
    <n v="1"/>
    <x v="0"/>
    <n v="45.25"/>
    <n v="74.2"/>
    <x v="1"/>
    <x v="1"/>
    <n v="27"/>
    <n v="5441"/>
    <x v="20"/>
    <x v="0"/>
    <x v="0"/>
    <x v="0"/>
    <b v="0"/>
    <b v="0"/>
    <b v="0"/>
    <b v="1"/>
    <n v="37.1"/>
    <x v="30"/>
    <b v="0"/>
  </r>
  <r>
    <s v="9746-UGFAC"/>
    <x v="0"/>
    <s v="United States"/>
    <s v="California"/>
    <s v="Carlotta"/>
    <n v="95528"/>
    <s v="40.497283, -123.93037"/>
    <n v="40.497283000000003"/>
    <n v="-123.93037"/>
    <x v="1"/>
    <x v="0"/>
    <n v="0"/>
    <x v="0"/>
    <n v="22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450.65"/>
    <x v="1"/>
    <x v="1"/>
    <n v="67"/>
    <n v="3171"/>
    <x v="20"/>
    <x v="1"/>
    <x v="0"/>
    <x v="0"/>
    <b v="1"/>
    <b v="0"/>
    <b v="0"/>
    <b v="0"/>
    <n v="20.484090909090899"/>
    <x v="7"/>
    <b v="0"/>
  </r>
  <r>
    <s v="2946-KIQSP"/>
    <x v="0"/>
    <s v="United States"/>
    <s v="California"/>
    <s v="Crescent City"/>
    <n v="95531"/>
    <s v="41.701223, -124.003393"/>
    <n v="41.701222999999999"/>
    <n v="-124.003393"/>
    <x v="1"/>
    <x v="0"/>
    <n v="0"/>
    <x v="0"/>
    <n v="35"/>
    <n v="0"/>
    <s v="No phone service"/>
    <s v="No"/>
    <s v="No"/>
    <s v="Yes"/>
    <s v="Yes"/>
    <s v="No"/>
    <s v="No"/>
    <n v="1"/>
    <x v="3"/>
    <n v="33.450000000000003"/>
    <n v="1175.8499999999999"/>
    <x v="1"/>
    <x v="1"/>
    <n v="66"/>
    <n v="2553"/>
    <x v="20"/>
    <x v="0"/>
    <x v="0"/>
    <x v="0"/>
    <b v="0"/>
    <b v="0"/>
    <b v="0"/>
    <b v="1"/>
    <n v="33.595714285714202"/>
    <x v="83"/>
    <b v="0"/>
  </r>
  <r>
    <s v="0625-AFOHS"/>
    <x v="0"/>
    <s v="United States"/>
    <s v="California"/>
    <s v="Ferndale"/>
    <n v="95536"/>
    <s v="40.4785, -124.301372"/>
    <n v="40.478499999999997"/>
    <n v="-124.301372"/>
    <x v="1"/>
    <x v="0"/>
    <n v="1"/>
    <x v="1"/>
    <n v="29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558.79999999999995"/>
    <x v="1"/>
    <x v="1"/>
    <n v="69"/>
    <n v="2784"/>
    <x v="20"/>
    <x v="0"/>
    <x v="1"/>
    <x v="0"/>
    <b v="1"/>
    <b v="0"/>
    <b v="0"/>
    <b v="1"/>
    <n v="19.268965517241298"/>
    <x v="7"/>
    <b v="0"/>
  </r>
  <r>
    <s v="6726-WEXXK"/>
    <x v="0"/>
    <s v="United States"/>
    <s v="California"/>
    <s v="Fields Landing"/>
    <n v="95537"/>
    <s v="40.726949, -124.217378"/>
    <n v="40.726948999999998"/>
    <n v="-124.217378"/>
    <x v="0"/>
    <x v="1"/>
    <n v="1"/>
    <x v="0"/>
    <n v="27"/>
    <n v="1"/>
    <s v="Yes"/>
    <s v="Yes"/>
    <s v="No"/>
    <s v="Yes"/>
    <s v="No"/>
    <s v="No"/>
    <s v="No"/>
    <n v="1"/>
    <x v="1"/>
    <n v="85.9"/>
    <n v="2220.1"/>
    <x v="1"/>
    <x v="1"/>
    <n v="63"/>
    <n v="5755"/>
    <x v="20"/>
    <x v="1"/>
    <x v="0"/>
    <x v="1"/>
    <b v="0"/>
    <b v="0"/>
    <b v="1"/>
    <b v="0"/>
    <n v="82.225925925925907"/>
    <x v="42"/>
    <b v="1"/>
  </r>
  <r>
    <s v="4636-OLWOE"/>
    <x v="0"/>
    <s v="United States"/>
    <s v="California"/>
    <s v="Fortuna"/>
    <n v="95540"/>
    <s v="40.584991, -124.121504"/>
    <n v="40.584991000000002"/>
    <n v="-124.121504"/>
    <x v="0"/>
    <x v="0"/>
    <n v="0"/>
    <x v="1"/>
    <n v="54"/>
    <n v="1"/>
    <s v="No"/>
    <s v="No"/>
    <s v="Yes"/>
    <s v="Yes"/>
    <s v="Yes"/>
    <s v="No"/>
    <s v="No"/>
    <n v="1"/>
    <x v="0"/>
    <n v="61"/>
    <n v="3283.05"/>
    <x v="1"/>
    <x v="1"/>
    <n v="56"/>
    <n v="5594"/>
    <x v="20"/>
    <x v="1"/>
    <x v="0"/>
    <x v="0"/>
    <b v="0"/>
    <b v="0"/>
    <b v="1"/>
    <b v="0"/>
    <n v="60.797222222222203"/>
    <x v="71"/>
    <b v="0"/>
  </r>
  <r>
    <s v="4685-ERGHK"/>
    <x v="0"/>
    <s v="United States"/>
    <s v="California"/>
    <s v="Gasquet"/>
    <n v="95543"/>
    <s v="41.867908, -123.794144"/>
    <n v="41.867908"/>
    <n v="-123.794144"/>
    <x v="0"/>
    <x v="0"/>
    <n v="0"/>
    <x v="0"/>
    <n v="57"/>
    <n v="1"/>
    <s v="Yes"/>
    <s v="No"/>
    <s v="No"/>
    <s v="No"/>
    <s v="No"/>
    <s v="Yes"/>
    <s v="No"/>
    <n v="1"/>
    <x v="1"/>
    <n v="86.9"/>
    <n v="4939.25"/>
    <x v="1"/>
    <x v="1"/>
    <n v="71"/>
    <n v="6109"/>
    <x v="20"/>
    <x v="1"/>
    <x v="0"/>
    <x v="1"/>
    <b v="0"/>
    <b v="0"/>
    <b v="1"/>
    <b v="0"/>
    <n v="86.653508771929793"/>
    <x v="52"/>
    <b v="0"/>
  </r>
  <r>
    <s v="0885-HMGPY"/>
    <x v="0"/>
    <s v="United States"/>
    <s v="California"/>
    <s v="Honeydew"/>
    <n v="95545"/>
    <s v="40.342928, -124.063329"/>
    <n v="40.342928000000001"/>
    <n v="-124.063329"/>
    <x v="0"/>
    <x v="0"/>
    <n v="0"/>
    <x v="0"/>
    <n v="62"/>
    <n v="1"/>
    <s v="Yes"/>
    <s v="Yes"/>
    <s v="Yes"/>
    <s v="Yes"/>
    <s v="Yes"/>
    <s v="No"/>
    <s v="No"/>
    <n v="0"/>
    <x v="0"/>
    <n v="69.400000000000006"/>
    <n v="4237.5"/>
    <x v="1"/>
    <x v="1"/>
    <n v="67"/>
    <n v="6469"/>
    <x v="20"/>
    <x v="0"/>
    <x v="1"/>
    <x v="0"/>
    <b v="0"/>
    <b v="0"/>
    <b v="0"/>
    <b v="0"/>
    <n v="68.346774193548299"/>
    <x v="10"/>
    <b v="1"/>
  </r>
  <r>
    <s v="5003-OKNNK"/>
    <x v="0"/>
    <s v="United States"/>
    <s v="California"/>
    <s v="Hoopa"/>
    <n v="95546"/>
    <s v="41.163637, -123.704841"/>
    <n v="41.163637000000001"/>
    <n v="-123.704841"/>
    <x v="1"/>
    <x v="0"/>
    <n v="1"/>
    <x v="1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335.95"/>
    <x v="1"/>
    <x v="1"/>
    <n v="68"/>
    <n v="3205"/>
    <x v="20"/>
    <x v="1"/>
    <x v="0"/>
    <x v="0"/>
    <b v="1"/>
    <b v="1"/>
    <b v="0"/>
    <b v="0"/>
    <n v="22.396666666666601"/>
    <x v="7"/>
    <b v="0"/>
  </r>
  <r>
    <s v="7208-PSIHR"/>
    <x v="0"/>
    <s v="United States"/>
    <s v="California"/>
    <s v="Klamath"/>
    <n v="95548"/>
    <s v="41.572813, -124.035011"/>
    <n v="41.572812999999996"/>
    <n v="-124.035011"/>
    <x v="1"/>
    <x v="0"/>
    <n v="1"/>
    <x v="0"/>
    <n v="70"/>
    <n v="1"/>
    <s v="Yes"/>
    <s v="No"/>
    <s v="No"/>
    <s v="Yes"/>
    <s v="Yes"/>
    <s v="Yes"/>
    <s v="Yes"/>
    <n v="1"/>
    <x v="2"/>
    <n v="104.3"/>
    <n v="7188.5"/>
    <x v="1"/>
    <x v="1"/>
    <n v="70"/>
    <n v="5583"/>
    <x v="20"/>
    <x v="0"/>
    <x v="1"/>
    <x v="1"/>
    <b v="0"/>
    <b v="0"/>
    <b v="0"/>
    <b v="0"/>
    <n v="102.69285714285699"/>
    <x v="3"/>
    <b v="0"/>
  </r>
  <r>
    <s v="4012-ZTHBR"/>
    <x v="0"/>
    <s v="United States"/>
    <s v="California"/>
    <s v="Kneeland"/>
    <n v="95549"/>
    <s v="40.664483, -123.865325"/>
    <n v="40.664482999999997"/>
    <n v="-123.865325"/>
    <x v="1"/>
    <x v="0"/>
    <n v="1"/>
    <x v="1"/>
    <n v="21"/>
    <n v="1"/>
    <s v="No"/>
    <s v="No"/>
    <s v="No"/>
    <s v="No"/>
    <s v="No"/>
    <s v="No"/>
    <s v="No"/>
    <n v="1"/>
    <x v="0"/>
    <n v="44.95"/>
    <n v="926.25"/>
    <x v="1"/>
    <x v="1"/>
    <n v="54"/>
    <n v="3752"/>
    <x v="20"/>
    <x v="0"/>
    <x v="0"/>
    <x v="0"/>
    <b v="0"/>
    <b v="0"/>
    <b v="1"/>
    <b v="0"/>
    <n v="44.107142857142797"/>
    <x v="28"/>
    <b v="0"/>
  </r>
  <r>
    <s v="0489-WMEMG"/>
    <x v="0"/>
    <s v="United States"/>
    <s v="California"/>
    <s v="Korbel"/>
    <n v="95550"/>
    <s v="40.7666, -123.80458"/>
    <n v="40.766599999999997"/>
    <n v="-123.80458"/>
    <x v="1"/>
    <x v="0"/>
    <n v="0"/>
    <x v="1"/>
    <n v="23"/>
    <n v="1"/>
    <s v="No"/>
    <s v="No"/>
    <s v="No"/>
    <s v="No"/>
    <s v="Yes"/>
    <s v="No"/>
    <s v="No"/>
    <n v="1"/>
    <x v="0"/>
    <n v="49.45"/>
    <n v="1119.3499999999999"/>
    <x v="1"/>
    <x v="1"/>
    <n v="70"/>
    <n v="5237"/>
    <x v="20"/>
    <x v="1"/>
    <x v="0"/>
    <x v="0"/>
    <b v="0"/>
    <b v="0"/>
    <b v="1"/>
    <b v="0"/>
    <n v="48.667391304347802"/>
    <x v="58"/>
    <b v="0"/>
  </r>
  <r>
    <s v="7435-ZNUYY"/>
    <x v="0"/>
    <s v="United States"/>
    <s v="California"/>
    <s v="Loleta"/>
    <n v="95551"/>
    <s v="40.665952, -124.240051"/>
    <n v="40.665951999999997"/>
    <n v="-124.24005099999999"/>
    <x v="0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116.6"/>
    <x v="1"/>
    <x v="1"/>
    <n v="20"/>
    <n v="4439"/>
    <x v="20"/>
    <x v="1"/>
    <x v="0"/>
    <x v="0"/>
    <b v="1"/>
    <b v="0"/>
    <b v="0"/>
    <b v="1"/>
    <n v="19.433333333333302"/>
    <x v="7"/>
    <b v="0"/>
  </r>
  <r>
    <s v="1354-YZFNB"/>
    <x v="0"/>
    <s v="United States"/>
    <s v="California"/>
    <s v="Mad River"/>
    <n v="95552"/>
    <s v="40.390301, -123.412327"/>
    <n v="40.390301000000001"/>
    <n v="-123.412327"/>
    <x v="0"/>
    <x v="0"/>
    <n v="1"/>
    <x v="1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68.8"/>
    <x v="1"/>
    <x v="1"/>
    <n v="57"/>
    <n v="5573"/>
    <x v="20"/>
    <x v="0"/>
    <x v="1"/>
    <x v="0"/>
    <b v="1"/>
    <b v="1"/>
    <b v="0"/>
    <b v="0"/>
    <n v="17.2"/>
    <x v="41"/>
    <b v="0"/>
  </r>
  <r>
    <s v="2985-FMWYF"/>
    <x v="0"/>
    <s v="United States"/>
    <s v="California"/>
    <s v="Myers Flat"/>
    <n v="95554"/>
    <s v="40.267158, -123.805913"/>
    <n v="40.267158000000002"/>
    <n v="-123.805913"/>
    <x v="1"/>
    <x v="0"/>
    <n v="0"/>
    <x v="0"/>
    <n v="23"/>
    <n v="1"/>
    <s v="Yes"/>
    <s v="No"/>
    <s v="No"/>
    <s v="No"/>
    <s v="No"/>
    <s v="Yes"/>
    <s v="Yes"/>
    <n v="1"/>
    <x v="2"/>
    <n v="93.5"/>
    <n v="2341.5500000000002"/>
    <x v="1"/>
    <x v="1"/>
    <n v="73"/>
    <n v="4861"/>
    <x v="20"/>
    <x v="0"/>
    <x v="0"/>
    <x v="1"/>
    <b v="0"/>
    <b v="0"/>
    <b v="1"/>
    <b v="0"/>
    <n v="101.80652173913001"/>
    <x v="45"/>
    <b v="0"/>
  </r>
  <r>
    <s v="2812-ENYMO"/>
    <x v="0"/>
    <s v="United States"/>
    <s v="California"/>
    <s v="Orick"/>
    <n v="95555"/>
    <s v="41.336354, -124.044354"/>
    <n v="41.336354"/>
    <n v="-124.044354"/>
    <x v="0"/>
    <x v="0"/>
    <n v="0"/>
    <x v="0"/>
    <n v="26"/>
    <n v="0"/>
    <s v="No phone service"/>
    <s v="Yes"/>
    <s v="No"/>
    <s v="No"/>
    <s v="Yes"/>
    <s v="Yes"/>
    <s v="Yes"/>
    <n v="0"/>
    <x v="0"/>
    <n v="54.55"/>
    <n v="1362.85"/>
    <x v="1"/>
    <x v="1"/>
    <n v="54"/>
    <n v="4296"/>
    <x v="20"/>
    <x v="1"/>
    <x v="0"/>
    <x v="0"/>
    <b v="0"/>
    <b v="1"/>
    <b v="0"/>
    <b v="0"/>
    <n v="52.417307692307602"/>
    <x v="37"/>
    <b v="0"/>
  </r>
  <r>
    <s v="2717-HVIZY"/>
    <x v="0"/>
    <s v="United States"/>
    <s v="California"/>
    <s v="Orleans"/>
    <n v="95556"/>
    <s v="41.269521, -123.546958"/>
    <n v="41.269520999999997"/>
    <n v="-123.546958"/>
    <x v="1"/>
    <x v="0"/>
    <n v="0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163.6"/>
    <x v="1"/>
    <x v="1"/>
    <n v="32"/>
    <n v="2675"/>
    <x v="20"/>
    <x v="0"/>
    <x v="0"/>
    <x v="0"/>
    <b v="1"/>
    <b v="0"/>
    <b v="0"/>
    <b v="1"/>
    <n v="20.45"/>
    <x v="7"/>
    <b v="0"/>
  </r>
  <r>
    <s v="3422-GALYP"/>
    <x v="0"/>
    <s v="United States"/>
    <s v="California"/>
    <s v="Phillipsville"/>
    <n v="95559"/>
    <s v="40.184094, -123.745487"/>
    <n v="40.184094000000002"/>
    <n v="-123.745487"/>
    <x v="0"/>
    <x v="0"/>
    <n v="0"/>
    <x v="0"/>
    <n v="2"/>
    <n v="1"/>
    <s v="Yes"/>
    <s v="No"/>
    <s v="Yes"/>
    <s v="No"/>
    <s v="No"/>
    <s v="No"/>
    <s v="No"/>
    <n v="1"/>
    <x v="1"/>
    <n v="79.45"/>
    <n v="145.15"/>
    <x v="1"/>
    <x v="1"/>
    <n v="65"/>
    <n v="2657"/>
    <x v="20"/>
    <x v="0"/>
    <x v="0"/>
    <x v="1"/>
    <b v="0"/>
    <b v="0"/>
    <b v="1"/>
    <b v="0"/>
    <n v="72.575000000000003"/>
    <x v="16"/>
    <b v="0"/>
  </r>
  <r>
    <s v="2890-WFBHU"/>
    <x v="0"/>
    <s v="United States"/>
    <s v="California"/>
    <s v="Salyer"/>
    <n v="95563"/>
    <s v="40.89866, -123.539754"/>
    <n v="40.89866"/>
    <n v="-123.539754"/>
    <x v="1"/>
    <x v="0"/>
    <n v="0"/>
    <x v="0"/>
    <n v="59"/>
    <n v="1"/>
    <s v="Yes"/>
    <s v="Yes"/>
    <s v="Yes"/>
    <s v="Yes"/>
    <s v="Yes"/>
    <s v="No"/>
    <s v="Yes"/>
    <n v="0"/>
    <x v="1"/>
    <n v="79.849999999999994"/>
    <n v="4786.1000000000004"/>
    <x v="1"/>
    <x v="1"/>
    <n v="64"/>
    <n v="6041"/>
    <x v="20"/>
    <x v="1"/>
    <x v="0"/>
    <x v="0"/>
    <b v="0"/>
    <b v="1"/>
    <b v="0"/>
    <b v="0"/>
    <n v="81.1203389830508"/>
    <x v="16"/>
    <b v="1"/>
  </r>
  <r>
    <s v="0327-WFZSY"/>
    <x v="0"/>
    <s v="United States"/>
    <s v="California"/>
    <s v="Samoa"/>
    <n v="95564"/>
    <s v="40.809636, -124.189977"/>
    <n v="40.809635999999998"/>
    <n v="-124.189977"/>
    <x v="0"/>
    <x v="0"/>
    <n v="1"/>
    <x v="1"/>
    <n v="39"/>
    <n v="1"/>
    <s v="Yes"/>
    <s v="No"/>
    <s v="No"/>
    <s v="Yes"/>
    <s v="No"/>
    <s v="Yes"/>
    <s v="Yes"/>
    <n v="0"/>
    <x v="2"/>
    <n v="100"/>
    <n v="3835.55"/>
    <x v="1"/>
    <x v="1"/>
    <n v="64"/>
    <n v="5434"/>
    <x v="20"/>
    <x v="1"/>
    <x v="0"/>
    <x v="1"/>
    <b v="0"/>
    <b v="0"/>
    <b v="1"/>
    <b v="0"/>
    <n v="98.347435897435901"/>
    <x v="2"/>
    <b v="0"/>
  </r>
  <r>
    <s v="7977-HXJKU"/>
    <x v="0"/>
    <s v="United States"/>
    <s v="California"/>
    <s v="Scotia"/>
    <n v="95565"/>
    <s v="40.440636, -124.098739"/>
    <n v="40.440635999999998"/>
    <n v="-124.09873899999999"/>
    <x v="0"/>
    <x v="0"/>
    <n v="0"/>
    <x v="1"/>
    <n v="21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397"/>
    <x v="1"/>
    <x v="1"/>
    <n v="46"/>
    <n v="2447"/>
    <x v="20"/>
    <x v="0"/>
    <x v="1"/>
    <x v="0"/>
    <b v="1"/>
    <b v="0"/>
    <b v="0"/>
    <b v="1"/>
    <n v="18.904761904761902"/>
    <x v="41"/>
    <b v="0"/>
  </r>
  <r>
    <s v="7033-CLAMM"/>
    <x v="0"/>
    <s v="United States"/>
    <s v="California"/>
    <s v="Somes Bar"/>
    <n v="95568"/>
    <s v="41.444606, -123.471895"/>
    <n v="41.444606"/>
    <n v="-123.471895"/>
    <x v="1"/>
    <x v="0"/>
    <n v="1"/>
    <x v="1"/>
    <n v="48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1027.25"/>
    <x v="1"/>
    <x v="1"/>
    <n v="33"/>
    <n v="3828"/>
    <x v="20"/>
    <x v="0"/>
    <x v="1"/>
    <x v="0"/>
    <b v="1"/>
    <b v="0"/>
    <b v="0"/>
    <b v="0"/>
    <n v="21.4010416666666"/>
    <x v="7"/>
    <b v="0"/>
  </r>
  <r>
    <s v="4023-RTIQM"/>
    <x v="0"/>
    <s v="United States"/>
    <s v="California"/>
    <s v="Redcrest"/>
    <n v="95569"/>
    <s v="40.363446, -123.835041"/>
    <n v="40.363446000000003"/>
    <n v="-123.835041"/>
    <x v="1"/>
    <x v="1"/>
    <n v="1"/>
    <x v="0"/>
    <n v="31"/>
    <n v="0"/>
    <s v="No phone service"/>
    <s v="Yes"/>
    <s v="Yes"/>
    <s v="Yes"/>
    <s v="No"/>
    <s v="No"/>
    <s v="Yes"/>
    <n v="1"/>
    <x v="0"/>
    <n v="50.4"/>
    <n v="1580.1"/>
    <x v="1"/>
    <x v="1"/>
    <n v="39"/>
    <n v="2166"/>
    <x v="20"/>
    <x v="1"/>
    <x v="0"/>
    <x v="0"/>
    <b v="0"/>
    <b v="1"/>
    <b v="0"/>
    <b v="0"/>
    <n v="50.970967741935397"/>
    <x v="36"/>
    <b v="0"/>
  </r>
  <r>
    <s v="0864-FVJNJ"/>
    <x v="0"/>
    <s v="United States"/>
    <s v="California"/>
    <s v="Trinidad"/>
    <n v="95570"/>
    <s v="41.162295, -124.027381"/>
    <n v="41.162295"/>
    <n v="-124.02738100000001"/>
    <x v="1"/>
    <x v="0"/>
    <n v="1"/>
    <x v="1"/>
    <n v="64"/>
    <n v="1"/>
    <s v="Yes"/>
    <s v="Yes"/>
    <s v="Yes"/>
    <s v="Yes"/>
    <s v="Yes"/>
    <s v="Yes"/>
    <s v="Yes"/>
    <n v="0"/>
    <x v="2"/>
    <n v="113.35"/>
    <n v="7222.75"/>
    <x v="1"/>
    <x v="1"/>
    <n v="20"/>
    <n v="4952"/>
    <x v="20"/>
    <x v="1"/>
    <x v="0"/>
    <x v="1"/>
    <b v="0"/>
    <b v="0"/>
    <b v="1"/>
    <b v="0"/>
    <n v="112.85546875"/>
    <x v="79"/>
    <b v="1"/>
  </r>
  <r>
    <s v="7356-IWLFW"/>
    <x v="0"/>
    <s v="United States"/>
    <s v="California"/>
    <s v="Weott"/>
    <n v="95571"/>
    <s v="40.310119, -123.909449"/>
    <n v="40.310119"/>
    <n v="-123.909449"/>
    <x v="0"/>
    <x v="0"/>
    <n v="1"/>
    <x v="1"/>
    <n v="46"/>
    <n v="1"/>
    <s v="Yes"/>
    <s v="No"/>
    <s v="Yes"/>
    <s v="No"/>
    <s v="No"/>
    <s v="No"/>
    <s v="No"/>
    <n v="1"/>
    <x v="1"/>
    <n v="80"/>
    <n v="3769.7"/>
    <x v="1"/>
    <x v="1"/>
    <n v="51"/>
    <n v="3315"/>
    <x v="20"/>
    <x v="0"/>
    <x v="0"/>
    <x v="1"/>
    <b v="0"/>
    <b v="0"/>
    <b v="0"/>
    <b v="0"/>
    <n v="81.95"/>
    <x v="16"/>
    <b v="0"/>
  </r>
  <r>
    <s v="9541-PWTWO"/>
    <x v="0"/>
    <s v="United States"/>
    <s v="California"/>
    <s v="Willow Creek"/>
    <n v="95573"/>
    <s v="40.949012, -123.655847"/>
    <n v="40.949012000000003"/>
    <n v="-123.65584699999999"/>
    <x v="1"/>
    <x v="0"/>
    <n v="0"/>
    <x v="0"/>
    <n v="52"/>
    <n v="1"/>
    <s v="Yes"/>
    <s v="No"/>
    <s v="No"/>
    <s v="Yes"/>
    <s v="Yes"/>
    <s v="Yes"/>
    <s v="Yes"/>
    <n v="1"/>
    <x v="1"/>
    <n v="80.95"/>
    <n v="4233.95"/>
    <x v="1"/>
    <x v="1"/>
    <n v="28"/>
    <n v="4924"/>
    <x v="20"/>
    <x v="0"/>
    <x v="1"/>
    <x v="0"/>
    <b v="0"/>
    <b v="0"/>
    <b v="0"/>
    <b v="0"/>
    <n v="81.422115384615296"/>
    <x v="13"/>
    <b v="0"/>
  </r>
  <r>
    <s v="3967-VQOGC"/>
    <x v="0"/>
    <s v="United States"/>
    <s v="California"/>
    <s v="Leggett"/>
    <n v="95585"/>
    <s v="39.873371, -123.741474"/>
    <n v="39.873370999999999"/>
    <n v="-123.741474"/>
    <x v="1"/>
    <x v="0"/>
    <n v="1"/>
    <x v="1"/>
    <n v="67"/>
    <n v="1"/>
    <s v="Yes"/>
    <s v="No internet service"/>
    <s v="No internet service"/>
    <s v="No internet service"/>
    <s v="No internet service"/>
    <s v="No internet service"/>
    <s v="No internet service"/>
    <n v="1"/>
    <x v="3"/>
    <n v="24.9"/>
    <n v="1680.25"/>
    <x v="1"/>
    <x v="1"/>
    <n v="59"/>
    <n v="5847"/>
    <x v="20"/>
    <x v="0"/>
    <x v="1"/>
    <x v="0"/>
    <b v="1"/>
    <b v="0"/>
    <b v="0"/>
    <b v="1"/>
    <n v="25.078358208955201"/>
    <x v="34"/>
    <b v="0"/>
  </r>
  <r>
    <s v="7872-RDDLZ"/>
    <x v="0"/>
    <s v="United States"/>
    <s v="California"/>
    <s v="Piercy"/>
    <n v="95587"/>
    <s v="39.955587, -123.681175"/>
    <n v="39.955587000000001"/>
    <n v="-123.681175"/>
    <x v="1"/>
    <x v="1"/>
    <n v="0"/>
    <x v="0"/>
    <n v="67"/>
    <n v="1"/>
    <s v="Yes"/>
    <s v="No"/>
    <s v="Yes"/>
    <s v="No"/>
    <s v="No"/>
    <s v="No"/>
    <s v="No"/>
    <n v="0"/>
    <x v="0"/>
    <n v="54.9"/>
    <n v="3725.5"/>
    <x v="1"/>
    <x v="1"/>
    <n v="33"/>
    <n v="4826"/>
    <x v="20"/>
    <x v="0"/>
    <x v="0"/>
    <x v="0"/>
    <b v="0"/>
    <b v="0"/>
    <b v="1"/>
    <b v="0"/>
    <n v="55.604477611940297"/>
    <x v="37"/>
    <b v="0"/>
  </r>
  <r>
    <s v="6308-CQRBU"/>
    <x v="0"/>
    <s v="United States"/>
    <s v="California"/>
    <s v="Zenia"/>
    <n v="95595"/>
    <s v="40.170357, -123.417298"/>
    <n v="40.170357000000003"/>
    <n v="-123.417298"/>
    <x v="1"/>
    <x v="0"/>
    <n v="1"/>
    <x v="0"/>
    <n v="71"/>
    <n v="1"/>
    <s v="Yes"/>
    <s v="No"/>
    <s v="Yes"/>
    <s v="Yes"/>
    <s v="Yes"/>
    <s v="Yes"/>
    <s v="Yes"/>
    <n v="0"/>
    <x v="2"/>
    <n v="109.25"/>
    <n v="7707.7"/>
    <x v="1"/>
    <x v="1"/>
    <n v="42"/>
    <n v="5044"/>
    <x v="20"/>
    <x v="0"/>
    <x v="1"/>
    <x v="1"/>
    <b v="0"/>
    <b v="0"/>
    <b v="1"/>
    <b v="0"/>
    <n v="108.55915492957701"/>
    <x v="21"/>
    <b v="0"/>
  </r>
  <r>
    <s v="0186-CAERR"/>
    <x v="0"/>
    <s v="United States"/>
    <s v="California"/>
    <s v="Auburn"/>
    <n v="95603"/>
    <s v="38.912881, -121.082766"/>
    <n v="38.912880999999999"/>
    <n v="-121.08276600000001"/>
    <x v="0"/>
    <x v="0"/>
    <n v="0"/>
    <x v="0"/>
    <n v="71"/>
    <n v="1"/>
    <s v="Yes"/>
    <s v="Yes"/>
    <s v="Yes"/>
    <s v="Yes"/>
    <s v="Yes"/>
    <s v="Yes"/>
    <s v="Yes"/>
    <n v="1"/>
    <x v="2"/>
    <n v="116.3"/>
    <n v="8309.5499999999993"/>
    <x v="1"/>
    <x v="1"/>
    <n v="59"/>
    <n v="4644"/>
    <x v="20"/>
    <x v="1"/>
    <x v="0"/>
    <x v="1"/>
    <b v="0"/>
    <b v="0"/>
    <b v="0"/>
    <b v="0"/>
    <n v="117.035915492957"/>
    <x v="94"/>
    <b v="1"/>
  </r>
  <r>
    <s v="3043-SUDUA"/>
    <x v="0"/>
    <s v="United States"/>
    <s v="California"/>
    <s v="West Sacramento"/>
    <n v="95605"/>
    <s v="38.592745, -121.540036"/>
    <n v="38.592745000000001"/>
    <n v="-121.540036"/>
    <x v="1"/>
    <x v="0"/>
    <n v="0"/>
    <x v="0"/>
    <n v="32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601.54999999999995"/>
    <x v="1"/>
    <x v="1"/>
    <n v="29"/>
    <n v="4374"/>
    <x v="20"/>
    <x v="0"/>
    <x v="0"/>
    <x v="0"/>
    <b v="1"/>
    <b v="0"/>
    <b v="0"/>
    <b v="0"/>
    <n v="18.798437499999999"/>
    <x v="41"/>
    <b v="0"/>
  </r>
  <r>
    <s v="5442-BHQNG"/>
    <x v="0"/>
    <s v="United States"/>
    <s v="California"/>
    <s v="Brooks"/>
    <n v="95606"/>
    <s v="38.809804, -122.241383"/>
    <n v="38.809804"/>
    <n v="-122.241383"/>
    <x v="1"/>
    <x v="0"/>
    <n v="0"/>
    <x v="0"/>
    <n v="2"/>
    <n v="1"/>
    <s v="No"/>
    <s v="No"/>
    <s v="No"/>
    <s v="No"/>
    <s v="No"/>
    <s v="No"/>
    <s v="No"/>
    <n v="0"/>
    <x v="1"/>
    <n v="70.349999999999994"/>
    <n v="139.25"/>
    <x v="1"/>
    <x v="1"/>
    <n v="73"/>
    <n v="3430"/>
    <x v="20"/>
    <x v="0"/>
    <x v="0"/>
    <x v="1"/>
    <b v="0"/>
    <b v="0"/>
    <b v="1"/>
    <b v="0"/>
    <n v="69.625"/>
    <x v="1"/>
    <b v="0"/>
  </r>
  <r>
    <s v="2169-RRLFW"/>
    <x v="0"/>
    <s v="United States"/>
    <s v="California"/>
    <s v="Capay"/>
    <n v="95607"/>
    <s v="38.681651, -122.130569"/>
    <n v="38.681651000000002"/>
    <n v="-122.13056899999999"/>
    <x v="1"/>
    <x v="0"/>
    <n v="1"/>
    <x v="0"/>
    <n v="71"/>
    <n v="1"/>
    <s v="Yes"/>
    <s v="No internet service"/>
    <s v="No internet service"/>
    <s v="No internet service"/>
    <s v="No internet service"/>
    <s v="No internet service"/>
    <s v="No internet service"/>
    <n v="0"/>
    <x v="3"/>
    <n v="25.6"/>
    <n v="1888.25"/>
    <x v="1"/>
    <x v="1"/>
    <n v="68"/>
    <n v="5063"/>
    <x v="20"/>
    <x v="0"/>
    <x v="1"/>
    <x v="0"/>
    <b v="1"/>
    <b v="1"/>
    <b v="0"/>
    <b v="0"/>
    <n v="26.595070422535201"/>
    <x v="74"/>
    <b v="0"/>
  </r>
  <r>
    <s v="5872-OEQNH"/>
    <x v="0"/>
    <s v="United States"/>
    <s v="California"/>
    <s v="Carmichael"/>
    <n v="95608"/>
    <s v="38.626128, -121.328011"/>
    <n v="38.626128000000001"/>
    <n v="-121.328011"/>
    <x v="1"/>
    <x v="0"/>
    <n v="0"/>
    <x v="0"/>
    <n v="60"/>
    <n v="0"/>
    <s v="No phone service"/>
    <s v="Yes"/>
    <s v="No"/>
    <s v="Yes"/>
    <s v="No"/>
    <s v="No"/>
    <s v="Yes"/>
    <n v="1"/>
    <x v="0"/>
    <n v="44.45"/>
    <n v="2773.9"/>
    <x v="1"/>
    <x v="1"/>
    <n v="48"/>
    <n v="4928"/>
    <x v="20"/>
    <x v="1"/>
    <x v="0"/>
    <x v="0"/>
    <b v="0"/>
    <b v="0"/>
    <b v="1"/>
    <b v="0"/>
    <n v="46.231666666666598"/>
    <x v="28"/>
    <b v="0"/>
  </r>
  <r>
    <s v="3162-KKZXO"/>
    <x v="0"/>
    <s v="United States"/>
    <s v="California"/>
    <s v="Citrus Heights"/>
    <n v="95610"/>
    <s v="38.69508, -121.271616"/>
    <n v="38.695079999999997"/>
    <n v="-121.27161599999999"/>
    <x v="1"/>
    <x v="1"/>
    <n v="0"/>
    <x v="0"/>
    <n v="55"/>
    <n v="1"/>
    <s v="Yes"/>
    <s v="No"/>
    <s v="No"/>
    <s v="Yes"/>
    <s v="No"/>
    <s v="Yes"/>
    <s v="Yes"/>
    <n v="1"/>
    <x v="2"/>
    <n v="100.15"/>
    <n v="5409.75"/>
    <x v="1"/>
    <x v="1"/>
    <n v="64"/>
    <n v="5182"/>
    <x v="20"/>
    <x v="1"/>
    <x v="0"/>
    <x v="1"/>
    <b v="0"/>
    <b v="0"/>
    <b v="1"/>
    <b v="0"/>
    <n v="98.359090909090895"/>
    <x v="24"/>
    <b v="0"/>
  </r>
  <r>
    <s v="8873-GLDMH"/>
    <x v="0"/>
    <s v="United States"/>
    <s v="California"/>
    <s v="Courtland"/>
    <n v="95615"/>
    <s v="38.311609, -121.554034"/>
    <n v="38.311608999999997"/>
    <n v="-121.554034"/>
    <x v="1"/>
    <x v="0"/>
    <n v="0"/>
    <x v="0"/>
    <n v="6"/>
    <n v="1"/>
    <s v="Yes"/>
    <s v="No"/>
    <s v="No"/>
    <s v="No"/>
    <s v="No"/>
    <s v="No"/>
    <s v="No"/>
    <n v="1"/>
    <x v="1"/>
    <n v="73.849999999999994"/>
    <n v="401.3"/>
    <x v="1"/>
    <x v="1"/>
    <n v="76"/>
    <n v="4220"/>
    <x v="20"/>
    <x v="0"/>
    <x v="0"/>
    <x v="1"/>
    <b v="0"/>
    <b v="0"/>
    <b v="0"/>
    <b v="1"/>
    <n v="66.883333333333297"/>
    <x v="44"/>
    <b v="0"/>
  </r>
  <r>
    <s v="5696-JVVQY"/>
    <x v="0"/>
    <s v="United States"/>
    <s v="California"/>
    <s v="Davis"/>
    <n v="95616"/>
    <s v="38.508735, -121.678813"/>
    <n v="38.508735000000001"/>
    <n v="-121.67881300000001"/>
    <x v="1"/>
    <x v="0"/>
    <n v="1"/>
    <x v="1"/>
    <n v="48"/>
    <n v="1"/>
    <s v="No"/>
    <s v="Yes"/>
    <s v="Yes"/>
    <s v="Yes"/>
    <s v="No"/>
    <s v="No"/>
    <s v="Yes"/>
    <n v="1"/>
    <x v="0"/>
    <n v="70.099999999999994"/>
    <n v="3238.4"/>
    <x v="1"/>
    <x v="1"/>
    <n v="27"/>
    <n v="5476"/>
    <x v="20"/>
    <x v="0"/>
    <x v="1"/>
    <x v="0"/>
    <b v="0"/>
    <b v="1"/>
    <b v="0"/>
    <b v="0"/>
    <n v="67.466666666666598"/>
    <x v="1"/>
    <b v="1"/>
  </r>
  <r>
    <s v="8946-BFWSG"/>
    <x v="0"/>
    <s v="United States"/>
    <s v="California"/>
    <s v="Davis"/>
    <n v="95618"/>
    <s v="38.544002, -121.685559"/>
    <n v="38.544001999999999"/>
    <n v="-121.685559"/>
    <x v="0"/>
    <x v="0"/>
    <n v="1"/>
    <x v="1"/>
    <n v="63"/>
    <n v="1"/>
    <s v="Yes"/>
    <s v="No internet service"/>
    <s v="No internet service"/>
    <s v="No internet service"/>
    <s v="No internet service"/>
    <s v="No internet service"/>
    <s v="No internet service"/>
    <n v="0"/>
    <x v="3"/>
    <n v="25.25"/>
    <n v="1573.05"/>
    <x v="1"/>
    <x v="1"/>
    <n v="39"/>
    <n v="6245"/>
    <x v="20"/>
    <x v="0"/>
    <x v="1"/>
    <x v="0"/>
    <b v="1"/>
    <b v="0"/>
    <b v="0"/>
    <b v="1"/>
    <n v="24.969047619047601"/>
    <x v="74"/>
    <b v="0"/>
  </r>
  <r>
    <s v="0547-HURJB"/>
    <x v="0"/>
    <s v="United States"/>
    <s v="California"/>
    <s v="Dixon"/>
    <n v="95620"/>
    <s v="38.392821, -121.799917"/>
    <n v="38.392820999999998"/>
    <n v="-121.79991699999999"/>
    <x v="0"/>
    <x v="0"/>
    <n v="0"/>
    <x v="1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1.05"/>
    <n v="235.8"/>
    <x v="1"/>
    <x v="1"/>
    <n v="70"/>
    <n v="4001"/>
    <x v="20"/>
    <x v="0"/>
    <x v="0"/>
    <x v="0"/>
    <b v="1"/>
    <b v="1"/>
    <b v="0"/>
    <b v="0"/>
    <n v="19.649999999999999"/>
    <x v="19"/>
    <b v="0"/>
  </r>
  <r>
    <s v="8904-OPDCK"/>
    <x v="0"/>
    <s v="United States"/>
    <s v="California"/>
    <s v="Citrus Heights"/>
    <n v="95621"/>
    <s v="38.69549, -121.307864"/>
    <n v="38.695489999999999"/>
    <n v="-121.307864"/>
    <x v="0"/>
    <x v="1"/>
    <n v="1"/>
    <x v="0"/>
    <n v="54"/>
    <n v="0"/>
    <s v="No phone service"/>
    <s v="No"/>
    <s v="No"/>
    <s v="No"/>
    <s v="No"/>
    <s v="No"/>
    <s v="No"/>
    <n v="1"/>
    <x v="3"/>
    <n v="24.95"/>
    <n v="1364.75"/>
    <x v="1"/>
    <x v="1"/>
    <n v="56"/>
    <n v="4691"/>
    <x v="20"/>
    <x v="0"/>
    <x v="0"/>
    <x v="0"/>
    <b v="0"/>
    <b v="0"/>
    <b v="0"/>
    <b v="0"/>
    <n v="25.273148148148099"/>
    <x v="34"/>
    <b v="0"/>
  </r>
  <r>
    <s v="8845-LWKGE"/>
    <x v="0"/>
    <s v="United States"/>
    <s v="California"/>
    <s v="El Dorado"/>
    <n v="95623"/>
    <s v="38.63153, -120.842609"/>
    <n v="38.631529999999998"/>
    <n v="-120.842609"/>
    <x v="1"/>
    <x v="0"/>
    <n v="1"/>
    <x v="1"/>
    <n v="30"/>
    <n v="1"/>
    <s v="No"/>
    <s v="No"/>
    <s v="No"/>
    <s v="Yes"/>
    <s v="Yes"/>
    <s v="Yes"/>
    <s v="No"/>
    <n v="1"/>
    <x v="0"/>
    <n v="64.5"/>
    <n v="1985.15"/>
    <x v="1"/>
    <x v="1"/>
    <n v="60"/>
    <n v="2215"/>
    <x v="20"/>
    <x v="1"/>
    <x v="0"/>
    <x v="0"/>
    <b v="0"/>
    <b v="0"/>
    <b v="1"/>
    <b v="0"/>
    <n v="66.171666666666596"/>
    <x v="9"/>
    <b v="0"/>
  </r>
  <r>
    <s v="0691-NIKRI"/>
    <x v="0"/>
    <s v="United States"/>
    <s v="California"/>
    <s v="Elverta"/>
    <n v="95626"/>
    <s v="38.734997, -121.463719"/>
    <n v="38.734997"/>
    <n v="-121.463719"/>
    <x v="1"/>
    <x v="0"/>
    <n v="0"/>
    <x v="0"/>
    <n v="40"/>
    <n v="1"/>
    <s v="Yes"/>
    <s v="No"/>
    <s v="No"/>
    <s v="Yes"/>
    <s v="Yes"/>
    <s v="Yes"/>
    <s v="Yes"/>
    <n v="1"/>
    <x v="2"/>
    <n v="105.95"/>
    <n v="4335.2"/>
    <x v="1"/>
    <x v="1"/>
    <n v="31"/>
    <n v="3784"/>
    <x v="20"/>
    <x v="1"/>
    <x v="0"/>
    <x v="1"/>
    <b v="0"/>
    <b v="1"/>
    <b v="0"/>
    <b v="0"/>
    <n v="108.38"/>
    <x v="43"/>
    <b v="0"/>
  </r>
  <r>
    <s v="5022-JNQEQ"/>
    <x v="0"/>
    <s v="United States"/>
    <s v="California"/>
    <s v="Esparto"/>
    <n v="95627"/>
    <s v="38.834469, -122.127193"/>
    <n v="38.834468999999999"/>
    <n v="-122.12719300000001"/>
    <x v="1"/>
    <x v="0"/>
    <n v="1"/>
    <x v="1"/>
    <n v="9"/>
    <n v="1"/>
    <s v="No"/>
    <s v="No"/>
    <s v="No"/>
    <s v="No"/>
    <s v="Yes"/>
    <s v="No"/>
    <s v="No"/>
    <n v="1"/>
    <x v="1"/>
    <n v="75.849999999999994"/>
    <n v="647.5"/>
    <x v="1"/>
    <x v="1"/>
    <n v="51"/>
    <n v="4843"/>
    <x v="20"/>
    <x v="0"/>
    <x v="0"/>
    <x v="1"/>
    <b v="0"/>
    <b v="0"/>
    <b v="1"/>
    <b v="0"/>
    <n v="71.9444444444444"/>
    <x v="17"/>
    <b v="0"/>
  </r>
  <r>
    <s v="3249-VHRIP"/>
    <x v="0"/>
    <s v="United States"/>
    <s v="California"/>
    <s v="Fiddletown"/>
    <n v="95629"/>
    <s v="38.513484, -120.704613"/>
    <n v="38.513483999999998"/>
    <n v="-120.70461299999999"/>
    <x v="1"/>
    <x v="0"/>
    <n v="0"/>
    <x v="0"/>
    <n v="62"/>
    <n v="0"/>
    <s v="No phone service"/>
    <s v="No"/>
    <s v="Yes"/>
    <s v="Yes"/>
    <s v="No"/>
    <s v="No"/>
    <s v="Yes"/>
    <n v="1"/>
    <x v="0"/>
    <n v="43.6"/>
    <n v="2748.7"/>
    <x v="1"/>
    <x v="1"/>
    <n v="53"/>
    <n v="4507"/>
    <x v="20"/>
    <x v="0"/>
    <x v="1"/>
    <x v="0"/>
    <b v="0"/>
    <b v="1"/>
    <b v="0"/>
    <b v="0"/>
    <n v="44.333870967741902"/>
    <x v="50"/>
    <b v="0"/>
  </r>
  <r>
    <s v="3736-BLEPA"/>
    <x v="0"/>
    <s v="United States"/>
    <s v="California"/>
    <s v="Folsom"/>
    <n v="95630"/>
    <s v="38.672638, -121.147403"/>
    <n v="38.672637999999999"/>
    <n v="-121.147403"/>
    <x v="0"/>
    <x v="0"/>
    <n v="0"/>
    <x v="0"/>
    <n v="28"/>
    <n v="1"/>
    <s v="No"/>
    <s v="No"/>
    <s v="Yes"/>
    <s v="No"/>
    <s v="Yes"/>
    <s v="Yes"/>
    <s v="No"/>
    <n v="1"/>
    <x v="2"/>
    <n v="91.25"/>
    <n v="2483.65"/>
    <x v="1"/>
    <x v="1"/>
    <n v="41"/>
    <n v="2886"/>
    <x v="20"/>
    <x v="1"/>
    <x v="0"/>
    <x v="1"/>
    <b v="0"/>
    <b v="0"/>
    <b v="0"/>
    <b v="0"/>
    <n v="88.701785714285705"/>
    <x v="60"/>
    <b v="0"/>
  </r>
  <r>
    <s v="4701-LKOZD"/>
    <x v="0"/>
    <s v="United States"/>
    <s v="California"/>
    <s v="Foresthill"/>
    <n v="95631"/>
    <s v="39.031876, -120.811141"/>
    <n v="39.031875999999997"/>
    <n v="-120.81114100000001"/>
    <x v="1"/>
    <x v="0"/>
    <n v="0"/>
    <x v="0"/>
    <n v="70"/>
    <n v="1"/>
    <s v="Yes"/>
    <s v="Yes"/>
    <s v="Yes"/>
    <s v="Yes"/>
    <s v="Yes"/>
    <s v="Yes"/>
    <s v="Yes"/>
    <n v="0"/>
    <x v="1"/>
    <n v="89.75"/>
    <n v="6367.2"/>
    <x v="1"/>
    <x v="1"/>
    <n v="78"/>
    <n v="5150"/>
    <x v="20"/>
    <x v="0"/>
    <x v="1"/>
    <x v="0"/>
    <b v="0"/>
    <b v="1"/>
    <b v="0"/>
    <b v="0"/>
    <n v="90.96"/>
    <x v="54"/>
    <b v="1"/>
  </r>
  <r>
    <s v="6603-QWSPR"/>
    <x v="0"/>
    <s v="United States"/>
    <s v="California"/>
    <s v="Galt"/>
    <n v="95632"/>
    <s v="38.274451, -121.259201"/>
    <n v="38.274450999999999"/>
    <n v="-121.259201"/>
    <x v="1"/>
    <x v="0"/>
    <n v="0"/>
    <x v="0"/>
    <n v="46"/>
    <n v="1"/>
    <s v="No"/>
    <s v="No"/>
    <s v="Yes"/>
    <s v="Yes"/>
    <s v="Yes"/>
    <s v="Yes"/>
    <s v="Yes"/>
    <n v="1"/>
    <x v="2"/>
    <n v="104.4"/>
    <n v="4904.2"/>
    <x v="1"/>
    <x v="1"/>
    <n v="24"/>
    <n v="4190"/>
    <x v="20"/>
    <x v="0"/>
    <x v="1"/>
    <x v="1"/>
    <b v="0"/>
    <b v="0"/>
    <b v="0"/>
    <b v="0"/>
    <n v="106.61304347826"/>
    <x v="3"/>
    <b v="0"/>
  </r>
  <r>
    <s v="9921-QFQUL"/>
    <x v="0"/>
    <s v="United States"/>
    <s v="California"/>
    <s v="Garden Valley"/>
    <n v="95633"/>
    <s v="38.852544, -120.837669"/>
    <n v="38.852544000000002"/>
    <n v="-120.83766900000001"/>
    <x v="1"/>
    <x v="0"/>
    <n v="1"/>
    <x v="0"/>
    <n v="23"/>
    <n v="1"/>
    <s v="Yes"/>
    <s v="No"/>
    <s v="No"/>
    <s v="Yes"/>
    <s v="No"/>
    <s v="No"/>
    <s v="Yes"/>
    <n v="0"/>
    <x v="2"/>
    <n v="90.15"/>
    <n v="2044.95"/>
    <x v="1"/>
    <x v="1"/>
    <n v="50"/>
    <n v="5110"/>
    <x v="20"/>
    <x v="0"/>
    <x v="0"/>
    <x v="1"/>
    <b v="0"/>
    <b v="0"/>
    <b v="0"/>
    <b v="1"/>
    <n v="88.910869565217396"/>
    <x v="35"/>
    <b v="0"/>
  </r>
  <r>
    <s v="1929-ZCBHE"/>
    <x v="0"/>
    <s v="United States"/>
    <s v="California"/>
    <s v="Georgetown"/>
    <n v="95634"/>
    <s v="38.9386, -120.785514"/>
    <n v="38.938600000000001"/>
    <n v="-120.78551400000001"/>
    <x v="0"/>
    <x v="0"/>
    <n v="1"/>
    <x v="1"/>
    <n v="47"/>
    <n v="0"/>
    <s v="No phone service"/>
    <s v="Yes"/>
    <s v="No"/>
    <s v="Yes"/>
    <s v="Yes"/>
    <s v="No"/>
    <s v="No"/>
    <n v="0"/>
    <x v="0"/>
    <n v="40.299999999999997"/>
    <n v="1794.8"/>
    <x v="1"/>
    <x v="1"/>
    <n v="29"/>
    <n v="5040"/>
    <x v="20"/>
    <x v="1"/>
    <x v="0"/>
    <x v="0"/>
    <b v="0"/>
    <b v="0"/>
    <b v="1"/>
    <b v="0"/>
    <n v="38.187234042553101"/>
    <x v="39"/>
    <b v="0"/>
  </r>
  <r>
    <s v="4378-MYPGO"/>
    <x v="0"/>
    <s v="United States"/>
    <s v="California"/>
    <s v="Greenwood"/>
    <n v="95635"/>
    <s v="38.921333, -120.897718"/>
    <n v="38.921332999999997"/>
    <n v="-120.897718"/>
    <x v="0"/>
    <x v="0"/>
    <n v="1"/>
    <x v="1"/>
    <n v="68"/>
    <n v="1"/>
    <s v="No"/>
    <s v="Yes"/>
    <s v="Yes"/>
    <s v="Yes"/>
    <s v="No"/>
    <s v="Yes"/>
    <s v="Yes"/>
    <n v="1"/>
    <x v="2"/>
    <n v="105.25"/>
    <n v="7173.15"/>
    <x v="1"/>
    <x v="1"/>
    <n v="36"/>
    <n v="5795"/>
    <x v="20"/>
    <x v="0"/>
    <x v="1"/>
    <x v="1"/>
    <b v="0"/>
    <b v="0"/>
    <b v="0"/>
    <b v="0"/>
    <n v="105.4875"/>
    <x v="43"/>
    <b v="1"/>
  </r>
  <r>
    <s v="4129-LYCOI"/>
    <x v="0"/>
    <s v="United States"/>
    <s v="California"/>
    <s v="Guinda"/>
    <n v="95637"/>
    <s v="38.830739, -122.196202"/>
    <n v="38.830739000000001"/>
    <n v="-122.196202"/>
    <x v="1"/>
    <x v="0"/>
    <n v="0"/>
    <x v="1"/>
    <n v="67"/>
    <n v="1"/>
    <s v="Yes"/>
    <s v="No"/>
    <s v="Yes"/>
    <s v="No"/>
    <s v="Yes"/>
    <s v="Yes"/>
    <s v="Yes"/>
    <n v="1"/>
    <x v="2"/>
    <n v="104"/>
    <n v="7039.05"/>
    <x v="1"/>
    <x v="1"/>
    <n v="39"/>
    <n v="4741"/>
    <x v="20"/>
    <x v="0"/>
    <x v="1"/>
    <x v="1"/>
    <b v="0"/>
    <b v="0"/>
    <b v="1"/>
    <b v="0"/>
    <n v="105.060447761194"/>
    <x v="4"/>
    <b v="0"/>
  </r>
  <r>
    <s v="7798-JVXYM"/>
    <x v="0"/>
    <s v="United States"/>
    <s v="California"/>
    <s v="Herald"/>
    <n v="95638"/>
    <s v="38.313447, -121.123886"/>
    <n v="38.313446999999996"/>
    <n v="-121.123886"/>
    <x v="1"/>
    <x v="0"/>
    <n v="0"/>
    <x v="0"/>
    <n v="14"/>
    <n v="1"/>
    <s v="No"/>
    <s v="No"/>
    <s v="No"/>
    <s v="No"/>
    <s v="Yes"/>
    <s v="Yes"/>
    <s v="Yes"/>
    <n v="1"/>
    <x v="0"/>
    <n v="69.650000000000006"/>
    <n v="921.4"/>
    <x v="1"/>
    <x v="1"/>
    <n v="69"/>
    <n v="5351"/>
    <x v="20"/>
    <x v="0"/>
    <x v="0"/>
    <x v="0"/>
    <b v="0"/>
    <b v="0"/>
    <b v="1"/>
    <b v="0"/>
    <n v="65.814285714285703"/>
    <x v="10"/>
    <b v="0"/>
  </r>
  <r>
    <s v="8647-SDTWQ"/>
    <x v="0"/>
    <s v="United States"/>
    <s v="California"/>
    <s v="Hood"/>
    <n v="95639"/>
    <s v="38.375325, -121.507935"/>
    <n v="38.375324999999997"/>
    <n v="-121.507935"/>
    <x v="0"/>
    <x v="0"/>
    <n v="1"/>
    <x v="1"/>
    <n v="57"/>
    <n v="1"/>
    <s v="Yes"/>
    <s v="No"/>
    <s v="No"/>
    <s v="No"/>
    <s v="No"/>
    <s v="No"/>
    <s v="No"/>
    <n v="1"/>
    <x v="1"/>
    <n v="74.3"/>
    <n v="4018.35"/>
    <x v="1"/>
    <x v="1"/>
    <n v="65"/>
    <n v="4133"/>
    <x v="20"/>
    <x v="0"/>
    <x v="0"/>
    <x v="1"/>
    <b v="0"/>
    <b v="0"/>
    <b v="1"/>
    <b v="0"/>
    <n v="70.497368421052599"/>
    <x v="25"/>
    <b v="0"/>
  </r>
  <r>
    <s v="2696-ECXKC"/>
    <x v="0"/>
    <s v="United States"/>
    <s v="California"/>
    <s v="Ione"/>
    <n v="95640"/>
    <s v="38.33788, -120.954202"/>
    <n v="38.337879999999998"/>
    <n v="-120.954202"/>
    <x v="1"/>
    <x v="0"/>
    <n v="1"/>
    <x v="1"/>
    <n v="55"/>
    <n v="1"/>
    <s v="Yes"/>
    <s v="Yes"/>
    <s v="No"/>
    <s v="No"/>
    <s v="No"/>
    <s v="Yes"/>
    <s v="Yes"/>
    <n v="0"/>
    <x v="2"/>
    <n v="100.9"/>
    <n v="5448.6"/>
    <x v="1"/>
    <x v="1"/>
    <n v="55"/>
    <n v="6153"/>
    <x v="20"/>
    <x v="1"/>
    <x v="0"/>
    <x v="1"/>
    <b v="0"/>
    <b v="0"/>
    <b v="0"/>
    <b v="1"/>
    <n v="99.0654545454545"/>
    <x v="24"/>
    <b v="1"/>
  </r>
  <r>
    <s v="2081-KJSQF"/>
    <x v="0"/>
    <s v="United States"/>
    <s v="California"/>
    <s v="Isleton"/>
    <n v="95641"/>
    <s v="38.154823, -121.601358"/>
    <n v="38.154823"/>
    <n v="-121.601358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20.25"/>
    <n v="20.25"/>
    <x v="1"/>
    <x v="1"/>
    <n v="21"/>
    <n v="4769"/>
    <x v="20"/>
    <x v="0"/>
    <x v="0"/>
    <x v="0"/>
    <b v="1"/>
    <b v="0"/>
    <b v="0"/>
    <b v="1"/>
    <n v="20.25"/>
    <x v="7"/>
    <b v="0"/>
  </r>
  <r>
    <s v="3323-CPBWR"/>
    <x v="0"/>
    <s v="United States"/>
    <s v="California"/>
    <s v="Knights Landing"/>
    <n v="95645"/>
    <s v="38.875508, -121.765866"/>
    <n v="38.875508000000004"/>
    <n v="-121.765866"/>
    <x v="0"/>
    <x v="0"/>
    <n v="0"/>
    <x v="0"/>
    <n v="23"/>
    <n v="1"/>
    <s v="Yes"/>
    <s v="No"/>
    <s v="No"/>
    <s v="Yes"/>
    <s v="Yes"/>
    <s v="Yes"/>
    <s v="No"/>
    <n v="1"/>
    <x v="2"/>
    <n v="96.9"/>
    <n v="2085.4499999999998"/>
    <x v="1"/>
    <x v="1"/>
    <n v="22"/>
    <n v="3875"/>
    <x v="20"/>
    <x v="0"/>
    <x v="0"/>
    <x v="1"/>
    <b v="0"/>
    <b v="1"/>
    <b v="0"/>
    <b v="0"/>
    <n v="90.671739130434702"/>
    <x v="22"/>
    <b v="0"/>
  </r>
  <r>
    <s v="3384-CTMSF"/>
    <x v="0"/>
    <s v="United States"/>
    <s v="California"/>
    <s v="Lincoln"/>
    <n v="95648"/>
    <s v="38.922812, -121.312005"/>
    <n v="38.922812"/>
    <n v="-121.312005"/>
    <x v="0"/>
    <x v="0"/>
    <n v="1"/>
    <x v="0"/>
    <n v="47"/>
    <n v="1"/>
    <s v="Yes"/>
    <s v="No"/>
    <s v="Yes"/>
    <s v="Yes"/>
    <s v="No"/>
    <s v="Yes"/>
    <s v="Yes"/>
    <n v="1"/>
    <x v="2"/>
    <n v="104.1"/>
    <n v="5135.1499999999996"/>
    <x v="1"/>
    <x v="1"/>
    <n v="71"/>
    <n v="3142"/>
    <x v="20"/>
    <x v="0"/>
    <x v="0"/>
    <x v="1"/>
    <b v="0"/>
    <b v="0"/>
    <b v="1"/>
    <b v="0"/>
    <n v="109.258510638297"/>
    <x v="3"/>
    <b v="0"/>
  </r>
  <r>
    <s v="0902-RFHOF"/>
    <x v="0"/>
    <s v="United States"/>
    <s v="California"/>
    <s v="Loomis"/>
    <n v="95650"/>
    <s v="38.809175, -121.171375"/>
    <n v="38.809175000000003"/>
    <n v="-121.171375"/>
    <x v="0"/>
    <x v="0"/>
    <n v="0"/>
    <x v="0"/>
    <n v="38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730.1"/>
    <x v="1"/>
    <x v="1"/>
    <n v="26"/>
    <n v="2907"/>
    <x v="20"/>
    <x v="1"/>
    <x v="0"/>
    <x v="0"/>
    <b v="1"/>
    <b v="0"/>
    <b v="0"/>
    <b v="1"/>
    <n v="19.213157894736799"/>
    <x v="7"/>
    <b v="0"/>
  </r>
  <r>
    <s v="6048-QBXKL"/>
    <x v="0"/>
    <s v="United States"/>
    <s v="California"/>
    <s v="Madison"/>
    <n v="95653"/>
    <s v="38.674276, -121.961866"/>
    <n v="38.674275999999999"/>
    <n v="-121.961866"/>
    <x v="1"/>
    <x v="1"/>
    <n v="0"/>
    <x v="0"/>
    <n v="2"/>
    <n v="1"/>
    <s v="Yes"/>
    <s v="No"/>
    <s v="Yes"/>
    <s v="No"/>
    <s v="No"/>
    <s v="No"/>
    <s v="No"/>
    <n v="1"/>
    <x v="0"/>
    <n v="56.55"/>
    <n v="118.25"/>
    <x v="1"/>
    <x v="1"/>
    <n v="33"/>
    <n v="2069"/>
    <x v="20"/>
    <x v="0"/>
    <x v="0"/>
    <x v="0"/>
    <b v="0"/>
    <b v="1"/>
    <b v="0"/>
    <b v="0"/>
    <n v="59.125"/>
    <x v="57"/>
    <b v="0"/>
  </r>
  <r>
    <s v="7718-RXDGG"/>
    <x v="0"/>
    <s v="United States"/>
    <s v="California"/>
    <s v="Newcastle"/>
    <n v="95658"/>
    <s v="38.883224, -121.15918"/>
    <n v="38.883223999999998"/>
    <n v="-121.15918000000001"/>
    <x v="0"/>
    <x v="0"/>
    <n v="1"/>
    <x v="0"/>
    <n v="15"/>
    <n v="1"/>
    <s v="No"/>
    <s v="No"/>
    <s v="No"/>
    <s v="No"/>
    <s v="No"/>
    <s v="No"/>
    <s v="No"/>
    <n v="1"/>
    <x v="0"/>
    <n v="68.599999999999994"/>
    <n v="1108.5999999999999"/>
    <x v="1"/>
    <x v="1"/>
    <n v="47"/>
    <n v="3351"/>
    <x v="20"/>
    <x v="0"/>
    <x v="0"/>
    <x v="1"/>
    <b v="0"/>
    <b v="0"/>
    <b v="0"/>
    <b v="0"/>
    <n v="73.906666666666595"/>
    <x v="49"/>
    <b v="0"/>
  </r>
  <r>
    <s v="1025-FALIX"/>
    <x v="0"/>
    <s v="United States"/>
    <s v="California"/>
    <s v="Nicolaus"/>
    <n v="95659"/>
    <s v="38.788898, -121.608624"/>
    <n v="38.788898000000003"/>
    <n v="-121.60862400000001"/>
    <x v="1"/>
    <x v="0"/>
    <n v="0"/>
    <x v="0"/>
    <n v="26"/>
    <n v="1"/>
    <s v="No"/>
    <s v="No"/>
    <s v="No"/>
    <s v="No"/>
    <s v="No"/>
    <s v="No"/>
    <s v="No"/>
    <n v="1"/>
    <x v="0"/>
    <n v="69.05"/>
    <n v="1815.65"/>
    <x v="1"/>
    <x v="1"/>
    <n v="23"/>
    <n v="5379"/>
    <x v="20"/>
    <x v="0"/>
    <x v="0"/>
    <x v="1"/>
    <b v="0"/>
    <b v="1"/>
    <b v="0"/>
    <b v="0"/>
    <n v="69.832692307692298"/>
    <x v="10"/>
    <b v="0"/>
  </r>
  <r>
    <s v="3451-VAWLI"/>
    <x v="0"/>
    <s v="United States"/>
    <s v="California"/>
    <s v="North Highlands"/>
    <n v="95660"/>
    <s v="38.671295, -121.388251"/>
    <n v="38.671295000000001"/>
    <n v="-121.388251"/>
    <x v="1"/>
    <x v="0"/>
    <n v="1"/>
    <x v="1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730.4"/>
    <x v="1"/>
    <x v="1"/>
    <n v="43"/>
    <n v="5636"/>
    <x v="20"/>
    <x v="0"/>
    <x v="1"/>
    <x v="0"/>
    <b v="1"/>
    <b v="1"/>
    <b v="0"/>
    <b v="0"/>
    <n v="20.8685714285714"/>
    <x v="41"/>
    <b v="0"/>
  </r>
  <r>
    <s v="3407-QGWLG"/>
    <x v="0"/>
    <s v="United States"/>
    <s v="California"/>
    <s v="Roseville"/>
    <n v="95661"/>
    <s v="38.736685, -121.251984"/>
    <n v="38.736685000000001"/>
    <n v="-121.25198399999999"/>
    <x v="0"/>
    <x v="0"/>
    <n v="0"/>
    <x v="1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75.45"/>
    <x v="1"/>
    <x v="1"/>
    <n v="70"/>
    <n v="2948"/>
    <x v="20"/>
    <x v="0"/>
    <x v="0"/>
    <x v="0"/>
    <b v="1"/>
    <b v="0"/>
    <b v="0"/>
    <b v="1"/>
    <n v="25.15"/>
    <x v="7"/>
    <b v="0"/>
  </r>
  <r>
    <s v="2347-WKKAE"/>
    <x v="0"/>
    <s v="United States"/>
    <s v="California"/>
    <s v="Penryn"/>
    <n v="95663"/>
    <s v="38.859093, -121.182872"/>
    <n v="38.859093000000001"/>
    <n v="-121.182872"/>
    <x v="0"/>
    <x v="0"/>
    <n v="1"/>
    <x v="0"/>
    <n v="42"/>
    <n v="1"/>
    <s v="Yes"/>
    <s v="Yes"/>
    <s v="No"/>
    <s v="Yes"/>
    <s v="No"/>
    <s v="No"/>
    <s v="Yes"/>
    <n v="1"/>
    <x v="2"/>
    <n v="94.4"/>
    <n v="4014.6"/>
    <x v="1"/>
    <x v="1"/>
    <n v="47"/>
    <n v="2662"/>
    <x v="20"/>
    <x v="0"/>
    <x v="0"/>
    <x v="1"/>
    <b v="0"/>
    <b v="0"/>
    <b v="1"/>
    <b v="0"/>
    <n v="95.585714285714204"/>
    <x v="15"/>
    <b v="1"/>
  </r>
  <r>
    <s v="8735-DCXNF"/>
    <x v="0"/>
    <s v="United States"/>
    <s v="California"/>
    <s v="Pilot Hill"/>
    <n v="95664"/>
    <s v="38.803731, -121.043799"/>
    <n v="38.803730999999999"/>
    <n v="-121.04379900000001"/>
    <x v="0"/>
    <x v="0"/>
    <n v="1"/>
    <x v="0"/>
    <n v="10"/>
    <n v="1"/>
    <s v="No"/>
    <s v="Yes"/>
    <s v="No"/>
    <s v="No"/>
    <s v="Yes"/>
    <s v="No"/>
    <s v="No"/>
    <n v="1"/>
    <x v="0"/>
    <n v="54.95"/>
    <n v="568.85"/>
    <x v="1"/>
    <x v="1"/>
    <n v="26"/>
    <n v="3519"/>
    <x v="20"/>
    <x v="0"/>
    <x v="0"/>
    <x v="0"/>
    <b v="0"/>
    <b v="1"/>
    <b v="0"/>
    <b v="0"/>
    <n v="56.884999999999998"/>
    <x v="37"/>
    <b v="1"/>
  </r>
  <r>
    <s v="3214-IYUUQ"/>
    <x v="0"/>
    <s v="United States"/>
    <s v="California"/>
    <s v="Pine Grove"/>
    <n v="95665"/>
    <s v="38.400264, -120.641274"/>
    <n v="38.400264"/>
    <n v="-120.641274"/>
    <x v="1"/>
    <x v="0"/>
    <n v="1"/>
    <x v="0"/>
    <n v="61"/>
    <n v="1"/>
    <s v="No"/>
    <s v="Yes"/>
    <s v="Yes"/>
    <s v="No"/>
    <s v="Yes"/>
    <s v="No"/>
    <s v="Yes"/>
    <n v="0"/>
    <x v="2"/>
    <n v="93.7"/>
    <n v="5860.7"/>
    <x v="1"/>
    <x v="1"/>
    <n v="48"/>
    <n v="4300"/>
    <x v="20"/>
    <x v="1"/>
    <x v="0"/>
    <x v="1"/>
    <b v="0"/>
    <b v="0"/>
    <b v="0"/>
    <b v="0"/>
    <n v="96.077049180327805"/>
    <x v="45"/>
    <b v="1"/>
  </r>
  <r>
    <s v="1936-UAFEH"/>
    <x v="0"/>
    <s v="United States"/>
    <s v="California"/>
    <s v="Pioneer"/>
    <n v="95666"/>
    <s v="38.546999, -120.271114"/>
    <n v="38.546999"/>
    <n v="-120.271114"/>
    <x v="1"/>
    <x v="0"/>
    <n v="0"/>
    <x v="0"/>
    <n v="68"/>
    <n v="1"/>
    <s v="Yes"/>
    <s v="Yes"/>
    <s v="Yes"/>
    <s v="No"/>
    <s v="Yes"/>
    <s v="Yes"/>
    <s v="Yes"/>
    <n v="0"/>
    <x v="2"/>
    <n v="110.25"/>
    <n v="7279.35"/>
    <x v="1"/>
    <x v="1"/>
    <n v="36"/>
    <n v="5502"/>
    <x v="20"/>
    <x v="0"/>
    <x v="1"/>
    <x v="1"/>
    <b v="0"/>
    <b v="1"/>
    <b v="0"/>
    <b v="0"/>
    <n v="107.049264705882"/>
    <x v="56"/>
    <b v="1"/>
  </r>
  <r>
    <s v="3587-PMCOY"/>
    <x v="0"/>
    <s v="United States"/>
    <s v="California"/>
    <s v="Placerville"/>
    <n v="95667"/>
    <s v="38.733714, -120.795213"/>
    <n v="38.733713999999999"/>
    <n v="-120.795213"/>
    <x v="0"/>
    <x v="0"/>
    <n v="0"/>
    <x v="0"/>
    <n v="10"/>
    <n v="1"/>
    <s v="No"/>
    <s v="Yes"/>
    <s v="No"/>
    <s v="Yes"/>
    <s v="No"/>
    <s v="Yes"/>
    <s v="Yes"/>
    <n v="1"/>
    <x v="2"/>
    <n v="98.9"/>
    <n v="1064.95"/>
    <x v="1"/>
    <x v="1"/>
    <n v="50"/>
    <n v="4614"/>
    <x v="20"/>
    <x v="1"/>
    <x v="0"/>
    <x v="1"/>
    <b v="0"/>
    <b v="0"/>
    <b v="1"/>
    <b v="0"/>
    <n v="106.495"/>
    <x v="20"/>
    <b v="1"/>
  </r>
  <r>
    <s v="1027-LKKQQ"/>
    <x v="0"/>
    <s v="United States"/>
    <s v="California"/>
    <s v="Plymouth"/>
    <n v="95669"/>
    <s v="38.489273, -120.891614"/>
    <n v="38.489272999999997"/>
    <n v="-120.891614"/>
    <x v="1"/>
    <x v="0"/>
    <n v="1"/>
    <x v="1"/>
    <n v="72"/>
    <n v="1"/>
    <s v="No"/>
    <s v="Yes"/>
    <s v="No"/>
    <s v="Yes"/>
    <s v="Yes"/>
    <s v="Yes"/>
    <s v="Yes"/>
    <n v="1"/>
    <x v="1"/>
    <n v="80.45"/>
    <n v="5886.85"/>
    <x v="1"/>
    <x v="1"/>
    <n v="54"/>
    <n v="4480"/>
    <x v="20"/>
    <x v="0"/>
    <x v="1"/>
    <x v="0"/>
    <b v="0"/>
    <b v="0"/>
    <b v="0"/>
    <b v="0"/>
    <n v="81.761805555555497"/>
    <x v="13"/>
    <b v="1"/>
  </r>
  <r>
    <s v="7148-XZPHA"/>
    <x v="0"/>
    <s v="United States"/>
    <s v="California"/>
    <s v="Rancho Cordova"/>
    <n v="95670"/>
    <s v="38.602723, -121.279913"/>
    <n v="38.602722999999997"/>
    <n v="-121.27991299999999"/>
    <x v="0"/>
    <x v="0"/>
    <n v="1"/>
    <x v="1"/>
    <n v="55"/>
    <n v="1"/>
    <s v="No"/>
    <s v="No"/>
    <s v="Yes"/>
    <s v="No"/>
    <s v="Yes"/>
    <s v="No"/>
    <s v="No"/>
    <n v="0"/>
    <x v="1"/>
    <n v="79.400000000000006"/>
    <n v="4238.45"/>
    <x v="1"/>
    <x v="1"/>
    <n v="32"/>
    <n v="4162"/>
    <x v="20"/>
    <x v="0"/>
    <x v="0"/>
    <x v="1"/>
    <b v="0"/>
    <b v="0"/>
    <b v="1"/>
    <b v="0"/>
    <n v="77.062727272727201"/>
    <x v="16"/>
    <b v="0"/>
  </r>
  <r>
    <s v="5309-TAIKL"/>
    <x v="0"/>
    <s v="United States"/>
    <s v="California"/>
    <s v="Rio Linda"/>
    <n v="95673"/>
    <s v="38.688764, -121.457596"/>
    <n v="38.688763999999999"/>
    <n v="-121.457596"/>
    <x v="1"/>
    <x v="0"/>
    <n v="0"/>
    <x v="0"/>
    <n v="7"/>
    <n v="1"/>
    <s v="No"/>
    <s v="No"/>
    <s v="No"/>
    <s v="Yes"/>
    <s v="Yes"/>
    <s v="No"/>
    <s v="Yes"/>
    <n v="0"/>
    <x v="0"/>
    <n v="62.8"/>
    <n v="418.3"/>
    <x v="1"/>
    <x v="1"/>
    <n v="46"/>
    <n v="4080"/>
    <x v="20"/>
    <x v="0"/>
    <x v="0"/>
    <x v="0"/>
    <b v="0"/>
    <b v="0"/>
    <b v="0"/>
    <b v="0"/>
    <n v="59.757142857142803"/>
    <x v="86"/>
    <b v="0"/>
  </r>
  <r>
    <s v="6856-RAURS"/>
    <x v="0"/>
    <s v="United States"/>
    <s v="California"/>
    <s v="Rio Oso"/>
    <n v="95674"/>
    <s v="38.954144, -121.482536"/>
    <n v="38.954143999999999"/>
    <n v="-121.482536"/>
    <x v="1"/>
    <x v="0"/>
    <n v="0"/>
    <x v="0"/>
    <n v="2"/>
    <n v="1"/>
    <s v="Yes"/>
    <s v="No"/>
    <s v="No"/>
    <s v="No"/>
    <s v="No"/>
    <s v="No"/>
    <s v="No"/>
    <n v="1"/>
    <x v="1"/>
    <n v="74.900000000000006"/>
    <n v="136.05000000000001"/>
    <x v="1"/>
    <x v="1"/>
    <n v="62"/>
    <n v="2044"/>
    <x v="20"/>
    <x v="0"/>
    <x v="0"/>
    <x v="1"/>
    <b v="0"/>
    <b v="0"/>
    <b v="0"/>
    <b v="1"/>
    <n v="68.025000000000006"/>
    <x v="25"/>
    <b v="0"/>
  </r>
  <r>
    <s v="8778-LMWTJ"/>
    <x v="0"/>
    <s v="United States"/>
    <s v="California"/>
    <s v="River Pines"/>
    <n v="95675"/>
    <s v="38.545775, -120.743325"/>
    <n v="38.545774999999999"/>
    <n v="-120.743325"/>
    <x v="1"/>
    <x v="0"/>
    <n v="0"/>
    <x v="0"/>
    <n v="9"/>
    <n v="1"/>
    <s v="No"/>
    <s v="Yes"/>
    <s v="No"/>
    <s v="No"/>
    <s v="No"/>
    <s v="No"/>
    <s v="No"/>
    <n v="1"/>
    <x v="1"/>
    <n v="74.849999999999994"/>
    <n v="708.2"/>
    <x v="1"/>
    <x v="1"/>
    <n v="66"/>
    <n v="5770"/>
    <x v="20"/>
    <x v="0"/>
    <x v="0"/>
    <x v="1"/>
    <b v="0"/>
    <b v="0"/>
    <b v="1"/>
    <b v="0"/>
    <n v="78.688888888888897"/>
    <x v="25"/>
    <b v="1"/>
  </r>
  <r>
    <s v="9717-IOAAF"/>
    <x v="0"/>
    <s v="United States"/>
    <s v="California"/>
    <s v="Rocklin"/>
    <n v="95677"/>
    <s v="38.7904, -121.236973"/>
    <n v="38.790399999999998"/>
    <n v="-121.23697300000001"/>
    <x v="0"/>
    <x v="0"/>
    <n v="0"/>
    <x v="1"/>
    <n v="27"/>
    <n v="1"/>
    <s v="Yes"/>
    <s v="No internet service"/>
    <s v="No internet service"/>
    <s v="No internet service"/>
    <s v="No internet service"/>
    <s v="No internet service"/>
    <s v="No internet service"/>
    <n v="1"/>
    <x v="3"/>
    <n v="25.85"/>
    <n v="788.55"/>
    <x v="1"/>
    <x v="1"/>
    <n v="21"/>
    <n v="2682"/>
    <x v="20"/>
    <x v="0"/>
    <x v="1"/>
    <x v="0"/>
    <b v="1"/>
    <b v="1"/>
    <b v="0"/>
    <b v="0"/>
    <n v="29.205555555555499"/>
    <x v="74"/>
    <b v="0"/>
  </r>
  <r>
    <s v="2845-KDHVX"/>
    <x v="0"/>
    <s v="United States"/>
    <s v="California"/>
    <s v="Sheridan"/>
    <n v="95681"/>
    <s v="38.984756, -121.345074"/>
    <n v="38.984755999999997"/>
    <n v="-121.345074"/>
    <x v="1"/>
    <x v="0"/>
    <n v="1"/>
    <x v="0"/>
    <n v="64"/>
    <n v="1"/>
    <s v="No"/>
    <s v="No"/>
    <s v="Yes"/>
    <s v="Yes"/>
    <s v="Yes"/>
    <s v="No"/>
    <s v="Yes"/>
    <n v="1"/>
    <x v="0"/>
    <n v="68.3"/>
    <n v="4378.8"/>
    <x v="1"/>
    <x v="1"/>
    <n v="31"/>
    <n v="5425"/>
    <x v="20"/>
    <x v="0"/>
    <x v="1"/>
    <x v="0"/>
    <b v="0"/>
    <b v="0"/>
    <b v="0"/>
    <b v="1"/>
    <n v="68.418750000000003"/>
    <x v="49"/>
    <b v="0"/>
  </r>
  <r>
    <s v="0848-SOMKO"/>
    <x v="0"/>
    <s v="United States"/>
    <s v="California"/>
    <s v="Shingle Springs"/>
    <n v="95682"/>
    <s v="38.598936, -120.963092"/>
    <n v="38.598936000000002"/>
    <n v="-120.963092"/>
    <x v="0"/>
    <x v="0"/>
    <n v="0"/>
    <x v="0"/>
    <n v="70"/>
    <n v="0"/>
    <s v="No phone service"/>
    <s v="Yes"/>
    <s v="No"/>
    <s v="Yes"/>
    <s v="Yes"/>
    <s v="No"/>
    <s v="Yes"/>
    <n v="0"/>
    <x v="0"/>
    <n v="48.4"/>
    <n v="3442.8"/>
    <x v="1"/>
    <x v="1"/>
    <n v="66"/>
    <n v="4483"/>
    <x v="20"/>
    <x v="0"/>
    <x v="1"/>
    <x v="0"/>
    <b v="0"/>
    <b v="0"/>
    <b v="0"/>
    <b v="0"/>
    <n v="49.182857142857102"/>
    <x v="38"/>
    <b v="0"/>
  </r>
  <r>
    <s v="6734-FQAJX"/>
    <x v="0"/>
    <s v="United States"/>
    <s v="California"/>
    <s v="Somerset"/>
    <n v="95684"/>
    <s v="38.606703, -120.586659"/>
    <n v="38.606703000000003"/>
    <n v="-120.586659"/>
    <x v="0"/>
    <x v="1"/>
    <n v="0"/>
    <x v="0"/>
    <n v="67"/>
    <n v="1"/>
    <s v="No"/>
    <s v="Yes"/>
    <s v="Yes"/>
    <s v="No"/>
    <s v="Yes"/>
    <s v="Yes"/>
    <s v="Yes"/>
    <n v="1"/>
    <x v="2"/>
    <n v="105.05"/>
    <n v="7171.7"/>
    <x v="1"/>
    <x v="1"/>
    <n v="49"/>
    <n v="4143"/>
    <x v="20"/>
    <x v="0"/>
    <x v="1"/>
    <x v="1"/>
    <b v="0"/>
    <b v="0"/>
    <b v="1"/>
    <b v="0"/>
    <n v="107.040298507462"/>
    <x v="43"/>
    <b v="1"/>
  </r>
  <r>
    <s v="1535-VTJOQ"/>
    <x v="0"/>
    <s v="United States"/>
    <s v="California"/>
    <s v="Thornton"/>
    <n v="95686"/>
    <s v="38.157794, -121.520223"/>
    <n v="38.157794000000003"/>
    <n v="-121.520223"/>
    <x v="1"/>
    <x v="0"/>
    <n v="0"/>
    <x v="0"/>
    <n v="24"/>
    <n v="1"/>
    <s v="Yes"/>
    <s v="No internet service"/>
    <s v="No internet service"/>
    <s v="No internet service"/>
    <s v="No internet service"/>
    <s v="No internet service"/>
    <s v="No internet service"/>
    <n v="0"/>
    <x v="3"/>
    <n v="25.15"/>
    <n v="553"/>
    <x v="1"/>
    <x v="1"/>
    <n v="56"/>
    <n v="3904"/>
    <x v="20"/>
    <x v="0"/>
    <x v="1"/>
    <x v="0"/>
    <b v="1"/>
    <b v="1"/>
    <b v="0"/>
    <b v="0"/>
    <n v="23.0416666666666"/>
    <x v="74"/>
    <b v="0"/>
  </r>
  <r>
    <s v="6368-TZZDT"/>
    <x v="0"/>
    <s v="United States"/>
    <s v="California"/>
    <s v="Vacaville"/>
    <n v="95687"/>
    <s v="38.333133, -121.920151"/>
    <n v="38.333132999999997"/>
    <n v="-121.920151"/>
    <x v="0"/>
    <x v="0"/>
    <n v="1"/>
    <x v="1"/>
    <n v="4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96.85"/>
    <x v="1"/>
    <x v="1"/>
    <n v="31"/>
    <n v="5390"/>
    <x v="20"/>
    <x v="0"/>
    <x v="1"/>
    <x v="0"/>
    <b v="1"/>
    <b v="1"/>
    <b v="0"/>
    <b v="0"/>
    <n v="24.212499999999999"/>
    <x v="41"/>
    <b v="0"/>
  </r>
  <r>
    <s v="0943-ZQPXH"/>
    <x v="0"/>
    <s v="United States"/>
    <s v="California"/>
    <s v="Vacaville"/>
    <n v="95688"/>
    <s v="38.419088, -122.024568"/>
    <n v="38.419088000000002"/>
    <n v="-122.024568"/>
    <x v="0"/>
    <x v="0"/>
    <n v="1"/>
    <x v="1"/>
    <n v="44"/>
    <n v="1"/>
    <s v="No"/>
    <s v="No"/>
    <s v="No"/>
    <s v="Yes"/>
    <s v="No"/>
    <s v="Yes"/>
    <s v="Yes"/>
    <n v="1"/>
    <x v="2"/>
    <n v="92.95"/>
    <n v="4122.8999999999996"/>
    <x v="1"/>
    <x v="1"/>
    <n v="78"/>
    <n v="5635"/>
    <x v="20"/>
    <x v="0"/>
    <x v="0"/>
    <x v="1"/>
    <b v="0"/>
    <b v="0"/>
    <b v="0"/>
    <b v="0"/>
    <n v="93.7022727272727"/>
    <x v="68"/>
    <b v="0"/>
  </r>
  <r>
    <s v="1293-BSEUN"/>
    <x v="0"/>
    <s v="United States"/>
    <s v="California"/>
    <s v="Volcano"/>
    <n v="95689"/>
    <s v="38.481902, -120.603668"/>
    <n v="38.481901999999998"/>
    <n v="-120.603668"/>
    <x v="1"/>
    <x v="0"/>
    <n v="1"/>
    <x v="1"/>
    <n v="72"/>
    <n v="1"/>
    <s v="No"/>
    <s v="No internet service"/>
    <s v="No internet service"/>
    <s v="No internet service"/>
    <s v="No internet service"/>
    <s v="No internet service"/>
    <s v="No internet service"/>
    <n v="1"/>
    <x v="3"/>
    <n v="20.7"/>
    <n v="1482.3"/>
    <x v="1"/>
    <x v="1"/>
    <n v="40"/>
    <n v="4528"/>
    <x v="20"/>
    <x v="0"/>
    <x v="1"/>
    <x v="0"/>
    <b v="1"/>
    <b v="0"/>
    <b v="0"/>
    <b v="1"/>
    <n v="20.587499999999999"/>
    <x v="7"/>
    <b v="0"/>
  </r>
  <r>
    <s v="1302-TPUBN"/>
    <x v="0"/>
    <s v="United States"/>
    <s v="California"/>
    <s v="West Sacramento"/>
    <n v="95691"/>
    <s v="38.627951, -121.593287"/>
    <n v="38.627951000000003"/>
    <n v="-121.593287"/>
    <x v="0"/>
    <x v="0"/>
    <n v="0"/>
    <x v="0"/>
    <n v="66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1240.8"/>
    <x v="1"/>
    <x v="1"/>
    <n v="23"/>
    <n v="5637"/>
    <x v="20"/>
    <x v="0"/>
    <x v="1"/>
    <x v="0"/>
    <b v="1"/>
    <b v="0"/>
    <b v="0"/>
    <b v="0"/>
    <n v="18.8"/>
    <x v="41"/>
    <b v="0"/>
  </r>
  <r>
    <s v="2378-VTKDH"/>
    <x v="0"/>
    <s v="United States"/>
    <s v="California"/>
    <s v="Woodland"/>
    <n v="95695"/>
    <s v="38.71967, -121.862416"/>
    <n v="38.719670000000001"/>
    <n v="-121.862416"/>
    <x v="0"/>
    <x v="1"/>
    <n v="1"/>
    <x v="0"/>
    <n v="65"/>
    <n v="1"/>
    <s v="Yes"/>
    <s v="No"/>
    <s v="Yes"/>
    <s v="Yes"/>
    <s v="No"/>
    <s v="Yes"/>
    <s v="Yes"/>
    <n v="1"/>
    <x v="2"/>
    <n v="104.35"/>
    <n v="6578.55"/>
    <x v="1"/>
    <x v="1"/>
    <n v="69"/>
    <n v="4073"/>
    <x v="20"/>
    <x v="0"/>
    <x v="0"/>
    <x v="1"/>
    <b v="0"/>
    <b v="0"/>
    <b v="1"/>
    <b v="0"/>
    <n v="101.20846153846099"/>
    <x v="3"/>
    <b v="0"/>
  </r>
  <r>
    <s v="0927-CNGRH"/>
    <x v="0"/>
    <s v="United States"/>
    <s v="California"/>
    <s v="Alta"/>
    <n v="95701"/>
    <s v="39.218096, -120.79153"/>
    <n v="39.218096000000003"/>
    <n v="-120.79152999999999"/>
    <x v="0"/>
    <x v="0"/>
    <n v="0"/>
    <x v="1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9.55"/>
    <x v="1"/>
    <x v="1"/>
    <n v="21"/>
    <n v="5272"/>
    <x v="20"/>
    <x v="0"/>
    <x v="0"/>
    <x v="0"/>
    <b v="1"/>
    <b v="0"/>
    <b v="0"/>
    <b v="1"/>
    <n v="19.55"/>
    <x v="41"/>
    <b v="0"/>
  </r>
  <r>
    <s v="8608-OZTLB"/>
    <x v="0"/>
    <s v="United States"/>
    <s v="California"/>
    <s v="Applegate"/>
    <n v="95703"/>
    <s v="38.983388, -120.988814"/>
    <n v="38.983387999999998"/>
    <n v="-120.988814"/>
    <x v="0"/>
    <x v="0"/>
    <n v="1"/>
    <x v="1"/>
    <n v="38"/>
    <n v="1"/>
    <s v="No"/>
    <s v="Yes"/>
    <s v="Yes"/>
    <s v="Yes"/>
    <s v="Yes"/>
    <s v="Yes"/>
    <s v="No"/>
    <n v="0"/>
    <x v="1"/>
    <n v="74.05"/>
    <n v="2802.3"/>
    <x v="1"/>
    <x v="1"/>
    <n v="59"/>
    <n v="5975"/>
    <x v="20"/>
    <x v="1"/>
    <x v="0"/>
    <x v="0"/>
    <b v="0"/>
    <b v="0"/>
    <b v="1"/>
    <b v="0"/>
    <n v="73.744736842105198"/>
    <x v="25"/>
    <b v="1"/>
  </r>
  <r>
    <s v="2335-GSODA"/>
    <x v="0"/>
    <s v="United States"/>
    <s v="California"/>
    <s v="Camino"/>
    <n v="95709"/>
    <s v="38.748316, -120.675512"/>
    <n v="38.748316000000003"/>
    <n v="-120.675512"/>
    <x v="0"/>
    <x v="0"/>
    <n v="0"/>
    <x v="1"/>
    <n v="23"/>
    <n v="0"/>
    <s v="No phone service"/>
    <s v="Yes"/>
    <s v="No"/>
    <s v="Yes"/>
    <s v="Yes"/>
    <s v="No"/>
    <s v="No"/>
    <n v="0"/>
    <x v="0"/>
    <n v="40.1"/>
    <n v="857.75"/>
    <x v="1"/>
    <x v="1"/>
    <n v="24"/>
    <n v="2327"/>
    <x v="20"/>
    <x v="0"/>
    <x v="1"/>
    <x v="0"/>
    <b v="0"/>
    <b v="0"/>
    <b v="0"/>
    <b v="1"/>
    <n v="37.293478260869499"/>
    <x v="39"/>
    <b v="0"/>
  </r>
  <r>
    <s v="1952-DVVSW"/>
    <x v="0"/>
    <s v="United States"/>
    <s v="California"/>
    <s v="Colfax"/>
    <n v="95713"/>
    <s v="39.084645, -120.894014"/>
    <n v="39.084645000000002"/>
    <n v="-120.894014"/>
    <x v="1"/>
    <x v="0"/>
    <n v="1"/>
    <x v="0"/>
    <n v="10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184.4"/>
    <x v="1"/>
    <x v="1"/>
    <n v="77"/>
    <n v="3509"/>
    <x v="20"/>
    <x v="1"/>
    <x v="0"/>
    <x v="0"/>
    <b v="1"/>
    <b v="0"/>
    <b v="0"/>
    <b v="1"/>
    <n v="18.440000000000001"/>
    <x v="7"/>
    <b v="0"/>
  </r>
  <r>
    <s v="6656-GULJQ"/>
    <x v="0"/>
    <s v="United States"/>
    <s v="California"/>
    <s v="Emigrant Gap"/>
    <n v="95715"/>
    <s v="39.23754, -120.720196"/>
    <n v="39.237540000000003"/>
    <n v="-120.720196"/>
    <x v="0"/>
    <x v="0"/>
    <n v="1"/>
    <x v="1"/>
    <n v="72"/>
    <n v="1"/>
    <s v="Yes"/>
    <s v="Yes"/>
    <s v="No"/>
    <s v="Yes"/>
    <s v="Yes"/>
    <s v="Yes"/>
    <s v="Yes"/>
    <n v="1"/>
    <x v="1"/>
    <n v="83.55"/>
    <n v="6093.3"/>
    <x v="1"/>
    <x v="1"/>
    <n v="28"/>
    <n v="5940"/>
    <x v="20"/>
    <x v="0"/>
    <x v="1"/>
    <x v="0"/>
    <b v="0"/>
    <b v="1"/>
    <b v="0"/>
    <b v="0"/>
    <n v="84.629166666666606"/>
    <x v="47"/>
    <b v="1"/>
  </r>
  <r>
    <s v="9853-JFZDU"/>
    <x v="0"/>
    <s v="United States"/>
    <s v="California"/>
    <s v="Gold Run"/>
    <n v="95717"/>
    <s v="39.170376, -120.838404"/>
    <n v="39.170375999999997"/>
    <n v="-120.838404"/>
    <x v="1"/>
    <x v="0"/>
    <n v="1"/>
    <x v="0"/>
    <n v="35"/>
    <n v="1"/>
    <s v="No"/>
    <s v="No"/>
    <s v="Yes"/>
    <s v="No"/>
    <s v="Yes"/>
    <s v="No"/>
    <s v="No"/>
    <n v="0"/>
    <x v="0"/>
    <n v="56.85"/>
    <n v="1861.1"/>
    <x v="1"/>
    <x v="1"/>
    <n v="46"/>
    <n v="3102"/>
    <x v="20"/>
    <x v="0"/>
    <x v="0"/>
    <x v="0"/>
    <b v="0"/>
    <b v="0"/>
    <b v="1"/>
    <b v="0"/>
    <n v="53.174285714285702"/>
    <x v="57"/>
    <b v="0"/>
  </r>
  <r>
    <s v="3777-XROBG"/>
    <x v="0"/>
    <s v="United States"/>
    <s v="California"/>
    <s v="Echo Lake"/>
    <n v="95721"/>
    <s v="38.851842, -120.076204"/>
    <n v="38.851841999999998"/>
    <n v="-120.076204"/>
    <x v="1"/>
    <x v="0"/>
    <n v="1"/>
    <x v="1"/>
    <n v="58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079.6500000000001"/>
    <x v="1"/>
    <x v="1"/>
    <n v="78"/>
    <n v="4125"/>
    <x v="20"/>
    <x v="0"/>
    <x v="1"/>
    <x v="0"/>
    <b v="1"/>
    <b v="1"/>
    <b v="0"/>
    <b v="0"/>
    <n v="18.614655172413698"/>
    <x v="41"/>
    <b v="0"/>
  </r>
  <r>
    <s v="6994-FGRHH"/>
    <x v="0"/>
    <s v="United States"/>
    <s v="California"/>
    <s v="Meadow Vista"/>
    <n v="95722"/>
    <s v="39.003358, -121.022539"/>
    <n v="39.003357999999999"/>
    <n v="-121.02253899999999"/>
    <x v="0"/>
    <x v="0"/>
    <n v="1"/>
    <x v="1"/>
    <n v="70"/>
    <n v="1"/>
    <s v="No"/>
    <s v="No"/>
    <s v="Yes"/>
    <s v="Yes"/>
    <s v="Yes"/>
    <s v="Yes"/>
    <s v="Yes"/>
    <n v="1"/>
    <x v="2"/>
    <n v="106.15"/>
    <n v="7475.1"/>
    <x v="1"/>
    <x v="1"/>
    <n v="50"/>
    <n v="4649"/>
    <x v="20"/>
    <x v="1"/>
    <x v="0"/>
    <x v="1"/>
    <b v="0"/>
    <b v="0"/>
    <b v="1"/>
    <b v="0"/>
    <n v="106.787142857142"/>
    <x v="11"/>
    <b v="0"/>
  </r>
  <r>
    <s v="4000-VGMQP"/>
    <x v="0"/>
    <s v="United States"/>
    <s v="California"/>
    <s v="Pollock Pines"/>
    <n v="95726"/>
    <s v="38.733908, -120.453416"/>
    <n v="38.733908"/>
    <n v="-120.453416"/>
    <x v="0"/>
    <x v="0"/>
    <n v="1"/>
    <x v="1"/>
    <n v="38"/>
    <n v="1"/>
    <s v="Yes"/>
    <s v="No"/>
    <s v="Yes"/>
    <s v="Yes"/>
    <s v="No"/>
    <s v="Yes"/>
    <s v="Yes"/>
    <n v="0"/>
    <x v="1"/>
    <n v="78.95"/>
    <n v="2862.55"/>
    <x v="1"/>
    <x v="1"/>
    <n v="60"/>
    <n v="2125"/>
    <x v="20"/>
    <x v="1"/>
    <x v="0"/>
    <x v="0"/>
    <b v="0"/>
    <b v="1"/>
    <b v="0"/>
    <b v="0"/>
    <n v="75.330263157894706"/>
    <x v="18"/>
    <b v="0"/>
  </r>
  <r>
    <s v="3999-WRNGR"/>
    <x v="0"/>
    <s v="United States"/>
    <s v="California"/>
    <s v="Soda Springs"/>
    <n v="95728"/>
    <s v="39.279068, -120.414275"/>
    <n v="39.279068000000002"/>
    <n v="-120.414275"/>
    <x v="1"/>
    <x v="0"/>
    <n v="1"/>
    <x v="1"/>
    <n v="60"/>
    <n v="0"/>
    <s v="No phone service"/>
    <s v="No"/>
    <s v="Yes"/>
    <s v="No"/>
    <s v="No"/>
    <s v="Yes"/>
    <s v="Yes"/>
    <n v="1"/>
    <x v="0"/>
    <n v="49.75"/>
    <n v="3069.45"/>
    <x v="1"/>
    <x v="1"/>
    <n v="77"/>
    <n v="6307"/>
    <x v="20"/>
    <x v="0"/>
    <x v="0"/>
    <x v="0"/>
    <b v="0"/>
    <b v="0"/>
    <b v="1"/>
    <b v="0"/>
    <n v="51.157499999999999"/>
    <x v="58"/>
    <b v="0"/>
  </r>
  <r>
    <s v="3466-RITXD"/>
    <x v="0"/>
    <s v="United States"/>
    <s v="California"/>
    <s v="Twin Bridges"/>
    <n v="95735"/>
    <s v="38.805481, -120.13287"/>
    <n v="38.805481"/>
    <n v="-120.13287"/>
    <x v="0"/>
    <x v="0"/>
    <n v="0"/>
    <x v="0"/>
    <n v="26"/>
    <n v="1"/>
    <s v="Yes"/>
    <s v="Yes"/>
    <s v="Yes"/>
    <s v="No"/>
    <s v="No"/>
    <s v="Yes"/>
    <s v="No"/>
    <n v="1"/>
    <x v="2"/>
    <n v="92.4"/>
    <n v="2349.8000000000002"/>
    <x v="1"/>
    <x v="1"/>
    <n v="75"/>
    <n v="5461"/>
    <x v="20"/>
    <x v="0"/>
    <x v="0"/>
    <x v="1"/>
    <b v="0"/>
    <b v="1"/>
    <b v="0"/>
    <b v="0"/>
    <n v="90.376923076923006"/>
    <x v="68"/>
    <b v="1"/>
  </r>
  <r>
    <s v="2680-XKKNJ"/>
    <x v="0"/>
    <s v="United States"/>
    <s v="California"/>
    <s v="Weimar"/>
    <n v="95736"/>
    <s v="39.00978, -120.978273"/>
    <n v="39.009779999999999"/>
    <n v="-120.978273"/>
    <x v="1"/>
    <x v="0"/>
    <n v="0"/>
    <x v="0"/>
    <n v="8"/>
    <n v="1"/>
    <s v="No"/>
    <s v="Yes"/>
    <s v="Yes"/>
    <s v="No"/>
    <s v="Yes"/>
    <s v="No"/>
    <s v="No"/>
    <n v="0"/>
    <x v="0"/>
    <n v="58.2"/>
    <n v="469.25"/>
    <x v="1"/>
    <x v="1"/>
    <n v="52"/>
    <n v="3325"/>
    <x v="20"/>
    <x v="1"/>
    <x v="0"/>
    <x v="0"/>
    <b v="0"/>
    <b v="0"/>
    <b v="0"/>
    <b v="0"/>
    <n v="58.65625"/>
    <x v="26"/>
    <b v="1"/>
  </r>
  <r>
    <s v="2974-GGUXS"/>
    <x v="0"/>
    <s v="United States"/>
    <s v="California"/>
    <s v="Granite Bay"/>
    <n v="95746"/>
    <s v="38.749466, -121.184196"/>
    <n v="38.749465999999998"/>
    <n v="-121.184196"/>
    <x v="1"/>
    <x v="1"/>
    <n v="1"/>
    <x v="0"/>
    <n v="36"/>
    <n v="1"/>
    <s v="Yes"/>
    <s v="No"/>
    <s v="Yes"/>
    <s v="No"/>
    <s v="No"/>
    <s v="Yes"/>
    <s v="No"/>
    <n v="1"/>
    <x v="2"/>
    <n v="91.95"/>
    <n v="3301.05"/>
    <x v="1"/>
    <x v="1"/>
    <n v="48"/>
    <n v="3273"/>
    <x v="20"/>
    <x v="0"/>
    <x v="0"/>
    <x v="1"/>
    <b v="0"/>
    <b v="1"/>
    <b v="0"/>
    <b v="0"/>
    <n v="91.695833333333297"/>
    <x v="60"/>
    <b v="0"/>
  </r>
  <r>
    <s v="7994-XIRTR"/>
    <x v="0"/>
    <s v="United States"/>
    <s v="California"/>
    <s v="Roseville"/>
    <n v="95747"/>
    <s v="38.784329, -121.373245"/>
    <n v="38.784329"/>
    <n v="-121.373245"/>
    <x v="0"/>
    <x v="1"/>
    <n v="0"/>
    <x v="0"/>
    <n v="54"/>
    <n v="1"/>
    <s v="No"/>
    <s v="No"/>
    <s v="No"/>
    <s v="Yes"/>
    <s v="Yes"/>
    <s v="No"/>
    <s v="Yes"/>
    <n v="0"/>
    <x v="0"/>
    <n v="65.25"/>
    <n v="3529.95"/>
    <x v="1"/>
    <x v="1"/>
    <n v="66"/>
    <n v="6161"/>
    <x v="20"/>
    <x v="1"/>
    <x v="0"/>
    <x v="0"/>
    <b v="0"/>
    <b v="0"/>
    <b v="0"/>
    <b v="0"/>
    <n v="65.369444444444397"/>
    <x v="85"/>
    <b v="0"/>
  </r>
  <r>
    <s v="2101-RANCD"/>
    <x v="0"/>
    <s v="United States"/>
    <s v="California"/>
    <s v="El Dorado Hills"/>
    <n v="95762"/>
    <s v="38.684437, -121.055634"/>
    <n v="38.684437000000003"/>
    <n v="-121.055634"/>
    <x v="1"/>
    <x v="0"/>
    <n v="0"/>
    <x v="0"/>
    <n v="55"/>
    <n v="1"/>
    <s v="Yes"/>
    <s v="No"/>
    <s v="No"/>
    <s v="No"/>
    <s v="No"/>
    <s v="No"/>
    <s v="No"/>
    <n v="1"/>
    <x v="1"/>
    <n v="73.099999999999994"/>
    <n v="4144.8999999999996"/>
    <x v="1"/>
    <x v="1"/>
    <n v="46"/>
    <n v="5832"/>
    <x v="20"/>
    <x v="0"/>
    <x v="0"/>
    <x v="1"/>
    <b v="0"/>
    <b v="0"/>
    <b v="1"/>
    <b v="0"/>
    <n v="75.361818181818094"/>
    <x v="44"/>
    <b v="0"/>
  </r>
  <r>
    <s v="7921-BEPCI"/>
    <x v="0"/>
    <s v="United States"/>
    <s v="California"/>
    <s v="Rocklin"/>
    <n v="95765"/>
    <s v="38.823278, -121.281856"/>
    <n v="38.823278000000002"/>
    <n v="-121.281856"/>
    <x v="1"/>
    <x v="0"/>
    <n v="0"/>
    <x v="0"/>
    <n v="72"/>
    <n v="1"/>
    <s v="Yes"/>
    <s v="Yes"/>
    <s v="Yes"/>
    <s v="No"/>
    <s v="No"/>
    <s v="No"/>
    <s v="No"/>
    <n v="0"/>
    <x v="0"/>
    <n v="59.75"/>
    <n v="4265"/>
    <x v="1"/>
    <x v="1"/>
    <n v="59"/>
    <n v="4515"/>
    <x v="20"/>
    <x v="0"/>
    <x v="1"/>
    <x v="0"/>
    <b v="0"/>
    <b v="0"/>
    <b v="0"/>
    <b v="0"/>
    <n v="59.2361111111111"/>
    <x v="77"/>
    <b v="1"/>
  </r>
  <r>
    <s v="8510-TMWYB"/>
    <x v="0"/>
    <s v="United States"/>
    <s v="California"/>
    <s v="Sacramento"/>
    <n v="95814"/>
    <s v="38.584505, -121.491956"/>
    <n v="38.584505"/>
    <n v="-121.491956"/>
    <x v="1"/>
    <x v="0"/>
    <n v="1"/>
    <x v="1"/>
    <n v="54"/>
    <n v="1"/>
    <s v="Yes"/>
    <s v="No"/>
    <s v="Yes"/>
    <s v="Yes"/>
    <s v="No"/>
    <s v="No"/>
    <s v="No"/>
    <n v="1"/>
    <x v="0"/>
    <n v="59.8"/>
    <n v="3246.45"/>
    <x v="1"/>
    <x v="1"/>
    <n v="24"/>
    <n v="5898"/>
    <x v="20"/>
    <x v="0"/>
    <x v="1"/>
    <x v="0"/>
    <b v="0"/>
    <b v="0"/>
    <b v="0"/>
    <b v="0"/>
    <n v="60.119444444444397"/>
    <x v="77"/>
    <b v="0"/>
  </r>
  <r>
    <s v="3258-ZKPAI"/>
    <x v="0"/>
    <s v="United States"/>
    <s v="California"/>
    <s v="Sacramento"/>
    <n v="95815"/>
    <s v="38.608405, -121.449942"/>
    <n v="38.608404999999998"/>
    <n v="-121.44994199999999"/>
    <x v="0"/>
    <x v="0"/>
    <n v="1"/>
    <x v="1"/>
    <n v="72"/>
    <n v="1"/>
    <s v="Yes"/>
    <s v="Yes"/>
    <s v="Yes"/>
    <s v="Yes"/>
    <s v="Yes"/>
    <s v="Yes"/>
    <s v="Yes"/>
    <n v="1"/>
    <x v="2"/>
    <n v="116.6"/>
    <n v="8337.4500000000007"/>
    <x v="1"/>
    <x v="1"/>
    <n v="59"/>
    <n v="5227"/>
    <x v="20"/>
    <x v="0"/>
    <x v="1"/>
    <x v="1"/>
    <b v="0"/>
    <b v="0"/>
    <b v="0"/>
    <b v="0"/>
    <n v="115.797916666666"/>
    <x v="94"/>
    <b v="1"/>
  </r>
  <r>
    <s v="1428-IEDPR"/>
    <x v="0"/>
    <s v="United States"/>
    <s v="California"/>
    <s v="Sacramento"/>
    <n v="95816"/>
    <s v="38.574856, -121.46504"/>
    <n v="38.574855999999997"/>
    <n v="-121.46504"/>
    <x v="0"/>
    <x v="0"/>
    <n v="0"/>
    <x v="0"/>
    <n v="52"/>
    <n v="1"/>
    <s v="Yes"/>
    <s v="Yes"/>
    <s v="No"/>
    <s v="Yes"/>
    <s v="Yes"/>
    <s v="Yes"/>
    <s v="Yes"/>
    <n v="1"/>
    <x v="2"/>
    <n v="109.3"/>
    <n v="5731.4"/>
    <x v="1"/>
    <x v="1"/>
    <n v="33"/>
    <n v="5624"/>
    <x v="20"/>
    <x v="0"/>
    <x v="1"/>
    <x v="1"/>
    <b v="0"/>
    <b v="0"/>
    <b v="1"/>
    <b v="0"/>
    <n v="110.21923076922999"/>
    <x v="21"/>
    <b v="1"/>
  </r>
  <r>
    <s v="5298-GSTLM"/>
    <x v="0"/>
    <s v="United States"/>
    <s v="California"/>
    <s v="Sacramento"/>
    <n v="95817"/>
    <s v="38.550722, -121.457314"/>
    <n v="38.550722"/>
    <n v="-121.457314"/>
    <x v="1"/>
    <x v="1"/>
    <n v="0"/>
    <x v="0"/>
    <n v="60"/>
    <n v="1"/>
    <s v="Yes"/>
    <s v="Yes"/>
    <s v="No"/>
    <s v="No"/>
    <s v="No"/>
    <s v="Yes"/>
    <s v="Yes"/>
    <n v="1"/>
    <x v="2"/>
    <n v="101.4"/>
    <n v="6176.6"/>
    <x v="1"/>
    <x v="1"/>
    <n v="66"/>
    <n v="4483"/>
    <x v="20"/>
    <x v="1"/>
    <x v="0"/>
    <x v="1"/>
    <b v="0"/>
    <b v="0"/>
    <b v="0"/>
    <b v="0"/>
    <n v="102.943333333333"/>
    <x v="48"/>
    <b v="1"/>
  </r>
  <r>
    <s v="4450-YOOHP"/>
    <x v="0"/>
    <s v="United States"/>
    <s v="California"/>
    <s v="Sacramento"/>
    <n v="95818"/>
    <s v="38.556306, -121.495817"/>
    <n v="38.556305999999999"/>
    <n v="-121.495817"/>
    <x v="1"/>
    <x v="0"/>
    <n v="0"/>
    <x v="0"/>
    <n v="39"/>
    <n v="0"/>
    <s v="No phone service"/>
    <s v="No"/>
    <s v="No"/>
    <s v="Yes"/>
    <s v="No"/>
    <s v="Yes"/>
    <s v="Yes"/>
    <n v="1"/>
    <x v="0"/>
    <n v="50.65"/>
    <n v="1905.4"/>
    <x v="1"/>
    <x v="1"/>
    <n v="31"/>
    <n v="5433"/>
    <x v="20"/>
    <x v="0"/>
    <x v="0"/>
    <x v="0"/>
    <b v="0"/>
    <b v="1"/>
    <b v="0"/>
    <b v="0"/>
    <n v="48.8564102564102"/>
    <x v="36"/>
    <b v="0"/>
  </r>
  <r>
    <s v="6728-CZFEI"/>
    <x v="0"/>
    <s v="United States"/>
    <s v="California"/>
    <s v="Sacramento"/>
    <n v="95819"/>
    <s v="38.567594, -121.437507"/>
    <n v="38.567594"/>
    <n v="-121.437507"/>
    <x v="1"/>
    <x v="0"/>
    <n v="0"/>
    <x v="0"/>
    <n v="15"/>
    <n v="1"/>
    <s v="No"/>
    <s v="No"/>
    <s v="No"/>
    <s v="No"/>
    <s v="No"/>
    <s v="Yes"/>
    <s v="No"/>
    <n v="0"/>
    <x v="0"/>
    <n v="56.15"/>
    <n v="931.9"/>
    <x v="1"/>
    <x v="1"/>
    <n v="25"/>
    <n v="5473"/>
    <x v="20"/>
    <x v="1"/>
    <x v="0"/>
    <x v="0"/>
    <b v="0"/>
    <b v="0"/>
    <b v="0"/>
    <b v="1"/>
    <n v="62.126666666666601"/>
    <x v="57"/>
    <b v="0"/>
  </r>
  <r>
    <s v="3653-NCRDJ"/>
    <x v="0"/>
    <s v="United States"/>
    <s v="California"/>
    <s v="Sacramento"/>
    <n v="95821"/>
    <s v="38.625096, -121.383658"/>
    <n v="38.625095999999999"/>
    <n v="-121.383658"/>
    <x v="0"/>
    <x v="0"/>
    <n v="1"/>
    <x v="1"/>
    <n v="43"/>
    <n v="1"/>
    <s v="No"/>
    <s v="No internet service"/>
    <s v="No internet service"/>
    <s v="No internet service"/>
    <s v="No internet service"/>
    <s v="No internet service"/>
    <s v="No internet service"/>
    <n v="1"/>
    <x v="3"/>
    <n v="19.2"/>
    <n v="776.25"/>
    <x v="1"/>
    <x v="1"/>
    <n v="74"/>
    <n v="5594"/>
    <x v="20"/>
    <x v="1"/>
    <x v="0"/>
    <x v="0"/>
    <b v="1"/>
    <b v="0"/>
    <b v="0"/>
    <b v="1"/>
    <n v="18.052325581395301"/>
    <x v="41"/>
    <b v="0"/>
  </r>
  <r>
    <s v="6121-TNHBO"/>
    <x v="0"/>
    <s v="United States"/>
    <s v="California"/>
    <s v="Sacramento"/>
    <n v="95822"/>
    <s v="38.512569, -121.495184"/>
    <n v="38.512568999999999"/>
    <n v="-121.49518399999999"/>
    <x v="1"/>
    <x v="1"/>
    <n v="0"/>
    <x v="0"/>
    <n v="63"/>
    <n v="1"/>
    <s v="Yes"/>
    <s v="Yes"/>
    <s v="Yes"/>
    <s v="Yes"/>
    <s v="Yes"/>
    <s v="Yes"/>
    <s v="No"/>
    <n v="0"/>
    <x v="1"/>
    <n v="83"/>
    <n v="5243.05"/>
    <x v="1"/>
    <x v="1"/>
    <n v="29"/>
    <n v="5428"/>
    <x v="20"/>
    <x v="1"/>
    <x v="0"/>
    <x v="0"/>
    <b v="0"/>
    <b v="0"/>
    <b v="0"/>
    <b v="0"/>
    <n v="83.223015873015797"/>
    <x v="31"/>
    <b v="1"/>
  </r>
  <r>
    <s v="5119-NZPTV"/>
    <x v="0"/>
    <s v="United States"/>
    <s v="California"/>
    <s v="Sacramento"/>
    <n v="95823"/>
    <s v="38.475465, -121.443625"/>
    <n v="38.475465"/>
    <n v="-121.443625"/>
    <x v="0"/>
    <x v="1"/>
    <n v="1"/>
    <x v="0"/>
    <n v="2"/>
    <n v="1"/>
    <s v="No"/>
    <s v="No"/>
    <s v="No"/>
    <s v="No"/>
    <s v="No"/>
    <s v="No"/>
    <s v="No"/>
    <n v="0"/>
    <x v="0"/>
    <n v="70.099999999999994"/>
    <n v="141.65"/>
    <x v="1"/>
    <x v="1"/>
    <n v="74"/>
    <n v="5592"/>
    <x v="20"/>
    <x v="0"/>
    <x v="0"/>
    <x v="1"/>
    <b v="0"/>
    <b v="0"/>
    <b v="1"/>
    <b v="0"/>
    <n v="70.825000000000003"/>
    <x v="1"/>
    <b v="0"/>
  </r>
  <r>
    <s v="6519-ZHPXP"/>
    <x v="0"/>
    <s v="United States"/>
    <s v="California"/>
    <s v="Sacramento"/>
    <n v="95824"/>
    <s v="38.517295, -121.439819"/>
    <n v="38.517294999999997"/>
    <n v="-121.439819"/>
    <x v="1"/>
    <x v="0"/>
    <n v="1"/>
    <x v="1"/>
    <n v="72"/>
    <n v="1"/>
    <s v="No"/>
    <s v="Yes"/>
    <s v="Yes"/>
    <s v="Yes"/>
    <s v="Yes"/>
    <s v="Yes"/>
    <s v="Yes"/>
    <n v="1"/>
    <x v="2"/>
    <n v="108.3"/>
    <n v="7679.65"/>
    <x v="1"/>
    <x v="1"/>
    <n v="33"/>
    <n v="4183"/>
    <x v="20"/>
    <x v="0"/>
    <x v="1"/>
    <x v="1"/>
    <b v="0"/>
    <b v="0"/>
    <b v="0"/>
    <b v="0"/>
    <n v="106.66180555555501"/>
    <x v="65"/>
    <b v="1"/>
  </r>
  <r>
    <s v="3472-QPRCH"/>
    <x v="0"/>
    <s v="United States"/>
    <s v="California"/>
    <s v="Sacramento"/>
    <n v="95826"/>
    <s v="38.542532, -121.378826"/>
    <n v="38.542532000000001"/>
    <n v="-121.378826"/>
    <x v="0"/>
    <x v="0"/>
    <n v="1"/>
    <x v="1"/>
    <n v="40"/>
    <n v="1"/>
    <s v="Yes"/>
    <s v="No internet service"/>
    <s v="No internet service"/>
    <s v="No internet service"/>
    <s v="No internet service"/>
    <s v="No internet service"/>
    <s v="No internet service"/>
    <n v="0"/>
    <x v="3"/>
    <n v="25.25"/>
    <n v="1006.9"/>
    <x v="1"/>
    <x v="1"/>
    <n v="53"/>
    <n v="3217"/>
    <x v="20"/>
    <x v="0"/>
    <x v="1"/>
    <x v="0"/>
    <b v="1"/>
    <b v="1"/>
    <b v="0"/>
    <b v="0"/>
    <n v="25.172499999999999"/>
    <x v="74"/>
    <b v="0"/>
  </r>
  <r>
    <s v="8224-UAXBZ"/>
    <x v="0"/>
    <s v="United States"/>
    <s v="California"/>
    <s v="Sacramento"/>
    <n v="95827"/>
    <s v="38.549185, -121.328386"/>
    <n v="38.549185000000001"/>
    <n v="-121.32838599999999"/>
    <x v="1"/>
    <x v="0"/>
    <n v="1"/>
    <x v="0"/>
    <n v="58"/>
    <n v="0"/>
    <s v="No phone service"/>
    <s v="Yes"/>
    <s v="Yes"/>
    <s v="No"/>
    <s v="No"/>
    <s v="Yes"/>
    <s v="No"/>
    <n v="1"/>
    <x v="0"/>
    <n v="45.35"/>
    <n v="2540.1"/>
    <x v="1"/>
    <x v="1"/>
    <n v="41"/>
    <n v="5137"/>
    <x v="20"/>
    <x v="1"/>
    <x v="0"/>
    <x v="0"/>
    <b v="0"/>
    <b v="0"/>
    <b v="1"/>
    <b v="0"/>
    <n v="43.7948275862068"/>
    <x v="30"/>
    <b v="0"/>
  </r>
  <r>
    <s v="9610-WCESF"/>
    <x v="0"/>
    <s v="United States"/>
    <s v="California"/>
    <s v="Sacramento"/>
    <n v="95828"/>
    <s v="38.486938, -121.395805"/>
    <n v="38.486938000000002"/>
    <n v="-121.395805"/>
    <x v="0"/>
    <x v="0"/>
    <n v="0"/>
    <x v="0"/>
    <n v="67"/>
    <n v="0"/>
    <s v="No phone service"/>
    <s v="Yes"/>
    <s v="No"/>
    <s v="No"/>
    <s v="Yes"/>
    <s v="Yes"/>
    <s v="No"/>
    <n v="0"/>
    <x v="0"/>
    <n v="43.9"/>
    <n v="3097.2"/>
    <x v="1"/>
    <x v="1"/>
    <n v="62"/>
    <n v="6344"/>
    <x v="20"/>
    <x v="0"/>
    <x v="1"/>
    <x v="0"/>
    <b v="0"/>
    <b v="0"/>
    <b v="1"/>
    <b v="0"/>
    <n v="46.226865671641697"/>
    <x v="50"/>
    <b v="0"/>
  </r>
  <r>
    <s v="2486-WYVVE"/>
    <x v="0"/>
    <s v="United States"/>
    <s v="California"/>
    <s v="Sacramento"/>
    <n v="95830"/>
    <s v="38.490508, -121.284171"/>
    <n v="38.490507999999998"/>
    <n v="-121.284171"/>
    <x v="0"/>
    <x v="0"/>
    <n v="1"/>
    <x v="0"/>
    <n v="31"/>
    <n v="1"/>
    <s v="Yes"/>
    <s v="No"/>
    <s v="No"/>
    <s v="Yes"/>
    <s v="Yes"/>
    <s v="Yes"/>
    <s v="Yes"/>
    <n v="1"/>
    <x v="1"/>
    <n v="79.3"/>
    <n v="2484"/>
    <x v="1"/>
    <x v="1"/>
    <n v="34"/>
    <n v="5238"/>
    <x v="20"/>
    <x v="1"/>
    <x v="0"/>
    <x v="0"/>
    <b v="0"/>
    <b v="0"/>
    <b v="0"/>
    <b v="1"/>
    <n v="80.129032258064498"/>
    <x v="16"/>
    <b v="0"/>
  </r>
  <r>
    <s v="3865-ZYKAD"/>
    <x v="0"/>
    <s v="United States"/>
    <s v="California"/>
    <s v="Sacramento"/>
    <n v="95831"/>
    <s v="38.494832, -121.529447"/>
    <n v="38.494832000000002"/>
    <n v="-121.529447"/>
    <x v="0"/>
    <x v="1"/>
    <n v="1"/>
    <x v="0"/>
    <n v="69"/>
    <n v="1"/>
    <s v="Yes"/>
    <s v="Yes"/>
    <s v="Yes"/>
    <s v="No"/>
    <s v="No"/>
    <s v="No"/>
    <s v="No"/>
    <n v="1"/>
    <x v="1"/>
    <n v="84.9"/>
    <n v="5785.65"/>
    <x v="1"/>
    <x v="1"/>
    <n v="59"/>
    <n v="4503"/>
    <x v="20"/>
    <x v="0"/>
    <x v="0"/>
    <x v="1"/>
    <b v="0"/>
    <b v="1"/>
    <b v="0"/>
    <b v="0"/>
    <n v="83.85"/>
    <x v="33"/>
    <b v="1"/>
  </r>
  <r>
    <s v="1422-DGUBX"/>
    <x v="0"/>
    <s v="United States"/>
    <s v="California"/>
    <s v="Sacramento"/>
    <n v="95832"/>
    <s v="38.445939, -121.496855"/>
    <n v="38.445939000000003"/>
    <n v="-121.496855"/>
    <x v="0"/>
    <x v="0"/>
    <n v="1"/>
    <x v="0"/>
    <n v="32"/>
    <n v="1"/>
    <s v="Yes"/>
    <s v="No"/>
    <s v="No"/>
    <s v="No"/>
    <s v="Yes"/>
    <s v="No"/>
    <s v="No"/>
    <n v="1"/>
    <x v="1"/>
    <n v="79.25"/>
    <n v="2619.15"/>
    <x v="1"/>
    <x v="1"/>
    <n v="43"/>
    <n v="2735"/>
    <x v="20"/>
    <x v="1"/>
    <x v="0"/>
    <x v="1"/>
    <b v="0"/>
    <b v="0"/>
    <b v="1"/>
    <b v="0"/>
    <n v="81.848437500000003"/>
    <x v="16"/>
    <b v="0"/>
  </r>
  <r>
    <s v="2999-AANRQ"/>
    <x v="0"/>
    <s v="United States"/>
    <s v="California"/>
    <s v="Sacramento"/>
    <n v="95833"/>
    <s v="38.619049, -121.517552"/>
    <n v="38.619048999999997"/>
    <n v="-121.51755199999999"/>
    <x v="1"/>
    <x v="0"/>
    <n v="0"/>
    <x v="0"/>
    <n v="21"/>
    <n v="1"/>
    <s v="No"/>
    <s v="Yes"/>
    <s v="Yes"/>
    <s v="No"/>
    <s v="Yes"/>
    <s v="Yes"/>
    <s v="No"/>
    <n v="0"/>
    <x v="1"/>
    <n v="71.05"/>
    <n v="1524.85"/>
    <x v="1"/>
    <x v="1"/>
    <n v="56"/>
    <n v="5138"/>
    <x v="20"/>
    <x v="0"/>
    <x v="1"/>
    <x v="0"/>
    <b v="0"/>
    <b v="1"/>
    <b v="0"/>
    <b v="0"/>
    <n v="72.611904761904697"/>
    <x v="29"/>
    <b v="1"/>
  </r>
  <r>
    <s v="8668-KNZTI"/>
    <x v="0"/>
    <s v="United States"/>
    <s v="California"/>
    <s v="Sacramento"/>
    <n v="95834"/>
    <s v="38.646209, -121.52446"/>
    <n v="38.646208999999999"/>
    <n v="-121.52446"/>
    <x v="0"/>
    <x v="0"/>
    <n v="0"/>
    <x v="0"/>
    <n v="52"/>
    <n v="1"/>
    <s v="No"/>
    <s v="Yes"/>
    <s v="No"/>
    <s v="Yes"/>
    <s v="No"/>
    <s v="No"/>
    <s v="No"/>
    <n v="0"/>
    <x v="0"/>
    <n v="53.75"/>
    <n v="2790.65"/>
    <x v="1"/>
    <x v="1"/>
    <n v="23"/>
    <n v="5957"/>
    <x v="20"/>
    <x v="1"/>
    <x v="0"/>
    <x v="0"/>
    <b v="0"/>
    <b v="0"/>
    <b v="1"/>
    <b v="0"/>
    <n v="53.666346153846099"/>
    <x v="0"/>
    <b v="1"/>
  </r>
  <r>
    <s v="0480-KYJVA"/>
    <x v="0"/>
    <s v="United States"/>
    <s v="California"/>
    <s v="Sacramento"/>
    <n v="95835"/>
    <s v="38.685069, -121.543709"/>
    <n v="38.685068999999999"/>
    <n v="-121.54370900000001"/>
    <x v="1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4.25"/>
    <n v="1784.5"/>
    <x v="1"/>
    <x v="1"/>
    <n v="26"/>
    <n v="5897"/>
    <x v="20"/>
    <x v="0"/>
    <x v="1"/>
    <x v="0"/>
    <b v="1"/>
    <b v="1"/>
    <b v="0"/>
    <b v="0"/>
    <n v="24.7847222222222"/>
    <x v="34"/>
    <b v="0"/>
  </r>
  <r>
    <s v="9746-YKGXB"/>
    <x v="0"/>
    <s v="United States"/>
    <s v="California"/>
    <s v="Sacramento"/>
    <n v="95838"/>
    <s v="38.646096, -121.442433"/>
    <n v="38.646096"/>
    <n v="-121.44243299999999"/>
    <x v="0"/>
    <x v="0"/>
    <n v="1"/>
    <x v="1"/>
    <n v="52"/>
    <n v="0"/>
    <s v="No phone service"/>
    <s v="Yes"/>
    <s v="No"/>
    <s v="Yes"/>
    <s v="No"/>
    <s v="No"/>
    <s v="Yes"/>
    <n v="0"/>
    <x v="0"/>
    <n v="44.25"/>
    <n v="2276.1"/>
    <x v="1"/>
    <x v="1"/>
    <n v="30"/>
    <n v="6340"/>
    <x v="20"/>
    <x v="1"/>
    <x v="0"/>
    <x v="0"/>
    <b v="0"/>
    <b v="0"/>
    <b v="0"/>
    <b v="0"/>
    <n v="43.771153846153801"/>
    <x v="28"/>
    <b v="0"/>
  </r>
  <r>
    <s v="3926-YZVVX"/>
    <x v="0"/>
    <s v="United States"/>
    <s v="California"/>
    <s v="Sacramento"/>
    <n v="95841"/>
    <s v="38.660442, -121.346321"/>
    <n v="38.660442000000003"/>
    <n v="-121.346321"/>
    <x v="1"/>
    <x v="0"/>
    <n v="0"/>
    <x v="0"/>
    <n v="41"/>
    <n v="1"/>
    <s v="No"/>
    <s v="No"/>
    <s v="No"/>
    <s v="No"/>
    <s v="Yes"/>
    <s v="No"/>
    <s v="No"/>
    <n v="0"/>
    <x v="0"/>
    <n v="50.05"/>
    <n v="2029.05"/>
    <x v="1"/>
    <x v="1"/>
    <n v="64"/>
    <n v="2157"/>
    <x v="20"/>
    <x v="1"/>
    <x v="0"/>
    <x v="0"/>
    <b v="0"/>
    <b v="0"/>
    <b v="0"/>
    <b v="0"/>
    <n v="49.489024390243898"/>
    <x v="36"/>
    <b v="0"/>
  </r>
  <r>
    <s v="6000-UKLWI"/>
    <x v="0"/>
    <s v="United States"/>
    <s v="California"/>
    <s v="Sacramento"/>
    <n v="95842"/>
    <s v="38.687367, -121.34848"/>
    <n v="38.687367000000002"/>
    <n v="-121.34848"/>
    <x v="0"/>
    <x v="0"/>
    <n v="0"/>
    <x v="0"/>
    <n v="41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802.35"/>
    <x v="1"/>
    <x v="1"/>
    <n v="47"/>
    <n v="4982"/>
    <x v="20"/>
    <x v="0"/>
    <x v="1"/>
    <x v="0"/>
    <b v="1"/>
    <b v="0"/>
    <b v="0"/>
    <b v="1"/>
    <n v="19.569512195121899"/>
    <x v="7"/>
    <b v="0"/>
  </r>
  <r>
    <s v="6332-FBZRI"/>
    <x v="0"/>
    <s v="United States"/>
    <s v="California"/>
    <s v="Sacramento"/>
    <n v="95864"/>
    <s v="38.585826, -121.376263"/>
    <n v="38.585825999999997"/>
    <n v="-121.37626299999999"/>
    <x v="0"/>
    <x v="0"/>
    <n v="1"/>
    <x v="1"/>
    <n v="67"/>
    <n v="1"/>
    <s v="Yes"/>
    <s v="Yes"/>
    <s v="Yes"/>
    <s v="Yes"/>
    <s v="Yes"/>
    <s v="No"/>
    <s v="No"/>
    <n v="1"/>
    <x v="0"/>
    <n v="69.349999999999994"/>
    <n v="4653.25"/>
    <x v="1"/>
    <x v="1"/>
    <n v="40"/>
    <n v="5589"/>
    <x v="20"/>
    <x v="1"/>
    <x v="0"/>
    <x v="0"/>
    <b v="0"/>
    <b v="1"/>
    <b v="0"/>
    <b v="0"/>
    <n v="69.451492537313399"/>
    <x v="10"/>
    <b v="1"/>
  </r>
  <r>
    <s v="2096-XOTMO"/>
    <x v="0"/>
    <s v="United States"/>
    <s v="California"/>
    <s v="Marysville"/>
    <n v="95901"/>
    <s v="39.19514, -121.503883"/>
    <n v="39.195140000000002"/>
    <n v="-121.503883"/>
    <x v="1"/>
    <x v="0"/>
    <n v="1"/>
    <x v="1"/>
    <n v="16"/>
    <n v="1"/>
    <s v="No"/>
    <s v="No internet service"/>
    <s v="No internet service"/>
    <s v="No internet service"/>
    <s v="No internet service"/>
    <s v="No internet service"/>
    <s v="No internet service"/>
    <n v="0"/>
    <x v="3"/>
    <n v="19.350000000000001"/>
    <n v="275.89999999999998"/>
    <x v="1"/>
    <x v="1"/>
    <n v="31"/>
    <n v="4146"/>
    <x v="20"/>
    <x v="0"/>
    <x v="0"/>
    <x v="0"/>
    <b v="1"/>
    <b v="0"/>
    <b v="0"/>
    <b v="1"/>
    <n v="17.243749999999999"/>
    <x v="41"/>
    <b v="0"/>
  </r>
  <r>
    <s v="3266-FTKHB"/>
    <x v="0"/>
    <s v="United States"/>
    <s v="California"/>
    <s v="Beale Afb"/>
    <n v="95903"/>
    <s v="39.125311, -121.392283"/>
    <n v="39.125311000000004"/>
    <n v="-121.39228300000001"/>
    <x v="0"/>
    <x v="0"/>
    <n v="0"/>
    <x v="0"/>
    <n v="17"/>
    <n v="1"/>
    <s v="No"/>
    <s v="No internet service"/>
    <s v="No internet service"/>
    <s v="No internet service"/>
    <s v="No internet service"/>
    <s v="No internet service"/>
    <s v="No internet service"/>
    <n v="0"/>
    <x v="3"/>
    <n v="19.149999999999999"/>
    <n v="343.45"/>
    <x v="1"/>
    <x v="1"/>
    <n v="60"/>
    <n v="2717"/>
    <x v="20"/>
    <x v="0"/>
    <x v="1"/>
    <x v="0"/>
    <b v="1"/>
    <b v="0"/>
    <b v="0"/>
    <b v="1"/>
    <n v="20.2029411764705"/>
    <x v="41"/>
    <b v="0"/>
  </r>
  <r>
    <s v="8221-EQDGL"/>
    <x v="0"/>
    <s v="United States"/>
    <s v="California"/>
    <s v="Alleghany"/>
    <n v="95910"/>
    <s v="39.467828, -120.841386"/>
    <n v="39.467827999999997"/>
    <n v="-120.841386"/>
    <x v="0"/>
    <x v="0"/>
    <n v="1"/>
    <x v="0"/>
    <n v="35"/>
    <n v="1"/>
    <s v="No"/>
    <s v="Yes"/>
    <s v="Yes"/>
    <s v="Yes"/>
    <s v="No"/>
    <s v="No"/>
    <s v="No"/>
    <n v="0"/>
    <x v="0"/>
    <n v="61"/>
    <n v="2130.4499999999998"/>
    <x v="1"/>
    <x v="1"/>
    <n v="79"/>
    <n v="4355"/>
    <x v="20"/>
    <x v="0"/>
    <x v="0"/>
    <x v="0"/>
    <b v="0"/>
    <b v="0"/>
    <b v="0"/>
    <b v="1"/>
    <n v="60.87"/>
    <x v="71"/>
    <b v="1"/>
  </r>
  <r>
    <s v="2346-LOCWC"/>
    <x v="0"/>
    <s v="United States"/>
    <s v="California"/>
    <s v="Arbuckle"/>
    <n v="95912"/>
    <s v="38.982373, -122.047751"/>
    <n v="38.982373000000003"/>
    <n v="-122.04775100000001"/>
    <x v="1"/>
    <x v="0"/>
    <n v="1"/>
    <x v="1"/>
    <n v="58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1191.4000000000001"/>
    <x v="1"/>
    <x v="1"/>
    <n v="72"/>
    <n v="6186"/>
    <x v="20"/>
    <x v="0"/>
    <x v="1"/>
    <x v="0"/>
    <b v="1"/>
    <b v="1"/>
    <b v="0"/>
    <b v="0"/>
    <n v="20.541379310344801"/>
    <x v="7"/>
    <b v="0"/>
  </r>
  <r>
    <s v="0298-XACET"/>
    <x v="0"/>
    <s v="United States"/>
    <s v="California"/>
    <s v="Berry Creek"/>
    <n v="95916"/>
    <s v="39.657228, -121.37778"/>
    <n v="39.657228000000003"/>
    <n v="-121.37778"/>
    <x v="0"/>
    <x v="0"/>
    <n v="1"/>
    <x v="1"/>
    <n v="52"/>
    <n v="0"/>
    <s v="No phone service"/>
    <s v="No"/>
    <s v="Yes"/>
    <s v="Yes"/>
    <s v="Yes"/>
    <s v="Yes"/>
    <s v="No"/>
    <n v="0"/>
    <x v="0"/>
    <n v="50.2"/>
    <n v="2554"/>
    <x v="1"/>
    <x v="1"/>
    <n v="47"/>
    <n v="5396"/>
    <x v="20"/>
    <x v="0"/>
    <x v="1"/>
    <x v="0"/>
    <b v="0"/>
    <b v="0"/>
    <b v="0"/>
    <b v="1"/>
    <n v="49.115384615384599"/>
    <x v="36"/>
    <b v="0"/>
  </r>
  <r>
    <s v="7560-QJAVJ"/>
    <x v="0"/>
    <s v="United States"/>
    <s v="California"/>
    <s v="Biggs"/>
    <n v="95917"/>
    <s v="39.457388, -121.818201"/>
    <n v="39.457388000000002"/>
    <n v="-121.818201"/>
    <x v="1"/>
    <x v="0"/>
    <n v="0"/>
    <x v="0"/>
    <n v="70"/>
    <n v="1"/>
    <s v="No"/>
    <s v="Yes"/>
    <s v="No"/>
    <s v="Yes"/>
    <s v="Yes"/>
    <s v="Yes"/>
    <s v="Yes"/>
    <n v="0"/>
    <x v="1"/>
    <n v="79.599999999999994"/>
    <n v="5589.45"/>
    <x v="1"/>
    <x v="1"/>
    <n v="38"/>
    <n v="5474"/>
    <x v="20"/>
    <x v="0"/>
    <x v="1"/>
    <x v="0"/>
    <b v="0"/>
    <b v="0"/>
    <b v="0"/>
    <b v="0"/>
    <n v="79.849285714285699"/>
    <x v="16"/>
    <b v="1"/>
  </r>
  <r>
    <s v="2995-YWTCD"/>
    <x v="0"/>
    <s v="United States"/>
    <s v="California"/>
    <s v="Browns Valley"/>
    <n v="95918"/>
    <s v="39.292334, -121.320597"/>
    <n v="39.292333999999997"/>
    <n v="-121.32059700000001"/>
    <x v="1"/>
    <x v="0"/>
    <n v="1"/>
    <x v="1"/>
    <n v="19"/>
    <n v="1"/>
    <s v="Yes"/>
    <s v="No internet service"/>
    <s v="No internet service"/>
    <s v="No internet service"/>
    <s v="No internet service"/>
    <s v="No internet service"/>
    <s v="No internet service"/>
    <n v="1"/>
    <x v="3"/>
    <n v="24.9"/>
    <n v="467.7"/>
    <x v="1"/>
    <x v="1"/>
    <n v="79"/>
    <n v="5396"/>
    <x v="20"/>
    <x v="0"/>
    <x v="1"/>
    <x v="0"/>
    <b v="1"/>
    <b v="0"/>
    <b v="0"/>
    <b v="0"/>
    <n v="24.615789473684199"/>
    <x v="34"/>
    <b v="0"/>
  </r>
  <r>
    <s v="9137-UIYPG"/>
    <x v="0"/>
    <s v="United States"/>
    <s v="California"/>
    <s v="Butte City"/>
    <n v="95920"/>
    <s v="39.449794, -121.936372"/>
    <n v="39.449793999999997"/>
    <n v="-121.93637200000001"/>
    <x v="1"/>
    <x v="0"/>
    <n v="1"/>
    <x v="1"/>
    <n v="35"/>
    <n v="1"/>
    <s v="No"/>
    <s v="Yes"/>
    <s v="No"/>
    <s v="Yes"/>
    <s v="Yes"/>
    <s v="Yes"/>
    <s v="Yes"/>
    <n v="1"/>
    <x v="2"/>
    <n v="106.9"/>
    <n v="3756.45"/>
    <x v="1"/>
    <x v="1"/>
    <n v="80"/>
    <n v="5447"/>
    <x v="20"/>
    <x v="0"/>
    <x v="0"/>
    <x v="1"/>
    <b v="0"/>
    <b v="0"/>
    <b v="1"/>
    <b v="0"/>
    <n v="107.32714285714199"/>
    <x v="11"/>
    <b v="1"/>
  </r>
  <r>
    <s v="2809-ZMYOQ"/>
    <x v="0"/>
    <s v="United States"/>
    <s v="California"/>
    <s v="Camptonville"/>
    <n v="95922"/>
    <s v="39.432127, -121.099287"/>
    <n v="39.432127000000001"/>
    <n v="-121.099287"/>
    <x v="1"/>
    <x v="0"/>
    <n v="0"/>
    <x v="0"/>
    <n v="32"/>
    <n v="1"/>
    <s v="Yes"/>
    <s v="No"/>
    <s v="No"/>
    <s v="Yes"/>
    <s v="No"/>
    <s v="Yes"/>
    <s v="Yes"/>
    <n v="1"/>
    <x v="2"/>
    <n v="101.35"/>
    <n v="3334.9"/>
    <x v="1"/>
    <x v="1"/>
    <n v="72"/>
    <n v="4341"/>
    <x v="20"/>
    <x v="0"/>
    <x v="0"/>
    <x v="1"/>
    <b v="0"/>
    <b v="0"/>
    <b v="1"/>
    <b v="0"/>
    <n v="104.215625"/>
    <x v="48"/>
    <b v="0"/>
  </r>
  <r>
    <s v="5084-OOVCJ"/>
    <x v="0"/>
    <s v="United States"/>
    <s v="California"/>
    <s v="Canyon Dam"/>
    <n v="95923"/>
    <s v="40.171312, -121.120605"/>
    <n v="40.171312"/>
    <n v="-121.120605"/>
    <x v="1"/>
    <x v="0"/>
    <n v="1"/>
    <x v="1"/>
    <n v="17"/>
    <n v="1"/>
    <s v="No"/>
    <s v="Yes"/>
    <s v="No"/>
    <s v="No"/>
    <s v="Yes"/>
    <s v="No"/>
    <s v="No"/>
    <n v="1"/>
    <x v="0"/>
    <n v="55.35"/>
    <n v="920.5"/>
    <x v="1"/>
    <x v="1"/>
    <n v="57"/>
    <n v="5465"/>
    <x v="20"/>
    <x v="0"/>
    <x v="0"/>
    <x v="0"/>
    <b v="0"/>
    <b v="1"/>
    <b v="0"/>
    <b v="0"/>
    <n v="54.147058823529399"/>
    <x v="5"/>
    <b v="1"/>
  </r>
  <r>
    <s v="0254-WWRKD"/>
    <x v="0"/>
    <s v="United States"/>
    <s v="California"/>
    <s v="Challenge"/>
    <n v="95925"/>
    <s v="39.461768, -121.195825"/>
    <n v="39.461767999999999"/>
    <n v="-121.195825"/>
    <x v="1"/>
    <x v="0"/>
    <n v="1"/>
    <x v="1"/>
    <n v="67"/>
    <n v="1"/>
    <s v="No"/>
    <s v="No"/>
    <s v="Yes"/>
    <s v="No"/>
    <s v="No"/>
    <s v="No"/>
    <s v="No"/>
    <n v="0"/>
    <x v="0"/>
    <n v="50.55"/>
    <n v="3431.75"/>
    <x v="1"/>
    <x v="1"/>
    <n v="51"/>
    <n v="5122"/>
    <x v="20"/>
    <x v="1"/>
    <x v="0"/>
    <x v="0"/>
    <b v="0"/>
    <b v="1"/>
    <b v="0"/>
    <b v="0"/>
    <n v="51.2201492537313"/>
    <x v="36"/>
    <b v="0"/>
  </r>
  <r>
    <s v="7727-SHVZV"/>
    <x v="0"/>
    <s v="United States"/>
    <s v="California"/>
    <s v="Chico"/>
    <n v="95926"/>
    <s v="39.745712, -121.84333"/>
    <n v="39.745711999999997"/>
    <n v="-121.84332999999999"/>
    <x v="1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50.35"/>
    <x v="1"/>
    <x v="1"/>
    <n v="54"/>
    <n v="4883"/>
    <x v="20"/>
    <x v="0"/>
    <x v="0"/>
    <x v="0"/>
    <b v="1"/>
    <b v="0"/>
    <b v="0"/>
    <b v="0"/>
    <n v="16.705555555555499"/>
    <x v="41"/>
    <b v="0"/>
  </r>
  <r>
    <s v="5339-PXDVH"/>
    <x v="0"/>
    <s v="United States"/>
    <s v="California"/>
    <s v="Clipper Mills"/>
    <n v="95930"/>
    <s v="39.562239, -121.14836"/>
    <n v="39.562238999999998"/>
    <n v="-121.14836"/>
    <x v="0"/>
    <x v="0"/>
    <n v="0"/>
    <x v="0"/>
    <n v="4"/>
    <n v="1"/>
    <s v="Yes"/>
    <s v="Yes"/>
    <s v="No"/>
    <s v="No"/>
    <s v="No"/>
    <s v="Yes"/>
    <s v="No"/>
    <n v="0"/>
    <x v="2"/>
    <n v="90.65"/>
    <n v="367.95"/>
    <x v="1"/>
    <x v="1"/>
    <n v="70"/>
    <n v="3559"/>
    <x v="20"/>
    <x v="0"/>
    <x v="0"/>
    <x v="1"/>
    <b v="0"/>
    <b v="0"/>
    <b v="1"/>
    <b v="0"/>
    <n v="91.987499999999997"/>
    <x v="35"/>
    <b v="1"/>
  </r>
  <r>
    <s v="2205-LPVGL"/>
    <x v="0"/>
    <s v="United States"/>
    <s v="California"/>
    <s v="Colusa"/>
    <n v="95932"/>
    <s v="39.273096, -122.050763"/>
    <n v="39.273096000000002"/>
    <n v="-122.050763"/>
    <x v="0"/>
    <x v="1"/>
    <n v="1"/>
    <x v="1"/>
    <n v="58"/>
    <n v="1"/>
    <s v="Yes"/>
    <s v="Yes"/>
    <s v="Yes"/>
    <s v="No"/>
    <s v="Yes"/>
    <s v="No"/>
    <s v="No"/>
    <n v="1"/>
    <x v="2"/>
    <n v="89.85"/>
    <n v="5125.75"/>
    <x v="1"/>
    <x v="1"/>
    <n v="58"/>
    <n v="5035"/>
    <x v="20"/>
    <x v="1"/>
    <x v="0"/>
    <x v="1"/>
    <b v="0"/>
    <b v="0"/>
    <b v="0"/>
    <b v="0"/>
    <n v="88.375"/>
    <x v="54"/>
    <b v="1"/>
  </r>
  <r>
    <s v="8782-NUUOL"/>
    <x v="0"/>
    <s v="United States"/>
    <s v="California"/>
    <s v="Crescent Mills"/>
    <n v="95934"/>
    <s v="40.080342, -120.957805"/>
    <n v="40.080342000000002"/>
    <n v="-120.95780499999999"/>
    <x v="0"/>
    <x v="0"/>
    <n v="0"/>
    <x v="0"/>
    <n v="60"/>
    <n v="1"/>
    <s v="No"/>
    <s v="Yes"/>
    <s v="No"/>
    <s v="Yes"/>
    <s v="Yes"/>
    <s v="Yes"/>
    <s v="Yes"/>
    <n v="0"/>
    <x v="1"/>
    <n v="79"/>
    <n v="4801.1000000000004"/>
    <x v="1"/>
    <x v="1"/>
    <n v="43"/>
    <n v="4807"/>
    <x v="20"/>
    <x v="1"/>
    <x v="0"/>
    <x v="0"/>
    <b v="0"/>
    <b v="0"/>
    <b v="0"/>
    <b v="1"/>
    <n v="80.018333333333302"/>
    <x v="18"/>
    <b v="1"/>
  </r>
  <r>
    <s v="7601-WFVZV"/>
    <x v="0"/>
    <s v="United States"/>
    <s v="California"/>
    <s v="Downieville"/>
    <n v="95936"/>
    <s v="39.578792, -120.780786"/>
    <n v="39.578792"/>
    <n v="-120.78078600000001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9.55"/>
    <x v="1"/>
    <x v="1"/>
    <n v="79"/>
    <n v="3718"/>
    <x v="20"/>
    <x v="0"/>
    <x v="0"/>
    <x v="0"/>
    <b v="1"/>
    <b v="0"/>
    <b v="0"/>
    <b v="1"/>
    <n v="19.55"/>
    <x v="41"/>
    <b v="0"/>
  </r>
  <r>
    <s v="4609-KNNWG"/>
    <x v="0"/>
    <s v="United States"/>
    <s v="California"/>
    <s v="Dunnigan"/>
    <n v="95937"/>
    <s v="38.931425, -121.946081"/>
    <n v="38.931424999999997"/>
    <n v="-121.94608100000001"/>
    <x v="1"/>
    <x v="0"/>
    <n v="1"/>
    <x v="1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550.1"/>
    <x v="1"/>
    <x v="1"/>
    <n v="49"/>
    <n v="4870"/>
    <x v="20"/>
    <x v="0"/>
    <x v="1"/>
    <x v="0"/>
    <b v="1"/>
    <b v="0"/>
    <b v="0"/>
    <b v="1"/>
    <n v="20.374074074073999"/>
    <x v="41"/>
    <b v="0"/>
  </r>
  <r>
    <s v="4868-AADLV"/>
    <x v="0"/>
    <s v="United States"/>
    <s v="California"/>
    <s v="Durham"/>
    <n v="95938"/>
    <s v="39.607831, -121.777959"/>
    <n v="39.607830999999997"/>
    <n v="-121.777959"/>
    <x v="0"/>
    <x v="1"/>
    <n v="1"/>
    <x v="1"/>
    <n v="66"/>
    <n v="1"/>
    <s v="Yes"/>
    <s v="Yes"/>
    <s v="Yes"/>
    <s v="Yes"/>
    <s v="Yes"/>
    <s v="Yes"/>
    <s v="Yes"/>
    <n v="1"/>
    <x v="2"/>
    <n v="116.25"/>
    <n v="7862.25"/>
    <x v="1"/>
    <x v="1"/>
    <n v="31"/>
    <n v="4578"/>
    <x v="20"/>
    <x v="1"/>
    <x v="0"/>
    <x v="1"/>
    <b v="0"/>
    <b v="0"/>
    <b v="1"/>
    <b v="0"/>
    <n v="119.125"/>
    <x v="94"/>
    <b v="1"/>
  </r>
  <r>
    <s v="9529-OFXHY"/>
    <x v="0"/>
    <s v="United States"/>
    <s v="California"/>
    <s v="Elk Creek"/>
    <n v="95939"/>
    <s v="39.53222, -122.594879"/>
    <n v="39.532220000000002"/>
    <n v="-122.59487900000001"/>
    <x v="0"/>
    <x v="0"/>
    <n v="0"/>
    <x v="0"/>
    <n v="15"/>
    <n v="1"/>
    <s v="Yes"/>
    <s v="Yes"/>
    <s v="No"/>
    <s v="No"/>
    <s v="No"/>
    <s v="Yes"/>
    <s v="No"/>
    <n v="1"/>
    <x v="1"/>
    <n v="87.75"/>
    <n v="1242.2"/>
    <x v="1"/>
    <x v="1"/>
    <n v="61"/>
    <n v="5415"/>
    <x v="20"/>
    <x v="0"/>
    <x v="0"/>
    <x v="1"/>
    <b v="0"/>
    <b v="0"/>
    <b v="0"/>
    <b v="0"/>
    <n v="82.813333333333304"/>
    <x v="61"/>
    <b v="1"/>
  </r>
  <r>
    <s v="2669-QVCRG"/>
    <x v="0"/>
    <s v="United States"/>
    <s v="California"/>
    <s v="Forest Ranch"/>
    <n v="95942"/>
    <s v="40.077028, -121.494168"/>
    <n v="40.077027999999999"/>
    <n v="-121.494168"/>
    <x v="1"/>
    <x v="0"/>
    <n v="0"/>
    <x v="0"/>
    <n v="41"/>
    <n v="1"/>
    <s v="Yes"/>
    <s v="Yes"/>
    <s v="No"/>
    <s v="No"/>
    <s v="No"/>
    <s v="No"/>
    <s v="No"/>
    <n v="1"/>
    <x v="1"/>
    <n v="81.3"/>
    <n v="3190.65"/>
    <x v="1"/>
    <x v="1"/>
    <n v="62"/>
    <n v="2299"/>
    <x v="20"/>
    <x v="0"/>
    <x v="0"/>
    <x v="1"/>
    <b v="0"/>
    <b v="1"/>
    <b v="0"/>
    <b v="0"/>
    <n v="77.820731707316995"/>
    <x v="46"/>
    <b v="1"/>
  </r>
  <r>
    <s v="2478-EEWWM"/>
    <x v="0"/>
    <s v="United States"/>
    <s v="California"/>
    <s v="Glenn"/>
    <n v="95943"/>
    <s v="39.597975, -122.032248"/>
    <n v="39.597974999999998"/>
    <n v="-122.032248"/>
    <x v="0"/>
    <x v="0"/>
    <n v="1"/>
    <x v="0"/>
    <n v="59"/>
    <n v="0"/>
    <s v="No phone service"/>
    <s v="No"/>
    <s v="No"/>
    <s v="No"/>
    <s v="No"/>
    <s v="Yes"/>
    <s v="Yes"/>
    <n v="1"/>
    <x v="0"/>
    <n v="44.3"/>
    <n v="2666.75"/>
    <x v="1"/>
    <x v="1"/>
    <n v="28"/>
    <n v="5905"/>
    <x v="20"/>
    <x v="0"/>
    <x v="0"/>
    <x v="0"/>
    <b v="0"/>
    <b v="0"/>
    <b v="1"/>
    <b v="0"/>
    <n v="45.199152542372801"/>
    <x v="28"/>
    <b v="0"/>
  </r>
  <r>
    <s v="9174-IHETN"/>
    <x v="0"/>
    <s v="United States"/>
    <s v="California"/>
    <s v="Goodyears Bar"/>
    <n v="95944"/>
    <s v="39.564113, -120.868836"/>
    <n v="39.564112999999999"/>
    <n v="-120.868836"/>
    <x v="1"/>
    <x v="0"/>
    <n v="0"/>
    <x v="1"/>
    <n v="50"/>
    <n v="1"/>
    <s v="No"/>
    <s v="No"/>
    <s v="No"/>
    <s v="No"/>
    <s v="No"/>
    <s v="No"/>
    <s v="No"/>
    <n v="0"/>
    <x v="1"/>
    <n v="70.349999999999994"/>
    <n v="3533.6"/>
    <x v="1"/>
    <x v="1"/>
    <n v="50"/>
    <n v="5521"/>
    <x v="20"/>
    <x v="0"/>
    <x v="1"/>
    <x v="1"/>
    <b v="0"/>
    <b v="1"/>
    <b v="0"/>
    <b v="0"/>
    <n v="70.671999999999997"/>
    <x v="1"/>
    <b v="0"/>
  </r>
  <r>
    <s v="2233-TXSIU"/>
    <x v="0"/>
    <s v="United States"/>
    <s v="California"/>
    <s v="Grass Valley"/>
    <n v="95945"/>
    <s v="39.194539, -120.988066"/>
    <n v="39.194538999999999"/>
    <n v="-120.988066"/>
    <x v="0"/>
    <x v="0"/>
    <n v="1"/>
    <x v="1"/>
    <n v="17"/>
    <n v="0"/>
    <s v="No phone service"/>
    <s v="Yes"/>
    <s v="No"/>
    <s v="Yes"/>
    <s v="No"/>
    <s v="Yes"/>
    <s v="No"/>
    <n v="0"/>
    <x v="0"/>
    <n v="44.45"/>
    <n v="792.15"/>
    <x v="1"/>
    <x v="1"/>
    <n v="73"/>
    <n v="3522"/>
    <x v="20"/>
    <x v="1"/>
    <x v="0"/>
    <x v="0"/>
    <b v="0"/>
    <b v="1"/>
    <b v="0"/>
    <b v="0"/>
    <n v="46.597058823529402"/>
    <x v="28"/>
    <b v="0"/>
  </r>
  <r>
    <s v="9644-UMGQA"/>
    <x v="0"/>
    <s v="United States"/>
    <s v="California"/>
    <s v="Penn Valley"/>
    <n v="95946"/>
    <s v="39.203817, -121.19584"/>
    <n v="39.203817000000001"/>
    <n v="-121.19584"/>
    <x v="0"/>
    <x v="0"/>
    <n v="1"/>
    <x v="1"/>
    <n v="6"/>
    <n v="1"/>
    <s v="No"/>
    <s v="Yes"/>
    <s v="No"/>
    <s v="No"/>
    <s v="No"/>
    <s v="No"/>
    <s v="No"/>
    <n v="1"/>
    <x v="0"/>
    <n v="49.15"/>
    <n v="295.64999999999998"/>
    <x v="1"/>
    <x v="1"/>
    <n v="43"/>
    <n v="4076"/>
    <x v="20"/>
    <x v="0"/>
    <x v="0"/>
    <x v="0"/>
    <b v="0"/>
    <b v="0"/>
    <b v="1"/>
    <b v="0"/>
    <n v="49.274999999999999"/>
    <x v="58"/>
    <b v="1"/>
  </r>
  <r>
    <s v="3256-EZDBI"/>
    <x v="0"/>
    <s v="United States"/>
    <s v="California"/>
    <s v="Greenville"/>
    <n v="95947"/>
    <s v="40.160386, -120.835428"/>
    <n v="40.160386000000003"/>
    <n v="-120.83542799999999"/>
    <x v="0"/>
    <x v="1"/>
    <n v="1"/>
    <x v="0"/>
    <n v="51"/>
    <n v="0"/>
    <s v="No phone service"/>
    <s v="No"/>
    <s v="Yes"/>
    <s v="No"/>
    <s v="No"/>
    <s v="No"/>
    <s v="No"/>
    <n v="1"/>
    <x v="3"/>
    <n v="29.45"/>
    <n v="1459.35"/>
    <x v="1"/>
    <x v="1"/>
    <n v="80"/>
    <n v="6285"/>
    <x v="20"/>
    <x v="0"/>
    <x v="0"/>
    <x v="0"/>
    <b v="0"/>
    <b v="1"/>
    <b v="0"/>
    <b v="0"/>
    <n v="28.614705882352901"/>
    <x v="32"/>
    <b v="0"/>
  </r>
  <r>
    <s v="0419-YAAPX"/>
    <x v="0"/>
    <s v="United States"/>
    <s v="California"/>
    <s v="Grass Valley"/>
    <n v="95949"/>
    <s v="39.099204, -121.137962"/>
    <n v="39.099204"/>
    <n v="-121.137962"/>
    <x v="0"/>
    <x v="0"/>
    <n v="1"/>
    <x v="0"/>
    <n v="49"/>
    <n v="1"/>
    <s v="No"/>
    <s v="No"/>
    <s v="Yes"/>
    <s v="No"/>
    <s v="No"/>
    <s v="Yes"/>
    <s v="No"/>
    <n v="1"/>
    <x v="1"/>
    <n v="85.3"/>
    <n v="4297.95"/>
    <x v="1"/>
    <x v="1"/>
    <n v="71"/>
    <n v="4696"/>
    <x v="20"/>
    <x v="0"/>
    <x v="0"/>
    <x v="1"/>
    <b v="0"/>
    <b v="1"/>
    <b v="0"/>
    <b v="0"/>
    <n v="87.713265306122395"/>
    <x v="42"/>
    <b v="0"/>
  </r>
  <r>
    <s v="0872-CASZJ"/>
    <x v="0"/>
    <s v="United States"/>
    <s v="California"/>
    <s v="Hamilton City"/>
    <n v="95951"/>
    <s v="39.732767, -122.042298"/>
    <n v="39.732767000000003"/>
    <n v="-122.042298"/>
    <x v="0"/>
    <x v="0"/>
    <n v="1"/>
    <x v="0"/>
    <n v="59"/>
    <n v="1"/>
    <s v="Yes"/>
    <s v="Yes"/>
    <s v="No"/>
    <s v="No"/>
    <s v="Yes"/>
    <s v="No"/>
    <s v="Yes"/>
    <n v="1"/>
    <x v="0"/>
    <n v="69.099999999999994"/>
    <n v="4096.8999999999996"/>
    <x v="1"/>
    <x v="1"/>
    <n v="29"/>
    <n v="4765"/>
    <x v="20"/>
    <x v="1"/>
    <x v="0"/>
    <x v="0"/>
    <b v="0"/>
    <b v="0"/>
    <b v="0"/>
    <b v="1"/>
    <n v="69.438983050847398"/>
    <x v="10"/>
    <b v="1"/>
  </r>
  <r>
    <s v="4726-DLWQN"/>
    <x v="0"/>
    <s v="United States"/>
    <s v="California"/>
    <s v="Live Oak"/>
    <n v="95953"/>
    <s v="39.258746, -121.77697"/>
    <n v="39.258746000000002"/>
    <n v="-121.77697000000001"/>
    <x v="0"/>
    <x v="1"/>
    <n v="0"/>
    <x v="0"/>
    <n v="50"/>
    <n v="1"/>
    <s v="Yes"/>
    <s v="Yes"/>
    <s v="Yes"/>
    <s v="No"/>
    <s v="No"/>
    <s v="Yes"/>
    <s v="No"/>
    <n v="1"/>
    <x v="1"/>
    <n v="70.349999999999994"/>
    <n v="3454.6"/>
    <x v="1"/>
    <x v="1"/>
    <n v="30"/>
    <n v="5596"/>
    <x v="20"/>
    <x v="0"/>
    <x v="0"/>
    <x v="0"/>
    <b v="0"/>
    <b v="0"/>
    <b v="0"/>
    <b v="0"/>
    <n v="69.091999999999999"/>
    <x v="1"/>
    <b v="1"/>
  </r>
  <r>
    <s v="8164-OCKUJ"/>
    <x v="0"/>
    <s v="United States"/>
    <s v="California"/>
    <s v="Magalia"/>
    <n v="95954"/>
    <s v="39.933852, -121.584371"/>
    <n v="39.933852000000002"/>
    <n v="-121.584371"/>
    <x v="1"/>
    <x v="0"/>
    <n v="1"/>
    <x v="1"/>
    <n v="59"/>
    <n v="1"/>
    <s v="No"/>
    <s v="No internet service"/>
    <s v="No internet service"/>
    <s v="No internet service"/>
    <s v="No internet service"/>
    <s v="No internet service"/>
    <s v="No internet service"/>
    <n v="0"/>
    <x v="3"/>
    <n v="20.6"/>
    <n v="1286"/>
    <x v="1"/>
    <x v="1"/>
    <n v="55"/>
    <n v="6325"/>
    <x v="20"/>
    <x v="0"/>
    <x v="1"/>
    <x v="0"/>
    <b v="1"/>
    <b v="0"/>
    <b v="0"/>
    <b v="1"/>
    <n v="21.796610169491501"/>
    <x v="7"/>
    <b v="0"/>
  </r>
  <r>
    <s v="3094-JOJAI"/>
    <x v="0"/>
    <s v="United States"/>
    <s v="California"/>
    <s v="Maxwell"/>
    <n v="95955"/>
    <s v="39.281194, -122.226568"/>
    <n v="39.281193999999999"/>
    <n v="-122.226568"/>
    <x v="0"/>
    <x v="0"/>
    <n v="0"/>
    <x v="0"/>
    <n v="18"/>
    <n v="1"/>
    <s v="Yes"/>
    <s v="No"/>
    <s v="No"/>
    <s v="No"/>
    <s v="No"/>
    <s v="No"/>
    <s v="No"/>
    <n v="0"/>
    <x v="1"/>
    <n v="74.150000000000006"/>
    <n v="1387"/>
    <x v="1"/>
    <x v="1"/>
    <n v="49"/>
    <n v="2643"/>
    <x v="20"/>
    <x v="0"/>
    <x v="0"/>
    <x v="1"/>
    <b v="0"/>
    <b v="0"/>
    <b v="0"/>
    <b v="1"/>
    <n v="77.0555555555555"/>
    <x v="25"/>
    <b v="0"/>
  </r>
  <r>
    <s v="9494-MRNYX"/>
    <x v="0"/>
    <s v="United States"/>
    <s v="California"/>
    <s v="Meadow Valley"/>
    <n v="95956"/>
    <s v="39.937017, -121.058043"/>
    <n v="39.937016999999997"/>
    <n v="-121.058043"/>
    <x v="0"/>
    <x v="0"/>
    <n v="0"/>
    <x v="0"/>
    <n v="10"/>
    <n v="1"/>
    <s v="Yes"/>
    <s v="No"/>
    <s v="No"/>
    <s v="No"/>
    <s v="No"/>
    <s v="No"/>
    <s v="No"/>
    <n v="0"/>
    <x v="1"/>
    <n v="75.05"/>
    <n v="786.3"/>
    <x v="1"/>
    <x v="1"/>
    <n v="23"/>
    <n v="3399"/>
    <x v="20"/>
    <x v="0"/>
    <x v="0"/>
    <x v="1"/>
    <b v="0"/>
    <b v="0"/>
    <b v="1"/>
    <b v="0"/>
    <n v="78.63"/>
    <x v="17"/>
    <b v="0"/>
  </r>
  <r>
    <s v="2599-CZABP"/>
    <x v="0"/>
    <s v="United States"/>
    <s v="California"/>
    <s v="Meridian"/>
    <n v="95957"/>
    <s v="39.068071, -121.832638"/>
    <n v="39.068071000000003"/>
    <n v="-121.832638"/>
    <x v="0"/>
    <x v="0"/>
    <n v="1"/>
    <x v="0"/>
    <n v="14"/>
    <n v="1"/>
    <s v="No"/>
    <s v="No"/>
    <s v="No"/>
    <s v="No"/>
    <s v="No"/>
    <s v="No"/>
    <s v="No"/>
    <n v="0"/>
    <x v="0"/>
    <n v="44.6"/>
    <n v="641.25"/>
    <x v="1"/>
    <x v="1"/>
    <n v="51"/>
    <n v="4612"/>
    <x v="20"/>
    <x v="1"/>
    <x v="0"/>
    <x v="0"/>
    <b v="0"/>
    <b v="0"/>
    <b v="1"/>
    <b v="0"/>
    <n v="45.803571428571402"/>
    <x v="28"/>
    <b v="0"/>
  </r>
  <r>
    <s v="7945-PRBVF"/>
    <x v="0"/>
    <s v="United States"/>
    <s v="California"/>
    <s v="Nevada City"/>
    <n v="95959"/>
    <s v="39.333737, -120.858667"/>
    <n v="39.333736999999999"/>
    <n v="-120.858667"/>
    <x v="0"/>
    <x v="0"/>
    <n v="0"/>
    <x v="0"/>
    <n v="35"/>
    <n v="1"/>
    <s v="No"/>
    <s v="No internet service"/>
    <s v="No internet service"/>
    <s v="No internet service"/>
    <s v="No internet service"/>
    <s v="No internet service"/>
    <s v="No internet service"/>
    <n v="0"/>
    <x v="3"/>
    <n v="21.45"/>
    <n v="705.45"/>
    <x v="1"/>
    <x v="1"/>
    <n v="71"/>
    <n v="3967"/>
    <x v="20"/>
    <x v="0"/>
    <x v="1"/>
    <x v="0"/>
    <b v="1"/>
    <b v="0"/>
    <b v="0"/>
    <b v="0"/>
    <n v="20.1557142857142"/>
    <x v="19"/>
    <b v="0"/>
  </r>
  <r>
    <s v="4544-RXFMG"/>
    <x v="0"/>
    <s v="United States"/>
    <s v="California"/>
    <s v="North San Juan"/>
    <n v="95960"/>
    <s v="39.423046, -120.984472"/>
    <n v="39.423045999999999"/>
    <n v="-120.984472"/>
    <x v="0"/>
    <x v="0"/>
    <n v="1"/>
    <x v="1"/>
    <n v="8"/>
    <n v="1"/>
    <s v="No"/>
    <s v="No"/>
    <s v="No"/>
    <s v="No"/>
    <s v="No"/>
    <s v="No"/>
    <s v="No"/>
    <n v="1"/>
    <x v="0"/>
    <n v="43.45"/>
    <n v="345.5"/>
    <x v="1"/>
    <x v="1"/>
    <n v="50"/>
    <n v="4184"/>
    <x v="20"/>
    <x v="1"/>
    <x v="0"/>
    <x v="0"/>
    <b v="0"/>
    <b v="0"/>
    <b v="0"/>
    <b v="1"/>
    <n v="43.1875"/>
    <x v="50"/>
    <b v="0"/>
  </r>
  <r>
    <s v="0859-YGKFW"/>
    <x v="0"/>
    <s v="United States"/>
    <s v="California"/>
    <s v="Olivehurst"/>
    <n v="95961"/>
    <s v="39.082568, -121.55325"/>
    <n v="39.082568000000002"/>
    <n v="-121.55325000000001"/>
    <x v="0"/>
    <x v="0"/>
    <n v="1"/>
    <x v="1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345.9"/>
    <x v="1"/>
    <x v="1"/>
    <n v="63"/>
    <n v="4458"/>
    <x v="20"/>
    <x v="1"/>
    <x v="0"/>
    <x v="0"/>
    <b v="1"/>
    <b v="0"/>
    <b v="0"/>
    <b v="0"/>
    <n v="19.216666666666601"/>
    <x v="7"/>
    <b v="0"/>
  </r>
  <r>
    <s v="1150-FTQGN"/>
    <x v="0"/>
    <s v="United States"/>
    <s v="California"/>
    <s v="Oregon House"/>
    <n v="95962"/>
    <s v="39.342587, -121.249833"/>
    <n v="39.342587000000002"/>
    <n v="-121.249833"/>
    <x v="1"/>
    <x v="0"/>
    <n v="1"/>
    <x v="1"/>
    <n v="60"/>
    <n v="1"/>
    <s v="Yes"/>
    <s v="Yes"/>
    <s v="Yes"/>
    <s v="No"/>
    <s v="No"/>
    <s v="Yes"/>
    <s v="No"/>
    <n v="0"/>
    <x v="2"/>
    <n v="94.15"/>
    <n v="5811.8"/>
    <x v="1"/>
    <x v="1"/>
    <n v="60"/>
    <n v="6399"/>
    <x v="20"/>
    <x v="1"/>
    <x v="0"/>
    <x v="1"/>
    <b v="0"/>
    <b v="0"/>
    <b v="0"/>
    <b v="0"/>
    <n v="96.863333333333301"/>
    <x v="15"/>
    <b v="1"/>
  </r>
  <r>
    <s v="7196-LIWRH"/>
    <x v="0"/>
    <s v="United States"/>
    <s v="California"/>
    <s v="Oroville"/>
    <n v="95965"/>
    <s v="39.624561, -121.552866"/>
    <n v="39.624561"/>
    <n v="-121.55286599999999"/>
    <x v="1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124.45"/>
    <x v="1"/>
    <x v="1"/>
    <n v="61"/>
    <n v="5980"/>
    <x v="20"/>
    <x v="0"/>
    <x v="1"/>
    <x v="0"/>
    <b v="1"/>
    <b v="0"/>
    <b v="0"/>
    <b v="1"/>
    <n v="20.7416666666666"/>
    <x v="41"/>
    <b v="0"/>
  </r>
  <r>
    <s v="5448-VWNAM"/>
    <x v="0"/>
    <s v="United States"/>
    <s v="California"/>
    <s v="Oroville"/>
    <n v="95966"/>
    <s v="39.473896, -121.415927"/>
    <n v="39.473896000000003"/>
    <n v="-121.415927"/>
    <x v="1"/>
    <x v="0"/>
    <n v="0"/>
    <x v="1"/>
    <n v="19"/>
    <n v="1"/>
    <s v="Yes"/>
    <s v="Yes"/>
    <s v="Yes"/>
    <s v="No"/>
    <s v="Yes"/>
    <s v="Yes"/>
    <s v="No"/>
    <n v="1"/>
    <x v="1"/>
    <n v="75.900000000000006"/>
    <n v="1375.6"/>
    <x v="1"/>
    <x v="1"/>
    <n v="69"/>
    <n v="4198"/>
    <x v="20"/>
    <x v="0"/>
    <x v="0"/>
    <x v="0"/>
    <b v="0"/>
    <b v="0"/>
    <b v="0"/>
    <b v="1"/>
    <n v="72.399999999999906"/>
    <x v="17"/>
    <b v="1"/>
  </r>
  <r>
    <s v="1177-XZBJL"/>
    <x v="0"/>
    <s v="United States"/>
    <s v="California"/>
    <s v="Palermo"/>
    <n v="95968"/>
    <s v="39.435756, -121.552071"/>
    <n v="39.435755999999998"/>
    <n v="-121.552071"/>
    <x v="0"/>
    <x v="0"/>
    <n v="1"/>
    <x v="1"/>
    <n v="53"/>
    <n v="1"/>
    <s v="Yes"/>
    <s v="Yes"/>
    <s v="Yes"/>
    <s v="No"/>
    <s v="Yes"/>
    <s v="No"/>
    <s v="No"/>
    <n v="0"/>
    <x v="0"/>
    <n v="64.150000000000006"/>
    <n v="3491.55"/>
    <x v="1"/>
    <x v="1"/>
    <n v="45"/>
    <n v="5570"/>
    <x v="20"/>
    <x v="1"/>
    <x v="0"/>
    <x v="0"/>
    <b v="0"/>
    <b v="0"/>
    <b v="0"/>
    <b v="0"/>
    <n v="65.8783018867924"/>
    <x v="9"/>
    <b v="1"/>
  </r>
  <r>
    <s v="3518-FSTWG"/>
    <x v="0"/>
    <s v="United States"/>
    <s v="California"/>
    <s v="Paradise"/>
    <n v="95969"/>
    <s v="39.69676, -121.644379"/>
    <n v="39.696759999999998"/>
    <n v="-121.644379"/>
    <x v="0"/>
    <x v="1"/>
    <n v="1"/>
    <x v="0"/>
    <n v="72"/>
    <n v="1"/>
    <s v="Yes"/>
    <s v="Yes"/>
    <s v="Yes"/>
    <s v="Yes"/>
    <s v="No"/>
    <s v="Yes"/>
    <s v="Yes"/>
    <n v="1"/>
    <x v="2"/>
    <n v="109.55"/>
    <n v="7920.7"/>
    <x v="1"/>
    <x v="1"/>
    <n v="59"/>
    <n v="4086"/>
    <x v="20"/>
    <x v="0"/>
    <x v="1"/>
    <x v="1"/>
    <b v="0"/>
    <b v="0"/>
    <b v="0"/>
    <b v="0"/>
    <n v="110.009722222222"/>
    <x v="21"/>
    <b v="1"/>
  </r>
  <r>
    <s v="9330-VOFSZ"/>
    <x v="0"/>
    <s v="United States"/>
    <s v="California"/>
    <s v="Princeton"/>
    <n v="95970"/>
    <s v="39.424957, -122.039307"/>
    <n v="39.424956999999999"/>
    <n v="-122.03930699999999"/>
    <x v="1"/>
    <x v="0"/>
    <n v="1"/>
    <x v="0"/>
    <n v="60"/>
    <n v="1"/>
    <s v="Yes"/>
    <s v="No"/>
    <s v="Yes"/>
    <s v="Yes"/>
    <s v="Yes"/>
    <s v="Yes"/>
    <s v="Yes"/>
    <n v="1"/>
    <x v="2"/>
    <n v="110.8"/>
    <n v="6640.7"/>
    <x v="1"/>
    <x v="1"/>
    <n v="79"/>
    <n v="5942"/>
    <x v="20"/>
    <x v="0"/>
    <x v="1"/>
    <x v="1"/>
    <b v="0"/>
    <b v="1"/>
    <b v="0"/>
    <b v="0"/>
    <n v="110.678333333333"/>
    <x v="56"/>
    <b v="0"/>
  </r>
  <r>
    <s v="0939-EREMR"/>
    <x v="0"/>
    <s v="United States"/>
    <s v="California"/>
    <s v="Chico"/>
    <n v="95973"/>
    <s v="39.903272, -121.843567"/>
    <n v="39.903272000000001"/>
    <n v="-121.84356699999999"/>
    <x v="1"/>
    <x v="0"/>
    <n v="0"/>
    <x v="1"/>
    <n v="13"/>
    <n v="1"/>
    <s v="No"/>
    <s v="No"/>
    <s v="No"/>
    <s v="Yes"/>
    <s v="Yes"/>
    <s v="No"/>
    <s v="No"/>
    <n v="0"/>
    <x v="0"/>
    <n v="53.45"/>
    <n v="718.1"/>
    <x v="1"/>
    <x v="1"/>
    <n v="40"/>
    <n v="4335"/>
    <x v="20"/>
    <x v="0"/>
    <x v="0"/>
    <x v="0"/>
    <b v="0"/>
    <b v="0"/>
    <b v="0"/>
    <b v="1"/>
    <n v="55.2384615384615"/>
    <x v="0"/>
    <b v="0"/>
  </r>
  <r>
    <s v="9389-ACWBI"/>
    <x v="0"/>
    <s v="United States"/>
    <s v="California"/>
    <s v="Richvale"/>
    <n v="95974"/>
    <s v="39.495768, -121.747472"/>
    <n v="39.495767999999998"/>
    <n v="-121.747472"/>
    <x v="1"/>
    <x v="0"/>
    <n v="1"/>
    <x v="1"/>
    <n v="5"/>
    <n v="1"/>
    <s v="No"/>
    <s v="No"/>
    <s v="No"/>
    <s v="No"/>
    <s v="No"/>
    <s v="No"/>
    <s v="No"/>
    <n v="0"/>
    <x v="0"/>
    <n v="69.95"/>
    <n v="320.39999999999998"/>
    <x v="1"/>
    <x v="1"/>
    <n v="73"/>
    <n v="3850"/>
    <x v="20"/>
    <x v="0"/>
    <x v="0"/>
    <x v="1"/>
    <b v="0"/>
    <b v="1"/>
    <b v="0"/>
    <b v="0"/>
    <n v="64.08"/>
    <x v="10"/>
    <b v="0"/>
  </r>
  <r>
    <s v="3644-QXEHN"/>
    <x v="0"/>
    <s v="United States"/>
    <s v="California"/>
    <s v="Smartville"/>
    <n v="95977"/>
    <s v="39.176595, -121.291692"/>
    <n v="39.176594999999999"/>
    <n v="-121.291692"/>
    <x v="0"/>
    <x v="0"/>
    <n v="1"/>
    <x v="1"/>
    <n v="13"/>
    <n v="1"/>
    <s v="No"/>
    <s v="No"/>
    <s v="No"/>
    <s v="Yes"/>
    <s v="No"/>
    <s v="Yes"/>
    <s v="Yes"/>
    <n v="0"/>
    <x v="2"/>
    <n v="97"/>
    <n v="1334.45"/>
    <x v="1"/>
    <x v="1"/>
    <n v="35"/>
    <n v="5282"/>
    <x v="20"/>
    <x v="0"/>
    <x v="0"/>
    <x v="1"/>
    <b v="0"/>
    <b v="0"/>
    <b v="1"/>
    <b v="0"/>
    <n v="102.65"/>
    <x v="22"/>
    <b v="0"/>
  </r>
  <r>
    <s v="2911-IJORQ"/>
    <x v="0"/>
    <s v="United States"/>
    <s v="California"/>
    <s v="Stirling City"/>
    <n v="95978"/>
    <s v="39.904002, -121.527823"/>
    <n v="39.904001999999998"/>
    <n v="-121.527823"/>
    <x v="0"/>
    <x v="0"/>
    <n v="0"/>
    <x v="0"/>
    <n v="37"/>
    <n v="1"/>
    <s v="Yes"/>
    <s v="Yes"/>
    <s v="Yes"/>
    <s v="Yes"/>
    <s v="Yes"/>
    <s v="Yes"/>
    <s v="Yes"/>
    <n v="1"/>
    <x v="2"/>
    <n v="90.6"/>
    <n v="3358.65"/>
    <x v="1"/>
    <x v="1"/>
    <n v="26"/>
    <n v="2546"/>
    <x v="20"/>
    <x v="1"/>
    <x v="0"/>
    <x v="0"/>
    <b v="0"/>
    <b v="0"/>
    <b v="0"/>
    <b v="0"/>
    <n v="90.774324324324297"/>
    <x v="35"/>
    <b v="1"/>
  </r>
  <r>
    <s v="5921-NGYRH"/>
    <x v="0"/>
    <s v="United States"/>
    <s v="California"/>
    <s v="Stonyford"/>
    <n v="95979"/>
    <s v="39.288127, -122.415841"/>
    <n v="39.288127000000003"/>
    <n v="-122.415841"/>
    <x v="0"/>
    <x v="0"/>
    <n v="1"/>
    <x v="0"/>
    <n v="64"/>
    <n v="1"/>
    <s v="No"/>
    <s v="Yes"/>
    <s v="No"/>
    <s v="No"/>
    <s v="No"/>
    <s v="No"/>
    <s v="No"/>
    <n v="1"/>
    <x v="1"/>
    <n v="73.55"/>
    <n v="4764"/>
    <x v="1"/>
    <x v="1"/>
    <n v="50"/>
    <n v="5018"/>
    <x v="20"/>
    <x v="0"/>
    <x v="0"/>
    <x v="1"/>
    <b v="0"/>
    <b v="0"/>
    <b v="0"/>
    <b v="1"/>
    <n v="74.4375"/>
    <x v="44"/>
    <b v="1"/>
  </r>
  <r>
    <s v="5998-DZLYR"/>
    <x v="0"/>
    <s v="United States"/>
    <s v="California"/>
    <s v="Sutter"/>
    <n v="95982"/>
    <s v="39.172777, -121.805845"/>
    <n v="39.172777000000004"/>
    <n v="-121.80584500000001"/>
    <x v="1"/>
    <x v="0"/>
    <n v="1"/>
    <x v="0"/>
    <n v="61"/>
    <n v="1"/>
    <s v="Yes"/>
    <s v="No"/>
    <s v="Yes"/>
    <s v="No"/>
    <s v="Yes"/>
    <s v="No"/>
    <s v="Yes"/>
    <n v="1"/>
    <x v="2"/>
    <n v="94.35"/>
    <n v="5703"/>
    <x v="1"/>
    <x v="1"/>
    <n v="48"/>
    <n v="4676"/>
    <x v="20"/>
    <x v="0"/>
    <x v="1"/>
    <x v="1"/>
    <b v="0"/>
    <b v="0"/>
    <b v="0"/>
    <b v="0"/>
    <n v="93.491803278688494"/>
    <x v="15"/>
    <b v="0"/>
  </r>
  <r>
    <s v="3985-HOYPM"/>
    <x v="0"/>
    <s v="United States"/>
    <s v="California"/>
    <s v="Washington"/>
    <n v="95986"/>
    <s v="39.34128, -120.786867"/>
    <n v="39.341279999999998"/>
    <n v="-120.786867"/>
    <x v="0"/>
    <x v="0"/>
    <n v="0"/>
    <x v="0"/>
    <n v="26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525.54999999999995"/>
    <x v="1"/>
    <x v="1"/>
    <n v="71"/>
    <n v="4602"/>
    <x v="20"/>
    <x v="1"/>
    <x v="0"/>
    <x v="0"/>
    <b v="1"/>
    <b v="0"/>
    <b v="0"/>
    <b v="1"/>
    <n v="20.213461538461502"/>
    <x v="41"/>
    <b v="0"/>
  </r>
  <r>
    <s v="9548-LERKT"/>
    <x v="0"/>
    <s v="United States"/>
    <s v="California"/>
    <s v="Willows"/>
    <n v="95988"/>
    <s v="39.493991, -122.286363"/>
    <n v="39.493991000000001"/>
    <n v="-122.28636299999999"/>
    <x v="0"/>
    <x v="0"/>
    <n v="1"/>
    <x v="0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483.15"/>
    <x v="1"/>
    <x v="1"/>
    <n v="34"/>
    <n v="3455"/>
    <x v="20"/>
    <x v="0"/>
    <x v="1"/>
    <x v="0"/>
    <b v="1"/>
    <b v="0"/>
    <b v="0"/>
    <b v="1"/>
    <n v="20.131249999999898"/>
    <x v="41"/>
    <b v="0"/>
  </r>
  <r>
    <s v="6576-FBXOJ"/>
    <x v="0"/>
    <s v="United States"/>
    <s v="California"/>
    <s v="Yuba City"/>
    <n v="95991"/>
    <s v="39.02741, -121.614982"/>
    <n v="39.027410000000003"/>
    <n v="-121.614982"/>
    <x v="0"/>
    <x v="0"/>
    <n v="1"/>
    <x v="0"/>
    <n v="17"/>
    <n v="0"/>
    <s v="No phone service"/>
    <s v="No"/>
    <s v="No"/>
    <s v="Yes"/>
    <s v="Yes"/>
    <s v="Yes"/>
    <s v="Yes"/>
    <n v="0"/>
    <x v="0"/>
    <n v="54.6"/>
    <n v="934.8"/>
    <x v="1"/>
    <x v="1"/>
    <n v="22"/>
    <n v="4590"/>
    <x v="20"/>
    <x v="1"/>
    <x v="0"/>
    <x v="0"/>
    <b v="0"/>
    <b v="0"/>
    <b v="1"/>
    <b v="0"/>
    <n v="54.988235294117601"/>
    <x v="37"/>
    <b v="0"/>
  </r>
  <r>
    <s v="4310-KEDTB"/>
    <x v="0"/>
    <s v="United States"/>
    <s v="California"/>
    <s v="Yuba City"/>
    <n v="95993"/>
    <s v="39.075694, -121.70606"/>
    <n v="39.075693999999999"/>
    <n v="-121.70605999999999"/>
    <x v="1"/>
    <x v="0"/>
    <n v="0"/>
    <x v="1"/>
    <n v="26"/>
    <n v="0"/>
    <s v="No phone service"/>
    <s v="No"/>
    <s v="No"/>
    <s v="Yes"/>
    <s v="No"/>
    <s v="No"/>
    <s v="No"/>
    <n v="1"/>
    <x v="3"/>
    <n v="29.8"/>
    <n v="786.5"/>
    <x v="1"/>
    <x v="1"/>
    <n v="27"/>
    <n v="3746"/>
    <x v="20"/>
    <x v="0"/>
    <x v="0"/>
    <x v="0"/>
    <b v="0"/>
    <b v="0"/>
    <b v="0"/>
    <b v="1"/>
    <n v="30.25"/>
    <x v="32"/>
    <b v="0"/>
  </r>
  <r>
    <s v="4062-HBMOS"/>
    <x v="0"/>
    <s v="United States"/>
    <s v="California"/>
    <s v="Redding"/>
    <n v="96003"/>
    <s v="40.677649, -122.29467"/>
    <n v="40.677649000000002"/>
    <n v="-122.29467"/>
    <x v="0"/>
    <x v="0"/>
    <n v="0"/>
    <x v="0"/>
    <n v="52"/>
    <n v="1"/>
    <s v="Yes"/>
    <s v="No"/>
    <s v="Yes"/>
    <s v="Yes"/>
    <s v="No"/>
    <s v="Yes"/>
    <s v="Yes"/>
    <n v="1"/>
    <x v="2"/>
    <n v="103.05"/>
    <n v="5364.8"/>
    <x v="1"/>
    <x v="1"/>
    <n v="80"/>
    <n v="5432"/>
    <x v="20"/>
    <x v="0"/>
    <x v="0"/>
    <x v="1"/>
    <b v="0"/>
    <b v="0"/>
    <b v="1"/>
    <b v="0"/>
    <n v="103.16923076923"/>
    <x v="4"/>
    <b v="0"/>
  </r>
  <r>
    <s v="2676-ISHSF"/>
    <x v="0"/>
    <s v="United States"/>
    <s v="California"/>
    <s v="Anderson"/>
    <n v="96007"/>
    <s v="40.448632, -122.306657"/>
    <n v="40.448632000000003"/>
    <n v="-122.306657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20.3"/>
    <x v="1"/>
    <x v="1"/>
    <n v="46"/>
    <n v="5203"/>
    <x v="20"/>
    <x v="0"/>
    <x v="0"/>
    <x v="0"/>
    <b v="1"/>
    <b v="0"/>
    <b v="0"/>
    <b v="1"/>
    <n v="20.3"/>
    <x v="7"/>
    <b v="0"/>
  </r>
  <r>
    <s v="9236-NDUCW"/>
    <x v="0"/>
    <s v="United States"/>
    <s v="California"/>
    <s v="Bella Vista"/>
    <n v="96008"/>
    <s v="40.722733, -122.109666"/>
    <n v="40.722732999999998"/>
    <n v="-122.109666"/>
    <x v="1"/>
    <x v="0"/>
    <n v="0"/>
    <x v="0"/>
    <n v="21"/>
    <n v="0"/>
    <s v="No phone service"/>
    <s v="Yes"/>
    <s v="No"/>
    <s v="No"/>
    <s v="Yes"/>
    <s v="No"/>
    <s v="No"/>
    <n v="0"/>
    <x v="3"/>
    <n v="35.1"/>
    <n v="770.4"/>
    <x v="1"/>
    <x v="1"/>
    <n v="25"/>
    <n v="2991"/>
    <x v="20"/>
    <x v="0"/>
    <x v="1"/>
    <x v="0"/>
    <b v="0"/>
    <b v="0"/>
    <b v="0"/>
    <b v="1"/>
    <n v="36.685714285714198"/>
    <x v="27"/>
    <b v="0"/>
  </r>
  <r>
    <s v="4753-PADAS"/>
    <x v="0"/>
    <s v="United States"/>
    <s v="California"/>
    <s v="Bieber"/>
    <n v="96009"/>
    <s v="41.083464, -121.107929"/>
    <n v="41.083463999999999"/>
    <n v="-121.107929"/>
    <x v="1"/>
    <x v="0"/>
    <n v="1"/>
    <x v="0"/>
    <n v="67"/>
    <n v="1"/>
    <s v="Yes"/>
    <s v="No"/>
    <s v="Yes"/>
    <s v="Yes"/>
    <s v="No"/>
    <s v="Yes"/>
    <s v="Yes"/>
    <n v="1"/>
    <x v="2"/>
    <n v="105.7"/>
    <n v="6816.95"/>
    <x v="1"/>
    <x v="1"/>
    <n v="68"/>
    <n v="5027"/>
    <x v="20"/>
    <x v="1"/>
    <x v="0"/>
    <x v="1"/>
    <b v="0"/>
    <b v="0"/>
    <b v="0"/>
    <b v="0"/>
    <n v="101.745522388059"/>
    <x v="43"/>
    <b v="0"/>
  </r>
  <r>
    <s v="6103-QCKFX"/>
    <x v="0"/>
    <s v="United States"/>
    <s v="California"/>
    <s v="Big Bar"/>
    <n v="96010"/>
    <s v="40.775272, -123.287414"/>
    <n v="40.775272000000001"/>
    <n v="-123.287414"/>
    <x v="1"/>
    <x v="0"/>
    <n v="1"/>
    <x v="1"/>
    <n v="44"/>
    <n v="1"/>
    <s v="No"/>
    <s v="Yes"/>
    <s v="No"/>
    <s v="No"/>
    <s v="Yes"/>
    <s v="No"/>
    <s v="No"/>
    <n v="0"/>
    <x v="0"/>
    <n v="56.25"/>
    <n v="2419.5500000000002"/>
    <x v="1"/>
    <x v="1"/>
    <n v="28"/>
    <n v="3918"/>
    <x v="20"/>
    <x v="0"/>
    <x v="0"/>
    <x v="0"/>
    <b v="0"/>
    <b v="0"/>
    <b v="0"/>
    <b v="0"/>
    <n v="54.989772727272701"/>
    <x v="57"/>
    <b v="1"/>
  </r>
  <r>
    <s v="7781-EWARA"/>
    <x v="0"/>
    <s v="United States"/>
    <s v="California"/>
    <s v="Big Bend"/>
    <n v="96011"/>
    <s v="41.096569, -121.879082"/>
    <n v="41.096569000000002"/>
    <n v="-121.879082"/>
    <x v="0"/>
    <x v="0"/>
    <n v="1"/>
    <x v="1"/>
    <n v="70"/>
    <n v="0"/>
    <s v="No phone service"/>
    <s v="No"/>
    <s v="Yes"/>
    <s v="Yes"/>
    <s v="Yes"/>
    <s v="Yes"/>
    <s v="Yes"/>
    <n v="0"/>
    <x v="0"/>
    <n v="60.35"/>
    <n v="4138.7"/>
    <x v="1"/>
    <x v="1"/>
    <n v="56"/>
    <n v="4122"/>
    <x v="20"/>
    <x v="1"/>
    <x v="0"/>
    <x v="0"/>
    <b v="0"/>
    <b v="0"/>
    <b v="1"/>
    <b v="0"/>
    <n v="59.124285714285698"/>
    <x v="71"/>
    <b v="0"/>
  </r>
  <r>
    <s v="7018-FPXHH"/>
    <x v="0"/>
    <s v="United States"/>
    <s v="California"/>
    <s v="Callahan"/>
    <n v="96014"/>
    <s v="41.388397, -122.794636"/>
    <n v="41.388396999999998"/>
    <n v="-122.794636"/>
    <x v="0"/>
    <x v="0"/>
    <n v="1"/>
    <x v="1"/>
    <n v="56"/>
    <n v="1"/>
    <s v="No"/>
    <s v="Yes"/>
    <s v="Yes"/>
    <s v="Yes"/>
    <s v="No"/>
    <s v="No"/>
    <s v="No"/>
    <n v="1"/>
    <x v="0"/>
    <n v="59.8"/>
    <n v="3457.45"/>
    <x v="1"/>
    <x v="1"/>
    <n v="72"/>
    <n v="4964"/>
    <x v="20"/>
    <x v="0"/>
    <x v="1"/>
    <x v="0"/>
    <b v="0"/>
    <b v="0"/>
    <b v="0"/>
    <b v="0"/>
    <n v="61.740178571428501"/>
    <x v="77"/>
    <b v="1"/>
  </r>
  <r>
    <s v="0572-ZJKLT"/>
    <x v="0"/>
    <s v="United States"/>
    <s v="California"/>
    <s v="Chester"/>
    <n v="96020"/>
    <s v="40.243494, -121.154733"/>
    <n v="40.243493999999998"/>
    <n v="-121.15473299999999"/>
    <x v="1"/>
    <x v="0"/>
    <n v="1"/>
    <x v="1"/>
    <n v="46"/>
    <n v="1"/>
    <s v="Yes"/>
    <s v="Yes"/>
    <s v="No"/>
    <s v="Yes"/>
    <s v="Yes"/>
    <s v="No"/>
    <s v="Yes"/>
    <n v="0"/>
    <x v="2"/>
    <n v="99.65"/>
    <n v="4630.2"/>
    <x v="1"/>
    <x v="1"/>
    <n v="58"/>
    <n v="4736"/>
    <x v="20"/>
    <x v="0"/>
    <x v="1"/>
    <x v="1"/>
    <b v="0"/>
    <b v="0"/>
    <b v="0"/>
    <b v="1"/>
    <n v="100.65652173913"/>
    <x v="2"/>
    <b v="1"/>
  </r>
  <r>
    <s v="5135-RDDQL"/>
    <x v="0"/>
    <s v="United States"/>
    <s v="California"/>
    <s v="Corning"/>
    <n v="96021"/>
    <s v="39.913777, -122.289984"/>
    <n v="39.913777000000003"/>
    <n v="-122.289984"/>
    <x v="1"/>
    <x v="0"/>
    <n v="1"/>
    <x v="1"/>
    <n v="63"/>
    <n v="1"/>
    <s v="No"/>
    <s v="Yes"/>
    <s v="No"/>
    <s v="No"/>
    <s v="No"/>
    <s v="No"/>
    <s v="No"/>
    <n v="1"/>
    <x v="0"/>
    <n v="50.65"/>
    <n v="3221.25"/>
    <x v="1"/>
    <x v="1"/>
    <n v="36"/>
    <n v="4847"/>
    <x v="20"/>
    <x v="0"/>
    <x v="1"/>
    <x v="0"/>
    <b v="0"/>
    <b v="0"/>
    <b v="0"/>
    <b v="0"/>
    <n v="51.130952380952301"/>
    <x v="36"/>
    <b v="1"/>
  </r>
  <r>
    <s v="1353-LJWEM"/>
    <x v="0"/>
    <s v="United States"/>
    <s v="California"/>
    <s v="Cottonwood"/>
    <n v="96022"/>
    <s v="40.336392, -122.448533"/>
    <n v="40.336391999999996"/>
    <n v="-122.448533"/>
    <x v="0"/>
    <x v="0"/>
    <n v="0"/>
    <x v="0"/>
    <n v="11"/>
    <n v="1"/>
    <s v="No"/>
    <s v="No"/>
    <s v="Yes"/>
    <s v="Yes"/>
    <s v="Yes"/>
    <s v="No"/>
    <s v="No"/>
    <n v="1"/>
    <x v="0"/>
    <n v="60.9"/>
    <n v="688.5"/>
    <x v="1"/>
    <x v="1"/>
    <n v="58"/>
    <n v="2726"/>
    <x v="20"/>
    <x v="0"/>
    <x v="0"/>
    <x v="0"/>
    <b v="0"/>
    <b v="0"/>
    <b v="1"/>
    <b v="0"/>
    <n v="62.590909090909001"/>
    <x v="71"/>
    <b v="0"/>
  </r>
  <r>
    <s v="1794-SWWKL"/>
    <x v="0"/>
    <s v="United States"/>
    <s v="California"/>
    <s v="Dorris"/>
    <n v="96023"/>
    <s v="41.949216, -122.050062"/>
    <n v="41.949216"/>
    <n v="-122.050062"/>
    <x v="0"/>
    <x v="0"/>
    <n v="1"/>
    <x v="1"/>
    <n v="15"/>
    <n v="1"/>
    <s v="Yes"/>
    <s v="No"/>
    <s v="No"/>
    <s v="Yes"/>
    <s v="Yes"/>
    <s v="No"/>
    <s v="No"/>
    <n v="1"/>
    <x v="0"/>
    <n v="59.65"/>
    <n v="867.1"/>
    <x v="1"/>
    <x v="1"/>
    <n v="75"/>
    <n v="3974"/>
    <x v="20"/>
    <x v="0"/>
    <x v="0"/>
    <x v="0"/>
    <b v="0"/>
    <b v="0"/>
    <b v="0"/>
    <b v="0"/>
    <n v="57.806666666666601"/>
    <x v="77"/>
    <b v="0"/>
  </r>
  <r>
    <s v="6166-YIPFO"/>
    <x v="0"/>
    <s v="United States"/>
    <s v="California"/>
    <s v="Douglas City"/>
    <n v="96024"/>
    <s v="40.586588, -122.903677"/>
    <n v="40.586587999999999"/>
    <n v="-122.903677"/>
    <x v="0"/>
    <x v="0"/>
    <n v="1"/>
    <x v="0"/>
    <n v="72"/>
    <n v="0"/>
    <s v="No phone service"/>
    <s v="Yes"/>
    <s v="Yes"/>
    <s v="Yes"/>
    <s v="Yes"/>
    <s v="Yes"/>
    <s v="Yes"/>
    <n v="1"/>
    <x v="0"/>
    <n v="64.7"/>
    <n v="4746.05"/>
    <x v="1"/>
    <x v="1"/>
    <n v="36"/>
    <n v="6075"/>
    <x v="20"/>
    <x v="0"/>
    <x v="1"/>
    <x v="0"/>
    <b v="0"/>
    <b v="0"/>
    <b v="1"/>
    <b v="0"/>
    <n v="65.917361111111106"/>
    <x v="9"/>
    <b v="0"/>
  </r>
  <r>
    <s v="9332-GYWLO"/>
    <x v="0"/>
    <s v="United States"/>
    <s v="California"/>
    <s v="Fall River Mills"/>
    <n v="96028"/>
    <s v="41.017282, -121.468945"/>
    <n v="41.017282000000002"/>
    <n v="-121.46894500000001"/>
    <x v="1"/>
    <x v="0"/>
    <n v="1"/>
    <x v="1"/>
    <n v="6"/>
    <n v="1"/>
    <s v="No"/>
    <s v="No"/>
    <s v="No"/>
    <s v="No"/>
    <s v="No"/>
    <s v="Yes"/>
    <s v="No"/>
    <n v="0"/>
    <x v="0"/>
    <n v="54.85"/>
    <n v="355.1"/>
    <x v="1"/>
    <x v="1"/>
    <n v="80"/>
    <n v="5729"/>
    <x v="20"/>
    <x v="0"/>
    <x v="0"/>
    <x v="0"/>
    <b v="0"/>
    <b v="0"/>
    <b v="1"/>
    <b v="0"/>
    <n v="59.183333333333302"/>
    <x v="37"/>
    <b v="0"/>
  </r>
  <r>
    <s v="4184-VODJZ"/>
    <x v="0"/>
    <s v="United States"/>
    <s v="California"/>
    <s v="Forks Of Salmon"/>
    <n v="96031"/>
    <s v="41.232128, -123.194748"/>
    <n v="41.232128000000003"/>
    <n v="-123.194748"/>
    <x v="0"/>
    <x v="0"/>
    <n v="1"/>
    <x v="1"/>
    <n v="63"/>
    <n v="1"/>
    <s v="Yes"/>
    <s v="No"/>
    <s v="Yes"/>
    <s v="No"/>
    <s v="No"/>
    <s v="No"/>
    <s v="Yes"/>
    <n v="1"/>
    <x v="2"/>
    <n v="91.35"/>
    <n v="5764.7"/>
    <x v="1"/>
    <x v="1"/>
    <n v="47"/>
    <n v="4512"/>
    <x v="20"/>
    <x v="1"/>
    <x v="0"/>
    <x v="1"/>
    <b v="0"/>
    <b v="0"/>
    <b v="1"/>
    <b v="0"/>
    <n v="91.5031746031746"/>
    <x v="60"/>
    <b v="0"/>
  </r>
  <r>
    <s v="1092-WPIVQ"/>
    <x v="0"/>
    <s v="United States"/>
    <s v="California"/>
    <s v="French Gulch"/>
    <n v="96033"/>
    <s v="40.740138, -122.587476"/>
    <n v="40.740138000000002"/>
    <n v="-122.587476"/>
    <x v="1"/>
    <x v="0"/>
    <n v="1"/>
    <x v="1"/>
    <n v="18"/>
    <n v="1"/>
    <s v="Yes"/>
    <s v="No internet service"/>
    <s v="No internet service"/>
    <s v="No internet service"/>
    <s v="No internet service"/>
    <s v="No internet service"/>
    <s v="No internet service"/>
    <n v="0"/>
    <x v="3"/>
    <n v="25.1"/>
    <n v="428.45"/>
    <x v="1"/>
    <x v="1"/>
    <n v="55"/>
    <n v="3675"/>
    <x v="20"/>
    <x v="0"/>
    <x v="1"/>
    <x v="0"/>
    <b v="1"/>
    <b v="0"/>
    <b v="0"/>
    <b v="1"/>
    <n v="23.802777777777699"/>
    <x v="74"/>
    <b v="0"/>
  </r>
  <r>
    <s v="7233-IOQNP"/>
    <x v="0"/>
    <s v="United States"/>
    <s v="California"/>
    <s v="Gazelle"/>
    <n v="96034"/>
    <s v="41.411315, -122.697236"/>
    <n v="41.411315000000002"/>
    <n v="-122.697236"/>
    <x v="1"/>
    <x v="0"/>
    <n v="1"/>
    <x v="0"/>
    <n v="43"/>
    <n v="0"/>
    <s v="No phone service"/>
    <s v="Yes"/>
    <s v="No"/>
    <s v="No"/>
    <s v="Yes"/>
    <s v="No"/>
    <s v="No"/>
    <n v="0"/>
    <x v="3"/>
    <n v="34"/>
    <n v="1505.35"/>
    <x v="1"/>
    <x v="1"/>
    <n v="74"/>
    <n v="5409"/>
    <x v="20"/>
    <x v="0"/>
    <x v="0"/>
    <x v="0"/>
    <b v="0"/>
    <b v="0"/>
    <b v="0"/>
    <b v="0"/>
    <n v="35.008139534883703"/>
    <x v="83"/>
    <b v="0"/>
  </r>
  <r>
    <s v="2834-JKOOW"/>
    <x v="0"/>
    <s v="United States"/>
    <s v="California"/>
    <s v="Gerber"/>
    <n v="96035"/>
    <s v="40.03194, -122.176023"/>
    <n v="40.031939999999999"/>
    <n v="-122.176023"/>
    <x v="1"/>
    <x v="0"/>
    <n v="0"/>
    <x v="0"/>
    <n v="15"/>
    <n v="0"/>
    <s v="No phone service"/>
    <s v="Yes"/>
    <s v="Yes"/>
    <s v="Yes"/>
    <s v="Yes"/>
    <s v="No"/>
    <s v="No"/>
    <n v="0"/>
    <x v="0"/>
    <n v="45.9"/>
    <n v="693.45"/>
    <x v="1"/>
    <x v="1"/>
    <n v="51"/>
    <n v="3572"/>
    <x v="20"/>
    <x v="1"/>
    <x v="0"/>
    <x v="0"/>
    <b v="0"/>
    <b v="0"/>
    <b v="0"/>
    <b v="1"/>
    <n v="46.23"/>
    <x v="30"/>
    <b v="0"/>
  </r>
  <r>
    <s v="2400-FEQME"/>
    <x v="0"/>
    <s v="United States"/>
    <s v="California"/>
    <s v="Grenada"/>
    <n v="96038"/>
    <s v="41.599978, -122.539381"/>
    <n v="41.599978"/>
    <n v="-122.53938100000001"/>
    <x v="0"/>
    <x v="0"/>
    <n v="1"/>
    <x v="1"/>
    <n v="55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1177.95"/>
    <x v="1"/>
    <x v="1"/>
    <n v="25"/>
    <n v="5011"/>
    <x v="20"/>
    <x v="0"/>
    <x v="1"/>
    <x v="0"/>
    <b v="1"/>
    <b v="0"/>
    <b v="0"/>
    <b v="1"/>
    <n v="21.417272727272699"/>
    <x v="7"/>
    <b v="0"/>
  </r>
  <r>
    <s v="4957-SREEC"/>
    <x v="0"/>
    <s v="United States"/>
    <s v="California"/>
    <s v="Hayfork"/>
    <n v="96041"/>
    <s v="40.547857, -123.187265"/>
    <n v="40.547857"/>
    <n v="-123.187265"/>
    <x v="0"/>
    <x v="0"/>
    <n v="1"/>
    <x v="1"/>
    <n v="70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1458.1"/>
    <x v="1"/>
    <x v="1"/>
    <n v="69"/>
    <n v="5748"/>
    <x v="20"/>
    <x v="0"/>
    <x v="1"/>
    <x v="0"/>
    <b v="1"/>
    <b v="1"/>
    <b v="0"/>
    <b v="0"/>
    <n v="20.83"/>
    <x v="7"/>
    <b v="0"/>
  </r>
  <r>
    <s v="0230-UBYPQ"/>
    <x v="0"/>
    <s v="United States"/>
    <s v="California"/>
    <s v="Hyampom"/>
    <n v="96046"/>
    <s v="40.648024, -123.465088"/>
    <n v="40.648023999999999"/>
    <n v="-123.46508799999999"/>
    <x v="0"/>
    <x v="1"/>
    <n v="1"/>
    <x v="0"/>
    <n v="63"/>
    <n v="0"/>
    <s v="No phone service"/>
    <s v="Yes"/>
    <s v="No"/>
    <s v="No"/>
    <s v="Yes"/>
    <s v="No"/>
    <s v="No"/>
    <n v="0"/>
    <x v="0"/>
    <n v="36.1"/>
    <n v="2298.9"/>
    <x v="1"/>
    <x v="1"/>
    <n v="48"/>
    <n v="5089"/>
    <x v="20"/>
    <x v="1"/>
    <x v="0"/>
    <x v="0"/>
    <b v="0"/>
    <b v="0"/>
    <b v="0"/>
    <b v="0"/>
    <n v="36.490476190476102"/>
    <x v="88"/>
    <b v="0"/>
  </r>
  <r>
    <s v="4923-ADWXJ"/>
    <x v="0"/>
    <s v="United States"/>
    <s v="California"/>
    <s v="Igo"/>
    <n v="96047"/>
    <s v="40.524535, -122.647172"/>
    <n v="40.524535"/>
    <n v="-122.647172"/>
    <x v="1"/>
    <x v="0"/>
    <n v="0"/>
    <x v="0"/>
    <n v="25"/>
    <n v="1"/>
    <s v="No"/>
    <s v="No"/>
    <s v="Yes"/>
    <s v="No"/>
    <s v="Yes"/>
    <s v="No"/>
    <s v="Yes"/>
    <n v="1"/>
    <x v="0"/>
    <n v="65.8"/>
    <n v="1679.65"/>
    <x v="1"/>
    <x v="1"/>
    <n v="66"/>
    <n v="3962"/>
    <x v="20"/>
    <x v="0"/>
    <x v="0"/>
    <x v="0"/>
    <b v="0"/>
    <b v="0"/>
    <b v="0"/>
    <b v="0"/>
    <n v="67.186000000000007"/>
    <x v="85"/>
    <b v="0"/>
  </r>
  <r>
    <s v="1763-KUAAW"/>
    <x v="0"/>
    <s v="United States"/>
    <s v="California"/>
    <s v="Junction City"/>
    <n v="96048"/>
    <s v="40.913192, -123.06597"/>
    <n v="40.913192000000002"/>
    <n v="-123.06596999999999"/>
    <x v="1"/>
    <x v="1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369.6"/>
    <x v="1"/>
    <x v="1"/>
    <n v="30"/>
    <n v="4713"/>
    <x v="20"/>
    <x v="1"/>
    <x v="0"/>
    <x v="0"/>
    <b v="1"/>
    <b v="0"/>
    <b v="0"/>
    <b v="0"/>
    <n v="20.533333333333299"/>
    <x v="7"/>
    <b v="0"/>
  </r>
  <r>
    <s v="1104-TNLZA"/>
    <x v="0"/>
    <s v="United States"/>
    <s v="California"/>
    <s v="Klamath River"/>
    <n v="96050"/>
    <s v="41.816595, -122.948287"/>
    <n v="41.816595"/>
    <n v="-122.94828699999999"/>
    <x v="0"/>
    <x v="1"/>
    <n v="1"/>
    <x v="0"/>
    <n v="28"/>
    <n v="1"/>
    <s v="Yes"/>
    <s v="No"/>
    <s v="Yes"/>
    <s v="No"/>
    <s v="Yes"/>
    <s v="Yes"/>
    <s v="Yes"/>
    <n v="1"/>
    <x v="2"/>
    <n v="105.8"/>
    <n v="2998"/>
    <x v="1"/>
    <x v="1"/>
    <n v="73"/>
    <n v="4174"/>
    <x v="20"/>
    <x v="0"/>
    <x v="0"/>
    <x v="1"/>
    <b v="0"/>
    <b v="0"/>
    <b v="1"/>
    <b v="0"/>
    <n v="107.071428571428"/>
    <x v="43"/>
    <b v="0"/>
  </r>
  <r>
    <s v="5195-KPUNQ"/>
    <x v="0"/>
    <s v="United States"/>
    <s v="California"/>
    <s v="Lakehead"/>
    <n v="96051"/>
    <s v="40.883853, -122.418258"/>
    <n v="40.883853000000002"/>
    <n v="-122.41825799999999"/>
    <x v="1"/>
    <x v="1"/>
    <n v="0"/>
    <x v="0"/>
    <n v="53"/>
    <n v="1"/>
    <s v="No"/>
    <s v="Yes"/>
    <s v="Yes"/>
    <s v="No"/>
    <s v="Yes"/>
    <s v="No"/>
    <s v="Yes"/>
    <n v="1"/>
    <x v="2"/>
    <n v="96.75"/>
    <n v="5206.55"/>
    <x v="1"/>
    <x v="1"/>
    <n v="58"/>
    <n v="4766"/>
    <x v="20"/>
    <x v="1"/>
    <x v="0"/>
    <x v="1"/>
    <b v="0"/>
    <b v="0"/>
    <b v="0"/>
    <b v="1"/>
    <n v="98.236792452830102"/>
    <x v="22"/>
    <b v="1"/>
  </r>
  <r>
    <s v="3439-GVUSX"/>
    <x v="0"/>
    <s v="United States"/>
    <s v="California"/>
    <s v="Lookout"/>
    <n v="96054"/>
    <s v="41.280478, -121.160249"/>
    <n v="41.280478000000002"/>
    <n v="-121.16024899999999"/>
    <x v="0"/>
    <x v="0"/>
    <n v="0"/>
    <x v="0"/>
    <n v="1"/>
    <n v="0"/>
    <s v="No phone service"/>
    <s v="No"/>
    <s v="No"/>
    <s v="No"/>
    <s v="No"/>
    <s v="No"/>
    <s v="No"/>
    <n v="0"/>
    <x v="3"/>
    <n v="24.4"/>
    <n v="24.4"/>
    <x v="1"/>
    <x v="1"/>
    <n v="80"/>
    <n v="4570"/>
    <x v="20"/>
    <x v="0"/>
    <x v="0"/>
    <x v="0"/>
    <b v="0"/>
    <b v="0"/>
    <b v="0"/>
    <b v="1"/>
    <n v="24.4"/>
    <x v="34"/>
    <b v="0"/>
  </r>
  <r>
    <s v="5949-HGVJL"/>
    <x v="0"/>
    <s v="United States"/>
    <s v="California"/>
    <s v="Mccloud"/>
    <n v="96057"/>
    <s v="41.251322, -122.105209"/>
    <n v="41.251322000000002"/>
    <n v="-122.105209"/>
    <x v="1"/>
    <x v="0"/>
    <n v="1"/>
    <x v="0"/>
    <n v="26"/>
    <n v="1"/>
    <s v="No"/>
    <s v="No"/>
    <s v="Yes"/>
    <s v="No"/>
    <s v="Yes"/>
    <s v="Yes"/>
    <s v="Yes"/>
    <n v="1"/>
    <x v="1"/>
    <n v="73.05"/>
    <n v="1959.5"/>
    <x v="1"/>
    <x v="1"/>
    <n v="46"/>
    <n v="2753"/>
    <x v="20"/>
    <x v="0"/>
    <x v="0"/>
    <x v="0"/>
    <b v="0"/>
    <b v="0"/>
    <b v="1"/>
    <b v="0"/>
    <n v="75.365384615384599"/>
    <x v="44"/>
    <b v="0"/>
  </r>
  <r>
    <s v="5203-XEHAX"/>
    <x v="0"/>
    <s v="United States"/>
    <s v="California"/>
    <s v="Macdoel"/>
    <n v="96058"/>
    <s v="41.769709, -121.92063"/>
    <n v="41.769708999999999"/>
    <n v="-121.92063"/>
    <x v="1"/>
    <x v="0"/>
    <n v="0"/>
    <x v="0"/>
    <n v="34"/>
    <n v="1"/>
    <s v="No"/>
    <s v="Yes"/>
    <s v="Yes"/>
    <s v="No"/>
    <s v="No"/>
    <s v="No"/>
    <s v="Yes"/>
    <n v="0"/>
    <x v="0"/>
    <n v="64.349999999999994"/>
    <n v="2053.0500000000002"/>
    <x v="1"/>
    <x v="1"/>
    <n v="48"/>
    <n v="3445"/>
    <x v="20"/>
    <x v="1"/>
    <x v="0"/>
    <x v="0"/>
    <b v="0"/>
    <b v="0"/>
    <b v="1"/>
    <b v="0"/>
    <n v="60.3838235294117"/>
    <x v="9"/>
    <b v="1"/>
  </r>
  <r>
    <s v="1635-HDGFT"/>
    <x v="0"/>
    <s v="United States"/>
    <s v="California"/>
    <s v="Manton"/>
    <n v="96059"/>
    <s v="40.426679, -121.850421"/>
    <n v="40.426679"/>
    <n v="-121.850421"/>
    <x v="1"/>
    <x v="0"/>
    <n v="0"/>
    <x v="1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20.5"/>
    <n v="398.55"/>
    <x v="1"/>
    <x v="1"/>
    <n v="69"/>
    <n v="4855"/>
    <x v="20"/>
    <x v="0"/>
    <x v="1"/>
    <x v="0"/>
    <b v="1"/>
    <b v="0"/>
    <b v="0"/>
    <b v="1"/>
    <n v="20.976315789473599"/>
    <x v="7"/>
    <b v="0"/>
  </r>
  <r>
    <s v="8050-XGRVL"/>
    <x v="0"/>
    <s v="United States"/>
    <s v="California"/>
    <s v="Millville"/>
    <n v="96062"/>
    <s v="40.531257, -122.148139"/>
    <n v="40.531256999999997"/>
    <n v="-122.148139"/>
    <x v="1"/>
    <x v="0"/>
    <n v="1"/>
    <x v="1"/>
    <n v="62"/>
    <n v="1"/>
    <s v="No"/>
    <s v="Yes"/>
    <s v="No"/>
    <s v="Yes"/>
    <s v="No"/>
    <s v="No"/>
    <s v="No"/>
    <n v="0"/>
    <x v="0"/>
    <n v="54.75"/>
    <n v="3425.35"/>
    <x v="1"/>
    <x v="1"/>
    <n v="71"/>
    <n v="5010"/>
    <x v="20"/>
    <x v="1"/>
    <x v="0"/>
    <x v="0"/>
    <b v="0"/>
    <b v="1"/>
    <b v="0"/>
    <b v="0"/>
    <n v="55.2475806451612"/>
    <x v="37"/>
    <b v="1"/>
  </r>
  <r>
    <s v="9828-QHFBK"/>
    <x v="0"/>
    <s v="United States"/>
    <s v="California"/>
    <s v="Montgomery Creek"/>
    <n v="96065"/>
    <s v="40.877552, -121.885884"/>
    <n v="40.877552000000001"/>
    <n v="-121.885884"/>
    <x v="0"/>
    <x v="0"/>
    <n v="0"/>
    <x v="0"/>
    <n v="24"/>
    <n v="1"/>
    <s v="No"/>
    <s v="Yes"/>
    <s v="No"/>
    <s v="No"/>
    <s v="No"/>
    <s v="No"/>
    <s v="No"/>
    <n v="1"/>
    <x v="0"/>
    <n v="51.15"/>
    <n v="1275.7"/>
    <x v="1"/>
    <x v="1"/>
    <n v="35"/>
    <n v="5796"/>
    <x v="20"/>
    <x v="0"/>
    <x v="0"/>
    <x v="0"/>
    <b v="0"/>
    <b v="0"/>
    <b v="1"/>
    <b v="0"/>
    <n v="53.154166666666598"/>
    <x v="87"/>
    <b v="1"/>
  </r>
  <r>
    <s v="3908-MKIMJ"/>
    <x v="0"/>
    <s v="United States"/>
    <s v="California"/>
    <s v="Mount Shasta"/>
    <n v="96067"/>
    <s v="41.33832, -122.290756"/>
    <n v="41.338320000000003"/>
    <n v="-122.290756"/>
    <x v="0"/>
    <x v="1"/>
    <n v="1"/>
    <x v="0"/>
    <n v="68"/>
    <n v="0"/>
    <s v="No phone service"/>
    <s v="Yes"/>
    <s v="Yes"/>
    <s v="Yes"/>
    <s v="No"/>
    <s v="No"/>
    <s v="No"/>
    <n v="1"/>
    <x v="0"/>
    <n v="41.95"/>
    <n v="2965.75"/>
    <x v="1"/>
    <x v="1"/>
    <n v="34"/>
    <n v="5607"/>
    <x v="20"/>
    <x v="0"/>
    <x v="1"/>
    <x v="0"/>
    <b v="0"/>
    <b v="0"/>
    <b v="1"/>
    <b v="0"/>
    <n v="43.613970588235297"/>
    <x v="40"/>
    <b v="0"/>
  </r>
  <r>
    <s v="5012-YSPJJ"/>
    <x v="0"/>
    <s v="United States"/>
    <s v="California"/>
    <s v="Nubieber"/>
    <n v="96068"/>
    <s v="41.082472, -121.195215"/>
    <n v="41.082472000000003"/>
    <n v="-121.195215"/>
    <x v="0"/>
    <x v="0"/>
    <n v="1"/>
    <x v="1"/>
    <n v="31"/>
    <n v="1"/>
    <s v="No"/>
    <s v="No"/>
    <s v="No"/>
    <s v="Yes"/>
    <s v="Yes"/>
    <s v="No"/>
    <s v="No"/>
    <n v="0"/>
    <x v="0"/>
    <n v="54.35"/>
    <n v="1647"/>
    <x v="1"/>
    <x v="1"/>
    <n v="41"/>
    <n v="3615"/>
    <x v="20"/>
    <x v="0"/>
    <x v="0"/>
    <x v="0"/>
    <b v="0"/>
    <b v="0"/>
    <b v="0"/>
    <b v="1"/>
    <n v="53.129032258064498"/>
    <x v="37"/>
    <b v="0"/>
  </r>
  <r>
    <s v="6728-VOIFY"/>
    <x v="0"/>
    <s v="United States"/>
    <s v="California"/>
    <s v="Palo Cedro"/>
    <n v="96073"/>
    <s v="40.582399, -122.195512"/>
    <n v="40.582399000000002"/>
    <n v="-122.19551199999999"/>
    <x v="1"/>
    <x v="0"/>
    <n v="1"/>
    <x v="0"/>
    <n v="63"/>
    <n v="1"/>
    <s v="No"/>
    <s v="No"/>
    <s v="Yes"/>
    <s v="No"/>
    <s v="No"/>
    <s v="Yes"/>
    <s v="Yes"/>
    <n v="1"/>
    <x v="2"/>
    <n v="96"/>
    <n v="6109.75"/>
    <x v="1"/>
    <x v="1"/>
    <n v="80"/>
    <n v="5016"/>
    <x v="20"/>
    <x v="1"/>
    <x v="0"/>
    <x v="1"/>
    <b v="0"/>
    <b v="0"/>
    <b v="1"/>
    <b v="0"/>
    <n v="96.980158730158706"/>
    <x v="14"/>
    <b v="0"/>
  </r>
  <r>
    <s v="4891-NLUBA"/>
    <x v="0"/>
    <s v="United States"/>
    <s v="California"/>
    <s v="Paynes Creek"/>
    <n v="96075"/>
    <s v="40.343213, -121.815412"/>
    <n v="40.343212999999999"/>
    <n v="-121.81541199999999"/>
    <x v="1"/>
    <x v="0"/>
    <n v="1"/>
    <x v="1"/>
    <n v="61"/>
    <n v="0"/>
    <s v="No phone service"/>
    <s v="No"/>
    <s v="Yes"/>
    <s v="Yes"/>
    <s v="Yes"/>
    <s v="Yes"/>
    <s v="Yes"/>
    <n v="1"/>
    <x v="0"/>
    <n v="61.45"/>
    <n v="3751.15"/>
    <x v="1"/>
    <x v="1"/>
    <n v="20"/>
    <n v="5063"/>
    <x v="20"/>
    <x v="0"/>
    <x v="1"/>
    <x v="0"/>
    <b v="0"/>
    <b v="0"/>
    <b v="0"/>
    <b v="0"/>
    <n v="61.494262295081903"/>
    <x v="55"/>
    <b v="0"/>
  </r>
  <r>
    <s v="8969-PRHFK"/>
    <x v="0"/>
    <s v="United States"/>
    <s v="California"/>
    <s v="Red Bluff"/>
    <n v="96080"/>
    <s v="40.186772, -122.388361"/>
    <n v="40.186771999999998"/>
    <n v="-122.388361"/>
    <x v="0"/>
    <x v="0"/>
    <n v="0"/>
    <x v="0"/>
    <n v="18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411.25"/>
    <x v="1"/>
    <x v="1"/>
    <n v="32"/>
    <n v="4695"/>
    <x v="20"/>
    <x v="1"/>
    <x v="0"/>
    <x v="0"/>
    <b v="1"/>
    <b v="0"/>
    <b v="0"/>
    <b v="1"/>
    <n v="22.8472222222222"/>
    <x v="41"/>
    <b v="0"/>
  </r>
  <r>
    <s v="0661-KQHNK"/>
    <x v="0"/>
    <s v="United States"/>
    <s v="California"/>
    <s v="Round Mountain"/>
    <n v="96084"/>
    <s v="40.923558, -122.059933"/>
    <n v="40.923558"/>
    <n v="-122.059933"/>
    <x v="1"/>
    <x v="0"/>
    <n v="1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"/>
    <n v="105.5"/>
    <x v="1"/>
    <x v="1"/>
    <n v="46"/>
    <n v="5518"/>
    <x v="20"/>
    <x v="1"/>
    <x v="0"/>
    <x v="0"/>
    <b v="1"/>
    <b v="1"/>
    <b v="0"/>
    <b v="0"/>
    <n v="17.5833333333333"/>
    <x v="53"/>
    <b v="0"/>
  </r>
  <r>
    <s v="8709-KRDVL"/>
    <x v="0"/>
    <s v="United States"/>
    <s v="California"/>
    <s v="Scott Bar"/>
    <n v="96085"/>
    <s v="41.737962, -123.07557"/>
    <n v="41.737962000000003"/>
    <n v="-123.07557"/>
    <x v="1"/>
    <x v="0"/>
    <n v="0"/>
    <x v="0"/>
    <n v="33"/>
    <n v="1"/>
    <s v="Yes"/>
    <s v="No"/>
    <s v="Yes"/>
    <s v="No"/>
    <s v="No"/>
    <s v="Yes"/>
    <s v="Yes"/>
    <n v="1"/>
    <x v="2"/>
    <n v="100"/>
    <n v="3320.6"/>
    <x v="1"/>
    <x v="1"/>
    <n v="76"/>
    <n v="4643"/>
    <x v="20"/>
    <x v="0"/>
    <x v="0"/>
    <x v="1"/>
    <b v="0"/>
    <b v="0"/>
    <b v="1"/>
    <b v="0"/>
    <n v="100.624242424242"/>
    <x v="2"/>
    <b v="0"/>
  </r>
  <r>
    <s v="1427-VERSM"/>
    <x v="0"/>
    <s v="United States"/>
    <s v="California"/>
    <s v="Shasta"/>
    <n v="96087"/>
    <s v="40.617614, -122.512861"/>
    <n v="40.617614000000003"/>
    <n v="-122.512861"/>
    <x v="1"/>
    <x v="0"/>
    <n v="1"/>
    <x v="0"/>
    <n v="56"/>
    <n v="1"/>
    <s v="No"/>
    <s v="No"/>
    <s v="No"/>
    <s v="Yes"/>
    <s v="Yes"/>
    <s v="Yes"/>
    <s v="Yes"/>
    <n v="1"/>
    <x v="2"/>
    <n v="98.7"/>
    <n v="5669.5"/>
    <x v="1"/>
    <x v="1"/>
    <n v="44"/>
    <n v="5141"/>
    <x v="20"/>
    <x v="0"/>
    <x v="0"/>
    <x v="1"/>
    <b v="0"/>
    <b v="0"/>
    <b v="1"/>
    <b v="0"/>
    <n v="101.241071428571"/>
    <x v="20"/>
    <b v="0"/>
  </r>
  <r>
    <s v="9801-NOSHQ"/>
    <x v="0"/>
    <s v="United States"/>
    <s v="California"/>
    <s v="Shingletown"/>
    <n v="96088"/>
    <s v="40.497441, -121.827524"/>
    <n v="40.497441000000002"/>
    <n v="-121.827524"/>
    <x v="0"/>
    <x v="0"/>
    <n v="0"/>
    <x v="1"/>
    <n v="23"/>
    <n v="1"/>
    <s v="No"/>
    <s v="No internet service"/>
    <s v="No internet service"/>
    <s v="No internet service"/>
    <s v="No internet service"/>
    <s v="No internet service"/>
    <s v="No internet service"/>
    <n v="0"/>
    <x v="3"/>
    <n v="19.8"/>
    <n v="465.45"/>
    <x v="1"/>
    <x v="1"/>
    <n v="49"/>
    <n v="3058"/>
    <x v="20"/>
    <x v="1"/>
    <x v="0"/>
    <x v="0"/>
    <b v="1"/>
    <b v="0"/>
    <b v="0"/>
    <b v="1"/>
    <n v="20.236956521739099"/>
    <x v="41"/>
    <b v="0"/>
  </r>
  <r>
    <s v="6339-YPSAH"/>
    <x v="0"/>
    <s v="United States"/>
    <s v="California"/>
    <s v="Tehama"/>
    <n v="96090"/>
    <s v="40.021787, -122.127576"/>
    <n v="40.021787000000003"/>
    <n v="-122.127576"/>
    <x v="0"/>
    <x v="0"/>
    <n v="0"/>
    <x v="0"/>
    <n v="9"/>
    <n v="1"/>
    <s v="No"/>
    <s v="No"/>
    <s v="No"/>
    <s v="Yes"/>
    <s v="No"/>
    <s v="No"/>
    <s v="No"/>
    <n v="1"/>
    <x v="1"/>
    <n v="73.8"/>
    <n v="704.3"/>
    <x v="1"/>
    <x v="1"/>
    <n v="52"/>
    <n v="4895"/>
    <x v="20"/>
    <x v="0"/>
    <x v="0"/>
    <x v="1"/>
    <b v="0"/>
    <b v="0"/>
    <b v="1"/>
    <b v="0"/>
    <n v="78.255555555555503"/>
    <x v="44"/>
    <b v="0"/>
  </r>
  <r>
    <s v="2159-TURXX"/>
    <x v="0"/>
    <s v="United States"/>
    <s v="California"/>
    <s v="Weaverville"/>
    <n v="96093"/>
    <s v="40.759401, -122.939337"/>
    <n v="40.759400999999997"/>
    <n v="-122.93933699999999"/>
    <x v="0"/>
    <x v="0"/>
    <n v="0"/>
    <x v="0"/>
    <n v="5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95.55"/>
    <x v="1"/>
    <x v="1"/>
    <n v="51"/>
    <n v="2483"/>
    <x v="20"/>
    <x v="0"/>
    <x v="0"/>
    <x v="0"/>
    <b v="1"/>
    <b v="1"/>
    <b v="0"/>
    <b v="0"/>
    <n v="19.11"/>
    <x v="7"/>
    <b v="0"/>
  </r>
  <r>
    <s v="1548-FEHVL"/>
    <x v="0"/>
    <s v="United States"/>
    <s v="California"/>
    <s v="Weed"/>
    <n v="96094"/>
    <s v="41.465121, -122.380947"/>
    <n v="41.465121000000003"/>
    <n v="-122.38094700000001"/>
    <x v="0"/>
    <x v="0"/>
    <n v="1"/>
    <x v="0"/>
    <n v="61"/>
    <n v="1"/>
    <s v="Yes"/>
    <s v="Yes"/>
    <s v="Yes"/>
    <s v="No"/>
    <s v="No"/>
    <s v="Yes"/>
    <s v="Yes"/>
    <n v="1"/>
    <x v="2"/>
    <n v="106.2"/>
    <n v="6375.2"/>
    <x v="1"/>
    <x v="1"/>
    <n v="74"/>
    <n v="6298"/>
    <x v="20"/>
    <x v="0"/>
    <x v="0"/>
    <x v="1"/>
    <b v="0"/>
    <b v="0"/>
    <b v="1"/>
    <b v="0"/>
    <n v="104.511475409836"/>
    <x v="11"/>
    <b v="1"/>
  </r>
  <r>
    <s v="3795-CAWEX"/>
    <x v="0"/>
    <s v="United States"/>
    <s v="California"/>
    <s v="Whitmore"/>
    <n v="96096"/>
    <s v="40.637105, -121.906949"/>
    <n v="40.637104999999998"/>
    <n v="-121.906949"/>
    <x v="0"/>
    <x v="0"/>
    <n v="1"/>
    <x v="1"/>
    <n v="70"/>
    <n v="1"/>
    <s v="Yes"/>
    <s v="Yes"/>
    <s v="Yes"/>
    <s v="Yes"/>
    <s v="Yes"/>
    <s v="Yes"/>
    <s v="Yes"/>
    <n v="1"/>
    <x v="2"/>
    <n v="116.55"/>
    <n v="8152.3"/>
    <x v="1"/>
    <x v="1"/>
    <n v="40"/>
    <n v="6116"/>
    <x v="20"/>
    <x v="0"/>
    <x v="1"/>
    <x v="1"/>
    <b v="0"/>
    <b v="1"/>
    <b v="0"/>
    <b v="0"/>
    <n v="116.461428571428"/>
    <x v="94"/>
    <b v="1"/>
  </r>
  <r>
    <s v="6215-NQCPY"/>
    <x v="0"/>
    <s v="United States"/>
    <s v="California"/>
    <s v="Yreka"/>
    <n v="96097"/>
    <s v="41.764869, -122.671316"/>
    <n v="41.764868999999997"/>
    <n v="-122.671316"/>
    <x v="0"/>
    <x v="0"/>
    <n v="0"/>
    <x v="0"/>
    <n v="15"/>
    <n v="1"/>
    <s v="Yes"/>
    <s v="Yes"/>
    <s v="No"/>
    <s v="No"/>
    <s v="No"/>
    <s v="Yes"/>
    <s v="Yes"/>
    <n v="1"/>
    <x v="2"/>
    <n v="99.7"/>
    <n v="1566.75"/>
    <x v="1"/>
    <x v="1"/>
    <n v="60"/>
    <n v="4157"/>
    <x v="20"/>
    <x v="0"/>
    <x v="0"/>
    <x v="1"/>
    <b v="0"/>
    <b v="0"/>
    <b v="1"/>
    <b v="0"/>
    <n v="104.45"/>
    <x v="2"/>
    <b v="1"/>
  </r>
  <r>
    <s v="5647-URDKA"/>
    <x v="0"/>
    <s v="United States"/>
    <s v="California"/>
    <s v="Alturas"/>
    <n v="96101"/>
    <s v="41.468877, -120.54229"/>
    <n v="41.468876999999999"/>
    <n v="-120.54228999999999"/>
    <x v="0"/>
    <x v="0"/>
    <n v="1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30.25"/>
    <x v="1"/>
    <x v="1"/>
    <n v="29"/>
    <n v="5962"/>
    <x v="20"/>
    <x v="0"/>
    <x v="1"/>
    <x v="0"/>
    <b v="1"/>
    <b v="0"/>
    <b v="0"/>
    <b v="1"/>
    <n v="16.28125"/>
    <x v="41"/>
    <b v="0"/>
  </r>
  <r>
    <s v="2229-DPMBI"/>
    <x v="0"/>
    <s v="United States"/>
    <s v="California"/>
    <s v="Blairsden Graeagle"/>
    <n v="96103"/>
    <s v="39.783747, -120.661032"/>
    <n v="39.783746999999998"/>
    <n v="-120.66103200000001"/>
    <x v="1"/>
    <x v="0"/>
    <n v="1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162.15"/>
    <x v="1"/>
    <x v="1"/>
    <n v="58"/>
    <n v="3598"/>
    <x v="20"/>
    <x v="0"/>
    <x v="1"/>
    <x v="0"/>
    <b v="1"/>
    <b v="0"/>
    <b v="0"/>
    <b v="1"/>
    <n v="20.268750000000001"/>
    <x v="41"/>
    <b v="0"/>
  </r>
  <r>
    <s v="9626-WEQRM"/>
    <x v="0"/>
    <s v="United States"/>
    <s v="California"/>
    <s v="Cedarville"/>
    <n v="96104"/>
    <s v="41.505916, -120.152505"/>
    <n v="41.505915999999999"/>
    <n v="-120.152505"/>
    <x v="1"/>
    <x v="0"/>
    <n v="0"/>
    <x v="0"/>
    <n v="4"/>
    <n v="0"/>
    <s v="No phone service"/>
    <s v="Yes"/>
    <s v="No"/>
    <s v="No"/>
    <s v="No"/>
    <s v="No"/>
    <s v="No"/>
    <n v="1"/>
    <x v="3"/>
    <n v="29.15"/>
    <n v="110.05"/>
    <x v="1"/>
    <x v="1"/>
    <n v="78"/>
    <n v="2657"/>
    <x v="20"/>
    <x v="0"/>
    <x v="0"/>
    <x v="0"/>
    <b v="0"/>
    <b v="0"/>
    <b v="0"/>
    <b v="1"/>
    <n v="27.512499999999999"/>
    <x v="32"/>
    <b v="0"/>
  </r>
  <r>
    <s v="2188-SXWVT"/>
    <x v="0"/>
    <s v="United States"/>
    <s v="California"/>
    <s v="Chilcoot"/>
    <n v="96105"/>
    <s v="39.872961, -120.198876"/>
    <n v="39.872960999999997"/>
    <n v="-120.198876"/>
    <x v="1"/>
    <x v="0"/>
    <n v="0"/>
    <x v="0"/>
    <n v="34"/>
    <n v="1"/>
    <s v="No"/>
    <s v="Yes"/>
    <s v="Yes"/>
    <s v="No"/>
    <s v="No"/>
    <s v="No"/>
    <s v="No"/>
    <n v="0"/>
    <x v="0"/>
    <n v="55"/>
    <n v="1885.15"/>
    <x v="1"/>
    <x v="1"/>
    <n v="46"/>
    <n v="4027"/>
    <x v="20"/>
    <x v="1"/>
    <x v="0"/>
    <x v="0"/>
    <b v="0"/>
    <b v="0"/>
    <b v="0"/>
    <b v="1"/>
    <n v="55.445588235294103"/>
    <x v="37"/>
    <b v="1"/>
  </r>
  <r>
    <s v="6258-PVZWJ"/>
    <x v="0"/>
    <s v="United States"/>
    <s v="California"/>
    <s v="Clio"/>
    <n v="96106"/>
    <s v="39.745805, -120.580882"/>
    <n v="39.745804999999997"/>
    <n v="-120.580882"/>
    <x v="0"/>
    <x v="0"/>
    <n v="1"/>
    <x v="0"/>
    <n v="68"/>
    <n v="1"/>
    <s v="Yes"/>
    <s v="Yes"/>
    <s v="Yes"/>
    <s v="Yes"/>
    <s v="Yes"/>
    <s v="Yes"/>
    <s v="Yes"/>
    <n v="1"/>
    <x v="2"/>
    <n v="90.8"/>
    <n v="6302.85"/>
    <x v="1"/>
    <x v="1"/>
    <n v="69"/>
    <n v="4265"/>
    <x v="20"/>
    <x v="0"/>
    <x v="1"/>
    <x v="0"/>
    <b v="0"/>
    <b v="1"/>
    <b v="0"/>
    <b v="0"/>
    <n v="92.688970588235193"/>
    <x v="35"/>
    <b v="1"/>
  </r>
  <r>
    <s v="1094-BKOSX"/>
    <x v="0"/>
    <s v="United States"/>
    <s v="California"/>
    <s v="Coleville"/>
    <n v="96107"/>
    <s v="38.42528, -119.475741"/>
    <n v="38.425280000000001"/>
    <n v="-119.475741"/>
    <x v="1"/>
    <x v="0"/>
    <n v="1"/>
    <x v="1"/>
    <n v="45"/>
    <n v="0"/>
    <s v="No phone service"/>
    <s v="No"/>
    <s v="Yes"/>
    <s v="Yes"/>
    <s v="Yes"/>
    <s v="No"/>
    <s v="Yes"/>
    <n v="0"/>
    <x v="0"/>
    <n v="51"/>
    <n v="2264.5"/>
    <x v="1"/>
    <x v="1"/>
    <n v="22"/>
    <n v="4534"/>
    <x v="20"/>
    <x v="1"/>
    <x v="0"/>
    <x v="0"/>
    <b v="0"/>
    <b v="0"/>
    <b v="0"/>
    <b v="0"/>
    <n v="50.322222222222202"/>
    <x v="36"/>
    <b v="0"/>
  </r>
  <r>
    <s v="6969-MVBAI"/>
    <x v="0"/>
    <s v="United States"/>
    <s v="California"/>
    <s v="Davis Creek"/>
    <n v="96108"/>
    <s v="41.750354, -120.403885"/>
    <n v="41.750354000000002"/>
    <n v="-120.403885"/>
    <x v="1"/>
    <x v="1"/>
    <n v="0"/>
    <x v="0"/>
    <n v="9"/>
    <n v="1"/>
    <s v="Yes"/>
    <s v="No"/>
    <s v="No"/>
    <s v="Yes"/>
    <s v="No"/>
    <s v="Yes"/>
    <s v="No"/>
    <n v="1"/>
    <x v="2"/>
    <n v="90.1"/>
    <n v="816.8"/>
    <x v="1"/>
    <x v="1"/>
    <n v="48"/>
    <n v="2893"/>
    <x v="20"/>
    <x v="0"/>
    <x v="0"/>
    <x v="1"/>
    <b v="0"/>
    <b v="0"/>
    <b v="1"/>
    <b v="0"/>
    <n v="90.755555555555503"/>
    <x v="35"/>
    <b v="0"/>
  </r>
  <r>
    <s v="2978-XXSOG"/>
    <x v="0"/>
    <s v="United States"/>
    <s v="California"/>
    <s v="Doyle"/>
    <n v="96109"/>
    <s v="40.012675, -120.101857"/>
    <n v="40.012675000000002"/>
    <n v="-120.101857"/>
    <x v="1"/>
    <x v="0"/>
    <n v="0"/>
    <x v="0"/>
    <n v="22"/>
    <n v="1"/>
    <s v="Yes"/>
    <s v="Yes"/>
    <s v="No"/>
    <s v="No"/>
    <s v="Yes"/>
    <s v="No"/>
    <s v="No"/>
    <n v="1"/>
    <x v="0"/>
    <n v="59.05"/>
    <n v="1253.5"/>
    <x v="1"/>
    <x v="1"/>
    <n v="47"/>
    <n v="3995"/>
    <x v="20"/>
    <x v="0"/>
    <x v="0"/>
    <x v="0"/>
    <b v="0"/>
    <b v="0"/>
    <b v="0"/>
    <b v="1"/>
    <n v="56.977272727272698"/>
    <x v="77"/>
    <b v="1"/>
  </r>
  <r>
    <s v="2342-CKIAO"/>
    <x v="0"/>
    <s v="United States"/>
    <s v="California"/>
    <s v="Eagleville"/>
    <n v="96110"/>
    <s v="41.280341, -120.150381"/>
    <n v="41.280341"/>
    <n v="-120.150381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41.2"/>
    <x v="1"/>
    <x v="1"/>
    <n v="24"/>
    <n v="5074"/>
    <x v="20"/>
    <x v="0"/>
    <x v="0"/>
    <x v="0"/>
    <b v="1"/>
    <b v="0"/>
    <b v="0"/>
    <b v="1"/>
    <n v="20.6"/>
    <x v="7"/>
    <b v="0"/>
  </r>
  <r>
    <s v="6953-PBDIN"/>
    <x v="0"/>
    <s v="United States"/>
    <s v="California"/>
    <s v="Fort Bidwell"/>
    <n v="96112"/>
    <s v="41.932207, -120.135941"/>
    <n v="41.932206999999998"/>
    <n v="-120.135941"/>
    <x v="0"/>
    <x v="0"/>
    <n v="1"/>
    <x v="0"/>
    <n v="70"/>
    <n v="1"/>
    <s v="Yes"/>
    <s v="No"/>
    <s v="Yes"/>
    <s v="Yes"/>
    <s v="Yes"/>
    <s v="Yes"/>
    <s v="No"/>
    <n v="0"/>
    <x v="1"/>
    <n v="72.95"/>
    <n v="5265.55"/>
    <x v="1"/>
    <x v="1"/>
    <n v="70"/>
    <n v="6466"/>
    <x v="20"/>
    <x v="0"/>
    <x v="1"/>
    <x v="0"/>
    <b v="0"/>
    <b v="0"/>
    <b v="0"/>
    <b v="0"/>
    <n v="75.222142857142799"/>
    <x v="66"/>
    <b v="0"/>
  </r>
  <r>
    <s v="3898-BSJYF"/>
    <x v="0"/>
    <s v="United States"/>
    <s v="California"/>
    <s v="Herlong"/>
    <n v="96113"/>
    <s v="40.198234, -120.18089"/>
    <n v="40.198233999999999"/>
    <n v="-120.18089000000001"/>
    <x v="1"/>
    <x v="0"/>
    <n v="0"/>
    <x v="1"/>
    <n v="10"/>
    <n v="1"/>
    <s v="Yes"/>
    <s v="Yes"/>
    <s v="No"/>
    <s v="Yes"/>
    <s v="Yes"/>
    <s v="No"/>
    <s v="Yes"/>
    <n v="0"/>
    <x v="1"/>
    <n v="73.55"/>
    <n v="693.3"/>
    <x v="1"/>
    <x v="1"/>
    <n v="29"/>
    <n v="4434"/>
    <x v="20"/>
    <x v="1"/>
    <x v="0"/>
    <x v="0"/>
    <b v="0"/>
    <b v="1"/>
    <b v="0"/>
    <b v="0"/>
    <n v="69.33"/>
    <x v="44"/>
    <b v="1"/>
  </r>
  <r>
    <s v="3938-YFPXD"/>
    <x v="0"/>
    <s v="United States"/>
    <s v="California"/>
    <s v="Janesville"/>
    <n v="96114"/>
    <s v="40.294034, -120.512622"/>
    <n v="40.294034000000003"/>
    <n v="-120.51262199999999"/>
    <x v="0"/>
    <x v="0"/>
    <n v="0"/>
    <x v="0"/>
    <n v="72"/>
    <n v="1"/>
    <s v="Yes"/>
    <s v="Yes"/>
    <s v="No"/>
    <s v="Yes"/>
    <s v="Yes"/>
    <s v="Yes"/>
    <s v="Yes"/>
    <n v="0"/>
    <x v="1"/>
    <n v="84.3"/>
    <n v="5997.1"/>
    <x v="1"/>
    <x v="1"/>
    <n v="35"/>
    <n v="6012"/>
    <x v="20"/>
    <x v="0"/>
    <x v="1"/>
    <x v="0"/>
    <b v="0"/>
    <b v="1"/>
    <b v="0"/>
    <b v="0"/>
    <n v="83.293055555555497"/>
    <x v="33"/>
    <b v="1"/>
  </r>
  <r>
    <s v="7696-AMHOD"/>
    <x v="0"/>
    <s v="United States"/>
    <s v="California"/>
    <s v="Lake City"/>
    <n v="96115"/>
    <s v="41.729079, -120.225025"/>
    <n v="41.729078999999999"/>
    <n v="-120.225025"/>
    <x v="1"/>
    <x v="0"/>
    <n v="1"/>
    <x v="1"/>
    <n v="49"/>
    <n v="1"/>
    <s v="No"/>
    <s v="No"/>
    <s v="Yes"/>
    <s v="Yes"/>
    <s v="No"/>
    <s v="Yes"/>
    <s v="Yes"/>
    <n v="0"/>
    <x v="1"/>
    <n v="78"/>
    <n v="3824.2"/>
    <x v="1"/>
    <x v="1"/>
    <n v="69"/>
    <n v="4200"/>
    <x v="20"/>
    <x v="1"/>
    <x v="0"/>
    <x v="0"/>
    <b v="0"/>
    <b v="1"/>
    <b v="0"/>
    <b v="0"/>
    <n v="78.044897959183601"/>
    <x v="78"/>
    <b v="0"/>
  </r>
  <r>
    <s v="2453-SAFNS"/>
    <x v="0"/>
    <s v="United States"/>
    <s v="California"/>
    <s v="Likely"/>
    <n v="96116"/>
    <s v="41.266008, -120.490731"/>
    <n v="41.266007999999999"/>
    <n v="-120.490731"/>
    <x v="1"/>
    <x v="1"/>
    <n v="0"/>
    <x v="0"/>
    <n v="54"/>
    <n v="1"/>
    <s v="Yes"/>
    <s v="No"/>
    <s v="Yes"/>
    <s v="No"/>
    <s v="Yes"/>
    <s v="Yes"/>
    <s v="No"/>
    <n v="0"/>
    <x v="1"/>
    <n v="72.099999999999994"/>
    <n v="3886.05"/>
    <x v="1"/>
    <x v="1"/>
    <n v="47"/>
    <n v="4277"/>
    <x v="20"/>
    <x v="1"/>
    <x v="0"/>
    <x v="0"/>
    <b v="0"/>
    <b v="0"/>
    <b v="0"/>
    <b v="1"/>
    <n v="71.963888888888803"/>
    <x v="66"/>
    <b v="0"/>
  </r>
  <r>
    <s v="9558-IHEZX"/>
    <x v="0"/>
    <s v="United States"/>
    <s v="California"/>
    <s v="Litchfield"/>
    <n v="96117"/>
    <s v="40.507272, -120.338228"/>
    <n v="40.507272"/>
    <n v="-120.338228"/>
    <x v="1"/>
    <x v="0"/>
    <n v="0"/>
    <x v="0"/>
    <n v="71"/>
    <n v="1"/>
    <s v="Yes"/>
    <s v="Yes"/>
    <s v="Yes"/>
    <s v="Yes"/>
    <s v="No"/>
    <s v="Yes"/>
    <s v="Yes"/>
    <n v="1"/>
    <x v="2"/>
    <n v="106.75"/>
    <n v="7283.25"/>
    <x v="1"/>
    <x v="1"/>
    <n v="32"/>
    <n v="5610"/>
    <x v="20"/>
    <x v="0"/>
    <x v="1"/>
    <x v="1"/>
    <b v="0"/>
    <b v="1"/>
    <b v="0"/>
    <b v="0"/>
    <n v="102.58098591549199"/>
    <x v="11"/>
    <b v="1"/>
  </r>
  <r>
    <s v="9617-UDPEU"/>
    <x v="0"/>
    <s v="United States"/>
    <s v="California"/>
    <s v="Loyalton"/>
    <n v="96118"/>
    <s v="39.637471, -120.226338"/>
    <n v="39.637470999999998"/>
    <n v="-120.226338"/>
    <x v="1"/>
    <x v="0"/>
    <n v="0"/>
    <x v="0"/>
    <n v="22"/>
    <n v="1"/>
    <s v="No"/>
    <s v="No internet service"/>
    <s v="No internet service"/>
    <s v="No internet service"/>
    <s v="No internet service"/>
    <s v="No internet service"/>
    <s v="No internet service"/>
    <n v="1"/>
    <x v="3"/>
    <n v="19.25"/>
    <n v="412.55"/>
    <x v="1"/>
    <x v="1"/>
    <n v="52"/>
    <n v="2691"/>
    <x v="20"/>
    <x v="1"/>
    <x v="0"/>
    <x v="0"/>
    <b v="1"/>
    <b v="0"/>
    <b v="0"/>
    <b v="1"/>
    <n v="18.7522727272727"/>
    <x v="41"/>
    <b v="0"/>
  </r>
  <r>
    <s v="6340-DACFT"/>
    <x v="0"/>
    <s v="United States"/>
    <s v="California"/>
    <s v="Madeline"/>
    <n v="96119"/>
    <s v="41.042003, -120.506086"/>
    <n v="41.042003000000001"/>
    <n v="-120.506086"/>
    <x v="1"/>
    <x v="0"/>
    <n v="1"/>
    <x v="1"/>
    <n v="50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1070.25"/>
    <x v="1"/>
    <x v="1"/>
    <n v="34"/>
    <n v="4878"/>
    <x v="20"/>
    <x v="0"/>
    <x v="1"/>
    <x v="0"/>
    <b v="1"/>
    <b v="1"/>
    <b v="0"/>
    <b v="0"/>
    <n v="21.405000000000001"/>
    <x v="7"/>
    <b v="0"/>
  </r>
  <r>
    <s v="4955-VCWBI"/>
    <x v="0"/>
    <s v="United States"/>
    <s v="California"/>
    <s v="Markleeville"/>
    <n v="96120"/>
    <s v="38.735789, -119.85798"/>
    <n v="38.735788999999997"/>
    <n v="-119.85798"/>
    <x v="1"/>
    <x v="0"/>
    <n v="1"/>
    <x v="1"/>
    <n v="43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817.95"/>
    <x v="1"/>
    <x v="1"/>
    <n v="76"/>
    <n v="4882"/>
    <x v="20"/>
    <x v="1"/>
    <x v="0"/>
    <x v="0"/>
    <b v="1"/>
    <b v="0"/>
    <b v="0"/>
    <b v="1"/>
    <n v="19.022093023255799"/>
    <x v="41"/>
    <b v="0"/>
  </r>
  <r>
    <s v="6813-GZQCG"/>
    <x v="0"/>
    <s v="United States"/>
    <s v="California"/>
    <s v="Milford"/>
    <n v="96121"/>
    <s v="40.181279, -120.392967"/>
    <n v="40.181279000000004"/>
    <n v="-120.392967"/>
    <x v="1"/>
    <x v="0"/>
    <n v="1"/>
    <x v="1"/>
    <n v="45"/>
    <n v="1"/>
    <s v="Yes"/>
    <s v="No internet service"/>
    <s v="No internet service"/>
    <s v="No internet service"/>
    <s v="No internet service"/>
    <s v="No internet service"/>
    <s v="No internet service"/>
    <n v="1"/>
    <x v="3"/>
    <n v="24.65"/>
    <n v="1171.3"/>
    <x v="1"/>
    <x v="1"/>
    <n v="63"/>
    <n v="2194"/>
    <x v="20"/>
    <x v="0"/>
    <x v="1"/>
    <x v="0"/>
    <b v="1"/>
    <b v="1"/>
    <b v="0"/>
    <b v="0"/>
    <n v="26.028888888888801"/>
    <x v="34"/>
    <b v="0"/>
  </r>
  <r>
    <s v="7426-GSWPO"/>
    <x v="0"/>
    <s v="United States"/>
    <s v="California"/>
    <s v="Portola"/>
    <n v="96122"/>
    <s v="39.786755, -120.445626"/>
    <n v="39.786754999999999"/>
    <n v="-120.445626"/>
    <x v="0"/>
    <x v="1"/>
    <n v="0"/>
    <x v="0"/>
    <n v="64"/>
    <n v="1"/>
    <s v="Yes"/>
    <s v="Yes"/>
    <s v="Yes"/>
    <s v="No"/>
    <s v="No"/>
    <s v="Yes"/>
    <s v="Yes"/>
    <n v="1"/>
    <x v="2"/>
    <n v="103.5"/>
    <n v="6548.65"/>
    <x v="1"/>
    <x v="1"/>
    <n v="63"/>
    <n v="5125"/>
    <x v="20"/>
    <x v="0"/>
    <x v="0"/>
    <x v="1"/>
    <b v="0"/>
    <b v="0"/>
    <b v="0"/>
    <b v="0"/>
    <n v="102.32265624999999"/>
    <x v="4"/>
    <b v="1"/>
  </r>
  <r>
    <s v="3389-KTRXV"/>
    <x v="0"/>
    <s v="United States"/>
    <s v="California"/>
    <s v="Ravendale"/>
    <n v="96123"/>
    <s v="40.845738, -120.322219"/>
    <n v="40.845737999999997"/>
    <n v="-120.322219"/>
    <x v="1"/>
    <x v="0"/>
    <n v="1"/>
    <x v="1"/>
    <n v="23"/>
    <n v="1"/>
    <s v="Yes"/>
    <s v="No internet service"/>
    <s v="No internet service"/>
    <s v="No internet service"/>
    <s v="No internet service"/>
    <s v="No internet service"/>
    <s v="No internet service"/>
    <n v="0"/>
    <x v="3"/>
    <n v="23.85"/>
    <n v="625.65"/>
    <x v="1"/>
    <x v="1"/>
    <n v="78"/>
    <n v="5945"/>
    <x v="20"/>
    <x v="0"/>
    <x v="1"/>
    <x v="0"/>
    <b v="1"/>
    <b v="0"/>
    <b v="0"/>
    <b v="1"/>
    <n v="27.202173913043399"/>
    <x v="90"/>
    <b v="0"/>
  </r>
  <r>
    <s v="3118-UHVVQ"/>
    <x v="0"/>
    <s v="United States"/>
    <s v="California"/>
    <s v="Calpine"/>
    <n v="96124"/>
    <s v="39.672813, -120.456699"/>
    <n v="39.672812999999998"/>
    <n v="-120.456699"/>
    <x v="1"/>
    <x v="0"/>
    <n v="1"/>
    <x v="0"/>
    <n v="68"/>
    <n v="1"/>
    <s v="Yes"/>
    <s v="No internet service"/>
    <s v="No internet service"/>
    <s v="No internet service"/>
    <s v="No internet service"/>
    <s v="No internet service"/>
    <s v="No internet service"/>
    <n v="0"/>
    <x v="3"/>
    <n v="25.8"/>
    <n v="1911.5"/>
    <x v="1"/>
    <x v="1"/>
    <n v="21"/>
    <n v="4747"/>
    <x v="20"/>
    <x v="0"/>
    <x v="1"/>
    <x v="0"/>
    <b v="1"/>
    <b v="1"/>
    <b v="0"/>
    <b v="0"/>
    <n v="28.110294117647001"/>
    <x v="74"/>
    <b v="0"/>
  </r>
  <r>
    <s v="3205-MXZRA"/>
    <x v="0"/>
    <s v="United States"/>
    <s v="California"/>
    <s v="Standish"/>
    <n v="96128"/>
    <s v="40.346634, -120.386422"/>
    <n v="40.346634000000002"/>
    <n v="-120.386422"/>
    <x v="0"/>
    <x v="0"/>
    <n v="0"/>
    <x v="0"/>
    <n v="26"/>
    <n v="1"/>
    <s v="No"/>
    <s v="No"/>
    <s v="No"/>
    <s v="No"/>
    <s v="Yes"/>
    <s v="Yes"/>
    <s v="No"/>
    <n v="0"/>
    <x v="0"/>
    <n v="59.45"/>
    <n v="1507"/>
    <x v="1"/>
    <x v="1"/>
    <n v="41"/>
    <n v="2074"/>
    <x v="20"/>
    <x v="1"/>
    <x v="0"/>
    <x v="0"/>
    <b v="0"/>
    <b v="1"/>
    <b v="0"/>
    <b v="0"/>
    <n v="57.961538461538403"/>
    <x v="77"/>
    <b v="0"/>
  </r>
  <r>
    <s v="8317-BVKSO"/>
    <x v="0"/>
    <s v="United States"/>
    <s v="California"/>
    <s v="Termo"/>
    <n v="96132"/>
    <s v="41.027281, -120.669427"/>
    <n v="41.027281000000002"/>
    <n v="-120.669427"/>
    <x v="0"/>
    <x v="0"/>
    <n v="0"/>
    <x v="0"/>
    <n v="14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299.3"/>
    <x v="1"/>
    <x v="1"/>
    <n v="32"/>
    <n v="5728"/>
    <x v="20"/>
    <x v="0"/>
    <x v="0"/>
    <x v="0"/>
    <b v="1"/>
    <b v="0"/>
    <b v="1"/>
    <b v="0"/>
    <n v="21.378571428571401"/>
    <x v="7"/>
    <b v="0"/>
  </r>
  <r>
    <s v="5702-KVQRD"/>
    <x v="0"/>
    <s v="United States"/>
    <s v="California"/>
    <s v="Topaz"/>
    <n v="96133"/>
    <s v="38.636052, -119.489162"/>
    <n v="38.636051999999999"/>
    <n v="-119.48916199999999"/>
    <x v="0"/>
    <x v="0"/>
    <n v="1"/>
    <x v="0"/>
    <n v="71"/>
    <n v="1"/>
    <s v="No"/>
    <s v="Yes"/>
    <s v="No"/>
    <s v="Yes"/>
    <s v="Yes"/>
    <s v="Yes"/>
    <s v="Yes"/>
    <n v="1"/>
    <x v="1"/>
    <n v="82.55"/>
    <n v="5832.65"/>
    <x v="1"/>
    <x v="1"/>
    <n v="68"/>
    <n v="4668"/>
    <x v="20"/>
    <x v="0"/>
    <x v="1"/>
    <x v="0"/>
    <b v="0"/>
    <b v="0"/>
    <b v="1"/>
    <b v="0"/>
    <n v="82.149999999999906"/>
    <x v="31"/>
    <b v="1"/>
  </r>
  <r>
    <s v="0083-PIVIK"/>
    <x v="0"/>
    <s v="United States"/>
    <s v="California"/>
    <s v="Tulelake"/>
    <n v="96134"/>
    <s v="41.813521, -121.492666"/>
    <n v="41.813521000000001"/>
    <n v="-121.492666"/>
    <x v="0"/>
    <x v="0"/>
    <n v="0"/>
    <x v="0"/>
    <n v="64"/>
    <n v="1"/>
    <s v="Yes"/>
    <s v="Yes"/>
    <s v="Yes"/>
    <s v="Yes"/>
    <s v="Yes"/>
    <s v="Yes"/>
    <s v="No"/>
    <n v="0"/>
    <x v="1"/>
    <n v="81.25"/>
    <n v="5567.55"/>
    <x v="1"/>
    <x v="1"/>
    <n v="67"/>
    <n v="4761"/>
    <x v="20"/>
    <x v="1"/>
    <x v="0"/>
    <x v="0"/>
    <b v="0"/>
    <b v="0"/>
    <b v="1"/>
    <b v="0"/>
    <n v="86.992968750000003"/>
    <x v="46"/>
    <b v="1"/>
  </r>
  <r>
    <s v="6169-PGNCD"/>
    <x v="0"/>
    <s v="United States"/>
    <s v="California"/>
    <s v="Westwood"/>
    <n v="96137"/>
    <s v="40.271535, -121.018087"/>
    <n v="40.271535"/>
    <n v="-121.01808699999999"/>
    <x v="1"/>
    <x v="0"/>
    <n v="0"/>
    <x v="0"/>
    <n v="57"/>
    <n v="1"/>
    <s v="No"/>
    <s v="Yes"/>
    <s v="Yes"/>
    <s v="Yes"/>
    <s v="Yes"/>
    <s v="Yes"/>
    <s v="No"/>
    <n v="1"/>
    <x v="1"/>
    <n v="74.3"/>
    <n v="4166.3500000000004"/>
    <x v="1"/>
    <x v="1"/>
    <n v="54"/>
    <n v="5741"/>
    <x v="20"/>
    <x v="0"/>
    <x v="1"/>
    <x v="0"/>
    <b v="0"/>
    <b v="1"/>
    <b v="0"/>
    <b v="0"/>
    <n v="73.093859649122805"/>
    <x v="25"/>
    <b v="1"/>
  </r>
  <r>
    <s v="4909-JOUPP"/>
    <x v="0"/>
    <s v="United States"/>
    <s v="California"/>
    <s v="Tahoma"/>
    <n v="96142"/>
    <s v="39.061227, -120.179546"/>
    <n v="39.061227000000002"/>
    <n v="-120.179546"/>
    <x v="0"/>
    <x v="1"/>
    <n v="1"/>
    <x v="0"/>
    <n v="72"/>
    <n v="1"/>
    <s v="Yes"/>
    <s v="No"/>
    <s v="Yes"/>
    <s v="Yes"/>
    <s v="Yes"/>
    <s v="Yes"/>
    <s v="Yes"/>
    <n v="0"/>
    <x v="2"/>
    <n v="109.7"/>
    <n v="7898.45"/>
    <x v="1"/>
    <x v="1"/>
    <n v="32"/>
    <n v="4319"/>
    <x v="20"/>
    <x v="0"/>
    <x v="1"/>
    <x v="1"/>
    <b v="0"/>
    <b v="1"/>
    <b v="0"/>
    <b v="0"/>
    <n v="109.700694444444"/>
    <x v="21"/>
    <b v="0"/>
  </r>
  <r>
    <s v="4657-FWVFY"/>
    <x v="0"/>
    <s v="United States"/>
    <s v="California"/>
    <s v="Kings Beach"/>
    <n v="96143"/>
    <s v="39.246654, -120.029273"/>
    <n v="39.246653999999999"/>
    <n v="-120.029273"/>
    <x v="1"/>
    <x v="0"/>
    <n v="1"/>
    <x v="1"/>
    <n v="40"/>
    <n v="1"/>
    <s v="Yes"/>
    <s v="No"/>
    <s v="Yes"/>
    <s v="Yes"/>
    <s v="No"/>
    <s v="Yes"/>
    <s v="No"/>
    <n v="1"/>
    <x v="2"/>
    <n v="96.35"/>
    <n v="3915.4"/>
    <x v="1"/>
    <x v="1"/>
    <n v="52"/>
    <n v="2004"/>
    <x v="20"/>
    <x v="0"/>
    <x v="0"/>
    <x v="1"/>
    <b v="0"/>
    <b v="1"/>
    <b v="0"/>
    <b v="0"/>
    <n v="97.885000000000005"/>
    <x v="22"/>
    <b v="0"/>
  </r>
  <r>
    <s v="2257-BOVXD"/>
    <x v="0"/>
    <s v="United States"/>
    <s v="California"/>
    <s v="Tahoe City"/>
    <n v="96145"/>
    <s v="39.178337, -120.162806"/>
    <n v="39.178336999999999"/>
    <n v="-120.162806"/>
    <x v="0"/>
    <x v="0"/>
    <n v="1"/>
    <x v="0"/>
    <n v="14"/>
    <n v="1"/>
    <s v="Yes"/>
    <s v="No"/>
    <s v="No"/>
    <s v="No"/>
    <s v="Yes"/>
    <s v="Yes"/>
    <s v="No"/>
    <n v="1"/>
    <x v="0"/>
    <n v="66.599999999999994"/>
    <n v="979.5"/>
    <x v="1"/>
    <x v="1"/>
    <n v="36"/>
    <n v="3516"/>
    <x v="20"/>
    <x v="0"/>
    <x v="0"/>
    <x v="0"/>
    <b v="0"/>
    <b v="1"/>
    <b v="0"/>
    <b v="0"/>
    <n v="69.964285714285694"/>
    <x v="72"/>
    <b v="0"/>
  </r>
  <r>
    <s v="7729-JTEEC"/>
    <x v="0"/>
    <s v="United States"/>
    <s v="California"/>
    <s v="Olympic Valley"/>
    <n v="96146"/>
    <s v="39.191797, -120.212401"/>
    <n v="39.191797000000001"/>
    <n v="-120.212401"/>
    <x v="0"/>
    <x v="0"/>
    <n v="1"/>
    <x v="1"/>
    <n v="2"/>
    <n v="1"/>
    <s v="No"/>
    <s v="No"/>
    <s v="No"/>
    <s v="No"/>
    <s v="No"/>
    <s v="No"/>
    <s v="No"/>
    <n v="1"/>
    <x v="0"/>
    <n v="44.5"/>
    <n v="90.05"/>
    <x v="1"/>
    <x v="1"/>
    <n v="49"/>
    <n v="5456"/>
    <x v="20"/>
    <x v="0"/>
    <x v="0"/>
    <x v="0"/>
    <b v="0"/>
    <b v="0"/>
    <b v="1"/>
    <b v="0"/>
    <n v="45.024999999999999"/>
    <x v="28"/>
    <b v="0"/>
  </r>
  <r>
    <s v="9696-RMYBA"/>
    <x v="0"/>
    <s v="United States"/>
    <s v="California"/>
    <s v="Los Angeles"/>
    <n v="90003"/>
    <s v="33.964131, -118.272783"/>
    <n v="33.964131000000002"/>
    <n v="-118.272783"/>
    <x v="0"/>
    <x v="0"/>
    <n v="0"/>
    <x v="0"/>
    <n v="5"/>
    <n v="1"/>
    <s v="No"/>
    <s v="No"/>
    <s v="No"/>
    <s v="No"/>
    <s v="No"/>
    <s v="Yes"/>
    <s v="No"/>
    <n v="1"/>
    <x v="1"/>
    <n v="80.099999999999994"/>
    <n v="398.55"/>
    <x v="1"/>
    <x v="1"/>
    <n v="22"/>
    <n v="5225"/>
    <x v="20"/>
    <x v="0"/>
    <x v="0"/>
    <x v="1"/>
    <b v="0"/>
    <b v="0"/>
    <b v="0"/>
    <b v="1"/>
    <n v="79.709999999999994"/>
    <x v="13"/>
    <b v="0"/>
  </r>
  <r>
    <s v="8690-UPCZI"/>
    <x v="0"/>
    <s v="United States"/>
    <s v="California"/>
    <s v="Los Angeles"/>
    <n v="90004"/>
    <s v="34.076259, -118.310715"/>
    <n v="34.076259"/>
    <n v="-118.310715"/>
    <x v="0"/>
    <x v="0"/>
    <n v="1"/>
    <x v="1"/>
    <n v="29"/>
    <n v="1"/>
    <s v="Yes"/>
    <s v="Yes"/>
    <s v="No"/>
    <s v="No"/>
    <s v="Yes"/>
    <s v="Yes"/>
    <s v="No"/>
    <n v="0"/>
    <x v="0"/>
    <n v="69.05"/>
    <n v="1958.45"/>
    <x v="1"/>
    <x v="1"/>
    <n v="33"/>
    <n v="4459"/>
    <x v="20"/>
    <x v="1"/>
    <x v="0"/>
    <x v="0"/>
    <b v="0"/>
    <b v="0"/>
    <b v="0"/>
    <b v="0"/>
    <n v="67.532758620689606"/>
    <x v="10"/>
    <b v="1"/>
  </r>
  <r>
    <s v="9770-LXDBK"/>
    <x v="0"/>
    <s v="United States"/>
    <s v="California"/>
    <s v="Los Angeles"/>
    <n v="90006"/>
    <s v="34.048013, -118.293953"/>
    <n v="34.048012999999997"/>
    <n v="-118.293953"/>
    <x v="1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0"/>
    <x v="3"/>
    <n v="20.399999999999999"/>
    <n v="63.15"/>
    <x v="1"/>
    <x v="1"/>
    <n v="21"/>
    <n v="5695"/>
    <x v="20"/>
    <x v="0"/>
    <x v="0"/>
    <x v="0"/>
    <b v="1"/>
    <b v="0"/>
    <b v="0"/>
    <b v="1"/>
    <n v="21.05"/>
    <x v="7"/>
    <b v="0"/>
  </r>
  <r>
    <s v="4086-WITJG"/>
    <x v="0"/>
    <s v="United States"/>
    <s v="California"/>
    <s v="Los Angeles"/>
    <n v="90007"/>
    <s v="34.027337, -118.28515"/>
    <n v="34.027337000000003"/>
    <n v="-118.28515"/>
    <x v="0"/>
    <x v="0"/>
    <n v="1"/>
    <x v="1"/>
    <n v="71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1301.0999999999999"/>
    <x v="1"/>
    <x v="1"/>
    <n v="30"/>
    <n v="4808"/>
    <x v="20"/>
    <x v="0"/>
    <x v="1"/>
    <x v="0"/>
    <b v="1"/>
    <b v="1"/>
    <b v="0"/>
    <b v="0"/>
    <n v="18.325352112676001"/>
    <x v="41"/>
    <b v="0"/>
  </r>
  <r>
    <s v="8344-WFMFH"/>
    <x v="0"/>
    <s v="United States"/>
    <s v="California"/>
    <s v="Los Angeles"/>
    <n v="90008"/>
    <s v="34.008293, -118.346766"/>
    <n v="34.008293000000002"/>
    <n v="-118.346766"/>
    <x v="0"/>
    <x v="0"/>
    <n v="0"/>
    <x v="1"/>
    <n v="9"/>
    <n v="1"/>
    <s v="No"/>
    <s v="No"/>
    <s v="Yes"/>
    <s v="No"/>
    <s v="No"/>
    <s v="No"/>
    <s v="No"/>
    <n v="1"/>
    <x v="0"/>
    <n v="50.1"/>
    <n v="484.05"/>
    <x v="1"/>
    <x v="1"/>
    <n v="56"/>
    <n v="4738"/>
    <x v="20"/>
    <x v="0"/>
    <x v="0"/>
    <x v="0"/>
    <b v="0"/>
    <b v="0"/>
    <b v="1"/>
    <b v="0"/>
    <n v="53.783333333333303"/>
    <x v="36"/>
    <b v="0"/>
  </r>
  <r>
    <s v="8822-KNBHV"/>
    <x v="0"/>
    <s v="United States"/>
    <s v="California"/>
    <s v="Los Angeles"/>
    <n v="90011"/>
    <s v="34.00709, -118.258681"/>
    <n v="34.007089999999998"/>
    <n v="-118.258681"/>
    <x v="1"/>
    <x v="0"/>
    <n v="0"/>
    <x v="0"/>
    <n v="48"/>
    <n v="1"/>
    <s v="Yes"/>
    <s v="Yes"/>
    <s v="Yes"/>
    <s v="Yes"/>
    <s v="No"/>
    <s v="Yes"/>
    <s v="Yes"/>
    <n v="1"/>
    <x v="1"/>
    <n v="83.45"/>
    <n v="3887.85"/>
    <x v="1"/>
    <x v="1"/>
    <n v="58"/>
    <n v="4250"/>
    <x v="20"/>
    <x v="1"/>
    <x v="0"/>
    <x v="0"/>
    <b v="0"/>
    <b v="1"/>
    <b v="0"/>
    <b v="0"/>
    <n v="80.996875000000003"/>
    <x v="47"/>
    <b v="1"/>
  </r>
  <r>
    <s v="8404-FYDIB"/>
    <x v="0"/>
    <s v="United States"/>
    <s v="California"/>
    <s v="Los Angeles"/>
    <n v="90012"/>
    <s v="34.065875, -118.238728"/>
    <n v="34.065874999999998"/>
    <n v="-118.23872799999999"/>
    <x v="0"/>
    <x v="0"/>
    <n v="0"/>
    <x v="0"/>
    <n v="26"/>
    <n v="1"/>
    <s v="Yes"/>
    <s v="Yes"/>
    <s v="Yes"/>
    <s v="No"/>
    <s v="No"/>
    <s v="No"/>
    <s v="No"/>
    <n v="1"/>
    <x v="1"/>
    <n v="86.65"/>
    <n v="2208.75"/>
    <x v="1"/>
    <x v="1"/>
    <n v="54"/>
    <n v="4469"/>
    <x v="20"/>
    <x v="0"/>
    <x v="0"/>
    <x v="1"/>
    <b v="0"/>
    <b v="1"/>
    <b v="0"/>
    <b v="0"/>
    <n v="84.951923076922995"/>
    <x v="52"/>
    <b v="1"/>
  </r>
  <r>
    <s v="2791-SFVEW"/>
    <x v="0"/>
    <s v="United States"/>
    <s v="California"/>
    <s v="Los Angeles"/>
    <n v="90013"/>
    <s v="34.044639, -118.240413"/>
    <n v="34.044638999999997"/>
    <n v="-118.240413"/>
    <x v="1"/>
    <x v="0"/>
    <n v="0"/>
    <x v="0"/>
    <n v="9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238.15"/>
    <x v="1"/>
    <x v="1"/>
    <n v="27"/>
    <n v="3772"/>
    <x v="20"/>
    <x v="0"/>
    <x v="0"/>
    <x v="0"/>
    <b v="1"/>
    <b v="0"/>
    <b v="0"/>
    <b v="0"/>
    <n v="26.461111111111101"/>
    <x v="7"/>
    <b v="0"/>
  </r>
  <r>
    <s v="6762-NSODU"/>
    <x v="0"/>
    <s v="United States"/>
    <s v="California"/>
    <s v="Los Angeles"/>
    <n v="90015"/>
    <s v="34.039224, -118.266293"/>
    <n v="34.039223999999997"/>
    <n v="-118.266293"/>
    <x v="1"/>
    <x v="0"/>
    <n v="1"/>
    <x v="1"/>
    <n v="46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958.15"/>
    <x v="1"/>
    <x v="1"/>
    <n v="77"/>
    <n v="4630"/>
    <x v="20"/>
    <x v="0"/>
    <x v="1"/>
    <x v="0"/>
    <b v="1"/>
    <b v="1"/>
    <b v="0"/>
    <b v="0"/>
    <n v="20.829347826086899"/>
    <x v="41"/>
    <b v="0"/>
  </r>
  <r>
    <s v="9888-ZCUMM"/>
    <x v="0"/>
    <s v="United States"/>
    <s v="California"/>
    <s v="Los Angeles"/>
    <n v="90018"/>
    <s v="34.028735, -118.317236"/>
    <n v="34.028734999999998"/>
    <n v="-118.31723599999999"/>
    <x v="0"/>
    <x v="0"/>
    <n v="1"/>
    <x v="1"/>
    <n v="64"/>
    <n v="0"/>
    <s v="No phone service"/>
    <s v="Yes"/>
    <s v="No"/>
    <s v="Yes"/>
    <s v="Yes"/>
    <s v="Yes"/>
    <s v="Yes"/>
    <n v="1"/>
    <x v="0"/>
    <n v="60.05"/>
    <n v="3845.45"/>
    <x v="1"/>
    <x v="1"/>
    <n v="77"/>
    <n v="4120"/>
    <x v="20"/>
    <x v="0"/>
    <x v="1"/>
    <x v="0"/>
    <b v="0"/>
    <b v="0"/>
    <b v="0"/>
    <b v="0"/>
    <n v="60.085156249999997"/>
    <x v="71"/>
    <b v="0"/>
  </r>
  <r>
    <s v="1074-WVEVG"/>
    <x v="0"/>
    <s v="United States"/>
    <s v="California"/>
    <s v="Los Angeles"/>
    <n v="90021"/>
    <s v="34.029043, -118.239504"/>
    <n v="34.029043000000001"/>
    <n v="-118.239504"/>
    <x v="1"/>
    <x v="0"/>
    <n v="1"/>
    <x v="0"/>
    <n v="59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1267"/>
    <x v="1"/>
    <x v="1"/>
    <n v="57"/>
    <n v="5757"/>
    <x v="20"/>
    <x v="1"/>
    <x v="0"/>
    <x v="0"/>
    <b v="1"/>
    <b v="0"/>
    <b v="0"/>
    <b v="1"/>
    <n v="21.4745762711864"/>
    <x v="7"/>
    <b v="0"/>
  </r>
  <r>
    <s v="9979-RGMZT"/>
    <x v="0"/>
    <s v="United States"/>
    <s v="California"/>
    <s v="Los Angeles"/>
    <n v="90022"/>
    <s v="34.02381, -118.156582"/>
    <n v="34.023809999999997"/>
    <n v="-118.156582"/>
    <x v="1"/>
    <x v="0"/>
    <n v="0"/>
    <x v="0"/>
    <n v="7"/>
    <n v="1"/>
    <s v="No"/>
    <s v="No"/>
    <s v="Yes"/>
    <s v="No"/>
    <s v="No"/>
    <s v="Yes"/>
    <s v="Yes"/>
    <n v="1"/>
    <x v="2"/>
    <n v="94.05"/>
    <n v="633.45000000000005"/>
    <x v="1"/>
    <x v="1"/>
    <n v="38"/>
    <n v="5545"/>
    <x v="20"/>
    <x v="1"/>
    <x v="0"/>
    <x v="1"/>
    <b v="0"/>
    <b v="0"/>
    <b v="0"/>
    <b v="1"/>
    <n v="90.492857142857105"/>
    <x v="15"/>
    <b v="0"/>
  </r>
  <r>
    <s v="6437-UDQJM"/>
    <x v="0"/>
    <s v="United States"/>
    <s v="California"/>
    <s v="Los Angeles"/>
    <n v="90023"/>
    <s v="34.017697, -118.200577"/>
    <n v="34.017696999999998"/>
    <n v="-118.200577"/>
    <x v="1"/>
    <x v="1"/>
    <n v="1"/>
    <x v="0"/>
    <n v="72"/>
    <n v="1"/>
    <s v="Yes"/>
    <s v="Yes"/>
    <s v="Yes"/>
    <s v="Yes"/>
    <s v="No"/>
    <s v="Yes"/>
    <s v="Yes"/>
    <n v="1"/>
    <x v="1"/>
    <n v="84.1"/>
    <n v="6129.65"/>
    <x v="1"/>
    <x v="1"/>
    <n v="62"/>
    <n v="4999"/>
    <x v="20"/>
    <x v="0"/>
    <x v="1"/>
    <x v="0"/>
    <b v="0"/>
    <b v="1"/>
    <b v="0"/>
    <b v="0"/>
    <n v="85.134027777777703"/>
    <x v="33"/>
    <b v="1"/>
  </r>
  <r>
    <s v="1226-IENZN"/>
    <x v="0"/>
    <s v="United States"/>
    <s v="California"/>
    <s v="Los Angeles"/>
    <n v="90024"/>
    <s v="34.066303, -118.435479"/>
    <n v="34.066302999999998"/>
    <n v="-118.435479"/>
    <x v="0"/>
    <x v="1"/>
    <n v="0"/>
    <x v="0"/>
    <n v="16"/>
    <n v="1"/>
    <s v="No"/>
    <s v="No"/>
    <s v="No"/>
    <s v="No"/>
    <s v="No"/>
    <s v="No"/>
    <s v="Yes"/>
    <n v="1"/>
    <x v="1"/>
    <n v="78.75"/>
    <n v="1218.25"/>
    <x v="1"/>
    <x v="1"/>
    <n v="74"/>
    <n v="4351"/>
    <x v="20"/>
    <x v="0"/>
    <x v="0"/>
    <x v="1"/>
    <b v="0"/>
    <b v="0"/>
    <b v="1"/>
    <b v="0"/>
    <n v="76.140625"/>
    <x v="18"/>
    <b v="0"/>
  </r>
  <r>
    <s v="2108-GLPQB"/>
    <x v="0"/>
    <s v="United States"/>
    <s v="California"/>
    <s v="Los Angeles"/>
    <n v="90025"/>
    <s v="34.046174, -118.446333"/>
    <n v="34.046174000000001"/>
    <n v="-118.446333"/>
    <x v="0"/>
    <x v="0"/>
    <n v="1"/>
    <x v="0"/>
    <n v="25"/>
    <n v="1"/>
    <s v="Yes"/>
    <s v="No"/>
    <s v="No"/>
    <s v="Yes"/>
    <s v="No"/>
    <s v="No"/>
    <s v="No"/>
    <n v="0"/>
    <x v="0"/>
    <n v="55.55"/>
    <n v="1405.3"/>
    <x v="1"/>
    <x v="1"/>
    <n v="49"/>
    <n v="2950"/>
    <x v="20"/>
    <x v="0"/>
    <x v="0"/>
    <x v="0"/>
    <b v="0"/>
    <b v="1"/>
    <b v="0"/>
    <b v="0"/>
    <n v="56.211999999999897"/>
    <x v="5"/>
    <b v="0"/>
  </r>
  <r>
    <s v="5474-LAMUQ"/>
    <x v="0"/>
    <s v="United States"/>
    <s v="California"/>
    <s v="Los Angeles"/>
    <n v="90029"/>
    <s v="34.089953, -118.294824"/>
    <n v="34.089953000000001"/>
    <n v="-118.29482400000001"/>
    <x v="0"/>
    <x v="0"/>
    <n v="1"/>
    <x v="0"/>
    <n v="24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533.9"/>
    <x v="1"/>
    <x v="1"/>
    <n v="69"/>
    <n v="5689"/>
    <x v="20"/>
    <x v="1"/>
    <x v="0"/>
    <x v="0"/>
    <b v="1"/>
    <b v="0"/>
    <b v="0"/>
    <b v="1"/>
    <n v="22.245833333333302"/>
    <x v="7"/>
    <b v="0"/>
  </r>
  <r>
    <s v="3468-DRVQJ"/>
    <x v="0"/>
    <s v="United States"/>
    <s v="California"/>
    <s v="Los Angeles"/>
    <n v="90031"/>
    <s v="34.085807, -118.206617"/>
    <n v="34.085807000000003"/>
    <n v="-118.20661699999999"/>
    <x v="1"/>
    <x v="0"/>
    <n v="1"/>
    <x v="1"/>
    <n v="10"/>
    <n v="1"/>
    <s v="Yes"/>
    <s v="Yes"/>
    <s v="Yes"/>
    <s v="No"/>
    <s v="No"/>
    <s v="Yes"/>
    <s v="No"/>
    <n v="0"/>
    <x v="0"/>
    <n v="70.3"/>
    <n v="676.15"/>
    <x v="1"/>
    <x v="1"/>
    <n v="36"/>
    <n v="5496"/>
    <x v="20"/>
    <x v="1"/>
    <x v="0"/>
    <x v="0"/>
    <b v="0"/>
    <b v="0"/>
    <b v="1"/>
    <b v="0"/>
    <n v="67.614999999999995"/>
    <x v="1"/>
    <b v="1"/>
  </r>
  <r>
    <s v="1122-YJBCS"/>
    <x v="0"/>
    <s v="United States"/>
    <s v="California"/>
    <s v="Los Angeles"/>
    <n v="90032"/>
    <s v="34.078821, -118.177576"/>
    <n v="34.078820999999998"/>
    <n v="-118.177576"/>
    <x v="0"/>
    <x v="0"/>
    <n v="1"/>
    <x v="0"/>
    <n v="69"/>
    <n v="1"/>
    <s v="No"/>
    <s v="Yes"/>
    <s v="Yes"/>
    <s v="No"/>
    <s v="No"/>
    <s v="No"/>
    <s v="No"/>
    <n v="1"/>
    <x v="0"/>
    <n v="53.65"/>
    <n v="3804.4"/>
    <x v="1"/>
    <x v="1"/>
    <n v="55"/>
    <n v="6092"/>
    <x v="20"/>
    <x v="1"/>
    <x v="0"/>
    <x v="0"/>
    <b v="0"/>
    <b v="1"/>
    <b v="0"/>
    <b v="0"/>
    <n v="55.136231884057899"/>
    <x v="0"/>
    <b v="1"/>
  </r>
  <r>
    <s v="4990-ALDGW"/>
    <x v="0"/>
    <s v="United States"/>
    <s v="California"/>
    <s v="Los Angeles"/>
    <n v="90033"/>
    <s v="34.050198, -118.210946"/>
    <n v="34.050198000000002"/>
    <n v="-118.21094600000001"/>
    <x v="0"/>
    <x v="0"/>
    <n v="0"/>
    <x v="0"/>
    <n v="57"/>
    <n v="1"/>
    <s v="No"/>
    <s v="No internet service"/>
    <s v="No internet service"/>
    <s v="No internet service"/>
    <s v="No internet service"/>
    <s v="No internet service"/>
    <s v="No internet service"/>
    <n v="0"/>
    <x v="3"/>
    <n v="20.75"/>
    <n v="1118.8"/>
    <x v="1"/>
    <x v="1"/>
    <n v="60"/>
    <n v="6271"/>
    <x v="20"/>
    <x v="0"/>
    <x v="1"/>
    <x v="0"/>
    <b v="1"/>
    <b v="0"/>
    <b v="0"/>
    <b v="1"/>
    <n v="19.628070175438499"/>
    <x v="7"/>
    <b v="0"/>
  </r>
  <r>
    <s v="4816-OKWNX"/>
    <x v="0"/>
    <s v="United States"/>
    <s v="California"/>
    <s v="Los Angeles"/>
    <n v="90034"/>
    <s v="34.030578, -118.399613"/>
    <n v="34.030577999999998"/>
    <n v="-118.399613"/>
    <x v="0"/>
    <x v="0"/>
    <n v="1"/>
    <x v="1"/>
    <n v="50"/>
    <n v="1"/>
    <s v="No"/>
    <s v="No"/>
    <s v="Yes"/>
    <s v="Yes"/>
    <s v="Yes"/>
    <s v="Yes"/>
    <s v="Yes"/>
    <n v="1"/>
    <x v="2"/>
    <n v="103.4"/>
    <n v="5236.3999999999996"/>
    <x v="1"/>
    <x v="1"/>
    <n v="68"/>
    <n v="5437"/>
    <x v="20"/>
    <x v="1"/>
    <x v="0"/>
    <x v="1"/>
    <b v="0"/>
    <b v="0"/>
    <b v="0"/>
    <b v="0"/>
    <n v="104.72799999999999"/>
    <x v="4"/>
    <b v="0"/>
  </r>
  <r>
    <s v="3315-IKYZQ"/>
    <x v="0"/>
    <s v="United States"/>
    <s v="California"/>
    <s v="Los Angeles"/>
    <n v="90035"/>
    <s v="34.051809, -118.383843"/>
    <n v="34.051808999999999"/>
    <n v="-118.383843"/>
    <x v="0"/>
    <x v="0"/>
    <n v="1"/>
    <x v="1"/>
    <n v="28"/>
    <n v="0"/>
    <s v="No phone service"/>
    <s v="Yes"/>
    <s v="No"/>
    <s v="Yes"/>
    <s v="Yes"/>
    <s v="Yes"/>
    <s v="No"/>
    <n v="0"/>
    <x v="0"/>
    <n v="50.8"/>
    <n v="1386.8"/>
    <x v="1"/>
    <x v="1"/>
    <n v="45"/>
    <n v="3240"/>
    <x v="20"/>
    <x v="1"/>
    <x v="0"/>
    <x v="0"/>
    <b v="0"/>
    <b v="0"/>
    <b v="0"/>
    <b v="1"/>
    <n v="49.528571428571396"/>
    <x v="36"/>
    <b v="0"/>
  </r>
  <r>
    <s v="4747-LCAQL"/>
    <x v="0"/>
    <s v="United States"/>
    <s v="California"/>
    <s v="Los Angeles"/>
    <n v="90037"/>
    <s v="34.002642, -118.287596"/>
    <n v="34.002642000000002"/>
    <n v="-118.28759599999999"/>
    <x v="0"/>
    <x v="0"/>
    <n v="0"/>
    <x v="0"/>
    <n v="25"/>
    <n v="1"/>
    <s v="No"/>
    <s v="Yes"/>
    <s v="Yes"/>
    <s v="No"/>
    <s v="Yes"/>
    <s v="Yes"/>
    <s v="Yes"/>
    <n v="1"/>
    <x v="1"/>
    <n v="79"/>
    <n v="1902"/>
    <x v="1"/>
    <x v="1"/>
    <n v="52"/>
    <n v="5263"/>
    <x v="20"/>
    <x v="0"/>
    <x v="0"/>
    <x v="0"/>
    <b v="0"/>
    <b v="0"/>
    <b v="0"/>
    <b v="1"/>
    <n v="76.08"/>
    <x v="18"/>
    <b v="1"/>
  </r>
  <r>
    <s v="3411-WLRSQ"/>
    <x v="0"/>
    <s v="United States"/>
    <s v="California"/>
    <s v="Los Angeles"/>
    <n v="90038"/>
    <s v="34.088017, -118.327168"/>
    <n v="34.088017000000001"/>
    <n v="-118.327168"/>
    <x v="1"/>
    <x v="1"/>
    <n v="1"/>
    <x v="0"/>
    <n v="3"/>
    <n v="1"/>
    <s v="No"/>
    <s v="No"/>
    <s v="Yes"/>
    <s v="No"/>
    <s v="No"/>
    <s v="No"/>
    <s v="No"/>
    <n v="1"/>
    <x v="1"/>
    <n v="74.599999999999994"/>
    <n v="239.05"/>
    <x v="1"/>
    <x v="1"/>
    <n v="57"/>
    <n v="3711"/>
    <x v="20"/>
    <x v="0"/>
    <x v="0"/>
    <x v="1"/>
    <b v="0"/>
    <b v="0"/>
    <b v="0"/>
    <b v="0"/>
    <n v="79.683333333333294"/>
    <x v="25"/>
    <b v="0"/>
  </r>
  <r>
    <s v="0898-XCGTF"/>
    <x v="0"/>
    <s v="United States"/>
    <s v="California"/>
    <s v="Los Angeles"/>
    <n v="90039"/>
    <s v="34.110845, -118.259595"/>
    <n v="34.110844999999998"/>
    <n v="-118.259595"/>
    <x v="0"/>
    <x v="0"/>
    <n v="1"/>
    <x v="0"/>
    <n v="61"/>
    <n v="1"/>
    <s v="Yes"/>
    <s v="No"/>
    <s v="No"/>
    <s v="No"/>
    <s v="No"/>
    <s v="Yes"/>
    <s v="Yes"/>
    <n v="1"/>
    <x v="2"/>
    <n v="96.5"/>
    <n v="5673.7"/>
    <x v="1"/>
    <x v="1"/>
    <n v="49"/>
    <n v="5926"/>
    <x v="20"/>
    <x v="1"/>
    <x v="0"/>
    <x v="1"/>
    <b v="0"/>
    <b v="0"/>
    <b v="0"/>
    <b v="0"/>
    <n v="93.011475409835995"/>
    <x v="22"/>
    <b v="0"/>
  </r>
  <r>
    <s v="8006-PYCSW"/>
    <x v="0"/>
    <s v="United States"/>
    <s v="California"/>
    <s v="Los Angeles"/>
    <n v="90040"/>
    <s v="33.994524, -118.149953"/>
    <n v="33.994523999999998"/>
    <n v="-118.149953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.100000000000001"/>
    <n v="39.799999999999997"/>
    <x v="1"/>
    <x v="1"/>
    <n v="65"/>
    <n v="2051"/>
    <x v="20"/>
    <x v="0"/>
    <x v="0"/>
    <x v="0"/>
    <b v="1"/>
    <b v="0"/>
    <b v="0"/>
    <b v="1"/>
    <n v="19.899999999999999"/>
    <x v="7"/>
    <b v="0"/>
  </r>
  <r>
    <s v="8249-THVEC"/>
    <x v="0"/>
    <s v="United States"/>
    <s v="California"/>
    <s v="Los Angeles"/>
    <n v="90041"/>
    <s v="34.137412, -118.207607"/>
    <n v="34.137411999999998"/>
    <n v="-118.207607"/>
    <x v="0"/>
    <x v="0"/>
    <n v="1"/>
    <x v="1"/>
    <n v="51"/>
    <n v="1"/>
    <s v="No"/>
    <s v="No internet service"/>
    <s v="No internet service"/>
    <s v="No internet service"/>
    <s v="No internet service"/>
    <s v="No internet service"/>
    <s v="No internet service"/>
    <n v="0"/>
    <x v="3"/>
    <n v="19.399999999999999"/>
    <n v="997.75"/>
    <x v="1"/>
    <x v="1"/>
    <n v="73"/>
    <n v="4025"/>
    <x v="20"/>
    <x v="1"/>
    <x v="0"/>
    <x v="0"/>
    <b v="1"/>
    <b v="0"/>
    <b v="0"/>
    <b v="1"/>
    <n v="19.563725490195999"/>
    <x v="41"/>
    <b v="0"/>
  </r>
  <r>
    <s v="8722-PRFDV"/>
    <x v="0"/>
    <s v="United States"/>
    <s v="California"/>
    <s v="Los Angeles"/>
    <n v="90042"/>
    <s v="34.11572, -118.192754"/>
    <n v="34.115720000000003"/>
    <n v="-118.19275399999999"/>
    <x v="1"/>
    <x v="0"/>
    <n v="1"/>
    <x v="1"/>
    <n v="71"/>
    <n v="1"/>
    <s v="No"/>
    <s v="Yes"/>
    <s v="No"/>
    <s v="Yes"/>
    <s v="No"/>
    <s v="Yes"/>
    <s v="Yes"/>
    <n v="0"/>
    <x v="1"/>
    <n v="77.55"/>
    <n v="5574.35"/>
    <x v="1"/>
    <x v="1"/>
    <n v="27"/>
    <n v="5097"/>
    <x v="20"/>
    <x v="0"/>
    <x v="1"/>
    <x v="0"/>
    <b v="0"/>
    <b v="1"/>
    <b v="0"/>
    <b v="0"/>
    <n v="78.5119718309859"/>
    <x v="78"/>
    <b v="1"/>
  </r>
  <r>
    <s v="2164-SOQXL"/>
    <x v="0"/>
    <s v="United States"/>
    <s v="California"/>
    <s v="Los Angeles"/>
    <n v="90043"/>
    <s v="33.988543, -118.334081"/>
    <n v="33.988543"/>
    <n v="-118.334081"/>
    <x v="1"/>
    <x v="0"/>
    <n v="1"/>
    <x v="1"/>
    <n v="20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406.05"/>
    <x v="1"/>
    <x v="1"/>
    <n v="43"/>
    <n v="2698"/>
    <x v="20"/>
    <x v="0"/>
    <x v="0"/>
    <x v="0"/>
    <b v="1"/>
    <b v="0"/>
    <b v="0"/>
    <b v="1"/>
    <n v="20.302499999999998"/>
    <x v="7"/>
    <b v="0"/>
  </r>
  <r>
    <s v="4020-KIUDI"/>
    <x v="0"/>
    <s v="United States"/>
    <s v="California"/>
    <s v="Los Angeles"/>
    <n v="90044"/>
    <s v="33.952714, -118.292061"/>
    <n v="33.952714"/>
    <n v="-118.292061"/>
    <x v="0"/>
    <x v="0"/>
    <n v="1"/>
    <x v="1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138.85"/>
    <x v="1"/>
    <x v="1"/>
    <n v="42"/>
    <n v="2186"/>
    <x v="20"/>
    <x v="0"/>
    <x v="0"/>
    <x v="0"/>
    <b v="1"/>
    <b v="1"/>
    <b v="0"/>
    <b v="0"/>
    <n v="23.141666666666602"/>
    <x v="41"/>
    <b v="0"/>
  </r>
  <r>
    <s v="5850-BDWCY"/>
    <x v="0"/>
    <s v="United States"/>
    <s v="California"/>
    <s v="Los Angeles"/>
    <n v="90045"/>
    <s v="33.954017, -118.402447"/>
    <n v="33.954017"/>
    <n v="-118.402447"/>
    <x v="1"/>
    <x v="0"/>
    <n v="0"/>
    <x v="0"/>
    <n v="6"/>
    <n v="1"/>
    <s v="No"/>
    <s v="No internet service"/>
    <s v="No internet service"/>
    <s v="No internet service"/>
    <s v="No internet service"/>
    <s v="No internet service"/>
    <s v="No internet service"/>
    <n v="0"/>
    <x v="3"/>
    <n v="20.2"/>
    <n v="123.65"/>
    <x v="1"/>
    <x v="1"/>
    <n v="26"/>
    <n v="5029"/>
    <x v="20"/>
    <x v="0"/>
    <x v="0"/>
    <x v="0"/>
    <b v="1"/>
    <b v="0"/>
    <b v="0"/>
    <b v="1"/>
    <n v="20.608333333333299"/>
    <x v="7"/>
    <b v="0"/>
  </r>
  <r>
    <s v="2038-YSEZE"/>
    <x v="0"/>
    <s v="United States"/>
    <s v="California"/>
    <s v="Los Angeles"/>
    <n v="90046"/>
    <s v="34.108455, -118.362081"/>
    <n v="34.108454999999999"/>
    <n v="-118.362081"/>
    <x v="1"/>
    <x v="0"/>
    <n v="0"/>
    <x v="0"/>
    <n v="29"/>
    <n v="1"/>
    <s v="Yes"/>
    <s v="Yes"/>
    <s v="Yes"/>
    <s v="No"/>
    <s v="Yes"/>
    <s v="No"/>
    <s v="No"/>
    <n v="0"/>
    <x v="0"/>
    <n v="67.45"/>
    <n v="1801.1"/>
    <x v="1"/>
    <x v="1"/>
    <n v="65"/>
    <n v="3152"/>
    <x v="20"/>
    <x v="0"/>
    <x v="0"/>
    <x v="0"/>
    <b v="0"/>
    <b v="0"/>
    <b v="0"/>
    <b v="1"/>
    <n v="62.106896551724098"/>
    <x v="89"/>
    <b v="1"/>
  </r>
  <r>
    <s v="0827-ITJPH"/>
    <x v="0"/>
    <s v="United States"/>
    <s v="California"/>
    <s v="Los Angeles"/>
    <n v="90047"/>
    <s v="33.958149, -118.308441"/>
    <n v="33.958148999999999"/>
    <n v="-118.308441"/>
    <x v="0"/>
    <x v="0"/>
    <n v="0"/>
    <x v="0"/>
    <n v="36"/>
    <n v="1"/>
    <s v="No"/>
    <s v="No internet service"/>
    <s v="No internet service"/>
    <s v="No internet service"/>
    <s v="No internet service"/>
    <s v="No internet service"/>
    <s v="No internet service"/>
    <n v="1"/>
    <x v="3"/>
    <n v="18.55"/>
    <n v="689"/>
    <x v="1"/>
    <x v="1"/>
    <n v="28"/>
    <n v="5703"/>
    <x v="20"/>
    <x v="0"/>
    <x v="1"/>
    <x v="0"/>
    <b v="1"/>
    <b v="1"/>
    <b v="0"/>
    <b v="0"/>
    <n v="19.1388888888888"/>
    <x v="53"/>
    <b v="0"/>
  </r>
  <r>
    <s v="8799-OXZMD"/>
    <x v="0"/>
    <s v="United States"/>
    <s v="California"/>
    <s v="Los Angeles"/>
    <n v="90048"/>
    <s v="34.072945, -118.37267"/>
    <n v="34.072944999999997"/>
    <n v="-118.37267"/>
    <x v="1"/>
    <x v="0"/>
    <n v="0"/>
    <x v="0"/>
    <n v="28"/>
    <n v="0"/>
    <s v="No phone service"/>
    <s v="No"/>
    <s v="No"/>
    <s v="Yes"/>
    <s v="No"/>
    <s v="No"/>
    <s v="No"/>
    <n v="1"/>
    <x v="3"/>
    <n v="29.75"/>
    <n v="790.7"/>
    <x v="1"/>
    <x v="1"/>
    <n v="67"/>
    <n v="5463"/>
    <x v="20"/>
    <x v="0"/>
    <x v="0"/>
    <x v="0"/>
    <b v="0"/>
    <b v="0"/>
    <b v="0"/>
    <b v="1"/>
    <n v="28.2392857142857"/>
    <x v="32"/>
    <b v="0"/>
  </r>
  <r>
    <s v="1705-GUHPV"/>
    <x v="0"/>
    <s v="United States"/>
    <s v="California"/>
    <s v="Los Angeles"/>
    <n v="90056"/>
    <s v="33.987945, -118.370442"/>
    <n v="33.987945000000003"/>
    <n v="-118.370442"/>
    <x v="1"/>
    <x v="0"/>
    <n v="0"/>
    <x v="0"/>
    <n v="63"/>
    <n v="1"/>
    <s v="Yes"/>
    <s v="No internet service"/>
    <s v="No internet service"/>
    <s v="No internet service"/>
    <s v="No internet service"/>
    <s v="No internet service"/>
    <s v="No internet service"/>
    <n v="0"/>
    <x v="3"/>
    <n v="24.2"/>
    <n v="1618.2"/>
    <x v="1"/>
    <x v="1"/>
    <n v="64"/>
    <n v="4948"/>
    <x v="20"/>
    <x v="0"/>
    <x v="1"/>
    <x v="0"/>
    <b v="1"/>
    <b v="0"/>
    <b v="0"/>
    <b v="1"/>
    <n v="25.685714285714202"/>
    <x v="34"/>
    <b v="0"/>
  </r>
  <r>
    <s v="4779-ZGICK"/>
    <x v="0"/>
    <s v="United States"/>
    <s v="California"/>
    <s v="Los Angeles"/>
    <n v="90057"/>
    <s v="34.061918, -118.277939"/>
    <n v="34.061917999999999"/>
    <n v="-118.277939"/>
    <x v="0"/>
    <x v="0"/>
    <n v="1"/>
    <x v="1"/>
    <n v="48"/>
    <n v="1"/>
    <s v="Yes"/>
    <s v="No internet service"/>
    <s v="No internet service"/>
    <s v="No internet service"/>
    <s v="No internet service"/>
    <s v="No internet service"/>
    <s v="No internet service"/>
    <n v="0"/>
    <x v="3"/>
    <n v="23.55"/>
    <n v="1173.3499999999999"/>
    <x v="1"/>
    <x v="1"/>
    <n v="66"/>
    <n v="5019"/>
    <x v="20"/>
    <x v="0"/>
    <x v="1"/>
    <x v="0"/>
    <b v="1"/>
    <b v="0"/>
    <b v="0"/>
    <b v="1"/>
    <n v="24.4447916666666"/>
    <x v="90"/>
    <b v="0"/>
  </r>
  <r>
    <s v="0048-PIHNL"/>
    <x v="0"/>
    <s v="United States"/>
    <s v="California"/>
    <s v="Los Angeles"/>
    <n v="90058"/>
    <s v="34.001617, -118.222274"/>
    <n v="34.001617000000003"/>
    <n v="-118.222274"/>
    <x v="1"/>
    <x v="0"/>
    <n v="1"/>
    <x v="0"/>
    <n v="49"/>
    <n v="1"/>
    <s v="No"/>
    <s v="No internet service"/>
    <s v="No internet service"/>
    <s v="No internet service"/>
    <s v="No internet service"/>
    <s v="No internet service"/>
    <s v="No internet service"/>
    <n v="0"/>
    <x v="3"/>
    <n v="20.45"/>
    <n v="900.9"/>
    <x v="1"/>
    <x v="1"/>
    <n v="20"/>
    <n v="6061"/>
    <x v="20"/>
    <x v="1"/>
    <x v="0"/>
    <x v="0"/>
    <b v="1"/>
    <b v="0"/>
    <b v="0"/>
    <b v="0"/>
    <n v="18.385714285714201"/>
    <x v="7"/>
    <b v="0"/>
  </r>
  <r>
    <s v="3967-KXAPS"/>
    <x v="0"/>
    <s v="United States"/>
    <s v="California"/>
    <s v="Los Angeles"/>
    <n v="90061"/>
    <s v="33.92128, -118.274186"/>
    <n v="33.921280000000003"/>
    <n v="-118.274186"/>
    <x v="0"/>
    <x v="0"/>
    <n v="1"/>
    <x v="0"/>
    <n v="72"/>
    <n v="1"/>
    <s v="Yes"/>
    <s v="Yes"/>
    <s v="Yes"/>
    <s v="Yes"/>
    <s v="Yes"/>
    <s v="Yes"/>
    <s v="Yes"/>
    <n v="0"/>
    <x v="2"/>
    <n v="92.3"/>
    <n v="6719.9"/>
    <x v="1"/>
    <x v="1"/>
    <n v="56"/>
    <n v="5136"/>
    <x v="20"/>
    <x v="0"/>
    <x v="1"/>
    <x v="0"/>
    <b v="0"/>
    <b v="1"/>
    <b v="0"/>
    <b v="0"/>
    <n v="93.331944444444403"/>
    <x v="68"/>
    <b v="1"/>
  </r>
  <r>
    <s v="3704-IEAXF"/>
    <x v="0"/>
    <s v="United States"/>
    <s v="California"/>
    <s v="Los Angeles"/>
    <n v="90063"/>
    <s v="34.044271, -118.185237"/>
    <n v="34.044271000000002"/>
    <n v="-118.185237"/>
    <x v="1"/>
    <x v="0"/>
    <n v="1"/>
    <x v="1"/>
    <n v="72"/>
    <n v="0"/>
    <s v="No phone service"/>
    <s v="No"/>
    <s v="Yes"/>
    <s v="No"/>
    <s v="Yes"/>
    <s v="Yes"/>
    <s v="Yes"/>
    <n v="0"/>
    <x v="0"/>
    <n v="53.65"/>
    <n v="3784"/>
    <x v="1"/>
    <x v="1"/>
    <n v="47"/>
    <n v="5498"/>
    <x v="20"/>
    <x v="0"/>
    <x v="1"/>
    <x v="0"/>
    <b v="0"/>
    <b v="1"/>
    <b v="0"/>
    <b v="0"/>
    <n v="52.5555555555555"/>
    <x v="0"/>
    <b v="0"/>
  </r>
  <r>
    <s v="6810-VCAEX"/>
    <x v="0"/>
    <s v="United States"/>
    <s v="California"/>
    <s v="Los Angeles"/>
    <n v="90064"/>
    <s v="34.037251, -118.423573"/>
    <n v="34.037250999999998"/>
    <n v="-118.423573"/>
    <x v="1"/>
    <x v="0"/>
    <n v="0"/>
    <x v="0"/>
    <n v="47"/>
    <n v="0"/>
    <s v="No phone service"/>
    <s v="Yes"/>
    <s v="Yes"/>
    <s v="No"/>
    <s v="Yes"/>
    <s v="No"/>
    <s v="No"/>
    <n v="0"/>
    <x v="0"/>
    <n v="39.65"/>
    <n v="1798.65"/>
    <x v="1"/>
    <x v="1"/>
    <n v="26"/>
    <n v="4670"/>
    <x v="20"/>
    <x v="1"/>
    <x v="0"/>
    <x v="0"/>
    <b v="0"/>
    <b v="1"/>
    <b v="0"/>
    <b v="0"/>
    <n v="38.269148936170197"/>
    <x v="6"/>
    <b v="0"/>
  </r>
  <r>
    <s v="0674-EYYZV"/>
    <x v="0"/>
    <s v="United States"/>
    <s v="California"/>
    <s v="Los Angeles"/>
    <n v="90065"/>
    <s v="34.108833, -118.229715"/>
    <n v="34.108832999999997"/>
    <n v="-118.229715"/>
    <x v="1"/>
    <x v="0"/>
    <n v="0"/>
    <x v="0"/>
    <n v="1"/>
    <n v="1"/>
    <s v="No"/>
    <s v="No"/>
    <s v="No"/>
    <s v="No"/>
    <s v="No"/>
    <s v="Yes"/>
    <s v="No"/>
    <n v="1"/>
    <x v="0"/>
    <n v="54.65"/>
    <n v="54.65"/>
    <x v="1"/>
    <x v="1"/>
    <n v="74"/>
    <n v="5882"/>
    <x v="20"/>
    <x v="0"/>
    <x v="0"/>
    <x v="0"/>
    <b v="0"/>
    <b v="0"/>
    <b v="1"/>
    <b v="0"/>
    <n v="54.65"/>
    <x v="37"/>
    <b v="0"/>
  </r>
  <r>
    <s v="4480-MBMLB"/>
    <x v="0"/>
    <s v="United States"/>
    <s v="California"/>
    <s v="Los Angeles"/>
    <n v="90066"/>
    <s v="34.002028, -118.430656"/>
    <n v="34.002028000000003"/>
    <n v="-118.430656"/>
    <x v="1"/>
    <x v="0"/>
    <n v="0"/>
    <x v="0"/>
    <n v="36"/>
    <n v="1"/>
    <s v="Yes"/>
    <s v="No"/>
    <s v="Yes"/>
    <s v="Yes"/>
    <s v="No"/>
    <s v="Yes"/>
    <s v="Yes"/>
    <n v="1"/>
    <x v="2"/>
    <n v="104.8"/>
    <n v="3886.45"/>
    <x v="1"/>
    <x v="1"/>
    <n v="68"/>
    <n v="5319"/>
    <x v="20"/>
    <x v="1"/>
    <x v="0"/>
    <x v="1"/>
    <b v="0"/>
    <b v="0"/>
    <b v="0"/>
    <b v="0"/>
    <n v="107.95694444444401"/>
    <x v="3"/>
    <b v="0"/>
  </r>
  <r>
    <s v="1395-OFUWC"/>
    <x v="0"/>
    <s v="United States"/>
    <s v="California"/>
    <s v="Los Angeles"/>
    <n v="90067"/>
    <s v="34.057496, -118.413959"/>
    <n v="34.057496"/>
    <n v="-118.41395900000001"/>
    <x v="0"/>
    <x v="0"/>
    <n v="1"/>
    <x v="1"/>
    <n v="43"/>
    <n v="0"/>
    <s v="No phone service"/>
    <s v="No"/>
    <s v="Yes"/>
    <s v="No"/>
    <s v="No"/>
    <s v="No"/>
    <s v="No"/>
    <n v="0"/>
    <x v="3"/>
    <n v="29.3"/>
    <n v="1224.05"/>
    <x v="1"/>
    <x v="1"/>
    <n v="70"/>
    <n v="4741"/>
    <x v="20"/>
    <x v="0"/>
    <x v="0"/>
    <x v="0"/>
    <b v="0"/>
    <b v="1"/>
    <b v="0"/>
    <b v="0"/>
    <n v="28.466279069767399"/>
    <x v="32"/>
    <b v="0"/>
  </r>
  <r>
    <s v="0822-QGCXA"/>
    <x v="0"/>
    <s v="United States"/>
    <s v="California"/>
    <s v="Los Angeles"/>
    <n v="90068"/>
    <s v="34.137411, -118.328915"/>
    <n v="34.137411"/>
    <n v="-118.32891499999999"/>
    <x v="1"/>
    <x v="1"/>
    <n v="1"/>
    <x v="0"/>
    <n v="27"/>
    <n v="1"/>
    <s v="Yes"/>
    <s v="No"/>
    <s v="Yes"/>
    <s v="Yes"/>
    <s v="Yes"/>
    <s v="Yes"/>
    <s v="Yes"/>
    <n v="0"/>
    <x v="1"/>
    <n v="83.85"/>
    <n v="2310.1999999999998"/>
    <x v="1"/>
    <x v="1"/>
    <n v="35"/>
    <n v="5907"/>
    <x v="20"/>
    <x v="0"/>
    <x v="0"/>
    <x v="0"/>
    <b v="0"/>
    <b v="0"/>
    <b v="1"/>
    <b v="0"/>
    <n v="85.562962962962899"/>
    <x v="47"/>
    <b v="0"/>
  </r>
  <r>
    <s v="2832-KJCRD"/>
    <x v="0"/>
    <s v="United States"/>
    <s v="California"/>
    <s v="Los Angeles"/>
    <n v="90071"/>
    <s v="34.052917, -118.255178"/>
    <n v="34.052917000000001"/>
    <n v="-118.255178"/>
    <x v="1"/>
    <x v="0"/>
    <n v="0"/>
    <x v="0"/>
    <n v="38"/>
    <n v="1"/>
    <s v="Yes"/>
    <s v="No"/>
    <s v="No"/>
    <s v="Yes"/>
    <s v="Yes"/>
    <s v="Yes"/>
    <s v="Yes"/>
    <n v="1"/>
    <x v="2"/>
    <n v="103.65"/>
    <n v="3988.5"/>
    <x v="1"/>
    <x v="1"/>
    <n v="47"/>
    <n v="2511"/>
    <x v="20"/>
    <x v="0"/>
    <x v="0"/>
    <x v="1"/>
    <b v="0"/>
    <b v="0"/>
    <b v="1"/>
    <b v="0"/>
    <n v="104.960526315789"/>
    <x v="4"/>
    <b v="0"/>
  </r>
  <r>
    <s v="3588-WSTTJ"/>
    <x v="0"/>
    <s v="United States"/>
    <s v="California"/>
    <s v="Los Angeles"/>
    <n v="90077"/>
    <s v="34.102084, -118.451629"/>
    <n v="34.102083999999998"/>
    <n v="-118.451629"/>
    <x v="1"/>
    <x v="1"/>
    <n v="0"/>
    <x v="0"/>
    <n v="35"/>
    <n v="1"/>
    <s v="Yes"/>
    <s v="Yes"/>
    <s v="No"/>
    <s v="No"/>
    <s v="No"/>
    <s v="Yes"/>
    <s v="Yes"/>
    <n v="1"/>
    <x v="2"/>
    <n v="99.05"/>
    <n v="3554.6"/>
    <x v="1"/>
    <x v="1"/>
    <n v="63"/>
    <n v="3484"/>
    <x v="20"/>
    <x v="0"/>
    <x v="0"/>
    <x v="1"/>
    <b v="0"/>
    <b v="0"/>
    <b v="1"/>
    <b v="0"/>
    <n v="101.56"/>
    <x v="2"/>
    <b v="1"/>
  </r>
  <r>
    <s v="5090-EMGTC"/>
    <x v="0"/>
    <s v="United States"/>
    <s v="California"/>
    <s v="Beverly Hills"/>
    <n v="90210"/>
    <s v="34.099891, -118.414338"/>
    <n v="34.099891"/>
    <n v="-118.414338"/>
    <x v="1"/>
    <x v="0"/>
    <n v="1"/>
    <x v="0"/>
    <n v="59"/>
    <n v="1"/>
    <s v="No"/>
    <s v="No"/>
    <s v="Yes"/>
    <s v="No"/>
    <s v="Yes"/>
    <s v="Yes"/>
    <s v="Yes"/>
    <n v="1"/>
    <x v="2"/>
    <n v="100.05"/>
    <n v="6034.85"/>
    <x v="1"/>
    <x v="1"/>
    <n v="70"/>
    <n v="4521"/>
    <x v="20"/>
    <x v="0"/>
    <x v="1"/>
    <x v="1"/>
    <b v="0"/>
    <b v="0"/>
    <b v="0"/>
    <b v="1"/>
    <n v="102.285593220339"/>
    <x v="24"/>
    <b v="0"/>
  </r>
  <r>
    <s v="2346-CZYIL"/>
    <x v="0"/>
    <s v="United States"/>
    <s v="California"/>
    <s v="Beverly Hills"/>
    <n v="90211"/>
    <s v="34.063947, -118.383001"/>
    <n v="34.063946999999999"/>
    <n v="-118.38300099999999"/>
    <x v="0"/>
    <x v="0"/>
    <n v="0"/>
    <x v="0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531.6"/>
    <x v="1"/>
    <x v="1"/>
    <n v="52"/>
    <n v="4962"/>
    <x v="20"/>
    <x v="0"/>
    <x v="1"/>
    <x v="0"/>
    <b v="1"/>
    <b v="1"/>
    <b v="0"/>
    <b v="0"/>
    <n v="19.688888888888801"/>
    <x v="7"/>
    <b v="0"/>
  </r>
  <r>
    <s v="3798-EPWRR"/>
    <x v="0"/>
    <s v="United States"/>
    <s v="California"/>
    <s v="Beverly Hills"/>
    <n v="90212"/>
    <s v="34.062095, -118.401508"/>
    <n v="34.062094999999999"/>
    <n v="-118.40150800000001"/>
    <x v="1"/>
    <x v="1"/>
    <n v="0"/>
    <x v="0"/>
    <n v="2"/>
    <n v="1"/>
    <s v="No"/>
    <s v="No"/>
    <s v="No"/>
    <s v="No"/>
    <s v="No"/>
    <s v="No"/>
    <s v="No"/>
    <n v="0"/>
    <x v="0"/>
    <n v="43.95"/>
    <n v="85.1"/>
    <x v="1"/>
    <x v="1"/>
    <n v="55"/>
    <n v="4057"/>
    <x v="20"/>
    <x v="0"/>
    <x v="0"/>
    <x v="0"/>
    <b v="0"/>
    <b v="0"/>
    <b v="1"/>
    <b v="0"/>
    <n v="42.55"/>
    <x v="50"/>
    <b v="0"/>
  </r>
  <r>
    <s v="6258-NGCNG"/>
    <x v="0"/>
    <s v="United States"/>
    <s v="California"/>
    <s v="Compton"/>
    <n v="90220"/>
    <s v="33.88151, -118.234451"/>
    <n v="33.881509999999999"/>
    <n v="-118.23445100000001"/>
    <x v="0"/>
    <x v="0"/>
    <n v="0"/>
    <x v="0"/>
    <n v="7"/>
    <n v="1"/>
    <s v="Yes"/>
    <s v="No internet service"/>
    <s v="No internet service"/>
    <s v="No internet service"/>
    <s v="No internet service"/>
    <s v="No internet service"/>
    <s v="No internet service"/>
    <n v="0"/>
    <x v="3"/>
    <n v="23.5"/>
    <n v="173"/>
    <x v="1"/>
    <x v="1"/>
    <n v="33"/>
    <n v="5508"/>
    <x v="20"/>
    <x v="0"/>
    <x v="0"/>
    <x v="0"/>
    <b v="1"/>
    <b v="0"/>
    <b v="0"/>
    <b v="1"/>
    <n v="24.714285714285701"/>
    <x v="90"/>
    <b v="0"/>
  </r>
  <r>
    <s v="4186-ZBUEW"/>
    <x v="0"/>
    <s v="United States"/>
    <s v="California"/>
    <s v="Compton"/>
    <n v="90221"/>
    <s v="33.885811, -118.206459"/>
    <n v="33.885810999999997"/>
    <n v="-118.206459"/>
    <x v="1"/>
    <x v="0"/>
    <n v="0"/>
    <x v="0"/>
    <n v="36"/>
    <n v="1"/>
    <s v="Yes"/>
    <s v="No"/>
    <s v="Yes"/>
    <s v="No"/>
    <s v="Yes"/>
    <s v="No"/>
    <s v="Yes"/>
    <n v="1"/>
    <x v="1"/>
    <n v="70.7"/>
    <n v="2511.9499999999998"/>
    <x v="1"/>
    <x v="1"/>
    <n v="71"/>
    <n v="3566"/>
    <x v="20"/>
    <x v="1"/>
    <x v="0"/>
    <x v="0"/>
    <b v="0"/>
    <b v="0"/>
    <b v="0"/>
    <b v="1"/>
    <n v="69.776388888888803"/>
    <x v="1"/>
    <b v="0"/>
  </r>
  <r>
    <s v="5274-XHAKY"/>
    <x v="0"/>
    <s v="United States"/>
    <s v="California"/>
    <s v="Compton"/>
    <n v="90222"/>
    <s v="33.912246, -118.236773"/>
    <n v="33.912246000000003"/>
    <n v="-118.236773"/>
    <x v="1"/>
    <x v="0"/>
    <n v="1"/>
    <x v="1"/>
    <n v="41"/>
    <n v="1"/>
    <s v="Yes"/>
    <s v="Yes"/>
    <s v="Yes"/>
    <s v="No"/>
    <s v="No"/>
    <s v="Yes"/>
    <s v="No"/>
    <n v="1"/>
    <x v="2"/>
    <n v="94.3"/>
    <n v="3893.6"/>
    <x v="1"/>
    <x v="1"/>
    <n v="43"/>
    <n v="2196"/>
    <x v="20"/>
    <x v="0"/>
    <x v="0"/>
    <x v="1"/>
    <b v="0"/>
    <b v="0"/>
    <b v="0"/>
    <b v="0"/>
    <n v="94.965853658536503"/>
    <x v="15"/>
    <b v="1"/>
  </r>
  <r>
    <s v="1442-BQPVU"/>
    <x v="0"/>
    <s v="United States"/>
    <s v="California"/>
    <s v="Culver City"/>
    <n v="90230"/>
    <s v="33.993991, -118.39704"/>
    <n v="33.993991000000001"/>
    <n v="-118.39704"/>
    <x v="1"/>
    <x v="0"/>
    <n v="0"/>
    <x v="0"/>
    <n v="13"/>
    <n v="0"/>
    <s v="No phone service"/>
    <s v="No"/>
    <s v="Yes"/>
    <s v="No"/>
    <s v="No"/>
    <s v="No"/>
    <s v="No"/>
    <n v="0"/>
    <x v="3"/>
    <n v="29.15"/>
    <n v="357.15"/>
    <x v="1"/>
    <x v="1"/>
    <n v="71"/>
    <n v="2876"/>
    <x v="20"/>
    <x v="0"/>
    <x v="0"/>
    <x v="0"/>
    <b v="0"/>
    <b v="0"/>
    <b v="1"/>
    <b v="0"/>
    <n v="27.473076923076899"/>
    <x v="32"/>
    <b v="0"/>
  </r>
  <r>
    <s v="3978-YNKDD"/>
    <x v="0"/>
    <s v="United States"/>
    <s v="California"/>
    <s v="Culver City"/>
    <n v="90232"/>
    <s v="34.019323, -118.391902"/>
    <n v="34.019323"/>
    <n v="-118.391902"/>
    <x v="0"/>
    <x v="0"/>
    <n v="0"/>
    <x v="1"/>
    <n v="19"/>
    <n v="1"/>
    <s v="No"/>
    <s v="No internet service"/>
    <s v="No internet service"/>
    <s v="No internet service"/>
    <s v="No internet service"/>
    <s v="No internet service"/>
    <s v="No internet service"/>
    <n v="0"/>
    <x v="3"/>
    <n v="20.85"/>
    <n v="467.5"/>
    <x v="1"/>
    <x v="1"/>
    <n v="43"/>
    <n v="2654"/>
    <x v="20"/>
    <x v="0"/>
    <x v="1"/>
    <x v="0"/>
    <b v="1"/>
    <b v="1"/>
    <b v="0"/>
    <b v="0"/>
    <n v="24.605263157894701"/>
    <x v="7"/>
    <b v="0"/>
  </r>
  <r>
    <s v="4940-KHCWD"/>
    <x v="0"/>
    <s v="United States"/>
    <s v="California"/>
    <s v="Downey"/>
    <n v="90240"/>
    <s v="33.956228, -118.120993"/>
    <n v="33.956228000000003"/>
    <n v="-118.120993"/>
    <x v="1"/>
    <x v="0"/>
    <n v="1"/>
    <x v="0"/>
    <n v="60"/>
    <n v="0"/>
    <s v="No phone service"/>
    <s v="Yes"/>
    <s v="Yes"/>
    <s v="No"/>
    <s v="Yes"/>
    <s v="No"/>
    <s v="No"/>
    <n v="0"/>
    <x v="0"/>
    <n v="37.700000000000003"/>
    <n v="2288.6999999999998"/>
    <x v="1"/>
    <x v="1"/>
    <n v="54"/>
    <n v="5148"/>
    <x v="20"/>
    <x v="0"/>
    <x v="1"/>
    <x v="0"/>
    <b v="0"/>
    <b v="0"/>
    <b v="0"/>
    <b v="0"/>
    <n v="38.144999999999897"/>
    <x v="98"/>
    <b v="0"/>
  </r>
  <r>
    <s v="9589-ABEPT"/>
    <x v="0"/>
    <s v="United States"/>
    <s v="California"/>
    <s v="El Segundo"/>
    <n v="90245"/>
    <s v="33.917145, -118.401554"/>
    <n v="33.917144999999998"/>
    <n v="-118.401554"/>
    <x v="0"/>
    <x v="0"/>
    <n v="1"/>
    <x v="0"/>
    <n v="69"/>
    <n v="1"/>
    <s v="Yes"/>
    <s v="No"/>
    <s v="Yes"/>
    <s v="No"/>
    <s v="Yes"/>
    <s v="Yes"/>
    <s v="No"/>
    <n v="1"/>
    <x v="2"/>
    <n v="92.45"/>
    <n v="6460.55"/>
    <x v="1"/>
    <x v="1"/>
    <n v="56"/>
    <n v="4452"/>
    <x v="20"/>
    <x v="0"/>
    <x v="1"/>
    <x v="1"/>
    <b v="0"/>
    <b v="0"/>
    <b v="0"/>
    <b v="1"/>
    <n v="93.631159420289805"/>
    <x v="68"/>
    <b v="0"/>
  </r>
  <r>
    <s v="9388-ZEYVT"/>
    <x v="0"/>
    <s v="United States"/>
    <s v="California"/>
    <s v="Gardena"/>
    <n v="90247"/>
    <s v="33.890853, -118.297967"/>
    <n v="33.890853"/>
    <n v="-118.297967"/>
    <x v="0"/>
    <x v="0"/>
    <n v="0"/>
    <x v="0"/>
    <n v="43"/>
    <n v="0"/>
    <s v="No phone service"/>
    <s v="No"/>
    <s v="No"/>
    <s v="Yes"/>
    <s v="Yes"/>
    <s v="No"/>
    <s v="Yes"/>
    <n v="0"/>
    <x v="0"/>
    <n v="44.15"/>
    <n v="1931.3"/>
    <x v="1"/>
    <x v="1"/>
    <n v="42"/>
    <n v="2522"/>
    <x v="20"/>
    <x v="1"/>
    <x v="0"/>
    <x v="0"/>
    <b v="0"/>
    <b v="0"/>
    <b v="1"/>
    <b v="0"/>
    <n v="44.913953488372002"/>
    <x v="28"/>
    <b v="0"/>
  </r>
  <r>
    <s v="0305-SQECB"/>
    <x v="0"/>
    <s v="United States"/>
    <s v="California"/>
    <s v="Gardena"/>
    <n v="90248"/>
    <s v="33.876482, -118.284077"/>
    <n v="33.876482000000003"/>
    <n v="-118.284077"/>
    <x v="1"/>
    <x v="0"/>
    <n v="0"/>
    <x v="1"/>
    <n v="11"/>
    <n v="0"/>
    <s v="No phone service"/>
    <s v="Yes"/>
    <s v="No"/>
    <s v="No"/>
    <s v="Yes"/>
    <s v="No"/>
    <s v="No"/>
    <n v="1"/>
    <x v="0"/>
    <n v="36.049999999999997"/>
    <n v="402.6"/>
    <x v="1"/>
    <x v="1"/>
    <n v="67"/>
    <n v="4265"/>
    <x v="20"/>
    <x v="1"/>
    <x v="0"/>
    <x v="0"/>
    <b v="0"/>
    <b v="0"/>
    <b v="0"/>
    <b v="1"/>
    <n v="36.6"/>
    <x v="88"/>
    <b v="0"/>
  </r>
  <r>
    <s v="7605-SNLQG"/>
    <x v="0"/>
    <s v="United States"/>
    <s v="California"/>
    <s v="Gardena"/>
    <n v="90249"/>
    <s v="33.90139, -118.315697"/>
    <n v="33.901389999999999"/>
    <n v="-118.315697"/>
    <x v="1"/>
    <x v="0"/>
    <n v="1"/>
    <x v="0"/>
    <n v="45"/>
    <n v="1"/>
    <s v="No"/>
    <s v="No"/>
    <s v="No"/>
    <s v="Yes"/>
    <s v="No"/>
    <s v="No"/>
    <s v="No"/>
    <n v="1"/>
    <x v="0"/>
    <n v="50.25"/>
    <n v="2221.5500000000002"/>
    <x v="1"/>
    <x v="1"/>
    <n v="44"/>
    <n v="2036"/>
    <x v="20"/>
    <x v="0"/>
    <x v="0"/>
    <x v="0"/>
    <b v="0"/>
    <b v="1"/>
    <b v="0"/>
    <b v="0"/>
    <n v="49.367777777777697"/>
    <x v="36"/>
    <b v="0"/>
  </r>
  <r>
    <s v="4670-TABXH"/>
    <x v="0"/>
    <s v="United States"/>
    <s v="California"/>
    <s v="Hawthorne"/>
    <n v="90250"/>
    <s v="33.914775, -118.348083"/>
    <n v="33.914774999999999"/>
    <n v="-118.348083"/>
    <x v="0"/>
    <x v="0"/>
    <n v="1"/>
    <x v="0"/>
    <n v="72"/>
    <n v="1"/>
    <s v="Yes"/>
    <s v="No"/>
    <s v="Yes"/>
    <s v="Yes"/>
    <s v="Yes"/>
    <s v="Yes"/>
    <s v="Yes"/>
    <n v="1"/>
    <x v="2"/>
    <n v="109.75"/>
    <n v="7758.9"/>
    <x v="1"/>
    <x v="1"/>
    <n v="71"/>
    <n v="5791"/>
    <x v="20"/>
    <x v="0"/>
    <x v="1"/>
    <x v="1"/>
    <b v="0"/>
    <b v="1"/>
    <b v="0"/>
    <b v="0"/>
    <n v="107.76249999999899"/>
    <x v="21"/>
    <b v="0"/>
  </r>
  <r>
    <s v="0064-SUDOG"/>
    <x v="0"/>
    <s v="United States"/>
    <s v="California"/>
    <s v="Huntington Park"/>
    <n v="90255"/>
    <s v="33.97803, -118.217141"/>
    <n v="33.978029999999997"/>
    <n v="-118.217141"/>
    <x v="1"/>
    <x v="0"/>
    <n v="1"/>
    <x v="1"/>
    <n v="12"/>
    <n v="1"/>
    <s v="No"/>
    <s v="No internet service"/>
    <s v="No internet service"/>
    <s v="No internet service"/>
    <s v="No internet service"/>
    <s v="No internet service"/>
    <s v="No internet service"/>
    <n v="0"/>
    <x v="3"/>
    <n v="20.3"/>
    <n v="224.5"/>
    <x v="1"/>
    <x v="1"/>
    <n v="57"/>
    <n v="5190"/>
    <x v="20"/>
    <x v="0"/>
    <x v="1"/>
    <x v="0"/>
    <b v="1"/>
    <b v="0"/>
    <b v="0"/>
    <b v="0"/>
    <n v="18.7083333333333"/>
    <x v="7"/>
    <b v="0"/>
  </r>
  <r>
    <s v="8561-NMTBD"/>
    <x v="0"/>
    <s v="United States"/>
    <s v="California"/>
    <s v="Lawndale"/>
    <n v="90260"/>
    <s v="33.88856, -118.351813"/>
    <n v="33.888559999999998"/>
    <n v="-118.35181300000001"/>
    <x v="1"/>
    <x v="0"/>
    <n v="1"/>
    <x v="1"/>
    <n v="67"/>
    <n v="1"/>
    <s v="Yes"/>
    <s v="No"/>
    <s v="Yes"/>
    <s v="Yes"/>
    <s v="Yes"/>
    <s v="Yes"/>
    <s v="Yes"/>
    <n v="1"/>
    <x v="2"/>
    <n v="112.35"/>
    <n v="7388.45"/>
    <x v="1"/>
    <x v="1"/>
    <n v="46"/>
    <n v="5427"/>
    <x v="20"/>
    <x v="1"/>
    <x v="0"/>
    <x v="1"/>
    <b v="0"/>
    <b v="1"/>
    <b v="0"/>
    <b v="0"/>
    <n v="110.27537313432801"/>
    <x v="84"/>
    <b v="0"/>
  </r>
  <r>
    <s v="5161-XEUVX"/>
    <x v="0"/>
    <s v="United States"/>
    <s v="California"/>
    <s v="Lynwood"/>
    <n v="90262"/>
    <s v="33.923573, -118.200669"/>
    <n v="33.923572999999998"/>
    <n v="-118.200669"/>
    <x v="0"/>
    <x v="0"/>
    <n v="1"/>
    <x v="0"/>
    <n v="37"/>
    <n v="1"/>
    <s v="Yes"/>
    <s v="No"/>
    <s v="No"/>
    <s v="Yes"/>
    <s v="Yes"/>
    <s v="Yes"/>
    <s v="No"/>
    <n v="0"/>
    <x v="2"/>
    <n v="94.3"/>
    <n v="3460.95"/>
    <x v="1"/>
    <x v="1"/>
    <n v="49"/>
    <n v="2615"/>
    <x v="20"/>
    <x v="0"/>
    <x v="1"/>
    <x v="1"/>
    <b v="0"/>
    <b v="0"/>
    <b v="0"/>
    <b v="1"/>
    <n v="93.539189189189102"/>
    <x v="15"/>
    <b v="0"/>
  </r>
  <r>
    <s v="8292-FRFZQ"/>
    <x v="0"/>
    <s v="United States"/>
    <s v="California"/>
    <s v="Malibu"/>
    <n v="90263"/>
    <s v="34.037037, -118.705803"/>
    <n v="34.037036999999998"/>
    <n v="-118.705803"/>
    <x v="1"/>
    <x v="0"/>
    <n v="0"/>
    <x v="0"/>
    <n v="39"/>
    <n v="0"/>
    <s v="No phone service"/>
    <s v="Yes"/>
    <s v="Yes"/>
    <s v="No"/>
    <s v="Yes"/>
    <s v="No"/>
    <s v="No"/>
    <n v="0"/>
    <x v="0"/>
    <n v="41.15"/>
    <n v="1700.9"/>
    <x v="1"/>
    <x v="1"/>
    <n v="67"/>
    <n v="3445"/>
    <x v="20"/>
    <x v="1"/>
    <x v="0"/>
    <x v="0"/>
    <b v="0"/>
    <b v="0"/>
    <b v="0"/>
    <b v="0"/>
    <n v="43.612820512820498"/>
    <x v="40"/>
    <b v="0"/>
  </r>
  <r>
    <s v="8591-NXRCV"/>
    <x v="0"/>
    <s v="United States"/>
    <s v="California"/>
    <s v="Malibu"/>
    <n v="90265"/>
    <s v="34.074572, -118.831181"/>
    <n v="34.074572000000003"/>
    <n v="-118.831181"/>
    <x v="1"/>
    <x v="0"/>
    <n v="0"/>
    <x v="0"/>
    <n v="41"/>
    <n v="1"/>
    <s v="Yes"/>
    <s v="Yes"/>
    <s v="No"/>
    <s v="Yes"/>
    <s v="Yes"/>
    <s v="No"/>
    <s v="Yes"/>
    <n v="1"/>
    <x v="1"/>
    <n v="74.650000000000006"/>
    <n v="3090.65"/>
    <x v="1"/>
    <x v="1"/>
    <n v="77"/>
    <n v="3859"/>
    <x v="20"/>
    <x v="0"/>
    <x v="0"/>
    <x v="0"/>
    <b v="0"/>
    <b v="0"/>
    <b v="0"/>
    <b v="0"/>
    <n v="75.381707317073094"/>
    <x v="25"/>
    <b v="1"/>
  </r>
  <r>
    <s v="7895-VONWT"/>
    <x v="0"/>
    <s v="United States"/>
    <s v="California"/>
    <s v="Manhattan Beach"/>
    <n v="90266"/>
    <s v="33.889632, -118.39737"/>
    <n v="33.889631999999999"/>
    <n v="-118.39737"/>
    <x v="1"/>
    <x v="0"/>
    <n v="0"/>
    <x v="0"/>
    <n v="25"/>
    <n v="0"/>
    <s v="No phone service"/>
    <s v="No"/>
    <s v="No"/>
    <s v="Yes"/>
    <s v="No"/>
    <s v="Yes"/>
    <s v="Yes"/>
    <n v="1"/>
    <x v="0"/>
    <n v="48.25"/>
    <n v="1293.8"/>
    <x v="1"/>
    <x v="1"/>
    <n v="46"/>
    <n v="4284"/>
    <x v="20"/>
    <x v="0"/>
    <x v="0"/>
    <x v="0"/>
    <b v="0"/>
    <b v="0"/>
    <b v="1"/>
    <b v="0"/>
    <n v="51.751999999999903"/>
    <x v="38"/>
    <b v="0"/>
  </r>
  <r>
    <s v="4526-RMTLL"/>
    <x v="0"/>
    <s v="United States"/>
    <s v="California"/>
    <s v="Maywood"/>
    <n v="90270"/>
    <s v="33.988572, -118.186565"/>
    <n v="33.988571999999998"/>
    <n v="-118.186565"/>
    <x v="0"/>
    <x v="0"/>
    <n v="1"/>
    <x v="1"/>
    <n v="8"/>
    <n v="1"/>
    <s v="Yes"/>
    <s v="Yes"/>
    <s v="Yes"/>
    <s v="No"/>
    <s v="Yes"/>
    <s v="No"/>
    <s v="Yes"/>
    <n v="1"/>
    <x v="1"/>
    <n v="76.150000000000006"/>
    <n v="645.79999999999995"/>
    <x v="1"/>
    <x v="1"/>
    <n v="64"/>
    <n v="4457"/>
    <x v="20"/>
    <x v="0"/>
    <x v="1"/>
    <x v="0"/>
    <b v="0"/>
    <b v="1"/>
    <b v="0"/>
    <b v="0"/>
    <n v="80.724999999999994"/>
    <x v="23"/>
    <b v="1"/>
  </r>
  <r>
    <s v="6253-GNHWH"/>
    <x v="0"/>
    <s v="United States"/>
    <s v="California"/>
    <s v="Pacific Palisades"/>
    <n v="90272"/>
    <s v="34.079449, -118.548306"/>
    <n v="34.079448999999997"/>
    <n v="-118.548306"/>
    <x v="1"/>
    <x v="0"/>
    <n v="1"/>
    <x v="1"/>
    <n v="71"/>
    <n v="1"/>
    <s v="Yes"/>
    <s v="Yes"/>
    <s v="Yes"/>
    <s v="Yes"/>
    <s v="Yes"/>
    <s v="No"/>
    <s v="No"/>
    <n v="0"/>
    <x v="1"/>
    <n v="71.099999999999994"/>
    <n v="5224.95"/>
    <x v="1"/>
    <x v="1"/>
    <n v="57"/>
    <n v="6090"/>
    <x v="20"/>
    <x v="0"/>
    <x v="1"/>
    <x v="0"/>
    <b v="0"/>
    <b v="0"/>
    <b v="0"/>
    <b v="1"/>
    <n v="73.590845070422503"/>
    <x v="29"/>
    <b v="1"/>
  </r>
  <r>
    <s v="4566-NECEV"/>
    <x v="0"/>
    <s v="United States"/>
    <s v="California"/>
    <s v="Palos Verdes Peninsula"/>
    <n v="90274"/>
    <s v="33.788208, -118.404955"/>
    <n v="33.788207999999997"/>
    <n v="-118.404955"/>
    <x v="0"/>
    <x v="0"/>
    <n v="0"/>
    <x v="0"/>
    <n v="5"/>
    <n v="1"/>
    <s v="Yes"/>
    <s v="No"/>
    <s v="Yes"/>
    <s v="Yes"/>
    <s v="No"/>
    <s v="No"/>
    <s v="Yes"/>
    <n v="0"/>
    <x v="2"/>
    <n v="96.55"/>
    <n v="500.1"/>
    <x v="1"/>
    <x v="1"/>
    <n v="56"/>
    <n v="3787"/>
    <x v="20"/>
    <x v="0"/>
    <x v="0"/>
    <x v="1"/>
    <b v="0"/>
    <b v="0"/>
    <b v="1"/>
    <b v="0"/>
    <n v="100.02"/>
    <x v="22"/>
    <b v="0"/>
  </r>
  <r>
    <s v="8080-POTJR"/>
    <x v="0"/>
    <s v="United States"/>
    <s v="California"/>
    <s v="Rancho Palos Verdes"/>
    <n v="90275"/>
    <s v="33.753146, -118.367459"/>
    <n v="33.753146000000001"/>
    <n v="-118.367459"/>
    <x v="1"/>
    <x v="0"/>
    <n v="0"/>
    <x v="0"/>
    <n v="30"/>
    <n v="1"/>
    <s v="Yes"/>
    <s v="Yes"/>
    <s v="No"/>
    <s v="Yes"/>
    <s v="No"/>
    <s v="Yes"/>
    <s v="Yes"/>
    <n v="1"/>
    <x v="1"/>
    <n v="79.3"/>
    <n v="2427.1"/>
    <x v="1"/>
    <x v="1"/>
    <n v="78"/>
    <n v="2655"/>
    <x v="20"/>
    <x v="1"/>
    <x v="0"/>
    <x v="0"/>
    <b v="0"/>
    <b v="1"/>
    <b v="0"/>
    <b v="0"/>
    <n v="80.903333333333293"/>
    <x v="16"/>
    <b v="1"/>
  </r>
  <r>
    <s v="6906-MPARY"/>
    <x v="0"/>
    <s v="United States"/>
    <s v="California"/>
    <s v="Redondo Beach"/>
    <n v="90277"/>
    <s v="33.830453, -118.384565"/>
    <n v="33.830452999999999"/>
    <n v="-118.38456499999999"/>
    <x v="0"/>
    <x v="0"/>
    <n v="0"/>
    <x v="0"/>
    <n v="40"/>
    <n v="1"/>
    <s v="No"/>
    <s v="No"/>
    <s v="Yes"/>
    <s v="No"/>
    <s v="Yes"/>
    <s v="No"/>
    <s v="Yes"/>
    <n v="1"/>
    <x v="1"/>
    <n v="89.6"/>
    <n v="3488.15"/>
    <x v="1"/>
    <x v="1"/>
    <n v="22"/>
    <n v="2524"/>
    <x v="20"/>
    <x v="1"/>
    <x v="0"/>
    <x v="1"/>
    <b v="0"/>
    <b v="1"/>
    <b v="0"/>
    <b v="0"/>
    <n v="87.203749999999999"/>
    <x v="54"/>
    <b v="0"/>
  </r>
  <r>
    <s v="3662-FXJFO"/>
    <x v="0"/>
    <s v="United States"/>
    <s v="California"/>
    <s v="Redondo Beach"/>
    <n v="90278"/>
    <s v="33.873395, -118.37019"/>
    <n v="33.873395000000002"/>
    <n v="-118.37018999999999"/>
    <x v="1"/>
    <x v="0"/>
    <n v="0"/>
    <x v="0"/>
    <n v="54"/>
    <n v="1"/>
    <s v="No"/>
    <s v="No internet service"/>
    <s v="No internet service"/>
    <s v="No internet service"/>
    <s v="No internet service"/>
    <s v="No internet service"/>
    <s v="No internet service"/>
    <n v="1"/>
    <x v="3"/>
    <n v="20.5"/>
    <n v="1035.7"/>
    <x v="1"/>
    <x v="1"/>
    <n v="30"/>
    <n v="5946"/>
    <x v="20"/>
    <x v="0"/>
    <x v="1"/>
    <x v="0"/>
    <b v="1"/>
    <b v="0"/>
    <b v="0"/>
    <b v="1"/>
    <n v="19.179629629629598"/>
    <x v="7"/>
    <b v="0"/>
  </r>
  <r>
    <s v="8107-RZLNV"/>
    <x v="0"/>
    <s v="United States"/>
    <s v="California"/>
    <s v="South Gate"/>
    <n v="90280"/>
    <s v="33.944624, -118.192615"/>
    <n v="33.944623999999997"/>
    <n v="-118.192615"/>
    <x v="0"/>
    <x v="0"/>
    <n v="1"/>
    <x v="0"/>
    <n v="72"/>
    <n v="1"/>
    <s v="Yes"/>
    <s v="No"/>
    <s v="Yes"/>
    <s v="Yes"/>
    <s v="No"/>
    <s v="Yes"/>
    <s v="Yes"/>
    <n v="1"/>
    <x v="2"/>
    <n v="106.3"/>
    <n v="7565.35"/>
    <x v="1"/>
    <x v="1"/>
    <n v="62"/>
    <n v="4634"/>
    <x v="20"/>
    <x v="0"/>
    <x v="1"/>
    <x v="1"/>
    <b v="0"/>
    <b v="0"/>
    <b v="0"/>
    <b v="0"/>
    <n v="105.074305555555"/>
    <x v="11"/>
    <b v="0"/>
  </r>
  <r>
    <s v="0516-OOHAR"/>
    <x v="0"/>
    <s v="United States"/>
    <s v="California"/>
    <s v="Topanga"/>
    <n v="90290"/>
    <s v="34.115192, -118.61017"/>
    <n v="34.115192"/>
    <n v="-118.61017"/>
    <x v="0"/>
    <x v="0"/>
    <n v="1"/>
    <x v="1"/>
    <n v="28"/>
    <n v="1"/>
    <s v="No"/>
    <s v="No"/>
    <s v="Yes"/>
    <s v="Yes"/>
    <s v="No"/>
    <s v="Yes"/>
    <s v="Yes"/>
    <n v="0"/>
    <x v="2"/>
    <n v="100.35"/>
    <n v="2799"/>
    <x v="1"/>
    <x v="1"/>
    <n v="50"/>
    <n v="3411"/>
    <x v="20"/>
    <x v="1"/>
    <x v="0"/>
    <x v="1"/>
    <b v="0"/>
    <b v="0"/>
    <b v="0"/>
    <b v="0"/>
    <n v="99.964285714285694"/>
    <x v="24"/>
    <b v="0"/>
  </r>
  <r>
    <s v="2027-CWDNU"/>
    <x v="0"/>
    <s v="United States"/>
    <s v="California"/>
    <s v="Venice"/>
    <n v="90291"/>
    <s v="33.991782, -118.479229"/>
    <n v="33.991782000000001"/>
    <n v="-118.479229"/>
    <x v="0"/>
    <x v="0"/>
    <n v="1"/>
    <x v="1"/>
    <n v="18"/>
    <n v="1"/>
    <s v="No"/>
    <s v="No"/>
    <s v="No"/>
    <s v="No"/>
    <s v="Yes"/>
    <s v="No"/>
    <s v="Yes"/>
    <n v="1"/>
    <x v="1"/>
    <n v="85.6"/>
    <n v="1601.5"/>
    <x v="1"/>
    <x v="1"/>
    <n v="63"/>
    <n v="5968"/>
    <x v="20"/>
    <x v="0"/>
    <x v="0"/>
    <x v="1"/>
    <b v="0"/>
    <b v="0"/>
    <b v="1"/>
    <b v="0"/>
    <n v="88.9722222222222"/>
    <x v="42"/>
    <b v="0"/>
  </r>
  <r>
    <s v="9912-OMZDS"/>
    <x v="0"/>
    <s v="United States"/>
    <s v="California"/>
    <s v="Playa Del Rey"/>
    <n v="90293"/>
    <s v="33.947305, -118.439841"/>
    <n v="33.947305"/>
    <n v="-118.439841"/>
    <x v="1"/>
    <x v="0"/>
    <n v="1"/>
    <x v="1"/>
    <n v="59"/>
    <n v="1"/>
    <s v="Yes"/>
    <s v="No"/>
    <s v="Yes"/>
    <s v="Yes"/>
    <s v="No"/>
    <s v="Yes"/>
    <s v="Yes"/>
    <n v="1"/>
    <x v="2"/>
    <n v="106.15"/>
    <n v="6256.2"/>
    <x v="1"/>
    <x v="1"/>
    <n v="51"/>
    <n v="5096"/>
    <x v="20"/>
    <x v="1"/>
    <x v="0"/>
    <x v="1"/>
    <b v="0"/>
    <b v="0"/>
    <b v="1"/>
    <b v="0"/>
    <n v="106.037288135593"/>
    <x v="11"/>
    <b v="0"/>
  </r>
  <r>
    <s v="3733-ZEECP"/>
    <x v="0"/>
    <s v="United States"/>
    <s v="California"/>
    <s v="Inglewood"/>
    <n v="90301"/>
    <s v="33.956445, -118.358634"/>
    <n v="33.956445000000002"/>
    <n v="-118.358634"/>
    <x v="0"/>
    <x v="0"/>
    <n v="1"/>
    <x v="1"/>
    <n v="22"/>
    <n v="1"/>
    <s v="No"/>
    <s v="No"/>
    <s v="No"/>
    <s v="No"/>
    <s v="Yes"/>
    <s v="No"/>
    <s v="No"/>
    <n v="1"/>
    <x v="0"/>
    <n v="51.1"/>
    <n v="1232.9000000000001"/>
    <x v="1"/>
    <x v="1"/>
    <n v="34"/>
    <n v="5329"/>
    <x v="20"/>
    <x v="0"/>
    <x v="0"/>
    <x v="0"/>
    <b v="0"/>
    <b v="0"/>
    <b v="1"/>
    <b v="0"/>
    <n v="56.040909090908997"/>
    <x v="87"/>
    <b v="0"/>
  </r>
  <r>
    <s v="7878-RTCZG"/>
    <x v="0"/>
    <s v="United States"/>
    <s v="California"/>
    <s v="Inglewood"/>
    <n v="90302"/>
    <s v="33.975332, -118.355252"/>
    <n v="33.975332000000002"/>
    <n v="-118.35525199999999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899999999999999"/>
    <n v="19.899999999999999"/>
    <x v="1"/>
    <x v="1"/>
    <n v="80"/>
    <n v="4050"/>
    <x v="20"/>
    <x v="0"/>
    <x v="0"/>
    <x v="0"/>
    <b v="1"/>
    <b v="0"/>
    <b v="0"/>
    <b v="1"/>
    <n v="19.899999999999999"/>
    <x v="41"/>
    <b v="0"/>
  </r>
  <r>
    <s v="2452-MRMZF"/>
    <x v="0"/>
    <s v="United States"/>
    <s v="California"/>
    <s v="Inglewood"/>
    <n v="90303"/>
    <s v="33.936291, -118.332639"/>
    <n v="33.936290999999997"/>
    <n v="-118.332639"/>
    <x v="1"/>
    <x v="1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1"/>
    <x v="3"/>
    <n v="25.7"/>
    <n v="1937.4"/>
    <x v="1"/>
    <x v="1"/>
    <n v="21"/>
    <n v="5079"/>
    <x v="20"/>
    <x v="0"/>
    <x v="1"/>
    <x v="0"/>
    <b v="1"/>
    <b v="1"/>
    <b v="0"/>
    <b v="0"/>
    <n v="26.908333333333299"/>
    <x v="74"/>
    <b v="0"/>
  </r>
  <r>
    <s v="7103-IPXPJ"/>
    <x v="0"/>
    <s v="United States"/>
    <s v="California"/>
    <s v="Inglewood"/>
    <n v="90305"/>
    <s v="33.958134, -118.330905"/>
    <n v="33.958134000000001"/>
    <n v="-118.330905"/>
    <x v="0"/>
    <x v="0"/>
    <n v="1"/>
    <x v="0"/>
    <n v="50"/>
    <n v="1"/>
    <s v="Yes"/>
    <s v="No"/>
    <s v="No"/>
    <s v="No"/>
    <s v="Yes"/>
    <s v="Yes"/>
    <s v="Yes"/>
    <n v="0"/>
    <x v="2"/>
    <n v="99.4"/>
    <n v="5059.75"/>
    <x v="1"/>
    <x v="1"/>
    <n v="75"/>
    <n v="6479"/>
    <x v="20"/>
    <x v="1"/>
    <x v="0"/>
    <x v="1"/>
    <b v="0"/>
    <b v="0"/>
    <b v="1"/>
    <b v="0"/>
    <n v="101.19499999999999"/>
    <x v="2"/>
    <b v="0"/>
  </r>
  <r>
    <s v="4342-HFXWS"/>
    <x v="0"/>
    <s v="United States"/>
    <s v="California"/>
    <s v="Santa Monica"/>
    <n v="90401"/>
    <s v="34.015481, -118.493231"/>
    <n v="34.015481000000001"/>
    <n v="-118.49323099999999"/>
    <x v="1"/>
    <x v="0"/>
    <n v="1"/>
    <x v="1"/>
    <n v="48"/>
    <n v="1"/>
    <s v="No"/>
    <s v="Yes"/>
    <s v="No"/>
    <s v="Yes"/>
    <s v="Yes"/>
    <s v="Yes"/>
    <s v="No"/>
    <n v="0"/>
    <x v="0"/>
    <n v="69.7"/>
    <n v="3023.65"/>
    <x v="1"/>
    <x v="1"/>
    <n v="50"/>
    <n v="3442"/>
    <x v="20"/>
    <x v="1"/>
    <x v="0"/>
    <x v="0"/>
    <b v="0"/>
    <b v="0"/>
    <b v="0"/>
    <b v="0"/>
    <n v="62.992708333333297"/>
    <x v="10"/>
    <b v="1"/>
  </r>
  <r>
    <s v="3545-CNWRG"/>
    <x v="0"/>
    <s v="United States"/>
    <s v="California"/>
    <s v="Santa Monica"/>
    <n v="90402"/>
    <s v="34.035849, -118.503508"/>
    <n v="34.035848999999999"/>
    <n v="-118.503508"/>
    <x v="1"/>
    <x v="0"/>
    <n v="1"/>
    <x v="1"/>
    <n v="49"/>
    <n v="1"/>
    <s v="Yes"/>
    <s v="No"/>
    <s v="Yes"/>
    <s v="No"/>
    <s v="No"/>
    <s v="Yes"/>
    <s v="Yes"/>
    <n v="1"/>
    <x v="2"/>
    <n v="98.35"/>
    <n v="4889.2"/>
    <x v="1"/>
    <x v="1"/>
    <n v="39"/>
    <n v="4325"/>
    <x v="20"/>
    <x v="0"/>
    <x v="0"/>
    <x v="1"/>
    <b v="0"/>
    <b v="0"/>
    <b v="1"/>
    <b v="0"/>
    <n v="99.779591836734696"/>
    <x v="20"/>
    <b v="0"/>
  </r>
  <r>
    <s v="1785-BPHTP"/>
    <x v="0"/>
    <s v="United States"/>
    <s v="California"/>
    <s v="Santa Monica"/>
    <n v="90403"/>
    <s v="34.031529, -118.491156"/>
    <n v="34.031528999999999"/>
    <n v="-118.491156"/>
    <x v="0"/>
    <x v="0"/>
    <n v="1"/>
    <x v="1"/>
    <n v="28"/>
    <n v="1"/>
    <s v="No"/>
    <s v="No"/>
    <s v="No"/>
    <s v="Yes"/>
    <s v="No"/>
    <s v="Yes"/>
    <s v="No"/>
    <n v="0"/>
    <x v="1"/>
    <n v="85.45"/>
    <n v="2289.9"/>
    <x v="1"/>
    <x v="1"/>
    <n v="26"/>
    <n v="4022"/>
    <x v="20"/>
    <x v="0"/>
    <x v="0"/>
    <x v="1"/>
    <b v="0"/>
    <b v="0"/>
    <b v="1"/>
    <b v="0"/>
    <n v="81.782142857142802"/>
    <x v="42"/>
    <b v="0"/>
  </r>
  <r>
    <s v="4989-LIXVT"/>
    <x v="0"/>
    <s v="United States"/>
    <s v="California"/>
    <s v="Santa Monica"/>
    <n v="90404"/>
    <s v="34.026334, -118.474222"/>
    <n v="34.026333999999999"/>
    <n v="-118.474222"/>
    <x v="0"/>
    <x v="1"/>
    <n v="0"/>
    <x v="0"/>
    <n v="68"/>
    <n v="1"/>
    <s v="Yes"/>
    <s v="No"/>
    <s v="Yes"/>
    <s v="Yes"/>
    <s v="No"/>
    <s v="No"/>
    <s v="Yes"/>
    <n v="1"/>
    <x v="2"/>
    <n v="95.9"/>
    <n v="6503.2"/>
    <x v="1"/>
    <x v="1"/>
    <n v="68"/>
    <n v="5080"/>
    <x v="20"/>
    <x v="0"/>
    <x v="0"/>
    <x v="1"/>
    <b v="0"/>
    <b v="0"/>
    <b v="1"/>
    <b v="0"/>
    <n v="95.635294117647007"/>
    <x v="14"/>
    <b v="0"/>
  </r>
  <r>
    <s v="7315-WYOAW"/>
    <x v="0"/>
    <s v="United States"/>
    <s v="California"/>
    <s v="Santa Monica"/>
    <n v="90405"/>
    <s v="34.005439, -118.477507"/>
    <n v="34.005439000000003"/>
    <n v="-118.477507"/>
    <x v="0"/>
    <x v="0"/>
    <n v="0"/>
    <x v="0"/>
    <n v="13"/>
    <n v="1"/>
    <s v="Yes"/>
    <s v="No"/>
    <s v="No"/>
    <s v="No"/>
    <s v="Yes"/>
    <s v="Yes"/>
    <s v="Yes"/>
    <n v="0"/>
    <x v="2"/>
    <n v="100.75"/>
    <n v="1313.25"/>
    <x v="1"/>
    <x v="1"/>
    <n v="80"/>
    <n v="5985"/>
    <x v="20"/>
    <x v="0"/>
    <x v="0"/>
    <x v="1"/>
    <b v="0"/>
    <b v="0"/>
    <b v="1"/>
    <b v="0"/>
    <n v="101.01923076923001"/>
    <x v="24"/>
    <b v="0"/>
  </r>
  <r>
    <s v="1173-XZPYF"/>
    <x v="0"/>
    <s v="United States"/>
    <s v="California"/>
    <s v="Torrance"/>
    <n v="90501"/>
    <s v="33.833699, -118.314387"/>
    <n v="33.833699000000003"/>
    <n v="-118.314387"/>
    <x v="1"/>
    <x v="0"/>
    <n v="0"/>
    <x v="0"/>
    <n v="11"/>
    <n v="1"/>
    <s v="Yes"/>
    <s v="No"/>
    <s v="No"/>
    <s v="Yes"/>
    <s v="No"/>
    <s v="Yes"/>
    <s v="No"/>
    <n v="1"/>
    <x v="1"/>
    <n v="89.2"/>
    <n v="990.3"/>
    <x v="1"/>
    <x v="1"/>
    <n v="32"/>
    <n v="3734"/>
    <x v="20"/>
    <x v="0"/>
    <x v="0"/>
    <x v="1"/>
    <b v="0"/>
    <b v="0"/>
    <b v="1"/>
    <b v="0"/>
    <n v="90.027272727272702"/>
    <x v="54"/>
    <b v="0"/>
  </r>
  <r>
    <s v="2509-TFPJU"/>
    <x v="0"/>
    <s v="United States"/>
    <s v="California"/>
    <s v="Torrance"/>
    <n v="90505"/>
    <s v="33.807882, -118.347957"/>
    <n v="33.807881999999999"/>
    <n v="-118.34795699999999"/>
    <x v="0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.75"/>
    <n v="1864.2"/>
    <x v="1"/>
    <x v="1"/>
    <n v="24"/>
    <n v="4413"/>
    <x v="20"/>
    <x v="0"/>
    <x v="1"/>
    <x v="0"/>
    <b v="1"/>
    <b v="1"/>
    <b v="0"/>
    <b v="0"/>
    <n v="25.891666666666602"/>
    <x v="74"/>
    <b v="0"/>
  </r>
  <r>
    <s v="9530-GRMJG"/>
    <x v="0"/>
    <s v="United States"/>
    <s v="California"/>
    <s v="Whittier"/>
    <n v="90601"/>
    <s v="34.007353, -118.033683"/>
    <n v="34.007353000000002"/>
    <n v="-118.033683"/>
    <x v="0"/>
    <x v="0"/>
    <n v="1"/>
    <x v="1"/>
    <n v="70"/>
    <n v="1"/>
    <s v="Yes"/>
    <s v="No"/>
    <s v="Yes"/>
    <s v="Yes"/>
    <s v="Yes"/>
    <s v="Yes"/>
    <s v="Yes"/>
    <n v="1"/>
    <x v="1"/>
    <n v="84.1"/>
    <n v="5979.7"/>
    <x v="1"/>
    <x v="1"/>
    <n v="48"/>
    <n v="5568"/>
    <x v="20"/>
    <x v="0"/>
    <x v="1"/>
    <x v="0"/>
    <b v="0"/>
    <b v="0"/>
    <b v="1"/>
    <b v="0"/>
    <n v="85.424285714285702"/>
    <x v="33"/>
    <b v="0"/>
  </r>
  <r>
    <s v="6898-RBTLU"/>
    <x v="0"/>
    <s v="United States"/>
    <s v="California"/>
    <s v="Whittier"/>
    <n v="90602"/>
    <s v="33.972119, -118.020188"/>
    <n v="33.972118999999999"/>
    <n v="-118.020188"/>
    <x v="1"/>
    <x v="0"/>
    <n v="1"/>
    <x v="1"/>
    <n v="49"/>
    <n v="1"/>
    <s v="Yes"/>
    <s v="No"/>
    <s v="Yes"/>
    <s v="No"/>
    <s v="Yes"/>
    <s v="Yes"/>
    <s v="Yes"/>
    <n v="0"/>
    <x v="1"/>
    <n v="79.3"/>
    <n v="3902.45"/>
    <x v="1"/>
    <x v="1"/>
    <n v="59"/>
    <n v="6366"/>
    <x v="20"/>
    <x v="0"/>
    <x v="1"/>
    <x v="0"/>
    <b v="0"/>
    <b v="0"/>
    <b v="0"/>
    <b v="0"/>
    <n v="79.641836734693797"/>
    <x v="16"/>
    <b v="0"/>
  </r>
  <r>
    <s v="5481-NTDOH"/>
    <x v="0"/>
    <s v="United States"/>
    <s v="California"/>
    <s v="Whittier"/>
    <n v="90603"/>
    <s v="33.945318, -117.992066"/>
    <n v="33.945318"/>
    <n v="-117.99206599999999"/>
    <x v="1"/>
    <x v="1"/>
    <n v="1"/>
    <x v="0"/>
    <n v="67"/>
    <n v="1"/>
    <s v="Yes"/>
    <s v="Yes"/>
    <s v="No"/>
    <s v="Yes"/>
    <s v="No"/>
    <s v="Yes"/>
    <s v="Yes"/>
    <n v="1"/>
    <x v="2"/>
    <n v="107.05"/>
    <n v="7142.5"/>
    <x v="1"/>
    <x v="1"/>
    <n v="21"/>
    <n v="4126"/>
    <x v="20"/>
    <x v="1"/>
    <x v="0"/>
    <x v="1"/>
    <b v="0"/>
    <b v="1"/>
    <b v="0"/>
    <b v="0"/>
    <n v="106.60447761194"/>
    <x v="76"/>
    <b v="1"/>
  </r>
  <r>
    <s v="2068-WWXQZ"/>
    <x v="0"/>
    <s v="United States"/>
    <s v="California"/>
    <s v="Whittier"/>
    <n v="90604"/>
    <s v="33.929704, -118.01208"/>
    <n v="33.929704000000001"/>
    <n v="-118.01208"/>
    <x v="0"/>
    <x v="0"/>
    <n v="0"/>
    <x v="0"/>
    <n v="46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902"/>
    <x v="1"/>
    <x v="1"/>
    <n v="38"/>
    <n v="2942"/>
    <x v="20"/>
    <x v="0"/>
    <x v="1"/>
    <x v="0"/>
    <b v="1"/>
    <b v="0"/>
    <b v="0"/>
    <b v="0"/>
    <n v="19.6086956521739"/>
    <x v="7"/>
    <b v="0"/>
  </r>
  <r>
    <s v="2061-VVFST"/>
    <x v="0"/>
    <s v="United States"/>
    <s v="California"/>
    <s v="Whittier"/>
    <n v="90606"/>
    <s v="33.976678, -118.065875"/>
    <n v="33.976678"/>
    <n v="-118.06587500000001"/>
    <x v="1"/>
    <x v="0"/>
    <n v="1"/>
    <x v="0"/>
    <n v="37"/>
    <n v="1"/>
    <s v="No"/>
    <s v="No internet service"/>
    <s v="No internet service"/>
    <s v="No internet service"/>
    <s v="No internet service"/>
    <s v="No internet service"/>
    <s v="No internet service"/>
    <n v="0"/>
    <x v="3"/>
    <n v="19.5"/>
    <n v="805.2"/>
    <x v="1"/>
    <x v="1"/>
    <n v="72"/>
    <n v="3924"/>
    <x v="20"/>
    <x v="0"/>
    <x v="0"/>
    <x v="0"/>
    <b v="1"/>
    <b v="0"/>
    <b v="0"/>
    <b v="0"/>
    <n v="21.762162162162099"/>
    <x v="41"/>
    <b v="0"/>
  </r>
  <r>
    <s v="0749-IRGQE"/>
    <x v="0"/>
    <s v="United States"/>
    <s v="California"/>
    <s v="Buena Park"/>
    <n v="90621"/>
    <s v="33.874224, -117.993368"/>
    <n v="33.874223999999998"/>
    <n v="-117.993368"/>
    <x v="1"/>
    <x v="1"/>
    <n v="1"/>
    <x v="0"/>
    <n v="13"/>
    <n v="0"/>
    <s v="No phone service"/>
    <s v="No"/>
    <s v="No"/>
    <s v="No"/>
    <s v="No"/>
    <s v="Yes"/>
    <s v="Yes"/>
    <n v="0"/>
    <x v="0"/>
    <n v="45.3"/>
    <n v="528.45000000000005"/>
    <x v="1"/>
    <x v="1"/>
    <n v="48"/>
    <n v="4118"/>
    <x v="20"/>
    <x v="0"/>
    <x v="0"/>
    <x v="0"/>
    <b v="0"/>
    <b v="0"/>
    <b v="1"/>
    <b v="0"/>
    <n v="40.65"/>
    <x v="30"/>
    <b v="0"/>
  </r>
  <r>
    <s v="2380-DAMQP"/>
    <x v="0"/>
    <s v="United States"/>
    <s v="California"/>
    <s v="La Palma"/>
    <n v="90623"/>
    <s v="33.850504, -118.039892"/>
    <n v="33.850504000000001"/>
    <n v="-118.03989199999999"/>
    <x v="1"/>
    <x v="0"/>
    <n v="1"/>
    <x v="0"/>
    <n v="72"/>
    <n v="1"/>
    <s v="Yes"/>
    <s v="Yes"/>
    <s v="Yes"/>
    <s v="Yes"/>
    <s v="Yes"/>
    <s v="Yes"/>
    <s v="Yes"/>
    <n v="0"/>
    <x v="2"/>
    <n v="115.15"/>
    <n v="8349.7000000000007"/>
    <x v="1"/>
    <x v="1"/>
    <n v="67"/>
    <n v="4761"/>
    <x v="20"/>
    <x v="0"/>
    <x v="1"/>
    <x v="1"/>
    <b v="0"/>
    <b v="0"/>
    <b v="1"/>
    <b v="0"/>
    <n v="115.968055555555"/>
    <x v="73"/>
    <b v="1"/>
  </r>
  <r>
    <s v="2256-YLYLP"/>
    <x v="0"/>
    <s v="United States"/>
    <s v="California"/>
    <s v="Cypress"/>
    <n v="90630"/>
    <s v="33.818477, -118.038307"/>
    <n v="33.818477000000001"/>
    <n v="-118.038307"/>
    <x v="0"/>
    <x v="0"/>
    <n v="1"/>
    <x v="1"/>
    <n v="68"/>
    <n v="1"/>
    <s v="No"/>
    <s v="No"/>
    <s v="No"/>
    <s v="Yes"/>
    <s v="Yes"/>
    <s v="Yes"/>
    <s v="Yes"/>
    <n v="1"/>
    <x v="1"/>
    <n v="72.95"/>
    <n v="4953.25"/>
    <x v="1"/>
    <x v="1"/>
    <n v="27"/>
    <n v="4499"/>
    <x v="20"/>
    <x v="0"/>
    <x v="1"/>
    <x v="0"/>
    <b v="0"/>
    <b v="0"/>
    <b v="0"/>
    <b v="0"/>
    <n v="72.841911764705799"/>
    <x v="66"/>
    <b v="0"/>
  </r>
  <r>
    <s v="1272-ILHFG"/>
    <x v="0"/>
    <s v="United States"/>
    <s v="California"/>
    <s v="La Habra"/>
    <n v="90631"/>
    <s v="33.940619, -117.9513"/>
    <n v="33.940618999999998"/>
    <n v="-117.9513"/>
    <x v="0"/>
    <x v="0"/>
    <n v="1"/>
    <x v="1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332.65"/>
    <x v="1"/>
    <x v="1"/>
    <n v="71"/>
    <n v="5928"/>
    <x v="20"/>
    <x v="1"/>
    <x v="0"/>
    <x v="0"/>
    <b v="1"/>
    <b v="0"/>
    <b v="0"/>
    <b v="1"/>
    <n v="22.176666666666598"/>
    <x v="41"/>
    <b v="0"/>
  </r>
  <r>
    <s v="0164-XAIRP"/>
    <x v="0"/>
    <s v="United States"/>
    <s v="California"/>
    <s v="La Mirada"/>
    <n v="90638"/>
    <s v="33.902045, -118.008961"/>
    <n v="33.902045000000001"/>
    <n v="-118.008961"/>
    <x v="1"/>
    <x v="0"/>
    <n v="0"/>
    <x v="0"/>
    <n v="24"/>
    <n v="1"/>
    <s v="No"/>
    <s v="No internet service"/>
    <s v="No internet service"/>
    <s v="No internet service"/>
    <s v="No internet service"/>
    <s v="No internet service"/>
    <s v="No internet service"/>
    <n v="1"/>
    <x v="3"/>
    <n v="19.55"/>
    <n v="470.2"/>
    <x v="1"/>
    <x v="1"/>
    <n v="34"/>
    <n v="2511"/>
    <x v="20"/>
    <x v="0"/>
    <x v="1"/>
    <x v="0"/>
    <b v="1"/>
    <b v="0"/>
    <b v="0"/>
    <b v="0"/>
    <n v="19.591666666666601"/>
    <x v="41"/>
    <b v="0"/>
  </r>
  <r>
    <s v="5666-CYCYZ"/>
    <x v="0"/>
    <s v="United States"/>
    <s v="California"/>
    <s v="Montebello"/>
    <n v="90640"/>
    <s v="34.015217, -118.109962"/>
    <n v="34.015217"/>
    <n v="-118.109962"/>
    <x v="1"/>
    <x v="0"/>
    <n v="0"/>
    <x v="0"/>
    <n v="24"/>
    <n v="1"/>
    <s v="Yes"/>
    <s v="No"/>
    <s v="No"/>
    <s v="No"/>
    <s v="Yes"/>
    <s v="No"/>
    <s v="Yes"/>
    <n v="1"/>
    <x v="1"/>
    <n v="89.55"/>
    <n v="2259.35"/>
    <x v="1"/>
    <x v="1"/>
    <n v="76"/>
    <n v="5352"/>
    <x v="20"/>
    <x v="0"/>
    <x v="0"/>
    <x v="1"/>
    <b v="0"/>
    <b v="0"/>
    <b v="1"/>
    <b v="0"/>
    <n v="94.139583333333306"/>
    <x v="54"/>
    <b v="0"/>
  </r>
  <r>
    <s v="4011-ARPHK"/>
    <x v="0"/>
    <s v="United States"/>
    <s v="California"/>
    <s v="Norwalk"/>
    <n v="90650"/>
    <s v="33.905963, -118.08263"/>
    <n v="33.905963"/>
    <n v="-118.08262999999999"/>
    <x v="0"/>
    <x v="0"/>
    <n v="0"/>
    <x v="0"/>
    <n v="27"/>
    <n v="1"/>
    <s v="No"/>
    <s v="Yes"/>
    <s v="No"/>
    <s v="No"/>
    <s v="No"/>
    <s v="No"/>
    <s v="No"/>
    <n v="0"/>
    <x v="0"/>
    <n v="50.35"/>
    <n v="1411.35"/>
    <x v="1"/>
    <x v="1"/>
    <n v="77"/>
    <n v="5578"/>
    <x v="20"/>
    <x v="0"/>
    <x v="0"/>
    <x v="0"/>
    <b v="0"/>
    <b v="0"/>
    <b v="0"/>
    <b v="1"/>
    <n v="52.272222222222197"/>
    <x v="36"/>
    <b v="1"/>
  </r>
  <r>
    <s v="6365-HITVU"/>
    <x v="0"/>
    <s v="United States"/>
    <s v="California"/>
    <s v="Santa Fe Springs"/>
    <n v="90670"/>
    <s v="33.933565, -118.062611"/>
    <n v="33.933565000000002"/>
    <n v="-118.062611"/>
    <x v="1"/>
    <x v="0"/>
    <n v="1"/>
    <x v="1"/>
    <n v="71"/>
    <n v="1"/>
    <s v="No"/>
    <s v="Yes"/>
    <s v="Yes"/>
    <s v="Yes"/>
    <s v="Yes"/>
    <s v="Yes"/>
    <s v="Yes"/>
    <n v="0"/>
    <x v="1"/>
    <n v="87.25"/>
    <n v="6328.7"/>
    <x v="1"/>
    <x v="1"/>
    <n v="38"/>
    <n v="4135"/>
    <x v="20"/>
    <x v="0"/>
    <x v="1"/>
    <x v="0"/>
    <b v="0"/>
    <b v="1"/>
    <b v="0"/>
    <b v="0"/>
    <n v="89.136619718309802"/>
    <x v="61"/>
    <b v="1"/>
  </r>
  <r>
    <s v="7558-IMLMT"/>
    <x v="0"/>
    <s v="United States"/>
    <s v="California"/>
    <s v="Stanton"/>
    <n v="90680"/>
    <s v="33.801869, -117.995068"/>
    <n v="33.801869000000003"/>
    <n v="-117.995068"/>
    <x v="0"/>
    <x v="0"/>
    <n v="1"/>
    <x v="1"/>
    <n v="67"/>
    <n v="1"/>
    <s v="No"/>
    <s v="No internet service"/>
    <s v="No internet service"/>
    <s v="No internet service"/>
    <s v="No internet service"/>
    <s v="No internet service"/>
    <s v="No internet service"/>
    <n v="1"/>
    <x v="3"/>
    <n v="20.8"/>
    <n v="1411.9"/>
    <x v="1"/>
    <x v="1"/>
    <n v="77"/>
    <n v="5626"/>
    <x v="20"/>
    <x v="0"/>
    <x v="1"/>
    <x v="0"/>
    <b v="1"/>
    <b v="0"/>
    <b v="0"/>
    <b v="1"/>
    <n v="21.073134328358201"/>
    <x v="7"/>
    <b v="0"/>
  </r>
  <r>
    <s v="9488-FYQAU"/>
    <x v="0"/>
    <s v="United States"/>
    <s v="California"/>
    <s v="Artesia"/>
    <n v="90701"/>
    <s v="33.867593, -118.080637"/>
    <n v="33.867592999999999"/>
    <n v="-118.080637"/>
    <x v="1"/>
    <x v="0"/>
    <n v="1"/>
    <x v="0"/>
    <n v="63"/>
    <n v="1"/>
    <s v="Yes"/>
    <s v="No"/>
    <s v="Yes"/>
    <s v="Yes"/>
    <s v="Yes"/>
    <s v="Yes"/>
    <s v="Yes"/>
    <n v="1"/>
    <x v="2"/>
    <n v="109.25"/>
    <n v="6841.4"/>
    <x v="1"/>
    <x v="1"/>
    <n v="78"/>
    <n v="5700"/>
    <x v="20"/>
    <x v="0"/>
    <x v="1"/>
    <x v="1"/>
    <b v="0"/>
    <b v="0"/>
    <b v="0"/>
    <b v="0"/>
    <n v="108.59365079365"/>
    <x v="21"/>
    <b v="0"/>
  </r>
  <r>
    <s v="3590-TCXTB"/>
    <x v="0"/>
    <s v="United States"/>
    <s v="California"/>
    <s v="Cerritos"/>
    <n v="90703"/>
    <s v="33.8681, -118.067402"/>
    <n v="33.868099999999998"/>
    <n v="-118.067402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20.350000000000001"/>
    <n v="20.350000000000001"/>
    <x v="1"/>
    <x v="1"/>
    <n v="56"/>
    <n v="2648"/>
    <x v="20"/>
    <x v="0"/>
    <x v="0"/>
    <x v="0"/>
    <b v="1"/>
    <b v="0"/>
    <b v="0"/>
    <b v="1"/>
    <n v="20.350000000000001"/>
    <x v="7"/>
    <b v="0"/>
  </r>
  <r>
    <s v="6994-KERXL"/>
    <x v="0"/>
    <s v="United States"/>
    <s v="California"/>
    <s v="Avalon"/>
    <n v="90704"/>
    <s v="33.391181, -118.421305"/>
    <n v="33.391181000000003"/>
    <n v="-118.421305"/>
    <x v="0"/>
    <x v="0"/>
    <n v="0"/>
    <x v="0"/>
    <n v="4"/>
    <n v="1"/>
    <s v="No"/>
    <s v="No"/>
    <s v="No"/>
    <s v="No"/>
    <s v="No"/>
    <s v="No"/>
    <s v="Yes"/>
    <n v="1"/>
    <x v="0"/>
    <n v="55.9"/>
    <n v="238.5"/>
    <x v="1"/>
    <x v="1"/>
    <n v="25"/>
    <n v="3545"/>
    <x v="20"/>
    <x v="0"/>
    <x v="0"/>
    <x v="0"/>
    <b v="0"/>
    <b v="0"/>
    <b v="1"/>
    <b v="0"/>
    <n v="59.625"/>
    <x v="5"/>
    <b v="0"/>
  </r>
  <r>
    <s v="1960-UOTYM"/>
    <x v="0"/>
    <s v="United States"/>
    <s v="California"/>
    <s v="Lakewood"/>
    <n v="90712"/>
    <s v="33.840524, -118.148403"/>
    <n v="33.840524000000002"/>
    <n v="-118.148403"/>
    <x v="0"/>
    <x v="0"/>
    <n v="1"/>
    <x v="1"/>
    <n v="52"/>
    <n v="1"/>
    <s v="No"/>
    <s v="Yes"/>
    <s v="Yes"/>
    <s v="Yes"/>
    <s v="No"/>
    <s v="Yes"/>
    <s v="Yes"/>
    <n v="0"/>
    <x v="1"/>
    <n v="79.2"/>
    <n v="4016.3"/>
    <x v="1"/>
    <x v="1"/>
    <n v="22"/>
    <n v="4509"/>
    <x v="20"/>
    <x v="0"/>
    <x v="1"/>
    <x v="0"/>
    <b v="0"/>
    <b v="0"/>
    <b v="1"/>
    <b v="0"/>
    <n v="77.236538461538402"/>
    <x v="16"/>
    <b v="1"/>
  </r>
  <r>
    <s v="2740-JFBOK"/>
    <x v="0"/>
    <s v="United States"/>
    <s v="California"/>
    <s v="Lakewood"/>
    <n v="90713"/>
    <s v="33.847755, -118.112532"/>
    <n v="33.847754999999999"/>
    <n v="-118.112532"/>
    <x v="0"/>
    <x v="0"/>
    <n v="0"/>
    <x v="0"/>
    <n v="10"/>
    <n v="1"/>
    <s v="Yes"/>
    <s v="No internet service"/>
    <s v="No internet service"/>
    <s v="No internet service"/>
    <s v="No internet service"/>
    <s v="No internet service"/>
    <s v="No internet service"/>
    <n v="1"/>
    <x v="3"/>
    <n v="24"/>
    <n v="226.55"/>
    <x v="1"/>
    <x v="1"/>
    <n v="71"/>
    <n v="5299"/>
    <x v="20"/>
    <x v="0"/>
    <x v="0"/>
    <x v="0"/>
    <b v="1"/>
    <b v="0"/>
    <b v="1"/>
    <b v="0"/>
    <n v="22.655000000000001"/>
    <x v="90"/>
    <b v="0"/>
  </r>
  <r>
    <s v="6500-JVEGC"/>
    <x v="0"/>
    <s v="United States"/>
    <s v="California"/>
    <s v="Lakewood"/>
    <n v="90715"/>
    <s v="33.841027, -118.078097"/>
    <n v="33.841026999999997"/>
    <n v="-118.078097"/>
    <x v="0"/>
    <x v="0"/>
    <n v="0"/>
    <x v="0"/>
    <n v="68"/>
    <n v="1"/>
    <s v="Yes"/>
    <s v="Yes"/>
    <s v="Yes"/>
    <s v="Yes"/>
    <s v="No"/>
    <s v="Yes"/>
    <s v="No"/>
    <n v="0"/>
    <x v="2"/>
    <n v="101.35"/>
    <n v="7110.75"/>
    <x v="1"/>
    <x v="1"/>
    <n v="60"/>
    <n v="4941"/>
    <x v="20"/>
    <x v="1"/>
    <x v="0"/>
    <x v="1"/>
    <b v="0"/>
    <b v="0"/>
    <b v="0"/>
    <b v="0"/>
    <n v="104.56985294117599"/>
    <x v="48"/>
    <b v="1"/>
  </r>
  <r>
    <s v="5245-VDBUR"/>
    <x v="0"/>
    <s v="United States"/>
    <s v="California"/>
    <s v="Los Alamitos"/>
    <n v="90720"/>
    <s v="33.79499, -118.065591"/>
    <n v="33.794989999999999"/>
    <n v="-118.065591"/>
    <x v="1"/>
    <x v="0"/>
    <n v="1"/>
    <x v="0"/>
    <n v="52"/>
    <n v="0"/>
    <s v="No phone service"/>
    <s v="Yes"/>
    <s v="No"/>
    <s v="Yes"/>
    <s v="No"/>
    <s v="No"/>
    <s v="No"/>
    <n v="0"/>
    <x v="3"/>
    <n v="35.450000000000003"/>
    <n v="1958.95"/>
    <x v="1"/>
    <x v="1"/>
    <n v="47"/>
    <n v="5509"/>
    <x v="20"/>
    <x v="1"/>
    <x v="0"/>
    <x v="0"/>
    <b v="0"/>
    <b v="0"/>
    <b v="0"/>
    <b v="1"/>
    <n v="37.672115384615303"/>
    <x v="27"/>
    <b v="0"/>
  </r>
  <r>
    <s v="8469-SNFFH"/>
    <x v="0"/>
    <s v="United States"/>
    <s v="California"/>
    <s v="San Pedro"/>
    <n v="90731"/>
    <s v="33.736387, -118.284363"/>
    <n v="33.736387000000001"/>
    <n v="-118.284363"/>
    <x v="0"/>
    <x v="0"/>
    <n v="1"/>
    <x v="0"/>
    <n v="70"/>
    <n v="1"/>
    <s v="Yes"/>
    <s v="Yes"/>
    <s v="Yes"/>
    <s v="Yes"/>
    <s v="Yes"/>
    <s v="Yes"/>
    <s v="No"/>
    <n v="0"/>
    <x v="1"/>
    <n v="79.400000000000006"/>
    <n v="5528.9"/>
    <x v="1"/>
    <x v="1"/>
    <n v="38"/>
    <n v="5991"/>
    <x v="20"/>
    <x v="1"/>
    <x v="0"/>
    <x v="0"/>
    <b v="0"/>
    <b v="0"/>
    <b v="0"/>
    <b v="0"/>
    <n v="78.984285714285704"/>
    <x v="16"/>
    <b v="1"/>
  </r>
  <r>
    <s v="2144-ESWKO"/>
    <x v="0"/>
    <s v="United States"/>
    <s v="California"/>
    <s v="San Pedro"/>
    <n v="90732"/>
    <s v="33.744119, -118.31448"/>
    <n v="33.744118999999998"/>
    <n v="-118.31448"/>
    <x v="0"/>
    <x v="0"/>
    <n v="0"/>
    <x v="0"/>
    <n v="43"/>
    <n v="0"/>
    <s v="No phone service"/>
    <s v="Yes"/>
    <s v="No"/>
    <s v="Yes"/>
    <s v="No"/>
    <s v="No"/>
    <s v="No"/>
    <n v="1"/>
    <x v="3"/>
    <n v="35.200000000000003"/>
    <n v="1463.7"/>
    <x v="1"/>
    <x v="1"/>
    <n v="70"/>
    <n v="5268"/>
    <x v="20"/>
    <x v="1"/>
    <x v="0"/>
    <x v="0"/>
    <b v="0"/>
    <b v="1"/>
    <b v="0"/>
    <b v="0"/>
    <n v="34.039534883720897"/>
    <x v="27"/>
    <b v="0"/>
  </r>
  <r>
    <s v="1241-FPMOF"/>
    <x v="0"/>
    <s v="United States"/>
    <s v="California"/>
    <s v="Seal Beach"/>
    <n v="90740"/>
    <s v="33.75462, -118.071128"/>
    <n v="33.754620000000003"/>
    <n v="-118.071128"/>
    <x v="0"/>
    <x v="0"/>
    <n v="0"/>
    <x v="0"/>
    <n v="52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025.05"/>
    <x v="1"/>
    <x v="1"/>
    <n v="24"/>
    <n v="5157"/>
    <x v="20"/>
    <x v="0"/>
    <x v="1"/>
    <x v="0"/>
    <b v="1"/>
    <b v="0"/>
    <b v="0"/>
    <b v="1"/>
    <n v="19.712499999999999"/>
    <x v="41"/>
    <b v="0"/>
  </r>
  <r>
    <s v="9928-BZVLZ"/>
    <x v="0"/>
    <s v="United States"/>
    <s v="California"/>
    <s v="Sunset Beach"/>
    <n v="90742"/>
    <s v="33.719221, -118.073596"/>
    <n v="33.719220999999997"/>
    <n v="-118.07359599999999"/>
    <x v="1"/>
    <x v="0"/>
    <n v="0"/>
    <x v="0"/>
    <n v="12"/>
    <n v="0"/>
    <s v="No phone service"/>
    <s v="Yes"/>
    <s v="No"/>
    <s v="Yes"/>
    <s v="Yes"/>
    <s v="No"/>
    <s v="Yes"/>
    <n v="0"/>
    <x v="0"/>
    <n v="49.85"/>
    <n v="552.1"/>
    <x v="1"/>
    <x v="1"/>
    <n v="20"/>
    <n v="3100"/>
    <x v="20"/>
    <x v="0"/>
    <x v="1"/>
    <x v="0"/>
    <b v="0"/>
    <b v="0"/>
    <b v="0"/>
    <b v="1"/>
    <n v="46.008333333333297"/>
    <x v="58"/>
    <b v="0"/>
  </r>
  <r>
    <s v="4114-QMKVN"/>
    <x v="0"/>
    <s v="United States"/>
    <s v="California"/>
    <s v="Surfside"/>
    <n v="90743"/>
    <s v="33.728273, -118.085304"/>
    <n v="33.728273000000002"/>
    <n v="-118.08530399999999"/>
    <x v="1"/>
    <x v="0"/>
    <n v="1"/>
    <x v="1"/>
    <n v="56"/>
    <n v="1"/>
    <s v="Yes"/>
    <s v="Yes"/>
    <s v="Yes"/>
    <s v="No"/>
    <s v="No"/>
    <s v="No"/>
    <s v="Yes"/>
    <n v="0"/>
    <x v="0"/>
    <n v="68.75"/>
    <n v="3815.4"/>
    <x v="1"/>
    <x v="1"/>
    <n v="53"/>
    <n v="6494"/>
    <x v="20"/>
    <x v="1"/>
    <x v="0"/>
    <x v="0"/>
    <b v="0"/>
    <b v="0"/>
    <b v="0"/>
    <b v="0"/>
    <n v="68.132142857142796"/>
    <x v="49"/>
    <b v="1"/>
  </r>
  <r>
    <s v="9003-CPATH"/>
    <x v="0"/>
    <s v="United States"/>
    <s v="California"/>
    <s v="Carson"/>
    <n v="90745"/>
    <s v="33.822295, -118.26411"/>
    <n v="33.822294999999997"/>
    <n v="-118.26411"/>
    <x v="0"/>
    <x v="0"/>
    <n v="0"/>
    <x v="0"/>
    <n v="42"/>
    <n v="1"/>
    <s v="Yes"/>
    <s v="No"/>
    <s v="No"/>
    <s v="Yes"/>
    <s v="No"/>
    <s v="No"/>
    <s v="No"/>
    <n v="0"/>
    <x v="1"/>
    <n v="79.900000000000006"/>
    <n v="3313.4"/>
    <x v="1"/>
    <x v="1"/>
    <n v="70"/>
    <n v="2583"/>
    <x v="20"/>
    <x v="0"/>
    <x v="0"/>
    <x v="1"/>
    <b v="0"/>
    <b v="0"/>
    <b v="1"/>
    <b v="0"/>
    <n v="78.890476190476093"/>
    <x v="16"/>
    <b v="0"/>
  </r>
  <r>
    <s v="1754-GKYPY"/>
    <x v="0"/>
    <s v="United States"/>
    <s v="California"/>
    <s v="Carson"/>
    <n v="90746"/>
    <s v="33.859171, -118.252272"/>
    <n v="33.859171000000003"/>
    <n v="-118.252272"/>
    <x v="0"/>
    <x v="1"/>
    <n v="1"/>
    <x v="0"/>
    <n v="22"/>
    <n v="1"/>
    <s v="No"/>
    <s v="No"/>
    <s v="No"/>
    <s v="No"/>
    <s v="No"/>
    <s v="Yes"/>
    <s v="Yes"/>
    <n v="1"/>
    <x v="1"/>
    <n v="89.75"/>
    <n v="1938.9"/>
    <x v="1"/>
    <x v="1"/>
    <n v="23"/>
    <n v="4180"/>
    <x v="20"/>
    <x v="0"/>
    <x v="0"/>
    <x v="1"/>
    <b v="0"/>
    <b v="0"/>
    <b v="0"/>
    <b v="0"/>
    <n v="88.131818181818105"/>
    <x v="54"/>
    <b v="0"/>
  </r>
  <r>
    <s v="7956-XQWGU"/>
    <x v="0"/>
    <s v="United States"/>
    <s v="California"/>
    <s v="Long Beach"/>
    <n v="90803"/>
    <s v="33.760458, -118.129725"/>
    <n v="33.760458"/>
    <n v="-118.12972499999999"/>
    <x v="0"/>
    <x v="0"/>
    <n v="0"/>
    <x v="0"/>
    <n v="27"/>
    <n v="1"/>
    <s v="No"/>
    <s v="No internet service"/>
    <s v="No internet service"/>
    <s v="No internet service"/>
    <s v="No internet service"/>
    <s v="No internet service"/>
    <s v="No internet service"/>
    <n v="1"/>
    <x v="3"/>
    <n v="19.399999999999999"/>
    <n v="460.25"/>
    <x v="1"/>
    <x v="1"/>
    <n v="25"/>
    <n v="5975"/>
    <x v="20"/>
    <x v="0"/>
    <x v="0"/>
    <x v="0"/>
    <b v="1"/>
    <b v="1"/>
    <b v="0"/>
    <b v="0"/>
    <n v="17.046296296296202"/>
    <x v="41"/>
    <b v="0"/>
  </r>
  <r>
    <s v="1591-MQJTP"/>
    <x v="0"/>
    <s v="United States"/>
    <s v="California"/>
    <s v="Long Beach"/>
    <n v="90804"/>
    <s v="33.783047, -118.1486"/>
    <n v="33.783047000000003"/>
    <n v="-118.1486"/>
    <x v="0"/>
    <x v="1"/>
    <n v="1"/>
    <x v="0"/>
    <n v="51"/>
    <n v="1"/>
    <s v="Yes"/>
    <s v="Yes"/>
    <s v="No"/>
    <s v="Yes"/>
    <s v="No"/>
    <s v="No"/>
    <s v="Yes"/>
    <n v="1"/>
    <x v="2"/>
    <n v="93.65"/>
    <n v="4839.1499999999996"/>
    <x v="1"/>
    <x v="1"/>
    <n v="68"/>
    <n v="4163"/>
    <x v="20"/>
    <x v="1"/>
    <x v="0"/>
    <x v="1"/>
    <b v="0"/>
    <b v="0"/>
    <b v="0"/>
    <b v="0"/>
    <n v="94.885294117647007"/>
    <x v="45"/>
    <b v="1"/>
  </r>
  <r>
    <s v="2369-FEVNO"/>
    <x v="0"/>
    <s v="United States"/>
    <s v="California"/>
    <s v="Long Beach"/>
    <n v="90806"/>
    <s v="33.802664, -118.179971"/>
    <n v="33.802664"/>
    <n v="-118.17997099999999"/>
    <x v="0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899999999999999"/>
    <n v="19.899999999999999"/>
    <x v="1"/>
    <x v="1"/>
    <n v="52"/>
    <n v="4590"/>
    <x v="20"/>
    <x v="0"/>
    <x v="0"/>
    <x v="0"/>
    <b v="1"/>
    <b v="0"/>
    <b v="0"/>
    <b v="1"/>
    <n v="19.899999999999999"/>
    <x v="41"/>
    <b v="0"/>
  </r>
  <r>
    <s v="7471-MQPOS"/>
    <x v="0"/>
    <s v="United States"/>
    <s v="California"/>
    <s v="Long Beach"/>
    <n v="90808"/>
    <s v="33.823943, -118.111335"/>
    <n v="33.823943"/>
    <n v="-118.111335"/>
    <x v="0"/>
    <x v="1"/>
    <n v="1"/>
    <x v="1"/>
    <n v="71"/>
    <n v="1"/>
    <s v="Yes"/>
    <s v="No"/>
    <s v="Yes"/>
    <s v="Yes"/>
    <s v="Yes"/>
    <s v="No"/>
    <s v="Yes"/>
    <n v="1"/>
    <x v="1"/>
    <n v="72.900000000000006"/>
    <n v="5139.6499999999996"/>
    <x v="1"/>
    <x v="1"/>
    <n v="54"/>
    <n v="6404"/>
    <x v="20"/>
    <x v="1"/>
    <x v="0"/>
    <x v="0"/>
    <b v="0"/>
    <b v="0"/>
    <b v="0"/>
    <b v="0"/>
    <n v="72.389436619718296"/>
    <x v="66"/>
    <b v="0"/>
  </r>
  <r>
    <s v="5115-SQAAU"/>
    <x v="0"/>
    <s v="United States"/>
    <s v="California"/>
    <s v="Long Beach"/>
    <n v="90813"/>
    <s v="33.781086, -118.199049"/>
    <n v="33.781086000000002"/>
    <n v="-118.199049"/>
    <x v="1"/>
    <x v="0"/>
    <n v="1"/>
    <x v="1"/>
    <n v="69"/>
    <n v="1"/>
    <s v="Yes"/>
    <s v="No internet service"/>
    <s v="No internet service"/>
    <s v="No internet service"/>
    <s v="No internet service"/>
    <s v="No internet service"/>
    <s v="No internet service"/>
    <n v="1"/>
    <x v="3"/>
    <n v="25.6"/>
    <n v="1673.4"/>
    <x v="1"/>
    <x v="1"/>
    <n v="60"/>
    <n v="6053"/>
    <x v="20"/>
    <x v="0"/>
    <x v="1"/>
    <x v="0"/>
    <b v="1"/>
    <b v="0"/>
    <b v="0"/>
    <b v="0"/>
    <n v="24.2521739130434"/>
    <x v="74"/>
    <b v="0"/>
  </r>
  <r>
    <s v="9845-QOMAD"/>
    <x v="0"/>
    <s v="United States"/>
    <s v="California"/>
    <s v="Long Beach"/>
    <n v="90814"/>
    <s v="33.771612, -118.143866"/>
    <n v="33.771611999999998"/>
    <n v="-118.143866"/>
    <x v="0"/>
    <x v="0"/>
    <n v="1"/>
    <x v="1"/>
    <n v="14"/>
    <n v="1"/>
    <s v="No"/>
    <s v="No internet service"/>
    <s v="No internet service"/>
    <s v="No internet service"/>
    <s v="No internet service"/>
    <s v="No internet service"/>
    <s v="No internet service"/>
    <n v="0"/>
    <x v="3"/>
    <n v="19.75"/>
    <n v="309.35000000000002"/>
    <x v="1"/>
    <x v="1"/>
    <n v="58"/>
    <n v="3958"/>
    <x v="20"/>
    <x v="1"/>
    <x v="0"/>
    <x v="0"/>
    <b v="1"/>
    <b v="0"/>
    <b v="0"/>
    <b v="1"/>
    <n v="22.0964285714285"/>
    <x v="41"/>
    <b v="0"/>
  </r>
  <r>
    <s v="7672-VFMXZ"/>
    <x v="0"/>
    <s v="United States"/>
    <s v="California"/>
    <s v="Long Beach"/>
    <n v="90815"/>
    <s v="33.797638, -118.11662"/>
    <n v="33.797637999999999"/>
    <n v="-118.11662"/>
    <x v="0"/>
    <x v="0"/>
    <n v="1"/>
    <x v="0"/>
    <n v="57"/>
    <n v="1"/>
    <s v="No"/>
    <s v="Yes"/>
    <s v="No"/>
    <s v="No"/>
    <s v="Yes"/>
    <s v="No"/>
    <s v="No"/>
    <n v="0"/>
    <x v="0"/>
    <n v="55.7"/>
    <n v="3171.6"/>
    <x v="1"/>
    <x v="1"/>
    <n v="22"/>
    <n v="4607"/>
    <x v="20"/>
    <x v="0"/>
    <x v="0"/>
    <x v="0"/>
    <b v="0"/>
    <b v="0"/>
    <b v="1"/>
    <b v="0"/>
    <n v="55.642105263157802"/>
    <x v="5"/>
    <b v="1"/>
  </r>
  <r>
    <s v="9739-JLPQJ"/>
    <x v="0"/>
    <s v="United States"/>
    <s v="California"/>
    <s v="Long Beach"/>
    <n v="90822"/>
    <s v="33.778436, -118.118648"/>
    <n v="33.778435999999999"/>
    <n v="-118.11864799999999"/>
    <x v="1"/>
    <x v="0"/>
    <n v="1"/>
    <x v="1"/>
    <n v="72"/>
    <n v="1"/>
    <s v="Yes"/>
    <s v="Yes"/>
    <s v="Yes"/>
    <s v="Yes"/>
    <s v="Yes"/>
    <s v="Yes"/>
    <s v="Yes"/>
    <n v="0"/>
    <x v="2"/>
    <n v="117.5"/>
    <n v="8670.1"/>
    <x v="1"/>
    <x v="1"/>
    <n v="47"/>
    <n v="6009"/>
    <x v="20"/>
    <x v="0"/>
    <x v="1"/>
    <x v="1"/>
    <b v="0"/>
    <b v="1"/>
    <b v="0"/>
    <b v="0"/>
    <n v="120.418055555555"/>
    <x v="91"/>
    <b v="1"/>
  </r>
  <r>
    <s v="9916-AYHTC"/>
    <x v="0"/>
    <s v="United States"/>
    <s v="California"/>
    <s v="Altadena"/>
    <n v="91001"/>
    <s v="34.196837, -118.142236"/>
    <n v="34.196837000000002"/>
    <n v="-118.142236"/>
    <x v="0"/>
    <x v="0"/>
    <n v="0"/>
    <x v="0"/>
    <n v="48"/>
    <n v="1"/>
    <s v="No"/>
    <s v="No internet service"/>
    <s v="No internet service"/>
    <s v="No internet service"/>
    <s v="No internet service"/>
    <s v="No internet service"/>
    <s v="No internet service"/>
    <n v="0"/>
    <x v="3"/>
    <n v="19.850000000000001"/>
    <n v="916"/>
    <x v="1"/>
    <x v="1"/>
    <n v="38"/>
    <n v="3779"/>
    <x v="20"/>
    <x v="0"/>
    <x v="1"/>
    <x v="0"/>
    <b v="1"/>
    <b v="1"/>
    <b v="0"/>
    <b v="0"/>
    <n v="19.0833333333333"/>
    <x v="41"/>
    <b v="0"/>
  </r>
  <r>
    <s v="3855-ONCAR"/>
    <x v="0"/>
    <s v="United States"/>
    <s v="California"/>
    <s v="Arcadia"/>
    <n v="91006"/>
    <s v="34.137319, -118.029837"/>
    <n v="34.137318999999998"/>
    <n v="-118.029837"/>
    <x v="1"/>
    <x v="0"/>
    <n v="1"/>
    <x v="1"/>
    <n v="4"/>
    <n v="1"/>
    <s v="No"/>
    <s v="No"/>
    <s v="No"/>
    <s v="No"/>
    <s v="No"/>
    <s v="Yes"/>
    <s v="No"/>
    <n v="1"/>
    <x v="1"/>
    <n v="78.900000000000006"/>
    <n v="299.75"/>
    <x v="1"/>
    <x v="1"/>
    <n v="50"/>
    <n v="5775"/>
    <x v="20"/>
    <x v="0"/>
    <x v="0"/>
    <x v="1"/>
    <b v="0"/>
    <b v="0"/>
    <b v="0"/>
    <b v="1"/>
    <n v="74.9375"/>
    <x v="18"/>
    <b v="0"/>
  </r>
  <r>
    <s v="1488-SYSFC"/>
    <x v="0"/>
    <s v="United States"/>
    <s v="California"/>
    <s v="Arcadia"/>
    <n v="91007"/>
    <s v="34.128284, -118.047732"/>
    <n v="34.128284000000001"/>
    <n v="-118.047732"/>
    <x v="0"/>
    <x v="0"/>
    <n v="1"/>
    <x v="1"/>
    <n v="31"/>
    <n v="1"/>
    <s v="No"/>
    <s v="No internet service"/>
    <s v="No internet service"/>
    <s v="No internet service"/>
    <s v="No internet service"/>
    <s v="No internet service"/>
    <s v="No internet service"/>
    <n v="1"/>
    <x v="3"/>
    <n v="20.65"/>
    <n v="702.05"/>
    <x v="1"/>
    <x v="1"/>
    <n v="79"/>
    <n v="2990"/>
    <x v="20"/>
    <x v="0"/>
    <x v="0"/>
    <x v="0"/>
    <b v="1"/>
    <b v="0"/>
    <b v="1"/>
    <b v="0"/>
    <n v="22.6467741935483"/>
    <x v="7"/>
    <b v="0"/>
  </r>
  <r>
    <s v="0970-QXPXW"/>
    <x v="0"/>
    <s v="United States"/>
    <s v="California"/>
    <s v="Monrovia"/>
    <n v="91016"/>
    <s v="34.1528, -118.000482"/>
    <n v="34.152799999999999"/>
    <n v="-118.00048200000001"/>
    <x v="1"/>
    <x v="0"/>
    <n v="0"/>
    <x v="0"/>
    <n v="1"/>
    <n v="1"/>
    <s v="No"/>
    <s v="No internet service"/>
    <s v="No internet service"/>
    <s v="No internet service"/>
    <s v="No internet service"/>
    <s v="No internet service"/>
    <s v="No internet service"/>
    <n v="0"/>
    <x v="3"/>
    <n v="19.649999999999999"/>
    <n v="19.649999999999999"/>
    <x v="1"/>
    <x v="1"/>
    <n v="25"/>
    <n v="5454"/>
    <x v="20"/>
    <x v="0"/>
    <x v="0"/>
    <x v="0"/>
    <b v="1"/>
    <b v="0"/>
    <b v="0"/>
    <b v="1"/>
    <n v="19.649999999999999"/>
    <x v="41"/>
    <b v="0"/>
  </r>
  <r>
    <s v="3259-KNMRR"/>
    <x v="0"/>
    <s v="United States"/>
    <s v="California"/>
    <s v="Montrose"/>
    <n v="91020"/>
    <s v="34.2112, -118.230625"/>
    <n v="34.211199999999998"/>
    <n v="-118.230625"/>
    <x v="0"/>
    <x v="1"/>
    <n v="0"/>
    <x v="0"/>
    <n v="57"/>
    <n v="1"/>
    <s v="Yes"/>
    <s v="No"/>
    <s v="Yes"/>
    <s v="Yes"/>
    <s v="No"/>
    <s v="Yes"/>
    <s v="Yes"/>
    <n v="1"/>
    <x v="1"/>
    <n v="79.75"/>
    <n v="4438.2"/>
    <x v="1"/>
    <x v="1"/>
    <n v="79"/>
    <n v="5371"/>
    <x v="20"/>
    <x v="0"/>
    <x v="1"/>
    <x v="0"/>
    <b v="0"/>
    <b v="0"/>
    <b v="0"/>
    <b v="0"/>
    <n v="77.863157894736801"/>
    <x v="16"/>
    <b v="0"/>
  </r>
  <r>
    <s v="6120-RJKLU"/>
    <x v="0"/>
    <s v="United States"/>
    <s v="California"/>
    <s v="Sierra Madre"/>
    <n v="91024"/>
    <s v="34.168686, -118.057505"/>
    <n v="34.168686000000001"/>
    <n v="-118.05750500000001"/>
    <x v="1"/>
    <x v="1"/>
    <n v="1"/>
    <x v="0"/>
    <n v="62"/>
    <n v="1"/>
    <s v="No"/>
    <s v="Yes"/>
    <s v="No"/>
    <s v="Yes"/>
    <s v="Yes"/>
    <s v="Yes"/>
    <s v="Yes"/>
    <n v="1"/>
    <x v="1"/>
    <n v="79.95"/>
    <n v="4819.75"/>
    <x v="1"/>
    <x v="1"/>
    <n v="54"/>
    <n v="6488"/>
    <x v="20"/>
    <x v="0"/>
    <x v="1"/>
    <x v="0"/>
    <b v="0"/>
    <b v="1"/>
    <b v="0"/>
    <b v="0"/>
    <n v="77.737903225806406"/>
    <x v="16"/>
    <b v="1"/>
  </r>
  <r>
    <s v="9572-WUKSB"/>
    <x v="0"/>
    <s v="United States"/>
    <s v="California"/>
    <s v="South Pasadena"/>
    <n v="91030"/>
    <s v="34.110444, -118.156957"/>
    <n v="34.110444000000001"/>
    <n v="-118.15695700000001"/>
    <x v="0"/>
    <x v="0"/>
    <n v="1"/>
    <x v="0"/>
    <n v="3"/>
    <n v="0"/>
    <s v="No phone service"/>
    <s v="No"/>
    <s v="No"/>
    <s v="No"/>
    <s v="Yes"/>
    <s v="No"/>
    <s v="No"/>
    <n v="1"/>
    <x v="3"/>
    <n v="29.9"/>
    <n v="92.25"/>
    <x v="1"/>
    <x v="1"/>
    <n v="23"/>
    <n v="4416"/>
    <x v="20"/>
    <x v="0"/>
    <x v="0"/>
    <x v="0"/>
    <b v="0"/>
    <b v="0"/>
    <b v="1"/>
    <b v="0"/>
    <n v="30.75"/>
    <x v="32"/>
    <b v="0"/>
  </r>
  <r>
    <s v="5893-KCLGT"/>
    <x v="0"/>
    <s v="United States"/>
    <s v="California"/>
    <s v="Sunland"/>
    <n v="91040"/>
    <s v="34.282704, -118.312929"/>
    <n v="34.282704000000003"/>
    <n v="-118.312929"/>
    <x v="1"/>
    <x v="0"/>
    <n v="0"/>
    <x v="1"/>
    <n v="72"/>
    <n v="1"/>
    <s v="No"/>
    <s v="No internet service"/>
    <s v="No internet service"/>
    <s v="No internet service"/>
    <s v="No internet service"/>
    <s v="No internet service"/>
    <s v="No internet service"/>
    <n v="1"/>
    <x v="3"/>
    <n v="19.75"/>
    <n v="1567"/>
    <x v="1"/>
    <x v="1"/>
    <n v="78"/>
    <n v="5478"/>
    <x v="20"/>
    <x v="0"/>
    <x v="1"/>
    <x v="0"/>
    <b v="1"/>
    <b v="0"/>
    <b v="0"/>
    <b v="1"/>
    <n v="21.7638888888888"/>
    <x v="41"/>
    <b v="0"/>
  </r>
  <r>
    <s v="0076-LVEPS"/>
    <x v="0"/>
    <s v="United States"/>
    <s v="California"/>
    <s v="Tujunga"/>
    <n v="91042"/>
    <s v="34.296574, -118.244839"/>
    <n v="34.296574"/>
    <n v="-118.244839"/>
    <x v="0"/>
    <x v="0"/>
    <n v="0"/>
    <x v="1"/>
    <n v="29"/>
    <n v="0"/>
    <s v="No phone service"/>
    <s v="Yes"/>
    <s v="Yes"/>
    <s v="Yes"/>
    <s v="Yes"/>
    <s v="No"/>
    <s v="No"/>
    <n v="1"/>
    <x v="0"/>
    <n v="45"/>
    <n v="1242.45"/>
    <x v="1"/>
    <x v="1"/>
    <n v="73"/>
    <n v="3290"/>
    <x v="20"/>
    <x v="0"/>
    <x v="0"/>
    <x v="0"/>
    <b v="0"/>
    <b v="0"/>
    <b v="0"/>
    <b v="1"/>
    <n v="42.843103448275798"/>
    <x v="28"/>
    <b v="0"/>
  </r>
  <r>
    <s v="3640-JQGJG"/>
    <x v="0"/>
    <s v="United States"/>
    <s v="California"/>
    <s v="Pasadena"/>
    <n v="91101"/>
    <s v="34.146635, -118.139225"/>
    <n v="34.146635000000003"/>
    <n v="-118.139225"/>
    <x v="0"/>
    <x v="0"/>
    <n v="1"/>
    <x v="1"/>
    <n v="13"/>
    <n v="1"/>
    <s v="No"/>
    <s v="No"/>
    <s v="No"/>
    <s v="No"/>
    <s v="No"/>
    <s v="No"/>
    <s v="No"/>
    <n v="0"/>
    <x v="0"/>
    <n v="44.8"/>
    <n v="559.20000000000005"/>
    <x v="1"/>
    <x v="1"/>
    <n v="44"/>
    <n v="4680"/>
    <x v="20"/>
    <x v="0"/>
    <x v="0"/>
    <x v="0"/>
    <b v="0"/>
    <b v="0"/>
    <b v="0"/>
    <b v="0"/>
    <n v="43.015384615384598"/>
    <x v="28"/>
    <b v="0"/>
  </r>
  <r>
    <s v="1596-OQSPS"/>
    <x v="0"/>
    <s v="United States"/>
    <s v="California"/>
    <s v="Pasadena"/>
    <n v="91104"/>
    <s v="34.165383, -118.123752"/>
    <n v="34.165382999999999"/>
    <n v="-118.123752"/>
    <x v="1"/>
    <x v="0"/>
    <n v="0"/>
    <x v="0"/>
    <n v="11"/>
    <n v="1"/>
    <s v="No"/>
    <s v="No"/>
    <s v="Yes"/>
    <s v="No"/>
    <s v="No"/>
    <s v="No"/>
    <s v="No"/>
    <n v="0"/>
    <x v="0"/>
    <n v="51.1"/>
    <n v="531.15"/>
    <x v="1"/>
    <x v="1"/>
    <n v="60"/>
    <n v="4467"/>
    <x v="20"/>
    <x v="0"/>
    <x v="0"/>
    <x v="0"/>
    <b v="0"/>
    <b v="0"/>
    <b v="1"/>
    <b v="0"/>
    <n v="48.286363636363603"/>
    <x v="87"/>
    <b v="0"/>
  </r>
  <r>
    <s v="9867-XOBQA"/>
    <x v="0"/>
    <s v="United States"/>
    <s v="California"/>
    <s v="Pasadena"/>
    <n v="91105"/>
    <s v="34.13946, -118.166649"/>
    <n v="34.13946"/>
    <n v="-118.16664900000001"/>
    <x v="1"/>
    <x v="0"/>
    <n v="0"/>
    <x v="1"/>
    <n v="21"/>
    <n v="0"/>
    <s v="No phone service"/>
    <s v="Yes"/>
    <s v="Yes"/>
    <s v="Yes"/>
    <s v="Yes"/>
    <s v="Yes"/>
    <s v="No"/>
    <n v="0"/>
    <x v="0"/>
    <n v="53.15"/>
    <n v="1183.2"/>
    <x v="1"/>
    <x v="1"/>
    <n v="29"/>
    <n v="3461"/>
    <x v="20"/>
    <x v="0"/>
    <x v="1"/>
    <x v="0"/>
    <b v="0"/>
    <b v="0"/>
    <b v="0"/>
    <b v="1"/>
    <n v="56.342857142857099"/>
    <x v="0"/>
    <b v="0"/>
  </r>
  <r>
    <s v="9546-KDTRB"/>
    <x v="0"/>
    <s v="United States"/>
    <s v="California"/>
    <s v="Pasadena"/>
    <n v="91106"/>
    <s v="34.139402, -118.128658"/>
    <n v="34.139401999999997"/>
    <n v="-118.128658"/>
    <x v="1"/>
    <x v="0"/>
    <n v="0"/>
    <x v="0"/>
    <n v="19"/>
    <n v="1"/>
    <s v="Yes"/>
    <s v="No internet service"/>
    <s v="No internet service"/>
    <s v="No internet service"/>
    <s v="No internet service"/>
    <s v="No internet service"/>
    <s v="No internet service"/>
    <n v="0"/>
    <x v="3"/>
    <n v="24.7"/>
    <n v="465.85"/>
    <x v="1"/>
    <x v="1"/>
    <n v="46"/>
    <n v="3612"/>
    <x v="20"/>
    <x v="0"/>
    <x v="0"/>
    <x v="0"/>
    <b v="1"/>
    <b v="0"/>
    <b v="0"/>
    <b v="0"/>
    <n v="24.518421052631499"/>
    <x v="34"/>
    <b v="0"/>
  </r>
  <r>
    <s v="3174-RKMOW"/>
    <x v="0"/>
    <s v="United States"/>
    <s v="California"/>
    <s v="Glendale"/>
    <n v="91201"/>
    <s v="34.17051, -118.289463"/>
    <n v="34.17051"/>
    <n v="-118.289463"/>
    <x v="0"/>
    <x v="0"/>
    <n v="1"/>
    <x v="1"/>
    <n v="35"/>
    <n v="1"/>
    <s v="Yes"/>
    <s v="No"/>
    <s v="Yes"/>
    <s v="Yes"/>
    <s v="Yes"/>
    <s v="Yes"/>
    <s v="Yes"/>
    <n v="1"/>
    <x v="2"/>
    <n v="109.95"/>
    <n v="3782.4"/>
    <x v="1"/>
    <x v="1"/>
    <n v="71"/>
    <n v="5721"/>
    <x v="20"/>
    <x v="0"/>
    <x v="0"/>
    <x v="1"/>
    <b v="0"/>
    <b v="0"/>
    <b v="1"/>
    <b v="0"/>
    <n v="108.068571428571"/>
    <x v="21"/>
    <b v="0"/>
  </r>
  <r>
    <s v="1760-CAZHT"/>
    <x v="0"/>
    <s v="United States"/>
    <s v="California"/>
    <s v="Glendale"/>
    <n v="91202"/>
    <s v="34.167926, -118.267539"/>
    <n v="34.167926000000001"/>
    <n v="-118.267539"/>
    <x v="0"/>
    <x v="0"/>
    <n v="0"/>
    <x v="1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20.8"/>
    <n v="460.2"/>
    <x v="1"/>
    <x v="1"/>
    <n v="60"/>
    <n v="3274"/>
    <x v="20"/>
    <x v="0"/>
    <x v="0"/>
    <x v="0"/>
    <b v="1"/>
    <b v="0"/>
    <b v="0"/>
    <b v="1"/>
    <n v="18.408000000000001"/>
    <x v="7"/>
    <b v="0"/>
  </r>
  <r>
    <s v="8441-SHIPE"/>
    <x v="0"/>
    <s v="United States"/>
    <s v="California"/>
    <s v="Glendale"/>
    <n v="91204"/>
    <s v="34.136306, -118.26036"/>
    <n v="34.136305999999998"/>
    <n v="-118.26036000000001"/>
    <x v="1"/>
    <x v="0"/>
    <n v="0"/>
    <x v="0"/>
    <n v="67"/>
    <n v="1"/>
    <s v="Yes"/>
    <s v="No internet service"/>
    <s v="No internet service"/>
    <s v="No internet service"/>
    <s v="No internet service"/>
    <s v="No internet service"/>
    <s v="No internet service"/>
    <n v="1"/>
    <x v="3"/>
    <n v="25.6"/>
    <n v="1790.35"/>
    <x v="1"/>
    <x v="1"/>
    <n v="34"/>
    <n v="5183"/>
    <x v="20"/>
    <x v="0"/>
    <x v="1"/>
    <x v="0"/>
    <b v="1"/>
    <b v="0"/>
    <b v="0"/>
    <b v="0"/>
    <n v="26.7216417910447"/>
    <x v="74"/>
    <b v="0"/>
  </r>
  <r>
    <s v="1320-GVNHT"/>
    <x v="0"/>
    <s v="United States"/>
    <s v="California"/>
    <s v="Glendale"/>
    <n v="91207"/>
    <s v="34.182378, -118.262922"/>
    <n v="34.182378"/>
    <n v="-118.262922"/>
    <x v="0"/>
    <x v="0"/>
    <n v="1"/>
    <x v="1"/>
    <n v="72"/>
    <n v="1"/>
    <s v="Yes"/>
    <s v="Yes"/>
    <s v="Yes"/>
    <s v="Yes"/>
    <s v="No"/>
    <s v="Yes"/>
    <s v="Yes"/>
    <n v="1"/>
    <x v="2"/>
    <n v="108.4"/>
    <n v="7767.25"/>
    <x v="1"/>
    <x v="1"/>
    <n v="20"/>
    <n v="4419"/>
    <x v="20"/>
    <x v="0"/>
    <x v="1"/>
    <x v="1"/>
    <b v="0"/>
    <b v="1"/>
    <b v="0"/>
    <b v="0"/>
    <n v="107.878472222222"/>
    <x v="65"/>
    <b v="1"/>
  </r>
  <r>
    <s v="1047-RNXZV"/>
    <x v="0"/>
    <s v="United States"/>
    <s v="California"/>
    <s v="Glendale"/>
    <n v="91208"/>
    <s v="34.195386, -118.238508"/>
    <n v="34.195385999999999"/>
    <n v="-118.238508"/>
    <x v="0"/>
    <x v="0"/>
    <n v="0"/>
    <x v="0"/>
    <n v="43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876.15"/>
    <x v="1"/>
    <x v="1"/>
    <n v="67"/>
    <n v="4871"/>
    <x v="20"/>
    <x v="0"/>
    <x v="1"/>
    <x v="0"/>
    <b v="1"/>
    <b v="0"/>
    <b v="0"/>
    <b v="1"/>
    <n v="20.375581395348799"/>
    <x v="41"/>
    <b v="0"/>
  </r>
  <r>
    <s v="3541-ZNUHK"/>
    <x v="0"/>
    <s v="United States"/>
    <s v="California"/>
    <s v="La Crescenta"/>
    <n v="91214"/>
    <s v="34.239636, -118.245259"/>
    <n v="34.239635999999997"/>
    <n v="-118.245259"/>
    <x v="1"/>
    <x v="0"/>
    <n v="1"/>
    <x v="1"/>
    <n v="55"/>
    <n v="1"/>
    <s v="Yes"/>
    <s v="Yes"/>
    <s v="Yes"/>
    <s v="No"/>
    <s v="No"/>
    <s v="No"/>
    <s v="No"/>
    <n v="1"/>
    <x v="1"/>
    <n v="85.1"/>
    <n v="4600.95"/>
    <x v="1"/>
    <x v="1"/>
    <n v="76"/>
    <n v="4026"/>
    <x v="20"/>
    <x v="0"/>
    <x v="0"/>
    <x v="1"/>
    <b v="0"/>
    <b v="0"/>
    <b v="1"/>
    <b v="0"/>
    <n v="83.653636363636295"/>
    <x v="42"/>
    <b v="1"/>
  </r>
  <r>
    <s v="8725-JEDFD"/>
    <x v="0"/>
    <s v="United States"/>
    <s v="California"/>
    <s v="Calabasas"/>
    <n v="91302"/>
    <s v="34.130861, -118.68346"/>
    <n v="34.130861000000003"/>
    <n v="-118.68346"/>
    <x v="0"/>
    <x v="0"/>
    <n v="0"/>
    <x v="0"/>
    <n v="27"/>
    <n v="1"/>
    <s v="No"/>
    <s v="No"/>
    <s v="No"/>
    <s v="No"/>
    <s v="No"/>
    <s v="No"/>
    <s v="No"/>
    <n v="1"/>
    <x v="0"/>
    <n v="69.05"/>
    <n v="1793.25"/>
    <x v="1"/>
    <x v="1"/>
    <n v="27"/>
    <n v="3241"/>
    <x v="20"/>
    <x v="0"/>
    <x v="0"/>
    <x v="1"/>
    <b v="0"/>
    <b v="0"/>
    <b v="0"/>
    <b v="1"/>
    <n v="66.4166666666666"/>
    <x v="10"/>
    <b v="0"/>
  </r>
  <r>
    <s v="7562-UXTPG"/>
    <x v="0"/>
    <s v="United States"/>
    <s v="California"/>
    <s v="Canoga Park"/>
    <n v="91303"/>
    <s v="34.19829, -118.602203"/>
    <n v="34.19829"/>
    <n v="-118.602203"/>
    <x v="1"/>
    <x v="0"/>
    <n v="0"/>
    <x v="0"/>
    <n v="13"/>
    <n v="1"/>
    <s v="No"/>
    <s v="No"/>
    <s v="No"/>
    <s v="No"/>
    <s v="No"/>
    <s v="No"/>
    <s v="No"/>
    <n v="1"/>
    <x v="0"/>
    <n v="70.150000000000006"/>
    <n v="886.7"/>
    <x v="1"/>
    <x v="1"/>
    <n v="56"/>
    <n v="2992"/>
    <x v="20"/>
    <x v="0"/>
    <x v="0"/>
    <x v="1"/>
    <b v="0"/>
    <b v="0"/>
    <b v="0"/>
    <b v="1"/>
    <n v="68.207692307692298"/>
    <x v="1"/>
    <b v="0"/>
  </r>
  <r>
    <s v="8071-SBTRN"/>
    <x v="0"/>
    <s v="United States"/>
    <s v="California"/>
    <s v="Canoga Park"/>
    <n v="91304"/>
    <s v="34.224377, -118.632656"/>
    <n v="34.224376999999997"/>
    <n v="-118.632656"/>
    <x v="1"/>
    <x v="0"/>
    <n v="0"/>
    <x v="0"/>
    <n v="70"/>
    <n v="1"/>
    <s v="Yes"/>
    <s v="Yes"/>
    <s v="Yes"/>
    <s v="Yes"/>
    <s v="No"/>
    <s v="Yes"/>
    <s v="Yes"/>
    <n v="1"/>
    <x v="2"/>
    <n v="111.15"/>
    <n v="7737.55"/>
    <x v="1"/>
    <x v="1"/>
    <n v="62"/>
    <n v="4240"/>
    <x v="20"/>
    <x v="0"/>
    <x v="1"/>
    <x v="1"/>
    <b v="0"/>
    <b v="0"/>
    <b v="0"/>
    <b v="1"/>
    <n v="110.536428571428"/>
    <x v="64"/>
    <b v="1"/>
  </r>
  <r>
    <s v="6668-CNMFP"/>
    <x v="0"/>
    <s v="United States"/>
    <s v="California"/>
    <s v="West Hills"/>
    <n v="91307"/>
    <s v="34.199787, -118.68493"/>
    <n v="34.199787000000001"/>
    <n v="-118.68492999999999"/>
    <x v="1"/>
    <x v="0"/>
    <n v="1"/>
    <x v="1"/>
    <n v="19"/>
    <n v="1"/>
    <s v="Yes"/>
    <s v="No"/>
    <s v="No"/>
    <s v="No"/>
    <s v="Yes"/>
    <s v="No"/>
    <s v="Yes"/>
    <n v="1"/>
    <x v="1"/>
    <n v="89.35"/>
    <n v="1686.85"/>
    <x v="1"/>
    <x v="1"/>
    <n v="57"/>
    <n v="4473"/>
    <x v="20"/>
    <x v="1"/>
    <x v="0"/>
    <x v="1"/>
    <b v="0"/>
    <b v="0"/>
    <b v="0"/>
    <b v="0"/>
    <n v="88.781578947368402"/>
    <x v="54"/>
    <b v="0"/>
  </r>
  <r>
    <s v="5626-MGTUK"/>
    <x v="0"/>
    <s v="United States"/>
    <s v="California"/>
    <s v="Chatsworth"/>
    <n v="91311"/>
    <s v="34.294142, -118.603883"/>
    <n v="34.294142000000001"/>
    <n v="-118.603883"/>
    <x v="1"/>
    <x v="0"/>
    <n v="0"/>
    <x v="0"/>
    <n v="20"/>
    <n v="1"/>
    <s v="Yes"/>
    <s v="Yes"/>
    <s v="No"/>
    <s v="No"/>
    <s v="No"/>
    <s v="Yes"/>
    <s v="No"/>
    <n v="1"/>
    <x v="1"/>
    <n v="89.1"/>
    <n v="1879.25"/>
    <x v="1"/>
    <x v="1"/>
    <n v="70"/>
    <n v="3027"/>
    <x v="20"/>
    <x v="0"/>
    <x v="0"/>
    <x v="1"/>
    <b v="0"/>
    <b v="0"/>
    <b v="0"/>
    <b v="0"/>
    <n v="93.962500000000006"/>
    <x v="54"/>
    <b v="1"/>
  </r>
  <r>
    <s v="5681-LLOEI"/>
    <x v="0"/>
    <s v="United States"/>
    <s v="California"/>
    <s v="Encino"/>
    <n v="91316"/>
    <s v="34.150354, -118.518292"/>
    <n v="34.150354"/>
    <n v="-118.518292"/>
    <x v="0"/>
    <x v="0"/>
    <n v="1"/>
    <x v="1"/>
    <n v="43"/>
    <n v="1"/>
    <s v="Yes"/>
    <s v="Yes"/>
    <s v="No"/>
    <s v="Yes"/>
    <s v="Yes"/>
    <s v="No"/>
    <s v="No"/>
    <n v="1"/>
    <x v="2"/>
    <n v="91.25"/>
    <n v="4013.8"/>
    <x v="1"/>
    <x v="1"/>
    <n v="30"/>
    <n v="5884"/>
    <x v="20"/>
    <x v="1"/>
    <x v="0"/>
    <x v="1"/>
    <b v="0"/>
    <b v="1"/>
    <b v="0"/>
    <b v="0"/>
    <n v="93.344186046511595"/>
    <x v="60"/>
    <b v="1"/>
  </r>
  <r>
    <s v="8212-DJRCH"/>
    <x v="0"/>
    <s v="United States"/>
    <s v="California"/>
    <s v="Newbury Park"/>
    <n v="91320"/>
    <s v="34.172071, -118.946262"/>
    <n v="34.172071000000003"/>
    <n v="-118.946262"/>
    <x v="0"/>
    <x v="0"/>
    <n v="1"/>
    <x v="1"/>
    <n v="5"/>
    <n v="1"/>
    <s v="No"/>
    <s v="Yes"/>
    <s v="No"/>
    <s v="Yes"/>
    <s v="No"/>
    <s v="No"/>
    <s v="Yes"/>
    <n v="1"/>
    <x v="2"/>
    <n v="90.35"/>
    <n v="434.5"/>
    <x v="1"/>
    <x v="1"/>
    <n v="66"/>
    <n v="4014"/>
    <x v="20"/>
    <x v="0"/>
    <x v="0"/>
    <x v="1"/>
    <b v="0"/>
    <b v="0"/>
    <b v="0"/>
    <b v="1"/>
    <n v="86.9"/>
    <x v="35"/>
    <b v="1"/>
  </r>
  <r>
    <s v="4323-OHFOW"/>
    <x v="0"/>
    <s v="United States"/>
    <s v="California"/>
    <s v="Newhall"/>
    <n v="91321"/>
    <s v="34.370378, -118.504118"/>
    <n v="34.370378000000002"/>
    <n v="-118.50411800000001"/>
    <x v="1"/>
    <x v="1"/>
    <n v="1"/>
    <x v="0"/>
    <n v="70"/>
    <n v="1"/>
    <s v="Yes"/>
    <s v="No"/>
    <s v="Yes"/>
    <s v="No"/>
    <s v="Yes"/>
    <s v="Yes"/>
    <s v="Yes"/>
    <n v="1"/>
    <x v="2"/>
    <n v="105.55"/>
    <n v="7195.35"/>
    <x v="1"/>
    <x v="1"/>
    <n v="51"/>
    <n v="4605"/>
    <x v="20"/>
    <x v="1"/>
    <x v="0"/>
    <x v="1"/>
    <b v="0"/>
    <b v="0"/>
    <b v="0"/>
    <b v="0"/>
    <n v="102.790714285714"/>
    <x v="43"/>
    <b v="0"/>
  </r>
  <r>
    <s v="4933-BSAIP"/>
    <x v="0"/>
    <s v="United States"/>
    <s v="California"/>
    <s v="Northridge"/>
    <n v="91324"/>
    <s v="34.238208, -118.55029"/>
    <n v="34.238208"/>
    <n v="-118.55029"/>
    <x v="1"/>
    <x v="0"/>
    <n v="1"/>
    <x v="0"/>
    <n v="40"/>
    <n v="1"/>
    <s v="No"/>
    <s v="No internet service"/>
    <s v="No internet service"/>
    <s v="No internet service"/>
    <s v="No internet service"/>
    <s v="No internet service"/>
    <s v="No internet service"/>
    <n v="0"/>
    <x v="3"/>
    <n v="19.100000000000001"/>
    <n v="780.1"/>
    <x v="1"/>
    <x v="1"/>
    <n v="59"/>
    <n v="2056"/>
    <x v="20"/>
    <x v="0"/>
    <x v="1"/>
    <x v="0"/>
    <b v="1"/>
    <b v="0"/>
    <b v="0"/>
    <b v="1"/>
    <n v="19.502500000000001"/>
    <x v="41"/>
    <b v="0"/>
  </r>
  <r>
    <s v="2030-BTZRO"/>
    <x v="0"/>
    <s v="United States"/>
    <s v="California"/>
    <s v="Northridge"/>
    <n v="91325"/>
    <s v="34.236683, -118.517588"/>
    <n v="34.236682999999999"/>
    <n v="-118.517588"/>
    <x v="0"/>
    <x v="0"/>
    <n v="1"/>
    <x v="1"/>
    <n v="6"/>
    <n v="1"/>
    <s v="No"/>
    <s v="No internet service"/>
    <s v="No internet service"/>
    <s v="No internet service"/>
    <s v="No internet service"/>
    <s v="No internet service"/>
    <s v="No internet service"/>
    <n v="1"/>
    <x v="3"/>
    <n v="20.399999999999999"/>
    <n v="107.6"/>
    <x v="1"/>
    <x v="1"/>
    <n v="57"/>
    <n v="4628"/>
    <x v="20"/>
    <x v="0"/>
    <x v="1"/>
    <x v="0"/>
    <b v="1"/>
    <b v="1"/>
    <b v="0"/>
    <b v="0"/>
    <n v="17.933333333333302"/>
    <x v="7"/>
    <b v="0"/>
  </r>
  <r>
    <s v="1116-DXXDF"/>
    <x v="0"/>
    <s v="United States"/>
    <s v="California"/>
    <s v="Porter Ranch"/>
    <n v="91326"/>
    <s v="34.281911, -118.556218"/>
    <n v="34.281911000000001"/>
    <n v="-118.556218"/>
    <x v="0"/>
    <x v="0"/>
    <n v="0"/>
    <x v="0"/>
    <n v="39"/>
    <n v="1"/>
    <s v="No"/>
    <s v="Yes"/>
    <s v="No"/>
    <s v="Yes"/>
    <s v="No"/>
    <s v="Yes"/>
    <s v="Yes"/>
    <n v="1"/>
    <x v="2"/>
    <n v="100.45"/>
    <n v="3801.7"/>
    <x v="1"/>
    <x v="1"/>
    <n v="45"/>
    <n v="2698"/>
    <x v="20"/>
    <x v="0"/>
    <x v="1"/>
    <x v="1"/>
    <b v="0"/>
    <b v="0"/>
    <b v="1"/>
    <b v="0"/>
    <n v="97.479487179487094"/>
    <x v="24"/>
    <b v="1"/>
  </r>
  <r>
    <s v="6563-VNPMN"/>
    <x v="0"/>
    <s v="United States"/>
    <s v="California"/>
    <s v="Sylmar"/>
    <n v="91342"/>
    <s v="34.321621, -118.399841"/>
    <n v="34.321621"/>
    <n v="-118.399841"/>
    <x v="1"/>
    <x v="1"/>
    <n v="0"/>
    <x v="0"/>
    <n v="45"/>
    <n v="1"/>
    <s v="No"/>
    <s v="Yes"/>
    <s v="Yes"/>
    <s v="No"/>
    <s v="Yes"/>
    <s v="No"/>
    <s v="No"/>
    <n v="1"/>
    <x v="1"/>
    <n v="85.7"/>
    <n v="3778.1"/>
    <x v="1"/>
    <x v="1"/>
    <n v="44"/>
    <n v="5397"/>
    <x v="20"/>
    <x v="0"/>
    <x v="0"/>
    <x v="1"/>
    <b v="0"/>
    <b v="0"/>
    <b v="0"/>
    <b v="0"/>
    <n v="83.957777777777693"/>
    <x v="42"/>
    <b v="1"/>
  </r>
  <r>
    <s v="2267-WTPYD"/>
    <x v="0"/>
    <s v="United States"/>
    <s v="California"/>
    <s v="Granada Hills"/>
    <n v="91344"/>
    <s v="34.291273, -118.505104"/>
    <n v="34.291272999999997"/>
    <n v="-118.505104"/>
    <x v="1"/>
    <x v="1"/>
    <n v="1"/>
    <x v="0"/>
    <n v="57"/>
    <n v="1"/>
    <s v="Yes"/>
    <s v="No"/>
    <s v="Yes"/>
    <s v="Yes"/>
    <s v="No"/>
    <s v="No"/>
    <s v="Yes"/>
    <n v="0"/>
    <x v="2"/>
    <n v="94"/>
    <n v="5438.95"/>
    <x v="1"/>
    <x v="1"/>
    <n v="49"/>
    <n v="6015"/>
    <x v="20"/>
    <x v="0"/>
    <x v="0"/>
    <x v="1"/>
    <b v="0"/>
    <b v="1"/>
    <b v="0"/>
    <b v="0"/>
    <n v="95.420175438596402"/>
    <x v="45"/>
    <b v="0"/>
  </r>
  <r>
    <s v="0270-THENM"/>
    <x v="0"/>
    <s v="United States"/>
    <s v="California"/>
    <s v="Mission Hills"/>
    <n v="91345"/>
    <s v="34.266389, -118.459744"/>
    <n v="34.266388999999997"/>
    <n v="-118.459744"/>
    <x v="0"/>
    <x v="0"/>
    <n v="1"/>
    <x v="1"/>
    <n v="72"/>
    <n v="1"/>
    <s v="Yes"/>
    <s v="Yes"/>
    <s v="Yes"/>
    <s v="Yes"/>
    <s v="Yes"/>
    <s v="No"/>
    <s v="No"/>
    <n v="0"/>
    <x v="0"/>
    <n v="69.849999999999994"/>
    <n v="5102.3500000000004"/>
    <x v="1"/>
    <x v="1"/>
    <n v="77"/>
    <n v="6233"/>
    <x v="20"/>
    <x v="0"/>
    <x v="1"/>
    <x v="0"/>
    <b v="0"/>
    <b v="0"/>
    <b v="0"/>
    <b v="0"/>
    <n v="70.865972222222197"/>
    <x v="10"/>
    <b v="1"/>
  </r>
  <r>
    <s v="4707-MAXGU"/>
    <x v="0"/>
    <s v="United States"/>
    <s v="California"/>
    <s v="Canyon Country"/>
    <n v="91351"/>
    <s v="34.422519, -118.420717"/>
    <n v="34.422519000000001"/>
    <n v="-118.420717"/>
    <x v="0"/>
    <x v="0"/>
    <n v="1"/>
    <x v="0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.85"/>
    <n v="1872.2"/>
    <x v="1"/>
    <x v="1"/>
    <n v="45"/>
    <n v="5514"/>
    <x v="20"/>
    <x v="0"/>
    <x v="1"/>
    <x v="0"/>
    <b v="1"/>
    <b v="1"/>
    <b v="0"/>
    <b v="0"/>
    <n v="26.002777777777698"/>
    <x v="74"/>
    <b v="0"/>
  </r>
  <r>
    <s v="2710-WYVXG"/>
    <x v="0"/>
    <s v="United States"/>
    <s v="California"/>
    <s v="Sun Valley"/>
    <n v="91352"/>
    <s v="34.231053, -118.338307"/>
    <n v="34.231053000000003"/>
    <n v="-118.338307"/>
    <x v="1"/>
    <x v="0"/>
    <n v="0"/>
    <x v="0"/>
    <n v="3"/>
    <n v="1"/>
    <s v="No"/>
    <s v="Yes"/>
    <s v="Yes"/>
    <s v="No"/>
    <s v="Yes"/>
    <s v="No"/>
    <s v="Yes"/>
    <n v="0"/>
    <x v="1"/>
    <n v="71.099999999999994"/>
    <n v="213.35"/>
    <x v="1"/>
    <x v="1"/>
    <n v="41"/>
    <n v="3501"/>
    <x v="20"/>
    <x v="0"/>
    <x v="1"/>
    <x v="0"/>
    <b v="0"/>
    <b v="0"/>
    <b v="0"/>
    <b v="1"/>
    <n v="71.116666666666603"/>
    <x v="29"/>
    <b v="1"/>
  </r>
  <r>
    <s v="6300-BWMJX"/>
    <x v="0"/>
    <s v="United States"/>
    <s v="California"/>
    <s v="Valencia"/>
    <n v="91355"/>
    <s v="34.43987, -118.644609"/>
    <n v="34.439869999999999"/>
    <n v="-118.644609"/>
    <x v="1"/>
    <x v="0"/>
    <n v="1"/>
    <x v="0"/>
    <n v="59"/>
    <n v="1"/>
    <s v="Yes"/>
    <s v="No"/>
    <s v="No"/>
    <s v="Yes"/>
    <s v="Yes"/>
    <s v="Yes"/>
    <s v="No"/>
    <n v="0"/>
    <x v="2"/>
    <n v="93.35"/>
    <n v="5386.5"/>
    <x v="1"/>
    <x v="1"/>
    <n v="44"/>
    <n v="4814"/>
    <x v="20"/>
    <x v="0"/>
    <x v="0"/>
    <x v="1"/>
    <b v="0"/>
    <b v="0"/>
    <b v="1"/>
    <b v="0"/>
    <n v="91.296610169491501"/>
    <x v="45"/>
    <b v="0"/>
  </r>
  <r>
    <s v="7009-LGECI"/>
    <x v="0"/>
    <s v="United States"/>
    <s v="California"/>
    <s v="Westlake Village"/>
    <n v="91361"/>
    <s v="34.130992, -118.894673"/>
    <n v="34.130991999999999"/>
    <n v="-118.894673"/>
    <x v="1"/>
    <x v="0"/>
    <n v="0"/>
    <x v="0"/>
    <n v="4"/>
    <n v="1"/>
    <s v="No"/>
    <s v="Yes"/>
    <s v="No"/>
    <s v="No"/>
    <s v="No"/>
    <s v="No"/>
    <s v="No"/>
    <n v="1"/>
    <x v="0"/>
    <n v="50.55"/>
    <n v="235.65"/>
    <x v="1"/>
    <x v="1"/>
    <n v="78"/>
    <n v="4164"/>
    <x v="20"/>
    <x v="0"/>
    <x v="0"/>
    <x v="0"/>
    <b v="0"/>
    <b v="0"/>
    <b v="0"/>
    <b v="0"/>
    <n v="58.912500000000001"/>
    <x v="36"/>
    <b v="1"/>
  </r>
  <r>
    <s v="5022-KVDQT"/>
    <x v="0"/>
    <s v="United States"/>
    <s v="California"/>
    <s v="Woodland Hills"/>
    <n v="91364"/>
    <s v="34.153733, -118.593408"/>
    <n v="34.153733000000003"/>
    <n v="-118.593408"/>
    <x v="0"/>
    <x v="0"/>
    <n v="0"/>
    <x v="0"/>
    <n v="27"/>
    <n v="1"/>
    <s v="Yes"/>
    <s v="No"/>
    <s v="No"/>
    <s v="Yes"/>
    <s v="No"/>
    <s v="No"/>
    <s v="No"/>
    <n v="1"/>
    <x v="1"/>
    <n v="81.3"/>
    <n v="2272.8000000000002"/>
    <x v="1"/>
    <x v="1"/>
    <n v="72"/>
    <n v="5158"/>
    <x v="20"/>
    <x v="0"/>
    <x v="0"/>
    <x v="1"/>
    <b v="0"/>
    <b v="0"/>
    <b v="1"/>
    <b v="0"/>
    <n v="84.177777777777706"/>
    <x v="46"/>
    <b v="0"/>
  </r>
  <r>
    <s v="7976-CICYS"/>
    <x v="0"/>
    <s v="United States"/>
    <s v="California"/>
    <s v="Woodland Hills"/>
    <n v="91367"/>
    <s v="34.178068, -118.615714"/>
    <n v="34.178068000000003"/>
    <n v="-118.615714"/>
    <x v="0"/>
    <x v="0"/>
    <n v="0"/>
    <x v="0"/>
    <n v="4"/>
    <n v="1"/>
    <s v="No"/>
    <s v="No internet service"/>
    <s v="No internet service"/>
    <s v="No internet service"/>
    <s v="No internet service"/>
    <s v="No internet service"/>
    <s v="No internet service"/>
    <n v="1"/>
    <x v="3"/>
    <n v="20.7"/>
    <n v="83.75"/>
    <x v="1"/>
    <x v="1"/>
    <n v="76"/>
    <n v="3027"/>
    <x v="20"/>
    <x v="0"/>
    <x v="0"/>
    <x v="0"/>
    <b v="1"/>
    <b v="1"/>
    <b v="0"/>
    <b v="0"/>
    <n v="20.9375"/>
    <x v="7"/>
    <b v="0"/>
  </r>
  <r>
    <s v="1036-GUDCL"/>
    <x v="0"/>
    <s v="United States"/>
    <s v="California"/>
    <s v="Oak Park"/>
    <n v="91377"/>
    <s v="34.19225, -118.776874"/>
    <n v="34.192250000000001"/>
    <n v="-118.77687400000001"/>
    <x v="0"/>
    <x v="0"/>
    <n v="1"/>
    <x v="1"/>
    <n v="60"/>
    <n v="1"/>
    <s v="No"/>
    <s v="Yes"/>
    <s v="Yes"/>
    <s v="No"/>
    <s v="Yes"/>
    <s v="Yes"/>
    <s v="Yes"/>
    <n v="1"/>
    <x v="1"/>
    <n v="79.05"/>
    <n v="4663.3999999999996"/>
    <x v="1"/>
    <x v="1"/>
    <n v="60"/>
    <n v="5275"/>
    <x v="20"/>
    <x v="0"/>
    <x v="0"/>
    <x v="0"/>
    <b v="0"/>
    <b v="1"/>
    <b v="0"/>
    <b v="0"/>
    <n v="77.723333333333301"/>
    <x v="16"/>
    <b v="1"/>
  </r>
  <r>
    <s v="2005-DWQZJ"/>
    <x v="0"/>
    <s v="United States"/>
    <s v="California"/>
    <s v="Stevenson Ranch"/>
    <n v="91381"/>
    <s v="34.364153, -118.615583"/>
    <n v="34.364153000000002"/>
    <n v="-118.615583"/>
    <x v="1"/>
    <x v="0"/>
    <n v="1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05"/>
    <n v="201.7"/>
    <x v="1"/>
    <x v="1"/>
    <n v="47"/>
    <n v="3153"/>
    <x v="20"/>
    <x v="0"/>
    <x v="1"/>
    <x v="0"/>
    <b v="1"/>
    <b v="0"/>
    <b v="0"/>
    <b v="1"/>
    <n v="25.212499999999999"/>
    <x v="41"/>
    <b v="0"/>
  </r>
  <r>
    <s v="8148-WOCMK"/>
    <x v="0"/>
    <s v="United States"/>
    <s v="California"/>
    <s v="Castaic"/>
    <n v="91384"/>
    <s v="34.506627, -118.699048"/>
    <n v="34.506627000000002"/>
    <n v="-118.699048"/>
    <x v="0"/>
    <x v="0"/>
    <n v="1"/>
    <x v="1"/>
    <n v="8"/>
    <n v="1"/>
    <s v="No"/>
    <s v="No internet service"/>
    <s v="No internet service"/>
    <s v="No internet service"/>
    <s v="No internet service"/>
    <s v="No internet service"/>
    <s v="No internet service"/>
    <n v="0"/>
    <x v="3"/>
    <n v="19.600000000000001"/>
    <n v="125"/>
    <x v="1"/>
    <x v="1"/>
    <n v="67"/>
    <n v="3214"/>
    <x v="20"/>
    <x v="0"/>
    <x v="1"/>
    <x v="0"/>
    <b v="1"/>
    <b v="1"/>
    <b v="0"/>
    <b v="0"/>
    <n v="15.625"/>
    <x v="41"/>
    <b v="0"/>
  </r>
  <r>
    <s v="7815-PDTHL"/>
    <x v="0"/>
    <s v="United States"/>
    <s v="California"/>
    <s v="Van Nuys"/>
    <n v="91401"/>
    <s v="34.178483, -118.431791"/>
    <n v="34.178483"/>
    <n v="-118.431791"/>
    <x v="0"/>
    <x v="0"/>
    <n v="0"/>
    <x v="0"/>
    <n v="35"/>
    <n v="1"/>
    <s v="No"/>
    <s v="No internet service"/>
    <s v="No internet service"/>
    <s v="No internet service"/>
    <s v="No internet service"/>
    <s v="No internet service"/>
    <s v="No internet service"/>
    <n v="1"/>
    <x v="3"/>
    <n v="20.2"/>
    <n v="684.4"/>
    <x v="1"/>
    <x v="1"/>
    <n v="45"/>
    <n v="3481"/>
    <x v="20"/>
    <x v="0"/>
    <x v="1"/>
    <x v="0"/>
    <b v="1"/>
    <b v="0"/>
    <b v="0"/>
    <b v="1"/>
    <n v="19.554285714285701"/>
    <x v="7"/>
    <b v="0"/>
  </r>
  <r>
    <s v="9173-IVZVP"/>
    <x v="0"/>
    <s v="United States"/>
    <s v="California"/>
    <s v="Sherman Oaks"/>
    <n v="91403"/>
    <s v="34.147149, -118.463365"/>
    <n v="34.147148999999999"/>
    <n v="-118.463365"/>
    <x v="1"/>
    <x v="0"/>
    <n v="1"/>
    <x v="1"/>
    <n v="53"/>
    <n v="1"/>
    <s v="No"/>
    <s v="No internet service"/>
    <s v="No internet service"/>
    <s v="No internet service"/>
    <s v="No internet service"/>
    <s v="No internet service"/>
    <s v="No internet service"/>
    <n v="0"/>
    <x v="3"/>
    <n v="20.9"/>
    <n v="1146.05"/>
    <x v="1"/>
    <x v="1"/>
    <n v="64"/>
    <n v="4254"/>
    <x v="20"/>
    <x v="0"/>
    <x v="1"/>
    <x v="0"/>
    <b v="1"/>
    <b v="0"/>
    <b v="0"/>
    <b v="1"/>
    <n v="21.623584905660302"/>
    <x v="7"/>
    <b v="0"/>
  </r>
  <r>
    <s v="9129-UXERG"/>
    <x v="0"/>
    <s v="United States"/>
    <s v="California"/>
    <s v="Van Nuys"/>
    <n v="91405"/>
    <s v="34.202494, -118.448048"/>
    <n v="34.202494000000002"/>
    <n v="-118.448048"/>
    <x v="1"/>
    <x v="1"/>
    <n v="0"/>
    <x v="0"/>
    <n v="18"/>
    <n v="1"/>
    <s v="Yes"/>
    <s v="No"/>
    <s v="Yes"/>
    <s v="No"/>
    <s v="Yes"/>
    <s v="Yes"/>
    <s v="Yes"/>
    <n v="1"/>
    <x v="2"/>
    <n v="103.6"/>
    <n v="1806.35"/>
    <x v="1"/>
    <x v="1"/>
    <n v="73"/>
    <n v="2094"/>
    <x v="20"/>
    <x v="0"/>
    <x v="0"/>
    <x v="1"/>
    <b v="0"/>
    <b v="1"/>
    <b v="0"/>
    <b v="0"/>
    <n v="100.35277777777701"/>
    <x v="4"/>
    <b v="0"/>
  </r>
  <r>
    <s v="3635-JBPSG"/>
    <x v="0"/>
    <s v="United States"/>
    <s v="California"/>
    <s v="Van Nuys"/>
    <n v="91406"/>
    <s v="34.195685, -118.490752"/>
    <n v="34.195684999999997"/>
    <n v="-118.490752"/>
    <x v="1"/>
    <x v="0"/>
    <n v="0"/>
    <x v="0"/>
    <n v="15"/>
    <n v="0"/>
    <s v="No phone service"/>
    <s v="No"/>
    <s v="Yes"/>
    <s v="No"/>
    <s v="No"/>
    <s v="No"/>
    <s v="Yes"/>
    <n v="1"/>
    <x v="0"/>
    <n v="38.799999999999997"/>
    <n v="603"/>
    <x v="1"/>
    <x v="1"/>
    <n v="55"/>
    <n v="2118"/>
    <x v="20"/>
    <x v="0"/>
    <x v="1"/>
    <x v="0"/>
    <b v="0"/>
    <b v="0"/>
    <b v="0"/>
    <b v="1"/>
    <n v="40.200000000000003"/>
    <x v="95"/>
    <b v="0"/>
  </r>
  <r>
    <s v="7964-ZRKKG"/>
    <x v="0"/>
    <s v="United States"/>
    <s v="California"/>
    <s v="Van Nuys"/>
    <n v="91411"/>
    <s v="34.17847, -118.459472"/>
    <n v="34.178469999999997"/>
    <n v="-118.45947200000001"/>
    <x v="0"/>
    <x v="0"/>
    <n v="1"/>
    <x v="0"/>
    <n v="67"/>
    <n v="1"/>
    <s v="Yes"/>
    <s v="No"/>
    <s v="Yes"/>
    <s v="No"/>
    <s v="No"/>
    <s v="Yes"/>
    <s v="No"/>
    <n v="1"/>
    <x v="1"/>
    <n v="88.4"/>
    <n v="5798.3"/>
    <x v="1"/>
    <x v="1"/>
    <n v="49"/>
    <n v="6251"/>
    <x v="20"/>
    <x v="1"/>
    <x v="0"/>
    <x v="1"/>
    <b v="0"/>
    <b v="0"/>
    <b v="0"/>
    <b v="0"/>
    <n v="86.541791044776105"/>
    <x v="62"/>
    <b v="0"/>
  </r>
  <r>
    <s v="6229-LSCKB"/>
    <x v="0"/>
    <s v="United States"/>
    <s v="California"/>
    <s v="Encino"/>
    <n v="91436"/>
    <s v="34.152875, -118.486056"/>
    <n v="34.152875000000002"/>
    <n v="-118.486056"/>
    <x v="0"/>
    <x v="1"/>
    <n v="0"/>
    <x v="0"/>
    <n v="6"/>
    <n v="1"/>
    <s v="No"/>
    <s v="No"/>
    <s v="No"/>
    <s v="No"/>
    <s v="No"/>
    <s v="Yes"/>
    <s v="No"/>
    <n v="1"/>
    <x v="1"/>
    <n v="79.7"/>
    <n v="497.6"/>
    <x v="1"/>
    <x v="1"/>
    <n v="44"/>
    <n v="2893"/>
    <x v="20"/>
    <x v="0"/>
    <x v="0"/>
    <x v="1"/>
    <b v="0"/>
    <b v="0"/>
    <b v="1"/>
    <b v="0"/>
    <n v="82.933333333333294"/>
    <x v="16"/>
    <b v="0"/>
  </r>
  <r>
    <s v="1724-IQWNM"/>
    <x v="0"/>
    <s v="United States"/>
    <s v="California"/>
    <s v="Burbank"/>
    <n v="91504"/>
    <s v="34.213049, -118.317651"/>
    <n v="34.213048999999998"/>
    <n v="-118.317651"/>
    <x v="0"/>
    <x v="0"/>
    <n v="0"/>
    <x v="1"/>
    <n v="1"/>
    <n v="1"/>
    <s v="No"/>
    <s v="No internet service"/>
    <s v="No internet service"/>
    <s v="No internet service"/>
    <s v="No internet service"/>
    <s v="No internet service"/>
    <s v="No internet service"/>
    <n v="1"/>
    <x v="3"/>
    <n v="19.3"/>
    <n v="19.3"/>
    <x v="1"/>
    <x v="1"/>
    <n v="46"/>
    <n v="4136"/>
    <x v="20"/>
    <x v="0"/>
    <x v="0"/>
    <x v="0"/>
    <b v="1"/>
    <b v="0"/>
    <b v="0"/>
    <b v="1"/>
    <n v="19.3"/>
    <x v="41"/>
    <b v="0"/>
  </r>
  <r>
    <s v="8217-QYOHV"/>
    <x v="0"/>
    <s v="United States"/>
    <s v="California"/>
    <s v="Burbank"/>
    <n v="91505"/>
    <s v="34.174215, -118.345928"/>
    <n v="34.174214999999997"/>
    <n v="-118.345928"/>
    <x v="0"/>
    <x v="0"/>
    <n v="0"/>
    <x v="0"/>
    <n v="5"/>
    <n v="1"/>
    <s v="No"/>
    <s v="Yes"/>
    <s v="No"/>
    <s v="No"/>
    <s v="Yes"/>
    <s v="No"/>
    <s v="No"/>
    <n v="1"/>
    <x v="0"/>
    <n v="55.75"/>
    <n v="266.95"/>
    <x v="1"/>
    <x v="1"/>
    <n v="22"/>
    <n v="4545"/>
    <x v="20"/>
    <x v="0"/>
    <x v="0"/>
    <x v="0"/>
    <b v="0"/>
    <b v="0"/>
    <b v="0"/>
    <b v="1"/>
    <n v="53.39"/>
    <x v="5"/>
    <b v="1"/>
  </r>
  <r>
    <s v="5546-QUERU"/>
    <x v="0"/>
    <s v="United States"/>
    <s v="California"/>
    <s v="Burbank"/>
    <n v="91506"/>
    <s v="34.169706, -118.323548"/>
    <n v="34.169705999999998"/>
    <n v="-118.323548"/>
    <x v="0"/>
    <x v="0"/>
    <n v="0"/>
    <x v="0"/>
    <n v="13"/>
    <n v="1"/>
    <s v="No"/>
    <s v="No internet service"/>
    <s v="No internet service"/>
    <s v="No internet service"/>
    <s v="No internet service"/>
    <s v="No internet service"/>
    <s v="No internet service"/>
    <n v="1"/>
    <x v="3"/>
    <n v="19.95"/>
    <n v="257"/>
    <x v="1"/>
    <x v="1"/>
    <n v="70"/>
    <n v="5221"/>
    <x v="20"/>
    <x v="1"/>
    <x v="0"/>
    <x v="0"/>
    <b v="1"/>
    <b v="0"/>
    <b v="0"/>
    <b v="1"/>
    <n v="19.769230769230699"/>
    <x v="41"/>
    <b v="0"/>
  </r>
  <r>
    <s v="6897-UUBNU"/>
    <x v="0"/>
    <s v="United States"/>
    <s v="California"/>
    <s v="North Hollywood"/>
    <n v="91602"/>
    <s v="34.15136, -118.364786"/>
    <n v="34.151359999999997"/>
    <n v="-118.364786"/>
    <x v="0"/>
    <x v="0"/>
    <n v="0"/>
    <x v="0"/>
    <n v="29"/>
    <n v="1"/>
    <s v="No"/>
    <s v="No"/>
    <s v="Yes"/>
    <s v="No"/>
    <s v="Yes"/>
    <s v="Yes"/>
    <s v="No"/>
    <n v="0"/>
    <x v="1"/>
    <n v="89.65"/>
    <n v="2623.65"/>
    <x v="1"/>
    <x v="1"/>
    <n v="51"/>
    <n v="2681"/>
    <x v="20"/>
    <x v="0"/>
    <x v="0"/>
    <x v="1"/>
    <b v="0"/>
    <b v="0"/>
    <b v="0"/>
    <b v="1"/>
    <n v="90.470689655172393"/>
    <x v="54"/>
    <b v="0"/>
  </r>
  <r>
    <s v="6127-IYJOZ"/>
    <x v="0"/>
    <s v="United States"/>
    <s v="California"/>
    <s v="Studio City"/>
    <n v="91604"/>
    <s v="34.139082, -118.39275"/>
    <n v="34.139082000000002"/>
    <n v="-118.39275000000001"/>
    <x v="0"/>
    <x v="1"/>
    <n v="0"/>
    <x v="0"/>
    <n v="1"/>
    <n v="1"/>
    <s v="No"/>
    <s v="No"/>
    <s v="No"/>
    <s v="No"/>
    <s v="No"/>
    <s v="No"/>
    <s v="No"/>
    <n v="1"/>
    <x v="0"/>
    <n v="45.85"/>
    <n v="45.85"/>
    <x v="1"/>
    <x v="1"/>
    <n v="56"/>
    <n v="5715"/>
    <x v="20"/>
    <x v="0"/>
    <x v="0"/>
    <x v="0"/>
    <b v="0"/>
    <b v="0"/>
    <b v="0"/>
    <b v="1"/>
    <n v="45.85"/>
    <x v="30"/>
    <b v="0"/>
  </r>
  <r>
    <s v="8930-XOTDP"/>
    <x v="0"/>
    <s v="United States"/>
    <s v="California"/>
    <s v="North Hollywood"/>
    <n v="91606"/>
    <s v="34.187599, -118.387125"/>
    <n v="34.187598999999999"/>
    <n v="-118.387125"/>
    <x v="1"/>
    <x v="0"/>
    <n v="1"/>
    <x v="1"/>
    <n v="18"/>
    <n v="1"/>
    <s v="No"/>
    <s v="No"/>
    <s v="No"/>
    <s v="No"/>
    <s v="No"/>
    <s v="Yes"/>
    <s v="No"/>
    <n v="0"/>
    <x v="0"/>
    <n v="55.95"/>
    <n v="1082.8"/>
    <x v="1"/>
    <x v="1"/>
    <n v="76"/>
    <n v="2035"/>
    <x v="20"/>
    <x v="0"/>
    <x v="0"/>
    <x v="0"/>
    <b v="0"/>
    <b v="0"/>
    <b v="0"/>
    <b v="1"/>
    <n v="60.155555555555502"/>
    <x v="5"/>
    <b v="0"/>
  </r>
  <r>
    <s v="5916-QEWPT"/>
    <x v="0"/>
    <s v="United States"/>
    <s v="California"/>
    <s v="Valley Village"/>
    <n v="91607"/>
    <s v="34.165783, -118.399795"/>
    <n v="34.165782999999998"/>
    <n v="-118.399795"/>
    <x v="1"/>
    <x v="0"/>
    <n v="1"/>
    <x v="0"/>
    <n v="2"/>
    <n v="1"/>
    <s v="No"/>
    <s v="No"/>
    <s v="No"/>
    <s v="Yes"/>
    <s v="No"/>
    <s v="Yes"/>
    <s v="Yes"/>
    <n v="0"/>
    <x v="0"/>
    <n v="69"/>
    <n v="147.80000000000001"/>
    <x v="1"/>
    <x v="1"/>
    <n v="29"/>
    <n v="2798"/>
    <x v="20"/>
    <x v="0"/>
    <x v="0"/>
    <x v="0"/>
    <b v="0"/>
    <b v="1"/>
    <b v="0"/>
    <b v="0"/>
    <n v="73.900000000000006"/>
    <x v="49"/>
    <b v="0"/>
  </r>
  <r>
    <s v="5060-TQUQN"/>
    <x v="0"/>
    <s v="United States"/>
    <s v="California"/>
    <s v="Rancho Cucamonga"/>
    <n v="91701"/>
    <s v="34.132275, -117.611478"/>
    <n v="34.132275"/>
    <n v="-117.61147800000001"/>
    <x v="0"/>
    <x v="0"/>
    <n v="1"/>
    <x v="1"/>
    <n v="30"/>
    <n v="1"/>
    <s v="Yes"/>
    <s v="No"/>
    <s v="Yes"/>
    <s v="No"/>
    <s v="Yes"/>
    <s v="No"/>
    <s v="No"/>
    <n v="1"/>
    <x v="1"/>
    <n v="83.55"/>
    <n v="2570.1999999999998"/>
    <x v="1"/>
    <x v="1"/>
    <n v="31"/>
    <n v="3558"/>
    <x v="20"/>
    <x v="0"/>
    <x v="0"/>
    <x v="1"/>
    <b v="0"/>
    <b v="0"/>
    <b v="0"/>
    <b v="0"/>
    <n v="85.673333333333304"/>
    <x v="47"/>
    <b v="0"/>
  </r>
  <r>
    <s v="0531-XBKMM"/>
    <x v="0"/>
    <s v="United States"/>
    <s v="California"/>
    <s v="Azusa"/>
    <n v="91702"/>
    <s v="34.174493, -117.87068"/>
    <n v="34.174492999999998"/>
    <n v="-117.87067999999999"/>
    <x v="0"/>
    <x v="0"/>
    <n v="0"/>
    <x v="1"/>
    <n v="66"/>
    <n v="1"/>
    <s v="Yes"/>
    <s v="Yes"/>
    <s v="Yes"/>
    <s v="No"/>
    <s v="Yes"/>
    <s v="No"/>
    <s v="No"/>
    <n v="0"/>
    <x v="0"/>
    <n v="65.7"/>
    <n v="4378.8999999999996"/>
    <x v="1"/>
    <x v="1"/>
    <n v="57"/>
    <n v="5058"/>
    <x v="20"/>
    <x v="0"/>
    <x v="1"/>
    <x v="0"/>
    <b v="0"/>
    <b v="0"/>
    <b v="0"/>
    <b v="0"/>
    <n v="66.346969696969694"/>
    <x v="85"/>
    <b v="1"/>
  </r>
  <r>
    <s v="8465-SBRXP"/>
    <x v="0"/>
    <s v="United States"/>
    <s v="California"/>
    <s v="Baldwin Park"/>
    <n v="91706"/>
    <s v="34.098275, -117.967399"/>
    <n v="34.098275000000001"/>
    <n v="-117.967399"/>
    <x v="0"/>
    <x v="0"/>
    <n v="1"/>
    <x v="1"/>
    <n v="38"/>
    <n v="1"/>
    <s v="Yes"/>
    <s v="No"/>
    <s v="No"/>
    <s v="Yes"/>
    <s v="Yes"/>
    <s v="Yes"/>
    <s v="No"/>
    <n v="1"/>
    <x v="2"/>
    <n v="94.9"/>
    <n v="3616.25"/>
    <x v="1"/>
    <x v="1"/>
    <n v="33"/>
    <n v="2436"/>
    <x v="20"/>
    <x v="0"/>
    <x v="1"/>
    <x v="1"/>
    <b v="0"/>
    <b v="0"/>
    <b v="0"/>
    <b v="0"/>
    <n v="95.164473684210506"/>
    <x v="15"/>
    <b v="0"/>
  </r>
  <r>
    <s v="2408-PSJVE"/>
    <x v="0"/>
    <s v="United States"/>
    <s v="California"/>
    <s v="Chino Hills"/>
    <n v="91709"/>
    <s v="33.942895, -117.725644"/>
    <n v="33.942895"/>
    <n v="-117.725644"/>
    <x v="0"/>
    <x v="0"/>
    <n v="1"/>
    <x v="1"/>
    <n v="44"/>
    <n v="1"/>
    <s v="No"/>
    <s v="No"/>
    <s v="Yes"/>
    <s v="Yes"/>
    <s v="Yes"/>
    <s v="No"/>
    <s v="No"/>
    <n v="1"/>
    <x v="0"/>
    <n v="61.9"/>
    <n v="2924.05"/>
    <x v="1"/>
    <x v="1"/>
    <n v="63"/>
    <n v="4388"/>
    <x v="20"/>
    <x v="0"/>
    <x v="0"/>
    <x v="0"/>
    <b v="0"/>
    <b v="0"/>
    <b v="0"/>
    <b v="1"/>
    <n v="66.455681818181802"/>
    <x v="55"/>
    <b v="0"/>
  </r>
  <r>
    <s v="9700-ZCLOT"/>
    <x v="0"/>
    <s v="United States"/>
    <s v="California"/>
    <s v="Claremont"/>
    <n v="91711"/>
    <s v="34.127621, -117.717863"/>
    <n v="34.127620999999998"/>
    <n v="-117.71786299999999"/>
    <x v="0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0"/>
    <x v="3"/>
    <n v="20"/>
    <n v="32.700000000000003"/>
    <x v="1"/>
    <x v="1"/>
    <n v="77"/>
    <n v="3922"/>
    <x v="20"/>
    <x v="0"/>
    <x v="0"/>
    <x v="0"/>
    <b v="1"/>
    <b v="0"/>
    <b v="0"/>
    <b v="1"/>
    <n v="16.350000000000001"/>
    <x v="41"/>
    <b v="0"/>
  </r>
  <r>
    <s v="8738-JOKAR"/>
    <x v="0"/>
    <s v="United States"/>
    <s v="California"/>
    <s v="Covina"/>
    <n v="91722"/>
    <s v="34.097345, -117.906736"/>
    <n v="34.097344999999997"/>
    <n v="-117.906736"/>
    <x v="1"/>
    <x v="0"/>
    <n v="0"/>
    <x v="0"/>
    <n v="42"/>
    <n v="1"/>
    <s v="No"/>
    <s v="Yes"/>
    <s v="Yes"/>
    <s v="No"/>
    <s v="Yes"/>
    <s v="No"/>
    <s v="Yes"/>
    <n v="1"/>
    <x v="0"/>
    <n v="67.7"/>
    <n v="2882.25"/>
    <x v="1"/>
    <x v="1"/>
    <n v="36"/>
    <n v="5034"/>
    <x v="20"/>
    <x v="1"/>
    <x v="0"/>
    <x v="0"/>
    <b v="0"/>
    <b v="0"/>
    <b v="0"/>
    <b v="1"/>
    <n v="68.625"/>
    <x v="89"/>
    <b v="1"/>
  </r>
  <r>
    <s v="4534-WGCIR"/>
    <x v="0"/>
    <s v="United States"/>
    <s v="California"/>
    <s v="Covina"/>
    <n v="91723"/>
    <s v="34.084747, -117.886844"/>
    <n v="34.084747"/>
    <n v="-117.886844"/>
    <x v="1"/>
    <x v="0"/>
    <n v="1"/>
    <x v="1"/>
    <n v="58"/>
    <n v="1"/>
    <s v="Yes"/>
    <s v="No internet service"/>
    <s v="No internet service"/>
    <s v="No internet service"/>
    <s v="No internet service"/>
    <s v="No internet service"/>
    <s v="No internet service"/>
    <n v="0"/>
    <x v="3"/>
    <n v="25.15"/>
    <n v="1509.9"/>
    <x v="1"/>
    <x v="1"/>
    <n v="71"/>
    <n v="6444"/>
    <x v="20"/>
    <x v="0"/>
    <x v="1"/>
    <x v="0"/>
    <b v="1"/>
    <b v="1"/>
    <b v="0"/>
    <b v="0"/>
    <n v="26.032758620689599"/>
    <x v="74"/>
    <b v="0"/>
  </r>
  <r>
    <s v="1930-WNXSB"/>
    <x v="0"/>
    <s v="United States"/>
    <s v="California"/>
    <s v="Covina"/>
    <n v="91724"/>
    <s v="34.08111, -117.853935"/>
    <n v="34.081110000000002"/>
    <n v="-117.85393500000001"/>
    <x v="0"/>
    <x v="0"/>
    <n v="1"/>
    <x v="1"/>
    <n v="58"/>
    <n v="1"/>
    <s v="No"/>
    <s v="No"/>
    <s v="Yes"/>
    <s v="No"/>
    <s v="No"/>
    <s v="Yes"/>
    <s v="Yes"/>
    <n v="1"/>
    <x v="2"/>
    <n v="92.85"/>
    <n v="5305.05"/>
    <x v="1"/>
    <x v="1"/>
    <n v="36"/>
    <n v="4879"/>
    <x v="20"/>
    <x v="0"/>
    <x v="0"/>
    <x v="1"/>
    <b v="0"/>
    <b v="0"/>
    <b v="1"/>
    <b v="0"/>
    <n v="91.466379310344806"/>
    <x v="68"/>
    <b v="0"/>
  </r>
  <r>
    <s v="3508-CFVZL"/>
    <x v="0"/>
    <s v="United States"/>
    <s v="California"/>
    <s v="El Monte"/>
    <n v="91731"/>
    <s v="34.079934, -118.046695"/>
    <n v="34.079934000000002"/>
    <n v="-118.046695"/>
    <x v="1"/>
    <x v="0"/>
    <n v="0"/>
    <x v="0"/>
    <n v="71"/>
    <n v="1"/>
    <s v="Yes"/>
    <s v="Yes"/>
    <s v="Yes"/>
    <s v="Yes"/>
    <s v="Yes"/>
    <s v="Yes"/>
    <s v="Yes"/>
    <n v="0"/>
    <x v="2"/>
    <n v="111.3"/>
    <n v="7985.9"/>
    <x v="1"/>
    <x v="1"/>
    <n v="46"/>
    <n v="5957"/>
    <x v="20"/>
    <x v="0"/>
    <x v="1"/>
    <x v="1"/>
    <b v="0"/>
    <b v="0"/>
    <b v="0"/>
    <b v="1"/>
    <n v="112.47746478873199"/>
    <x v="64"/>
    <b v="1"/>
  </r>
  <r>
    <s v="0657-DOGUM"/>
    <x v="0"/>
    <s v="United States"/>
    <s v="California"/>
    <s v="Rancho Cucamonga"/>
    <n v="91739"/>
    <s v="34.133809, -117.523724"/>
    <n v="34.133808999999999"/>
    <n v="-117.523724"/>
    <x v="1"/>
    <x v="0"/>
    <n v="1"/>
    <x v="0"/>
    <n v="48"/>
    <n v="1"/>
    <s v="Yes"/>
    <s v="Yes"/>
    <s v="No"/>
    <s v="No"/>
    <s v="Yes"/>
    <s v="No"/>
    <s v="No"/>
    <n v="1"/>
    <x v="0"/>
    <n v="60.6"/>
    <n v="2985.25"/>
    <x v="1"/>
    <x v="1"/>
    <n v="76"/>
    <n v="4077"/>
    <x v="20"/>
    <x v="1"/>
    <x v="0"/>
    <x v="0"/>
    <b v="0"/>
    <b v="0"/>
    <b v="0"/>
    <b v="0"/>
    <n v="62.1927083333333"/>
    <x v="71"/>
    <b v="1"/>
  </r>
  <r>
    <s v="8792-AOROI"/>
    <x v="0"/>
    <s v="United States"/>
    <s v="California"/>
    <s v="Glendora"/>
    <n v="91741"/>
    <s v="34.14649, -117.849815"/>
    <n v="34.14649"/>
    <n v="-117.84981500000001"/>
    <x v="1"/>
    <x v="0"/>
    <n v="1"/>
    <x v="0"/>
    <n v="8"/>
    <n v="1"/>
    <s v="No"/>
    <s v="Yes"/>
    <s v="No"/>
    <s v="No"/>
    <s v="Yes"/>
    <s v="No"/>
    <s v="Yes"/>
    <n v="0"/>
    <x v="0"/>
    <n v="65.5"/>
    <n v="564.35"/>
    <x v="1"/>
    <x v="1"/>
    <n v="72"/>
    <n v="2985"/>
    <x v="20"/>
    <x v="0"/>
    <x v="1"/>
    <x v="0"/>
    <b v="0"/>
    <b v="0"/>
    <b v="0"/>
    <b v="1"/>
    <n v="70.543750000000003"/>
    <x v="85"/>
    <b v="1"/>
  </r>
  <r>
    <s v="5146-YYFRZ"/>
    <x v="0"/>
    <s v="United States"/>
    <s v="California"/>
    <s v="Hacienda Heights"/>
    <n v="91745"/>
    <s v="33.998471, -117.973758"/>
    <n v="33.998471000000002"/>
    <n v="-117.973758"/>
    <x v="0"/>
    <x v="0"/>
    <n v="0"/>
    <x v="0"/>
    <n v="67"/>
    <n v="1"/>
    <s v="No"/>
    <s v="No internet service"/>
    <s v="No internet service"/>
    <s v="No internet service"/>
    <s v="No internet service"/>
    <s v="No internet service"/>
    <s v="No internet service"/>
    <n v="0"/>
    <x v="3"/>
    <n v="19.95"/>
    <n v="1311.75"/>
    <x v="1"/>
    <x v="1"/>
    <n v="80"/>
    <n v="6212"/>
    <x v="20"/>
    <x v="0"/>
    <x v="1"/>
    <x v="0"/>
    <b v="1"/>
    <b v="0"/>
    <b v="0"/>
    <b v="0"/>
    <n v="19.578358208955201"/>
    <x v="41"/>
    <b v="0"/>
  </r>
  <r>
    <s v="3452-SRFEG"/>
    <x v="0"/>
    <s v="United States"/>
    <s v="California"/>
    <s v="La Verne"/>
    <n v="91750"/>
    <s v="34.144703, -117.770299"/>
    <n v="34.144703"/>
    <n v="-117.77029899999999"/>
    <x v="0"/>
    <x v="0"/>
    <n v="0"/>
    <x v="0"/>
    <n v="49"/>
    <n v="1"/>
    <s v="Yes"/>
    <s v="No"/>
    <s v="No"/>
    <s v="No"/>
    <s v="No"/>
    <s v="No"/>
    <s v="No"/>
    <n v="1"/>
    <x v="1"/>
    <n v="74.599999999999994"/>
    <n v="3720.35"/>
    <x v="1"/>
    <x v="1"/>
    <n v="79"/>
    <n v="4516"/>
    <x v="20"/>
    <x v="0"/>
    <x v="0"/>
    <x v="1"/>
    <b v="0"/>
    <b v="0"/>
    <b v="0"/>
    <b v="0"/>
    <n v="75.925510204081604"/>
    <x v="25"/>
    <b v="0"/>
  </r>
  <r>
    <s v="4070-OKWVH"/>
    <x v="0"/>
    <s v="United States"/>
    <s v="California"/>
    <s v="Mira Loma"/>
    <n v="91752"/>
    <s v="33.999992, -117.535395"/>
    <n v="33.999991999999999"/>
    <n v="-117.53539499999999"/>
    <x v="1"/>
    <x v="0"/>
    <n v="1"/>
    <x v="0"/>
    <n v="52"/>
    <n v="1"/>
    <s v="Yes"/>
    <s v="No"/>
    <s v="Yes"/>
    <s v="Yes"/>
    <s v="No"/>
    <s v="Yes"/>
    <s v="No"/>
    <n v="0"/>
    <x v="2"/>
    <n v="94.6"/>
    <n v="5025.8"/>
    <x v="1"/>
    <x v="1"/>
    <n v="57"/>
    <n v="6212"/>
    <x v="20"/>
    <x v="0"/>
    <x v="0"/>
    <x v="1"/>
    <b v="0"/>
    <b v="0"/>
    <b v="0"/>
    <b v="0"/>
    <n v="96.65"/>
    <x v="15"/>
    <b v="0"/>
  </r>
  <r>
    <s v="5297-MDOIR"/>
    <x v="0"/>
    <s v="United States"/>
    <s v="California"/>
    <s v="Monterey Park"/>
    <n v="91754"/>
    <s v="34.050322, -118.147037"/>
    <n v="34.050322000000001"/>
    <n v="-118.147037"/>
    <x v="1"/>
    <x v="0"/>
    <n v="1"/>
    <x v="0"/>
    <n v="63"/>
    <n v="1"/>
    <s v="No"/>
    <s v="Yes"/>
    <s v="No"/>
    <s v="Yes"/>
    <s v="No"/>
    <s v="No"/>
    <s v="No"/>
    <n v="1"/>
    <x v="1"/>
    <n v="81.150000000000006"/>
    <n v="5224.5"/>
    <x v="1"/>
    <x v="1"/>
    <n v="60"/>
    <n v="5294"/>
    <x v="20"/>
    <x v="1"/>
    <x v="0"/>
    <x v="1"/>
    <b v="0"/>
    <b v="1"/>
    <b v="0"/>
    <b v="0"/>
    <n v="82.928571428571402"/>
    <x v="46"/>
    <b v="1"/>
  </r>
  <r>
    <s v="6369-MCAKO"/>
    <x v="0"/>
    <s v="United States"/>
    <s v="California"/>
    <s v="Monterey Park"/>
    <n v="91755"/>
    <s v="34.049172, -118.115022"/>
    <n v="34.049171999999999"/>
    <n v="-118.115022"/>
    <x v="1"/>
    <x v="0"/>
    <n v="1"/>
    <x v="1"/>
    <n v="68"/>
    <n v="1"/>
    <s v="Yes"/>
    <s v="Yes"/>
    <s v="Yes"/>
    <s v="Yes"/>
    <s v="Yes"/>
    <s v="Yes"/>
    <s v="Yes"/>
    <n v="1"/>
    <x v="1"/>
    <n v="89.05"/>
    <n v="6185.8"/>
    <x v="1"/>
    <x v="1"/>
    <n v="49"/>
    <n v="5001"/>
    <x v="20"/>
    <x v="0"/>
    <x v="1"/>
    <x v="0"/>
    <b v="0"/>
    <b v="0"/>
    <b v="0"/>
    <b v="0"/>
    <n v="90.967647058823502"/>
    <x v="54"/>
    <b v="1"/>
  </r>
  <r>
    <s v="4926-UMJZD"/>
    <x v="0"/>
    <s v="United States"/>
    <s v="California"/>
    <s v="Mt Baldy"/>
    <n v="91759"/>
    <s v="34.231318, -117.662032"/>
    <n v="34.231318000000002"/>
    <n v="-117.662032"/>
    <x v="1"/>
    <x v="0"/>
    <n v="1"/>
    <x v="0"/>
    <n v="31"/>
    <n v="1"/>
    <s v="No"/>
    <s v="No"/>
    <s v="No"/>
    <s v="No"/>
    <s v="Yes"/>
    <s v="No"/>
    <s v="No"/>
    <n v="1"/>
    <x v="0"/>
    <n v="49.2"/>
    <n v="1498.55"/>
    <x v="1"/>
    <x v="1"/>
    <n v="52"/>
    <n v="2157"/>
    <x v="20"/>
    <x v="0"/>
    <x v="0"/>
    <x v="0"/>
    <b v="0"/>
    <b v="0"/>
    <b v="0"/>
    <b v="1"/>
    <n v="48.3403225806451"/>
    <x v="58"/>
    <b v="0"/>
  </r>
  <r>
    <s v="6848-HJTXY"/>
    <x v="0"/>
    <s v="United States"/>
    <s v="California"/>
    <s v="Ontario"/>
    <n v="91761"/>
    <s v="34.035602, -117.591528"/>
    <n v="34.035601999999997"/>
    <n v="-117.591528"/>
    <x v="1"/>
    <x v="0"/>
    <n v="1"/>
    <x v="0"/>
    <n v="64"/>
    <n v="1"/>
    <s v="No"/>
    <s v="No internet service"/>
    <s v="No internet service"/>
    <s v="No internet service"/>
    <s v="No internet service"/>
    <s v="No internet service"/>
    <s v="No internet service"/>
    <n v="0"/>
    <x v="3"/>
    <n v="19.45"/>
    <n v="1208.5999999999999"/>
    <x v="1"/>
    <x v="1"/>
    <n v="28"/>
    <n v="5628"/>
    <x v="20"/>
    <x v="0"/>
    <x v="1"/>
    <x v="0"/>
    <b v="1"/>
    <b v="1"/>
    <b v="0"/>
    <b v="0"/>
    <n v="18.884374999999999"/>
    <x v="41"/>
    <b v="0"/>
  </r>
  <r>
    <s v="6341-AEVKX"/>
    <x v="0"/>
    <s v="United States"/>
    <s v="California"/>
    <s v="Ontario"/>
    <n v="91762"/>
    <s v="34.057256, -117.667677"/>
    <n v="34.057256000000002"/>
    <n v="-117.667677"/>
    <x v="1"/>
    <x v="0"/>
    <n v="1"/>
    <x v="0"/>
    <n v="62"/>
    <n v="1"/>
    <s v="No"/>
    <s v="Yes"/>
    <s v="No"/>
    <s v="Yes"/>
    <s v="Yes"/>
    <s v="Yes"/>
    <s v="Yes"/>
    <n v="1"/>
    <x v="2"/>
    <n v="104.3"/>
    <n v="6613.65"/>
    <x v="1"/>
    <x v="1"/>
    <n v="23"/>
    <n v="5905"/>
    <x v="20"/>
    <x v="1"/>
    <x v="0"/>
    <x v="1"/>
    <b v="0"/>
    <b v="0"/>
    <b v="1"/>
    <b v="0"/>
    <n v="106.671774193548"/>
    <x v="3"/>
    <b v="1"/>
  </r>
  <r>
    <s v="0682-USIXD"/>
    <x v="0"/>
    <s v="United States"/>
    <s v="California"/>
    <s v="Diamond Bar"/>
    <n v="91765"/>
    <s v="33.992416, -117.807874"/>
    <n v="33.992415999999999"/>
    <n v="-117.807874"/>
    <x v="1"/>
    <x v="0"/>
    <n v="1"/>
    <x v="0"/>
    <n v="21"/>
    <n v="1"/>
    <s v="No"/>
    <s v="No"/>
    <s v="No"/>
    <s v="No"/>
    <s v="Yes"/>
    <s v="Yes"/>
    <s v="No"/>
    <n v="1"/>
    <x v="1"/>
    <n v="86.05"/>
    <n v="1818.9"/>
    <x v="1"/>
    <x v="1"/>
    <n v="23"/>
    <n v="2937"/>
    <x v="20"/>
    <x v="0"/>
    <x v="0"/>
    <x v="1"/>
    <b v="0"/>
    <b v="0"/>
    <b v="1"/>
    <b v="0"/>
    <n v="86.6142857142857"/>
    <x v="52"/>
    <b v="0"/>
  </r>
  <r>
    <s v="6976-BWGLQ"/>
    <x v="0"/>
    <s v="United States"/>
    <s v="California"/>
    <s v="Pomona"/>
    <n v="91766"/>
    <s v="34.042286, -117.756106"/>
    <n v="34.042285999999997"/>
    <n v="-117.756106"/>
    <x v="1"/>
    <x v="0"/>
    <n v="1"/>
    <x v="1"/>
    <n v="72"/>
    <n v="1"/>
    <s v="Yes"/>
    <s v="No internet service"/>
    <s v="No internet service"/>
    <s v="No internet service"/>
    <s v="No internet service"/>
    <s v="No internet service"/>
    <s v="No internet service"/>
    <n v="0"/>
    <x v="3"/>
    <n v="25.2"/>
    <n v="1787.35"/>
    <x v="1"/>
    <x v="1"/>
    <n v="31"/>
    <n v="4382"/>
    <x v="20"/>
    <x v="0"/>
    <x v="1"/>
    <x v="0"/>
    <b v="1"/>
    <b v="0"/>
    <b v="0"/>
    <b v="0"/>
    <n v="24.824305555555501"/>
    <x v="74"/>
    <b v="0"/>
  </r>
  <r>
    <s v="7078-NVFAM"/>
    <x v="0"/>
    <s v="United States"/>
    <s v="California"/>
    <s v="Pomona"/>
    <n v="91767"/>
    <s v="34.083086, -117.737997"/>
    <n v="34.083086000000002"/>
    <n v="-117.73799699999999"/>
    <x v="1"/>
    <x v="0"/>
    <n v="1"/>
    <x v="1"/>
    <n v="32"/>
    <n v="0"/>
    <s v="No phone service"/>
    <s v="Yes"/>
    <s v="Yes"/>
    <s v="No"/>
    <s v="No"/>
    <s v="No"/>
    <s v="No"/>
    <n v="1"/>
    <x v="3"/>
    <n v="35.15"/>
    <n v="1051.05"/>
    <x v="1"/>
    <x v="1"/>
    <n v="77"/>
    <n v="3163"/>
    <x v="20"/>
    <x v="0"/>
    <x v="0"/>
    <x v="0"/>
    <b v="0"/>
    <b v="0"/>
    <b v="1"/>
    <b v="0"/>
    <n v="32.845312499999999"/>
    <x v="27"/>
    <b v="0"/>
  </r>
  <r>
    <s v="8065-QBYTO"/>
    <x v="0"/>
    <s v="United States"/>
    <s v="California"/>
    <s v="Pomona"/>
    <n v="91768"/>
    <s v="34.067932, -117.785168"/>
    <n v="34.067931999999999"/>
    <n v="-117.785168"/>
    <x v="1"/>
    <x v="1"/>
    <n v="0"/>
    <x v="0"/>
    <n v="71"/>
    <n v="1"/>
    <s v="Yes"/>
    <s v="Yes"/>
    <s v="Yes"/>
    <s v="No"/>
    <s v="Yes"/>
    <s v="Yes"/>
    <s v="No"/>
    <n v="1"/>
    <x v="2"/>
    <n v="99.65"/>
    <n v="7181.25"/>
    <x v="1"/>
    <x v="1"/>
    <n v="63"/>
    <n v="5448"/>
    <x v="20"/>
    <x v="1"/>
    <x v="0"/>
    <x v="1"/>
    <b v="0"/>
    <b v="1"/>
    <b v="0"/>
    <b v="0"/>
    <n v="101.144366197183"/>
    <x v="2"/>
    <b v="1"/>
  </r>
  <r>
    <s v="2133-TSRRM"/>
    <x v="0"/>
    <s v="United States"/>
    <s v="California"/>
    <s v="Rosemead"/>
    <n v="91770"/>
    <s v="34.065108, -118.082791"/>
    <n v="34.065108000000002"/>
    <n v="-118.082791"/>
    <x v="1"/>
    <x v="0"/>
    <n v="0"/>
    <x v="1"/>
    <n v="34"/>
    <n v="1"/>
    <s v="No"/>
    <s v="Yes"/>
    <s v="Yes"/>
    <s v="Yes"/>
    <s v="No"/>
    <s v="Yes"/>
    <s v="Yes"/>
    <n v="1"/>
    <x v="2"/>
    <n v="105.35"/>
    <n v="3688.6"/>
    <x v="1"/>
    <x v="1"/>
    <n v="39"/>
    <n v="5432"/>
    <x v="20"/>
    <x v="0"/>
    <x v="0"/>
    <x v="1"/>
    <b v="0"/>
    <b v="0"/>
    <b v="0"/>
    <b v="0"/>
    <n v="108.488235294117"/>
    <x v="43"/>
    <b v="1"/>
  </r>
  <r>
    <s v="2511-ALLCS"/>
    <x v="0"/>
    <s v="United States"/>
    <s v="California"/>
    <s v="Temple City"/>
    <n v="91780"/>
    <s v="34.101608, -118.055848"/>
    <n v="34.101607999999999"/>
    <n v="-118.055848"/>
    <x v="1"/>
    <x v="0"/>
    <n v="1"/>
    <x v="1"/>
    <n v="35"/>
    <n v="1"/>
    <s v="Yes"/>
    <s v="No internet service"/>
    <s v="No internet service"/>
    <s v="No internet service"/>
    <s v="No internet service"/>
    <s v="No internet service"/>
    <s v="No internet service"/>
    <n v="0"/>
    <x v="3"/>
    <n v="24.3"/>
    <n v="821.6"/>
    <x v="1"/>
    <x v="1"/>
    <n v="32"/>
    <n v="5998"/>
    <x v="20"/>
    <x v="0"/>
    <x v="1"/>
    <x v="0"/>
    <b v="1"/>
    <b v="0"/>
    <b v="0"/>
    <b v="0"/>
    <n v="23.474285714285699"/>
    <x v="34"/>
    <b v="0"/>
  </r>
  <r>
    <s v="3191-CSNMG"/>
    <x v="0"/>
    <s v="United States"/>
    <s v="California"/>
    <s v="Upland"/>
    <n v="91784"/>
    <s v="34.141146, -117.655583"/>
    <n v="34.141145999999999"/>
    <n v="-117.65558299999999"/>
    <x v="1"/>
    <x v="0"/>
    <n v="1"/>
    <x v="1"/>
    <n v="3"/>
    <n v="1"/>
    <s v="No"/>
    <s v="No"/>
    <s v="No"/>
    <s v="No"/>
    <s v="No"/>
    <s v="Yes"/>
    <s v="No"/>
    <n v="1"/>
    <x v="1"/>
    <n v="80.7"/>
    <n v="239.45"/>
    <x v="1"/>
    <x v="1"/>
    <n v="46"/>
    <n v="2081"/>
    <x v="20"/>
    <x v="0"/>
    <x v="0"/>
    <x v="1"/>
    <b v="0"/>
    <b v="0"/>
    <b v="1"/>
    <b v="0"/>
    <n v="79.816666666666606"/>
    <x v="13"/>
    <b v="0"/>
  </r>
  <r>
    <s v="7952-OBOYL"/>
    <x v="0"/>
    <s v="United States"/>
    <s v="California"/>
    <s v="Upland"/>
    <n v="91786"/>
    <s v="34.105493, -117.660934"/>
    <n v="34.105493000000003"/>
    <n v="-117.660934"/>
    <x v="0"/>
    <x v="0"/>
    <n v="0"/>
    <x v="0"/>
    <n v="3"/>
    <n v="1"/>
    <s v="No"/>
    <s v="No"/>
    <s v="No"/>
    <s v="Yes"/>
    <s v="Yes"/>
    <s v="Yes"/>
    <s v="No"/>
    <n v="1"/>
    <x v="2"/>
    <n v="89.85"/>
    <n v="244.45"/>
    <x v="1"/>
    <x v="1"/>
    <n v="53"/>
    <n v="4096"/>
    <x v="20"/>
    <x v="0"/>
    <x v="0"/>
    <x v="1"/>
    <b v="0"/>
    <b v="0"/>
    <b v="0"/>
    <b v="1"/>
    <n v="81.483333333333306"/>
    <x v="54"/>
    <b v="0"/>
  </r>
  <r>
    <s v="7470-DYNOE"/>
    <x v="0"/>
    <s v="United States"/>
    <s v="California"/>
    <s v="Walnut"/>
    <n v="91789"/>
    <s v="34.018354, -117.85492"/>
    <n v="34.018354000000002"/>
    <n v="-117.85492000000001"/>
    <x v="0"/>
    <x v="0"/>
    <n v="0"/>
    <x v="0"/>
    <n v="53"/>
    <n v="1"/>
    <s v="No"/>
    <s v="No"/>
    <s v="No"/>
    <s v="Yes"/>
    <s v="No"/>
    <s v="No"/>
    <s v="Yes"/>
    <n v="1"/>
    <x v="0"/>
    <n v="61.1"/>
    <n v="3357.9"/>
    <x v="1"/>
    <x v="1"/>
    <n v="35"/>
    <n v="5940"/>
    <x v="20"/>
    <x v="1"/>
    <x v="0"/>
    <x v="0"/>
    <b v="0"/>
    <b v="0"/>
    <b v="1"/>
    <b v="0"/>
    <n v="63.356603773584901"/>
    <x v="55"/>
    <b v="0"/>
  </r>
  <r>
    <s v="7853-OETYL"/>
    <x v="0"/>
    <s v="United States"/>
    <s v="California"/>
    <s v="West Covina"/>
    <n v="91790"/>
    <s v="34.066964, -117.937007"/>
    <n v="34.066963999999999"/>
    <n v="-117.93700699999999"/>
    <x v="1"/>
    <x v="0"/>
    <n v="1"/>
    <x v="0"/>
    <n v="4"/>
    <n v="0"/>
    <s v="No phone service"/>
    <s v="Yes"/>
    <s v="No"/>
    <s v="No"/>
    <s v="No"/>
    <s v="No"/>
    <s v="No"/>
    <n v="1"/>
    <x v="3"/>
    <n v="29.05"/>
    <n v="129.6"/>
    <x v="1"/>
    <x v="1"/>
    <n v="35"/>
    <n v="3306"/>
    <x v="20"/>
    <x v="0"/>
    <x v="0"/>
    <x v="0"/>
    <b v="0"/>
    <b v="0"/>
    <b v="1"/>
    <b v="0"/>
    <n v="32.4"/>
    <x v="32"/>
    <b v="0"/>
  </r>
  <r>
    <s v="1545-ACTAS"/>
    <x v="0"/>
    <s v="United States"/>
    <s v="California"/>
    <s v="West Covina"/>
    <n v="91791"/>
    <s v="34.061634, -117.893169"/>
    <n v="34.061633999999998"/>
    <n v="-117.893169"/>
    <x v="1"/>
    <x v="0"/>
    <n v="1"/>
    <x v="1"/>
    <n v="48"/>
    <n v="1"/>
    <s v="No"/>
    <s v="Yes"/>
    <s v="No"/>
    <s v="Yes"/>
    <s v="No"/>
    <s v="Yes"/>
    <s v="Yes"/>
    <n v="1"/>
    <x v="2"/>
    <n v="99.7"/>
    <n v="4977.2"/>
    <x v="1"/>
    <x v="1"/>
    <n v="29"/>
    <n v="5921"/>
    <x v="20"/>
    <x v="1"/>
    <x v="0"/>
    <x v="1"/>
    <b v="0"/>
    <b v="0"/>
    <b v="0"/>
    <b v="0"/>
    <n v="103.69166666666599"/>
    <x v="2"/>
    <b v="1"/>
  </r>
  <r>
    <s v="5126-RCXYW"/>
    <x v="0"/>
    <s v="United States"/>
    <s v="California"/>
    <s v="Alhambra"/>
    <n v="91803"/>
    <s v="34.074736, -118.145959"/>
    <n v="34.074736000000001"/>
    <n v="-118.145959"/>
    <x v="0"/>
    <x v="0"/>
    <n v="1"/>
    <x v="1"/>
    <n v="54"/>
    <n v="0"/>
    <s v="No phone service"/>
    <s v="No"/>
    <s v="No"/>
    <s v="Yes"/>
    <s v="Yes"/>
    <s v="No"/>
    <s v="Yes"/>
    <n v="0"/>
    <x v="0"/>
    <n v="46"/>
    <n v="2424.0500000000002"/>
    <x v="1"/>
    <x v="1"/>
    <n v="71"/>
    <n v="4451"/>
    <x v="20"/>
    <x v="0"/>
    <x v="1"/>
    <x v="0"/>
    <b v="0"/>
    <b v="1"/>
    <b v="0"/>
    <b v="0"/>
    <n v="44.889814814814798"/>
    <x v="30"/>
    <b v="0"/>
  </r>
  <r>
    <s v="2363-BJLSL"/>
    <x v="0"/>
    <s v="United States"/>
    <s v="California"/>
    <s v="Bonita"/>
    <n v="91902"/>
    <s v="32.67117, -117.00232"/>
    <n v="32.671169999999996"/>
    <n v="-117.00232"/>
    <x v="0"/>
    <x v="0"/>
    <n v="0"/>
    <x v="0"/>
    <n v="62"/>
    <n v="1"/>
    <s v="No"/>
    <s v="No"/>
    <s v="Yes"/>
    <s v="Yes"/>
    <s v="Yes"/>
    <s v="Yes"/>
    <s v="Yes"/>
    <n v="1"/>
    <x v="1"/>
    <n v="80.400000000000006"/>
    <n v="4981.1499999999996"/>
    <x v="1"/>
    <x v="1"/>
    <n v="79"/>
    <n v="5157"/>
    <x v="20"/>
    <x v="0"/>
    <x v="0"/>
    <x v="0"/>
    <b v="0"/>
    <b v="0"/>
    <b v="0"/>
    <b v="0"/>
    <n v="80.341129032257996"/>
    <x v="13"/>
    <b v="0"/>
  </r>
  <r>
    <s v="1956-YIFGE"/>
    <x v="0"/>
    <s v="United States"/>
    <s v="California"/>
    <s v="Boulevard"/>
    <n v="91905"/>
    <s v="32.677097, -116.304991"/>
    <n v="32.677097000000003"/>
    <n v="-116.304991"/>
    <x v="0"/>
    <x v="0"/>
    <n v="1"/>
    <x v="1"/>
    <n v="22"/>
    <n v="1"/>
    <s v="No"/>
    <s v="No"/>
    <s v="Yes"/>
    <s v="Yes"/>
    <s v="No"/>
    <s v="Yes"/>
    <s v="Yes"/>
    <n v="1"/>
    <x v="2"/>
    <n v="100.05"/>
    <n v="2090.25"/>
    <x v="1"/>
    <x v="1"/>
    <n v="64"/>
    <n v="3274"/>
    <x v="20"/>
    <x v="1"/>
    <x v="0"/>
    <x v="1"/>
    <b v="0"/>
    <b v="0"/>
    <b v="0"/>
    <b v="1"/>
    <n v="95.011363636363598"/>
    <x v="24"/>
    <b v="0"/>
  </r>
  <r>
    <s v="7921-LMDFQ"/>
    <x v="0"/>
    <s v="United States"/>
    <s v="California"/>
    <s v="Chula Vista"/>
    <n v="91910"/>
    <s v="32.636792, -117.054989"/>
    <n v="32.636792"/>
    <n v="-117.05498900000001"/>
    <x v="0"/>
    <x v="1"/>
    <n v="0"/>
    <x v="0"/>
    <n v="51"/>
    <n v="1"/>
    <s v="No"/>
    <s v="No"/>
    <s v="No"/>
    <s v="Yes"/>
    <s v="No"/>
    <s v="Yes"/>
    <s v="Yes"/>
    <n v="1"/>
    <x v="2"/>
    <n v="94"/>
    <n v="4905.75"/>
    <x v="1"/>
    <x v="1"/>
    <n v="77"/>
    <n v="6034"/>
    <x v="20"/>
    <x v="1"/>
    <x v="0"/>
    <x v="1"/>
    <b v="0"/>
    <b v="0"/>
    <b v="0"/>
    <b v="0"/>
    <n v="96.191176470588204"/>
    <x v="45"/>
    <b v="0"/>
  </r>
  <r>
    <s v="2925-MXLSX"/>
    <x v="0"/>
    <s v="United States"/>
    <s v="California"/>
    <s v="Chula Vista"/>
    <n v="91911"/>
    <s v="32.607964, -117.059459"/>
    <n v="32.607964000000003"/>
    <n v="-117.059459"/>
    <x v="1"/>
    <x v="0"/>
    <n v="0"/>
    <x v="0"/>
    <n v="30"/>
    <n v="1"/>
    <s v="Yes"/>
    <s v="No"/>
    <s v="Yes"/>
    <s v="Yes"/>
    <s v="No"/>
    <s v="Yes"/>
    <s v="No"/>
    <n v="1"/>
    <x v="0"/>
    <n v="68.95"/>
    <n v="2038.7"/>
    <x v="1"/>
    <x v="1"/>
    <n v="30"/>
    <n v="4403"/>
    <x v="20"/>
    <x v="1"/>
    <x v="0"/>
    <x v="0"/>
    <b v="0"/>
    <b v="1"/>
    <b v="0"/>
    <b v="0"/>
    <n v="67.956666666666607"/>
    <x v="49"/>
    <b v="0"/>
  </r>
  <r>
    <s v="5820-PTRYM"/>
    <x v="0"/>
    <s v="United States"/>
    <s v="California"/>
    <s v="Chula Vista"/>
    <n v="91913"/>
    <s v="32.64164, -116.985026"/>
    <n v="32.641640000000002"/>
    <n v="-116.985026"/>
    <x v="1"/>
    <x v="1"/>
    <n v="1"/>
    <x v="0"/>
    <n v="56"/>
    <n v="1"/>
    <s v="Yes"/>
    <s v="Yes"/>
    <s v="Yes"/>
    <s v="Yes"/>
    <s v="Yes"/>
    <s v="No"/>
    <s v="No"/>
    <n v="1"/>
    <x v="0"/>
    <n v="68.45"/>
    <n v="4014"/>
    <x v="1"/>
    <x v="1"/>
    <n v="79"/>
    <n v="4368"/>
    <x v="20"/>
    <x v="1"/>
    <x v="0"/>
    <x v="0"/>
    <b v="0"/>
    <b v="1"/>
    <b v="0"/>
    <b v="0"/>
    <n v="71.678571428571402"/>
    <x v="49"/>
    <b v="1"/>
  </r>
  <r>
    <s v="9609-BENEA"/>
    <x v="0"/>
    <s v="United States"/>
    <s v="California"/>
    <s v="Chula Vista"/>
    <n v="91914"/>
    <s v="32.688506, -116.938632"/>
    <n v="32.688505999999997"/>
    <n v="-116.938632"/>
    <x v="0"/>
    <x v="0"/>
    <n v="1"/>
    <x v="0"/>
    <n v="35"/>
    <n v="1"/>
    <s v="Yes"/>
    <s v="No"/>
    <s v="Yes"/>
    <s v="No"/>
    <s v="Yes"/>
    <s v="Yes"/>
    <s v="No"/>
    <n v="1"/>
    <x v="0"/>
    <n v="69"/>
    <n v="2441.6999999999998"/>
    <x v="1"/>
    <x v="1"/>
    <n v="59"/>
    <n v="5283"/>
    <x v="20"/>
    <x v="1"/>
    <x v="0"/>
    <x v="0"/>
    <b v="0"/>
    <b v="0"/>
    <b v="1"/>
    <b v="0"/>
    <n v="69.762857142857101"/>
    <x v="49"/>
    <b v="0"/>
  </r>
  <r>
    <s v="6211-WHMYA"/>
    <x v="0"/>
    <s v="United States"/>
    <s v="California"/>
    <s v="Chula Vista"/>
    <n v="91915"/>
    <s v="32.605012, -116.97595"/>
    <n v="32.605012000000002"/>
    <n v="-116.97595"/>
    <x v="1"/>
    <x v="1"/>
    <n v="0"/>
    <x v="0"/>
    <n v="64"/>
    <n v="0"/>
    <s v="No phone service"/>
    <s v="No"/>
    <s v="Yes"/>
    <s v="No"/>
    <s v="Yes"/>
    <s v="Yes"/>
    <s v="No"/>
    <n v="1"/>
    <x v="0"/>
    <n v="43.85"/>
    <n v="2751"/>
    <x v="1"/>
    <x v="1"/>
    <n v="46"/>
    <n v="6055"/>
    <x v="20"/>
    <x v="0"/>
    <x v="0"/>
    <x v="0"/>
    <b v="0"/>
    <b v="0"/>
    <b v="1"/>
    <b v="0"/>
    <n v="42.984375"/>
    <x v="50"/>
    <b v="0"/>
  </r>
  <r>
    <s v="4459-BBGHE"/>
    <x v="0"/>
    <s v="United States"/>
    <s v="California"/>
    <s v="Descanso"/>
    <n v="91916"/>
    <s v="32.912664, -116.635387"/>
    <n v="32.912663999999999"/>
    <n v="-116.63538699999999"/>
    <x v="0"/>
    <x v="0"/>
    <n v="0"/>
    <x v="1"/>
    <n v="30"/>
    <n v="0"/>
    <s v="No phone service"/>
    <s v="No"/>
    <s v="No"/>
    <s v="No"/>
    <s v="No"/>
    <s v="Yes"/>
    <s v="Yes"/>
    <n v="1"/>
    <x v="0"/>
    <n v="44.5"/>
    <n v="1307.8"/>
    <x v="1"/>
    <x v="1"/>
    <n v="58"/>
    <n v="5833"/>
    <x v="20"/>
    <x v="0"/>
    <x v="0"/>
    <x v="0"/>
    <b v="0"/>
    <b v="0"/>
    <b v="1"/>
    <b v="0"/>
    <n v="43.593333333333298"/>
    <x v="28"/>
    <b v="0"/>
  </r>
  <r>
    <s v="9945-PSVIP"/>
    <x v="0"/>
    <s v="United States"/>
    <s v="California"/>
    <s v="Dulzura"/>
    <n v="91917"/>
    <s v="32.622999, -116.687855"/>
    <n v="32.622999"/>
    <n v="-116.687855"/>
    <x v="1"/>
    <x v="0"/>
    <n v="1"/>
    <x v="1"/>
    <n v="25"/>
    <n v="1"/>
    <s v="No"/>
    <s v="No internet service"/>
    <s v="No internet service"/>
    <s v="No internet service"/>
    <s v="No internet service"/>
    <s v="No internet service"/>
    <s v="No internet service"/>
    <n v="1"/>
    <x v="3"/>
    <n v="18.7"/>
    <n v="383.65"/>
    <x v="1"/>
    <x v="1"/>
    <n v="42"/>
    <n v="2289"/>
    <x v="20"/>
    <x v="0"/>
    <x v="1"/>
    <x v="0"/>
    <b v="1"/>
    <b v="0"/>
    <b v="0"/>
    <b v="1"/>
    <n v="15.345999999999901"/>
    <x v="53"/>
    <b v="0"/>
  </r>
  <r>
    <s v="9108-EJFJP"/>
    <x v="0"/>
    <s v="United States"/>
    <s v="California"/>
    <s v="Jacumba"/>
    <n v="91934"/>
    <s v="32.649787, -116.2237"/>
    <n v="32.649787000000003"/>
    <n v="-116.22369999999999"/>
    <x v="1"/>
    <x v="0"/>
    <n v="1"/>
    <x v="0"/>
    <n v="1"/>
    <n v="1"/>
    <s v="No"/>
    <s v="Yes"/>
    <s v="Yes"/>
    <s v="No"/>
    <s v="No"/>
    <s v="No"/>
    <s v="No"/>
    <n v="1"/>
    <x v="0"/>
    <n v="53.55"/>
    <n v="53.55"/>
    <x v="1"/>
    <x v="1"/>
    <n v="62"/>
    <n v="4504"/>
    <x v="20"/>
    <x v="0"/>
    <x v="0"/>
    <x v="0"/>
    <b v="0"/>
    <b v="0"/>
    <b v="0"/>
    <b v="1"/>
    <n v="53.55"/>
    <x v="0"/>
    <b v="1"/>
  </r>
  <r>
    <s v="0530-IJVDB"/>
    <x v="0"/>
    <s v="United States"/>
    <s v="California"/>
    <s v="Jamul"/>
    <n v="91935"/>
    <s v="32.695681, -116.798386"/>
    <n v="32.695681"/>
    <n v="-116.79838599999999"/>
    <x v="0"/>
    <x v="0"/>
    <n v="0"/>
    <x v="1"/>
    <n v="70"/>
    <n v="1"/>
    <s v="Yes"/>
    <s v="Yes"/>
    <s v="Yes"/>
    <s v="Yes"/>
    <s v="Yes"/>
    <s v="Yes"/>
    <s v="Yes"/>
    <n v="1"/>
    <x v="2"/>
    <n v="114.6"/>
    <n v="7882.5"/>
    <x v="1"/>
    <x v="1"/>
    <n v="65"/>
    <n v="5414"/>
    <x v="20"/>
    <x v="0"/>
    <x v="1"/>
    <x v="1"/>
    <b v="0"/>
    <b v="0"/>
    <b v="1"/>
    <b v="0"/>
    <n v="112.60714285714199"/>
    <x v="69"/>
    <b v="1"/>
  </r>
  <r>
    <s v="0508-SQWPL"/>
    <x v="0"/>
    <s v="United States"/>
    <s v="California"/>
    <s v="La Mesa"/>
    <n v="91941"/>
    <s v="32.759327, -116.99726"/>
    <n v="32.759326999999999"/>
    <n v="-116.99726"/>
    <x v="1"/>
    <x v="0"/>
    <n v="1"/>
    <x v="1"/>
    <n v="57"/>
    <n v="1"/>
    <s v="No"/>
    <s v="No internet service"/>
    <s v="No internet service"/>
    <s v="No internet service"/>
    <s v="No internet service"/>
    <s v="No internet service"/>
    <s v="No internet service"/>
    <n v="1"/>
    <x v="3"/>
    <n v="20.100000000000001"/>
    <n v="1087.7"/>
    <x v="1"/>
    <x v="1"/>
    <n v="23"/>
    <n v="5506"/>
    <x v="20"/>
    <x v="0"/>
    <x v="1"/>
    <x v="0"/>
    <b v="1"/>
    <b v="0"/>
    <b v="0"/>
    <b v="0"/>
    <n v="19.0824561403508"/>
    <x v="7"/>
    <b v="0"/>
  </r>
  <r>
    <s v="2215-ZAFGX"/>
    <x v="0"/>
    <s v="United States"/>
    <s v="California"/>
    <s v="La Mesa"/>
    <n v="91942"/>
    <s v="32.782501, -117.01611"/>
    <n v="32.782501000000003"/>
    <n v="-117.01611"/>
    <x v="0"/>
    <x v="0"/>
    <n v="0"/>
    <x v="0"/>
    <n v="9"/>
    <n v="1"/>
    <s v="Yes"/>
    <s v="No"/>
    <s v="No"/>
    <s v="No"/>
    <s v="No"/>
    <s v="Yes"/>
    <s v="No"/>
    <n v="1"/>
    <x v="1"/>
    <n v="85.5"/>
    <n v="791.7"/>
    <x v="1"/>
    <x v="1"/>
    <n v="69"/>
    <n v="4867"/>
    <x v="20"/>
    <x v="0"/>
    <x v="0"/>
    <x v="1"/>
    <b v="0"/>
    <b v="0"/>
    <b v="1"/>
    <b v="0"/>
    <n v="87.966666666666598"/>
    <x v="42"/>
    <b v="0"/>
  </r>
  <r>
    <s v="8213-TAZPM"/>
    <x v="0"/>
    <s v="United States"/>
    <s v="California"/>
    <s v="Lemon Grove"/>
    <n v="91945"/>
    <s v="32.733564, -117.033713"/>
    <n v="32.733564000000001"/>
    <n v="-117.03371300000001"/>
    <x v="1"/>
    <x v="0"/>
    <n v="1"/>
    <x v="1"/>
    <n v="69"/>
    <n v="1"/>
    <s v="Yes"/>
    <s v="No"/>
    <s v="Yes"/>
    <s v="Yes"/>
    <s v="Yes"/>
    <s v="Yes"/>
    <s v="Yes"/>
    <n v="1"/>
    <x v="2"/>
    <n v="108.75"/>
    <n v="7493.05"/>
    <x v="1"/>
    <x v="1"/>
    <n v="46"/>
    <n v="5874"/>
    <x v="20"/>
    <x v="1"/>
    <x v="0"/>
    <x v="1"/>
    <b v="0"/>
    <b v="0"/>
    <b v="0"/>
    <b v="0"/>
    <n v="108.594927536231"/>
    <x v="65"/>
    <b v="0"/>
  </r>
  <r>
    <s v="1304-SEGFY"/>
    <x v="0"/>
    <s v="United States"/>
    <s v="California"/>
    <s v="National City"/>
    <n v="91950"/>
    <s v="32.67102, -117.095235"/>
    <n v="32.671019999999999"/>
    <n v="-117.095235"/>
    <x v="1"/>
    <x v="0"/>
    <n v="1"/>
    <x v="0"/>
    <n v="72"/>
    <n v="1"/>
    <s v="Yes"/>
    <s v="No"/>
    <s v="No"/>
    <s v="Yes"/>
    <s v="No"/>
    <s v="Yes"/>
    <s v="Yes"/>
    <n v="1"/>
    <x v="2"/>
    <n v="97.85"/>
    <n v="6841.3"/>
    <x v="1"/>
    <x v="1"/>
    <n v="22"/>
    <n v="4508"/>
    <x v="20"/>
    <x v="0"/>
    <x v="1"/>
    <x v="1"/>
    <b v="0"/>
    <b v="0"/>
    <b v="1"/>
    <b v="0"/>
    <n v="95.018055555555506"/>
    <x v="12"/>
    <b v="0"/>
  </r>
  <r>
    <s v="7242-EDTYC"/>
    <x v="0"/>
    <s v="United States"/>
    <s v="California"/>
    <s v="Pine Valley"/>
    <n v="91962"/>
    <s v="32.800671, -116.483363"/>
    <n v="32.800671000000001"/>
    <n v="-116.483363"/>
    <x v="0"/>
    <x v="0"/>
    <n v="0"/>
    <x v="1"/>
    <n v="44"/>
    <n v="1"/>
    <s v="No"/>
    <s v="No internet service"/>
    <s v="No internet service"/>
    <s v="No internet service"/>
    <s v="No internet service"/>
    <s v="No internet service"/>
    <s v="No internet service"/>
    <n v="0"/>
    <x v="3"/>
    <n v="19.55"/>
    <n v="819.95"/>
    <x v="1"/>
    <x v="1"/>
    <n v="40"/>
    <n v="5860"/>
    <x v="20"/>
    <x v="0"/>
    <x v="1"/>
    <x v="0"/>
    <b v="1"/>
    <b v="0"/>
    <b v="0"/>
    <b v="0"/>
    <n v="18.635227272727199"/>
    <x v="41"/>
    <b v="0"/>
  </r>
  <r>
    <s v="2904-GGUAZ"/>
    <x v="0"/>
    <s v="United States"/>
    <s v="California"/>
    <s v="Potrero"/>
    <n v="91963"/>
    <s v="32.619465, -116.593605"/>
    <n v="32.619464999999998"/>
    <n v="-116.593605"/>
    <x v="1"/>
    <x v="0"/>
    <n v="1"/>
    <x v="0"/>
    <n v="72"/>
    <n v="1"/>
    <s v="Yes"/>
    <s v="Yes"/>
    <s v="Yes"/>
    <s v="No"/>
    <s v="No"/>
    <s v="No"/>
    <s v="No"/>
    <n v="1"/>
    <x v="1"/>
    <n v="84.05"/>
    <n v="6052.25"/>
    <x v="1"/>
    <x v="1"/>
    <n v="47"/>
    <n v="5515"/>
    <x v="20"/>
    <x v="0"/>
    <x v="1"/>
    <x v="1"/>
    <b v="0"/>
    <b v="0"/>
    <b v="0"/>
    <b v="0"/>
    <n v="84.0590277777777"/>
    <x v="33"/>
    <b v="1"/>
  </r>
  <r>
    <s v="5136-GFPMB"/>
    <x v="0"/>
    <s v="United States"/>
    <s v="California"/>
    <s v="Spring Valley"/>
    <n v="91978"/>
    <s v="32.730264, -116.950963"/>
    <n v="32.730263999999998"/>
    <n v="-116.950963"/>
    <x v="0"/>
    <x v="0"/>
    <n v="0"/>
    <x v="0"/>
    <n v="54"/>
    <n v="1"/>
    <s v="Yes"/>
    <s v="No"/>
    <s v="No"/>
    <s v="Yes"/>
    <s v="No"/>
    <s v="No"/>
    <s v="Yes"/>
    <n v="0"/>
    <x v="1"/>
    <n v="89.4"/>
    <n v="4869.5"/>
    <x v="1"/>
    <x v="1"/>
    <n v="56"/>
    <n v="5871"/>
    <x v="20"/>
    <x v="0"/>
    <x v="0"/>
    <x v="1"/>
    <b v="0"/>
    <b v="1"/>
    <b v="0"/>
    <b v="0"/>
    <n v="90.175925925925895"/>
    <x v="54"/>
    <b v="0"/>
  </r>
  <r>
    <s v="2595-KIWPV"/>
    <x v="0"/>
    <s v="United States"/>
    <s v="California"/>
    <s v="Tecate"/>
    <n v="91980"/>
    <s v="32.587557, -116.636816"/>
    <n v="32.587556999999997"/>
    <n v="-116.636816"/>
    <x v="0"/>
    <x v="0"/>
    <n v="0"/>
    <x v="1"/>
    <n v="27"/>
    <n v="1"/>
    <s v="No"/>
    <s v="No internet service"/>
    <s v="No internet service"/>
    <s v="No internet service"/>
    <s v="No internet service"/>
    <s v="No internet service"/>
    <s v="No internet service"/>
    <n v="0"/>
    <x v="3"/>
    <n v="19.7"/>
    <n v="509.3"/>
    <x v="1"/>
    <x v="1"/>
    <n v="79"/>
    <n v="4052"/>
    <x v="20"/>
    <x v="0"/>
    <x v="1"/>
    <x v="0"/>
    <b v="1"/>
    <b v="1"/>
    <b v="0"/>
    <b v="0"/>
    <n v="18.8629629629629"/>
    <x v="41"/>
    <b v="0"/>
  </r>
  <r>
    <s v="5243-SAOTC"/>
    <x v="0"/>
    <s v="United States"/>
    <s v="California"/>
    <s v="Bonsall"/>
    <n v="92003"/>
    <s v="33.290907, -117.202895"/>
    <n v="33.290906999999997"/>
    <n v="-117.202895"/>
    <x v="0"/>
    <x v="0"/>
    <n v="0"/>
    <x v="0"/>
    <n v="54"/>
    <n v="1"/>
    <s v="Yes"/>
    <s v="No"/>
    <s v="Yes"/>
    <s v="No"/>
    <s v="No"/>
    <s v="No"/>
    <s v="No"/>
    <n v="1"/>
    <x v="1"/>
    <n v="79.849999999999994"/>
    <n v="4308.25"/>
    <x v="1"/>
    <x v="1"/>
    <n v="46"/>
    <n v="5166"/>
    <x v="20"/>
    <x v="0"/>
    <x v="0"/>
    <x v="1"/>
    <b v="0"/>
    <b v="0"/>
    <b v="0"/>
    <b v="0"/>
    <n v="79.782407407407405"/>
    <x v="16"/>
    <b v="0"/>
  </r>
  <r>
    <s v="9398-MMQTO"/>
    <x v="0"/>
    <s v="United States"/>
    <s v="California"/>
    <s v="Borrego Springs"/>
    <n v="92004"/>
    <s v="33.200369, -116.192313"/>
    <n v="33.200369000000002"/>
    <n v="-116.192313"/>
    <x v="0"/>
    <x v="0"/>
    <n v="0"/>
    <x v="0"/>
    <n v="3"/>
    <n v="1"/>
    <s v="No"/>
    <s v="No"/>
    <s v="Yes"/>
    <s v="No"/>
    <s v="No"/>
    <s v="No"/>
    <s v="No"/>
    <n v="0"/>
    <x v="1"/>
    <n v="74.45"/>
    <n v="221.1"/>
    <x v="1"/>
    <x v="1"/>
    <n v="61"/>
    <n v="3956"/>
    <x v="20"/>
    <x v="0"/>
    <x v="0"/>
    <x v="1"/>
    <b v="0"/>
    <b v="1"/>
    <b v="0"/>
    <b v="0"/>
    <n v="73.7"/>
    <x v="25"/>
    <b v="0"/>
  </r>
  <r>
    <s v="7619-PLRLP"/>
    <x v="0"/>
    <s v="United States"/>
    <s v="California"/>
    <s v="Cardiff By The Sea"/>
    <n v="92007"/>
    <s v="33.015866, -117.272254"/>
    <n v="33.015866000000003"/>
    <n v="-117.272254"/>
    <x v="1"/>
    <x v="0"/>
    <n v="1"/>
    <x v="0"/>
    <n v="53"/>
    <n v="1"/>
    <s v="Yes"/>
    <s v="Yes"/>
    <s v="Yes"/>
    <s v="Yes"/>
    <s v="No"/>
    <s v="No"/>
    <s v="Yes"/>
    <n v="0"/>
    <x v="1"/>
    <n v="74.099999999999994"/>
    <n v="3833.95"/>
    <x v="1"/>
    <x v="1"/>
    <n v="37"/>
    <n v="5136"/>
    <x v="20"/>
    <x v="1"/>
    <x v="0"/>
    <x v="0"/>
    <b v="0"/>
    <b v="0"/>
    <b v="0"/>
    <b v="0"/>
    <n v="72.338679245283004"/>
    <x v="25"/>
    <b v="1"/>
  </r>
  <r>
    <s v="6508-NJYRO"/>
    <x v="0"/>
    <s v="United States"/>
    <s v="California"/>
    <s v="Carlsbad"/>
    <n v="92009"/>
    <s v="33.098018, -117.258203"/>
    <n v="33.098018000000003"/>
    <n v="-117.25820299999999"/>
    <x v="0"/>
    <x v="0"/>
    <n v="1"/>
    <x v="0"/>
    <n v="15"/>
    <n v="1"/>
    <s v="No"/>
    <s v="No internet service"/>
    <s v="No internet service"/>
    <s v="No internet service"/>
    <s v="No internet service"/>
    <s v="No internet service"/>
    <s v="No internet service"/>
    <n v="0"/>
    <x v="3"/>
    <n v="18.8"/>
    <n v="294.95"/>
    <x v="1"/>
    <x v="1"/>
    <n v="31"/>
    <n v="3977"/>
    <x v="20"/>
    <x v="1"/>
    <x v="0"/>
    <x v="0"/>
    <b v="1"/>
    <b v="0"/>
    <b v="0"/>
    <b v="1"/>
    <n v="19.663333333333298"/>
    <x v="53"/>
    <b v="0"/>
  </r>
  <r>
    <s v="4710-NKCAW"/>
    <x v="0"/>
    <s v="United States"/>
    <s v="California"/>
    <s v="El Cajon"/>
    <n v="92019"/>
    <s v="32.785165, -116.862648"/>
    <n v="32.785164999999999"/>
    <n v="-116.86264799999999"/>
    <x v="0"/>
    <x v="0"/>
    <n v="1"/>
    <x v="1"/>
    <n v="5"/>
    <n v="1"/>
    <s v="Yes"/>
    <s v="Yes"/>
    <s v="Yes"/>
    <s v="No"/>
    <s v="Yes"/>
    <s v="No"/>
    <s v="No"/>
    <n v="0"/>
    <x v="0"/>
    <n v="64.400000000000006"/>
    <n v="316.89999999999998"/>
    <x v="1"/>
    <x v="1"/>
    <n v="31"/>
    <n v="3260"/>
    <x v="20"/>
    <x v="0"/>
    <x v="0"/>
    <x v="0"/>
    <b v="0"/>
    <b v="1"/>
    <b v="0"/>
    <b v="0"/>
    <n v="63.379999999999903"/>
    <x v="9"/>
    <b v="1"/>
  </r>
  <r>
    <s v="5306-BVTKJ"/>
    <x v="0"/>
    <s v="United States"/>
    <s v="California"/>
    <s v="El Cajon"/>
    <n v="92020"/>
    <s v="32.79697, -116.969082"/>
    <n v="32.796970000000002"/>
    <n v="-116.969082"/>
    <x v="0"/>
    <x v="0"/>
    <n v="1"/>
    <x v="1"/>
    <n v="48"/>
    <n v="1"/>
    <s v="No"/>
    <s v="No"/>
    <s v="Yes"/>
    <s v="Yes"/>
    <s v="No"/>
    <s v="No"/>
    <s v="No"/>
    <n v="1"/>
    <x v="0"/>
    <n v="55.8"/>
    <n v="2651.2"/>
    <x v="1"/>
    <x v="1"/>
    <n v="27"/>
    <n v="3446"/>
    <x v="20"/>
    <x v="1"/>
    <x v="0"/>
    <x v="0"/>
    <b v="0"/>
    <b v="1"/>
    <b v="0"/>
    <b v="0"/>
    <n v="55.233333333333299"/>
    <x v="5"/>
    <b v="0"/>
  </r>
  <r>
    <s v="0357-NVCRI"/>
    <x v="0"/>
    <s v="United States"/>
    <s v="California"/>
    <s v="El Cajon"/>
    <n v="92021"/>
    <s v="32.832706, -116.873258"/>
    <n v="32.832706000000002"/>
    <n v="-116.87325800000001"/>
    <x v="1"/>
    <x v="0"/>
    <n v="0"/>
    <x v="1"/>
    <n v="25"/>
    <n v="1"/>
    <s v="No"/>
    <s v="No internet service"/>
    <s v="No internet service"/>
    <s v="No internet service"/>
    <s v="No internet service"/>
    <s v="No internet service"/>
    <s v="No internet service"/>
    <n v="0"/>
    <x v="3"/>
    <n v="20.05"/>
    <n v="471.7"/>
    <x v="1"/>
    <x v="1"/>
    <n v="24"/>
    <n v="2192"/>
    <x v="20"/>
    <x v="0"/>
    <x v="0"/>
    <x v="0"/>
    <b v="1"/>
    <b v="1"/>
    <b v="0"/>
    <b v="0"/>
    <n v="18.867999999999999"/>
    <x v="7"/>
    <b v="0"/>
  </r>
  <r>
    <s v="2371-KFUOG"/>
    <x v="0"/>
    <s v="United States"/>
    <s v="California"/>
    <s v="Escondido"/>
    <n v="92025"/>
    <s v="33.081478, -117.033814"/>
    <n v="33.081477999999997"/>
    <n v="-117.03381400000001"/>
    <x v="0"/>
    <x v="0"/>
    <n v="0"/>
    <x v="0"/>
    <n v="58"/>
    <n v="1"/>
    <s v="No"/>
    <s v="Yes"/>
    <s v="Yes"/>
    <s v="No"/>
    <s v="No"/>
    <s v="Yes"/>
    <s v="Yes"/>
    <n v="0"/>
    <x v="2"/>
    <n v="99.15"/>
    <n v="5720.95"/>
    <x v="1"/>
    <x v="1"/>
    <n v="26"/>
    <n v="6409"/>
    <x v="20"/>
    <x v="1"/>
    <x v="0"/>
    <x v="1"/>
    <b v="0"/>
    <b v="0"/>
    <b v="0"/>
    <b v="0"/>
    <n v="98.637068965517201"/>
    <x v="2"/>
    <b v="1"/>
  </r>
  <r>
    <s v="0463-ZSDNT"/>
    <x v="0"/>
    <s v="United States"/>
    <s v="California"/>
    <s v="Escondido"/>
    <n v="92026"/>
    <s v="33.21846, -117.116916"/>
    <n v="33.21846"/>
    <n v="-117.116916"/>
    <x v="0"/>
    <x v="0"/>
    <n v="0"/>
    <x v="0"/>
    <n v="10"/>
    <n v="1"/>
    <s v="No"/>
    <s v="No"/>
    <s v="No"/>
    <s v="No"/>
    <s v="No"/>
    <s v="No"/>
    <s v="Yes"/>
    <n v="1"/>
    <x v="0"/>
    <n v="56.75"/>
    <n v="503.25"/>
    <x v="1"/>
    <x v="1"/>
    <n v="70"/>
    <n v="2037"/>
    <x v="20"/>
    <x v="0"/>
    <x v="0"/>
    <x v="0"/>
    <b v="0"/>
    <b v="0"/>
    <b v="0"/>
    <b v="0"/>
    <n v="50.325000000000003"/>
    <x v="57"/>
    <b v="0"/>
  </r>
  <r>
    <s v="6257-DTAYD"/>
    <x v="0"/>
    <s v="United States"/>
    <s v="California"/>
    <s v="Fallbrook"/>
    <n v="92028"/>
    <s v="33.362575, -117.299644"/>
    <n v="33.362575"/>
    <n v="-117.299644"/>
    <x v="0"/>
    <x v="0"/>
    <n v="1"/>
    <x v="0"/>
    <n v="71"/>
    <n v="1"/>
    <s v="Yes"/>
    <s v="No"/>
    <s v="Yes"/>
    <s v="No"/>
    <s v="Yes"/>
    <s v="Yes"/>
    <s v="Yes"/>
    <n v="1"/>
    <x v="2"/>
    <n v="104.15"/>
    <n v="7365.3"/>
    <x v="1"/>
    <x v="1"/>
    <n v="65"/>
    <n v="5973"/>
    <x v="20"/>
    <x v="0"/>
    <x v="1"/>
    <x v="1"/>
    <b v="0"/>
    <b v="1"/>
    <b v="0"/>
    <b v="0"/>
    <n v="103.736619718309"/>
    <x v="3"/>
    <b v="0"/>
  </r>
  <r>
    <s v="4616-ULAOA"/>
    <x v="0"/>
    <s v="United States"/>
    <s v="California"/>
    <s v="Escondido"/>
    <n v="92029"/>
    <s v="33.079834, -117.134275"/>
    <n v="33.079833999999998"/>
    <n v="-117.134275"/>
    <x v="1"/>
    <x v="0"/>
    <n v="1"/>
    <x v="1"/>
    <n v="65"/>
    <n v="1"/>
    <s v="Yes"/>
    <s v="No"/>
    <s v="Yes"/>
    <s v="Yes"/>
    <s v="Yes"/>
    <s v="Yes"/>
    <s v="Yes"/>
    <n v="1"/>
    <x v="2"/>
    <n v="110.8"/>
    <n v="7245.9"/>
    <x v="1"/>
    <x v="1"/>
    <n v="23"/>
    <n v="6332"/>
    <x v="20"/>
    <x v="0"/>
    <x v="1"/>
    <x v="1"/>
    <b v="0"/>
    <b v="1"/>
    <b v="0"/>
    <b v="0"/>
    <n v="111.475384615384"/>
    <x v="56"/>
    <b v="0"/>
  </r>
  <r>
    <s v="7746-AWNQW"/>
    <x v="0"/>
    <s v="United States"/>
    <s v="California"/>
    <s v="La Jolla"/>
    <n v="92037"/>
    <s v="32.853743, -117.25034"/>
    <n v="32.853743000000001"/>
    <n v="-117.25033999999999"/>
    <x v="1"/>
    <x v="0"/>
    <n v="0"/>
    <x v="0"/>
    <n v="28"/>
    <n v="0"/>
    <s v="No phone service"/>
    <s v="No"/>
    <s v="No"/>
    <s v="Yes"/>
    <s v="Yes"/>
    <s v="No"/>
    <s v="No"/>
    <n v="1"/>
    <x v="0"/>
    <n v="35.75"/>
    <n v="961.4"/>
    <x v="1"/>
    <x v="1"/>
    <n v="69"/>
    <n v="2431"/>
    <x v="20"/>
    <x v="0"/>
    <x v="0"/>
    <x v="0"/>
    <b v="0"/>
    <b v="0"/>
    <b v="0"/>
    <b v="1"/>
    <n v="34.335714285714197"/>
    <x v="27"/>
    <b v="0"/>
  </r>
  <r>
    <s v="5996-EBTKM"/>
    <x v="0"/>
    <s v="United States"/>
    <s v="California"/>
    <s v="Lakeside"/>
    <n v="92040"/>
    <s v="32.909873, -116.906774"/>
    <n v="32.909872999999997"/>
    <n v="-116.906774"/>
    <x v="1"/>
    <x v="0"/>
    <n v="1"/>
    <x v="1"/>
    <n v="67"/>
    <n v="1"/>
    <s v="Yes"/>
    <s v="No"/>
    <s v="No"/>
    <s v="Yes"/>
    <s v="Yes"/>
    <s v="No"/>
    <s v="Yes"/>
    <n v="1"/>
    <x v="0"/>
    <n v="69.900000000000006"/>
    <n v="4615.8999999999996"/>
    <x v="1"/>
    <x v="1"/>
    <n v="21"/>
    <n v="6079"/>
    <x v="20"/>
    <x v="0"/>
    <x v="1"/>
    <x v="0"/>
    <b v="0"/>
    <b v="0"/>
    <b v="0"/>
    <b v="0"/>
    <n v="68.894029850746193"/>
    <x v="10"/>
    <b v="0"/>
  </r>
  <r>
    <s v="2758-RNWXS"/>
    <x v="0"/>
    <s v="United States"/>
    <s v="California"/>
    <s v="Oceanside"/>
    <n v="92054"/>
    <s v="33.351059, -117.420557"/>
    <n v="33.351058999999999"/>
    <n v="-117.420557"/>
    <x v="0"/>
    <x v="0"/>
    <n v="0"/>
    <x v="0"/>
    <n v="35"/>
    <n v="1"/>
    <s v="No"/>
    <s v="Yes"/>
    <s v="No"/>
    <s v="No"/>
    <s v="Yes"/>
    <s v="No"/>
    <s v="Yes"/>
    <n v="1"/>
    <x v="1"/>
    <n v="89.2"/>
    <n v="3251.3"/>
    <x v="1"/>
    <x v="1"/>
    <n v="39"/>
    <n v="4446"/>
    <x v="20"/>
    <x v="1"/>
    <x v="0"/>
    <x v="1"/>
    <b v="0"/>
    <b v="0"/>
    <b v="1"/>
    <b v="0"/>
    <n v="92.894285714285701"/>
    <x v="54"/>
    <b v="1"/>
  </r>
  <r>
    <s v="2314-TNDJQ"/>
    <x v="0"/>
    <s v="United States"/>
    <s v="California"/>
    <s v="Oceanside"/>
    <n v="92056"/>
    <s v="33.194742, -117.29032"/>
    <n v="33.194741999999998"/>
    <n v="-117.29031999999999"/>
    <x v="1"/>
    <x v="0"/>
    <n v="1"/>
    <x v="1"/>
    <n v="72"/>
    <n v="0"/>
    <s v="No phone service"/>
    <s v="Yes"/>
    <s v="Yes"/>
    <s v="Yes"/>
    <s v="Yes"/>
    <s v="No"/>
    <s v="Yes"/>
    <n v="0"/>
    <x v="0"/>
    <n v="55.65"/>
    <n v="3880.05"/>
    <x v="1"/>
    <x v="1"/>
    <n v="35"/>
    <n v="5192"/>
    <x v="20"/>
    <x v="0"/>
    <x v="1"/>
    <x v="0"/>
    <b v="0"/>
    <b v="1"/>
    <b v="0"/>
    <b v="0"/>
    <n v="53.889583333333299"/>
    <x v="5"/>
    <b v="0"/>
  </r>
  <r>
    <s v="2405-LBMUW"/>
    <x v="0"/>
    <s v="United States"/>
    <s v="California"/>
    <s v="Oceanside"/>
    <n v="92057"/>
    <s v="33.254497, -117.285879"/>
    <n v="33.254497000000001"/>
    <n v="-117.28587899999999"/>
    <x v="1"/>
    <x v="0"/>
    <n v="1"/>
    <x v="1"/>
    <n v="61"/>
    <n v="0"/>
    <s v="No phone service"/>
    <s v="Yes"/>
    <s v="Yes"/>
    <s v="No"/>
    <s v="Yes"/>
    <s v="No"/>
    <s v="Yes"/>
    <n v="1"/>
    <x v="0"/>
    <n v="50.7"/>
    <n v="3088.75"/>
    <x v="1"/>
    <x v="1"/>
    <n v="22"/>
    <n v="5024"/>
    <x v="20"/>
    <x v="1"/>
    <x v="0"/>
    <x v="0"/>
    <b v="0"/>
    <b v="0"/>
    <b v="0"/>
    <b v="0"/>
    <n v="50.635245901639301"/>
    <x v="36"/>
    <b v="0"/>
  </r>
  <r>
    <s v="3454-JFUBC"/>
    <x v="0"/>
    <s v="United States"/>
    <s v="California"/>
    <s v="Pala"/>
    <n v="92059"/>
    <s v="33.384345, -117.072619"/>
    <n v="33.384345000000003"/>
    <n v="-117.072619"/>
    <x v="0"/>
    <x v="1"/>
    <n v="0"/>
    <x v="0"/>
    <n v="68"/>
    <n v="1"/>
    <s v="No"/>
    <s v="No internet service"/>
    <s v="No internet service"/>
    <s v="No internet service"/>
    <s v="No internet service"/>
    <s v="No internet service"/>
    <s v="No internet service"/>
    <n v="1"/>
    <x v="3"/>
    <n v="20"/>
    <n v="1396"/>
    <x v="1"/>
    <x v="1"/>
    <n v="55"/>
    <n v="6136"/>
    <x v="20"/>
    <x v="0"/>
    <x v="1"/>
    <x v="0"/>
    <b v="1"/>
    <b v="1"/>
    <b v="0"/>
    <b v="0"/>
    <n v="20.529411764705799"/>
    <x v="41"/>
    <b v="0"/>
  </r>
  <r>
    <s v="9039-ZVJDC"/>
    <x v="0"/>
    <s v="United States"/>
    <s v="California"/>
    <s v="Pauma Valley"/>
    <n v="92061"/>
    <s v="33.313828, -116.940501"/>
    <n v="33.313828000000001"/>
    <n v="-116.940501"/>
    <x v="0"/>
    <x v="0"/>
    <n v="0"/>
    <x v="0"/>
    <n v="3"/>
    <n v="1"/>
    <s v="No"/>
    <s v="No internet service"/>
    <s v="No internet service"/>
    <s v="No internet service"/>
    <s v="No internet service"/>
    <s v="No internet service"/>
    <s v="No internet service"/>
    <n v="1"/>
    <x v="3"/>
    <n v="19.100000000000001"/>
    <n v="53.05"/>
    <x v="1"/>
    <x v="1"/>
    <n v="68"/>
    <n v="4905"/>
    <x v="20"/>
    <x v="0"/>
    <x v="0"/>
    <x v="0"/>
    <b v="1"/>
    <b v="0"/>
    <b v="0"/>
    <b v="1"/>
    <n v="17.683333333333302"/>
    <x v="41"/>
    <b v="0"/>
  </r>
  <r>
    <s v="9013-AQORL"/>
    <x v="0"/>
    <s v="United States"/>
    <s v="California"/>
    <s v="Ramona"/>
    <n v="92065"/>
    <s v="33.044541, -116.833922"/>
    <n v="33.044541000000002"/>
    <n v="-116.833922"/>
    <x v="1"/>
    <x v="0"/>
    <n v="0"/>
    <x v="1"/>
    <n v="48"/>
    <n v="0"/>
    <s v="No phone service"/>
    <s v="No"/>
    <s v="Yes"/>
    <s v="Yes"/>
    <s v="No"/>
    <s v="No"/>
    <s v="Yes"/>
    <n v="0"/>
    <x v="0"/>
    <n v="45.55"/>
    <n v="2108.35"/>
    <x v="1"/>
    <x v="1"/>
    <n v="52"/>
    <n v="4106"/>
    <x v="20"/>
    <x v="0"/>
    <x v="0"/>
    <x v="0"/>
    <b v="0"/>
    <b v="1"/>
    <b v="0"/>
    <b v="0"/>
    <n v="43.923958333333303"/>
    <x v="30"/>
    <b v="0"/>
  </r>
  <r>
    <s v="2898-MRKPI"/>
    <x v="0"/>
    <s v="United States"/>
    <s v="California"/>
    <s v="Ranchita"/>
    <n v="92066"/>
    <s v="33.215251, -116.53633"/>
    <n v="33.215251000000002"/>
    <n v="-116.53633000000001"/>
    <x v="0"/>
    <x v="0"/>
    <n v="1"/>
    <x v="1"/>
    <n v="68"/>
    <n v="1"/>
    <s v="Yes"/>
    <s v="No"/>
    <s v="Yes"/>
    <s v="No"/>
    <s v="No"/>
    <s v="Yes"/>
    <s v="Yes"/>
    <n v="1"/>
    <x v="2"/>
    <n v="101.05"/>
    <n v="6770.5"/>
    <x v="1"/>
    <x v="1"/>
    <n v="32"/>
    <n v="5570"/>
    <x v="20"/>
    <x v="1"/>
    <x v="0"/>
    <x v="1"/>
    <b v="0"/>
    <b v="1"/>
    <b v="0"/>
    <b v="0"/>
    <n v="99.566176470588204"/>
    <x v="48"/>
    <b v="0"/>
  </r>
  <r>
    <s v="2750-BJLSB"/>
    <x v="0"/>
    <s v="United States"/>
    <s v="California"/>
    <s v="Rancho Santa Fe"/>
    <n v="92067"/>
    <s v="33.012751, -117.200617"/>
    <n v="33.012751000000002"/>
    <n v="-117.20061699999999"/>
    <x v="1"/>
    <x v="0"/>
    <n v="0"/>
    <x v="0"/>
    <n v="47"/>
    <n v="1"/>
    <s v="No"/>
    <s v="Yes"/>
    <s v="No"/>
    <s v="Yes"/>
    <s v="Yes"/>
    <s v="Yes"/>
    <s v="Yes"/>
    <n v="1"/>
    <x v="2"/>
    <n v="103.7"/>
    <n v="4730.6000000000004"/>
    <x v="1"/>
    <x v="1"/>
    <n v="20"/>
    <n v="4543"/>
    <x v="20"/>
    <x v="1"/>
    <x v="0"/>
    <x v="1"/>
    <b v="0"/>
    <b v="0"/>
    <b v="1"/>
    <b v="0"/>
    <n v="100.65106382978701"/>
    <x v="4"/>
    <b v="1"/>
  </r>
  <r>
    <s v="3648-GZPHF"/>
    <x v="0"/>
    <s v="United States"/>
    <s v="California"/>
    <s v="San Marcos"/>
    <n v="92069"/>
    <s v="33.162624, -117.170863"/>
    <n v="33.162624000000001"/>
    <n v="-117.170863"/>
    <x v="0"/>
    <x v="0"/>
    <n v="1"/>
    <x v="1"/>
    <n v="32"/>
    <n v="0"/>
    <s v="No phone service"/>
    <s v="No"/>
    <s v="No"/>
    <s v="Yes"/>
    <s v="Yes"/>
    <s v="No"/>
    <s v="No"/>
    <n v="1"/>
    <x v="0"/>
    <n v="36.25"/>
    <n v="1151.05"/>
    <x v="1"/>
    <x v="1"/>
    <n v="45"/>
    <n v="2609"/>
    <x v="20"/>
    <x v="1"/>
    <x v="0"/>
    <x v="0"/>
    <b v="0"/>
    <b v="0"/>
    <b v="0"/>
    <b v="1"/>
    <n v="35.970312499999999"/>
    <x v="88"/>
    <b v="0"/>
  </r>
  <r>
    <s v="2075-RMJIK"/>
    <x v="0"/>
    <s v="United States"/>
    <s v="California"/>
    <s v="Santa Ysabel"/>
    <n v="92070"/>
    <s v="33.174725, -116.743329"/>
    <n v="33.174725000000002"/>
    <n v="-116.743329"/>
    <x v="1"/>
    <x v="0"/>
    <n v="1"/>
    <x v="1"/>
    <n v="5"/>
    <n v="1"/>
    <s v="No"/>
    <s v="Yes"/>
    <s v="No"/>
    <s v="No"/>
    <s v="No"/>
    <s v="No"/>
    <s v="No"/>
    <n v="1"/>
    <x v="0"/>
    <n v="49.4"/>
    <n v="232.55"/>
    <x v="1"/>
    <x v="1"/>
    <n v="44"/>
    <n v="5756"/>
    <x v="20"/>
    <x v="0"/>
    <x v="0"/>
    <x v="0"/>
    <b v="0"/>
    <b v="0"/>
    <b v="0"/>
    <b v="1"/>
    <n v="46.51"/>
    <x v="58"/>
    <b v="1"/>
  </r>
  <r>
    <s v="9588-YRFHY"/>
    <x v="0"/>
    <s v="United States"/>
    <s v="California"/>
    <s v="Santee"/>
    <n v="92071"/>
    <s v="32.847336, -116.997605"/>
    <n v="32.847335999999999"/>
    <n v="-116.99760499999999"/>
    <x v="0"/>
    <x v="0"/>
    <n v="0"/>
    <x v="0"/>
    <n v="49"/>
    <n v="1"/>
    <s v="No"/>
    <s v="No internet service"/>
    <s v="No internet service"/>
    <s v="No internet service"/>
    <s v="No internet service"/>
    <s v="No internet service"/>
    <s v="No internet service"/>
    <n v="1"/>
    <x v="3"/>
    <n v="19.899999999999999"/>
    <n v="1022.6"/>
    <x v="1"/>
    <x v="1"/>
    <n v="71"/>
    <n v="5240"/>
    <x v="20"/>
    <x v="0"/>
    <x v="1"/>
    <x v="0"/>
    <b v="1"/>
    <b v="1"/>
    <b v="0"/>
    <b v="0"/>
    <n v="20.869387755102"/>
    <x v="41"/>
    <b v="0"/>
  </r>
  <r>
    <s v="9364-YKUVW"/>
    <x v="0"/>
    <s v="United States"/>
    <s v="California"/>
    <s v="Valley Center"/>
    <n v="92082"/>
    <s v="33.25283, -116.986079"/>
    <n v="33.252830000000003"/>
    <n v="-116.986079"/>
    <x v="0"/>
    <x v="0"/>
    <n v="0"/>
    <x v="0"/>
    <n v="15"/>
    <n v="1"/>
    <s v="No"/>
    <s v="No internet service"/>
    <s v="No internet service"/>
    <s v="No internet service"/>
    <s v="No internet service"/>
    <s v="No internet service"/>
    <s v="No internet service"/>
    <n v="1"/>
    <x v="3"/>
    <n v="19.8"/>
    <n v="309.39999999999998"/>
    <x v="1"/>
    <x v="1"/>
    <n v="73"/>
    <n v="2681"/>
    <x v="20"/>
    <x v="0"/>
    <x v="0"/>
    <x v="0"/>
    <b v="1"/>
    <b v="0"/>
    <b v="0"/>
    <b v="1"/>
    <n v="20.626666666666601"/>
    <x v="41"/>
    <b v="0"/>
  </r>
  <r>
    <s v="5392-AKEMH"/>
    <x v="0"/>
    <s v="United States"/>
    <s v="California"/>
    <s v="Vista"/>
    <n v="92083"/>
    <s v="33.17494, -117.242761"/>
    <n v="33.174939999999999"/>
    <n v="-117.242761"/>
    <x v="1"/>
    <x v="0"/>
    <n v="0"/>
    <x v="0"/>
    <n v="12"/>
    <n v="1"/>
    <s v="No"/>
    <s v="No"/>
    <s v="No"/>
    <s v="No"/>
    <s v="No"/>
    <s v="No"/>
    <s v="No"/>
    <n v="1"/>
    <x v="0"/>
    <n v="45.05"/>
    <n v="523.1"/>
    <x v="1"/>
    <x v="1"/>
    <n v="37"/>
    <n v="5624"/>
    <x v="20"/>
    <x v="0"/>
    <x v="0"/>
    <x v="0"/>
    <b v="0"/>
    <b v="0"/>
    <b v="1"/>
    <b v="0"/>
    <n v="43.591666666666598"/>
    <x v="30"/>
    <b v="0"/>
  </r>
  <r>
    <s v="2451-YMUXS"/>
    <x v="0"/>
    <s v="United States"/>
    <s v="California"/>
    <s v="Vista"/>
    <n v="92084"/>
    <s v="33.22784, -117.200024"/>
    <n v="33.22784"/>
    <n v="-117.200024"/>
    <x v="0"/>
    <x v="1"/>
    <n v="0"/>
    <x v="0"/>
    <n v="67"/>
    <n v="1"/>
    <s v="Yes"/>
    <s v="Yes"/>
    <s v="Yes"/>
    <s v="No"/>
    <s v="Yes"/>
    <s v="No"/>
    <s v="No"/>
    <n v="1"/>
    <x v="0"/>
    <n v="64.55"/>
    <n v="4250.1000000000004"/>
    <x v="1"/>
    <x v="1"/>
    <n v="67"/>
    <n v="4494"/>
    <x v="20"/>
    <x v="0"/>
    <x v="1"/>
    <x v="0"/>
    <b v="0"/>
    <b v="0"/>
    <b v="0"/>
    <b v="0"/>
    <n v="63.434328358208901"/>
    <x v="9"/>
    <b v="1"/>
  </r>
  <r>
    <s v="3914-FDRHP"/>
    <x v="0"/>
    <s v="United States"/>
    <s v="California"/>
    <s v="Warner Springs"/>
    <n v="92086"/>
    <s v="33.323705, -116.626907"/>
    <n v="33.323704999999997"/>
    <n v="-116.626907"/>
    <x v="0"/>
    <x v="0"/>
    <n v="0"/>
    <x v="0"/>
    <n v="9"/>
    <n v="1"/>
    <s v="No"/>
    <s v="No"/>
    <s v="No"/>
    <s v="No"/>
    <s v="Yes"/>
    <s v="Yes"/>
    <s v="No"/>
    <n v="0"/>
    <x v="1"/>
    <n v="86.25"/>
    <n v="770.5"/>
    <x v="1"/>
    <x v="1"/>
    <n v="42"/>
    <n v="4754"/>
    <x v="20"/>
    <x v="0"/>
    <x v="0"/>
    <x v="1"/>
    <b v="0"/>
    <b v="0"/>
    <b v="1"/>
    <b v="0"/>
    <n v="85.6111111111111"/>
    <x v="52"/>
    <b v="0"/>
  </r>
  <r>
    <s v="3078-ZKNTS"/>
    <x v="0"/>
    <s v="United States"/>
    <s v="California"/>
    <s v="Rancho Santa Fe"/>
    <n v="92091"/>
    <s v="32.99356, -117.207121"/>
    <n v="32.993560000000002"/>
    <n v="-117.207121"/>
    <x v="1"/>
    <x v="0"/>
    <n v="1"/>
    <x v="1"/>
    <n v="13"/>
    <n v="1"/>
    <s v="No"/>
    <s v="No internet service"/>
    <s v="No internet service"/>
    <s v="No internet service"/>
    <s v="No internet service"/>
    <s v="No internet service"/>
    <s v="No internet service"/>
    <n v="1"/>
    <x v="3"/>
    <n v="19.75"/>
    <n v="246.7"/>
    <x v="1"/>
    <x v="1"/>
    <n v="22"/>
    <n v="4314"/>
    <x v="20"/>
    <x v="0"/>
    <x v="1"/>
    <x v="0"/>
    <b v="1"/>
    <b v="0"/>
    <b v="0"/>
    <b v="0"/>
    <n v="18.976923076923001"/>
    <x v="41"/>
    <b v="0"/>
  </r>
  <r>
    <s v="1024-KPRBB"/>
    <x v="0"/>
    <s v="United States"/>
    <s v="California"/>
    <s v="San Diego"/>
    <n v="92101"/>
    <s v="32.72523, -117.171346"/>
    <n v="32.725230000000003"/>
    <n v="-117.171346"/>
    <x v="1"/>
    <x v="0"/>
    <n v="0"/>
    <x v="0"/>
    <n v="38"/>
    <n v="1"/>
    <s v="No"/>
    <s v="No"/>
    <s v="No"/>
    <s v="No"/>
    <s v="No"/>
    <s v="Yes"/>
    <s v="Yes"/>
    <n v="1"/>
    <x v="1"/>
    <n v="89.1"/>
    <n v="3342"/>
    <x v="1"/>
    <x v="1"/>
    <n v="56"/>
    <n v="2675"/>
    <x v="20"/>
    <x v="1"/>
    <x v="0"/>
    <x v="1"/>
    <b v="0"/>
    <b v="0"/>
    <b v="0"/>
    <b v="1"/>
    <n v="87.947368421052602"/>
    <x v="54"/>
    <b v="0"/>
  </r>
  <r>
    <s v="4690-PKDQG"/>
    <x v="0"/>
    <s v="United States"/>
    <s v="California"/>
    <s v="San Diego"/>
    <n v="92102"/>
    <s v="32.716007, -117.117462"/>
    <n v="32.716006999999998"/>
    <n v="-117.117462"/>
    <x v="1"/>
    <x v="1"/>
    <n v="1"/>
    <x v="0"/>
    <n v="42"/>
    <n v="1"/>
    <s v="Yes"/>
    <s v="No"/>
    <s v="Yes"/>
    <s v="Yes"/>
    <s v="No"/>
    <s v="Yes"/>
    <s v="No"/>
    <n v="1"/>
    <x v="2"/>
    <n v="95.55"/>
    <n v="3930.6"/>
    <x v="1"/>
    <x v="1"/>
    <n v="26"/>
    <n v="4121"/>
    <x v="20"/>
    <x v="0"/>
    <x v="0"/>
    <x v="1"/>
    <b v="0"/>
    <b v="0"/>
    <b v="1"/>
    <b v="0"/>
    <n v="93.585714285714204"/>
    <x v="14"/>
    <b v="0"/>
  </r>
  <r>
    <s v="9547-ITEFG"/>
    <x v="0"/>
    <s v="United States"/>
    <s v="California"/>
    <s v="San Diego"/>
    <n v="92105"/>
    <s v="32.741859, -117.090353"/>
    <n v="32.741858999999998"/>
    <n v="-117.09035299999999"/>
    <x v="0"/>
    <x v="0"/>
    <n v="1"/>
    <x v="1"/>
    <n v="9"/>
    <n v="1"/>
    <s v="Yes"/>
    <s v="No"/>
    <s v="Yes"/>
    <s v="Yes"/>
    <s v="No"/>
    <s v="Yes"/>
    <s v="Yes"/>
    <n v="1"/>
    <x v="2"/>
    <n v="102.6"/>
    <n v="897.75"/>
    <x v="1"/>
    <x v="1"/>
    <n v="32"/>
    <n v="4062"/>
    <x v="20"/>
    <x v="0"/>
    <x v="0"/>
    <x v="1"/>
    <b v="0"/>
    <b v="1"/>
    <b v="0"/>
    <b v="0"/>
    <n v="99.75"/>
    <x v="80"/>
    <b v="0"/>
  </r>
  <r>
    <s v="1264-FUHCX"/>
    <x v="0"/>
    <s v="United States"/>
    <s v="California"/>
    <s v="San Diego"/>
    <n v="92106"/>
    <s v="32.71346, -117.236378"/>
    <n v="32.713459999999998"/>
    <n v="-117.236378"/>
    <x v="1"/>
    <x v="0"/>
    <n v="1"/>
    <x v="0"/>
    <n v="49"/>
    <n v="0"/>
    <s v="No phone service"/>
    <s v="No"/>
    <s v="Yes"/>
    <s v="No"/>
    <s v="Yes"/>
    <s v="Yes"/>
    <s v="Yes"/>
    <n v="1"/>
    <x v="0"/>
    <n v="56.3"/>
    <n v="2780.6"/>
    <x v="1"/>
    <x v="1"/>
    <n v="20"/>
    <n v="5913"/>
    <x v="20"/>
    <x v="1"/>
    <x v="0"/>
    <x v="0"/>
    <b v="0"/>
    <b v="1"/>
    <b v="0"/>
    <b v="0"/>
    <n v="56.746938775510202"/>
    <x v="57"/>
    <b v="0"/>
  </r>
  <r>
    <s v="7789-CRUVC"/>
    <x v="0"/>
    <s v="United States"/>
    <s v="California"/>
    <s v="San Diego"/>
    <n v="92107"/>
    <s v="32.741852, -117.243453"/>
    <n v="32.741852000000002"/>
    <n v="-117.243453"/>
    <x v="1"/>
    <x v="1"/>
    <n v="1"/>
    <x v="0"/>
    <n v="61"/>
    <n v="1"/>
    <s v="Yes"/>
    <s v="Yes"/>
    <s v="Yes"/>
    <s v="Yes"/>
    <s v="Yes"/>
    <s v="No"/>
    <s v="No"/>
    <n v="1"/>
    <x v="2"/>
    <n v="94.2"/>
    <n v="5895.45"/>
    <x v="1"/>
    <x v="1"/>
    <n v="76"/>
    <n v="5274"/>
    <x v="20"/>
    <x v="0"/>
    <x v="0"/>
    <x v="1"/>
    <b v="0"/>
    <b v="1"/>
    <b v="0"/>
    <b v="0"/>
    <n v="96.646721311475403"/>
    <x v="15"/>
    <b v="1"/>
  </r>
  <r>
    <s v="6598-KELSS"/>
    <x v="0"/>
    <s v="United States"/>
    <s v="California"/>
    <s v="San Diego"/>
    <n v="92108"/>
    <s v="32.774046, -117.142454"/>
    <n v="32.774045999999998"/>
    <n v="-117.142454"/>
    <x v="0"/>
    <x v="0"/>
    <n v="0"/>
    <x v="1"/>
    <n v="50"/>
    <n v="0"/>
    <s v="No phone service"/>
    <s v="Yes"/>
    <s v="Yes"/>
    <s v="No"/>
    <s v="No"/>
    <s v="Yes"/>
    <s v="No"/>
    <n v="1"/>
    <x v="0"/>
    <n v="43.05"/>
    <n v="2208.0500000000002"/>
    <x v="1"/>
    <x v="1"/>
    <n v="41"/>
    <n v="5409"/>
    <x v="20"/>
    <x v="1"/>
    <x v="0"/>
    <x v="0"/>
    <b v="0"/>
    <b v="0"/>
    <b v="0"/>
    <b v="0"/>
    <n v="44.161000000000001"/>
    <x v="50"/>
    <b v="0"/>
  </r>
  <r>
    <s v="9972-VAFJJ"/>
    <x v="0"/>
    <s v="United States"/>
    <s v="California"/>
    <s v="San Diego"/>
    <n v="92116"/>
    <s v="32.765299, -117.122565"/>
    <n v="32.765298999999999"/>
    <n v="-117.12256499999999"/>
    <x v="1"/>
    <x v="1"/>
    <n v="1"/>
    <x v="0"/>
    <n v="53"/>
    <n v="1"/>
    <s v="No"/>
    <s v="No"/>
    <s v="Yes"/>
    <s v="Yes"/>
    <s v="Yes"/>
    <s v="Yes"/>
    <s v="No"/>
    <n v="1"/>
    <x v="2"/>
    <n v="94"/>
    <n v="4871.45"/>
    <x v="1"/>
    <x v="1"/>
    <n v="73"/>
    <n v="6355"/>
    <x v="20"/>
    <x v="1"/>
    <x v="0"/>
    <x v="1"/>
    <b v="0"/>
    <b v="0"/>
    <b v="1"/>
    <b v="0"/>
    <n v="91.914150943396194"/>
    <x v="45"/>
    <b v="0"/>
  </r>
  <r>
    <s v="0422-UXFAP"/>
    <x v="0"/>
    <s v="United States"/>
    <s v="California"/>
    <s v="San Diego"/>
    <n v="92117"/>
    <s v="32.825086, -117.199424"/>
    <n v="32.825085999999999"/>
    <n v="-117.19942399999999"/>
    <x v="1"/>
    <x v="0"/>
    <n v="1"/>
    <x v="0"/>
    <n v="51"/>
    <n v="1"/>
    <s v="Yes"/>
    <s v="No"/>
    <s v="No"/>
    <s v="Yes"/>
    <s v="No"/>
    <s v="Yes"/>
    <s v="Yes"/>
    <n v="1"/>
    <x v="2"/>
    <n v="98.85"/>
    <n v="4947.55"/>
    <x v="1"/>
    <x v="1"/>
    <n v="43"/>
    <n v="6034"/>
    <x v="20"/>
    <x v="1"/>
    <x v="0"/>
    <x v="1"/>
    <b v="0"/>
    <b v="0"/>
    <b v="1"/>
    <b v="0"/>
    <n v="97.010784313725495"/>
    <x v="20"/>
    <b v="0"/>
  </r>
  <r>
    <s v="1904-WAJAA"/>
    <x v="0"/>
    <s v="United States"/>
    <s v="California"/>
    <s v="Coronado"/>
    <n v="92118"/>
    <s v="32.68674, -117.186612"/>
    <n v="32.68674"/>
    <n v="-117.186612"/>
    <x v="1"/>
    <x v="0"/>
    <n v="1"/>
    <x v="1"/>
    <n v="24"/>
    <n v="1"/>
    <s v="Yes"/>
    <s v="Yes"/>
    <s v="Yes"/>
    <s v="Yes"/>
    <s v="No"/>
    <s v="No"/>
    <s v="No"/>
    <n v="0"/>
    <x v="0"/>
    <n v="64.349999999999994"/>
    <n v="1558.65"/>
    <x v="1"/>
    <x v="1"/>
    <n v="60"/>
    <n v="5461"/>
    <x v="20"/>
    <x v="0"/>
    <x v="1"/>
    <x v="0"/>
    <b v="0"/>
    <b v="0"/>
    <b v="1"/>
    <b v="0"/>
    <n v="64.943749999999994"/>
    <x v="9"/>
    <b v="1"/>
  </r>
  <r>
    <s v="5130-YPIRV"/>
    <x v="0"/>
    <s v="United States"/>
    <s v="California"/>
    <s v="San Diego"/>
    <n v="92119"/>
    <s v="32.802959, -117.027095"/>
    <n v="32.802959000000001"/>
    <n v="-117.027095"/>
    <x v="1"/>
    <x v="0"/>
    <n v="1"/>
    <x v="0"/>
    <n v="62"/>
    <n v="1"/>
    <s v="No"/>
    <s v="Yes"/>
    <s v="Yes"/>
    <s v="Yes"/>
    <s v="No"/>
    <s v="Yes"/>
    <s v="No"/>
    <n v="1"/>
    <x v="1"/>
    <n v="72"/>
    <n v="4284.2"/>
    <x v="1"/>
    <x v="1"/>
    <n v="48"/>
    <n v="6489"/>
    <x v="20"/>
    <x v="0"/>
    <x v="1"/>
    <x v="0"/>
    <b v="0"/>
    <b v="1"/>
    <b v="0"/>
    <b v="0"/>
    <n v="69.099999999999994"/>
    <x v="29"/>
    <b v="1"/>
  </r>
  <r>
    <s v="2843-CQMEG"/>
    <x v="0"/>
    <s v="United States"/>
    <s v="California"/>
    <s v="San Diego"/>
    <n v="92120"/>
    <s v="32.807867, -117.060993"/>
    <n v="32.807867000000002"/>
    <n v="-117.060993"/>
    <x v="0"/>
    <x v="0"/>
    <n v="0"/>
    <x v="0"/>
    <n v="24"/>
    <n v="1"/>
    <s v="No"/>
    <s v="No"/>
    <s v="Yes"/>
    <s v="No"/>
    <s v="No"/>
    <s v="No"/>
    <s v="No"/>
    <n v="1"/>
    <x v="0"/>
    <n v="49.7"/>
    <n v="1218.25"/>
    <x v="1"/>
    <x v="1"/>
    <n v="38"/>
    <n v="2911"/>
    <x v="20"/>
    <x v="0"/>
    <x v="0"/>
    <x v="0"/>
    <b v="0"/>
    <b v="0"/>
    <b v="0"/>
    <b v="1"/>
    <n v="50.7604166666666"/>
    <x v="58"/>
    <b v="0"/>
  </r>
  <r>
    <s v="6439-PKTRR"/>
    <x v="0"/>
    <s v="United States"/>
    <s v="California"/>
    <s v="San Diego"/>
    <n v="92121"/>
    <s v="32.898613, -117.202937"/>
    <n v="32.898612999999997"/>
    <n v="-117.20293700000001"/>
    <x v="1"/>
    <x v="0"/>
    <n v="1"/>
    <x v="1"/>
    <n v="70"/>
    <n v="1"/>
    <s v="Yes"/>
    <s v="Yes"/>
    <s v="Yes"/>
    <s v="Yes"/>
    <s v="Yes"/>
    <s v="Yes"/>
    <s v="No"/>
    <n v="0"/>
    <x v="1"/>
    <n v="80.7"/>
    <n v="5617.95"/>
    <x v="1"/>
    <x v="1"/>
    <n v="49"/>
    <n v="4412"/>
    <x v="20"/>
    <x v="0"/>
    <x v="1"/>
    <x v="0"/>
    <b v="0"/>
    <b v="0"/>
    <b v="1"/>
    <b v="0"/>
    <n v="80.256428571428501"/>
    <x v="13"/>
    <b v="1"/>
  </r>
  <r>
    <s v="5351-QESIO"/>
    <x v="0"/>
    <s v="United States"/>
    <s v="California"/>
    <s v="San Diego"/>
    <n v="92122"/>
    <s v="32.85723, -117.209774"/>
    <n v="32.857230000000001"/>
    <n v="-117.209774"/>
    <x v="0"/>
    <x v="0"/>
    <n v="0"/>
    <x v="1"/>
    <n v="1"/>
    <n v="0"/>
    <s v="No phone service"/>
    <s v="No"/>
    <s v="No"/>
    <s v="No"/>
    <s v="No"/>
    <s v="No"/>
    <s v="No"/>
    <n v="0"/>
    <x v="3"/>
    <n v="24.2"/>
    <n v="24.2"/>
    <x v="1"/>
    <x v="1"/>
    <n v="80"/>
    <n v="4276"/>
    <x v="20"/>
    <x v="0"/>
    <x v="0"/>
    <x v="0"/>
    <b v="0"/>
    <b v="0"/>
    <b v="0"/>
    <b v="1"/>
    <n v="24.2"/>
    <x v="34"/>
    <b v="0"/>
  </r>
  <r>
    <s v="5568-DMXZS"/>
    <x v="0"/>
    <s v="United States"/>
    <s v="California"/>
    <s v="San Diego"/>
    <n v="92124"/>
    <s v="32.827238, -117.089287"/>
    <n v="32.827238000000001"/>
    <n v="-117.089287"/>
    <x v="1"/>
    <x v="0"/>
    <n v="0"/>
    <x v="0"/>
    <n v="8"/>
    <n v="1"/>
    <s v="No"/>
    <s v="No"/>
    <s v="Yes"/>
    <s v="No"/>
    <s v="Yes"/>
    <s v="Yes"/>
    <s v="No"/>
    <n v="1"/>
    <x v="0"/>
    <n v="65.45"/>
    <n v="554.45000000000005"/>
    <x v="1"/>
    <x v="1"/>
    <n v="80"/>
    <n v="5227"/>
    <x v="20"/>
    <x v="0"/>
    <x v="0"/>
    <x v="0"/>
    <b v="0"/>
    <b v="0"/>
    <b v="1"/>
    <b v="0"/>
    <n v="69.306250000000006"/>
    <x v="85"/>
    <b v="0"/>
  </r>
  <r>
    <s v="8468-FZTOE"/>
    <x v="0"/>
    <s v="United States"/>
    <s v="California"/>
    <s v="San Diego"/>
    <n v="92126"/>
    <s v="32.886925, -117.152162"/>
    <n v="32.886924999999998"/>
    <n v="-117.152162"/>
    <x v="1"/>
    <x v="0"/>
    <n v="1"/>
    <x v="1"/>
    <n v="72"/>
    <n v="1"/>
    <s v="No"/>
    <s v="Yes"/>
    <s v="Yes"/>
    <s v="Yes"/>
    <s v="Yes"/>
    <s v="No"/>
    <s v="Yes"/>
    <n v="1"/>
    <x v="1"/>
    <n v="74.349999999999994"/>
    <n v="5237.3999999999996"/>
    <x v="1"/>
    <x v="1"/>
    <n v="78"/>
    <n v="4874"/>
    <x v="20"/>
    <x v="0"/>
    <x v="1"/>
    <x v="0"/>
    <b v="0"/>
    <b v="0"/>
    <b v="1"/>
    <b v="0"/>
    <n v="72.741666666666603"/>
    <x v="25"/>
    <b v="1"/>
  </r>
  <r>
    <s v="6633-SYEUS"/>
    <x v="0"/>
    <s v="United States"/>
    <s v="California"/>
    <s v="San Diego"/>
    <n v="92127"/>
    <s v="33.017518, -117.118456"/>
    <n v="33.017518000000003"/>
    <n v="-117.11845599999999"/>
    <x v="1"/>
    <x v="0"/>
    <n v="0"/>
    <x v="0"/>
    <n v="23"/>
    <n v="1"/>
    <s v="No"/>
    <s v="No"/>
    <s v="Yes"/>
    <s v="Yes"/>
    <s v="Yes"/>
    <s v="No"/>
    <s v="No"/>
    <n v="0"/>
    <x v="1"/>
    <n v="83.2"/>
    <n v="2032.3"/>
    <x v="1"/>
    <x v="1"/>
    <n v="28"/>
    <n v="2061"/>
    <x v="20"/>
    <x v="0"/>
    <x v="0"/>
    <x v="1"/>
    <b v="0"/>
    <b v="0"/>
    <b v="0"/>
    <b v="0"/>
    <n v="88.3608695652173"/>
    <x v="47"/>
    <b v="0"/>
  </r>
  <r>
    <s v="6447-GORXK"/>
    <x v="0"/>
    <s v="United States"/>
    <s v="California"/>
    <s v="San Diego"/>
    <n v="92128"/>
    <s v="33.000269, -117.072093"/>
    <n v="33.000269000000003"/>
    <n v="-117.072093"/>
    <x v="0"/>
    <x v="0"/>
    <n v="0"/>
    <x v="1"/>
    <n v="31"/>
    <n v="0"/>
    <s v="No phone service"/>
    <s v="No"/>
    <s v="No"/>
    <s v="No"/>
    <s v="No"/>
    <s v="No"/>
    <s v="No"/>
    <n v="0"/>
    <x v="3"/>
    <n v="25"/>
    <n v="789.2"/>
    <x v="1"/>
    <x v="1"/>
    <n v="65"/>
    <n v="4242"/>
    <x v="20"/>
    <x v="0"/>
    <x v="0"/>
    <x v="0"/>
    <b v="0"/>
    <b v="1"/>
    <b v="0"/>
    <b v="0"/>
    <n v="25.458064516128999"/>
    <x v="34"/>
    <b v="0"/>
  </r>
  <r>
    <s v="6967-PEJLL"/>
    <x v="0"/>
    <s v="United States"/>
    <s v="California"/>
    <s v="San Diego"/>
    <n v="92129"/>
    <s v="32.961064, -117.134917"/>
    <n v="32.961064"/>
    <n v="-117.134917"/>
    <x v="0"/>
    <x v="0"/>
    <n v="1"/>
    <x v="1"/>
    <n v="37"/>
    <n v="0"/>
    <s v="No phone service"/>
    <s v="Yes"/>
    <s v="No"/>
    <s v="Yes"/>
    <s v="Yes"/>
    <s v="No"/>
    <s v="No"/>
    <n v="1"/>
    <x v="0"/>
    <n v="40.200000000000003"/>
    <n v="1525.35"/>
    <x v="1"/>
    <x v="1"/>
    <n v="48"/>
    <n v="2308"/>
    <x v="20"/>
    <x v="1"/>
    <x v="0"/>
    <x v="0"/>
    <b v="0"/>
    <b v="0"/>
    <b v="1"/>
    <b v="0"/>
    <n v="41.225675675675603"/>
    <x v="39"/>
    <b v="0"/>
  </r>
  <r>
    <s v="5981-ZVXOT"/>
    <x v="0"/>
    <s v="United States"/>
    <s v="California"/>
    <s v="San Diego"/>
    <n v="92131"/>
    <s v="32.89325, -117.087091"/>
    <n v="32.893250000000002"/>
    <n v="-117.087091"/>
    <x v="1"/>
    <x v="1"/>
    <n v="0"/>
    <x v="0"/>
    <n v="35"/>
    <n v="1"/>
    <s v="Yes"/>
    <s v="Yes"/>
    <s v="Yes"/>
    <s v="Yes"/>
    <s v="No"/>
    <s v="Yes"/>
    <s v="Yes"/>
    <n v="1"/>
    <x v="2"/>
    <n v="108.35"/>
    <n v="3726.15"/>
    <x v="1"/>
    <x v="1"/>
    <n v="50"/>
    <n v="5139"/>
    <x v="20"/>
    <x v="1"/>
    <x v="0"/>
    <x v="1"/>
    <b v="0"/>
    <b v="0"/>
    <b v="1"/>
    <b v="0"/>
    <n v="106.461428571428"/>
    <x v="65"/>
    <b v="1"/>
  </r>
  <r>
    <s v="1684-FLBGS"/>
    <x v="0"/>
    <s v="United States"/>
    <s v="California"/>
    <s v="San Diego"/>
    <n v="92139"/>
    <s v="32.677716, -117.047666"/>
    <n v="32.677715999999997"/>
    <n v="-117.04766600000001"/>
    <x v="1"/>
    <x v="0"/>
    <n v="1"/>
    <x v="1"/>
    <n v="23"/>
    <n v="1"/>
    <s v="Yes"/>
    <s v="No"/>
    <s v="Yes"/>
    <s v="No"/>
    <s v="Yes"/>
    <s v="Yes"/>
    <s v="No"/>
    <n v="1"/>
    <x v="0"/>
    <n v="69.5"/>
    <n v="1652.1"/>
    <x v="1"/>
    <x v="1"/>
    <n v="66"/>
    <n v="2159"/>
    <x v="20"/>
    <x v="0"/>
    <x v="0"/>
    <x v="0"/>
    <b v="0"/>
    <b v="1"/>
    <b v="0"/>
    <b v="0"/>
    <n v="71.830434782608606"/>
    <x v="10"/>
    <b v="0"/>
  </r>
  <r>
    <s v="1389-WNUIB"/>
    <x v="0"/>
    <s v="United States"/>
    <s v="California"/>
    <s v="San Diego"/>
    <n v="92154"/>
    <s v="32.578103, -117.012975"/>
    <n v="32.578102999999999"/>
    <n v="-117.012975"/>
    <x v="1"/>
    <x v="0"/>
    <n v="1"/>
    <x v="1"/>
    <n v="20"/>
    <n v="1"/>
    <s v="Yes"/>
    <s v="Yes"/>
    <s v="No"/>
    <s v="No"/>
    <s v="No"/>
    <s v="Yes"/>
    <s v="Yes"/>
    <n v="0"/>
    <x v="1"/>
    <n v="76"/>
    <n v="1588.75"/>
    <x v="1"/>
    <x v="1"/>
    <n v="69"/>
    <n v="4085"/>
    <x v="20"/>
    <x v="1"/>
    <x v="0"/>
    <x v="0"/>
    <b v="0"/>
    <b v="0"/>
    <b v="0"/>
    <b v="0"/>
    <n v="79.4375"/>
    <x v="17"/>
    <b v="1"/>
  </r>
  <r>
    <s v="0376-OIWME"/>
    <x v="0"/>
    <s v="United States"/>
    <s v="California"/>
    <s v="San Ysidro"/>
    <n v="92173"/>
    <s v="32.555828, -117.040073"/>
    <n v="32.555827999999998"/>
    <n v="-117.04007300000001"/>
    <x v="0"/>
    <x v="0"/>
    <n v="1"/>
    <x v="0"/>
    <n v="36"/>
    <n v="1"/>
    <s v="No"/>
    <s v="Yes"/>
    <s v="No"/>
    <s v="No"/>
    <s v="No"/>
    <s v="Yes"/>
    <s v="Yes"/>
    <n v="1"/>
    <x v="2"/>
    <n v="93.6"/>
    <n v="3366.05"/>
    <x v="1"/>
    <x v="1"/>
    <n v="53"/>
    <n v="2701"/>
    <x v="20"/>
    <x v="0"/>
    <x v="0"/>
    <x v="1"/>
    <b v="0"/>
    <b v="0"/>
    <b v="1"/>
    <b v="0"/>
    <n v="93.501388888888897"/>
    <x v="45"/>
    <b v="1"/>
  </r>
  <r>
    <s v="0218-QNVAS"/>
    <x v="0"/>
    <s v="United States"/>
    <s v="California"/>
    <s v="Indio"/>
    <n v="92203"/>
    <s v="33.752938, -116.230055"/>
    <n v="33.752938"/>
    <n v="-116.23005499999999"/>
    <x v="0"/>
    <x v="0"/>
    <n v="1"/>
    <x v="1"/>
    <n v="71"/>
    <n v="1"/>
    <s v="Yes"/>
    <s v="No"/>
    <s v="Yes"/>
    <s v="No"/>
    <s v="No"/>
    <s v="Yes"/>
    <s v="Yes"/>
    <n v="0"/>
    <x v="2"/>
    <n v="100.55"/>
    <n v="7113.75"/>
    <x v="1"/>
    <x v="1"/>
    <n v="37"/>
    <n v="5876"/>
    <x v="20"/>
    <x v="1"/>
    <x v="0"/>
    <x v="1"/>
    <b v="0"/>
    <b v="0"/>
    <b v="0"/>
    <b v="0"/>
    <n v="100.19366197183"/>
    <x v="24"/>
    <b v="0"/>
  </r>
  <r>
    <s v="0804-YGEQV"/>
    <x v="0"/>
    <s v="United States"/>
    <s v="California"/>
    <s v="Palm Desert"/>
    <n v="92211"/>
    <s v="33.762759, -116.324817"/>
    <n v="33.762759000000003"/>
    <n v="-116.324817"/>
    <x v="1"/>
    <x v="0"/>
    <n v="1"/>
    <x v="1"/>
    <n v="43"/>
    <n v="1"/>
    <s v="Yes"/>
    <s v="No internet service"/>
    <s v="No internet service"/>
    <s v="No internet service"/>
    <s v="No internet service"/>
    <s v="No internet service"/>
    <s v="No internet service"/>
    <n v="1"/>
    <x v="3"/>
    <n v="24.45"/>
    <n v="993.15"/>
    <x v="1"/>
    <x v="1"/>
    <n v="77"/>
    <n v="5119"/>
    <x v="20"/>
    <x v="1"/>
    <x v="0"/>
    <x v="0"/>
    <b v="1"/>
    <b v="0"/>
    <b v="0"/>
    <b v="0"/>
    <n v="23.096511627906899"/>
    <x v="34"/>
    <b v="0"/>
  </r>
  <r>
    <s v="7164-BPTUT"/>
    <x v="0"/>
    <s v="United States"/>
    <s v="California"/>
    <s v="Banning"/>
    <n v="92220"/>
    <s v="33.936298, -116.849577"/>
    <n v="33.936298000000001"/>
    <n v="-116.849577"/>
    <x v="0"/>
    <x v="0"/>
    <n v="0"/>
    <x v="1"/>
    <n v="57"/>
    <n v="1"/>
    <s v="Yes"/>
    <s v="Yes"/>
    <s v="Yes"/>
    <s v="Yes"/>
    <s v="Yes"/>
    <s v="Yes"/>
    <s v="Yes"/>
    <n v="0"/>
    <x v="1"/>
    <n v="89.55"/>
    <n v="5012.3500000000004"/>
    <x v="1"/>
    <x v="1"/>
    <n v="22"/>
    <n v="4260"/>
    <x v="20"/>
    <x v="0"/>
    <x v="1"/>
    <x v="0"/>
    <b v="0"/>
    <b v="0"/>
    <b v="0"/>
    <b v="1"/>
    <n v="87.935964912280696"/>
    <x v="54"/>
    <b v="1"/>
  </r>
  <r>
    <s v="2523-EWWZL"/>
    <x v="0"/>
    <s v="United States"/>
    <s v="California"/>
    <s v="Blythe"/>
    <n v="92225"/>
    <s v="33.674583, -114.71612"/>
    <n v="33.674582999999998"/>
    <n v="-114.71612"/>
    <x v="1"/>
    <x v="0"/>
    <n v="1"/>
    <x v="0"/>
    <n v="27"/>
    <n v="1"/>
    <s v="No"/>
    <s v="No"/>
    <s v="Yes"/>
    <s v="No"/>
    <s v="No"/>
    <s v="No"/>
    <s v="No"/>
    <n v="1"/>
    <x v="1"/>
    <n v="76.099999999999994"/>
    <n v="2093.4"/>
    <x v="1"/>
    <x v="1"/>
    <n v="43"/>
    <n v="3291"/>
    <x v="20"/>
    <x v="0"/>
    <x v="0"/>
    <x v="1"/>
    <b v="0"/>
    <b v="0"/>
    <b v="1"/>
    <b v="0"/>
    <n v="77.533333333333303"/>
    <x v="23"/>
    <b v="0"/>
  </r>
  <r>
    <s v="0928-XUTSN"/>
    <x v="0"/>
    <s v="United States"/>
    <s v="California"/>
    <s v="Brawley"/>
    <n v="92227"/>
    <s v="33.03933, -115.191857"/>
    <n v="33.03933"/>
    <n v="-115.191857"/>
    <x v="1"/>
    <x v="0"/>
    <n v="0"/>
    <x v="0"/>
    <n v="13"/>
    <n v="1"/>
    <s v="No"/>
    <s v="No"/>
    <s v="No"/>
    <s v="No"/>
    <s v="No"/>
    <s v="No"/>
    <s v="Yes"/>
    <n v="1"/>
    <x v="1"/>
    <n v="80.5"/>
    <n v="1011.8"/>
    <x v="1"/>
    <x v="1"/>
    <n v="37"/>
    <n v="3895"/>
    <x v="20"/>
    <x v="0"/>
    <x v="0"/>
    <x v="1"/>
    <b v="0"/>
    <b v="0"/>
    <b v="1"/>
    <b v="0"/>
    <n v="77.830769230769207"/>
    <x v="13"/>
    <b v="0"/>
  </r>
  <r>
    <s v="0052-YNYOT"/>
    <x v="0"/>
    <s v="United States"/>
    <s v="California"/>
    <s v="Calexico"/>
    <n v="92231"/>
    <s v="32.690654, -115.431225"/>
    <n v="32.690654000000002"/>
    <n v="-115.431225"/>
    <x v="1"/>
    <x v="0"/>
    <n v="0"/>
    <x v="0"/>
    <n v="67"/>
    <n v="1"/>
    <s v="No"/>
    <s v="No internet service"/>
    <s v="No internet service"/>
    <s v="No internet service"/>
    <s v="No internet service"/>
    <s v="No internet service"/>
    <s v="No internet service"/>
    <n v="0"/>
    <x v="3"/>
    <n v="20.55"/>
    <n v="1343.4"/>
    <x v="1"/>
    <x v="1"/>
    <n v="72"/>
    <n v="5462"/>
    <x v="20"/>
    <x v="1"/>
    <x v="0"/>
    <x v="0"/>
    <b v="1"/>
    <b v="0"/>
    <b v="1"/>
    <b v="0"/>
    <n v="20.050746268656699"/>
    <x v="7"/>
    <b v="0"/>
  </r>
  <r>
    <s v="9586-JGQKH"/>
    <x v="0"/>
    <s v="United States"/>
    <s v="California"/>
    <s v="Cathedral City"/>
    <n v="92234"/>
    <s v="33.829583, -116.474131"/>
    <n v="33.829583"/>
    <n v="-116.474131"/>
    <x v="1"/>
    <x v="0"/>
    <n v="1"/>
    <x v="0"/>
    <n v="64"/>
    <n v="1"/>
    <s v="Yes"/>
    <s v="No"/>
    <s v="Yes"/>
    <s v="No"/>
    <s v="Yes"/>
    <s v="Yes"/>
    <s v="Yes"/>
    <n v="1"/>
    <x v="2"/>
    <n v="105.4"/>
    <n v="6794.75"/>
    <x v="1"/>
    <x v="1"/>
    <n v="24"/>
    <n v="4512"/>
    <x v="20"/>
    <x v="0"/>
    <x v="1"/>
    <x v="1"/>
    <b v="0"/>
    <b v="0"/>
    <b v="0"/>
    <b v="0"/>
    <n v="106.16796875"/>
    <x v="43"/>
    <b v="0"/>
  </r>
  <r>
    <s v="4501-VCPFK"/>
    <x v="0"/>
    <s v="United States"/>
    <s v="California"/>
    <s v="Coachella"/>
    <n v="92236"/>
    <s v="33.680031, -116.171678"/>
    <n v="33.680031"/>
    <n v="-116.171678"/>
    <x v="0"/>
    <x v="0"/>
    <n v="0"/>
    <x v="0"/>
    <n v="26"/>
    <n v="0"/>
    <s v="No phone service"/>
    <s v="No"/>
    <s v="No"/>
    <s v="Yes"/>
    <s v="Yes"/>
    <s v="No"/>
    <s v="No"/>
    <n v="0"/>
    <x v="0"/>
    <n v="35.75"/>
    <n v="1022.5"/>
    <x v="1"/>
    <x v="1"/>
    <n v="65"/>
    <n v="2734"/>
    <x v="20"/>
    <x v="0"/>
    <x v="0"/>
    <x v="0"/>
    <b v="0"/>
    <b v="0"/>
    <b v="1"/>
    <b v="0"/>
    <n v="39.326923076923002"/>
    <x v="27"/>
    <b v="0"/>
  </r>
  <r>
    <s v="6075-SLNIL"/>
    <x v="0"/>
    <s v="United States"/>
    <s v="California"/>
    <s v="Desert Center"/>
    <n v="92239"/>
    <s v="33.889605, -115.257009"/>
    <n v="33.889605000000003"/>
    <n v="-115.257009"/>
    <x v="0"/>
    <x v="0"/>
    <n v="0"/>
    <x v="0"/>
    <n v="38"/>
    <n v="1"/>
    <s v="Yes"/>
    <s v="No"/>
    <s v="Yes"/>
    <s v="Yes"/>
    <s v="No"/>
    <s v="No"/>
    <s v="Yes"/>
    <n v="1"/>
    <x v="2"/>
    <n v="95.1"/>
    <n v="3691.2"/>
    <x v="1"/>
    <x v="1"/>
    <n v="62"/>
    <n v="5393"/>
    <x v="20"/>
    <x v="0"/>
    <x v="0"/>
    <x v="1"/>
    <b v="0"/>
    <b v="1"/>
    <b v="0"/>
    <b v="0"/>
    <n v="97.136842105263099"/>
    <x v="14"/>
    <b v="0"/>
  </r>
  <r>
    <s v="9347-AERRL"/>
    <x v="0"/>
    <s v="United States"/>
    <s v="California"/>
    <s v="Desert Hot Springs"/>
    <n v="92240"/>
    <s v="33.948558, -116.516976"/>
    <n v="33.948557999999998"/>
    <n v="-116.516976"/>
    <x v="0"/>
    <x v="0"/>
    <n v="1"/>
    <x v="0"/>
    <n v="23"/>
    <n v="1"/>
    <s v="No"/>
    <s v="No internet service"/>
    <s v="No internet service"/>
    <s v="No internet service"/>
    <s v="No internet service"/>
    <s v="No internet service"/>
    <s v="No internet service"/>
    <n v="0"/>
    <x v="3"/>
    <n v="19.3"/>
    <n v="486.2"/>
    <x v="1"/>
    <x v="1"/>
    <n v="68"/>
    <n v="2111"/>
    <x v="20"/>
    <x v="1"/>
    <x v="0"/>
    <x v="0"/>
    <b v="1"/>
    <b v="1"/>
    <b v="0"/>
    <b v="0"/>
    <n v="21.139130434782601"/>
    <x v="41"/>
    <b v="0"/>
  </r>
  <r>
    <s v="2274-XUATA"/>
    <x v="0"/>
    <s v="United States"/>
    <s v="California"/>
    <s v="Earp"/>
    <n v="92242"/>
    <s v="34.137742, -114.36514"/>
    <n v="34.137742000000003"/>
    <n v="-114.36514"/>
    <x v="0"/>
    <x v="1"/>
    <n v="1"/>
    <x v="0"/>
    <n v="72"/>
    <n v="0"/>
    <s v="No phone service"/>
    <s v="Yes"/>
    <s v="Yes"/>
    <s v="Yes"/>
    <s v="Yes"/>
    <s v="Yes"/>
    <s v="Yes"/>
    <n v="1"/>
    <x v="0"/>
    <n v="63.1"/>
    <n v="4685.55"/>
    <x v="1"/>
    <x v="1"/>
    <n v="56"/>
    <n v="4933"/>
    <x v="20"/>
    <x v="0"/>
    <x v="1"/>
    <x v="0"/>
    <b v="0"/>
    <b v="0"/>
    <b v="0"/>
    <b v="0"/>
    <n v="65.077083333333306"/>
    <x v="92"/>
    <b v="0"/>
  </r>
  <r>
    <s v="6691-CCIHA"/>
    <x v="0"/>
    <s v="United States"/>
    <s v="California"/>
    <s v="Joshua Tree"/>
    <n v="92252"/>
    <s v="34.167236, -116.281511"/>
    <n v="34.167236000000003"/>
    <n v="-116.28151099999999"/>
    <x v="1"/>
    <x v="0"/>
    <n v="1"/>
    <x v="0"/>
    <n v="62"/>
    <n v="1"/>
    <s v="Yes"/>
    <s v="Yes"/>
    <s v="Yes"/>
    <s v="No"/>
    <s v="Yes"/>
    <s v="Yes"/>
    <s v="Yes"/>
    <n v="1"/>
    <x v="1"/>
    <n v="84.95"/>
    <n v="5150.55"/>
    <x v="1"/>
    <x v="1"/>
    <n v="39"/>
    <n v="6307"/>
    <x v="20"/>
    <x v="0"/>
    <x v="1"/>
    <x v="0"/>
    <b v="0"/>
    <b v="0"/>
    <b v="1"/>
    <b v="0"/>
    <n v="83.073387096774198"/>
    <x v="33"/>
    <b v="1"/>
  </r>
  <r>
    <s v="1685-BQULA"/>
    <x v="0"/>
    <s v="United States"/>
    <s v="California"/>
    <s v="La Quinta"/>
    <n v="92253"/>
    <s v="33.695532, -116.310571"/>
    <n v="33.695532"/>
    <n v="-116.310571"/>
    <x v="1"/>
    <x v="0"/>
    <n v="0"/>
    <x v="0"/>
    <n v="40"/>
    <n v="1"/>
    <s v="Yes"/>
    <s v="No"/>
    <s v="Yes"/>
    <s v="Yes"/>
    <s v="No"/>
    <s v="Yes"/>
    <s v="No"/>
    <n v="1"/>
    <x v="2"/>
    <n v="93.4"/>
    <n v="3756.4"/>
    <x v="1"/>
    <x v="1"/>
    <n v="53"/>
    <n v="3819"/>
    <x v="20"/>
    <x v="0"/>
    <x v="0"/>
    <x v="1"/>
    <b v="0"/>
    <b v="0"/>
    <b v="0"/>
    <b v="0"/>
    <n v="93.91"/>
    <x v="45"/>
    <b v="0"/>
  </r>
  <r>
    <s v="9053-EJUNL"/>
    <x v="0"/>
    <s v="United States"/>
    <s v="California"/>
    <s v="Mecca"/>
    <n v="92254"/>
    <s v="33.543835, -115.993906"/>
    <n v="33.543835000000001"/>
    <n v="-115.993906"/>
    <x v="0"/>
    <x v="0"/>
    <n v="0"/>
    <x v="0"/>
    <n v="41"/>
    <n v="1"/>
    <s v="Yes"/>
    <s v="No"/>
    <s v="Yes"/>
    <s v="No"/>
    <s v="No"/>
    <s v="Yes"/>
    <s v="No"/>
    <n v="1"/>
    <x v="1"/>
    <n v="89.2"/>
    <n v="3645.75"/>
    <x v="1"/>
    <x v="1"/>
    <n v="77"/>
    <n v="3259"/>
    <x v="20"/>
    <x v="0"/>
    <x v="0"/>
    <x v="1"/>
    <b v="0"/>
    <b v="0"/>
    <b v="1"/>
    <b v="0"/>
    <n v="88.920731707317003"/>
    <x v="54"/>
    <b v="0"/>
  </r>
  <r>
    <s v="0666-UXTJO"/>
    <x v="0"/>
    <s v="United States"/>
    <s v="California"/>
    <s v="Morongo Valley"/>
    <n v="92256"/>
    <s v="34.097863, -116.594561"/>
    <n v="34.097862999999997"/>
    <n v="-116.594561"/>
    <x v="0"/>
    <x v="1"/>
    <n v="1"/>
    <x v="0"/>
    <n v="34"/>
    <n v="1"/>
    <s v="No"/>
    <s v="No"/>
    <s v="No"/>
    <s v="Yes"/>
    <s v="No"/>
    <s v="Yes"/>
    <s v="No"/>
    <n v="1"/>
    <x v="1"/>
    <n v="85.2"/>
    <n v="2874.45"/>
    <x v="1"/>
    <x v="1"/>
    <n v="27"/>
    <n v="5393"/>
    <x v="20"/>
    <x v="0"/>
    <x v="0"/>
    <x v="1"/>
    <b v="0"/>
    <b v="1"/>
    <b v="0"/>
    <b v="0"/>
    <n v="84.542647058823505"/>
    <x v="42"/>
    <b v="0"/>
  </r>
  <r>
    <s v="1471-GIQKQ"/>
    <x v="0"/>
    <s v="United States"/>
    <s v="California"/>
    <s v="Niland"/>
    <n v="92257"/>
    <s v="33.345825, -115.596574"/>
    <n v="33.345824999999998"/>
    <n v="-115.596574"/>
    <x v="1"/>
    <x v="0"/>
    <n v="0"/>
    <x v="0"/>
    <n v="1"/>
    <n v="1"/>
    <s v="No"/>
    <s v="No"/>
    <s v="Yes"/>
    <s v="No"/>
    <s v="No"/>
    <s v="No"/>
    <s v="No"/>
    <n v="0"/>
    <x v="0"/>
    <n v="49.95"/>
    <n v="49.95"/>
    <x v="1"/>
    <x v="1"/>
    <n v="32"/>
    <n v="5230"/>
    <x v="20"/>
    <x v="0"/>
    <x v="0"/>
    <x v="0"/>
    <b v="0"/>
    <b v="0"/>
    <b v="1"/>
    <b v="0"/>
    <n v="49.95"/>
    <x v="58"/>
    <b v="0"/>
  </r>
  <r>
    <s v="4807-IZYOZ"/>
    <x v="0"/>
    <s v="United States"/>
    <s v="California"/>
    <s v="North Palm Springs"/>
    <n v="92258"/>
    <s v="33.906496, -116.569499"/>
    <n v="33.906495999999997"/>
    <n v="-116.56949899999999"/>
    <x v="1"/>
    <x v="0"/>
    <n v="0"/>
    <x v="0"/>
    <n v="51"/>
    <n v="1"/>
    <s v="No"/>
    <s v="No internet service"/>
    <s v="No internet service"/>
    <s v="No internet service"/>
    <s v="No internet service"/>
    <s v="No internet service"/>
    <s v="No internet service"/>
    <n v="0"/>
    <x v="3"/>
    <n v="20.65"/>
    <n v="1020.75"/>
    <x v="1"/>
    <x v="1"/>
    <n v="70"/>
    <n v="4725"/>
    <x v="20"/>
    <x v="0"/>
    <x v="1"/>
    <x v="0"/>
    <b v="1"/>
    <b v="0"/>
    <b v="0"/>
    <b v="0"/>
    <n v="20.014705882352899"/>
    <x v="7"/>
    <b v="0"/>
  </r>
  <r>
    <s v="9710-NJERN"/>
    <x v="0"/>
    <s v="United States"/>
    <s v="California"/>
    <s v="Palm Desert"/>
    <n v="92260"/>
    <s v="33.694501, -116.412711"/>
    <n v="33.694501000000002"/>
    <n v="-116.412711"/>
    <x v="1"/>
    <x v="0"/>
    <n v="0"/>
    <x v="0"/>
    <n v="39"/>
    <n v="1"/>
    <s v="No"/>
    <s v="No internet service"/>
    <s v="No internet service"/>
    <s v="No internet service"/>
    <s v="No internet service"/>
    <s v="No internet service"/>
    <s v="No internet service"/>
    <n v="0"/>
    <x v="3"/>
    <n v="20.149999999999999"/>
    <n v="826"/>
    <x v="1"/>
    <x v="1"/>
    <n v="44"/>
    <n v="2007"/>
    <x v="20"/>
    <x v="0"/>
    <x v="1"/>
    <x v="0"/>
    <b v="1"/>
    <b v="0"/>
    <b v="0"/>
    <b v="1"/>
    <n v="21.179487179487101"/>
    <x v="7"/>
    <b v="0"/>
  </r>
  <r>
    <s v="9837-FWLCH"/>
    <x v="0"/>
    <s v="United States"/>
    <s v="California"/>
    <s v="Palm Springs"/>
    <n v="92262"/>
    <s v="33.839989, -116.659215"/>
    <n v="33.839989000000003"/>
    <n v="-116.659215"/>
    <x v="0"/>
    <x v="0"/>
    <n v="1"/>
    <x v="1"/>
    <n v="12"/>
    <n v="1"/>
    <s v="No"/>
    <s v="No internet service"/>
    <s v="No internet service"/>
    <s v="No internet service"/>
    <s v="No internet service"/>
    <s v="No internet service"/>
    <s v="No internet service"/>
    <n v="1"/>
    <x v="3"/>
    <n v="19.2"/>
    <n v="239"/>
    <x v="1"/>
    <x v="1"/>
    <n v="73"/>
    <n v="3101"/>
    <x v="20"/>
    <x v="0"/>
    <x v="0"/>
    <x v="0"/>
    <b v="1"/>
    <b v="0"/>
    <b v="1"/>
    <b v="0"/>
    <n v="19.9166666666666"/>
    <x v="41"/>
    <b v="0"/>
  </r>
  <r>
    <s v="7203-OYKCT"/>
    <x v="0"/>
    <s v="United States"/>
    <s v="California"/>
    <s v="Palo Verde"/>
    <n v="92266"/>
    <s v="33.3249, -114.758334"/>
    <n v="33.3249"/>
    <n v="-114.758334"/>
    <x v="0"/>
    <x v="0"/>
    <n v="0"/>
    <x v="0"/>
    <n v="72"/>
    <n v="1"/>
    <s v="Yes"/>
    <s v="No"/>
    <s v="Yes"/>
    <s v="Yes"/>
    <s v="No"/>
    <s v="Yes"/>
    <s v="Yes"/>
    <n v="1"/>
    <x v="2"/>
    <n v="104.95"/>
    <n v="7544.3"/>
    <x v="1"/>
    <x v="1"/>
    <n v="20"/>
    <n v="5760"/>
    <x v="20"/>
    <x v="1"/>
    <x v="0"/>
    <x v="1"/>
    <b v="0"/>
    <b v="0"/>
    <b v="1"/>
    <b v="0"/>
    <n v="104.78194444444399"/>
    <x v="3"/>
    <b v="0"/>
  </r>
  <r>
    <s v="1035-IPQPU"/>
    <x v="0"/>
    <s v="United States"/>
    <s v="California"/>
    <s v="Parker Dam"/>
    <n v="92267"/>
    <s v="34.273872, -114.192901"/>
    <n v="34.273871999999997"/>
    <n v="-114.19290100000001"/>
    <x v="1"/>
    <x v="1"/>
    <n v="1"/>
    <x v="0"/>
    <n v="63"/>
    <n v="1"/>
    <s v="Yes"/>
    <s v="No"/>
    <s v="Yes"/>
    <s v="Yes"/>
    <s v="No"/>
    <s v="Yes"/>
    <s v="Yes"/>
    <n v="1"/>
    <x v="2"/>
    <n v="103.5"/>
    <n v="6479.4"/>
    <x v="1"/>
    <x v="1"/>
    <n v="53"/>
    <n v="5187"/>
    <x v="20"/>
    <x v="0"/>
    <x v="0"/>
    <x v="1"/>
    <b v="0"/>
    <b v="0"/>
    <b v="1"/>
    <b v="0"/>
    <n v="102.84761904761901"/>
    <x v="4"/>
    <b v="0"/>
  </r>
  <r>
    <s v="7398-LXGYX"/>
    <x v="0"/>
    <s v="United States"/>
    <s v="California"/>
    <s v="Pioneertown"/>
    <n v="92268"/>
    <s v="34.201108, -116.593456"/>
    <n v="34.201107999999998"/>
    <n v="-116.593456"/>
    <x v="0"/>
    <x v="0"/>
    <n v="1"/>
    <x v="0"/>
    <n v="44"/>
    <n v="1"/>
    <s v="Yes"/>
    <s v="Yes"/>
    <s v="No"/>
    <s v="Yes"/>
    <s v="No"/>
    <s v="No"/>
    <s v="No"/>
    <n v="1"/>
    <x v="1"/>
    <n v="84.8"/>
    <n v="3626.35"/>
    <x v="1"/>
    <x v="1"/>
    <n v="44"/>
    <n v="2770"/>
    <x v="20"/>
    <x v="0"/>
    <x v="0"/>
    <x v="1"/>
    <b v="0"/>
    <b v="1"/>
    <b v="0"/>
    <b v="0"/>
    <n v="82.417045454545402"/>
    <x v="33"/>
    <b v="1"/>
  </r>
  <r>
    <s v="2823-LKABH"/>
    <x v="0"/>
    <s v="United States"/>
    <s v="California"/>
    <s v="Rancho Mirage"/>
    <n v="92270"/>
    <s v="33.763678, -116.429928"/>
    <n v="33.763677999999999"/>
    <n v="-116.429928"/>
    <x v="1"/>
    <x v="0"/>
    <n v="0"/>
    <x v="0"/>
    <n v="18"/>
    <n v="1"/>
    <s v="Yes"/>
    <s v="No"/>
    <s v="No"/>
    <s v="Yes"/>
    <s v="Yes"/>
    <s v="No"/>
    <s v="Yes"/>
    <n v="1"/>
    <x v="2"/>
    <n v="95.05"/>
    <n v="1679.4"/>
    <x v="1"/>
    <x v="1"/>
    <n v="60"/>
    <n v="4524"/>
    <x v="20"/>
    <x v="0"/>
    <x v="0"/>
    <x v="1"/>
    <b v="0"/>
    <b v="0"/>
    <b v="0"/>
    <b v="0"/>
    <n v="93.3"/>
    <x v="14"/>
    <b v="0"/>
  </r>
  <r>
    <s v="0550-DCXLH"/>
    <x v="0"/>
    <s v="United States"/>
    <s v="California"/>
    <s v="Thermal"/>
    <n v="92274"/>
    <s v="33.53604, -116.119222"/>
    <n v="33.53604"/>
    <n v="-116.11922199999999"/>
    <x v="0"/>
    <x v="0"/>
    <n v="0"/>
    <x v="0"/>
    <n v="13"/>
    <n v="1"/>
    <s v="No"/>
    <s v="No"/>
    <s v="Yes"/>
    <s v="No"/>
    <s v="Yes"/>
    <s v="Yes"/>
    <s v="Yes"/>
    <n v="0"/>
    <x v="1"/>
    <n v="73.349999999999994"/>
    <n v="931.55"/>
    <x v="1"/>
    <x v="1"/>
    <n v="65"/>
    <n v="4645"/>
    <x v="20"/>
    <x v="0"/>
    <x v="0"/>
    <x v="0"/>
    <b v="0"/>
    <b v="0"/>
    <b v="0"/>
    <b v="1"/>
    <n v="71.657692307692301"/>
    <x v="44"/>
    <b v="0"/>
  </r>
  <r>
    <s v="9281-CEDRU"/>
    <x v="0"/>
    <s v="United States"/>
    <s v="California"/>
    <s v="Salton City"/>
    <n v="92275"/>
    <s v="33.28156, -115.955541"/>
    <n v="33.281559999999999"/>
    <n v="-115.955541"/>
    <x v="1"/>
    <x v="0"/>
    <n v="1"/>
    <x v="0"/>
    <n v="68"/>
    <n v="1"/>
    <s v="No"/>
    <s v="No"/>
    <s v="Yes"/>
    <s v="No"/>
    <s v="Yes"/>
    <s v="Yes"/>
    <s v="No"/>
    <n v="0"/>
    <x v="0"/>
    <n v="64.099999999999994"/>
    <n v="4326.25"/>
    <x v="1"/>
    <x v="1"/>
    <n v="48"/>
    <n v="5553"/>
    <x v="20"/>
    <x v="0"/>
    <x v="1"/>
    <x v="0"/>
    <b v="0"/>
    <b v="0"/>
    <b v="0"/>
    <b v="0"/>
    <n v="63.621323529411697"/>
    <x v="9"/>
    <b v="0"/>
  </r>
  <r>
    <s v="2235-DWLJU"/>
    <x v="0"/>
    <s v="United States"/>
    <s v="California"/>
    <s v="Thousand Palms"/>
    <n v="92276"/>
    <s v="33.849263, -116.382778"/>
    <n v="33.849263000000001"/>
    <n v="-116.382778"/>
    <x v="1"/>
    <x v="1"/>
    <n v="0"/>
    <x v="0"/>
    <n v="6"/>
    <n v="0"/>
    <s v="No phone service"/>
    <s v="No"/>
    <s v="No"/>
    <s v="No"/>
    <s v="No"/>
    <s v="Yes"/>
    <s v="Yes"/>
    <n v="1"/>
    <x v="0"/>
    <n v="44.4"/>
    <n v="263.05"/>
    <x v="1"/>
    <x v="1"/>
    <n v="71"/>
    <n v="4611"/>
    <x v="20"/>
    <x v="0"/>
    <x v="0"/>
    <x v="0"/>
    <b v="0"/>
    <b v="0"/>
    <b v="1"/>
    <b v="0"/>
    <n v="43.841666666666598"/>
    <x v="28"/>
    <b v="0"/>
  </r>
  <r>
    <s v="0871-OPBXW"/>
    <x v="0"/>
    <s v="United States"/>
    <s v="California"/>
    <s v="Twentynine Palms"/>
    <n v="92277"/>
    <s v="34.17211, -115.769773"/>
    <n v="34.172110000000004"/>
    <n v="-115.769773"/>
    <x v="1"/>
    <x v="0"/>
    <n v="0"/>
    <x v="0"/>
    <n v="2"/>
    <n v="1"/>
    <s v="No"/>
    <s v="No internet service"/>
    <s v="No internet service"/>
    <s v="No internet service"/>
    <s v="No internet service"/>
    <s v="No internet service"/>
    <s v="No internet service"/>
    <n v="1"/>
    <x v="3"/>
    <n v="20.05"/>
    <n v="39.25"/>
    <x v="1"/>
    <x v="1"/>
    <n v="80"/>
    <n v="5191"/>
    <x v="20"/>
    <x v="0"/>
    <x v="0"/>
    <x v="0"/>
    <b v="1"/>
    <b v="0"/>
    <b v="0"/>
    <b v="1"/>
    <n v="19.625"/>
    <x v="7"/>
    <b v="0"/>
  </r>
  <r>
    <s v="3605-JISKB"/>
    <x v="0"/>
    <s v="United States"/>
    <s v="California"/>
    <s v="Twentynine Palms"/>
    <n v="92278"/>
    <s v="34.457829, -116.139589"/>
    <n v="34.457828999999997"/>
    <n v="-116.139589"/>
    <x v="0"/>
    <x v="1"/>
    <n v="1"/>
    <x v="0"/>
    <n v="55"/>
    <n v="1"/>
    <s v="Yes"/>
    <s v="Yes"/>
    <s v="Yes"/>
    <s v="No"/>
    <s v="No"/>
    <s v="No"/>
    <s v="No"/>
    <n v="0"/>
    <x v="0"/>
    <n v="60"/>
    <n v="3316.1"/>
    <x v="1"/>
    <x v="1"/>
    <n v="71"/>
    <n v="4212"/>
    <x v="20"/>
    <x v="1"/>
    <x v="0"/>
    <x v="0"/>
    <b v="0"/>
    <b v="1"/>
    <b v="0"/>
    <b v="0"/>
    <n v="60.292727272727198"/>
    <x v="77"/>
    <b v="1"/>
  </r>
  <r>
    <s v="9767-FFLEM"/>
    <x v="0"/>
    <s v="United States"/>
    <s v="California"/>
    <s v="Westmorland"/>
    <n v="92281"/>
    <s v="33.03679, -115.60503"/>
    <n v="33.036790000000003"/>
    <n v="-115.60503"/>
    <x v="0"/>
    <x v="0"/>
    <n v="0"/>
    <x v="0"/>
    <n v="38"/>
    <n v="1"/>
    <s v="No"/>
    <s v="No"/>
    <s v="No"/>
    <s v="No"/>
    <s v="No"/>
    <s v="No"/>
    <s v="No"/>
    <n v="1"/>
    <x v="0"/>
    <n v="69.5"/>
    <n v="2625.25"/>
    <x v="1"/>
    <x v="1"/>
    <n v="35"/>
    <n v="4591"/>
    <x v="20"/>
    <x v="0"/>
    <x v="0"/>
    <x v="1"/>
    <b v="0"/>
    <b v="1"/>
    <b v="0"/>
    <b v="0"/>
    <n v="69.085526315789394"/>
    <x v="10"/>
    <b v="0"/>
  </r>
  <r>
    <s v="8456-QDAVC"/>
    <x v="0"/>
    <s v="United States"/>
    <s v="California"/>
    <s v="Winterhaven"/>
    <n v="92283"/>
    <s v="32.852947, -114.850784"/>
    <n v="32.852947"/>
    <n v="-114.850784"/>
    <x v="0"/>
    <x v="0"/>
    <n v="0"/>
    <x v="0"/>
    <n v="19"/>
    <n v="1"/>
    <s v="No"/>
    <s v="No"/>
    <s v="No"/>
    <s v="No"/>
    <s v="No"/>
    <s v="Yes"/>
    <s v="No"/>
    <n v="1"/>
    <x v="1"/>
    <n v="78.7"/>
    <n v="1495.1"/>
    <x v="1"/>
    <x v="1"/>
    <n v="20"/>
    <n v="2464"/>
    <x v="20"/>
    <x v="0"/>
    <x v="0"/>
    <x v="1"/>
    <b v="0"/>
    <b v="0"/>
    <b v="0"/>
    <b v="0"/>
    <n v="78.689473684210498"/>
    <x v="18"/>
    <b v="0"/>
  </r>
  <r>
    <s v="7750-EYXWZ"/>
    <x v="0"/>
    <s v="United States"/>
    <s v="California"/>
    <s v="Yucca Valley"/>
    <n v="92284"/>
    <s v="34.159534, -116.425984"/>
    <n v="34.159534000000001"/>
    <n v="-116.425984"/>
    <x v="1"/>
    <x v="0"/>
    <n v="0"/>
    <x v="0"/>
    <n v="12"/>
    <n v="0"/>
    <s v="No phone service"/>
    <s v="No"/>
    <s v="Yes"/>
    <s v="Yes"/>
    <s v="Yes"/>
    <s v="Yes"/>
    <s v="Yes"/>
    <n v="0"/>
    <x v="0"/>
    <n v="60.65"/>
    <n v="743.3"/>
    <x v="1"/>
    <x v="1"/>
    <n v="24"/>
    <n v="3740"/>
    <x v="20"/>
    <x v="1"/>
    <x v="0"/>
    <x v="0"/>
    <b v="0"/>
    <b v="0"/>
    <b v="1"/>
    <b v="0"/>
    <n v="61.941666666666599"/>
    <x v="71"/>
    <b v="0"/>
  </r>
  <r>
    <s v="2569-WGERO"/>
    <x v="0"/>
    <s v="United States"/>
    <s v="California"/>
    <s v="Landers"/>
    <n v="92285"/>
    <s v="34.341737, -116.539416"/>
    <n v="34.341737000000002"/>
    <n v="-116.539416"/>
    <x v="1"/>
    <x v="0"/>
    <n v="0"/>
    <x v="0"/>
    <n v="72"/>
    <n v="1"/>
    <s v="No"/>
    <s v="No internet service"/>
    <s v="No internet service"/>
    <s v="No internet service"/>
    <s v="No internet service"/>
    <s v="No internet service"/>
    <s v="No internet service"/>
    <n v="1"/>
    <x v="3"/>
    <n v="21.15"/>
    <n v="1419.4"/>
    <x v="1"/>
    <x v="1"/>
    <n v="45"/>
    <n v="5306"/>
    <x v="20"/>
    <x v="0"/>
    <x v="1"/>
    <x v="0"/>
    <b v="1"/>
    <b v="0"/>
    <b v="0"/>
    <b v="0"/>
    <n v="19.7138888888888"/>
    <x v="19"/>
    <b v="0"/>
  </r>
  <r>
    <s v="6840-RESVB"/>
    <x v="0"/>
    <s v="United States"/>
    <s v="California"/>
    <s v="Adelanto"/>
    <n v="92301"/>
    <s v="34.667815, -117.536183"/>
    <n v="34.667814999999997"/>
    <n v="-117.53618299999999"/>
    <x v="0"/>
    <x v="0"/>
    <n v="1"/>
    <x v="1"/>
    <n v="24"/>
    <n v="1"/>
    <s v="Yes"/>
    <s v="Yes"/>
    <s v="No"/>
    <s v="Yes"/>
    <s v="Yes"/>
    <s v="Yes"/>
    <s v="Yes"/>
    <n v="1"/>
    <x v="1"/>
    <n v="84.8"/>
    <n v="1990.5"/>
    <x v="1"/>
    <x v="1"/>
    <n v="59"/>
    <n v="2140"/>
    <x v="20"/>
    <x v="1"/>
    <x v="0"/>
    <x v="0"/>
    <b v="0"/>
    <b v="0"/>
    <b v="0"/>
    <b v="1"/>
    <n v="82.9375"/>
    <x v="33"/>
    <b v="1"/>
  </r>
  <r>
    <s v="2234-XADUH"/>
    <x v="0"/>
    <s v="United States"/>
    <s v="California"/>
    <s v="Amboy"/>
    <n v="92304"/>
    <s v="34.559882, -115.637164"/>
    <n v="34.559882000000002"/>
    <n v="-115.637164"/>
    <x v="1"/>
    <x v="0"/>
    <n v="1"/>
    <x v="1"/>
    <n v="72"/>
    <n v="1"/>
    <s v="Yes"/>
    <s v="No"/>
    <s v="Yes"/>
    <s v="Yes"/>
    <s v="No"/>
    <s v="Yes"/>
    <s v="Yes"/>
    <n v="1"/>
    <x v="2"/>
    <n v="103.2"/>
    <n v="7362.9"/>
    <x v="1"/>
    <x v="1"/>
    <n v="71"/>
    <n v="5560"/>
    <x v="20"/>
    <x v="1"/>
    <x v="0"/>
    <x v="1"/>
    <b v="0"/>
    <b v="1"/>
    <b v="0"/>
    <b v="0"/>
    <n v="102.26249999999899"/>
    <x v="4"/>
    <b v="0"/>
  </r>
  <r>
    <s v="4801-JZAZL"/>
    <x v="0"/>
    <s v="United States"/>
    <s v="California"/>
    <s v="Angelus Oaks"/>
    <n v="92305"/>
    <s v="34.1678, -116.86433"/>
    <n v="34.1678"/>
    <n v="-116.86433"/>
    <x v="1"/>
    <x v="0"/>
    <n v="1"/>
    <x v="1"/>
    <n v="11"/>
    <n v="0"/>
    <s v="No phone service"/>
    <s v="Yes"/>
    <s v="No"/>
    <s v="No"/>
    <s v="No"/>
    <s v="No"/>
    <s v="No"/>
    <n v="1"/>
    <x v="3"/>
    <n v="29.6"/>
    <n v="346.45"/>
    <x v="1"/>
    <x v="1"/>
    <n v="59"/>
    <n v="2793"/>
    <x v="20"/>
    <x v="0"/>
    <x v="0"/>
    <x v="0"/>
    <b v="0"/>
    <b v="0"/>
    <b v="1"/>
    <b v="0"/>
    <n v="31.4954545454545"/>
    <x v="32"/>
    <b v="0"/>
  </r>
  <r>
    <s v="3186-AJIEK"/>
    <x v="0"/>
    <s v="United States"/>
    <s v="California"/>
    <s v="Apple Valley"/>
    <n v="92308"/>
    <s v="34.424926, -117.184503"/>
    <n v="34.424925999999999"/>
    <n v="-117.18450300000001"/>
    <x v="0"/>
    <x v="0"/>
    <n v="0"/>
    <x v="0"/>
    <n v="66"/>
    <n v="1"/>
    <s v="No"/>
    <s v="Yes"/>
    <s v="No"/>
    <s v="Yes"/>
    <s v="Yes"/>
    <s v="Yes"/>
    <s v="Yes"/>
    <n v="1"/>
    <x v="2"/>
    <n v="105.65"/>
    <n v="6844.5"/>
    <x v="1"/>
    <x v="1"/>
    <n v="38"/>
    <n v="5097"/>
    <x v="20"/>
    <x v="0"/>
    <x v="1"/>
    <x v="1"/>
    <b v="0"/>
    <b v="0"/>
    <b v="0"/>
    <b v="0"/>
    <n v="103.704545454545"/>
    <x v="43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9:D110" firstHeaderRow="1" firstDataRow="2" firstDataCol="1"/>
  <pivotFields count="4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Retained" x="1"/>
        <item n="Churned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0">
        <item x="53"/>
        <item x="41"/>
        <item x="7"/>
        <item x="19"/>
        <item x="97"/>
        <item x="90"/>
        <item x="34"/>
        <item x="74"/>
        <item x="96"/>
        <item x="51"/>
        <item x="32"/>
        <item x="8"/>
        <item x="70"/>
        <item x="83"/>
        <item x="59"/>
        <item x="27"/>
        <item x="88"/>
        <item x="98"/>
        <item x="95"/>
        <item x="6"/>
        <item x="39"/>
        <item x="40"/>
        <item x="75"/>
        <item x="50"/>
        <item x="28"/>
        <item x="30"/>
        <item x="81"/>
        <item x="82"/>
        <item x="38"/>
        <item x="58"/>
        <item x="36"/>
        <item x="87"/>
        <item x="63"/>
        <item x="0"/>
        <item x="37"/>
        <item x="5"/>
        <item x="57"/>
        <item x="67"/>
        <item x="26"/>
        <item x="77"/>
        <item x="71"/>
        <item x="55"/>
        <item x="86"/>
        <item x="92"/>
        <item x="9"/>
        <item x="85"/>
        <item x="72"/>
        <item x="89"/>
        <item x="49"/>
        <item x="10"/>
        <item x="1"/>
        <item x="29"/>
        <item x="66"/>
        <item x="44"/>
        <item x="25"/>
        <item x="17"/>
        <item x="23"/>
        <item x="78"/>
        <item x="18"/>
        <item x="16"/>
        <item x="13"/>
        <item x="46"/>
        <item x="31"/>
        <item x="47"/>
        <item x="33"/>
        <item x="42"/>
        <item x="52"/>
        <item x="61"/>
        <item x="62"/>
        <item x="54"/>
        <item x="35"/>
        <item x="60"/>
        <item x="68"/>
        <item x="45"/>
        <item x="15"/>
        <item x="14"/>
        <item x="22"/>
        <item x="12"/>
        <item x="20"/>
        <item x="2"/>
        <item x="24"/>
        <item x="48"/>
        <item x="80"/>
        <item x="4"/>
        <item x="3"/>
        <item x="43"/>
        <item x="11"/>
        <item x="76"/>
        <item x="65"/>
        <item x="21"/>
        <item x="56"/>
        <item x="64"/>
        <item x="84"/>
        <item x="79"/>
        <item x="69"/>
        <item x="73"/>
        <item x="94"/>
        <item x="91"/>
        <item x="93"/>
        <item t="default"/>
      </items>
    </pivotField>
    <pivotField showAll="0"/>
    <pivotField dragToRow="0" dragToCol="0" dragToPage="0" showAll="0" defaultSubtotal="0"/>
  </pivotFields>
  <rowFields count="1">
    <field x="39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Sum of Count" fld="1" baseField="0" baseItem="0"/>
  </dataFields>
  <formats count="1">
    <format dxfId="0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4" firstHeaderRow="0" firstDataRow="1" firstDataCol="0"/>
  <pivotFields count="4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Count" fld="1" baseField="0" baseItem="0"/>
    <dataField name="Sum of Churn Value" fld="27" baseField="0" baseItem="0"/>
    <dataField name="Sum of Churn Rate" fld="41" baseField="0" baseItem="0" numFmtId="9"/>
  </dataFields>
  <formats count="3"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8" firstHeaderRow="1" firstDataRow="1" firstDataCol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urn Rate" fld="4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G1:J5" firstHeaderRow="1" firstDataRow="2" firstDataCol="1"/>
  <pivotFields count="42"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Female" x="1"/>
        <item n="Male" x="0"/>
        <item t="default"/>
      </items>
    </pivotField>
    <pivotField showAll="0">
      <items count="3">
        <item n="Non Senior" x="0"/>
        <item n="Senior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9"/>
  </rowFields>
  <rowItems count="3">
    <i>
      <x/>
    </i>
    <i>
      <x v="1"/>
    </i>
    <i t="grand">
      <x/>
    </i>
  </rowItems>
  <colFields count="1">
    <field x="26"/>
  </colFields>
  <colItems count="3">
    <i>
      <x/>
    </i>
    <i>
      <x v="1"/>
    </i>
    <i t="grand">
      <x/>
    </i>
  </colItems>
  <dataFields count="1">
    <dataField name="Sum of Count" fld="1" baseField="0" baseItem="0"/>
  </dataFields>
  <chartFormats count="4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:D5" firstHeaderRow="1" firstDataRow="2" firstDataCol="1"/>
  <pivotFields count="42"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n Senior" x="0"/>
        <item n="Senior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0"/>
  </rowFields>
  <rowItems count="3">
    <i>
      <x/>
    </i>
    <i>
      <x v="1"/>
    </i>
    <i t="grand">
      <x/>
    </i>
  </rowItems>
  <colFields count="1">
    <field x="26"/>
  </colFields>
  <colItems count="3">
    <i>
      <x/>
    </i>
    <i>
      <x v="1"/>
    </i>
    <i t="grand">
      <x/>
    </i>
  </colItems>
  <dataFields count="1">
    <dataField name="Sum of Count" fld="1" baseField="0" baseItem="0"/>
  </dataFields>
  <chartFormats count="2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M1:P5" firstHeaderRow="1" firstDataRow="2" firstDataCol="1"/>
  <pivotFields count="42">
    <pivotField showAll="0"/>
    <pivotField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n="Female" x="1"/>
        <item n="Male" x="0"/>
        <item t="default"/>
      </items>
    </pivotField>
    <pivotField showAll="0">
      <items count="3">
        <item n="Non Senior" x="0"/>
        <item n="Senior"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2"/>
  </rowFields>
  <rowItems count="3">
    <i>
      <x/>
    </i>
    <i>
      <x v="1"/>
    </i>
    <i t="grand">
      <x/>
    </i>
  </rowItems>
  <colFields count="1">
    <field x="26"/>
  </colFields>
  <colItems count="3">
    <i>
      <x/>
    </i>
    <i>
      <x v="1"/>
    </i>
    <i t="grand">
      <x/>
    </i>
  </colItems>
  <dataFields count="1">
    <dataField name="Sum of Count" fld="1" baseField="0" baseItem="0"/>
  </dataFields>
  <chartFormats count="6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033"/>
  <sheetViews>
    <sheetView topLeftCell="H1" workbookViewId="0">
      <selection activeCell="N5" sqref="N5"/>
    </sheetView>
  </sheetViews>
  <sheetFormatPr defaultRowHeight="15" x14ac:dyDescent="0.25"/>
  <cols>
    <col min="15" max="15" width="14.140625" customWidth="1"/>
    <col min="16" max="16" width="14.7109375" customWidth="1"/>
    <col min="17" max="17" width="15.140625" customWidth="1"/>
    <col min="25" max="25" width="25.5703125" customWidth="1"/>
    <col min="26" max="26" width="24.42578125" customWidth="1"/>
    <col min="27" max="27" width="22.140625" customWidth="1"/>
    <col min="28" max="28" width="16.140625" customWidth="1"/>
    <col min="29" max="29" width="18.7109375" customWidth="1"/>
    <col min="32" max="32" width="19.140625" customWidth="1"/>
    <col min="33" max="33" width="16" customWidth="1"/>
    <col min="34" max="34" width="28.85546875" customWidth="1"/>
    <col min="35" max="35" width="41.85546875" customWidth="1"/>
    <col min="36" max="36" width="19.5703125" customWidth="1"/>
    <col min="37" max="37" width="16.5703125" customWidth="1"/>
    <col min="38" max="38" width="14.7109375" customWidth="1"/>
    <col min="39" max="39" width="24.28515625" customWidth="1"/>
    <col min="40" max="41" width="19.8554687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9907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9893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9884</v>
      </c>
      <c r="AP1" t="s">
        <v>38</v>
      </c>
    </row>
    <row r="2" spans="1:42" x14ac:dyDescent="0.25">
      <c r="A2" t="s">
        <v>39</v>
      </c>
      <c r="B2">
        <v>1</v>
      </c>
      <c r="C2" t="s">
        <v>40</v>
      </c>
      <c r="D2" t="s">
        <v>41</v>
      </c>
      <c r="E2" t="s">
        <v>42</v>
      </c>
      <c r="F2">
        <v>90003</v>
      </c>
      <c r="G2" t="s">
        <v>43</v>
      </c>
      <c r="H2">
        <v>33.964131000000002</v>
      </c>
      <c r="I2">
        <v>-118.272783</v>
      </c>
      <c r="J2">
        <v>1</v>
      </c>
      <c r="K2">
        <v>0</v>
      </c>
      <c r="L2">
        <v>0</v>
      </c>
      <c r="M2">
        <v>0</v>
      </c>
      <c r="N2" t="str">
        <f>VLOOKUP(O2:O7033,'VLOOKUP Ranges'!$A$9:$B$12,2,TRUE)</f>
        <v>1-9</v>
      </c>
      <c r="O2">
        <v>2</v>
      </c>
      <c r="P2">
        <v>1</v>
      </c>
      <c r="Q2" t="s">
        <v>44</v>
      </c>
      <c r="R2" t="s">
        <v>45</v>
      </c>
      <c r="S2" t="s">
        <v>45</v>
      </c>
      <c r="T2" t="s">
        <v>44</v>
      </c>
      <c r="U2" t="s">
        <v>44</v>
      </c>
      <c r="V2" t="s">
        <v>44</v>
      </c>
      <c r="W2" t="s">
        <v>44</v>
      </c>
      <c r="X2">
        <v>1</v>
      </c>
      <c r="Y2" t="str">
        <f>VLOOKUP(Z2:Z7033,'VLOOKUP Ranges'!$A$2:$B$5,2,TRUE)</f>
        <v>35-70</v>
      </c>
      <c r="Z2">
        <v>53.85</v>
      </c>
      <c r="AA2">
        <v>108.15</v>
      </c>
      <c r="AB2" t="s">
        <v>45</v>
      </c>
      <c r="AC2">
        <v>1</v>
      </c>
      <c r="AD2">
        <v>86</v>
      </c>
      <c r="AE2">
        <v>3239</v>
      </c>
      <c r="AF2" t="s">
        <v>46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  <c r="AN2">
        <v>54.075000000000003</v>
      </c>
      <c r="AO2">
        <f>ROUNDUP(Z2, 0)</f>
        <v>54</v>
      </c>
      <c r="AP2" t="b">
        <v>1</v>
      </c>
    </row>
    <row r="3" spans="1:42" x14ac:dyDescent="0.25">
      <c r="A3" t="s">
        <v>47</v>
      </c>
      <c r="B3">
        <v>1</v>
      </c>
      <c r="C3" t="s">
        <v>40</v>
      </c>
      <c r="D3" t="s">
        <v>41</v>
      </c>
      <c r="E3" t="s">
        <v>42</v>
      </c>
      <c r="F3">
        <v>90005</v>
      </c>
      <c r="G3" t="s">
        <v>48</v>
      </c>
      <c r="H3">
        <v>34.059280999999999</v>
      </c>
      <c r="I3">
        <v>-118.30741999999999</v>
      </c>
      <c r="J3">
        <v>0</v>
      </c>
      <c r="K3">
        <v>0</v>
      </c>
      <c r="L3">
        <v>0</v>
      </c>
      <c r="M3">
        <v>1</v>
      </c>
      <c r="N3" t="str">
        <f>VLOOKUP(O3:O7034,'VLOOKUP Ranges'!$A$9:$B$12,2,TRUE)</f>
        <v>1-9</v>
      </c>
      <c r="O3">
        <v>2</v>
      </c>
      <c r="P3">
        <v>1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>
        <v>1</v>
      </c>
      <c r="Y3" t="str">
        <f>VLOOKUP(Z3:Z7034,'VLOOKUP Ranges'!$A$2:$B$5,2,TRUE)</f>
        <v>70-89</v>
      </c>
      <c r="Z3">
        <v>70.7</v>
      </c>
      <c r="AA3">
        <v>151.65</v>
      </c>
      <c r="AB3" t="s">
        <v>45</v>
      </c>
      <c r="AC3">
        <v>1</v>
      </c>
      <c r="AD3">
        <v>67</v>
      </c>
      <c r="AE3">
        <v>2701</v>
      </c>
      <c r="AF3" t="s">
        <v>49</v>
      </c>
      <c r="AG3" t="b">
        <v>0</v>
      </c>
      <c r="AH3" t="b">
        <v>0</v>
      </c>
      <c r="AI3" t="b">
        <v>1</v>
      </c>
      <c r="AJ3" t="b">
        <v>0</v>
      </c>
      <c r="AK3" t="b">
        <v>0</v>
      </c>
      <c r="AL3" t="b">
        <v>1</v>
      </c>
      <c r="AM3" t="b">
        <v>0</v>
      </c>
      <c r="AN3">
        <v>75.825000000000003</v>
      </c>
      <c r="AO3">
        <f t="shared" ref="AO3:AO66" si="0">ROUNDUP(Z3, 0)</f>
        <v>71</v>
      </c>
      <c r="AP3" t="b">
        <v>0</v>
      </c>
    </row>
    <row r="4" spans="1:42" x14ac:dyDescent="0.25">
      <c r="A4" t="s">
        <v>50</v>
      </c>
      <c r="B4">
        <v>1</v>
      </c>
      <c r="C4" t="s">
        <v>40</v>
      </c>
      <c r="D4" t="s">
        <v>41</v>
      </c>
      <c r="E4" t="s">
        <v>42</v>
      </c>
      <c r="F4">
        <v>90006</v>
      </c>
      <c r="G4" t="s">
        <v>51</v>
      </c>
      <c r="H4">
        <v>34.048012999999997</v>
      </c>
      <c r="I4">
        <v>-118.293953</v>
      </c>
      <c r="J4">
        <v>0</v>
      </c>
      <c r="K4">
        <v>0</v>
      </c>
      <c r="L4">
        <v>0</v>
      </c>
      <c r="M4">
        <v>1</v>
      </c>
      <c r="N4" t="str">
        <f>VLOOKUP(O4:O7035,'VLOOKUP Ranges'!$A$9:$B$12,2,TRUE)</f>
        <v>1-9</v>
      </c>
      <c r="O4">
        <v>8</v>
      </c>
      <c r="P4">
        <v>1</v>
      </c>
      <c r="Q4" t="s">
        <v>45</v>
      </c>
      <c r="R4" t="s">
        <v>44</v>
      </c>
      <c r="S4" t="s">
        <v>44</v>
      </c>
      <c r="T4" t="s">
        <v>45</v>
      </c>
      <c r="U4" t="s">
        <v>44</v>
      </c>
      <c r="V4" t="s">
        <v>45</v>
      </c>
      <c r="W4" t="s">
        <v>45</v>
      </c>
      <c r="X4">
        <v>1</v>
      </c>
      <c r="Y4" t="str">
        <f>VLOOKUP(Z4:Z7035,'VLOOKUP Ranges'!$A$2:$B$5,2,TRUE)</f>
        <v>89-118</v>
      </c>
      <c r="Z4">
        <v>99.65</v>
      </c>
      <c r="AA4">
        <v>820.5</v>
      </c>
      <c r="AB4" t="s">
        <v>45</v>
      </c>
      <c r="AC4">
        <v>1</v>
      </c>
      <c r="AD4">
        <v>86</v>
      </c>
      <c r="AE4">
        <v>5372</v>
      </c>
      <c r="AF4" t="s">
        <v>49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b">
        <v>1</v>
      </c>
      <c r="AM4" t="b">
        <v>0</v>
      </c>
      <c r="AN4">
        <v>102.5625</v>
      </c>
      <c r="AO4">
        <f t="shared" si="0"/>
        <v>100</v>
      </c>
      <c r="AP4" t="b">
        <v>0</v>
      </c>
    </row>
    <row r="5" spans="1:42" x14ac:dyDescent="0.25">
      <c r="A5" t="s">
        <v>52</v>
      </c>
      <c r="B5">
        <v>1</v>
      </c>
      <c r="C5" t="s">
        <v>40</v>
      </c>
      <c r="D5" t="s">
        <v>41</v>
      </c>
      <c r="E5" t="s">
        <v>42</v>
      </c>
      <c r="F5">
        <v>90010</v>
      </c>
      <c r="G5" t="s">
        <v>53</v>
      </c>
      <c r="H5">
        <v>34.062125000000002</v>
      </c>
      <c r="I5">
        <v>-118.315709</v>
      </c>
      <c r="J5">
        <v>0</v>
      </c>
      <c r="K5">
        <v>0</v>
      </c>
      <c r="L5">
        <v>1</v>
      </c>
      <c r="M5">
        <v>1</v>
      </c>
      <c r="N5" t="str">
        <f>VLOOKUP(O5:O7036,'VLOOKUP Ranges'!$A$9:$B$12,2,TRUE)</f>
        <v>9-29</v>
      </c>
      <c r="O5">
        <v>28</v>
      </c>
      <c r="P5">
        <v>1</v>
      </c>
      <c r="Q5" t="s">
        <v>45</v>
      </c>
      <c r="R5" t="s">
        <v>44</v>
      </c>
      <c r="S5" t="s">
        <v>44</v>
      </c>
      <c r="T5" t="s">
        <v>45</v>
      </c>
      <c r="U5" t="s">
        <v>45</v>
      </c>
      <c r="V5" t="s">
        <v>45</v>
      </c>
      <c r="W5" t="s">
        <v>45</v>
      </c>
      <c r="X5">
        <v>1</v>
      </c>
      <c r="Y5" t="str">
        <f>VLOOKUP(Z5:Z7036,'VLOOKUP Ranges'!$A$2:$B$5,2,TRUE)</f>
        <v>89-118</v>
      </c>
      <c r="Z5">
        <v>104.8</v>
      </c>
      <c r="AA5">
        <v>3046.05</v>
      </c>
      <c r="AB5" t="s">
        <v>45</v>
      </c>
      <c r="AC5">
        <v>1</v>
      </c>
      <c r="AD5">
        <v>84</v>
      </c>
      <c r="AE5">
        <v>5003</v>
      </c>
      <c r="AF5" t="s">
        <v>49</v>
      </c>
      <c r="AG5" t="b">
        <v>0</v>
      </c>
      <c r="AH5" t="b">
        <v>0</v>
      </c>
      <c r="AI5" t="b">
        <v>1</v>
      </c>
      <c r="AJ5" t="b">
        <v>0</v>
      </c>
      <c r="AK5" t="b">
        <v>0</v>
      </c>
      <c r="AL5" t="b">
        <v>1</v>
      </c>
      <c r="AM5" t="b">
        <v>0</v>
      </c>
      <c r="AN5">
        <v>108.78749999999999</v>
      </c>
      <c r="AO5">
        <f t="shared" si="0"/>
        <v>105</v>
      </c>
      <c r="AP5" t="b">
        <v>0</v>
      </c>
    </row>
    <row r="6" spans="1:42" x14ac:dyDescent="0.25">
      <c r="A6" t="s">
        <v>54</v>
      </c>
      <c r="B6">
        <v>1</v>
      </c>
      <c r="C6" t="s">
        <v>40</v>
      </c>
      <c r="D6" t="s">
        <v>41</v>
      </c>
      <c r="E6" t="s">
        <v>42</v>
      </c>
      <c r="F6">
        <v>90015</v>
      </c>
      <c r="G6" t="s">
        <v>55</v>
      </c>
      <c r="H6">
        <v>34.039223999999997</v>
      </c>
      <c r="I6">
        <v>-118.266293</v>
      </c>
      <c r="J6">
        <v>1</v>
      </c>
      <c r="K6">
        <v>0</v>
      </c>
      <c r="L6">
        <v>0</v>
      </c>
      <c r="M6">
        <v>1</v>
      </c>
      <c r="N6" t="str">
        <f>VLOOKUP(O6:O7037,'VLOOKUP Ranges'!$A$9:$B$12,2,TRUE)</f>
        <v>29-55</v>
      </c>
      <c r="O6">
        <v>49</v>
      </c>
      <c r="P6">
        <v>1</v>
      </c>
      <c r="Q6" t="s">
        <v>45</v>
      </c>
      <c r="R6" t="s">
        <v>44</v>
      </c>
      <c r="S6" t="s">
        <v>45</v>
      </c>
      <c r="T6" t="s">
        <v>45</v>
      </c>
      <c r="U6" t="s">
        <v>44</v>
      </c>
      <c r="V6" t="s">
        <v>45</v>
      </c>
      <c r="W6" t="s">
        <v>45</v>
      </c>
      <c r="X6">
        <v>1</v>
      </c>
      <c r="Y6" t="str">
        <f>VLOOKUP(Z6:Z7037,'VLOOKUP Ranges'!$A$2:$B$5,2,TRUE)</f>
        <v>89-118</v>
      </c>
      <c r="Z6">
        <v>103.7</v>
      </c>
      <c r="AA6">
        <v>5036.3</v>
      </c>
      <c r="AB6" t="s">
        <v>45</v>
      </c>
      <c r="AC6">
        <v>1</v>
      </c>
      <c r="AD6">
        <v>89</v>
      </c>
      <c r="AE6">
        <v>5340</v>
      </c>
      <c r="AF6" t="s">
        <v>56</v>
      </c>
      <c r="AG6" t="b">
        <v>0</v>
      </c>
      <c r="AH6" t="b">
        <v>0</v>
      </c>
      <c r="AI6" t="b">
        <v>1</v>
      </c>
      <c r="AJ6" t="b">
        <v>0</v>
      </c>
      <c r="AK6" t="b">
        <v>0</v>
      </c>
      <c r="AL6" t="b">
        <v>0</v>
      </c>
      <c r="AM6" t="b">
        <v>0</v>
      </c>
      <c r="AN6">
        <v>102.781632653061</v>
      </c>
      <c r="AO6">
        <f t="shared" si="0"/>
        <v>104</v>
      </c>
      <c r="AP6" t="b">
        <v>0</v>
      </c>
    </row>
    <row r="7" spans="1:42" x14ac:dyDescent="0.25">
      <c r="A7" t="s">
        <v>57</v>
      </c>
      <c r="B7">
        <v>1</v>
      </c>
      <c r="C7" t="s">
        <v>40</v>
      </c>
      <c r="D7" t="s">
        <v>41</v>
      </c>
      <c r="E7" t="s">
        <v>42</v>
      </c>
      <c r="F7">
        <v>90020</v>
      </c>
      <c r="G7" t="s">
        <v>58</v>
      </c>
      <c r="H7">
        <v>34.066367</v>
      </c>
      <c r="I7">
        <v>-118.30986799999999</v>
      </c>
      <c r="J7">
        <v>0</v>
      </c>
      <c r="K7">
        <v>0</v>
      </c>
      <c r="L7">
        <v>1</v>
      </c>
      <c r="M7">
        <v>0</v>
      </c>
      <c r="N7" t="str">
        <f>VLOOKUP(O7:O7038,'VLOOKUP Ranges'!$A$9:$B$12,2,TRUE)</f>
        <v>9-29</v>
      </c>
      <c r="O7">
        <v>10</v>
      </c>
      <c r="P7">
        <v>1</v>
      </c>
      <c r="Q7" t="s">
        <v>44</v>
      </c>
      <c r="R7" t="s">
        <v>44</v>
      </c>
      <c r="S7" t="s">
        <v>44</v>
      </c>
      <c r="T7" t="s">
        <v>45</v>
      </c>
      <c r="U7" t="s">
        <v>45</v>
      </c>
      <c r="V7" t="s">
        <v>44</v>
      </c>
      <c r="W7" t="s">
        <v>44</v>
      </c>
      <c r="X7">
        <v>0</v>
      </c>
      <c r="Y7" t="str">
        <f>VLOOKUP(Z7:Z7038,'VLOOKUP Ranges'!$A$2:$B$5,2,TRUE)</f>
        <v>35-70</v>
      </c>
      <c r="Z7">
        <v>55.2</v>
      </c>
      <c r="AA7">
        <v>528.35</v>
      </c>
      <c r="AB7" t="s">
        <v>45</v>
      </c>
      <c r="AC7">
        <v>1</v>
      </c>
      <c r="AD7">
        <v>78</v>
      </c>
      <c r="AE7">
        <v>5925</v>
      </c>
      <c r="AF7" t="s">
        <v>59</v>
      </c>
      <c r="AG7" t="b">
        <v>0</v>
      </c>
      <c r="AH7" t="b">
        <v>0</v>
      </c>
      <c r="AI7" t="b">
        <v>0</v>
      </c>
      <c r="AJ7" t="b">
        <v>0</v>
      </c>
      <c r="AK7" t="b">
        <v>1</v>
      </c>
      <c r="AL7" t="b">
        <v>0</v>
      </c>
      <c r="AM7" t="b">
        <v>0</v>
      </c>
      <c r="AN7">
        <v>52.835000000000001</v>
      </c>
      <c r="AO7">
        <f t="shared" si="0"/>
        <v>56</v>
      </c>
      <c r="AP7" t="b">
        <v>0</v>
      </c>
    </row>
    <row r="8" spans="1:42" x14ac:dyDescent="0.25">
      <c r="A8" t="s">
        <v>60</v>
      </c>
      <c r="B8">
        <v>1</v>
      </c>
      <c r="C8" t="s">
        <v>40</v>
      </c>
      <c r="D8" t="s">
        <v>41</v>
      </c>
      <c r="E8" t="s">
        <v>42</v>
      </c>
      <c r="F8">
        <v>90022</v>
      </c>
      <c r="G8" t="s">
        <v>61</v>
      </c>
      <c r="H8">
        <v>34.023809999999997</v>
      </c>
      <c r="I8">
        <v>-118.156582</v>
      </c>
      <c r="J8">
        <v>1</v>
      </c>
      <c r="K8">
        <v>1</v>
      </c>
      <c r="L8">
        <v>0</v>
      </c>
      <c r="M8">
        <v>0</v>
      </c>
      <c r="N8" t="str">
        <f>VLOOKUP(O8:O7039,'VLOOKUP Ranges'!$A$9:$B$12,2,TRUE)</f>
        <v>1-9</v>
      </c>
      <c r="O8">
        <v>1</v>
      </c>
      <c r="P8">
        <v>0</v>
      </c>
      <c r="Q8" t="s">
        <v>62</v>
      </c>
      <c r="R8" t="s">
        <v>44</v>
      </c>
      <c r="S8" t="s">
        <v>44</v>
      </c>
      <c r="T8" t="s">
        <v>45</v>
      </c>
      <c r="U8" t="s">
        <v>44</v>
      </c>
      <c r="V8" t="s">
        <v>44</v>
      </c>
      <c r="W8" t="s">
        <v>45</v>
      </c>
      <c r="X8">
        <v>1</v>
      </c>
      <c r="Y8" t="str">
        <f>VLOOKUP(Z8:Z7039,'VLOOKUP Ranges'!$A$2:$B$5,2,TRUE)</f>
        <v>35-70</v>
      </c>
      <c r="Z8">
        <v>39.65</v>
      </c>
      <c r="AA8">
        <v>39.65</v>
      </c>
      <c r="AB8" t="s">
        <v>45</v>
      </c>
      <c r="AC8">
        <v>1</v>
      </c>
      <c r="AD8">
        <v>100</v>
      </c>
      <c r="AE8">
        <v>5433</v>
      </c>
      <c r="AF8" t="s">
        <v>63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>
        <v>39.65</v>
      </c>
      <c r="AO8">
        <f t="shared" si="0"/>
        <v>40</v>
      </c>
      <c r="AP8" t="b">
        <v>0</v>
      </c>
    </row>
    <row r="9" spans="1:42" x14ac:dyDescent="0.25">
      <c r="A9" t="s">
        <v>64</v>
      </c>
      <c r="B9">
        <v>1</v>
      </c>
      <c r="C9" t="s">
        <v>40</v>
      </c>
      <c r="D9" t="s">
        <v>41</v>
      </c>
      <c r="E9" t="s">
        <v>42</v>
      </c>
      <c r="F9">
        <v>90024</v>
      </c>
      <c r="G9" t="s">
        <v>65</v>
      </c>
      <c r="H9">
        <v>34.066302999999998</v>
      </c>
      <c r="I9">
        <v>-118.435479</v>
      </c>
      <c r="J9">
        <v>1</v>
      </c>
      <c r="K9">
        <v>0</v>
      </c>
      <c r="L9">
        <v>0</v>
      </c>
      <c r="M9">
        <v>0</v>
      </c>
      <c r="N9" t="str">
        <f>VLOOKUP(O9:O7040,'VLOOKUP Ranges'!$A$9:$B$12,2,TRUE)</f>
        <v>1-9</v>
      </c>
      <c r="O9">
        <v>1</v>
      </c>
      <c r="P9">
        <v>1</v>
      </c>
      <c r="Q9" t="s">
        <v>44</v>
      </c>
      <c r="R9" t="s">
        <v>66</v>
      </c>
      <c r="S9" t="s">
        <v>66</v>
      </c>
      <c r="T9" t="s">
        <v>66</v>
      </c>
      <c r="U9" t="s">
        <v>66</v>
      </c>
      <c r="V9" t="s">
        <v>66</v>
      </c>
      <c r="W9" t="s">
        <v>66</v>
      </c>
      <c r="X9">
        <v>0</v>
      </c>
      <c r="Y9" t="str">
        <f>VLOOKUP(Z9:Z7040,'VLOOKUP Ranges'!$A$2:$B$5,2,TRUE)</f>
        <v>18-35</v>
      </c>
      <c r="Z9">
        <v>20.149999999999999</v>
      </c>
      <c r="AA9">
        <v>20.149999999999999</v>
      </c>
      <c r="AB9" t="s">
        <v>45</v>
      </c>
      <c r="AC9">
        <v>1</v>
      </c>
      <c r="AD9">
        <v>92</v>
      </c>
      <c r="AE9">
        <v>4832</v>
      </c>
      <c r="AF9" t="s">
        <v>46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0</v>
      </c>
      <c r="AM9" t="b">
        <v>1</v>
      </c>
      <c r="AN9">
        <v>20.149999999999999</v>
      </c>
      <c r="AO9">
        <f t="shared" si="0"/>
        <v>21</v>
      </c>
      <c r="AP9" t="b">
        <v>0</v>
      </c>
    </row>
    <row r="10" spans="1:42" x14ac:dyDescent="0.25">
      <c r="A10" t="s">
        <v>67</v>
      </c>
      <c r="B10">
        <v>1</v>
      </c>
      <c r="C10" t="s">
        <v>40</v>
      </c>
      <c r="D10" t="s">
        <v>41</v>
      </c>
      <c r="E10" t="s">
        <v>42</v>
      </c>
      <c r="F10">
        <v>90028</v>
      </c>
      <c r="G10" t="s">
        <v>68</v>
      </c>
      <c r="H10">
        <v>34.099868999999998</v>
      </c>
      <c r="I10">
        <v>-118.326843</v>
      </c>
      <c r="J10">
        <v>1</v>
      </c>
      <c r="K10">
        <v>0</v>
      </c>
      <c r="L10">
        <v>1</v>
      </c>
      <c r="M10">
        <v>1</v>
      </c>
      <c r="N10" t="str">
        <f>VLOOKUP(O10:O7041,'VLOOKUP Ranges'!$A$9:$B$12,2,TRUE)</f>
        <v>29-55</v>
      </c>
      <c r="O10">
        <v>47</v>
      </c>
      <c r="P10">
        <v>1</v>
      </c>
      <c r="Q10" t="s">
        <v>45</v>
      </c>
      <c r="R10" t="s">
        <v>44</v>
      </c>
      <c r="S10" t="s">
        <v>45</v>
      </c>
      <c r="T10" t="s">
        <v>44</v>
      </c>
      <c r="U10" t="s">
        <v>44</v>
      </c>
      <c r="V10" t="s">
        <v>45</v>
      </c>
      <c r="W10" t="s">
        <v>45</v>
      </c>
      <c r="X10">
        <v>1</v>
      </c>
      <c r="Y10" t="str">
        <f>VLOOKUP(Z10:Z7041,'VLOOKUP Ranges'!$A$2:$B$5,2,TRUE)</f>
        <v>89-118</v>
      </c>
      <c r="Z10">
        <v>99.35</v>
      </c>
      <c r="AA10">
        <v>4749.1499999999996</v>
      </c>
      <c r="AB10" t="s">
        <v>45</v>
      </c>
      <c r="AC10">
        <v>1</v>
      </c>
      <c r="AD10">
        <v>77</v>
      </c>
      <c r="AE10">
        <v>5789</v>
      </c>
      <c r="AF10" t="s">
        <v>56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1</v>
      </c>
      <c r="AM10" t="b">
        <v>0</v>
      </c>
      <c r="AN10">
        <v>101.045744680851</v>
      </c>
      <c r="AO10">
        <f t="shared" si="0"/>
        <v>100</v>
      </c>
      <c r="AP10" t="b">
        <v>0</v>
      </c>
    </row>
    <row r="11" spans="1:42" x14ac:dyDescent="0.25">
      <c r="A11" t="s">
        <v>69</v>
      </c>
      <c r="B11">
        <v>1</v>
      </c>
      <c r="C11" t="s">
        <v>40</v>
      </c>
      <c r="D11" t="s">
        <v>41</v>
      </c>
      <c r="E11" t="s">
        <v>42</v>
      </c>
      <c r="F11">
        <v>90029</v>
      </c>
      <c r="G11" t="s">
        <v>70</v>
      </c>
      <c r="H11">
        <v>34.089953000000001</v>
      </c>
      <c r="I11">
        <v>-118.29482400000001</v>
      </c>
      <c r="J11">
        <v>1</v>
      </c>
      <c r="K11">
        <v>0</v>
      </c>
      <c r="L11">
        <v>1</v>
      </c>
      <c r="M11">
        <v>0</v>
      </c>
      <c r="N11" t="str">
        <f>VLOOKUP(O11:O7042,'VLOOKUP Ranges'!$A$9:$B$12,2,TRUE)</f>
        <v>1-9</v>
      </c>
      <c r="O11">
        <v>1</v>
      </c>
      <c r="P11">
        <v>0</v>
      </c>
      <c r="Q11" t="s">
        <v>62</v>
      </c>
      <c r="R11" t="s">
        <v>44</v>
      </c>
      <c r="S11" t="s">
        <v>45</v>
      </c>
      <c r="T11" t="s">
        <v>44</v>
      </c>
      <c r="U11" t="s">
        <v>44</v>
      </c>
      <c r="V11" t="s">
        <v>44</v>
      </c>
      <c r="W11" t="s">
        <v>44</v>
      </c>
      <c r="X11">
        <v>0</v>
      </c>
      <c r="Y11" t="str">
        <f>VLOOKUP(Z11:Z7042,'VLOOKUP Ranges'!$A$2:$B$5,2,TRUE)</f>
        <v>18-35</v>
      </c>
      <c r="Z11">
        <v>30.2</v>
      </c>
      <c r="AA11">
        <v>30.2</v>
      </c>
      <c r="AB11" t="s">
        <v>45</v>
      </c>
      <c r="AC11">
        <v>1</v>
      </c>
      <c r="AD11">
        <v>97</v>
      </c>
      <c r="AE11">
        <v>2915</v>
      </c>
      <c r="AF11" t="s">
        <v>56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>
        <v>30.2</v>
      </c>
      <c r="AO11">
        <f t="shared" si="0"/>
        <v>31</v>
      </c>
      <c r="AP11" t="b">
        <v>0</v>
      </c>
    </row>
    <row r="12" spans="1:42" x14ac:dyDescent="0.25">
      <c r="A12" t="s">
        <v>71</v>
      </c>
      <c r="B12">
        <v>1</v>
      </c>
      <c r="C12" t="s">
        <v>40</v>
      </c>
      <c r="D12" t="s">
        <v>41</v>
      </c>
      <c r="E12" t="s">
        <v>42</v>
      </c>
      <c r="F12">
        <v>90032</v>
      </c>
      <c r="G12" t="s">
        <v>72</v>
      </c>
      <c r="H12">
        <v>34.078820999999998</v>
      </c>
      <c r="I12">
        <v>-118.177576</v>
      </c>
      <c r="J12">
        <v>0</v>
      </c>
      <c r="K12">
        <v>0</v>
      </c>
      <c r="L12">
        <v>0</v>
      </c>
      <c r="M12">
        <v>0</v>
      </c>
      <c r="N12" t="str">
        <f>VLOOKUP(O12:O7043,'VLOOKUP Ranges'!$A$9:$B$12,2,TRUE)</f>
        <v>9-29</v>
      </c>
      <c r="O12">
        <v>17</v>
      </c>
      <c r="P12">
        <v>1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45</v>
      </c>
      <c r="W12" t="s">
        <v>45</v>
      </c>
      <c r="X12">
        <v>1</v>
      </c>
      <c r="Y12" t="str">
        <f>VLOOKUP(Z12:Z7043,'VLOOKUP Ranges'!$A$2:$B$5,2,TRUE)</f>
        <v>35-70</v>
      </c>
      <c r="Z12">
        <v>64.7</v>
      </c>
      <c r="AA12">
        <v>1093.0999999999999</v>
      </c>
      <c r="AB12" t="s">
        <v>45</v>
      </c>
      <c r="AC12">
        <v>1</v>
      </c>
      <c r="AD12">
        <v>74</v>
      </c>
      <c r="AE12">
        <v>3022</v>
      </c>
      <c r="AF12" t="s">
        <v>59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>
        <v>64.3</v>
      </c>
      <c r="AO12">
        <f t="shared" si="0"/>
        <v>65</v>
      </c>
      <c r="AP12" t="b">
        <v>0</v>
      </c>
    </row>
    <row r="13" spans="1:42" x14ac:dyDescent="0.25">
      <c r="A13" t="s">
        <v>73</v>
      </c>
      <c r="B13">
        <v>1</v>
      </c>
      <c r="C13" t="s">
        <v>40</v>
      </c>
      <c r="D13" t="s">
        <v>41</v>
      </c>
      <c r="E13" t="s">
        <v>42</v>
      </c>
      <c r="F13">
        <v>90039</v>
      </c>
      <c r="G13" t="s">
        <v>74</v>
      </c>
      <c r="H13">
        <v>34.110844999999998</v>
      </c>
      <c r="I13">
        <v>-118.259595</v>
      </c>
      <c r="J13">
        <v>1</v>
      </c>
      <c r="K13">
        <v>0</v>
      </c>
      <c r="L13">
        <v>0</v>
      </c>
      <c r="M13">
        <v>1</v>
      </c>
      <c r="N13" t="str">
        <f>VLOOKUP(O13:O7044,'VLOOKUP Ranges'!$A$9:$B$12,2,TRUE)</f>
        <v>1-9</v>
      </c>
      <c r="O13">
        <v>5</v>
      </c>
      <c r="P13">
        <v>1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>
        <v>1</v>
      </c>
      <c r="Y13" t="str">
        <f>VLOOKUP(Z13:Z7044,'VLOOKUP Ranges'!$A$2:$B$5,2,TRUE)</f>
        <v>35-70</v>
      </c>
      <c r="Z13">
        <v>69.7</v>
      </c>
      <c r="AA13">
        <v>316.89999999999998</v>
      </c>
      <c r="AB13" t="s">
        <v>45</v>
      </c>
      <c r="AC13">
        <v>1</v>
      </c>
      <c r="AD13">
        <v>66</v>
      </c>
      <c r="AE13">
        <v>2454</v>
      </c>
      <c r="AF13" t="s">
        <v>59</v>
      </c>
      <c r="AG13" t="b">
        <v>0</v>
      </c>
      <c r="AH13" t="b">
        <v>0</v>
      </c>
      <c r="AI13" t="b">
        <v>1</v>
      </c>
      <c r="AJ13" t="b">
        <v>0</v>
      </c>
      <c r="AK13" t="b">
        <v>0</v>
      </c>
      <c r="AL13" t="b">
        <v>1</v>
      </c>
      <c r="AM13" t="b">
        <v>0</v>
      </c>
      <c r="AN13">
        <v>63.379999999999903</v>
      </c>
      <c r="AO13">
        <f t="shared" si="0"/>
        <v>70</v>
      </c>
      <c r="AP13" t="b">
        <v>0</v>
      </c>
    </row>
    <row r="14" spans="1:42" x14ac:dyDescent="0.25">
      <c r="A14" t="s">
        <v>75</v>
      </c>
      <c r="B14">
        <v>1</v>
      </c>
      <c r="C14" t="s">
        <v>40</v>
      </c>
      <c r="D14" t="s">
        <v>41</v>
      </c>
      <c r="E14" t="s">
        <v>42</v>
      </c>
      <c r="F14">
        <v>90041</v>
      </c>
      <c r="G14" t="s">
        <v>76</v>
      </c>
      <c r="H14">
        <v>34.137411999999998</v>
      </c>
      <c r="I14">
        <v>-118.207607</v>
      </c>
      <c r="J14">
        <v>1</v>
      </c>
      <c r="K14">
        <v>0</v>
      </c>
      <c r="L14">
        <v>0</v>
      </c>
      <c r="M14">
        <v>1</v>
      </c>
      <c r="N14" t="str">
        <f>VLOOKUP(O14:O7045,'VLOOKUP Ranges'!$A$9:$B$12,2,TRUE)</f>
        <v>29-55</v>
      </c>
      <c r="O14">
        <v>34</v>
      </c>
      <c r="P14">
        <v>1</v>
      </c>
      <c r="Q14" t="s">
        <v>45</v>
      </c>
      <c r="R14" t="s">
        <v>44</v>
      </c>
      <c r="S14" t="s">
        <v>45</v>
      </c>
      <c r="T14" t="s">
        <v>45</v>
      </c>
      <c r="U14" t="s">
        <v>44</v>
      </c>
      <c r="V14" t="s">
        <v>45</v>
      </c>
      <c r="W14" t="s">
        <v>45</v>
      </c>
      <c r="X14">
        <v>1</v>
      </c>
      <c r="Y14" t="str">
        <f>VLOOKUP(Z14:Z7045,'VLOOKUP Ranges'!$A$2:$B$5,2,TRUE)</f>
        <v>89-118</v>
      </c>
      <c r="Z14">
        <v>106.35</v>
      </c>
      <c r="AA14">
        <v>3549.25</v>
      </c>
      <c r="AB14" t="s">
        <v>45</v>
      </c>
      <c r="AC14">
        <v>1</v>
      </c>
      <c r="AD14">
        <v>65</v>
      </c>
      <c r="AE14">
        <v>2941</v>
      </c>
      <c r="AF14" t="s">
        <v>59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1</v>
      </c>
      <c r="AM14" t="b">
        <v>0</v>
      </c>
      <c r="AN14">
        <v>104.389705882352</v>
      </c>
      <c r="AO14">
        <f t="shared" si="0"/>
        <v>107</v>
      </c>
      <c r="AP14" t="b">
        <v>0</v>
      </c>
    </row>
    <row r="15" spans="1:42" x14ac:dyDescent="0.25">
      <c r="A15" t="s">
        <v>77</v>
      </c>
      <c r="B15">
        <v>1</v>
      </c>
      <c r="C15" t="s">
        <v>40</v>
      </c>
      <c r="D15" t="s">
        <v>41</v>
      </c>
      <c r="E15" t="s">
        <v>42</v>
      </c>
      <c r="F15">
        <v>90042</v>
      </c>
      <c r="G15" t="s">
        <v>78</v>
      </c>
      <c r="H15">
        <v>34.115720000000003</v>
      </c>
      <c r="I15">
        <v>-118.19275399999999</v>
      </c>
      <c r="J15">
        <v>0</v>
      </c>
      <c r="K15">
        <v>0</v>
      </c>
      <c r="L15">
        <v>0</v>
      </c>
      <c r="M15">
        <v>1</v>
      </c>
      <c r="N15" t="str">
        <f>VLOOKUP(O15:O7046,'VLOOKUP Ranges'!$A$9:$B$12,2,TRUE)</f>
        <v>9-29</v>
      </c>
      <c r="O15">
        <v>11</v>
      </c>
      <c r="P15">
        <v>1</v>
      </c>
      <c r="Q15" t="s">
        <v>45</v>
      </c>
      <c r="R15" t="s">
        <v>44</v>
      </c>
      <c r="S15" t="s">
        <v>44</v>
      </c>
      <c r="T15" t="s">
        <v>45</v>
      </c>
      <c r="U15" t="s">
        <v>44</v>
      </c>
      <c r="V15" t="s">
        <v>45</v>
      </c>
      <c r="W15" t="s">
        <v>45</v>
      </c>
      <c r="X15">
        <v>1</v>
      </c>
      <c r="Y15" t="str">
        <f>VLOOKUP(Z15:Z7046,'VLOOKUP Ranges'!$A$2:$B$5,2,TRUE)</f>
        <v>89-118</v>
      </c>
      <c r="Z15">
        <v>97.85</v>
      </c>
      <c r="AA15">
        <v>1105.4000000000001</v>
      </c>
      <c r="AB15" t="s">
        <v>45</v>
      </c>
      <c r="AC15">
        <v>1</v>
      </c>
      <c r="AD15">
        <v>70</v>
      </c>
      <c r="AE15">
        <v>5674</v>
      </c>
      <c r="AF15" t="s">
        <v>63</v>
      </c>
      <c r="AG15" t="b">
        <v>0</v>
      </c>
      <c r="AH15" t="b">
        <v>0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>
        <v>100.490909090909</v>
      </c>
      <c r="AO15">
        <f t="shared" si="0"/>
        <v>98</v>
      </c>
      <c r="AP15" t="b">
        <v>0</v>
      </c>
    </row>
    <row r="16" spans="1:42" x14ac:dyDescent="0.25">
      <c r="A16" t="s">
        <v>79</v>
      </c>
      <c r="B16">
        <v>1</v>
      </c>
      <c r="C16" t="s">
        <v>40</v>
      </c>
      <c r="D16" t="s">
        <v>41</v>
      </c>
      <c r="E16" t="s">
        <v>42</v>
      </c>
      <c r="F16">
        <v>90056</v>
      </c>
      <c r="G16" t="s">
        <v>80</v>
      </c>
      <c r="H16">
        <v>33.987945000000003</v>
      </c>
      <c r="I16">
        <v>-118.370442</v>
      </c>
      <c r="J16">
        <v>0</v>
      </c>
      <c r="K16">
        <v>0</v>
      </c>
      <c r="L16">
        <v>0</v>
      </c>
      <c r="M16">
        <v>1</v>
      </c>
      <c r="N16" t="str">
        <f>VLOOKUP(O16:O7047,'VLOOKUP Ranges'!$A$9:$B$12,2,TRUE)</f>
        <v>1-9</v>
      </c>
      <c r="O16">
        <v>2</v>
      </c>
      <c r="P16">
        <v>1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45</v>
      </c>
      <c r="W16" t="s">
        <v>44</v>
      </c>
      <c r="X16">
        <v>1</v>
      </c>
      <c r="Y16" t="str">
        <f>VLOOKUP(Z16:Z7047,'VLOOKUP Ranges'!$A$2:$B$5,2,TRUE)</f>
        <v>70-89</v>
      </c>
      <c r="Z16">
        <v>80.650000000000006</v>
      </c>
      <c r="AA16">
        <v>144.15</v>
      </c>
      <c r="AB16" t="s">
        <v>45</v>
      </c>
      <c r="AC16">
        <v>1</v>
      </c>
      <c r="AD16">
        <v>90</v>
      </c>
      <c r="AE16">
        <v>5586</v>
      </c>
      <c r="AF16" t="s">
        <v>63</v>
      </c>
      <c r="AG16" t="b">
        <v>0</v>
      </c>
      <c r="AH16" t="b">
        <v>0</v>
      </c>
      <c r="AI16" t="b">
        <v>1</v>
      </c>
      <c r="AJ16" t="b">
        <v>0</v>
      </c>
      <c r="AK16" t="b">
        <v>0</v>
      </c>
      <c r="AL16" t="b">
        <v>1</v>
      </c>
      <c r="AM16" t="b">
        <v>0</v>
      </c>
      <c r="AN16">
        <v>72.075000000000003</v>
      </c>
      <c r="AO16">
        <f t="shared" si="0"/>
        <v>81</v>
      </c>
      <c r="AP16" t="b">
        <v>0</v>
      </c>
    </row>
    <row r="17" spans="1:42" x14ac:dyDescent="0.25">
      <c r="A17" t="s">
        <v>81</v>
      </c>
      <c r="B17">
        <v>1</v>
      </c>
      <c r="C17" t="s">
        <v>40</v>
      </c>
      <c r="D17" t="s">
        <v>41</v>
      </c>
      <c r="E17" t="s">
        <v>42</v>
      </c>
      <c r="F17">
        <v>90061</v>
      </c>
      <c r="G17" t="s">
        <v>82</v>
      </c>
      <c r="H17">
        <v>33.921280000000003</v>
      </c>
      <c r="I17">
        <v>-118.274186</v>
      </c>
      <c r="J17">
        <v>0</v>
      </c>
      <c r="K17">
        <v>0</v>
      </c>
      <c r="L17">
        <v>0</v>
      </c>
      <c r="M17">
        <v>1</v>
      </c>
      <c r="N17" t="str">
        <f>VLOOKUP(O17:O7048,'VLOOKUP Ranges'!$A$9:$B$12,2,TRUE)</f>
        <v>9-29</v>
      </c>
      <c r="O17">
        <v>15</v>
      </c>
      <c r="P17">
        <v>1</v>
      </c>
      <c r="Q17" t="s">
        <v>44</v>
      </c>
      <c r="R17" t="s">
        <v>45</v>
      </c>
      <c r="S17" t="s">
        <v>45</v>
      </c>
      <c r="T17" t="s">
        <v>44</v>
      </c>
      <c r="U17" t="s">
        <v>44</v>
      </c>
      <c r="V17" t="s">
        <v>45</v>
      </c>
      <c r="W17" t="s">
        <v>45</v>
      </c>
      <c r="X17">
        <v>1</v>
      </c>
      <c r="Y17" t="str">
        <f>VLOOKUP(Z17:Z7048,'VLOOKUP Ranges'!$A$2:$B$5,2,TRUE)</f>
        <v>89-118</v>
      </c>
      <c r="Z17">
        <v>99.1</v>
      </c>
      <c r="AA17">
        <v>1426.4</v>
      </c>
      <c r="AB17" t="s">
        <v>45</v>
      </c>
      <c r="AC17">
        <v>1</v>
      </c>
      <c r="AD17">
        <v>82</v>
      </c>
      <c r="AE17">
        <v>2966</v>
      </c>
      <c r="AF17" t="s">
        <v>63</v>
      </c>
      <c r="AG17" t="b">
        <v>0</v>
      </c>
      <c r="AH17" t="b">
        <v>0</v>
      </c>
      <c r="AI17" t="b">
        <v>1</v>
      </c>
      <c r="AJ17" t="b">
        <v>0</v>
      </c>
      <c r="AK17" t="b">
        <v>1</v>
      </c>
      <c r="AL17" t="b">
        <v>0</v>
      </c>
      <c r="AM17" t="b">
        <v>0</v>
      </c>
      <c r="AN17">
        <v>95.093333333333305</v>
      </c>
      <c r="AO17">
        <f t="shared" si="0"/>
        <v>100</v>
      </c>
      <c r="AP17" t="b">
        <v>1</v>
      </c>
    </row>
    <row r="18" spans="1:42" x14ac:dyDescent="0.25">
      <c r="A18" t="s">
        <v>83</v>
      </c>
      <c r="B18">
        <v>1</v>
      </c>
      <c r="C18" t="s">
        <v>40</v>
      </c>
      <c r="D18" t="s">
        <v>41</v>
      </c>
      <c r="E18" t="s">
        <v>42</v>
      </c>
      <c r="F18">
        <v>90063</v>
      </c>
      <c r="G18" t="s">
        <v>84</v>
      </c>
      <c r="H18">
        <v>34.044271000000002</v>
      </c>
      <c r="I18">
        <v>-118.185237</v>
      </c>
      <c r="J18">
        <v>0</v>
      </c>
      <c r="K18">
        <v>1</v>
      </c>
      <c r="L18">
        <v>1</v>
      </c>
      <c r="M18">
        <v>1</v>
      </c>
      <c r="N18" t="str">
        <f>VLOOKUP(O18:O7049,'VLOOKUP Ranges'!$A$9:$B$12,2,TRUE)</f>
        <v>1-9</v>
      </c>
      <c r="O18">
        <v>8</v>
      </c>
      <c r="P18">
        <v>1</v>
      </c>
      <c r="Q18" t="s">
        <v>45</v>
      </c>
      <c r="R18" t="s">
        <v>44</v>
      </c>
      <c r="S18" t="s">
        <v>45</v>
      </c>
      <c r="T18" t="s">
        <v>44</v>
      </c>
      <c r="U18" t="s">
        <v>44</v>
      </c>
      <c r="V18" t="s">
        <v>44</v>
      </c>
      <c r="W18" t="s">
        <v>44</v>
      </c>
      <c r="X18">
        <v>1</v>
      </c>
      <c r="Y18" t="str">
        <f>VLOOKUP(Z18:Z7049,'VLOOKUP Ranges'!$A$2:$B$5,2,TRUE)</f>
        <v>70-89</v>
      </c>
      <c r="Z18">
        <v>80.650000000000006</v>
      </c>
      <c r="AA18">
        <v>633.29999999999995</v>
      </c>
      <c r="AB18" t="s">
        <v>45</v>
      </c>
      <c r="AC18">
        <v>1</v>
      </c>
      <c r="AD18">
        <v>69</v>
      </c>
      <c r="AE18">
        <v>5302</v>
      </c>
      <c r="AF18" t="s">
        <v>46</v>
      </c>
      <c r="AG18" t="b">
        <v>0</v>
      </c>
      <c r="AH18" t="b">
        <v>0</v>
      </c>
      <c r="AI18" t="b">
        <v>1</v>
      </c>
      <c r="AJ18" t="b">
        <v>0</v>
      </c>
      <c r="AK18" t="b">
        <v>1</v>
      </c>
      <c r="AL18" t="b">
        <v>0</v>
      </c>
      <c r="AM18" t="b">
        <v>0</v>
      </c>
      <c r="AN18">
        <v>79.162499999999994</v>
      </c>
      <c r="AO18">
        <f t="shared" si="0"/>
        <v>81</v>
      </c>
      <c r="AP18" t="b">
        <v>0</v>
      </c>
    </row>
    <row r="19" spans="1:42" x14ac:dyDescent="0.25">
      <c r="A19" t="s">
        <v>85</v>
      </c>
      <c r="B19">
        <v>1</v>
      </c>
      <c r="C19" t="s">
        <v>40</v>
      </c>
      <c r="D19" t="s">
        <v>41</v>
      </c>
      <c r="E19" t="s">
        <v>42</v>
      </c>
      <c r="F19">
        <v>90065</v>
      </c>
      <c r="G19" t="s">
        <v>86</v>
      </c>
      <c r="H19">
        <v>34.108832999999997</v>
      </c>
      <c r="I19">
        <v>-118.229715</v>
      </c>
      <c r="J19">
        <v>1</v>
      </c>
      <c r="K19">
        <v>1</v>
      </c>
      <c r="L19">
        <v>0</v>
      </c>
      <c r="M19">
        <v>1</v>
      </c>
      <c r="N19" t="str">
        <f>VLOOKUP(O19:O7050,'VLOOKUP Ranges'!$A$9:$B$12,2,TRUE)</f>
        <v>9-29</v>
      </c>
      <c r="O19">
        <v>18</v>
      </c>
      <c r="P19">
        <v>1</v>
      </c>
      <c r="Q19" t="s">
        <v>45</v>
      </c>
      <c r="R19" t="s">
        <v>44</v>
      </c>
      <c r="S19" t="s">
        <v>44</v>
      </c>
      <c r="T19" t="s">
        <v>44</v>
      </c>
      <c r="U19" t="s">
        <v>44</v>
      </c>
      <c r="V19" t="s">
        <v>45</v>
      </c>
      <c r="W19" t="s">
        <v>45</v>
      </c>
      <c r="X19">
        <v>1</v>
      </c>
      <c r="Y19" t="str">
        <f>VLOOKUP(Z19:Z7050,'VLOOKUP Ranges'!$A$2:$B$5,2,TRUE)</f>
        <v>89-118</v>
      </c>
      <c r="Z19">
        <v>95.45</v>
      </c>
      <c r="AA19">
        <v>1752.55</v>
      </c>
      <c r="AB19" t="s">
        <v>45</v>
      </c>
      <c r="AC19">
        <v>1</v>
      </c>
      <c r="AD19">
        <v>81</v>
      </c>
      <c r="AE19">
        <v>3179</v>
      </c>
      <c r="AF19" t="s">
        <v>46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  <c r="AM19" t="b">
        <v>0</v>
      </c>
      <c r="AN19">
        <v>97.363888888888795</v>
      </c>
      <c r="AO19">
        <f t="shared" si="0"/>
        <v>96</v>
      </c>
      <c r="AP19" t="b">
        <v>0</v>
      </c>
    </row>
    <row r="20" spans="1:42" x14ac:dyDescent="0.25">
      <c r="A20" t="s">
        <v>87</v>
      </c>
      <c r="B20">
        <v>1</v>
      </c>
      <c r="C20" t="s">
        <v>40</v>
      </c>
      <c r="D20" t="s">
        <v>41</v>
      </c>
      <c r="E20" t="s">
        <v>88</v>
      </c>
      <c r="F20">
        <v>90211</v>
      </c>
      <c r="G20" t="s">
        <v>89</v>
      </c>
      <c r="H20">
        <v>34.063946999999999</v>
      </c>
      <c r="I20">
        <v>-118.38300099999999</v>
      </c>
      <c r="J20">
        <v>0</v>
      </c>
      <c r="K20">
        <v>0</v>
      </c>
      <c r="L20">
        <v>0</v>
      </c>
      <c r="M20">
        <v>1</v>
      </c>
      <c r="N20" t="str">
        <f>VLOOKUP(O20:O7051,'VLOOKUP Ranges'!$A$9:$B$12,2,TRUE)</f>
        <v>9-29</v>
      </c>
      <c r="O20">
        <v>9</v>
      </c>
      <c r="P20">
        <v>1</v>
      </c>
      <c r="Q20" t="s">
        <v>45</v>
      </c>
      <c r="R20" t="s">
        <v>44</v>
      </c>
      <c r="S20" t="s">
        <v>44</v>
      </c>
      <c r="T20" t="s">
        <v>44</v>
      </c>
      <c r="U20" t="s">
        <v>44</v>
      </c>
      <c r="V20" t="s">
        <v>45</v>
      </c>
      <c r="W20" t="s">
        <v>45</v>
      </c>
      <c r="X20">
        <v>0</v>
      </c>
      <c r="Y20" t="str">
        <f>VLOOKUP(Z20:Z7051,'VLOOKUP Ranges'!$A$2:$B$5,2,TRUE)</f>
        <v>89-118</v>
      </c>
      <c r="Z20">
        <v>94.4</v>
      </c>
      <c r="AA20">
        <v>857.25</v>
      </c>
      <c r="AB20" t="s">
        <v>45</v>
      </c>
      <c r="AC20">
        <v>1</v>
      </c>
      <c r="AD20">
        <v>96</v>
      </c>
      <c r="AE20">
        <v>5571</v>
      </c>
      <c r="AF20" t="s">
        <v>90</v>
      </c>
      <c r="AG20" t="b">
        <v>0</v>
      </c>
      <c r="AH20" t="b">
        <v>0</v>
      </c>
      <c r="AI20" t="b">
        <v>1</v>
      </c>
      <c r="AJ20" t="b">
        <v>0</v>
      </c>
      <c r="AK20" t="b">
        <v>0</v>
      </c>
      <c r="AL20" t="b">
        <v>1</v>
      </c>
      <c r="AM20" t="b">
        <v>0</v>
      </c>
      <c r="AN20">
        <v>95.25</v>
      </c>
      <c r="AO20">
        <f t="shared" si="0"/>
        <v>95</v>
      </c>
      <c r="AP20" t="b">
        <v>0</v>
      </c>
    </row>
    <row r="21" spans="1:42" x14ac:dyDescent="0.25">
      <c r="A21" t="s">
        <v>91</v>
      </c>
      <c r="B21">
        <v>1</v>
      </c>
      <c r="C21" t="s">
        <v>40</v>
      </c>
      <c r="D21" t="s">
        <v>41</v>
      </c>
      <c r="E21" t="s">
        <v>92</v>
      </c>
      <c r="F21">
        <v>90255</v>
      </c>
      <c r="G21" t="s">
        <v>93</v>
      </c>
      <c r="H21">
        <v>33.978029999999997</v>
      </c>
      <c r="I21">
        <v>-118.217141</v>
      </c>
      <c r="J21">
        <v>0</v>
      </c>
      <c r="K21">
        <v>0</v>
      </c>
      <c r="L21">
        <v>0</v>
      </c>
      <c r="M21">
        <v>1</v>
      </c>
      <c r="N21" t="str">
        <f>VLOOKUP(O21:O7052,'VLOOKUP Ranges'!$A$9:$B$12,2,TRUE)</f>
        <v>1-9</v>
      </c>
      <c r="O21">
        <v>1</v>
      </c>
      <c r="P21">
        <v>1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45</v>
      </c>
      <c r="W21" t="s">
        <v>44</v>
      </c>
      <c r="X21">
        <v>1</v>
      </c>
      <c r="Y21" t="str">
        <f>VLOOKUP(Z21:Z7052,'VLOOKUP Ranges'!$A$2:$B$5,2,TRUE)</f>
        <v>70-89</v>
      </c>
      <c r="Z21">
        <v>79.349999999999994</v>
      </c>
      <c r="AA21">
        <v>79.349999999999994</v>
      </c>
      <c r="AB21" t="s">
        <v>45</v>
      </c>
      <c r="AC21">
        <v>1</v>
      </c>
      <c r="AD21">
        <v>87</v>
      </c>
      <c r="AE21">
        <v>2483</v>
      </c>
      <c r="AF21" t="s">
        <v>94</v>
      </c>
      <c r="AG21" t="b">
        <v>0</v>
      </c>
      <c r="AH21" t="b">
        <v>0</v>
      </c>
      <c r="AI21" t="b">
        <v>1</v>
      </c>
      <c r="AJ21" t="b">
        <v>0</v>
      </c>
      <c r="AK21" t="b">
        <v>0</v>
      </c>
      <c r="AL21" t="b">
        <v>1</v>
      </c>
      <c r="AM21" t="b">
        <v>0</v>
      </c>
      <c r="AN21">
        <v>79.349999999999994</v>
      </c>
      <c r="AO21">
        <f t="shared" si="0"/>
        <v>80</v>
      </c>
      <c r="AP21" t="b">
        <v>0</v>
      </c>
    </row>
    <row r="22" spans="1:42" x14ac:dyDescent="0.25">
      <c r="A22" t="s">
        <v>95</v>
      </c>
      <c r="B22">
        <v>1</v>
      </c>
      <c r="C22" t="s">
        <v>40</v>
      </c>
      <c r="D22" t="s">
        <v>41</v>
      </c>
      <c r="E22" t="s">
        <v>96</v>
      </c>
      <c r="F22">
        <v>90262</v>
      </c>
      <c r="G22" t="s">
        <v>97</v>
      </c>
      <c r="H22">
        <v>33.923572999999998</v>
      </c>
      <c r="I22">
        <v>-118.200669</v>
      </c>
      <c r="J22">
        <v>0</v>
      </c>
      <c r="K22">
        <v>0</v>
      </c>
      <c r="L22">
        <v>1</v>
      </c>
      <c r="M22">
        <v>1</v>
      </c>
      <c r="N22" t="str">
        <f>VLOOKUP(O22:O7053,'VLOOKUP Ranges'!$A$9:$B$12,2,TRUE)</f>
        <v>1-9</v>
      </c>
      <c r="O22">
        <v>7</v>
      </c>
      <c r="P22">
        <v>1</v>
      </c>
      <c r="Q22" t="s">
        <v>44</v>
      </c>
      <c r="R22" t="s">
        <v>44</v>
      </c>
      <c r="S22" t="s">
        <v>44</v>
      </c>
      <c r="T22" t="s">
        <v>45</v>
      </c>
      <c r="U22" t="s">
        <v>44</v>
      </c>
      <c r="V22" t="s">
        <v>44</v>
      </c>
      <c r="W22" t="s">
        <v>44</v>
      </c>
      <c r="X22">
        <v>1</v>
      </c>
      <c r="Y22" t="str">
        <f>VLOOKUP(Z22:Z7053,'VLOOKUP Ranges'!$A$2:$B$5,2,TRUE)</f>
        <v>70-89</v>
      </c>
      <c r="Z22">
        <v>75.150000000000006</v>
      </c>
      <c r="AA22">
        <v>496.9</v>
      </c>
      <c r="AB22" t="s">
        <v>45</v>
      </c>
      <c r="AC22">
        <v>1</v>
      </c>
      <c r="AD22">
        <v>70</v>
      </c>
      <c r="AE22">
        <v>3457</v>
      </c>
      <c r="AF22" t="s">
        <v>98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>
        <v>70.985714285714195</v>
      </c>
      <c r="AO22">
        <f t="shared" si="0"/>
        <v>76</v>
      </c>
      <c r="AP22" t="b">
        <v>0</v>
      </c>
    </row>
    <row r="23" spans="1:42" x14ac:dyDescent="0.25">
      <c r="A23" t="s">
        <v>99</v>
      </c>
      <c r="B23">
        <v>1</v>
      </c>
      <c r="C23" t="s">
        <v>40</v>
      </c>
      <c r="D23" t="s">
        <v>41</v>
      </c>
      <c r="E23" t="s">
        <v>100</v>
      </c>
      <c r="F23">
        <v>90292</v>
      </c>
      <c r="G23" t="s">
        <v>101</v>
      </c>
      <c r="H23">
        <v>33.977468000000002</v>
      </c>
      <c r="I23">
        <v>-118.445475</v>
      </c>
      <c r="J23">
        <v>0</v>
      </c>
      <c r="K23">
        <v>0</v>
      </c>
      <c r="L23">
        <v>0</v>
      </c>
      <c r="M23">
        <v>1</v>
      </c>
      <c r="N23" t="str">
        <f>VLOOKUP(O23:O7054,'VLOOKUP Ranges'!$A$9:$B$12,2,TRUE)</f>
        <v>9-29</v>
      </c>
      <c r="O23">
        <v>12</v>
      </c>
      <c r="P23">
        <v>1</v>
      </c>
      <c r="Q23" t="s">
        <v>45</v>
      </c>
      <c r="R23" t="s">
        <v>45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>
        <v>1</v>
      </c>
      <c r="Y23" t="str">
        <f>VLOOKUP(Z23:Z7054,'VLOOKUP Ranges'!$A$2:$B$5,2,TRUE)</f>
        <v>70-89</v>
      </c>
      <c r="Z23">
        <v>78.95</v>
      </c>
      <c r="AA23">
        <v>927.35</v>
      </c>
      <c r="AB23" t="s">
        <v>45</v>
      </c>
      <c r="AC23">
        <v>1</v>
      </c>
      <c r="AD23">
        <v>86</v>
      </c>
      <c r="AE23">
        <v>5806</v>
      </c>
      <c r="AF23" t="s">
        <v>102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b">
        <v>1</v>
      </c>
      <c r="AM23" t="b">
        <v>0</v>
      </c>
      <c r="AN23">
        <v>77.279166666666598</v>
      </c>
      <c r="AO23">
        <f t="shared" si="0"/>
        <v>79</v>
      </c>
      <c r="AP23" t="b">
        <v>1</v>
      </c>
    </row>
    <row r="24" spans="1:42" x14ac:dyDescent="0.25">
      <c r="A24" t="s">
        <v>103</v>
      </c>
      <c r="B24">
        <v>1</v>
      </c>
      <c r="C24" t="s">
        <v>40</v>
      </c>
      <c r="D24" t="s">
        <v>41</v>
      </c>
      <c r="E24" t="s">
        <v>104</v>
      </c>
      <c r="F24">
        <v>90301</v>
      </c>
      <c r="G24" t="s">
        <v>105</v>
      </c>
      <c r="H24">
        <v>33.956445000000002</v>
      </c>
      <c r="I24">
        <v>-118.358634</v>
      </c>
      <c r="J24">
        <v>1</v>
      </c>
      <c r="K24">
        <v>0</v>
      </c>
      <c r="L24">
        <v>0</v>
      </c>
      <c r="M24">
        <v>0</v>
      </c>
      <c r="N24" t="str">
        <f>VLOOKUP(O24:O7055,'VLOOKUP Ranges'!$A$9:$B$12,2,TRUE)</f>
        <v>1-9</v>
      </c>
      <c r="O24">
        <v>5</v>
      </c>
      <c r="P24">
        <v>1</v>
      </c>
      <c r="Q24" t="s">
        <v>44</v>
      </c>
      <c r="R24" t="s">
        <v>66</v>
      </c>
      <c r="S24" t="s">
        <v>66</v>
      </c>
      <c r="T24" t="s">
        <v>66</v>
      </c>
      <c r="U24" t="s">
        <v>66</v>
      </c>
      <c r="V24" t="s">
        <v>66</v>
      </c>
      <c r="W24" t="s">
        <v>66</v>
      </c>
      <c r="X24">
        <v>0</v>
      </c>
      <c r="Y24" t="str">
        <f>VLOOKUP(Z24:Z7055,'VLOOKUP Ranges'!$A$2:$B$5,2,TRUE)</f>
        <v>18-35</v>
      </c>
      <c r="Z24">
        <v>21.05</v>
      </c>
      <c r="AA24">
        <v>113.85</v>
      </c>
      <c r="AB24" t="s">
        <v>45</v>
      </c>
      <c r="AC24">
        <v>1</v>
      </c>
      <c r="AD24">
        <v>66</v>
      </c>
      <c r="AE24">
        <v>2604</v>
      </c>
      <c r="AF24" t="s">
        <v>106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  <c r="AM24" t="b">
        <v>1</v>
      </c>
      <c r="AN24">
        <v>22.77</v>
      </c>
      <c r="AO24">
        <f t="shared" si="0"/>
        <v>22</v>
      </c>
      <c r="AP24" t="b">
        <v>0</v>
      </c>
    </row>
    <row r="25" spans="1:42" x14ac:dyDescent="0.25">
      <c r="A25" t="s">
        <v>107</v>
      </c>
      <c r="B25">
        <v>1</v>
      </c>
      <c r="C25" t="s">
        <v>40</v>
      </c>
      <c r="D25" t="s">
        <v>41</v>
      </c>
      <c r="E25" t="s">
        <v>104</v>
      </c>
      <c r="F25">
        <v>90303</v>
      </c>
      <c r="G25" t="s">
        <v>108</v>
      </c>
      <c r="H25">
        <v>33.936290999999997</v>
      </c>
      <c r="I25">
        <v>-118.332639</v>
      </c>
      <c r="J25">
        <v>0</v>
      </c>
      <c r="K25">
        <v>1</v>
      </c>
      <c r="L25">
        <v>1</v>
      </c>
      <c r="M25">
        <v>1</v>
      </c>
      <c r="N25" t="str">
        <f>VLOOKUP(O25:O7056,'VLOOKUP Ranges'!$A$9:$B$12,2,TRUE)</f>
        <v>9-29</v>
      </c>
      <c r="O25">
        <v>25</v>
      </c>
      <c r="P25">
        <v>1</v>
      </c>
      <c r="Q25" t="s">
        <v>44</v>
      </c>
      <c r="R25" t="s">
        <v>44</v>
      </c>
      <c r="S25" t="s">
        <v>45</v>
      </c>
      <c r="T25" t="s">
        <v>45</v>
      </c>
      <c r="U25" t="s">
        <v>44</v>
      </c>
      <c r="V25" t="s">
        <v>45</v>
      </c>
      <c r="W25" t="s">
        <v>45</v>
      </c>
      <c r="X25">
        <v>1</v>
      </c>
      <c r="Y25" t="str">
        <f>VLOOKUP(Z25:Z7056,'VLOOKUP Ranges'!$A$2:$B$5,2,TRUE)</f>
        <v>89-118</v>
      </c>
      <c r="Z25">
        <v>98.5</v>
      </c>
      <c r="AA25">
        <v>2514.5</v>
      </c>
      <c r="AB25" t="s">
        <v>45</v>
      </c>
      <c r="AC25">
        <v>1</v>
      </c>
      <c r="AD25">
        <v>88</v>
      </c>
      <c r="AE25">
        <v>5337</v>
      </c>
      <c r="AF25" t="s">
        <v>109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 t="b">
        <v>1</v>
      </c>
      <c r="AM25" t="b">
        <v>0</v>
      </c>
      <c r="AN25">
        <v>100.58</v>
      </c>
      <c r="AO25">
        <f t="shared" si="0"/>
        <v>99</v>
      </c>
      <c r="AP25" t="b">
        <v>0</v>
      </c>
    </row>
    <row r="26" spans="1:42" x14ac:dyDescent="0.25">
      <c r="A26" t="s">
        <v>110</v>
      </c>
      <c r="B26">
        <v>1</v>
      </c>
      <c r="C26" t="s">
        <v>40</v>
      </c>
      <c r="D26" t="s">
        <v>41</v>
      </c>
      <c r="E26" t="s">
        <v>111</v>
      </c>
      <c r="F26">
        <v>90403</v>
      </c>
      <c r="G26" t="s">
        <v>112</v>
      </c>
      <c r="H26">
        <v>34.031528999999999</v>
      </c>
      <c r="I26">
        <v>-118.491156</v>
      </c>
      <c r="J26">
        <v>1</v>
      </c>
      <c r="K26">
        <v>0</v>
      </c>
      <c r="L26">
        <v>1</v>
      </c>
      <c r="M26">
        <v>0</v>
      </c>
      <c r="N26" t="str">
        <f>VLOOKUP(O26:O7057,'VLOOKUP Ranges'!$A$9:$B$12,2,TRUE)</f>
        <v>55-77</v>
      </c>
      <c r="O26">
        <v>68</v>
      </c>
      <c r="P26">
        <v>1</v>
      </c>
      <c r="Q26" t="s">
        <v>45</v>
      </c>
      <c r="R26" t="s">
        <v>44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>
        <v>1</v>
      </c>
      <c r="Y26" t="str">
        <f>VLOOKUP(Z26:Z7057,'VLOOKUP Ranges'!$A$2:$B$5,2,TRUE)</f>
        <v>89-118</v>
      </c>
      <c r="Z26">
        <v>110</v>
      </c>
      <c r="AA26">
        <v>7611.85</v>
      </c>
      <c r="AB26" t="s">
        <v>45</v>
      </c>
      <c r="AC26">
        <v>1</v>
      </c>
      <c r="AD26">
        <v>86</v>
      </c>
      <c r="AE26">
        <v>5034</v>
      </c>
      <c r="AF26" t="s">
        <v>113</v>
      </c>
      <c r="AG26" t="b">
        <v>0</v>
      </c>
      <c r="AH26" t="b">
        <v>1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>
        <v>111.93897058823499</v>
      </c>
      <c r="AO26">
        <f t="shared" si="0"/>
        <v>110</v>
      </c>
      <c r="AP26" t="b">
        <v>0</v>
      </c>
    </row>
    <row r="27" spans="1:42" x14ac:dyDescent="0.25">
      <c r="A27" t="s">
        <v>114</v>
      </c>
      <c r="B27">
        <v>1</v>
      </c>
      <c r="C27" t="s">
        <v>40</v>
      </c>
      <c r="D27" t="s">
        <v>41</v>
      </c>
      <c r="E27" t="s">
        <v>115</v>
      </c>
      <c r="F27">
        <v>90504</v>
      </c>
      <c r="G27" t="s">
        <v>116</v>
      </c>
      <c r="H27">
        <v>33.867257000000002</v>
      </c>
      <c r="I27">
        <v>-118.330794</v>
      </c>
      <c r="J27">
        <v>1</v>
      </c>
      <c r="K27">
        <v>0</v>
      </c>
      <c r="L27">
        <v>1</v>
      </c>
      <c r="M27">
        <v>1</v>
      </c>
      <c r="N27" t="str">
        <f>VLOOKUP(O27:O7058,'VLOOKUP Ranges'!$A$9:$B$12,2,TRUE)</f>
        <v>55-77</v>
      </c>
      <c r="O27">
        <v>55</v>
      </c>
      <c r="P27">
        <v>1</v>
      </c>
      <c r="Q27" t="s">
        <v>45</v>
      </c>
      <c r="R27" t="s">
        <v>45</v>
      </c>
      <c r="S27" t="s">
        <v>45</v>
      </c>
      <c r="T27" t="s">
        <v>44</v>
      </c>
      <c r="U27" t="s">
        <v>44</v>
      </c>
      <c r="V27" t="s">
        <v>45</v>
      </c>
      <c r="W27" t="s">
        <v>44</v>
      </c>
      <c r="X27">
        <v>1</v>
      </c>
      <c r="Y27" t="str">
        <f>VLOOKUP(Z27:Z7058,'VLOOKUP Ranges'!$A$2:$B$5,2,TRUE)</f>
        <v>89-118</v>
      </c>
      <c r="Z27">
        <v>96.75</v>
      </c>
      <c r="AA27">
        <v>5238.8999999999996</v>
      </c>
      <c r="AB27" t="s">
        <v>45</v>
      </c>
      <c r="AC27">
        <v>1</v>
      </c>
      <c r="AD27">
        <v>75</v>
      </c>
      <c r="AE27">
        <v>5154</v>
      </c>
      <c r="AF27" t="s">
        <v>117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  <c r="AM27" t="b">
        <v>0</v>
      </c>
      <c r="AN27">
        <v>95.252727272727199</v>
      </c>
      <c r="AO27">
        <f t="shared" si="0"/>
        <v>97</v>
      </c>
      <c r="AP27" t="b">
        <v>1</v>
      </c>
    </row>
    <row r="28" spans="1:42" x14ac:dyDescent="0.25">
      <c r="A28" t="s">
        <v>118</v>
      </c>
      <c r="B28">
        <v>1</v>
      </c>
      <c r="C28" t="s">
        <v>40</v>
      </c>
      <c r="D28" t="s">
        <v>41</v>
      </c>
      <c r="E28" t="s">
        <v>119</v>
      </c>
      <c r="F28">
        <v>90602</v>
      </c>
      <c r="G28" t="s">
        <v>120</v>
      </c>
      <c r="H28">
        <v>33.972118999999999</v>
      </c>
      <c r="I28">
        <v>-118.020188</v>
      </c>
      <c r="J28">
        <v>0</v>
      </c>
      <c r="K28">
        <v>1</v>
      </c>
      <c r="L28">
        <v>1</v>
      </c>
      <c r="M28">
        <v>1</v>
      </c>
      <c r="N28" t="str">
        <f>VLOOKUP(O28:O7059,'VLOOKUP Ranges'!$A$9:$B$12,2,TRUE)</f>
        <v>29-55</v>
      </c>
      <c r="O28">
        <v>37</v>
      </c>
      <c r="P28">
        <v>1</v>
      </c>
      <c r="Q28" t="s">
        <v>45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>
        <v>1</v>
      </c>
      <c r="Y28" t="str">
        <f>VLOOKUP(Z28:Z7059,'VLOOKUP Ranges'!$A$2:$B$5,2,TRUE)</f>
        <v>70-89</v>
      </c>
      <c r="Z28">
        <v>76.5</v>
      </c>
      <c r="AA28">
        <v>2868.15</v>
      </c>
      <c r="AB28" t="s">
        <v>45</v>
      </c>
      <c r="AC28">
        <v>1</v>
      </c>
      <c r="AD28">
        <v>67</v>
      </c>
      <c r="AE28">
        <v>2793</v>
      </c>
      <c r="AF28" t="s">
        <v>121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  <c r="AM28" t="b">
        <v>0</v>
      </c>
      <c r="AN28">
        <v>77.517567567567497</v>
      </c>
      <c r="AO28">
        <f t="shared" si="0"/>
        <v>77</v>
      </c>
      <c r="AP28" t="b">
        <v>0</v>
      </c>
    </row>
    <row r="29" spans="1:42" x14ac:dyDescent="0.25">
      <c r="A29" t="s">
        <v>122</v>
      </c>
      <c r="B29">
        <v>1</v>
      </c>
      <c r="C29" t="s">
        <v>40</v>
      </c>
      <c r="D29" t="s">
        <v>41</v>
      </c>
      <c r="E29" t="s">
        <v>119</v>
      </c>
      <c r="F29">
        <v>90606</v>
      </c>
      <c r="G29" t="s">
        <v>123</v>
      </c>
      <c r="H29">
        <v>33.976678</v>
      </c>
      <c r="I29">
        <v>-118.06587500000001</v>
      </c>
      <c r="J29">
        <v>0</v>
      </c>
      <c r="K29">
        <v>0</v>
      </c>
      <c r="L29">
        <v>1</v>
      </c>
      <c r="M29">
        <v>1</v>
      </c>
      <c r="N29" t="str">
        <f>VLOOKUP(O29:O7060,'VLOOKUP Ranges'!$A$9:$B$12,2,TRUE)</f>
        <v>9-29</v>
      </c>
      <c r="O29">
        <v>10</v>
      </c>
      <c r="P29">
        <v>1</v>
      </c>
      <c r="Q29" t="s">
        <v>45</v>
      </c>
      <c r="R29" t="s">
        <v>45</v>
      </c>
      <c r="S29" t="s">
        <v>44</v>
      </c>
      <c r="T29" t="s">
        <v>44</v>
      </c>
      <c r="U29" t="s">
        <v>44</v>
      </c>
      <c r="V29" t="s">
        <v>45</v>
      </c>
      <c r="W29" t="s">
        <v>45</v>
      </c>
      <c r="X29">
        <v>1</v>
      </c>
      <c r="Y29" t="str">
        <f>VLOOKUP(Z29:Z7060,'VLOOKUP Ranges'!$A$2:$B$5,2,TRUE)</f>
        <v>89-118</v>
      </c>
      <c r="Z29">
        <v>100.25</v>
      </c>
      <c r="AA29">
        <v>1064.6500000000001</v>
      </c>
      <c r="AB29" t="s">
        <v>45</v>
      </c>
      <c r="AC29">
        <v>1</v>
      </c>
      <c r="AD29">
        <v>87</v>
      </c>
      <c r="AE29">
        <v>5998</v>
      </c>
      <c r="AF29" t="s">
        <v>90</v>
      </c>
      <c r="AG29" t="b">
        <v>0</v>
      </c>
      <c r="AH29" t="b">
        <v>0</v>
      </c>
      <c r="AI29" t="b">
        <v>1</v>
      </c>
      <c r="AJ29" t="b">
        <v>0</v>
      </c>
      <c r="AK29" t="b">
        <v>0</v>
      </c>
      <c r="AL29" t="b">
        <v>1</v>
      </c>
      <c r="AM29" t="b">
        <v>0</v>
      </c>
      <c r="AN29">
        <v>106.465</v>
      </c>
      <c r="AO29">
        <f t="shared" si="0"/>
        <v>101</v>
      </c>
      <c r="AP29" t="b">
        <v>1</v>
      </c>
    </row>
    <row r="30" spans="1:42" x14ac:dyDescent="0.25">
      <c r="A30" t="s">
        <v>124</v>
      </c>
      <c r="B30">
        <v>1</v>
      </c>
      <c r="C30" t="s">
        <v>40</v>
      </c>
      <c r="D30" t="s">
        <v>41</v>
      </c>
      <c r="E30" t="s">
        <v>125</v>
      </c>
      <c r="F30">
        <v>90631</v>
      </c>
      <c r="G30" t="s">
        <v>126</v>
      </c>
      <c r="H30">
        <v>33.940618999999998</v>
      </c>
      <c r="I30">
        <v>-117.9513</v>
      </c>
      <c r="J30">
        <v>1</v>
      </c>
      <c r="K30">
        <v>0</v>
      </c>
      <c r="L30">
        <v>0</v>
      </c>
      <c r="M30">
        <v>1</v>
      </c>
      <c r="N30" t="str">
        <f>VLOOKUP(O30:O7061,'VLOOKUP Ranges'!$A$9:$B$12,2,TRUE)</f>
        <v>1-9</v>
      </c>
      <c r="O30">
        <v>3</v>
      </c>
      <c r="P30">
        <v>1</v>
      </c>
      <c r="Q30" t="s">
        <v>45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>
        <v>1</v>
      </c>
      <c r="Y30" t="str">
        <f>VLOOKUP(Z30:Z7061,'VLOOKUP Ranges'!$A$2:$B$5,2,TRUE)</f>
        <v>70-89</v>
      </c>
      <c r="Z30">
        <v>74.400000000000006</v>
      </c>
      <c r="AA30">
        <v>229.55</v>
      </c>
      <c r="AB30" t="s">
        <v>45</v>
      </c>
      <c r="AC30">
        <v>1</v>
      </c>
      <c r="AD30">
        <v>76</v>
      </c>
      <c r="AE30">
        <v>4415</v>
      </c>
      <c r="AF30" t="s">
        <v>94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1</v>
      </c>
      <c r="AM30" t="b">
        <v>0</v>
      </c>
      <c r="AN30">
        <v>76.516666666666595</v>
      </c>
      <c r="AO30">
        <f t="shared" si="0"/>
        <v>75</v>
      </c>
      <c r="AP30" t="b">
        <v>0</v>
      </c>
    </row>
    <row r="31" spans="1:42" x14ac:dyDescent="0.25">
      <c r="A31" t="s">
        <v>127</v>
      </c>
      <c r="B31">
        <v>1</v>
      </c>
      <c r="C31" t="s">
        <v>40</v>
      </c>
      <c r="D31" t="s">
        <v>41</v>
      </c>
      <c r="E31" t="s">
        <v>128</v>
      </c>
      <c r="F31">
        <v>90660</v>
      </c>
      <c r="G31" t="s">
        <v>129</v>
      </c>
      <c r="H31">
        <v>33.989524000000003</v>
      </c>
      <c r="I31">
        <v>-118.089299</v>
      </c>
      <c r="J31">
        <v>0</v>
      </c>
      <c r="K31">
        <v>1</v>
      </c>
      <c r="L31">
        <v>0</v>
      </c>
      <c r="M31">
        <v>1</v>
      </c>
      <c r="N31" t="str">
        <f>VLOOKUP(O31:O7062,'VLOOKUP Ranges'!$A$9:$B$12,2,TRUE)</f>
        <v>9-29</v>
      </c>
      <c r="O31">
        <v>27</v>
      </c>
      <c r="P31">
        <v>1</v>
      </c>
      <c r="Q31" t="s">
        <v>45</v>
      </c>
      <c r="R31" t="s">
        <v>44</v>
      </c>
      <c r="S31" t="s">
        <v>44</v>
      </c>
      <c r="T31" t="s">
        <v>45</v>
      </c>
      <c r="U31" t="s">
        <v>44</v>
      </c>
      <c r="V31" t="s">
        <v>44</v>
      </c>
      <c r="W31" t="s">
        <v>44</v>
      </c>
      <c r="X31">
        <v>1</v>
      </c>
      <c r="Y31" t="str">
        <f>VLOOKUP(Z31:Z7062,'VLOOKUP Ranges'!$A$2:$B$5,2,TRUE)</f>
        <v>70-89</v>
      </c>
      <c r="Z31">
        <v>78.05</v>
      </c>
      <c r="AA31">
        <v>2135.5</v>
      </c>
      <c r="AB31" t="s">
        <v>45</v>
      </c>
      <c r="AC31">
        <v>1</v>
      </c>
      <c r="AD31">
        <v>95</v>
      </c>
      <c r="AE31">
        <v>4638</v>
      </c>
      <c r="AF31" t="s">
        <v>98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1</v>
      </c>
      <c r="AM31" t="b">
        <v>0</v>
      </c>
      <c r="AN31">
        <v>79.092592592592595</v>
      </c>
      <c r="AO31">
        <f t="shared" si="0"/>
        <v>79</v>
      </c>
      <c r="AP31" t="b">
        <v>0</v>
      </c>
    </row>
    <row r="32" spans="1:42" x14ac:dyDescent="0.25">
      <c r="A32" t="s">
        <v>130</v>
      </c>
      <c r="B32">
        <v>1</v>
      </c>
      <c r="C32" t="s">
        <v>40</v>
      </c>
      <c r="D32" t="s">
        <v>41</v>
      </c>
      <c r="E32" t="s">
        <v>131</v>
      </c>
      <c r="F32">
        <v>90704</v>
      </c>
      <c r="G32" t="s">
        <v>132</v>
      </c>
      <c r="H32">
        <v>33.391181000000003</v>
      </c>
      <c r="I32">
        <v>-118.421305</v>
      </c>
      <c r="J32">
        <v>0</v>
      </c>
      <c r="K32">
        <v>0</v>
      </c>
      <c r="L32">
        <v>1</v>
      </c>
      <c r="M32">
        <v>0</v>
      </c>
      <c r="N32" t="str">
        <f>VLOOKUP(O32:O7063,'VLOOKUP Ranges'!$A$9:$B$12,2,TRUE)</f>
        <v>9-29</v>
      </c>
      <c r="O32">
        <v>25</v>
      </c>
      <c r="P32">
        <v>0</v>
      </c>
      <c r="Q32" t="s">
        <v>62</v>
      </c>
      <c r="R32" t="s">
        <v>45</v>
      </c>
      <c r="S32" t="s">
        <v>45</v>
      </c>
      <c r="T32" t="s">
        <v>45</v>
      </c>
      <c r="U32" t="s">
        <v>44</v>
      </c>
      <c r="V32" t="s">
        <v>45</v>
      </c>
      <c r="W32" t="s">
        <v>45</v>
      </c>
      <c r="X32">
        <v>1</v>
      </c>
      <c r="Y32" t="str">
        <f>VLOOKUP(Z32:Z7063,'VLOOKUP Ranges'!$A$2:$B$5,2,TRUE)</f>
        <v>35-70</v>
      </c>
      <c r="Z32">
        <v>58.6</v>
      </c>
      <c r="AA32">
        <v>1502.65</v>
      </c>
      <c r="AB32" t="s">
        <v>45</v>
      </c>
      <c r="AC32">
        <v>1</v>
      </c>
      <c r="AD32">
        <v>99</v>
      </c>
      <c r="AE32">
        <v>4190</v>
      </c>
      <c r="AF32" t="s">
        <v>102</v>
      </c>
      <c r="AG32" t="b">
        <v>0</v>
      </c>
      <c r="AH32" t="b">
        <v>0</v>
      </c>
      <c r="AI32" t="b">
        <v>0</v>
      </c>
      <c r="AJ32" t="b">
        <v>0</v>
      </c>
      <c r="AK32" t="b">
        <v>1</v>
      </c>
      <c r="AL32" t="b">
        <v>0</v>
      </c>
      <c r="AM32" t="b">
        <v>0</v>
      </c>
      <c r="AN32">
        <v>60.106000000000002</v>
      </c>
      <c r="AO32">
        <f t="shared" si="0"/>
        <v>59</v>
      </c>
      <c r="AP32" t="b">
        <v>0</v>
      </c>
    </row>
    <row r="33" spans="1:42" x14ac:dyDescent="0.25">
      <c r="A33" t="s">
        <v>133</v>
      </c>
      <c r="B33">
        <v>1</v>
      </c>
      <c r="C33" t="s">
        <v>40</v>
      </c>
      <c r="D33" t="s">
        <v>41</v>
      </c>
      <c r="E33" t="s">
        <v>134</v>
      </c>
      <c r="F33">
        <v>90710</v>
      </c>
      <c r="G33" t="s">
        <v>135</v>
      </c>
      <c r="H33">
        <v>33.798265999999998</v>
      </c>
      <c r="I33">
        <v>-118.300237</v>
      </c>
      <c r="J33">
        <v>1</v>
      </c>
      <c r="K33">
        <v>0</v>
      </c>
      <c r="L33">
        <v>0</v>
      </c>
      <c r="M33">
        <v>0</v>
      </c>
      <c r="N33" t="str">
        <f>VLOOKUP(O33:O7064,'VLOOKUP Ranges'!$A$9:$B$12,2,TRUE)</f>
        <v>1-9</v>
      </c>
      <c r="O33">
        <v>1</v>
      </c>
      <c r="P33">
        <v>0</v>
      </c>
      <c r="Q33" t="s">
        <v>62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45</v>
      </c>
      <c r="X33">
        <v>1</v>
      </c>
      <c r="Y33" t="str">
        <f>VLOOKUP(Z33:Z7064,'VLOOKUP Ranges'!$A$2:$B$5,2,TRUE)</f>
        <v>18-35</v>
      </c>
      <c r="Z33">
        <v>35.450000000000003</v>
      </c>
      <c r="AA33">
        <v>35.450000000000003</v>
      </c>
      <c r="AB33" t="s">
        <v>45</v>
      </c>
      <c r="AC33">
        <v>1</v>
      </c>
      <c r="AD33">
        <v>80</v>
      </c>
      <c r="AE33">
        <v>2301</v>
      </c>
      <c r="AF33" t="s">
        <v>106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N33">
        <v>35.450000000000003</v>
      </c>
      <c r="AO33">
        <f t="shared" si="0"/>
        <v>36</v>
      </c>
      <c r="AP33" t="b">
        <v>0</v>
      </c>
    </row>
    <row r="34" spans="1:42" x14ac:dyDescent="0.25">
      <c r="A34" t="s">
        <v>136</v>
      </c>
      <c r="B34">
        <v>1</v>
      </c>
      <c r="C34" t="s">
        <v>40</v>
      </c>
      <c r="D34" t="s">
        <v>41</v>
      </c>
      <c r="E34" t="s">
        <v>137</v>
      </c>
      <c r="F34">
        <v>90712</v>
      </c>
      <c r="G34" t="s">
        <v>138</v>
      </c>
      <c r="H34">
        <v>33.840524000000002</v>
      </c>
      <c r="I34">
        <v>-118.148403</v>
      </c>
      <c r="J34">
        <v>1</v>
      </c>
      <c r="K34">
        <v>0</v>
      </c>
      <c r="L34">
        <v>0</v>
      </c>
      <c r="M34">
        <v>0</v>
      </c>
      <c r="N34" t="str">
        <f>VLOOKUP(O34:O7065,'VLOOKUP Ranges'!$A$9:$B$12,2,TRUE)</f>
        <v>1-9</v>
      </c>
      <c r="O34">
        <v>2</v>
      </c>
      <c r="P34">
        <v>1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>
        <v>0</v>
      </c>
      <c r="Y34" t="str">
        <f>VLOOKUP(Z34:Z7065,'VLOOKUP Ranges'!$A$2:$B$5,2,TRUE)</f>
        <v>35-70</v>
      </c>
      <c r="Z34">
        <v>44.35</v>
      </c>
      <c r="AA34">
        <v>81.25</v>
      </c>
      <c r="AB34" t="s">
        <v>45</v>
      </c>
      <c r="AC34">
        <v>1</v>
      </c>
      <c r="AD34">
        <v>76</v>
      </c>
      <c r="AE34">
        <v>2570</v>
      </c>
      <c r="AF34" t="s">
        <v>139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1</v>
      </c>
      <c r="AM34" t="b">
        <v>0</v>
      </c>
      <c r="AN34">
        <v>40.625</v>
      </c>
      <c r="AO34">
        <f t="shared" si="0"/>
        <v>45</v>
      </c>
      <c r="AP34" t="b">
        <v>0</v>
      </c>
    </row>
    <row r="35" spans="1:42" x14ac:dyDescent="0.25">
      <c r="A35" t="s">
        <v>140</v>
      </c>
      <c r="B35">
        <v>1</v>
      </c>
      <c r="C35" t="s">
        <v>40</v>
      </c>
      <c r="D35" t="s">
        <v>41</v>
      </c>
      <c r="E35" t="s">
        <v>141</v>
      </c>
      <c r="F35">
        <v>90720</v>
      </c>
      <c r="G35" t="s">
        <v>142</v>
      </c>
      <c r="H35">
        <v>33.794989999999999</v>
      </c>
      <c r="I35">
        <v>-118.065591</v>
      </c>
      <c r="J35">
        <v>0</v>
      </c>
      <c r="K35">
        <v>1</v>
      </c>
      <c r="L35">
        <v>1</v>
      </c>
      <c r="M35">
        <v>1</v>
      </c>
      <c r="N35" t="str">
        <f>VLOOKUP(O35:O7066,'VLOOKUP Ranges'!$A$9:$B$12,2,TRUE)</f>
        <v>1-9</v>
      </c>
      <c r="O35">
        <v>1</v>
      </c>
      <c r="P35">
        <v>1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>
        <v>1</v>
      </c>
      <c r="Y35" t="str">
        <f>VLOOKUP(Z35:Z7066,'VLOOKUP Ranges'!$A$2:$B$5,2,TRUE)</f>
        <v>70-89</v>
      </c>
      <c r="Z35">
        <v>70.45</v>
      </c>
      <c r="AA35">
        <v>70.45</v>
      </c>
      <c r="AB35" t="s">
        <v>45</v>
      </c>
      <c r="AC35">
        <v>1</v>
      </c>
      <c r="AD35">
        <v>76</v>
      </c>
      <c r="AE35">
        <v>3964</v>
      </c>
      <c r="AF35" t="s">
        <v>139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1</v>
      </c>
      <c r="AN35">
        <v>70.45</v>
      </c>
      <c r="AO35">
        <f t="shared" si="0"/>
        <v>71</v>
      </c>
      <c r="AP35" t="b">
        <v>0</v>
      </c>
    </row>
    <row r="36" spans="1:42" x14ac:dyDescent="0.25">
      <c r="A36" t="s">
        <v>143</v>
      </c>
      <c r="B36">
        <v>1</v>
      </c>
      <c r="C36" t="s">
        <v>40</v>
      </c>
      <c r="D36" t="s">
        <v>41</v>
      </c>
      <c r="E36" t="s">
        <v>144</v>
      </c>
      <c r="F36">
        <v>90731</v>
      </c>
      <c r="G36" t="s">
        <v>145</v>
      </c>
      <c r="H36">
        <v>33.736387000000001</v>
      </c>
      <c r="I36">
        <v>-118.284363</v>
      </c>
      <c r="J36">
        <v>0</v>
      </c>
      <c r="K36">
        <v>0</v>
      </c>
      <c r="L36">
        <v>0</v>
      </c>
      <c r="M36">
        <v>0</v>
      </c>
      <c r="N36" t="str">
        <f>VLOOKUP(O36:O7067,'VLOOKUP Ranges'!$A$9:$B$12,2,TRUE)</f>
        <v>1-9</v>
      </c>
      <c r="O36">
        <v>8</v>
      </c>
      <c r="P36">
        <v>1</v>
      </c>
      <c r="Q36" t="s">
        <v>45</v>
      </c>
      <c r="R36" t="s">
        <v>45</v>
      </c>
      <c r="S36" t="s">
        <v>44</v>
      </c>
      <c r="T36" t="s">
        <v>44</v>
      </c>
      <c r="U36" t="s">
        <v>45</v>
      </c>
      <c r="V36" t="s">
        <v>44</v>
      </c>
      <c r="W36" t="s">
        <v>45</v>
      </c>
      <c r="X36">
        <v>0</v>
      </c>
      <c r="Y36" t="str">
        <f>VLOOKUP(Z36:Z7067,'VLOOKUP Ranges'!$A$2:$B$5,2,TRUE)</f>
        <v>70-89</v>
      </c>
      <c r="Z36">
        <v>71.150000000000006</v>
      </c>
      <c r="AA36">
        <v>563.65</v>
      </c>
      <c r="AB36" t="s">
        <v>45</v>
      </c>
      <c r="AC36">
        <v>1</v>
      </c>
      <c r="AD36">
        <v>66</v>
      </c>
      <c r="AE36">
        <v>2662</v>
      </c>
      <c r="AF36" t="s">
        <v>139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0</v>
      </c>
      <c r="AN36">
        <v>70.456249999999997</v>
      </c>
      <c r="AO36">
        <f t="shared" si="0"/>
        <v>72</v>
      </c>
      <c r="AP36" t="b">
        <v>1</v>
      </c>
    </row>
    <row r="37" spans="1:42" x14ac:dyDescent="0.25">
      <c r="A37" t="s">
        <v>146</v>
      </c>
      <c r="B37">
        <v>1</v>
      </c>
      <c r="C37" t="s">
        <v>40</v>
      </c>
      <c r="D37" t="s">
        <v>41</v>
      </c>
      <c r="E37" t="s">
        <v>147</v>
      </c>
      <c r="F37">
        <v>90745</v>
      </c>
      <c r="G37" t="s">
        <v>148</v>
      </c>
      <c r="H37">
        <v>33.822294999999997</v>
      </c>
      <c r="I37">
        <v>-118.26411</v>
      </c>
      <c r="J37">
        <v>1</v>
      </c>
      <c r="K37">
        <v>0</v>
      </c>
      <c r="L37">
        <v>0</v>
      </c>
      <c r="M37">
        <v>0</v>
      </c>
      <c r="N37" t="str">
        <f>VLOOKUP(O37:O7068,'VLOOKUP Ranges'!$A$9:$B$12,2,TRUE)</f>
        <v>1-9</v>
      </c>
      <c r="O37">
        <v>1</v>
      </c>
      <c r="P37">
        <v>1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>
        <v>1</v>
      </c>
      <c r="Y37" t="str">
        <f>VLOOKUP(Z37:Z7068,'VLOOKUP Ranges'!$A$2:$B$5,2,TRUE)</f>
        <v>35-70</v>
      </c>
      <c r="Z37">
        <v>45.65</v>
      </c>
      <c r="AA37">
        <v>45.65</v>
      </c>
      <c r="AB37" t="s">
        <v>45</v>
      </c>
      <c r="AC37">
        <v>1</v>
      </c>
      <c r="AD37">
        <v>73</v>
      </c>
      <c r="AE37">
        <v>2600</v>
      </c>
      <c r="AF37" t="s">
        <v>149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>
        <v>45.65</v>
      </c>
      <c r="AO37">
        <f t="shared" si="0"/>
        <v>46</v>
      </c>
      <c r="AP37" t="b">
        <v>0</v>
      </c>
    </row>
    <row r="38" spans="1:42" x14ac:dyDescent="0.25">
      <c r="A38" t="s">
        <v>150</v>
      </c>
      <c r="B38">
        <v>1</v>
      </c>
      <c r="C38" t="s">
        <v>40</v>
      </c>
      <c r="D38" t="s">
        <v>41</v>
      </c>
      <c r="E38" t="s">
        <v>151</v>
      </c>
      <c r="F38">
        <v>90804</v>
      </c>
      <c r="G38" t="s">
        <v>152</v>
      </c>
      <c r="H38">
        <v>33.783047000000003</v>
      </c>
      <c r="I38">
        <v>-118.1486</v>
      </c>
      <c r="J38">
        <v>1</v>
      </c>
      <c r="K38">
        <v>0</v>
      </c>
      <c r="L38">
        <v>0</v>
      </c>
      <c r="M38">
        <v>1</v>
      </c>
      <c r="N38" t="str">
        <f>VLOOKUP(O38:O7069,'VLOOKUP Ranges'!$A$9:$B$12,2,TRUE)</f>
        <v>1-9</v>
      </c>
      <c r="O38">
        <v>7</v>
      </c>
      <c r="P38">
        <v>1</v>
      </c>
      <c r="Q38" t="s">
        <v>45</v>
      </c>
      <c r="R38" t="s">
        <v>44</v>
      </c>
      <c r="S38" t="s">
        <v>44</v>
      </c>
      <c r="T38" t="s">
        <v>44</v>
      </c>
      <c r="U38" t="s">
        <v>44</v>
      </c>
      <c r="V38" t="s">
        <v>45</v>
      </c>
      <c r="W38" t="s">
        <v>45</v>
      </c>
      <c r="X38">
        <v>0</v>
      </c>
      <c r="Y38" t="str">
        <f>VLOOKUP(Z38:Z7069,'VLOOKUP Ranges'!$A$2:$B$5,2,TRUE)</f>
        <v>89-118</v>
      </c>
      <c r="Z38">
        <v>95</v>
      </c>
      <c r="AA38">
        <v>655.5</v>
      </c>
      <c r="AB38" t="s">
        <v>45</v>
      </c>
      <c r="AC38">
        <v>1</v>
      </c>
      <c r="AD38">
        <v>94</v>
      </c>
      <c r="AE38">
        <v>2786</v>
      </c>
      <c r="AF38" t="s">
        <v>153</v>
      </c>
      <c r="AG38" t="b">
        <v>0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1</v>
      </c>
      <c r="AN38">
        <v>93.642857142857096</v>
      </c>
      <c r="AO38">
        <f t="shared" si="0"/>
        <v>95</v>
      </c>
      <c r="AP38" t="b">
        <v>0</v>
      </c>
    </row>
    <row r="39" spans="1:42" x14ac:dyDescent="0.25">
      <c r="A39" t="s">
        <v>154</v>
      </c>
      <c r="B39">
        <v>1</v>
      </c>
      <c r="C39" t="s">
        <v>40</v>
      </c>
      <c r="D39" t="s">
        <v>41</v>
      </c>
      <c r="E39" t="s">
        <v>155</v>
      </c>
      <c r="F39">
        <v>91001</v>
      </c>
      <c r="G39" t="s">
        <v>156</v>
      </c>
      <c r="H39">
        <v>34.196837000000002</v>
      </c>
      <c r="I39">
        <v>-118.142236</v>
      </c>
      <c r="J39">
        <v>0</v>
      </c>
      <c r="K39">
        <v>0</v>
      </c>
      <c r="L39">
        <v>1</v>
      </c>
      <c r="M39">
        <v>1</v>
      </c>
      <c r="N39" t="str">
        <f>VLOOKUP(O39:O7070,'VLOOKUP Ranges'!$A$9:$B$12,2,TRUE)</f>
        <v>9-29</v>
      </c>
      <c r="O39">
        <v>20</v>
      </c>
      <c r="P39">
        <v>1</v>
      </c>
      <c r="Q39" t="s">
        <v>45</v>
      </c>
      <c r="R39" t="s">
        <v>45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>
        <v>0</v>
      </c>
      <c r="Y39" t="str">
        <f>VLOOKUP(Z39:Z7070,'VLOOKUP Ranges'!$A$2:$B$5,2,TRUE)</f>
        <v>70-89</v>
      </c>
      <c r="Z39">
        <v>82.4</v>
      </c>
      <c r="AA39">
        <v>1592.35</v>
      </c>
      <c r="AB39" t="s">
        <v>45</v>
      </c>
      <c r="AC39">
        <v>1</v>
      </c>
      <c r="AD39">
        <v>86</v>
      </c>
      <c r="AE39">
        <v>5719</v>
      </c>
      <c r="AF39" t="s">
        <v>90</v>
      </c>
      <c r="AG39" t="b">
        <v>0</v>
      </c>
      <c r="AH39" t="b">
        <v>0</v>
      </c>
      <c r="AI39" t="b">
        <v>1</v>
      </c>
      <c r="AJ39" t="b">
        <v>0</v>
      </c>
      <c r="AK39" t="b">
        <v>0</v>
      </c>
      <c r="AL39" t="b">
        <v>1</v>
      </c>
      <c r="AM39" t="b">
        <v>0</v>
      </c>
      <c r="AN39">
        <v>79.617499999999893</v>
      </c>
      <c r="AO39">
        <f t="shared" si="0"/>
        <v>83</v>
      </c>
      <c r="AP39" t="b">
        <v>1</v>
      </c>
    </row>
    <row r="40" spans="1:42" x14ac:dyDescent="0.25">
      <c r="A40" t="s">
        <v>157</v>
      </c>
      <c r="B40">
        <v>1</v>
      </c>
      <c r="C40" t="s">
        <v>40</v>
      </c>
      <c r="D40" t="s">
        <v>41</v>
      </c>
      <c r="E40" t="s">
        <v>158</v>
      </c>
      <c r="F40">
        <v>91016</v>
      </c>
      <c r="G40" t="s">
        <v>159</v>
      </c>
      <c r="H40">
        <v>34.152799999999999</v>
      </c>
      <c r="I40">
        <v>-118.00048200000001</v>
      </c>
      <c r="J40">
        <v>0</v>
      </c>
      <c r="K40">
        <v>0</v>
      </c>
      <c r="L40">
        <v>0</v>
      </c>
      <c r="M40">
        <v>1</v>
      </c>
      <c r="N40" t="str">
        <f>VLOOKUP(O40:O7071,'VLOOKUP Ranges'!$A$9:$B$12,2,TRUE)</f>
        <v>1-9</v>
      </c>
      <c r="O40">
        <v>4</v>
      </c>
      <c r="P40">
        <v>1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>
        <v>1</v>
      </c>
      <c r="Y40" t="str">
        <f>VLOOKUP(Z40:Z7071,'VLOOKUP Ranges'!$A$2:$B$5,2,TRUE)</f>
        <v>70-89</v>
      </c>
      <c r="Z40">
        <v>70.900000000000006</v>
      </c>
      <c r="AA40">
        <v>273</v>
      </c>
      <c r="AB40" t="s">
        <v>45</v>
      </c>
      <c r="AC40">
        <v>1</v>
      </c>
      <c r="AD40">
        <v>75</v>
      </c>
      <c r="AE40">
        <v>4287</v>
      </c>
      <c r="AF40" t="s">
        <v>94</v>
      </c>
      <c r="AG40" t="b">
        <v>0</v>
      </c>
      <c r="AH40" t="b">
        <v>0</v>
      </c>
      <c r="AI40" t="b">
        <v>1</v>
      </c>
      <c r="AJ40" t="b">
        <v>0</v>
      </c>
      <c r="AK40" t="b">
        <v>0</v>
      </c>
      <c r="AL40" t="b">
        <v>0</v>
      </c>
      <c r="AM40" t="b">
        <v>0</v>
      </c>
      <c r="AN40">
        <v>68.25</v>
      </c>
      <c r="AO40">
        <f t="shared" si="0"/>
        <v>71</v>
      </c>
      <c r="AP40" t="b">
        <v>0</v>
      </c>
    </row>
    <row r="41" spans="1:42" x14ac:dyDescent="0.25">
      <c r="A41" t="s">
        <v>160</v>
      </c>
      <c r="B41">
        <v>1</v>
      </c>
      <c r="C41" t="s">
        <v>40</v>
      </c>
      <c r="D41" t="s">
        <v>41</v>
      </c>
      <c r="E41" t="s">
        <v>161</v>
      </c>
      <c r="F41">
        <v>91024</v>
      </c>
      <c r="G41" t="s">
        <v>162</v>
      </c>
      <c r="H41">
        <v>34.168686000000001</v>
      </c>
      <c r="I41">
        <v>-118.05750500000001</v>
      </c>
      <c r="J41">
        <v>1</v>
      </c>
      <c r="K41">
        <v>1</v>
      </c>
      <c r="L41">
        <v>1</v>
      </c>
      <c r="M41">
        <v>0</v>
      </c>
      <c r="N41" t="str">
        <f>VLOOKUP(O41:O7072,'VLOOKUP Ranges'!$A$9:$B$12,2,TRUE)</f>
        <v>55-77</v>
      </c>
      <c r="O41">
        <v>58</v>
      </c>
      <c r="P41">
        <v>0</v>
      </c>
      <c r="Q41" t="s">
        <v>62</v>
      </c>
      <c r="R41" t="s">
        <v>44</v>
      </c>
      <c r="S41" t="s">
        <v>45</v>
      </c>
      <c r="T41" t="s">
        <v>45</v>
      </c>
      <c r="U41" t="s">
        <v>44</v>
      </c>
      <c r="V41" t="s">
        <v>44</v>
      </c>
      <c r="W41" t="s">
        <v>45</v>
      </c>
      <c r="X41">
        <v>1</v>
      </c>
      <c r="Y41" t="str">
        <f>VLOOKUP(Z41:Z7072,'VLOOKUP Ranges'!$A$2:$B$5,2,TRUE)</f>
        <v>35-70</v>
      </c>
      <c r="Z41">
        <v>45.3</v>
      </c>
      <c r="AA41">
        <v>2651.2</v>
      </c>
      <c r="AB41" t="s">
        <v>45</v>
      </c>
      <c r="AC41">
        <v>1</v>
      </c>
      <c r="AD41">
        <v>100</v>
      </c>
      <c r="AE41">
        <v>5444</v>
      </c>
      <c r="AF41" t="s">
        <v>98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 t="b">
        <v>0</v>
      </c>
      <c r="AN41">
        <v>45.710344827586198</v>
      </c>
      <c r="AO41">
        <f t="shared" si="0"/>
        <v>46</v>
      </c>
      <c r="AP41" t="b">
        <v>0</v>
      </c>
    </row>
    <row r="42" spans="1:42" x14ac:dyDescent="0.25">
      <c r="A42" t="s">
        <v>163</v>
      </c>
      <c r="B42">
        <v>1</v>
      </c>
      <c r="C42" t="s">
        <v>40</v>
      </c>
      <c r="D42" t="s">
        <v>41</v>
      </c>
      <c r="E42" t="s">
        <v>164</v>
      </c>
      <c r="F42">
        <v>91042</v>
      </c>
      <c r="G42" t="s">
        <v>165</v>
      </c>
      <c r="H42">
        <v>34.296574</v>
      </c>
      <c r="I42">
        <v>-118.244839</v>
      </c>
      <c r="J42">
        <v>0</v>
      </c>
      <c r="K42">
        <v>0</v>
      </c>
      <c r="L42">
        <v>1</v>
      </c>
      <c r="M42">
        <v>1</v>
      </c>
      <c r="N42" t="str">
        <f>VLOOKUP(O42:O7073,'VLOOKUP Ranges'!$A$9:$B$12,2,TRUE)</f>
        <v>1-9</v>
      </c>
      <c r="O42">
        <v>2</v>
      </c>
      <c r="P42">
        <v>1</v>
      </c>
      <c r="Q42" t="s">
        <v>45</v>
      </c>
      <c r="R42" t="s">
        <v>44</v>
      </c>
      <c r="S42" t="s">
        <v>44</v>
      </c>
      <c r="T42" t="s">
        <v>45</v>
      </c>
      <c r="U42" t="s">
        <v>45</v>
      </c>
      <c r="V42" t="s">
        <v>45</v>
      </c>
      <c r="W42" t="s">
        <v>45</v>
      </c>
      <c r="X42">
        <v>1</v>
      </c>
      <c r="Y42" t="str">
        <f>VLOOKUP(Z42:Z7073,'VLOOKUP Ranges'!$A$2:$B$5,2,TRUE)</f>
        <v>89-118</v>
      </c>
      <c r="Z42">
        <v>104.4</v>
      </c>
      <c r="AA42">
        <v>242.8</v>
      </c>
      <c r="AB42" t="s">
        <v>45</v>
      </c>
      <c r="AC42">
        <v>1</v>
      </c>
      <c r="AD42">
        <v>83</v>
      </c>
      <c r="AE42">
        <v>4690</v>
      </c>
      <c r="AF42" t="s">
        <v>102</v>
      </c>
      <c r="AG42" t="b">
        <v>0</v>
      </c>
      <c r="AH42" t="b">
        <v>0</v>
      </c>
      <c r="AI42" t="b">
        <v>1</v>
      </c>
      <c r="AJ42" t="b">
        <v>0</v>
      </c>
      <c r="AK42" t="b">
        <v>0</v>
      </c>
      <c r="AL42" t="b">
        <v>1</v>
      </c>
      <c r="AM42" t="b">
        <v>0</v>
      </c>
      <c r="AN42">
        <v>121.4</v>
      </c>
      <c r="AO42">
        <f t="shared" si="0"/>
        <v>105</v>
      </c>
      <c r="AP42" t="b">
        <v>0</v>
      </c>
    </row>
    <row r="43" spans="1:42" x14ac:dyDescent="0.25">
      <c r="A43" t="s">
        <v>166</v>
      </c>
      <c r="B43">
        <v>1</v>
      </c>
      <c r="C43" t="s">
        <v>40</v>
      </c>
      <c r="D43" t="s">
        <v>41</v>
      </c>
      <c r="E43" t="s">
        <v>167</v>
      </c>
      <c r="F43">
        <v>91103</v>
      </c>
      <c r="G43" t="s">
        <v>168</v>
      </c>
      <c r="H43">
        <v>34.167465</v>
      </c>
      <c r="I43">
        <v>-118.165327</v>
      </c>
      <c r="J43">
        <v>0</v>
      </c>
      <c r="K43">
        <v>0</v>
      </c>
      <c r="L43">
        <v>1</v>
      </c>
      <c r="M43">
        <v>0</v>
      </c>
      <c r="N43" t="str">
        <f>VLOOKUP(O43:O7074,'VLOOKUP Ranges'!$A$9:$B$12,2,TRUE)</f>
        <v>29-55</v>
      </c>
      <c r="O43">
        <v>53</v>
      </c>
      <c r="P43">
        <v>1</v>
      </c>
      <c r="Q43" t="s">
        <v>44</v>
      </c>
      <c r="R43" t="s">
        <v>44</v>
      </c>
      <c r="S43" t="s">
        <v>44</v>
      </c>
      <c r="T43" t="s">
        <v>45</v>
      </c>
      <c r="U43" t="s">
        <v>44</v>
      </c>
      <c r="V43" t="s">
        <v>45</v>
      </c>
      <c r="W43" t="s">
        <v>45</v>
      </c>
      <c r="X43">
        <v>1</v>
      </c>
      <c r="Y43" t="str">
        <f>VLOOKUP(Z43:Z7074,'VLOOKUP Ranges'!$A$2:$B$5,2,TRUE)</f>
        <v>89-118</v>
      </c>
      <c r="Z43">
        <v>94.85</v>
      </c>
      <c r="AA43">
        <v>5000.2</v>
      </c>
      <c r="AB43" t="s">
        <v>45</v>
      </c>
      <c r="AC43">
        <v>1</v>
      </c>
      <c r="AD43">
        <v>80</v>
      </c>
      <c r="AE43">
        <v>4328</v>
      </c>
      <c r="AF43" t="s">
        <v>106</v>
      </c>
      <c r="AG43" t="b">
        <v>1</v>
      </c>
      <c r="AH43" t="b">
        <v>0</v>
      </c>
      <c r="AI43" t="b">
        <v>1</v>
      </c>
      <c r="AJ43" t="b">
        <v>0</v>
      </c>
      <c r="AK43" t="b">
        <v>0</v>
      </c>
      <c r="AL43" t="b">
        <v>0</v>
      </c>
      <c r="AM43" t="b">
        <v>0</v>
      </c>
      <c r="AN43">
        <v>94.343396226415095</v>
      </c>
      <c r="AO43">
        <f t="shared" si="0"/>
        <v>95</v>
      </c>
      <c r="AP43" t="b">
        <v>0</v>
      </c>
    </row>
    <row r="44" spans="1:42" x14ac:dyDescent="0.25">
      <c r="A44" t="s">
        <v>169</v>
      </c>
      <c r="B44">
        <v>1</v>
      </c>
      <c r="C44" t="s">
        <v>40</v>
      </c>
      <c r="D44" t="s">
        <v>41</v>
      </c>
      <c r="E44" t="s">
        <v>167</v>
      </c>
      <c r="F44">
        <v>91106</v>
      </c>
      <c r="G44" t="s">
        <v>170</v>
      </c>
      <c r="H44">
        <v>34.139401999999997</v>
      </c>
      <c r="I44">
        <v>-118.128658</v>
      </c>
      <c r="J44">
        <v>0</v>
      </c>
      <c r="K44">
        <v>1</v>
      </c>
      <c r="L44">
        <v>0</v>
      </c>
      <c r="M44">
        <v>1</v>
      </c>
      <c r="N44" t="str">
        <f>VLOOKUP(O44:O7075,'VLOOKUP Ranges'!$A$9:$B$12,2,TRUE)</f>
        <v>9-29</v>
      </c>
      <c r="O44">
        <v>15</v>
      </c>
      <c r="P44">
        <v>1</v>
      </c>
      <c r="Q44" t="s">
        <v>45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>
        <v>1</v>
      </c>
      <c r="Y44" t="str">
        <f>VLOOKUP(Z44:Z7075,'VLOOKUP Ranges'!$A$2:$B$5,2,TRUE)</f>
        <v>70-89</v>
      </c>
      <c r="Z44">
        <v>74.45</v>
      </c>
      <c r="AA44">
        <v>1145.7</v>
      </c>
      <c r="AB44" t="s">
        <v>45</v>
      </c>
      <c r="AC44">
        <v>1</v>
      </c>
      <c r="AD44">
        <v>99</v>
      </c>
      <c r="AE44">
        <v>5717</v>
      </c>
      <c r="AF44" t="s">
        <v>109</v>
      </c>
      <c r="AG44" t="b">
        <v>0</v>
      </c>
      <c r="AH44" t="b">
        <v>0</v>
      </c>
      <c r="AI44" t="b">
        <v>1</v>
      </c>
      <c r="AJ44" t="b">
        <v>0</v>
      </c>
      <c r="AK44" t="b">
        <v>0</v>
      </c>
      <c r="AL44" t="b">
        <v>0</v>
      </c>
      <c r="AM44" t="b">
        <v>1</v>
      </c>
      <c r="AN44">
        <v>76.38</v>
      </c>
      <c r="AO44">
        <f t="shared" si="0"/>
        <v>75</v>
      </c>
      <c r="AP44" t="b">
        <v>0</v>
      </c>
    </row>
    <row r="45" spans="1:42" x14ac:dyDescent="0.25">
      <c r="A45" t="s">
        <v>171</v>
      </c>
      <c r="B45">
        <v>1</v>
      </c>
      <c r="C45" t="s">
        <v>40</v>
      </c>
      <c r="D45" t="s">
        <v>41</v>
      </c>
      <c r="E45" t="s">
        <v>167</v>
      </c>
      <c r="F45">
        <v>91107</v>
      </c>
      <c r="G45" t="s">
        <v>172</v>
      </c>
      <c r="H45">
        <v>34.159007000000003</v>
      </c>
      <c r="I45">
        <v>-118.08735299999999</v>
      </c>
      <c r="J45">
        <v>0</v>
      </c>
      <c r="K45">
        <v>1</v>
      </c>
      <c r="L45">
        <v>0</v>
      </c>
      <c r="M45">
        <v>1</v>
      </c>
      <c r="N45" t="str">
        <f>VLOOKUP(O45:O7076,'VLOOKUP Ranges'!$A$9:$B$12,2,TRUE)</f>
        <v>1-9</v>
      </c>
      <c r="O45">
        <v>7</v>
      </c>
      <c r="P45">
        <v>1</v>
      </c>
      <c r="Q45" t="s">
        <v>44</v>
      </c>
      <c r="R45" t="s">
        <v>45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>
        <v>0</v>
      </c>
      <c r="Y45" t="str">
        <f>VLOOKUP(Z45:Z7076,'VLOOKUP Ranges'!$A$2:$B$5,2,TRUE)</f>
        <v>70-89</v>
      </c>
      <c r="Z45">
        <v>76.45</v>
      </c>
      <c r="AA45">
        <v>503.6</v>
      </c>
      <c r="AB45" t="s">
        <v>45</v>
      </c>
      <c r="AC45">
        <v>1</v>
      </c>
      <c r="AD45">
        <v>81</v>
      </c>
      <c r="AE45">
        <v>4419</v>
      </c>
      <c r="AF45" t="s">
        <v>113</v>
      </c>
      <c r="AG45" t="b">
        <v>0</v>
      </c>
      <c r="AH45" t="b">
        <v>0</v>
      </c>
      <c r="AI45" t="b">
        <v>1</v>
      </c>
      <c r="AJ45" t="b">
        <v>0</v>
      </c>
      <c r="AK45" t="b">
        <v>0</v>
      </c>
      <c r="AL45" t="b">
        <v>0</v>
      </c>
      <c r="AM45" t="b">
        <v>0</v>
      </c>
      <c r="AN45">
        <v>71.942857142857093</v>
      </c>
      <c r="AO45">
        <f t="shared" si="0"/>
        <v>77</v>
      </c>
      <c r="AP45" t="b">
        <v>1</v>
      </c>
    </row>
    <row r="46" spans="1:42" x14ac:dyDescent="0.25">
      <c r="A46" t="s">
        <v>173</v>
      </c>
      <c r="B46">
        <v>1</v>
      </c>
      <c r="C46" t="s">
        <v>40</v>
      </c>
      <c r="D46" t="s">
        <v>41</v>
      </c>
      <c r="E46" t="s">
        <v>174</v>
      </c>
      <c r="F46">
        <v>91202</v>
      </c>
      <c r="G46" t="s">
        <v>175</v>
      </c>
      <c r="H46">
        <v>34.167926000000001</v>
      </c>
      <c r="I46">
        <v>-118.267539</v>
      </c>
      <c r="J46">
        <v>0</v>
      </c>
      <c r="K46">
        <v>0</v>
      </c>
      <c r="L46">
        <v>0</v>
      </c>
      <c r="M46">
        <v>0</v>
      </c>
      <c r="N46" t="str">
        <f>VLOOKUP(O46:O7077,'VLOOKUP Ranges'!$A$9:$B$12,2,TRUE)</f>
        <v>1-9</v>
      </c>
      <c r="O46">
        <v>1</v>
      </c>
      <c r="P46">
        <v>0</v>
      </c>
      <c r="Q46" t="s">
        <v>62</v>
      </c>
      <c r="R46" t="s">
        <v>44</v>
      </c>
      <c r="S46" t="s">
        <v>45</v>
      </c>
      <c r="T46" t="s">
        <v>44</v>
      </c>
      <c r="U46" t="s">
        <v>44</v>
      </c>
      <c r="V46" t="s">
        <v>44</v>
      </c>
      <c r="W46" t="s">
        <v>44</v>
      </c>
      <c r="X46">
        <v>0</v>
      </c>
      <c r="Y46" t="str">
        <f>VLOOKUP(Z46:Z7077,'VLOOKUP Ranges'!$A$2:$B$5,2,TRUE)</f>
        <v>18-35</v>
      </c>
      <c r="Z46">
        <v>29.95</v>
      </c>
      <c r="AA46">
        <v>29.95</v>
      </c>
      <c r="AB46" t="s">
        <v>45</v>
      </c>
      <c r="AC46">
        <v>1</v>
      </c>
      <c r="AD46">
        <v>95</v>
      </c>
      <c r="AE46">
        <v>4534</v>
      </c>
      <c r="AF46" t="s">
        <v>117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>
        <v>29.95</v>
      </c>
      <c r="AO46">
        <f t="shared" si="0"/>
        <v>30</v>
      </c>
      <c r="AP46" t="b">
        <v>0</v>
      </c>
    </row>
    <row r="47" spans="1:42" x14ac:dyDescent="0.25">
      <c r="A47" t="s">
        <v>176</v>
      </c>
      <c r="B47">
        <v>1</v>
      </c>
      <c r="C47" t="s">
        <v>40</v>
      </c>
      <c r="D47" t="s">
        <v>41</v>
      </c>
      <c r="E47" t="s">
        <v>174</v>
      </c>
      <c r="F47">
        <v>91204</v>
      </c>
      <c r="G47" t="s">
        <v>177</v>
      </c>
      <c r="H47">
        <v>34.136305999999998</v>
      </c>
      <c r="I47">
        <v>-118.26036000000001</v>
      </c>
      <c r="J47">
        <v>1</v>
      </c>
      <c r="K47">
        <v>0</v>
      </c>
      <c r="L47">
        <v>0</v>
      </c>
      <c r="M47">
        <v>1</v>
      </c>
      <c r="N47" t="str">
        <f>VLOOKUP(O47:O7078,'VLOOKUP Ranges'!$A$9:$B$12,2,TRUE)</f>
        <v>1-9</v>
      </c>
      <c r="O47">
        <v>8</v>
      </c>
      <c r="P47">
        <v>1</v>
      </c>
      <c r="Q47" t="s">
        <v>45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45</v>
      </c>
      <c r="X47">
        <v>0</v>
      </c>
      <c r="Y47" t="str">
        <f>VLOOKUP(Z47:Z7078,'VLOOKUP Ranges'!$A$2:$B$5,2,TRUE)</f>
        <v>70-89</v>
      </c>
      <c r="Z47">
        <v>84.5</v>
      </c>
      <c r="AA47">
        <v>662.65</v>
      </c>
      <c r="AB47" t="s">
        <v>45</v>
      </c>
      <c r="AC47">
        <v>1</v>
      </c>
      <c r="AD47">
        <v>86</v>
      </c>
      <c r="AE47">
        <v>2152</v>
      </c>
      <c r="AF47" t="s">
        <v>121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>
        <v>82.831249999999997</v>
      </c>
      <c r="AO47">
        <f t="shared" si="0"/>
        <v>85</v>
      </c>
      <c r="AP47" t="b">
        <v>0</v>
      </c>
    </row>
    <row r="48" spans="1:42" x14ac:dyDescent="0.25">
      <c r="A48" t="s">
        <v>178</v>
      </c>
      <c r="B48">
        <v>1</v>
      </c>
      <c r="C48" t="s">
        <v>40</v>
      </c>
      <c r="D48" t="s">
        <v>41</v>
      </c>
      <c r="E48" t="s">
        <v>174</v>
      </c>
      <c r="F48">
        <v>91206</v>
      </c>
      <c r="G48" t="s">
        <v>179</v>
      </c>
      <c r="H48">
        <v>34.162514999999999</v>
      </c>
      <c r="I48">
        <v>-118.203869</v>
      </c>
      <c r="J48">
        <v>0</v>
      </c>
      <c r="K48">
        <v>0</v>
      </c>
      <c r="L48">
        <v>0</v>
      </c>
      <c r="M48">
        <v>1</v>
      </c>
      <c r="N48" t="str">
        <f>VLOOKUP(O48:O7079,'VLOOKUP Ranges'!$A$9:$B$12,2,TRUE)</f>
        <v>9-29</v>
      </c>
      <c r="O48">
        <v>13</v>
      </c>
      <c r="P48">
        <v>1</v>
      </c>
      <c r="Q48" t="s">
        <v>44</v>
      </c>
      <c r="R48" t="s">
        <v>44</v>
      </c>
      <c r="S48" t="s">
        <v>45</v>
      </c>
      <c r="T48" t="s">
        <v>45</v>
      </c>
      <c r="U48" t="s">
        <v>44</v>
      </c>
      <c r="V48" t="s">
        <v>44</v>
      </c>
      <c r="W48" t="s">
        <v>44</v>
      </c>
      <c r="X48">
        <v>1</v>
      </c>
      <c r="Y48" t="str">
        <f>VLOOKUP(Z48:Z7079,'VLOOKUP Ranges'!$A$2:$B$5,2,TRUE)</f>
        <v>70-89</v>
      </c>
      <c r="Z48">
        <v>79.25</v>
      </c>
      <c r="AA48">
        <v>1111.6500000000001</v>
      </c>
      <c r="AB48" t="s">
        <v>45</v>
      </c>
      <c r="AC48">
        <v>1</v>
      </c>
      <c r="AD48">
        <v>73</v>
      </c>
      <c r="AE48">
        <v>5142</v>
      </c>
      <c r="AF48" t="s">
        <v>90</v>
      </c>
      <c r="AG48" t="b">
        <v>0</v>
      </c>
      <c r="AH48" t="b">
        <v>0</v>
      </c>
      <c r="AI48" t="b">
        <v>1</v>
      </c>
      <c r="AJ48" t="b">
        <v>0</v>
      </c>
      <c r="AK48" t="b">
        <v>0</v>
      </c>
      <c r="AL48" t="b">
        <v>1</v>
      </c>
      <c r="AM48" t="b">
        <v>0</v>
      </c>
      <c r="AN48">
        <v>85.511538461538393</v>
      </c>
      <c r="AO48">
        <f t="shared" si="0"/>
        <v>80</v>
      </c>
      <c r="AP48" t="b">
        <v>0</v>
      </c>
    </row>
    <row r="49" spans="1:42" x14ac:dyDescent="0.25">
      <c r="A49" t="s">
        <v>180</v>
      </c>
      <c r="B49">
        <v>1</v>
      </c>
      <c r="C49" t="s">
        <v>40</v>
      </c>
      <c r="D49" t="s">
        <v>41</v>
      </c>
      <c r="E49" t="s">
        <v>174</v>
      </c>
      <c r="F49">
        <v>91207</v>
      </c>
      <c r="G49" t="s">
        <v>181</v>
      </c>
      <c r="H49">
        <v>34.182378</v>
      </c>
      <c r="I49">
        <v>-118.262922</v>
      </c>
      <c r="J49">
        <v>0</v>
      </c>
      <c r="K49">
        <v>0</v>
      </c>
      <c r="L49">
        <v>1</v>
      </c>
      <c r="M49">
        <v>0</v>
      </c>
      <c r="N49" t="str">
        <f>VLOOKUP(O49:O7080,'VLOOKUP Ranges'!$A$9:$B$12,2,TRUE)</f>
        <v>1-9</v>
      </c>
      <c r="O49">
        <v>1</v>
      </c>
      <c r="P49">
        <v>0</v>
      </c>
      <c r="Q49" t="s">
        <v>62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>
        <v>1</v>
      </c>
      <c r="Y49" t="str">
        <f>VLOOKUP(Z49:Z7080,'VLOOKUP Ranges'!$A$2:$B$5,2,TRUE)</f>
        <v>18-35</v>
      </c>
      <c r="Z49">
        <v>24.8</v>
      </c>
      <c r="AA49">
        <v>24.8</v>
      </c>
      <c r="AB49" t="s">
        <v>45</v>
      </c>
      <c r="AC49">
        <v>1</v>
      </c>
      <c r="AD49">
        <v>94</v>
      </c>
      <c r="AE49">
        <v>4851</v>
      </c>
      <c r="AF49" t="s">
        <v>94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1</v>
      </c>
      <c r="AM49" t="b">
        <v>0</v>
      </c>
      <c r="AN49">
        <v>24.8</v>
      </c>
      <c r="AO49">
        <f t="shared" si="0"/>
        <v>25</v>
      </c>
      <c r="AP49" t="b">
        <v>0</v>
      </c>
    </row>
    <row r="50" spans="1:42" x14ac:dyDescent="0.25">
      <c r="A50" t="s">
        <v>182</v>
      </c>
      <c r="B50">
        <v>1</v>
      </c>
      <c r="C50" t="s">
        <v>40</v>
      </c>
      <c r="D50" t="s">
        <v>41</v>
      </c>
      <c r="E50" t="s">
        <v>183</v>
      </c>
      <c r="F50">
        <v>91304</v>
      </c>
      <c r="G50" t="s">
        <v>184</v>
      </c>
      <c r="H50">
        <v>34.224376999999997</v>
      </c>
      <c r="I50">
        <v>-118.632656</v>
      </c>
      <c r="J50">
        <v>1</v>
      </c>
      <c r="K50">
        <v>0</v>
      </c>
      <c r="L50">
        <v>1</v>
      </c>
      <c r="M50">
        <v>1</v>
      </c>
      <c r="N50" t="str">
        <f>VLOOKUP(O50:O7081,'VLOOKUP Ranges'!$A$9:$B$12,2,TRUE)</f>
        <v>1-9</v>
      </c>
      <c r="O50">
        <v>6</v>
      </c>
      <c r="P50">
        <v>1</v>
      </c>
      <c r="Q50" t="s">
        <v>44</v>
      </c>
      <c r="R50" t="s">
        <v>44</v>
      </c>
      <c r="S50" t="s">
        <v>45</v>
      </c>
      <c r="T50" t="s">
        <v>45</v>
      </c>
      <c r="U50" t="s">
        <v>44</v>
      </c>
      <c r="V50" t="s">
        <v>44</v>
      </c>
      <c r="W50" t="s">
        <v>45</v>
      </c>
      <c r="X50">
        <v>1</v>
      </c>
      <c r="Y50" t="str">
        <f>VLOOKUP(Z50:Z7081,'VLOOKUP Ranges'!$A$2:$B$5,2,TRUE)</f>
        <v>89-118</v>
      </c>
      <c r="Z50">
        <v>91</v>
      </c>
      <c r="AA50">
        <v>531</v>
      </c>
      <c r="AB50" t="s">
        <v>45</v>
      </c>
      <c r="AC50">
        <v>1</v>
      </c>
      <c r="AD50">
        <v>94</v>
      </c>
      <c r="AE50">
        <v>2283</v>
      </c>
      <c r="AF50" t="s">
        <v>98</v>
      </c>
      <c r="AG50" t="b">
        <v>0</v>
      </c>
      <c r="AH50" t="b">
        <v>0</v>
      </c>
      <c r="AI50" t="b">
        <v>1</v>
      </c>
      <c r="AJ50" t="b">
        <v>0</v>
      </c>
      <c r="AK50" t="b">
        <v>0</v>
      </c>
      <c r="AL50" t="b">
        <v>1</v>
      </c>
      <c r="AM50" t="b">
        <v>0</v>
      </c>
      <c r="AN50">
        <v>88.5</v>
      </c>
      <c r="AO50">
        <f t="shared" si="0"/>
        <v>91</v>
      </c>
      <c r="AP50" t="b">
        <v>0</v>
      </c>
    </row>
    <row r="51" spans="1:42" x14ac:dyDescent="0.25">
      <c r="A51" t="s">
        <v>185</v>
      </c>
      <c r="B51">
        <v>1</v>
      </c>
      <c r="C51" t="s">
        <v>40</v>
      </c>
      <c r="D51" t="s">
        <v>41</v>
      </c>
      <c r="E51" t="s">
        <v>186</v>
      </c>
      <c r="F51">
        <v>91345</v>
      </c>
      <c r="G51" t="s">
        <v>187</v>
      </c>
      <c r="H51">
        <v>34.266388999999997</v>
      </c>
      <c r="I51">
        <v>-118.459744</v>
      </c>
      <c r="J51">
        <v>1</v>
      </c>
      <c r="K51">
        <v>0</v>
      </c>
      <c r="L51">
        <v>0</v>
      </c>
      <c r="M51">
        <v>1</v>
      </c>
      <c r="N51" t="str">
        <f>VLOOKUP(O51:O7082,'VLOOKUP Ranges'!$A$9:$B$12,2,TRUE)</f>
        <v>1-9</v>
      </c>
      <c r="O51">
        <v>1</v>
      </c>
      <c r="P51">
        <v>1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45</v>
      </c>
      <c r="X51">
        <v>0</v>
      </c>
      <c r="Y51" t="str">
        <f>VLOOKUP(Z51:Z7082,'VLOOKUP Ranges'!$A$2:$B$5,2,TRUE)</f>
        <v>70-89</v>
      </c>
      <c r="Z51">
        <v>79.900000000000006</v>
      </c>
      <c r="AA51">
        <v>79.900000000000006</v>
      </c>
      <c r="AB51" t="s">
        <v>45</v>
      </c>
      <c r="AC51">
        <v>1</v>
      </c>
      <c r="AD51">
        <v>98</v>
      </c>
      <c r="AE51">
        <v>3394</v>
      </c>
      <c r="AF51" t="s">
        <v>102</v>
      </c>
      <c r="AG51" t="b">
        <v>0</v>
      </c>
      <c r="AH51" t="b">
        <v>0</v>
      </c>
      <c r="AI51" t="b">
        <v>1</v>
      </c>
      <c r="AJ51" t="b">
        <v>0</v>
      </c>
      <c r="AK51" t="b">
        <v>0</v>
      </c>
      <c r="AL51" t="b">
        <v>1</v>
      </c>
      <c r="AM51" t="b">
        <v>0</v>
      </c>
      <c r="AN51">
        <v>79.900000000000006</v>
      </c>
      <c r="AO51">
        <f t="shared" si="0"/>
        <v>80</v>
      </c>
      <c r="AP51" t="b">
        <v>0</v>
      </c>
    </row>
    <row r="52" spans="1:42" x14ac:dyDescent="0.25">
      <c r="A52" t="s">
        <v>188</v>
      </c>
      <c r="B52">
        <v>1</v>
      </c>
      <c r="C52" t="s">
        <v>40</v>
      </c>
      <c r="D52" t="s">
        <v>41</v>
      </c>
      <c r="E52" t="s">
        <v>189</v>
      </c>
      <c r="F52">
        <v>91350</v>
      </c>
      <c r="G52" t="s">
        <v>190</v>
      </c>
      <c r="H52">
        <v>34.502431999999999</v>
      </c>
      <c r="I52">
        <v>-118.41459</v>
      </c>
      <c r="J52">
        <v>0</v>
      </c>
      <c r="K52">
        <v>0</v>
      </c>
      <c r="L52">
        <v>0</v>
      </c>
      <c r="M52">
        <v>1</v>
      </c>
      <c r="N52" t="str">
        <f>VLOOKUP(O52:O7083,'VLOOKUP Ranges'!$A$9:$B$12,2,TRUE)</f>
        <v>9-29</v>
      </c>
      <c r="O52">
        <v>19</v>
      </c>
      <c r="P52">
        <v>1</v>
      </c>
      <c r="Q52" t="s">
        <v>44</v>
      </c>
      <c r="R52" t="s">
        <v>45</v>
      </c>
      <c r="S52" t="s">
        <v>44</v>
      </c>
      <c r="T52" t="s">
        <v>45</v>
      </c>
      <c r="U52" t="s">
        <v>45</v>
      </c>
      <c r="V52" t="s">
        <v>45</v>
      </c>
      <c r="W52" t="s">
        <v>45</v>
      </c>
      <c r="X52">
        <v>1</v>
      </c>
      <c r="Y52" t="str">
        <f>VLOOKUP(Z52:Z7083,'VLOOKUP Ranges'!$A$2:$B$5,2,TRUE)</f>
        <v>89-118</v>
      </c>
      <c r="Z52">
        <v>106.6</v>
      </c>
      <c r="AA52">
        <v>1934.45</v>
      </c>
      <c r="AB52" t="s">
        <v>45</v>
      </c>
      <c r="AC52">
        <v>1</v>
      </c>
      <c r="AD52">
        <v>71</v>
      </c>
      <c r="AE52">
        <v>3764</v>
      </c>
      <c r="AF52" t="s">
        <v>106</v>
      </c>
      <c r="AG52" t="b">
        <v>0</v>
      </c>
      <c r="AH52" t="b">
        <v>0</v>
      </c>
      <c r="AI52" t="b">
        <v>1</v>
      </c>
      <c r="AJ52" t="b">
        <v>0</v>
      </c>
      <c r="AK52" t="b">
        <v>0</v>
      </c>
      <c r="AL52" t="b">
        <v>1</v>
      </c>
      <c r="AM52" t="b">
        <v>0</v>
      </c>
      <c r="AN52">
        <v>101.81315789473599</v>
      </c>
      <c r="AO52">
        <f t="shared" si="0"/>
        <v>107</v>
      </c>
      <c r="AP52" t="b">
        <v>1</v>
      </c>
    </row>
    <row r="53" spans="1:42" x14ac:dyDescent="0.25">
      <c r="A53" t="s">
        <v>191</v>
      </c>
      <c r="B53">
        <v>1</v>
      </c>
      <c r="C53" t="s">
        <v>40</v>
      </c>
      <c r="D53" t="s">
        <v>41</v>
      </c>
      <c r="E53" t="s">
        <v>192</v>
      </c>
      <c r="F53">
        <v>91352</v>
      </c>
      <c r="G53" t="s">
        <v>193</v>
      </c>
      <c r="H53">
        <v>34.231053000000003</v>
      </c>
      <c r="I53">
        <v>-118.338307</v>
      </c>
      <c r="J53">
        <v>1</v>
      </c>
      <c r="K53">
        <v>0</v>
      </c>
      <c r="L53">
        <v>0</v>
      </c>
      <c r="M53">
        <v>0</v>
      </c>
      <c r="N53" t="str">
        <f>VLOOKUP(O53:O7084,'VLOOKUP Ranges'!$A$9:$B$12,2,TRUE)</f>
        <v>1-9</v>
      </c>
      <c r="O53">
        <v>2</v>
      </c>
      <c r="P53">
        <v>1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>
        <v>1</v>
      </c>
      <c r="Y53" t="str">
        <f>VLOOKUP(Z53:Z7084,'VLOOKUP Ranges'!$A$2:$B$5,2,TRUE)</f>
        <v>35-70</v>
      </c>
      <c r="Z53">
        <v>46</v>
      </c>
      <c r="AA53">
        <v>84.5</v>
      </c>
      <c r="AB53" t="s">
        <v>45</v>
      </c>
      <c r="AC53">
        <v>1</v>
      </c>
      <c r="AD53">
        <v>76</v>
      </c>
      <c r="AE53">
        <v>2667</v>
      </c>
      <c r="AF53" t="s">
        <v>139</v>
      </c>
      <c r="AG53" t="b">
        <v>0</v>
      </c>
      <c r="AH53" t="b">
        <v>0</v>
      </c>
      <c r="AI53" t="b">
        <v>0</v>
      </c>
      <c r="AJ53" t="b">
        <v>0</v>
      </c>
      <c r="AK53" t="b">
        <v>1</v>
      </c>
      <c r="AL53" t="b">
        <v>0</v>
      </c>
      <c r="AM53" t="b">
        <v>0</v>
      </c>
      <c r="AN53">
        <v>42.25</v>
      </c>
      <c r="AO53">
        <f t="shared" si="0"/>
        <v>46</v>
      </c>
      <c r="AP53" t="b">
        <v>0</v>
      </c>
    </row>
    <row r="54" spans="1:42" x14ac:dyDescent="0.25">
      <c r="A54" t="s">
        <v>194</v>
      </c>
      <c r="B54">
        <v>1</v>
      </c>
      <c r="C54" t="s">
        <v>40</v>
      </c>
      <c r="D54" t="s">
        <v>41</v>
      </c>
      <c r="E54" t="s">
        <v>195</v>
      </c>
      <c r="F54">
        <v>91381</v>
      </c>
      <c r="G54" t="s">
        <v>196</v>
      </c>
      <c r="H54">
        <v>34.364153000000002</v>
      </c>
      <c r="I54">
        <v>-118.615583</v>
      </c>
      <c r="J54">
        <v>0</v>
      </c>
      <c r="K54">
        <v>0</v>
      </c>
      <c r="L54">
        <v>0</v>
      </c>
      <c r="M54">
        <v>1</v>
      </c>
      <c r="N54" t="str">
        <f>VLOOKUP(O54:O7085,'VLOOKUP Ranges'!$A$9:$B$12,2,TRUE)</f>
        <v>1-9</v>
      </c>
      <c r="O54">
        <v>4</v>
      </c>
      <c r="P54">
        <v>1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>
        <v>1</v>
      </c>
      <c r="Y54" t="str">
        <f>VLOOKUP(Z54:Z7085,'VLOOKUP Ranges'!$A$2:$B$5,2,TRUE)</f>
        <v>35-70</v>
      </c>
      <c r="Z54">
        <v>70.150000000000006</v>
      </c>
      <c r="AA54">
        <v>268.35000000000002</v>
      </c>
      <c r="AB54" t="s">
        <v>45</v>
      </c>
      <c r="AC54">
        <v>1</v>
      </c>
      <c r="AD54">
        <v>67</v>
      </c>
      <c r="AE54">
        <v>2227</v>
      </c>
      <c r="AF54" t="s">
        <v>139</v>
      </c>
      <c r="AG54" t="b">
        <v>0</v>
      </c>
      <c r="AH54" t="b">
        <v>0</v>
      </c>
      <c r="AI54" t="b">
        <v>1</v>
      </c>
      <c r="AJ54" t="b">
        <v>0</v>
      </c>
      <c r="AK54" t="b">
        <v>0</v>
      </c>
      <c r="AL54" t="b">
        <v>1</v>
      </c>
      <c r="AM54" t="b">
        <v>0</v>
      </c>
      <c r="AN54">
        <v>67.087500000000006</v>
      </c>
      <c r="AO54">
        <f t="shared" si="0"/>
        <v>71</v>
      </c>
      <c r="AP54" t="b">
        <v>0</v>
      </c>
    </row>
    <row r="55" spans="1:42" x14ac:dyDescent="0.25">
      <c r="A55" t="s">
        <v>197</v>
      </c>
      <c r="B55">
        <v>1</v>
      </c>
      <c r="C55" t="s">
        <v>40</v>
      </c>
      <c r="D55" t="s">
        <v>41</v>
      </c>
      <c r="E55" t="s">
        <v>198</v>
      </c>
      <c r="F55">
        <v>91402</v>
      </c>
      <c r="G55" t="s">
        <v>199</v>
      </c>
      <c r="H55">
        <v>34.223768</v>
      </c>
      <c r="I55">
        <v>-118.44546099999999</v>
      </c>
      <c r="J55">
        <v>1</v>
      </c>
      <c r="K55">
        <v>0</v>
      </c>
      <c r="L55">
        <v>1</v>
      </c>
      <c r="M55">
        <v>0</v>
      </c>
      <c r="N55" t="str">
        <f>VLOOKUP(O55:O7086,'VLOOKUP Ranges'!$A$9:$B$12,2,TRUE)</f>
        <v>1-9</v>
      </c>
      <c r="O55">
        <v>4</v>
      </c>
      <c r="P55">
        <v>1</v>
      </c>
      <c r="Q55" t="s">
        <v>44</v>
      </c>
      <c r="R55" t="s">
        <v>44</v>
      </c>
      <c r="S55" t="s">
        <v>44</v>
      </c>
      <c r="T55" t="s">
        <v>44</v>
      </c>
      <c r="U55" t="s">
        <v>45</v>
      </c>
      <c r="V55" t="s">
        <v>44</v>
      </c>
      <c r="W55" t="s">
        <v>44</v>
      </c>
      <c r="X55">
        <v>0</v>
      </c>
      <c r="Y55" t="str">
        <f>VLOOKUP(Z55:Z7086,'VLOOKUP Ranges'!$A$2:$B$5,2,TRUE)</f>
        <v>35-70</v>
      </c>
      <c r="Z55">
        <v>50.05</v>
      </c>
      <c r="AA55">
        <v>179.35</v>
      </c>
      <c r="AB55" t="s">
        <v>45</v>
      </c>
      <c r="AC55">
        <v>1</v>
      </c>
      <c r="AD55">
        <v>82</v>
      </c>
      <c r="AE55">
        <v>3394</v>
      </c>
      <c r="AF55" t="s">
        <v>139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  <c r="AN55">
        <v>44.837499999999999</v>
      </c>
      <c r="AO55">
        <f t="shared" si="0"/>
        <v>51</v>
      </c>
      <c r="AP55" t="b">
        <v>0</v>
      </c>
    </row>
    <row r="56" spans="1:42" x14ac:dyDescent="0.25">
      <c r="A56" t="s">
        <v>200</v>
      </c>
      <c r="B56">
        <v>1</v>
      </c>
      <c r="C56" t="s">
        <v>40</v>
      </c>
      <c r="D56" t="s">
        <v>41</v>
      </c>
      <c r="E56" t="s">
        <v>201</v>
      </c>
      <c r="F56">
        <v>91411</v>
      </c>
      <c r="G56" t="s">
        <v>202</v>
      </c>
      <c r="H56">
        <v>34.178469999999997</v>
      </c>
      <c r="I56">
        <v>-118.45947200000001</v>
      </c>
      <c r="J56">
        <v>0</v>
      </c>
      <c r="K56">
        <v>0</v>
      </c>
      <c r="L56">
        <v>1</v>
      </c>
      <c r="M56">
        <v>0</v>
      </c>
      <c r="N56" t="str">
        <f>VLOOKUP(O56:O7087,'VLOOKUP Ranges'!$A$9:$B$12,2,TRUE)</f>
        <v>1-9</v>
      </c>
      <c r="O56">
        <v>1</v>
      </c>
      <c r="P56">
        <v>1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45</v>
      </c>
      <c r="W56" t="s">
        <v>44</v>
      </c>
      <c r="X56">
        <v>0</v>
      </c>
      <c r="Y56" t="str">
        <f>VLOOKUP(Z56:Z7087,'VLOOKUP Ranges'!$A$2:$B$5,2,TRUE)</f>
        <v>35-70</v>
      </c>
      <c r="Z56">
        <v>55.2</v>
      </c>
      <c r="AA56">
        <v>55.2</v>
      </c>
      <c r="AB56" t="s">
        <v>45</v>
      </c>
      <c r="AC56">
        <v>1</v>
      </c>
      <c r="AD56">
        <v>81</v>
      </c>
      <c r="AE56">
        <v>3638</v>
      </c>
      <c r="AF56" t="s">
        <v>149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  <c r="AN56">
        <v>55.2</v>
      </c>
      <c r="AO56">
        <f t="shared" si="0"/>
        <v>56</v>
      </c>
      <c r="AP56" t="b">
        <v>0</v>
      </c>
    </row>
    <row r="57" spans="1:42" x14ac:dyDescent="0.25">
      <c r="A57" t="s">
        <v>203</v>
      </c>
      <c r="B57">
        <v>1</v>
      </c>
      <c r="C57" t="s">
        <v>40</v>
      </c>
      <c r="D57" t="s">
        <v>41</v>
      </c>
      <c r="E57" t="s">
        <v>204</v>
      </c>
      <c r="F57">
        <v>91504</v>
      </c>
      <c r="G57" t="s">
        <v>205</v>
      </c>
      <c r="H57">
        <v>34.213048999999998</v>
      </c>
      <c r="I57">
        <v>-118.317651</v>
      </c>
      <c r="J57">
        <v>1</v>
      </c>
      <c r="K57">
        <v>0</v>
      </c>
      <c r="L57">
        <v>0</v>
      </c>
      <c r="M57">
        <v>1</v>
      </c>
      <c r="N57" t="str">
        <f>VLOOKUP(O57:O7088,'VLOOKUP Ranges'!$A$9:$B$12,2,TRUE)</f>
        <v>1-9</v>
      </c>
      <c r="O57">
        <v>1</v>
      </c>
      <c r="P57">
        <v>1</v>
      </c>
      <c r="Q57" t="s">
        <v>44</v>
      </c>
      <c r="R57" t="s">
        <v>45</v>
      </c>
      <c r="S57" t="s">
        <v>44</v>
      </c>
      <c r="T57" t="s">
        <v>44</v>
      </c>
      <c r="U57" t="s">
        <v>44</v>
      </c>
      <c r="V57" t="s">
        <v>44</v>
      </c>
      <c r="W57" t="s">
        <v>45</v>
      </c>
      <c r="X57">
        <v>1</v>
      </c>
      <c r="Y57" t="str">
        <f>VLOOKUP(Z57:Z7088,'VLOOKUP Ranges'!$A$2:$B$5,2,TRUE)</f>
        <v>70-89</v>
      </c>
      <c r="Z57">
        <v>84.6</v>
      </c>
      <c r="AA57">
        <v>84.6</v>
      </c>
      <c r="AB57" t="s">
        <v>45</v>
      </c>
      <c r="AC57">
        <v>1</v>
      </c>
      <c r="AD57">
        <v>66</v>
      </c>
      <c r="AE57">
        <v>2484</v>
      </c>
      <c r="AF57" t="s">
        <v>153</v>
      </c>
      <c r="AG57" t="b">
        <v>0</v>
      </c>
      <c r="AH57" t="b">
        <v>0</v>
      </c>
      <c r="AI57" t="b">
        <v>1</v>
      </c>
      <c r="AJ57" t="b">
        <v>0</v>
      </c>
      <c r="AK57" t="b">
        <v>0</v>
      </c>
      <c r="AL57" t="b">
        <v>0</v>
      </c>
      <c r="AM57" t="b">
        <v>1</v>
      </c>
      <c r="AN57">
        <v>84.6</v>
      </c>
      <c r="AO57">
        <f t="shared" si="0"/>
        <v>85</v>
      </c>
      <c r="AP57" t="b">
        <v>1</v>
      </c>
    </row>
    <row r="58" spans="1:42" x14ac:dyDescent="0.25">
      <c r="A58" t="s">
        <v>206</v>
      </c>
      <c r="B58">
        <v>1</v>
      </c>
      <c r="C58" t="s">
        <v>40</v>
      </c>
      <c r="D58" t="s">
        <v>41</v>
      </c>
      <c r="E58" t="s">
        <v>207</v>
      </c>
      <c r="F58">
        <v>91601</v>
      </c>
      <c r="G58" t="s">
        <v>208</v>
      </c>
      <c r="H58">
        <v>34.169199999999996</v>
      </c>
      <c r="I58">
        <v>-118.37249799999999</v>
      </c>
      <c r="J58">
        <v>1</v>
      </c>
      <c r="K58">
        <v>0</v>
      </c>
      <c r="L58">
        <v>0</v>
      </c>
      <c r="M58">
        <v>0</v>
      </c>
      <c r="N58" t="str">
        <f>VLOOKUP(O58:O7089,'VLOOKUP Ranges'!$A$9:$B$12,2,TRUE)</f>
        <v>1-9</v>
      </c>
      <c r="O58">
        <v>2</v>
      </c>
      <c r="P58">
        <v>1</v>
      </c>
      <c r="Q58" t="s">
        <v>45</v>
      </c>
      <c r="R58" t="s">
        <v>44</v>
      </c>
      <c r="S58" t="s">
        <v>45</v>
      </c>
      <c r="T58" t="s">
        <v>44</v>
      </c>
      <c r="U58" t="s">
        <v>44</v>
      </c>
      <c r="V58" t="s">
        <v>44</v>
      </c>
      <c r="W58" t="s">
        <v>44</v>
      </c>
      <c r="X58">
        <v>1</v>
      </c>
      <c r="Y58" t="str">
        <f>VLOOKUP(Z58:Z7089,'VLOOKUP Ranges'!$A$2:$B$5,2,TRUE)</f>
        <v>35-70</v>
      </c>
      <c r="Z58">
        <v>54.4</v>
      </c>
      <c r="AA58">
        <v>114.1</v>
      </c>
      <c r="AB58" t="s">
        <v>45</v>
      </c>
      <c r="AC58">
        <v>1</v>
      </c>
      <c r="AD58">
        <v>81</v>
      </c>
      <c r="AE58">
        <v>2556</v>
      </c>
      <c r="AF58" t="s">
        <v>90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  <c r="AN58">
        <v>57.05</v>
      </c>
      <c r="AO58">
        <f t="shared" si="0"/>
        <v>55</v>
      </c>
      <c r="AP58" t="b">
        <v>0</v>
      </c>
    </row>
    <row r="59" spans="1:42" x14ac:dyDescent="0.25">
      <c r="A59" t="s">
        <v>209</v>
      </c>
      <c r="B59">
        <v>1</v>
      </c>
      <c r="C59" t="s">
        <v>40</v>
      </c>
      <c r="D59" t="s">
        <v>41</v>
      </c>
      <c r="E59" t="s">
        <v>207</v>
      </c>
      <c r="F59">
        <v>91605</v>
      </c>
      <c r="G59" t="s">
        <v>210</v>
      </c>
      <c r="H59">
        <v>34.207295000000002</v>
      </c>
      <c r="I59">
        <v>-118.40002200000001</v>
      </c>
      <c r="J59">
        <v>0</v>
      </c>
      <c r="K59">
        <v>1</v>
      </c>
      <c r="L59">
        <v>0</v>
      </c>
      <c r="M59">
        <v>1</v>
      </c>
      <c r="N59" t="str">
        <f>VLOOKUP(O59:O7090,'VLOOKUP Ranges'!$A$9:$B$12,2,TRUE)</f>
        <v>9-29</v>
      </c>
      <c r="O59">
        <v>11</v>
      </c>
      <c r="P59">
        <v>1</v>
      </c>
      <c r="Q59" t="s">
        <v>44</v>
      </c>
      <c r="R59" t="s">
        <v>44</v>
      </c>
      <c r="S59" t="s">
        <v>45</v>
      </c>
      <c r="T59" t="s">
        <v>44</v>
      </c>
      <c r="U59" t="s">
        <v>44</v>
      </c>
      <c r="V59" t="s">
        <v>45</v>
      </c>
      <c r="W59" t="s">
        <v>45</v>
      </c>
      <c r="X59">
        <v>1</v>
      </c>
      <c r="Y59" t="str">
        <f>VLOOKUP(Z59:Z7090,'VLOOKUP Ranges'!$A$2:$B$5,2,TRUE)</f>
        <v>89-118</v>
      </c>
      <c r="Z59">
        <v>95</v>
      </c>
      <c r="AA59">
        <v>1120.3</v>
      </c>
      <c r="AB59" t="s">
        <v>45</v>
      </c>
      <c r="AC59">
        <v>1</v>
      </c>
      <c r="AD59">
        <v>85</v>
      </c>
      <c r="AE59">
        <v>5980</v>
      </c>
      <c r="AF59" t="s">
        <v>94</v>
      </c>
      <c r="AG59" t="b">
        <v>0</v>
      </c>
      <c r="AH59" t="b">
        <v>0</v>
      </c>
      <c r="AI59" t="b">
        <v>1</v>
      </c>
      <c r="AJ59" t="b">
        <v>0</v>
      </c>
      <c r="AK59" t="b">
        <v>0</v>
      </c>
      <c r="AL59" t="b">
        <v>1</v>
      </c>
      <c r="AM59" t="b">
        <v>0</v>
      </c>
      <c r="AN59">
        <v>101.845454545454</v>
      </c>
      <c r="AO59">
        <f t="shared" si="0"/>
        <v>95</v>
      </c>
      <c r="AP59" t="b">
        <v>0</v>
      </c>
    </row>
    <row r="60" spans="1:42" x14ac:dyDescent="0.25">
      <c r="A60" t="s">
        <v>211</v>
      </c>
      <c r="B60">
        <v>1</v>
      </c>
      <c r="C60" t="s">
        <v>40</v>
      </c>
      <c r="D60" t="s">
        <v>41</v>
      </c>
      <c r="E60" t="s">
        <v>212</v>
      </c>
      <c r="F60">
        <v>91722</v>
      </c>
      <c r="G60" t="s">
        <v>213</v>
      </c>
      <c r="H60">
        <v>34.097344999999997</v>
      </c>
      <c r="I60">
        <v>-117.906736</v>
      </c>
      <c r="J60">
        <v>1</v>
      </c>
      <c r="K60">
        <v>1</v>
      </c>
      <c r="L60">
        <v>0</v>
      </c>
      <c r="M60">
        <v>0</v>
      </c>
      <c r="N60" t="str">
        <f>VLOOKUP(O60:O7091,'VLOOKUP Ranges'!$A$9:$B$12,2,TRUE)</f>
        <v>9-29</v>
      </c>
      <c r="O60">
        <v>15</v>
      </c>
      <c r="P60">
        <v>1</v>
      </c>
      <c r="Q60" t="s">
        <v>44</v>
      </c>
      <c r="R60" t="s">
        <v>44</v>
      </c>
      <c r="S60" t="s">
        <v>45</v>
      </c>
      <c r="T60" t="s">
        <v>44</v>
      </c>
      <c r="U60" t="s">
        <v>44</v>
      </c>
      <c r="V60" t="s">
        <v>44</v>
      </c>
      <c r="W60" t="s">
        <v>44</v>
      </c>
      <c r="X60">
        <v>1</v>
      </c>
      <c r="Y60" t="str">
        <f>VLOOKUP(Z60:Z7091,'VLOOKUP Ranges'!$A$2:$B$5,2,TRUE)</f>
        <v>70-89</v>
      </c>
      <c r="Z60">
        <v>74.400000000000006</v>
      </c>
      <c r="AA60">
        <v>1074.3</v>
      </c>
      <c r="AB60" t="s">
        <v>45</v>
      </c>
      <c r="AC60">
        <v>1</v>
      </c>
      <c r="AD60">
        <v>86</v>
      </c>
      <c r="AE60">
        <v>4616</v>
      </c>
      <c r="AF60" t="s">
        <v>98</v>
      </c>
      <c r="AG60" t="b">
        <v>0</v>
      </c>
      <c r="AH60" t="b">
        <v>0</v>
      </c>
      <c r="AI60" t="b">
        <v>1</v>
      </c>
      <c r="AJ60" t="b">
        <v>0</v>
      </c>
      <c r="AK60" t="b">
        <v>0</v>
      </c>
      <c r="AL60" t="b">
        <v>1</v>
      </c>
      <c r="AM60" t="b">
        <v>0</v>
      </c>
      <c r="AN60">
        <v>71.619999999999905</v>
      </c>
      <c r="AO60">
        <f t="shared" si="0"/>
        <v>75</v>
      </c>
      <c r="AP60" t="b">
        <v>0</v>
      </c>
    </row>
    <row r="61" spans="1:42" x14ac:dyDescent="0.25">
      <c r="A61" t="s">
        <v>214</v>
      </c>
      <c r="B61">
        <v>1</v>
      </c>
      <c r="C61" t="s">
        <v>40</v>
      </c>
      <c r="D61" t="s">
        <v>41</v>
      </c>
      <c r="E61" t="s">
        <v>212</v>
      </c>
      <c r="F61">
        <v>91723</v>
      </c>
      <c r="G61" t="s">
        <v>215</v>
      </c>
      <c r="H61">
        <v>34.084747</v>
      </c>
      <c r="I61">
        <v>-117.886844</v>
      </c>
      <c r="J61">
        <v>1</v>
      </c>
      <c r="K61">
        <v>0</v>
      </c>
      <c r="L61">
        <v>0</v>
      </c>
      <c r="M61">
        <v>0</v>
      </c>
      <c r="N61" t="str">
        <f>VLOOKUP(O61:O7092,'VLOOKUP Ranges'!$A$9:$B$12,2,TRUE)</f>
        <v>1-9</v>
      </c>
      <c r="O61">
        <v>1</v>
      </c>
      <c r="P61">
        <v>1</v>
      </c>
      <c r="Q61" t="s">
        <v>44</v>
      </c>
      <c r="R61" t="s">
        <v>45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>
        <v>1</v>
      </c>
      <c r="Y61" t="str">
        <f>VLOOKUP(Z61:Z7092,'VLOOKUP Ranges'!$A$2:$B$5,2,TRUE)</f>
        <v>35-70</v>
      </c>
      <c r="Z61">
        <v>48.55</v>
      </c>
      <c r="AA61">
        <v>48.55</v>
      </c>
      <c r="AB61" t="s">
        <v>45</v>
      </c>
      <c r="AC61">
        <v>1</v>
      </c>
      <c r="AD61">
        <v>77</v>
      </c>
      <c r="AE61">
        <v>5687</v>
      </c>
      <c r="AF61" t="s">
        <v>102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>
        <v>48.55</v>
      </c>
      <c r="AO61">
        <f t="shared" si="0"/>
        <v>49</v>
      </c>
      <c r="AP61" t="b">
        <v>1</v>
      </c>
    </row>
    <row r="62" spans="1:42" x14ac:dyDescent="0.25">
      <c r="A62" t="s">
        <v>216</v>
      </c>
      <c r="B62">
        <v>1</v>
      </c>
      <c r="C62" t="s">
        <v>40</v>
      </c>
      <c r="D62" t="s">
        <v>41</v>
      </c>
      <c r="E62" t="s">
        <v>217</v>
      </c>
      <c r="F62">
        <v>91731</v>
      </c>
      <c r="G62" t="s">
        <v>218</v>
      </c>
      <c r="H62">
        <v>34.079934000000002</v>
      </c>
      <c r="I62">
        <v>-118.046695</v>
      </c>
      <c r="J62">
        <v>0</v>
      </c>
      <c r="K62">
        <v>0</v>
      </c>
      <c r="L62">
        <v>1</v>
      </c>
      <c r="M62">
        <v>0</v>
      </c>
      <c r="N62" t="str">
        <f>VLOOKUP(O62:O7093,'VLOOKUP Ranges'!$A$9:$B$12,2,TRUE)</f>
        <v>1-9</v>
      </c>
      <c r="O62">
        <v>2</v>
      </c>
      <c r="P62">
        <v>1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>
        <v>0</v>
      </c>
      <c r="Y62" t="str">
        <f>VLOOKUP(Z62:Z7093,'VLOOKUP Ranges'!$A$2:$B$5,2,TRUE)</f>
        <v>70-89</v>
      </c>
      <c r="Z62">
        <v>70.400000000000006</v>
      </c>
      <c r="AA62">
        <v>147.15</v>
      </c>
      <c r="AB62" t="s">
        <v>45</v>
      </c>
      <c r="AC62">
        <v>1</v>
      </c>
      <c r="AD62">
        <v>75</v>
      </c>
      <c r="AE62">
        <v>5687</v>
      </c>
      <c r="AF62" t="s">
        <v>106</v>
      </c>
      <c r="AG62" t="b">
        <v>0</v>
      </c>
      <c r="AH62" t="b">
        <v>0</v>
      </c>
      <c r="AI62" t="b">
        <v>1</v>
      </c>
      <c r="AJ62" t="b">
        <v>0</v>
      </c>
      <c r="AK62" t="b">
        <v>0</v>
      </c>
      <c r="AL62" t="b">
        <v>1</v>
      </c>
      <c r="AM62" t="b">
        <v>0</v>
      </c>
      <c r="AN62">
        <v>73.575000000000003</v>
      </c>
      <c r="AO62">
        <f t="shared" si="0"/>
        <v>71</v>
      </c>
      <c r="AP62" t="b">
        <v>0</v>
      </c>
    </row>
    <row r="63" spans="1:42" x14ac:dyDescent="0.25">
      <c r="A63" t="s">
        <v>219</v>
      </c>
      <c r="B63">
        <v>1</v>
      </c>
      <c r="C63" t="s">
        <v>40</v>
      </c>
      <c r="D63" t="s">
        <v>41</v>
      </c>
      <c r="E63" t="s">
        <v>217</v>
      </c>
      <c r="F63">
        <v>91732</v>
      </c>
      <c r="G63" t="s">
        <v>220</v>
      </c>
      <c r="H63">
        <v>34.074491999999999</v>
      </c>
      <c r="I63">
        <v>-118.01461999999999</v>
      </c>
      <c r="J63">
        <v>1</v>
      </c>
      <c r="K63">
        <v>1</v>
      </c>
      <c r="L63">
        <v>1</v>
      </c>
      <c r="M63">
        <v>0</v>
      </c>
      <c r="N63" t="str">
        <f>VLOOKUP(O63:O7094,'VLOOKUP Ranges'!$A$9:$B$12,2,TRUE)</f>
        <v>1-9</v>
      </c>
      <c r="O63">
        <v>1</v>
      </c>
      <c r="P63">
        <v>0</v>
      </c>
      <c r="Q63" t="s">
        <v>62</v>
      </c>
      <c r="R63" t="s">
        <v>44</v>
      </c>
      <c r="S63" t="s">
        <v>45</v>
      </c>
      <c r="T63" t="s">
        <v>44</v>
      </c>
      <c r="U63" t="s">
        <v>44</v>
      </c>
      <c r="V63" t="s">
        <v>45</v>
      </c>
      <c r="W63" t="s">
        <v>44</v>
      </c>
      <c r="X63">
        <v>0</v>
      </c>
      <c r="Y63" t="str">
        <f>VLOOKUP(Z63:Z7094,'VLOOKUP Ranges'!$A$2:$B$5,2,TRUE)</f>
        <v>35-70</v>
      </c>
      <c r="Z63">
        <v>40.200000000000003</v>
      </c>
      <c r="AA63">
        <v>40.200000000000003</v>
      </c>
      <c r="AB63" t="s">
        <v>45</v>
      </c>
      <c r="AC63">
        <v>1</v>
      </c>
      <c r="AD63">
        <v>65</v>
      </c>
      <c r="AE63">
        <v>5828</v>
      </c>
      <c r="AF63" t="s">
        <v>109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  <c r="AN63">
        <v>40.200000000000003</v>
      </c>
      <c r="AO63">
        <f t="shared" si="0"/>
        <v>41</v>
      </c>
      <c r="AP63" t="b">
        <v>0</v>
      </c>
    </row>
    <row r="64" spans="1:42" x14ac:dyDescent="0.25">
      <c r="A64" t="s">
        <v>221</v>
      </c>
      <c r="B64">
        <v>1</v>
      </c>
      <c r="C64" t="s">
        <v>40</v>
      </c>
      <c r="D64" t="s">
        <v>41</v>
      </c>
      <c r="E64" t="s">
        <v>222</v>
      </c>
      <c r="F64">
        <v>91744</v>
      </c>
      <c r="G64" t="s">
        <v>223</v>
      </c>
      <c r="H64">
        <v>34.031441000000001</v>
      </c>
      <c r="I64">
        <v>-117.936436</v>
      </c>
      <c r="J64">
        <v>0</v>
      </c>
      <c r="K64">
        <v>0</v>
      </c>
      <c r="L64">
        <v>1</v>
      </c>
      <c r="M64">
        <v>0</v>
      </c>
      <c r="N64" t="str">
        <f>VLOOKUP(O64:O7095,'VLOOKUP Ranges'!$A$9:$B$12,2,TRUE)</f>
        <v>1-9</v>
      </c>
      <c r="O64">
        <v>2</v>
      </c>
      <c r="P64">
        <v>1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>
        <v>1</v>
      </c>
      <c r="Y64" t="str">
        <f>VLOOKUP(Z64:Z7095,'VLOOKUP Ranges'!$A$2:$B$5,2,TRUE)</f>
        <v>35-70</v>
      </c>
      <c r="Z64">
        <v>44.6</v>
      </c>
      <c r="AA64">
        <v>80.55</v>
      </c>
      <c r="AB64" t="s">
        <v>45</v>
      </c>
      <c r="AC64">
        <v>1</v>
      </c>
      <c r="AD64">
        <v>99</v>
      </c>
      <c r="AE64">
        <v>4884</v>
      </c>
      <c r="AF64" t="s">
        <v>113</v>
      </c>
      <c r="AG64" t="b">
        <v>0</v>
      </c>
      <c r="AH64" t="b">
        <v>0</v>
      </c>
      <c r="AI64" t="b">
        <v>0</v>
      </c>
      <c r="AJ64" t="b">
        <v>0</v>
      </c>
      <c r="AK64" t="b">
        <v>1</v>
      </c>
      <c r="AL64" t="b">
        <v>0</v>
      </c>
      <c r="AM64" t="b">
        <v>0</v>
      </c>
      <c r="AN64">
        <v>40.274999999999999</v>
      </c>
      <c r="AO64">
        <f t="shared" si="0"/>
        <v>45</v>
      </c>
      <c r="AP64" t="b">
        <v>0</v>
      </c>
    </row>
    <row r="65" spans="1:42" x14ac:dyDescent="0.25">
      <c r="A65" t="s">
        <v>224</v>
      </c>
      <c r="B65">
        <v>1</v>
      </c>
      <c r="C65" t="s">
        <v>40</v>
      </c>
      <c r="D65" t="s">
        <v>41</v>
      </c>
      <c r="E65" t="s">
        <v>222</v>
      </c>
      <c r="F65">
        <v>91746</v>
      </c>
      <c r="G65" t="s">
        <v>225</v>
      </c>
      <c r="H65">
        <v>34.038983000000002</v>
      </c>
      <c r="I65">
        <v>-117.991372</v>
      </c>
      <c r="J65">
        <v>1</v>
      </c>
      <c r="K65">
        <v>1</v>
      </c>
      <c r="L65">
        <v>0</v>
      </c>
      <c r="M65">
        <v>0</v>
      </c>
      <c r="N65" t="str">
        <f>VLOOKUP(O65:O7096,'VLOOKUP Ranges'!$A$9:$B$12,2,TRUE)</f>
        <v>1-9</v>
      </c>
      <c r="O65">
        <v>3</v>
      </c>
      <c r="P65">
        <v>0</v>
      </c>
      <c r="Q65" t="s">
        <v>62</v>
      </c>
      <c r="R65" t="s">
        <v>44</v>
      </c>
      <c r="S65" t="s">
        <v>44</v>
      </c>
      <c r="T65" t="s">
        <v>45</v>
      </c>
      <c r="U65" t="s">
        <v>44</v>
      </c>
      <c r="V65" t="s">
        <v>44</v>
      </c>
      <c r="W65" t="s">
        <v>45</v>
      </c>
      <c r="X65">
        <v>1</v>
      </c>
      <c r="Y65" t="str">
        <f>VLOOKUP(Z65:Z7096,'VLOOKUP Ranges'!$A$2:$B$5,2,TRUE)</f>
        <v>35-70</v>
      </c>
      <c r="Z65">
        <v>41.15</v>
      </c>
      <c r="AA65">
        <v>132.19999999999999</v>
      </c>
      <c r="AB65" t="s">
        <v>45</v>
      </c>
      <c r="AC65">
        <v>1</v>
      </c>
      <c r="AD65">
        <v>96</v>
      </c>
      <c r="AE65">
        <v>2314</v>
      </c>
      <c r="AF65" t="s">
        <v>117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 t="b">
        <v>0</v>
      </c>
      <c r="AN65">
        <v>44.066666666666599</v>
      </c>
      <c r="AO65">
        <f t="shared" si="0"/>
        <v>42</v>
      </c>
      <c r="AP65" t="b">
        <v>0</v>
      </c>
    </row>
    <row r="66" spans="1:42" x14ac:dyDescent="0.25">
      <c r="A66" t="s">
        <v>226</v>
      </c>
      <c r="B66">
        <v>1</v>
      </c>
      <c r="C66" t="s">
        <v>40</v>
      </c>
      <c r="D66" t="s">
        <v>41</v>
      </c>
      <c r="E66" t="s">
        <v>227</v>
      </c>
      <c r="F66">
        <v>91748</v>
      </c>
      <c r="G66" t="s">
        <v>228</v>
      </c>
      <c r="H66">
        <v>33.976753000000002</v>
      </c>
      <c r="I66">
        <v>-117.897367</v>
      </c>
      <c r="J66">
        <v>1</v>
      </c>
      <c r="K66">
        <v>1</v>
      </c>
      <c r="L66">
        <v>0</v>
      </c>
      <c r="M66">
        <v>0</v>
      </c>
      <c r="N66" t="str">
        <f>VLOOKUP(O66:O7097,'VLOOKUP Ranges'!$A$9:$B$12,2,TRUE)</f>
        <v>9-29</v>
      </c>
      <c r="O66">
        <v>13</v>
      </c>
      <c r="P66">
        <v>1</v>
      </c>
      <c r="Q66" t="s">
        <v>45</v>
      </c>
      <c r="R66" t="s">
        <v>44</v>
      </c>
      <c r="S66" t="s">
        <v>45</v>
      </c>
      <c r="T66" t="s">
        <v>45</v>
      </c>
      <c r="U66" t="s">
        <v>44</v>
      </c>
      <c r="V66" t="s">
        <v>45</v>
      </c>
      <c r="W66" t="s">
        <v>45</v>
      </c>
      <c r="X66">
        <v>1</v>
      </c>
      <c r="Y66" t="str">
        <f>VLOOKUP(Z66:Z7097,'VLOOKUP Ranges'!$A$2:$B$5,2,TRUE)</f>
        <v>89-118</v>
      </c>
      <c r="Z66">
        <v>106.9</v>
      </c>
      <c r="AA66">
        <v>1364.3</v>
      </c>
      <c r="AB66" t="s">
        <v>45</v>
      </c>
      <c r="AC66">
        <v>1</v>
      </c>
      <c r="AD66">
        <v>84</v>
      </c>
      <c r="AE66">
        <v>2494</v>
      </c>
      <c r="AF66" t="s">
        <v>121</v>
      </c>
      <c r="AG66" t="b">
        <v>0</v>
      </c>
      <c r="AH66" t="b">
        <v>0</v>
      </c>
      <c r="AI66" t="b">
        <v>1</v>
      </c>
      <c r="AJ66" t="b">
        <v>0</v>
      </c>
      <c r="AK66" t="b">
        <v>0</v>
      </c>
      <c r="AL66" t="b">
        <v>1</v>
      </c>
      <c r="AM66" t="b">
        <v>0</v>
      </c>
      <c r="AN66">
        <v>104.946153846153</v>
      </c>
      <c r="AO66">
        <f t="shared" si="0"/>
        <v>107</v>
      </c>
      <c r="AP66" t="b">
        <v>0</v>
      </c>
    </row>
    <row r="67" spans="1:42" x14ac:dyDescent="0.25">
      <c r="A67" t="s">
        <v>229</v>
      </c>
      <c r="B67">
        <v>1</v>
      </c>
      <c r="C67" t="s">
        <v>40</v>
      </c>
      <c r="D67" t="s">
        <v>41</v>
      </c>
      <c r="E67" t="s">
        <v>230</v>
      </c>
      <c r="F67">
        <v>91762</v>
      </c>
      <c r="G67" t="s">
        <v>231</v>
      </c>
      <c r="H67">
        <v>34.057256000000002</v>
      </c>
      <c r="I67">
        <v>-117.667677</v>
      </c>
      <c r="J67">
        <v>1</v>
      </c>
      <c r="K67">
        <v>0</v>
      </c>
      <c r="L67">
        <v>0</v>
      </c>
      <c r="M67">
        <v>0</v>
      </c>
      <c r="N67" t="str">
        <f>VLOOKUP(O67:O7098,'VLOOKUP Ranges'!$A$9:$B$12,2,TRUE)</f>
        <v>55-77</v>
      </c>
      <c r="O67">
        <v>59</v>
      </c>
      <c r="P67">
        <v>1</v>
      </c>
      <c r="Q67" t="s">
        <v>44</v>
      </c>
      <c r="R67" t="s">
        <v>66</v>
      </c>
      <c r="S67" t="s">
        <v>66</v>
      </c>
      <c r="T67" t="s">
        <v>66</v>
      </c>
      <c r="U67" t="s">
        <v>66</v>
      </c>
      <c r="V67" t="s">
        <v>66</v>
      </c>
      <c r="W67" t="s">
        <v>66</v>
      </c>
      <c r="X67">
        <v>0</v>
      </c>
      <c r="Y67" t="str">
        <f>VLOOKUP(Z67:Z7098,'VLOOKUP Ranges'!$A$2:$B$5,2,TRUE)</f>
        <v>18-35</v>
      </c>
      <c r="Z67">
        <v>19.350000000000001</v>
      </c>
      <c r="AA67">
        <v>1099.5999999999999</v>
      </c>
      <c r="AB67" t="s">
        <v>45</v>
      </c>
      <c r="AC67">
        <v>1</v>
      </c>
      <c r="AD67">
        <v>83</v>
      </c>
      <c r="AE67">
        <v>5084</v>
      </c>
      <c r="AF67" t="s">
        <v>90</v>
      </c>
      <c r="AG67" t="b">
        <v>0</v>
      </c>
      <c r="AH67" t="b">
        <v>1</v>
      </c>
      <c r="AI67" t="b">
        <v>0</v>
      </c>
      <c r="AJ67" t="b">
        <v>1</v>
      </c>
      <c r="AK67" t="b">
        <v>0</v>
      </c>
      <c r="AL67" t="b">
        <v>0</v>
      </c>
      <c r="AM67" t="b">
        <v>1</v>
      </c>
      <c r="AN67">
        <v>18.637288135593199</v>
      </c>
      <c r="AO67">
        <f t="shared" ref="AO67:AO130" si="1">ROUNDUP(Z67, 0)</f>
        <v>20</v>
      </c>
      <c r="AP67" t="b">
        <v>0</v>
      </c>
    </row>
    <row r="68" spans="1:42" x14ac:dyDescent="0.25">
      <c r="A68" t="s">
        <v>232</v>
      </c>
      <c r="B68">
        <v>1</v>
      </c>
      <c r="C68" t="s">
        <v>40</v>
      </c>
      <c r="D68" t="s">
        <v>41</v>
      </c>
      <c r="E68" t="s">
        <v>230</v>
      </c>
      <c r="F68">
        <v>91764</v>
      </c>
      <c r="G68" t="s">
        <v>233</v>
      </c>
      <c r="H68">
        <v>34.074086999999999</v>
      </c>
      <c r="I68">
        <v>-117.60561800000001</v>
      </c>
      <c r="J68">
        <v>0</v>
      </c>
      <c r="K68">
        <v>1</v>
      </c>
      <c r="L68">
        <v>0</v>
      </c>
      <c r="M68">
        <v>0</v>
      </c>
      <c r="N68" t="str">
        <f>VLOOKUP(O68:O7099,'VLOOKUP Ranges'!$A$9:$B$12,2,TRUE)</f>
        <v>9-29</v>
      </c>
      <c r="O68">
        <v>16</v>
      </c>
      <c r="P68">
        <v>1</v>
      </c>
      <c r="Q68" t="s">
        <v>44</v>
      </c>
      <c r="R68" t="s">
        <v>44</v>
      </c>
      <c r="S68" t="s">
        <v>44</v>
      </c>
      <c r="T68" t="s">
        <v>44</v>
      </c>
      <c r="U68" t="s">
        <v>45</v>
      </c>
      <c r="V68" t="s">
        <v>45</v>
      </c>
      <c r="W68" t="s">
        <v>45</v>
      </c>
      <c r="X68">
        <v>1</v>
      </c>
      <c r="Y68" t="str">
        <f>VLOOKUP(Z68:Z7099,'VLOOKUP Ranges'!$A$2:$B$5,2,TRUE)</f>
        <v>89-118</v>
      </c>
      <c r="Z68">
        <v>94.45</v>
      </c>
      <c r="AA68">
        <v>1511.2</v>
      </c>
      <c r="AB68" t="s">
        <v>45</v>
      </c>
      <c r="AC68">
        <v>1</v>
      </c>
      <c r="AD68">
        <v>81</v>
      </c>
      <c r="AE68">
        <v>3810</v>
      </c>
      <c r="AF68" t="s">
        <v>94</v>
      </c>
      <c r="AG68" t="b">
        <v>0</v>
      </c>
      <c r="AH68" t="b">
        <v>0</v>
      </c>
      <c r="AI68" t="b">
        <v>1</v>
      </c>
      <c r="AJ68" t="b">
        <v>0</v>
      </c>
      <c r="AK68" t="b">
        <v>0</v>
      </c>
      <c r="AL68" t="b">
        <v>1</v>
      </c>
      <c r="AM68" t="b">
        <v>0</v>
      </c>
      <c r="AN68">
        <v>94.45</v>
      </c>
      <c r="AO68">
        <f t="shared" si="1"/>
        <v>95</v>
      </c>
      <c r="AP68" t="b">
        <v>0</v>
      </c>
    </row>
    <row r="69" spans="1:42" x14ac:dyDescent="0.25">
      <c r="A69" t="s">
        <v>234</v>
      </c>
      <c r="B69">
        <v>1</v>
      </c>
      <c r="C69" t="s">
        <v>40</v>
      </c>
      <c r="D69" t="s">
        <v>41</v>
      </c>
      <c r="E69" t="s">
        <v>235</v>
      </c>
      <c r="F69">
        <v>91766</v>
      </c>
      <c r="G69" t="s">
        <v>236</v>
      </c>
      <c r="H69">
        <v>34.042285999999997</v>
      </c>
      <c r="I69">
        <v>-117.756106</v>
      </c>
      <c r="J69">
        <v>1</v>
      </c>
      <c r="K69">
        <v>0</v>
      </c>
      <c r="L69">
        <v>0</v>
      </c>
      <c r="M69">
        <v>0</v>
      </c>
      <c r="N69" t="str">
        <f>VLOOKUP(O69:O7100,'VLOOKUP Ranges'!$A$9:$B$12,2,TRUE)</f>
        <v>1-9</v>
      </c>
      <c r="O69">
        <v>1</v>
      </c>
      <c r="P69">
        <v>0</v>
      </c>
      <c r="Q69" t="s">
        <v>62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>
        <v>0</v>
      </c>
      <c r="Y69" t="str">
        <f>VLOOKUP(Z69:Z7100,'VLOOKUP Ranges'!$A$2:$B$5,2,TRUE)</f>
        <v>18-35</v>
      </c>
      <c r="Z69">
        <v>24.8</v>
      </c>
      <c r="AA69">
        <v>24.8</v>
      </c>
      <c r="AB69" t="s">
        <v>45</v>
      </c>
      <c r="AC69">
        <v>1</v>
      </c>
      <c r="AD69">
        <v>73</v>
      </c>
      <c r="AE69">
        <v>5087</v>
      </c>
      <c r="AF69" t="s">
        <v>98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>
        <v>24.8</v>
      </c>
      <c r="AO69">
        <f t="shared" si="1"/>
        <v>25</v>
      </c>
      <c r="AP69" t="b">
        <v>0</v>
      </c>
    </row>
    <row r="70" spans="1:42" x14ac:dyDescent="0.25">
      <c r="A70" t="s">
        <v>237</v>
      </c>
      <c r="B70">
        <v>1</v>
      </c>
      <c r="C70" t="s">
        <v>40</v>
      </c>
      <c r="D70" t="s">
        <v>41</v>
      </c>
      <c r="E70" t="s">
        <v>235</v>
      </c>
      <c r="F70">
        <v>91768</v>
      </c>
      <c r="G70" t="s">
        <v>238</v>
      </c>
      <c r="H70">
        <v>34.067931999999999</v>
      </c>
      <c r="I70">
        <v>-117.785168</v>
      </c>
      <c r="J70">
        <v>1</v>
      </c>
      <c r="K70">
        <v>0</v>
      </c>
      <c r="L70">
        <v>0</v>
      </c>
      <c r="M70">
        <v>0</v>
      </c>
      <c r="N70" t="str">
        <f>VLOOKUP(O70:O7101,'VLOOKUP Ranges'!$A$9:$B$12,2,TRUE)</f>
        <v>1-9</v>
      </c>
      <c r="O70">
        <v>1</v>
      </c>
      <c r="P70">
        <v>1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>
        <v>0</v>
      </c>
      <c r="Y70" t="str">
        <f>VLOOKUP(Z70:Z7101,'VLOOKUP Ranges'!$A$2:$B$5,2,TRUE)</f>
        <v>70-89</v>
      </c>
      <c r="Z70">
        <v>70.599999999999994</v>
      </c>
      <c r="AA70">
        <v>70.599999999999994</v>
      </c>
      <c r="AB70" t="s">
        <v>45</v>
      </c>
      <c r="AC70">
        <v>1</v>
      </c>
      <c r="AD70">
        <v>69</v>
      </c>
      <c r="AE70">
        <v>3338</v>
      </c>
      <c r="AF70" t="s">
        <v>102</v>
      </c>
      <c r="AG70" t="b">
        <v>0</v>
      </c>
      <c r="AH70" t="b">
        <v>0</v>
      </c>
      <c r="AI70" t="b">
        <v>1</v>
      </c>
      <c r="AJ70" t="b">
        <v>0</v>
      </c>
      <c r="AK70" t="b">
        <v>0</v>
      </c>
      <c r="AL70" t="b">
        <v>0</v>
      </c>
      <c r="AM70" t="b">
        <v>1</v>
      </c>
      <c r="AN70">
        <v>70.599999999999994</v>
      </c>
      <c r="AO70">
        <f t="shared" si="1"/>
        <v>71</v>
      </c>
      <c r="AP70" t="b">
        <v>0</v>
      </c>
    </row>
    <row r="71" spans="1:42" x14ac:dyDescent="0.25">
      <c r="A71" t="s">
        <v>239</v>
      </c>
      <c r="B71">
        <v>1</v>
      </c>
      <c r="C71" t="s">
        <v>40</v>
      </c>
      <c r="D71" t="s">
        <v>41</v>
      </c>
      <c r="E71" t="s">
        <v>240</v>
      </c>
      <c r="F71">
        <v>91770</v>
      </c>
      <c r="G71" t="s">
        <v>241</v>
      </c>
      <c r="H71">
        <v>34.065108000000002</v>
      </c>
      <c r="I71">
        <v>-118.082791</v>
      </c>
      <c r="J71">
        <v>1</v>
      </c>
      <c r="K71">
        <v>0</v>
      </c>
      <c r="L71">
        <v>1</v>
      </c>
      <c r="M71">
        <v>0</v>
      </c>
      <c r="N71" t="str">
        <f>VLOOKUP(O71:O7102,'VLOOKUP Ranges'!$A$9:$B$12,2,TRUE)</f>
        <v>1-9</v>
      </c>
      <c r="O71">
        <v>5</v>
      </c>
      <c r="P71">
        <v>1</v>
      </c>
      <c r="Q71" t="s">
        <v>45</v>
      </c>
      <c r="R71" t="s">
        <v>44</v>
      </c>
      <c r="S71" t="s">
        <v>45</v>
      </c>
      <c r="T71" t="s">
        <v>44</v>
      </c>
      <c r="U71" t="s">
        <v>45</v>
      </c>
      <c r="V71" t="s">
        <v>44</v>
      </c>
      <c r="W71" t="s">
        <v>44</v>
      </c>
      <c r="X71">
        <v>1</v>
      </c>
      <c r="Y71" t="str">
        <f>VLOOKUP(Z71:Z7102,'VLOOKUP Ranges'!$A$2:$B$5,2,TRUE)</f>
        <v>70-89</v>
      </c>
      <c r="Z71">
        <v>85.4</v>
      </c>
      <c r="AA71">
        <v>401.1</v>
      </c>
      <c r="AB71" t="s">
        <v>45</v>
      </c>
      <c r="AC71">
        <v>1</v>
      </c>
      <c r="AD71">
        <v>80</v>
      </c>
      <c r="AE71">
        <v>3676</v>
      </c>
      <c r="AF71" t="s">
        <v>106</v>
      </c>
      <c r="AG71" t="b">
        <v>0</v>
      </c>
      <c r="AH71" t="b">
        <v>0</v>
      </c>
      <c r="AI71" t="b">
        <v>1</v>
      </c>
      <c r="AJ71" t="b">
        <v>0</v>
      </c>
      <c r="AK71" t="b">
        <v>0</v>
      </c>
      <c r="AL71" t="b">
        <v>1</v>
      </c>
      <c r="AM71" t="b">
        <v>0</v>
      </c>
      <c r="AN71">
        <v>80.22</v>
      </c>
      <c r="AO71">
        <f t="shared" si="1"/>
        <v>86</v>
      </c>
      <c r="AP71" t="b">
        <v>0</v>
      </c>
    </row>
    <row r="72" spans="1:42" x14ac:dyDescent="0.25">
      <c r="A72" t="s">
        <v>242</v>
      </c>
      <c r="B72">
        <v>1</v>
      </c>
      <c r="C72" t="s">
        <v>40</v>
      </c>
      <c r="D72" t="s">
        <v>41</v>
      </c>
      <c r="E72" t="s">
        <v>243</v>
      </c>
      <c r="F72">
        <v>91773</v>
      </c>
      <c r="G72" t="s">
        <v>244</v>
      </c>
      <c r="H72">
        <v>34.102119000000002</v>
      </c>
      <c r="I72">
        <v>-117.815532</v>
      </c>
      <c r="J72">
        <v>0</v>
      </c>
      <c r="K72">
        <v>0</v>
      </c>
      <c r="L72">
        <v>1</v>
      </c>
      <c r="M72">
        <v>0</v>
      </c>
      <c r="N72" t="str">
        <f>VLOOKUP(O72:O7103,'VLOOKUP Ranges'!$A$9:$B$12,2,TRUE)</f>
        <v>29-55</v>
      </c>
      <c r="O72">
        <v>52</v>
      </c>
      <c r="P72">
        <v>1</v>
      </c>
      <c r="Q72" t="s">
        <v>45</v>
      </c>
      <c r="R72" t="s">
        <v>44</v>
      </c>
      <c r="S72" t="s">
        <v>45</v>
      </c>
      <c r="T72" t="s">
        <v>45</v>
      </c>
      <c r="U72" t="s">
        <v>44</v>
      </c>
      <c r="V72" t="s">
        <v>45</v>
      </c>
      <c r="W72" t="s">
        <v>45</v>
      </c>
      <c r="X72">
        <v>1</v>
      </c>
      <c r="Y72" t="str">
        <f>VLOOKUP(Z72:Z7103,'VLOOKUP Ranges'!$A$2:$B$5,2,TRUE)</f>
        <v>89-118</v>
      </c>
      <c r="Z72">
        <v>105.05</v>
      </c>
      <c r="AA72">
        <v>5624.85</v>
      </c>
      <c r="AB72" t="s">
        <v>45</v>
      </c>
      <c r="AC72">
        <v>1</v>
      </c>
      <c r="AD72">
        <v>65</v>
      </c>
      <c r="AE72">
        <v>4839</v>
      </c>
      <c r="AF72" t="s">
        <v>139</v>
      </c>
      <c r="AG72" t="b">
        <v>0</v>
      </c>
      <c r="AH72" t="b">
        <v>0</v>
      </c>
      <c r="AI72" t="b">
        <v>1</v>
      </c>
      <c r="AJ72" t="b">
        <v>0</v>
      </c>
      <c r="AK72" t="b">
        <v>0</v>
      </c>
      <c r="AL72" t="b">
        <v>1</v>
      </c>
      <c r="AM72" t="b">
        <v>0</v>
      </c>
      <c r="AN72">
        <v>108.17019230769201</v>
      </c>
      <c r="AO72">
        <f t="shared" si="1"/>
        <v>106</v>
      </c>
      <c r="AP72" t="b">
        <v>0</v>
      </c>
    </row>
    <row r="73" spans="1:42" x14ac:dyDescent="0.25">
      <c r="A73" t="s">
        <v>245</v>
      </c>
      <c r="B73">
        <v>1</v>
      </c>
      <c r="C73" t="s">
        <v>40</v>
      </c>
      <c r="D73" t="s">
        <v>41</v>
      </c>
      <c r="E73" t="s">
        <v>246</v>
      </c>
      <c r="F73">
        <v>91791</v>
      </c>
      <c r="G73" t="s">
        <v>247</v>
      </c>
      <c r="H73">
        <v>34.061633999999998</v>
      </c>
      <c r="I73">
        <v>-117.893169</v>
      </c>
      <c r="J73">
        <v>1</v>
      </c>
      <c r="K73">
        <v>0</v>
      </c>
      <c r="L73">
        <v>1</v>
      </c>
      <c r="M73">
        <v>0</v>
      </c>
      <c r="N73" t="str">
        <f>VLOOKUP(O73:O7104,'VLOOKUP Ranges'!$A$9:$B$12,2,TRUE)</f>
        <v>9-29</v>
      </c>
      <c r="O73">
        <v>18</v>
      </c>
      <c r="P73">
        <v>1</v>
      </c>
      <c r="Q73" t="s">
        <v>44</v>
      </c>
      <c r="R73" t="s">
        <v>44</v>
      </c>
      <c r="S73" t="s">
        <v>44</v>
      </c>
      <c r="T73" t="s">
        <v>45</v>
      </c>
      <c r="U73" t="s">
        <v>44</v>
      </c>
      <c r="V73" t="s">
        <v>45</v>
      </c>
      <c r="W73" t="s">
        <v>45</v>
      </c>
      <c r="X73">
        <v>0</v>
      </c>
      <c r="Y73" t="str">
        <f>VLOOKUP(Z73:Z7104,'VLOOKUP Ranges'!$A$2:$B$5,2,TRUE)</f>
        <v>89-118</v>
      </c>
      <c r="Z73">
        <v>95.15</v>
      </c>
      <c r="AA73">
        <v>1779.95</v>
      </c>
      <c r="AB73" t="s">
        <v>45</v>
      </c>
      <c r="AC73">
        <v>1</v>
      </c>
      <c r="AD73">
        <v>68</v>
      </c>
      <c r="AE73">
        <v>4643</v>
      </c>
      <c r="AF73" t="s">
        <v>139</v>
      </c>
      <c r="AG73" t="b">
        <v>0</v>
      </c>
      <c r="AH73" t="b">
        <v>0</v>
      </c>
      <c r="AI73" t="b">
        <v>1</v>
      </c>
      <c r="AJ73" t="b">
        <v>0</v>
      </c>
      <c r="AK73" t="b">
        <v>0</v>
      </c>
      <c r="AL73" t="b">
        <v>0</v>
      </c>
      <c r="AM73" t="b">
        <v>1</v>
      </c>
      <c r="AN73">
        <v>98.886111111111106</v>
      </c>
      <c r="AO73">
        <f t="shared" si="1"/>
        <v>96</v>
      </c>
      <c r="AP73" t="b">
        <v>0</v>
      </c>
    </row>
    <row r="74" spans="1:42" x14ac:dyDescent="0.25">
      <c r="A74" t="s">
        <v>248</v>
      </c>
      <c r="B74">
        <v>1</v>
      </c>
      <c r="C74" t="s">
        <v>40</v>
      </c>
      <c r="D74" t="s">
        <v>41</v>
      </c>
      <c r="E74" t="s">
        <v>249</v>
      </c>
      <c r="F74">
        <v>91803</v>
      </c>
      <c r="G74" t="s">
        <v>250</v>
      </c>
      <c r="H74">
        <v>34.074736000000001</v>
      </c>
      <c r="I74">
        <v>-118.145959</v>
      </c>
      <c r="J74">
        <v>1</v>
      </c>
      <c r="K74">
        <v>0</v>
      </c>
      <c r="L74">
        <v>1</v>
      </c>
      <c r="M74">
        <v>0</v>
      </c>
      <c r="N74" t="str">
        <f>VLOOKUP(O74:O7105,'VLOOKUP Ranges'!$A$9:$B$12,2,TRUE)</f>
        <v>1-9</v>
      </c>
      <c r="O74">
        <v>1</v>
      </c>
      <c r="P74">
        <v>1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>
        <v>0</v>
      </c>
      <c r="Y74" t="str">
        <f>VLOOKUP(Z74:Z7105,'VLOOKUP Ranges'!$A$2:$B$5,2,TRUE)</f>
        <v>35-70</v>
      </c>
      <c r="Z74">
        <v>70</v>
      </c>
      <c r="AA74">
        <v>70</v>
      </c>
      <c r="AB74" t="s">
        <v>45</v>
      </c>
      <c r="AC74">
        <v>1</v>
      </c>
      <c r="AD74">
        <v>97</v>
      </c>
      <c r="AE74">
        <v>4094</v>
      </c>
      <c r="AF74" t="s">
        <v>139</v>
      </c>
      <c r="AG74" t="b">
        <v>0</v>
      </c>
      <c r="AH74" t="b">
        <v>0</v>
      </c>
      <c r="AI74" t="b">
        <v>1</v>
      </c>
      <c r="AJ74" t="b">
        <v>0</v>
      </c>
      <c r="AK74" t="b">
        <v>0</v>
      </c>
      <c r="AL74" t="b">
        <v>1</v>
      </c>
      <c r="AM74" t="b">
        <v>0</v>
      </c>
      <c r="AN74">
        <v>70</v>
      </c>
      <c r="AO74">
        <f t="shared" si="1"/>
        <v>70</v>
      </c>
      <c r="AP74" t="b">
        <v>0</v>
      </c>
    </row>
    <row r="75" spans="1:42" x14ac:dyDescent="0.25">
      <c r="A75" t="s">
        <v>251</v>
      </c>
      <c r="B75">
        <v>1</v>
      </c>
      <c r="C75" t="s">
        <v>40</v>
      </c>
      <c r="D75" t="s">
        <v>41</v>
      </c>
      <c r="E75" t="s">
        <v>252</v>
      </c>
      <c r="F75">
        <v>91901</v>
      </c>
      <c r="G75" t="s">
        <v>253</v>
      </c>
      <c r="H75">
        <v>32.827184000000003</v>
      </c>
      <c r="I75">
        <v>-116.703729</v>
      </c>
      <c r="J75">
        <v>1</v>
      </c>
      <c r="K75">
        <v>1</v>
      </c>
      <c r="L75">
        <v>0</v>
      </c>
      <c r="M75">
        <v>0</v>
      </c>
      <c r="N75" t="str">
        <f>VLOOKUP(O75:O7106,'VLOOKUP Ranges'!$A$9:$B$12,2,TRUE)</f>
        <v>1-9</v>
      </c>
      <c r="O75">
        <v>8</v>
      </c>
      <c r="P75">
        <v>1</v>
      </c>
      <c r="Q75" t="s">
        <v>44</v>
      </c>
      <c r="R75" t="s">
        <v>44</v>
      </c>
      <c r="S75" t="s">
        <v>45</v>
      </c>
      <c r="T75" t="s">
        <v>44</v>
      </c>
      <c r="U75" t="s">
        <v>44</v>
      </c>
      <c r="V75" t="s">
        <v>44</v>
      </c>
      <c r="W75" t="s">
        <v>44</v>
      </c>
      <c r="X75">
        <v>1</v>
      </c>
      <c r="Y75" t="str">
        <f>VLOOKUP(Z75:Z7106,'VLOOKUP Ranges'!$A$2:$B$5,2,TRUE)</f>
        <v>70-89</v>
      </c>
      <c r="Z75">
        <v>74.5</v>
      </c>
      <c r="AA75">
        <v>606.54999999999995</v>
      </c>
      <c r="AB75" t="s">
        <v>45</v>
      </c>
      <c r="AC75">
        <v>1</v>
      </c>
      <c r="AD75">
        <v>80</v>
      </c>
      <c r="AE75">
        <v>4345</v>
      </c>
      <c r="AF75" t="s">
        <v>149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 t="b">
        <v>1</v>
      </c>
      <c r="AM75" t="b">
        <v>0</v>
      </c>
      <c r="AN75">
        <v>75.818749999999994</v>
      </c>
      <c r="AO75">
        <f t="shared" si="1"/>
        <v>75</v>
      </c>
      <c r="AP75" t="b">
        <v>0</v>
      </c>
    </row>
    <row r="76" spans="1:42" x14ac:dyDescent="0.25">
      <c r="A76" t="s">
        <v>254</v>
      </c>
      <c r="B76">
        <v>1</v>
      </c>
      <c r="C76" t="s">
        <v>40</v>
      </c>
      <c r="D76" t="s">
        <v>41</v>
      </c>
      <c r="E76" t="s">
        <v>255</v>
      </c>
      <c r="F76">
        <v>91902</v>
      </c>
      <c r="G76" t="s">
        <v>256</v>
      </c>
      <c r="H76">
        <v>32.671169999999996</v>
      </c>
      <c r="I76">
        <v>-117.00232</v>
      </c>
      <c r="J76">
        <v>1</v>
      </c>
      <c r="K76">
        <v>0</v>
      </c>
      <c r="L76">
        <v>0</v>
      </c>
      <c r="M76">
        <v>0</v>
      </c>
      <c r="N76" t="str">
        <f>VLOOKUP(O76:O7107,'VLOOKUP Ranges'!$A$9:$B$12,2,TRUE)</f>
        <v>9-29</v>
      </c>
      <c r="O76">
        <v>10</v>
      </c>
      <c r="P76">
        <v>1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>
        <v>1</v>
      </c>
      <c r="Y76" t="str">
        <f>VLOOKUP(Z76:Z7107,'VLOOKUP Ranges'!$A$2:$B$5,2,TRUE)</f>
        <v>35-70</v>
      </c>
      <c r="Z76">
        <v>44.85</v>
      </c>
      <c r="AA76">
        <v>435.4</v>
      </c>
      <c r="AB76" t="s">
        <v>45</v>
      </c>
      <c r="AC76">
        <v>1</v>
      </c>
      <c r="AD76">
        <v>83</v>
      </c>
      <c r="AE76">
        <v>4061</v>
      </c>
      <c r="AF76" t="s">
        <v>153</v>
      </c>
      <c r="AG76" t="b">
        <v>0</v>
      </c>
      <c r="AH76" t="b">
        <v>0</v>
      </c>
      <c r="AI76" t="b">
        <v>0</v>
      </c>
      <c r="AJ76" t="b">
        <v>0</v>
      </c>
      <c r="AK76" t="b">
        <v>1</v>
      </c>
      <c r="AL76" t="b">
        <v>0</v>
      </c>
      <c r="AM76" t="b">
        <v>0</v>
      </c>
      <c r="AN76">
        <v>43.54</v>
      </c>
      <c r="AO76">
        <f t="shared" si="1"/>
        <v>45</v>
      </c>
      <c r="AP76" t="b">
        <v>0</v>
      </c>
    </row>
    <row r="77" spans="1:42" x14ac:dyDescent="0.25">
      <c r="A77" t="s">
        <v>257</v>
      </c>
      <c r="B77">
        <v>1</v>
      </c>
      <c r="C77" t="s">
        <v>40</v>
      </c>
      <c r="D77" t="s">
        <v>41</v>
      </c>
      <c r="E77" t="s">
        <v>258</v>
      </c>
      <c r="F77">
        <v>91905</v>
      </c>
      <c r="G77" t="s">
        <v>259</v>
      </c>
      <c r="H77">
        <v>32.677097000000003</v>
      </c>
      <c r="I77">
        <v>-116.304991</v>
      </c>
      <c r="J77">
        <v>1</v>
      </c>
      <c r="K77">
        <v>1</v>
      </c>
      <c r="L77">
        <v>0</v>
      </c>
      <c r="M77">
        <v>0</v>
      </c>
      <c r="N77" t="str">
        <f>VLOOKUP(O77:O7108,'VLOOKUP Ranges'!$A$9:$B$12,2,TRUE)</f>
        <v>9-29</v>
      </c>
      <c r="O77">
        <v>24</v>
      </c>
      <c r="P77">
        <v>1</v>
      </c>
      <c r="Q77" t="s">
        <v>45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>
        <v>1</v>
      </c>
      <c r="Y77" t="str">
        <f>VLOOKUP(Z77:Z7108,'VLOOKUP Ranges'!$A$2:$B$5,2,TRUE)</f>
        <v>70-89</v>
      </c>
      <c r="Z77">
        <v>76.099999999999994</v>
      </c>
      <c r="AA77">
        <v>1712.7</v>
      </c>
      <c r="AB77" t="s">
        <v>45</v>
      </c>
      <c r="AC77">
        <v>1</v>
      </c>
      <c r="AD77">
        <v>98</v>
      </c>
      <c r="AE77">
        <v>2018</v>
      </c>
      <c r="AF77" t="s">
        <v>90</v>
      </c>
      <c r="AG77" t="b">
        <v>0</v>
      </c>
      <c r="AH77" t="b">
        <v>0</v>
      </c>
      <c r="AI77" t="b">
        <v>1</v>
      </c>
      <c r="AJ77" t="b">
        <v>0</v>
      </c>
      <c r="AK77" t="b">
        <v>0</v>
      </c>
      <c r="AL77" t="b">
        <v>1</v>
      </c>
      <c r="AM77" t="b">
        <v>0</v>
      </c>
      <c r="AN77">
        <v>71.362499999999997</v>
      </c>
      <c r="AO77">
        <f t="shared" si="1"/>
        <v>77</v>
      </c>
      <c r="AP77" t="b">
        <v>0</v>
      </c>
    </row>
    <row r="78" spans="1:42" x14ac:dyDescent="0.25">
      <c r="A78" t="s">
        <v>260</v>
      </c>
      <c r="B78">
        <v>1</v>
      </c>
      <c r="C78" t="s">
        <v>40</v>
      </c>
      <c r="D78" t="s">
        <v>41</v>
      </c>
      <c r="E78" t="s">
        <v>261</v>
      </c>
      <c r="F78">
        <v>91931</v>
      </c>
      <c r="G78" t="s">
        <v>262</v>
      </c>
      <c r="H78">
        <v>32.857945999999998</v>
      </c>
      <c r="I78">
        <v>-116.56191699999999</v>
      </c>
      <c r="J78">
        <v>0</v>
      </c>
      <c r="K78">
        <v>0</v>
      </c>
      <c r="L78">
        <v>0</v>
      </c>
      <c r="M78">
        <v>0</v>
      </c>
      <c r="N78" t="str">
        <f>VLOOKUP(O78:O7109,'VLOOKUP Ranges'!$A$9:$B$12,2,TRUE)</f>
        <v>1-9</v>
      </c>
      <c r="O78">
        <v>1</v>
      </c>
      <c r="P78">
        <v>1</v>
      </c>
      <c r="Q78" t="s">
        <v>44</v>
      </c>
      <c r="R78" t="s">
        <v>45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>
        <v>1</v>
      </c>
      <c r="Y78" t="str">
        <f>VLOOKUP(Z78:Z7109,'VLOOKUP Ranges'!$A$2:$B$5,2,TRUE)</f>
        <v>70-89</v>
      </c>
      <c r="Z78">
        <v>73.599999999999994</v>
      </c>
      <c r="AA78">
        <v>73.599999999999994</v>
      </c>
      <c r="AB78" t="s">
        <v>45</v>
      </c>
      <c r="AC78">
        <v>1</v>
      </c>
      <c r="AD78">
        <v>80</v>
      </c>
      <c r="AE78">
        <v>2565</v>
      </c>
      <c r="AF78" t="s">
        <v>94</v>
      </c>
      <c r="AG78" t="b">
        <v>0</v>
      </c>
      <c r="AH78" t="b">
        <v>0</v>
      </c>
      <c r="AI78" t="b">
        <v>1</v>
      </c>
      <c r="AJ78" t="b">
        <v>0</v>
      </c>
      <c r="AK78" t="b">
        <v>0</v>
      </c>
      <c r="AL78" t="b">
        <v>0</v>
      </c>
      <c r="AM78" t="b">
        <v>1</v>
      </c>
      <c r="AN78">
        <v>73.599999999999994</v>
      </c>
      <c r="AO78">
        <f t="shared" si="1"/>
        <v>74</v>
      </c>
      <c r="AP78" t="b">
        <v>1</v>
      </c>
    </row>
    <row r="79" spans="1:42" x14ac:dyDescent="0.25">
      <c r="A79" t="s">
        <v>263</v>
      </c>
      <c r="B79">
        <v>1</v>
      </c>
      <c r="C79" t="s">
        <v>40</v>
      </c>
      <c r="D79" t="s">
        <v>41</v>
      </c>
      <c r="E79" t="s">
        <v>264</v>
      </c>
      <c r="F79">
        <v>91934</v>
      </c>
      <c r="G79" t="s">
        <v>265</v>
      </c>
      <c r="H79">
        <v>32.649787000000003</v>
      </c>
      <c r="I79">
        <v>-116.22369999999999</v>
      </c>
      <c r="J79">
        <v>0</v>
      </c>
      <c r="K79">
        <v>1</v>
      </c>
      <c r="L79">
        <v>0</v>
      </c>
      <c r="M79">
        <v>0</v>
      </c>
      <c r="N79" t="str">
        <f>VLOOKUP(O79:O7110,'VLOOKUP Ranges'!$A$9:$B$12,2,TRUE)</f>
        <v>1-9</v>
      </c>
      <c r="O79">
        <v>4</v>
      </c>
      <c r="P79">
        <v>1</v>
      </c>
      <c r="Q79" t="s">
        <v>45</v>
      </c>
      <c r="R79" t="s">
        <v>44</v>
      </c>
      <c r="S79" t="s">
        <v>44</v>
      </c>
      <c r="T79" t="s">
        <v>44</v>
      </c>
      <c r="U79" t="s">
        <v>44</v>
      </c>
      <c r="V79" t="s">
        <v>45</v>
      </c>
      <c r="W79" t="s">
        <v>45</v>
      </c>
      <c r="X79">
        <v>1</v>
      </c>
      <c r="Y79" t="str">
        <f>VLOOKUP(Z79:Z7110,'VLOOKUP Ranges'!$A$2:$B$5,2,TRUE)</f>
        <v>89-118</v>
      </c>
      <c r="Z79">
        <v>95.45</v>
      </c>
      <c r="AA79">
        <v>396.1</v>
      </c>
      <c r="AB79" t="s">
        <v>45</v>
      </c>
      <c r="AC79">
        <v>1</v>
      </c>
      <c r="AD79">
        <v>85</v>
      </c>
      <c r="AE79">
        <v>3677</v>
      </c>
      <c r="AF79" t="s">
        <v>98</v>
      </c>
      <c r="AG79" t="b">
        <v>0</v>
      </c>
      <c r="AH79" t="b">
        <v>0</v>
      </c>
      <c r="AI79" t="b">
        <v>1</v>
      </c>
      <c r="AJ79" t="b">
        <v>0</v>
      </c>
      <c r="AK79" t="b">
        <v>0</v>
      </c>
      <c r="AL79" t="b">
        <v>1</v>
      </c>
      <c r="AM79" t="b">
        <v>0</v>
      </c>
      <c r="AN79">
        <v>99.025000000000006</v>
      </c>
      <c r="AO79">
        <f t="shared" si="1"/>
        <v>96</v>
      </c>
      <c r="AP79" t="b">
        <v>0</v>
      </c>
    </row>
    <row r="80" spans="1:42" x14ac:dyDescent="0.25">
      <c r="A80" t="s">
        <v>266</v>
      </c>
      <c r="B80">
        <v>1</v>
      </c>
      <c r="C80" t="s">
        <v>40</v>
      </c>
      <c r="D80" t="s">
        <v>41</v>
      </c>
      <c r="E80" t="s">
        <v>267</v>
      </c>
      <c r="F80">
        <v>91948</v>
      </c>
      <c r="G80" t="s">
        <v>268</v>
      </c>
      <c r="H80">
        <v>32.830852</v>
      </c>
      <c r="I80">
        <v>-116.44460100000001</v>
      </c>
      <c r="J80">
        <v>1</v>
      </c>
      <c r="K80">
        <v>1</v>
      </c>
      <c r="L80">
        <v>1</v>
      </c>
      <c r="M80">
        <v>0</v>
      </c>
      <c r="N80" t="str">
        <f>VLOOKUP(O80:O7111,'VLOOKUP Ranges'!$A$9:$B$12,2,TRUE)</f>
        <v>29-55</v>
      </c>
      <c r="O80">
        <v>32</v>
      </c>
      <c r="P80">
        <v>1</v>
      </c>
      <c r="Q80" t="s">
        <v>45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>
        <v>1</v>
      </c>
      <c r="Y80" t="str">
        <f>VLOOKUP(Z80:Z7111,'VLOOKUP Ranges'!$A$2:$B$5,2,TRUE)</f>
        <v>70-89</v>
      </c>
      <c r="Z80">
        <v>74.900000000000006</v>
      </c>
      <c r="AA80">
        <v>2303.35</v>
      </c>
      <c r="AB80" t="s">
        <v>45</v>
      </c>
      <c r="AC80">
        <v>1</v>
      </c>
      <c r="AD80">
        <v>69</v>
      </c>
      <c r="AE80">
        <v>4105</v>
      </c>
      <c r="AF80" t="s">
        <v>102</v>
      </c>
      <c r="AG80" t="b">
        <v>0</v>
      </c>
      <c r="AH80" t="b">
        <v>0</v>
      </c>
      <c r="AI80" t="b">
        <v>1</v>
      </c>
      <c r="AJ80" t="b">
        <v>0</v>
      </c>
      <c r="AK80" t="b">
        <v>0</v>
      </c>
      <c r="AL80" t="b">
        <v>1</v>
      </c>
      <c r="AM80" t="b">
        <v>0</v>
      </c>
      <c r="AN80">
        <v>71.979687499999997</v>
      </c>
      <c r="AO80">
        <f t="shared" si="1"/>
        <v>75</v>
      </c>
      <c r="AP80" t="b">
        <v>0</v>
      </c>
    </row>
    <row r="81" spans="1:42" x14ac:dyDescent="0.25">
      <c r="A81" t="s">
        <v>269</v>
      </c>
      <c r="B81">
        <v>1</v>
      </c>
      <c r="C81" t="s">
        <v>40</v>
      </c>
      <c r="D81" t="s">
        <v>41</v>
      </c>
      <c r="E81" t="s">
        <v>270</v>
      </c>
      <c r="F81">
        <v>92004</v>
      </c>
      <c r="G81" t="s">
        <v>271</v>
      </c>
      <c r="H81">
        <v>33.200369000000002</v>
      </c>
      <c r="I81">
        <v>-116.192313</v>
      </c>
      <c r="J81">
        <v>1</v>
      </c>
      <c r="K81">
        <v>0</v>
      </c>
      <c r="L81">
        <v>0</v>
      </c>
      <c r="M81">
        <v>0</v>
      </c>
      <c r="N81" t="str">
        <f>VLOOKUP(O81:O7112,'VLOOKUP Ranges'!$A$9:$B$12,2,TRUE)</f>
        <v>1-9</v>
      </c>
      <c r="O81">
        <v>5</v>
      </c>
      <c r="P81">
        <v>1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45</v>
      </c>
      <c r="W81" t="s">
        <v>44</v>
      </c>
      <c r="X81">
        <v>1</v>
      </c>
      <c r="Y81" t="str">
        <f>VLOOKUP(Z81:Z7112,'VLOOKUP Ranges'!$A$2:$B$5,2,TRUE)</f>
        <v>70-89</v>
      </c>
      <c r="Z81">
        <v>80.599999999999994</v>
      </c>
      <c r="AA81">
        <v>415.55</v>
      </c>
      <c r="AB81" t="s">
        <v>45</v>
      </c>
      <c r="AC81">
        <v>1</v>
      </c>
      <c r="AD81">
        <v>69</v>
      </c>
      <c r="AE81">
        <v>5715</v>
      </c>
      <c r="AF81" t="s">
        <v>106</v>
      </c>
      <c r="AG81" t="b">
        <v>0</v>
      </c>
      <c r="AH81" t="b">
        <v>0</v>
      </c>
      <c r="AI81" t="b">
        <v>1</v>
      </c>
      <c r="AJ81" t="b">
        <v>0</v>
      </c>
      <c r="AK81" t="b">
        <v>0</v>
      </c>
      <c r="AL81" t="b">
        <v>1</v>
      </c>
      <c r="AM81" t="b">
        <v>0</v>
      </c>
      <c r="AN81">
        <v>83.11</v>
      </c>
      <c r="AO81">
        <f t="shared" si="1"/>
        <v>81</v>
      </c>
      <c r="AP81" t="b">
        <v>0</v>
      </c>
    </row>
    <row r="82" spans="1:42" x14ac:dyDescent="0.25">
      <c r="A82" t="s">
        <v>272</v>
      </c>
      <c r="B82">
        <v>1</v>
      </c>
      <c r="C82" t="s">
        <v>40</v>
      </c>
      <c r="D82" t="s">
        <v>41</v>
      </c>
      <c r="E82" t="s">
        <v>273</v>
      </c>
      <c r="F82">
        <v>92009</v>
      </c>
      <c r="G82" t="s">
        <v>274</v>
      </c>
      <c r="H82">
        <v>33.098018000000003</v>
      </c>
      <c r="I82">
        <v>-117.25820299999999</v>
      </c>
      <c r="J82">
        <v>0</v>
      </c>
      <c r="K82">
        <v>0</v>
      </c>
      <c r="L82">
        <v>1</v>
      </c>
      <c r="M82">
        <v>0</v>
      </c>
      <c r="N82" t="str">
        <f>VLOOKUP(O82:O7113,'VLOOKUP Ranges'!$A$9:$B$12,2,TRUE)</f>
        <v>29-55</v>
      </c>
      <c r="O82">
        <v>38</v>
      </c>
      <c r="P82">
        <v>1</v>
      </c>
      <c r="Q82" t="s">
        <v>44</v>
      </c>
      <c r="R82" t="s">
        <v>45</v>
      </c>
      <c r="S82" t="s">
        <v>45</v>
      </c>
      <c r="T82" t="s">
        <v>44</v>
      </c>
      <c r="U82" t="s">
        <v>45</v>
      </c>
      <c r="V82" t="s">
        <v>45</v>
      </c>
      <c r="W82" t="s">
        <v>45</v>
      </c>
      <c r="X82">
        <v>0</v>
      </c>
      <c r="Y82" t="str">
        <f>VLOOKUP(Z82:Z7113,'VLOOKUP Ranges'!$A$2:$B$5,2,TRUE)</f>
        <v>70-89</v>
      </c>
      <c r="Z82">
        <v>80.3</v>
      </c>
      <c r="AA82">
        <v>3058.65</v>
      </c>
      <c r="AB82" t="s">
        <v>45</v>
      </c>
      <c r="AC82">
        <v>1</v>
      </c>
      <c r="AD82">
        <v>81</v>
      </c>
      <c r="AE82">
        <v>2071</v>
      </c>
      <c r="AF82" t="s">
        <v>109</v>
      </c>
      <c r="AG82" t="b">
        <v>1</v>
      </c>
      <c r="AH82" t="b">
        <v>0</v>
      </c>
      <c r="AI82" t="b">
        <v>0</v>
      </c>
      <c r="AJ82" t="b">
        <v>0</v>
      </c>
      <c r="AK82" t="b">
        <v>1</v>
      </c>
      <c r="AL82" t="b">
        <v>0</v>
      </c>
      <c r="AM82" t="b">
        <v>0</v>
      </c>
      <c r="AN82">
        <v>80.490789473684202</v>
      </c>
      <c r="AO82">
        <f t="shared" si="1"/>
        <v>81</v>
      </c>
      <c r="AP82" t="b">
        <v>1</v>
      </c>
    </row>
    <row r="83" spans="1:42" x14ac:dyDescent="0.25">
      <c r="A83" t="s">
        <v>275</v>
      </c>
      <c r="B83">
        <v>1</v>
      </c>
      <c r="C83" t="s">
        <v>40</v>
      </c>
      <c r="D83" t="s">
        <v>41</v>
      </c>
      <c r="E83" t="s">
        <v>276</v>
      </c>
      <c r="F83">
        <v>92014</v>
      </c>
      <c r="G83" t="s">
        <v>277</v>
      </c>
      <c r="H83">
        <v>32.948262</v>
      </c>
      <c r="I83">
        <v>-117.256086</v>
      </c>
      <c r="J83">
        <v>1</v>
      </c>
      <c r="K83">
        <v>1</v>
      </c>
      <c r="L83">
        <v>1</v>
      </c>
      <c r="M83">
        <v>0</v>
      </c>
      <c r="N83" t="str">
        <f>VLOOKUP(O83:O7114,'VLOOKUP Ranges'!$A$9:$B$12,2,TRUE)</f>
        <v>9-29</v>
      </c>
      <c r="O83">
        <v>24</v>
      </c>
      <c r="P83">
        <v>1</v>
      </c>
      <c r="Q83" t="s">
        <v>44</v>
      </c>
      <c r="R83" t="s">
        <v>44</v>
      </c>
      <c r="S83" t="s">
        <v>44</v>
      </c>
      <c r="T83" t="s">
        <v>45</v>
      </c>
      <c r="U83" t="s">
        <v>44</v>
      </c>
      <c r="V83" t="s">
        <v>45</v>
      </c>
      <c r="W83" t="s">
        <v>45</v>
      </c>
      <c r="X83">
        <v>1</v>
      </c>
      <c r="Y83" t="str">
        <f>VLOOKUP(Z83:Z7114,'VLOOKUP Ranges'!$A$2:$B$5,2,TRUE)</f>
        <v>89-118</v>
      </c>
      <c r="Z83">
        <v>93.15</v>
      </c>
      <c r="AA83">
        <v>2231.0500000000002</v>
      </c>
      <c r="AB83" t="s">
        <v>45</v>
      </c>
      <c r="AC83">
        <v>1</v>
      </c>
      <c r="AD83">
        <v>73</v>
      </c>
      <c r="AE83">
        <v>2212</v>
      </c>
      <c r="AF83" t="s">
        <v>113</v>
      </c>
      <c r="AG83" t="b">
        <v>0</v>
      </c>
      <c r="AH83" t="b">
        <v>0</v>
      </c>
      <c r="AI83" t="b">
        <v>1</v>
      </c>
      <c r="AJ83" t="b">
        <v>0</v>
      </c>
      <c r="AK83" t="b">
        <v>0</v>
      </c>
      <c r="AL83" t="b">
        <v>1</v>
      </c>
      <c r="AM83" t="b">
        <v>0</v>
      </c>
      <c r="AN83">
        <v>92.960416666666603</v>
      </c>
      <c r="AO83">
        <f t="shared" si="1"/>
        <v>94</v>
      </c>
      <c r="AP83" t="b">
        <v>0</v>
      </c>
    </row>
    <row r="84" spans="1:42" x14ac:dyDescent="0.25">
      <c r="A84" t="s">
        <v>278</v>
      </c>
      <c r="B84">
        <v>1</v>
      </c>
      <c r="C84" t="s">
        <v>40</v>
      </c>
      <c r="D84" t="s">
        <v>41</v>
      </c>
      <c r="E84" t="s">
        <v>279</v>
      </c>
      <c r="F84">
        <v>92020</v>
      </c>
      <c r="G84" t="s">
        <v>280</v>
      </c>
      <c r="H84">
        <v>32.796970000000002</v>
      </c>
      <c r="I84">
        <v>-116.969082</v>
      </c>
      <c r="J84">
        <v>0</v>
      </c>
      <c r="K84">
        <v>1</v>
      </c>
      <c r="L84">
        <v>0</v>
      </c>
      <c r="M84">
        <v>0</v>
      </c>
      <c r="N84" t="str">
        <f>VLOOKUP(O84:O7115,'VLOOKUP Ranges'!$A$9:$B$12,2,TRUE)</f>
        <v>29-55</v>
      </c>
      <c r="O84">
        <v>54</v>
      </c>
      <c r="P84">
        <v>1</v>
      </c>
      <c r="Q84" t="s">
        <v>45</v>
      </c>
      <c r="R84" t="s">
        <v>45</v>
      </c>
      <c r="S84" t="s">
        <v>45</v>
      </c>
      <c r="T84" t="s">
        <v>44</v>
      </c>
      <c r="U84" t="s">
        <v>45</v>
      </c>
      <c r="V84" t="s">
        <v>45</v>
      </c>
      <c r="W84" t="s">
        <v>45</v>
      </c>
      <c r="X84">
        <v>0</v>
      </c>
      <c r="Y84" t="str">
        <f>VLOOKUP(Z84:Z7115,'VLOOKUP Ranges'!$A$2:$B$5,2,TRUE)</f>
        <v>70-89</v>
      </c>
      <c r="Z84">
        <v>82.45</v>
      </c>
      <c r="AA84">
        <v>4350.1000000000004</v>
      </c>
      <c r="AB84" t="s">
        <v>45</v>
      </c>
      <c r="AC84">
        <v>1</v>
      </c>
      <c r="AD84">
        <v>83</v>
      </c>
      <c r="AE84">
        <v>4149</v>
      </c>
      <c r="AF84" t="s">
        <v>117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>
        <v>80.557407407407396</v>
      </c>
      <c r="AO84">
        <f t="shared" si="1"/>
        <v>83</v>
      </c>
      <c r="AP84" t="b">
        <v>1</v>
      </c>
    </row>
    <row r="85" spans="1:42" x14ac:dyDescent="0.25">
      <c r="A85" t="s">
        <v>281</v>
      </c>
      <c r="B85">
        <v>1</v>
      </c>
      <c r="C85" t="s">
        <v>40</v>
      </c>
      <c r="D85" t="s">
        <v>41</v>
      </c>
      <c r="E85" t="s">
        <v>282</v>
      </c>
      <c r="F85">
        <v>92029</v>
      </c>
      <c r="G85" t="s">
        <v>283</v>
      </c>
      <c r="H85">
        <v>33.079833999999998</v>
      </c>
      <c r="I85">
        <v>-117.134275</v>
      </c>
      <c r="J85">
        <v>0</v>
      </c>
      <c r="K85">
        <v>1</v>
      </c>
      <c r="L85">
        <v>0</v>
      </c>
      <c r="M85">
        <v>0</v>
      </c>
      <c r="N85" t="str">
        <f>VLOOKUP(O85:O7116,'VLOOKUP Ranges'!$A$9:$B$12,2,TRUE)</f>
        <v>1-9</v>
      </c>
      <c r="O85">
        <v>2</v>
      </c>
      <c r="P85">
        <v>1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>
        <v>1</v>
      </c>
      <c r="Y85" t="str">
        <f>VLOOKUP(Z85:Z7116,'VLOOKUP Ranges'!$A$2:$B$5,2,TRUE)</f>
        <v>70-89</v>
      </c>
      <c r="Z85">
        <v>70.349999999999994</v>
      </c>
      <c r="AA85">
        <v>139.05000000000001</v>
      </c>
      <c r="AB85" t="s">
        <v>45</v>
      </c>
      <c r="AC85">
        <v>1</v>
      </c>
      <c r="AD85">
        <v>73</v>
      </c>
      <c r="AE85">
        <v>2671</v>
      </c>
      <c r="AF85" t="s">
        <v>121</v>
      </c>
      <c r="AG85" t="b">
        <v>0</v>
      </c>
      <c r="AH85" t="b">
        <v>0</v>
      </c>
      <c r="AI85" t="b">
        <v>1</v>
      </c>
      <c r="AJ85" t="b">
        <v>0</v>
      </c>
      <c r="AK85" t="b">
        <v>0</v>
      </c>
      <c r="AL85" t="b">
        <v>1</v>
      </c>
      <c r="AM85" t="b">
        <v>0</v>
      </c>
      <c r="AN85">
        <v>69.525000000000006</v>
      </c>
      <c r="AO85">
        <f t="shared" si="1"/>
        <v>71</v>
      </c>
      <c r="AP85" t="b">
        <v>0</v>
      </c>
    </row>
    <row r="86" spans="1:42" x14ac:dyDescent="0.25">
      <c r="A86" t="s">
        <v>284</v>
      </c>
      <c r="B86">
        <v>1</v>
      </c>
      <c r="C86" t="s">
        <v>40</v>
      </c>
      <c r="D86" t="s">
        <v>41</v>
      </c>
      <c r="E86" t="s">
        <v>285</v>
      </c>
      <c r="F86">
        <v>92057</v>
      </c>
      <c r="G86" t="s">
        <v>286</v>
      </c>
      <c r="H86">
        <v>33.254497000000001</v>
      </c>
      <c r="I86">
        <v>-117.28587899999999</v>
      </c>
      <c r="J86">
        <v>0</v>
      </c>
      <c r="K86">
        <v>0</v>
      </c>
      <c r="L86">
        <v>0</v>
      </c>
      <c r="M86">
        <v>0</v>
      </c>
      <c r="N86" t="str">
        <f>VLOOKUP(O86:O7117,'VLOOKUP Ranges'!$A$9:$B$12,2,TRUE)</f>
        <v>1-9</v>
      </c>
      <c r="O86">
        <v>7</v>
      </c>
      <c r="P86">
        <v>1</v>
      </c>
      <c r="Q86" t="s">
        <v>45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>
        <v>1</v>
      </c>
      <c r="Y86" t="str">
        <f>VLOOKUP(Z86:Z7117,'VLOOKUP Ranges'!$A$2:$B$5,2,TRUE)</f>
        <v>70-89</v>
      </c>
      <c r="Z86">
        <v>73.849999999999994</v>
      </c>
      <c r="AA86">
        <v>511.25</v>
      </c>
      <c r="AB86" t="s">
        <v>45</v>
      </c>
      <c r="AC86">
        <v>1</v>
      </c>
      <c r="AD86">
        <v>67</v>
      </c>
      <c r="AE86">
        <v>2473</v>
      </c>
      <c r="AF86" t="s">
        <v>90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1</v>
      </c>
      <c r="AM86" t="b">
        <v>0</v>
      </c>
      <c r="AN86">
        <v>73.035714285714207</v>
      </c>
      <c r="AO86">
        <f t="shared" si="1"/>
        <v>74</v>
      </c>
      <c r="AP86" t="b">
        <v>0</v>
      </c>
    </row>
    <row r="87" spans="1:42" x14ac:dyDescent="0.25">
      <c r="A87" t="s">
        <v>287</v>
      </c>
      <c r="B87">
        <v>1</v>
      </c>
      <c r="C87" t="s">
        <v>40</v>
      </c>
      <c r="D87" t="s">
        <v>41</v>
      </c>
      <c r="E87" t="s">
        <v>288</v>
      </c>
      <c r="F87">
        <v>92059</v>
      </c>
      <c r="G87" t="s">
        <v>289</v>
      </c>
      <c r="H87">
        <v>33.384345000000003</v>
      </c>
      <c r="I87">
        <v>-117.072619</v>
      </c>
      <c r="J87">
        <v>0</v>
      </c>
      <c r="K87">
        <v>0</v>
      </c>
      <c r="L87">
        <v>0</v>
      </c>
      <c r="M87">
        <v>0</v>
      </c>
      <c r="N87" t="str">
        <f>VLOOKUP(O87:O7118,'VLOOKUP Ranges'!$A$9:$B$12,2,TRUE)</f>
        <v>1-9</v>
      </c>
      <c r="O87">
        <v>2</v>
      </c>
      <c r="P87">
        <v>1</v>
      </c>
      <c r="Q87" t="s">
        <v>45</v>
      </c>
      <c r="R87" t="s">
        <v>44</v>
      </c>
      <c r="S87" t="s">
        <v>44</v>
      </c>
      <c r="T87" t="s">
        <v>45</v>
      </c>
      <c r="U87" t="s">
        <v>44</v>
      </c>
      <c r="V87" t="s">
        <v>44</v>
      </c>
      <c r="W87" t="s">
        <v>44</v>
      </c>
      <c r="X87">
        <v>0</v>
      </c>
      <c r="Y87" t="str">
        <f>VLOOKUP(Z87:Z7118,'VLOOKUP Ranges'!$A$2:$B$5,2,TRUE)</f>
        <v>70-89</v>
      </c>
      <c r="Z87">
        <v>80.599999999999994</v>
      </c>
      <c r="AA87">
        <v>155.80000000000001</v>
      </c>
      <c r="AB87" t="s">
        <v>45</v>
      </c>
      <c r="AC87">
        <v>1</v>
      </c>
      <c r="AD87">
        <v>92</v>
      </c>
      <c r="AE87">
        <v>2683</v>
      </c>
      <c r="AF87" t="s">
        <v>94</v>
      </c>
      <c r="AG87" t="b">
        <v>0</v>
      </c>
      <c r="AH87" t="b">
        <v>0</v>
      </c>
      <c r="AI87" t="b">
        <v>1</v>
      </c>
      <c r="AJ87" t="b">
        <v>0</v>
      </c>
      <c r="AK87" t="b">
        <v>0</v>
      </c>
      <c r="AL87" t="b">
        <v>0</v>
      </c>
      <c r="AM87" t="b">
        <v>1</v>
      </c>
      <c r="AN87">
        <v>77.900000000000006</v>
      </c>
      <c r="AO87">
        <f t="shared" si="1"/>
        <v>81</v>
      </c>
      <c r="AP87" t="b">
        <v>0</v>
      </c>
    </row>
    <row r="88" spans="1:42" x14ac:dyDescent="0.25">
      <c r="A88" t="s">
        <v>290</v>
      </c>
      <c r="B88">
        <v>1</v>
      </c>
      <c r="C88" t="s">
        <v>40</v>
      </c>
      <c r="D88" t="s">
        <v>41</v>
      </c>
      <c r="E88" t="s">
        <v>291</v>
      </c>
      <c r="F88">
        <v>92060</v>
      </c>
      <c r="G88" t="s">
        <v>292</v>
      </c>
      <c r="H88">
        <v>33.309851999999999</v>
      </c>
      <c r="I88">
        <v>-116.82309100000001</v>
      </c>
      <c r="J88">
        <v>1</v>
      </c>
      <c r="K88">
        <v>0</v>
      </c>
      <c r="L88">
        <v>1</v>
      </c>
      <c r="M88">
        <v>0</v>
      </c>
      <c r="N88" t="str">
        <f>VLOOKUP(O88:O7119,'VLOOKUP Ranges'!$A$9:$B$12,2,TRUE)</f>
        <v>55-77</v>
      </c>
      <c r="O88">
        <v>68</v>
      </c>
      <c r="P88">
        <v>1</v>
      </c>
      <c r="Q88" t="s">
        <v>45</v>
      </c>
      <c r="R88" t="s">
        <v>44</v>
      </c>
      <c r="S88" t="s">
        <v>45</v>
      </c>
      <c r="T88" t="s">
        <v>45</v>
      </c>
      <c r="U88" t="s">
        <v>45</v>
      </c>
      <c r="V88" t="s">
        <v>44</v>
      </c>
      <c r="W88" t="s">
        <v>45</v>
      </c>
      <c r="X88">
        <v>1</v>
      </c>
      <c r="Y88" t="str">
        <f>VLOOKUP(Z88:Z7119,'VLOOKUP Ranges'!$A$2:$B$5,2,TRUE)</f>
        <v>70-89</v>
      </c>
      <c r="Z88">
        <v>75.8</v>
      </c>
      <c r="AA88">
        <v>5293.95</v>
      </c>
      <c r="AB88" t="s">
        <v>45</v>
      </c>
      <c r="AC88">
        <v>1</v>
      </c>
      <c r="AD88">
        <v>81</v>
      </c>
      <c r="AE88">
        <v>4903</v>
      </c>
      <c r="AF88" t="s">
        <v>98</v>
      </c>
      <c r="AG88" t="b">
        <v>1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>
        <v>77.852205882352905</v>
      </c>
      <c r="AO88">
        <f t="shared" si="1"/>
        <v>76</v>
      </c>
      <c r="AP88" t="b">
        <v>0</v>
      </c>
    </row>
    <row r="89" spans="1:42" x14ac:dyDescent="0.25">
      <c r="A89" t="s">
        <v>293</v>
      </c>
      <c r="B89">
        <v>1</v>
      </c>
      <c r="C89" t="s">
        <v>40</v>
      </c>
      <c r="D89" t="s">
        <v>41</v>
      </c>
      <c r="E89" t="s">
        <v>294</v>
      </c>
      <c r="F89">
        <v>92061</v>
      </c>
      <c r="G89" t="s">
        <v>295</v>
      </c>
      <c r="H89">
        <v>33.313828000000001</v>
      </c>
      <c r="I89">
        <v>-116.940501</v>
      </c>
      <c r="J89">
        <v>0</v>
      </c>
      <c r="K89">
        <v>0</v>
      </c>
      <c r="L89">
        <v>0</v>
      </c>
      <c r="M89">
        <v>0</v>
      </c>
      <c r="N89" t="str">
        <f>VLOOKUP(O89:O7120,'VLOOKUP Ranges'!$A$9:$B$12,2,TRUE)</f>
        <v>29-55</v>
      </c>
      <c r="O89">
        <v>43</v>
      </c>
      <c r="P89">
        <v>1</v>
      </c>
      <c r="Q89" t="s">
        <v>45</v>
      </c>
      <c r="R89" t="s">
        <v>44</v>
      </c>
      <c r="S89" t="s">
        <v>45</v>
      </c>
      <c r="T89" t="s">
        <v>45</v>
      </c>
      <c r="U89" t="s">
        <v>44</v>
      </c>
      <c r="V89" t="s">
        <v>45</v>
      </c>
      <c r="W89" t="s">
        <v>45</v>
      </c>
      <c r="X89">
        <v>1</v>
      </c>
      <c r="Y89" t="str">
        <f>VLOOKUP(Z89:Z7120,'VLOOKUP Ranges'!$A$2:$B$5,2,TRUE)</f>
        <v>89-118</v>
      </c>
      <c r="Z89">
        <v>104.6</v>
      </c>
      <c r="AA89">
        <v>4759.8500000000004</v>
      </c>
      <c r="AB89" t="s">
        <v>45</v>
      </c>
      <c r="AC89">
        <v>1</v>
      </c>
      <c r="AD89">
        <v>91</v>
      </c>
      <c r="AE89">
        <v>5250</v>
      </c>
      <c r="AF89" t="s">
        <v>102</v>
      </c>
      <c r="AG89" t="b">
        <v>0</v>
      </c>
      <c r="AH89" t="b">
        <v>1</v>
      </c>
      <c r="AI89" t="b">
        <v>1</v>
      </c>
      <c r="AJ89" t="b">
        <v>0</v>
      </c>
      <c r="AK89" t="b">
        <v>0</v>
      </c>
      <c r="AL89" t="b">
        <v>1</v>
      </c>
      <c r="AM89" t="b">
        <v>0</v>
      </c>
      <c r="AN89">
        <v>110.69418604651101</v>
      </c>
      <c r="AO89">
        <f t="shared" si="1"/>
        <v>105</v>
      </c>
      <c r="AP89" t="b">
        <v>0</v>
      </c>
    </row>
    <row r="90" spans="1:42" x14ac:dyDescent="0.25">
      <c r="A90" t="s">
        <v>296</v>
      </c>
      <c r="B90">
        <v>1</v>
      </c>
      <c r="C90" t="s">
        <v>40</v>
      </c>
      <c r="D90" t="s">
        <v>41</v>
      </c>
      <c r="E90" t="s">
        <v>297</v>
      </c>
      <c r="F90">
        <v>92066</v>
      </c>
      <c r="G90" t="s">
        <v>298</v>
      </c>
      <c r="H90">
        <v>33.215251000000002</v>
      </c>
      <c r="I90">
        <v>-116.53633000000001</v>
      </c>
      <c r="J90">
        <v>1</v>
      </c>
      <c r="K90">
        <v>0</v>
      </c>
      <c r="L90">
        <v>1</v>
      </c>
      <c r="M90">
        <v>0</v>
      </c>
      <c r="N90" t="str">
        <f>VLOOKUP(O90:O7121,'VLOOKUP Ranges'!$A$9:$B$12,2,TRUE)</f>
        <v>55-77</v>
      </c>
      <c r="O90">
        <v>63</v>
      </c>
      <c r="P90">
        <v>1</v>
      </c>
      <c r="Q90" t="s">
        <v>45</v>
      </c>
      <c r="R90" t="s">
        <v>44</v>
      </c>
      <c r="S90" t="s">
        <v>45</v>
      </c>
      <c r="T90" t="s">
        <v>45</v>
      </c>
      <c r="U90" t="s">
        <v>44</v>
      </c>
      <c r="V90" t="s">
        <v>45</v>
      </c>
      <c r="W90" t="s">
        <v>45</v>
      </c>
      <c r="X90">
        <v>1</v>
      </c>
      <c r="Y90" t="str">
        <f>VLOOKUP(Z90:Z7121,'VLOOKUP Ranges'!$A$2:$B$5,2,TRUE)</f>
        <v>89-118</v>
      </c>
      <c r="Z90">
        <v>103.4</v>
      </c>
      <c r="AA90">
        <v>6603</v>
      </c>
      <c r="AB90" t="s">
        <v>45</v>
      </c>
      <c r="AC90">
        <v>1</v>
      </c>
      <c r="AD90">
        <v>98</v>
      </c>
      <c r="AE90">
        <v>4352</v>
      </c>
      <c r="AF90" t="s">
        <v>106</v>
      </c>
      <c r="AG90" t="b">
        <v>0</v>
      </c>
      <c r="AH90" t="b">
        <v>0</v>
      </c>
      <c r="AI90" t="b">
        <v>1</v>
      </c>
      <c r="AJ90" t="b">
        <v>0</v>
      </c>
      <c r="AK90" t="b">
        <v>0</v>
      </c>
      <c r="AL90" t="b">
        <v>1</v>
      </c>
      <c r="AM90" t="b">
        <v>0</v>
      </c>
      <c r="AN90">
        <v>104.809523809523</v>
      </c>
      <c r="AO90">
        <f t="shared" si="1"/>
        <v>104</v>
      </c>
      <c r="AP90" t="b">
        <v>0</v>
      </c>
    </row>
    <row r="91" spans="1:42" x14ac:dyDescent="0.25">
      <c r="A91" t="s">
        <v>299</v>
      </c>
      <c r="B91">
        <v>1</v>
      </c>
      <c r="C91" t="s">
        <v>40</v>
      </c>
      <c r="D91" t="s">
        <v>41</v>
      </c>
      <c r="E91" t="s">
        <v>300</v>
      </c>
      <c r="F91">
        <v>92082</v>
      </c>
      <c r="G91" t="s">
        <v>301</v>
      </c>
      <c r="H91">
        <v>33.252830000000003</v>
      </c>
      <c r="I91">
        <v>-116.986079</v>
      </c>
      <c r="J91">
        <v>0</v>
      </c>
      <c r="K91">
        <v>0</v>
      </c>
      <c r="L91">
        <v>0</v>
      </c>
      <c r="M91">
        <v>0</v>
      </c>
      <c r="N91" t="str">
        <f>VLOOKUP(O91:O7122,'VLOOKUP Ranges'!$A$9:$B$12,2,TRUE)</f>
        <v>1-9</v>
      </c>
      <c r="O91">
        <v>2</v>
      </c>
      <c r="P91">
        <v>1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45</v>
      </c>
      <c r="W91" t="s">
        <v>45</v>
      </c>
      <c r="X91">
        <v>1</v>
      </c>
      <c r="Y91" t="str">
        <f>VLOOKUP(Z91:Z7122,'VLOOKUP Ranges'!$A$2:$B$5,2,TRUE)</f>
        <v>89-118</v>
      </c>
      <c r="Z91">
        <v>90.4</v>
      </c>
      <c r="AA91">
        <v>168.2</v>
      </c>
      <c r="AB91" t="s">
        <v>45</v>
      </c>
      <c r="AC91">
        <v>1</v>
      </c>
      <c r="AD91">
        <v>76</v>
      </c>
      <c r="AE91">
        <v>4157</v>
      </c>
      <c r="AF91" t="s">
        <v>139</v>
      </c>
      <c r="AG91" t="b">
        <v>0</v>
      </c>
      <c r="AH91" t="b">
        <v>0</v>
      </c>
      <c r="AI91" t="b">
        <v>1</v>
      </c>
      <c r="AJ91" t="b">
        <v>0</v>
      </c>
      <c r="AK91" t="b">
        <v>0</v>
      </c>
      <c r="AL91" t="b">
        <v>1</v>
      </c>
      <c r="AM91" t="b">
        <v>0</v>
      </c>
      <c r="AN91">
        <v>84.1</v>
      </c>
      <c r="AO91">
        <f t="shared" si="1"/>
        <v>91</v>
      </c>
      <c r="AP91" t="b">
        <v>0</v>
      </c>
    </row>
    <row r="92" spans="1:42" x14ac:dyDescent="0.25">
      <c r="A92" t="s">
        <v>302</v>
      </c>
      <c r="B92">
        <v>1</v>
      </c>
      <c r="C92" t="s">
        <v>40</v>
      </c>
      <c r="D92" t="s">
        <v>41</v>
      </c>
      <c r="E92" t="s">
        <v>303</v>
      </c>
      <c r="F92">
        <v>92103</v>
      </c>
      <c r="G92" t="s">
        <v>304</v>
      </c>
      <c r="H92">
        <v>32.747484</v>
      </c>
      <c r="I92">
        <v>-117.166877</v>
      </c>
      <c r="J92">
        <v>1</v>
      </c>
      <c r="K92">
        <v>0</v>
      </c>
      <c r="L92">
        <v>1</v>
      </c>
      <c r="M92">
        <v>0</v>
      </c>
      <c r="N92" t="str">
        <f>VLOOKUP(O92:O7123,'VLOOKUP Ranges'!$A$9:$B$12,2,TRUE)</f>
        <v>1-9</v>
      </c>
      <c r="O92">
        <v>4</v>
      </c>
      <c r="P92">
        <v>1</v>
      </c>
      <c r="Q92" t="s">
        <v>45</v>
      </c>
      <c r="R92" t="s">
        <v>44</v>
      </c>
      <c r="S92" t="s">
        <v>45</v>
      </c>
      <c r="T92" t="s">
        <v>45</v>
      </c>
      <c r="U92" t="s">
        <v>44</v>
      </c>
      <c r="V92" t="s">
        <v>44</v>
      </c>
      <c r="W92" t="s">
        <v>44</v>
      </c>
      <c r="X92">
        <v>1</v>
      </c>
      <c r="Y92" t="str">
        <f>VLOOKUP(Z92:Z7123,'VLOOKUP Ranges'!$A$2:$B$5,2,TRUE)</f>
        <v>70-89</v>
      </c>
      <c r="Z92">
        <v>84.8</v>
      </c>
      <c r="AA92">
        <v>371.9</v>
      </c>
      <c r="AB92" t="s">
        <v>45</v>
      </c>
      <c r="AC92">
        <v>1</v>
      </c>
      <c r="AD92">
        <v>73</v>
      </c>
      <c r="AE92">
        <v>4939</v>
      </c>
      <c r="AF92" t="s">
        <v>139</v>
      </c>
      <c r="AG92" t="b">
        <v>0</v>
      </c>
      <c r="AH92" t="b">
        <v>0</v>
      </c>
      <c r="AI92" t="b">
        <v>1</v>
      </c>
      <c r="AJ92" t="b">
        <v>0</v>
      </c>
      <c r="AK92" t="b">
        <v>0</v>
      </c>
      <c r="AL92" t="b">
        <v>0</v>
      </c>
      <c r="AM92" t="b">
        <v>0</v>
      </c>
      <c r="AN92">
        <v>92.974999999999994</v>
      </c>
      <c r="AO92">
        <f t="shared" si="1"/>
        <v>85</v>
      </c>
      <c r="AP92" t="b">
        <v>0</v>
      </c>
    </row>
    <row r="93" spans="1:42" x14ac:dyDescent="0.25">
      <c r="A93" t="s">
        <v>305</v>
      </c>
      <c r="B93">
        <v>1</v>
      </c>
      <c r="C93" t="s">
        <v>40</v>
      </c>
      <c r="D93" t="s">
        <v>41</v>
      </c>
      <c r="E93" t="s">
        <v>303</v>
      </c>
      <c r="F93">
        <v>92104</v>
      </c>
      <c r="G93" t="s">
        <v>306</v>
      </c>
      <c r="H93">
        <v>32.741498999999997</v>
      </c>
      <c r="I93">
        <v>-117.127409</v>
      </c>
      <c r="J93">
        <v>0</v>
      </c>
      <c r="K93">
        <v>1</v>
      </c>
      <c r="L93">
        <v>0</v>
      </c>
      <c r="M93">
        <v>0</v>
      </c>
      <c r="N93" t="str">
        <f>VLOOKUP(O93:O7124,'VLOOKUP Ranges'!$A$9:$B$12,2,TRUE)</f>
        <v>9-29</v>
      </c>
      <c r="O93">
        <v>21</v>
      </c>
      <c r="P93">
        <v>0</v>
      </c>
      <c r="Q93" t="s">
        <v>62</v>
      </c>
      <c r="R93" t="s">
        <v>45</v>
      </c>
      <c r="S93" t="s">
        <v>44</v>
      </c>
      <c r="T93" t="s">
        <v>44</v>
      </c>
      <c r="U93" t="s">
        <v>44</v>
      </c>
      <c r="V93" t="s">
        <v>45</v>
      </c>
      <c r="W93" t="s">
        <v>44</v>
      </c>
      <c r="X93">
        <v>1</v>
      </c>
      <c r="Y93" t="str">
        <f>VLOOKUP(Z93:Z7124,'VLOOKUP Ranges'!$A$2:$B$5,2,TRUE)</f>
        <v>35-70</v>
      </c>
      <c r="Z93">
        <v>41.9</v>
      </c>
      <c r="AA93">
        <v>840.1</v>
      </c>
      <c r="AB93" t="s">
        <v>45</v>
      </c>
      <c r="AC93">
        <v>1</v>
      </c>
      <c r="AD93">
        <v>97</v>
      </c>
      <c r="AE93">
        <v>4778</v>
      </c>
      <c r="AF93" t="s">
        <v>139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>
        <v>40.004761904761899</v>
      </c>
      <c r="AO93">
        <f t="shared" si="1"/>
        <v>42</v>
      </c>
      <c r="AP93" t="b">
        <v>0</v>
      </c>
    </row>
    <row r="94" spans="1:42" x14ac:dyDescent="0.25">
      <c r="A94" t="s">
        <v>307</v>
      </c>
      <c r="B94">
        <v>1</v>
      </c>
      <c r="C94" t="s">
        <v>40</v>
      </c>
      <c r="D94" t="s">
        <v>41</v>
      </c>
      <c r="E94" t="s">
        <v>303</v>
      </c>
      <c r="F94">
        <v>92105</v>
      </c>
      <c r="G94" t="s">
        <v>308</v>
      </c>
      <c r="H94">
        <v>32.741858999999998</v>
      </c>
      <c r="I94">
        <v>-117.09035299999999</v>
      </c>
      <c r="J94">
        <v>0</v>
      </c>
      <c r="K94">
        <v>0</v>
      </c>
      <c r="L94">
        <v>0</v>
      </c>
      <c r="M94">
        <v>0</v>
      </c>
      <c r="N94" t="str">
        <f>VLOOKUP(O94:O7125,'VLOOKUP Ranges'!$A$9:$B$12,2,TRUE)</f>
        <v>9-29</v>
      </c>
      <c r="O94">
        <v>10</v>
      </c>
      <c r="P94">
        <v>1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45</v>
      </c>
      <c r="X94">
        <v>1</v>
      </c>
      <c r="Y94" t="str">
        <f>VLOOKUP(Z94:Z7125,'VLOOKUP Ranges'!$A$2:$B$5,2,TRUE)</f>
        <v>70-89</v>
      </c>
      <c r="Z94">
        <v>80.25</v>
      </c>
      <c r="AA94">
        <v>846</v>
      </c>
      <c r="AB94" t="s">
        <v>45</v>
      </c>
      <c r="AC94">
        <v>1</v>
      </c>
      <c r="AD94">
        <v>85</v>
      </c>
      <c r="AE94">
        <v>3598</v>
      </c>
      <c r="AF94" t="s">
        <v>149</v>
      </c>
      <c r="AG94" t="b">
        <v>0</v>
      </c>
      <c r="AH94" t="b">
        <v>0</v>
      </c>
      <c r="AI94" t="b">
        <v>1</v>
      </c>
      <c r="AJ94" t="b">
        <v>0</v>
      </c>
      <c r="AK94" t="b">
        <v>0</v>
      </c>
      <c r="AL94" t="b">
        <v>0</v>
      </c>
      <c r="AM94" t="b">
        <v>0</v>
      </c>
      <c r="AN94">
        <v>84.6</v>
      </c>
      <c r="AO94">
        <f t="shared" si="1"/>
        <v>81</v>
      </c>
      <c r="AP94" t="b">
        <v>0</v>
      </c>
    </row>
    <row r="95" spans="1:42" x14ac:dyDescent="0.25">
      <c r="A95" t="s">
        <v>309</v>
      </c>
      <c r="B95">
        <v>1</v>
      </c>
      <c r="C95" t="s">
        <v>40</v>
      </c>
      <c r="D95" t="s">
        <v>41</v>
      </c>
      <c r="E95" t="s">
        <v>303</v>
      </c>
      <c r="F95">
        <v>92108</v>
      </c>
      <c r="G95" t="s">
        <v>310</v>
      </c>
      <c r="H95">
        <v>32.774045999999998</v>
      </c>
      <c r="I95">
        <v>-117.142454</v>
      </c>
      <c r="J95">
        <v>1</v>
      </c>
      <c r="K95">
        <v>1</v>
      </c>
      <c r="L95">
        <v>1</v>
      </c>
      <c r="M95">
        <v>0</v>
      </c>
      <c r="N95" t="str">
        <f>VLOOKUP(O95:O7126,'VLOOKUP Ranges'!$A$9:$B$12,2,TRUE)</f>
        <v>9-29</v>
      </c>
      <c r="O95">
        <v>27</v>
      </c>
      <c r="P95">
        <v>0</v>
      </c>
      <c r="Q95" t="s">
        <v>62</v>
      </c>
      <c r="R95" t="s">
        <v>45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>
        <v>0</v>
      </c>
      <c r="Y95" t="str">
        <f>VLOOKUP(Z95:Z7126,'VLOOKUP Ranges'!$A$2:$B$5,2,TRUE)</f>
        <v>18-35</v>
      </c>
      <c r="Z95">
        <v>30.75</v>
      </c>
      <c r="AA95">
        <v>805.1</v>
      </c>
      <c r="AB95" t="s">
        <v>45</v>
      </c>
      <c r="AC95">
        <v>1</v>
      </c>
      <c r="AD95">
        <v>91</v>
      </c>
      <c r="AE95">
        <v>2927</v>
      </c>
      <c r="AF95" t="s">
        <v>153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0</v>
      </c>
      <c r="AM95" t="b">
        <v>0</v>
      </c>
      <c r="AN95">
        <v>29.818518518518498</v>
      </c>
      <c r="AO95">
        <f t="shared" si="1"/>
        <v>31</v>
      </c>
      <c r="AP95" t="b">
        <v>0</v>
      </c>
    </row>
    <row r="96" spans="1:42" x14ac:dyDescent="0.25">
      <c r="A96" t="s">
        <v>311</v>
      </c>
      <c r="B96">
        <v>1</v>
      </c>
      <c r="C96" t="s">
        <v>40</v>
      </c>
      <c r="D96" t="s">
        <v>41</v>
      </c>
      <c r="E96" t="s">
        <v>303</v>
      </c>
      <c r="F96">
        <v>92116</v>
      </c>
      <c r="G96" t="s">
        <v>312</v>
      </c>
      <c r="H96">
        <v>32.765298999999999</v>
      </c>
      <c r="I96">
        <v>-117.12256499999999</v>
      </c>
      <c r="J96">
        <v>1</v>
      </c>
      <c r="K96">
        <v>0</v>
      </c>
      <c r="L96">
        <v>0</v>
      </c>
      <c r="M96">
        <v>0</v>
      </c>
      <c r="N96" t="str">
        <f>VLOOKUP(O96:O7127,'VLOOKUP Ranges'!$A$9:$B$12,2,TRUE)</f>
        <v>1-9</v>
      </c>
      <c r="O96">
        <v>5</v>
      </c>
      <c r="P96">
        <v>1</v>
      </c>
      <c r="Q96" t="s">
        <v>44</v>
      </c>
      <c r="R96" t="s">
        <v>44</v>
      </c>
      <c r="S96" t="s">
        <v>44</v>
      </c>
      <c r="T96" t="s">
        <v>45</v>
      </c>
      <c r="U96" t="s">
        <v>44</v>
      </c>
      <c r="V96" t="s">
        <v>45</v>
      </c>
      <c r="W96" t="s">
        <v>45</v>
      </c>
      <c r="X96">
        <v>0</v>
      </c>
      <c r="Y96" t="str">
        <f>VLOOKUP(Z96:Z7127,'VLOOKUP Ranges'!$A$2:$B$5,2,TRUE)</f>
        <v>89-118</v>
      </c>
      <c r="Z96">
        <v>96.5</v>
      </c>
      <c r="AA96">
        <v>492.55</v>
      </c>
      <c r="AB96" t="s">
        <v>45</v>
      </c>
      <c r="AC96">
        <v>1</v>
      </c>
      <c r="AD96">
        <v>98</v>
      </c>
      <c r="AE96">
        <v>5383</v>
      </c>
      <c r="AF96" t="s">
        <v>90</v>
      </c>
      <c r="AG96" t="b">
        <v>0</v>
      </c>
      <c r="AH96" t="b">
        <v>0</v>
      </c>
      <c r="AI96" t="b">
        <v>1</v>
      </c>
      <c r="AJ96" t="b">
        <v>0</v>
      </c>
      <c r="AK96" t="b">
        <v>0</v>
      </c>
      <c r="AL96" t="b">
        <v>0</v>
      </c>
      <c r="AM96" t="b">
        <v>0</v>
      </c>
      <c r="AN96">
        <v>98.51</v>
      </c>
      <c r="AO96">
        <f t="shared" si="1"/>
        <v>97</v>
      </c>
      <c r="AP96" t="b">
        <v>0</v>
      </c>
    </row>
    <row r="97" spans="1:42" x14ac:dyDescent="0.25">
      <c r="A97" t="s">
        <v>313</v>
      </c>
      <c r="B97">
        <v>1</v>
      </c>
      <c r="C97" t="s">
        <v>40</v>
      </c>
      <c r="D97" t="s">
        <v>41</v>
      </c>
      <c r="E97" t="s">
        <v>303</v>
      </c>
      <c r="F97">
        <v>92122</v>
      </c>
      <c r="G97" t="s">
        <v>314</v>
      </c>
      <c r="H97">
        <v>32.857230000000001</v>
      </c>
      <c r="I97">
        <v>-117.209774</v>
      </c>
      <c r="J97">
        <v>1</v>
      </c>
      <c r="K97">
        <v>0</v>
      </c>
      <c r="L97">
        <v>0</v>
      </c>
      <c r="M97">
        <v>0</v>
      </c>
      <c r="N97" t="str">
        <f>VLOOKUP(O97:O7128,'VLOOKUP Ranges'!$A$9:$B$12,2,TRUE)</f>
        <v>1-9</v>
      </c>
      <c r="O97">
        <v>2</v>
      </c>
      <c r="P97">
        <v>1</v>
      </c>
      <c r="Q97" t="s">
        <v>45</v>
      </c>
      <c r="R97" t="s">
        <v>44</v>
      </c>
      <c r="S97" t="s">
        <v>44</v>
      </c>
      <c r="T97" t="s">
        <v>44</v>
      </c>
      <c r="U97" t="s">
        <v>44</v>
      </c>
      <c r="V97" t="s">
        <v>45</v>
      </c>
      <c r="W97" t="s">
        <v>44</v>
      </c>
      <c r="X97">
        <v>1</v>
      </c>
      <c r="Y97" t="str">
        <f>VLOOKUP(Z97:Z7128,'VLOOKUP Ranges'!$A$2:$B$5,2,TRUE)</f>
        <v>70-89</v>
      </c>
      <c r="Z97">
        <v>85.65</v>
      </c>
      <c r="AA97">
        <v>181.5</v>
      </c>
      <c r="AB97" t="s">
        <v>45</v>
      </c>
      <c r="AC97">
        <v>1</v>
      </c>
      <c r="AD97">
        <v>73</v>
      </c>
      <c r="AE97">
        <v>3878</v>
      </c>
      <c r="AF97" t="s">
        <v>94</v>
      </c>
      <c r="AG97" t="b">
        <v>0</v>
      </c>
      <c r="AH97" t="b">
        <v>0</v>
      </c>
      <c r="AI97" t="b">
        <v>1</v>
      </c>
      <c r="AJ97" t="b">
        <v>0</v>
      </c>
      <c r="AK97" t="b">
        <v>0</v>
      </c>
      <c r="AL97" t="b">
        <v>1</v>
      </c>
      <c r="AM97" t="b">
        <v>0</v>
      </c>
      <c r="AN97">
        <v>90.75</v>
      </c>
      <c r="AO97">
        <f t="shared" si="1"/>
        <v>86</v>
      </c>
      <c r="AP97" t="b">
        <v>0</v>
      </c>
    </row>
    <row r="98" spans="1:42" x14ac:dyDescent="0.25">
      <c r="A98" t="s">
        <v>315</v>
      </c>
      <c r="B98">
        <v>1</v>
      </c>
      <c r="C98" t="s">
        <v>40</v>
      </c>
      <c r="D98" t="s">
        <v>41</v>
      </c>
      <c r="E98" t="s">
        <v>303</v>
      </c>
      <c r="F98">
        <v>92129</v>
      </c>
      <c r="G98" t="s">
        <v>316</v>
      </c>
      <c r="H98">
        <v>32.961064</v>
      </c>
      <c r="I98">
        <v>-117.134917</v>
      </c>
      <c r="J98">
        <v>0</v>
      </c>
      <c r="K98">
        <v>0</v>
      </c>
      <c r="L98">
        <v>1</v>
      </c>
      <c r="M98">
        <v>0</v>
      </c>
      <c r="N98" t="str">
        <f>VLOOKUP(O98:O7129,'VLOOKUP Ranges'!$A$9:$B$12,2,TRUE)</f>
        <v>9-29</v>
      </c>
      <c r="O98">
        <v>25</v>
      </c>
      <c r="P98">
        <v>1</v>
      </c>
      <c r="Q98" t="s">
        <v>45</v>
      </c>
      <c r="R98" t="s">
        <v>44</v>
      </c>
      <c r="S98" t="s">
        <v>44</v>
      </c>
      <c r="T98" t="s">
        <v>45</v>
      </c>
      <c r="U98" t="s">
        <v>45</v>
      </c>
      <c r="V98" t="s">
        <v>45</v>
      </c>
      <c r="W98" t="s">
        <v>45</v>
      </c>
      <c r="X98">
        <v>1</v>
      </c>
      <c r="Y98" t="str">
        <f>VLOOKUP(Z98:Z7129,'VLOOKUP Ranges'!$A$2:$B$5,2,TRUE)</f>
        <v>89-118</v>
      </c>
      <c r="Z98">
        <v>104.95</v>
      </c>
      <c r="AA98">
        <v>2566.5</v>
      </c>
      <c r="AB98" t="s">
        <v>45</v>
      </c>
      <c r="AC98">
        <v>1</v>
      </c>
      <c r="AD98">
        <v>66</v>
      </c>
      <c r="AE98">
        <v>3642</v>
      </c>
      <c r="AF98" t="s">
        <v>98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0</v>
      </c>
      <c r="AM98" t="b">
        <v>0</v>
      </c>
      <c r="AN98">
        <v>102.66</v>
      </c>
      <c r="AO98">
        <f t="shared" si="1"/>
        <v>105</v>
      </c>
      <c r="AP98" t="b">
        <v>0</v>
      </c>
    </row>
    <row r="99" spans="1:42" x14ac:dyDescent="0.25">
      <c r="A99" t="s">
        <v>317</v>
      </c>
      <c r="B99">
        <v>1</v>
      </c>
      <c r="C99" t="s">
        <v>40</v>
      </c>
      <c r="D99" t="s">
        <v>41</v>
      </c>
      <c r="E99" t="s">
        <v>303</v>
      </c>
      <c r="F99">
        <v>92154</v>
      </c>
      <c r="G99" t="s">
        <v>318</v>
      </c>
      <c r="H99">
        <v>32.578102999999999</v>
      </c>
      <c r="I99">
        <v>-117.012975</v>
      </c>
      <c r="J99">
        <v>1</v>
      </c>
      <c r="K99">
        <v>0</v>
      </c>
      <c r="L99">
        <v>0</v>
      </c>
      <c r="M99">
        <v>0</v>
      </c>
      <c r="N99" t="str">
        <f>VLOOKUP(O99:O7130,'VLOOKUP Ranges'!$A$9:$B$12,2,TRUE)</f>
        <v>1-9</v>
      </c>
      <c r="O99">
        <v>1</v>
      </c>
      <c r="P99">
        <v>1</v>
      </c>
      <c r="Q99" t="s">
        <v>44</v>
      </c>
      <c r="R99" t="s">
        <v>44</v>
      </c>
      <c r="S99" t="s">
        <v>45</v>
      </c>
      <c r="T99" t="s">
        <v>44</v>
      </c>
      <c r="U99" t="s">
        <v>44</v>
      </c>
      <c r="V99" t="s">
        <v>44</v>
      </c>
      <c r="W99" t="s">
        <v>44</v>
      </c>
      <c r="X99">
        <v>0</v>
      </c>
      <c r="Y99" t="str">
        <f>VLOOKUP(Z99:Z7130,'VLOOKUP Ranges'!$A$2:$B$5,2,TRUE)</f>
        <v>35-70</v>
      </c>
      <c r="Z99">
        <v>50.65</v>
      </c>
      <c r="AA99">
        <v>50.65</v>
      </c>
      <c r="AB99" t="s">
        <v>45</v>
      </c>
      <c r="AC99">
        <v>1</v>
      </c>
      <c r="AD99">
        <v>76</v>
      </c>
      <c r="AE99">
        <v>2431</v>
      </c>
      <c r="AF99" t="s">
        <v>139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  <c r="AN99">
        <v>50.65</v>
      </c>
      <c r="AO99">
        <f t="shared" si="1"/>
        <v>51</v>
      </c>
      <c r="AP99" t="b">
        <v>0</v>
      </c>
    </row>
    <row r="100" spans="1:42" x14ac:dyDescent="0.25">
      <c r="A100" t="s">
        <v>319</v>
      </c>
      <c r="B100">
        <v>1</v>
      </c>
      <c r="C100" t="s">
        <v>40</v>
      </c>
      <c r="D100" t="s">
        <v>41</v>
      </c>
      <c r="E100" t="s">
        <v>320</v>
      </c>
      <c r="F100">
        <v>92201</v>
      </c>
      <c r="G100" t="s">
        <v>321</v>
      </c>
      <c r="H100">
        <v>33.713890999999997</v>
      </c>
      <c r="I100">
        <v>-116.237257</v>
      </c>
      <c r="J100">
        <v>1</v>
      </c>
      <c r="K100">
        <v>0</v>
      </c>
      <c r="L100">
        <v>0</v>
      </c>
      <c r="M100">
        <v>0</v>
      </c>
      <c r="N100" t="str">
        <f>VLOOKUP(O100:O7131,'VLOOKUP Ranges'!$A$9:$B$12,2,TRUE)</f>
        <v>1-9</v>
      </c>
      <c r="O100">
        <v>1</v>
      </c>
      <c r="P100">
        <v>1</v>
      </c>
      <c r="Q100" t="s">
        <v>45</v>
      </c>
      <c r="R100" t="s">
        <v>44</v>
      </c>
      <c r="S100" t="s">
        <v>45</v>
      </c>
      <c r="T100" t="s">
        <v>44</v>
      </c>
      <c r="U100" t="s">
        <v>44</v>
      </c>
      <c r="V100" t="s">
        <v>44</v>
      </c>
      <c r="W100" t="s">
        <v>45</v>
      </c>
      <c r="X100">
        <v>1</v>
      </c>
      <c r="Y100" t="str">
        <f>VLOOKUP(Z100:Z7131,'VLOOKUP Ranges'!$A$2:$B$5,2,TRUE)</f>
        <v>89-118</v>
      </c>
      <c r="Z100">
        <v>90.85</v>
      </c>
      <c r="AA100">
        <v>90.85</v>
      </c>
      <c r="AB100" t="s">
        <v>45</v>
      </c>
      <c r="AC100">
        <v>1</v>
      </c>
      <c r="AD100">
        <v>81</v>
      </c>
      <c r="AE100">
        <v>3424</v>
      </c>
      <c r="AF100" t="s">
        <v>106</v>
      </c>
      <c r="AG100" t="b">
        <v>0</v>
      </c>
      <c r="AH100" t="b">
        <v>0</v>
      </c>
      <c r="AI100" t="b">
        <v>1</v>
      </c>
      <c r="AJ100" t="b">
        <v>0</v>
      </c>
      <c r="AK100" t="b">
        <v>1</v>
      </c>
      <c r="AL100" t="b">
        <v>0</v>
      </c>
      <c r="AM100" t="b">
        <v>0</v>
      </c>
      <c r="AN100">
        <v>90.85</v>
      </c>
      <c r="AO100">
        <f t="shared" si="1"/>
        <v>91</v>
      </c>
      <c r="AP100" t="b">
        <v>0</v>
      </c>
    </row>
    <row r="101" spans="1:42" x14ac:dyDescent="0.25">
      <c r="A101" t="s">
        <v>322</v>
      </c>
      <c r="B101">
        <v>1</v>
      </c>
      <c r="C101" t="s">
        <v>40</v>
      </c>
      <c r="D101" t="s">
        <v>41</v>
      </c>
      <c r="E101" t="s">
        <v>323</v>
      </c>
      <c r="F101">
        <v>92210</v>
      </c>
      <c r="G101" t="s">
        <v>324</v>
      </c>
      <c r="H101">
        <v>33.537646000000002</v>
      </c>
      <c r="I101">
        <v>-116.291089</v>
      </c>
      <c r="J101">
        <v>1</v>
      </c>
      <c r="K101">
        <v>1</v>
      </c>
      <c r="L101">
        <v>1</v>
      </c>
      <c r="M101">
        <v>0</v>
      </c>
      <c r="N101" t="str">
        <f>VLOOKUP(O101:O7132,'VLOOKUP Ranges'!$A$9:$B$12,2,TRUE)</f>
        <v>9-29</v>
      </c>
      <c r="O101">
        <v>11</v>
      </c>
      <c r="P101">
        <v>1</v>
      </c>
      <c r="Q101" t="s">
        <v>44</v>
      </c>
      <c r="R101" t="s">
        <v>66</v>
      </c>
      <c r="S101" t="s">
        <v>66</v>
      </c>
      <c r="T101" t="s">
        <v>66</v>
      </c>
      <c r="U101" t="s">
        <v>66</v>
      </c>
      <c r="V101" t="s">
        <v>66</v>
      </c>
      <c r="W101" t="s">
        <v>66</v>
      </c>
      <c r="X101">
        <v>0</v>
      </c>
      <c r="Y101" t="str">
        <f>VLOOKUP(Z101:Z7132,'VLOOKUP Ranges'!$A$2:$B$5,2,TRUE)</f>
        <v>18-35</v>
      </c>
      <c r="Z101">
        <v>19.95</v>
      </c>
      <c r="AA101">
        <v>214.75</v>
      </c>
      <c r="AB101" t="s">
        <v>45</v>
      </c>
      <c r="AC101">
        <v>1</v>
      </c>
      <c r="AD101">
        <v>80</v>
      </c>
      <c r="AE101">
        <v>5888</v>
      </c>
      <c r="AF101" t="s">
        <v>109</v>
      </c>
      <c r="AG101" t="b">
        <v>0</v>
      </c>
      <c r="AH101" t="b">
        <v>0</v>
      </c>
      <c r="AI101" t="b">
        <v>0</v>
      </c>
      <c r="AJ101" t="b">
        <v>1</v>
      </c>
      <c r="AK101" t="b">
        <v>0</v>
      </c>
      <c r="AL101" t="b">
        <v>0</v>
      </c>
      <c r="AM101" t="b">
        <v>1</v>
      </c>
      <c r="AN101">
        <v>19.522727272727199</v>
      </c>
      <c r="AO101">
        <f t="shared" si="1"/>
        <v>20</v>
      </c>
      <c r="AP101" t="b">
        <v>0</v>
      </c>
    </row>
    <row r="102" spans="1:42" x14ac:dyDescent="0.25">
      <c r="A102" t="s">
        <v>325</v>
      </c>
      <c r="B102">
        <v>1</v>
      </c>
      <c r="C102" t="s">
        <v>40</v>
      </c>
      <c r="D102" t="s">
        <v>41</v>
      </c>
      <c r="E102" t="s">
        <v>326</v>
      </c>
      <c r="F102">
        <v>92211</v>
      </c>
      <c r="G102" t="s">
        <v>327</v>
      </c>
      <c r="H102">
        <v>33.762759000000003</v>
      </c>
      <c r="I102">
        <v>-116.324817</v>
      </c>
      <c r="J102">
        <v>0</v>
      </c>
      <c r="K102">
        <v>1</v>
      </c>
      <c r="L102">
        <v>1</v>
      </c>
      <c r="M102">
        <v>0</v>
      </c>
      <c r="N102" t="str">
        <f>VLOOKUP(O102:O7133,'VLOOKUP Ranges'!$A$9:$B$12,2,TRUE)</f>
        <v>55-77</v>
      </c>
      <c r="O102">
        <v>55</v>
      </c>
      <c r="P102">
        <v>1</v>
      </c>
      <c r="Q102" t="s">
        <v>45</v>
      </c>
      <c r="R102" t="s">
        <v>44</v>
      </c>
      <c r="S102" t="s">
        <v>45</v>
      </c>
      <c r="T102" t="s">
        <v>45</v>
      </c>
      <c r="U102" t="s">
        <v>44</v>
      </c>
      <c r="V102" t="s">
        <v>44</v>
      </c>
      <c r="W102" t="s">
        <v>44</v>
      </c>
      <c r="X102">
        <v>1</v>
      </c>
      <c r="Y102" t="str">
        <f>VLOOKUP(Z102:Z7133,'VLOOKUP Ranges'!$A$2:$B$5,2,TRUE)</f>
        <v>70-89</v>
      </c>
      <c r="Z102">
        <v>85.45</v>
      </c>
      <c r="AA102">
        <v>4874.7</v>
      </c>
      <c r="AB102" t="s">
        <v>45</v>
      </c>
      <c r="AC102">
        <v>1</v>
      </c>
      <c r="AD102">
        <v>100</v>
      </c>
      <c r="AE102">
        <v>5502</v>
      </c>
      <c r="AF102" t="s">
        <v>113</v>
      </c>
      <c r="AG102" t="b">
        <v>0</v>
      </c>
      <c r="AH102" t="b">
        <v>0</v>
      </c>
      <c r="AI102" t="b">
        <v>1</v>
      </c>
      <c r="AJ102" t="b">
        <v>0</v>
      </c>
      <c r="AK102" t="b">
        <v>0</v>
      </c>
      <c r="AL102" t="b">
        <v>1</v>
      </c>
      <c r="AM102" t="b">
        <v>0</v>
      </c>
      <c r="AN102">
        <v>88.630909090909</v>
      </c>
      <c r="AO102">
        <f t="shared" si="1"/>
        <v>86</v>
      </c>
      <c r="AP102" t="b">
        <v>0</v>
      </c>
    </row>
    <row r="103" spans="1:42" x14ac:dyDescent="0.25">
      <c r="A103" t="s">
        <v>328</v>
      </c>
      <c r="B103">
        <v>1</v>
      </c>
      <c r="C103" t="s">
        <v>40</v>
      </c>
      <c r="D103" t="s">
        <v>41</v>
      </c>
      <c r="E103" t="s">
        <v>329</v>
      </c>
      <c r="F103">
        <v>92240</v>
      </c>
      <c r="G103" t="s">
        <v>330</v>
      </c>
      <c r="H103">
        <v>33.948557999999998</v>
      </c>
      <c r="I103">
        <v>-116.516976</v>
      </c>
      <c r="J103">
        <v>0</v>
      </c>
      <c r="K103">
        <v>0</v>
      </c>
      <c r="L103">
        <v>0</v>
      </c>
      <c r="M103">
        <v>0</v>
      </c>
      <c r="N103" t="str">
        <f>VLOOKUP(O103:O7134,'VLOOKUP Ranges'!$A$9:$B$12,2,TRUE)</f>
        <v>29-55</v>
      </c>
      <c r="O103">
        <v>34</v>
      </c>
      <c r="P103">
        <v>1</v>
      </c>
      <c r="Q103" t="s">
        <v>44</v>
      </c>
      <c r="R103" t="s">
        <v>44</v>
      </c>
      <c r="S103" t="s">
        <v>45</v>
      </c>
      <c r="T103" t="s">
        <v>44</v>
      </c>
      <c r="U103" t="s">
        <v>44</v>
      </c>
      <c r="V103" t="s">
        <v>44</v>
      </c>
      <c r="W103" t="s">
        <v>44</v>
      </c>
      <c r="X103">
        <v>1</v>
      </c>
      <c r="Y103" t="str">
        <f>VLOOKUP(Z103:Z7134,'VLOOKUP Ranges'!$A$2:$B$5,2,TRUE)</f>
        <v>70-89</v>
      </c>
      <c r="Z103">
        <v>73.95</v>
      </c>
      <c r="AA103">
        <v>2524.4499999999998</v>
      </c>
      <c r="AB103" t="s">
        <v>45</v>
      </c>
      <c r="AC103">
        <v>1</v>
      </c>
      <c r="AD103">
        <v>94</v>
      </c>
      <c r="AE103">
        <v>5795</v>
      </c>
      <c r="AF103" t="s">
        <v>117</v>
      </c>
      <c r="AG103" t="b">
        <v>0</v>
      </c>
      <c r="AH103" t="b">
        <v>0</v>
      </c>
      <c r="AI103" t="b">
        <v>1</v>
      </c>
      <c r="AJ103" t="b">
        <v>0</v>
      </c>
      <c r="AK103" t="b">
        <v>1</v>
      </c>
      <c r="AL103" t="b">
        <v>0</v>
      </c>
      <c r="AM103" t="b">
        <v>0</v>
      </c>
      <c r="AN103">
        <v>74.248529411764693</v>
      </c>
      <c r="AO103">
        <f t="shared" si="1"/>
        <v>74</v>
      </c>
      <c r="AP103" t="b">
        <v>0</v>
      </c>
    </row>
    <row r="104" spans="1:42" x14ac:dyDescent="0.25">
      <c r="A104" t="s">
        <v>331</v>
      </c>
      <c r="B104">
        <v>1</v>
      </c>
      <c r="C104" t="s">
        <v>40</v>
      </c>
      <c r="D104" t="s">
        <v>41</v>
      </c>
      <c r="E104" t="s">
        <v>332</v>
      </c>
      <c r="F104">
        <v>92250</v>
      </c>
      <c r="G104" t="s">
        <v>333</v>
      </c>
      <c r="H104">
        <v>32.811000999999997</v>
      </c>
      <c r="I104">
        <v>-115.15286500000001</v>
      </c>
      <c r="J104">
        <v>1</v>
      </c>
      <c r="K104">
        <v>0</v>
      </c>
      <c r="L104">
        <v>1</v>
      </c>
      <c r="M104">
        <v>0</v>
      </c>
      <c r="N104" t="str">
        <f>VLOOKUP(O104:O7135,'VLOOKUP Ranges'!$A$9:$B$12,2,TRUE)</f>
        <v>55-77</v>
      </c>
      <c r="O104">
        <v>69</v>
      </c>
      <c r="P104">
        <v>1</v>
      </c>
      <c r="Q104" t="s">
        <v>45</v>
      </c>
      <c r="R104" t="s">
        <v>44</v>
      </c>
      <c r="S104" t="s">
        <v>44</v>
      </c>
      <c r="T104" t="s">
        <v>45</v>
      </c>
      <c r="U104" t="s">
        <v>44</v>
      </c>
      <c r="V104" t="s">
        <v>45</v>
      </c>
      <c r="W104" t="s">
        <v>45</v>
      </c>
      <c r="X104">
        <v>1</v>
      </c>
      <c r="Y104" t="str">
        <f>VLOOKUP(Z104:Z7135,'VLOOKUP Ranges'!$A$2:$B$5,2,TRUE)</f>
        <v>89-118</v>
      </c>
      <c r="Z104">
        <v>99.45</v>
      </c>
      <c r="AA104">
        <v>7007.6</v>
      </c>
      <c r="AB104" t="s">
        <v>45</v>
      </c>
      <c r="AC104">
        <v>1</v>
      </c>
      <c r="AD104">
        <v>80</v>
      </c>
      <c r="AE104">
        <v>4020</v>
      </c>
      <c r="AF104" t="s">
        <v>121</v>
      </c>
      <c r="AG104" t="b">
        <v>0</v>
      </c>
      <c r="AH104" t="b">
        <v>0</v>
      </c>
      <c r="AI104" t="b">
        <v>1</v>
      </c>
      <c r="AJ104" t="b">
        <v>0</v>
      </c>
      <c r="AK104" t="b">
        <v>1</v>
      </c>
      <c r="AL104" t="b">
        <v>0</v>
      </c>
      <c r="AM104" t="b">
        <v>0</v>
      </c>
      <c r="AN104">
        <v>101.559420289855</v>
      </c>
      <c r="AO104">
        <f t="shared" si="1"/>
        <v>100</v>
      </c>
      <c r="AP104" t="b">
        <v>0</v>
      </c>
    </row>
    <row r="105" spans="1:42" x14ac:dyDescent="0.25">
      <c r="A105" t="s">
        <v>334</v>
      </c>
      <c r="B105">
        <v>1</v>
      </c>
      <c r="C105" t="s">
        <v>40</v>
      </c>
      <c r="D105" t="s">
        <v>41</v>
      </c>
      <c r="E105" t="s">
        <v>335</v>
      </c>
      <c r="F105">
        <v>92257</v>
      </c>
      <c r="G105" t="s">
        <v>336</v>
      </c>
      <c r="H105">
        <v>33.345824999999998</v>
      </c>
      <c r="I105">
        <v>-115.596574</v>
      </c>
      <c r="J105">
        <v>0</v>
      </c>
      <c r="K105">
        <v>0</v>
      </c>
      <c r="L105">
        <v>0</v>
      </c>
      <c r="M105">
        <v>0</v>
      </c>
      <c r="N105" t="str">
        <f>VLOOKUP(O105:O7136,'VLOOKUP Ranges'!$A$9:$B$12,2,TRUE)</f>
        <v>1-9</v>
      </c>
      <c r="O105">
        <v>1</v>
      </c>
      <c r="P105">
        <v>1</v>
      </c>
      <c r="Q105" t="s">
        <v>44</v>
      </c>
      <c r="R105" t="s">
        <v>66</v>
      </c>
      <c r="S105" t="s">
        <v>66</v>
      </c>
      <c r="T105" t="s">
        <v>66</v>
      </c>
      <c r="U105" t="s">
        <v>66</v>
      </c>
      <c r="V105" t="s">
        <v>66</v>
      </c>
      <c r="W105" t="s">
        <v>66</v>
      </c>
      <c r="X105">
        <v>1</v>
      </c>
      <c r="Y105" t="str">
        <f>VLOOKUP(Z105:Z7136,'VLOOKUP Ranges'!$A$2:$B$5,2,TRUE)</f>
        <v>18-35</v>
      </c>
      <c r="Z105">
        <v>19.899999999999999</v>
      </c>
      <c r="AA105">
        <v>19.899999999999999</v>
      </c>
      <c r="AB105" t="s">
        <v>45</v>
      </c>
      <c r="AC105">
        <v>1</v>
      </c>
      <c r="AD105">
        <v>92</v>
      </c>
      <c r="AE105">
        <v>3351</v>
      </c>
      <c r="AF105" t="s">
        <v>90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0</v>
      </c>
      <c r="AM105" t="b">
        <v>1</v>
      </c>
      <c r="AN105">
        <v>19.899999999999999</v>
      </c>
      <c r="AO105">
        <f t="shared" si="1"/>
        <v>20</v>
      </c>
      <c r="AP105" t="b">
        <v>0</v>
      </c>
    </row>
    <row r="106" spans="1:42" x14ac:dyDescent="0.25">
      <c r="A106" t="s">
        <v>337</v>
      </c>
      <c r="B106">
        <v>1</v>
      </c>
      <c r="C106" t="s">
        <v>40</v>
      </c>
      <c r="D106" t="s">
        <v>41</v>
      </c>
      <c r="E106" t="s">
        <v>338</v>
      </c>
      <c r="F106">
        <v>92258</v>
      </c>
      <c r="G106" t="s">
        <v>339</v>
      </c>
      <c r="H106">
        <v>33.906495999999997</v>
      </c>
      <c r="I106">
        <v>-116.56949899999999</v>
      </c>
      <c r="J106">
        <v>1</v>
      </c>
      <c r="K106">
        <v>0</v>
      </c>
      <c r="L106">
        <v>0</v>
      </c>
      <c r="M106">
        <v>0</v>
      </c>
      <c r="N106" t="str">
        <f>VLOOKUP(O106:O7137,'VLOOKUP Ranges'!$A$9:$B$12,2,TRUE)</f>
        <v>1-9</v>
      </c>
      <c r="O106">
        <v>1</v>
      </c>
      <c r="P106">
        <v>1</v>
      </c>
      <c r="Q106" t="s">
        <v>44</v>
      </c>
      <c r="R106" t="s">
        <v>66</v>
      </c>
      <c r="S106" t="s">
        <v>66</v>
      </c>
      <c r="T106" t="s">
        <v>66</v>
      </c>
      <c r="U106" t="s">
        <v>66</v>
      </c>
      <c r="V106" t="s">
        <v>66</v>
      </c>
      <c r="W106" t="s">
        <v>66</v>
      </c>
      <c r="X106">
        <v>1</v>
      </c>
      <c r="Y106" t="str">
        <f>VLOOKUP(Z106:Z7137,'VLOOKUP Ranges'!$A$2:$B$5,2,TRUE)</f>
        <v>18-35</v>
      </c>
      <c r="Z106">
        <v>19.600000000000001</v>
      </c>
      <c r="AA106">
        <v>19.600000000000001</v>
      </c>
      <c r="AB106" t="s">
        <v>45</v>
      </c>
      <c r="AC106">
        <v>1</v>
      </c>
      <c r="AD106">
        <v>95</v>
      </c>
      <c r="AE106">
        <v>3448</v>
      </c>
      <c r="AF106" t="s">
        <v>94</v>
      </c>
      <c r="AG106" t="b">
        <v>0</v>
      </c>
      <c r="AH106" t="b">
        <v>0</v>
      </c>
      <c r="AI106" t="b">
        <v>0</v>
      </c>
      <c r="AJ106" t="b">
        <v>1</v>
      </c>
      <c r="AK106" t="b">
        <v>0</v>
      </c>
      <c r="AL106" t="b">
        <v>0</v>
      </c>
      <c r="AM106" t="b">
        <v>1</v>
      </c>
      <c r="AN106">
        <v>19.600000000000001</v>
      </c>
      <c r="AO106">
        <f t="shared" si="1"/>
        <v>20</v>
      </c>
      <c r="AP106" t="b">
        <v>0</v>
      </c>
    </row>
    <row r="107" spans="1:42" x14ac:dyDescent="0.25">
      <c r="A107" t="s">
        <v>340</v>
      </c>
      <c r="B107">
        <v>1</v>
      </c>
      <c r="C107" t="s">
        <v>40</v>
      </c>
      <c r="D107" t="s">
        <v>41</v>
      </c>
      <c r="E107" t="s">
        <v>341</v>
      </c>
      <c r="F107">
        <v>92259</v>
      </c>
      <c r="G107" t="s">
        <v>342</v>
      </c>
      <c r="H107">
        <v>32.698963999999997</v>
      </c>
      <c r="I107">
        <v>-115.886656</v>
      </c>
      <c r="J107">
        <v>1</v>
      </c>
      <c r="K107">
        <v>1</v>
      </c>
      <c r="L107">
        <v>0</v>
      </c>
      <c r="M107">
        <v>0</v>
      </c>
      <c r="N107" t="str">
        <f>VLOOKUP(O107:O7138,'VLOOKUP Ranges'!$A$9:$B$12,2,TRUE)</f>
        <v>1-9</v>
      </c>
      <c r="O107">
        <v>3</v>
      </c>
      <c r="P107">
        <v>1</v>
      </c>
      <c r="Q107" t="s">
        <v>45</v>
      </c>
      <c r="R107" t="s">
        <v>44</v>
      </c>
      <c r="S107" t="s">
        <v>45</v>
      </c>
      <c r="T107" t="s">
        <v>44</v>
      </c>
      <c r="U107" t="s">
        <v>44</v>
      </c>
      <c r="V107" t="s">
        <v>44</v>
      </c>
      <c r="W107" t="s">
        <v>44</v>
      </c>
      <c r="X107">
        <v>1</v>
      </c>
      <c r="Y107" t="str">
        <f>VLOOKUP(Z107:Z7138,'VLOOKUP Ranges'!$A$2:$B$5,2,TRUE)</f>
        <v>70-89</v>
      </c>
      <c r="Z107">
        <v>81.349999999999994</v>
      </c>
      <c r="AA107">
        <v>233.7</v>
      </c>
      <c r="AB107" t="s">
        <v>45</v>
      </c>
      <c r="AC107">
        <v>1</v>
      </c>
      <c r="AD107">
        <v>73</v>
      </c>
      <c r="AE107">
        <v>2818</v>
      </c>
      <c r="AF107" t="s">
        <v>98</v>
      </c>
      <c r="AG107" t="b">
        <v>0</v>
      </c>
      <c r="AH107" t="b">
        <v>0</v>
      </c>
      <c r="AI107" t="b">
        <v>1</v>
      </c>
      <c r="AJ107" t="b">
        <v>0</v>
      </c>
      <c r="AK107" t="b">
        <v>0</v>
      </c>
      <c r="AL107" t="b">
        <v>1</v>
      </c>
      <c r="AM107" t="b">
        <v>0</v>
      </c>
      <c r="AN107">
        <v>77.899999999999906</v>
      </c>
      <c r="AO107">
        <f t="shared" si="1"/>
        <v>82</v>
      </c>
      <c r="AP107" t="b">
        <v>0</v>
      </c>
    </row>
    <row r="108" spans="1:42" x14ac:dyDescent="0.25">
      <c r="A108" t="s">
        <v>343</v>
      </c>
      <c r="B108">
        <v>1</v>
      </c>
      <c r="C108" t="s">
        <v>40</v>
      </c>
      <c r="D108" t="s">
        <v>41</v>
      </c>
      <c r="E108" t="s">
        <v>344</v>
      </c>
      <c r="F108">
        <v>92273</v>
      </c>
      <c r="G108" t="s">
        <v>345</v>
      </c>
      <c r="H108">
        <v>32.790281999999998</v>
      </c>
      <c r="I108">
        <v>-115.689559</v>
      </c>
      <c r="J108">
        <v>0</v>
      </c>
      <c r="K108">
        <v>0</v>
      </c>
      <c r="L108">
        <v>1</v>
      </c>
      <c r="M108">
        <v>0</v>
      </c>
      <c r="N108" t="str">
        <f>VLOOKUP(O108:O7139,'VLOOKUP Ranges'!$A$9:$B$12,2,TRUE)</f>
        <v>9-29</v>
      </c>
      <c r="O108">
        <v>22</v>
      </c>
      <c r="P108">
        <v>1</v>
      </c>
      <c r="Q108" t="s">
        <v>44</v>
      </c>
      <c r="R108" t="s">
        <v>44</v>
      </c>
      <c r="S108" t="s">
        <v>45</v>
      </c>
      <c r="T108" t="s">
        <v>44</v>
      </c>
      <c r="U108" t="s">
        <v>44</v>
      </c>
      <c r="V108" t="s">
        <v>44</v>
      </c>
      <c r="W108" t="s">
        <v>45</v>
      </c>
      <c r="X108">
        <v>0</v>
      </c>
      <c r="Y108" t="str">
        <f>VLOOKUP(Z108:Z7139,'VLOOKUP Ranges'!$A$2:$B$5,2,TRUE)</f>
        <v>70-89</v>
      </c>
      <c r="Z108">
        <v>83.3</v>
      </c>
      <c r="AA108">
        <v>1845.9</v>
      </c>
      <c r="AB108" t="s">
        <v>45</v>
      </c>
      <c r="AC108">
        <v>1</v>
      </c>
      <c r="AD108">
        <v>88</v>
      </c>
      <c r="AE108">
        <v>3804</v>
      </c>
      <c r="AF108" t="s">
        <v>102</v>
      </c>
      <c r="AG108" t="b">
        <v>0</v>
      </c>
      <c r="AH108" t="b">
        <v>0</v>
      </c>
      <c r="AI108" t="b">
        <v>1</v>
      </c>
      <c r="AJ108" t="b">
        <v>0</v>
      </c>
      <c r="AK108" t="b">
        <v>0</v>
      </c>
      <c r="AL108" t="b">
        <v>1</v>
      </c>
      <c r="AM108" t="b">
        <v>0</v>
      </c>
      <c r="AN108">
        <v>83.904545454545399</v>
      </c>
      <c r="AO108">
        <f t="shared" si="1"/>
        <v>84</v>
      </c>
      <c r="AP108" t="b">
        <v>0</v>
      </c>
    </row>
    <row r="109" spans="1:42" x14ac:dyDescent="0.25">
      <c r="A109" t="s">
        <v>346</v>
      </c>
      <c r="B109">
        <v>1</v>
      </c>
      <c r="C109" t="s">
        <v>40</v>
      </c>
      <c r="D109" t="s">
        <v>41</v>
      </c>
      <c r="E109" t="s">
        <v>347</v>
      </c>
      <c r="F109">
        <v>92274</v>
      </c>
      <c r="G109" t="s">
        <v>348</v>
      </c>
      <c r="H109">
        <v>33.53604</v>
      </c>
      <c r="I109">
        <v>-116.11922199999999</v>
      </c>
      <c r="J109">
        <v>0</v>
      </c>
      <c r="K109">
        <v>1</v>
      </c>
      <c r="L109">
        <v>0</v>
      </c>
      <c r="M109">
        <v>0</v>
      </c>
      <c r="N109" t="str">
        <f>VLOOKUP(O109:O7140,'VLOOKUP Ranges'!$A$9:$B$12,2,TRUE)</f>
        <v>1-9</v>
      </c>
      <c r="O109">
        <v>1</v>
      </c>
      <c r="P109">
        <v>1</v>
      </c>
      <c r="Q109" t="s">
        <v>44</v>
      </c>
      <c r="R109" t="s">
        <v>44</v>
      </c>
      <c r="S109" t="s">
        <v>44</v>
      </c>
      <c r="T109" t="s">
        <v>45</v>
      </c>
      <c r="U109" t="s">
        <v>44</v>
      </c>
      <c r="V109" t="s">
        <v>44</v>
      </c>
      <c r="W109" t="s">
        <v>44</v>
      </c>
      <c r="X109">
        <v>1</v>
      </c>
      <c r="Y109" t="str">
        <f>VLOOKUP(Z109:Z7140,'VLOOKUP Ranges'!$A$2:$B$5,2,TRUE)</f>
        <v>70-89</v>
      </c>
      <c r="Z109">
        <v>75.3</v>
      </c>
      <c r="AA109">
        <v>75.3</v>
      </c>
      <c r="AB109" t="s">
        <v>45</v>
      </c>
      <c r="AC109">
        <v>1</v>
      </c>
      <c r="AD109">
        <v>67</v>
      </c>
      <c r="AE109">
        <v>4902</v>
      </c>
      <c r="AF109" t="s">
        <v>106</v>
      </c>
      <c r="AG109" t="b">
        <v>0</v>
      </c>
      <c r="AH109" t="b">
        <v>0</v>
      </c>
      <c r="AI109" t="b">
        <v>1</v>
      </c>
      <c r="AJ109" t="b">
        <v>0</v>
      </c>
      <c r="AK109" t="b">
        <v>0</v>
      </c>
      <c r="AL109" t="b">
        <v>0</v>
      </c>
      <c r="AM109" t="b">
        <v>0</v>
      </c>
      <c r="AN109">
        <v>75.3</v>
      </c>
      <c r="AO109">
        <f t="shared" si="1"/>
        <v>76</v>
      </c>
      <c r="AP109" t="b">
        <v>0</v>
      </c>
    </row>
    <row r="110" spans="1:42" x14ac:dyDescent="0.25">
      <c r="A110" t="s">
        <v>349</v>
      </c>
      <c r="B110">
        <v>1</v>
      </c>
      <c r="C110" t="s">
        <v>40</v>
      </c>
      <c r="D110" t="s">
        <v>41</v>
      </c>
      <c r="E110" t="s">
        <v>350</v>
      </c>
      <c r="F110">
        <v>92301</v>
      </c>
      <c r="G110" t="s">
        <v>351</v>
      </c>
      <c r="H110">
        <v>34.667814999999997</v>
      </c>
      <c r="I110">
        <v>-117.53618299999999</v>
      </c>
      <c r="J110">
        <v>0</v>
      </c>
      <c r="K110">
        <v>0</v>
      </c>
      <c r="L110">
        <v>1</v>
      </c>
      <c r="M110">
        <v>0</v>
      </c>
      <c r="N110" t="str">
        <f>VLOOKUP(O110:O7141,'VLOOKUP Ranges'!$A$9:$B$12,2,TRUE)</f>
        <v>55-77</v>
      </c>
      <c r="O110">
        <v>61</v>
      </c>
      <c r="P110">
        <v>1</v>
      </c>
      <c r="Q110" t="s">
        <v>44</v>
      </c>
      <c r="R110" t="s">
        <v>66</v>
      </c>
      <c r="S110" t="s">
        <v>66</v>
      </c>
      <c r="T110" t="s">
        <v>66</v>
      </c>
      <c r="U110" t="s">
        <v>66</v>
      </c>
      <c r="V110" t="s">
        <v>66</v>
      </c>
      <c r="W110" t="s">
        <v>66</v>
      </c>
      <c r="X110">
        <v>1</v>
      </c>
      <c r="Y110" t="str">
        <f>VLOOKUP(Z110:Z7141,'VLOOKUP Ranges'!$A$2:$B$5,2,TRUE)</f>
        <v>18-35</v>
      </c>
      <c r="Z110">
        <v>19.399999999999999</v>
      </c>
      <c r="AA110">
        <v>1182.55</v>
      </c>
      <c r="AB110" t="s">
        <v>45</v>
      </c>
      <c r="AC110">
        <v>1</v>
      </c>
      <c r="AD110">
        <v>82</v>
      </c>
      <c r="AE110">
        <v>4221</v>
      </c>
      <c r="AF110" t="s">
        <v>139</v>
      </c>
      <c r="AG110" t="b">
        <v>0</v>
      </c>
      <c r="AH110" t="b">
        <v>0</v>
      </c>
      <c r="AI110" t="b">
        <v>0</v>
      </c>
      <c r="AJ110" t="b">
        <v>1</v>
      </c>
      <c r="AK110" t="b">
        <v>0</v>
      </c>
      <c r="AL110" t="b">
        <v>0</v>
      </c>
      <c r="AM110" t="b">
        <v>1</v>
      </c>
      <c r="AN110">
        <v>19.386065573770399</v>
      </c>
      <c r="AO110">
        <f t="shared" si="1"/>
        <v>20</v>
      </c>
      <c r="AP110" t="b">
        <v>0</v>
      </c>
    </row>
    <row r="111" spans="1:42" x14ac:dyDescent="0.25">
      <c r="A111" t="s">
        <v>352</v>
      </c>
      <c r="B111">
        <v>1</v>
      </c>
      <c r="C111" t="s">
        <v>40</v>
      </c>
      <c r="D111" t="s">
        <v>41</v>
      </c>
      <c r="E111" t="s">
        <v>353</v>
      </c>
      <c r="F111">
        <v>92307</v>
      </c>
      <c r="G111" t="s">
        <v>354</v>
      </c>
      <c r="H111">
        <v>34.550820000000002</v>
      </c>
      <c r="I111">
        <v>-117.12239599999999</v>
      </c>
      <c r="J111">
        <v>1</v>
      </c>
      <c r="K111">
        <v>0</v>
      </c>
      <c r="L111">
        <v>0</v>
      </c>
      <c r="M111">
        <v>0</v>
      </c>
      <c r="N111" t="str">
        <f>VLOOKUP(O111:O7142,'VLOOKUP Ranges'!$A$9:$B$12,2,TRUE)</f>
        <v>9-29</v>
      </c>
      <c r="O111">
        <v>12</v>
      </c>
      <c r="P111">
        <v>1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>
        <v>1</v>
      </c>
      <c r="Y111" t="str">
        <f>VLOOKUP(Z111:Z7142,'VLOOKUP Ranges'!$A$2:$B$5,2,TRUE)</f>
        <v>35-70</v>
      </c>
      <c r="Z111">
        <v>45.4</v>
      </c>
      <c r="AA111">
        <v>518.9</v>
      </c>
      <c r="AB111" t="s">
        <v>45</v>
      </c>
      <c r="AC111">
        <v>1</v>
      </c>
      <c r="AD111">
        <v>68</v>
      </c>
      <c r="AE111">
        <v>2887</v>
      </c>
      <c r="AF111" t="s">
        <v>139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>
        <v>43.241666666666603</v>
      </c>
      <c r="AO111">
        <f t="shared" si="1"/>
        <v>46</v>
      </c>
      <c r="AP111" t="b">
        <v>0</v>
      </c>
    </row>
    <row r="112" spans="1:42" x14ac:dyDescent="0.25">
      <c r="A112" t="s">
        <v>355</v>
      </c>
      <c r="B112">
        <v>1</v>
      </c>
      <c r="C112" t="s">
        <v>40</v>
      </c>
      <c r="D112" t="s">
        <v>41</v>
      </c>
      <c r="E112" t="s">
        <v>356</v>
      </c>
      <c r="F112">
        <v>92325</v>
      </c>
      <c r="G112" t="s">
        <v>357</v>
      </c>
      <c r="H112">
        <v>34.248061</v>
      </c>
      <c r="I112">
        <v>-117.29028</v>
      </c>
      <c r="J112">
        <v>0</v>
      </c>
      <c r="K112">
        <v>0</v>
      </c>
      <c r="L112">
        <v>0</v>
      </c>
      <c r="M112">
        <v>0</v>
      </c>
      <c r="N112" t="str">
        <f>VLOOKUP(O112:O7143,'VLOOKUP Ranges'!$A$9:$B$12,2,TRUE)</f>
        <v>55-77</v>
      </c>
      <c r="O112">
        <v>60</v>
      </c>
      <c r="P112">
        <v>1</v>
      </c>
      <c r="Q112" t="s">
        <v>45</v>
      </c>
      <c r="R112" t="s">
        <v>44</v>
      </c>
      <c r="S112" t="s">
        <v>45</v>
      </c>
      <c r="T112" t="s">
        <v>45</v>
      </c>
      <c r="U112" t="s">
        <v>44</v>
      </c>
      <c r="V112" t="s">
        <v>45</v>
      </c>
      <c r="W112" t="s">
        <v>45</v>
      </c>
      <c r="X112">
        <v>1</v>
      </c>
      <c r="Y112" t="str">
        <f>VLOOKUP(Z112:Z7143,'VLOOKUP Ranges'!$A$2:$B$5,2,TRUE)</f>
        <v>89-118</v>
      </c>
      <c r="Z112">
        <v>105.9</v>
      </c>
      <c r="AA112">
        <v>6396.45</v>
      </c>
      <c r="AB112" t="s">
        <v>45</v>
      </c>
      <c r="AC112">
        <v>1</v>
      </c>
      <c r="AD112">
        <v>84</v>
      </c>
      <c r="AE112">
        <v>4105</v>
      </c>
      <c r="AF112" t="s">
        <v>139</v>
      </c>
      <c r="AG112" t="b">
        <v>0</v>
      </c>
      <c r="AH112" t="b">
        <v>0</v>
      </c>
      <c r="AI112" t="b">
        <v>1</v>
      </c>
      <c r="AJ112" t="b">
        <v>0</v>
      </c>
      <c r="AK112" t="b">
        <v>0</v>
      </c>
      <c r="AL112" t="b">
        <v>1</v>
      </c>
      <c r="AM112" t="b">
        <v>0</v>
      </c>
      <c r="AN112">
        <v>106.6075</v>
      </c>
      <c r="AO112">
        <f t="shared" si="1"/>
        <v>106</v>
      </c>
      <c r="AP112" t="b">
        <v>0</v>
      </c>
    </row>
    <row r="113" spans="1:42" x14ac:dyDescent="0.25">
      <c r="A113" t="s">
        <v>358</v>
      </c>
      <c r="B113">
        <v>1</v>
      </c>
      <c r="C113" t="s">
        <v>40</v>
      </c>
      <c r="D113" t="s">
        <v>41</v>
      </c>
      <c r="E113" t="s">
        <v>359</v>
      </c>
      <c r="F113">
        <v>92327</v>
      </c>
      <c r="G113" t="s">
        <v>360</v>
      </c>
      <c r="H113">
        <v>34.875143999999999</v>
      </c>
      <c r="I113">
        <v>-116.821698</v>
      </c>
      <c r="J113">
        <v>0</v>
      </c>
      <c r="K113">
        <v>0</v>
      </c>
      <c r="L113">
        <v>0</v>
      </c>
      <c r="M113">
        <v>0</v>
      </c>
      <c r="N113" t="str">
        <f>VLOOKUP(O113:O7144,'VLOOKUP Ranges'!$A$9:$B$12,2,TRUE)</f>
        <v>1-9</v>
      </c>
      <c r="O113">
        <v>1</v>
      </c>
      <c r="P113">
        <v>1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>
        <v>0</v>
      </c>
      <c r="Y113" t="str">
        <f>VLOOKUP(Z113:Z7144,'VLOOKUP Ranges'!$A$2:$B$5,2,TRUE)</f>
        <v>35-70</v>
      </c>
      <c r="Z113">
        <v>69.55</v>
      </c>
      <c r="AA113">
        <v>69.55</v>
      </c>
      <c r="AB113" t="s">
        <v>45</v>
      </c>
      <c r="AC113">
        <v>1</v>
      </c>
      <c r="AD113">
        <v>73</v>
      </c>
      <c r="AE113">
        <v>2792</v>
      </c>
      <c r="AF113" t="s">
        <v>56</v>
      </c>
      <c r="AG113" t="b">
        <v>0</v>
      </c>
      <c r="AH113" t="b">
        <v>0</v>
      </c>
      <c r="AI113" t="b">
        <v>1</v>
      </c>
      <c r="AJ113" t="b">
        <v>0</v>
      </c>
      <c r="AK113" t="b">
        <v>0</v>
      </c>
      <c r="AL113" t="b">
        <v>0</v>
      </c>
      <c r="AM113" t="b">
        <v>1</v>
      </c>
      <c r="AN113">
        <v>69.55</v>
      </c>
      <c r="AO113">
        <f t="shared" si="1"/>
        <v>70</v>
      </c>
      <c r="AP113" t="b">
        <v>0</v>
      </c>
    </row>
    <row r="114" spans="1:42" x14ac:dyDescent="0.25">
      <c r="A114" t="s">
        <v>361</v>
      </c>
      <c r="B114">
        <v>1</v>
      </c>
      <c r="C114" t="s">
        <v>40</v>
      </c>
      <c r="D114" t="s">
        <v>41</v>
      </c>
      <c r="E114" t="s">
        <v>362</v>
      </c>
      <c r="F114">
        <v>92338</v>
      </c>
      <c r="G114" t="s">
        <v>363</v>
      </c>
      <c r="H114">
        <v>34.702765999999997</v>
      </c>
      <c r="I114">
        <v>-116.09337600000001</v>
      </c>
      <c r="J114">
        <v>0</v>
      </c>
      <c r="K114">
        <v>0</v>
      </c>
      <c r="L114">
        <v>1</v>
      </c>
      <c r="M114">
        <v>0</v>
      </c>
      <c r="N114" t="str">
        <f>VLOOKUP(O114:O7145,'VLOOKUP Ranges'!$A$9:$B$12,2,TRUE)</f>
        <v>9-29</v>
      </c>
      <c r="O114">
        <v>28</v>
      </c>
      <c r="P114">
        <v>1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45</v>
      </c>
      <c r="X114">
        <v>1</v>
      </c>
      <c r="Y114" t="str">
        <f>VLOOKUP(Z114:Z7145,'VLOOKUP Ranges'!$A$2:$B$5,2,TRUE)</f>
        <v>70-89</v>
      </c>
      <c r="Z114">
        <v>81.05</v>
      </c>
      <c r="AA114">
        <v>2227.1</v>
      </c>
      <c r="AB114" t="s">
        <v>45</v>
      </c>
      <c r="AC114">
        <v>1</v>
      </c>
      <c r="AD114">
        <v>98</v>
      </c>
      <c r="AE114">
        <v>5201</v>
      </c>
      <c r="AF114" t="s">
        <v>56</v>
      </c>
      <c r="AG114" t="b">
        <v>0</v>
      </c>
      <c r="AH114" t="b">
        <v>0</v>
      </c>
      <c r="AI114" t="b">
        <v>1</v>
      </c>
      <c r="AJ114" t="b">
        <v>0</v>
      </c>
      <c r="AK114" t="b">
        <v>0</v>
      </c>
      <c r="AL114" t="b">
        <v>1</v>
      </c>
      <c r="AM114" t="b">
        <v>0</v>
      </c>
      <c r="AN114">
        <v>79.539285714285697</v>
      </c>
      <c r="AO114">
        <f t="shared" si="1"/>
        <v>82</v>
      </c>
      <c r="AP114" t="b">
        <v>0</v>
      </c>
    </row>
    <row r="115" spans="1:42" x14ac:dyDescent="0.25">
      <c r="A115" t="s">
        <v>364</v>
      </c>
      <c r="B115">
        <v>1</v>
      </c>
      <c r="C115" t="s">
        <v>40</v>
      </c>
      <c r="D115" t="s">
        <v>41</v>
      </c>
      <c r="E115" t="s">
        <v>365</v>
      </c>
      <c r="F115">
        <v>92356</v>
      </c>
      <c r="G115" t="s">
        <v>366</v>
      </c>
      <c r="H115">
        <v>34.508417000000001</v>
      </c>
      <c r="I115">
        <v>-116.856103</v>
      </c>
      <c r="J115">
        <v>1</v>
      </c>
      <c r="K115">
        <v>0</v>
      </c>
      <c r="L115">
        <v>1</v>
      </c>
      <c r="M115">
        <v>0</v>
      </c>
      <c r="N115" t="str">
        <f>VLOOKUP(O115:O7146,'VLOOKUP Ranges'!$A$9:$B$12,2,TRUE)</f>
        <v>1-9</v>
      </c>
      <c r="O115">
        <v>4</v>
      </c>
      <c r="P115">
        <v>1</v>
      </c>
      <c r="Q115" t="s">
        <v>45</v>
      </c>
      <c r="R115" t="s">
        <v>44</v>
      </c>
      <c r="S115" t="s">
        <v>44</v>
      </c>
      <c r="T115" t="s">
        <v>45</v>
      </c>
      <c r="U115" t="s">
        <v>44</v>
      </c>
      <c r="V115" t="s">
        <v>45</v>
      </c>
      <c r="W115" t="s">
        <v>45</v>
      </c>
      <c r="X115">
        <v>0</v>
      </c>
      <c r="Y115" t="str">
        <f>VLOOKUP(Z115:Z7146,'VLOOKUP Ranges'!$A$2:$B$5,2,TRUE)</f>
        <v>89-118</v>
      </c>
      <c r="Z115">
        <v>101.15</v>
      </c>
      <c r="AA115">
        <v>385.9</v>
      </c>
      <c r="AB115" t="s">
        <v>45</v>
      </c>
      <c r="AC115">
        <v>1</v>
      </c>
      <c r="AD115">
        <v>84</v>
      </c>
      <c r="AE115">
        <v>4417</v>
      </c>
      <c r="AF115" t="s">
        <v>56</v>
      </c>
      <c r="AG115" t="b">
        <v>0</v>
      </c>
      <c r="AH115" t="b">
        <v>0</v>
      </c>
      <c r="AI115" t="b">
        <v>1</v>
      </c>
      <c r="AJ115" t="b">
        <v>0</v>
      </c>
      <c r="AK115" t="b">
        <v>0</v>
      </c>
      <c r="AL115" t="b">
        <v>1</v>
      </c>
      <c r="AM115" t="b">
        <v>0</v>
      </c>
      <c r="AN115">
        <v>96.474999999999994</v>
      </c>
      <c r="AO115">
        <f t="shared" si="1"/>
        <v>102</v>
      </c>
      <c r="AP115" t="b">
        <v>0</v>
      </c>
    </row>
    <row r="116" spans="1:42" x14ac:dyDescent="0.25">
      <c r="A116" t="s">
        <v>367</v>
      </c>
      <c r="B116">
        <v>1</v>
      </c>
      <c r="C116" t="s">
        <v>40</v>
      </c>
      <c r="D116" t="s">
        <v>41</v>
      </c>
      <c r="E116" t="s">
        <v>368</v>
      </c>
      <c r="F116">
        <v>92358</v>
      </c>
      <c r="G116" t="s">
        <v>369</v>
      </c>
      <c r="H116">
        <v>34.238162000000003</v>
      </c>
      <c r="I116">
        <v>-117.534306</v>
      </c>
      <c r="J116">
        <v>1</v>
      </c>
      <c r="K116">
        <v>0</v>
      </c>
      <c r="L116">
        <v>0</v>
      </c>
      <c r="M116">
        <v>0</v>
      </c>
      <c r="N116" t="str">
        <f>VLOOKUP(O116:O7147,'VLOOKUP Ranges'!$A$9:$B$12,2,TRUE)</f>
        <v>1-9</v>
      </c>
      <c r="O116">
        <v>7</v>
      </c>
      <c r="P116">
        <v>1</v>
      </c>
      <c r="Q116" t="s">
        <v>45</v>
      </c>
      <c r="R116" t="s">
        <v>44</v>
      </c>
      <c r="S116" t="s">
        <v>45</v>
      </c>
      <c r="T116" t="s">
        <v>44</v>
      </c>
      <c r="U116" t="s">
        <v>44</v>
      </c>
      <c r="V116" t="s">
        <v>45</v>
      </c>
      <c r="W116" t="s">
        <v>45</v>
      </c>
      <c r="X116">
        <v>1</v>
      </c>
      <c r="Y116" t="str">
        <f>VLOOKUP(Z116:Z7147,'VLOOKUP Ranges'!$A$2:$B$5,2,TRUE)</f>
        <v>89-118</v>
      </c>
      <c r="Z116">
        <v>99.8</v>
      </c>
      <c r="AA116">
        <v>673.25</v>
      </c>
      <c r="AB116" t="s">
        <v>45</v>
      </c>
      <c r="AC116">
        <v>1</v>
      </c>
      <c r="AD116">
        <v>98</v>
      </c>
      <c r="AE116">
        <v>2031</v>
      </c>
      <c r="AF116" t="s">
        <v>56</v>
      </c>
      <c r="AG116" t="b">
        <v>0</v>
      </c>
      <c r="AH116" t="b">
        <v>0</v>
      </c>
      <c r="AI116" t="b">
        <v>1</v>
      </c>
      <c r="AJ116" t="b">
        <v>0</v>
      </c>
      <c r="AK116" t="b">
        <v>0</v>
      </c>
      <c r="AL116" t="b">
        <v>1</v>
      </c>
      <c r="AM116" t="b">
        <v>0</v>
      </c>
      <c r="AN116">
        <v>96.178571428571402</v>
      </c>
      <c r="AO116">
        <f t="shared" si="1"/>
        <v>100</v>
      </c>
      <c r="AP116" t="b">
        <v>0</v>
      </c>
    </row>
    <row r="117" spans="1:42" x14ac:dyDescent="0.25">
      <c r="A117" t="s">
        <v>370</v>
      </c>
      <c r="B117">
        <v>1</v>
      </c>
      <c r="C117" t="s">
        <v>40</v>
      </c>
      <c r="D117" t="s">
        <v>41</v>
      </c>
      <c r="E117" t="s">
        <v>371</v>
      </c>
      <c r="F117">
        <v>92371</v>
      </c>
      <c r="G117" t="s">
        <v>372</v>
      </c>
      <c r="H117">
        <v>34.441122999999997</v>
      </c>
      <c r="I117">
        <v>-117.537886</v>
      </c>
      <c r="J117">
        <v>0</v>
      </c>
      <c r="K117">
        <v>0</v>
      </c>
      <c r="L117">
        <v>1</v>
      </c>
      <c r="M117">
        <v>0</v>
      </c>
      <c r="N117" t="str">
        <f>VLOOKUP(O117:O7148,'VLOOKUP Ranges'!$A$9:$B$12,2,TRUE)</f>
        <v>9-29</v>
      </c>
      <c r="O117">
        <v>13</v>
      </c>
      <c r="P117">
        <v>1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45</v>
      </c>
      <c r="X117">
        <v>0</v>
      </c>
      <c r="Y117" t="str">
        <f>VLOOKUP(Z117:Z7148,'VLOOKUP Ranges'!$A$2:$B$5,2,TRUE)</f>
        <v>35-70</v>
      </c>
      <c r="Z117">
        <v>55.95</v>
      </c>
      <c r="AA117">
        <v>734.35</v>
      </c>
      <c r="AB117" t="s">
        <v>45</v>
      </c>
      <c r="AC117">
        <v>1</v>
      </c>
      <c r="AD117">
        <v>91</v>
      </c>
      <c r="AE117">
        <v>4498</v>
      </c>
      <c r="AF117" t="s">
        <v>56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1</v>
      </c>
      <c r="AM117" t="b">
        <v>0</v>
      </c>
      <c r="AN117">
        <v>56.4884615384615</v>
      </c>
      <c r="AO117">
        <f t="shared" si="1"/>
        <v>56</v>
      </c>
      <c r="AP117" t="b">
        <v>0</v>
      </c>
    </row>
    <row r="118" spans="1:42" x14ac:dyDescent="0.25">
      <c r="A118" t="s">
        <v>373</v>
      </c>
      <c r="B118">
        <v>1</v>
      </c>
      <c r="C118" t="s">
        <v>40</v>
      </c>
      <c r="D118" t="s">
        <v>41</v>
      </c>
      <c r="E118" t="s">
        <v>374</v>
      </c>
      <c r="F118">
        <v>92373</v>
      </c>
      <c r="G118" t="s">
        <v>375</v>
      </c>
      <c r="H118">
        <v>34.003242999999998</v>
      </c>
      <c r="I118">
        <v>-117.13828599999999</v>
      </c>
      <c r="J118">
        <v>1</v>
      </c>
      <c r="K118">
        <v>0</v>
      </c>
      <c r="L118">
        <v>0</v>
      </c>
      <c r="M118">
        <v>0</v>
      </c>
      <c r="N118" t="str">
        <f>VLOOKUP(O118:O7149,'VLOOKUP Ranges'!$A$9:$B$12,2,TRUE)</f>
        <v>1-9</v>
      </c>
      <c r="O118">
        <v>1</v>
      </c>
      <c r="P118">
        <v>1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45</v>
      </c>
      <c r="X118">
        <v>1</v>
      </c>
      <c r="Y118" t="str">
        <f>VLOOKUP(Z118:Z7149,'VLOOKUP Ranges'!$A$2:$B$5,2,TRUE)</f>
        <v>35-70</v>
      </c>
      <c r="Z118">
        <v>55</v>
      </c>
      <c r="AA118">
        <v>55</v>
      </c>
      <c r="AB118" t="s">
        <v>45</v>
      </c>
      <c r="AC118">
        <v>1</v>
      </c>
      <c r="AD118">
        <v>71</v>
      </c>
      <c r="AE118">
        <v>4877</v>
      </c>
      <c r="AF118" t="s">
        <v>56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>
        <v>55</v>
      </c>
      <c r="AO118">
        <f t="shared" si="1"/>
        <v>55</v>
      </c>
      <c r="AP118" t="b">
        <v>0</v>
      </c>
    </row>
    <row r="119" spans="1:42" x14ac:dyDescent="0.25">
      <c r="A119" t="s">
        <v>376</v>
      </c>
      <c r="B119">
        <v>1</v>
      </c>
      <c r="C119" t="s">
        <v>40</v>
      </c>
      <c r="D119" t="s">
        <v>41</v>
      </c>
      <c r="E119" t="s">
        <v>377</v>
      </c>
      <c r="F119">
        <v>92377</v>
      </c>
      <c r="G119" t="s">
        <v>378</v>
      </c>
      <c r="H119">
        <v>34.156758000000004</v>
      </c>
      <c r="I119">
        <v>-117.404686</v>
      </c>
      <c r="J119">
        <v>0</v>
      </c>
      <c r="K119">
        <v>0</v>
      </c>
      <c r="L119">
        <v>1</v>
      </c>
      <c r="M119">
        <v>0</v>
      </c>
      <c r="N119" t="str">
        <f>VLOOKUP(O119:O7150,'VLOOKUP Ranges'!$A$9:$B$12,2,TRUE)</f>
        <v>1-9</v>
      </c>
      <c r="O119">
        <v>1</v>
      </c>
      <c r="P119">
        <v>1</v>
      </c>
      <c r="Q119" t="s">
        <v>44</v>
      </c>
      <c r="R119" t="s">
        <v>44</v>
      </c>
      <c r="S119" t="s">
        <v>45</v>
      </c>
      <c r="T119" t="s">
        <v>44</v>
      </c>
      <c r="U119" t="s">
        <v>44</v>
      </c>
      <c r="V119" t="s">
        <v>44</v>
      </c>
      <c r="W119" t="s">
        <v>44</v>
      </c>
      <c r="X119">
        <v>1</v>
      </c>
      <c r="Y119" t="str">
        <f>VLOOKUP(Z119:Z7150,'VLOOKUP Ranges'!$A$2:$B$5,2,TRUE)</f>
        <v>70-89</v>
      </c>
      <c r="Z119">
        <v>74.7</v>
      </c>
      <c r="AA119">
        <v>74.7</v>
      </c>
      <c r="AB119" t="s">
        <v>45</v>
      </c>
      <c r="AC119">
        <v>1</v>
      </c>
      <c r="AD119">
        <v>80</v>
      </c>
      <c r="AE119">
        <v>5980</v>
      </c>
      <c r="AF119" t="s">
        <v>56</v>
      </c>
      <c r="AG119" t="b">
        <v>0</v>
      </c>
      <c r="AH119" t="b">
        <v>0</v>
      </c>
      <c r="AI119" t="b">
        <v>1</v>
      </c>
      <c r="AJ119" t="b">
        <v>0</v>
      </c>
      <c r="AK119" t="b">
        <v>0</v>
      </c>
      <c r="AL119" t="b">
        <v>1</v>
      </c>
      <c r="AM119" t="b">
        <v>0</v>
      </c>
      <c r="AN119">
        <v>74.7</v>
      </c>
      <c r="AO119">
        <f t="shared" si="1"/>
        <v>75</v>
      </c>
      <c r="AP119" t="b">
        <v>0</v>
      </c>
    </row>
    <row r="120" spans="1:42" x14ac:dyDescent="0.25">
      <c r="A120" t="s">
        <v>379</v>
      </c>
      <c r="B120">
        <v>1</v>
      </c>
      <c r="C120" t="s">
        <v>40</v>
      </c>
      <c r="D120" t="s">
        <v>41</v>
      </c>
      <c r="E120" t="s">
        <v>380</v>
      </c>
      <c r="F120">
        <v>92382</v>
      </c>
      <c r="G120" t="s">
        <v>381</v>
      </c>
      <c r="H120">
        <v>34.186211</v>
      </c>
      <c r="I120">
        <v>-117.07683</v>
      </c>
      <c r="J120">
        <v>1</v>
      </c>
      <c r="K120">
        <v>0</v>
      </c>
      <c r="L120">
        <v>0</v>
      </c>
      <c r="M120">
        <v>0</v>
      </c>
      <c r="N120" t="str">
        <f>VLOOKUP(O120:O7151,'VLOOKUP Ranges'!$A$9:$B$12,2,TRUE)</f>
        <v>9-29</v>
      </c>
      <c r="O120">
        <v>24</v>
      </c>
      <c r="P120">
        <v>1</v>
      </c>
      <c r="Q120" t="s">
        <v>45</v>
      </c>
      <c r="R120" t="s">
        <v>44</v>
      </c>
      <c r="S120" t="s">
        <v>45</v>
      </c>
      <c r="T120" t="s">
        <v>44</v>
      </c>
      <c r="U120" t="s">
        <v>44</v>
      </c>
      <c r="V120" t="s">
        <v>44</v>
      </c>
      <c r="W120" t="s">
        <v>44</v>
      </c>
      <c r="X120">
        <v>1</v>
      </c>
      <c r="Y120" t="str">
        <f>VLOOKUP(Z120:Z7151,'VLOOKUP Ranges'!$A$2:$B$5,2,TRUE)</f>
        <v>70-89</v>
      </c>
      <c r="Z120">
        <v>80.25</v>
      </c>
      <c r="AA120">
        <v>1861.5</v>
      </c>
      <c r="AB120" t="s">
        <v>45</v>
      </c>
      <c r="AC120">
        <v>1</v>
      </c>
      <c r="AD120">
        <v>77</v>
      </c>
      <c r="AE120">
        <v>4418</v>
      </c>
      <c r="AF120" t="s">
        <v>56</v>
      </c>
      <c r="AG120" t="b">
        <v>0</v>
      </c>
      <c r="AH120" t="b">
        <v>0</v>
      </c>
      <c r="AI120" t="b">
        <v>1</v>
      </c>
      <c r="AJ120" t="b">
        <v>0</v>
      </c>
      <c r="AK120" t="b">
        <v>0</v>
      </c>
      <c r="AL120" t="b">
        <v>1</v>
      </c>
      <c r="AM120" t="b">
        <v>0</v>
      </c>
      <c r="AN120">
        <v>77.5625</v>
      </c>
      <c r="AO120">
        <f t="shared" si="1"/>
        <v>81</v>
      </c>
      <c r="AP120" t="b">
        <v>0</v>
      </c>
    </row>
    <row r="121" spans="1:42" x14ac:dyDescent="0.25">
      <c r="A121" t="s">
        <v>382</v>
      </c>
      <c r="B121">
        <v>1</v>
      </c>
      <c r="C121" t="s">
        <v>40</v>
      </c>
      <c r="D121" t="s">
        <v>41</v>
      </c>
      <c r="E121" t="s">
        <v>383</v>
      </c>
      <c r="F121">
        <v>92389</v>
      </c>
      <c r="G121" t="s">
        <v>384</v>
      </c>
      <c r="H121">
        <v>35.824572000000003</v>
      </c>
      <c r="I121">
        <v>-116.274755</v>
      </c>
      <c r="J121">
        <v>1</v>
      </c>
      <c r="K121">
        <v>0</v>
      </c>
      <c r="L121">
        <v>0</v>
      </c>
      <c r="M121">
        <v>0</v>
      </c>
      <c r="N121" t="str">
        <f>VLOOKUP(O121:O7152,'VLOOKUP Ranges'!$A$9:$B$12,2,TRUE)</f>
        <v>1-9</v>
      </c>
      <c r="O121">
        <v>5</v>
      </c>
      <c r="P121">
        <v>1</v>
      </c>
      <c r="Q121" t="s">
        <v>44</v>
      </c>
      <c r="R121" t="s">
        <v>44</v>
      </c>
      <c r="S121" t="s">
        <v>44</v>
      </c>
      <c r="T121" t="s">
        <v>44</v>
      </c>
      <c r="U121" t="s">
        <v>45</v>
      </c>
      <c r="V121" t="s">
        <v>45</v>
      </c>
      <c r="W121" t="s">
        <v>45</v>
      </c>
      <c r="X121">
        <v>1</v>
      </c>
      <c r="Y121" t="str">
        <f>VLOOKUP(Z121:Z7152,'VLOOKUP Ranges'!$A$2:$B$5,2,TRUE)</f>
        <v>89-118</v>
      </c>
      <c r="Z121">
        <v>96.1</v>
      </c>
      <c r="AA121">
        <v>453.4</v>
      </c>
      <c r="AB121" t="s">
        <v>45</v>
      </c>
      <c r="AC121">
        <v>1</v>
      </c>
      <c r="AD121">
        <v>66</v>
      </c>
      <c r="AE121">
        <v>4192</v>
      </c>
      <c r="AF121" t="s">
        <v>56</v>
      </c>
      <c r="AG121" t="b">
        <v>0</v>
      </c>
      <c r="AH121" t="b">
        <v>0</v>
      </c>
      <c r="AI121" t="b">
        <v>1</v>
      </c>
      <c r="AJ121" t="b">
        <v>0</v>
      </c>
      <c r="AK121" t="b">
        <v>0</v>
      </c>
      <c r="AL121" t="b">
        <v>1</v>
      </c>
      <c r="AM121" t="b">
        <v>0</v>
      </c>
      <c r="AN121">
        <v>90.679999999999893</v>
      </c>
      <c r="AO121">
        <f t="shared" si="1"/>
        <v>97</v>
      </c>
      <c r="AP121" t="b">
        <v>0</v>
      </c>
    </row>
    <row r="122" spans="1:42" x14ac:dyDescent="0.25">
      <c r="A122" t="s">
        <v>385</v>
      </c>
      <c r="B122">
        <v>1</v>
      </c>
      <c r="C122" t="s">
        <v>40</v>
      </c>
      <c r="D122" t="s">
        <v>41</v>
      </c>
      <c r="E122" t="s">
        <v>386</v>
      </c>
      <c r="F122">
        <v>92392</v>
      </c>
      <c r="G122" t="s">
        <v>387</v>
      </c>
      <c r="H122">
        <v>34.486834999999999</v>
      </c>
      <c r="I122">
        <v>-117.362274</v>
      </c>
      <c r="J122">
        <v>0</v>
      </c>
      <c r="K122">
        <v>0</v>
      </c>
      <c r="L122">
        <v>0</v>
      </c>
      <c r="M122">
        <v>0</v>
      </c>
      <c r="N122" t="str">
        <f>VLOOKUP(O122:O7153,'VLOOKUP Ranges'!$A$9:$B$12,2,TRUE)</f>
        <v>9-29</v>
      </c>
      <c r="O122">
        <v>15</v>
      </c>
      <c r="P122">
        <v>1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>
        <v>0</v>
      </c>
      <c r="Y122" t="str">
        <f>VLOOKUP(Z122:Z7153,'VLOOKUP Ranges'!$A$2:$B$5,2,TRUE)</f>
        <v>35-70</v>
      </c>
      <c r="Z122">
        <v>69</v>
      </c>
      <c r="AA122">
        <v>994.8</v>
      </c>
      <c r="AB122" t="s">
        <v>45</v>
      </c>
      <c r="AC122">
        <v>1</v>
      </c>
      <c r="AD122">
        <v>73</v>
      </c>
      <c r="AE122">
        <v>5671</v>
      </c>
      <c r="AF122" t="s">
        <v>56</v>
      </c>
      <c r="AG122" t="b">
        <v>0</v>
      </c>
      <c r="AH122" t="b">
        <v>0</v>
      </c>
      <c r="AI122" t="b">
        <v>1</v>
      </c>
      <c r="AJ122" t="b">
        <v>0</v>
      </c>
      <c r="AK122" t="b">
        <v>0</v>
      </c>
      <c r="AL122" t="b">
        <v>0</v>
      </c>
      <c r="AM122" t="b">
        <v>0</v>
      </c>
      <c r="AN122">
        <v>66.319999999999993</v>
      </c>
      <c r="AO122">
        <f t="shared" si="1"/>
        <v>69</v>
      </c>
      <c r="AP122" t="b">
        <v>0</v>
      </c>
    </row>
    <row r="123" spans="1:42" x14ac:dyDescent="0.25">
      <c r="A123" t="s">
        <v>388</v>
      </c>
      <c r="B123">
        <v>1</v>
      </c>
      <c r="C123" t="s">
        <v>40</v>
      </c>
      <c r="D123" t="s">
        <v>41</v>
      </c>
      <c r="E123" t="s">
        <v>389</v>
      </c>
      <c r="F123">
        <v>92397</v>
      </c>
      <c r="G123" t="s">
        <v>390</v>
      </c>
      <c r="H123">
        <v>34.358320999999997</v>
      </c>
      <c r="I123">
        <v>-117.618263</v>
      </c>
      <c r="J123">
        <v>0</v>
      </c>
      <c r="K123">
        <v>0</v>
      </c>
      <c r="L123">
        <v>1</v>
      </c>
      <c r="M123">
        <v>0</v>
      </c>
      <c r="N123" t="str">
        <f>VLOOKUP(O123:O7154,'VLOOKUP Ranges'!$A$9:$B$12,2,TRUE)</f>
        <v>29-55</v>
      </c>
      <c r="O123">
        <v>48</v>
      </c>
      <c r="P123">
        <v>0</v>
      </c>
      <c r="Q123" t="s">
        <v>62</v>
      </c>
      <c r="R123" t="s">
        <v>45</v>
      </c>
      <c r="S123" t="s">
        <v>44</v>
      </c>
      <c r="T123" t="s">
        <v>45</v>
      </c>
      <c r="U123" t="s">
        <v>44</v>
      </c>
      <c r="V123" t="s">
        <v>44</v>
      </c>
      <c r="W123" t="s">
        <v>45</v>
      </c>
      <c r="X123">
        <v>1</v>
      </c>
      <c r="Y123" t="str">
        <f>VLOOKUP(Z123:Z7154,'VLOOKUP Ranges'!$A$2:$B$5,2,TRUE)</f>
        <v>35-70</v>
      </c>
      <c r="Z123">
        <v>45.3</v>
      </c>
      <c r="AA123">
        <v>2145</v>
      </c>
      <c r="AB123" t="s">
        <v>45</v>
      </c>
      <c r="AC123">
        <v>1</v>
      </c>
      <c r="AD123">
        <v>65</v>
      </c>
      <c r="AE123">
        <v>4926</v>
      </c>
      <c r="AF123" t="s">
        <v>90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>
        <v>44.6875</v>
      </c>
      <c r="AO123">
        <f t="shared" si="1"/>
        <v>46</v>
      </c>
      <c r="AP123" t="b">
        <v>0</v>
      </c>
    </row>
    <row r="124" spans="1:42" x14ac:dyDescent="0.25">
      <c r="A124" t="s">
        <v>391</v>
      </c>
      <c r="B124">
        <v>1</v>
      </c>
      <c r="C124" t="s">
        <v>40</v>
      </c>
      <c r="D124" t="s">
        <v>41</v>
      </c>
      <c r="E124" t="s">
        <v>392</v>
      </c>
      <c r="F124">
        <v>92401</v>
      </c>
      <c r="G124" t="s">
        <v>393</v>
      </c>
      <c r="H124">
        <v>34.105935000000002</v>
      </c>
      <c r="I124">
        <v>-117.2914</v>
      </c>
      <c r="J124">
        <v>0</v>
      </c>
      <c r="K124">
        <v>0</v>
      </c>
      <c r="L124">
        <v>1</v>
      </c>
      <c r="M124">
        <v>0</v>
      </c>
      <c r="N124" t="str">
        <f>VLOOKUP(O124:O7155,'VLOOKUP Ranges'!$A$9:$B$12,2,TRUE)</f>
        <v>1-9</v>
      </c>
      <c r="O124">
        <v>8</v>
      </c>
      <c r="P124">
        <v>1</v>
      </c>
      <c r="Q124" t="s">
        <v>44</v>
      </c>
      <c r="R124" t="s">
        <v>44</v>
      </c>
      <c r="S124" t="s">
        <v>45</v>
      </c>
      <c r="T124" t="s">
        <v>44</v>
      </c>
      <c r="U124" t="s">
        <v>44</v>
      </c>
      <c r="V124" t="s">
        <v>45</v>
      </c>
      <c r="W124" t="s">
        <v>44</v>
      </c>
      <c r="X124">
        <v>1</v>
      </c>
      <c r="Y124" t="str">
        <f>VLOOKUP(Z124:Z7155,'VLOOKUP Ranges'!$A$2:$B$5,2,TRUE)</f>
        <v>70-89</v>
      </c>
      <c r="Z124">
        <v>83.55</v>
      </c>
      <c r="AA124">
        <v>680.05</v>
      </c>
      <c r="AB124" t="s">
        <v>45</v>
      </c>
      <c r="AC124">
        <v>1</v>
      </c>
      <c r="AD124">
        <v>65</v>
      </c>
      <c r="AE124">
        <v>2879</v>
      </c>
      <c r="AF124" t="s">
        <v>94</v>
      </c>
      <c r="AG124" t="b">
        <v>0</v>
      </c>
      <c r="AH124" t="b">
        <v>0</v>
      </c>
      <c r="AI124" t="b">
        <v>1</v>
      </c>
      <c r="AJ124" t="b">
        <v>0</v>
      </c>
      <c r="AK124" t="b">
        <v>0</v>
      </c>
      <c r="AL124" t="b">
        <v>1</v>
      </c>
      <c r="AM124" t="b">
        <v>0</v>
      </c>
      <c r="AN124">
        <v>85.006249999999994</v>
      </c>
      <c r="AO124">
        <f t="shared" si="1"/>
        <v>84</v>
      </c>
      <c r="AP124" t="b">
        <v>0</v>
      </c>
    </row>
    <row r="125" spans="1:42" x14ac:dyDescent="0.25">
      <c r="A125" t="s">
        <v>394</v>
      </c>
      <c r="B125">
        <v>1</v>
      </c>
      <c r="C125" t="s">
        <v>40</v>
      </c>
      <c r="D125" t="s">
        <v>41</v>
      </c>
      <c r="E125" t="s">
        <v>392</v>
      </c>
      <c r="F125">
        <v>92410</v>
      </c>
      <c r="G125" t="s">
        <v>395</v>
      </c>
      <c r="H125">
        <v>34.106921999999997</v>
      </c>
      <c r="I125">
        <v>-117.29755299999999</v>
      </c>
      <c r="J125">
        <v>1</v>
      </c>
      <c r="K125">
        <v>0</v>
      </c>
      <c r="L125">
        <v>0</v>
      </c>
      <c r="M125">
        <v>0</v>
      </c>
      <c r="N125" t="str">
        <f>VLOOKUP(O125:O7156,'VLOOKUP Ranges'!$A$9:$B$12,2,TRUE)</f>
        <v>1-9</v>
      </c>
      <c r="O125">
        <v>1</v>
      </c>
      <c r="P125">
        <v>1</v>
      </c>
      <c r="Q125" t="s">
        <v>45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>
        <v>1</v>
      </c>
      <c r="Y125" t="str">
        <f>VLOOKUP(Z125:Z7156,'VLOOKUP Ranges'!$A$2:$B$5,2,TRUE)</f>
        <v>70-89</v>
      </c>
      <c r="Z125">
        <v>74.349999999999994</v>
      </c>
      <c r="AA125">
        <v>74.349999999999994</v>
      </c>
      <c r="AB125" t="s">
        <v>45</v>
      </c>
      <c r="AC125">
        <v>1</v>
      </c>
      <c r="AD125">
        <v>93</v>
      </c>
      <c r="AE125">
        <v>2814</v>
      </c>
      <c r="AF125" t="s">
        <v>98</v>
      </c>
      <c r="AG125" t="b">
        <v>0</v>
      </c>
      <c r="AH125" t="b">
        <v>0</v>
      </c>
      <c r="AI125" t="b">
        <v>1</v>
      </c>
      <c r="AJ125" t="b">
        <v>0</v>
      </c>
      <c r="AK125" t="b">
        <v>0</v>
      </c>
      <c r="AL125" t="b">
        <v>1</v>
      </c>
      <c r="AM125" t="b">
        <v>0</v>
      </c>
      <c r="AN125">
        <v>74.349999999999994</v>
      </c>
      <c r="AO125">
        <f t="shared" si="1"/>
        <v>75</v>
      </c>
      <c r="AP125" t="b">
        <v>0</v>
      </c>
    </row>
    <row r="126" spans="1:42" x14ac:dyDescent="0.25">
      <c r="A126" t="s">
        <v>396</v>
      </c>
      <c r="B126">
        <v>1</v>
      </c>
      <c r="C126" t="s">
        <v>40</v>
      </c>
      <c r="D126" t="s">
        <v>41</v>
      </c>
      <c r="E126" t="s">
        <v>397</v>
      </c>
      <c r="F126">
        <v>92503</v>
      </c>
      <c r="G126" t="s">
        <v>398</v>
      </c>
      <c r="H126">
        <v>33.890045999999998</v>
      </c>
      <c r="I126">
        <v>-117.455583</v>
      </c>
      <c r="J126">
        <v>0</v>
      </c>
      <c r="K126">
        <v>0</v>
      </c>
      <c r="L126">
        <v>1</v>
      </c>
      <c r="M126">
        <v>0</v>
      </c>
      <c r="N126" t="str">
        <f>VLOOKUP(O126:O7157,'VLOOKUP Ranges'!$A$9:$B$12,2,TRUE)</f>
        <v>1-9</v>
      </c>
      <c r="O126">
        <v>2</v>
      </c>
      <c r="P126">
        <v>1</v>
      </c>
      <c r="Q126" t="s">
        <v>44</v>
      </c>
      <c r="R126" t="s">
        <v>45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>
        <v>1</v>
      </c>
      <c r="Y126" t="str">
        <f>VLOOKUP(Z126:Z7157,'VLOOKUP Ranges'!$A$2:$B$5,2,TRUE)</f>
        <v>70-89</v>
      </c>
      <c r="Z126">
        <v>74.400000000000006</v>
      </c>
      <c r="AA126">
        <v>139.4</v>
      </c>
      <c r="AB126" t="s">
        <v>45</v>
      </c>
      <c r="AC126">
        <v>1</v>
      </c>
      <c r="AD126">
        <v>77</v>
      </c>
      <c r="AE126">
        <v>4263</v>
      </c>
      <c r="AF126" t="s">
        <v>102</v>
      </c>
      <c r="AG126" t="b">
        <v>0</v>
      </c>
      <c r="AH126" t="b">
        <v>0</v>
      </c>
      <c r="AI126" t="b">
        <v>1</v>
      </c>
      <c r="AJ126" t="b">
        <v>0</v>
      </c>
      <c r="AK126" t="b">
        <v>0</v>
      </c>
      <c r="AL126" t="b">
        <v>1</v>
      </c>
      <c r="AM126" t="b">
        <v>0</v>
      </c>
      <c r="AN126">
        <v>69.7</v>
      </c>
      <c r="AO126">
        <f t="shared" si="1"/>
        <v>75</v>
      </c>
      <c r="AP126" t="b">
        <v>1</v>
      </c>
    </row>
    <row r="127" spans="1:42" x14ac:dyDescent="0.25">
      <c r="A127" t="s">
        <v>399</v>
      </c>
      <c r="B127">
        <v>1</v>
      </c>
      <c r="C127" t="s">
        <v>40</v>
      </c>
      <c r="D127" t="s">
        <v>41</v>
      </c>
      <c r="E127" t="s">
        <v>397</v>
      </c>
      <c r="F127">
        <v>92506</v>
      </c>
      <c r="G127" t="s">
        <v>400</v>
      </c>
      <c r="H127">
        <v>33.930931000000001</v>
      </c>
      <c r="I127">
        <v>-117.361788</v>
      </c>
      <c r="J127">
        <v>1</v>
      </c>
      <c r="K127">
        <v>0</v>
      </c>
      <c r="L127">
        <v>0</v>
      </c>
      <c r="M127">
        <v>0</v>
      </c>
      <c r="N127" t="str">
        <f>VLOOKUP(O127:O7158,'VLOOKUP Ranges'!$A$9:$B$12,2,TRUE)</f>
        <v>9-29</v>
      </c>
      <c r="O127">
        <v>22</v>
      </c>
      <c r="P127">
        <v>0</v>
      </c>
      <c r="Q127" t="s">
        <v>62</v>
      </c>
      <c r="R127" t="s">
        <v>44</v>
      </c>
      <c r="S127" t="s">
        <v>45</v>
      </c>
      <c r="T127" t="s">
        <v>45</v>
      </c>
      <c r="U127" t="s">
        <v>44</v>
      </c>
      <c r="V127" t="s">
        <v>44</v>
      </c>
      <c r="W127" t="s">
        <v>45</v>
      </c>
      <c r="X127">
        <v>1</v>
      </c>
      <c r="Y127" t="str">
        <f>VLOOKUP(Z127:Z7158,'VLOOKUP Ranges'!$A$2:$B$5,2,TRUE)</f>
        <v>35-70</v>
      </c>
      <c r="Z127">
        <v>43.75</v>
      </c>
      <c r="AA127">
        <v>903.6</v>
      </c>
      <c r="AB127" t="s">
        <v>45</v>
      </c>
      <c r="AC127">
        <v>1</v>
      </c>
      <c r="AD127">
        <v>66</v>
      </c>
      <c r="AE127">
        <v>3099</v>
      </c>
      <c r="AF127" t="s">
        <v>106</v>
      </c>
      <c r="AG127" t="b">
        <v>1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>
        <v>41.072727272727199</v>
      </c>
      <c r="AO127">
        <f t="shared" si="1"/>
        <v>44</v>
      </c>
      <c r="AP127" t="b">
        <v>0</v>
      </c>
    </row>
    <row r="128" spans="1:42" x14ac:dyDescent="0.25">
      <c r="A128" t="s">
        <v>401</v>
      </c>
      <c r="B128">
        <v>1</v>
      </c>
      <c r="C128" t="s">
        <v>40</v>
      </c>
      <c r="D128" t="s">
        <v>41</v>
      </c>
      <c r="E128" t="s">
        <v>397</v>
      </c>
      <c r="F128">
        <v>92509</v>
      </c>
      <c r="G128" t="s">
        <v>402</v>
      </c>
      <c r="H128">
        <v>34.004379</v>
      </c>
      <c r="I128">
        <v>-117.447864</v>
      </c>
      <c r="J128">
        <v>0</v>
      </c>
      <c r="K128">
        <v>1</v>
      </c>
      <c r="L128">
        <v>0</v>
      </c>
      <c r="M128">
        <v>0</v>
      </c>
      <c r="N128" t="str">
        <f>VLOOKUP(O128:O7159,'VLOOKUP Ranges'!$A$9:$B$12,2,TRUE)</f>
        <v>1-9</v>
      </c>
      <c r="O128">
        <v>5</v>
      </c>
      <c r="P128">
        <v>0</v>
      </c>
      <c r="Q128" t="s">
        <v>62</v>
      </c>
      <c r="R128" t="s">
        <v>44</v>
      </c>
      <c r="S128" t="s">
        <v>45</v>
      </c>
      <c r="T128" t="s">
        <v>44</v>
      </c>
      <c r="U128" t="s">
        <v>44</v>
      </c>
      <c r="V128" t="s">
        <v>44</v>
      </c>
      <c r="W128" t="s">
        <v>44</v>
      </c>
      <c r="X128">
        <v>0</v>
      </c>
      <c r="Y128" t="str">
        <f>VLOOKUP(Z128:Z7159,'VLOOKUP Ranges'!$A$2:$B$5,2,TRUE)</f>
        <v>18-35</v>
      </c>
      <c r="Z128">
        <v>28.45</v>
      </c>
      <c r="AA128">
        <v>131.05000000000001</v>
      </c>
      <c r="AB128" t="s">
        <v>45</v>
      </c>
      <c r="AC128">
        <v>1</v>
      </c>
      <c r="AD128">
        <v>89</v>
      </c>
      <c r="AE128">
        <v>4099</v>
      </c>
      <c r="AF128" t="s">
        <v>109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>
        <v>26.21</v>
      </c>
      <c r="AO128">
        <f t="shared" si="1"/>
        <v>29</v>
      </c>
      <c r="AP128" t="b">
        <v>0</v>
      </c>
    </row>
    <row r="129" spans="1:42" x14ac:dyDescent="0.25">
      <c r="A129" t="s">
        <v>403</v>
      </c>
      <c r="B129">
        <v>1</v>
      </c>
      <c r="C129" t="s">
        <v>40</v>
      </c>
      <c r="D129" t="s">
        <v>41</v>
      </c>
      <c r="E129" t="s">
        <v>404</v>
      </c>
      <c r="F129">
        <v>92518</v>
      </c>
      <c r="G129" t="s">
        <v>405</v>
      </c>
      <c r="H129">
        <v>33.888323</v>
      </c>
      <c r="I129">
        <v>-117.27753300000001</v>
      </c>
      <c r="J129">
        <v>0</v>
      </c>
      <c r="K129">
        <v>0</v>
      </c>
      <c r="L129">
        <v>0</v>
      </c>
      <c r="M129">
        <v>0</v>
      </c>
      <c r="N129" t="str">
        <f>VLOOKUP(O129:O7160,'VLOOKUP Ranges'!$A$9:$B$12,2,TRUE)</f>
        <v>9-29</v>
      </c>
      <c r="O129">
        <v>12</v>
      </c>
      <c r="P129">
        <v>1</v>
      </c>
      <c r="Q129" t="s">
        <v>45</v>
      </c>
      <c r="R129" t="s">
        <v>45</v>
      </c>
      <c r="S129" t="s">
        <v>45</v>
      </c>
      <c r="T129" t="s">
        <v>45</v>
      </c>
      <c r="U129" t="s">
        <v>44</v>
      </c>
      <c r="V129" t="s">
        <v>44</v>
      </c>
      <c r="W129" t="s">
        <v>45</v>
      </c>
      <c r="X129">
        <v>1</v>
      </c>
      <c r="Y129" t="str">
        <f>VLOOKUP(Z129:Z7160,'VLOOKUP Ranges'!$A$2:$B$5,2,TRUE)</f>
        <v>89-118</v>
      </c>
      <c r="Z129">
        <v>99.7</v>
      </c>
      <c r="AA129">
        <v>1238.45</v>
      </c>
      <c r="AB129" t="s">
        <v>45</v>
      </c>
      <c r="AC129">
        <v>1</v>
      </c>
      <c r="AD129">
        <v>76</v>
      </c>
      <c r="AE129">
        <v>2538</v>
      </c>
      <c r="AF129" t="s">
        <v>113</v>
      </c>
      <c r="AG129" t="b">
        <v>0</v>
      </c>
      <c r="AH129" t="b">
        <v>0</v>
      </c>
      <c r="AI129" t="b">
        <v>1</v>
      </c>
      <c r="AJ129" t="b">
        <v>0</v>
      </c>
      <c r="AK129" t="b">
        <v>0</v>
      </c>
      <c r="AL129" t="b">
        <v>0</v>
      </c>
      <c r="AM129" t="b">
        <v>0</v>
      </c>
      <c r="AN129">
        <v>103.204166666666</v>
      </c>
      <c r="AO129">
        <f t="shared" si="1"/>
        <v>100</v>
      </c>
      <c r="AP129" t="b">
        <v>1</v>
      </c>
    </row>
    <row r="130" spans="1:42" x14ac:dyDescent="0.25">
      <c r="A130" t="s">
        <v>406</v>
      </c>
      <c r="B130">
        <v>1</v>
      </c>
      <c r="C130" t="s">
        <v>40</v>
      </c>
      <c r="D130" t="s">
        <v>41</v>
      </c>
      <c r="E130" t="s">
        <v>407</v>
      </c>
      <c r="F130">
        <v>92544</v>
      </c>
      <c r="G130" t="s">
        <v>408</v>
      </c>
      <c r="H130">
        <v>33.644584999999999</v>
      </c>
      <c r="I130">
        <v>-116.871544</v>
      </c>
      <c r="J130">
        <v>0</v>
      </c>
      <c r="K130">
        <v>1</v>
      </c>
      <c r="L130">
        <v>0</v>
      </c>
      <c r="M130">
        <v>0</v>
      </c>
      <c r="N130" t="str">
        <f>VLOOKUP(O130:O7161,'VLOOKUP Ranges'!$A$9:$B$12,2,TRUE)</f>
        <v>9-29</v>
      </c>
      <c r="O130">
        <v>20</v>
      </c>
      <c r="P130">
        <v>1</v>
      </c>
      <c r="Q130" t="s">
        <v>45</v>
      </c>
      <c r="R130" t="s">
        <v>44</v>
      </c>
      <c r="S130" t="s">
        <v>45</v>
      </c>
      <c r="T130" t="s">
        <v>45</v>
      </c>
      <c r="U130" t="s">
        <v>44</v>
      </c>
      <c r="V130" t="s">
        <v>44</v>
      </c>
      <c r="W130" t="s">
        <v>45</v>
      </c>
      <c r="X130">
        <v>1</v>
      </c>
      <c r="Y130" t="str">
        <f>VLOOKUP(Z130:Z7161,'VLOOKUP Ranges'!$A$2:$B$5,2,TRUE)</f>
        <v>89-118</v>
      </c>
      <c r="Z130">
        <v>94.1</v>
      </c>
      <c r="AA130">
        <v>1782.4</v>
      </c>
      <c r="AB130" t="s">
        <v>45</v>
      </c>
      <c r="AC130">
        <v>1</v>
      </c>
      <c r="AD130">
        <v>87</v>
      </c>
      <c r="AE130">
        <v>2666</v>
      </c>
      <c r="AF130" t="s">
        <v>117</v>
      </c>
      <c r="AG130" t="b">
        <v>0</v>
      </c>
      <c r="AH130" t="b">
        <v>0</v>
      </c>
      <c r="AI130" t="b">
        <v>1</v>
      </c>
      <c r="AJ130" t="b">
        <v>0</v>
      </c>
      <c r="AK130" t="b">
        <v>0</v>
      </c>
      <c r="AL130" t="b">
        <v>1</v>
      </c>
      <c r="AM130" t="b">
        <v>0</v>
      </c>
      <c r="AN130">
        <v>89.12</v>
      </c>
      <c r="AO130">
        <f t="shared" si="1"/>
        <v>95</v>
      </c>
      <c r="AP130" t="b">
        <v>0</v>
      </c>
    </row>
    <row r="131" spans="1:42" x14ac:dyDescent="0.25">
      <c r="A131" t="s">
        <v>409</v>
      </c>
      <c r="B131">
        <v>1</v>
      </c>
      <c r="C131" t="s">
        <v>40</v>
      </c>
      <c r="D131" t="s">
        <v>41</v>
      </c>
      <c r="E131" t="s">
        <v>410</v>
      </c>
      <c r="F131">
        <v>92548</v>
      </c>
      <c r="G131" t="s">
        <v>411</v>
      </c>
      <c r="H131">
        <v>33.761893999999998</v>
      </c>
      <c r="I131">
        <v>-117.120868</v>
      </c>
      <c r="J131">
        <v>1</v>
      </c>
      <c r="K131">
        <v>0</v>
      </c>
      <c r="L131">
        <v>1</v>
      </c>
      <c r="M131">
        <v>0</v>
      </c>
      <c r="N131" t="str">
        <f>VLOOKUP(O131:O7162,'VLOOKUP Ranges'!$A$9:$B$12,2,TRUE)</f>
        <v>1-9</v>
      </c>
      <c r="O131">
        <v>2</v>
      </c>
      <c r="P131">
        <v>1</v>
      </c>
      <c r="Q131" t="s">
        <v>44</v>
      </c>
      <c r="R131" t="s">
        <v>44</v>
      </c>
      <c r="S131" t="s">
        <v>44</v>
      </c>
      <c r="T131" t="s">
        <v>44</v>
      </c>
      <c r="U131" t="s">
        <v>45</v>
      </c>
      <c r="V131" t="s">
        <v>45</v>
      </c>
      <c r="W131" t="s">
        <v>45</v>
      </c>
      <c r="X131">
        <v>1</v>
      </c>
      <c r="Y131" t="str">
        <f>VLOOKUP(Z131:Z7162,'VLOOKUP Ranges'!$A$2:$B$5,2,TRUE)</f>
        <v>89-118</v>
      </c>
      <c r="Z131">
        <v>94.2</v>
      </c>
      <c r="AA131">
        <v>167.5</v>
      </c>
      <c r="AB131" t="s">
        <v>45</v>
      </c>
      <c r="AC131">
        <v>1</v>
      </c>
      <c r="AD131">
        <v>72</v>
      </c>
      <c r="AE131">
        <v>3715</v>
      </c>
      <c r="AF131" t="s">
        <v>139</v>
      </c>
      <c r="AG131" t="b">
        <v>0</v>
      </c>
      <c r="AH131" t="b">
        <v>0</v>
      </c>
      <c r="AI131" t="b">
        <v>1</v>
      </c>
      <c r="AJ131" t="b">
        <v>0</v>
      </c>
      <c r="AK131" t="b">
        <v>0</v>
      </c>
      <c r="AL131" t="b">
        <v>1</v>
      </c>
      <c r="AM131" t="b">
        <v>0</v>
      </c>
      <c r="AN131">
        <v>83.75</v>
      </c>
      <c r="AO131">
        <f t="shared" ref="AO131:AO194" si="2">ROUNDUP(Z131, 0)</f>
        <v>95</v>
      </c>
      <c r="AP131" t="b">
        <v>0</v>
      </c>
    </row>
    <row r="132" spans="1:42" x14ac:dyDescent="0.25">
      <c r="A132" t="s">
        <v>412</v>
      </c>
      <c r="B132">
        <v>1</v>
      </c>
      <c r="C132" t="s">
        <v>40</v>
      </c>
      <c r="D132" t="s">
        <v>41</v>
      </c>
      <c r="E132" t="s">
        <v>413</v>
      </c>
      <c r="F132">
        <v>92549</v>
      </c>
      <c r="G132" t="s">
        <v>414</v>
      </c>
      <c r="H132">
        <v>33.755038999999996</v>
      </c>
      <c r="I132">
        <v>-116.74179599999999</v>
      </c>
      <c r="J132">
        <v>0</v>
      </c>
      <c r="K132">
        <v>0</v>
      </c>
      <c r="L132">
        <v>1</v>
      </c>
      <c r="M132">
        <v>0</v>
      </c>
      <c r="N132" t="str">
        <f>VLOOKUP(O132:O7163,'VLOOKUP Ranges'!$A$9:$B$12,2,TRUE)</f>
        <v>1-9</v>
      </c>
      <c r="O132">
        <v>6</v>
      </c>
      <c r="P132">
        <v>1</v>
      </c>
      <c r="Q132" t="s">
        <v>45</v>
      </c>
      <c r="R132" t="s">
        <v>44</v>
      </c>
      <c r="S132" t="s">
        <v>44</v>
      </c>
      <c r="T132" t="s">
        <v>44</v>
      </c>
      <c r="U132" t="s">
        <v>45</v>
      </c>
      <c r="V132" t="s">
        <v>44</v>
      </c>
      <c r="W132" t="s">
        <v>44</v>
      </c>
      <c r="X132">
        <v>1</v>
      </c>
      <c r="Y132" t="str">
        <f>VLOOKUP(Z132:Z7163,'VLOOKUP Ranges'!$A$2:$B$5,2,TRUE)</f>
        <v>70-89</v>
      </c>
      <c r="Z132">
        <v>80.5</v>
      </c>
      <c r="AA132">
        <v>502.85</v>
      </c>
      <c r="AB132" t="s">
        <v>45</v>
      </c>
      <c r="AC132">
        <v>1</v>
      </c>
      <c r="AD132">
        <v>98</v>
      </c>
      <c r="AE132">
        <v>5032</v>
      </c>
      <c r="AF132" t="s">
        <v>90</v>
      </c>
      <c r="AG132" t="b">
        <v>0</v>
      </c>
      <c r="AH132" t="b">
        <v>0</v>
      </c>
      <c r="AI132" t="b">
        <v>1</v>
      </c>
      <c r="AJ132" t="b">
        <v>0</v>
      </c>
      <c r="AK132" t="b">
        <v>0</v>
      </c>
      <c r="AL132" t="b">
        <v>1</v>
      </c>
      <c r="AM132" t="b">
        <v>0</v>
      </c>
      <c r="AN132">
        <v>83.808333333333294</v>
      </c>
      <c r="AO132">
        <f t="shared" si="2"/>
        <v>81</v>
      </c>
      <c r="AP132" t="b">
        <v>0</v>
      </c>
    </row>
    <row r="133" spans="1:42" x14ac:dyDescent="0.25">
      <c r="A133" t="s">
        <v>415</v>
      </c>
      <c r="B133">
        <v>1</v>
      </c>
      <c r="C133" t="s">
        <v>40</v>
      </c>
      <c r="D133" t="s">
        <v>41</v>
      </c>
      <c r="E133" t="s">
        <v>416</v>
      </c>
      <c r="F133">
        <v>92557</v>
      </c>
      <c r="G133" t="s">
        <v>417</v>
      </c>
      <c r="H133">
        <v>33.970661</v>
      </c>
      <c r="I133">
        <v>-117.255039</v>
      </c>
      <c r="J133">
        <v>0</v>
      </c>
      <c r="K133">
        <v>1</v>
      </c>
      <c r="L133">
        <v>1</v>
      </c>
      <c r="M133">
        <v>0</v>
      </c>
      <c r="N133" t="str">
        <f>VLOOKUP(O133:O7164,'VLOOKUP Ranges'!$A$9:$B$12,2,TRUE)</f>
        <v>1-9</v>
      </c>
      <c r="O133">
        <v>5</v>
      </c>
      <c r="P133">
        <v>1</v>
      </c>
      <c r="Q133" t="s">
        <v>45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>
        <v>1</v>
      </c>
      <c r="Y133" t="str">
        <f>VLOOKUP(Z133:Z7164,'VLOOKUP Ranges'!$A$2:$B$5,2,TRUE)</f>
        <v>70-89</v>
      </c>
      <c r="Z133">
        <v>74.349999999999994</v>
      </c>
      <c r="AA133">
        <v>334.8</v>
      </c>
      <c r="AB133" t="s">
        <v>45</v>
      </c>
      <c r="AC133">
        <v>1</v>
      </c>
      <c r="AD133">
        <v>82</v>
      </c>
      <c r="AE133">
        <v>5273</v>
      </c>
      <c r="AF133" t="s">
        <v>94</v>
      </c>
      <c r="AG133" t="b">
        <v>0</v>
      </c>
      <c r="AH133" t="b">
        <v>0</v>
      </c>
      <c r="AI133" t="b">
        <v>1</v>
      </c>
      <c r="AJ133" t="b">
        <v>0</v>
      </c>
      <c r="AK133" t="b">
        <v>0</v>
      </c>
      <c r="AL133" t="b">
        <v>1</v>
      </c>
      <c r="AM133" t="b">
        <v>0</v>
      </c>
      <c r="AN133">
        <v>66.959999999999994</v>
      </c>
      <c r="AO133">
        <f t="shared" si="2"/>
        <v>75</v>
      </c>
      <c r="AP133" t="b">
        <v>0</v>
      </c>
    </row>
    <row r="134" spans="1:42" x14ac:dyDescent="0.25">
      <c r="A134" t="s">
        <v>418</v>
      </c>
      <c r="B134">
        <v>1</v>
      </c>
      <c r="C134" t="s">
        <v>40</v>
      </c>
      <c r="D134" t="s">
        <v>41</v>
      </c>
      <c r="E134" t="s">
        <v>419</v>
      </c>
      <c r="F134">
        <v>92563</v>
      </c>
      <c r="G134" t="s">
        <v>420</v>
      </c>
      <c r="H134">
        <v>33.581045000000003</v>
      </c>
      <c r="I134">
        <v>-117.14718999999999</v>
      </c>
      <c r="J134">
        <v>1</v>
      </c>
      <c r="K134">
        <v>0</v>
      </c>
      <c r="L134">
        <v>0</v>
      </c>
      <c r="M134">
        <v>0</v>
      </c>
      <c r="N134" t="str">
        <f>VLOOKUP(O134:O7165,'VLOOKUP Ranges'!$A$9:$B$12,2,TRUE)</f>
        <v>29-55</v>
      </c>
      <c r="O134">
        <v>40</v>
      </c>
      <c r="P134">
        <v>1</v>
      </c>
      <c r="Q134" t="s">
        <v>45</v>
      </c>
      <c r="R134" t="s">
        <v>44</v>
      </c>
      <c r="S134" t="s">
        <v>44</v>
      </c>
      <c r="T134" t="s">
        <v>45</v>
      </c>
      <c r="U134" t="s">
        <v>45</v>
      </c>
      <c r="V134" t="s">
        <v>45</v>
      </c>
      <c r="W134" t="s">
        <v>45</v>
      </c>
      <c r="X134">
        <v>0</v>
      </c>
      <c r="Y134" t="str">
        <f>VLOOKUP(Z134:Z7165,'VLOOKUP Ranges'!$A$2:$B$5,2,TRUE)</f>
        <v>89-118</v>
      </c>
      <c r="Z134">
        <v>104.8</v>
      </c>
      <c r="AA134">
        <v>4131.95</v>
      </c>
      <c r="AB134" t="s">
        <v>45</v>
      </c>
      <c r="AC134">
        <v>1</v>
      </c>
      <c r="AD134">
        <v>88</v>
      </c>
      <c r="AE134">
        <v>3492</v>
      </c>
      <c r="AF134" t="s">
        <v>98</v>
      </c>
      <c r="AG134" t="b">
        <v>0</v>
      </c>
      <c r="AH134" t="b">
        <v>0</v>
      </c>
      <c r="AI134" t="b">
        <v>1</v>
      </c>
      <c r="AJ134" t="b">
        <v>0</v>
      </c>
      <c r="AK134" t="b">
        <v>0</v>
      </c>
      <c r="AL134" t="b">
        <v>0</v>
      </c>
      <c r="AM134" t="b">
        <v>0</v>
      </c>
      <c r="AN134">
        <v>103.29875</v>
      </c>
      <c r="AO134">
        <f t="shared" si="2"/>
        <v>105</v>
      </c>
      <c r="AP134" t="b">
        <v>0</v>
      </c>
    </row>
    <row r="135" spans="1:42" x14ac:dyDescent="0.25">
      <c r="A135" t="s">
        <v>421</v>
      </c>
      <c r="B135">
        <v>1</v>
      </c>
      <c r="C135" t="s">
        <v>40</v>
      </c>
      <c r="D135" t="s">
        <v>41</v>
      </c>
      <c r="E135" t="s">
        <v>422</v>
      </c>
      <c r="F135">
        <v>92571</v>
      </c>
      <c r="G135" t="s">
        <v>423</v>
      </c>
      <c r="H135">
        <v>33.828288999999998</v>
      </c>
      <c r="I135">
        <v>-117.201666</v>
      </c>
      <c r="J135">
        <v>0</v>
      </c>
      <c r="K135">
        <v>1</v>
      </c>
      <c r="L135">
        <v>1</v>
      </c>
      <c r="M135">
        <v>0</v>
      </c>
      <c r="N135" t="str">
        <f>VLOOKUP(O135:O7166,'VLOOKUP Ranges'!$A$9:$B$12,2,TRUE)</f>
        <v>9-29</v>
      </c>
      <c r="O135">
        <v>27</v>
      </c>
      <c r="P135">
        <v>1</v>
      </c>
      <c r="Q135" t="s">
        <v>44</v>
      </c>
      <c r="R135" t="s">
        <v>45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>
        <v>1</v>
      </c>
      <c r="Y135" t="str">
        <f>VLOOKUP(Z135:Z7166,'VLOOKUP Ranges'!$A$2:$B$5,2,TRUE)</f>
        <v>70-89</v>
      </c>
      <c r="Z135">
        <v>75.2</v>
      </c>
      <c r="AA135">
        <v>1929.35</v>
      </c>
      <c r="AB135" t="s">
        <v>45</v>
      </c>
      <c r="AC135">
        <v>1</v>
      </c>
      <c r="AD135">
        <v>99</v>
      </c>
      <c r="AE135">
        <v>4517</v>
      </c>
      <c r="AF135" t="s">
        <v>102</v>
      </c>
      <c r="AG135" t="b">
        <v>0</v>
      </c>
      <c r="AH135" t="b">
        <v>0</v>
      </c>
      <c r="AI135" t="b">
        <v>1</v>
      </c>
      <c r="AJ135" t="b">
        <v>0</v>
      </c>
      <c r="AK135" t="b">
        <v>0</v>
      </c>
      <c r="AL135" t="b">
        <v>0</v>
      </c>
      <c r="AM135" t="b">
        <v>0</v>
      </c>
      <c r="AN135">
        <v>71.457407407407402</v>
      </c>
      <c r="AO135">
        <f t="shared" si="2"/>
        <v>76</v>
      </c>
      <c r="AP135" t="b">
        <v>1</v>
      </c>
    </row>
    <row r="136" spans="1:42" x14ac:dyDescent="0.25">
      <c r="A136" t="s">
        <v>424</v>
      </c>
      <c r="B136">
        <v>1</v>
      </c>
      <c r="C136" t="s">
        <v>40</v>
      </c>
      <c r="D136" t="s">
        <v>41</v>
      </c>
      <c r="E136" t="s">
        <v>425</v>
      </c>
      <c r="F136">
        <v>92586</v>
      </c>
      <c r="G136" t="s">
        <v>426</v>
      </c>
      <c r="H136">
        <v>33.707483000000003</v>
      </c>
      <c r="I136">
        <v>-117.200006</v>
      </c>
      <c r="J136">
        <v>0</v>
      </c>
      <c r="K136">
        <v>0</v>
      </c>
      <c r="L136">
        <v>0</v>
      </c>
      <c r="M136">
        <v>0</v>
      </c>
      <c r="N136" t="str">
        <f>VLOOKUP(O136:O7167,'VLOOKUP Ranges'!$A$9:$B$12,2,TRUE)</f>
        <v>9-29</v>
      </c>
      <c r="O136">
        <v>23</v>
      </c>
      <c r="P136">
        <v>1</v>
      </c>
      <c r="Q136" t="s">
        <v>45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>
        <v>0</v>
      </c>
      <c r="Y136" t="str">
        <f>VLOOKUP(Z136:Z7167,'VLOOKUP Ranges'!$A$2:$B$5,2,TRUE)</f>
        <v>70-89</v>
      </c>
      <c r="Z136">
        <v>75.599999999999994</v>
      </c>
      <c r="AA136">
        <v>1758.6</v>
      </c>
      <c r="AB136" t="s">
        <v>45</v>
      </c>
      <c r="AC136">
        <v>1</v>
      </c>
      <c r="AD136">
        <v>81</v>
      </c>
      <c r="AE136">
        <v>2115</v>
      </c>
      <c r="AF136" t="s">
        <v>106</v>
      </c>
      <c r="AG136" t="b">
        <v>0</v>
      </c>
      <c r="AH136" t="b">
        <v>0</v>
      </c>
      <c r="AI136" t="b">
        <v>1</v>
      </c>
      <c r="AJ136" t="b">
        <v>0</v>
      </c>
      <c r="AK136" t="b">
        <v>0</v>
      </c>
      <c r="AL136" t="b">
        <v>0</v>
      </c>
      <c r="AM136" t="b">
        <v>0</v>
      </c>
      <c r="AN136">
        <v>76.460869565217394</v>
      </c>
      <c r="AO136">
        <f t="shared" si="2"/>
        <v>76</v>
      </c>
      <c r="AP136" t="b">
        <v>0</v>
      </c>
    </row>
    <row r="137" spans="1:42" x14ac:dyDescent="0.25">
      <c r="A137" t="s">
        <v>427</v>
      </c>
      <c r="B137">
        <v>1</v>
      </c>
      <c r="C137" t="s">
        <v>40</v>
      </c>
      <c r="D137" t="s">
        <v>41</v>
      </c>
      <c r="E137" t="s">
        <v>425</v>
      </c>
      <c r="F137">
        <v>92587</v>
      </c>
      <c r="G137" t="s">
        <v>428</v>
      </c>
      <c r="H137">
        <v>33.698869999999999</v>
      </c>
      <c r="I137">
        <v>-117.25071</v>
      </c>
      <c r="J137">
        <v>1</v>
      </c>
      <c r="K137">
        <v>0</v>
      </c>
      <c r="L137">
        <v>1</v>
      </c>
      <c r="M137">
        <v>0</v>
      </c>
      <c r="N137" t="str">
        <f>VLOOKUP(O137:O7168,'VLOOKUP Ranges'!$A$9:$B$12,2,TRUE)</f>
        <v>29-55</v>
      </c>
      <c r="O137">
        <v>34</v>
      </c>
      <c r="P137">
        <v>1</v>
      </c>
      <c r="Q137" t="s">
        <v>45</v>
      </c>
      <c r="R137" t="s">
        <v>44</v>
      </c>
      <c r="S137" t="s">
        <v>44</v>
      </c>
      <c r="T137" t="s">
        <v>45</v>
      </c>
      <c r="U137" t="s">
        <v>44</v>
      </c>
      <c r="V137" t="s">
        <v>45</v>
      </c>
      <c r="W137" t="s">
        <v>45</v>
      </c>
      <c r="X137">
        <v>1</v>
      </c>
      <c r="Y137" t="str">
        <f>VLOOKUP(Z137:Z7168,'VLOOKUP Ranges'!$A$2:$B$5,2,TRUE)</f>
        <v>89-118</v>
      </c>
      <c r="Z137">
        <v>100.05</v>
      </c>
      <c r="AA137">
        <v>3480</v>
      </c>
      <c r="AB137" t="s">
        <v>45</v>
      </c>
      <c r="AC137">
        <v>1</v>
      </c>
      <c r="AD137">
        <v>72</v>
      </c>
      <c r="AE137">
        <v>2568</v>
      </c>
      <c r="AF137" t="s">
        <v>139</v>
      </c>
      <c r="AG137" t="b">
        <v>0</v>
      </c>
      <c r="AH137" t="b">
        <v>0</v>
      </c>
      <c r="AI137" t="b">
        <v>1</v>
      </c>
      <c r="AJ137" t="b">
        <v>0</v>
      </c>
      <c r="AK137" t="b">
        <v>0</v>
      </c>
      <c r="AL137" t="b">
        <v>1</v>
      </c>
      <c r="AM137" t="b">
        <v>0</v>
      </c>
      <c r="AN137">
        <v>102.35294117647</v>
      </c>
      <c r="AO137">
        <f t="shared" si="2"/>
        <v>101</v>
      </c>
      <c r="AP137" t="b">
        <v>0</v>
      </c>
    </row>
    <row r="138" spans="1:42" x14ac:dyDescent="0.25">
      <c r="A138" t="s">
        <v>429</v>
      </c>
      <c r="B138">
        <v>1</v>
      </c>
      <c r="C138" t="s">
        <v>40</v>
      </c>
      <c r="D138" t="s">
        <v>41</v>
      </c>
      <c r="E138" t="s">
        <v>430</v>
      </c>
      <c r="F138">
        <v>92612</v>
      </c>
      <c r="G138" t="s">
        <v>431</v>
      </c>
      <c r="H138">
        <v>33.643095000000002</v>
      </c>
      <c r="I138">
        <v>-117.810896</v>
      </c>
      <c r="J138">
        <v>0</v>
      </c>
      <c r="K138">
        <v>0</v>
      </c>
      <c r="L138">
        <v>0</v>
      </c>
      <c r="M138">
        <v>0</v>
      </c>
      <c r="N138" t="str">
        <f>VLOOKUP(O138:O7169,'VLOOKUP Ranges'!$A$9:$B$12,2,TRUE)</f>
        <v>1-9</v>
      </c>
      <c r="O138">
        <v>1</v>
      </c>
      <c r="P138">
        <v>1</v>
      </c>
      <c r="Q138" t="s">
        <v>45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45</v>
      </c>
      <c r="X138">
        <v>1</v>
      </c>
      <c r="Y138" t="str">
        <f>VLOOKUP(Z138:Z7169,'VLOOKUP Ranges'!$A$2:$B$5,2,TRUE)</f>
        <v>70-89</v>
      </c>
      <c r="Z138">
        <v>85</v>
      </c>
      <c r="AA138">
        <v>85</v>
      </c>
      <c r="AB138" t="s">
        <v>45</v>
      </c>
      <c r="AC138">
        <v>1</v>
      </c>
      <c r="AD138">
        <v>80</v>
      </c>
      <c r="AE138">
        <v>5679</v>
      </c>
      <c r="AF138" t="s">
        <v>139</v>
      </c>
      <c r="AG138" t="b">
        <v>0</v>
      </c>
      <c r="AH138" t="b">
        <v>0</v>
      </c>
      <c r="AI138" t="b">
        <v>1</v>
      </c>
      <c r="AJ138" t="b">
        <v>0</v>
      </c>
      <c r="AK138" t="b">
        <v>0</v>
      </c>
      <c r="AL138" t="b">
        <v>1</v>
      </c>
      <c r="AM138" t="b">
        <v>0</v>
      </c>
      <c r="AN138">
        <v>85</v>
      </c>
      <c r="AO138">
        <f t="shared" si="2"/>
        <v>85</v>
      </c>
      <c r="AP138" t="b">
        <v>0</v>
      </c>
    </row>
    <row r="139" spans="1:42" x14ac:dyDescent="0.25">
      <c r="A139" t="s">
        <v>432</v>
      </c>
      <c r="B139">
        <v>1</v>
      </c>
      <c r="C139" t="s">
        <v>40</v>
      </c>
      <c r="D139" t="s">
        <v>41</v>
      </c>
      <c r="E139" t="s">
        <v>433</v>
      </c>
      <c r="F139">
        <v>92630</v>
      </c>
      <c r="G139" t="s">
        <v>434</v>
      </c>
      <c r="H139">
        <v>33.644849000000001</v>
      </c>
      <c r="I139">
        <v>-117.684254</v>
      </c>
      <c r="J139">
        <v>1</v>
      </c>
      <c r="K139">
        <v>0</v>
      </c>
      <c r="L139">
        <v>0</v>
      </c>
      <c r="M139">
        <v>0</v>
      </c>
      <c r="N139" t="str">
        <f>VLOOKUP(O139:O7170,'VLOOKUP Ranges'!$A$9:$B$12,2,TRUE)</f>
        <v>9-29</v>
      </c>
      <c r="O139">
        <v>10</v>
      </c>
      <c r="P139">
        <v>1</v>
      </c>
      <c r="Q139" t="s">
        <v>45</v>
      </c>
      <c r="R139" t="s">
        <v>44</v>
      </c>
      <c r="S139" t="s">
        <v>44</v>
      </c>
      <c r="T139" t="s">
        <v>44</v>
      </c>
      <c r="U139" t="s">
        <v>44</v>
      </c>
      <c r="V139" t="s">
        <v>45</v>
      </c>
      <c r="W139" t="s">
        <v>44</v>
      </c>
      <c r="X139">
        <v>1</v>
      </c>
      <c r="Y139" t="str">
        <f>VLOOKUP(Z139:Z7170,'VLOOKUP Ranges'!$A$2:$B$5,2,TRUE)</f>
        <v>70-89</v>
      </c>
      <c r="Z139">
        <v>86.05</v>
      </c>
      <c r="AA139">
        <v>834.1</v>
      </c>
      <c r="AB139" t="s">
        <v>45</v>
      </c>
      <c r="AC139">
        <v>1</v>
      </c>
      <c r="AD139">
        <v>85</v>
      </c>
      <c r="AE139">
        <v>2966</v>
      </c>
      <c r="AF139" t="s">
        <v>139</v>
      </c>
      <c r="AG139" t="b">
        <v>0</v>
      </c>
      <c r="AH139" t="b">
        <v>0</v>
      </c>
      <c r="AI139" t="b">
        <v>1</v>
      </c>
      <c r="AJ139" t="b">
        <v>0</v>
      </c>
      <c r="AK139" t="b">
        <v>0</v>
      </c>
      <c r="AL139" t="b">
        <v>0</v>
      </c>
      <c r="AM139" t="b">
        <v>0</v>
      </c>
      <c r="AN139">
        <v>83.41</v>
      </c>
      <c r="AO139">
        <f t="shared" si="2"/>
        <v>87</v>
      </c>
      <c r="AP139" t="b">
        <v>0</v>
      </c>
    </row>
    <row r="140" spans="1:42" x14ac:dyDescent="0.25">
      <c r="A140" t="s">
        <v>435</v>
      </c>
      <c r="B140">
        <v>1</v>
      </c>
      <c r="C140" t="s">
        <v>40</v>
      </c>
      <c r="D140" t="s">
        <v>41</v>
      </c>
      <c r="E140" t="s">
        <v>436</v>
      </c>
      <c r="F140">
        <v>92646</v>
      </c>
      <c r="G140" t="s">
        <v>437</v>
      </c>
      <c r="H140">
        <v>33.666300999999997</v>
      </c>
      <c r="I140">
        <v>-117.96950099999999</v>
      </c>
      <c r="J140">
        <v>1</v>
      </c>
      <c r="K140">
        <v>0</v>
      </c>
      <c r="L140">
        <v>0</v>
      </c>
      <c r="M140">
        <v>0</v>
      </c>
      <c r="N140" t="str">
        <f>VLOOKUP(O140:O7171,'VLOOKUP Ranges'!$A$9:$B$12,2,TRUE)</f>
        <v>9-29</v>
      </c>
      <c r="O140">
        <v>13</v>
      </c>
      <c r="P140">
        <v>0</v>
      </c>
      <c r="Q140" t="s">
        <v>62</v>
      </c>
      <c r="R140" t="s">
        <v>45</v>
      </c>
      <c r="S140" t="s">
        <v>44</v>
      </c>
      <c r="T140" t="s">
        <v>44</v>
      </c>
      <c r="U140" t="s">
        <v>45</v>
      </c>
      <c r="V140" t="s">
        <v>45</v>
      </c>
      <c r="W140" t="s">
        <v>44</v>
      </c>
      <c r="X140">
        <v>1</v>
      </c>
      <c r="Y140" t="str">
        <f>VLOOKUP(Z140:Z7171,'VLOOKUP Ranges'!$A$2:$B$5,2,TRUE)</f>
        <v>35-70</v>
      </c>
      <c r="Z140">
        <v>45.55</v>
      </c>
      <c r="AA140">
        <v>597</v>
      </c>
      <c r="AB140" t="s">
        <v>45</v>
      </c>
      <c r="AC140">
        <v>1</v>
      </c>
      <c r="AD140">
        <v>74</v>
      </c>
      <c r="AE140">
        <v>4856</v>
      </c>
      <c r="AF140" t="s">
        <v>149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0</v>
      </c>
      <c r="AN140">
        <v>45.923076923076898</v>
      </c>
      <c r="AO140">
        <f t="shared" si="2"/>
        <v>46</v>
      </c>
      <c r="AP140" t="b">
        <v>0</v>
      </c>
    </row>
    <row r="141" spans="1:42" x14ac:dyDescent="0.25">
      <c r="A141" t="s">
        <v>438</v>
      </c>
      <c r="B141">
        <v>1</v>
      </c>
      <c r="C141" t="s">
        <v>40</v>
      </c>
      <c r="D141" t="s">
        <v>41</v>
      </c>
      <c r="E141" t="s">
        <v>436</v>
      </c>
      <c r="F141">
        <v>92648</v>
      </c>
      <c r="G141" t="s">
        <v>439</v>
      </c>
      <c r="H141">
        <v>33.679659000000001</v>
      </c>
      <c r="I141">
        <v>-118.016195</v>
      </c>
      <c r="J141">
        <v>1</v>
      </c>
      <c r="K141">
        <v>0</v>
      </c>
      <c r="L141">
        <v>1</v>
      </c>
      <c r="M141">
        <v>0</v>
      </c>
      <c r="N141" t="str">
        <f>VLOOKUP(O141:O7172,'VLOOKUP Ranges'!$A$9:$B$12,2,TRUE)</f>
        <v>29-55</v>
      </c>
      <c r="O141">
        <v>39</v>
      </c>
      <c r="P141">
        <v>1</v>
      </c>
      <c r="Q141" t="s">
        <v>44</v>
      </c>
      <c r="R141" t="s">
        <v>44</v>
      </c>
      <c r="S141" t="s">
        <v>45</v>
      </c>
      <c r="T141" t="s">
        <v>44</v>
      </c>
      <c r="U141" t="s">
        <v>44</v>
      </c>
      <c r="V141" t="s">
        <v>45</v>
      </c>
      <c r="W141" t="s">
        <v>44</v>
      </c>
      <c r="X141">
        <v>1</v>
      </c>
      <c r="Y141" t="str">
        <f>VLOOKUP(Z141:Z7172,'VLOOKUP Ranges'!$A$2:$B$5,2,TRUE)</f>
        <v>70-89</v>
      </c>
      <c r="Z141">
        <v>86.3</v>
      </c>
      <c r="AA141">
        <v>3266</v>
      </c>
      <c r="AB141" t="s">
        <v>45</v>
      </c>
      <c r="AC141">
        <v>1</v>
      </c>
      <c r="AD141">
        <v>98</v>
      </c>
      <c r="AE141">
        <v>3364</v>
      </c>
      <c r="AF141" t="s">
        <v>153</v>
      </c>
      <c r="AG141" t="b">
        <v>0</v>
      </c>
      <c r="AH141" t="b">
        <v>0</v>
      </c>
      <c r="AI141" t="b">
        <v>1</v>
      </c>
      <c r="AJ141" t="b">
        <v>0</v>
      </c>
      <c r="AK141" t="b">
        <v>0</v>
      </c>
      <c r="AL141" t="b">
        <v>0</v>
      </c>
      <c r="AM141" t="b">
        <v>1</v>
      </c>
      <c r="AN141">
        <v>83.743589743589695</v>
      </c>
      <c r="AO141">
        <f t="shared" si="2"/>
        <v>87</v>
      </c>
      <c r="AP141" t="b">
        <v>0</v>
      </c>
    </row>
    <row r="142" spans="1:42" x14ac:dyDescent="0.25">
      <c r="A142" t="s">
        <v>440</v>
      </c>
      <c r="B142">
        <v>1</v>
      </c>
      <c r="C142" t="s">
        <v>40</v>
      </c>
      <c r="D142" t="s">
        <v>41</v>
      </c>
      <c r="E142" t="s">
        <v>441</v>
      </c>
      <c r="F142">
        <v>92661</v>
      </c>
      <c r="G142" t="s">
        <v>442</v>
      </c>
      <c r="H142">
        <v>33.601309000000001</v>
      </c>
      <c r="I142">
        <v>-117.902304</v>
      </c>
      <c r="J142">
        <v>1</v>
      </c>
      <c r="K142">
        <v>0</v>
      </c>
      <c r="L142">
        <v>0</v>
      </c>
      <c r="M142">
        <v>0</v>
      </c>
      <c r="N142" t="str">
        <f>VLOOKUP(O142:O7173,'VLOOKUP Ranges'!$A$9:$B$12,2,TRUE)</f>
        <v>29-55</v>
      </c>
      <c r="O142">
        <v>32</v>
      </c>
      <c r="P142">
        <v>1</v>
      </c>
      <c r="Q142" t="s">
        <v>45</v>
      </c>
      <c r="R142" t="s">
        <v>44</v>
      </c>
      <c r="S142" t="s">
        <v>45</v>
      </c>
      <c r="T142" t="s">
        <v>44</v>
      </c>
      <c r="U142" t="s">
        <v>44</v>
      </c>
      <c r="V142" t="s">
        <v>44</v>
      </c>
      <c r="W142" t="s">
        <v>44</v>
      </c>
      <c r="X142">
        <v>1</v>
      </c>
      <c r="Y142" t="str">
        <f>VLOOKUP(Z142:Z7173,'VLOOKUP Ranges'!$A$2:$B$5,2,TRUE)</f>
        <v>70-89</v>
      </c>
      <c r="Z142">
        <v>80.349999999999994</v>
      </c>
      <c r="AA142">
        <v>2596.15</v>
      </c>
      <c r="AB142" t="s">
        <v>45</v>
      </c>
      <c r="AC142">
        <v>1</v>
      </c>
      <c r="AD142">
        <v>92</v>
      </c>
      <c r="AE142">
        <v>5974</v>
      </c>
      <c r="AF142" t="s">
        <v>56</v>
      </c>
      <c r="AG142" t="b">
        <v>0</v>
      </c>
      <c r="AH142" t="b">
        <v>0</v>
      </c>
      <c r="AI142" t="b">
        <v>1</v>
      </c>
      <c r="AJ142" t="b">
        <v>0</v>
      </c>
      <c r="AK142" t="b">
        <v>0</v>
      </c>
      <c r="AL142" t="b">
        <v>0</v>
      </c>
      <c r="AM142" t="b">
        <v>0</v>
      </c>
      <c r="AN142">
        <v>81.129687500000003</v>
      </c>
      <c r="AO142">
        <f t="shared" si="2"/>
        <v>81</v>
      </c>
      <c r="AP142" t="b">
        <v>0</v>
      </c>
    </row>
    <row r="143" spans="1:42" x14ac:dyDescent="0.25">
      <c r="A143" t="s">
        <v>443</v>
      </c>
      <c r="B143">
        <v>1</v>
      </c>
      <c r="C143" t="s">
        <v>40</v>
      </c>
      <c r="D143" t="s">
        <v>41</v>
      </c>
      <c r="E143" t="s">
        <v>444</v>
      </c>
      <c r="F143">
        <v>92701</v>
      </c>
      <c r="G143" t="s">
        <v>445</v>
      </c>
      <c r="H143">
        <v>33.748477999999999</v>
      </c>
      <c r="I143">
        <v>-117.858918</v>
      </c>
      <c r="J143">
        <v>0</v>
      </c>
      <c r="K143">
        <v>0</v>
      </c>
      <c r="L143">
        <v>0</v>
      </c>
      <c r="M143">
        <v>0</v>
      </c>
      <c r="N143" t="str">
        <f>VLOOKUP(O143:O7174,'VLOOKUP Ranges'!$A$9:$B$12,2,TRUE)</f>
        <v>29-55</v>
      </c>
      <c r="O143">
        <v>35</v>
      </c>
      <c r="P143">
        <v>1</v>
      </c>
      <c r="Q143" t="s">
        <v>45</v>
      </c>
      <c r="R143" t="s">
        <v>44</v>
      </c>
      <c r="S143" t="s">
        <v>44</v>
      </c>
      <c r="T143" t="s">
        <v>45</v>
      </c>
      <c r="U143" t="s">
        <v>44</v>
      </c>
      <c r="V143" t="s">
        <v>45</v>
      </c>
      <c r="W143" t="s">
        <v>45</v>
      </c>
      <c r="X143">
        <v>1</v>
      </c>
      <c r="Y143" t="str">
        <f>VLOOKUP(Z143:Z7174,'VLOOKUP Ranges'!$A$2:$B$5,2,TRUE)</f>
        <v>89-118</v>
      </c>
      <c r="Z143">
        <v>100.25</v>
      </c>
      <c r="AA143">
        <v>3527.6</v>
      </c>
      <c r="AB143" t="s">
        <v>45</v>
      </c>
      <c r="AC143">
        <v>1</v>
      </c>
      <c r="AD143">
        <v>72</v>
      </c>
      <c r="AE143">
        <v>2744</v>
      </c>
      <c r="AF143" t="s">
        <v>59</v>
      </c>
      <c r="AG143" t="b">
        <v>0</v>
      </c>
      <c r="AH143" t="b">
        <v>0</v>
      </c>
      <c r="AI143" t="b">
        <v>1</v>
      </c>
      <c r="AJ143" t="b">
        <v>0</v>
      </c>
      <c r="AK143" t="b">
        <v>0</v>
      </c>
      <c r="AL143" t="b">
        <v>1</v>
      </c>
      <c r="AM143" t="b">
        <v>0</v>
      </c>
      <c r="AN143">
        <v>100.788571428571</v>
      </c>
      <c r="AO143">
        <f t="shared" si="2"/>
        <v>101</v>
      </c>
      <c r="AP143" t="b">
        <v>0</v>
      </c>
    </row>
    <row r="144" spans="1:42" x14ac:dyDescent="0.25">
      <c r="A144" t="s">
        <v>446</v>
      </c>
      <c r="B144">
        <v>1</v>
      </c>
      <c r="C144" t="s">
        <v>40</v>
      </c>
      <c r="D144" t="s">
        <v>41</v>
      </c>
      <c r="E144" t="s">
        <v>444</v>
      </c>
      <c r="F144">
        <v>92707</v>
      </c>
      <c r="G144" t="s">
        <v>447</v>
      </c>
      <c r="H144">
        <v>33.714829000000002</v>
      </c>
      <c r="I144">
        <v>-117.872941</v>
      </c>
      <c r="J144">
        <v>1</v>
      </c>
      <c r="K144">
        <v>0</v>
      </c>
      <c r="L144">
        <v>1</v>
      </c>
      <c r="M144">
        <v>0</v>
      </c>
      <c r="N144" t="str">
        <f>VLOOKUP(O144:O7175,'VLOOKUP Ranges'!$A$9:$B$12,2,TRUE)</f>
        <v>55-77</v>
      </c>
      <c r="O144">
        <v>56</v>
      </c>
      <c r="P144">
        <v>1</v>
      </c>
      <c r="Q144" t="s">
        <v>45</v>
      </c>
      <c r="R144" t="s">
        <v>44</v>
      </c>
      <c r="S144" t="s">
        <v>45</v>
      </c>
      <c r="T144" t="s">
        <v>44</v>
      </c>
      <c r="U144" t="s">
        <v>44</v>
      </c>
      <c r="V144" t="s">
        <v>45</v>
      </c>
      <c r="W144" t="s">
        <v>45</v>
      </c>
      <c r="X144">
        <v>0</v>
      </c>
      <c r="Y144" t="str">
        <f>VLOOKUP(Z144:Z7175,'VLOOKUP Ranges'!$A$2:$B$5,2,TRUE)</f>
        <v>89-118</v>
      </c>
      <c r="Z144">
        <v>100.3</v>
      </c>
      <c r="AA144">
        <v>5614.45</v>
      </c>
      <c r="AB144" t="s">
        <v>45</v>
      </c>
      <c r="AC144">
        <v>1</v>
      </c>
      <c r="AD144">
        <v>67</v>
      </c>
      <c r="AE144">
        <v>5170</v>
      </c>
      <c r="AF144" t="s">
        <v>63</v>
      </c>
      <c r="AG144" t="b">
        <v>1</v>
      </c>
      <c r="AH144" t="b">
        <v>0</v>
      </c>
      <c r="AI144" t="b">
        <v>1</v>
      </c>
      <c r="AJ144" t="b">
        <v>0</v>
      </c>
      <c r="AK144" t="b">
        <v>1</v>
      </c>
      <c r="AL144" t="b">
        <v>0</v>
      </c>
      <c r="AM144" t="b">
        <v>0</v>
      </c>
      <c r="AN144">
        <v>100.258035714285</v>
      </c>
      <c r="AO144">
        <f t="shared" si="2"/>
        <v>101</v>
      </c>
      <c r="AP144" t="b">
        <v>0</v>
      </c>
    </row>
    <row r="145" spans="1:42" x14ac:dyDescent="0.25">
      <c r="A145" t="s">
        <v>448</v>
      </c>
      <c r="B145">
        <v>1</v>
      </c>
      <c r="C145" t="s">
        <v>40</v>
      </c>
      <c r="D145" t="s">
        <v>41</v>
      </c>
      <c r="E145" t="s">
        <v>449</v>
      </c>
      <c r="F145">
        <v>92805</v>
      </c>
      <c r="G145" t="s">
        <v>450</v>
      </c>
      <c r="H145">
        <v>33.830209000000004</v>
      </c>
      <c r="I145">
        <v>-117.906099</v>
      </c>
      <c r="J145">
        <v>0</v>
      </c>
      <c r="K145">
        <v>0</v>
      </c>
      <c r="L145">
        <v>1</v>
      </c>
      <c r="M145">
        <v>0</v>
      </c>
      <c r="N145" t="str">
        <f>VLOOKUP(O145:O7176,'VLOOKUP Ranges'!$A$9:$B$12,2,TRUE)</f>
        <v>9-29</v>
      </c>
      <c r="O145">
        <v>12</v>
      </c>
      <c r="P145">
        <v>1</v>
      </c>
      <c r="Q145" t="s">
        <v>44</v>
      </c>
      <c r="R145" t="s">
        <v>66</v>
      </c>
      <c r="S145" t="s">
        <v>66</v>
      </c>
      <c r="T145" t="s">
        <v>66</v>
      </c>
      <c r="U145" t="s">
        <v>66</v>
      </c>
      <c r="V145" t="s">
        <v>66</v>
      </c>
      <c r="W145" t="s">
        <v>66</v>
      </c>
      <c r="X145">
        <v>0</v>
      </c>
      <c r="Y145" t="str">
        <f>VLOOKUP(Z145:Z7176,'VLOOKUP Ranges'!$A$2:$B$5,2,TRUE)</f>
        <v>18-35</v>
      </c>
      <c r="Z145">
        <v>19</v>
      </c>
      <c r="AA145">
        <v>233.55</v>
      </c>
      <c r="AB145" t="s">
        <v>45</v>
      </c>
      <c r="AC145">
        <v>1</v>
      </c>
      <c r="AD145">
        <v>72</v>
      </c>
      <c r="AE145">
        <v>3535</v>
      </c>
      <c r="AF145" t="s">
        <v>46</v>
      </c>
      <c r="AG145" t="b">
        <v>0</v>
      </c>
      <c r="AH145" t="b">
        <v>0</v>
      </c>
      <c r="AI145" t="b">
        <v>0</v>
      </c>
      <c r="AJ145" t="b">
        <v>1</v>
      </c>
      <c r="AK145" t="b">
        <v>0</v>
      </c>
      <c r="AL145" t="b">
        <v>0</v>
      </c>
      <c r="AM145" t="b">
        <v>1</v>
      </c>
      <c r="AN145">
        <v>19.462499999999999</v>
      </c>
      <c r="AO145">
        <f t="shared" si="2"/>
        <v>19</v>
      </c>
      <c r="AP145" t="b">
        <v>0</v>
      </c>
    </row>
    <row r="146" spans="1:42" x14ac:dyDescent="0.25">
      <c r="A146" t="s">
        <v>451</v>
      </c>
      <c r="B146">
        <v>1</v>
      </c>
      <c r="C146" t="s">
        <v>40</v>
      </c>
      <c r="D146" t="s">
        <v>41</v>
      </c>
      <c r="E146" t="s">
        <v>449</v>
      </c>
      <c r="F146">
        <v>92806</v>
      </c>
      <c r="G146" t="s">
        <v>452</v>
      </c>
      <c r="H146">
        <v>33.837960000000002</v>
      </c>
      <c r="I146">
        <v>-117.87049399999999</v>
      </c>
      <c r="J146">
        <v>0</v>
      </c>
      <c r="K146">
        <v>0</v>
      </c>
      <c r="L146">
        <v>0</v>
      </c>
      <c r="M146">
        <v>0</v>
      </c>
      <c r="N146" t="str">
        <f>VLOOKUP(O146:O7177,'VLOOKUP Ranges'!$A$9:$B$12,2,TRUE)</f>
        <v>1-9</v>
      </c>
      <c r="O146">
        <v>1</v>
      </c>
      <c r="P146">
        <v>1</v>
      </c>
      <c r="Q146" t="s">
        <v>44</v>
      </c>
      <c r="R146" t="s">
        <v>45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>
        <v>0</v>
      </c>
      <c r="Y146" t="str">
        <f>VLOOKUP(Z146:Z7177,'VLOOKUP Ranges'!$A$2:$B$5,2,TRUE)</f>
        <v>70-89</v>
      </c>
      <c r="Z146">
        <v>75.3</v>
      </c>
      <c r="AA146">
        <v>75.3</v>
      </c>
      <c r="AB146" t="s">
        <v>45</v>
      </c>
      <c r="AC146">
        <v>1</v>
      </c>
      <c r="AD146">
        <v>87</v>
      </c>
      <c r="AE146">
        <v>3244</v>
      </c>
      <c r="AF146" t="s">
        <v>56</v>
      </c>
      <c r="AG146" t="b">
        <v>0</v>
      </c>
      <c r="AH146" t="b">
        <v>0</v>
      </c>
      <c r="AI146" t="b">
        <v>1</v>
      </c>
      <c r="AJ146" t="b">
        <v>0</v>
      </c>
      <c r="AK146" t="b">
        <v>0</v>
      </c>
      <c r="AL146" t="b">
        <v>0</v>
      </c>
      <c r="AM146" t="b">
        <v>1</v>
      </c>
      <c r="AN146">
        <v>75.3</v>
      </c>
      <c r="AO146">
        <f t="shared" si="2"/>
        <v>76</v>
      </c>
      <c r="AP146" t="b">
        <v>1</v>
      </c>
    </row>
    <row r="147" spans="1:42" x14ac:dyDescent="0.25">
      <c r="A147" t="s">
        <v>453</v>
      </c>
      <c r="B147">
        <v>1</v>
      </c>
      <c r="C147" t="s">
        <v>40</v>
      </c>
      <c r="D147" t="s">
        <v>41</v>
      </c>
      <c r="E147" t="s">
        <v>449</v>
      </c>
      <c r="F147">
        <v>92807</v>
      </c>
      <c r="G147" t="s">
        <v>454</v>
      </c>
      <c r="H147">
        <v>33.848733000000003</v>
      </c>
      <c r="I147">
        <v>-117.788357</v>
      </c>
      <c r="J147">
        <v>0</v>
      </c>
      <c r="K147">
        <v>1</v>
      </c>
      <c r="L147">
        <v>0</v>
      </c>
      <c r="M147">
        <v>0</v>
      </c>
      <c r="N147" t="str">
        <f>VLOOKUP(O147:O7178,'VLOOKUP Ranges'!$A$9:$B$12,2,TRUE)</f>
        <v>1-9</v>
      </c>
      <c r="O147">
        <v>4</v>
      </c>
      <c r="P147">
        <v>1</v>
      </c>
      <c r="Q147" t="s">
        <v>45</v>
      </c>
      <c r="R147" t="s">
        <v>44</v>
      </c>
      <c r="S147" t="s">
        <v>44</v>
      </c>
      <c r="T147" t="s">
        <v>45</v>
      </c>
      <c r="U147" t="s">
        <v>44</v>
      </c>
      <c r="V147" t="s">
        <v>45</v>
      </c>
      <c r="W147" t="s">
        <v>44</v>
      </c>
      <c r="X147">
        <v>1</v>
      </c>
      <c r="Y147" t="str">
        <f>VLOOKUP(Z147:Z7178,'VLOOKUP Ranges'!$A$2:$B$5,2,TRUE)</f>
        <v>70-89</v>
      </c>
      <c r="Z147">
        <v>89.2</v>
      </c>
      <c r="AA147">
        <v>346.2</v>
      </c>
      <c r="AB147" t="s">
        <v>45</v>
      </c>
      <c r="AC147">
        <v>1</v>
      </c>
      <c r="AD147">
        <v>74</v>
      </c>
      <c r="AE147">
        <v>5808</v>
      </c>
      <c r="AF147" t="s">
        <v>56</v>
      </c>
      <c r="AG147" t="b">
        <v>0</v>
      </c>
      <c r="AH147" t="b">
        <v>0</v>
      </c>
      <c r="AI147" t="b">
        <v>1</v>
      </c>
      <c r="AJ147" t="b">
        <v>0</v>
      </c>
      <c r="AK147" t="b">
        <v>0</v>
      </c>
      <c r="AL147" t="b">
        <v>1</v>
      </c>
      <c r="AM147" t="b">
        <v>0</v>
      </c>
      <c r="AN147">
        <v>86.55</v>
      </c>
      <c r="AO147">
        <f t="shared" si="2"/>
        <v>90</v>
      </c>
      <c r="AP147" t="b">
        <v>0</v>
      </c>
    </row>
    <row r="148" spans="1:42" x14ac:dyDescent="0.25">
      <c r="A148" t="s">
        <v>455</v>
      </c>
      <c r="B148">
        <v>1</v>
      </c>
      <c r="C148" t="s">
        <v>40</v>
      </c>
      <c r="D148" t="s">
        <v>41</v>
      </c>
      <c r="E148" t="s">
        <v>456</v>
      </c>
      <c r="F148">
        <v>92823</v>
      </c>
      <c r="G148" t="s">
        <v>457</v>
      </c>
      <c r="H148">
        <v>33.924143000000001</v>
      </c>
      <c r="I148">
        <v>-117.79387</v>
      </c>
      <c r="J148">
        <v>0</v>
      </c>
      <c r="K148">
        <v>1</v>
      </c>
      <c r="L148">
        <v>0</v>
      </c>
      <c r="M148">
        <v>0</v>
      </c>
      <c r="N148" t="str">
        <f>VLOOKUP(O148:O7179,'VLOOKUP Ranges'!$A$9:$B$12,2,TRUE)</f>
        <v>1-9</v>
      </c>
      <c r="O148">
        <v>1</v>
      </c>
      <c r="P148">
        <v>1</v>
      </c>
      <c r="Q148" t="s">
        <v>45</v>
      </c>
      <c r="R148" t="s">
        <v>44</v>
      </c>
      <c r="S148" t="s">
        <v>44</v>
      </c>
      <c r="T148" t="s">
        <v>44</v>
      </c>
      <c r="U148" t="s">
        <v>44</v>
      </c>
      <c r="V148" t="s">
        <v>45</v>
      </c>
      <c r="W148" t="s">
        <v>44</v>
      </c>
      <c r="X148">
        <v>1</v>
      </c>
      <c r="Y148" t="str">
        <f>VLOOKUP(Z148:Z7179,'VLOOKUP Ranges'!$A$2:$B$5,2,TRUE)</f>
        <v>70-89</v>
      </c>
      <c r="Z148">
        <v>85.7</v>
      </c>
      <c r="AA148">
        <v>85.7</v>
      </c>
      <c r="AB148" t="s">
        <v>45</v>
      </c>
      <c r="AC148">
        <v>1</v>
      </c>
      <c r="AD148">
        <v>66</v>
      </c>
      <c r="AE148">
        <v>4880</v>
      </c>
      <c r="AF148" t="s">
        <v>59</v>
      </c>
      <c r="AG148" t="b">
        <v>0</v>
      </c>
      <c r="AH148" t="b">
        <v>0</v>
      </c>
      <c r="AI148" t="b">
        <v>1</v>
      </c>
      <c r="AJ148" t="b">
        <v>0</v>
      </c>
      <c r="AK148" t="b">
        <v>0</v>
      </c>
      <c r="AL148" t="b">
        <v>1</v>
      </c>
      <c r="AM148" t="b">
        <v>0</v>
      </c>
      <c r="AN148">
        <v>85.7</v>
      </c>
      <c r="AO148">
        <f t="shared" si="2"/>
        <v>86</v>
      </c>
      <c r="AP148" t="b">
        <v>0</v>
      </c>
    </row>
    <row r="149" spans="1:42" x14ac:dyDescent="0.25">
      <c r="A149" t="s">
        <v>458</v>
      </c>
      <c r="B149">
        <v>1</v>
      </c>
      <c r="C149" t="s">
        <v>40</v>
      </c>
      <c r="D149" t="s">
        <v>41</v>
      </c>
      <c r="E149" t="s">
        <v>459</v>
      </c>
      <c r="F149">
        <v>92860</v>
      </c>
      <c r="G149" t="s">
        <v>460</v>
      </c>
      <c r="H149">
        <v>33.925832999999997</v>
      </c>
      <c r="I149">
        <v>-117.559639</v>
      </c>
      <c r="J149">
        <v>0</v>
      </c>
      <c r="K149">
        <v>0</v>
      </c>
      <c r="L149">
        <v>0</v>
      </c>
      <c r="M149">
        <v>0</v>
      </c>
      <c r="N149" t="str">
        <f>VLOOKUP(O149:O7180,'VLOOKUP Ranges'!$A$9:$B$12,2,TRUE)</f>
        <v>9-29</v>
      </c>
      <c r="O149">
        <v>12</v>
      </c>
      <c r="P149">
        <v>1</v>
      </c>
      <c r="Q149" t="s">
        <v>45</v>
      </c>
      <c r="R149" t="s">
        <v>45</v>
      </c>
      <c r="S149" t="s">
        <v>44</v>
      </c>
      <c r="T149" t="s">
        <v>45</v>
      </c>
      <c r="U149" t="s">
        <v>45</v>
      </c>
      <c r="V149" t="s">
        <v>44</v>
      </c>
      <c r="W149" t="s">
        <v>44</v>
      </c>
      <c r="X149">
        <v>1</v>
      </c>
      <c r="Y149" t="str">
        <f>VLOOKUP(Z149:Z7180,'VLOOKUP Ranges'!$A$2:$B$5,2,TRUE)</f>
        <v>35-70</v>
      </c>
      <c r="Z149">
        <v>61.65</v>
      </c>
      <c r="AA149">
        <v>713.75</v>
      </c>
      <c r="AB149" t="s">
        <v>45</v>
      </c>
      <c r="AC149">
        <v>1</v>
      </c>
      <c r="AD149">
        <v>67</v>
      </c>
      <c r="AE149">
        <v>5670</v>
      </c>
      <c r="AF149" t="s">
        <v>59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>
        <v>59.4791666666666</v>
      </c>
      <c r="AO149">
        <f t="shared" si="2"/>
        <v>62</v>
      </c>
      <c r="AP149" t="b">
        <v>1</v>
      </c>
    </row>
    <row r="150" spans="1:42" x14ac:dyDescent="0.25">
      <c r="A150" t="s">
        <v>461</v>
      </c>
      <c r="B150">
        <v>1</v>
      </c>
      <c r="C150" t="s">
        <v>40</v>
      </c>
      <c r="D150" t="s">
        <v>41</v>
      </c>
      <c r="E150" t="s">
        <v>462</v>
      </c>
      <c r="F150">
        <v>92887</v>
      </c>
      <c r="G150" t="s">
        <v>463</v>
      </c>
      <c r="H150">
        <v>33.884073000000001</v>
      </c>
      <c r="I150">
        <v>-117.732197</v>
      </c>
      <c r="J150">
        <v>0</v>
      </c>
      <c r="K150">
        <v>1</v>
      </c>
      <c r="L150">
        <v>1</v>
      </c>
      <c r="M150">
        <v>0</v>
      </c>
      <c r="N150" t="str">
        <f>VLOOKUP(O150:O7181,'VLOOKUP Ranges'!$A$9:$B$12,2,TRUE)</f>
        <v>55-77</v>
      </c>
      <c r="O150">
        <v>65</v>
      </c>
      <c r="P150">
        <v>1</v>
      </c>
      <c r="Q150" t="s">
        <v>45</v>
      </c>
      <c r="R150" t="s">
        <v>45</v>
      </c>
      <c r="S150" t="s">
        <v>44</v>
      </c>
      <c r="T150" t="s">
        <v>45</v>
      </c>
      <c r="U150" t="s">
        <v>44</v>
      </c>
      <c r="V150" t="s">
        <v>45</v>
      </c>
      <c r="W150" t="s">
        <v>45</v>
      </c>
      <c r="X150">
        <v>0</v>
      </c>
      <c r="Y150" t="str">
        <f>VLOOKUP(Z150:Z7181,'VLOOKUP Ranges'!$A$2:$B$5,2,TRUE)</f>
        <v>89-118</v>
      </c>
      <c r="Z150">
        <v>105.25</v>
      </c>
      <c r="AA150">
        <v>6786.4</v>
      </c>
      <c r="AB150" t="s">
        <v>45</v>
      </c>
      <c r="AC150">
        <v>1</v>
      </c>
      <c r="AD150">
        <v>91</v>
      </c>
      <c r="AE150">
        <v>4196</v>
      </c>
      <c r="AF150" t="s">
        <v>59</v>
      </c>
      <c r="AG150" t="b">
        <v>0</v>
      </c>
      <c r="AH150" t="b">
        <v>0</v>
      </c>
      <c r="AI150" t="b">
        <v>1</v>
      </c>
      <c r="AJ150" t="b">
        <v>0</v>
      </c>
      <c r="AK150" t="b">
        <v>0</v>
      </c>
      <c r="AL150" t="b">
        <v>0</v>
      </c>
      <c r="AM150" t="b">
        <v>0</v>
      </c>
      <c r="AN150">
        <v>104.406153846153</v>
      </c>
      <c r="AO150">
        <f t="shared" si="2"/>
        <v>106</v>
      </c>
      <c r="AP150" t="b">
        <v>1</v>
      </c>
    </row>
    <row r="151" spans="1:42" x14ac:dyDescent="0.25">
      <c r="A151" t="s">
        <v>464</v>
      </c>
      <c r="B151">
        <v>1</v>
      </c>
      <c r="C151" t="s">
        <v>40</v>
      </c>
      <c r="D151" t="s">
        <v>41</v>
      </c>
      <c r="E151" t="s">
        <v>465</v>
      </c>
      <c r="F151">
        <v>93001</v>
      </c>
      <c r="G151" t="s">
        <v>466</v>
      </c>
      <c r="H151">
        <v>34.360261000000001</v>
      </c>
      <c r="I151">
        <v>-119.306383</v>
      </c>
      <c r="J151">
        <v>1</v>
      </c>
      <c r="K151">
        <v>0</v>
      </c>
      <c r="L151">
        <v>1</v>
      </c>
      <c r="M151">
        <v>0</v>
      </c>
      <c r="N151" t="str">
        <f>VLOOKUP(O151:O7182,'VLOOKUP Ranges'!$A$9:$B$12,2,TRUE)</f>
        <v>9-29</v>
      </c>
      <c r="O151">
        <v>9</v>
      </c>
      <c r="P151">
        <v>0</v>
      </c>
      <c r="Q151" t="s">
        <v>62</v>
      </c>
      <c r="R151" t="s">
        <v>44</v>
      </c>
      <c r="S151" t="s">
        <v>45</v>
      </c>
      <c r="T151" t="s">
        <v>44</v>
      </c>
      <c r="U151" t="s">
        <v>44</v>
      </c>
      <c r="V151" t="s">
        <v>44</v>
      </c>
      <c r="W151" t="s">
        <v>44</v>
      </c>
      <c r="X151">
        <v>1</v>
      </c>
      <c r="Y151" t="str">
        <f>VLOOKUP(Z151:Z7182,'VLOOKUP Ranges'!$A$2:$B$5,2,TRUE)</f>
        <v>18-35</v>
      </c>
      <c r="Z151">
        <v>29.95</v>
      </c>
      <c r="AA151">
        <v>248.95</v>
      </c>
      <c r="AB151" t="s">
        <v>45</v>
      </c>
      <c r="AC151">
        <v>1</v>
      </c>
      <c r="AD151">
        <v>83</v>
      </c>
      <c r="AE151">
        <v>2573</v>
      </c>
      <c r="AF151" t="s">
        <v>63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0</v>
      </c>
      <c r="AN151">
        <v>27.661111111111101</v>
      </c>
      <c r="AO151">
        <f t="shared" si="2"/>
        <v>30</v>
      </c>
      <c r="AP151" t="b">
        <v>0</v>
      </c>
    </row>
    <row r="152" spans="1:42" x14ac:dyDescent="0.25">
      <c r="A152" t="s">
        <v>467</v>
      </c>
      <c r="B152">
        <v>1</v>
      </c>
      <c r="C152" t="s">
        <v>40</v>
      </c>
      <c r="D152" t="s">
        <v>41</v>
      </c>
      <c r="E152" t="s">
        <v>465</v>
      </c>
      <c r="F152">
        <v>93003</v>
      </c>
      <c r="G152" t="s">
        <v>468</v>
      </c>
      <c r="H152">
        <v>34.279221</v>
      </c>
      <c r="I152">
        <v>-119.22143699999999</v>
      </c>
      <c r="J152">
        <v>0</v>
      </c>
      <c r="K152">
        <v>0</v>
      </c>
      <c r="L152">
        <v>1</v>
      </c>
      <c r="M152">
        <v>0</v>
      </c>
      <c r="N152" t="str">
        <f>VLOOKUP(O152:O7183,'VLOOKUP Ranges'!$A$9:$B$12,2,TRUE)</f>
        <v>9-29</v>
      </c>
      <c r="O152">
        <v>9</v>
      </c>
      <c r="P152">
        <v>1</v>
      </c>
      <c r="Q152" t="s">
        <v>44</v>
      </c>
      <c r="R152" t="s">
        <v>45</v>
      </c>
      <c r="S152" t="s">
        <v>45</v>
      </c>
      <c r="T152" t="s">
        <v>45</v>
      </c>
      <c r="U152" t="s">
        <v>45</v>
      </c>
      <c r="V152" t="s">
        <v>44</v>
      </c>
      <c r="W152" t="s">
        <v>44</v>
      </c>
      <c r="X152">
        <v>0</v>
      </c>
      <c r="Y152" t="str">
        <f>VLOOKUP(Z152:Z7183,'VLOOKUP Ranges'!$A$2:$B$5,2,TRUE)</f>
        <v>35-70</v>
      </c>
      <c r="Z152">
        <v>65</v>
      </c>
      <c r="AA152">
        <v>663.05</v>
      </c>
      <c r="AB152" t="s">
        <v>45</v>
      </c>
      <c r="AC152">
        <v>1</v>
      </c>
      <c r="AD152">
        <v>76</v>
      </c>
      <c r="AE152">
        <v>3983</v>
      </c>
      <c r="AF152" t="s">
        <v>63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1</v>
      </c>
      <c r="AN152">
        <v>73.672222222222203</v>
      </c>
      <c r="AO152">
        <f t="shared" si="2"/>
        <v>65</v>
      </c>
      <c r="AP152" t="b">
        <v>1</v>
      </c>
    </row>
    <row r="153" spans="1:42" x14ac:dyDescent="0.25">
      <c r="A153" t="s">
        <v>469</v>
      </c>
      <c r="B153">
        <v>1</v>
      </c>
      <c r="C153" t="s">
        <v>40</v>
      </c>
      <c r="D153" t="s">
        <v>41</v>
      </c>
      <c r="E153" t="s">
        <v>470</v>
      </c>
      <c r="F153">
        <v>93041</v>
      </c>
      <c r="G153" t="s">
        <v>471</v>
      </c>
      <c r="H153">
        <v>34.110123999999999</v>
      </c>
      <c r="I153">
        <v>-119.100972</v>
      </c>
      <c r="J153">
        <v>0</v>
      </c>
      <c r="K153">
        <v>0</v>
      </c>
      <c r="L153">
        <v>0</v>
      </c>
      <c r="M153">
        <v>0</v>
      </c>
      <c r="N153" t="str">
        <f>VLOOKUP(O153:O7184,'VLOOKUP Ranges'!$A$9:$B$12,2,TRUE)</f>
        <v>1-9</v>
      </c>
      <c r="O153">
        <v>7</v>
      </c>
      <c r="P153">
        <v>1</v>
      </c>
      <c r="Q153" t="s">
        <v>44</v>
      </c>
      <c r="R153" t="s">
        <v>66</v>
      </c>
      <c r="S153" t="s">
        <v>66</v>
      </c>
      <c r="T153" t="s">
        <v>66</v>
      </c>
      <c r="U153" t="s">
        <v>66</v>
      </c>
      <c r="V153" t="s">
        <v>66</v>
      </c>
      <c r="W153" t="s">
        <v>66</v>
      </c>
      <c r="X153">
        <v>0</v>
      </c>
      <c r="Y153" t="str">
        <f>VLOOKUP(Z153:Z7184,'VLOOKUP Ranges'!$A$2:$B$5,2,TRUE)</f>
        <v>18-35</v>
      </c>
      <c r="Z153">
        <v>20</v>
      </c>
      <c r="AA153">
        <v>137.6</v>
      </c>
      <c r="AB153" t="s">
        <v>45</v>
      </c>
      <c r="AC153">
        <v>1</v>
      </c>
      <c r="AD153">
        <v>100</v>
      </c>
      <c r="AE153">
        <v>4479</v>
      </c>
      <c r="AF153" t="s">
        <v>63</v>
      </c>
      <c r="AG153" t="b">
        <v>0</v>
      </c>
      <c r="AH153" t="b">
        <v>0</v>
      </c>
      <c r="AI153" t="b">
        <v>0</v>
      </c>
      <c r="AJ153" t="b">
        <v>1</v>
      </c>
      <c r="AK153" t="b">
        <v>0</v>
      </c>
      <c r="AL153" t="b">
        <v>0</v>
      </c>
      <c r="AM153" t="b">
        <v>0</v>
      </c>
      <c r="AN153">
        <v>19.657142857142802</v>
      </c>
      <c r="AO153">
        <f t="shared" si="2"/>
        <v>20</v>
      </c>
      <c r="AP153" t="b">
        <v>0</v>
      </c>
    </row>
    <row r="154" spans="1:42" x14ac:dyDescent="0.25">
      <c r="A154" t="s">
        <v>472</v>
      </c>
      <c r="B154">
        <v>1</v>
      </c>
      <c r="C154" t="s">
        <v>40</v>
      </c>
      <c r="D154" t="s">
        <v>41</v>
      </c>
      <c r="E154" t="s">
        <v>473</v>
      </c>
      <c r="F154">
        <v>93067</v>
      </c>
      <c r="G154" t="s">
        <v>474</v>
      </c>
      <c r="H154">
        <v>34.420997999999997</v>
      </c>
      <c r="I154">
        <v>-119.60137</v>
      </c>
      <c r="J154">
        <v>1</v>
      </c>
      <c r="K154">
        <v>1</v>
      </c>
      <c r="L154">
        <v>1</v>
      </c>
      <c r="M154">
        <v>0</v>
      </c>
      <c r="N154" t="str">
        <f>VLOOKUP(O154:O7185,'VLOOKUP Ranges'!$A$9:$B$12,2,TRUE)</f>
        <v>29-55</v>
      </c>
      <c r="O154">
        <v>49</v>
      </c>
      <c r="P154">
        <v>1</v>
      </c>
      <c r="Q154" t="s">
        <v>45</v>
      </c>
      <c r="R154" t="s">
        <v>44</v>
      </c>
      <c r="S154" t="s">
        <v>45</v>
      </c>
      <c r="T154" t="s">
        <v>44</v>
      </c>
      <c r="U154" t="s">
        <v>44</v>
      </c>
      <c r="V154" t="s">
        <v>44</v>
      </c>
      <c r="W154" t="s">
        <v>45</v>
      </c>
      <c r="X154">
        <v>0</v>
      </c>
      <c r="Y154" t="str">
        <f>VLOOKUP(Z154:Z7185,'VLOOKUP Ranges'!$A$2:$B$5,2,TRUE)</f>
        <v>89-118</v>
      </c>
      <c r="Z154">
        <v>90.05</v>
      </c>
      <c r="AA154">
        <v>4547.25</v>
      </c>
      <c r="AB154" t="s">
        <v>45</v>
      </c>
      <c r="AC154">
        <v>1</v>
      </c>
      <c r="AD154">
        <v>96</v>
      </c>
      <c r="AE154">
        <v>5059</v>
      </c>
      <c r="AF154" t="s">
        <v>46</v>
      </c>
      <c r="AG154" t="b">
        <v>0</v>
      </c>
      <c r="AH154" t="b">
        <v>0</v>
      </c>
      <c r="AI154" t="b">
        <v>1</v>
      </c>
      <c r="AJ154" t="b">
        <v>0</v>
      </c>
      <c r="AK154" t="b">
        <v>1</v>
      </c>
      <c r="AL154" t="b">
        <v>0</v>
      </c>
      <c r="AM154" t="b">
        <v>0</v>
      </c>
      <c r="AN154">
        <v>92.801020408163197</v>
      </c>
      <c r="AO154">
        <f t="shared" si="2"/>
        <v>91</v>
      </c>
      <c r="AP154" t="b">
        <v>0</v>
      </c>
    </row>
    <row r="155" spans="1:42" x14ac:dyDescent="0.25">
      <c r="A155" t="s">
        <v>475</v>
      </c>
      <c r="B155">
        <v>1</v>
      </c>
      <c r="C155" t="s">
        <v>40</v>
      </c>
      <c r="D155" t="s">
        <v>41</v>
      </c>
      <c r="E155" t="s">
        <v>476</v>
      </c>
      <c r="F155">
        <v>93101</v>
      </c>
      <c r="G155" t="s">
        <v>477</v>
      </c>
      <c r="H155">
        <v>34.419203000000003</v>
      </c>
      <c r="I155">
        <v>-119.710008</v>
      </c>
      <c r="J155">
        <v>1</v>
      </c>
      <c r="K155">
        <v>1</v>
      </c>
      <c r="L155">
        <v>1</v>
      </c>
      <c r="M155">
        <v>0</v>
      </c>
      <c r="N155" t="str">
        <f>VLOOKUP(O155:O7186,'VLOOKUP Ranges'!$A$9:$B$12,2,TRUE)</f>
        <v>29-55</v>
      </c>
      <c r="O155">
        <v>43</v>
      </c>
      <c r="P155">
        <v>1</v>
      </c>
      <c r="Q155" t="s">
        <v>45</v>
      </c>
      <c r="R155" t="s">
        <v>44</v>
      </c>
      <c r="S155" t="s">
        <v>45</v>
      </c>
      <c r="T155" t="s">
        <v>45</v>
      </c>
      <c r="U155" t="s">
        <v>45</v>
      </c>
      <c r="V155" t="s">
        <v>45</v>
      </c>
      <c r="W155" t="s">
        <v>45</v>
      </c>
      <c r="X155">
        <v>1</v>
      </c>
      <c r="Y155" t="str">
        <f>VLOOKUP(Z155:Z7186,'VLOOKUP Ranges'!$A$2:$B$5,2,TRUE)</f>
        <v>89-118</v>
      </c>
      <c r="Z155">
        <v>110.75</v>
      </c>
      <c r="AA155">
        <v>4687.8999999999996</v>
      </c>
      <c r="AB155" t="s">
        <v>45</v>
      </c>
      <c r="AC155">
        <v>1</v>
      </c>
      <c r="AD155">
        <v>65</v>
      </c>
      <c r="AE155">
        <v>2728</v>
      </c>
      <c r="AF155" t="s">
        <v>46</v>
      </c>
      <c r="AG155" t="b">
        <v>0</v>
      </c>
      <c r="AH155" t="b">
        <v>0</v>
      </c>
      <c r="AI155" t="b">
        <v>1</v>
      </c>
      <c r="AJ155" t="b">
        <v>0</v>
      </c>
      <c r="AK155" t="b">
        <v>0</v>
      </c>
      <c r="AL155" t="b">
        <v>0</v>
      </c>
      <c r="AM155" t="b">
        <v>0</v>
      </c>
      <c r="AN155">
        <v>109.020930232558</v>
      </c>
      <c r="AO155">
        <f t="shared" si="2"/>
        <v>111</v>
      </c>
      <c r="AP155" t="b">
        <v>0</v>
      </c>
    </row>
    <row r="156" spans="1:42" x14ac:dyDescent="0.25">
      <c r="A156" t="s">
        <v>478</v>
      </c>
      <c r="B156">
        <v>1</v>
      </c>
      <c r="C156" t="s">
        <v>40</v>
      </c>
      <c r="D156" t="s">
        <v>41</v>
      </c>
      <c r="E156" t="s">
        <v>476</v>
      </c>
      <c r="F156">
        <v>93110</v>
      </c>
      <c r="G156" t="s">
        <v>479</v>
      </c>
      <c r="H156">
        <v>34.437944999999999</v>
      </c>
      <c r="I156">
        <v>-119.77191000000001</v>
      </c>
      <c r="J156">
        <v>0</v>
      </c>
      <c r="K156">
        <v>0</v>
      </c>
      <c r="L156">
        <v>1</v>
      </c>
      <c r="M156">
        <v>0</v>
      </c>
      <c r="N156" t="str">
        <f>VLOOKUP(O156:O7187,'VLOOKUP Ranges'!$A$9:$B$12,2,TRUE)</f>
        <v>55-77</v>
      </c>
      <c r="O156">
        <v>65</v>
      </c>
      <c r="P156">
        <v>1</v>
      </c>
      <c r="Q156" t="s">
        <v>45</v>
      </c>
      <c r="R156" t="s">
        <v>44</v>
      </c>
      <c r="S156" t="s">
        <v>45</v>
      </c>
      <c r="T156" t="s">
        <v>45</v>
      </c>
      <c r="U156" t="s">
        <v>44</v>
      </c>
      <c r="V156" t="s">
        <v>45</v>
      </c>
      <c r="W156" t="s">
        <v>45</v>
      </c>
      <c r="X156">
        <v>1</v>
      </c>
      <c r="Y156" t="str">
        <f>VLOOKUP(Z156:Z7187,'VLOOKUP Ranges'!$A$2:$B$5,2,TRUE)</f>
        <v>89-118</v>
      </c>
      <c r="Z156">
        <v>105.5</v>
      </c>
      <c r="AA156">
        <v>6985.65</v>
      </c>
      <c r="AB156" t="s">
        <v>45</v>
      </c>
      <c r="AC156">
        <v>1</v>
      </c>
      <c r="AD156">
        <v>89</v>
      </c>
      <c r="AE156">
        <v>5720</v>
      </c>
      <c r="AF156" t="s">
        <v>56</v>
      </c>
      <c r="AG156" t="b">
        <v>0</v>
      </c>
      <c r="AH156" t="b">
        <v>0</v>
      </c>
      <c r="AI156" t="b">
        <v>1</v>
      </c>
      <c r="AJ156" t="b">
        <v>0</v>
      </c>
      <c r="AK156" t="b">
        <v>0</v>
      </c>
      <c r="AL156" t="b">
        <v>1</v>
      </c>
      <c r="AM156" t="b">
        <v>0</v>
      </c>
      <c r="AN156">
        <v>107.471538461538</v>
      </c>
      <c r="AO156">
        <f t="shared" si="2"/>
        <v>106</v>
      </c>
      <c r="AP156" t="b">
        <v>0</v>
      </c>
    </row>
    <row r="157" spans="1:42" x14ac:dyDescent="0.25">
      <c r="A157" t="s">
        <v>480</v>
      </c>
      <c r="B157">
        <v>1</v>
      </c>
      <c r="C157" t="s">
        <v>40</v>
      </c>
      <c r="D157" t="s">
        <v>41</v>
      </c>
      <c r="E157" t="s">
        <v>481</v>
      </c>
      <c r="F157">
        <v>93201</v>
      </c>
      <c r="G157" t="s">
        <v>482</v>
      </c>
      <c r="H157">
        <v>35.869625999999997</v>
      </c>
      <c r="I157">
        <v>-119.498771</v>
      </c>
      <c r="J157">
        <v>1</v>
      </c>
      <c r="K157">
        <v>1</v>
      </c>
      <c r="L157">
        <v>1</v>
      </c>
      <c r="M157">
        <v>0</v>
      </c>
      <c r="N157" t="str">
        <f>VLOOKUP(O157:O7188,'VLOOKUP Ranges'!$A$9:$B$12,2,TRUE)</f>
        <v>55-77</v>
      </c>
      <c r="O157">
        <v>56</v>
      </c>
      <c r="P157">
        <v>1</v>
      </c>
      <c r="Q157" t="s">
        <v>45</v>
      </c>
      <c r="R157" t="s">
        <v>45</v>
      </c>
      <c r="S157" t="s">
        <v>44</v>
      </c>
      <c r="T157" t="s">
        <v>45</v>
      </c>
      <c r="U157" t="s">
        <v>44</v>
      </c>
      <c r="V157" t="s">
        <v>45</v>
      </c>
      <c r="W157" t="s">
        <v>45</v>
      </c>
      <c r="X157">
        <v>1</v>
      </c>
      <c r="Y157" t="str">
        <f>VLOOKUP(Z157:Z7188,'VLOOKUP Ranges'!$A$2:$B$5,2,TRUE)</f>
        <v>89-118</v>
      </c>
      <c r="Z157">
        <v>104.55</v>
      </c>
      <c r="AA157">
        <v>5794.65</v>
      </c>
      <c r="AB157" t="s">
        <v>45</v>
      </c>
      <c r="AC157">
        <v>1</v>
      </c>
      <c r="AD157">
        <v>91</v>
      </c>
      <c r="AE157">
        <v>6268</v>
      </c>
      <c r="AF157" t="s">
        <v>59</v>
      </c>
      <c r="AG157" t="b">
        <v>1</v>
      </c>
      <c r="AH157" t="b">
        <v>0</v>
      </c>
      <c r="AI157" t="b">
        <v>1</v>
      </c>
      <c r="AJ157" t="b">
        <v>0</v>
      </c>
      <c r="AK157" t="b">
        <v>0</v>
      </c>
      <c r="AL157" t="b">
        <v>0</v>
      </c>
      <c r="AM157" t="b">
        <v>0</v>
      </c>
      <c r="AN157">
        <v>103.475892857142</v>
      </c>
      <c r="AO157">
        <f t="shared" si="2"/>
        <v>105</v>
      </c>
      <c r="AP157" t="b">
        <v>1</v>
      </c>
    </row>
    <row r="158" spans="1:42" x14ac:dyDescent="0.25">
      <c r="A158" t="s">
        <v>483</v>
      </c>
      <c r="B158">
        <v>1</v>
      </c>
      <c r="C158" t="s">
        <v>40</v>
      </c>
      <c r="D158" t="s">
        <v>41</v>
      </c>
      <c r="E158" t="s">
        <v>484</v>
      </c>
      <c r="F158">
        <v>93202</v>
      </c>
      <c r="G158" t="s">
        <v>485</v>
      </c>
      <c r="H158">
        <v>36.315978999999999</v>
      </c>
      <c r="I158">
        <v>-119.710852</v>
      </c>
      <c r="J158">
        <v>1</v>
      </c>
      <c r="K158">
        <v>0</v>
      </c>
      <c r="L158">
        <v>1</v>
      </c>
      <c r="M158">
        <v>0</v>
      </c>
      <c r="N158" t="str">
        <f>VLOOKUP(O158:O7189,'VLOOKUP Ranges'!$A$9:$B$12,2,TRUE)</f>
        <v>9-29</v>
      </c>
      <c r="O158">
        <v>10</v>
      </c>
      <c r="P158">
        <v>1</v>
      </c>
      <c r="Q158" t="s">
        <v>45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45</v>
      </c>
      <c r="X158">
        <v>1</v>
      </c>
      <c r="Y158" t="str">
        <f>VLOOKUP(Z158:Z7189,'VLOOKUP Ranges'!$A$2:$B$5,2,TRUE)</f>
        <v>70-89</v>
      </c>
      <c r="Z158">
        <v>85.25</v>
      </c>
      <c r="AA158">
        <v>855.3</v>
      </c>
      <c r="AB158" t="s">
        <v>45</v>
      </c>
      <c r="AC158">
        <v>1</v>
      </c>
      <c r="AD158">
        <v>75</v>
      </c>
      <c r="AE158">
        <v>3573</v>
      </c>
      <c r="AF158" t="s">
        <v>63</v>
      </c>
      <c r="AG158" t="b">
        <v>0</v>
      </c>
      <c r="AH158" t="b">
        <v>0</v>
      </c>
      <c r="AI158" t="b">
        <v>1</v>
      </c>
      <c r="AJ158" t="b">
        <v>0</v>
      </c>
      <c r="AK158" t="b">
        <v>0</v>
      </c>
      <c r="AL158" t="b">
        <v>1</v>
      </c>
      <c r="AM158" t="b">
        <v>0</v>
      </c>
      <c r="AN158">
        <v>85.53</v>
      </c>
      <c r="AO158">
        <f t="shared" si="2"/>
        <v>86</v>
      </c>
      <c r="AP158" t="b">
        <v>0</v>
      </c>
    </row>
    <row r="159" spans="1:42" x14ac:dyDescent="0.25">
      <c r="A159" t="s">
        <v>486</v>
      </c>
      <c r="B159">
        <v>1</v>
      </c>
      <c r="C159" t="s">
        <v>40</v>
      </c>
      <c r="D159" t="s">
        <v>41</v>
      </c>
      <c r="E159" t="s">
        <v>487</v>
      </c>
      <c r="F159">
        <v>93204</v>
      </c>
      <c r="G159" t="s">
        <v>488</v>
      </c>
      <c r="H159">
        <v>35.916943000000003</v>
      </c>
      <c r="I159">
        <v>-120.129921</v>
      </c>
      <c r="J159">
        <v>0</v>
      </c>
      <c r="K159">
        <v>0</v>
      </c>
      <c r="L159">
        <v>1</v>
      </c>
      <c r="M159">
        <v>0</v>
      </c>
      <c r="N159" t="str">
        <f>VLOOKUP(O159:O7190,'VLOOKUP Ranges'!$A$9:$B$12,2,TRUE)</f>
        <v>29-55</v>
      </c>
      <c r="O159">
        <v>43</v>
      </c>
      <c r="P159">
        <v>1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45</v>
      </c>
      <c r="W159" t="s">
        <v>44</v>
      </c>
      <c r="X159">
        <v>0</v>
      </c>
      <c r="Y159" t="str">
        <f>VLOOKUP(Z159:Z7190,'VLOOKUP Ranges'!$A$2:$B$5,2,TRUE)</f>
        <v>35-70</v>
      </c>
      <c r="Z159">
        <v>56.15</v>
      </c>
      <c r="AA159">
        <v>2499.3000000000002</v>
      </c>
      <c r="AB159" t="s">
        <v>45</v>
      </c>
      <c r="AC159">
        <v>1</v>
      </c>
      <c r="AD159">
        <v>65</v>
      </c>
      <c r="AE159">
        <v>2152</v>
      </c>
      <c r="AF159" t="s">
        <v>139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1</v>
      </c>
      <c r="AM159" t="b">
        <v>0</v>
      </c>
      <c r="AN159">
        <v>58.123255813953399</v>
      </c>
      <c r="AO159">
        <f t="shared" si="2"/>
        <v>57</v>
      </c>
      <c r="AP159" t="b">
        <v>0</v>
      </c>
    </row>
    <row r="160" spans="1:42" x14ac:dyDescent="0.25">
      <c r="A160" t="s">
        <v>489</v>
      </c>
      <c r="B160">
        <v>1</v>
      </c>
      <c r="C160" t="s">
        <v>40</v>
      </c>
      <c r="D160" t="s">
        <v>41</v>
      </c>
      <c r="E160" t="s">
        <v>490</v>
      </c>
      <c r="F160">
        <v>93205</v>
      </c>
      <c r="G160" t="s">
        <v>491</v>
      </c>
      <c r="H160">
        <v>35.523991000000002</v>
      </c>
      <c r="I160">
        <v>-118.400432</v>
      </c>
      <c r="J160">
        <v>1</v>
      </c>
      <c r="K160">
        <v>0</v>
      </c>
      <c r="L160">
        <v>0</v>
      </c>
      <c r="M160">
        <v>0</v>
      </c>
      <c r="N160" t="str">
        <f>VLOOKUP(O160:O7191,'VLOOKUP Ranges'!$A$9:$B$12,2,TRUE)</f>
        <v>1-9</v>
      </c>
      <c r="O160">
        <v>1</v>
      </c>
      <c r="P160">
        <v>1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45</v>
      </c>
      <c r="W160" t="s">
        <v>45</v>
      </c>
      <c r="X160">
        <v>1</v>
      </c>
      <c r="Y160" t="str">
        <f>VLOOKUP(Z160:Z7191,'VLOOKUP Ranges'!$A$2:$B$5,2,TRUE)</f>
        <v>70-89</v>
      </c>
      <c r="Z160">
        <v>89.55</v>
      </c>
      <c r="AA160">
        <v>89.55</v>
      </c>
      <c r="AB160" t="s">
        <v>45</v>
      </c>
      <c r="AC160">
        <v>1</v>
      </c>
      <c r="AD160">
        <v>99</v>
      </c>
      <c r="AE160">
        <v>4996</v>
      </c>
      <c r="AF160" t="s">
        <v>56</v>
      </c>
      <c r="AG160" t="b">
        <v>0</v>
      </c>
      <c r="AH160" t="b">
        <v>0</v>
      </c>
      <c r="AI160" t="b">
        <v>1</v>
      </c>
      <c r="AJ160" t="b">
        <v>0</v>
      </c>
      <c r="AK160" t="b">
        <v>0</v>
      </c>
      <c r="AL160" t="b">
        <v>1</v>
      </c>
      <c r="AM160" t="b">
        <v>0</v>
      </c>
      <c r="AN160">
        <v>89.55</v>
      </c>
      <c r="AO160">
        <f t="shared" si="2"/>
        <v>90</v>
      </c>
      <c r="AP160" t="b">
        <v>0</v>
      </c>
    </row>
    <row r="161" spans="1:42" x14ac:dyDescent="0.25">
      <c r="A161" t="s">
        <v>492</v>
      </c>
      <c r="B161">
        <v>1</v>
      </c>
      <c r="C161" t="s">
        <v>40</v>
      </c>
      <c r="D161" t="s">
        <v>41</v>
      </c>
      <c r="E161" t="s">
        <v>493</v>
      </c>
      <c r="F161">
        <v>93208</v>
      </c>
      <c r="G161" t="s">
        <v>494</v>
      </c>
      <c r="H161">
        <v>36.057457999999997</v>
      </c>
      <c r="I161">
        <v>-118.59195099999999</v>
      </c>
      <c r="J161">
        <v>1</v>
      </c>
      <c r="K161">
        <v>1</v>
      </c>
      <c r="L161">
        <v>1</v>
      </c>
      <c r="M161">
        <v>0</v>
      </c>
      <c r="N161" t="str">
        <f>VLOOKUP(O161:O7192,'VLOOKUP Ranges'!$A$9:$B$12,2,TRUE)</f>
        <v>9-29</v>
      </c>
      <c r="O161">
        <v>20</v>
      </c>
      <c r="P161">
        <v>1</v>
      </c>
      <c r="Q161" t="s">
        <v>45</v>
      </c>
      <c r="R161" t="s">
        <v>44</v>
      </c>
      <c r="S161" t="s">
        <v>44</v>
      </c>
      <c r="T161" t="s">
        <v>44</v>
      </c>
      <c r="U161" t="s">
        <v>44</v>
      </c>
      <c r="V161" t="s">
        <v>45</v>
      </c>
      <c r="W161" t="s">
        <v>45</v>
      </c>
      <c r="X161">
        <v>1</v>
      </c>
      <c r="Y161" t="str">
        <f>VLOOKUP(Z161:Z7192,'VLOOKUP Ranges'!$A$2:$B$5,2,TRUE)</f>
        <v>89-118</v>
      </c>
      <c r="Z161">
        <v>94.55</v>
      </c>
      <c r="AA161">
        <v>1899.65</v>
      </c>
      <c r="AB161" t="s">
        <v>45</v>
      </c>
      <c r="AC161">
        <v>1</v>
      </c>
      <c r="AD161">
        <v>84</v>
      </c>
      <c r="AE161">
        <v>5604</v>
      </c>
      <c r="AF161" t="s">
        <v>56</v>
      </c>
      <c r="AG161" t="b">
        <v>0</v>
      </c>
      <c r="AH161" t="b">
        <v>0</v>
      </c>
      <c r="AI161" t="b">
        <v>1</v>
      </c>
      <c r="AJ161" t="b">
        <v>0</v>
      </c>
      <c r="AK161" t="b">
        <v>0</v>
      </c>
      <c r="AL161" t="b">
        <v>1</v>
      </c>
      <c r="AM161" t="b">
        <v>0</v>
      </c>
      <c r="AN161">
        <v>94.982500000000002</v>
      </c>
      <c r="AO161">
        <f t="shared" si="2"/>
        <v>95</v>
      </c>
      <c r="AP161" t="b">
        <v>0</v>
      </c>
    </row>
    <row r="162" spans="1:42" x14ac:dyDescent="0.25">
      <c r="A162" t="s">
        <v>495</v>
      </c>
      <c r="B162">
        <v>1</v>
      </c>
      <c r="C162" t="s">
        <v>40</v>
      </c>
      <c r="D162" t="s">
        <v>41</v>
      </c>
      <c r="E162" t="s">
        <v>496</v>
      </c>
      <c r="F162">
        <v>93210</v>
      </c>
      <c r="G162" t="s">
        <v>497</v>
      </c>
      <c r="H162">
        <v>36.186866999999999</v>
      </c>
      <c r="I162">
        <v>-120.387793</v>
      </c>
      <c r="J162">
        <v>1</v>
      </c>
      <c r="K162">
        <v>0</v>
      </c>
      <c r="L162">
        <v>0</v>
      </c>
      <c r="M162">
        <v>0</v>
      </c>
      <c r="N162" t="str">
        <f>VLOOKUP(O162:O7193,'VLOOKUP Ranges'!$A$9:$B$12,2,TRUE)</f>
        <v>1-9</v>
      </c>
      <c r="O162">
        <v>1</v>
      </c>
      <c r="P162">
        <v>1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>
        <v>1</v>
      </c>
      <c r="Y162" t="str">
        <f>VLOOKUP(Z162:Z7193,'VLOOKUP Ranges'!$A$2:$B$5,2,TRUE)</f>
        <v>35-70</v>
      </c>
      <c r="Z162">
        <v>45.7</v>
      </c>
      <c r="AA162">
        <v>45.7</v>
      </c>
      <c r="AB162" t="s">
        <v>45</v>
      </c>
      <c r="AC162">
        <v>1</v>
      </c>
      <c r="AD162">
        <v>95</v>
      </c>
      <c r="AE162">
        <v>2295</v>
      </c>
      <c r="AF162" t="s">
        <v>59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1</v>
      </c>
      <c r="AN162">
        <v>45.7</v>
      </c>
      <c r="AO162">
        <f t="shared" si="2"/>
        <v>46</v>
      </c>
      <c r="AP162" t="b">
        <v>0</v>
      </c>
    </row>
    <row r="163" spans="1:42" x14ac:dyDescent="0.25">
      <c r="A163" t="s">
        <v>498</v>
      </c>
      <c r="B163">
        <v>1</v>
      </c>
      <c r="C163" t="s">
        <v>40</v>
      </c>
      <c r="D163" t="s">
        <v>41</v>
      </c>
      <c r="E163" t="s">
        <v>499</v>
      </c>
      <c r="F163">
        <v>93215</v>
      </c>
      <c r="G163" t="s">
        <v>500</v>
      </c>
      <c r="H163">
        <v>35.772244000000001</v>
      </c>
      <c r="I163">
        <v>-119.209689</v>
      </c>
      <c r="J163">
        <v>0</v>
      </c>
      <c r="K163">
        <v>1</v>
      </c>
      <c r="L163">
        <v>0</v>
      </c>
      <c r="M163">
        <v>0</v>
      </c>
      <c r="N163" t="str">
        <f>VLOOKUP(O163:O7194,'VLOOKUP Ranges'!$A$9:$B$12,2,TRUE)</f>
        <v>1-9</v>
      </c>
      <c r="O163">
        <v>2</v>
      </c>
      <c r="P163">
        <v>1</v>
      </c>
      <c r="Q163" t="s">
        <v>45</v>
      </c>
      <c r="R163" t="s">
        <v>44</v>
      </c>
      <c r="S163" t="s">
        <v>45</v>
      </c>
      <c r="T163" t="s">
        <v>44</v>
      </c>
      <c r="U163" t="s">
        <v>44</v>
      </c>
      <c r="V163" t="s">
        <v>44</v>
      </c>
      <c r="W163" t="s">
        <v>45</v>
      </c>
      <c r="X163">
        <v>0</v>
      </c>
      <c r="Y163" t="str">
        <f>VLOOKUP(Z163:Z7194,'VLOOKUP Ranges'!$A$2:$B$5,2,TRUE)</f>
        <v>70-89</v>
      </c>
      <c r="Z163">
        <v>89.5</v>
      </c>
      <c r="AA163">
        <v>161.5</v>
      </c>
      <c r="AB163" t="s">
        <v>45</v>
      </c>
      <c r="AC163">
        <v>1</v>
      </c>
      <c r="AD163">
        <v>80</v>
      </c>
      <c r="AE163">
        <v>2065</v>
      </c>
      <c r="AF163" t="s">
        <v>59</v>
      </c>
      <c r="AG163" t="b">
        <v>0</v>
      </c>
      <c r="AH163" t="b">
        <v>0</v>
      </c>
      <c r="AI163" t="b">
        <v>1</v>
      </c>
      <c r="AJ163" t="b">
        <v>0</v>
      </c>
      <c r="AK163" t="b">
        <v>0</v>
      </c>
      <c r="AL163" t="b">
        <v>1</v>
      </c>
      <c r="AM163" t="b">
        <v>0</v>
      </c>
      <c r="AN163">
        <v>80.75</v>
      </c>
      <c r="AO163">
        <f t="shared" si="2"/>
        <v>90</v>
      </c>
      <c r="AP163" t="b">
        <v>0</v>
      </c>
    </row>
    <row r="164" spans="1:42" x14ac:dyDescent="0.25">
      <c r="A164" t="s">
        <v>501</v>
      </c>
      <c r="B164">
        <v>1</v>
      </c>
      <c r="C164" t="s">
        <v>40</v>
      </c>
      <c r="D164" t="s">
        <v>41</v>
      </c>
      <c r="E164" t="s">
        <v>502</v>
      </c>
      <c r="F164">
        <v>93219</v>
      </c>
      <c r="G164" t="s">
        <v>503</v>
      </c>
      <c r="H164">
        <v>35.858054000000003</v>
      </c>
      <c r="I164">
        <v>-119.305858</v>
      </c>
      <c r="J164">
        <v>0</v>
      </c>
      <c r="K164">
        <v>0</v>
      </c>
      <c r="L164">
        <v>0</v>
      </c>
      <c r="M164">
        <v>0</v>
      </c>
      <c r="N164" t="str">
        <f>VLOOKUP(O164:O7195,'VLOOKUP Ranges'!$A$9:$B$12,2,TRUE)</f>
        <v>1-9</v>
      </c>
      <c r="O164">
        <v>3</v>
      </c>
      <c r="P164">
        <v>1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>
        <v>1</v>
      </c>
      <c r="Y164" t="str">
        <f>VLOOKUP(Z164:Z7195,'VLOOKUP Ranges'!$A$2:$B$5,2,TRUE)</f>
        <v>35-70</v>
      </c>
      <c r="Z164">
        <v>69.55</v>
      </c>
      <c r="AA164">
        <v>222.3</v>
      </c>
      <c r="AB164" t="s">
        <v>45</v>
      </c>
      <c r="AC164">
        <v>1</v>
      </c>
      <c r="AD164">
        <v>87</v>
      </c>
      <c r="AE164">
        <v>2876</v>
      </c>
      <c r="AF164" t="s">
        <v>59</v>
      </c>
      <c r="AG164" t="b">
        <v>0</v>
      </c>
      <c r="AH164" t="b">
        <v>0</v>
      </c>
      <c r="AI164" t="b">
        <v>1</v>
      </c>
      <c r="AJ164" t="b">
        <v>0</v>
      </c>
      <c r="AK164" t="b">
        <v>0</v>
      </c>
      <c r="AL164" t="b">
        <v>0</v>
      </c>
      <c r="AM164" t="b">
        <v>0</v>
      </c>
      <c r="AN164">
        <v>74.099999999999994</v>
      </c>
      <c r="AO164">
        <f t="shared" si="2"/>
        <v>70</v>
      </c>
      <c r="AP164" t="b">
        <v>0</v>
      </c>
    </row>
    <row r="165" spans="1:42" x14ac:dyDescent="0.25">
      <c r="A165" t="s">
        <v>504</v>
      </c>
      <c r="B165">
        <v>1</v>
      </c>
      <c r="C165" t="s">
        <v>40</v>
      </c>
      <c r="D165" t="s">
        <v>41</v>
      </c>
      <c r="E165" t="s">
        <v>505</v>
      </c>
      <c r="F165">
        <v>93221</v>
      </c>
      <c r="G165" t="s">
        <v>506</v>
      </c>
      <c r="H165">
        <v>36.301689000000003</v>
      </c>
      <c r="I165">
        <v>-119.018233</v>
      </c>
      <c r="J165">
        <v>0</v>
      </c>
      <c r="K165">
        <v>0</v>
      </c>
      <c r="L165">
        <v>0</v>
      </c>
      <c r="M165">
        <v>0</v>
      </c>
      <c r="N165" t="str">
        <f>VLOOKUP(O165:O7196,'VLOOKUP Ranges'!$A$9:$B$12,2,TRUE)</f>
        <v>1-9</v>
      </c>
      <c r="O165">
        <v>1</v>
      </c>
      <c r="P165">
        <v>1</v>
      </c>
      <c r="Q165" t="s">
        <v>44</v>
      </c>
      <c r="R165" t="s">
        <v>44</v>
      </c>
      <c r="S165" t="s">
        <v>44</v>
      </c>
      <c r="T165" t="s">
        <v>45</v>
      </c>
      <c r="U165" t="s">
        <v>44</v>
      </c>
      <c r="V165" t="s">
        <v>44</v>
      </c>
      <c r="W165" t="s">
        <v>44</v>
      </c>
      <c r="X165">
        <v>1</v>
      </c>
      <c r="Y165" t="str">
        <f>VLOOKUP(Z165:Z7196,'VLOOKUP Ranges'!$A$2:$B$5,2,TRUE)</f>
        <v>70-89</v>
      </c>
      <c r="Z165">
        <v>74.599999999999994</v>
      </c>
      <c r="AA165">
        <v>74.599999999999994</v>
      </c>
      <c r="AB165" t="s">
        <v>45</v>
      </c>
      <c r="AC165">
        <v>1</v>
      </c>
      <c r="AD165">
        <v>94</v>
      </c>
      <c r="AE165">
        <v>3860</v>
      </c>
      <c r="AF165" t="s">
        <v>63</v>
      </c>
      <c r="AG165" t="b">
        <v>0</v>
      </c>
      <c r="AH165" t="b">
        <v>0</v>
      </c>
      <c r="AI165" t="b">
        <v>1</v>
      </c>
      <c r="AJ165" t="b">
        <v>0</v>
      </c>
      <c r="AK165" t="b">
        <v>0</v>
      </c>
      <c r="AL165" t="b">
        <v>0</v>
      </c>
      <c r="AM165" t="b">
        <v>1</v>
      </c>
      <c r="AN165">
        <v>74.599999999999994</v>
      </c>
      <c r="AO165">
        <f t="shared" si="2"/>
        <v>75</v>
      </c>
      <c r="AP165" t="b">
        <v>0</v>
      </c>
    </row>
    <row r="166" spans="1:42" x14ac:dyDescent="0.25">
      <c r="A166" t="s">
        <v>507</v>
      </c>
      <c r="B166">
        <v>1</v>
      </c>
      <c r="C166" t="s">
        <v>40</v>
      </c>
      <c r="D166" t="s">
        <v>41</v>
      </c>
      <c r="E166" t="s">
        <v>508</v>
      </c>
      <c r="F166">
        <v>93224</v>
      </c>
      <c r="G166" t="s">
        <v>509</v>
      </c>
      <c r="H166">
        <v>35.215730999999998</v>
      </c>
      <c r="I166">
        <v>-119.57013000000001</v>
      </c>
      <c r="J166">
        <v>0</v>
      </c>
      <c r="K166">
        <v>1</v>
      </c>
      <c r="L166">
        <v>0</v>
      </c>
      <c r="M166">
        <v>0</v>
      </c>
      <c r="N166" t="str">
        <f>VLOOKUP(O166:O7197,'VLOOKUP Ranges'!$A$9:$B$12,2,TRUE)</f>
        <v>1-9</v>
      </c>
      <c r="O166">
        <v>8</v>
      </c>
      <c r="P166">
        <v>1</v>
      </c>
      <c r="Q166" t="s">
        <v>44</v>
      </c>
      <c r="R166" t="s">
        <v>66</v>
      </c>
      <c r="S166" t="s">
        <v>66</v>
      </c>
      <c r="T166" t="s">
        <v>66</v>
      </c>
      <c r="U166" t="s">
        <v>66</v>
      </c>
      <c r="V166" t="s">
        <v>66</v>
      </c>
      <c r="W166" t="s">
        <v>66</v>
      </c>
      <c r="X166">
        <v>0</v>
      </c>
      <c r="Y166" t="str">
        <f>VLOOKUP(Z166:Z7197,'VLOOKUP Ranges'!$A$2:$B$5,2,TRUE)</f>
        <v>18-35</v>
      </c>
      <c r="Z166">
        <v>19.649999999999999</v>
      </c>
      <c r="AA166">
        <v>164.3</v>
      </c>
      <c r="AB166" t="s">
        <v>45</v>
      </c>
      <c r="AC166">
        <v>1</v>
      </c>
      <c r="AD166">
        <v>83</v>
      </c>
      <c r="AE166">
        <v>5432</v>
      </c>
      <c r="AF166" t="s">
        <v>63</v>
      </c>
      <c r="AG166" t="b">
        <v>0</v>
      </c>
      <c r="AH166" t="b">
        <v>0</v>
      </c>
      <c r="AI166" t="b">
        <v>0</v>
      </c>
      <c r="AJ166" t="b">
        <v>1</v>
      </c>
      <c r="AK166" t="b">
        <v>0</v>
      </c>
      <c r="AL166" t="b">
        <v>1</v>
      </c>
      <c r="AM166" t="b">
        <v>0</v>
      </c>
      <c r="AN166">
        <v>20.537500000000001</v>
      </c>
      <c r="AO166">
        <f t="shared" si="2"/>
        <v>20</v>
      </c>
      <c r="AP166" t="b">
        <v>0</v>
      </c>
    </row>
    <row r="167" spans="1:42" x14ac:dyDescent="0.25">
      <c r="A167" t="s">
        <v>510</v>
      </c>
      <c r="B167">
        <v>1</v>
      </c>
      <c r="C167" t="s">
        <v>40</v>
      </c>
      <c r="D167" t="s">
        <v>41</v>
      </c>
      <c r="E167" t="s">
        <v>511</v>
      </c>
      <c r="F167">
        <v>93234</v>
      </c>
      <c r="G167" t="s">
        <v>512</v>
      </c>
      <c r="H167">
        <v>36.217863999999999</v>
      </c>
      <c r="I167">
        <v>-120.080117</v>
      </c>
      <c r="J167">
        <v>1</v>
      </c>
      <c r="K167">
        <v>0</v>
      </c>
      <c r="L167">
        <v>1</v>
      </c>
      <c r="M167">
        <v>0</v>
      </c>
      <c r="N167" t="str">
        <f>VLOOKUP(O167:O7198,'VLOOKUP Ranges'!$A$9:$B$12,2,TRUE)</f>
        <v>1-9</v>
      </c>
      <c r="O167">
        <v>2</v>
      </c>
      <c r="P167">
        <v>1</v>
      </c>
      <c r="Q167" t="s">
        <v>44</v>
      </c>
      <c r="R167" t="s">
        <v>66</v>
      </c>
      <c r="S167" t="s">
        <v>66</v>
      </c>
      <c r="T167" t="s">
        <v>66</v>
      </c>
      <c r="U167" t="s">
        <v>66</v>
      </c>
      <c r="V167" t="s">
        <v>66</v>
      </c>
      <c r="W167" t="s">
        <v>66</v>
      </c>
      <c r="X167">
        <v>0</v>
      </c>
      <c r="Y167" t="str">
        <f>VLOOKUP(Z167:Z7198,'VLOOKUP Ranges'!$A$2:$B$5,2,TRUE)</f>
        <v>18-35</v>
      </c>
      <c r="Z167">
        <v>19.850000000000001</v>
      </c>
      <c r="AA167">
        <v>35.9</v>
      </c>
      <c r="AB167" t="s">
        <v>45</v>
      </c>
      <c r="AC167">
        <v>1</v>
      </c>
      <c r="AD167">
        <v>68</v>
      </c>
      <c r="AE167">
        <v>2362</v>
      </c>
      <c r="AF167" t="s">
        <v>63</v>
      </c>
      <c r="AG167" t="b">
        <v>1</v>
      </c>
      <c r="AH167" t="b">
        <v>0</v>
      </c>
      <c r="AI167" t="b">
        <v>0</v>
      </c>
      <c r="AJ167" t="b">
        <v>1</v>
      </c>
      <c r="AK167" t="b">
        <v>0</v>
      </c>
      <c r="AL167" t="b">
        <v>0</v>
      </c>
      <c r="AM167" t="b">
        <v>1</v>
      </c>
      <c r="AN167">
        <v>17.95</v>
      </c>
      <c r="AO167">
        <f t="shared" si="2"/>
        <v>20</v>
      </c>
      <c r="AP167" t="b">
        <v>0</v>
      </c>
    </row>
    <row r="168" spans="1:42" x14ac:dyDescent="0.25">
      <c r="A168" t="s">
        <v>513</v>
      </c>
      <c r="B168">
        <v>1</v>
      </c>
      <c r="C168" t="s">
        <v>40</v>
      </c>
      <c r="D168" t="s">
        <v>41</v>
      </c>
      <c r="E168" t="s">
        <v>514</v>
      </c>
      <c r="F168">
        <v>93238</v>
      </c>
      <c r="G168" t="s">
        <v>515</v>
      </c>
      <c r="H168">
        <v>35.852891999999997</v>
      </c>
      <c r="I168">
        <v>-118.39778200000001</v>
      </c>
      <c r="J168">
        <v>0</v>
      </c>
      <c r="K168">
        <v>0</v>
      </c>
      <c r="L168">
        <v>0</v>
      </c>
      <c r="M168">
        <v>0</v>
      </c>
      <c r="N168" t="str">
        <f>VLOOKUP(O168:O7199,'VLOOKUP Ranges'!$A$9:$B$12,2,TRUE)</f>
        <v>1-9</v>
      </c>
      <c r="O168">
        <v>4</v>
      </c>
      <c r="P168">
        <v>0</v>
      </c>
      <c r="Q168" t="s">
        <v>62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>
        <v>1</v>
      </c>
      <c r="Y168" t="str">
        <f>VLOOKUP(Z168:Z7199,'VLOOKUP Ranges'!$A$2:$B$5,2,TRUE)</f>
        <v>18-35</v>
      </c>
      <c r="Z168">
        <v>24.25</v>
      </c>
      <c r="AA168">
        <v>96.05</v>
      </c>
      <c r="AB168" t="s">
        <v>45</v>
      </c>
      <c r="AC168">
        <v>1</v>
      </c>
      <c r="AD168">
        <v>93</v>
      </c>
      <c r="AE168">
        <v>2038</v>
      </c>
      <c r="AF168" t="s">
        <v>46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1</v>
      </c>
      <c r="AN168">
        <v>24.012499999999999</v>
      </c>
      <c r="AO168">
        <f t="shared" si="2"/>
        <v>25</v>
      </c>
      <c r="AP168" t="b">
        <v>0</v>
      </c>
    </row>
    <row r="169" spans="1:42" x14ac:dyDescent="0.25">
      <c r="A169" t="s">
        <v>516</v>
      </c>
      <c r="B169">
        <v>1</v>
      </c>
      <c r="C169" t="s">
        <v>40</v>
      </c>
      <c r="D169" t="s">
        <v>41</v>
      </c>
      <c r="E169" t="s">
        <v>517</v>
      </c>
      <c r="F169">
        <v>93244</v>
      </c>
      <c r="G169" t="s">
        <v>518</v>
      </c>
      <c r="H169">
        <v>36.462671</v>
      </c>
      <c r="I169">
        <v>-118.997291</v>
      </c>
      <c r="J169">
        <v>0</v>
      </c>
      <c r="K169">
        <v>0</v>
      </c>
      <c r="L169">
        <v>0</v>
      </c>
      <c r="M169">
        <v>0</v>
      </c>
      <c r="N169" t="str">
        <f>VLOOKUP(O169:O7200,'VLOOKUP Ranges'!$A$9:$B$12,2,TRUE)</f>
        <v>1-9</v>
      </c>
      <c r="O169">
        <v>2</v>
      </c>
      <c r="P169">
        <v>1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>
        <v>0</v>
      </c>
      <c r="Y169" t="str">
        <f>VLOOKUP(Z169:Z7200,'VLOOKUP Ranges'!$A$2:$B$5,2,TRUE)</f>
        <v>35-70</v>
      </c>
      <c r="Z169">
        <v>69.650000000000006</v>
      </c>
      <c r="AA169">
        <v>145.15</v>
      </c>
      <c r="AB169" t="s">
        <v>45</v>
      </c>
      <c r="AC169">
        <v>1</v>
      </c>
      <c r="AD169">
        <v>80</v>
      </c>
      <c r="AE169">
        <v>2323</v>
      </c>
      <c r="AF169" t="s">
        <v>46</v>
      </c>
      <c r="AG169" t="b">
        <v>0</v>
      </c>
      <c r="AH169" t="b">
        <v>0</v>
      </c>
      <c r="AI169" t="b">
        <v>1</v>
      </c>
      <c r="AJ169" t="b">
        <v>0</v>
      </c>
      <c r="AK169" t="b">
        <v>0</v>
      </c>
      <c r="AL169" t="b">
        <v>1</v>
      </c>
      <c r="AM169" t="b">
        <v>0</v>
      </c>
      <c r="AN169">
        <v>72.575000000000003</v>
      </c>
      <c r="AO169">
        <f t="shared" si="2"/>
        <v>70</v>
      </c>
      <c r="AP169" t="b">
        <v>0</v>
      </c>
    </row>
    <row r="170" spans="1:42" x14ac:dyDescent="0.25">
      <c r="A170" t="s">
        <v>519</v>
      </c>
      <c r="B170">
        <v>1</v>
      </c>
      <c r="C170" t="s">
        <v>40</v>
      </c>
      <c r="D170" t="s">
        <v>41</v>
      </c>
      <c r="E170" t="s">
        <v>520</v>
      </c>
      <c r="F170">
        <v>93247</v>
      </c>
      <c r="G170" t="s">
        <v>521</v>
      </c>
      <c r="H170">
        <v>36.205464999999997</v>
      </c>
      <c r="I170">
        <v>-119.085807</v>
      </c>
      <c r="J170">
        <v>0</v>
      </c>
      <c r="K170">
        <v>0</v>
      </c>
      <c r="L170">
        <v>0</v>
      </c>
      <c r="M170">
        <v>0</v>
      </c>
      <c r="N170" t="str">
        <f>VLOOKUP(O170:O7201,'VLOOKUP Ranges'!$A$9:$B$12,2,TRUE)</f>
        <v>1-9</v>
      </c>
      <c r="O170">
        <v>4</v>
      </c>
      <c r="P170">
        <v>1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>
        <v>0</v>
      </c>
      <c r="Y170" t="str">
        <f>VLOOKUP(Z170:Z7201,'VLOOKUP Ranges'!$A$2:$B$5,2,TRUE)</f>
        <v>35-70</v>
      </c>
      <c r="Z170">
        <v>45.65</v>
      </c>
      <c r="AA170">
        <v>191.05</v>
      </c>
      <c r="AB170" t="s">
        <v>45</v>
      </c>
      <c r="AC170">
        <v>1</v>
      </c>
      <c r="AD170">
        <v>78</v>
      </c>
      <c r="AE170">
        <v>2864</v>
      </c>
      <c r="AF170" t="s">
        <v>56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1</v>
      </c>
      <c r="AN170">
        <v>47.762500000000003</v>
      </c>
      <c r="AO170">
        <f t="shared" si="2"/>
        <v>46</v>
      </c>
      <c r="AP170" t="b">
        <v>0</v>
      </c>
    </row>
    <row r="171" spans="1:42" x14ac:dyDescent="0.25">
      <c r="A171" t="s">
        <v>522</v>
      </c>
      <c r="B171">
        <v>1</v>
      </c>
      <c r="C171" t="s">
        <v>40</v>
      </c>
      <c r="D171" t="s">
        <v>41</v>
      </c>
      <c r="E171" t="s">
        <v>523</v>
      </c>
      <c r="F171">
        <v>93252</v>
      </c>
      <c r="G171" t="s">
        <v>524</v>
      </c>
      <c r="H171">
        <v>34.737031000000002</v>
      </c>
      <c r="I171">
        <v>-119.46055699999999</v>
      </c>
      <c r="J171">
        <v>0</v>
      </c>
      <c r="K171">
        <v>0</v>
      </c>
      <c r="L171">
        <v>0</v>
      </c>
      <c r="M171">
        <v>0</v>
      </c>
      <c r="N171" t="str">
        <f>VLOOKUP(O171:O7202,'VLOOKUP Ranges'!$A$9:$B$12,2,TRUE)</f>
        <v>1-9</v>
      </c>
      <c r="O171">
        <v>1</v>
      </c>
      <c r="P171">
        <v>1</v>
      </c>
      <c r="Q171" t="s">
        <v>45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>
        <v>1</v>
      </c>
      <c r="Y171" t="str">
        <f>VLOOKUP(Z171:Z7202,'VLOOKUP Ranges'!$A$2:$B$5,2,TRUE)</f>
        <v>70-89</v>
      </c>
      <c r="Z171">
        <v>75.05</v>
      </c>
      <c r="AA171">
        <v>75.05</v>
      </c>
      <c r="AB171" t="s">
        <v>45</v>
      </c>
      <c r="AC171">
        <v>1</v>
      </c>
      <c r="AD171">
        <v>78</v>
      </c>
      <c r="AE171">
        <v>4838</v>
      </c>
      <c r="AF171" t="s">
        <v>59</v>
      </c>
      <c r="AG171" t="b">
        <v>0</v>
      </c>
      <c r="AH171" t="b">
        <v>0</v>
      </c>
      <c r="AI171" t="b">
        <v>1</v>
      </c>
      <c r="AJ171" t="b">
        <v>0</v>
      </c>
      <c r="AK171" t="b">
        <v>0</v>
      </c>
      <c r="AL171" t="b">
        <v>0</v>
      </c>
      <c r="AM171" t="b">
        <v>1</v>
      </c>
      <c r="AN171">
        <v>75.05</v>
      </c>
      <c r="AO171">
        <f t="shared" si="2"/>
        <v>76</v>
      </c>
      <c r="AP171" t="b">
        <v>0</v>
      </c>
    </row>
    <row r="172" spans="1:42" x14ac:dyDescent="0.25">
      <c r="A172" t="s">
        <v>525</v>
      </c>
      <c r="B172">
        <v>1</v>
      </c>
      <c r="C172" t="s">
        <v>40</v>
      </c>
      <c r="D172" t="s">
        <v>41</v>
      </c>
      <c r="E172" t="s">
        <v>526</v>
      </c>
      <c r="F172">
        <v>93255</v>
      </c>
      <c r="G172" t="s">
        <v>527</v>
      </c>
      <c r="H172">
        <v>35.676977999999998</v>
      </c>
      <c r="I172">
        <v>-118.101378</v>
      </c>
      <c r="J172">
        <v>1</v>
      </c>
      <c r="K172">
        <v>1</v>
      </c>
      <c r="L172">
        <v>0</v>
      </c>
      <c r="M172">
        <v>0</v>
      </c>
      <c r="N172" t="str">
        <f>VLOOKUP(O172:O7203,'VLOOKUP Ranges'!$A$9:$B$12,2,TRUE)</f>
        <v>29-55</v>
      </c>
      <c r="O172">
        <v>52</v>
      </c>
      <c r="P172">
        <v>0</v>
      </c>
      <c r="Q172" t="s">
        <v>62</v>
      </c>
      <c r="R172" t="s">
        <v>44</v>
      </c>
      <c r="S172" t="s">
        <v>45</v>
      </c>
      <c r="T172" t="s">
        <v>44</v>
      </c>
      <c r="U172" t="s">
        <v>44</v>
      </c>
      <c r="V172" t="s">
        <v>45</v>
      </c>
      <c r="W172" t="s">
        <v>45</v>
      </c>
      <c r="X172">
        <v>1</v>
      </c>
      <c r="Y172" t="str">
        <f>VLOOKUP(Z172:Z7203,'VLOOKUP Ranges'!$A$2:$B$5,2,TRUE)</f>
        <v>35-70</v>
      </c>
      <c r="Z172">
        <v>49.15</v>
      </c>
      <c r="AA172">
        <v>2550.9</v>
      </c>
      <c r="AB172" t="s">
        <v>45</v>
      </c>
      <c r="AC172">
        <v>1</v>
      </c>
      <c r="AD172">
        <v>90</v>
      </c>
      <c r="AE172">
        <v>5597</v>
      </c>
      <c r="AF172" t="s">
        <v>63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1</v>
      </c>
      <c r="AM172" t="b">
        <v>0</v>
      </c>
      <c r="AN172">
        <v>49.055769230769201</v>
      </c>
      <c r="AO172">
        <f t="shared" si="2"/>
        <v>50</v>
      </c>
      <c r="AP172" t="b">
        <v>0</v>
      </c>
    </row>
    <row r="173" spans="1:42" x14ac:dyDescent="0.25">
      <c r="A173" t="s">
        <v>528</v>
      </c>
      <c r="B173">
        <v>1</v>
      </c>
      <c r="C173" t="s">
        <v>40</v>
      </c>
      <c r="D173" t="s">
        <v>41</v>
      </c>
      <c r="E173" t="s">
        <v>529</v>
      </c>
      <c r="F173">
        <v>93260</v>
      </c>
      <c r="G173" t="s">
        <v>530</v>
      </c>
      <c r="H173">
        <v>35.861927999999999</v>
      </c>
      <c r="I173">
        <v>-118.636698</v>
      </c>
      <c r="J173">
        <v>0</v>
      </c>
      <c r="K173">
        <v>0</v>
      </c>
      <c r="L173">
        <v>0</v>
      </c>
      <c r="M173">
        <v>0</v>
      </c>
      <c r="N173" t="str">
        <f>VLOOKUP(O173:O7204,'VLOOKUP Ranges'!$A$9:$B$12,2,TRUE)</f>
        <v>1-9</v>
      </c>
      <c r="O173">
        <v>2</v>
      </c>
      <c r="P173">
        <v>0</v>
      </c>
      <c r="Q173" t="s">
        <v>62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45</v>
      </c>
      <c r="X173">
        <v>1</v>
      </c>
      <c r="Y173" t="str">
        <f>VLOOKUP(Z173:Z7204,'VLOOKUP Ranges'!$A$2:$B$5,2,TRUE)</f>
        <v>18-35</v>
      </c>
      <c r="Z173">
        <v>34.700000000000003</v>
      </c>
      <c r="AA173">
        <v>62.25</v>
      </c>
      <c r="AB173" t="s">
        <v>45</v>
      </c>
      <c r="AC173">
        <v>1</v>
      </c>
      <c r="AD173">
        <v>65</v>
      </c>
      <c r="AE173">
        <v>3146</v>
      </c>
      <c r="AF173" t="s">
        <v>46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1</v>
      </c>
      <c r="AM173" t="b">
        <v>0</v>
      </c>
      <c r="AN173">
        <v>31.125</v>
      </c>
      <c r="AO173">
        <f t="shared" si="2"/>
        <v>35</v>
      </c>
      <c r="AP173" t="b">
        <v>0</v>
      </c>
    </row>
    <row r="174" spans="1:42" x14ac:dyDescent="0.25">
      <c r="A174" t="s">
        <v>531</v>
      </c>
      <c r="B174">
        <v>1</v>
      </c>
      <c r="C174" t="s">
        <v>40</v>
      </c>
      <c r="D174" t="s">
        <v>41</v>
      </c>
      <c r="E174" t="s">
        <v>532</v>
      </c>
      <c r="F174">
        <v>93263</v>
      </c>
      <c r="G174" t="s">
        <v>533</v>
      </c>
      <c r="H174">
        <v>35.490704999999998</v>
      </c>
      <c r="I174">
        <v>-119.286833</v>
      </c>
      <c r="J174">
        <v>1</v>
      </c>
      <c r="K174">
        <v>0</v>
      </c>
      <c r="L174">
        <v>1</v>
      </c>
      <c r="M174">
        <v>0</v>
      </c>
      <c r="N174" t="str">
        <f>VLOOKUP(O174:O7205,'VLOOKUP Ranges'!$A$9:$B$12,2,TRUE)</f>
        <v>1-9</v>
      </c>
      <c r="O174">
        <v>1</v>
      </c>
      <c r="P174">
        <v>1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45</v>
      </c>
      <c r="X174">
        <v>0</v>
      </c>
      <c r="Y174" t="str">
        <f>VLOOKUP(Z174:Z7205,'VLOOKUP Ranges'!$A$2:$B$5,2,TRUE)</f>
        <v>70-89</v>
      </c>
      <c r="Z174">
        <v>80</v>
      </c>
      <c r="AA174">
        <v>80</v>
      </c>
      <c r="AB174" t="s">
        <v>45</v>
      </c>
      <c r="AC174">
        <v>1</v>
      </c>
      <c r="AD174">
        <v>88</v>
      </c>
      <c r="AE174">
        <v>2046</v>
      </c>
      <c r="AF174" t="s">
        <v>56</v>
      </c>
      <c r="AG174" t="b">
        <v>0</v>
      </c>
      <c r="AH174" t="b">
        <v>0</v>
      </c>
      <c r="AI174" t="b">
        <v>1</v>
      </c>
      <c r="AJ174" t="b">
        <v>0</v>
      </c>
      <c r="AK174" t="b">
        <v>0</v>
      </c>
      <c r="AL174" t="b">
        <v>1</v>
      </c>
      <c r="AM174" t="b">
        <v>0</v>
      </c>
      <c r="AN174">
        <v>80</v>
      </c>
      <c r="AO174">
        <f t="shared" si="2"/>
        <v>80</v>
      </c>
      <c r="AP174" t="b">
        <v>0</v>
      </c>
    </row>
    <row r="175" spans="1:42" x14ac:dyDescent="0.25">
      <c r="A175" t="s">
        <v>534</v>
      </c>
      <c r="B175">
        <v>1</v>
      </c>
      <c r="C175" t="s">
        <v>40</v>
      </c>
      <c r="D175" t="s">
        <v>41</v>
      </c>
      <c r="E175" t="s">
        <v>535</v>
      </c>
      <c r="F175">
        <v>93272</v>
      </c>
      <c r="G175" t="s">
        <v>536</v>
      </c>
      <c r="H175">
        <v>36.047414000000003</v>
      </c>
      <c r="I175">
        <v>-119.34430399999999</v>
      </c>
      <c r="J175">
        <v>1</v>
      </c>
      <c r="K175">
        <v>1</v>
      </c>
      <c r="L175">
        <v>0</v>
      </c>
      <c r="M175">
        <v>0</v>
      </c>
      <c r="N175" t="str">
        <f>VLOOKUP(O175:O7206,'VLOOKUP Ranges'!$A$9:$B$12,2,TRUE)</f>
        <v>1-9</v>
      </c>
      <c r="O175">
        <v>2</v>
      </c>
      <c r="P175">
        <v>1</v>
      </c>
      <c r="Q175" t="s">
        <v>44</v>
      </c>
      <c r="R175" t="s">
        <v>45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>
        <v>1</v>
      </c>
      <c r="Y175" t="str">
        <f>VLOOKUP(Z175:Z7206,'VLOOKUP Ranges'!$A$2:$B$5,2,TRUE)</f>
        <v>35-70</v>
      </c>
      <c r="Z175">
        <v>49.25</v>
      </c>
      <c r="AA175">
        <v>91.1</v>
      </c>
      <c r="AB175" t="s">
        <v>45</v>
      </c>
      <c r="AC175">
        <v>1</v>
      </c>
      <c r="AD175">
        <v>89</v>
      </c>
      <c r="AE175">
        <v>3475</v>
      </c>
      <c r="AF175" t="s">
        <v>56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1</v>
      </c>
      <c r="AM175" t="b">
        <v>0</v>
      </c>
      <c r="AN175">
        <v>45.55</v>
      </c>
      <c r="AO175">
        <f t="shared" si="2"/>
        <v>50</v>
      </c>
      <c r="AP175" t="b">
        <v>1</v>
      </c>
    </row>
    <row r="176" spans="1:42" x14ac:dyDescent="0.25">
      <c r="A176" t="s">
        <v>537</v>
      </c>
      <c r="B176">
        <v>1</v>
      </c>
      <c r="C176" t="s">
        <v>40</v>
      </c>
      <c r="D176" t="s">
        <v>41</v>
      </c>
      <c r="E176" t="s">
        <v>538</v>
      </c>
      <c r="F176">
        <v>93285</v>
      </c>
      <c r="G176" t="s">
        <v>539</v>
      </c>
      <c r="H176">
        <v>35.690534999999997</v>
      </c>
      <c r="I176">
        <v>-118.552784</v>
      </c>
      <c r="J176">
        <v>0</v>
      </c>
      <c r="K176">
        <v>0</v>
      </c>
      <c r="L176">
        <v>0</v>
      </c>
      <c r="M176">
        <v>0</v>
      </c>
      <c r="N176" t="str">
        <f>VLOOKUP(O176:O7207,'VLOOKUP Ranges'!$A$9:$B$12,2,TRUE)</f>
        <v>1-9</v>
      </c>
      <c r="O176">
        <v>3</v>
      </c>
      <c r="P176">
        <v>1</v>
      </c>
      <c r="Q176" t="s">
        <v>45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>
        <v>1</v>
      </c>
      <c r="Y176" t="str">
        <f>VLOOKUP(Z176:Z7207,'VLOOKUP Ranges'!$A$2:$B$5,2,TRUE)</f>
        <v>70-89</v>
      </c>
      <c r="Z176">
        <v>75.099999999999994</v>
      </c>
      <c r="AA176">
        <v>270.7</v>
      </c>
      <c r="AB176" t="s">
        <v>45</v>
      </c>
      <c r="AC176">
        <v>1</v>
      </c>
      <c r="AD176">
        <v>69</v>
      </c>
      <c r="AE176">
        <v>4965</v>
      </c>
      <c r="AF176" t="s">
        <v>59</v>
      </c>
      <c r="AG176" t="b">
        <v>0</v>
      </c>
      <c r="AH176" t="b">
        <v>0</v>
      </c>
      <c r="AI176" t="b">
        <v>1</v>
      </c>
      <c r="AJ176" t="b">
        <v>0</v>
      </c>
      <c r="AK176" t="b">
        <v>1</v>
      </c>
      <c r="AL176" t="b">
        <v>0</v>
      </c>
      <c r="AM176" t="b">
        <v>0</v>
      </c>
      <c r="AN176">
        <v>90.233333333333306</v>
      </c>
      <c r="AO176">
        <f t="shared" si="2"/>
        <v>76</v>
      </c>
      <c r="AP176" t="b">
        <v>0</v>
      </c>
    </row>
    <row r="177" spans="1:42" x14ac:dyDescent="0.25">
      <c r="A177" t="s">
        <v>540</v>
      </c>
      <c r="B177">
        <v>1</v>
      </c>
      <c r="C177" t="s">
        <v>40</v>
      </c>
      <c r="D177" t="s">
        <v>41</v>
      </c>
      <c r="E177" t="s">
        <v>541</v>
      </c>
      <c r="F177">
        <v>93292</v>
      </c>
      <c r="G177" t="s">
        <v>542</v>
      </c>
      <c r="H177">
        <v>36.375590000000003</v>
      </c>
      <c r="I177">
        <v>-119.21168900000001</v>
      </c>
      <c r="J177">
        <v>1</v>
      </c>
      <c r="K177">
        <v>0</v>
      </c>
      <c r="L177">
        <v>1</v>
      </c>
      <c r="M177">
        <v>0</v>
      </c>
      <c r="N177" t="str">
        <f>VLOOKUP(O177:O7208,'VLOOKUP Ranges'!$A$9:$B$12,2,TRUE)</f>
        <v>1-9</v>
      </c>
      <c r="O177">
        <v>3</v>
      </c>
      <c r="P177">
        <v>1</v>
      </c>
      <c r="Q177" t="s">
        <v>44</v>
      </c>
      <c r="R177" t="s">
        <v>44</v>
      </c>
      <c r="S177" t="s">
        <v>44</v>
      </c>
      <c r="T177" t="s">
        <v>45</v>
      </c>
      <c r="U177" t="s">
        <v>44</v>
      </c>
      <c r="V177" t="s">
        <v>44</v>
      </c>
      <c r="W177" t="s">
        <v>44</v>
      </c>
      <c r="X177">
        <v>1</v>
      </c>
      <c r="Y177" t="str">
        <f>VLOOKUP(Z177:Z7208,'VLOOKUP Ranges'!$A$2:$B$5,2,TRUE)</f>
        <v>35-70</v>
      </c>
      <c r="Z177">
        <v>50.15</v>
      </c>
      <c r="AA177">
        <v>168.15</v>
      </c>
      <c r="AB177" t="s">
        <v>45</v>
      </c>
      <c r="AC177">
        <v>1</v>
      </c>
      <c r="AD177">
        <v>86</v>
      </c>
      <c r="AE177">
        <v>3273</v>
      </c>
      <c r="AF177" t="s">
        <v>59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1</v>
      </c>
      <c r="AM177" t="b">
        <v>0</v>
      </c>
      <c r="AN177">
        <v>56.05</v>
      </c>
      <c r="AO177">
        <f t="shared" si="2"/>
        <v>51</v>
      </c>
      <c r="AP177" t="b">
        <v>0</v>
      </c>
    </row>
    <row r="178" spans="1:42" x14ac:dyDescent="0.25">
      <c r="A178" t="s">
        <v>543</v>
      </c>
      <c r="B178">
        <v>1</v>
      </c>
      <c r="C178" t="s">
        <v>40</v>
      </c>
      <c r="D178" t="s">
        <v>41</v>
      </c>
      <c r="E178" t="s">
        <v>544</v>
      </c>
      <c r="F178">
        <v>93311</v>
      </c>
      <c r="G178" t="s">
        <v>545</v>
      </c>
      <c r="H178">
        <v>35.16207</v>
      </c>
      <c r="I178">
        <v>-119.19448800000001</v>
      </c>
      <c r="J178">
        <v>0</v>
      </c>
      <c r="K178">
        <v>0</v>
      </c>
      <c r="L178">
        <v>0</v>
      </c>
      <c r="M178">
        <v>0</v>
      </c>
      <c r="N178" t="str">
        <f>VLOOKUP(O178:O7209,'VLOOKUP Ranges'!$A$9:$B$12,2,TRUE)</f>
        <v>9-29</v>
      </c>
      <c r="O178">
        <v>25</v>
      </c>
      <c r="P178">
        <v>1</v>
      </c>
      <c r="Q178" t="s">
        <v>44</v>
      </c>
      <c r="R178" t="s">
        <v>45</v>
      </c>
      <c r="S178" t="s">
        <v>45</v>
      </c>
      <c r="T178" t="s">
        <v>44</v>
      </c>
      <c r="U178" t="s">
        <v>44</v>
      </c>
      <c r="V178" t="s">
        <v>44</v>
      </c>
      <c r="W178" t="s">
        <v>44</v>
      </c>
      <c r="X178">
        <v>1</v>
      </c>
      <c r="Y178" t="str">
        <f>VLOOKUP(Z178:Z7209,'VLOOKUP Ranges'!$A$2:$B$5,2,TRUE)</f>
        <v>70-89</v>
      </c>
      <c r="Z178">
        <v>79.849999999999994</v>
      </c>
      <c r="AA178">
        <v>2015.35</v>
      </c>
      <c r="AB178" t="s">
        <v>45</v>
      </c>
      <c r="AC178">
        <v>1</v>
      </c>
      <c r="AD178">
        <v>85</v>
      </c>
      <c r="AE178">
        <v>4535</v>
      </c>
      <c r="AF178" t="s">
        <v>59</v>
      </c>
      <c r="AG178" t="b">
        <v>0</v>
      </c>
      <c r="AH178" t="b">
        <v>0</v>
      </c>
      <c r="AI178" t="b">
        <v>1</v>
      </c>
      <c r="AJ178" t="b">
        <v>0</v>
      </c>
      <c r="AK178" t="b">
        <v>0</v>
      </c>
      <c r="AL178" t="b">
        <v>0</v>
      </c>
      <c r="AM178" t="b">
        <v>0</v>
      </c>
      <c r="AN178">
        <v>80.613999999999905</v>
      </c>
      <c r="AO178">
        <f t="shared" si="2"/>
        <v>80</v>
      </c>
      <c r="AP178" t="b">
        <v>1</v>
      </c>
    </row>
    <row r="179" spans="1:42" x14ac:dyDescent="0.25">
      <c r="A179" t="s">
        <v>546</v>
      </c>
      <c r="B179">
        <v>1</v>
      </c>
      <c r="C179" t="s">
        <v>40</v>
      </c>
      <c r="D179" t="s">
        <v>41</v>
      </c>
      <c r="E179" t="s">
        <v>547</v>
      </c>
      <c r="F179">
        <v>93405</v>
      </c>
      <c r="G179" t="s">
        <v>548</v>
      </c>
      <c r="H179">
        <v>35.236548999999997</v>
      </c>
      <c r="I179">
        <v>-120.727344</v>
      </c>
      <c r="J179">
        <v>1</v>
      </c>
      <c r="K179">
        <v>0</v>
      </c>
      <c r="L179">
        <v>0</v>
      </c>
      <c r="M179">
        <v>0</v>
      </c>
      <c r="N179" t="str">
        <f>VLOOKUP(O179:O7210,'VLOOKUP Ranges'!$A$9:$B$12,2,TRUE)</f>
        <v>1-9</v>
      </c>
      <c r="O179">
        <v>1</v>
      </c>
      <c r="P179">
        <v>1</v>
      </c>
      <c r="Q179" t="s">
        <v>44</v>
      </c>
      <c r="R179" t="s">
        <v>66</v>
      </c>
      <c r="S179" t="s">
        <v>66</v>
      </c>
      <c r="T179" t="s">
        <v>66</v>
      </c>
      <c r="U179" t="s">
        <v>66</v>
      </c>
      <c r="V179" t="s">
        <v>66</v>
      </c>
      <c r="W179" t="s">
        <v>66</v>
      </c>
      <c r="X179">
        <v>0</v>
      </c>
      <c r="Y179" t="str">
        <f>VLOOKUP(Z179:Z7210,'VLOOKUP Ranges'!$A$2:$B$5,2,TRUE)</f>
        <v>18-35</v>
      </c>
      <c r="Z179">
        <v>19.55</v>
      </c>
      <c r="AA179">
        <v>19.55</v>
      </c>
      <c r="AB179" t="s">
        <v>45</v>
      </c>
      <c r="AC179">
        <v>1</v>
      </c>
      <c r="AD179">
        <v>66</v>
      </c>
      <c r="AE179">
        <v>3556</v>
      </c>
      <c r="AF179" t="s">
        <v>63</v>
      </c>
      <c r="AG179" t="b">
        <v>0</v>
      </c>
      <c r="AH179" t="b">
        <v>0</v>
      </c>
      <c r="AI179" t="b">
        <v>0</v>
      </c>
      <c r="AJ179" t="b">
        <v>1</v>
      </c>
      <c r="AK179" t="b">
        <v>0</v>
      </c>
      <c r="AL179" t="b">
        <v>0</v>
      </c>
      <c r="AM179" t="b">
        <v>1</v>
      </c>
      <c r="AN179">
        <v>19.55</v>
      </c>
      <c r="AO179">
        <f t="shared" si="2"/>
        <v>20</v>
      </c>
      <c r="AP179" t="b">
        <v>0</v>
      </c>
    </row>
    <row r="180" spans="1:42" x14ac:dyDescent="0.25">
      <c r="A180" t="s">
        <v>549</v>
      </c>
      <c r="B180">
        <v>1</v>
      </c>
      <c r="C180" t="s">
        <v>40</v>
      </c>
      <c r="D180" t="s">
        <v>41</v>
      </c>
      <c r="E180" t="s">
        <v>550</v>
      </c>
      <c r="F180">
        <v>93436</v>
      </c>
      <c r="G180" t="s">
        <v>551</v>
      </c>
      <c r="H180">
        <v>34.601055000000002</v>
      </c>
      <c r="I180">
        <v>-120.38291700000001</v>
      </c>
      <c r="J180">
        <v>0</v>
      </c>
      <c r="K180">
        <v>0</v>
      </c>
      <c r="L180">
        <v>1</v>
      </c>
      <c r="M180">
        <v>0</v>
      </c>
      <c r="N180" t="str">
        <f>VLOOKUP(O180:O7211,'VLOOKUP Ranges'!$A$9:$B$12,2,TRUE)</f>
        <v>1-9</v>
      </c>
      <c r="O180">
        <v>4</v>
      </c>
      <c r="P180">
        <v>1</v>
      </c>
      <c r="Q180" t="s">
        <v>45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45</v>
      </c>
      <c r="X180">
        <v>1</v>
      </c>
      <c r="Y180" t="str">
        <f>VLOOKUP(Z180:Z7211,'VLOOKUP Ranges'!$A$2:$B$5,2,TRUE)</f>
        <v>70-89</v>
      </c>
      <c r="Z180">
        <v>85.95</v>
      </c>
      <c r="AA180">
        <v>381.3</v>
      </c>
      <c r="AB180" t="s">
        <v>45</v>
      </c>
      <c r="AC180">
        <v>1</v>
      </c>
      <c r="AD180">
        <v>74</v>
      </c>
      <c r="AE180">
        <v>5640</v>
      </c>
      <c r="AF180" t="s">
        <v>63</v>
      </c>
      <c r="AG180" t="b">
        <v>0</v>
      </c>
      <c r="AH180" t="b">
        <v>0</v>
      </c>
      <c r="AI180" t="b">
        <v>1</v>
      </c>
      <c r="AJ180" t="b">
        <v>0</v>
      </c>
      <c r="AK180" t="b">
        <v>0</v>
      </c>
      <c r="AL180" t="b">
        <v>1</v>
      </c>
      <c r="AM180" t="b">
        <v>0</v>
      </c>
      <c r="AN180">
        <v>95.325000000000003</v>
      </c>
      <c r="AO180">
        <f t="shared" si="2"/>
        <v>86</v>
      </c>
      <c r="AP180" t="b">
        <v>0</v>
      </c>
    </row>
    <row r="181" spans="1:42" x14ac:dyDescent="0.25">
      <c r="A181" t="s">
        <v>552</v>
      </c>
      <c r="B181">
        <v>1</v>
      </c>
      <c r="C181" t="s">
        <v>40</v>
      </c>
      <c r="D181" t="s">
        <v>41</v>
      </c>
      <c r="E181" t="s">
        <v>550</v>
      </c>
      <c r="F181">
        <v>93437</v>
      </c>
      <c r="G181" t="s">
        <v>553</v>
      </c>
      <c r="H181">
        <v>34.757477000000002</v>
      </c>
      <c r="I181">
        <v>-120.550507</v>
      </c>
      <c r="J181">
        <v>1</v>
      </c>
      <c r="K181">
        <v>0</v>
      </c>
      <c r="L181">
        <v>0</v>
      </c>
      <c r="M181">
        <v>0</v>
      </c>
      <c r="N181" t="str">
        <f>VLOOKUP(O181:O7212,'VLOOKUP Ranges'!$A$9:$B$12,2,TRUE)</f>
        <v>1-9</v>
      </c>
      <c r="O181">
        <v>3</v>
      </c>
      <c r="P181">
        <v>1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>
        <v>1</v>
      </c>
      <c r="Y181" t="str">
        <f>VLOOKUP(Z181:Z7212,'VLOOKUP Ranges'!$A$2:$B$5,2,TRUE)</f>
        <v>35-70</v>
      </c>
      <c r="Z181">
        <v>45.35</v>
      </c>
      <c r="AA181">
        <v>141.5</v>
      </c>
      <c r="AB181" t="s">
        <v>45</v>
      </c>
      <c r="AC181">
        <v>1</v>
      </c>
      <c r="AD181">
        <v>67</v>
      </c>
      <c r="AE181">
        <v>2450</v>
      </c>
      <c r="AF181" t="s">
        <v>63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1</v>
      </c>
      <c r="AM181" t="b">
        <v>0</v>
      </c>
      <c r="AN181">
        <v>47.1666666666666</v>
      </c>
      <c r="AO181">
        <f t="shared" si="2"/>
        <v>46</v>
      </c>
      <c r="AP181" t="b">
        <v>0</v>
      </c>
    </row>
    <row r="182" spans="1:42" x14ac:dyDescent="0.25">
      <c r="A182" t="s">
        <v>554</v>
      </c>
      <c r="B182">
        <v>1</v>
      </c>
      <c r="C182" t="s">
        <v>40</v>
      </c>
      <c r="D182" t="s">
        <v>41</v>
      </c>
      <c r="E182" t="s">
        <v>555</v>
      </c>
      <c r="F182">
        <v>93440</v>
      </c>
      <c r="G182" t="s">
        <v>556</v>
      </c>
      <c r="H182">
        <v>34.758699</v>
      </c>
      <c r="I182">
        <v>-120.275839</v>
      </c>
      <c r="J182">
        <v>1</v>
      </c>
      <c r="K182">
        <v>1</v>
      </c>
      <c r="L182">
        <v>1</v>
      </c>
      <c r="M182">
        <v>0</v>
      </c>
      <c r="N182" t="str">
        <f>VLOOKUP(O182:O7213,'VLOOKUP Ranges'!$A$9:$B$12,2,TRUE)</f>
        <v>29-55</v>
      </c>
      <c r="O182">
        <v>33</v>
      </c>
      <c r="P182">
        <v>1</v>
      </c>
      <c r="Q182" t="s">
        <v>45</v>
      </c>
      <c r="R182" t="s">
        <v>44</v>
      </c>
      <c r="S182" t="s">
        <v>44</v>
      </c>
      <c r="T182" t="s">
        <v>44</v>
      </c>
      <c r="U182" t="s">
        <v>44</v>
      </c>
      <c r="V182" t="s">
        <v>45</v>
      </c>
      <c r="W182" t="s">
        <v>45</v>
      </c>
      <c r="X182">
        <v>1</v>
      </c>
      <c r="Y182" t="str">
        <f>VLOOKUP(Z182:Z7213,'VLOOKUP Ranges'!$A$2:$B$5,2,TRUE)</f>
        <v>89-118</v>
      </c>
      <c r="Z182">
        <v>94.5</v>
      </c>
      <c r="AA182">
        <v>3105.55</v>
      </c>
      <c r="AB182" t="s">
        <v>45</v>
      </c>
      <c r="AC182">
        <v>1</v>
      </c>
      <c r="AD182">
        <v>96</v>
      </c>
      <c r="AE182">
        <v>4333</v>
      </c>
      <c r="AF182" t="s">
        <v>46</v>
      </c>
      <c r="AG182" t="b">
        <v>0</v>
      </c>
      <c r="AH182" t="b">
        <v>0</v>
      </c>
      <c r="AI182" t="b">
        <v>1</v>
      </c>
      <c r="AJ182" t="b">
        <v>0</v>
      </c>
      <c r="AK182" t="b">
        <v>0</v>
      </c>
      <c r="AL182" t="b">
        <v>1</v>
      </c>
      <c r="AM182" t="b">
        <v>0</v>
      </c>
      <c r="AN182">
        <v>94.107575757575702</v>
      </c>
      <c r="AO182">
        <f t="shared" si="2"/>
        <v>95</v>
      </c>
      <c r="AP182" t="b">
        <v>0</v>
      </c>
    </row>
    <row r="183" spans="1:42" x14ac:dyDescent="0.25">
      <c r="A183" t="s">
        <v>557</v>
      </c>
      <c r="B183">
        <v>1</v>
      </c>
      <c r="C183" t="s">
        <v>40</v>
      </c>
      <c r="D183" t="s">
        <v>41</v>
      </c>
      <c r="E183" t="s">
        <v>558</v>
      </c>
      <c r="F183">
        <v>93445</v>
      </c>
      <c r="G183" t="s">
        <v>559</v>
      </c>
      <c r="H183">
        <v>35.059694999999998</v>
      </c>
      <c r="I183">
        <v>-120.604741</v>
      </c>
      <c r="J183">
        <v>0</v>
      </c>
      <c r="K183">
        <v>1</v>
      </c>
      <c r="L183">
        <v>0</v>
      </c>
      <c r="M183">
        <v>0</v>
      </c>
      <c r="N183" t="str">
        <f>VLOOKUP(O183:O7214,'VLOOKUP Ranges'!$A$9:$B$12,2,TRUE)</f>
        <v>29-55</v>
      </c>
      <c r="O183">
        <v>30</v>
      </c>
      <c r="P183">
        <v>1</v>
      </c>
      <c r="Q183" t="s">
        <v>45</v>
      </c>
      <c r="R183" t="s">
        <v>45</v>
      </c>
      <c r="S183" t="s">
        <v>45</v>
      </c>
      <c r="T183" t="s">
        <v>45</v>
      </c>
      <c r="U183" t="s">
        <v>44</v>
      </c>
      <c r="V183" t="s">
        <v>44</v>
      </c>
      <c r="W183" t="s">
        <v>44</v>
      </c>
      <c r="X183">
        <v>0</v>
      </c>
      <c r="Y183" t="str">
        <f>VLOOKUP(Z183:Z7214,'VLOOKUP Ranges'!$A$2:$B$5,2,TRUE)</f>
        <v>89-118</v>
      </c>
      <c r="Z183">
        <v>91.7</v>
      </c>
      <c r="AA183">
        <v>2758.15</v>
      </c>
      <c r="AB183" t="s">
        <v>45</v>
      </c>
      <c r="AC183">
        <v>1</v>
      </c>
      <c r="AD183">
        <v>97</v>
      </c>
      <c r="AE183">
        <v>2482</v>
      </c>
      <c r="AF183" t="s">
        <v>46</v>
      </c>
      <c r="AG183" t="b">
        <v>0</v>
      </c>
      <c r="AH183" t="b">
        <v>0</v>
      </c>
      <c r="AI183" t="b">
        <v>1</v>
      </c>
      <c r="AJ183" t="b">
        <v>0</v>
      </c>
      <c r="AK183" t="b">
        <v>1</v>
      </c>
      <c r="AL183" t="b">
        <v>0</v>
      </c>
      <c r="AM183" t="b">
        <v>0</v>
      </c>
      <c r="AN183">
        <v>91.938333333333304</v>
      </c>
      <c r="AO183">
        <f t="shared" si="2"/>
        <v>92</v>
      </c>
      <c r="AP183" t="b">
        <v>1</v>
      </c>
    </row>
    <row r="184" spans="1:42" x14ac:dyDescent="0.25">
      <c r="A184" t="s">
        <v>560</v>
      </c>
      <c r="B184">
        <v>1</v>
      </c>
      <c r="C184" t="s">
        <v>40</v>
      </c>
      <c r="D184" t="s">
        <v>41</v>
      </c>
      <c r="E184" t="s">
        <v>561</v>
      </c>
      <c r="F184">
        <v>93449</v>
      </c>
      <c r="G184" t="s">
        <v>562</v>
      </c>
      <c r="H184">
        <v>35.165667999999997</v>
      </c>
      <c r="I184">
        <v>-120.65584200000001</v>
      </c>
      <c r="J184">
        <v>0</v>
      </c>
      <c r="K184">
        <v>0</v>
      </c>
      <c r="L184">
        <v>0</v>
      </c>
      <c r="M184">
        <v>0</v>
      </c>
      <c r="N184" t="str">
        <f>VLOOKUP(O184:O7215,'VLOOKUP Ranges'!$A$9:$B$12,2,TRUE)</f>
        <v>29-55</v>
      </c>
      <c r="O184">
        <v>45</v>
      </c>
      <c r="P184">
        <v>1</v>
      </c>
      <c r="Q184" t="s">
        <v>45</v>
      </c>
      <c r="R184" t="s">
        <v>44</v>
      </c>
      <c r="S184" t="s">
        <v>44</v>
      </c>
      <c r="T184" t="s">
        <v>45</v>
      </c>
      <c r="U184" t="s">
        <v>45</v>
      </c>
      <c r="V184" t="s">
        <v>44</v>
      </c>
      <c r="W184" t="s">
        <v>44</v>
      </c>
      <c r="X184">
        <v>1</v>
      </c>
      <c r="Y184" t="str">
        <f>VLOOKUP(Z184:Z7215,'VLOOKUP Ranges'!$A$2:$B$5,2,TRUE)</f>
        <v>70-89</v>
      </c>
      <c r="Z184">
        <v>87.25</v>
      </c>
      <c r="AA184">
        <v>3941.7</v>
      </c>
      <c r="AB184" t="s">
        <v>45</v>
      </c>
      <c r="AC184">
        <v>1</v>
      </c>
      <c r="AD184">
        <v>73</v>
      </c>
      <c r="AE184">
        <v>5269</v>
      </c>
      <c r="AF184" t="s">
        <v>56</v>
      </c>
      <c r="AG184" t="b">
        <v>0</v>
      </c>
      <c r="AH184" t="b">
        <v>0</v>
      </c>
      <c r="AI184" t="b">
        <v>1</v>
      </c>
      <c r="AJ184" t="b">
        <v>0</v>
      </c>
      <c r="AK184" t="b">
        <v>0</v>
      </c>
      <c r="AL184" t="b">
        <v>1</v>
      </c>
      <c r="AM184" t="b">
        <v>0</v>
      </c>
      <c r="AN184">
        <v>87.593333333333305</v>
      </c>
      <c r="AO184">
        <f t="shared" si="2"/>
        <v>88</v>
      </c>
      <c r="AP184" t="b">
        <v>0</v>
      </c>
    </row>
    <row r="185" spans="1:42" x14ac:dyDescent="0.25">
      <c r="A185" t="s">
        <v>563</v>
      </c>
      <c r="B185">
        <v>1</v>
      </c>
      <c r="C185" t="s">
        <v>40</v>
      </c>
      <c r="D185" t="s">
        <v>41</v>
      </c>
      <c r="E185" t="s">
        <v>564</v>
      </c>
      <c r="F185">
        <v>93501</v>
      </c>
      <c r="G185" t="s">
        <v>565</v>
      </c>
      <c r="H185">
        <v>35.097323000000003</v>
      </c>
      <c r="I185">
        <v>-118.171288</v>
      </c>
      <c r="J185">
        <v>1</v>
      </c>
      <c r="K185">
        <v>0</v>
      </c>
      <c r="L185">
        <v>0</v>
      </c>
      <c r="M185">
        <v>0</v>
      </c>
      <c r="N185" t="str">
        <f>VLOOKUP(O185:O7216,'VLOOKUP Ranges'!$A$9:$B$12,2,TRUE)</f>
        <v>9-29</v>
      </c>
      <c r="O185">
        <v>10</v>
      </c>
      <c r="P185">
        <v>1</v>
      </c>
      <c r="Q185" t="s">
        <v>45</v>
      </c>
      <c r="R185" t="s">
        <v>45</v>
      </c>
      <c r="S185" t="s">
        <v>44</v>
      </c>
      <c r="T185" t="s">
        <v>44</v>
      </c>
      <c r="U185" t="s">
        <v>44</v>
      </c>
      <c r="V185" t="s">
        <v>45</v>
      </c>
      <c r="W185" t="s">
        <v>45</v>
      </c>
      <c r="X185">
        <v>0</v>
      </c>
      <c r="Y185" t="str">
        <f>VLOOKUP(Z185:Z7216,'VLOOKUP Ranges'!$A$2:$B$5,2,TRUE)</f>
        <v>89-118</v>
      </c>
      <c r="Z185">
        <v>98.55</v>
      </c>
      <c r="AA185">
        <v>1008.55</v>
      </c>
      <c r="AB185" t="s">
        <v>45</v>
      </c>
      <c r="AC185">
        <v>1</v>
      </c>
      <c r="AD185">
        <v>80</v>
      </c>
      <c r="AE185">
        <v>3658</v>
      </c>
      <c r="AF185" t="s">
        <v>59</v>
      </c>
      <c r="AG185" t="b">
        <v>0</v>
      </c>
      <c r="AH185" t="b">
        <v>0</v>
      </c>
      <c r="AI185" t="b">
        <v>1</v>
      </c>
      <c r="AJ185" t="b">
        <v>0</v>
      </c>
      <c r="AK185" t="b">
        <v>0</v>
      </c>
      <c r="AL185" t="b">
        <v>1</v>
      </c>
      <c r="AM185" t="b">
        <v>0</v>
      </c>
      <c r="AN185">
        <v>100.854999999999</v>
      </c>
      <c r="AO185">
        <f t="shared" si="2"/>
        <v>99</v>
      </c>
      <c r="AP185" t="b">
        <v>1</v>
      </c>
    </row>
    <row r="186" spans="1:42" x14ac:dyDescent="0.25">
      <c r="A186" t="s">
        <v>566</v>
      </c>
      <c r="B186">
        <v>1</v>
      </c>
      <c r="C186" t="s">
        <v>40</v>
      </c>
      <c r="D186" t="s">
        <v>41</v>
      </c>
      <c r="E186" t="s">
        <v>567</v>
      </c>
      <c r="F186">
        <v>93528</v>
      </c>
      <c r="G186" t="s">
        <v>568</v>
      </c>
      <c r="H186">
        <v>35.363339000000003</v>
      </c>
      <c r="I186">
        <v>-117.637641</v>
      </c>
      <c r="J186">
        <v>1</v>
      </c>
      <c r="K186">
        <v>1</v>
      </c>
      <c r="L186">
        <v>0</v>
      </c>
      <c r="M186">
        <v>0</v>
      </c>
      <c r="N186" t="str">
        <f>VLOOKUP(O186:O7217,'VLOOKUP Ranges'!$A$9:$B$12,2,TRUE)</f>
        <v>9-29</v>
      </c>
      <c r="O186">
        <v>20</v>
      </c>
      <c r="P186">
        <v>1</v>
      </c>
      <c r="Q186" t="s">
        <v>45</v>
      </c>
      <c r="R186" t="s">
        <v>44</v>
      </c>
      <c r="S186" t="s">
        <v>44</v>
      </c>
      <c r="T186" t="s">
        <v>45</v>
      </c>
      <c r="U186" t="s">
        <v>44</v>
      </c>
      <c r="V186" t="s">
        <v>45</v>
      </c>
      <c r="W186" t="s">
        <v>45</v>
      </c>
      <c r="X186">
        <v>1</v>
      </c>
      <c r="Y186" t="str">
        <f>VLOOKUP(Z186:Z7217,'VLOOKUP Ranges'!$A$2:$B$5,2,TRUE)</f>
        <v>89-118</v>
      </c>
      <c r="Z186">
        <v>98.55</v>
      </c>
      <c r="AA186">
        <v>1842.8</v>
      </c>
      <c r="AB186" t="s">
        <v>45</v>
      </c>
      <c r="AC186">
        <v>1</v>
      </c>
      <c r="AD186">
        <v>92</v>
      </c>
      <c r="AE186">
        <v>5444</v>
      </c>
      <c r="AF186" t="s">
        <v>63</v>
      </c>
      <c r="AG186" t="b">
        <v>0</v>
      </c>
      <c r="AH186" t="b">
        <v>0</v>
      </c>
      <c r="AI186" t="b">
        <v>1</v>
      </c>
      <c r="AJ186" t="b">
        <v>0</v>
      </c>
      <c r="AK186" t="b">
        <v>0</v>
      </c>
      <c r="AL186" t="b">
        <v>1</v>
      </c>
      <c r="AM186" t="b">
        <v>0</v>
      </c>
      <c r="AN186">
        <v>92.14</v>
      </c>
      <c r="AO186">
        <f t="shared" si="2"/>
        <v>99</v>
      </c>
      <c r="AP186" t="b">
        <v>0</v>
      </c>
    </row>
    <row r="187" spans="1:42" x14ac:dyDescent="0.25">
      <c r="A187" t="s">
        <v>569</v>
      </c>
      <c r="B187">
        <v>1</v>
      </c>
      <c r="C187" t="s">
        <v>40</v>
      </c>
      <c r="D187" t="s">
        <v>41</v>
      </c>
      <c r="E187" t="s">
        <v>570</v>
      </c>
      <c r="F187">
        <v>93531</v>
      </c>
      <c r="G187" t="s">
        <v>571</v>
      </c>
      <c r="H187">
        <v>35.214981999999999</v>
      </c>
      <c r="I187">
        <v>-118.59049</v>
      </c>
      <c r="J187">
        <v>0</v>
      </c>
      <c r="K187">
        <v>0</v>
      </c>
      <c r="L187">
        <v>0</v>
      </c>
      <c r="M187">
        <v>0</v>
      </c>
      <c r="N187" t="str">
        <f>VLOOKUP(O187:O7218,'VLOOKUP Ranges'!$A$9:$B$12,2,TRUE)</f>
        <v>9-29</v>
      </c>
      <c r="O187">
        <v>15</v>
      </c>
      <c r="P187">
        <v>1</v>
      </c>
      <c r="Q187" t="s">
        <v>44</v>
      </c>
      <c r="R187" t="s">
        <v>44</v>
      </c>
      <c r="S187" t="s">
        <v>45</v>
      </c>
      <c r="T187" t="s">
        <v>44</v>
      </c>
      <c r="U187" t="s">
        <v>44</v>
      </c>
      <c r="V187" t="s">
        <v>44</v>
      </c>
      <c r="W187" t="s">
        <v>45</v>
      </c>
      <c r="X187">
        <v>1</v>
      </c>
      <c r="Y187" t="str">
        <f>VLOOKUP(Z187:Z7218,'VLOOKUP Ranges'!$A$2:$B$5,2,TRUE)</f>
        <v>70-89</v>
      </c>
      <c r="Z187">
        <v>85.9</v>
      </c>
      <c r="AA187">
        <v>1269.55</v>
      </c>
      <c r="AB187" t="s">
        <v>45</v>
      </c>
      <c r="AC187">
        <v>1</v>
      </c>
      <c r="AD187">
        <v>96</v>
      </c>
      <c r="AE187">
        <v>3579</v>
      </c>
      <c r="AF187" t="s">
        <v>139</v>
      </c>
      <c r="AG187" t="b">
        <v>0</v>
      </c>
      <c r="AH187" t="b">
        <v>0</v>
      </c>
      <c r="AI187" t="b">
        <v>1</v>
      </c>
      <c r="AJ187" t="b">
        <v>0</v>
      </c>
      <c r="AK187" t="b">
        <v>0</v>
      </c>
      <c r="AL187" t="b">
        <v>0</v>
      </c>
      <c r="AM187" t="b">
        <v>0</v>
      </c>
      <c r="AN187">
        <v>84.636666666666599</v>
      </c>
      <c r="AO187">
        <f t="shared" si="2"/>
        <v>86</v>
      </c>
      <c r="AP187" t="b">
        <v>0</v>
      </c>
    </row>
    <row r="188" spans="1:42" x14ac:dyDescent="0.25">
      <c r="A188" t="s">
        <v>572</v>
      </c>
      <c r="B188">
        <v>1</v>
      </c>
      <c r="C188" t="s">
        <v>40</v>
      </c>
      <c r="D188" t="s">
        <v>41</v>
      </c>
      <c r="E188" t="s">
        <v>573</v>
      </c>
      <c r="F188">
        <v>93535</v>
      </c>
      <c r="G188" t="s">
        <v>574</v>
      </c>
      <c r="H188">
        <v>34.712707999999999</v>
      </c>
      <c r="I188">
        <v>-117.889656</v>
      </c>
      <c r="J188">
        <v>0</v>
      </c>
      <c r="K188">
        <v>0</v>
      </c>
      <c r="L188">
        <v>0</v>
      </c>
      <c r="M188">
        <v>0</v>
      </c>
      <c r="N188" t="str">
        <f>VLOOKUP(O188:O7219,'VLOOKUP Ranges'!$A$9:$B$12,2,TRUE)</f>
        <v>9-29</v>
      </c>
      <c r="O188">
        <v>22</v>
      </c>
      <c r="P188">
        <v>1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45</v>
      </c>
      <c r="W188" t="s">
        <v>45</v>
      </c>
      <c r="X188">
        <v>0</v>
      </c>
      <c r="Y188" t="str">
        <f>VLOOKUP(Z188:Z7219,'VLOOKUP Ranges'!$A$2:$B$5,2,TRUE)</f>
        <v>70-89</v>
      </c>
      <c r="Z188">
        <v>89.25</v>
      </c>
      <c r="AA188">
        <v>1907.85</v>
      </c>
      <c r="AB188" t="s">
        <v>45</v>
      </c>
      <c r="AC188">
        <v>1</v>
      </c>
      <c r="AD188">
        <v>82</v>
      </c>
      <c r="AE188">
        <v>3161</v>
      </c>
      <c r="AF188" t="s">
        <v>56</v>
      </c>
      <c r="AG188" t="b">
        <v>0</v>
      </c>
      <c r="AH188" t="b">
        <v>0</v>
      </c>
      <c r="AI188" t="b">
        <v>1</v>
      </c>
      <c r="AJ188" t="b">
        <v>0</v>
      </c>
      <c r="AK188" t="b">
        <v>0</v>
      </c>
      <c r="AL188" t="b">
        <v>1</v>
      </c>
      <c r="AM188" t="b">
        <v>0</v>
      </c>
      <c r="AN188">
        <v>86.720454545454501</v>
      </c>
      <c r="AO188">
        <f t="shared" si="2"/>
        <v>90</v>
      </c>
      <c r="AP188" t="b">
        <v>0</v>
      </c>
    </row>
    <row r="189" spans="1:42" x14ac:dyDescent="0.25">
      <c r="A189" t="s">
        <v>575</v>
      </c>
      <c r="B189">
        <v>1</v>
      </c>
      <c r="C189" t="s">
        <v>40</v>
      </c>
      <c r="D189" t="s">
        <v>41</v>
      </c>
      <c r="E189" t="s">
        <v>573</v>
      </c>
      <c r="F189">
        <v>93536</v>
      </c>
      <c r="G189" t="s">
        <v>576</v>
      </c>
      <c r="H189">
        <v>34.741405999999998</v>
      </c>
      <c r="I189">
        <v>-118.38111000000001</v>
      </c>
      <c r="J189">
        <v>1</v>
      </c>
      <c r="K189">
        <v>0</v>
      </c>
      <c r="L189">
        <v>1</v>
      </c>
      <c r="M189">
        <v>0</v>
      </c>
      <c r="N189" t="str">
        <f>VLOOKUP(O189:O7220,'VLOOKUP Ranges'!$A$9:$B$12,2,TRUE)</f>
        <v>1-9</v>
      </c>
      <c r="O189">
        <v>3</v>
      </c>
      <c r="P189">
        <v>1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>
        <v>1</v>
      </c>
      <c r="Y189" t="str">
        <f>VLOOKUP(Z189:Z7220,'VLOOKUP Ranges'!$A$2:$B$5,2,TRUE)</f>
        <v>35-70</v>
      </c>
      <c r="Z189">
        <v>70.3</v>
      </c>
      <c r="AA189">
        <v>208.85</v>
      </c>
      <c r="AB189" t="s">
        <v>45</v>
      </c>
      <c r="AC189">
        <v>1</v>
      </c>
      <c r="AD189">
        <v>66</v>
      </c>
      <c r="AE189">
        <v>3038</v>
      </c>
      <c r="AF189" t="s">
        <v>56</v>
      </c>
      <c r="AG189" t="b">
        <v>0</v>
      </c>
      <c r="AH189" t="b">
        <v>0</v>
      </c>
      <c r="AI189" t="b">
        <v>1</v>
      </c>
      <c r="AJ189" t="b">
        <v>0</v>
      </c>
      <c r="AK189" t="b">
        <v>0</v>
      </c>
      <c r="AL189" t="b">
        <v>1</v>
      </c>
      <c r="AM189" t="b">
        <v>0</v>
      </c>
      <c r="AN189">
        <v>69.616666666666603</v>
      </c>
      <c r="AO189">
        <f t="shared" si="2"/>
        <v>71</v>
      </c>
      <c r="AP189" t="b">
        <v>0</v>
      </c>
    </row>
    <row r="190" spans="1:42" x14ac:dyDescent="0.25">
      <c r="A190" t="s">
        <v>577</v>
      </c>
      <c r="B190">
        <v>1</v>
      </c>
      <c r="C190" t="s">
        <v>40</v>
      </c>
      <c r="D190" t="s">
        <v>41</v>
      </c>
      <c r="E190" t="s">
        <v>578</v>
      </c>
      <c r="F190">
        <v>93552</v>
      </c>
      <c r="G190" t="s">
        <v>579</v>
      </c>
      <c r="H190">
        <v>34.557710999999998</v>
      </c>
      <c r="I190">
        <v>-118.02944100000001</v>
      </c>
      <c r="J190">
        <v>1</v>
      </c>
      <c r="K190">
        <v>0</v>
      </c>
      <c r="L190">
        <v>0</v>
      </c>
      <c r="M190">
        <v>0</v>
      </c>
      <c r="N190" t="str">
        <f>VLOOKUP(O190:O7221,'VLOOKUP Ranges'!$A$9:$B$12,2,TRUE)</f>
        <v>9-29</v>
      </c>
      <c r="O190">
        <v>15</v>
      </c>
      <c r="P190">
        <v>1</v>
      </c>
      <c r="Q190" t="s">
        <v>45</v>
      </c>
      <c r="R190" t="s">
        <v>44</v>
      </c>
      <c r="S190" t="s">
        <v>44</v>
      </c>
      <c r="T190" t="s">
        <v>44</v>
      </c>
      <c r="U190" t="s">
        <v>44</v>
      </c>
      <c r="V190" t="s">
        <v>45</v>
      </c>
      <c r="W190" t="s">
        <v>45</v>
      </c>
      <c r="X190">
        <v>1</v>
      </c>
      <c r="Y190" t="str">
        <f>VLOOKUP(Z190:Z7221,'VLOOKUP Ranges'!$A$2:$B$5,2,TRUE)</f>
        <v>89-118</v>
      </c>
      <c r="Z190">
        <v>93.35</v>
      </c>
      <c r="AA190">
        <v>1444.65</v>
      </c>
      <c r="AB190" t="s">
        <v>45</v>
      </c>
      <c r="AC190">
        <v>1</v>
      </c>
      <c r="AD190">
        <v>77</v>
      </c>
      <c r="AE190">
        <v>5264</v>
      </c>
      <c r="AF190" t="s">
        <v>59</v>
      </c>
      <c r="AG190" t="b">
        <v>0</v>
      </c>
      <c r="AH190" t="b">
        <v>0</v>
      </c>
      <c r="AI190" t="b">
        <v>1</v>
      </c>
      <c r="AJ190" t="b">
        <v>0</v>
      </c>
      <c r="AK190" t="b">
        <v>0</v>
      </c>
      <c r="AL190" t="b">
        <v>1</v>
      </c>
      <c r="AM190" t="b">
        <v>0</v>
      </c>
      <c r="AN190">
        <v>96.31</v>
      </c>
      <c r="AO190">
        <f t="shared" si="2"/>
        <v>94</v>
      </c>
      <c r="AP190" t="b">
        <v>0</v>
      </c>
    </row>
    <row r="191" spans="1:42" x14ac:dyDescent="0.25">
      <c r="A191" t="s">
        <v>580</v>
      </c>
      <c r="B191">
        <v>1</v>
      </c>
      <c r="C191" t="s">
        <v>40</v>
      </c>
      <c r="D191" t="s">
        <v>41</v>
      </c>
      <c r="E191" t="s">
        <v>581</v>
      </c>
      <c r="F191">
        <v>93553</v>
      </c>
      <c r="G191" t="s">
        <v>582</v>
      </c>
      <c r="H191">
        <v>34.445239000000001</v>
      </c>
      <c r="I191">
        <v>-117.894868</v>
      </c>
      <c r="J191">
        <v>0</v>
      </c>
      <c r="K191">
        <v>0</v>
      </c>
      <c r="L191">
        <v>0</v>
      </c>
      <c r="M191">
        <v>0</v>
      </c>
      <c r="N191" t="str">
        <f>VLOOKUP(O191:O7222,'VLOOKUP Ranges'!$A$9:$B$12,2,TRUE)</f>
        <v>1-9</v>
      </c>
      <c r="O191">
        <v>1</v>
      </c>
      <c r="P191">
        <v>1</v>
      </c>
      <c r="Q191" t="s">
        <v>44</v>
      </c>
      <c r="R191" t="s">
        <v>66</v>
      </c>
      <c r="S191" t="s">
        <v>66</v>
      </c>
      <c r="T191" t="s">
        <v>66</v>
      </c>
      <c r="U191" t="s">
        <v>66</v>
      </c>
      <c r="V191" t="s">
        <v>66</v>
      </c>
      <c r="W191" t="s">
        <v>66</v>
      </c>
      <c r="X191">
        <v>0</v>
      </c>
      <c r="Y191" t="str">
        <f>VLOOKUP(Z191:Z7222,'VLOOKUP Ranges'!$A$2:$B$5,2,TRUE)</f>
        <v>18-35</v>
      </c>
      <c r="Z191">
        <v>19.899999999999999</v>
      </c>
      <c r="AA191">
        <v>19.899999999999999</v>
      </c>
      <c r="AB191" t="s">
        <v>45</v>
      </c>
      <c r="AC191">
        <v>1</v>
      </c>
      <c r="AD191">
        <v>100</v>
      </c>
      <c r="AE191">
        <v>4248</v>
      </c>
      <c r="AF191" t="s">
        <v>59</v>
      </c>
      <c r="AG191" t="b">
        <v>0</v>
      </c>
      <c r="AH191" t="b">
        <v>0</v>
      </c>
      <c r="AI191" t="b">
        <v>0</v>
      </c>
      <c r="AJ191" t="b">
        <v>1</v>
      </c>
      <c r="AK191" t="b">
        <v>0</v>
      </c>
      <c r="AL191" t="b">
        <v>0</v>
      </c>
      <c r="AM191" t="b">
        <v>1</v>
      </c>
      <c r="AN191">
        <v>19.899999999999999</v>
      </c>
      <c r="AO191">
        <f t="shared" si="2"/>
        <v>20</v>
      </c>
      <c r="AP191" t="b">
        <v>0</v>
      </c>
    </row>
    <row r="192" spans="1:42" x14ac:dyDescent="0.25">
      <c r="A192" t="s">
        <v>583</v>
      </c>
      <c r="B192">
        <v>1</v>
      </c>
      <c r="C192" t="s">
        <v>40</v>
      </c>
      <c r="D192" t="s">
        <v>41</v>
      </c>
      <c r="E192" t="s">
        <v>584</v>
      </c>
      <c r="F192">
        <v>93554</v>
      </c>
      <c r="G192" t="s">
        <v>585</v>
      </c>
      <c r="H192">
        <v>35.405721999999997</v>
      </c>
      <c r="I192">
        <v>-117.773354</v>
      </c>
      <c r="J192">
        <v>0</v>
      </c>
      <c r="K192">
        <v>0</v>
      </c>
      <c r="L192">
        <v>1</v>
      </c>
      <c r="M192">
        <v>0</v>
      </c>
      <c r="N192" t="str">
        <f>VLOOKUP(O192:O7223,'VLOOKUP Ranges'!$A$9:$B$12,2,TRUE)</f>
        <v>1-9</v>
      </c>
      <c r="O192">
        <v>5</v>
      </c>
      <c r="P192">
        <v>1</v>
      </c>
      <c r="Q192" t="s">
        <v>44</v>
      </c>
      <c r="R192" t="s">
        <v>45</v>
      </c>
      <c r="S192" t="s">
        <v>44</v>
      </c>
      <c r="T192" t="s">
        <v>45</v>
      </c>
      <c r="U192" t="s">
        <v>44</v>
      </c>
      <c r="V192" t="s">
        <v>44</v>
      </c>
      <c r="W192" t="s">
        <v>45</v>
      </c>
      <c r="X192">
        <v>1</v>
      </c>
      <c r="Y192" t="str">
        <f>VLOOKUP(Z192:Z7223,'VLOOKUP Ranges'!$A$2:$B$5,2,TRUE)</f>
        <v>70-89</v>
      </c>
      <c r="Z192">
        <v>88.9</v>
      </c>
      <c r="AA192">
        <v>454.15</v>
      </c>
      <c r="AB192" t="s">
        <v>45</v>
      </c>
      <c r="AC192">
        <v>1</v>
      </c>
      <c r="AD192">
        <v>79</v>
      </c>
      <c r="AE192">
        <v>4356</v>
      </c>
      <c r="AF192" t="s">
        <v>59</v>
      </c>
      <c r="AG192" t="b">
        <v>0</v>
      </c>
      <c r="AH192" t="b">
        <v>0</v>
      </c>
      <c r="AI192" t="b">
        <v>1</v>
      </c>
      <c r="AJ192" t="b">
        <v>0</v>
      </c>
      <c r="AK192" t="b">
        <v>0</v>
      </c>
      <c r="AL192" t="b">
        <v>0</v>
      </c>
      <c r="AM192" t="b">
        <v>1</v>
      </c>
      <c r="AN192">
        <v>90.83</v>
      </c>
      <c r="AO192">
        <f t="shared" si="2"/>
        <v>89</v>
      </c>
      <c r="AP192" t="b">
        <v>1</v>
      </c>
    </row>
    <row r="193" spans="1:42" x14ac:dyDescent="0.25">
      <c r="A193" t="s">
        <v>586</v>
      </c>
      <c r="B193">
        <v>1</v>
      </c>
      <c r="C193" t="s">
        <v>40</v>
      </c>
      <c r="D193" t="s">
        <v>41</v>
      </c>
      <c r="E193" t="s">
        <v>587</v>
      </c>
      <c r="F193">
        <v>93555</v>
      </c>
      <c r="G193" t="s">
        <v>588</v>
      </c>
      <c r="H193">
        <v>35.603912999999999</v>
      </c>
      <c r="I193">
        <v>-117.67828</v>
      </c>
      <c r="J193">
        <v>1</v>
      </c>
      <c r="K193">
        <v>0</v>
      </c>
      <c r="L193">
        <v>1</v>
      </c>
      <c r="M193">
        <v>0</v>
      </c>
      <c r="N193" t="str">
        <f>VLOOKUP(O193:O7224,'VLOOKUP Ranges'!$A$9:$B$12,2,TRUE)</f>
        <v>29-55</v>
      </c>
      <c r="O193">
        <v>33</v>
      </c>
      <c r="P193">
        <v>1</v>
      </c>
      <c r="Q193" t="s">
        <v>44</v>
      </c>
      <c r="R193" t="s">
        <v>44</v>
      </c>
      <c r="S193" t="s">
        <v>44</v>
      </c>
      <c r="T193" t="s">
        <v>45</v>
      </c>
      <c r="U193" t="s">
        <v>44</v>
      </c>
      <c r="V193" t="s">
        <v>45</v>
      </c>
      <c r="W193" t="s">
        <v>45</v>
      </c>
      <c r="X193">
        <v>1</v>
      </c>
      <c r="Y193" t="str">
        <f>VLOOKUP(Z193:Z7224,'VLOOKUP Ranges'!$A$2:$B$5,2,TRUE)</f>
        <v>89-118</v>
      </c>
      <c r="Z193">
        <v>95.8</v>
      </c>
      <c r="AA193">
        <v>3036.75</v>
      </c>
      <c r="AB193" t="s">
        <v>45</v>
      </c>
      <c r="AC193">
        <v>1</v>
      </c>
      <c r="AD193">
        <v>76</v>
      </c>
      <c r="AE193">
        <v>4161</v>
      </c>
      <c r="AF193" t="s">
        <v>63</v>
      </c>
      <c r="AG193" t="b">
        <v>1</v>
      </c>
      <c r="AH193" t="b">
        <v>0</v>
      </c>
      <c r="AI193" t="b">
        <v>1</v>
      </c>
      <c r="AJ193" t="b">
        <v>0</v>
      </c>
      <c r="AK193" t="b">
        <v>0</v>
      </c>
      <c r="AL193" t="b">
        <v>1</v>
      </c>
      <c r="AM193" t="b">
        <v>0</v>
      </c>
      <c r="AN193">
        <v>92.022727272727195</v>
      </c>
      <c r="AO193">
        <f t="shared" si="2"/>
        <v>96</v>
      </c>
      <c r="AP193" t="b">
        <v>0</v>
      </c>
    </row>
    <row r="194" spans="1:42" x14ac:dyDescent="0.25">
      <c r="A194" t="s">
        <v>589</v>
      </c>
      <c r="B194">
        <v>1</v>
      </c>
      <c r="C194" t="s">
        <v>40</v>
      </c>
      <c r="D194" t="s">
        <v>41</v>
      </c>
      <c r="E194" t="s">
        <v>590</v>
      </c>
      <c r="F194">
        <v>93562</v>
      </c>
      <c r="G194" t="s">
        <v>591</v>
      </c>
      <c r="H194">
        <v>35.748370000000001</v>
      </c>
      <c r="I194">
        <v>-117.38494799999999</v>
      </c>
      <c r="J194">
        <v>1</v>
      </c>
      <c r="K194">
        <v>0</v>
      </c>
      <c r="L194">
        <v>0</v>
      </c>
      <c r="M194">
        <v>0</v>
      </c>
      <c r="N194" t="str">
        <f>VLOOKUP(O194:O7225,'VLOOKUP Ranges'!$A$9:$B$12,2,TRUE)</f>
        <v>1-9</v>
      </c>
      <c r="O194">
        <v>2</v>
      </c>
      <c r="P194">
        <v>1</v>
      </c>
      <c r="Q194" t="s">
        <v>45</v>
      </c>
      <c r="R194" t="s">
        <v>44</v>
      </c>
      <c r="S194" t="s">
        <v>45</v>
      </c>
      <c r="T194" t="s">
        <v>44</v>
      </c>
      <c r="U194" t="s">
        <v>44</v>
      </c>
      <c r="V194" t="s">
        <v>44</v>
      </c>
      <c r="W194" t="s">
        <v>44</v>
      </c>
      <c r="X194">
        <v>1</v>
      </c>
      <c r="Y194" t="str">
        <f>VLOOKUP(Z194:Z7225,'VLOOKUP Ranges'!$A$2:$B$5,2,TRUE)</f>
        <v>70-89</v>
      </c>
      <c r="Z194">
        <v>82</v>
      </c>
      <c r="AA194">
        <v>184.65</v>
      </c>
      <c r="AB194" t="s">
        <v>45</v>
      </c>
      <c r="AC194">
        <v>1</v>
      </c>
      <c r="AD194">
        <v>97</v>
      </c>
      <c r="AE194">
        <v>3051</v>
      </c>
      <c r="AF194" t="s">
        <v>63</v>
      </c>
      <c r="AG194" t="b">
        <v>0</v>
      </c>
      <c r="AH194" t="b">
        <v>0</v>
      </c>
      <c r="AI194" t="b">
        <v>1</v>
      </c>
      <c r="AJ194" t="b">
        <v>0</v>
      </c>
      <c r="AK194" t="b">
        <v>0</v>
      </c>
      <c r="AL194" t="b">
        <v>1</v>
      </c>
      <c r="AM194" t="b">
        <v>0</v>
      </c>
      <c r="AN194">
        <v>92.325000000000003</v>
      </c>
      <c r="AO194">
        <f t="shared" si="2"/>
        <v>82</v>
      </c>
      <c r="AP194" t="b">
        <v>0</v>
      </c>
    </row>
    <row r="195" spans="1:42" x14ac:dyDescent="0.25">
      <c r="A195" t="s">
        <v>592</v>
      </c>
      <c r="B195">
        <v>1</v>
      </c>
      <c r="C195" t="s">
        <v>40</v>
      </c>
      <c r="D195" t="s">
        <v>41</v>
      </c>
      <c r="E195" t="s">
        <v>578</v>
      </c>
      <c r="F195">
        <v>93591</v>
      </c>
      <c r="G195" t="s">
        <v>593</v>
      </c>
      <c r="H195">
        <v>34.598221000000002</v>
      </c>
      <c r="I195">
        <v>-117.79593</v>
      </c>
      <c r="J195">
        <v>1</v>
      </c>
      <c r="K195">
        <v>0</v>
      </c>
      <c r="L195">
        <v>0</v>
      </c>
      <c r="M195">
        <v>0</v>
      </c>
      <c r="N195" t="str">
        <f>VLOOKUP(O195:O7226,'VLOOKUP Ranges'!$A$9:$B$12,2,TRUE)</f>
        <v>1-9</v>
      </c>
      <c r="O195">
        <v>2</v>
      </c>
      <c r="P195">
        <v>1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>
        <v>0</v>
      </c>
      <c r="Y195" t="str">
        <f>VLOOKUP(Z195:Z7226,'VLOOKUP Ranges'!$A$2:$B$5,2,TRUE)</f>
        <v>35-70</v>
      </c>
      <c r="Z195">
        <v>45.35</v>
      </c>
      <c r="AA195">
        <v>89.5</v>
      </c>
      <c r="AB195" t="s">
        <v>45</v>
      </c>
      <c r="AC195">
        <v>1</v>
      </c>
      <c r="AD195">
        <v>81</v>
      </c>
      <c r="AE195">
        <v>3478</v>
      </c>
      <c r="AF195" t="s">
        <v>63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1</v>
      </c>
      <c r="AM195" t="b">
        <v>0</v>
      </c>
      <c r="AN195">
        <v>44.75</v>
      </c>
      <c r="AO195">
        <f t="shared" ref="AO195:AO258" si="3">ROUNDUP(Z195, 0)</f>
        <v>46</v>
      </c>
      <c r="AP195" t="b">
        <v>0</v>
      </c>
    </row>
    <row r="196" spans="1:42" x14ac:dyDescent="0.25">
      <c r="A196" t="s">
        <v>594</v>
      </c>
      <c r="B196">
        <v>1</v>
      </c>
      <c r="C196" t="s">
        <v>40</v>
      </c>
      <c r="D196" t="s">
        <v>41</v>
      </c>
      <c r="E196" t="s">
        <v>595</v>
      </c>
      <c r="F196">
        <v>93604</v>
      </c>
      <c r="G196" t="s">
        <v>596</v>
      </c>
      <c r="H196">
        <v>37.458367000000003</v>
      </c>
      <c r="I196">
        <v>-119.345011</v>
      </c>
      <c r="J196">
        <v>0</v>
      </c>
      <c r="K196">
        <v>0</v>
      </c>
      <c r="L196">
        <v>0</v>
      </c>
      <c r="M196">
        <v>0</v>
      </c>
      <c r="N196" t="str">
        <f>VLOOKUP(O196:O7227,'VLOOKUP Ranges'!$A$9:$B$12,2,TRUE)</f>
        <v>1-9</v>
      </c>
      <c r="O196">
        <v>1</v>
      </c>
      <c r="P196">
        <v>1</v>
      </c>
      <c r="Q196" t="s">
        <v>44</v>
      </c>
      <c r="R196" t="s">
        <v>44</v>
      </c>
      <c r="S196" t="s">
        <v>44</v>
      </c>
      <c r="T196" t="s">
        <v>44</v>
      </c>
      <c r="U196" t="s">
        <v>45</v>
      </c>
      <c r="V196" t="s">
        <v>44</v>
      </c>
      <c r="W196" t="s">
        <v>44</v>
      </c>
      <c r="X196">
        <v>1</v>
      </c>
      <c r="Y196" t="str">
        <f>VLOOKUP(Z196:Z7227,'VLOOKUP Ranges'!$A$2:$B$5,2,TRUE)</f>
        <v>35-70</v>
      </c>
      <c r="Z196">
        <v>52.2</v>
      </c>
      <c r="AA196">
        <v>52.2</v>
      </c>
      <c r="AB196" t="s">
        <v>45</v>
      </c>
      <c r="AC196">
        <v>1</v>
      </c>
      <c r="AD196">
        <v>71</v>
      </c>
      <c r="AE196">
        <v>4138</v>
      </c>
      <c r="AF196" t="s">
        <v>46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1</v>
      </c>
      <c r="AM196" t="b">
        <v>0</v>
      </c>
      <c r="AN196">
        <v>52.2</v>
      </c>
      <c r="AO196">
        <f t="shared" si="3"/>
        <v>53</v>
      </c>
      <c r="AP196" t="b">
        <v>0</v>
      </c>
    </row>
    <row r="197" spans="1:42" x14ac:dyDescent="0.25">
      <c r="A197" t="s">
        <v>597</v>
      </c>
      <c r="B197">
        <v>1</v>
      </c>
      <c r="C197" t="s">
        <v>40</v>
      </c>
      <c r="D197" t="s">
        <v>41</v>
      </c>
      <c r="E197" t="s">
        <v>598</v>
      </c>
      <c r="F197">
        <v>93606</v>
      </c>
      <c r="G197" t="s">
        <v>599</v>
      </c>
      <c r="H197">
        <v>36.798881999999999</v>
      </c>
      <c r="I197">
        <v>-120.01951099999999</v>
      </c>
      <c r="J197">
        <v>0</v>
      </c>
      <c r="K197">
        <v>1</v>
      </c>
      <c r="L197">
        <v>0</v>
      </c>
      <c r="M197">
        <v>0</v>
      </c>
      <c r="N197" t="str">
        <f>VLOOKUP(O197:O7228,'VLOOKUP Ranges'!$A$9:$B$12,2,TRUE)</f>
        <v>29-55</v>
      </c>
      <c r="O197">
        <v>46</v>
      </c>
      <c r="P197">
        <v>1</v>
      </c>
      <c r="Q197" t="s">
        <v>45</v>
      </c>
      <c r="R197" t="s">
        <v>45</v>
      </c>
      <c r="S197" t="s">
        <v>45</v>
      </c>
      <c r="T197" t="s">
        <v>45</v>
      </c>
      <c r="U197" t="s">
        <v>44</v>
      </c>
      <c r="V197" t="s">
        <v>45</v>
      </c>
      <c r="W197" t="s">
        <v>45</v>
      </c>
      <c r="X197">
        <v>1</v>
      </c>
      <c r="Y197" t="str">
        <f>VLOOKUP(Z197:Z7228,'VLOOKUP Ranges'!$A$2:$B$5,2,TRUE)</f>
        <v>89-118</v>
      </c>
      <c r="Z197">
        <v>110</v>
      </c>
      <c r="AA197">
        <v>4874.8</v>
      </c>
      <c r="AB197" t="s">
        <v>45</v>
      </c>
      <c r="AC197">
        <v>1</v>
      </c>
      <c r="AD197">
        <v>81</v>
      </c>
      <c r="AE197">
        <v>2403</v>
      </c>
      <c r="AF197" t="s">
        <v>46</v>
      </c>
      <c r="AG197" t="b">
        <v>1</v>
      </c>
      <c r="AH197" t="b">
        <v>0</v>
      </c>
      <c r="AI197" t="b">
        <v>1</v>
      </c>
      <c r="AJ197" t="b">
        <v>0</v>
      </c>
      <c r="AK197" t="b">
        <v>0</v>
      </c>
      <c r="AL197" t="b">
        <v>1</v>
      </c>
      <c r="AM197" t="b">
        <v>0</v>
      </c>
      <c r="AN197">
        <v>105.97391304347801</v>
      </c>
      <c r="AO197">
        <f t="shared" si="3"/>
        <v>110</v>
      </c>
      <c r="AP197" t="b">
        <v>1</v>
      </c>
    </row>
    <row r="198" spans="1:42" x14ac:dyDescent="0.25">
      <c r="A198" t="s">
        <v>600</v>
      </c>
      <c r="B198">
        <v>1</v>
      </c>
      <c r="C198" t="s">
        <v>40</v>
      </c>
      <c r="D198" t="s">
        <v>41</v>
      </c>
      <c r="E198" t="s">
        <v>601</v>
      </c>
      <c r="F198">
        <v>93624</v>
      </c>
      <c r="G198" t="s">
        <v>602</v>
      </c>
      <c r="H198">
        <v>36.397745</v>
      </c>
      <c r="I198">
        <v>-120.119911</v>
      </c>
      <c r="J198">
        <v>1</v>
      </c>
      <c r="K198">
        <v>0</v>
      </c>
      <c r="L198">
        <v>0</v>
      </c>
      <c r="M198">
        <v>0</v>
      </c>
      <c r="N198" t="str">
        <f>VLOOKUP(O198:O7229,'VLOOKUP Ranges'!$A$9:$B$12,2,TRUE)</f>
        <v>55-77</v>
      </c>
      <c r="O198">
        <v>62</v>
      </c>
      <c r="P198">
        <v>1</v>
      </c>
      <c r="Q198" t="s">
        <v>45</v>
      </c>
      <c r="R198" t="s">
        <v>44</v>
      </c>
      <c r="S198" t="s">
        <v>44</v>
      </c>
      <c r="T198" t="s">
        <v>45</v>
      </c>
      <c r="U198" t="s">
        <v>44</v>
      </c>
      <c r="V198" t="s">
        <v>45</v>
      </c>
      <c r="W198" t="s">
        <v>45</v>
      </c>
      <c r="X198">
        <v>1</v>
      </c>
      <c r="Y198" t="str">
        <f>VLOOKUP(Z198:Z7229,'VLOOKUP Ranges'!$A$2:$B$5,2,TRUE)</f>
        <v>89-118</v>
      </c>
      <c r="Z198">
        <v>96.75</v>
      </c>
      <c r="AA198">
        <v>6125.4</v>
      </c>
      <c r="AB198" t="s">
        <v>45</v>
      </c>
      <c r="AC198">
        <v>1</v>
      </c>
      <c r="AD198">
        <v>92</v>
      </c>
      <c r="AE198">
        <v>5016</v>
      </c>
      <c r="AF198" t="s">
        <v>603</v>
      </c>
      <c r="AG198" t="b">
        <v>1</v>
      </c>
      <c r="AH198" t="b">
        <v>0</v>
      </c>
      <c r="AI198" t="b">
        <v>1</v>
      </c>
      <c r="AJ198" t="b">
        <v>0</v>
      </c>
      <c r="AK198" t="b">
        <v>0</v>
      </c>
      <c r="AL198" t="b">
        <v>1</v>
      </c>
      <c r="AM198" t="b">
        <v>0</v>
      </c>
      <c r="AN198">
        <v>98.796774193548302</v>
      </c>
      <c r="AO198">
        <f t="shared" si="3"/>
        <v>97</v>
      </c>
      <c r="AP198" t="b">
        <v>0</v>
      </c>
    </row>
    <row r="199" spans="1:42" x14ac:dyDescent="0.25">
      <c r="A199" t="s">
        <v>604</v>
      </c>
      <c r="B199">
        <v>1</v>
      </c>
      <c r="C199" t="s">
        <v>40</v>
      </c>
      <c r="D199" t="s">
        <v>41</v>
      </c>
      <c r="E199" t="s">
        <v>605</v>
      </c>
      <c r="F199">
        <v>93626</v>
      </c>
      <c r="G199" t="s">
        <v>606</v>
      </c>
      <c r="H199">
        <v>37.027662999999997</v>
      </c>
      <c r="I199">
        <v>-119.69056</v>
      </c>
      <c r="J199">
        <v>0</v>
      </c>
      <c r="K199">
        <v>0</v>
      </c>
      <c r="L199">
        <v>0</v>
      </c>
      <c r="M199">
        <v>0</v>
      </c>
      <c r="N199" t="str">
        <f>VLOOKUP(O199:O7230,'VLOOKUP Ranges'!$A$9:$B$12,2,TRUE)</f>
        <v>9-29</v>
      </c>
      <c r="O199">
        <v>10</v>
      </c>
      <c r="P199">
        <v>1</v>
      </c>
      <c r="Q199" t="s">
        <v>45</v>
      </c>
      <c r="R199" t="s">
        <v>44</v>
      </c>
      <c r="S199" t="s">
        <v>44</v>
      </c>
      <c r="T199" t="s">
        <v>44</v>
      </c>
      <c r="U199" t="s">
        <v>45</v>
      </c>
      <c r="V199" t="s">
        <v>45</v>
      </c>
      <c r="W199" t="s">
        <v>45</v>
      </c>
      <c r="X199">
        <v>1</v>
      </c>
      <c r="Y199" t="str">
        <f>VLOOKUP(Z199:Z7230,'VLOOKUP Ranges'!$A$2:$B$5,2,TRUE)</f>
        <v>89-118</v>
      </c>
      <c r="Z199">
        <v>98.5</v>
      </c>
      <c r="AA199">
        <v>1058.25</v>
      </c>
      <c r="AB199" t="s">
        <v>45</v>
      </c>
      <c r="AC199">
        <v>1</v>
      </c>
      <c r="AD199">
        <v>74</v>
      </c>
      <c r="AE199">
        <v>5184</v>
      </c>
      <c r="AF199" t="s">
        <v>603</v>
      </c>
      <c r="AG199" t="b">
        <v>0</v>
      </c>
      <c r="AH199" t="b">
        <v>0</v>
      </c>
      <c r="AI199" t="b">
        <v>1</v>
      </c>
      <c r="AJ199" t="b">
        <v>0</v>
      </c>
      <c r="AK199" t="b">
        <v>0</v>
      </c>
      <c r="AL199" t="b">
        <v>1</v>
      </c>
      <c r="AM199" t="b">
        <v>0</v>
      </c>
      <c r="AN199">
        <v>105.825</v>
      </c>
      <c r="AO199">
        <f t="shared" si="3"/>
        <v>99</v>
      </c>
      <c r="AP199" t="b">
        <v>0</v>
      </c>
    </row>
    <row r="200" spans="1:42" x14ac:dyDescent="0.25">
      <c r="A200" t="s">
        <v>607</v>
      </c>
      <c r="B200">
        <v>1</v>
      </c>
      <c r="C200" t="s">
        <v>40</v>
      </c>
      <c r="D200" t="s">
        <v>41</v>
      </c>
      <c r="E200" t="s">
        <v>608</v>
      </c>
      <c r="F200">
        <v>93630</v>
      </c>
      <c r="G200" t="s">
        <v>609</v>
      </c>
      <c r="H200">
        <v>36.727418</v>
      </c>
      <c r="I200">
        <v>-120.123526</v>
      </c>
      <c r="J200">
        <v>1</v>
      </c>
      <c r="K200">
        <v>0</v>
      </c>
      <c r="L200">
        <v>0</v>
      </c>
      <c r="M200">
        <v>0</v>
      </c>
      <c r="N200" t="str">
        <f>VLOOKUP(O200:O7231,'VLOOKUP Ranges'!$A$9:$B$12,2,TRUE)</f>
        <v>1-9</v>
      </c>
      <c r="O200">
        <v>6</v>
      </c>
      <c r="P200">
        <v>1</v>
      </c>
      <c r="Q200" t="s">
        <v>44</v>
      </c>
      <c r="R200" t="s">
        <v>44</v>
      </c>
      <c r="S200" t="s">
        <v>45</v>
      </c>
      <c r="T200" t="s">
        <v>44</v>
      </c>
      <c r="U200" t="s">
        <v>44</v>
      </c>
      <c r="V200" t="s">
        <v>45</v>
      </c>
      <c r="W200" t="s">
        <v>44</v>
      </c>
      <c r="X200">
        <v>1</v>
      </c>
      <c r="Y200" t="str">
        <f>VLOOKUP(Z200:Z7231,'VLOOKUP Ranges'!$A$2:$B$5,2,TRUE)</f>
        <v>70-89</v>
      </c>
      <c r="Z200">
        <v>85.35</v>
      </c>
      <c r="AA200">
        <v>489.45</v>
      </c>
      <c r="AB200" t="s">
        <v>45</v>
      </c>
      <c r="AC200">
        <v>1</v>
      </c>
      <c r="AD200">
        <v>75</v>
      </c>
      <c r="AE200">
        <v>4694</v>
      </c>
      <c r="AF200" t="s">
        <v>603</v>
      </c>
      <c r="AG200" t="b">
        <v>0</v>
      </c>
      <c r="AH200" t="b">
        <v>0</v>
      </c>
      <c r="AI200" t="b">
        <v>1</v>
      </c>
      <c r="AJ200" t="b">
        <v>0</v>
      </c>
      <c r="AK200" t="b">
        <v>0</v>
      </c>
      <c r="AL200" t="b">
        <v>1</v>
      </c>
      <c r="AM200" t="b">
        <v>0</v>
      </c>
      <c r="AN200">
        <v>81.575000000000003</v>
      </c>
      <c r="AO200">
        <f t="shared" si="3"/>
        <v>86</v>
      </c>
      <c r="AP200" t="b">
        <v>0</v>
      </c>
    </row>
    <row r="201" spans="1:42" x14ac:dyDescent="0.25">
      <c r="A201" t="s">
        <v>610</v>
      </c>
      <c r="B201">
        <v>1</v>
      </c>
      <c r="C201" t="s">
        <v>40</v>
      </c>
      <c r="D201" t="s">
        <v>41</v>
      </c>
      <c r="E201" t="s">
        <v>611</v>
      </c>
      <c r="F201">
        <v>93637</v>
      </c>
      <c r="G201" t="s">
        <v>612</v>
      </c>
      <c r="H201">
        <v>36.902954000000001</v>
      </c>
      <c r="I201">
        <v>-120.19427399999999</v>
      </c>
      <c r="J201">
        <v>1</v>
      </c>
      <c r="K201">
        <v>0</v>
      </c>
      <c r="L201">
        <v>1</v>
      </c>
      <c r="M201">
        <v>0</v>
      </c>
      <c r="N201" t="str">
        <f>VLOOKUP(O201:O7232,'VLOOKUP Ranges'!$A$9:$B$12,2,TRUE)</f>
        <v>29-55</v>
      </c>
      <c r="O201">
        <v>40</v>
      </c>
      <c r="P201">
        <v>1</v>
      </c>
      <c r="Q201" t="s">
        <v>45</v>
      </c>
      <c r="R201" t="s">
        <v>44</v>
      </c>
      <c r="S201" t="s">
        <v>45</v>
      </c>
      <c r="T201" t="s">
        <v>44</v>
      </c>
      <c r="U201" t="s">
        <v>44</v>
      </c>
      <c r="V201" t="s">
        <v>45</v>
      </c>
      <c r="W201" t="s">
        <v>45</v>
      </c>
      <c r="X201">
        <v>1</v>
      </c>
      <c r="Y201" t="str">
        <f>VLOOKUP(Z201:Z7232,'VLOOKUP Ranges'!$A$2:$B$5,2,TRUE)</f>
        <v>89-118</v>
      </c>
      <c r="Z201">
        <v>101.3</v>
      </c>
      <c r="AA201">
        <v>4113.1000000000004</v>
      </c>
      <c r="AB201" t="s">
        <v>45</v>
      </c>
      <c r="AC201">
        <v>1</v>
      </c>
      <c r="AD201">
        <v>70</v>
      </c>
      <c r="AE201">
        <v>2576</v>
      </c>
      <c r="AF201" t="s">
        <v>613</v>
      </c>
      <c r="AG201" t="b">
        <v>0</v>
      </c>
      <c r="AH201" t="b">
        <v>0</v>
      </c>
      <c r="AI201" t="b">
        <v>1</v>
      </c>
      <c r="AJ201" t="b">
        <v>0</v>
      </c>
      <c r="AK201" t="b">
        <v>0</v>
      </c>
      <c r="AL201" t="b">
        <v>1</v>
      </c>
      <c r="AM201" t="b">
        <v>0</v>
      </c>
      <c r="AN201">
        <v>102.8275</v>
      </c>
      <c r="AO201">
        <f t="shared" si="3"/>
        <v>102</v>
      </c>
      <c r="AP201" t="b">
        <v>0</v>
      </c>
    </row>
    <row r="202" spans="1:42" x14ac:dyDescent="0.25">
      <c r="A202" t="s">
        <v>614</v>
      </c>
      <c r="B202">
        <v>1</v>
      </c>
      <c r="C202" t="s">
        <v>40</v>
      </c>
      <c r="D202" t="s">
        <v>41</v>
      </c>
      <c r="E202" t="s">
        <v>611</v>
      </c>
      <c r="F202">
        <v>93638</v>
      </c>
      <c r="G202" t="s">
        <v>615</v>
      </c>
      <c r="H202">
        <v>37.004067999999997</v>
      </c>
      <c r="I202">
        <v>-119.930027</v>
      </c>
      <c r="J202">
        <v>1</v>
      </c>
      <c r="K202">
        <v>0</v>
      </c>
      <c r="L202">
        <v>0</v>
      </c>
      <c r="M202">
        <v>0</v>
      </c>
      <c r="N202" t="str">
        <f>VLOOKUP(O202:O7233,'VLOOKUP Ranges'!$A$9:$B$12,2,TRUE)</f>
        <v>1-9</v>
      </c>
      <c r="O202">
        <v>1</v>
      </c>
      <c r="P202">
        <v>1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>
        <v>1</v>
      </c>
      <c r="Y202" t="str">
        <f>VLOOKUP(Z202:Z7233,'VLOOKUP Ranges'!$A$2:$B$5,2,TRUE)</f>
        <v>35-70</v>
      </c>
      <c r="Z202">
        <v>69.55</v>
      </c>
      <c r="AA202">
        <v>69.55</v>
      </c>
      <c r="AB202" t="s">
        <v>45</v>
      </c>
      <c r="AC202">
        <v>1</v>
      </c>
      <c r="AD202">
        <v>76</v>
      </c>
      <c r="AE202">
        <v>3042</v>
      </c>
      <c r="AF202" t="s">
        <v>613</v>
      </c>
      <c r="AG202" t="b">
        <v>0</v>
      </c>
      <c r="AH202" t="b">
        <v>0</v>
      </c>
      <c r="AI202" t="b">
        <v>1</v>
      </c>
      <c r="AJ202" t="b">
        <v>0</v>
      </c>
      <c r="AK202" t="b">
        <v>0</v>
      </c>
      <c r="AL202" t="b">
        <v>1</v>
      </c>
      <c r="AM202" t="b">
        <v>0</v>
      </c>
      <c r="AN202">
        <v>69.55</v>
      </c>
      <c r="AO202">
        <f t="shared" si="3"/>
        <v>70</v>
      </c>
      <c r="AP202" t="b">
        <v>0</v>
      </c>
    </row>
    <row r="203" spans="1:42" x14ac:dyDescent="0.25">
      <c r="A203" t="s">
        <v>616</v>
      </c>
      <c r="B203">
        <v>1</v>
      </c>
      <c r="C203" t="s">
        <v>40</v>
      </c>
      <c r="D203" t="s">
        <v>41</v>
      </c>
      <c r="E203" t="s">
        <v>617</v>
      </c>
      <c r="F203">
        <v>93640</v>
      </c>
      <c r="G203" t="s">
        <v>618</v>
      </c>
      <c r="H203">
        <v>36.687291999999999</v>
      </c>
      <c r="I203">
        <v>-120.437354</v>
      </c>
      <c r="J203">
        <v>1</v>
      </c>
      <c r="K203">
        <v>0</v>
      </c>
      <c r="L203">
        <v>0</v>
      </c>
      <c r="M203">
        <v>0</v>
      </c>
      <c r="N203" t="str">
        <f>VLOOKUP(O203:O7234,'VLOOKUP Ranges'!$A$9:$B$12,2,TRUE)</f>
        <v>55-77</v>
      </c>
      <c r="O203">
        <v>58</v>
      </c>
      <c r="P203">
        <v>1</v>
      </c>
      <c r="Q203" t="s">
        <v>45</v>
      </c>
      <c r="R203" t="s">
        <v>44</v>
      </c>
      <c r="S203" t="s">
        <v>45</v>
      </c>
      <c r="T203" t="s">
        <v>45</v>
      </c>
      <c r="U203" t="s">
        <v>44</v>
      </c>
      <c r="V203" t="s">
        <v>45</v>
      </c>
      <c r="W203" t="s">
        <v>45</v>
      </c>
      <c r="X203">
        <v>1</v>
      </c>
      <c r="Y203" t="str">
        <f>VLOOKUP(Z203:Z7234,'VLOOKUP Ranges'!$A$2:$B$5,2,TRUE)</f>
        <v>89-118</v>
      </c>
      <c r="Z203">
        <v>103.25</v>
      </c>
      <c r="AA203">
        <v>6017.65</v>
      </c>
      <c r="AB203" t="s">
        <v>45</v>
      </c>
      <c r="AC203">
        <v>1</v>
      </c>
      <c r="AD203">
        <v>74</v>
      </c>
      <c r="AE203">
        <v>6105</v>
      </c>
      <c r="AF203" t="s">
        <v>613</v>
      </c>
      <c r="AG203" t="b">
        <v>1</v>
      </c>
      <c r="AH203" t="b">
        <v>0</v>
      </c>
      <c r="AI203" t="b">
        <v>1</v>
      </c>
      <c r="AJ203" t="b">
        <v>0</v>
      </c>
      <c r="AK203" t="b">
        <v>0</v>
      </c>
      <c r="AL203" t="b">
        <v>0</v>
      </c>
      <c r="AM203" t="b">
        <v>0</v>
      </c>
      <c r="AN203">
        <v>103.752586206896</v>
      </c>
      <c r="AO203">
        <f t="shared" si="3"/>
        <v>104</v>
      </c>
      <c r="AP203" t="b">
        <v>0</v>
      </c>
    </row>
    <row r="204" spans="1:42" x14ac:dyDescent="0.25">
      <c r="A204" t="s">
        <v>619</v>
      </c>
      <c r="B204">
        <v>1</v>
      </c>
      <c r="C204" t="s">
        <v>40</v>
      </c>
      <c r="D204" t="s">
        <v>41</v>
      </c>
      <c r="E204" t="s">
        <v>620</v>
      </c>
      <c r="F204">
        <v>93641</v>
      </c>
      <c r="G204" t="s">
        <v>621</v>
      </c>
      <c r="H204">
        <v>36.696759</v>
      </c>
      <c r="I204">
        <v>-119.024051</v>
      </c>
      <c r="J204">
        <v>1</v>
      </c>
      <c r="K204">
        <v>0</v>
      </c>
      <c r="L204">
        <v>0</v>
      </c>
      <c r="M204">
        <v>0</v>
      </c>
      <c r="N204" t="str">
        <f>VLOOKUP(O204:O7235,'VLOOKUP Ranges'!$A$9:$B$12,2,TRUE)</f>
        <v>55-77</v>
      </c>
      <c r="O204">
        <v>70</v>
      </c>
      <c r="P204">
        <v>1</v>
      </c>
      <c r="Q204" t="s">
        <v>45</v>
      </c>
      <c r="R204" t="s">
        <v>45</v>
      </c>
      <c r="S204" t="s">
        <v>44</v>
      </c>
      <c r="T204" t="s">
        <v>44</v>
      </c>
      <c r="U204" t="s">
        <v>45</v>
      </c>
      <c r="V204" t="s">
        <v>45</v>
      </c>
      <c r="W204" t="s">
        <v>45</v>
      </c>
      <c r="X204">
        <v>1</v>
      </c>
      <c r="Y204" t="str">
        <f>VLOOKUP(Z204:Z7235,'VLOOKUP Ranges'!$A$2:$B$5,2,TRUE)</f>
        <v>89-118</v>
      </c>
      <c r="Z204">
        <v>104</v>
      </c>
      <c r="AA204">
        <v>7250.15</v>
      </c>
      <c r="AB204" t="s">
        <v>45</v>
      </c>
      <c r="AC204">
        <v>1</v>
      </c>
      <c r="AD204">
        <v>80</v>
      </c>
      <c r="AE204">
        <v>4544</v>
      </c>
      <c r="AF204" t="s">
        <v>603</v>
      </c>
      <c r="AG204" t="b">
        <v>0</v>
      </c>
      <c r="AH204" t="b">
        <v>1</v>
      </c>
      <c r="AI204" t="b">
        <v>1</v>
      </c>
      <c r="AJ204" t="b">
        <v>0</v>
      </c>
      <c r="AK204" t="b">
        <v>1</v>
      </c>
      <c r="AL204" t="b">
        <v>0</v>
      </c>
      <c r="AM204" t="b">
        <v>0</v>
      </c>
      <c r="AN204">
        <v>103.573571428571</v>
      </c>
      <c r="AO204">
        <f t="shared" si="3"/>
        <v>104</v>
      </c>
      <c r="AP204" t="b">
        <v>1</v>
      </c>
    </row>
    <row r="205" spans="1:42" x14ac:dyDescent="0.25">
      <c r="A205" t="s">
        <v>622</v>
      </c>
      <c r="B205">
        <v>1</v>
      </c>
      <c r="C205" t="s">
        <v>40</v>
      </c>
      <c r="D205" t="s">
        <v>41</v>
      </c>
      <c r="E205" t="s">
        <v>623</v>
      </c>
      <c r="F205">
        <v>93647</v>
      </c>
      <c r="G205" t="s">
        <v>624</v>
      </c>
      <c r="H205">
        <v>36.600185000000003</v>
      </c>
      <c r="I205">
        <v>-119.17565500000001</v>
      </c>
      <c r="J205">
        <v>0</v>
      </c>
      <c r="K205">
        <v>0</v>
      </c>
      <c r="L205">
        <v>0</v>
      </c>
      <c r="M205">
        <v>0</v>
      </c>
      <c r="N205" t="str">
        <f>VLOOKUP(O205:O7236,'VLOOKUP Ranges'!$A$9:$B$12,2,TRUE)</f>
        <v>1-9</v>
      </c>
      <c r="O205">
        <v>2</v>
      </c>
      <c r="P205">
        <v>1</v>
      </c>
      <c r="Q205" t="s">
        <v>44</v>
      </c>
      <c r="R205" t="s">
        <v>44</v>
      </c>
      <c r="S205" t="s">
        <v>44</v>
      </c>
      <c r="T205" t="s">
        <v>45</v>
      </c>
      <c r="U205" t="s">
        <v>44</v>
      </c>
      <c r="V205" t="s">
        <v>44</v>
      </c>
      <c r="W205" t="s">
        <v>45</v>
      </c>
      <c r="X205">
        <v>1</v>
      </c>
      <c r="Y205" t="str">
        <f>VLOOKUP(Z205:Z7236,'VLOOKUP Ranges'!$A$2:$B$5,2,TRUE)</f>
        <v>70-89</v>
      </c>
      <c r="Z205">
        <v>86.2</v>
      </c>
      <c r="AA205">
        <v>178.7</v>
      </c>
      <c r="AB205" t="s">
        <v>45</v>
      </c>
      <c r="AC205">
        <v>1</v>
      </c>
      <c r="AD205">
        <v>95</v>
      </c>
      <c r="AE205">
        <v>2969</v>
      </c>
      <c r="AF205" t="s">
        <v>603</v>
      </c>
      <c r="AG205" t="b">
        <v>0</v>
      </c>
      <c r="AH205" t="b">
        <v>0</v>
      </c>
      <c r="AI205" t="b">
        <v>1</v>
      </c>
      <c r="AJ205" t="b">
        <v>0</v>
      </c>
      <c r="AK205" t="b">
        <v>0</v>
      </c>
      <c r="AL205" t="b">
        <v>0</v>
      </c>
      <c r="AM205" t="b">
        <v>1</v>
      </c>
      <c r="AN205">
        <v>89.35</v>
      </c>
      <c r="AO205">
        <f t="shared" si="3"/>
        <v>87</v>
      </c>
      <c r="AP205" t="b">
        <v>0</v>
      </c>
    </row>
    <row r="206" spans="1:42" x14ac:dyDescent="0.25">
      <c r="A206" t="s">
        <v>625</v>
      </c>
      <c r="B206">
        <v>1</v>
      </c>
      <c r="C206" t="s">
        <v>40</v>
      </c>
      <c r="D206" t="s">
        <v>41</v>
      </c>
      <c r="E206" t="s">
        <v>626</v>
      </c>
      <c r="F206">
        <v>93650</v>
      </c>
      <c r="G206" t="s">
        <v>627</v>
      </c>
      <c r="H206">
        <v>36.841655000000003</v>
      </c>
      <c r="I206">
        <v>-119.797113</v>
      </c>
      <c r="J206">
        <v>1</v>
      </c>
      <c r="K206">
        <v>0</v>
      </c>
      <c r="L206">
        <v>1</v>
      </c>
      <c r="M206">
        <v>0</v>
      </c>
      <c r="N206" t="str">
        <f>VLOOKUP(O206:O7237,'VLOOKUP Ranges'!$A$9:$B$12,2,TRUE)</f>
        <v>9-29</v>
      </c>
      <c r="O206">
        <v>21</v>
      </c>
      <c r="P206">
        <v>1</v>
      </c>
      <c r="Q206" t="s">
        <v>45</v>
      </c>
      <c r="R206" t="s">
        <v>44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>
        <v>1</v>
      </c>
      <c r="Y206" t="str">
        <f>VLOOKUP(Z206:Z7237,'VLOOKUP Ranges'!$A$2:$B$5,2,TRUE)</f>
        <v>89-118</v>
      </c>
      <c r="Z206">
        <v>111.2</v>
      </c>
      <c r="AA206">
        <v>2317.1</v>
      </c>
      <c r="AB206" t="s">
        <v>45</v>
      </c>
      <c r="AC206">
        <v>1</v>
      </c>
      <c r="AD206">
        <v>89</v>
      </c>
      <c r="AE206">
        <v>4123</v>
      </c>
      <c r="AF206" t="s">
        <v>603</v>
      </c>
      <c r="AG206" t="b">
        <v>0</v>
      </c>
      <c r="AH206" t="b">
        <v>0</v>
      </c>
      <c r="AI206" t="b">
        <v>1</v>
      </c>
      <c r="AJ206" t="b">
        <v>0</v>
      </c>
      <c r="AK206" t="b">
        <v>0</v>
      </c>
      <c r="AL206" t="b">
        <v>1</v>
      </c>
      <c r="AM206" t="b">
        <v>0</v>
      </c>
      <c r="AN206">
        <v>110.33809523809499</v>
      </c>
      <c r="AO206">
        <f t="shared" si="3"/>
        <v>112</v>
      </c>
      <c r="AP206" t="b">
        <v>0</v>
      </c>
    </row>
    <row r="207" spans="1:42" x14ac:dyDescent="0.25">
      <c r="A207" t="s">
        <v>628</v>
      </c>
      <c r="B207">
        <v>1</v>
      </c>
      <c r="C207" t="s">
        <v>40</v>
      </c>
      <c r="D207" t="s">
        <v>41</v>
      </c>
      <c r="E207" t="s">
        <v>629</v>
      </c>
      <c r="F207">
        <v>93660</v>
      </c>
      <c r="G207" t="s">
        <v>630</v>
      </c>
      <c r="H207">
        <v>36.600192999999997</v>
      </c>
      <c r="I207">
        <v>-120.15339299999999</v>
      </c>
      <c r="J207">
        <v>0</v>
      </c>
      <c r="K207">
        <v>0</v>
      </c>
      <c r="L207">
        <v>1</v>
      </c>
      <c r="M207">
        <v>0</v>
      </c>
      <c r="N207" t="str">
        <f>VLOOKUP(O207:O7238,'VLOOKUP Ranges'!$A$9:$B$12,2,TRUE)</f>
        <v>9-29</v>
      </c>
      <c r="O207">
        <v>16</v>
      </c>
      <c r="P207">
        <v>1</v>
      </c>
      <c r="Q207" t="s">
        <v>44</v>
      </c>
      <c r="R207" t="s">
        <v>44</v>
      </c>
      <c r="S207" t="s">
        <v>45</v>
      </c>
      <c r="T207" t="s">
        <v>45</v>
      </c>
      <c r="U207" t="s">
        <v>44</v>
      </c>
      <c r="V207" t="s">
        <v>45</v>
      </c>
      <c r="W207" t="s">
        <v>44</v>
      </c>
      <c r="X207">
        <v>1</v>
      </c>
      <c r="Y207" t="str">
        <f>VLOOKUP(Z207:Z7238,'VLOOKUP Ranges'!$A$2:$B$5,2,TRUE)</f>
        <v>70-89</v>
      </c>
      <c r="Z207">
        <v>89.45</v>
      </c>
      <c r="AA207">
        <v>1430.25</v>
      </c>
      <c r="AB207" t="s">
        <v>45</v>
      </c>
      <c r="AC207">
        <v>1</v>
      </c>
      <c r="AD207">
        <v>73</v>
      </c>
      <c r="AE207">
        <v>3696</v>
      </c>
      <c r="AF207" t="s">
        <v>613</v>
      </c>
      <c r="AG207" t="b">
        <v>0</v>
      </c>
      <c r="AH207" t="b">
        <v>0</v>
      </c>
      <c r="AI207" t="b">
        <v>1</v>
      </c>
      <c r="AJ207" t="b">
        <v>0</v>
      </c>
      <c r="AK207" t="b">
        <v>1</v>
      </c>
      <c r="AL207" t="b">
        <v>0</v>
      </c>
      <c r="AM207" t="b">
        <v>0</v>
      </c>
      <c r="AN207">
        <v>89.390625</v>
      </c>
      <c r="AO207">
        <f t="shared" si="3"/>
        <v>90</v>
      </c>
      <c r="AP207" t="b">
        <v>0</v>
      </c>
    </row>
    <row r="208" spans="1:42" x14ac:dyDescent="0.25">
      <c r="A208" t="s">
        <v>631</v>
      </c>
      <c r="B208">
        <v>1</v>
      </c>
      <c r="C208" t="s">
        <v>40</v>
      </c>
      <c r="D208" t="s">
        <v>41</v>
      </c>
      <c r="E208" t="s">
        <v>632</v>
      </c>
      <c r="F208">
        <v>93662</v>
      </c>
      <c r="G208" t="s">
        <v>633</v>
      </c>
      <c r="H208">
        <v>36.545321999999999</v>
      </c>
      <c r="I208">
        <v>-119.642281</v>
      </c>
      <c r="J208">
        <v>1</v>
      </c>
      <c r="K208">
        <v>1</v>
      </c>
      <c r="L208">
        <v>1</v>
      </c>
      <c r="M208">
        <v>0</v>
      </c>
      <c r="N208" t="str">
        <f>VLOOKUP(O208:O7239,'VLOOKUP Ranges'!$A$9:$B$12,2,TRUE)</f>
        <v>1-9</v>
      </c>
      <c r="O208">
        <v>7</v>
      </c>
      <c r="P208">
        <v>1</v>
      </c>
      <c r="Q208" t="s">
        <v>45</v>
      </c>
      <c r="R208" t="s">
        <v>44</v>
      </c>
      <c r="S208" t="s">
        <v>44</v>
      </c>
      <c r="T208" t="s">
        <v>44</v>
      </c>
      <c r="U208" t="s">
        <v>44</v>
      </c>
      <c r="V208" t="s">
        <v>45</v>
      </c>
      <c r="W208" t="s">
        <v>45</v>
      </c>
      <c r="X208">
        <v>1</v>
      </c>
      <c r="Y208" t="str">
        <f>VLOOKUP(Z208:Z7239,'VLOOKUP Ranges'!$A$2:$B$5,2,TRUE)</f>
        <v>89-118</v>
      </c>
      <c r="Z208">
        <v>95.6</v>
      </c>
      <c r="AA208">
        <v>644.35</v>
      </c>
      <c r="AB208" t="s">
        <v>45</v>
      </c>
      <c r="AC208">
        <v>1</v>
      </c>
      <c r="AD208">
        <v>83</v>
      </c>
      <c r="AE208">
        <v>3265</v>
      </c>
      <c r="AF208" t="s">
        <v>46</v>
      </c>
      <c r="AG208" t="b">
        <v>0</v>
      </c>
      <c r="AH208" t="b">
        <v>0</v>
      </c>
      <c r="AI208" t="b">
        <v>1</v>
      </c>
      <c r="AJ208" t="b">
        <v>0</v>
      </c>
      <c r="AK208" t="b">
        <v>0</v>
      </c>
      <c r="AL208" t="b">
        <v>0</v>
      </c>
      <c r="AM208" t="b">
        <v>0</v>
      </c>
      <c r="AN208">
        <v>92.05</v>
      </c>
      <c r="AO208">
        <f t="shared" si="3"/>
        <v>96</v>
      </c>
      <c r="AP208" t="b">
        <v>0</v>
      </c>
    </row>
    <row r="209" spans="1:42" x14ac:dyDescent="0.25">
      <c r="A209" t="s">
        <v>634</v>
      </c>
      <c r="B209">
        <v>1</v>
      </c>
      <c r="C209" t="s">
        <v>40</v>
      </c>
      <c r="D209" t="s">
        <v>41</v>
      </c>
      <c r="E209" t="s">
        <v>635</v>
      </c>
      <c r="F209">
        <v>93665</v>
      </c>
      <c r="G209" t="s">
        <v>636</v>
      </c>
      <c r="H209">
        <v>36.959730999999998</v>
      </c>
      <c r="I209">
        <v>-120.653519</v>
      </c>
      <c r="J209">
        <v>1</v>
      </c>
      <c r="K209">
        <v>0</v>
      </c>
      <c r="L209">
        <v>1</v>
      </c>
      <c r="M209">
        <v>0</v>
      </c>
      <c r="N209" t="str">
        <f>VLOOKUP(O209:O7240,'VLOOKUP Ranges'!$A$9:$B$12,2,TRUE)</f>
        <v>55-77</v>
      </c>
      <c r="O209">
        <v>60</v>
      </c>
      <c r="P209">
        <v>1</v>
      </c>
      <c r="Q209" t="s">
        <v>44</v>
      </c>
      <c r="R209" t="s">
        <v>44</v>
      </c>
      <c r="S209" t="s">
        <v>45</v>
      </c>
      <c r="T209" t="s">
        <v>45</v>
      </c>
      <c r="U209" t="s">
        <v>44</v>
      </c>
      <c r="V209" t="s">
        <v>45</v>
      </c>
      <c r="W209" t="s">
        <v>44</v>
      </c>
      <c r="X209">
        <v>0</v>
      </c>
      <c r="Y209" t="str">
        <f>VLOOKUP(Z209:Z7240,'VLOOKUP Ranges'!$A$2:$B$5,2,TRUE)</f>
        <v>89-118</v>
      </c>
      <c r="Z209">
        <v>90.95</v>
      </c>
      <c r="AA209">
        <v>5453.4</v>
      </c>
      <c r="AB209" t="s">
        <v>45</v>
      </c>
      <c r="AC209">
        <v>1</v>
      </c>
      <c r="AD209">
        <v>76</v>
      </c>
      <c r="AE209">
        <v>4111</v>
      </c>
      <c r="AF209" t="s">
        <v>49</v>
      </c>
      <c r="AG209" t="b">
        <v>1</v>
      </c>
      <c r="AH209" t="b">
        <v>0</v>
      </c>
      <c r="AI209" t="b">
        <v>1</v>
      </c>
      <c r="AJ209" t="b">
        <v>0</v>
      </c>
      <c r="AK209" t="b">
        <v>0</v>
      </c>
      <c r="AL209" t="b">
        <v>1</v>
      </c>
      <c r="AM209" t="b">
        <v>0</v>
      </c>
      <c r="AN209">
        <v>90.89</v>
      </c>
      <c r="AO209">
        <f t="shared" si="3"/>
        <v>91</v>
      </c>
      <c r="AP209" t="b">
        <v>0</v>
      </c>
    </row>
    <row r="210" spans="1:42" x14ac:dyDescent="0.25">
      <c r="A210" t="s">
        <v>637</v>
      </c>
      <c r="B210">
        <v>1</v>
      </c>
      <c r="C210" t="s">
        <v>40</v>
      </c>
      <c r="D210" t="s">
        <v>41</v>
      </c>
      <c r="E210" t="s">
        <v>638</v>
      </c>
      <c r="F210">
        <v>93667</v>
      </c>
      <c r="G210" t="s">
        <v>639</v>
      </c>
      <c r="H210">
        <v>36.993665999999997</v>
      </c>
      <c r="I210">
        <v>-119.34826700000001</v>
      </c>
      <c r="J210">
        <v>0</v>
      </c>
      <c r="K210">
        <v>0</v>
      </c>
      <c r="L210">
        <v>1</v>
      </c>
      <c r="M210">
        <v>0</v>
      </c>
      <c r="N210" t="str">
        <f>VLOOKUP(O210:O7241,'VLOOKUP Ranges'!$A$9:$B$12,2,TRUE)</f>
        <v>29-55</v>
      </c>
      <c r="O210">
        <v>50</v>
      </c>
      <c r="P210">
        <v>1</v>
      </c>
      <c r="Q210" t="s">
        <v>45</v>
      </c>
      <c r="R210" t="s">
        <v>45</v>
      </c>
      <c r="S210" t="s">
        <v>45</v>
      </c>
      <c r="T210" t="s">
        <v>44</v>
      </c>
      <c r="U210" t="s">
        <v>45</v>
      </c>
      <c r="V210" t="s">
        <v>45</v>
      </c>
      <c r="W210" t="s">
        <v>45</v>
      </c>
      <c r="X210">
        <v>0</v>
      </c>
      <c r="Y210" t="str">
        <f>VLOOKUP(Z210:Z7241,'VLOOKUP Ranges'!$A$2:$B$5,2,TRUE)</f>
        <v>89-118</v>
      </c>
      <c r="Z210">
        <v>108.55</v>
      </c>
      <c r="AA210">
        <v>5610.7</v>
      </c>
      <c r="AB210" t="s">
        <v>45</v>
      </c>
      <c r="AC210">
        <v>1</v>
      </c>
      <c r="AD210">
        <v>82</v>
      </c>
      <c r="AE210">
        <v>4274</v>
      </c>
      <c r="AF210" t="s">
        <v>49</v>
      </c>
      <c r="AG210" t="b">
        <v>1</v>
      </c>
      <c r="AH210" t="b">
        <v>0</v>
      </c>
      <c r="AI210" t="b">
        <v>1</v>
      </c>
      <c r="AJ210" t="b">
        <v>0</v>
      </c>
      <c r="AK210" t="b">
        <v>0</v>
      </c>
      <c r="AL210" t="b">
        <v>1</v>
      </c>
      <c r="AM210" t="b">
        <v>0</v>
      </c>
      <c r="AN210">
        <v>112.214</v>
      </c>
      <c r="AO210">
        <f t="shared" si="3"/>
        <v>109</v>
      </c>
      <c r="AP210" t="b">
        <v>1</v>
      </c>
    </row>
    <row r="211" spans="1:42" x14ac:dyDescent="0.25">
      <c r="A211" t="s">
        <v>640</v>
      </c>
      <c r="B211">
        <v>1</v>
      </c>
      <c r="C211" t="s">
        <v>40</v>
      </c>
      <c r="D211" t="s">
        <v>41</v>
      </c>
      <c r="E211" t="s">
        <v>641</v>
      </c>
      <c r="F211">
        <v>93675</v>
      </c>
      <c r="G211" t="s">
        <v>642</v>
      </c>
      <c r="H211">
        <v>36.719141</v>
      </c>
      <c r="I211">
        <v>-119.20267699999999</v>
      </c>
      <c r="J211">
        <v>0</v>
      </c>
      <c r="K211">
        <v>1</v>
      </c>
      <c r="L211">
        <v>0</v>
      </c>
      <c r="M211">
        <v>0</v>
      </c>
      <c r="N211" t="str">
        <f>VLOOKUP(O211:O7242,'VLOOKUP Ranges'!$A$9:$B$12,2,TRUE)</f>
        <v>1-9</v>
      </c>
      <c r="O211">
        <v>4</v>
      </c>
      <c r="P211">
        <v>1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45</v>
      </c>
      <c r="W211" t="s">
        <v>44</v>
      </c>
      <c r="X211">
        <v>1</v>
      </c>
      <c r="Y211" t="str">
        <f>VLOOKUP(Z211:Z7242,'VLOOKUP Ranges'!$A$2:$B$5,2,TRUE)</f>
        <v>70-89</v>
      </c>
      <c r="Z211">
        <v>78.849999999999994</v>
      </c>
      <c r="AA211">
        <v>292.8</v>
      </c>
      <c r="AB211" t="s">
        <v>45</v>
      </c>
      <c r="AC211">
        <v>1</v>
      </c>
      <c r="AD211">
        <v>72</v>
      </c>
      <c r="AE211">
        <v>5301</v>
      </c>
      <c r="AF211" t="s">
        <v>49</v>
      </c>
      <c r="AG211" t="b">
        <v>0</v>
      </c>
      <c r="AH211" t="b">
        <v>0</v>
      </c>
      <c r="AI211" t="b">
        <v>1</v>
      </c>
      <c r="AJ211" t="b">
        <v>0</v>
      </c>
      <c r="AK211" t="b">
        <v>0</v>
      </c>
      <c r="AL211" t="b">
        <v>1</v>
      </c>
      <c r="AM211" t="b">
        <v>0</v>
      </c>
      <c r="AN211">
        <v>73.2</v>
      </c>
      <c r="AO211">
        <f t="shared" si="3"/>
        <v>79</v>
      </c>
      <c r="AP211" t="b">
        <v>0</v>
      </c>
    </row>
    <row r="212" spans="1:42" x14ac:dyDescent="0.25">
      <c r="A212" t="s">
        <v>643</v>
      </c>
      <c r="B212">
        <v>1</v>
      </c>
      <c r="C212" t="s">
        <v>40</v>
      </c>
      <c r="D212" t="s">
        <v>41</v>
      </c>
      <c r="E212" t="s">
        <v>626</v>
      </c>
      <c r="F212">
        <v>93703</v>
      </c>
      <c r="G212" t="s">
        <v>644</v>
      </c>
      <c r="H212">
        <v>36.768774000000001</v>
      </c>
      <c r="I212">
        <v>-119.76263299999999</v>
      </c>
      <c r="J212">
        <v>1</v>
      </c>
      <c r="K212">
        <v>0</v>
      </c>
      <c r="L212">
        <v>0</v>
      </c>
      <c r="M212">
        <v>0</v>
      </c>
      <c r="N212" t="str">
        <f>VLOOKUP(O212:O7243,'VLOOKUP Ranges'!$A$9:$B$12,2,TRUE)</f>
        <v>1-9</v>
      </c>
      <c r="O212">
        <v>1</v>
      </c>
      <c r="P212">
        <v>1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>
        <v>0</v>
      </c>
      <c r="Y212" t="str">
        <f>VLOOKUP(Z212:Z7243,'VLOOKUP Ranges'!$A$2:$B$5,2,TRUE)</f>
        <v>35-70</v>
      </c>
      <c r="Z212">
        <v>44.4</v>
      </c>
      <c r="AA212">
        <v>44.4</v>
      </c>
      <c r="AB212" t="s">
        <v>45</v>
      </c>
      <c r="AC212">
        <v>1</v>
      </c>
      <c r="AD212">
        <v>89</v>
      </c>
      <c r="AE212">
        <v>3522</v>
      </c>
      <c r="AF212" t="s">
        <v>59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1</v>
      </c>
      <c r="AN212">
        <v>44.4</v>
      </c>
      <c r="AO212">
        <f t="shared" si="3"/>
        <v>45</v>
      </c>
      <c r="AP212" t="b">
        <v>0</v>
      </c>
    </row>
    <row r="213" spans="1:42" x14ac:dyDescent="0.25">
      <c r="A213" t="s">
        <v>645</v>
      </c>
      <c r="B213">
        <v>1</v>
      </c>
      <c r="C213" t="s">
        <v>40</v>
      </c>
      <c r="D213" t="s">
        <v>41</v>
      </c>
      <c r="E213" t="s">
        <v>626</v>
      </c>
      <c r="F213">
        <v>93706</v>
      </c>
      <c r="G213" t="s">
        <v>646</v>
      </c>
      <c r="H213">
        <v>36.654614000000002</v>
      </c>
      <c r="I213">
        <v>-119.903674</v>
      </c>
      <c r="J213">
        <v>0</v>
      </c>
      <c r="K213">
        <v>1</v>
      </c>
      <c r="L213">
        <v>0</v>
      </c>
      <c r="M213">
        <v>0</v>
      </c>
      <c r="N213" t="str">
        <f>VLOOKUP(O213:O7244,'VLOOKUP Ranges'!$A$9:$B$12,2,TRUE)</f>
        <v>55-77</v>
      </c>
      <c r="O213">
        <v>55</v>
      </c>
      <c r="P213">
        <v>1</v>
      </c>
      <c r="Q213" t="s">
        <v>45</v>
      </c>
      <c r="R213" t="s">
        <v>44</v>
      </c>
      <c r="S213" t="s">
        <v>44</v>
      </c>
      <c r="T213" t="s">
        <v>45</v>
      </c>
      <c r="U213" t="s">
        <v>44</v>
      </c>
      <c r="V213" t="s">
        <v>45</v>
      </c>
      <c r="W213" t="s">
        <v>45</v>
      </c>
      <c r="X213">
        <v>1</v>
      </c>
      <c r="Y213" t="str">
        <f>VLOOKUP(Z213:Z7244,'VLOOKUP Ranges'!$A$2:$B$5,2,TRUE)</f>
        <v>89-118</v>
      </c>
      <c r="Z213">
        <v>100</v>
      </c>
      <c r="AA213">
        <v>5509.3</v>
      </c>
      <c r="AB213" t="s">
        <v>45</v>
      </c>
      <c r="AC213">
        <v>1</v>
      </c>
      <c r="AD213">
        <v>83</v>
      </c>
      <c r="AE213">
        <v>5679</v>
      </c>
      <c r="AF213" t="s">
        <v>59</v>
      </c>
      <c r="AG213" t="b">
        <v>1</v>
      </c>
      <c r="AH213" t="b">
        <v>0</v>
      </c>
      <c r="AI213" t="b">
        <v>1</v>
      </c>
      <c r="AJ213" t="b">
        <v>0</v>
      </c>
      <c r="AK213" t="b">
        <v>0</v>
      </c>
      <c r="AL213" t="b">
        <v>1</v>
      </c>
      <c r="AM213" t="b">
        <v>0</v>
      </c>
      <c r="AN213">
        <v>100.16909090909</v>
      </c>
      <c r="AO213">
        <f t="shared" si="3"/>
        <v>100</v>
      </c>
      <c r="AP213" t="b">
        <v>0</v>
      </c>
    </row>
    <row r="214" spans="1:42" x14ac:dyDescent="0.25">
      <c r="A214" t="s">
        <v>647</v>
      </c>
      <c r="B214">
        <v>1</v>
      </c>
      <c r="C214" t="s">
        <v>40</v>
      </c>
      <c r="D214" t="s">
        <v>41</v>
      </c>
      <c r="E214" t="s">
        <v>626</v>
      </c>
      <c r="F214">
        <v>93711</v>
      </c>
      <c r="G214" t="s">
        <v>648</v>
      </c>
      <c r="H214">
        <v>36.833002</v>
      </c>
      <c r="I214">
        <v>-119.82947</v>
      </c>
      <c r="J214">
        <v>0</v>
      </c>
      <c r="K214">
        <v>0</v>
      </c>
      <c r="L214">
        <v>1</v>
      </c>
      <c r="M214">
        <v>0</v>
      </c>
      <c r="N214" t="str">
        <f>VLOOKUP(O214:O7245,'VLOOKUP Ranges'!$A$9:$B$12,2,TRUE)</f>
        <v>9-29</v>
      </c>
      <c r="O214">
        <v>12</v>
      </c>
      <c r="P214">
        <v>1</v>
      </c>
      <c r="Q214" t="s">
        <v>44</v>
      </c>
      <c r="R214" t="s">
        <v>66</v>
      </c>
      <c r="S214" t="s">
        <v>66</v>
      </c>
      <c r="T214" t="s">
        <v>66</v>
      </c>
      <c r="U214" t="s">
        <v>66</v>
      </c>
      <c r="V214" t="s">
        <v>66</v>
      </c>
      <c r="W214" t="s">
        <v>66</v>
      </c>
      <c r="X214">
        <v>0</v>
      </c>
      <c r="Y214" t="str">
        <f>VLOOKUP(Z214:Z7245,'VLOOKUP Ranges'!$A$2:$B$5,2,TRUE)</f>
        <v>18-35</v>
      </c>
      <c r="Z214">
        <v>19.8</v>
      </c>
      <c r="AA214">
        <v>229.6</v>
      </c>
      <c r="AB214" t="s">
        <v>45</v>
      </c>
      <c r="AC214">
        <v>1</v>
      </c>
      <c r="AD214">
        <v>94</v>
      </c>
      <c r="AE214">
        <v>2653</v>
      </c>
      <c r="AF214" t="s">
        <v>59</v>
      </c>
      <c r="AG214" t="b">
        <v>1</v>
      </c>
      <c r="AH214" t="b">
        <v>0</v>
      </c>
      <c r="AI214" t="b">
        <v>0</v>
      </c>
      <c r="AJ214" t="b">
        <v>1</v>
      </c>
      <c r="AK214" t="b">
        <v>0</v>
      </c>
      <c r="AL214" t="b">
        <v>0</v>
      </c>
      <c r="AM214" t="b">
        <v>0</v>
      </c>
      <c r="AN214">
        <v>19.133333333333301</v>
      </c>
      <c r="AO214">
        <f t="shared" si="3"/>
        <v>20</v>
      </c>
      <c r="AP214" t="b">
        <v>0</v>
      </c>
    </row>
    <row r="215" spans="1:42" x14ac:dyDescent="0.25">
      <c r="A215" t="s">
        <v>649</v>
      </c>
      <c r="B215">
        <v>1</v>
      </c>
      <c r="C215" t="s">
        <v>40</v>
      </c>
      <c r="D215" t="s">
        <v>41</v>
      </c>
      <c r="E215" t="s">
        <v>626</v>
      </c>
      <c r="F215">
        <v>93721</v>
      </c>
      <c r="G215" t="s">
        <v>650</v>
      </c>
      <c r="H215">
        <v>36.732694000000002</v>
      </c>
      <c r="I215">
        <v>-119.78378600000001</v>
      </c>
      <c r="J215">
        <v>1</v>
      </c>
      <c r="K215">
        <v>0</v>
      </c>
      <c r="L215">
        <v>0</v>
      </c>
      <c r="M215">
        <v>0</v>
      </c>
      <c r="N215" t="str">
        <f>VLOOKUP(O215:O7246,'VLOOKUP Ranges'!$A$9:$B$12,2,TRUE)</f>
        <v>1-9</v>
      </c>
      <c r="O215">
        <v>1</v>
      </c>
      <c r="P215">
        <v>1</v>
      </c>
      <c r="Q215" t="s">
        <v>44</v>
      </c>
      <c r="R215" t="s">
        <v>44</v>
      </c>
      <c r="S215" t="s">
        <v>44</v>
      </c>
      <c r="T215" t="s">
        <v>44</v>
      </c>
      <c r="U215" t="s">
        <v>44</v>
      </c>
      <c r="V215" t="s">
        <v>45</v>
      </c>
      <c r="W215" t="s">
        <v>45</v>
      </c>
      <c r="X215">
        <v>1</v>
      </c>
      <c r="Y215" t="str">
        <f>VLOOKUP(Z215:Z7246,'VLOOKUP Ranges'!$A$2:$B$5,2,TRUE)</f>
        <v>89-118</v>
      </c>
      <c r="Z215">
        <v>89.9</v>
      </c>
      <c r="AA215">
        <v>89.9</v>
      </c>
      <c r="AB215" t="s">
        <v>45</v>
      </c>
      <c r="AC215">
        <v>1</v>
      </c>
      <c r="AD215">
        <v>80</v>
      </c>
      <c r="AE215">
        <v>5951</v>
      </c>
      <c r="AF215" t="s">
        <v>139</v>
      </c>
      <c r="AG215" t="b">
        <v>0</v>
      </c>
      <c r="AH215" t="b">
        <v>0</v>
      </c>
      <c r="AI215" t="b">
        <v>1</v>
      </c>
      <c r="AJ215" t="b">
        <v>0</v>
      </c>
      <c r="AK215" t="b">
        <v>0</v>
      </c>
      <c r="AL215" t="b">
        <v>1</v>
      </c>
      <c r="AM215" t="b">
        <v>0</v>
      </c>
      <c r="AN215">
        <v>89.9</v>
      </c>
      <c r="AO215">
        <f t="shared" si="3"/>
        <v>90</v>
      </c>
      <c r="AP215" t="b">
        <v>0</v>
      </c>
    </row>
    <row r="216" spans="1:42" x14ac:dyDescent="0.25">
      <c r="A216" t="s">
        <v>651</v>
      </c>
      <c r="B216">
        <v>1</v>
      </c>
      <c r="C216" t="s">
        <v>40</v>
      </c>
      <c r="D216" t="s">
        <v>41</v>
      </c>
      <c r="E216" t="s">
        <v>652</v>
      </c>
      <c r="F216">
        <v>93920</v>
      </c>
      <c r="G216" t="s">
        <v>653</v>
      </c>
      <c r="H216">
        <v>36.092975000000003</v>
      </c>
      <c r="I216">
        <v>-121.549826</v>
      </c>
      <c r="J216">
        <v>0</v>
      </c>
      <c r="K216">
        <v>0</v>
      </c>
      <c r="L216">
        <v>0</v>
      </c>
      <c r="M216">
        <v>0</v>
      </c>
      <c r="N216" t="str">
        <f>VLOOKUP(O216:O7247,'VLOOKUP Ranges'!$A$9:$B$12,2,TRUE)</f>
        <v>55-77</v>
      </c>
      <c r="O216">
        <v>62</v>
      </c>
      <c r="P216">
        <v>1</v>
      </c>
      <c r="Q216" t="s">
        <v>45</v>
      </c>
      <c r="R216" t="s">
        <v>44</v>
      </c>
      <c r="S216" t="s">
        <v>44</v>
      </c>
      <c r="T216" t="s">
        <v>45</v>
      </c>
      <c r="U216" t="s">
        <v>44</v>
      </c>
      <c r="V216" t="s">
        <v>45</v>
      </c>
      <c r="W216" t="s">
        <v>45</v>
      </c>
      <c r="X216">
        <v>1</v>
      </c>
      <c r="Y216" t="str">
        <f>VLOOKUP(Z216:Z7247,'VLOOKUP Ranges'!$A$2:$B$5,2,TRUE)</f>
        <v>89-118</v>
      </c>
      <c r="Z216">
        <v>100.15</v>
      </c>
      <c r="AA216">
        <v>6413.65</v>
      </c>
      <c r="AB216" t="s">
        <v>45</v>
      </c>
      <c r="AC216">
        <v>1</v>
      </c>
      <c r="AD216">
        <v>91</v>
      </c>
      <c r="AE216">
        <v>5600</v>
      </c>
      <c r="AF216" t="s">
        <v>59</v>
      </c>
      <c r="AG216" t="b">
        <v>1</v>
      </c>
      <c r="AH216" t="b">
        <v>0</v>
      </c>
      <c r="AI216" t="b">
        <v>1</v>
      </c>
      <c r="AJ216" t="b">
        <v>0</v>
      </c>
      <c r="AK216" t="b">
        <v>0</v>
      </c>
      <c r="AL216" t="b">
        <v>1</v>
      </c>
      <c r="AM216" t="b">
        <v>0</v>
      </c>
      <c r="AN216">
        <v>103.44596774193499</v>
      </c>
      <c r="AO216">
        <f t="shared" si="3"/>
        <v>101</v>
      </c>
      <c r="AP216" t="b">
        <v>0</v>
      </c>
    </row>
    <row r="217" spans="1:42" x14ac:dyDescent="0.25">
      <c r="A217" t="s">
        <v>654</v>
      </c>
      <c r="B217">
        <v>1</v>
      </c>
      <c r="C217" t="s">
        <v>40</v>
      </c>
      <c r="D217" t="s">
        <v>41</v>
      </c>
      <c r="E217" t="s">
        <v>655</v>
      </c>
      <c r="F217">
        <v>93923</v>
      </c>
      <c r="G217" t="s">
        <v>656</v>
      </c>
      <c r="H217">
        <v>36.460611</v>
      </c>
      <c r="I217">
        <v>-121.852507</v>
      </c>
      <c r="J217">
        <v>1</v>
      </c>
      <c r="K217">
        <v>0</v>
      </c>
      <c r="L217">
        <v>0</v>
      </c>
      <c r="M217">
        <v>0</v>
      </c>
      <c r="N217" t="str">
        <f>VLOOKUP(O217:O7248,'VLOOKUP Ranges'!$A$9:$B$12,2,TRUE)</f>
        <v>1-9</v>
      </c>
      <c r="O217">
        <v>1</v>
      </c>
      <c r="P217">
        <v>1</v>
      </c>
      <c r="Q217" t="s">
        <v>44</v>
      </c>
      <c r="R217" t="s">
        <v>44</v>
      </c>
      <c r="S217" t="s">
        <v>45</v>
      </c>
      <c r="T217" t="s">
        <v>44</v>
      </c>
      <c r="U217" t="s">
        <v>44</v>
      </c>
      <c r="V217" t="s">
        <v>44</v>
      </c>
      <c r="W217" t="s">
        <v>44</v>
      </c>
      <c r="X217">
        <v>0</v>
      </c>
      <c r="Y217" t="str">
        <f>VLOOKUP(Z217:Z7248,'VLOOKUP Ranges'!$A$2:$B$5,2,TRUE)</f>
        <v>35-70</v>
      </c>
      <c r="Z217">
        <v>50.8</v>
      </c>
      <c r="AA217">
        <v>50.8</v>
      </c>
      <c r="AB217" t="s">
        <v>45</v>
      </c>
      <c r="AC217">
        <v>1</v>
      </c>
      <c r="AD217">
        <v>85</v>
      </c>
      <c r="AE217">
        <v>3718</v>
      </c>
      <c r="AF217" t="s">
        <v>59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1</v>
      </c>
      <c r="AM217" t="b">
        <v>0</v>
      </c>
      <c r="AN217">
        <v>50.8</v>
      </c>
      <c r="AO217">
        <f t="shared" si="3"/>
        <v>51</v>
      </c>
      <c r="AP217" t="b">
        <v>0</v>
      </c>
    </row>
    <row r="218" spans="1:42" x14ac:dyDescent="0.25">
      <c r="A218" t="s">
        <v>657</v>
      </c>
      <c r="B218">
        <v>1</v>
      </c>
      <c r="C218" t="s">
        <v>40</v>
      </c>
      <c r="D218" t="s">
        <v>41</v>
      </c>
      <c r="E218" t="s">
        <v>658</v>
      </c>
      <c r="F218">
        <v>93928</v>
      </c>
      <c r="G218" t="s">
        <v>659</v>
      </c>
      <c r="H218">
        <v>35.930782000000001</v>
      </c>
      <c r="I218">
        <v>-121.189757</v>
      </c>
      <c r="J218">
        <v>1</v>
      </c>
      <c r="K218">
        <v>1</v>
      </c>
      <c r="L218">
        <v>1</v>
      </c>
      <c r="M218">
        <v>0</v>
      </c>
      <c r="N218" t="str">
        <f>VLOOKUP(O218:O7249,'VLOOKUP Ranges'!$A$9:$B$12,2,TRUE)</f>
        <v>9-29</v>
      </c>
      <c r="O218">
        <v>20</v>
      </c>
      <c r="P218">
        <v>1</v>
      </c>
      <c r="Q218" t="s">
        <v>44</v>
      </c>
      <c r="R218" t="s">
        <v>44</v>
      </c>
      <c r="S218" t="s">
        <v>45</v>
      </c>
      <c r="T218" t="s">
        <v>44</v>
      </c>
      <c r="U218" t="s">
        <v>44</v>
      </c>
      <c r="V218" t="s">
        <v>44</v>
      </c>
      <c r="W218" t="s">
        <v>44</v>
      </c>
      <c r="X218">
        <v>1</v>
      </c>
      <c r="Y218" t="str">
        <f>VLOOKUP(Z218:Z7249,'VLOOKUP Ranges'!$A$2:$B$5,2,TRUE)</f>
        <v>70-89</v>
      </c>
      <c r="Z218">
        <v>73.650000000000006</v>
      </c>
      <c r="AA218">
        <v>1463.5</v>
      </c>
      <c r="AB218" t="s">
        <v>45</v>
      </c>
      <c r="AC218">
        <v>1</v>
      </c>
      <c r="AD218">
        <v>95</v>
      </c>
      <c r="AE218">
        <v>5849</v>
      </c>
      <c r="AF218" t="s">
        <v>59</v>
      </c>
      <c r="AG218" t="b">
        <v>0</v>
      </c>
      <c r="AH218" t="b">
        <v>0</v>
      </c>
      <c r="AI218" t="b">
        <v>1</v>
      </c>
      <c r="AJ218" t="b">
        <v>0</v>
      </c>
      <c r="AK218" t="b">
        <v>0</v>
      </c>
      <c r="AL218" t="b">
        <v>1</v>
      </c>
      <c r="AM218" t="b">
        <v>0</v>
      </c>
      <c r="AN218">
        <v>73.174999999999997</v>
      </c>
      <c r="AO218">
        <f t="shared" si="3"/>
        <v>74</v>
      </c>
      <c r="AP218" t="b">
        <v>0</v>
      </c>
    </row>
    <row r="219" spans="1:42" x14ac:dyDescent="0.25">
      <c r="A219" t="s">
        <v>660</v>
      </c>
      <c r="B219">
        <v>1</v>
      </c>
      <c r="C219" t="s">
        <v>40</v>
      </c>
      <c r="D219" t="s">
        <v>41</v>
      </c>
      <c r="E219" t="s">
        <v>661</v>
      </c>
      <c r="F219">
        <v>93930</v>
      </c>
      <c r="G219" t="s">
        <v>662</v>
      </c>
      <c r="H219">
        <v>36.220761000000003</v>
      </c>
      <c r="I219">
        <v>-120.980777</v>
      </c>
      <c r="J219">
        <v>0</v>
      </c>
      <c r="K219">
        <v>0</v>
      </c>
      <c r="L219">
        <v>0</v>
      </c>
      <c r="M219">
        <v>0</v>
      </c>
      <c r="N219" t="str">
        <f>VLOOKUP(O219:O7250,'VLOOKUP Ranges'!$A$9:$B$12,2,TRUE)</f>
        <v>1-9</v>
      </c>
      <c r="O219">
        <v>3</v>
      </c>
      <c r="P219">
        <v>1</v>
      </c>
      <c r="Q219" t="s">
        <v>44</v>
      </c>
      <c r="R219" t="s">
        <v>44</v>
      </c>
      <c r="S219" t="s">
        <v>45</v>
      </c>
      <c r="T219" t="s">
        <v>44</v>
      </c>
      <c r="U219" t="s">
        <v>44</v>
      </c>
      <c r="V219" t="s">
        <v>45</v>
      </c>
      <c r="W219" t="s">
        <v>45</v>
      </c>
      <c r="X219">
        <v>1</v>
      </c>
      <c r="Y219" t="str">
        <f>VLOOKUP(Z219:Z7250,'VLOOKUP Ranges'!$A$2:$B$5,2,TRUE)</f>
        <v>89-118</v>
      </c>
      <c r="Z219">
        <v>95.1</v>
      </c>
      <c r="AA219">
        <v>307.39999999999998</v>
      </c>
      <c r="AB219" t="s">
        <v>45</v>
      </c>
      <c r="AC219">
        <v>1</v>
      </c>
      <c r="AD219">
        <v>77</v>
      </c>
      <c r="AE219">
        <v>5861</v>
      </c>
      <c r="AF219" t="s">
        <v>59</v>
      </c>
      <c r="AG219" t="b">
        <v>0</v>
      </c>
      <c r="AH219" t="b">
        <v>0</v>
      </c>
      <c r="AI219" t="b">
        <v>1</v>
      </c>
      <c r="AJ219" t="b">
        <v>0</v>
      </c>
      <c r="AK219" t="b">
        <v>0</v>
      </c>
      <c r="AL219" t="b">
        <v>1</v>
      </c>
      <c r="AM219" t="b">
        <v>0</v>
      </c>
      <c r="AN219">
        <v>102.466666666666</v>
      </c>
      <c r="AO219">
        <f t="shared" si="3"/>
        <v>96</v>
      </c>
      <c r="AP219" t="b">
        <v>0</v>
      </c>
    </row>
    <row r="220" spans="1:42" x14ac:dyDescent="0.25">
      <c r="A220" t="s">
        <v>663</v>
      </c>
      <c r="B220">
        <v>1</v>
      </c>
      <c r="C220" t="s">
        <v>40</v>
      </c>
      <c r="D220" t="s">
        <v>41</v>
      </c>
      <c r="E220" t="s">
        <v>664</v>
      </c>
      <c r="F220">
        <v>93932</v>
      </c>
      <c r="G220" t="s">
        <v>665</v>
      </c>
      <c r="H220">
        <v>35.989792000000001</v>
      </c>
      <c r="I220">
        <v>-121.055933</v>
      </c>
      <c r="J220">
        <v>1</v>
      </c>
      <c r="K220">
        <v>0</v>
      </c>
      <c r="L220">
        <v>0</v>
      </c>
      <c r="M220">
        <v>0</v>
      </c>
      <c r="N220" t="str">
        <f>VLOOKUP(O220:O7251,'VLOOKUP Ranges'!$A$9:$B$12,2,TRUE)</f>
        <v>9-29</v>
      </c>
      <c r="O220">
        <v>22</v>
      </c>
      <c r="P220">
        <v>1</v>
      </c>
      <c r="Q220" t="s">
        <v>45</v>
      </c>
      <c r="R220" t="s">
        <v>44</v>
      </c>
      <c r="S220" t="s">
        <v>44</v>
      </c>
      <c r="T220" t="s">
        <v>44</v>
      </c>
      <c r="U220" t="s">
        <v>44</v>
      </c>
      <c r="V220" t="s">
        <v>45</v>
      </c>
      <c r="W220" t="s">
        <v>45</v>
      </c>
      <c r="X220">
        <v>1</v>
      </c>
      <c r="Y220" t="str">
        <f>VLOOKUP(Z220:Z7251,'VLOOKUP Ranges'!$A$2:$B$5,2,TRUE)</f>
        <v>89-118</v>
      </c>
      <c r="Z220">
        <v>94.65</v>
      </c>
      <c r="AA220">
        <v>2104.5500000000002</v>
      </c>
      <c r="AB220" t="s">
        <v>45</v>
      </c>
      <c r="AC220">
        <v>1</v>
      </c>
      <c r="AD220">
        <v>85</v>
      </c>
      <c r="AE220">
        <v>3665</v>
      </c>
      <c r="AF220" t="s">
        <v>59</v>
      </c>
      <c r="AG220" t="b">
        <v>0</v>
      </c>
      <c r="AH220" t="b">
        <v>0</v>
      </c>
      <c r="AI220" t="b">
        <v>1</v>
      </c>
      <c r="AJ220" t="b">
        <v>0</v>
      </c>
      <c r="AK220" t="b">
        <v>1</v>
      </c>
      <c r="AL220" t="b">
        <v>0</v>
      </c>
      <c r="AM220" t="b">
        <v>0</v>
      </c>
      <c r="AN220">
        <v>95.661363636363603</v>
      </c>
      <c r="AO220">
        <f t="shared" si="3"/>
        <v>95</v>
      </c>
      <c r="AP220" t="b">
        <v>0</v>
      </c>
    </row>
    <row r="221" spans="1:42" x14ac:dyDescent="0.25">
      <c r="A221" t="s">
        <v>666</v>
      </c>
      <c r="B221">
        <v>1</v>
      </c>
      <c r="C221" t="s">
        <v>40</v>
      </c>
      <c r="D221" t="s">
        <v>41</v>
      </c>
      <c r="E221" t="s">
        <v>667</v>
      </c>
      <c r="F221">
        <v>93933</v>
      </c>
      <c r="G221" t="s">
        <v>668</v>
      </c>
      <c r="H221">
        <v>36.689582000000001</v>
      </c>
      <c r="I221">
        <v>-121.758398</v>
      </c>
      <c r="J221">
        <v>1</v>
      </c>
      <c r="K221">
        <v>0</v>
      </c>
      <c r="L221">
        <v>1</v>
      </c>
      <c r="M221">
        <v>0</v>
      </c>
      <c r="N221" t="str">
        <f>VLOOKUP(O221:O7252,'VLOOKUP Ranges'!$A$9:$B$12,2,TRUE)</f>
        <v>1-9</v>
      </c>
      <c r="O221">
        <v>4</v>
      </c>
      <c r="P221">
        <v>1</v>
      </c>
      <c r="Q221" t="s">
        <v>44</v>
      </c>
      <c r="R221" t="s">
        <v>44</v>
      </c>
      <c r="S221" t="s">
        <v>44</v>
      </c>
      <c r="T221" t="s">
        <v>45</v>
      </c>
      <c r="U221" t="s">
        <v>45</v>
      </c>
      <c r="V221" t="s">
        <v>44</v>
      </c>
      <c r="W221" t="s">
        <v>44</v>
      </c>
      <c r="X221">
        <v>1</v>
      </c>
      <c r="Y221" t="str">
        <f>VLOOKUP(Z221:Z7252,'VLOOKUP Ranges'!$A$2:$B$5,2,TRUE)</f>
        <v>70-89</v>
      </c>
      <c r="Z221">
        <v>80.599999999999994</v>
      </c>
      <c r="AA221">
        <v>319.14999999999998</v>
      </c>
      <c r="AB221" t="s">
        <v>45</v>
      </c>
      <c r="AC221">
        <v>1</v>
      </c>
      <c r="AD221">
        <v>86</v>
      </c>
      <c r="AE221">
        <v>3080</v>
      </c>
      <c r="AF221" t="s">
        <v>63</v>
      </c>
      <c r="AG221" t="b">
        <v>0</v>
      </c>
      <c r="AH221" t="b">
        <v>0</v>
      </c>
      <c r="AI221" t="b">
        <v>1</v>
      </c>
      <c r="AJ221" t="b">
        <v>0</v>
      </c>
      <c r="AK221" t="b">
        <v>0</v>
      </c>
      <c r="AL221" t="b">
        <v>0</v>
      </c>
      <c r="AM221" t="b">
        <v>1</v>
      </c>
      <c r="AN221">
        <v>79.787499999999994</v>
      </c>
      <c r="AO221">
        <f t="shared" si="3"/>
        <v>81</v>
      </c>
      <c r="AP221" t="b">
        <v>0</v>
      </c>
    </row>
    <row r="222" spans="1:42" x14ac:dyDescent="0.25">
      <c r="A222" t="s">
        <v>669</v>
      </c>
      <c r="B222">
        <v>1</v>
      </c>
      <c r="C222" t="s">
        <v>40</v>
      </c>
      <c r="D222" t="s">
        <v>41</v>
      </c>
      <c r="E222" t="s">
        <v>670</v>
      </c>
      <c r="F222">
        <v>93953</v>
      </c>
      <c r="G222" t="s">
        <v>671</v>
      </c>
      <c r="H222">
        <v>36.587496999999999</v>
      </c>
      <c r="I222">
        <v>-121.94481500000001</v>
      </c>
      <c r="J222">
        <v>1</v>
      </c>
      <c r="K222">
        <v>0</v>
      </c>
      <c r="L222">
        <v>1</v>
      </c>
      <c r="M222">
        <v>0</v>
      </c>
      <c r="N222" t="str">
        <f>VLOOKUP(O222:O7253,'VLOOKUP Ranges'!$A$9:$B$12,2,TRUE)</f>
        <v>55-77</v>
      </c>
      <c r="O222">
        <v>59</v>
      </c>
      <c r="P222">
        <v>1</v>
      </c>
      <c r="Q222" t="s">
        <v>45</v>
      </c>
      <c r="R222" t="s">
        <v>44</v>
      </c>
      <c r="S222" t="s">
        <v>44</v>
      </c>
      <c r="T222" t="s">
        <v>44</v>
      </c>
      <c r="U222" t="s">
        <v>44</v>
      </c>
      <c r="V222" t="s">
        <v>44</v>
      </c>
      <c r="W222" t="s">
        <v>45</v>
      </c>
      <c r="X222">
        <v>0</v>
      </c>
      <c r="Y222" t="str">
        <f>VLOOKUP(Z222:Z7253,'VLOOKUP Ranges'!$A$2:$B$5,2,TRUE)</f>
        <v>70-89</v>
      </c>
      <c r="Z222">
        <v>85.55</v>
      </c>
      <c r="AA222">
        <v>5084.6499999999996</v>
      </c>
      <c r="AB222" t="s">
        <v>45</v>
      </c>
      <c r="AC222">
        <v>1</v>
      </c>
      <c r="AD222">
        <v>80</v>
      </c>
      <c r="AE222">
        <v>6304</v>
      </c>
      <c r="AF222" t="s">
        <v>63</v>
      </c>
      <c r="AG222" t="b">
        <v>1</v>
      </c>
      <c r="AH222" t="b">
        <v>0</v>
      </c>
      <c r="AI222" t="b">
        <v>1</v>
      </c>
      <c r="AJ222" t="b">
        <v>0</v>
      </c>
      <c r="AK222" t="b">
        <v>0</v>
      </c>
      <c r="AL222" t="b">
        <v>1</v>
      </c>
      <c r="AM222" t="b">
        <v>0</v>
      </c>
      <c r="AN222">
        <v>86.1805084745762</v>
      </c>
      <c r="AO222">
        <f t="shared" si="3"/>
        <v>86</v>
      </c>
      <c r="AP222" t="b">
        <v>0</v>
      </c>
    </row>
    <row r="223" spans="1:42" x14ac:dyDescent="0.25">
      <c r="A223" t="s">
        <v>672</v>
      </c>
      <c r="B223">
        <v>1</v>
      </c>
      <c r="C223" t="s">
        <v>40</v>
      </c>
      <c r="D223" t="s">
        <v>41</v>
      </c>
      <c r="E223" t="s">
        <v>673</v>
      </c>
      <c r="F223">
        <v>94002</v>
      </c>
      <c r="G223" t="s">
        <v>674</v>
      </c>
      <c r="H223">
        <v>37.509366</v>
      </c>
      <c r="I223">
        <v>-122.30613200000001</v>
      </c>
      <c r="J223">
        <v>0</v>
      </c>
      <c r="K223">
        <v>0</v>
      </c>
      <c r="L223">
        <v>0</v>
      </c>
      <c r="M223">
        <v>0</v>
      </c>
      <c r="N223" t="str">
        <f>VLOOKUP(O223:O7254,'VLOOKUP Ranges'!$A$9:$B$12,2,TRUE)</f>
        <v>55-77</v>
      </c>
      <c r="O223">
        <v>60</v>
      </c>
      <c r="P223">
        <v>0</v>
      </c>
      <c r="Q223" t="s">
        <v>62</v>
      </c>
      <c r="R223" t="s">
        <v>44</v>
      </c>
      <c r="S223" t="s">
        <v>45</v>
      </c>
      <c r="T223" t="s">
        <v>44</v>
      </c>
      <c r="U223" t="s">
        <v>44</v>
      </c>
      <c r="V223" t="s">
        <v>45</v>
      </c>
      <c r="W223" t="s">
        <v>45</v>
      </c>
      <c r="X223">
        <v>1</v>
      </c>
      <c r="Y223" t="str">
        <f>VLOOKUP(Z223:Z7254,'VLOOKUP Ranges'!$A$2:$B$5,2,TRUE)</f>
        <v>35-70</v>
      </c>
      <c r="Z223">
        <v>50.8</v>
      </c>
      <c r="AA223">
        <v>3027.4</v>
      </c>
      <c r="AB223" t="s">
        <v>45</v>
      </c>
      <c r="AC223">
        <v>1</v>
      </c>
      <c r="AD223">
        <v>67</v>
      </c>
      <c r="AE223">
        <v>4941</v>
      </c>
      <c r="AF223" t="s">
        <v>63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1</v>
      </c>
      <c r="AM223" t="b">
        <v>0</v>
      </c>
      <c r="AN223">
        <v>50.456666666666599</v>
      </c>
      <c r="AO223">
        <f t="shared" si="3"/>
        <v>51</v>
      </c>
      <c r="AP223" t="b">
        <v>0</v>
      </c>
    </row>
    <row r="224" spans="1:42" x14ac:dyDescent="0.25">
      <c r="A224" t="s">
        <v>675</v>
      </c>
      <c r="B224">
        <v>1</v>
      </c>
      <c r="C224" t="s">
        <v>40</v>
      </c>
      <c r="D224" t="s">
        <v>41</v>
      </c>
      <c r="E224" t="s">
        <v>676</v>
      </c>
      <c r="F224">
        <v>94014</v>
      </c>
      <c r="G224" t="s">
        <v>677</v>
      </c>
      <c r="H224">
        <v>37.691561</v>
      </c>
      <c r="I224">
        <v>-122.44520199999999</v>
      </c>
      <c r="J224">
        <v>0</v>
      </c>
      <c r="K224">
        <v>0</v>
      </c>
      <c r="L224">
        <v>0</v>
      </c>
      <c r="M224">
        <v>0</v>
      </c>
      <c r="N224" t="str">
        <f>VLOOKUP(O224:O7255,'VLOOKUP Ranges'!$A$9:$B$12,2,TRUE)</f>
        <v>9-29</v>
      </c>
      <c r="O224">
        <v>15</v>
      </c>
      <c r="P224">
        <v>1</v>
      </c>
      <c r="Q224" t="s">
        <v>44</v>
      </c>
      <c r="R224" t="s">
        <v>45</v>
      </c>
      <c r="S224" t="s">
        <v>44</v>
      </c>
      <c r="T224" t="s">
        <v>45</v>
      </c>
      <c r="U224" t="s">
        <v>45</v>
      </c>
      <c r="V224" t="s">
        <v>45</v>
      </c>
      <c r="W224" t="s">
        <v>45</v>
      </c>
      <c r="X224">
        <v>0</v>
      </c>
      <c r="Y224" t="str">
        <f>VLOOKUP(Z224:Z7255,'VLOOKUP Ranges'!$A$2:$B$5,2,TRUE)</f>
        <v>89-118</v>
      </c>
      <c r="Z224">
        <v>105.1</v>
      </c>
      <c r="AA224">
        <v>1582.75</v>
      </c>
      <c r="AB224" t="s">
        <v>45</v>
      </c>
      <c r="AC224">
        <v>1</v>
      </c>
      <c r="AD224">
        <v>84</v>
      </c>
      <c r="AE224">
        <v>2122</v>
      </c>
      <c r="AF224" t="s">
        <v>46</v>
      </c>
      <c r="AG224" t="b">
        <v>0</v>
      </c>
      <c r="AH224" t="b">
        <v>0</v>
      </c>
      <c r="AI224" t="b">
        <v>1</v>
      </c>
      <c r="AJ224" t="b">
        <v>0</v>
      </c>
      <c r="AK224" t="b">
        <v>0</v>
      </c>
      <c r="AL224" t="b">
        <v>1</v>
      </c>
      <c r="AM224" t="b">
        <v>0</v>
      </c>
      <c r="AN224">
        <v>105.516666666666</v>
      </c>
      <c r="AO224">
        <f t="shared" si="3"/>
        <v>106</v>
      </c>
      <c r="AP224" t="b">
        <v>1</v>
      </c>
    </row>
    <row r="225" spans="1:42" x14ac:dyDescent="0.25">
      <c r="A225" t="s">
        <v>678</v>
      </c>
      <c r="B225">
        <v>1</v>
      </c>
      <c r="C225" t="s">
        <v>40</v>
      </c>
      <c r="D225" t="s">
        <v>41</v>
      </c>
      <c r="E225" t="s">
        <v>679</v>
      </c>
      <c r="F225">
        <v>94021</v>
      </c>
      <c r="G225" t="s">
        <v>680</v>
      </c>
      <c r="H225">
        <v>37.266387999999999</v>
      </c>
      <c r="I225">
        <v>-122.26308</v>
      </c>
      <c r="J225">
        <v>1</v>
      </c>
      <c r="K225">
        <v>0</v>
      </c>
      <c r="L225">
        <v>0</v>
      </c>
      <c r="M225">
        <v>0</v>
      </c>
      <c r="N225" t="str">
        <f>VLOOKUP(O225:O7256,'VLOOKUP Ranges'!$A$9:$B$12,2,TRUE)</f>
        <v>9-29</v>
      </c>
      <c r="O225">
        <v>10</v>
      </c>
      <c r="P225">
        <v>1</v>
      </c>
      <c r="Q225" t="s">
        <v>44</v>
      </c>
      <c r="R225" t="s">
        <v>45</v>
      </c>
      <c r="S225" t="s">
        <v>45</v>
      </c>
      <c r="T225" t="s">
        <v>45</v>
      </c>
      <c r="U225" t="s">
        <v>45</v>
      </c>
      <c r="V225" t="s">
        <v>45</v>
      </c>
      <c r="W225" t="s">
        <v>45</v>
      </c>
      <c r="X225">
        <v>1</v>
      </c>
      <c r="Y225" t="str">
        <f>VLOOKUP(Z225:Z7256,'VLOOKUP Ranges'!$A$2:$B$5,2,TRUE)</f>
        <v>89-118</v>
      </c>
      <c r="Z225">
        <v>110.1</v>
      </c>
      <c r="AA225">
        <v>1043.3</v>
      </c>
      <c r="AB225" t="s">
        <v>45</v>
      </c>
      <c r="AC225">
        <v>1</v>
      </c>
      <c r="AD225">
        <v>76</v>
      </c>
      <c r="AE225">
        <v>5803</v>
      </c>
      <c r="AF225" t="s">
        <v>46</v>
      </c>
      <c r="AG225" t="b">
        <v>0</v>
      </c>
      <c r="AH225" t="b">
        <v>0</v>
      </c>
      <c r="AI225" t="b">
        <v>1</v>
      </c>
      <c r="AJ225" t="b">
        <v>0</v>
      </c>
      <c r="AK225" t="b">
        <v>0</v>
      </c>
      <c r="AL225" t="b">
        <v>1</v>
      </c>
      <c r="AM225" t="b">
        <v>0</v>
      </c>
      <c r="AN225">
        <v>104.33</v>
      </c>
      <c r="AO225">
        <f t="shared" si="3"/>
        <v>111</v>
      </c>
      <c r="AP225" t="b">
        <v>1</v>
      </c>
    </row>
    <row r="226" spans="1:42" x14ac:dyDescent="0.25">
      <c r="A226" t="s">
        <v>681</v>
      </c>
      <c r="B226">
        <v>1</v>
      </c>
      <c r="C226" t="s">
        <v>40</v>
      </c>
      <c r="D226" t="s">
        <v>41</v>
      </c>
      <c r="E226" t="s">
        <v>682</v>
      </c>
      <c r="F226">
        <v>94024</v>
      </c>
      <c r="G226" t="s">
        <v>683</v>
      </c>
      <c r="H226">
        <v>37.352910999999999</v>
      </c>
      <c r="I226">
        <v>-122.093002</v>
      </c>
      <c r="J226">
        <v>0</v>
      </c>
      <c r="K226">
        <v>0</v>
      </c>
      <c r="L226">
        <v>0</v>
      </c>
      <c r="M226">
        <v>0</v>
      </c>
      <c r="N226" t="str">
        <f>VLOOKUP(O226:O7257,'VLOOKUP Ranges'!$A$9:$B$12,2,TRUE)</f>
        <v>1-9</v>
      </c>
      <c r="O226">
        <v>6</v>
      </c>
      <c r="P226">
        <v>1</v>
      </c>
      <c r="Q226" t="s">
        <v>44</v>
      </c>
      <c r="R226" t="s">
        <v>44</v>
      </c>
      <c r="S226" t="s">
        <v>44</v>
      </c>
      <c r="T226" t="s">
        <v>45</v>
      </c>
      <c r="U226" t="s">
        <v>44</v>
      </c>
      <c r="V226" t="s">
        <v>44</v>
      </c>
      <c r="W226" t="s">
        <v>45</v>
      </c>
      <c r="X226">
        <v>0</v>
      </c>
      <c r="Y226" t="str">
        <f>VLOOKUP(Z226:Z7257,'VLOOKUP Ranges'!$A$2:$B$5,2,TRUE)</f>
        <v>70-89</v>
      </c>
      <c r="Z226">
        <v>83.9</v>
      </c>
      <c r="AA226">
        <v>497.55</v>
      </c>
      <c r="AB226" t="s">
        <v>45</v>
      </c>
      <c r="AC226">
        <v>1</v>
      </c>
      <c r="AD226">
        <v>97</v>
      </c>
      <c r="AE226">
        <v>3962</v>
      </c>
      <c r="AF226" t="s">
        <v>90</v>
      </c>
      <c r="AG226" t="b">
        <v>0</v>
      </c>
      <c r="AH226" t="b">
        <v>0</v>
      </c>
      <c r="AI226" t="b">
        <v>1</v>
      </c>
      <c r="AJ226" t="b">
        <v>0</v>
      </c>
      <c r="AK226" t="b">
        <v>0</v>
      </c>
      <c r="AL226" t="b">
        <v>1</v>
      </c>
      <c r="AM226" t="b">
        <v>0</v>
      </c>
      <c r="AN226">
        <v>82.924999999999997</v>
      </c>
      <c r="AO226">
        <f t="shared" si="3"/>
        <v>84</v>
      </c>
      <c r="AP226" t="b">
        <v>0</v>
      </c>
    </row>
    <row r="227" spans="1:42" x14ac:dyDescent="0.25">
      <c r="A227" t="s">
        <v>684</v>
      </c>
      <c r="B227">
        <v>1</v>
      </c>
      <c r="C227" t="s">
        <v>40</v>
      </c>
      <c r="D227" t="s">
        <v>41</v>
      </c>
      <c r="E227" t="s">
        <v>685</v>
      </c>
      <c r="F227">
        <v>94040</v>
      </c>
      <c r="G227" t="s">
        <v>686</v>
      </c>
      <c r="H227">
        <v>37.380662000000001</v>
      </c>
      <c r="I227">
        <v>-122.086022</v>
      </c>
      <c r="J227">
        <v>0</v>
      </c>
      <c r="K227">
        <v>0</v>
      </c>
      <c r="L227">
        <v>1</v>
      </c>
      <c r="M227">
        <v>0</v>
      </c>
      <c r="N227" t="str">
        <f>VLOOKUP(O227:O7258,'VLOOKUP Ranges'!$A$9:$B$12,2,TRUE)</f>
        <v>55-77</v>
      </c>
      <c r="O227">
        <v>63</v>
      </c>
      <c r="P227">
        <v>1</v>
      </c>
      <c r="Q227" t="s">
        <v>45</v>
      </c>
      <c r="R227" t="s">
        <v>45</v>
      </c>
      <c r="S227" t="s">
        <v>45</v>
      </c>
      <c r="T227" t="s">
        <v>45</v>
      </c>
      <c r="U227" t="s">
        <v>44</v>
      </c>
      <c r="V227" t="s">
        <v>45</v>
      </c>
      <c r="W227" t="s">
        <v>44</v>
      </c>
      <c r="X227">
        <v>1</v>
      </c>
      <c r="Y227" t="str">
        <f>VLOOKUP(Z227:Z7258,'VLOOKUP Ranges'!$A$2:$B$5,2,TRUE)</f>
        <v>89-118</v>
      </c>
      <c r="Z227">
        <v>100.55</v>
      </c>
      <c r="AA227">
        <v>6215.35</v>
      </c>
      <c r="AB227" t="s">
        <v>45</v>
      </c>
      <c r="AC227">
        <v>1</v>
      </c>
      <c r="AD227">
        <v>79</v>
      </c>
      <c r="AE227">
        <v>5413</v>
      </c>
      <c r="AF227" t="s">
        <v>90</v>
      </c>
      <c r="AG227" t="b">
        <v>0</v>
      </c>
      <c r="AH227" t="b">
        <v>0</v>
      </c>
      <c r="AI227" t="b">
        <v>1</v>
      </c>
      <c r="AJ227" t="b">
        <v>0</v>
      </c>
      <c r="AK227" t="b">
        <v>0</v>
      </c>
      <c r="AL227" t="b">
        <v>1</v>
      </c>
      <c r="AM227" t="b">
        <v>0</v>
      </c>
      <c r="AN227">
        <v>98.656349206349205</v>
      </c>
      <c r="AO227">
        <f t="shared" si="3"/>
        <v>101</v>
      </c>
      <c r="AP227" t="b">
        <v>1</v>
      </c>
    </row>
    <row r="228" spans="1:42" x14ac:dyDescent="0.25">
      <c r="A228" t="s">
        <v>687</v>
      </c>
      <c r="B228">
        <v>1</v>
      </c>
      <c r="C228" t="s">
        <v>40</v>
      </c>
      <c r="D228" t="s">
        <v>41</v>
      </c>
      <c r="E228" t="s">
        <v>685</v>
      </c>
      <c r="F228">
        <v>94043</v>
      </c>
      <c r="G228" t="s">
        <v>688</v>
      </c>
      <c r="H228">
        <v>37.419725</v>
      </c>
      <c r="I228">
        <v>-122.06294699999999</v>
      </c>
      <c r="J228">
        <v>1</v>
      </c>
      <c r="K228">
        <v>0</v>
      </c>
      <c r="L228">
        <v>1</v>
      </c>
      <c r="M228">
        <v>0</v>
      </c>
      <c r="N228" t="str">
        <f>VLOOKUP(O228:O7259,'VLOOKUP Ranges'!$A$9:$B$12,2,TRUE)</f>
        <v>29-55</v>
      </c>
      <c r="O228">
        <v>50</v>
      </c>
      <c r="P228">
        <v>1</v>
      </c>
      <c r="Q228" t="s">
        <v>45</v>
      </c>
      <c r="R228" t="s">
        <v>44</v>
      </c>
      <c r="S228" t="s">
        <v>45</v>
      </c>
      <c r="T228" t="s">
        <v>45</v>
      </c>
      <c r="U228" t="s">
        <v>44</v>
      </c>
      <c r="V228" t="s">
        <v>45</v>
      </c>
      <c r="W228" t="s">
        <v>45</v>
      </c>
      <c r="X228">
        <v>1</v>
      </c>
      <c r="Y228" t="str">
        <f>VLOOKUP(Z228:Z7259,'VLOOKUP Ranges'!$A$2:$B$5,2,TRUE)</f>
        <v>89-118</v>
      </c>
      <c r="Z228">
        <v>103.85</v>
      </c>
      <c r="AA228">
        <v>5017.8999999999996</v>
      </c>
      <c r="AB228" t="s">
        <v>45</v>
      </c>
      <c r="AC228">
        <v>1</v>
      </c>
      <c r="AD228">
        <v>100</v>
      </c>
      <c r="AE228">
        <v>5812</v>
      </c>
      <c r="AF228" t="s">
        <v>90</v>
      </c>
      <c r="AG228" t="b">
        <v>0</v>
      </c>
      <c r="AH228" t="b">
        <v>0</v>
      </c>
      <c r="AI228" t="b">
        <v>1</v>
      </c>
      <c r="AJ228" t="b">
        <v>0</v>
      </c>
      <c r="AK228" t="b">
        <v>0</v>
      </c>
      <c r="AL228" t="b">
        <v>0</v>
      </c>
      <c r="AM228" t="b">
        <v>0</v>
      </c>
      <c r="AN228">
        <v>100.357999999999</v>
      </c>
      <c r="AO228">
        <f t="shared" si="3"/>
        <v>104</v>
      </c>
      <c r="AP228" t="b">
        <v>0</v>
      </c>
    </row>
    <row r="229" spans="1:42" x14ac:dyDescent="0.25">
      <c r="A229" t="s">
        <v>689</v>
      </c>
      <c r="B229">
        <v>1</v>
      </c>
      <c r="C229" t="s">
        <v>40</v>
      </c>
      <c r="D229" t="s">
        <v>41</v>
      </c>
      <c r="E229" t="s">
        <v>690</v>
      </c>
      <c r="F229">
        <v>94060</v>
      </c>
      <c r="G229" t="s">
        <v>691</v>
      </c>
      <c r="H229">
        <v>37.225650000000002</v>
      </c>
      <c r="I229">
        <v>-122.297533</v>
      </c>
      <c r="J229">
        <v>0</v>
      </c>
      <c r="K229">
        <v>0</v>
      </c>
      <c r="L229">
        <v>0</v>
      </c>
      <c r="M229">
        <v>0</v>
      </c>
      <c r="N229" t="str">
        <f>VLOOKUP(O229:O7260,'VLOOKUP Ranges'!$A$9:$B$12,2,TRUE)</f>
        <v>1-9</v>
      </c>
      <c r="O229">
        <v>1</v>
      </c>
      <c r="P229">
        <v>0</v>
      </c>
      <c r="Q229" t="s">
        <v>62</v>
      </c>
      <c r="R229" t="s">
        <v>44</v>
      </c>
      <c r="S229" t="s">
        <v>44</v>
      </c>
      <c r="T229" t="s">
        <v>44</v>
      </c>
      <c r="U229" t="s">
        <v>44</v>
      </c>
      <c r="V229" t="s">
        <v>44</v>
      </c>
      <c r="W229" t="s">
        <v>44</v>
      </c>
      <c r="X229">
        <v>0</v>
      </c>
      <c r="Y229" t="str">
        <f>VLOOKUP(Z229:Z7260,'VLOOKUP Ranges'!$A$2:$B$5,2,TRUE)</f>
        <v>18-35</v>
      </c>
      <c r="Z229">
        <v>24.6</v>
      </c>
      <c r="AA229">
        <v>24.6</v>
      </c>
      <c r="AB229" t="s">
        <v>45</v>
      </c>
      <c r="AC229">
        <v>1</v>
      </c>
      <c r="AD229">
        <v>76</v>
      </c>
      <c r="AE229">
        <v>5768</v>
      </c>
      <c r="AF229" t="s">
        <v>90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1</v>
      </c>
      <c r="AM229" t="b">
        <v>0</v>
      </c>
      <c r="AN229">
        <v>24.6</v>
      </c>
      <c r="AO229">
        <f t="shared" si="3"/>
        <v>25</v>
      </c>
      <c r="AP229" t="b">
        <v>0</v>
      </c>
    </row>
    <row r="230" spans="1:42" x14ac:dyDescent="0.25">
      <c r="A230" t="s">
        <v>692</v>
      </c>
      <c r="B230">
        <v>1</v>
      </c>
      <c r="C230" t="s">
        <v>40</v>
      </c>
      <c r="D230" t="s">
        <v>41</v>
      </c>
      <c r="E230" t="s">
        <v>693</v>
      </c>
      <c r="F230">
        <v>94066</v>
      </c>
      <c r="G230" t="s">
        <v>694</v>
      </c>
      <c r="H230">
        <v>37.624436000000003</v>
      </c>
      <c r="I230">
        <v>-122.430661</v>
      </c>
      <c r="J230">
        <v>0</v>
      </c>
      <c r="K230">
        <v>0</v>
      </c>
      <c r="L230">
        <v>0</v>
      </c>
      <c r="M230">
        <v>0</v>
      </c>
      <c r="N230" t="str">
        <f>VLOOKUP(O230:O7261,'VLOOKUP Ranges'!$A$9:$B$12,2,TRUE)</f>
        <v>9-29</v>
      </c>
      <c r="O230">
        <v>12</v>
      </c>
      <c r="P230">
        <v>1</v>
      </c>
      <c r="Q230" t="s">
        <v>44</v>
      </c>
      <c r="R230" t="s">
        <v>45</v>
      </c>
      <c r="S230" t="s">
        <v>44</v>
      </c>
      <c r="T230" t="s">
        <v>44</v>
      </c>
      <c r="U230" t="s">
        <v>45</v>
      </c>
      <c r="V230" t="s">
        <v>45</v>
      </c>
      <c r="W230" t="s">
        <v>45</v>
      </c>
      <c r="X230">
        <v>1</v>
      </c>
      <c r="Y230" t="str">
        <f>VLOOKUP(Z230:Z7261,'VLOOKUP Ranges'!$A$2:$B$5,2,TRUE)</f>
        <v>89-118</v>
      </c>
      <c r="Z230">
        <v>98.9</v>
      </c>
      <c r="AA230">
        <v>1120.95</v>
      </c>
      <c r="AB230" t="s">
        <v>45</v>
      </c>
      <c r="AC230">
        <v>1</v>
      </c>
      <c r="AD230">
        <v>71</v>
      </c>
      <c r="AE230">
        <v>5559</v>
      </c>
      <c r="AF230" t="s">
        <v>90</v>
      </c>
      <c r="AG230" t="b">
        <v>0</v>
      </c>
      <c r="AH230" t="b">
        <v>0</v>
      </c>
      <c r="AI230" t="b">
        <v>1</v>
      </c>
      <c r="AJ230" t="b">
        <v>0</v>
      </c>
      <c r="AK230" t="b">
        <v>0</v>
      </c>
      <c r="AL230" t="b">
        <v>0</v>
      </c>
      <c r="AM230" t="b">
        <v>0</v>
      </c>
      <c r="AN230">
        <v>93.412499999999994</v>
      </c>
      <c r="AO230">
        <f t="shared" si="3"/>
        <v>99</v>
      </c>
      <c r="AP230" t="b">
        <v>1</v>
      </c>
    </row>
    <row r="231" spans="1:42" x14ac:dyDescent="0.25">
      <c r="A231" t="s">
        <v>695</v>
      </c>
      <c r="B231">
        <v>1</v>
      </c>
      <c r="C231" t="s">
        <v>40</v>
      </c>
      <c r="D231" t="s">
        <v>41</v>
      </c>
      <c r="E231" t="s">
        <v>696</v>
      </c>
      <c r="F231">
        <v>94080</v>
      </c>
      <c r="G231" t="s">
        <v>697</v>
      </c>
      <c r="H231">
        <v>37.654435999999997</v>
      </c>
      <c r="I231">
        <v>-122.426468</v>
      </c>
      <c r="J231">
        <v>0</v>
      </c>
      <c r="K231">
        <v>0</v>
      </c>
      <c r="L231">
        <v>0</v>
      </c>
      <c r="M231">
        <v>0</v>
      </c>
      <c r="N231" t="str">
        <f>VLOOKUP(O231:O7262,'VLOOKUP Ranges'!$A$9:$B$12,2,TRUE)</f>
        <v>9-29</v>
      </c>
      <c r="O231">
        <v>9</v>
      </c>
      <c r="P231">
        <v>1</v>
      </c>
      <c r="Q231" t="s">
        <v>45</v>
      </c>
      <c r="R231" t="s">
        <v>44</v>
      </c>
      <c r="S231" t="s">
        <v>44</v>
      </c>
      <c r="T231" t="s">
        <v>45</v>
      </c>
      <c r="U231" t="s">
        <v>44</v>
      </c>
      <c r="V231" t="s">
        <v>45</v>
      </c>
      <c r="W231" t="s">
        <v>45</v>
      </c>
      <c r="X231">
        <v>0</v>
      </c>
      <c r="Y231" t="str">
        <f>VLOOKUP(Z231:Z7262,'VLOOKUP Ranges'!$A$2:$B$5,2,TRUE)</f>
        <v>89-118</v>
      </c>
      <c r="Z231">
        <v>98.3</v>
      </c>
      <c r="AA231">
        <v>923.5</v>
      </c>
      <c r="AB231" t="s">
        <v>45</v>
      </c>
      <c r="AC231">
        <v>1</v>
      </c>
      <c r="AD231">
        <v>81</v>
      </c>
      <c r="AE231">
        <v>2954</v>
      </c>
      <c r="AF231" t="s">
        <v>90</v>
      </c>
      <c r="AG231" t="b">
        <v>0</v>
      </c>
      <c r="AH231" t="b">
        <v>0</v>
      </c>
      <c r="AI231" t="b">
        <v>1</v>
      </c>
      <c r="AJ231" t="b">
        <v>0</v>
      </c>
      <c r="AK231" t="b">
        <v>1</v>
      </c>
      <c r="AL231" t="b">
        <v>0</v>
      </c>
      <c r="AM231" t="b">
        <v>0</v>
      </c>
      <c r="AN231">
        <v>102.611111111111</v>
      </c>
      <c r="AO231">
        <f t="shared" si="3"/>
        <v>99</v>
      </c>
      <c r="AP231" t="b">
        <v>0</v>
      </c>
    </row>
    <row r="232" spans="1:42" x14ac:dyDescent="0.25">
      <c r="A232" t="s">
        <v>698</v>
      </c>
      <c r="B232">
        <v>1</v>
      </c>
      <c r="C232" t="s">
        <v>40</v>
      </c>
      <c r="D232" t="s">
        <v>41</v>
      </c>
      <c r="E232" t="s">
        <v>699</v>
      </c>
      <c r="F232">
        <v>94086</v>
      </c>
      <c r="G232" t="s">
        <v>700</v>
      </c>
      <c r="H232">
        <v>37.378540999999998</v>
      </c>
      <c r="I232">
        <v>-122.020456</v>
      </c>
      <c r="J232">
        <v>1</v>
      </c>
      <c r="K232">
        <v>0</v>
      </c>
      <c r="L232">
        <v>0</v>
      </c>
      <c r="M232">
        <v>0</v>
      </c>
      <c r="N232" t="str">
        <f>VLOOKUP(O232:O7263,'VLOOKUP Ranges'!$A$9:$B$12,2,TRUE)</f>
        <v>9-29</v>
      </c>
      <c r="O232">
        <v>17</v>
      </c>
      <c r="P232">
        <v>1</v>
      </c>
      <c r="Q232" t="s">
        <v>44</v>
      </c>
      <c r="R232" t="s">
        <v>45</v>
      </c>
      <c r="S232" t="s">
        <v>44</v>
      </c>
      <c r="T232" t="s">
        <v>44</v>
      </c>
      <c r="U232" t="s">
        <v>44</v>
      </c>
      <c r="V232" t="s">
        <v>45</v>
      </c>
      <c r="W232" t="s">
        <v>45</v>
      </c>
      <c r="X232">
        <v>0</v>
      </c>
      <c r="Y232" t="str">
        <f>VLOOKUP(Z232:Z7263,'VLOOKUP Ranges'!$A$2:$B$5,2,TRUE)</f>
        <v>89-118</v>
      </c>
      <c r="Z232">
        <v>93.85</v>
      </c>
      <c r="AA232">
        <v>1625.65</v>
      </c>
      <c r="AB232" t="s">
        <v>45</v>
      </c>
      <c r="AC232">
        <v>1</v>
      </c>
      <c r="AD232">
        <v>93</v>
      </c>
      <c r="AE232">
        <v>4940</v>
      </c>
      <c r="AF232" t="s">
        <v>90</v>
      </c>
      <c r="AG232" t="b">
        <v>0</v>
      </c>
      <c r="AH232" t="b">
        <v>0</v>
      </c>
      <c r="AI232" t="b">
        <v>1</v>
      </c>
      <c r="AJ232" t="b">
        <v>0</v>
      </c>
      <c r="AK232" t="b">
        <v>0</v>
      </c>
      <c r="AL232" t="b">
        <v>1</v>
      </c>
      <c r="AM232" t="b">
        <v>0</v>
      </c>
      <c r="AN232">
        <v>95.626470588235193</v>
      </c>
      <c r="AO232">
        <f t="shared" si="3"/>
        <v>94</v>
      </c>
      <c r="AP232" t="b">
        <v>1</v>
      </c>
    </row>
    <row r="233" spans="1:42" x14ac:dyDescent="0.25">
      <c r="A233" t="s">
        <v>701</v>
      </c>
      <c r="B233">
        <v>1</v>
      </c>
      <c r="C233" t="s">
        <v>40</v>
      </c>
      <c r="D233" t="s">
        <v>41</v>
      </c>
      <c r="E233" t="s">
        <v>702</v>
      </c>
      <c r="F233">
        <v>94102</v>
      </c>
      <c r="G233" t="s">
        <v>703</v>
      </c>
      <c r="H233">
        <v>37.779499999999999</v>
      </c>
      <c r="I233">
        <v>-122.41923300000001</v>
      </c>
      <c r="J233">
        <v>1</v>
      </c>
      <c r="K233">
        <v>1</v>
      </c>
      <c r="L233">
        <v>0</v>
      </c>
      <c r="M233">
        <v>0</v>
      </c>
      <c r="N233" t="str">
        <f>VLOOKUP(O233:O7264,'VLOOKUP Ranges'!$A$9:$B$12,2,TRUE)</f>
        <v>9-29</v>
      </c>
      <c r="O233">
        <v>9</v>
      </c>
      <c r="P233">
        <v>1</v>
      </c>
      <c r="Q233" t="s">
        <v>45</v>
      </c>
      <c r="R233" t="s">
        <v>44</v>
      </c>
      <c r="S233" t="s">
        <v>44</v>
      </c>
      <c r="T233" t="s">
        <v>45</v>
      </c>
      <c r="U233" t="s">
        <v>44</v>
      </c>
      <c r="V233" t="s">
        <v>45</v>
      </c>
      <c r="W233" t="s">
        <v>45</v>
      </c>
      <c r="X233">
        <v>1</v>
      </c>
      <c r="Y233" t="str">
        <f>VLOOKUP(Z233:Z7264,'VLOOKUP Ranges'!$A$2:$B$5,2,TRUE)</f>
        <v>89-118</v>
      </c>
      <c r="Z233">
        <v>100.5</v>
      </c>
      <c r="AA233">
        <v>918.6</v>
      </c>
      <c r="AB233" t="s">
        <v>45</v>
      </c>
      <c r="AC233">
        <v>1</v>
      </c>
      <c r="AD233">
        <v>70</v>
      </c>
      <c r="AE233">
        <v>4038</v>
      </c>
      <c r="AF233" t="s">
        <v>90</v>
      </c>
      <c r="AG233" t="b">
        <v>0</v>
      </c>
      <c r="AH233" t="b">
        <v>0</v>
      </c>
      <c r="AI233" t="b">
        <v>1</v>
      </c>
      <c r="AJ233" t="b">
        <v>0</v>
      </c>
      <c r="AK233" t="b">
        <v>0</v>
      </c>
      <c r="AL233" t="b">
        <v>1</v>
      </c>
      <c r="AM233" t="b">
        <v>0</v>
      </c>
      <c r="AN233">
        <v>102.06666666666599</v>
      </c>
      <c r="AO233">
        <f t="shared" si="3"/>
        <v>101</v>
      </c>
      <c r="AP233" t="b">
        <v>0</v>
      </c>
    </row>
    <row r="234" spans="1:42" x14ac:dyDescent="0.25">
      <c r="A234" t="s">
        <v>704</v>
      </c>
      <c r="B234">
        <v>1</v>
      </c>
      <c r="C234" t="s">
        <v>40</v>
      </c>
      <c r="D234" t="s">
        <v>41</v>
      </c>
      <c r="E234" t="s">
        <v>702</v>
      </c>
      <c r="F234">
        <v>94108</v>
      </c>
      <c r="G234" t="s">
        <v>705</v>
      </c>
      <c r="H234">
        <v>37.791998</v>
      </c>
      <c r="I234">
        <v>-122.408653</v>
      </c>
      <c r="J234">
        <v>1</v>
      </c>
      <c r="K234">
        <v>1</v>
      </c>
      <c r="L234">
        <v>0</v>
      </c>
      <c r="M234">
        <v>0</v>
      </c>
      <c r="N234" t="str">
        <f>VLOOKUP(O234:O7265,'VLOOKUP Ranges'!$A$9:$B$12,2,TRUE)</f>
        <v>9-29</v>
      </c>
      <c r="O234">
        <v>10</v>
      </c>
      <c r="P234">
        <v>1</v>
      </c>
      <c r="Q234" t="s">
        <v>44</v>
      </c>
      <c r="R234" t="s">
        <v>44</v>
      </c>
      <c r="S234" t="s">
        <v>45</v>
      </c>
      <c r="T234" t="s">
        <v>44</v>
      </c>
      <c r="U234" t="s">
        <v>44</v>
      </c>
      <c r="V234" t="s">
        <v>44</v>
      </c>
      <c r="W234" t="s">
        <v>44</v>
      </c>
      <c r="X234">
        <v>1</v>
      </c>
      <c r="Y234" t="str">
        <f>VLOOKUP(Z234:Z7265,'VLOOKUP Ranges'!$A$2:$B$5,2,TRUE)</f>
        <v>70-89</v>
      </c>
      <c r="Z234">
        <v>72.849999999999994</v>
      </c>
      <c r="AA234">
        <v>688.65</v>
      </c>
      <c r="AB234" t="s">
        <v>45</v>
      </c>
      <c r="AC234">
        <v>1</v>
      </c>
      <c r="AD234">
        <v>99</v>
      </c>
      <c r="AE234">
        <v>3189</v>
      </c>
      <c r="AF234" t="s">
        <v>90</v>
      </c>
      <c r="AG234" t="b">
        <v>0</v>
      </c>
      <c r="AH234" t="b">
        <v>0</v>
      </c>
      <c r="AI234" t="b">
        <v>1</v>
      </c>
      <c r="AJ234" t="b">
        <v>0</v>
      </c>
      <c r="AK234" t="b">
        <v>0</v>
      </c>
      <c r="AL234" t="b">
        <v>1</v>
      </c>
      <c r="AM234" t="b">
        <v>0</v>
      </c>
      <c r="AN234">
        <v>68.864999999999995</v>
      </c>
      <c r="AO234">
        <f t="shared" si="3"/>
        <v>73</v>
      </c>
      <c r="AP234" t="b">
        <v>0</v>
      </c>
    </row>
    <row r="235" spans="1:42" x14ac:dyDescent="0.25">
      <c r="A235" t="s">
        <v>706</v>
      </c>
      <c r="B235">
        <v>1</v>
      </c>
      <c r="C235" t="s">
        <v>40</v>
      </c>
      <c r="D235" t="s">
        <v>41</v>
      </c>
      <c r="E235" t="s">
        <v>702</v>
      </c>
      <c r="F235">
        <v>94114</v>
      </c>
      <c r="G235" t="s">
        <v>707</v>
      </c>
      <c r="H235">
        <v>37.758085000000001</v>
      </c>
      <c r="I235">
        <v>-122.43480099999999</v>
      </c>
      <c r="J235">
        <v>1</v>
      </c>
      <c r="K235">
        <v>1</v>
      </c>
      <c r="L235">
        <v>1</v>
      </c>
      <c r="M235">
        <v>0</v>
      </c>
      <c r="N235" t="str">
        <f>VLOOKUP(O235:O7266,'VLOOKUP Ranges'!$A$9:$B$12,2,TRUE)</f>
        <v>1-9</v>
      </c>
      <c r="O235">
        <v>1</v>
      </c>
      <c r="P235">
        <v>1</v>
      </c>
      <c r="Q235" t="s">
        <v>45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>
        <v>1</v>
      </c>
      <c r="Y235" t="str">
        <f>VLOOKUP(Z235:Z7266,'VLOOKUP Ranges'!$A$2:$B$5,2,TRUE)</f>
        <v>70-89</v>
      </c>
      <c r="Z235">
        <v>73.55</v>
      </c>
      <c r="AA235">
        <v>73.55</v>
      </c>
      <c r="AB235" t="s">
        <v>45</v>
      </c>
      <c r="AC235">
        <v>1</v>
      </c>
      <c r="AD235">
        <v>94</v>
      </c>
      <c r="AE235">
        <v>4369</v>
      </c>
      <c r="AF235" t="s">
        <v>90</v>
      </c>
      <c r="AG235" t="b">
        <v>0</v>
      </c>
      <c r="AH235" t="b">
        <v>0</v>
      </c>
      <c r="AI235" t="b">
        <v>1</v>
      </c>
      <c r="AJ235" t="b">
        <v>0</v>
      </c>
      <c r="AK235" t="b">
        <v>0</v>
      </c>
      <c r="AL235" t="b">
        <v>1</v>
      </c>
      <c r="AM235" t="b">
        <v>0</v>
      </c>
      <c r="AN235">
        <v>73.55</v>
      </c>
      <c r="AO235">
        <f t="shared" si="3"/>
        <v>74</v>
      </c>
      <c r="AP235" t="b">
        <v>0</v>
      </c>
    </row>
    <row r="236" spans="1:42" x14ac:dyDescent="0.25">
      <c r="A236" t="s">
        <v>708</v>
      </c>
      <c r="B236">
        <v>1</v>
      </c>
      <c r="C236" t="s">
        <v>40</v>
      </c>
      <c r="D236" t="s">
        <v>41</v>
      </c>
      <c r="E236" t="s">
        <v>702</v>
      </c>
      <c r="F236">
        <v>94130</v>
      </c>
      <c r="G236" t="s">
        <v>709</v>
      </c>
      <c r="H236">
        <v>37.820894000000003</v>
      </c>
      <c r="I236">
        <v>-122.369725</v>
      </c>
      <c r="J236">
        <v>0</v>
      </c>
      <c r="K236">
        <v>1</v>
      </c>
      <c r="L236">
        <v>0</v>
      </c>
      <c r="M236">
        <v>0</v>
      </c>
      <c r="N236" t="str">
        <f>VLOOKUP(O236:O7267,'VLOOKUP Ranges'!$A$9:$B$12,2,TRUE)</f>
        <v>1-9</v>
      </c>
      <c r="O236">
        <v>3</v>
      </c>
      <c r="P236">
        <v>1</v>
      </c>
      <c r="Q236" t="s">
        <v>45</v>
      </c>
      <c r="R236" t="s">
        <v>44</v>
      </c>
      <c r="S236" t="s">
        <v>45</v>
      </c>
      <c r="T236" t="s">
        <v>44</v>
      </c>
      <c r="U236" t="s">
        <v>44</v>
      </c>
      <c r="V236" t="s">
        <v>44</v>
      </c>
      <c r="W236" t="s">
        <v>44</v>
      </c>
      <c r="X236">
        <v>1</v>
      </c>
      <c r="Y236" t="str">
        <f>VLOOKUP(Z236:Z7267,'VLOOKUP Ranges'!$A$2:$B$5,2,TRUE)</f>
        <v>70-89</v>
      </c>
      <c r="Z236">
        <v>79.400000000000006</v>
      </c>
      <c r="AA236">
        <v>205.05</v>
      </c>
      <c r="AB236" t="s">
        <v>45</v>
      </c>
      <c r="AC236">
        <v>1</v>
      </c>
      <c r="AD236">
        <v>91</v>
      </c>
      <c r="AE236">
        <v>3501</v>
      </c>
      <c r="AF236" t="s">
        <v>94</v>
      </c>
      <c r="AG236" t="b">
        <v>0</v>
      </c>
      <c r="AH236" t="b">
        <v>0</v>
      </c>
      <c r="AI236" t="b">
        <v>1</v>
      </c>
      <c r="AJ236" t="b">
        <v>0</v>
      </c>
      <c r="AK236" t="b">
        <v>0</v>
      </c>
      <c r="AL236" t="b">
        <v>1</v>
      </c>
      <c r="AM236" t="b">
        <v>0</v>
      </c>
      <c r="AN236">
        <v>68.349999999999994</v>
      </c>
      <c r="AO236">
        <f t="shared" si="3"/>
        <v>80</v>
      </c>
      <c r="AP236" t="b">
        <v>0</v>
      </c>
    </row>
    <row r="237" spans="1:42" x14ac:dyDescent="0.25">
      <c r="A237" t="s">
        <v>710</v>
      </c>
      <c r="B237">
        <v>1</v>
      </c>
      <c r="C237" t="s">
        <v>40</v>
      </c>
      <c r="D237" t="s">
        <v>41</v>
      </c>
      <c r="E237" t="s">
        <v>702</v>
      </c>
      <c r="F237">
        <v>94131</v>
      </c>
      <c r="G237" t="s">
        <v>711</v>
      </c>
      <c r="H237">
        <v>37.746699</v>
      </c>
      <c r="I237">
        <v>-122.44283299999999</v>
      </c>
      <c r="J237">
        <v>0</v>
      </c>
      <c r="K237">
        <v>0</v>
      </c>
      <c r="L237">
        <v>0</v>
      </c>
      <c r="M237">
        <v>0</v>
      </c>
      <c r="N237" t="str">
        <f>VLOOKUP(O237:O7268,'VLOOKUP Ranges'!$A$9:$B$12,2,TRUE)</f>
        <v>9-29</v>
      </c>
      <c r="O237">
        <v>13</v>
      </c>
      <c r="P237">
        <v>1</v>
      </c>
      <c r="Q237" t="s">
        <v>44</v>
      </c>
      <c r="R237" t="s">
        <v>44</v>
      </c>
      <c r="S237" t="s">
        <v>45</v>
      </c>
      <c r="T237" t="s">
        <v>45</v>
      </c>
      <c r="U237" t="s">
        <v>44</v>
      </c>
      <c r="V237" t="s">
        <v>44</v>
      </c>
      <c r="W237" t="s">
        <v>44</v>
      </c>
      <c r="X237">
        <v>1</v>
      </c>
      <c r="Y237" t="str">
        <f>VLOOKUP(Z237:Z7268,'VLOOKUP Ranges'!$A$2:$B$5,2,TRUE)</f>
        <v>70-89</v>
      </c>
      <c r="Z237">
        <v>81.150000000000006</v>
      </c>
      <c r="AA237">
        <v>952.3</v>
      </c>
      <c r="AB237" t="s">
        <v>45</v>
      </c>
      <c r="AC237">
        <v>1</v>
      </c>
      <c r="AD237">
        <v>79</v>
      </c>
      <c r="AE237">
        <v>4806</v>
      </c>
      <c r="AF237" t="s">
        <v>98</v>
      </c>
      <c r="AG237" t="b">
        <v>0</v>
      </c>
      <c r="AH237" t="b">
        <v>0</v>
      </c>
      <c r="AI237" t="b">
        <v>1</v>
      </c>
      <c r="AJ237" t="b">
        <v>0</v>
      </c>
      <c r="AK237" t="b">
        <v>0</v>
      </c>
      <c r="AL237" t="b">
        <v>1</v>
      </c>
      <c r="AM237" t="b">
        <v>0</v>
      </c>
      <c r="AN237">
        <v>73.253846153846098</v>
      </c>
      <c r="AO237">
        <f t="shared" si="3"/>
        <v>82</v>
      </c>
      <c r="AP237" t="b">
        <v>0</v>
      </c>
    </row>
    <row r="238" spans="1:42" x14ac:dyDescent="0.25">
      <c r="A238" t="s">
        <v>712</v>
      </c>
      <c r="B238">
        <v>1</v>
      </c>
      <c r="C238" t="s">
        <v>40</v>
      </c>
      <c r="D238" t="s">
        <v>41</v>
      </c>
      <c r="E238" t="s">
        <v>713</v>
      </c>
      <c r="F238">
        <v>94304</v>
      </c>
      <c r="G238" t="s">
        <v>714</v>
      </c>
      <c r="H238">
        <v>37.386977999999999</v>
      </c>
      <c r="I238">
        <v>-122.177746</v>
      </c>
      <c r="J238">
        <v>0</v>
      </c>
      <c r="K238">
        <v>1</v>
      </c>
      <c r="L238">
        <v>0</v>
      </c>
      <c r="M238">
        <v>0</v>
      </c>
      <c r="N238" t="str">
        <f>VLOOKUP(O238:O7269,'VLOOKUP Ranges'!$A$9:$B$12,2,TRUE)</f>
        <v>1-9</v>
      </c>
      <c r="O238">
        <v>4</v>
      </c>
      <c r="P238">
        <v>1</v>
      </c>
      <c r="Q238" t="s">
        <v>45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45</v>
      </c>
      <c r="X238">
        <v>1</v>
      </c>
      <c r="Y238" t="str">
        <f>VLOOKUP(Z238:Z7269,'VLOOKUP Ranges'!$A$2:$B$5,2,TRUE)</f>
        <v>70-89</v>
      </c>
      <c r="Z238">
        <v>84.6</v>
      </c>
      <c r="AA238">
        <v>360.1</v>
      </c>
      <c r="AB238" t="s">
        <v>45</v>
      </c>
      <c r="AC238">
        <v>1</v>
      </c>
      <c r="AD238">
        <v>83</v>
      </c>
      <c r="AE238">
        <v>2467</v>
      </c>
      <c r="AF238" t="s">
        <v>102</v>
      </c>
      <c r="AG238" t="b">
        <v>0</v>
      </c>
      <c r="AH238" t="b">
        <v>0</v>
      </c>
      <c r="AI238" t="b">
        <v>1</v>
      </c>
      <c r="AJ238" t="b">
        <v>0</v>
      </c>
      <c r="AK238" t="b">
        <v>0</v>
      </c>
      <c r="AL238" t="b">
        <v>1</v>
      </c>
      <c r="AM238" t="b">
        <v>0</v>
      </c>
      <c r="AN238">
        <v>90.025000000000006</v>
      </c>
      <c r="AO238">
        <f t="shared" si="3"/>
        <v>85</v>
      </c>
      <c r="AP238" t="b">
        <v>0</v>
      </c>
    </row>
    <row r="239" spans="1:42" x14ac:dyDescent="0.25">
      <c r="A239" t="s">
        <v>715</v>
      </c>
      <c r="B239">
        <v>1</v>
      </c>
      <c r="C239" t="s">
        <v>40</v>
      </c>
      <c r="D239" t="s">
        <v>41</v>
      </c>
      <c r="E239" t="s">
        <v>716</v>
      </c>
      <c r="F239">
        <v>94402</v>
      </c>
      <c r="G239" t="s">
        <v>717</v>
      </c>
      <c r="H239">
        <v>37.556634000000003</v>
      </c>
      <c r="I239">
        <v>-122.317723</v>
      </c>
      <c r="J239">
        <v>0</v>
      </c>
      <c r="K239">
        <v>0</v>
      </c>
      <c r="L239">
        <v>0</v>
      </c>
      <c r="M239">
        <v>0</v>
      </c>
      <c r="N239" t="str">
        <f>VLOOKUP(O239:O7270,'VLOOKUP Ranges'!$A$9:$B$12,2,TRUE)</f>
        <v>1-9</v>
      </c>
      <c r="O239">
        <v>6</v>
      </c>
      <c r="P239">
        <v>1</v>
      </c>
      <c r="Q239" t="s">
        <v>45</v>
      </c>
      <c r="R239" t="s">
        <v>45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>
        <v>1</v>
      </c>
      <c r="Y239" t="str">
        <f>VLOOKUP(Z239:Z7270,'VLOOKUP Ranges'!$A$2:$B$5,2,TRUE)</f>
        <v>70-89</v>
      </c>
      <c r="Z239">
        <v>79.05</v>
      </c>
      <c r="AA239">
        <v>434.5</v>
      </c>
      <c r="AB239" t="s">
        <v>45</v>
      </c>
      <c r="AC239">
        <v>1</v>
      </c>
      <c r="AD239">
        <v>99</v>
      </c>
      <c r="AE239">
        <v>3263</v>
      </c>
      <c r="AF239" t="s">
        <v>106</v>
      </c>
      <c r="AG239" t="b">
        <v>0</v>
      </c>
      <c r="AH239" t="b">
        <v>0</v>
      </c>
      <c r="AI239" t="b">
        <v>1</v>
      </c>
      <c r="AJ239" t="b">
        <v>0</v>
      </c>
      <c r="AK239" t="b">
        <v>0</v>
      </c>
      <c r="AL239" t="b">
        <v>1</v>
      </c>
      <c r="AM239" t="b">
        <v>0</v>
      </c>
      <c r="AN239">
        <v>72.4166666666666</v>
      </c>
      <c r="AO239">
        <f t="shared" si="3"/>
        <v>80</v>
      </c>
      <c r="AP239" t="b">
        <v>1</v>
      </c>
    </row>
    <row r="240" spans="1:42" x14ac:dyDescent="0.25">
      <c r="A240" t="s">
        <v>718</v>
      </c>
      <c r="B240">
        <v>1</v>
      </c>
      <c r="C240" t="s">
        <v>40</v>
      </c>
      <c r="D240" t="s">
        <v>41</v>
      </c>
      <c r="E240" t="s">
        <v>719</v>
      </c>
      <c r="F240">
        <v>94509</v>
      </c>
      <c r="G240" t="s">
        <v>720</v>
      </c>
      <c r="H240">
        <v>37.980057000000002</v>
      </c>
      <c r="I240">
        <v>-121.801599</v>
      </c>
      <c r="J240">
        <v>0</v>
      </c>
      <c r="K240">
        <v>0</v>
      </c>
      <c r="L240">
        <v>0</v>
      </c>
      <c r="M240">
        <v>0</v>
      </c>
      <c r="N240" t="str">
        <f>VLOOKUP(O240:O7271,'VLOOKUP Ranges'!$A$9:$B$12,2,TRUE)</f>
        <v>1-9</v>
      </c>
      <c r="O240">
        <v>3</v>
      </c>
      <c r="P240">
        <v>1</v>
      </c>
      <c r="Q240" t="s">
        <v>45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>
        <v>0</v>
      </c>
      <c r="Y240" t="str">
        <f>VLOOKUP(Z240:Z7271,'VLOOKUP Ranges'!$A$2:$B$5,2,TRUE)</f>
        <v>70-89</v>
      </c>
      <c r="Z240">
        <v>74.400000000000006</v>
      </c>
      <c r="AA240">
        <v>215.8</v>
      </c>
      <c r="AB240" t="s">
        <v>45</v>
      </c>
      <c r="AC240">
        <v>1</v>
      </c>
      <c r="AD240">
        <v>97</v>
      </c>
      <c r="AE240">
        <v>2054</v>
      </c>
      <c r="AF240" t="s">
        <v>139</v>
      </c>
      <c r="AG240" t="b">
        <v>0</v>
      </c>
      <c r="AH240" t="b">
        <v>0</v>
      </c>
      <c r="AI240" t="b">
        <v>1</v>
      </c>
      <c r="AJ240" t="b">
        <v>0</v>
      </c>
      <c r="AK240" t="b">
        <v>0</v>
      </c>
      <c r="AL240" t="b">
        <v>0</v>
      </c>
      <c r="AM240" t="b">
        <v>0</v>
      </c>
      <c r="AN240">
        <v>71.933333333333294</v>
      </c>
      <c r="AO240">
        <f t="shared" si="3"/>
        <v>75</v>
      </c>
      <c r="AP240" t="b">
        <v>0</v>
      </c>
    </row>
    <row r="241" spans="1:42" x14ac:dyDescent="0.25">
      <c r="A241" t="s">
        <v>721</v>
      </c>
      <c r="B241">
        <v>1</v>
      </c>
      <c r="C241" t="s">
        <v>40</v>
      </c>
      <c r="D241" t="s">
        <v>41</v>
      </c>
      <c r="E241" t="s">
        <v>722</v>
      </c>
      <c r="F241">
        <v>94512</v>
      </c>
      <c r="G241" t="s">
        <v>723</v>
      </c>
      <c r="H241">
        <v>38.140718999999997</v>
      </c>
      <c r="I241">
        <v>-121.83829799999999</v>
      </c>
      <c r="J241">
        <v>1</v>
      </c>
      <c r="K241">
        <v>1</v>
      </c>
      <c r="L241">
        <v>0</v>
      </c>
      <c r="M241">
        <v>0</v>
      </c>
      <c r="N241" t="str">
        <f>VLOOKUP(O241:O7272,'VLOOKUP Ranges'!$A$9:$B$12,2,TRUE)</f>
        <v>29-55</v>
      </c>
      <c r="O241">
        <v>35</v>
      </c>
      <c r="P241">
        <v>1</v>
      </c>
      <c r="Q241" t="s">
        <v>45</v>
      </c>
      <c r="R241" t="s">
        <v>44</v>
      </c>
      <c r="S241" t="s">
        <v>44</v>
      </c>
      <c r="T241" t="s">
        <v>45</v>
      </c>
      <c r="U241" t="s">
        <v>44</v>
      </c>
      <c r="V241" t="s">
        <v>45</v>
      </c>
      <c r="W241" t="s">
        <v>45</v>
      </c>
      <c r="X241">
        <v>1</v>
      </c>
      <c r="Y241" t="str">
        <f>VLOOKUP(Z241:Z7272,'VLOOKUP Ranges'!$A$2:$B$5,2,TRUE)</f>
        <v>89-118</v>
      </c>
      <c r="Z241">
        <v>99.05</v>
      </c>
      <c r="AA241">
        <v>3395.8</v>
      </c>
      <c r="AB241" t="s">
        <v>45</v>
      </c>
      <c r="AC241">
        <v>1</v>
      </c>
      <c r="AD241">
        <v>82</v>
      </c>
      <c r="AE241">
        <v>2074</v>
      </c>
      <c r="AF241" t="s">
        <v>139</v>
      </c>
      <c r="AG241" t="b">
        <v>0</v>
      </c>
      <c r="AH241" t="b">
        <v>0</v>
      </c>
      <c r="AI241" t="b">
        <v>1</v>
      </c>
      <c r="AJ241" t="b">
        <v>0</v>
      </c>
      <c r="AK241" t="b">
        <v>0</v>
      </c>
      <c r="AL241" t="b">
        <v>1</v>
      </c>
      <c r="AM241" t="b">
        <v>0</v>
      </c>
      <c r="AN241">
        <v>97.022857142857106</v>
      </c>
      <c r="AO241">
        <f t="shared" si="3"/>
        <v>100</v>
      </c>
      <c r="AP241" t="b">
        <v>0</v>
      </c>
    </row>
    <row r="242" spans="1:42" x14ac:dyDescent="0.25">
      <c r="A242" t="s">
        <v>724</v>
      </c>
      <c r="B242">
        <v>1</v>
      </c>
      <c r="C242" t="s">
        <v>40</v>
      </c>
      <c r="D242" t="s">
        <v>41</v>
      </c>
      <c r="E242" t="s">
        <v>725</v>
      </c>
      <c r="F242">
        <v>94514</v>
      </c>
      <c r="G242" t="s">
        <v>726</v>
      </c>
      <c r="H242">
        <v>37.83323</v>
      </c>
      <c r="I242">
        <v>-121.601461</v>
      </c>
      <c r="J242">
        <v>1</v>
      </c>
      <c r="K242">
        <v>1</v>
      </c>
      <c r="L242">
        <v>0</v>
      </c>
      <c r="M242">
        <v>0</v>
      </c>
      <c r="N242" t="str">
        <f>VLOOKUP(O242:O7273,'VLOOKUP Ranges'!$A$9:$B$12,2,TRUE)</f>
        <v>1-9</v>
      </c>
      <c r="O242">
        <v>2</v>
      </c>
      <c r="P242">
        <v>1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>
        <v>0</v>
      </c>
      <c r="Y242" t="str">
        <f>VLOOKUP(Z242:Z7273,'VLOOKUP Ranges'!$A$2:$B$5,2,TRUE)</f>
        <v>35-70</v>
      </c>
      <c r="Z242">
        <v>44.95</v>
      </c>
      <c r="AA242">
        <v>85.15</v>
      </c>
      <c r="AB242" t="s">
        <v>45</v>
      </c>
      <c r="AC242">
        <v>1</v>
      </c>
      <c r="AD242">
        <v>84</v>
      </c>
      <c r="AE242">
        <v>5900</v>
      </c>
      <c r="AF242" t="s">
        <v>139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1</v>
      </c>
      <c r="AN242">
        <v>42.575000000000003</v>
      </c>
      <c r="AO242">
        <f t="shared" si="3"/>
        <v>45</v>
      </c>
      <c r="AP242" t="b">
        <v>0</v>
      </c>
    </row>
    <row r="243" spans="1:42" x14ac:dyDescent="0.25">
      <c r="A243" t="s">
        <v>727</v>
      </c>
      <c r="B243">
        <v>1</v>
      </c>
      <c r="C243" t="s">
        <v>40</v>
      </c>
      <c r="D243" t="s">
        <v>41</v>
      </c>
      <c r="E243" t="s">
        <v>728</v>
      </c>
      <c r="F243">
        <v>94520</v>
      </c>
      <c r="G243" t="s">
        <v>729</v>
      </c>
      <c r="H243">
        <v>38.013824999999997</v>
      </c>
      <c r="I243">
        <v>-122.03914399999999</v>
      </c>
      <c r="J243">
        <v>1</v>
      </c>
      <c r="K243">
        <v>0</v>
      </c>
      <c r="L243">
        <v>1</v>
      </c>
      <c r="M243">
        <v>0</v>
      </c>
      <c r="N243" t="str">
        <f>VLOOKUP(O243:O7274,'VLOOKUP Ranges'!$A$9:$B$12,2,TRUE)</f>
        <v>1-9</v>
      </c>
      <c r="O243">
        <v>1</v>
      </c>
      <c r="P243">
        <v>1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>
        <v>0</v>
      </c>
      <c r="Y243" t="str">
        <f>VLOOKUP(Z243:Z7274,'VLOOKUP Ranges'!$A$2:$B$5,2,TRUE)</f>
        <v>35-70</v>
      </c>
      <c r="Z243">
        <v>44.7</v>
      </c>
      <c r="AA243">
        <v>44.7</v>
      </c>
      <c r="AB243" t="s">
        <v>45</v>
      </c>
      <c r="AC243">
        <v>1</v>
      </c>
      <c r="AD243">
        <v>74</v>
      </c>
      <c r="AE243">
        <v>3700</v>
      </c>
      <c r="AF243" t="s">
        <v>139</v>
      </c>
      <c r="AG243" t="b">
        <v>0</v>
      </c>
      <c r="AH243" t="b">
        <v>0</v>
      </c>
      <c r="AI243" t="b">
        <v>0</v>
      </c>
      <c r="AJ243" t="b">
        <v>0</v>
      </c>
      <c r="AK243" t="b">
        <v>1</v>
      </c>
      <c r="AL243" t="b">
        <v>0</v>
      </c>
      <c r="AM243" t="b">
        <v>0</v>
      </c>
      <c r="AN243">
        <v>44.7</v>
      </c>
      <c r="AO243">
        <f t="shared" si="3"/>
        <v>45</v>
      </c>
      <c r="AP243" t="b">
        <v>0</v>
      </c>
    </row>
    <row r="244" spans="1:42" x14ac:dyDescent="0.25">
      <c r="A244" t="s">
        <v>730</v>
      </c>
      <c r="B244">
        <v>1</v>
      </c>
      <c r="C244" t="s">
        <v>40</v>
      </c>
      <c r="D244" t="s">
        <v>41</v>
      </c>
      <c r="E244" t="s">
        <v>731</v>
      </c>
      <c r="F244">
        <v>94538</v>
      </c>
      <c r="G244" t="s">
        <v>732</v>
      </c>
      <c r="H244">
        <v>37.505768000000003</v>
      </c>
      <c r="I244">
        <v>-121.96247200000001</v>
      </c>
      <c r="J244">
        <v>1</v>
      </c>
      <c r="K244">
        <v>0</v>
      </c>
      <c r="L244">
        <v>0</v>
      </c>
      <c r="M244">
        <v>0</v>
      </c>
      <c r="N244" t="str">
        <f>VLOOKUP(O244:O7275,'VLOOKUP Ranges'!$A$9:$B$12,2,TRUE)</f>
        <v>1-9</v>
      </c>
      <c r="O244">
        <v>1</v>
      </c>
      <c r="P244">
        <v>1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>
        <v>1</v>
      </c>
      <c r="Y244" t="str">
        <f>VLOOKUP(Z244:Z7275,'VLOOKUP Ranges'!$A$2:$B$5,2,TRUE)</f>
        <v>35-70</v>
      </c>
      <c r="Z244">
        <v>45.7</v>
      </c>
      <c r="AA244">
        <v>45.7</v>
      </c>
      <c r="AB244" t="s">
        <v>45</v>
      </c>
      <c r="AC244">
        <v>1</v>
      </c>
      <c r="AD244">
        <v>72</v>
      </c>
      <c r="AE244">
        <v>3571</v>
      </c>
      <c r="AF244" t="s">
        <v>153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1</v>
      </c>
      <c r="AN244">
        <v>45.7</v>
      </c>
      <c r="AO244">
        <f t="shared" si="3"/>
        <v>46</v>
      </c>
      <c r="AP244" t="b">
        <v>0</v>
      </c>
    </row>
    <row r="245" spans="1:42" x14ac:dyDescent="0.25">
      <c r="A245" t="s">
        <v>733</v>
      </c>
      <c r="B245">
        <v>1</v>
      </c>
      <c r="C245" t="s">
        <v>40</v>
      </c>
      <c r="D245" t="s">
        <v>41</v>
      </c>
      <c r="E245" t="s">
        <v>731</v>
      </c>
      <c r="F245">
        <v>94539</v>
      </c>
      <c r="G245" t="s">
        <v>734</v>
      </c>
      <c r="H245">
        <v>37.516790999999998</v>
      </c>
      <c r="I245">
        <v>-121.899117</v>
      </c>
      <c r="J245">
        <v>1</v>
      </c>
      <c r="K245">
        <v>1</v>
      </c>
      <c r="L245">
        <v>0</v>
      </c>
      <c r="M245">
        <v>0</v>
      </c>
      <c r="N245" t="str">
        <f>VLOOKUP(O245:O7276,'VLOOKUP Ranges'!$A$9:$B$12,2,TRUE)</f>
        <v>1-9</v>
      </c>
      <c r="O245">
        <v>8</v>
      </c>
      <c r="P245">
        <v>1</v>
      </c>
      <c r="Q245" t="s">
        <v>44</v>
      </c>
      <c r="R245" t="s">
        <v>45</v>
      </c>
      <c r="S245" t="s">
        <v>44</v>
      </c>
      <c r="T245" t="s">
        <v>44</v>
      </c>
      <c r="U245" t="s">
        <v>45</v>
      </c>
      <c r="V245" t="s">
        <v>45</v>
      </c>
      <c r="W245" t="s">
        <v>45</v>
      </c>
      <c r="X245">
        <v>0</v>
      </c>
      <c r="Y245" t="str">
        <f>VLOOKUP(Z245:Z7276,'VLOOKUP Ranges'!$A$2:$B$5,2,TRUE)</f>
        <v>89-118</v>
      </c>
      <c r="Z245">
        <v>100.3</v>
      </c>
      <c r="AA245">
        <v>832.35</v>
      </c>
      <c r="AB245" t="s">
        <v>45</v>
      </c>
      <c r="AC245">
        <v>1</v>
      </c>
      <c r="AD245">
        <v>74</v>
      </c>
      <c r="AE245">
        <v>5084</v>
      </c>
      <c r="AF245" t="s">
        <v>56</v>
      </c>
      <c r="AG245" t="b">
        <v>0</v>
      </c>
      <c r="AH245" t="b">
        <v>0</v>
      </c>
      <c r="AI245" t="b">
        <v>1</v>
      </c>
      <c r="AJ245" t="b">
        <v>0</v>
      </c>
      <c r="AK245" t="b">
        <v>1</v>
      </c>
      <c r="AL245" t="b">
        <v>0</v>
      </c>
      <c r="AM245" t="b">
        <v>0</v>
      </c>
      <c r="AN245">
        <v>104.04375</v>
      </c>
      <c r="AO245">
        <f t="shared" si="3"/>
        <v>101</v>
      </c>
      <c r="AP245" t="b">
        <v>1</v>
      </c>
    </row>
    <row r="246" spans="1:42" x14ac:dyDescent="0.25">
      <c r="A246" t="s">
        <v>735</v>
      </c>
      <c r="B246">
        <v>1</v>
      </c>
      <c r="C246" t="s">
        <v>40</v>
      </c>
      <c r="D246" t="s">
        <v>41</v>
      </c>
      <c r="E246" t="s">
        <v>736</v>
      </c>
      <c r="F246">
        <v>94541</v>
      </c>
      <c r="G246" t="s">
        <v>737</v>
      </c>
      <c r="H246">
        <v>37.674002000000002</v>
      </c>
      <c r="I246">
        <v>-122.076796</v>
      </c>
      <c r="J246">
        <v>1</v>
      </c>
      <c r="K246">
        <v>0</v>
      </c>
      <c r="L246">
        <v>0</v>
      </c>
      <c r="M246">
        <v>0</v>
      </c>
      <c r="N246" t="str">
        <f>VLOOKUP(O246:O7277,'VLOOKUP Ranges'!$A$9:$B$12,2,TRUE)</f>
        <v>1-9</v>
      </c>
      <c r="O246">
        <v>7</v>
      </c>
      <c r="P246">
        <v>1</v>
      </c>
      <c r="Q246" t="s">
        <v>44</v>
      </c>
      <c r="R246" t="s">
        <v>66</v>
      </c>
      <c r="S246" t="s">
        <v>66</v>
      </c>
      <c r="T246" t="s">
        <v>66</v>
      </c>
      <c r="U246" t="s">
        <v>66</v>
      </c>
      <c r="V246" t="s">
        <v>66</v>
      </c>
      <c r="W246" t="s">
        <v>66</v>
      </c>
      <c r="X246">
        <v>0</v>
      </c>
      <c r="Y246" t="str">
        <f>VLOOKUP(Z246:Z7277,'VLOOKUP Ranges'!$A$2:$B$5,2,TRUE)</f>
        <v>18-35</v>
      </c>
      <c r="Z246">
        <v>19.25</v>
      </c>
      <c r="AA246">
        <v>112.3</v>
      </c>
      <c r="AB246" t="s">
        <v>45</v>
      </c>
      <c r="AC246">
        <v>1</v>
      </c>
      <c r="AD246">
        <v>82</v>
      </c>
      <c r="AE246">
        <v>4489</v>
      </c>
      <c r="AF246" t="s">
        <v>59</v>
      </c>
      <c r="AG246" t="b">
        <v>0</v>
      </c>
      <c r="AH246" t="b">
        <v>0</v>
      </c>
      <c r="AI246" t="b">
        <v>0</v>
      </c>
      <c r="AJ246" t="b">
        <v>1</v>
      </c>
      <c r="AK246" t="b">
        <v>0</v>
      </c>
      <c r="AL246" t="b">
        <v>1</v>
      </c>
      <c r="AM246" t="b">
        <v>0</v>
      </c>
      <c r="AN246">
        <v>16.042857142857098</v>
      </c>
      <c r="AO246">
        <f t="shared" si="3"/>
        <v>20</v>
      </c>
      <c r="AP246" t="b">
        <v>0</v>
      </c>
    </row>
    <row r="247" spans="1:42" x14ac:dyDescent="0.25">
      <c r="A247" t="s">
        <v>738</v>
      </c>
      <c r="B247">
        <v>1</v>
      </c>
      <c r="C247" t="s">
        <v>40</v>
      </c>
      <c r="D247" t="s">
        <v>41</v>
      </c>
      <c r="E247" t="s">
        <v>736</v>
      </c>
      <c r="F247">
        <v>94545</v>
      </c>
      <c r="G247" t="s">
        <v>739</v>
      </c>
      <c r="H247">
        <v>37.629840000000002</v>
      </c>
      <c r="I247">
        <v>-122.12084299999999</v>
      </c>
      <c r="J247">
        <v>0</v>
      </c>
      <c r="K247">
        <v>0</v>
      </c>
      <c r="L247">
        <v>0</v>
      </c>
      <c r="M247">
        <v>0</v>
      </c>
      <c r="N247" t="str">
        <f>VLOOKUP(O247:O7278,'VLOOKUP Ranges'!$A$9:$B$12,2,TRUE)</f>
        <v>1-9</v>
      </c>
      <c r="O247">
        <v>2</v>
      </c>
      <c r="P247">
        <v>1</v>
      </c>
      <c r="Q247" t="s">
        <v>45</v>
      </c>
      <c r="R247" t="s">
        <v>44</v>
      </c>
      <c r="S247" t="s">
        <v>44</v>
      </c>
      <c r="T247" t="s">
        <v>44</v>
      </c>
      <c r="U247" t="s">
        <v>44</v>
      </c>
      <c r="V247" t="s">
        <v>45</v>
      </c>
      <c r="W247" t="s">
        <v>45</v>
      </c>
      <c r="X247">
        <v>1</v>
      </c>
      <c r="Y247" t="str">
        <f>VLOOKUP(Z247:Z7278,'VLOOKUP Ranges'!$A$2:$B$5,2,TRUE)</f>
        <v>89-118</v>
      </c>
      <c r="Z247">
        <v>96</v>
      </c>
      <c r="AA247">
        <v>174.8</v>
      </c>
      <c r="AB247" t="s">
        <v>45</v>
      </c>
      <c r="AC247">
        <v>1</v>
      </c>
      <c r="AD247">
        <v>83</v>
      </c>
      <c r="AE247">
        <v>3391</v>
      </c>
      <c r="AF247" t="s">
        <v>63</v>
      </c>
      <c r="AG247" t="b">
        <v>0</v>
      </c>
      <c r="AH247" t="b">
        <v>0</v>
      </c>
      <c r="AI247" t="b">
        <v>1</v>
      </c>
      <c r="AJ247" t="b">
        <v>0</v>
      </c>
      <c r="AK247" t="b">
        <v>0</v>
      </c>
      <c r="AL247" t="b">
        <v>1</v>
      </c>
      <c r="AM247" t="b">
        <v>0</v>
      </c>
      <c r="AN247">
        <v>87.4</v>
      </c>
      <c r="AO247">
        <f t="shared" si="3"/>
        <v>96</v>
      </c>
      <c r="AP247" t="b">
        <v>0</v>
      </c>
    </row>
    <row r="248" spans="1:42" x14ac:dyDescent="0.25">
      <c r="A248" t="s">
        <v>740</v>
      </c>
      <c r="B248">
        <v>1</v>
      </c>
      <c r="C248" t="s">
        <v>40</v>
      </c>
      <c r="D248" t="s">
        <v>41</v>
      </c>
      <c r="E248" t="s">
        <v>741</v>
      </c>
      <c r="F248">
        <v>94546</v>
      </c>
      <c r="G248" t="s">
        <v>742</v>
      </c>
      <c r="H248">
        <v>37.708326999999997</v>
      </c>
      <c r="I248">
        <v>-122.083473</v>
      </c>
      <c r="J248">
        <v>0</v>
      </c>
      <c r="K248">
        <v>0</v>
      </c>
      <c r="L248">
        <v>0</v>
      </c>
      <c r="M248">
        <v>0</v>
      </c>
      <c r="N248" t="str">
        <f>VLOOKUP(O248:O7279,'VLOOKUP Ranges'!$A$9:$B$12,2,TRUE)</f>
        <v>1-9</v>
      </c>
      <c r="O248">
        <v>1</v>
      </c>
      <c r="P248">
        <v>1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45</v>
      </c>
      <c r="W248" t="s">
        <v>45</v>
      </c>
      <c r="X248">
        <v>0</v>
      </c>
      <c r="Y248" t="str">
        <f>VLOOKUP(Z248:Z7279,'VLOOKUP Ranges'!$A$2:$B$5,2,TRUE)</f>
        <v>89-118</v>
      </c>
      <c r="Z248">
        <v>90.55</v>
      </c>
      <c r="AA248">
        <v>90.55</v>
      </c>
      <c r="AB248" t="s">
        <v>45</v>
      </c>
      <c r="AC248">
        <v>1</v>
      </c>
      <c r="AD248">
        <v>72</v>
      </c>
      <c r="AE248">
        <v>2627</v>
      </c>
      <c r="AF248" t="s">
        <v>46</v>
      </c>
      <c r="AG248" t="b">
        <v>0</v>
      </c>
      <c r="AH248" t="b">
        <v>0</v>
      </c>
      <c r="AI248" t="b">
        <v>1</v>
      </c>
      <c r="AJ248" t="b">
        <v>0</v>
      </c>
      <c r="AK248" t="b">
        <v>0</v>
      </c>
      <c r="AL248" t="b">
        <v>1</v>
      </c>
      <c r="AM248" t="b">
        <v>0</v>
      </c>
      <c r="AN248">
        <v>90.55</v>
      </c>
      <c r="AO248">
        <f t="shared" si="3"/>
        <v>91</v>
      </c>
      <c r="AP248" t="b">
        <v>0</v>
      </c>
    </row>
    <row r="249" spans="1:42" x14ac:dyDescent="0.25">
      <c r="A249" t="s">
        <v>743</v>
      </c>
      <c r="B249">
        <v>1</v>
      </c>
      <c r="C249" t="s">
        <v>40</v>
      </c>
      <c r="D249" t="s">
        <v>41</v>
      </c>
      <c r="E249" t="s">
        <v>744</v>
      </c>
      <c r="F249">
        <v>94550</v>
      </c>
      <c r="G249" t="s">
        <v>745</v>
      </c>
      <c r="H249">
        <v>37.571747999999999</v>
      </c>
      <c r="I249">
        <v>-121.65956199999999</v>
      </c>
      <c r="J249">
        <v>1</v>
      </c>
      <c r="K249">
        <v>1</v>
      </c>
      <c r="L249">
        <v>1</v>
      </c>
      <c r="M249">
        <v>0</v>
      </c>
      <c r="N249" t="str">
        <f>VLOOKUP(O249:O7280,'VLOOKUP Ranges'!$A$9:$B$12,2,TRUE)</f>
        <v>29-55</v>
      </c>
      <c r="O249">
        <v>44</v>
      </c>
      <c r="P249">
        <v>0</v>
      </c>
      <c r="Q249" t="s">
        <v>62</v>
      </c>
      <c r="R249" t="s">
        <v>44</v>
      </c>
      <c r="S249" t="s">
        <v>45</v>
      </c>
      <c r="T249" t="s">
        <v>44</v>
      </c>
      <c r="U249" t="s">
        <v>44</v>
      </c>
      <c r="V249" t="s">
        <v>44</v>
      </c>
      <c r="W249" t="s">
        <v>44</v>
      </c>
      <c r="X249">
        <v>1</v>
      </c>
      <c r="Y249" t="str">
        <f>VLOOKUP(Z249:Z7280,'VLOOKUP Ranges'!$A$2:$B$5,2,TRUE)</f>
        <v>18-35</v>
      </c>
      <c r="Z249">
        <v>30.35</v>
      </c>
      <c r="AA249">
        <v>1359.7</v>
      </c>
      <c r="AB249" t="s">
        <v>45</v>
      </c>
      <c r="AC249">
        <v>1</v>
      </c>
      <c r="AD249">
        <v>96</v>
      </c>
      <c r="AE249">
        <v>4829</v>
      </c>
      <c r="AF249" t="s">
        <v>56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1</v>
      </c>
      <c r="AM249" t="b">
        <v>0</v>
      </c>
      <c r="AN249">
        <v>30.902272727272699</v>
      </c>
      <c r="AO249">
        <f t="shared" si="3"/>
        <v>31</v>
      </c>
      <c r="AP249" t="b">
        <v>0</v>
      </c>
    </row>
    <row r="250" spans="1:42" x14ac:dyDescent="0.25">
      <c r="A250" t="s">
        <v>746</v>
      </c>
      <c r="B250">
        <v>1</v>
      </c>
      <c r="C250" t="s">
        <v>40</v>
      </c>
      <c r="D250" t="s">
        <v>41</v>
      </c>
      <c r="E250" t="s">
        <v>747</v>
      </c>
      <c r="F250">
        <v>94553</v>
      </c>
      <c r="G250" t="s">
        <v>748</v>
      </c>
      <c r="H250">
        <v>38.014457</v>
      </c>
      <c r="I250">
        <v>-122.115432</v>
      </c>
      <c r="J250">
        <v>1</v>
      </c>
      <c r="K250">
        <v>0</v>
      </c>
      <c r="L250">
        <v>0</v>
      </c>
      <c r="M250">
        <v>0</v>
      </c>
      <c r="N250" t="str">
        <f>VLOOKUP(O250:O7281,'VLOOKUP Ranges'!$A$9:$B$12,2,TRUE)</f>
        <v>55-77</v>
      </c>
      <c r="O250">
        <v>71</v>
      </c>
      <c r="P250">
        <v>1</v>
      </c>
      <c r="Q250" t="s">
        <v>45</v>
      </c>
      <c r="R250" t="s">
        <v>45</v>
      </c>
      <c r="S250" t="s">
        <v>44</v>
      </c>
      <c r="T250" t="s">
        <v>45</v>
      </c>
      <c r="U250" t="s">
        <v>45</v>
      </c>
      <c r="V250" t="s">
        <v>45</v>
      </c>
      <c r="W250" t="s">
        <v>45</v>
      </c>
      <c r="X250">
        <v>1</v>
      </c>
      <c r="Y250" t="str">
        <f>VLOOKUP(Z250:Z7281,'VLOOKUP Ranges'!$A$2:$B$5,2,TRUE)</f>
        <v>89-118</v>
      </c>
      <c r="Z250">
        <v>108.05</v>
      </c>
      <c r="AA250">
        <v>7532.15</v>
      </c>
      <c r="AB250" t="s">
        <v>45</v>
      </c>
      <c r="AC250">
        <v>1</v>
      </c>
      <c r="AD250">
        <v>81</v>
      </c>
      <c r="AE250">
        <v>5200</v>
      </c>
      <c r="AF250" t="s">
        <v>56</v>
      </c>
      <c r="AG250" t="b">
        <v>0</v>
      </c>
      <c r="AH250" t="b">
        <v>1</v>
      </c>
      <c r="AI250" t="b">
        <v>1</v>
      </c>
      <c r="AJ250" t="b">
        <v>0</v>
      </c>
      <c r="AK250" t="b">
        <v>0</v>
      </c>
      <c r="AL250" t="b">
        <v>1</v>
      </c>
      <c r="AM250" t="b">
        <v>0</v>
      </c>
      <c r="AN250">
        <v>106.086619718309</v>
      </c>
      <c r="AO250">
        <f t="shared" si="3"/>
        <v>109</v>
      </c>
      <c r="AP250" t="b">
        <v>1</v>
      </c>
    </row>
    <row r="251" spans="1:42" x14ac:dyDescent="0.25">
      <c r="A251" t="s">
        <v>749</v>
      </c>
      <c r="B251">
        <v>1</v>
      </c>
      <c r="C251" t="s">
        <v>40</v>
      </c>
      <c r="D251" t="s">
        <v>41</v>
      </c>
      <c r="E251" t="s">
        <v>731</v>
      </c>
      <c r="F251">
        <v>94555</v>
      </c>
      <c r="G251" t="s">
        <v>750</v>
      </c>
      <c r="H251">
        <v>37.555472999999999</v>
      </c>
      <c r="I251">
        <v>-122.08031200000001</v>
      </c>
      <c r="J251">
        <v>1</v>
      </c>
      <c r="K251">
        <v>0</v>
      </c>
      <c r="L251">
        <v>0</v>
      </c>
      <c r="M251">
        <v>0</v>
      </c>
      <c r="N251" t="str">
        <f>VLOOKUP(O251:O7282,'VLOOKUP Ranges'!$A$9:$B$12,2,TRUE)</f>
        <v>1-9</v>
      </c>
      <c r="O251">
        <v>1</v>
      </c>
      <c r="P251">
        <v>1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>
        <v>1</v>
      </c>
      <c r="Y251" t="str">
        <f>VLOOKUP(Z251:Z7282,'VLOOKUP Ranges'!$A$2:$B$5,2,TRUE)</f>
        <v>35-70</v>
      </c>
      <c r="Z251">
        <v>69.900000000000006</v>
      </c>
      <c r="AA251">
        <v>69.900000000000006</v>
      </c>
      <c r="AB251" t="s">
        <v>45</v>
      </c>
      <c r="AC251">
        <v>1</v>
      </c>
      <c r="AD251">
        <v>84</v>
      </c>
      <c r="AE251">
        <v>5367</v>
      </c>
      <c r="AF251" t="s">
        <v>59</v>
      </c>
      <c r="AG251" t="b">
        <v>0</v>
      </c>
      <c r="AH251" t="b">
        <v>0</v>
      </c>
      <c r="AI251" t="b">
        <v>1</v>
      </c>
      <c r="AJ251" t="b">
        <v>0</v>
      </c>
      <c r="AK251" t="b">
        <v>0</v>
      </c>
      <c r="AL251" t="b">
        <v>1</v>
      </c>
      <c r="AM251" t="b">
        <v>0</v>
      </c>
      <c r="AN251">
        <v>69.900000000000006</v>
      </c>
      <c r="AO251">
        <f t="shared" si="3"/>
        <v>70</v>
      </c>
      <c r="AP251" t="b">
        <v>0</v>
      </c>
    </row>
    <row r="252" spans="1:42" x14ac:dyDescent="0.25">
      <c r="A252" t="s">
        <v>751</v>
      </c>
      <c r="B252">
        <v>1</v>
      </c>
      <c r="C252" t="s">
        <v>40</v>
      </c>
      <c r="D252" t="s">
        <v>41</v>
      </c>
      <c r="E252" t="s">
        <v>752</v>
      </c>
      <c r="F252">
        <v>94558</v>
      </c>
      <c r="G252" t="s">
        <v>753</v>
      </c>
      <c r="H252">
        <v>38.489789000000002</v>
      </c>
      <c r="I252">
        <v>-122.27011</v>
      </c>
      <c r="J252">
        <v>1</v>
      </c>
      <c r="K252">
        <v>1</v>
      </c>
      <c r="L252">
        <v>1</v>
      </c>
      <c r="M252">
        <v>0</v>
      </c>
      <c r="N252" t="str">
        <f>VLOOKUP(O252:O7283,'VLOOKUP Ranges'!$A$9:$B$12,2,TRUE)</f>
        <v>55-77</v>
      </c>
      <c r="O252">
        <v>62</v>
      </c>
      <c r="P252">
        <v>1</v>
      </c>
      <c r="Q252" t="s">
        <v>45</v>
      </c>
      <c r="R252" t="s">
        <v>44</v>
      </c>
      <c r="S252" t="s">
        <v>45</v>
      </c>
      <c r="T252" t="s">
        <v>45</v>
      </c>
      <c r="U252" t="s">
        <v>44</v>
      </c>
      <c r="V252" t="s">
        <v>45</v>
      </c>
      <c r="W252" t="s">
        <v>45</v>
      </c>
      <c r="X252">
        <v>1</v>
      </c>
      <c r="Y252" t="str">
        <f>VLOOKUP(Z252:Z7283,'VLOOKUP Ranges'!$A$2:$B$5,2,TRUE)</f>
        <v>89-118</v>
      </c>
      <c r="Z252">
        <v>103.75</v>
      </c>
      <c r="AA252">
        <v>6383.35</v>
      </c>
      <c r="AB252" t="s">
        <v>45</v>
      </c>
      <c r="AC252">
        <v>1</v>
      </c>
      <c r="AD252">
        <v>91</v>
      </c>
      <c r="AE252">
        <v>5052</v>
      </c>
      <c r="AF252" t="s">
        <v>59</v>
      </c>
      <c r="AG252" t="b">
        <v>1</v>
      </c>
      <c r="AH252" t="b">
        <v>0</v>
      </c>
      <c r="AI252" t="b">
        <v>1</v>
      </c>
      <c r="AJ252" t="b">
        <v>0</v>
      </c>
      <c r="AK252" t="b">
        <v>0</v>
      </c>
      <c r="AL252" t="b">
        <v>1</v>
      </c>
      <c r="AM252" t="b">
        <v>0</v>
      </c>
      <c r="AN252">
        <v>102.957258064516</v>
      </c>
      <c r="AO252">
        <f t="shared" si="3"/>
        <v>104</v>
      </c>
      <c r="AP252" t="b">
        <v>0</v>
      </c>
    </row>
    <row r="253" spans="1:42" x14ac:dyDescent="0.25">
      <c r="A253" t="s">
        <v>754</v>
      </c>
      <c r="B253">
        <v>1</v>
      </c>
      <c r="C253" t="s">
        <v>40</v>
      </c>
      <c r="D253" t="s">
        <v>41</v>
      </c>
      <c r="E253" t="s">
        <v>755</v>
      </c>
      <c r="F253">
        <v>94564</v>
      </c>
      <c r="G253" t="s">
        <v>756</v>
      </c>
      <c r="H253">
        <v>37.996462000000001</v>
      </c>
      <c r="I253">
        <v>-122.293716</v>
      </c>
      <c r="J253">
        <v>1</v>
      </c>
      <c r="K253">
        <v>0</v>
      </c>
      <c r="L253">
        <v>0</v>
      </c>
      <c r="M253">
        <v>0</v>
      </c>
      <c r="N253" t="str">
        <f>VLOOKUP(O253:O7284,'VLOOKUP Ranges'!$A$9:$B$12,2,TRUE)</f>
        <v>1-9</v>
      </c>
      <c r="O253">
        <v>1</v>
      </c>
      <c r="P253">
        <v>1</v>
      </c>
      <c r="Q253" t="s">
        <v>45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45</v>
      </c>
      <c r="X253">
        <v>1</v>
      </c>
      <c r="Y253" t="str">
        <f>VLOOKUP(Z253:Z7284,'VLOOKUP Ranges'!$A$2:$B$5,2,TRUE)</f>
        <v>70-89</v>
      </c>
      <c r="Z253">
        <v>86.6</v>
      </c>
      <c r="AA253">
        <v>86.6</v>
      </c>
      <c r="AB253" t="s">
        <v>45</v>
      </c>
      <c r="AC253">
        <v>1</v>
      </c>
      <c r="AD253">
        <v>93</v>
      </c>
      <c r="AE253">
        <v>5228</v>
      </c>
      <c r="AF253" t="s">
        <v>59</v>
      </c>
      <c r="AG253" t="b">
        <v>0</v>
      </c>
      <c r="AH253" t="b">
        <v>0</v>
      </c>
      <c r="AI253" t="b">
        <v>1</v>
      </c>
      <c r="AJ253" t="b">
        <v>0</v>
      </c>
      <c r="AK253" t="b">
        <v>0</v>
      </c>
      <c r="AL253" t="b">
        <v>1</v>
      </c>
      <c r="AM253" t="b">
        <v>0</v>
      </c>
      <c r="AN253">
        <v>86.6</v>
      </c>
      <c r="AO253">
        <f t="shared" si="3"/>
        <v>87</v>
      </c>
      <c r="AP253" t="b">
        <v>0</v>
      </c>
    </row>
    <row r="254" spans="1:42" x14ac:dyDescent="0.25">
      <c r="A254" t="s">
        <v>757</v>
      </c>
      <c r="B254">
        <v>1</v>
      </c>
      <c r="C254" t="s">
        <v>40</v>
      </c>
      <c r="D254" t="s">
        <v>41</v>
      </c>
      <c r="E254" t="s">
        <v>758</v>
      </c>
      <c r="F254">
        <v>94566</v>
      </c>
      <c r="G254" t="s">
        <v>759</v>
      </c>
      <c r="H254">
        <v>37.633361000000001</v>
      </c>
      <c r="I254">
        <v>-121.86239500000001</v>
      </c>
      <c r="J254">
        <v>0</v>
      </c>
      <c r="K254">
        <v>1</v>
      </c>
      <c r="L254">
        <v>1</v>
      </c>
      <c r="M254">
        <v>0</v>
      </c>
      <c r="N254" t="str">
        <f>VLOOKUP(O254:O7285,'VLOOKUP Ranges'!$A$9:$B$12,2,TRUE)</f>
        <v>29-55</v>
      </c>
      <c r="O254">
        <v>33</v>
      </c>
      <c r="P254">
        <v>1</v>
      </c>
      <c r="Q254" t="s">
        <v>45</v>
      </c>
      <c r="R254" t="s">
        <v>44</v>
      </c>
      <c r="S254" t="s">
        <v>45</v>
      </c>
      <c r="T254" t="s">
        <v>44</v>
      </c>
      <c r="U254" t="s">
        <v>44</v>
      </c>
      <c r="V254" t="s">
        <v>44</v>
      </c>
      <c r="W254" t="s">
        <v>44</v>
      </c>
      <c r="X254">
        <v>1</v>
      </c>
      <c r="Y254" t="str">
        <f>VLOOKUP(Z254:Z7285,'VLOOKUP Ranges'!$A$2:$B$5,2,TRUE)</f>
        <v>70-89</v>
      </c>
      <c r="Z254">
        <v>80.599999999999994</v>
      </c>
      <c r="AA254">
        <v>2656.5</v>
      </c>
      <c r="AB254" t="s">
        <v>45</v>
      </c>
      <c r="AC254">
        <v>1</v>
      </c>
      <c r="AD254">
        <v>72</v>
      </c>
      <c r="AE254">
        <v>3601</v>
      </c>
      <c r="AF254" t="s">
        <v>63</v>
      </c>
      <c r="AG254" t="b">
        <v>0</v>
      </c>
      <c r="AH254" t="b">
        <v>0</v>
      </c>
      <c r="AI254" t="b">
        <v>1</v>
      </c>
      <c r="AJ254" t="b">
        <v>0</v>
      </c>
      <c r="AK254" t="b">
        <v>0</v>
      </c>
      <c r="AL254" t="b">
        <v>0</v>
      </c>
      <c r="AM254" t="b">
        <v>0</v>
      </c>
      <c r="AN254">
        <v>80.5</v>
      </c>
      <c r="AO254">
        <f t="shared" si="3"/>
        <v>81</v>
      </c>
      <c r="AP254" t="b">
        <v>0</v>
      </c>
    </row>
    <row r="255" spans="1:42" x14ac:dyDescent="0.25">
      <c r="A255" t="s">
        <v>760</v>
      </c>
      <c r="B255">
        <v>1</v>
      </c>
      <c r="C255" t="s">
        <v>40</v>
      </c>
      <c r="D255" t="s">
        <v>41</v>
      </c>
      <c r="E255" t="s">
        <v>761</v>
      </c>
      <c r="F255">
        <v>94579</v>
      </c>
      <c r="G255" t="s">
        <v>762</v>
      </c>
      <c r="H255">
        <v>37.687263999999999</v>
      </c>
      <c r="I255">
        <v>-122.15728</v>
      </c>
      <c r="J255">
        <v>0</v>
      </c>
      <c r="K255">
        <v>0</v>
      </c>
      <c r="L255">
        <v>0</v>
      </c>
      <c r="M255">
        <v>0</v>
      </c>
      <c r="N255" t="str">
        <f>VLOOKUP(O255:O7286,'VLOOKUP Ranges'!$A$9:$B$12,2,TRUE)</f>
        <v>29-55</v>
      </c>
      <c r="O255">
        <v>35</v>
      </c>
      <c r="P255">
        <v>1</v>
      </c>
      <c r="Q255" t="s">
        <v>45</v>
      </c>
      <c r="R255" t="s">
        <v>44</v>
      </c>
      <c r="S255" t="s">
        <v>45</v>
      </c>
      <c r="T255" t="s">
        <v>44</v>
      </c>
      <c r="U255" t="s">
        <v>45</v>
      </c>
      <c r="V255" t="s">
        <v>44</v>
      </c>
      <c r="W255" t="s">
        <v>44</v>
      </c>
      <c r="X255">
        <v>0</v>
      </c>
      <c r="Y255" t="str">
        <f>VLOOKUP(Z255:Z7286,'VLOOKUP Ranges'!$A$2:$B$5,2,TRUE)</f>
        <v>70-89</v>
      </c>
      <c r="Z255">
        <v>85.3</v>
      </c>
      <c r="AA255">
        <v>2917.5</v>
      </c>
      <c r="AB255" t="s">
        <v>45</v>
      </c>
      <c r="AC255">
        <v>1</v>
      </c>
      <c r="AD255">
        <v>88</v>
      </c>
      <c r="AE255">
        <v>2455</v>
      </c>
      <c r="AF255" t="s">
        <v>63</v>
      </c>
      <c r="AG255" t="b">
        <v>0</v>
      </c>
      <c r="AH255" t="b">
        <v>0</v>
      </c>
      <c r="AI255" t="b">
        <v>1</v>
      </c>
      <c r="AJ255" t="b">
        <v>0</v>
      </c>
      <c r="AK255" t="b">
        <v>1</v>
      </c>
      <c r="AL255" t="b">
        <v>0</v>
      </c>
      <c r="AM255" t="b">
        <v>0</v>
      </c>
      <c r="AN255">
        <v>83.357142857142804</v>
      </c>
      <c r="AO255">
        <f t="shared" si="3"/>
        <v>86</v>
      </c>
      <c r="AP255" t="b">
        <v>0</v>
      </c>
    </row>
    <row r="256" spans="1:42" x14ac:dyDescent="0.25">
      <c r="A256" t="s">
        <v>763</v>
      </c>
      <c r="B256">
        <v>1</v>
      </c>
      <c r="C256" t="s">
        <v>40</v>
      </c>
      <c r="D256" t="s">
        <v>41</v>
      </c>
      <c r="E256" t="s">
        <v>764</v>
      </c>
      <c r="F256">
        <v>94580</v>
      </c>
      <c r="G256" t="s">
        <v>765</v>
      </c>
      <c r="H256">
        <v>37.676248999999999</v>
      </c>
      <c r="I256">
        <v>-122.13241499999999</v>
      </c>
      <c r="J256">
        <v>0</v>
      </c>
      <c r="K256">
        <v>0</v>
      </c>
      <c r="L256">
        <v>0</v>
      </c>
      <c r="M256">
        <v>0</v>
      </c>
      <c r="N256" t="str">
        <f>VLOOKUP(O256:O7287,'VLOOKUP Ranges'!$A$9:$B$12,2,TRUE)</f>
        <v>29-55</v>
      </c>
      <c r="O256">
        <v>34</v>
      </c>
      <c r="P256">
        <v>1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>
        <v>1</v>
      </c>
      <c r="Y256" t="str">
        <f>VLOOKUP(Z256:Z7287,'VLOOKUP Ranges'!$A$2:$B$5,2,TRUE)</f>
        <v>35-70</v>
      </c>
      <c r="Z256">
        <v>70</v>
      </c>
      <c r="AA256">
        <v>2416.1</v>
      </c>
      <c r="AB256" t="s">
        <v>45</v>
      </c>
      <c r="AC256">
        <v>1</v>
      </c>
      <c r="AD256">
        <v>93</v>
      </c>
      <c r="AE256">
        <v>2318</v>
      </c>
      <c r="AF256" t="s">
        <v>63</v>
      </c>
      <c r="AG256" t="b">
        <v>0</v>
      </c>
      <c r="AH256" t="b">
        <v>0</v>
      </c>
      <c r="AI256" t="b">
        <v>1</v>
      </c>
      <c r="AJ256" t="b">
        <v>0</v>
      </c>
      <c r="AK256" t="b">
        <v>1</v>
      </c>
      <c r="AL256" t="b">
        <v>0</v>
      </c>
      <c r="AM256" t="b">
        <v>0</v>
      </c>
      <c r="AN256">
        <v>71.061764705882297</v>
      </c>
      <c r="AO256">
        <f t="shared" si="3"/>
        <v>70</v>
      </c>
      <c r="AP256" t="b">
        <v>0</v>
      </c>
    </row>
    <row r="257" spans="1:42" x14ac:dyDescent="0.25">
      <c r="A257" t="s">
        <v>766</v>
      </c>
      <c r="B257">
        <v>1</v>
      </c>
      <c r="C257" t="s">
        <v>40</v>
      </c>
      <c r="D257" t="s">
        <v>41</v>
      </c>
      <c r="E257" t="s">
        <v>767</v>
      </c>
      <c r="F257">
        <v>94583</v>
      </c>
      <c r="G257" t="s">
        <v>768</v>
      </c>
      <c r="H257">
        <v>37.766556000000001</v>
      </c>
      <c r="I257">
        <v>-121.97678399999999</v>
      </c>
      <c r="J257">
        <v>0</v>
      </c>
      <c r="K257">
        <v>1</v>
      </c>
      <c r="L257">
        <v>0</v>
      </c>
      <c r="M257">
        <v>0</v>
      </c>
      <c r="N257" t="str">
        <f>VLOOKUP(O257:O7288,'VLOOKUP Ranges'!$A$9:$B$12,2,TRUE)</f>
        <v>1-9</v>
      </c>
      <c r="O257">
        <v>4</v>
      </c>
      <c r="P257">
        <v>1</v>
      </c>
      <c r="Q257" t="s">
        <v>45</v>
      </c>
      <c r="R257" t="s">
        <v>44</v>
      </c>
      <c r="S257" t="s">
        <v>44</v>
      </c>
      <c r="T257" t="s">
        <v>44</v>
      </c>
      <c r="U257" t="s">
        <v>44</v>
      </c>
      <c r="V257" t="s">
        <v>45</v>
      </c>
      <c r="W257" t="s">
        <v>45</v>
      </c>
      <c r="X257">
        <v>1</v>
      </c>
      <c r="Y257" t="str">
        <f>VLOOKUP(Z257:Z7288,'VLOOKUP Ranges'!$A$2:$B$5,2,TRUE)</f>
        <v>89-118</v>
      </c>
      <c r="Z257">
        <v>94.3</v>
      </c>
      <c r="AA257">
        <v>424.45</v>
      </c>
      <c r="AB257" t="s">
        <v>45</v>
      </c>
      <c r="AC257">
        <v>1</v>
      </c>
      <c r="AD257">
        <v>99</v>
      </c>
      <c r="AE257">
        <v>5419</v>
      </c>
      <c r="AF257" t="s">
        <v>46</v>
      </c>
      <c r="AG257" t="b">
        <v>0</v>
      </c>
      <c r="AH257" t="b">
        <v>0</v>
      </c>
      <c r="AI257" t="b">
        <v>1</v>
      </c>
      <c r="AJ257" t="b">
        <v>0</v>
      </c>
      <c r="AK257" t="b">
        <v>0</v>
      </c>
      <c r="AL257" t="b">
        <v>1</v>
      </c>
      <c r="AM257" t="b">
        <v>0</v>
      </c>
      <c r="AN257">
        <v>106.1125</v>
      </c>
      <c r="AO257">
        <f t="shared" si="3"/>
        <v>95</v>
      </c>
      <c r="AP257" t="b">
        <v>0</v>
      </c>
    </row>
    <row r="258" spans="1:42" x14ac:dyDescent="0.25">
      <c r="A258" t="s">
        <v>769</v>
      </c>
      <c r="B258">
        <v>1</v>
      </c>
      <c r="C258" t="s">
        <v>40</v>
      </c>
      <c r="D258" t="s">
        <v>41</v>
      </c>
      <c r="E258" t="s">
        <v>770</v>
      </c>
      <c r="F258">
        <v>94587</v>
      </c>
      <c r="G258" t="s">
        <v>771</v>
      </c>
      <c r="H258">
        <v>37.594850000000001</v>
      </c>
      <c r="I258">
        <v>-122.05152099999999</v>
      </c>
      <c r="J258">
        <v>0</v>
      </c>
      <c r="K258">
        <v>0</v>
      </c>
      <c r="L258">
        <v>0</v>
      </c>
      <c r="M258">
        <v>0</v>
      </c>
      <c r="N258" t="str">
        <f>VLOOKUP(O258:O7289,'VLOOKUP Ranges'!$A$9:$B$12,2,TRUE)</f>
        <v>1-9</v>
      </c>
      <c r="O258">
        <v>7</v>
      </c>
      <c r="P258">
        <v>1</v>
      </c>
      <c r="Q258" t="s">
        <v>44</v>
      </c>
      <c r="R258" t="s">
        <v>44</v>
      </c>
      <c r="S258" t="s">
        <v>44</v>
      </c>
      <c r="T258" t="s">
        <v>45</v>
      </c>
      <c r="U258" t="s">
        <v>44</v>
      </c>
      <c r="V258" t="s">
        <v>45</v>
      </c>
      <c r="W258" t="s">
        <v>45</v>
      </c>
      <c r="X258">
        <v>1</v>
      </c>
      <c r="Y258" t="str">
        <f>VLOOKUP(Z258:Z7289,'VLOOKUP Ranges'!$A$2:$B$5,2,TRUE)</f>
        <v>89-118</v>
      </c>
      <c r="Z258">
        <v>95.35</v>
      </c>
      <c r="AA258">
        <v>660.9</v>
      </c>
      <c r="AB258" t="s">
        <v>45</v>
      </c>
      <c r="AC258">
        <v>1</v>
      </c>
      <c r="AD258">
        <v>92</v>
      </c>
      <c r="AE258">
        <v>3077</v>
      </c>
      <c r="AF258" t="s">
        <v>46</v>
      </c>
      <c r="AG258" t="b">
        <v>0</v>
      </c>
      <c r="AH258" t="b">
        <v>0</v>
      </c>
      <c r="AI258" t="b">
        <v>1</v>
      </c>
      <c r="AJ258" t="b">
        <v>0</v>
      </c>
      <c r="AK258" t="b">
        <v>0</v>
      </c>
      <c r="AL258" t="b">
        <v>1</v>
      </c>
      <c r="AM258" t="b">
        <v>0</v>
      </c>
      <c r="AN258">
        <v>94.414285714285697</v>
      </c>
      <c r="AO258">
        <f t="shared" si="3"/>
        <v>96</v>
      </c>
      <c r="AP258" t="b">
        <v>0</v>
      </c>
    </row>
    <row r="259" spans="1:42" x14ac:dyDescent="0.25">
      <c r="A259" t="s">
        <v>772</v>
      </c>
      <c r="B259">
        <v>1</v>
      </c>
      <c r="C259" t="s">
        <v>40</v>
      </c>
      <c r="D259" t="s">
        <v>41</v>
      </c>
      <c r="E259" t="s">
        <v>758</v>
      </c>
      <c r="F259">
        <v>94588</v>
      </c>
      <c r="G259" t="s">
        <v>773</v>
      </c>
      <c r="H259">
        <v>37.685051999999999</v>
      </c>
      <c r="I259">
        <v>-121.91206099999999</v>
      </c>
      <c r="J259">
        <v>1</v>
      </c>
      <c r="K259">
        <v>1</v>
      </c>
      <c r="L259">
        <v>1</v>
      </c>
      <c r="M259">
        <v>0</v>
      </c>
      <c r="N259" t="str">
        <f>VLOOKUP(O259:O7290,'VLOOKUP Ranges'!$A$9:$B$12,2,TRUE)</f>
        <v>9-29</v>
      </c>
      <c r="O259">
        <v>27</v>
      </c>
      <c r="P259">
        <v>1</v>
      </c>
      <c r="Q259" t="s">
        <v>45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>
        <v>1</v>
      </c>
      <c r="Y259" t="str">
        <f>VLOOKUP(Z259:Z7290,'VLOOKUP Ranges'!$A$2:$B$5,2,TRUE)</f>
        <v>70-89</v>
      </c>
      <c r="Z259">
        <v>75.5</v>
      </c>
      <c r="AA259">
        <v>1893.95</v>
      </c>
      <c r="AB259" t="s">
        <v>45</v>
      </c>
      <c r="AC259">
        <v>1</v>
      </c>
      <c r="AD259">
        <v>65</v>
      </c>
      <c r="AE259">
        <v>2377</v>
      </c>
      <c r="AF259" t="s">
        <v>56</v>
      </c>
      <c r="AG259" t="b">
        <v>0</v>
      </c>
      <c r="AH259" t="b">
        <v>0</v>
      </c>
      <c r="AI259" t="b">
        <v>1</v>
      </c>
      <c r="AJ259" t="b">
        <v>0</v>
      </c>
      <c r="AK259" t="b">
        <v>0</v>
      </c>
      <c r="AL259" t="b">
        <v>1</v>
      </c>
      <c r="AM259" t="b">
        <v>0</v>
      </c>
      <c r="AN259">
        <v>70.146296296296299</v>
      </c>
      <c r="AO259">
        <f t="shared" ref="AO259:AO322" si="4">ROUNDUP(Z259, 0)</f>
        <v>76</v>
      </c>
      <c r="AP259" t="b">
        <v>0</v>
      </c>
    </row>
    <row r="260" spans="1:42" x14ac:dyDescent="0.25">
      <c r="A260" t="s">
        <v>774</v>
      </c>
      <c r="B260">
        <v>1</v>
      </c>
      <c r="C260" t="s">
        <v>40</v>
      </c>
      <c r="D260" t="s">
        <v>41</v>
      </c>
      <c r="E260" t="s">
        <v>775</v>
      </c>
      <c r="F260">
        <v>94595</v>
      </c>
      <c r="G260" t="s">
        <v>776</v>
      </c>
      <c r="H260">
        <v>37.862127999999998</v>
      </c>
      <c r="I260">
        <v>-122.075197</v>
      </c>
      <c r="J260">
        <v>0</v>
      </c>
      <c r="K260">
        <v>0</v>
      </c>
      <c r="L260">
        <v>0</v>
      </c>
      <c r="M260">
        <v>0</v>
      </c>
      <c r="N260" t="str">
        <f>VLOOKUP(O260:O7291,'VLOOKUP Ranges'!$A$9:$B$12,2,TRUE)</f>
        <v>9-29</v>
      </c>
      <c r="O260">
        <v>18</v>
      </c>
      <c r="P260">
        <v>1</v>
      </c>
      <c r="Q260" t="s">
        <v>45</v>
      </c>
      <c r="R260" t="s">
        <v>44</v>
      </c>
      <c r="S260" t="s">
        <v>44</v>
      </c>
      <c r="T260" t="s">
        <v>44</v>
      </c>
      <c r="U260" t="s">
        <v>45</v>
      </c>
      <c r="V260" t="s">
        <v>44</v>
      </c>
      <c r="W260" t="s">
        <v>45</v>
      </c>
      <c r="X260">
        <v>1</v>
      </c>
      <c r="Y260" t="str">
        <f>VLOOKUP(Z260:Z7291,'VLOOKUP Ranges'!$A$2:$B$5,2,TRUE)</f>
        <v>89-118</v>
      </c>
      <c r="Z260">
        <v>90.1</v>
      </c>
      <c r="AA260">
        <v>1612.75</v>
      </c>
      <c r="AB260" t="s">
        <v>45</v>
      </c>
      <c r="AC260">
        <v>1</v>
      </c>
      <c r="AD260">
        <v>80</v>
      </c>
      <c r="AE260">
        <v>4260</v>
      </c>
      <c r="AF260" t="s">
        <v>59</v>
      </c>
      <c r="AG260" t="b">
        <v>0</v>
      </c>
      <c r="AH260" t="b">
        <v>0</v>
      </c>
      <c r="AI260" t="b">
        <v>1</v>
      </c>
      <c r="AJ260" t="b">
        <v>0</v>
      </c>
      <c r="AK260" t="b">
        <v>0</v>
      </c>
      <c r="AL260" t="b">
        <v>1</v>
      </c>
      <c r="AM260" t="b">
        <v>0</v>
      </c>
      <c r="AN260">
        <v>89.5972222222222</v>
      </c>
      <c r="AO260">
        <f t="shared" si="4"/>
        <v>91</v>
      </c>
      <c r="AP260" t="b">
        <v>0</v>
      </c>
    </row>
    <row r="261" spans="1:42" x14ac:dyDescent="0.25">
      <c r="A261" t="s">
        <v>777</v>
      </c>
      <c r="B261">
        <v>1</v>
      </c>
      <c r="C261" t="s">
        <v>40</v>
      </c>
      <c r="D261" t="s">
        <v>41</v>
      </c>
      <c r="E261" t="s">
        <v>775</v>
      </c>
      <c r="F261">
        <v>94596</v>
      </c>
      <c r="G261" t="s">
        <v>778</v>
      </c>
      <c r="H261">
        <v>37.900661999999997</v>
      </c>
      <c r="I261">
        <v>-122.05278199999999</v>
      </c>
      <c r="J261">
        <v>0</v>
      </c>
      <c r="K261">
        <v>0</v>
      </c>
      <c r="L261">
        <v>0</v>
      </c>
      <c r="M261">
        <v>0</v>
      </c>
      <c r="N261" t="str">
        <f>VLOOKUP(O261:O7292,'VLOOKUP Ranges'!$A$9:$B$12,2,TRUE)</f>
        <v>1-9</v>
      </c>
      <c r="O261">
        <v>2</v>
      </c>
      <c r="P261">
        <v>1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>
        <v>0</v>
      </c>
      <c r="Y261" t="str">
        <f>VLOOKUP(Z261:Z7292,'VLOOKUP Ranges'!$A$2:$B$5,2,TRUE)</f>
        <v>35-70</v>
      </c>
      <c r="Z261">
        <v>68.95</v>
      </c>
      <c r="AA261">
        <v>119.75</v>
      </c>
      <c r="AB261" t="s">
        <v>45</v>
      </c>
      <c r="AC261">
        <v>1</v>
      </c>
      <c r="AD261">
        <v>84</v>
      </c>
      <c r="AE261">
        <v>5225</v>
      </c>
      <c r="AF261" t="s">
        <v>63</v>
      </c>
      <c r="AG261" t="b">
        <v>0</v>
      </c>
      <c r="AH261" t="b">
        <v>0</v>
      </c>
      <c r="AI261" t="b">
        <v>1</v>
      </c>
      <c r="AJ261" t="b">
        <v>0</v>
      </c>
      <c r="AK261" t="b">
        <v>0</v>
      </c>
      <c r="AL261" t="b">
        <v>1</v>
      </c>
      <c r="AM261" t="b">
        <v>0</v>
      </c>
      <c r="AN261">
        <v>59.875</v>
      </c>
      <c r="AO261">
        <f t="shared" si="4"/>
        <v>69</v>
      </c>
      <c r="AP261" t="b">
        <v>0</v>
      </c>
    </row>
    <row r="262" spans="1:42" x14ac:dyDescent="0.25">
      <c r="A262" t="s">
        <v>779</v>
      </c>
      <c r="B262">
        <v>1</v>
      </c>
      <c r="C262" t="s">
        <v>40</v>
      </c>
      <c r="D262" t="s">
        <v>41</v>
      </c>
      <c r="E262" t="s">
        <v>775</v>
      </c>
      <c r="F262">
        <v>94598</v>
      </c>
      <c r="G262" t="s">
        <v>780</v>
      </c>
      <c r="H262">
        <v>37.916648000000002</v>
      </c>
      <c r="I262">
        <v>-122.008483</v>
      </c>
      <c r="J262">
        <v>1</v>
      </c>
      <c r="K262">
        <v>0</v>
      </c>
      <c r="L262">
        <v>1</v>
      </c>
      <c r="M262">
        <v>0</v>
      </c>
      <c r="N262" t="str">
        <f>VLOOKUP(O262:O7293,'VLOOKUP Ranges'!$A$9:$B$12,2,TRUE)</f>
        <v>29-55</v>
      </c>
      <c r="O262">
        <v>32</v>
      </c>
      <c r="P262">
        <v>1</v>
      </c>
      <c r="Q262" t="s">
        <v>45</v>
      </c>
      <c r="R262" t="s">
        <v>45</v>
      </c>
      <c r="S262" t="s">
        <v>44</v>
      </c>
      <c r="T262" t="s">
        <v>44</v>
      </c>
      <c r="U262" t="s">
        <v>44</v>
      </c>
      <c r="V262" t="s">
        <v>45</v>
      </c>
      <c r="W262" t="s">
        <v>45</v>
      </c>
      <c r="X262">
        <v>1</v>
      </c>
      <c r="Y262" t="str">
        <f>VLOOKUP(Z262:Z7293,'VLOOKUP Ranges'!$A$2:$B$5,2,TRUE)</f>
        <v>89-118</v>
      </c>
      <c r="Z262">
        <v>99.55</v>
      </c>
      <c r="AA262">
        <v>3204.65</v>
      </c>
      <c r="AB262" t="s">
        <v>45</v>
      </c>
      <c r="AC262">
        <v>1</v>
      </c>
      <c r="AD262">
        <v>71</v>
      </c>
      <c r="AE262">
        <v>5026</v>
      </c>
      <c r="AF262" t="s">
        <v>46</v>
      </c>
      <c r="AG262" t="b">
        <v>0</v>
      </c>
      <c r="AH262" t="b">
        <v>0</v>
      </c>
      <c r="AI262" t="b">
        <v>1</v>
      </c>
      <c r="AJ262" t="b">
        <v>0</v>
      </c>
      <c r="AK262" t="b">
        <v>1</v>
      </c>
      <c r="AL262" t="b">
        <v>0</v>
      </c>
      <c r="AM262" t="b">
        <v>0</v>
      </c>
      <c r="AN262">
        <v>100.1453125</v>
      </c>
      <c r="AO262">
        <f t="shared" si="4"/>
        <v>100</v>
      </c>
      <c r="AP262" t="b">
        <v>1</v>
      </c>
    </row>
    <row r="263" spans="1:42" x14ac:dyDescent="0.25">
      <c r="A263" t="s">
        <v>781</v>
      </c>
      <c r="B263">
        <v>1</v>
      </c>
      <c r="C263" t="s">
        <v>40</v>
      </c>
      <c r="D263" t="s">
        <v>41</v>
      </c>
      <c r="E263" t="s">
        <v>782</v>
      </c>
      <c r="F263">
        <v>94606</v>
      </c>
      <c r="G263" t="s">
        <v>783</v>
      </c>
      <c r="H263">
        <v>37.792489000000003</v>
      </c>
      <c r="I263">
        <v>-122.244314</v>
      </c>
      <c r="J263">
        <v>1</v>
      </c>
      <c r="K263">
        <v>0</v>
      </c>
      <c r="L263">
        <v>1</v>
      </c>
      <c r="M263">
        <v>0</v>
      </c>
      <c r="N263" t="str">
        <f>VLOOKUP(O263:O7294,'VLOOKUP Ranges'!$A$9:$B$12,2,TRUE)</f>
        <v>9-29</v>
      </c>
      <c r="O263">
        <v>18</v>
      </c>
      <c r="P263">
        <v>1</v>
      </c>
      <c r="Q263" t="s">
        <v>44</v>
      </c>
      <c r="R263" t="s">
        <v>44</v>
      </c>
      <c r="S263" t="s">
        <v>44</v>
      </c>
      <c r="T263" t="s">
        <v>45</v>
      </c>
      <c r="U263" t="s">
        <v>44</v>
      </c>
      <c r="V263" t="s">
        <v>44</v>
      </c>
      <c r="W263" t="s">
        <v>45</v>
      </c>
      <c r="X263">
        <v>0</v>
      </c>
      <c r="Y263" t="str">
        <f>VLOOKUP(Z263:Z7294,'VLOOKUP Ranges'!$A$2:$B$5,2,TRUE)</f>
        <v>35-70</v>
      </c>
      <c r="Z263">
        <v>57.45</v>
      </c>
      <c r="AA263">
        <v>990.85</v>
      </c>
      <c r="AB263" t="s">
        <v>45</v>
      </c>
      <c r="AC263">
        <v>1</v>
      </c>
      <c r="AD263">
        <v>84</v>
      </c>
      <c r="AE263">
        <v>2989</v>
      </c>
      <c r="AF263" t="s">
        <v>56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1</v>
      </c>
      <c r="AM263" t="b">
        <v>0</v>
      </c>
      <c r="AN263">
        <v>55.047222222222203</v>
      </c>
      <c r="AO263">
        <f t="shared" si="4"/>
        <v>58</v>
      </c>
      <c r="AP263" t="b">
        <v>0</v>
      </c>
    </row>
    <row r="264" spans="1:42" x14ac:dyDescent="0.25">
      <c r="A264" t="s">
        <v>784</v>
      </c>
      <c r="B264">
        <v>1</v>
      </c>
      <c r="C264" t="s">
        <v>40</v>
      </c>
      <c r="D264" t="s">
        <v>41</v>
      </c>
      <c r="E264" t="s">
        <v>782</v>
      </c>
      <c r="F264">
        <v>94607</v>
      </c>
      <c r="G264" t="s">
        <v>785</v>
      </c>
      <c r="H264">
        <v>37.807070000000003</v>
      </c>
      <c r="I264">
        <v>-122.29740099999999</v>
      </c>
      <c r="J264">
        <v>1</v>
      </c>
      <c r="K264">
        <v>0</v>
      </c>
      <c r="L264">
        <v>1</v>
      </c>
      <c r="M264">
        <v>0</v>
      </c>
      <c r="N264" t="str">
        <f>VLOOKUP(O264:O7295,'VLOOKUP Ranges'!$A$9:$B$12,2,TRUE)</f>
        <v>9-29</v>
      </c>
      <c r="O264">
        <v>12</v>
      </c>
      <c r="P264">
        <v>1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45</v>
      </c>
      <c r="X264">
        <v>0</v>
      </c>
      <c r="Y264" t="str">
        <f>VLOOKUP(Z264:Z7295,'VLOOKUP Ranges'!$A$2:$B$5,2,TRUE)</f>
        <v>35-70</v>
      </c>
      <c r="Z264">
        <v>53.65</v>
      </c>
      <c r="AA264">
        <v>696.35</v>
      </c>
      <c r="AB264" t="s">
        <v>45</v>
      </c>
      <c r="AC264">
        <v>1</v>
      </c>
      <c r="AD264">
        <v>78</v>
      </c>
      <c r="AE264">
        <v>2595</v>
      </c>
      <c r="AF264" t="s">
        <v>56</v>
      </c>
      <c r="AG264" t="b">
        <v>1</v>
      </c>
      <c r="AH264" t="b">
        <v>0</v>
      </c>
      <c r="AI264" t="b">
        <v>0</v>
      </c>
      <c r="AJ264" t="b">
        <v>0</v>
      </c>
      <c r="AK264" t="b">
        <v>1</v>
      </c>
      <c r="AL264" t="b">
        <v>0</v>
      </c>
      <c r="AM264" t="b">
        <v>0</v>
      </c>
      <c r="AN264">
        <v>58.029166666666598</v>
      </c>
      <c r="AO264">
        <f t="shared" si="4"/>
        <v>54</v>
      </c>
      <c r="AP264" t="b">
        <v>0</v>
      </c>
    </row>
    <row r="265" spans="1:42" x14ac:dyDescent="0.25">
      <c r="A265" t="s">
        <v>786</v>
      </c>
      <c r="B265">
        <v>1</v>
      </c>
      <c r="C265" t="s">
        <v>40</v>
      </c>
      <c r="D265" t="s">
        <v>41</v>
      </c>
      <c r="E265" t="s">
        <v>787</v>
      </c>
      <c r="F265">
        <v>94704</v>
      </c>
      <c r="G265" t="s">
        <v>788</v>
      </c>
      <c r="H265">
        <v>37.871416000000004</v>
      </c>
      <c r="I265">
        <v>-122.24659699999999</v>
      </c>
      <c r="J265">
        <v>1</v>
      </c>
      <c r="K265">
        <v>1</v>
      </c>
      <c r="L265">
        <v>0</v>
      </c>
      <c r="M265">
        <v>0</v>
      </c>
      <c r="N265" t="str">
        <f>VLOOKUP(O265:O7296,'VLOOKUP Ranges'!$A$9:$B$12,2,TRUE)</f>
        <v>1-9</v>
      </c>
      <c r="O265">
        <v>8</v>
      </c>
      <c r="P265">
        <v>1</v>
      </c>
      <c r="Q265" t="s">
        <v>45</v>
      </c>
      <c r="R265" t="s">
        <v>44</v>
      </c>
      <c r="S265" t="s">
        <v>44</v>
      </c>
      <c r="T265" t="s">
        <v>45</v>
      </c>
      <c r="U265" t="s">
        <v>44</v>
      </c>
      <c r="V265" t="s">
        <v>45</v>
      </c>
      <c r="W265" t="s">
        <v>45</v>
      </c>
      <c r="X265">
        <v>1</v>
      </c>
      <c r="Y265" t="str">
        <f>VLOOKUP(Z265:Z7296,'VLOOKUP Ranges'!$A$2:$B$5,2,TRUE)</f>
        <v>89-118</v>
      </c>
      <c r="Z265">
        <v>100.6</v>
      </c>
      <c r="AA265">
        <v>819.4</v>
      </c>
      <c r="AB265" t="s">
        <v>45</v>
      </c>
      <c r="AC265">
        <v>1</v>
      </c>
      <c r="AD265">
        <v>90</v>
      </c>
      <c r="AE265">
        <v>5906</v>
      </c>
      <c r="AF265" t="s">
        <v>59</v>
      </c>
      <c r="AG265" t="b">
        <v>0</v>
      </c>
      <c r="AH265" t="b">
        <v>0</v>
      </c>
      <c r="AI265" t="b">
        <v>1</v>
      </c>
      <c r="AJ265" t="b">
        <v>0</v>
      </c>
      <c r="AK265" t="b">
        <v>0</v>
      </c>
      <c r="AL265" t="b">
        <v>1</v>
      </c>
      <c r="AM265" t="b">
        <v>0</v>
      </c>
      <c r="AN265">
        <v>102.425</v>
      </c>
      <c r="AO265">
        <f t="shared" si="4"/>
        <v>101</v>
      </c>
      <c r="AP265" t="b">
        <v>0</v>
      </c>
    </row>
    <row r="266" spans="1:42" x14ac:dyDescent="0.25">
      <c r="A266" t="s">
        <v>789</v>
      </c>
      <c r="B266">
        <v>1</v>
      </c>
      <c r="C266" t="s">
        <v>40</v>
      </c>
      <c r="D266" t="s">
        <v>41</v>
      </c>
      <c r="E266" t="s">
        <v>790</v>
      </c>
      <c r="F266">
        <v>94706</v>
      </c>
      <c r="G266" t="s">
        <v>791</v>
      </c>
      <c r="H266">
        <v>37.890273999999998</v>
      </c>
      <c r="I266">
        <v>-122.295192</v>
      </c>
      <c r="J266">
        <v>1</v>
      </c>
      <c r="K266">
        <v>0</v>
      </c>
      <c r="L266">
        <v>1</v>
      </c>
      <c r="M266">
        <v>0</v>
      </c>
      <c r="N266" t="str">
        <f>VLOOKUP(O266:O7297,'VLOOKUP Ranges'!$A$9:$B$12,2,TRUE)</f>
        <v>9-29</v>
      </c>
      <c r="O266">
        <v>26</v>
      </c>
      <c r="P266">
        <v>1</v>
      </c>
      <c r="Q266" t="s">
        <v>45</v>
      </c>
      <c r="R266" t="s">
        <v>44</v>
      </c>
      <c r="S266" t="s">
        <v>44</v>
      </c>
      <c r="T266" t="s">
        <v>44</v>
      </c>
      <c r="U266" t="s">
        <v>44</v>
      </c>
      <c r="V266" t="s">
        <v>45</v>
      </c>
      <c r="W266" t="s">
        <v>44</v>
      </c>
      <c r="X266">
        <v>1</v>
      </c>
      <c r="Y266" t="str">
        <f>VLOOKUP(Z266:Z7297,'VLOOKUP Ranges'!$A$2:$B$5,2,TRUE)</f>
        <v>70-89</v>
      </c>
      <c r="Z266">
        <v>83.75</v>
      </c>
      <c r="AA266">
        <v>2070.6</v>
      </c>
      <c r="AB266" t="s">
        <v>45</v>
      </c>
      <c r="AC266">
        <v>1</v>
      </c>
      <c r="AD266">
        <v>84</v>
      </c>
      <c r="AE266">
        <v>2404</v>
      </c>
      <c r="AF266" t="s">
        <v>59</v>
      </c>
      <c r="AG266" t="b">
        <v>0</v>
      </c>
      <c r="AH266" t="b">
        <v>0</v>
      </c>
      <c r="AI266" t="b">
        <v>1</v>
      </c>
      <c r="AJ266" t="b">
        <v>0</v>
      </c>
      <c r="AK266" t="b">
        <v>0</v>
      </c>
      <c r="AL266" t="b">
        <v>1</v>
      </c>
      <c r="AM266" t="b">
        <v>0</v>
      </c>
      <c r="AN266">
        <v>79.638461538461499</v>
      </c>
      <c r="AO266">
        <f t="shared" si="4"/>
        <v>84</v>
      </c>
      <c r="AP266" t="b">
        <v>0</v>
      </c>
    </row>
    <row r="267" spans="1:42" x14ac:dyDescent="0.25">
      <c r="A267" t="s">
        <v>792</v>
      </c>
      <c r="B267">
        <v>1</v>
      </c>
      <c r="C267" t="s">
        <v>40</v>
      </c>
      <c r="D267" t="s">
        <v>41</v>
      </c>
      <c r="E267" t="s">
        <v>787</v>
      </c>
      <c r="F267">
        <v>94707</v>
      </c>
      <c r="G267" t="s">
        <v>793</v>
      </c>
      <c r="H267">
        <v>37.897753000000002</v>
      </c>
      <c r="I267">
        <v>-122.279391</v>
      </c>
      <c r="J267">
        <v>0</v>
      </c>
      <c r="K267">
        <v>1</v>
      </c>
      <c r="L267">
        <v>1</v>
      </c>
      <c r="M267">
        <v>0</v>
      </c>
      <c r="N267" t="str">
        <f>VLOOKUP(O267:O7298,'VLOOKUP Ranges'!$A$9:$B$12,2,TRUE)</f>
        <v>1-9</v>
      </c>
      <c r="O267">
        <v>3</v>
      </c>
      <c r="P267">
        <v>1</v>
      </c>
      <c r="Q267" t="s">
        <v>44</v>
      </c>
      <c r="R267" t="s">
        <v>45</v>
      </c>
      <c r="S267" t="s">
        <v>44</v>
      </c>
      <c r="T267" t="s">
        <v>44</v>
      </c>
      <c r="U267" t="s">
        <v>45</v>
      </c>
      <c r="V267" t="s">
        <v>45</v>
      </c>
      <c r="W267" t="s">
        <v>44</v>
      </c>
      <c r="X267">
        <v>1</v>
      </c>
      <c r="Y267" t="str">
        <f>VLOOKUP(Z267:Z7298,'VLOOKUP Ranges'!$A$2:$B$5,2,TRUE)</f>
        <v>70-89</v>
      </c>
      <c r="Z267">
        <v>88.3</v>
      </c>
      <c r="AA267">
        <v>273.75</v>
      </c>
      <c r="AB267" t="s">
        <v>45</v>
      </c>
      <c r="AC267">
        <v>1</v>
      </c>
      <c r="AD267">
        <v>68</v>
      </c>
      <c r="AE267">
        <v>4486</v>
      </c>
      <c r="AF267" t="s">
        <v>59</v>
      </c>
      <c r="AG267" t="b">
        <v>0</v>
      </c>
      <c r="AH267" t="b">
        <v>0</v>
      </c>
      <c r="AI267" t="b">
        <v>1</v>
      </c>
      <c r="AJ267" t="b">
        <v>0</v>
      </c>
      <c r="AK267" t="b">
        <v>0</v>
      </c>
      <c r="AL267" t="b">
        <v>0</v>
      </c>
      <c r="AM267" t="b">
        <v>1</v>
      </c>
      <c r="AN267">
        <v>91.25</v>
      </c>
      <c r="AO267">
        <f t="shared" si="4"/>
        <v>89</v>
      </c>
      <c r="AP267" t="b">
        <v>1</v>
      </c>
    </row>
    <row r="268" spans="1:42" x14ac:dyDescent="0.25">
      <c r="A268" t="s">
        <v>794</v>
      </c>
      <c r="B268">
        <v>1</v>
      </c>
      <c r="C268" t="s">
        <v>40</v>
      </c>
      <c r="D268" t="s">
        <v>41</v>
      </c>
      <c r="E268" t="s">
        <v>787</v>
      </c>
      <c r="F268">
        <v>94710</v>
      </c>
      <c r="G268" t="s">
        <v>795</v>
      </c>
      <c r="H268">
        <v>37.872902000000003</v>
      </c>
      <c r="I268">
        <v>-122.303708</v>
      </c>
      <c r="J268">
        <v>0</v>
      </c>
      <c r="K268">
        <v>1</v>
      </c>
      <c r="L268">
        <v>0</v>
      </c>
      <c r="M268">
        <v>0</v>
      </c>
      <c r="N268" t="str">
        <f>VLOOKUP(O268:O7299,'VLOOKUP Ranges'!$A$9:$B$12,2,TRUE)</f>
        <v>1-9</v>
      </c>
      <c r="O268">
        <v>8</v>
      </c>
      <c r="P268">
        <v>1</v>
      </c>
      <c r="Q268" t="s">
        <v>44</v>
      </c>
      <c r="R268" t="s">
        <v>44</v>
      </c>
      <c r="S268" t="s">
        <v>44</v>
      </c>
      <c r="T268" t="s">
        <v>45</v>
      </c>
      <c r="U268" t="s">
        <v>44</v>
      </c>
      <c r="V268" t="s">
        <v>45</v>
      </c>
      <c r="W268" t="s">
        <v>45</v>
      </c>
      <c r="X268">
        <v>1</v>
      </c>
      <c r="Y268" t="str">
        <f>VLOOKUP(Z268:Z7299,'VLOOKUP Ranges'!$A$2:$B$5,2,TRUE)</f>
        <v>89-118</v>
      </c>
      <c r="Z268">
        <v>92.1</v>
      </c>
      <c r="AA268">
        <v>729.95</v>
      </c>
      <c r="AB268" t="s">
        <v>45</v>
      </c>
      <c r="AC268">
        <v>1</v>
      </c>
      <c r="AD268">
        <v>81</v>
      </c>
      <c r="AE268">
        <v>5662</v>
      </c>
      <c r="AF268" t="s">
        <v>63</v>
      </c>
      <c r="AG268" t="b">
        <v>0</v>
      </c>
      <c r="AH268" t="b">
        <v>0</v>
      </c>
      <c r="AI268" t="b">
        <v>1</v>
      </c>
      <c r="AJ268" t="b">
        <v>0</v>
      </c>
      <c r="AK268" t="b">
        <v>0</v>
      </c>
      <c r="AL268" t="b">
        <v>1</v>
      </c>
      <c r="AM268" t="b">
        <v>0</v>
      </c>
      <c r="AN268">
        <v>91.243750000000006</v>
      </c>
      <c r="AO268">
        <f t="shared" si="4"/>
        <v>93</v>
      </c>
      <c r="AP268" t="b">
        <v>0</v>
      </c>
    </row>
    <row r="269" spans="1:42" x14ac:dyDescent="0.25">
      <c r="A269" t="s">
        <v>796</v>
      </c>
      <c r="B269">
        <v>1</v>
      </c>
      <c r="C269" t="s">
        <v>40</v>
      </c>
      <c r="D269" t="s">
        <v>41</v>
      </c>
      <c r="E269" t="s">
        <v>797</v>
      </c>
      <c r="F269">
        <v>94903</v>
      </c>
      <c r="G269" t="s">
        <v>798</v>
      </c>
      <c r="H269">
        <v>38.018065</v>
      </c>
      <c r="I269">
        <v>-122.546024</v>
      </c>
      <c r="J269">
        <v>1</v>
      </c>
      <c r="K269">
        <v>0</v>
      </c>
      <c r="L269">
        <v>1</v>
      </c>
      <c r="M269">
        <v>0</v>
      </c>
      <c r="N269" t="str">
        <f>VLOOKUP(O269:O7300,'VLOOKUP Ranges'!$A$9:$B$12,2,TRUE)</f>
        <v>29-55</v>
      </c>
      <c r="O269">
        <v>38</v>
      </c>
      <c r="P269">
        <v>1</v>
      </c>
      <c r="Q269" t="s">
        <v>44</v>
      </c>
      <c r="R269" t="s">
        <v>45</v>
      </c>
      <c r="S269" t="s">
        <v>45</v>
      </c>
      <c r="T269" t="s">
        <v>44</v>
      </c>
      <c r="U269" t="s">
        <v>44</v>
      </c>
      <c r="V269" t="s">
        <v>44</v>
      </c>
      <c r="W269" t="s">
        <v>44</v>
      </c>
      <c r="X269">
        <v>1</v>
      </c>
      <c r="Y269" t="str">
        <f>VLOOKUP(Z269:Z7300,'VLOOKUP Ranges'!$A$2:$B$5,2,TRUE)</f>
        <v>70-89</v>
      </c>
      <c r="Z269">
        <v>79.45</v>
      </c>
      <c r="AA269">
        <v>3013.05</v>
      </c>
      <c r="AB269" t="s">
        <v>45</v>
      </c>
      <c r="AC269">
        <v>1</v>
      </c>
      <c r="AD269">
        <v>85</v>
      </c>
      <c r="AE269">
        <v>2405</v>
      </c>
      <c r="AF269" t="s">
        <v>63</v>
      </c>
      <c r="AG269" t="b">
        <v>0</v>
      </c>
      <c r="AH269" t="b">
        <v>0</v>
      </c>
      <c r="AI269" t="b">
        <v>1</v>
      </c>
      <c r="AJ269" t="b">
        <v>0</v>
      </c>
      <c r="AK269" t="b">
        <v>0</v>
      </c>
      <c r="AL269" t="b">
        <v>1</v>
      </c>
      <c r="AM269" t="b">
        <v>0</v>
      </c>
      <c r="AN269">
        <v>79.2907894736842</v>
      </c>
      <c r="AO269">
        <f t="shared" si="4"/>
        <v>80</v>
      </c>
      <c r="AP269" t="b">
        <v>1</v>
      </c>
    </row>
    <row r="270" spans="1:42" x14ac:dyDescent="0.25">
      <c r="A270" t="s">
        <v>799</v>
      </c>
      <c r="B270">
        <v>1</v>
      </c>
      <c r="C270" t="s">
        <v>40</v>
      </c>
      <c r="D270" t="s">
        <v>41</v>
      </c>
      <c r="E270" t="s">
        <v>800</v>
      </c>
      <c r="F270">
        <v>94904</v>
      </c>
      <c r="G270" t="s">
        <v>801</v>
      </c>
      <c r="H270">
        <v>37.946617000000003</v>
      </c>
      <c r="I270">
        <v>-122.563571</v>
      </c>
      <c r="J270">
        <v>1</v>
      </c>
      <c r="K270">
        <v>1</v>
      </c>
      <c r="L270">
        <v>0</v>
      </c>
      <c r="M270">
        <v>0</v>
      </c>
      <c r="N270" t="str">
        <f>VLOOKUP(O270:O7301,'VLOOKUP Ranges'!$A$9:$B$12,2,TRUE)</f>
        <v>9-29</v>
      </c>
      <c r="O270">
        <v>14</v>
      </c>
      <c r="P270">
        <v>1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45</v>
      </c>
      <c r="W270" t="s">
        <v>45</v>
      </c>
      <c r="X270">
        <v>0</v>
      </c>
      <c r="Y270" t="str">
        <f>VLOOKUP(Z270:Z7301,'VLOOKUP Ranges'!$A$2:$B$5,2,TRUE)</f>
        <v>89-118</v>
      </c>
      <c r="Z270">
        <v>90.45</v>
      </c>
      <c r="AA270">
        <v>1266.0999999999999</v>
      </c>
      <c r="AB270" t="s">
        <v>45</v>
      </c>
      <c r="AC270">
        <v>1</v>
      </c>
      <c r="AD270">
        <v>96</v>
      </c>
      <c r="AE270">
        <v>4777</v>
      </c>
      <c r="AF270" t="s">
        <v>63</v>
      </c>
      <c r="AG270" t="b">
        <v>0</v>
      </c>
      <c r="AH270" t="b">
        <v>0</v>
      </c>
      <c r="AI270" t="b">
        <v>1</v>
      </c>
      <c r="AJ270" t="b">
        <v>0</v>
      </c>
      <c r="AK270" t="b">
        <v>1</v>
      </c>
      <c r="AL270" t="b">
        <v>0</v>
      </c>
      <c r="AM270" t="b">
        <v>0</v>
      </c>
      <c r="AN270">
        <v>90.435714285714198</v>
      </c>
      <c r="AO270">
        <f t="shared" si="4"/>
        <v>91</v>
      </c>
      <c r="AP270" t="b">
        <v>0</v>
      </c>
    </row>
    <row r="271" spans="1:42" x14ac:dyDescent="0.25">
      <c r="A271" t="s">
        <v>802</v>
      </c>
      <c r="B271">
        <v>1</v>
      </c>
      <c r="C271" t="s">
        <v>40</v>
      </c>
      <c r="D271" t="s">
        <v>41</v>
      </c>
      <c r="E271" t="s">
        <v>803</v>
      </c>
      <c r="F271">
        <v>94923</v>
      </c>
      <c r="G271" t="s">
        <v>804</v>
      </c>
      <c r="H271">
        <v>38.377164999999998</v>
      </c>
      <c r="I271">
        <v>-123.03795700000001</v>
      </c>
      <c r="J271">
        <v>1</v>
      </c>
      <c r="K271">
        <v>0</v>
      </c>
      <c r="L271">
        <v>1</v>
      </c>
      <c r="M271">
        <v>0</v>
      </c>
      <c r="N271" t="str">
        <f>VLOOKUP(O271:O7302,'VLOOKUP Ranges'!$A$9:$B$12,2,TRUE)</f>
        <v>29-55</v>
      </c>
      <c r="O271">
        <v>32</v>
      </c>
      <c r="P271">
        <v>1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>
        <v>1</v>
      </c>
      <c r="Y271" t="str">
        <f>VLOOKUP(Z271:Z7302,'VLOOKUP Ranges'!$A$2:$B$5,2,TRUE)</f>
        <v>35-70</v>
      </c>
      <c r="Z271">
        <v>69.75</v>
      </c>
      <c r="AA271">
        <v>2347.9</v>
      </c>
      <c r="AB271" t="s">
        <v>45</v>
      </c>
      <c r="AC271">
        <v>1</v>
      </c>
      <c r="AD271">
        <v>96</v>
      </c>
      <c r="AE271">
        <v>2356</v>
      </c>
      <c r="AF271" t="s">
        <v>139</v>
      </c>
      <c r="AG271" t="b">
        <v>0</v>
      </c>
      <c r="AH271" t="b">
        <v>0</v>
      </c>
      <c r="AI271" t="b">
        <v>1</v>
      </c>
      <c r="AJ271" t="b">
        <v>0</v>
      </c>
      <c r="AK271" t="b">
        <v>0</v>
      </c>
      <c r="AL271" t="b">
        <v>0</v>
      </c>
      <c r="AM271" t="b">
        <v>0</v>
      </c>
      <c r="AN271">
        <v>73.371875000000003</v>
      </c>
      <c r="AO271">
        <f t="shared" si="4"/>
        <v>70</v>
      </c>
      <c r="AP271" t="b">
        <v>0</v>
      </c>
    </row>
    <row r="272" spans="1:42" x14ac:dyDescent="0.25">
      <c r="A272" t="s">
        <v>805</v>
      </c>
      <c r="B272">
        <v>1</v>
      </c>
      <c r="C272" t="s">
        <v>40</v>
      </c>
      <c r="D272" t="s">
        <v>41</v>
      </c>
      <c r="E272" t="s">
        <v>806</v>
      </c>
      <c r="F272">
        <v>94931</v>
      </c>
      <c r="G272" t="s">
        <v>807</v>
      </c>
      <c r="H272">
        <v>38.326214999999998</v>
      </c>
      <c r="I272">
        <v>-122.71874200000001</v>
      </c>
      <c r="J272">
        <v>0</v>
      </c>
      <c r="K272">
        <v>0</v>
      </c>
      <c r="L272">
        <v>0</v>
      </c>
      <c r="M272">
        <v>0</v>
      </c>
      <c r="N272" t="str">
        <f>VLOOKUP(O272:O7303,'VLOOKUP Ranges'!$A$9:$B$12,2,TRUE)</f>
        <v>1-9</v>
      </c>
      <c r="O272">
        <v>1</v>
      </c>
      <c r="P272">
        <v>1</v>
      </c>
      <c r="Q272" t="s">
        <v>44</v>
      </c>
      <c r="R272" t="s">
        <v>66</v>
      </c>
      <c r="S272" t="s">
        <v>66</v>
      </c>
      <c r="T272" t="s">
        <v>66</v>
      </c>
      <c r="U272" t="s">
        <v>66</v>
      </c>
      <c r="V272" t="s">
        <v>66</v>
      </c>
      <c r="W272" t="s">
        <v>66</v>
      </c>
      <c r="X272">
        <v>0</v>
      </c>
      <c r="Y272" t="str">
        <f>VLOOKUP(Z272:Z7303,'VLOOKUP Ranges'!$A$2:$B$5,2,TRUE)</f>
        <v>18-35</v>
      </c>
      <c r="Z272">
        <v>19.649999999999999</v>
      </c>
      <c r="AA272">
        <v>19.649999999999999</v>
      </c>
      <c r="AB272" t="s">
        <v>45</v>
      </c>
      <c r="AC272">
        <v>1</v>
      </c>
      <c r="AD272">
        <v>99</v>
      </c>
      <c r="AE272">
        <v>5881</v>
      </c>
      <c r="AF272" t="s">
        <v>46</v>
      </c>
      <c r="AG272" t="b">
        <v>0</v>
      </c>
      <c r="AH272" t="b">
        <v>0</v>
      </c>
      <c r="AI272" t="b">
        <v>0</v>
      </c>
      <c r="AJ272" t="b">
        <v>1</v>
      </c>
      <c r="AK272" t="b">
        <v>0</v>
      </c>
      <c r="AL272" t="b">
        <v>0</v>
      </c>
      <c r="AM272" t="b">
        <v>1</v>
      </c>
      <c r="AN272">
        <v>19.649999999999999</v>
      </c>
      <c r="AO272">
        <f t="shared" si="4"/>
        <v>20</v>
      </c>
      <c r="AP272" t="b">
        <v>0</v>
      </c>
    </row>
    <row r="273" spans="1:42" x14ac:dyDescent="0.25">
      <c r="A273" t="s">
        <v>808</v>
      </c>
      <c r="B273">
        <v>1</v>
      </c>
      <c r="C273" t="s">
        <v>40</v>
      </c>
      <c r="D273" t="s">
        <v>41</v>
      </c>
      <c r="E273" t="s">
        <v>809</v>
      </c>
      <c r="F273">
        <v>94933</v>
      </c>
      <c r="G273" t="s">
        <v>810</v>
      </c>
      <c r="H273">
        <v>38.010092</v>
      </c>
      <c r="I273">
        <v>-122.689442</v>
      </c>
      <c r="J273">
        <v>1</v>
      </c>
      <c r="K273">
        <v>1</v>
      </c>
      <c r="L273">
        <v>0</v>
      </c>
      <c r="M273">
        <v>0</v>
      </c>
      <c r="N273" t="str">
        <f>VLOOKUP(O273:O7304,'VLOOKUP Ranges'!$A$9:$B$12,2,TRUE)</f>
        <v>9-29</v>
      </c>
      <c r="O273">
        <v>12</v>
      </c>
      <c r="P273">
        <v>0</v>
      </c>
      <c r="Q273" t="s">
        <v>62</v>
      </c>
      <c r="R273" t="s">
        <v>44</v>
      </c>
      <c r="S273" t="s">
        <v>44</v>
      </c>
      <c r="T273" t="s">
        <v>45</v>
      </c>
      <c r="U273" t="s">
        <v>45</v>
      </c>
      <c r="V273" t="s">
        <v>44</v>
      </c>
      <c r="W273" t="s">
        <v>45</v>
      </c>
      <c r="X273">
        <v>1</v>
      </c>
      <c r="Y273" t="str">
        <f>VLOOKUP(Z273:Z7304,'VLOOKUP Ranges'!$A$2:$B$5,2,TRUE)</f>
        <v>35-70</v>
      </c>
      <c r="Z273">
        <v>43.65</v>
      </c>
      <c r="AA273">
        <v>526.95000000000005</v>
      </c>
      <c r="AB273" t="s">
        <v>45</v>
      </c>
      <c r="AC273">
        <v>1</v>
      </c>
      <c r="AD273">
        <v>74</v>
      </c>
      <c r="AE273">
        <v>2437</v>
      </c>
      <c r="AF273" t="s">
        <v>56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1</v>
      </c>
      <c r="AM273" t="b">
        <v>0</v>
      </c>
      <c r="AN273">
        <v>43.912500000000001</v>
      </c>
      <c r="AO273">
        <f t="shared" si="4"/>
        <v>44</v>
      </c>
      <c r="AP273" t="b">
        <v>0</v>
      </c>
    </row>
    <row r="274" spans="1:42" x14ac:dyDescent="0.25">
      <c r="A274" t="s">
        <v>811</v>
      </c>
      <c r="B274">
        <v>1</v>
      </c>
      <c r="C274" t="s">
        <v>40</v>
      </c>
      <c r="D274" t="s">
        <v>41</v>
      </c>
      <c r="E274" t="s">
        <v>812</v>
      </c>
      <c r="F274">
        <v>94939</v>
      </c>
      <c r="G274" t="s">
        <v>813</v>
      </c>
      <c r="H274">
        <v>37.937081999999997</v>
      </c>
      <c r="I274">
        <v>-122.532369</v>
      </c>
      <c r="J274">
        <v>0</v>
      </c>
      <c r="K274">
        <v>0</v>
      </c>
      <c r="L274">
        <v>0</v>
      </c>
      <c r="M274">
        <v>0</v>
      </c>
      <c r="N274" t="str">
        <f>VLOOKUP(O274:O7305,'VLOOKUP Ranges'!$A$9:$B$12,2,TRUE)</f>
        <v>1-9</v>
      </c>
      <c r="O274">
        <v>5</v>
      </c>
      <c r="P274">
        <v>0</v>
      </c>
      <c r="Q274" t="s">
        <v>62</v>
      </c>
      <c r="R274" t="s">
        <v>44</v>
      </c>
      <c r="S274" t="s">
        <v>44</v>
      </c>
      <c r="T274" t="s">
        <v>45</v>
      </c>
      <c r="U274" t="s">
        <v>44</v>
      </c>
      <c r="V274" t="s">
        <v>44</v>
      </c>
      <c r="W274" t="s">
        <v>45</v>
      </c>
      <c r="X274">
        <v>0</v>
      </c>
      <c r="Y274" t="str">
        <f>VLOOKUP(Z274:Z7305,'VLOOKUP Ranges'!$A$2:$B$5,2,TRUE)</f>
        <v>35-70</v>
      </c>
      <c r="Z274">
        <v>39.5</v>
      </c>
      <c r="AA274">
        <v>210.75</v>
      </c>
      <c r="AB274" t="s">
        <v>45</v>
      </c>
      <c r="AC274">
        <v>1</v>
      </c>
      <c r="AD274">
        <v>93</v>
      </c>
      <c r="AE274">
        <v>2863</v>
      </c>
      <c r="AF274" t="s">
        <v>59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1</v>
      </c>
      <c r="AM274" t="b">
        <v>0</v>
      </c>
      <c r="AN274">
        <v>42.15</v>
      </c>
      <c r="AO274">
        <f t="shared" si="4"/>
        <v>40</v>
      </c>
      <c r="AP274" t="b">
        <v>0</v>
      </c>
    </row>
    <row r="275" spans="1:42" x14ac:dyDescent="0.25">
      <c r="A275" t="s">
        <v>814</v>
      </c>
      <c r="B275">
        <v>1</v>
      </c>
      <c r="C275" t="s">
        <v>40</v>
      </c>
      <c r="D275" t="s">
        <v>41</v>
      </c>
      <c r="E275" t="s">
        <v>815</v>
      </c>
      <c r="F275">
        <v>94940</v>
      </c>
      <c r="G275" t="s">
        <v>816</v>
      </c>
      <c r="H275">
        <v>38.129308000000002</v>
      </c>
      <c r="I275">
        <v>-122.83481500000001</v>
      </c>
      <c r="J275">
        <v>1</v>
      </c>
      <c r="K275">
        <v>0</v>
      </c>
      <c r="L275">
        <v>1</v>
      </c>
      <c r="M275">
        <v>0</v>
      </c>
      <c r="N275" t="str">
        <f>VLOOKUP(O275:O7306,'VLOOKUP Ranges'!$A$9:$B$12,2,TRUE)</f>
        <v>29-55</v>
      </c>
      <c r="O275">
        <v>40</v>
      </c>
      <c r="P275">
        <v>1</v>
      </c>
      <c r="Q275" t="s">
        <v>45</v>
      </c>
      <c r="R275" t="s">
        <v>44</v>
      </c>
      <c r="S275" t="s">
        <v>44</v>
      </c>
      <c r="T275" t="s">
        <v>44</v>
      </c>
      <c r="U275" t="s">
        <v>44</v>
      </c>
      <c r="V275" t="s">
        <v>45</v>
      </c>
      <c r="W275" t="s">
        <v>45</v>
      </c>
      <c r="X275">
        <v>1</v>
      </c>
      <c r="Y275" t="str">
        <f>VLOOKUP(Z275:Z7306,'VLOOKUP Ranges'!$A$2:$B$5,2,TRUE)</f>
        <v>89-118</v>
      </c>
      <c r="Z275">
        <v>97.1</v>
      </c>
      <c r="AA275">
        <v>3706.95</v>
      </c>
      <c r="AB275" t="s">
        <v>45</v>
      </c>
      <c r="AC275">
        <v>1</v>
      </c>
      <c r="AD275">
        <v>67</v>
      </c>
      <c r="AE275">
        <v>3099</v>
      </c>
      <c r="AF275" t="s">
        <v>63</v>
      </c>
      <c r="AG275" t="b">
        <v>0</v>
      </c>
      <c r="AH275" t="b">
        <v>0</v>
      </c>
      <c r="AI275" t="b">
        <v>1</v>
      </c>
      <c r="AJ275" t="b">
        <v>0</v>
      </c>
      <c r="AK275" t="b">
        <v>0</v>
      </c>
      <c r="AL275" t="b">
        <v>0</v>
      </c>
      <c r="AM275" t="b">
        <v>0</v>
      </c>
      <c r="AN275">
        <v>92.673749999999998</v>
      </c>
      <c r="AO275">
        <f t="shared" si="4"/>
        <v>98</v>
      </c>
      <c r="AP275" t="b">
        <v>0</v>
      </c>
    </row>
    <row r="276" spans="1:42" x14ac:dyDescent="0.25">
      <c r="A276" t="s">
        <v>817</v>
      </c>
      <c r="B276">
        <v>1</v>
      </c>
      <c r="C276" t="s">
        <v>40</v>
      </c>
      <c r="D276" t="s">
        <v>41</v>
      </c>
      <c r="E276" t="s">
        <v>818</v>
      </c>
      <c r="F276">
        <v>94945</v>
      </c>
      <c r="G276" t="s">
        <v>819</v>
      </c>
      <c r="H276">
        <v>38.135897</v>
      </c>
      <c r="I276">
        <v>-122.563683</v>
      </c>
      <c r="J276">
        <v>0</v>
      </c>
      <c r="K276">
        <v>0</v>
      </c>
      <c r="L276">
        <v>0</v>
      </c>
      <c r="M276">
        <v>0</v>
      </c>
      <c r="N276" t="str">
        <f>VLOOKUP(O276:O7307,'VLOOKUP Ranges'!$A$9:$B$12,2,TRUE)</f>
        <v>1-9</v>
      </c>
      <c r="O276">
        <v>5</v>
      </c>
      <c r="P276">
        <v>1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45</v>
      </c>
      <c r="X276">
        <v>1</v>
      </c>
      <c r="Y276" t="str">
        <f>VLOOKUP(Z276:Z7307,'VLOOKUP Ranges'!$A$2:$B$5,2,TRUE)</f>
        <v>70-89</v>
      </c>
      <c r="Z276">
        <v>80</v>
      </c>
      <c r="AA276">
        <v>412.5</v>
      </c>
      <c r="AB276" t="s">
        <v>45</v>
      </c>
      <c r="AC276">
        <v>1</v>
      </c>
      <c r="AD276">
        <v>97</v>
      </c>
      <c r="AE276">
        <v>3937</v>
      </c>
      <c r="AF276" t="s">
        <v>46</v>
      </c>
      <c r="AG276" t="b">
        <v>0</v>
      </c>
      <c r="AH276" t="b">
        <v>0</v>
      </c>
      <c r="AI276" t="b">
        <v>1</v>
      </c>
      <c r="AJ276" t="b">
        <v>0</v>
      </c>
      <c r="AK276" t="b">
        <v>0</v>
      </c>
      <c r="AL276" t="b">
        <v>1</v>
      </c>
      <c r="AM276" t="b">
        <v>0</v>
      </c>
      <c r="AN276">
        <v>82.5</v>
      </c>
      <c r="AO276">
        <f t="shared" si="4"/>
        <v>80</v>
      </c>
      <c r="AP276" t="b">
        <v>0</v>
      </c>
    </row>
    <row r="277" spans="1:42" x14ac:dyDescent="0.25">
      <c r="A277" t="s">
        <v>820</v>
      </c>
      <c r="B277">
        <v>1</v>
      </c>
      <c r="C277" t="s">
        <v>40</v>
      </c>
      <c r="D277" t="s">
        <v>41</v>
      </c>
      <c r="E277" t="s">
        <v>821</v>
      </c>
      <c r="F277">
        <v>94946</v>
      </c>
      <c r="G277" t="s">
        <v>822</v>
      </c>
      <c r="H277">
        <v>38.065359000000001</v>
      </c>
      <c r="I277">
        <v>-122.665566</v>
      </c>
      <c r="J277">
        <v>0</v>
      </c>
      <c r="K277">
        <v>0</v>
      </c>
      <c r="L277">
        <v>0</v>
      </c>
      <c r="M277">
        <v>0</v>
      </c>
      <c r="N277" t="str">
        <f>VLOOKUP(O277:O7308,'VLOOKUP Ranges'!$A$9:$B$12,2,TRUE)</f>
        <v>9-29</v>
      </c>
      <c r="O277">
        <v>10</v>
      </c>
      <c r="P277">
        <v>1</v>
      </c>
      <c r="Q277" t="s">
        <v>44</v>
      </c>
      <c r="R277" t="s">
        <v>45</v>
      </c>
      <c r="S277" t="s">
        <v>44</v>
      </c>
      <c r="T277" t="s">
        <v>44</v>
      </c>
      <c r="U277" t="s">
        <v>44</v>
      </c>
      <c r="V277" t="s">
        <v>45</v>
      </c>
      <c r="W277" t="s">
        <v>44</v>
      </c>
      <c r="X277">
        <v>1</v>
      </c>
      <c r="Y277" t="str">
        <f>VLOOKUP(Z277:Z7308,'VLOOKUP Ranges'!$A$2:$B$5,2,TRUE)</f>
        <v>70-89</v>
      </c>
      <c r="Z277">
        <v>84.7</v>
      </c>
      <c r="AA277">
        <v>832.05</v>
      </c>
      <c r="AB277" t="s">
        <v>45</v>
      </c>
      <c r="AC277">
        <v>1</v>
      </c>
      <c r="AD277">
        <v>69</v>
      </c>
      <c r="AE277">
        <v>5686</v>
      </c>
      <c r="AF277" t="s">
        <v>56</v>
      </c>
      <c r="AG277" t="b">
        <v>0</v>
      </c>
      <c r="AH277" t="b">
        <v>0</v>
      </c>
      <c r="AI277" t="b">
        <v>1</v>
      </c>
      <c r="AJ277" t="b">
        <v>0</v>
      </c>
      <c r="AK277" t="b">
        <v>0</v>
      </c>
      <c r="AL277" t="b">
        <v>0</v>
      </c>
      <c r="AM277" t="b">
        <v>1</v>
      </c>
      <c r="AN277">
        <v>83.204999999999998</v>
      </c>
      <c r="AO277">
        <f t="shared" si="4"/>
        <v>85</v>
      </c>
      <c r="AP277" t="b">
        <v>1</v>
      </c>
    </row>
    <row r="278" spans="1:42" x14ac:dyDescent="0.25">
      <c r="A278" t="s">
        <v>823</v>
      </c>
      <c r="B278">
        <v>1</v>
      </c>
      <c r="C278" t="s">
        <v>40</v>
      </c>
      <c r="D278" t="s">
        <v>41</v>
      </c>
      <c r="E278" t="s">
        <v>818</v>
      </c>
      <c r="F278">
        <v>94947</v>
      </c>
      <c r="G278" t="s">
        <v>824</v>
      </c>
      <c r="H278">
        <v>38.112166000000002</v>
      </c>
      <c r="I278">
        <v>-122.634384</v>
      </c>
      <c r="J278">
        <v>1</v>
      </c>
      <c r="K278">
        <v>0</v>
      </c>
      <c r="L278">
        <v>1</v>
      </c>
      <c r="M278">
        <v>0</v>
      </c>
      <c r="N278" t="str">
        <f>VLOOKUP(O278:O7309,'VLOOKUP Ranges'!$A$9:$B$12,2,TRUE)</f>
        <v>1-9</v>
      </c>
      <c r="O278">
        <v>2</v>
      </c>
      <c r="P278">
        <v>1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45</v>
      </c>
      <c r="W278" t="s">
        <v>45</v>
      </c>
      <c r="X278">
        <v>1</v>
      </c>
      <c r="Y278" t="str">
        <f>VLOOKUP(Z278:Z7309,'VLOOKUP Ranges'!$A$2:$B$5,2,TRUE)</f>
        <v>70-89</v>
      </c>
      <c r="Z278">
        <v>89.55</v>
      </c>
      <c r="AA278">
        <v>185.55</v>
      </c>
      <c r="AB278" t="s">
        <v>45</v>
      </c>
      <c r="AC278">
        <v>1</v>
      </c>
      <c r="AD278">
        <v>73</v>
      </c>
      <c r="AE278">
        <v>3851</v>
      </c>
      <c r="AF278" t="s">
        <v>56</v>
      </c>
      <c r="AG278" t="b">
        <v>0</v>
      </c>
      <c r="AH278" t="b">
        <v>0</v>
      </c>
      <c r="AI278" t="b">
        <v>1</v>
      </c>
      <c r="AJ278" t="b">
        <v>0</v>
      </c>
      <c r="AK278" t="b">
        <v>0</v>
      </c>
      <c r="AL278" t="b">
        <v>0</v>
      </c>
      <c r="AM278" t="b">
        <v>0</v>
      </c>
      <c r="AN278">
        <v>92.775000000000006</v>
      </c>
      <c r="AO278">
        <f t="shared" si="4"/>
        <v>90</v>
      </c>
      <c r="AP278" t="b">
        <v>0</v>
      </c>
    </row>
    <row r="279" spans="1:42" x14ac:dyDescent="0.25">
      <c r="A279" t="s">
        <v>825</v>
      </c>
      <c r="B279">
        <v>1</v>
      </c>
      <c r="C279" t="s">
        <v>40</v>
      </c>
      <c r="D279" t="s">
        <v>41</v>
      </c>
      <c r="E279" t="s">
        <v>818</v>
      </c>
      <c r="F279">
        <v>94949</v>
      </c>
      <c r="G279" t="s">
        <v>826</v>
      </c>
      <c r="H279">
        <v>38.067203999999997</v>
      </c>
      <c r="I279">
        <v>-122.52400400000001</v>
      </c>
      <c r="J279">
        <v>1</v>
      </c>
      <c r="K279">
        <v>0</v>
      </c>
      <c r="L279">
        <v>0</v>
      </c>
      <c r="M279">
        <v>0</v>
      </c>
      <c r="N279" t="str">
        <f>VLOOKUP(O279:O7310,'VLOOKUP Ranges'!$A$9:$B$12,2,TRUE)</f>
        <v>9-29</v>
      </c>
      <c r="O279">
        <v>23</v>
      </c>
      <c r="P279">
        <v>1</v>
      </c>
      <c r="Q279" t="s">
        <v>45</v>
      </c>
      <c r="R279" t="s">
        <v>44</v>
      </c>
      <c r="S279" t="s">
        <v>44</v>
      </c>
      <c r="T279" t="s">
        <v>44</v>
      </c>
      <c r="U279" t="s">
        <v>45</v>
      </c>
      <c r="V279" t="s">
        <v>45</v>
      </c>
      <c r="W279" t="s">
        <v>44</v>
      </c>
      <c r="X279">
        <v>1</v>
      </c>
      <c r="Y279" t="str">
        <f>VLOOKUP(Z279:Z7310,'VLOOKUP Ranges'!$A$2:$B$5,2,TRUE)</f>
        <v>89-118</v>
      </c>
      <c r="Z279">
        <v>90.6</v>
      </c>
      <c r="AA279">
        <v>1943.2</v>
      </c>
      <c r="AB279" t="s">
        <v>45</v>
      </c>
      <c r="AC279">
        <v>1</v>
      </c>
      <c r="AD279">
        <v>82</v>
      </c>
      <c r="AE279">
        <v>4359</v>
      </c>
      <c r="AF279" t="s">
        <v>59</v>
      </c>
      <c r="AG279" t="b">
        <v>0</v>
      </c>
      <c r="AH279" t="b">
        <v>0</v>
      </c>
      <c r="AI279" t="b">
        <v>1</v>
      </c>
      <c r="AJ279" t="b">
        <v>0</v>
      </c>
      <c r="AK279" t="b">
        <v>0</v>
      </c>
      <c r="AL279" t="b">
        <v>1</v>
      </c>
      <c r="AM279" t="b">
        <v>0</v>
      </c>
      <c r="AN279">
        <v>84.486956521739103</v>
      </c>
      <c r="AO279">
        <f t="shared" si="4"/>
        <v>91</v>
      </c>
      <c r="AP279" t="b">
        <v>0</v>
      </c>
    </row>
    <row r="280" spans="1:42" x14ac:dyDescent="0.25">
      <c r="A280" t="s">
        <v>827</v>
      </c>
      <c r="B280">
        <v>1</v>
      </c>
      <c r="C280" t="s">
        <v>40</v>
      </c>
      <c r="D280" t="s">
        <v>41</v>
      </c>
      <c r="E280" t="s">
        <v>828</v>
      </c>
      <c r="F280">
        <v>94960</v>
      </c>
      <c r="G280" t="s">
        <v>829</v>
      </c>
      <c r="H280">
        <v>37.992719999999998</v>
      </c>
      <c r="I280">
        <v>-122.57502599999999</v>
      </c>
      <c r="J280">
        <v>0</v>
      </c>
      <c r="K280">
        <v>0</v>
      </c>
      <c r="L280">
        <v>0</v>
      </c>
      <c r="M280">
        <v>0</v>
      </c>
      <c r="N280" t="str">
        <f>VLOOKUP(O280:O7311,'VLOOKUP Ranges'!$A$9:$B$12,2,TRUE)</f>
        <v>9-29</v>
      </c>
      <c r="O280">
        <v>23</v>
      </c>
      <c r="P280">
        <v>1</v>
      </c>
      <c r="Q280" t="s">
        <v>45</v>
      </c>
      <c r="R280" t="s">
        <v>45</v>
      </c>
      <c r="S280" t="s">
        <v>44</v>
      </c>
      <c r="T280" t="s">
        <v>44</v>
      </c>
      <c r="U280" t="s">
        <v>44</v>
      </c>
      <c r="V280" t="s">
        <v>45</v>
      </c>
      <c r="W280" t="s">
        <v>44</v>
      </c>
      <c r="X280">
        <v>1</v>
      </c>
      <c r="Y280" t="str">
        <f>VLOOKUP(Z280:Z7311,'VLOOKUP Ranges'!$A$2:$B$5,2,TRUE)</f>
        <v>89-118</v>
      </c>
      <c r="Z280">
        <v>90.05</v>
      </c>
      <c r="AA280">
        <v>2169.8000000000002</v>
      </c>
      <c r="AB280" t="s">
        <v>45</v>
      </c>
      <c r="AC280">
        <v>1</v>
      </c>
      <c r="AD280">
        <v>67</v>
      </c>
      <c r="AE280">
        <v>4650</v>
      </c>
      <c r="AF280" t="s">
        <v>59</v>
      </c>
      <c r="AG280" t="b">
        <v>0</v>
      </c>
      <c r="AH280" t="b">
        <v>0</v>
      </c>
      <c r="AI280" t="b">
        <v>1</v>
      </c>
      <c r="AJ280" t="b">
        <v>0</v>
      </c>
      <c r="AK280" t="b">
        <v>0</v>
      </c>
      <c r="AL280" t="b">
        <v>0</v>
      </c>
      <c r="AM280" t="b">
        <v>0</v>
      </c>
      <c r="AN280">
        <v>94.339130434782604</v>
      </c>
      <c r="AO280">
        <f t="shared" si="4"/>
        <v>91</v>
      </c>
      <c r="AP280" t="b">
        <v>1</v>
      </c>
    </row>
    <row r="281" spans="1:42" x14ac:dyDescent="0.25">
      <c r="A281" t="s">
        <v>830</v>
      </c>
      <c r="B281">
        <v>1</v>
      </c>
      <c r="C281" t="s">
        <v>40</v>
      </c>
      <c r="D281" t="s">
        <v>41</v>
      </c>
      <c r="E281" t="s">
        <v>831</v>
      </c>
      <c r="F281">
        <v>94965</v>
      </c>
      <c r="G281" t="s">
        <v>832</v>
      </c>
      <c r="H281">
        <v>37.848641000000001</v>
      </c>
      <c r="I281">
        <v>-122.515692</v>
      </c>
      <c r="J281">
        <v>1</v>
      </c>
      <c r="K281">
        <v>0</v>
      </c>
      <c r="L281">
        <v>1</v>
      </c>
      <c r="M281">
        <v>0</v>
      </c>
      <c r="N281" t="str">
        <f>VLOOKUP(O281:O7312,'VLOOKUP Ranges'!$A$9:$B$12,2,TRUE)</f>
        <v>29-55</v>
      </c>
      <c r="O281">
        <v>49</v>
      </c>
      <c r="P281">
        <v>1</v>
      </c>
      <c r="Q281" t="s">
        <v>45</v>
      </c>
      <c r="R281" t="s">
        <v>44</v>
      </c>
      <c r="S281" t="s">
        <v>45</v>
      </c>
      <c r="T281" t="s">
        <v>44</v>
      </c>
      <c r="U281" t="s">
        <v>44</v>
      </c>
      <c r="V281" t="s">
        <v>45</v>
      </c>
      <c r="W281" t="s">
        <v>45</v>
      </c>
      <c r="X281">
        <v>1</v>
      </c>
      <c r="Y281" t="str">
        <f>VLOOKUP(Z281:Z7312,'VLOOKUP Ranges'!$A$2:$B$5,2,TRUE)</f>
        <v>89-118</v>
      </c>
      <c r="Z281">
        <v>99.05</v>
      </c>
      <c r="AA281">
        <v>4853.75</v>
      </c>
      <c r="AB281" t="s">
        <v>45</v>
      </c>
      <c r="AC281">
        <v>1</v>
      </c>
      <c r="AD281">
        <v>100</v>
      </c>
      <c r="AE281">
        <v>5157</v>
      </c>
      <c r="AF281" t="s">
        <v>59</v>
      </c>
      <c r="AG281" t="b">
        <v>0</v>
      </c>
      <c r="AH281" t="b">
        <v>0</v>
      </c>
      <c r="AI281" t="b">
        <v>1</v>
      </c>
      <c r="AJ281" t="b">
        <v>0</v>
      </c>
      <c r="AK281" t="b">
        <v>0</v>
      </c>
      <c r="AL281" t="b">
        <v>0</v>
      </c>
      <c r="AM281" t="b">
        <v>0</v>
      </c>
      <c r="AN281">
        <v>99.056122448979593</v>
      </c>
      <c r="AO281">
        <f t="shared" si="4"/>
        <v>100</v>
      </c>
      <c r="AP281" t="b">
        <v>0</v>
      </c>
    </row>
    <row r="282" spans="1:42" x14ac:dyDescent="0.25">
      <c r="A282" t="s">
        <v>833</v>
      </c>
      <c r="B282">
        <v>1</v>
      </c>
      <c r="C282" t="s">
        <v>40</v>
      </c>
      <c r="D282" t="s">
        <v>41</v>
      </c>
      <c r="E282" t="s">
        <v>834</v>
      </c>
      <c r="F282">
        <v>94971</v>
      </c>
      <c r="G282" t="s">
        <v>835</v>
      </c>
      <c r="H282">
        <v>38.240769</v>
      </c>
      <c r="I282">
        <v>-122.90104100000001</v>
      </c>
      <c r="J282">
        <v>0</v>
      </c>
      <c r="K282">
        <v>0</v>
      </c>
      <c r="L282">
        <v>0</v>
      </c>
      <c r="M282">
        <v>0</v>
      </c>
      <c r="N282" t="str">
        <f>VLOOKUP(O282:O7313,'VLOOKUP Ranges'!$A$9:$B$12,2,TRUE)</f>
        <v>1-9</v>
      </c>
      <c r="O282">
        <v>2</v>
      </c>
      <c r="P282">
        <v>1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>
        <v>0</v>
      </c>
      <c r="Y282" t="str">
        <f>VLOOKUP(Z282:Z7313,'VLOOKUP Ranges'!$A$2:$B$5,2,TRUE)</f>
        <v>35-70</v>
      </c>
      <c r="Z282">
        <v>69.75</v>
      </c>
      <c r="AA282">
        <v>144.55000000000001</v>
      </c>
      <c r="AB282" t="s">
        <v>45</v>
      </c>
      <c r="AC282">
        <v>1</v>
      </c>
      <c r="AD282">
        <v>68</v>
      </c>
      <c r="AE282">
        <v>5667</v>
      </c>
      <c r="AF282" t="s">
        <v>63</v>
      </c>
      <c r="AG282" t="b">
        <v>0</v>
      </c>
      <c r="AH282" t="b">
        <v>0</v>
      </c>
      <c r="AI282" t="b">
        <v>1</v>
      </c>
      <c r="AJ282" t="b">
        <v>0</v>
      </c>
      <c r="AK282" t="b">
        <v>0</v>
      </c>
      <c r="AL282" t="b">
        <v>0</v>
      </c>
      <c r="AM282" t="b">
        <v>0</v>
      </c>
      <c r="AN282">
        <v>72.275000000000006</v>
      </c>
      <c r="AO282">
        <f t="shared" si="4"/>
        <v>70</v>
      </c>
      <c r="AP282" t="b">
        <v>0</v>
      </c>
    </row>
    <row r="283" spans="1:42" x14ac:dyDescent="0.25">
      <c r="A283" t="s">
        <v>836</v>
      </c>
      <c r="B283">
        <v>1</v>
      </c>
      <c r="C283" t="s">
        <v>40</v>
      </c>
      <c r="D283" t="s">
        <v>41</v>
      </c>
      <c r="E283" t="s">
        <v>837</v>
      </c>
      <c r="F283">
        <v>94972</v>
      </c>
      <c r="G283" t="s">
        <v>838</v>
      </c>
      <c r="H283">
        <v>38.339995999999999</v>
      </c>
      <c r="I283">
        <v>-122.935056</v>
      </c>
      <c r="J283">
        <v>0</v>
      </c>
      <c r="K283">
        <v>0</v>
      </c>
      <c r="L283">
        <v>0</v>
      </c>
      <c r="M283">
        <v>0</v>
      </c>
      <c r="N283" t="str">
        <f>VLOOKUP(O283:O7314,'VLOOKUP Ranges'!$A$9:$B$12,2,TRUE)</f>
        <v>1-9</v>
      </c>
      <c r="O283">
        <v>2</v>
      </c>
      <c r="P283">
        <v>1</v>
      </c>
      <c r="Q283" t="s">
        <v>44</v>
      </c>
      <c r="R283" t="s">
        <v>44</v>
      </c>
      <c r="S283" t="s">
        <v>45</v>
      </c>
      <c r="T283" t="s">
        <v>44</v>
      </c>
      <c r="U283" t="s">
        <v>44</v>
      </c>
      <c r="V283" t="s">
        <v>44</v>
      </c>
      <c r="W283" t="s">
        <v>44</v>
      </c>
      <c r="X283">
        <v>1</v>
      </c>
      <c r="Y283" t="str">
        <f>VLOOKUP(Z283:Z7314,'VLOOKUP Ranges'!$A$2:$B$5,2,TRUE)</f>
        <v>35-70</v>
      </c>
      <c r="Z283">
        <v>49.05</v>
      </c>
      <c r="AA283">
        <v>91.1</v>
      </c>
      <c r="AB283" t="s">
        <v>45</v>
      </c>
      <c r="AC283">
        <v>1</v>
      </c>
      <c r="AD283">
        <v>98</v>
      </c>
      <c r="AE283">
        <v>2960</v>
      </c>
      <c r="AF283" t="s">
        <v>63</v>
      </c>
      <c r="AG283" t="b">
        <v>0</v>
      </c>
      <c r="AH283" t="b">
        <v>0</v>
      </c>
      <c r="AI283" t="b">
        <v>0</v>
      </c>
      <c r="AJ283" t="b">
        <v>0</v>
      </c>
      <c r="AK283" t="b">
        <v>1</v>
      </c>
      <c r="AL283" t="b">
        <v>0</v>
      </c>
      <c r="AM283" t="b">
        <v>0</v>
      </c>
      <c r="AN283">
        <v>45.55</v>
      </c>
      <c r="AO283">
        <f t="shared" si="4"/>
        <v>50</v>
      </c>
      <c r="AP283" t="b">
        <v>0</v>
      </c>
    </row>
    <row r="284" spans="1:42" x14ac:dyDescent="0.25">
      <c r="A284" t="s">
        <v>839</v>
      </c>
      <c r="B284">
        <v>1</v>
      </c>
      <c r="C284" t="s">
        <v>40</v>
      </c>
      <c r="D284" t="s">
        <v>41</v>
      </c>
      <c r="E284" t="s">
        <v>840</v>
      </c>
      <c r="F284">
        <v>95002</v>
      </c>
      <c r="G284" t="s">
        <v>841</v>
      </c>
      <c r="H284">
        <v>37.449536999999999</v>
      </c>
      <c r="I284">
        <v>-121.99481299999999</v>
      </c>
      <c r="J284">
        <v>1</v>
      </c>
      <c r="K284">
        <v>0</v>
      </c>
      <c r="L284">
        <v>0</v>
      </c>
      <c r="M284">
        <v>0</v>
      </c>
      <c r="N284" t="str">
        <f>VLOOKUP(O284:O7315,'VLOOKUP Ranges'!$A$9:$B$12,2,TRUE)</f>
        <v>1-9</v>
      </c>
      <c r="O284">
        <v>7</v>
      </c>
      <c r="P284">
        <v>1</v>
      </c>
      <c r="Q284" t="s">
        <v>45</v>
      </c>
      <c r="R284" t="s">
        <v>44</v>
      </c>
      <c r="S284" t="s">
        <v>44</v>
      </c>
      <c r="T284" t="s">
        <v>45</v>
      </c>
      <c r="U284" t="s">
        <v>44</v>
      </c>
      <c r="V284" t="s">
        <v>45</v>
      </c>
      <c r="W284" t="s">
        <v>45</v>
      </c>
      <c r="X284">
        <v>1</v>
      </c>
      <c r="Y284" t="str">
        <f>VLOOKUP(Z284:Z7315,'VLOOKUP Ranges'!$A$2:$B$5,2,TRUE)</f>
        <v>89-118</v>
      </c>
      <c r="Z284">
        <v>98.05</v>
      </c>
      <c r="AA284">
        <v>713</v>
      </c>
      <c r="AB284" t="s">
        <v>45</v>
      </c>
      <c r="AC284">
        <v>1</v>
      </c>
      <c r="AD284">
        <v>86</v>
      </c>
      <c r="AE284">
        <v>2561</v>
      </c>
      <c r="AF284" t="s">
        <v>63</v>
      </c>
      <c r="AG284" t="b">
        <v>0</v>
      </c>
      <c r="AH284" t="b">
        <v>0</v>
      </c>
      <c r="AI284" t="b">
        <v>1</v>
      </c>
      <c r="AJ284" t="b">
        <v>0</v>
      </c>
      <c r="AK284" t="b">
        <v>0</v>
      </c>
      <c r="AL284" t="b">
        <v>0</v>
      </c>
      <c r="AM284" t="b">
        <v>0</v>
      </c>
      <c r="AN284">
        <v>101.85714285714199</v>
      </c>
      <c r="AO284">
        <f t="shared" si="4"/>
        <v>99</v>
      </c>
      <c r="AP284" t="b">
        <v>0</v>
      </c>
    </row>
    <row r="285" spans="1:42" x14ac:dyDescent="0.25">
      <c r="A285" t="s">
        <v>842</v>
      </c>
      <c r="B285">
        <v>1</v>
      </c>
      <c r="C285" t="s">
        <v>40</v>
      </c>
      <c r="D285" t="s">
        <v>41</v>
      </c>
      <c r="E285" t="s">
        <v>843</v>
      </c>
      <c r="F285">
        <v>95006</v>
      </c>
      <c r="G285" t="s">
        <v>844</v>
      </c>
      <c r="H285">
        <v>37.171726999999997</v>
      </c>
      <c r="I285">
        <v>-122.142961</v>
      </c>
      <c r="J285">
        <v>0</v>
      </c>
      <c r="K285">
        <v>0</v>
      </c>
      <c r="L285">
        <v>0</v>
      </c>
      <c r="M285">
        <v>0</v>
      </c>
      <c r="N285" t="str">
        <f>VLOOKUP(O285:O7316,'VLOOKUP Ranges'!$A$9:$B$12,2,TRUE)</f>
        <v>29-55</v>
      </c>
      <c r="O285">
        <v>41</v>
      </c>
      <c r="P285">
        <v>1</v>
      </c>
      <c r="Q285" t="s">
        <v>45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>
        <v>1</v>
      </c>
      <c r="Y285" t="str">
        <f>VLOOKUP(Z285:Z7316,'VLOOKUP Ranges'!$A$2:$B$5,2,TRUE)</f>
        <v>89-118</v>
      </c>
      <c r="Z285">
        <v>114.5</v>
      </c>
      <c r="AA285">
        <v>4527.45</v>
      </c>
      <c r="AB285" t="s">
        <v>45</v>
      </c>
      <c r="AC285">
        <v>1</v>
      </c>
      <c r="AD285">
        <v>80</v>
      </c>
      <c r="AE285">
        <v>3038</v>
      </c>
      <c r="AF285" t="s">
        <v>46</v>
      </c>
      <c r="AG285" t="b">
        <v>0</v>
      </c>
      <c r="AH285" t="b">
        <v>0</v>
      </c>
      <c r="AI285" t="b">
        <v>1</v>
      </c>
      <c r="AJ285" t="b">
        <v>0</v>
      </c>
      <c r="AK285" t="b">
        <v>0</v>
      </c>
      <c r="AL285" t="b">
        <v>0</v>
      </c>
      <c r="AM285" t="b">
        <v>0</v>
      </c>
      <c r="AN285">
        <v>110.425609756097</v>
      </c>
      <c r="AO285">
        <f t="shared" si="4"/>
        <v>115</v>
      </c>
      <c r="AP285" t="b">
        <v>1</v>
      </c>
    </row>
    <row r="286" spans="1:42" x14ac:dyDescent="0.25">
      <c r="A286" t="s">
        <v>845</v>
      </c>
      <c r="B286">
        <v>1</v>
      </c>
      <c r="C286" t="s">
        <v>40</v>
      </c>
      <c r="D286" t="s">
        <v>41</v>
      </c>
      <c r="E286" t="s">
        <v>846</v>
      </c>
      <c r="F286">
        <v>95017</v>
      </c>
      <c r="G286" t="s">
        <v>847</v>
      </c>
      <c r="H286">
        <v>37.114334999999997</v>
      </c>
      <c r="I286">
        <v>-122.237162</v>
      </c>
      <c r="J286">
        <v>1</v>
      </c>
      <c r="K286">
        <v>0</v>
      </c>
      <c r="L286">
        <v>0</v>
      </c>
      <c r="M286">
        <v>0</v>
      </c>
      <c r="N286" t="str">
        <f>VLOOKUP(O286:O7317,'VLOOKUP Ranges'!$A$9:$B$12,2,TRUE)</f>
        <v>1-9</v>
      </c>
      <c r="O286">
        <v>2</v>
      </c>
      <c r="P286">
        <v>1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45</v>
      </c>
      <c r="X286">
        <v>1</v>
      </c>
      <c r="Y286" t="str">
        <f>VLOOKUP(Z286:Z7317,'VLOOKUP Ranges'!$A$2:$B$5,2,TRUE)</f>
        <v>70-89</v>
      </c>
      <c r="Z286">
        <v>80.95</v>
      </c>
      <c r="AA286">
        <v>171.15</v>
      </c>
      <c r="AB286" t="s">
        <v>45</v>
      </c>
      <c r="AC286">
        <v>1</v>
      </c>
      <c r="AD286">
        <v>65</v>
      </c>
      <c r="AE286">
        <v>3533</v>
      </c>
      <c r="AF286" t="s">
        <v>46</v>
      </c>
      <c r="AG286" t="b">
        <v>0</v>
      </c>
      <c r="AH286" t="b">
        <v>0</v>
      </c>
      <c r="AI286" t="b">
        <v>1</v>
      </c>
      <c r="AJ286" t="b">
        <v>0</v>
      </c>
      <c r="AK286" t="b">
        <v>0</v>
      </c>
      <c r="AL286" t="b">
        <v>1</v>
      </c>
      <c r="AM286" t="b">
        <v>0</v>
      </c>
      <c r="AN286">
        <v>85.575000000000003</v>
      </c>
      <c r="AO286">
        <f t="shared" si="4"/>
        <v>81</v>
      </c>
      <c r="AP286" t="b">
        <v>0</v>
      </c>
    </row>
    <row r="287" spans="1:42" x14ac:dyDescent="0.25">
      <c r="A287" t="s">
        <v>848</v>
      </c>
      <c r="B287">
        <v>1</v>
      </c>
      <c r="C287" t="s">
        <v>40</v>
      </c>
      <c r="D287" t="s">
        <v>41</v>
      </c>
      <c r="E287" t="s">
        <v>849</v>
      </c>
      <c r="F287">
        <v>95019</v>
      </c>
      <c r="G287" t="s">
        <v>850</v>
      </c>
      <c r="H287">
        <v>36.936228</v>
      </c>
      <c r="I287">
        <v>-121.78555900000001</v>
      </c>
      <c r="J287">
        <v>0</v>
      </c>
      <c r="K287">
        <v>1</v>
      </c>
      <c r="L287">
        <v>0</v>
      </c>
      <c r="M287">
        <v>0</v>
      </c>
      <c r="N287" t="str">
        <f>VLOOKUP(O287:O7318,'VLOOKUP Ranges'!$A$9:$B$12,2,TRUE)</f>
        <v>9-29</v>
      </c>
      <c r="O287">
        <v>13</v>
      </c>
      <c r="P287">
        <v>1</v>
      </c>
      <c r="Q287" t="s">
        <v>44</v>
      </c>
      <c r="R287" t="s">
        <v>44</v>
      </c>
      <c r="S287" t="s">
        <v>44</v>
      </c>
      <c r="T287" t="s">
        <v>45</v>
      </c>
      <c r="U287" t="s">
        <v>44</v>
      </c>
      <c r="V287" t="s">
        <v>44</v>
      </c>
      <c r="W287" t="s">
        <v>44</v>
      </c>
      <c r="X287">
        <v>1</v>
      </c>
      <c r="Y287" t="str">
        <f>VLOOKUP(Z287:Z7318,'VLOOKUP Ranges'!$A$2:$B$5,2,TRUE)</f>
        <v>70-89</v>
      </c>
      <c r="Z287">
        <v>74.3</v>
      </c>
      <c r="AA287">
        <v>940.35</v>
      </c>
      <c r="AB287" t="s">
        <v>45</v>
      </c>
      <c r="AC287">
        <v>1</v>
      </c>
      <c r="AD287">
        <v>97</v>
      </c>
      <c r="AE287">
        <v>2995</v>
      </c>
      <c r="AF287" t="s">
        <v>56</v>
      </c>
      <c r="AG287" t="b">
        <v>0</v>
      </c>
      <c r="AH287" t="b">
        <v>0</v>
      </c>
      <c r="AI287" t="b">
        <v>1</v>
      </c>
      <c r="AJ287" t="b">
        <v>0</v>
      </c>
      <c r="AK287" t="b">
        <v>0</v>
      </c>
      <c r="AL287" t="b">
        <v>1</v>
      </c>
      <c r="AM287" t="b">
        <v>0</v>
      </c>
      <c r="AN287">
        <v>72.334615384615304</v>
      </c>
      <c r="AO287">
        <f t="shared" si="4"/>
        <v>75</v>
      </c>
      <c r="AP287" t="b">
        <v>0</v>
      </c>
    </row>
    <row r="288" spans="1:42" x14ac:dyDescent="0.25">
      <c r="A288" t="s">
        <v>851</v>
      </c>
      <c r="B288">
        <v>1</v>
      </c>
      <c r="C288" t="s">
        <v>40</v>
      </c>
      <c r="D288" t="s">
        <v>41</v>
      </c>
      <c r="E288" t="s">
        <v>852</v>
      </c>
      <c r="F288">
        <v>95020</v>
      </c>
      <c r="G288" t="s">
        <v>853</v>
      </c>
      <c r="H288">
        <v>37.038890000000002</v>
      </c>
      <c r="I288">
        <v>-121.528955</v>
      </c>
      <c r="J288">
        <v>0</v>
      </c>
      <c r="K288">
        <v>1</v>
      </c>
      <c r="L288">
        <v>0</v>
      </c>
      <c r="M288">
        <v>0</v>
      </c>
      <c r="N288" t="str">
        <f>VLOOKUP(O288:O7319,'VLOOKUP Ranges'!$A$9:$B$12,2,TRUE)</f>
        <v>9-29</v>
      </c>
      <c r="O288">
        <v>11</v>
      </c>
      <c r="P288">
        <v>1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45</v>
      </c>
      <c r="W288" t="s">
        <v>45</v>
      </c>
      <c r="X288">
        <v>0</v>
      </c>
      <c r="Y288" t="str">
        <f>VLOOKUP(Z288:Z7319,'VLOOKUP Ranges'!$A$2:$B$5,2,TRUE)</f>
        <v>70-89</v>
      </c>
      <c r="Z288">
        <v>89.7</v>
      </c>
      <c r="AA288">
        <v>1047.7</v>
      </c>
      <c r="AB288" t="s">
        <v>45</v>
      </c>
      <c r="AC288">
        <v>1</v>
      </c>
      <c r="AD288">
        <v>89</v>
      </c>
      <c r="AE288">
        <v>2202</v>
      </c>
      <c r="AF288" t="s">
        <v>59</v>
      </c>
      <c r="AG288" t="b">
        <v>0</v>
      </c>
      <c r="AH288" t="b">
        <v>0</v>
      </c>
      <c r="AI288" t="b">
        <v>1</v>
      </c>
      <c r="AJ288" t="b">
        <v>0</v>
      </c>
      <c r="AK288" t="b">
        <v>0</v>
      </c>
      <c r="AL288" t="b">
        <v>0</v>
      </c>
      <c r="AM288" t="b">
        <v>0</v>
      </c>
      <c r="AN288">
        <v>95.245454545454507</v>
      </c>
      <c r="AO288">
        <f t="shared" si="4"/>
        <v>90</v>
      </c>
      <c r="AP288" t="b">
        <v>0</v>
      </c>
    </row>
    <row r="289" spans="1:42" x14ac:dyDescent="0.25">
      <c r="A289" t="s">
        <v>854</v>
      </c>
      <c r="B289">
        <v>1</v>
      </c>
      <c r="C289" t="s">
        <v>40</v>
      </c>
      <c r="D289" t="s">
        <v>41</v>
      </c>
      <c r="E289" t="s">
        <v>855</v>
      </c>
      <c r="F289">
        <v>95030</v>
      </c>
      <c r="G289" t="s">
        <v>856</v>
      </c>
      <c r="H289">
        <v>37.222842</v>
      </c>
      <c r="I289">
        <v>-121.988727</v>
      </c>
      <c r="J289">
        <v>1</v>
      </c>
      <c r="K289">
        <v>1</v>
      </c>
      <c r="L289">
        <v>1</v>
      </c>
      <c r="M289">
        <v>0</v>
      </c>
      <c r="N289" t="str">
        <f>VLOOKUP(O289:O7320,'VLOOKUP Ranges'!$A$9:$B$12,2,TRUE)</f>
        <v>9-29</v>
      </c>
      <c r="O289">
        <v>17</v>
      </c>
      <c r="P289">
        <v>1</v>
      </c>
      <c r="Q289" t="s">
        <v>45</v>
      </c>
      <c r="R289" t="s">
        <v>44</v>
      </c>
      <c r="S289" t="s">
        <v>44</v>
      </c>
      <c r="T289" t="s">
        <v>45</v>
      </c>
      <c r="U289" t="s">
        <v>44</v>
      </c>
      <c r="V289" t="s">
        <v>45</v>
      </c>
      <c r="W289" t="s">
        <v>45</v>
      </c>
      <c r="X289">
        <v>1</v>
      </c>
      <c r="Y289" t="str">
        <f>VLOOKUP(Z289:Z7320,'VLOOKUP Ranges'!$A$2:$B$5,2,TRUE)</f>
        <v>89-118</v>
      </c>
      <c r="Z289">
        <v>100.45</v>
      </c>
      <c r="AA289">
        <v>1622.45</v>
      </c>
      <c r="AB289" t="s">
        <v>45</v>
      </c>
      <c r="AC289">
        <v>1</v>
      </c>
      <c r="AD289">
        <v>87</v>
      </c>
      <c r="AE289">
        <v>5508</v>
      </c>
      <c r="AF289" t="s">
        <v>63</v>
      </c>
      <c r="AG289" t="b">
        <v>0</v>
      </c>
      <c r="AH289" t="b">
        <v>0</v>
      </c>
      <c r="AI289" t="b">
        <v>1</v>
      </c>
      <c r="AJ289" t="b">
        <v>0</v>
      </c>
      <c r="AK289" t="b">
        <v>1</v>
      </c>
      <c r="AL289" t="b">
        <v>0</v>
      </c>
      <c r="AM289" t="b">
        <v>0</v>
      </c>
      <c r="AN289">
        <v>95.438235294117604</v>
      </c>
      <c r="AO289">
        <f t="shared" si="4"/>
        <v>101</v>
      </c>
      <c r="AP289" t="b">
        <v>0</v>
      </c>
    </row>
    <row r="290" spans="1:42" x14ac:dyDescent="0.25">
      <c r="A290" t="s">
        <v>857</v>
      </c>
      <c r="B290">
        <v>1</v>
      </c>
      <c r="C290" t="s">
        <v>40</v>
      </c>
      <c r="D290" t="s">
        <v>41</v>
      </c>
      <c r="E290" t="s">
        <v>858</v>
      </c>
      <c r="F290">
        <v>95046</v>
      </c>
      <c r="G290" t="s">
        <v>859</v>
      </c>
      <c r="H290">
        <v>37.084696999999998</v>
      </c>
      <c r="I290">
        <v>-121.60641699999999</v>
      </c>
      <c r="J290">
        <v>1</v>
      </c>
      <c r="K290">
        <v>0</v>
      </c>
      <c r="L290">
        <v>1</v>
      </c>
      <c r="M290">
        <v>0</v>
      </c>
      <c r="N290" t="str">
        <f>VLOOKUP(O290:O7321,'VLOOKUP Ranges'!$A$9:$B$12,2,TRUE)</f>
        <v>9-29</v>
      </c>
      <c r="O290">
        <v>25</v>
      </c>
      <c r="P290">
        <v>1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45</v>
      </c>
      <c r="W290" t="s">
        <v>45</v>
      </c>
      <c r="X290">
        <v>1</v>
      </c>
      <c r="Y290" t="str">
        <f>VLOOKUP(Z290:Z7321,'VLOOKUP Ranges'!$A$2:$B$5,2,TRUE)</f>
        <v>89-118</v>
      </c>
      <c r="Z290">
        <v>90.4</v>
      </c>
      <c r="AA290">
        <v>2178.6</v>
      </c>
      <c r="AB290" t="s">
        <v>45</v>
      </c>
      <c r="AC290">
        <v>1</v>
      </c>
      <c r="AD290">
        <v>100</v>
      </c>
      <c r="AE290">
        <v>5801</v>
      </c>
      <c r="AF290" t="s">
        <v>46</v>
      </c>
      <c r="AG290" t="b">
        <v>1</v>
      </c>
      <c r="AH290" t="b">
        <v>0</v>
      </c>
      <c r="AI290" t="b">
        <v>1</v>
      </c>
      <c r="AJ290" t="b">
        <v>0</v>
      </c>
      <c r="AK290" t="b">
        <v>0</v>
      </c>
      <c r="AL290" t="b">
        <v>1</v>
      </c>
      <c r="AM290" t="b">
        <v>0</v>
      </c>
      <c r="AN290">
        <v>87.143999999999906</v>
      </c>
      <c r="AO290">
        <f t="shared" si="4"/>
        <v>91</v>
      </c>
      <c r="AP290" t="b">
        <v>0</v>
      </c>
    </row>
    <row r="291" spans="1:42" x14ac:dyDescent="0.25">
      <c r="A291" t="s">
        <v>860</v>
      </c>
      <c r="B291">
        <v>1</v>
      </c>
      <c r="C291" t="s">
        <v>40</v>
      </c>
      <c r="D291" t="s">
        <v>41</v>
      </c>
      <c r="E291" t="s">
        <v>861</v>
      </c>
      <c r="F291">
        <v>95062</v>
      </c>
      <c r="G291" t="s">
        <v>862</v>
      </c>
      <c r="H291">
        <v>36.974575000000002</v>
      </c>
      <c r="I291">
        <v>-121.99114899999999</v>
      </c>
      <c r="J291">
        <v>1</v>
      </c>
      <c r="K291">
        <v>0</v>
      </c>
      <c r="L291">
        <v>1</v>
      </c>
      <c r="M291">
        <v>0</v>
      </c>
      <c r="N291" t="str">
        <f>VLOOKUP(O291:O7322,'VLOOKUP Ranges'!$A$9:$B$12,2,TRUE)</f>
        <v>1-9</v>
      </c>
      <c r="O291">
        <v>3</v>
      </c>
      <c r="P291">
        <v>1</v>
      </c>
      <c r="Q291" t="s">
        <v>44</v>
      </c>
      <c r="R291" t="s">
        <v>44</v>
      </c>
      <c r="S291" t="s">
        <v>45</v>
      </c>
      <c r="T291" t="s">
        <v>45</v>
      </c>
      <c r="U291" t="s">
        <v>44</v>
      </c>
      <c r="V291" t="s">
        <v>44</v>
      </c>
      <c r="W291" t="s">
        <v>44</v>
      </c>
      <c r="X291">
        <v>1</v>
      </c>
      <c r="Y291" t="str">
        <f>VLOOKUP(Z291:Z7322,'VLOOKUP Ranges'!$A$2:$B$5,2,TRUE)</f>
        <v>35-70</v>
      </c>
      <c r="Z291">
        <v>56.15</v>
      </c>
      <c r="AA291">
        <v>168.15</v>
      </c>
      <c r="AB291" t="s">
        <v>45</v>
      </c>
      <c r="AC291">
        <v>1</v>
      </c>
      <c r="AD291">
        <v>83</v>
      </c>
      <c r="AE291">
        <v>2539</v>
      </c>
      <c r="AF291" t="s">
        <v>56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1</v>
      </c>
      <c r="AN291">
        <v>56.05</v>
      </c>
      <c r="AO291">
        <f t="shared" si="4"/>
        <v>57</v>
      </c>
      <c r="AP291" t="b">
        <v>0</v>
      </c>
    </row>
    <row r="292" spans="1:42" x14ac:dyDescent="0.25">
      <c r="A292" t="s">
        <v>863</v>
      </c>
      <c r="B292">
        <v>1</v>
      </c>
      <c r="C292" t="s">
        <v>40</v>
      </c>
      <c r="D292" t="s">
        <v>41</v>
      </c>
      <c r="E292" t="s">
        <v>864</v>
      </c>
      <c r="F292">
        <v>95112</v>
      </c>
      <c r="G292" t="s">
        <v>865</v>
      </c>
      <c r="H292">
        <v>37.343826999999997</v>
      </c>
      <c r="I292">
        <v>-121.88311899999999</v>
      </c>
      <c r="J292">
        <v>0</v>
      </c>
      <c r="K292">
        <v>0</v>
      </c>
      <c r="L292">
        <v>0</v>
      </c>
      <c r="M292">
        <v>0</v>
      </c>
      <c r="N292" t="str">
        <f>VLOOKUP(O292:O7323,'VLOOKUP Ranges'!$A$9:$B$12,2,TRUE)</f>
        <v>1-9</v>
      </c>
      <c r="O292">
        <v>4</v>
      </c>
      <c r="P292">
        <v>1</v>
      </c>
      <c r="Q292" t="s">
        <v>44</v>
      </c>
      <c r="R292" t="s">
        <v>45</v>
      </c>
      <c r="S292" t="s">
        <v>44</v>
      </c>
      <c r="T292" t="s">
        <v>45</v>
      </c>
      <c r="U292" t="s">
        <v>45</v>
      </c>
      <c r="V292" t="s">
        <v>44</v>
      </c>
      <c r="W292" t="s">
        <v>45</v>
      </c>
      <c r="X292">
        <v>1</v>
      </c>
      <c r="Y292" t="str">
        <f>VLOOKUP(Z292:Z7323,'VLOOKUP Ranges'!$A$2:$B$5,2,TRUE)</f>
        <v>89-118</v>
      </c>
      <c r="Z292">
        <v>94.4</v>
      </c>
      <c r="AA292">
        <v>387.2</v>
      </c>
      <c r="AB292" t="s">
        <v>45</v>
      </c>
      <c r="AC292">
        <v>1</v>
      </c>
      <c r="AD292">
        <v>74</v>
      </c>
      <c r="AE292">
        <v>4249</v>
      </c>
      <c r="AF292" t="s">
        <v>56</v>
      </c>
      <c r="AG292" t="b">
        <v>0</v>
      </c>
      <c r="AH292" t="b">
        <v>0</v>
      </c>
      <c r="AI292" t="b">
        <v>1</v>
      </c>
      <c r="AJ292" t="b">
        <v>0</v>
      </c>
      <c r="AK292" t="b">
        <v>0</v>
      </c>
      <c r="AL292" t="b">
        <v>0</v>
      </c>
      <c r="AM292" t="b">
        <v>0</v>
      </c>
      <c r="AN292">
        <v>96.8</v>
      </c>
      <c r="AO292">
        <f t="shared" si="4"/>
        <v>95</v>
      </c>
      <c r="AP292" t="b">
        <v>1</v>
      </c>
    </row>
    <row r="293" spans="1:42" x14ac:dyDescent="0.25">
      <c r="A293" t="s">
        <v>866</v>
      </c>
      <c r="B293">
        <v>1</v>
      </c>
      <c r="C293" t="s">
        <v>40</v>
      </c>
      <c r="D293" t="s">
        <v>41</v>
      </c>
      <c r="E293" t="s">
        <v>864</v>
      </c>
      <c r="F293">
        <v>95116</v>
      </c>
      <c r="G293" t="s">
        <v>867</v>
      </c>
      <c r="H293">
        <v>37.350284000000002</v>
      </c>
      <c r="I293">
        <v>-121.85285500000001</v>
      </c>
      <c r="J293">
        <v>0</v>
      </c>
      <c r="K293">
        <v>0</v>
      </c>
      <c r="L293">
        <v>1</v>
      </c>
      <c r="M293">
        <v>0</v>
      </c>
      <c r="N293" t="str">
        <f>VLOOKUP(O293:O7324,'VLOOKUP Ranges'!$A$9:$B$12,2,TRUE)</f>
        <v>29-55</v>
      </c>
      <c r="O293">
        <v>37</v>
      </c>
      <c r="P293">
        <v>1</v>
      </c>
      <c r="Q293" t="s">
        <v>45</v>
      </c>
      <c r="R293" t="s">
        <v>44</v>
      </c>
      <c r="S293" t="s">
        <v>44</v>
      </c>
      <c r="T293" t="s">
        <v>45</v>
      </c>
      <c r="U293" t="s">
        <v>44</v>
      </c>
      <c r="V293" t="s">
        <v>44</v>
      </c>
      <c r="W293" t="s">
        <v>44</v>
      </c>
      <c r="X293">
        <v>1</v>
      </c>
      <c r="Y293" t="str">
        <f>VLOOKUP(Z293:Z7324,'VLOOKUP Ranges'!$A$2:$B$5,2,TRUE)</f>
        <v>70-89</v>
      </c>
      <c r="Z293">
        <v>78.95</v>
      </c>
      <c r="AA293">
        <v>2839.65</v>
      </c>
      <c r="AB293" t="s">
        <v>45</v>
      </c>
      <c r="AC293">
        <v>1</v>
      </c>
      <c r="AD293">
        <v>97</v>
      </c>
      <c r="AE293">
        <v>3982</v>
      </c>
      <c r="AF293" t="s">
        <v>59</v>
      </c>
      <c r="AG293" t="b">
        <v>0</v>
      </c>
      <c r="AH293" t="b">
        <v>0</v>
      </c>
      <c r="AI293" t="b">
        <v>1</v>
      </c>
      <c r="AJ293" t="b">
        <v>0</v>
      </c>
      <c r="AK293" t="b">
        <v>1</v>
      </c>
      <c r="AL293" t="b">
        <v>0</v>
      </c>
      <c r="AM293" t="b">
        <v>0</v>
      </c>
      <c r="AN293">
        <v>76.747297297297294</v>
      </c>
      <c r="AO293">
        <f t="shared" si="4"/>
        <v>79</v>
      </c>
      <c r="AP293" t="b">
        <v>0</v>
      </c>
    </row>
    <row r="294" spans="1:42" x14ac:dyDescent="0.25">
      <c r="A294" t="s">
        <v>868</v>
      </c>
      <c r="B294">
        <v>1</v>
      </c>
      <c r="C294" t="s">
        <v>40</v>
      </c>
      <c r="D294" t="s">
        <v>41</v>
      </c>
      <c r="E294" t="s">
        <v>864</v>
      </c>
      <c r="F294">
        <v>95125</v>
      </c>
      <c r="G294" t="s">
        <v>869</v>
      </c>
      <c r="H294">
        <v>37.294925999999997</v>
      </c>
      <c r="I294">
        <v>-121.894763</v>
      </c>
      <c r="J294">
        <v>0</v>
      </c>
      <c r="K294">
        <v>0</v>
      </c>
      <c r="L294">
        <v>0</v>
      </c>
      <c r="M294">
        <v>0</v>
      </c>
      <c r="N294" t="str">
        <f>VLOOKUP(O294:O7325,'VLOOKUP Ranges'!$A$9:$B$12,2,TRUE)</f>
        <v>9-29</v>
      </c>
      <c r="O294">
        <v>19</v>
      </c>
      <c r="P294">
        <v>0</v>
      </c>
      <c r="Q294" t="s">
        <v>62</v>
      </c>
      <c r="R294" t="s">
        <v>44</v>
      </c>
      <c r="S294" t="s">
        <v>44</v>
      </c>
      <c r="T294" t="s">
        <v>44</v>
      </c>
      <c r="U294" t="s">
        <v>44</v>
      </c>
      <c r="V294" t="s">
        <v>45</v>
      </c>
      <c r="W294" t="s">
        <v>45</v>
      </c>
      <c r="X294">
        <v>1</v>
      </c>
      <c r="Y294" t="str">
        <f>VLOOKUP(Z294:Z7325,'VLOOKUP Ranges'!$A$2:$B$5,2,TRUE)</f>
        <v>35-70</v>
      </c>
      <c r="Z294">
        <v>44.85</v>
      </c>
      <c r="AA294">
        <v>893.55</v>
      </c>
      <c r="AB294" t="s">
        <v>45</v>
      </c>
      <c r="AC294">
        <v>1</v>
      </c>
      <c r="AD294">
        <v>72</v>
      </c>
      <c r="AE294">
        <v>5182</v>
      </c>
      <c r="AF294" t="s">
        <v>59</v>
      </c>
      <c r="AG294" t="b">
        <v>1</v>
      </c>
      <c r="AH294" t="b">
        <v>0</v>
      </c>
      <c r="AI294" t="b">
        <v>0</v>
      </c>
      <c r="AJ294" t="b">
        <v>0</v>
      </c>
      <c r="AK294" t="b">
        <v>1</v>
      </c>
      <c r="AL294" t="b">
        <v>0</v>
      </c>
      <c r="AM294" t="b">
        <v>0</v>
      </c>
      <c r="AN294">
        <v>47.028947368421001</v>
      </c>
      <c r="AO294">
        <f t="shared" si="4"/>
        <v>45</v>
      </c>
      <c r="AP294" t="b">
        <v>0</v>
      </c>
    </row>
    <row r="295" spans="1:42" x14ac:dyDescent="0.25">
      <c r="A295" t="s">
        <v>870</v>
      </c>
      <c r="B295">
        <v>1</v>
      </c>
      <c r="C295" t="s">
        <v>40</v>
      </c>
      <c r="D295" t="s">
        <v>41</v>
      </c>
      <c r="E295" t="s">
        <v>864</v>
      </c>
      <c r="F295">
        <v>95128</v>
      </c>
      <c r="G295" t="s">
        <v>871</v>
      </c>
      <c r="H295">
        <v>37.316146000000003</v>
      </c>
      <c r="I295">
        <v>-121.936285</v>
      </c>
      <c r="J295">
        <v>1</v>
      </c>
      <c r="K295">
        <v>1</v>
      </c>
      <c r="L295">
        <v>1</v>
      </c>
      <c r="M295">
        <v>0</v>
      </c>
      <c r="N295" t="str">
        <f>VLOOKUP(O295:O7326,'VLOOKUP Ranges'!$A$9:$B$12,2,TRUE)</f>
        <v>29-55</v>
      </c>
      <c r="O295">
        <v>39</v>
      </c>
      <c r="P295">
        <v>1</v>
      </c>
      <c r="Q295" t="s">
        <v>45</v>
      </c>
      <c r="R295" t="s">
        <v>44</v>
      </c>
      <c r="S295" t="s">
        <v>45</v>
      </c>
      <c r="T295" t="s">
        <v>45</v>
      </c>
      <c r="U295" t="s">
        <v>44</v>
      </c>
      <c r="V295" t="s">
        <v>45</v>
      </c>
      <c r="W295" t="s">
        <v>45</v>
      </c>
      <c r="X295">
        <v>1</v>
      </c>
      <c r="Y295" t="str">
        <f>VLOOKUP(Z295:Z7326,'VLOOKUP Ranges'!$A$2:$B$5,2,TRUE)</f>
        <v>89-118</v>
      </c>
      <c r="Z295">
        <v>105.65</v>
      </c>
      <c r="AA295">
        <v>4284.8</v>
      </c>
      <c r="AB295" t="s">
        <v>45</v>
      </c>
      <c r="AC295">
        <v>1</v>
      </c>
      <c r="AD295">
        <v>96</v>
      </c>
      <c r="AE295">
        <v>4687</v>
      </c>
      <c r="AF295" t="s">
        <v>59</v>
      </c>
      <c r="AG295" t="b">
        <v>0</v>
      </c>
      <c r="AH295" t="b">
        <v>0</v>
      </c>
      <c r="AI295" t="b">
        <v>1</v>
      </c>
      <c r="AJ295" t="b">
        <v>0</v>
      </c>
      <c r="AK295" t="b">
        <v>0</v>
      </c>
      <c r="AL295" t="b">
        <v>1</v>
      </c>
      <c r="AM295" t="b">
        <v>0</v>
      </c>
      <c r="AN295">
        <v>109.86666666666601</v>
      </c>
      <c r="AO295">
        <f t="shared" si="4"/>
        <v>106</v>
      </c>
      <c r="AP295" t="b">
        <v>0</v>
      </c>
    </row>
    <row r="296" spans="1:42" x14ac:dyDescent="0.25">
      <c r="A296" t="s">
        <v>872</v>
      </c>
      <c r="B296">
        <v>1</v>
      </c>
      <c r="C296" t="s">
        <v>40</v>
      </c>
      <c r="D296" t="s">
        <v>41</v>
      </c>
      <c r="E296" t="s">
        <v>864</v>
      </c>
      <c r="F296">
        <v>95129</v>
      </c>
      <c r="G296" t="s">
        <v>873</v>
      </c>
      <c r="H296">
        <v>37.305622</v>
      </c>
      <c r="I296">
        <v>-122.00088700000001</v>
      </c>
      <c r="J296">
        <v>1</v>
      </c>
      <c r="K296">
        <v>0</v>
      </c>
      <c r="L296">
        <v>0</v>
      </c>
      <c r="M296">
        <v>0</v>
      </c>
      <c r="N296" t="str">
        <f>VLOOKUP(O296:O7327,'VLOOKUP Ranges'!$A$9:$B$12,2,TRUE)</f>
        <v>1-9</v>
      </c>
      <c r="O296">
        <v>7</v>
      </c>
      <c r="P296">
        <v>1</v>
      </c>
      <c r="Q296" t="s">
        <v>44</v>
      </c>
      <c r="R296" t="s">
        <v>44</v>
      </c>
      <c r="S296" t="s">
        <v>44</v>
      </c>
      <c r="T296" t="s">
        <v>45</v>
      </c>
      <c r="U296" t="s">
        <v>44</v>
      </c>
      <c r="V296" t="s">
        <v>44</v>
      </c>
      <c r="W296" t="s">
        <v>44</v>
      </c>
      <c r="X296">
        <v>0</v>
      </c>
      <c r="Y296" t="str">
        <f>VLOOKUP(Z296:Z7327,'VLOOKUP Ranges'!$A$2:$B$5,2,TRUE)</f>
        <v>70-89</v>
      </c>
      <c r="Z296">
        <v>74.650000000000006</v>
      </c>
      <c r="AA296">
        <v>544.54999999999995</v>
      </c>
      <c r="AB296" t="s">
        <v>45</v>
      </c>
      <c r="AC296">
        <v>1</v>
      </c>
      <c r="AD296">
        <v>75</v>
      </c>
      <c r="AE296">
        <v>3331</v>
      </c>
      <c r="AF296" t="s">
        <v>63</v>
      </c>
      <c r="AG296" t="b">
        <v>0</v>
      </c>
      <c r="AH296" t="b">
        <v>0</v>
      </c>
      <c r="AI296" t="b">
        <v>1</v>
      </c>
      <c r="AJ296" t="b">
        <v>0</v>
      </c>
      <c r="AK296" t="b">
        <v>0</v>
      </c>
      <c r="AL296" t="b">
        <v>0</v>
      </c>
      <c r="AM296" t="b">
        <v>1</v>
      </c>
      <c r="AN296">
        <v>77.792857142857102</v>
      </c>
      <c r="AO296">
        <f t="shared" si="4"/>
        <v>75</v>
      </c>
      <c r="AP296" t="b">
        <v>0</v>
      </c>
    </row>
    <row r="297" spans="1:42" x14ac:dyDescent="0.25">
      <c r="A297" t="s">
        <v>874</v>
      </c>
      <c r="B297">
        <v>1</v>
      </c>
      <c r="C297" t="s">
        <v>40</v>
      </c>
      <c r="D297" t="s">
        <v>41</v>
      </c>
      <c r="E297" t="s">
        <v>864</v>
      </c>
      <c r="F297">
        <v>95134</v>
      </c>
      <c r="G297" t="s">
        <v>875</v>
      </c>
      <c r="H297">
        <v>37.42765</v>
      </c>
      <c r="I297">
        <v>-121.94541599999999</v>
      </c>
      <c r="J297">
        <v>0</v>
      </c>
      <c r="K297">
        <v>0</v>
      </c>
      <c r="L297">
        <v>1</v>
      </c>
      <c r="M297">
        <v>0</v>
      </c>
      <c r="N297" t="str">
        <f>VLOOKUP(O297:O7328,'VLOOKUP Ranges'!$A$9:$B$12,2,TRUE)</f>
        <v>9-29</v>
      </c>
      <c r="O297">
        <v>14</v>
      </c>
      <c r="P297">
        <v>1</v>
      </c>
      <c r="Q297" t="s">
        <v>45</v>
      </c>
      <c r="R297" t="s">
        <v>45</v>
      </c>
      <c r="S297" t="s">
        <v>44</v>
      </c>
      <c r="T297" t="s">
        <v>44</v>
      </c>
      <c r="U297" t="s">
        <v>44</v>
      </c>
      <c r="V297" t="s">
        <v>45</v>
      </c>
      <c r="W297" t="s">
        <v>44</v>
      </c>
      <c r="X297">
        <v>1</v>
      </c>
      <c r="Y297" t="str">
        <f>VLOOKUP(Z297:Z7328,'VLOOKUP Ranges'!$A$2:$B$5,2,TRUE)</f>
        <v>35-70</v>
      </c>
      <c r="Z297">
        <v>64.7</v>
      </c>
      <c r="AA297">
        <v>941</v>
      </c>
      <c r="AB297" t="s">
        <v>45</v>
      </c>
      <c r="AC297">
        <v>1</v>
      </c>
      <c r="AD297">
        <v>86</v>
      </c>
      <c r="AE297">
        <v>4049</v>
      </c>
      <c r="AF297" t="s">
        <v>63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>
        <v>67.214285714285694</v>
      </c>
      <c r="AO297">
        <f t="shared" si="4"/>
        <v>65</v>
      </c>
      <c r="AP297" t="b">
        <v>1</v>
      </c>
    </row>
    <row r="298" spans="1:42" x14ac:dyDescent="0.25">
      <c r="A298" t="s">
        <v>876</v>
      </c>
      <c r="B298">
        <v>1</v>
      </c>
      <c r="C298" t="s">
        <v>40</v>
      </c>
      <c r="D298" t="s">
        <v>41</v>
      </c>
      <c r="E298" t="s">
        <v>864</v>
      </c>
      <c r="F298">
        <v>95135</v>
      </c>
      <c r="G298" t="s">
        <v>877</v>
      </c>
      <c r="H298">
        <v>37.286819999999999</v>
      </c>
      <c r="I298">
        <v>-121.723877</v>
      </c>
      <c r="J298">
        <v>0</v>
      </c>
      <c r="K298">
        <v>1</v>
      </c>
      <c r="L298">
        <v>1</v>
      </c>
      <c r="M298">
        <v>0</v>
      </c>
      <c r="N298" t="str">
        <f>VLOOKUP(O298:O7329,'VLOOKUP Ranges'!$A$9:$B$12,2,TRUE)</f>
        <v>9-29</v>
      </c>
      <c r="O298">
        <v>11</v>
      </c>
      <c r="P298">
        <v>1</v>
      </c>
      <c r="Q298" t="s">
        <v>45</v>
      </c>
      <c r="R298" t="s">
        <v>44</v>
      </c>
      <c r="S298" t="s">
        <v>44</v>
      </c>
      <c r="T298" t="s">
        <v>45</v>
      </c>
      <c r="U298" t="s">
        <v>45</v>
      </c>
      <c r="V298" t="s">
        <v>45</v>
      </c>
      <c r="W298" t="s">
        <v>45</v>
      </c>
      <c r="X298">
        <v>1</v>
      </c>
      <c r="Y298" t="str">
        <f>VLOOKUP(Z298:Z7329,'VLOOKUP Ranges'!$A$2:$B$5,2,TRUE)</f>
        <v>89-118</v>
      </c>
      <c r="Z298">
        <v>104.05</v>
      </c>
      <c r="AA298">
        <v>1133.6500000000001</v>
      </c>
      <c r="AB298" t="s">
        <v>45</v>
      </c>
      <c r="AC298">
        <v>1</v>
      </c>
      <c r="AD298">
        <v>82</v>
      </c>
      <c r="AE298">
        <v>4553</v>
      </c>
      <c r="AF298" t="s">
        <v>63</v>
      </c>
      <c r="AG298" t="b">
        <v>0</v>
      </c>
      <c r="AH298" t="b">
        <v>0</v>
      </c>
      <c r="AI298" t="b">
        <v>1</v>
      </c>
      <c r="AJ298" t="b">
        <v>0</v>
      </c>
      <c r="AK298" t="b">
        <v>0</v>
      </c>
      <c r="AL298" t="b">
        <v>0</v>
      </c>
      <c r="AM298" t="b">
        <v>0</v>
      </c>
      <c r="AN298">
        <v>103.05909090909</v>
      </c>
      <c r="AO298">
        <f t="shared" si="4"/>
        <v>105</v>
      </c>
      <c r="AP298" t="b">
        <v>0</v>
      </c>
    </row>
    <row r="299" spans="1:42" x14ac:dyDescent="0.25">
      <c r="A299" t="s">
        <v>878</v>
      </c>
      <c r="B299">
        <v>1</v>
      </c>
      <c r="C299" t="s">
        <v>40</v>
      </c>
      <c r="D299" t="s">
        <v>41</v>
      </c>
      <c r="E299" t="s">
        <v>879</v>
      </c>
      <c r="F299">
        <v>95209</v>
      </c>
      <c r="G299" t="s">
        <v>880</v>
      </c>
      <c r="H299">
        <v>38.044522999999998</v>
      </c>
      <c r="I299">
        <v>-121.34804800000001</v>
      </c>
      <c r="J299">
        <v>1</v>
      </c>
      <c r="K299">
        <v>0</v>
      </c>
      <c r="L299">
        <v>0</v>
      </c>
      <c r="M299">
        <v>0</v>
      </c>
      <c r="N299" t="str">
        <f>VLOOKUP(O299:O7330,'VLOOKUP Ranges'!$A$9:$B$12,2,TRUE)</f>
        <v>1-9</v>
      </c>
      <c r="O299">
        <v>1</v>
      </c>
      <c r="P299">
        <v>0</v>
      </c>
      <c r="Q299" t="s">
        <v>62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45</v>
      </c>
      <c r="X299">
        <v>1</v>
      </c>
      <c r="Y299" t="str">
        <f>VLOOKUP(Z299:Z7330,'VLOOKUP Ranges'!$A$2:$B$5,2,TRUE)</f>
        <v>18-35</v>
      </c>
      <c r="Z299">
        <v>35.549999999999997</v>
      </c>
      <c r="AA299">
        <v>35.549999999999997</v>
      </c>
      <c r="AB299" t="s">
        <v>45</v>
      </c>
      <c r="AC299">
        <v>1</v>
      </c>
      <c r="AD299">
        <v>71</v>
      </c>
      <c r="AE299">
        <v>3958</v>
      </c>
      <c r="AF299" t="s">
        <v>139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1</v>
      </c>
      <c r="AM299" t="b">
        <v>0</v>
      </c>
      <c r="AN299">
        <v>35.549999999999997</v>
      </c>
      <c r="AO299">
        <f t="shared" si="4"/>
        <v>36</v>
      </c>
      <c r="AP299" t="b">
        <v>0</v>
      </c>
    </row>
    <row r="300" spans="1:42" x14ac:dyDescent="0.25">
      <c r="A300" t="s">
        <v>881</v>
      </c>
      <c r="B300">
        <v>1</v>
      </c>
      <c r="C300" t="s">
        <v>40</v>
      </c>
      <c r="D300" t="s">
        <v>41</v>
      </c>
      <c r="E300" t="s">
        <v>879</v>
      </c>
      <c r="F300">
        <v>95219</v>
      </c>
      <c r="G300" t="s">
        <v>882</v>
      </c>
      <c r="H300">
        <v>38.029729000000003</v>
      </c>
      <c r="I300">
        <v>-121.38799899999999</v>
      </c>
      <c r="J300">
        <v>0</v>
      </c>
      <c r="K300">
        <v>0</v>
      </c>
      <c r="L300">
        <v>0</v>
      </c>
      <c r="M300">
        <v>0</v>
      </c>
      <c r="N300" t="str">
        <f>VLOOKUP(O300:O7331,'VLOOKUP Ranges'!$A$9:$B$12,2,TRUE)</f>
        <v>1-9</v>
      </c>
      <c r="O300">
        <v>2</v>
      </c>
      <c r="P300">
        <v>1</v>
      </c>
      <c r="Q300" t="s">
        <v>45</v>
      </c>
      <c r="R300" t="s">
        <v>44</v>
      </c>
      <c r="S300" t="s">
        <v>44</v>
      </c>
      <c r="T300" t="s">
        <v>44</v>
      </c>
      <c r="U300" t="s">
        <v>44</v>
      </c>
      <c r="V300" t="s">
        <v>45</v>
      </c>
      <c r="W300" t="s">
        <v>45</v>
      </c>
      <c r="X300">
        <v>1</v>
      </c>
      <c r="Y300" t="str">
        <f>VLOOKUP(Z300:Z7331,'VLOOKUP Ranges'!$A$2:$B$5,2,TRUE)</f>
        <v>89-118</v>
      </c>
      <c r="Z300">
        <v>95.15</v>
      </c>
      <c r="AA300">
        <v>196.9</v>
      </c>
      <c r="AB300" t="s">
        <v>45</v>
      </c>
      <c r="AC300">
        <v>1</v>
      </c>
      <c r="AD300">
        <v>82</v>
      </c>
      <c r="AE300">
        <v>2414</v>
      </c>
      <c r="AF300" t="s">
        <v>46</v>
      </c>
      <c r="AG300" t="b">
        <v>0</v>
      </c>
      <c r="AH300" t="b">
        <v>0</v>
      </c>
      <c r="AI300" t="b">
        <v>1</v>
      </c>
      <c r="AJ300" t="b">
        <v>0</v>
      </c>
      <c r="AK300" t="b">
        <v>0</v>
      </c>
      <c r="AL300" t="b">
        <v>1</v>
      </c>
      <c r="AM300" t="b">
        <v>0</v>
      </c>
      <c r="AN300">
        <v>98.45</v>
      </c>
      <c r="AO300">
        <f t="shared" si="4"/>
        <v>96</v>
      </c>
      <c r="AP300" t="b">
        <v>0</v>
      </c>
    </row>
    <row r="301" spans="1:42" x14ac:dyDescent="0.25">
      <c r="A301" t="s">
        <v>883</v>
      </c>
      <c r="B301">
        <v>1</v>
      </c>
      <c r="C301" t="s">
        <v>40</v>
      </c>
      <c r="D301" t="s">
        <v>41</v>
      </c>
      <c r="E301" t="s">
        <v>884</v>
      </c>
      <c r="F301">
        <v>95220</v>
      </c>
      <c r="G301" t="s">
        <v>885</v>
      </c>
      <c r="H301">
        <v>38.200231000000002</v>
      </c>
      <c r="I301">
        <v>-121.235034</v>
      </c>
      <c r="J301">
        <v>1</v>
      </c>
      <c r="K301">
        <v>0</v>
      </c>
      <c r="L301">
        <v>1</v>
      </c>
      <c r="M301">
        <v>0</v>
      </c>
      <c r="N301" t="str">
        <f>VLOOKUP(O301:O7332,'VLOOKUP Ranges'!$A$9:$B$12,2,TRUE)</f>
        <v>9-29</v>
      </c>
      <c r="O301">
        <v>13</v>
      </c>
      <c r="P301">
        <v>1</v>
      </c>
      <c r="Q301" t="s">
        <v>44</v>
      </c>
      <c r="R301" t="s">
        <v>44</v>
      </c>
      <c r="S301" t="s">
        <v>44</v>
      </c>
      <c r="T301" t="s">
        <v>45</v>
      </c>
      <c r="U301" t="s">
        <v>44</v>
      </c>
      <c r="V301" t="s">
        <v>45</v>
      </c>
      <c r="W301" t="s">
        <v>45</v>
      </c>
      <c r="X301">
        <v>1</v>
      </c>
      <c r="Y301" t="str">
        <f>VLOOKUP(Z301:Z7332,'VLOOKUP Ranges'!$A$2:$B$5,2,TRUE)</f>
        <v>89-118</v>
      </c>
      <c r="Z301">
        <v>96.65</v>
      </c>
      <c r="AA301">
        <v>1162.8499999999999</v>
      </c>
      <c r="AB301" t="s">
        <v>45</v>
      </c>
      <c r="AC301">
        <v>1</v>
      </c>
      <c r="AD301">
        <v>75</v>
      </c>
      <c r="AE301">
        <v>5295</v>
      </c>
      <c r="AF301" t="s">
        <v>603</v>
      </c>
      <c r="AG301" t="b">
        <v>0</v>
      </c>
      <c r="AH301" t="b">
        <v>0</v>
      </c>
      <c r="AI301" t="b">
        <v>1</v>
      </c>
      <c r="AJ301" t="b">
        <v>0</v>
      </c>
      <c r="AK301" t="b">
        <v>0</v>
      </c>
      <c r="AL301" t="b">
        <v>0</v>
      </c>
      <c r="AM301" t="b">
        <v>1</v>
      </c>
      <c r="AN301">
        <v>89.449999999999903</v>
      </c>
      <c r="AO301">
        <f t="shared" si="4"/>
        <v>97</v>
      </c>
      <c r="AP301" t="b">
        <v>0</v>
      </c>
    </row>
    <row r="302" spans="1:42" x14ac:dyDescent="0.25">
      <c r="A302" t="s">
        <v>886</v>
      </c>
      <c r="B302">
        <v>1</v>
      </c>
      <c r="C302" t="s">
        <v>40</v>
      </c>
      <c r="D302" t="s">
        <v>41</v>
      </c>
      <c r="E302" t="s">
        <v>887</v>
      </c>
      <c r="F302">
        <v>95232</v>
      </c>
      <c r="G302" t="s">
        <v>888</v>
      </c>
      <c r="H302">
        <v>38.358463999999998</v>
      </c>
      <c r="I302">
        <v>-120.57930399999999</v>
      </c>
      <c r="J302">
        <v>0</v>
      </c>
      <c r="K302">
        <v>1</v>
      </c>
      <c r="L302">
        <v>1</v>
      </c>
      <c r="M302">
        <v>0</v>
      </c>
      <c r="N302" t="str">
        <f>VLOOKUP(O302:O7333,'VLOOKUP Ranges'!$A$9:$B$12,2,TRUE)</f>
        <v>1-9</v>
      </c>
      <c r="O302">
        <v>3</v>
      </c>
      <c r="P302">
        <v>1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45</v>
      </c>
      <c r="W302" t="s">
        <v>44</v>
      </c>
      <c r="X302">
        <v>1</v>
      </c>
      <c r="Y302" t="str">
        <f>VLOOKUP(Z302:Z7333,'VLOOKUP Ranges'!$A$2:$B$5,2,TRUE)</f>
        <v>70-89</v>
      </c>
      <c r="Z302">
        <v>80.400000000000006</v>
      </c>
      <c r="AA302">
        <v>224.05</v>
      </c>
      <c r="AB302" t="s">
        <v>45</v>
      </c>
      <c r="AC302">
        <v>1</v>
      </c>
      <c r="AD302">
        <v>89</v>
      </c>
      <c r="AE302">
        <v>3834</v>
      </c>
      <c r="AF302" t="s">
        <v>603</v>
      </c>
      <c r="AG302" t="b">
        <v>0</v>
      </c>
      <c r="AH302" t="b">
        <v>0</v>
      </c>
      <c r="AI302" t="b">
        <v>1</v>
      </c>
      <c r="AJ302" t="b">
        <v>0</v>
      </c>
      <c r="AK302" t="b">
        <v>0</v>
      </c>
      <c r="AL302" t="b">
        <v>1</v>
      </c>
      <c r="AM302" t="b">
        <v>0</v>
      </c>
      <c r="AN302">
        <v>74.683333333333294</v>
      </c>
      <c r="AO302">
        <f t="shared" si="4"/>
        <v>81</v>
      </c>
      <c r="AP302" t="b">
        <v>0</v>
      </c>
    </row>
    <row r="303" spans="1:42" x14ac:dyDescent="0.25">
      <c r="A303" t="s">
        <v>889</v>
      </c>
      <c r="B303">
        <v>1</v>
      </c>
      <c r="C303" t="s">
        <v>40</v>
      </c>
      <c r="D303" t="s">
        <v>41</v>
      </c>
      <c r="E303" t="s">
        <v>890</v>
      </c>
      <c r="F303">
        <v>95236</v>
      </c>
      <c r="G303" t="s">
        <v>891</v>
      </c>
      <c r="H303">
        <v>38.047745999999997</v>
      </c>
      <c r="I303">
        <v>-121.03049900000001</v>
      </c>
      <c r="J303">
        <v>1</v>
      </c>
      <c r="K303">
        <v>0</v>
      </c>
      <c r="L303">
        <v>0</v>
      </c>
      <c r="M303">
        <v>0</v>
      </c>
      <c r="N303" t="str">
        <f>VLOOKUP(O303:O7334,'VLOOKUP Ranges'!$A$9:$B$12,2,TRUE)</f>
        <v>1-9</v>
      </c>
      <c r="O303">
        <v>1</v>
      </c>
      <c r="P303">
        <v>0</v>
      </c>
      <c r="Q303" t="s">
        <v>62</v>
      </c>
      <c r="R303" t="s">
        <v>44</v>
      </c>
      <c r="S303" t="s">
        <v>45</v>
      </c>
      <c r="T303" t="s">
        <v>44</v>
      </c>
      <c r="U303" t="s">
        <v>44</v>
      </c>
      <c r="V303" t="s">
        <v>44</v>
      </c>
      <c r="W303" t="s">
        <v>44</v>
      </c>
      <c r="X303">
        <v>1</v>
      </c>
      <c r="Y303" t="str">
        <f>VLOOKUP(Z303:Z7334,'VLOOKUP Ranges'!$A$2:$B$5,2,TRUE)</f>
        <v>18-35</v>
      </c>
      <c r="Z303">
        <v>31.35</v>
      </c>
      <c r="AA303">
        <v>31.35</v>
      </c>
      <c r="AB303" t="s">
        <v>45</v>
      </c>
      <c r="AC303">
        <v>1</v>
      </c>
      <c r="AD303">
        <v>85</v>
      </c>
      <c r="AE303">
        <v>3605</v>
      </c>
      <c r="AF303" t="s">
        <v>603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1</v>
      </c>
      <c r="AN303">
        <v>31.35</v>
      </c>
      <c r="AO303">
        <f t="shared" si="4"/>
        <v>32</v>
      </c>
      <c r="AP303" t="b">
        <v>0</v>
      </c>
    </row>
    <row r="304" spans="1:42" x14ac:dyDescent="0.25">
      <c r="A304" t="s">
        <v>892</v>
      </c>
      <c r="B304">
        <v>1</v>
      </c>
      <c r="C304" t="s">
        <v>40</v>
      </c>
      <c r="D304" t="s">
        <v>41</v>
      </c>
      <c r="E304" t="s">
        <v>893</v>
      </c>
      <c r="F304">
        <v>95240</v>
      </c>
      <c r="G304" t="s">
        <v>894</v>
      </c>
      <c r="H304">
        <v>38.123544000000003</v>
      </c>
      <c r="I304">
        <v>-121.15907799999999</v>
      </c>
      <c r="J304">
        <v>0</v>
      </c>
      <c r="K304">
        <v>0</v>
      </c>
      <c r="L304">
        <v>0</v>
      </c>
      <c r="M304">
        <v>0</v>
      </c>
      <c r="N304" t="str">
        <f>VLOOKUP(O304:O7335,'VLOOKUP Ranges'!$A$9:$B$12,2,TRUE)</f>
        <v>9-29</v>
      </c>
      <c r="O304">
        <v>12</v>
      </c>
      <c r="P304">
        <v>1</v>
      </c>
      <c r="Q304" t="s">
        <v>45</v>
      </c>
      <c r="R304" t="s">
        <v>44</v>
      </c>
      <c r="S304" t="s">
        <v>45</v>
      </c>
      <c r="T304" t="s">
        <v>44</v>
      </c>
      <c r="U304" t="s">
        <v>44</v>
      </c>
      <c r="V304" t="s">
        <v>45</v>
      </c>
      <c r="W304" t="s">
        <v>44</v>
      </c>
      <c r="X304">
        <v>1</v>
      </c>
      <c r="Y304" t="str">
        <f>VLOOKUP(Z304:Z7335,'VLOOKUP Ranges'!$A$2:$B$5,2,TRUE)</f>
        <v>70-89</v>
      </c>
      <c r="Z304">
        <v>89.75</v>
      </c>
      <c r="AA304">
        <v>1052.4000000000001</v>
      </c>
      <c r="AB304" t="s">
        <v>45</v>
      </c>
      <c r="AC304">
        <v>1</v>
      </c>
      <c r="AD304">
        <v>97</v>
      </c>
      <c r="AE304">
        <v>5671</v>
      </c>
      <c r="AF304" t="s">
        <v>613</v>
      </c>
      <c r="AG304" t="b">
        <v>0</v>
      </c>
      <c r="AH304" t="b">
        <v>0</v>
      </c>
      <c r="AI304" t="b">
        <v>1</v>
      </c>
      <c r="AJ304" t="b">
        <v>0</v>
      </c>
      <c r="AK304" t="b">
        <v>0</v>
      </c>
      <c r="AL304" t="b">
        <v>0</v>
      </c>
      <c r="AM304" t="b">
        <v>0</v>
      </c>
      <c r="AN304">
        <v>87.7</v>
      </c>
      <c r="AO304">
        <f t="shared" si="4"/>
        <v>90</v>
      </c>
      <c r="AP304" t="b">
        <v>0</v>
      </c>
    </row>
    <row r="305" spans="1:42" x14ac:dyDescent="0.25">
      <c r="A305" t="s">
        <v>895</v>
      </c>
      <c r="B305">
        <v>1</v>
      </c>
      <c r="C305" t="s">
        <v>40</v>
      </c>
      <c r="D305" t="s">
        <v>41</v>
      </c>
      <c r="E305" t="s">
        <v>896</v>
      </c>
      <c r="F305">
        <v>95252</v>
      </c>
      <c r="G305" t="s">
        <v>897</v>
      </c>
      <c r="H305">
        <v>38.156970999999999</v>
      </c>
      <c r="I305">
        <v>-120.849231</v>
      </c>
      <c r="J305">
        <v>1</v>
      </c>
      <c r="K305">
        <v>0</v>
      </c>
      <c r="L305">
        <v>1</v>
      </c>
      <c r="M305">
        <v>0</v>
      </c>
      <c r="N305" t="str">
        <f>VLOOKUP(O305:O7336,'VLOOKUP Ranges'!$A$9:$B$12,2,TRUE)</f>
        <v>55-77</v>
      </c>
      <c r="O305">
        <v>60</v>
      </c>
      <c r="P305">
        <v>1</v>
      </c>
      <c r="Q305" t="s">
        <v>44</v>
      </c>
      <c r="R305" t="s">
        <v>44</v>
      </c>
      <c r="S305" t="s">
        <v>45</v>
      </c>
      <c r="T305" t="s">
        <v>44</v>
      </c>
      <c r="U305" t="s">
        <v>44</v>
      </c>
      <c r="V305" t="s">
        <v>45</v>
      </c>
      <c r="W305" t="s">
        <v>45</v>
      </c>
      <c r="X305">
        <v>1</v>
      </c>
      <c r="Y305" t="str">
        <f>VLOOKUP(Z305:Z7336,'VLOOKUP Ranges'!$A$2:$B$5,2,TRUE)</f>
        <v>89-118</v>
      </c>
      <c r="Z305">
        <v>94.4</v>
      </c>
      <c r="AA305">
        <v>5610.25</v>
      </c>
      <c r="AB305" t="s">
        <v>45</v>
      </c>
      <c r="AC305">
        <v>1</v>
      </c>
      <c r="AD305">
        <v>99</v>
      </c>
      <c r="AE305">
        <v>4990</v>
      </c>
      <c r="AF305" t="s">
        <v>613</v>
      </c>
      <c r="AG305" t="b">
        <v>1</v>
      </c>
      <c r="AH305" t="b">
        <v>0</v>
      </c>
      <c r="AI305" t="b">
        <v>1</v>
      </c>
      <c r="AJ305" t="b">
        <v>0</v>
      </c>
      <c r="AK305" t="b">
        <v>0</v>
      </c>
      <c r="AL305" t="b">
        <v>1</v>
      </c>
      <c r="AM305" t="b">
        <v>0</v>
      </c>
      <c r="AN305">
        <v>93.504166666666606</v>
      </c>
      <c r="AO305">
        <f t="shared" si="4"/>
        <v>95</v>
      </c>
      <c r="AP305" t="b">
        <v>0</v>
      </c>
    </row>
    <row r="306" spans="1:42" x14ac:dyDescent="0.25">
      <c r="A306" t="s">
        <v>898</v>
      </c>
      <c r="B306">
        <v>1</v>
      </c>
      <c r="C306" t="s">
        <v>40</v>
      </c>
      <c r="D306" t="s">
        <v>41</v>
      </c>
      <c r="E306" t="s">
        <v>899</v>
      </c>
      <c r="F306">
        <v>95255</v>
      </c>
      <c r="G306" t="s">
        <v>900</v>
      </c>
      <c r="H306">
        <v>38.419350000000001</v>
      </c>
      <c r="I306">
        <v>-120.469545</v>
      </c>
      <c r="J306">
        <v>1</v>
      </c>
      <c r="K306">
        <v>0</v>
      </c>
      <c r="L306">
        <v>0</v>
      </c>
      <c r="M306">
        <v>0</v>
      </c>
      <c r="N306" t="str">
        <f>VLOOKUP(O306:O7337,'VLOOKUP Ranges'!$A$9:$B$12,2,TRUE)</f>
        <v>1-9</v>
      </c>
      <c r="O306">
        <v>1</v>
      </c>
      <c r="P306">
        <v>1</v>
      </c>
      <c r="Q306" t="s">
        <v>44</v>
      </c>
      <c r="R306" t="s">
        <v>66</v>
      </c>
      <c r="S306" t="s">
        <v>66</v>
      </c>
      <c r="T306" t="s">
        <v>66</v>
      </c>
      <c r="U306" t="s">
        <v>66</v>
      </c>
      <c r="V306" t="s">
        <v>66</v>
      </c>
      <c r="W306" t="s">
        <v>66</v>
      </c>
      <c r="X306">
        <v>1</v>
      </c>
      <c r="Y306" t="str">
        <f>VLOOKUP(Z306:Z7337,'VLOOKUP Ranges'!$A$2:$B$5,2,TRUE)</f>
        <v>18-35</v>
      </c>
      <c r="Z306">
        <v>19.850000000000001</v>
      </c>
      <c r="AA306">
        <v>19.850000000000001</v>
      </c>
      <c r="AB306" t="s">
        <v>45</v>
      </c>
      <c r="AC306">
        <v>1</v>
      </c>
      <c r="AD306">
        <v>66</v>
      </c>
      <c r="AE306">
        <v>3874</v>
      </c>
      <c r="AF306" t="s">
        <v>613</v>
      </c>
      <c r="AG306" t="b">
        <v>0</v>
      </c>
      <c r="AH306" t="b">
        <v>0</v>
      </c>
      <c r="AI306" t="b">
        <v>0</v>
      </c>
      <c r="AJ306" t="b">
        <v>1</v>
      </c>
      <c r="AK306" t="b">
        <v>0</v>
      </c>
      <c r="AL306" t="b">
        <v>1</v>
      </c>
      <c r="AM306" t="b">
        <v>0</v>
      </c>
      <c r="AN306">
        <v>19.850000000000001</v>
      </c>
      <c r="AO306">
        <f t="shared" si="4"/>
        <v>20</v>
      </c>
      <c r="AP306" t="b">
        <v>0</v>
      </c>
    </row>
    <row r="307" spans="1:42" x14ac:dyDescent="0.25">
      <c r="A307" t="s">
        <v>901</v>
      </c>
      <c r="B307">
        <v>1</v>
      </c>
      <c r="C307" t="s">
        <v>40</v>
      </c>
      <c r="D307" t="s">
        <v>41</v>
      </c>
      <c r="E307" t="s">
        <v>902</v>
      </c>
      <c r="F307">
        <v>95301</v>
      </c>
      <c r="G307" t="s">
        <v>903</v>
      </c>
      <c r="H307">
        <v>37.321232999999999</v>
      </c>
      <c r="I307">
        <v>-120.65635399999999</v>
      </c>
      <c r="J307">
        <v>0</v>
      </c>
      <c r="K307">
        <v>0</v>
      </c>
      <c r="L307">
        <v>0</v>
      </c>
      <c r="M307">
        <v>0</v>
      </c>
      <c r="N307" t="str">
        <f>VLOOKUP(O307:O7338,'VLOOKUP Ranges'!$A$9:$B$12,2,TRUE)</f>
        <v>1-9</v>
      </c>
      <c r="O307">
        <v>6</v>
      </c>
      <c r="P307">
        <v>1</v>
      </c>
      <c r="Q307" t="s">
        <v>45</v>
      </c>
      <c r="R307" t="s">
        <v>44</v>
      </c>
      <c r="S307" t="s">
        <v>45</v>
      </c>
      <c r="T307" t="s">
        <v>45</v>
      </c>
      <c r="U307" t="s">
        <v>45</v>
      </c>
      <c r="V307" t="s">
        <v>45</v>
      </c>
      <c r="W307" t="s">
        <v>45</v>
      </c>
      <c r="X307">
        <v>1</v>
      </c>
      <c r="Y307" t="str">
        <f>VLOOKUP(Z307:Z7338,'VLOOKUP Ranges'!$A$2:$B$5,2,TRUE)</f>
        <v>89-118</v>
      </c>
      <c r="Z307">
        <v>109.9</v>
      </c>
      <c r="AA307">
        <v>669.45</v>
      </c>
      <c r="AB307" t="s">
        <v>45</v>
      </c>
      <c r="AC307">
        <v>1</v>
      </c>
      <c r="AD307">
        <v>69</v>
      </c>
      <c r="AE307">
        <v>5750</v>
      </c>
      <c r="AF307" t="s">
        <v>603</v>
      </c>
      <c r="AG307" t="b">
        <v>0</v>
      </c>
      <c r="AH307" t="b">
        <v>0</v>
      </c>
      <c r="AI307" t="b">
        <v>1</v>
      </c>
      <c r="AJ307" t="b">
        <v>0</v>
      </c>
      <c r="AK307" t="b">
        <v>1</v>
      </c>
      <c r="AL307" t="b">
        <v>0</v>
      </c>
      <c r="AM307" t="b">
        <v>0</v>
      </c>
      <c r="AN307">
        <v>111.575</v>
      </c>
      <c r="AO307">
        <f t="shared" si="4"/>
        <v>110</v>
      </c>
      <c r="AP307" t="b">
        <v>0</v>
      </c>
    </row>
    <row r="308" spans="1:42" x14ac:dyDescent="0.25">
      <c r="A308" t="s">
        <v>904</v>
      </c>
      <c r="B308">
        <v>1</v>
      </c>
      <c r="C308" t="s">
        <v>40</v>
      </c>
      <c r="D308" t="s">
        <v>41</v>
      </c>
      <c r="E308" t="s">
        <v>905</v>
      </c>
      <c r="F308">
        <v>95305</v>
      </c>
      <c r="G308" t="s">
        <v>906</v>
      </c>
      <c r="H308">
        <v>37.818589000000003</v>
      </c>
      <c r="I308">
        <v>-120.256995</v>
      </c>
      <c r="J308">
        <v>1</v>
      </c>
      <c r="K308">
        <v>0</v>
      </c>
      <c r="L308">
        <v>0</v>
      </c>
      <c r="M308">
        <v>0</v>
      </c>
      <c r="N308" t="str">
        <f>VLOOKUP(O308:O7339,'VLOOKUP Ranges'!$A$9:$B$12,2,TRUE)</f>
        <v>9-29</v>
      </c>
      <c r="O308">
        <v>15</v>
      </c>
      <c r="P308">
        <v>1</v>
      </c>
      <c r="Q308" t="s">
        <v>44</v>
      </c>
      <c r="R308" t="s">
        <v>44</v>
      </c>
      <c r="S308" t="s">
        <v>44</v>
      </c>
      <c r="T308" t="s">
        <v>45</v>
      </c>
      <c r="U308" t="s">
        <v>45</v>
      </c>
      <c r="V308" t="s">
        <v>45</v>
      </c>
      <c r="W308" t="s">
        <v>45</v>
      </c>
      <c r="X308">
        <v>1</v>
      </c>
      <c r="Y308" t="str">
        <f>VLOOKUP(Z308:Z7339,'VLOOKUP Ranges'!$A$2:$B$5,2,TRUE)</f>
        <v>89-118</v>
      </c>
      <c r="Z308">
        <v>101.35</v>
      </c>
      <c r="AA308">
        <v>1553.95</v>
      </c>
      <c r="AB308" t="s">
        <v>45</v>
      </c>
      <c r="AC308">
        <v>1</v>
      </c>
      <c r="AD308">
        <v>99</v>
      </c>
      <c r="AE308">
        <v>3025</v>
      </c>
      <c r="AF308" t="s">
        <v>603</v>
      </c>
      <c r="AG308" t="b">
        <v>0</v>
      </c>
      <c r="AH308" t="b">
        <v>0</v>
      </c>
      <c r="AI308" t="b">
        <v>1</v>
      </c>
      <c r="AJ308" t="b">
        <v>0</v>
      </c>
      <c r="AK308" t="b">
        <v>0</v>
      </c>
      <c r="AL308" t="b">
        <v>1</v>
      </c>
      <c r="AM308" t="b">
        <v>0</v>
      </c>
      <c r="AN308">
        <v>103.596666666666</v>
      </c>
      <c r="AO308">
        <f t="shared" si="4"/>
        <v>102</v>
      </c>
      <c r="AP308" t="b">
        <v>0</v>
      </c>
    </row>
    <row r="309" spans="1:42" x14ac:dyDescent="0.25">
      <c r="A309" t="s">
        <v>907</v>
      </c>
      <c r="B309">
        <v>1</v>
      </c>
      <c r="C309" t="s">
        <v>40</v>
      </c>
      <c r="D309" t="s">
        <v>41</v>
      </c>
      <c r="E309" t="s">
        <v>908</v>
      </c>
      <c r="F309">
        <v>95310</v>
      </c>
      <c r="G309" t="s">
        <v>909</v>
      </c>
      <c r="H309">
        <v>38.085839</v>
      </c>
      <c r="I309">
        <v>-120.37855</v>
      </c>
      <c r="J309">
        <v>1</v>
      </c>
      <c r="K309">
        <v>1</v>
      </c>
      <c r="L309">
        <v>0</v>
      </c>
      <c r="M309">
        <v>0</v>
      </c>
      <c r="N309" t="str">
        <f>VLOOKUP(O309:O7340,'VLOOKUP Ranges'!$A$9:$B$12,2,TRUE)</f>
        <v>9-29</v>
      </c>
      <c r="O309">
        <v>21</v>
      </c>
      <c r="P309">
        <v>1</v>
      </c>
      <c r="Q309" t="s">
        <v>44</v>
      </c>
      <c r="R309" t="s">
        <v>44</v>
      </c>
      <c r="S309" t="s">
        <v>44</v>
      </c>
      <c r="T309" t="s">
        <v>45</v>
      </c>
      <c r="U309" t="s">
        <v>44</v>
      </c>
      <c r="V309" t="s">
        <v>45</v>
      </c>
      <c r="W309" t="s">
        <v>44</v>
      </c>
      <c r="X309">
        <v>1</v>
      </c>
      <c r="Y309" t="str">
        <f>VLOOKUP(Z309:Z7340,'VLOOKUP Ranges'!$A$2:$B$5,2,TRUE)</f>
        <v>35-70</v>
      </c>
      <c r="Z309">
        <v>60.05</v>
      </c>
      <c r="AA309">
        <v>1236.1500000000001</v>
      </c>
      <c r="AB309" t="s">
        <v>45</v>
      </c>
      <c r="AC309">
        <v>1</v>
      </c>
      <c r="AD309">
        <v>70</v>
      </c>
      <c r="AE309">
        <v>4716</v>
      </c>
      <c r="AF309" t="s">
        <v>603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>
        <v>58.8642857142857</v>
      </c>
      <c r="AO309">
        <f t="shared" si="4"/>
        <v>61</v>
      </c>
      <c r="AP309" t="b">
        <v>0</v>
      </c>
    </row>
    <row r="310" spans="1:42" x14ac:dyDescent="0.25">
      <c r="A310" t="s">
        <v>910</v>
      </c>
      <c r="B310">
        <v>1</v>
      </c>
      <c r="C310" t="s">
        <v>40</v>
      </c>
      <c r="D310" t="s">
        <v>41</v>
      </c>
      <c r="E310" t="s">
        <v>911</v>
      </c>
      <c r="F310">
        <v>95315</v>
      </c>
      <c r="G310" t="s">
        <v>912</v>
      </c>
      <c r="H310">
        <v>37.422961000000001</v>
      </c>
      <c r="I310">
        <v>-120.76549300000001</v>
      </c>
      <c r="J310">
        <v>0</v>
      </c>
      <c r="K310">
        <v>0</v>
      </c>
      <c r="L310">
        <v>0</v>
      </c>
      <c r="M310">
        <v>0</v>
      </c>
      <c r="N310" t="str">
        <f>VLOOKUP(O310:O7341,'VLOOKUP Ranges'!$A$9:$B$12,2,TRUE)</f>
        <v>1-9</v>
      </c>
      <c r="O310">
        <v>1</v>
      </c>
      <c r="P310">
        <v>1</v>
      </c>
      <c r="Q310" t="s">
        <v>45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45</v>
      </c>
      <c r="X310">
        <v>1</v>
      </c>
      <c r="Y310" t="str">
        <f>VLOOKUP(Z310:Z7341,'VLOOKUP Ranges'!$A$2:$B$5,2,TRUE)</f>
        <v>35-70</v>
      </c>
      <c r="Z310">
        <v>60.15</v>
      </c>
      <c r="AA310">
        <v>60.15</v>
      </c>
      <c r="AB310" t="s">
        <v>45</v>
      </c>
      <c r="AC310">
        <v>1</v>
      </c>
      <c r="AD310">
        <v>91</v>
      </c>
      <c r="AE310">
        <v>4611</v>
      </c>
      <c r="AF310" t="s">
        <v>613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1</v>
      </c>
      <c r="AM310" t="b">
        <v>0</v>
      </c>
      <c r="AN310">
        <v>60.15</v>
      </c>
      <c r="AO310">
        <f t="shared" si="4"/>
        <v>61</v>
      </c>
      <c r="AP310" t="b">
        <v>0</v>
      </c>
    </row>
    <row r="311" spans="1:42" x14ac:dyDescent="0.25">
      <c r="A311" t="s">
        <v>913</v>
      </c>
      <c r="B311">
        <v>1</v>
      </c>
      <c r="C311" t="s">
        <v>40</v>
      </c>
      <c r="D311" t="s">
        <v>41</v>
      </c>
      <c r="E311" t="s">
        <v>914</v>
      </c>
      <c r="F311">
        <v>95323</v>
      </c>
      <c r="G311" t="s">
        <v>915</v>
      </c>
      <c r="H311">
        <v>37.605925999999997</v>
      </c>
      <c r="I311">
        <v>-120.69955</v>
      </c>
      <c r="J311">
        <v>1</v>
      </c>
      <c r="K311">
        <v>0</v>
      </c>
      <c r="L311">
        <v>0</v>
      </c>
      <c r="M311">
        <v>0</v>
      </c>
      <c r="N311" t="str">
        <f>VLOOKUP(O311:O7342,'VLOOKUP Ranges'!$A$9:$B$12,2,TRUE)</f>
        <v>1-9</v>
      </c>
      <c r="O311">
        <v>7</v>
      </c>
      <c r="P311">
        <v>1</v>
      </c>
      <c r="Q311" t="s">
        <v>45</v>
      </c>
      <c r="R311" t="s">
        <v>44</v>
      </c>
      <c r="S311" t="s">
        <v>44</v>
      </c>
      <c r="T311" t="s">
        <v>45</v>
      </c>
      <c r="U311" t="s">
        <v>44</v>
      </c>
      <c r="V311" t="s">
        <v>45</v>
      </c>
      <c r="W311" t="s">
        <v>44</v>
      </c>
      <c r="X311">
        <v>1</v>
      </c>
      <c r="Y311" t="str">
        <f>VLOOKUP(Z311:Z7342,'VLOOKUP Ranges'!$A$2:$B$5,2,TRUE)</f>
        <v>89-118</v>
      </c>
      <c r="Z311">
        <v>90.45</v>
      </c>
      <c r="AA311">
        <v>593.45000000000005</v>
      </c>
      <c r="AB311" t="s">
        <v>45</v>
      </c>
      <c r="AC311">
        <v>1</v>
      </c>
      <c r="AD311">
        <v>98</v>
      </c>
      <c r="AE311">
        <v>5356</v>
      </c>
      <c r="AF311" t="s">
        <v>46</v>
      </c>
      <c r="AG311" t="b">
        <v>0</v>
      </c>
      <c r="AH311" t="b">
        <v>0</v>
      </c>
      <c r="AI311" t="b">
        <v>1</v>
      </c>
      <c r="AJ311" t="b">
        <v>0</v>
      </c>
      <c r="AK311" t="b">
        <v>0</v>
      </c>
      <c r="AL311" t="b">
        <v>1</v>
      </c>
      <c r="AM311" t="b">
        <v>0</v>
      </c>
      <c r="AN311">
        <v>84.778571428571396</v>
      </c>
      <c r="AO311">
        <f t="shared" si="4"/>
        <v>91</v>
      </c>
      <c r="AP311" t="b">
        <v>0</v>
      </c>
    </row>
    <row r="312" spans="1:42" x14ac:dyDescent="0.25">
      <c r="A312" t="s">
        <v>916</v>
      </c>
      <c r="B312">
        <v>1</v>
      </c>
      <c r="C312" t="s">
        <v>40</v>
      </c>
      <c r="D312" t="s">
        <v>41</v>
      </c>
      <c r="E312" t="s">
        <v>917</v>
      </c>
      <c r="F312">
        <v>95335</v>
      </c>
      <c r="G312" t="s">
        <v>918</v>
      </c>
      <c r="H312">
        <v>38.109124999999999</v>
      </c>
      <c r="I312">
        <v>-120.078597</v>
      </c>
      <c r="J312">
        <v>1</v>
      </c>
      <c r="K312">
        <v>0</v>
      </c>
      <c r="L312">
        <v>1</v>
      </c>
      <c r="M312">
        <v>0</v>
      </c>
      <c r="N312" t="str">
        <f>VLOOKUP(O312:O7343,'VLOOKUP Ranges'!$A$9:$B$12,2,TRUE)</f>
        <v>29-55</v>
      </c>
      <c r="O312">
        <v>53</v>
      </c>
      <c r="P312">
        <v>1</v>
      </c>
      <c r="Q312" t="s">
        <v>44</v>
      </c>
      <c r="R312" t="s">
        <v>44</v>
      </c>
      <c r="S312" t="s">
        <v>45</v>
      </c>
      <c r="T312" t="s">
        <v>44</v>
      </c>
      <c r="U312" t="s">
        <v>44</v>
      </c>
      <c r="V312" t="s">
        <v>45</v>
      </c>
      <c r="W312" t="s">
        <v>45</v>
      </c>
      <c r="X312">
        <v>1</v>
      </c>
      <c r="Y312" t="str">
        <f>VLOOKUP(Z312:Z7343,'VLOOKUP Ranges'!$A$2:$B$5,2,TRUE)</f>
        <v>89-118</v>
      </c>
      <c r="Z312">
        <v>94.25</v>
      </c>
      <c r="AA312">
        <v>4867.95</v>
      </c>
      <c r="AB312" t="s">
        <v>45</v>
      </c>
      <c r="AC312">
        <v>1</v>
      </c>
      <c r="AD312">
        <v>96</v>
      </c>
      <c r="AE312">
        <v>5414</v>
      </c>
      <c r="AF312" t="s">
        <v>49</v>
      </c>
      <c r="AG312" t="b">
        <v>1</v>
      </c>
      <c r="AH312" t="b">
        <v>0</v>
      </c>
      <c r="AI312" t="b">
        <v>1</v>
      </c>
      <c r="AJ312" t="b">
        <v>0</v>
      </c>
      <c r="AK312" t="b">
        <v>0</v>
      </c>
      <c r="AL312" t="b">
        <v>0</v>
      </c>
      <c r="AM312" t="b">
        <v>0</v>
      </c>
      <c r="AN312">
        <v>91.848113207547101</v>
      </c>
      <c r="AO312">
        <f t="shared" si="4"/>
        <v>95</v>
      </c>
      <c r="AP312" t="b">
        <v>0</v>
      </c>
    </row>
    <row r="313" spans="1:42" x14ac:dyDescent="0.25">
      <c r="A313" t="s">
        <v>919</v>
      </c>
      <c r="B313">
        <v>1</v>
      </c>
      <c r="C313" t="s">
        <v>40</v>
      </c>
      <c r="D313" t="s">
        <v>41</v>
      </c>
      <c r="E313" t="s">
        <v>920</v>
      </c>
      <c r="F313">
        <v>95338</v>
      </c>
      <c r="G313" t="s">
        <v>921</v>
      </c>
      <c r="H313">
        <v>37.526791000000003</v>
      </c>
      <c r="I313">
        <v>-119.99437</v>
      </c>
      <c r="J313">
        <v>1</v>
      </c>
      <c r="K313">
        <v>0</v>
      </c>
      <c r="L313">
        <v>0</v>
      </c>
      <c r="M313">
        <v>0</v>
      </c>
      <c r="N313" t="str">
        <f>VLOOKUP(O313:O7344,'VLOOKUP Ranges'!$A$9:$B$12,2,TRUE)</f>
        <v>1-9</v>
      </c>
      <c r="O313">
        <v>1</v>
      </c>
      <c r="P313">
        <v>1</v>
      </c>
      <c r="Q313" t="s">
        <v>45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>
        <v>1</v>
      </c>
      <c r="Y313" t="str">
        <f>VLOOKUP(Z313:Z7344,'VLOOKUP Ranges'!$A$2:$B$5,2,TRUE)</f>
        <v>70-89</v>
      </c>
      <c r="Z313">
        <v>74.900000000000006</v>
      </c>
      <c r="AA313">
        <v>74.900000000000006</v>
      </c>
      <c r="AB313" t="s">
        <v>45</v>
      </c>
      <c r="AC313">
        <v>1</v>
      </c>
      <c r="AD313">
        <v>84</v>
      </c>
      <c r="AE313">
        <v>2548</v>
      </c>
      <c r="AF313" t="s">
        <v>49</v>
      </c>
      <c r="AG313" t="b">
        <v>0</v>
      </c>
      <c r="AH313" t="b">
        <v>0</v>
      </c>
      <c r="AI313" t="b">
        <v>1</v>
      </c>
      <c r="AJ313" t="b">
        <v>0</v>
      </c>
      <c r="AK313" t="b">
        <v>0</v>
      </c>
      <c r="AL313" t="b">
        <v>1</v>
      </c>
      <c r="AM313" t="b">
        <v>0</v>
      </c>
      <c r="AN313">
        <v>74.900000000000006</v>
      </c>
      <c r="AO313">
        <f t="shared" si="4"/>
        <v>75</v>
      </c>
      <c r="AP313" t="b">
        <v>0</v>
      </c>
    </row>
    <row r="314" spans="1:42" x14ac:dyDescent="0.25">
      <c r="A314" t="s">
        <v>922</v>
      </c>
      <c r="B314">
        <v>1</v>
      </c>
      <c r="C314" t="s">
        <v>40</v>
      </c>
      <c r="D314" t="s">
        <v>41</v>
      </c>
      <c r="E314" t="s">
        <v>923</v>
      </c>
      <c r="F314">
        <v>95346</v>
      </c>
      <c r="G314" t="s">
        <v>924</v>
      </c>
      <c r="H314">
        <v>38.121600999999998</v>
      </c>
      <c r="I314">
        <v>-120.133915</v>
      </c>
      <c r="J314">
        <v>0</v>
      </c>
      <c r="K314">
        <v>0</v>
      </c>
      <c r="L314">
        <v>0</v>
      </c>
      <c r="M314">
        <v>0</v>
      </c>
      <c r="N314" t="str">
        <f>VLOOKUP(O314:O7345,'VLOOKUP Ranges'!$A$9:$B$12,2,TRUE)</f>
        <v>1-9</v>
      </c>
      <c r="O314">
        <v>1</v>
      </c>
      <c r="P314">
        <v>1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45</v>
      </c>
      <c r="W314" t="s">
        <v>44</v>
      </c>
      <c r="X314">
        <v>1</v>
      </c>
      <c r="Y314" t="str">
        <f>VLOOKUP(Z314:Z7345,'VLOOKUP Ranges'!$A$2:$B$5,2,TRUE)</f>
        <v>70-89</v>
      </c>
      <c r="Z314">
        <v>80.25</v>
      </c>
      <c r="AA314">
        <v>80.25</v>
      </c>
      <c r="AB314" t="s">
        <v>45</v>
      </c>
      <c r="AC314">
        <v>1</v>
      </c>
      <c r="AD314">
        <v>69</v>
      </c>
      <c r="AE314">
        <v>2502</v>
      </c>
      <c r="AF314" t="s">
        <v>49</v>
      </c>
      <c r="AG314" t="b">
        <v>0</v>
      </c>
      <c r="AH314" t="b">
        <v>0</v>
      </c>
      <c r="AI314" t="b">
        <v>1</v>
      </c>
      <c r="AJ314" t="b">
        <v>0</v>
      </c>
      <c r="AK314" t="b">
        <v>0</v>
      </c>
      <c r="AL314" t="b">
        <v>1</v>
      </c>
      <c r="AM314" t="b">
        <v>0</v>
      </c>
      <c r="AN314">
        <v>80.25</v>
      </c>
      <c r="AO314">
        <f t="shared" si="4"/>
        <v>81</v>
      </c>
      <c r="AP314" t="b">
        <v>0</v>
      </c>
    </row>
    <row r="315" spans="1:42" x14ac:dyDescent="0.25">
      <c r="A315" t="s">
        <v>925</v>
      </c>
      <c r="B315">
        <v>1</v>
      </c>
      <c r="C315" t="s">
        <v>40</v>
      </c>
      <c r="D315" t="s">
        <v>41</v>
      </c>
      <c r="E315" t="s">
        <v>926</v>
      </c>
      <c r="F315">
        <v>95350</v>
      </c>
      <c r="G315" t="s">
        <v>927</v>
      </c>
      <c r="H315">
        <v>37.671805999999997</v>
      </c>
      <c r="I315">
        <v>-121.007575</v>
      </c>
      <c r="J315">
        <v>1</v>
      </c>
      <c r="K315">
        <v>0</v>
      </c>
      <c r="L315">
        <v>1</v>
      </c>
      <c r="M315">
        <v>0</v>
      </c>
      <c r="N315" t="str">
        <f>VLOOKUP(O315:O7346,'VLOOKUP Ranges'!$A$9:$B$12,2,TRUE)</f>
        <v>9-29</v>
      </c>
      <c r="O315">
        <v>17</v>
      </c>
      <c r="P315">
        <v>1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>
        <v>1</v>
      </c>
      <c r="Y315" t="str">
        <f>VLOOKUP(Z315:Z7346,'VLOOKUP Ranges'!$A$2:$B$5,2,TRUE)</f>
        <v>35-70</v>
      </c>
      <c r="Z315">
        <v>69</v>
      </c>
      <c r="AA315">
        <v>1149.6500000000001</v>
      </c>
      <c r="AB315" t="s">
        <v>45</v>
      </c>
      <c r="AC315">
        <v>1</v>
      </c>
      <c r="AD315">
        <v>77</v>
      </c>
      <c r="AE315">
        <v>3368</v>
      </c>
      <c r="AF315" t="s">
        <v>59</v>
      </c>
      <c r="AG315" t="b">
        <v>0</v>
      </c>
      <c r="AH315" t="b">
        <v>0</v>
      </c>
      <c r="AI315" t="b">
        <v>1</v>
      </c>
      <c r="AJ315" t="b">
        <v>0</v>
      </c>
      <c r="AK315" t="b">
        <v>0</v>
      </c>
      <c r="AL315" t="b">
        <v>1</v>
      </c>
      <c r="AM315" t="b">
        <v>0</v>
      </c>
      <c r="AN315">
        <v>67.626470588235193</v>
      </c>
      <c r="AO315">
        <f t="shared" si="4"/>
        <v>69</v>
      </c>
      <c r="AP315" t="b">
        <v>0</v>
      </c>
    </row>
    <row r="316" spans="1:42" x14ac:dyDescent="0.25">
      <c r="A316" t="s">
        <v>928</v>
      </c>
      <c r="B316">
        <v>1</v>
      </c>
      <c r="C316" t="s">
        <v>40</v>
      </c>
      <c r="D316" t="s">
        <v>41</v>
      </c>
      <c r="E316" t="s">
        <v>926</v>
      </c>
      <c r="F316">
        <v>95351</v>
      </c>
      <c r="G316" t="s">
        <v>929</v>
      </c>
      <c r="H316">
        <v>37.621457999999997</v>
      </c>
      <c r="I316">
        <v>-121.01229499999999</v>
      </c>
      <c r="J316">
        <v>0</v>
      </c>
      <c r="K316">
        <v>0</v>
      </c>
      <c r="L316">
        <v>1</v>
      </c>
      <c r="M316">
        <v>0</v>
      </c>
      <c r="N316" t="str">
        <f>VLOOKUP(O316:O7347,'VLOOKUP Ranges'!$A$9:$B$12,2,TRUE)</f>
        <v>9-29</v>
      </c>
      <c r="O316">
        <v>11</v>
      </c>
      <c r="P316">
        <v>1</v>
      </c>
      <c r="Q316" t="s">
        <v>45</v>
      </c>
      <c r="R316" t="s">
        <v>44</v>
      </c>
      <c r="S316" t="s">
        <v>44</v>
      </c>
      <c r="T316" t="s">
        <v>44</v>
      </c>
      <c r="U316" t="s">
        <v>45</v>
      </c>
      <c r="V316" t="s">
        <v>44</v>
      </c>
      <c r="W316" t="s">
        <v>45</v>
      </c>
      <c r="X316">
        <v>1</v>
      </c>
      <c r="Y316" t="str">
        <f>VLOOKUP(Z316:Z7347,'VLOOKUP Ranges'!$A$2:$B$5,2,TRUE)</f>
        <v>35-70</v>
      </c>
      <c r="Z316">
        <v>66.349999999999994</v>
      </c>
      <c r="AA316">
        <v>740.8</v>
      </c>
      <c r="AB316" t="s">
        <v>45</v>
      </c>
      <c r="AC316">
        <v>1</v>
      </c>
      <c r="AD316">
        <v>91</v>
      </c>
      <c r="AE316">
        <v>2860</v>
      </c>
      <c r="AF316" t="s">
        <v>59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1</v>
      </c>
      <c r="AM316" t="b">
        <v>0</v>
      </c>
      <c r="AN316">
        <v>67.345454545454501</v>
      </c>
      <c r="AO316">
        <f t="shared" si="4"/>
        <v>67</v>
      </c>
      <c r="AP316" t="b">
        <v>0</v>
      </c>
    </row>
    <row r="317" spans="1:42" x14ac:dyDescent="0.25">
      <c r="A317" t="s">
        <v>930</v>
      </c>
      <c r="B317">
        <v>1</v>
      </c>
      <c r="C317" t="s">
        <v>40</v>
      </c>
      <c r="D317" t="s">
        <v>41</v>
      </c>
      <c r="E317" t="s">
        <v>926</v>
      </c>
      <c r="F317">
        <v>95356</v>
      </c>
      <c r="G317" t="s">
        <v>931</v>
      </c>
      <c r="H317">
        <v>37.716186</v>
      </c>
      <c r="I317">
        <v>-121.025836</v>
      </c>
      <c r="J317">
        <v>1</v>
      </c>
      <c r="K317">
        <v>0</v>
      </c>
      <c r="L317">
        <v>0</v>
      </c>
      <c r="M317">
        <v>0</v>
      </c>
      <c r="N317" t="str">
        <f>VLOOKUP(O317:O7348,'VLOOKUP Ranges'!$A$9:$B$12,2,TRUE)</f>
        <v>9-29</v>
      </c>
      <c r="O317">
        <v>19</v>
      </c>
      <c r="P317">
        <v>1</v>
      </c>
      <c r="Q317" t="s">
        <v>45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45</v>
      </c>
      <c r="X317">
        <v>1</v>
      </c>
      <c r="Y317" t="str">
        <f>VLOOKUP(Z317:Z7348,'VLOOKUP Ranges'!$A$2:$B$5,2,TRUE)</f>
        <v>70-89</v>
      </c>
      <c r="Z317">
        <v>86</v>
      </c>
      <c r="AA317">
        <v>1532.45</v>
      </c>
      <c r="AB317" t="s">
        <v>45</v>
      </c>
      <c r="AC317">
        <v>1</v>
      </c>
      <c r="AD317">
        <v>98</v>
      </c>
      <c r="AE317">
        <v>4857</v>
      </c>
      <c r="AF317" t="s">
        <v>59</v>
      </c>
      <c r="AG317" t="b">
        <v>0</v>
      </c>
      <c r="AH317" t="b">
        <v>0</v>
      </c>
      <c r="AI317" t="b">
        <v>1</v>
      </c>
      <c r="AJ317" t="b">
        <v>0</v>
      </c>
      <c r="AK317" t="b">
        <v>0</v>
      </c>
      <c r="AL317" t="b">
        <v>0</v>
      </c>
      <c r="AM317" t="b">
        <v>0</v>
      </c>
      <c r="AN317">
        <v>80.655263157894694</v>
      </c>
      <c r="AO317">
        <f t="shared" si="4"/>
        <v>86</v>
      </c>
      <c r="AP317" t="b">
        <v>0</v>
      </c>
    </row>
    <row r="318" spans="1:42" x14ac:dyDescent="0.25">
      <c r="A318" t="s">
        <v>932</v>
      </c>
      <c r="B318">
        <v>1</v>
      </c>
      <c r="C318" t="s">
        <v>40</v>
      </c>
      <c r="D318" t="s">
        <v>41</v>
      </c>
      <c r="E318" t="s">
        <v>926</v>
      </c>
      <c r="F318">
        <v>95357</v>
      </c>
      <c r="G318" t="s">
        <v>933</v>
      </c>
      <c r="H318">
        <v>37.670526000000002</v>
      </c>
      <c r="I318">
        <v>-120.877572</v>
      </c>
      <c r="J318">
        <v>0</v>
      </c>
      <c r="K318">
        <v>0</v>
      </c>
      <c r="L318">
        <v>1</v>
      </c>
      <c r="M318">
        <v>0</v>
      </c>
      <c r="N318" t="str">
        <f>VLOOKUP(O318:O7349,'VLOOKUP Ranges'!$A$9:$B$12,2,TRUE)</f>
        <v>1-9</v>
      </c>
      <c r="O318">
        <v>3</v>
      </c>
      <c r="P318">
        <v>1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45</v>
      </c>
      <c r="X318">
        <v>1</v>
      </c>
      <c r="Y318" t="str">
        <f>VLOOKUP(Z318:Z7349,'VLOOKUP Ranges'!$A$2:$B$5,2,TRUE)</f>
        <v>70-89</v>
      </c>
      <c r="Z318">
        <v>80.3</v>
      </c>
      <c r="AA318">
        <v>250.05</v>
      </c>
      <c r="AB318" t="s">
        <v>45</v>
      </c>
      <c r="AC318">
        <v>1</v>
      </c>
      <c r="AD318">
        <v>72</v>
      </c>
      <c r="AE318">
        <v>3212</v>
      </c>
      <c r="AF318" t="s">
        <v>59</v>
      </c>
      <c r="AG318" t="b">
        <v>0</v>
      </c>
      <c r="AH318" t="b">
        <v>0</v>
      </c>
      <c r="AI318" t="b">
        <v>1</v>
      </c>
      <c r="AJ318" t="b">
        <v>0</v>
      </c>
      <c r="AK318" t="b">
        <v>0</v>
      </c>
      <c r="AL318" t="b">
        <v>1</v>
      </c>
      <c r="AM318" t="b">
        <v>0</v>
      </c>
      <c r="AN318">
        <v>83.35</v>
      </c>
      <c r="AO318">
        <f t="shared" si="4"/>
        <v>81</v>
      </c>
      <c r="AP318" t="b">
        <v>0</v>
      </c>
    </row>
    <row r="319" spans="1:42" x14ac:dyDescent="0.25">
      <c r="A319" t="s">
        <v>934</v>
      </c>
      <c r="B319">
        <v>1</v>
      </c>
      <c r="C319" t="s">
        <v>40</v>
      </c>
      <c r="D319" t="s">
        <v>41</v>
      </c>
      <c r="E319" t="s">
        <v>935</v>
      </c>
      <c r="F319">
        <v>95361</v>
      </c>
      <c r="G319" t="s">
        <v>936</v>
      </c>
      <c r="H319">
        <v>37.785032999999999</v>
      </c>
      <c r="I319">
        <v>-120.776141</v>
      </c>
      <c r="J319">
        <v>1</v>
      </c>
      <c r="K319">
        <v>0</v>
      </c>
      <c r="L319">
        <v>0</v>
      </c>
      <c r="M319">
        <v>0</v>
      </c>
      <c r="N319" t="str">
        <f>VLOOKUP(O319:O7350,'VLOOKUP Ranges'!$A$9:$B$12,2,TRUE)</f>
        <v>9-29</v>
      </c>
      <c r="O319">
        <v>24</v>
      </c>
      <c r="P319">
        <v>1</v>
      </c>
      <c r="Q319" t="s">
        <v>45</v>
      </c>
      <c r="R319" t="s">
        <v>44</v>
      </c>
      <c r="S319" t="s">
        <v>45</v>
      </c>
      <c r="T319" t="s">
        <v>44</v>
      </c>
      <c r="U319" t="s">
        <v>44</v>
      </c>
      <c r="V319" t="s">
        <v>45</v>
      </c>
      <c r="W319" t="s">
        <v>44</v>
      </c>
      <c r="X319">
        <v>1</v>
      </c>
      <c r="Y319" t="str">
        <f>VLOOKUP(Z319:Z7350,'VLOOKUP Ranges'!$A$2:$B$5,2,TRUE)</f>
        <v>89-118</v>
      </c>
      <c r="Z319">
        <v>90.55</v>
      </c>
      <c r="AA319">
        <v>2282.5500000000002</v>
      </c>
      <c r="AB319" t="s">
        <v>45</v>
      </c>
      <c r="AC319">
        <v>1</v>
      </c>
      <c r="AD319">
        <v>67</v>
      </c>
      <c r="AE319">
        <v>5927</v>
      </c>
      <c r="AF319" t="s">
        <v>139</v>
      </c>
      <c r="AG319" t="b">
        <v>0</v>
      </c>
      <c r="AH319" t="b">
        <v>0</v>
      </c>
      <c r="AI319" t="b">
        <v>1</v>
      </c>
      <c r="AJ319" t="b">
        <v>0</v>
      </c>
      <c r="AK319" t="b">
        <v>1</v>
      </c>
      <c r="AL319" t="b">
        <v>0</v>
      </c>
      <c r="AM319" t="b">
        <v>0</v>
      </c>
      <c r="AN319">
        <v>95.106250000000003</v>
      </c>
      <c r="AO319">
        <f t="shared" si="4"/>
        <v>91</v>
      </c>
      <c r="AP319" t="b">
        <v>0</v>
      </c>
    </row>
    <row r="320" spans="1:42" x14ac:dyDescent="0.25">
      <c r="A320" t="s">
        <v>937</v>
      </c>
      <c r="B320">
        <v>1</v>
      </c>
      <c r="C320" t="s">
        <v>40</v>
      </c>
      <c r="D320" t="s">
        <v>41</v>
      </c>
      <c r="E320" t="s">
        <v>938</v>
      </c>
      <c r="F320">
        <v>95367</v>
      </c>
      <c r="G320" t="s">
        <v>939</v>
      </c>
      <c r="H320">
        <v>37.734971000000002</v>
      </c>
      <c r="I320">
        <v>-120.95427100000001</v>
      </c>
      <c r="J320">
        <v>0</v>
      </c>
      <c r="K320">
        <v>0</v>
      </c>
      <c r="L320">
        <v>0</v>
      </c>
      <c r="M320">
        <v>0</v>
      </c>
      <c r="N320" t="str">
        <f>VLOOKUP(O320:O7351,'VLOOKUP Ranges'!$A$9:$B$12,2,TRUE)</f>
        <v>1-9</v>
      </c>
      <c r="O320">
        <v>2</v>
      </c>
      <c r="P320">
        <v>1</v>
      </c>
      <c r="Q320" t="s">
        <v>45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>
        <v>1</v>
      </c>
      <c r="Y320" t="str">
        <f>VLOOKUP(Z320:Z7351,'VLOOKUP Ranges'!$A$2:$B$5,2,TRUE)</f>
        <v>70-89</v>
      </c>
      <c r="Z320">
        <v>75.900000000000006</v>
      </c>
      <c r="AA320">
        <v>143.35</v>
      </c>
      <c r="AB320" t="s">
        <v>45</v>
      </c>
      <c r="AC320">
        <v>1</v>
      </c>
      <c r="AD320">
        <v>86</v>
      </c>
      <c r="AE320">
        <v>2101</v>
      </c>
      <c r="AF320" t="s">
        <v>139</v>
      </c>
      <c r="AG320" t="b">
        <v>0</v>
      </c>
      <c r="AH320" t="b">
        <v>0</v>
      </c>
      <c r="AI320" t="b">
        <v>1</v>
      </c>
      <c r="AJ320" t="b">
        <v>0</v>
      </c>
      <c r="AK320" t="b">
        <v>0</v>
      </c>
      <c r="AL320" t="b">
        <v>1</v>
      </c>
      <c r="AM320" t="b">
        <v>0</v>
      </c>
      <c r="AN320">
        <v>71.674999999999997</v>
      </c>
      <c r="AO320">
        <f t="shared" si="4"/>
        <v>76</v>
      </c>
      <c r="AP320" t="b">
        <v>0</v>
      </c>
    </row>
    <row r="321" spans="1:42" x14ac:dyDescent="0.25">
      <c r="A321" t="s">
        <v>940</v>
      </c>
      <c r="B321">
        <v>1</v>
      </c>
      <c r="C321" t="s">
        <v>40</v>
      </c>
      <c r="D321" t="s">
        <v>41</v>
      </c>
      <c r="E321" t="s">
        <v>941</v>
      </c>
      <c r="F321">
        <v>95368</v>
      </c>
      <c r="G321" t="s">
        <v>942</v>
      </c>
      <c r="H321">
        <v>37.713152000000001</v>
      </c>
      <c r="I321">
        <v>-121.08739</v>
      </c>
      <c r="J321">
        <v>1</v>
      </c>
      <c r="K321">
        <v>0</v>
      </c>
      <c r="L321">
        <v>1</v>
      </c>
      <c r="M321">
        <v>0</v>
      </c>
      <c r="N321" t="str">
        <f>VLOOKUP(O321:O7352,'VLOOKUP Ranges'!$A$9:$B$12,2,TRUE)</f>
        <v>1-9</v>
      </c>
      <c r="O321">
        <v>1</v>
      </c>
      <c r="P321">
        <v>1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>
        <v>1</v>
      </c>
      <c r="Y321" t="str">
        <f>VLOOKUP(Z321:Z7352,'VLOOKUP Ranges'!$A$2:$B$5,2,TRUE)</f>
        <v>35-70</v>
      </c>
      <c r="Z321">
        <v>45.85</v>
      </c>
      <c r="AA321">
        <v>45.85</v>
      </c>
      <c r="AB321" t="s">
        <v>45</v>
      </c>
      <c r="AC321">
        <v>1</v>
      </c>
      <c r="AD321">
        <v>73</v>
      </c>
      <c r="AE321">
        <v>3706</v>
      </c>
      <c r="AF321" t="s">
        <v>139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1</v>
      </c>
      <c r="AN321">
        <v>45.85</v>
      </c>
      <c r="AO321">
        <f t="shared" si="4"/>
        <v>46</v>
      </c>
      <c r="AP321" t="b">
        <v>0</v>
      </c>
    </row>
    <row r="322" spans="1:42" x14ac:dyDescent="0.25">
      <c r="A322" t="s">
        <v>943</v>
      </c>
      <c r="B322">
        <v>1</v>
      </c>
      <c r="C322" t="s">
        <v>40</v>
      </c>
      <c r="D322" t="s">
        <v>41</v>
      </c>
      <c r="E322" t="s">
        <v>944</v>
      </c>
      <c r="F322">
        <v>95369</v>
      </c>
      <c r="G322" t="s">
        <v>945</v>
      </c>
      <c r="H322">
        <v>37.521707999999997</v>
      </c>
      <c r="I322">
        <v>-120.42684300000001</v>
      </c>
      <c r="J322">
        <v>0</v>
      </c>
      <c r="K322">
        <v>0</v>
      </c>
      <c r="L322">
        <v>1</v>
      </c>
      <c r="M322">
        <v>0</v>
      </c>
      <c r="N322" t="str">
        <f>VLOOKUP(O322:O7353,'VLOOKUP Ranges'!$A$9:$B$12,2,TRUE)</f>
        <v>9-29</v>
      </c>
      <c r="O322">
        <v>16</v>
      </c>
      <c r="P322">
        <v>0</v>
      </c>
      <c r="Q322" t="s">
        <v>62</v>
      </c>
      <c r="R322" t="s">
        <v>44</v>
      </c>
      <c r="S322" t="s">
        <v>44</v>
      </c>
      <c r="T322" t="s">
        <v>44</v>
      </c>
      <c r="U322" t="s">
        <v>45</v>
      </c>
      <c r="V322" t="s">
        <v>45</v>
      </c>
      <c r="W322" t="s">
        <v>45</v>
      </c>
      <c r="X322">
        <v>1</v>
      </c>
      <c r="Y322" t="str">
        <f>VLOOKUP(Z322:Z7353,'VLOOKUP Ranges'!$A$2:$B$5,2,TRUE)</f>
        <v>35-70</v>
      </c>
      <c r="Z322">
        <v>49.95</v>
      </c>
      <c r="AA322">
        <v>810.2</v>
      </c>
      <c r="AB322" t="s">
        <v>45</v>
      </c>
      <c r="AC322">
        <v>1</v>
      </c>
      <c r="AD322">
        <v>78</v>
      </c>
      <c r="AE322">
        <v>4840</v>
      </c>
      <c r="AF322" t="s">
        <v>139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1</v>
      </c>
      <c r="AM322" t="b">
        <v>0</v>
      </c>
      <c r="AN322">
        <v>50.637500000000003</v>
      </c>
      <c r="AO322">
        <f t="shared" si="4"/>
        <v>50</v>
      </c>
      <c r="AP322" t="b">
        <v>0</v>
      </c>
    </row>
    <row r="323" spans="1:42" x14ac:dyDescent="0.25">
      <c r="A323" t="s">
        <v>946</v>
      </c>
      <c r="B323">
        <v>1</v>
      </c>
      <c r="C323" t="s">
        <v>40</v>
      </c>
      <c r="D323" t="s">
        <v>41</v>
      </c>
      <c r="E323" t="s">
        <v>947</v>
      </c>
      <c r="F323">
        <v>95382</v>
      </c>
      <c r="G323" t="s">
        <v>948</v>
      </c>
      <c r="H323">
        <v>37.529656000000003</v>
      </c>
      <c r="I323">
        <v>-120.85435699999999</v>
      </c>
      <c r="J323">
        <v>1</v>
      </c>
      <c r="K323">
        <v>0</v>
      </c>
      <c r="L323">
        <v>1</v>
      </c>
      <c r="M323">
        <v>0</v>
      </c>
      <c r="N323" t="str">
        <f>VLOOKUP(O323:O7354,'VLOOKUP Ranges'!$A$9:$B$12,2,TRUE)</f>
        <v>29-55</v>
      </c>
      <c r="O323">
        <v>34</v>
      </c>
      <c r="P323">
        <v>1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45</v>
      </c>
      <c r="W323" t="s">
        <v>44</v>
      </c>
      <c r="X323">
        <v>0</v>
      </c>
      <c r="Y323" t="str">
        <f>VLOOKUP(Z323:Z7354,'VLOOKUP Ranges'!$A$2:$B$5,2,TRUE)</f>
        <v>70-89</v>
      </c>
      <c r="Z323">
        <v>78.3</v>
      </c>
      <c r="AA323">
        <v>2564.3000000000002</v>
      </c>
      <c r="AB323" t="s">
        <v>45</v>
      </c>
      <c r="AC323">
        <v>1</v>
      </c>
      <c r="AD323">
        <v>77</v>
      </c>
      <c r="AE323">
        <v>2777</v>
      </c>
      <c r="AF323" t="s">
        <v>139</v>
      </c>
      <c r="AG323" t="b">
        <v>0</v>
      </c>
      <c r="AH323" t="b">
        <v>0</v>
      </c>
      <c r="AI323" t="b">
        <v>1</v>
      </c>
      <c r="AJ323" t="b">
        <v>0</v>
      </c>
      <c r="AK323" t="b">
        <v>0</v>
      </c>
      <c r="AL323" t="b">
        <v>1</v>
      </c>
      <c r="AM323" t="b">
        <v>0</v>
      </c>
      <c r="AN323">
        <v>75.420588235294105</v>
      </c>
      <c r="AO323">
        <f t="shared" ref="AO323:AO386" si="5">ROUNDUP(Z323, 0)</f>
        <v>79</v>
      </c>
      <c r="AP323" t="b">
        <v>0</v>
      </c>
    </row>
    <row r="324" spans="1:42" x14ac:dyDescent="0.25">
      <c r="A324" t="s">
        <v>949</v>
      </c>
      <c r="B324">
        <v>1</v>
      </c>
      <c r="C324" t="s">
        <v>40</v>
      </c>
      <c r="D324" t="s">
        <v>41</v>
      </c>
      <c r="E324" t="s">
        <v>950</v>
      </c>
      <c r="F324">
        <v>95387</v>
      </c>
      <c r="G324" t="s">
        <v>951</v>
      </c>
      <c r="H324">
        <v>37.546007000000003</v>
      </c>
      <c r="I324">
        <v>-121.28257000000001</v>
      </c>
      <c r="J324">
        <v>1</v>
      </c>
      <c r="K324">
        <v>0</v>
      </c>
      <c r="L324">
        <v>0</v>
      </c>
      <c r="M324">
        <v>0</v>
      </c>
      <c r="N324" t="str">
        <f>VLOOKUP(O324:O7355,'VLOOKUP Ranges'!$A$9:$B$12,2,TRUE)</f>
        <v>1-9</v>
      </c>
      <c r="O324">
        <v>3</v>
      </c>
      <c r="P324">
        <v>1</v>
      </c>
      <c r="Q324" t="s">
        <v>45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>
        <v>1</v>
      </c>
      <c r="Y324" t="str">
        <f>VLOOKUP(Z324:Z7355,'VLOOKUP Ranges'!$A$2:$B$5,2,TRUE)</f>
        <v>70-89</v>
      </c>
      <c r="Z324">
        <v>76.95</v>
      </c>
      <c r="AA324">
        <v>228.4</v>
      </c>
      <c r="AB324" t="s">
        <v>45</v>
      </c>
      <c r="AC324">
        <v>1</v>
      </c>
      <c r="AD324">
        <v>92</v>
      </c>
      <c r="AE324">
        <v>4428</v>
      </c>
      <c r="AF324" t="s">
        <v>139</v>
      </c>
      <c r="AG324" t="b">
        <v>0</v>
      </c>
      <c r="AH324" t="b">
        <v>0</v>
      </c>
      <c r="AI324" t="b">
        <v>1</v>
      </c>
      <c r="AJ324" t="b">
        <v>0</v>
      </c>
      <c r="AK324" t="b">
        <v>0</v>
      </c>
      <c r="AL324" t="b">
        <v>1</v>
      </c>
      <c r="AM324" t="b">
        <v>0</v>
      </c>
      <c r="AN324">
        <v>76.133333333333297</v>
      </c>
      <c r="AO324">
        <f t="shared" si="5"/>
        <v>77</v>
      </c>
      <c r="AP324" t="b">
        <v>0</v>
      </c>
    </row>
    <row r="325" spans="1:42" x14ac:dyDescent="0.25">
      <c r="A325" t="s">
        <v>952</v>
      </c>
      <c r="B325">
        <v>1</v>
      </c>
      <c r="C325" t="s">
        <v>40</v>
      </c>
      <c r="D325" t="s">
        <v>41</v>
      </c>
      <c r="E325" t="s">
        <v>953</v>
      </c>
      <c r="F325">
        <v>95389</v>
      </c>
      <c r="G325" t="s">
        <v>954</v>
      </c>
      <c r="H325">
        <v>37.704267000000002</v>
      </c>
      <c r="I325">
        <v>-119.607001</v>
      </c>
      <c r="J325">
        <v>0</v>
      </c>
      <c r="K325">
        <v>1</v>
      </c>
      <c r="L325">
        <v>0</v>
      </c>
      <c r="M325">
        <v>0</v>
      </c>
      <c r="N325" t="str">
        <f>VLOOKUP(O325:O7356,'VLOOKUP Ranges'!$A$9:$B$12,2,TRUE)</f>
        <v>9-29</v>
      </c>
      <c r="O325">
        <v>16</v>
      </c>
      <c r="P325">
        <v>1</v>
      </c>
      <c r="Q325" t="s">
        <v>45</v>
      </c>
      <c r="R325" t="s">
        <v>44</v>
      </c>
      <c r="S325" t="s">
        <v>44</v>
      </c>
      <c r="T325" t="s">
        <v>44</v>
      </c>
      <c r="U325" t="s">
        <v>44</v>
      </c>
      <c r="V325" t="s">
        <v>45</v>
      </c>
      <c r="W325" t="s">
        <v>45</v>
      </c>
      <c r="X325">
        <v>1</v>
      </c>
      <c r="Y325" t="str">
        <f>VLOOKUP(Z325:Z7356,'VLOOKUP Ranges'!$A$2:$B$5,2,TRUE)</f>
        <v>89-118</v>
      </c>
      <c r="Z325">
        <v>96.15</v>
      </c>
      <c r="AA325">
        <v>1529.2</v>
      </c>
      <c r="AB325" t="s">
        <v>45</v>
      </c>
      <c r="AC325">
        <v>1</v>
      </c>
      <c r="AD325">
        <v>96</v>
      </c>
      <c r="AE325">
        <v>5913</v>
      </c>
      <c r="AF325" t="s">
        <v>139</v>
      </c>
      <c r="AG325" t="b">
        <v>0</v>
      </c>
      <c r="AH325" t="b">
        <v>0</v>
      </c>
      <c r="AI325" t="b">
        <v>1</v>
      </c>
      <c r="AJ325" t="b">
        <v>0</v>
      </c>
      <c r="AK325" t="b">
        <v>0</v>
      </c>
      <c r="AL325" t="b">
        <v>1</v>
      </c>
      <c r="AM325" t="b">
        <v>0</v>
      </c>
      <c r="AN325">
        <v>95.575000000000003</v>
      </c>
      <c r="AO325">
        <f t="shared" si="5"/>
        <v>97</v>
      </c>
      <c r="AP325" t="b">
        <v>0</v>
      </c>
    </row>
    <row r="326" spans="1:42" x14ac:dyDescent="0.25">
      <c r="A326" t="s">
        <v>955</v>
      </c>
      <c r="B326">
        <v>1</v>
      </c>
      <c r="C326" t="s">
        <v>40</v>
      </c>
      <c r="D326" t="s">
        <v>41</v>
      </c>
      <c r="E326" t="s">
        <v>956</v>
      </c>
      <c r="F326">
        <v>95407</v>
      </c>
      <c r="G326" t="s">
        <v>957</v>
      </c>
      <c r="H326">
        <v>38.394091000000003</v>
      </c>
      <c r="I326">
        <v>-122.739814</v>
      </c>
      <c r="J326">
        <v>1</v>
      </c>
      <c r="K326">
        <v>0</v>
      </c>
      <c r="L326">
        <v>0</v>
      </c>
      <c r="M326">
        <v>0</v>
      </c>
      <c r="N326" t="str">
        <f>VLOOKUP(O326:O7357,'VLOOKUP Ranges'!$A$9:$B$12,2,TRUE)</f>
        <v>1-9</v>
      </c>
      <c r="O326">
        <v>1</v>
      </c>
      <c r="P326">
        <v>1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>
        <v>0</v>
      </c>
      <c r="Y326" t="str">
        <f>VLOOKUP(Z326:Z7357,'VLOOKUP Ranges'!$A$2:$B$5,2,TRUE)</f>
        <v>35-70</v>
      </c>
      <c r="Z326">
        <v>45.3</v>
      </c>
      <c r="AA326">
        <v>45.3</v>
      </c>
      <c r="AB326" t="s">
        <v>45</v>
      </c>
      <c r="AC326">
        <v>1</v>
      </c>
      <c r="AD326">
        <v>66</v>
      </c>
      <c r="AE326">
        <v>4568</v>
      </c>
      <c r="AF326" t="s">
        <v>139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1</v>
      </c>
      <c r="AM326" t="b">
        <v>0</v>
      </c>
      <c r="AN326">
        <v>45.3</v>
      </c>
      <c r="AO326">
        <f t="shared" si="5"/>
        <v>46</v>
      </c>
      <c r="AP326" t="b">
        <v>0</v>
      </c>
    </row>
    <row r="327" spans="1:42" x14ac:dyDescent="0.25">
      <c r="A327" t="s">
        <v>958</v>
      </c>
      <c r="B327">
        <v>1</v>
      </c>
      <c r="C327" t="s">
        <v>40</v>
      </c>
      <c r="D327" t="s">
        <v>41</v>
      </c>
      <c r="E327" t="s">
        <v>956</v>
      </c>
      <c r="F327">
        <v>95409</v>
      </c>
      <c r="G327" t="s">
        <v>959</v>
      </c>
      <c r="H327">
        <v>38.468893000000001</v>
      </c>
      <c r="I327">
        <v>-122.580539</v>
      </c>
      <c r="J327">
        <v>0</v>
      </c>
      <c r="K327">
        <v>0</v>
      </c>
      <c r="L327">
        <v>0</v>
      </c>
      <c r="M327">
        <v>0</v>
      </c>
      <c r="N327" t="str">
        <f>VLOOKUP(O327:O7358,'VLOOKUP Ranges'!$A$9:$B$12,2,TRUE)</f>
        <v>9-29</v>
      </c>
      <c r="O327">
        <v>15</v>
      </c>
      <c r="P327">
        <v>1</v>
      </c>
      <c r="Q327" t="s">
        <v>44</v>
      </c>
      <c r="R327" t="s">
        <v>66</v>
      </c>
      <c r="S327" t="s">
        <v>66</v>
      </c>
      <c r="T327" t="s">
        <v>66</v>
      </c>
      <c r="U327" t="s">
        <v>66</v>
      </c>
      <c r="V327" t="s">
        <v>66</v>
      </c>
      <c r="W327" t="s">
        <v>66</v>
      </c>
      <c r="X327">
        <v>0</v>
      </c>
      <c r="Y327" t="str">
        <f>VLOOKUP(Z327:Z7358,'VLOOKUP Ranges'!$A$2:$B$5,2,TRUE)</f>
        <v>18-35</v>
      </c>
      <c r="Z327">
        <v>19.399999999999999</v>
      </c>
      <c r="AA327">
        <v>289.3</v>
      </c>
      <c r="AB327" t="s">
        <v>45</v>
      </c>
      <c r="AC327">
        <v>1</v>
      </c>
      <c r="AD327">
        <v>87</v>
      </c>
      <c r="AE327">
        <v>5379</v>
      </c>
      <c r="AF327" t="s">
        <v>139</v>
      </c>
      <c r="AG327" t="b">
        <v>0</v>
      </c>
      <c r="AH327" t="b">
        <v>0</v>
      </c>
      <c r="AI327" t="b">
        <v>0</v>
      </c>
      <c r="AJ327" t="b">
        <v>1</v>
      </c>
      <c r="AK327" t="b">
        <v>0</v>
      </c>
      <c r="AL327" t="b">
        <v>0</v>
      </c>
      <c r="AM327" t="b">
        <v>0</v>
      </c>
      <c r="AN327">
        <v>19.286666666666601</v>
      </c>
      <c r="AO327">
        <f t="shared" si="5"/>
        <v>20</v>
      </c>
      <c r="AP327" t="b">
        <v>0</v>
      </c>
    </row>
    <row r="328" spans="1:42" x14ac:dyDescent="0.25">
      <c r="A328" t="s">
        <v>960</v>
      </c>
      <c r="B328">
        <v>1</v>
      </c>
      <c r="C328" t="s">
        <v>40</v>
      </c>
      <c r="D328" t="s">
        <v>41</v>
      </c>
      <c r="E328" t="s">
        <v>961</v>
      </c>
      <c r="F328">
        <v>95417</v>
      </c>
      <c r="G328" t="s">
        <v>962</v>
      </c>
      <c r="H328">
        <v>39.710591000000001</v>
      </c>
      <c r="I328">
        <v>-123.682799</v>
      </c>
      <c r="J328">
        <v>0</v>
      </c>
      <c r="K328">
        <v>0</v>
      </c>
      <c r="L328">
        <v>0</v>
      </c>
      <c r="M328">
        <v>0</v>
      </c>
      <c r="N328" t="str">
        <f>VLOOKUP(O328:O7359,'VLOOKUP Ranges'!$A$9:$B$12,2,TRUE)</f>
        <v>9-29</v>
      </c>
      <c r="O328">
        <v>11</v>
      </c>
      <c r="P328">
        <v>1</v>
      </c>
      <c r="Q328" t="s">
        <v>45</v>
      </c>
      <c r="R328" t="s">
        <v>44</v>
      </c>
      <c r="S328" t="s">
        <v>44</v>
      </c>
      <c r="T328" t="s">
        <v>44</v>
      </c>
      <c r="U328" t="s">
        <v>45</v>
      </c>
      <c r="V328" t="s">
        <v>45</v>
      </c>
      <c r="W328" t="s">
        <v>44</v>
      </c>
      <c r="X328">
        <v>0</v>
      </c>
      <c r="Y328" t="str">
        <f>VLOOKUP(Z328:Z7359,'VLOOKUP Ranges'!$A$2:$B$5,2,TRUE)</f>
        <v>89-118</v>
      </c>
      <c r="Z328">
        <v>90.15</v>
      </c>
      <c r="AA328">
        <v>987.95</v>
      </c>
      <c r="AB328" t="s">
        <v>45</v>
      </c>
      <c r="AC328">
        <v>1</v>
      </c>
      <c r="AD328">
        <v>66</v>
      </c>
      <c r="AE328">
        <v>5250</v>
      </c>
      <c r="AF328" t="s">
        <v>59</v>
      </c>
      <c r="AG328" t="b">
        <v>0</v>
      </c>
      <c r="AH328" t="b">
        <v>0</v>
      </c>
      <c r="AI328" t="b">
        <v>1</v>
      </c>
      <c r="AJ328" t="b">
        <v>0</v>
      </c>
      <c r="AK328" t="b">
        <v>0</v>
      </c>
      <c r="AL328" t="b">
        <v>1</v>
      </c>
      <c r="AM328" t="b">
        <v>0</v>
      </c>
      <c r="AN328">
        <v>89.813636363636306</v>
      </c>
      <c r="AO328">
        <f t="shared" si="5"/>
        <v>91</v>
      </c>
      <c r="AP328" t="b">
        <v>0</v>
      </c>
    </row>
    <row r="329" spans="1:42" x14ac:dyDescent="0.25">
      <c r="A329" t="s">
        <v>963</v>
      </c>
      <c r="B329">
        <v>1</v>
      </c>
      <c r="C329" t="s">
        <v>40</v>
      </c>
      <c r="D329" t="s">
        <v>41</v>
      </c>
      <c r="E329" t="s">
        <v>964</v>
      </c>
      <c r="F329">
        <v>95420</v>
      </c>
      <c r="G329" t="s">
        <v>965</v>
      </c>
      <c r="H329">
        <v>39.361283</v>
      </c>
      <c r="I329">
        <v>-123.784599</v>
      </c>
      <c r="J329">
        <v>1</v>
      </c>
      <c r="K329">
        <v>0</v>
      </c>
      <c r="L329">
        <v>0</v>
      </c>
      <c r="M329">
        <v>0</v>
      </c>
      <c r="N329" t="str">
        <f>VLOOKUP(O329:O7360,'VLOOKUP Ranges'!$A$9:$B$12,2,TRUE)</f>
        <v>1-9</v>
      </c>
      <c r="O329">
        <v>1</v>
      </c>
      <c r="P329">
        <v>1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>
        <v>0</v>
      </c>
      <c r="Y329" t="str">
        <f>VLOOKUP(Z329:Z7360,'VLOOKUP Ranges'!$A$2:$B$5,2,TRUE)</f>
        <v>35-70</v>
      </c>
      <c r="Z329">
        <v>45.05</v>
      </c>
      <c r="AA329">
        <v>45.05</v>
      </c>
      <c r="AB329" t="s">
        <v>45</v>
      </c>
      <c r="AC329">
        <v>1</v>
      </c>
      <c r="AD329">
        <v>98</v>
      </c>
      <c r="AE329">
        <v>4094</v>
      </c>
      <c r="AF329" t="s">
        <v>106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1</v>
      </c>
      <c r="AN329">
        <v>45.05</v>
      </c>
      <c r="AO329">
        <f t="shared" si="5"/>
        <v>46</v>
      </c>
      <c r="AP329" t="b">
        <v>0</v>
      </c>
    </row>
    <row r="330" spans="1:42" x14ac:dyDescent="0.25">
      <c r="A330" t="s">
        <v>966</v>
      </c>
      <c r="B330">
        <v>1</v>
      </c>
      <c r="C330" t="s">
        <v>40</v>
      </c>
      <c r="D330" t="s">
        <v>41</v>
      </c>
      <c r="E330" t="s">
        <v>967</v>
      </c>
      <c r="F330">
        <v>95422</v>
      </c>
      <c r="G330" t="s">
        <v>968</v>
      </c>
      <c r="H330">
        <v>38.965803999999999</v>
      </c>
      <c r="I330">
        <v>-122.63177899999999</v>
      </c>
      <c r="J330">
        <v>0</v>
      </c>
      <c r="K330">
        <v>0</v>
      </c>
      <c r="L330">
        <v>0</v>
      </c>
      <c r="M330">
        <v>0</v>
      </c>
      <c r="N330" t="str">
        <f>VLOOKUP(O330:O7361,'VLOOKUP Ranges'!$A$9:$B$12,2,TRUE)</f>
        <v>1-9</v>
      </c>
      <c r="O330">
        <v>1</v>
      </c>
      <c r="P330">
        <v>1</v>
      </c>
      <c r="Q330" t="s">
        <v>44</v>
      </c>
      <c r="R330" t="s">
        <v>44</v>
      </c>
      <c r="S330" t="s">
        <v>45</v>
      </c>
      <c r="T330" t="s">
        <v>44</v>
      </c>
      <c r="U330" t="s">
        <v>44</v>
      </c>
      <c r="V330" t="s">
        <v>44</v>
      </c>
      <c r="W330" t="s">
        <v>44</v>
      </c>
      <c r="X330">
        <v>0</v>
      </c>
      <c r="Y330" t="str">
        <f>VLOOKUP(Z330:Z7361,'VLOOKUP Ranges'!$A$2:$B$5,2,TRUE)</f>
        <v>70-89</v>
      </c>
      <c r="Z330">
        <v>75.8</v>
      </c>
      <c r="AA330">
        <v>75.8</v>
      </c>
      <c r="AB330" t="s">
        <v>45</v>
      </c>
      <c r="AC330">
        <v>1</v>
      </c>
      <c r="AD330">
        <v>70</v>
      </c>
      <c r="AE330">
        <v>3940</v>
      </c>
      <c r="AF330" t="s">
        <v>106</v>
      </c>
      <c r="AG330" t="b">
        <v>0</v>
      </c>
      <c r="AH330" t="b">
        <v>0</v>
      </c>
      <c r="AI330" t="b">
        <v>1</v>
      </c>
      <c r="AJ330" t="b">
        <v>0</v>
      </c>
      <c r="AK330" t="b">
        <v>0</v>
      </c>
      <c r="AL330" t="b">
        <v>1</v>
      </c>
      <c r="AM330" t="b">
        <v>0</v>
      </c>
      <c r="AN330">
        <v>75.8</v>
      </c>
      <c r="AO330">
        <f t="shared" si="5"/>
        <v>76</v>
      </c>
      <c r="AP330" t="b">
        <v>0</v>
      </c>
    </row>
    <row r="331" spans="1:42" x14ac:dyDescent="0.25">
      <c r="A331" t="s">
        <v>969</v>
      </c>
      <c r="B331">
        <v>1</v>
      </c>
      <c r="C331" t="s">
        <v>40</v>
      </c>
      <c r="D331" t="s">
        <v>41</v>
      </c>
      <c r="E331" t="s">
        <v>970</v>
      </c>
      <c r="F331">
        <v>95425</v>
      </c>
      <c r="G331" t="s">
        <v>971</v>
      </c>
      <c r="H331">
        <v>38.801935999999998</v>
      </c>
      <c r="I331">
        <v>-122.938935</v>
      </c>
      <c r="J331">
        <v>0</v>
      </c>
      <c r="K331">
        <v>0</v>
      </c>
      <c r="L331">
        <v>0</v>
      </c>
      <c r="M331">
        <v>0</v>
      </c>
      <c r="N331" t="str">
        <f>VLOOKUP(O331:O7362,'VLOOKUP Ranges'!$A$9:$B$12,2,TRUE)</f>
        <v>1-9</v>
      </c>
      <c r="O331">
        <v>7</v>
      </c>
      <c r="P331">
        <v>1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45</v>
      </c>
      <c r="X331">
        <v>1</v>
      </c>
      <c r="Y331" t="str">
        <f>VLOOKUP(Z331:Z7362,'VLOOKUP Ranges'!$A$2:$B$5,2,TRUE)</f>
        <v>70-89</v>
      </c>
      <c r="Z331">
        <v>79.3</v>
      </c>
      <c r="AA331">
        <v>523.15</v>
      </c>
      <c r="AB331" t="s">
        <v>45</v>
      </c>
      <c r="AC331">
        <v>1</v>
      </c>
      <c r="AD331">
        <v>69</v>
      </c>
      <c r="AE331">
        <v>3830</v>
      </c>
      <c r="AF331" t="s">
        <v>106</v>
      </c>
      <c r="AG331" t="b">
        <v>0</v>
      </c>
      <c r="AH331" t="b">
        <v>0</v>
      </c>
      <c r="AI331" t="b">
        <v>1</v>
      </c>
      <c r="AJ331" t="b">
        <v>0</v>
      </c>
      <c r="AK331" t="b">
        <v>0</v>
      </c>
      <c r="AL331" t="b">
        <v>1</v>
      </c>
      <c r="AM331" t="b">
        <v>0</v>
      </c>
      <c r="AN331">
        <v>74.735714285714195</v>
      </c>
      <c r="AO331">
        <f t="shared" si="5"/>
        <v>80</v>
      </c>
      <c r="AP331" t="b">
        <v>0</v>
      </c>
    </row>
    <row r="332" spans="1:42" x14ac:dyDescent="0.25">
      <c r="A332" t="s">
        <v>972</v>
      </c>
      <c r="B332">
        <v>1</v>
      </c>
      <c r="C332" t="s">
        <v>40</v>
      </c>
      <c r="D332" t="s">
        <v>41</v>
      </c>
      <c r="E332" t="s">
        <v>973</v>
      </c>
      <c r="F332">
        <v>95427</v>
      </c>
      <c r="G332" t="s">
        <v>974</v>
      </c>
      <c r="H332">
        <v>39.239818</v>
      </c>
      <c r="I332">
        <v>-123.565432</v>
      </c>
      <c r="J332">
        <v>0</v>
      </c>
      <c r="K332">
        <v>0</v>
      </c>
      <c r="L332">
        <v>0</v>
      </c>
      <c r="M332">
        <v>0</v>
      </c>
      <c r="N332" t="str">
        <f>VLOOKUP(O332:O7363,'VLOOKUP Ranges'!$A$9:$B$12,2,TRUE)</f>
        <v>1-9</v>
      </c>
      <c r="O332">
        <v>2</v>
      </c>
      <c r="P332">
        <v>0</v>
      </c>
      <c r="Q332" t="s">
        <v>62</v>
      </c>
      <c r="R332" t="s">
        <v>44</v>
      </c>
      <c r="S332" t="s">
        <v>44</v>
      </c>
      <c r="T332" t="s">
        <v>44</v>
      </c>
      <c r="U332" t="s">
        <v>45</v>
      </c>
      <c r="V332" t="s">
        <v>44</v>
      </c>
      <c r="W332" t="s">
        <v>44</v>
      </c>
      <c r="X332">
        <v>1</v>
      </c>
      <c r="Y332" t="str">
        <f>VLOOKUP(Z332:Z7363,'VLOOKUP Ranges'!$A$2:$B$5,2,TRUE)</f>
        <v>18-35</v>
      </c>
      <c r="Z332">
        <v>30.9</v>
      </c>
      <c r="AA332">
        <v>59.05</v>
      </c>
      <c r="AB332" t="s">
        <v>45</v>
      </c>
      <c r="AC332">
        <v>1</v>
      </c>
      <c r="AD332">
        <v>98</v>
      </c>
      <c r="AE332">
        <v>2860</v>
      </c>
      <c r="AF332" t="s">
        <v>106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0</v>
      </c>
      <c r="AN332">
        <v>29.524999999999999</v>
      </c>
      <c r="AO332">
        <f t="shared" si="5"/>
        <v>31</v>
      </c>
      <c r="AP332" t="b">
        <v>0</v>
      </c>
    </row>
    <row r="333" spans="1:42" x14ac:dyDescent="0.25">
      <c r="A333" t="s">
        <v>975</v>
      </c>
      <c r="B333">
        <v>1</v>
      </c>
      <c r="C333" t="s">
        <v>40</v>
      </c>
      <c r="D333" t="s">
        <v>41</v>
      </c>
      <c r="E333" t="s">
        <v>976</v>
      </c>
      <c r="F333">
        <v>95431</v>
      </c>
      <c r="G333" t="s">
        <v>977</v>
      </c>
      <c r="H333">
        <v>38.348883999999998</v>
      </c>
      <c r="I333">
        <v>-122.51699000000001</v>
      </c>
      <c r="J333">
        <v>0</v>
      </c>
      <c r="K333">
        <v>1</v>
      </c>
      <c r="L333">
        <v>0</v>
      </c>
      <c r="M333">
        <v>0</v>
      </c>
      <c r="N333" t="str">
        <f>VLOOKUP(O333:O7364,'VLOOKUP Ranges'!$A$9:$B$12,2,TRUE)</f>
        <v>29-55</v>
      </c>
      <c r="O333">
        <v>46</v>
      </c>
      <c r="P333">
        <v>1</v>
      </c>
      <c r="Q333" t="s">
        <v>44</v>
      </c>
      <c r="R333" t="s">
        <v>44</v>
      </c>
      <c r="S333" t="s">
        <v>45</v>
      </c>
      <c r="T333" t="s">
        <v>44</v>
      </c>
      <c r="U333" t="s">
        <v>44</v>
      </c>
      <c r="V333" t="s">
        <v>45</v>
      </c>
      <c r="W333" t="s">
        <v>45</v>
      </c>
      <c r="X333">
        <v>0</v>
      </c>
      <c r="Y333" t="str">
        <f>VLOOKUP(Z333:Z7364,'VLOOKUP Ranges'!$A$2:$B$5,2,TRUE)</f>
        <v>89-118</v>
      </c>
      <c r="Z333">
        <v>95.25</v>
      </c>
      <c r="AA333">
        <v>4424.2</v>
      </c>
      <c r="AB333" t="s">
        <v>45</v>
      </c>
      <c r="AC333">
        <v>1</v>
      </c>
      <c r="AD333">
        <v>90</v>
      </c>
      <c r="AE333">
        <v>3180</v>
      </c>
      <c r="AF333" t="s">
        <v>106</v>
      </c>
      <c r="AG333" t="b">
        <v>1</v>
      </c>
      <c r="AH333" t="b">
        <v>0</v>
      </c>
      <c r="AI333" t="b">
        <v>1</v>
      </c>
      <c r="AJ333" t="b">
        <v>0</v>
      </c>
      <c r="AK333" t="b">
        <v>1</v>
      </c>
      <c r="AL333" t="b">
        <v>0</v>
      </c>
      <c r="AM333" t="b">
        <v>0</v>
      </c>
      <c r="AN333">
        <v>96.178260869565193</v>
      </c>
      <c r="AO333">
        <f t="shared" si="5"/>
        <v>96</v>
      </c>
      <c r="AP333" t="b">
        <v>0</v>
      </c>
    </row>
    <row r="334" spans="1:42" x14ac:dyDescent="0.25">
      <c r="A334" t="s">
        <v>978</v>
      </c>
      <c r="B334">
        <v>1</v>
      </c>
      <c r="C334" t="s">
        <v>40</v>
      </c>
      <c r="D334" t="s">
        <v>41</v>
      </c>
      <c r="E334" t="s">
        <v>979</v>
      </c>
      <c r="F334">
        <v>95439</v>
      </c>
      <c r="G334" t="s">
        <v>980</v>
      </c>
      <c r="H334">
        <v>38.493887999999998</v>
      </c>
      <c r="I334">
        <v>-122.777141</v>
      </c>
      <c r="J334">
        <v>0</v>
      </c>
      <c r="K334">
        <v>1</v>
      </c>
      <c r="L334">
        <v>1</v>
      </c>
      <c r="M334">
        <v>0</v>
      </c>
      <c r="N334" t="str">
        <f>VLOOKUP(O334:O7365,'VLOOKUP Ranges'!$A$9:$B$12,2,TRUE)</f>
        <v>55-77</v>
      </c>
      <c r="O334">
        <v>68</v>
      </c>
      <c r="P334">
        <v>1</v>
      </c>
      <c r="Q334" t="s">
        <v>45</v>
      </c>
      <c r="R334" t="s">
        <v>44</v>
      </c>
      <c r="S334" t="s">
        <v>45</v>
      </c>
      <c r="T334" t="s">
        <v>44</v>
      </c>
      <c r="U334" t="s">
        <v>44</v>
      </c>
      <c r="V334" t="s">
        <v>44</v>
      </c>
      <c r="W334" t="s">
        <v>45</v>
      </c>
      <c r="X334">
        <v>1</v>
      </c>
      <c r="Y334" t="str">
        <f>VLOOKUP(Z334:Z7365,'VLOOKUP Ranges'!$A$2:$B$5,2,TRUE)</f>
        <v>70-89</v>
      </c>
      <c r="Z334">
        <v>89.6</v>
      </c>
      <c r="AA334">
        <v>6127.6</v>
      </c>
      <c r="AB334" t="s">
        <v>45</v>
      </c>
      <c r="AC334">
        <v>1</v>
      </c>
      <c r="AD334">
        <v>69</v>
      </c>
      <c r="AE334">
        <v>5651</v>
      </c>
      <c r="AF334" t="s">
        <v>106</v>
      </c>
      <c r="AG334" t="b">
        <v>0</v>
      </c>
      <c r="AH334" t="b">
        <v>0</v>
      </c>
      <c r="AI334" t="b">
        <v>1</v>
      </c>
      <c r="AJ334" t="b">
        <v>0</v>
      </c>
      <c r="AK334" t="b">
        <v>0</v>
      </c>
      <c r="AL334" t="b">
        <v>0</v>
      </c>
      <c r="AM334" t="b">
        <v>0</v>
      </c>
      <c r="AN334">
        <v>90.111764705882294</v>
      </c>
      <c r="AO334">
        <f t="shared" si="5"/>
        <v>90</v>
      </c>
      <c r="AP334" t="b">
        <v>0</v>
      </c>
    </row>
    <row r="335" spans="1:42" x14ac:dyDescent="0.25">
      <c r="A335" t="s">
        <v>981</v>
      </c>
      <c r="B335">
        <v>1</v>
      </c>
      <c r="C335" t="s">
        <v>40</v>
      </c>
      <c r="D335" t="s">
        <v>41</v>
      </c>
      <c r="E335" t="s">
        <v>982</v>
      </c>
      <c r="F335">
        <v>95445</v>
      </c>
      <c r="G335" t="s">
        <v>983</v>
      </c>
      <c r="H335">
        <v>38.848081999999998</v>
      </c>
      <c r="I335">
        <v>-123.50608</v>
      </c>
      <c r="J335">
        <v>1</v>
      </c>
      <c r="K335">
        <v>0</v>
      </c>
      <c r="L335">
        <v>1</v>
      </c>
      <c r="M335">
        <v>0</v>
      </c>
      <c r="N335" t="str">
        <f>VLOOKUP(O335:O7366,'VLOOKUP Ranges'!$A$9:$B$12,2,TRUE)</f>
        <v>55-77</v>
      </c>
      <c r="O335">
        <v>59</v>
      </c>
      <c r="P335">
        <v>1</v>
      </c>
      <c r="Q335" t="s">
        <v>45</v>
      </c>
      <c r="R335" t="s">
        <v>45</v>
      </c>
      <c r="S335" t="s">
        <v>45</v>
      </c>
      <c r="T335" t="s">
        <v>45</v>
      </c>
      <c r="U335" t="s">
        <v>44</v>
      </c>
      <c r="V335" t="s">
        <v>45</v>
      </c>
      <c r="W335" t="s">
        <v>45</v>
      </c>
      <c r="X335">
        <v>1</v>
      </c>
      <c r="Y335" t="str">
        <f>VLOOKUP(Z335:Z7366,'VLOOKUP Ranges'!$A$2:$B$5,2,TRUE)</f>
        <v>89-118</v>
      </c>
      <c r="Z335">
        <v>110.15</v>
      </c>
      <c r="AA335">
        <v>6448.05</v>
      </c>
      <c r="AB335" t="s">
        <v>45</v>
      </c>
      <c r="AC335">
        <v>1</v>
      </c>
      <c r="AD335">
        <v>97</v>
      </c>
      <c r="AE335">
        <v>4601</v>
      </c>
      <c r="AF335" t="s">
        <v>106</v>
      </c>
      <c r="AG335" t="b">
        <v>1</v>
      </c>
      <c r="AH335" t="b">
        <v>0</v>
      </c>
      <c r="AI335" t="b">
        <v>1</v>
      </c>
      <c r="AJ335" t="b">
        <v>0</v>
      </c>
      <c r="AK335" t="b">
        <v>0</v>
      </c>
      <c r="AL335" t="b">
        <v>1</v>
      </c>
      <c r="AM335" t="b">
        <v>0</v>
      </c>
      <c r="AN335">
        <v>109.28898305084699</v>
      </c>
      <c r="AO335">
        <f t="shared" si="5"/>
        <v>111</v>
      </c>
      <c r="AP335" t="b">
        <v>1</v>
      </c>
    </row>
    <row r="336" spans="1:42" x14ac:dyDescent="0.25">
      <c r="A336" t="s">
        <v>984</v>
      </c>
      <c r="B336">
        <v>1</v>
      </c>
      <c r="C336" t="s">
        <v>40</v>
      </c>
      <c r="D336" t="s">
        <v>41</v>
      </c>
      <c r="E336" t="s">
        <v>985</v>
      </c>
      <c r="F336">
        <v>95464</v>
      </c>
      <c r="G336" t="s">
        <v>986</v>
      </c>
      <c r="H336">
        <v>39.123339999999999</v>
      </c>
      <c r="I336">
        <v>-122.83819800000001</v>
      </c>
      <c r="J336">
        <v>1</v>
      </c>
      <c r="K336">
        <v>1</v>
      </c>
      <c r="L336">
        <v>1</v>
      </c>
      <c r="M336">
        <v>0</v>
      </c>
      <c r="N336" t="str">
        <f>VLOOKUP(O336:O7367,'VLOOKUP Ranges'!$A$9:$B$12,2,TRUE)</f>
        <v>1-9</v>
      </c>
      <c r="O336">
        <v>7</v>
      </c>
      <c r="P336">
        <v>1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45</v>
      </c>
      <c r="W336" t="s">
        <v>45</v>
      </c>
      <c r="X336">
        <v>1</v>
      </c>
      <c r="Y336" t="str">
        <f>VLOOKUP(Z336:Z7367,'VLOOKUP Ranges'!$A$2:$B$5,2,TRUE)</f>
        <v>70-89</v>
      </c>
      <c r="Z336">
        <v>89.5</v>
      </c>
      <c r="AA336">
        <v>676.7</v>
      </c>
      <c r="AB336" t="s">
        <v>45</v>
      </c>
      <c r="AC336">
        <v>1</v>
      </c>
      <c r="AD336">
        <v>89</v>
      </c>
      <c r="AE336">
        <v>3077</v>
      </c>
      <c r="AF336" t="s">
        <v>106</v>
      </c>
      <c r="AG336" t="b">
        <v>0</v>
      </c>
      <c r="AH336" t="b">
        <v>0</v>
      </c>
      <c r="AI336" t="b">
        <v>1</v>
      </c>
      <c r="AJ336" t="b">
        <v>0</v>
      </c>
      <c r="AK336" t="b">
        <v>0</v>
      </c>
      <c r="AL336" t="b">
        <v>1</v>
      </c>
      <c r="AM336" t="b">
        <v>0</v>
      </c>
      <c r="AN336">
        <v>96.671428571428507</v>
      </c>
      <c r="AO336">
        <f t="shared" si="5"/>
        <v>90</v>
      </c>
      <c r="AP336" t="b">
        <v>0</v>
      </c>
    </row>
    <row r="337" spans="1:42" x14ac:dyDescent="0.25">
      <c r="A337" t="s">
        <v>987</v>
      </c>
      <c r="B337">
        <v>1</v>
      </c>
      <c r="C337" t="s">
        <v>40</v>
      </c>
      <c r="D337" t="s">
        <v>41</v>
      </c>
      <c r="E337" t="s">
        <v>988</v>
      </c>
      <c r="F337">
        <v>95471</v>
      </c>
      <c r="G337" t="s">
        <v>989</v>
      </c>
      <c r="H337">
        <v>38.522328000000002</v>
      </c>
      <c r="I337">
        <v>-122.97932</v>
      </c>
      <c r="J337">
        <v>1</v>
      </c>
      <c r="K337">
        <v>0</v>
      </c>
      <c r="L337">
        <v>1</v>
      </c>
      <c r="M337">
        <v>0</v>
      </c>
      <c r="N337" t="str">
        <f>VLOOKUP(O337:O7368,'VLOOKUP Ranges'!$A$9:$B$12,2,TRUE)</f>
        <v>1-9</v>
      </c>
      <c r="O337">
        <v>8</v>
      </c>
      <c r="P337">
        <v>1</v>
      </c>
      <c r="Q337" t="s">
        <v>44</v>
      </c>
      <c r="R337" t="s">
        <v>45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>
        <v>0</v>
      </c>
      <c r="Y337" t="str">
        <f>VLOOKUP(Z337:Z7368,'VLOOKUP Ranges'!$A$2:$B$5,2,TRUE)</f>
        <v>70-89</v>
      </c>
      <c r="Z337">
        <v>75</v>
      </c>
      <c r="AA337">
        <v>632.95000000000005</v>
      </c>
      <c r="AB337" t="s">
        <v>45</v>
      </c>
      <c r="AC337">
        <v>1</v>
      </c>
      <c r="AD337">
        <v>80</v>
      </c>
      <c r="AE337">
        <v>2587</v>
      </c>
      <c r="AF337" t="s">
        <v>106</v>
      </c>
      <c r="AG337" t="b">
        <v>0</v>
      </c>
      <c r="AH337" t="b">
        <v>0</v>
      </c>
      <c r="AI337" t="b">
        <v>1</v>
      </c>
      <c r="AJ337" t="b">
        <v>0</v>
      </c>
      <c r="AK337" t="b">
        <v>0</v>
      </c>
      <c r="AL337" t="b">
        <v>1</v>
      </c>
      <c r="AM337" t="b">
        <v>0</v>
      </c>
      <c r="AN337">
        <v>79.118750000000006</v>
      </c>
      <c r="AO337">
        <f t="shared" si="5"/>
        <v>75</v>
      </c>
      <c r="AP337" t="b">
        <v>1</v>
      </c>
    </row>
    <row r="338" spans="1:42" x14ac:dyDescent="0.25">
      <c r="A338" t="s">
        <v>990</v>
      </c>
      <c r="B338">
        <v>1</v>
      </c>
      <c r="C338" t="s">
        <v>40</v>
      </c>
      <c r="D338" t="s">
        <v>41</v>
      </c>
      <c r="E338" t="s">
        <v>991</v>
      </c>
      <c r="F338">
        <v>95482</v>
      </c>
      <c r="G338" t="s">
        <v>992</v>
      </c>
      <c r="H338">
        <v>39.134075000000003</v>
      </c>
      <c r="I338">
        <v>-123.23421999999999</v>
      </c>
      <c r="J338">
        <v>1</v>
      </c>
      <c r="K338">
        <v>0</v>
      </c>
      <c r="L338">
        <v>0</v>
      </c>
      <c r="M338">
        <v>0</v>
      </c>
      <c r="N338" t="str">
        <f>VLOOKUP(O338:O7369,'VLOOKUP Ranges'!$A$9:$B$12,2,TRUE)</f>
        <v>1-9</v>
      </c>
      <c r="O338">
        <v>6</v>
      </c>
      <c r="P338">
        <v>1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>
        <v>0</v>
      </c>
      <c r="Y338" t="str">
        <f>VLOOKUP(Z338:Z7369,'VLOOKUP Ranges'!$A$2:$B$5,2,TRUE)</f>
        <v>35-70</v>
      </c>
      <c r="Z338">
        <v>44.75</v>
      </c>
      <c r="AA338">
        <v>270.95</v>
      </c>
      <c r="AB338" t="s">
        <v>45</v>
      </c>
      <c r="AC338">
        <v>1</v>
      </c>
      <c r="AD338">
        <v>78</v>
      </c>
      <c r="AE338">
        <v>2087</v>
      </c>
      <c r="AF338" t="s">
        <v>106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1</v>
      </c>
      <c r="AM338" t="b">
        <v>0</v>
      </c>
      <c r="AN338">
        <v>45.158333333333303</v>
      </c>
      <c r="AO338">
        <f t="shared" si="5"/>
        <v>45</v>
      </c>
      <c r="AP338" t="b">
        <v>0</v>
      </c>
    </row>
    <row r="339" spans="1:42" x14ac:dyDescent="0.25">
      <c r="A339" t="s">
        <v>993</v>
      </c>
      <c r="B339">
        <v>1</v>
      </c>
      <c r="C339" t="s">
        <v>40</v>
      </c>
      <c r="D339" t="s">
        <v>41</v>
      </c>
      <c r="E339" t="s">
        <v>994</v>
      </c>
      <c r="F339">
        <v>95493</v>
      </c>
      <c r="G339" t="s">
        <v>995</v>
      </c>
      <c r="H339">
        <v>39.222323000000003</v>
      </c>
      <c r="I339">
        <v>-122.985488</v>
      </c>
      <c r="J339">
        <v>0</v>
      </c>
      <c r="K339">
        <v>0</v>
      </c>
      <c r="L339">
        <v>1</v>
      </c>
      <c r="M339">
        <v>0</v>
      </c>
      <c r="N339" t="str">
        <f>VLOOKUP(O339:O7370,'VLOOKUP Ranges'!$A$9:$B$12,2,TRUE)</f>
        <v>9-29</v>
      </c>
      <c r="O339">
        <v>11</v>
      </c>
      <c r="P339">
        <v>1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>
        <v>1</v>
      </c>
      <c r="Y339" t="str">
        <f>VLOOKUP(Z339:Z7370,'VLOOKUP Ranges'!$A$2:$B$5,2,TRUE)</f>
        <v>35-70</v>
      </c>
      <c r="Z339">
        <v>44.05</v>
      </c>
      <c r="AA339">
        <v>483.7</v>
      </c>
      <c r="AB339" t="s">
        <v>45</v>
      </c>
      <c r="AC339">
        <v>1</v>
      </c>
      <c r="AD339">
        <v>84</v>
      </c>
      <c r="AE339">
        <v>3200</v>
      </c>
      <c r="AF339" t="s">
        <v>106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1</v>
      </c>
      <c r="AM339" t="b">
        <v>0</v>
      </c>
      <c r="AN339">
        <v>43.972727272727198</v>
      </c>
      <c r="AO339">
        <f t="shared" si="5"/>
        <v>45</v>
      </c>
      <c r="AP339" t="b">
        <v>0</v>
      </c>
    </row>
    <row r="340" spans="1:42" x14ac:dyDescent="0.25">
      <c r="A340" t="s">
        <v>996</v>
      </c>
      <c r="B340">
        <v>1</v>
      </c>
      <c r="C340" t="s">
        <v>40</v>
      </c>
      <c r="D340" t="s">
        <v>41</v>
      </c>
      <c r="E340" t="s">
        <v>997</v>
      </c>
      <c r="F340">
        <v>95511</v>
      </c>
      <c r="G340" t="s">
        <v>998</v>
      </c>
      <c r="H340">
        <v>40.166027999999997</v>
      </c>
      <c r="I340">
        <v>-123.58414399999999</v>
      </c>
      <c r="J340">
        <v>1</v>
      </c>
      <c r="K340">
        <v>1</v>
      </c>
      <c r="L340">
        <v>1</v>
      </c>
      <c r="M340">
        <v>0</v>
      </c>
      <c r="N340" t="str">
        <f>VLOOKUP(O340:O7371,'VLOOKUP Ranges'!$A$9:$B$12,2,TRUE)</f>
        <v>9-29</v>
      </c>
      <c r="O340">
        <v>15</v>
      </c>
      <c r="P340">
        <v>1</v>
      </c>
      <c r="Q340" t="s">
        <v>45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45</v>
      </c>
      <c r="X340">
        <v>1</v>
      </c>
      <c r="Y340" t="str">
        <f>VLOOKUP(Z340:Z7371,'VLOOKUP Ranges'!$A$2:$B$5,2,TRUE)</f>
        <v>70-89</v>
      </c>
      <c r="Z340">
        <v>85.6</v>
      </c>
      <c r="AA340">
        <v>1345.55</v>
      </c>
      <c r="AB340" t="s">
        <v>45</v>
      </c>
      <c r="AC340">
        <v>1</v>
      </c>
      <c r="AD340">
        <v>83</v>
      </c>
      <c r="AE340">
        <v>4981</v>
      </c>
      <c r="AF340" t="s">
        <v>106</v>
      </c>
      <c r="AG340" t="b">
        <v>0</v>
      </c>
      <c r="AH340" t="b">
        <v>0</v>
      </c>
      <c r="AI340" t="b">
        <v>1</v>
      </c>
      <c r="AJ340" t="b">
        <v>0</v>
      </c>
      <c r="AK340" t="b">
        <v>0</v>
      </c>
      <c r="AL340" t="b">
        <v>0</v>
      </c>
      <c r="AM340" t="b">
        <v>0</v>
      </c>
      <c r="AN340">
        <v>89.703333333333305</v>
      </c>
      <c r="AO340">
        <f t="shared" si="5"/>
        <v>86</v>
      </c>
      <c r="AP340" t="b">
        <v>0</v>
      </c>
    </row>
    <row r="341" spans="1:42" x14ac:dyDescent="0.25">
      <c r="A341" t="s">
        <v>999</v>
      </c>
      <c r="B341">
        <v>1</v>
      </c>
      <c r="C341" t="s">
        <v>40</v>
      </c>
      <c r="D341" t="s">
        <v>41</v>
      </c>
      <c r="E341" t="s">
        <v>1000</v>
      </c>
      <c r="F341">
        <v>95519</v>
      </c>
      <c r="G341" t="s">
        <v>1001</v>
      </c>
      <c r="H341">
        <v>40.965010999999997</v>
      </c>
      <c r="I341">
        <v>-124.015255</v>
      </c>
      <c r="J341">
        <v>0</v>
      </c>
      <c r="K341">
        <v>0</v>
      </c>
      <c r="L341">
        <v>0</v>
      </c>
      <c r="M341">
        <v>0</v>
      </c>
      <c r="N341" t="str">
        <f>VLOOKUP(O341:O7372,'VLOOKUP Ranges'!$A$9:$B$12,2,TRUE)</f>
        <v>55-77</v>
      </c>
      <c r="O341">
        <v>70</v>
      </c>
      <c r="P341">
        <v>1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45</v>
      </c>
      <c r="W341" t="s">
        <v>45</v>
      </c>
      <c r="X341">
        <v>0</v>
      </c>
      <c r="Y341" t="str">
        <f>VLOOKUP(Z341:Z7372,'VLOOKUP Ranges'!$A$2:$B$5,2,TRUE)</f>
        <v>89-118</v>
      </c>
      <c r="Z341">
        <v>115.55</v>
      </c>
      <c r="AA341">
        <v>8127.6</v>
      </c>
      <c r="AB341" t="s">
        <v>45</v>
      </c>
      <c r="AC341">
        <v>1</v>
      </c>
      <c r="AD341">
        <v>87</v>
      </c>
      <c r="AE341">
        <v>4838</v>
      </c>
      <c r="AF341" t="s">
        <v>106</v>
      </c>
      <c r="AG341" t="b">
        <v>1</v>
      </c>
      <c r="AH341" t="b">
        <v>0</v>
      </c>
      <c r="AI341" t="b">
        <v>1</v>
      </c>
      <c r="AJ341" t="b">
        <v>0</v>
      </c>
      <c r="AK341" t="b">
        <v>1</v>
      </c>
      <c r="AL341" t="b">
        <v>0</v>
      </c>
      <c r="AM341" t="b">
        <v>0</v>
      </c>
      <c r="AN341">
        <v>116.108571428571</v>
      </c>
      <c r="AO341">
        <f t="shared" si="5"/>
        <v>116</v>
      </c>
      <c r="AP341" t="b">
        <v>1</v>
      </c>
    </row>
    <row r="342" spans="1:42" x14ac:dyDescent="0.25">
      <c r="A342" t="s">
        <v>1002</v>
      </c>
      <c r="B342">
        <v>1</v>
      </c>
      <c r="C342" t="s">
        <v>40</v>
      </c>
      <c r="D342" t="s">
        <v>41</v>
      </c>
      <c r="E342" t="s">
        <v>1003</v>
      </c>
      <c r="F342">
        <v>95524</v>
      </c>
      <c r="G342" t="s">
        <v>1004</v>
      </c>
      <c r="H342">
        <v>40.825485999999998</v>
      </c>
      <c r="I342">
        <v>-124.049485</v>
      </c>
      <c r="J342">
        <v>1</v>
      </c>
      <c r="K342">
        <v>1</v>
      </c>
      <c r="L342">
        <v>0</v>
      </c>
      <c r="M342">
        <v>0</v>
      </c>
      <c r="N342" t="str">
        <f>VLOOKUP(O342:O7373,'VLOOKUP Ranges'!$A$9:$B$12,2,TRUE)</f>
        <v>9-29</v>
      </c>
      <c r="O342">
        <v>16</v>
      </c>
      <c r="P342">
        <v>1</v>
      </c>
      <c r="Q342" t="s">
        <v>45</v>
      </c>
      <c r="R342" t="s">
        <v>44</v>
      </c>
      <c r="S342" t="s">
        <v>44</v>
      </c>
      <c r="T342" t="s">
        <v>44</v>
      </c>
      <c r="U342" t="s">
        <v>44</v>
      </c>
      <c r="V342" t="s">
        <v>45</v>
      </c>
      <c r="W342" t="s">
        <v>44</v>
      </c>
      <c r="X342">
        <v>1</v>
      </c>
      <c r="Y342" t="str">
        <f>VLOOKUP(Z342:Z7373,'VLOOKUP Ranges'!$A$2:$B$5,2,TRUE)</f>
        <v>70-89</v>
      </c>
      <c r="Z342">
        <v>86.6</v>
      </c>
      <c r="AA342">
        <v>1281</v>
      </c>
      <c r="AB342" t="s">
        <v>45</v>
      </c>
      <c r="AC342">
        <v>1</v>
      </c>
      <c r="AD342">
        <v>81</v>
      </c>
      <c r="AE342">
        <v>2508</v>
      </c>
      <c r="AF342" t="s">
        <v>106</v>
      </c>
      <c r="AG342" t="b">
        <v>0</v>
      </c>
      <c r="AH342" t="b">
        <v>0</v>
      </c>
      <c r="AI342" t="b">
        <v>1</v>
      </c>
      <c r="AJ342" t="b">
        <v>0</v>
      </c>
      <c r="AK342" t="b">
        <v>0</v>
      </c>
      <c r="AL342" t="b">
        <v>1</v>
      </c>
      <c r="AM342" t="b">
        <v>0</v>
      </c>
      <c r="AN342">
        <v>80.0625</v>
      </c>
      <c r="AO342">
        <f t="shared" si="5"/>
        <v>87</v>
      </c>
      <c r="AP342" t="b">
        <v>0</v>
      </c>
    </row>
    <row r="343" spans="1:42" x14ac:dyDescent="0.25">
      <c r="A343" t="s">
        <v>1005</v>
      </c>
      <c r="B343">
        <v>1</v>
      </c>
      <c r="C343" t="s">
        <v>40</v>
      </c>
      <c r="D343" t="s">
        <v>41</v>
      </c>
      <c r="E343" t="s">
        <v>1006</v>
      </c>
      <c r="F343">
        <v>95525</v>
      </c>
      <c r="G343" t="s">
        <v>1007</v>
      </c>
      <c r="H343">
        <v>40.943379999999998</v>
      </c>
      <c r="I343">
        <v>-123.831799</v>
      </c>
      <c r="J343">
        <v>0</v>
      </c>
      <c r="K343">
        <v>0</v>
      </c>
      <c r="L343">
        <v>0</v>
      </c>
      <c r="M343">
        <v>0</v>
      </c>
      <c r="N343" t="str">
        <f>VLOOKUP(O343:O7374,'VLOOKUP Ranges'!$A$9:$B$12,2,TRUE)</f>
        <v>9-29</v>
      </c>
      <c r="O343">
        <v>18</v>
      </c>
      <c r="P343">
        <v>1</v>
      </c>
      <c r="Q343" t="s">
        <v>45</v>
      </c>
      <c r="R343" t="s">
        <v>44</v>
      </c>
      <c r="S343" t="s">
        <v>44</v>
      </c>
      <c r="T343" t="s">
        <v>44</v>
      </c>
      <c r="U343" t="s">
        <v>44</v>
      </c>
      <c r="V343" t="s">
        <v>45</v>
      </c>
      <c r="W343" t="s">
        <v>44</v>
      </c>
      <c r="X343">
        <v>1</v>
      </c>
      <c r="Y343" t="str">
        <f>VLOOKUP(Z343:Z7374,'VLOOKUP Ranges'!$A$2:$B$5,2,TRUE)</f>
        <v>70-89</v>
      </c>
      <c r="Z343">
        <v>85.2</v>
      </c>
      <c r="AA343">
        <v>1553.9</v>
      </c>
      <c r="AB343" t="s">
        <v>45</v>
      </c>
      <c r="AC343">
        <v>1</v>
      </c>
      <c r="AD343">
        <v>77</v>
      </c>
      <c r="AE343">
        <v>3326</v>
      </c>
      <c r="AF343" t="s">
        <v>139</v>
      </c>
      <c r="AG343" t="b">
        <v>0</v>
      </c>
      <c r="AH343" t="b">
        <v>0</v>
      </c>
      <c r="AI343" t="b">
        <v>1</v>
      </c>
      <c r="AJ343" t="b">
        <v>0</v>
      </c>
      <c r="AK343" t="b">
        <v>0</v>
      </c>
      <c r="AL343" t="b">
        <v>1</v>
      </c>
      <c r="AM343" t="b">
        <v>0</v>
      </c>
      <c r="AN343">
        <v>86.327777777777698</v>
      </c>
      <c r="AO343">
        <f t="shared" si="5"/>
        <v>86</v>
      </c>
      <c r="AP343" t="b">
        <v>0</v>
      </c>
    </row>
    <row r="344" spans="1:42" x14ac:dyDescent="0.25">
      <c r="A344" t="s">
        <v>1008</v>
      </c>
      <c r="B344">
        <v>1</v>
      </c>
      <c r="C344" t="s">
        <v>40</v>
      </c>
      <c r="D344" t="s">
        <v>41</v>
      </c>
      <c r="E344" t="s">
        <v>1009</v>
      </c>
      <c r="F344">
        <v>95526</v>
      </c>
      <c r="G344" t="s">
        <v>1010</v>
      </c>
      <c r="H344">
        <v>40.372532</v>
      </c>
      <c r="I344">
        <v>-123.525626</v>
      </c>
      <c r="J344">
        <v>0</v>
      </c>
      <c r="K344">
        <v>0</v>
      </c>
      <c r="L344">
        <v>1</v>
      </c>
      <c r="M344">
        <v>0</v>
      </c>
      <c r="N344" t="str">
        <f>VLOOKUP(O344:O7375,'VLOOKUP Ranges'!$A$9:$B$12,2,TRUE)</f>
        <v>29-55</v>
      </c>
      <c r="O344">
        <v>34</v>
      </c>
      <c r="P344">
        <v>1</v>
      </c>
      <c r="Q344" t="s">
        <v>45</v>
      </c>
      <c r="R344" t="s">
        <v>44</v>
      </c>
      <c r="S344" t="s">
        <v>44</v>
      </c>
      <c r="T344" t="s">
        <v>44</v>
      </c>
      <c r="U344" t="s">
        <v>44</v>
      </c>
      <c r="V344" t="s">
        <v>45</v>
      </c>
      <c r="W344" t="s">
        <v>45</v>
      </c>
      <c r="X344">
        <v>1</v>
      </c>
      <c r="Y344" t="str">
        <f>VLOOKUP(Z344:Z7375,'VLOOKUP Ranges'!$A$2:$B$5,2,TRUE)</f>
        <v>89-118</v>
      </c>
      <c r="Z344">
        <v>97.65</v>
      </c>
      <c r="AA344">
        <v>3207.55</v>
      </c>
      <c r="AB344" t="s">
        <v>45</v>
      </c>
      <c r="AC344">
        <v>1</v>
      </c>
      <c r="AD344">
        <v>87</v>
      </c>
      <c r="AE344">
        <v>3979</v>
      </c>
      <c r="AF344" t="s">
        <v>139</v>
      </c>
      <c r="AG344" t="b">
        <v>0</v>
      </c>
      <c r="AH344" t="b">
        <v>0</v>
      </c>
      <c r="AI344" t="b">
        <v>1</v>
      </c>
      <c r="AJ344" t="b">
        <v>0</v>
      </c>
      <c r="AK344" t="b">
        <v>0</v>
      </c>
      <c r="AL344" t="b">
        <v>1</v>
      </c>
      <c r="AM344" t="b">
        <v>0</v>
      </c>
      <c r="AN344">
        <v>94.339705882352902</v>
      </c>
      <c r="AO344">
        <f t="shared" si="5"/>
        <v>98</v>
      </c>
      <c r="AP344" t="b">
        <v>0</v>
      </c>
    </row>
    <row r="345" spans="1:42" x14ac:dyDescent="0.25">
      <c r="A345" t="s">
        <v>1011</v>
      </c>
      <c r="B345">
        <v>1</v>
      </c>
      <c r="C345" t="s">
        <v>40</v>
      </c>
      <c r="D345" t="s">
        <v>41</v>
      </c>
      <c r="E345" t="s">
        <v>1012</v>
      </c>
      <c r="F345">
        <v>95531</v>
      </c>
      <c r="G345" t="s">
        <v>1013</v>
      </c>
      <c r="H345">
        <v>41.701222999999999</v>
      </c>
      <c r="I345">
        <v>-124.003393</v>
      </c>
      <c r="J345">
        <v>1</v>
      </c>
      <c r="K345">
        <v>0</v>
      </c>
      <c r="L345">
        <v>1</v>
      </c>
      <c r="M345">
        <v>0</v>
      </c>
      <c r="N345" t="str">
        <f>VLOOKUP(O345:O7376,'VLOOKUP Ranges'!$A$9:$B$12,2,TRUE)</f>
        <v>29-55</v>
      </c>
      <c r="O345">
        <v>47</v>
      </c>
      <c r="P345">
        <v>1</v>
      </c>
      <c r="Q345" t="s">
        <v>45</v>
      </c>
      <c r="R345" t="s">
        <v>44</v>
      </c>
      <c r="S345" t="s">
        <v>45</v>
      </c>
      <c r="T345" t="s">
        <v>45</v>
      </c>
      <c r="U345" t="s">
        <v>45</v>
      </c>
      <c r="V345" t="s">
        <v>45</v>
      </c>
      <c r="W345" t="s">
        <v>45</v>
      </c>
      <c r="X345">
        <v>1</v>
      </c>
      <c r="Y345" t="str">
        <f>VLOOKUP(Z345:Z7376,'VLOOKUP Ranges'!$A$2:$B$5,2,TRUE)</f>
        <v>89-118</v>
      </c>
      <c r="Z345">
        <v>109.55</v>
      </c>
      <c r="AA345">
        <v>5124.55</v>
      </c>
      <c r="AB345" t="s">
        <v>45</v>
      </c>
      <c r="AC345">
        <v>1</v>
      </c>
      <c r="AD345">
        <v>90</v>
      </c>
      <c r="AE345">
        <v>5863</v>
      </c>
      <c r="AF345" t="s">
        <v>139</v>
      </c>
      <c r="AG345" t="b">
        <v>0</v>
      </c>
      <c r="AH345" t="b">
        <v>0</v>
      </c>
      <c r="AI345" t="b">
        <v>1</v>
      </c>
      <c r="AJ345" t="b">
        <v>0</v>
      </c>
      <c r="AK345" t="b">
        <v>0</v>
      </c>
      <c r="AL345" t="b">
        <v>1</v>
      </c>
      <c r="AM345" t="b">
        <v>0</v>
      </c>
      <c r="AN345">
        <v>109.032978723404</v>
      </c>
      <c r="AO345">
        <f t="shared" si="5"/>
        <v>110</v>
      </c>
      <c r="AP345" t="b">
        <v>0</v>
      </c>
    </row>
    <row r="346" spans="1:42" x14ac:dyDescent="0.25">
      <c r="A346" t="s">
        <v>1014</v>
      </c>
      <c r="B346">
        <v>1</v>
      </c>
      <c r="C346" t="s">
        <v>40</v>
      </c>
      <c r="D346" t="s">
        <v>41</v>
      </c>
      <c r="E346" t="s">
        <v>1015</v>
      </c>
      <c r="F346">
        <v>95536</v>
      </c>
      <c r="G346" t="s">
        <v>1016</v>
      </c>
      <c r="H346">
        <v>40.478499999999997</v>
      </c>
      <c r="I346">
        <v>-124.301372</v>
      </c>
      <c r="J346">
        <v>0</v>
      </c>
      <c r="K346">
        <v>0</v>
      </c>
      <c r="L346">
        <v>1</v>
      </c>
      <c r="M346">
        <v>0</v>
      </c>
      <c r="N346" t="str">
        <f>VLOOKUP(O346:O7377,'VLOOKUP Ranges'!$A$9:$B$12,2,TRUE)</f>
        <v>29-55</v>
      </c>
      <c r="O346">
        <v>39</v>
      </c>
      <c r="P346">
        <v>1</v>
      </c>
      <c r="Q346" t="s">
        <v>45</v>
      </c>
      <c r="R346" t="s">
        <v>44</v>
      </c>
      <c r="S346" t="s">
        <v>45</v>
      </c>
      <c r="T346" t="s">
        <v>45</v>
      </c>
      <c r="U346" t="s">
        <v>45</v>
      </c>
      <c r="V346" t="s">
        <v>44</v>
      </c>
      <c r="W346" t="s">
        <v>44</v>
      </c>
      <c r="X346">
        <v>1</v>
      </c>
      <c r="Y346" t="str">
        <f>VLOOKUP(Z346:Z7377,'VLOOKUP Ranges'!$A$2:$B$5,2,TRUE)</f>
        <v>70-89</v>
      </c>
      <c r="Z346">
        <v>89.55</v>
      </c>
      <c r="AA346">
        <v>3474.45</v>
      </c>
      <c r="AB346" t="s">
        <v>45</v>
      </c>
      <c r="AC346">
        <v>1</v>
      </c>
      <c r="AD346">
        <v>65</v>
      </c>
      <c r="AE346">
        <v>3849</v>
      </c>
      <c r="AF346" t="s">
        <v>149</v>
      </c>
      <c r="AG346" t="b">
        <v>1</v>
      </c>
      <c r="AH346" t="b">
        <v>0</v>
      </c>
      <c r="AI346" t="b">
        <v>1</v>
      </c>
      <c r="AJ346" t="b">
        <v>0</v>
      </c>
      <c r="AK346" t="b">
        <v>0</v>
      </c>
      <c r="AL346" t="b">
        <v>1</v>
      </c>
      <c r="AM346" t="b">
        <v>0</v>
      </c>
      <c r="AN346">
        <v>89.088461538461502</v>
      </c>
      <c r="AO346">
        <f t="shared" si="5"/>
        <v>90</v>
      </c>
      <c r="AP346" t="b">
        <v>0</v>
      </c>
    </row>
    <row r="347" spans="1:42" x14ac:dyDescent="0.25">
      <c r="A347" t="s">
        <v>1017</v>
      </c>
      <c r="B347">
        <v>1</v>
      </c>
      <c r="C347" t="s">
        <v>40</v>
      </c>
      <c r="D347" t="s">
        <v>41</v>
      </c>
      <c r="E347" t="s">
        <v>1018</v>
      </c>
      <c r="F347">
        <v>95545</v>
      </c>
      <c r="G347" t="s">
        <v>1019</v>
      </c>
      <c r="H347">
        <v>40.342928000000001</v>
      </c>
      <c r="I347">
        <v>-124.063329</v>
      </c>
      <c r="J347">
        <v>1</v>
      </c>
      <c r="K347">
        <v>0</v>
      </c>
      <c r="L347">
        <v>0</v>
      </c>
      <c r="M347">
        <v>0</v>
      </c>
      <c r="N347" t="str">
        <f>VLOOKUP(O347:O7378,'VLOOKUP Ranges'!$A$9:$B$12,2,TRUE)</f>
        <v>1-9</v>
      </c>
      <c r="O347">
        <v>1</v>
      </c>
      <c r="P347">
        <v>1</v>
      </c>
      <c r="Q347" t="s">
        <v>44</v>
      </c>
      <c r="R347" t="s">
        <v>66</v>
      </c>
      <c r="S347" t="s">
        <v>66</v>
      </c>
      <c r="T347" t="s">
        <v>66</v>
      </c>
      <c r="U347" t="s">
        <v>66</v>
      </c>
      <c r="V347" t="s">
        <v>66</v>
      </c>
      <c r="W347" t="s">
        <v>66</v>
      </c>
      <c r="X347">
        <v>1</v>
      </c>
      <c r="Y347" t="str">
        <f>VLOOKUP(Z347:Z7378,'VLOOKUP Ranges'!$A$2:$B$5,2,TRUE)</f>
        <v>18-35</v>
      </c>
      <c r="Z347">
        <v>19.45</v>
      </c>
      <c r="AA347">
        <v>19.45</v>
      </c>
      <c r="AB347" t="s">
        <v>45</v>
      </c>
      <c r="AC347">
        <v>1</v>
      </c>
      <c r="AD347">
        <v>78</v>
      </c>
      <c r="AE347">
        <v>5687</v>
      </c>
      <c r="AF347" t="s">
        <v>153</v>
      </c>
      <c r="AG347" t="b">
        <v>0</v>
      </c>
      <c r="AH347" t="b">
        <v>0</v>
      </c>
      <c r="AI347" t="b">
        <v>0</v>
      </c>
      <c r="AJ347" t="b">
        <v>1</v>
      </c>
      <c r="AK347" t="b">
        <v>0</v>
      </c>
      <c r="AL347" t="b">
        <v>0</v>
      </c>
      <c r="AM347" t="b">
        <v>1</v>
      </c>
      <c r="AN347">
        <v>19.45</v>
      </c>
      <c r="AO347">
        <f t="shared" si="5"/>
        <v>20</v>
      </c>
      <c r="AP347" t="b">
        <v>0</v>
      </c>
    </row>
    <row r="348" spans="1:42" x14ac:dyDescent="0.25">
      <c r="A348" t="s">
        <v>1020</v>
      </c>
      <c r="B348">
        <v>1</v>
      </c>
      <c r="C348" t="s">
        <v>40</v>
      </c>
      <c r="D348" t="s">
        <v>41</v>
      </c>
      <c r="E348" t="s">
        <v>1021</v>
      </c>
      <c r="F348">
        <v>95550</v>
      </c>
      <c r="G348" t="s">
        <v>1022</v>
      </c>
      <c r="H348">
        <v>40.766599999999997</v>
      </c>
      <c r="I348">
        <v>-123.80458</v>
      </c>
      <c r="J348">
        <v>0</v>
      </c>
      <c r="K348">
        <v>0</v>
      </c>
      <c r="L348">
        <v>1</v>
      </c>
      <c r="M348">
        <v>0</v>
      </c>
      <c r="N348" t="str">
        <f>VLOOKUP(O348:O7379,'VLOOKUP Ranges'!$A$9:$B$12,2,TRUE)</f>
        <v>1-9</v>
      </c>
      <c r="O348">
        <v>4</v>
      </c>
      <c r="P348">
        <v>1</v>
      </c>
      <c r="Q348" t="s">
        <v>44</v>
      </c>
      <c r="R348" t="s">
        <v>66</v>
      </c>
      <c r="S348" t="s">
        <v>66</v>
      </c>
      <c r="T348" t="s">
        <v>66</v>
      </c>
      <c r="U348" t="s">
        <v>66</v>
      </c>
      <c r="V348" t="s">
        <v>66</v>
      </c>
      <c r="W348" t="s">
        <v>66</v>
      </c>
      <c r="X348">
        <v>0</v>
      </c>
      <c r="Y348" t="str">
        <f>VLOOKUP(Z348:Z7379,'VLOOKUP Ranges'!$A$2:$B$5,2,TRUE)</f>
        <v>18-35</v>
      </c>
      <c r="Z348">
        <v>20.350000000000001</v>
      </c>
      <c r="AA348">
        <v>76.349999999999994</v>
      </c>
      <c r="AB348" t="s">
        <v>45</v>
      </c>
      <c r="AC348">
        <v>1</v>
      </c>
      <c r="AD348">
        <v>81</v>
      </c>
      <c r="AE348">
        <v>4133</v>
      </c>
      <c r="AF348" t="s">
        <v>56</v>
      </c>
      <c r="AG348" t="b">
        <v>0</v>
      </c>
      <c r="AH348" t="b">
        <v>0</v>
      </c>
      <c r="AI348" t="b">
        <v>0</v>
      </c>
      <c r="AJ348" t="b">
        <v>1</v>
      </c>
      <c r="AK348" t="b">
        <v>0</v>
      </c>
      <c r="AL348" t="b">
        <v>0</v>
      </c>
      <c r="AM348" t="b">
        <v>1</v>
      </c>
      <c r="AN348">
        <v>19.087499999999999</v>
      </c>
      <c r="AO348">
        <f t="shared" si="5"/>
        <v>21</v>
      </c>
      <c r="AP348" t="b">
        <v>0</v>
      </c>
    </row>
    <row r="349" spans="1:42" x14ac:dyDescent="0.25">
      <c r="A349" t="s">
        <v>1023</v>
      </c>
      <c r="B349">
        <v>1</v>
      </c>
      <c r="C349" t="s">
        <v>40</v>
      </c>
      <c r="D349" t="s">
        <v>41</v>
      </c>
      <c r="E349" t="s">
        <v>1024</v>
      </c>
      <c r="F349">
        <v>95551</v>
      </c>
      <c r="G349" t="s">
        <v>1025</v>
      </c>
      <c r="H349">
        <v>40.665951999999997</v>
      </c>
      <c r="I349">
        <v>-124.24005099999999</v>
      </c>
      <c r="J349">
        <v>0</v>
      </c>
      <c r="K349">
        <v>1</v>
      </c>
      <c r="L349">
        <v>0</v>
      </c>
      <c r="M349">
        <v>0</v>
      </c>
      <c r="N349" t="str">
        <f>VLOOKUP(O349:O7380,'VLOOKUP Ranges'!$A$9:$B$12,2,TRUE)</f>
        <v>1-9</v>
      </c>
      <c r="O349">
        <v>1</v>
      </c>
      <c r="P349">
        <v>1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>
        <v>1</v>
      </c>
      <c r="Y349" t="str">
        <f>VLOOKUP(Z349:Z7380,'VLOOKUP Ranges'!$A$2:$B$5,2,TRUE)</f>
        <v>35-70</v>
      </c>
      <c r="Z349">
        <v>69.25</v>
      </c>
      <c r="AA349">
        <v>69.25</v>
      </c>
      <c r="AB349" t="s">
        <v>45</v>
      </c>
      <c r="AC349">
        <v>1</v>
      </c>
      <c r="AD349">
        <v>75</v>
      </c>
      <c r="AE349">
        <v>4371</v>
      </c>
      <c r="AF349" t="s">
        <v>59</v>
      </c>
      <c r="AG349" t="b">
        <v>0</v>
      </c>
      <c r="AH349" t="b">
        <v>0</v>
      </c>
      <c r="AI349" t="b">
        <v>1</v>
      </c>
      <c r="AJ349" t="b">
        <v>0</v>
      </c>
      <c r="AK349" t="b">
        <v>0</v>
      </c>
      <c r="AL349" t="b">
        <v>1</v>
      </c>
      <c r="AM349" t="b">
        <v>0</v>
      </c>
      <c r="AN349">
        <v>69.25</v>
      </c>
      <c r="AO349">
        <f t="shared" si="5"/>
        <v>70</v>
      </c>
      <c r="AP349" t="b">
        <v>0</v>
      </c>
    </row>
    <row r="350" spans="1:42" x14ac:dyDescent="0.25">
      <c r="A350" t="s">
        <v>1026</v>
      </c>
      <c r="B350">
        <v>1</v>
      </c>
      <c r="C350" t="s">
        <v>40</v>
      </c>
      <c r="D350" t="s">
        <v>41</v>
      </c>
      <c r="E350" t="s">
        <v>1027</v>
      </c>
      <c r="F350">
        <v>95553</v>
      </c>
      <c r="G350" t="s">
        <v>1028</v>
      </c>
      <c r="H350">
        <v>40.210895000000001</v>
      </c>
      <c r="I350">
        <v>-123.86</v>
      </c>
      <c r="J350">
        <v>1</v>
      </c>
      <c r="K350">
        <v>0</v>
      </c>
      <c r="L350">
        <v>1</v>
      </c>
      <c r="M350">
        <v>0</v>
      </c>
      <c r="N350" t="str">
        <f>VLOOKUP(O350:O7381,'VLOOKUP Ranges'!$A$9:$B$12,2,TRUE)</f>
        <v>55-77</v>
      </c>
      <c r="O350">
        <v>59</v>
      </c>
      <c r="P350">
        <v>1</v>
      </c>
      <c r="Q350" t="s">
        <v>45</v>
      </c>
      <c r="R350" t="s">
        <v>44</v>
      </c>
      <c r="S350" t="s">
        <v>44</v>
      </c>
      <c r="T350" t="s">
        <v>45</v>
      </c>
      <c r="U350" t="s">
        <v>44</v>
      </c>
      <c r="V350" t="s">
        <v>45</v>
      </c>
      <c r="W350" t="s">
        <v>45</v>
      </c>
      <c r="X350">
        <v>1</v>
      </c>
      <c r="Y350" t="str">
        <f>VLOOKUP(Z350:Z7381,'VLOOKUP Ranges'!$A$2:$B$5,2,TRUE)</f>
        <v>89-118</v>
      </c>
      <c r="Z350">
        <v>99.5</v>
      </c>
      <c r="AA350">
        <v>5961.1</v>
      </c>
      <c r="AB350" t="s">
        <v>45</v>
      </c>
      <c r="AC350">
        <v>1</v>
      </c>
      <c r="AD350">
        <v>76</v>
      </c>
      <c r="AE350">
        <v>6098</v>
      </c>
      <c r="AF350" t="s">
        <v>63</v>
      </c>
      <c r="AG350" t="b">
        <v>1</v>
      </c>
      <c r="AH350" t="b">
        <v>0</v>
      </c>
      <c r="AI350" t="b">
        <v>1</v>
      </c>
      <c r="AJ350" t="b">
        <v>0</v>
      </c>
      <c r="AK350" t="b">
        <v>0</v>
      </c>
      <c r="AL350" t="b">
        <v>0</v>
      </c>
      <c r="AM350" t="b">
        <v>0</v>
      </c>
      <c r="AN350">
        <v>101.035593220339</v>
      </c>
      <c r="AO350">
        <f t="shared" si="5"/>
        <v>100</v>
      </c>
      <c r="AP350" t="b">
        <v>0</v>
      </c>
    </row>
    <row r="351" spans="1:42" x14ac:dyDescent="0.25">
      <c r="A351" t="s">
        <v>1029</v>
      </c>
      <c r="B351">
        <v>1</v>
      </c>
      <c r="C351" t="s">
        <v>40</v>
      </c>
      <c r="D351" t="s">
        <v>41</v>
      </c>
      <c r="E351" t="s">
        <v>1030</v>
      </c>
      <c r="F351">
        <v>95562</v>
      </c>
      <c r="G351" t="s">
        <v>1031</v>
      </c>
      <c r="H351">
        <v>40.485849000000002</v>
      </c>
      <c r="I351">
        <v>-124.163234</v>
      </c>
      <c r="J351">
        <v>0</v>
      </c>
      <c r="K351">
        <v>1</v>
      </c>
      <c r="L351">
        <v>0</v>
      </c>
      <c r="M351">
        <v>0</v>
      </c>
      <c r="N351" t="str">
        <f>VLOOKUP(O351:O7382,'VLOOKUP Ranges'!$A$9:$B$12,2,TRUE)</f>
        <v>1-9</v>
      </c>
      <c r="O351">
        <v>1</v>
      </c>
      <c r="P351">
        <v>0</v>
      </c>
      <c r="Q351" t="s">
        <v>62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>
        <v>1</v>
      </c>
      <c r="Y351" t="str">
        <f>VLOOKUP(Z351:Z7382,'VLOOKUP Ranges'!$A$2:$B$5,2,TRUE)</f>
        <v>18-35</v>
      </c>
      <c r="Z351">
        <v>25.2</v>
      </c>
      <c r="AA351">
        <v>25.2</v>
      </c>
      <c r="AB351" t="s">
        <v>45</v>
      </c>
      <c r="AC351">
        <v>1</v>
      </c>
      <c r="AD351">
        <v>67</v>
      </c>
      <c r="AE351">
        <v>5688</v>
      </c>
      <c r="AF351" t="s">
        <v>46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1</v>
      </c>
      <c r="AM351" t="b">
        <v>0</v>
      </c>
      <c r="AN351">
        <v>25.2</v>
      </c>
      <c r="AO351">
        <f t="shared" si="5"/>
        <v>26</v>
      </c>
      <c r="AP351" t="b">
        <v>0</v>
      </c>
    </row>
    <row r="352" spans="1:42" x14ac:dyDescent="0.25">
      <c r="A352" t="s">
        <v>1032</v>
      </c>
      <c r="B352">
        <v>1</v>
      </c>
      <c r="C352" t="s">
        <v>40</v>
      </c>
      <c r="D352" t="s">
        <v>41</v>
      </c>
      <c r="E352" t="s">
        <v>1033</v>
      </c>
      <c r="F352">
        <v>95563</v>
      </c>
      <c r="G352" t="s">
        <v>1034</v>
      </c>
      <c r="H352">
        <v>40.89866</v>
      </c>
      <c r="I352">
        <v>-123.539754</v>
      </c>
      <c r="J352">
        <v>1</v>
      </c>
      <c r="K352">
        <v>0</v>
      </c>
      <c r="L352">
        <v>0</v>
      </c>
      <c r="M352">
        <v>0</v>
      </c>
      <c r="N352" t="str">
        <f>VLOOKUP(O352:O7383,'VLOOKUP Ranges'!$A$9:$B$12,2,TRUE)</f>
        <v>1-9</v>
      </c>
      <c r="O352">
        <v>2</v>
      </c>
      <c r="P352">
        <v>1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>
        <v>1</v>
      </c>
      <c r="Y352" t="str">
        <f>VLOOKUP(Z352:Z7383,'VLOOKUP Ranges'!$A$2:$B$5,2,TRUE)</f>
        <v>35-70</v>
      </c>
      <c r="Z352">
        <v>45</v>
      </c>
      <c r="AA352">
        <v>96.45</v>
      </c>
      <c r="AB352" t="s">
        <v>45</v>
      </c>
      <c r="AC352">
        <v>1</v>
      </c>
      <c r="AD352">
        <v>93</v>
      </c>
      <c r="AE352">
        <v>5704</v>
      </c>
      <c r="AF352" t="s">
        <v>56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1</v>
      </c>
      <c r="AN352">
        <v>48.225000000000001</v>
      </c>
      <c r="AO352">
        <f t="shared" si="5"/>
        <v>45</v>
      </c>
      <c r="AP352" t="b">
        <v>0</v>
      </c>
    </row>
    <row r="353" spans="1:42" x14ac:dyDescent="0.25">
      <c r="A353" t="s">
        <v>1035</v>
      </c>
      <c r="B353">
        <v>1</v>
      </c>
      <c r="C353" t="s">
        <v>40</v>
      </c>
      <c r="D353" t="s">
        <v>41</v>
      </c>
      <c r="E353" t="s">
        <v>1036</v>
      </c>
      <c r="F353">
        <v>95567</v>
      </c>
      <c r="G353" t="s">
        <v>1037</v>
      </c>
      <c r="H353">
        <v>41.950682999999998</v>
      </c>
      <c r="I353">
        <v>-124.097094</v>
      </c>
      <c r="J353">
        <v>1</v>
      </c>
      <c r="K353">
        <v>0</v>
      </c>
      <c r="L353">
        <v>0</v>
      </c>
      <c r="M353">
        <v>0</v>
      </c>
      <c r="N353" t="str">
        <f>VLOOKUP(O353:O7384,'VLOOKUP Ranges'!$A$9:$B$12,2,TRUE)</f>
        <v>1-9</v>
      </c>
      <c r="O353">
        <v>1</v>
      </c>
      <c r="P353">
        <v>1</v>
      </c>
      <c r="Q353" t="s">
        <v>44</v>
      </c>
      <c r="R353" t="s">
        <v>66</v>
      </c>
      <c r="S353" t="s">
        <v>66</v>
      </c>
      <c r="T353" t="s">
        <v>66</v>
      </c>
      <c r="U353" t="s">
        <v>66</v>
      </c>
      <c r="V353" t="s">
        <v>66</v>
      </c>
      <c r="W353" t="s">
        <v>66</v>
      </c>
      <c r="X353">
        <v>0</v>
      </c>
      <c r="Y353" t="str">
        <f>VLOOKUP(Z353:Z7384,'VLOOKUP Ranges'!$A$2:$B$5,2,TRUE)</f>
        <v>18-35</v>
      </c>
      <c r="Z353">
        <v>20.149999999999999</v>
      </c>
      <c r="AA353">
        <v>20.149999999999999</v>
      </c>
      <c r="AB353" t="s">
        <v>45</v>
      </c>
      <c r="AC353">
        <v>1</v>
      </c>
      <c r="AD353">
        <v>70</v>
      </c>
      <c r="AE353">
        <v>4103</v>
      </c>
      <c r="AF353" t="s">
        <v>56</v>
      </c>
      <c r="AG353" t="b">
        <v>0</v>
      </c>
      <c r="AH353" t="b">
        <v>0</v>
      </c>
      <c r="AI353" t="b">
        <v>0</v>
      </c>
      <c r="AJ353" t="b">
        <v>1</v>
      </c>
      <c r="AK353" t="b">
        <v>0</v>
      </c>
      <c r="AL353" t="b">
        <v>0</v>
      </c>
      <c r="AM353" t="b">
        <v>1</v>
      </c>
      <c r="AN353">
        <v>20.149999999999999</v>
      </c>
      <c r="AO353">
        <f t="shared" si="5"/>
        <v>21</v>
      </c>
      <c r="AP353" t="b">
        <v>0</v>
      </c>
    </row>
    <row r="354" spans="1:42" x14ac:dyDescent="0.25">
      <c r="A354" t="s">
        <v>1038</v>
      </c>
      <c r="B354">
        <v>1</v>
      </c>
      <c r="C354" t="s">
        <v>40</v>
      </c>
      <c r="D354" t="s">
        <v>41</v>
      </c>
      <c r="E354" t="s">
        <v>1039</v>
      </c>
      <c r="F354">
        <v>95568</v>
      </c>
      <c r="G354" t="s">
        <v>1040</v>
      </c>
      <c r="H354">
        <v>41.444606</v>
      </c>
      <c r="I354">
        <v>-123.471895</v>
      </c>
      <c r="J354">
        <v>1</v>
      </c>
      <c r="K354">
        <v>0</v>
      </c>
      <c r="L354">
        <v>1</v>
      </c>
      <c r="M354">
        <v>0</v>
      </c>
      <c r="N354" t="str">
        <f>VLOOKUP(O354:O7385,'VLOOKUP Ranges'!$A$9:$B$12,2,TRUE)</f>
        <v>55-77</v>
      </c>
      <c r="O354">
        <v>66</v>
      </c>
      <c r="P354">
        <v>1</v>
      </c>
      <c r="Q354" t="s">
        <v>45</v>
      </c>
      <c r="R354" t="s">
        <v>44</v>
      </c>
      <c r="S354" t="s">
        <v>45</v>
      </c>
      <c r="T354" t="s">
        <v>45</v>
      </c>
      <c r="U354" t="s">
        <v>44</v>
      </c>
      <c r="V354" t="s">
        <v>45</v>
      </c>
      <c r="W354" t="s">
        <v>45</v>
      </c>
      <c r="X354">
        <v>1</v>
      </c>
      <c r="Y354" t="str">
        <f>VLOOKUP(Z354:Z7385,'VLOOKUP Ranges'!$A$2:$B$5,2,TRUE)</f>
        <v>89-118</v>
      </c>
      <c r="Z354">
        <v>105</v>
      </c>
      <c r="AA354">
        <v>7133.25</v>
      </c>
      <c r="AB354" t="s">
        <v>45</v>
      </c>
      <c r="AC354">
        <v>1</v>
      </c>
      <c r="AD354">
        <v>96</v>
      </c>
      <c r="AE354">
        <v>5723</v>
      </c>
      <c r="AF354" t="s">
        <v>59</v>
      </c>
      <c r="AG354" t="b">
        <v>0</v>
      </c>
      <c r="AH354" t="b">
        <v>0</v>
      </c>
      <c r="AI354" t="b">
        <v>1</v>
      </c>
      <c r="AJ354" t="b">
        <v>0</v>
      </c>
      <c r="AK354" t="b">
        <v>1</v>
      </c>
      <c r="AL354" t="b">
        <v>0</v>
      </c>
      <c r="AM354" t="b">
        <v>0</v>
      </c>
      <c r="AN354">
        <v>108.079545454545</v>
      </c>
      <c r="AO354">
        <f t="shared" si="5"/>
        <v>105</v>
      </c>
      <c r="AP354" t="b">
        <v>0</v>
      </c>
    </row>
    <row r="355" spans="1:42" x14ac:dyDescent="0.25">
      <c r="A355" t="s">
        <v>1041</v>
      </c>
      <c r="B355">
        <v>1</v>
      </c>
      <c r="C355" t="s">
        <v>40</v>
      </c>
      <c r="D355" t="s">
        <v>41</v>
      </c>
      <c r="E355" t="s">
        <v>1042</v>
      </c>
      <c r="F355">
        <v>95570</v>
      </c>
      <c r="G355" t="s">
        <v>1043</v>
      </c>
      <c r="H355">
        <v>41.162295</v>
      </c>
      <c r="I355">
        <v>-124.02738100000001</v>
      </c>
      <c r="J355">
        <v>1</v>
      </c>
      <c r="K355">
        <v>0</v>
      </c>
      <c r="L355">
        <v>0</v>
      </c>
      <c r="M355">
        <v>0</v>
      </c>
      <c r="N355" t="str">
        <f>VLOOKUP(O355:O7386,'VLOOKUP Ranges'!$A$9:$B$12,2,TRUE)</f>
        <v>1-9</v>
      </c>
      <c r="O355">
        <v>3</v>
      </c>
      <c r="P355">
        <v>1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45</v>
      </c>
      <c r="W355" t="s">
        <v>44</v>
      </c>
      <c r="X355">
        <v>1</v>
      </c>
      <c r="Y355" t="str">
        <f>VLOOKUP(Z355:Z7386,'VLOOKUP Ranges'!$A$2:$B$5,2,TRUE)</f>
        <v>35-70</v>
      </c>
      <c r="Z355">
        <v>54.7</v>
      </c>
      <c r="AA355">
        <v>169.45</v>
      </c>
      <c r="AB355" t="s">
        <v>45</v>
      </c>
      <c r="AC355">
        <v>1</v>
      </c>
      <c r="AD355">
        <v>66</v>
      </c>
      <c r="AE355">
        <v>3335</v>
      </c>
      <c r="AF355" t="s">
        <v>59</v>
      </c>
      <c r="AG355" t="b">
        <v>0</v>
      </c>
      <c r="AH355" t="b">
        <v>0</v>
      </c>
      <c r="AI355" t="b">
        <v>0</v>
      </c>
      <c r="AJ355" t="b">
        <v>0</v>
      </c>
      <c r="AK355" t="b">
        <v>1</v>
      </c>
      <c r="AL355" t="b">
        <v>0</v>
      </c>
      <c r="AM355" t="b">
        <v>0</v>
      </c>
      <c r="AN355">
        <v>56.483333333333299</v>
      </c>
      <c r="AO355">
        <f t="shared" si="5"/>
        <v>55</v>
      </c>
      <c r="AP355" t="b">
        <v>0</v>
      </c>
    </row>
    <row r="356" spans="1:42" x14ac:dyDescent="0.25">
      <c r="A356" t="s">
        <v>1044</v>
      </c>
      <c r="B356">
        <v>1</v>
      </c>
      <c r="C356" t="s">
        <v>40</v>
      </c>
      <c r="D356" t="s">
        <v>41</v>
      </c>
      <c r="E356" t="s">
        <v>1045</v>
      </c>
      <c r="F356">
        <v>95589</v>
      </c>
      <c r="G356" t="s">
        <v>1046</v>
      </c>
      <c r="H356">
        <v>40.053159000000001</v>
      </c>
      <c r="I356">
        <v>-123.995867</v>
      </c>
      <c r="J356">
        <v>0</v>
      </c>
      <c r="K356">
        <v>0</v>
      </c>
      <c r="L356">
        <v>1</v>
      </c>
      <c r="M356">
        <v>0</v>
      </c>
      <c r="N356" t="str">
        <f>VLOOKUP(O356:O7387,'VLOOKUP Ranges'!$A$9:$B$12,2,TRUE)</f>
        <v>9-29</v>
      </c>
      <c r="O356">
        <v>14</v>
      </c>
      <c r="P356">
        <v>1</v>
      </c>
      <c r="Q356" t="s">
        <v>45</v>
      </c>
      <c r="R356" t="s">
        <v>44</v>
      </c>
      <c r="S356" t="s">
        <v>44</v>
      </c>
      <c r="T356" t="s">
        <v>45</v>
      </c>
      <c r="U356" t="s">
        <v>44</v>
      </c>
      <c r="V356" t="s">
        <v>44</v>
      </c>
      <c r="W356" t="s">
        <v>45</v>
      </c>
      <c r="X356">
        <v>1</v>
      </c>
      <c r="Y356" t="str">
        <f>VLOOKUP(Z356:Z7387,'VLOOKUP Ranges'!$A$2:$B$5,2,TRUE)</f>
        <v>70-89</v>
      </c>
      <c r="Z356">
        <v>87.25</v>
      </c>
      <c r="AA356">
        <v>1258.5999999999999</v>
      </c>
      <c r="AB356" t="s">
        <v>45</v>
      </c>
      <c r="AC356">
        <v>1</v>
      </c>
      <c r="AD356">
        <v>78</v>
      </c>
      <c r="AE356">
        <v>4786</v>
      </c>
      <c r="AF356" t="s">
        <v>59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b">
        <v>1</v>
      </c>
      <c r="AM356" t="b">
        <v>0</v>
      </c>
      <c r="AN356">
        <v>89.899999999999906</v>
      </c>
      <c r="AO356">
        <f t="shared" si="5"/>
        <v>88</v>
      </c>
      <c r="AP356" t="b">
        <v>0</v>
      </c>
    </row>
    <row r="357" spans="1:42" x14ac:dyDescent="0.25">
      <c r="A357" t="s">
        <v>1047</v>
      </c>
      <c r="B357">
        <v>1</v>
      </c>
      <c r="C357" t="s">
        <v>40</v>
      </c>
      <c r="D357" t="s">
        <v>41</v>
      </c>
      <c r="E357" t="s">
        <v>1048</v>
      </c>
      <c r="F357">
        <v>95601</v>
      </c>
      <c r="G357" t="s">
        <v>1049</v>
      </c>
      <c r="H357">
        <v>38.431407</v>
      </c>
      <c r="I357">
        <v>-120.8421</v>
      </c>
      <c r="J357">
        <v>1</v>
      </c>
      <c r="K357">
        <v>0</v>
      </c>
      <c r="L357">
        <v>1</v>
      </c>
      <c r="M357">
        <v>0</v>
      </c>
      <c r="N357" t="str">
        <f>VLOOKUP(O357:O7388,'VLOOKUP Ranges'!$A$9:$B$12,2,TRUE)</f>
        <v>9-29</v>
      </c>
      <c r="O357">
        <v>10</v>
      </c>
      <c r="P357">
        <v>1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45</v>
      </c>
      <c r="W357" t="s">
        <v>44</v>
      </c>
      <c r="X357">
        <v>1</v>
      </c>
      <c r="Y357" t="str">
        <f>VLOOKUP(Z357:Z7388,'VLOOKUP Ranges'!$A$2:$B$5,2,TRUE)</f>
        <v>70-89</v>
      </c>
      <c r="Z357">
        <v>79.95</v>
      </c>
      <c r="AA357">
        <v>857.2</v>
      </c>
      <c r="AB357" t="s">
        <v>45</v>
      </c>
      <c r="AC357">
        <v>1</v>
      </c>
      <c r="AD357">
        <v>68</v>
      </c>
      <c r="AE357">
        <v>5640</v>
      </c>
      <c r="AF357" t="s">
        <v>63</v>
      </c>
      <c r="AG357" t="b">
        <v>0</v>
      </c>
      <c r="AH357" t="b">
        <v>0</v>
      </c>
      <c r="AI357" t="b">
        <v>1</v>
      </c>
      <c r="AJ357" t="b">
        <v>0</v>
      </c>
      <c r="AK357" t="b">
        <v>0</v>
      </c>
      <c r="AL357" t="b">
        <v>1</v>
      </c>
      <c r="AM357" t="b">
        <v>0</v>
      </c>
      <c r="AN357">
        <v>85.72</v>
      </c>
      <c r="AO357">
        <f t="shared" si="5"/>
        <v>80</v>
      </c>
      <c r="AP357" t="b">
        <v>0</v>
      </c>
    </row>
    <row r="358" spans="1:42" x14ac:dyDescent="0.25">
      <c r="A358" t="s">
        <v>1050</v>
      </c>
      <c r="B358">
        <v>1</v>
      </c>
      <c r="C358" t="s">
        <v>40</v>
      </c>
      <c r="D358" t="s">
        <v>41</v>
      </c>
      <c r="E358" t="s">
        <v>1051</v>
      </c>
      <c r="F358">
        <v>95608</v>
      </c>
      <c r="G358" t="s">
        <v>1052</v>
      </c>
      <c r="H358">
        <v>38.626128000000001</v>
      </c>
      <c r="I358">
        <v>-121.328011</v>
      </c>
      <c r="J358">
        <v>0</v>
      </c>
      <c r="K358">
        <v>0</v>
      </c>
      <c r="L358">
        <v>0</v>
      </c>
      <c r="M358">
        <v>0</v>
      </c>
      <c r="N358" t="str">
        <f>VLOOKUP(O358:O7389,'VLOOKUP Ranges'!$A$9:$B$12,2,TRUE)</f>
        <v>9-29</v>
      </c>
      <c r="O358">
        <v>18</v>
      </c>
      <c r="P358">
        <v>1</v>
      </c>
      <c r="Q358" t="s">
        <v>45</v>
      </c>
      <c r="R358" t="s">
        <v>44</v>
      </c>
      <c r="S358" t="s">
        <v>44</v>
      </c>
      <c r="T358" t="s">
        <v>44</v>
      </c>
      <c r="U358" t="s">
        <v>45</v>
      </c>
      <c r="V358" t="s">
        <v>45</v>
      </c>
      <c r="W358" t="s">
        <v>44</v>
      </c>
      <c r="X358">
        <v>1</v>
      </c>
      <c r="Y358" t="str">
        <f>VLOOKUP(Z358:Z7389,'VLOOKUP Ranges'!$A$2:$B$5,2,TRUE)</f>
        <v>70-89</v>
      </c>
      <c r="Z358">
        <v>88.35</v>
      </c>
      <c r="AA358">
        <v>1639.3</v>
      </c>
      <c r="AB358" t="s">
        <v>45</v>
      </c>
      <c r="AC358">
        <v>1</v>
      </c>
      <c r="AD358">
        <v>96</v>
      </c>
      <c r="AE358">
        <v>5727</v>
      </c>
      <c r="AF358" t="s">
        <v>63</v>
      </c>
      <c r="AG358" t="b">
        <v>0</v>
      </c>
      <c r="AH358" t="b">
        <v>0</v>
      </c>
      <c r="AI358" t="b">
        <v>1</v>
      </c>
      <c r="AJ358" t="b">
        <v>0</v>
      </c>
      <c r="AK358" t="b">
        <v>0</v>
      </c>
      <c r="AL358" t="b">
        <v>1</v>
      </c>
      <c r="AM358" t="b">
        <v>0</v>
      </c>
      <c r="AN358">
        <v>91.072222222222194</v>
      </c>
      <c r="AO358">
        <f t="shared" si="5"/>
        <v>89</v>
      </c>
      <c r="AP358" t="b">
        <v>0</v>
      </c>
    </row>
    <row r="359" spans="1:42" x14ac:dyDescent="0.25">
      <c r="A359" t="s">
        <v>1053</v>
      </c>
      <c r="B359">
        <v>1</v>
      </c>
      <c r="C359" t="s">
        <v>40</v>
      </c>
      <c r="D359" t="s">
        <v>41</v>
      </c>
      <c r="E359" t="s">
        <v>1054</v>
      </c>
      <c r="F359">
        <v>95616</v>
      </c>
      <c r="G359" t="s">
        <v>1055</v>
      </c>
      <c r="H359">
        <v>38.508735000000001</v>
      </c>
      <c r="I359">
        <v>-121.67881300000001</v>
      </c>
      <c r="J359">
        <v>0</v>
      </c>
      <c r="K359">
        <v>0</v>
      </c>
      <c r="L359">
        <v>0</v>
      </c>
      <c r="M359">
        <v>0</v>
      </c>
      <c r="N359" t="str">
        <f>VLOOKUP(O359:O7390,'VLOOKUP Ranges'!$A$9:$B$12,2,TRUE)</f>
        <v>9-29</v>
      </c>
      <c r="O359">
        <v>9</v>
      </c>
      <c r="P359">
        <v>1</v>
      </c>
      <c r="Q359" t="s">
        <v>45</v>
      </c>
      <c r="R359" t="s">
        <v>44</v>
      </c>
      <c r="S359" t="s">
        <v>44</v>
      </c>
      <c r="T359" t="s">
        <v>44</v>
      </c>
      <c r="U359" t="s">
        <v>44</v>
      </c>
      <c r="V359" t="s">
        <v>45</v>
      </c>
      <c r="W359" t="s">
        <v>45</v>
      </c>
      <c r="X359">
        <v>1</v>
      </c>
      <c r="Y359" t="str">
        <f>VLOOKUP(Z359:Z7390,'VLOOKUP Ranges'!$A$2:$B$5,2,TRUE)</f>
        <v>89-118</v>
      </c>
      <c r="Z359">
        <v>94.75</v>
      </c>
      <c r="AA359">
        <v>889.9</v>
      </c>
      <c r="AB359" t="s">
        <v>45</v>
      </c>
      <c r="AC359">
        <v>1</v>
      </c>
      <c r="AD359">
        <v>83</v>
      </c>
      <c r="AE359">
        <v>2893</v>
      </c>
      <c r="AF359" t="s">
        <v>63</v>
      </c>
      <c r="AG359" t="b">
        <v>0</v>
      </c>
      <c r="AH359" t="b">
        <v>0</v>
      </c>
      <c r="AI359" t="b">
        <v>1</v>
      </c>
      <c r="AJ359" t="b">
        <v>0</v>
      </c>
      <c r="AK359" t="b">
        <v>0</v>
      </c>
      <c r="AL359" t="b">
        <v>1</v>
      </c>
      <c r="AM359" t="b">
        <v>0</v>
      </c>
      <c r="AN359">
        <v>98.877777777777695</v>
      </c>
      <c r="AO359">
        <f t="shared" si="5"/>
        <v>95</v>
      </c>
      <c r="AP359" t="b">
        <v>0</v>
      </c>
    </row>
    <row r="360" spans="1:42" x14ac:dyDescent="0.25">
      <c r="A360" t="s">
        <v>1056</v>
      </c>
      <c r="B360">
        <v>1</v>
      </c>
      <c r="C360" t="s">
        <v>40</v>
      </c>
      <c r="D360" t="s">
        <v>41</v>
      </c>
      <c r="E360" t="s">
        <v>1054</v>
      </c>
      <c r="F360">
        <v>95618</v>
      </c>
      <c r="G360" t="s">
        <v>1057</v>
      </c>
      <c r="H360">
        <v>38.544001999999999</v>
      </c>
      <c r="I360">
        <v>-121.685559</v>
      </c>
      <c r="J360">
        <v>0</v>
      </c>
      <c r="K360">
        <v>1</v>
      </c>
      <c r="L360">
        <v>0</v>
      </c>
      <c r="M360">
        <v>0</v>
      </c>
      <c r="N360" t="str">
        <f>VLOOKUP(O360:O7391,'VLOOKUP Ranges'!$A$9:$B$12,2,TRUE)</f>
        <v>9-29</v>
      </c>
      <c r="O360">
        <v>13</v>
      </c>
      <c r="P360">
        <v>1</v>
      </c>
      <c r="Q360" t="s">
        <v>45</v>
      </c>
      <c r="R360" t="s">
        <v>44</v>
      </c>
      <c r="S360" t="s">
        <v>44</v>
      </c>
      <c r="T360" t="s">
        <v>44</v>
      </c>
      <c r="U360" t="s">
        <v>44</v>
      </c>
      <c r="V360" t="s">
        <v>45</v>
      </c>
      <c r="W360" t="s">
        <v>45</v>
      </c>
      <c r="X360">
        <v>1</v>
      </c>
      <c r="Y360" t="str">
        <f>VLOOKUP(Z360:Z7391,'VLOOKUP Ranges'!$A$2:$B$5,2,TRUE)</f>
        <v>89-118</v>
      </c>
      <c r="Z360">
        <v>95.05</v>
      </c>
      <c r="AA360">
        <v>1290</v>
      </c>
      <c r="AB360" t="s">
        <v>45</v>
      </c>
      <c r="AC360">
        <v>1</v>
      </c>
      <c r="AD360">
        <v>97</v>
      </c>
      <c r="AE360">
        <v>2230</v>
      </c>
      <c r="AF360" t="s">
        <v>46</v>
      </c>
      <c r="AG360" t="b">
        <v>0</v>
      </c>
      <c r="AH360" t="b">
        <v>0</v>
      </c>
      <c r="AI360" t="b">
        <v>1</v>
      </c>
      <c r="AJ360" t="b">
        <v>0</v>
      </c>
      <c r="AK360" t="b">
        <v>0</v>
      </c>
      <c r="AL360" t="b">
        <v>1</v>
      </c>
      <c r="AM360" t="b">
        <v>0</v>
      </c>
      <c r="AN360">
        <v>99.230769230769198</v>
      </c>
      <c r="AO360">
        <f t="shared" si="5"/>
        <v>96</v>
      </c>
      <c r="AP360" t="b">
        <v>0</v>
      </c>
    </row>
    <row r="361" spans="1:42" x14ac:dyDescent="0.25">
      <c r="A361" t="s">
        <v>1058</v>
      </c>
      <c r="B361">
        <v>1</v>
      </c>
      <c r="C361" t="s">
        <v>40</v>
      </c>
      <c r="D361" t="s">
        <v>41</v>
      </c>
      <c r="E361" t="s">
        <v>1059</v>
      </c>
      <c r="F361">
        <v>95619</v>
      </c>
      <c r="G361" t="s">
        <v>1060</v>
      </c>
      <c r="H361">
        <v>38.683605</v>
      </c>
      <c r="I361">
        <v>-120.811852</v>
      </c>
      <c r="J361">
        <v>1</v>
      </c>
      <c r="K361">
        <v>0</v>
      </c>
      <c r="L361">
        <v>0</v>
      </c>
      <c r="M361">
        <v>0</v>
      </c>
      <c r="N361" t="str">
        <f>VLOOKUP(O361:O7392,'VLOOKUP Ranges'!$A$9:$B$12,2,TRUE)</f>
        <v>1-9</v>
      </c>
      <c r="O361">
        <v>4</v>
      </c>
      <c r="P361">
        <v>1</v>
      </c>
      <c r="Q361" t="s">
        <v>45</v>
      </c>
      <c r="R361" t="s">
        <v>44</v>
      </c>
      <c r="S361" t="s">
        <v>45</v>
      </c>
      <c r="T361" t="s">
        <v>44</v>
      </c>
      <c r="U361" t="s">
        <v>44</v>
      </c>
      <c r="V361" t="s">
        <v>44</v>
      </c>
      <c r="W361" t="s">
        <v>44</v>
      </c>
      <c r="X361">
        <v>0</v>
      </c>
      <c r="Y361" t="str">
        <f>VLOOKUP(Z361:Z7392,'VLOOKUP Ranges'!$A$2:$B$5,2,TRUE)</f>
        <v>70-89</v>
      </c>
      <c r="Z361">
        <v>78.45</v>
      </c>
      <c r="AA361">
        <v>330.05</v>
      </c>
      <c r="AB361" t="s">
        <v>45</v>
      </c>
      <c r="AC361">
        <v>1</v>
      </c>
      <c r="AD361">
        <v>67</v>
      </c>
      <c r="AE361">
        <v>5048</v>
      </c>
      <c r="AF361" t="s">
        <v>46</v>
      </c>
      <c r="AG361" t="b">
        <v>0</v>
      </c>
      <c r="AH361" t="b">
        <v>0</v>
      </c>
      <c r="AI361" t="b">
        <v>1</v>
      </c>
      <c r="AJ361" t="b">
        <v>0</v>
      </c>
      <c r="AK361" t="b">
        <v>0</v>
      </c>
      <c r="AL361" t="b">
        <v>1</v>
      </c>
      <c r="AM361" t="b">
        <v>0</v>
      </c>
      <c r="AN361">
        <v>82.512500000000003</v>
      </c>
      <c r="AO361">
        <f t="shared" si="5"/>
        <v>79</v>
      </c>
      <c r="AP361" t="b">
        <v>0</v>
      </c>
    </row>
    <row r="362" spans="1:42" x14ac:dyDescent="0.25">
      <c r="A362" t="s">
        <v>1061</v>
      </c>
      <c r="B362">
        <v>1</v>
      </c>
      <c r="C362" t="s">
        <v>40</v>
      </c>
      <c r="D362" t="s">
        <v>41</v>
      </c>
      <c r="E362" t="s">
        <v>1062</v>
      </c>
      <c r="F362">
        <v>95620</v>
      </c>
      <c r="G362" t="s">
        <v>1063</v>
      </c>
      <c r="H362">
        <v>38.392820999999998</v>
      </c>
      <c r="I362">
        <v>-121.79991699999999</v>
      </c>
      <c r="J362">
        <v>1</v>
      </c>
      <c r="K362">
        <v>0</v>
      </c>
      <c r="L362">
        <v>0</v>
      </c>
      <c r="M362">
        <v>0</v>
      </c>
      <c r="N362" t="str">
        <f>VLOOKUP(O362:O7393,'VLOOKUP Ranges'!$A$9:$B$12,2,TRUE)</f>
        <v>1-9</v>
      </c>
      <c r="O362">
        <v>4</v>
      </c>
      <c r="P362">
        <v>1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>
        <v>1</v>
      </c>
      <c r="Y362" t="str">
        <f>VLOOKUP(Z362:Z7393,'VLOOKUP Ranges'!$A$2:$B$5,2,TRUE)</f>
        <v>35-70</v>
      </c>
      <c r="Z362">
        <v>70.2</v>
      </c>
      <c r="AA362">
        <v>237.95</v>
      </c>
      <c r="AB362" t="s">
        <v>45</v>
      </c>
      <c r="AC362">
        <v>1</v>
      </c>
      <c r="AD362">
        <v>92</v>
      </c>
      <c r="AE362">
        <v>5094</v>
      </c>
      <c r="AF362" t="s">
        <v>56</v>
      </c>
      <c r="AG362" t="b">
        <v>0</v>
      </c>
      <c r="AH362" t="b">
        <v>0</v>
      </c>
      <c r="AI362" t="b">
        <v>1</v>
      </c>
      <c r="AJ362" t="b">
        <v>0</v>
      </c>
      <c r="AK362" t="b">
        <v>0</v>
      </c>
      <c r="AL362" t="b">
        <v>1</v>
      </c>
      <c r="AM362" t="b">
        <v>0</v>
      </c>
      <c r="AN362">
        <v>59.487499999999997</v>
      </c>
      <c r="AO362">
        <f t="shared" si="5"/>
        <v>71</v>
      </c>
      <c r="AP362" t="b">
        <v>0</v>
      </c>
    </row>
    <row r="363" spans="1:42" x14ac:dyDescent="0.25">
      <c r="A363" t="s">
        <v>1064</v>
      </c>
      <c r="B363">
        <v>1</v>
      </c>
      <c r="C363" t="s">
        <v>40</v>
      </c>
      <c r="D363" t="s">
        <v>41</v>
      </c>
      <c r="E363" t="s">
        <v>1065</v>
      </c>
      <c r="F363">
        <v>95624</v>
      </c>
      <c r="G363" t="s">
        <v>1066</v>
      </c>
      <c r="H363">
        <v>38.434137999999997</v>
      </c>
      <c r="I363">
        <v>-121.30587</v>
      </c>
      <c r="J363">
        <v>1</v>
      </c>
      <c r="K363">
        <v>0</v>
      </c>
      <c r="L363">
        <v>1</v>
      </c>
      <c r="M363">
        <v>0</v>
      </c>
      <c r="N363" t="str">
        <f>VLOOKUP(O363:O7394,'VLOOKUP Ranges'!$A$9:$B$12,2,TRUE)</f>
        <v>55-77</v>
      </c>
      <c r="O363">
        <v>59</v>
      </c>
      <c r="P363">
        <v>0</v>
      </c>
      <c r="Q363" t="s">
        <v>62</v>
      </c>
      <c r="R363" t="s">
        <v>44</v>
      </c>
      <c r="S363" t="s">
        <v>45</v>
      </c>
      <c r="T363" t="s">
        <v>44</v>
      </c>
      <c r="U363" t="s">
        <v>44</v>
      </c>
      <c r="V363" t="s">
        <v>44</v>
      </c>
      <c r="W363" t="s">
        <v>45</v>
      </c>
      <c r="X363">
        <v>1</v>
      </c>
      <c r="Y363" t="str">
        <f>VLOOKUP(Z363:Z7394,'VLOOKUP Ranges'!$A$2:$B$5,2,TRUE)</f>
        <v>35-70</v>
      </c>
      <c r="Z363">
        <v>41.05</v>
      </c>
      <c r="AA363">
        <v>2452.6999999999998</v>
      </c>
      <c r="AB363" t="s">
        <v>45</v>
      </c>
      <c r="AC363">
        <v>1</v>
      </c>
      <c r="AD363">
        <v>70</v>
      </c>
      <c r="AE363">
        <v>4324</v>
      </c>
      <c r="AF363" t="s">
        <v>59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>
        <v>41.571186440677899</v>
      </c>
      <c r="AO363">
        <f t="shared" si="5"/>
        <v>42</v>
      </c>
      <c r="AP363" t="b">
        <v>0</v>
      </c>
    </row>
    <row r="364" spans="1:42" x14ac:dyDescent="0.25">
      <c r="A364" t="s">
        <v>1067</v>
      </c>
      <c r="B364">
        <v>1</v>
      </c>
      <c r="C364" t="s">
        <v>40</v>
      </c>
      <c r="D364" t="s">
        <v>41</v>
      </c>
      <c r="E364" t="s">
        <v>1068</v>
      </c>
      <c r="F364">
        <v>95625</v>
      </c>
      <c r="G364" t="s">
        <v>1069</v>
      </c>
      <c r="H364">
        <v>38.349195000000002</v>
      </c>
      <c r="I364">
        <v>-121.90294299999999</v>
      </c>
      <c r="J364">
        <v>1</v>
      </c>
      <c r="K364">
        <v>0</v>
      </c>
      <c r="L364">
        <v>1</v>
      </c>
      <c r="M364">
        <v>0</v>
      </c>
      <c r="N364" t="str">
        <f>VLOOKUP(O364:O7395,'VLOOKUP Ranges'!$A$9:$B$12,2,TRUE)</f>
        <v>9-29</v>
      </c>
      <c r="O364">
        <v>10</v>
      </c>
      <c r="P364">
        <v>1</v>
      </c>
      <c r="Q364" t="s">
        <v>45</v>
      </c>
      <c r="R364" t="s">
        <v>44</v>
      </c>
      <c r="S364" t="s">
        <v>44</v>
      </c>
      <c r="T364" t="s">
        <v>44</v>
      </c>
      <c r="U364" t="s">
        <v>44</v>
      </c>
      <c r="V364" t="s">
        <v>45</v>
      </c>
      <c r="W364" t="s">
        <v>44</v>
      </c>
      <c r="X364">
        <v>1</v>
      </c>
      <c r="Y364" t="str">
        <f>VLOOKUP(Z364:Z7395,'VLOOKUP Ranges'!$A$2:$B$5,2,TRUE)</f>
        <v>70-89</v>
      </c>
      <c r="Z364">
        <v>85.6</v>
      </c>
      <c r="AA364">
        <v>813.85</v>
      </c>
      <c r="AB364" t="s">
        <v>45</v>
      </c>
      <c r="AC364">
        <v>1</v>
      </c>
      <c r="AD364">
        <v>70</v>
      </c>
      <c r="AE364">
        <v>5146</v>
      </c>
      <c r="AF364" t="s">
        <v>63</v>
      </c>
      <c r="AG364" t="b">
        <v>0</v>
      </c>
      <c r="AH364" t="b">
        <v>0</v>
      </c>
      <c r="AI364" t="b">
        <v>1</v>
      </c>
      <c r="AJ364" t="b">
        <v>0</v>
      </c>
      <c r="AK364" t="b">
        <v>0</v>
      </c>
      <c r="AL364" t="b">
        <v>1</v>
      </c>
      <c r="AM364" t="b">
        <v>0</v>
      </c>
      <c r="AN364">
        <v>81.385000000000005</v>
      </c>
      <c r="AO364">
        <f t="shared" si="5"/>
        <v>86</v>
      </c>
      <c r="AP364" t="b">
        <v>0</v>
      </c>
    </row>
    <row r="365" spans="1:42" x14ac:dyDescent="0.25">
      <c r="A365" t="s">
        <v>1070</v>
      </c>
      <c r="B365">
        <v>1</v>
      </c>
      <c r="C365" t="s">
        <v>40</v>
      </c>
      <c r="D365" t="s">
        <v>41</v>
      </c>
      <c r="E365" t="s">
        <v>1071</v>
      </c>
      <c r="F365">
        <v>95630</v>
      </c>
      <c r="G365" t="s">
        <v>1072</v>
      </c>
      <c r="H365">
        <v>38.672637999999999</v>
      </c>
      <c r="I365">
        <v>-121.147403</v>
      </c>
      <c r="J365">
        <v>0</v>
      </c>
      <c r="K365">
        <v>1</v>
      </c>
      <c r="L365">
        <v>0</v>
      </c>
      <c r="M365">
        <v>0</v>
      </c>
      <c r="N365" t="str">
        <f>VLOOKUP(O365:O7396,'VLOOKUP Ranges'!$A$9:$B$12,2,TRUE)</f>
        <v>1-9</v>
      </c>
      <c r="O365">
        <v>1</v>
      </c>
      <c r="P365">
        <v>1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45</v>
      </c>
      <c r="W365" t="s">
        <v>44</v>
      </c>
      <c r="X365">
        <v>1</v>
      </c>
      <c r="Y365" t="str">
        <f>VLOOKUP(Z365:Z7396,'VLOOKUP Ranges'!$A$2:$B$5,2,TRUE)</f>
        <v>70-89</v>
      </c>
      <c r="Z365">
        <v>79.2</v>
      </c>
      <c r="AA365">
        <v>79.2</v>
      </c>
      <c r="AB365" t="s">
        <v>45</v>
      </c>
      <c r="AC365">
        <v>1</v>
      </c>
      <c r="AD365">
        <v>76</v>
      </c>
      <c r="AE365">
        <v>4363</v>
      </c>
      <c r="AF365" t="s">
        <v>46</v>
      </c>
      <c r="AG365" t="b">
        <v>0</v>
      </c>
      <c r="AH365" t="b">
        <v>0</v>
      </c>
      <c r="AI365" t="b">
        <v>1</v>
      </c>
      <c r="AJ365" t="b">
        <v>0</v>
      </c>
      <c r="AK365" t="b">
        <v>0</v>
      </c>
      <c r="AL365" t="b">
        <v>1</v>
      </c>
      <c r="AM365" t="b">
        <v>0</v>
      </c>
      <c r="AN365">
        <v>79.2</v>
      </c>
      <c r="AO365">
        <f t="shared" si="5"/>
        <v>80</v>
      </c>
      <c r="AP365" t="b">
        <v>0</v>
      </c>
    </row>
    <row r="366" spans="1:42" x14ac:dyDescent="0.25">
      <c r="A366" t="s">
        <v>1073</v>
      </c>
      <c r="B366">
        <v>1</v>
      </c>
      <c r="C366" t="s">
        <v>40</v>
      </c>
      <c r="D366" t="s">
        <v>41</v>
      </c>
      <c r="E366" t="s">
        <v>1074</v>
      </c>
      <c r="F366">
        <v>95635</v>
      </c>
      <c r="G366" t="s">
        <v>1075</v>
      </c>
      <c r="H366">
        <v>38.921332999999997</v>
      </c>
      <c r="I366">
        <v>-120.897718</v>
      </c>
      <c r="J366">
        <v>1</v>
      </c>
      <c r="K366">
        <v>0</v>
      </c>
      <c r="L366">
        <v>0</v>
      </c>
      <c r="M366">
        <v>0</v>
      </c>
      <c r="N366" t="str">
        <f>VLOOKUP(O366:O7397,'VLOOKUP Ranges'!$A$9:$B$12,2,TRUE)</f>
        <v>1-9</v>
      </c>
      <c r="O366">
        <v>5</v>
      </c>
      <c r="P366">
        <v>1</v>
      </c>
      <c r="Q366" t="s">
        <v>44</v>
      </c>
      <c r="R366" t="s">
        <v>44</v>
      </c>
      <c r="S366" t="s">
        <v>44</v>
      </c>
      <c r="T366" t="s">
        <v>45</v>
      </c>
      <c r="U366" t="s">
        <v>44</v>
      </c>
      <c r="V366" t="s">
        <v>45</v>
      </c>
      <c r="W366" t="s">
        <v>45</v>
      </c>
      <c r="X366">
        <v>1</v>
      </c>
      <c r="Y366" t="str">
        <f>VLOOKUP(Z366:Z7397,'VLOOKUP Ranges'!$A$2:$B$5,2,TRUE)</f>
        <v>35-70</v>
      </c>
      <c r="Z366">
        <v>70</v>
      </c>
      <c r="AA366">
        <v>347.4</v>
      </c>
      <c r="AB366" t="s">
        <v>45</v>
      </c>
      <c r="AC366">
        <v>1</v>
      </c>
      <c r="AD366">
        <v>77</v>
      </c>
      <c r="AE366">
        <v>2673</v>
      </c>
      <c r="AF366" t="s">
        <v>56</v>
      </c>
      <c r="AG366" t="b">
        <v>1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1</v>
      </c>
      <c r="AN366">
        <v>69.479999999999905</v>
      </c>
      <c r="AO366">
        <f t="shared" si="5"/>
        <v>70</v>
      </c>
      <c r="AP366" t="b">
        <v>0</v>
      </c>
    </row>
    <row r="367" spans="1:42" x14ac:dyDescent="0.25">
      <c r="A367" t="s">
        <v>1076</v>
      </c>
      <c r="B367">
        <v>1</v>
      </c>
      <c r="C367" t="s">
        <v>40</v>
      </c>
      <c r="D367" t="s">
        <v>41</v>
      </c>
      <c r="E367" t="s">
        <v>1077</v>
      </c>
      <c r="F367">
        <v>95642</v>
      </c>
      <c r="G367" t="s">
        <v>1078</v>
      </c>
      <c r="H367">
        <v>38.336216</v>
      </c>
      <c r="I367">
        <v>-120.76900999999999</v>
      </c>
      <c r="J367">
        <v>0</v>
      </c>
      <c r="K367">
        <v>0</v>
      </c>
      <c r="L367">
        <v>0</v>
      </c>
      <c r="M367">
        <v>0</v>
      </c>
      <c r="N367" t="str">
        <f>VLOOKUP(O367:O7398,'VLOOKUP Ranges'!$A$9:$B$12,2,TRUE)</f>
        <v>1-9</v>
      </c>
      <c r="O367">
        <v>1</v>
      </c>
      <c r="P367">
        <v>1</v>
      </c>
      <c r="Q367" t="s">
        <v>45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>
        <v>1</v>
      </c>
      <c r="Y367" t="str">
        <f>VLOOKUP(Z367:Z7398,'VLOOKUP Ranges'!$A$2:$B$5,2,TRUE)</f>
        <v>35-70</v>
      </c>
      <c r="Z367">
        <v>49.95</v>
      </c>
      <c r="AA367">
        <v>49.95</v>
      </c>
      <c r="AB367" t="s">
        <v>45</v>
      </c>
      <c r="AC367">
        <v>1</v>
      </c>
      <c r="AD367">
        <v>71</v>
      </c>
      <c r="AE367">
        <v>2041</v>
      </c>
      <c r="AF367" t="s">
        <v>56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>
        <v>49.95</v>
      </c>
      <c r="AO367">
        <f t="shared" si="5"/>
        <v>50</v>
      </c>
      <c r="AP367" t="b">
        <v>0</v>
      </c>
    </row>
    <row r="368" spans="1:42" x14ac:dyDescent="0.25">
      <c r="A368" t="s">
        <v>1079</v>
      </c>
      <c r="B368">
        <v>1</v>
      </c>
      <c r="C368" t="s">
        <v>40</v>
      </c>
      <c r="D368" t="s">
        <v>41</v>
      </c>
      <c r="E368" t="s">
        <v>1080</v>
      </c>
      <c r="F368">
        <v>95645</v>
      </c>
      <c r="G368" t="s">
        <v>1081</v>
      </c>
      <c r="H368">
        <v>38.875508000000004</v>
      </c>
      <c r="I368">
        <v>-121.765866</v>
      </c>
      <c r="J368">
        <v>0</v>
      </c>
      <c r="K368">
        <v>0</v>
      </c>
      <c r="L368">
        <v>1</v>
      </c>
      <c r="M368">
        <v>0</v>
      </c>
      <c r="N368" t="str">
        <f>VLOOKUP(O368:O7399,'VLOOKUP Ranges'!$A$9:$B$12,2,TRUE)</f>
        <v>9-29</v>
      </c>
      <c r="O368">
        <v>22</v>
      </c>
      <c r="P368">
        <v>1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>
        <v>1</v>
      </c>
      <c r="Y368" t="str">
        <f>VLOOKUP(Z368:Z7399,'VLOOKUP Ranges'!$A$2:$B$5,2,TRUE)</f>
        <v>35-70</v>
      </c>
      <c r="Z368">
        <v>69.25</v>
      </c>
      <c r="AA368">
        <v>1554</v>
      </c>
      <c r="AB368" t="s">
        <v>45</v>
      </c>
      <c r="AC368">
        <v>1</v>
      </c>
      <c r="AD368">
        <v>85</v>
      </c>
      <c r="AE368">
        <v>2159</v>
      </c>
      <c r="AF368" t="s">
        <v>59</v>
      </c>
      <c r="AG368" t="b">
        <v>0</v>
      </c>
      <c r="AH368" t="b">
        <v>0</v>
      </c>
      <c r="AI368" t="b">
        <v>1</v>
      </c>
      <c r="AJ368" t="b">
        <v>0</v>
      </c>
      <c r="AK368" t="b">
        <v>0</v>
      </c>
      <c r="AL368" t="b">
        <v>1</v>
      </c>
      <c r="AM368" t="b">
        <v>0</v>
      </c>
      <c r="AN368">
        <v>70.636363636363598</v>
      </c>
      <c r="AO368">
        <f t="shared" si="5"/>
        <v>70</v>
      </c>
      <c r="AP368" t="b">
        <v>0</v>
      </c>
    </row>
    <row r="369" spans="1:42" x14ac:dyDescent="0.25">
      <c r="A369" t="s">
        <v>1082</v>
      </c>
      <c r="B369">
        <v>1</v>
      </c>
      <c r="C369" t="s">
        <v>40</v>
      </c>
      <c r="D369" t="s">
        <v>41</v>
      </c>
      <c r="E369" t="s">
        <v>1083</v>
      </c>
      <c r="F369">
        <v>95653</v>
      </c>
      <c r="G369" t="s">
        <v>1084</v>
      </c>
      <c r="H369">
        <v>38.674275999999999</v>
      </c>
      <c r="I369">
        <v>-121.961866</v>
      </c>
      <c r="J369">
        <v>0</v>
      </c>
      <c r="K369">
        <v>1</v>
      </c>
      <c r="L369">
        <v>1</v>
      </c>
      <c r="M369">
        <v>0</v>
      </c>
      <c r="N369" t="str">
        <f>VLOOKUP(O369:O7400,'VLOOKUP Ranges'!$A$9:$B$12,2,TRUE)</f>
        <v>29-55</v>
      </c>
      <c r="O369">
        <v>34</v>
      </c>
      <c r="P369">
        <v>1</v>
      </c>
      <c r="Q369" t="s">
        <v>45</v>
      </c>
      <c r="R369" t="s">
        <v>44</v>
      </c>
      <c r="S369" t="s">
        <v>45</v>
      </c>
      <c r="T369" t="s">
        <v>45</v>
      </c>
      <c r="U369" t="s">
        <v>44</v>
      </c>
      <c r="V369" t="s">
        <v>44</v>
      </c>
      <c r="W369" t="s">
        <v>45</v>
      </c>
      <c r="X369">
        <v>1</v>
      </c>
      <c r="Y369" t="str">
        <f>VLOOKUP(Z369:Z7400,'VLOOKUP Ranges'!$A$2:$B$5,2,TRUE)</f>
        <v>89-118</v>
      </c>
      <c r="Z369">
        <v>94.25</v>
      </c>
      <c r="AA369">
        <v>3217.55</v>
      </c>
      <c r="AB369" t="s">
        <v>45</v>
      </c>
      <c r="AC369">
        <v>1</v>
      </c>
      <c r="AD369">
        <v>88</v>
      </c>
      <c r="AE369">
        <v>3369</v>
      </c>
      <c r="AF369" t="s">
        <v>59</v>
      </c>
      <c r="AG369" t="b">
        <v>0</v>
      </c>
      <c r="AH369" t="b">
        <v>0</v>
      </c>
      <c r="AI369" t="b">
        <v>1</v>
      </c>
      <c r="AJ369" t="b">
        <v>0</v>
      </c>
      <c r="AK369" t="b">
        <v>0</v>
      </c>
      <c r="AL369" t="b">
        <v>1</v>
      </c>
      <c r="AM369" t="b">
        <v>0</v>
      </c>
      <c r="AN369">
        <v>94.6338235294117</v>
      </c>
      <c r="AO369">
        <f t="shared" si="5"/>
        <v>95</v>
      </c>
      <c r="AP369" t="b">
        <v>0</v>
      </c>
    </row>
    <row r="370" spans="1:42" x14ac:dyDescent="0.25">
      <c r="A370" t="s">
        <v>1085</v>
      </c>
      <c r="B370">
        <v>1</v>
      </c>
      <c r="C370" t="s">
        <v>40</v>
      </c>
      <c r="D370" t="s">
        <v>41</v>
      </c>
      <c r="E370" t="s">
        <v>1086</v>
      </c>
      <c r="F370">
        <v>95662</v>
      </c>
      <c r="G370" t="s">
        <v>1087</v>
      </c>
      <c r="H370">
        <v>38.689174000000001</v>
      </c>
      <c r="I370">
        <v>-121.218435</v>
      </c>
      <c r="J370">
        <v>1</v>
      </c>
      <c r="K370">
        <v>0</v>
      </c>
      <c r="L370">
        <v>1</v>
      </c>
      <c r="M370">
        <v>0</v>
      </c>
      <c r="N370" t="str">
        <f>VLOOKUP(O370:O7401,'VLOOKUP Ranges'!$A$9:$B$12,2,TRUE)</f>
        <v>29-55</v>
      </c>
      <c r="O370">
        <v>41</v>
      </c>
      <c r="P370">
        <v>1</v>
      </c>
      <c r="Q370" t="s">
        <v>45</v>
      </c>
      <c r="R370" t="s">
        <v>44</v>
      </c>
      <c r="S370" t="s">
        <v>44</v>
      </c>
      <c r="T370" t="s">
        <v>45</v>
      </c>
      <c r="U370" t="s">
        <v>44</v>
      </c>
      <c r="V370" t="s">
        <v>45</v>
      </c>
      <c r="W370" t="s">
        <v>45</v>
      </c>
      <c r="X370">
        <v>1</v>
      </c>
      <c r="Y370" t="str">
        <f>VLOOKUP(Z370:Z7401,'VLOOKUP Ranges'!$A$2:$B$5,2,TRUE)</f>
        <v>70-89</v>
      </c>
      <c r="Z370">
        <v>73</v>
      </c>
      <c r="AA370">
        <v>3001.2</v>
      </c>
      <c r="AB370" t="s">
        <v>45</v>
      </c>
      <c r="AC370">
        <v>1</v>
      </c>
      <c r="AD370">
        <v>86</v>
      </c>
      <c r="AE370">
        <v>2041</v>
      </c>
      <c r="AF370" t="s">
        <v>59</v>
      </c>
      <c r="AG370" t="b">
        <v>1</v>
      </c>
      <c r="AH370" t="b">
        <v>0</v>
      </c>
      <c r="AI370" t="b">
        <v>0</v>
      </c>
      <c r="AJ370" t="b">
        <v>0</v>
      </c>
      <c r="AK370" t="b">
        <v>0</v>
      </c>
      <c r="AL370" t="b">
        <v>1</v>
      </c>
      <c r="AM370" t="b">
        <v>0</v>
      </c>
      <c r="AN370">
        <v>73.199999999999903</v>
      </c>
      <c r="AO370">
        <f t="shared" si="5"/>
        <v>73</v>
      </c>
      <c r="AP370" t="b">
        <v>0</v>
      </c>
    </row>
    <row r="371" spans="1:42" x14ac:dyDescent="0.25">
      <c r="A371" t="s">
        <v>1088</v>
      </c>
      <c r="B371">
        <v>1</v>
      </c>
      <c r="C371" t="s">
        <v>40</v>
      </c>
      <c r="D371" t="s">
        <v>41</v>
      </c>
      <c r="E371" t="s">
        <v>1089</v>
      </c>
      <c r="F371">
        <v>95663</v>
      </c>
      <c r="G371" t="s">
        <v>1090</v>
      </c>
      <c r="H371">
        <v>38.859093000000001</v>
      </c>
      <c r="I371">
        <v>-121.182872</v>
      </c>
      <c r="J371">
        <v>0</v>
      </c>
      <c r="K371">
        <v>0</v>
      </c>
      <c r="L371">
        <v>0</v>
      </c>
      <c r="M371">
        <v>0</v>
      </c>
      <c r="N371" t="str">
        <f>VLOOKUP(O371:O7402,'VLOOKUP Ranges'!$A$9:$B$12,2,TRUE)</f>
        <v>55-77</v>
      </c>
      <c r="O371">
        <v>64</v>
      </c>
      <c r="P371">
        <v>1</v>
      </c>
      <c r="Q371" t="s">
        <v>45</v>
      </c>
      <c r="R371" t="s">
        <v>44</v>
      </c>
      <c r="S371" t="s">
        <v>44</v>
      </c>
      <c r="T371" t="s">
        <v>45</v>
      </c>
      <c r="U371" t="s">
        <v>44</v>
      </c>
      <c r="V371" t="s">
        <v>45</v>
      </c>
      <c r="W371" t="s">
        <v>45</v>
      </c>
      <c r="X371">
        <v>1</v>
      </c>
      <c r="Y371" t="str">
        <f>VLOOKUP(Z371:Z7402,'VLOOKUP Ranges'!$A$2:$B$5,2,TRUE)</f>
        <v>89-118</v>
      </c>
      <c r="Z371">
        <v>100.05</v>
      </c>
      <c r="AA371">
        <v>6254.2</v>
      </c>
      <c r="AB371" t="s">
        <v>45</v>
      </c>
      <c r="AC371">
        <v>1</v>
      </c>
      <c r="AD371">
        <v>69</v>
      </c>
      <c r="AE371">
        <v>5452</v>
      </c>
      <c r="AF371" t="s">
        <v>63</v>
      </c>
      <c r="AG371" t="b">
        <v>1</v>
      </c>
      <c r="AH371" t="b">
        <v>0</v>
      </c>
      <c r="AI371" t="b">
        <v>1</v>
      </c>
      <c r="AJ371" t="b">
        <v>0</v>
      </c>
      <c r="AK371" t="b">
        <v>1</v>
      </c>
      <c r="AL371" t="b">
        <v>0</v>
      </c>
      <c r="AM371" t="b">
        <v>0</v>
      </c>
      <c r="AN371">
        <v>97.721874999999997</v>
      </c>
      <c r="AO371">
        <f t="shared" si="5"/>
        <v>101</v>
      </c>
      <c r="AP371" t="b">
        <v>0</v>
      </c>
    </row>
    <row r="372" spans="1:42" x14ac:dyDescent="0.25">
      <c r="A372" t="s">
        <v>1091</v>
      </c>
      <c r="B372">
        <v>1</v>
      </c>
      <c r="C372" t="s">
        <v>40</v>
      </c>
      <c r="D372" t="s">
        <v>41</v>
      </c>
      <c r="E372" t="s">
        <v>1092</v>
      </c>
      <c r="F372">
        <v>95668</v>
      </c>
      <c r="G372" t="s">
        <v>1093</v>
      </c>
      <c r="H372">
        <v>38.833553999999999</v>
      </c>
      <c r="I372">
        <v>-121.498102</v>
      </c>
      <c r="J372">
        <v>0</v>
      </c>
      <c r="K372">
        <v>1</v>
      </c>
      <c r="L372">
        <v>0</v>
      </c>
      <c r="M372">
        <v>0</v>
      </c>
      <c r="N372" t="str">
        <f>VLOOKUP(O372:O7403,'VLOOKUP Ranges'!$A$9:$B$12,2,TRUE)</f>
        <v>1-9</v>
      </c>
      <c r="O372">
        <v>4</v>
      </c>
      <c r="P372">
        <v>1</v>
      </c>
      <c r="Q372" t="s">
        <v>44</v>
      </c>
      <c r="R372" t="s">
        <v>44</v>
      </c>
      <c r="S372" t="s">
        <v>45</v>
      </c>
      <c r="T372" t="s">
        <v>45</v>
      </c>
      <c r="U372" t="s">
        <v>44</v>
      </c>
      <c r="V372" t="s">
        <v>45</v>
      </c>
      <c r="W372" t="s">
        <v>45</v>
      </c>
      <c r="X372">
        <v>1</v>
      </c>
      <c r="Y372" t="str">
        <f>VLOOKUP(Z372:Z7403,'VLOOKUP Ranges'!$A$2:$B$5,2,TRUE)</f>
        <v>89-118</v>
      </c>
      <c r="Z372">
        <v>99.8</v>
      </c>
      <c r="AA372">
        <v>442.85</v>
      </c>
      <c r="AB372" t="s">
        <v>45</v>
      </c>
      <c r="AC372">
        <v>1</v>
      </c>
      <c r="AD372">
        <v>89</v>
      </c>
      <c r="AE372">
        <v>2268</v>
      </c>
      <c r="AF372" t="s">
        <v>63</v>
      </c>
      <c r="AG372" t="b">
        <v>0</v>
      </c>
      <c r="AH372" t="b">
        <v>0</v>
      </c>
      <c r="AI372" t="b">
        <v>1</v>
      </c>
      <c r="AJ372" t="b">
        <v>0</v>
      </c>
      <c r="AK372" t="b">
        <v>1</v>
      </c>
      <c r="AL372" t="b">
        <v>0</v>
      </c>
      <c r="AM372" t="b">
        <v>0</v>
      </c>
      <c r="AN372">
        <v>110.71250000000001</v>
      </c>
      <c r="AO372">
        <f t="shared" si="5"/>
        <v>100</v>
      </c>
      <c r="AP372" t="b">
        <v>0</v>
      </c>
    </row>
    <row r="373" spans="1:42" x14ac:dyDescent="0.25">
      <c r="A373" t="s">
        <v>1094</v>
      </c>
      <c r="B373">
        <v>1</v>
      </c>
      <c r="C373" t="s">
        <v>40</v>
      </c>
      <c r="D373" t="s">
        <v>41</v>
      </c>
      <c r="E373" t="s">
        <v>1095</v>
      </c>
      <c r="F373">
        <v>95669</v>
      </c>
      <c r="G373" t="s">
        <v>1096</v>
      </c>
      <c r="H373">
        <v>38.489272999999997</v>
      </c>
      <c r="I373">
        <v>-120.891614</v>
      </c>
      <c r="J373">
        <v>0</v>
      </c>
      <c r="K373">
        <v>0</v>
      </c>
      <c r="L373">
        <v>0</v>
      </c>
      <c r="M373">
        <v>0</v>
      </c>
      <c r="N373" t="str">
        <f>VLOOKUP(O373:O7404,'VLOOKUP Ranges'!$A$9:$B$12,2,TRUE)</f>
        <v>9-29</v>
      </c>
      <c r="O373">
        <v>18</v>
      </c>
      <c r="P373">
        <v>0</v>
      </c>
      <c r="Q373" t="s">
        <v>62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45</v>
      </c>
      <c r="X373">
        <v>1</v>
      </c>
      <c r="Y373" t="str">
        <f>VLOOKUP(Z373:Z7404,'VLOOKUP Ranges'!$A$2:$B$5,2,TRUE)</f>
        <v>18-35</v>
      </c>
      <c r="Z373">
        <v>35</v>
      </c>
      <c r="AA373">
        <v>553</v>
      </c>
      <c r="AB373" t="s">
        <v>45</v>
      </c>
      <c r="AC373">
        <v>1</v>
      </c>
      <c r="AD373">
        <v>76</v>
      </c>
      <c r="AE373">
        <v>2649</v>
      </c>
      <c r="AF373" t="s">
        <v>63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1</v>
      </c>
      <c r="AM373" t="b">
        <v>0</v>
      </c>
      <c r="AN373">
        <v>30.7222222222222</v>
      </c>
      <c r="AO373">
        <f t="shared" si="5"/>
        <v>35</v>
      </c>
      <c r="AP373" t="b">
        <v>0</v>
      </c>
    </row>
    <row r="374" spans="1:42" x14ac:dyDescent="0.25">
      <c r="A374" t="s">
        <v>1097</v>
      </c>
      <c r="B374">
        <v>1</v>
      </c>
      <c r="C374" t="s">
        <v>40</v>
      </c>
      <c r="D374" t="s">
        <v>41</v>
      </c>
      <c r="E374" t="s">
        <v>1098</v>
      </c>
      <c r="F374">
        <v>95673</v>
      </c>
      <c r="G374" t="s">
        <v>1099</v>
      </c>
      <c r="H374">
        <v>38.688763999999999</v>
      </c>
      <c r="I374">
        <v>-121.457596</v>
      </c>
      <c r="J374">
        <v>0</v>
      </c>
      <c r="K374">
        <v>0</v>
      </c>
      <c r="L374">
        <v>0</v>
      </c>
      <c r="M374">
        <v>0</v>
      </c>
      <c r="N374" t="str">
        <f>VLOOKUP(O374:O7405,'VLOOKUP Ranges'!$A$9:$B$12,2,TRUE)</f>
        <v>1-9</v>
      </c>
      <c r="O374">
        <v>1</v>
      </c>
      <c r="P374">
        <v>1</v>
      </c>
      <c r="Q374" t="s">
        <v>45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>
        <v>0</v>
      </c>
      <c r="Y374" t="str">
        <f>VLOOKUP(Z374:Z7405,'VLOOKUP Ranges'!$A$2:$B$5,2,TRUE)</f>
        <v>70-89</v>
      </c>
      <c r="Z374">
        <v>76</v>
      </c>
      <c r="AA374">
        <v>76</v>
      </c>
      <c r="AB374" t="s">
        <v>45</v>
      </c>
      <c r="AC374">
        <v>1</v>
      </c>
      <c r="AD374">
        <v>72</v>
      </c>
      <c r="AE374">
        <v>2567</v>
      </c>
      <c r="AF374" t="s">
        <v>46</v>
      </c>
      <c r="AG374" t="b">
        <v>0</v>
      </c>
      <c r="AH374" t="b">
        <v>0</v>
      </c>
      <c r="AI374" t="b">
        <v>1</v>
      </c>
      <c r="AJ374" t="b">
        <v>0</v>
      </c>
      <c r="AK374" t="b">
        <v>0</v>
      </c>
      <c r="AL374" t="b">
        <v>1</v>
      </c>
      <c r="AM374" t="b">
        <v>0</v>
      </c>
      <c r="AN374">
        <v>76</v>
      </c>
      <c r="AO374">
        <f t="shared" si="5"/>
        <v>76</v>
      </c>
      <c r="AP374" t="b">
        <v>0</v>
      </c>
    </row>
    <row r="375" spans="1:42" x14ac:dyDescent="0.25">
      <c r="A375" t="s">
        <v>1100</v>
      </c>
      <c r="B375">
        <v>1</v>
      </c>
      <c r="C375" t="s">
        <v>40</v>
      </c>
      <c r="D375" t="s">
        <v>41</v>
      </c>
      <c r="E375" t="s">
        <v>1101</v>
      </c>
      <c r="F375">
        <v>95681</v>
      </c>
      <c r="G375" t="s">
        <v>1102</v>
      </c>
      <c r="H375">
        <v>38.984755999999997</v>
      </c>
      <c r="I375">
        <v>-121.345074</v>
      </c>
      <c r="J375">
        <v>0</v>
      </c>
      <c r="K375">
        <v>1</v>
      </c>
      <c r="L375">
        <v>0</v>
      </c>
      <c r="M375">
        <v>0</v>
      </c>
      <c r="N375" t="str">
        <f>VLOOKUP(O375:O7406,'VLOOKUP Ranges'!$A$9:$B$12,2,TRUE)</f>
        <v>1-9</v>
      </c>
      <c r="O375">
        <v>2</v>
      </c>
      <c r="P375">
        <v>1</v>
      </c>
      <c r="Q375" t="s">
        <v>45</v>
      </c>
      <c r="R375" t="s">
        <v>44</v>
      </c>
      <c r="S375" t="s">
        <v>44</v>
      </c>
      <c r="T375" t="s">
        <v>44</v>
      </c>
      <c r="U375" t="s">
        <v>44</v>
      </c>
      <c r="V375" t="s">
        <v>45</v>
      </c>
      <c r="W375" t="s">
        <v>45</v>
      </c>
      <c r="X375">
        <v>1</v>
      </c>
      <c r="Y375" t="str">
        <f>VLOOKUP(Z375:Z7406,'VLOOKUP Ranges'!$A$2:$B$5,2,TRUE)</f>
        <v>89-118</v>
      </c>
      <c r="Z375">
        <v>93.85</v>
      </c>
      <c r="AA375">
        <v>170.85</v>
      </c>
      <c r="AB375" t="s">
        <v>45</v>
      </c>
      <c r="AC375">
        <v>1</v>
      </c>
      <c r="AD375">
        <v>72</v>
      </c>
      <c r="AE375">
        <v>4193</v>
      </c>
      <c r="AF375" t="s">
        <v>139</v>
      </c>
      <c r="AG375" t="b">
        <v>0</v>
      </c>
      <c r="AH375" t="b">
        <v>0</v>
      </c>
      <c r="AI375" t="b">
        <v>1</v>
      </c>
      <c r="AJ375" t="b">
        <v>0</v>
      </c>
      <c r="AK375" t="b">
        <v>0</v>
      </c>
      <c r="AL375" t="b">
        <v>1</v>
      </c>
      <c r="AM375" t="b">
        <v>0</v>
      </c>
      <c r="AN375">
        <v>85.424999999999997</v>
      </c>
      <c r="AO375">
        <f t="shared" si="5"/>
        <v>94</v>
      </c>
      <c r="AP375" t="b">
        <v>0</v>
      </c>
    </row>
    <row r="376" spans="1:42" x14ac:dyDescent="0.25">
      <c r="A376" t="s">
        <v>1103</v>
      </c>
      <c r="B376">
        <v>1</v>
      </c>
      <c r="C376" t="s">
        <v>40</v>
      </c>
      <c r="D376" t="s">
        <v>41</v>
      </c>
      <c r="E376" t="s">
        <v>1104</v>
      </c>
      <c r="F376">
        <v>95683</v>
      </c>
      <c r="G376" t="s">
        <v>1105</v>
      </c>
      <c r="H376">
        <v>38.470422999999997</v>
      </c>
      <c r="I376">
        <v>-121.114897</v>
      </c>
      <c r="J376">
        <v>0</v>
      </c>
      <c r="K376">
        <v>0</v>
      </c>
      <c r="L376">
        <v>1</v>
      </c>
      <c r="M376">
        <v>0</v>
      </c>
      <c r="N376" t="str">
        <f>VLOOKUP(O376:O7407,'VLOOKUP Ranges'!$A$9:$B$12,2,TRUE)</f>
        <v>9-29</v>
      </c>
      <c r="O376">
        <v>15</v>
      </c>
      <c r="P376">
        <v>1</v>
      </c>
      <c r="Q376" t="s">
        <v>44</v>
      </c>
      <c r="R376" t="s">
        <v>44</v>
      </c>
      <c r="S376" t="s">
        <v>44</v>
      </c>
      <c r="T376" t="s">
        <v>45</v>
      </c>
      <c r="U376" t="s">
        <v>44</v>
      </c>
      <c r="V376" t="s">
        <v>45</v>
      </c>
      <c r="W376" t="s">
        <v>44</v>
      </c>
      <c r="X376">
        <v>1</v>
      </c>
      <c r="Y376" t="str">
        <f>VLOOKUP(Z376:Z7407,'VLOOKUP Ranges'!$A$2:$B$5,2,TRUE)</f>
        <v>70-89</v>
      </c>
      <c r="Z376">
        <v>84.3</v>
      </c>
      <c r="AA376">
        <v>1308.4000000000001</v>
      </c>
      <c r="AB376" t="s">
        <v>45</v>
      </c>
      <c r="AC376">
        <v>1</v>
      </c>
      <c r="AD376">
        <v>86</v>
      </c>
      <c r="AE376">
        <v>4003</v>
      </c>
      <c r="AF376" t="s">
        <v>56</v>
      </c>
      <c r="AG376" t="b">
        <v>0</v>
      </c>
      <c r="AH376" t="b">
        <v>0</v>
      </c>
      <c r="AI376" t="b">
        <v>1</v>
      </c>
      <c r="AJ376" t="b">
        <v>0</v>
      </c>
      <c r="AK376" t="b">
        <v>0</v>
      </c>
      <c r="AL376" t="b">
        <v>1</v>
      </c>
      <c r="AM376" t="b">
        <v>0</v>
      </c>
      <c r="AN376">
        <v>87.226666666666603</v>
      </c>
      <c r="AO376">
        <f t="shared" si="5"/>
        <v>85</v>
      </c>
      <c r="AP376" t="b">
        <v>0</v>
      </c>
    </row>
    <row r="377" spans="1:42" x14ac:dyDescent="0.25">
      <c r="A377" t="s">
        <v>1106</v>
      </c>
      <c r="B377">
        <v>1</v>
      </c>
      <c r="C377" t="s">
        <v>40</v>
      </c>
      <c r="D377" t="s">
        <v>41</v>
      </c>
      <c r="E377" t="s">
        <v>1107</v>
      </c>
      <c r="F377">
        <v>95692</v>
      </c>
      <c r="G377" t="s">
        <v>1108</v>
      </c>
      <c r="H377">
        <v>39.043387000000003</v>
      </c>
      <c r="I377">
        <v>-121.409837</v>
      </c>
      <c r="J377">
        <v>1</v>
      </c>
      <c r="K377">
        <v>1</v>
      </c>
      <c r="L377">
        <v>0</v>
      </c>
      <c r="M377">
        <v>0</v>
      </c>
      <c r="N377" t="str">
        <f>VLOOKUP(O377:O7408,'VLOOKUP Ranges'!$A$9:$B$12,2,TRUE)</f>
        <v>9-29</v>
      </c>
      <c r="O377">
        <v>9</v>
      </c>
      <c r="P377">
        <v>1</v>
      </c>
      <c r="Q377" t="s">
        <v>45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45</v>
      </c>
      <c r="X377">
        <v>1</v>
      </c>
      <c r="Y377" t="str">
        <f>VLOOKUP(Z377:Z7408,'VLOOKUP Ranges'!$A$2:$B$5,2,TRUE)</f>
        <v>70-89</v>
      </c>
      <c r="Z377">
        <v>84.4</v>
      </c>
      <c r="AA377">
        <v>732.5</v>
      </c>
      <c r="AB377" t="s">
        <v>45</v>
      </c>
      <c r="AC377">
        <v>1</v>
      </c>
      <c r="AD377">
        <v>83</v>
      </c>
      <c r="AE377">
        <v>5745</v>
      </c>
      <c r="AF377" t="s">
        <v>59</v>
      </c>
      <c r="AG377" t="b">
        <v>0</v>
      </c>
      <c r="AH377" t="b">
        <v>0</v>
      </c>
      <c r="AI377" t="b">
        <v>1</v>
      </c>
      <c r="AJ377" t="b">
        <v>0</v>
      </c>
      <c r="AK377" t="b">
        <v>1</v>
      </c>
      <c r="AL377" t="b">
        <v>0</v>
      </c>
      <c r="AM377" t="b">
        <v>0</v>
      </c>
      <c r="AN377">
        <v>81.3888888888888</v>
      </c>
      <c r="AO377">
        <f t="shared" si="5"/>
        <v>85</v>
      </c>
      <c r="AP377" t="b">
        <v>0</v>
      </c>
    </row>
    <row r="378" spans="1:42" x14ac:dyDescent="0.25">
      <c r="A378" t="s">
        <v>1109</v>
      </c>
      <c r="B378">
        <v>1</v>
      </c>
      <c r="C378" t="s">
        <v>40</v>
      </c>
      <c r="D378" t="s">
        <v>41</v>
      </c>
      <c r="E378" t="s">
        <v>1110</v>
      </c>
      <c r="F378">
        <v>95694</v>
      </c>
      <c r="G378" t="s">
        <v>1111</v>
      </c>
      <c r="H378">
        <v>38.578603999999999</v>
      </c>
      <c r="I378">
        <v>-122.024579</v>
      </c>
      <c r="J378">
        <v>1</v>
      </c>
      <c r="K378">
        <v>0</v>
      </c>
      <c r="L378">
        <v>1</v>
      </c>
      <c r="M378">
        <v>0</v>
      </c>
      <c r="N378" t="str">
        <f>VLOOKUP(O378:O7409,'VLOOKUP Ranges'!$A$9:$B$12,2,TRUE)</f>
        <v>9-29</v>
      </c>
      <c r="O378">
        <v>15</v>
      </c>
      <c r="P378">
        <v>1</v>
      </c>
      <c r="Q378" t="s">
        <v>45</v>
      </c>
      <c r="R378" t="s">
        <v>44</v>
      </c>
      <c r="S378" t="s">
        <v>44</v>
      </c>
      <c r="T378" t="s">
        <v>45</v>
      </c>
      <c r="U378" t="s">
        <v>44</v>
      </c>
      <c r="V378" t="s">
        <v>45</v>
      </c>
      <c r="W378" t="s">
        <v>45</v>
      </c>
      <c r="X378">
        <v>1</v>
      </c>
      <c r="Y378" t="str">
        <f>VLOOKUP(Z378:Z7409,'VLOOKUP Ranges'!$A$2:$B$5,2,TRUE)</f>
        <v>89-118</v>
      </c>
      <c r="Z378">
        <v>101.1</v>
      </c>
      <c r="AA378">
        <v>1504.05</v>
      </c>
      <c r="AB378" t="s">
        <v>45</v>
      </c>
      <c r="AC378">
        <v>1</v>
      </c>
      <c r="AD378">
        <v>97</v>
      </c>
      <c r="AE378">
        <v>2055</v>
      </c>
      <c r="AF378" t="s">
        <v>63</v>
      </c>
      <c r="AG378" t="b">
        <v>0</v>
      </c>
      <c r="AH378" t="b">
        <v>0</v>
      </c>
      <c r="AI378" t="b">
        <v>1</v>
      </c>
      <c r="AJ378" t="b">
        <v>0</v>
      </c>
      <c r="AK378" t="b">
        <v>0</v>
      </c>
      <c r="AL378" t="b">
        <v>1</v>
      </c>
      <c r="AM378" t="b">
        <v>0</v>
      </c>
      <c r="AN378">
        <v>100.27</v>
      </c>
      <c r="AO378">
        <f t="shared" si="5"/>
        <v>102</v>
      </c>
      <c r="AP378" t="b">
        <v>0</v>
      </c>
    </row>
    <row r="379" spans="1:42" x14ac:dyDescent="0.25">
      <c r="A379" t="s">
        <v>1112</v>
      </c>
      <c r="B379">
        <v>1</v>
      </c>
      <c r="C379" t="s">
        <v>40</v>
      </c>
      <c r="D379" t="s">
        <v>41</v>
      </c>
      <c r="E379" t="s">
        <v>1113</v>
      </c>
      <c r="F379">
        <v>95713</v>
      </c>
      <c r="G379" t="s">
        <v>1114</v>
      </c>
      <c r="H379">
        <v>39.084645000000002</v>
      </c>
      <c r="I379">
        <v>-120.894014</v>
      </c>
      <c r="J379">
        <v>1</v>
      </c>
      <c r="K379">
        <v>0</v>
      </c>
      <c r="L379">
        <v>0</v>
      </c>
      <c r="M379">
        <v>0</v>
      </c>
      <c r="N379" t="str">
        <f>VLOOKUP(O379:O7410,'VLOOKUP Ranges'!$A$9:$B$12,2,TRUE)</f>
        <v>1-9</v>
      </c>
      <c r="O379">
        <v>1</v>
      </c>
      <c r="P379">
        <v>1</v>
      </c>
      <c r="Q379" t="s">
        <v>45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>
        <v>1</v>
      </c>
      <c r="Y379" t="str">
        <f>VLOOKUP(Z379:Z7410,'VLOOKUP Ranges'!$A$2:$B$5,2,TRUE)</f>
        <v>35-70</v>
      </c>
      <c r="Z379">
        <v>50.45</v>
      </c>
      <c r="AA379">
        <v>50.45</v>
      </c>
      <c r="AB379" t="s">
        <v>45</v>
      </c>
      <c r="AC379">
        <v>1</v>
      </c>
      <c r="AD379">
        <v>68</v>
      </c>
      <c r="AE379">
        <v>2928</v>
      </c>
      <c r="AF379" t="s">
        <v>46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1</v>
      </c>
      <c r="AM379" t="b">
        <v>0</v>
      </c>
      <c r="AN379">
        <v>50.45</v>
      </c>
      <c r="AO379">
        <f t="shared" si="5"/>
        <v>51</v>
      </c>
      <c r="AP379" t="b">
        <v>0</v>
      </c>
    </row>
    <row r="380" spans="1:42" x14ac:dyDescent="0.25">
      <c r="A380" t="s">
        <v>1115</v>
      </c>
      <c r="B380">
        <v>1</v>
      </c>
      <c r="C380" t="s">
        <v>40</v>
      </c>
      <c r="D380" t="s">
        <v>41</v>
      </c>
      <c r="E380" t="s">
        <v>1116</v>
      </c>
      <c r="F380">
        <v>95722</v>
      </c>
      <c r="G380" t="s">
        <v>1117</v>
      </c>
      <c r="H380">
        <v>39.003357999999999</v>
      </c>
      <c r="I380">
        <v>-121.02253899999999</v>
      </c>
      <c r="J380">
        <v>1</v>
      </c>
      <c r="K380">
        <v>0</v>
      </c>
      <c r="L380">
        <v>0</v>
      </c>
      <c r="M380">
        <v>0</v>
      </c>
      <c r="N380" t="str">
        <f>VLOOKUP(O380:O7411,'VLOOKUP Ranges'!$A$9:$B$12,2,TRUE)</f>
        <v>9-29</v>
      </c>
      <c r="O380">
        <v>12</v>
      </c>
      <c r="P380">
        <v>1</v>
      </c>
      <c r="Q380" t="s">
        <v>45</v>
      </c>
      <c r="R380" t="s">
        <v>44</v>
      </c>
      <c r="S380" t="s">
        <v>44</v>
      </c>
      <c r="T380" t="s">
        <v>44</v>
      </c>
      <c r="U380" t="s">
        <v>45</v>
      </c>
      <c r="V380" t="s">
        <v>45</v>
      </c>
      <c r="W380" t="s">
        <v>45</v>
      </c>
      <c r="X380">
        <v>1</v>
      </c>
      <c r="Y380" t="str">
        <f>VLOOKUP(Z380:Z7411,'VLOOKUP Ranges'!$A$2:$B$5,2,TRUE)</f>
        <v>89-118</v>
      </c>
      <c r="Z380">
        <v>99.95</v>
      </c>
      <c r="AA380">
        <v>1132.75</v>
      </c>
      <c r="AB380" t="s">
        <v>45</v>
      </c>
      <c r="AC380">
        <v>1</v>
      </c>
      <c r="AD380">
        <v>80</v>
      </c>
      <c r="AE380">
        <v>5598</v>
      </c>
      <c r="AF380" t="s">
        <v>56</v>
      </c>
      <c r="AG380" t="b">
        <v>0</v>
      </c>
      <c r="AH380" t="b">
        <v>0</v>
      </c>
      <c r="AI380" t="b">
        <v>1</v>
      </c>
      <c r="AJ380" t="b">
        <v>0</v>
      </c>
      <c r="AK380" t="b">
        <v>0</v>
      </c>
      <c r="AL380" t="b">
        <v>0</v>
      </c>
      <c r="AM380" t="b">
        <v>1</v>
      </c>
      <c r="AN380">
        <v>94.3958333333333</v>
      </c>
      <c r="AO380">
        <f t="shared" si="5"/>
        <v>100</v>
      </c>
      <c r="AP380" t="b">
        <v>0</v>
      </c>
    </row>
    <row r="381" spans="1:42" x14ac:dyDescent="0.25">
      <c r="A381" t="s">
        <v>1118</v>
      </c>
      <c r="B381">
        <v>1</v>
      </c>
      <c r="C381" t="s">
        <v>40</v>
      </c>
      <c r="D381" t="s">
        <v>41</v>
      </c>
      <c r="E381" t="s">
        <v>1119</v>
      </c>
      <c r="F381">
        <v>95728</v>
      </c>
      <c r="G381" t="s">
        <v>1120</v>
      </c>
      <c r="H381">
        <v>39.279068000000002</v>
      </c>
      <c r="I381">
        <v>-120.414275</v>
      </c>
      <c r="J381">
        <v>0</v>
      </c>
      <c r="K381">
        <v>0</v>
      </c>
      <c r="L381">
        <v>0</v>
      </c>
      <c r="M381">
        <v>0</v>
      </c>
      <c r="N381" t="str">
        <f>VLOOKUP(O381:O7412,'VLOOKUP Ranges'!$A$9:$B$12,2,TRUE)</f>
        <v>1-9</v>
      </c>
      <c r="O381">
        <v>2</v>
      </c>
      <c r="P381">
        <v>1</v>
      </c>
      <c r="Q381" t="s">
        <v>45</v>
      </c>
      <c r="R381" t="s">
        <v>44</v>
      </c>
      <c r="S381" t="s">
        <v>44</v>
      </c>
      <c r="T381" t="s">
        <v>45</v>
      </c>
      <c r="U381" t="s">
        <v>44</v>
      </c>
      <c r="V381" t="s">
        <v>45</v>
      </c>
      <c r="W381" t="s">
        <v>44</v>
      </c>
      <c r="X381">
        <v>1</v>
      </c>
      <c r="Y381" t="str">
        <f>VLOOKUP(Z381:Z7412,'VLOOKUP Ranges'!$A$2:$B$5,2,TRUE)</f>
        <v>89-118</v>
      </c>
      <c r="Z381">
        <v>91.4</v>
      </c>
      <c r="AA381">
        <v>193.6</v>
      </c>
      <c r="AB381" t="s">
        <v>45</v>
      </c>
      <c r="AC381">
        <v>1</v>
      </c>
      <c r="AD381">
        <v>80</v>
      </c>
      <c r="AE381">
        <v>5100</v>
      </c>
      <c r="AF381" t="s">
        <v>56</v>
      </c>
      <c r="AG381" t="b">
        <v>0</v>
      </c>
      <c r="AH381" t="b">
        <v>0</v>
      </c>
      <c r="AI381" t="b">
        <v>1</v>
      </c>
      <c r="AJ381" t="b">
        <v>0</v>
      </c>
      <c r="AK381" t="b">
        <v>0</v>
      </c>
      <c r="AL381" t="b">
        <v>1</v>
      </c>
      <c r="AM381" t="b">
        <v>0</v>
      </c>
      <c r="AN381">
        <v>96.8</v>
      </c>
      <c r="AO381">
        <f t="shared" si="5"/>
        <v>92</v>
      </c>
      <c r="AP381" t="b">
        <v>0</v>
      </c>
    </row>
    <row r="382" spans="1:42" x14ac:dyDescent="0.25">
      <c r="A382" t="s">
        <v>1121</v>
      </c>
      <c r="B382">
        <v>1</v>
      </c>
      <c r="C382" t="s">
        <v>40</v>
      </c>
      <c r="D382" t="s">
        <v>41</v>
      </c>
      <c r="E382" t="s">
        <v>1122</v>
      </c>
      <c r="F382">
        <v>95742</v>
      </c>
      <c r="G382" t="s">
        <v>1123</v>
      </c>
      <c r="H382">
        <v>38.591133999999997</v>
      </c>
      <c r="I382">
        <v>-121.161585</v>
      </c>
      <c r="J382">
        <v>0</v>
      </c>
      <c r="K382">
        <v>1</v>
      </c>
      <c r="L382">
        <v>0</v>
      </c>
      <c r="M382">
        <v>0</v>
      </c>
      <c r="N382" t="str">
        <f>VLOOKUP(O382:O7413,'VLOOKUP Ranges'!$A$9:$B$12,2,TRUE)</f>
        <v>1-9</v>
      </c>
      <c r="O382">
        <v>5</v>
      </c>
      <c r="P382">
        <v>1</v>
      </c>
      <c r="Q382" t="s">
        <v>44</v>
      </c>
      <c r="R382" t="s">
        <v>44</v>
      </c>
      <c r="S382" t="s">
        <v>44</v>
      </c>
      <c r="T382" t="s">
        <v>45</v>
      </c>
      <c r="U382" t="s">
        <v>44</v>
      </c>
      <c r="V382" t="s">
        <v>44</v>
      </c>
      <c r="W382" t="s">
        <v>44</v>
      </c>
      <c r="X382">
        <v>1</v>
      </c>
      <c r="Y382" t="str">
        <f>VLOOKUP(Z382:Z7413,'VLOOKUP Ranges'!$A$2:$B$5,2,TRUE)</f>
        <v>70-89</v>
      </c>
      <c r="Z382">
        <v>75.55</v>
      </c>
      <c r="AA382">
        <v>349.65</v>
      </c>
      <c r="AB382" t="s">
        <v>45</v>
      </c>
      <c r="AC382">
        <v>1</v>
      </c>
      <c r="AD382">
        <v>97</v>
      </c>
      <c r="AE382">
        <v>4028</v>
      </c>
      <c r="AF382" t="s">
        <v>59</v>
      </c>
      <c r="AG382" t="b">
        <v>0</v>
      </c>
      <c r="AH382" t="b">
        <v>0</v>
      </c>
      <c r="AI382" t="b">
        <v>1</v>
      </c>
      <c r="AJ382" t="b">
        <v>0</v>
      </c>
      <c r="AK382" t="b">
        <v>1</v>
      </c>
      <c r="AL382" t="b">
        <v>0</v>
      </c>
      <c r="AM382" t="b">
        <v>0</v>
      </c>
      <c r="AN382">
        <v>69.929999999999893</v>
      </c>
      <c r="AO382">
        <f t="shared" si="5"/>
        <v>76</v>
      </c>
      <c r="AP382" t="b">
        <v>0</v>
      </c>
    </row>
    <row r="383" spans="1:42" x14ac:dyDescent="0.25">
      <c r="A383" t="s">
        <v>1124</v>
      </c>
      <c r="B383">
        <v>1</v>
      </c>
      <c r="C383" t="s">
        <v>40</v>
      </c>
      <c r="D383" t="s">
        <v>41</v>
      </c>
      <c r="E383" t="s">
        <v>1125</v>
      </c>
      <c r="F383">
        <v>95815</v>
      </c>
      <c r="G383" t="s">
        <v>1126</v>
      </c>
      <c r="H383">
        <v>38.608404999999998</v>
      </c>
      <c r="I383">
        <v>-121.44994199999999</v>
      </c>
      <c r="J383">
        <v>1</v>
      </c>
      <c r="K383">
        <v>0</v>
      </c>
      <c r="L383">
        <v>0</v>
      </c>
      <c r="M383">
        <v>0</v>
      </c>
      <c r="N383" t="str">
        <f>VLOOKUP(O383:O7414,'VLOOKUP Ranges'!$A$9:$B$12,2,TRUE)</f>
        <v>1-9</v>
      </c>
      <c r="O383">
        <v>4</v>
      </c>
      <c r="P383">
        <v>1</v>
      </c>
      <c r="Q383" t="s">
        <v>45</v>
      </c>
      <c r="R383" t="s">
        <v>44</v>
      </c>
      <c r="S383" t="s">
        <v>44</v>
      </c>
      <c r="T383" t="s">
        <v>44</v>
      </c>
      <c r="U383" t="s">
        <v>45</v>
      </c>
      <c r="V383" t="s">
        <v>44</v>
      </c>
      <c r="W383" t="s">
        <v>44</v>
      </c>
      <c r="X383">
        <v>0</v>
      </c>
      <c r="Y383" t="str">
        <f>VLOOKUP(Z383:Z7414,'VLOOKUP Ranges'!$A$2:$B$5,2,TRUE)</f>
        <v>70-89</v>
      </c>
      <c r="Z383">
        <v>80.8</v>
      </c>
      <c r="AA383">
        <v>332.45</v>
      </c>
      <c r="AB383" t="s">
        <v>45</v>
      </c>
      <c r="AC383">
        <v>1</v>
      </c>
      <c r="AD383">
        <v>72</v>
      </c>
      <c r="AE383">
        <v>5436</v>
      </c>
      <c r="AF383" t="s">
        <v>59</v>
      </c>
      <c r="AG383" t="b">
        <v>0</v>
      </c>
      <c r="AH383" t="b">
        <v>0</v>
      </c>
      <c r="AI383" t="b">
        <v>1</v>
      </c>
      <c r="AJ383" t="b">
        <v>0</v>
      </c>
      <c r="AK383" t="b">
        <v>1</v>
      </c>
      <c r="AL383" t="b">
        <v>0</v>
      </c>
      <c r="AM383" t="b">
        <v>0</v>
      </c>
      <c r="AN383">
        <v>83.112499999999997</v>
      </c>
      <c r="AO383">
        <f t="shared" si="5"/>
        <v>81</v>
      </c>
      <c r="AP383" t="b">
        <v>0</v>
      </c>
    </row>
    <row r="384" spans="1:42" x14ac:dyDescent="0.25">
      <c r="A384" t="s">
        <v>1127</v>
      </c>
      <c r="B384">
        <v>1</v>
      </c>
      <c r="C384" t="s">
        <v>40</v>
      </c>
      <c r="D384" t="s">
        <v>41</v>
      </c>
      <c r="E384" t="s">
        <v>1125</v>
      </c>
      <c r="F384">
        <v>95824</v>
      </c>
      <c r="G384" t="s">
        <v>1128</v>
      </c>
      <c r="H384">
        <v>38.517294999999997</v>
      </c>
      <c r="I384">
        <v>-121.439819</v>
      </c>
      <c r="J384">
        <v>0</v>
      </c>
      <c r="K384">
        <v>0</v>
      </c>
      <c r="L384">
        <v>1</v>
      </c>
      <c r="M384">
        <v>0</v>
      </c>
      <c r="N384" t="str">
        <f>VLOOKUP(O384:O7415,'VLOOKUP Ranges'!$A$9:$B$12,2,TRUE)</f>
        <v>9-29</v>
      </c>
      <c r="O384">
        <v>16</v>
      </c>
      <c r="P384">
        <v>1</v>
      </c>
      <c r="Q384" t="s">
        <v>45</v>
      </c>
      <c r="R384" t="s">
        <v>44</v>
      </c>
      <c r="S384" t="s">
        <v>45</v>
      </c>
      <c r="T384" t="s">
        <v>44</v>
      </c>
      <c r="U384" t="s">
        <v>44</v>
      </c>
      <c r="V384" t="s">
        <v>45</v>
      </c>
      <c r="W384" t="s">
        <v>45</v>
      </c>
      <c r="X384">
        <v>1</v>
      </c>
      <c r="Y384" t="str">
        <f>VLOOKUP(Z384:Z7415,'VLOOKUP Ranges'!$A$2:$B$5,2,TRUE)</f>
        <v>89-118</v>
      </c>
      <c r="Z384">
        <v>100</v>
      </c>
      <c r="AA384">
        <v>1534.75</v>
      </c>
      <c r="AB384" t="s">
        <v>45</v>
      </c>
      <c r="AC384">
        <v>1</v>
      </c>
      <c r="AD384">
        <v>68</v>
      </c>
      <c r="AE384">
        <v>3794</v>
      </c>
      <c r="AF384" t="s">
        <v>59</v>
      </c>
      <c r="AG384" t="b">
        <v>0</v>
      </c>
      <c r="AH384" t="b">
        <v>0</v>
      </c>
      <c r="AI384" t="b">
        <v>1</v>
      </c>
      <c r="AJ384" t="b">
        <v>0</v>
      </c>
      <c r="AK384" t="b">
        <v>0</v>
      </c>
      <c r="AL384" t="b">
        <v>1</v>
      </c>
      <c r="AM384" t="b">
        <v>0</v>
      </c>
      <c r="AN384">
        <v>95.921875</v>
      </c>
      <c r="AO384">
        <f t="shared" si="5"/>
        <v>100</v>
      </c>
      <c r="AP384" t="b">
        <v>0</v>
      </c>
    </row>
    <row r="385" spans="1:42" x14ac:dyDescent="0.25">
      <c r="A385" t="s">
        <v>1129</v>
      </c>
      <c r="B385">
        <v>1</v>
      </c>
      <c r="C385" t="s">
        <v>40</v>
      </c>
      <c r="D385" t="s">
        <v>41</v>
      </c>
      <c r="E385" t="s">
        <v>1125</v>
      </c>
      <c r="F385">
        <v>95826</v>
      </c>
      <c r="G385" t="s">
        <v>1130</v>
      </c>
      <c r="H385">
        <v>38.542532000000001</v>
      </c>
      <c r="I385">
        <v>-121.378826</v>
      </c>
      <c r="J385">
        <v>1</v>
      </c>
      <c r="K385">
        <v>0</v>
      </c>
      <c r="L385">
        <v>0</v>
      </c>
      <c r="M385">
        <v>0</v>
      </c>
      <c r="N385" t="str">
        <f>VLOOKUP(O385:O7416,'VLOOKUP Ranges'!$A$9:$B$12,2,TRUE)</f>
        <v>1-9</v>
      </c>
      <c r="O385">
        <v>1</v>
      </c>
      <c r="P385">
        <v>1</v>
      </c>
      <c r="Q385" t="s">
        <v>44</v>
      </c>
      <c r="R385" t="s">
        <v>66</v>
      </c>
      <c r="S385" t="s">
        <v>66</v>
      </c>
      <c r="T385" t="s">
        <v>66</v>
      </c>
      <c r="U385" t="s">
        <v>66</v>
      </c>
      <c r="V385" t="s">
        <v>66</v>
      </c>
      <c r="W385" t="s">
        <v>66</v>
      </c>
      <c r="X385">
        <v>0</v>
      </c>
      <c r="Y385" t="str">
        <f>VLOOKUP(Z385:Z7416,'VLOOKUP Ranges'!$A$2:$B$5,2,TRUE)</f>
        <v>18-35</v>
      </c>
      <c r="Z385">
        <v>20.55</v>
      </c>
      <c r="AA385">
        <v>20.55</v>
      </c>
      <c r="AB385" t="s">
        <v>45</v>
      </c>
      <c r="AC385">
        <v>1</v>
      </c>
      <c r="AD385">
        <v>87</v>
      </c>
      <c r="AE385">
        <v>5636</v>
      </c>
      <c r="AF385" t="s">
        <v>63</v>
      </c>
      <c r="AG385" t="b">
        <v>0</v>
      </c>
      <c r="AH385" t="b">
        <v>0</v>
      </c>
      <c r="AI385" t="b">
        <v>0</v>
      </c>
      <c r="AJ385" t="b">
        <v>1</v>
      </c>
      <c r="AK385" t="b">
        <v>0</v>
      </c>
      <c r="AL385" t="b">
        <v>1</v>
      </c>
      <c r="AM385" t="b">
        <v>0</v>
      </c>
      <c r="AN385">
        <v>20.55</v>
      </c>
      <c r="AO385">
        <f t="shared" si="5"/>
        <v>21</v>
      </c>
      <c r="AP385" t="b">
        <v>0</v>
      </c>
    </row>
    <row r="386" spans="1:42" x14ac:dyDescent="0.25">
      <c r="A386" t="s">
        <v>1131</v>
      </c>
      <c r="B386">
        <v>1</v>
      </c>
      <c r="C386" t="s">
        <v>40</v>
      </c>
      <c r="D386" t="s">
        <v>41</v>
      </c>
      <c r="E386" t="s">
        <v>1125</v>
      </c>
      <c r="F386">
        <v>95828</v>
      </c>
      <c r="G386" t="s">
        <v>1132</v>
      </c>
      <c r="H386">
        <v>38.486938000000002</v>
      </c>
      <c r="I386">
        <v>-121.395805</v>
      </c>
      <c r="J386">
        <v>1</v>
      </c>
      <c r="K386">
        <v>0</v>
      </c>
      <c r="L386">
        <v>0</v>
      </c>
      <c r="M386">
        <v>0</v>
      </c>
      <c r="N386" t="str">
        <f>VLOOKUP(O386:O7417,'VLOOKUP Ranges'!$A$9:$B$12,2,TRUE)</f>
        <v>1-9</v>
      </c>
      <c r="O386">
        <v>5</v>
      </c>
      <c r="P386">
        <v>1</v>
      </c>
      <c r="Q386" t="s">
        <v>45</v>
      </c>
      <c r="R386" t="s">
        <v>44</v>
      </c>
      <c r="S386" t="s">
        <v>45</v>
      </c>
      <c r="T386" t="s">
        <v>45</v>
      </c>
      <c r="U386" t="s">
        <v>44</v>
      </c>
      <c r="V386" t="s">
        <v>44</v>
      </c>
      <c r="W386" t="s">
        <v>44</v>
      </c>
      <c r="X386">
        <v>1</v>
      </c>
      <c r="Y386" t="str">
        <f>VLOOKUP(Z386:Z7417,'VLOOKUP Ranges'!$A$2:$B$5,2,TRUE)</f>
        <v>70-89</v>
      </c>
      <c r="Z386">
        <v>85.3</v>
      </c>
      <c r="AA386">
        <v>424.15</v>
      </c>
      <c r="AB386" t="s">
        <v>45</v>
      </c>
      <c r="AC386">
        <v>1</v>
      </c>
      <c r="AD386">
        <v>81</v>
      </c>
      <c r="AE386">
        <v>2264</v>
      </c>
      <c r="AF386" t="s">
        <v>63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 t="b">
        <v>1</v>
      </c>
      <c r="AM386" t="b">
        <v>0</v>
      </c>
      <c r="AN386">
        <v>84.83</v>
      </c>
      <c r="AO386">
        <f t="shared" si="5"/>
        <v>86</v>
      </c>
      <c r="AP386" t="b">
        <v>0</v>
      </c>
    </row>
    <row r="387" spans="1:42" x14ac:dyDescent="0.25">
      <c r="A387" t="s">
        <v>1133</v>
      </c>
      <c r="B387">
        <v>1</v>
      </c>
      <c r="C387" t="s">
        <v>40</v>
      </c>
      <c r="D387" t="s">
        <v>41</v>
      </c>
      <c r="E387" t="s">
        <v>1125</v>
      </c>
      <c r="F387">
        <v>95831</v>
      </c>
      <c r="G387" t="s">
        <v>1134</v>
      </c>
      <c r="H387">
        <v>38.494832000000002</v>
      </c>
      <c r="I387">
        <v>-121.529447</v>
      </c>
      <c r="J387">
        <v>0</v>
      </c>
      <c r="K387">
        <v>0</v>
      </c>
      <c r="L387">
        <v>0</v>
      </c>
      <c r="M387">
        <v>0</v>
      </c>
      <c r="N387" t="str">
        <f>VLOOKUP(O387:O7418,'VLOOKUP Ranges'!$A$9:$B$12,2,TRUE)</f>
        <v>1-9</v>
      </c>
      <c r="O387">
        <v>4</v>
      </c>
      <c r="P387">
        <v>1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>
        <v>0</v>
      </c>
      <c r="Y387" t="str">
        <f>VLOOKUP(Z387:Z7418,'VLOOKUP Ranges'!$A$2:$B$5,2,TRUE)</f>
        <v>70-89</v>
      </c>
      <c r="Z387">
        <v>70.400000000000006</v>
      </c>
      <c r="AA387">
        <v>281</v>
      </c>
      <c r="AB387" t="s">
        <v>45</v>
      </c>
      <c r="AC387">
        <v>1</v>
      </c>
      <c r="AD387">
        <v>88</v>
      </c>
      <c r="AE387">
        <v>4494</v>
      </c>
      <c r="AF387" t="s">
        <v>63</v>
      </c>
      <c r="AG387" t="b">
        <v>0</v>
      </c>
      <c r="AH387" t="b">
        <v>0</v>
      </c>
      <c r="AI387" t="b">
        <v>1</v>
      </c>
      <c r="AJ387" t="b">
        <v>0</v>
      </c>
      <c r="AK387" t="b">
        <v>0</v>
      </c>
      <c r="AL387" t="b">
        <v>1</v>
      </c>
      <c r="AM387" t="b">
        <v>0</v>
      </c>
      <c r="AN387">
        <v>70.25</v>
      </c>
      <c r="AO387">
        <f t="shared" ref="AO387:AO450" si="6">ROUNDUP(Z387, 0)</f>
        <v>71</v>
      </c>
      <c r="AP387" t="b">
        <v>0</v>
      </c>
    </row>
    <row r="388" spans="1:42" x14ac:dyDescent="0.25">
      <c r="A388" t="s">
        <v>1135</v>
      </c>
      <c r="B388">
        <v>1</v>
      </c>
      <c r="C388" t="s">
        <v>40</v>
      </c>
      <c r="D388" t="s">
        <v>41</v>
      </c>
      <c r="E388" t="s">
        <v>1125</v>
      </c>
      <c r="F388">
        <v>95838</v>
      </c>
      <c r="G388" t="s">
        <v>1136</v>
      </c>
      <c r="H388">
        <v>38.646096</v>
      </c>
      <c r="I388">
        <v>-121.44243299999999</v>
      </c>
      <c r="J388">
        <v>1</v>
      </c>
      <c r="K388">
        <v>0</v>
      </c>
      <c r="L388">
        <v>0</v>
      </c>
      <c r="M388">
        <v>0</v>
      </c>
      <c r="N388" t="str">
        <f>VLOOKUP(O388:O7419,'VLOOKUP Ranges'!$A$9:$B$12,2,TRUE)</f>
        <v>29-55</v>
      </c>
      <c r="O388">
        <v>37</v>
      </c>
      <c r="P388">
        <v>1</v>
      </c>
      <c r="Q388" t="s">
        <v>45</v>
      </c>
      <c r="R388" t="s">
        <v>44</v>
      </c>
      <c r="S388" t="s">
        <v>44</v>
      </c>
      <c r="T388" t="s">
        <v>44</v>
      </c>
      <c r="U388" t="s">
        <v>45</v>
      </c>
      <c r="V388" t="s">
        <v>45</v>
      </c>
      <c r="W388" t="s">
        <v>45</v>
      </c>
      <c r="X388">
        <v>0</v>
      </c>
      <c r="Y388" t="str">
        <f>VLOOKUP(Z388:Z7419,'VLOOKUP Ranges'!$A$2:$B$5,2,TRUE)</f>
        <v>89-118</v>
      </c>
      <c r="Z388">
        <v>98.8</v>
      </c>
      <c r="AA388">
        <v>3475.55</v>
      </c>
      <c r="AB388" t="s">
        <v>45</v>
      </c>
      <c r="AC388">
        <v>1</v>
      </c>
      <c r="AD388">
        <v>82</v>
      </c>
      <c r="AE388">
        <v>3066</v>
      </c>
      <c r="AF388" t="s">
        <v>46</v>
      </c>
      <c r="AG388" t="b">
        <v>0</v>
      </c>
      <c r="AH388" t="b">
        <v>0</v>
      </c>
      <c r="AI388" t="b">
        <v>1</v>
      </c>
      <c r="AJ388" t="b">
        <v>0</v>
      </c>
      <c r="AK388" t="b">
        <v>0</v>
      </c>
      <c r="AL388" t="b">
        <v>0</v>
      </c>
      <c r="AM388" t="b">
        <v>0</v>
      </c>
      <c r="AN388">
        <v>93.933783783783795</v>
      </c>
      <c r="AO388">
        <f t="shared" si="6"/>
        <v>99</v>
      </c>
      <c r="AP388" t="b">
        <v>0</v>
      </c>
    </row>
    <row r="389" spans="1:42" x14ac:dyDescent="0.25">
      <c r="A389" t="s">
        <v>1137</v>
      </c>
      <c r="B389">
        <v>1</v>
      </c>
      <c r="C389" t="s">
        <v>40</v>
      </c>
      <c r="D389" t="s">
        <v>41</v>
      </c>
      <c r="E389" t="s">
        <v>1138</v>
      </c>
      <c r="F389">
        <v>95843</v>
      </c>
      <c r="G389" t="s">
        <v>1139</v>
      </c>
      <c r="H389">
        <v>38.715497999999997</v>
      </c>
      <c r="I389">
        <v>-121.363411</v>
      </c>
      <c r="J389">
        <v>1</v>
      </c>
      <c r="K389">
        <v>0</v>
      </c>
      <c r="L389">
        <v>1</v>
      </c>
      <c r="M389">
        <v>0</v>
      </c>
      <c r="N389" t="str">
        <f>VLOOKUP(O389:O7420,'VLOOKUP Ranges'!$A$9:$B$12,2,TRUE)</f>
        <v>9-29</v>
      </c>
      <c r="O389">
        <v>13</v>
      </c>
      <c r="P389">
        <v>1</v>
      </c>
      <c r="Q389" t="s">
        <v>45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>
        <v>1</v>
      </c>
      <c r="Y389" t="str">
        <f>VLOOKUP(Z389:Z7420,'VLOOKUP Ranges'!$A$2:$B$5,2,TRUE)</f>
        <v>70-89</v>
      </c>
      <c r="Z389">
        <v>74.400000000000006</v>
      </c>
      <c r="AA389">
        <v>896.75</v>
      </c>
      <c r="AB389" t="s">
        <v>45</v>
      </c>
      <c r="AC389">
        <v>1</v>
      </c>
      <c r="AD389">
        <v>89</v>
      </c>
      <c r="AE389">
        <v>3687</v>
      </c>
      <c r="AF389" t="s">
        <v>46</v>
      </c>
      <c r="AG389" t="b">
        <v>0</v>
      </c>
      <c r="AH389" t="b">
        <v>0</v>
      </c>
      <c r="AI389" t="b">
        <v>1</v>
      </c>
      <c r="AJ389" t="b">
        <v>0</v>
      </c>
      <c r="AK389" t="b">
        <v>1</v>
      </c>
      <c r="AL389" t="b">
        <v>0</v>
      </c>
      <c r="AM389" t="b">
        <v>0</v>
      </c>
      <c r="AN389">
        <v>68.980769230769198</v>
      </c>
      <c r="AO389">
        <f t="shared" si="6"/>
        <v>75</v>
      </c>
      <c r="AP389" t="b">
        <v>0</v>
      </c>
    </row>
    <row r="390" spans="1:42" x14ac:dyDescent="0.25">
      <c r="A390" t="s">
        <v>1140</v>
      </c>
      <c r="B390">
        <v>1</v>
      </c>
      <c r="C390" t="s">
        <v>40</v>
      </c>
      <c r="D390" t="s">
        <v>41</v>
      </c>
      <c r="E390" t="s">
        <v>1125</v>
      </c>
      <c r="F390">
        <v>95864</v>
      </c>
      <c r="G390" t="s">
        <v>1141</v>
      </c>
      <c r="H390">
        <v>38.585825999999997</v>
      </c>
      <c r="I390">
        <v>-121.37626299999999</v>
      </c>
      <c r="J390">
        <v>0</v>
      </c>
      <c r="K390">
        <v>0</v>
      </c>
      <c r="L390">
        <v>0</v>
      </c>
      <c r="M390">
        <v>0</v>
      </c>
      <c r="N390" t="str">
        <f>VLOOKUP(O390:O7421,'VLOOKUP Ranges'!$A$9:$B$12,2,TRUE)</f>
        <v>9-29</v>
      </c>
      <c r="O390">
        <v>24</v>
      </c>
      <c r="P390">
        <v>1</v>
      </c>
      <c r="Q390" t="s">
        <v>45</v>
      </c>
      <c r="R390" t="s">
        <v>44</v>
      </c>
      <c r="S390" t="s">
        <v>44</v>
      </c>
      <c r="T390" t="s">
        <v>45</v>
      </c>
      <c r="U390" t="s">
        <v>44</v>
      </c>
      <c r="V390" t="s">
        <v>45</v>
      </c>
      <c r="W390" t="s">
        <v>45</v>
      </c>
      <c r="X390">
        <v>1</v>
      </c>
      <c r="Y390" t="str">
        <f>VLOOKUP(Z390:Z7421,'VLOOKUP Ranges'!$A$2:$B$5,2,TRUE)</f>
        <v>89-118</v>
      </c>
      <c r="Z390">
        <v>98.75</v>
      </c>
      <c r="AA390">
        <v>2407.3000000000002</v>
      </c>
      <c r="AB390" t="s">
        <v>45</v>
      </c>
      <c r="AC390">
        <v>1</v>
      </c>
      <c r="AD390">
        <v>85</v>
      </c>
      <c r="AE390">
        <v>4016</v>
      </c>
      <c r="AF390" t="s">
        <v>56</v>
      </c>
      <c r="AG390" t="b">
        <v>0</v>
      </c>
      <c r="AH390" t="b">
        <v>0</v>
      </c>
      <c r="AI390" t="b">
        <v>1</v>
      </c>
      <c r="AJ390" t="b">
        <v>0</v>
      </c>
      <c r="AK390" t="b">
        <v>0</v>
      </c>
      <c r="AL390" t="b">
        <v>1</v>
      </c>
      <c r="AM390" t="b">
        <v>0</v>
      </c>
      <c r="AN390">
        <v>100.30416666666601</v>
      </c>
      <c r="AO390">
        <f t="shared" si="6"/>
        <v>99</v>
      </c>
      <c r="AP390" t="b">
        <v>0</v>
      </c>
    </row>
    <row r="391" spans="1:42" x14ac:dyDescent="0.25">
      <c r="A391" t="s">
        <v>1142</v>
      </c>
      <c r="B391">
        <v>1</v>
      </c>
      <c r="C391" t="s">
        <v>40</v>
      </c>
      <c r="D391" t="s">
        <v>41</v>
      </c>
      <c r="E391" t="s">
        <v>1143</v>
      </c>
      <c r="F391">
        <v>95912</v>
      </c>
      <c r="G391" t="s">
        <v>1144</v>
      </c>
      <c r="H391">
        <v>38.982373000000003</v>
      </c>
      <c r="I391">
        <v>-122.04775100000001</v>
      </c>
      <c r="J391">
        <v>1</v>
      </c>
      <c r="K391">
        <v>0</v>
      </c>
      <c r="L391">
        <v>1</v>
      </c>
      <c r="M391">
        <v>0</v>
      </c>
      <c r="N391" t="str">
        <f>VLOOKUP(O391:O7422,'VLOOKUP Ranges'!$A$9:$B$12,2,TRUE)</f>
        <v>55-77</v>
      </c>
      <c r="O391">
        <v>61</v>
      </c>
      <c r="P391">
        <v>1</v>
      </c>
      <c r="Q391" t="s">
        <v>45</v>
      </c>
      <c r="R391" t="s">
        <v>45</v>
      </c>
      <c r="S391" t="s">
        <v>45</v>
      </c>
      <c r="T391" t="s">
        <v>44</v>
      </c>
      <c r="U391" t="s">
        <v>44</v>
      </c>
      <c r="V391" t="s">
        <v>45</v>
      </c>
      <c r="W391" t="s">
        <v>45</v>
      </c>
      <c r="X391">
        <v>1</v>
      </c>
      <c r="Y391" t="str">
        <f>VLOOKUP(Z391:Z7422,'VLOOKUP Ranges'!$A$2:$B$5,2,TRUE)</f>
        <v>89-118</v>
      </c>
      <c r="Z391">
        <v>106</v>
      </c>
      <c r="AA391">
        <v>6547.7</v>
      </c>
      <c r="AB391" t="s">
        <v>45</v>
      </c>
      <c r="AC391">
        <v>1</v>
      </c>
      <c r="AD391">
        <v>92</v>
      </c>
      <c r="AE391">
        <v>4334</v>
      </c>
      <c r="AF391" t="s">
        <v>59</v>
      </c>
      <c r="AG391" t="b">
        <v>1</v>
      </c>
      <c r="AH391" t="b">
        <v>0</v>
      </c>
      <c r="AI391" t="b">
        <v>1</v>
      </c>
      <c r="AJ391" t="b">
        <v>0</v>
      </c>
      <c r="AK391" t="b">
        <v>0</v>
      </c>
      <c r="AL391" t="b">
        <v>1</v>
      </c>
      <c r="AM391" t="b">
        <v>0</v>
      </c>
      <c r="AN391">
        <v>107.339344262295</v>
      </c>
      <c r="AO391">
        <f t="shared" si="6"/>
        <v>106</v>
      </c>
      <c r="AP391" t="b">
        <v>1</v>
      </c>
    </row>
    <row r="392" spans="1:42" x14ac:dyDescent="0.25">
      <c r="A392" t="s">
        <v>1145</v>
      </c>
      <c r="B392">
        <v>1</v>
      </c>
      <c r="C392" t="s">
        <v>40</v>
      </c>
      <c r="D392" t="s">
        <v>41</v>
      </c>
      <c r="E392" t="s">
        <v>1146</v>
      </c>
      <c r="F392">
        <v>95914</v>
      </c>
      <c r="G392" t="s">
        <v>1147</v>
      </c>
      <c r="H392">
        <v>39.396585000000002</v>
      </c>
      <c r="I392">
        <v>-121.38029</v>
      </c>
      <c r="J392">
        <v>1</v>
      </c>
      <c r="K392">
        <v>0</v>
      </c>
      <c r="L392">
        <v>0</v>
      </c>
      <c r="M392">
        <v>0</v>
      </c>
      <c r="N392" t="str">
        <f>VLOOKUP(O392:O7423,'VLOOKUP Ranges'!$A$9:$B$12,2,TRUE)</f>
        <v>29-55</v>
      </c>
      <c r="O392">
        <v>41</v>
      </c>
      <c r="P392">
        <v>1</v>
      </c>
      <c r="Q392" t="s">
        <v>45</v>
      </c>
      <c r="R392" t="s">
        <v>44</v>
      </c>
      <c r="S392" t="s">
        <v>45</v>
      </c>
      <c r="T392" t="s">
        <v>45</v>
      </c>
      <c r="U392" t="s">
        <v>44</v>
      </c>
      <c r="V392" t="s">
        <v>45</v>
      </c>
      <c r="W392" t="s">
        <v>45</v>
      </c>
      <c r="X392">
        <v>1</v>
      </c>
      <c r="Y392" t="str">
        <f>VLOOKUP(Z392:Z7423,'VLOOKUP Ranges'!$A$2:$B$5,2,TRUE)</f>
        <v>89-118</v>
      </c>
      <c r="Z392">
        <v>104.7</v>
      </c>
      <c r="AA392">
        <v>4346.3999999999996</v>
      </c>
      <c r="AB392" t="s">
        <v>45</v>
      </c>
      <c r="AC392">
        <v>1</v>
      </c>
      <c r="AD392">
        <v>84</v>
      </c>
      <c r="AE392">
        <v>3316</v>
      </c>
      <c r="AF392" t="s">
        <v>63</v>
      </c>
      <c r="AG392" t="b">
        <v>0</v>
      </c>
      <c r="AH392" t="b">
        <v>0</v>
      </c>
      <c r="AI392" t="b">
        <v>1</v>
      </c>
      <c r="AJ392" t="b">
        <v>0</v>
      </c>
      <c r="AK392" t="b">
        <v>0</v>
      </c>
      <c r="AL392" t="b">
        <v>1</v>
      </c>
      <c r="AM392" t="b">
        <v>0</v>
      </c>
      <c r="AN392">
        <v>106.00975609756</v>
      </c>
      <c r="AO392">
        <f t="shared" si="6"/>
        <v>105</v>
      </c>
      <c r="AP392" t="b">
        <v>0</v>
      </c>
    </row>
    <row r="393" spans="1:42" x14ac:dyDescent="0.25">
      <c r="A393" t="s">
        <v>1148</v>
      </c>
      <c r="B393">
        <v>1</v>
      </c>
      <c r="C393" t="s">
        <v>40</v>
      </c>
      <c r="D393" t="s">
        <v>41</v>
      </c>
      <c r="E393" t="s">
        <v>1149</v>
      </c>
      <c r="F393">
        <v>95923</v>
      </c>
      <c r="G393" t="s">
        <v>1150</v>
      </c>
      <c r="H393">
        <v>40.171312</v>
      </c>
      <c r="I393">
        <v>-121.120605</v>
      </c>
      <c r="J393">
        <v>1</v>
      </c>
      <c r="K393">
        <v>1</v>
      </c>
      <c r="L393">
        <v>0</v>
      </c>
      <c r="M393">
        <v>0</v>
      </c>
      <c r="N393" t="str">
        <f>VLOOKUP(O393:O7424,'VLOOKUP Ranges'!$A$9:$B$12,2,TRUE)</f>
        <v>9-29</v>
      </c>
      <c r="O393">
        <v>22</v>
      </c>
      <c r="P393">
        <v>1</v>
      </c>
      <c r="Q393" t="s">
        <v>45</v>
      </c>
      <c r="R393" t="s">
        <v>44</v>
      </c>
      <c r="S393" t="s">
        <v>44</v>
      </c>
      <c r="T393" t="s">
        <v>44</v>
      </c>
      <c r="U393" t="s">
        <v>44</v>
      </c>
      <c r="V393" t="s">
        <v>45</v>
      </c>
      <c r="W393" t="s">
        <v>45</v>
      </c>
      <c r="X393">
        <v>1</v>
      </c>
      <c r="Y393" t="str">
        <f>VLOOKUP(Z393:Z7424,'VLOOKUP Ranges'!$A$2:$B$5,2,TRUE)</f>
        <v>89-118</v>
      </c>
      <c r="Z393">
        <v>96.7</v>
      </c>
      <c r="AA393">
        <v>2082.9499999999998</v>
      </c>
      <c r="AB393" t="s">
        <v>45</v>
      </c>
      <c r="AC393">
        <v>1</v>
      </c>
      <c r="AD393">
        <v>93</v>
      </c>
      <c r="AE393">
        <v>4458</v>
      </c>
      <c r="AF393" t="s">
        <v>46</v>
      </c>
      <c r="AG393" t="b">
        <v>0</v>
      </c>
      <c r="AH393" t="b">
        <v>0</v>
      </c>
      <c r="AI393" t="b">
        <v>1</v>
      </c>
      <c r="AJ393" t="b">
        <v>0</v>
      </c>
      <c r="AK393" t="b">
        <v>0</v>
      </c>
      <c r="AL393" t="b">
        <v>1</v>
      </c>
      <c r="AM393" t="b">
        <v>0</v>
      </c>
      <c r="AN393">
        <v>94.679545454545405</v>
      </c>
      <c r="AO393">
        <f t="shared" si="6"/>
        <v>97</v>
      </c>
      <c r="AP393" t="b">
        <v>0</v>
      </c>
    </row>
    <row r="394" spans="1:42" x14ac:dyDescent="0.25">
      <c r="A394" t="s">
        <v>1151</v>
      </c>
      <c r="B394">
        <v>1</v>
      </c>
      <c r="C394" t="s">
        <v>40</v>
      </c>
      <c r="D394" t="s">
        <v>41</v>
      </c>
      <c r="E394" t="s">
        <v>1152</v>
      </c>
      <c r="F394">
        <v>95925</v>
      </c>
      <c r="G394" t="s">
        <v>1153</v>
      </c>
      <c r="H394">
        <v>39.461767999999999</v>
      </c>
      <c r="I394">
        <v>-121.195825</v>
      </c>
      <c r="J394">
        <v>0</v>
      </c>
      <c r="K394">
        <v>0</v>
      </c>
      <c r="L394">
        <v>0</v>
      </c>
      <c r="M394">
        <v>0</v>
      </c>
      <c r="N394" t="str">
        <f>VLOOKUP(O394:O7425,'VLOOKUP Ranges'!$A$9:$B$12,2,TRUE)</f>
        <v>1-9</v>
      </c>
      <c r="O394">
        <v>2</v>
      </c>
      <c r="P394">
        <v>1</v>
      </c>
      <c r="Q394" t="s">
        <v>44</v>
      </c>
      <c r="R394" t="s">
        <v>44</v>
      </c>
      <c r="S394" t="s">
        <v>45</v>
      </c>
      <c r="T394" t="s">
        <v>44</v>
      </c>
      <c r="U394" t="s">
        <v>45</v>
      </c>
      <c r="V394" t="s">
        <v>44</v>
      </c>
      <c r="W394" t="s">
        <v>44</v>
      </c>
      <c r="X394">
        <v>1</v>
      </c>
      <c r="Y394" t="str">
        <f>VLOOKUP(Z394:Z7425,'VLOOKUP Ranges'!$A$2:$B$5,2,TRUE)</f>
        <v>35-70</v>
      </c>
      <c r="Z394">
        <v>55.05</v>
      </c>
      <c r="AA394">
        <v>102.75</v>
      </c>
      <c r="AB394" t="s">
        <v>45</v>
      </c>
      <c r="AC394">
        <v>1</v>
      </c>
      <c r="AD394">
        <v>81</v>
      </c>
      <c r="AE394">
        <v>5855</v>
      </c>
      <c r="AF394" t="s">
        <v>56</v>
      </c>
      <c r="AG394" t="b">
        <v>0</v>
      </c>
      <c r="AH394" t="b">
        <v>0</v>
      </c>
      <c r="AI394" t="b">
        <v>0</v>
      </c>
      <c r="AJ394" t="b">
        <v>0</v>
      </c>
      <c r="AK394" t="b">
        <v>1</v>
      </c>
      <c r="AL394" t="b">
        <v>0</v>
      </c>
      <c r="AM394" t="b">
        <v>0</v>
      </c>
      <c r="AN394">
        <v>51.375</v>
      </c>
      <c r="AO394">
        <f t="shared" si="6"/>
        <v>56</v>
      </c>
      <c r="AP394" t="b">
        <v>0</v>
      </c>
    </row>
    <row r="395" spans="1:42" x14ac:dyDescent="0.25">
      <c r="A395" t="s">
        <v>1154</v>
      </c>
      <c r="B395">
        <v>1</v>
      </c>
      <c r="C395" t="s">
        <v>40</v>
      </c>
      <c r="D395" t="s">
        <v>41</v>
      </c>
      <c r="E395" t="s">
        <v>1155</v>
      </c>
      <c r="F395">
        <v>95935</v>
      </c>
      <c r="G395" t="s">
        <v>1156</v>
      </c>
      <c r="H395">
        <v>39.381174000000001</v>
      </c>
      <c r="I395">
        <v>-121.21191</v>
      </c>
      <c r="J395">
        <v>1</v>
      </c>
      <c r="K395">
        <v>1</v>
      </c>
      <c r="L395">
        <v>0</v>
      </c>
      <c r="M395">
        <v>0</v>
      </c>
      <c r="N395" t="str">
        <f>VLOOKUP(O395:O7426,'VLOOKUP Ranges'!$A$9:$B$12,2,TRUE)</f>
        <v>9-29</v>
      </c>
      <c r="O395">
        <v>19</v>
      </c>
      <c r="P395">
        <v>1</v>
      </c>
      <c r="Q395" t="s">
        <v>45</v>
      </c>
      <c r="R395" t="s">
        <v>44</v>
      </c>
      <c r="S395" t="s">
        <v>45</v>
      </c>
      <c r="T395" t="s">
        <v>44</v>
      </c>
      <c r="U395" t="s">
        <v>44</v>
      </c>
      <c r="V395" t="s">
        <v>45</v>
      </c>
      <c r="W395" t="s">
        <v>44</v>
      </c>
      <c r="X395">
        <v>1</v>
      </c>
      <c r="Y395" t="str">
        <f>VLOOKUP(Z395:Z7426,'VLOOKUP Ranges'!$A$2:$B$5,2,TRUE)</f>
        <v>70-89</v>
      </c>
      <c r="Z395">
        <v>88.2</v>
      </c>
      <c r="AA395">
        <v>1775.8</v>
      </c>
      <c r="AB395" t="s">
        <v>45</v>
      </c>
      <c r="AC395">
        <v>1</v>
      </c>
      <c r="AD395">
        <v>69</v>
      </c>
      <c r="AE395">
        <v>5683</v>
      </c>
      <c r="AF395" t="s">
        <v>56</v>
      </c>
      <c r="AG395" t="b">
        <v>0</v>
      </c>
      <c r="AH395" t="b">
        <v>0</v>
      </c>
      <c r="AI395" t="b">
        <v>1</v>
      </c>
      <c r="AJ395" t="b">
        <v>0</v>
      </c>
      <c r="AK395" t="b">
        <v>0</v>
      </c>
      <c r="AL395" t="b">
        <v>1</v>
      </c>
      <c r="AM395" t="b">
        <v>0</v>
      </c>
      <c r="AN395">
        <v>93.463157894736796</v>
      </c>
      <c r="AO395">
        <f t="shared" si="6"/>
        <v>89</v>
      </c>
      <c r="AP395" t="b">
        <v>0</v>
      </c>
    </row>
    <row r="396" spans="1:42" x14ac:dyDescent="0.25">
      <c r="A396" t="s">
        <v>1157</v>
      </c>
      <c r="B396">
        <v>1</v>
      </c>
      <c r="C396" t="s">
        <v>40</v>
      </c>
      <c r="D396" t="s">
        <v>41</v>
      </c>
      <c r="E396" t="s">
        <v>1158</v>
      </c>
      <c r="F396">
        <v>95937</v>
      </c>
      <c r="G396" t="s">
        <v>1159</v>
      </c>
      <c r="H396">
        <v>38.931424999999997</v>
      </c>
      <c r="I396">
        <v>-121.94608100000001</v>
      </c>
      <c r="J396">
        <v>0</v>
      </c>
      <c r="K396">
        <v>0</v>
      </c>
      <c r="L396">
        <v>1</v>
      </c>
      <c r="M396">
        <v>0</v>
      </c>
      <c r="N396" t="str">
        <f>VLOOKUP(O396:O7427,'VLOOKUP Ranges'!$A$9:$B$12,2,TRUE)</f>
        <v>1-9</v>
      </c>
      <c r="O396">
        <v>8</v>
      </c>
      <c r="P396">
        <v>1</v>
      </c>
      <c r="Q396" t="s">
        <v>44</v>
      </c>
      <c r="R396" t="s">
        <v>66</v>
      </c>
      <c r="S396" t="s">
        <v>66</v>
      </c>
      <c r="T396" t="s">
        <v>66</v>
      </c>
      <c r="U396" t="s">
        <v>66</v>
      </c>
      <c r="V396" t="s">
        <v>66</v>
      </c>
      <c r="W396" t="s">
        <v>66</v>
      </c>
      <c r="X396">
        <v>1</v>
      </c>
      <c r="Y396" t="str">
        <f>VLOOKUP(Z396:Z7427,'VLOOKUP Ranges'!$A$2:$B$5,2,TRUE)</f>
        <v>18-35</v>
      </c>
      <c r="Z396">
        <v>19.75</v>
      </c>
      <c r="AA396">
        <v>145</v>
      </c>
      <c r="AB396" t="s">
        <v>45</v>
      </c>
      <c r="AC396">
        <v>1</v>
      </c>
      <c r="AD396">
        <v>89</v>
      </c>
      <c r="AE396">
        <v>2247</v>
      </c>
      <c r="AF396" t="s">
        <v>59</v>
      </c>
      <c r="AG396" t="b">
        <v>1</v>
      </c>
      <c r="AH396" t="b">
        <v>0</v>
      </c>
      <c r="AI396" t="b">
        <v>0</v>
      </c>
      <c r="AJ396" t="b">
        <v>1</v>
      </c>
      <c r="AK396" t="b">
        <v>0</v>
      </c>
      <c r="AL396" t="b">
        <v>0</v>
      </c>
      <c r="AM396" t="b">
        <v>1</v>
      </c>
      <c r="AN396">
        <v>18.125</v>
      </c>
      <c r="AO396">
        <f t="shared" si="6"/>
        <v>20</v>
      </c>
      <c r="AP396" t="b">
        <v>0</v>
      </c>
    </row>
    <row r="397" spans="1:42" x14ac:dyDescent="0.25">
      <c r="A397" t="s">
        <v>1160</v>
      </c>
      <c r="B397">
        <v>1</v>
      </c>
      <c r="C397" t="s">
        <v>40</v>
      </c>
      <c r="D397" t="s">
        <v>41</v>
      </c>
      <c r="E397" t="s">
        <v>1161</v>
      </c>
      <c r="F397">
        <v>95942</v>
      </c>
      <c r="G397" t="s">
        <v>1162</v>
      </c>
      <c r="H397">
        <v>40.077027999999999</v>
      </c>
      <c r="I397">
        <v>-121.494168</v>
      </c>
      <c r="J397">
        <v>1</v>
      </c>
      <c r="K397">
        <v>1</v>
      </c>
      <c r="L397">
        <v>0</v>
      </c>
      <c r="M397">
        <v>0</v>
      </c>
      <c r="N397" t="str">
        <f>VLOOKUP(O397:O7428,'VLOOKUP Ranges'!$A$9:$B$12,2,TRUE)</f>
        <v>9-29</v>
      </c>
      <c r="O397">
        <v>15</v>
      </c>
      <c r="P397">
        <v>1</v>
      </c>
      <c r="Q397" t="s">
        <v>45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>
        <v>0</v>
      </c>
      <c r="Y397" t="str">
        <f>VLOOKUP(Z397:Z7428,'VLOOKUP Ranges'!$A$2:$B$5,2,TRUE)</f>
        <v>70-89</v>
      </c>
      <c r="Z397">
        <v>75.650000000000006</v>
      </c>
      <c r="AA397">
        <v>1146.6500000000001</v>
      </c>
      <c r="AB397" t="s">
        <v>45</v>
      </c>
      <c r="AC397">
        <v>1</v>
      </c>
      <c r="AD397">
        <v>96</v>
      </c>
      <c r="AE397">
        <v>2099</v>
      </c>
      <c r="AF397" t="s">
        <v>59</v>
      </c>
      <c r="AG397" t="b">
        <v>0</v>
      </c>
      <c r="AH397" t="b">
        <v>0</v>
      </c>
      <c r="AI397" t="b">
        <v>1</v>
      </c>
      <c r="AJ397" t="b">
        <v>0</v>
      </c>
      <c r="AK397" t="b">
        <v>0</v>
      </c>
      <c r="AL397" t="b">
        <v>1</v>
      </c>
      <c r="AM397" t="b">
        <v>0</v>
      </c>
      <c r="AN397">
        <v>76.4433333333333</v>
      </c>
      <c r="AO397">
        <f t="shared" si="6"/>
        <v>76</v>
      </c>
      <c r="AP397" t="b">
        <v>0</v>
      </c>
    </row>
    <row r="398" spans="1:42" x14ac:dyDescent="0.25">
      <c r="A398" t="s">
        <v>1163</v>
      </c>
      <c r="B398">
        <v>1</v>
      </c>
      <c r="C398" t="s">
        <v>40</v>
      </c>
      <c r="D398" t="s">
        <v>41</v>
      </c>
      <c r="E398" t="s">
        <v>1164</v>
      </c>
      <c r="F398">
        <v>95949</v>
      </c>
      <c r="G398" t="s">
        <v>1165</v>
      </c>
      <c r="H398">
        <v>39.099204</v>
      </c>
      <c r="I398">
        <v>-121.137962</v>
      </c>
      <c r="J398">
        <v>1</v>
      </c>
      <c r="K398">
        <v>1</v>
      </c>
      <c r="L398">
        <v>0</v>
      </c>
      <c r="M398">
        <v>0</v>
      </c>
      <c r="N398" t="str">
        <f>VLOOKUP(O398:O7429,'VLOOKUP Ranges'!$A$9:$B$12,2,TRUE)</f>
        <v>1-9</v>
      </c>
      <c r="O398">
        <v>1</v>
      </c>
      <c r="P398">
        <v>1</v>
      </c>
      <c r="Q398" t="s">
        <v>45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>
        <v>1</v>
      </c>
      <c r="Y398" t="str">
        <f>VLOOKUP(Z398:Z7429,'VLOOKUP Ranges'!$A$2:$B$5,2,TRUE)</f>
        <v>70-89</v>
      </c>
      <c r="Z398">
        <v>74.7</v>
      </c>
      <c r="AA398">
        <v>74.7</v>
      </c>
      <c r="AB398" t="s">
        <v>45</v>
      </c>
      <c r="AC398">
        <v>1</v>
      </c>
      <c r="AD398">
        <v>88</v>
      </c>
      <c r="AE398">
        <v>3348</v>
      </c>
      <c r="AF398" t="s">
        <v>59</v>
      </c>
      <c r="AG398" t="b">
        <v>0</v>
      </c>
      <c r="AH398" t="b">
        <v>0</v>
      </c>
      <c r="AI398" t="b">
        <v>1</v>
      </c>
      <c r="AJ398" t="b">
        <v>0</v>
      </c>
      <c r="AK398" t="b">
        <v>0</v>
      </c>
      <c r="AL398" t="b">
        <v>1</v>
      </c>
      <c r="AM398" t="b">
        <v>0</v>
      </c>
      <c r="AN398">
        <v>74.7</v>
      </c>
      <c r="AO398">
        <f t="shared" si="6"/>
        <v>75</v>
      </c>
      <c r="AP398" t="b">
        <v>0</v>
      </c>
    </row>
    <row r="399" spans="1:42" x14ac:dyDescent="0.25">
      <c r="A399" t="s">
        <v>1166</v>
      </c>
      <c r="B399">
        <v>1</v>
      </c>
      <c r="C399" t="s">
        <v>40</v>
      </c>
      <c r="D399" t="s">
        <v>41</v>
      </c>
      <c r="E399" t="s">
        <v>1167</v>
      </c>
      <c r="F399">
        <v>95954</v>
      </c>
      <c r="G399" t="s">
        <v>1168</v>
      </c>
      <c r="H399">
        <v>39.933852000000002</v>
      </c>
      <c r="I399">
        <v>-121.584371</v>
      </c>
      <c r="J399">
        <v>1</v>
      </c>
      <c r="K399">
        <v>0</v>
      </c>
      <c r="L399">
        <v>0</v>
      </c>
      <c r="M399">
        <v>0</v>
      </c>
      <c r="N399" t="str">
        <f>VLOOKUP(O399:O7430,'VLOOKUP Ranges'!$A$9:$B$12,2,TRUE)</f>
        <v>9-29</v>
      </c>
      <c r="O399">
        <v>17</v>
      </c>
      <c r="P399">
        <v>1</v>
      </c>
      <c r="Q399" t="s">
        <v>44</v>
      </c>
      <c r="R399" t="s">
        <v>44</v>
      </c>
      <c r="S399" t="s">
        <v>44</v>
      </c>
      <c r="T399" t="s">
        <v>45</v>
      </c>
      <c r="U399" t="s">
        <v>44</v>
      </c>
      <c r="V399" t="s">
        <v>44</v>
      </c>
      <c r="W399" t="s">
        <v>44</v>
      </c>
      <c r="X399">
        <v>1</v>
      </c>
      <c r="Y399" t="str">
        <f>VLOOKUP(Z399:Z7430,'VLOOKUP Ranges'!$A$2:$B$5,2,TRUE)</f>
        <v>70-89</v>
      </c>
      <c r="Z399">
        <v>76.650000000000006</v>
      </c>
      <c r="AA399">
        <v>1313.55</v>
      </c>
      <c r="AB399" t="s">
        <v>45</v>
      </c>
      <c r="AC399">
        <v>1</v>
      </c>
      <c r="AD399">
        <v>87</v>
      </c>
      <c r="AE399">
        <v>3182</v>
      </c>
      <c r="AF399" t="s">
        <v>63</v>
      </c>
      <c r="AG399" t="b">
        <v>0</v>
      </c>
      <c r="AH399" t="b">
        <v>0</v>
      </c>
      <c r="AI399" t="b">
        <v>1</v>
      </c>
      <c r="AJ399" t="b">
        <v>0</v>
      </c>
      <c r="AK399" t="b">
        <v>0</v>
      </c>
      <c r="AL399" t="b">
        <v>1</v>
      </c>
      <c r="AM399" t="b">
        <v>0</v>
      </c>
      <c r="AN399">
        <v>77.267647058823499</v>
      </c>
      <c r="AO399">
        <f t="shared" si="6"/>
        <v>77</v>
      </c>
      <c r="AP399" t="b">
        <v>0</v>
      </c>
    </row>
    <row r="400" spans="1:42" x14ac:dyDescent="0.25">
      <c r="A400" t="s">
        <v>1169</v>
      </c>
      <c r="B400">
        <v>1</v>
      </c>
      <c r="C400" t="s">
        <v>40</v>
      </c>
      <c r="D400" t="s">
        <v>41</v>
      </c>
      <c r="E400" t="s">
        <v>1170</v>
      </c>
      <c r="F400">
        <v>95959</v>
      </c>
      <c r="G400" t="s">
        <v>1171</v>
      </c>
      <c r="H400">
        <v>39.333736999999999</v>
      </c>
      <c r="I400">
        <v>-120.858667</v>
      </c>
      <c r="J400">
        <v>0</v>
      </c>
      <c r="K400">
        <v>1</v>
      </c>
      <c r="L400">
        <v>0</v>
      </c>
      <c r="M400">
        <v>0</v>
      </c>
      <c r="N400" t="str">
        <f>VLOOKUP(O400:O7431,'VLOOKUP Ranges'!$A$9:$B$12,2,TRUE)</f>
        <v>1-9</v>
      </c>
      <c r="O400">
        <v>1</v>
      </c>
      <c r="P400">
        <v>0</v>
      </c>
      <c r="Q400" t="s">
        <v>62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>
        <v>1</v>
      </c>
      <c r="Y400" t="str">
        <f>VLOOKUP(Z400:Z7431,'VLOOKUP Ranges'!$A$2:$B$5,2,TRUE)</f>
        <v>18-35</v>
      </c>
      <c r="Z400">
        <v>25.8</v>
      </c>
      <c r="AA400">
        <v>25.8</v>
      </c>
      <c r="AB400" t="s">
        <v>45</v>
      </c>
      <c r="AC400">
        <v>1</v>
      </c>
      <c r="AD400">
        <v>97</v>
      </c>
      <c r="AE400">
        <v>3884</v>
      </c>
      <c r="AF400" t="s">
        <v>63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1</v>
      </c>
      <c r="AN400">
        <v>25.8</v>
      </c>
      <c r="AO400">
        <f t="shared" si="6"/>
        <v>26</v>
      </c>
      <c r="AP400" t="b">
        <v>0</v>
      </c>
    </row>
    <row r="401" spans="1:42" x14ac:dyDescent="0.25">
      <c r="A401" t="s">
        <v>1172</v>
      </c>
      <c r="B401">
        <v>1</v>
      </c>
      <c r="C401" t="s">
        <v>40</v>
      </c>
      <c r="D401" t="s">
        <v>41</v>
      </c>
      <c r="E401" t="s">
        <v>1173</v>
      </c>
      <c r="F401">
        <v>95966</v>
      </c>
      <c r="G401" t="s">
        <v>1174</v>
      </c>
      <c r="H401">
        <v>39.473896000000003</v>
      </c>
      <c r="I401">
        <v>-121.415927</v>
      </c>
      <c r="J401">
        <v>0</v>
      </c>
      <c r="K401">
        <v>0</v>
      </c>
      <c r="L401">
        <v>0</v>
      </c>
      <c r="M401">
        <v>0</v>
      </c>
      <c r="N401" t="str">
        <f>VLOOKUP(O401:O7432,'VLOOKUP Ranges'!$A$9:$B$12,2,TRUE)</f>
        <v>1-9</v>
      </c>
      <c r="O401">
        <v>2</v>
      </c>
      <c r="P401">
        <v>0</v>
      </c>
      <c r="Q401" t="s">
        <v>62</v>
      </c>
      <c r="R401" t="s">
        <v>45</v>
      </c>
      <c r="S401" t="s">
        <v>45</v>
      </c>
      <c r="T401" t="s">
        <v>44</v>
      </c>
      <c r="U401" t="s">
        <v>44</v>
      </c>
      <c r="V401" t="s">
        <v>44</v>
      </c>
      <c r="W401" t="s">
        <v>45</v>
      </c>
      <c r="X401">
        <v>1</v>
      </c>
      <c r="Y401" t="str">
        <f>VLOOKUP(Z401:Z7432,'VLOOKUP Ranges'!$A$2:$B$5,2,TRUE)</f>
        <v>35-70</v>
      </c>
      <c r="Z401">
        <v>42.6</v>
      </c>
      <c r="AA401">
        <v>72.400000000000006</v>
      </c>
      <c r="AB401" t="s">
        <v>45</v>
      </c>
      <c r="AC401">
        <v>1</v>
      </c>
      <c r="AD401">
        <v>79</v>
      </c>
      <c r="AE401">
        <v>4648</v>
      </c>
      <c r="AF401" t="s">
        <v>63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1</v>
      </c>
      <c r="AM401" t="b">
        <v>0</v>
      </c>
      <c r="AN401">
        <v>36.200000000000003</v>
      </c>
      <c r="AO401">
        <f t="shared" si="6"/>
        <v>43</v>
      </c>
      <c r="AP401" t="b">
        <v>0</v>
      </c>
    </row>
    <row r="402" spans="1:42" x14ac:dyDescent="0.25">
      <c r="A402" t="s">
        <v>1175</v>
      </c>
      <c r="B402">
        <v>1</v>
      </c>
      <c r="C402" t="s">
        <v>40</v>
      </c>
      <c r="D402" t="s">
        <v>41</v>
      </c>
      <c r="E402" t="s">
        <v>1176</v>
      </c>
      <c r="F402">
        <v>95970</v>
      </c>
      <c r="G402" t="s">
        <v>1177</v>
      </c>
      <c r="H402">
        <v>39.424956999999999</v>
      </c>
      <c r="I402">
        <v>-122.03930699999999</v>
      </c>
      <c r="J402">
        <v>0</v>
      </c>
      <c r="K402">
        <v>0</v>
      </c>
      <c r="L402">
        <v>0</v>
      </c>
      <c r="M402">
        <v>0</v>
      </c>
      <c r="N402" t="str">
        <f>VLOOKUP(O402:O7433,'VLOOKUP Ranges'!$A$9:$B$12,2,TRUE)</f>
        <v>29-55</v>
      </c>
      <c r="O402">
        <v>29</v>
      </c>
      <c r="P402">
        <v>1</v>
      </c>
      <c r="Q402" t="s">
        <v>44</v>
      </c>
      <c r="R402" t="s">
        <v>45</v>
      </c>
      <c r="S402" t="s">
        <v>45</v>
      </c>
      <c r="T402" t="s">
        <v>45</v>
      </c>
      <c r="U402" t="s">
        <v>44</v>
      </c>
      <c r="V402" t="s">
        <v>44</v>
      </c>
      <c r="W402" t="s">
        <v>45</v>
      </c>
      <c r="X402">
        <v>1</v>
      </c>
      <c r="Y402" t="str">
        <f>VLOOKUP(Z402:Z7433,'VLOOKUP Ranges'!$A$2:$B$5,2,TRUE)</f>
        <v>35-70</v>
      </c>
      <c r="Z402">
        <v>68.849999999999994</v>
      </c>
      <c r="AA402">
        <v>1970.5</v>
      </c>
      <c r="AB402" t="s">
        <v>45</v>
      </c>
      <c r="AC402">
        <v>1</v>
      </c>
      <c r="AD402">
        <v>79</v>
      </c>
      <c r="AE402">
        <v>5449</v>
      </c>
      <c r="AF402" t="s">
        <v>46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>
        <v>67.948275862068897</v>
      </c>
      <c r="AO402">
        <f t="shared" si="6"/>
        <v>69</v>
      </c>
      <c r="AP402" t="b">
        <v>1</v>
      </c>
    </row>
    <row r="403" spans="1:42" x14ac:dyDescent="0.25">
      <c r="A403" t="s">
        <v>1178</v>
      </c>
      <c r="B403">
        <v>1</v>
      </c>
      <c r="C403" t="s">
        <v>40</v>
      </c>
      <c r="D403" t="s">
        <v>41</v>
      </c>
      <c r="E403" t="s">
        <v>1179</v>
      </c>
      <c r="F403">
        <v>95981</v>
      </c>
      <c r="G403" t="s">
        <v>1180</v>
      </c>
      <c r="H403">
        <v>39.584580000000003</v>
      </c>
      <c r="I403">
        <v>-121.093256</v>
      </c>
      <c r="J403">
        <v>1</v>
      </c>
      <c r="K403">
        <v>0</v>
      </c>
      <c r="L403">
        <v>1</v>
      </c>
      <c r="M403">
        <v>0</v>
      </c>
      <c r="N403" t="str">
        <f>VLOOKUP(O403:O7434,'VLOOKUP Ranges'!$A$9:$B$12,2,TRUE)</f>
        <v>1-9</v>
      </c>
      <c r="O403">
        <v>2</v>
      </c>
      <c r="P403">
        <v>1</v>
      </c>
      <c r="Q403" t="s">
        <v>44</v>
      </c>
      <c r="R403" t="s">
        <v>44</v>
      </c>
      <c r="S403" t="s">
        <v>44</v>
      </c>
      <c r="T403" t="s">
        <v>45</v>
      </c>
      <c r="U403" t="s">
        <v>45</v>
      </c>
      <c r="V403" t="s">
        <v>44</v>
      </c>
      <c r="W403" t="s">
        <v>45</v>
      </c>
      <c r="X403">
        <v>0</v>
      </c>
      <c r="Y403" t="str">
        <f>VLOOKUP(Z403:Z7434,'VLOOKUP Ranges'!$A$2:$B$5,2,TRUE)</f>
        <v>89-118</v>
      </c>
      <c r="Z403">
        <v>90</v>
      </c>
      <c r="AA403">
        <v>190.05</v>
      </c>
      <c r="AB403" t="s">
        <v>45</v>
      </c>
      <c r="AC403">
        <v>1</v>
      </c>
      <c r="AD403">
        <v>99</v>
      </c>
      <c r="AE403">
        <v>3902</v>
      </c>
      <c r="AF403" t="s">
        <v>46</v>
      </c>
      <c r="AG403" t="b">
        <v>0</v>
      </c>
      <c r="AH403" t="b">
        <v>0</v>
      </c>
      <c r="AI403" t="b">
        <v>1</v>
      </c>
      <c r="AJ403" t="b">
        <v>0</v>
      </c>
      <c r="AK403" t="b">
        <v>1</v>
      </c>
      <c r="AL403" t="b">
        <v>0</v>
      </c>
      <c r="AM403" t="b">
        <v>0</v>
      </c>
      <c r="AN403">
        <v>95.025000000000006</v>
      </c>
      <c r="AO403">
        <f t="shared" si="6"/>
        <v>90</v>
      </c>
      <c r="AP403" t="b">
        <v>0</v>
      </c>
    </row>
    <row r="404" spans="1:42" x14ac:dyDescent="0.25">
      <c r="A404" t="s">
        <v>1181</v>
      </c>
      <c r="B404">
        <v>1</v>
      </c>
      <c r="C404" t="s">
        <v>40</v>
      </c>
      <c r="D404" t="s">
        <v>41</v>
      </c>
      <c r="E404" t="s">
        <v>1182</v>
      </c>
      <c r="F404">
        <v>95984</v>
      </c>
      <c r="G404" t="s">
        <v>1183</v>
      </c>
      <c r="H404">
        <v>40.022184000000003</v>
      </c>
      <c r="I404">
        <v>-121.06238399999999</v>
      </c>
      <c r="J404">
        <v>0</v>
      </c>
      <c r="K404">
        <v>0</v>
      </c>
      <c r="L404">
        <v>0</v>
      </c>
      <c r="M404">
        <v>0</v>
      </c>
      <c r="N404" t="str">
        <f>VLOOKUP(O404:O7435,'VLOOKUP Ranges'!$A$9:$B$12,2,TRUE)</f>
        <v>9-29</v>
      </c>
      <c r="O404">
        <v>14</v>
      </c>
      <c r="P404">
        <v>1</v>
      </c>
      <c r="Q404" t="s">
        <v>44</v>
      </c>
      <c r="R404" t="s">
        <v>44</v>
      </c>
      <c r="S404" t="s">
        <v>44</v>
      </c>
      <c r="T404" t="s">
        <v>45</v>
      </c>
      <c r="U404" t="s">
        <v>44</v>
      </c>
      <c r="V404" t="s">
        <v>44</v>
      </c>
      <c r="W404" t="s">
        <v>44</v>
      </c>
      <c r="X404">
        <v>0</v>
      </c>
      <c r="Y404" t="str">
        <f>VLOOKUP(Z404:Z7435,'VLOOKUP Ranges'!$A$2:$B$5,2,TRUE)</f>
        <v>70-89</v>
      </c>
      <c r="Z404">
        <v>75.349999999999994</v>
      </c>
      <c r="AA404">
        <v>1025.95</v>
      </c>
      <c r="AB404" t="s">
        <v>45</v>
      </c>
      <c r="AC404">
        <v>1</v>
      </c>
      <c r="AD404">
        <v>71</v>
      </c>
      <c r="AE404">
        <v>4995</v>
      </c>
      <c r="AF404" t="s">
        <v>603</v>
      </c>
      <c r="AG404" t="b">
        <v>0</v>
      </c>
      <c r="AH404" t="b">
        <v>0</v>
      </c>
      <c r="AI404" t="b">
        <v>1</v>
      </c>
      <c r="AJ404" t="b">
        <v>0</v>
      </c>
      <c r="AK404" t="b">
        <v>0</v>
      </c>
      <c r="AL404" t="b">
        <v>1</v>
      </c>
      <c r="AM404" t="b">
        <v>0</v>
      </c>
      <c r="AN404">
        <v>73.282142857142802</v>
      </c>
      <c r="AO404">
        <f t="shared" si="6"/>
        <v>76</v>
      </c>
      <c r="AP404" t="b">
        <v>0</v>
      </c>
    </row>
    <row r="405" spans="1:42" x14ac:dyDescent="0.25">
      <c r="A405" t="s">
        <v>1184</v>
      </c>
      <c r="B405">
        <v>1</v>
      </c>
      <c r="C405" t="s">
        <v>40</v>
      </c>
      <c r="D405" t="s">
        <v>41</v>
      </c>
      <c r="E405" t="s">
        <v>1185</v>
      </c>
      <c r="F405">
        <v>95993</v>
      </c>
      <c r="G405" t="s">
        <v>1186</v>
      </c>
      <c r="H405">
        <v>39.075693999999999</v>
      </c>
      <c r="I405">
        <v>-121.70605999999999</v>
      </c>
      <c r="J405">
        <v>1</v>
      </c>
      <c r="K405">
        <v>0</v>
      </c>
      <c r="L405">
        <v>0</v>
      </c>
      <c r="M405">
        <v>0</v>
      </c>
      <c r="N405" t="str">
        <f>VLOOKUP(O405:O7436,'VLOOKUP Ranges'!$A$9:$B$12,2,TRUE)</f>
        <v>1-9</v>
      </c>
      <c r="O405">
        <v>8</v>
      </c>
      <c r="P405">
        <v>1</v>
      </c>
      <c r="Q405" t="s">
        <v>45</v>
      </c>
      <c r="R405" t="s">
        <v>44</v>
      </c>
      <c r="S405" t="s">
        <v>45</v>
      </c>
      <c r="T405" t="s">
        <v>44</v>
      </c>
      <c r="U405" t="s">
        <v>44</v>
      </c>
      <c r="V405" t="s">
        <v>45</v>
      </c>
      <c r="W405" t="s">
        <v>45</v>
      </c>
      <c r="X405">
        <v>0</v>
      </c>
      <c r="Y405" t="str">
        <f>VLOOKUP(Z405:Z7436,'VLOOKUP Ranges'!$A$2:$B$5,2,TRUE)</f>
        <v>89-118</v>
      </c>
      <c r="Z405">
        <v>100.85</v>
      </c>
      <c r="AA405">
        <v>819.55</v>
      </c>
      <c r="AB405" t="s">
        <v>45</v>
      </c>
      <c r="AC405">
        <v>1</v>
      </c>
      <c r="AD405">
        <v>97</v>
      </c>
      <c r="AE405">
        <v>3849</v>
      </c>
      <c r="AF405" t="s">
        <v>603</v>
      </c>
      <c r="AG405" t="b">
        <v>0</v>
      </c>
      <c r="AH405" t="b">
        <v>0</v>
      </c>
      <c r="AI405" t="b">
        <v>1</v>
      </c>
      <c r="AJ405" t="b">
        <v>0</v>
      </c>
      <c r="AK405" t="b">
        <v>0</v>
      </c>
      <c r="AL405" t="b">
        <v>1</v>
      </c>
      <c r="AM405" t="b">
        <v>0</v>
      </c>
      <c r="AN405">
        <v>102.44374999999999</v>
      </c>
      <c r="AO405">
        <f t="shared" si="6"/>
        <v>101</v>
      </c>
      <c r="AP405" t="b">
        <v>0</v>
      </c>
    </row>
    <row r="406" spans="1:42" x14ac:dyDescent="0.25">
      <c r="A406" t="s">
        <v>1187</v>
      </c>
      <c r="B406">
        <v>1</v>
      </c>
      <c r="C406" t="s">
        <v>40</v>
      </c>
      <c r="D406" t="s">
        <v>41</v>
      </c>
      <c r="E406" t="s">
        <v>1188</v>
      </c>
      <c r="F406">
        <v>96007</v>
      </c>
      <c r="G406" t="s">
        <v>1189</v>
      </c>
      <c r="H406">
        <v>40.448632000000003</v>
      </c>
      <c r="I406">
        <v>-122.306657</v>
      </c>
      <c r="J406">
        <v>0</v>
      </c>
      <c r="K406">
        <v>0</v>
      </c>
      <c r="L406">
        <v>1</v>
      </c>
      <c r="M406">
        <v>0</v>
      </c>
      <c r="N406" t="str">
        <f>VLOOKUP(O406:O7437,'VLOOKUP Ranges'!$A$9:$B$12,2,TRUE)</f>
        <v>1-9</v>
      </c>
      <c r="O406">
        <v>5</v>
      </c>
      <c r="P406">
        <v>1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>
        <v>0</v>
      </c>
      <c r="Y406" t="str">
        <f>VLOOKUP(Z406:Z7437,'VLOOKUP Ranges'!$A$2:$B$5,2,TRUE)</f>
        <v>35-70</v>
      </c>
      <c r="Z406">
        <v>69.95</v>
      </c>
      <c r="AA406">
        <v>330.15</v>
      </c>
      <c r="AB406" t="s">
        <v>45</v>
      </c>
      <c r="AC406">
        <v>1</v>
      </c>
      <c r="AD406">
        <v>81</v>
      </c>
      <c r="AE406">
        <v>2969</v>
      </c>
      <c r="AF406" t="s">
        <v>603</v>
      </c>
      <c r="AG406" t="b">
        <v>0</v>
      </c>
      <c r="AH406" t="b">
        <v>0</v>
      </c>
      <c r="AI406" t="b">
        <v>1</v>
      </c>
      <c r="AJ406" t="b">
        <v>0</v>
      </c>
      <c r="AK406" t="b">
        <v>0</v>
      </c>
      <c r="AL406" t="b">
        <v>1</v>
      </c>
      <c r="AM406" t="b">
        <v>0</v>
      </c>
      <c r="AN406">
        <v>66.03</v>
      </c>
      <c r="AO406">
        <f t="shared" si="6"/>
        <v>70</v>
      </c>
      <c r="AP406" t="b">
        <v>0</v>
      </c>
    </row>
    <row r="407" spans="1:42" x14ac:dyDescent="0.25">
      <c r="A407" t="s">
        <v>1190</v>
      </c>
      <c r="B407">
        <v>1</v>
      </c>
      <c r="C407" t="s">
        <v>40</v>
      </c>
      <c r="D407" t="s">
        <v>41</v>
      </c>
      <c r="E407" t="s">
        <v>1191</v>
      </c>
      <c r="F407">
        <v>96011</v>
      </c>
      <c r="G407" t="s">
        <v>1192</v>
      </c>
      <c r="H407">
        <v>41.096569000000002</v>
      </c>
      <c r="I407">
        <v>-121.879082</v>
      </c>
      <c r="J407">
        <v>0</v>
      </c>
      <c r="K407">
        <v>0</v>
      </c>
      <c r="L407">
        <v>1</v>
      </c>
      <c r="M407">
        <v>0</v>
      </c>
      <c r="N407" t="str">
        <f>VLOOKUP(O407:O7438,'VLOOKUP Ranges'!$A$9:$B$12,2,TRUE)</f>
        <v>55-77</v>
      </c>
      <c r="O407">
        <v>63</v>
      </c>
      <c r="P407">
        <v>1</v>
      </c>
      <c r="Q407" t="s">
        <v>45</v>
      </c>
      <c r="R407" t="s">
        <v>44</v>
      </c>
      <c r="S407" t="s">
        <v>45</v>
      </c>
      <c r="T407" t="s">
        <v>45</v>
      </c>
      <c r="U407" t="s">
        <v>44</v>
      </c>
      <c r="V407" t="s">
        <v>45</v>
      </c>
      <c r="W407" t="s">
        <v>45</v>
      </c>
      <c r="X407">
        <v>1</v>
      </c>
      <c r="Y407" t="str">
        <f>VLOOKUP(Z407:Z7438,'VLOOKUP Ranges'!$A$2:$B$5,2,TRUE)</f>
        <v>89-118</v>
      </c>
      <c r="Z407">
        <v>107.5</v>
      </c>
      <c r="AA407">
        <v>6873.75</v>
      </c>
      <c r="AB407" t="s">
        <v>45</v>
      </c>
      <c r="AC407">
        <v>1</v>
      </c>
      <c r="AD407">
        <v>96</v>
      </c>
      <c r="AE407">
        <v>6144</v>
      </c>
      <c r="AF407" t="s">
        <v>613</v>
      </c>
      <c r="AG407" t="b">
        <v>1</v>
      </c>
      <c r="AH407" t="b">
        <v>0</v>
      </c>
      <c r="AI407" t="b">
        <v>1</v>
      </c>
      <c r="AJ407" t="b">
        <v>0</v>
      </c>
      <c r="AK407" t="b">
        <v>0</v>
      </c>
      <c r="AL407" t="b">
        <v>1</v>
      </c>
      <c r="AM407" t="b">
        <v>0</v>
      </c>
      <c r="AN407">
        <v>109.10714285714199</v>
      </c>
      <c r="AO407">
        <f t="shared" si="6"/>
        <v>108</v>
      </c>
      <c r="AP407" t="b">
        <v>0</v>
      </c>
    </row>
    <row r="408" spans="1:42" x14ac:dyDescent="0.25">
      <c r="A408" t="s">
        <v>1193</v>
      </c>
      <c r="B408">
        <v>1</v>
      </c>
      <c r="C408" t="s">
        <v>40</v>
      </c>
      <c r="D408" t="s">
        <v>41</v>
      </c>
      <c r="E408" t="s">
        <v>1194</v>
      </c>
      <c r="F408">
        <v>96014</v>
      </c>
      <c r="G408" t="s">
        <v>1195</v>
      </c>
      <c r="H408">
        <v>41.388396999999998</v>
      </c>
      <c r="I408">
        <v>-122.794636</v>
      </c>
      <c r="J408">
        <v>1</v>
      </c>
      <c r="K408">
        <v>0</v>
      </c>
      <c r="L408">
        <v>0</v>
      </c>
      <c r="M408">
        <v>0</v>
      </c>
      <c r="N408" t="str">
        <f>VLOOKUP(O408:O7439,'VLOOKUP Ranges'!$A$9:$B$12,2,TRUE)</f>
        <v>1-9</v>
      </c>
      <c r="O408">
        <v>1</v>
      </c>
      <c r="P408">
        <v>1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>
        <v>1</v>
      </c>
      <c r="Y408" t="str">
        <f>VLOOKUP(Z408:Z7439,'VLOOKUP Ranges'!$A$2:$B$5,2,TRUE)</f>
        <v>35-70</v>
      </c>
      <c r="Z408">
        <v>45.85</v>
      </c>
      <c r="AA408">
        <v>45.85</v>
      </c>
      <c r="AB408" t="s">
        <v>45</v>
      </c>
      <c r="AC408">
        <v>1</v>
      </c>
      <c r="AD408">
        <v>94</v>
      </c>
      <c r="AE408">
        <v>5930</v>
      </c>
      <c r="AF408" t="s">
        <v>613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1</v>
      </c>
      <c r="AN408">
        <v>45.85</v>
      </c>
      <c r="AO408">
        <f t="shared" si="6"/>
        <v>46</v>
      </c>
      <c r="AP408" t="b">
        <v>0</v>
      </c>
    </row>
    <row r="409" spans="1:42" x14ac:dyDescent="0.25">
      <c r="A409" t="s">
        <v>1196</v>
      </c>
      <c r="B409">
        <v>1</v>
      </c>
      <c r="C409" t="s">
        <v>40</v>
      </c>
      <c r="D409" t="s">
        <v>41</v>
      </c>
      <c r="E409" t="s">
        <v>1197</v>
      </c>
      <c r="F409">
        <v>96021</v>
      </c>
      <c r="G409" t="s">
        <v>1198</v>
      </c>
      <c r="H409">
        <v>39.913777000000003</v>
      </c>
      <c r="I409">
        <v>-122.289984</v>
      </c>
      <c r="J409">
        <v>0</v>
      </c>
      <c r="K409">
        <v>0</v>
      </c>
      <c r="L409">
        <v>1</v>
      </c>
      <c r="M409">
        <v>0</v>
      </c>
      <c r="N409" t="str">
        <f>VLOOKUP(O409:O7440,'VLOOKUP Ranges'!$A$9:$B$12,2,TRUE)</f>
        <v>29-55</v>
      </c>
      <c r="O409">
        <v>53</v>
      </c>
      <c r="P409">
        <v>1</v>
      </c>
      <c r="Q409" t="s">
        <v>44</v>
      </c>
      <c r="R409" t="s">
        <v>45</v>
      </c>
      <c r="S409" t="s">
        <v>45</v>
      </c>
      <c r="T409" t="s">
        <v>45</v>
      </c>
      <c r="U409" t="s">
        <v>44</v>
      </c>
      <c r="V409" t="s">
        <v>45</v>
      </c>
      <c r="W409" t="s">
        <v>45</v>
      </c>
      <c r="X409">
        <v>1</v>
      </c>
      <c r="Y409" t="str">
        <f>VLOOKUP(Z409:Z7440,'VLOOKUP Ranges'!$A$2:$B$5,2,TRUE)</f>
        <v>89-118</v>
      </c>
      <c r="Z409">
        <v>106.1</v>
      </c>
      <c r="AA409">
        <v>5769.75</v>
      </c>
      <c r="AB409" t="s">
        <v>45</v>
      </c>
      <c r="AC409">
        <v>1</v>
      </c>
      <c r="AD409">
        <v>94</v>
      </c>
      <c r="AE409">
        <v>4471</v>
      </c>
      <c r="AF409" t="s">
        <v>613</v>
      </c>
      <c r="AG409" t="b">
        <v>1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0</v>
      </c>
      <c r="AN409">
        <v>108.863207547169</v>
      </c>
      <c r="AO409">
        <f t="shared" si="6"/>
        <v>107</v>
      </c>
      <c r="AP409" t="b">
        <v>1</v>
      </c>
    </row>
    <row r="410" spans="1:42" x14ac:dyDescent="0.25">
      <c r="A410" t="s">
        <v>1199</v>
      </c>
      <c r="B410">
        <v>1</v>
      </c>
      <c r="C410" t="s">
        <v>40</v>
      </c>
      <c r="D410" t="s">
        <v>41</v>
      </c>
      <c r="E410" t="s">
        <v>1200</v>
      </c>
      <c r="F410">
        <v>96022</v>
      </c>
      <c r="G410" t="s">
        <v>1201</v>
      </c>
      <c r="H410">
        <v>40.336391999999996</v>
      </c>
      <c r="I410">
        <v>-122.448533</v>
      </c>
      <c r="J410">
        <v>0</v>
      </c>
      <c r="K410">
        <v>0</v>
      </c>
      <c r="L410">
        <v>0</v>
      </c>
      <c r="M410">
        <v>0</v>
      </c>
      <c r="N410" t="str">
        <f>VLOOKUP(O410:O7441,'VLOOKUP Ranges'!$A$9:$B$12,2,TRUE)</f>
        <v>1-9</v>
      </c>
      <c r="O410">
        <v>1</v>
      </c>
      <c r="P410">
        <v>1</v>
      </c>
      <c r="Q410" t="s">
        <v>44</v>
      </c>
      <c r="R410" t="s">
        <v>44</v>
      </c>
      <c r="S410" t="s">
        <v>45</v>
      </c>
      <c r="T410" t="s">
        <v>44</v>
      </c>
      <c r="U410" t="s">
        <v>45</v>
      </c>
      <c r="V410" t="s">
        <v>45</v>
      </c>
      <c r="W410" t="s">
        <v>44</v>
      </c>
      <c r="X410">
        <v>0</v>
      </c>
      <c r="Y410" t="str">
        <f>VLOOKUP(Z410:Z7441,'VLOOKUP Ranges'!$A$2:$B$5,2,TRUE)</f>
        <v>89-118</v>
      </c>
      <c r="Z410">
        <v>91.7</v>
      </c>
      <c r="AA410">
        <v>91.7</v>
      </c>
      <c r="AB410" t="s">
        <v>45</v>
      </c>
      <c r="AC410">
        <v>1</v>
      </c>
      <c r="AD410">
        <v>71</v>
      </c>
      <c r="AE410">
        <v>4319</v>
      </c>
      <c r="AF410" t="s">
        <v>603</v>
      </c>
      <c r="AG410" t="b">
        <v>0</v>
      </c>
      <c r="AH410" t="b">
        <v>0</v>
      </c>
      <c r="AI410" t="b">
        <v>1</v>
      </c>
      <c r="AJ410" t="b">
        <v>0</v>
      </c>
      <c r="AK410" t="b">
        <v>0</v>
      </c>
      <c r="AL410" t="b">
        <v>1</v>
      </c>
      <c r="AM410" t="b">
        <v>0</v>
      </c>
      <c r="AN410">
        <v>91.7</v>
      </c>
      <c r="AO410">
        <f t="shared" si="6"/>
        <v>92</v>
      </c>
      <c r="AP410" t="b">
        <v>0</v>
      </c>
    </row>
    <row r="411" spans="1:42" x14ac:dyDescent="0.25">
      <c r="A411" t="s">
        <v>1202</v>
      </c>
      <c r="B411">
        <v>1</v>
      </c>
      <c r="C411" t="s">
        <v>40</v>
      </c>
      <c r="D411" t="s">
        <v>41</v>
      </c>
      <c r="E411" t="s">
        <v>1203</v>
      </c>
      <c r="F411">
        <v>96024</v>
      </c>
      <c r="G411" t="s">
        <v>1204</v>
      </c>
      <c r="H411">
        <v>40.586587999999999</v>
      </c>
      <c r="I411">
        <v>-122.903677</v>
      </c>
      <c r="J411">
        <v>0</v>
      </c>
      <c r="K411">
        <v>0</v>
      </c>
      <c r="L411">
        <v>0</v>
      </c>
      <c r="M411">
        <v>0</v>
      </c>
      <c r="N411" t="str">
        <f>VLOOKUP(O411:O7442,'VLOOKUP Ranges'!$A$9:$B$12,2,TRUE)</f>
        <v>9-29</v>
      </c>
      <c r="O411">
        <v>16</v>
      </c>
      <c r="P411">
        <v>1</v>
      </c>
      <c r="Q411" t="s">
        <v>45</v>
      </c>
      <c r="R411" t="s">
        <v>44</v>
      </c>
      <c r="S411" t="s">
        <v>45</v>
      </c>
      <c r="T411" t="s">
        <v>45</v>
      </c>
      <c r="U411" t="s">
        <v>44</v>
      </c>
      <c r="V411" t="s">
        <v>44</v>
      </c>
      <c r="W411" t="s">
        <v>45</v>
      </c>
      <c r="X411">
        <v>1</v>
      </c>
      <c r="Y411" t="str">
        <f>VLOOKUP(Z411:Z7442,'VLOOKUP Ranges'!$A$2:$B$5,2,TRUE)</f>
        <v>89-118</v>
      </c>
      <c r="Z411">
        <v>95.6</v>
      </c>
      <c r="AA411">
        <v>1555.65</v>
      </c>
      <c r="AB411" t="s">
        <v>45</v>
      </c>
      <c r="AC411">
        <v>1</v>
      </c>
      <c r="AD411">
        <v>96</v>
      </c>
      <c r="AE411">
        <v>5915</v>
      </c>
      <c r="AF411" t="s">
        <v>603</v>
      </c>
      <c r="AG411" t="b">
        <v>0</v>
      </c>
      <c r="AH411" t="b">
        <v>0</v>
      </c>
      <c r="AI411" t="b">
        <v>1</v>
      </c>
      <c r="AJ411" t="b">
        <v>0</v>
      </c>
      <c r="AK411" t="b">
        <v>1</v>
      </c>
      <c r="AL411" t="b">
        <v>0</v>
      </c>
      <c r="AM411" t="b">
        <v>0</v>
      </c>
      <c r="AN411">
        <v>97.228125000000006</v>
      </c>
      <c r="AO411">
        <f t="shared" si="6"/>
        <v>96</v>
      </c>
      <c r="AP411" t="b">
        <v>0</v>
      </c>
    </row>
    <row r="412" spans="1:42" x14ac:dyDescent="0.25">
      <c r="A412" t="s">
        <v>1205</v>
      </c>
      <c r="B412">
        <v>1</v>
      </c>
      <c r="C412" t="s">
        <v>40</v>
      </c>
      <c r="D412" t="s">
        <v>41</v>
      </c>
      <c r="E412" t="s">
        <v>1206</v>
      </c>
      <c r="F412">
        <v>96028</v>
      </c>
      <c r="G412" t="s">
        <v>1207</v>
      </c>
      <c r="H412">
        <v>41.017282000000002</v>
      </c>
      <c r="I412">
        <v>-121.46894500000001</v>
      </c>
      <c r="J412">
        <v>1</v>
      </c>
      <c r="K412">
        <v>0</v>
      </c>
      <c r="L412">
        <v>0</v>
      </c>
      <c r="M412">
        <v>0</v>
      </c>
      <c r="N412" t="str">
        <f>VLOOKUP(O412:O7443,'VLOOKUP Ranges'!$A$9:$B$12,2,TRUE)</f>
        <v>1-9</v>
      </c>
      <c r="O412">
        <v>1</v>
      </c>
      <c r="P412">
        <v>1</v>
      </c>
      <c r="Q412" t="s">
        <v>45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>
        <v>1</v>
      </c>
      <c r="Y412" t="str">
        <f>VLOOKUP(Z412:Z7443,'VLOOKUP Ranges'!$A$2:$B$5,2,TRUE)</f>
        <v>70-89</v>
      </c>
      <c r="Z412">
        <v>74.95</v>
      </c>
      <c r="AA412">
        <v>74.95</v>
      </c>
      <c r="AB412" t="s">
        <v>45</v>
      </c>
      <c r="AC412">
        <v>1</v>
      </c>
      <c r="AD412">
        <v>82</v>
      </c>
      <c r="AE412">
        <v>2591</v>
      </c>
      <c r="AF412" t="s">
        <v>603</v>
      </c>
      <c r="AG412" t="b">
        <v>0</v>
      </c>
      <c r="AH412" t="b">
        <v>0</v>
      </c>
      <c r="AI412" t="b">
        <v>1</v>
      </c>
      <c r="AJ412" t="b">
        <v>0</v>
      </c>
      <c r="AK412" t="b">
        <v>0</v>
      </c>
      <c r="AL412" t="b">
        <v>1</v>
      </c>
      <c r="AM412" t="b">
        <v>0</v>
      </c>
      <c r="AN412">
        <v>74.95</v>
      </c>
      <c r="AO412">
        <f t="shared" si="6"/>
        <v>75</v>
      </c>
      <c r="AP412" t="b">
        <v>0</v>
      </c>
    </row>
    <row r="413" spans="1:42" x14ac:dyDescent="0.25">
      <c r="A413" t="s">
        <v>1208</v>
      </c>
      <c r="B413">
        <v>1</v>
      </c>
      <c r="C413" t="s">
        <v>40</v>
      </c>
      <c r="D413" t="s">
        <v>41</v>
      </c>
      <c r="E413" t="s">
        <v>1209</v>
      </c>
      <c r="F413">
        <v>96032</v>
      </c>
      <c r="G413" t="s">
        <v>1210</v>
      </c>
      <c r="H413">
        <v>41.5837</v>
      </c>
      <c r="I413">
        <v>-122.93592200000001</v>
      </c>
      <c r="J413">
        <v>1</v>
      </c>
      <c r="K413">
        <v>1</v>
      </c>
      <c r="L413">
        <v>0</v>
      </c>
      <c r="M413">
        <v>0</v>
      </c>
      <c r="N413" t="str">
        <f>VLOOKUP(O413:O7444,'VLOOKUP Ranges'!$A$9:$B$12,2,TRUE)</f>
        <v>9-29</v>
      </c>
      <c r="O413">
        <v>10</v>
      </c>
      <c r="P413">
        <v>1</v>
      </c>
      <c r="Q413" t="s">
        <v>45</v>
      </c>
      <c r="R413" t="s">
        <v>44</v>
      </c>
      <c r="S413" t="s">
        <v>44</v>
      </c>
      <c r="T413" t="s">
        <v>44</v>
      </c>
      <c r="U413" t="s">
        <v>44</v>
      </c>
      <c r="V413" t="s">
        <v>45</v>
      </c>
      <c r="W413" t="s">
        <v>45</v>
      </c>
      <c r="X413">
        <v>1</v>
      </c>
      <c r="Y413" t="str">
        <f>VLOOKUP(Z413:Z7444,'VLOOKUP Ranges'!$A$2:$B$5,2,TRUE)</f>
        <v>89-118</v>
      </c>
      <c r="Z413">
        <v>95.35</v>
      </c>
      <c r="AA413">
        <v>898.35</v>
      </c>
      <c r="AB413" t="s">
        <v>45</v>
      </c>
      <c r="AC413">
        <v>1</v>
      </c>
      <c r="AD413">
        <v>75</v>
      </c>
      <c r="AE413">
        <v>5353</v>
      </c>
      <c r="AF413" t="s">
        <v>613</v>
      </c>
      <c r="AG413" t="b">
        <v>0</v>
      </c>
      <c r="AH413" t="b">
        <v>0</v>
      </c>
      <c r="AI413" t="b">
        <v>1</v>
      </c>
      <c r="AJ413" t="b">
        <v>0</v>
      </c>
      <c r="AK413" t="b">
        <v>0</v>
      </c>
      <c r="AL413" t="b">
        <v>1</v>
      </c>
      <c r="AM413" t="b">
        <v>0</v>
      </c>
      <c r="AN413">
        <v>89.834999999999994</v>
      </c>
      <c r="AO413">
        <f t="shared" si="6"/>
        <v>96</v>
      </c>
      <c r="AP413" t="b">
        <v>0</v>
      </c>
    </row>
    <row r="414" spans="1:42" x14ac:dyDescent="0.25">
      <c r="A414" t="s">
        <v>1211</v>
      </c>
      <c r="B414">
        <v>1</v>
      </c>
      <c r="C414" t="s">
        <v>40</v>
      </c>
      <c r="D414" t="s">
        <v>41</v>
      </c>
      <c r="E414" t="s">
        <v>1212</v>
      </c>
      <c r="F414">
        <v>96041</v>
      </c>
      <c r="G414" t="s">
        <v>1213</v>
      </c>
      <c r="H414">
        <v>40.547857</v>
      </c>
      <c r="I414">
        <v>-123.187265</v>
      </c>
      <c r="J414">
        <v>0</v>
      </c>
      <c r="K414">
        <v>1</v>
      </c>
      <c r="L414">
        <v>0</v>
      </c>
      <c r="M414">
        <v>0</v>
      </c>
      <c r="N414" t="str">
        <f>VLOOKUP(O414:O7445,'VLOOKUP Ranges'!$A$9:$B$12,2,TRUE)</f>
        <v>1-9</v>
      </c>
      <c r="O414">
        <v>3</v>
      </c>
      <c r="P414">
        <v>1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>
        <v>0</v>
      </c>
      <c r="Y414" t="str">
        <f>VLOOKUP(Z414:Z7445,'VLOOKUP Ranges'!$A$2:$B$5,2,TRUE)</f>
        <v>35-70</v>
      </c>
      <c r="Z414">
        <v>45</v>
      </c>
      <c r="AA414">
        <v>127.1</v>
      </c>
      <c r="AB414" t="s">
        <v>45</v>
      </c>
      <c r="AC414">
        <v>1</v>
      </c>
      <c r="AD414">
        <v>77</v>
      </c>
      <c r="AE414">
        <v>4145</v>
      </c>
      <c r="AF414" t="s">
        <v>46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1</v>
      </c>
      <c r="AM414" t="b">
        <v>0</v>
      </c>
      <c r="AN414">
        <v>42.366666666666603</v>
      </c>
      <c r="AO414">
        <f t="shared" si="6"/>
        <v>45</v>
      </c>
      <c r="AP414" t="b">
        <v>0</v>
      </c>
    </row>
    <row r="415" spans="1:42" x14ac:dyDescent="0.25">
      <c r="A415" t="s">
        <v>1214</v>
      </c>
      <c r="B415">
        <v>1</v>
      </c>
      <c r="C415" t="s">
        <v>40</v>
      </c>
      <c r="D415" t="s">
        <v>41</v>
      </c>
      <c r="E415" t="s">
        <v>1215</v>
      </c>
      <c r="F415">
        <v>96047</v>
      </c>
      <c r="G415" t="s">
        <v>1216</v>
      </c>
      <c r="H415">
        <v>40.524535</v>
      </c>
      <c r="I415">
        <v>-122.647172</v>
      </c>
      <c r="J415">
        <v>1</v>
      </c>
      <c r="K415">
        <v>0</v>
      </c>
      <c r="L415">
        <v>0</v>
      </c>
      <c r="M415">
        <v>0</v>
      </c>
      <c r="N415" t="str">
        <f>VLOOKUP(O415:O7446,'VLOOKUP Ranges'!$A$9:$B$12,2,TRUE)</f>
        <v>55-77</v>
      </c>
      <c r="O415">
        <v>66</v>
      </c>
      <c r="P415">
        <v>1</v>
      </c>
      <c r="Q415" t="s">
        <v>44</v>
      </c>
      <c r="R415" t="s">
        <v>44</v>
      </c>
      <c r="S415" t="s">
        <v>45</v>
      </c>
      <c r="T415" t="s">
        <v>45</v>
      </c>
      <c r="U415" t="s">
        <v>44</v>
      </c>
      <c r="V415" t="s">
        <v>45</v>
      </c>
      <c r="W415" t="s">
        <v>45</v>
      </c>
      <c r="X415">
        <v>0</v>
      </c>
      <c r="Y415" t="str">
        <f>VLOOKUP(Z415:Z7446,'VLOOKUP Ranges'!$A$2:$B$5,2,TRUE)</f>
        <v>89-118</v>
      </c>
      <c r="Z415">
        <v>99.5</v>
      </c>
      <c r="AA415">
        <v>6710.5</v>
      </c>
      <c r="AB415" t="s">
        <v>45</v>
      </c>
      <c r="AC415">
        <v>1</v>
      </c>
      <c r="AD415">
        <v>73</v>
      </c>
      <c r="AE415">
        <v>4001</v>
      </c>
      <c r="AF415" t="s">
        <v>49</v>
      </c>
      <c r="AG415" t="b">
        <v>0</v>
      </c>
      <c r="AH415" t="b">
        <v>0</v>
      </c>
      <c r="AI415" t="b">
        <v>1</v>
      </c>
      <c r="AJ415" t="b">
        <v>0</v>
      </c>
      <c r="AK415" t="b">
        <v>0</v>
      </c>
      <c r="AL415" t="b">
        <v>1</v>
      </c>
      <c r="AM415" t="b">
        <v>0</v>
      </c>
      <c r="AN415">
        <v>101.674242424242</v>
      </c>
      <c r="AO415">
        <f t="shared" si="6"/>
        <v>100</v>
      </c>
      <c r="AP415" t="b">
        <v>0</v>
      </c>
    </row>
    <row r="416" spans="1:42" x14ac:dyDescent="0.25">
      <c r="A416" t="s">
        <v>1217</v>
      </c>
      <c r="B416">
        <v>1</v>
      </c>
      <c r="C416" t="s">
        <v>40</v>
      </c>
      <c r="D416" t="s">
        <v>41</v>
      </c>
      <c r="E416" t="s">
        <v>1218</v>
      </c>
      <c r="F416">
        <v>96050</v>
      </c>
      <c r="G416" t="s">
        <v>1219</v>
      </c>
      <c r="H416">
        <v>41.816595</v>
      </c>
      <c r="I416">
        <v>-122.94828699999999</v>
      </c>
      <c r="J416">
        <v>0</v>
      </c>
      <c r="K416">
        <v>0</v>
      </c>
      <c r="L416">
        <v>1</v>
      </c>
      <c r="M416">
        <v>0</v>
      </c>
      <c r="N416" t="str">
        <f>VLOOKUP(O416:O7447,'VLOOKUP Ranges'!$A$9:$B$12,2,TRUE)</f>
        <v>9-29</v>
      </c>
      <c r="O416">
        <v>17</v>
      </c>
      <c r="P416">
        <v>1</v>
      </c>
      <c r="Q416" t="s">
        <v>44</v>
      </c>
      <c r="R416" t="s">
        <v>44</v>
      </c>
      <c r="S416" t="s">
        <v>44</v>
      </c>
      <c r="T416" t="s">
        <v>45</v>
      </c>
      <c r="U416" t="s">
        <v>45</v>
      </c>
      <c r="V416" t="s">
        <v>45</v>
      </c>
      <c r="W416" t="s">
        <v>45</v>
      </c>
      <c r="X416">
        <v>0</v>
      </c>
      <c r="Y416" t="str">
        <f>VLOOKUP(Z416:Z7447,'VLOOKUP Ranges'!$A$2:$B$5,2,TRUE)</f>
        <v>89-118</v>
      </c>
      <c r="Z416">
        <v>98.6</v>
      </c>
      <c r="AA416">
        <v>1704.95</v>
      </c>
      <c r="AB416" t="s">
        <v>45</v>
      </c>
      <c r="AC416">
        <v>1</v>
      </c>
      <c r="AD416">
        <v>91</v>
      </c>
      <c r="AE416">
        <v>5160</v>
      </c>
      <c r="AF416" t="s">
        <v>49</v>
      </c>
      <c r="AG416" t="b">
        <v>1</v>
      </c>
      <c r="AH416" t="b">
        <v>0</v>
      </c>
      <c r="AI416" t="b">
        <v>1</v>
      </c>
      <c r="AJ416" t="b">
        <v>0</v>
      </c>
      <c r="AK416" t="b">
        <v>0</v>
      </c>
      <c r="AL416" t="b">
        <v>0</v>
      </c>
      <c r="AM416" t="b">
        <v>0</v>
      </c>
      <c r="AN416">
        <v>100.291176470588</v>
      </c>
      <c r="AO416">
        <f t="shared" si="6"/>
        <v>99</v>
      </c>
      <c r="AP416" t="b">
        <v>0</v>
      </c>
    </row>
    <row r="417" spans="1:42" x14ac:dyDescent="0.25">
      <c r="A417" t="s">
        <v>1220</v>
      </c>
      <c r="B417">
        <v>1</v>
      </c>
      <c r="C417" t="s">
        <v>40</v>
      </c>
      <c r="D417" t="s">
        <v>41</v>
      </c>
      <c r="E417" t="s">
        <v>1221</v>
      </c>
      <c r="F417">
        <v>96051</v>
      </c>
      <c r="G417" t="s">
        <v>1222</v>
      </c>
      <c r="H417">
        <v>40.883853000000002</v>
      </c>
      <c r="I417">
        <v>-122.41825799999999</v>
      </c>
      <c r="J417">
        <v>0</v>
      </c>
      <c r="K417">
        <v>0</v>
      </c>
      <c r="L417">
        <v>0</v>
      </c>
      <c r="M417">
        <v>0</v>
      </c>
      <c r="N417" t="str">
        <f>VLOOKUP(O417:O7448,'VLOOKUP Ranges'!$A$9:$B$12,2,TRUE)</f>
        <v>1-9</v>
      </c>
      <c r="O417">
        <v>7</v>
      </c>
      <c r="P417">
        <v>1</v>
      </c>
      <c r="Q417" t="s">
        <v>44</v>
      </c>
      <c r="R417" t="s">
        <v>44</v>
      </c>
      <c r="S417" t="s">
        <v>44</v>
      </c>
      <c r="T417" t="s">
        <v>44</v>
      </c>
      <c r="U417" t="s">
        <v>45</v>
      </c>
      <c r="V417" t="s">
        <v>45</v>
      </c>
      <c r="W417" t="s">
        <v>44</v>
      </c>
      <c r="X417">
        <v>1</v>
      </c>
      <c r="Y417" t="str">
        <f>VLOOKUP(Z417:Z7448,'VLOOKUP Ranges'!$A$2:$B$5,2,TRUE)</f>
        <v>35-70</v>
      </c>
      <c r="Z417">
        <v>59.5</v>
      </c>
      <c r="AA417">
        <v>415.95</v>
      </c>
      <c r="AB417" t="s">
        <v>45</v>
      </c>
      <c r="AC417">
        <v>1</v>
      </c>
      <c r="AD417">
        <v>91</v>
      </c>
      <c r="AE417">
        <v>4661</v>
      </c>
      <c r="AF417" t="s">
        <v>49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1</v>
      </c>
      <c r="AN417">
        <v>59.4214285714285</v>
      </c>
      <c r="AO417">
        <f t="shared" si="6"/>
        <v>60</v>
      </c>
      <c r="AP417" t="b">
        <v>0</v>
      </c>
    </row>
    <row r="418" spans="1:42" x14ac:dyDescent="0.25">
      <c r="A418" t="s">
        <v>1223</v>
      </c>
      <c r="B418">
        <v>1</v>
      </c>
      <c r="C418" t="s">
        <v>40</v>
      </c>
      <c r="D418" t="s">
        <v>41</v>
      </c>
      <c r="E418" t="s">
        <v>1224</v>
      </c>
      <c r="F418">
        <v>96052</v>
      </c>
      <c r="G418" t="s">
        <v>1225</v>
      </c>
      <c r="H418">
        <v>40.704293</v>
      </c>
      <c r="I418">
        <v>-122.803899</v>
      </c>
      <c r="J418">
        <v>1</v>
      </c>
      <c r="K418">
        <v>1</v>
      </c>
      <c r="L418">
        <v>1</v>
      </c>
      <c r="M418">
        <v>0</v>
      </c>
      <c r="N418" t="str">
        <f>VLOOKUP(O418:O7449,'VLOOKUP Ranges'!$A$9:$B$12,2,TRUE)</f>
        <v>9-29</v>
      </c>
      <c r="O418">
        <v>12</v>
      </c>
      <c r="P418">
        <v>1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45</v>
      </c>
      <c r="X418">
        <v>1</v>
      </c>
      <c r="Y418" t="str">
        <f>VLOOKUP(Z418:Z7449,'VLOOKUP Ranges'!$A$2:$B$5,2,TRUE)</f>
        <v>70-89</v>
      </c>
      <c r="Z418">
        <v>80.45</v>
      </c>
      <c r="AA418">
        <v>950.2</v>
      </c>
      <c r="AB418" t="s">
        <v>45</v>
      </c>
      <c r="AC418">
        <v>1</v>
      </c>
      <c r="AD418">
        <v>69</v>
      </c>
      <c r="AE418">
        <v>5374</v>
      </c>
      <c r="AF418" t="s">
        <v>46</v>
      </c>
      <c r="AG418" t="b">
        <v>0</v>
      </c>
      <c r="AH418" t="b">
        <v>0</v>
      </c>
      <c r="AI418" t="b">
        <v>1</v>
      </c>
      <c r="AJ418" t="b">
        <v>0</v>
      </c>
      <c r="AK418" t="b">
        <v>0</v>
      </c>
      <c r="AL418" t="b">
        <v>1</v>
      </c>
      <c r="AM418" t="b">
        <v>0</v>
      </c>
      <c r="AN418">
        <v>79.183333333333294</v>
      </c>
      <c r="AO418">
        <f t="shared" si="6"/>
        <v>81</v>
      </c>
      <c r="AP418" t="b">
        <v>0</v>
      </c>
    </row>
    <row r="419" spans="1:42" x14ac:dyDescent="0.25">
      <c r="A419" t="s">
        <v>1226</v>
      </c>
      <c r="B419">
        <v>1</v>
      </c>
      <c r="C419" t="s">
        <v>40</v>
      </c>
      <c r="D419" t="s">
        <v>41</v>
      </c>
      <c r="E419" t="s">
        <v>1227</v>
      </c>
      <c r="F419">
        <v>96068</v>
      </c>
      <c r="G419" t="s">
        <v>1228</v>
      </c>
      <c r="H419">
        <v>41.082472000000003</v>
      </c>
      <c r="I419">
        <v>-121.195215</v>
      </c>
      <c r="J419">
        <v>0</v>
      </c>
      <c r="K419">
        <v>0</v>
      </c>
      <c r="L419">
        <v>1</v>
      </c>
      <c r="M419">
        <v>0</v>
      </c>
      <c r="N419" t="str">
        <f>VLOOKUP(O419:O7450,'VLOOKUP Ranges'!$A$9:$B$12,2,TRUE)</f>
        <v>29-55</v>
      </c>
      <c r="O419">
        <v>42</v>
      </c>
      <c r="P419">
        <v>1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45</v>
      </c>
      <c r="W419" t="s">
        <v>44</v>
      </c>
      <c r="X419">
        <v>1</v>
      </c>
      <c r="Y419" t="str">
        <f>VLOOKUP(Z419:Z7450,'VLOOKUP Ranges'!$A$2:$B$5,2,TRUE)</f>
        <v>70-89</v>
      </c>
      <c r="Z419">
        <v>77.95</v>
      </c>
      <c r="AA419">
        <v>3384</v>
      </c>
      <c r="AB419" t="s">
        <v>45</v>
      </c>
      <c r="AC419">
        <v>1</v>
      </c>
      <c r="AD419">
        <v>82</v>
      </c>
      <c r="AE419">
        <v>5396</v>
      </c>
      <c r="AF419" t="s">
        <v>46</v>
      </c>
      <c r="AG419" t="b">
        <v>0</v>
      </c>
      <c r="AH419" t="b">
        <v>0</v>
      </c>
      <c r="AI419" t="b">
        <v>1</v>
      </c>
      <c r="AJ419" t="b">
        <v>0</v>
      </c>
      <c r="AK419" t="b">
        <v>1</v>
      </c>
      <c r="AL419" t="b">
        <v>0</v>
      </c>
      <c r="AM419" t="b">
        <v>0</v>
      </c>
      <c r="AN419">
        <v>80.571428571428498</v>
      </c>
      <c r="AO419">
        <f t="shared" si="6"/>
        <v>78</v>
      </c>
      <c r="AP419" t="b">
        <v>0</v>
      </c>
    </row>
    <row r="420" spans="1:42" x14ac:dyDescent="0.25">
      <c r="A420" t="s">
        <v>1229</v>
      </c>
      <c r="B420">
        <v>1</v>
      </c>
      <c r="C420" t="s">
        <v>40</v>
      </c>
      <c r="D420" t="s">
        <v>41</v>
      </c>
      <c r="E420" t="s">
        <v>1230</v>
      </c>
      <c r="F420">
        <v>96073</v>
      </c>
      <c r="G420" t="s">
        <v>1231</v>
      </c>
      <c r="H420">
        <v>40.582399000000002</v>
      </c>
      <c r="I420">
        <v>-122.19551199999999</v>
      </c>
      <c r="J420">
        <v>1</v>
      </c>
      <c r="K420">
        <v>1</v>
      </c>
      <c r="L420">
        <v>0</v>
      </c>
      <c r="M420">
        <v>0</v>
      </c>
      <c r="N420" t="str">
        <f>VLOOKUP(O420:O7451,'VLOOKUP Ranges'!$A$9:$B$12,2,TRUE)</f>
        <v>1-9</v>
      </c>
      <c r="O420">
        <v>2</v>
      </c>
      <c r="P420">
        <v>1</v>
      </c>
      <c r="Q420" t="s">
        <v>44</v>
      </c>
      <c r="R420" t="s">
        <v>44</v>
      </c>
      <c r="S420" t="s">
        <v>45</v>
      </c>
      <c r="T420" t="s">
        <v>44</v>
      </c>
      <c r="U420" t="s">
        <v>44</v>
      </c>
      <c r="V420" t="s">
        <v>44</v>
      </c>
      <c r="W420" t="s">
        <v>44</v>
      </c>
      <c r="X420">
        <v>1</v>
      </c>
      <c r="Y420" t="str">
        <f>VLOOKUP(Z420:Z7451,'VLOOKUP Ranges'!$A$2:$B$5,2,TRUE)</f>
        <v>70-89</v>
      </c>
      <c r="Z420">
        <v>74.7</v>
      </c>
      <c r="AA420">
        <v>165.4</v>
      </c>
      <c r="AB420" t="s">
        <v>45</v>
      </c>
      <c r="AC420">
        <v>1</v>
      </c>
      <c r="AD420">
        <v>81</v>
      </c>
      <c r="AE420">
        <v>2803</v>
      </c>
      <c r="AF420" t="s">
        <v>46</v>
      </c>
      <c r="AG420" t="b">
        <v>0</v>
      </c>
      <c r="AH420" t="b">
        <v>0</v>
      </c>
      <c r="AI420" t="b">
        <v>1</v>
      </c>
      <c r="AJ420" t="b">
        <v>0</v>
      </c>
      <c r="AK420" t="b">
        <v>0</v>
      </c>
      <c r="AL420" t="b">
        <v>1</v>
      </c>
      <c r="AM420" t="b">
        <v>0</v>
      </c>
      <c r="AN420">
        <v>82.7</v>
      </c>
      <c r="AO420">
        <f t="shared" si="6"/>
        <v>75</v>
      </c>
      <c r="AP420" t="b">
        <v>0</v>
      </c>
    </row>
    <row r="421" spans="1:42" x14ac:dyDescent="0.25">
      <c r="A421" t="s">
        <v>1232</v>
      </c>
      <c r="B421">
        <v>1</v>
      </c>
      <c r="C421" t="s">
        <v>40</v>
      </c>
      <c r="D421" t="s">
        <v>41</v>
      </c>
      <c r="E421" t="s">
        <v>1233</v>
      </c>
      <c r="F421">
        <v>96084</v>
      </c>
      <c r="G421" t="s">
        <v>1234</v>
      </c>
      <c r="H421">
        <v>40.923558</v>
      </c>
      <c r="I421">
        <v>-122.059933</v>
      </c>
      <c r="J421">
        <v>1</v>
      </c>
      <c r="K421">
        <v>1</v>
      </c>
      <c r="L421">
        <v>0</v>
      </c>
      <c r="M421">
        <v>0</v>
      </c>
      <c r="N421" t="str">
        <f>VLOOKUP(O421:O7452,'VLOOKUP Ranges'!$A$9:$B$12,2,TRUE)</f>
        <v>1-9</v>
      </c>
      <c r="O421">
        <v>1</v>
      </c>
      <c r="P421">
        <v>1</v>
      </c>
      <c r="Q421" t="s">
        <v>45</v>
      </c>
      <c r="R421" t="s">
        <v>44</v>
      </c>
      <c r="S421" t="s">
        <v>44</v>
      </c>
      <c r="T421" t="s">
        <v>45</v>
      </c>
      <c r="U421" t="s">
        <v>44</v>
      </c>
      <c r="V421" t="s">
        <v>45</v>
      </c>
      <c r="W421" t="s">
        <v>44</v>
      </c>
      <c r="X421">
        <v>1</v>
      </c>
      <c r="Y421" t="str">
        <f>VLOOKUP(Z421:Z7452,'VLOOKUP Ranges'!$A$2:$B$5,2,TRUE)</f>
        <v>70-89</v>
      </c>
      <c r="Z421">
        <v>88.8</v>
      </c>
      <c r="AA421">
        <v>88.8</v>
      </c>
      <c r="AB421" t="s">
        <v>45</v>
      </c>
      <c r="AC421">
        <v>1</v>
      </c>
      <c r="AD421">
        <v>91</v>
      </c>
      <c r="AE421">
        <v>3106</v>
      </c>
      <c r="AF421" t="s">
        <v>46</v>
      </c>
      <c r="AG421" t="b">
        <v>0</v>
      </c>
      <c r="AH421" t="b">
        <v>0</v>
      </c>
      <c r="AI421" t="b">
        <v>1</v>
      </c>
      <c r="AJ421" t="b">
        <v>0</v>
      </c>
      <c r="AK421" t="b">
        <v>0</v>
      </c>
      <c r="AL421" t="b">
        <v>1</v>
      </c>
      <c r="AM421" t="b">
        <v>0</v>
      </c>
      <c r="AN421">
        <v>88.8</v>
      </c>
      <c r="AO421">
        <f t="shared" si="6"/>
        <v>89</v>
      </c>
      <c r="AP421" t="b">
        <v>0</v>
      </c>
    </row>
    <row r="422" spans="1:42" x14ac:dyDescent="0.25">
      <c r="A422" t="s">
        <v>1235</v>
      </c>
      <c r="B422">
        <v>1</v>
      </c>
      <c r="C422" t="s">
        <v>40</v>
      </c>
      <c r="D422" t="s">
        <v>41</v>
      </c>
      <c r="E422" t="s">
        <v>1236</v>
      </c>
      <c r="F422">
        <v>96086</v>
      </c>
      <c r="G422" t="s">
        <v>1237</v>
      </c>
      <c r="H422">
        <v>41.924174000000001</v>
      </c>
      <c r="I422">
        <v>-123.26078800000001</v>
      </c>
      <c r="J422">
        <v>1</v>
      </c>
      <c r="K422">
        <v>0</v>
      </c>
      <c r="L422">
        <v>0</v>
      </c>
      <c r="M422">
        <v>0</v>
      </c>
      <c r="N422" t="str">
        <f>VLOOKUP(O422:O7453,'VLOOKUP Ranges'!$A$9:$B$12,2,TRUE)</f>
        <v>29-55</v>
      </c>
      <c r="O422">
        <v>30</v>
      </c>
      <c r="P422">
        <v>1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45</v>
      </c>
      <c r="W422" t="s">
        <v>45</v>
      </c>
      <c r="X422">
        <v>1</v>
      </c>
      <c r="Y422" t="str">
        <f>VLOOKUP(Z422:Z7453,'VLOOKUP Ranges'!$A$2:$B$5,2,TRUE)</f>
        <v>89-118</v>
      </c>
      <c r="Z422">
        <v>90.25</v>
      </c>
      <c r="AA422">
        <v>2755.35</v>
      </c>
      <c r="AB422" t="s">
        <v>45</v>
      </c>
      <c r="AC422">
        <v>1</v>
      </c>
      <c r="AD422">
        <v>84</v>
      </c>
      <c r="AE422">
        <v>5654</v>
      </c>
      <c r="AF422" t="s">
        <v>46</v>
      </c>
      <c r="AG422" t="b">
        <v>0</v>
      </c>
      <c r="AH422" t="b">
        <v>0</v>
      </c>
      <c r="AI422" t="b">
        <v>1</v>
      </c>
      <c r="AJ422" t="b">
        <v>0</v>
      </c>
      <c r="AK422" t="b">
        <v>0</v>
      </c>
      <c r="AL422" t="b">
        <v>1</v>
      </c>
      <c r="AM422" t="b">
        <v>0</v>
      </c>
      <c r="AN422">
        <v>91.844999999999999</v>
      </c>
      <c r="AO422">
        <f t="shared" si="6"/>
        <v>91</v>
      </c>
      <c r="AP422" t="b">
        <v>0</v>
      </c>
    </row>
    <row r="423" spans="1:42" x14ac:dyDescent="0.25">
      <c r="A423" t="s">
        <v>1238</v>
      </c>
      <c r="B423">
        <v>1</v>
      </c>
      <c r="C423" t="s">
        <v>40</v>
      </c>
      <c r="D423" t="s">
        <v>41</v>
      </c>
      <c r="E423" t="s">
        <v>1239</v>
      </c>
      <c r="F423">
        <v>96087</v>
      </c>
      <c r="G423" t="s">
        <v>1240</v>
      </c>
      <c r="H423">
        <v>40.617614000000003</v>
      </c>
      <c r="I423">
        <v>-122.512861</v>
      </c>
      <c r="J423">
        <v>0</v>
      </c>
      <c r="K423">
        <v>0</v>
      </c>
      <c r="L423">
        <v>0</v>
      </c>
      <c r="M423">
        <v>0</v>
      </c>
      <c r="N423" t="str">
        <f>VLOOKUP(O423:O7454,'VLOOKUP Ranges'!$A$9:$B$12,2,TRUE)</f>
        <v>9-29</v>
      </c>
      <c r="O423">
        <v>15</v>
      </c>
      <c r="P423">
        <v>1</v>
      </c>
      <c r="Q423" t="s">
        <v>45</v>
      </c>
      <c r="R423" t="s">
        <v>45</v>
      </c>
      <c r="S423" t="s">
        <v>44</v>
      </c>
      <c r="T423" t="s">
        <v>44</v>
      </c>
      <c r="U423" t="s">
        <v>44</v>
      </c>
      <c r="V423" t="s">
        <v>44</v>
      </c>
      <c r="W423" t="s">
        <v>45</v>
      </c>
      <c r="X423">
        <v>1</v>
      </c>
      <c r="Y423" t="str">
        <f>VLOOKUP(Z423:Z7454,'VLOOKUP Ranges'!$A$2:$B$5,2,TRUE)</f>
        <v>35-70</v>
      </c>
      <c r="Z423">
        <v>64.650000000000006</v>
      </c>
      <c r="AA423">
        <v>994.55</v>
      </c>
      <c r="AB423" t="s">
        <v>45</v>
      </c>
      <c r="AC423">
        <v>1</v>
      </c>
      <c r="AD423">
        <v>89</v>
      </c>
      <c r="AE423">
        <v>4780</v>
      </c>
      <c r="AF423" t="s">
        <v>46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>
        <v>66.303333333333299</v>
      </c>
      <c r="AO423">
        <f t="shared" si="6"/>
        <v>65</v>
      </c>
      <c r="AP423" t="b">
        <v>1</v>
      </c>
    </row>
    <row r="424" spans="1:42" x14ac:dyDescent="0.25">
      <c r="A424" t="s">
        <v>1241</v>
      </c>
      <c r="B424">
        <v>1</v>
      </c>
      <c r="C424" t="s">
        <v>40</v>
      </c>
      <c r="D424" t="s">
        <v>41</v>
      </c>
      <c r="E424" t="s">
        <v>1242</v>
      </c>
      <c r="F424">
        <v>96092</v>
      </c>
      <c r="G424" t="s">
        <v>1243</v>
      </c>
      <c r="H424">
        <v>39.955164000000003</v>
      </c>
      <c r="I424">
        <v>-122.018567</v>
      </c>
      <c r="J424">
        <v>1</v>
      </c>
      <c r="K424">
        <v>1</v>
      </c>
      <c r="L424">
        <v>1</v>
      </c>
      <c r="M424">
        <v>0</v>
      </c>
      <c r="N424" t="str">
        <f>VLOOKUP(O424:O7455,'VLOOKUP Ranges'!$A$9:$B$12,2,TRUE)</f>
        <v>9-29</v>
      </c>
      <c r="O424">
        <v>13</v>
      </c>
      <c r="P424">
        <v>1</v>
      </c>
      <c r="Q424" t="s">
        <v>44</v>
      </c>
      <c r="R424" t="s">
        <v>44</v>
      </c>
      <c r="S424" t="s">
        <v>45</v>
      </c>
      <c r="T424" t="s">
        <v>44</v>
      </c>
      <c r="U424" t="s">
        <v>45</v>
      </c>
      <c r="V424" t="s">
        <v>44</v>
      </c>
      <c r="W424" t="s">
        <v>45</v>
      </c>
      <c r="X424">
        <v>1</v>
      </c>
      <c r="Y424" t="str">
        <f>VLOOKUP(Z424:Z7455,'VLOOKUP Ranges'!$A$2:$B$5,2,TRUE)</f>
        <v>70-89</v>
      </c>
      <c r="Z424">
        <v>89.05</v>
      </c>
      <c r="AA424">
        <v>1169.3499999999999</v>
      </c>
      <c r="AB424" t="s">
        <v>45</v>
      </c>
      <c r="AC424">
        <v>1</v>
      </c>
      <c r="AD424">
        <v>82</v>
      </c>
      <c r="AE424">
        <v>3861</v>
      </c>
      <c r="AF424" t="s">
        <v>46</v>
      </c>
      <c r="AG424" t="b">
        <v>0</v>
      </c>
      <c r="AH424" t="b">
        <v>0</v>
      </c>
      <c r="AI424" t="b">
        <v>1</v>
      </c>
      <c r="AJ424" t="b">
        <v>0</v>
      </c>
      <c r="AK424" t="b">
        <v>0</v>
      </c>
      <c r="AL424" t="b">
        <v>0</v>
      </c>
      <c r="AM424" t="b">
        <v>0</v>
      </c>
      <c r="AN424">
        <v>89.949999999999903</v>
      </c>
      <c r="AO424">
        <f t="shared" si="6"/>
        <v>90</v>
      </c>
      <c r="AP424" t="b">
        <v>0</v>
      </c>
    </row>
    <row r="425" spans="1:42" x14ac:dyDescent="0.25">
      <c r="A425" t="s">
        <v>1244</v>
      </c>
      <c r="B425">
        <v>1</v>
      </c>
      <c r="C425" t="s">
        <v>40</v>
      </c>
      <c r="D425" t="s">
        <v>41</v>
      </c>
      <c r="E425" t="s">
        <v>1245</v>
      </c>
      <c r="F425">
        <v>96101</v>
      </c>
      <c r="G425" t="s">
        <v>1246</v>
      </c>
      <c r="H425">
        <v>41.468876999999999</v>
      </c>
      <c r="I425">
        <v>-120.54228999999999</v>
      </c>
      <c r="J425">
        <v>1</v>
      </c>
      <c r="K425">
        <v>0</v>
      </c>
      <c r="L425">
        <v>1</v>
      </c>
      <c r="M425">
        <v>0</v>
      </c>
      <c r="N425" t="str">
        <f>VLOOKUP(O425:O7456,'VLOOKUP Ranges'!$A$9:$B$12,2,TRUE)</f>
        <v>55-77</v>
      </c>
      <c r="O425">
        <v>67</v>
      </c>
      <c r="P425">
        <v>1</v>
      </c>
      <c r="Q425" t="s">
        <v>45</v>
      </c>
      <c r="R425" t="s">
        <v>44</v>
      </c>
      <c r="S425" t="s">
        <v>45</v>
      </c>
      <c r="T425" t="s">
        <v>45</v>
      </c>
      <c r="U425" t="s">
        <v>44</v>
      </c>
      <c r="V425" t="s">
        <v>44</v>
      </c>
      <c r="W425" t="s">
        <v>44</v>
      </c>
      <c r="X425">
        <v>0</v>
      </c>
      <c r="Y425" t="str">
        <f>VLOOKUP(Z425:Z7456,'VLOOKUP Ranges'!$A$2:$B$5,2,TRUE)</f>
        <v>70-89</v>
      </c>
      <c r="Z425">
        <v>87.4</v>
      </c>
      <c r="AA425">
        <v>5918.8</v>
      </c>
      <c r="AB425" t="s">
        <v>45</v>
      </c>
      <c r="AC425">
        <v>1</v>
      </c>
      <c r="AD425">
        <v>65</v>
      </c>
      <c r="AE425">
        <v>4421</v>
      </c>
      <c r="AF425" t="s">
        <v>46</v>
      </c>
      <c r="AG425" t="b">
        <v>1</v>
      </c>
      <c r="AH425" t="b">
        <v>0</v>
      </c>
      <c r="AI425" t="b">
        <v>1</v>
      </c>
      <c r="AJ425" t="b">
        <v>0</v>
      </c>
      <c r="AK425" t="b">
        <v>0</v>
      </c>
      <c r="AL425" t="b">
        <v>1</v>
      </c>
      <c r="AM425" t="b">
        <v>0</v>
      </c>
      <c r="AN425">
        <v>88.340298507462606</v>
      </c>
      <c r="AO425">
        <f t="shared" si="6"/>
        <v>88</v>
      </c>
      <c r="AP425" t="b">
        <v>0</v>
      </c>
    </row>
    <row r="426" spans="1:42" x14ac:dyDescent="0.25">
      <c r="A426" t="s">
        <v>1247</v>
      </c>
      <c r="B426">
        <v>1</v>
      </c>
      <c r="C426" t="s">
        <v>40</v>
      </c>
      <c r="D426" t="s">
        <v>41</v>
      </c>
      <c r="E426" t="s">
        <v>1248</v>
      </c>
      <c r="F426">
        <v>96108</v>
      </c>
      <c r="G426" t="s">
        <v>1249</v>
      </c>
      <c r="H426">
        <v>41.750354000000002</v>
      </c>
      <c r="I426">
        <v>-120.403885</v>
      </c>
      <c r="J426">
        <v>0</v>
      </c>
      <c r="K426">
        <v>1</v>
      </c>
      <c r="L426">
        <v>0</v>
      </c>
      <c r="M426">
        <v>0</v>
      </c>
      <c r="N426" t="str">
        <f>VLOOKUP(O426:O7457,'VLOOKUP Ranges'!$A$9:$B$12,2,TRUE)</f>
        <v>9-29</v>
      </c>
      <c r="O426">
        <v>23</v>
      </c>
      <c r="P426">
        <v>1</v>
      </c>
      <c r="Q426" t="s">
        <v>44</v>
      </c>
      <c r="R426" t="s">
        <v>44</v>
      </c>
      <c r="S426" t="s">
        <v>45</v>
      </c>
      <c r="T426" t="s">
        <v>44</v>
      </c>
      <c r="U426" t="s">
        <v>44</v>
      </c>
      <c r="V426" t="s">
        <v>45</v>
      </c>
      <c r="W426" t="s">
        <v>45</v>
      </c>
      <c r="X426">
        <v>1</v>
      </c>
      <c r="Y426" t="str">
        <f>VLOOKUP(Z426:Z7457,'VLOOKUP Ranges'!$A$2:$B$5,2,TRUE)</f>
        <v>89-118</v>
      </c>
      <c r="Z426">
        <v>94.75</v>
      </c>
      <c r="AA426">
        <v>2293.6</v>
      </c>
      <c r="AB426" t="s">
        <v>45</v>
      </c>
      <c r="AC426">
        <v>1</v>
      </c>
      <c r="AD426">
        <v>95</v>
      </c>
      <c r="AE426">
        <v>2740</v>
      </c>
      <c r="AF426" t="s">
        <v>46</v>
      </c>
      <c r="AG426" t="b">
        <v>0</v>
      </c>
      <c r="AH426" t="b">
        <v>0</v>
      </c>
      <c r="AI426" t="b">
        <v>1</v>
      </c>
      <c r="AJ426" t="b">
        <v>0</v>
      </c>
      <c r="AK426" t="b">
        <v>0</v>
      </c>
      <c r="AL426" t="b">
        <v>1</v>
      </c>
      <c r="AM426" t="b">
        <v>0</v>
      </c>
      <c r="AN426">
        <v>99.721739130434699</v>
      </c>
      <c r="AO426">
        <f t="shared" si="6"/>
        <v>95</v>
      </c>
      <c r="AP426" t="b">
        <v>0</v>
      </c>
    </row>
    <row r="427" spans="1:42" x14ac:dyDescent="0.25">
      <c r="A427" t="s">
        <v>1250</v>
      </c>
      <c r="B427">
        <v>1</v>
      </c>
      <c r="C427" t="s">
        <v>40</v>
      </c>
      <c r="D427" t="s">
        <v>41</v>
      </c>
      <c r="E427" t="s">
        <v>1251</v>
      </c>
      <c r="F427">
        <v>96112</v>
      </c>
      <c r="G427" t="s">
        <v>1252</v>
      </c>
      <c r="H427">
        <v>41.932206999999998</v>
      </c>
      <c r="I427">
        <v>-120.135941</v>
      </c>
      <c r="J427">
        <v>0</v>
      </c>
      <c r="K427">
        <v>0</v>
      </c>
      <c r="L427">
        <v>0</v>
      </c>
      <c r="M427">
        <v>0</v>
      </c>
      <c r="N427" t="str">
        <f>VLOOKUP(O427:O7458,'VLOOKUP Ranges'!$A$9:$B$12,2,TRUE)</f>
        <v>29-55</v>
      </c>
      <c r="O427">
        <v>35</v>
      </c>
      <c r="P427">
        <v>1</v>
      </c>
      <c r="Q427" t="s">
        <v>45</v>
      </c>
      <c r="R427" t="s">
        <v>44</v>
      </c>
      <c r="S427" t="s">
        <v>44</v>
      </c>
      <c r="T427" t="s">
        <v>44</v>
      </c>
      <c r="U427" t="s">
        <v>44</v>
      </c>
      <c r="V427" t="s">
        <v>45</v>
      </c>
      <c r="W427" t="s">
        <v>44</v>
      </c>
      <c r="X427">
        <v>1</v>
      </c>
      <c r="Y427" t="str">
        <f>VLOOKUP(Z427:Z7458,'VLOOKUP Ranges'!$A$2:$B$5,2,TRUE)</f>
        <v>70-89</v>
      </c>
      <c r="Z427">
        <v>86.45</v>
      </c>
      <c r="AA427">
        <v>3029.1</v>
      </c>
      <c r="AB427" t="s">
        <v>45</v>
      </c>
      <c r="AC427">
        <v>1</v>
      </c>
      <c r="AD427">
        <v>68</v>
      </c>
      <c r="AE427">
        <v>5874</v>
      </c>
      <c r="AF427" t="s">
        <v>46</v>
      </c>
      <c r="AG427" t="b">
        <v>0</v>
      </c>
      <c r="AH427" t="b">
        <v>0</v>
      </c>
      <c r="AI427" t="b">
        <v>1</v>
      </c>
      <c r="AJ427" t="b">
        <v>0</v>
      </c>
      <c r="AK427" t="b">
        <v>0</v>
      </c>
      <c r="AL427" t="b">
        <v>1</v>
      </c>
      <c r="AM427" t="b">
        <v>0</v>
      </c>
      <c r="AN427">
        <v>86.545714285714197</v>
      </c>
      <c r="AO427">
        <f t="shared" si="6"/>
        <v>87</v>
      </c>
      <c r="AP427" t="b">
        <v>0</v>
      </c>
    </row>
    <row r="428" spans="1:42" x14ac:dyDescent="0.25">
      <c r="A428" t="s">
        <v>1253</v>
      </c>
      <c r="B428">
        <v>1</v>
      </c>
      <c r="C428" t="s">
        <v>40</v>
      </c>
      <c r="D428" t="s">
        <v>41</v>
      </c>
      <c r="E428" t="s">
        <v>1254</v>
      </c>
      <c r="F428">
        <v>96115</v>
      </c>
      <c r="G428" t="s">
        <v>1255</v>
      </c>
      <c r="H428">
        <v>41.729078999999999</v>
      </c>
      <c r="I428">
        <v>-120.225025</v>
      </c>
      <c r="J428">
        <v>0</v>
      </c>
      <c r="K428">
        <v>0</v>
      </c>
      <c r="L428">
        <v>1</v>
      </c>
      <c r="M428">
        <v>0</v>
      </c>
      <c r="N428" t="str">
        <f>VLOOKUP(O428:O7459,'VLOOKUP Ranges'!$A$9:$B$12,2,TRUE)</f>
        <v>55-77</v>
      </c>
      <c r="O428">
        <v>56</v>
      </c>
      <c r="P428">
        <v>1</v>
      </c>
      <c r="Q428" t="s">
        <v>45</v>
      </c>
      <c r="R428" t="s">
        <v>44</v>
      </c>
      <c r="S428" t="s">
        <v>45</v>
      </c>
      <c r="T428" t="s">
        <v>44</v>
      </c>
      <c r="U428" t="s">
        <v>44</v>
      </c>
      <c r="V428" t="s">
        <v>45</v>
      </c>
      <c r="W428" t="s">
        <v>45</v>
      </c>
      <c r="X428">
        <v>1</v>
      </c>
      <c r="Y428" t="str">
        <f>VLOOKUP(Z428:Z7459,'VLOOKUP Ranges'!$A$2:$B$5,2,TRUE)</f>
        <v>89-118</v>
      </c>
      <c r="Z428">
        <v>98.25</v>
      </c>
      <c r="AA428">
        <v>5508.35</v>
      </c>
      <c r="AB428" t="s">
        <v>45</v>
      </c>
      <c r="AC428">
        <v>1</v>
      </c>
      <c r="AD428">
        <v>97</v>
      </c>
      <c r="AE428">
        <v>4886</v>
      </c>
      <c r="AF428" t="s">
        <v>46</v>
      </c>
      <c r="AG428" t="b">
        <v>1</v>
      </c>
      <c r="AH428" t="b">
        <v>0</v>
      </c>
      <c r="AI428" t="b">
        <v>1</v>
      </c>
      <c r="AJ428" t="b">
        <v>0</v>
      </c>
      <c r="AK428" t="b">
        <v>0</v>
      </c>
      <c r="AL428" t="b">
        <v>1</v>
      </c>
      <c r="AM428" t="b">
        <v>0</v>
      </c>
      <c r="AN428">
        <v>98.363392857142799</v>
      </c>
      <c r="AO428">
        <f t="shared" si="6"/>
        <v>99</v>
      </c>
      <c r="AP428" t="b">
        <v>0</v>
      </c>
    </row>
    <row r="429" spans="1:42" x14ac:dyDescent="0.25">
      <c r="A429" t="s">
        <v>1256</v>
      </c>
      <c r="B429">
        <v>1</v>
      </c>
      <c r="C429" t="s">
        <v>40</v>
      </c>
      <c r="D429" t="s">
        <v>41</v>
      </c>
      <c r="E429" t="s">
        <v>1257</v>
      </c>
      <c r="F429">
        <v>96116</v>
      </c>
      <c r="G429" t="s">
        <v>1258</v>
      </c>
      <c r="H429">
        <v>41.266007999999999</v>
      </c>
      <c r="I429">
        <v>-120.490731</v>
      </c>
      <c r="J429">
        <v>0</v>
      </c>
      <c r="K429">
        <v>0</v>
      </c>
      <c r="L429">
        <v>1</v>
      </c>
      <c r="M429">
        <v>0</v>
      </c>
      <c r="N429" t="str">
        <f>VLOOKUP(O429:O7460,'VLOOKUP Ranges'!$A$9:$B$12,2,TRUE)</f>
        <v>9-29</v>
      </c>
      <c r="O429">
        <v>9</v>
      </c>
      <c r="P429">
        <v>1</v>
      </c>
      <c r="Q429" t="s">
        <v>44</v>
      </c>
      <c r="R429" t="s">
        <v>44</v>
      </c>
      <c r="S429" t="s">
        <v>44</v>
      </c>
      <c r="T429" t="s">
        <v>45</v>
      </c>
      <c r="U429" t="s">
        <v>44</v>
      </c>
      <c r="V429" t="s">
        <v>44</v>
      </c>
      <c r="W429" t="s">
        <v>44</v>
      </c>
      <c r="X429">
        <v>1</v>
      </c>
      <c r="Y429" t="str">
        <f>VLOOKUP(Z429:Z7460,'VLOOKUP Ranges'!$A$2:$B$5,2,TRUE)</f>
        <v>70-89</v>
      </c>
      <c r="Z429">
        <v>75.75</v>
      </c>
      <c r="AA429">
        <v>655.9</v>
      </c>
      <c r="AB429" t="s">
        <v>45</v>
      </c>
      <c r="AC429">
        <v>1</v>
      </c>
      <c r="AD429">
        <v>96</v>
      </c>
      <c r="AE429">
        <v>5105</v>
      </c>
      <c r="AF429" t="s">
        <v>46</v>
      </c>
      <c r="AG429" t="b">
        <v>0</v>
      </c>
      <c r="AH429" t="b">
        <v>0</v>
      </c>
      <c r="AI429" t="b">
        <v>1</v>
      </c>
      <c r="AJ429" t="b">
        <v>0</v>
      </c>
      <c r="AK429" t="b">
        <v>0</v>
      </c>
      <c r="AL429" t="b">
        <v>0</v>
      </c>
      <c r="AM429" t="b">
        <v>0</v>
      </c>
      <c r="AN429">
        <v>72.877777777777695</v>
      </c>
      <c r="AO429">
        <f t="shared" si="6"/>
        <v>76</v>
      </c>
      <c r="AP429" t="b">
        <v>0</v>
      </c>
    </row>
    <row r="430" spans="1:42" x14ac:dyDescent="0.25">
      <c r="A430" t="s">
        <v>1259</v>
      </c>
      <c r="B430">
        <v>1</v>
      </c>
      <c r="C430" t="s">
        <v>40</v>
      </c>
      <c r="D430" t="s">
        <v>41</v>
      </c>
      <c r="E430" t="s">
        <v>1260</v>
      </c>
      <c r="F430">
        <v>96122</v>
      </c>
      <c r="G430" t="s">
        <v>1261</v>
      </c>
      <c r="H430">
        <v>39.786754999999999</v>
      </c>
      <c r="I430">
        <v>-120.445626</v>
      </c>
      <c r="J430">
        <v>0</v>
      </c>
      <c r="K430">
        <v>1</v>
      </c>
      <c r="L430">
        <v>1</v>
      </c>
      <c r="M430">
        <v>0</v>
      </c>
      <c r="N430" t="str">
        <f>VLOOKUP(O430:O7461,'VLOOKUP Ranges'!$A$9:$B$12,2,TRUE)</f>
        <v>9-29</v>
      </c>
      <c r="O430">
        <v>17</v>
      </c>
      <c r="P430">
        <v>1</v>
      </c>
      <c r="Q430" t="s">
        <v>45</v>
      </c>
      <c r="R430" t="s">
        <v>45</v>
      </c>
      <c r="S430" t="s">
        <v>44</v>
      </c>
      <c r="T430" t="s">
        <v>45</v>
      </c>
      <c r="U430" t="s">
        <v>44</v>
      </c>
      <c r="V430" t="s">
        <v>44</v>
      </c>
      <c r="W430" t="s">
        <v>44</v>
      </c>
      <c r="X430">
        <v>1</v>
      </c>
      <c r="Y430" t="str">
        <f>VLOOKUP(Z430:Z7461,'VLOOKUP Ranges'!$A$2:$B$5,2,TRUE)</f>
        <v>70-89</v>
      </c>
      <c r="Z430">
        <v>85.35</v>
      </c>
      <c r="AA430">
        <v>1463.45</v>
      </c>
      <c r="AB430" t="s">
        <v>45</v>
      </c>
      <c r="AC430">
        <v>1</v>
      </c>
      <c r="AD430">
        <v>70</v>
      </c>
      <c r="AE430">
        <v>3209</v>
      </c>
      <c r="AF430" t="s">
        <v>46</v>
      </c>
      <c r="AG430" t="b">
        <v>0</v>
      </c>
      <c r="AH430" t="b">
        <v>0</v>
      </c>
      <c r="AI430" t="b">
        <v>1</v>
      </c>
      <c r="AJ430" t="b">
        <v>0</v>
      </c>
      <c r="AK430" t="b">
        <v>0</v>
      </c>
      <c r="AL430" t="b">
        <v>0</v>
      </c>
      <c r="AM430" t="b">
        <v>0</v>
      </c>
      <c r="AN430">
        <v>86.085294117646995</v>
      </c>
      <c r="AO430">
        <f t="shared" si="6"/>
        <v>86</v>
      </c>
      <c r="AP430" t="b">
        <v>1</v>
      </c>
    </row>
    <row r="431" spans="1:42" x14ac:dyDescent="0.25">
      <c r="A431" t="s">
        <v>1262</v>
      </c>
      <c r="B431">
        <v>1</v>
      </c>
      <c r="C431" t="s">
        <v>40</v>
      </c>
      <c r="D431" t="s">
        <v>41</v>
      </c>
      <c r="E431" t="s">
        <v>1263</v>
      </c>
      <c r="F431">
        <v>96123</v>
      </c>
      <c r="G431" t="s">
        <v>1264</v>
      </c>
      <c r="H431">
        <v>40.845737999999997</v>
      </c>
      <c r="I431">
        <v>-120.322219</v>
      </c>
      <c r="J431">
        <v>1</v>
      </c>
      <c r="K431">
        <v>0</v>
      </c>
      <c r="L431">
        <v>0</v>
      </c>
      <c r="M431">
        <v>0</v>
      </c>
      <c r="N431" t="str">
        <f>VLOOKUP(O431:O7462,'VLOOKUP Ranges'!$A$9:$B$12,2,TRUE)</f>
        <v>29-55</v>
      </c>
      <c r="O431">
        <v>48</v>
      </c>
      <c r="P431">
        <v>1</v>
      </c>
      <c r="Q431" t="s">
        <v>45</v>
      </c>
      <c r="R431" t="s">
        <v>44</v>
      </c>
      <c r="S431" t="s">
        <v>45</v>
      </c>
      <c r="T431" t="s">
        <v>45</v>
      </c>
      <c r="U431" t="s">
        <v>44</v>
      </c>
      <c r="V431" t="s">
        <v>45</v>
      </c>
      <c r="W431" t="s">
        <v>45</v>
      </c>
      <c r="X431">
        <v>1</v>
      </c>
      <c r="Y431" t="str">
        <f>VLOOKUP(Z431:Z7462,'VLOOKUP Ranges'!$A$2:$B$5,2,TRUE)</f>
        <v>89-118</v>
      </c>
      <c r="Z431">
        <v>106.1</v>
      </c>
      <c r="AA431">
        <v>5082.8</v>
      </c>
      <c r="AB431" t="s">
        <v>45</v>
      </c>
      <c r="AC431">
        <v>1</v>
      </c>
      <c r="AD431">
        <v>69</v>
      </c>
      <c r="AE431">
        <v>5898</v>
      </c>
      <c r="AF431" t="s">
        <v>46</v>
      </c>
      <c r="AG431" t="b">
        <v>1</v>
      </c>
      <c r="AH431" t="b">
        <v>0</v>
      </c>
      <c r="AI431" t="b">
        <v>1</v>
      </c>
      <c r="AJ431" t="b">
        <v>0</v>
      </c>
      <c r="AK431" t="b">
        <v>1</v>
      </c>
      <c r="AL431" t="b">
        <v>0</v>
      </c>
      <c r="AM431" t="b">
        <v>0</v>
      </c>
      <c r="AN431">
        <v>105.891666666666</v>
      </c>
      <c r="AO431">
        <f t="shared" si="6"/>
        <v>107</v>
      </c>
      <c r="AP431" t="b">
        <v>0</v>
      </c>
    </row>
    <row r="432" spans="1:42" x14ac:dyDescent="0.25">
      <c r="A432" t="s">
        <v>1265</v>
      </c>
      <c r="B432">
        <v>1</v>
      </c>
      <c r="C432" t="s">
        <v>40</v>
      </c>
      <c r="D432" t="s">
        <v>41</v>
      </c>
      <c r="E432" t="s">
        <v>1266</v>
      </c>
      <c r="F432">
        <v>96133</v>
      </c>
      <c r="G432" t="s">
        <v>1267</v>
      </c>
      <c r="H432">
        <v>38.636051999999999</v>
      </c>
      <c r="I432">
        <v>-119.48916199999999</v>
      </c>
      <c r="J432">
        <v>1</v>
      </c>
      <c r="K432">
        <v>1</v>
      </c>
      <c r="L432">
        <v>0</v>
      </c>
      <c r="M432">
        <v>0</v>
      </c>
      <c r="N432" t="str">
        <f>VLOOKUP(O432:O7463,'VLOOKUP Ranges'!$A$9:$B$12,2,TRUE)</f>
        <v>9-29</v>
      </c>
      <c r="O432">
        <v>17</v>
      </c>
      <c r="P432">
        <v>1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>
        <v>1</v>
      </c>
      <c r="Y432" t="str">
        <f>VLOOKUP(Z432:Z7463,'VLOOKUP Ranges'!$A$2:$B$5,2,TRUE)</f>
        <v>35-70</v>
      </c>
      <c r="Z432">
        <v>45.05</v>
      </c>
      <c r="AA432">
        <v>770.6</v>
      </c>
      <c r="AB432" t="s">
        <v>45</v>
      </c>
      <c r="AC432">
        <v>1</v>
      </c>
      <c r="AD432">
        <v>65</v>
      </c>
      <c r="AE432">
        <v>3797</v>
      </c>
      <c r="AF432" t="s">
        <v>121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1</v>
      </c>
      <c r="AM432" t="b">
        <v>0</v>
      </c>
      <c r="AN432">
        <v>45.329411764705803</v>
      </c>
      <c r="AO432">
        <f t="shared" si="6"/>
        <v>46</v>
      </c>
      <c r="AP432" t="b">
        <v>0</v>
      </c>
    </row>
    <row r="433" spans="1:42" x14ac:dyDescent="0.25">
      <c r="A433" t="s">
        <v>1268</v>
      </c>
      <c r="B433">
        <v>1</v>
      </c>
      <c r="C433" t="s">
        <v>40</v>
      </c>
      <c r="D433" t="s">
        <v>41</v>
      </c>
      <c r="E433" t="s">
        <v>1269</v>
      </c>
      <c r="F433">
        <v>96141</v>
      </c>
      <c r="G433" t="s">
        <v>1270</v>
      </c>
      <c r="H433">
        <v>39.117018000000002</v>
      </c>
      <c r="I433">
        <v>-120.212535</v>
      </c>
      <c r="J433">
        <v>0</v>
      </c>
      <c r="K433">
        <v>0</v>
      </c>
      <c r="L433">
        <v>0</v>
      </c>
      <c r="M433">
        <v>0</v>
      </c>
      <c r="N433" t="str">
        <f>VLOOKUP(O433:O7464,'VLOOKUP Ranges'!$A$9:$B$12,2,TRUE)</f>
        <v>29-55</v>
      </c>
      <c r="O433">
        <v>34</v>
      </c>
      <c r="P433">
        <v>1</v>
      </c>
      <c r="Q433" t="s">
        <v>45</v>
      </c>
      <c r="R433" t="s">
        <v>45</v>
      </c>
      <c r="S433" t="s">
        <v>45</v>
      </c>
      <c r="T433" t="s">
        <v>45</v>
      </c>
      <c r="U433" t="s">
        <v>44</v>
      </c>
      <c r="V433" t="s">
        <v>45</v>
      </c>
      <c r="W433" t="s">
        <v>45</v>
      </c>
      <c r="X433">
        <v>1</v>
      </c>
      <c r="Y433" t="str">
        <f>VLOOKUP(Z433:Z7464,'VLOOKUP Ranges'!$A$2:$B$5,2,TRUE)</f>
        <v>89-118</v>
      </c>
      <c r="Z433">
        <v>109.8</v>
      </c>
      <c r="AA433">
        <v>3587.25</v>
      </c>
      <c r="AB433" t="s">
        <v>45</v>
      </c>
      <c r="AC433">
        <v>1</v>
      </c>
      <c r="AD433">
        <v>78</v>
      </c>
      <c r="AE433">
        <v>3410</v>
      </c>
      <c r="AF433" t="s">
        <v>121</v>
      </c>
      <c r="AG433" t="b">
        <v>0</v>
      </c>
      <c r="AH433" t="b">
        <v>0</v>
      </c>
      <c r="AI433" t="b">
        <v>1</v>
      </c>
      <c r="AJ433" t="b">
        <v>0</v>
      </c>
      <c r="AK433" t="b">
        <v>0</v>
      </c>
      <c r="AL433" t="b">
        <v>0</v>
      </c>
      <c r="AM433" t="b">
        <v>1</v>
      </c>
      <c r="AN433">
        <v>105.50735294117599</v>
      </c>
      <c r="AO433">
        <f t="shared" si="6"/>
        <v>110</v>
      </c>
      <c r="AP433" t="b">
        <v>1</v>
      </c>
    </row>
    <row r="434" spans="1:42" x14ac:dyDescent="0.25">
      <c r="A434" t="s">
        <v>1271</v>
      </c>
      <c r="B434">
        <v>1</v>
      </c>
      <c r="C434" t="s">
        <v>40</v>
      </c>
      <c r="D434" t="s">
        <v>41</v>
      </c>
      <c r="E434" t="s">
        <v>1272</v>
      </c>
      <c r="F434">
        <v>96142</v>
      </c>
      <c r="G434" t="s">
        <v>1273</v>
      </c>
      <c r="H434">
        <v>39.061227000000002</v>
      </c>
      <c r="I434">
        <v>-120.179546</v>
      </c>
      <c r="J434">
        <v>0</v>
      </c>
      <c r="K434">
        <v>1</v>
      </c>
      <c r="L434">
        <v>0</v>
      </c>
      <c r="M434">
        <v>0</v>
      </c>
      <c r="N434" t="str">
        <f>VLOOKUP(O434:O7465,'VLOOKUP Ranges'!$A$9:$B$12,2,TRUE)</f>
        <v>29-55</v>
      </c>
      <c r="O434">
        <v>42</v>
      </c>
      <c r="P434">
        <v>1</v>
      </c>
      <c r="Q434" t="s">
        <v>45</v>
      </c>
      <c r="R434" t="s">
        <v>44</v>
      </c>
      <c r="S434" t="s">
        <v>44</v>
      </c>
      <c r="T434" t="s">
        <v>44</v>
      </c>
      <c r="U434" t="s">
        <v>44</v>
      </c>
      <c r="V434" t="s">
        <v>45</v>
      </c>
      <c r="W434" t="s">
        <v>44</v>
      </c>
      <c r="X434">
        <v>1</v>
      </c>
      <c r="Y434" t="str">
        <f>VLOOKUP(Z434:Z7465,'VLOOKUP Ranges'!$A$2:$B$5,2,TRUE)</f>
        <v>70-89</v>
      </c>
      <c r="Z434">
        <v>84.65</v>
      </c>
      <c r="AA434">
        <v>3541.35</v>
      </c>
      <c r="AB434" t="s">
        <v>45</v>
      </c>
      <c r="AC434">
        <v>1</v>
      </c>
      <c r="AD434">
        <v>76</v>
      </c>
      <c r="AE434">
        <v>4871</v>
      </c>
      <c r="AF434" t="s">
        <v>121</v>
      </c>
      <c r="AG434" t="b">
        <v>0</v>
      </c>
      <c r="AH434" t="b">
        <v>0</v>
      </c>
      <c r="AI434" t="b">
        <v>1</v>
      </c>
      <c r="AJ434" t="b">
        <v>0</v>
      </c>
      <c r="AK434" t="b">
        <v>0</v>
      </c>
      <c r="AL434" t="b">
        <v>1</v>
      </c>
      <c r="AM434" t="b">
        <v>0</v>
      </c>
      <c r="AN434">
        <v>84.317857142857093</v>
      </c>
      <c r="AO434">
        <f t="shared" si="6"/>
        <v>85</v>
      </c>
      <c r="AP434" t="b">
        <v>0</v>
      </c>
    </row>
    <row r="435" spans="1:42" x14ac:dyDescent="0.25">
      <c r="A435" t="s">
        <v>1274</v>
      </c>
      <c r="B435">
        <v>1</v>
      </c>
      <c r="C435" t="s">
        <v>40</v>
      </c>
      <c r="D435" t="s">
        <v>41</v>
      </c>
      <c r="E435" t="s">
        <v>1275</v>
      </c>
      <c r="F435">
        <v>96145</v>
      </c>
      <c r="G435" t="s">
        <v>1276</v>
      </c>
      <c r="H435">
        <v>39.178336999999999</v>
      </c>
      <c r="I435">
        <v>-120.162806</v>
      </c>
      <c r="J435">
        <v>1</v>
      </c>
      <c r="K435">
        <v>0</v>
      </c>
      <c r="L435">
        <v>1</v>
      </c>
      <c r="M435">
        <v>0</v>
      </c>
      <c r="N435" t="str">
        <f>VLOOKUP(O435:O7466,'VLOOKUP Ranges'!$A$9:$B$12,2,TRUE)</f>
        <v>9-29</v>
      </c>
      <c r="O435">
        <v>11</v>
      </c>
      <c r="P435">
        <v>1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45</v>
      </c>
      <c r="W435" t="s">
        <v>44</v>
      </c>
      <c r="X435">
        <v>1</v>
      </c>
      <c r="Y435" t="str">
        <f>VLOOKUP(Z435:Z7466,'VLOOKUP Ranges'!$A$2:$B$5,2,TRUE)</f>
        <v>70-89</v>
      </c>
      <c r="Z435">
        <v>79.5</v>
      </c>
      <c r="AA435">
        <v>868.5</v>
      </c>
      <c r="AB435" t="s">
        <v>45</v>
      </c>
      <c r="AC435">
        <v>1</v>
      </c>
      <c r="AD435">
        <v>68</v>
      </c>
      <c r="AE435">
        <v>3469</v>
      </c>
      <c r="AF435" t="s">
        <v>121</v>
      </c>
      <c r="AG435" t="b">
        <v>0</v>
      </c>
      <c r="AH435" t="b">
        <v>0</v>
      </c>
      <c r="AI435" t="b">
        <v>1</v>
      </c>
      <c r="AJ435" t="b">
        <v>0</v>
      </c>
      <c r="AK435" t="b">
        <v>0</v>
      </c>
      <c r="AL435" t="b">
        <v>0</v>
      </c>
      <c r="AM435" t="b">
        <v>0</v>
      </c>
      <c r="AN435">
        <v>78.954545454545396</v>
      </c>
      <c r="AO435">
        <f t="shared" si="6"/>
        <v>80</v>
      </c>
      <c r="AP435" t="b">
        <v>0</v>
      </c>
    </row>
    <row r="436" spans="1:42" x14ac:dyDescent="0.25">
      <c r="A436" t="s">
        <v>1277</v>
      </c>
      <c r="B436">
        <v>1</v>
      </c>
      <c r="C436" t="s">
        <v>40</v>
      </c>
      <c r="D436" t="s">
        <v>41</v>
      </c>
      <c r="E436" t="s">
        <v>1278</v>
      </c>
      <c r="F436">
        <v>96150</v>
      </c>
      <c r="G436" t="s">
        <v>1279</v>
      </c>
      <c r="H436">
        <v>38.911577000000001</v>
      </c>
      <c r="I436">
        <v>-120.10616899999999</v>
      </c>
      <c r="J436">
        <v>0</v>
      </c>
      <c r="K436">
        <v>0</v>
      </c>
      <c r="L436">
        <v>0</v>
      </c>
      <c r="M436">
        <v>0</v>
      </c>
      <c r="N436" t="str">
        <f>VLOOKUP(O436:O7467,'VLOOKUP Ranges'!$A$9:$B$12,2,TRUE)</f>
        <v>1-9</v>
      </c>
      <c r="O436">
        <v>1</v>
      </c>
      <c r="P436">
        <v>1</v>
      </c>
      <c r="Q436" t="s">
        <v>45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45</v>
      </c>
      <c r="X436">
        <v>0</v>
      </c>
      <c r="Y436" t="str">
        <f>VLOOKUP(Z436:Z7467,'VLOOKUP Ranges'!$A$2:$B$5,2,TRUE)</f>
        <v>70-89</v>
      </c>
      <c r="Z436">
        <v>85.8</v>
      </c>
      <c r="AA436">
        <v>85.8</v>
      </c>
      <c r="AB436" t="s">
        <v>45</v>
      </c>
      <c r="AC436">
        <v>1</v>
      </c>
      <c r="AD436">
        <v>99</v>
      </c>
      <c r="AE436">
        <v>2850</v>
      </c>
      <c r="AF436" t="s">
        <v>121</v>
      </c>
      <c r="AG436" t="b">
        <v>0</v>
      </c>
      <c r="AH436" t="b">
        <v>0</v>
      </c>
      <c r="AI436" t="b">
        <v>1</v>
      </c>
      <c r="AJ436" t="b">
        <v>0</v>
      </c>
      <c r="AK436" t="b">
        <v>0</v>
      </c>
      <c r="AL436" t="b">
        <v>0</v>
      </c>
      <c r="AM436" t="b">
        <v>1</v>
      </c>
      <c r="AN436">
        <v>85.8</v>
      </c>
      <c r="AO436">
        <f t="shared" si="6"/>
        <v>86</v>
      </c>
      <c r="AP436" t="b">
        <v>0</v>
      </c>
    </row>
    <row r="437" spans="1:42" x14ac:dyDescent="0.25">
      <c r="A437" t="s">
        <v>1280</v>
      </c>
      <c r="B437">
        <v>1</v>
      </c>
      <c r="C437" t="s">
        <v>40</v>
      </c>
      <c r="D437" t="s">
        <v>41</v>
      </c>
      <c r="E437" t="s">
        <v>1281</v>
      </c>
      <c r="F437">
        <v>96161</v>
      </c>
      <c r="G437" t="s">
        <v>1282</v>
      </c>
      <c r="H437">
        <v>39.342497999999999</v>
      </c>
      <c r="I437">
        <v>-120.24712700000001</v>
      </c>
      <c r="J437">
        <v>1</v>
      </c>
      <c r="K437">
        <v>1</v>
      </c>
      <c r="L437">
        <v>0</v>
      </c>
      <c r="M437">
        <v>0</v>
      </c>
      <c r="N437" t="str">
        <f>VLOOKUP(O437:O7468,'VLOOKUP Ranges'!$A$9:$B$12,2,TRUE)</f>
        <v>1-9</v>
      </c>
      <c r="O437">
        <v>1</v>
      </c>
      <c r="P437">
        <v>1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45</v>
      </c>
      <c r="W437" t="s">
        <v>44</v>
      </c>
      <c r="X437">
        <v>1</v>
      </c>
      <c r="Y437" t="str">
        <f>VLOOKUP(Z437:Z7468,'VLOOKUP Ranges'!$A$2:$B$5,2,TRUE)</f>
        <v>70-89</v>
      </c>
      <c r="Z437">
        <v>79.099999999999994</v>
      </c>
      <c r="AA437">
        <v>79.099999999999994</v>
      </c>
      <c r="AB437" t="s">
        <v>45</v>
      </c>
      <c r="AC437">
        <v>1</v>
      </c>
      <c r="AD437">
        <v>84</v>
      </c>
      <c r="AE437">
        <v>5001</v>
      </c>
      <c r="AF437" t="s">
        <v>121</v>
      </c>
      <c r="AG437" t="b">
        <v>0</v>
      </c>
      <c r="AH437" t="b">
        <v>0</v>
      </c>
      <c r="AI437" t="b">
        <v>1</v>
      </c>
      <c r="AJ437" t="b">
        <v>0</v>
      </c>
      <c r="AK437" t="b">
        <v>0</v>
      </c>
      <c r="AL437" t="b">
        <v>1</v>
      </c>
      <c r="AM437" t="b">
        <v>0</v>
      </c>
      <c r="AN437">
        <v>79.099999999999994</v>
      </c>
      <c r="AO437">
        <f t="shared" si="6"/>
        <v>80</v>
      </c>
      <c r="AP437" t="b">
        <v>0</v>
      </c>
    </row>
    <row r="438" spans="1:42" x14ac:dyDescent="0.25">
      <c r="A438" t="s">
        <v>1283</v>
      </c>
      <c r="B438">
        <v>1</v>
      </c>
      <c r="C438" t="s">
        <v>40</v>
      </c>
      <c r="D438" t="s">
        <v>41</v>
      </c>
      <c r="E438" t="s">
        <v>42</v>
      </c>
      <c r="F438">
        <v>90004</v>
      </c>
      <c r="G438" t="s">
        <v>1284</v>
      </c>
      <c r="H438">
        <v>34.076259</v>
      </c>
      <c r="I438">
        <v>-118.310715</v>
      </c>
      <c r="J438">
        <v>0</v>
      </c>
      <c r="K438">
        <v>0</v>
      </c>
      <c r="L438">
        <v>1</v>
      </c>
      <c r="M438">
        <v>0</v>
      </c>
      <c r="N438" t="str">
        <f>VLOOKUP(O438:O7469,'VLOOKUP Ranges'!$A$9:$B$12,2,TRUE)</f>
        <v>1-9</v>
      </c>
      <c r="O438">
        <v>3</v>
      </c>
      <c r="P438">
        <v>1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>
        <v>0</v>
      </c>
      <c r="Y438" t="str">
        <f>VLOOKUP(Z438:Z7469,'VLOOKUP Ranges'!$A$2:$B$5,2,TRUE)</f>
        <v>35-70</v>
      </c>
      <c r="Z438">
        <v>44.3</v>
      </c>
      <c r="AA438">
        <v>134.5</v>
      </c>
      <c r="AB438" t="s">
        <v>45</v>
      </c>
      <c r="AC438">
        <v>1</v>
      </c>
      <c r="AD438">
        <v>88</v>
      </c>
      <c r="AE438">
        <v>4903</v>
      </c>
      <c r="AF438" t="s">
        <v>121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1</v>
      </c>
      <c r="AN438">
        <v>44.8333333333333</v>
      </c>
      <c r="AO438">
        <f t="shared" si="6"/>
        <v>45</v>
      </c>
      <c r="AP438" t="b">
        <v>0</v>
      </c>
    </row>
    <row r="439" spans="1:42" x14ac:dyDescent="0.25">
      <c r="A439" t="s">
        <v>1285</v>
      </c>
      <c r="B439">
        <v>1</v>
      </c>
      <c r="C439" t="s">
        <v>40</v>
      </c>
      <c r="D439" t="s">
        <v>41</v>
      </c>
      <c r="E439" t="s">
        <v>42</v>
      </c>
      <c r="F439">
        <v>90007</v>
      </c>
      <c r="G439" t="s">
        <v>1286</v>
      </c>
      <c r="H439">
        <v>34.027337000000003</v>
      </c>
      <c r="I439">
        <v>-118.28515</v>
      </c>
      <c r="J439">
        <v>1</v>
      </c>
      <c r="K439">
        <v>0</v>
      </c>
      <c r="L439">
        <v>1</v>
      </c>
      <c r="M439">
        <v>0</v>
      </c>
      <c r="N439" t="str">
        <f>VLOOKUP(O439:O7470,'VLOOKUP Ranges'!$A$9:$B$12,2,TRUE)</f>
        <v>29-55</v>
      </c>
      <c r="O439">
        <v>50</v>
      </c>
      <c r="P439">
        <v>1</v>
      </c>
      <c r="Q439" t="s">
        <v>45</v>
      </c>
      <c r="R439" t="s">
        <v>45</v>
      </c>
      <c r="S439" t="s">
        <v>44</v>
      </c>
      <c r="T439" t="s">
        <v>45</v>
      </c>
      <c r="U439" t="s">
        <v>44</v>
      </c>
      <c r="V439" t="s">
        <v>45</v>
      </c>
      <c r="W439" t="s">
        <v>45</v>
      </c>
      <c r="X439">
        <v>0</v>
      </c>
      <c r="Y439" t="str">
        <f>VLOOKUP(Z439:Z7470,'VLOOKUP Ranges'!$A$2:$B$5,2,TRUE)</f>
        <v>89-118</v>
      </c>
      <c r="Z439">
        <v>105.95</v>
      </c>
      <c r="AA439">
        <v>5341.8</v>
      </c>
      <c r="AB439" t="s">
        <v>45</v>
      </c>
      <c r="AC439">
        <v>1</v>
      </c>
      <c r="AD439">
        <v>79</v>
      </c>
      <c r="AE439">
        <v>5536</v>
      </c>
      <c r="AF439" t="s">
        <v>121</v>
      </c>
      <c r="AG439" t="b">
        <v>0</v>
      </c>
      <c r="AH439" t="b">
        <v>0</v>
      </c>
      <c r="AI439" t="b">
        <v>1</v>
      </c>
      <c r="AJ439" t="b">
        <v>0</v>
      </c>
      <c r="AK439" t="b">
        <v>1</v>
      </c>
      <c r="AL439" t="b">
        <v>0</v>
      </c>
      <c r="AM439" t="b">
        <v>0</v>
      </c>
      <c r="AN439">
        <v>106.836</v>
      </c>
      <c r="AO439">
        <f t="shared" si="6"/>
        <v>106</v>
      </c>
      <c r="AP439" t="b">
        <v>1</v>
      </c>
    </row>
    <row r="440" spans="1:42" x14ac:dyDescent="0.25">
      <c r="A440" t="s">
        <v>1287</v>
      </c>
      <c r="B440">
        <v>1</v>
      </c>
      <c r="C440" t="s">
        <v>40</v>
      </c>
      <c r="D440" t="s">
        <v>41</v>
      </c>
      <c r="E440" t="s">
        <v>42</v>
      </c>
      <c r="F440">
        <v>90012</v>
      </c>
      <c r="G440" t="s">
        <v>1288</v>
      </c>
      <c r="H440">
        <v>34.065874999999998</v>
      </c>
      <c r="I440">
        <v>-118.23872799999999</v>
      </c>
      <c r="J440">
        <v>1</v>
      </c>
      <c r="K440">
        <v>0</v>
      </c>
      <c r="L440">
        <v>0</v>
      </c>
      <c r="M440">
        <v>0</v>
      </c>
      <c r="N440" t="str">
        <f>VLOOKUP(O440:O7471,'VLOOKUP Ranges'!$A$9:$B$12,2,TRUE)</f>
        <v>1-9</v>
      </c>
      <c r="O440">
        <v>5</v>
      </c>
      <c r="P440">
        <v>1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>
        <v>1</v>
      </c>
      <c r="Y440" t="str">
        <f>VLOOKUP(Z440:Z7471,'VLOOKUP Ranges'!$A$2:$B$5,2,TRUE)</f>
        <v>35-70</v>
      </c>
      <c r="Z440">
        <v>69.75</v>
      </c>
      <c r="AA440">
        <v>324.60000000000002</v>
      </c>
      <c r="AB440" t="s">
        <v>45</v>
      </c>
      <c r="AC440">
        <v>1</v>
      </c>
      <c r="AD440">
        <v>99</v>
      </c>
      <c r="AE440">
        <v>3965</v>
      </c>
      <c r="AF440" t="s">
        <v>121</v>
      </c>
      <c r="AG440" t="b">
        <v>0</v>
      </c>
      <c r="AH440" t="b">
        <v>0</v>
      </c>
      <c r="AI440" t="b">
        <v>1</v>
      </c>
      <c r="AJ440" t="b">
        <v>0</v>
      </c>
      <c r="AK440" t="b">
        <v>0</v>
      </c>
      <c r="AL440" t="b">
        <v>1</v>
      </c>
      <c r="AM440" t="b">
        <v>0</v>
      </c>
      <c r="AN440">
        <v>64.92</v>
      </c>
      <c r="AO440">
        <f t="shared" si="6"/>
        <v>70</v>
      </c>
      <c r="AP440" t="b">
        <v>0</v>
      </c>
    </row>
    <row r="441" spans="1:42" x14ac:dyDescent="0.25">
      <c r="A441" t="s">
        <v>1289</v>
      </c>
      <c r="B441">
        <v>1</v>
      </c>
      <c r="C441" t="s">
        <v>40</v>
      </c>
      <c r="D441" t="s">
        <v>41</v>
      </c>
      <c r="E441" t="s">
        <v>42</v>
      </c>
      <c r="F441">
        <v>90013</v>
      </c>
      <c r="G441" t="s">
        <v>1290</v>
      </c>
      <c r="H441">
        <v>34.044638999999997</v>
      </c>
      <c r="I441">
        <v>-118.240413</v>
      </c>
      <c r="J441">
        <v>1</v>
      </c>
      <c r="K441">
        <v>0</v>
      </c>
      <c r="L441">
        <v>1</v>
      </c>
      <c r="M441">
        <v>0</v>
      </c>
      <c r="N441" t="str">
        <f>VLOOKUP(O441:O7472,'VLOOKUP Ranges'!$A$9:$B$12,2,TRUE)</f>
        <v>29-55</v>
      </c>
      <c r="O441">
        <v>51</v>
      </c>
      <c r="P441">
        <v>1</v>
      </c>
      <c r="Q441" t="s">
        <v>45</v>
      </c>
      <c r="R441" t="s">
        <v>44</v>
      </c>
      <c r="S441" t="s">
        <v>44</v>
      </c>
      <c r="T441" t="s">
        <v>44</v>
      </c>
      <c r="U441" t="s">
        <v>44</v>
      </c>
      <c r="V441" t="s">
        <v>45</v>
      </c>
      <c r="W441" t="s">
        <v>45</v>
      </c>
      <c r="X441">
        <v>1</v>
      </c>
      <c r="Y441" t="str">
        <f>VLOOKUP(Z441:Z7472,'VLOOKUP Ranges'!$A$2:$B$5,2,TRUE)</f>
        <v>89-118</v>
      </c>
      <c r="Z441">
        <v>94.65</v>
      </c>
      <c r="AA441">
        <v>4812.75</v>
      </c>
      <c r="AB441" t="s">
        <v>45</v>
      </c>
      <c r="AC441">
        <v>1</v>
      </c>
      <c r="AD441">
        <v>100</v>
      </c>
      <c r="AE441">
        <v>4747</v>
      </c>
      <c r="AF441" t="s">
        <v>121</v>
      </c>
      <c r="AG441" t="b">
        <v>0</v>
      </c>
      <c r="AH441" t="b">
        <v>0</v>
      </c>
      <c r="AI441" t="b">
        <v>1</v>
      </c>
      <c r="AJ441" t="b">
        <v>0</v>
      </c>
      <c r="AK441" t="b">
        <v>0</v>
      </c>
      <c r="AL441" t="b">
        <v>1</v>
      </c>
      <c r="AM441" t="b">
        <v>0</v>
      </c>
      <c r="AN441">
        <v>94.367647058823493</v>
      </c>
      <c r="AO441">
        <f t="shared" si="6"/>
        <v>95</v>
      </c>
      <c r="AP441" t="b">
        <v>0</v>
      </c>
    </row>
    <row r="442" spans="1:42" x14ac:dyDescent="0.25">
      <c r="A442" t="s">
        <v>1291</v>
      </c>
      <c r="B442">
        <v>1</v>
      </c>
      <c r="C442" t="s">
        <v>40</v>
      </c>
      <c r="D442" t="s">
        <v>41</v>
      </c>
      <c r="E442" t="s">
        <v>42</v>
      </c>
      <c r="F442">
        <v>90014</v>
      </c>
      <c r="G442" t="s">
        <v>1292</v>
      </c>
      <c r="H442">
        <v>34.043143999999998</v>
      </c>
      <c r="I442">
        <v>-118.251977</v>
      </c>
      <c r="J442">
        <v>0</v>
      </c>
      <c r="K442">
        <v>0</v>
      </c>
      <c r="L442">
        <v>0</v>
      </c>
      <c r="M442">
        <v>0</v>
      </c>
      <c r="N442" t="str">
        <f>VLOOKUP(O442:O7473,'VLOOKUP Ranges'!$A$9:$B$12,2,TRUE)</f>
        <v>29-55</v>
      </c>
      <c r="O442">
        <v>46</v>
      </c>
      <c r="P442">
        <v>1</v>
      </c>
      <c r="Q442" t="s">
        <v>45</v>
      </c>
      <c r="R442" t="s">
        <v>44</v>
      </c>
      <c r="S442" t="s">
        <v>44</v>
      </c>
      <c r="T442" t="s">
        <v>44</v>
      </c>
      <c r="U442" t="s">
        <v>44</v>
      </c>
      <c r="V442" t="s">
        <v>45</v>
      </c>
      <c r="W442" t="s">
        <v>45</v>
      </c>
      <c r="X442">
        <v>0</v>
      </c>
      <c r="Y442" t="str">
        <f>VLOOKUP(Z442:Z7473,'VLOOKUP Ranges'!$A$2:$B$5,2,TRUE)</f>
        <v>89-118</v>
      </c>
      <c r="Z442">
        <v>96.05</v>
      </c>
      <c r="AA442">
        <v>4399.5</v>
      </c>
      <c r="AB442" t="s">
        <v>45</v>
      </c>
      <c r="AC442">
        <v>1</v>
      </c>
      <c r="AD442">
        <v>77</v>
      </c>
      <c r="AE442">
        <v>2712</v>
      </c>
      <c r="AF442" t="s">
        <v>121</v>
      </c>
      <c r="AG442" t="b">
        <v>0</v>
      </c>
      <c r="AH442" t="b">
        <v>0</v>
      </c>
      <c r="AI442" t="b">
        <v>1</v>
      </c>
      <c r="AJ442" t="b">
        <v>0</v>
      </c>
      <c r="AK442" t="b">
        <v>0</v>
      </c>
      <c r="AL442" t="b">
        <v>0</v>
      </c>
      <c r="AM442" t="b">
        <v>0</v>
      </c>
      <c r="AN442">
        <v>95.641304347826093</v>
      </c>
      <c r="AO442">
        <f t="shared" si="6"/>
        <v>97</v>
      </c>
      <c r="AP442" t="b">
        <v>0</v>
      </c>
    </row>
    <row r="443" spans="1:42" x14ac:dyDescent="0.25">
      <c r="A443" t="s">
        <v>1293</v>
      </c>
      <c r="B443">
        <v>1</v>
      </c>
      <c r="C443" t="s">
        <v>40</v>
      </c>
      <c r="D443" t="s">
        <v>41</v>
      </c>
      <c r="E443" t="s">
        <v>42</v>
      </c>
      <c r="F443">
        <v>90020</v>
      </c>
      <c r="G443" t="s">
        <v>58</v>
      </c>
      <c r="H443">
        <v>34.066367</v>
      </c>
      <c r="I443">
        <v>-118.30986799999999</v>
      </c>
      <c r="J443">
        <v>1</v>
      </c>
      <c r="K443">
        <v>1</v>
      </c>
      <c r="L443">
        <v>0</v>
      </c>
      <c r="M443">
        <v>0</v>
      </c>
      <c r="N443" t="str">
        <f>VLOOKUP(O443:O7474,'VLOOKUP Ranges'!$A$9:$B$12,2,TRUE)</f>
        <v>1-9</v>
      </c>
      <c r="O443">
        <v>1</v>
      </c>
      <c r="P443">
        <v>1</v>
      </c>
      <c r="Q443" t="s">
        <v>44</v>
      </c>
      <c r="R443" t="s">
        <v>44</v>
      </c>
      <c r="S443" t="s">
        <v>44</v>
      </c>
      <c r="T443" t="s">
        <v>45</v>
      </c>
      <c r="U443" t="s">
        <v>44</v>
      </c>
      <c r="V443" t="s">
        <v>44</v>
      </c>
      <c r="W443" t="s">
        <v>44</v>
      </c>
      <c r="X443">
        <v>1</v>
      </c>
      <c r="Y443" t="str">
        <f>VLOOKUP(Z443:Z7474,'VLOOKUP Ranges'!$A$2:$B$5,2,TRUE)</f>
        <v>35-70</v>
      </c>
      <c r="Z443">
        <v>50.15</v>
      </c>
      <c r="AA443">
        <v>50.15</v>
      </c>
      <c r="AB443" t="s">
        <v>45</v>
      </c>
      <c r="AC443">
        <v>1</v>
      </c>
      <c r="AD443">
        <v>98</v>
      </c>
      <c r="AE443">
        <v>3438</v>
      </c>
      <c r="AF443" t="s">
        <v>121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1</v>
      </c>
      <c r="AN443">
        <v>50.15</v>
      </c>
      <c r="AO443">
        <f t="shared" si="6"/>
        <v>51</v>
      </c>
      <c r="AP443" t="b">
        <v>0</v>
      </c>
    </row>
    <row r="444" spans="1:42" x14ac:dyDescent="0.25">
      <c r="A444" t="s">
        <v>1294</v>
      </c>
      <c r="B444">
        <v>1</v>
      </c>
      <c r="C444" t="s">
        <v>40</v>
      </c>
      <c r="D444" t="s">
        <v>41</v>
      </c>
      <c r="E444" t="s">
        <v>42</v>
      </c>
      <c r="F444">
        <v>90023</v>
      </c>
      <c r="G444" t="s">
        <v>1295</v>
      </c>
      <c r="H444">
        <v>34.017696999999998</v>
      </c>
      <c r="I444">
        <v>-118.200577</v>
      </c>
      <c r="J444">
        <v>0</v>
      </c>
      <c r="K444">
        <v>0</v>
      </c>
      <c r="L444">
        <v>1</v>
      </c>
      <c r="M444">
        <v>0</v>
      </c>
      <c r="N444" t="str">
        <f>VLOOKUP(O444:O7475,'VLOOKUP Ranges'!$A$9:$B$12,2,TRUE)</f>
        <v>29-55</v>
      </c>
      <c r="O444">
        <v>41</v>
      </c>
      <c r="P444">
        <v>1</v>
      </c>
      <c r="Q444" t="s">
        <v>45</v>
      </c>
      <c r="R444" t="s">
        <v>45</v>
      </c>
      <c r="S444" t="s">
        <v>45</v>
      </c>
      <c r="T444" t="s">
        <v>45</v>
      </c>
      <c r="U444" t="s">
        <v>45</v>
      </c>
      <c r="V444" t="s">
        <v>45</v>
      </c>
      <c r="W444" t="s">
        <v>45</v>
      </c>
      <c r="X444">
        <v>1</v>
      </c>
      <c r="Y444" t="str">
        <f>VLOOKUP(Z444:Z7475,'VLOOKUP Ranges'!$A$2:$B$5,2,TRUE)</f>
        <v>89-118</v>
      </c>
      <c r="Z444">
        <v>113.6</v>
      </c>
      <c r="AA444">
        <v>4594.95</v>
      </c>
      <c r="AB444" t="s">
        <v>45</v>
      </c>
      <c r="AC444">
        <v>1</v>
      </c>
      <c r="AD444">
        <v>96</v>
      </c>
      <c r="AE444">
        <v>4963</v>
      </c>
      <c r="AF444" t="s">
        <v>121</v>
      </c>
      <c r="AG444" t="b">
        <v>0</v>
      </c>
      <c r="AH444" t="b">
        <v>0</v>
      </c>
      <c r="AI444" t="b">
        <v>1</v>
      </c>
      <c r="AJ444" t="b">
        <v>0</v>
      </c>
      <c r="AK444" t="b">
        <v>0</v>
      </c>
      <c r="AL444" t="b">
        <v>0</v>
      </c>
      <c r="AM444" t="b">
        <v>0</v>
      </c>
      <c r="AN444">
        <v>112.071951219512</v>
      </c>
      <c r="AO444">
        <f t="shared" si="6"/>
        <v>114</v>
      </c>
      <c r="AP444" t="b">
        <v>1</v>
      </c>
    </row>
    <row r="445" spans="1:42" x14ac:dyDescent="0.25">
      <c r="A445" t="s">
        <v>1296</v>
      </c>
      <c r="B445">
        <v>1</v>
      </c>
      <c r="C445" t="s">
        <v>40</v>
      </c>
      <c r="D445" t="s">
        <v>41</v>
      </c>
      <c r="E445" t="s">
        <v>42</v>
      </c>
      <c r="F445">
        <v>90025</v>
      </c>
      <c r="G445" t="s">
        <v>1297</v>
      </c>
      <c r="H445">
        <v>34.046174000000001</v>
      </c>
      <c r="I445">
        <v>-118.446333</v>
      </c>
      <c r="J445">
        <v>0</v>
      </c>
      <c r="K445">
        <v>0</v>
      </c>
      <c r="L445">
        <v>0</v>
      </c>
      <c r="M445">
        <v>0</v>
      </c>
      <c r="N445" t="str">
        <f>VLOOKUP(O445:O7476,'VLOOKUP Ranges'!$A$9:$B$12,2,TRUE)</f>
        <v>29-55</v>
      </c>
      <c r="O445">
        <v>29</v>
      </c>
      <c r="P445">
        <v>1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45</v>
      </c>
      <c r="W445" t="s">
        <v>44</v>
      </c>
      <c r="X445">
        <v>1</v>
      </c>
      <c r="Y445" t="str">
        <f>VLOOKUP(Z445:Z7476,'VLOOKUP Ranges'!$A$2:$B$5,2,TRUE)</f>
        <v>70-89</v>
      </c>
      <c r="Z445">
        <v>78.900000000000006</v>
      </c>
      <c r="AA445">
        <v>2384.15</v>
      </c>
      <c r="AB445" t="s">
        <v>45</v>
      </c>
      <c r="AC445">
        <v>1</v>
      </c>
      <c r="AD445">
        <v>90</v>
      </c>
      <c r="AE445">
        <v>3249</v>
      </c>
      <c r="AF445" t="s">
        <v>121</v>
      </c>
      <c r="AG445" t="b">
        <v>0</v>
      </c>
      <c r="AH445" t="b">
        <v>0</v>
      </c>
      <c r="AI445" t="b">
        <v>1</v>
      </c>
      <c r="AJ445" t="b">
        <v>0</v>
      </c>
      <c r="AK445" t="b">
        <v>0</v>
      </c>
      <c r="AL445" t="b">
        <v>1</v>
      </c>
      <c r="AM445" t="b">
        <v>0</v>
      </c>
      <c r="AN445">
        <v>82.212068965517204</v>
      </c>
      <c r="AO445">
        <f t="shared" si="6"/>
        <v>79</v>
      </c>
      <c r="AP445" t="b">
        <v>0</v>
      </c>
    </row>
    <row r="446" spans="1:42" x14ac:dyDescent="0.25">
      <c r="A446" t="s">
        <v>1298</v>
      </c>
      <c r="B446">
        <v>1</v>
      </c>
      <c r="C446" t="s">
        <v>40</v>
      </c>
      <c r="D446" t="s">
        <v>41</v>
      </c>
      <c r="E446" t="s">
        <v>42</v>
      </c>
      <c r="F446">
        <v>90037</v>
      </c>
      <c r="G446" t="s">
        <v>1299</v>
      </c>
      <c r="H446">
        <v>34.002642000000002</v>
      </c>
      <c r="I446">
        <v>-118.28759599999999</v>
      </c>
      <c r="J446">
        <v>0</v>
      </c>
      <c r="K446">
        <v>0</v>
      </c>
      <c r="L446">
        <v>1</v>
      </c>
      <c r="M446">
        <v>0</v>
      </c>
      <c r="N446" t="str">
        <f>VLOOKUP(O446:O7477,'VLOOKUP Ranges'!$A$9:$B$12,2,TRUE)</f>
        <v>9-29</v>
      </c>
      <c r="O446">
        <v>26</v>
      </c>
      <c r="P446">
        <v>1</v>
      </c>
      <c r="Q446" t="s">
        <v>45</v>
      </c>
      <c r="R446" t="s">
        <v>44</v>
      </c>
      <c r="S446" t="s">
        <v>45</v>
      </c>
      <c r="T446" t="s">
        <v>44</v>
      </c>
      <c r="U446" t="s">
        <v>45</v>
      </c>
      <c r="V446" t="s">
        <v>44</v>
      </c>
      <c r="W446" t="s">
        <v>44</v>
      </c>
      <c r="X446">
        <v>1</v>
      </c>
      <c r="Y446" t="str">
        <f>VLOOKUP(Z446:Z7477,'VLOOKUP Ranges'!$A$2:$B$5,2,TRUE)</f>
        <v>35-70</v>
      </c>
      <c r="Z446">
        <v>60.05</v>
      </c>
      <c r="AA446">
        <v>1616.15</v>
      </c>
      <c r="AB446" t="s">
        <v>45</v>
      </c>
      <c r="AC446">
        <v>1</v>
      </c>
      <c r="AD446">
        <v>71</v>
      </c>
      <c r="AE446">
        <v>2039</v>
      </c>
      <c r="AF446" t="s">
        <v>139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1</v>
      </c>
      <c r="AM446" t="b">
        <v>0</v>
      </c>
      <c r="AN446">
        <v>62.1596153846153</v>
      </c>
      <c r="AO446">
        <f t="shared" si="6"/>
        <v>61</v>
      </c>
      <c r="AP446" t="b">
        <v>0</v>
      </c>
    </row>
    <row r="447" spans="1:42" x14ac:dyDescent="0.25">
      <c r="A447" t="s">
        <v>1300</v>
      </c>
      <c r="B447">
        <v>1</v>
      </c>
      <c r="C447" t="s">
        <v>40</v>
      </c>
      <c r="D447" t="s">
        <v>41</v>
      </c>
      <c r="E447" t="s">
        <v>42</v>
      </c>
      <c r="F447">
        <v>90045</v>
      </c>
      <c r="G447" t="s">
        <v>1301</v>
      </c>
      <c r="H447">
        <v>33.954017</v>
      </c>
      <c r="I447">
        <v>-118.402447</v>
      </c>
      <c r="J447">
        <v>0</v>
      </c>
      <c r="K447">
        <v>0</v>
      </c>
      <c r="L447">
        <v>0</v>
      </c>
      <c r="M447">
        <v>0</v>
      </c>
      <c r="N447" t="str">
        <f>VLOOKUP(O447:O7478,'VLOOKUP Ranges'!$A$9:$B$12,2,TRUE)</f>
        <v>1-9</v>
      </c>
      <c r="O447">
        <v>1</v>
      </c>
      <c r="P447">
        <v>0</v>
      </c>
      <c r="Q447" t="s">
        <v>62</v>
      </c>
      <c r="R447" t="s">
        <v>44</v>
      </c>
      <c r="S447" t="s">
        <v>44</v>
      </c>
      <c r="T447" t="s">
        <v>44</v>
      </c>
      <c r="U447" t="s">
        <v>44</v>
      </c>
      <c r="V447" t="s">
        <v>45</v>
      </c>
      <c r="W447" t="s">
        <v>44</v>
      </c>
      <c r="X447">
        <v>1</v>
      </c>
      <c r="Y447" t="str">
        <f>VLOOKUP(Z447:Z7478,'VLOOKUP Ranges'!$A$2:$B$5,2,TRUE)</f>
        <v>18-35</v>
      </c>
      <c r="Z447">
        <v>34.700000000000003</v>
      </c>
      <c r="AA447">
        <v>34.700000000000003</v>
      </c>
      <c r="AB447" t="s">
        <v>45</v>
      </c>
      <c r="AC447">
        <v>1</v>
      </c>
      <c r="AD447">
        <v>81</v>
      </c>
      <c r="AE447">
        <v>4476</v>
      </c>
      <c r="AF447" t="s">
        <v>139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1</v>
      </c>
      <c r="AM447" t="b">
        <v>0</v>
      </c>
      <c r="AN447">
        <v>34.700000000000003</v>
      </c>
      <c r="AO447">
        <f t="shared" si="6"/>
        <v>35</v>
      </c>
      <c r="AP447" t="b">
        <v>0</v>
      </c>
    </row>
    <row r="448" spans="1:42" x14ac:dyDescent="0.25">
      <c r="A448" t="s">
        <v>1302</v>
      </c>
      <c r="B448">
        <v>1</v>
      </c>
      <c r="C448" t="s">
        <v>40</v>
      </c>
      <c r="D448" t="s">
        <v>41</v>
      </c>
      <c r="E448" t="s">
        <v>42</v>
      </c>
      <c r="F448">
        <v>90047</v>
      </c>
      <c r="G448" t="s">
        <v>1303</v>
      </c>
      <c r="H448">
        <v>33.958148999999999</v>
      </c>
      <c r="I448">
        <v>-118.308441</v>
      </c>
      <c r="J448">
        <v>1</v>
      </c>
      <c r="K448">
        <v>0</v>
      </c>
      <c r="L448">
        <v>0</v>
      </c>
      <c r="M448">
        <v>0</v>
      </c>
      <c r="N448" t="str">
        <f>VLOOKUP(O448:O7479,'VLOOKUP Ranges'!$A$9:$B$12,2,TRUE)</f>
        <v>1-9</v>
      </c>
      <c r="O448">
        <v>3</v>
      </c>
      <c r="P448">
        <v>1</v>
      </c>
      <c r="Q448" t="s">
        <v>45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45</v>
      </c>
      <c r="X448">
        <v>1</v>
      </c>
      <c r="Y448" t="str">
        <f>VLOOKUP(Z448:Z7479,'VLOOKUP Ranges'!$A$2:$B$5,2,TRUE)</f>
        <v>70-89</v>
      </c>
      <c r="Z448">
        <v>85.3</v>
      </c>
      <c r="AA448">
        <v>264.8</v>
      </c>
      <c r="AB448" t="s">
        <v>45</v>
      </c>
      <c r="AC448">
        <v>1</v>
      </c>
      <c r="AD448">
        <v>67</v>
      </c>
      <c r="AE448">
        <v>4934</v>
      </c>
      <c r="AF448" t="s">
        <v>139</v>
      </c>
      <c r="AG448" t="b">
        <v>0</v>
      </c>
      <c r="AH448" t="b">
        <v>0</v>
      </c>
      <c r="AI448" t="b">
        <v>1</v>
      </c>
      <c r="AJ448" t="b">
        <v>0</v>
      </c>
      <c r="AK448" t="b">
        <v>0</v>
      </c>
      <c r="AL448" t="b">
        <v>1</v>
      </c>
      <c r="AM448" t="b">
        <v>0</v>
      </c>
      <c r="AN448">
        <v>88.266666666666595</v>
      </c>
      <c r="AO448">
        <f t="shared" si="6"/>
        <v>86</v>
      </c>
      <c r="AP448" t="b">
        <v>0</v>
      </c>
    </row>
    <row r="449" spans="1:42" x14ac:dyDescent="0.25">
      <c r="A449" t="s">
        <v>1304</v>
      </c>
      <c r="B449">
        <v>1</v>
      </c>
      <c r="C449" t="s">
        <v>40</v>
      </c>
      <c r="D449" t="s">
        <v>41</v>
      </c>
      <c r="E449" t="s">
        <v>42</v>
      </c>
      <c r="F449">
        <v>90058</v>
      </c>
      <c r="G449" t="s">
        <v>1305</v>
      </c>
      <c r="H449">
        <v>34.001617000000003</v>
      </c>
      <c r="I449">
        <v>-118.222274</v>
      </c>
      <c r="J449">
        <v>0</v>
      </c>
      <c r="K449">
        <v>0</v>
      </c>
      <c r="L449">
        <v>1</v>
      </c>
      <c r="M449">
        <v>0</v>
      </c>
      <c r="N449" t="str">
        <f>VLOOKUP(O449:O7480,'VLOOKUP Ranges'!$A$9:$B$12,2,TRUE)</f>
        <v>55-77</v>
      </c>
      <c r="O449">
        <v>66</v>
      </c>
      <c r="P449">
        <v>1</v>
      </c>
      <c r="Q449" t="s">
        <v>45</v>
      </c>
      <c r="R449" t="s">
        <v>44</v>
      </c>
      <c r="S449" t="s">
        <v>45</v>
      </c>
      <c r="T449" t="s">
        <v>45</v>
      </c>
      <c r="U449" t="s">
        <v>44</v>
      </c>
      <c r="V449" t="s">
        <v>45</v>
      </c>
      <c r="W449" t="s">
        <v>45</v>
      </c>
      <c r="X449">
        <v>1</v>
      </c>
      <c r="Y449" t="str">
        <f>VLOOKUP(Z449:Z7480,'VLOOKUP Ranges'!$A$2:$B$5,2,TRUE)</f>
        <v>89-118</v>
      </c>
      <c r="Z449">
        <v>102.45</v>
      </c>
      <c r="AA449">
        <v>6615.15</v>
      </c>
      <c r="AB449" t="s">
        <v>45</v>
      </c>
      <c r="AC449">
        <v>1</v>
      </c>
      <c r="AD449">
        <v>82</v>
      </c>
      <c r="AE449">
        <v>4688</v>
      </c>
      <c r="AF449" t="s">
        <v>613</v>
      </c>
      <c r="AG449" t="b">
        <v>1</v>
      </c>
      <c r="AH449" t="b">
        <v>0</v>
      </c>
      <c r="AI449" t="b">
        <v>1</v>
      </c>
      <c r="AJ449" t="b">
        <v>0</v>
      </c>
      <c r="AK449" t="b">
        <v>1</v>
      </c>
      <c r="AL449" t="b">
        <v>0</v>
      </c>
      <c r="AM449" t="b">
        <v>0</v>
      </c>
      <c r="AN449">
        <v>100.229545454545</v>
      </c>
      <c r="AO449">
        <f t="shared" si="6"/>
        <v>103</v>
      </c>
      <c r="AP449" t="b">
        <v>0</v>
      </c>
    </row>
    <row r="450" spans="1:42" x14ac:dyDescent="0.25">
      <c r="A450" t="s">
        <v>1306</v>
      </c>
      <c r="B450">
        <v>1</v>
      </c>
      <c r="C450" t="s">
        <v>40</v>
      </c>
      <c r="D450" t="s">
        <v>41</v>
      </c>
      <c r="E450" t="s">
        <v>42</v>
      </c>
      <c r="F450">
        <v>90059</v>
      </c>
      <c r="G450" t="s">
        <v>1307</v>
      </c>
      <c r="H450">
        <v>33.927253999999998</v>
      </c>
      <c r="I450">
        <v>-118.249826</v>
      </c>
      <c r="J450">
        <v>0</v>
      </c>
      <c r="K450">
        <v>0</v>
      </c>
      <c r="L450">
        <v>1</v>
      </c>
      <c r="M450">
        <v>0</v>
      </c>
      <c r="N450" t="str">
        <f>VLOOKUP(O450:O7481,'VLOOKUP Ranges'!$A$9:$B$12,2,TRUE)</f>
        <v>9-29</v>
      </c>
      <c r="O450">
        <v>21</v>
      </c>
      <c r="P450">
        <v>1</v>
      </c>
      <c r="Q450" t="s">
        <v>45</v>
      </c>
      <c r="R450" t="s">
        <v>45</v>
      </c>
      <c r="S450" t="s">
        <v>44</v>
      </c>
      <c r="T450" t="s">
        <v>45</v>
      </c>
      <c r="U450" t="s">
        <v>44</v>
      </c>
      <c r="V450" t="s">
        <v>45</v>
      </c>
      <c r="W450" t="s">
        <v>45</v>
      </c>
      <c r="X450">
        <v>1</v>
      </c>
      <c r="Y450" t="str">
        <f>VLOOKUP(Z450:Z7481,'VLOOKUP Ranges'!$A$2:$B$5,2,TRUE)</f>
        <v>89-118</v>
      </c>
      <c r="Z450">
        <v>104.4</v>
      </c>
      <c r="AA450">
        <v>2200.25</v>
      </c>
      <c r="AB450" t="s">
        <v>45</v>
      </c>
      <c r="AC450">
        <v>1</v>
      </c>
      <c r="AD450">
        <v>67</v>
      </c>
      <c r="AE450">
        <v>5570</v>
      </c>
      <c r="AF450" t="s">
        <v>613</v>
      </c>
      <c r="AG450" t="b">
        <v>0</v>
      </c>
      <c r="AH450" t="b">
        <v>0</v>
      </c>
      <c r="AI450" t="b">
        <v>1</v>
      </c>
      <c r="AJ450" t="b">
        <v>0</v>
      </c>
      <c r="AK450" t="b">
        <v>0</v>
      </c>
      <c r="AL450" t="b">
        <v>0</v>
      </c>
      <c r="AM450" t="b">
        <v>0</v>
      </c>
      <c r="AN450">
        <v>104.77380952380901</v>
      </c>
      <c r="AO450">
        <f t="shared" si="6"/>
        <v>105</v>
      </c>
      <c r="AP450" t="b">
        <v>1</v>
      </c>
    </row>
    <row r="451" spans="1:42" x14ac:dyDescent="0.25">
      <c r="A451" t="s">
        <v>1308</v>
      </c>
      <c r="B451">
        <v>1</v>
      </c>
      <c r="C451" t="s">
        <v>40</v>
      </c>
      <c r="D451" t="s">
        <v>41</v>
      </c>
      <c r="E451" t="s">
        <v>42</v>
      </c>
      <c r="F451">
        <v>90062</v>
      </c>
      <c r="G451" t="s">
        <v>1309</v>
      </c>
      <c r="H451">
        <v>34.003552999999997</v>
      </c>
      <c r="I451">
        <v>-118.308933</v>
      </c>
      <c r="J451">
        <v>1</v>
      </c>
      <c r="K451">
        <v>0</v>
      </c>
      <c r="L451">
        <v>0</v>
      </c>
      <c r="M451">
        <v>0</v>
      </c>
      <c r="N451" t="str">
        <f>VLOOKUP(O451:O7482,'VLOOKUP Ranges'!$A$9:$B$12,2,TRUE)</f>
        <v>1-9</v>
      </c>
      <c r="O451">
        <v>1</v>
      </c>
      <c r="P451">
        <v>1</v>
      </c>
      <c r="Q451" t="s">
        <v>45</v>
      </c>
      <c r="R451" t="s">
        <v>44</v>
      </c>
      <c r="S451" t="s">
        <v>44</v>
      </c>
      <c r="T451" t="s">
        <v>45</v>
      </c>
      <c r="U451" t="s">
        <v>44</v>
      </c>
      <c r="V451" t="s">
        <v>45</v>
      </c>
      <c r="W451" t="s">
        <v>45</v>
      </c>
      <c r="X451">
        <v>1</v>
      </c>
      <c r="Y451" t="str">
        <f>VLOOKUP(Z451:Z7482,'VLOOKUP Ranges'!$A$2:$B$5,2,TRUE)</f>
        <v>89-118</v>
      </c>
      <c r="Z451">
        <v>99.75</v>
      </c>
      <c r="AA451">
        <v>99.75</v>
      </c>
      <c r="AB451" t="s">
        <v>45</v>
      </c>
      <c r="AC451">
        <v>1</v>
      </c>
      <c r="AD451">
        <v>93</v>
      </c>
      <c r="AE451">
        <v>4214</v>
      </c>
      <c r="AF451" t="s">
        <v>613</v>
      </c>
      <c r="AG451" t="b">
        <v>0</v>
      </c>
      <c r="AH451" t="b">
        <v>0</v>
      </c>
      <c r="AI451" t="b">
        <v>1</v>
      </c>
      <c r="AJ451" t="b">
        <v>0</v>
      </c>
      <c r="AK451" t="b">
        <v>0</v>
      </c>
      <c r="AL451" t="b">
        <v>1</v>
      </c>
      <c r="AM451" t="b">
        <v>0</v>
      </c>
      <c r="AN451">
        <v>99.75</v>
      </c>
      <c r="AO451">
        <f t="shared" ref="AO451:AO514" si="7">ROUNDUP(Z451, 0)</f>
        <v>100</v>
      </c>
      <c r="AP451" t="b">
        <v>0</v>
      </c>
    </row>
    <row r="452" spans="1:42" x14ac:dyDescent="0.25">
      <c r="A452" t="s">
        <v>1310</v>
      </c>
      <c r="B452">
        <v>1</v>
      </c>
      <c r="C452" t="s">
        <v>40</v>
      </c>
      <c r="D452" t="s">
        <v>41</v>
      </c>
      <c r="E452" t="s">
        <v>42</v>
      </c>
      <c r="F452">
        <v>90066</v>
      </c>
      <c r="G452" t="s">
        <v>1311</v>
      </c>
      <c r="H452">
        <v>34.002028000000003</v>
      </c>
      <c r="I452">
        <v>-118.430656</v>
      </c>
      <c r="J452">
        <v>1</v>
      </c>
      <c r="K452">
        <v>0</v>
      </c>
      <c r="L452">
        <v>0</v>
      </c>
      <c r="M452">
        <v>0</v>
      </c>
      <c r="N452" t="str">
        <f>VLOOKUP(O452:O7483,'VLOOKUP Ranges'!$A$9:$B$12,2,TRUE)</f>
        <v>1-9</v>
      </c>
      <c r="O452">
        <v>4</v>
      </c>
      <c r="P452">
        <v>1</v>
      </c>
      <c r="Q452" t="s">
        <v>44</v>
      </c>
      <c r="R452" t="s">
        <v>44</v>
      </c>
      <c r="S452" t="s">
        <v>44</v>
      </c>
      <c r="T452" t="s">
        <v>45</v>
      </c>
      <c r="U452" t="s">
        <v>45</v>
      </c>
      <c r="V452" t="s">
        <v>45</v>
      </c>
      <c r="W452" t="s">
        <v>45</v>
      </c>
      <c r="X452">
        <v>1</v>
      </c>
      <c r="Y452" t="str">
        <f>VLOOKUP(Z452:Z7483,'VLOOKUP Ranges'!$A$2:$B$5,2,TRUE)</f>
        <v>70-89</v>
      </c>
      <c r="Z452">
        <v>74.400000000000006</v>
      </c>
      <c r="AA452">
        <v>299.7</v>
      </c>
      <c r="AB452" t="s">
        <v>45</v>
      </c>
      <c r="AC452">
        <v>1</v>
      </c>
      <c r="AD452">
        <v>69</v>
      </c>
      <c r="AE452">
        <v>3633</v>
      </c>
      <c r="AF452" t="s">
        <v>613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1</v>
      </c>
      <c r="AM452" t="b">
        <v>0</v>
      </c>
      <c r="AN452">
        <v>74.924999999999997</v>
      </c>
      <c r="AO452">
        <f t="shared" si="7"/>
        <v>75</v>
      </c>
      <c r="AP452" t="b">
        <v>0</v>
      </c>
    </row>
    <row r="453" spans="1:42" x14ac:dyDescent="0.25">
      <c r="A453" t="s">
        <v>1312</v>
      </c>
      <c r="B453">
        <v>1</v>
      </c>
      <c r="C453" t="s">
        <v>40</v>
      </c>
      <c r="D453" t="s">
        <v>41</v>
      </c>
      <c r="E453" t="s">
        <v>1313</v>
      </c>
      <c r="F453">
        <v>90230</v>
      </c>
      <c r="G453" t="s">
        <v>1314</v>
      </c>
      <c r="H453">
        <v>33.993991000000001</v>
      </c>
      <c r="I453">
        <v>-118.39704</v>
      </c>
      <c r="J453">
        <v>0</v>
      </c>
      <c r="K453">
        <v>0</v>
      </c>
      <c r="L453">
        <v>0</v>
      </c>
      <c r="M453">
        <v>0</v>
      </c>
      <c r="N453" t="str">
        <f>VLOOKUP(O453:O7484,'VLOOKUP Ranges'!$A$9:$B$12,2,TRUE)</f>
        <v>9-29</v>
      </c>
      <c r="O453">
        <v>9</v>
      </c>
      <c r="P453">
        <v>1</v>
      </c>
      <c r="Q453" t="s">
        <v>44</v>
      </c>
      <c r="R453" t="s">
        <v>45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>
        <v>1</v>
      </c>
      <c r="Y453" t="str">
        <f>VLOOKUP(Z453:Z7484,'VLOOKUP Ranges'!$A$2:$B$5,2,TRUE)</f>
        <v>70-89</v>
      </c>
      <c r="Z453">
        <v>74.25</v>
      </c>
      <c r="AA453">
        <v>639.65</v>
      </c>
      <c r="AB453" t="s">
        <v>45</v>
      </c>
      <c r="AC453">
        <v>1</v>
      </c>
      <c r="AD453">
        <v>76</v>
      </c>
      <c r="AE453">
        <v>5393</v>
      </c>
      <c r="AF453" t="s">
        <v>613</v>
      </c>
      <c r="AG453" t="b">
        <v>0</v>
      </c>
      <c r="AH453" t="b">
        <v>0</v>
      </c>
      <c r="AI453" t="b">
        <v>1</v>
      </c>
      <c r="AJ453" t="b">
        <v>0</v>
      </c>
      <c r="AK453" t="b">
        <v>1</v>
      </c>
      <c r="AL453" t="b">
        <v>0</v>
      </c>
      <c r="AM453" t="b">
        <v>0</v>
      </c>
      <c r="AN453">
        <v>71.072222222222194</v>
      </c>
      <c r="AO453">
        <f t="shared" si="7"/>
        <v>75</v>
      </c>
      <c r="AP453" t="b">
        <v>1</v>
      </c>
    </row>
    <row r="454" spans="1:42" x14ac:dyDescent="0.25">
      <c r="A454" t="s">
        <v>1315</v>
      </c>
      <c r="B454">
        <v>1</v>
      </c>
      <c r="C454" t="s">
        <v>40</v>
      </c>
      <c r="D454" t="s">
        <v>41</v>
      </c>
      <c r="E454" t="s">
        <v>1316</v>
      </c>
      <c r="F454">
        <v>90250</v>
      </c>
      <c r="G454" t="s">
        <v>1317</v>
      </c>
      <c r="H454">
        <v>33.914774999999999</v>
      </c>
      <c r="I454">
        <v>-118.348083</v>
      </c>
      <c r="J454">
        <v>1</v>
      </c>
      <c r="K454">
        <v>0</v>
      </c>
      <c r="L454">
        <v>0</v>
      </c>
      <c r="M454">
        <v>0</v>
      </c>
      <c r="N454" t="str">
        <f>VLOOKUP(O454:O7485,'VLOOKUP Ranges'!$A$9:$B$12,2,TRUE)</f>
        <v>1-9</v>
      </c>
      <c r="O454">
        <v>1</v>
      </c>
      <c r="P454">
        <v>1</v>
      </c>
      <c r="Q454" t="s">
        <v>45</v>
      </c>
      <c r="R454" t="s">
        <v>44</v>
      </c>
      <c r="S454" t="s">
        <v>44</v>
      </c>
      <c r="T454" t="s">
        <v>44</v>
      </c>
      <c r="U454" t="s">
        <v>44</v>
      </c>
      <c r="V454" t="s">
        <v>45</v>
      </c>
      <c r="W454" t="s">
        <v>44</v>
      </c>
      <c r="X454">
        <v>1</v>
      </c>
      <c r="Y454" t="str">
        <f>VLOOKUP(Z454:Z7485,'VLOOKUP Ranges'!$A$2:$B$5,2,TRUE)</f>
        <v>35-70</v>
      </c>
      <c r="Z454">
        <v>59.85</v>
      </c>
      <c r="AA454">
        <v>59.85</v>
      </c>
      <c r="AB454" t="s">
        <v>45</v>
      </c>
      <c r="AC454">
        <v>1</v>
      </c>
      <c r="AD454">
        <v>71</v>
      </c>
      <c r="AE454">
        <v>4017</v>
      </c>
      <c r="AF454" t="s">
        <v>613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1</v>
      </c>
      <c r="AM454" t="b">
        <v>0</v>
      </c>
      <c r="AN454">
        <v>59.85</v>
      </c>
      <c r="AO454">
        <f t="shared" si="7"/>
        <v>60</v>
      </c>
      <c r="AP454" t="b">
        <v>0</v>
      </c>
    </row>
    <row r="455" spans="1:42" x14ac:dyDescent="0.25">
      <c r="A455" t="s">
        <v>1318</v>
      </c>
      <c r="B455">
        <v>1</v>
      </c>
      <c r="C455" t="s">
        <v>40</v>
      </c>
      <c r="D455" t="s">
        <v>41</v>
      </c>
      <c r="E455" t="s">
        <v>1319</v>
      </c>
      <c r="F455">
        <v>90254</v>
      </c>
      <c r="G455" t="s">
        <v>1320</v>
      </c>
      <c r="H455">
        <v>33.865319999999997</v>
      </c>
      <c r="I455">
        <v>-118.39633600000001</v>
      </c>
      <c r="J455">
        <v>0</v>
      </c>
      <c r="K455">
        <v>1</v>
      </c>
      <c r="L455">
        <v>0</v>
      </c>
      <c r="M455">
        <v>0</v>
      </c>
      <c r="N455" t="str">
        <f>VLOOKUP(O455:O7486,'VLOOKUP Ranges'!$A$9:$B$12,2,TRUE)</f>
        <v>1-9</v>
      </c>
      <c r="O455">
        <v>1</v>
      </c>
      <c r="P455">
        <v>1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>
        <v>1</v>
      </c>
      <c r="Y455" t="str">
        <f>VLOOKUP(Z455:Z7486,'VLOOKUP Ranges'!$A$2:$B$5,2,TRUE)</f>
        <v>35-70</v>
      </c>
      <c r="Z455">
        <v>69.599999999999994</v>
      </c>
      <c r="AA455">
        <v>69.599999999999994</v>
      </c>
      <c r="AB455" t="s">
        <v>45</v>
      </c>
      <c r="AC455">
        <v>1</v>
      </c>
      <c r="AD455">
        <v>96</v>
      </c>
      <c r="AE455">
        <v>3438</v>
      </c>
      <c r="AF455" t="s">
        <v>613</v>
      </c>
      <c r="AG455" t="b">
        <v>0</v>
      </c>
      <c r="AH455" t="b">
        <v>0</v>
      </c>
      <c r="AI455" t="b">
        <v>1</v>
      </c>
      <c r="AJ455" t="b">
        <v>0</v>
      </c>
      <c r="AK455" t="b">
        <v>0</v>
      </c>
      <c r="AL455" t="b">
        <v>1</v>
      </c>
      <c r="AM455" t="b">
        <v>0</v>
      </c>
      <c r="AN455">
        <v>69.599999999999994</v>
      </c>
      <c r="AO455">
        <f t="shared" si="7"/>
        <v>70</v>
      </c>
      <c r="AP455" t="b">
        <v>0</v>
      </c>
    </row>
    <row r="456" spans="1:42" x14ac:dyDescent="0.25">
      <c r="A456" t="s">
        <v>1321</v>
      </c>
      <c r="B456">
        <v>1</v>
      </c>
      <c r="C456" t="s">
        <v>40</v>
      </c>
      <c r="D456" t="s">
        <v>41</v>
      </c>
      <c r="E456" t="s">
        <v>96</v>
      </c>
      <c r="F456">
        <v>90262</v>
      </c>
      <c r="G456" t="s">
        <v>97</v>
      </c>
      <c r="H456">
        <v>33.923572999999998</v>
      </c>
      <c r="I456">
        <v>-118.200669</v>
      </c>
      <c r="J456">
        <v>1</v>
      </c>
      <c r="K456">
        <v>0</v>
      </c>
      <c r="L456">
        <v>0</v>
      </c>
      <c r="M456">
        <v>0</v>
      </c>
      <c r="N456" t="str">
        <f>VLOOKUP(O456:O7487,'VLOOKUP Ranges'!$A$9:$B$12,2,TRUE)</f>
        <v>9-29</v>
      </c>
      <c r="O456">
        <v>9</v>
      </c>
      <c r="P456">
        <v>0</v>
      </c>
      <c r="Q456" t="s">
        <v>62</v>
      </c>
      <c r="R456" t="s">
        <v>44</v>
      </c>
      <c r="S456" t="s">
        <v>44</v>
      </c>
      <c r="T456" t="s">
        <v>44</v>
      </c>
      <c r="U456" t="s">
        <v>44</v>
      </c>
      <c r="V456" t="s">
        <v>45</v>
      </c>
      <c r="W456" t="s">
        <v>45</v>
      </c>
      <c r="X456">
        <v>1</v>
      </c>
      <c r="Y456" t="str">
        <f>VLOOKUP(Z456:Z7487,'VLOOKUP Ranges'!$A$2:$B$5,2,TRUE)</f>
        <v>35-70</v>
      </c>
      <c r="Z456">
        <v>45.4</v>
      </c>
      <c r="AA456">
        <v>418.8</v>
      </c>
      <c r="AB456" t="s">
        <v>45</v>
      </c>
      <c r="AC456">
        <v>1</v>
      </c>
      <c r="AD456">
        <v>81</v>
      </c>
      <c r="AE456">
        <v>5028</v>
      </c>
      <c r="AF456" t="s">
        <v>613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1</v>
      </c>
      <c r="AM456" t="b">
        <v>0</v>
      </c>
      <c r="AN456">
        <v>46.533333333333303</v>
      </c>
      <c r="AO456">
        <f t="shared" si="7"/>
        <v>46</v>
      </c>
      <c r="AP456" t="b">
        <v>0</v>
      </c>
    </row>
    <row r="457" spans="1:42" x14ac:dyDescent="0.25">
      <c r="A457" t="s">
        <v>1322</v>
      </c>
      <c r="B457">
        <v>1</v>
      </c>
      <c r="C457" t="s">
        <v>40</v>
      </c>
      <c r="D457" t="s">
        <v>41</v>
      </c>
      <c r="E457" t="s">
        <v>1323</v>
      </c>
      <c r="F457">
        <v>90265</v>
      </c>
      <c r="G457" t="s">
        <v>1324</v>
      </c>
      <c r="H457">
        <v>34.074572000000003</v>
      </c>
      <c r="I457">
        <v>-118.831181</v>
      </c>
      <c r="J457">
        <v>0</v>
      </c>
      <c r="K457">
        <v>0</v>
      </c>
      <c r="L457">
        <v>0</v>
      </c>
      <c r="M457">
        <v>0</v>
      </c>
      <c r="N457" t="str">
        <f>VLOOKUP(O457:O7488,'VLOOKUP Ranges'!$A$9:$B$12,2,TRUE)</f>
        <v>1-9</v>
      </c>
      <c r="O457">
        <v>1</v>
      </c>
      <c r="P457">
        <v>1</v>
      </c>
      <c r="Q457" t="s">
        <v>44</v>
      </c>
      <c r="R457" t="s">
        <v>66</v>
      </c>
      <c r="S457" t="s">
        <v>66</v>
      </c>
      <c r="T457" t="s">
        <v>66</v>
      </c>
      <c r="U457" t="s">
        <v>66</v>
      </c>
      <c r="V457" t="s">
        <v>66</v>
      </c>
      <c r="W457" t="s">
        <v>66</v>
      </c>
      <c r="X457">
        <v>0</v>
      </c>
      <c r="Y457" t="str">
        <f>VLOOKUP(Z457:Z7488,'VLOOKUP Ranges'!$A$2:$B$5,2,TRUE)</f>
        <v>18-35</v>
      </c>
      <c r="Z457">
        <v>19.5</v>
      </c>
      <c r="AA457">
        <v>19.5</v>
      </c>
      <c r="AB457" t="s">
        <v>45</v>
      </c>
      <c r="AC457">
        <v>1</v>
      </c>
      <c r="AD457">
        <v>77</v>
      </c>
      <c r="AE457">
        <v>5211</v>
      </c>
      <c r="AF457" t="s">
        <v>613</v>
      </c>
      <c r="AG457" t="b">
        <v>0</v>
      </c>
      <c r="AH457" t="b">
        <v>0</v>
      </c>
      <c r="AI457" t="b">
        <v>0</v>
      </c>
      <c r="AJ457" t="b">
        <v>1</v>
      </c>
      <c r="AK457" t="b">
        <v>0</v>
      </c>
      <c r="AL457" t="b">
        <v>0</v>
      </c>
      <c r="AM457" t="b">
        <v>1</v>
      </c>
      <c r="AN457">
        <v>19.5</v>
      </c>
      <c r="AO457">
        <f t="shared" si="7"/>
        <v>20</v>
      </c>
      <c r="AP457" t="b">
        <v>0</v>
      </c>
    </row>
    <row r="458" spans="1:42" x14ac:dyDescent="0.25">
      <c r="A458" t="s">
        <v>1325</v>
      </c>
      <c r="B458">
        <v>1</v>
      </c>
      <c r="C458" t="s">
        <v>40</v>
      </c>
      <c r="D458" t="s">
        <v>41</v>
      </c>
      <c r="E458" t="s">
        <v>1326</v>
      </c>
      <c r="F458">
        <v>90272</v>
      </c>
      <c r="G458" t="s">
        <v>1327</v>
      </c>
      <c r="H458">
        <v>34.079448999999997</v>
      </c>
      <c r="I458">
        <v>-118.548306</v>
      </c>
      <c r="J458">
        <v>1</v>
      </c>
      <c r="K458">
        <v>0</v>
      </c>
      <c r="L458">
        <v>0</v>
      </c>
      <c r="M458">
        <v>0</v>
      </c>
      <c r="N458" t="str">
        <f>VLOOKUP(O458:O7489,'VLOOKUP Ranges'!$A$9:$B$12,2,TRUE)</f>
        <v>1-9</v>
      </c>
      <c r="O458">
        <v>1</v>
      </c>
      <c r="P458">
        <v>1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>
        <v>1</v>
      </c>
      <c r="Y458" t="str">
        <f>VLOOKUP(Z458:Z7489,'VLOOKUP Ranges'!$A$2:$B$5,2,TRUE)</f>
        <v>35-70</v>
      </c>
      <c r="Z458">
        <v>69.900000000000006</v>
      </c>
      <c r="AA458">
        <v>69.900000000000006</v>
      </c>
      <c r="AB458" t="s">
        <v>45</v>
      </c>
      <c r="AC458">
        <v>1</v>
      </c>
      <c r="AD458">
        <v>88</v>
      </c>
      <c r="AE458">
        <v>3349</v>
      </c>
      <c r="AF458" t="s">
        <v>613</v>
      </c>
      <c r="AG458" t="b">
        <v>0</v>
      </c>
      <c r="AH458" t="b">
        <v>0</v>
      </c>
      <c r="AI458" t="b">
        <v>1</v>
      </c>
      <c r="AJ458" t="b">
        <v>0</v>
      </c>
      <c r="AK458" t="b">
        <v>0</v>
      </c>
      <c r="AL458" t="b">
        <v>1</v>
      </c>
      <c r="AM458" t="b">
        <v>0</v>
      </c>
      <c r="AN458">
        <v>69.900000000000006</v>
      </c>
      <c r="AO458">
        <f t="shared" si="7"/>
        <v>70</v>
      </c>
      <c r="AP458" t="b">
        <v>0</v>
      </c>
    </row>
    <row r="459" spans="1:42" x14ac:dyDescent="0.25">
      <c r="A459" t="s">
        <v>1328</v>
      </c>
      <c r="B459">
        <v>1</v>
      </c>
      <c r="C459" t="s">
        <v>40</v>
      </c>
      <c r="D459" t="s">
        <v>41</v>
      </c>
      <c r="E459" t="s">
        <v>1329</v>
      </c>
      <c r="F459">
        <v>90277</v>
      </c>
      <c r="G459" t="s">
        <v>1330</v>
      </c>
      <c r="H459">
        <v>33.830452999999999</v>
      </c>
      <c r="I459">
        <v>-118.38456499999999</v>
      </c>
      <c r="J459">
        <v>0</v>
      </c>
      <c r="K459">
        <v>0</v>
      </c>
      <c r="L459">
        <v>0</v>
      </c>
      <c r="M459">
        <v>0</v>
      </c>
      <c r="N459" t="str">
        <f>VLOOKUP(O459:O7490,'VLOOKUP Ranges'!$A$9:$B$12,2,TRUE)</f>
        <v>1-9</v>
      </c>
      <c r="O459">
        <v>2</v>
      </c>
      <c r="P459">
        <v>1</v>
      </c>
      <c r="Q459" t="s">
        <v>44</v>
      </c>
      <c r="R459" t="s">
        <v>44</v>
      </c>
      <c r="S459" t="s">
        <v>45</v>
      </c>
      <c r="T459" t="s">
        <v>44</v>
      </c>
      <c r="U459" t="s">
        <v>44</v>
      </c>
      <c r="V459" t="s">
        <v>45</v>
      </c>
      <c r="W459" t="s">
        <v>44</v>
      </c>
      <c r="X459">
        <v>1</v>
      </c>
      <c r="Y459" t="str">
        <f>VLOOKUP(Z459:Z7490,'VLOOKUP Ranges'!$A$2:$B$5,2,TRUE)</f>
        <v>70-89</v>
      </c>
      <c r="Z459">
        <v>87.15</v>
      </c>
      <c r="AA459">
        <v>183.75</v>
      </c>
      <c r="AB459" t="s">
        <v>45</v>
      </c>
      <c r="AC459">
        <v>1</v>
      </c>
      <c r="AD459">
        <v>72</v>
      </c>
      <c r="AE459">
        <v>4149</v>
      </c>
      <c r="AF459" t="s">
        <v>139</v>
      </c>
      <c r="AG459" t="b">
        <v>0</v>
      </c>
      <c r="AH459" t="b">
        <v>0</v>
      </c>
      <c r="AI459" t="b">
        <v>1</v>
      </c>
      <c r="AJ459" t="b">
        <v>0</v>
      </c>
      <c r="AK459" t="b">
        <v>0</v>
      </c>
      <c r="AL459" t="b">
        <v>0</v>
      </c>
      <c r="AM459" t="b">
        <v>0</v>
      </c>
      <c r="AN459">
        <v>91.875</v>
      </c>
      <c r="AO459">
        <f t="shared" si="7"/>
        <v>88</v>
      </c>
      <c r="AP459" t="b">
        <v>0</v>
      </c>
    </row>
    <row r="460" spans="1:42" x14ac:dyDescent="0.25">
      <c r="A460" t="s">
        <v>1331</v>
      </c>
      <c r="B460">
        <v>1</v>
      </c>
      <c r="C460" t="s">
        <v>40</v>
      </c>
      <c r="D460" t="s">
        <v>41</v>
      </c>
      <c r="E460" t="s">
        <v>100</v>
      </c>
      <c r="F460">
        <v>90292</v>
      </c>
      <c r="G460" t="s">
        <v>101</v>
      </c>
      <c r="H460">
        <v>33.977468000000002</v>
      </c>
      <c r="I460">
        <v>-118.445475</v>
      </c>
      <c r="J460">
        <v>0</v>
      </c>
      <c r="K460">
        <v>0</v>
      </c>
      <c r="L460">
        <v>1</v>
      </c>
      <c r="M460">
        <v>0</v>
      </c>
      <c r="N460" t="str">
        <f>VLOOKUP(O460:O7491,'VLOOKUP Ranges'!$A$9:$B$12,2,TRUE)</f>
        <v>1-9</v>
      </c>
      <c r="O460">
        <v>3</v>
      </c>
      <c r="P460">
        <v>1</v>
      </c>
      <c r="Q460" t="s">
        <v>45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45</v>
      </c>
      <c r="X460">
        <v>1</v>
      </c>
      <c r="Y460" t="str">
        <f>VLOOKUP(Z460:Z7491,'VLOOKUP Ranges'!$A$2:$B$5,2,TRUE)</f>
        <v>70-89</v>
      </c>
      <c r="Z460">
        <v>84.75</v>
      </c>
      <c r="AA460">
        <v>264.85000000000002</v>
      </c>
      <c r="AB460" t="s">
        <v>45</v>
      </c>
      <c r="AC460">
        <v>1</v>
      </c>
      <c r="AD460">
        <v>100</v>
      </c>
      <c r="AE460">
        <v>2014</v>
      </c>
      <c r="AF460" t="s">
        <v>613</v>
      </c>
      <c r="AG460" t="b">
        <v>0</v>
      </c>
      <c r="AH460" t="b">
        <v>0</v>
      </c>
      <c r="AI460" t="b">
        <v>1</v>
      </c>
      <c r="AJ460" t="b">
        <v>0</v>
      </c>
      <c r="AK460" t="b">
        <v>0</v>
      </c>
      <c r="AL460" t="b">
        <v>0</v>
      </c>
      <c r="AM460" t="b">
        <v>0</v>
      </c>
      <c r="AN460">
        <v>88.283333333333303</v>
      </c>
      <c r="AO460">
        <f t="shared" si="7"/>
        <v>85</v>
      </c>
      <c r="AP460" t="b">
        <v>0</v>
      </c>
    </row>
    <row r="461" spans="1:42" x14ac:dyDescent="0.25">
      <c r="A461" t="s">
        <v>1332</v>
      </c>
      <c r="B461">
        <v>1</v>
      </c>
      <c r="C461" t="s">
        <v>40</v>
      </c>
      <c r="D461" t="s">
        <v>41</v>
      </c>
      <c r="E461" t="s">
        <v>104</v>
      </c>
      <c r="F461">
        <v>90303</v>
      </c>
      <c r="G461" t="s">
        <v>108</v>
      </c>
      <c r="H461">
        <v>33.936290999999997</v>
      </c>
      <c r="I461">
        <v>-118.332639</v>
      </c>
      <c r="J461">
        <v>1</v>
      </c>
      <c r="K461">
        <v>0</v>
      </c>
      <c r="L461">
        <v>0</v>
      </c>
      <c r="M461">
        <v>0</v>
      </c>
      <c r="N461" t="str">
        <f>VLOOKUP(O461:O7492,'VLOOKUP Ranges'!$A$9:$B$12,2,TRUE)</f>
        <v>9-29</v>
      </c>
      <c r="O461">
        <v>14</v>
      </c>
      <c r="P461">
        <v>1</v>
      </c>
      <c r="Q461" t="s">
        <v>45</v>
      </c>
      <c r="R461" t="s">
        <v>44</v>
      </c>
      <c r="S461" t="s">
        <v>44</v>
      </c>
      <c r="T461" t="s">
        <v>44</v>
      </c>
      <c r="U461" t="s">
        <v>45</v>
      </c>
      <c r="V461" t="s">
        <v>45</v>
      </c>
      <c r="W461" t="s">
        <v>44</v>
      </c>
      <c r="X461">
        <v>1</v>
      </c>
      <c r="Y461" t="str">
        <f>VLOOKUP(Z461:Z7492,'VLOOKUP Ranges'!$A$2:$B$5,2,TRUE)</f>
        <v>89-118</v>
      </c>
      <c r="Z461">
        <v>89.95</v>
      </c>
      <c r="AA461">
        <v>1178.4000000000001</v>
      </c>
      <c r="AB461" t="s">
        <v>45</v>
      </c>
      <c r="AC461">
        <v>1</v>
      </c>
      <c r="AD461">
        <v>97</v>
      </c>
      <c r="AE461">
        <v>5463</v>
      </c>
      <c r="AF461" t="s">
        <v>613</v>
      </c>
      <c r="AG461" t="b">
        <v>0</v>
      </c>
      <c r="AH461" t="b">
        <v>0</v>
      </c>
      <c r="AI461" t="b">
        <v>1</v>
      </c>
      <c r="AJ461" t="b">
        <v>0</v>
      </c>
      <c r="AK461" t="b">
        <v>0</v>
      </c>
      <c r="AL461" t="b">
        <v>1</v>
      </c>
      <c r="AM461" t="b">
        <v>0</v>
      </c>
      <c r="AN461">
        <v>84.171428571428507</v>
      </c>
      <c r="AO461">
        <f t="shared" si="7"/>
        <v>90</v>
      </c>
      <c r="AP461" t="b">
        <v>0</v>
      </c>
    </row>
    <row r="462" spans="1:42" x14ac:dyDescent="0.25">
      <c r="A462" t="s">
        <v>1333</v>
      </c>
      <c r="B462">
        <v>1</v>
      </c>
      <c r="C462" t="s">
        <v>40</v>
      </c>
      <c r="D462" t="s">
        <v>41</v>
      </c>
      <c r="E462" t="s">
        <v>1334</v>
      </c>
      <c r="F462">
        <v>90620</v>
      </c>
      <c r="G462" t="s">
        <v>1335</v>
      </c>
      <c r="H462">
        <v>33.845706</v>
      </c>
      <c r="I462">
        <v>-118.012204</v>
      </c>
      <c r="J462">
        <v>0</v>
      </c>
      <c r="K462">
        <v>1</v>
      </c>
      <c r="L462">
        <v>0</v>
      </c>
      <c r="M462">
        <v>0</v>
      </c>
      <c r="N462" t="str">
        <f>VLOOKUP(O462:O7493,'VLOOKUP Ranges'!$A$9:$B$12,2,TRUE)</f>
        <v>29-55</v>
      </c>
      <c r="O462">
        <v>41</v>
      </c>
      <c r="P462">
        <v>1</v>
      </c>
      <c r="Q462" t="s">
        <v>45</v>
      </c>
      <c r="R462" t="s">
        <v>45</v>
      </c>
      <c r="S462" t="s">
        <v>45</v>
      </c>
      <c r="T462" t="s">
        <v>45</v>
      </c>
      <c r="U462" t="s">
        <v>44</v>
      </c>
      <c r="V462" t="s">
        <v>45</v>
      </c>
      <c r="W462" t="s">
        <v>45</v>
      </c>
      <c r="X462">
        <v>1</v>
      </c>
      <c r="Y462" t="str">
        <f>VLOOKUP(Z462:Z7493,'VLOOKUP Ranges'!$A$2:$B$5,2,TRUE)</f>
        <v>89-118</v>
      </c>
      <c r="Z462">
        <v>113.2</v>
      </c>
      <c r="AA462">
        <v>4689.5</v>
      </c>
      <c r="AB462" t="s">
        <v>45</v>
      </c>
      <c r="AC462">
        <v>1</v>
      </c>
      <c r="AD462">
        <v>89</v>
      </c>
      <c r="AE462">
        <v>3380</v>
      </c>
      <c r="AF462" t="s">
        <v>613</v>
      </c>
      <c r="AG462" t="b">
        <v>0</v>
      </c>
      <c r="AH462" t="b">
        <v>0</v>
      </c>
      <c r="AI462" t="b">
        <v>1</v>
      </c>
      <c r="AJ462" t="b">
        <v>0</v>
      </c>
      <c r="AK462" t="b">
        <v>0</v>
      </c>
      <c r="AL462" t="b">
        <v>1</v>
      </c>
      <c r="AM462" t="b">
        <v>0</v>
      </c>
      <c r="AN462">
        <v>114.37804878048701</v>
      </c>
      <c r="AO462">
        <f t="shared" si="7"/>
        <v>114</v>
      </c>
      <c r="AP462" t="b">
        <v>1</v>
      </c>
    </row>
    <row r="463" spans="1:42" x14ac:dyDescent="0.25">
      <c r="A463" t="s">
        <v>1336</v>
      </c>
      <c r="B463">
        <v>1</v>
      </c>
      <c r="C463" t="s">
        <v>40</v>
      </c>
      <c r="D463" t="s">
        <v>41</v>
      </c>
      <c r="E463" t="s">
        <v>1334</v>
      </c>
      <c r="F463">
        <v>90621</v>
      </c>
      <c r="G463" t="s">
        <v>1337</v>
      </c>
      <c r="H463">
        <v>33.874223999999998</v>
      </c>
      <c r="I463">
        <v>-117.993368</v>
      </c>
      <c r="J463">
        <v>1</v>
      </c>
      <c r="K463">
        <v>1</v>
      </c>
      <c r="L463">
        <v>0</v>
      </c>
      <c r="M463">
        <v>0</v>
      </c>
      <c r="N463" t="str">
        <f>VLOOKUP(O463:O7494,'VLOOKUP Ranges'!$A$9:$B$12,2,TRUE)</f>
        <v>9-29</v>
      </c>
      <c r="O463">
        <v>13</v>
      </c>
      <c r="P463">
        <v>1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45</v>
      </c>
      <c r="W463" t="s">
        <v>45</v>
      </c>
      <c r="X463">
        <v>1</v>
      </c>
      <c r="Y463" t="str">
        <f>VLOOKUP(Z463:Z7494,'VLOOKUP Ranges'!$A$2:$B$5,2,TRUE)</f>
        <v>89-118</v>
      </c>
      <c r="Z463">
        <v>90.5</v>
      </c>
      <c r="AA463">
        <v>1201.1500000000001</v>
      </c>
      <c r="AB463" t="s">
        <v>45</v>
      </c>
      <c r="AC463">
        <v>1</v>
      </c>
      <c r="AD463">
        <v>76</v>
      </c>
      <c r="AE463">
        <v>5394</v>
      </c>
      <c r="AF463" t="s">
        <v>613</v>
      </c>
      <c r="AG463" t="b">
        <v>0</v>
      </c>
      <c r="AH463" t="b">
        <v>0</v>
      </c>
      <c r="AI463" t="b">
        <v>1</v>
      </c>
      <c r="AJ463" t="b">
        <v>0</v>
      </c>
      <c r="AK463" t="b">
        <v>0</v>
      </c>
      <c r="AL463" t="b">
        <v>1</v>
      </c>
      <c r="AM463" t="b">
        <v>0</v>
      </c>
      <c r="AN463">
        <v>92.396153846153794</v>
      </c>
      <c r="AO463">
        <f t="shared" si="7"/>
        <v>91</v>
      </c>
      <c r="AP463" t="b">
        <v>0</v>
      </c>
    </row>
    <row r="464" spans="1:42" x14ac:dyDescent="0.25">
      <c r="A464" t="s">
        <v>1338</v>
      </c>
      <c r="B464">
        <v>1</v>
      </c>
      <c r="C464" t="s">
        <v>40</v>
      </c>
      <c r="D464" t="s">
        <v>41</v>
      </c>
      <c r="E464" t="s">
        <v>1339</v>
      </c>
      <c r="F464">
        <v>90623</v>
      </c>
      <c r="G464" t="s">
        <v>1340</v>
      </c>
      <c r="H464">
        <v>33.850504000000001</v>
      </c>
      <c r="I464">
        <v>-118.03989199999999</v>
      </c>
      <c r="J464">
        <v>1</v>
      </c>
      <c r="K464">
        <v>0</v>
      </c>
      <c r="L464">
        <v>0</v>
      </c>
      <c r="M464">
        <v>0</v>
      </c>
      <c r="N464" t="str">
        <f>VLOOKUP(O464:O7495,'VLOOKUP Ranges'!$A$9:$B$12,2,TRUE)</f>
        <v>1-9</v>
      </c>
      <c r="O464">
        <v>2</v>
      </c>
      <c r="P464">
        <v>1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45</v>
      </c>
      <c r="W464" t="s">
        <v>44</v>
      </c>
      <c r="X464">
        <v>0</v>
      </c>
      <c r="Y464" t="str">
        <f>VLOOKUP(Z464:Z7495,'VLOOKUP Ranges'!$A$2:$B$5,2,TRUE)</f>
        <v>70-89</v>
      </c>
      <c r="Z464">
        <v>79</v>
      </c>
      <c r="AA464">
        <v>143.65</v>
      </c>
      <c r="AB464" t="s">
        <v>45</v>
      </c>
      <c r="AC464">
        <v>1</v>
      </c>
      <c r="AD464">
        <v>92</v>
      </c>
      <c r="AE464">
        <v>5239</v>
      </c>
      <c r="AF464" t="s">
        <v>613</v>
      </c>
      <c r="AG464" t="b">
        <v>0</v>
      </c>
      <c r="AH464" t="b">
        <v>0</v>
      </c>
      <c r="AI464" t="b">
        <v>1</v>
      </c>
      <c r="AJ464" t="b">
        <v>0</v>
      </c>
      <c r="AK464" t="b">
        <v>0</v>
      </c>
      <c r="AL464" t="b">
        <v>1</v>
      </c>
      <c r="AM464" t="b">
        <v>0</v>
      </c>
      <c r="AN464">
        <v>71.825000000000003</v>
      </c>
      <c r="AO464">
        <f t="shared" si="7"/>
        <v>79</v>
      </c>
      <c r="AP464" t="b">
        <v>0</v>
      </c>
    </row>
    <row r="465" spans="1:42" x14ac:dyDescent="0.25">
      <c r="A465" t="s">
        <v>1341</v>
      </c>
      <c r="B465">
        <v>1</v>
      </c>
      <c r="C465" t="s">
        <v>40</v>
      </c>
      <c r="D465" t="s">
        <v>41</v>
      </c>
      <c r="E465" t="s">
        <v>1342</v>
      </c>
      <c r="F465">
        <v>90680</v>
      </c>
      <c r="G465" t="s">
        <v>1343</v>
      </c>
      <c r="H465">
        <v>33.801869000000003</v>
      </c>
      <c r="I465">
        <v>-117.995068</v>
      </c>
      <c r="J465">
        <v>0</v>
      </c>
      <c r="K465">
        <v>0</v>
      </c>
      <c r="L465">
        <v>0</v>
      </c>
      <c r="M465">
        <v>0</v>
      </c>
      <c r="N465" t="str">
        <f>VLOOKUP(O465:O7496,'VLOOKUP Ranges'!$A$9:$B$12,2,TRUE)</f>
        <v>9-29</v>
      </c>
      <c r="O465">
        <v>18</v>
      </c>
      <c r="P465">
        <v>1</v>
      </c>
      <c r="Q465" t="s">
        <v>44</v>
      </c>
      <c r="R465" t="s">
        <v>66</v>
      </c>
      <c r="S465" t="s">
        <v>66</v>
      </c>
      <c r="T465" t="s">
        <v>66</v>
      </c>
      <c r="U465" t="s">
        <v>66</v>
      </c>
      <c r="V465" t="s">
        <v>66</v>
      </c>
      <c r="W465" t="s">
        <v>66</v>
      </c>
      <c r="X465">
        <v>0</v>
      </c>
      <c r="Y465" t="str">
        <f>VLOOKUP(Z465:Z7496,'VLOOKUP Ranges'!$A$2:$B$5,2,TRUE)</f>
        <v>18-35</v>
      </c>
      <c r="Z465">
        <v>20.149999999999999</v>
      </c>
      <c r="AA465">
        <v>390.85</v>
      </c>
      <c r="AB465" t="s">
        <v>45</v>
      </c>
      <c r="AC465">
        <v>1</v>
      </c>
      <c r="AD465">
        <v>85</v>
      </c>
      <c r="AE465">
        <v>4931</v>
      </c>
      <c r="AF465" t="s">
        <v>613</v>
      </c>
      <c r="AG465" t="b">
        <v>1</v>
      </c>
      <c r="AH465" t="b">
        <v>0</v>
      </c>
      <c r="AI465" t="b">
        <v>0</v>
      </c>
      <c r="AJ465" t="b">
        <v>1</v>
      </c>
      <c r="AK465" t="b">
        <v>0</v>
      </c>
      <c r="AL465" t="b">
        <v>0</v>
      </c>
      <c r="AM465" t="b">
        <v>0</v>
      </c>
      <c r="AN465">
        <v>21.7138888888888</v>
      </c>
      <c r="AO465">
        <f t="shared" si="7"/>
        <v>21</v>
      </c>
      <c r="AP465" t="b">
        <v>0</v>
      </c>
    </row>
    <row r="466" spans="1:42" x14ac:dyDescent="0.25">
      <c r="A466" t="s">
        <v>1344</v>
      </c>
      <c r="B466">
        <v>1</v>
      </c>
      <c r="C466" t="s">
        <v>40</v>
      </c>
      <c r="D466" t="s">
        <v>41</v>
      </c>
      <c r="E466" t="s">
        <v>131</v>
      </c>
      <c r="F466">
        <v>90704</v>
      </c>
      <c r="G466" t="s">
        <v>132</v>
      </c>
      <c r="H466">
        <v>33.391181000000003</v>
      </c>
      <c r="I466">
        <v>-118.421305</v>
      </c>
      <c r="J466">
        <v>1</v>
      </c>
      <c r="K466">
        <v>0</v>
      </c>
      <c r="L466">
        <v>0</v>
      </c>
      <c r="M466">
        <v>0</v>
      </c>
      <c r="N466" t="str">
        <f>VLOOKUP(O466:O7497,'VLOOKUP Ranges'!$A$9:$B$12,2,TRUE)</f>
        <v>1-9</v>
      </c>
      <c r="O466">
        <v>1</v>
      </c>
      <c r="P466">
        <v>1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>
        <v>1</v>
      </c>
      <c r="Y466" t="str">
        <f>VLOOKUP(Z466:Z7497,'VLOOKUP Ranges'!$A$2:$B$5,2,TRUE)</f>
        <v>70-89</v>
      </c>
      <c r="Z466">
        <v>71.650000000000006</v>
      </c>
      <c r="AA466">
        <v>71.650000000000006</v>
      </c>
      <c r="AB466" t="s">
        <v>45</v>
      </c>
      <c r="AC466">
        <v>1</v>
      </c>
      <c r="AD466">
        <v>93</v>
      </c>
      <c r="AE466">
        <v>2377</v>
      </c>
      <c r="AF466" t="s">
        <v>613</v>
      </c>
      <c r="AG466" t="b">
        <v>0</v>
      </c>
      <c r="AH466" t="b">
        <v>0</v>
      </c>
      <c r="AI466" t="b">
        <v>1</v>
      </c>
      <c r="AJ466" t="b">
        <v>0</v>
      </c>
      <c r="AK466" t="b">
        <v>0</v>
      </c>
      <c r="AL466" t="b">
        <v>1</v>
      </c>
      <c r="AM466" t="b">
        <v>0</v>
      </c>
      <c r="AN466">
        <v>71.650000000000006</v>
      </c>
      <c r="AO466">
        <f t="shared" si="7"/>
        <v>72</v>
      </c>
      <c r="AP466" t="b">
        <v>0</v>
      </c>
    </row>
    <row r="467" spans="1:42" x14ac:dyDescent="0.25">
      <c r="A467" t="s">
        <v>1345</v>
      </c>
      <c r="B467">
        <v>1</v>
      </c>
      <c r="C467" t="s">
        <v>40</v>
      </c>
      <c r="D467" t="s">
        <v>41</v>
      </c>
      <c r="E467" t="s">
        <v>1346</v>
      </c>
      <c r="F467">
        <v>90706</v>
      </c>
      <c r="G467" t="s">
        <v>1347</v>
      </c>
      <c r="H467">
        <v>33.887675999999999</v>
      </c>
      <c r="I467">
        <v>-118.127289</v>
      </c>
      <c r="J467">
        <v>0</v>
      </c>
      <c r="K467">
        <v>0</v>
      </c>
      <c r="L467">
        <v>0</v>
      </c>
      <c r="M467">
        <v>0</v>
      </c>
      <c r="N467" t="str">
        <f>VLOOKUP(O467:O7498,'VLOOKUP Ranges'!$A$9:$B$12,2,TRUE)</f>
        <v>1-9</v>
      </c>
      <c r="O467">
        <v>4</v>
      </c>
      <c r="P467">
        <v>1</v>
      </c>
      <c r="Q467" t="s">
        <v>44</v>
      </c>
      <c r="R467" t="s">
        <v>66</v>
      </c>
      <c r="S467" t="s">
        <v>66</v>
      </c>
      <c r="T467" t="s">
        <v>66</v>
      </c>
      <c r="U467" t="s">
        <v>66</v>
      </c>
      <c r="V467" t="s">
        <v>66</v>
      </c>
      <c r="W467" t="s">
        <v>66</v>
      </c>
      <c r="X467">
        <v>0</v>
      </c>
      <c r="Y467" t="str">
        <f>VLOOKUP(Z467:Z7498,'VLOOKUP Ranges'!$A$2:$B$5,2,TRUE)</f>
        <v>18-35</v>
      </c>
      <c r="Z467">
        <v>20.350000000000001</v>
      </c>
      <c r="AA467">
        <v>77.5</v>
      </c>
      <c r="AB467" t="s">
        <v>45</v>
      </c>
      <c r="AC467">
        <v>1</v>
      </c>
      <c r="AD467">
        <v>76</v>
      </c>
      <c r="AE467">
        <v>5984</v>
      </c>
      <c r="AF467" t="s">
        <v>613</v>
      </c>
      <c r="AG467" t="b">
        <v>0</v>
      </c>
      <c r="AH467" t="b">
        <v>0</v>
      </c>
      <c r="AI467" t="b">
        <v>0</v>
      </c>
      <c r="AJ467" t="b">
        <v>1</v>
      </c>
      <c r="AK467" t="b">
        <v>0</v>
      </c>
      <c r="AL467" t="b">
        <v>0</v>
      </c>
      <c r="AM467" t="b">
        <v>1</v>
      </c>
      <c r="AN467">
        <v>19.375</v>
      </c>
      <c r="AO467">
        <f t="shared" si="7"/>
        <v>21</v>
      </c>
      <c r="AP467" t="b">
        <v>0</v>
      </c>
    </row>
    <row r="468" spans="1:42" x14ac:dyDescent="0.25">
      <c r="A468" t="s">
        <v>1348</v>
      </c>
      <c r="B468">
        <v>1</v>
      </c>
      <c r="C468" t="s">
        <v>40</v>
      </c>
      <c r="D468" t="s">
        <v>41</v>
      </c>
      <c r="E468" t="s">
        <v>137</v>
      </c>
      <c r="F468">
        <v>90712</v>
      </c>
      <c r="G468" t="s">
        <v>138</v>
      </c>
      <c r="H468">
        <v>33.840524000000002</v>
      </c>
      <c r="I468">
        <v>-118.148403</v>
      </c>
      <c r="J468">
        <v>0</v>
      </c>
      <c r="K468">
        <v>0</v>
      </c>
      <c r="L468">
        <v>0</v>
      </c>
      <c r="M468">
        <v>0</v>
      </c>
      <c r="N468" t="str">
        <f>VLOOKUP(O468:O7499,'VLOOKUP Ranges'!$A$9:$B$12,2,TRUE)</f>
        <v>29-55</v>
      </c>
      <c r="O468">
        <v>38</v>
      </c>
      <c r="P468">
        <v>1</v>
      </c>
      <c r="Q468" t="s">
        <v>44</v>
      </c>
      <c r="R468" t="s">
        <v>44</v>
      </c>
      <c r="S468" t="s">
        <v>45</v>
      </c>
      <c r="T468" t="s">
        <v>45</v>
      </c>
      <c r="U468" t="s">
        <v>45</v>
      </c>
      <c r="V468" t="s">
        <v>44</v>
      </c>
      <c r="W468" t="s">
        <v>44</v>
      </c>
      <c r="X468">
        <v>1</v>
      </c>
      <c r="Y468" t="str">
        <f>VLOOKUP(Z468:Z7499,'VLOOKUP Ranges'!$A$2:$B$5,2,TRUE)</f>
        <v>70-89</v>
      </c>
      <c r="Z468">
        <v>84.25</v>
      </c>
      <c r="AA468">
        <v>3264.5</v>
      </c>
      <c r="AB468" t="s">
        <v>45</v>
      </c>
      <c r="AC468">
        <v>1</v>
      </c>
      <c r="AD468">
        <v>70</v>
      </c>
      <c r="AE468">
        <v>2885</v>
      </c>
      <c r="AF468" t="s">
        <v>613</v>
      </c>
      <c r="AG468" t="b">
        <v>0</v>
      </c>
      <c r="AH468" t="b">
        <v>0</v>
      </c>
      <c r="AI468" t="b">
        <v>1</v>
      </c>
      <c r="AJ468" t="b">
        <v>0</v>
      </c>
      <c r="AK468" t="b">
        <v>1</v>
      </c>
      <c r="AL468" t="b">
        <v>0</v>
      </c>
      <c r="AM468" t="b">
        <v>0</v>
      </c>
      <c r="AN468">
        <v>85.907894736842096</v>
      </c>
      <c r="AO468">
        <f t="shared" si="7"/>
        <v>85</v>
      </c>
      <c r="AP468" t="b">
        <v>0</v>
      </c>
    </row>
    <row r="469" spans="1:42" x14ac:dyDescent="0.25">
      <c r="A469" t="s">
        <v>1349</v>
      </c>
      <c r="B469">
        <v>1</v>
      </c>
      <c r="C469" t="s">
        <v>40</v>
      </c>
      <c r="D469" t="s">
        <v>41</v>
      </c>
      <c r="E469" t="s">
        <v>1350</v>
      </c>
      <c r="F469">
        <v>90717</v>
      </c>
      <c r="G469" t="s">
        <v>1351</v>
      </c>
      <c r="H469">
        <v>33.794209000000002</v>
      </c>
      <c r="I469">
        <v>-118.31735399999999</v>
      </c>
      <c r="J469">
        <v>0</v>
      </c>
      <c r="K469">
        <v>0</v>
      </c>
      <c r="L469">
        <v>0</v>
      </c>
      <c r="M469">
        <v>0</v>
      </c>
      <c r="N469" t="str">
        <f>VLOOKUP(O469:O7500,'VLOOKUP Ranges'!$A$9:$B$12,2,TRUE)</f>
        <v>9-29</v>
      </c>
      <c r="O469">
        <v>12</v>
      </c>
      <c r="P469">
        <v>1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45</v>
      </c>
      <c r="X469">
        <v>0</v>
      </c>
      <c r="Y469" t="str">
        <f>VLOOKUP(Z469:Z7500,'VLOOKUP Ranges'!$A$2:$B$5,2,TRUE)</f>
        <v>70-89</v>
      </c>
      <c r="Z469">
        <v>78.099999999999994</v>
      </c>
      <c r="AA469">
        <v>947.3</v>
      </c>
      <c r="AB469" t="s">
        <v>45</v>
      </c>
      <c r="AC469">
        <v>1</v>
      </c>
      <c r="AD469">
        <v>89</v>
      </c>
      <c r="AE469">
        <v>4741</v>
      </c>
      <c r="AF469" t="s">
        <v>613</v>
      </c>
      <c r="AG469" t="b">
        <v>0</v>
      </c>
      <c r="AH469" t="b">
        <v>0</v>
      </c>
      <c r="AI469" t="b">
        <v>1</v>
      </c>
      <c r="AJ469" t="b">
        <v>0</v>
      </c>
      <c r="AK469" t="b">
        <v>0</v>
      </c>
      <c r="AL469" t="b">
        <v>0</v>
      </c>
      <c r="AM469" t="b">
        <v>0</v>
      </c>
      <c r="AN469">
        <v>78.941666666666606</v>
      </c>
      <c r="AO469">
        <f t="shared" si="7"/>
        <v>79</v>
      </c>
      <c r="AP469" t="b">
        <v>0</v>
      </c>
    </row>
    <row r="470" spans="1:42" x14ac:dyDescent="0.25">
      <c r="A470" t="s">
        <v>1352</v>
      </c>
      <c r="B470">
        <v>1</v>
      </c>
      <c r="C470" t="s">
        <v>40</v>
      </c>
      <c r="D470" t="s">
        <v>41</v>
      </c>
      <c r="E470" t="s">
        <v>1353</v>
      </c>
      <c r="F470">
        <v>90740</v>
      </c>
      <c r="G470" t="s">
        <v>1354</v>
      </c>
      <c r="H470">
        <v>33.754620000000003</v>
      </c>
      <c r="I470">
        <v>-118.071128</v>
      </c>
      <c r="J470">
        <v>0</v>
      </c>
      <c r="K470">
        <v>0</v>
      </c>
      <c r="L470">
        <v>1</v>
      </c>
      <c r="M470">
        <v>0</v>
      </c>
      <c r="N470" t="str">
        <f>VLOOKUP(O470:O7501,'VLOOKUP Ranges'!$A$9:$B$12,2,TRUE)</f>
        <v>9-29</v>
      </c>
      <c r="O470">
        <v>19</v>
      </c>
      <c r="P470">
        <v>1</v>
      </c>
      <c r="Q470" t="s">
        <v>45</v>
      </c>
      <c r="R470" t="s">
        <v>44</v>
      </c>
      <c r="S470" t="s">
        <v>44</v>
      </c>
      <c r="T470" t="s">
        <v>45</v>
      </c>
      <c r="U470" t="s">
        <v>44</v>
      </c>
      <c r="V470" t="s">
        <v>44</v>
      </c>
      <c r="W470" t="s">
        <v>45</v>
      </c>
      <c r="X470">
        <v>0</v>
      </c>
      <c r="Y470" t="str">
        <f>VLOOKUP(Z470:Z7501,'VLOOKUP Ranges'!$A$2:$B$5,2,TRUE)</f>
        <v>70-89</v>
      </c>
      <c r="Z470">
        <v>89.65</v>
      </c>
      <c r="AA470">
        <v>1761.05</v>
      </c>
      <c r="AB470" t="s">
        <v>45</v>
      </c>
      <c r="AC470">
        <v>1</v>
      </c>
      <c r="AD470">
        <v>74</v>
      </c>
      <c r="AE470">
        <v>3046</v>
      </c>
      <c r="AF470" t="s">
        <v>613</v>
      </c>
      <c r="AG470" t="b">
        <v>0</v>
      </c>
      <c r="AH470" t="b">
        <v>0</v>
      </c>
      <c r="AI470" t="b">
        <v>1</v>
      </c>
      <c r="AJ470" t="b">
        <v>0</v>
      </c>
      <c r="AK470" t="b">
        <v>0</v>
      </c>
      <c r="AL470" t="b">
        <v>0</v>
      </c>
      <c r="AM470" t="b">
        <v>1</v>
      </c>
      <c r="AN470">
        <v>92.686842105263096</v>
      </c>
      <c r="AO470">
        <f t="shared" si="7"/>
        <v>90</v>
      </c>
      <c r="AP470" t="b">
        <v>0</v>
      </c>
    </row>
    <row r="471" spans="1:42" x14ac:dyDescent="0.25">
      <c r="A471" t="s">
        <v>1355</v>
      </c>
      <c r="B471">
        <v>1</v>
      </c>
      <c r="C471" t="s">
        <v>40</v>
      </c>
      <c r="D471" t="s">
        <v>41</v>
      </c>
      <c r="E471" t="s">
        <v>147</v>
      </c>
      <c r="F471">
        <v>90745</v>
      </c>
      <c r="G471" t="s">
        <v>148</v>
      </c>
      <c r="H471">
        <v>33.822294999999997</v>
      </c>
      <c r="I471">
        <v>-118.26411</v>
      </c>
      <c r="J471">
        <v>0</v>
      </c>
      <c r="K471">
        <v>0</v>
      </c>
      <c r="L471">
        <v>0</v>
      </c>
      <c r="M471">
        <v>0</v>
      </c>
      <c r="N471" t="str">
        <f>VLOOKUP(O471:O7502,'VLOOKUP Ranges'!$A$9:$B$12,2,TRUE)</f>
        <v>9-29</v>
      </c>
      <c r="O471">
        <v>10</v>
      </c>
      <c r="P471">
        <v>1</v>
      </c>
      <c r="Q471" t="s">
        <v>45</v>
      </c>
      <c r="R471" t="s">
        <v>45</v>
      </c>
      <c r="S471" t="s">
        <v>44</v>
      </c>
      <c r="T471" t="s">
        <v>44</v>
      </c>
      <c r="U471" t="s">
        <v>44</v>
      </c>
      <c r="V471" t="s">
        <v>45</v>
      </c>
      <c r="W471" t="s">
        <v>45</v>
      </c>
      <c r="X471">
        <v>1</v>
      </c>
      <c r="Y471" t="str">
        <f>VLOOKUP(Z471:Z7502,'VLOOKUP Ranges'!$A$2:$B$5,2,TRUE)</f>
        <v>89-118</v>
      </c>
      <c r="Z471">
        <v>98.7</v>
      </c>
      <c r="AA471">
        <v>973.25</v>
      </c>
      <c r="AB471" t="s">
        <v>45</v>
      </c>
      <c r="AC471">
        <v>1</v>
      </c>
      <c r="AD471">
        <v>68</v>
      </c>
      <c r="AE471">
        <v>5561</v>
      </c>
      <c r="AF471" t="s">
        <v>613</v>
      </c>
      <c r="AG471" t="b">
        <v>0</v>
      </c>
      <c r="AH471" t="b">
        <v>0</v>
      </c>
      <c r="AI471" t="b">
        <v>1</v>
      </c>
      <c r="AJ471" t="b">
        <v>0</v>
      </c>
      <c r="AK471" t="b">
        <v>0</v>
      </c>
      <c r="AL471" t="b">
        <v>1</v>
      </c>
      <c r="AM471" t="b">
        <v>0</v>
      </c>
      <c r="AN471">
        <v>97.325000000000003</v>
      </c>
      <c r="AO471">
        <f t="shared" si="7"/>
        <v>99</v>
      </c>
      <c r="AP471" t="b">
        <v>1</v>
      </c>
    </row>
    <row r="472" spans="1:42" x14ac:dyDescent="0.25">
      <c r="A472" t="s">
        <v>1356</v>
      </c>
      <c r="B472">
        <v>1</v>
      </c>
      <c r="C472" t="s">
        <v>40</v>
      </c>
      <c r="D472" t="s">
        <v>41</v>
      </c>
      <c r="E472" t="s">
        <v>151</v>
      </c>
      <c r="F472">
        <v>90808</v>
      </c>
      <c r="G472" t="s">
        <v>1357</v>
      </c>
      <c r="H472">
        <v>33.823943</v>
      </c>
      <c r="I472">
        <v>-118.111335</v>
      </c>
      <c r="J472">
        <v>0</v>
      </c>
      <c r="K472">
        <v>0</v>
      </c>
      <c r="L472">
        <v>0</v>
      </c>
      <c r="M472">
        <v>0</v>
      </c>
      <c r="N472" t="str">
        <f>VLOOKUP(O472:O7503,'VLOOKUP Ranges'!$A$9:$B$12,2,TRUE)</f>
        <v>1-9</v>
      </c>
      <c r="O472">
        <v>1</v>
      </c>
      <c r="P472">
        <v>1</v>
      </c>
      <c r="Q472" t="s">
        <v>44</v>
      </c>
      <c r="R472" t="s">
        <v>44</v>
      </c>
      <c r="S472" t="s">
        <v>44</v>
      </c>
      <c r="T472" t="s">
        <v>45</v>
      </c>
      <c r="U472" t="s">
        <v>44</v>
      </c>
      <c r="V472" t="s">
        <v>44</v>
      </c>
      <c r="W472" t="s">
        <v>44</v>
      </c>
      <c r="X472">
        <v>0</v>
      </c>
      <c r="Y472" t="str">
        <f>VLOOKUP(Z472:Z7503,'VLOOKUP Ranges'!$A$2:$B$5,2,TRUE)</f>
        <v>70-89</v>
      </c>
      <c r="Z472">
        <v>76.349999999999994</v>
      </c>
      <c r="AA472">
        <v>76.349999999999994</v>
      </c>
      <c r="AB472" t="s">
        <v>45</v>
      </c>
      <c r="AC472">
        <v>1</v>
      </c>
      <c r="AD472">
        <v>67</v>
      </c>
      <c r="AE472">
        <v>5613</v>
      </c>
      <c r="AF472" t="s">
        <v>613</v>
      </c>
      <c r="AG472" t="b">
        <v>0</v>
      </c>
      <c r="AH472" t="b">
        <v>0</v>
      </c>
      <c r="AI472" t="b">
        <v>1</v>
      </c>
      <c r="AJ472" t="b">
        <v>0</v>
      </c>
      <c r="AK472" t="b">
        <v>0</v>
      </c>
      <c r="AL472" t="b">
        <v>1</v>
      </c>
      <c r="AM472" t="b">
        <v>0</v>
      </c>
      <c r="AN472">
        <v>76.349999999999994</v>
      </c>
      <c r="AO472">
        <f t="shared" si="7"/>
        <v>77</v>
      </c>
      <c r="AP472" t="b">
        <v>0</v>
      </c>
    </row>
    <row r="473" spans="1:42" x14ac:dyDescent="0.25">
      <c r="A473" t="s">
        <v>1358</v>
      </c>
      <c r="B473">
        <v>1</v>
      </c>
      <c r="C473" t="s">
        <v>40</v>
      </c>
      <c r="D473" t="s">
        <v>41</v>
      </c>
      <c r="E473" t="s">
        <v>151</v>
      </c>
      <c r="F473">
        <v>90810</v>
      </c>
      <c r="G473" t="s">
        <v>1359</v>
      </c>
      <c r="H473">
        <v>33.819814000000001</v>
      </c>
      <c r="I473">
        <v>-118.222416</v>
      </c>
      <c r="J473">
        <v>0</v>
      </c>
      <c r="K473">
        <v>0</v>
      </c>
      <c r="L473">
        <v>0</v>
      </c>
      <c r="M473">
        <v>0</v>
      </c>
      <c r="N473" t="str">
        <f>VLOOKUP(O473:O7504,'VLOOKUP Ranges'!$A$9:$B$12,2,TRUE)</f>
        <v>9-29</v>
      </c>
      <c r="O473">
        <v>23</v>
      </c>
      <c r="P473">
        <v>1</v>
      </c>
      <c r="Q473" t="s">
        <v>45</v>
      </c>
      <c r="R473" t="s">
        <v>44</v>
      </c>
      <c r="S473" t="s">
        <v>45</v>
      </c>
      <c r="T473" t="s">
        <v>44</v>
      </c>
      <c r="U473" t="s">
        <v>44</v>
      </c>
      <c r="V473" t="s">
        <v>44</v>
      </c>
      <c r="W473" t="s">
        <v>44</v>
      </c>
      <c r="X473">
        <v>1</v>
      </c>
      <c r="Y473" t="str">
        <f>VLOOKUP(Z473:Z7504,'VLOOKUP Ranges'!$A$2:$B$5,2,TRUE)</f>
        <v>70-89</v>
      </c>
      <c r="Z473">
        <v>79.150000000000006</v>
      </c>
      <c r="AA473">
        <v>1676.95</v>
      </c>
      <c r="AB473" t="s">
        <v>45</v>
      </c>
      <c r="AC473">
        <v>1</v>
      </c>
      <c r="AD473">
        <v>68</v>
      </c>
      <c r="AE473">
        <v>5216</v>
      </c>
      <c r="AF473" t="s">
        <v>613</v>
      </c>
      <c r="AG473" t="b">
        <v>0</v>
      </c>
      <c r="AH473" t="b">
        <v>0</v>
      </c>
      <c r="AI473" t="b">
        <v>1</v>
      </c>
      <c r="AJ473" t="b">
        <v>0</v>
      </c>
      <c r="AK473" t="b">
        <v>0</v>
      </c>
      <c r="AL473" t="b">
        <v>1</v>
      </c>
      <c r="AM473" t="b">
        <v>0</v>
      </c>
      <c r="AN473">
        <v>72.910869565217396</v>
      </c>
      <c r="AO473">
        <f t="shared" si="7"/>
        <v>80</v>
      </c>
      <c r="AP473" t="b">
        <v>0</v>
      </c>
    </row>
    <row r="474" spans="1:42" x14ac:dyDescent="0.25">
      <c r="A474" t="s">
        <v>1360</v>
      </c>
      <c r="B474">
        <v>1</v>
      </c>
      <c r="C474" t="s">
        <v>40</v>
      </c>
      <c r="D474" t="s">
        <v>41</v>
      </c>
      <c r="E474" t="s">
        <v>151</v>
      </c>
      <c r="F474">
        <v>90813</v>
      </c>
      <c r="G474" t="s">
        <v>1361</v>
      </c>
      <c r="H474">
        <v>33.781086000000002</v>
      </c>
      <c r="I474">
        <v>-118.199049</v>
      </c>
      <c r="J474">
        <v>1</v>
      </c>
      <c r="K474">
        <v>1</v>
      </c>
      <c r="L474">
        <v>1</v>
      </c>
      <c r="M474">
        <v>0</v>
      </c>
      <c r="N474" t="str">
        <f>VLOOKUP(O474:O7505,'VLOOKUP Ranges'!$A$9:$B$12,2,TRUE)</f>
        <v>29-55</v>
      </c>
      <c r="O474">
        <v>32</v>
      </c>
      <c r="P474">
        <v>1</v>
      </c>
      <c r="Q474" t="s">
        <v>45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45</v>
      </c>
      <c r="X474">
        <v>1</v>
      </c>
      <c r="Y474" t="str">
        <f>VLOOKUP(Z474:Z7505,'VLOOKUP Ranges'!$A$2:$B$5,2,TRUE)</f>
        <v>70-89</v>
      </c>
      <c r="Z474">
        <v>85</v>
      </c>
      <c r="AA474">
        <v>2642.05</v>
      </c>
      <c r="AB474" t="s">
        <v>45</v>
      </c>
      <c r="AC474">
        <v>1</v>
      </c>
      <c r="AD474">
        <v>94</v>
      </c>
      <c r="AE474">
        <v>4584</v>
      </c>
      <c r="AF474" t="s">
        <v>613</v>
      </c>
      <c r="AG474" t="b">
        <v>0</v>
      </c>
      <c r="AH474" t="b">
        <v>0</v>
      </c>
      <c r="AI474" t="b">
        <v>1</v>
      </c>
      <c r="AJ474" t="b">
        <v>0</v>
      </c>
      <c r="AK474" t="b">
        <v>0</v>
      </c>
      <c r="AL474" t="b">
        <v>1</v>
      </c>
      <c r="AM474" t="b">
        <v>0</v>
      </c>
      <c r="AN474">
        <v>82.564062500000006</v>
      </c>
      <c r="AO474">
        <f t="shared" si="7"/>
        <v>85</v>
      </c>
      <c r="AP474" t="b">
        <v>0</v>
      </c>
    </row>
    <row r="475" spans="1:42" x14ac:dyDescent="0.25">
      <c r="A475" t="s">
        <v>1362</v>
      </c>
      <c r="B475">
        <v>1</v>
      </c>
      <c r="C475" t="s">
        <v>40</v>
      </c>
      <c r="D475" t="s">
        <v>41</v>
      </c>
      <c r="E475" t="s">
        <v>1363</v>
      </c>
      <c r="F475">
        <v>91030</v>
      </c>
      <c r="G475" t="s">
        <v>1364</v>
      </c>
      <c r="H475">
        <v>34.110444000000001</v>
      </c>
      <c r="I475">
        <v>-118.15695700000001</v>
      </c>
      <c r="J475">
        <v>1</v>
      </c>
      <c r="K475">
        <v>1</v>
      </c>
      <c r="L475">
        <v>1</v>
      </c>
      <c r="M475">
        <v>0</v>
      </c>
      <c r="N475" t="str">
        <f>VLOOKUP(O475:O7506,'VLOOKUP Ranges'!$A$9:$B$12,2,TRUE)</f>
        <v>29-55</v>
      </c>
      <c r="O475">
        <v>32</v>
      </c>
      <c r="P475">
        <v>1</v>
      </c>
      <c r="Q475" t="s">
        <v>45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45</v>
      </c>
      <c r="X475">
        <v>0</v>
      </c>
      <c r="Y475" t="str">
        <f>VLOOKUP(Z475:Z7506,'VLOOKUP Ranges'!$A$2:$B$5,2,TRUE)</f>
        <v>70-89</v>
      </c>
      <c r="Z475">
        <v>85.3</v>
      </c>
      <c r="AA475">
        <v>2661.1</v>
      </c>
      <c r="AB475" t="s">
        <v>45</v>
      </c>
      <c r="AC475">
        <v>1</v>
      </c>
      <c r="AD475">
        <v>75</v>
      </c>
      <c r="AE475">
        <v>2712</v>
      </c>
      <c r="AF475" t="s">
        <v>613</v>
      </c>
      <c r="AG475" t="b">
        <v>0</v>
      </c>
      <c r="AH475" t="b">
        <v>0</v>
      </c>
      <c r="AI475" t="b">
        <v>1</v>
      </c>
      <c r="AJ475" t="b">
        <v>0</v>
      </c>
      <c r="AK475" t="b">
        <v>0</v>
      </c>
      <c r="AL475" t="b">
        <v>1</v>
      </c>
      <c r="AM475" t="b">
        <v>0</v>
      </c>
      <c r="AN475">
        <v>83.159374999999997</v>
      </c>
      <c r="AO475">
        <f t="shared" si="7"/>
        <v>86</v>
      </c>
      <c r="AP475" t="b">
        <v>0</v>
      </c>
    </row>
    <row r="476" spans="1:42" x14ac:dyDescent="0.25">
      <c r="A476" t="s">
        <v>1365</v>
      </c>
      <c r="B476">
        <v>1</v>
      </c>
      <c r="C476" t="s">
        <v>40</v>
      </c>
      <c r="D476" t="s">
        <v>41</v>
      </c>
      <c r="E476" t="s">
        <v>1366</v>
      </c>
      <c r="F476">
        <v>91040</v>
      </c>
      <c r="G476" t="s">
        <v>1367</v>
      </c>
      <c r="H476">
        <v>34.282704000000003</v>
      </c>
      <c r="I476">
        <v>-118.312929</v>
      </c>
      <c r="J476">
        <v>0</v>
      </c>
      <c r="K476">
        <v>0</v>
      </c>
      <c r="L476">
        <v>0</v>
      </c>
      <c r="M476">
        <v>0</v>
      </c>
      <c r="N476" t="str">
        <f>VLOOKUP(O476:O7507,'VLOOKUP Ranges'!$A$9:$B$12,2,TRUE)</f>
        <v>29-55</v>
      </c>
      <c r="O476">
        <v>31</v>
      </c>
      <c r="P476">
        <v>1</v>
      </c>
      <c r="Q476" t="s">
        <v>45</v>
      </c>
      <c r="R476" t="s">
        <v>44</v>
      </c>
      <c r="S476" t="s">
        <v>44</v>
      </c>
      <c r="T476" t="s">
        <v>44</v>
      </c>
      <c r="U476" t="s">
        <v>44</v>
      </c>
      <c r="V476" t="s">
        <v>45</v>
      </c>
      <c r="W476" t="s">
        <v>44</v>
      </c>
      <c r="X476">
        <v>1</v>
      </c>
      <c r="Y476" t="str">
        <f>VLOOKUP(Z476:Z7507,'VLOOKUP Ranges'!$A$2:$B$5,2,TRUE)</f>
        <v>70-89</v>
      </c>
      <c r="Z476">
        <v>86.55</v>
      </c>
      <c r="AA476">
        <v>2697.4</v>
      </c>
      <c r="AB476" t="s">
        <v>45</v>
      </c>
      <c r="AC476">
        <v>1</v>
      </c>
      <c r="AD476">
        <v>74</v>
      </c>
      <c r="AE476">
        <v>4198</v>
      </c>
      <c r="AF476" t="s">
        <v>613</v>
      </c>
      <c r="AG476" t="b">
        <v>0</v>
      </c>
      <c r="AH476" t="b">
        <v>0</v>
      </c>
      <c r="AI476" t="b">
        <v>1</v>
      </c>
      <c r="AJ476" t="b">
        <v>0</v>
      </c>
      <c r="AK476" t="b">
        <v>1</v>
      </c>
      <c r="AL476" t="b">
        <v>0</v>
      </c>
      <c r="AM476" t="b">
        <v>0</v>
      </c>
      <c r="AN476">
        <v>87.012903225806397</v>
      </c>
      <c r="AO476">
        <f t="shared" si="7"/>
        <v>87</v>
      </c>
      <c r="AP476" t="b">
        <v>0</v>
      </c>
    </row>
    <row r="477" spans="1:42" x14ac:dyDescent="0.25">
      <c r="A477" t="s">
        <v>1368</v>
      </c>
      <c r="B477">
        <v>1</v>
      </c>
      <c r="C477" t="s">
        <v>40</v>
      </c>
      <c r="D477" t="s">
        <v>41</v>
      </c>
      <c r="E477" t="s">
        <v>164</v>
      </c>
      <c r="F477">
        <v>91042</v>
      </c>
      <c r="G477" t="s">
        <v>165</v>
      </c>
      <c r="H477">
        <v>34.296574</v>
      </c>
      <c r="I477">
        <v>-118.244839</v>
      </c>
      <c r="J477">
        <v>1</v>
      </c>
      <c r="K477">
        <v>0</v>
      </c>
      <c r="L477">
        <v>0</v>
      </c>
      <c r="M477">
        <v>0</v>
      </c>
      <c r="N477" t="str">
        <f>VLOOKUP(O477:O7508,'VLOOKUP Ranges'!$A$9:$B$12,2,TRUE)</f>
        <v>9-29</v>
      </c>
      <c r="O477">
        <v>19</v>
      </c>
      <c r="P477">
        <v>1</v>
      </c>
      <c r="Q477" t="s">
        <v>44</v>
      </c>
      <c r="R477" t="s">
        <v>44</v>
      </c>
      <c r="S477" t="s">
        <v>45</v>
      </c>
      <c r="T477" t="s">
        <v>44</v>
      </c>
      <c r="U477" t="s">
        <v>44</v>
      </c>
      <c r="V477" t="s">
        <v>44</v>
      </c>
      <c r="W477" t="s">
        <v>44</v>
      </c>
      <c r="X477">
        <v>1</v>
      </c>
      <c r="Y477" t="str">
        <f>VLOOKUP(Z477:Z7508,'VLOOKUP Ranges'!$A$2:$B$5,2,TRUE)</f>
        <v>70-89</v>
      </c>
      <c r="Z477">
        <v>73.849999999999994</v>
      </c>
      <c r="AA477">
        <v>1424.5</v>
      </c>
      <c r="AB477" t="s">
        <v>45</v>
      </c>
      <c r="AC477">
        <v>1</v>
      </c>
      <c r="AD477">
        <v>89</v>
      </c>
      <c r="AE477">
        <v>2251</v>
      </c>
      <c r="AF477" t="s">
        <v>613</v>
      </c>
      <c r="AG477" t="b">
        <v>0</v>
      </c>
      <c r="AH477" t="b">
        <v>0</v>
      </c>
      <c r="AI477" t="b">
        <v>1</v>
      </c>
      <c r="AJ477" t="b">
        <v>0</v>
      </c>
      <c r="AK477" t="b">
        <v>1</v>
      </c>
      <c r="AL477" t="b">
        <v>0</v>
      </c>
      <c r="AM477" t="b">
        <v>0</v>
      </c>
      <c r="AN477">
        <v>74.973684210526301</v>
      </c>
      <c r="AO477">
        <f t="shared" si="7"/>
        <v>74</v>
      </c>
      <c r="AP477" t="b">
        <v>0</v>
      </c>
    </row>
    <row r="478" spans="1:42" x14ac:dyDescent="0.25">
      <c r="A478" t="s">
        <v>1369</v>
      </c>
      <c r="B478">
        <v>1</v>
      </c>
      <c r="C478" t="s">
        <v>40</v>
      </c>
      <c r="D478" t="s">
        <v>41</v>
      </c>
      <c r="E478" t="s">
        <v>174</v>
      </c>
      <c r="F478">
        <v>91202</v>
      </c>
      <c r="G478" t="s">
        <v>175</v>
      </c>
      <c r="H478">
        <v>34.167926000000001</v>
      </c>
      <c r="I478">
        <v>-118.267539</v>
      </c>
      <c r="J478">
        <v>1</v>
      </c>
      <c r="K478">
        <v>1</v>
      </c>
      <c r="L478">
        <v>1</v>
      </c>
      <c r="M478">
        <v>0</v>
      </c>
      <c r="N478" t="str">
        <f>VLOOKUP(O478:O7509,'VLOOKUP Ranges'!$A$9:$B$12,2,TRUE)</f>
        <v>55-77</v>
      </c>
      <c r="O478">
        <v>57</v>
      </c>
      <c r="P478">
        <v>0</v>
      </c>
      <c r="Q478" t="s">
        <v>62</v>
      </c>
      <c r="R478" t="s">
        <v>44</v>
      </c>
      <c r="S478" t="s">
        <v>44</v>
      </c>
      <c r="T478" t="s">
        <v>44</v>
      </c>
      <c r="U478" t="s">
        <v>44</v>
      </c>
      <c r="V478" t="s">
        <v>45</v>
      </c>
      <c r="W478" t="s">
        <v>45</v>
      </c>
      <c r="X478">
        <v>1</v>
      </c>
      <c r="Y478" t="str">
        <f>VLOOKUP(Z478:Z7509,'VLOOKUP Ranges'!$A$2:$B$5,2,TRUE)</f>
        <v>35-70</v>
      </c>
      <c r="Z478">
        <v>44.85</v>
      </c>
      <c r="AA478">
        <v>2572.9499999999998</v>
      </c>
      <c r="AB478" t="s">
        <v>45</v>
      </c>
      <c r="AC478">
        <v>1</v>
      </c>
      <c r="AD478">
        <v>82</v>
      </c>
      <c r="AE478">
        <v>5172</v>
      </c>
      <c r="AF478" t="s">
        <v>613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1</v>
      </c>
      <c r="AM478" t="b">
        <v>0</v>
      </c>
      <c r="AN478">
        <v>45.1394736842105</v>
      </c>
      <c r="AO478">
        <f t="shared" si="7"/>
        <v>45</v>
      </c>
      <c r="AP478" t="b">
        <v>0</v>
      </c>
    </row>
    <row r="479" spans="1:42" x14ac:dyDescent="0.25">
      <c r="A479" t="s">
        <v>1370</v>
      </c>
      <c r="B479">
        <v>1</v>
      </c>
      <c r="C479" t="s">
        <v>40</v>
      </c>
      <c r="D479" t="s">
        <v>41</v>
      </c>
      <c r="E479" t="s">
        <v>174</v>
      </c>
      <c r="F479">
        <v>91204</v>
      </c>
      <c r="G479" t="s">
        <v>177</v>
      </c>
      <c r="H479">
        <v>34.136305999999998</v>
      </c>
      <c r="I479">
        <v>-118.26036000000001</v>
      </c>
      <c r="J479">
        <v>1</v>
      </c>
      <c r="K479">
        <v>1</v>
      </c>
      <c r="L479">
        <v>0</v>
      </c>
      <c r="M479">
        <v>0</v>
      </c>
      <c r="N479" t="str">
        <f>VLOOKUP(O479:O7510,'VLOOKUP Ranges'!$A$9:$B$12,2,TRUE)</f>
        <v>1-9</v>
      </c>
      <c r="O479">
        <v>1</v>
      </c>
      <c r="P479">
        <v>1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>
        <v>0</v>
      </c>
      <c r="Y479" t="str">
        <f>VLOOKUP(Z479:Z7510,'VLOOKUP Ranges'!$A$2:$B$5,2,TRUE)</f>
        <v>35-70</v>
      </c>
      <c r="Z479">
        <v>45.1</v>
      </c>
      <c r="AA479">
        <v>45.1</v>
      </c>
      <c r="AB479" t="s">
        <v>45</v>
      </c>
      <c r="AC479">
        <v>1</v>
      </c>
      <c r="AD479">
        <v>79</v>
      </c>
      <c r="AE479">
        <v>4499</v>
      </c>
      <c r="AF479" t="s">
        <v>613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1</v>
      </c>
      <c r="AM479" t="b">
        <v>0</v>
      </c>
      <c r="AN479">
        <v>45.1</v>
      </c>
      <c r="AO479">
        <f t="shared" si="7"/>
        <v>46</v>
      </c>
      <c r="AP479" t="b">
        <v>0</v>
      </c>
    </row>
    <row r="480" spans="1:42" x14ac:dyDescent="0.25">
      <c r="A480" t="s">
        <v>1371</v>
      </c>
      <c r="B480">
        <v>1</v>
      </c>
      <c r="C480" t="s">
        <v>40</v>
      </c>
      <c r="D480" t="s">
        <v>41</v>
      </c>
      <c r="E480" t="s">
        <v>174</v>
      </c>
      <c r="F480">
        <v>91206</v>
      </c>
      <c r="G480" t="s">
        <v>179</v>
      </c>
      <c r="H480">
        <v>34.162514999999999</v>
      </c>
      <c r="I480">
        <v>-118.203869</v>
      </c>
      <c r="J480">
        <v>1</v>
      </c>
      <c r="K480">
        <v>0</v>
      </c>
      <c r="L480">
        <v>0</v>
      </c>
      <c r="M480">
        <v>0</v>
      </c>
      <c r="N480" t="str">
        <f>VLOOKUP(O480:O7511,'VLOOKUP Ranges'!$A$9:$B$12,2,TRUE)</f>
        <v>9-29</v>
      </c>
      <c r="O480">
        <v>24</v>
      </c>
      <c r="P480">
        <v>1</v>
      </c>
      <c r="Q480" t="s">
        <v>44</v>
      </c>
      <c r="R480" t="s">
        <v>44</v>
      </c>
      <c r="S480" t="s">
        <v>44</v>
      </c>
      <c r="T480" t="s">
        <v>44</v>
      </c>
      <c r="U480" t="s">
        <v>45</v>
      </c>
      <c r="V480" t="s">
        <v>45</v>
      </c>
      <c r="W480" t="s">
        <v>45</v>
      </c>
      <c r="X480">
        <v>1</v>
      </c>
      <c r="Y480" t="str">
        <f>VLOOKUP(Z480:Z7511,'VLOOKUP Ranges'!$A$2:$B$5,2,TRUE)</f>
        <v>89-118</v>
      </c>
      <c r="Z480">
        <v>96</v>
      </c>
      <c r="AA480">
        <v>2122.4499999999998</v>
      </c>
      <c r="AB480" t="s">
        <v>45</v>
      </c>
      <c r="AC480">
        <v>1</v>
      </c>
      <c r="AD480">
        <v>71</v>
      </c>
      <c r="AE480">
        <v>3068</v>
      </c>
      <c r="AF480" t="s">
        <v>613</v>
      </c>
      <c r="AG480" t="b">
        <v>0</v>
      </c>
      <c r="AH480" t="b">
        <v>0</v>
      </c>
      <c r="AI480" t="b">
        <v>1</v>
      </c>
      <c r="AJ480" t="b">
        <v>0</v>
      </c>
      <c r="AK480" t="b">
        <v>0</v>
      </c>
      <c r="AL480" t="b">
        <v>1</v>
      </c>
      <c r="AM480" t="b">
        <v>0</v>
      </c>
      <c r="AN480">
        <v>88.435416666666598</v>
      </c>
      <c r="AO480">
        <f t="shared" si="7"/>
        <v>96</v>
      </c>
      <c r="AP480" t="b">
        <v>0</v>
      </c>
    </row>
    <row r="481" spans="1:42" x14ac:dyDescent="0.25">
      <c r="A481" t="s">
        <v>1372</v>
      </c>
      <c r="B481">
        <v>1</v>
      </c>
      <c r="C481" t="s">
        <v>40</v>
      </c>
      <c r="D481" t="s">
        <v>41</v>
      </c>
      <c r="E481" t="s">
        <v>174</v>
      </c>
      <c r="F481">
        <v>91207</v>
      </c>
      <c r="G481" t="s">
        <v>181</v>
      </c>
      <c r="H481">
        <v>34.182378</v>
      </c>
      <c r="I481">
        <v>-118.262922</v>
      </c>
      <c r="J481">
        <v>1</v>
      </c>
      <c r="K481">
        <v>0</v>
      </c>
      <c r="L481">
        <v>0</v>
      </c>
      <c r="M481">
        <v>0</v>
      </c>
      <c r="N481" t="str">
        <f>VLOOKUP(O481:O7512,'VLOOKUP Ranges'!$A$9:$B$12,2,TRUE)</f>
        <v>1-9</v>
      </c>
      <c r="O481">
        <v>1</v>
      </c>
      <c r="P481">
        <v>1</v>
      </c>
      <c r="Q481" t="s">
        <v>44</v>
      </c>
      <c r="R481" t="s">
        <v>66</v>
      </c>
      <c r="S481" t="s">
        <v>66</v>
      </c>
      <c r="T481" t="s">
        <v>66</v>
      </c>
      <c r="U481" t="s">
        <v>66</v>
      </c>
      <c r="V481" t="s">
        <v>66</v>
      </c>
      <c r="W481" t="s">
        <v>66</v>
      </c>
      <c r="X481">
        <v>0</v>
      </c>
      <c r="Y481" t="str">
        <f>VLOOKUP(Z481:Z7512,'VLOOKUP Ranges'!$A$2:$B$5,2,TRUE)</f>
        <v>18-35</v>
      </c>
      <c r="Z481">
        <v>20.05</v>
      </c>
      <c r="AA481">
        <v>20.05</v>
      </c>
      <c r="AB481" t="s">
        <v>45</v>
      </c>
      <c r="AC481">
        <v>1</v>
      </c>
      <c r="AD481">
        <v>66</v>
      </c>
      <c r="AE481">
        <v>4710</v>
      </c>
      <c r="AF481" t="s">
        <v>613</v>
      </c>
      <c r="AG481" t="b">
        <v>0</v>
      </c>
      <c r="AH481" t="b">
        <v>0</v>
      </c>
      <c r="AI481" t="b">
        <v>0</v>
      </c>
      <c r="AJ481" t="b">
        <v>1</v>
      </c>
      <c r="AK481" t="b">
        <v>0</v>
      </c>
      <c r="AL481" t="b">
        <v>0</v>
      </c>
      <c r="AM481" t="b">
        <v>0</v>
      </c>
      <c r="AN481">
        <v>20.05</v>
      </c>
      <c r="AO481">
        <f t="shared" si="7"/>
        <v>21</v>
      </c>
      <c r="AP481" t="b">
        <v>0</v>
      </c>
    </row>
    <row r="482" spans="1:42" x14ac:dyDescent="0.25">
      <c r="A482" t="s">
        <v>1373</v>
      </c>
      <c r="B482">
        <v>1</v>
      </c>
      <c r="C482" t="s">
        <v>40</v>
      </c>
      <c r="D482" t="s">
        <v>41</v>
      </c>
      <c r="E482" t="s">
        <v>1374</v>
      </c>
      <c r="F482">
        <v>91301</v>
      </c>
      <c r="G482" t="s">
        <v>1375</v>
      </c>
      <c r="H482">
        <v>34.129058000000001</v>
      </c>
      <c r="I482">
        <v>-118.759788</v>
      </c>
      <c r="J482">
        <v>1</v>
      </c>
      <c r="K482">
        <v>0</v>
      </c>
      <c r="L482">
        <v>1</v>
      </c>
      <c r="M482">
        <v>0</v>
      </c>
      <c r="N482" t="str">
        <f>VLOOKUP(O482:O7513,'VLOOKUP Ranges'!$A$9:$B$12,2,TRUE)</f>
        <v>55-77</v>
      </c>
      <c r="O482">
        <v>65</v>
      </c>
      <c r="P482">
        <v>1</v>
      </c>
      <c r="Q482" t="s">
        <v>45</v>
      </c>
      <c r="R482" t="s">
        <v>45</v>
      </c>
      <c r="S482" t="s">
        <v>44</v>
      </c>
      <c r="T482" t="s">
        <v>45</v>
      </c>
      <c r="U482" t="s">
        <v>45</v>
      </c>
      <c r="V482" t="s">
        <v>45</v>
      </c>
      <c r="W482" t="s">
        <v>45</v>
      </c>
      <c r="X482">
        <v>0</v>
      </c>
      <c r="Y482" t="str">
        <f>VLOOKUP(Z482:Z7513,'VLOOKUP Ranges'!$A$2:$B$5,2,TRUE)</f>
        <v>89-118</v>
      </c>
      <c r="Z482">
        <v>108.65</v>
      </c>
      <c r="AA482">
        <v>6937.95</v>
      </c>
      <c r="AB482" t="s">
        <v>45</v>
      </c>
      <c r="AC482">
        <v>1</v>
      </c>
      <c r="AD482">
        <v>79</v>
      </c>
      <c r="AE482">
        <v>6120</v>
      </c>
      <c r="AF482" t="s">
        <v>613</v>
      </c>
      <c r="AG482" t="b">
        <v>0</v>
      </c>
      <c r="AH482" t="b">
        <v>1</v>
      </c>
      <c r="AI482" t="b">
        <v>1</v>
      </c>
      <c r="AJ482" t="b">
        <v>0</v>
      </c>
      <c r="AK482" t="b">
        <v>0</v>
      </c>
      <c r="AL482" t="b">
        <v>0</v>
      </c>
      <c r="AM482" t="b">
        <v>0</v>
      </c>
      <c r="AN482">
        <v>106.737692307692</v>
      </c>
      <c r="AO482">
        <f t="shared" si="7"/>
        <v>109</v>
      </c>
      <c r="AP482" t="b">
        <v>1</v>
      </c>
    </row>
    <row r="483" spans="1:42" x14ac:dyDescent="0.25">
      <c r="A483" t="s">
        <v>1376</v>
      </c>
      <c r="B483">
        <v>1</v>
      </c>
      <c r="C483" t="s">
        <v>40</v>
      </c>
      <c r="D483" t="s">
        <v>41</v>
      </c>
      <c r="E483" t="s">
        <v>1377</v>
      </c>
      <c r="F483">
        <v>91321</v>
      </c>
      <c r="G483" t="s">
        <v>1378</v>
      </c>
      <c r="H483">
        <v>34.370378000000002</v>
      </c>
      <c r="I483">
        <v>-118.50411800000001</v>
      </c>
      <c r="J483">
        <v>1</v>
      </c>
      <c r="K483">
        <v>0</v>
      </c>
      <c r="L483">
        <v>0</v>
      </c>
      <c r="M483">
        <v>0</v>
      </c>
      <c r="N483" t="str">
        <f>VLOOKUP(O483:O7514,'VLOOKUP Ranges'!$A$9:$B$12,2,TRUE)</f>
        <v>9-29</v>
      </c>
      <c r="O483">
        <v>10</v>
      </c>
      <c r="P483">
        <v>1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>
        <v>1</v>
      </c>
      <c r="Y483" t="str">
        <f>VLOOKUP(Z483:Z7514,'VLOOKUP Ranges'!$A$2:$B$5,2,TRUE)</f>
        <v>35-70</v>
      </c>
      <c r="Z483">
        <v>45.55</v>
      </c>
      <c r="AA483">
        <v>402.6</v>
      </c>
      <c r="AB483" t="s">
        <v>45</v>
      </c>
      <c r="AC483">
        <v>1</v>
      </c>
      <c r="AD483">
        <v>67</v>
      </c>
      <c r="AE483">
        <v>4097</v>
      </c>
      <c r="AF483" t="s">
        <v>613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1</v>
      </c>
      <c r="AM483" t="b">
        <v>0</v>
      </c>
      <c r="AN483">
        <v>40.26</v>
      </c>
      <c r="AO483">
        <f t="shared" si="7"/>
        <v>46</v>
      </c>
      <c r="AP483" t="b">
        <v>0</v>
      </c>
    </row>
    <row r="484" spans="1:42" x14ac:dyDescent="0.25">
      <c r="A484" t="s">
        <v>1379</v>
      </c>
      <c r="B484">
        <v>1</v>
      </c>
      <c r="C484" t="s">
        <v>40</v>
      </c>
      <c r="D484" t="s">
        <v>41</v>
      </c>
      <c r="E484" t="s">
        <v>1380</v>
      </c>
      <c r="F484">
        <v>91325</v>
      </c>
      <c r="G484" t="s">
        <v>1381</v>
      </c>
      <c r="H484">
        <v>34.236682999999999</v>
      </c>
      <c r="I484">
        <v>-118.517588</v>
      </c>
      <c r="J484">
        <v>0</v>
      </c>
      <c r="K484">
        <v>0</v>
      </c>
      <c r="L484">
        <v>1</v>
      </c>
      <c r="M484">
        <v>0</v>
      </c>
      <c r="N484" t="str">
        <f>VLOOKUP(O484:O7515,'VLOOKUP Ranges'!$A$9:$B$12,2,TRUE)</f>
        <v>1-9</v>
      </c>
      <c r="O484">
        <v>2</v>
      </c>
      <c r="P484">
        <v>0</v>
      </c>
      <c r="Q484" t="s">
        <v>62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45</v>
      </c>
      <c r="X484">
        <v>1</v>
      </c>
      <c r="Y484" t="str">
        <f>VLOOKUP(Z484:Z7515,'VLOOKUP Ranges'!$A$2:$B$5,2,TRUE)</f>
        <v>18-35</v>
      </c>
      <c r="Z484">
        <v>35.1</v>
      </c>
      <c r="AA484">
        <v>68.75</v>
      </c>
      <c r="AB484" t="s">
        <v>45</v>
      </c>
      <c r="AC484">
        <v>1</v>
      </c>
      <c r="AD484">
        <v>78</v>
      </c>
      <c r="AE484">
        <v>2643</v>
      </c>
      <c r="AF484" t="s">
        <v>613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1</v>
      </c>
      <c r="AM484" t="b">
        <v>0</v>
      </c>
      <c r="AN484">
        <v>34.375</v>
      </c>
      <c r="AO484">
        <f t="shared" si="7"/>
        <v>36</v>
      </c>
      <c r="AP484" t="b">
        <v>0</v>
      </c>
    </row>
    <row r="485" spans="1:42" x14ac:dyDescent="0.25">
      <c r="A485" t="s">
        <v>1382</v>
      </c>
      <c r="B485">
        <v>1</v>
      </c>
      <c r="C485" t="s">
        <v>40</v>
      </c>
      <c r="D485" t="s">
        <v>41</v>
      </c>
      <c r="E485" t="s">
        <v>1383</v>
      </c>
      <c r="F485">
        <v>91326</v>
      </c>
      <c r="G485" t="s">
        <v>1384</v>
      </c>
      <c r="H485">
        <v>34.281911000000001</v>
      </c>
      <c r="I485">
        <v>-118.556218</v>
      </c>
      <c r="J485">
        <v>1</v>
      </c>
      <c r="K485">
        <v>0</v>
      </c>
      <c r="L485">
        <v>0</v>
      </c>
      <c r="M485">
        <v>0</v>
      </c>
      <c r="N485" t="str">
        <f>VLOOKUP(O485:O7516,'VLOOKUP Ranges'!$A$9:$B$12,2,TRUE)</f>
        <v>1-9</v>
      </c>
      <c r="O485">
        <v>1</v>
      </c>
      <c r="P485">
        <v>1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>
        <v>0</v>
      </c>
      <c r="Y485" t="str">
        <f>VLOOKUP(Z485:Z7516,'VLOOKUP Ranges'!$A$2:$B$5,2,TRUE)</f>
        <v>35-70</v>
      </c>
      <c r="Z485">
        <v>46.2</v>
      </c>
      <c r="AA485">
        <v>46.2</v>
      </c>
      <c r="AB485" t="s">
        <v>45</v>
      </c>
      <c r="AC485">
        <v>1</v>
      </c>
      <c r="AD485">
        <v>76</v>
      </c>
      <c r="AE485">
        <v>4167</v>
      </c>
      <c r="AF485" t="s">
        <v>613</v>
      </c>
      <c r="AG485" t="b">
        <v>0</v>
      </c>
      <c r="AH485" t="b">
        <v>0</v>
      </c>
      <c r="AI485" t="b">
        <v>0</v>
      </c>
      <c r="AJ485" t="b">
        <v>0</v>
      </c>
      <c r="AK485" t="b">
        <v>1</v>
      </c>
      <c r="AL485" t="b">
        <v>0</v>
      </c>
      <c r="AM485" t="b">
        <v>0</v>
      </c>
      <c r="AN485">
        <v>46.2</v>
      </c>
      <c r="AO485">
        <f t="shared" si="7"/>
        <v>47</v>
      </c>
      <c r="AP485" t="b">
        <v>0</v>
      </c>
    </row>
    <row r="486" spans="1:42" x14ac:dyDescent="0.25">
      <c r="A486" t="s">
        <v>1385</v>
      </c>
      <c r="B486">
        <v>1</v>
      </c>
      <c r="C486" t="s">
        <v>40</v>
      </c>
      <c r="D486" t="s">
        <v>41</v>
      </c>
      <c r="E486" t="s">
        <v>1386</v>
      </c>
      <c r="F486">
        <v>91331</v>
      </c>
      <c r="G486" t="s">
        <v>1387</v>
      </c>
      <c r="H486">
        <v>34.255442000000002</v>
      </c>
      <c r="I486">
        <v>-118.421314</v>
      </c>
      <c r="J486">
        <v>0</v>
      </c>
      <c r="K486">
        <v>0</v>
      </c>
      <c r="L486">
        <v>0</v>
      </c>
      <c r="M486">
        <v>0</v>
      </c>
      <c r="N486" t="str">
        <f>VLOOKUP(O486:O7517,'VLOOKUP Ranges'!$A$9:$B$12,2,TRUE)</f>
        <v>1-9</v>
      </c>
      <c r="O486">
        <v>1</v>
      </c>
      <c r="P486">
        <v>1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>
        <v>0</v>
      </c>
      <c r="Y486" t="str">
        <f>VLOOKUP(Z486:Z7517,'VLOOKUP Ranges'!$A$2:$B$5,2,TRUE)</f>
        <v>35-70</v>
      </c>
      <c r="Z486">
        <v>45.15</v>
      </c>
      <c r="AA486">
        <v>45.15</v>
      </c>
      <c r="AB486" t="s">
        <v>45</v>
      </c>
      <c r="AC486">
        <v>1</v>
      </c>
      <c r="AD486">
        <v>89</v>
      </c>
      <c r="AE486">
        <v>5828</v>
      </c>
      <c r="AF486" t="s">
        <v>613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1</v>
      </c>
      <c r="AM486" t="b">
        <v>0</v>
      </c>
      <c r="AN486">
        <v>45.15</v>
      </c>
      <c r="AO486">
        <f t="shared" si="7"/>
        <v>46</v>
      </c>
      <c r="AP486" t="b">
        <v>0</v>
      </c>
    </row>
    <row r="487" spans="1:42" x14ac:dyDescent="0.25">
      <c r="A487" t="s">
        <v>1388</v>
      </c>
      <c r="B487">
        <v>1</v>
      </c>
      <c r="C487" t="s">
        <v>40</v>
      </c>
      <c r="D487" t="s">
        <v>41</v>
      </c>
      <c r="E487" t="s">
        <v>1389</v>
      </c>
      <c r="F487">
        <v>91335</v>
      </c>
      <c r="G487" t="s">
        <v>1390</v>
      </c>
      <c r="H487">
        <v>34.200175000000002</v>
      </c>
      <c r="I487">
        <v>-118.540958</v>
      </c>
      <c r="J487">
        <v>1</v>
      </c>
      <c r="K487">
        <v>1</v>
      </c>
      <c r="L487">
        <v>0</v>
      </c>
      <c r="M487">
        <v>0</v>
      </c>
      <c r="N487" t="str">
        <f>VLOOKUP(O487:O7518,'VLOOKUP Ranges'!$A$9:$B$12,2,TRUE)</f>
        <v>1-9</v>
      </c>
      <c r="O487">
        <v>1</v>
      </c>
      <c r="P487">
        <v>0</v>
      </c>
      <c r="Q487" t="s">
        <v>62</v>
      </c>
      <c r="R487" t="s">
        <v>44</v>
      </c>
      <c r="S487" t="s">
        <v>45</v>
      </c>
      <c r="T487" t="s">
        <v>45</v>
      </c>
      <c r="U487" t="s">
        <v>44</v>
      </c>
      <c r="V487" t="s">
        <v>44</v>
      </c>
      <c r="W487" t="s">
        <v>45</v>
      </c>
      <c r="X487">
        <v>1</v>
      </c>
      <c r="Y487" t="str">
        <f>VLOOKUP(Z487:Z7518,'VLOOKUP Ranges'!$A$2:$B$5,2,TRUE)</f>
        <v>35-70</v>
      </c>
      <c r="Z487">
        <v>43.3</v>
      </c>
      <c r="AA487">
        <v>43.3</v>
      </c>
      <c r="AB487" t="s">
        <v>45</v>
      </c>
      <c r="AC487">
        <v>1</v>
      </c>
      <c r="AD487">
        <v>91</v>
      </c>
      <c r="AE487">
        <v>4972</v>
      </c>
      <c r="AF487" t="s">
        <v>139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1</v>
      </c>
      <c r="AM487" t="b">
        <v>0</v>
      </c>
      <c r="AN487">
        <v>43.3</v>
      </c>
      <c r="AO487">
        <f t="shared" si="7"/>
        <v>44</v>
      </c>
      <c r="AP487" t="b">
        <v>0</v>
      </c>
    </row>
    <row r="488" spans="1:42" x14ac:dyDescent="0.25">
      <c r="A488" t="s">
        <v>1391</v>
      </c>
      <c r="B488">
        <v>1</v>
      </c>
      <c r="C488" t="s">
        <v>40</v>
      </c>
      <c r="D488" t="s">
        <v>41</v>
      </c>
      <c r="E488" t="s">
        <v>1392</v>
      </c>
      <c r="F488">
        <v>91342</v>
      </c>
      <c r="G488" t="s">
        <v>1393</v>
      </c>
      <c r="H488">
        <v>34.321621</v>
      </c>
      <c r="I488">
        <v>-118.399841</v>
      </c>
      <c r="J488">
        <v>0</v>
      </c>
      <c r="K488">
        <v>1</v>
      </c>
      <c r="L488">
        <v>0</v>
      </c>
      <c r="M488">
        <v>0</v>
      </c>
      <c r="N488" t="str">
        <f>VLOOKUP(O488:O7519,'VLOOKUP Ranges'!$A$9:$B$12,2,TRUE)</f>
        <v>29-55</v>
      </c>
      <c r="O488">
        <v>38</v>
      </c>
      <c r="P488">
        <v>1</v>
      </c>
      <c r="Q488" t="s">
        <v>44</v>
      </c>
      <c r="R488" t="s">
        <v>45</v>
      </c>
      <c r="S488" t="s">
        <v>45</v>
      </c>
      <c r="T488" t="s">
        <v>44</v>
      </c>
      <c r="U488" t="s">
        <v>44</v>
      </c>
      <c r="V488" t="s">
        <v>44</v>
      </c>
      <c r="W488" t="s">
        <v>44</v>
      </c>
      <c r="X488">
        <v>1</v>
      </c>
      <c r="Y488" t="str">
        <f>VLOOKUP(Z488:Z7519,'VLOOKUP Ranges'!$A$2:$B$5,2,TRUE)</f>
        <v>35-70</v>
      </c>
      <c r="Z488">
        <v>57.15</v>
      </c>
      <c r="AA488">
        <v>2250.65</v>
      </c>
      <c r="AB488" t="s">
        <v>45</v>
      </c>
      <c r="AC488">
        <v>1</v>
      </c>
      <c r="AD488">
        <v>75</v>
      </c>
      <c r="AE488">
        <v>3110</v>
      </c>
      <c r="AF488" t="s">
        <v>613</v>
      </c>
      <c r="AG488" t="b">
        <v>0</v>
      </c>
      <c r="AH488" t="b">
        <v>0</v>
      </c>
      <c r="AI488" t="b">
        <v>0</v>
      </c>
      <c r="AJ488" t="b">
        <v>0</v>
      </c>
      <c r="AK488" t="b">
        <v>1</v>
      </c>
      <c r="AL488" t="b">
        <v>0</v>
      </c>
      <c r="AM488" t="b">
        <v>0</v>
      </c>
      <c r="AN488">
        <v>59.227631578947303</v>
      </c>
      <c r="AO488">
        <f t="shared" si="7"/>
        <v>58</v>
      </c>
      <c r="AP488" t="b">
        <v>1</v>
      </c>
    </row>
    <row r="489" spans="1:42" x14ac:dyDescent="0.25">
      <c r="A489" t="s">
        <v>1394</v>
      </c>
      <c r="B489">
        <v>1</v>
      </c>
      <c r="C489" t="s">
        <v>40</v>
      </c>
      <c r="D489" t="s">
        <v>41</v>
      </c>
      <c r="E489" t="s">
        <v>1395</v>
      </c>
      <c r="F489">
        <v>91344</v>
      </c>
      <c r="G489" t="s">
        <v>1396</v>
      </c>
      <c r="H489">
        <v>34.291272999999997</v>
      </c>
      <c r="I489">
        <v>-118.505104</v>
      </c>
      <c r="J489">
        <v>0</v>
      </c>
      <c r="K489">
        <v>0</v>
      </c>
      <c r="L489">
        <v>1</v>
      </c>
      <c r="M489">
        <v>0</v>
      </c>
      <c r="N489" t="str">
        <f>VLOOKUP(O489:O7520,'VLOOKUP Ranges'!$A$9:$B$12,2,TRUE)</f>
        <v>9-29</v>
      </c>
      <c r="O489">
        <v>19</v>
      </c>
      <c r="P489">
        <v>1</v>
      </c>
      <c r="Q489" t="s">
        <v>44</v>
      </c>
      <c r="R489" t="s">
        <v>45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>
        <v>1</v>
      </c>
      <c r="Y489" t="str">
        <f>VLOOKUP(Z489:Z7520,'VLOOKUP Ranges'!$A$2:$B$5,2,TRUE)</f>
        <v>70-89</v>
      </c>
      <c r="Z489">
        <v>73.2</v>
      </c>
      <c r="AA489">
        <v>1441.1</v>
      </c>
      <c r="AB489" t="s">
        <v>45</v>
      </c>
      <c r="AC489">
        <v>1</v>
      </c>
      <c r="AD489">
        <v>97</v>
      </c>
      <c r="AE489">
        <v>4718</v>
      </c>
      <c r="AF489" t="s">
        <v>613</v>
      </c>
      <c r="AG489" t="b">
        <v>0</v>
      </c>
      <c r="AH489" t="b">
        <v>0</v>
      </c>
      <c r="AI489" t="b">
        <v>1</v>
      </c>
      <c r="AJ489" t="b">
        <v>0</v>
      </c>
      <c r="AK489" t="b">
        <v>0</v>
      </c>
      <c r="AL489" t="b">
        <v>1</v>
      </c>
      <c r="AM489" t="b">
        <v>0</v>
      </c>
      <c r="AN489">
        <v>75.847368421052593</v>
      </c>
      <c r="AO489">
        <f t="shared" si="7"/>
        <v>74</v>
      </c>
      <c r="AP489" t="b">
        <v>1</v>
      </c>
    </row>
    <row r="490" spans="1:42" x14ac:dyDescent="0.25">
      <c r="A490" t="s">
        <v>1397</v>
      </c>
      <c r="B490">
        <v>1</v>
      </c>
      <c r="C490" t="s">
        <v>40</v>
      </c>
      <c r="D490" t="s">
        <v>41</v>
      </c>
      <c r="E490" t="s">
        <v>186</v>
      </c>
      <c r="F490">
        <v>91345</v>
      </c>
      <c r="G490" t="s">
        <v>187</v>
      </c>
      <c r="H490">
        <v>34.266388999999997</v>
      </c>
      <c r="I490">
        <v>-118.459744</v>
      </c>
      <c r="J490">
        <v>1</v>
      </c>
      <c r="K490">
        <v>0</v>
      </c>
      <c r="L490">
        <v>0</v>
      </c>
      <c r="M490">
        <v>0</v>
      </c>
      <c r="N490" t="str">
        <f>VLOOKUP(O490:O7521,'VLOOKUP Ranges'!$A$9:$B$12,2,TRUE)</f>
        <v>29-55</v>
      </c>
      <c r="O490">
        <v>52</v>
      </c>
      <c r="P490">
        <v>1</v>
      </c>
      <c r="Q490" t="s">
        <v>44</v>
      </c>
      <c r="R490" t="s">
        <v>44</v>
      </c>
      <c r="S490" t="s">
        <v>45</v>
      </c>
      <c r="T490" t="s">
        <v>44</v>
      </c>
      <c r="U490" t="s">
        <v>44</v>
      </c>
      <c r="V490" t="s">
        <v>44</v>
      </c>
      <c r="W490" t="s">
        <v>45</v>
      </c>
      <c r="X490">
        <v>1</v>
      </c>
      <c r="Y490" t="str">
        <f>VLOOKUP(Z490:Z7521,'VLOOKUP Ranges'!$A$2:$B$5,2,TRUE)</f>
        <v>70-89</v>
      </c>
      <c r="Z490">
        <v>85.35</v>
      </c>
      <c r="AA490">
        <v>4338.6000000000004</v>
      </c>
      <c r="AB490" t="s">
        <v>45</v>
      </c>
      <c r="AC490">
        <v>1</v>
      </c>
      <c r="AD490">
        <v>98</v>
      </c>
      <c r="AE490">
        <v>6402</v>
      </c>
      <c r="AF490" t="s">
        <v>613</v>
      </c>
      <c r="AG490" t="b">
        <v>0</v>
      </c>
      <c r="AH490" t="b">
        <v>0</v>
      </c>
      <c r="AI490" t="b">
        <v>1</v>
      </c>
      <c r="AJ490" t="b">
        <v>0</v>
      </c>
      <c r="AK490" t="b">
        <v>0</v>
      </c>
      <c r="AL490" t="b">
        <v>1</v>
      </c>
      <c r="AM490" t="b">
        <v>0</v>
      </c>
      <c r="AN490">
        <v>83.434615384615398</v>
      </c>
      <c r="AO490">
        <f t="shared" si="7"/>
        <v>86</v>
      </c>
      <c r="AP490" t="b">
        <v>0</v>
      </c>
    </row>
    <row r="491" spans="1:42" x14ac:dyDescent="0.25">
      <c r="A491" t="s">
        <v>1398</v>
      </c>
      <c r="B491">
        <v>1</v>
      </c>
      <c r="C491" t="s">
        <v>40</v>
      </c>
      <c r="D491" t="s">
        <v>41</v>
      </c>
      <c r="E491" t="s">
        <v>1399</v>
      </c>
      <c r="F491">
        <v>91351</v>
      </c>
      <c r="G491" t="s">
        <v>1400</v>
      </c>
      <c r="H491">
        <v>34.422519000000001</v>
      </c>
      <c r="I491">
        <v>-118.420717</v>
      </c>
      <c r="J491">
        <v>0</v>
      </c>
      <c r="K491">
        <v>0</v>
      </c>
      <c r="L491">
        <v>0</v>
      </c>
      <c r="M491">
        <v>0</v>
      </c>
      <c r="N491" t="str">
        <f>VLOOKUP(O491:O7522,'VLOOKUP Ranges'!$A$9:$B$12,2,TRUE)</f>
        <v>1-9</v>
      </c>
      <c r="O491">
        <v>1</v>
      </c>
      <c r="P491">
        <v>1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>
        <v>0</v>
      </c>
      <c r="Y491" t="str">
        <f>VLOOKUP(Z491:Z7522,'VLOOKUP Ranges'!$A$2:$B$5,2,TRUE)</f>
        <v>35-70</v>
      </c>
      <c r="Z491">
        <v>45.95</v>
      </c>
      <c r="AA491">
        <v>45.95</v>
      </c>
      <c r="AB491" t="s">
        <v>45</v>
      </c>
      <c r="AC491">
        <v>1</v>
      </c>
      <c r="AD491">
        <v>69</v>
      </c>
      <c r="AE491">
        <v>4888</v>
      </c>
      <c r="AF491" t="s">
        <v>613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1</v>
      </c>
      <c r="AN491">
        <v>45.95</v>
      </c>
      <c r="AO491">
        <f t="shared" si="7"/>
        <v>46</v>
      </c>
      <c r="AP491" t="b">
        <v>0</v>
      </c>
    </row>
    <row r="492" spans="1:42" x14ac:dyDescent="0.25">
      <c r="A492" t="s">
        <v>1401</v>
      </c>
      <c r="B492">
        <v>1</v>
      </c>
      <c r="C492" t="s">
        <v>40</v>
      </c>
      <c r="D492" t="s">
        <v>41</v>
      </c>
      <c r="E492" t="s">
        <v>1402</v>
      </c>
      <c r="F492">
        <v>91361</v>
      </c>
      <c r="G492" t="s">
        <v>1403</v>
      </c>
      <c r="H492">
        <v>34.130991999999999</v>
      </c>
      <c r="I492">
        <v>-118.894673</v>
      </c>
      <c r="J492">
        <v>0</v>
      </c>
      <c r="K492">
        <v>0</v>
      </c>
      <c r="L492">
        <v>0</v>
      </c>
      <c r="M492">
        <v>0</v>
      </c>
      <c r="N492" t="str">
        <f>VLOOKUP(O492:O7523,'VLOOKUP Ranges'!$A$9:$B$12,2,TRUE)</f>
        <v>1-9</v>
      </c>
      <c r="O492">
        <v>3</v>
      </c>
      <c r="P492">
        <v>1</v>
      </c>
      <c r="Q492" t="s">
        <v>44</v>
      </c>
      <c r="R492" t="s">
        <v>44</v>
      </c>
      <c r="S492" t="s">
        <v>45</v>
      </c>
      <c r="T492" t="s">
        <v>44</v>
      </c>
      <c r="U492" t="s">
        <v>44</v>
      </c>
      <c r="V492" t="s">
        <v>45</v>
      </c>
      <c r="W492" t="s">
        <v>44</v>
      </c>
      <c r="X492">
        <v>0</v>
      </c>
      <c r="Y492" t="str">
        <f>VLOOKUP(Z492:Z7523,'VLOOKUP Ranges'!$A$2:$B$5,2,TRUE)</f>
        <v>70-89</v>
      </c>
      <c r="Z492">
        <v>83.75</v>
      </c>
      <c r="AA492">
        <v>247.25</v>
      </c>
      <c r="AB492" t="s">
        <v>45</v>
      </c>
      <c r="AC492">
        <v>1</v>
      </c>
      <c r="AD492">
        <v>65</v>
      </c>
      <c r="AE492">
        <v>4852</v>
      </c>
      <c r="AF492" t="s">
        <v>613</v>
      </c>
      <c r="AG492" t="b">
        <v>0</v>
      </c>
      <c r="AH492" t="b">
        <v>0</v>
      </c>
      <c r="AI492" t="b">
        <v>1</v>
      </c>
      <c r="AJ492" t="b">
        <v>0</v>
      </c>
      <c r="AK492" t="b">
        <v>0</v>
      </c>
      <c r="AL492" t="b">
        <v>1</v>
      </c>
      <c r="AM492" t="b">
        <v>0</v>
      </c>
      <c r="AN492">
        <v>82.4166666666666</v>
      </c>
      <c r="AO492">
        <f t="shared" si="7"/>
        <v>84</v>
      </c>
      <c r="AP492" t="b">
        <v>0</v>
      </c>
    </row>
    <row r="493" spans="1:42" x14ac:dyDescent="0.25">
      <c r="A493" t="s">
        <v>1404</v>
      </c>
      <c r="B493">
        <v>1</v>
      </c>
      <c r="C493" t="s">
        <v>40</v>
      </c>
      <c r="D493" t="s">
        <v>41</v>
      </c>
      <c r="E493" t="s">
        <v>201</v>
      </c>
      <c r="F493">
        <v>91411</v>
      </c>
      <c r="G493" t="s">
        <v>202</v>
      </c>
      <c r="H493">
        <v>34.178469999999997</v>
      </c>
      <c r="I493">
        <v>-118.45947200000001</v>
      </c>
      <c r="J493">
        <v>1</v>
      </c>
      <c r="K493">
        <v>0</v>
      </c>
      <c r="L493">
        <v>0</v>
      </c>
      <c r="M493">
        <v>0</v>
      </c>
      <c r="N493" t="str">
        <f>VLOOKUP(O493:O7524,'VLOOKUP Ranges'!$A$9:$B$12,2,TRUE)</f>
        <v>1-9</v>
      </c>
      <c r="O493">
        <v>1</v>
      </c>
      <c r="P493">
        <v>1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>
        <v>1</v>
      </c>
      <c r="Y493" t="str">
        <f>VLOOKUP(Z493:Z7524,'VLOOKUP Ranges'!$A$2:$B$5,2,TRUE)</f>
        <v>35-70</v>
      </c>
      <c r="Z493">
        <v>70.05</v>
      </c>
      <c r="AA493">
        <v>70.05</v>
      </c>
      <c r="AB493" t="s">
        <v>45</v>
      </c>
      <c r="AC493">
        <v>1</v>
      </c>
      <c r="AD493">
        <v>69</v>
      </c>
      <c r="AE493">
        <v>2699</v>
      </c>
      <c r="AF493" t="s">
        <v>613</v>
      </c>
      <c r="AG493" t="b">
        <v>0</v>
      </c>
      <c r="AH493" t="b">
        <v>0</v>
      </c>
      <c r="AI493" t="b">
        <v>1</v>
      </c>
      <c r="AJ493" t="b">
        <v>0</v>
      </c>
      <c r="AK493" t="b">
        <v>0</v>
      </c>
      <c r="AL493" t="b">
        <v>1</v>
      </c>
      <c r="AM493" t="b">
        <v>0</v>
      </c>
      <c r="AN493">
        <v>70.05</v>
      </c>
      <c r="AO493">
        <f t="shared" si="7"/>
        <v>71</v>
      </c>
      <c r="AP493" t="b">
        <v>0</v>
      </c>
    </row>
    <row r="494" spans="1:42" x14ac:dyDescent="0.25">
      <c r="A494" t="s">
        <v>1405</v>
      </c>
      <c r="B494">
        <v>1</v>
      </c>
      <c r="C494" t="s">
        <v>40</v>
      </c>
      <c r="D494" t="s">
        <v>41</v>
      </c>
      <c r="E494" t="s">
        <v>1406</v>
      </c>
      <c r="F494">
        <v>91423</v>
      </c>
      <c r="G494" t="s">
        <v>1407</v>
      </c>
      <c r="H494">
        <v>34.146957</v>
      </c>
      <c r="I494">
        <v>-118.43213799999999</v>
      </c>
      <c r="J494">
        <v>1</v>
      </c>
      <c r="K494">
        <v>0</v>
      </c>
      <c r="L494">
        <v>0</v>
      </c>
      <c r="M494">
        <v>0</v>
      </c>
      <c r="N494" t="str">
        <f>VLOOKUP(O494:O7525,'VLOOKUP Ranges'!$A$9:$B$12,2,TRUE)</f>
        <v>1-9</v>
      </c>
      <c r="O494">
        <v>2</v>
      </c>
      <c r="P494">
        <v>1</v>
      </c>
      <c r="Q494" t="s">
        <v>45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45</v>
      </c>
      <c r="X494">
        <v>1</v>
      </c>
      <c r="Y494" t="str">
        <f>VLOOKUP(Z494:Z7525,'VLOOKUP Ranges'!$A$2:$B$5,2,TRUE)</f>
        <v>70-89</v>
      </c>
      <c r="Z494">
        <v>86</v>
      </c>
      <c r="AA494">
        <v>165.45</v>
      </c>
      <c r="AB494" t="s">
        <v>45</v>
      </c>
      <c r="AC494">
        <v>1</v>
      </c>
      <c r="AD494">
        <v>77</v>
      </c>
      <c r="AE494">
        <v>4546</v>
      </c>
      <c r="AF494" t="s">
        <v>613</v>
      </c>
      <c r="AG494" t="b">
        <v>0</v>
      </c>
      <c r="AH494" t="b">
        <v>0</v>
      </c>
      <c r="AI494" t="b">
        <v>1</v>
      </c>
      <c r="AJ494" t="b">
        <v>0</v>
      </c>
      <c r="AK494" t="b">
        <v>0</v>
      </c>
      <c r="AL494" t="b">
        <v>1</v>
      </c>
      <c r="AM494" t="b">
        <v>0</v>
      </c>
      <c r="AN494">
        <v>82.724999999999994</v>
      </c>
      <c r="AO494">
        <f t="shared" si="7"/>
        <v>86</v>
      </c>
      <c r="AP494" t="b">
        <v>0</v>
      </c>
    </row>
    <row r="495" spans="1:42" x14ac:dyDescent="0.25">
      <c r="A495" t="s">
        <v>1408</v>
      </c>
      <c r="B495">
        <v>1</v>
      </c>
      <c r="C495" t="s">
        <v>40</v>
      </c>
      <c r="D495" t="s">
        <v>41</v>
      </c>
      <c r="E495" t="s">
        <v>204</v>
      </c>
      <c r="F495">
        <v>91502</v>
      </c>
      <c r="G495" t="s">
        <v>1409</v>
      </c>
      <c r="H495">
        <v>34.177267000000001</v>
      </c>
      <c r="I495">
        <v>-118.31003</v>
      </c>
      <c r="J495">
        <v>0</v>
      </c>
      <c r="K495">
        <v>1</v>
      </c>
      <c r="L495">
        <v>1</v>
      </c>
      <c r="M495">
        <v>0</v>
      </c>
      <c r="N495" t="str">
        <f>VLOOKUP(O495:O7526,'VLOOKUP Ranges'!$A$9:$B$12,2,TRUE)</f>
        <v>29-55</v>
      </c>
      <c r="O495">
        <v>35</v>
      </c>
      <c r="P495">
        <v>1</v>
      </c>
      <c r="Q495" t="s">
        <v>45</v>
      </c>
      <c r="R495" t="s">
        <v>45</v>
      </c>
      <c r="S495" t="s">
        <v>45</v>
      </c>
      <c r="T495" t="s">
        <v>44</v>
      </c>
      <c r="U495" t="s">
        <v>45</v>
      </c>
      <c r="V495" t="s">
        <v>45</v>
      </c>
      <c r="W495" t="s">
        <v>44</v>
      </c>
      <c r="X495">
        <v>1</v>
      </c>
      <c r="Y495" t="str">
        <f>VLOOKUP(Z495:Z7526,'VLOOKUP Ranges'!$A$2:$B$5,2,TRUE)</f>
        <v>89-118</v>
      </c>
      <c r="Z495">
        <v>100.5</v>
      </c>
      <c r="AA495">
        <v>3653.35</v>
      </c>
      <c r="AB495" t="s">
        <v>45</v>
      </c>
      <c r="AC495">
        <v>1</v>
      </c>
      <c r="AD495">
        <v>81</v>
      </c>
      <c r="AE495">
        <v>4745</v>
      </c>
      <c r="AF495" t="s">
        <v>613</v>
      </c>
      <c r="AG495" t="b">
        <v>0</v>
      </c>
      <c r="AH495" t="b">
        <v>0</v>
      </c>
      <c r="AI495" t="b">
        <v>1</v>
      </c>
      <c r="AJ495" t="b">
        <v>0</v>
      </c>
      <c r="AK495" t="b">
        <v>0</v>
      </c>
      <c r="AL495" t="b">
        <v>0</v>
      </c>
      <c r="AM495" t="b">
        <v>0</v>
      </c>
      <c r="AN495">
        <v>104.381428571428</v>
      </c>
      <c r="AO495">
        <f t="shared" si="7"/>
        <v>101</v>
      </c>
      <c r="AP495" t="b">
        <v>1</v>
      </c>
    </row>
    <row r="496" spans="1:42" x14ac:dyDescent="0.25">
      <c r="A496" t="s">
        <v>1410</v>
      </c>
      <c r="B496">
        <v>1</v>
      </c>
      <c r="C496" t="s">
        <v>40</v>
      </c>
      <c r="D496" t="s">
        <v>41</v>
      </c>
      <c r="E496" t="s">
        <v>207</v>
      </c>
      <c r="F496">
        <v>91601</v>
      </c>
      <c r="G496" t="s">
        <v>208</v>
      </c>
      <c r="H496">
        <v>34.169199999999996</v>
      </c>
      <c r="I496">
        <v>-118.37249799999999</v>
      </c>
      <c r="J496">
        <v>0</v>
      </c>
      <c r="K496">
        <v>0</v>
      </c>
      <c r="L496">
        <v>0</v>
      </c>
      <c r="M496">
        <v>0</v>
      </c>
      <c r="N496" t="str">
        <f>VLOOKUP(O496:O7527,'VLOOKUP Ranges'!$A$9:$B$12,2,TRUE)</f>
        <v>9-29</v>
      </c>
      <c r="O496">
        <v>16</v>
      </c>
      <c r="P496">
        <v>1</v>
      </c>
      <c r="Q496" t="s">
        <v>45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>
        <v>0</v>
      </c>
      <c r="Y496" t="str">
        <f>VLOOKUP(Z496:Z7527,'VLOOKUP Ranges'!$A$2:$B$5,2,TRUE)</f>
        <v>70-89</v>
      </c>
      <c r="Z496">
        <v>72.650000000000006</v>
      </c>
      <c r="AA496">
        <v>1194.3</v>
      </c>
      <c r="AB496" t="s">
        <v>45</v>
      </c>
      <c r="AC496">
        <v>1</v>
      </c>
      <c r="AD496">
        <v>73</v>
      </c>
      <c r="AE496">
        <v>2850</v>
      </c>
      <c r="AF496" t="s">
        <v>613</v>
      </c>
      <c r="AG496" t="b">
        <v>0</v>
      </c>
      <c r="AH496" t="b">
        <v>0</v>
      </c>
      <c r="AI496" t="b">
        <v>1</v>
      </c>
      <c r="AJ496" t="b">
        <v>0</v>
      </c>
      <c r="AK496" t="b">
        <v>0</v>
      </c>
      <c r="AL496" t="b">
        <v>1</v>
      </c>
      <c r="AM496" t="b">
        <v>0</v>
      </c>
      <c r="AN496">
        <v>74.643749999999997</v>
      </c>
      <c r="AO496">
        <f t="shared" si="7"/>
        <v>73</v>
      </c>
      <c r="AP496" t="b">
        <v>0</v>
      </c>
    </row>
    <row r="497" spans="1:42" x14ac:dyDescent="0.25">
      <c r="A497" t="s">
        <v>1411</v>
      </c>
      <c r="B497">
        <v>1</v>
      </c>
      <c r="C497" t="s">
        <v>40</v>
      </c>
      <c r="D497" t="s">
        <v>41</v>
      </c>
      <c r="E497" t="s">
        <v>207</v>
      </c>
      <c r="F497">
        <v>91605</v>
      </c>
      <c r="G497" t="s">
        <v>210</v>
      </c>
      <c r="H497">
        <v>34.207295000000002</v>
      </c>
      <c r="I497">
        <v>-118.40002200000001</v>
      </c>
      <c r="J497">
        <v>0</v>
      </c>
      <c r="K497">
        <v>0</v>
      </c>
      <c r="L497">
        <v>1</v>
      </c>
      <c r="M497">
        <v>0</v>
      </c>
      <c r="N497" t="str">
        <f>VLOOKUP(O497:O7528,'VLOOKUP Ranges'!$A$9:$B$12,2,TRUE)</f>
        <v>1-9</v>
      </c>
      <c r="O497">
        <v>1</v>
      </c>
      <c r="P497">
        <v>1</v>
      </c>
      <c r="Q497" t="s">
        <v>44</v>
      </c>
      <c r="R497" t="s">
        <v>66</v>
      </c>
      <c r="S497" t="s">
        <v>66</v>
      </c>
      <c r="T497" t="s">
        <v>66</v>
      </c>
      <c r="U497" t="s">
        <v>66</v>
      </c>
      <c r="V497" t="s">
        <v>66</v>
      </c>
      <c r="W497" t="s">
        <v>66</v>
      </c>
      <c r="X497">
        <v>1</v>
      </c>
      <c r="Y497" t="str">
        <f>VLOOKUP(Z497:Z7528,'VLOOKUP Ranges'!$A$2:$B$5,2,TRUE)</f>
        <v>18-35</v>
      </c>
      <c r="Z497">
        <v>21</v>
      </c>
      <c r="AA497">
        <v>21</v>
      </c>
      <c r="AB497" t="s">
        <v>45</v>
      </c>
      <c r="AC497">
        <v>1</v>
      </c>
      <c r="AD497">
        <v>90</v>
      </c>
      <c r="AE497">
        <v>3753</v>
      </c>
      <c r="AF497" t="s">
        <v>613</v>
      </c>
      <c r="AG497" t="b">
        <v>0</v>
      </c>
      <c r="AH497" t="b">
        <v>0</v>
      </c>
      <c r="AI497" t="b">
        <v>0</v>
      </c>
      <c r="AJ497" t="b">
        <v>1</v>
      </c>
      <c r="AK497" t="b">
        <v>0</v>
      </c>
      <c r="AL497" t="b">
        <v>1</v>
      </c>
      <c r="AM497" t="b">
        <v>0</v>
      </c>
      <c r="AN497">
        <v>21</v>
      </c>
      <c r="AO497">
        <f t="shared" si="7"/>
        <v>21</v>
      </c>
      <c r="AP497" t="b">
        <v>0</v>
      </c>
    </row>
    <row r="498" spans="1:42" x14ac:dyDescent="0.25">
      <c r="A498" t="s">
        <v>1412</v>
      </c>
      <c r="B498">
        <v>1</v>
      </c>
      <c r="C498" t="s">
        <v>40</v>
      </c>
      <c r="D498" t="s">
        <v>41</v>
      </c>
      <c r="E498" t="s">
        <v>207</v>
      </c>
      <c r="F498">
        <v>91606</v>
      </c>
      <c r="G498" t="s">
        <v>1413</v>
      </c>
      <c r="H498">
        <v>34.187598999999999</v>
      </c>
      <c r="I498">
        <v>-118.387125</v>
      </c>
      <c r="J498">
        <v>0</v>
      </c>
      <c r="K498">
        <v>1</v>
      </c>
      <c r="L498">
        <v>0</v>
      </c>
      <c r="M498">
        <v>0</v>
      </c>
      <c r="N498" t="str">
        <f>VLOOKUP(O498:O7529,'VLOOKUP Ranges'!$A$9:$B$12,2,TRUE)</f>
        <v>1-9</v>
      </c>
      <c r="O498">
        <v>1</v>
      </c>
      <c r="P498">
        <v>1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>
        <v>0</v>
      </c>
      <c r="Y498" t="str">
        <f>VLOOKUP(Z498:Z7529,'VLOOKUP Ranges'!$A$2:$B$5,2,TRUE)</f>
        <v>35-70</v>
      </c>
      <c r="Z498">
        <v>45.1</v>
      </c>
      <c r="AA498">
        <v>45.1</v>
      </c>
      <c r="AB498" t="s">
        <v>45</v>
      </c>
      <c r="AC498">
        <v>1</v>
      </c>
      <c r="AD498">
        <v>70</v>
      </c>
      <c r="AE498">
        <v>2740</v>
      </c>
      <c r="AF498" t="s">
        <v>613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1</v>
      </c>
      <c r="AN498">
        <v>45.1</v>
      </c>
      <c r="AO498">
        <f t="shared" si="7"/>
        <v>46</v>
      </c>
      <c r="AP498" t="b">
        <v>0</v>
      </c>
    </row>
    <row r="499" spans="1:42" x14ac:dyDescent="0.25">
      <c r="A499" t="s">
        <v>1414</v>
      </c>
      <c r="B499">
        <v>1</v>
      </c>
      <c r="C499" t="s">
        <v>40</v>
      </c>
      <c r="D499" t="s">
        <v>41</v>
      </c>
      <c r="E499" t="s">
        <v>1415</v>
      </c>
      <c r="F499">
        <v>91710</v>
      </c>
      <c r="G499" t="s">
        <v>1416</v>
      </c>
      <c r="H499">
        <v>33.990645999999998</v>
      </c>
      <c r="I499">
        <v>-117.663025</v>
      </c>
      <c r="J499">
        <v>1</v>
      </c>
      <c r="K499">
        <v>1</v>
      </c>
      <c r="L499">
        <v>1</v>
      </c>
      <c r="M499">
        <v>0</v>
      </c>
      <c r="N499" t="str">
        <f>VLOOKUP(O499:O7530,'VLOOKUP Ranges'!$A$9:$B$12,2,TRUE)</f>
        <v>29-55</v>
      </c>
      <c r="O499">
        <v>30</v>
      </c>
      <c r="P499">
        <v>1</v>
      </c>
      <c r="Q499" t="s">
        <v>44</v>
      </c>
      <c r="R499" t="s">
        <v>44</v>
      </c>
      <c r="S499" t="s">
        <v>45</v>
      </c>
      <c r="T499" t="s">
        <v>44</v>
      </c>
      <c r="U499" t="s">
        <v>44</v>
      </c>
      <c r="V499" t="s">
        <v>44</v>
      </c>
      <c r="W499" t="s">
        <v>44</v>
      </c>
      <c r="X499">
        <v>1</v>
      </c>
      <c r="Y499" t="str">
        <f>VLOOKUP(Z499:Z7530,'VLOOKUP Ranges'!$A$2:$B$5,2,TRUE)</f>
        <v>35-70</v>
      </c>
      <c r="Z499">
        <v>50.4</v>
      </c>
      <c r="AA499">
        <v>1527.5</v>
      </c>
      <c r="AB499" t="s">
        <v>45</v>
      </c>
      <c r="AC499">
        <v>1</v>
      </c>
      <c r="AD499">
        <v>83</v>
      </c>
      <c r="AE499">
        <v>4795</v>
      </c>
      <c r="AF499" t="s">
        <v>613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>
        <v>50.9166666666666</v>
      </c>
      <c r="AO499">
        <f t="shared" si="7"/>
        <v>51</v>
      </c>
      <c r="AP499" t="b">
        <v>0</v>
      </c>
    </row>
    <row r="500" spans="1:42" x14ac:dyDescent="0.25">
      <c r="A500" t="s">
        <v>1417</v>
      </c>
      <c r="B500">
        <v>1</v>
      </c>
      <c r="C500" t="s">
        <v>40</v>
      </c>
      <c r="D500" t="s">
        <v>41</v>
      </c>
      <c r="E500" t="s">
        <v>1418</v>
      </c>
      <c r="F500">
        <v>91711</v>
      </c>
      <c r="G500" t="s">
        <v>1419</v>
      </c>
      <c r="H500">
        <v>34.127620999999998</v>
      </c>
      <c r="I500">
        <v>-117.71786299999999</v>
      </c>
      <c r="J500">
        <v>0</v>
      </c>
      <c r="K500">
        <v>1</v>
      </c>
      <c r="L500">
        <v>0</v>
      </c>
      <c r="M500">
        <v>0</v>
      </c>
      <c r="N500" t="str">
        <f>VLOOKUP(O500:O7531,'VLOOKUP Ranges'!$A$9:$B$12,2,TRUE)</f>
        <v>1-9</v>
      </c>
      <c r="O500">
        <v>5</v>
      </c>
      <c r="P500">
        <v>1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45</v>
      </c>
      <c r="X500">
        <v>0</v>
      </c>
      <c r="Y500" t="str">
        <f>VLOOKUP(Z500:Z7531,'VLOOKUP Ranges'!$A$2:$B$5,2,TRUE)</f>
        <v>70-89</v>
      </c>
      <c r="Z500">
        <v>78.95</v>
      </c>
      <c r="AA500">
        <v>378.4</v>
      </c>
      <c r="AB500" t="s">
        <v>45</v>
      </c>
      <c r="AC500">
        <v>1</v>
      </c>
      <c r="AD500">
        <v>65</v>
      </c>
      <c r="AE500">
        <v>4054</v>
      </c>
      <c r="AF500" t="s">
        <v>613</v>
      </c>
      <c r="AG500" t="b">
        <v>0</v>
      </c>
      <c r="AH500" t="b">
        <v>0</v>
      </c>
      <c r="AI500" t="b">
        <v>1</v>
      </c>
      <c r="AJ500" t="b">
        <v>0</v>
      </c>
      <c r="AK500" t="b">
        <v>0</v>
      </c>
      <c r="AL500" t="b">
        <v>1</v>
      </c>
      <c r="AM500" t="b">
        <v>0</v>
      </c>
      <c r="AN500">
        <v>75.679999999999893</v>
      </c>
      <c r="AO500">
        <f t="shared" si="7"/>
        <v>79</v>
      </c>
      <c r="AP500" t="b">
        <v>0</v>
      </c>
    </row>
    <row r="501" spans="1:42" x14ac:dyDescent="0.25">
      <c r="A501" t="s">
        <v>1420</v>
      </c>
      <c r="B501">
        <v>1</v>
      </c>
      <c r="C501" t="s">
        <v>40</v>
      </c>
      <c r="D501" t="s">
        <v>41</v>
      </c>
      <c r="E501" t="s">
        <v>217</v>
      </c>
      <c r="F501">
        <v>91732</v>
      </c>
      <c r="G501" t="s">
        <v>220</v>
      </c>
      <c r="H501">
        <v>34.074491999999999</v>
      </c>
      <c r="I501">
        <v>-118.01461999999999</v>
      </c>
      <c r="J501">
        <v>1</v>
      </c>
      <c r="K501">
        <v>0</v>
      </c>
      <c r="L501">
        <v>0</v>
      </c>
      <c r="M501">
        <v>0</v>
      </c>
      <c r="N501" t="str">
        <f>VLOOKUP(O501:O7532,'VLOOKUP Ranges'!$A$9:$B$12,2,TRUE)</f>
        <v>55-77</v>
      </c>
      <c r="O501">
        <v>56</v>
      </c>
      <c r="P501">
        <v>1</v>
      </c>
      <c r="Q501" t="s">
        <v>45</v>
      </c>
      <c r="R501" t="s">
        <v>44</v>
      </c>
      <c r="S501" t="s">
        <v>45</v>
      </c>
      <c r="T501" t="s">
        <v>44</v>
      </c>
      <c r="U501" t="s">
        <v>45</v>
      </c>
      <c r="V501" t="s">
        <v>44</v>
      </c>
      <c r="W501" t="s">
        <v>45</v>
      </c>
      <c r="X501">
        <v>1</v>
      </c>
      <c r="Y501" t="str">
        <f>VLOOKUP(Z501:Z7532,'VLOOKUP Ranges'!$A$2:$B$5,2,TRUE)</f>
        <v>89-118</v>
      </c>
      <c r="Z501">
        <v>94.45</v>
      </c>
      <c r="AA501">
        <v>5124.6000000000004</v>
      </c>
      <c r="AB501" t="s">
        <v>45</v>
      </c>
      <c r="AC501">
        <v>1</v>
      </c>
      <c r="AD501">
        <v>96</v>
      </c>
      <c r="AE501">
        <v>4830</v>
      </c>
      <c r="AF501" t="s">
        <v>613</v>
      </c>
      <c r="AG501" t="b">
        <v>0</v>
      </c>
      <c r="AH501" t="b">
        <v>0</v>
      </c>
      <c r="AI501" t="b">
        <v>1</v>
      </c>
      <c r="AJ501" t="b">
        <v>0</v>
      </c>
      <c r="AK501" t="b">
        <v>0</v>
      </c>
      <c r="AL501" t="b">
        <v>1</v>
      </c>
      <c r="AM501" t="b">
        <v>0</v>
      </c>
      <c r="AN501">
        <v>91.510714285714201</v>
      </c>
      <c r="AO501">
        <f t="shared" si="7"/>
        <v>95</v>
      </c>
      <c r="AP501" t="b">
        <v>0</v>
      </c>
    </row>
    <row r="502" spans="1:42" x14ac:dyDescent="0.25">
      <c r="A502" t="s">
        <v>1421</v>
      </c>
      <c r="B502">
        <v>1</v>
      </c>
      <c r="C502" t="s">
        <v>40</v>
      </c>
      <c r="D502" t="s">
        <v>41</v>
      </c>
      <c r="E502" t="s">
        <v>1422</v>
      </c>
      <c r="F502">
        <v>91754</v>
      </c>
      <c r="G502" t="s">
        <v>1423</v>
      </c>
      <c r="H502">
        <v>34.050322000000001</v>
      </c>
      <c r="I502">
        <v>-118.147037</v>
      </c>
      <c r="J502">
        <v>0</v>
      </c>
      <c r="K502">
        <v>0</v>
      </c>
      <c r="L502">
        <v>0</v>
      </c>
      <c r="M502">
        <v>0</v>
      </c>
      <c r="N502" t="str">
        <f>VLOOKUP(O502:O7533,'VLOOKUP Ranges'!$A$9:$B$12,2,TRUE)</f>
        <v>29-55</v>
      </c>
      <c r="O502">
        <v>44</v>
      </c>
      <c r="P502">
        <v>1</v>
      </c>
      <c r="Q502" t="s">
        <v>45</v>
      </c>
      <c r="R502" t="s">
        <v>44</v>
      </c>
      <c r="S502" t="s">
        <v>45</v>
      </c>
      <c r="T502" t="s">
        <v>45</v>
      </c>
      <c r="U502" t="s">
        <v>44</v>
      </c>
      <c r="V502" t="s">
        <v>44</v>
      </c>
      <c r="W502" t="s">
        <v>44</v>
      </c>
      <c r="X502">
        <v>1</v>
      </c>
      <c r="Y502" t="str">
        <f>VLOOKUP(Z502:Z7533,'VLOOKUP Ranges'!$A$2:$B$5,2,TRUE)</f>
        <v>70-89</v>
      </c>
      <c r="Z502">
        <v>84.8</v>
      </c>
      <c r="AA502">
        <v>3862.55</v>
      </c>
      <c r="AB502" t="s">
        <v>45</v>
      </c>
      <c r="AC502">
        <v>1</v>
      </c>
      <c r="AD502">
        <v>66</v>
      </c>
      <c r="AE502">
        <v>3997</v>
      </c>
      <c r="AF502" t="s">
        <v>613</v>
      </c>
      <c r="AG502" t="b">
        <v>0</v>
      </c>
      <c r="AH502" t="b">
        <v>0</v>
      </c>
      <c r="AI502" t="b">
        <v>1</v>
      </c>
      <c r="AJ502" t="b">
        <v>0</v>
      </c>
      <c r="AK502" t="b">
        <v>0</v>
      </c>
      <c r="AL502" t="b">
        <v>0</v>
      </c>
      <c r="AM502" t="b">
        <v>0</v>
      </c>
      <c r="AN502">
        <v>87.785227272727198</v>
      </c>
      <c r="AO502">
        <f t="shared" si="7"/>
        <v>85</v>
      </c>
      <c r="AP502" t="b">
        <v>0</v>
      </c>
    </row>
    <row r="503" spans="1:42" x14ac:dyDescent="0.25">
      <c r="A503" t="s">
        <v>1424</v>
      </c>
      <c r="B503">
        <v>1</v>
      </c>
      <c r="C503" t="s">
        <v>40</v>
      </c>
      <c r="D503" t="s">
        <v>41</v>
      </c>
      <c r="E503" t="s">
        <v>230</v>
      </c>
      <c r="F503">
        <v>91761</v>
      </c>
      <c r="G503" t="s">
        <v>1425</v>
      </c>
      <c r="H503">
        <v>34.035601999999997</v>
      </c>
      <c r="I503">
        <v>-117.591528</v>
      </c>
      <c r="J503">
        <v>1</v>
      </c>
      <c r="K503">
        <v>0</v>
      </c>
      <c r="L503">
        <v>0</v>
      </c>
      <c r="M503">
        <v>0</v>
      </c>
      <c r="N503" t="str">
        <f>VLOOKUP(O503:O7534,'VLOOKUP Ranges'!$A$9:$B$12,2,TRUE)</f>
        <v>1-9</v>
      </c>
      <c r="O503">
        <v>1</v>
      </c>
      <c r="P503">
        <v>1</v>
      </c>
      <c r="Q503" t="s">
        <v>44</v>
      </c>
      <c r="R503" t="s">
        <v>44</v>
      </c>
      <c r="S503" t="s">
        <v>44</v>
      </c>
      <c r="T503" t="s">
        <v>45</v>
      </c>
      <c r="U503" t="s">
        <v>44</v>
      </c>
      <c r="V503" t="s">
        <v>44</v>
      </c>
      <c r="W503" t="s">
        <v>44</v>
      </c>
      <c r="X503">
        <v>0</v>
      </c>
      <c r="Y503" t="str">
        <f>VLOOKUP(Z503:Z7534,'VLOOKUP Ranges'!$A$2:$B$5,2,TRUE)</f>
        <v>35-70</v>
      </c>
      <c r="Z503">
        <v>50.9</v>
      </c>
      <c r="AA503">
        <v>50.9</v>
      </c>
      <c r="AB503" t="s">
        <v>45</v>
      </c>
      <c r="AC503">
        <v>1</v>
      </c>
      <c r="AD503">
        <v>83</v>
      </c>
      <c r="AE503">
        <v>5111</v>
      </c>
      <c r="AF503" t="s">
        <v>613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1</v>
      </c>
      <c r="AN503">
        <v>50.9</v>
      </c>
      <c r="AO503">
        <f t="shared" si="7"/>
        <v>51</v>
      </c>
      <c r="AP503" t="b">
        <v>0</v>
      </c>
    </row>
    <row r="504" spans="1:42" x14ac:dyDescent="0.25">
      <c r="A504" t="s">
        <v>1426</v>
      </c>
      <c r="B504">
        <v>1</v>
      </c>
      <c r="C504" t="s">
        <v>40</v>
      </c>
      <c r="D504" t="s">
        <v>41</v>
      </c>
      <c r="E504" t="s">
        <v>235</v>
      </c>
      <c r="F504">
        <v>91768</v>
      </c>
      <c r="G504" t="s">
        <v>238</v>
      </c>
      <c r="H504">
        <v>34.067931999999999</v>
      </c>
      <c r="I504">
        <v>-117.785168</v>
      </c>
      <c r="J504">
        <v>1</v>
      </c>
      <c r="K504">
        <v>0</v>
      </c>
      <c r="L504">
        <v>1</v>
      </c>
      <c r="M504">
        <v>0</v>
      </c>
      <c r="N504" t="str">
        <f>VLOOKUP(O504:O7535,'VLOOKUP Ranges'!$A$9:$B$12,2,TRUE)</f>
        <v>29-55</v>
      </c>
      <c r="O504">
        <v>49</v>
      </c>
      <c r="P504">
        <v>1</v>
      </c>
      <c r="Q504" t="s">
        <v>45</v>
      </c>
      <c r="R504" t="s">
        <v>44</v>
      </c>
      <c r="S504" t="s">
        <v>44</v>
      </c>
      <c r="T504" t="s">
        <v>45</v>
      </c>
      <c r="U504" t="s">
        <v>44</v>
      </c>
      <c r="V504" t="s">
        <v>45</v>
      </c>
      <c r="W504" t="s">
        <v>45</v>
      </c>
      <c r="X504">
        <v>1</v>
      </c>
      <c r="Y504" t="str">
        <f>VLOOKUP(Z504:Z7535,'VLOOKUP Ranges'!$A$2:$B$5,2,TRUE)</f>
        <v>89-118</v>
      </c>
      <c r="Z504">
        <v>99.8</v>
      </c>
      <c r="AA504">
        <v>4872.45</v>
      </c>
      <c r="AB504" t="s">
        <v>45</v>
      </c>
      <c r="AC504">
        <v>1</v>
      </c>
      <c r="AD504">
        <v>83</v>
      </c>
      <c r="AE504">
        <v>6088</v>
      </c>
      <c r="AF504" t="s">
        <v>613</v>
      </c>
      <c r="AG504" t="b">
        <v>0</v>
      </c>
      <c r="AH504" t="b">
        <v>0</v>
      </c>
      <c r="AI504" t="b">
        <v>1</v>
      </c>
      <c r="AJ504" t="b">
        <v>0</v>
      </c>
      <c r="AK504" t="b">
        <v>0</v>
      </c>
      <c r="AL504" t="b">
        <v>1</v>
      </c>
      <c r="AM504" t="b">
        <v>0</v>
      </c>
      <c r="AN504">
        <v>99.437755102040796</v>
      </c>
      <c r="AO504">
        <f t="shared" si="7"/>
        <v>100</v>
      </c>
      <c r="AP504" t="b">
        <v>0</v>
      </c>
    </row>
    <row r="505" spans="1:42" x14ac:dyDescent="0.25">
      <c r="A505" t="s">
        <v>1427</v>
      </c>
      <c r="B505">
        <v>1</v>
      </c>
      <c r="C505" t="s">
        <v>40</v>
      </c>
      <c r="D505" t="s">
        <v>41</v>
      </c>
      <c r="E505" t="s">
        <v>240</v>
      </c>
      <c r="F505">
        <v>91770</v>
      </c>
      <c r="G505" t="s">
        <v>241</v>
      </c>
      <c r="H505">
        <v>34.065108000000002</v>
      </c>
      <c r="I505">
        <v>-118.082791</v>
      </c>
      <c r="J505">
        <v>1</v>
      </c>
      <c r="K505">
        <v>0</v>
      </c>
      <c r="L505">
        <v>1</v>
      </c>
      <c r="M505">
        <v>0</v>
      </c>
      <c r="N505" t="str">
        <f>VLOOKUP(O505:O7536,'VLOOKUP Ranges'!$A$9:$B$12,2,TRUE)</f>
        <v>29-55</v>
      </c>
      <c r="O505">
        <v>47</v>
      </c>
      <c r="P505">
        <v>1</v>
      </c>
      <c r="Q505" t="s">
        <v>45</v>
      </c>
      <c r="R505" t="s">
        <v>44</v>
      </c>
      <c r="S505" t="s">
        <v>44</v>
      </c>
      <c r="T505" t="s">
        <v>45</v>
      </c>
      <c r="U505" t="s">
        <v>45</v>
      </c>
      <c r="V505" t="s">
        <v>45</v>
      </c>
      <c r="W505" t="s">
        <v>45</v>
      </c>
      <c r="X505">
        <v>1</v>
      </c>
      <c r="Y505" t="str">
        <f>VLOOKUP(Z505:Z7536,'VLOOKUP Ranges'!$A$2:$B$5,2,TRUE)</f>
        <v>89-118</v>
      </c>
      <c r="Z505">
        <v>107.35</v>
      </c>
      <c r="AA505">
        <v>5118.95</v>
      </c>
      <c r="AB505" t="s">
        <v>45</v>
      </c>
      <c r="AC505">
        <v>1</v>
      </c>
      <c r="AD505">
        <v>98</v>
      </c>
      <c r="AE505">
        <v>3620</v>
      </c>
      <c r="AF505" t="s">
        <v>613</v>
      </c>
      <c r="AG505" t="b">
        <v>0</v>
      </c>
      <c r="AH505" t="b">
        <v>0</v>
      </c>
      <c r="AI505" t="b">
        <v>1</v>
      </c>
      <c r="AJ505" t="b">
        <v>0</v>
      </c>
      <c r="AK505" t="b">
        <v>0</v>
      </c>
      <c r="AL505" t="b">
        <v>0</v>
      </c>
      <c r="AM505" t="b">
        <v>0</v>
      </c>
      <c r="AN505">
        <v>108.91382978723399</v>
      </c>
      <c r="AO505">
        <f t="shared" si="7"/>
        <v>108</v>
      </c>
      <c r="AP505" t="b">
        <v>0</v>
      </c>
    </row>
    <row r="506" spans="1:42" x14ac:dyDescent="0.25">
      <c r="A506" t="s">
        <v>1428</v>
      </c>
      <c r="B506">
        <v>1</v>
      </c>
      <c r="C506" t="s">
        <v>40</v>
      </c>
      <c r="D506" t="s">
        <v>41</v>
      </c>
      <c r="E506" t="s">
        <v>243</v>
      </c>
      <c r="F506">
        <v>91773</v>
      </c>
      <c r="G506" t="s">
        <v>244</v>
      </c>
      <c r="H506">
        <v>34.102119000000002</v>
      </c>
      <c r="I506">
        <v>-117.815532</v>
      </c>
      <c r="J506">
        <v>0</v>
      </c>
      <c r="K506">
        <v>0</v>
      </c>
      <c r="L506">
        <v>1</v>
      </c>
      <c r="M506">
        <v>0</v>
      </c>
      <c r="N506" t="str">
        <f>VLOOKUP(O506:O7537,'VLOOKUP Ranges'!$A$9:$B$12,2,TRUE)</f>
        <v>29-55</v>
      </c>
      <c r="O506">
        <v>31</v>
      </c>
      <c r="P506">
        <v>1</v>
      </c>
      <c r="Q506" t="s">
        <v>44</v>
      </c>
      <c r="R506" t="s">
        <v>66</v>
      </c>
      <c r="S506" t="s">
        <v>66</v>
      </c>
      <c r="T506" t="s">
        <v>66</v>
      </c>
      <c r="U506" t="s">
        <v>66</v>
      </c>
      <c r="V506" t="s">
        <v>66</v>
      </c>
      <c r="W506" t="s">
        <v>66</v>
      </c>
      <c r="X506">
        <v>1</v>
      </c>
      <c r="Y506" t="str">
        <f>VLOOKUP(Z506:Z7537,'VLOOKUP Ranges'!$A$2:$B$5,2,TRUE)</f>
        <v>18-35</v>
      </c>
      <c r="Z506">
        <v>19.55</v>
      </c>
      <c r="AA506">
        <v>658.95</v>
      </c>
      <c r="AB506" t="s">
        <v>45</v>
      </c>
      <c r="AC506">
        <v>1</v>
      </c>
      <c r="AD506">
        <v>67</v>
      </c>
      <c r="AE506">
        <v>2687</v>
      </c>
      <c r="AF506" t="s">
        <v>613</v>
      </c>
      <c r="AG506" t="b">
        <v>0</v>
      </c>
      <c r="AH506" t="b">
        <v>0</v>
      </c>
      <c r="AI506" t="b">
        <v>0</v>
      </c>
      <c r="AJ506" t="b">
        <v>1</v>
      </c>
      <c r="AK506" t="b">
        <v>0</v>
      </c>
      <c r="AL506" t="b">
        <v>0</v>
      </c>
      <c r="AM506" t="b">
        <v>1</v>
      </c>
      <c r="AN506">
        <v>21.256451612903199</v>
      </c>
      <c r="AO506">
        <f t="shared" si="7"/>
        <v>20</v>
      </c>
      <c r="AP506" t="b">
        <v>0</v>
      </c>
    </row>
    <row r="507" spans="1:42" x14ac:dyDescent="0.25">
      <c r="A507" t="s">
        <v>1429</v>
      </c>
      <c r="B507">
        <v>1</v>
      </c>
      <c r="C507" t="s">
        <v>40</v>
      </c>
      <c r="D507" t="s">
        <v>41</v>
      </c>
      <c r="E507" t="s">
        <v>1430</v>
      </c>
      <c r="F507">
        <v>91789</v>
      </c>
      <c r="G507" t="s">
        <v>1431</v>
      </c>
      <c r="H507">
        <v>34.018354000000002</v>
      </c>
      <c r="I507">
        <v>-117.85492000000001</v>
      </c>
      <c r="J507">
        <v>0</v>
      </c>
      <c r="K507">
        <v>0</v>
      </c>
      <c r="L507">
        <v>0</v>
      </c>
      <c r="M507">
        <v>0</v>
      </c>
      <c r="N507" t="str">
        <f>VLOOKUP(O507:O7538,'VLOOKUP Ranges'!$A$9:$B$12,2,TRUE)</f>
        <v>1-9</v>
      </c>
      <c r="O507">
        <v>3</v>
      </c>
      <c r="P507">
        <v>1</v>
      </c>
      <c r="Q507" t="s">
        <v>44</v>
      </c>
      <c r="R507" t="s">
        <v>45</v>
      </c>
      <c r="S507" t="s">
        <v>45</v>
      </c>
      <c r="T507" t="s">
        <v>44</v>
      </c>
      <c r="U507" t="s">
        <v>44</v>
      </c>
      <c r="V507" t="s">
        <v>44</v>
      </c>
      <c r="W507" t="s">
        <v>44</v>
      </c>
      <c r="X507">
        <v>1</v>
      </c>
      <c r="Y507" t="str">
        <f>VLOOKUP(Z507:Z7538,'VLOOKUP Ranges'!$A$2:$B$5,2,TRUE)</f>
        <v>70-89</v>
      </c>
      <c r="Z507">
        <v>79.099999999999994</v>
      </c>
      <c r="AA507">
        <v>246.5</v>
      </c>
      <c r="AB507" t="s">
        <v>45</v>
      </c>
      <c r="AC507">
        <v>1</v>
      </c>
      <c r="AD507">
        <v>74</v>
      </c>
      <c r="AE507">
        <v>5339</v>
      </c>
      <c r="AF507" t="s">
        <v>613</v>
      </c>
      <c r="AG507" t="b">
        <v>0</v>
      </c>
      <c r="AH507" t="b">
        <v>0</v>
      </c>
      <c r="AI507" t="b">
        <v>1</v>
      </c>
      <c r="AJ507" t="b">
        <v>0</v>
      </c>
      <c r="AK507" t="b">
        <v>0</v>
      </c>
      <c r="AL507" t="b">
        <v>1</v>
      </c>
      <c r="AM507" t="b">
        <v>0</v>
      </c>
      <c r="AN507">
        <v>82.1666666666666</v>
      </c>
      <c r="AO507">
        <f t="shared" si="7"/>
        <v>80</v>
      </c>
      <c r="AP507" t="b">
        <v>1</v>
      </c>
    </row>
    <row r="508" spans="1:42" x14ac:dyDescent="0.25">
      <c r="A508" t="s">
        <v>1432</v>
      </c>
      <c r="B508">
        <v>1</v>
      </c>
      <c r="C508" t="s">
        <v>40</v>
      </c>
      <c r="D508" t="s">
        <v>41</v>
      </c>
      <c r="E508" t="s">
        <v>1433</v>
      </c>
      <c r="F508">
        <v>91910</v>
      </c>
      <c r="G508" t="s">
        <v>1434</v>
      </c>
      <c r="H508">
        <v>32.636792</v>
      </c>
      <c r="I508">
        <v>-117.05498900000001</v>
      </c>
      <c r="J508">
        <v>1</v>
      </c>
      <c r="K508">
        <v>0</v>
      </c>
      <c r="L508">
        <v>0</v>
      </c>
      <c r="M508">
        <v>0</v>
      </c>
      <c r="N508" t="str">
        <f>VLOOKUP(O508:O7539,'VLOOKUP Ranges'!$A$9:$B$12,2,TRUE)</f>
        <v>1-9</v>
      </c>
      <c r="O508">
        <v>8</v>
      </c>
      <c r="P508">
        <v>0</v>
      </c>
      <c r="Q508" t="s">
        <v>62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>
        <v>0</v>
      </c>
      <c r="Y508" t="str">
        <f>VLOOKUP(Z508:Z7539,'VLOOKUP Ranges'!$A$2:$B$5,2,TRUE)</f>
        <v>18-35</v>
      </c>
      <c r="Z508">
        <v>25.5</v>
      </c>
      <c r="AA508">
        <v>215.2</v>
      </c>
      <c r="AB508" t="s">
        <v>45</v>
      </c>
      <c r="AC508">
        <v>1</v>
      </c>
      <c r="AD508">
        <v>78</v>
      </c>
      <c r="AE508">
        <v>5578</v>
      </c>
      <c r="AF508" t="s">
        <v>613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1</v>
      </c>
      <c r="AN508">
        <v>26.9</v>
      </c>
      <c r="AO508">
        <f t="shared" si="7"/>
        <v>26</v>
      </c>
      <c r="AP508" t="b">
        <v>0</v>
      </c>
    </row>
    <row r="509" spans="1:42" x14ac:dyDescent="0.25">
      <c r="A509" t="s">
        <v>1435</v>
      </c>
      <c r="B509">
        <v>1</v>
      </c>
      <c r="C509" t="s">
        <v>40</v>
      </c>
      <c r="D509" t="s">
        <v>41</v>
      </c>
      <c r="E509" t="s">
        <v>1433</v>
      </c>
      <c r="F509">
        <v>91915</v>
      </c>
      <c r="G509" t="s">
        <v>1436</v>
      </c>
      <c r="H509">
        <v>32.605012000000002</v>
      </c>
      <c r="I509">
        <v>-116.97595</v>
      </c>
      <c r="J509">
        <v>0</v>
      </c>
      <c r="K509">
        <v>0</v>
      </c>
      <c r="L509">
        <v>0</v>
      </c>
      <c r="M509">
        <v>0</v>
      </c>
      <c r="N509" t="str">
        <f>VLOOKUP(O509:O7540,'VLOOKUP Ranges'!$A$9:$B$12,2,TRUE)</f>
        <v>1-9</v>
      </c>
      <c r="O509">
        <v>2</v>
      </c>
      <c r="P509">
        <v>1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45</v>
      </c>
      <c r="X509">
        <v>0</v>
      </c>
      <c r="Y509" t="str">
        <f>VLOOKUP(Z509:Z7540,'VLOOKUP Ranges'!$A$2:$B$5,2,TRUE)</f>
        <v>70-89</v>
      </c>
      <c r="Z509">
        <v>80.75</v>
      </c>
      <c r="AA509">
        <v>159.44999999999999</v>
      </c>
      <c r="AB509" t="s">
        <v>45</v>
      </c>
      <c r="AC509">
        <v>1</v>
      </c>
      <c r="AD509">
        <v>87</v>
      </c>
      <c r="AE509">
        <v>2176</v>
      </c>
      <c r="AF509" t="s">
        <v>613</v>
      </c>
      <c r="AG509" t="b">
        <v>0</v>
      </c>
      <c r="AH509" t="b">
        <v>0</v>
      </c>
      <c r="AI509" t="b">
        <v>1</v>
      </c>
      <c r="AJ509" t="b">
        <v>0</v>
      </c>
      <c r="AK509" t="b">
        <v>0</v>
      </c>
      <c r="AL509" t="b">
        <v>1</v>
      </c>
      <c r="AM509" t="b">
        <v>0</v>
      </c>
      <c r="AN509">
        <v>79.724999999999994</v>
      </c>
      <c r="AO509">
        <f t="shared" si="7"/>
        <v>81</v>
      </c>
      <c r="AP509" t="b">
        <v>0</v>
      </c>
    </row>
    <row r="510" spans="1:42" x14ac:dyDescent="0.25">
      <c r="A510" t="s">
        <v>1437</v>
      </c>
      <c r="B510">
        <v>1</v>
      </c>
      <c r="C510" t="s">
        <v>40</v>
      </c>
      <c r="D510" t="s">
        <v>41</v>
      </c>
      <c r="E510" t="s">
        <v>1438</v>
      </c>
      <c r="F510">
        <v>91917</v>
      </c>
      <c r="G510" t="s">
        <v>1439</v>
      </c>
      <c r="H510">
        <v>32.622999</v>
      </c>
      <c r="I510">
        <v>-116.687855</v>
      </c>
      <c r="J510">
        <v>1</v>
      </c>
      <c r="K510">
        <v>0</v>
      </c>
      <c r="L510">
        <v>1</v>
      </c>
      <c r="M510">
        <v>0</v>
      </c>
      <c r="N510" t="str">
        <f>VLOOKUP(O510:O7541,'VLOOKUP Ranges'!$A$9:$B$12,2,TRUE)</f>
        <v>55-77</v>
      </c>
      <c r="O510">
        <v>65</v>
      </c>
      <c r="P510">
        <v>1</v>
      </c>
      <c r="Q510" t="s">
        <v>45</v>
      </c>
      <c r="R510" t="s">
        <v>44</v>
      </c>
      <c r="S510" t="s">
        <v>45</v>
      </c>
      <c r="T510" t="s">
        <v>44</v>
      </c>
      <c r="U510" t="s">
        <v>44</v>
      </c>
      <c r="V510" t="s">
        <v>45</v>
      </c>
      <c r="W510" t="s">
        <v>44</v>
      </c>
      <c r="X510">
        <v>1</v>
      </c>
      <c r="Y510" t="str">
        <f>VLOOKUP(Z510:Z7541,'VLOOKUP Ranges'!$A$2:$B$5,2,TRUE)</f>
        <v>89-118</v>
      </c>
      <c r="Z510">
        <v>91.85</v>
      </c>
      <c r="AA510">
        <v>5940.85</v>
      </c>
      <c r="AB510" t="s">
        <v>45</v>
      </c>
      <c r="AC510">
        <v>1</v>
      </c>
      <c r="AD510">
        <v>82</v>
      </c>
      <c r="AE510">
        <v>5530</v>
      </c>
      <c r="AF510" t="s">
        <v>613</v>
      </c>
      <c r="AG510" t="b">
        <v>0</v>
      </c>
      <c r="AH510" t="b">
        <v>0</v>
      </c>
      <c r="AI510" t="b">
        <v>1</v>
      </c>
      <c r="AJ510" t="b">
        <v>0</v>
      </c>
      <c r="AK510" t="b">
        <v>0</v>
      </c>
      <c r="AL510" t="b">
        <v>0</v>
      </c>
      <c r="AM510" t="b">
        <v>0</v>
      </c>
      <c r="AN510">
        <v>91.397692307692296</v>
      </c>
      <c r="AO510">
        <f t="shared" si="7"/>
        <v>92</v>
      </c>
      <c r="AP510" t="b">
        <v>0</v>
      </c>
    </row>
    <row r="511" spans="1:42" x14ac:dyDescent="0.25">
      <c r="A511" t="s">
        <v>1440</v>
      </c>
      <c r="B511">
        <v>1</v>
      </c>
      <c r="C511" t="s">
        <v>40</v>
      </c>
      <c r="D511" t="s">
        <v>41</v>
      </c>
      <c r="E511" t="s">
        <v>264</v>
      </c>
      <c r="F511">
        <v>91934</v>
      </c>
      <c r="G511" t="s">
        <v>265</v>
      </c>
      <c r="H511">
        <v>32.649787000000003</v>
      </c>
      <c r="I511">
        <v>-116.22369999999999</v>
      </c>
      <c r="J511">
        <v>1</v>
      </c>
      <c r="K511">
        <v>0</v>
      </c>
      <c r="L511">
        <v>0</v>
      </c>
      <c r="M511">
        <v>0</v>
      </c>
      <c r="N511" t="str">
        <f>VLOOKUP(O511:O7542,'VLOOKUP Ranges'!$A$9:$B$12,2,TRUE)</f>
        <v>1-9</v>
      </c>
      <c r="O511">
        <v>1</v>
      </c>
      <c r="P511">
        <v>1</v>
      </c>
      <c r="Q511" t="s">
        <v>44</v>
      </c>
      <c r="R511" t="s">
        <v>44</v>
      </c>
      <c r="S511" t="s">
        <v>45</v>
      </c>
      <c r="T511" t="s">
        <v>44</v>
      </c>
      <c r="U511" t="s">
        <v>44</v>
      </c>
      <c r="V511" t="s">
        <v>44</v>
      </c>
      <c r="W511" t="s">
        <v>44</v>
      </c>
      <c r="X511">
        <v>1</v>
      </c>
      <c r="Y511" t="str">
        <f>VLOOKUP(Z511:Z7542,'VLOOKUP Ranges'!$A$2:$B$5,2,TRUE)</f>
        <v>70-89</v>
      </c>
      <c r="Z511">
        <v>75.349999999999994</v>
      </c>
      <c r="AA511">
        <v>75.349999999999994</v>
      </c>
      <c r="AB511" t="s">
        <v>45</v>
      </c>
      <c r="AC511">
        <v>1</v>
      </c>
      <c r="AD511">
        <v>90</v>
      </c>
      <c r="AE511">
        <v>5284</v>
      </c>
      <c r="AF511" t="s">
        <v>613</v>
      </c>
      <c r="AG511" t="b">
        <v>0</v>
      </c>
      <c r="AH511" t="b">
        <v>0</v>
      </c>
      <c r="AI511" t="b">
        <v>1</v>
      </c>
      <c r="AJ511" t="b">
        <v>0</v>
      </c>
      <c r="AK511" t="b">
        <v>0</v>
      </c>
      <c r="AL511" t="b">
        <v>1</v>
      </c>
      <c r="AM511" t="b">
        <v>0</v>
      </c>
      <c r="AN511">
        <v>75.349999999999994</v>
      </c>
      <c r="AO511">
        <f t="shared" si="7"/>
        <v>76</v>
      </c>
      <c r="AP511" t="b">
        <v>0</v>
      </c>
    </row>
    <row r="512" spans="1:42" x14ac:dyDescent="0.25">
      <c r="A512" t="s">
        <v>1441</v>
      </c>
      <c r="B512">
        <v>1</v>
      </c>
      <c r="C512" t="s">
        <v>40</v>
      </c>
      <c r="D512" t="s">
        <v>41</v>
      </c>
      <c r="E512" t="s">
        <v>1442</v>
      </c>
      <c r="F512">
        <v>91935</v>
      </c>
      <c r="G512" t="s">
        <v>1443</v>
      </c>
      <c r="H512">
        <v>32.695681</v>
      </c>
      <c r="I512">
        <v>-116.79838599999999</v>
      </c>
      <c r="J512">
        <v>1</v>
      </c>
      <c r="K512">
        <v>0</v>
      </c>
      <c r="L512">
        <v>0</v>
      </c>
      <c r="M512">
        <v>0</v>
      </c>
      <c r="N512" t="str">
        <f>VLOOKUP(O512:O7543,'VLOOKUP Ranges'!$A$9:$B$12,2,TRUE)</f>
        <v>1-9</v>
      </c>
      <c r="O512">
        <v>1</v>
      </c>
      <c r="P512">
        <v>1</v>
      </c>
      <c r="Q512" t="s">
        <v>45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>
        <v>1</v>
      </c>
      <c r="Y512" t="str">
        <f>VLOOKUP(Z512:Z7543,'VLOOKUP Ranges'!$A$2:$B$5,2,TRUE)</f>
        <v>70-89</v>
      </c>
      <c r="Z512">
        <v>75.45</v>
      </c>
      <c r="AA512">
        <v>75.45</v>
      </c>
      <c r="AB512" t="s">
        <v>45</v>
      </c>
      <c r="AC512">
        <v>1</v>
      </c>
      <c r="AD512">
        <v>74</v>
      </c>
      <c r="AE512">
        <v>5518</v>
      </c>
      <c r="AF512" t="s">
        <v>613</v>
      </c>
      <c r="AG512" t="b">
        <v>0</v>
      </c>
      <c r="AH512" t="b">
        <v>0</v>
      </c>
      <c r="AI512" t="b">
        <v>1</v>
      </c>
      <c r="AJ512" t="b">
        <v>0</v>
      </c>
      <c r="AK512" t="b">
        <v>0</v>
      </c>
      <c r="AL512" t="b">
        <v>1</v>
      </c>
      <c r="AM512" t="b">
        <v>0</v>
      </c>
      <c r="AN512">
        <v>75.45</v>
      </c>
      <c r="AO512">
        <f t="shared" si="7"/>
        <v>76</v>
      </c>
      <c r="AP512" t="b">
        <v>0</v>
      </c>
    </row>
    <row r="513" spans="1:42" x14ac:dyDescent="0.25">
      <c r="A513" t="s">
        <v>1444</v>
      </c>
      <c r="B513">
        <v>1</v>
      </c>
      <c r="C513" t="s">
        <v>40</v>
      </c>
      <c r="D513" t="s">
        <v>41</v>
      </c>
      <c r="E513" t="s">
        <v>1445</v>
      </c>
      <c r="F513">
        <v>92003</v>
      </c>
      <c r="G513" t="s">
        <v>1446</v>
      </c>
      <c r="H513">
        <v>33.290906999999997</v>
      </c>
      <c r="I513">
        <v>-117.202895</v>
      </c>
      <c r="J513">
        <v>1</v>
      </c>
      <c r="K513">
        <v>0</v>
      </c>
      <c r="L513">
        <v>0</v>
      </c>
      <c r="M513">
        <v>0</v>
      </c>
      <c r="N513" t="str">
        <f>VLOOKUP(O513:O7544,'VLOOKUP Ranges'!$A$9:$B$12,2,TRUE)</f>
        <v>9-29</v>
      </c>
      <c r="O513">
        <v>24</v>
      </c>
      <c r="P513">
        <v>1</v>
      </c>
      <c r="Q513" t="s">
        <v>44</v>
      </c>
      <c r="R513" t="s">
        <v>45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>
        <v>1</v>
      </c>
      <c r="Y513" t="str">
        <f>VLOOKUP(Z513:Z7544,'VLOOKUP Ranges'!$A$2:$B$5,2,TRUE)</f>
        <v>35-70</v>
      </c>
      <c r="Z513">
        <v>49.55</v>
      </c>
      <c r="AA513">
        <v>1210.4000000000001</v>
      </c>
      <c r="AB513" t="s">
        <v>45</v>
      </c>
      <c r="AC513">
        <v>1</v>
      </c>
      <c r="AD513">
        <v>80</v>
      </c>
      <c r="AE513">
        <v>5005</v>
      </c>
      <c r="AF513" t="s">
        <v>613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>
        <v>50.433333333333302</v>
      </c>
      <c r="AO513">
        <f t="shared" si="7"/>
        <v>50</v>
      </c>
      <c r="AP513" t="b">
        <v>1</v>
      </c>
    </row>
    <row r="514" spans="1:42" x14ac:dyDescent="0.25">
      <c r="A514" t="s">
        <v>1447</v>
      </c>
      <c r="B514">
        <v>1</v>
      </c>
      <c r="C514" t="s">
        <v>40</v>
      </c>
      <c r="D514" t="s">
        <v>41</v>
      </c>
      <c r="E514" t="s">
        <v>1448</v>
      </c>
      <c r="F514">
        <v>92007</v>
      </c>
      <c r="G514" t="s">
        <v>1449</v>
      </c>
      <c r="H514">
        <v>33.015866000000003</v>
      </c>
      <c r="I514">
        <v>-117.272254</v>
      </c>
      <c r="J514">
        <v>1</v>
      </c>
      <c r="K514">
        <v>0</v>
      </c>
      <c r="L514">
        <v>0</v>
      </c>
      <c r="M514">
        <v>0</v>
      </c>
      <c r="N514" t="str">
        <f>VLOOKUP(O514:O7545,'VLOOKUP Ranges'!$A$9:$B$12,2,TRUE)</f>
        <v>55-77</v>
      </c>
      <c r="O514">
        <v>69</v>
      </c>
      <c r="P514">
        <v>1</v>
      </c>
      <c r="Q514" t="s">
        <v>45</v>
      </c>
      <c r="R514" t="s">
        <v>45</v>
      </c>
      <c r="S514" t="s">
        <v>45</v>
      </c>
      <c r="T514" t="s">
        <v>45</v>
      </c>
      <c r="U514" t="s">
        <v>45</v>
      </c>
      <c r="V514" t="s">
        <v>44</v>
      </c>
      <c r="W514" t="s">
        <v>45</v>
      </c>
      <c r="X514">
        <v>1</v>
      </c>
      <c r="Y514" t="str">
        <f>VLOOKUP(Z514:Z7545,'VLOOKUP Ranges'!$A$2:$B$5,2,TRUE)</f>
        <v>70-89</v>
      </c>
      <c r="Z514">
        <v>78.599999999999994</v>
      </c>
      <c r="AA514">
        <v>5356.45</v>
      </c>
      <c r="AB514" t="s">
        <v>45</v>
      </c>
      <c r="AC514">
        <v>1</v>
      </c>
      <c r="AD514">
        <v>93</v>
      </c>
      <c r="AE514">
        <v>6230</v>
      </c>
      <c r="AF514" t="s">
        <v>613</v>
      </c>
      <c r="AG514" t="b">
        <v>1</v>
      </c>
      <c r="AH514" t="b">
        <v>0</v>
      </c>
      <c r="AI514" t="b">
        <v>0</v>
      </c>
      <c r="AJ514" t="b">
        <v>0</v>
      </c>
      <c r="AK514" t="b">
        <v>1</v>
      </c>
      <c r="AL514" t="b">
        <v>0</v>
      </c>
      <c r="AM514" t="b">
        <v>0</v>
      </c>
      <c r="AN514">
        <v>77.6297101449275</v>
      </c>
      <c r="AO514">
        <f t="shared" si="7"/>
        <v>79</v>
      </c>
      <c r="AP514" t="b">
        <v>1</v>
      </c>
    </row>
    <row r="515" spans="1:42" x14ac:dyDescent="0.25">
      <c r="A515" t="s">
        <v>1450</v>
      </c>
      <c r="B515">
        <v>1</v>
      </c>
      <c r="C515" t="s">
        <v>40</v>
      </c>
      <c r="D515" t="s">
        <v>41</v>
      </c>
      <c r="E515" t="s">
        <v>276</v>
      </c>
      <c r="F515">
        <v>92014</v>
      </c>
      <c r="G515" t="s">
        <v>277</v>
      </c>
      <c r="H515">
        <v>32.948262</v>
      </c>
      <c r="I515">
        <v>-117.256086</v>
      </c>
      <c r="J515">
        <v>0</v>
      </c>
      <c r="K515">
        <v>0</v>
      </c>
      <c r="L515">
        <v>1</v>
      </c>
      <c r="M515">
        <v>0</v>
      </c>
      <c r="N515" t="str">
        <f>VLOOKUP(O515:O7546,'VLOOKUP Ranges'!$A$9:$B$12,2,TRUE)</f>
        <v>1-9</v>
      </c>
      <c r="O515">
        <v>7</v>
      </c>
      <c r="P515">
        <v>1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45</v>
      </c>
      <c r="W515" t="s">
        <v>44</v>
      </c>
      <c r="X515">
        <v>1</v>
      </c>
      <c r="Y515" t="str">
        <f>VLOOKUP(Z515:Z7546,'VLOOKUP Ranges'!$A$2:$B$5,2,TRUE)</f>
        <v>70-89</v>
      </c>
      <c r="Z515">
        <v>81.099999999999994</v>
      </c>
      <c r="AA515">
        <v>576.65</v>
      </c>
      <c r="AB515" t="s">
        <v>45</v>
      </c>
      <c r="AC515">
        <v>1</v>
      </c>
      <c r="AD515">
        <v>87</v>
      </c>
      <c r="AE515">
        <v>3238</v>
      </c>
      <c r="AF515" t="s">
        <v>139</v>
      </c>
      <c r="AG515" t="b">
        <v>0</v>
      </c>
      <c r="AH515" t="b">
        <v>0</v>
      </c>
      <c r="AI515" t="b">
        <v>1</v>
      </c>
      <c r="AJ515" t="b">
        <v>0</v>
      </c>
      <c r="AK515" t="b">
        <v>0</v>
      </c>
      <c r="AL515" t="b">
        <v>1</v>
      </c>
      <c r="AM515" t="b">
        <v>0</v>
      </c>
      <c r="AN515">
        <v>82.378571428571405</v>
      </c>
      <c r="AO515">
        <f t="shared" ref="AO515:AO578" si="8">ROUNDUP(Z515, 0)</f>
        <v>82</v>
      </c>
      <c r="AP515" t="b">
        <v>0</v>
      </c>
    </row>
    <row r="516" spans="1:42" x14ac:dyDescent="0.25">
      <c r="A516" t="s">
        <v>1451</v>
      </c>
      <c r="B516">
        <v>1</v>
      </c>
      <c r="C516" t="s">
        <v>40</v>
      </c>
      <c r="D516" t="s">
        <v>41</v>
      </c>
      <c r="E516" t="s">
        <v>1452</v>
      </c>
      <c r="F516">
        <v>92024</v>
      </c>
      <c r="G516" t="s">
        <v>1453</v>
      </c>
      <c r="H516">
        <v>33.054578999999997</v>
      </c>
      <c r="I516">
        <v>-117.25664999999999</v>
      </c>
      <c r="J516">
        <v>1</v>
      </c>
      <c r="K516">
        <v>0</v>
      </c>
      <c r="L516">
        <v>1</v>
      </c>
      <c r="M516">
        <v>0</v>
      </c>
      <c r="N516" t="str">
        <f>VLOOKUP(O516:O7547,'VLOOKUP Ranges'!$A$9:$B$12,2,TRUE)</f>
        <v>9-29</v>
      </c>
      <c r="O516">
        <v>11</v>
      </c>
      <c r="P516">
        <v>1</v>
      </c>
      <c r="Q516" t="s">
        <v>45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>
        <v>1</v>
      </c>
      <c r="Y516" t="str">
        <f>VLOOKUP(Z516:Z7547,'VLOOKUP Ranges'!$A$2:$B$5,2,TRUE)</f>
        <v>70-89</v>
      </c>
      <c r="Z516">
        <v>74.95</v>
      </c>
      <c r="AA516">
        <v>825.7</v>
      </c>
      <c r="AB516" t="s">
        <v>45</v>
      </c>
      <c r="AC516">
        <v>1</v>
      </c>
      <c r="AD516">
        <v>70</v>
      </c>
      <c r="AE516">
        <v>2044</v>
      </c>
      <c r="AF516" t="s">
        <v>613</v>
      </c>
      <c r="AG516" t="b">
        <v>0</v>
      </c>
      <c r="AH516" t="b">
        <v>0</v>
      </c>
      <c r="AI516" t="b">
        <v>1</v>
      </c>
      <c r="AJ516" t="b">
        <v>0</v>
      </c>
      <c r="AK516" t="b">
        <v>0</v>
      </c>
      <c r="AL516" t="b">
        <v>1</v>
      </c>
      <c r="AM516" t="b">
        <v>0</v>
      </c>
      <c r="AN516">
        <v>75.063636363636306</v>
      </c>
      <c r="AO516">
        <f t="shared" si="8"/>
        <v>75</v>
      </c>
      <c r="AP516" t="b">
        <v>0</v>
      </c>
    </row>
    <row r="517" spans="1:42" x14ac:dyDescent="0.25">
      <c r="A517" t="s">
        <v>1454</v>
      </c>
      <c r="B517">
        <v>1</v>
      </c>
      <c r="C517" t="s">
        <v>40</v>
      </c>
      <c r="D517" t="s">
        <v>41</v>
      </c>
      <c r="E517" t="s">
        <v>282</v>
      </c>
      <c r="F517">
        <v>92026</v>
      </c>
      <c r="G517" t="s">
        <v>1455</v>
      </c>
      <c r="H517">
        <v>33.21846</v>
      </c>
      <c r="I517">
        <v>-117.116916</v>
      </c>
      <c r="J517">
        <v>1</v>
      </c>
      <c r="K517">
        <v>1</v>
      </c>
      <c r="L517">
        <v>0</v>
      </c>
      <c r="M517">
        <v>0</v>
      </c>
      <c r="N517" t="str">
        <f>VLOOKUP(O517:O7548,'VLOOKUP Ranges'!$A$9:$B$12,2,TRUE)</f>
        <v>1-9</v>
      </c>
      <c r="O517">
        <v>1</v>
      </c>
      <c r="P517">
        <v>1</v>
      </c>
      <c r="Q517" t="s">
        <v>45</v>
      </c>
      <c r="R517" t="s">
        <v>44</v>
      </c>
      <c r="S517" t="s">
        <v>44</v>
      </c>
      <c r="T517" t="s">
        <v>44</v>
      </c>
      <c r="U517" t="s">
        <v>44</v>
      </c>
      <c r="V517" t="s">
        <v>45</v>
      </c>
      <c r="W517" t="s">
        <v>45</v>
      </c>
      <c r="X517">
        <v>1</v>
      </c>
      <c r="Y517" t="str">
        <f>VLOOKUP(Z517:Z7548,'VLOOKUP Ranges'!$A$2:$B$5,2,TRUE)</f>
        <v>89-118</v>
      </c>
      <c r="Z517">
        <v>93.55</v>
      </c>
      <c r="AA517">
        <v>93.55</v>
      </c>
      <c r="AB517" t="s">
        <v>45</v>
      </c>
      <c r="AC517">
        <v>1</v>
      </c>
      <c r="AD517">
        <v>81</v>
      </c>
      <c r="AE517">
        <v>5536</v>
      </c>
      <c r="AF517" t="s">
        <v>46</v>
      </c>
      <c r="AG517" t="b">
        <v>0</v>
      </c>
      <c r="AH517" t="b">
        <v>0</v>
      </c>
      <c r="AI517" t="b">
        <v>1</v>
      </c>
      <c r="AJ517" t="b">
        <v>0</v>
      </c>
      <c r="AK517" t="b">
        <v>0</v>
      </c>
      <c r="AL517" t="b">
        <v>1</v>
      </c>
      <c r="AM517" t="b">
        <v>0</v>
      </c>
      <c r="AN517">
        <v>93.55</v>
      </c>
      <c r="AO517">
        <f t="shared" si="8"/>
        <v>94</v>
      </c>
      <c r="AP517" t="b">
        <v>0</v>
      </c>
    </row>
    <row r="518" spans="1:42" x14ac:dyDescent="0.25">
      <c r="A518" t="s">
        <v>1456</v>
      </c>
      <c r="B518">
        <v>1</v>
      </c>
      <c r="C518" t="s">
        <v>40</v>
      </c>
      <c r="D518" t="s">
        <v>41</v>
      </c>
      <c r="E518" t="s">
        <v>1457</v>
      </c>
      <c r="F518">
        <v>92037</v>
      </c>
      <c r="G518" t="s">
        <v>1458</v>
      </c>
      <c r="H518">
        <v>32.853743000000001</v>
      </c>
      <c r="I518">
        <v>-117.25033999999999</v>
      </c>
      <c r="J518">
        <v>0</v>
      </c>
      <c r="K518">
        <v>0</v>
      </c>
      <c r="L518">
        <v>1</v>
      </c>
      <c r="M518">
        <v>0</v>
      </c>
      <c r="N518" t="str">
        <f>VLOOKUP(O518:O7549,'VLOOKUP Ranges'!$A$9:$B$12,2,TRUE)</f>
        <v>55-77</v>
      </c>
      <c r="O518">
        <v>58</v>
      </c>
      <c r="P518">
        <v>1</v>
      </c>
      <c r="Q518" t="s">
        <v>45</v>
      </c>
      <c r="R518" t="s">
        <v>44</v>
      </c>
      <c r="S518" t="s">
        <v>44</v>
      </c>
      <c r="T518" t="s">
        <v>45</v>
      </c>
      <c r="U518" t="s">
        <v>45</v>
      </c>
      <c r="V518" t="s">
        <v>45</v>
      </c>
      <c r="W518" t="s">
        <v>45</v>
      </c>
      <c r="X518">
        <v>1</v>
      </c>
      <c r="Y518" t="str">
        <f>VLOOKUP(Z518:Z7549,'VLOOKUP Ranges'!$A$2:$B$5,2,TRUE)</f>
        <v>89-118</v>
      </c>
      <c r="Z518">
        <v>102.1</v>
      </c>
      <c r="AA518">
        <v>5885.4</v>
      </c>
      <c r="AB518" t="s">
        <v>45</v>
      </c>
      <c r="AC518">
        <v>1</v>
      </c>
      <c r="AD518">
        <v>96</v>
      </c>
      <c r="AE518">
        <v>4415</v>
      </c>
      <c r="AF518" t="s">
        <v>49</v>
      </c>
      <c r="AG518" t="b">
        <v>0</v>
      </c>
      <c r="AH518" t="b">
        <v>0</v>
      </c>
      <c r="AI518" t="b">
        <v>1</v>
      </c>
      <c r="AJ518" t="b">
        <v>0</v>
      </c>
      <c r="AK518" t="b">
        <v>1</v>
      </c>
      <c r="AL518" t="b">
        <v>0</v>
      </c>
      <c r="AM518" t="b">
        <v>0</v>
      </c>
      <c r="AN518">
        <v>101.472413793103</v>
      </c>
      <c r="AO518">
        <f t="shared" si="8"/>
        <v>103</v>
      </c>
      <c r="AP518" t="b">
        <v>0</v>
      </c>
    </row>
    <row r="519" spans="1:42" x14ac:dyDescent="0.25">
      <c r="A519" t="s">
        <v>1459</v>
      </c>
      <c r="B519">
        <v>1</v>
      </c>
      <c r="C519" t="s">
        <v>40</v>
      </c>
      <c r="D519" t="s">
        <v>41</v>
      </c>
      <c r="E519" t="s">
        <v>285</v>
      </c>
      <c r="F519">
        <v>92056</v>
      </c>
      <c r="G519" t="s">
        <v>1460</v>
      </c>
      <c r="H519">
        <v>33.194741999999998</v>
      </c>
      <c r="I519">
        <v>-117.29031999999999</v>
      </c>
      <c r="J519">
        <v>0</v>
      </c>
      <c r="K519">
        <v>0</v>
      </c>
      <c r="L519">
        <v>1</v>
      </c>
      <c r="M519">
        <v>0</v>
      </c>
      <c r="N519" t="str">
        <f>VLOOKUP(O519:O7550,'VLOOKUP Ranges'!$A$9:$B$12,2,TRUE)</f>
        <v>9-29</v>
      </c>
      <c r="O519">
        <v>14</v>
      </c>
      <c r="P519">
        <v>1</v>
      </c>
      <c r="Q519" t="s">
        <v>45</v>
      </c>
      <c r="R519" t="s">
        <v>44</v>
      </c>
      <c r="S519" t="s">
        <v>45</v>
      </c>
      <c r="T519" t="s">
        <v>44</v>
      </c>
      <c r="U519" t="s">
        <v>44</v>
      </c>
      <c r="V519" t="s">
        <v>44</v>
      </c>
      <c r="W519" t="s">
        <v>45</v>
      </c>
      <c r="X519">
        <v>1</v>
      </c>
      <c r="Y519" t="str">
        <f>VLOOKUP(Z519:Z7550,'VLOOKUP Ranges'!$A$2:$B$5,2,TRUE)</f>
        <v>89-118</v>
      </c>
      <c r="Z519">
        <v>90.9</v>
      </c>
      <c r="AA519">
        <v>1259</v>
      </c>
      <c r="AB519" t="s">
        <v>45</v>
      </c>
      <c r="AC519">
        <v>1</v>
      </c>
      <c r="AD519">
        <v>70</v>
      </c>
      <c r="AE519">
        <v>5148</v>
      </c>
      <c r="AF519" t="s">
        <v>49</v>
      </c>
      <c r="AG519" t="b">
        <v>0</v>
      </c>
      <c r="AH519" t="b">
        <v>0</v>
      </c>
      <c r="AI519" t="b">
        <v>1</v>
      </c>
      <c r="AJ519" t="b">
        <v>0</v>
      </c>
      <c r="AK519" t="b">
        <v>0</v>
      </c>
      <c r="AL519" t="b">
        <v>0</v>
      </c>
      <c r="AM519" t="b">
        <v>0</v>
      </c>
      <c r="AN519">
        <v>89.928571428571402</v>
      </c>
      <c r="AO519">
        <f t="shared" si="8"/>
        <v>91</v>
      </c>
      <c r="AP519" t="b">
        <v>0</v>
      </c>
    </row>
    <row r="520" spans="1:42" x14ac:dyDescent="0.25">
      <c r="A520" t="s">
        <v>1461</v>
      </c>
      <c r="B520">
        <v>1</v>
      </c>
      <c r="C520" t="s">
        <v>40</v>
      </c>
      <c r="D520" t="s">
        <v>41</v>
      </c>
      <c r="E520" t="s">
        <v>285</v>
      </c>
      <c r="F520">
        <v>92057</v>
      </c>
      <c r="G520" t="s">
        <v>286</v>
      </c>
      <c r="H520">
        <v>33.254497000000001</v>
      </c>
      <c r="I520">
        <v>-117.28587899999999</v>
      </c>
      <c r="J520">
        <v>0</v>
      </c>
      <c r="K520">
        <v>0</v>
      </c>
      <c r="L520">
        <v>1</v>
      </c>
      <c r="M520">
        <v>0</v>
      </c>
      <c r="N520" t="str">
        <f>VLOOKUP(O520:O7551,'VLOOKUP Ranges'!$A$9:$B$12,2,TRUE)</f>
        <v>9-29</v>
      </c>
      <c r="O520">
        <v>12</v>
      </c>
      <c r="P520">
        <v>0</v>
      </c>
      <c r="Q520" t="s">
        <v>62</v>
      </c>
      <c r="R520" t="s">
        <v>44</v>
      </c>
      <c r="S520" t="s">
        <v>45</v>
      </c>
      <c r="T520" t="s">
        <v>44</v>
      </c>
      <c r="U520" t="s">
        <v>44</v>
      </c>
      <c r="V520" t="s">
        <v>44</v>
      </c>
      <c r="W520" t="s">
        <v>44</v>
      </c>
      <c r="X520">
        <v>0</v>
      </c>
      <c r="Y520" t="str">
        <f>VLOOKUP(Z520:Z7551,'VLOOKUP Ranges'!$A$2:$B$5,2,TRUE)</f>
        <v>18-35</v>
      </c>
      <c r="Z520">
        <v>29.2</v>
      </c>
      <c r="AA520">
        <v>309.10000000000002</v>
      </c>
      <c r="AB520" t="s">
        <v>45</v>
      </c>
      <c r="AC520">
        <v>1</v>
      </c>
      <c r="AD520">
        <v>94</v>
      </c>
      <c r="AE520">
        <v>3747</v>
      </c>
      <c r="AF520" t="s">
        <v>49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1</v>
      </c>
      <c r="AN520">
        <v>25.758333333333301</v>
      </c>
      <c r="AO520">
        <f t="shared" si="8"/>
        <v>30</v>
      </c>
      <c r="AP520" t="b">
        <v>0</v>
      </c>
    </row>
    <row r="521" spans="1:42" x14ac:dyDescent="0.25">
      <c r="A521" t="s">
        <v>1462</v>
      </c>
      <c r="B521">
        <v>1</v>
      </c>
      <c r="C521" t="s">
        <v>40</v>
      </c>
      <c r="D521" t="s">
        <v>41</v>
      </c>
      <c r="E521" t="s">
        <v>291</v>
      </c>
      <c r="F521">
        <v>92060</v>
      </c>
      <c r="G521" t="s">
        <v>292</v>
      </c>
      <c r="H521">
        <v>33.309851999999999</v>
      </c>
      <c r="I521">
        <v>-116.82309100000001</v>
      </c>
      <c r="J521">
        <v>0</v>
      </c>
      <c r="K521">
        <v>0</v>
      </c>
      <c r="L521">
        <v>1</v>
      </c>
      <c r="M521">
        <v>0</v>
      </c>
      <c r="N521" t="str">
        <f>VLOOKUP(O521:O7552,'VLOOKUP Ranges'!$A$9:$B$12,2,TRUE)</f>
        <v>9-29</v>
      </c>
      <c r="O521">
        <v>25</v>
      </c>
      <c r="P521">
        <v>1</v>
      </c>
      <c r="Q521" t="s">
        <v>44</v>
      </c>
      <c r="R521" t="s">
        <v>44</v>
      </c>
      <c r="S521" t="s">
        <v>45</v>
      </c>
      <c r="T521" t="s">
        <v>45</v>
      </c>
      <c r="U521" t="s">
        <v>44</v>
      </c>
      <c r="V521" t="s">
        <v>45</v>
      </c>
      <c r="W521" t="s">
        <v>44</v>
      </c>
      <c r="X521">
        <v>1</v>
      </c>
      <c r="Y521" t="str">
        <f>VLOOKUP(Z521:Z7552,'VLOOKUP Ranges'!$A$2:$B$5,2,TRUE)</f>
        <v>70-89</v>
      </c>
      <c r="Z521">
        <v>89.15</v>
      </c>
      <c r="AA521">
        <v>2257.75</v>
      </c>
      <c r="AB521" t="s">
        <v>45</v>
      </c>
      <c r="AC521">
        <v>1</v>
      </c>
      <c r="AD521">
        <v>97</v>
      </c>
      <c r="AE521">
        <v>5853</v>
      </c>
      <c r="AF521" t="s">
        <v>59</v>
      </c>
      <c r="AG521" t="b">
        <v>0</v>
      </c>
      <c r="AH521" t="b">
        <v>0</v>
      </c>
      <c r="AI521" t="b">
        <v>1</v>
      </c>
      <c r="AJ521" t="b">
        <v>0</v>
      </c>
      <c r="AK521" t="b">
        <v>0</v>
      </c>
      <c r="AL521" t="b">
        <v>0</v>
      </c>
      <c r="AM521" t="b">
        <v>0</v>
      </c>
      <c r="AN521">
        <v>90.31</v>
      </c>
      <c r="AO521">
        <f t="shared" si="8"/>
        <v>90</v>
      </c>
      <c r="AP521" t="b">
        <v>0</v>
      </c>
    </row>
    <row r="522" spans="1:42" x14ac:dyDescent="0.25">
      <c r="A522" t="s">
        <v>1463</v>
      </c>
      <c r="B522">
        <v>1</v>
      </c>
      <c r="C522" t="s">
        <v>40</v>
      </c>
      <c r="D522" t="s">
        <v>41</v>
      </c>
      <c r="E522" t="s">
        <v>294</v>
      </c>
      <c r="F522">
        <v>92061</v>
      </c>
      <c r="G522" t="s">
        <v>295</v>
      </c>
      <c r="H522">
        <v>33.313828000000001</v>
      </c>
      <c r="I522">
        <v>-116.940501</v>
      </c>
      <c r="J522">
        <v>1</v>
      </c>
      <c r="K522">
        <v>1</v>
      </c>
      <c r="L522">
        <v>1</v>
      </c>
      <c r="M522">
        <v>0</v>
      </c>
      <c r="N522" t="str">
        <f>VLOOKUP(O522:O7553,'VLOOKUP Ranges'!$A$9:$B$12,2,TRUE)</f>
        <v>55-77</v>
      </c>
      <c r="O522">
        <v>58</v>
      </c>
      <c r="P522">
        <v>1</v>
      </c>
      <c r="Q522" t="s">
        <v>45</v>
      </c>
      <c r="R522" t="s">
        <v>45</v>
      </c>
      <c r="S522" t="s">
        <v>45</v>
      </c>
      <c r="T522" t="s">
        <v>45</v>
      </c>
      <c r="U522" t="s">
        <v>44</v>
      </c>
      <c r="V522" t="s">
        <v>45</v>
      </c>
      <c r="W522" t="s">
        <v>45</v>
      </c>
      <c r="X522">
        <v>1</v>
      </c>
      <c r="Y522" t="str">
        <f>VLOOKUP(Z522:Z7553,'VLOOKUP Ranges'!$A$2:$B$5,2,TRUE)</f>
        <v>89-118</v>
      </c>
      <c r="Z522">
        <v>108.85</v>
      </c>
      <c r="AA522">
        <v>6287.25</v>
      </c>
      <c r="AB522" t="s">
        <v>45</v>
      </c>
      <c r="AC522">
        <v>1</v>
      </c>
      <c r="AD522">
        <v>91</v>
      </c>
      <c r="AE522">
        <v>4739</v>
      </c>
      <c r="AF522" t="s">
        <v>59</v>
      </c>
      <c r="AG522" t="b">
        <v>1</v>
      </c>
      <c r="AH522" t="b">
        <v>0</v>
      </c>
      <c r="AI522" t="b">
        <v>1</v>
      </c>
      <c r="AJ522" t="b">
        <v>0</v>
      </c>
      <c r="AK522" t="b">
        <v>0</v>
      </c>
      <c r="AL522" t="b">
        <v>1</v>
      </c>
      <c r="AM522" t="b">
        <v>0</v>
      </c>
      <c r="AN522">
        <v>108.400862068965</v>
      </c>
      <c r="AO522">
        <f t="shared" si="8"/>
        <v>109</v>
      </c>
      <c r="AP522" t="b">
        <v>1</v>
      </c>
    </row>
    <row r="523" spans="1:42" x14ac:dyDescent="0.25">
      <c r="A523" t="s">
        <v>1464</v>
      </c>
      <c r="B523">
        <v>1</v>
      </c>
      <c r="C523" t="s">
        <v>40</v>
      </c>
      <c r="D523" t="s">
        <v>41</v>
      </c>
      <c r="E523" t="s">
        <v>1465</v>
      </c>
      <c r="F523">
        <v>92065</v>
      </c>
      <c r="G523" t="s">
        <v>1466</v>
      </c>
      <c r="H523">
        <v>33.044541000000002</v>
      </c>
      <c r="I523">
        <v>-116.833922</v>
      </c>
      <c r="J523">
        <v>0</v>
      </c>
      <c r="K523">
        <v>1</v>
      </c>
      <c r="L523">
        <v>0</v>
      </c>
      <c r="M523">
        <v>0</v>
      </c>
      <c r="N523" t="str">
        <f>VLOOKUP(O523:O7554,'VLOOKUP Ranges'!$A$9:$B$12,2,TRUE)</f>
        <v>9-29</v>
      </c>
      <c r="O523">
        <v>16</v>
      </c>
      <c r="P523">
        <v>1</v>
      </c>
      <c r="Q523" t="s">
        <v>45</v>
      </c>
      <c r="R523" t="s">
        <v>44</v>
      </c>
      <c r="S523" t="s">
        <v>44</v>
      </c>
      <c r="T523" t="s">
        <v>44</v>
      </c>
      <c r="U523" t="s">
        <v>44</v>
      </c>
      <c r="V523" t="s">
        <v>45</v>
      </c>
      <c r="W523" t="s">
        <v>44</v>
      </c>
      <c r="X523">
        <v>1</v>
      </c>
      <c r="Y523" t="str">
        <f>VLOOKUP(Z523:Z7554,'VLOOKUP Ranges'!$A$2:$B$5,2,TRUE)</f>
        <v>70-89</v>
      </c>
      <c r="Z523">
        <v>84.75</v>
      </c>
      <c r="AA523">
        <v>1350.15</v>
      </c>
      <c r="AB523" t="s">
        <v>45</v>
      </c>
      <c r="AC523">
        <v>1</v>
      </c>
      <c r="AD523">
        <v>99</v>
      </c>
      <c r="AE523">
        <v>5136</v>
      </c>
      <c r="AF523" t="s">
        <v>59</v>
      </c>
      <c r="AG523" t="b">
        <v>0</v>
      </c>
      <c r="AH523" t="b">
        <v>0</v>
      </c>
      <c r="AI523" t="b">
        <v>1</v>
      </c>
      <c r="AJ523" t="b">
        <v>0</v>
      </c>
      <c r="AK523" t="b">
        <v>0</v>
      </c>
      <c r="AL523" t="b">
        <v>1</v>
      </c>
      <c r="AM523" t="b">
        <v>0</v>
      </c>
      <c r="AN523">
        <v>84.384375000000006</v>
      </c>
      <c r="AO523">
        <f t="shared" si="8"/>
        <v>85</v>
      </c>
      <c r="AP523" t="b">
        <v>0</v>
      </c>
    </row>
    <row r="524" spans="1:42" x14ac:dyDescent="0.25">
      <c r="A524" t="s">
        <v>1467</v>
      </c>
      <c r="B524">
        <v>1</v>
      </c>
      <c r="C524" t="s">
        <v>40</v>
      </c>
      <c r="D524" t="s">
        <v>41</v>
      </c>
      <c r="E524" t="s">
        <v>1468</v>
      </c>
      <c r="F524">
        <v>92069</v>
      </c>
      <c r="G524" t="s">
        <v>1469</v>
      </c>
      <c r="H524">
        <v>33.162624000000001</v>
      </c>
      <c r="I524">
        <v>-117.170863</v>
      </c>
      <c r="J524">
        <v>0</v>
      </c>
      <c r="K524">
        <v>0</v>
      </c>
      <c r="L524">
        <v>1</v>
      </c>
      <c r="M524">
        <v>0</v>
      </c>
      <c r="N524" t="str">
        <f>VLOOKUP(O524:O7555,'VLOOKUP Ranges'!$A$9:$B$12,2,TRUE)</f>
        <v>1-9</v>
      </c>
      <c r="O524">
        <v>1</v>
      </c>
      <c r="P524">
        <v>1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>
        <v>1</v>
      </c>
      <c r="Y524" t="str">
        <f>VLOOKUP(Z524:Z7555,'VLOOKUP Ranges'!$A$2:$B$5,2,TRUE)</f>
        <v>35-70</v>
      </c>
      <c r="Z524">
        <v>45.7</v>
      </c>
      <c r="AA524">
        <v>45.7</v>
      </c>
      <c r="AB524" t="s">
        <v>45</v>
      </c>
      <c r="AC524">
        <v>1</v>
      </c>
      <c r="AD524">
        <v>99</v>
      </c>
      <c r="AE524">
        <v>3187</v>
      </c>
      <c r="AF524" t="s">
        <v>59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1</v>
      </c>
      <c r="AM524" t="b">
        <v>0</v>
      </c>
      <c r="AN524">
        <v>45.7</v>
      </c>
      <c r="AO524">
        <f t="shared" si="8"/>
        <v>46</v>
      </c>
      <c r="AP524" t="b">
        <v>0</v>
      </c>
    </row>
    <row r="525" spans="1:42" x14ac:dyDescent="0.25">
      <c r="A525" t="s">
        <v>1470</v>
      </c>
      <c r="B525">
        <v>1</v>
      </c>
      <c r="C525" t="s">
        <v>40</v>
      </c>
      <c r="D525" t="s">
        <v>41</v>
      </c>
      <c r="E525" t="s">
        <v>1471</v>
      </c>
      <c r="F525">
        <v>92071</v>
      </c>
      <c r="G525" t="s">
        <v>1472</v>
      </c>
      <c r="H525">
        <v>32.847335999999999</v>
      </c>
      <c r="I525">
        <v>-116.99760499999999</v>
      </c>
      <c r="J525">
        <v>0</v>
      </c>
      <c r="K525">
        <v>1</v>
      </c>
      <c r="L525">
        <v>0</v>
      </c>
      <c r="M525">
        <v>0</v>
      </c>
      <c r="N525" t="str">
        <f>VLOOKUP(O525:O7556,'VLOOKUP Ranges'!$A$9:$B$12,2,TRUE)</f>
        <v>1-9</v>
      </c>
      <c r="O525">
        <v>1</v>
      </c>
      <c r="P525">
        <v>1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>
        <v>1</v>
      </c>
      <c r="Y525" t="str">
        <f>VLOOKUP(Z525:Z7556,'VLOOKUP Ranges'!$A$2:$B$5,2,TRUE)</f>
        <v>35-70</v>
      </c>
      <c r="Z525">
        <v>69.95</v>
      </c>
      <c r="AA525">
        <v>69.95</v>
      </c>
      <c r="AB525" t="s">
        <v>45</v>
      </c>
      <c r="AC525">
        <v>1</v>
      </c>
      <c r="AD525">
        <v>94</v>
      </c>
      <c r="AE525">
        <v>3208</v>
      </c>
      <c r="AF525" t="s">
        <v>59</v>
      </c>
      <c r="AG525" t="b">
        <v>0</v>
      </c>
      <c r="AH525" t="b">
        <v>0</v>
      </c>
      <c r="AI525" t="b">
        <v>1</v>
      </c>
      <c r="AJ525" t="b">
        <v>0</v>
      </c>
      <c r="AK525" t="b">
        <v>0</v>
      </c>
      <c r="AL525" t="b">
        <v>1</v>
      </c>
      <c r="AM525" t="b">
        <v>0</v>
      </c>
      <c r="AN525">
        <v>69.95</v>
      </c>
      <c r="AO525">
        <f t="shared" si="8"/>
        <v>70</v>
      </c>
      <c r="AP525" t="b">
        <v>0</v>
      </c>
    </row>
    <row r="526" spans="1:42" x14ac:dyDescent="0.25">
      <c r="A526" t="s">
        <v>1473</v>
      </c>
      <c r="B526">
        <v>1</v>
      </c>
      <c r="C526" t="s">
        <v>40</v>
      </c>
      <c r="D526" t="s">
        <v>41</v>
      </c>
      <c r="E526" t="s">
        <v>300</v>
      </c>
      <c r="F526">
        <v>92082</v>
      </c>
      <c r="G526" t="s">
        <v>301</v>
      </c>
      <c r="H526">
        <v>33.252830000000003</v>
      </c>
      <c r="I526">
        <v>-116.986079</v>
      </c>
      <c r="J526">
        <v>0</v>
      </c>
      <c r="K526">
        <v>0</v>
      </c>
      <c r="L526">
        <v>1</v>
      </c>
      <c r="M526">
        <v>0</v>
      </c>
      <c r="N526" t="str">
        <f>VLOOKUP(O526:O7557,'VLOOKUP Ranges'!$A$9:$B$12,2,TRUE)</f>
        <v>1-9</v>
      </c>
      <c r="O526">
        <v>2</v>
      </c>
      <c r="P526">
        <v>0</v>
      </c>
      <c r="Q526" t="s">
        <v>62</v>
      </c>
      <c r="R526" t="s">
        <v>44</v>
      </c>
      <c r="S526" t="s">
        <v>44</v>
      </c>
      <c r="T526" t="s">
        <v>44</v>
      </c>
      <c r="U526" t="s">
        <v>44</v>
      </c>
      <c r="V526" t="s">
        <v>45</v>
      </c>
      <c r="W526" t="s">
        <v>45</v>
      </c>
      <c r="X526">
        <v>0</v>
      </c>
      <c r="Y526" t="str">
        <f>VLOOKUP(Z526:Z7557,'VLOOKUP Ranges'!$A$2:$B$5,2,TRUE)</f>
        <v>35-70</v>
      </c>
      <c r="Z526">
        <v>44.6</v>
      </c>
      <c r="AA526">
        <v>97.1</v>
      </c>
      <c r="AB526" t="s">
        <v>45</v>
      </c>
      <c r="AC526">
        <v>1</v>
      </c>
      <c r="AD526">
        <v>70</v>
      </c>
      <c r="AE526">
        <v>5482</v>
      </c>
      <c r="AF526" t="s">
        <v>59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1</v>
      </c>
      <c r="AM526" t="b">
        <v>0</v>
      </c>
      <c r="AN526">
        <v>48.55</v>
      </c>
      <c r="AO526">
        <f t="shared" si="8"/>
        <v>45</v>
      </c>
      <c r="AP526" t="b">
        <v>0</v>
      </c>
    </row>
    <row r="527" spans="1:42" x14ac:dyDescent="0.25">
      <c r="A527" t="s">
        <v>1474</v>
      </c>
      <c r="B527">
        <v>1</v>
      </c>
      <c r="C527" t="s">
        <v>40</v>
      </c>
      <c r="D527" t="s">
        <v>41</v>
      </c>
      <c r="E527" t="s">
        <v>1475</v>
      </c>
      <c r="F527">
        <v>92083</v>
      </c>
      <c r="G527" t="s">
        <v>1476</v>
      </c>
      <c r="H527">
        <v>33.174939999999999</v>
      </c>
      <c r="I527">
        <v>-117.242761</v>
      </c>
      <c r="J527">
        <v>1</v>
      </c>
      <c r="K527">
        <v>0</v>
      </c>
      <c r="L527">
        <v>0</v>
      </c>
      <c r="M527">
        <v>0</v>
      </c>
      <c r="N527" t="str">
        <f>VLOOKUP(O527:O7558,'VLOOKUP Ranges'!$A$9:$B$12,2,TRUE)</f>
        <v>9-29</v>
      </c>
      <c r="O527">
        <v>23</v>
      </c>
      <c r="P527">
        <v>1</v>
      </c>
      <c r="Q527" t="s">
        <v>45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>
        <v>1</v>
      </c>
      <c r="Y527" t="str">
        <f>VLOOKUP(Z527:Z7558,'VLOOKUP Ranges'!$A$2:$B$5,2,TRUE)</f>
        <v>70-89</v>
      </c>
      <c r="Z527">
        <v>74.95</v>
      </c>
      <c r="AA527">
        <v>1710.45</v>
      </c>
      <c r="AB527" t="s">
        <v>45</v>
      </c>
      <c r="AC527">
        <v>1</v>
      </c>
      <c r="AD527">
        <v>89</v>
      </c>
      <c r="AE527">
        <v>5897</v>
      </c>
      <c r="AF527" t="s">
        <v>59</v>
      </c>
      <c r="AG527" t="b">
        <v>0</v>
      </c>
      <c r="AH527" t="b">
        <v>0</v>
      </c>
      <c r="AI527" t="b">
        <v>1</v>
      </c>
      <c r="AJ527" t="b">
        <v>0</v>
      </c>
      <c r="AK527" t="b">
        <v>0</v>
      </c>
      <c r="AL527" t="b">
        <v>1</v>
      </c>
      <c r="AM527" t="b">
        <v>0</v>
      </c>
      <c r="AN527">
        <v>74.367391304347805</v>
      </c>
      <c r="AO527">
        <f t="shared" si="8"/>
        <v>75</v>
      </c>
      <c r="AP527" t="b">
        <v>0</v>
      </c>
    </row>
    <row r="528" spans="1:42" x14ac:dyDescent="0.25">
      <c r="A528" t="s">
        <v>1477</v>
      </c>
      <c r="B528">
        <v>1</v>
      </c>
      <c r="C528" t="s">
        <v>40</v>
      </c>
      <c r="D528" t="s">
        <v>41</v>
      </c>
      <c r="E528" t="s">
        <v>303</v>
      </c>
      <c r="F528">
        <v>92101</v>
      </c>
      <c r="G528" t="s">
        <v>1478</v>
      </c>
      <c r="H528">
        <v>32.725230000000003</v>
      </c>
      <c r="I528">
        <v>-117.171346</v>
      </c>
      <c r="J528">
        <v>0</v>
      </c>
      <c r="K528">
        <v>0</v>
      </c>
      <c r="L528">
        <v>0</v>
      </c>
      <c r="M528">
        <v>0</v>
      </c>
      <c r="N528" t="str">
        <f>VLOOKUP(O528:O7559,'VLOOKUP Ranges'!$A$9:$B$12,2,TRUE)</f>
        <v>55-77</v>
      </c>
      <c r="O528">
        <v>57</v>
      </c>
      <c r="P528">
        <v>1</v>
      </c>
      <c r="Q528" t="s">
        <v>44</v>
      </c>
      <c r="R528" t="s">
        <v>44</v>
      </c>
      <c r="S528" t="s">
        <v>44</v>
      </c>
      <c r="T528" t="s">
        <v>45</v>
      </c>
      <c r="U528" t="s">
        <v>44</v>
      </c>
      <c r="V528" t="s">
        <v>45</v>
      </c>
      <c r="W528" t="s">
        <v>45</v>
      </c>
      <c r="X528">
        <v>1</v>
      </c>
      <c r="Y528" t="str">
        <f>VLOOKUP(Z528:Z7559,'VLOOKUP Ranges'!$A$2:$B$5,2,TRUE)</f>
        <v>89-118</v>
      </c>
      <c r="Z528">
        <v>95.25</v>
      </c>
      <c r="AA528">
        <v>5464.65</v>
      </c>
      <c r="AB528" t="s">
        <v>45</v>
      </c>
      <c r="AC528">
        <v>1</v>
      </c>
      <c r="AD528">
        <v>93</v>
      </c>
      <c r="AE528">
        <v>5789</v>
      </c>
      <c r="AF528" t="s">
        <v>59</v>
      </c>
      <c r="AG528" t="b">
        <v>0</v>
      </c>
      <c r="AH528" t="b">
        <v>1</v>
      </c>
      <c r="AI528" t="b">
        <v>1</v>
      </c>
      <c r="AJ528" t="b">
        <v>0</v>
      </c>
      <c r="AK528" t="b">
        <v>0</v>
      </c>
      <c r="AL528" t="b">
        <v>1</v>
      </c>
      <c r="AM528" t="b">
        <v>0</v>
      </c>
      <c r="AN528">
        <v>95.871052631578905</v>
      </c>
      <c r="AO528">
        <f t="shared" si="8"/>
        <v>96</v>
      </c>
      <c r="AP528" t="b">
        <v>0</v>
      </c>
    </row>
    <row r="529" spans="1:42" x14ac:dyDescent="0.25">
      <c r="A529" t="s">
        <v>1479</v>
      </c>
      <c r="B529">
        <v>1</v>
      </c>
      <c r="C529" t="s">
        <v>40</v>
      </c>
      <c r="D529" t="s">
        <v>41</v>
      </c>
      <c r="E529" t="s">
        <v>303</v>
      </c>
      <c r="F529">
        <v>92102</v>
      </c>
      <c r="G529" t="s">
        <v>1480</v>
      </c>
      <c r="H529">
        <v>32.716006999999998</v>
      </c>
      <c r="I529">
        <v>-117.117462</v>
      </c>
      <c r="J529">
        <v>1</v>
      </c>
      <c r="K529">
        <v>0</v>
      </c>
      <c r="L529">
        <v>0</v>
      </c>
      <c r="M529">
        <v>0</v>
      </c>
      <c r="N529" t="str">
        <f>VLOOKUP(O529:O7560,'VLOOKUP Ranges'!$A$9:$B$12,2,TRUE)</f>
        <v>9-29</v>
      </c>
      <c r="O529">
        <v>24</v>
      </c>
      <c r="P529">
        <v>1</v>
      </c>
      <c r="Q529" t="s">
        <v>45</v>
      </c>
      <c r="R529" t="s">
        <v>44</v>
      </c>
      <c r="S529" t="s">
        <v>44</v>
      </c>
      <c r="T529" t="s">
        <v>45</v>
      </c>
      <c r="U529" t="s">
        <v>44</v>
      </c>
      <c r="V529" t="s">
        <v>45</v>
      </c>
      <c r="W529" t="s">
        <v>44</v>
      </c>
      <c r="X529">
        <v>1</v>
      </c>
      <c r="Y529" t="str">
        <f>VLOOKUP(Z529:Z7560,'VLOOKUP Ranges'!$A$2:$B$5,2,TRUE)</f>
        <v>89-118</v>
      </c>
      <c r="Z529">
        <v>89.85</v>
      </c>
      <c r="AA529">
        <v>2165.0500000000002</v>
      </c>
      <c r="AB529" t="s">
        <v>45</v>
      </c>
      <c r="AC529">
        <v>1</v>
      </c>
      <c r="AD529">
        <v>95</v>
      </c>
      <c r="AE529">
        <v>2050</v>
      </c>
      <c r="AF529" t="s">
        <v>59</v>
      </c>
      <c r="AG529" t="b">
        <v>0</v>
      </c>
      <c r="AH529" t="b">
        <v>0</v>
      </c>
      <c r="AI529" t="b">
        <v>1</v>
      </c>
      <c r="AJ529" t="b">
        <v>0</v>
      </c>
      <c r="AK529" t="b">
        <v>0</v>
      </c>
      <c r="AL529" t="b">
        <v>0</v>
      </c>
      <c r="AM529" t="b">
        <v>1</v>
      </c>
      <c r="AN529">
        <v>90.210416666666603</v>
      </c>
      <c r="AO529">
        <f t="shared" si="8"/>
        <v>90</v>
      </c>
      <c r="AP529" t="b">
        <v>0</v>
      </c>
    </row>
    <row r="530" spans="1:42" x14ac:dyDescent="0.25">
      <c r="A530" t="s">
        <v>1481</v>
      </c>
      <c r="B530">
        <v>1</v>
      </c>
      <c r="C530" t="s">
        <v>40</v>
      </c>
      <c r="D530" t="s">
        <v>41</v>
      </c>
      <c r="E530" t="s">
        <v>303</v>
      </c>
      <c r="F530">
        <v>92103</v>
      </c>
      <c r="G530" t="s">
        <v>304</v>
      </c>
      <c r="H530">
        <v>32.747484</v>
      </c>
      <c r="I530">
        <v>-117.166877</v>
      </c>
      <c r="J530">
        <v>0</v>
      </c>
      <c r="K530">
        <v>0</v>
      </c>
      <c r="L530">
        <v>1</v>
      </c>
      <c r="M530">
        <v>0</v>
      </c>
      <c r="N530" t="str">
        <f>VLOOKUP(O530:O7561,'VLOOKUP Ranges'!$A$9:$B$12,2,TRUE)</f>
        <v>29-55</v>
      </c>
      <c r="O530">
        <v>49</v>
      </c>
      <c r="P530">
        <v>1</v>
      </c>
      <c r="Q530" t="s">
        <v>45</v>
      </c>
      <c r="R530" t="s">
        <v>44</v>
      </c>
      <c r="S530" t="s">
        <v>45</v>
      </c>
      <c r="T530" t="s">
        <v>44</v>
      </c>
      <c r="U530" t="s">
        <v>44</v>
      </c>
      <c r="V530" t="s">
        <v>45</v>
      </c>
      <c r="W530" t="s">
        <v>45</v>
      </c>
      <c r="X530">
        <v>0</v>
      </c>
      <c r="Y530" t="str">
        <f>VLOOKUP(Z530:Z7561,'VLOOKUP Ranges'!$A$2:$B$5,2,TRUE)</f>
        <v>89-118</v>
      </c>
      <c r="Z530">
        <v>100.45</v>
      </c>
      <c r="AA530">
        <v>4941.8</v>
      </c>
      <c r="AB530" t="s">
        <v>45</v>
      </c>
      <c r="AC530">
        <v>1</v>
      </c>
      <c r="AD530">
        <v>90</v>
      </c>
      <c r="AE530">
        <v>4235</v>
      </c>
      <c r="AF530" t="s">
        <v>59</v>
      </c>
      <c r="AG530" t="b">
        <v>1</v>
      </c>
      <c r="AH530" t="b">
        <v>0</v>
      </c>
      <c r="AI530" t="b">
        <v>1</v>
      </c>
      <c r="AJ530" t="b">
        <v>0</v>
      </c>
      <c r="AK530" t="b">
        <v>0</v>
      </c>
      <c r="AL530" t="b">
        <v>0</v>
      </c>
      <c r="AM530" t="b">
        <v>1</v>
      </c>
      <c r="AN530">
        <v>100.853061224489</v>
      </c>
      <c r="AO530">
        <f t="shared" si="8"/>
        <v>101</v>
      </c>
      <c r="AP530" t="b">
        <v>0</v>
      </c>
    </row>
    <row r="531" spans="1:42" x14ac:dyDescent="0.25">
      <c r="A531" t="s">
        <v>1482</v>
      </c>
      <c r="B531">
        <v>1</v>
      </c>
      <c r="C531" t="s">
        <v>40</v>
      </c>
      <c r="D531" t="s">
        <v>41</v>
      </c>
      <c r="E531" t="s">
        <v>303</v>
      </c>
      <c r="F531">
        <v>92104</v>
      </c>
      <c r="G531" t="s">
        <v>306</v>
      </c>
      <c r="H531">
        <v>32.741498999999997</v>
      </c>
      <c r="I531">
        <v>-117.127409</v>
      </c>
      <c r="J531">
        <v>1</v>
      </c>
      <c r="K531">
        <v>0</v>
      </c>
      <c r="L531">
        <v>0</v>
      </c>
      <c r="M531">
        <v>0</v>
      </c>
      <c r="N531" t="str">
        <f>VLOOKUP(O531:O7562,'VLOOKUP Ranges'!$A$9:$B$12,2,TRUE)</f>
        <v>1-9</v>
      </c>
      <c r="O531">
        <v>5</v>
      </c>
      <c r="P531">
        <v>1</v>
      </c>
      <c r="Q531" t="s">
        <v>45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>
        <v>0</v>
      </c>
      <c r="Y531" t="str">
        <f>VLOOKUP(Z531:Z7562,'VLOOKUP Ranges'!$A$2:$B$5,2,TRUE)</f>
        <v>35-70</v>
      </c>
      <c r="Z531">
        <v>47.15</v>
      </c>
      <c r="AA531">
        <v>223.15</v>
      </c>
      <c r="AB531" t="s">
        <v>45</v>
      </c>
      <c r="AC531">
        <v>1</v>
      </c>
      <c r="AD531">
        <v>82</v>
      </c>
      <c r="AE531">
        <v>2857</v>
      </c>
      <c r="AF531" t="s">
        <v>59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1</v>
      </c>
      <c r="AM531" t="b">
        <v>0</v>
      </c>
      <c r="AN531">
        <v>44.63</v>
      </c>
      <c r="AO531">
        <f t="shared" si="8"/>
        <v>48</v>
      </c>
      <c r="AP531" t="b">
        <v>0</v>
      </c>
    </row>
    <row r="532" spans="1:42" x14ac:dyDescent="0.25">
      <c r="A532" t="s">
        <v>1483</v>
      </c>
      <c r="B532">
        <v>1</v>
      </c>
      <c r="C532" t="s">
        <v>40</v>
      </c>
      <c r="D532" t="s">
        <v>41</v>
      </c>
      <c r="E532" t="s">
        <v>303</v>
      </c>
      <c r="F532">
        <v>92105</v>
      </c>
      <c r="G532" t="s">
        <v>308</v>
      </c>
      <c r="H532">
        <v>32.741858999999998</v>
      </c>
      <c r="I532">
        <v>-117.09035299999999</v>
      </c>
      <c r="J532">
        <v>1</v>
      </c>
      <c r="K532">
        <v>0</v>
      </c>
      <c r="L532">
        <v>0</v>
      </c>
      <c r="M532">
        <v>0</v>
      </c>
      <c r="N532" t="str">
        <f>VLOOKUP(O532:O7563,'VLOOKUP Ranges'!$A$9:$B$12,2,TRUE)</f>
        <v>1-9</v>
      </c>
      <c r="O532">
        <v>2</v>
      </c>
      <c r="P532">
        <v>1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45</v>
      </c>
      <c r="X532">
        <v>1</v>
      </c>
      <c r="Y532" t="str">
        <f>VLOOKUP(Z532:Z7563,'VLOOKUP Ranges'!$A$2:$B$5,2,TRUE)</f>
        <v>70-89</v>
      </c>
      <c r="Z532">
        <v>80.2</v>
      </c>
      <c r="AA532">
        <v>181.1</v>
      </c>
      <c r="AB532" t="s">
        <v>45</v>
      </c>
      <c r="AC532">
        <v>1</v>
      </c>
      <c r="AD532">
        <v>99</v>
      </c>
      <c r="AE532">
        <v>2384</v>
      </c>
      <c r="AF532" t="s">
        <v>59</v>
      </c>
      <c r="AG532" t="b">
        <v>0</v>
      </c>
      <c r="AH532" t="b">
        <v>0</v>
      </c>
      <c r="AI532" t="b">
        <v>1</v>
      </c>
      <c r="AJ532" t="b">
        <v>0</v>
      </c>
      <c r="AK532" t="b">
        <v>0</v>
      </c>
      <c r="AL532" t="b">
        <v>1</v>
      </c>
      <c r="AM532" t="b">
        <v>0</v>
      </c>
      <c r="AN532">
        <v>90.55</v>
      </c>
      <c r="AO532">
        <f t="shared" si="8"/>
        <v>81</v>
      </c>
      <c r="AP532" t="b">
        <v>0</v>
      </c>
    </row>
    <row r="533" spans="1:42" x14ac:dyDescent="0.25">
      <c r="A533" t="s">
        <v>1484</v>
      </c>
      <c r="B533">
        <v>1</v>
      </c>
      <c r="C533" t="s">
        <v>40</v>
      </c>
      <c r="D533" t="s">
        <v>41</v>
      </c>
      <c r="E533" t="s">
        <v>303</v>
      </c>
      <c r="F533">
        <v>92106</v>
      </c>
      <c r="G533" t="s">
        <v>1485</v>
      </c>
      <c r="H533">
        <v>32.713459999999998</v>
      </c>
      <c r="I533">
        <v>-117.236378</v>
      </c>
      <c r="J533">
        <v>0</v>
      </c>
      <c r="K533">
        <v>0</v>
      </c>
      <c r="L533">
        <v>0</v>
      </c>
      <c r="M533">
        <v>0</v>
      </c>
      <c r="N533" t="str">
        <f>VLOOKUP(O533:O7564,'VLOOKUP Ranges'!$A$9:$B$12,2,TRUE)</f>
        <v>1-9</v>
      </c>
      <c r="O533">
        <v>4</v>
      </c>
      <c r="P533">
        <v>1</v>
      </c>
      <c r="Q533" t="s">
        <v>45</v>
      </c>
      <c r="R533" t="s">
        <v>44</v>
      </c>
      <c r="S533" t="s">
        <v>44</v>
      </c>
      <c r="T533" t="s">
        <v>45</v>
      </c>
      <c r="U533" t="s">
        <v>45</v>
      </c>
      <c r="V533" t="s">
        <v>44</v>
      </c>
      <c r="W533" t="s">
        <v>44</v>
      </c>
      <c r="X533">
        <v>1</v>
      </c>
      <c r="Y533" t="str">
        <f>VLOOKUP(Z533:Z7564,'VLOOKUP Ranges'!$A$2:$B$5,2,TRUE)</f>
        <v>70-89</v>
      </c>
      <c r="Z533">
        <v>87.1</v>
      </c>
      <c r="AA533">
        <v>341.45</v>
      </c>
      <c r="AB533" t="s">
        <v>45</v>
      </c>
      <c r="AC533">
        <v>1</v>
      </c>
      <c r="AD533">
        <v>80</v>
      </c>
      <c r="AE533">
        <v>5587</v>
      </c>
      <c r="AF533" t="s">
        <v>59</v>
      </c>
      <c r="AG533" t="b">
        <v>0</v>
      </c>
      <c r="AH533" t="b">
        <v>0</v>
      </c>
      <c r="AI533" t="b">
        <v>1</v>
      </c>
      <c r="AJ533" t="b">
        <v>0</v>
      </c>
      <c r="AK533" t="b">
        <v>0</v>
      </c>
      <c r="AL533" t="b">
        <v>0</v>
      </c>
      <c r="AM533" t="b">
        <v>1</v>
      </c>
      <c r="AN533">
        <v>85.362499999999997</v>
      </c>
      <c r="AO533">
        <f t="shared" si="8"/>
        <v>88</v>
      </c>
      <c r="AP533" t="b">
        <v>0</v>
      </c>
    </row>
    <row r="534" spans="1:42" x14ac:dyDescent="0.25">
      <c r="A534" t="s">
        <v>1486</v>
      </c>
      <c r="B534">
        <v>1</v>
      </c>
      <c r="C534" t="s">
        <v>40</v>
      </c>
      <c r="D534" t="s">
        <v>41</v>
      </c>
      <c r="E534" t="s">
        <v>303</v>
      </c>
      <c r="F534">
        <v>92108</v>
      </c>
      <c r="G534" t="s">
        <v>310</v>
      </c>
      <c r="H534">
        <v>32.774045999999998</v>
      </c>
      <c r="I534">
        <v>-117.142454</v>
      </c>
      <c r="J534">
        <v>1</v>
      </c>
      <c r="K534">
        <v>0</v>
      </c>
      <c r="L534">
        <v>0</v>
      </c>
      <c r="M534">
        <v>0</v>
      </c>
      <c r="N534" t="str">
        <f>VLOOKUP(O534:O7565,'VLOOKUP Ranges'!$A$9:$B$12,2,TRUE)</f>
        <v>1-9</v>
      </c>
      <c r="O534">
        <v>5</v>
      </c>
      <c r="P534">
        <v>1</v>
      </c>
      <c r="Q534" t="s">
        <v>45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>
        <v>1</v>
      </c>
      <c r="Y534" t="str">
        <f>VLOOKUP(Z534:Z7565,'VLOOKUP Ranges'!$A$2:$B$5,2,TRUE)</f>
        <v>70-89</v>
      </c>
      <c r="Z534">
        <v>75.900000000000006</v>
      </c>
      <c r="AA534">
        <v>357.75</v>
      </c>
      <c r="AB534" t="s">
        <v>45</v>
      </c>
      <c r="AC534">
        <v>1</v>
      </c>
      <c r="AD534">
        <v>87</v>
      </c>
      <c r="AE534">
        <v>3520</v>
      </c>
      <c r="AF534" t="s">
        <v>59</v>
      </c>
      <c r="AG534" t="b">
        <v>0</v>
      </c>
      <c r="AH534" t="b">
        <v>0</v>
      </c>
      <c r="AI534" t="b">
        <v>1</v>
      </c>
      <c r="AJ534" t="b">
        <v>0</v>
      </c>
      <c r="AK534" t="b">
        <v>0</v>
      </c>
      <c r="AL534" t="b">
        <v>0</v>
      </c>
      <c r="AM534" t="b">
        <v>0</v>
      </c>
      <c r="AN534">
        <v>71.55</v>
      </c>
      <c r="AO534">
        <f t="shared" si="8"/>
        <v>76</v>
      </c>
      <c r="AP534" t="b">
        <v>0</v>
      </c>
    </row>
    <row r="535" spans="1:42" x14ac:dyDescent="0.25">
      <c r="A535" t="s">
        <v>1487</v>
      </c>
      <c r="B535">
        <v>1</v>
      </c>
      <c r="C535" t="s">
        <v>40</v>
      </c>
      <c r="D535" t="s">
        <v>41</v>
      </c>
      <c r="E535" t="s">
        <v>303</v>
      </c>
      <c r="F535">
        <v>92110</v>
      </c>
      <c r="G535" t="s">
        <v>1488</v>
      </c>
      <c r="H535">
        <v>32.765009999999997</v>
      </c>
      <c r="I535">
        <v>-117.19938</v>
      </c>
      <c r="J535">
        <v>0</v>
      </c>
      <c r="K535">
        <v>0</v>
      </c>
      <c r="L535">
        <v>1</v>
      </c>
      <c r="M535">
        <v>0</v>
      </c>
      <c r="N535" t="str">
        <f>VLOOKUP(O535:O7566,'VLOOKUP Ranges'!$A$9:$B$12,2,TRUE)</f>
        <v>29-55</v>
      </c>
      <c r="O535">
        <v>47</v>
      </c>
      <c r="P535">
        <v>1</v>
      </c>
      <c r="Q535" t="s">
        <v>45</v>
      </c>
      <c r="R535" t="s">
        <v>45</v>
      </c>
      <c r="S535" t="s">
        <v>45</v>
      </c>
      <c r="T535" t="s">
        <v>45</v>
      </c>
      <c r="U535" t="s">
        <v>44</v>
      </c>
      <c r="V535" t="s">
        <v>45</v>
      </c>
      <c r="W535" t="s">
        <v>44</v>
      </c>
      <c r="X535">
        <v>1</v>
      </c>
      <c r="Y535" t="str">
        <f>VLOOKUP(Z535:Z7566,'VLOOKUP Ranges'!$A$2:$B$5,2,TRUE)</f>
        <v>89-118</v>
      </c>
      <c r="Z535">
        <v>98.75</v>
      </c>
      <c r="AA535">
        <v>4533.7</v>
      </c>
      <c r="AB535" t="s">
        <v>45</v>
      </c>
      <c r="AC535">
        <v>1</v>
      </c>
      <c r="AD535">
        <v>80</v>
      </c>
      <c r="AE535">
        <v>4622</v>
      </c>
      <c r="AF535" t="s">
        <v>94</v>
      </c>
      <c r="AG535" t="b">
        <v>0</v>
      </c>
      <c r="AH535" t="b">
        <v>0</v>
      </c>
      <c r="AI535" t="b">
        <v>1</v>
      </c>
      <c r="AJ535" t="b">
        <v>0</v>
      </c>
      <c r="AK535" t="b">
        <v>0</v>
      </c>
      <c r="AL535" t="b">
        <v>1</v>
      </c>
      <c r="AM535" t="b">
        <v>0</v>
      </c>
      <c r="AN535">
        <v>96.461702127659507</v>
      </c>
      <c r="AO535">
        <f t="shared" si="8"/>
        <v>99</v>
      </c>
      <c r="AP535" t="b">
        <v>1</v>
      </c>
    </row>
    <row r="536" spans="1:42" x14ac:dyDescent="0.25">
      <c r="A536" t="s">
        <v>1489</v>
      </c>
      <c r="B536">
        <v>1</v>
      </c>
      <c r="C536" t="s">
        <v>40</v>
      </c>
      <c r="D536" t="s">
        <v>41</v>
      </c>
      <c r="E536" t="s">
        <v>303</v>
      </c>
      <c r="F536">
        <v>92115</v>
      </c>
      <c r="G536" t="s">
        <v>1490</v>
      </c>
      <c r="H536">
        <v>32.762506000000002</v>
      </c>
      <c r="I536">
        <v>-117.07245</v>
      </c>
      <c r="J536">
        <v>0</v>
      </c>
      <c r="K536">
        <v>0</v>
      </c>
      <c r="L536">
        <v>0</v>
      </c>
      <c r="M536">
        <v>0</v>
      </c>
      <c r="N536" t="str">
        <f>VLOOKUP(O536:O7567,'VLOOKUP Ranges'!$A$9:$B$12,2,TRUE)</f>
        <v>9-29</v>
      </c>
      <c r="O536">
        <v>10</v>
      </c>
      <c r="P536">
        <v>1</v>
      </c>
      <c r="Q536" t="s">
        <v>45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45</v>
      </c>
      <c r="X536">
        <v>0</v>
      </c>
      <c r="Y536" t="str">
        <f>VLOOKUP(Z536:Z7567,'VLOOKUP Ranges'!$A$2:$B$5,2,TRUE)</f>
        <v>70-89</v>
      </c>
      <c r="Z536">
        <v>86.45</v>
      </c>
      <c r="AA536">
        <v>830.85</v>
      </c>
      <c r="AB536" t="s">
        <v>45</v>
      </c>
      <c r="AC536">
        <v>1</v>
      </c>
      <c r="AD536">
        <v>80</v>
      </c>
      <c r="AE536">
        <v>5699</v>
      </c>
      <c r="AF536" t="s">
        <v>94</v>
      </c>
      <c r="AG536" t="b">
        <v>0</v>
      </c>
      <c r="AH536" t="b">
        <v>0</v>
      </c>
      <c r="AI536" t="b">
        <v>1</v>
      </c>
      <c r="AJ536" t="b">
        <v>0</v>
      </c>
      <c r="AK536" t="b">
        <v>0</v>
      </c>
      <c r="AL536" t="b">
        <v>1</v>
      </c>
      <c r="AM536" t="b">
        <v>0</v>
      </c>
      <c r="AN536">
        <v>83.084999999999994</v>
      </c>
      <c r="AO536">
        <f t="shared" si="8"/>
        <v>87</v>
      </c>
      <c r="AP536" t="b">
        <v>0</v>
      </c>
    </row>
    <row r="537" spans="1:42" x14ac:dyDescent="0.25">
      <c r="A537" t="s">
        <v>1491</v>
      </c>
      <c r="B537">
        <v>1</v>
      </c>
      <c r="C537" t="s">
        <v>40</v>
      </c>
      <c r="D537" t="s">
        <v>41</v>
      </c>
      <c r="E537" t="s">
        <v>303</v>
      </c>
      <c r="F537">
        <v>92117</v>
      </c>
      <c r="G537" t="s">
        <v>1492</v>
      </c>
      <c r="H537">
        <v>32.825085999999999</v>
      </c>
      <c r="I537">
        <v>-117.19942399999999</v>
      </c>
      <c r="J537">
        <v>0</v>
      </c>
      <c r="K537">
        <v>0</v>
      </c>
      <c r="L537">
        <v>0</v>
      </c>
      <c r="M537">
        <v>0</v>
      </c>
      <c r="N537" t="str">
        <f>VLOOKUP(O537:O7568,'VLOOKUP Ranges'!$A$9:$B$12,2,TRUE)</f>
        <v>1-9</v>
      </c>
      <c r="O537">
        <v>1</v>
      </c>
      <c r="P537">
        <v>1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>
        <v>1</v>
      </c>
      <c r="Y537" t="str">
        <f>VLOOKUP(Z537:Z7568,'VLOOKUP Ranges'!$A$2:$B$5,2,TRUE)</f>
        <v>35-70</v>
      </c>
      <c r="Z537">
        <v>45.3</v>
      </c>
      <c r="AA537">
        <v>45.3</v>
      </c>
      <c r="AB537" t="s">
        <v>45</v>
      </c>
      <c r="AC537">
        <v>1</v>
      </c>
      <c r="AD537">
        <v>69</v>
      </c>
      <c r="AE537">
        <v>3049</v>
      </c>
      <c r="AF537" t="s">
        <v>94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1</v>
      </c>
      <c r="AN537">
        <v>45.3</v>
      </c>
      <c r="AO537">
        <f t="shared" si="8"/>
        <v>46</v>
      </c>
      <c r="AP537" t="b">
        <v>0</v>
      </c>
    </row>
    <row r="538" spans="1:42" x14ac:dyDescent="0.25">
      <c r="A538" t="s">
        <v>1493</v>
      </c>
      <c r="B538">
        <v>1</v>
      </c>
      <c r="C538" t="s">
        <v>40</v>
      </c>
      <c r="D538" t="s">
        <v>41</v>
      </c>
      <c r="E538" t="s">
        <v>1494</v>
      </c>
      <c r="F538">
        <v>92118</v>
      </c>
      <c r="G538" t="s">
        <v>1495</v>
      </c>
      <c r="H538">
        <v>32.68674</v>
      </c>
      <c r="I538">
        <v>-117.186612</v>
      </c>
      <c r="J538">
        <v>1</v>
      </c>
      <c r="K538">
        <v>0</v>
      </c>
      <c r="L538">
        <v>1</v>
      </c>
      <c r="M538">
        <v>0</v>
      </c>
      <c r="N538" t="str">
        <f>VLOOKUP(O538:O7569,'VLOOKUP Ranges'!$A$9:$B$12,2,TRUE)</f>
        <v>55-77</v>
      </c>
      <c r="O538">
        <v>67</v>
      </c>
      <c r="P538">
        <v>1</v>
      </c>
      <c r="Q538" t="s">
        <v>45</v>
      </c>
      <c r="R538" t="s">
        <v>44</v>
      </c>
      <c r="S538" t="s">
        <v>45</v>
      </c>
      <c r="T538" t="s">
        <v>45</v>
      </c>
      <c r="U538" t="s">
        <v>44</v>
      </c>
      <c r="V538" t="s">
        <v>45</v>
      </c>
      <c r="W538" t="s">
        <v>45</v>
      </c>
      <c r="X538">
        <v>0</v>
      </c>
      <c r="Y538" t="str">
        <f>VLOOKUP(Z538:Z7569,'VLOOKUP Ranges'!$A$2:$B$5,2,TRUE)</f>
        <v>89-118</v>
      </c>
      <c r="Z538">
        <v>104.1</v>
      </c>
      <c r="AA538">
        <v>7040.85</v>
      </c>
      <c r="AB538" t="s">
        <v>45</v>
      </c>
      <c r="AC538">
        <v>1</v>
      </c>
      <c r="AD538">
        <v>74</v>
      </c>
      <c r="AE538">
        <v>4857</v>
      </c>
      <c r="AF538" t="s">
        <v>94</v>
      </c>
      <c r="AG538" t="b">
        <v>1</v>
      </c>
      <c r="AH538" t="b">
        <v>0</v>
      </c>
      <c r="AI538" t="b">
        <v>1</v>
      </c>
      <c r="AJ538" t="b">
        <v>0</v>
      </c>
      <c r="AK538" t="b">
        <v>0</v>
      </c>
      <c r="AL538" t="b">
        <v>1</v>
      </c>
      <c r="AM538" t="b">
        <v>0</v>
      </c>
      <c r="AN538">
        <v>105.087313432835</v>
      </c>
      <c r="AO538">
        <f t="shared" si="8"/>
        <v>105</v>
      </c>
      <c r="AP538" t="b">
        <v>0</v>
      </c>
    </row>
    <row r="539" spans="1:42" x14ac:dyDescent="0.25">
      <c r="A539" t="s">
        <v>1496</v>
      </c>
      <c r="B539">
        <v>1</v>
      </c>
      <c r="C539" t="s">
        <v>40</v>
      </c>
      <c r="D539" t="s">
        <v>41</v>
      </c>
      <c r="E539" t="s">
        <v>303</v>
      </c>
      <c r="F539">
        <v>92122</v>
      </c>
      <c r="G539" t="s">
        <v>314</v>
      </c>
      <c r="H539">
        <v>32.857230000000001</v>
      </c>
      <c r="I539">
        <v>-117.209774</v>
      </c>
      <c r="J539">
        <v>0</v>
      </c>
      <c r="K539">
        <v>1</v>
      </c>
      <c r="L539">
        <v>1</v>
      </c>
      <c r="M539">
        <v>0</v>
      </c>
      <c r="N539" t="str">
        <f>VLOOKUP(O539:O7570,'VLOOKUP Ranges'!$A$9:$B$12,2,TRUE)</f>
        <v>1-9</v>
      </c>
      <c r="O539">
        <v>5</v>
      </c>
      <c r="P539">
        <v>1</v>
      </c>
      <c r="Q539" t="s">
        <v>45</v>
      </c>
      <c r="R539" t="s">
        <v>44</v>
      </c>
      <c r="S539" t="s">
        <v>45</v>
      </c>
      <c r="T539" t="s">
        <v>44</v>
      </c>
      <c r="U539" t="s">
        <v>44</v>
      </c>
      <c r="V539" t="s">
        <v>44</v>
      </c>
      <c r="W539" t="s">
        <v>44</v>
      </c>
      <c r="X539">
        <v>1</v>
      </c>
      <c r="Y539" t="str">
        <f>VLOOKUP(Z539:Z7570,'VLOOKUP Ranges'!$A$2:$B$5,2,TRUE)</f>
        <v>70-89</v>
      </c>
      <c r="Z539">
        <v>81</v>
      </c>
      <c r="AA539">
        <v>371.65</v>
      </c>
      <c r="AB539" t="s">
        <v>45</v>
      </c>
      <c r="AC539">
        <v>1</v>
      </c>
      <c r="AD539">
        <v>99</v>
      </c>
      <c r="AE539">
        <v>4287</v>
      </c>
      <c r="AF539" t="s">
        <v>94</v>
      </c>
      <c r="AG539" t="b">
        <v>0</v>
      </c>
      <c r="AH539" t="b">
        <v>0</v>
      </c>
      <c r="AI539" t="b">
        <v>1</v>
      </c>
      <c r="AJ539" t="b">
        <v>0</v>
      </c>
      <c r="AK539" t="b">
        <v>0</v>
      </c>
      <c r="AL539" t="b">
        <v>1</v>
      </c>
      <c r="AM539" t="b">
        <v>0</v>
      </c>
      <c r="AN539">
        <v>74.33</v>
      </c>
      <c r="AO539">
        <f t="shared" si="8"/>
        <v>81</v>
      </c>
      <c r="AP539" t="b">
        <v>0</v>
      </c>
    </row>
    <row r="540" spans="1:42" x14ac:dyDescent="0.25">
      <c r="A540" t="s">
        <v>1497</v>
      </c>
      <c r="B540">
        <v>1</v>
      </c>
      <c r="C540" t="s">
        <v>40</v>
      </c>
      <c r="D540" t="s">
        <v>41</v>
      </c>
      <c r="E540" t="s">
        <v>303</v>
      </c>
      <c r="F540">
        <v>92129</v>
      </c>
      <c r="G540" t="s">
        <v>316</v>
      </c>
      <c r="H540">
        <v>32.961064</v>
      </c>
      <c r="I540">
        <v>-117.134917</v>
      </c>
      <c r="J540">
        <v>1</v>
      </c>
      <c r="K540">
        <v>0</v>
      </c>
      <c r="L540">
        <v>1</v>
      </c>
      <c r="M540">
        <v>0</v>
      </c>
      <c r="N540" t="str">
        <f>VLOOKUP(O540:O7571,'VLOOKUP Ranges'!$A$9:$B$12,2,TRUE)</f>
        <v>55-77</v>
      </c>
      <c r="O540">
        <v>67</v>
      </c>
      <c r="P540">
        <v>1</v>
      </c>
      <c r="Q540" t="s">
        <v>44</v>
      </c>
      <c r="R540" t="s">
        <v>45</v>
      </c>
      <c r="S540" t="s">
        <v>45</v>
      </c>
      <c r="T540" t="s">
        <v>44</v>
      </c>
      <c r="U540" t="s">
        <v>44</v>
      </c>
      <c r="V540" t="s">
        <v>44</v>
      </c>
      <c r="W540" t="s">
        <v>45</v>
      </c>
      <c r="X540">
        <v>1</v>
      </c>
      <c r="Y540" t="str">
        <f>VLOOKUP(Z540:Z7571,'VLOOKUP Ranges'!$A$2:$B$5,2,TRUE)</f>
        <v>89-118</v>
      </c>
      <c r="Z540">
        <v>90.6</v>
      </c>
      <c r="AA540">
        <v>6056.15</v>
      </c>
      <c r="AB540" t="s">
        <v>45</v>
      </c>
      <c r="AC540">
        <v>1</v>
      </c>
      <c r="AD540">
        <v>73</v>
      </c>
      <c r="AE540">
        <v>4394</v>
      </c>
      <c r="AF540" t="s">
        <v>94</v>
      </c>
      <c r="AG540" t="b">
        <v>1</v>
      </c>
      <c r="AH540" t="b">
        <v>0</v>
      </c>
      <c r="AI540" t="b">
        <v>1</v>
      </c>
      <c r="AJ540" t="b">
        <v>0</v>
      </c>
      <c r="AK540" t="b">
        <v>1</v>
      </c>
      <c r="AL540" t="b">
        <v>0</v>
      </c>
      <c r="AM540" t="b">
        <v>0</v>
      </c>
      <c r="AN540">
        <v>90.390298507462603</v>
      </c>
      <c r="AO540">
        <f t="shared" si="8"/>
        <v>91</v>
      </c>
      <c r="AP540" t="b">
        <v>1</v>
      </c>
    </row>
    <row r="541" spans="1:42" x14ac:dyDescent="0.25">
      <c r="A541" t="s">
        <v>1498</v>
      </c>
      <c r="B541">
        <v>1</v>
      </c>
      <c r="C541" t="s">
        <v>40</v>
      </c>
      <c r="D541" t="s">
        <v>41</v>
      </c>
      <c r="E541" t="s">
        <v>303</v>
      </c>
      <c r="F541">
        <v>92139</v>
      </c>
      <c r="G541" t="s">
        <v>1499</v>
      </c>
      <c r="H541">
        <v>32.677715999999997</v>
      </c>
      <c r="I541">
        <v>-117.04766600000001</v>
      </c>
      <c r="J541">
        <v>0</v>
      </c>
      <c r="K541">
        <v>0</v>
      </c>
      <c r="L541">
        <v>1</v>
      </c>
      <c r="M541">
        <v>0</v>
      </c>
      <c r="N541" t="str">
        <f>VLOOKUP(O541:O7572,'VLOOKUP Ranges'!$A$9:$B$12,2,TRUE)</f>
        <v>9-29</v>
      </c>
      <c r="O541">
        <v>15</v>
      </c>
      <c r="P541">
        <v>1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45</v>
      </c>
      <c r="W541" t="s">
        <v>45</v>
      </c>
      <c r="X541">
        <v>0</v>
      </c>
      <c r="Y541" t="str">
        <f>VLOOKUP(Z541:Z7572,'VLOOKUP Ranges'!$A$2:$B$5,2,TRUE)</f>
        <v>70-89</v>
      </c>
      <c r="Z541">
        <v>88.15</v>
      </c>
      <c r="AA541">
        <v>1390.6</v>
      </c>
      <c r="AB541" t="s">
        <v>45</v>
      </c>
      <c r="AC541">
        <v>1</v>
      </c>
      <c r="AD541">
        <v>79</v>
      </c>
      <c r="AE541">
        <v>2524</v>
      </c>
      <c r="AF541" t="s">
        <v>94</v>
      </c>
      <c r="AG541" t="b">
        <v>0</v>
      </c>
      <c r="AH541" t="b">
        <v>0</v>
      </c>
      <c r="AI541" t="b">
        <v>1</v>
      </c>
      <c r="AJ541" t="b">
        <v>0</v>
      </c>
      <c r="AK541" t="b">
        <v>0</v>
      </c>
      <c r="AL541" t="b">
        <v>1</v>
      </c>
      <c r="AM541" t="b">
        <v>0</v>
      </c>
      <c r="AN541">
        <v>92.706666666666607</v>
      </c>
      <c r="AO541">
        <f t="shared" si="8"/>
        <v>89</v>
      </c>
      <c r="AP541" t="b">
        <v>0</v>
      </c>
    </row>
    <row r="542" spans="1:42" x14ac:dyDescent="0.25">
      <c r="A542" t="s">
        <v>1500</v>
      </c>
      <c r="B542">
        <v>1</v>
      </c>
      <c r="C542" t="s">
        <v>40</v>
      </c>
      <c r="D542" t="s">
        <v>41</v>
      </c>
      <c r="E542" t="s">
        <v>303</v>
      </c>
      <c r="F542">
        <v>92154</v>
      </c>
      <c r="G542" t="s">
        <v>318</v>
      </c>
      <c r="H542">
        <v>32.578102999999999</v>
      </c>
      <c r="I542">
        <v>-117.012975</v>
      </c>
      <c r="J542">
        <v>1</v>
      </c>
      <c r="K542">
        <v>0</v>
      </c>
      <c r="L542">
        <v>0</v>
      </c>
      <c r="M542">
        <v>0</v>
      </c>
      <c r="N542" t="str">
        <f>VLOOKUP(O542:O7573,'VLOOKUP Ranges'!$A$9:$B$12,2,TRUE)</f>
        <v>1-9</v>
      </c>
      <c r="O542">
        <v>1</v>
      </c>
      <c r="P542">
        <v>1</v>
      </c>
      <c r="Q542" t="s">
        <v>44</v>
      </c>
      <c r="R542" t="s">
        <v>66</v>
      </c>
      <c r="S542" t="s">
        <v>66</v>
      </c>
      <c r="T542" t="s">
        <v>66</v>
      </c>
      <c r="U542" t="s">
        <v>66</v>
      </c>
      <c r="V542" t="s">
        <v>66</v>
      </c>
      <c r="W542" t="s">
        <v>66</v>
      </c>
      <c r="X542">
        <v>1</v>
      </c>
      <c r="Y542" t="str">
        <f>VLOOKUP(Z542:Z7573,'VLOOKUP Ranges'!$A$2:$B$5,2,TRUE)</f>
        <v>18-35</v>
      </c>
      <c r="Z542">
        <v>20.2</v>
      </c>
      <c r="AA542">
        <v>20.2</v>
      </c>
      <c r="AB542" t="s">
        <v>45</v>
      </c>
      <c r="AC542">
        <v>1</v>
      </c>
      <c r="AD542">
        <v>92</v>
      </c>
      <c r="AE542">
        <v>4325</v>
      </c>
      <c r="AF542" t="s">
        <v>94</v>
      </c>
      <c r="AG542" t="b">
        <v>0</v>
      </c>
      <c r="AH542" t="b">
        <v>0</v>
      </c>
      <c r="AI542" t="b">
        <v>0</v>
      </c>
      <c r="AJ542" t="b">
        <v>1</v>
      </c>
      <c r="AK542" t="b">
        <v>0</v>
      </c>
      <c r="AL542" t="b">
        <v>0</v>
      </c>
      <c r="AM542" t="b">
        <v>1</v>
      </c>
      <c r="AN542">
        <v>20.2</v>
      </c>
      <c r="AO542">
        <f t="shared" si="8"/>
        <v>21</v>
      </c>
      <c r="AP542" t="b">
        <v>0</v>
      </c>
    </row>
    <row r="543" spans="1:42" x14ac:dyDescent="0.25">
      <c r="A543" t="s">
        <v>1501</v>
      </c>
      <c r="B543">
        <v>1</v>
      </c>
      <c r="C543" t="s">
        <v>40</v>
      </c>
      <c r="D543" t="s">
        <v>41</v>
      </c>
      <c r="E543" t="s">
        <v>326</v>
      </c>
      <c r="F543">
        <v>92211</v>
      </c>
      <c r="G543" t="s">
        <v>327</v>
      </c>
      <c r="H543">
        <v>33.762759000000003</v>
      </c>
      <c r="I543">
        <v>-116.324817</v>
      </c>
      <c r="J543">
        <v>0</v>
      </c>
      <c r="K543">
        <v>0</v>
      </c>
      <c r="L543">
        <v>1</v>
      </c>
      <c r="M543">
        <v>0</v>
      </c>
      <c r="N543" t="str">
        <f>VLOOKUP(O543:O7574,'VLOOKUP Ranges'!$A$9:$B$12,2,TRUE)</f>
        <v>9-29</v>
      </c>
      <c r="O543">
        <v>26</v>
      </c>
      <c r="P543">
        <v>1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45</v>
      </c>
      <c r="W543" t="s">
        <v>45</v>
      </c>
      <c r="X543">
        <v>1</v>
      </c>
      <c r="Y543" t="str">
        <f>VLOOKUP(Z543:Z7574,'VLOOKUP Ranges'!$A$2:$B$5,2,TRUE)</f>
        <v>89-118</v>
      </c>
      <c r="Z543">
        <v>90.8</v>
      </c>
      <c r="AA543">
        <v>2361.8000000000002</v>
      </c>
      <c r="AB543" t="s">
        <v>45</v>
      </c>
      <c r="AC543">
        <v>1</v>
      </c>
      <c r="AD543">
        <v>75</v>
      </c>
      <c r="AE543">
        <v>2641</v>
      </c>
      <c r="AF543" t="s">
        <v>139</v>
      </c>
      <c r="AG543" t="b">
        <v>0</v>
      </c>
      <c r="AH543" t="b">
        <v>0</v>
      </c>
      <c r="AI543" t="b">
        <v>1</v>
      </c>
      <c r="AJ543" t="b">
        <v>0</v>
      </c>
      <c r="AK543" t="b">
        <v>0</v>
      </c>
      <c r="AL543" t="b">
        <v>1</v>
      </c>
      <c r="AM543" t="b">
        <v>0</v>
      </c>
      <c r="AN543">
        <v>90.838461538461502</v>
      </c>
      <c r="AO543">
        <f t="shared" si="8"/>
        <v>91</v>
      </c>
      <c r="AP543" t="b">
        <v>0</v>
      </c>
    </row>
    <row r="544" spans="1:42" x14ac:dyDescent="0.25">
      <c r="A544" t="s">
        <v>1502</v>
      </c>
      <c r="B544">
        <v>1</v>
      </c>
      <c r="C544" t="s">
        <v>40</v>
      </c>
      <c r="D544" t="s">
        <v>41</v>
      </c>
      <c r="E544" t="s">
        <v>1503</v>
      </c>
      <c r="F544">
        <v>92220</v>
      </c>
      <c r="G544" t="s">
        <v>1504</v>
      </c>
      <c r="H544">
        <v>33.936298000000001</v>
      </c>
      <c r="I544">
        <v>-116.849577</v>
      </c>
      <c r="J544">
        <v>1</v>
      </c>
      <c r="K544">
        <v>0</v>
      </c>
      <c r="L544">
        <v>0</v>
      </c>
      <c r="M544">
        <v>0</v>
      </c>
      <c r="N544" t="str">
        <f>VLOOKUP(O544:O7575,'VLOOKUP Ranges'!$A$9:$B$12,2,TRUE)</f>
        <v>9-29</v>
      </c>
      <c r="O544">
        <v>22</v>
      </c>
      <c r="P544">
        <v>1</v>
      </c>
      <c r="Q544" t="s">
        <v>45</v>
      </c>
      <c r="R544" t="s">
        <v>44</v>
      </c>
      <c r="S544" t="s">
        <v>45</v>
      </c>
      <c r="T544" t="s">
        <v>44</v>
      </c>
      <c r="U544" t="s">
        <v>44</v>
      </c>
      <c r="V544" t="s">
        <v>44</v>
      </c>
      <c r="W544" t="s">
        <v>44</v>
      </c>
      <c r="X544">
        <v>1</v>
      </c>
      <c r="Y544" t="str">
        <f>VLOOKUP(Z544:Z7575,'VLOOKUP Ranges'!$A$2:$B$5,2,TRUE)</f>
        <v>70-89</v>
      </c>
      <c r="Z544">
        <v>79.349999999999994</v>
      </c>
      <c r="AA544">
        <v>1730.35</v>
      </c>
      <c r="AB544" t="s">
        <v>45</v>
      </c>
      <c r="AC544">
        <v>1</v>
      </c>
      <c r="AD544">
        <v>68</v>
      </c>
      <c r="AE544">
        <v>4718</v>
      </c>
      <c r="AF544" t="s">
        <v>94</v>
      </c>
      <c r="AG544" t="b">
        <v>0</v>
      </c>
      <c r="AH544" t="b">
        <v>0</v>
      </c>
      <c r="AI544" t="b">
        <v>1</v>
      </c>
      <c r="AJ544" t="b">
        <v>0</v>
      </c>
      <c r="AK544" t="b">
        <v>0</v>
      </c>
      <c r="AL544" t="b">
        <v>1</v>
      </c>
      <c r="AM544" t="b">
        <v>0</v>
      </c>
      <c r="AN544">
        <v>78.652272727272702</v>
      </c>
      <c r="AO544">
        <f t="shared" si="8"/>
        <v>80</v>
      </c>
      <c r="AP544" t="b">
        <v>0</v>
      </c>
    </row>
    <row r="545" spans="1:42" x14ac:dyDescent="0.25">
      <c r="A545" t="s">
        <v>1505</v>
      </c>
      <c r="B545">
        <v>1</v>
      </c>
      <c r="C545" t="s">
        <v>40</v>
      </c>
      <c r="D545" t="s">
        <v>41</v>
      </c>
      <c r="E545" t="s">
        <v>1506</v>
      </c>
      <c r="F545">
        <v>92239</v>
      </c>
      <c r="G545" t="s">
        <v>1507</v>
      </c>
      <c r="H545">
        <v>33.889605000000003</v>
      </c>
      <c r="I545">
        <v>-115.257009</v>
      </c>
      <c r="J545">
        <v>1</v>
      </c>
      <c r="K545">
        <v>1</v>
      </c>
      <c r="L545">
        <v>0</v>
      </c>
      <c r="M545">
        <v>0</v>
      </c>
      <c r="N545" t="str">
        <f>VLOOKUP(O545:O7576,'VLOOKUP Ranges'!$A$9:$B$12,2,TRUE)</f>
        <v>9-29</v>
      </c>
      <c r="O545">
        <v>21</v>
      </c>
      <c r="P545">
        <v>1</v>
      </c>
      <c r="Q545" t="s">
        <v>44</v>
      </c>
      <c r="R545" t="s">
        <v>44</v>
      </c>
      <c r="S545" t="s">
        <v>44</v>
      </c>
      <c r="T545" t="s">
        <v>45</v>
      </c>
      <c r="U545" t="s">
        <v>44</v>
      </c>
      <c r="V545" t="s">
        <v>45</v>
      </c>
      <c r="W545" t="s">
        <v>45</v>
      </c>
      <c r="X545">
        <v>1</v>
      </c>
      <c r="Y545" t="str">
        <f>VLOOKUP(Z545:Z7576,'VLOOKUP Ranges'!$A$2:$B$5,2,TRUE)</f>
        <v>89-118</v>
      </c>
      <c r="Z545">
        <v>96.8</v>
      </c>
      <c r="AA545">
        <v>2030.3</v>
      </c>
      <c r="AB545" t="s">
        <v>45</v>
      </c>
      <c r="AC545">
        <v>1</v>
      </c>
      <c r="AD545">
        <v>87</v>
      </c>
      <c r="AE545">
        <v>4317</v>
      </c>
      <c r="AF545" t="s">
        <v>94</v>
      </c>
      <c r="AG545" t="b">
        <v>0</v>
      </c>
      <c r="AH545" t="b">
        <v>0</v>
      </c>
      <c r="AI545" t="b">
        <v>1</v>
      </c>
      <c r="AJ545" t="b">
        <v>0</v>
      </c>
      <c r="AK545" t="b">
        <v>0</v>
      </c>
      <c r="AL545" t="b">
        <v>0</v>
      </c>
      <c r="AM545" t="b">
        <v>0</v>
      </c>
      <c r="AN545">
        <v>96.680952380952306</v>
      </c>
      <c r="AO545">
        <f t="shared" si="8"/>
        <v>97</v>
      </c>
      <c r="AP545" t="b">
        <v>0</v>
      </c>
    </row>
    <row r="546" spans="1:42" x14ac:dyDescent="0.25">
      <c r="A546" t="s">
        <v>1508</v>
      </c>
      <c r="B546">
        <v>1</v>
      </c>
      <c r="C546" t="s">
        <v>40</v>
      </c>
      <c r="D546" t="s">
        <v>41</v>
      </c>
      <c r="E546" t="s">
        <v>1509</v>
      </c>
      <c r="F546">
        <v>92249</v>
      </c>
      <c r="G546" t="s">
        <v>1510</v>
      </c>
      <c r="H546">
        <v>32.730583000000003</v>
      </c>
      <c r="I546">
        <v>-115.50108299999999</v>
      </c>
      <c r="J546">
        <v>1</v>
      </c>
      <c r="K546">
        <v>0</v>
      </c>
      <c r="L546">
        <v>1</v>
      </c>
      <c r="M546">
        <v>0</v>
      </c>
      <c r="N546" t="str">
        <f>VLOOKUP(O546:O7577,'VLOOKUP Ranges'!$A$9:$B$12,2,TRUE)</f>
        <v>29-55</v>
      </c>
      <c r="O546">
        <v>47</v>
      </c>
      <c r="P546">
        <v>1</v>
      </c>
      <c r="Q546" t="s">
        <v>45</v>
      </c>
      <c r="R546" t="s">
        <v>44</v>
      </c>
      <c r="S546" t="s">
        <v>45</v>
      </c>
      <c r="T546" t="s">
        <v>45</v>
      </c>
      <c r="U546" t="s">
        <v>44</v>
      </c>
      <c r="V546" t="s">
        <v>44</v>
      </c>
      <c r="W546" t="s">
        <v>44</v>
      </c>
      <c r="X546">
        <v>1</v>
      </c>
      <c r="Y546" t="str">
        <f>VLOOKUP(Z546:Z7577,'VLOOKUP Ranges'!$A$2:$B$5,2,TRUE)</f>
        <v>70-89</v>
      </c>
      <c r="Z546">
        <v>83.35</v>
      </c>
      <c r="AA546">
        <v>4065</v>
      </c>
      <c r="AB546" t="s">
        <v>45</v>
      </c>
      <c r="AC546">
        <v>1</v>
      </c>
      <c r="AD546">
        <v>98</v>
      </c>
      <c r="AE546">
        <v>2516</v>
      </c>
      <c r="AF546" t="s">
        <v>94</v>
      </c>
      <c r="AG546" t="b">
        <v>0</v>
      </c>
      <c r="AH546" t="b">
        <v>0</v>
      </c>
      <c r="AI546" t="b">
        <v>1</v>
      </c>
      <c r="AJ546" t="b">
        <v>0</v>
      </c>
      <c r="AK546" t="b">
        <v>0</v>
      </c>
      <c r="AL546" t="b">
        <v>0</v>
      </c>
      <c r="AM546" t="b">
        <v>0</v>
      </c>
      <c r="AN546">
        <v>86.489361702127596</v>
      </c>
      <c r="AO546">
        <f t="shared" si="8"/>
        <v>84</v>
      </c>
      <c r="AP546" t="b">
        <v>0</v>
      </c>
    </row>
    <row r="547" spans="1:42" x14ac:dyDescent="0.25">
      <c r="A547" t="s">
        <v>1511</v>
      </c>
      <c r="B547">
        <v>1</v>
      </c>
      <c r="C547" t="s">
        <v>40</v>
      </c>
      <c r="D547" t="s">
        <v>41</v>
      </c>
      <c r="E547" t="s">
        <v>332</v>
      </c>
      <c r="F547">
        <v>92250</v>
      </c>
      <c r="G547" t="s">
        <v>333</v>
      </c>
      <c r="H547">
        <v>32.811000999999997</v>
      </c>
      <c r="I547">
        <v>-115.15286500000001</v>
      </c>
      <c r="J547">
        <v>0</v>
      </c>
      <c r="K547">
        <v>0</v>
      </c>
      <c r="L547">
        <v>0</v>
      </c>
      <c r="M547">
        <v>0</v>
      </c>
      <c r="N547" t="str">
        <f>VLOOKUP(O547:O7578,'VLOOKUP Ranges'!$A$9:$B$12,2,TRUE)</f>
        <v>1-9</v>
      </c>
      <c r="O547">
        <v>2</v>
      </c>
      <c r="P547">
        <v>1</v>
      </c>
      <c r="Q547" t="s">
        <v>45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>
        <v>1</v>
      </c>
      <c r="Y547" t="str">
        <f>VLOOKUP(Z547:Z7578,'VLOOKUP Ranges'!$A$2:$B$5,2,TRUE)</f>
        <v>35-70</v>
      </c>
      <c r="Z547">
        <v>49.4</v>
      </c>
      <c r="AA547">
        <v>106.55</v>
      </c>
      <c r="AB547" t="s">
        <v>45</v>
      </c>
      <c r="AC547">
        <v>1</v>
      </c>
      <c r="AD547">
        <v>97</v>
      </c>
      <c r="AE547">
        <v>5115</v>
      </c>
      <c r="AF547" t="s">
        <v>94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1</v>
      </c>
      <c r="AM547" t="b">
        <v>0</v>
      </c>
      <c r="AN547">
        <v>53.274999999999999</v>
      </c>
      <c r="AO547">
        <f t="shared" si="8"/>
        <v>50</v>
      </c>
      <c r="AP547" t="b">
        <v>0</v>
      </c>
    </row>
    <row r="548" spans="1:42" x14ac:dyDescent="0.25">
      <c r="A548" t="s">
        <v>1512</v>
      </c>
      <c r="B548">
        <v>1</v>
      </c>
      <c r="C548" t="s">
        <v>40</v>
      </c>
      <c r="D548" t="s">
        <v>41</v>
      </c>
      <c r="E548" t="s">
        <v>1513</v>
      </c>
      <c r="F548">
        <v>92253</v>
      </c>
      <c r="G548" t="s">
        <v>1514</v>
      </c>
      <c r="H548">
        <v>33.695532</v>
      </c>
      <c r="I548">
        <v>-116.310571</v>
      </c>
      <c r="J548">
        <v>0</v>
      </c>
      <c r="K548">
        <v>0</v>
      </c>
      <c r="L548">
        <v>1</v>
      </c>
      <c r="M548">
        <v>0</v>
      </c>
      <c r="N548" t="str">
        <f>VLOOKUP(O548:O7579,'VLOOKUP Ranges'!$A$9:$B$12,2,TRUE)</f>
        <v>9-29</v>
      </c>
      <c r="O548">
        <v>22</v>
      </c>
      <c r="P548">
        <v>1</v>
      </c>
      <c r="Q548" t="s">
        <v>45</v>
      </c>
      <c r="R548" t="s">
        <v>45</v>
      </c>
      <c r="S548" t="s">
        <v>44</v>
      </c>
      <c r="T548" t="s">
        <v>44</v>
      </c>
      <c r="U548" t="s">
        <v>45</v>
      </c>
      <c r="V548" t="s">
        <v>45</v>
      </c>
      <c r="W548" t="s">
        <v>45</v>
      </c>
      <c r="X548">
        <v>1</v>
      </c>
      <c r="Y548" t="str">
        <f>VLOOKUP(Z548:Z7579,'VLOOKUP Ranges'!$A$2:$B$5,2,TRUE)</f>
        <v>70-89</v>
      </c>
      <c r="Z548">
        <v>79.2</v>
      </c>
      <c r="AA548">
        <v>1742.75</v>
      </c>
      <c r="AB548" t="s">
        <v>45</v>
      </c>
      <c r="AC548">
        <v>1</v>
      </c>
      <c r="AD548">
        <v>91</v>
      </c>
      <c r="AE548">
        <v>3410</v>
      </c>
      <c r="AF548" t="s">
        <v>94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1</v>
      </c>
      <c r="AM548" t="b">
        <v>0</v>
      </c>
      <c r="AN548">
        <v>79.215909090909093</v>
      </c>
      <c r="AO548">
        <f t="shared" si="8"/>
        <v>80</v>
      </c>
      <c r="AP548" t="b">
        <v>1</v>
      </c>
    </row>
    <row r="549" spans="1:42" x14ac:dyDescent="0.25">
      <c r="A549" t="s">
        <v>1515</v>
      </c>
      <c r="B549">
        <v>1</v>
      </c>
      <c r="C549" t="s">
        <v>40</v>
      </c>
      <c r="D549" t="s">
        <v>41</v>
      </c>
      <c r="E549" t="s">
        <v>338</v>
      </c>
      <c r="F549">
        <v>92258</v>
      </c>
      <c r="G549" t="s">
        <v>339</v>
      </c>
      <c r="H549">
        <v>33.906495999999997</v>
      </c>
      <c r="I549">
        <v>-116.56949899999999</v>
      </c>
      <c r="J549">
        <v>1</v>
      </c>
      <c r="K549">
        <v>0</v>
      </c>
      <c r="L549">
        <v>1</v>
      </c>
      <c r="M549">
        <v>0</v>
      </c>
      <c r="N549" t="str">
        <f>VLOOKUP(O549:O7580,'VLOOKUP Ranges'!$A$9:$B$12,2,TRUE)</f>
        <v>1-9</v>
      </c>
      <c r="O549">
        <v>7</v>
      </c>
      <c r="P549">
        <v>1</v>
      </c>
      <c r="Q549" t="s">
        <v>44</v>
      </c>
      <c r="R549" t="s">
        <v>44</v>
      </c>
      <c r="S549" t="s">
        <v>44</v>
      </c>
      <c r="T549" t="s">
        <v>45</v>
      </c>
      <c r="U549" t="s">
        <v>44</v>
      </c>
      <c r="V549" t="s">
        <v>44</v>
      </c>
      <c r="W549" t="s">
        <v>44</v>
      </c>
      <c r="X549">
        <v>0</v>
      </c>
      <c r="Y549" t="str">
        <f>VLOOKUP(Z549:Z7580,'VLOOKUP Ranges'!$A$2:$B$5,2,TRUE)</f>
        <v>35-70</v>
      </c>
      <c r="Z549">
        <v>48.7</v>
      </c>
      <c r="AA549">
        <v>340.25</v>
      </c>
      <c r="AB549" t="s">
        <v>45</v>
      </c>
      <c r="AC549">
        <v>1</v>
      </c>
      <c r="AD549">
        <v>98</v>
      </c>
      <c r="AE549">
        <v>2984</v>
      </c>
      <c r="AF549" t="s">
        <v>139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1</v>
      </c>
      <c r="AM549" t="b">
        <v>0</v>
      </c>
      <c r="AN549">
        <v>48.607142857142797</v>
      </c>
      <c r="AO549">
        <f t="shared" si="8"/>
        <v>49</v>
      </c>
      <c r="AP549" t="b">
        <v>0</v>
      </c>
    </row>
    <row r="550" spans="1:42" x14ac:dyDescent="0.25">
      <c r="A550" t="s">
        <v>1516</v>
      </c>
      <c r="B550">
        <v>1</v>
      </c>
      <c r="C550" t="s">
        <v>40</v>
      </c>
      <c r="D550" t="s">
        <v>41</v>
      </c>
      <c r="E550" t="s">
        <v>1517</v>
      </c>
      <c r="F550">
        <v>92270</v>
      </c>
      <c r="G550" t="s">
        <v>1518</v>
      </c>
      <c r="H550">
        <v>33.763677999999999</v>
      </c>
      <c r="I550">
        <v>-116.429928</v>
      </c>
      <c r="J550">
        <v>0</v>
      </c>
      <c r="K550">
        <v>0</v>
      </c>
      <c r="L550">
        <v>0</v>
      </c>
      <c r="M550">
        <v>0</v>
      </c>
      <c r="N550" t="str">
        <f>VLOOKUP(O550:O7581,'VLOOKUP Ranges'!$A$9:$B$12,2,TRUE)</f>
        <v>1-9</v>
      </c>
      <c r="O550">
        <v>1</v>
      </c>
      <c r="P550">
        <v>1</v>
      </c>
      <c r="Q550" t="s">
        <v>44</v>
      </c>
      <c r="R550" t="s">
        <v>45</v>
      </c>
      <c r="S550" t="s">
        <v>44</v>
      </c>
      <c r="T550" t="s">
        <v>44</v>
      </c>
      <c r="U550" t="s">
        <v>44</v>
      </c>
      <c r="V550" t="s">
        <v>45</v>
      </c>
      <c r="W550" t="s">
        <v>45</v>
      </c>
      <c r="X550">
        <v>1</v>
      </c>
      <c r="Y550" t="str">
        <f>VLOOKUP(Z550:Z7581,'VLOOKUP Ranges'!$A$2:$B$5,2,TRUE)</f>
        <v>89-118</v>
      </c>
      <c r="Z550">
        <v>95.6</v>
      </c>
      <c r="AA550">
        <v>95.6</v>
      </c>
      <c r="AB550" t="s">
        <v>45</v>
      </c>
      <c r="AC550">
        <v>1</v>
      </c>
      <c r="AD550">
        <v>79</v>
      </c>
      <c r="AE550">
        <v>4091</v>
      </c>
      <c r="AF550" t="s">
        <v>139</v>
      </c>
      <c r="AG550" t="b">
        <v>0</v>
      </c>
      <c r="AH550" t="b">
        <v>0</v>
      </c>
      <c r="AI550" t="b">
        <v>1</v>
      </c>
      <c r="AJ550" t="b">
        <v>0</v>
      </c>
      <c r="AK550" t="b">
        <v>0</v>
      </c>
      <c r="AL550" t="b">
        <v>1</v>
      </c>
      <c r="AM550" t="b">
        <v>0</v>
      </c>
      <c r="AN550">
        <v>95.6</v>
      </c>
      <c r="AO550">
        <f t="shared" si="8"/>
        <v>96</v>
      </c>
      <c r="AP550" t="b">
        <v>1</v>
      </c>
    </row>
    <row r="551" spans="1:42" x14ac:dyDescent="0.25">
      <c r="A551" t="s">
        <v>1519</v>
      </c>
      <c r="B551">
        <v>1</v>
      </c>
      <c r="C551" t="s">
        <v>40</v>
      </c>
      <c r="D551" t="s">
        <v>41</v>
      </c>
      <c r="E551" t="s">
        <v>344</v>
      </c>
      <c r="F551">
        <v>92273</v>
      </c>
      <c r="G551" t="s">
        <v>345</v>
      </c>
      <c r="H551">
        <v>32.790281999999998</v>
      </c>
      <c r="I551">
        <v>-115.689559</v>
      </c>
      <c r="J551">
        <v>0</v>
      </c>
      <c r="K551">
        <v>0</v>
      </c>
      <c r="L551">
        <v>0</v>
      </c>
      <c r="M551">
        <v>0</v>
      </c>
      <c r="N551" t="str">
        <f>VLOOKUP(O551:O7582,'VLOOKUP Ranges'!$A$9:$B$12,2,TRUE)</f>
        <v>29-55</v>
      </c>
      <c r="O551">
        <v>49</v>
      </c>
      <c r="P551">
        <v>1</v>
      </c>
      <c r="Q551" t="s">
        <v>45</v>
      </c>
      <c r="R551" t="s">
        <v>45</v>
      </c>
      <c r="S551" t="s">
        <v>45</v>
      </c>
      <c r="T551" t="s">
        <v>44</v>
      </c>
      <c r="U551" t="s">
        <v>44</v>
      </c>
      <c r="V551" t="s">
        <v>44</v>
      </c>
      <c r="W551" t="s">
        <v>44</v>
      </c>
      <c r="X551">
        <v>1</v>
      </c>
      <c r="Y551" t="str">
        <f>VLOOKUP(Z551:Z7582,'VLOOKUP Ranges'!$A$2:$B$5,2,TRUE)</f>
        <v>35-70</v>
      </c>
      <c r="Z551">
        <v>59.75</v>
      </c>
      <c r="AA551">
        <v>2934.3</v>
      </c>
      <c r="AB551" t="s">
        <v>45</v>
      </c>
      <c r="AC551">
        <v>1</v>
      </c>
      <c r="AD551">
        <v>78</v>
      </c>
      <c r="AE551">
        <v>6006</v>
      </c>
      <c r="AF551" t="s">
        <v>139</v>
      </c>
      <c r="AG551" t="b">
        <v>0</v>
      </c>
      <c r="AH551" t="b">
        <v>0</v>
      </c>
      <c r="AI551" t="b">
        <v>0</v>
      </c>
      <c r="AJ551" t="b">
        <v>0</v>
      </c>
      <c r="AK551" t="b">
        <v>1</v>
      </c>
      <c r="AL551" t="b">
        <v>0</v>
      </c>
      <c r="AM551" t="b">
        <v>0</v>
      </c>
      <c r="AN551">
        <v>59.883673469387702</v>
      </c>
      <c r="AO551">
        <f t="shared" si="8"/>
        <v>60</v>
      </c>
      <c r="AP551" t="b">
        <v>1</v>
      </c>
    </row>
    <row r="552" spans="1:42" x14ac:dyDescent="0.25">
      <c r="A552" t="s">
        <v>1520</v>
      </c>
      <c r="B552">
        <v>1</v>
      </c>
      <c r="C552" t="s">
        <v>40</v>
      </c>
      <c r="D552" t="s">
        <v>41</v>
      </c>
      <c r="E552" t="s">
        <v>1521</v>
      </c>
      <c r="F552">
        <v>92277</v>
      </c>
      <c r="G552" t="s">
        <v>1522</v>
      </c>
      <c r="H552">
        <v>34.172110000000004</v>
      </c>
      <c r="I552">
        <v>-115.769773</v>
      </c>
      <c r="J552">
        <v>0</v>
      </c>
      <c r="K552">
        <v>1</v>
      </c>
      <c r="L552">
        <v>0</v>
      </c>
      <c r="M552">
        <v>0</v>
      </c>
      <c r="N552" t="str">
        <f>VLOOKUP(O552:O7583,'VLOOKUP Ranges'!$A$9:$B$12,2,TRUE)</f>
        <v>29-55</v>
      </c>
      <c r="O552">
        <v>43</v>
      </c>
      <c r="P552">
        <v>1</v>
      </c>
      <c r="Q552" t="s">
        <v>44</v>
      </c>
      <c r="R552" t="s">
        <v>45</v>
      </c>
      <c r="S552" t="s">
        <v>45</v>
      </c>
      <c r="T552" t="s">
        <v>44</v>
      </c>
      <c r="U552" t="s">
        <v>45</v>
      </c>
      <c r="V552" t="s">
        <v>45</v>
      </c>
      <c r="W552" t="s">
        <v>45</v>
      </c>
      <c r="X552">
        <v>1</v>
      </c>
      <c r="Y552" t="str">
        <f>VLOOKUP(Z552:Z7583,'VLOOKUP Ranges'!$A$2:$B$5,2,TRUE)</f>
        <v>89-118</v>
      </c>
      <c r="Z552">
        <v>108.15</v>
      </c>
      <c r="AA552">
        <v>4600.7</v>
      </c>
      <c r="AB552" t="s">
        <v>45</v>
      </c>
      <c r="AC552">
        <v>1</v>
      </c>
      <c r="AD552">
        <v>86</v>
      </c>
      <c r="AE552">
        <v>2833</v>
      </c>
      <c r="AF552" t="s">
        <v>149</v>
      </c>
      <c r="AG552" t="b">
        <v>0</v>
      </c>
      <c r="AH552" t="b">
        <v>0</v>
      </c>
      <c r="AI552" t="b">
        <v>1</v>
      </c>
      <c r="AJ552" t="b">
        <v>0</v>
      </c>
      <c r="AK552" t="b">
        <v>1</v>
      </c>
      <c r="AL552" t="b">
        <v>0</v>
      </c>
      <c r="AM552" t="b">
        <v>0</v>
      </c>
      <c r="AN552">
        <v>106.993023255813</v>
      </c>
      <c r="AO552">
        <f t="shared" si="8"/>
        <v>109</v>
      </c>
      <c r="AP552" t="b">
        <v>1</v>
      </c>
    </row>
    <row r="553" spans="1:42" x14ac:dyDescent="0.25">
      <c r="A553" t="s">
        <v>1523</v>
      </c>
      <c r="B553">
        <v>1</v>
      </c>
      <c r="C553" t="s">
        <v>40</v>
      </c>
      <c r="D553" t="s">
        <v>41</v>
      </c>
      <c r="E553" t="s">
        <v>1524</v>
      </c>
      <c r="F553">
        <v>92281</v>
      </c>
      <c r="G553" t="s">
        <v>1525</v>
      </c>
      <c r="H553">
        <v>33.036790000000003</v>
      </c>
      <c r="I553">
        <v>-115.60503</v>
      </c>
      <c r="J553">
        <v>0</v>
      </c>
      <c r="K553">
        <v>0</v>
      </c>
      <c r="L553">
        <v>0</v>
      </c>
      <c r="M553">
        <v>0</v>
      </c>
      <c r="N553" t="str">
        <f>VLOOKUP(O553:O7584,'VLOOKUP Ranges'!$A$9:$B$12,2,TRUE)</f>
        <v>1-9</v>
      </c>
      <c r="O553">
        <v>1</v>
      </c>
      <c r="P553">
        <v>1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>
        <v>0</v>
      </c>
      <c r="Y553" t="str">
        <f>VLOOKUP(Z553:Z7584,'VLOOKUP Ranges'!$A$2:$B$5,2,TRUE)</f>
        <v>70-89</v>
      </c>
      <c r="Z553">
        <v>71.349999999999994</v>
      </c>
      <c r="AA553">
        <v>71.349999999999994</v>
      </c>
      <c r="AB553" t="s">
        <v>45</v>
      </c>
      <c r="AC553">
        <v>1</v>
      </c>
      <c r="AD553">
        <v>77</v>
      </c>
      <c r="AE553">
        <v>2619</v>
      </c>
      <c r="AF553" t="s">
        <v>153</v>
      </c>
      <c r="AG553" t="b">
        <v>0</v>
      </c>
      <c r="AH553" t="b">
        <v>0</v>
      </c>
      <c r="AI553" t="b">
        <v>1</v>
      </c>
      <c r="AJ553" t="b">
        <v>0</v>
      </c>
      <c r="AK553" t="b">
        <v>0</v>
      </c>
      <c r="AL553" t="b">
        <v>1</v>
      </c>
      <c r="AM553" t="b">
        <v>0</v>
      </c>
      <c r="AN553">
        <v>71.349999999999994</v>
      </c>
      <c r="AO553">
        <f t="shared" si="8"/>
        <v>72</v>
      </c>
      <c r="AP553" t="b">
        <v>0</v>
      </c>
    </row>
    <row r="554" spans="1:42" x14ac:dyDescent="0.25">
      <c r="A554" t="s">
        <v>1526</v>
      </c>
      <c r="B554">
        <v>1</v>
      </c>
      <c r="C554" t="s">
        <v>40</v>
      </c>
      <c r="D554" t="s">
        <v>41</v>
      </c>
      <c r="E554" t="s">
        <v>1527</v>
      </c>
      <c r="F554">
        <v>92304</v>
      </c>
      <c r="G554" t="s">
        <v>1528</v>
      </c>
      <c r="H554">
        <v>34.559882000000002</v>
      </c>
      <c r="I554">
        <v>-115.637164</v>
      </c>
      <c r="J554">
        <v>0</v>
      </c>
      <c r="K554">
        <v>0</v>
      </c>
      <c r="L554">
        <v>0</v>
      </c>
      <c r="M554">
        <v>0</v>
      </c>
      <c r="N554" t="str">
        <f>VLOOKUP(O554:O7585,'VLOOKUP Ranges'!$A$9:$B$12,2,TRUE)</f>
        <v>1-9</v>
      </c>
      <c r="O554">
        <v>1</v>
      </c>
      <c r="P554">
        <v>1</v>
      </c>
      <c r="Q554" t="s">
        <v>44</v>
      </c>
      <c r="R554" t="s">
        <v>66</v>
      </c>
      <c r="S554" t="s">
        <v>66</v>
      </c>
      <c r="T554" t="s">
        <v>66</v>
      </c>
      <c r="U554" t="s">
        <v>66</v>
      </c>
      <c r="V554" t="s">
        <v>66</v>
      </c>
      <c r="W554" t="s">
        <v>66</v>
      </c>
      <c r="X554">
        <v>1</v>
      </c>
      <c r="Y554" t="str">
        <f>VLOOKUP(Z554:Z7585,'VLOOKUP Ranges'!$A$2:$B$5,2,TRUE)</f>
        <v>18-35</v>
      </c>
      <c r="Z554">
        <v>20.149999999999999</v>
      </c>
      <c r="AA554">
        <v>20.149999999999999</v>
      </c>
      <c r="AB554" t="s">
        <v>45</v>
      </c>
      <c r="AC554">
        <v>1</v>
      </c>
      <c r="AD554">
        <v>86</v>
      </c>
      <c r="AE554">
        <v>4939</v>
      </c>
      <c r="AF554" t="s">
        <v>613</v>
      </c>
      <c r="AG554" t="b">
        <v>0</v>
      </c>
      <c r="AH554" t="b">
        <v>0</v>
      </c>
      <c r="AI554" t="b">
        <v>0</v>
      </c>
      <c r="AJ554" t="b">
        <v>1</v>
      </c>
      <c r="AK554" t="b">
        <v>0</v>
      </c>
      <c r="AL554" t="b">
        <v>0</v>
      </c>
      <c r="AM554" t="b">
        <v>1</v>
      </c>
      <c r="AN554">
        <v>20.149999999999999</v>
      </c>
      <c r="AO554">
        <f t="shared" si="8"/>
        <v>21</v>
      </c>
      <c r="AP554" t="b">
        <v>0</v>
      </c>
    </row>
    <row r="555" spans="1:42" x14ac:dyDescent="0.25">
      <c r="A555" t="s">
        <v>1529</v>
      </c>
      <c r="B555">
        <v>1</v>
      </c>
      <c r="C555" t="s">
        <v>40</v>
      </c>
      <c r="D555" t="s">
        <v>41</v>
      </c>
      <c r="E555" t="s">
        <v>1530</v>
      </c>
      <c r="F555">
        <v>92305</v>
      </c>
      <c r="G555" t="s">
        <v>1531</v>
      </c>
      <c r="H555">
        <v>34.1678</v>
      </c>
      <c r="I555">
        <v>-116.86433</v>
      </c>
      <c r="J555">
        <v>1</v>
      </c>
      <c r="K555">
        <v>0</v>
      </c>
      <c r="L555">
        <v>0</v>
      </c>
      <c r="M555">
        <v>0</v>
      </c>
      <c r="N555" t="str">
        <f>VLOOKUP(O555:O7586,'VLOOKUP Ranges'!$A$9:$B$12,2,TRUE)</f>
        <v>1-9</v>
      </c>
      <c r="O555">
        <v>1</v>
      </c>
      <c r="P555">
        <v>1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>
        <v>0</v>
      </c>
      <c r="Y555" t="str">
        <f>VLOOKUP(Z555:Z7586,'VLOOKUP Ranges'!$A$2:$B$5,2,TRUE)</f>
        <v>35-70</v>
      </c>
      <c r="Z555">
        <v>69.75</v>
      </c>
      <c r="AA555">
        <v>69.75</v>
      </c>
      <c r="AB555" t="s">
        <v>45</v>
      </c>
      <c r="AC555">
        <v>1</v>
      </c>
      <c r="AD555">
        <v>66</v>
      </c>
      <c r="AE555">
        <v>2901</v>
      </c>
      <c r="AF555" t="s">
        <v>613</v>
      </c>
      <c r="AG555" t="b">
        <v>0</v>
      </c>
      <c r="AH555" t="b">
        <v>0</v>
      </c>
      <c r="AI555" t="b">
        <v>1</v>
      </c>
      <c r="AJ555" t="b">
        <v>0</v>
      </c>
      <c r="AK555" t="b">
        <v>0</v>
      </c>
      <c r="AL555" t="b">
        <v>0</v>
      </c>
      <c r="AM555" t="b">
        <v>0</v>
      </c>
      <c r="AN555">
        <v>69.75</v>
      </c>
      <c r="AO555">
        <f t="shared" si="8"/>
        <v>70</v>
      </c>
      <c r="AP555" t="b">
        <v>0</v>
      </c>
    </row>
    <row r="556" spans="1:42" x14ac:dyDescent="0.25">
      <c r="A556" t="s">
        <v>1532</v>
      </c>
      <c r="B556">
        <v>1</v>
      </c>
      <c r="C556" t="s">
        <v>40</v>
      </c>
      <c r="D556" t="s">
        <v>41</v>
      </c>
      <c r="E556" t="s">
        <v>353</v>
      </c>
      <c r="F556">
        <v>92307</v>
      </c>
      <c r="G556" t="s">
        <v>354</v>
      </c>
      <c r="H556">
        <v>34.550820000000002</v>
      </c>
      <c r="I556">
        <v>-117.12239599999999</v>
      </c>
      <c r="J556">
        <v>0</v>
      </c>
      <c r="K556">
        <v>1</v>
      </c>
      <c r="L556">
        <v>1</v>
      </c>
      <c r="M556">
        <v>0</v>
      </c>
      <c r="N556" t="str">
        <f>VLOOKUP(O556:O7587,'VLOOKUP Ranges'!$A$9:$B$12,2,TRUE)</f>
        <v>29-55</v>
      </c>
      <c r="O556">
        <v>32</v>
      </c>
      <c r="P556">
        <v>1</v>
      </c>
      <c r="Q556" t="s">
        <v>45</v>
      </c>
      <c r="R556" t="s">
        <v>44</v>
      </c>
      <c r="S556" t="s">
        <v>44</v>
      </c>
      <c r="T556" t="s">
        <v>44</v>
      </c>
      <c r="U556" t="s">
        <v>44</v>
      </c>
      <c r="V556" t="s">
        <v>45</v>
      </c>
      <c r="W556" t="s">
        <v>45</v>
      </c>
      <c r="X556">
        <v>1</v>
      </c>
      <c r="Y556" t="str">
        <f>VLOOKUP(Z556:Z7587,'VLOOKUP Ranges'!$A$2:$B$5,2,TRUE)</f>
        <v>89-118</v>
      </c>
      <c r="Z556">
        <v>93.2</v>
      </c>
      <c r="AA556">
        <v>2931</v>
      </c>
      <c r="AB556" t="s">
        <v>45</v>
      </c>
      <c r="AC556">
        <v>1</v>
      </c>
      <c r="AD556">
        <v>90</v>
      </c>
      <c r="AE556">
        <v>5247</v>
      </c>
      <c r="AF556" t="s">
        <v>603</v>
      </c>
      <c r="AG556" t="b">
        <v>0</v>
      </c>
      <c r="AH556" t="b">
        <v>0</v>
      </c>
      <c r="AI556" t="b">
        <v>1</v>
      </c>
      <c r="AJ556" t="b">
        <v>0</v>
      </c>
      <c r="AK556" t="b">
        <v>0</v>
      </c>
      <c r="AL556" t="b">
        <v>1</v>
      </c>
      <c r="AM556" t="b">
        <v>0</v>
      </c>
      <c r="AN556">
        <v>91.59375</v>
      </c>
      <c r="AO556">
        <f t="shared" si="8"/>
        <v>94</v>
      </c>
      <c r="AP556" t="b">
        <v>0</v>
      </c>
    </row>
    <row r="557" spans="1:42" x14ac:dyDescent="0.25">
      <c r="A557" t="s">
        <v>1533</v>
      </c>
      <c r="B557">
        <v>1</v>
      </c>
      <c r="C557" t="s">
        <v>40</v>
      </c>
      <c r="D557" t="s">
        <v>41</v>
      </c>
      <c r="E557" t="s">
        <v>353</v>
      </c>
      <c r="F557">
        <v>92308</v>
      </c>
      <c r="G557" t="s">
        <v>1534</v>
      </c>
      <c r="H557">
        <v>34.424925999999999</v>
      </c>
      <c r="I557">
        <v>-117.18450300000001</v>
      </c>
      <c r="J557">
        <v>1</v>
      </c>
      <c r="K557">
        <v>0</v>
      </c>
      <c r="L557">
        <v>1</v>
      </c>
      <c r="M557">
        <v>0</v>
      </c>
      <c r="N557" t="str">
        <f>VLOOKUP(O557:O7588,'VLOOKUP Ranges'!$A$9:$B$12,2,TRUE)</f>
        <v>9-29</v>
      </c>
      <c r="O557">
        <v>17</v>
      </c>
      <c r="P557">
        <v>1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45</v>
      </c>
      <c r="W557" t="s">
        <v>44</v>
      </c>
      <c r="X557">
        <v>0</v>
      </c>
      <c r="Y557" t="str">
        <f>VLOOKUP(Z557:Z7588,'VLOOKUP Ranges'!$A$2:$B$5,2,TRUE)</f>
        <v>70-89</v>
      </c>
      <c r="Z557">
        <v>80.849999999999994</v>
      </c>
      <c r="AA557">
        <v>1400.85</v>
      </c>
      <c r="AB557" t="s">
        <v>45</v>
      </c>
      <c r="AC557">
        <v>1</v>
      </c>
      <c r="AD557">
        <v>77</v>
      </c>
      <c r="AE557">
        <v>5174</v>
      </c>
      <c r="AF557" t="s">
        <v>603</v>
      </c>
      <c r="AG557" t="b">
        <v>0</v>
      </c>
      <c r="AH557" t="b">
        <v>0</v>
      </c>
      <c r="AI557" t="b">
        <v>1</v>
      </c>
      <c r="AJ557" t="b">
        <v>0</v>
      </c>
      <c r="AK557" t="b">
        <v>0</v>
      </c>
      <c r="AL557" t="b">
        <v>1</v>
      </c>
      <c r="AM557" t="b">
        <v>0</v>
      </c>
      <c r="AN557">
        <v>82.402941176470506</v>
      </c>
      <c r="AO557">
        <f t="shared" si="8"/>
        <v>81</v>
      </c>
      <c r="AP557" t="b">
        <v>0</v>
      </c>
    </row>
    <row r="558" spans="1:42" x14ac:dyDescent="0.25">
      <c r="A558" t="s">
        <v>1535</v>
      </c>
      <c r="B558">
        <v>1</v>
      </c>
      <c r="C558" t="s">
        <v>40</v>
      </c>
      <c r="D558" t="s">
        <v>41</v>
      </c>
      <c r="E558" t="s">
        <v>1536</v>
      </c>
      <c r="F558">
        <v>92309</v>
      </c>
      <c r="G558" t="s">
        <v>1537</v>
      </c>
      <c r="H558">
        <v>35.289520000000003</v>
      </c>
      <c r="I558">
        <v>-116.092214</v>
      </c>
      <c r="J558">
        <v>0</v>
      </c>
      <c r="K558">
        <v>0</v>
      </c>
      <c r="L558">
        <v>0</v>
      </c>
      <c r="M558">
        <v>0</v>
      </c>
      <c r="N558" t="str">
        <f>VLOOKUP(O558:O7589,'VLOOKUP Ranges'!$A$9:$B$12,2,TRUE)</f>
        <v>1-9</v>
      </c>
      <c r="O558">
        <v>4</v>
      </c>
      <c r="P558">
        <v>0</v>
      </c>
      <c r="Q558" t="s">
        <v>62</v>
      </c>
      <c r="R558" t="s">
        <v>45</v>
      </c>
      <c r="S558" t="s">
        <v>45</v>
      </c>
      <c r="T558" t="s">
        <v>44</v>
      </c>
      <c r="U558" t="s">
        <v>44</v>
      </c>
      <c r="V558" t="s">
        <v>44</v>
      </c>
      <c r="W558" t="s">
        <v>44</v>
      </c>
      <c r="X558">
        <v>1</v>
      </c>
      <c r="Y558" t="str">
        <f>VLOOKUP(Z558:Z7589,'VLOOKUP Ranges'!$A$2:$B$5,2,TRUE)</f>
        <v>18-35</v>
      </c>
      <c r="Z558">
        <v>33.65</v>
      </c>
      <c r="AA558">
        <v>137.85</v>
      </c>
      <c r="AB558" t="s">
        <v>45</v>
      </c>
      <c r="AC558">
        <v>1</v>
      </c>
      <c r="AD558">
        <v>95</v>
      </c>
      <c r="AE558">
        <v>2563</v>
      </c>
      <c r="AF558" t="s">
        <v>603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1</v>
      </c>
      <c r="AM558" t="b">
        <v>0</v>
      </c>
      <c r="AN558">
        <v>34.462499999999999</v>
      </c>
      <c r="AO558">
        <f t="shared" si="8"/>
        <v>34</v>
      </c>
      <c r="AP558" t="b">
        <v>0</v>
      </c>
    </row>
    <row r="559" spans="1:42" x14ac:dyDescent="0.25">
      <c r="A559" t="s">
        <v>1538</v>
      </c>
      <c r="B559">
        <v>1</v>
      </c>
      <c r="C559" t="s">
        <v>40</v>
      </c>
      <c r="D559" t="s">
        <v>41</v>
      </c>
      <c r="E559" t="s">
        <v>1539</v>
      </c>
      <c r="F559">
        <v>92321</v>
      </c>
      <c r="G559" t="s">
        <v>1540</v>
      </c>
      <c r="H559">
        <v>34.255203000000002</v>
      </c>
      <c r="I559">
        <v>-117.17565399999999</v>
      </c>
      <c r="J559">
        <v>1</v>
      </c>
      <c r="K559">
        <v>0</v>
      </c>
      <c r="L559">
        <v>0</v>
      </c>
      <c r="M559">
        <v>0</v>
      </c>
      <c r="N559" t="str">
        <f>VLOOKUP(O559:O7590,'VLOOKUP Ranges'!$A$9:$B$12,2,TRUE)</f>
        <v>1-9</v>
      </c>
      <c r="O559">
        <v>1</v>
      </c>
      <c r="P559">
        <v>1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45</v>
      </c>
      <c r="W559" t="s">
        <v>44</v>
      </c>
      <c r="X559">
        <v>1</v>
      </c>
      <c r="Y559" t="str">
        <f>VLOOKUP(Z559:Z7590,'VLOOKUP Ranges'!$A$2:$B$5,2,TRUE)</f>
        <v>70-89</v>
      </c>
      <c r="Z559">
        <v>79.95</v>
      </c>
      <c r="AA559">
        <v>79.95</v>
      </c>
      <c r="AB559" t="s">
        <v>45</v>
      </c>
      <c r="AC559">
        <v>1</v>
      </c>
      <c r="AD559">
        <v>99</v>
      </c>
      <c r="AE559">
        <v>4815</v>
      </c>
      <c r="AF559" t="s">
        <v>613</v>
      </c>
      <c r="AG559" t="b">
        <v>0</v>
      </c>
      <c r="AH559" t="b">
        <v>0</v>
      </c>
      <c r="AI559" t="b">
        <v>1</v>
      </c>
      <c r="AJ559" t="b">
        <v>0</v>
      </c>
      <c r="AK559" t="b">
        <v>0</v>
      </c>
      <c r="AL559" t="b">
        <v>1</v>
      </c>
      <c r="AM559" t="b">
        <v>0</v>
      </c>
      <c r="AN559">
        <v>79.95</v>
      </c>
      <c r="AO559">
        <f t="shared" si="8"/>
        <v>80</v>
      </c>
      <c r="AP559" t="b">
        <v>0</v>
      </c>
    </row>
    <row r="560" spans="1:42" x14ac:dyDescent="0.25">
      <c r="A560" t="s">
        <v>1541</v>
      </c>
      <c r="B560">
        <v>1</v>
      </c>
      <c r="C560" t="s">
        <v>40</v>
      </c>
      <c r="D560" t="s">
        <v>41</v>
      </c>
      <c r="E560" t="s">
        <v>1542</v>
      </c>
      <c r="F560">
        <v>92324</v>
      </c>
      <c r="G560" t="s">
        <v>1543</v>
      </c>
      <c r="H560">
        <v>34.030915</v>
      </c>
      <c r="I560">
        <v>-117.273201</v>
      </c>
      <c r="J560">
        <v>0</v>
      </c>
      <c r="K560">
        <v>0</v>
      </c>
      <c r="L560">
        <v>0</v>
      </c>
      <c r="M560">
        <v>0</v>
      </c>
      <c r="N560" t="str">
        <f>VLOOKUP(O560:O7591,'VLOOKUP Ranges'!$A$9:$B$12,2,TRUE)</f>
        <v>1-9</v>
      </c>
      <c r="O560">
        <v>1</v>
      </c>
      <c r="P560">
        <v>1</v>
      </c>
      <c r="Q560" t="s">
        <v>44</v>
      </c>
      <c r="R560" t="s">
        <v>66</v>
      </c>
      <c r="S560" t="s">
        <v>66</v>
      </c>
      <c r="T560" t="s">
        <v>66</v>
      </c>
      <c r="U560" t="s">
        <v>66</v>
      </c>
      <c r="V560" t="s">
        <v>66</v>
      </c>
      <c r="W560" t="s">
        <v>66</v>
      </c>
      <c r="X560">
        <v>0</v>
      </c>
      <c r="Y560" t="str">
        <f>VLOOKUP(Z560:Z7591,'VLOOKUP Ranges'!$A$2:$B$5,2,TRUE)</f>
        <v>18-35</v>
      </c>
      <c r="Z560">
        <v>19.3</v>
      </c>
      <c r="AA560">
        <v>19.3</v>
      </c>
      <c r="AB560" t="s">
        <v>45</v>
      </c>
      <c r="AC560">
        <v>1</v>
      </c>
      <c r="AD560">
        <v>92</v>
      </c>
      <c r="AE560">
        <v>3236</v>
      </c>
      <c r="AF560" t="s">
        <v>613</v>
      </c>
      <c r="AG560" t="b">
        <v>0</v>
      </c>
      <c r="AH560" t="b">
        <v>0</v>
      </c>
      <c r="AI560" t="b">
        <v>0</v>
      </c>
      <c r="AJ560" t="b">
        <v>1</v>
      </c>
      <c r="AK560" t="b">
        <v>0</v>
      </c>
      <c r="AL560" t="b">
        <v>1</v>
      </c>
      <c r="AM560" t="b">
        <v>0</v>
      </c>
      <c r="AN560">
        <v>19.3</v>
      </c>
      <c r="AO560">
        <f t="shared" si="8"/>
        <v>20</v>
      </c>
      <c r="AP560" t="b">
        <v>0</v>
      </c>
    </row>
    <row r="561" spans="1:42" x14ac:dyDescent="0.25">
      <c r="A561" t="s">
        <v>1544</v>
      </c>
      <c r="B561">
        <v>1</v>
      </c>
      <c r="C561" t="s">
        <v>40</v>
      </c>
      <c r="D561" t="s">
        <v>41</v>
      </c>
      <c r="E561" t="s">
        <v>1545</v>
      </c>
      <c r="F561">
        <v>92333</v>
      </c>
      <c r="G561" t="s">
        <v>1546</v>
      </c>
      <c r="H561">
        <v>34.274845999999997</v>
      </c>
      <c r="I561">
        <v>-116.93758099999999</v>
      </c>
      <c r="J561">
        <v>0</v>
      </c>
      <c r="K561">
        <v>0</v>
      </c>
      <c r="L561">
        <v>1</v>
      </c>
      <c r="M561">
        <v>0</v>
      </c>
      <c r="N561" t="str">
        <f>VLOOKUP(O561:O7592,'VLOOKUP Ranges'!$A$9:$B$12,2,TRUE)</f>
        <v>29-55</v>
      </c>
      <c r="O561">
        <v>37</v>
      </c>
      <c r="P561">
        <v>1</v>
      </c>
      <c r="Q561" t="s">
        <v>45</v>
      </c>
      <c r="R561" t="s">
        <v>45</v>
      </c>
      <c r="S561" t="s">
        <v>44</v>
      </c>
      <c r="T561" t="s">
        <v>45</v>
      </c>
      <c r="U561" t="s">
        <v>45</v>
      </c>
      <c r="V561" t="s">
        <v>44</v>
      </c>
      <c r="W561" t="s">
        <v>45</v>
      </c>
      <c r="X561">
        <v>1</v>
      </c>
      <c r="Y561" t="str">
        <f>VLOOKUP(Z561:Z7592,'VLOOKUP Ranges'!$A$2:$B$5,2,TRUE)</f>
        <v>89-118</v>
      </c>
      <c r="Z561">
        <v>99.2</v>
      </c>
      <c r="AA561">
        <v>3754.6</v>
      </c>
      <c r="AB561" t="s">
        <v>45</v>
      </c>
      <c r="AC561">
        <v>1</v>
      </c>
      <c r="AD561">
        <v>79</v>
      </c>
      <c r="AE561">
        <v>3599</v>
      </c>
      <c r="AF561" t="s">
        <v>613</v>
      </c>
      <c r="AG561" t="b">
        <v>1</v>
      </c>
      <c r="AH561" t="b">
        <v>0</v>
      </c>
      <c r="AI561" t="b">
        <v>1</v>
      </c>
      <c r="AJ561" t="b">
        <v>0</v>
      </c>
      <c r="AK561" t="b">
        <v>0</v>
      </c>
      <c r="AL561" t="b">
        <v>1</v>
      </c>
      <c r="AM561" t="b">
        <v>0</v>
      </c>
      <c r="AN561">
        <v>101.47567567567501</v>
      </c>
      <c r="AO561">
        <f t="shared" si="8"/>
        <v>100</v>
      </c>
      <c r="AP561" t="b">
        <v>1</v>
      </c>
    </row>
    <row r="562" spans="1:42" x14ac:dyDescent="0.25">
      <c r="A562" t="s">
        <v>1547</v>
      </c>
      <c r="B562">
        <v>1</v>
      </c>
      <c r="C562" t="s">
        <v>40</v>
      </c>
      <c r="D562" t="s">
        <v>41</v>
      </c>
      <c r="E562" t="s">
        <v>1548</v>
      </c>
      <c r="F562">
        <v>92337</v>
      </c>
      <c r="G562" t="s">
        <v>1549</v>
      </c>
      <c r="H562">
        <v>34.049670999999996</v>
      </c>
      <c r="I562">
        <v>-117.468896</v>
      </c>
      <c r="J562">
        <v>0</v>
      </c>
      <c r="K562">
        <v>0</v>
      </c>
      <c r="L562">
        <v>1</v>
      </c>
      <c r="M562">
        <v>0</v>
      </c>
      <c r="N562" t="str">
        <f>VLOOKUP(O562:O7593,'VLOOKUP Ranges'!$A$9:$B$12,2,TRUE)</f>
        <v>1-9</v>
      </c>
      <c r="O562">
        <v>8</v>
      </c>
      <c r="P562">
        <v>1</v>
      </c>
      <c r="Q562" t="s">
        <v>45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45</v>
      </c>
      <c r="X562">
        <v>1</v>
      </c>
      <c r="Y562" t="str">
        <f>VLOOKUP(Z562:Z7593,'VLOOKUP Ranges'!$A$2:$B$5,2,TRUE)</f>
        <v>70-89</v>
      </c>
      <c r="Z562">
        <v>85.2</v>
      </c>
      <c r="AA562">
        <v>627.4</v>
      </c>
      <c r="AB562" t="s">
        <v>45</v>
      </c>
      <c r="AC562">
        <v>1</v>
      </c>
      <c r="AD562">
        <v>95</v>
      </c>
      <c r="AE562">
        <v>2887</v>
      </c>
      <c r="AF562" t="s">
        <v>603</v>
      </c>
      <c r="AG562" t="b">
        <v>0</v>
      </c>
      <c r="AH562" t="b">
        <v>0</v>
      </c>
      <c r="AI562" t="b">
        <v>1</v>
      </c>
      <c r="AJ562" t="b">
        <v>0</v>
      </c>
      <c r="AK562" t="b">
        <v>1</v>
      </c>
      <c r="AL562" t="b">
        <v>0</v>
      </c>
      <c r="AM562" t="b">
        <v>0</v>
      </c>
      <c r="AN562">
        <v>78.424999999999997</v>
      </c>
      <c r="AO562">
        <f t="shared" si="8"/>
        <v>86</v>
      </c>
      <c r="AP562" t="b">
        <v>0</v>
      </c>
    </row>
    <row r="563" spans="1:42" x14ac:dyDescent="0.25">
      <c r="A563" t="s">
        <v>1550</v>
      </c>
      <c r="B563">
        <v>1</v>
      </c>
      <c r="C563" t="s">
        <v>40</v>
      </c>
      <c r="D563" t="s">
        <v>41</v>
      </c>
      <c r="E563" t="s">
        <v>362</v>
      </c>
      <c r="F563">
        <v>92338</v>
      </c>
      <c r="G563" t="s">
        <v>363</v>
      </c>
      <c r="H563">
        <v>34.702765999999997</v>
      </c>
      <c r="I563">
        <v>-116.09337600000001</v>
      </c>
      <c r="J563">
        <v>0</v>
      </c>
      <c r="K563">
        <v>0</v>
      </c>
      <c r="L563">
        <v>0</v>
      </c>
      <c r="M563">
        <v>0</v>
      </c>
      <c r="N563" t="str">
        <f>VLOOKUP(O563:O7594,'VLOOKUP Ranges'!$A$9:$B$12,2,TRUE)</f>
        <v>1-9</v>
      </c>
      <c r="O563">
        <v>3</v>
      </c>
      <c r="P563">
        <v>1</v>
      </c>
      <c r="Q563" t="s">
        <v>45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>
        <v>0</v>
      </c>
      <c r="Y563" t="str">
        <f>VLOOKUP(Z563:Z7594,'VLOOKUP Ranges'!$A$2:$B$5,2,TRUE)</f>
        <v>70-89</v>
      </c>
      <c r="Z563">
        <v>75.25</v>
      </c>
      <c r="AA563">
        <v>242</v>
      </c>
      <c r="AB563" t="s">
        <v>45</v>
      </c>
      <c r="AC563">
        <v>1</v>
      </c>
      <c r="AD563">
        <v>83</v>
      </c>
      <c r="AE563">
        <v>5898</v>
      </c>
      <c r="AF563" t="s">
        <v>603</v>
      </c>
      <c r="AG563" t="b">
        <v>0</v>
      </c>
      <c r="AH563" t="b">
        <v>0</v>
      </c>
      <c r="AI563" t="b">
        <v>1</v>
      </c>
      <c r="AJ563" t="b">
        <v>0</v>
      </c>
      <c r="AK563" t="b">
        <v>0</v>
      </c>
      <c r="AL563" t="b">
        <v>1</v>
      </c>
      <c r="AM563" t="b">
        <v>0</v>
      </c>
      <c r="AN563">
        <v>80.6666666666666</v>
      </c>
      <c r="AO563">
        <f t="shared" si="8"/>
        <v>76</v>
      </c>
      <c r="AP563" t="b">
        <v>0</v>
      </c>
    </row>
    <row r="564" spans="1:42" x14ac:dyDescent="0.25">
      <c r="A564" t="s">
        <v>1551</v>
      </c>
      <c r="B564">
        <v>1</v>
      </c>
      <c r="C564" t="s">
        <v>40</v>
      </c>
      <c r="D564" t="s">
        <v>41</v>
      </c>
      <c r="E564" t="s">
        <v>1552</v>
      </c>
      <c r="F564">
        <v>92359</v>
      </c>
      <c r="G564" t="s">
        <v>1553</v>
      </c>
      <c r="H564">
        <v>34.103577999999999</v>
      </c>
      <c r="I564">
        <v>-117.04053999999999</v>
      </c>
      <c r="J564">
        <v>1</v>
      </c>
      <c r="K564">
        <v>0</v>
      </c>
      <c r="L564">
        <v>0</v>
      </c>
      <c r="M564">
        <v>0</v>
      </c>
      <c r="N564" t="str">
        <f>VLOOKUP(O564:O7595,'VLOOKUP Ranges'!$A$9:$B$12,2,TRUE)</f>
        <v>1-9</v>
      </c>
      <c r="O564">
        <v>1</v>
      </c>
      <c r="P564">
        <v>1</v>
      </c>
      <c r="Q564" t="s">
        <v>45</v>
      </c>
      <c r="R564" t="s">
        <v>44</v>
      </c>
      <c r="S564" t="s">
        <v>44</v>
      </c>
      <c r="T564" t="s">
        <v>45</v>
      </c>
      <c r="U564" t="s">
        <v>44</v>
      </c>
      <c r="V564" t="s">
        <v>44</v>
      </c>
      <c r="W564" t="s">
        <v>44</v>
      </c>
      <c r="X564">
        <v>0</v>
      </c>
      <c r="Y564" t="str">
        <f>VLOOKUP(Z564:Z7595,'VLOOKUP Ranges'!$A$2:$B$5,2,TRUE)</f>
        <v>35-70</v>
      </c>
      <c r="Z564">
        <v>54.35</v>
      </c>
      <c r="AA564">
        <v>54.35</v>
      </c>
      <c r="AB564" t="s">
        <v>45</v>
      </c>
      <c r="AC564">
        <v>1</v>
      </c>
      <c r="AD564">
        <v>87</v>
      </c>
      <c r="AE564">
        <v>4212</v>
      </c>
      <c r="AF564" t="s">
        <v>603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1</v>
      </c>
      <c r="AM564" t="b">
        <v>0</v>
      </c>
      <c r="AN564">
        <v>54.35</v>
      </c>
      <c r="AO564">
        <f t="shared" si="8"/>
        <v>55</v>
      </c>
      <c r="AP564" t="b">
        <v>0</v>
      </c>
    </row>
    <row r="565" spans="1:42" x14ac:dyDescent="0.25">
      <c r="A565" t="s">
        <v>1554</v>
      </c>
      <c r="B565">
        <v>1</v>
      </c>
      <c r="C565" t="s">
        <v>40</v>
      </c>
      <c r="D565" t="s">
        <v>41</v>
      </c>
      <c r="E565" t="s">
        <v>374</v>
      </c>
      <c r="F565">
        <v>92374</v>
      </c>
      <c r="G565" t="s">
        <v>1555</v>
      </c>
      <c r="H565">
        <v>34.064073</v>
      </c>
      <c r="I565">
        <v>-117.166158</v>
      </c>
      <c r="J565">
        <v>1</v>
      </c>
      <c r="K565">
        <v>0</v>
      </c>
      <c r="L565">
        <v>1</v>
      </c>
      <c r="M565">
        <v>0</v>
      </c>
      <c r="N565" t="str">
        <f>VLOOKUP(O565:O7596,'VLOOKUP Ranges'!$A$9:$B$12,2,TRUE)</f>
        <v>1-9</v>
      </c>
      <c r="O565">
        <v>5</v>
      </c>
      <c r="P565">
        <v>0</v>
      </c>
      <c r="Q565" t="s">
        <v>62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>
        <v>1</v>
      </c>
      <c r="Y565" t="str">
        <f>VLOOKUP(Z565:Z7596,'VLOOKUP Ranges'!$A$2:$B$5,2,TRUE)</f>
        <v>18-35</v>
      </c>
      <c r="Z565">
        <v>24.95</v>
      </c>
      <c r="AA565">
        <v>100.4</v>
      </c>
      <c r="AB565" t="s">
        <v>45</v>
      </c>
      <c r="AC565">
        <v>1</v>
      </c>
      <c r="AD565">
        <v>79</v>
      </c>
      <c r="AE565">
        <v>5865</v>
      </c>
      <c r="AF565" t="s">
        <v>613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1</v>
      </c>
      <c r="AM565" t="b">
        <v>0</v>
      </c>
      <c r="AN565">
        <v>20.079999999999998</v>
      </c>
      <c r="AO565">
        <f t="shared" si="8"/>
        <v>25</v>
      </c>
      <c r="AP565" t="b">
        <v>0</v>
      </c>
    </row>
    <row r="566" spans="1:42" x14ac:dyDescent="0.25">
      <c r="A566" t="s">
        <v>1556</v>
      </c>
      <c r="B566">
        <v>1</v>
      </c>
      <c r="C566" t="s">
        <v>40</v>
      </c>
      <c r="D566" t="s">
        <v>41</v>
      </c>
      <c r="E566" t="s">
        <v>380</v>
      </c>
      <c r="F566">
        <v>92382</v>
      </c>
      <c r="G566" t="s">
        <v>381</v>
      </c>
      <c r="H566">
        <v>34.186211</v>
      </c>
      <c r="I566">
        <v>-117.07683</v>
      </c>
      <c r="J566">
        <v>1</v>
      </c>
      <c r="K566">
        <v>0</v>
      </c>
      <c r="L566">
        <v>1</v>
      </c>
      <c r="M566">
        <v>0</v>
      </c>
      <c r="N566" t="str">
        <f>VLOOKUP(O566:O7597,'VLOOKUP Ranges'!$A$9:$B$12,2,TRUE)</f>
        <v>29-55</v>
      </c>
      <c r="O566">
        <v>40</v>
      </c>
      <c r="P566">
        <v>0</v>
      </c>
      <c r="Q566" t="s">
        <v>62</v>
      </c>
      <c r="R566" t="s">
        <v>45</v>
      </c>
      <c r="S566" t="s">
        <v>45</v>
      </c>
      <c r="T566" t="s">
        <v>45</v>
      </c>
      <c r="U566" t="s">
        <v>44</v>
      </c>
      <c r="V566" t="s">
        <v>44</v>
      </c>
      <c r="W566" t="s">
        <v>44</v>
      </c>
      <c r="X566">
        <v>1</v>
      </c>
      <c r="Y566" t="str">
        <f>VLOOKUP(Z566:Z7597,'VLOOKUP Ranges'!$A$2:$B$5,2,TRUE)</f>
        <v>35-70</v>
      </c>
      <c r="Z566">
        <v>42.35</v>
      </c>
      <c r="AA566">
        <v>1716.45</v>
      </c>
      <c r="AB566" t="s">
        <v>45</v>
      </c>
      <c r="AC566">
        <v>1</v>
      </c>
      <c r="AD566">
        <v>67</v>
      </c>
      <c r="AE566">
        <v>5422</v>
      </c>
      <c r="AF566" t="s">
        <v>613</v>
      </c>
      <c r="AG566" t="b">
        <v>1</v>
      </c>
      <c r="AH566" t="b">
        <v>0</v>
      </c>
      <c r="AI566" t="b">
        <v>0</v>
      </c>
      <c r="AJ566" t="b">
        <v>0</v>
      </c>
      <c r="AK566" t="b">
        <v>0</v>
      </c>
      <c r="AL566" t="b">
        <v>1</v>
      </c>
      <c r="AM566" t="b">
        <v>0</v>
      </c>
      <c r="AN566">
        <v>42.911250000000003</v>
      </c>
      <c r="AO566">
        <f t="shared" si="8"/>
        <v>43</v>
      </c>
      <c r="AP566" t="b">
        <v>0</v>
      </c>
    </row>
    <row r="567" spans="1:42" x14ac:dyDescent="0.25">
      <c r="A567" t="s">
        <v>1557</v>
      </c>
      <c r="B567">
        <v>1</v>
      </c>
      <c r="C567" t="s">
        <v>40</v>
      </c>
      <c r="D567" t="s">
        <v>41</v>
      </c>
      <c r="E567" t="s">
        <v>1558</v>
      </c>
      <c r="F567">
        <v>92386</v>
      </c>
      <c r="G567" t="s">
        <v>1559</v>
      </c>
      <c r="H567">
        <v>34.243088</v>
      </c>
      <c r="I567">
        <v>-116.830015</v>
      </c>
      <c r="J567">
        <v>1</v>
      </c>
      <c r="K567">
        <v>0</v>
      </c>
      <c r="L567">
        <v>0</v>
      </c>
      <c r="M567">
        <v>0</v>
      </c>
      <c r="N567" t="str">
        <f>VLOOKUP(O567:O7598,'VLOOKUP Ranges'!$A$9:$B$12,2,TRUE)</f>
        <v>1-9</v>
      </c>
      <c r="O567">
        <v>1</v>
      </c>
      <c r="P567">
        <v>1</v>
      </c>
      <c r="Q567" t="s">
        <v>45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>
        <v>1</v>
      </c>
      <c r="Y567" t="str">
        <f>VLOOKUP(Z567:Z7598,'VLOOKUP Ranges'!$A$2:$B$5,2,TRUE)</f>
        <v>70-89</v>
      </c>
      <c r="Z567">
        <v>75.3</v>
      </c>
      <c r="AA567">
        <v>75.3</v>
      </c>
      <c r="AB567" t="s">
        <v>45</v>
      </c>
      <c r="AC567">
        <v>1</v>
      </c>
      <c r="AD567">
        <v>100</v>
      </c>
      <c r="AE567">
        <v>3596</v>
      </c>
      <c r="AF567" t="s">
        <v>613</v>
      </c>
      <c r="AG567" t="b">
        <v>0</v>
      </c>
      <c r="AH567" t="b">
        <v>0</v>
      </c>
      <c r="AI567" t="b">
        <v>1</v>
      </c>
      <c r="AJ567" t="b">
        <v>0</v>
      </c>
      <c r="AK567" t="b">
        <v>0</v>
      </c>
      <c r="AL567" t="b">
        <v>1</v>
      </c>
      <c r="AM567" t="b">
        <v>0</v>
      </c>
      <c r="AN567">
        <v>75.3</v>
      </c>
      <c r="AO567">
        <f t="shared" si="8"/>
        <v>76</v>
      </c>
      <c r="AP567" t="b">
        <v>0</v>
      </c>
    </row>
    <row r="568" spans="1:42" x14ac:dyDescent="0.25">
      <c r="A568" t="s">
        <v>1560</v>
      </c>
      <c r="B568">
        <v>1</v>
      </c>
      <c r="C568" t="s">
        <v>40</v>
      </c>
      <c r="D568" t="s">
        <v>41</v>
      </c>
      <c r="E568" t="s">
        <v>383</v>
      </c>
      <c r="F568">
        <v>92389</v>
      </c>
      <c r="G568" t="s">
        <v>384</v>
      </c>
      <c r="H568">
        <v>35.824572000000003</v>
      </c>
      <c r="I568">
        <v>-116.274755</v>
      </c>
      <c r="J568">
        <v>1</v>
      </c>
      <c r="K568">
        <v>0</v>
      </c>
      <c r="L568">
        <v>0</v>
      </c>
      <c r="M568">
        <v>0</v>
      </c>
      <c r="N568" t="str">
        <f>VLOOKUP(O568:O7599,'VLOOKUP Ranges'!$A$9:$B$12,2,TRUE)</f>
        <v>29-55</v>
      </c>
      <c r="O568">
        <v>51</v>
      </c>
      <c r="P568">
        <v>1</v>
      </c>
      <c r="Q568" t="s">
        <v>45</v>
      </c>
      <c r="R568" t="s">
        <v>45</v>
      </c>
      <c r="S568" t="s">
        <v>45</v>
      </c>
      <c r="T568" t="s">
        <v>44</v>
      </c>
      <c r="U568" t="s">
        <v>44</v>
      </c>
      <c r="V568" t="s">
        <v>45</v>
      </c>
      <c r="W568" t="s">
        <v>44</v>
      </c>
      <c r="X568">
        <v>1</v>
      </c>
      <c r="Y568" t="str">
        <f>VLOOKUP(Z568:Z7599,'VLOOKUP Ranges'!$A$2:$B$5,2,TRUE)</f>
        <v>89-118</v>
      </c>
      <c r="Z568">
        <v>94.8</v>
      </c>
      <c r="AA568">
        <v>4837.6000000000004</v>
      </c>
      <c r="AB568" t="s">
        <v>45</v>
      </c>
      <c r="AC568">
        <v>1</v>
      </c>
      <c r="AD568">
        <v>94</v>
      </c>
      <c r="AE568">
        <v>5074</v>
      </c>
      <c r="AF568" t="s">
        <v>603</v>
      </c>
      <c r="AG568" t="b">
        <v>1</v>
      </c>
      <c r="AH568" t="b">
        <v>0</v>
      </c>
      <c r="AI568" t="b">
        <v>1</v>
      </c>
      <c r="AJ568" t="b">
        <v>0</v>
      </c>
      <c r="AK568" t="b">
        <v>0</v>
      </c>
      <c r="AL568" t="b">
        <v>1</v>
      </c>
      <c r="AM568" t="b">
        <v>0</v>
      </c>
      <c r="AN568">
        <v>94.854901960784304</v>
      </c>
      <c r="AO568">
        <f t="shared" si="8"/>
        <v>95</v>
      </c>
      <c r="AP568" t="b">
        <v>1</v>
      </c>
    </row>
    <row r="569" spans="1:42" x14ac:dyDescent="0.25">
      <c r="A569" t="s">
        <v>1561</v>
      </c>
      <c r="B569">
        <v>1</v>
      </c>
      <c r="C569" t="s">
        <v>40</v>
      </c>
      <c r="D569" t="s">
        <v>41</v>
      </c>
      <c r="E569" t="s">
        <v>389</v>
      </c>
      <c r="F569">
        <v>92397</v>
      </c>
      <c r="G569" t="s">
        <v>390</v>
      </c>
      <c r="H569">
        <v>34.358320999999997</v>
      </c>
      <c r="I569">
        <v>-117.618263</v>
      </c>
      <c r="J569">
        <v>0</v>
      </c>
      <c r="K569">
        <v>1</v>
      </c>
      <c r="L569">
        <v>0</v>
      </c>
      <c r="M569">
        <v>0</v>
      </c>
      <c r="N569" t="str">
        <f>VLOOKUP(O569:O7600,'VLOOKUP Ranges'!$A$9:$B$12,2,TRUE)</f>
        <v>1-9</v>
      </c>
      <c r="O569">
        <v>1</v>
      </c>
      <c r="P569">
        <v>1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>
        <v>1</v>
      </c>
      <c r="Y569" t="str">
        <f>VLOOKUP(Z569:Z7600,'VLOOKUP Ranges'!$A$2:$B$5,2,TRUE)</f>
        <v>70-89</v>
      </c>
      <c r="Z569">
        <v>70.55</v>
      </c>
      <c r="AA569">
        <v>70.55</v>
      </c>
      <c r="AB569" t="s">
        <v>45</v>
      </c>
      <c r="AC569">
        <v>1</v>
      </c>
      <c r="AD569">
        <v>82</v>
      </c>
      <c r="AE569">
        <v>2146</v>
      </c>
      <c r="AF569" t="s">
        <v>603</v>
      </c>
      <c r="AG569" t="b">
        <v>0</v>
      </c>
      <c r="AH569" t="b">
        <v>0</v>
      </c>
      <c r="AI569" t="b">
        <v>1</v>
      </c>
      <c r="AJ569" t="b">
        <v>0</v>
      </c>
      <c r="AK569" t="b">
        <v>0</v>
      </c>
      <c r="AL569" t="b">
        <v>1</v>
      </c>
      <c r="AM569" t="b">
        <v>0</v>
      </c>
      <c r="AN569">
        <v>70.55</v>
      </c>
      <c r="AO569">
        <f t="shared" si="8"/>
        <v>71</v>
      </c>
      <c r="AP569" t="b">
        <v>0</v>
      </c>
    </row>
    <row r="570" spans="1:42" x14ac:dyDescent="0.25">
      <c r="A570" t="s">
        <v>1562</v>
      </c>
      <c r="B570">
        <v>1</v>
      </c>
      <c r="C570" t="s">
        <v>40</v>
      </c>
      <c r="D570" t="s">
        <v>41</v>
      </c>
      <c r="E570" t="s">
        <v>392</v>
      </c>
      <c r="F570">
        <v>92408</v>
      </c>
      <c r="G570" t="s">
        <v>1563</v>
      </c>
      <c r="H570">
        <v>34.084909000000003</v>
      </c>
      <c r="I570">
        <v>-117.258107</v>
      </c>
      <c r="J570">
        <v>0</v>
      </c>
      <c r="K570">
        <v>0</v>
      </c>
      <c r="L570">
        <v>1</v>
      </c>
      <c r="M570">
        <v>0</v>
      </c>
      <c r="N570" t="str">
        <f>VLOOKUP(O570:O7601,'VLOOKUP Ranges'!$A$9:$B$12,2,TRUE)</f>
        <v>29-55</v>
      </c>
      <c r="O570">
        <v>33</v>
      </c>
      <c r="P570">
        <v>1</v>
      </c>
      <c r="Q570" t="s">
        <v>45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45</v>
      </c>
      <c r="X570">
        <v>0</v>
      </c>
      <c r="Y570" t="str">
        <f>VLOOKUP(Z570:Z7601,'VLOOKUP Ranges'!$A$2:$B$5,2,TRUE)</f>
        <v>70-89</v>
      </c>
      <c r="Z570">
        <v>86.15</v>
      </c>
      <c r="AA570">
        <v>2745.7</v>
      </c>
      <c r="AB570" t="s">
        <v>45</v>
      </c>
      <c r="AC570">
        <v>1</v>
      </c>
      <c r="AD570">
        <v>66</v>
      </c>
      <c r="AE570">
        <v>3336</v>
      </c>
      <c r="AF570" t="s">
        <v>603</v>
      </c>
      <c r="AG570" t="b">
        <v>0</v>
      </c>
      <c r="AH570" t="b">
        <v>0</v>
      </c>
      <c r="AI570" t="b">
        <v>1</v>
      </c>
      <c r="AJ570" t="b">
        <v>0</v>
      </c>
      <c r="AK570" t="b">
        <v>1</v>
      </c>
      <c r="AL570" t="b">
        <v>0</v>
      </c>
      <c r="AM570" t="b">
        <v>0</v>
      </c>
      <c r="AN570">
        <v>83.203030303030303</v>
      </c>
      <c r="AO570">
        <f t="shared" si="8"/>
        <v>87</v>
      </c>
      <c r="AP570" t="b">
        <v>0</v>
      </c>
    </row>
    <row r="571" spans="1:42" x14ac:dyDescent="0.25">
      <c r="A571" t="s">
        <v>1564</v>
      </c>
      <c r="B571">
        <v>1</v>
      </c>
      <c r="C571" t="s">
        <v>40</v>
      </c>
      <c r="D571" t="s">
        <v>41</v>
      </c>
      <c r="E571" t="s">
        <v>1565</v>
      </c>
      <c r="F571">
        <v>92539</v>
      </c>
      <c r="G571" t="s">
        <v>1566</v>
      </c>
      <c r="H571">
        <v>33.527605000000001</v>
      </c>
      <c r="I571">
        <v>-116.666551</v>
      </c>
      <c r="J571">
        <v>0</v>
      </c>
      <c r="K571">
        <v>0</v>
      </c>
      <c r="L571">
        <v>1</v>
      </c>
      <c r="M571">
        <v>0</v>
      </c>
      <c r="N571" t="str">
        <f>VLOOKUP(O571:O7602,'VLOOKUP Ranges'!$A$9:$B$12,2,TRUE)</f>
        <v>29-55</v>
      </c>
      <c r="O571">
        <v>30</v>
      </c>
      <c r="P571">
        <v>1</v>
      </c>
      <c r="Q571" t="s">
        <v>45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45</v>
      </c>
      <c r="X571">
        <v>1</v>
      </c>
      <c r="Y571" t="str">
        <f>VLOOKUP(Z571:Z7602,'VLOOKUP Ranges'!$A$2:$B$5,2,TRUE)</f>
        <v>70-89</v>
      </c>
      <c r="Z571">
        <v>85</v>
      </c>
      <c r="AA571">
        <v>2624.25</v>
      </c>
      <c r="AB571" t="s">
        <v>45</v>
      </c>
      <c r="AC571">
        <v>1</v>
      </c>
      <c r="AD571">
        <v>97</v>
      </c>
      <c r="AE571">
        <v>3698</v>
      </c>
      <c r="AF571" t="s">
        <v>139</v>
      </c>
      <c r="AG571" t="b">
        <v>0</v>
      </c>
      <c r="AH571" t="b">
        <v>0</v>
      </c>
      <c r="AI571" t="b">
        <v>1</v>
      </c>
      <c r="AJ571" t="b">
        <v>0</v>
      </c>
      <c r="AK571" t="b">
        <v>0</v>
      </c>
      <c r="AL571" t="b">
        <v>1</v>
      </c>
      <c r="AM571" t="b">
        <v>0</v>
      </c>
      <c r="AN571">
        <v>87.474999999999994</v>
      </c>
      <c r="AO571">
        <f t="shared" si="8"/>
        <v>85</v>
      </c>
      <c r="AP571" t="b">
        <v>0</v>
      </c>
    </row>
    <row r="572" spans="1:42" x14ac:dyDescent="0.25">
      <c r="A572" t="s">
        <v>1567</v>
      </c>
      <c r="B572">
        <v>1</v>
      </c>
      <c r="C572" t="s">
        <v>40</v>
      </c>
      <c r="D572" t="s">
        <v>41</v>
      </c>
      <c r="E572" t="s">
        <v>407</v>
      </c>
      <c r="F572">
        <v>92543</v>
      </c>
      <c r="G572" t="s">
        <v>1568</v>
      </c>
      <c r="H572">
        <v>33.739415000000001</v>
      </c>
      <c r="I572">
        <v>-116.968339</v>
      </c>
      <c r="J572">
        <v>0</v>
      </c>
      <c r="K572">
        <v>0</v>
      </c>
      <c r="L572">
        <v>0</v>
      </c>
      <c r="M572">
        <v>0</v>
      </c>
      <c r="N572" t="str">
        <f>VLOOKUP(O572:O7603,'VLOOKUP Ranges'!$A$9:$B$12,2,TRUE)</f>
        <v>1-9</v>
      </c>
      <c r="O572">
        <v>2</v>
      </c>
      <c r="P572">
        <v>1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45</v>
      </c>
      <c r="X572">
        <v>0</v>
      </c>
      <c r="Y572" t="str">
        <f>VLOOKUP(Z572:Z7603,'VLOOKUP Ranges'!$A$2:$B$5,2,TRUE)</f>
        <v>70-89</v>
      </c>
      <c r="Z572">
        <v>80.55</v>
      </c>
      <c r="AA572">
        <v>184.1</v>
      </c>
      <c r="AB572" t="s">
        <v>45</v>
      </c>
      <c r="AC572">
        <v>1</v>
      </c>
      <c r="AD572">
        <v>69</v>
      </c>
      <c r="AE572">
        <v>2856</v>
      </c>
      <c r="AF572" t="s">
        <v>613</v>
      </c>
      <c r="AG572" t="b">
        <v>0</v>
      </c>
      <c r="AH572" t="b">
        <v>0</v>
      </c>
      <c r="AI572" t="b">
        <v>1</v>
      </c>
      <c r="AJ572" t="b">
        <v>0</v>
      </c>
      <c r="AK572" t="b">
        <v>0</v>
      </c>
      <c r="AL572" t="b">
        <v>1</v>
      </c>
      <c r="AM572" t="b">
        <v>0</v>
      </c>
      <c r="AN572">
        <v>92.05</v>
      </c>
      <c r="AO572">
        <f t="shared" si="8"/>
        <v>81</v>
      </c>
      <c r="AP572" t="b">
        <v>0</v>
      </c>
    </row>
    <row r="573" spans="1:42" x14ac:dyDescent="0.25">
      <c r="A573" t="s">
        <v>1569</v>
      </c>
      <c r="B573">
        <v>1</v>
      </c>
      <c r="C573" t="s">
        <v>40</v>
      </c>
      <c r="D573" t="s">
        <v>41</v>
      </c>
      <c r="E573" t="s">
        <v>416</v>
      </c>
      <c r="F573">
        <v>92551</v>
      </c>
      <c r="G573" t="s">
        <v>1570</v>
      </c>
      <c r="H573">
        <v>33.882739999999998</v>
      </c>
      <c r="I573">
        <v>-117.224878</v>
      </c>
      <c r="J573">
        <v>0</v>
      </c>
      <c r="K573">
        <v>0</v>
      </c>
      <c r="L573">
        <v>0</v>
      </c>
      <c r="M573">
        <v>0</v>
      </c>
      <c r="N573" t="str">
        <f>VLOOKUP(O573:O7604,'VLOOKUP Ranges'!$A$9:$B$12,2,TRUE)</f>
        <v>1-9</v>
      </c>
      <c r="O573">
        <v>2</v>
      </c>
      <c r="P573">
        <v>1</v>
      </c>
      <c r="Q573" t="s">
        <v>44</v>
      </c>
      <c r="R573" t="s">
        <v>44</v>
      </c>
      <c r="S573" t="s">
        <v>44</v>
      </c>
      <c r="T573" t="s">
        <v>45</v>
      </c>
      <c r="U573" t="s">
        <v>44</v>
      </c>
      <c r="V573" t="s">
        <v>44</v>
      </c>
      <c r="W573" t="s">
        <v>44</v>
      </c>
      <c r="X573">
        <v>1</v>
      </c>
      <c r="Y573" t="str">
        <f>VLOOKUP(Z573:Z7604,'VLOOKUP Ranges'!$A$2:$B$5,2,TRUE)</f>
        <v>70-89</v>
      </c>
      <c r="Z573">
        <v>75.8</v>
      </c>
      <c r="AA573">
        <v>160.75</v>
      </c>
      <c r="AB573" t="s">
        <v>45</v>
      </c>
      <c r="AC573">
        <v>1</v>
      </c>
      <c r="AD573">
        <v>98</v>
      </c>
      <c r="AE573">
        <v>5270</v>
      </c>
      <c r="AF573" t="s">
        <v>613</v>
      </c>
      <c r="AG573" t="b">
        <v>0</v>
      </c>
      <c r="AH573" t="b">
        <v>0</v>
      </c>
      <c r="AI573" t="b">
        <v>1</v>
      </c>
      <c r="AJ573" t="b">
        <v>0</v>
      </c>
      <c r="AK573" t="b">
        <v>0</v>
      </c>
      <c r="AL573" t="b">
        <v>1</v>
      </c>
      <c r="AM573" t="b">
        <v>0</v>
      </c>
      <c r="AN573">
        <v>80.375</v>
      </c>
      <c r="AO573">
        <f t="shared" si="8"/>
        <v>76</v>
      </c>
      <c r="AP573" t="b">
        <v>0</v>
      </c>
    </row>
    <row r="574" spans="1:42" x14ac:dyDescent="0.25">
      <c r="A574" t="s">
        <v>1571</v>
      </c>
      <c r="B574">
        <v>1</v>
      </c>
      <c r="C574" t="s">
        <v>40</v>
      </c>
      <c r="D574" t="s">
        <v>41</v>
      </c>
      <c r="E574" t="s">
        <v>416</v>
      </c>
      <c r="F574">
        <v>92555</v>
      </c>
      <c r="G574" t="s">
        <v>1572</v>
      </c>
      <c r="H574">
        <v>33.907361000000002</v>
      </c>
      <c r="I574">
        <v>-117.109972</v>
      </c>
      <c r="J574">
        <v>1</v>
      </c>
      <c r="K574">
        <v>1</v>
      </c>
      <c r="L574">
        <v>1</v>
      </c>
      <c r="M574">
        <v>0</v>
      </c>
      <c r="N574" t="str">
        <f>VLOOKUP(O574:O7605,'VLOOKUP Ranges'!$A$9:$B$12,2,TRUE)</f>
        <v>29-55</v>
      </c>
      <c r="O574">
        <v>29</v>
      </c>
      <c r="P574">
        <v>1</v>
      </c>
      <c r="Q574" t="s">
        <v>45</v>
      </c>
      <c r="R574" t="s">
        <v>44</v>
      </c>
      <c r="S574" t="s">
        <v>44</v>
      </c>
      <c r="T574" t="s">
        <v>45</v>
      </c>
      <c r="U574" t="s">
        <v>44</v>
      </c>
      <c r="V574" t="s">
        <v>45</v>
      </c>
      <c r="W574" t="s">
        <v>45</v>
      </c>
      <c r="X574">
        <v>1</v>
      </c>
      <c r="Y574" t="str">
        <f>VLOOKUP(Z574:Z7605,'VLOOKUP Ranges'!$A$2:$B$5,2,TRUE)</f>
        <v>89-118</v>
      </c>
      <c r="Z574">
        <v>98.5</v>
      </c>
      <c r="AA574">
        <v>3004.15</v>
      </c>
      <c r="AB574" t="s">
        <v>45</v>
      </c>
      <c r="AC574">
        <v>1</v>
      </c>
      <c r="AD574">
        <v>72</v>
      </c>
      <c r="AE574">
        <v>5137</v>
      </c>
      <c r="AF574" t="s">
        <v>603</v>
      </c>
      <c r="AG574" t="b">
        <v>0</v>
      </c>
      <c r="AH574" t="b">
        <v>0</v>
      </c>
      <c r="AI574" t="b">
        <v>1</v>
      </c>
      <c r="AJ574" t="b">
        <v>0</v>
      </c>
      <c r="AK574" t="b">
        <v>0</v>
      </c>
      <c r="AL574" t="b">
        <v>1</v>
      </c>
      <c r="AM574" t="b">
        <v>0</v>
      </c>
      <c r="AN574">
        <v>103.591379310344</v>
      </c>
      <c r="AO574">
        <f t="shared" si="8"/>
        <v>99</v>
      </c>
      <c r="AP574" t="b">
        <v>0</v>
      </c>
    </row>
    <row r="575" spans="1:42" x14ac:dyDescent="0.25">
      <c r="A575" t="s">
        <v>1573</v>
      </c>
      <c r="B575">
        <v>1</v>
      </c>
      <c r="C575" t="s">
        <v>40</v>
      </c>
      <c r="D575" t="s">
        <v>41</v>
      </c>
      <c r="E575" t="s">
        <v>419</v>
      </c>
      <c r="F575">
        <v>92563</v>
      </c>
      <c r="G575" t="s">
        <v>420</v>
      </c>
      <c r="H575">
        <v>33.581045000000003</v>
      </c>
      <c r="I575">
        <v>-117.14718999999999</v>
      </c>
      <c r="J575">
        <v>1</v>
      </c>
      <c r="K575">
        <v>1</v>
      </c>
      <c r="L575">
        <v>1</v>
      </c>
      <c r="M575">
        <v>0</v>
      </c>
      <c r="N575" t="str">
        <f>VLOOKUP(O575:O7606,'VLOOKUP Ranges'!$A$9:$B$12,2,TRUE)</f>
        <v>9-29</v>
      </c>
      <c r="O575">
        <v>13</v>
      </c>
      <c r="P575">
        <v>1</v>
      </c>
      <c r="Q575" t="s">
        <v>45</v>
      </c>
      <c r="R575" t="s">
        <v>44</v>
      </c>
      <c r="S575" t="s">
        <v>44</v>
      </c>
      <c r="T575" t="s">
        <v>44</v>
      </c>
      <c r="U575" t="s">
        <v>44</v>
      </c>
      <c r="V575" t="s">
        <v>45</v>
      </c>
      <c r="W575" t="s">
        <v>45</v>
      </c>
      <c r="X575">
        <v>1</v>
      </c>
      <c r="Y575" t="str">
        <f>VLOOKUP(Z575:Z7606,'VLOOKUP Ranges'!$A$2:$B$5,2,TRUE)</f>
        <v>89-118</v>
      </c>
      <c r="Z575">
        <v>95.25</v>
      </c>
      <c r="AA575">
        <v>1233.6500000000001</v>
      </c>
      <c r="AB575" t="s">
        <v>45</v>
      </c>
      <c r="AC575">
        <v>1</v>
      </c>
      <c r="AD575">
        <v>97</v>
      </c>
      <c r="AE575">
        <v>2982</v>
      </c>
      <c r="AF575" t="s">
        <v>603</v>
      </c>
      <c r="AG575" t="b">
        <v>0</v>
      </c>
      <c r="AH575" t="b">
        <v>0</v>
      </c>
      <c r="AI575" t="b">
        <v>1</v>
      </c>
      <c r="AJ575" t="b">
        <v>0</v>
      </c>
      <c r="AK575" t="b">
        <v>0</v>
      </c>
      <c r="AL575" t="b">
        <v>1</v>
      </c>
      <c r="AM575" t="b">
        <v>0</v>
      </c>
      <c r="AN575">
        <v>94.896153846153794</v>
      </c>
      <c r="AO575">
        <f t="shared" si="8"/>
        <v>96</v>
      </c>
      <c r="AP575" t="b">
        <v>0</v>
      </c>
    </row>
    <row r="576" spans="1:42" x14ac:dyDescent="0.25">
      <c r="A576" t="s">
        <v>1574</v>
      </c>
      <c r="B576">
        <v>1</v>
      </c>
      <c r="C576" t="s">
        <v>40</v>
      </c>
      <c r="D576" t="s">
        <v>41</v>
      </c>
      <c r="E576" t="s">
        <v>1575</v>
      </c>
      <c r="F576">
        <v>92567</v>
      </c>
      <c r="G576" t="s">
        <v>1576</v>
      </c>
      <c r="H576">
        <v>33.827689999999997</v>
      </c>
      <c r="I576">
        <v>-117.102244</v>
      </c>
      <c r="J576">
        <v>1</v>
      </c>
      <c r="K576">
        <v>1</v>
      </c>
      <c r="L576">
        <v>1</v>
      </c>
      <c r="M576">
        <v>0</v>
      </c>
      <c r="N576" t="str">
        <f>VLOOKUP(O576:O7607,'VLOOKUP Ranges'!$A$9:$B$12,2,TRUE)</f>
        <v>1-9</v>
      </c>
      <c r="O576">
        <v>7</v>
      </c>
      <c r="P576">
        <v>1</v>
      </c>
      <c r="Q576" t="s">
        <v>45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>
        <v>1</v>
      </c>
      <c r="Y576" t="str">
        <f>VLOOKUP(Z576:Z7607,'VLOOKUP Ranges'!$A$2:$B$5,2,TRUE)</f>
        <v>70-89</v>
      </c>
      <c r="Z576">
        <v>74.400000000000006</v>
      </c>
      <c r="AA576">
        <v>527.9</v>
      </c>
      <c r="AB576" t="s">
        <v>45</v>
      </c>
      <c r="AC576">
        <v>1</v>
      </c>
      <c r="AD576">
        <v>96</v>
      </c>
      <c r="AE576">
        <v>4969</v>
      </c>
      <c r="AF576" t="s">
        <v>603</v>
      </c>
      <c r="AG576" t="b">
        <v>0</v>
      </c>
      <c r="AH576" t="b">
        <v>0</v>
      </c>
      <c r="AI576" t="b">
        <v>1</v>
      </c>
      <c r="AJ576" t="b">
        <v>0</v>
      </c>
      <c r="AK576" t="b">
        <v>0</v>
      </c>
      <c r="AL576" t="b">
        <v>0</v>
      </c>
      <c r="AM576" t="b">
        <v>1</v>
      </c>
      <c r="AN576">
        <v>75.414285714285697</v>
      </c>
      <c r="AO576">
        <f t="shared" si="8"/>
        <v>75</v>
      </c>
      <c r="AP576" t="b">
        <v>0</v>
      </c>
    </row>
    <row r="577" spans="1:42" x14ac:dyDescent="0.25">
      <c r="A577" t="s">
        <v>1577</v>
      </c>
      <c r="B577">
        <v>1</v>
      </c>
      <c r="C577" t="s">
        <v>40</v>
      </c>
      <c r="D577" t="s">
        <v>41</v>
      </c>
      <c r="E577" t="s">
        <v>425</v>
      </c>
      <c r="F577">
        <v>92586</v>
      </c>
      <c r="G577" t="s">
        <v>426</v>
      </c>
      <c r="H577">
        <v>33.707483000000003</v>
      </c>
      <c r="I577">
        <v>-117.200006</v>
      </c>
      <c r="J577">
        <v>0</v>
      </c>
      <c r="K577">
        <v>0</v>
      </c>
      <c r="L577">
        <v>0</v>
      </c>
      <c r="M577">
        <v>0</v>
      </c>
      <c r="N577" t="str">
        <f>VLOOKUP(O577:O7608,'VLOOKUP Ranges'!$A$9:$B$12,2,TRUE)</f>
        <v>29-55</v>
      </c>
      <c r="O577">
        <v>30</v>
      </c>
      <c r="P577">
        <v>1</v>
      </c>
      <c r="Q577" t="s">
        <v>44</v>
      </c>
      <c r="R577" t="s">
        <v>44</v>
      </c>
      <c r="S577" t="s">
        <v>44</v>
      </c>
      <c r="T577" t="s">
        <v>44</v>
      </c>
      <c r="U577" t="s">
        <v>45</v>
      </c>
      <c r="V577" t="s">
        <v>45</v>
      </c>
      <c r="W577" t="s">
        <v>44</v>
      </c>
      <c r="X577">
        <v>0</v>
      </c>
      <c r="Y577" t="str">
        <f>VLOOKUP(Z577:Z7608,'VLOOKUP Ranges'!$A$2:$B$5,2,TRUE)</f>
        <v>70-89</v>
      </c>
      <c r="Z577">
        <v>85.15</v>
      </c>
      <c r="AA577">
        <v>2555.9</v>
      </c>
      <c r="AB577" t="s">
        <v>45</v>
      </c>
      <c r="AC577">
        <v>1</v>
      </c>
      <c r="AD577">
        <v>76</v>
      </c>
      <c r="AE577">
        <v>4417</v>
      </c>
      <c r="AF577" t="s">
        <v>613</v>
      </c>
      <c r="AG577" t="b">
        <v>0</v>
      </c>
      <c r="AH577" t="b">
        <v>0</v>
      </c>
      <c r="AI577" t="b">
        <v>1</v>
      </c>
      <c r="AJ577" t="b">
        <v>0</v>
      </c>
      <c r="AK577" t="b">
        <v>0</v>
      </c>
      <c r="AL577" t="b">
        <v>1</v>
      </c>
      <c r="AM577" t="b">
        <v>0</v>
      </c>
      <c r="AN577">
        <v>85.196666666666601</v>
      </c>
      <c r="AO577">
        <f t="shared" si="8"/>
        <v>86</v>
      </c>
      <c r="AP577" t="b">
        <v>0</v>
      </c>
    </row>
    <row r="578" spans="1:42" x14ac:dyDescent="0.25">
      <c r="A578" t="s">
        <v>1578</v>
      </c>
      <c r="B578">
        <v>1</v>
      </c>
      <c r="C578" t="s">
        <v>40</v>
      </c>
      <c r="D578" t="s">
        <v>41</v>
      </c>
      <c r="E578" t="s">
        <v>430</v>
      </c>
      <c r="F578">
        <v>92606</v>
      </c>
      <c r="G578" t="s">
        <v>1579</v>
      </c>
      <c r="H578">
        <v>33.703975999999997</v>
      </c>
      <c r="I578">
        <v>-117.824172</v>
      </c>
      <c r="J578">
        <v>0</v>
      </c>
      <c r="K578">
        <v>1</v>
      </c>
      <c r="L578">
        <v>0</v>
      </c>
      <c r="M578">
        <v>0</v>
      </c>
      <c r="N578" t="str">
        <f>VLOOKUP(O578:O7609,'VLOOKUP Ranges'!$A$9:$B$12,2,TRUE)</f>
        <v>1-9</v>
      </c>
      <c r="O578">
        <v>2</v>
      </c>
      <c r="P578">
        <v>1</v>
      </c>
      <c r="Q578" t="s">
        <v>45</v>
      </c>
      <c r="R578" t="s">
        <v>44</v>
      </c>
      <c r="S578" t="s">
        <v>44</v>
      </c>
      <c r="T578" t="s">
        <v>45</v>
      </c>
      <c r="U578" t="s">
        <v>44</v>
      </c>
      <c r="V578" t="s">
        <v>44</v>
      </c>
      <c r="W578" t="s">
        <v>45</v>
      </c>
      <c r="X578">
        <v>1</v>
      </c>
      <c r="Y578" t="str">
        <f>VLOOKUP(Z578:Z7609,'VLOOKUP Ranges'!$A$2:$B$5,2,TRUE)</f>
        <v>70-89</v>
      </c>
      <c r="Z578">
        <v>88.55</v>
      </c>
      <c r="AA578">
        <v>179.25</v>
      </c>
      <c r="AB578" t="s">
        <v>45</v>
      </c>
      <c r="AC578">
        <v>1</v>
      </c>
      <c r="AD578">
        <v>80</v>
      </c>
      <c r="AE578">
        <v>3685</v>
      </c>
      <c r="AF578" t="s">
        <v>613</v>
      </c>
      <c r="AG578" t="b">
        <v>0</v>
      </c>
      <c r="AH578" t="b">
        <v>0</v>
      </c>
      <c r="AI578" t="b">
        <v>1</v>
      </c>
      <c r="AJ578" t="b">
        <v>0</v>
      </c>
      <c r="AK578" t="b">
        <v>0</v>
      </c>
      <c r="AL578" t="b">
        <v>1</v>
      </c>
      <c r="AM578" t="b">
        <v>0</v>
      </c>
      <c r="AN578">
        <v>89.625</v>
      </c>
      <c r="AO578">
        <f t="shared" si="8"/>
        <v>89</v>
      </c>
      <c r="AP578" t="b">
        <v>0</v>
      </c>
    </row>
    <row r="579" spans="1:42" x14ac:dyDescent="0.25">
      <c r="A579" t="s">
        <v>1580</v>
      </c>
      <c r="B579">
        <v>1</v>
      </c>
      <c r="C579" t="s">
        <v>40</v>
      </c>
      <c r="D579" t="s">
        <v>41</v>
      </c>
      <c r="E579" t="s">
        <v>1581</v>
      </c>
      <c r="F579">
        <v>92610</v>
      </c>
      <c r="G579" t="s">
        <v>1582</v>
      </c>
      <c r="H579">
        <v>33.698728000000003</v>
      </c>
      <c r="I579">
        <v>-117.67768</v>
      </c>
      <c r="J579">
        <v>1</v>
      </c>
      <c r="K579">
        <v>0</v>
      </c>
      <c r="L579">
        <v>1</v>
      </c>
      <c r="M579">
        <v>1</v>
      </c>
      <c r="N579" t="str">
        <f>VLOOKUP(O579:O7610,'VLOOKUP Ranges'!$A$9:$B$12,2,TRUE)</f>
        <v>9-29</v>
      </c>
      <c r="O579">
        <v>24</v>
      </c>
      <c r="P579">
        <v>1</v>
      </c>
      <c r="Q579" t="s">
        <v>45</v>
      </c>
      <c r="R579" t="s">
        <v>45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>
        <v>0</v>
      </c>
      <c r="Y579" t="str">
        <f>VLOOKUP(Z579:Z7610,'VLOOKUP Ranges'!$A$2:$B$5,2,TRUE)</f>
        <v>35-70</v>
      </c>
      <c r="Z579">
        <v>54.75</v>
      </c>
      <c r="AA579">
        <v>1338.15</v>
      </c>
      <c r="AB579" t="s">
        <v>45</v>
      </c>
      <c r="AC579">
        <v>1</v>
      </c>
      <c r="AD579">
        <v>97</v>
      </c>
      <c r="AE579">
        <v>5699</v>
      </c>
      <c r="AF579" t="s">
        <v>613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1</v>
      </c>
      <c r="AM579" t="b">
        <v>0</v>
      </c>
      <c r="AN579">
        <v>55.756250000000001</v>
      </c>
      <c r="AO579">
        <f t="shared" ref="AO579:AO642" si="9">ROUNDUP(Z579, 0)</f>
        <v>55</v>
      </c>
      <c r="AP579" t="b">
        <v>1</v>
      </c>
    </row>
    <row r="580" spans="1:42" x14ac:dyDescent="0.25">
      <c r="A580" t="s">
        <v>1583</v>
      </c>
      <c r="B580">
        <v>1</v>
      </c>
      <c r="C580" t="s">
        <v>40</v>
      </c>
      <c r="D580" t="s">
        <v>41</v>
      </c>
      <c r="E580" t="s">
        <v>1584</v>
      </c>
      <c r="F580">
        <v>92625</v>
      </c>
      <c r="G580" t="s">
        <v>1585</v>
      </c>
      <c r="H580">
        <v>33.600987000000003</v>
      </c>
      <c r="I580">
        <v>-117.862734</v>
      </c>
      <c r="J580">
        <v>0</v>
      </c>
      <c r="K580">
        <v>1</v>
      </c>
      <c r="L580">
        <v>0</v>
      </c>
      <c r="M580">
        <v>0</v>
      </c>
      <c r="N580" t="str">
        <f>VLOOKUP(O580:O7611,'VLOOKUP Ranges'!$A$9:$B$12,2,TRUE)</f>
        <v>1-9</v>
      </c>
      <c r="O580">
        <v>1</v>
      </c>
      <c r="P580">
        <v>1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45</v>
      </c>
      <c r="W580" t="s">
        <v>45</v>
      </c>
      <c r="X580">
        <v>1</v>
      </c>
      <c r="Y580" t="str">
        <f>VLOOKUP(Z580:Z7611,'VLOOKUP Ranges'!$A$2:$B$5,2,TRUE)</f>
        <v>89-118</v>
      </c>
      <c r="Z580">
        <v>91.3</v>
      </c>
      <c r="AA580">
        <v>91.3</v>
      </c>
      <c r="AB580" t="s">
        <v>45</v>
      </c>
      <c r="AC580">
        <v>1</v>
      </c>
      <c r="AD580">
        <v>71</v>
      </c>
      <c r="AE580">
        <v>2371</v>
      </c>
      <c r="AF580" t="s">
        <v>603</v>
      </c>
      <c r="AG580" t="b">
        <v>0</v>
      </c>
      <c r="AH580" t="b">
        <v>0</v>
      </c>
      <c r="AI580" t="b">
        <v>1</v>
      </c>
      <c r="AJ580" t="b">
        <v>0</v>
      </c>
      <c r="AK580" t="b">
        <v>0</v>
      </c>
      <c r="AL580" t="b">
        <v>1</v>
      </c>
      <c r="AM580" t="b">
        <v>0</v>
      </c>
      <c r="AN580">
        <v>91.3</v>
      </c>
      <c r="AO580">
        <f t="shared" si="9"/>
        <v>92</v>
      </c>
      <c r="AP580" t="b">
        <v>0</v>
      </c>
    </row>
    <row r="581" spans="1:42" x14ac:dyDescent="0.25">
      <c r="A581" t="s">
        <v>1586</v>
      </c>
      <c r="B581">
        <v>1</v>
      </c>
      <c r="C581" t="s">
        <v>40</v>
      </c>
      <c r="D581" t="s">
        <v>41</v>
      </c>
      <c r="E581" t="s">
        <v>1587</v>
      </c>
      <c r="F581">
        <v>92629</v>
      </c>
      <c r="G581" t="s">
        <v>1588</v>
      </c>
      <c r="H581">
        <v>33.477922999999997</v>
      </c>
      <c r="I581">
        <v>-117.705314</v>
      </c>
      <c r="J581">
        <v>1</v>
      </c>
      <c r="K581">
        <v>0</v>
      </c>
      <c r="L581">
        <v>0</v>
      </c>
      <c r="M581">
        <v>0</v>
      </c>
      <c r="N581" t="str">
        <f>VLOOKUP(O581:O7612,'VLOOKUP Ranges'!$A$9:$B$12,2,TRUE)</f>
        <v>1-9</v>
      </c>
      <c r="O581">
        <v>1</v>
      </c>
      <c r="P581">
        <v>1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45</v>
      </c>
      <c r="W581" t="s">
        <v>44</v>
      </c>
      <c r="X581">
        <v>1</v>
      </c>
      <c r="Y581" t="str">
        <f>VLOOKUP(Z581:Z7612,'VLOOKUP Ranges'!$A$2:$B$5,2,TRUE)</f>
        <v>70-89</v>
      </c>
      <c r="Z581">
        <v>79.5</v>
      </c>
      <c r="AA581">
        <v>79.5</v>
      </c>
      <c r="AB581" t="s">
        <v>45</v>
      </c>
      <c r="AC581">
        <v>1</v>
      </c>
      <c r="AD581">
        <v>92</v>
      </c>
      <c r="AE581">
        <v>4490</v>
      </c>
      <c r="AF581" t="s">
        <v>603</v>
      </c>
      <c r="AG581" t="b">
        <v>0</v>
      </c>
      <c r="AH581" t="b">
        <v>0</v>
      </c>
      <c r="AI581" t="b">
        <v>1</v>
      </c>
      <c r="AJ581" t="b">
        <v>0</v>
      </c>
      <c r="AK581" t="b">
        <v>0</v>
      </c>
      <c r="AL581" t="b">
        <v>1</v>
      </c>
      <c r="AM581" t="b">
        <v>0</v>
      </c>
      <c r="AN581">
        <v>79.5</v>
      </c>
      <c r="AO581">
        <f t="shared" si="9"/>
        <v>80</v>
      </c>
      <c r="AP581" t="b">
        <v>0</v>
      </c>
    </row>
    <row r="582" spans="1:42" x14ac:dyDescent="0.25">
      <c r="A582" t="s">
        <v>1589</v>
      </c>
      <c r="B582">
        <v>1</v>
      </c>
      <c r="C582" t="s">
        <v>40</v>
      </c>
      <c r="D582" t="s">
        <v>41</v>
      </c>
      <c r="E582" t="s">
        <v>1590</v>
      </c>
      <c r="F582">
        <v>92655</v>
      </c>
      <c r="G582" t="s">
        <v>1591</v>
      </c>
      <c r="H582">
        <v>33.744439</v>
      </c>
      <c r="I582">
        <v>-117.98587999999999</v>
      </c>
      <c r="J582">
        <v>1</v>
      </c>
      <c r="K582">
        <v>1</v>
      </c>
      <c r="L582">
        <v>1</v>
      </c>
      <c r="M582">
        <v>0</v>
      </c>
      <c r="N582" t="str">
        <f>VLOOKUP(O582:O7613,'VLOOKUP Ranges'!$A$9:$B$12,2,TRUE)</f>
        <v>1-9</v>
      </c>
      <c r="O582">
        <v>7</v>
      </c>
      <c r="P582">
        <v>1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>
        <v>1</v>
      </c>
      <c r="Y582" t="str">
        <f>VLOOKUP(Z582:Z7613,'VLOOKUP Ranges'!$A$2:$B$5,2,TRUE)</f>
        <v>35-70</v>
      </c>
      <c r="Z582">
        <v>70.099999999999994</v>
      </c>
      <c r="AA582">
        <v>467.55</v>
      </c>
      <c r="AB582" t="s">
        <v>45</v>
      </c>
      <c r="AC582">
        <v>1</v>
      </c>
      <c r="AD582">
        <v>83</v>
      </c>
      <c r="AE582">
        <v>3669</v>
      </c>
      <c r="AF582" t="s">
        <v>603</v>
      </c>
      <c r="AG582" t="b">
        <v>0</v>
      </c>
      <c r="AH582" t="b">
        <v>0</v>
      </c>
      <c r="AI582" t="b">
        <v>1</v>
      </c>
      <c r="AJ582" t="b">
        <v>0</v>
      </c>
      <c r="AK582" t="b">
        <v>0</v>
      </c>
      <c r="AL582" t="b">
        <v>0</v>
      </c>
      <c r="AM582" t="b">
        <v>1</v>
      </c>
      <c r="AN582">
        <v>66.792857142857102</v>
      </c>
      <c r="AO582">
        <f t="shared" si="9"/>
        <v>71</v>
      </c>
      <c r="AP582" t="b">
        <v>0</v>
      </c>
    </row>
    <row r="583" spans="1:42" x14ac:dyDescent="0.25">
      <c r="A583" t="s">
        <v>1592</v>
      </c>
      <c r="B583">
        <v>1</v>
      </c>
      <c r="C583" t="s">
        <v>40</v>
      </c>
      <c r="D583" t="s">
        <v>41</v>
      </c>
      <c r="E583" t="s">
        <v>1593</v>
      </c>
      <c r="F583">
        <v>92657</v>
      </c>
      <c r="G583" t="s">
        <v>1594</v>
      </c>
      <c r="H583">
        <v>33.603282</v>
      </c>
      <c r="I583">
        <v>-117.82184100000001</v>
      </c>
      <c r="J583">
        <v>1</v>
      </c>
      <c r="K583">
        <v>0</v>
      </c>
      <c r="L583">
        <v>1</v>
      </c>
      <c r="M583">
        <v>0</v>
      </c>
      <c r="N583" t="str">
        <f>VLOOKUP(O583:O7614,'VLOOKUP Ranges'!$A$9:$B$12,2,TRUE)</f>
        <v>55-77</v>
      </c>
      <c r="O583">
        <v>67</v>
      </c>
      <c r="P583">
        <v>1</v>
      </c>
      <c r="Q583" t="s">
        <v>45</v>
      </c>
      <c r="R583" t="s">
        <v>45</v>
      </c>
      <c r="S583" t="s">
        <v>45</v>
      </c>
      <c r="T583" t="s">
        <v>45</v>
      </c>
      <c r="U583" t="s">
        <v>44</v>
      </c>
      <c r="V583" t="s">
        <v>45</v>
      </c>
      <c r="W583" t="s">
        <v>45</v>
      </c>
      <c r="X583">
        <v>1</v>
      </c>
      <c r="Y583" t="str">
        <f>VLOOKUP(Z583:Z7614,'VLOOKUP Ranges'!$A$2:$B$5,2,TRUE)</f>
        <v>89-118</v>
      </c>
      <c r="Z583">
        <v>111.3</v>
      </c>
      <c r="AA583">
        <v>7482.1</v>
      </c>
      <c r="AB583" t="s">
        <v>45</v>
      </c>
      <c r="AC583">
        <v>1</v>
      </c>
      <c r="AD583">
        <v>85</v>
      </c>
      <c r="AE583">
        <v>4146</v>
      </c>
      <c r="AF583" t="s">
        <v>613</v>
      </c>
      <c r="AG583" t="b">
        <v>1</v>
      </c>
      <c r="AH583" t="b">
        <v>0</v>
      </c>
      <c r="AI583" t="b">
        <v>1</v>
      </c>
      <c r="AJ583" t="b">
        <v>0</v>
      </c>
      <c r="AK583" t="b">
        <v>0</v>
      </c>
      <c r="AL583" t="b">
        <v>1</v>
      </c>
      <c r="AM583" t="b">
        <v>0</v>
      </c>
      <c r="AN583">
        <v>111.673134328358</v>
      </c>
      <c r="AO583">
        <f t="shared" si="9"/>
        <v>112</v>
      </c>
      <c r="AP583" t="b">
        <v>1</v>
      </c>
    </row>
    <row r="584" spans="1:42" x14ac:dyDescent="0.25">
      <c r="A584" t="s">
        <v>1595</v>
      </c>
      <c r="B584">
        <v>1</v>
      </c>
      <c r="C584" t="s">
        <v>40</v>
      </c>
      <c r="D584" t="s">
        <v>41</v>
      </c>
      <c r="E584" t="s">
        <v>441</v>
      </c>
      <c r="F584">
        <v>92661</v>
      </c>
      <c r="G584" t="s">
        <v>442</v>
      </c>
      <c r="H584">
        <v>33.601309000000001</v>
      </c>
      <c r="I584">
        <v>-117.902304</v>
      </c>
      <c r="J584">
        <v>1</v>
      </c>
      <c r="K584">
        <v>1</v>
      </c>
      <c r="L584">
        <v>1</v>
      </c>
      <c r="M584">
        <v>0</v>
      </c>
      <c r="N584" t="str">
        <f>VLOOKUP(O584:O7615,'VLOOKUP Ranges'!$A$9:$B$12,2,TRUE)</f>
        <v>55-77</v>
      </c>
      <c r="O584">
        <v>57</v>
      </c>
      <c r="P584">
        <v>1</v>
      </c>
      <c r="Q584" t="s">
        <v>45</v>
      </c>
      <c r="R584" t="s">
        <v>44</v>
      </c>
      <c r="S584" t="s">
        <v>45</v>
      </c>
      <c r="T584" t="s">
        <v>45</v>
      </c>
      <c r="U584" t="s">
        <v>44</v>
      </c>
      <c r="V584" t="s">
        <v>44</v>
      </c>
      <c r="W584" t="s">
        <v>45</v>
      </c>
      <c r="X584">
        <v>1</v>
      </c>
      <c r="Y584" t="str">
        <f>VLOOKUP(Z584:Z7615,'VLOOKUP Ranges'!$A$2:$B$5,2,TRUE)</f>
        <v>89-118</v>
      </c>
      <c r="Z584">
        <v>95.25</v>
      </c>
      <c r="AA584">
        <v>5427.05</v>
      </c>
      <c r="AB584" t="s">
        <v>45</v>
      </c>
      <c r="AC584">
        <v>1</v>
      </c>
      <c r="AD584">
        <v>86</v>
      </c>
      <c r="AE584">
        <v>6259</v>
      </c>
      <c r="AF584" t="s">
        <v>613</v>
      </c>
      <c r="AG584" t="b">
        <v>0</v>
      </c>
      <c r="AH584" t="b">
        <v>0</v>
      </c>
      <c r="AI584" t="b">
        <v>1</v>
      </c>
      <c r="AJ584" t="b">
        <v>0</v>
      </c>
      <c r="AK584" t="b">
        <v>0</v>
      </c>
      <c r="AL584" t="b">
        <v>0</v>
      </c>
      <c r="AM584" t="b">
        <v>0</v>
      </c>
      <c r="AN584">
        <v>95.211403508771895</v>
      </c>
      <c r="AO584">
        <f t="shared" si="9"/>
        <v>96</v>
      </c>
      <c r="AP584" t="b">
        <v>0</v>
      </c>
    </row>
    <row r="585" spans="1:42" x14ac:dyDescent="0.25">
      <c r="A585" t="s">
        <v>1596</v>
      </c>
      <c r="B585">
        <v>1</v>
      </c>
      <c r="C585" t="s">
        <v>40</v>
      </c>
      <c r="D585" t="s">
        <v>41</v>
      </c>
      <c r="E585" t="s">
        <v>441</v>
      </c>
      <c r="F585">
        <v>92662</v>
      </c>
      <c r="G585" t="s">
        <v>1597</v>
      </c>
      <c r="H585">
        <v>33.606335999999999</v>
      </c>
      <c r="I585">
        <v>-117.89304199999999</v>
      </c>
      <c r="J585">
        <v>0</v>
      </c>
      <c r="K585">
        <v>0</v>
      </c>
      <c r="L585">
        <v>1</v>
      </c>
      <c r="M585">
        <v>0</v>
      </c>
      <c r="N585" t="str">
        <f>VLOOKUP(O585:O7616,'VLOOKUP Ranges'!$A$9:$B$12,2,TRUE)</f>
        <v>1-9</v>
      </c>
      <c r="O585">
        <v>7</v>
      </c>
      <c r="P585">
        <v>1</v>
      </c>
      <c r="Q585" t="s">
        <v>44</v>
      </c>
      <c r="R585" t="s">
        <v>44</v>
      </c>
      <c r="S585" t="s">
        <v>44</v>
      </c>
      <c r="T585" t="s">
        <v>45</v>
      </c>
      <c r="U585" t="s">
        <v>44</v>
      </c>
      <c r="V585" t="s">
        <v>45</v>
      </c>
      <c r="W585" t="s">
        <v>44</v>
      </c>
      <c r="X585">
        <v>1</v>
      </c>
      <c r="Y585" t="str">
        <f>VLOOKUP(Z585:Z7616,'VLOOKUP Ranges'!$A$2:$B$5,2,TRUE)</f>
        <v>70-89</v>
      </c>
      <c r="Z585">
        <v>86.25</v>
      </c>
      <c r="AA585">
        <v>587.1</v>
      </c>
      <c r="AB585" t="s">
        <v>45</v>
      </c>
      <c r="AC585">
        <v>1</v>
      </c>
      <c r="AD585">
        <v>89</v>
      </c>
      <c r="AE585">
        <v>3344</v>
      </c>
      <c r="AF585" t="s">
        <v>613</v>
      </c>
      <c r="AG585" t="b">
        <v>0</v>
      </c>
      <c r="AH585" t="b">
        <v>0</v>
      </c>
      <c r="AI585" t="b">
        <v>1</v>
      </c>
      <c r="AJ585" t="b">
        <v>0</v>
      </c>
      <c r="AK585" t="b">
        <v>0</v>
      </c>
      <c r="AL585" t="b">
        <v>1</v>
      </c>
      <c r="AM585" t="b">
        <v>0</v>
      </c>
      <c r="AN585">
        <v>83.871428571428496</v>
      </c>
      <c r="AO585">
        <f t="shared" si="9"/>
        <v>87</v>
      </c>
      <c r="AP585" t="b">
        <v>0</v>
      </c>
    </row>
    <row r="586" spans="1:42" x14ac:dyDescent="0.25">
      <c r="A586" t="s">
        <v>1598</v>
      </c>
      <c r="B586">
        <v>1</v>
      </c>
      <c r="C586" t="s">
        <v>40</v>
      </c>
      <c r="D586" t="s">
        <v>41</v>
      </c>
      <c r="E586" t="s">
        <v>441</v>
      </c>
      <c r="F586">
        <v>92663</v>
      </c>
      <c r="G586" t="s">
        <v>1599</v>
      </c>
      <c r="H586">
        <v>33.622509999999998</v>
      </c>
      <c r="I586">
        <v>-117.927024</v>
      </c>
      <c r="J586">
        <v>0</v>
      </c>
      <c r="K586">
        <v>1</v>
      </c>
      <c r="L586">
        <v>1</v>
      </c>
      <c r="M586">
        <v>0</v>
      </c>
      <c r="N586" t="str">
        <f>VLOOKUP(O586:O7617,'VLOOKUP Ranges'!$A$9:$B$12,2,TRUE)</f>
        <v>1-9</v>
      </c>
      <c r="O586">
        <v>1</v>
      </c>
      <c r="P586">
        <v>1</v>
      </c>
      <c r="Q586" t="s">
        <v>45</v>
      </c>
      <c r="R586" t="s">
        <v>44</v>
      </c>
      <c r="S586" t="s">
        <v>44</v>
      </c>
      <c r="T586" t="s">
        <v>45</v>
      </c>
      <c r="U586" t="s">
        <v>44</v>
      </c>
      <c r="V586" t="s">
        <v>45</v>
      </c>
      <c r="W586" t="s">
        <v>45</v>
      </c>
      <c r="X586">
        <v>1</v>
      </c>
      <c r="Y586" t="str">
        <f>VLOOKUP(Z586:Z7617,'VLOOKUP Ranges'!$A$2:$B$5,2,TRUE)</f>
        <v>89-118</v>
      </c>
      <c r="Z586">
        <v>100.8</v>
      </c>
      <c r="AA586">
        <v>100.8</v>
      </c>
      <c r="AB586" t="s">
        <v>45</v>
      </c>
      <c r="AC586">
        <v>1</v>
      </c>
      <c r="AD586">
        <v>65</v>
      </c>
      <c r="AE586">
        <v>3128</v>
      </c>
      <c r="AF586" t="s">
        <v>603</v>
      </c>
      <c r="AG586" t="b">
        <v>0</v>
      </c>
      <c r="AH586" t="b">
        <v>0</v>
      </c>
      <c r="AI586" t="b">
        <v>1</v>
      </c>
      <c r="AJ586" t="b">
        <v>0</v>
      </c>
      <c r="AK586" t="b">
        <v>0</v>
      </c>
      <c r="AL586" t="b">
        <v>1</v>
      </c>
      <c r="AM586" t="b">
        <v>0</v>
      </c>
      <c r="AN586">
        <v>100.8</v>
      </c>
      <c r="AO586">
        <f t="shared" si="9"/>
        <v>101</v>
      </c>
      <c r="AP586" t="b">
        <v>0</v>
      </c>
    </row>
    <row r="587" spans="1:42" x14ac:dyDescent="0.25">
      <c r="A587" t="s">
        <v>1600</v>
      </c>
      <c r="B587">
        <v>1</v>
      </c>
      <c r="C587" t="s">
        <v>40</v>
      </c>
      <c r="D587" t="s">
        <v>41</v>
      </c>
      <c r="E587" t="s">
        <v>1601</v>
      </c>
      <c r="F587">
        <v>92679</v>
      </c>
      <c r="G587" t="s">
        <v>1602</v>
      </c>
      <c r="H587">
        <v>33.631118999999998</v>
      </c>
      <c r="I587">
        <v>-117.567346</v>
      </c>
      <c r="J587">
        <v>0</v>
      </c>
      <c r="K587">
        <v>0</v>
      </c>
      <c r="L587">
        <v>0</v>
      </c>
      <c r="M587">
        <v>0</v>
      </c>
      <c r="N587" t="str">
        <f>VLOOKUP(O587:O7618,'VLOOKUP Ranges'!$A$9:$B$12,2,TRUE)</f>
        <v>9-29</v>
      </c>
      <c r="O587">
        <v>14</v>
      </c>
      <c r="P587">
        <v>1</v>
      </c>
      <c r="Q587" t="s">
        <v>44</v>
      </c>
      <c r="R587" t="s">
        <v>44</v>
      </c>
      <c r="S587" t="s">
        <v>45</v>
      </c>
      <c r="T587" t="s">
        <v>44</v>
      </c>
      <c r="U587" t="s">
        <v>44</v>
      </c>
      <c r="V587" t="s">
        <v>44</v>
      </c>
      <c r="W587" t="s">
        <v>45</v>
      </c>
      <c r="X587">
        <v>1</v>
      </c>
      <c r="Y587" t="str">
        <f>VLOOKUP(Z587:Z7618,'VLOOKUP Ranges'!$A$2:$B$5,2,TRUE)</f>
        <v>70-89</v>
      </c>
      <c r="Z587">
        <v>86.3</v>
      </c>
      <c r="AA587">
        <v>1180.95</v>
      </c>
      <c r="AB587" t="s">
        <v>45</v>
      </c>
      <c r="AC587">
        <v>1</v>
      </c>
      <c r="AD587">
        <v>74</v>
      </c>
      <c r="AE587">
        <v>3677</v>
      </c>
      <c r="AF587" t="s">
        <v>603</v>
      </c>
      <c r="AG587" t="b">
        <v>0</v>
      </c>
      <c r="AH587" t="b">
        <v>0</v>
      </c>
      <c r="AI587" t="b">
        <v>1</v>
      </c>
      <c r="AJ587" t="b">
        <v>0</v>
      </c>
      <c r="AK587" t="b">
        <v>0</v>
      </c>
      <c r="AL587" t="b">
        <v>1</v>
      </c>
      <c r="AM587" t="b">
        <v>0</v>
      </c>
      <c r="AN587">
        <v>84.353571428571399</v>
      </c>
      <c r="AO587">
        <f t="shared" si="9"/>
        <v>87</v>
      </c>
      <c r="AP587" t="b">
        <v>0</v>
      </c>
    </row>
    <row r="588" spans="1:42" x14ac:dyDescent="0.25">
      <c r="A588" t="s">
        <v>1603</v>
      </c>
      <c r="B588">
        <v>1</v>
      </c>
      <c r="C588" t="s">
        <v>40</v>
      </c>
      <c r="D588" t="s">
        <v>41</v>
      </c>
      <c r="E588" t="s">
        <v>444</v>
      </c>
      <c r="F588">
        <v>92705</v>
      </c>
      <c r="G588" t="s">
        <v>1604</v>
      </c>
      <c r="H588">
        <v>33.766004000000002</v>
      </c>
      <c r="I588">
        <v>-117.78676299999999</v>
      </c>
      <c r="J588">
        <v>0</v>
      </c>
      <c r="K588">
        <v>0</v>
      </c>
      <c r="L588">
        <v>0</v>
      </c>
      <c r="M588">
        <v>0</v>
      </c>
      <c r="N588" t="str">
        <f>VLOOKUP(O588:O7619,'VLOOKUP Ranges'!$A$9:$B$12,2,TRUE)</f>
        <v>9-29</v>
      </c>
      <c r="O588">
        <v>28</v>
      </c>
      <c r="P588">
        <v>1</v>
      </c>
      <c r="Q588" t="s">
        <v>45</v>
      </c>
      <c r="R588" t="s">
        <v>44</v>
      </c>
      <c r="S588" t="s">
        <v>45</v>
      </c>
      <c r="T588" t="s">
        <v>44</v>
      </c>
      <c r="U588" t="s">
        <v>44</v>
      </c>
      <c r="V588" t="s">
        <v>44</v>
      </c>
      <c r="W588" t="s">
        <v>45</v>
      </c>
      <c r="X588">
        <v>1</v>
      </c>
      <c r="Y588" t="str">
        <f>VLOOKUP(Z588:Z7619,'VLOOKUP Ranges'!$A$2:$B$5,2,TRUE)</f>
        <v>89-118</v>
      </c>
      <c r="Z588">
        <v>89.95</v>
      </c>
      <c r="AA588">
        <v>2625.55</v>
      </c>
      <c r="AB588" t="s">
        <v>45</v>
      </c>
      <c r="AC588">
        <v>1</v>
      </c>
      <c r="AD588">
        <v>90</v>
      </c>
      <c r="AE588">
        <v>2468</v>
      </c>
      <c r="AF588" t="s">
        <v>603</v>
      </c>
      <c r="AG588" t="b">
        <v>0</v>
      </c>
      <c r="AH588" t="b">
        <v>0</v>
      </c>
      <c r="AI588" t="b">
        <v>1</v>
      </c>
      <c r="AJ588" t="b">
        <v>0</v>
      </c>
      <c r="AK588" t="b">
        <v>0</v>
      </c>
      <c r="AL588" t="b">
        <v>1</v>
      </c>
      <c r="AM588" t="b">
        <v>0</v>
      </c>
      <c r="AN588">
        <v>93.769642857142799</v>
      </c>
      <c r="AO588">
        <f t="shared" si="9"/>
        <v>90</v>
      </c>
      <c r="AP588" t="b">
        <v>0</v>
      </c>
    </row>
    <row r="589" spans="1:42" x14ac:dyDescent="0.25">
      <c r="A589" t="s">
        <v>1605</v>
      </c>
      <c r="B589">
        <v>1</v>
      </c>
      <c r="C589" t="s">
        <v>40</v>
      </c>
      <c r="D589" t="s">
        <v>41</v>
      </c>
      <c r="E589" t="s">
        <v>444</v>
      </c>
      <c r="F589">
        <v>92706</v>
      </c>
      <c r="G589" t="s">
        <v>1606</v>
      </c>
      <c r="H589">
        <v>33.765892999999998</v>
      </c>
      <c r="I589">
        <v>-117.881533</v>
      </c>
      <c r="J589">
        <v>1</v>
      </c>
      <c r="K589">
        <v>1</v>
      </c>
      <c r="L589">
        <v>1</v>
      </c>
      <c r="M589">
        <v>0</v>
      </c>
      <c r="N589" t="str">
        <f>VLOOKUP(O589:O7620,'VLOOKUP Ranges'!$A$9:$B$12,2,TRUE)</f>
        <v>9-29</v>
      </c>
      <c r="O589">
        <v>17</v>
      </c>
      <c r="P589">
        <v>1</v>
      </c>
      <c r="Q589" t="s">
        <v>44</v>
      </c>
      <c r="R589" t="s">
        <v>44</v>
      </c>
      <c r="S589" t="s">
        <v>45</v>
      </c>
      <c r="T589" t="s">
        <v>44</v>
      </c>
      <c r="U589" t="s">
        <v>44</v>
      </c>
      <c r="V589" t="s">
        <v>44</v>
      </c>
      <c r="W589" t="s">
        <v>44</v>
      </c>
      <c r="X589">
        <v>1</v>
      </c>
      <c r="Y589" t="str">
        <f>VLOOKUP(Z589:Z7620,'VLOOKUP Ranges'!$A$2:$B$5,2,TRUE)</f>
        <v>70-89</v>
      </c>
      <c r="Z589">
        <v>76.45</v>
      </c>
      <c r="AA589">
        <v>1233.4000000000001</v>
      </c>
      <c r="AB589" t="s">
        <v>45</v>
      </c>
      <c r="AC589">
        <v>1</v>
      </c>
      <c r="AD589">
        <v>92</v>
      </c>
      <c r="AE589">
        <v>3266</v>
      </c>
      <c r="AF589" t="s">
        <v>613</v>
      </c>
      <c r="AG589" t="b">
        <v>0</v>
      </c>
      <c r="AH589" t="b">
        <v>0</v>
      </c>
      <c r="AI589" t="b">
        <v>1</v>
      </c>
      <c r="AJ589" t="b">
        <v>0</v>
      </c>
      <c r="AK589" t="b">
        <v>0</v>
      </c>
      <c r="AL589" t="b">
        <v>1</v>
      </c>
      <c r="AM589" t="b">
        <v>0</v>
      </c>
      <c r="AN589">
        <v>72.552941176470597</v>
      </c>
      <c r="AO589">
        <f t="shared" si="9"/>
        <v>77</v>
      </c>
      <c r="AP589" t="b">
        <v>0</v>
      </c>
    </row>
    <row r="590" spans="1:42" x14ac:dyDescent="0.25">
      <c r="A590" t="s">
        <v>1607</v>
      </c>
      <c r="B590">
        <v>1</v>
      </c>
      <c r="C590" t="s">
        <v>40</v>
      </c>
      <c r="D590" t="s">
        <v>41</v>
      </c>
      <c r="E590" t="s">
        <v>449</v>
      </c>
      <c r="F590">
        <v>92804</v>
      </c>
      <c r="G590" t="s">
        <v>1608</v>
      </c>
      <c r="H590">
        <v>33.817999999999998</v>
      </c>
      <c r="I590">
        <v>-117.97440400000001</v>
      </c>
      <c r="J590">
        <v>1</v>
      </c>
      <c r="K590">
        <v>0</v>
      </c>
      <c r="L590">
        <v>0</v>
      </c>
      <c r="M590">
        <v>0</v>
      </c>
      <c r="N590" t="str">
        <f>VLOOKUP(O590:O7621,'VLOOKUP Ranges'!$A$9:$B$12,2,TRUE)</f>
        <v>9-29</v>
      </c>
      <c r="O590">
        <v>10</v>
      </c>
      <c r="P590">
        <v>1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>
        <v>1</v>
      </c>
      <c r="Y590" t="str">
        <f>VLOOKUP(Z590:Z7621,'VLOOKUP Ranges'!$A$2:$B$5,2,TRUE)</f>
        <v>35-70</v>
      </c>
      <c r="Z590">
        <v>70</v>
      </c>
      <c r="AA590">
        <v>740</v>
      </c>
      <c r="AB590" t="s">
        <v>45</v>
      </c>
      <c r="AC590">
        <v>1</v>
      </c>
      <c r="AD590">
        <v>67</v>
      </c>
      <c r="AE590">
        <v>3156</v>
      </c>
      <c r="AF590" t="s">
        <v>613</v>
      </c>
      <c r="AG590" t="b">
        <v>0</v>
      </c>
      <c r="AH590" t="b">
        <v>0</v>
      </c>
      <c r="AI590" t="b">
        <v>1</v>
      </c>
      <c r="AJ590" t="b">
        <v>0</v>
      </c>
      <c r="AK590" t="b">
        <v>0</v>
      </c>
      <c r="AL590" t="b">
        <v>1</v>
      </c>
      <c r="AM590" t="b">
        <v>0</v>
      </c>
      <c r="AN590">
        <v>74</v>
      </c>
      <c r="AO590">
        <f t="shared" si="9"/>
        <v>70</v>
      </c>
      <c r="AP590" t="b">
        <v>0</v>
      </c>
    </row>
    <row r="591" spans="1:42" x14ac:dyDescent="0.25">
      <c r="A591" t="s">
        <v>1609</v>
      </c>
      <c r="B591">
        <v>1</v>
      </c>
      <c r="C591" t="s">
        <v>40</v>
      </c>
      <c r="D591" t="s">
        <v>41</v>
      </c>
      <c r="E591" t="s">
        <v>1610</v>
      </c>
      <c r="F591">
        <v>92843</v>
      </c>
      <c r="G591" t="s">
        <v>1611</v>
      </c>
      <c r="H591">
        <v>33.764018</v>
      </c>
      <c r="I591">
        <v>-117.931507</v>
      </c>
      <c r="J591">
        <v>0</v>
      </c>
      <c r="K591">
        <v>0</v>
      </c>
      <c r="L591">
        <v>0</v>
      </c>
      <c r="M591">
        <v>0</v>
      </c>
      <c r="N591" t="str">
        <f>VLOOKUP(O591:O7622,'VLOOKUP Ranges'!$A$9:$B$12,2,TRUE)</f>
        <v>29-55</v>
      </c>
      <c r="O591">
        <v>34</v>
      </c>
      <c r="P591">
        <v>1</v>
      </c>
      <c r="Q591" t="s">
        <v>45</v>
      </c>
      <c r="R591" t="s">
        <v>45</v>
      </c>
      <c r="S591" t="s">
        <v>45</v>
      </c>
      <c r="T591" t="s">
        <v>44</v>
      </c>
      <c r="U591" t="s">
        <v>45</v>
      </c>
      <c r="V591" t="s">
        <v>44</v>
      </c>
      <c r="W591" t="s">
        <v>44</v>
      </c>
      <c r="X591">
        <v>1</v>
      </c>
      <c r="Y591" t="str">
        <f>VLOOKUP(Z591:Z7622,'VLOOKUP Ranges'!$A$2:$B$5,2,TRUE)</f>
        <v>35-70</v>
      </c>
      <c r="Z591">
        <v>64.400000000000006</v>
      </c>
      <c r="AA591">
        <v>2088.75</v>
      </c>
      <c r="AB591" t="s">
        <v>45</v>
      </c>
      <c r="AC591">
        <v>1</v>
      </c>
      <c r="AD591">
        <v>75</v>
      </c>
      <c r="AE591">
        <v>5189</v>
      </c>
      <c r="AF591" t="s">
        <v>613</v>
      </c>
      <c r="AG591" t="b">
        <v>1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1</v>
      </c>
      <c r="AN591">
        <v>61.433823529411697</v>
      </c>
      <c r="AO591">
        <f t="shared" si="9"/>
        <v>65</v>
      </c>
      <c r="AP591" t="b">
        <v>1</v>
      </c>
    </row>
    <row r="592" spans="1:42" x14ac:dyDescent="0.25">
      <c r="A592" t="s">
        <v>1612</v>
      </c>
      <c r="B592">
        <v>1</v>
      </c>
      <c r="C592" t="s">
        <v>40</v>
      </c>
      <c r="D592" t="s">
        <v>41</v>
      </c>
      <c r="E592" t="s">
        <v>1610</v>
      </c>
      <c r="F592">
        <v>92845</v>
      </c>
      <c r="G592" t="s">
        <v>1613</v>
      </c>
      <c r="H592">
        <v>33.782955000000001</v>
      </c>
      <c r="I592">
        <v>-118.026456</v>
      </c>
      <c r="J592">
        <v>0</v>
      </c>
      <c r="K592">
        <v>0</v>
      </c>
      <c r="L592">
        <v>1</v>
      </c>
      <c r="M592">
        <v>0</v>
      </c>
      <c r="N592" t="str">
        <f>VLOOKUP(O592:O7623,'VLOOKUP Ranges'!$A$9:$B$12,2,TRUE)</f>
        <v>1-9</v>
      </c>
      <c r="O592">
        <v>1</v>
      </c>
      <c r="P592">
        <v>1</v>
      </c>
      <c r="Q592" t="s">
        <v>45</v>
      </c>
      <c r="R592" t="s">
        <v>45</v>
      </c>
      <c r="S592" t="s">
        <v>44</v>
      </c>
      <c r="T592" t="s">
        <v>45</v>
      </c>
      <c r="U592" t="s">
        <v>44</v>
      </c>
      <c r="V592" t="s">
        <v>45</v>
      </c>
      <c r="W592" t="s">
        <v>45</v>
      </c>
      <c r="X592">
        <v>1</v>
      </c>
      <c r="Y592" t="str">
        <f>VLOOKUP(Z592:Z7623,'VLOOKUP Ranges'!$A$2:$B$5,2,TRUE)</f>
        <v>89-118</v>
      </c>
      <c r="Z592">
        <v>102.45</v>
      </c>
      <c r="AA592">
        <v>102.45</v>
      </c>
      <c r="AB592" t="s">
        <v>45</v>
      </c>
      <c r="AC592">
        <v>1</v>
      </c>
      <c r="AD592">
        <v>85</v>
      </c>
      <c r="AE592">
        <v>4811</v>
      </c>
      <c r="AF592" t="s">
        <v>603</v>
      </c>
      <c r="AG592" t="b">
        <v>0</v>
      </c>
      <c r="AH592" t="b">
        <v>0</v>
      </c>
      <c r="AI592" t="b">
        <v>1</v>
      </c>
      <c r="AJ592" t="b">
        <v>0</v>
      </c>
      <c r="AK592" t="b">
        <v>0</v>
      </c>
      <c r="AL592" t="b">
        <v>1</v>
      </c>
      <c r="AM592" t="b">
        <v>0</v>
      </c>
      <c r="AN592">
        <v>102.45</v>
      </c>
      <c r="AO592">
        <f t="shared" si="9"/>
        <v>103</v>
      </c>
      <c r="AP592" t="b">
        <v>1</v>
      </c>
    </row>
    <row r="593" spans="1:42" x14ac:dyDescent="0.25">
      <c r="A593" t="s">
        <v>1614</v>
      </c>
      <c r="B593">
        <v>1</v>
      </c>
      <c r="C593" t="s">
        <v>40</v>
      </c>
      <c r="D593" t="s">
        <v>41</v>
      </c>
      <c r="E593" t="s">
        <v>462</v>
      </c>
      <c r="F593">
        <v>92886</v>
      </c>
      <c r="G593" t="s">
        <v>1615</v>
      </c>
      <c r="H593">
        <v>33.897252999999999</v>
      </c>
      <c r="I593">
        <v>-117.792202</v>
      </c>
      <c r="J593">
        <v>0</v>
      </c>
      <c r="K593">
        <v>0</v>
      </c>
      <c r="L593">
        <v>0</v>
      </c>
      <c r="M593">
        <v>0</v>
      </c>
      <c r="N593" t="str">
        <f>VLOOKUP(O593:O7624,'VLOOKUP Ranges'!$A$9:$B$12,2,TRUE)</f>
        <v>1-9</v>
      </c>
      <c r="O593">
        <v>3</v>
      </c>
      <c r="P593">
        <v>1</v>
      </c>
      <c r="Q593" t="s">
        <v>44</v>
      </c>
      <c r="R593" t="s">
        <v>44</v>
      </c>
      <c r="S593" t="s">
        <v>44</v>
      </c>
      <c r="T593" t="s">
        <v>45</v>
      </c>
      <c r="U593" t="s">
        <v>45</v>
      </c>
      <c r="V593" t="s">
        <v>44</v>
      </c>
      <c r="W593" t="s">
        <v>44</v>
      </c>
      <c r="X593">
        <v>0</v>
      </c>
      <c r="Y593" t="str">
        <f>VLOOKUP(Z593:Z7624,'VLOOKUP Ranges'!$A$2:$B$5,2,TRUE)</f>
        <v>70-89</v>
      </c>
      <c r="Z593">
        <v>80.099999999999994</v>
      </c>
      <c r="AA593">
        <v>217.55</v>
      </c>
      <c r="AB593" t="s">
        <v>45</v>
      </c>
      <c r="AC593">
        <v>1</v>
      </c>
      <c r="AD593">
        <v>65</v>
      </c>
      <c r="AE593">
        <v>4330</v>
      </c>
      <c r="AF593" t="s">
        <v>603</v>
      </c>
      <c r="AG593" t="b">
        <v>0</v>
      </c>
      <c r="AH593" t="b">
        <v>0</v>
      </c>
      <c r="AI593" t="b">
        <v>1</v>
      </c>
      <c r="AJ593" t="b">
        <v>0</v>
      </c>
      <c r="AK593" t="b">
        <v>1</v>
      </c>
      <c r="AL593" t="b">
        <v>0</v>
      </c>
      <c r="AM593" t="b">
        <v>0</v>
      </c>
      <c r="AN593">
        <v>72.516666666666595</v>
      </c>
      <c r="AO593">
        <f t="shared" si="9"/>
        <v>81</v>
      </c>
      <c r="AP593" t="b">
        <v>0</v>
      </c>
    </row>
    <row r="594" spans="1:42" x14ac:dyDescent="0.25">
      <c r="A594" t="s">
        <v>1616</v>
      </c>
      <c r="B594">
        <v>1</v>
      </c>
      <c r="C594" t="s">
        <v>40</v>
      </c>
      <c r="D594" t="s">
        <v>41</v>
      </c>
      <c r="E594" t="s">
        <v>465</v>
      </c>
      <c r="F594">
        <v>93001</v>
      </c>
      <c r="G594" t="s">
        <v>466</v>
      </c>
      <c r="H594">
        <v>34.360261000000001</v>
      </c>
      <c r="I594">
        <v>-119.306383</v>
      </c>
      <c r="J594">
        <v>0</v>
      </c>
      <c r="K594">
        <v>0</v>
      </c>
      <c r="L594">
        <v>0</v>
      </c>
      <c r="M594">
        <v>0</v>
      </c>
      <c r="N594" t="str">
        <f>VLOOKUP(O594:O7625,'VLOOKUP Ranges'!$A$9:$B$12,2,TRUE)</f>
        <v>1-9</v>
      </c>
      <c r="O594">
        <v>2</v>
      </c>
      <c r="P594">
        <v>1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45</v>
      </c>
      <c r="W594" t="s">
        <v>44</v>
      </c>
      <c r="X594">
        <v>1</v>
      </c>
      <c r="Y594" t="str">
        <f>VLOOKUP(Z594:Z7625,'VLOOKUP Ranges'!$A$2:$B$5,2,TRUE)</f>
        <v>70-89</v>
      </c>
      <c r="Z594">
        <v>80.2</v>
      </c>
      <c r="AA594">
        <v>146.05000000000001</v>
      </c>
      <c r="AB594" t="s">
        <v>45</v>
      </c>
      <c r="AC594">
        <v>1</v>
      </c>
      <c r="AD594">
        <v>85</v>
      </c>
      <c r="AE594">
        <v>4381</v>
      </c>
      <c r="AF594" t="s">
        <v>603</v>
      </c>
      <c r="AG594" t="b">
        <v>0</v>
      </c>
      <c r="AH594" t="b">
        <v>0</v>
      </c>
      <c r="AI594" t="b">
        <v>1</v>
      </c>
      <c r="AJ594" t="b">
        <v>0</v>
      </c>
      <c r="AK594" t="b">
        <v>0</v>
      </c>
      <c r="AL594" t="b">
        <v>1</v>
      </c>
      <c r="AM594" t="b">
        <v>0</v>
      </c>
      <c r="AN594">
        <v>73.025000000000006</v>
      </c>
      <c r="AO594">
        <f t="shared" si="9"/>
        <v>81</v>
      </c>
      <c r="AP594" t="b">
        <v>0</v>
      </c>
    </row>
    <row r="595" spans="1:42" x14ac:dyDescent="0.25">
      <c r="A595" t="s">
        <v>1617</v>
      </c>
      <c r="B595">
        <v>1</v>
      </c>
      <c r="C595" t="s">
        <v>40</v>
      </c>
      <c r="D595" t="s">
        <v>41</v>
      </c>
      <c r="E595" t="s">
        <v>465</v>
      </c>
      <c r="F595">
        <v>93003</v>
      </c>
      <c r="G595" t="s">
        <v>468</v>
      </c>
      <c r="H595">
        <v>34.279221</v>
      </c>
      <c r="I595">
        <v>-119.22143699999999</v>
      </c>
      <c r="J595">
        <v>0</v>
      </c>
      <c r="K595">
        <v>0</v>
      </c>
      <c r="L595">
        <v>0</v>
      </c>
      <c r="M595">
        <v>0</v>
      </c>
      <c r="N595" t="str">
        <f>VLOOKUP(O595:O7626,'VLOOKUP Ranges'!$A$9:$B$12,2,TRUE)</f>
        <v>1-9</v>
      </c>
      <c r="O595">
        <v>6</v>
      </c>
      <c r="P595">
        <v>1</v>
      </c>
      <c r="Q595" t="s">
        <v>44</v>
      </c>
      <c r="R595" t="s">
        <v>45</v>
      </c>
      <c r="S595" t="s">
        <v>45</v>
      </c>
      <c r="T595" t="s">
        <v>45</v>
      </c>
      <c r="U595" t="s">
        <v>45</v>
      </c>
      <c r="V595" t="s">
        <v>44</v>
      </c>
      <c r="W595" t="s">
        <v>45</v>
      </c>
      <c r="X595">
        <v>1</v>
      </c>
      <c r="Y595" t="str">
        <f>VLOOKUP(Z595:Z7626,'VLOOKUP Ranges'!$A$2:$B$5,2,TRUE)</f>
        <v>89-118</v>
      </c>
      <c r="Z595">
        <v>98.15</v>
      </c>
      <c r="AA595">
        <v>567.45000000000005</v>
      </c>
      <c r="AB595" t="s">
        <v>45</v>
      </c>
      <c r="AC595">
        <v>1</v>
      </c>
      <c r="AD595">
        <v>80</v>
      </c>
      <c r="AE595">
        <v>3578</v>
      </c>
      <c r="AF595" t="s">
        <v>613</v>
      </c>
      <c r="AG595" t="b">
        <v>0</v>
      </c>
      <c r="AH595" t="b">
        <v>0</v>
      </c>
      <c r="AI595" t="b">
        <v>1</v>
      </c>
      <c r="AJ595" t="b">
        <v>0</v>
      </c>
      <c r="AK595" t="b">
        <v>0</v>
      </c>
      <c r="AL595" t="b">
        <v>0</v>
      </c>
      <c r="AM595" t="b">
        <v>0</v>
      </c>
      <c r="AN595">
        <v>94.575000000000003</v>
      </c>
      <c r="AO595">
        <f t="shared" si="9"/>
        <v>99</v>
      </c>
      <c r="AP595" t="b">
        <v>1</v>
      </c>
    </row>
    <row r="596" spans="1:42" x14ac:dyDescent="0.25">
      <c r="A596" t="s">
        <v>1618</v>
      </c>
      <c r="B596">
        <v>1</v>
      </c>
      <c r="C596" t="s">
        <v>40</v>
      </c>
      <c r="D596" t="s">
        <v>41</v>
      </c>
      <c r="E596" t="s">
        <v>1619</v>
      </c>
      <c r="F596">
        <v>93010</v>
      </c>
      <c r="G596" t="s">
        <v>1620</v>
      </c>
      <c r="H596">
        <v>34.227846</v>
      </c>
      <c r="I596">
        <v>-119.079903</v>
      </c>
      <c r="J596">
        <v>1</v>
      </c>
      <c r="K596">
        <v>0</v>
      </c>
      <c r="L596">
        <v>0</v>
      </c>
      <c r="M596">
        <v>0</v>
      </c>
      <c r="N596" t="str">
        <f>VLOOKUP(O596:O7627,'VLOOKUP Ranges'!$A$9:$B$12,2,TRUE)</f>
        <v>9-29</v>
      </c>
      <c r="O596">
        <v>12</v>
      </c>
      <c r="P596">
        <v>1</v>
      </c>
      <c r="Q596" t="s">
        <v>45</v>
      </c>
      <c r="R596" t="s">
        <v>44</v>
      </c>
      <c r="S596" t="s">
        <v>45</v>
      </c>
      <c r="T596" t="s">
        <v>45</v>
      </c>
      <c r="U596" t="s">
        <v>45</v>
      </c>
      <c r="V596" t="s">
        <v>45</v>
      </c>
      <c r="W596" t="s">
        <v>45</v>
      </c>
      <c r="X596">
        <v>1</v>
      </c>
      <c r="Y596" t="str">
        <f>VLOOKUP(Z596:Z7627,'VLOOKUP Ranges'!$A$2:$B$5,2,TRUE)</f>
        <v>89-118</v>
      </c>
      <c r="Z596">
        <v>112.95</v>
      </c>
      <c r="AA596">
        <v>1384.75</v>
      </c>
      <c r="AB596" t="s">
        <v>45</v>
      </c>
      <c r="AC596">
        <v>1</v>
      </c>
      <c r="AD596">
        <v>97</v>
      </c>
      <c r="AE596">
        <v>3965</v>
      </c>
      <c r="AF596" t="s">
        <v>613</v>
      </c>
      <c r="AG596" t="b">
        <v>0</v>
      </c>
      <c r="AH596" t="b">
        <v>0</v>
      </c>
      <c r="AI596" t="b">
        <v>1</v>
      </c>
      <c r="AJ596" t="b">
        <v>0</v>
      </c>
      <c r="AK596" t="b">
        <v>0</v>
      </c>
      <c r="AL596" t="b">
        <v>0</v>
      </c>
      <c r="AM596" t="b">
        <v>1</v>
      </c>
      <c r="AN596">
        <v>115.395833333333</v>
      </c>
      <c r="AO596">
        <f t="shared" si="9"/>
        <v>113</v>
      </c>
      <c r="AP596" t="b">
        <v>0</v>
      </c>
    </row>
    <row r="597" spans="1:42" x14ac:dyDescent="0.25">
      <c r="A597" t="s">
        <v>1621</v>
      </c>
      <c r="B597">
        <v>1</v>
      </c>
      <c r="C597" t="s">
        <v>40</v>
      </c>
      <c r="D597" t="s">
        <v>41</v>
      </c>
      <c r="E597" t="s">
        <v>1622</v>
      </c>
      <c r="F597">
        <v>93021</v>
      </c>
      <c r="G597" t="s">
        <v>1623</v>
      </c>
      <c r="H597">
        <v>34.312944999999999</v>
      </c>
      <c r="I597">
        <v>-118.858169</v>
      </c>
      <c r="J597">
        <v>0</v>
      </c>
      <c r="K597">
        <v>0</v>
      </c>
      <c r="L597">
        <v>0</v>
      </c>
      <c r="M597">
        <v>0</v>
      </c>
      <c r="N597" t="str">
        <f>VLOOKUP(O597:O7628,'VLOOKUP Ranges'!$A$9:$B$12,2,TRUE)</f>
        <v>1-9</v>
      </c>
      <c r="O597">
        <v>1</v>
      </c>
      <c r="P597">
        <v>1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>
        <v>0</v>
      </c>
      <c r="Y597" t="str">
        <f>VLOOKUP(Z597:Z7628,'VLOOKUP Ranges'!$A$2:$B$5,2,TRUE)</f>
        <v>70-89</v>
      </c>
      <c r="Z597">
        <v>70.900000000000006</v>
      </c>
      <c r="AA597">
        <v>70.900000000000006</v>
      </c>
      <c r="AB597" t="s">
        <v>45</v>
      </c>
      <c r="AC597">
        <v>1</v>
      </c>
      <c r="AD597">
        <v>78</v>
      </c>
      <c r="AE597">
        <v>4739</v>
      </c>
      <c r="AF597" t="s">
        <v>613</v>
      </c>
      <c r="AG597" t="b">
        <v>0</v>
      </c>
      <c r="AH597" t="b">
        <v>0</v>
      </c>
      <c r="AI597" t="b">
        <v>1</v>
      </c>
      <c r="AJ597" t="b">
        <v>0</v>
      </c>
      <c r="AK597" t="b">
        <v>0</v>
      </c>
      <c r="AL597" t="b">
        <v>0</v>
      </c>
      <c r="AM597" t="b">
        <v>1</v>
      </c>
      <c r="AN597">
        <v>70.900000000000006</v>
      </c>
      <c r="AO597">
        <f t="shared" si="9"/>
        <v>71</v>
      </c>
      <c r="AP597" t="b">
        <v>0</v>
      </c>
    </row>
    <row r="598" spans="1:42" x14ac:dyDescent="0.25">
      <c r="A598" t="s">
        <v>1624</v>
      </c>
      <c r="B598">
        <v>1</v>
      </c>
      <c r="C598" t="s">
        <v>40</v>
      </c>
      <c r="D598" t="s">
        <v>41</v>
      </c>
      <c r="E598" t="s">
        <v>1625</v>
      </c>
      <c r="F598">
        <v>93022</v>
      </c>
      <c r="G598" t="s">
        <v>1626</v>
      </c>
      <c r="H598">
        <v>34.404544000000001</v>
      </c>
      <c r="I598">
        <v>-119.30211799999999</v>
      </c>
      <c r="J598">
        <v>0</v>
      </c>
      <c r="K598">
        <v>1</v>
      </c>
      <c r="L598">
        <v>0</v>
      </c>
      <c r="M598">
        <v>0</v>
      </c>
      <c r="N598" t="str">
        <f>VLOOKUP(O598:O7629,'VLOOKUP Ranges'!$A$9:$B$12,2,TRUE)</f>
        <v>1-9</v>
      </c>
      <c r="O598">
        <v>3</v>
      </c>
      <c r="P598">
        <v>1</v>
      </c>
      <c r="Q598" t="s">
        <v>44</v>
      </c>
      <c r="R598" t="s">
        <v>44</v>
      </c>
      <c r="S598" t="s">
        <v>44</v>
      </c>
      <c r="T598" t="s">
        <v>45</v>
      </c>
      <c r="U598" t="s">
        <v>44</v>
      </c>
      <c r="V598" t="s">
        <v>45</v>
      </c>
      <c r="W598" t="s">
        <v>44</v>
      </c>
      <c r="X598">
        <v>1</v>
      </c>
      <c r="Y598" t="str">
        <f>VLOOKUP(Z598:Z7629,'VLOOKUP Ranges'!$A$2:$B$5,2,TRUE)</f>
        <v>70-89</v>
      </c>
      <c r="Z598">
        <v>86.85</v>
      </c>
      <c r="AA598">
        <v>220.95</v>
      </c>
      <c r="AB598" t="s">
        <v>45</v>
      </c>
      <c r="AC598">
        <v>1</v>
      </c>
      <c r="AD598">
        <v>70</v>
      </c>
      <c r="AE598">
        <v>3561</v>
      </c>
      <c r="AF598" t="s">
        <v>603</v>
      </c>
      <c r="AG598" t="b">
        <v>0</v>
      </c>
      <c r="AH598" t="b">
        <v>0</v>
      </c>
      <c r="AI598" t="b">
        <v>1</v>
      </c>
      <c r="AJ598" t="b">
        <v>0</v>
      </c>
      <c r="AK598" t="b">
        <v>0</v>
      </c>
      <c r="AL598" t="b">
        <v>1</v>
      </c>
      <c r="AM598" t="b">
        <v>0</v>
      </c>
      <c r="AN598">
        <v>73.649999999999906</v>
      </c>
      <c r="AO598">
        <f t="shared" si="9"/>
        <v>87</v>
      </c>
      <c r="AP598" t="b">
        <v>0</v>
      </c>
    </row>
    <row r="599" spans="1:42" x14ac:dyDescent="0.25">
      <c r="A599" t="s">
        <v>1627</v>
      </c>
      <c r="B599">
        <v>1</v>
      </c>
      <c r="C599" t="s">
        <v>40</v>
      </c>
      <c r="D599" t="s">
        <v>41</v>
      </c>
      <c r="E599" t="s">
        <v>1628</v>
      </c>
      <c r="F599">
        <v>93035</v>
      </c>
      <c r="G599" t="s">
        <v>1629</v>
      </c>
      <c r="H599">
        <v>34.184539999999998</v>
      </c>
      <c r="I599">
        <v>-119.224666</v>
      </c>
      <c r="J599">
        <v>1</v>
      </c>
      <c r="K599">
        <v>0</v>
      </c>
      <c r="L599">
        <v>1</v>
      </c>
      <c r="M599">
        <v>0</v>
      </c>
      <c r="N599" t="str">
        <f>VLOOKUP(O599:O7630,'VLOOKUP Ranges'!$A$9:$B$12,2,TRUE)</f>
        <v>9-29</v>
      </c>
      <c r="O599">
        <v>23</v>
      </c>
      <c r="P599">
        <v>1</v>
      </c>
      <c r="Q599" t="s">
        <v>44</v>
      </c>
      <c r="R599" t="s">
        <v>45</v>
      </c>
      <c r="S599" t="s">
        <v>44</v>
      </c>
      <c r="T599" t="s">
        <v>44</v>
      </c>
      <c r="U599" t="s">
        <v>45</v>
      </c>
      <c r="V599" t="s">
        <v>45</v>
      </c>
      <c r="W599" t="s">
        <v>45</v>
      </c>
      <c r="X599">
        <v>1</v>
      </c>
      <c r="Y599" t="str">
        <f>VLOOKUP(Z599:Z7630,'VLOOKUP Ranges'!$A$2:$B$5,2,TRUE)</f>
        <v>89-118</v>
      </c>
      <c r="Z599">
        <v>99.85</v>
      </c>
      <c r="AA599">
        <v>2331.3000000000002</v>
      </c>
      <c r="AB599" t="s">
        <v>45</v>
      </c>
      <c r="AC599">
        <v>1</v>
      </c>
      <c r="AD599">
        <v>83</v>
      </c>
      <c r="AE599">
        <v>3425</v>
      </c>
      <c r="AF599" t="s">
        <v>139</v>
      </c>
      <c r="AG599" t="b">
        <v>0</v>
      </c>
      <c r="AH599" t="b">
        <v>0</v>
      </c>
      <c r="AI599" t="b">
        <v>1</v>
      </c>
      <c r="AJ599" t="b">
        <v>0</v>
      </c>
      <c r="AK599" t="b">
        <v>0</v>
      </c>
      <c r="AL599" t="b">
        <v>1</v>
      </c>
      <c r="AM599" t="b">
        <v>0</v>
      </c>
      <c r="AN599">
        <v>101.360869565217</v>
      </c>
      <c r="AO599">
        <f t="shared" si="9"/>
        <v>100</v>
      </c>
      <c r="AP599" t="b">
        <v>1</v>
      </c>
    </row>
    <row r="600" spans="1:42" x14ac:dyDescent="0.25">
      <c r="A600" t="s">
        <v>1630</v>
      </c>
      <c r="B600">
        <v>1</v>
      </c>
      <c r="C600" t="s">
        <v>40</v>
      </c>
      <c r="D600" t="s">
        <v>41</v>
      </c>
      <c r="E600" t="s">
        <v>1631</v>
      </c>
      <c r="F600">
        <v>93040</v>
      </c>
      <c r="G600" t="s">
        <v>1632</v>
      </c>
      <c r="H600">
        <v>34.432842999999998</v>
      </c>
      <c r="I600">
        <v>-118.73010600000001</v>
      </c>
      <c r="J600">
        <v>1</v>
      </c>
      <c r="K600">
        <v>0</v>
      </c>
      <c r="L600">
        <v>1</v>
      </c>
      <c r="M600">
        <v>0</v>
      </c>
      <c r="N600" t="str">
        <f>VLOOKUP(O600:O7631,'VLOOKUP Ranges'!$A$9:$B$12,2,TRUE)</f>
        <v>1-9</v>
      </c>
      <c r="O600">
        <v>1</v>
      </c>
      <c r="P600">
        <v>1</v>
      </c>
      <c r="Q600" t="s">
        <v>45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>
        <v>1</v>
      </c>
      <c r="Y600" t="str">
        <f>VLOOKUP(Z600:Z7631,'VLOOKUP Ranges'!$A$2:$B$5,2,TRUE)</f>
        <v>70-89</v>
      </c>
      <c r="Z600">
        <v>74.5</v>
      </c>
      <c r="AA600">
        <v>74.5</v>
      </c>
      <c r="AB600" t="s">
        <v>45</v>
      </c>
      <c r="AC600">
        <v>1</v>
      </c>
      <c r="AD600">
        <v>75</v>
      </c>
      <c r="AE600">
        <v>5554</v>
      </c>
      <c r="AF600" t="s">
        <v>603</v>
      </c>
      <c r="AG600" t="b">
        <v>0</v>
      </c>
      <c r="AH600" t="b">
        <v>0</v>
      </c>
      <c r="AI600" t="b">
        <v>1</v>
      </c>
      <c r="AJ600" t="b">
        <v>0</v>
      </c>
      <c r="AK600" t="b">
        <v>0</v>
      </c>
      <c r="AL600" t="b">
        <v>1</v>
      </c>
      <c r="AM600" t="b">
        <v>0</v>
      </c>
      <c r="AN600">
        <v>74.5</v>
      </c>
      <c r="AO600">
        <f t="shared" si="9"/>
        <v>75</v>
      </c>
      <c r="AP600" t="b">
        <v>0</v>
      </c>
    </row>
    <row r="601" spans="1:42" x14ac:dyDescent="0.25">
      <c r="A601" t="s">
        <v>1633</v>
      </c>
      <c r="B601">
        <v>1</v>
      </c>
      <c r="C601" t="s">
        <v>40</v>
      </c>
      <c r="D601" t="s">
        <v>41</v>
      </c>
      <c r="E601" t="s">
        <v>1634</v>
      </c>
      <c r="F601">
        <v>93060</v>
      </c>
      <c r="G601" t="s">
        <v>1635</v>
      </c>
      <c r="H601">
        <v>34.402343000000002</v>
      </c>
      <c r="I601">
        <v>-119.094824</v>
      </c>
      <c r="J601">
        <v>1</v>
      </c>
      <c r="K601">
        <v>0</v>
      </c>
      <c r="L601">
        <v>0</v>
      </c>
      <c r="M601">
        <v>0</v>
      </c>
      <c r="N601" t="str">
        <f>VLOOKUP(O601:O7632,'VLOOKUP Ranges'!$A$9:$B$12,2,TRUE)</f>
        <v>55-77</v>
      </c>
      <c r="O601">
        <v>65</v>
      </c>
      <c r="P601">
        <v>1</v>
      </c>
      <c r="Q601" t="s">
        <v>45</v>
      </c>
      <c r="R601" t="s">
        <v>44</v>
      </c>
      <c r="S601" t="s">
        <v>45</v>
      </c>
      <c r="T601" t="s">
        <v>45</v>
      </c>
      <c r="U601" t="s">
        <v>45</v>
      </c>
      <c r="V601" t="s">
        <v>45</v>
      </c>
      <c r="W601" t="s">
        <v>45</v>
      </c>
      <c r="X601">
        <v>1</v>
      </c>
      <c r="Y601" t="str">
        <f>VLOOKUP(Z601:Z7632,'VLOOKUP Ranges'!$A$2:$B$5,2,TRUE)</f>
        <v>89-118</v>
      </c>
      <c r="Z601">
        <v>109.15</v>
      </c>
      <c r="AA601">
        <v>6941.2</v>
      </c>
      <c r="AB601" t="s">
        <v>45</v>
      </c>
      <c r="AC601">
        <v>1</v>
      </c>
      <c r="AD601">
        <v>99</v>
      </c>
      <c r="AE601">
        <v>6001</v>
      </c>
      <c r="AF601" t="s">
        <v>613</v>
      </c>
      <c r="AG601" t="b">
        <v>0</v>
      </c>
      <c r="AH601" t="b">
        <v>0</v>
      </c>
      <c r="AI601" t="b">
        <v>1</v>
      </c>
      <c r="AJ601" t="b">
        <v>0</v>
      </c>
      <c r="AK601" t="b">
        <v>0</v>
      </c>
      <c r="AL601" t="b">
        <v>1</v>
      </c>
      <c r="AM601" t="b">
        <v>0</v>
      </c>
      <c r="AN601">
        <v>106.787692307692</v>
      </c>
      <c r="AO601">
        <f t="shared" si="9"/>
        <v>110</v>
      </c>
      <c r="AP601" t="b">
        <v>0</v>
      </c>
    </row>
    <row r="602" spans="1:42" x14ac:dyDescent="0.25">
      <c r="A602" t="s">
        <v>1636</v>
      </c>
      <c r="B602">
        <v>1</v>
      </c>
      <c r="C602" t="s">
        <v>40</v>
      </c>
      <c r="D602" t="s">
        <v>41</v>
      </c>
      <c r="E602" t="s">
        <v>473</v>
      </c>
      <c r="F602">
        <v>93067</v>
      </c>
      <c r="G602" t="s">
        <v>474</v>
      </c>
      <c r="H602">
        <v>34.420997999999997</v>
      </c>
      <c r="I602">
        <v>-119.60137</v>
      </c>
      <c r="J602">
        <v>0</v>
      </c>
      <c r="K602">
        <v>0</v>
      </c>
      <c r="L602">
        <v>0</v>
      </c>
      <c r="M602">
        <v>0</v>
      </c>
      <c r="N602" t="str">
        <f>VLOOKUP(O602:O7633,'VLOOKUP Ranges'!$A$9:$B$12,2,TRUE)</f>
        <v>9-29</v>
      </c>
      <c r="O602">
        <v>16</v>
      </c>
      <c r="P602">
        <v>1</v>
      </c>
      <c r="Q602" t="s">
        <v>45</v>
      </c>
      <c r="R602" t="s">
        <v>44</v>
      </c>
      <c r="S602" t="s">
        <v>44</v>
      </c>
      <c r="T602" t="s">
        <v>45</v>
      </c>
      <c r="U602" t="s">
        <v>44</v>
      </c>
      <c r="V602" t="s">
        <v>44</v>
      </c>
      <c r="W602" t="s">
        <v>45</v>
      </c>
      <c r="X602">
        <v>1</v>
      </c>
      <c r="Y602" t="str">
        <f>VLOOKUP(Z602:Z7633,'VLOOKUP Ranges'!$A$2:$B$5,2,TRUE)</f>
        <v>35-70</v>
      </c>
      <c r="Z602">
        <v>65.2</v>
      </c>
      <c r="AA602">
        <v>1043.3499999999999</v>
      </c>
      <c r="AB602" t="s">
        <v>45</v>
      </c>
      <c r="AC602">
        <v>1</v>
      </c>
      <c r="AD602">
        <v>73</v>
      </c>
      <c r="AE602">
        <v>4722</v>
      </c>
      <c r="AF602" t="s">
        <v>613</v>
      </c>
      <c r="AG602" t="b">
        <v>0</v>
      </c>
      <c r="AH602" t="b">
        <v>0</v>
      </c>
      <c r="AI602" t="b">
        <v>0</v>
      </c>
      <c r="AJ602" t="b">
        <v>0</v>
      </c>
      <c r="AK602" t="b">
        <v>1</v>
      </c>
      <c r="AL602" t="b">
        <v>0</v>
      </c>
      <c r="AM602" t="b">
        <v>0</v>
      </c>
      <c r="AN602">
        <v>65.209374999999994</v>
      </c>
      <c r="AO602">
        <f t="shared" si="9"/>
        <v>66</v>
      </c>
      <c r="AP602" t="b">
        <v>0</v>
      </c>
    </row>
    <row r="603" spans="1:42" x14ac:dyDescent="0.25">
      <c r="A603" t="s">
        <v>1637</v>
      </c>
      <c r="B603">
        <v>1</v>
      </c>
      <c r="C603" t="s">
        <v>40</v>
      </c>
      <c r="D603" t="s">
        <v>41</v>
      </c>
      <c r="E603" t="s">
        <v>476</v>
      </c>
      <c r="F603">
        <v>93101</v>
      </c>
      <c r="G603" t="s">
        <v>477</v>
      </c>
      <c r="H603">
        <v>34.419203000000003</v>
      </c>
      <c r="I603">
        <v>-119.710008</v>
      </c>
      <c r="J603">
        <v>1</v>
      </c>
      <c r="K603">
        <v>1</v>
      </c>
      <c r="L603">
        <v>1</v>
      </c>
      <c r="M603">
        <v>0</v>
      </c>
      <c r="N603" t="str">
        <f>VLOOKUP(O603:O7634,'VLOOKUP Ranges'!$A$9:$B$12,2,TRUE)</f>
        <v>55-77</v>
      </c>
      <c r="O603">
        <v>66</v>
      </c>
      <c r="P603">
        <v>1</v>
      </c>
      <c r="Q603" t="s">
        <v>45</v>
      </c>
      <c r="R603" t="s">
        <v>44</v>
      </c>
      <c r="S603" t="s">
        <v>44</v>
      </c>
      <c r="T603" t="s">
        <v>45</v>
      </c>
      <c r="U603" t="s">
        <v>44</v>
      </c>
      <c r="V603" t="s">
        <v>45</v>
      </c>
      <c r="W603" t="s">
        <v>45</v>
      </c>
      <c r="X603">
        <v>1</v>
      </c>
      <c r="Y603" t="str">
        <f>VLOOKUP(Z603:Z7634,'VLOOKUP Ranges'!$A$2:$B$5,2,TRUE)</f>
        <v>89-118</v>
      </c>
      <c r="Z603">
        <v>99.5</v>
      </c>
      <c r="AA603">
        <v>6822.15</v>
      </c>
      <c r="AB603" t="s">
        <v>45</v>
      </c>
      <c r="AC603">
        <v>1</v>
      </c>
      <c r="AD603">
        <v>96</v>
      </c>
      <c r="AE603">
        <v>4479</v>
      </c>
      <c r="AF603" t="s">
        <v>613</v>
      </c>
      <c r="AG603" t="b">
        <v>0</v>
      </c>
      <c r="AH603" t="b">
        <v>0</v>
      </c>
      <c r="AI603" t="b">
        <v>1</v>
      </c>
      <c r="AJ603" t="b">
        <v>0</v>
      </c>
      <c r="AK603" t="b">
        <v>1</v>
      </c>
      <c r="AL603" t="b">
        <v>0</v>
      </c>
      <c r="AM603" t="b">
        <v>0</v>
      </c>
      <c r="AN603">
        <v>103.365909090909</v>
      </c>
      <c r="AO603">
        <f t="shared" si="9"/>
        <v>100</v>
      </c>
      <c r="AP603" t="b">
        <v>0</v>
      </c>
    </row>
    <row r="604" spans="1:42" x14ac:dyDescent="0.25">
      <c r="A604" t="s">
        <v>1638</v>
      </c>
      <c r="B604">
        <v>1</v>
      </c>
      <c r="C604" t="s">
        <v>40</v>
      </c>
      <c r="D604" t="s">
        <v>41</v>
      </c>
      <c r="E604" t="s">
        <v>476</v>
      </c>
      <c r="F604">
        <v>93103</v>
      </c>
      <c r="G604" t="s">
        <v>1639</v>
      </c>
      <c r="H604">
        <v>34.438580999999999</v>
      </c>
      <c r="I604">
        <v>-119.685368</v>
      </c>
      <c r="J604">
        <v>1</v>
      </c>
      <c r="K604">
        <v>0</v>
      </c>
      <c r="L604">
        <v>0</v>
      </c>
      <c r="M604">
        <v>0</v>
      </c>
      <c r="N604" t="str">
        <f>VLOOKUP(O604:O7635,'VLOOKUP Ranges'!$A$9:$B$12,2,TRUE)</f>
        <v>1-9</v>
      </c>
      <c r="O604">
        <v>1</v>
      </c>
      <c r="P604">
        <v>1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>
        <v>1</v>
      </c>
      <c r="Y604" t="str">
        <f>VLOOKUP(Z604:Z7635,'VLOOKUP Ranges'!$A$2:$B$5,2,TRUE)</f>
        <v>70-89</v>
      </c>
      <c r="Z604">
        <v>71.55</v>
      </c>
      <c r="AA604">
        <v>71.55</v>
      </c>
      <c r="AB604" t="s">
        <v>45</v>
      </c>
      <c r="AC604">
        <v>1</v>
      </c>
      <c r="AD604">
        <v>98</v>
      </c>
      <c r="AE604">
        <v>5739</v>
      </c>
      <c r="AF604" t="s">
        <v>603</v>
      </c>
      <c r="AG604" t="b">
        <v>0</v>
      </c>
      <c r="AH604" t="b">
        <v>0</v>
      </c>
      <c r="AI604" t="b">
        <v>1</v>
      </c>
      <c r="AJ604" t="b">
        <v>0</v>
      </c>
      <c r="AK604" t="b">
        <v>0</v>
      </c>
      <c r="AL604" t="b">
        <v>0</v>
      </c>
      <c r="AM604" t="b">
        <v>1</v>
      </c>
      <c r="AN604">
        <v>71.55</v>
      </c>
      <c r="AO604">
        <f t="shared" si="9"/>
        <v>72</v>
      </c>
      <c r="AP604" t="b">
        <v>0</v>
      </c>
    </row>
    <row r="605" spans="1:42" x14ac:dyDescent="0.25">
      <c r="A605" t="s">
        <v>1640</v>
      </c>
      <c r="B605">
        <v>1</v>
      </c>
      <c r="C605" t="s">
        <v>40</v>
      </c>
      <c r="D605" t="s">
        <v>41</v>
      </c>
      <c r="E605" t="s">
        <v>476</v>
      </c>
      <c r="F605">
        <v>93108</v>
      </c>
      <c r="G605" t="s">
        <v>1641</v>
      </c>
      <c r="H605">
        <v>34.457540999999999</v>
      </c>
      <c r="I605">
        <v>-119.631072</v>
      </c>
      <c r="J605">
        <v>1</v>
      </c>
      <c r="K605">
        <v>0</v>
      </c>
      <c r="L605">
        <v>1</v>
      </c>
      <c r="M605">
        <v>0</v>
      </c>
      <c r="N605" t="str">
        <f>VLOOKUP(O605:O7636,'VLOOKUP Ranges'!$A$9:$B$12,2,TRUE)</f>
        <v>29-55</v>
      </c>
      <c r="O605">
        <v>53</v>
      </c>
      <c r="P605">
        <v>1</v>
      </c>
      <c r="Q605" t="s">
        <v>45</v>
      </c>
      <c r="R605" t="s">
        <v>45</v>
      </c>
      <c r="S605" t="s">
        <v>44</v>
      </c>
      <c r="T605" t="s">
        <v>45</v>
      </c>
      <c r="U605" t="s">
        <v>44</v>
      </c>
      <c r="V605" t="s">
        <v>44</v>
      </c>
      <c r="W605" t="s">
        <v>45</v>
      </c>
      <c r="X605">
        <v>0</v>
      </c>
      <c r="Y605" t="str">
        <f>VLOOKUP(Z605:Z7636,'VLOOKUP Ranges'!$A$2:$B$5,2,TRUE)</f>
        <v>89-118</v>
      </c>
      <c r="Z605">
        <v>93.9</v>
      </c>
      <c r="AA605">
        <v>5029.2</v>
      </c>
      <c r="AB605" t="s">
        <v>45</v>
      </c>
      <c r="AC605">
        <v>1</v>
      </c>
      <c r="AD605">
        <v>68</v>
      </c>
      <c r="AE605">
        <v>5543</v>
      </c>
      <c r="AF605" t="s">
        <v>603</v>
      </c>
      <c r="AG605" t="b">
        <v>0</v>
      </c>
      <c r="AH605" t="b">
        <v>0</v>
      </c>
      <c r="AI605" t="b">
        <v>1</v>
      </c>
      <c r="AJ605" t="b">
        <v>0</v>
      </c>
      <c r="AK605" t="b">
        <v>0</v>
      </c>
      <c r="AL605" t="b">
        <v>1</v>
      </c>
      <c r="AM605" t="b">
        <v>0</v>
      </c>
      <c r="AN605">
        <v>94.890566037735795</v>
      </c>
      <c r="AO605">
        <f t="shared" si="9"/>
        <v>94</v>
      </c>
      <c r="AP605" t="b">
        <v>1</v>
      </c>
    </row>
    <row r="606" spans="1:42" x14ac:dyDescent="0.25">
      <c r="A606" t="s">
        <v>1642</v>
      </c>
      <c r="B606">
        <v>1</v>
      </c>
      <c r="C606" t="s">
        <v>40</v>
      </c>
      <c r="D606" t="s">
        <v>41</v>
      </c>
      <c r="E606" t="s">
        <v>476</v>
      </c>
      <c r="F606">
        <v>93110</v>
      </c>
      <c r="G606" t="s">
        <v>479</v>
      </c>
      <c r="H606">
        <v>34.437944999999999</v>
      </c>
      <c r="I606">
        <v>-119.77191000000001</v>
      </c>
      <c r="J606">
        <v>1</v>
      </c>
      <c r="K606">
        <v>1</v>
      </c>
      <c r="L606">
        <v>1</v>
      </c>
      <c r="M606">
        <v>0</v>
      </c>
      <c r="N606" t="str">
        <f>VLOOKUP(O606:O7637,'VLOOKUP Ranges'!$A$9:$B$12,2,TRUE)</f>
        <v>55-77</v>
      </c>
      <c r="O606">
        <v>69</v>
      </c>
      <c r="P606">
        <v>1</v>
      </c>
      <c r="Q606" t="s">
        <v>45</v>
      </c>
      <c r="R606" t="s">
        <v>44</v>
      </c>
      <c r="S606" t="s">
        <v>45</v>
      </c>
      <c r="T606" t="s">
        <v>45</v>
      </c>
      <c r="U606" t="s">
        <v>45</v>
      </c>
      <c r="V606" t="s">
        <v>45</v>
      </c>
      <c r="W606" t="s">
        <v>45</v>
      </c>
      <c r="X606">
        <v>1</v>
      </c>
      <c r="Y606" t="str">
        <f>VLOOKUP(Z606:Z7637,'VLOOKUP Ranges'!$A$2:$B$5,2,TRUE)</f>
        <v>89-118</v>
      </c>
      <c r="Z606">
        <v>108.4</v>
      </c>
      <c r="AA606">
        <v>7318.2</v>
      </c>
      <c r="AB606" t="s">
        <v>45</v>
      </c>
      <c r="AC606">
        <v>1</v>
      </c>
      <c r="AD606">
        <v>73</v>
      </c>
      <c r="AE606">
        <v>4708</v>
      </c>
      <c r="AF606" t="s">
        <v>603</v>
      </c>
      <c r="AG606" t="b">
        <v>0</v>
      </c>
      <c r="AH606" t="b">
        <v>1</v>
      </c>
      <c r="AI606" t="b">
        <v>1</v>
      </c>
      <c r="AJ606" t="b">
        <v>0</v>
      </c>
      <c r="AK606" t="b">
        <v>0</v>
      </c>
      <c r="AL606" t="b">
        <v>0</v>
      </c>
      <c r="AM606" t="b">
        <v>0</v>
      </c>
      <c r="AN606">
        <v>106.060869565217</v>
      </c>
      <c r="AO606">
        <f t="shared" si="9"/>
        <v>109</v>
      </c>
      <c r="AP606" t="b">
        <v>0</v>
      </c>
    </row>
    <row r="607" spans="1:42" x14ac:dyDescent="0.25">
      <c r="A607" t="s">
        <v>1643</v>
      </c>
      <c r="B607">
        <v>1</v>
      </c>
      <c r="C607" t="s">
        <v>40</v>
      </c>
      <c r="D607" t="s">
        <v>41</v>
      </c>
      <c r="E607" t="s">
        <v>481</v>
      </c>
      <c r="F607">
        <v>93201</v>
      </c>
      <c r="G607" t="s">
        <v>482</v>
      </c>
      <c r="H607">
        <v>35.869625999999997</v>
      </c>
      <c r="I607">
        <v>-119.498771</v>
      </c>
      <c r="J607">
        <v>0</v>
      </c>
      <c r="K607">
        <v>0</v>
      </c>
      <c r="L607">
        <v>1</v>
      </c>
      <c r="M607">
        <v>0</v>
      </c>
      <c r="N607" t="str">
        <f>VLOOKUP(O607:O7638,'VLOOKUP Ranges'!$A$9:$B$12,2,TRUE)</f>
        <v>9-29</v>
      </c>
      <c r="O607">
        <v>13</v>
      </c>
      <c r="P607">
        <v>0</v>
      </c>
      <c r="Q607" t="s">
        <v>62</v>
      </c>
      <c r="R607" t="s">
        <v>44</v>
      </c>
      <c r="S607" t="s">
        <v>44</v>
      </c>
      <c r="T607" t="s">
        <v>45</v>
      </c>
      <c r="U607" t="s">
        <v>44</v>
      </c>
      <c r="V607" t="s">
        <v>45</v>
      </c>
      <c r="W607" t="s">
        <v>45</v>
      </c>
      <c r="X607">
        <v>1</v>
      </c>
      <c r="Y607" t="str">
        <f>VLOOKUP(Z607:Z7638,'VLOOKUP Ranges'!$A$2:$B$5,2,TRUE)</f>
        <v>35-70</v>
      </c>
      <c r="Z607">
        <v>48.75</v>
      </c>
      <c r="AA607">
        <v>633.4</v>
      </c>
      <c r="AB607" t="s">
        <v>45</v>
      </c>
      <c r="AC607">
        <v>1</v>
      </c>
      <c r="AD607">
        <v>86</v>
      </c>
      <c r="AE607">
        <v>2655</v>
      </c>
      <c r="AF607" t="s">
        <v>613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>
        <v>48.723076923076903</v>
      </c>
      <c r="AO607">
        <f t="shared" si="9"/>
        <v>49</v>
      </c>
      <c r="AP607" t="b">
        <v>0</v>
      </c>
    </row>
    <row r="608" spans="1:42" x14ac:dyDescent="0.25">
      <c r="A608" t="s">
        <v>1644</v>
      </c>
      <c r="B608">
        <v>1</v>
      </c>
      <c r="C608" t="s">
        <v>40</v>
      </c>
      <c r="D608" t="s">
        <v>41</v>
      </c>
      <c r="E608" t="s">
        <v>484</v>
      </c>
      <c r="F608">
        <v>93202</v>
      </c>
      <c r="G608" t="s">
        <v>485</v>
      </c>
      <c r="H608">
        <v>36.315978999999999</v>
      </c>
      <c r="I608">
        <v>-119.710852</v>
      </c>
      <c r="J608">
        <v>0</v>
      </c>
      <c r="K608">
        <v>0</v>
      </c>
      <c r="L608">
        <v>0</v>
      </c>
      <c r="M608">
        <v>0</v>
      </c>
      <c r="N608" t="str">
        <f>VLOOKUP(O608:O7639,'VLOOKUP Ranges'!$A$9:$B$12,2,TRUE)</f>
        <v>1-9</v>
      </c>
      <c r="O608">
        <v>4</v>
      </c>
      <c r="P608">
        <v>1</v>
      </c>
      <c r="Q608" t="s">
        <v>45</v>
      </c>
      <c r="R608" t="s">
        <v>44</v>
      </c>
      <c r="S608" t="s">
        <v>44</v>
      </c>
      <c r="T608" t="s">
        <v>44</v>
      </c>
      <c r="U608" t="s">
        <v>44</v>
      </c>
      <c r="V608" t="s">
        <v>45</v>
      </c>
      <c r="W608" t="s">
        <v>44</v>
      </c>
      <c r="X608">
        <v>1</v>
      </c>
      <c r="Y608" t="str">
        <f>VLOOKUP(Z608:Z7639,'VLOOKUP Ranges'!$A$2:$B$5,2,TRUE)</f>
        <v>70-89</v>
      </c>
      <c r="Z608">
        <v>85.65</v>
      </c>
      <c r="AA608">
        <v>321.64999999999998</v>
      </c>
      <c r="AB608" t="s">
        <v>45</v>
      </c>
      <c r="AC608">
        <v>1</v>
      </c>
      <c r="AD608">
        <v>96</v>
      </c>
      <c r="AE608">
        <v>3223</v>
      </c>
      <c r="AF608" t="s">
        <v>613</v>
      </c>
      <c r="AG608" t="b">
        <v>0</v>
      </c>
      <c r="AH608" t="b">
        <v>0</v>
      </c>
      <c r="AI608" t="b">
        <v>1</v>
      </c>
      <c r="AJ608" t="b">
        <v>0</v>
      </c>
      <c r="AK608" t="b">
        <v>0</v>
      </c>
      <c r="AL608" t="b">
        <v>1</v>
      </c>
      <c r="AM608" t="b">
        <v>0</v>
      </c>
      <c r="AN608">
        <v>80.412499999999994</v>
      </c>
      <c r="AO608">
        <f t="shared" si="9"/>
        <v>86</v>
      </c>
      <c r="AP608" t="b">
        <v>0</v>
      </c>
    </row>
    <row r="609" spans="1:42" x14ac:dyDescent="0.25">
      <c r="A609" t="s">
        <v>1645</v>
      </c>
      <c r="B609">
        <v>1</v>
      </c>
      <c r="C609" t="s">
        <v>40</v>
      </c>
      <c r="D609" t="s">
        <v>41</v>
      </c>
      <c r="E609" t="s">
        <v>490</v>
      </c>
      <c r="F609">
        <v>93205</v>
      </c>
      <c r="G609" t="s">
        <v>491</v>
      </c>
      <c r="H609">
        <v>35.523991000000002</v>
      </c>
      <c r="I609">
        <v>-118.400432</v>
      </c>
      <c r="J609">
        <v>1</v>
      </c>
      <c r="K609">
        <v>0</v>
      </c>
      <c r="L609">
        <v>0</v>
      </c>
      <c r="M609">
        <v>0</v>
      </c>
      <c r="N609" t="str">
        <f>VLOOKUP(O609:O7640,'VLOOKUP Ranges'!$A$9:$B$12,2,TRUE)</f>
        <v>9-29</v>
      </c>
      <c r="O609">
        <v>12</v>
      </c>
      <c r="P609">
        <v>1</v>
      </c>
      <c r="Q609" t="s">
        <v>45</v>
      </c>
      <c r="R609" t="s">
        <v>44</v>
      </c>
      <c r="S609" t="s">
        <v>45</v>
      </c>
      <c r="T609" t="s">
        <v>45</v>
      </c>
      <c r="U609" t="s">
        <v>44</v>
      </c>
      <c r="V609" t="s">
        <v>45</v>
      </c>
      <c r="W609" t="s">
        <v>45</v>
      </c>
      <c r="X609">
        <v>1</v>
      </c>
      <c r="Y609" t="str">
        <f>VLOOKUP(Z609:Z7640,'VLOOKUP Ranges'!$A$2:$B$5,2,TRUE)</f>
        <v>89-118</v>
      </c>
      <c r="Z609">
        <v>106.7</v>
      </c>
      <c r="AA609">
        <v>1253.9000000000001</v>
      </c>
      <c r="AB609" t="s">
        <v>45</v>
      </c>
      <c r="AC609">
        <v>1</v>
      </c>
      <c r="AD609">
        <v>92</v>
      </c>
      <c r="AE609">
        <v>2406</v>
      </c>
      <c r="AF609" t="s">
        <v>613</v>
      </c>
      <c r="AG609" t="b">
        <v>0</v>
      </c>
      <c r="AH609" t="b">
        <v>0</v>
      </c>
      <c r="AI609" t="b">
        <v>1</v>
      </c>
      <c r="AJ609" t="b">
        <v>0</v>
      </c>
      <c r="AK609" t="b">
        <v>0</v>
      </c>
      <c r="AL609" t="b">
        <v>1</v>
      </c>
      <c r="AM609" t="b">
        <v>0</v>
      </c>
      <c r="AN609">
        <v>104.49166666666601</v>
      </c>
      <c r="AO609">
        <f t="shared" si="9"/>
        <v>107</v>
      </c>
      <c r="AP609" t="b">
        <v>0</v>
      </c>
    </row>
    <row r="610" spans="1:42" x14ac:dyDescent="0.25">
      <c r="A610" t="s">
        <v>1646</v>
      </c>
      <c r="B610">
        <v>1</v>
      </c>
      <c r="C610" t="s">
        <v>40</v>
      </c>
      <c r="D610" t="s">
        <v>41</v>
      </c>
      <c r="E610" t="s">
        <v>1647</v>
      </c>
      <c r="F610">
        <v>93206</v>
      </c>
      <c r="G610" t="s">
        <v>1648</v>
      </c>
      <c r="H610">
        <v>35.451402000000002</v>
      </c>
      <c r="I610">
        <v>-119.48841299999999</v>
      </c>
      <c r="J610">
        <v>1</v>
      </c>
      <c r="K610">
        <v>0</v>
      </c>
      <c r="L610">
        <v>0</v>
      </c>
      <c r="M610">
        <v>0</v>
      </c>
      <c r="N610" t="str">
        <f>VLOOKUP(O610:O7641,'VLOOKUP Ranges'!$A$9:$B$12,2,TRUE)</f>
        <v>1-9</v>
      </c>
      <c r="O610">
        <v>1</v>
      </c>
      <c r="P610">
        <v>0</v>
      </c>
      <c r="Q610" t="s">
        <v>62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>
        <v>1</v>
      </c>
      <c r="Y610" t="str">
        <f>VLOOKUP(Z610:Z7641,'VLOOKUP Ranges'!$A$2:$B$5,2,TRUE)</f>
        <v>18-35</v>
      </c>
      <c r="Z610">
        <v>25.15</v>
      </c>
      <c r="AA610">
        <v>25.15</v>
      </c>
      <c r="AB610" t="s">
        <v>45</v>
      </c>
      <c r="AC610">
        <v>1</v>
      </c>
      <c r="AD610">
        <v>99</v>
      </c>
      <c r="AE610">
        <v>5386</v>
      </c>
      <c r="AF610" t="s">
        <v>603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1</v>
      </c>
      <c r="AM610" t="b">
        <v>0</v>
      </c>
      <c r="AN610">
        <v>25.15</v>
      </c>
      <c r="AO610">
        <f t="shared" si="9"/>
        <v>26</v>
      </c>
      <c r="AP610" t="b">
        <v>0</v>
      </c>
    </row>
    <row r="611" spans="1:42" x14ac:dyDescent="0.25">
      <c r="A611" t="s">
        <v>1649</v>
      </c>
      <c r="B611">
        <v>1</v>
      </c>
      <c r="C611" t="s">
        <v>40</v>
      </c>
      <c r="D611" t="s">
        <v>41</v>
      </c>
      <c r="E611" t="s">
        <v>493</v>
      </c>
      <c r="F611">
        <v>93208</v>
      </c>
      <c r="G611" t="s">
        <v>494</v>
      </c>
      <c r="H611">
        <v>36.057457999999997</v>
      </c>
      <c r="I611">
        <v>-118.59195099999999</v>
      </c>
      <c r="J611">
        <v>0</v>
      </c>
      <c r="K611">
        <v>0</v>
      </c>
      <c r="L611">
        <v>1</v>
      </c>
      <c r="M611">
        <v>0</v>
      </c>
      <c r="N611" t="str">
        <f>VLOOKUP(O611:O7642,'VLOOKUP Ranges'!$A$9:$B$12,2,TRUE)</f>
        <v>29-55</v>
      </c>
      <c r="O611">
        <v>54</v>
      </c>
      <c r="P611">
        <v>1</v>
      </c>
      <c r="Q611" t="s">
        <v>45</v>
      </c>
      <c r="R611" t="s">
        <v>44</v>
      </c>
      <c r="S611" t="s">
        <v>45</v>
      </c>
      <c r="T611" t="s">
        <v>45</v>
      </c>
      <c r="U611" t="s">
        <v>45</v>
      </c>
      <c r="V611" t="s">
        <v>45</v>
      </c>
      <c r="W611" t="s">
        <v>45</v>
      </c>
      <c r="X611">
        <v>0</v>
      </c>
      <c r="Y611" t="str">
        <f>VLOOKUP(Z611:Z7642,'VLOOKUP Ranges'!$A$2:$B$5,2,TRUE)</f>
        <v>89-118</v>
      </c>
      <c r="Z611">
        <v>110.35</v>
      </c>
      <c r="AA611">
        <v>5893.15</v>
      </c>
      <c r="AB611" t="s">
        <v>45</v>
      </c>
      <c r="AC611">
        <v>1</v>
      </c>
      <c r="AD611">
        <v>90</v>
      </c>
      <c r="AE611">
        <v>6189</v>
      </c>
      <c r="AF611" t="s">
        <v>603</v>
      </c>
      <c r="AG611" t="b">
        <v>1</v>
      </c>
      <c r="AH611" t="b">
        <v>0</v>
      </c>
      <c r="AI611" t="b">
        <v>1</v>
      </c>
      <c r="AJ611" t="b">
        <v>0</v>
      </c>
      <c r="AK611" t="b">
        <v>0</v>
      </c>
      <c r="AL611" t="b">
        <v>1</v>
      </c>
      <c r="AM611" t="b">
        <v>0</v>
      </c>
      <c r="AN611">
        <v>109.132407407407</v>
      </c>
      <c r="AO611">
        <f t="shared" si="9"/>
        <v>111</v>
      </c>
      <c r="AP611" t="b">
        <v>0</v>
      </c>
    </row>
    <row r="612" spans="1:42" x14ac:dyDescent="0.25">
      <c r="A612" t="s">
        <v>1650</v>
      </c>
      <c r="B612">
        <v>1</v>
      </c>
      <c r="C612" t="s">
        <v>40</v>
      </c>
      <c r="D612" t="s">
        <v>41</v>
      </c>
      <c r="E612" t="s">
        <v>499</v>
      </c>
      <c r="F612">
        <v>93215</v>
      </c>
      <c r="G612" t="s">
        <v>500</v>
      </c>
      <c r="H612">
        <v>35.772244000000001</v>
      </c>
      <c r="I612">
        <v>-119.209689</v>
      </c>
      <c r="J612">
        <v>0</v>
      </c>
      <c r="K612">
        <v>0</v>
      </c>
      <c r="L612">
        <v>1</v>
      </c>
      <c r="M612">
        <v>0</v>
      </c>
      <c r="N612" t="str">
        <f>VLOOKUP(O612:O7643,'VLOOKUP Ranges'!$A$9:$B$12,2,TRUE)</f>
        <v>29-55</v>
      </c>
      <c r="O612">
        <v>48</v>
      </c>
      <c r="P612">
        <v>1</v>
      </c>
      <c r="Q612" t="s">
        <v>45</v>
      </c>
      <c r="R612" t="s">
        <v>45</v>
      </c>
      <c r="S612" t="s">
        <v>45</v>
      </c>
      <c r="T612" t="s">
        <v>44</v>
      </c>
      <c r="U612" t="s">
        <v>44</v>
      </c>
      <c r="V612" t="s">
        <v>45</v>
      </c>
      <c r="W612" t="s">
        <v>45</v>
      </c>
      <c r="X612">
        <v>1</v>
      </c>
      <c r="Y612" t="str">
        <f>VLOOKUP(Z612:Z7643,'VLOOKUP Ranges'!$A$2:$B$5,2,TRUE)</f>
        <v>89-118</v>
      </c>
      <c r="Z612">
        <v>103.25</v>
      </c>
      <c r="AA612">
        <v>5037.55</v>
      </c>
      <c r="AB612" t="s">
        <v>45</v>
      </c>
      <c r="AC612">
        <v>1</v>
      </c>
      <c r="AD612">
        <v>71</v>
      </c>
      <c r="AE612">
        <v>4736</v>
      </c>
      <c r="AF612" t="s">
        <v>603</v>
      </c>
      <c r="AG612" t="b">
        <v>1</v>
      </c>
      <c r="AH612" t="b">
        <v>0</v>
      </c>
      <c r="AI612" t="b">
        <v>1</v>
      </c>
      <c r="AJ612" t="b">
        <v>0</v>
      </c>
      <c r="AK612" t="b">
        <v>1</v>
      </c>
      <c r="AL612" t="b">
        <v>0</v>
      </c>
      <c r="AM612" t="b">
        <v>0</v>
      </c>
      <c r="AN612">
        <v>104.948958333333</v>
      </c>
      <c r="AO612">
        <f t="shared" si="9"/>
        <v>104</v>
      </c>
      <c r="AP612" t="b">
        <v>1</v>
      </c>
    </row>
    <row r="613" spans="1:42" x14ac:dyDescent="0.25">
      <c r="A613" t="s">
        <v>1651</v>
      </c>
      <c r="B613">
        <v>1</v>
      </c>
      <c r="C613" t="s">
        <v>40</v>
      </c>
      <c r="D613" t="s">
        <v>41</v>
      </c>
      <c r="E613" t="s">
        <v>505</v>
      </c>
      <c r="F613">
        <v>93221</v>
      </c>
      <c r="G613" t="s">
        <v>506</v>
      </c>
      <c r="H613">
        <v>36.301689000000003</v>
      </c>
      <c r="I613">
        <v>-119.018233</v>
      </c>
      <c r="J613">
        <v>1</v>
      </c>
      <c r="K613">
        <v>0</v>
      </c>
      <c r="L613">
        <v>0</v>
      </c>
      <c r="M613">
        <v>0</v>
      </c>
      <c r="N613" t="str">
        <f>VLOOKUP(O613:O7644,'VLOOKUP Ranges'!$A$9:$B$12,2,TRUE)</f>
        <v>1-9</v>
      </c>
      <c r="O613">
        <v>2</v>
      </c>
      <c r="P613">
        <v>1</v>
      </c>
      <c r="Q613" t="s">
        <v>44</v>
      </c>
      <c r="R613" t="s">
        <v>45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>
        <v>1</v>
      </c>
      <c r="Y613" t="str">
        <f>VLOOKUP(Z613:Z7644,'VLOOKUP Ranges'!$A$2:$B$5,2,TRUE)</f>
        <v>35-70</v>
      </c>
      <c r="Z613">
        <v>47.8</v>
      </c>
      <c r="AA613">
        <v>92.45</v>
      </c>
      <c r="AB613" t="s">
        <v>45</v>
      </c>
      <c r="AC613">
        <v>1</v>
      </c>
      <c r="AD613">
        <v>89</v>
      </c>
      <c r="AE613">
        <v>4134</v>
      </c>
      <c r="AF613" t="s">
        <v>613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1</v>
      </c>
      <c r="AM613" t="b">
        <v>0</v>
      </c>
      <c r="AN613">
        <v>46.225000000000001</v>
      </c>
      <c r="AO613">
        <f t="shared" si="9"/>
        <v>48</v>
      </c>
      <c r="AP613" t="b">
        <v>1</v>
      </c>
    </row>
    <row r="614" spans="1:42" x14ac:dyDescent="0.25">
      <c r="A614" t="s">
        <v>1652</v>
      </c>
      <c r="B614">
        <v>1</v>
      </c>
      <c r="C614" t="s">
        <v>40</v>
      </c>
      <c r="D614" t="s">
        <v>41</v>
      </c>
      <c r="E614" t="s">
        <v>1653</v>
      </c>
      <c r="F614">
        <v>93251</v>
      </c>
      <c r="G614" t="s">
        <v>1654</v>
      </c>
      <c r="H614">
        <v>35.383809999999997</v>
      </c>
      <c r="I614">
        <v>-119.730885</v>
      </c>
      <c r="J614">
        <v>0</v>
      </c>
      <c r="K614">
        <v>0</v>
      </c>
      <c r="L614">
        <v>0</v>
      </c>
      <c r="M614">
        <v>0</v>
      </c>
      <c r="N614" t="str">
        <f>VLOOKUP(O614:O7645,'VLOOKUP Ranges'!$A$9:$B$12,2,TRUE)</f>
        <v>29-55</v>
      </c>
      <c r="O614">
        <v>29</v>
      </c>
      <c r="P614">
        <v>1</v>
      </c>
      <c r="Q614" t="s">
        <v>45</v>
      </c>
      <c r="R614" t="s">
        <v>44</v>
      </c>
      <c r="S614" t="s">
        <v>44</v>
      </c>
      <c r="T614" t="s">
        <v>45</v>
      </c>
      <c r="U614" t="s">
        <v>44</v>
      </c>
      <c r="V614" t="s">
        <v>45</v>
      </c>
      <c r="W614" t="s">
        <v>45</v>
      </c>
      <c r="X614">
        <v>1</v>
      </c>
      <c r="Y614" t="str">
        <f>VLOOKUP(Z614:Z7645,'VLOOKUP Ranges'!$A$2:$B$5,2,TRUE)</f>
        <v>89-118</v>
      </c>
      <c r="Z614">
        <v>98.6</v>
      </c>
      <c r="AA614">
        <v>2933.2</v>
      </c>
      <c r="AB614" t="s">
        <v>45</v>
      </c>
      <c r="AC614">
        <v>1</v>
      </c>
      <c r="AD614">
        <v>72</v>
      </c>
      <c r="AE614">
        <v>5144</v>
      </c>
      <c r="AF614" t="s">
        <v>613</v>
      </c>
      <c r="AG614" t="b">
        <v>0</v>
      </c>
      <c r="AH614" t="b">
        <v>0</v>
      </c>
      <c r="AI614" t="b">
        <v>1</v>
      </c>
      <c r="AJ614" t="b">
        <v>0</v>
      </c>
      <c r="AK614" t="b">
        <v>1</v>
      </c>
      <c r="AL614" t="b">
        <v>0</v>
      </c>
      <c r="AM614" t="b">
        <v>0</v>
      </c>
      <c r="AN614">
        <v>101.14482758620601</v>
      </c>
      <c r="AO614">
        <f t="shared" si="9"/>
        <v>99</v>
      </c>
      <c r="AP614" t="b">
        <v>0</v>
      </c>
    </row>
    <row r="615" spans="1:42" x14ac:dyDescent="0.25">
      <c r="A615" t="s">
        <v>1655</v>
      </c>
      <c r="B615">
        <v>1</v>
      </c>
      <c r="C615" t="s">
        <v>40</v>
      </c>
      <c r="D615" t="s">
        <v>41</v>
      </c>
      <c r="E615" t="s">
        <v>523</v>
      </c>
      <c r="F615">
        <v>93252</v>
      </c>
      <c r="G615" t="s">
        <v>524</v>
      </c>
      <c r="H615">
        <v>34.737031000000002</v>
      </c>
      <c r="I615">
        <v>-119.46055699999999</v>
      </c>
      <c r="J615">
        <v>0</v>
      </c>
      <c r="K615">
        <v>1</v>
      </c>
      <c r="L615">
        <v>1</v>
      </c>
      <c r="M615">
        <v>0</v>
      </c>
      <c r="N615" t="str">
        <f>VLOOKUP(O615:O7646,'VLOOKUP Ranges'!$A$9:$B$12,2,TRUE)</f>
        <v>9-29</v>
      </c>
      <c r="O615">
        <v>15</v>
      </c>
      <c r="P615">
        <v>1</v>
      </c>
      <c r="Q615" t="s">
        <v>45</v>
      </c>
      <c r="R615" t="s">
        <v>44</v>
      </c>
      <c r="S615" t="s">
        <v>44</v>
      </c>
      <c r="T615" t="s">
        <v>45</v>
      </c>
      <c r="U615" t="s">
        <v>45</v>
      </c>
      <c r="V615" t="s">
        <v>44</v>
      </c>
      <c r="W615" t="s">
        <v>44</v>
      </c>
      <c r="X615">
        <v>1</v>
      </c>
      <c r="Y615" t="str">
        <f>VLOOKUP(Z615:Z7646,'VLOOKUP Ranges'!$A$2:$B$5,2,TRUE)</f>
        <v>70-89</v>
      </c>
      <c r="Z615">
        <v>83.05</v>
      </c>
      <c r="AA615">
        <v>1258.3</v>
      </c>
      <c r="AB615" t="s">
        <v>45</v>
      </c>
      <c r="AC615">
        <v>1</v>
      </c>
      <c r="AD615">
        <v>70</v>
      </c>
      <c r="AE615">
        <v>2596</v>
      </c>
      <c r="AF615" t="s">
        <v>613</v>
      </c>
      <c r="AG615" t="b">
        <v>0</v>
      </c>
      <c r="AH615" t="b">
        <v>0</v>
      </c>
      <c r="AI615" t="b">
        <v>1</v>
      </c>
      <c r="AJ615" t="b">
        <v>0</v>
      </c>
      <c r="AK615" t="b">
        <v>0</v>
      </c>
      <c r="AL615" t="b">
        <v>1</v>
      </c>
      <c r="AM615" t="b">
        <v>0</v>
      </c>
      <c r="AN615">
        <v>83.886666666666599</v>
      </c>
      <c r="AO615">
        <f t="shared" si="9"/>
        <v>84</v>
      </c>
      <c r="AP615" t="b">
        <v>0</v>
      </c>
    </row>
    <row r="616" spans="1:42" x14ac:dyDescent="0.25">
      <c r="A616" t="s">
        <v>1656</v>
      </c>
      <c r="B616">
        <v>1</v>
      </c>
      <c r="C616" t="s">
        <v>40</v>
      </c>
      <c r="D616" t="s">
        <v>41</v>
      </c>
      <c r="E616" t="s">
        <v>1657</v>
      </c>
      <c r="F616">
        <v>93268</v>
      </c>
      <c r="G616" t="s">
        <v>1658</v>
      </c>
      <c r="H616">
        <v>35.184837000000002</v>
      </c>
      <c r="I616">
        <v>-119.402525</v>
      </c>
      <c r="J616">
        <v>1</v>
      </c>
      <c r="K616">
        <v>0</v>
      </c>
      <c r="L616">
        <v>1</v>
      </c>
      <c r="M616">
        <v>0</v>
      </c>
      <c r="N616" t="str">
        <f>VLOOKUP(O616:O7647,'VLOOKUP Ranges'!$A$9:$B$12,2,TRUE)</f>
        <v>9-29</v>
      </c>
      <c r="O616">
        <v>17</v>
      </c>
      <c r="P616">
        <v>1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>
        <v>1</v>
      </c>
      <c r="Y616" t="str">
        <f>VLOOKUP(Z616:Z7647,'VLOOKUP Ranges'!$A$2:$B$5,2,TRUE)</f>
        <v>70-89</v>
      </c>
      <c r="Z616">
        <v>70.400000000000006</v>
      </c>
      <c r="AA616">
        <v>1214.05</v>
      </c>
      <c r="AB616" t="s">
        <v>45</v>
      </c>
      <c r="AC616">
        <v>1</v>
      </c>
      <c r="AD616">
        <v>67</v>
      </c>
      <c r="AE616">
        <v>4469</v>
      </c>
      <c r="AF616" t="s">
        <v>603</v>
      </c>
      <c r="AG616" t="b">
        <v>0</v>
      </c>
      <c r="AH616" t="b">
        <v>0</v>
      </c>
      <c r="AI616" t="b">
        <v>1</v>
      </c>
      <c r="AJ616" t="b">
        <v>0</v>
      </c>
      <c r="AK616" t="b">
        <v>0</v>
      </c>
      <c r="AL616" t="b">
        <v>0</v>
      </c>
      <c r="AM616" t="b">
        <v>0</v>
      </c>
      <c r="AN616">
        <v>71.414705882352905</v>
      </c>
      <c r="AO616">
        <f t="shared" si="9"/>
        <v>71</v>
      </c>
      <c r="AP616" t="b">
        <v>0</v>
      </c>
    </row>
    <row r="617" spans="1:42" x14ac:dyDescent="0.25">
      <c r="A617" t="s">
        <v>1659</v>
      </c>
      <c r="B617">
        <v>1</v>
      </c>
      <c r="C617" t="s">
        <v>40</v>
      </c>
      <c r="D617" t="s">
        <v>41</v>
      </c>
      <c r="E617" t="s">
        <v>1660</v>
      </c>
      <c r="F617">
        <v>93270</v>
      </c>
      <c r="G617" t="s">
        <v>1661</v>
      </c>
      <c r="H617">
        <v>35.939067999999999</v>
      </c>
      <c r="I617">
        <v>-119.043666</v>
      </c>
      <c r="J617">
        <v>0</v>
      </c>
      <c r="K617">
        <v>1</v>
      </c>
      <c r="L617">
        <v>0</v>
      </c>
      <c r="M617">
        <v>0</v>
      </c>
      <c r="N617" t="str">
        <f>VLOOKUP(O617:O7648,'VLOOKUP Ranges'!$A$9:$B$12,2,TRUE)</f>
        <v>55-77</v>
      </c>
      <c r="O617">
        <v>56</v>
      </c>
      <c r="P617">
        <v>1</v>
      </c>
      <c r="Q617" t="s">
        <v>45</v>
      </c>
      <c r="R617" t="s">
        <v>44</v>
      </c>
      <c r="S617" t="s">
        <v>45</v>
      </c>
      <c r="T617" t="s">
        <v>45</v>
      </c>
      <c r="U617" t="s">
        <v>44</v>
      </c>
      <c r="V617" t="s">
        <v>45</v>
      </c>
      <c r="W617" t="s">
        <v>45</v>
      </c>
      <c r="X617">
        <v>1</v>
      </c>
      <c r="Y617" t="str">
        <f>VLOOKUP(Z617:Z7648,'VLOOKUP Ranges'!$A$2:$B$5,2,TRUE)</f>
        <v>89-118</v>
      </c>
      <c r="Z617">
        <v>104.75</v>
      </c>
      <c r="AA617">
        <v>5510.65</v>
      </c>
      <c r="AB617" t="s">
        <v>45</v>
      </c>
      <c r="AC617">
        <v>1</v>
      </c>
      <c r="AD617">
        <v>93</v>
      </c>
      <c r="AE617">
        <v>5605</v>
      </c>
      <c r="AF617" t="s">
        <v>603</v>
      </c>
      <c r="AG617" t="b">
        <v>1</v>
      </c>
      <c r="AH617" t="b">
        <v>0</v>
      </c>
      <c r="AI617" t="b">
        <v>1</v>
      </c>
      <c r="AJ617" t="b">
        <v>0</v>
      </c>
      <c r="AK617" t="b">
        <v>0</v>
      </c>
      <c r="AL617" t="b">
        <v>0</v>
      </c>
      <c r="AM617" t="b">
        <v>0</v>
      </c>
      <c r="AN617">
        <v>98.404464285714198</v>
      </c>
      <c r="AO617">
        <f t="shared" si="9"/>
        <v>105</v>
      </c>
      <c r="AP617" t="b">
        <v>0</v>
      </c>
    </row>
    <row r="618" spans="1:42" x14ac:dyDescent="0.25">
      <c r="A618" t="s">
        <v>1662</v>
      </c>
      <c r="B618">
        <v>1</v>
      </c>
      <c r="C618" t="s">
        <v>40</v>
      </c>
      <c r="D618" t="s">
        <v>41</v>
      </c>
      <c r="E618" t="s">
        <v>535</v>
      </c>
      <c r="F618">
        <v>93272</v>
      </c>
      <c r="G618" t="s">
        <v>536</v>
      </c>
      <c r="H618">
        <v>36.047414000000003</v>
      </c>
      <c r="I618">
        <v>-119.34430399999999</v>
      </c>
      <c r="J618">
        <v>0</v>
      </c>
      <c r="K618">
        <v>1</v>
      </c>
      <c r="L618">
        <v>0</v>
      </c>
      <c r="M618">
        <v>0</v>
      </c>
      <c r="N618" t="str">
        <f>VLOOKUP(O618:O7649,'VLOOKUP Ranges'!$A$9:$B$12,2,TRUE)</f>
        <v>9-29</v>
      </c>
      <c r="O618">
        <v>21</v>
      </c>
      <c r="P618">
        <v>1</v>
      </c>
      <c r="Q618" t="s">
        <v>45</v>
      </c>
      <c r="R618" t="s">
        <v>44</v>
      </c>
      <c r="S618" t="s">
        <v>44</v>
      </c>
      <c r="T618" t="s">
        <v>44</v>
      </c>
      <c r="U618" t="s">
        <v>44</v>
      </c>
      <c r="V618" t="s">
        <v>45</v>
      </c>
      <c r="W618" t="s">
        <v>45</v>
      </c>
      <c r="X618">
        <v>1</v>
      </c>
      <c r="Y618" t="str">
        <f>VLOOKUP(Z618:Z7649,'VLOOKUP Ranges'!$A$2:$B$5,2,TRUE)</f>
        <v>89-118</v>
      </c>
      <c r="Z618">
        <v>94.25</v>
      </c>
      <c r="AA618">
        <v>1973.75</v>
      </c>
      <c r="AB618" t="s">
        <v>45</v>
      </c>
      <c r="AC618">
        <v>1</v>
      </c>
      <c r="AD618">
        <v>73</v>
      </c>
      <c r="AE618">
        <v>4819</v>
      </c>
      <c r="AF618" t="s">
        <v>603</v>
      </c>
      <c r="AG618" t="b">
        <v>0</v>
      </c>
      <c r="AH618" t="b">
        <v>0</v>
      </c>
      <c r="AI618" t="b">
        <v>1</v>
      </c>
      <c r="AJ618" t="b">
        <v>0</v>
      </c>
      <c r="AK618" t="b">
        <v>0</v>
      </c>
      <c r="AL618" t="b">
        <v>1</v>
      </c>
      <c r="AM618" t="b">
        <v>0</v>
      </c>
      <c r="AN618">
        <v>93.988095238095198</v>
      </c>
      <c r="AO618">
        <f t="shared" si="9"/>
        <v>95</v>
      </c>
      <c r="AP618" t="b">
        <v>0</v>
      </c>
    </row>
    <row r="619" spans="1:42" x14ac:dyDescent="0.25">
      <c r="A619" t="s">
        <v>1663</v>
      </c>
      <c r="B619">
        <v>1</v>
      </c>
      <c r="C619" t="s">
        <v>40</v>
      </c>
      <c r="D619" t="s">
        <v>41</v>
      </c>
      <c r="E619" t="s">
        <v>1664</v>
      </c>
      <c r="F619">
        <v>93402</v>
      </c>
      <c r="G619" t="s">
        <v>1665</v>
      </c>
      <c r="H619">
        <v>35.279983999999999</v>
      </c>
      <c r="I619">
        <v>-120.824288</v>
      </c>
      <c r="J619">
        <v>0</v>
      </c>
      <c r="K619">
        <v>0</v>
      </c>
      <c r="L619">
        <v>0</v>
      </c>
      <c r="M619">
        <v>1</v>
      </c>
      <c r="N619" t="str">
        <f>VLOOKUP(O619:O7650,'VLOOKUP Ranges'!$A$9:$B$12,2,TRUE)</f>
        <v>1-9</v>
      </c>
      <c r="O619">
        <v>1</v>
      </c>
      <c r="P619">
        <v>1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>
        <v>0</v>
      </c>
      <c r="Y619" t="str">
        <f>VLOOKUP(Z619:Z7650,'VLOOKUP Ranges'!$A$2:$B$5,2,TRUE)</f>
        <v>35-70</v>
      </c>
      <c r="Z619">
        <v>45.95</v>
      </c>
      <c r="AA619">
        <v>45.95</v>
      </c>
      <c r="AB619" t="s">
        <v>45</v>
      </c>
      <c r="AC619">
        <v>1</v>
      </c>
      <c r="AD619">
        <v>82</v>
      </c>
      <c r="AE619">
        <v>4563</v>
      </c>
      <c r="AF619" t="s">
        <v>613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1</v>
      </c>
      <c r="AN619">
        <v>45.95</v>
      </c>
      <c r="AO619">
        <f t="shared" si="9"/>
        <v>46</v>
      </c>
      <c r="AP619" t="b">
        <v>0</v>
      </c>
    </row>
    <row r="620" spans="1:42" x14ac:dyDescent="0.25">
      <c r="A620" t="s">
        <v>1666</v>
      </c>
      <c r="B620">
        <v>1</v>
      </c>
      <c r="C620" t="s">
        <v>40</v>
      </c>
      <c r="D620" t="s">
        <v>41</v>
      </c>
      <c r="E620" t="s">
        <v>1667</v>
      </c>
      <c r="F620">
        <v>93426</v>
      </c>
      <c r="G620" t="s">
        <v>1668</v>
      </c>
      <c r="H620">
        <v>35.842889</v>
      </c>
      <c r="I620">
        <v>-121.004862</v>
      </c>
      <c r="J620">
        <v>0</v>
      </c>
      <c r="K620">
        <v>1</v>
      </c>
      <c r="L620">
        <v>0</v>
      </c>
      <c r="M620">
        <v>0</v>
      </c>
      <c r="N620" t="str">
        <f>VLOOKUP(O620:O7651,'VLOOKUP Ranges'!$A$9:$B$12,2,TRUE)</f>
        <v>1-9</v>
      </c>
      <c r="O620">
        <v>1</v>
      </c>
      <c r="P620">
        <v>1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>
        <v>1</v>
      </c>
      <c r="Y620" t="str">
        <f>VLOOKUP(Z620:Z7651,'VLOOKUP Ranges'!$A$2:$B$5,2,TRUE)</f>
        <v>35-70</v>
      </c>
      <c r="Z620">
        <v>70.150000000000006</v>
      </c>
      <c r="AA620">
        <v>70.150000000000006</v>
      </c>
      <c r="AB620" t="s">
        <v>45</v>
      </c>
      <c r="AC620">
        <v>1</v>
      </c>
      <c r="AD620">
        <v>71</v>
      </c>
      <c r="AE620">
        <v>2825</v>
      </c>
      <c r="AF620" t="s">
        <v>46</v>
      </c>
      <c r="AG620" t="b">
        <v>0</v>
      </c>
      <c r="AH620" t="b">
        <v>0</v>
      </c>
      <c r="AI620" t="b">
        <v>1</v>
      </c>
      <c r="AJ620" t="b">
        <v>0</v>
      </c>
      <c r="AK620" t="b">
        <v>0</v>
      </c>
      <c r="AL620" t="b">
        <v>1</v>
      </c>
      <c r="AM620" t="b">
        <v>0</v>
      </c>
      <c r="AN620">
        <v>70.150000000000006</v>
      </c>
      <c r="AO620">
        <f t="shared" si="9"/>
        <v>71</v>
      </c>
      <c r="AP620" t="b">
        <v>0</v>
      </c>
    </row>
    <row r="621" spans="1:42" x14ac:dyDescent="0.25">
      <c r="A621" t="s">
        <v>1669</v>
      </c>
      <c r="B621">
        <v>1</v>
      </c>
      <c r="C621" t="s">
        <v>40</v>
      </c>
      <c r="D621" t="s">
        <v>41</v>
      </c>
      <c r="E621" t="s">
        <v>1670</v>
      </c>
      <c r="F621">
        <v>93427</v>
      </c>
      <c r="G621" t="s">
        <v>1671</v>
      </c>
      <c r="H621">
        <v>34.631362000000003</v>
      </c>
      <c r="I621">
        <v>-120.238218</v>
      </c>
      <c r="J621">
        <v>0</v>
      </c>
      <c r="K621">
        <v>0</v>
      </c>
      <c r="L621">
        <v>0</v>
      </c>
      <c r="M621">
        <v>0</v>
      </c>
      <c r="N621" t="str">
        <f>VLOOKUP(O621:O7652,'VLOOKUP Ranges'!$A$9:$B$12,2,TRUE)</f>
        <v>1-9</v>
      </c>
      <c r="O621">
        <v>1</v>
      </c>
      <c r="P621">
        <v>1</v>
      </c>
      <c r="Q621" t="s">
        <v>44</v>
      </c>
      <c r="R621" t="s">
        <v>44</v>
      </c>
      <c r="S621" t="s">
        <v>44</v>
      </c>
      <c r="T621" t="s">
        <v>45</v>
      </c>
      <c r="U621" t="s">
        <v>44</v>
      </c>
      <c r="V621" t="s">
        <v>45</v>
      </c>
      <c r="W621" t="s">
        <v>44</v>
      </c>
      <c r="X621">
        <v>1</v>
      </c>
      <c r="Y621" t="str">
        <f>VLOOKUP(Z621:Z7652,'VLOOKUP Ranges'!$A$2:$B$5,2,TRUE)</f>
        <v>70-89</v>
      </c>
      <c r="Z621">
        <v>85.55</v>
      </c>
      <c r="AA621">
        <v>85.55</v>
      </c>
      <c r="AB621" t="s">
        <v>45</v>
      </c>
      <c r="AC621">
        <v>1</v>
      </c>
      <c r="AD621">
        <v>86</v>
      </c>
      <c r="AE621">
        <v>3967</v>
      </c>
      <c r="AF621" t="s">
        <v>49</v>
      </c>
      <c r="AG621" t="b">
        <v>0</v>
      </c>
      <c r="AH621" t="b">
        <v>0</v>
      </c>
      <c r="AI621" t="b">
        <v>1</v>
      </c>
      <c r="AJ621" t="b">
        <v>0</v>
      </c>
      <c r="AK621" t="b">
        <v>1</v>
      </c>
      <c r="AL621" t="b">
        <v>0</v>
      </c>
      <c r="AM621" t="b">
        <v>0</v>
      </c>
      <c r="AN621">
        <v>85.55</v>
      </c>
      <c r="AO621">
        <f t="shared" si="9"/>
        <v>86</v>
      </c>
      <c r="AP621" t="b">
        <v>0</v>
      </c>
    </row>
    <row r="622" spans="1:42" x14ac:dyDescent="0.25">
      <c r="A622" t="s">
        <v>1672</v>
      </c>
      <c r="B622">
        <v>1</v>
      </c>
      <c r="C622" t="s">
        <v>40</v>
      </c>
      <c r="D622" t="s">
        <v>41</v>
      </c>
      <c r="E622" t="s">
        <v>1673</v>
      </c>
      <c r="F622">
        <v>93442</v>
      </c>
      <c r="G622" t="s">
        <v>1674</v>
      </c>
      <c r="H622">
        <v>35.369553000000003</v>
      </c>
      <c r="I622">
        <v>-120.763864</v>
      </c>
      <c r="J622">
        <v>0</v>
      </c>
      <c r="K622">
        <v>0</v>
      </c>
      <c r="L622">
        <v>1</v>
      </c>
      <c r="M622">
        <v>0</v>
      </c>
      <c r="N622" t="str">
        <f>VLOOKUP(O622:O7653,'VLOOKUP Ranges'!$A$9:$B$12,2,TRUE)</f>
        <v>29-55</v>
      </c>
      <c r="O622">
        <v>35</v>
      </c>
      <c r="P622">
        <v>1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>
        <v>1</v>
      </c>
      <c r="Y622" t="str">
        <f>VLOOKUP(Z622:Z7653,'VLOOKUP Ranges'!$A$2:$B$5,2,TRUE)</f>
        <v>35-70</v>
      </c>
      <c r="Z622">
        <v>70.3</v>
      </c>
      <c r="AA622">
        <v>2416.5500000000002</v>
      </c>
      <c r="AB622" t="s">
        <v>45</v>
      </c>
      <c r="AC622">
        <v>1</v>
      </c>
      <c r="AD622">
        <v>79</v>
      </c>
      <c r="AE622">
        <v>5413</v>
      </c>
      <c r="AF622" t="s">
        <v>49</v>
      </c>
      <c r="AG622" t="b">
        <v>0</v>
      </c>
      <c r="AH622" t="b">
        <v>0</v>
      </c>
      <c r="AI622" t="b">
        <v>1</v>
      </c>
      <c r="AJ622" t="b">
        <v>0</v>
      </c>
      <c r="AK622" t="b">
        <v>0</v>
      </c>
      <c r="AL622" t="b">
        <v>1</v>
      </c>
      <c r="AM622" t="b">
        <v>0</v>
      </c>
      <c r="AN622">
        <v>69.044285714285706</v>
      </c>
      <c r="AO622">
        <f t="shared" si="9"/>
        <v>71</v>
      </c>
      <c r="AP622" t="b">
        <v>0</v>
      </c>
    </row>
    <row r="623" spans="1:42" x14ac:dyDescent="0.25">
      <c r="A623" t="s">
        <v>1675</v>
      </c>
      <c r="B623">
        <v>1</v>
      </c>
      <c r="C623" t="s">
        <v>40</v>
      </c>
      <c r="D623" t="s">
        <v>41</v>
      </c>
      <c r="E623" t="s">
        <v>1676</v>
      </c>
      <c r="F623">
        <v>93444</v>
      </c>
      <c r="G623" t="s">
        <v>1677</v>
      </c>
      <c r="H623">
        <v>35.050345</v>
      </c>
      <c r="I623">
        <v>-120.489599</v>
      </c>
      <c r="J623">
        <v>1</v>
      </c>
      <c r="K623">
        <v>1</v>
      </c>
      <c r="L623">
        <v>1</v>
      </c>
      <c r="M623">
        <v>0</v>
      </c>
      <c r="N623" t="str">
        <f>VLOOKUP(O623:O7654,'VLOOKUP Ranges'!$A$9:$B$12,2,TRUE)</f>
        <v>29-55</v>
      </c>
      <c r="O623">
        <v>32</v>
      </c>
      <c r="P623">
        <v>1</v>
      </c>
      <c r="Q623" t="s">
        <v>45</v>
      </c>
      <c r="R623" t="s">
        <v>44</v>
      </c>
      <c r="S623" t="s">
        <v>45</v>
      </c>
      <c r="T623" t="s">
        <v>45</v>
      </c>
      <c r="U623" t="s">
        <v>44</v>
      </c>
      <c r="V623" t="s">
        <v>45</v>
      </c>
      <c r="W623" t="s">
        <v>45</v>
      </c>
      <c r="X623">
        <v>0</v>
      </c>
      <c r="Y623" t="str">
        <f>VLOOKUP(Z623:Z7654,'VLOOKUP Ranges'!$A$2:$B$5,2,TRUE)</f>
        <v>89-118</v>
      </c>
      <c r="Z623">
        <v>106.35</v>
      </c>
      <c r="AA623">
        <v>3520.75</v>
      </c>
      <c r="AB623" t="s">
        <v>45</v>
      </c>
      <c r="AC623">
        <v>1</v>
      </c>
      <c r="AD623">
        <v>65</v>
      </c>
      <c r="AE623">
        <v>4113</v>
      </c>
      <c r="AF623" t="s">
        <v>49</v>
      </c>
      <c r="AG623" t="b">
        <v>0</v>
      </c>
      <c r="AH623" t="b">
        <v>0</v>
      </c>
      <c r="AI623" t="b">
        <v>1</v>
      </c>
      <c r="AJ623" t="b">
        <v>0</v>
      </c>
      <c r="AK623" t="b">
        <v>0</v>
      </c>
      <c r="AL623" t="b">
        <v>0</v>
      </c>
      <c r="AM623" t="b">
        <v>0</v>
      </c>
      <c r="AN623">
        <v>110.0234375</v>
      </c>
      <c r="AO623">
        <f t="shared" si="9"/>
        <v>107</v>
      </c>
      <c r="AP623" t="b">
        <v>0</v>
      </c>
    </row>
    <row r="624" spans="1:42" x14ac:dyDescent="0.25">
      <c r="A624" t="s">
        <v>1678</v>
      </c>
      <c r="B624">
        <v>1</v>
      </c>
      <c r="C624" t="s">
        <v>40</v>
      </c>
      <c r="D624" t="s">
        <v>41</v>
      </c>
      <c r="E624" t="s">
        <v>1679</v>
      </c>
      <c r="F624">
        <v>93465</v>
      </c>
      <c r="G624" t="s">
        <v>1680</v>
      </c>
      <c r="H624">
        <v>35.536115000000002</v>
      </c>
      <c r="I624">
        <v>-120.739231</v>
      </c>
      <c r="J624">
        <v>0</v>
      </c>
      <c r="K624">
        <v>0</v>
      </c>
      <c r="L624">
        <v>1</v>
      </c>
      <c r="M624">
        <v>0</v>
      </c>
      <c r="N624" t="str">
        <f>VLOOKUP(O624:O7655,'VLOOKUP Ranges'!$A$9:$B$12,2,TRUE)</f>
        <v>29-55</v>
      </c>
      <c r="O624">
        <v>33</v>
      </c>
      <c r="P624">
        <v>1</v>
      </c>
      <c r="Q624" t="s">
        <v>45</v>
      </c>
      <c r="R624" t="s">
        <v>45</v>
      </c>
      <c r="S624" t="s">
        <v>44</v>
      </c>
      <c r="T624" t="s">
        <v>45</v>
      </c>
      <c r="U624" t="s">
        <v>44</v>
      </c>
      <c r="V624" t="s">
        <v>45</v>
      </c>
      <c r="W624" t="s">
        <v>45</v>
      </c>
      <c r="X624">
        <v>1</v>
      </c>
      <c r="Y624" t="str">
        <f>VLOOKUP(Z624:Z7655,'VLOOKUP Ranges'!$A$2:$B$5,2,TRUE)</f>
        <v>89-118</v>
      </c>
      <c r="Z624">
        <v>103.7</v>
      </c>
      <c r="AA624">
        <v>3467</v>
      </c>
      <c r="AB624" t="s">
        <v>45</v>
      </c>
      <c r="AC624">
        <v>1</v>
      </c>
      <c r="AD624">
        <v>76</v>
      </c>
      <c r="AE624">
        <v>4461</v>
      </c>
      <c r="AF624" t="s">
        <v>56</v>
      </c>
      <c r="AG624" t="b">
        <v>1</v>
      </c>
      <c r="AH624" t="b">
        <v>0</v>
      </c>
      <c r="AI624" t="b">
        <v>1</v>
      </c>
      <c r="AJ624" t="b">
        <v>0</v>
      </c>
      <c r="AK624" t="b">
        <v>0</v>
      </c>
      <c r="AL624" t="b">
        <v>0</v>
      </c>
      <c r="AM624" t="b">
        <v>1</v>
      </c>
      <c r="AN624">
        <v>105.06060606060601</v>
      </c>
      <c r="AO624">
        <f t="shared" si="9"/>
        <v>104</v>
      </c>
      <c r="AP624" t="b">
        <v>1</v>
      </c>
    </row>
    <row r="625" spans="1:42" x14ac:dyDescent="0.25">
      <c r="A625" t="s">
        <v>1681</v>
      </c>
      <c r="B625">
        <v>1</v>
      </c>
      <c r="C625" t="s">
        <v>40</v>
      </c>
      <c r="D625" t="s">
        <v>41</v>
      </c>
      <c r="E625" t="s">
        <v>1682</v>
      </c>
      <c r="F625">
        <v>93512</v>
      </c>
      <c r="G625" t="s">
        <v>1683</v>
      </c>
      <c r="H625">
        <v>37.653947000000002</v>
      </c>
      <c r="I625">
        <v>-118.231443</v>
      </c>
      <c r="J625">
        <v>1</v>
      </c>
      <c r="K625">
        <v>0</v>
      </c>
      <c r="L625">
        <v>0</v>
      </c>
      <c r="M625">
        <v>0</v>
      </c>
      <c r="N625" t="str">
        <f>VLOOKUP(O625:O7656,'VLOOKUP Ranges'!$A$9:$B$12,2,TRUE)</f>
        <v>1-9</v>
      </c>
      <c r="O625">
        <v>1</v>
      </c>
      <c r="P625">
        <v>1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45</v>
      </c>
      <c r="W625" t="s">
        <v>45</v>
      </c>
      <c r="X625">
        <v>1</v>
      </c>
      <c r="Y625" t="str">
        <f>VLOOKUP(Z625:Z7656,'VLOOKUP Ranges'!$A$2:$B$5,2,TRUE)</f>
        <v>70-89</v>
      </c>
      <c r="Z625">
        <v>88.35</v>
      </c>
      <c r="AA625">
        <v>88.35</v>
      </c>
      <c r="AB625" t="s">
        <v>45</v>
      </c>
      <c r="AC625">
        <v>1</v>
      </c>
      <c r="AD625">
        <v>72</v>
      </c>
      <c r="AE625">
        <v>4254</v>
      </c>
      <c r="AF625" t="s">
        <v>59</v>
      </c>
      <c r="AG625" t="b">
        <v>0</v>
      </c>
      <c r="AH625" t="b">
        <v>0</v>
      </c>
      <c r="AI625" t="b">
        <v>1</v>
      </c>
      <c r="AJ625" t="b">
        <v>0</v>
      </c>
      <c r="AK625" t="b">
        <v>0</v>
      </c>
      <c r="AL625" t="b">
        <v>1</v>
      </c>
      <c r="AM625" t="b">
        <v>0</v>
      </c>
      <c r="AN625">
        <v>88.35</v>
      </c>
      <c r="AO625">
        <f t="shared" si="9"/>
        <v>89</v>
      </c>
      <c r="AP625" t="b">
        <v>0</v>
      </c>
    </row>
    <row r="626" spans="1:42" x14ac:dyDescent="0.25">
      <c r="A626" t="s">
        <v>1684</v>
      </c>
      <c r="B626">
        <v>1</v>
      </c>
      <c r="C626" t="s">
        <v>40</v>
      </c>
      <c r="D626" t="s">
        <v>41</v>
      </c>
      <c r="E626" t="s">
        <v>1685</v>
      </c>
      <c r="F626">
        <v>93526</v>
      </c>
      <c r="G626" t="s">
        <v>1686</v>
      </c>
      <c r="H626">
        <v>36.869584000000003</v>
      </c>
      <c r="I626">
        <v>-118.189241</v>
      </c>
      <c r="J626">
        <v>0</v>
      </c>
      <c r="K626">
        <v>0</v>
      </c>
      <c r="L626">
        <v>1</v>
      </c>
      <c r="M626">
        <v>0</v>
      </c>
      <c r="N626" t="str">
        <f>VLOOKUP(O626:O7657,'VLOOKUP Ranges'!$A$9:$B$12,2,TRUE)</f>
        <v>1-9</v>
      </c>
      <c r="O626">
        <v>8</v>
      </c>
      <c r="P626">
        <v>1</v>
      </c>
      <c r="Q626" t="s">
        <v>44</v>
      </c>
      <c r="R626" t="s">
        <v>44</v>
      </c>
      <c r="S626" t="s">
        <v>44</v>
      </c>
      <c r="T626" t="s">
        <v>45</v>
      </c>
      <c r="U626" t="s">
        <v>44</v>
      </c>
      <c r="V626" t="s">
        <v>45</v>
      </c>
      <c r="W626" t="s">
        <v>45</v>
      </c>
      <c r="X626">
        <v>1</v>
      </c>
      <c r="Y626" t="str">
        <f>VLOOKUP(Z626:Z7657,'VLOOKUP Ranges'!$A$2:$B$5,2,TRUE)</f>
        <v>89-118</v>
      </c>
      <c r="Z626">
        <v>94.2</v>
      </c>
      <c r="AA626">
        <v>777.3</v>
      </c>
      <c r="AB626" t="s">
        <v>45</v>
      </c>
      <c r="AC626">
        <v>1</v>
      </c>
      <c r="AD626">
        <v>80</v>
      </c>
      <c r="AE626">
        <v>2939</v>
      </c>
      <c r="AF626" t="s">
        <v>63</v>
      </c>
      <c r="AG626" t="b">
        <v>0</v>
      </c>
      <c r="AH626" t="b">
        <v>0</v>
      </c>
      <c r="AI626" t="b">
        <v>1</v>
      </c>
      <c r="AJ626" t="b">
        <v>0</v>
      </c>
      <c r="AK626" t="b">
        <v>0</v>
      </c>
      <c r="AL626" t="b">
        <v>1</v>
      </c>
      <c r="AM626" t="b">
        <v>0</v>
      </c>
      <c r="AN626">
        <v>97.162499999999994</v>
      </c>
      <c r="AO626">
        <f t="shared" si="9"/>
        <v>95</v>
      </c>
      <c r="AP626" t="b">
        <v>0</v>
      </c>
    </row>
    <row r="627" spans="1:42" x14ac:dyDescent="0.25">
      <c r="A627" t="s">
        <v>1687</v>
      </c>
      <c r="B627">
        <v>1</v>
      </c>
      <c r="C627" t="s">
        <v>40</v>
      </c>
      <c r="D627" t="s">
        <v>41</v>
      </c>
      <c r="E627" t="s">
        <v>1688</v>
      </c>
      <c r="F627">
        <v>93527</v>
      </c>
      <c r="G627" t="s">
        <v>1689</v>
      </c>
      <c r="H627">
        <v>36.041314999999997</v>
      </c>
      <c r="I627">
        <v>-118.18823500000001</v>
      </c>
      <c r="J627">
        <v>0</v>
      </c>
      <c r="K627">
        <v>0</v>
      </c>
      <c r="L627">
        <v>0</v>
      </c>
      <c r="M627">
        <v>0</v>
      </c>
      <c r="N627" t="str">
        <f>VLOOKUP(O627:O7658,'VLOOKUP Ranges'!$A$9:$B$12,2,TRUE)</f>
        <v>1-9</v>
      </c>
      <c r="O627">
        <v>5</v>
      </c>
      <c r="P627">
        <v>1</v>
      </c>
      <c r="Q627" t="s">
        <v>44</v>
      </c>
      <c r="R627" t="s">
        <v>44</v>
      </c>
      <c r="S627" t="s">
        <v>45</v>
      </c>
      <c r="T627" t="s">
        <v>44</v>
      </c>
      <c r="U627" t="s">
        <v>44</v>
      </c>
      <c r="V627" t="s">
        <v>45</v>
      </c>
      <c r="W627" t="s">
        <v>45</v>
      </c>
      <c r="X627">
        <v>1</v>
      </c>
      <c r="Y627" t="str">
        <f>VLOOKUP(Z627:Z7658,'VLOOKUP Ranges'!$A$2:$B$5,2,TRUE)</f>
        <v>89-118</v>
      </c>
      <c r="Z627">
        <v>96.25</v>
      </c>
      <c r="AA627">
        <v>512.45000000000005</v>
      </c>
      <c r="AB627" t="s">
        <v>45</v>
      </c>
      <c r="AC627">
        <v>1</v>
      </c>
      <c r="AD627">
        <v>74</v>
      </c>
      <c r="AE627">
        <v>5056</v>
      </c>
      <c r="AF627" t="s">
        <v>46</v>
      </c>
      <c r="AG627" t="b">
        <v>0</v>
      </c>
      <c r="AH627" t="b">
        <v>0</v>
      </c>
      <c r="AI627" t="b">
        <v>1</v>
      </c>
      <c r="AJ627" t="b">
        <v>0</v>
      </c>
      <c r="AK627" t="b">
        <v>0</v>
      </c>
      <c r="AL627" t="b">
        <v>1</v>
      </c>
      <c r="AM627" t="b">
        <v>0</v>
      </c>
      <c r="AN627">
        <v>102.49</v>
      </c>
      <c r="AO627">
        <f t="shared" si="9"/>
        <v>97</v>
      </c>
      <c r="AP627" t="b">
        <v>0</v>
      </c>
    </row>
    <row r="628" spans="1:42" x14ac:dyDescent="0.25">
      <c r="A628" t="s">
        <v>1690</v>
      </c>
      <c r="B628">
        <v>1</v>
      </c>
      <c r="C628" t="s">
        <v>40</v>
      </c>
      <c r="D628" t="s">
        <v>41</v>
      </c>
      <c r="E628" t="s">
        <v>567</v>
      </c>
      <c r="F628">
        <v>93528</v>
      </c>
      <c r="G628" t="s">
        <v>568</v>
      </c>
      <c r="H628">
        <v>35.363339000000003</v>
      </c>
      <c r="I628">
        <v>-117.637641</v>
      </c>
      <c r="J628">
        <v>0</v>
      </c>
      <c r="K628">
        <v>0</v>
      </c>
      <c r="L628">
        <v>1</v>
      </c>
      <c r="M628">
        <v>0</v>
      </c>
      <c r="N628" t="str">
        <f>VLOOKUP(O628:O7659,'VLOOKUP Ranges'!$A$9:$B$12,2,TRUE)</f>
        <v>1-9</v>
      </c>
      <c r="O628">
        <v>2</v>
      </c>
      <c r="P628">
        <v>1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>
        <v>1</v>
      </c>
      <c r="Y628" t="str">
        <f>VLOOKUP(Z628:Z7659,'VLOOKUP Ranges'!$A$2:$B$5,2,TRUE)</f>
        <v>70-89</v>
      </c>
      <c r="Z628">
        <v>70.7</v>
      </c>
      <c r="AA628">
        <v>141.44999999999999</v>
      </c>
      <c r="AB628" t="s">
        <v>45</v>
      </c>
      <c r="AC628">
        <v>1</v>
      </c>
      <c r="AD628">
        <v>86</v>
      </c>
      <c r="AE628">
        <v>4559</v>
      </c>
      <c r="AF628" t="s">
        <v>56</v>
      </c>
      <c r="AG628" t="b">
        <v>0</v>
      </c>
      <c r="AH628" t="b">
        <v>0</v>
      </c>
      <c r="AI628" t="b">
        <v>1</v>
      </c>
      <c r="AJ628" t="b">
        <v>0</v>
      </c>
      <c r="AK628" t="b">
        <v>0</v>
      </c>
      <c r="AL628" t="b">
        <v>1</v>
      </c>
      <c r="AM628" t="b">
        <v>0</v>
      </c>
      <c r="AN628">
        <v>70.724999999999994</v>
      </c>
      <c r="AO628">
        <f t="shared" si="9"/>
        <v>71</v>
      </c>
      <c r="AP628" t="b">
        <v>0</v>
      </c>
    </row>
    <row r="629" spans="1:42" x14ac:dyDescent="0.25">
      <c r="A629" t="s">
        <v>1691</v>
      </c>
      <c r="B629">
        <v>1</v>
      </c>
      <c r="C629" t="s">
        <v>40</v>
      </c>
      <c r="D629" t="s">
        <v>41</v>
      </c>
      <c r="E629" t="s">
        <v>573</v>
      </c>
      <c r="F629">
        <v>93534</v>
      </c>
      <c r="G629" t="s">
        <v>1692</v>
      </c>
      <c r="H629">
        <v>34.727528999999997</v>
      </c>
      <c r="I629">
        <v>-118.153098</v>
      </c>
      <c r="J629">
        <v>0</v>
      </c>
      <c r="K629">
        <v>0</v>
      </c>
      <c r="L629">
        <v>1</v>
      </c>
      <c r="M629">
        <v>0</v>
      </c>
      <c r="N629" t="str">
        <f>VLOOKUP(O629:O7660,'VLOOKUP Ranges'!$A$9:$B$12,2,TRUE)</f>
        <v>29-55</v>
      </c>
      <c r="O629">
        <v>42</v>
      </c>
      <c r="P629">
        <v>0</v>
      </c>
      <c r="Q629" t="s">
        <v>62</v>
      </c>
      <c r="R629" t="s">
        <v>44</v>
      </c>
      <c r="S629" t="s">
        <v>45</v>
      </c>
      <c r="T629" t="s">
        <v>44</v>
      </c>
      <c r="U629" t="s">
        <v>45</v>
      </c>
      <c r="V629" t="s">
        <v>44</v>
      </c>
      <c r="W629" t="s">
        <v>44</v>
      </c>
      <c r="X629">
        <v>0</v>
      </c>
      <c r="Y629" t="str">
        <f>VLOOKUP(Z629:Z7660,'VLOOKUP Ranges'!$A$2:$B$5,2,TRUE)</f>
        <v>18-35</v>
      </c>
      <c r="Z629">
        <v>33.549999999999997</v>
      </c>
      <c r="AA629">
        <v>1445.3</v>
      </c>
      <c r="AB629" t="s">
        <v>45</v>
      </c>
      <c r="AC629">
        <v>1</v>
      </c>
      <c r="AD629">
        <v>82</v>
      </c>
      <c r="AE629">
        <v>2044</v>
      </c>
      <c r="AF629" t="s">
        <v>56</v>
      </c>
      <c r="AG629" t="b">
        <v>1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1</v>
      </c>
      <c r="AN629">
        <v>34.411904761904701</v>
      </c>
      <c r="AO629">
        <f t="shared" si="9"/>
        <v>34</v>
      </c>
      <c r="AP629" t="b">
        <v>0</v>
      </c>
    </row>
    <row r="630" spans="1:42" x14ac:dyDescent="0.25">
      <c r="A630" t="s">
        <v>1693</v>
      </c>
      <c r="B630">
        <v>1</v>
      </c>
      <c r="C630" t="s">
        <v>40</v>
      </c>
      <c r="D630" t="s">
        <v>41</v>
      </c>
      <c r="E630" t="s">
        <v>1694</v>
      </c>
      <c r="F630">
        <v>93541</v>
      </c>
      <c r="G630" t="s">
        <v>1695</v>
      </c>
      <c r="H630">
        <v>37.890144999999997</v>
      </c>
      <c r="I630">
        <v>-119.18408700000001</v>
      </c>
      <c r="J630">
        <v>0</v>
      </c>
      <c r="K630">
        <v>1</v>
      </c>
      <c r="L630">
        <v>1</v>
      </c>
      <c r="M630">
        <v>0</v>
      </c>
      <c r="N630" t="str">
        <f>VLOOKUP(O630:O7661,'VLOOKUP Ranges'!$A$9:$B$12,2,TRUE)</f>
        <v>29-55</v>
      </c>
      <c r="O630">
        <v>40</v>
      </c>
      <c r="P630">
        <v>1</v>
      </c>
      <c r="Q630" t="s">
        <v>45</v>
      </c>
      <c r="R630" t="s">
        <v>44</v>
      </c>
      <c r="S630" t="s">
        <v>44</v>
      </c>
      <c r="T630" t="s">
        <v>44</v>
      </c>
      <c r="U630" t="s">
        <v>44</v>
      </c>
      <c r="V630" t="s">
        <v>45</v>
      </c>
      <c r="W630" t="s">
        <v>45</v>
      </c>
      <c r="X630">
        <v>1</v>
      </c>
      <c r="Y630" t="str">
        <f>VLOOKUP(Z630:Z7661,'VLOOKUP Ranges'!$A$2:$B$5,2,TRUE)</f>
        <v>89-118</v>
      </c>
      <c r="Z630">
        <v>94.55</v>
      </c>
      <c r="AA630">
        <v>3640.45</v>
      </c>
      <c r="AB630" t="s">
        <v>45</v>
      </c>
      <c r="AC630">
        <v>1</v>
      </c>
      <c r="AD630">
        <v>95</v>
      </c>
      <c r="AE630">
        <v>5676</v>
      </c>
      <c r="AF630" t="s">
        <v>59</v>
      </c>
      <c r="AG630" t="b">
        <v>0</v>
      </c>
      <c r="AH630" t="b">
        <v>0</v>
      </c>
      <c r="AI630" t="b">
        <v>1</v>
      </c>
      <c r="AJ630" t="b">
        <v>0</v>
      </c>
      <c r="AK630" t="b">
        <v>1</v>
      </c>
      <c r="AL630" t="b">
        <v>0</v>
      </c>
      <c r="AM630" t="b">
        <v>0</v>
      </c>
      <c r="AN630">
        <v>91.011249999999905</v>
      </c>
      <c r="AO630">
        <f t="shared" si="9"/>
        <v>95</v>
      </c>
      <c r="AP630" t="b">
        <v>0</v>
      </c>
    </row>
    <row r="631" spans="1:42" x14ac:dyDescent="0.25">
      <c r="A631" t="s">
        <v>1696</v>
      </c>
      <c r="B631">
        <v>1</v>
      </c>
      <c r="C631" t="s">
        <v>40</v>
      </c>
      <c r="D631" t="s">
        <v>41</v>
      </c>
      <c r="E631" t="s">
        <v>581</v>
      </c>
      <c r="F631">
        <v>93553</v>
      </c>
      <c r="G631" t="s">
        <v>582</v>
      </c>
      <c r="H631">
        <v>34.445239000000001</v>
      </c>
      <c r="I631">
        <v>-117.894868</v>
      </c>
      <c r="J631">
        <v>0</v>
      </c>
      <c r="K631">
        <v>0</v>
      </c>
      <c r="L631">
        <v>0</v>
      </c>
      <c r="M631">
        <v>0</v>
      </c>
      <c r="N631" t="str">
        <f>VLOOKUP(O631:O7662,'VLOOKUP Ranges'!$A$9:$B$12,2,TRUE)</f>
        <v>55-77</v>
      </c>
      <c r="O631">
        <v>57</v>
      </c>
      <c r="P631">
        <v>1</v>
      </c>
      <c r="Q631" t="s">
        <v>45</v>
      </c>
      <c r="R631" t="s">
        <v>45</v>
      </c>
      <c r="S631" t="s">
        <v>45</v>
      </c>
      <c r="T631" t="s">
        <v>45</v>
      </c>
      <c r="U631" t="s">
        <v>44</v>
      </c>
      <c r="V631" t="s">
        <v>45</v>
      </c>
      <c r="W631" t="s">
        <v>45</v>
      </c>
      <c r="X631">
        <v>1</v>
      </c>
      <c r="Y631" t="str">
        <f>VLOOKUP(Z631:Z7662,'VLOOKUP Ranges'!$A$2:$B$5,2,TRUE)</f>
        <v>89-118</v>
      </c>
      <c r="Z631">
        <v>112.95</v>
      </c>
      <c r="AA631">
        <v>6465</v>
      </c>
      <c r="AB631" t="s">
        <v>45</v>
      </c>
      <c r="AC631">
        <v>1</v>
      </c>
      <c r="AD631">
        <v>89</v>
      </c>
      <c r="AE631">
        <v>4738</v>
      </c>
      <c r="AF631" t="s">
        <v>59</v>
      </c>
      <c r="AG631" t="b">
        <v>0</v>
      </c>
      <c r="AH631" t="b">
        <v>1</v>
      </c>
      <c r="AI631" t="b">
        <v>1</v>
      </c>
      <c r="AJ631" t="b">
        <v>0</v>
      </c>
      <c r="AK631" t="b">
        <v>0</v>
      </c>
      <c r="AL631" t="b">
        <v>0</v>
      </c>
      <c r="AM631" t="b">
        <v>0</v>
      </c>
      <c r="AN631">
        <v>113.42105263157799</v>
      </c>
      <c r="AO631">
        <f t="shared" si="9"/>
        <v>113</v>
      </c>
      <c r="AP631" t="b">
        <v>1</v>
      </c>
    </row>
    <row r="632" spans="1:42" x14ac:dyDescent="0.25">
      <c r="A632" t="s">
        <v>1697</v>
      </c>
      <c r="B632">
        <v>1</v>
      </c>
      <c r="C632" t="s">
        <v>40</v>
      </c>
      <c r="D632" t="s">
        <v>41</v>
      </c>
      <c r="E632" t="s">
        <v>1698</v>
      </c>
      <c r="F632">
        <v>93560</v>
      </c>
      <c r="G632" t="s">
        <v>1699</v>
      </c>
      <c r="H632">
        <v>34.903052000000002</v>
      </c>
      <c r="I632">
        <v>-118.41125099999999</v>
      </c>
      <c r="J632">
        <v>1</v>
      </c>
      <c r="K632">
        <v>0</v>
      </c>
      <c r="L632">
        <v>0</v>
      </c>
      <c r="M632">
        <v>0</v>
      </c>
      <c r="N632" t="str">
        <f>VLOOKUP(O632:O7663,'VLOOKUP Ranges'!$A$9:$B$12,2,TRUE)</f>
        <v>1-9</v>
      </c>
      <c r="O632">
        <v>1</v>
      </c>
      <c r="P632">
        <v>0</v>
      </c>
      <c r="Q632" t="s">
        <v>62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45</v>
      </c>
      <c r="X632">
        <v>0</v>
      </c>
      <c r="Y632" t="str">
        <f>VLOOKUP(Z632:Z7663,'VLOOKUP Ranges'!$A$2:$B$5,2,TRUE)</f>
        <v>35-70</v>
      </c>
      <c r="Z632">
        <v>35.9</v>
      </c>
      <c r="AA632">
        <v>35.9</v>
      </c>
      <c r="AB632" t="s">
        <v>45</v>
      </c>
      <c r="AC632">
        <v>1</v>
      </c>
      <c r="AD632">
        <v>93</v>
      </c>
      <c r="AE632">
        <v>4747</v>
      </c>
      <c r="AF632" t="s">
        <v>59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1</v>
      </c>
      <c r="AM632" t="b">
        <v>0</v>
      </c>
      <c r="AN632">
        <v>35.9</v>
      </c>
      <c r="AO632">
        <f t="shared" si="9"/>
        <v>36</v>
      </c>
      <c r="AP632" t="b">
        <v>0</v>
      </c>
    </row>
    <row r="633" spans="1:42" x14ac:dyDescent="0.25">
      <c r="A633" t="s">
        <v>1700</v>
      </c>
      <c r="B633">
        <v>1</v>
      </c>
      <c r="C633" t="s">
        <v>40</v>
      </c>
      <c r="D633" t="s">
        <v>41</v>
      </c>
      <c r="E633" t="s">
        <v>1701</v>
      </c>
      <c r="F633">
        <v>93561</v>
      </c>
      <c r="G633" t="s">
        <v>1702</v>
      </c>
      <c r="H633">
        <v>35.073777</v>
      </c>
      <c r="I633">
        <v>-118.652112</v>
      </c>
      <c r="J633">
        <v>1</v>
      </c>
      <c r="K633">
        <v>0</v>
      </c>
      <c r="L633">
        <v>0</v>
      </c>
      <c r="M633">
        <v>0</v>
      </c>
      <c r="N633" t="str">
        <f>VLOOKUP(O633:O7664,'VLOOKUP Ranges'!$A$9:$B$12,2,TRUE)</f>
        <v>29-55</v>
      </c>
      <c r="O633">
        <v>38</v>
      </c>
      <c r="P633">
        <v>1</v>
      </c>
      <c r="Q633" t="s">
        <v>45</v>
      </c>
      <c r="R633" t="s">
        <v>44</v>
      </c>
      <c r="S633" t="s">
        <v>44</v>
      </c>
      <c r="T633" t="s">
        <v>45</v>
      </c>
      <c r="U633" t="s">
        <v>44</v>
      </c>
      <c r="V633" t="s">
        <v>45</v>
      </c>
      <c r="W633" t="s">
        <v>45</v>
      </c>
      <c r="X633">
        <v>1</v>
      </c>
      <c r="Y633" t="str">
        <f>VLOOKUP(Z633:Z7664,'VLOOKUP Ranges'!$A$2:$B$5,2,TRUE)</f>
        <v>89-118</v>
      </c>
      <c r="Z633">
        <v>99.25</v>
      </c>
      <c r="AA633">
        <v>3777.15</v>
      </c>
      <c r="AB633" t="s">
        <v>45</v>
      </c>
      <c r="AC633">
        <v>1</v>
      </c>
      <c r="AD633">
        <v>76</v>
      </c>
      <c r="AE633">
        <v>5274</v>
      </c>
      <c r="AF633" t="s">
        <v>63</v>
      </c>
      <c r="AG633" t="b">
        <v>0</v>
      </c>
      <c r="AH633" t="b">
        <v>0</v>
      </c>
      <c r="AI633" t="b">
        <v>1</v>
      </c>
      <c r="AJ633" t="b">
        <v>0</v>
      </c>
      <c r="AK633" t="b">
        <v>0</v>
      </c>
      <c r="AL633" t="b">
        <v>0</v>
      </c>
      <c r="AM633" t="b">
        <v>0</v>
      </c>
      <c r="AN633">
        <v>99.398684210526298</v>
      </c>
      <c r="AO633">
        <f t="shared" si="9"/>
        <v>100</v>
      </c>
      <c r="AP633" t="b">
        <v>0</v>
      </c>
    </row>
    <row r="634" spans="1:42" x14ac:dyDescent="0.25">
      <c r="A634" t="s">
        <v>1703</v>
      </c>
      <c r="B634">
        <v>1</v>
      </c>
      <c r="C634" t="s">
        <v>40</v>
      </c>
      <c r="D634" t="s">
        <v>41</v>
      </c>
      <c r="E634" t="s">
        <v>578</v>
      </c>
      <c r="F634">
        <v>93591</v>
      </c>
      <c r="G634" t="s">
        <v>593</v>
      </c>
      <c r="H634">
        <v>34.598221000000002</v>
      </c>
      <c r="I634">
        <v>-117.79593</v>
      </c>
      <c r="J634">
        <v>1</v>
      </c>
      <c r="K634">
        <v>1</v>
      </c>
      <c r="L634">
        <v>0</v>
      </c>
      <c r="M634">
        <v>0</v>
      </c>
      <c r="N634" t="str">
        <f>VLOOKUP(O634:O7665,'VLOOKUP Ranges'!$A$9:$B$12,2,TRUE)</f>
        <v>1-9</v>
      </c>
      <c r="O634">
        <v>2</v>
      </c>
      <c r="P634">
        <v>0</v>
      </c>
      <c r="Q634" t="s">
        <v>62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>
        <v>1</v>
      </c>
      <c r="Y634" t="str">
        <f>VLOOKUP(Z634:Z7665,'VLOOKUP Ranges'!$A$2:$B$5,2,TRUE)</f>
        <v>18-35</v>
      </c>
      <c r="Z634">
        <v>24.45</v>
      </c>
      <c r="AA634">
        <v>47.5</v>
      </c>
      <c r="AB634" t="s">
        <v>45</v>
      </c>
      <c r="AC634">
        <v>1</v>
      </c>
      <c r="AD634">
        <v>77</v>
      </c>
      <c r="AE634">
        <v>5573</v>
      </c>
      <c r="AF634" t="s">
        <v>63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1</v>
      </c>
      <c r="AN634">
        <v>23.75</v>
      </c>
      <c r="AO634">
        <f t="shared" si="9"/>
        <v>25</v>
      </c>
      <c r="AP634" t="b">
        <v>0</v>
      </c>
    </row>
    <row r="635" spans="1:42" x14ac:dyDescent="0.25">
      <c r="A635" t="s">
        <v>1704</v>
      </c>
      <c r="B635">
        <v>1</v>
      </c>
      <c r="C635" t="s">
        <v>40</v>
      </c>
      <c r="D635" t="s">
        <v>41</v>
      </c>
      <c r="E635" t="s">
        <v>1705</v>
      </c>
      <c r="F635">
        <v>93608</v>
      </c>
      <c r="G635" t="s">
        <v>1706</v>
      </c>
      <c r="H635">
        <v>36.488056</v>
      </c>
      <c r="I635">
        <v>-120.407691</v>
      </c>
      <c r="J635">
        <v>0</v>
      </c>
      <c r="K635">
        <v>0</v>
      </c>
      <c r="L635">
        <v>0</v>
      </c>
      <c r="M635">
        <v>0</v>
      </c>
      <c r="N635" t="str">
        <f>VLOOKUP(O635:O7666,'VLOOKUP Ranges'!$A$9:$B$12,2,TRUE)</f>
        <v>1-9</v>
      </c>
      <c r="O635">
        <v>8</v>
      </c>
      <c r="P635">
        <v>1</v>
      </c>
      <c r="Q635" t="s">
        <v>45</v>
      </c>
      <c r="R635" t="s">
        <v>45</v>
      </c>
      <c r="S635" t="s">
        <v>44</v>
      </c>
      <c r="T635" t="s">
        <v>44</v>
      </c>
      <c r="U635" t="s">
        <v>45</v>
      </c>
      <c r="V635" t="s">
        <v>45</v>
      </c>
      <c r="W635" t="s">
        <v>45</v>
      </c>
      <c r="X635">
        <v>1</v>
      </c>
      <c r="Y635" t="str">
        <f>VLOOKUP(Z635:Z7666,'VLOOKUP Ranges'!$A$2:$B$5,2,TRUE)</f>
        <v>89-118</v>
      </c>
      <c r="Z635">
        <v>103.35</v>
      </c>
      <c r="AA635">
        <v>847.3</v>
      </c>
      <c r="AB635" t="s">
        <v>45</v>
      </c>
      <c r="AC635">
        <v>1</v>
      </c>
      <c r="AD635">
        <v>71</v>
      </c>
      <c r="AE635">
        <v>2363</v>
      </c>
      <c r="AF635" t="s">
        <v>63</v>
      </c>
      <c r="AG635" t="b">
        <v>0</v>
      </c>
      <c r="AH635" t="b">
        <v>0</v>
      </c>
      <c r="AI635" t="b">
        <v>1</v>
      </c>
      <c r="AJ635" t="b">
        <v>0</v>
      </c>
      <c r="AK635" t="b">
        <v>0</v>
      </c>
      <c r="AL635" t="b">
        <v>0</v>
      </c>
      <c r="AM635" t="b">
        <v>0</v>
      </c>
      <c r="AN635">
        <v>105.91249999999999</v>
      </c>
      <c r="AO635">
        <f t="shared" si="9"/>
        <v>104</v>
      </c>
      <c r="AP635" t="b">
        <v>1</v>
      </c>
    </row>
    <row r="636" spans="1:42" x14ac:dyDescent="0.25">
      <c r="A636" t="s">
        <v>1707</v>
      </c>
      <c r="B636">
        <v>1</v>
      </c>
      <c r="C636" t="s">
        <v>40</v>
      </c>
      <c r="D636" t="s">
        <v>41</v>
      </c>
      <c r="E636" t="s">
        <v>1708</v>
      </c>
      <c r="F636">
        <v>93612</v>
      </c>
      <c r="G636" t="s">
        <v>1709</v>
      </c>
      <c r="H636">
        <v>36.814539000000003</v>
      </c>
      <c r="I636">
        <v>-119.711868</v>
      </c>
      <c r="J636">
        <v>1</v>
      </c>
      <c r="K636">
        <v>1</v>
      </c>
      <c r="L636">
        <v>0</v>
      </c>
      <c r="M636">
        <v>0</v>
      </c>
      <c r="N636" t="str">
        <f>VLOOKUP(O636:O7667,'VLOOKUP Ranges'!$A$9:$B$12,2,TRUE)</f>
        <v>1-9</v>
      </c>
      <c r="O636">
        <v>7</v>
      </c>
      <c r="P636">
        <v>1</v>
      </c>
      <c r="Q636" t="s">
        <v>45</v>
      </c>
      <c r="R636" t="s">
        <v>44</v>
      </c>
      <c r="S636" t="s">
        <v>44</v>
      </c>
      <c r="T636" t="s">
        <v>44</v>
      </c>
      <c r="U636" t="s">
        <v>44</v>
      </c>
      <c r="V636" t="s">
        <v>45</v>
      </c>
      <c r="W636" t="s">
        <v>44</v>
      </c>
      <c r="X636">
        <v>1</v>
      </c>
      <c r="Y636" t="str">
        <f>VLOOKUP(Z636:Z7667,'VLOOKUP Ranges'!$A$2:$B$5,2,TRUE)</f>
        <v>70-89</v>
      </c>
      <c r="Z636">
        <v>84.8</v>
      </c>
      <c r="AA636">
        <v>546.95000000000005</v>
      </c>
      <c r="AB636" t="s">
        <v>45</v>
      </c>
      <c r="AC636">
        <v>1</v>
      </c>
      <c r="AD636">
        <v>70</v>
      </c>
      <c r="AE636">
        <v>2015</v>
      </c>
      <c r="AF636" t="s">
        <v>46</v>
      </c>
      <c r="AG636" t="b">
        <v>0</v>
      </c>
      <c r="AH636" t="b">
        <v>0</v>
      </c>
      <c r="AI636" t="b">
        <v>1</v>
      </c>
      <c r="AJ636" t="b">
        <v>0</v>
      </c>
      <c r="AK636" t="b">
        <v>0</v>
      </c>
      <c r="AL636" t="b">
        <v>1</v>
      </c>
      <c r="AM636" t="b">
        <v>0</v>
      </c>
      <c r="AN636">
        <v>78.135714285714201</v>
      </c>
      <c r="AO636">
        <f t="shared" si="9"/>
        <v>85</v>
      </c>
      <c r="AP636" t="b">
        <v>0</v>
      </c>
    </row>
    <row r="637" spans="1:42" x14ac:dyDescent="0.25">
      <c r="A637" t="s">
        <v>1710</v>
      </c>
      <c r="B637">
        <v>1</v>
      </c>
      <c r="C637" t="s">
        <v>40</v>
      </c>
      <c r="D637" t="s">
        <v>41</v>
      </c>
      <c r="E637" t="s">
        <v>1711</v>
      </c>
      <c r="F637">
        <v>93615</v>
      </c>
      <c r="G637" t="s">
        <v>1712</v>
      </c>
      <c r="H637">
        <v>36.497895</v>
      </c>
      <c r="I637">
        <v>-119.285484</v>
      </c>
      <c r="J637">
        <v>0</v>
      </c>
      <c r="K637">
        <v>1</v>
      </c>
      <c r="L637">
        <v>0</v>
      </c>
      <c r="M637">
        <v>0</v>
      </c>
      <c r="N637" t="str">
        <f>VLOOKUP(O637:O7668,'VLOOKUP Ranges'!$A$9:$B$12,2,TRUE)</f>
        <v>29-55</v>
      </c>
      <c r="O637">
        <v>31</v>
      </c>
      <c r="P637">
        <v>1</v>
      </c>
      <c r="Q637" t="s">
        <v>45</v>
      </c>
      <c r="R637" t="s">
        <v>44</v>
      </c>
      <c r="S637" t="s">
        <v>45</v>
      </c>
      <c r="T637" t="s">
        <v>44</v>
      </c>
      <c r="U637" t="s">
        <v>44</v>
      </c>
      <c r="V637" t="s">
        <v>45</v>
      </c>
      <c r="W637" t="s">
        <v>45</v>
      </c>
      <c r="X637">
        <v>1</v>
      </c>
      <c r="Y637" t="str">
        <f>VLOOKUP(Z637:Z7668,'VLOOKUP Ranges'!$A$2:$B$5,2,TRUE)</f>
        <v>89-118</v>
      </c>
      <c r="Z637">
        <v>99.95</v>
      </c>
      <c r="AA637">
        <v>3186.65</v>
      </c>
      <c r="AB637" t="s">
        <v>45</v>
      </c>
      <c r="AC637">
        <v>1</v>
      </c>
      <c r="AD637">
        <v>96</v>
      </c>
      <c r="AE637">
        <v>5362</v>
      </c>
      <c r="AF637" t="s">
        <v>46</v>
      </c>
      <c r="AG637" t="b">
        <v>0</v>
      </c>
      <c r="AH637" t="b">
        <v>0</v>
      </c>
      <c r="AI637" t="b">
        <v>1</v>
      </c>
      <c r="AJ637" t="b">
        <v>0</v>
      </c>
      <c r="AK637" t="b">
        <v>0</v>
      </c>
      <c r="AL637" t="b">
        <v>1</v>
      </c>
      <c r="AM637" t="b">
        <v>0</v>
      </c>
      <c r="AN637">
        <v>102.795161290322</v>
      </c>
      <c r="AO637">
        <f t="shared" si="9"/>
        <v>100</v>
      </c>
      <c r="AP637" t="b">
        <v>0</v>
      </c>
    </row>
    <row r="638" spans="1:42" x14ac:dyDescent="0.25">
      <c r="A638" t="s">
        <v>1713</v>
      </c>
      <c r="B638">
        <v>1</v>
      </c>
      <c r="C638" t="s">
        <v>40</v>
      </c>
      <c r="D638" t="s">
        <v>41</v>
      </c>
      <c r="E638" t="s">
        <v>1714</v>
      </c>
      <c r="F638">
        <v>93618</v>
      </c>
      <c r="G638" t="s">
        <v>1715</v>
      </c>
      <c r="H638">
        <v>36.523618999999997</v>
      </c>
      <c r="I638">
        <v>-119.38686800000001</v>
      </c>
      <c r="J638">
        <v>0</v>
      </c>
      <c r="K638">
        <v>0</v>
      </c>
      <c r="L638">
        <v>0</v>
      </c>
      <c r="M638">
        <v>0</v>
      </c>
      <c r="N638" t="str">
        <f>VLOOKUP(O638:O7669,'VLOOKUP Ranges'!$A$9:$B$12,2,TRUE)</f>
        <v>9-29</v>
      </c>
      <c r="O638">
        <v>18</v>
      </c>
      <c r="P638">
        <v>1</v>
      </c>
      <c r="Q638" t="s">
        <v>45</v>
      </c>
      <c r="R638" t="s">
        <v>44</v>
      </c>
      <c r="S638" t="s">
        <v>45</v>
      </c>
      <c r="T638" t="s">
        <v>44</v>
      </c>
      <c r="U638" t="s">
        <v>44</v>
      </c>
      <c r="V638" t="s">
        <v>45</v>
      </c>
      <c r="W638" t="s">
        <v>44</v>
      </c>
      <c r="X638">
        <v>1</v>
      </c>
      <c r="Y638" t="str">
        <f>VLOOKUP(Z638:Z7669,'VLOOKUP Ranges'!$A$2:$B$5,2,TRUE)</f>
        <v>89-118</v>
      </c>
      <c r="Z638">
        <v>90</v>
      </c>
      <c r="AA638">
        <v>1527.35</v>
      </c>
      <c r="AB638" t="s">
        <v>45</v>
      </c>
      <c r="AC638">
        <v>1</v>
      </c>
      <c r="AD638">
        <v>97</v>
      </c>
      <c r="AE638">
        <v>2708</v>
      </c>
      <c r="AF638" t="s">
        <v>90</v>
      </c>
      <c r="AG638" t="b">
        <v>0</v>
      </c>
      <c r="AH638" t="b">
        <v>0</v>
      </c>
      <c r="AI638" t="b">
        <v>1</v>
      </c>
      <c r="AJ638" t="b">
        <v>0</v>
      </c>
      <c r="AK638" t="b">
        <v>1</v>
      </c>
      <c r="AL638" t="b">
        <v>0</v>
      </c>
      <c r="AM638" t="b">
        <v>0</v>
      </c>
      <c r="AN638">
        <v>84.852777777777703</v>
      </c>
      <c r="AO638">
        <f t="shared" si="9"/>
        <v>90</v>
      </c>
      <c r="AP638" t="b">
        <v>0</v>
      </c>
    </row>
    <row r="639" spans="1:42" x14ac:dyDescent="0.25">
      <c r="A639" t="s">
        <v>1716</v>
      </c>
      <c r="B639">
        <v>1</v>
      </c>
      <c r="C639" t="s">
        <v>40</v>
      </c>
      <c r="D639" t="s">
        <v>41</v>
      </c>
      <c r="E639" t="s">
        <v>1717</v>
      </c>
      <c r="F639">
        <v>93621</v>
      </c>
      <c r="G639" t="s">
        <v>1718</v>
      </c>
      <c r="H639">
        <v>36.789212999999997</v>
      </c>
      <c r="I639">
        <v>-119.140338</v>
      </c>
      <c r="J639">
        <v>0</v>
      </c>
      <c r="K639">
        <v>1</v>
      </c>
      <c r="L639">
        <v>0</v>
      </c>
      <c r="M639">
        <v>0</v>
      </c>
      <c r="N639" t="str">
        <f>VLOOKUP(O639:O7670,'VLOOKUP Ranges'!$A$9:$B$12,2,TRUE)</f>
        <v>9-29</v>
      </c>
      <c r="O639">
        <v>14</v>
      </c>
      <c r="P639">
        <v>1</v>
      </c>
      <c r="Q639" t="s">
        <v>45</v>
      </c>
      <c r="R639" t="s">
        <v>44</v>
      </c>
      <c r="S639" t="s">
        <v>45</v>
      </c>
      <c r="T639" t="s">
        <v>45</v>
      </c>
      <c r="U639" t="s">
        <v>44</v>
      </c>
      <c r="V639" t="s">
        <v>45</v>
      </c>
      <c r="W639" t="s">
        <v>45</v>
      </c>
      <c r="X639">
        <v>1</v>
      </c>
      <c r="Y639" t="str">
        <f>VLOOKUP(Z639:Z7670,'VLOOKUP Ranges'!$A$2:$B$5,2,TRUE)</f>
        <v>89-118</v>
      </c>
      <c r="Z639">
        <v>104.85</v>
      </c>
      <c r="AA639">
        <v>1531.4</v>
      </c>
      <c r="AB639" t="s">
        <v>45</v>
      </c>
      <c r="AC639">
        <v>1</v>
      </c>
      <c r="AD639">
        <v>86</v>
      </c>
      <c r="AE639">
        <v>2292</v>
      </c>
      <c r="AF639" t="s">
        <v>94</v>
      </c>
      <c r="AG639" t="b">
        <v>0</v>
      </c>
      <c r="AH639" t="b">
        <v>0</v>
      </c>
      <c r="AI639" t="b">
        <v>1</v>
      </c>
      <c r="AJ639" t="b">
        <v>0</v>
      </c>
      <c r="AK639" t="b">
        <v>0</v>
      </c>
      <c r="AL639" t="b">
        <v>1</v>
      </c>
      <c r="AM639" t="b">
        <v>0</v>
      </c>
      <c r="AN639">
        <v>109.385714285714</v>
      </c>
      <c r="AO639">
        <f t="shared" si="9"/>
        <v>105</v>
      </c>
      <c r="AP639" t="b">
        <v>0</v>
      </c>
    </row>
    <row r="640" spans="1:42" x14ac:dyDescent="0.25">
      <c r="A640" t="s">
        <v>1719</v>
      </c>
      <c r="B640">
        <v>1</v>
      </c>
      <c r="C640" t="s">
        <v>40</v>
      </c>
      <c r="D640" t="s">
        <v>41</v>
      </c>
      <c r="E640" t="s">
        <v>601</v>
      </c>
      <c r="F640">
        <v>93624</v>
      </c>
      <c r="G640" t="s">
        <v>602</v>
      </c>
      <c r="H640">
        <v>36.397745</v>
      </c>
      <c r="I640">
        <v>-120.119911</v>
      </c>
      <c r="J640">
        <v>1</v>
      </c>
      <c r="K640">
        <v>0</v>
      </c>
      <c r="L640">
        <v>1</v>
      </c>
      <c r="M640">
        <v>0</v>
      </c>
      <c r="N640" t="str">
        <f>VLOOKUP(O640:O7671,'VLOOKUP Ranges'!$A$9:$B$12,2,TRUE)</f>
        <v>9-29</v>
      </c>
      <c r="O640">
        <v>28</v>
      </c>
      <c r="P640">
        <v>1</v>
      </c>
      <c r="Q640" t="s">
        <v>45</v>
      </c>
      <c r="R640" t="s">
        <v>45</v>
      </c>
      <c r="S640" t="s">
        <v>45</v>
      </c>
      <c r="T640" t="s">
        <v>44</v>
      </c>
      <c r="U640" t="s">
        <v>44</v>
      </c>
      <c r="V640" t="s">
        <v>45</v>
      </c>
      <c r="W640" t="s">
        <v>45</v>
      </c>
      <c r="X640">
        <v>0</v>
      </c>
      <c r="Y640" t="str">
        <f>VLOOKUP(Z640:Z7671,'VLOOKUP Ranges'!$A$2:$B$5,2,TRUE)</f>
        <v>89-118</v>
      </c>
      <c r="Z640">
        <v>106.1</v>
      </c>
      <c r="AA640">
        <v>2847.4</v>
      </c>
      <c r="AB640" t="s">
        <v>45</v>
      </c>
      <c r="AC640">
        <v>1</v>
      </c>
      <c r="AD640">
        <v>85</v>
      </c>
      <c r="AE640">
        <v>3770</v>
      </c>
      <c r="AF640" t="s">
        <v>98</v>
      </c>
      <c r="AG640" t="b">
        <v>1</v>
      </c>
      <c r="AH640" t="b">
        <v>0</v>
      </c>
      <c r="AI640" t="b">
        <v>1</v>
      </c>
      <c r="AJ640" t="b">
        <v>0</v>
      </c>
      <c r="AK640" t="b">
        <v>0</v>
      </c>
      <c r="AL640" t="b">
        <v>1</v>
      </c>
      <c r="AM640" t="b">
        <v>0</v>
      </c>
      <c r="AN640">
        <v>101.69285714285699</v>
      </c>
      <c r="AO640">
        <f t="shared" si="9"/>
        <v>107</v>
      </c>
      <c r="AP640" t="b">
        <v>1</v>
      </c>
    </row>
    <row r="641" spans="1:42" x14ac:dyDescent="0.25">
      <c r="A641" t="s">
        <v>1720</v>
      </c>
      <c r="B641">
        <v>1</v>
      </c>
      <c r="C641" t="s">
        <v>40</v>
      </c>
      <c r="D641" t="s">
        <v>41</v>
      </c>
      <c r="E641" t="s">
        <v>1721</v>
      </c>
      <c r="F641">
        <v>93625</v>
      </c>
      <c r="G641" t="s">
        <v>1722</v>
      </c>
      <c r="H641">
        <v>36.625791999999997</v>
      </c>
      <c r="I641">
        <v>-119.672483</v>
      </c>
      <c r="J641">
        <v>1</v>
      </c>
      <c r="K641">
        <v>1</v>
      </c>
      <c r="L641">
        <v>0</v>
      </c>
      <c r="M641">
        <v>0</v>
      </c>
      <c r="N641" t="str">
        <f>VLOOKUP(O641:O7672,'VLOOKUP Ranges'!$A$9:$B$12,2,TRUE)</f>
        <v>9-29</v>
      </c>
      <c r="O641">
        <v>15</v>
      </c>
      <c r="P641">
        <v>1</v>
      </c>
      <c r="Q641" t="s">
        <v>45</v>
      </c>
      <c r="R641" t="s">
        <v>44</v>
      </c>
      <c r="S641" t="s">
        <v>44</v>
      </c>
      <c r="T641" t="s">
        <v>44</v>
      </c>
      <c r="U641" t="s">
        <v>44</v>
      </c>
      <c r="V641" t="s">
        <v>44</v>
      </c>
      <c r="W641" t="s">
        <v>44</v>
      </c>
      <c r="X641">
        <v>1</v>
      </c>
      <c r="Y641" t="str">
        <f>VLOOKUP(Z641:Z7672,'VLOOKUP Ranges'!$A$2:$B$5,2,TRUE)</f>
        <v>70-89</v>
      </c>
      <c r="Z641">
        <v>74.2</v>
      </c>
      <c r="AA641">
        <v>1133.9000000000001</v>
      </c>
      <c r="AB641" t="s">
        <v>45</v>
      </c>
      <c r="AC641">
        <v>1</v>
      </c>
      <c r="AD641">
        <v>80</v>
      </c>
      <c r="AE641">
        <v>4553</v>
      </c>
      <c r="AF641" t="s">
        <v>102</v>
      </c>
      <c r="AG641" t="b">
        <v>0</v>
      </c>
      <c r="AH641" t="b">
        <v>0</v>
      </c>
      <c r="AI641" t="b">
        <v>1</v>
      </c>
      <c r="AJ641" t="b">
        <v>0</v>
      </c>
      <c r="AK641" t="b">
        <v>1</v>
      </c>
      <c r="AL641" t="b">
        <v>0</v>
      </c>
      <c r="AM641" t="b">
        <v>0</v>
      </c>
      <c r="AN641">
        <v>75.593333333333305</v>
      </c>
      <c r="AO641">
        <f t="shared" si="9"/>
        <v>75</v>
      </c>
      <c r="AP641" t="b">
        <v>0</v>
      </c>
    </row>
    <row r="642" spans="1:42" x14ac:dyDescent="0.25">
      <c r="A642" t="s">
        <v>1723</v>
      </c>
      <c r="B642">
        <v>1</v>
      </c>
      <c r="C642" t="s">
        <v>40</v>
      </c>
      <c r="D642" t="s">
        <v>41</v>
      </c>
      <c r="E642" t="s">
        <v>1724</v>
      </c>
      <c r="F642">
        <v>93628</v>
      </c>
      <c r="G642" t="s">
        <v>1725</v>
      </c>
      <c r="H642">
        <v>36.807594999999999</v>
      </c>
      <c r="I642">
        <v>-118.901544</v>
      </c>
      <c r="J642">
        <v>0</v>
      </c>
      <c r="K642">
        <v>0</v>
      </c>
      <c r="L642">
        <v>0</v>
      </c>
      <c r="M642">
        <v>0</v>
      </c>
      <c r="N642" t="str">
        <f>VLOOKUP(O642:O7673,'VLOOKUP Ranges'!$A$9:$B$12,2,TRUE)</f>
        <v>1-9</v>
      </c>
      <c r="O642">
        <v>5</v>
      </c>
      <c r="P642">
        <v>1</v>
      </c>
      <c r="Q642" t="s">
        <v>44</v>
      </c>
      <c r="R642" t="s">
        <v>44</v>
      </c>
      <c r="S642" t="s">
        <v>45</v>
      </c>
      <c r="T642" t="s">
        <v>44</v>
      </c>
      <c r="U642" t="s">
        <v>45</v>
      </c>
      <c r="V642" t="s">
        <v>44</v>
      </c>
      <c r="W642" t="s">
        <v>45</v>
      </c>
      <c r="X642">
        <v>1</v>
      </c>
      <c r="Y642" t="str">
        <f>VLOOKUP(Z642:Z7673,'VLOOKUP Ranges'!$A$2:$B$5,2,TRUE)</f>
        <v>70-89</v>
      </c>
      <c r="Z642">
        <v>89.35</v>
      </c>
      <c r="AA642">
        <v>461.7</v>
      </c>
      <c r="AB642" t="s">
        <v>45</v>
      </c>
      <c r="AC642">
        <v>1</v>
      </c>
      <c r="AD642">
        <v>70</v>
      </c>
      <c r="AE642">
        <v>4584</v>
      </c>
      <c r="AF642" t="s">
        <v>106</v>
      </c>
      <c r="AG642" t="b">
        <v>0</v>
      </c>
      <c r="AH642" t="b">
        <v>0</v>
      </c>
      <c r="AI642" t="b">
        <v>1</v>
      </c>
      <c r="AJ642" t="b">
        <v>0</v>
      </c>
      <c r="AK642" t="b">
        <v>0</v>
      </c>
      <c r="AL642" t="b">
        <v>1</v>
      </c>
      <c r="AM642" t="b">
        <v>0</v>
      </c>
      <c r="AN642">
        <v>92.34</v>
      </c>
      <c r="AO642">
        <f t="shared" si="9"/>
        <v>90</v>
      </c>
      <c r="AP642" t="b">
        <v>0</v>
      </c>
    </row>
    <row r="643" spans="1:42" x14ac:dyDescent="0.25">
      <c r="A643" t="s">
        <v>1726</v>
      </c>
      <c r="B643">
        <v>1</v>
      </c>
      <c r="C643" t="s">
        <v>40</v>
      </c>
      <c r="D643" t="s">
        <v>41</v>
      </c>
      <c r="E643" t="s">
        <v>1727</v>
      </c>
      <c r="F643">
        <v>93643</v>
      </c>
      <c r="G643" t="s">
        <v>1728</v>
      </c>
      <c r="H643">
        <v>37.244306999999999</v>
      </c>
      <c r="I643">
        <v>-119.47025600000001</v>
      </c>
      <c r="J643">
        <v>0</v>
      </c>
      <c r="K643">
        <v>0</v>
      </c>
      <c r="L643">
        <v>0</v>
      </c>
      <c r="M643">
        <v>0</v>
      </c>
      <c r="N643" t="str">
        <f>VLOOKUP(O643:O7674,'VLOOKUP Ranges'!$A$9:$B$12,2,TRUE)</f>
        <v>1-9</v>
      </c>
      <c r="O643">
        <v>1</v>
      </c>
      <c r="P643">
        <v>1</v>
      </c>
      <c r="Q643" t="s">
        <v>45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>
        <v>1</v>
      </c>
      <c r="Y643" t="str">
        <f>VLOOKUP(Z643:Z7674,'VLOOKUP Ranges'!$A$2:$B$5,2,TRUE)</f>
        <v>70-89</v>
      </c>
      <c r="Z643">
        <v>77.150000000000006</v>
      </c>
      <c r="AA643">
        <v>77.150000000000006</v>
      </c>
      <c r="AB643" t="s">
        <v>45</v>
      </c>
      <c r="AC643">
        <v>1</v>
      </c>
      <c r="AD643">
        <v>79</v>
      </c>
      <c r="AE643">
        <v>2756</v>
      </c>
      <c r="AF643" t="s">
        <v>109</v>
      </c>
      <c r="AG643" t="b">
        <v>0</v>
      </c>
      <c r="AH643" t="b">
        <v>0</v>
      </c>
      <c r="AI643" t="b">
        <v>1</v>
      </c>
      <c r="AJ643" t="b">
        <v>0</v>
      </c>
      <c r="AK643" t="b">
        <v>0</v>
      </c>
      <c r="AL643" t="b">
        <v>1</v>
      </c>
      <c r="AM643" t="b">
        <v>0</v>
      </c>
      <c r="AN643">
        <v>77.150000000000006</v>
      </c>
      <c r="AO643">
        <f t="shared" ref="AO643:AO706" si="10">ROUNDUP(Z643, 0)</f>
        <v>78</v>
      </c>
      <c r="AP643" t="b">
        <v>0</v>
      </c>
    </row>
    <row r="644" spans="1:42" x14ac:dyDescent="0.25">
      <c r="A644" t="s">
        <v>1729</v>
      </c>
      <c r="B644">
        <v>1</v>
      </c>
      <c r="C644" t="s">
        <v>40</v>
      </c>
      <c r="D644" t="s">
        <v>41</v>
      </c>
      <c r="E644" t="s">
        <v>1730</v>
      </c>
      <c r="F644">
        <v>93644</v>
      </c>
      <c r="G644" t="s">
        <v>1731</v>
      </c>
      <c r="H644">
        <v>37.648646999999997</v>
      </c>
      <c r="I644">
        <v>-119.231447</v>
      </c>
      <c r="J644">
        <v>1</v>
      </c>
      <c r="K644">
        <v>0</v>
      </c>
      <c r="L644">
        <v>0</v>
      </c>
      <c r="M644">
        <v>0</v>
      </c>
      <c r="N644" t="str">
        <f>VLOOKUP(O644:O7675,'VLOOKUP Ranges'!$A$9:$B$12,2,TRUE)</f>
        <v>1-9</v>
      </c>
      <c r="O644">
        <v>1</v>
      </c>
      <c r="P644">
        <v>0</v>
      </c>
      <c r="Q644" t="s">
        <v>62</v>
      </c>
      <c r="R644" t="s">
        <v>44</v>
      </c>
      <c r="S644" t="s">
        <v>44</v>
      </c>
      <c r="T644" t="s">
        <v>44</v>
      </c>
      <c r="U644" t="s">
        <v>44</v>
      </c>
      <c r="V644" t="s">
        <v>44</v>
      </c>
      <c r="W644" t="s">
        <v>45</v>
      </c>
      <c r="X644">
        <v>1</v>
      </c>
      <c r="Y644" t="str">
        <f>VLOOKUP(Z644:Z7675,'VLOOKUP Ranges'!$A$2:$B$5,2,TRUE)</f>
        <v>18-35</v>
      </c>
      <c r="Z644">
        <v>35.25</v>
      </c>
      <c r="AA644">
        <v>35.25</v>
      </c>
      <c r="AB644" t="s">
        <v>45</v>
      </c>
      <c r="AC644">
        <v>1</v>
      </c>
      <c r="AD644">
        <v>88</v>
      </c>
      <c r="AE644">
        <v>2548</v>
      </c>
      <c r="AF644" t="s">
        <v>113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>
        <v>35.25</v>
      </c>
      <c r="AO644">
        <f t="shared" si="10"/>
        <v>36</v>
      </c>
      <c r="AP644" t="b">
        <v>0</v>
      </c>
    </row>
    <row r="645" spans="1:42" x14ac:dyDescent="0.25">
      <c r="A645" t="s">
        <v>1732</v>
      </c>
      <c r="B645">
        <v>1</v>
      </c>
      <c r="C645" t="s">
        <v>40</v>
      </c>
      <c r="D645" t="s">
        <v>41</v>
      </c>
      <c r="E645" t="s">
        <v>623</v>
      </c>
      <c r="F645">
        <v>93647</v>
      </c>
      <c r="G645" t="s">
        <v>624</v>
      </c>
      <c r="H645">
        <v>36.600185000000003</v>
      </c>
      <c r="I645">
        <v>-119.17565500000001</v>
      </c>
      <c r="J645">
        <v>1</v>
      </c>
      <c r="K645">
        <v>0</v>
      </c>
      <c r="L645">
        <v>1</v>
      </c>
      <c r="M645">
        <v>0</v>
      </c>
      <c r="N645" t="str">
        <f>VLOOKUP(O645:O7676,'VLOOKUP Ranges'!$A$9:$B$12,2,TRUE)</f>
        <v>1-9</v>
      </c>
      <c r="O645">
        <v>4</v>
      </c>
      <c r="P645">
        <v>0</v>
      </c>
      <c r="Q645" t="s">
        <v>62</v>
      </c>
      <c r="R645" t="s">
        <v>44</v>
      </c>
      <c r="S645" t="s">
        <v>45</v>
      </c>
      <c r="T645" t="s">
        <v>44</v>
      </c>
      <c r="U645" t="s">
        <v>44</v>
      </c>
      <c r="V645" t="s">
        <v>45</v>
      </c>
      <c r="W645" t="s">
        <v>45</v>
      </c>
      <c r="X645">
        <v>1</v>
      </c>
      <c r="Y645" t="str">
        <f>VLOOKUP(Z645:Z7676,'VLOOKUP Ranges'!$A$2:$B$5,2,TRUE)</f>
        <v>35-70</v>
      </c>
      <c r="Z645">
        <v>48.55</v>
      </c>
      <c r="AA645">
        <v>201</v>
      </c>
      <c r="AB645" t="s">
        <v>45</v>
      </c>
      <c r="AC645">
        <v>1</v>
      </c>
      <c r="AD645">
        <v>97</v>
      </c>
      <c r="AE645">
        <v>3955</v>
      </c>
      <c r="AF645" t="s">
        <v>117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1</v>
      </c>
      <c r="AM645" t="b">
        <v>0</v>
      </c>
      <c r="AN645">
        <v>50.25</v>
      </c>
      <c r="AO645">
        <f t="shared" si="10"/>
        <v>49</v>
      </c>
      <c r="AP645" t="b">
        <v>0</v>
      </c>
    </row>
    <row r="646" spans="1:42" x14ac:dyDescent="0.25">
      <c r="A646" t="s">
        <v>1733</v>
      </c>
      <c r="B646">
        <v>1</v>
      </c>
      <c r="C646" t="s">
        <v>40</v>
      </c>
      <c r="D646" t="s">
        <v>41</v>
      </c>
      <c r="E646" t="s">
        <v>1734</v>
      </c>
      <c r="F646">
        <v>93651</v>
      </c>
      <c r="G646" t="s">
        <v>1735</v>
      </c>
      <c r="H646">
        <v>37.007238000000001</v>
      </c>
      <c r="I646">
        <v>-119.505661</v>
      </c>
      <c r="J646">
        <v>0</v>
      </c>
      <c r="K646">
        <v>0</v>
      </c>
      <c r="L646">
        <v>1</v>
      </c>
      <c r="M646">
        <v>0</v>
      </c>
      <c r="N646" t="str">
        <f>VLOOKUP(O646:O7677,'VLOOKUP Ranges'!$A$9:$B$12,2,TRUE)</f>
        <v>29-55</v>
      </c>
      <c r="O646">
        <v>53</v>
      </c>
      <c r="P646">
        <v>1</v>
      </c>
      <c r="Q646" t="s">
        <v>45</v>
      </c>
      <c r="R646" t="s">
        <v>44</v>
      </c>
      <c r="S646" t="s">
        <v>45</v>
      </c>
      <c r="T646" t="s">
        <v>44</v>
      </c>
      <c r="U646" t="s">
        <v>44</v>
      </c>
      <c r="V646" t="s">
        <v>45</v>
      </c>
      <c r="W646" t="s">
        <v>45</v>
      </c>
      <c r="X646">
        <v>1</v>
      </c>
      <c r="Y646" t="str">
        <f>VLOOKUP(Z646:Z7677,'VLOOKUP Ranges'!$A$2:$B$5,2,TRUE)</f>
        <v>89-118</v>
      </c>
      <c r="Z646">
        <v>98.4</v>
      </c>
      <c r="AA646">
        <v>5149.5</v>
      </c>
      <c r="AB646" t="s">
        <v>45</v>
      </c>
      <c r="AC646">
        <v>1</v>
      </c>
      <c r="AD646">
        <v>87</v>
      </c>
      <c r="AE646">
        <v>6481</v>
      </c>
      <c r="AF646" t="s">
        <v>121</v>
      </c>
      <c r="AG646" t="b">
        <v>0</v>
      </c>
      <c r="AH646" t="b">
        <v>0</v>
      </c>
      <c r="AI646" t="b">
        <v>1</v>
      </c>
      <c r="AJ646" t="b">
        <v>0</v>
      </c>
      <c r="AK646" t="b">
        <v>1</v>
      </c>
      <c r="AL646" t="b">
        <v>0</v>
      </c>
      <c r="AM646" t="b">
        <v>0</v>
      </c>
      <c r="AN646">
        <v>97.160377358490507</v>
      </c>
      <c r="AO646">
        <f t="shared" si="10"/>
        <v>99</v>
      </c>
      <c r="AP646" t="b">
        <v>0</v>
      </c>
    </row>
    <row r="647" spans="1:42" x14ac:dyDescent="0.25">
      <c r="A647" t="s">
        <v>1736</v>
      </c>
      <c r="B647">
        <v>1</v>
      </c>
      <c r="C647" t="s">
        <v>40</v>
      </c>
      <c r="D647" t="s">
        <v>41</v>
      </c>
      <c r="E647" t="s">
        <v>635</v>
      </c>
      <c r="F647">
        <v>93665</v>
      </c>
      <c r="G647" t="s">
        <v>636</v>
      </c>
      <c r="H647">
        <v>36.959730999999998</v>
      </c>
      <c r="I647">
        <v>-120.653519</v>
      </c>
      <c r="J647">
        <v>1</v>
      </c>
      <c r="K647">
        <v>1</v>
      </c>
      <c r="L647">
        <v>1</v>
      </c>
      <c r="M647">
        <v>0</v>
      </c>
      <c r="N647" t="str">
        <f>VLOOKUP(O647:O7678,'VLOOKUP Ranges'!$A$9:$B$12,2,TRUE)</f>
        <v>55-77</v>
      </c>
      <c r="O647">
        <v>59</v>
      </c>
      <c r="P647">
        <v>1</v>
      </c>
      <c r="Q647" t="s">
        <v>45</v>
      </c>
      <c r="R647" t="s">
        <v>44</v>
      </c>
      <c r="S647" t="s">
        <v>44</v>
      </c>
      <c r="T647" t="s">
        <v>44</v>
      </c>
      <c r="U647" t="s">
        <v>44</v>
      </c>
      <c r="V647" t="s">
        <v>45</v>
      </c>
      <c r="W647" t="s">
        <v>45</v>
      </c>
      <c r="X647">
        <v>1</v>
      </c>
      <c r="Y647" t="str">
        <f>VLOOKUP(Z647:Z7678,'VLOOKUP Ranges'!$A$2:$B$5,2,TRUE)</f>
        <v>89-118</v>
      </c>
      <c r="Z647">
        <v>93.85</v>
      </c>
      <c r="AA647">
        <v>5574.75</v>
      </c>
      <c r="AB647" t="s">
        <v>45</v>
      </c>
      <c r="AC647">
        <v>1</v>
      </c>
      <c r="AD647">
        <v>85</v>
      </c>
      <c r="AE647">
        <v>5390</v>
      </c>
      <c r="AF647" t="s">
        <v>90</v>
      </c>
      <c r="AG647" t="b">
        <v>0</v>
      </c>
      <c r="AH647" t="b">
        <v>0</v>
      </c>
      <c r="AI647" t="b">
        <v>1</v>
      </c>
      <c r="AJ647" t="b">
        <v>0</v>
      </c>
      <c r="AK647" t="b">
        <v>0</v>
      </c>
      <c r="AL647" t="b">
        <v>0</v>
      </c>
      <c r="AM647" t="b">
        <v>0</v>
      </c>
      <c r="AN647">
        <v>94.487288135593204</v>
      </c>
      <c r="AO647">
        <f t="shared" si="10"/>
        <v>94</v>
      </c>
      <c r="AP647" t="b">
        <v>0</v>
      </c>
    </row>
    <row r="648" spans="1:42" x14ac:dyDescent="0.25">
      <c r="A648" t="s">
        <v>1737</v>
      </c>
      <c r="B648">
        <v>1</v>
      </c>
      <c r="C648" t="s">
        <v>40</v>
      </c>
      <c r="D648" t="s">
        <v>41</v>
      </c>
      <c r="E648" t="s">
        <v>1738</v>
      </c>
      <c r="F648">
        <v>93668</v>
      </c>
      <c r="G648" t="s">
        <v>1739</v>
      </c>
      <c r="H648">
        <v>36.635660999999999</v>
      </c>
      <c r="I648">
        <v>-120.28864400000001</v>
      </c>
      <c r="J648">
        <v>1</v>
      </c>
      <c r="K648">
        <v>1</v>
      </c>
      <c r="L648">
        <v>1</v>
      </c>
      <c r="M648">
        <v>0</v>
      </c>
      <c r="N648" t="str">
        <f>VLOOKUP(O648:O7679,'VLOOKUP Ranges'!$A$9:$B$12,2,TRUE)</f>
        <v>29-55</v>
      </c>
      <c r="O648">
        <v>46</v>
      </c>
      <c r="P648">
        <v>1</v>
      </c>
      <c r="Q648" t="s">
        <v>45</v>
      </c>
      <c r="R648" t="s">
        <v>45</v>
      </c>
      <c r="S648" t="s">
        <v>45</v>
      </c>
      <c r="T648" t="s">
        <v>45</v>
      </c>
      <c r="U648" t="s">
        <v>44</v>
      </c>
      <c r="V648" t="s">
        <v>45</v>
      </c>
      <c r="W648" t="s">
        <v>44</v>
      </c>
      <c r="X648">
        <v>1</v>
      </c>
      <c r="Y648" t="str">
        <f>VLOOKUP(Z648:Z7679,'VLOOKUP Ranges'!$A$2:$B$5,2,TRUE)</f>
        <v>89-118</v>
      </c>
      <c r="Z648">
        <v>100.7</v>
      </c>
      <c r="AA648">
        <v>4541.2</v>
      </c>
      <c r="AB648" t="s">
        <v>45</v>
      </c>
      <c r="AC648">
        <v>1</v>
      </c>
      <c r="AD648">
        <v>72</v>
      </c>
      <c r="AE648">
        <v>5712</v>
      </c>
      <c r="AF648" t="s">
        <v>94</v>
      </c>
      <c r="AG648" t="b">
        <v>0</v>
      </c>
      <c r="AH648" t="b">
        <v>0</v>
      </c>
      <c r="AI648" t="b">
        <v>1</v>
      </c>
      <c r="AJ648" t="b">
        <v>0</v>
      </c>
      <c r="AK648" t="b">
        <v>0</v>
      </c>
      <c r="AL648" t="b">
        <v>1</v>
      </c>
      <c r="AM648" t="b">
        <v>0</v>
      </c>
      <c r="AN648">
        <v>98.721739130434699</v>
      </c>
      <c r="AO648">
        <f t="shared" si="10"/>
        <v>101</v>
      </c>
      <c r="AP648" t="b">
        <v>1</v>
      </c>
    </row>
    <row r="649" spans="1:42" x14ac:dyDescent="0.25">
      <c r="A649" t="s">
        <v>1740</v>
      </c>
      <c r="B649">
        <v>1</v>
      </c>
      <c r="C649" t="s">
        <v>40</v>
      </c>
      <c r="D649" t="s">
        <v>41</v>
      </c>
      <c r="E649" t="s">
        <v>1741</v>
      </c>
      <c r="F649">
        <v>93673</v>
      </c>
      <c r="G649" t="s">
        <v>1742</v>
      </c>
      <c r="H649">
        <v>36.456091000000001</v>
      </c>
      <c r="I649">
        <v>-119.486225</v>
      </c>
      <c r="J649">
        <v>0</v>
      </c>
      <c r="K649">
        <v>0</v>
      </c>
      <c r="L649">
        <v>0</v>
      </c>
      <c r="M649">
        <v>0</v>
      </c>
      <c r="N649" t="str">
        <f>VLOOKUP(O649:O7680,'VLOOKUP Ranges'!$A$9:$B$12,2,TRUE)</f>
        <v>9-29</v>
      </c>
      <c r="O649">
        <v>14</v>
      </c>
      <c r="P649">
        <v>1</v>
      </c>
      <c r="Q649" t="s">
        <v>45</v>
      </c>
      <c r="R649" t="s">
        <v>44</v>
      </c>
      <c r="S649" t="s">
        <v>44</v>
      </c>
      <c r="T649" t="s">
        <v>45</v>
      </c>
      <c r="U649" t="s">
        <v>44</v>
      </c>
      <c r="V649" t="s">
        <v>44</v>
      </c>
      <c r="W649" t="s">
        <v>44</v>
      </c>
      <c r="X649">
        <v>1</v>
      </c>
      <c r="Y649" t="str">
        <f>VLOOKUP(Z649:Z7680,'VLOOKUP Ranges'!$A$2:$B$5,2,TRUE)</f>
        <v>70-89</v>
      </c>
      <c r="Z649">
        <v>80.45</v>
      </c>
      <c r="AA649">
        <v>1072</v>
      </c>
      <c r="AB649" t="s">
        <v>45</v>
      </c>
      <c r="AC649">
        <v>1</v>
      </c>
      <c r="AD649">
        <v>94</v>
      </c>
      <c r="AE649">
        <v>4155</v>
      </c>
      <c r="AF649" t="s">
        <v>98</v>
      </c>
      <c r="AG649" t="b">
        <v>0</v>
      </c>
      <c r="AH649" t="b">
        <v>0</v>
      </c>
      <c r="AI649" t="b">
        <v>1</v>
      </c>
      <c r="AJ649" t="b">
        <v>0</v>
      </c>
      <c r="AK649" t="b">
        <v>0</v>
      </c>
      <c r="AL649" t="b">
        <v>1</v>
      </c>
      <c r="AM649" t="b">
        <v>0</v>
      </c>
      <c r="AN649">
        <v>76.571428571428498</v>
      </c>
      <c r="AO649">
        <f t="shared" si="10"/>
        <v>81</v>
      </c>
      <c r="AP649" t="b">
        <v>0</v>
      </c>
    </row>
    <row r="650" spans="1:42" x14ac:dyDescent="0.25">
      <c r="A650" t="s">
        <v>1743</v>
      </c>
      <c r="B650">
        <v>1</v>
      </c>
      <c r="C650" t="s">
        <v>40</v>
      </c>
      <c r="D650" t="s">
        <v>41</v>
      </c>
      <c r="E650" t="s">
        <v>626</v>
      </c>
      <c r="F650">
        <v>93702</v>
      </c>
      <c r="G650" t="s">
        <v>1744</v>
      </c>
      <c r="H650">
        <v>36.739384999999999</v>
      </c>
      <c r="I650">
        <v>-119.753649</v>
      </c>
      <c r="J650">
        <v>1</v>
      </c>
      <c r="K650">
        <v>0</v>
      </c>
      <c r="L650">
        <v>0</v>
      </c>
      <c r="M650">
        <v>0</v>
      </c>
      <c r="N650" t="str">
        <f>VLOOKUP(O650:O7681,'VLOOKUP Ranges'!$A$9:$B$12,2,TRUE)</f>
        <v>29-55</v>
      </c>
      <c r="O650">
        <v>31</v>
      </c>
      <c r="P650">
        <v>1</v>
      </c>
      <c r="Q650" t="s">
        <v>44</v>
      </c>
      <c r="R650" t="s">
        <v>44</v>
      </c>
      <c r="S650" t="s">
        <v>44</v>
      </c>
      <c r="T650" t="s">
        <v>45</v>
      </c>
      <c r="U650" t="s">
        <v>45</v>
      </c>
      <c r="V650" t="s">
        <v>44</v>
      </c>
      <c r="W650" t="s">
        <v>44</v>
      </c>
      <c r="X650">
        <v>1</v>
      </c>
      <c r="Y650" t="str">
        <f>VLOOKUP(Z650:Z7681,'VLOOKUP Ranges'!$A$2:$B$5,2,TRUE)</f>
        <v>35-70</v>
      </c>
      <c r="Z650">
        <v>55.25</v>
      </c>
      <c r="AA650">
        <v>1715.65</v>
      </c>
      <c r="AB650" t="s">
        <v>45</v>
      </c>
      <c r="AC650">
        <v>1</v>
      </c>
      <c r="AD650">
        <v>78</v>
      </c>
      <c r="AE650">
        <v>2933</v>
      </c>
      <c r="AF650" t="s">
        <v>102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1</v>
      </c>
      <c r="AM650" t="b">
        <v>0</v>
      </c>
      <c r="AN650">
        <v>55.343548387096703</v>
      </c>
      <c r="AO650">
        <f t="shared" si="10"/>
        <v>56</v>
      </c>
      <c r="AP650" t="b">
        <v>0</v>
      </c>
    </row>
    <row r="651" spans="1:42" x14ac:dyDescent="0.25">
      <c r="A651" t="s">
        <v>1745</v>
      </c>
      <c r="B651">
        <v>1</v>
      </c>
      <c r="C651" t="s">
        <v>40</v>
      </c>
      <c r="D651" t="s">
        <v>41</v>
      </c>
      <c r="E651" t="s">
        <v>626</v>
      </c>
      <c r="F651">
        <v>93706</v>
      </c>
      <c r="G651" t="s">
        <v>646</v>
      </c>
      <c r="H651">
        <v>36.654614000000002</v>
      </c>
      <c r="I651">
        <v>-119.903674</v>
      </c>
      <c r="J651">
        <v>1</v>
      </c>
      <c r="K651">
        <v>0</v>
      </c>
      <c r="L651">
        <v>1</v>
      </c>
      <c r="M651">
        <v>0</v>
      </c>
      <c r="N651" t="str">
        <f>VLOOKUP(O651:O7682,'VLOOKUP Ranges'!$A$9:$B$12,2,TRUE)</f>
        <v>9-29</v>
      </c>
      <c r="O651">
        <v>13</v>
      </c>
      <c r="P651">
        <v>0</v>
      </c>
      <c r="Q651" t="s">
        <v>62</v>
      </c>
      <c r="R651" t="s">
        <v>45</v>
      </c>
      <c r="S651" t="s">
        <v>44</v>
      </c>
      <c r="T651" t="s">
        <v>44</v>
      </c>
      <c r="U651" t="s">
        <v>45</v>
      </c>
      <c r="V651" t="s">
        <v>45</v>
      </c>
      <c r="W651" t="s">
        <v>45</v>
      </c>
      <c r="X651">
        <v>1</v>
      </c>
      <c r="Y651" t="str">
        <f>VLOOKUP(Z651:Z7682,'VLOOKUP Ranges'!$A$2:$B$5,2,TRUE)</f>
        <v>35-70</v>
      </c>
      <c r="Z651">
        <v>54.45</v>
      </c>
      <c r="AA651">
        <v>706.85</v>
      </c>
      <c r="AB651" t="s">
        <v>45</v>
      </c>
      <c r="AC651">
        <v>1</v>
      </c>
      <c r="AD651">
        <v>88</v>
      </c>
      <c r="AE651">
        <v>5212</v>
      </c>
      <c r="AF651" t="s">
        <v>106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1</v>
      </c>
      <c r="AM651" t="b">
        <v>0</v>
      </c>
      <c r="AN651">
        <v>54.373076923076901</v>
      </c>
      <c r="AO651">
        <f t="shared" si="10"/>
        <v>55</v>
      </c>
      <c r="AP651" t="b">
        <v>0</v>
      </c>
    </row>
    <row r="652" spans="1:42" x14ac:dyDescent="0.25">
      <c r="A652" t="s">
        <v>1746</v>
      </c>
      <c r="B652">
        <v>1</v>
      </c>
      <c r="C652" t="s">
        <v>40</v>
      </c>
      <c r="D652" t="s">
        <v>41</v>
      </c>
      <c r="E652" t="s">
        <v>626</v>
      </c>
      <c r="F652">
        <v>93711</v>
      </c>
      <c r="G652" t="s">
        <v>648</v>
      </c>
      <c r="H652">
        <v>36.833002</v>
      </c>
      <c r="I652">
        <v>-119.82947</v>
      </c>
      <c r="J652">
        <v>1</v>
      </c>
      <c r="K652">
        <v>0</v>
      </c>
      <c r="L652">
        <v>0</v>
      </c>
      <c r="M652">
        <v>0</v>
      </c>
      <c r="N652" t="str">
        <f>VLOOKUP(O652:O7683,'VLOOKUP Ranges'!$A$9:$B$12,2,TRUE)</f>
        <v>29-55</v>
      </c>
      <c r="O652">
        <v>35</v>
      </c>
      <c r="P652">
        <v>1</v>
      </c>
      <c r="Q652" t="s">
        <v>45</v>
      </c>
      <c r="R652" t="s">
        <v>44</v>
      </c>
      <c r="S652" t="s">
        <v>44</v>
      </c>
      <c r="T652" t="s">
        <v>44</v>
      </c>
      <c r="U652" t="s">
        <v>44</v>
      </c>
      <c r="V652" t="s">
        <v>44</v>
      </c>
      <c r="W652" t="s">
        <v>44</v>
      </c>
      <c r="X652">
        <v>0</v>
      </c>
      <c r="Y652" t="str">
        <f>VLOOKUP(Z652:Z7683,'VLOOKUP Ranges'!$A$2:$B$5,2,TRUE)</f>
        <v>70-89</v>
      </c>
      <c r="Z652">
        <v>75.349999999999994</v>
      </c>
      <c r="AA652">
        <v>2636.05</v>
      </c>
      <c r="AB652" t="s">
        <v>45</v>
      </c>
      <c r="AC652">
        <v>1</v>
      </c>
      <c r="AD652">
        <v>79</v>
      </c>
      <c r="AE652">
        <v>2785</v>
      </c>
      <c r="AF652" t="s">
        <v>139</v>
      </c>
      <c r="AG652" t="b">
        <v>0</v>
      </c>
      <c r="AH652" t="b">
        <v>0</v>
      </c>
      <c r="AI652" t="b">
        <v>1</v>
      </c>
      <c r="AJ652" t="b">
        <v>0</v>
      </c>
      <c r="AK652" t="b">
        <v>1</v>
      </c>
      <c r="AL652" t="b">
        <v>0</v>
      </c>
      <c r="AM652" t="b">
        <v>0</v>
      </c>
      <c r="AN652">
        <v>75.315714285714293</v>
      </c>
      <c r="AO652">
        <f t="shared" si="10"/>
        <v>76</v>
      </c>
      <c r="AP652" t="b">
        <v>0</v>
      </c>
    </row>
    <row r="653" spans="1:42" x14ac:dyDescent="0.25">
      <c r="A653" t="s">
        <v>1747</v>
      </c>
      <c r="B653">
        <v>1</v>
      </c>
      <c r="C653" t="s">
        <v>40</v>
      </c>
      <c r="D653" t="s">
        <v>41</v>
      </c>
      <c r="E653" t="s">
        <v>1748</v>
      </c>
      <c r="F653">
        <v>93906</v>
      </c>
      <c r="G653" t="s">
        <v>1749</v>
      </c>
      <c r="H653">
        <v>36.722898000000001</v>
      </c>
      <c r="I653">
        <v>-121.63364799999999</v>
      </c>
      <c r="J653">
        <v>1</v>
      </c>
      <c r="K653">
        <v>0</v>
      </c>
      <c r="L653">
        <v>0</v>
      </c>
      <c r="M653">
        <v>0</v>
      </c>
      <c r="N653" t="str">
        <f>VLOOKUP(O653:O7684,'VLOOKUP Ranges'!$A$9:$B$12,2,TRUE)</f>
        <v>1-9</v>
      </c>
      <c r="O653">
        <v>2</v>
      </c>
      <c r="P653">
        <v>1</v>
      </c>
      <c r="Q653" t="s">
        <v>44</v>
      </c>
      <c r="R653" t="s">
        <v>45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>
        <v>1</v>
      </c>
      <c r="Y653" t="str">
        <f>VLOOKUP(Z653:Z7684,'VLOOKUP Ranges'!$A$2:$B$5,2,TRUE)</f>
        <v>70-89</v>
      </c>
      <c r="Z653">
        <v>75.7</v>
      </c>
      <c r="AA653">
        <v>189.2</v>
      </c>
      <c r="AB653" t="s">
        <v>45</v>
      </c>
      <c r="AC653">
        <v>1</v>
      </c>
      <c r="AD653">
        <v>82</v>
      </c>
      <c r="AE653">
        <v>4676</v>
      </c>
      <c r="AF653" t="s">
        <v>139</v>
      </c>
      <c r="AG653" t="b">
        <v>0</v>
      </c>
      <c r="AH653" t="b">
        <v>0</v>
      </c>
      <c r="AI653" t="b">
        <v>1</v>
      </c>
      <c r="AJ653" t="b">
        <v>0</v>
      </c>
      <c r="AK653" t="b">
        <v>0</v>
      </c>
      <c r="AL653" t="b">
        <v>1</v>
      </c>
      <c r="AM653" t="b">
        <v>0</v>
      </c>
      <c r="AN653">
        <v>94.6</v>
      </c>
      <c r="AO653">
        <f t="shared" si="10"/>
        <v>76</v>
      </c>
      <c r="AP653" t="b">
        <v>1</v>
      </c>
    </row>
    <row r="654" spans="1:42" x14ac:dyDescent="0.25">
      <c r="A654" t="s">
        <v>1750</v>
      </c>
      <c r="B654">
        <v>1</v>
      </c>
      <c r="C654" t="s">
        <v>40</v>
      </c>
      <c r="D654" t="s">
        <v>41</v>
      </c>
      <c r="E654" t="s">
        <v>1751</v>
      </c>
      <c r="F654">
        <v>93924</v>
      </c>
      <c r="G654" t="s">
        <v>1752</v>
      </c>
      <c r="H654">
        <v>36.414611000000001</v>
      </c>
      <c r="I654">
        <v>-121.6386</v>
      </c>
      <c r="J654">
        <v>1</v>
      </c>
      <c r="K654">
        <v>0</v>
      </c>
      <c r="L654">
        <v>0</v>
      </c>
      <c r="M654">
        <v>0</v>
      </c>
      <c r="N654" t="str">
        <f>VLOOKUP(O654:O7685,'VLOOKUP Ranges'!$A$9:$B$12,2,TRUE)</f>
        <v>1-9</v>
      </c>
      <c r="O654">
        <v>1</v>
      </c>
      <c r="P654">
        <v>1</v>
      </c>
      <c r="Q654" t="s">
        <v>45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>
        <v>1</v>
      </c>
      <c r="Y654" t="str">
        <f>VLOOKUP(Z654:Z7685,'VLOOKUP Ranges'!$A$2:$B$5,2,TRUE)</f>
        <v>70-89</v>
      </c>
      <c r="Z654">
        <v>74.25</v>
      </c>
      <c r="AA654">
        <v>74.25</v>
      </c>
      <c r="AB654" t="s">
        <v>45</v>
      </c>
      <c r="AC654">
        <v>1</v>
      </c>
      <c r="AD654">
        <v>93</v>
      </c>
      <c r="AE654">
        <v>4750</v>
      </c>
      <c r="AF654" t="s">
        <v>139</v>
      </c>
      <c r="AG654" t="b">
        <v>0</v>
      </c>
      <c r="AH654" t="b">
        <v>0</v>
      </c>
      <c r="AI654" t="b">
        <v>1</v>
      </c>
      <c r="AJ654" t="b">
        <v>0</v>
      </c>
      <c r="AK654" t="b">
        <v>0</v>
      </c>
      <c r="AL654" t="b">
        <v>0</v>
      </c>
      <c r="AM654" t="b">
        <v>1</v>
      </c>
      <c r="AN654">
        <v>74.25</v>
      </c>
      <c r="AO654">
        <f t="shared" si="10"/>
        <v>75</v>
      </c>
      <c r="AP654" t="b">
        <v>0</v>
      </c>
    </row>
    <row r="655" spans="1:42" x14ac:dyDescent="0.25">
      <c r="A655" t="s">
        <v>1753</v>
      </c>
      <c r="B655">
        <v>1</v>
      </c>
      <c r="C655" t="s">
        <v>40</v>
      </c>
      <c r="D655" t="s">
        <v>41</v>
      </c>
      <c r="E655" t="s">
        <v>658</v>
      </c>
      <c r="F655">
        <v>93928</v>
      </c>
      <c r="G655" t="s">
        <v>659</v>
      </c>
      <c r="H655">
        <v>35.930782000000001</v>
      </c>
      <c r="I655">
        <v>-121.189757</v>
      </c>
      <c r="J655">
        <v>0</v>
      </c>
      <c r="K655">
        <v>1</v>
      </c>
      <c r="L655">
        <v>0</v>
      </c>
      <c r="M655">
        <v>0</v>
      </c>
      <c r="N655" t="str">
        <f>VLOOKUP(O655:O7686,'VLOOKUP Ranges'!$A$9:$B$12,2,TRUE)</f>
        <v>9-29</v>
      </c>
      <c r="O655">
        <v>25</v>
      </c>
      <c r="P655">
        <v>1</v>
      </c>
      <c r="Q655" t="s">
        <v>45</v>
      </c>
      <c r="R655" t="s">
        <v>44</v>
      </c>
      <c r="S655" t="s">
        <v>45</v>
      </c>
      <c r="T655" t="s">
        <v>44</v>
      </c>
      <c r="U655" t="s">
        <v>44</v>
      </c>
      <c r="V655" t="s">
        <v>44</v>
      </c>
      <c r="W655" t="s">
        <v>45</v>
      </c>
      <c r="X655">
        <v>1</v>
      </c>
      <c r="Y655" t="str">
        <f>VLOOKUP(Z655:Z7686,'VLOOKUP Ranges'!$A$2:$B$5,2,TRUE)</f>
        <v>70-89</v>
      </c>
      <c r="Z655">
        <v>89.7</v>
      </c>
      <c r="AA655">
        <v>2187.5500000000002</v>
      </c>
      <c r="AB655" t="s">
        <v>45</v>
      </c>
      <c r="AC655">
        <v>1</v>
      </c>
      <c r="AD655">
        <v>82</v>
      </c>
      <c r="AE655">
        <v>4078</v>
      </c>
      <c r="AF655" t="s">
        <v>149</v>
      </c>
      <c r="AG655" t="b">
        <v>0</v>
      </c>
      <c r="AH655" t="b">
        <v>0</v>
      </c>
      <c r="AI655" t="b">
        <v>1</v>
      </c>
      <c r="AJ655" t="b">
        <v>0</v>
      </c>
      <c r="AK655" t="b">
        <v>0</v>
      </c>
      <c r="AL655" t="b">
        <v>1</v>
      </c>
      <c r="AM655" t="b">
        <v>0</v>
      </c>
      <c r="AN655">
        <v>87.501999999999995</v>
      </c>
      <c r="AO655">
        <f t="shared" si="10"/>
        <v>90</v>
      </c>
      <c r="AP655" t="b">
        <v>0</v>
      </c>
    </row>
    <row r="656" spans="1:42" x14ac:dyDescent="0.25">
      <c r="A656" t="s">
        <v>1754</v>
      </c>
      <c r="B656">
        <v>1</v>
      </c>
      <c r="C656" t="s">
        <v>40</v>
      </c>
      <c r="D656" t="s">
        <v>41</v>
      </c>
      <c r="E656" t="s">
        <v>664</v>
      </c>
      <c r="F656">
        <v>93932</v>
      </c>
      <c r="G656" t="s">
        <v>665</v>
      </c>
      <c r="H656">
        <v>35.989792000000001</v>
      </c>
      <c r="I656">
        <v>-121.055933</v>
      </c>
      <c r="J656">
        <v>0</v>
      </c>
      <c r="K656">
        <v>1</v>
      </c>
      <c r="L656">
        <v>0</v>
      </c>
      <c r="M656">
        <v>0</v>
      </c>
      <c r="N656" t="str">
        <f>VLOOKUP(O656:O7687,'VLOOKUP Ranges'!$A$9:$B$12,2,TRUE)</f>
        <v>9-29</v>
      </c>
      <c r="O656">
        <v>16</v>
      </c>
      <c r="P656">
        <v>1</v>
      </c>
      <c r="Q656" t="s">
        <v>45</v>
      </c>
      <c r="R656" t="s">
        <v>44</v>
      </c>
      <c r="S656" t="s">
        <v>44</v>
      </c>
      <c r="T656" t="s">
        <v>44</v>
      </c>
      <c r="U656" t="s">
        <v>44</v>
      </c>
      <c r="V656" t="s">
        <v>45</v>
      </c>
      <c r="W656" t="s">
        <v>45</v>
      </c>
      <c r="X656">
        <v>1</v>
      </c>
      <c r="Y656" t="str">
        <f>VLOOKUP(Z656:Z7687,'VLOOKUP Ranges'!$A$2:$B$5,2,TRUE)</f>
        <v>89-118</v>
      </c>
      <c r="Z656">
        <v>96.4</v>
      </c>
      <c r="AA656">
        <v>1581.2</v>
      </c>
      <c r="AB656" t="s">
        <v>45</v>
      </c>
      <c r="AC656">
        <v>1</v>
      </c>
      <c r="AD656">
        <v>80</v>
      </c>
      <c r="AE656">
        <v>2688</v>
      </c>
      <c r="AF656" t="s">
        <v>153</v>
      </c>
      <c r="AG656" t="b">
        <v>0</v>
      </c>
      <c r="AH656" t="b">
        <v>0</v>
      </c>
      <c r="AI656" t="b">
        <v>1</v>
      </c>
      <c r="AJ656" t="b">
        <v>0</v>
      </c>
      <c r="AK656" t="b">
        <v>0</v>
      </c>
      <c r="AL656" t="b">
        <v>1</v>
      </c>
      <c r="AM656" t="b">
        <v>0</v>
      </c>
      <c r="AN656">
        <v>98.825000000000003</v>
      </c>
      <c r="AO656">
        <f t="shared" si="10"/>
        <v>97</v>
      </c>
      <c r="AP656" t="b">
        <v>0</v>
      </c>
    </row>
    <row r="657" spans="1:42" x14ac:dyDescent="0.25">
      <c r="A657" t="s">
        <v>1755</v>
      </c>
      <c r="B657">
        <v>1</v>
      </c>
      <c r="C657" t="s">
        <v>40</v>
      </c>
      <c r="D657" t="s">
        <v>41</v>
      </c>
      <c r="E657" t="s">
        <v>667</v>
      </c>
      <c r="F657">
        <v>93933</v>
      </c>
      <c r="G657" t="s">
        <v>668</v>
      </c>
      <c r="H657">
        <v>36.689582000000001</v>
      </c>
      <c r="I657">
        <v>-121.758398</v>
      </c>
      <c r="J657">
        <v>1</v>
      </c>
      <c r="K657">
        <v>1</v>
      </c>
      <c r="L657">
        <v>0</v>
      </c>
      <c r="M657">
        <v>0</v>
      </c>
      <c r="N657" t="str">
        <f>VLOOKUP(O657:O7688,'VLOOKUP Ranges'!$A$9:$B$12,2,TRUE)</f>
        <v>1-9</v>
      </c>
      <c r="O657">
        <v>1</v>
      </c>
      <c r="P657">
        <v>1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>
        <v>1</v>
      </c>
      <c r="Y657" t="str">
        <f>VLOOKUP(Z657:Z7688,'VLOOKUP Ranges'!$A$2:$B$5,2,TRUE)</f>
        <v>35-70</v>
      </c>
      <c r="Z657">
        <v>69.5</v>
      </c>
      <c r="AA657">
        <v>69.5</v>
      </c>
      <c r="AB657" t="s">
        <v>45</v>
      </c>
      <c r="AC657">
        <v>1</v>
      </c>
      <c r="AD657">
        <v>77</v>
      </c>
      <c r="AE657">
        <v>3273</v>
      </c>
      <c r="AF657" t="s">
        <v>90</v>
      </c>
      <c r="AG657" t="b">
        <v>0</v>
      </c>
      <c r="AH657" t="b">
        <v>0</v>
      </c>
      <c r="AI657" t="b">
        <v>1</v>
      </c>
      <c r="AJ657" t="b">
        <v>0</v>
      </c>
      <c r="AK657" t="b">
        <v>0</v>
      </c>
      <c r="AL657" t="b">
        <v>0</v>
      </c>
      <c r="AM657" t="b">
        <v>0</v>
      </c>
      <c r="AN657">
        <v>69.5</v>
      </c>
      <c r="AO657">
        <f t="shared" si="10"/>
        <v>70</v>
      </c>
      <c r="AP657" t="b">
        <v>0</v>
      </c>
    </row>
    <row r="658" spans="1:42" x14ac:dyDescent="0.25">
      <c r="A658" t="s">
        <v>1756</v>
      </c>
      <c r="B658">
        <v>1</v>
      </c>
      <c r="C658" t="s">
        <v>40</v>
      </c>
      <c r="D658" t="s">
        <v>41</v>
      </c>
      <c r="E658" t="s">
        <v>1757</v>
      </c>
      <c r="F658">
        <v>93954</v>
      </c>
      <c r="G658" t="s">
        <v>1758</v>
      </c>
      <c r="H658">
        <v>36.125529</v>
      </c>
      <c r="I658">
        <v>-120.86444299999999</v>
      </c>
      <c r="J658">
        <v>1</v>
      </c>
      <c r="K658">
        <v>1</v>
      </c>
      <c r="L658">
        <v>1</v>
      </c>
      <c r="M658">
        <v>0</v>
      </c>
      <c r="N658" t="str">
        <f>VLOOKUP(O658:O7689,'VLOOKUP Ranges'!$A$9:$B$12,2,TRUE)</f>
        <v>29-55</v>
      </c>
      <c r="O658">
        <v>36</v>
      </c>
      <c r="P658">
        <v>1</v>
      </c>
      <c r="Q658" t="s">
        <v>45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45</v>
      </c>
      <c r="X658">
        <v>1</v>
      </c>
      <c r="Y658" t="str">
        <f>VLOOKUP(Z658:Z7689,'VLOOKUP Ranges'!$A$2:$B$5,2,TRUE)</f>
        <v>70-89</v>
      </c>
      <c r="Z658">
        <v>85.25</v>
      </c>
      <c r="AA658">
        <v>3132.75</v>
      </c>
      <c r="AB658" t="s">
        <v>45</v>
      </c>
      <c r="AC658">
        <v>1</v>
      </c>
      <c r="AD658">
        <v>82</v>
      </c>
      <c r="AE658">
        <v>3041</v>
      </c>
      <c r="AF658" t="s">
        <v>94</v>
      </c>
      <c r="AG658" t="b">
        <v>0</v>
      </c>
      <c r="AH658" t="b">
        <v>0</v>
      </c>
      <c r="AI658" t="b">
        <v>1</v>
      </c>
      <c r="AJ658" t="b">
        <v>0</v>
      </c>
      <c r="AK658" t="b">
        <v>1</v>
      </c>
      <c r="AL658" t="b">
        <v>0</v>
      </c>
      <c r="AM658" t="b">
        <v>0</v>
      </c>
      <c r="AN658">
        <v>87.0208333333333</v>
      </c>
      <c r="AO658">
        <f t="shared" si="10"/>
        <v>86</v>
      </c>
      <c r="AP658" t="b">
        <v>0</v>
      </c>
    </row>
    <row r="659" spans="1:42" x14ac:dyDescent="0.25">
      <c r="A659" t="s">
        <v>1759</v>
      </c>
      <c r="B659">
        <v>1</v>
      </c>
      <c r="C659" t="s">
        <v>40</v>
      </c>
      <c r="D659" t="s">
        <v>41</v>
      </c>
      <c r="E659" t="s">
        <v>1760</v>
      </c>
      <c r="F659">
        <v>94005</v>
      </c>
      <c r="G659" t="s">
        <v>1761</v>
      </c>
      <c r="H659">
        <v>37.684694</v>
      </c>
      <c r="I659">
        <v>-122.40712000000001</v>
      </c>
      <c r="J659">
        <v>1</v>
      </c>
      <c r="K659">
        <v>0</v>
      </c>
      <c r="L659">
        <v>0</v>
      </c>
      <c r="M659">
        <v>0</v>
      </c>
      <c r="N659" t="str">
        <f>VLOOKUP(O659:O7690,'VLOOKUP Ranges'!$A$9:$B$12,2,TRUE)</f>
        <v>1-9</v>
      </c>
      <c r="O659">
        <v>1</v>
      </c>
      <c r="P659">
        <v>1</v>
      </c>
      <c r="Q659" t="s">
        <v>44</v>
      </c>
      <c r="R659" t="s">
        <v>66</v>
      </c>
      <c r="S659" t="s">
        <v>66</v>
      </c>
      <c r="T659" t="s">
        <v>66</v>
      </c>
      <c r="U659" t="s">
        <v>66</v>
      </c>
      <c r="V659" t="s">
        <v>66</v>
      </c>
      <c r="W659" t="s">
        <v>66</v>
      </c>
      <c r="X659">
        <v>0</v>
      </c>
      <c r="Y659" t="str">
        <f>VLOOKUP(Z659:Z7690,'VLOOKUP Ranges'!$A$2:$B$5,2,TRUE)</f>
        <v>18-35</v>
      </c>
      <c r="Z659">
        <v>19.399999999999999</v>
      </c>
      <c r="AA659">
        <v>19.399999999999999</v>
      </c>
      <c r="AB659" t="s">
        <v>45</v>
      </c>
      <c r="AC659">
        <v>1</v>
      </c>
      <c r="AD659">
        <v>66</v>
      </c>
      <c r="AE659">
        <v>4152</v>
      </c>
      <c r="AF659" t="s">
        <v>98</v>
      </c>
      <c r="AG659" t="b">
        <v>0</v>
      </c>
      <c r="AH659" t="b">
        <v>0</v>
      </c>
      <c r="AI659" t="b">
        <v>0</v>
      </c>
      <c r="AJ659" t="b">
        <v>1</v>
      </c>
      <c r="AK659" t="b">
        <v>0</v>
      </c>
      <c r="AL659" t="b">
        <v>0</v>
      </c>
      <c r="AM659" t="b">
        <v>1</v>
      </c>
      <c r="AN659">
        <v>19.399999999999999</v>
      </c>
      <c r="AO659">
        <f t="shared" si="10"/>
        <v>20</v>
      </c>
      <c r="AP659" t="b">
        <v>0</v>
      </c>
    </row>
    <row r="660" spans="1:42" x14ac:dyDescent="0.25">
      <c r="A660" t="s">
        <v>1762</v>
      </c>
      <c r="B660">
        <v>1</v>
      </c>
      <c r="C660" t="s">
        <v>40</v>
      </c>
      <c r="D660" t="s">
        <v>41</v>
      </c>
      <c r="E660" t="s">
        <v>1763</v>
      </c>
      <c r="F660">
        <v>94010</v>
      </c>
      <c r="G660" t="s">
        <v>1764</v>
      </c>
      <c r="H660">
        <v>37.570279999999997</v>
      </c>
      <c r="I660">
        <v>-122.36577800000001</v>
      </c>
      <c r="J660">
        <v>0</v>
      </c>
      <c r="K660">
        <v>0</v>
      </c>
      <c r="L660">
        <v>0</v>
      </c>
      <c r="M660">
        <v>0</v>
      </c>
      <c r="N660" t="str">
        <f>VLOOKUP(O660:O7691,'VLOOKUP Ranges'!$A$9:$B$12,2,TRUE)</f>
        <v>9-29</v>
      </c>
      <c r="O660">
        <v>9</v>
      </c>
      <c r="P660">
        <v>1</v>
      </c>
      <c r="Q660" t="s">
        <v>45</v>
      </c>
      <c r="R660" t="s">
        <v>44</v>
      </c>
      <c r="S660" t="s">
        <v>44</v>
      </c>
      <c r="T660" t="s">
        <v>44</v>
      </c>
      <c r="U660" t="s">
        <v>44</v>
      </c>
      <c r="V660" t="s">
        <v>44</v>
      </c>
      <c r="W660" t="s">
        <v>45</v>
      </c>
      <c r="X660">
        <v>1</v>
      </c>
      <c r="Y660" t="str">
        <f>VLOOKUP(Z660:Z7691,'VLOOKUP Ranges'!$A$2:$B$5,2,TRUE)</f>
        <v>70-89</v>
      </c>
      <c r="Z660">
        <v>83.3</v>
      </c>
      <c r="AA660">
        <v>803.3</v>
      </c>
      <c r="AB660" t="s">
        <v>45</v>
      </c>
      <c r="AC660">
        <v>1</v>
      </c>
      <c r="AD660">
        <v>97</v>
      </c>
      <c r="AE660">
        <v>3520</v>
      </c>
      <c r="AF660" t="s">
        <v>102</v>
      </c>
      <c r="AG660" t="b">
        <v>0</v>
      </c>
      <c r="AH660" t="b">
        <v>0</v>
      </c>
      <c r="AI660" t="b">
        <v>1</v>
      </c>
      <c r="AJ660" t="b">
        <v>0</v>
      </c>
      <c r="AK660" t="b">
        <v>0</v>
      </c>
      <c r="AL660" t="b">
        <v>1</v>
      </c>
      <c r="AM660" t="b">
        <v>0</v>
      </c>
      <c r="AN660">
        <v>89.255555555555503</v>
      </c>
      <c r="AO660">
        <f t="shared" si="10"/>
        <v>84</v>
      </c>
      <c r="AP660" t="b">
        <v>0</v>
      </c>
    </row>
    <row r="661" spans="1:42" x14ac:dyDescent="0.25">
      <c r="A661" t="s">
        <v>1765</v>
      </c>
      <c r="B661">
        <v>1</v>
      </c>
      <c r="C661" t="s">
        <v>40</v>
      </c>
      <c r="D661" t="s">
        <v>41</v>
      </c>
      <c r="E661" t="s">
        <v>676</v>
      </c>
      <c r="F661">
        <v>94014</v>
      </c>
      <c r="G661" t="s">
        <v>677</v>
      </c>
      <c r="H661">
        <v>37.691561</v>
      </c>
      <c r="I661">
        <v>-122.44520199999999</v>
      </c>
      <c r="J661">
        <v>0</v>
      </c>
      <c r="K661">
        <v>0</v>
      </c>
      <c r="L661">
        <v>0</v>
      </c>
      <c r="M661">
        <v>0</v>
      </c>
      <c r="N661" t="str">
        <f>VLOOKUP(O661:O7692,'VLOOKUP Ranges'!$A$9:$B$12,2,TRUE)</f>
        <v>1-9</v>
      </c>
      <c r="O661">
        <v>8</v>
      </c>
      <c r="P661">
        <v>1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45</v>
      </c>
      <c r="W661" t="s">
        <v>44</v>
      </c>
      <c r="X661">
        <v>1</v>
      </c>
      <c r="Y661" t="str">
        <f>VLOOKUP(Z661:Z7692,'VLOOKUP Ranges'!$A$2:$B$5,2,TRUE)</f>
        <v>70-89</v>
      </c>
      <c r="Z661">
        <v>80.099999999999994</v>
      </c>
      <c r="AA661">
        <v>679.3</v>
      </c>
      <c r="AB661" t="s">
        <v>45</v>
      </c>
      <c r="AC661">
        <v>1</v>
      </c>
      <c r="AD661">
        <v>67</v>
      </c>
      <c r="AE661">
        <v>5071</v>
      </c>
      <c r="AF661" t="s">
        <v>106</v>
      </c>
      <c r="AG661" t="b">
        <v>0</v>
      </c>
      <c r="AH661" t="b">
        <v>0</v>
      </c>
      <c r="AI661" t="b">
        <v>1</v>
      </c>
      <c r="AJ661" t="b">
        <v>0</v>
      </c>
      <c r="AK661" t="b">
        <v>0</v>
      </c>
      <c r="AL661" t="b">
        <v>0</v>
      </c>
      <c r="AM661" t="b">
        <v>0</v>
      </c>
      <c r="AN661">
        <v>84.912499999999994</v>
      </c>
      <c r="AO661">
        <f t="shared" si="10"/>
        <v>81</v>
      </c>
      <c r="AP661" t="b">
        <v>0</v>
      </c>
    </row>
    <row r="662" spans="1:42" x14ac:dyDescent="0.25">
      <c r="A662" t="s">
        <v>1766</v>
      </c>
      <c r="B662">
        <v>1</v>
      </c>
      <c r="C662" t="s">
        <v>40</v>
      </c>
      <c r="D662" t="s">
        <v>41</v>
      </c>
      <c r="E662" t="s">
        <v>676</v>
      </c>
      <c r="F662">
        <v>94015</v>
      </c>
      <c r="G662" t="s">
        <v>1767</v>
      </c>
      <c r="H662">
        <v>37.680844</v>
      </c>
      <c r="I662">
        <v>-122.48130999999999</v>
      </c>
      <c r="J662">
        <v>1</v>
      </c>
      <c r="K662">
        <v>1</v>
      </c>
      <c r="L662">
        <v>0</v>
      </c>
      <c r="M662">
        <v>0</v>
      </c>
      <c r="N662" t="str">
        <f>VLOOKUP(O662:O7693,'VLOOKUP Ranges'!$A$9:$B$12,2,TRUE)</f>
        <v>29-55</v>
      </c>
      <c r="O662">
        <v>45</v>
      </c>
      <c r="P662">
        <v>1</v>
      </c>
      <c r="Q662" t="s">
        <v>44</v>
      </c>
      <c r="R662" t="s">
        <v>45</v>
      </c>
      <c r="S662" t="s">
        <v>44</v>
      </c>
      <c r="T662" t="s">
        <v>45</v>
      </c>
      <c r="U662" t="s">
        <v>44</v>
      </c>
      <c r="V662" t="s">
        <v>44</v>
      </c>
      <c r="W662" t="s">
        <v>45</v>
      </c>
      <c r="X662">
        <v>0</v>
      </c>
      <c r="Y662" t="str">
        <f>VLOOKUP(Z662:Z7693,'VLOOKUP Ranges'!$A$2:$B$5,2,TRUE)</f>
        <v>35-70</v>
      </c>
      <c r="Z662">
        <v>62.7</v>
      </c>
      <c r="AA662">
        <v>2791.5</v>
      </c>
      <c r="AB662" t="s">
        <v>45</v>
      </c>
      <c r="AC662">
        <v>1</v>
      </c>
      <c r="AD662">
        <v>92</v>
      </c>
      <c r="AE662">
        <v>2654</v>
      </c>
      <c r="AF662" t="s">
        <v>109</v>
      </c>
      <c r="AG662" t="b">
        <v>1</v>
      </c>
      <c r="AH662" t="b">
        <v>0</v>
      </c>
      <c r="AI662" t="b">
        <v>0</v>
      </c>
      <c r="AJ662" t="b">
        <v>0</v>
      </c>
      <c r="AK662" t="b">
        <v>1</v>
      </c>
      <c r="AL662" t="b">
        <v>0</v>
      </c>
      <c r="AM662" t="b">
        <v>0</v>
      </c>
      <c r="AN662">
        <v>62.033333333333303</v>
      </c>
      <c r="AO662">
        <f t="shared" si="10"/>
        <v>63</v>
      </c>
      <c r="AP662" t="b">
        <v>1</v>
      </c>
    </row>
    <row r="663" spans="1:42" x14ac:dyDescent="0.25">
      <c r="A663" t="s">
        <v>1768</v>
      </c>
      <c r="B663">
        <v>1</v>
      </c>
      <c r="C663" t="s">
        <v>40</v>
      </c>
      <c r="D663" t="s">
        <v>41</v>
      </c>
      <c r="E663" t="s">
        <v>1769</v>
      </c>
      <c r="F663">
        <v>94027</v>
      </c>
      <c r="G663" t="s">
        <v>1770</v>
      </c>
      <c r="H663">
        <v>37.454923999999998</v>
      </c>
      <c r="I663">
        <v>-122.20316800000001</v>
      </c>
      <c r="J663">
        <v>1</v>
      </c>
      <c r="K663">
        <v>0</v>
      </c>
      <c r="L663">
        <v>0</v>
      </c>
      <c r="M663">
        <v>0</v>
      </c>
      <c r="N663" t="str">
        <f>VLOOKUP(O663:O7694,'VLOOKUP Ranges'!$A$9:$B$12,2,TRUE)</f>
        <v>9-29</v>
      </c>
      <c r="O663">
        <v>25</v>
      </c>
      <c r="P663">
        <v>1</v>
      </c>
      <c r="Q663" t="s">
        <v>45</v>
      </c>
      <c r="R663" t="s">
        <v>66</v>
      </c>
      <c r="S663" t="s">
        <v>66</v>
      </c>
      <c r="T663" t="s">
        <v>66</v>
      </c>
      <c r="U663" t="s">
        <v>66</v>
      </c>
      <c r="V663" t="s">
        <v>66</v>
      </c>
      <c r="W663" t="s">
        <v>66</v>
      </c>
      <c r="X663">
        <v>0</v>
      </c>
      <c r="Y663" t="str">
        <f>VLOOKUP(Z663:Z7694,'VLOOKUP Ranges'!$A$2:$B$5,2,TRUE)</f>
        <v>18-35</v>
      </c>
      <c r="Z663">
        <v>25.3</v>
      </c>
      <c r="AA663">
        <v>676.35</v>
      </c>
      <c r="AB663" t="s">
        <v>45</v>
      </c>
      <c r="AC663">
        <v>1</v>
      </c>
      <c r="AD663">
        <v>79</v>
      </c>
      <c r="AE663">
        <v>3779</v>
      </c>
      <c r="AF663" t="s">
        <v>113</v>
      </c>
      <c r="AG663" t="b">
        <v>1</v>
      </c>
      <c r="AH663" t="b">
        <v>0</v>
      </c>
      <c r="AI663" t="b">
        <v>0</v>
      </c>
      <c r="AJ663" t="b">
        <v>1</v>
      </c>
      <c r="AK663" t="b">
        <v>0</v>
      </c>
      <c r="AL663" t="b">
        <v>0</v>
      </c>
      <c r="AM663" t="b">
        <v>0</v>
      </c>
      <c r="AN663">
        <v>27.053999999999998</v>
      </c>
      <c r="AO663">
        <f t="shared" si="10"/>
        <v>26</v>
      </c>
      <c r="AP663" t="b">
        <v>0</v>
      </c>
    </row>
    <row r="664" spans="1:42" x14ac:dyDescent="0.25">
      <c r="A664" t="s">
        <v>1771</v>
      </c>
      <c r="B664">
        <v>1</v>
      </c>
      <c r="C664" t="s">
        <v>40</v>
      </c>
      <c r="D664" t="s">
        <v>41</v>
      </c>
      <c r="E664" t="s">
        <v>685</v>
      </c>
      <c r="F664">
        <v>94043</v>
      </c>
      <c r="G664" t="s">
        <v>688</v>
      </c>
      <c r="H664">
        <v>37.419725</v>
      </c>
      <c r="I664">
        <v>-122.06294699999999</v>
      </c>
      <c r="J664">
        <v>1</v>
      </c>
      <c r="K664">
        <v>0</v>
      </c>
      <c r="L664">
        <v>0</v>
      </c>
      <c r="M664">
        <v>0</v>
      </c>
      <c r="N664" t="str">
        <f>VLOOKUP(O664:O7695,'VLOOKUP Ranges'!$A$9:$B$12,2,TRUE)</f>
        <v>9-29</v>
      </c>
      <c r="O664">
        <v>13</v>
      </c>
      <c r="P664">
        <v>1</v>
      </c>
      <c r="Q664" t="s">
        <v>45</v>
      </c>
      <c r="R664" t="s">
        <v>45</v>
      </c>
      <c r="S664" t="s">
        <v>44</v>
      </c>
      <c r="T664" t="s">
        <v>44</v>
      </c>
      <c r="U664" t="s">
        <v>44</v>
      </c>
      <c r="V664" t="s">
        <v>45</v>
      </c>
      <c r="W664" t="s">
        <v>45</v>
      </c>
      <c r="X664">
        <v>0</v>
      </c>
      <c r="Y664" t="str">
        <f>VLOOKUP(Z664:Z7695,'VLOOKUP Ranges'!$A$2:$B$5,2,TRUE)</f>
        <v>89-118</v>
      </c>
      <c r="Z664">
        <v>98.15</v>
      </c>
      <c r="AA664">
        <v>1230.25</v>
      </c>
      <c r="AB664" t="s">
        <v>45</v>
      </c>
      <c r="AC664">
        <v>1</v>
      </c>
      <c r="AD664">
        <v>98</v>
      </c>
      <c r="AE664">
        <v>5525</v>
      </c>
      <c r="AF664" t="s">
        <v>117</v>
      </c>
      <c r="AG664" t="b">
        <v>0</v>
      </c>
      <c r="AH664" t="b">
        <v>0</v>
      </c>
      <c r="AI664" t="b">
        <v>1</v>
      </c>
      <c r="AJ664" t="b">
        <v>0</v>
      </c>
      <c r="AK664" t="b">
        <v>0</v>
      </c>
      <c r="AL664" t="b">
        <v>0</v>
      </c>
      <c r="AM664" t="b">
        <v>1</v>
      </c>
      <c r="AN664">
        <v>94.634615384615302</v>
      </c>
      <c r="AO664">
        <f t="shared" si="10"/>
        <v>99</v>
      </c>
      <c r="AP664" t="b">
        <v>1</v>
      </c>
    </row>
    <row r="665" spans="1:42" x14ac:dyDescent="0.25">
      <c r="A665" t="s">
        <v>1772</v>
      </c>
      <c r="B665">
        <v>1</v>
      </c>
      <c r="C665" t="s">
        <v>40</v>
      </c>
      <c r="D665" t="s">
        <v>41</v>
      </c>
      <c r="E665" t="s">
        <v>702</v>
      </c>
      <c r="F665">
        <v>94105</v>
      </c>
      <c r="G665" t="s">
        <v>1773</v>
      </c>
      <c r="H665">
        <v>37.789167999999997</v>
      </c>
      <c r="I665">
        <v>-122.395009</v>
      </c>
      <c r="J665">
        <v>1</v>
      </c>
      <c r="K665">
        <v>0</v>
      </c>
      <c r="L665">
        <v>0</v>
      </c>
      <c r="M665">
        <v>0</v>
      </c>
      <c r="N665" t="str">
        <f>VLOOKUP(O665:O7696,'VLOOKUP Ranges'!$A$9:$B$12,2,TRUE)</f>
        <v>29-55</v>
      </c>
      <c r="O665">
        <v>46</v>
      </c>
      <c r="P665">
        <v>1</v>
      </c>
      <c r="Q665" t="s">
        <v>45</v>
      </c>
      <c r="R665" t="s">
        <v>45</v>
      </c>
      <c r="S665" t="s">
        <v>45</v>
      </c>
      <c r="T665" t="s">
        <v>44</v>
      </c>
      <c r="U665" t="s">
        <v>44</v>
      </c>
      <c r="V665" t="s">
        <v>44</v>
      </c>
      <c r="W665" t="s">
        <v>45</v>
      </c>
      <c r="X665">
        <v>1</v>
      </c>
      <c r="Y665" t="str">
        <f>VLOOKUP(Z665:Z7696,'VLOOKUP Ranges'!$A$2:$B$5,2,TRUE)</f>
        <v>89-118</v>
      </c>
      <c r="Z665">
        <v>93.7</v>
      </c>
      <c r="AA665">
        <v>4154.8</v>
      </c>
      <c r="AB665" t="s">
        <v>45</v>
      </c>
      <c r="AC665">
        <v>1</v>
      </c>
      <c r="AD665">
        <v>70</v>
      </c>
      <c r="AE665">
        <v>3378</v>
      </c>
      <c r="AF665" t="s">
        <v>121</v>
      </c>
      <c r="AG665" t="b">
        <v>0</v>
      </c>
      <c r="AH665" t="b">
        <v>0</v>
      </c>
      <c r="AI665" t="b">
        <v>1</v>
      </c>
      <c r="AJ665" t="b">
        <v>0</v>
      </c>
      <c r="AK665" t="b">
        <v>0</v>
      </c>
      <c r="AL665" t="b">
        <v>1</v>
      </c>
      <c r="AM665" t="b">
        <v>0</v>
      </c>
      <c r="AN665">
        <v>90.321739130434693</v>
      </c>
      <c r="AO665">
        <f t="shared" si="10"/>
        <v>94</v>
      </c>
      <c r="AP665" t="b">
        <v>1</v>
      </c>
    </row>
    <row r="666" spans="1:42" x14ac:dyDescent="0.25">
      <c r="A666" t="s">
        <v>1774</v>
      </c>
      <c r="B666">
        <v>1</v>
      </c>
      <c r="C666" t="s">
        <v>40</v>
      </c>
      <c r="D666" t="s">
        <v>41</v>
      </c>
      <c r="E666" t="s">
        <v>702</v>
      </c>
      <c r="F666">
        <v>94109</v>
      </c>
      <c r="G666" t="s">
        <v>1775</v>
      </c>
      <c r="H666">
        <v>37.794486999999997</v>
      </c>
      <c r="I666">
        <v>-122.42227</v>
      </c>
      <c r="J666">
        <v>1</v>
      </c>
      <c r="K666">
        <v>1</v>
      </c>
      <c r="L666">
        <v>0</v>
      </c>
      <c r="M666">
        <v>0</v>
      </c>
      <c r="N666" t="str">
        <f>VLOOKUP(O666:O7697,'VLOOKUP Ranges'!$A$9:$B$12,2,TRUE)</f>
        <v>9-29</v>
      </c>
      <c r="O666">
        <v>25</v>
      </c>
      <c r="P666">
        <v>1</v>
      </c>
      <c r="Q666" t="s">
        <v>45</v>
      </c>
      <c r="R666" t="s">
        <v>44</v>
      </c>
      <c r="S666" t="s">
        <v>45</v>
      </c>
      <c r="T666" t="s">
        <v>45</v>
      </c>
      <c r="U666" t="s">
        <v>44</v>
      </c>
      <c r="V666" t="s">
        <v>45</v>
      </c>
      <c r="W666" t="s">
        <v>45</v>
      </c>
      <c r="X666">
        <v>0</v>
      </c>
      <c r="Y666" t="str">
        <f>VLOOKUP(Z666:Z7697,'VLOOKUP Ranges'!$A$2:$B$5,2,TRUE)</f>
        <v>89-118</v>
      </c>
      <c r="Z666">
        <v>105.95</v>
      </c>
      <c r="AA666">
        <v>2655.25</v>
      </c>
      <c r="AB666" t="s">
        <v>45</v>
      </c>
      <c r="AC666">
        <v>1</v>
      </c>
      <c r="AD666">
        <v>100</v>
      </c>
      <c r="AE666">
        <v>4283</v>
      </c>
      <c r="AF666" t="s">
        <v>90</v>
      </c>
      <c r="AG666" t="b">
        <v>0</v>
      </c>
      <c r="AH666" t="b">
        <v>0</v>
      </c>
      <c r="AI666" t="b">
        <v>1</v>
      </c>
      <c r="AJ666" t="b">
        <v>0</v>
      </c>
      <c r="AK666" t="b">
        <v>0</v>
      </c>
      <c r="AL666" t="b">
        <v>0</v>
      </c>
      <c r="AM666" t="b">
        <v>1</v>
      </c>
      <c r="AN666">
        <v>106.21</v>
      </c>
      <c r="AO666">
        <f t="shared" si="10"/>
        <v>106</v>
      </c>
      <c r="AP666" t="b">
        <v>0</v>
      </c>
    </row>
    <row r="667" spans="1:42" x14ac:dyDescent="0.25">
      <c r="A667" t="s">
        <v>1776</v>
      </c>
      <c r="B667">
        <v>1</v>
      </c>
      <c r="C667" t="s">
        <v>40</v>
      </c>
      <c r="D667" t="s">
        <v>41</v>
      </c>
      <c r="E667" t="s">
        <v>702</v>
      </c>
      <c r="F667">
        <v>94110</v>
      </c>
      <c r="G667" t="s">
        <v>1777</v>
      </c>
      <c r="H667">
        <v>37.750020999999997</v>
      </c>
      <c r="I667">
        <v>-122.415201</v>
      </c>
      <c r="J667">
        <v>1</v>
      </c>
      <c r="K667">
        <v>0</v>
      </c>
      <c r="L667">
        <v>0</v>
      </c>
      <c r="M667">
        <v>0</v>
      </c>
      <c r="N667" t="str">
        <f>VLOOKUP(O667:O7698,'VLOOKUP Ranges'!$A$9:$B$12,2,TRUE)</f>
        <v>9-29</v>
      </c>
      <c r="O667">
        <v>18</v>
      </c>
      <c r="P667">
        <v>1</v>
      </c>
      <c r="Q667" t="s">
        <v>45</v>
      </c>
      <c r="R667" t="s">
        <v>44</v>
      </c>
      <c r="S667" t="s">
        <v>44</v>
      </c>
      <c r="T667" t="s">
        <v>45</v>
      </c>
      <c r="U667" t="s">
        <v>45</v>
      </c>
      <c r="V667" t="s">
        <v>45</v>
      </c>
      <c r="W667" t="s">
        <v>45</v>
      </c>
      <c r="X667">
        <v>1</v>
      </c>
      <c r="Y667" t="str">
        <f>VLOOKUP(Z667:Z7698,'VLOOKUP Ranges'!$A$2:$B$5,2,TRUE)</f>
        <v>70-89</v>
      </c>
      <c r="Z667">
        <v>82</v>
      </c>
      <c r="AA667">
        <v>1425.45</v>
      </c>
      <c r="AB667" t="s">
        <v>45</v>
      </c>
      <c r="AC667">
        <v>1</v>
      </c>
      <c r="AD667">
        <v>79</v>
      </c>
      <c r="AE667">
        <v>3306</v>
      </c>
      <c r="AF667" t="s">
        <v>94</v>
      </c>
      <c r="AG667" t="b">
        <v>1</v>
      </c>
      <c r="AH667" t="b">
        <v>0</v>
      </c>
      <c r="AI667" t="b">
        <v>0</v>
      </c>
      <c r="AJ667" t="b">
        <v>0</v>
      </c>
      <c r="AK667" t="b">
        <v>1</v>
      </c>
      <c r="AL667" t="b">
        <v>0</v>
      </c>
      <c r="AM667" t="b">
        <v>0</v>
      </c>
      <c r="AN667">
        <v>79.191666666666606</v>
      </c>
      <c r="AO667">
        <f t="shared" si="10"/>
        <v>82</v>
      </c>
      <c r="AP667" t="b">
        <v>0</v>
      </c>
    </row>
    <row r="668" spans="1:42" x14ac:dyDescent="0.25">
      <c r="A668" t="s">
        <v>1778</v>
      </c>
      <c r="B668">
        <v>1</v>
      </c>
      <c r="C668" t="s">
        <v>40</v>
      </c>
      <c r="D668" t="s">
        <v>41</v>
      </c>
      <c r="E668" t="s">
        <v>702</v>
      </c>
      <c r="F668">
        <v>94114</v>
      </c>
      <c r="G668" t="s">
        <v>707</v>
      </c>
      <c r="H668">
        <v>37.758085000000001</v>
      </c>
      <c r="I668">
        <v>-122.43480099999999</v>
      </c>
      <c r="J668">
        <v>1</v>
      </c>
      <c r="K668">
        <v>0</v>
      </c>
      <c r="L668">
        <v>1</v>
      </c>
      <c r="M668">
        <v>0</v>
      </c>
      <c r="N668" t="str">
        <f>VLOOKUP(O668:O7699,'VLOOKUP Ranges'!$A$9:$B$12,2,TRUE)</f>
        <v>55-77</v>
      </c>
      <c r="O668">
        <v>60</v>
      </c>
      <c r="P668">
        <v>1</v>
      </c>
      <c r="Q668" t="s">
        <v>45</v>
      </c>
      <c r="R668" t="s">
        <v>44</v>
      </c>
      <c r="S668" t="s">
        <v>45</v>
      </c>
      <c r="T668" t="s">
        <v>45</v>
      </c>
      <c r="U668" t="s">
        <v>44</v>
      </c>
      <c r="V668" t="s">
        <v>45</v>
      </c>
      <c r="W668" t="s">
        <v>44</v>
      </c>
      <c r="X668">
        <v>1</v>
      </c>
      <c r="Y668" t="str">
        <f>VLOOKUP(Z668:Z7699,'VLOOKUP Ranges'!$A$2:$B$5,2,TRUE)</f>
        <v>89-118</v>
      </c>
      <c r="Z668">
        <v>95.75</v>
      </c>
      <c r="AA668">
        <v>5742.9</v>
      </c>
      <c r="AB668" t="s">
        <v>45</v>
      </c>
      <c r="AC668">
        <v>1</v>
      </c>
      <c r="AD668">
        <v>88</v>
      </c>
      <c r="AE668">
        <v>4129</v>
      </c>
      <c r="AF668" t="s">
        <v>98</v>
      </c>
      <c r="AG668" t="b">
        <v>0</v>
      </c>
      <c r="AH668" t="b">
        <v>0</v>
      </c>
      <c r="AI668" t="b">
        <v>1</v>
      </c>
      <c r="AJ668" t="b">
        <v>0</v>
      </c>
      <c r="AK668" t="b">
        <v>0</v>
      </c>
      <c r="AL668" t="b">
        <v>1</v>
      </c>
      <c r="AM668" t="b">
        <v>0</v>
      </c>
      <c r="AN668">
        <v>95.714999999999904</v>
      </c>
      <c r="AO668">
        <f t="shared" si="10"/>
        <v>96</v>
      </c>
      <c r="AP668" t="b">
        <v>0</v>
      </c>
    </row>
    <row r="669" spans="1:42" x14ac:dyDescent="0.25">
      <c r="A669" t="s">
        <v>1779</v>
      </c>
      <c r="B669">
        <v>1</v>
      </c>
      <c r="C669" t="s">
        <v>40</v>
      </c>
      <c r="D669" t="s">
        <v>41</v>
      </c>
      <c r="E669" t="s">
        <v>702</v>
      </c>
      <c r="F669">
        <v>94117</v>
      </c>
      <c r="G669" t="s">
        <v>1780</v>
      </c>
      <c r="H669">
        <v>37.770533</v>
      </c>
      <c r="I669">
        <v>-122.445121</v>
      </c>
      <c r="J669">
        <v>1</v>
      </c>
      <c r="K669">
        <v>0</v>
      </c>
      <c r="L669">
        <v>1</v>
      </c>
      <c r="M669">
        <v>0</v>
      </c>
      <c r="N669" t="str">
        <f>VLOOKUP(O669:O7700,'VLOOKUP Ranges'!$A$9:$B$12,2,TRUE)</f>
        <v>29-55</v>
      </c>
      <c r="O669">
        <v>30</v>
      </c>
      <c r="P669">
        <v>1</v>
      </c>
      <c r="Q669" t="s">
        <v>45</v>
      </c>
      <c r="R669" t="s">
        <v>44</v>
      </c>
      <c r="S669" t="s">
        <v>44</v>
      </c>
      <c r="T669" t="s">
        <v>44</v>
      </c>
      <c r="U669" t="s">
        <v>44</v>
      </c>
      <c r="V669" t="s">
        <v>45</v>
      </c>
      <c r="W669" t="s">
        <v>45</v>
      </c>
      <c r="X669">
        <v>1</v>
      </c>
      <c r="Y669" t="str">
        <f>VLOOKUP(Z669:Z7700,'VLOOKUP Ranges'!$A$2:$B$5,2,TRUE)</f>
        <v>89-118</v>
      </c>
      <c r="Z669">
        <v>94.05</v>
      </c>
      <c r="AA669">
        <v>2866.45</v>
      </c>
      <c r="AB669" t="s">
        <v>45</v>
      </c>
      <c r="AC669">
        <v>1</v>
      </c>
      <c r="AD669">
        <v>68</v>
      </c>
      <c r="AE669">
        <v>4095</v>
      </c>
      <c r="AF669" t="s">
        <v>102</v>
      </c>
      <c r="AG669" t="b">
        <v>0</v>
      </c>
      <c r="AH669" t="b">
        <v>0</v>
      </c>
      <c r="AI669" t="b">
        <v>1</v>
      </c>
      <c r="AJ669" t="b">
        <v>0</v>
      </c>
      <c r="AK669" t="b">
        <v>1</v>
      </c>
      <c r="AL669" t="b">
        <v>0</v>
      </c>
      <c r="AM669" t="b">
        <v>0</v>
      </c>
      <c r="AN669">
        <v>95.548333333333304</v>
      </c>
      <c r="AO669">
        <f t="shared" si="10"/>
        <v>95</v>
      </c>
      <c r="AP669" t="b">
        <v>0</v>
      </c>
    </row>
    <row r="670" spans="1:42" x14ac:dyDescent="0.25">
      <c r="A670" t="s">
        <v>1781</v>
      </c>
      <c r="B670">
        <v>1</v>
      </c>
      <c r="C670" t="s">
        <v>40</v>
      </c>
      <c r="D670" t="s">
        <v>41</v>
      </c>
      <c r="E670" t="s">
        <v>702</v>
      </c>
      <c r="F670">
        <v>94122</v>
      </c>
      <c r="G670" t="s">
        <v>1782</v>
      </c>
      <c r="H670">
        <v>37.760412000000002</v>
      </c>
      <c r="I670">
        <v>-122.484966</v>
      </c>
      <c r="J670">
        <v>0</v>
      </c>
      <c r="K670">
        <v>0</v>
      </c>
      <c r="L670">
        <v>0</v>
      </c>
      <c r="M670">
        <v>0</v>
      </c>
      <c r="N670" t="str">
        <f>VLOOKUP(O670:O7701,'VLOOKUP Ranges'!$A$9:$B$12,2,TRUE)</f>
        <v>1-9</v>
      </c>
      <c r="O670">
        <v>1</v>
      </c>
      <c r="P670">
        <v>1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45</v>
      </c>
      <c r="X670">
        <v>1</v>
      </c>
      <c r="Y670" t="str">
        <f>VLOOKUP(Z670:Z7701,'VLOOKUP Ranges'!$A$2:$B$5,2,TRUE)</f>
        <v>35-70</v>
      </c>
      <c r="Z670">
        <v>54.75</v>
      </c>
      <c r="AA670">
        <v>54.75</v>
      </c>
      <c r="AB670" t="s">
        <v>45</v>
      </c>
      <c r="AC670">
        <v>1</v>
      </c>
      <c r="AD670">
        <v>83</v>
      </c>
      <c r="AE670">
        <v>2614</v>
      </c>
      <c r="AF670" t="s">
        <v>106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1</v>
      </c>
      <c r="AN670">
        <v>54.75</v>
      </c>
      <c r="AO670">
        <f t="shared" si="10"/>
        <v>55</v>
      </c>
      <c r="AP670" t="b">
        <v>0</v>
      </c>
    </row>
    <row r="671" spans="1:42" x14ac:dyDescent="0.25">
      <c r="A671" t="s">
        <v>1783</v>
      </c>
      <c r="B671">
        <v>1</v>
      </c>
      <c r="C671" t="s">
        <v>40</v>
      </c>
      <c r="D671" t="s">
        <v>41</v>
      </c>
      <c r="E671" t="s">
        <v>702</v>
      </c>
      <c r="F671">
        <v>94123</v>
      </c>
      <c r="G671" t="s">
        <v>1784</v>
      </c>
      <c r="H671">
        <v>37.800254000000002</v>
      </c>
      <c r="I671">
        <v>-122.436975</v>
      </c>
      <c r="J671">
        <v>1</v>
      </c>
      <c r="K671">
        <v>1</v>
      </c>
      <c r="L671">
        <v>0</v>
      </c>
      <c r="M671">
        <v>0</v>
      </c>
      <c r="N671" t="str">
        <f>VLOOKUP(O671:O7702,'VLOOKUP Ranges'!$A$9:$B$12,2,TRUE)</f>
        <v>29-55</v>
      </c>
      <c r="O671">
        <v>39</v>
      </c>
      <c r="P671">
        <v>1</v>
      </c>
      <c r="Q671" t="s">
        <v>45</v>
      </c>
      <c r="R671" t="s">
        <v>44</v>
      </c>
      <c r="S671" t="s">
        <v>44</v>
      </c>
      <c r="T671" t="s">
        <v>44</v>
      </c>
      <c r="U671" t="s">
        <v>44</v>
      </c>
      <c r="V671" t="s">
        <v>45</v>
      </c>
      <c r="W671" t="s">
        <v>45</v>
      </c>
      <c r="X671">
        <v>1</v>
      </c>
      <c r="Y671" t="str">
        <f>VLOOKUP(Z671:Z7702,'VLOOKUP Ranges'!$A$2:$B$5,2,TRUE)</f>
        <v>89-118</v>
      </c>
      <c r="Z671">
        <v>95.65</v>
      </c>
      <c r="AA671">
        <v>3759.05</v>
      </c>
      <c r="AB671" t="s">
        <v>45</v>
      </c>
      <c r="AC671">
        <v>1</v>
      </c>
      <c r="AD671">
        <v>65</v>
      </c>
      <c r="AE671">
        <v>4892</v>
      </c>
      <c r="AF671" t="s">
        <v>139</v>
      </c>
      <c r="AG671" t="b">
        <v>0</v>
      </c>
      <c r="AH671" t="b">
        <v>0</v>
      </c>
      <c r="AI671" t="b">
        <v>1</v>
      </c>
      <c r="AJ671" t="b">
        <v>0</v>
      </c>
      <c r="AK671" t="b">
        <v>0</v>
      </c>
      <c r="AL671" t="b">
        <v>0</v>
      </c>
      <c r="AM671" t="b">
        <v>0</v>
      </c>
      <c r="AN671">
        <v>96.385897435897405</v>
      </c>
      <c r="AO671">
        <f t="shared" si="10"/>
        <v>96</v>
      </c>
      <c r="AP671" t="b">
        <v>0</v>
      </c>
    </row>
    <row r="672" spans="1:42" x14ac:dyDescent="0.25">
      <c r="A672" t="s">
        <v>1785</v>
      </c>
      <c r="B672">
        <v>1</v>
      </c>
      <c r="C672" t="s">
        <v>40</v>
      </c>
      <c r="D672" t="s">
        <v>41</v>
      </c>
      <c r="E672" t="s">
        <v>702</v>
      </c>
      <c r="F672">
        <v>94129</v>
      </c>
      <c r="G672" t="s">
        <v>1786</v>
      </c>
      <c r="H672">
        <v>37.797525999999998</v>
      </c>
      <c r="I672">
        <v>-122.46453099999999</v>
      </c>
      <c r="J672">
        <v>0</v>
      </c>
      <c r="K672">
        <v>0</v>
      </c>
      <c r="L672">
        <v>0</v>
      </c>
      <c r="M672">
        <v>0</v>
      </c>
      <c r="N672" t="str">
        <f>VLOOKUP(O672:O7703,'VLOOKUP Ranges'!$A$9:$B$12,2,TRUE)</f>
        <v>1-9</v>
      </c>
      <c r="O672">
        <v>1</v>
      </c>
      <c r="P672">
        <v>1</v>
      </c>
      <c r="Q672" t="s">
        <v>45</v>
      </c>
      <c r="R672" t="s">
        <v>44</v>
      </c>
      <c r="S672" t="s">
        <v>44</v>
      </c>
      <c r="T672" t="s">
        <v>44</v>
      </c>
      <c r="U672" t="s">
        <v>44</v>
      </c>
      <c r="V672" t="s">
        <v>45</v>
      </c>
      <c r="W672" t="s">
        <v>45</v>
      </c>
      <c r="X672">
        <v>1</v>
      </c>
      <c r="Y672" t="str">
        <f>VLOOKUP(Z672:Z7703,'VLOOKUP Ranges'!$A$2:$B$5,2,TRUE)</f>
        <v>89-118</v>
      </c>
      <c r="Z672">
        <v>94.6</v>
      </c>
      <c r="AA672">
        <v>94.6</v>
      </c>
      <c r="AB672" t="s">
        <v>45</v>
      </c>
      <c r="AC672">
        <v>1</v>
      </c>
      <c r="AD672">
        <v>96</v>
      </c>
      <c r="AE672">
        <v>4033</v>
      </c>
      <c r="AF672" t="s">
        <v>139</v>
      </c>
      <c r="AG672" t="b">
        <v>0</v>
      </c>
      <c r="AH672" t="b">
        <v>0</v>
      </c>
      <c r="AI672" t="b">
        <v>1</v>
      </c>
      <c r="AJ672" t="b">
        <v>0</v>
      </c>
      <c r="AK672" t="b">
        <v>0</v>
      </c>
      <c r="AL672" t="b">
        <v>1</v>
      </c>
      <c r="AM672" t="b">
        <v>0</v>
      </c>
      <c r="AN672">
        <v>94.6</v>
      </c>
      <c r="AO672">
        <f t="shared" si="10"/>
        <v>95</v>
      </c>
      <c r="AP672" t="b">
        <v>0</v>
      </c>
    </row>
    <row r="673" spans="1:42" x14ac:dyDescent="0.25">
      <c r="A673" t="s">
        <v>1787</v>
      </c>
      <c r="B673">
        <v>1</v>
      </c>
      <c r="C673" t="s">
        <v>40</v>
      </c>
      <c r="D673" t="s">
        <v>41</v>
      </c>
      <c r="E673" t="s">
        <v>702</v>
      </c>
      <c r="F673">
        <v>94130</v>
      </c>
      <c r="G673" t="s">
        <v>709</v>
      </c>
      <c r="H673">
        <v>37.820894000000003</v>
      </c>
      <c r="I673">
        <v>-122.369725</v>
      </c>
      <c r="J673">
        <v>0</v>
      </c>
      <c r="K673">
        <v>1</v>
      </c>
      <c r="L673">
        <v>1</v>
      </c>
      <c r="M673">
        <v>0</v>
      </c>
      <c r="N673" t="str">
        <f>VLOOKUP(O673:O7704,'VLOOKUP Ranges'!$A$9:$B$12,2,TRUE)</f>
        <v>29-55</v>
      </c>
      <c r="O673">
        <v>31</v>
      </c>
      <c r="P673">
        <v>1</v>
      </c>
      <c r="Q673" t="s">
        <v>44</v>
      </c>
      <c r="R673" t="s">
        <v>44</v>
      </c>
      <c r="S673" t="s">
        <v>44</v>
      </c>
      <c r="T673" t="s">
        <v>45</v>
      </c>
      <c r="U673" t="s">
        <v>45</v>
      </c>
      <c r="V673" t="s">
        <v>45</v>
      </c>
      <c r="W673" t="s">
        <v>45</v>
      </c>
      <c r="X673">
        <v>1</v>
      </c>
      <c r="Y673" t="str">
        <f>VLOOKUP(Z673:Z7704,'VLOOKUP Ranges'!$A$2:$B$5,2,TRUE)</f>
        <v>89-118</v>
      </c>
      <c r="Z673">
        <v>98.9</v>
      </c>
      <c r="AA673">
        <v>2911.3</v>
      </c>
      <c r="AB673" t="s">
        <v>45</v>
      </c>
      <c r="AC673">
        <v>1</v>
      </c>
      <c r="AD673">
        <v>98</v>
      </c>
      <c r="AE673">
        <v>4050</v>
      </c>
      <c r="AF673" t="s">
        <v>139</v>
      </c>
      <c r="AG673" t="b">
        <v>0</v>
      </c>
      <c r="AH673" t="b">
        <v>0</v>
      </c>
      <c r="AI673" t="b">
        <v>1</v>
      </c>
      <c r="AJ673" t="b">
        <v>0</v>
      </c>
      <c r="AK673" t="b">
        <v>0</v>
      </c>
      <c r="AL673" t="b">
        <v>1</v>
      </c>
      <c r="AM673" t="b">
        <v>0</v>
      </c>
      <c r="AN673">
        <v>93.912903225806403</v>
      </c>
      <c r="AO673">
        <f t="shared" si="10"/>
        <v>99</v>
      </c>
      <c r="AP673" t="b">
        <v>0</v>
      </c>
    </row>
    <row r="674" spans="1:42" x14ac:dyDescent="0.25">
      <c r="A674" t="s">
        <v>1788</v>
      </c>
      <c r="B674">
        <v>1</v>
      </c>
      <c r="C674" t="s">
        <v>40</v>
      </c>
      <c r="D674" t="s">
        <v>41</v>
      </c>
      <c r="E674" t="s">
        <v>716</v>
      </c>
      <c r="F674">
        <v>94402</v>
      </c>
      <c r="G674" t="s">
        <v>717</v>
      </c>
      <c r="H674">
        <v>37.556634000000003</v>
      </c>
      <c r="I674">
        <v>-122.317723</v>
      </c>
      <c r="J674">
        <v>1</v>
      </c>
      <c r="K674">
        <v>1</v>
      </c>
      <c r="L674">
        <v>0</v>
      </c>
      <c r="M674">
        <v>0</v>
      </c>
      <c r="N674" t="str">
        <f>VLOOKUP(O674:O7705,'VLOOKUP Ranges'!$A$9:$B$12,2,TRUE)</f>
        <v>1-9</v>
      </c>
      <c r="O674">
        <v>3</v>
      </c>
      <c r="P674">
        <v>1</v>
      </c>
      <c r="Q674" t="s">
        <v>45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>
        <v>1</v>
      </c>
      <c r="Y674" t="str">
        <f>VLOOKUP(Z674:Z7705,'VLOOKUP Ranges'!$A$2:$B$5,2,TRUE)</f>
        <v>70-89</v>
      </c>
      <c r="Z674">
        <v>76.05</v>
      </c>
      <c r="AA674">
        <v>231.8</v>
      </c>
      <c r="AB674" t="s">
        <v>45</v>
      </c>
      <c r="AC674">
        <v>1</v>
      </c>
      <c r="AD674">
        <v>67</v>
      </c>
      <c r="AE674">
        <v>2930</v>
      </c>
      <c r="AF674" t="s">
        <v>90</v>
      </c>
      <c r="AG674" t="b">
        <v>0</v>
      </c>
      <c r="AH674" t="b">
        <v>0</v>
      </c>
      <c r="AI674" t="b">
        <v>1</v>
      </c>
      <c r="AJ674" t="b">
        <v>0</v>
      </c>
      <c r="AK674" t="b">
        <v>0</v>
      </c>
      <c r="AL674" t="b">
        <v>1</v>
      </c>
      <c r="AM674" t="b">
        <v>0</v>
      </c>
      <c r="AN674">
        <v>77.266666666666595</v>
      </c>
      <c r="AO674">
        <f t="shared" si="10"/>
        <v>77</v>
      </c>
      <c r="AP674" t="b">
        <v>0</v>
      </c>
    </row>
    <row r="675" spans="1:42" x14ac:dyDescent="0.25">
      <c r="A675" t="s">
        <v>1789</v>
      </c>
      <c r="B675">
        <v>1</v>
      </c>
      <c r="C675" t="s">
        <v>40</v>
      </c>
      <c r="D675" t="s">
        <v>41</v>
      </c>
      <c r="E675" t="s">
        <v>728</v>
      </c>
      <c r="F675">
        <v>94520</v>
      </c>
      <c r="G675" t="s">
        <v>729</v>
      </c>
      <c r="H675">
        <v>38.013824999999997</v>
      </c>
      <c r="I675">
        <v>-122.03914399999999</v>
      </c>
      <c r="J675">
        <v>1</v>
      </c>
      <c r="K675">
        <v>1</v>
      </c>
      <c r="L675">
        <v>0</v>
      </c>
      <c r="M675">
        <v>0</v>
      </c>
      <c r="N675" t="str">
        <f>VLOOKUP(O675:O7706,'VLOOKUP Ranges'!$A$9:$B$12,2,TRUE)</f>
        <v>1-9</v>
      </c>
      <c r="O675">
        <v>1</v>
      </c>
      <c r="P675">
        <v>1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>
        <v>1</v>
      </c>
      <c r="Y675" t="str">
        <f>VLOOKUP(Z675:Z7706,'VLOOKUP Ranges'!$A$2:$B$5,2,TRUE)</f>
        <v>35-70</v>
      </c>
      <c r="Z675">
        <v>69.75</v>
      </c>
      <c r="AA675">
        <v>69.75</v>
      </c>
      <c r="AB675" t="s">
        <v>45</v>
      </c>
      <c r="AC675">
        <v>1</v>
      </c>
      <c r="AD675">
        <v>69</v>
      </c>
      <c r="AE675">
        <v>5057</v>
      </c>
      <c r="AF675" t="s">
        <v>94</v>
      </c>
      <c r="AG675" t="b">
        <v>0</v>
      </c>
      <c r="AH675" t="b">
        <v>0</v>
      </c>
      <c r="AI675" t="b">
        <v>1</v>
      </c>
      <c r="AJ675" t="b">
        <v>0</v>
      </c>
      <c r="AK675" t="b">
        <v>0</v>
      </c>
      <c r="AL675" t="b">
        <v>1</v>
      </c>
      <c r="AM675" t="b">
        <v>0</v>
      </c>
      <c r="AN675">
        <v>69.75</v>
      </c>
      <c r="AO675">
        <f t="shared" si="10"/>
        <v>70</v>
      </c>
      <c r="AP675" t="b">
        <v>0</v>
      </c>
    </row>
    <row r="676" spans="1:42" x14ac:dyDescent="0.25">
      <c r="A676" t="s">
        <v>1790</v>
      </c>
      <c r="B676">
        <v>1</v>
      </c>
      <c r="C676" t="s">
        <v>40</v>
      </c>
      <c r="D676" t="s">
        <v>41</v>
      </c>
      <c r="E676" t="s">
        <v>728</v>
      </c>
      <c r="F676">
        <v>94521</v>
      </c>
      <c r="G676" t="s">
        <v>1791</v>
      </c>
      <c r="H676">
        <v>37.971420999999999</v>
      </c>
      <c r="I676">
        <v>-121.971504</v>
      </c>
      <c r="J676">
        <v>1</v>
      </c>
      <c r="K676">
        <v>0</v>
      </c>
      <c r="L676">
        <v>1</v>
      </c>
      <c r="M676">
        <v>1</v>
      </c>
      <c r="N676" t="str">
        <f>VLOOKUP(O676:O7707,'VLOOKUP Ranges'!$A$9:$B$12,2,TRUE)</f>
        <v>1-9</v>
      </c>
      <c r="O676">
        <v>7</v>
      </c>
      <c r="P676">
        <v>0</v>
      </c>
      <c r="Q676" t="s">
        <v>62</v>
      </c>
      <c r="R676" t="s">
        <v>45</v>
      </c>
      <c r="S676" t="s">
        <v>44</v>
      </c>
      <c r="T676" t="s">
        <v>44</v>
      </c>
      <c r="U676" t="s">
        <v>45</v>
      </c>
      <c r="V676" t="s">
        <v>44</v>
      </c>
      <c r="W676" t="s">
        <v>44</v>
      </c>
      <c r="X676">
        <v>1</v>
      </c>
      <c r="Y676" t="str">
        <f>VLOOKUP(Z676:Z7707,'VLOOKUP Ranges'!$A$2:$B$5,2,TRUE)</f>
        <v>18-35</v>
      </c>
      <c r="Z676">
        <v>34.5</v>
      </c>
      <c r="AA676">
        <v>279.25</v>
      </c>
      <c r="AB676" t="s">
        <v>45</v>
      </c>
      <c r="AC676">
        <v>1</v>
      </c>
      <c r="AD676">
        <v>93</v>
      </c>
      <c r="AE676">
        <v>3520</v>
      </c>
      <c r="AF676" t="s">
        <v>98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1</v>
      </c>
      <c r="AM676" t="b">
        <v>0</v>
      </c>
      <c r="AN676">
        <v>39.892857142857103</v>
      </c>
      <c r="AO676">
        <f t="shared" si="10"/>
        <v>35</v>
      </c>
      <c r="AP676" t="b">
        <v>0</v>
      </c>
    </row>
    <row r="677" spans="1:42" x14ac:dyDescent="0.25">
      <c r="A677" t="s">
        <v>1792</v>
      </c>
      <c r="B677">
        <v>1</v>
      </c>
      <c r="C677" t="s">
        <v>40</v>
      </c>
      <c r="D677" t="s">
        <v>41</v>
      </c>
      <c r="E677" t="s">
        <v>1793</v>
      </c>
      <c r="F677">
        <v>94523</v>
      </c>
      <c r="G677" t="s">
        <v>1794</v>
      </c>
      <c r="H677">
        <v>37.953380000000003</v>
      </c>
      <c r="I677">
        <v>-122.076886</v>
      </c>
      <c r="J677">
        <v>1</v>
      </c>
      <c r="K677">
        <v>0</v>
      </c>
      <c r="L677">
        <v>1</v>
      </c>
      <c r="M677">
        <v>0</v>
      </c>
      <c r="N677" t="str">
        <f>VLOOKUP(O677:O7708,'VLOOKUP Ranges'!$A$9:$B$12,2,TRUE)</f>
        <v>55-77</v>
      </c>
      <c r="O677">
        <v>61</v>
      </c>
      <c r="P677">
        <v>1</v>
      </c>
      <c r="Q677" t="s">
        <v>45</v>
      </c>
      <c r="R677" t="s">
        <v>44</v>
      </c>
      <c r="S677" t="s">
        <v>45</v>
      </c>
      <c r="T677" t="s">
        <v>45</v>
      </c>
      <c r="U677" t="s">
        <v>44</v>
      </c>
      <c r="V677" t="s">
        <v>45</v>
      </c>
      <c r="W677" t="s">
        <v>45</v>
      </c>
      <c r="X677">
        <v>1</v>
      </c>
      <c r="Y677" t="str">
        <f>VLOOKUP(Z677:Z7708,'VLOOKUP Ranges'!$A$2:$B$5,2,TRUE)</f>
        <v>89-118</v>
      </c>
      <c r="Z677">
        <v>105.55</v>
      </c>
      <c r="AA677">
        <v>6281.45</v>
      </c>
      <c r="AB677" t="s">
        <v>45</v>
      </c>
      <c r="AC677">
        <v>1</v>
      </c>
      <c r="AD677">
        <v>86</v>
      </c>
      <c r="AE677">
        <v>5011</v>
      </c>
      <c r="AF677" t="s">
        <v>102</v>
      </c>
      <c r="AG677" t="b">
        <v>0</v>
      </c>
      <c r="AH677" t="b">
        <v>0</v>
      </c>
      <c r="AI677" t="b">
        <v>1</v>
      </c>
      <c r="AJ677" t="b">
        <v>0</v>
      </c>
      <c r="AK677" t="b">
        <v>0</v>
      </c>
      <c r="AL677" t="b">
        <v>1</v>
      </c>
      <c r="AM677" t="b">
        <v>0</v>
      </c>
      <c r="AN677">
        <v>102.974590163934</v>
      </c>
      <c r="AO677">
        <f t="shared" si="10"/>
        <v>106</v>
      </c>
      <c r="AP677" t="b">
        <v>0</v>
      </c>
    </row>
    <row r="678" spans="1:42" x14ac:dyDescent="0.25">
      <c r="A678" t="s">
        <v>1795</v>
      </c>
      <c r="B678">
        <v>1</v>
      </c>
      <c r="C678" t="s">
        <v>40</v>
      </c>
      <c r="D678" t="s">
        <v>41</v>
      </c>
      <c r="E678" t="s">
        <v>1796</v>
      </c>
      <c r="F678">
        <v>94525</v>
      </c>
      <c r="G678" t="s">
        <v>1797</v>
      </c>
      <c r="H678">
        <v>38.049292000000001</v>
      </c>
      <c r="I678">
        <v>-122.228415</v>
      </c>
      <c r="J678">
        <v>0</v>
      </c>
      <c r="K678">
        <v>0</v>
      </c>
      <c r="L678">
        <v>0</v>
      </c>
      <c r="M678">
        <v>1</v>
      </c>
      <c r="N678" t="str">
        <f>VLOOKUP(O678:O7709,'VLOOKUP Ranges'!$A$9:$B$12,2,TRUE)</f>
        <v>29-55</v>
      </c>
      <c r="O678">
        <v>39</v>
      </c>
      <c r="P678">
        <v>0</v>
      </c>
      <c r="Q678" t="s">
        <v>62</v>
      </c>
      <c r="R678" t="s">
        <v>44</v>
      </c>
      <c r="S678" t="s">
        <v>44</v>
      </c>
      <c r="T678" t="s">
        <v>45</v>
      </c>
      <c r="U678" t="s">
        <v>44</v>
      </c>
      <c r="V678" t="s">
        <v>44</v>
      </c>
      <c r="W678" t="s">
        <v>44</v>
      </c>
      <c r="X678">
        <v>0</v>
      </c>
      <c r="Y678" t="str">
        <f>VLOOKUP(Z678:Z7709,'VLOOKUP Ranges'!$A$2:$B$5,2,TRUE)</f>
        <v>18-35</v>
      </c>
      <c r="Z678">
        <v>30.1</v>
      </c>
      <c r="AA678">
        <v>1131.3</v>
      </c>
      <c r="AB678" t="s">
        <v>45</v>
      </c>
      <c r="AC678">
        <v>1</v>
      </c>
      <c r="AD678">
        <v>72</v>
      </c>
      <c r="AE678">
        <v>3106</v>
      </c>
      <c r="AF678" t="s">
        <v>106</v>
      </c>
      <c r="AG678" t="b">
        <v>0</v>
      </c>
      <c r="AH678" t="b">
        <v>0</v>
      </c>
      <c r="AI678" t="b">
        <v>0</v>
      </c>
      <c r="AJ678" t="b">
        <v>0</v>
      </c>
      <c r="AK678" t="b">
        <v>1</v>
      </c>
      <c r="AL678" t="b">
        <v>0</v>
      </c>
      <c r="AM678" t="b">
        <v>0</v>
      </c>
      <c r="AN678">
        <v>29.007692307692299</v>
      </c>
      <c r="AO678">
        <f t="shared" si="10"/>
        <v>31</v>
      </c>
      <c r="AP678" t="b">
        <v>0</v>
      </c>
    </row>
    <row r="679" spans="1:42" x14ac:dyDescent="0.25">
      <c r="A679" t="s">
        <v>1798</v>
      </c>
      <c r="B679">
        <v>1</v>
      </c>
      <c r="C679" t="s">
        <v>40</v>
      </c>
      <c r="D679" t="s">
        <v>41</v>
      </c>
      <c r="E679" t="s">
        <v>1799</v>
      </c>
      <c r="F679">
        <v>94526</v>
      </c>
      <c r="G679" t="s">
        <v>1800</v>
      </c>
      <c r="H679">
        <v>37.815458999999997</v>
      </c>
      <c r="I679">
        <v>-121.977203</v>
      </c>
      <c r="J679">
        <v>1</v>
      </c>
      <c r="K679">
        <v>0</v>
      </c>
      <c r="L679">
        <v>1</v>
      </c>
      <c r="M679">
        <v>0</v>
      </c>
      <c r="N679" t="str">
        <f>VLOOKUP(O679:O7710,'VLOOKUP Ranges'!$A$9:$B$12,2,TRUE)</f>
        <v>9-29</v>
      </c>
      <c r="O679">
        <v>10</v>
      </c>
      <c r="P679">
        <v>1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>
        <v>1</v>
      </c>
      <c r="Y679" t="str">
        <f>VLOOKUP(Z679:Z7710,'VLOOKUP Ranges'!$A$2:$B$5,2,TRUE)</f>
        <v>35-70</v>
      </c>
      <c r="Z679">
        <v>70.3</v>
      </c>
      <c r="AA679">
        <v>738.2</v>
      </c>
      <c r="AB679" t="s">
        <v>45</v>
      </c>
      <c r="AC679">
        <v>1</v>
      </c>
      <c r="AD679">
        <v>94</v>
      </c>
      <c r="AE679">
        <v>2162</v>
      </c>
      <c r="AF679" t="s">
        <v>109</v>
      </c>
      <c r="AG679" t="b">
        <v>0</v>
      </c>
      <c r="AH679" t="b">
        <v>0</v>
      </c>
      <c r="AI679" t="b">
        <v>1</v>
      </c>
      <c r="AJ679" t="b">
        <v>0</v>
      </c>
      <c r="AK679" t="b">
        <v>0</v>
      </c>
      <c r="AL679" t="b">
        <v>1</v>
      </c>
      <c r="AM679" t="b">
        <v>0</v>
      </c>
      <c r="AN679">
        <v>73.819999999999993</v>
      </c>
      <c r="AO679">
        <f t="shared" si="10"/>
        <v>71</v>
      </c>
      <c r="AP679" t="b">
        <v>0</v>
      </c>
    </row>
    <row r="680" spans="1:42" x14ac:dyDescent="0.25">
      <c r="A680" t="s">
        <v>1801</v>
      </c>
      <c r="B680">
        <v>1</v>
      </c>
      <c r="C680" t="s">
        <v>40</v>
      </c>
      <c r="D680" t="s">
        <v>41</v>
      </c>
      <c r="E680" t="s">
        <v>1802</v>
      </c>
      <c r="F680">
        <v>94533</v>
      </c>
      <c r="G680" t="s">
        <v>1803</v>
      </c>
      <c r="H680">
        <v>38.287135999999997</v>
      </c>
      <c r="I680">
        <v>-122.02710999999999</v>
      </c>
      <c r="J680">
        <v>0</v>
      </c>
      <c r="K680">
        <v>0</v>
      </c>
      <c r="L680">
        <v>0</v>
      </c>
      <c r="M680">
        <v>0</v>
      </c>
      <c r="N680" t="str">
        <f>VLOOKUP(O680:O7711,'VLOOKUP Ranges'!$A$9:$B$12,2,TRUE)</f>
        <v>1-9</v>
      </c>
      <c r="O680">
        <v>1</v>
      </c>
      <c r="P680">
        <v>1</v>
      </c>
      <c r="Q680" t="s">
        <v>45</v>
      </c>
      <c r="R680" t="s">
        <v>44</v>
      </c>
      <c r="S680" t="s">
        <v>45</v>
      </c>
      <c r="T680" t="s">
        <v>44</v>
      </c>
      <c r="U680" t="s">
        <v>44</v>
      </c>
      <c r="V680" t="s">
        <v>44</v>
      </c>
      <c r="W680" t="s">
        <v>44</v>
      </c>
      <c r="X680">
        <v>1</v>
      </c>
      <c r="Y680" t="str">
        <f>VLOOKUP(Z680:Z7711,'VLOOKUP Ranges'!$A$2:$B$5,2,TRUE)</f>
        <v>70-89</v>
      </c>
      <c r="Z680">
        <v>80.2</v>
      </c>
      <c r="AA680">
        <v>80.2</v>
      </c>
      <c r="AB680" t="s">
        <v>45</v>
      </c>
      <c r="AC680">
        <v>1</v>
      </c>
      <c r="AD680">
        <v>90</v>
      </c>
      <c r="AE680">
        <v>3056</v>
      </c>
      <c r="AF680" t="s">
        <v>113</v>
      </c>
      <c r="AG680" t="b">
        <v>0</v>
      </c>
      <c r="AH680" t="b">
        <v>0</v>
      </c>
      <c r="AI680" t="b">
        <v>1</v>
      </c>
      <c r="AJ680" t="b">
        <v>0</v>
      </c>
      <c r="AK680" t="b">
        <v>0</v>
      </c>
      <c r="AL680" t="b">
        <v>0</v>
      </c>
      <c r="AM680" t="b">
        <v>1</v>
      </c>
      <c r="AN680">
        <v>80.2</v>
      </c>
      <c r="AO680">
        <f t="shared" si="10"/>
        <v>81</v>
      </c>
      <c r="AP680" t="b">
        <v>0</v>
      </c>
    </row>
    <row r="681" spans="1:42" x14ac:dyDescent="0.25">
      <c r="A681" t="s">
        <v>1804</v>
      </c>
      <c r="B681">
        <v>1</v>
      </c>
      <c r="C681" t="s">
        <v>40</v>
      </c>
      <c r="D681" t="s">
        <v>41</v>
      </c>
      <c r="E681" t="s">
        <v>1805</v>
      </c>
      <c r="F681">
        <v>94535</v>
      </c>
      <c r="G681" t="s">
        <v>1806</v>
      </c>
      <c r="H681">
        <v>38.265898999999997</v>
      </c>
      <c r="I681">
        <v>-121.93946099999999</v>
      </c>
      <c r="J681">
        <v>0</v>
      </c>
      <c r="K681">
        <v>0</v>
      </c>
      <c r="L681">
        <v>1</v>
      </c>
      <c r="M681">
        <v>0</v>
      </c>
      <c r="N681" t="str">
        <f>VLOOKUP(O681:O7712,'VLOOKUP Ranges'!$A$9:$B$12,2,TRUE)</f>
        <v>55-77</v>
      </c>
      <c r="O681">
        <v>67</v>
      </c>
      <c r="P681">
        <v>1</v>
      </c>
      <c r="Q681" t="s">
        <v>45</v>
      </c>
      <c r="R681" t="s">
        <v>45</v>
      </c>
      <c r="S681" t="s">
        <v>44</v>
      </c>
      <c r="T681" t="s">
        <v>44</v>
      </c>
      <c r="U681" t="s">
        <v>45</v>
      </c>
      <c r="V681" t="s">
        <v>44</v>
      </c>
      <c r="W681" t="s">
        <v>45</v>
      </c>
      <c r="X681">
        <v>1</v>
      </c>
      <c r="Y681" t="str">
        <f>VLOOKUP(Z681:Z7712,'VLOOKUP Ranges'!$A$2:$B$5,2,TRUE)</f>
        <v>89-118</v>
      </c>
      <c r="Z681">
        <v>94.35</v>
      </c>
      <c r="AA681">
        <v>6341.45</v>
      </c>
      <c r="AB681" t="s">
        <v>45</v>
      </c>
      <c r="AC681">
        <v>1</v>
      </c>
      <c r="AD681">
        <v>99</v>
      </c>
      <c r="AE681">
        <v>4348</v>
      </c>
      <c r="AF681" t="s">
        <v>117</v>
      </c>
      <c r="AG681" t="b">
        <v>1</v>
      </c>
      <c r="AH681" t="b">
        <v>0</v>
      </c>
      <c r="AI681" t="b">
        <v>1</v>
      </c>
      <c r="AJ681" t="b">
        <v>0</v>
      </c>
      <c r="AK681" t="b">
        <v>1</v>
      </c>
      <c r="AL681" t="b">
        <v>0</v>
      </c>
      <c r="AM681" t="b">
        <v>0</v>
      </c>
      <c r="AN681">
        <v>94.648507462686496</v>
      </c>
      <c r="AO681">
        <f t="shared" si="10"/>
        <v>95</v>
      </c>
      <c r="AP681" t="b">
        <v>1</v>
      </c>
    </row>
    <row r="682" spans="1:42" x14ac:dyDescent="0.25">
      <c r="A682" t="s">
        <v>1807</v>
      </c>
      <c r="B682">
        <v>1</v>
      </c>
      <c r="C682" t="s">
        <v>40</v>
      </c>
      <c r="D682" t="s">
        <v>41</v>
      </c>
      <c r="E682" t="s">
        <v>731</v>
      </c>
      <c r="F682">
        <v>94538</v>
      </c>
      <c r="G682" t="s">
        <v>732</v>
      </c>
      <c r="H682">
        <v>37.505768000000003</v>
      </c>
      <c r="I682">
        <v>-121.96247200000001</v>
      </c>
      <c r="J682">
        <v>1</v>
      </c>
      <c r="K682">
        <v>0</v>
      </c>
      <c r="L682">
        <v>1</v>
      </c>
      <c r="M682">
        <v>1</v>
      </c>
      <c r="N682" t="str">
        <f>VLOOKUP(O682:O7713,'VLOOKUP Ranges'!$A$9:$B$12,2,TRUE)</f>
        <v>1-9</v>
      </c>
      <c r="O682">
        <v>6</v>
      </c>
      <c r="P682">
        <v>1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>
        <v>1</v>
      </c>
      <c r="Y682" t="str">
        <f>VLOOKUP(Z682:Z7713,'VLOOKUP Ranges'!$A$2:$B$5,2,TRUE)</f>
        <v>35-70</v>
      </c>
      <c r="Z682">
        <v>44.6</v>
      </c>
      <c r="AA682">
        <v>260.8</v>
      </c>
      <c r="AB682" t="s">
        <v>45</v>
      </c>
      <c r="AC682">
        <v>1</v>
      </c>
      <c r="AD682">
        <v>90</v>
      </c>
      <c r="AE682">
        <v>4525</v>
      </c>
      <c r="AF682" t="s">
        <v>121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>
        <v>43.466666666666598</v>
      </c>
      <c r="AO682">
        <f t="shared" si="10"/>
        <v>45</v>
      </c>
      <c r="AP682" t="b">
        <v>0</v>
      </c>
    </row>
    <row r="683" spans="1:42" x14ac:dyDescent="0.25">
      <c r="A683" t="s">
        <v>1808</v>
      </c>
      <c r="B683">
        <v>1</v>
      </c>
      <c r="C683" t="s">
        <v>40</v>
      </c>
      <c r="D683" t="s">
        <v>41</v>
      </c>
      <c r="E683" t="s">
        <v>731</v>
      </c>
      <c r="F683">
        <v>94539</v>
      </c>
      <c r="G683" t="s">
        <v>734</v>
      </c>
      <c r="H683">
        <v>37.516790999999998</v>
      </c>
      <c r="I683">
        <v>-121.899117</v>
      </c>
      <c r="J683">
        <v>0</v>
      </c>
      <c r="K683">
        <v>0</v>
      </c>
      <c r="L683">
        <v>0</v>
      </c>
      <c r="M683">
        <v>0</v>
      </c>
      <c r="N683" t="str">
        <f>VLOOKUP(O683:O7714,'VLOOKUP Ranges'!$A$9:$B$12,2,TRUE)</f>
        <v>1-9</v>
      </c>
      <c r="O683">
        <v>1</v>
      </c>
      <c r="P683">
        <v>1</v>
      </c>
      <c r="Q683" t="s">
        <v>44</v>
      </c>
      <c r="R683" t="s">
        <v>66</v>
      </c>
      <c r="S683" t="s">
        <v>66</v>
      </c>
      <c r="T683" t="s">
        <v>66</v>
      </c>
      <c r="U683" t="s">
        <v>66</v>
      </c>
      <c r="V683" t="s">
        <v>66</v>
      </c>
      <c r="W683" t="s">
        <v>66</v>
      </c>
      <c r="X683">
        <v>1</v>
      </c>
      <c r="Y683" t="str">
        <f>VLOOKUP(Z683:Z7714,'VLOOKUP Ranges'!$A$2:$B$5,2,TRUE)</f>
        <v>18-35</v>
      </c>
      <c r="Z683">
        <v>19.600000000000001</v>
      </c>
      <c r="AA683">
        <v>19.600000000000001</v>
      </c>
      <c r="AB683" t="s">
        <v>45</v>
      </c>
      <c r="AC683">
        <v>1</v>
      </c>
      <c r="AD683">
        <v>91</v>
      </c>
      <c r="AE683">
        <v>4205</v>
      </c>
      <c r="AF683" t="s">
        <v>90</v>
      </c>
      <c r="AG683" t="b">
        <v>0</v>
      </c>
      <c r="AH683" t="b">
        <v>0</v>
      </c>
      <c r="AI683" t="b">
        <v>0</v>
      </c>
      <c r="AJ683" t="b">
        <v>1</v>
      </c>
      <c r="AK683" t="b">
        <v>0</v>
      </c>
      <c r="AL683" t="b">
        <v>0</v>
      </c>
      <c r="AM683" t="b">
        <v>1</v>
      </c>
      <c r="AN683">
        <v>19.600000000000001</v>
      </c>
      <c r="AO683">
        <f t="shared" si="10"/>
        <v>20</v>
      </c>
      <c r="AP683" t="b">
        <v>0</v>
      </c>
    </row>
    <row r="684" spans="1:42" x14ac:dyDescent="0.25">
      <c r="A684" t="s">
        <v>1809</v>
      </c>
      <c r="B684">
        <v>1</v>
      </c>
      <c r="C684" t="s">
        <v>40</v>
      </c>
      <c r="D684" t="s">
        <v>41</v>
      </c>
      <c r="E684" t="s">
        <v>736</v>
      </c>
      <c r="F684">
        <v>94542</v>
      </c>
      <c r="G684" t="s">
        <v>1810</v>
      </c>
      <c r="H684">
        <v>37.656694999999999</v>
      </c>
      <c r="I684">
        <v>-122.048361</v>
      </c>
      <c r="J684">
        <v>0</v>
      </c>
      <c r="K684">
        <v>1</v>
      </c>
      <c r="L684">
        <v>0</v>
      </c>
      <c r="M684">
        <v>0</v>
      </c>
      <c r="N684" t="str">
        <f>VLOOKUP(O684:O7715,'VLOOKUP Ranges'!$A$9:$B$12,2,TRUE)</f>
        <v>29-55</v>
      </c>
      <c r="O684">
        <v>33</v>
      </c>
      <c r="P684">
        <v>1</v>
      </c>
      <c r="Q684" t="s">
        <v>45</v>
      </c>
      <c r="R684" t="s">
        <v>44</v>
      </c>
      <c r="S684" t="s">
        <v>45</v>
      </c>
      <c r="T684" t="s">
        <v>45</v>
      </c>
      <c r="U684" t="s">
        <v>45</v>
      </c>
      <c r="V684" t="s">
        <v>45</v>
      </c>
      <c r="W684" t="s">
        <v>45</v>
      </c>
      <c r="X684">
        <v>1</v>
      </c>
      <c r="Y684" t="str">
        <f>VLOOKUP(Z684:Z7715,'VLOOKUP Ranges'!$A$2:$B$5,2,TRUE)</f>
        <v>89-118</v>
      </c>
      <c r="Z684">
        <v>110.45</v>
      </c>
      <c r="AA684">
        <v>3655.45</v>
      </c>
      <c r="AB684" t="s">
        <v>45</v>
      </c>
      <c r="AC684">
        <v>1</v>
      </c>
      <c r="AD684">
        <v>80</v>
      </c>
      <c r="AE684">
        <v>3401</v>
      </c>
      <c r="AF684" t="s">
        <v>94</v>
      </c>
      <c r="AG684" t="b">
        <v>0</v>
      </c>
      <c r="AH684" t="b">
        <v>0</v>
      </c>
      <c r="AI684" t="b">
        <v>1</v>
      </c>
      <c r="AJ684" t="b">
        <v>0</v>
      </c>
      <c r="AK684" t="b">
        <v>0</v>
      </c>
      <c r="AL684" t="b">
        <v>1</v>
      </c>
      <c r="AM684" t="b">
        <v>0</v>
      </c>
      <c r="AN684">
        <v>110.771212121212</v>
      </c>
      <c r="AO684">
        <f t="shared" si="10"/>
        <v>111</v>
      </c>
      <c r="AP684" t="b">
        <v>0</v>
      </c>
    </row>
    <row r="685" spans="1:42" x14ac:dyDescent="0.25">
      <c r="A685" t="s">
        <v>1811</v>
      </c>
      <c r="B685">
        <v>1</v>
      </c>
      <c r="C685" t="s">
        <v>40</v>
      </c>
      <c r="D685" t="s">
        <v>41</v>
      </c>
      <c r="E685" t="s">
        <v>1812</v>
      </c>
      <c r="F685">
        <v>94556</v>
      </c>
      <c r="G685" t="s">
        <v>1813</v>
      </c>
      <c r="H685">
        <v>37.827945999999997</v>
      </c>
      <c r="I685">
        <v>-122.107185</v>
      </c>
      <c r="J685">
        <v>1</v>
      </c>
      <c r="K685">
        <v>0</v>
      </c>
      <c r="L685">
        <v>0</v>
      </c>
      <c r="M685">
        <v>0</v>
      </c>
      <c r="N685" t="str">
        <f>VLOOKUP(O685:O7716,'VLOOKUP Ranges'!$A$9:$B$12,2,TRUE)</f>
        <v>1-9</v>
      </c>
      <c r="O685">
        <v>2</v>
      </c>
      <c r="P685">
        <v>1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>
        <v>0</v>
      </c>
      <c r="Y685" t="str">
        <f>VLOOKUP(Z685:Z7716,'VLOOKUP Ranges'!$A$2:$B$5,2,TRUE)</f>
        <v>70-89</v>
      </c>
      <c r="Z685">
        <v>70.7</v>
      </c>
      <c r="AA685">
        <v>140.69999999999999</v>
      </c>
      <c r="AB685" t="s">
        <v>45</v>
      </c>
      <c r="AC685">
        <v>1</v>
      </c>
      <c r="AD685">
        <v>96</v>
      </c>
      <c r="AE685">
        <v>5317</v>
      </c>
      <c r="AF685" t="s">
        <v>98</v>
      </c>
      <c r="AG685" t="b">
        <v>0</v>
      </c>
      <c r="AH685" t="b">
        <v>0</v>
      </c>
      <c r="AI685" t="b">
        <v>1</v>
      </c>
      <c r="AJ685" t="b">
        <v>0</v>
      </c>
      <c r="AK685" t="b">
        <v>1</v>
      </c>
      <c r="AL685" t="b">
        <v>0</v>
      </c>
      <c r="AM685" t="b">
        <v>0</v>
      </c>
      <c r="AN685">
        <v>70.349999999999994</v>
      </c>
      <c r="AO685">
        <f t="shared" si="10"/>
        <v>71</v>
      </c>
      <c r="AP685" t="b">
        <v>0</v>
      </c>
    </row>
    <row r="686" spans="1:42" x14ac:dyDescent="0.25">
      <c r="A686" t="s">
        <v>1814</v>
      </c>
      <c r="B686">
        <v>1</v>
      </c>
      <c r="C686" t="s">
        <v>40</v>
      </c>
      <c r="D686" t="s">
        <v>41</v>
      </c>
      <c r="E686" t="s">
        <v>752</v>
      </c>
      <c r="F686">
        <v>94559</v>
      </c>
      <c r="G686" t="s">
        <v>1815</v>
      </c>
      <c r="H686">
        <v>38.232388999999998</v>
      </c>
      <c r="I686">
        <v>-122.324944</v>
      </c>
      <c r="J686">
        <v>1</v>
      </c>
      <c r="K686">
        <v>1</v>
      </c>
      <c r="L686">
        <v>1</v>
      </c>
      <c r="M686">
        <v>0</v>
      </c>
      <c r="N686" t="str">
        <f>VLOOKUP(O686:O7717,'VLOOKUP Ranges'!$A$9:$B$12,2,TRUE)</f>
        <v>1-9</v>
      </c>
      <c r="O686">
        <v>7</v>
      </c>
      <c r="P686">
        <v>1</v>
      </c>
      <c r="Q686" t="s">
        <v>45</v>
      </c>
      <c r="R686" t="s">
        <v>44</v>
      </c>
      <c r="S686" t="s">
        <v>44</v>
      </c>
      <c r="T686" t="s">
        <v>45</v>
      </c>
      <c r="U686" t="s">
        <v>44</v>
      </c>
      <c r="V686" t="s">
        <v>45</v>
      </c>
      <c r="W686" t="s">
        <v>45</v>
      </c>
      <c r="X686">
        <v>1</v>
      </c>
      <c r="Y686" t="str">
        <f>VLOOKUP(Z686:Z7717,'VLOOKUP Ranges'!$A$2:$B$5,2,TRUE)</f>
        <v>89-118</v>
      </c>
      <c r="Z686">
        <v>99.25</v>
      </c>
      <c r="AA686">
        <v>665.45</v>
      </c>
      <c r="AB686" t="s">
        <v>45</v>
      </c>
      <c r="AC686">
        <v>1</v>
      </c>
      <c r="AD686">
        <v>90</v>
      </c>
      <c r="AE686">
        <v>2487</v>
      </c>
      <c r="AF686" t="s">
        <v>102</v>
      </c>
      <c r="AG686" t="b">
        <v>0</v>
      </c>
      <c r="AH686" t="b">
        <v>0</v>
      </c>
      <c r="AI686" t="b">
        <v>1</v>
      </c>
      <c r="AJ686" t="b">
        <v>0</v>
      </c>
      <c r="AK686" t="b">
        <v>0</v>
      </c>
      <c r="AL686" t="b">
        <v>1</v>
      </c>
      <c r="AM686" t="b">
        <v>0</v>
      </c>
      <c r="AN686">
        <v>95.064285714285703</v>
      </c>
      <c r="AO686">
        <f t="shared" si="10"/>
        <v>100</v>
      </c>
      <c r="AP686" t="b">
        <v>0</v>
      </c>
    </row>
    <row r="687" spans="1:42" x14ac:dyDescent="0.25">
      <c r="A687" t="s">
        <v>1816</v>
      </c>
      <c r="B687">
        <v>1</v>
      </c>
      <c r="C687" t="s">
        <v>40</v>
      </c>
      <c r="D687" t="s">
        <v>41</v>
      </c>
      <c r="E687" t="s">
        <v>1817</v>
      </c>
      <c r="F687">
        <v>94563</v>
      </c>
      <c r="G687" t="s">
        <v>1818</v>
      </c>
      <c r="H687">
        <v>37.873916000000001</v>
      </c>
      <c r="I687">
        <v>-122.20522</v>
      </c>
      <c r="J687">
        <v>1</v>
      </c>
      <c r="K687">
        <v>0</v>
      </c>
      <c r="L687">
        <v>1</v>
      </c>
      <c r="M687">
        <v>0</v>
      </c>
      <c r="N687" t="str">
        <f>VLOOKUP(O687:O7718,'VLOOKUP Ranges'!$A$9:$B$12,2,TRUE)</f>
        <v>1-9</v>
      </c>
      <c r="O687">
        <v>1</v>
      </c>
      <c r="P687">
        <v>1</v>
      </c>
      <c r="Q687" t="s">
        <v>44</v>
      </c>
      <c r="R687" t="s">
        <v>44</v>
      </c>
      <c r="S687" t="s">
        <v>44</v>
      </c>
      <c r="T687" t="s">
        <v>44</v>
      </c>
      <c r="U687" t="s">
        <v>45</v>
      </c>
      <c r="V687" t="s">
        <v>45</v>
      </c>
      <c r="W687" t="s">
        <v>44</v>
      </c>
      <c r="X687">
        <v>1</v>
      </c>
      <c r="Y687" t="str">
        <f>VLOOKUP(Z687:Z7718,'VLOOKUP Ranges'!$A$2:$B$5,2,TRUE)</f>
        <v>70-89</v>
      </c>
      <c r="Z687">
        <v>84.8</v>
      </c>
      <c r="AA687">
        <v>84.8</v>
      </c>
      <c r="AB687" t="s">
        <v>45</v>
      </c>
      <c r="AC687">
        <v>1</v>
      </c>
      <c r="AD687">
        <v>80</v>
      </c>
      <c r="AE687">
        <v>2627</v>
      </c>
      <c r="AF687" t="s">
        <v>106</v>
      </c>
      <c r="AG687" t="b">
        <v>0</v>
      </c>
      <c r="AH687" t="b">
        <v>0</v>
      </c>
      <c r="AI687" t="b">
        <v>1</v>
      </c>
      <c r="AJ687" t="b">
        <v>0</v>
      </c>
      <c r="AK687" t="b">
        <v>0</v>
      </c>
      <c r="AL687" t="b">
        <v>1</v>
      </c>
      <c r="AM687" t="b">
        <v>0</v>
      </c>
      <c r="AN687">
        <v>84.8</v>
      </c>
      <c r="AO687">
        <f t="shared" si="10"/>
        <v>85</v>
      </c>
      <c r="AP687" t="b">
        <v>0</v>
      </c>
    </row>
    <row r="688" spans="1:42" x14ac:dyDescent="0.25">
      <c r="A688" t="s">
        <v>1819</v>
      </c>
      <c r="B688">
        <v>1</v>
      </c>
      <c r="C688" t="s">
        <v>40</v>
      </c>
      <c r="D688" t="s">
        <v>41</v>
      </c>
      <c r="E688" t="s">
        <v>1820</v>
      </c>
      <c r="F688">
        <v>94567</v>
      </c>
      <c r="G688" t="s">
        <v>1821</v>
      </c>
      <c r="H688">
        <v>38.672708</v>
      </c>
      <c r="I688">
        <v>-122.40321900000001</v>
      </c>
      <c r="J688">
        <v>1</v>
      </c>
      <c r="K688">
        <v>0</v>
      </c>
      <c r="L688">
        <v>0</v>
      </c>
      <c r="M688">
        <v>0</v>
      </c>
      <c r="N688" t="str">
        <f>VLOOKUP(O688:O7719,'VLOOKUP Ranges'!$A$9:$B$12,2,TRUE)</f>
        <v>29-55</v>
      </c>
      <c r="O688">
        <v>52</v>
      </c>
      <c r="P688">
        <v>1</v>
      </c>
      <c r="Q688" t="s">
        <v>44</v>
      </c>
      <c r="R688" t="s">
        <v>44</v>
      </c>
      <c r="S688" t="s">
        <v>45</v>
      </c>
      <c r="T688" t="s">
        <v>45</v>
      </c>
      <c r="U688" t="s">
        <v>45</v>
      </c>
      <c r="V688" t="s">
        <v>45</v>
      </c>
      <c r="W688" t="s">
        <v>45</v>
      </c>
      <c r="X688">
        <v>1</v>
      </c>
      <c r="Y688" t="str">
        <f>VLOOKUP(Z688:Z7719,'VLOOKUP Ranges'!$A$2:$B$5,2,TRUE)</f>
        <v>89-118</v>
      </c>
      <c r="Z688">
        <v>105</v>
      </c>
      <c r="AA688">
        <v>5426.85</v>
      </c>
      <c r="AB688" t="s">
        <v>45</v>
      </c>
      <c r="AC688">
        <v>1</v>
      </c>
      <c r="AD688">
        <v>85</v>
      </c>
      <c r="AE688">
        <v>4630</v>
      </c>
      <c r="AF688" t="s">
        <v>139</v>
      </c>
      <c r="AG688" t="b">
        <v>1</v>
      </c>
      <c r="AH688" t="b">
        <v>0</v>
      </c>
      <c r="AI688" t="b">
        <v>1</v>
      </c>
      <c r="AJ688" t="b">
        <v>0</v>
      </c>
      <c r="AK688" t="b">
        <v>0</v>
      </c>
      <c r="AL688" t="b">
        <v>0</v>
      </c>
      <c r="AM688" t="b">
        <v>0</v>
      </c>
      <c r="AN688">
        <v>104.3625</v>
      </c>
      <c r="AO688">
        <f t="shared" si="10"/>
        <v>105</v>
      </c>
      <c r="AP688" t="b">
        <v>0</v>
      </c>
    </row>
    <row r="689" spans="1:42" x14ac:dyDescent="0.25">
      <c r="A689" t="s">
        <v>1822</v>
      </c>
      <c r="B689">
        <v>1</v>
      </c>
      <c r="C689" t="s">
        <v>40</v>
      </c>
      <c r="D689" t="s">
        <v>41</v>
      </c>
      <c r="E689" t="s">
        <v>1823</v>
      </c>
      <c r="F689">
        <v>94568</v>
      </c>
      <c r="G689" t="s">
        <v>1824</v>
      </c>
      <c r="H689">
        <v>37.713926000000001</v>
      </c>
      <c r="I689">
        <v>-121.928425</v>
      </c>
      <c r="J689">
        <v>1</v>
      </c>
      <c r="K689">
        <v>0</v>
      </c>
      <c r="L689">
        <v>0</v>
      </c>
      <c r="M689">
        <v>0</v>
      </c>
      <c r="N689" t="str">
        <f>VLOOKUP(O689:O7720,'VLOOKUP Ranges'!$A$9:$B$12,2,TRUE)</f>
        <v>9-29</v>
      </c>
      <c r="O689">
        <v>22</v>
      </c>
      <c r="P689">
        <v>1</v>
      </c>
      <c r="Q689" t="s">
        <v>45</v>
      </c>
      <c r="R689" t="s">
        <v>45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>
        <v>1</v>
      </c>
      <c r="Y689" t="str">
        <f>VLOOKUP(Z689:Z7720,'VLOOKUP Ranges'!$A$2:$B$5,2,TRUE)</f>
        <v>35-70</v>
      </c>
      <c r="Z689">
        <v>54.45</v>
      </c>
      <c r="AA689">
        <v>1127.3499999999999</v>
      </c>
      <c r="AB689" t="s">
        <v>45</v>
      </c>
      <c r="AC689">
        <v>1</v>
      </c>
      <c r="AD689">
        <v>71</v>
      </c>
      <c r="AE689">
        <v>2445</v>
      </c>
      <c r="AF689" t="s">
        <v>139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1</v>
      </c>
      <c r="AM689" t="b">
        <v>0</v>
      </c>
      <c r="AN689">
        <v>51.243181818181803</v>
      </c>
      <c r="AO689">
        <f t="shared" si="10"/>
        <v>55</v>
      </c>
      <c r="AP689" t="b">
        <v>1</v>
      </c>
    </row>
    <row r="690" spans="1:42" x14ac:dyDescent="0.25">
      <c r="A690" t="s">
        <v>1825</v>
      </c>
      <c r="B690">
        <v>1</v>
      </c>
      <c r="C690" t="s">
        <v>40</v>
      </c>
      <c r="D690" t="s">
        <v>41</v>
      </c>
      <c r="E690" t="s">
        <v>1826</v>
      </c>
      <c r="F690">
        <v>94572</v>
      </c>
      <c r="G690" t="s">
        <v>1827</v>
      </c>
      <c r="H690">
        <v>38.027217999999998</v>
      </c>
      <c r="I690">
        <v>-122.23463</v>
      </c>
      <c r="J690">
        <v>0</v>
      </c>
      <c r="K690">
        <v>0</v>
      </c>
      <c r="L690">
        <v>1</v>
      </c>
      <c r="M690">
        <v>0</v>
      </c>
      <c r="N690" t="str">
        <f>VLOOKUP(O690:O7721,'VLOOKUP Ranges'!$A$9:$B$12,2,TRUE)</f>
        <v>29-55</v>
      </c>
      <c r="O690">
        <v>47</v>
      </c>
      <c r="P690">
        <v>1</v>
      </c>
      <c r="Q690" t="s">
        <v>44</v>
      </c>
      <c r="R690" t="s">
        <v>44</v>
      </c>
      <c r="S690" t="s">
        <v>44</v>
      </c>
      <c r="T690" t="s">
        <v>45</v>
      </c>
      <c r="U690" t="s">
        <v>44</v>
      </c>
      <c r="V690" t="s">
        <v>44</v>
      </c>
      <c r="W690" t="s">
        <v>45</v>
      </c>
      <c r="X690">
        <v>1</v>
      </c>
      <c r="Y690" t="str">
        <f>VLOOKUP(Z690:Z7721,'VLOOKUP Ranges'!$A$2:$B$5,2,TRUE)</f>
        <v>70-89</v>
      </c>
      <c r="Z690">
        <v>85.3</v>
      </c>
      <c r="AA690">
        <v>4045.65</v>
      </c>
      <c r="AB690" t="s">
        <v>45</v>
      </c>
      <c r="AC690">
        <v>1</v>
      </c>
      <c r="AD690">
        <v>97</v>
      </c>
      <c r="AE690">
        <v>3631</v>
      </c>
      <c r="AF690" t="s">
        <v>139</v>
      </c>
      <c r="AG690" t="b">
        <v>0</v>
      </c>
      <c r="AH690" t="b">
        <v>0</v>
      </c>
      <c r="AI690" t="b">
        <v>1</v>
      </c>
      <c r="AJ690" t="b">
        <v>0</v>
      </c>
      <c r="AK690" t="b">
        <v>0</v>
      </c>
      <c r="AL690" t="b">
        <v>1</v>
      </c>
      <c r="AM690" t="b">
        <v>0</v>
      </c>
      <c r="AN690">
        <v>86.077659574468001</v>
      </c>
      <c r="AO690">
        <f t="shared" si="10"/>
        <v>86</v>
      </c>
      <c r="AP690" t="b">
        <v>0</v>
      </c>
    </row>
    <row r="691" spans="1:42" x14ac:dyDescent="0.25">
      <c r="A691" t="s">
        <v>1828</v>
      </c>
      <c r="B691">
        <v>1</v>
      </c>
      <c r="C691" t="s">
        <v>40</v>
      </c>
      <c r="D691" t="s">
        <v>41</v>
      </c>
      <c r="E691" t="s">
        <v>1829</v>
      </c>
      <c r="F691">
        <v>94574</v>
      </c>
      <c r="G691" t="s">
        <v>1830</v>
      </c>
      <c r="H691">
        <v>38.581353999999997</v>
      </c>
      <c r="I691">
        <v>-122.296283</v>
      </c>
      <c r="J691">
        <v>0</v>
      </c>
      <c r="K691">
        <v>0</v>
      </c>
      <c r="L691">
        <v>0</v>
      </c>
      <c r="M691">
        <v>0</v>
      </c>
      <c r="N691" t="str">
        <f>VLOOKUP(O691:O7722,'VLOOKUP Ranges'!$A$9:$B$12,2,TRUE)</f>
        <v>29-55</v>
      </c>
      <c r="O691">
        <v>33</v>
      </c>
      <c r="P691">
        <v>1</v>
      </c>
      <c r="Q691" t="s">
        <v>45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45</v>
      </c>
      <c r="X691">
        <v>1</v>
      </c>
      <c r="Y691" t="str">
        <f>VLOOKUP(Z691:Z7722,'VLOOKUP Ranges'!$A$2:$B$5,2,TRUE)</f>
        <v>70-89</v>
      </c>
      <c r="Z691">
        <v>83.35</v>
      </c>
      <c r="AA691">
        <v>2757.85</v>
      </c>
      <c r="AB691" t="s">
        <v>45</v>
      </c>
      <c r="AC691">
        <v>1</v>
      </c>
      <c r="AD691">
        <v>66</v>
      </c>
      <c r="AE691">
        <v>5456</v>
      </c>
      <c r="AF691" t="s">
        <v>90</v>
      </c>
      <c r="AG691" t="b">
        <v>0</v>
      </c>
      <c r="AH691" t="b">
        <v>0</v>
      </c>
      <c r="AI691" t="b">
        <v>1</v>
      </c>
      <c r="AJ691" t="b">
        <v>0</v>
      </c>
      <c r="AK691" t="b">
        <v>0</v>
      </c>
      <c r="AL691" t="b">
        <v>1</v>
      </c>
      <c r="AM691" t="b">
        <v>0</v>
      </c>
      <c r="AN691">
        <v>83.571212121212099</v>
      </c>
      <c r="AO691">
        <f t="shared" si="10"/>
        <v>84</v>
      </c>
      <c r="AP691" t="b">
        <v>0</v>
      </c>
    </row>
    <row r="692" spans="1:42" x14ac:dyDescent="0.25">
      <c r="A692" t="s">
        <v>1831</v>
      </c>
      <c r="B692">
        <v>1</v>
      </c>
      <c r="C692" t="s">
        <v>40</v>
      </c>
      <c r="D692" t="s">
        <v>41</v>
      </c>
      <c r="E692" t="s">
        <v>1832</v>
      </c>
      <c r="F692">
        <v>94576</v>
      </c>
      <c r="G692" t="s">
        <v>1833</v>
      </c>
      <c r="H692">
        <v>38.554383000000001</v>
      </c>
      <c r="I692">
        <v>-122.474773</v>
      </c>
      <c r="J692">
        <v>1</v>
      </c>
      <c r="K692">
        <v>0</v>
      </c>
      <c r="L692">
        <v>0</v>
      </c>
      <c r="M692">
        <v>0</v>
      </c>
      <c r="N692" t="str">
        <f>VLOOKUP(O692:O7723,'VLOOKUP Ranges'!$A$9:$B$12,2,TRUE)</f>
        <v>9-29</v>
      </c>
      <c r="O692">
        <v>18</v>
      </c>
      <c r="P692">
        <v>0</v>
      </c>
      <c r="Q692" t="s">
        <v>62</v>
      </c>
      <c r="R692" t="s">
        <v>44</v>
      </c>
      <c r="S692" t="s">
        <v>45</v>
      </c>
      <c r="T692" t="s">
        <v>45</v>
      </c>
      <c r="U692" t="s">
        <v>44</v>
      </c>
      <c r="V692" t="s">
        <v>44</v>
      </c>
      <c r="W692" t="s">
        <v>44</v>
      </c>
      <c r="X692">
        <v>1</v>
      </c>
      <c r="Y692" t="str">
        <f>VLOOKUP(Z692:Z7723,'VLOOKUP Ranges'!$A$2:$B$5,2,TRUE)</f>
        <v>18-35</v>
      </c>
      <c r="Z692">
        <v>33.5</v>
      </c>
      <c r="AA692">
        <v>600</v>
      </c>
      <c r="AB692" t="s">
        <v>45</v>
      </c>
      <c r="AC692">
        <v>1</v>
      </c>
      <c r="AD692">
        <v>82</v>
      </c>
      <c r="AE692">
        <v>5474</v>
      </c>
      <c r="AF692" t="s">
        <v>94</v>
      </c>
      <c r="AG692" t="b">
        <v>0</v>
      </c>
      <c r="AH692" t="b">
        <v>0</v>
      </c>
      <c r="AI692" t="b">
        <v>0</v>
      </c>
      <c r="AJ692" t="b">
        <v>0</v>
      </c>
      <c r="AK692" t="b">
        <v>1</v>
      </c>
      <c r="AL692" t="b">
        <v>0</v>
      </c>
      <c r="AM692" t="b">
        <v>0</v>
      </c>
      <c r="AN692">
        <v>33.3333333333333</v>
      </c>
      <c r="AO692">
        <f t="shared" si="10"/>
        <v>34</v>
      </c>
      <c r="AP692" t="b">
        <v>0</v>
      </c>
    </row>
    <row r="693" spans="1:42" x14ac:dyDescent="0.25">
      <c r="A693" t="s">
        <v>1834</v>
      </c>
      <c r="B693">
        <v>1</v>
      </c>
      <c r="C693" t="s">
        <v>40</v>
      </c>
      <c r="D693" t="s">
        <v>41</v>
      </c>
      <c r="E693" t="s">
        <v>1835</v>
      </c>
      <c r="F693">
        <v>94586</v>
      </c>
      <c r="G693" t="s">
        <v>1836</v>
      </c>
      <c r="H693">
        <v>37.587494</v>
      </c>
      <c r="I693">
        <v>-121.86285599999999</v>
      </c>
      <c r="J693">
        <v>1</v>
      </c>
      <c r="K693">
        <v>0</v>
      </c>
      <c r="L693">
        <v>0</v>
      </c>
      <c r="M693">
        <v>0</v>
      </c>
      <c r="N693" t="str">
        <f>VLOOKUP(O693:O7724,'VLOOKUP Ranges'!$A$9:$B$12,2,TRUE)</f>
        <v>9-29</v>
      </c>
      <c r="O693">
        <v>24</v>
      </c>
      <c r="P693">
        <v>1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45</v>
      </c>
      <c r="W693" t="s">
        <v>45</v>
      </c>
      <c r="X693">
        <v>1</v>
      </c>
      <c r="Y693" t="str">
        <f>VLOOKUP(Z693:Z7724,'VLOOKUP Ranges'!$A$2:$B$5,2,TRUE)</f>
        <v>89-118</v>
      </c>
      <c r="Z693">
        <v>90.35</v>
      </c>
      <c r="AA693">
        <v>2238.5</v>
      </c>
      <c r="AB693" t="s">
        <v>45</v>
      </c>
      <c r="AC693">
        <v>1</v>
      </c>
      <c r="AD693">
        <v>67</v>
      </c>
      <c r="AE693">
        <v>5546</v>
      </c>
      <c r="AF693" t="s">
        <v>98</v>
      </c>
      <c r="AG693" t="b">
        <v>0</v>
      </c>
      <c r="AH693" t="b">
        <v>0</v>
      </c>
      <c r="AI693" t="b">
        <v>1</v>
      </c>
      <c r="AJ693" t="b">
        <v>0</v>
      </c>
      <c r="AK693" t="b">
        <v>0</v>
      </c>
      <c r="AL693" t="b">
        <v>1</v>
      </c>
      <c r="AM693" t="b">
        <v>0</v>
      </c>
      <c r="AN693">
        <v>93.2708333333333</v>
      </c>
      <c r="AO693">
        <f t="shared" si="10"/>
        <v>91</v>
      </c>
      <c r="AP693" t="b">
        <v>0</v>
      </c>
    </row>
    <row r="694" spans="1:42" x14ac:dyDescent="0.25">
      <c r="A694" t="s">
        <v>1837</v>
      </c>
      <c r="B694">
        <v>1</v>
      </c>
      <c r="C694" t="s">
        <v>40</v>
      </c>
      <c r="D694" t="s">
        <v>41</v>
      </c>
      <c r="E694" t="s">
        <v>1838</v>
      </c>
      <c r="F694">
        <v>94589</v>
      </c>
      <c r="G694" t="s">
        <v>1839</v>
      </c>
      <c r="H694">
        <v>38.161321000000001</v>
      </c>
      <c r="I694">
        <v>-122.27158799999999</v>
      </c>
      <c r="J694">
        <v>1</v>
      </c>
      <c r="K694">
        <v>0</v>
      </c>
      <c r="L694">
        <v>1</v>
      </c>
      <c r="M694">
        <v>0</v>
      </c>
      <c r="N694" t="str">
        <f>VLOOKUP(O694:O7725,'VLOOKUP Ranges'!$A$9:$B$12,2,TRUE)</f>
        <v>1-9</v>
      </c>
      <c r="O694">
        <v>1</v>
      </c>
      <c r="P694">
        <v>1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45</v>
      </c>
      <c r="W694" t="s">
        <v>45</v>
      </c>
      <c r="X694">
        <v>1</v>
      </c>
      <c r="Y694" t="str">
        <f>VLOOKUP(Z694:Z7725,'VLOOKUP Ranges'!$A$2:$B$5,2,TRUE)</f>
        <v>89-118</v>
      </c>
      <c r="Z694">
        <v>90.75</v>
      </c>
      <c r="AA694">
        <v>90.75</v>
      </c>
      <c r="AB694" t="s">
        <v>45</v>
      </c>
      <c r="AC694">
        <v>1</v>
      </c>
      <c r="AD694">
        <v>86</v>
      </c>
      <c r="AE694">
        <v>5460</v>
      </c>
      <c r="AF694" t="s">
        <v>102</v>
      </c>
      <c r="AG694" t="b">
        <v>0</v>
      </c>
      <c r="AH694" t="b">
        <v>0</v>
      </c>
      <c r="AI694" t="b">
        <v>1</v>
      </c>
      <c r="AJ694" t="b">
        <v>0</v>
      </c>
      <c r="AK694" t="b">
        <v>0</v>
      </c>
      <c r="AL694" t="b">
        <v>1</v>
      </c>
      <c r="AM694" t="b">
        <v>0</v>
      </c>
      <c r="AN694">
        <v>90.75</v>
      </c>
      <c r="AO694">
        <f t="shared" si="10"/>
        <v>91</v>
      </c>
      <c r="AP694" t="b">
        <v>0</v>
      </c>
    </row>
    <row r="695" spans="1:42" x14ac:dyDescent="0.25">
      <c r="A695" t="s">
        <v>1840</v>
      </c>
      <c r="B695">
        <v>1</v>
      </c>
      <c r="C695" t="s">
        <v>40</v>
      </c>
      <c r="D695" t="s">
        <v>41</v>
      </c>
      <c r="E695" t="s">
        <v>1838</v>
      </c>
      <c r="F695">
        <v>94590</v>
      </c>
      <c r="G695" t="s">
        <v>1841</v>
      </c>
      <c r="H695">
        <v>38.104705000000003</v>
      </c>
      <c r="I695">
        <v>-122.247387</v>
      </c>
      <c r="J695">
        <v>0</v>
      </c>
      <c r="K695">
        <v>0</v>
      </c>
      <c r="L695">
        <v>0</v>
      </c>
      <c r="M695">
        <v>0</v>
      </c>
      <c r="N695" t="str">
        <f>VLOOKUP(O695:O7726,'VLOOKUP Ranges'!$A$9:$B$12,2,TRUE)</f>
        <v>1-9</v>
      </c>
      <c r="O695">
        <v>4</v>
      </c>
      <c r="P695">
        <v>1</v>
      </c>
      <c r="Q695" t="s">
        <v>45</v>
      </c>
      <c r="R695" t="s">
        <v>44</v>
      </c>
      <c r="S695" t="s">
        <v>45</v>
      </c>
      <c r="T695" t="s">
        <v>44</v>
      </c>
      <c r="U695" t="s">
        <v>44</v>
      </c>
      <c r="V695" t="s">
        <v>45</v>
      </c>
      <c r="W695" t="s">
        <v>44</v>
      </c>
      <c r="X695">
        <v>0</v>
      </c>
      <c r="Y695" t="str">
        <f>VLOOKUP(Z695:Z7726,'VLOOKUP Ranges'!$A$2:$B$5,2,TRUE)</f>
        <v>70-89</v>
      </c>
      <c r="Z695">
        <v>89.6</v>
      </c>
      <c r="AA695">
        <v>365.65</v>
      </c>
      <c r="AB695" t="s">
        <v>45</v>
      </c>
      <c r="AC695">
        <v>1</v>
      </c>
      <c r="AD695">
        <v>87</v>
      </c>
      <c r="AE695">
        <v>4689</v>
      </c>
      <c r="AF695" t="s">
        <v>106</v>
      </c>
      <c r="AG695" t="b">
        <v>0</v>
      </c>
      <c r="AH695" t="b">
        <v>0</v>
      </c>
      <c r="AI695" t="b">
        <v>1</v>
      </c>
      <c r="AJ695" t="b">
        <v>0</v>
      </c>
      <c r="AK695" t="b">
        <v>0</v>
      </c>
      <c r="AL695" t="b">
        <v>0</v>
      </c>
      <c r="AM695" t="b">
        <v>1</v>
      </c>
      <c r="AN695">
        <v>91.412499999999994</v>
      </c>
      <c r="AO695">
        <f t="shared" si="10"/>
        <v>90</v>
      </c>
      <c r="AP695" t="b">
        <v>0</v>
      </c>
    </row>
    <row r="696" spans="1:42" x14ac:dyDescent="0.25">
      <c r="A696" t="s">
        <v>1842</v>
      </c>
      <c r="B696">
        <v>1</v>
      </c>
      <c r="C696" t="s">
        <v>40</v>
      </c>
      <c r="D696" t="s">
        <v>41</v>
      </c>
      <c r="E696" t="s">
        <v>782</v>
      </c>
      <c r="F696">
        <v>94601</v>
      </c>
      <c r="G696" t="s">
        <v>1843</v>
      </c>
      <c r="H696">
        <v>37.776522999999997</v>
      </c>
      <c r="I696">
        <v>-122.219268</v>
      </c>
      <c r="J696">
        <v>1</v>
      </c>
      <c r="K696">
        <v>0</v>
      </c>
      <c r="L696">
        <v>0</v>
      </c>
      <c r="M696">
        <v>0</v>
      </c>
      <c r="N696" t="str">
        <f>VLOOKUP(O696:O7727,'VLOOKUP Ranges'!$A$9:$B$12,2,TRUE)</f>
        <v>1-9</v>
      </c>
      <c r="O696">
        <v>2</v>
      </c>
      <c r="P696">
        <v>0</v>
      </c>
      <c r="Q696" t="s">
        <v>62</v>
      </c>
      <c r="R696" t="s">
        <v>44</v>
      </c>
      <c r="S696" t="s">
        <v>44</v>
      </c>
      <c r="T696" t="s">
        <v>45</v>
      </c>
      <c r="U696" t="s">
        <v>44</v>
      </c>
      <c r="V696" t="s">
        <v>45</v>
      </c>
      <c r="W696" t="s">
        <v>45</v>
      </c>
      <c r="X696">
        <v>1</v>
      </c>
      <c r="Y696" t="str">
        <f>VLOOKUP(Z696:Z7727,'VLOOKUP Ranges'!$A$2:$B$5,2,TRUE)</f>
        <v>35-70</v>
      </c>
      <c r="Z696">
        <v>49.25</v>
      </c>
      <c r="AA696">
        <v>90.35</v>
      </c>
      <c r="AB696" t="s">
        <v>45</v>
      </c>
      <c r="AC696">
        <v>1</v>
      </c>
      <c r="AD696">
        <v>90</v>
      </c>
      <c r="AE696">
        <v>5775</v>
      </c>
      <c r="AF696" t="s">
        <v>109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1</v>
      </c>
      <c r="AM696" t="b">
        <v>0</v>
      </c>
      <c r="AN696">
        <v>45.174999999999997</v>
      </c>
      <c r="AO696">
        <f t="shared" si="10"/>
        <v>50</v>
      </c>
      <c r="AP696" t="b">
        <v>0</v>
      </c>
    </row>
    <row r="697" spans="1:42" x14ac:dyDescent="0.25">
      <c r="A697" t="s">
        <v>1844</v>
      </c>
      <c r="B697">
        <v>1</v>
      </c>
      <c r="C697" t="s">
        <v>40</v>
      </c>
      <c r="D697" t="s">
        <v>41</v>
      </c>
      <c r="E697" t="s">
        <v>1845</v>
      </c>
      <c r="F697">
        <v>94608</v>
      </c>
      <c r="G697" t="s">
        <v>1846</v>
      </c>
      <c r="H697">
        <v>37.837260000000001</v>
      </c>
      <c r="I697">
        <v>-122.287648</v>
      </c>
      <c r="J697">
        <v>1</v>
      </c>
      <c r="K697">
        <v>0</v>
      </c>
      <c r="L697">
        <v>0</v>
      </c>
      <c r="M697">
        <v>1</v>
      </c>
      <c r="N697" t="str">
        <f>VLOOKUP(O697:O7728,'VLOOKUP Ranges'!$A$9:$B$12,2,TRUE)</f>
        <v>1-9</v>
      </c>
      <c r="O697">
        <v>1</v>
      </c>
      <c r="P697">
        <v>1</v>
      </c>
      <c r="Q697" t="s">
        <v>44</v>
      </c>
      <c r="R697" t="s">
        <v>66</v>
      </c>
      <c r="S697" t="s">
        <v>66</v>
      </c>
      <c r="T697" t="s">
        <v>66</v>
      </c>
      <c r="U697" t="s">
        <v>66</v>
      </c>
      <c r="V697" t="s">
        <v>66</v>
      </c>
      <c r="W697" t="s">
        <v>66</v>
      </c>
      <c r="X697">
        <v>0</v>
      </c>
      <c r="Y697" t="str">
        <f>VLOOKUP(Z697:Z7728,'VLOOKUP Ranges'!$A$2:$B$5,2,TRUE)</f>
        <v>18-35</v>
      </c>
      <c r="Z697">
        <v>19.75</v>
      </c>
      <c r="AA697">
        <v>19.75</v>
      </c>
      <c r="AB697" t="s">
        <v>45</v>
      </c>
      <c r="AC697">
        <v>1</v>
      </c>
      <c r="AD697">
        <v>92</v>
      </c>
      <c r="AE697">
        <v>2611</v>
      </c>
      <c r="AF697" t="s">
        <v>113</v>
      </c>
      <c r="AG697" t="b">
        <v>0</v>
      </c>
      <c r="AH697" t="b">
        <v>0</v>
      </c>
      <c r="AI697" t="b">
        <v>0</v>
      </c>
      <c r="AJ697" t="b">
        <v>1</v>
      </c>
      <c r="AK697" t="b">
        <v>0</v>
      </c>
      <c r="AL697" t="b">
        <v>0</v>
      </c>
      <c r="AM697" t="b">
        <v>1</v>
      </c>
      <c r="AN697">
        <v>19.75</v>
      </c>
      <c r="AO697">
        <f t="shared" si="10"/>
        <v>20</v>
      </c>
      <c r="AP697" t="b">
        <v>0</v>
      </c>
    </row>
    <row r="698" spans="1:42" x14ac:dyDescent="0.25">
      <c r="A698" t="s">
        <v>1847</v>
      </c>
      <c r="B698">
        <v>1</v>
      </c>
      <c r="C698" t="s">
        <v>40</v>
      </c>
      <c r="D698" t="s">
        <v>41</v>
      </c>
      <c r="E698" t="s">
        <v>782</v>
      </c>
      <c r="F698">
        <v>94609</v>
      </c>
      <c r="G698" t="s">
        <v>1848</v>
      </c>
      <c r="H698">
        <v>37.834341000000002</v>
      </c>
      <c r="I698">
        <v>-122.26437</v>
      </c>
      <c r="J698">
        <v>0</v>
      </c>
      <c r="K698">
        <v>0</v>
      </c>
      <c r="L698">
        <v>0</v>
      </c>
      <c r="M698">
        <v>0</v>
      </c>
      <c r="N698" t="str">
        <f>VLOOKUP(O698:O7729,'VLOOKUP Ranges'!$A$9:$B$12,2,TRUE)</f>
        <v>9-29</v>
      </c>
      <c r="O698">
        <v>19</v>
      </c>
      <c r="P698">
        <v>1</v>
      </c>
      <c r="Q698" t="s">
        <v>45</v>
      </c>
      <c r="R698" t="s">
        <v>45</v>
      </c>
      <c r="S698" t="s">
        <v>45</v>
      </c>
      <c r="T698" t="s">
        <v>44</v>
      </c>
      <c r="U698" t="s">
        <v>44</v>
      </c>
      <c r="V698" t="s">
        <v>44</v>
      </c>
      <c r="W698" t="s">
        <v>45</v>
      </c>
      <c r="X698">
        <v>1</v>
      </c>
      <c r="Y698" t="str">
        <f>VLOOKUP(Z698:Z7729,'VLOOKUP Ranges'!$A$2:$B$5,2,TRUE)</f>
        <v>89-118</v>
      </c>
      <c r="Z698">
        <v>95.15</v>
      </c>
      <c r="AA698">
        <v>1789.25</v>
      </c>
      <c r="AB698" t="s">
        <v>45</v>
      </c>
      <c r="AC698">
        <v>1</v>
      </c>
      <c r="AD698">
        <v>78</v>
      </c>
      <c r="AE698">
        <v>5830</v>
      </c>
      <c r="AF698" t="s">
        <v>117</v>
      </c>
      <c r="AG698" t="b">
        <v>0</v>
      </c>
      <c r="AH698" t="b">
        <v>0</v>
      </c>
      <c r="AI698" t="b">
        <v>1</v>
      </c>
      <c r="AJ698" t="b">
        <v>0</v>
      </c>
      <c r="AK698" t="b">
        <v>0</v>
      </c>
      <c r="AL698" t="b">
        <v>1</v>
      </c>
      <c r="AM698" t="b">
        <v>0</v>
      </c>
      <c r="AN698">
        <v>94.171052631578902</v>
      </c>
      <c r="AO698">
        <f t="shared" si="10"/>
        <v>96</v>
      </c>
      <c r="AP698" t="b">
        <v>1</v>
      </c>
    </row>
    <row r="699" spans="1:42" x14ac:dyDescent="0.25">
      <c r="A699" t="s">
        <v>1849</v>
      </c>
      <c r="B699">
        <v>1</v>
      </c>
      <c r="C699" t="s">
        <v>40</v>
      </c>
      <c r="D699" t="s">
        <v>41</v>
      </c>
      <c r="E699" t="s">
        <v>782</v>
      </c>
      <c r="F699">
        <v>94618</v>
      </c>
      <c r="G699" t="s">
        <v>1850</v>
      </c>
      <c r="H699">
        <v>37.845509999999997</v>
      </c>
      <c r="I699">
        <v>-122.235181</v>
      </c>
      <c r="J699">
        <v>1</v>
      </c>
      <c r="K699">
        <v>0</v>
      </c>
      <c r="L699">
        <v>0</v>
      </c>
      <c r="M699">
        <v>0</v>
      </c>
      <c r="N699" t="str">
        <f>VLOOKUP(O699:O7730,'VLOOKUP Ranges'!$A$9:$B$12,2,TRUE)</f>
        <v>9-29</v>
      </c>
      <c r="O699">
        <v>22</v>
      </c>
      <c r="P699">
        <v>1</v>
      </c>
      <c r="Q699" t="s">
        <v>45</v>
      </c>
      <c r="R699" t="s">
        <v>45</v>
      </c>
      <c r="S699" t="s">
        <v>44</v>
      </c>
      <c r="T699" t="s">
        <v>44</v>
      </c>
      <c r="U699" t="s">
        <v>44</v>
      </c>
      <c r="V699" t="s">
        <v>45</v>
      </c>
      <c r="W699" t="s">
        <v>45</v>
      </c>
      <c r="X699">
        <v>1</v>
      </c>
      <c r="Y699" t="str">
        <f>VLOOKUP(Z699:Z7730,'VLOOKUP Ranges'!$A$2:$B$5,2,TRUE)</f>
        <v>89-118</v>
      </c>
      <c r="Z699">
        <v>101.35</v>
      </c>
      <c r="AA699">
        <v>2317.1</v>
      </c>
      <c r="AB699" t="s">
        <v>45</v>
      </c>
      <c r="AC699">
        <v>1</v>
      </c>
      <c r="AD699">
        <v>77</v>
      </c>
      <c r="AE699">
        <v>4694</v>
      </c>
      <c r="AF699" t="s">
        <v>121</v>
      </c>
      <c r="AG699" t="b">
        <v>0</v>
      </c>
      <c r="AH699" t="b">
        <v>0</v>
      </c>
      <c r="AI699" t="b">
        <v>1</v>
      </c>
      <c r="AJ699" t="b">
        <v>0</v>
      </c>
      <c r="AK699" t="b">
        <v>0</v>
      </c>
      <c r="AL699" t="b">
        <v>0</v>
      </c>
      <c r="AM699" t="b">
        <v>0</v>
      </c>
      <c r="AN699">
        <v>105.32272727272699</v>
      </c>
      <c r="AO699">
        <f t="shared" si="10"/>
        <v>102</v>
      </c>
      <c r="AP699" t="b">
        <v>1</v>
      </c>
    </row>
    <row r="700" spans="1:42" x14ac:dyDescent="0.25">
      <c r="A700" t="s">
        <v>1851</v>
      </c>
      <c r="B700">
        <v>1</v>
      </c>
      <c r="C700" t="s">
        <v>40</v>
      </c>
      <c r="D700" t="s">
        <v>41</v>
      </c>
      <c r="E700" t="s">
        <v>787</v>
      </c>
      <c r="F700">
        <v>94703</v>
      </c>
      <c r="G700" t="s">
        <v>1852</v>
      </c>
      <c r="H700">
        <v>37.863843000000003</v>
      </c>
      <c r="I700">
        <v>-122.275684</v>
      </c>
      <c r="J700">
        <v>0</v>
      </c>
      <c r="K700">
        <v>0</v>
      </c>
      <c r="L700">
        <v>0</v>
      </c>
      <c r="M700">
        <v>0</v>
      </c>
      <c r="N700" t="str">
        <f>VLOOKUP(O700:O7731,'VLOOKUP Ranges'!$A$9:$B$12,2,TRUE)</f>
        <v>1-9</v>
      </c>
      <c r="O700">
        <v>4</v>
      </c>
      <c r="P700">
        <v>1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44</v>
      </c>
      <c r="W700" t="s">
        <v>44</v>
      </c>
      <c r="X700">
        <v>1</v>
      </c>
      <c r="Y700" t="str">
        <f>VLOOKUP(Z700:Z7731,'VLOOKUP Ranges'!$A$2:$B$5,2,TRUE)</f>
        <v>35-70</v>
      </c>
      <c r="Z700">
        <v>70.05</v>
      </c>
      <c r="AA700">
        <v>266.89999999999998</v>
      </c>
      <c r="AB700" t="s">
        <v>45</v>
      </c>
      <c r="AC700">
        <v>1</v>
      </c>
      <c r="AD700">
        <v>89</v>
      </c>
      <c r="AE700">
        <v>3600</v>
      </c>
      <c r="AF700" t="s">
        <v>90</v>
      </c>
      <c r="AG700" t="b">
        <v>0</v>
      </c>
      <c r="AH700" t="b">
        <v>0</v>
      </c>
      <c r="AI700" t="b">
        <v>1</v>
      </c>
      <c r="AJ700" t="b">
        <v>0</v>
      </c>
      <c r="AK700" t="b">
        <v>1</v>
      </c>
      <c r="AL700" t="b">
        <v>0</v>
      </c>
      <c r="AM700" t="b">
        <v>0</v>
      </c>
      <c r="AN700">
        <v>66.724999999999994</v>
      </c>
      <c r="AO700">
        <f t="shared" si="10"/>
        <v>71</v>
      </c>
      <c r="AP700" t="b">
        <v>0</v>
      </c>
    </row>
    <row r="701" spans="1:42" x14ac:dyDescent="0.25">
      <c r="A701" t="s">
        <v>1853</v>
      </c>
      <c r="B701">
        <v>1</v>
      </c>
      <c r="C701" t="s">
        <v>40</v>
      </c>
      <c r="D701" t="s">
        <v>41</v>
      </c>
      <c r="E701" t="s">
        <v>787</v>
      </c>
      <c r="F701">
        <v>94705</v>
      </c>
      <c r="G701" t="s">
        <v>1854</v>
      </c>
      <c r="H701">
        <v>37.858898000000003</v>
      </c>
      <c r="I701">
        <v>-122.240512</v>
      </c>
      <c r="J701">
        <v>1</v>
      </c>
      <c r="K701">
        <v>0</v>
      </c>
      <c r="L701">
        <v>1</v>
      </c>
      <c r="M701">
        <v>0</v>
      </c>
      <c r="N701" t="str">
        <f>VLOOKUP(O701:O7732,'VLOOKUP Ranges'!$A$9:$B$12,2,TRUE)</f>
        <v>1-9</v>
      </c>
      <c r="O701">
        <v>4</v>
      </c>
      <c r="P701">
        <v>1</v>
      </c>
      <c r="Q701" t="s">
        <v>45</v>
      </c>
      <c r="R701" t="s">
        <v>44</v>
      </c>
      <c r="S701" t="s">
        <v>44</v>
      </c>
      <c r="T701" t="s">
        <v>44</v>
      </c>
      <c r="U701" t="s">
        <v>44</v>
      </c>
      <c r="V701" t="s">
        <v>44</v>
      </c>
      <c r="W701" t="s">
        <v>44</v>
      </c>
      <c r="X701">
        <v>1</v>
      </c>
      <c r="Y701" t="str">
        <f>VLOOKUP(Z701:Z7732,'VLOOKUP Ranges'!$A$2:$B$5,2,TRUE)</f>
        <v>70-89</v>
      </c>
      <c r="Z701">
        <v>74.650000000000006</v>
      </c>
      <c r="AA701">
        <v>301.39999999999998</v>
      </c>
      <c r="AB701" t="s">
        <v>45</v>
      </c>
      <c r="AC701">
        <v>1</v>
      </c>
      <c r="AD701">
        <v>87</v>
      </c>
      <c r="AE701">
        <v>4013</v>
      </c>
      <c r="AF701" t="s">
        <v>94</v>
      </c>
      <c r="AG701" t="b">
        <v>0</v>
      </c>
      <c r="AH701" t="b">
        <v>0</v>
      </c>
      <c r="AI701" t="b">
        <v>1</v>
      </c>
      <c r="AJ701" t="b">
        <v>0</v>
      </c>
      <c r="AK701" t="b">
        <v>0</v>
      </c>
      <c r="AL701" t="b">
        <v>1</v>
      </c>
      <c r="AM701" t="b">
        <v>0</v>
      </c>
      <c r="AN701">
        <v>75.349999999999994</v>
      </c>
      <c r="AO701">
        <f t="shared" si="10"/>
        <v>75</v>
      </c>
      <c r="AP701" t="b">
        <v>0</v>
      </c>
    </row>
    <row r="702" spans="1:42" x14ac:dyDescent="0.25">
      <c r="A702" t="s">
        <v>1855</v>
      </c>
      <c r="B702">
        <v>1</v>
      </c>
      <c r="C702" t="s">
        <v>40</v>
      </c>
      <c r="D702" t="s">
        <v>41</v>
      </c>
      <c r="E702" t="s">
        <v>787</v>
      </c>
      <c r="F702">
        <v>94708</v>
      </c>
      <c r="G702" t="s">
        <v>1856</v>
      </c>
      <c r="H702">
        <v>37.897742999999998</v>
      </c>
      <c r="I702">
        <v>-122.263124</v>
      </c>
      <c r="J702">
        <v>1</v>
      </c>
      <c r="K702">
        <v>0</v>
      </c>
      <c r="L702">
        <v>0</v>
      </c>
      <c r="M702">
        <v>0</v>
      </c>
      <c r="N702" t="str">
        <f>VLOOKUP(O702:O7733,'VLOOKUP Ranges'!$A$9:$B$12,2,TRUE)</f>
        <v>1-9</v>
      </c>
      <c r="O702">
        <v>4</v>
      </c>
      <c r="P702">
        <v>1</v>
      </c>
      <c r="Q702" t="s">
        <v>45</v>
      </c>
      <c r="R702" t="s">
        <v>44</v>
      </c>
      <c r="S702" t="s">
        <v>44</v>
      </c>
      <c r="T702" t="s">
        <v>44</v>
      </c>
      <c r="U702" t="s">
        <v>44</v>
      </c>
      <c r="V702" t="s">
        <v>44</v>
      </c>
      <c r="W702" t="s">
        <v>44</v>
      </c>
      <c r="X702">
        <v>0</v>
      </c>
      <c r="Y702" t="str">
        <f>VLOOKUP(Z702:Z7733,'VLOOKUP Ranges'!$A$2:$B$5,2,TRUE)</f>
        <v>35-70</v>
      </c>
      <c r="Z702">
        <v>50.4</v>
      </c>
      <c r="AA702">
        <v>206.6</v>
      </c>
      <c r="AB702" t="s">
        <v>45</v>
      </c>
      <c r="AC702">
        <v>1</v>
      </c>
      <c r="AD702">
        <v>92</v>
      </c>
      <c r="AE702">
        <v>4399</v>
      </c>
      <c r="AF702" t="s">
        <v>98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1</v>
      </c>
      <c r="AN702">
        <v>51.65</v>
      </c>
      <c r="AO702">
        <f t="shared" si="10"/>
        <v>51</v>
      </c>
      <c r="AP702" t="b">
        <v>0</v>
      </c>
    </row>
    <row r="703" spans="1:42" x14ac:dyDescent="0.25">
      <c r="A703" t="s">
        <v>1857</v>
      </c>
      <c r="B703">
        <v>1</v>
      </c>
      <c r="C703" t="s">
        <v>40</v>
      </c>
      <c r="D703" t="s">
        <v>41</v>
      </c>
      <c r="E703" t="s">
        <v>787</v>
      </c>
      <c r="F703">
        <v>94709</v>
      </c>
      <c r="G703" t="s">
        <v>1858</v>
      </c>
      <c r="H703">
        <v>37.878554000000001</v>
      </c>
      <c r="I703">
        <v>-122.26609000000001</v>
      </c>
      <c r="J703">
        <v>0</v>
      </c>
      <c r="K703">
        <v>0</v>
      </c>
      <c r="L703">
        <v>0</v>
      </c>
      <c r="M703">
        <v>0</v>
      </c>
      <c r="N703" t="str">
        <f>VLOOKUP(O703:O7734,'VLOOKUP Ranges'!$A$9:$B$12,2,TRUE)</f>
        <v>1-9</v>
      </c>
      <c r="O703">
        <v>7</v>
      </c>
      <c r="P703">
        <v>1</v>
      </c>
      <c r="Q703" t="s">
        <v>45</v>
      </c>
      <c r="R703" t="s">
        <v>45</v>
      </c>
      <c r="S703" t="s">
        <v>44</v>
      </c>
      <c r="T703" t="s">
        <v>44</v>
      </c>
      <c r="U703" t="s">
        <v>44</v>
      </c>
      <c r="V703" t="s">
        <v>44</v>
      </c>
      <c r="W703" t="s">
        <v>44</v>
      </c>
      <c r="X703">
        <v>1</v>
      </c>
      <c r="Y703" t="str">
        <f>VLOOKUP(Z703:Z7734,'VLOOKUP Ranges'!$A$2:$B$5,2,TRUE)</f>
        <v>70-89</v>
      </c>
      <c r="Z703">
        <v>79.650000000000006</v>
      </c>
      <c r="AA703">
        <v>604.70000000000005</v>
      </c>
      <c r="AB703" t="s">
        <v>45</v>
      </c>
      <c r="AC703">
        <v>1</v>
      </c>
      <c r="AD703">
        <v>81</v>
      </c>
      <c r="AE703">
        <v>4513</v>
      </c>
      <c r="AF703" t="s">
        <v>102</v>
      </c>
      <c r="AG703" t="b">
        <v>0</v>
      </c>
      <c r="AH703" t="b">
        <v>0</v>
      </c>
      <c r="AI703" t="b">
        <v>1</v>
      </c>
      <c r="AJ703" t="b">
        <v>0</v>
      </c>
      <c r="AK703" t="b">
        <v>0</v>
      </c>
      <c r="AL703" t="b">
        <v>0</v>
      </c>
      <c r="AM703" t="b">
        <v>1</v>
      </c>
      <c r="AN703">
        <v>86.385714285714201</v>
      </c>
      <c r="AO703">
        <f t="shared" si="10"/>
        <v>80</v>
      </c>
      <c r="AP703" t="b">
        <v>1</v>
      </c>
    </row>
    <row r="704" spans="1:42" x14ac:dyDescent="0.25">
      <c r="A704" t="s">
        <v>1859</v>
      </c>
      <c r="B704">
        <v>1</v>
      </c>
      <c r="C704" t="s">
        <v>40</v>
      </c>
      <c r="D704" t="s">
        <v>41</v>
      </c>
      <c r="E704" t="s">
        <v>1860</v>
      </c>
      <c r="F704">
        <v>94803</v>
      </c>
      <c r="G704" t="s">
        <v>1861</v>
      </c>
      <c r="H704">
        <v>37.963994999999997</v>
      </c>
      <c r="I704">
        <v>-122.288296</v>
      </c>
      <c r="J704">
        <v>1</v>
      </c>
      <c r="K704">
        <v>1</v>
      </c>
      <c r="L704">
        <v>0</v>
      </c>
      <c r="M704">
        <v>0</v>
      </c>
      <c r="N704" t="str">
        <f>VLOOKUP(O704:O7735,'VLOOKUP Ranges'!$A$9:$B$12,2,TRUE)</f>
        <v>9-29</v>
      </c>
      <c r="O704">
        <v>19</v>
      </c>
      <c r="P704">
        <v>1</v>
      </c>
      <c r="Q704" t="s">
        <v>45</v>
      </c>
      <c r="R704" t="s">
        <v>44</v>
      </c>
      <c r="S704" t="s">
        <v>44</v>
      </c>
      <c r="T704" t="s">
        <v>45</v>
      </c>
      <c r="U704" t="s">
        <v>44</v>
      </c>
      <c r="V704" t="s">
        <v>44</v>
      </c>
      <c r="W704" t="s">
        <v>44</v>
      </c>
      <c r="X704">
        <v>1</v>
      </c>
      <c r="Y704" t="str">
        <f>VLOOKUP(Z704:Z7735,'VLOOKUP Ranges'!$A$2:$B$5,2,TRUE)</f>
        <v>70-89</v>
      </c>
      <c r="Z704">
        <v>79.849999999999994</v>
      </c>
      <c r="AA704">
        <v>1471.75</v>
      </c>
      <c r="AB704" t="s">
        <v>45</v>
      </c>
      <c r="AC704">
        <v>1</v>
      </c>
      <c r="AD704">
        <v>65</v>
      </c>
      <c r="AE704">
        <v>3715</v>
      </c>
      <c r="AF704" t="s">
        <v>106</v>
      </c>
      <c r="AG704" t="b">
        <v>0</v>
      </c>
      <c r="AH704" t="b">
        <v>0</v>
      </c>
      <c r="AI704" t="b">
        <v>1</v>
      </c>
      <c r="AJ704" t="b">
        <v>0</v>
      </c>
      <c r="AK704" t="b">
        <v>0</v>
      </c>
      <c r="AL704" t="b">
        <v>1</v>
      </c>
      <c r="AM704" t="b">
        <v>0</v>
      </c>
      <c r="AN704">
        <v>77.460526315789394</v>
      </c>
      <c r="AO704">
        <f t="shared" si="10"/>
        <v>80</v>
      </c>
      <c r="AP704" t="b">
        <v>0</v>
      </c>
    </row>
    <row r="705" spans="1:42" x14ac:dyDescent="0.25">
      <c r="A705" t="s">
        <v>1862</v>
      </c>
      <c r="B705">
        <v>1</v>
      </c>
      <c r="C705" t="s">
        <v>40</v>
      </c>
      <c r="D705" t="s">
        <v>41</v>
      </c>
      <c r="E705" t="s">
        <v>1863</v>
      </c>
      <c r="F705">
        <v>94805</v>
      </c>
      <c r="G705" t="s">
        <v>1864</v>
      </c>
      <c r="H705">
        <v>37.941456000000002</v>
      </c>
      <c r="I705">
        <v>-122.32096799999999</v>
      </c>
      <c r="J705">
        <v>1</v>
      </c>
      <c r="K705">
        <v>0</v>
      </c>
      <c r="L705">
        <v>1</v>
      </c>
      <c r="M705">
        <v>0</v>
      </c>
      <c r="N705" t="str">
        <f>VLOOKUP(O705:O7736,'VLOOKUP Ranges'!$A$9:$B$12,2,TRUE)</f>
        <v>1-9</v>
      </c>
      <c r="O705">
        <v>5</v>
      </c>
      <c r="P705">
        <v>1</v>
      </c>
      <c r="Q705" t="s">
        <v>45</v>
      </c>
      <c r="R705" t="s">
        <v>44</v>
      </c>
      <c r="S705" t="s">
        <v>45</v>
      </c>
      <c r="T705" t="s">
        <v>44</v>
      </c>
      <c r="U705" t="s">
        <v>44</v>
      </c>
      <c r="V705" t="s">
        <v>44</v>
      </c>
      <c r="W705" t="s">
        <v>44</v>
      </c>
      <c r="X705">
        <v>1</v>
      </c>
      <c r="Y705" t="str">
        <f>VLOOKUP(Z705:Z7736,'VLOOKUP Ranges'!$A$2:$B$5,2,TRUE)</f>
        <v>70-89</v>
      </c>
      <c r="Z705">
        <v>78.75</v>
      </c>
      <c r="AA705">
        <v>412.1</v>
      </c>
      <c r="AB705" t="s">
        <v>45</v>
      </c>
      <c r="AC705">
        <v>1</v>
      </c>
      <c r="AD705">
        <v>72</v>
      </c>
      <c r="AE705">
        <v>3401</v>
      </c>
      <c r="AF705" t="s">
        <v>139</v>
      </c>
      <c r="AG705" t="b">
        <v>0</v>
      </c>
      <c r="AH705" t="b">
        <v>0</v>
      </c>
      <c r="AI705" t="b">
        <v>1</v>
      </c>
      <c r="AJ705" t="b">
        <v>0</v>
      </c>
      <c r="AK705" t="b">
        <v>0</v>
      </c>
      <c r="AL705" t="b">
        <v>1</v>
      </c>
      <c r="AM705" t="b">
        <v>0</v>
      </c>
      <c r="AN705">
        <v>82.42</v>
      </c>
      <c r="AO705">
        <f t="shared" si="10"/>
        <v>79</v>
      </c>
      <c r="AP705" t="b">
        <v>0</v>
      </c>
    </row>
    <row r="706" spans="1:42" x14ac:dyDescent="0.25">
      <c r="A706" t="s">
        <v>1865</v>
      </c>
      <c r="B706">
        <v>1</v>
      </c>
      <c r="C706" t="s">
        <v>40</v>
      </c>
      <c r="D706" t="s">
        <v>41</v>
      </c>
      <c r="E706" t="s">
        <v>797</v>
      </c>
      <c r="F706">
        <v>94901</v>
      </c>
      <c r="G706" t="s">
        <v>1866</v>
      </c>
      <c r="H706">
        <v>37.972662</v>
      </c>
      <c r="I706">
        <v>-122.491452</v>
      </c>
      <c r="J706">
        <v>1</v>
      </c>
      <c r="K706">
        <v>1</v>
      </c>
      <c r="L706">
        <v>1</v>
      </c>
      <c r="M706">
        <v>0</v>
      </c>
      <c r="N706" t="str">
        <f>VLOOKUP(O706:O7737,'VLOOKUP Ranges'!$A$9:$B$12,2,TRUE)</f>
        <v>1-9</v>
      </c>
      <c r="O706">
        <v>8</v>
      </c>
      <c r="P706">
        <v>1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45</v>
      </c>
      <c r="W706" t="s">
        <v>44</v>
      </c>
      <c r="X706">
        <v>1</v>
      </c>
      <c r="Y706" t="str">
        <f>VLOOKUP(Z706:Z7737,'VLOOKUP Ranges'!$A$2:$B$5,2,TRUE)</f>
        <v>70-89</v>
      </c>
      <c r="Z706">
        <v>80.45</v>
      </c>
      <c r="AA706">
        <v>583.45000000000005</v>
      </c>
      <c r="AB706" t="s">
        <v>45</v>
      </c>
      <c r="AC706">
        <v>1</v>
      </c>
      <c r="AD706">
        <v>100</v>
      </c>
      <c r="AE706">
        <v>3443</v>
      </c>
      <c r="AF706" t="s">
        <v>139</v>
      </c>
      <c r="AG706" t="b">
        <v>0</v>
      </c>
      <c r="AH706" t="b">
        <v>0</v>
      </c>
      <c r="AI706" t="b">
        <v>1</v>
      </c>
      <c r="AJ706" t="b">
        <v>0</v>
      </c>
      <c r="AK706" t="b">
        <v>1</v>
      </c>
      <c r="AL706" t="b">
        <v>0</v>
      </c>
      <c r="AM706" t="b">
        <v>0</v>
      </c>
      <c r="AN706">
        <v>72.931250000000006</v>
      </c>
      <c r="AO706">
        <f t="shared" si="10"/>
        <v>81</v>
      </c>
      <c r="AP706" t="b">
        <v>0</v>
      </c>
    </row>
    <row r="707" spans="1:42" x14ac:dyDescent="0.25">
      <c r="A707" t="s">
        <v>1867</v>
      </c>
      <c r="B707">
        <v>1</v>
      </c>
      <c r="C707" t="s">
        <v>40</v>
      </c>
      <c r="D707" t="s">
        <v>41</v>
      </c>
      <c r="E707" t="s">
        <v>1868</v>
      </c>
      <c r="F707">
        <v>94937</v>
      </c>
      <c r="G707" t="s">
        <v>1869</v>
      </c>
      <c r="H707">
        <v>38.099322999999998</v>
      </c>
      <c r="I707">
        <v>-122.945723</v>
      </c>
      <c r="J707">
        <v>0</v>
      </c>
      <c r="K707">
        <v>0</v>
      </c>
      <c r="L707">
        <v>0</v>
      </c>
      <c r="M707">
        <v>0</v>
      </c>
      <c r="N707" t="str">
        <f>VLOOKUP(O707:O7738,'VLOOKUP Ranges'!$A$9:$B$12,2,TRUE)</f>
        <v>1-9</v>
      </c>
      <c r="O707">
        <v>1</v>
      </c>
      <c r="P707">
        <v>1</v>
      </c>
      <c r="Q707" t="s">
        <v>45</v>
      </c>
      <c r="R707" t="s">
        <v>44</v>
      </c>
      <c r="S707" t="s">
        <v>44</v>
      </c>
      <c r="T707" t="s">
        <v>44</v>
      </c>
      <c r="U707" t="s">
        <v>44</v>
      </c>
      <c r="V707" t="s">
        <v>44</v>
      </c>
      <c r="W707" t="s">
        <v>44</v>
      </c>
      <c r="X707">
        <v>1</v>
      </c>
      <c r="Y707" t="str">
        <f>VLOOKUP(Z707:Z7738,'VLOOKUP Ranges'!$A$2:$B$5,2,TRUE)</f>
        <v>35-70</v>
      </c>
      <c r="Z707">
        <v>50.1</v>
      </c>
      <c r="AA707">
        <v>50.1</v>
      </c>
      <c r="AB707" t="s">
        <v>45</v>
      </c>
      <c r="AC707">
        <v>1</v>
      </c>
      <c r="AD707">
        <v>90</v>
      </c>
      <c r="AE707">
        <v>4778</v>
      </c>
      <c r="AF707" t="s">
        <v>139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1</v>
      </c>
      <c r="AN707">
        <v>50.1</v>
      </c>
      <c r="AO707">
        <f t="shared" ref="AO707:AO770" si="11">ROUNDUP(Z707, 0)</f>
        <v>51</v>
      </c>
      <c r="AP707" t="b">
        <v>0</v>
      </c>
    </row>
    <row r="708" spans="1:42" x14ac:dyDescent="0.25">
      <c r="A708" t="s">
        <v>1870</v>
      </c>
      <c r="B708">
        <v>1</v>
      </c>
      <c r="C708" t="s">
        <v>40</v>
      </c>
      <c r="D708" t="s">
        <v>41</v>
      </c>
      <c r="E708" t="s">
        <v>815</v>
      </c>
      <c r="F708">
        <v>94940</v>
      </c>
      <c r="G708" t="s">
        <v>816</v>
      </c>
      <c r="H708">
        <v>38.129308000000002</v>
      </c>
      <c r="I708">
        <v>-122.83481500000001</v>
      </c>
      <c r="J708">
        <v>1</v>
      </c>
      <c r="K708">
        <v>0</v>
      </c>
      <c r="L708">
        <v>1</v>
      </c>
      <c r="M708">
        <v>0</v>
      </c>
      <c r="N708" t="str">
        <f>VLOOKUP(O708:O7739,'VLOOKUP Ranges'!$A$9:$B$12,2,TRUE)</f>
        <v>1-9</v>
      </c>
      <c r="O708">
        <v>2</v>
      </c>
      <c r="P708">
        <v>1</v>
      </c>
      <c r="Q708" t="s">
        <v>44</v>
      </c>
      <c r="R708" t="s">
        <v>44</v>
      </c>
      <c r="S708" t="s">
        <v>44</v>
      </c>
      <c r="T708" t="s">
        <v>45</v>
      </c>
      <c r="U708" t="s">
        <v>44</v>
      </c>
      <c r="V708" t="s">
        <v>44</v>
      </c>
      <c r="W708" t="s">
        <v>44</v>
      </c>
      <c r="X708">
        <v>0</v>
      </c>
      <c r="Y708" t="str">
        <f>VLOOKUP(Z708:Z7739,'VLOOKUP Ranges'!$A$2:$B$5,2,TRUE)</f>
        <v>70-89</v>
      </c>
      <c r="Z708">
        <v>76.400000000000006</v>
      </c>
      <c r="AA708">
        <v>151.80000000000001</v>
      </c>
      <c r="AB708" t="s">
        <v>45</v>
      </c>
      <c r="AC708">
        <v>1</v>
      </c>
      <c r="AD708">
        <v>71</v>
      </c>
      <c r="AE708">
        <v>4340</v>
      </c>
      <c r="AF708" t="s">
        <v>603</v>
      </c>
      <c r="AG708" t="b">
        <v>0</v>
      </c>
      <c r="AH708" t="b">
        <v>0</v>
      </c>
      <c r="AI708" t="b">
        <v>1</v>
      </c>
      <c r="AJ708" t="b">
        <v>0</v>
      </c>
      <c r="AK708" t="b">
        <v>0</v>
      </c>
      <c r="AL708" t="b">
        <v>1</v>
      </c>
      <c r="AM708" t="b">
        <v>0</v>
      </c>
      <c r="AN708">
        <v>75.900000000000006</v>
      </c>
      <c r="AO708">
        <f t="shared" si="11"/>
        <v>77</v>
      </c>
      <c r="AP708" t="b">
        <v>0</v>
      </c>
    </row>
    <row r="709" spans="1:42" x14ac:dyDescent="0.25">
      <c r="A709" t="s">
        <v>1871</v>
      </c>
      <c r="B709">
        <v>1</v>
      </c>
      <c r="C709" t="s">
        <v>40</v>
      </c>
      <c r="D709" t="s">
        <v>41</v>
      </c>
      <c r="E709" t="s">
        <v>1872</v>
      </c>
      <c r="F709">
        <v>94941</v>
      </c>
      <c r="G709" t="s">
        <v>1873</v>
      </c>
      <c r="H709">
        <v>37.901370999999997</v>
      </c>
      <c r="I709">
        <v>-122.572024</v>
      </c>
      <c r="J709">
        <v>1</v>
      </c>
      <c r="K709">
        <v>0</v>
      </c>
      <c r="L709">
        <v>0</v>
      </c>
      <c r="M709">
        <v>0</v>
      </c>
      <c r="N709" t="str">
        <f>VLOOKUP(O709:O7740,'VLOOKUP Ranges'!$A$9:$B$12,2,TRUE)</f>
        <v>1-9</v>
      </c>
      <c r="O709">
        <v>3</v>
      </c>
      <c r="P709">
        <v>1</v>
      </c>
      <c r="Q709" t="s">
        <v>44</v>
      </c>
      <c r="R709" t="s">
        <v>44</v>
      </c>
      <c r="S709" t="s">
        <v>44</v>
      </c>
      <c r="T709" t="s">
        <v>45</v>
      </c>
      <c r="U709" t="s">
        <v>45</v>
      </c>
      <c r="V709" t="s">
        <v>45</v>
      </c>
      <c r="W709" t="s">
        <v>45</v>
      </c>
      <c r="X709">
        <v>1</v>
      </c>
      <c r="Y709" t="str">
        <f>VLOOKUP(Z709:Z7740,'VLOOKUP Ranges'!$A$2:$B$5,2,TRUE)</f>
        <v>89-118</v>
      </c>
      <c r="Z709">
        <v>98.7</v>
      </c>
      <c r="AA709">
        <v>293.64999999999998</v>
      </c>
      <c r="AB709" t="s">
        <v>45</v>
      </c>
      <c r="AC709">
        <v>1</v>
      </c>
      <c r="AD709">
        <v>72</v>
      </c>
      <c r="AE709">
        <v>3916</v>
      </c>
      <c r="AF709" t="s">
        <v>603</v>
      </c>
      <c r="AG709" t="b">
        <v>0</v>
      </c>
      <c r="AH709" t="b">
        <v>0</v>
      </c>
      <c r="AI709" t="b">
        <v>1</v>
      </c>
      <c r="AJ709" t="b">
        <v>0</v>
      </c>
      <c r="AK709" t="b">
        <v>0</v>
      </c>
      <c r="AL709" t="b">
        <v>1</v>
      </c>
      <c r="AM709" t="b">
        <v>0</v>
      </c>
      <c r="AN709">
        <v>97.883333333333297</v>
      </c>
      <c r="AO709">
        <f t="shared" si="11"/>
        <v>99</v>
      </c>
      <c r="AP709" t="b">
        <v>0</v>
      </c>
    </row>
    <row r="710" spans="1:42" x14ac:dyDescent="0.25">
      <c r="A710" t="s">
        <v>1874</v>
      </c>
      <c r="B710">
        <v>1</v>
      </c>
      <c r="C710" t="s">
        <v>40</v>
      </c>
      <c r="D710" t="s">
        <v>41</v>
      </c>
      <c r="E710" t="s">
        <v>818</v>
      </c>
      <c r="F710">
        <v>94945</v>
      </c>
      <c r="G710" t="s">
        <v>819</v>
      </c>
      <c r="H710">
        <v>38.135897</v>
      </c>
      <c r="I710">
        <v>-122.563683</v>
      </c>
      <c r="J710">
        <v>0</v>
      </c>
      <c r="K710">
        <v>1</v>
      </c>
      <c r="L710">
        <v>0</v>
      </c>
      <c r="M710">
        <v>0</v>
      </c>
      <c r="N710" t="str">
        <f>VLOOKUP(O710:O7741,'VLOOKUP Ranges'!$A$9:$B$12,2,TRUE)</f>
        <v>9-29</v>
      </c>
      <c r="O710">
        <v>13</v>
      </c>
      <c r="P710">
        <v>1</v>
      </c>
      <c r="Q710" t="s">
        <v>45</v>
      </c>
      <c r="R710" t="s">
        <v>45</v>
      </c>
      <c r="S710" t="s">
        <v>44</v>
      </c>
      <c r="T710" t="s">
        <v>44</v>
      </c>
      <c r="U710" t="s">
        <v>44</v>
      </c>
      <c r="V710" t="s">
        <v>45</v>
      </c>
      <c r="W710" t="s">
        <v>45</v>
      </c>
      <c r="X710">
        <v>1</v>
      </c>
      <c r="Y710" t="str">
        <f>VLOOKUP(Z710:Z7741,'VLOOKUP Ranges'!$A$2:$B$5,2,TRUE)</f>
        <v>89-118</v>
      </c>
      <c r="Z710">
        <v>100.8</v>
      </c>
      <c r="AA710">
        <v>1308.0999999999999</v>
      </c>
      <c r="AB710" t="s">
        <v>45</v>
      </c>
      <c r="AC710">
        <v>1</v>
      </c>
      <c r="AD710">
        <v>65</v>
      </c>
      <c r="AE710">
        <v>3269</v>
      </c>
      <c r="AF710" t="s">
        <v>613</v>
      </c>
      <c r="AG710" t="b">
        <v>0</v>
      </c>
      <c r="AH710" t="b">
        <v>0</v>
      </c>
      <c r="AI710" t="b">
        <v>1</v>
      </c>
      <c r="AJ710" t="b">
        <v>0</v>
      </c>
      <c r="AK710" t="b">
        <v>0</v>
      </c>
      <c r="AL710" t="b">
        <v>1</v>
      </c>
      <c r="AM710" t="b">
        <v>0</v>
      </c>
      <c r="AN710">
        <v>100.623076923076</v>
      </c>
      <c r="AO710">
        <f t="shared" si="11"/>
        <v>101</v>
      </c>
      <c r="AP710" t="b">
        <v>1</v>
      </c>
    </row>
    <row r="711" spans="1:42" x14ac:dyDescent="0.25">
      <c r="A711" t="s">
        <v>1875</v>
      </c>
      <c r="B711">
        <v>1</v>
      </c>
      <c r="C711" t="s">
        <v>40</v>
      </c>
      <c r="D711" t="s">
        <v>41</v>
      </c>
      <c r="E711" t="s">
        <v>818</v>
      </c>
      <c r="F711">
        <v>94949</v>
      </c>
      <c r="G711" t="s">
        <v>826</v>
      </c>
      <c r="H711">
        <v>38.067203999999997</v>
      </c>
      <c r="I711">
        <v>-122.52400400000001</v>
      </c>
      <c r="J711">
        <v>0</v>
      </c>
      <c r="K711">
        <v>0</v>
      </c>
      <c r="L711">
        <v>1</v>
      </c>
      <c r="M711">
        <v>0</v>
      </c>
      <c r="N711" t="str">
        <f>VLOOKUP(O711:O7742,'VLOOKUP Ranges'!$A$9:$B$12,2,TRUE)</f>
        <v>9-29</v>
      </c>
      <c r="O711">
        <v>28</v>
      </c>
      <c r="P711">
        <v>1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45</v>
      </c>
      <c r="W711" t="s">
        <v>45</v>
      </c>
      <c r="X711">
        <v>1</v>
      </c>
      <c r="Y711" t="str">
        <f>VLOOKUP(Z711:Z7742,'VLOOKUP Ranges'!$A$2:$B$5,2,TRUE)</f>
        <v>89-118</v>
      </c>
      <c r="Z711">
        <v>90.1</v>
      </c>
      <c r="AA711">
        <v>2598.9499999999998</v>
      </c>
      <c r="AB711" t="s">
        <v>45</v>
      </c>
      <c r="AC711">
        <v>1</v>
      </c>
      <c r="AD711">
        <v>99</v>
      </c>
      <c r="AE711">
        <v>5958</v>
      </c>
      <c r="AF711" t="s">
        <v>139</v>
      </c>
      <c r="AG711" t="b">
        <v>1</v>
      </c>
      <c r="AH711" t="b">
        <v>0</v>
      </c>
      <c r="AI711" t="b">
        <v>1</v>
      </c>
      <c r="AJ711" t="b">
        <v>0</v>
      </c>
      <c r="AK711" t="b">
        <v>0</v>
      </c>
      <c r="AL711" t="b">
        <v>0</v>
      </c>
      <c r="AM711" t="b">
        <v>0</v>
      </c>
      <c r="AN711">
        <v>92.819642857142796</v>
      </c>
      <c r="AO711">
        <f t="shared" si="11"/>
        <v>91</v>
      </c>
      <c r="AP711" t="b">
        <v>0</v>
      </c>
    </row>
    <row r="712" spans="1:42" x14ac:dyDescent="0.25">
      <c r="A712" t="s">
        <v>1876</v>
      </c>
      <c r="B712">
        <v>1</v>
      </c>
      <c r="C712" t="s">
        <v>40</v>
      </c>
      <c r="D712" t="s">
        <v>41</v>
      </c>
      <c r="E712" t="s">
        <v>831</v>
      </c>
      <c r="F712">
        <v>94965</v>
      </c>
      <c r="G712" t="s">
        <v>832</v>
      </c>
      <c r="H712">
        <v>37.848641000000001</v>
      </c>
      <c r="I712">
        <v>-122.515692</v>
      </c>
      <c r="J712">
        <v>1</v>
      </c>
      <c r="K712">
        <v>0</v>
      </c>
      <c r="L712">
        <v>0</v>
      </c>
      <c r="M712">
        <v>0</v>
      </c>
      <c r="N712" t="str">
        <f>VLOOKUP(O712:O7743,'VLOOKUP Ranges'!$A$9:$B$12,2,TRUE)</f>
        <v>9-29</v>
      </c>
      <c r="O712">
        <v>15</v>
      </c>
      <c r="P712">
        <v>1</v>
      </c>
      <c r="Q712" t="s">
        <v>45</v>
      </c>
      <c r="R712" t="s">
        <v>44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>
        <v>0</v>
      </c>
      <c r="Y712" t="str">
        <f>VLOOKUP(Z712:Z7743,'VLOOKUP Ranges'!$A$2:$B$5,2,TRUE)</f>
        <v>35-70</v>
      </c>
      <c r="Z712">
        <v>51.55</v>
      </c>
      <c r="AA712">
        <v>765.5</v>
      </c>
      <c r="AB712" t="s">
        <v>45</v>
      </c>
      <c r="AC712">
        <v>1</v>
      </c>
      <c r="AD712">
        <v>66</v>
      </c>
      <c r="AE712">
        <v>2087</v>
      </c>
      <c r="AF712" t="s">
        <v>613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1</v>
      </c>
      <c r="AM712" t="b">
        <v>0</v>
      </c>
      <c r="AN712">
        <v>51.033333333333303</v>
      </c>
      <c r="AO712">
        <f t="shared" si="11"/>
        <v>52</v>
      </c>
      <c r="AP712" t="b">
        <v>0</v>
      </c>
    </row>
    <row r="713" spans="1:42" x14ac:dyDescent="0.25">
      <c r="A713" t="s">
        <v>1877</v>
      </c>
      <c r="B713">
        <v>1</v>
      </c>
      <c r="C713" t="s">
        <v>40</v>
      </c>
      <c r="D713" t="s">
        <v>41</v>
      </c>
      <c r="E713" t="s">
        <v>1878</v>
      </c>
      <c r="F713">
        <v>94970</v>
      </c>
      <c r="G713" t="s">
        <v>1879</v>
      </c>
      <c r="H713">
        <v>37.921137000000002</v>
      </c>
      <c r="I713">
        <v>-122.657562</v>
      </c>
      <c r="J713">
        <v>1</v>
      </c>
      <c r="K713">
        <v>1</v>
      </c>
      <c r="L713">
        <v>0</v>
      </c>
      <c r="M713">
        <v>0</v>
      </c>
      <c r="N713" t="str">
        <f>VLOOKUP(O713:O7744,'VLOOKUP Ranges'!$A$9:$B$12,2,TRUE)</f>
        <v>9-29</v>
      </c>
      <c r="O713">
        <v>10</v>
      </c>
      <c r="P713">
        <v>1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44</v>
      </c>
      <c r="W713" t="s">
        <v>45</v>
      </c>
      <c r="X713">
        <v>1</v>
      </c>
      <c r="Y713" t="str">
        <f>VLOOKUP(Z713:Z7744,'VLOOKUP Ranges'!$A$2:$B$5,2,TRUE)</f>
        <v>70-89</v>
      </c>
      <c r="Z713">
        <v>79.25</v>
      </c>
      <c r="AA713">
        <v>793.55</v>
      </c>
      <c r="AB713" t="s">
        <v>45</v>
      </c>
      <c r="AC713">
        <v>1</v>
      </c>
      <c r="AD713">
        <v>87</v>
      </c>
      <c r="AE713">
        <v>3856</v>
      </c>
      <c r="AF713" t="s">
        <v>603</v>
      </c>
      <c r="AG713" t="b">
        <v>0</v>
      </c>
      <c r="AH713" t="b">
        <v>0</v>
      </c>
      <c r="AI713" t="b">
        <v>1</v>
      </c>
      <c r="AJ713" t="b">
        <v>0</v>
      </c>
      <c r="AK713" t="b">
        <v>0</v>
      </c>
      <c r="AL713" t="b">
        <v>1</v>
      </c>
      <c r="AM713" t="b">
        <v>0</v>
      </c>
      <c r="AN713">
        <v>79.354999999999905</v>
      </c>
      <c r="AO713">
        <f t="shared" si="11"/>
        <v>80</v>
      </c>
      <c r="AP713" t="b">
        <v>0</v>
      </c>
    </row>
    <row r="714" spans="1:42" x14ac:dyDescent="0.25">
      <c r="A714" t="s">
        <v>1880</v>
      </c>
      <c r="B714">
        <v>1</v>
      </c>
      <c r="C714" t="s">
        <v>40</v>
      </c>
      <c r="D714" t="s">
        <v>41</v>
      </c>
      <c r="E714" t="s">
        <v>1881</v>
      </c>
      <c r="F714">
        <v>95004</v>
      </c>
      <c r="G714" t="s">
        <v>1882</v>
      </c>
      <c r="H714">
        <v>36.878363999999998</v>
      </c>
      <c r="I714">
        <v>-121.62978099999999</v>
      </c>
      <c r="J714">
        <v>1</v>
      </c>
      <c r="K714">
        <v>0</v>
      </c>
      <c r="L714">
        <v>0</v>
      </c>
      <c r="M714">
        <v>0</v>
      </c>
      <c r="N714" t="str">
        <f>VLOOKUP(O714:O7745,'VLOOKUP Ranges'!$A$9:$B$12,2,TRUE)</f>
        <v>1-9</v>
      </c>
      <c r="O714">
        <v>5</v>
      </c>
      <c r="P714">
        <v>1</v>
      </c>
      <c r="Q714" t="s">
        <v>45</v>
      </c>
      <c r="R714" t="s">
        <v>44</v>
      </c>
      <c r="S714" t="s">
        <v>44</v>
      </c>
      <c r="T714" t="s">
        <v>44</v>
      </c>
      <c r="U714" t="s">
        <v>44</v>
      </c>
      <c r="V714" t="s">
        <v>45</v>
      </c>
      <c r="W714" t="s">
        <v>45</v>
      </c>
      <c r="X714">
        <v>1</v>
      </c>
      <c r="Y714" t="str">
        <f>VLOOKUP(Z714:Z7745,'VLOOKUP Ranges'!$A$2:$B$5,2,TRUE)</f>
        <v>89-118</v>
      </c>
      <c r="Z714">
        <v>94.85</v>
      </c>
      <c r="AA714">
        <v>462.8</v>
      </c>
      <c r="AB714" t="s">
        <v>45</v>
      </c>
      <c r="AC714">
        <v>1</v>
      </c>
      <c r="AD714">
        <v>69</v>
      </c>
      <c r="AE714">
        <v>5701</v>
      </c>
      <c r="AF714" t="s">
        <v>603</v>
      </c>
      <c r="AG714" t="b">
        <v>0</v>
      </c>
      <c r="AH714" t="b">
        <v>0</v>
      </c>
      <c r="AI714" t="b">
        <v>1</v>
      </c>
      <c r="AJ714" t="b">
        <v>0</v>
      </c>
      <c r="AK714" t="b">
        <v>0</v>
      </c>
      <c r="AL714" t="b">
        <v>0</v>
      </c>
      <c r="AM714" t="b">
        <v>0</v>
      </c>
      <c r="AN714">
        <v>92.56</v>
      </c>
      <c r="AO714">
        <f t="shared" si="11"/>
        <v>95</v>
      </c>
      <c r="AP714" t="b">
        <v>0</v>
      </c>
    </row>
    <row r="715" spans="1:42" x14ac:dyDescent="0.25">
      <c r="A715" t="s">
        <v>1883</v>
      </c>
      <c r="B715">
        <v>1</v>
      </c>
      <c r="C715" t="s">
        <v>40</v>
      </c>
      <c r="D715" t="s">
        <v>41</v>
      </c>
      <c r="E715" t="s">
        <v>843</v>
      </c>
      <c r="F715">
        <v>95006</v>
      </c>
      <c r="G715" t="s">
        <v>844</v>
      </c>
      <c r="H715">
        <v>37.171726999999997</v>
      </c>
      <c r="I715">
        <v>-122.142961</v>
      </c>
      <c r="J715">
        <v>0</v>
      </c>
      <c r="K715">
        <v>0</v>
      </c>
      <c r="L715">
        <v>0</v>
      </c>
      <c r="M715">
        <v>0</v>
      </c>
      <c r="N715" t="str">
        <f>VLOOKUP(O715:O7746,'VLOOKUP Ranges'!$A$9:$B$12,2,TRUE)</f>
        <v>1-9</v>
      </c>
      <c r="O715">
        <v>2</v>
      </c>
      <c r="P715">
        <v>1</v>
      </c>
      <c r="Q715" t="s">
        <v>45</v>
      </c>
      <c r="R715" t="s">
        <v>44</v>
      </c>
      <c r="S715" t="s">
        <v>44</v>
      </c>
      <c r="T715" t="s">
        <v>44</v>
      </c>
      <c r="U715" t="s">
        <v>44</v>
      </c>
      <c r="V715" t="s">
        <v>44</v>
      </c>
      <c r="W715" t="s">
        <v>45</v>
      </c>
      <c r="X715">
        <v>1</v>
      </c>
      <c r="Y715" t="str">
        <f>VLOOKUP(Z715:Z7746,'VLOOKUP Ranges'!$A$2:$B$5,2,TRUE)</f>
        <v>70-89</v>
      </c>
      <c r="Z715">
        <v>85.7</v>
      </c>
      <c r="AA715">
        <v>169.8</v>
      </c>
      <c r="AB715" t="s">
        <v>45</v>
      </c>
      <c r="AC715">
        <v>1</v>
      </c>
      <c r="AD715">
        <v>95</v>
      </c>
      <c r="AE715">
        <v>2187</v>
      </c>
      <c r="AF715" t="s">
        <v>603</v>
      </c>
      <c r="AG715" t="b">
        <v>0</v>
      </c>
      <c r="AH715" t="b">
        <v>0</v>
      </c>
      <c r="AI715" t="b">
        <v>1</v>
      </c>
      <c r="AJ715" t="b">
        <v>0</v>
      </c>
      <c r="AK715" t="b">
        <v>0</v>
      </c>
      <c r="AL715" t="b">
        <v>1</v>
      </c>
      <c r="AM715" t="b">
        <v>0</v>
      </c>
      <c r="AN715">
        <v>84.9</v>
      </c>
      <c r="AO715">
        <f t="shared" si="11"/>
        <v>86</v>
      </c>
      <c r="AP715" t="b">
        <v>0</v>
      </c>
    </row>
    <row r="716" spans="1:42" x14ac:dyDescent="0.25">
      <c r="A716" t="s">
        <v>1884</v>
      </c>
      <c r="B716">
        <v>1</v>
      </c>
      <c r="C716" t="s">
        <v>40</v>
      </c>
      <c r="D716" t="s">
        <v>41</v>
      </c>
      <c r="E716" t="s">
        <v>855</v>
      </c>
      <c r="F716">
        <v>95030</v>
      </c>
      <c r="G716" t="s">
        <v>856</v>
      </c>
      <c r="H716">
        <v>37.222842</v>
      </c>
      <c r="I716">
        <v>-121.988727</v>
      </c>
      <c r="J716">
        <v>0</v>
      </c>
      <c r="K716">
        <v>0</v>
      </c>
      <c r="L716">
        <v>0</v>
      </c>
      <c r="M716">
        <v>0</v>
      </c>
      <c r="N716" t="str">
        <f>VLOOKUP(O716:O7747,'VLOOKUP Ranges'!$A$9:$B$12,2,TRUE)</f>
        <v>1-9</v>
      </c>
      <c r="O716">
        <v>1</v>
      </c>
      <c r="P716">
        <v>1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>
        <v>0</v>
      </c>
      <c r="Y716" t="str">
        <f>VLOOKUP(Z716:Z7747,'VLOOKUP Ranges'!$A$2:$B$5,2,TRUE)</f>
        <v>35-70</v>
      </c>
      <c r="Z716">
        <v>44.4</v>
      </c>
      <c r="AA716">
        <v>44.4</v>
      </c>
      <c r="AB716" t="s">
        <v>45</v>
      </c>
      <c r="AC716">
        <v>1</v>
      </c>
      <c r="AD716">
        <v>76</v>
      </c>
      <c r="AE716">
        <v>3204</v>
      </c>
      <c r="AF716" t="s">
        <v>613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1</v>
      </c>
      <c r="AN716">
        <v>44.4</v>
      </c>
      <c r="AO716">
        <f t="shared" si="11"/>
        <v>45</v>
      </c>
      <c r="AP716" t="b">
        <v>0</v>
      </c>
    </row>
    <row r="717" spans="1:42" x14ac:dyDescent="0.25">
      <c r="A717" t="s">
        <v>1885</v>
      </c>
      <c r="B717">
        <v>1</v>
      </c>
      <c r="C717" t="s">
        <v>40</v>
      </c>
      <c r="D717" t="s">
        <v>41</v>
      </c>
      <c r="E717" t="s">
        <v>855</v>
      </c>
      <c r="F717">
        <v>95032</v>
      </c>
      <c r="G717" t="s">
        <v>1886</v>
      </c>
      <c r="H717">
        <v>37.233034000000004</v>
      </c>
      <c r="I717">
        <v>-121.947427</v>
      </c>
      <c r="J717">
        <v>1</v>
      </c>
      <c r="K717">
        <v>1</v>
      </c>
      <c r="L717">
        <v>0</v>
      </c>
      <c r="M717">
        <v>0</v>
      </c>
      <c r="N717" t="str">
        <f>VLOOKUP(O717:O7748,'VLOOKUP Ranges'!$A$9:$B$12,2,TRUE)</f>
        <v>1-9</v>
      </c>
      <c r="O717">
        <v>5</v>
      </c>
      <c r="P717">
        <v>1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45</v>
      </c>
      <c r="W717" t="s">
        <v>45</v>
      </c>
      <c r="X717">
        <v>1</v>
      </c>
      <c r="Y717" t="str">
        <f>VLOOKUP(Z717:Z7748,'VLOOKUP Ranges'!$A$2:$B$5,2,TRUE)</f>
        <v>70-89</v>
      </c>
      <c r="Z717">
        <v>89.5</v>
      </c>
      <c r="AA717">
        <v>477.7</v>
      </c>
      <c r="AB717" t="s">
        <v>45</v>
      </c>
      <c r="AC717">
        <v>1</v>
      </c>
      <c r="AD717">
        <v>66</v>
      </c>
      <c r="AE717">
        <v>2718</v>
      </c>
      <c r="AF717" t="s">
        <v>613</v>
      </c>
      <c r="AG717" t="b">
        <v>0</v>
      </c>
      <c r="AH717" t="b">
        <v>0</v>
      </c>
      <c r="AI717" t="b">
        <v>1</v>
      </c>
      <c r="AJ717" t="b">
        <v>0</v>
      </c>
      <c r="AK717" t="b">
        <v>0</v>
      </c>
      <c r="AL717" t="b">
        <v>1</v>
      </c>
      <c r="AM717" t="b">
        <v>0</v>
      </c>
      <c r="AN717">
        <v>95.539999999999907</v>
      </c>
      <c r="AO717">
        <f t="shared" si="11"/>
        <v>90</v>
      </c>
      <c r="AP717" t="b">
        <v>0</v>
      </c>
    </row>
    <row r="718" spans="1:42" x14ac:dyDescent="0.25">
      <c r="A718" t="s">
        <v>1887</v>
      </c>
      <c r="B718">
        <v>1</v>
      </c>
      <c r="C718" t="s">
        <v>40</v>
      </c>
      <c r="D718" t="s">
        <v>41</v>
      </c>
      <c r="E718" t="s">
        <v>1888</v>
      </c>
      <c r="F718">
        <v>95039</v>
      </c>
      <c r="G718" t="s">
        <v>1889</v>
      </c>
      <c r="H718">
        <v>36.863303000000002</v>
      </c>
      <c r="I718">
        <v>-121.781632</v>
      </c>
      <c r="J718">
        <v>1</v>
      </c>
      <c r="K718">
        <v>1</v>
      </c>
      <c r="L718">
        <v>1</v>
      </c>
      <c r="M718">
        <v>0</v>
      </c>
      <c r="N718" t="str">
        <f>VLOOKUP(O718:O7749,'VLOOKUP Ranges'!$A$9:$B$12,2,TRUE)</f>
        <v>1-9</v>
      </c>
      <c r="O718">
        <v>1</v>
      </c>
      <c r="P718">
        <v>1</v>
      </c>
      <c r="Q718" t="s">
        <v>45</v>
      </c>
      <c r="R718" t="s">
        <v>44</v>
      </c>
      <c r="S718" t="s">
        <v>44</v>
      </c>
      <c r="T718" t="s">
        <v>44</v>
      </c>
      <c r="U718" t="s">
        <v>44</v>
      </c>
      <c r="V718" t="s">
        <v>45</v>
      </c>
      <c r="W718" t="s">
        <v>44</v>
      </c>
      <c r="X718">
        <v>1</v>
      </c>
      <c r="Y718" t="str">
        <f>VLOOKUP(Z718:Z7749,'VLOOKUP Ranges'!$A$2:$B$5,2,TRUE)</f>
        <v>70-89</v>
      </c>
      <c r="Z718">
        <v>86.05</v>
      </c>
      <c r="AA718">
        <v>86.05</v>
      </c>
      <c r="AB718" t="s">
        <v>45</v>
      </c>
      <c r="AC718">
        <v>1</v>
      </c>
      <c r="AD718">
        <v>96</v>
      </c>
      <c r="AE718">
        <v>4843</v>
      </c>
      <c r="AF718" t="s">
        <v>613</v>
      </c>
      <c r="AG718" t="b">
        <v>0</v>
      </c>
      <c r="AH718" t="b">
        <v>0</v>
      </c>
      <c r="AI718" t="b">
        <v>1</v>
      </c>
      <c r="AJ718" t="b">
        <v>0</v>
      </c>
      <c r="AK718" t="b">
        <v>0</v>
      </c>
      <c r="AL718" t="b">
        <v>1</v>
      </c>
      <c r="AM718" t="b">
        <v>0</v>
      </c>
      <c r="AN718">
        <v>86.05</v>
      </c>
      <c r="AO718">
        <f t="shared" si="11"/>
        <v>87</v>
      </c>
      <c r="AP718" t="b">
        <v>0</v>
      </c>
    </row>
    <row r="719" spans="1:42" x14ac:dyDescent="0.25">
      <c r="A719" t="s">
        <v>1890</v>
      </c>
      <c r="B719">
        <v>1</v>
      </c>
      <c r="C719" t="s">
        <v>40</v>
      </c>
      <c r="D719" t="s">
        <v>41</v>
      </c>
      <c r="E719" t="s">
        <v>1891</v>
      </c>
      <c r="F719">
        <v>95045</v>
      </c>
      <c r="G719" t="s">
        <v>1892</v>
      </c>
      <c r="H719">
        <v>36.810568000000004</v>
      </c>
      <c r="I719">
        <v>-121.503022</v>
      </c>
      <c r="J719">
        <v>1</v>
      </c>
      <c r="K719">
        <v>0</v>
      </c>
      <c r="L719">
        <v>0</v>
      </c>
      <c r="M719">
        <v>0</v>
      </c>
      <c r="N719" t="str">
        <f>VLOOKUP(O719:O7750,'VLOOKUP Ranges'!$A$9:$B$12,2,TRUE)</f>
        <v>1-9</v>
      </c>
      <c r="O719">
        <v>4</v>
      </c>
      <c r="P719">
        <v>0</v>
      </c>
      <c r="Q719" t="s">
        <v>62</v>
      </c>
      <c r="R719" t="s">
        <v>44</v>
      </c>
      <c r="S719" t="s">
        <v>44</v>
      </c>
      <c r="T719" t="s">
        <v>44</v>
      </c>
      <c r="U719" t="s">
        <v>44</v>
      </c>
      <c r="V719" t="s">
        <v>45</v>
      </c>
      <c r="W719" t="s">
        <v>45</v>
      </c>
      <c r="X719">
        <v>1</v>
      </c>
      <c r="Y719" t="str">
        <f>VLOOKUP(Z719:Z7750,'VLOOKUP Ranges'!$A$2:$B$5,2,TRUE)</f>
        <v>35-70</v>
      </c>
      <c r="Z719">
        <v>44.55</v>
      </c>
      <c r="AA719">
        <v>174.3</v>
      </c>
      <c r="AB719" t="s">
        <v>45</v>
      </c>
      <c r="AC719">
        <v>1</v>
      </c>
      <c r="AD719">
        <v>66</v>
      </c>
      <c r="AE719">
        <v>5605</v>
      </c>
      <c r="AF719" t="s">
        <v>603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1</v>
      </c>
      <c r="AM719" t="b">
        <v>0</v>
      </c>
      <c r="AN719">
        <v>43.575000000000003</v>
      </c>
      <c r="AO719">
        <f t="shared" si="11"/>
        <v>45</v>
      </c>
      <c r="AP719" t="b">
        <v>0</v>
      </c>
    </row>
    <row r="720" spans="1:42" x14ac:dyDescent="0.25">
      <c r="A720" t="s">
        <v>1893</v>
      </c>
      <c r="B720">
        <v>1</v>
      </c>
      <c r="C720" t="s">
        <v>40</v>
      </c>
      <c r="D720" t="s">
        <v>41</v>
      </c>
      <c r="E720" t="s">
        <v>1894</v>
      </c>
      <c r="F720">
        <v>95054</v>
      </c>
      <c r="G720" t="s">
        <v>1895</v>
      </c>
      <c r="H720">
        <v>37.393554000000002</v>
      </c>
      <c r="I720">
        <v>-121.965114</v>
      </c>
      <c r="J720">
        <v>1</v>
      </c>
      <c r="K720">
        <v>0</v>
      </c>
      <c r="L720">
        <v>1</v>
      </c>
      <c r="M720">
        <v>1</v>
      </c>
      <c r="N720" t="str">
        <f>VLOOKUP(O720:O7751,'VLOOKUP Ranges'!$A$9:$B$12,2,TRUE)</f>
        <v>29-55</v>
      </c>
      <c r="O720">
        <v>31</v>
      </c>
      <c r="P720">
        <v>0</v>
      </c>
      <c r="Q720" t="s">
        <v>62</v>
      </c>
      <c r="R720" t="s">
        <v>45</v>
      </c>
      <c r="S720" t="s">
        <v>44</v>
      </c>
      <c r="T720" t="s">
        <v>44</v>
      </c>
      <c r="U720" t="s">
        <v>45</v>
      </c>
      <c r="V720" t="s">
        <v>44</v>
      </c>
      <c r="W720" t="s">
        <v>44</v>
      </c>
      <c r="X720">
        <v>0</v>
      </c>
      <c r="Y720" t="str">
        <f>VLOOKUP(Z720:Z7751,'VLOOKUP Ranges'!$A$2:$B$5,2,TRUE)</f>
        <v>18-35</v>
      </c>
      <c r="Z720">
        <v>35.4</v>
      </c>
      <c r="AA720">
        <v>1077.5</v>
      </c>
      <c r="AB720" t="s">
        <v>45</v>
      </c>
      <c r="AC720">
        <v>1</v>
      </c>
      <c r="AD720">
        <v>77</v>
      </c>
      <c r="AE720">
        <v>2067</v>
      </c>
      <c r="AF720" t="s">
        <v>603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>
        <v>34.758064516128997</v>
      </c>
      <c r="AO720">
        <f t="shared" si="11"/>
        <v>36</v>
      </c>
      <c r="AP720" t="b">
        <v>0</v>
      </c>
    </row>
    <row r="721" spans="1:42" x14ac:dyDescent="0.25">
      <c r="A721" t="s">
        <v>1896</v>
      </c>
      <c r="B721">
        <v>1</v>
      </c>
      <c r="C721" t="s">
        <v>40</v>
      </c>
      <c r="D721" t="s">
        <v>41</v>
      </c>
      <c r="E721" t="s">
        <v>861</v>
      </c>
      <c r="F721">
        <v>95060</v>
      </c>
      <c r="G721" t="s">
        <v>1897</v>
      </c>
      <c r="H721">
        <v>36.993451</v>
      </c>
      <c r="I721">
        <v>-122.09885800000001</v>
      </c>
      <c r="J721">
        <v>0</v>
      </c>
      <c r="K721">
        <v>0</v>
      </c>
      <c r="L721">
        <v>0</v>
      </c>
      <c r="M721">
        <v>0</v>
      </c>
      <c r="N721" t="str">
        <f>VLOOKUP(O721:O7752,'VLOOKUP Ranges'!$A$9:$B$12,2,TRUE)</f>
        <v>1-9</v>
      </c>
      <c r="O721">
        <v>1</v>
      </c>
      <c r="P721">
        <v>1</v>
      </c>
      <c r="Q721" t="s">
        <v>45</v>
      </c>
      <c r="R721" t="s">
        <v>44</v>
      </c>
      <c r="S721" t="s">
        <v>44</v>
      </c>
      <c r="T721" t="s">
        <v>44</v>
      </c>
      <c r="U721" t="s">
        <v>44</v>
      </c>
      <c r="V721" t="s">
        <v>45</v>
      </c>
      <c r="W721" t="s">
        <v>45</v>
      </c>
      <c r="X721">
        <v>0</v>
      </c>
      <c r="Y721" t="str">
        <f>VLOOKUP(Z721:Z7752,'VLOOKUP Ranges'!$A$2:$B$5,2,TRUE)</f>
        <v>89-118</v>
      </c>
      <c r="Z721">
        <v>95.65</v>
      </c>
      <c r="AA721">
        <v>95.65</v>
      </c>
      <c r="AB721" t="s">
        <v>45</v>
      </c>
      <c r="AC721">
        <v>1</v>
      </c>
      <c r="AD721">
        <v>87</v>
      </c>
      <c r="AE721">
        <v>3473</v>
      </c>
      <c r="AF721" t="s">
        <v>603</v>
      </c>
      <c r="AG721" t="b">
        <v>0</v>
      </c>
      <c r="AH721" t="b">
        <v>0</v>
      </c>
      <c r="AI721" t="b">
        <v>1</v>
      </c>
      <c r="AJ721" t="b">
        <v>0</v>
      </c>
      <c r="AK721" t="b">
        <v>0</v>
      </c>
      <c r="AL721" t="b">
        <v>0</v>
      </c>
      <c r="AM721" t="b">
        <v>1</v>
      </c>
      <c r="AN721">
        <v>95.65</v>
      </c>
      <c r="AO721">
        <f t="shared" si="11"/>
        <v>96</v>
      </c>
      <c r="AP721" t="b">
        <v>0</v>
      </c>
    </row>
    <row r="722" spans="1:42" x14ac:dyDescent="0.25">
      <c r="A722" t="s">
        <v>1898</v>
      </c>
      <c r="B722">
        <v>1</v>
      </c>
      <c r="C722" t="s">
        <v>40</v>
      </c>
      <c r="D722" t="s">
        <v>41</v>
      </c>
      <c r="E722" t="s">
        <v>861</v>
      </c>
      <c r="F722">
        <v>95065</v>
      </c>
      <c r="G722" t="s">
        <v>1899</v>
      </c>
      <c r="H722">
        <v>37.031404000000002</v>
      </c>
      <c r="I722">
        <v>-121.981865</v>
      </c>
      <c r="J722">
        <v>0</v>
      </c>
      <c r="K722">
        <v>0</v>
      </c>
      <c r="L722">
        <v>0</v>
      </c>
      <c r="M722">
        <v>0</v>
      </c>
      <c r="N722" t="str">
        <f>VLOOKUP(O722:O7753,'VLOOKUP Ranges'!$A$9:$B$12,2,TRUE)</f>
        <v>1-9</v>
      </c>
      <c r="O722">
        <v>1</v>
      </c>
      <c r="P722">
        <v>1</v>
      </c>
      <c r="Q722" t="s">
        <v>44</v>
      </c>
      <c r="R722" t="s">
        <v>66</v>
      </c>
      <c r="S722" t="s">
        <v>66</v>
      </c>
      <c r="T722" t="s">
        <v>66</v>
      </c>
      <c r="U722" t="s">
        <v>66</v>
      </c>
      <c r="V722" t="s">
        <v>66</v>
      </c>
      <c r="W722" t="s">
        <v>66</v>
      </c>
      <c r="X722">
        <v>0</v>
      </c>
      <c r="Y722" t="str">
        <f>VLOOKUP(Z722:Z7753,'VLOOKUP Ranges'!$A$2:$B$5,2,TRUE)</f>
        <v>18-35</v>
      </c>
      <c r="Z722">
        <v>20.95</v>
      </c>
      <c r="AA722">
        <v>20.95</v>
      </c>
      <c r="AB722" t="s">
        <v>45</v>
      </c>
      <c r="AC722">
        <v>1</v>
      </c>
      <c r="AD722">
        <v>70</v>
      </c>
      <c r="AE722">
        <v>4285</v>
      </c>
      <c r="AF722" t="s">
        <v>613</v>
      </c>
      <c r="AG722" t="b">
        <v>0</v>
      </c>
      <c r="AH722" t="b">
        <v>0</v>
      </c>
      <c r="AI722" t="b">
        <v>0</v>
      </c>
      <c r="AJ722" t="b">
        <v>1</v>
      </c>
      <c r="AK722" t="b">
        <v>0</v>
      </c>
      <c r="AL722" t="b">
        <v>0</v>
      </c>
      <c r="AM722" t="b">
        <v>1</v>
      </c>
      <c r="AN722">
        <v>20.95</v>
      </c>
      <c r="AO722">
        <f t="shared" si="11"/>
        <v>21</v>
      </c>
      <c r="AP722" t="b">
        <v>0</v>
      </c>
    </row>
    <row r="723" spans="1:42" x14ac:dyDescent="0.25">
      <c r="A723" t="s">
        <v>1900</v>
      </c>
      <c r="B723">
        <v>1</v>
      </c>
      <c r="C723" t="s">
        <v>40</v>
      </c>
      <c r="D723" t="s">
        <v>41</v>
      </c>
      <c r="E723" t="s">
        <v>864</v>
      </c>
      <c r="F723">
        <v>95110</v>
      </c>
      <c r="G723" t="s">
        <v>1901</v>
      </c>
      <c r="H723">
        <v>37.346670000000003</v>
      </c>
      <c r="I723">
        <v>-121.91001900000001</v>
      </c>
      <c r="J723">
        <v>0</v>
      </c>
      <c r="K723">
        <v>1</v>
      </c>
      <c r="L723">
        <v>0</v>
      </c>
      <c r="M723">
        <v>0</v>
      </c>
      <c r="N723" t="str">
        <f>VLOOKUP(O723:O7754,'VLOOKUP Ranges'!$A$9:$B$12,2,TRUE)</f>
        <v>9-29</v>
      </c>
      <c r="O723">
        <v>10</v>
      </c>
      <c r="P723">
        <v>0</v>
      </c>
      <c r="Q723" t="s">
        <v>62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45</v>
      </c>
      <c r="X723">
        <v>1</v>
      </c>
      <c r="Y723" t="str">
        <f>VLOOKUP(Z723:Z7754,'VLOOKUP Ranges'!$A$2:$B$5,2,TRUE)</f>
        <v>18-35</v>
      </c>
      <c r="Z723">
        <v>34.700000000000003</v>
      </c>
      <c r="AA723">
        <v>329.8</v>
      </c>
      <c r="AB723" t="s">
        <v>45</v>
      </c>
      <c r="AC723">
        <v>1</v>
      </c>
      <c r="AD723">
        <v>92</v>
      </c>
      <c r="AE723">
        <v>3244</v>
      </c>
      <c r="AF723" t="s">
        <v>1902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1</v>
      </c>
      <c r="AM723" t="b">
        <v>0</v>
      </c>
      <c r="AN723">
        <v>32.979999999999997</v>
      </c>
      <c r="AO723">
        <f t="shared" si="11"/>
        <v>35</v>
      </c>
      <c r="AP723" t="b">
        <v>0</v>
      </c>
    </row>
    <row r="724" spans="1:42" x14ac:dyDescent="0.25">
      <c r="A724" t="s">
        <v>1903</v>
      </c>
      <c r="B724">
        <v>1</v>
      </c>
      <c r="C724" t="s">
        <v>40</v>
      </c>
      <c r="D724" t="s">
        <v>41</v>
      </c>
      <c r="E724" t="s">
        <v>864</v>
      </c>
      <c r="F724">
        <v>95120</v>
      </c>
      <c r="G724" t="s">
        <v>1904</v>
      </c>
      <c r="H724">
        <v>37.186140999999999</v>
      </c>
      <c r="I724">
        <v>-121.843554</v>
      </c>
      <c r="J724">
        <v>0</v>
      </c>
      <c r="K724">
        <v>0</v>
      </c>
      <c r="L724">
        <v>0</v>
      </c>
      <c r="M724">
        <v>0</v>
      </c>
      <c r="N724" t="str">
        <f>VLOOKUP(O724:O7755,'VLOOKUP Ranges'!$A$9:$B$12,2,TRUE)</f>
        <v>9-29</v>
      </c>
      <c r="O724">
        <v>15</v>
      </c>
      <c r="P724">
        <v>1</v>
      </c>
      <c r="Q724" t="s">
        <v>44</v>
      </c>
      <c r="R724" t="s">
        <v>66</v>
      </c>
      <c r="S724" t="s">
        <v>66</v>
      </c>
      <c r="T724" t="s">
        <v>66</v>
      </c>
      <c r="U724" t="s">
        <v>66</v>
      </c>
      <c r="V724" t="s">
        <v>66</v>
      </c>
      <c r="W724" t="s">
        <v>66</v>
      </c>
      <c r="X724">
        <v>0</v>
      </c>
      <c r="Y724" t="str">
        <f>VLOOKUP(Z724:Z7755,'VLOOKUP Ranges'!$A$2:$B$5,2,TRUE)</f>
        <v>18-35</v>
      </c>
      <c r="Z724">
        <v>19.75</v>
      </c>
      <c r="AA724">
        <v>297.3</v>
      </c>
      <c r="AB724" t="s">
        <v>45</v>
      </c>
      <c r="AC724">
        <v>1</v>
      </c>
      <c r="AD724">
        <v>69</v>
      </c>
      <c r="AE724">
        <v>2428</v>
      </c>
      <c r="AF724" t="s">
        <v>49</v>
      </c>
      <c r="AG724" t="b">
        <v>0</v>
      </c>
      <c r="AH724" t="b">
        <v>0</v>
      </c>
      <c r="AI724" t="b">
        <v>0</v>
      </c>
      <c r="AJ724" t="b">
        <v>1</v>
      </c>
      <c r="AK724" t="b">
        <v>0</v>
      </c>
      <c r="AL724" t="b">
        <v>0</v>
      </c>
      <c r="AM724" t="b">
        <v>0</v>
      </c>
      <c r="AN724">
        <v>19.82</v>
      </c>
      <c r="AO724">
        <f t="shared" si="11"/>
        <v>20</v>
      </c>
      <c r="AP724" t="b">
        <v>0</v>
      </c>
    </row>
    <row r="725" spans="1:42" x14ac:dyDescent="0.25">
      <c r="A725" t="s">
        <v>1905</v>
      </c>
      <c r="B725">
        <v>1</v>
      </c>
      <c r="C725" t="s">
        <v>40</v>
      </c>
      <c r="D725" t="s">
        <v>41</v>
      </c>
      <c r="E725" t="s">
        <v>864</v>
      </c>
      <c r="F725">
        <v>95121</v>
      </c>
      <c r="G725" t="s">
        <v>1906</v>
      </c>
      <c r="H725">
        <v>37.304681000000002</v>
      </c>
      <c r="I725">
        <v>-121.809955</v>
      </c>
      <c r="J725">
        <v>1</v>
      </c>
      <c r="K725">
        <v>0</v>
      </c>
      <c r="L725">
        <v>1</v>
      </c>
      <c r="M725">
        <v>0</v>
      </c>
      <c r="N725" t="str">
        <f>VLOOKUP(O725:O7756,'VLOOKUP Ranges'!$A$9:$B$12,2,TRUE)</f>
        <v>9-29</v>
      </c>
      <c r="O725">
        <v>17</v>
      </c>
      <c r="P725">
        <v>1</v>
      </c>
      <c r="Q725" t="s">
        <v>45</v>
      </c>
      <c r="R725" t="s">
        <v>44</v>
      </c>
      <c r="S725" t="s">
        <v>44</v>
      </c>
      <c r="T725" t="s">
        <v>44</v>
      </c>
      <c r="U725" t="s">
        <v>44</v>
      </c>
      <c r="V725" t="s">
        <v>45</v>
      </c>
      <c r="W725" t="s">
        <v>45</v>
      </c>
      <c r="X725">
        <v>1</v>
      </c>
      <c r="Y725" t="str">
        <f>VLOOKUP(Z725:Z7756,'VLOOKUP Ranges'!$A$2:$B$5,2,TRUE)</f>
        <v>89-118</v>
      </c>
      <c r="Z725">
        <v>92.55</v>
      </c>
      <c r="AA725">
        <v>1515.1</v>
      </c>
      <c r="AB725" t="s">
        <v>45</v>
      </c>
      <c r="AC725">
        <v>1</v>
      </c>
      <c r="AD725">
        <v>99</v>
      </c>
      <c r="AE725">
        <v>5775</v>
      </c>
      <c r="AF725" t="s">
        <v>49</v>
      </c>
      <c r="AG725" t="b">
        <v>0</v>
      </c>
      <c r="AH725" t="b">
        <v>0</v>
      </c>
      <c r="AI725" t="b">
        <v>1</v>
      </c>
      <c r="AJ725" t="b">
        <v>0</v>
      </c>
      <c r="AK725" t="b">
        <v>0</v>
      </c>
      <c r="AL725" t="b">
        <v>1</v>
      </c>
      <c r="AM725" t="b">
        <v>0</v>
      </c>
      <c r="AN725">
        <v>89.123529411764693</v>
      </c>
      <c r="AO725">
        <f t="shared" si="11"/>
        <v>93</v>
      </c>
      <c r="AP725" t="b">
        <v>0</v>
      </c>
    </row>
    <row r="726" spans="1:42" x14ac:dyDescent="0.25">
      <c r="A726" t="s">
        <v>1907</v>
      </c>
      <c r="B726">
        <v>1</v>
      </c>
      <c r="C726" t="s">
        <v>40</v>
      </c>
      <c r="D726" t="s">
        <v>41</v>
      </c>
      <c r="E726" t="s">
        <v>864</v>
      </c>
      <c r="F726">
        <v>95126</v>
      </c>
      <c r="G726" t="s">
        <v>1908</v>
      </c>
      <c r="H726">
        <v>37.327069000000002</v>
      </c>
      <c r="I726">
        <v>-121.916819</v>
      </c>
      <c r="J726">
        <v>1</v>
      </c>
      <c r="K726">
        <v>1</v>
      </c>
      <c r="L726">
        <v>1</v>
      </c>
      <c r="M726">
        <v>0</v>
      </c>
      <c r="N726" t="str">
        <f>VLOOKUP(O726:O7757,'VLOOKUP Ranges'!$A$9:$B$12,2,TRUE)</f>
        <v>29-55</v>
      </c>
      <c r="O726">
        <v>53</v>
      </c>
      <c r="P726">
        <v>1</v>
      </c>
      <c r="Q726" t="s">
        <v>45</v>
      </c>
      <c r="R726" t="s">
        <v>45</v>
      </c>
      <c r="S726" t="s">
        <v>44</v>
      </c>
      <c r="T726" t="s">
        <v>44</v>
      </c>
      <c r="U726" t="s">
        <v>45</v>
      </c>
      <c r="V726" t="s">
        <v>44</v>
      </c>
      <c r="W726" t="s">
        <v>44</v>
      </c>
      <c r="X726">
        <v>1</v>
      </c>
      <c r="Y726" t="str">
        <f>VLOOKUP(Z726:Z7757,'VLOOKUP Ranges'!$A$2:$B$5,2,TRUE)</f>
        <v>35-70</v>
      </c>
      <c r="Z726">
        <v>60.05</v>
      </c>
      <c r="AA726">
        <v>3229.65</v>
      </c>
      <c r="AB726" t="s">
        <v>45</v>
      </c>
      <c r="AC726">
        <v>1</v>
      </c>
      <c r="AD726">
        <v>77</v>
      </c>
      <c r="AE726">
        <v>5271</v>
      </c>
      <c r="AF726" t="s">
        <v>49</v>
      </c>
      <c r="AG726" t="b">
        <v>1</v>
      </c>
      <c r="AH726" t="b">
        <v>0</v>
      </c>
      <c r="AI726" t="b">
        <v>0</v>
      </c>
      <c r="AJ726" t="b">
        <v>0</v>
      </c>
      <c r="AK726" t="b">
        <v>0</v>
      </c>
      <c r="AL726" t="b">
        <v>1</v>
      </c>
      <c r="AM726" t="b">
        <v>0</v>
      </c>
      <c r="AN726">
        <v>60.936792452830097</v>
      </c>
      <c r="AO726">
        <f t="shared" si="11"/>
        <v>61</v>
      </c>
      <c r="AP726" t="b">
        <v>1</v>
      </c>
    </row>
    <row r="727" spans="1:42" x14ac:dyDescent="0.25">
      <c r="A727" t="s">
        <v>1909</v>
      </c>
      <c r="B727">
        <v>1</v>
      </c>
      <c r="C727" t="s">
        <v>40</v>
      </c>
      <c r="D727" t="s">
        <v>41</v>
      </c>
      <c r="E727" t="s">
        <v>864</v>
      </c>
      <c r="F727">
        <v>95127</v>
      </c>
      <c r="G727" t="s">
        <v>1910</v>
      </c>
      <c r="H727">
        <v>37.375155999999997</v>
      </c>
      <c r="I727">
        <v>-121.795867</v>
      </c>
      <c r="J727">
        <v>1</v>
      </c>
      <c r="K727">
        <v>1</v>
      </c>
      <c r="L727">
        <v>1</v>
      </c>
      <c r="M727">
        <v>0</v>
      </c>
      <c r="N727" t="str">
        <f>VLOOKUP(O727:O7758,'VLOOKUP Ranges'!$A$9:$B$12,2,TRUE)</f>
        <v>9-29</v>
      </c>
      <c r="O727">
        <v>16</v>
      </c>
      <c r="P727">
        <v>1</v>
      </c>
      <c r="Q727" t="s">
        <v>44</v>
      </c>
      <c r="R727" t="s">
        <v>44</v>
      </c>
      <c r="S727" t="s">
        <v>45</v>
      </c>
      <c r="T727" t="s">
        <v>44</v>
      </c>
      <c r="U727" t="s">
        <v>44</v>
      </c>
      <c r="V727" t="s">
        <v>44</v>
      </c>
      <c r="W727" t="s">
        <v>44</v>
      </c>
      <c r="X727">
        <v>1</v>
      </c>
      <c r="Y727" t="str">
        <f>VLOOKUP(Z727:Z7758,'VLOOKUP Ranges'!$A$2:$B$5,2,TRUE)</f>
        <v>70-89</v>
      </c>
      <c r="Z727">
        <v>74.3</v>
      </c>
      <c r="AA727">
        <v>1178.25</v>
      </c>
      <c r="AB727" t="s">
        <v>45</v>
      </c>
      <c r="AC727">
        <v>1</v>
      </c>
      <c r="AD727">
        <v>81</v>
      </c>
      <c r="AE727">
        <v>2076</v>
      </c>
      <c r="AF727" t="s">
        <v>56</v>
      </c>
      <c r="AG727" t="b">
        <v>0</v>
      </c>
      <c r="AH727" t="b">
        <v>0</v>
      </c>
      <c r="AI727" t="b">
        <v>1</v>
      </c>
      <c r="AJ727" t="b">
        <v>0</v>
      </c>
      <c r="AK727" t="b">
        <v>1</v>
      </c>
      <c r="AL727" t="b">
        <v>0</v>
      </c>
      <c r="AM727" t="b">
        <v>0</v>
      </c>
      <c r="AN727">
        <v>73.640625</v>
      </c>
      <c r="AO727">
        <f t="shared" si="11"/>
        <v>75</v>
      </c>
      <c r="AP727" t="b">
        <v>0</v>
      </c>
    </row>
    <row r="728" spans="1:42" x14ac:dyDescent="0.25">
      <c r="A728" t="s">
        <v>1911</v>
      </c>
      <c r="B728">
        <v>1</v>
      </c>
      <c r="C728" t="s">
        <v>40</v>
      </c>
      <c r="D728" t="s">
        <v>41</v>
      </c>
      <c r="E728" t="s">
        <v>864</v>
      </c>
      <c r="F728">
        <v>95130</v>
      </c>
      <c r="G728" t="s">
        <v>1912</v>
      </c>
      <c r="H728">
        <v>37.277591999999999</v>
      </c>
      <c r="I728">
        <v>-121.98647699999999</v>
      </c>
      <c r="J728">
        <v>1</v>
      </c>
      <c r="K728">
        <v>0</v>
      </c>
      <c r="L728">
        <v>0</v>
      </c>
      <c r="M728">
        <v>0</v>
      </c>
      <c r="N728" t="str">
        <f>VLOOKUP(O728:O7759,'VLOOKUP Ranges'!$A$9:$B$12,2,TRUE)</f>
        <v>9-29</v>
      </c>
      <c r="O728">
        <v>9</v>
      </c>
      <c r="P728">
        <v>1</v>
      </c>
      <c r="Q728" t="s">
        <v>45</v>
      </c>
      <c r="R728" t="s">
        <v>44</v>
      </c>
      <c r="S728" t="s">
        <v>44</v>
      </c>
      <c r="T728" t="s">
        <v>44</v>
      </c>
      <c r="U728" t="s">
        <v>44</v>
      </c>
      <c r="V728" t="s">
        <v>45</v>
      </c>
      <c r="W728" t="s">
        <v>44</v>
      </c>
      <c r="X728">
        <v>1</v>
      </c>
      <c r="Y728" t="str">
        <f>VLOOKUP(Z728:Z7759,'VLOOKUP Ranges'!$A$2:$B$5,2,TRUE)</f>
        <v>70-89</v>
      </c>
      <c r="Z728">
        <v>85.35</v>
      </c>
      <c r="AA728">
        <v>758.6</v>
      </c>
      <c r="AB728" t="s">
        <v>45</v>
      </c>
      <c r="AC728">
        <v>1</v>
      </c>
      <c r="AD728">
        <v>89</v>
      </c>
      <c r="AE728">
        <v>2752</v>
      </c>
      <c r="AF728" t="s">
        <v>59</v>
      </c>
      <c r="AG728" t="b">
        <v>0</v>
      </c>
      <c r="AH728" t="b">
        <v>0</v>
      </c>
      <c r="AI728" t="b">
        <v>1</v>
      </c>
      <c r="AJ728" t="b">
        <v>0</v>
      </c>
      <c r="AK728" t="b">
        <v>0</v>
      </c>
      <c r="AL728" t="b">
        <v>1</v>
      </c>
      <c r="AM728" t="b">
        <v>0</v>
      </c>
      <c r="AN728">
        <v>84.288888888888806</v>
      </c>
      <c r="AO728">
        <f t="shared" si="11"/>
        <v>86</v>
      </c>
      <c r="AP728" t="b">
        <v>0</v>
      </c>
    </row>
    <row r="729" spans="1:42" x14ac:dyDescent="0.25">
      <c r="A729" t="s">
        <v>1913</v>
      </c>
      <c r="B729">
        <v>1</v>
      </c>
      <c r="C729" t="s">
        <v>40</v>
      </c>
      <c r="D729" t="s">
        <v>41</v>
      </c>
      <c r="E729" t="s">
        <v>864</v>
      </c>
      <c r="F729">
        <v>95131</v>
      </c>
      <c r="G729" t="s">
        <v>1914</v>
      </c>
      <c r="H729">
        <v>37.387027000000003</v>
      </c>
      <c r="I729">
        <v>-121.897775</v>
      </c>
      <c r="J729">
        <v>0</v>
      </c>
      <c r="K729">
        <v>0</v>
      </c>
      <c r="L729">
        <v>0</v>
      </c>
      <c r="M729">
        <v>0</v>
      </c>
      <c r="N729" t="str">
        <f>VLOOKUP(O729:O7760,'VLOOKUP Ranges'!$A$9:$B$12,2,TRUE)</f>
        <v>9-29</v>
      </c>
      <c r="O729">
        <v>25</v>
      </c>
      <c r="P729">
        <v>1</v>
      </c>
      <c r="Q729" t="s">
        <v>44</v>
      </c>
      <c r="R729" t="s">
        <v>45</v>
      </c>
      <c r="S729" t="s">
        <v>45</v>
      </c>
      <c r="T729" t="s">
        <v>45</v>
      </c>
      <c r="U729" t="s">
        <v>45</v>
      </c>
      <c r="V729" t="s">
        <v>45</v>
      </c>
      <c r="W729" t="s">
        <v>44</v>
      </c>
      <c r="X729">
        <v>0</v>
      </c>
      <c r="Y729" t="str">
        <f>VLOOKUP(Z729:Z7760,'VLOOKUP Ranges'!$A$2:$B$5,2,TRUE)</f>
        <v>70-89</v>
      </c>
      <c r="Z729">
        <v>74.3</v>
      </c>
      <c r="AA729">
        <v>1863.8</v>
      </c>
      <c r="AB729" t="s">
        <v>45</v>
      </c>
      <c r="AC729">
        <v>1</v>
      </c>
      <c r="AD729">
        <v>85</v>
      </c>
      <c r="AE729">
        <v>5175</v>
      </c>
      <c r="AF729" t="s">
        <v>63</v>
      </c>
      <c r="AG729" t="b">
        <v>1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1</v>
      </c>
      <c r="AN729">
        <v>74.551999999999893</v>
      </c>
      <c r="AO729">
        <f t="shared" si="11"/>
        <v>75</v>
      </c>
      <c r="AP729" t="b">
        <v>1</v>
      </c>
    </row>
    <row r="730" spans="1:42" x14ac:dyDescent="0.25">
      <c r="A730" t="s">
        <v>1915</v>
      </c>
      <c r="B730">
        <v>1</v>
      </c>
      <c r="C730" t="s">
        <v>40</v>
      </c>
      <c r="D730" t="s">
        <v>41</v>
      </c>
      <c r="E730" t="s">
        <v>864</v>
      </c>
      <c r="F730">
        <v>95135</v>
      </c>
      <c r="G730" t="s">
        <v>877</v>
      </c>
      <c r="H730">
        <v>37.286819999999999</v>
      </c>
      <c r="I730">
        <v>-121.723877</v>
      </c>
      <c r="J730">
        <v>0</v>
      </c>
      <c r="K730">
        <v>0</v>
      </c>
      <c r="L730">
        <v>0</v>
      </c>
      <c r="M730">
        <v>0</v>
      </c>
      <c r="N730" t="str">
        <f>VLOOKUP(O730:O7761,'VLOOKUP Ranges'!$A$9:$B$12,2,TRUE)</f>
        <v>1-9</v>
      </c>
      <c r="O730">
        <v>4</v>
      </c>
      <c r="P730">
        <v>1</v>
      </c>
      <c r="Q730" t="s">
        <v>44</v>
      </c>
      <c r="R730" t="s">
        <v>44</v>
      </c>
      <c r="S730" t="s">
        <v>44</v>
      </c>
      <c r="T730" t="s">
        <v>45</v>
      </c>
      <c r="U730" t="s">
        <v>45</v>
      </c>
      <c r="V730" t="s">
        <v>45</v>
      </c>
      <c r="W730" t="s">
        <v>45</v>
      </c>
      <c r="X730">
        <v>1</v>
      </c>
      <c r="Y730" t="str">
        <f>VLOOKUP(Z730:Z7761,'VLOOKUP Ranges'!$A$2:$B$5,2,TRUE)</f>
        <v>89-118</v>
      </c>
      <c r="Z730">
        <v>98.1</v>
      </c>
      <c r="AA730">
        <v>396.3</v>
      </c>
      <c r="AB730" t="s">
        <v>45</v>
      </c>
      <c r="AC730">
        <v>1</v>
      </c>
      <c r="AD730">
        <v>87</v>
      </c>
      <c r="AE730">
        <v>2895</v>
      </c>
      <c r="AF730" t="s">
        <v>46</v>
      </c>
      <c r="AG730" t="b">
        <v>0</v>
      </c>
      <c r="AH730" t="b">
        <v>0</v>
      </c>
      <c r="AI730" t="b">
        <v>1</v>
      </c>
      <c r="AJ730" t="b">
        <v>0</v>
      </c>
      <c r="AK730" t="b">
        <v>0</v>
      </c>
      <c r="AL730" t="b">
        <v>0</v>
      </c>
      <c r="AM730" t="b">
        <v>0</v>
      </c>
      <c r="AN730">
        <v>99.075000000000003</v>
      </c>
      <c r="AO730">
        <f t="shared" si="11"/>
        <v>99</v>
      </c>
      <c r="AP730" t="b">
        <v>0</v>
      </c>
    </row>
    <row r="731" spans="1:42" x14ac:dyDescent="0.25">
      <c r="A731" t="s">
        <v>1916</v>
      </c>
      <c r="B731">
        <v>1</v>
      </c>
      <c r="C731" t="s">
        <v>40</v>
      </c>
      <c r="D731" t="s">
        <v>41</v>
      </c>
      <c r="E731" t="s">
        <v>879</v>
      </c>
      <c r="F731">
        <v>95202</v>
      </c>
      <c r="G731" t="s">
        <v>1917</v>
      </c>
      <c r="H731">
        <v>37.959705999999997</v>
      </c>
      <c r="I731">
        <v>-121.28766899999999</v>
      </c>
      <c r="J731">
        <v>0</v>
      </c>
      <c r="K731">
        <v>0</v>
      </c>
      <c r="L731">
        <v>0</v>
      </c>
      <c r="M731">
        <v>0</v>
      </c>
      <c r="N731" t="str">
        <f>VLOOKUP(O731:O7762,'VLOOKUP Ranges'!$A$9:$B$12,2,TRUE)</f>
        <v>29-55</v>
      </c>
      <c r="O731">
        <v>50</v>
      </c>
      <c r="P731">
        <v>1</v>
      </c>
      <c r="Q731" t="s">
        <v>45</v>
      </c>
      <c r="R731" t="s">
        <v>45</v>
      </c>
      <c r="S731" t="s">
        <v>45</v>
      </c>
      <c r="T731" t="s">
        <v>44</v>
      </c>
      <c r="U731" t="s">
        <v>45</v>
      </c>
      <c r="V731" t="s">
        <v>45</v>
      </c>
      <c r="W731" t="s">
        <v>45</v>
      </c>
      <c r="X731">
        <v>1</v>
      </c>
      <c r="Y731" t="str">
        <f>VLOOKUP(Z731:Z7762,'VLOOKUP Ranges'!$A$2:$B$5,2,TRUE)</f>
        <v>89-118</v>
      </c>
      <c r="Z731">
        <v>109.65</v>
      </c>
      <c r="AA731">
        <v>5551.15</v>
      </c>
      <c r="AB731" t="s">
        <v>45</v>
      </c>
      <c r="AC731">
        <v>1</v>
      </c>
      <c r="AD731">
        <v>84</v>
      </c>
      <c r="AE731">
        <v>5855</v>
      </c>
      <c r="AF731" t="s">
        <v>56</v>
      </c>
      <c r="AG731" t="b">
        <v>0</v>
      </c>
      <c r="AH731" t="b">
        <v>1</v>
      </c>
      <c r="AI731" t="b">
        <v>1</v>
      </c>
      <c r="AJ731" t="b">
        <v>0</v>
      </c>
      <c r="AK731" t="b">
        <v>0</v>
      </c>
      <c r="AL731" t="b">
        <v>1</v>
      </c>
      <c r="AM731" t="b">
        <v>0</v>
      </c>
      <c r="AN731">
        <v>111.023</v>
      </c>
      <c r="AO731">
        <f t="shared" si="11"/>
        <v>110</v>
      </c>
      <c r="AP731" t="b">
        <v>1</v>
      </c>
    </row>
    <row r="732" spans="1:42" x14ac:dyDescent="0.25">
      <c r="A732" t="s">
        <v>1918</v>
      </c>
      <c r="B732">
        <v>1</v>
      </c>
      <c r="C732" t="s">
        <v>40</v>
      </c>
      <c r="D732" t="s">
        <v>41</v>
      </c>
      <c r="E732" t="s">
        <v>879</v>
      </c>
      <c r="F732">
        <v>95207</v>
      </c>
      <c r="G732" t="s">
        <v>1919</v>
      </c>
      <c r="H732">
        <v>38.002124999999999</v>
      </c>
      <c r="I732">
        <v>-121.324979</v>
      </c>
      <c r="J732">
        <v>0</v>
      </c>
      <c r="K732">
        <v>1</v>
      </c>
      <c r="L732">
        <v>0</v>
      </c>
      <c r="M732">
        <v>0</v>
      </c>
      <c r="N732" t="str">
        <f>VLOOKUP(O732:O7763,'VLOOKUP Ranges'!$A$9:$B$12,2,TRUE)</f>
        <v>9-29</v>
      </c>
      <c r="O732">
        <v>9</v>
      </c>
      <c r="P732">
        <v>1</v>
      </c>
      <c r="Q732" t="s">
        <v>45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>
        <v>1</v>
      </c>
      <c r="Y732" t="str">
        <f>VLOOKUP(Z732:Z7763,'VLOOKUP Ranges'!$A$2:$B$5,2,TRUE)</f>
        <v>70-89</v>
      </c>
      <c r="Z732">
        <v>74.55</v>
      </c>
      <c r="AA732">
        <v>622.9</v>
      </c>
      <c r="AB732" t="s">
        <v>45</v>
      </c>
      <c r="AC732">
        <v>1</v>
      </c>
      <c r="AD732">
        <v>69</v>
      </c>
      <c r="AE732">
        <v>3145</v>
      </c>
      <c r="AF732" t="s">
        <v>56</v>
      </c>
      <c r="AG732" t="b">
        <v>0</v>
      </c>
      <c r="AH732" t="b">
        <v>0</v>
      </c>
      <c r="AI732" t="b">
        <v>1</v>
      </c>
      <c r="AJ732" t="b">
        <v>0</v>
      </c>
      <c r="AK732" t="b">
        <v>0</v>
      </c>
      <c r="AL732" t="b">
        <v>1</v>
      </c>
      <c r="AM732" t="b">
        <v>0</v>
      </c>
      <c r="AN732">
        <v>69.211111111111094</v>
      </c>
      <c r="AO732">
        <f t="shared" si="11"/>
        <v>75</v>
      </c>
      <c r="AP732" t="b">
        <v>0</v>
      </c>
    </row>
    <row r="733" spans="1:42" x14ac:dyDescent="0.25">
      <c r="A733" t="s">
        <v>1920</v>
      </c>
      <c r="B733">
        <v>1</v>
      </c>
      <c r="C733" t="s">
        <v>40</v>
      </c>
      <c r="D733" t="s">
        <v>41</v>
      </c>
      <c r="E733" t="s">
        <v>879</v>
      </c>
      <c r="F733">
        <v>95210</v>
      </c>
      <c r="G733" t="s">
        <v>1921</v>
      </c>
      <c r="H733">
        <v>38.033219000000003</v>
      </c>
      <c r="I733">
        <v>-121.297433</v>
      </c>
      <c r="J733">
        <v>1</v>
      </c>
      <c r="K733">
        <v>0</v>
      </c>
      <c r="L733">
        <v>0</v>
      </c>
      <c r="M733">
        <v>0</v>
      </c>
      <c r="N733" t="str">
        <f>VLOOKUP(O733:O7764,'VLOOKUP Ranges'!$A$9:$B$12,2,TRUE)</f>
        <v>1-9</v>
      </c>
      <c r="O733">
        <v>3</v>
      </c>
      <c r="P733">
        <v>1</v>
      </c>
      <c r="Q733" t="s">
        <v>45</v>
      </c>
      <c r="R733" t="s">
        <v>44</v>
      </c>
      <c r="S733" t="s">
        <v>44</v>
      </c>
      <c r="T733" t="s">
        <v>45</v>
      </c>
      <c r="U733" t="s">
        <v>44</v>
      </c>
      <c r="V733" t="s">
        <v>45</v>
      </c>
      <c r="W733" t="s">
        <v>45</v>
      </c>
      <c r="X733">
        <v>1</v>
      </c>
      <c r="Y733" t="str">
        <f>VLOOKUP(Z733:Z7764,'VLOOKUP Ranges'!$A$2:$B$5,2,TRUE)</f>
        <v>89-118</v>
      </c>
      <c r="Z733">
        <v>100.95</v>
      </c>
      <c r="AA733">
        <v>329.95</v>
      </c>
      <c r="AB733" t="s">
        <v>45</v>
      </c>
      <c r="AC733">
        <v>1</v>
      </c>
      <c r="AD733">
        <v>81</v>
      </c>
      <c r="AE733">
        <v>5351</v>
      </c>
      <c r="AF733" t="s">
        <v>59</v>
      </c>
      <c r="AG733" t="b">
        <v>0</v>
      </c>
      <c r="AH733" t="b">
        <v>0</v>
      </c>
      <c r="AI733" t="b">
        <v>1</v>
      </c>
      <c r="AJ733" t="b">
        <v>0</v>
      </c>
      <c r="AK733" t="b">
        <v>0</v>
      </c>
      <c r="AL733" t="b">
        <v>1</v>
      </c>
      <c r="AM733" t="b">
        <v>0</v>
      </c>
      <c r="AN733">
        <v>109.98333333333299</v>
      </c>
      <c r="AO733">
        <f t="shared" si="11"/>
        <v>101</v>
      </c>
      <c r="AP733" t="b">
        <v>0</v>
      </c>
    </row>
    <row r="734" spans="1:42" x14ac:dyDescent="0.25">
      <c r="A734" t="s">
        <v>1922</v>
      </c>
      <c r="B734">
        <v>1</v>
      </c>
      <c r="C734" t="s">
        <v>40</v>
      </c>
      <c r="D734" t="s">
        <v>41</v>
      </c>
      <c r="E734" t="s">
        <v>879</v>
      </c>
      <c r="F734">
        <v>95212</v>
      </c>
      <c r="G734" t="s">
        <v>1923</v>
      </c>
      <c r="H734">
        <v>38.049456999999997</v>
      </c>
      <c r="I734">
        <v>-121.21653000000001</v>
      </c>
      <c r="J734">
        <v>1</v>
      </c>
      <c r="K734">
        <v>0</v>
      </c>
      <c r="L734">
        <v>0</v>
      </c>
      <c r="M734">
        <v>0</v>
      </c>
      <c r="N734" t="str">
        <f>VLOOKUP(O734:O7765,'VLOOKUP Ranges'!$A$9:$B$12,2,TRUE)</f>
        <v>9-29</v>
      </c>
      <c r="O734">
        <v>10</v>
      </c>
      <c r="P734">
        <v>1</v>
      </c>
      <c r="Q734" t="s">
        <v>44</v>
      </c>
      <c r="R734" t="s">
        <v>44</v>
      </c>
      <c r="S734" t="s">
        <v>44</v>
      </c>
      <c r="T734" t="s">
        <v>45</v>
      </c>
      <c r="U734" t="s">
        <v>44</v>
      </c>
      <c r="V734" t="s">
        <v>45</v>
      </c>
      <c r="W734" t="s">
        <v>45</v>
      </c>
      <c r="X734">
        <v>1</v>
      </c>
      <c r="Y734" t="str">
        <f>VLOOKUP(Z734:Z7765,'VLOOKUP Ranges'!$A$2:$B$5,2,TRUE)</f>
        <v>89-118</v>
      </c>
      <c r="Z734">
        <v>94.9</v>
      </c>
      <c r="AA734">
        <v>1048.8499999999999</v>
      </c>
      <c r="AB734" t="s">
        <v>45</v>
      </c>
      <c r="AC734">
        <v>1</v>
      </c>
      <c r="AD734">
        <v>83</v>
      </c>
      <c r="AE734">
        <v>2832</v>
      </c>
      <c r="AF734" t="s">
        <v>59</v>
      </c>
      <c r="AG734" t="b">
        <v>0</v>
      </c>
      <c r="AH734" t="b">
        <v>0</v>
      </c>
      <c r="AI734" t="b">
        <v>1</v>
      </c>
      <c r="AJ734" t="b">
        <v>0</v>
      </c>
      <c r="AK734" t="b">
        <v>0</v>
      </c>
      <c r="AL734" t="b">
        <v>1</v>
      </c>
      <c r="AM734" t="b">
        <v>0</v>
      </c>
      <c r="AN734">
        <v>104.884999999999</v>
      </c>
      <c r="AO734">
        <f t="shared" si="11"/>
        <v>95</v>
      </c>
      <c r="AP734" t="b">
        <v>0</v>
      </c>
    </row>
    <row r="735" spans="1:42" x14ac:dyDescent="0.25">
      <c r="A735" t="s">
        <v>1924</v>
      </c>
      <c r="B735">
        <v>1</v>
      </c>
      <c r="C735" t="s">
        <v>40</v>
      </c>
      <c r="D735" t="s">
        <v>41</v>
      </c>
      <c r="E735" t="s">
        <v>1925</v>
      </c>
      <c r="F735">
        <v>95222</v>
      </c>
      <c r="G735" t="s">
        <v>1926</v>
      </c>
      <c r="H735">
        <v>38.071326999999997</v>
      </c>
      <c r="I735">
        <v>-120.632221</v>
      </c>
      <c r="J735">
        <v>1</v>
      </c>
      <c r="K735">
        <v>1</v>
      </c>
      <c r="L735">
        <v>1</v>
      </c>
      <c r="M735">
        <v>0</v>
      </c>
      <c r="N735" t="str">
        <f>VLOOKUP(O735:O7766,'VLOOKUP Ranges'!$A$9:$B$12,2,TRUE)</f>
        <v>29-55</v>
      </c>
      <c r="O735">
        <v>32</v>
      </c>
      <c r="P735">
        <v>1</v>
      </c>
      <c r="Q735" t="s">
        <v>45</v>
      </c>
      <c r="R735" t="s">
        <v>44</v>
      </c>
      <c r="S735" t="s">
        <v>44</v>
      </c>
      <c r="T735" t="s">
        <v>45</v>
      </c>
      <c r="U735" t="s">
        <v>45</v>
      </c>
      <c r="V735" t="s">
        <v>45</v>
      </c>
      <c r="W735" t="s">
        <v>45</v>
      </c>
      <c r="X735">
        <v>1</v>
      </c>
      <c r="Y735" t="str">
        <f>VLOOKUP(Z735:Z7766,'VLOOKUP Ranges'!$A$2:$B$5,2,TRUE)</f>
        <v>89-118</v>
      </c>
      <c r="Z735">
        <v>104.9</v>
      </c>
      <c r="AA735">
        <v>3351.55</v>
      </c>
      <c r="AB735" t="s">
        <v>45</v>
      </c>
      <c r="AC735">
        <v>1</v>
      </c>
      <c r="AD735">
        <v>79</v>
      </c>
      <c r="AE735">
        <v>3966</v>
      </c>
      <c r="AF735" t="s">
        <v>59</v>
      </c>
      <c r="AG735" t="b">
        <v>0</v>
      </c>
      <c r="AH735" t="b">
        <v>0</v>
      </c>
      <c r="AI735" t="b">
        <v>1</v>
      </c>
      <c r="AJ735" t="b">
        <v>0</v>
      </c>
      <c r="AK735" t="b">
        <v>0</v>
      </c>
      <c r="AL735" t="b">
        <v>1</v>
      </c>
      <c r="AM735" t="b">
        <v>0</v>
      </c>
      <c r="AN735">
        <v>104.73593750000001</v>
      </c>
      <c r="AO735">
        <f t="shared" si="11"/>
        <v>105</v>
      </c>
      <c r="AP735" t="b">
        <v>0</v>
      </c>
    </row>
    <row r="736" spans="1:42" x14ac:dyDescent="0.25">
      <c r="A736" t="s">
        <v>1927</v>
      </c>
      <c r="B736">
        <v>1</v>
      </c>
      <c r="C736" t="s">
        <v>40</v>
      </c>
      <c r="D736" t="s">
        <v>41</v>
      </c>
      <c r="E736" t="s">
        <v>1928</v>
      </c>
      <c r="F736">
        <v>95224</v>
      </c>
      <c r="G736" t="s">
        <v>1929</v>
      </c>
      <c r="H736">
        <v>38.208336000000003</v>
      </c>
      <c r="I736">
        <v>-120.339938</v>
      </c>
      <c r="J736">
        <v>1</v>
      </c>
      <c r="K736">
        <v>0</v>
      </c>
      <c r="L736">
        <v>1</v>
      </c>
      <c r="M736">
        <v>0</v>
      </c>
      <c r="N736" t="str">
        <f>VLOOKUP(O736:O7767,'VLOOKUP Ranges'!$A$9:$B$12,2,TRUE)</f>
        <v>9-29</v>
      </c>
      <c r="O736">
        <v>9</v>
      </c>
      <c r="P736">
        <v>0</v>
      </c>
      <c r="Q736" t="s">
        <v>62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>
        <v>0</v>
      </c>
      <c r="Y736" t="str">
        <f>VLOOKUP(Z736:Z7767,'VLOOKUP Ranges'!$A$2:$B$5,2,TRUE)</f>
        <v>18-35</v>
      </c>
      <c r="Z736">
        <v>24.1</v>
      </c>
      <c r="AA736">
        <v>259.8</v>
      </c>
      <c r="AB736" t="s">
        <v>45</v>
      </c>
      <c r="AC736">
        <v>1</v>
      </c>
      <c r="AD736">
        <v>82</v>
      </c>
      <c r="AE736">
        <v>3195</v>
      </c>
      <c r="AF736" t="s">
        <v>63</v>
      </c>
      <c r="AG736" t="b">
        <v>1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>
        <v>28.8666666666666</v>
      </c>
      <c r="AO736">
        <f t="shared" si="11"/>
        <v>25</v>
      </c>
      <c r="AP736" t="b">
        <v>0</v>
      </c>
    </row>
    <row r="737" spans="1:42" x14ac:dyDescent="0.25">
      <c r="A737" t="s">
        <v>1930</v>
      </c>
      <c r="B737">
        <v>1</v>
      </c>
      <c r="C737" t="s">
        <v>40</v>
      </c>
      <c r="D737" t="s">
        <v>41</v>
      </c>
      <c r="E737" t="s">
        <v>1931</v>
      </c>
      <c r="F737">
        <v>95233</v>
      </c>
      <c r="G737" t="s">
        <v>1932</v>
      </c>
      <c r="H737">
        <v>38.184913999999999</v>
      </c>
      <c r="I737">
        <v>-120.364085</v>
      </c>
      <c r="J737">
        <v>1</v>
      </c>
      <c r="K737">
        <v>0</v>
      </c>
      <c r="L737">
        <v>1</v>
      </c>
      <c r="M737">
        <v>0</v>
      </c>
      <c r="N737" t="str">
        <f>VLOOKUP(O737:O7768,'VLOOKUP Ranges'!$A$9:$B$12,2,TRUE)</f>
        <v>55-77</v>
      </c>
      <c r="O737">
        <v>66</v>
      </c>
      <c r="P737">
        <v>1</v>
      </c>
      <c r="Q737" t="s">
        <v>45</v>
      </c>
      <c r="R737" t="s">
        <v>44</v>
      </c>
      <c r="S737" t="s">
        <v>45</v>
      </c>
      <c r="T737" t="s">
        <v>44</v>
      </c>
      <c r="U737" t="s">
        <v>45</v>
      </c>
      <c r="V737" t="s">
        <v>45</v>
      </c>
      <c r="W737" t="s">
        <v>45</v>
      </c>
      <c r="X737">
        <v>1</v>
      </c>
      <c r="Y737" t="str">
        <f>VLOOKUP(Z737:Z7768,'VLOOKUP Ranges'!$A$2:$B$5,2,TRUE)</f>
        <v>89-118</v>
      </c>
      <c r="Z737">
        <v>104.05</v>
      </c>
      <c r="AA737">
        <v>6890</v>
      </c>
      <c r="AB737" t="s">
        <v>45</v>
      </c>
      <c r="AC737">
        <v>1</v>
      </c>
      <c r="AD737">
        <v>95</v>
      </c>
      <c r="AE737">
        <v>5504</v>
      </c>
      <c r="AF737" t="s">
        <v>63</v>
      </c>
      <c r="AG737" t="b">
        <v>1</v>
      </c>
      <c r="AH737" t="b">
        <v>0</v>
      </c>
      <c r="AI737" t="b">
        <v>1</v>
      </c>
      <c r="AJ737" t="b">
        <v>0</v>
      </c>
      <c r="AK737" t="b">
        <v>0</v>
      </c>
      <c r="AL737" t="b">
        <v>1</v>
      </c>
      <c r="AM737" t="b">
        <v>0</v>
      </c>
      <c r="AN737">
        <v>104.39393939393899</v>
      </c>
      <c r="AO737">
        <f t="shared" si="11"/>
        <v>105</v>
      </c>
      <c r="AP737" t="b">
        <v>0</v>
      </c>
    </row>
    <row r="738" spans="1:42" x14ac:dyDescent="0.25">
      <c r="A738" t="s">
        <v>1933</v>
      </c>
      <c r="B738">
        <v>1</v>
      </c>
      <c r="C738" t="s">
        <v>40</v>
      </c>
      <c r="D738" t="s">
        <v>41</v>
      </c>
      <c r="E738" t="s">
        <v>893</v>
      </c>
      <c r="F738">
        <v>95240</v>
      </c>
      <c r="G738" t="s">
        <v>894</v>
      </c>
      <c r="H738">
        <v>38.123544000000003</v>
      </c>
      <c r="I738">
        <v>-121.15907799999999</v>
      </c>
      <c r="J738">
        <v>1</v>
      </c>
      <c r="K738">
        <v>0</v>
      </c>
      <c r="L738">
        <v>0</v>
      </c>
      <c r="M738">
        <v>0</v>
      </c>
      <c r="N738" t="str">
        <f>VLOOKUP(O738:O7769,'VLOOKUP Ranges'!$A$9:$B$12,2,TRUE)</f>
        <v>1-9</v>
      </c>
      <c r="O738">
        <v>3</v>
      </c>
      <c r="P738">
        <v>1</v>
      </c>
      <c r="Q738" t="s">
        <v>44</v>
      </c>
      <c r="R738" t="s">
        <v>44</v>
      </c>
      <c r="S738" t="s">
        <v>44</v>
      </c>
      <c r="T738" t="s">
        <v>45</v>
      </c>
      <c r="U738" t="s">
        <v>45</v>
      </c>
      <c r="V738" t="s">
        <v>45</v>
      </c>
      <c r="W738" t="s">
        <v>44</v>
      </c>
      <c r="X738">
        <v>1</v>
      </c>
      <c r="Y738" t="str">
        <f>VLOOKUP(Z738:Z7769,'VLOOKUP Ranges'!$A$2:$B$5,2,TRUE)</f>
        <v>70-89</v>
      </c>
      <c r="Z738">
        <v>88.35</v>
      </c>
      <c r="AA738">
        <v>262.05</v>
      </c>
      <c r="AB738" t="s">
        <v>45</v>
      </c>
      <c r="AC738">
        <v>1</v>
      </c>
      <c r="AD738">
        <v>93</v>
      </c>
      <c r="AE738">
        <v>5202</v>
      </c>
      <c r="AF738" t="s">
        <v>63</v>
      </c>
      <c r="AG738" t="b">
        <v>0</v>
      </c>
      <c r="AH738" t="b">
        <v>0</v>
      </c>
      <c r="AI738" t="b">
        <v>1</v>
      </c>
      <c r="AJ738" t="b">
        <v>0</v>
      </c>
      <c r="AK738" t="b">
        <v>0</v>
      </c>
      <c r="AL738" t="b">
        <v>0</v>
      </c>
      <c r="AM738" t="b">
        <v>1</v>
      </c>
      <c r="AN738">
        <v>87.35</v>
      </c>
      <c r="AO738">
        <f t="shared" si="11"/>
        <v>89</v>
      </c>
      <c r="AP738" t="b">
        <v>0</v>
      </c>
    </row>
    <row r="739" spans="1:42" x14ac:dyDescent="0.25">
      <c r="A739" t="s">
        <v>1934</v>
      </c>
      <c r="B739">
        <v>1</v>
      </c>
      <c r="C739" t="s">
        <v>40</v>
      </c>
      <c r="D739" t="s">
        <v>41</v>
      </c>
      <c r="E739" t="s">
        <v>1935</v>
      </c>
      <c r="F739">
        <v>95246</v>
      </c>
      <c r="G739" t="s">
        <v>1936</v>
      </c>
      <c r="H739">
        <v>38.264262000000002</v>
      </c>
      <c r="I739">
        <v>-120.51513300000001</v>
      </c>
      <c r="J739">
        <v>1</v>
      </c>
      <c r="K739">
        <v>0</v>
      </c>
      <c r="L739">
        <v>1</v>
      </c>
      <c r="M739">
        <v>0</v>
      </c>
      <c r="N739" t="str">
        <f>VLOOKUP(O739:O7770,'VLOOKUP Ranges'!$A$9:$B$12,2,TRUE)</f>
        <v>29-55</v>
      </c>
      <c r="O739">
        <v>29</v>
      </c>
      <c r="P739">
        <v>1</v>
      </c>
      <c r="Q739" t="s">
        <v>44</v>
      </c>
      <c r="R739" t="s">
        <v>45</v>
      </c>
      <c r="S739" t="s">
        <v>44</v>
      </c>
      <c r="T739" t="s">
        <v>44</v>
      </c>
      <c r="U739" t="s">
        <v>44</v>
      </c>
      <c r="V739" t="s">
        <v>45</v>
      </c>
      <c r="W739" t="s">
        <v>45</v>
      </c>
      <c r="X739">
        <v>0</v>
      </c>
      <c r="Y739" t="str">
        <f>VLOOKUP(Z739:Z7770,'VLOOKUP Ranges'!$A$2:$B$5,2,TRUE)</f>
        <v>89-118</v>
      </c>
      <c r="Z739">
        <v>94.65</v>
      </c>
      <c r="AA739">
        <v>2649.15</v>
      </c>
      <c r="AB739" t="s">
        <v>45</v>
      </c>
      <c r="AC739">
        <v>1</v>
      </c>
      <c r="AD739">
        <v>70</v>
      </c>
      <c r="AE739">
        <v>5150</v>
      </c>
      <c r="AF739" t="s">
        <v>139</v>
      </c>
      <c r="AG739" t="b">
        <v>0</v>
      </c>
      <c r="AH739" t="b">
        <v>0</v>
      </c>
      <c r="AI739" t="b">
        <v>1</v>
      </c>
      <c r="AJ739" t="b">
        <v>0</v>
      </c>
      <c r="AK739" t="b">
        <v>1</v>
      </c>
      <c r="AL739" t="b">
        <v>0</v>
      </c>
      <c r="AM739" t="b">
        <v>0</v>
      </c>
      <c r="AN739">
        <v>91.35</v>
      </c>
      <c r="AO739">
        <f t="shared" si="11"/>
        <v>95</v>
      </c>
      <c r="AP739" t="b">
        <v>1</v>
      </c>
    </row>
    <row r="740" spans="1:42" x14ac:dyDescent="0.25">
      <c r="A740" t="s">
        <v>1937</v>
      </c>
      <c r="B740">
        <v>1</v>
      </c>
      <c r="C740" t="s">
        <v>40</v>
      </c>
      <c r="D740" t="s">
        <v>41</v>
      </c>
      <c r="E740" t="s">
        <v>1938</v>
      </c>
      <c r="F740">
        <v>95250</v>
      </c>
      <c r="G740" t="s">
        <v>1939</v>
      </c>
      <c r="H740">
        <v>38.244805999999997</v>
      </c>
      <c r="I740">
        <v>-120.41730099999999</v>
      </c>
      <c r="J740">
        <v>1</v>
      </c>
      <c r="K740">
        <v>1</v>
      </c>
      <c r="L740">
        <v>1</v>
      </c>
      <c r="M740">
        <v>0</v>
      </c>
      <c r="N740" t="str">
        <f>VLOOKUP(O740:O7771,'VLOOKUP Ranges'!$A$9:$B$12,2,TRUE)</f>
        <v>1-9</v>
      </c>
      <c r="O740">
        <v>1</v>
      </c>
      <c r="P740">
        <v>1</v>
      </c>
      <c r="Q740" t="s">
        <v>45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>
        <v>1</v>
      </c>
      <c r="Y740" t="str">
        <f>VLOOKUP(Z740:Z7771,'VLOOKUP Ranges'!$A$2:$B$5,2,TRUE)</f>
        <v>70-89</v>
      </c>
      <c r="Z740">
        <v>74.400000000000006</v>
      </c>
      <c r="AA740">
        <v>74.400000000000006</v>
      </c>
      <c r="AB740" t="s">
        <v>45</v>
      </c>
      <c r="AC740">
        <v>1</v>
      </c>
      <c r="AD740">
        <v>91</v>
      </c>
      <c r="AE740">
        <v>5429</v>
      </c>
      <c r="AF740" t="s">
        <v>46</v>
      </c>
      <c r="AG740" t="b">
        <v>0</v>
      </c>
      <c r="AH740" t="b">
        <v>0</v>
      </c>
      <c r="AI740" t="b">
        <v>1</v>
      </c>
      <c r="AJ740" t="b">
        <v>0</v>
      </c>
      <c r="AK740" t="b">
        <v>0</v>
      </c>
      <c r="AL740" t="b">
        <v>1</v>
      </c>
      <c r="AM740" t="b">
        <v>0</v>
      </c>
      <c r="AN740">
        <v>74.400000000000006</v>
      </c>
      <c r="AO740">
        <f t="shared" si="11"/>
        <v>75</v>
      </c>
      <c r="AP740" t="b">
        <v>0</v>
      </c>
    </row>
    <row r="741" spans="1:42" x14ac:dyDescent="0.25">
      <c r="A741" t="s">
        <v>1940</v>
      </c>
      <c r="B741">
        <v>1</v>
      </c>
      <c r="C741" t="s">
        <v>40</v>
      </c>
      <c r="D741" t="s">
        <v>41</v>
      </c>
      <c r="E741" t="s">
        <v>1941</v>
      </c>
      <c r="F741">
        <v>95251</v>
      </c>
      <c r="G741" t="s">
        <v>1942</v>
      </c>
      <c r="H741">
        <v>38.055562000000002</v>
      </c>
      <c r="I741">
        <v>-120.456298</v>
      </c>
      <c r="J741">
        <v>0</v>
      </c>
      <c r="K741">
        <v>0</v>
      </c>
      <c r="L741">
        <v>1</v>
      </c>
      <c r="M741">
        <v>1</v>
      </c>
      <c r="N741" t="str">
        <f>VLOOKUP(O741:O7772,'VLOOKUP Ranges'!$A$9:$B$12,2,TRUE)</f>
        <v>29-55</v>
      </c>
      <c r="O741">
        <v>41</v>
      </c>
      <c r="P741">
        <v>1</v>
      </c>
      <c r="Q741" t="s">
        <v>45</v>
      </c>
      <c r="R741" t="s">
        <v>45</v>
      </c>
      <c r="S741" t="s">
        <v>45</v>
      </c>
      <c r="T741" t="s">
        <v>45</v>
      </c>
      <c r="U741" t="s">
        <v>45</v>
      </c>
      <c r="V741" t="s">
        <v>44</v>
      </c>
      <c r="W741" t="s">
        <v>45</v>
      </c>
      <c r="X741">
        <v>0</v>
      </c>
      <c r="Y741" t="str">
        <f>VLOOKUP(Z741:Z7772,'VLOOKUP Ranges'!$A$2:$B$5,2,TRUE)</f>
        <v>70-89</v>
      </c>
      <c r="Z741">
        <v>79.900000000000006</v>
      </c>
      <c r="AA741">
        <v>3326.2</v>
      </c>
      <c r="AB741" t="s">
        <v>45</v>
      </c>
      <c r="AC741">
        <v>1</v>
      </c>
      <c r="AD741">
        <v>84</v>
      </c>
      <c r="AE741">
        <v>4734</v>
      </c>
      <c r="AF741" t="s">
        <v>90</v>
      </c>
      <c r="AG741" t="b">
        <v>0</v>
      </c>
      <c r="AH741" t="b">
        <v>0</v>
      </c>
      <c r="AI741" t="b">
        <v>0</v>
      </c>
      <c r="AJ741" t="b">
        <v>0</v>
      </c>
      <c r="AK741" t="b">
        <v>1</v>
      </c>
      <c r="AL741" t="b">
        <v>0</v>
      </c>
      <c r="AM741" t="b">
        <v>0</v>
      </c>
      <c r="AN741">
        <v>81.126829268292596</v>
      </c>
      <c r="AO741">
        <f t="shared" si="11"/>
        <v>80</v>
      </c>
      <c r="AP741" t="b">
        <v>1</v>
      </c>
    </row>
    <row r="742" spans="1:42" x14ac:dyDescent="0.25">
      <c r="A742" t="s">
        <v>1943</v>
      </c>
      <c r="B742">
        <v>1</v>
      </c>
      <c r="C742" t="s">
        <v>40</v>
      </c>
      <c r="D742" t="s">
        <v>41</v>
      </c>
      <c r="E742" t="s">
        <v>1944</v>
      </c>
      <c r="F742">
        <v>95303</v>
      </c>
      <c r="G742" t="s">
        <v>1945</v>
      </c>
      <c r="H742">
        <v>37.469499999999996</v>
      </c>
      <c r="I742">
        <v>-120.672724</v>
      </c>
      <c r="J742">
        <v>1</v>
      </c>
      <c r="K742">
        <v>1</v>
      </c>
      <c r="L742">
        <v>0</v>
      </c>
      <c r="M742">
        <v>0</v>
      </c>
      <c r="N742" t="str">
        <f>VLOOKUP(O742:O7773,'VLOOKUP Ranges'!$A$9:$B$12,2,TRUE)</f>
        <v>1-9</v>
      </c>
      <c r="O742">
        <v>8</v>
      </c>
      <c r="P742">
        <v>1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>
        <v>1</v>
      </c>
      <c r="Y742" t="str">
        <f>VLOOKUP(Z742:Z7773,'VLOOKUP Ranges'!$A$2:$B$5,2,TRUE)</f>
        <v>35-70</v>
      </c>
      <c r="Z742">
        <v>69.7</v>
      </c>
      <c r="AA742">
        <v>560.85</v>
      </c>
      <c r="AB742" t="s">
        <v>45</v>
      </c>
      <c r="AC742">
        <v>1</v>
      </c>
      <c r="AD742">
        <v>88</v>
      </c>
      <c r="AE742">
        <v>3068</v>
      </c>
      <c r="AF742" t="s">
        <v>94</v>
      </c>
      <c r="AG742" t="b">
        <v>0</v>
      </c>
      <c r="AH742" t="b">
        <v>0</v>
      </c>
      <c r="AI742" t="b">
        <v>1</v>
      </c>
      <c r="AJ742" t="b">
        <v>0</v>
      </c>
      <c r="AK742" t="b">
        <v>0</v>
      </c>
      <c r="AL742" t="b">
        <v>1</v>
      </c>
      <c r="AM742" t="b">
        <v>0</v>
      </c>
      <c r="AN742">
        <v>70.106250000000003</v>
      </c>
      <c r="AO742">
        <f t="shared" si="11"/>
        <v>70</v>
      </c>
      <c r="AP742" t="b">
        <v>0</v>
      </c>
    </row>
    <row r="743" spans="1:42" x14ac:dyDescent="0.25">
      <c r="A743" t="s">
        <v>1946</v>
      </c>
      <c r="B743">
        <v>1</v>
      </c>
      <c r="C743" t="s">
        <v>40</v>
      </c>
      <c r="D743" t="s">
        <v>41</v>
      </c>
      <c r="E743" t="s">
        <v>1947</v>
      </c>
      <c r="F743">
        <v>95306</v>
      </c>
      <c r="G743" t="s">
        <v>1948</v>
      </c>
      <c r="H743">
        <v>37.394410999999998</v>
      </c>
      <c r="I743">
        <v>-120.127262</v>
      </c>
      <c r="J743">
        <v>0</v>
      </c>
      <c r="K743">
        <v>1</v>
      </c>
      <c r="L743">
        <v>1</v>
      </c>
      <c r="M743">
        <v>0</v>
      </c>
      <c r="N743" t="str">
        <f>VLOOKUP(O743:O7774,'VLOOKUP Ranges'!$A$9:$B$12,2,TRUE)</f>
        <v>9-29</v>
      </c>
      <c r="O743">
        <v>12</v>
      </c>
      <c r="P743">
        <v>1</v>
      </c>
      <c r="Q743" t="s">
        <v>45</v>
      </c>
      <c r="R743" t="s">
        <v>44</v>
      </c>
      <c r="S743" t="s">
        <v>45</v>
      </c>
      <c r="T743" t="s">
        <v>45</v>
      </c>
      <c r="U743" t="s">
        <v>44</v>
      </c>
      <c r="V743" t="s">
        <v>45</v>
      </c>
      <c r="W743" t="s">
        <v>44</v>
      </c>
      <c r="X743">
        <v>1</v>
      </c>
      <c r="Y743" t="str">
        <f>VLOOKUP(Z743:Z7774,'VLOOKUP Ranges'!$A$2:$B$5,2,TRUE)</f>
        <v>89-118</v>
      </c>
      <c r="Z743">
        <v>98.1</v>
      </c>
      <c r="AA743">
        <v>1060.2</v>
      </c>
      <c r="AB743" t="s">
        <v>45</v>
      </c>
      <c r="AC743">
        <v>1</v>
      </c>
      <c r="AD743">
        <v>97</v>
      </c>
      <c r="AE743">
        <v>2709</v>
      </c>
      <c r="AF743" t="s">
        <v>98</v>
      </c>
      <c r="AG743" t="b">
        <v>0</v>
      </c>
      <c r="AH743" t="b">
        <v>0</v>
      </c>
      <c r="AI743" t="b">
        <v>1</v>
      </c>
      <c r="AJ743" t="b">
        <v>0</v>
      </c>
      <c r="AK743" t="b">
        <v>0</v>
      </c>
      <c r="AL743" t="b">
        <v>1</v>
      </c>
      <c r="AM743" t="b">
        <v>0</v>
      </c>
      <c r="AN743">
        <v>88.35</v>
      </c>
      <c r="AO743">
        <f t="shared" si="11"/>
        <v>99</v>
      </c>
      <c r="AP743" t="b">
        <v>0</v>
      </c>
    </row>
    <row r="744" spans="1:42" x14ac:dyDescent="0.25">
      <c r="A744" t="s">
        <v>1949</v>
      </c>
      <c r="B744">
        <v>1</v>
      </c>
      <c r="C744" t="s">
        <v>40</v>
      </c>
      <c r="D744" t="s">
        <v>41</v>
      </c>
      <c r="E744" t="s">
        <v>911</v>
      </c>
      <c r="F744">
        <v>95315</v>
      </c>
      <c r="G744" t="s">
        <v>912</v>
      </c>
      <c r="H744">
        <v>37.422961000000001</v>
      </c>
      <c r="I744">
        <v>-120.76549300000001</v>
      </c>
      <c r="J744">
        <v>0</v>
      </c>
      <c r="K744">
        <v>0</v>
      </c>
      <c r="L744">
        <v>0</v>
      </c>
      <c r="M744">
        <v>0</v>
      </c>
      <c r="N744" t="str">
        <f>VLOOKUP(O744:O7775,'VLOOKUP Ranges'!$A$9:$B$12,2,TRUE)</f>
        <v>1-9</v>
      </c>
      <c r="O744">
        <v>1</v>
      </c>
      <c r="P744">
        <v>1</v>
      </c>
      <c r="Q744" t="s">
        <v>44</v>
      </c>
      <c r="R744" t="s">
        <v>66</v>
      </c>
      <c r="S744" t="s">
        <v>66</v>
      </c>
      <c r="T744" t="s">
        <v>66</v>
      </c>
      <c r="U744" t="s">
        <v>66</v>
      </c>
      <c r="V744" t="s">
        <v>66</v>
      </c>
      <c r="W744" t="s">
        <v>66</v>
      </c>
      <c r="X744">
        <v>0</v>
      </c>
      <c r="Y744" t="str">
        <f>VLOOKUP(Z744:Z7775,'VLOOKUP Ranges'!$A$2:$B$5,2,TRUE)</f>
        <v>18-35</v>
      </c>
      <c r="Z744">
        <v>20.5</v>
      </c>
      <c r="AA744">
        <v>20.5</v>
      </c>
      <c r="AB744" t="s">
        <v>45</v>
      </c>
      <c r="AC744">
        <v>1</v>
      </c>
      <c r="AD744">
        <v>76</v>
      </c>
      <c r="AE744">
        <v>3820</v>
      </c>
      <c r="AF744" t="s">
        <v>102</v>
      </c>
      <c r="AG744" t="b">
        <v>0</v>
      </c>
      <c r="AH744" t="b">
        <v>0</v>
      </c>
      <c r="AI744" t="b">
        <v>0</v>
      </c>
      <c r="AJ744" t="b">
        <v>1</v>
      </c>
      <c r="AK744" t="b">
        <v>0</v>
      </c>
      <c r="AL744" t="b">
        <v>0</v>
      </c>
      <c r="AM744" t="b">
        <v>1</v>
      </c>
      <c r="AN744">
        <v>20.5</v>
      </c>
      <c r="AO744">
        <f t="shared" si="11"/>
        <v>21</v>
      </c>
      <c r="AP744" t="b">
        <v>0</v>
      </c>
    </row>
    <row r="745" spans="1:42" x14ac:dyDescent="0.25">
      <c r="A745" t="s">
        <v>1950</v>
      </c>
      <c r="B745">
        <v>1</v>
      </c>
      <c r="C745" t="s">
        <v>40</v>
      </c>
      <c r="D745" t="s">
        <v>41</v>
      </c>
      <c r="E745" t="s">
        <v>914</v>
      </c>
      <c r="F745">
        <v>95323</v>
      </c>
      <c r="G745" t="s">
        <v>915</v>
      </c>
      <c r="H745">
        <v>37.605925999999997</v>
      </c>
      <c r="I745">
        <v>-120.69955</v>
      </c>
      <c r="J745">
        <v>0</v>
      </c>
      <c r="K745">
        <v>1</v>
      </c>
      <c r="L745">
        <v>1</v>
      </c>
      <c r="M745">
        <v>0</v>
      </c>
      <c r="N745" t="str">
        <f>VLOOKUP(O745:O7776,'VLOOKUP Ranges'!$A$9:$B$12,2,TRUE)</f>
        <v>1-9</v>
      </c>
      <c r="O745">
        <v>4</v>
      </c>
      <c r="P745">
        <v>1</v>
      </c>
      <c r="Q745" t="s">
        <v>45</v>
      </c>
      <c r="R745" t="s">
        <v>45</v>
      </c>
      <c r="S745" t="s">
        <v>44</v>
      </c>
      <c r="T745" t="s">
        <v>44</v>
      </c>
      <c r="U745" t="s">
        <v>44</v>
      </c>
      <c r="V745" t="s">
        <v>45</v>
      </c>
      <c r="W745" t="s">
        <v>45</v>
      </c>
      <c r="X745">
        <v>1</v>
      </c>
      <c r="Y745" t="str">
        <f>VLOOKUP(Z745:Z7776,'VLOOKUP Ranges'!$A$2:$B$5,2,TRUE)</f>
        <v>89-118</v>
      </c>
      <c r="Z745">
        <v>99.6</v>
      </c>
      <c r="AA745">
        <v>347.65</v>
      </c>
      <c r="AB745" t="s">
        <v>45</v>
      </c>
      <c r="AC745">
        <v>1</v>
      </c>
      <c r="AD745">
        <v>77</v>
      </c>
      <c r="AE745">
        <v>4708</v>
      </c>
      <c r="AF745" t="s">
        <v>106</v>
      </c>
      <c r="AG745" t="b">
        <v>0</v>
      </c>
      <c r="AH745" t="b">
        <v>0</v>
      </c>
      <c r="AI745" t="b">
        <v>1</v>
      </c>
      <c r="AJ745" t="b">
        <v>0</v>
      </c>
      <c r="AK745" t="b">
        <v>0</v>
      </c>
      <c r="AL745" t="b">
        <v>1</v>
      </c>
      <c r="AM745" t="b">
        <v>0</v>
      </c>
      <c r="AN745">
        <v>86.912499999999994</v>
      </c>
      <c r="AO745">
        <f t="shared" si="11"/>
        <v>100</v>
      </c>
      <c r="AP745" t="b">
        <v>1</v>
      </c>
    </row>
    <row r="746" spans="1:42" x14ac:dyDescent="0.25">
      <c r="A746" t="s">
        <v>1951</v>
      </c>
      <c r="B746">
        <v>1</v>
      </c>
      <c r="C746" t="s">
        <v>40</v>
      </c>
      <c r="D746" t="s">
        <v>41</v>
      </c>
      <c r="E746" t="s">
        <v>1952</v>
      </c>
      <c r="F746">
        <v>95348</v>
      </c>
      <c r="G746" t="s">
        <v>1953</v>
      </c>
      <c r="H746">
        <v>37.401220000000002</v>
      </c>
      <c r="I746">
        <v>-120.514191</v>
      </c>
      <c r="J746">
        <v>0</v>
      </c>
      <c r="K746">
        <v>0</v>
      </c>
      <c r="L746">
        <v>0</v>
      </c>
      <c r="M746">
        <v>0</v>
      </c>
      <c r="N746" t="str">
        <f>VLOOKUP(O746:O7777,'VLOOKUP Ranges'!$A$9:$B$12,2,TRUE)</f>
        <v>1-9</v>
      </c>
      <c r="O746">
        <v>1</v>
      </c>
      <c r="P746">
        <v>1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45</v>
      </c>
      <c r="X746">
        <v>1</v>
      </c>
      <c r="Y746" t="str">
        <f>VLOOKUP(Z746:Z7777,'VLOOKUP Ranges'!$A$2:$B$5,2,TRUE)</f>
        <v>70-89</v>
      </c>
      <c r="Z746">
        <v>81.95</v>
      </c>
      <c r="AA746">
        <v>81.95</v>
      </c>
      <c r="AB746" t="s">
        <v>45</v>
      </c>
      <c r="AC746">
        <v>1</v>
      </c>
      <c r="AD746">
        <v>85</v>
      </c>
      <c r="AE746">
        <v>5622</v>
      </c>
      <c r="AF746" t="s">
        <v>109</v>
      </c>
      <c r="AG746" t="b">
        <v>0</v>
      </c>
      <c r="AH746" t="b">
        <v>0</v>
      </c>
      <c r="AI746" t="b">
        <v>1</v>
      </c>
      <c r="AJ746" t="b">
        <v>0</v>
      </c>
      <c r="AK746" t="b">
        <v>0</v>
      </c>
      <c r="AL746" t="b">
        <v>1</v>
      </c>
      <c r="AM746" t="b">
        <v>0</v>
      </c>
      <c r="AN746">
        <v>81.95</v>
      </c>
      <c r="AO746">
        <f t="shared" si="11"/>
        <v>82</v>
      </c>
      <c r="AP746" t="b">
        <v>0</v>
      </c>
    </row>
    <row r="747" spans="1:42" x14ac:dyDescent="0.25">
      <c r="A747" t="s">
        <v>1954</v>
      </c>
      <c r="B747">
        <v>1</v>
      </c>
      <c r="C747" t="s">
        <v>40</v>
      </c>
      <c r="D747" t="s">
        <v>41</v>
      </c>
      <c r="E747" t="s">
        <v>926</v>
      </c>
      <c r="F747">
        <v>95350</v>
      </c>
      <c r="G747" t="s">
        <v>927</v>
      </c>
      <c r="H747">
        <v>37.671805999999997</v>
      </c>
      <c r="I747">
        <v>-121.007575</v>
      </c>
      <c r="J747">
        <v>1</v>
      </c>
      <c r="K747">
        <v>0</v>
      </c>
      <c r="L747">
        <v>1</v>
      </c>
      <c r="M747">
        <v>0</v>
      </c>
      <c r="N747" t="str">
        <f>VLOOKUP(O747:O7778,'VLOOKUP Ranges'!$A$9:$B$12,2,TRUE)</f>
        <v>1-9</v>
      </c>
      <c r="O747">
        <v>7</v>
      </c>
      <c r="P747">
        <v>1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>
        <v>1</v>
      </c>
      <c r="Y747" t="str">
        <f>VLOOKUP(Z747:Z7778,'VLOOKUP Ranges'!$A$2:$B$5,2,TRUE)</f>
        <v>35-70</v>
      </c>
      <c r="Z747">
        <v>69.349999999999994</v>
      </c>
      <c r="AA747">
        <v>451.1</v>
      </c>
      <c r="AB747" t="s">
        <v>45</v>
      </c>
      <c r="AC747">
        <v>1</v>
      </c>
      <c r="AD747">
        <v>82</v>
      </c>
      <c r="AE747">
        <v>4292</v>
      </c>
      <c r="AF747" t="s">
        <v>113</v>
      </c>
      <c r="AG747" t="b">
        <v>0</v>
      </c>
      <c r="AH747" t="b">
        <v>0</v>
      </c>
      <c r="AI747" t="b">
        <v>1</v>
      </c>
      <c r="AJ747" t="b">
        <v>0</v>
      </c>
      <c r="AK747" t="b">
        <v>0</v>
      </c>
      <c r="AL747" t="b">
        <v>1</v>
      </c>
      <c r="AM747" t="b">
        <v>0</v>
      </c>
      <c r="AN747">
        <v>64.442857142857093</v>
      </c>
      <c r="AO747">
        <f t="shared" si="11"/>
        <v>70</v>
      </c>
      <c r="AP747" t="b">
        <v>0</v>
      </c>
    </row>
    <row r="748" spans="1:42" x14ac:dyDescent="0.25">
      <c r="A748" t="s">
        <v>1955</v>
      </c>
      <c r="B748">
        <v>1</v>
      </c>
      <c r="C748" t="s">
        <v>40</v>
      </c>
      <c r="D748" t="s">
        <v>41</v>
      </c>
      <c r="E748" t="s">
        <v>1956</v>
      </c>
      <c r="F748">
        <v>95360</v>
      </c>
      <c r="G748" t="s">
        <v>1957</v>
      </c>
      <c r="H748">
        <v>37.343845999999999</v>
      </c>
      <c r="I748">
        <v>-121.03939099999999</v>
      </c>
      <c r="J748">
        <v>0</v>
      </c>
      <c r="K748">
        <v>0</v>
      </c>
      <c r="L748">
        <v>0</v>
      </c>
      <c r="M748">
        <v>0</v>
      </c>
      <c r="N748" t="str">
        <f>VLOOKUP(O748:O7779,'VLOOKUP Ranges'!$A$9:$B$12,2,TRUE)</f>
        <v>1-9</v>
      </c>
      <c r="O748">
        <v>6</v>
      </c>
      <c r="P748">
        <v>1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45</v>
      </c>
      <c r="W748" t="s">
        <v>45</v>
      </c>
      <c r="X748">
        <v>1</v>
      </c>
      <c r="Y748" t="str">
        <f>VLOOKUP(Z748:Z7779,'VLOOKUP Ranges'!$A$2:$B$5,2,TRUE)</f>
        <v>89-118</v>
      </c>
      <c r="Z748">
        <v>91.1</v>
      </c>
      <c r="AA748">
        <v>455.3</v>
      </c>
      <c r="AB748" t="s">
        <v>45</v>
      </c>
      <c r="AC748">
        <v>1</v>
      </c>
      <c r="AD748">
        <v>68</v>
      </c>
      <c r="AE748">
        <v>2266</v>
      </c>
      <c r="AF748" t="s">
        <v>117</v>
      </c>
      <c r="AG748" t="b">
        <v>0</v>
      </c>
      <c r="AH748" t="b">
        <v>0</v>
      </c>
      <c r="AI748" t="b">
        <v>1</v>
      </c>
      <c r="AJ748" t="b">
        <v>0</v>
      </c>
      <c r="AK748" t="b">
        <v>0</v>
      </c>
      <c r="AL748" t="b">
        <v>1</v>
      </c>
      <c r="AM748" t="b">
        <v>0</v>
      </c>
      <c r="AN748">
        <v>75.883333333333297</v>
      </c>
      <c r="AO748">
        <f t="shared" si="11"/>
        <v>92</v>
      </c>
      <c r="AP748" t="b">
        <v>0</v>
      </c>
    </row>
    <row r="749" spans="1:42" x14ac:dyDescent="0.25">
      <c r="A749" t="s">
        <v>1958</v>
      </c>
      <c r="B749">
        <v>1</v>
      </c>
      <c r="C749" t="s">
        <v>40</v>
      </c>
      <c r="D749" t="s">
        <v>41</v>
      </c>
      <c r="E749" t="s">
        <v>1959</v>
      </c>
      <c r="F749">
        <v>95363</v>
      </c>
      <c r="G749" t="s">
        <v>1960</v>
      </c>
      <c r="H749">
        <v>37.410235999999998</v>
      </c>
      <c r="I749">
        <v>-121.32033699999999</v>
      </c>
      <c r="J749">
        <v>1</v>
      </c>
      <c r="K749">
        <v>0</v>
      </c>
      <c r="L749">
        <v>1</v>
      </c>
      <c r="M749">
        <v>0</v>
      </c>
      <c r="N749" t="str">
        <f>VLOOKUP(O749:O7780,'VLOOKUP Ranges'!$A$9:$B$12,2,TRUE)</f>
        <v>9-29</v>
      </c>
      <c r="O749">
        <v>14</v>
      </c>
      <c r="P749">
        <v>1</v>
      </c>
      <c r="Q749" t="s">
        <v>45</v>
      </c>
      <c r="R749" t="s">
        <v>44</v>
      </c>
      <c r="S749" t="s">
        <v>44</v>
      </c>
      <c r="T749" t="s">
        <v>44</v>
      </c>
      <c r="U749" t="s">
        <v>44</v>
      </c>
      <c r="V749" t="s">
        <v>45</v>
      </c>
      <c r="W749" t="s">
        <v>44</v>
      </c>
      <c r="X749">
        <v>1</v>
      </c>
      <c r="Y749" t="str">
        <f>VLOOKUP(Z749:Z7780,'VLOOKUP Ranges'!$A$2:$B$5,2,TRUE)</f>
        <v>70-89</v>
      </c>
      <c r="Z749">
        <v>86.1</v>
      </c>
      <c r="AA749">
        <v>1235.55</v>
      </c>
      <c r="AB749" t="s">
        <v>45</v>
      </c>
      <c r="AC749">
        <v>1</v>
      </c>
      <c r="AD749">
        <v>89</v>
      </c>
      <c r="AE749">
        <v>2177</v>
      </c>
      <c r="AF749" t="s">
        <v>121</v>
      </c>
      <c r="AG749" t="b">
        <v>0</v>
      </c>
      <c r="AH749" t="b">
        <v>0</v>
      </c>
      <c r="AI749" t="b">
        <v>1</v>
      </c>
      <c r="AJ749" t="b">
        <v>0</v>
      </c>
      <c r="AK749" t="b">
        <v>0</v>
      </c>
      <c r="AL749" t="b">
        <v>1</v>
      </c>
      <c r="AM749" t="b">
        <v>0</v>
      </c>
      <c r="AN749">
        <v>88.253571428571405</v>
      </c>
      <c r="AO749">
        <f t="shared" si="11"/>
        <v>87</v>
      </c>
      <c r="AP749" t="b">
        <v>0</v>
      </c>
    </row>
    <row r="750" spans="1:42" x14ac:dyDescent="0.25">
      <c r="A750" t="s">
        <v>1961</v>
      </c>
      <c r="B750">
        <v>1</v>
      </c>
      <c r="C750" t="s">
        <v>40</v>
      </c>
      <c r="D750" t="s">
        <v>41</v>
      </c>
      <c r="E750" t="s">
        <v>1962</v>
      </c>
      <c r="F750">
        <v>95365</v>
      </c>
      <c r="G750" t="s">
        <v>1963</v>
      </c>
      <c r="H750">
        <v>37.329725000000003</v>
      </c>
      <c r="I750">
        <v>-120.306399</v>
      </c>
      <c r="J750">
        <v>1</v>
      </c>
      <c r="K750">
        <v>0</v>
      </c>
      <c r="L750">
        <v>0</v>
      </c>
      <c r="M750">
        <v>0</v>
      </c>
      <c r="N750" t="str">
        <f>VLOOKUP(O750:O7781,'VLOOKUP Ranges'!$A$9:$B$12,2,TRUE)</f>
        <v>9-29</v>
      </c>
      <c r="O750">
        <v>25</v>
      </c>
      <c r="P750">
        <v>1</v>
      </c>
      <c r="Q750" t="s">
        <v>45</v>
      </c>
      <c r="R750" t="s">
        <v>44</v>
      </c>
      <c r="S750" t="s">
        <v>44</v>
      </c>
      <c r="T750" t="s">
        <v>44</v>
      </c>
      <c r="U750" t="s">
        <v>44</v>
      </c>
      <c r="V750" t="s">
        <v>45</v>
      </c>
      <c r="W750" t="s">
        <v>45</v>
      </c>
      <c r="X750">
        <v>1</v>
      </c>
      <c r="Y750" t="str">
        <f>VLOOKUP(Z750:Z7781,'VLOOKUP Ranges'!$A$2:$B$5,2,TRUE)</f>
        <v>89-118</v>
      </c>
      <c r="Z750">
        <v>94.7</v>
      </c>
      <c r="AA750">
        <v>2362.1</v>
      </c>
      <c r="AB750" t="s">
        <v>45</v>
      </c>
      <c r="AC750">
        <v>1</v>
      </c>
      <c r="AD750">
        <v>82</v>
      </c>
      <c r="AE750">
        <v>5641</v>
      </c>
      <c r="AF750" t="s">
        <v>90</v>
      </c>
      <c r="AG750" t="b">
        <v>0</v>
      </c>
      <c r="AH750" t="b">
        <v>0</v>
      </c>
      <c r="AI750" t="b">
        <v>1</v>
      </c>
      <c r="AJ750" t="b">
        <v>0</v>
      </c>
      <c r="AK750" t="b">
        <v>0</v>
      </c>
      <c r="AL750" t="b">
        <v>0</v>
      </c>
      <c r="AM750" t="b">
        <v>0</v>
      </c>
      <c r="AN750">
        <v>94.483999999999995</v>
      </c>
      <c r="AO750">
        <f t="shared" si="11"/>
        <v>95</v>
      </c>
      <c r="AP750" t="b">
        <v>0</v>
      </c>
    </row>
    <row r="751" spans="1:42" x14ac:dyDescent="0.25">
      <c r="A751" t="s">
        <v>1964</v>
      </c>
      <c r="B751">
        <v>1</v>
      </c>
      <c r="C751" t="s">
        <v>40</v>
      </c>
      <c r="D751" t="s">
        <v>41</v>
      </c>
      <c r="E751" t="s">
        <v>938</v>
      </c>
      <c r="F751">
        <v>95367</v>
      </c>
      <c r="G751" t="s">
        <v>939</v>
      </c>
      <c r="H751">
        <v>37.734971000000002</v>
      </c>
      <c r="I751">
        <v>-120.95427100000001</v>
      </c>
      <c r="J751">
        <v>1</v>
      </c>
      <c r="K751">
        <v>0</v>
      </c>
      <c r="L751">
        <v>1</v>
      </c>
      <c r="M751">
        <v>0</v>
      </c>
      <c r="N751" t="str">
        <f>VLOOKUP(O751:O7782,'VLOOKUP Ranges'!$A$9:$B$12,2,TRUE)</f>
        <v>9-29</v>
      </c>
      <c r="O751">
        <v>22</v>
      </c>
      <c r="P751">
        <v>1</v>
      </c>
      <c r="Q751" t="s">
        <v>45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45</v>
      </c>
      <c r="X751">
        <v>1</v>
      </c>
      <c r="Y751" t="str">
        <f>VLOOKUP(Z751:Z7782,'VLOOKUP Ranges'!$A$2:$B$5,2,TRUE)</f>
        <v>70-89</v>
      </c>
      <c r="Z751">
        <v>85.1</v>
      </c>
      <c r="AA751">
        <v>1873.7</v>
      </c>
      <c r="AB751" t="s">
        <v>45</v>
      </c>
      <c r="AC751">
        <v>1</v>
      </c>
      <c r="AD751">
        <v>68</v>
      </c>
      <c r="AE751">
        <v>5248</v>
      </c>
      <c r="AF751" t="s">
        <v>94</v>
      </c>
      <c r="AG751" t="b">
        <v>0</v>
      </c>
      <c r="AH751" t="b">
        <v>0</v>
      </c>
      <c r="AI751" t="b">
        <v>1</v>
      </c>
      <c r="AJ751" t="b">
        <v>0</v>
      </c>
      <c r="AK751" t="b">
        <v>0</v>
      </c>
      <c r="AL751" t="b">
        <v>1</v>
      </c>
      <c r="AM751" t="b">
        <v>0</v>
      </c>
      <c r="AN751">
        <v>85.168181818181793</v>
      </c>
      <c r="AO751">
        <f t="shared" si="11"/>
        <v>86</v>
      </c>
      <c r="AP751" t="b">
        <v>0</v>
      </c>
    </row>
    <row r="752" spans="1:42" x14ac:dyDescent="0.25">
      <c r="A752" t="s">
        <v>1965</v>
      </c>
      <c r="B752">
        <v>1</v>
      </c>
      <c r="C752" t="s">
        <v>40</v>
      </c>
      <c r="D752" t="s">
        <v>41</v>
      </c>
      <c r="E752" t="s">
        <v>944</v>
      </c>
      <c r="F752">
        <v>95369</v>
      </c>
      <c r="G752" t="s">
        <v>945</v>
      </c>
      <c r="H752">
        <v>37.521707999999997</v>
      </c>
      <c r="I752">
        <v>-120.42684300000001</v>
      </c>
      <c r="J752">
        <v>0</v>
      </c>
      <c r="K752">
        <v>0</v>
      </c>
      <c r="L752">
        <v>1</v>
      </c>
      <c r="M752">
        <v>0</v>
      </c>
      <c r="N752" t="str">
        <f>VLOOKUP(O752:O7783,'VLOOKUP Ranges'!$A$9:$B$12,2,TRUE)</f>
        <v>55-77</v>
      </c>
      <c r="O752">
        <v>61</v>
      </c>
      <c r="P752">
        <v>1</v>
      </c>
      <c r="Q752" t="s">
        <v>45</v>
      </c>
      <c r="R752" t="s">
        <v>44</v>
      </c>
      <c r="S752" t="s">
        <v>45</v>
      </c>
      <c r="T752" t="s">
        <v>44</v>
      </c>
      <c r="U752" t="s">
        <v>44</v>
      </c>
      <c r="V752" t="s">
        <v>45</v>
      </c>
      <c r="W752" t="s">
        <v>45</v>
      </c>
      <c r="X752">
        <v>1</v>
      </c>
      <c r="Y752" t="str">
        <f>VLOOKUP(Z752:Z7783,'VLOOKUP Ranges'!$A$2:$B$5,2,TRUE)</f>
        <v>89-118</v>
      </c>
      <c r="Z752">
        <v>99.15</v>
      </c>
      <c r="AA752">
        <v>6010.05</v>
      </c>
      <c r="AB752" t="s">
        <v>45</v>
      </c>
      <c r="AC752">
        <v>1</v>
      </c>
      <c r="AD752">
        <v>77</v>
      </c>
      <c r="AE752">
        <v>5612</v>
      </c>
      <c r="AF752" t="s">
        <v>98</v>
      </c>
      <c r="AG752" t="b">
        <v>0</v>
      </c>
      <c r="AH752" t="b">
        <v>0</v>
      </c>
      <c r="AI752" t="b">
        <v>1</v>
      </c>
      <c r="AJ752" t="b">
        <v>0</v>
      </c>
      <c r="AK752" t="b">
        <v>0</v>
      </c>
      <c r="AL752" t="b">
        <v>1</v>
      </c>
      <c r="AM752" t="b">
        <v>0</v>
      </c>
      <c r="AN752">
        <v>98.525409836065506</v>
      </c>
      <c r="AO752">
        <f t="shared" si="11"/>
        <v>100</v>
      </c>
      <c r="AP752" t="b">
        <v>0</v>
      </c>
    </row>
    <row r="753" spans="1:42" x14ac:dyDescent="0.25">
      <c r="A753" t="s">
        <v>1966</v>
      </c>
      <c r="B753">
        <v>1</v>
      </c>
      <c r="C753" t="s">
        <v>40</v>
      </c>
      <c r="D753" t="s">
        <v>41</v>
      </c>
      <c r="E753" t="s">
        <v>1967</v>
      </c>
      <c r="F753">
        <v>95372</v>
      </c>
      <c r="G753" t="s">
        <v>1968</v>
      </c>
      <c r="H753">
        <v>37.990574000000002</v>
      </c>
      <c r="I753">
        <v>-120.261821</v>
      </c>
      <c r="J753">
        <v>1</v>
      </c>
      <c r="K753">
        <v>1</v>
      </c>
      <c r="L753">
        <v>1</v>
      </c>
      <c r="M753">
        <v>0</v>
      </c>
      <c r="N753" t="str">
        <f>VLOOKUP(O753:O7784,'VLOOKUP Ranges'!$A$9:$B$12,2,TRUE)</f>
        <v>55-77</v>
      </c>
      <c r="O753">
        <v>70</v>
      </c>
      <c r="P753">
        <v>1</v>
      </c>
      <c r="Q753" t="s">
        <v>45</v>
      </c>
      <c r="R753" t="s">
        <v>44</v>
      </c>
      <c r="S753" t="s">
        <v>45</v>
      </c>
      <c r="T753" t="s">
        <v>45</v>
      </c>
      <c r="U753" t="s">
        <v>44</v>
      </c>
      <c r="V753" t="s">
        <v>45</v>
      </c>
      <c r="W753" t="s">
        <v>45</v>
      </c>
      <c r="X753">
        <v>1</v>
      </c>
      <c r="Y753" t="str">
        <f>VLOOKUP(Z753:Z7784,'VLOOKUP Ranges'!$A$2:$B$5,2,TRUE)</f>
        <v>89-118</v>
      </c>
      <c r="Z753">
        <v>102.95</v>
      </c>
      <c r="AA753">
        <v>7101.5</v>
      </c>
      <c r="AB753" t="s">
        <v>45</v>
      </c>
      <c r="AC753">
        <v>1</v>
      </c>
      <c r="AD753">
        <v>99</v>
      </c>
      <c r="AE753">
        <v>5005</v>
      </c>
      <c r="AF753" t="s">
        <v>102</v>
      </c>
      <c r="AG753" t="b">
        <v>0</v>
      </c>
      <c r="AH753" t="b">
        <v>0</v>
      </c>
      <c r="AI753" t="b">
        <v>1</v>
      </c>
      <c r="AJ753" t="b">
        <v>0</v>
      </c>
      <c r="AK753" t="b">
        <v>0</v>
      </c>
      <c r="AL753" t="b">
        <v>1</v>
      </c>
      <c r="AM753" t="b">
        <v>0</v>
      </c>
      <c r="AN753">
        <v>101.45</v>
      </c>
      <c r="AO753">
        <f t="shared" si="11"/>
        <v>103</v>
      </c>
      <c r="AP753" t="b">
        <v>0</v>
      </c>
    </row>
    <row r="754" spans="1:42" x14ac:dyDescent="0.25">
      <c r="A754" t="s">
        <v>1969</v>
      </c>
      <c r="B754">
        <v>1</v>
      </c>
      <c r="C754" t="s">
        <v>40</v>
      </c>
      <c r="D754" t="s">
        <v>41</v>
      </c>
      <c r="E754" t="s">
        <v>1970</v>
      </c>
      <c r="F754">
        <v>95386</v>
      </c>
      <c r="G754" t="s">
        <v>1971</v>
      </c>
      <c r="H754">
        <v>37.669516000000002</v>
      </c>
      <c r="I754">
        <v>-120.626964</v>
      </c>
      <c r="J754">
        <v>1</v>
      </c>
      <c r="K754">
        <v>0</v>
      </c>
      <c r="L754">
        <v>0</v>
      </c>
      <c r="M754">
        <v>0</v>
      </c>
      <c r="N754" t="str">
        <f>VLOOKUP(O754:O7785,'VLOOKUP Ranges'!$A$9:$B$12,2,TRUE)</f>
        <v>1-9</v>
      </c>
      <c r="O754">
        <v>1</v>
      </c>
      <c r="P754">
        <v>1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>
        <v>1</v>
      </c>
      <c r="Y754" t="str">
        <f>VLOOKUP(Z754:Z7785,'VLOOKUP Ranges'!$A$2:$B$5,2,TRUE)</f>
        <v>35-70</v>
      </c>
      <c r="Z754">
        <v>45.05</v>
      </c>
      <c r="AA754">
        <v>45.05</v>
      </c>
      <c r="AB754" t="s">
        <v>45</v>
      </c>
      <c r="AC754">
        <v>1</v>
      </c>
      <c r="AD754">
        <v>73</v>
      </c>
      <c r="AE754">
        <v>2644</v>
      </c>
      <c r="AF754" t="s">
        <v>106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1</v>
      </c>
      <c r="AN754">
        <v>45.05</v>
      </c>
      <c r="AO754">
        <f t="shared" si="11"/>
        <v>46</v>
      </c>
      <c r="AP754" t="b">
        <v>0</v>
      </c>
    </row>
    <row r="755" spans="1:42" x14ac:dyDescent="0.25">
      <c r="A755" t="s">
        <v>1972</v>
      </c>
      <c r="B755">
        <v>1</v>
      </c>
      <c r="C755" t="s">
        <v>40</v>
      </c>
      <c r="D755" t="s">
        <v>41</v>
      </c>
      <c r="E755" t="s">
        <v>950</v>
      </c>
      <c r="F755">
        <v>95387</v>
      </c>
      <c r="G755" t="s">
        <v>951</v>
      </c>
      <c r="H755">
        <v>37.546007000000003</v>
      </c>
      <c r="I755">
        <v>-121.28257000000001</v>
      </c>
      <c r="J755">
        <v>0</v>
      </c>
      <c r="K755">
        <v>1</v>
      </c>
      <c r="L755">
        <v>0</v>
      </c>
      <c r="M755">
        <v>0</v>
      </c>
      <c r="N755" t="str">
        <f>VLOOKUP(O755:O7786,'VLOOKUP Ranges'!$A$9:$B$12,2,TRUE)</f>
        <v>1-9</v>
      </c>
      <c r="O755">
        <v>1</v>
      </c>
      <c r="P755">
        <v>1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>
        <v>1</v>
      </c>
      <c r="Y755" t="str">
        <f>VLOOKUP(Z755:Z7786,'VLOOKUP Ranges'!$A$2:$B$5,2,TRUE)</f>
        <v>70-89</v>
      </c>
      <c r="Z755">
        <v>71</v>
      </c>
      <c r="AA755">
        <v>71</v>
      </c>
      <c r="AB755" t="s">
        <v>45</v>
      </c>
      <c r="AC755">
        <v>1</v>
      </c>
      <c r="AD755">
        <v>72</v>
      </c>
      <c r="AE755">
        <v>5345</v>
      </c>
      <c r="AF755" t="s">
        <v>139</v>
      </c>
      <c r="AG755" t="b">
        <v>0</v>
      </c>
      <c r="AH755" t="b">
        <v>0</v>
      </c>
      <c r="AI755" t="b">
        <v>1</v>
      </c>
      <c r="AJ755" t="b">
        <v>0</v>
      </c>
      <c r="AK755" t="b">
        <v>0</v>
      </c>
      <c r="AL755" t="b">
        <v>1</v>
      </c>
      <c r="AM755" t="b">
        <v>0</v>
      </c>
      <c r="AN755">
        <v>71</v>
      </c>
      <c r="AO755">
        <f t="shared" si="11"/>
        <v>71</v>
      </c>
      <c r="AP755" t="b">
        <v>0</v>
      </c>
    </row>
    <row r="756" spans="1:42" x14ac:dyDescent="0.25">
      <c r="A756" t="s">
        <v>1973</v>
      </c>
      <c r="B756">
        <v>1</v>
      </c>
      <c r="C756" t="s">
        <v>40</v>
      </c>
      <c r="D756" t="s">
        <v>41</v>
      </c>
      <c r="E756" t="s">
        <v>953</v>
      </c>
      <c r="F756">
        <v>95389</v>
      </c>
      <c r="G756" t="s">
        <v>954</v>
      </c>
      <c r="H756">
        <v>37.704267000000002</v>
      </c>
      <c r="I756">
        <v>-119.607001</v>
      </c>
      <c r="J756">
        <v>0</v>
      </c>
      <c r="K756">
        <v>1</v>
      </c>
      <c r="L756">
        <v>1</v>
      </c>
      <c r="M756">
        <v>0</v>
      </c>
      <c r="N756" t="str">
        <f>VLOOKUP(O756:O7787,'VLOOKUP Ranges'!$A$9:$B$12,2,TRUE)</f>
        <v>29-55</v>
      </c>
      <c r="O756">
        <v>47</v>
      </c>
      <c r="P756">
        <v>1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>
        <v>0</v>
      </c>
      <c r="Y756" t="str">
        <f>VLOOKUP(Z756:Z7787,'VLOOKUP Ranges'!$A$2:$B$5,2,TRUE)</f>
        <v>70-89</v>
      </c>
      <c r="Z756">
        <v>70.55</v>
      </c>
      <c r="AA756">
        <v>3309.25</v>
      </c>
      <c r="AB756" t="s">
        <v>45</v>
      </c>
      <c r="AC756">
        <v>1</v>
      </c>
      <c r="AD756">
        <v>82</v>
      </c>
      <c r="AE756">
        <v>4457</v>
      </c>
      <c r="AF756" t="s">
        <v>139</v>
      </c>
      <c r="AG756" t="b">
        <v>0</v>
      </c>
      <c r="AH756" t="b">
        <v>0</v>
      </c>
      <c r="AI756" t="b">
        <v>1</v>
      </c>
      <c r="AJ756" t="b">
        <v>0</v>
      </c>
      <c r="AK756" t="b">
        <v>0</v>
      </c>
      <c r="AL756" t="b">
        <v>0</v>
      </c>
      <c r="AM756" t="b">
        <v>0</v>
      </c>
      <c r="AN756">
        <v>70.409574468085097</v>
      </c>
      <c r="AO756">
        <f t="shared" si="11"/>
        <v>71</v>
      </c>
      <c r="AP756" t="b">
        <v>0</v>
      </c>
    </row>
    <row r="757" spans="1:42" x14ac:dyDescent="0.25">
      <c r="A757" t="s">
        <v>1974</v>
      </c>
      <c r="B757">
        <v>1</v>
      </c>
      <c r="C757" t="s">
        <v>40</v>
      </c>
      <c r="D757" t="s">
        <v>41</v>
      </c>
      <c r="E757" t="s">
        <v>956</v>
      </c>
      <c r="F757">
        <v>95401</v>
      </c>
      <c r="G757" t="s">
        <v>1975</v>
      </c>
      <c r="H757">
        <v>38.460517000000003</v>
      </c>
      <c r="I757">
        <v>-122.790335</v>
      </c>
      <c r="J757">
        <v>0</v>
      </c>
      <c r="K757">
        <v>0</v>
      </c>
      <c r="L757">
        <v>0</v>
      </c>
      <c r="M757">
        <v>0</v>
      </c>
      <c r="N757" t="str">
        <f>VLOOKUP(O757:O7788,'VLOOKUP Ranges'!$A$9:$B$12,2,TRUE)</f>
        <v>1-9</v>
      </c>
      <c r="O757">
        <v>1</v>
      </c>
      <c r="P757">
        <v>1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45</v>
      </c>
      <c r="X757">
        <v>1</v>
      </c>
      <c r="Y757" t="str">
        <f>VLOOKUP(Z757:Z7788,'VLOOKUP Ranges'!$A$2:$B$5,2,TRUE)</f>
        <v>70-89</v>
      </c>
      <c r="Z757">
        <v>79.7</v>
      </c>
      <c r="AA757">
        <v>79.7</v>
      </c>
      <c r="AB757" t="s">
        <v>45</v>
      </c>
      <c r="AC757">
        <v>1</v>
      </c>
      <c r="AD757">
        <v>75</v>
      </c>
      <c r="AE757">
        <v>2066</v>
      </c>
      <c r="AF757" t="s">
        <v>139</v>
      </c>
      <c r="AG757" t="b">
        <v>0</v>
      </c>
      <c r="AH757" t="b">
        <v>0</v>
      </c>
      <c r="AI757" t="b">
        <v>1</v>
      </c>
      <c r="AJ757" t="b">
        <v>0</v>
      </c>
      <c r="AK757" t="b">
        <v>0</v>
      </c>
      <c r="AL757" t="b">
        <v>1</v>
      </c>
      <c r="AM757" t="b">
        <v>0</v>
      </c>
      <c r="AN757">
        <v>79.7</v>
      </c>
      <c r="AO757">
        <f t="shared" si="11"/>
        <v>80</v>
      </c>
      <c r="AP757" t="b">
        <v>0</v>
      </c>
    </row>
    <row r="758" spans="1:42" x14ac:dyDescent="0.25">
      <c r="A758" t="s">
        <v>1976</v>
      </c>
      <c r="B758">
        <v>1</v>
      </c>
      <c r="C758" t="s">
        <v>40</v>
      </c>
      <c r="D758" t="s">
        <v>41</v>
      </c>
      <c r="E758" t="s">
        <v>956</v>
      </c>
      <c r="F758">
        <v>95404</v>
      </c>
      <c r="G758" t="s">
        <v>1977</v>
      </c>
      <c r="H758">
        <v>38.526941000000001</v>
      </c>
      <c r="I758">
        <v>-122.709096</v>
      </c>
      <c r="J758">
        <v>1</v>
      </c>
      <c r="K758">
        <v>0</v>
      </c>
      <c r="L758">
        <v>0</v>
      </c>
      <c r="M758">
        <v>0</v>
      </c>
      <c r="N758" t="str">
        <f>VLOOKUP(O758:O7789,'VLOOKUP Ranges'!$A$9:$B$12,2,TRUE)</f>
        <v>9-29</v>
      </c>
      <c r="O758">
        <v>22</v>
      </c>
      <c r="P758">
        <v>1</v>
      </c>
      <c r="Q758" t="s">
        <v>45</v>
      </c>
      <c r="R758" t="s">
        <v>45</v>
      </c>
      <c r="S758" t="s">
        <v>45</v>
      </c>
      <c r="T758" t="s">
        <v>44</v>
      </c>
      <c r="U758" t="s">
        <v>44</v>
      </c>
      <c r="V758" t="s">
        <v>44</v>
      </c>
      <c r="W758" t="s">
        <v>44</v>
      </c>
      <c r="X758">
        <v>0</v>
      </c>
      <c r="Y758" t="str">
        <f>VLOOKUP(Z758:Z7789,'VLOOKUP Ranges'!$A$2:$B$5,2,TRUE)</f>
        <v>35-70</v>
      </c>
      <c r="Z758">
        <v>59</v>
      </c>
      <c r="AA758">
        <v>1254.7</v>
      </c>
      <c r="AB758" t="s">
        <v>45</v>
      </c>
      <c r="AC758">
        <v>1</v>
      </c>
      <c r="AD758">
        <v>77</v>
      </c>
      <c r="AE758">
        <v>2195</v>
      </c>
      <c r="AF758" t="s">
        <v>149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1</v>
      </c>
      <c r="AM758" t="b">
        <v>0</v>
      </c>
      <c r="AN758">
        <v>57.031818181818103</v>
      </c>
      <c r="AO758">
        <f t="shared" si="11"/>
        <v>59</v>
      </c>
      <c r="AP758" t="b">
        <v>1</v>
      </c>
    </row>
    <row r="759" spans="1:42" x14ac:dyDescent="0.25">
      <c r="A759" t="s">
        <v>1978</v>
      </c>
      <c r="B759">
        <v>1</v>
      </c>
      <c r="C759" t="s">
        <v>40</v>
      </c>
      <c r="D759" t="s">
        <v>41</v>
      </c>
      <c r="E759" t="s">
        <v>956</v>
      </c>
      <c r="F759">
        <v>95405</v>
      </c>
      <c r="G759" t="s">
        <v>1979</v>
      </c>
      <c r="H759">
        <v>38.439695999999998</v>
      </c>
      <c r="I759">
        <v>-122.668817</v>
      </c>
      <c r="J759">
        <v>0</v>
      </c>
      <c r="K759">
        <v>0</v>
      </c>
      <c r="L759">
        <v>0</v>
      </c>
      <c r="M759">
        <v>0</v>
      </c>
      <c r="N759" t="str">
        <f>VLOOKUP(O759:O7790,'VLOOKUP Ranges'!$A$9:$B$12,2,TRUE)</f>
        <v>29-55</v>
      </c>
      <c r="O759">
        <v>48</v>
      </c>
      <c r="P759">
        <v>1</v>
      </c>
      <c r="Q759" t="s">
        <v>44</v>
      </c>
      <c r="R759" t="s">
        <v>45</v>
      </c>
      <c r="S759" t="s">
        <v>44</v>
      </c>
      <c r="T759" t="s">
        <v>45</v>
      </c>
      <c r="U759" t="s">
        <v>45</v>
      </c>
      <c r="V759" t="s">
        <v>44</v>
      </c>
      <c r="W759" t="s">
        <v>44</v>
      </c>
      <c r="X759">
        <v>1</v>
      </c>
      <c r="Y759" t="str">
        <f>VLOOKUP(Z759:Z7790,'VLOOKUP Ranges'!$A$2:$B$5,2,TRUE)</f>
        <v>35-70</v>
      </c>
      <c r="Z759">
        <v>60.35</v>
      </c>
      <c r="AA759">
        <v>2896.4</v>
      </c>
      <c r="AB759" t="s">
        <v>45</v>
      </c>
      <c r="AC759">
        <v>1</v>
      </c>
      <c r="AD759">
        <v>69</v>
      </c>
      <c r="AE759">
        <v>2681</v>
      </c>
      <c r="AF759" t="s">
        <v>153</v>
      </c>
      <c r="AG759" t="b">
        <v>1</v>
      </c>
      <c r="AH759" t="b">
        <v>0</v>
      </c>
      <c r="AI759" t="b">
        <v>0</v>
      </c>
      <c r="AJ759" t="b">
        <v>0</v>
      </c>
      <c r="AK759" t="b">
        <v>1</v>
      </c>
      <c r="AL759" t="b">
        <v>0</v>
      </c>
      <c r="AM759" t="b">
        <v>0</v>
      </c>
      <c r="AN759">
        <v>60.341666666666598</v>
      </c>
      <c r="AO759">
        <f t="shared" si="11"/>
        <v>61</v>
      </c>
      <c r="AP759" t="b">
        <v>1</v>
      </c>
    </row>
    <row r="760" spans="1:42" x14ac:dyDescent="0.25">
      <c r="A760" t="s">
        <v>1980</v>
      </c>
      <c r="B760">
        <v>1</v>
      </c>
      <c r="C760" t="s">
        <v>40</v>
      </c>
      <c r="D760" t="s">
        <v>41</v>
      </c>
      <c r="E760" t="s">
        <v>961</v>
      </c>
      <c r="F760">
        <v>95417</v>
      </c>
      <c r="G760" t="s">
        <v>962</v>
      </c>
      <c r="H760">
        <v>39.710591000000001</v>
      </c>
      <c r="I760">
        <v>-123.682799</v>
      </c>
      <c r="J760">
        <v>0</v>
      </c>
      <c r="K760">
        <v>1</v>
      </c>
      <c r="L760">
        <v>1</v>
      </c>
      <c r="M760">
        <v>0</v>
      </c>
      <c r="N760" t="str">
        <f>VLOOKUP(O760:O7791,'VLOOKUP Ranges'!$A$9:$B$12,2,TRUE)</f>
        <v>1-9</v>
      </c>
      <c r="O760">
        <v>1</v>
      </c>
      <c r="P760">
        <v>1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>
        <v>1</v>
      </c>
      <c r="Y760" t="str">
        <f>VLOOKUP(Z760:Z7791,'VLOOKUP Ranges'!$A$2:$B$5,2,TRUE)</f>
        <v>35-70</v>
      </c>
      <c r="Z760">
        <v>69.25</v>
      </c>
      <c r="AA760">
        <v>69.25</v>
      </c>
      <c r="AB760" t="s">
        <v>45</v>
      </c>
      <c r="AC760">
        <v>1</v>
      </c>
      <c r="AD760">
        <v>87</v>
      </c>
      <c r="AE760">
        <v>4568</v>
      </c>
      <c r="AF760" t="s">
        <v>90</v>
      </c>
      <c r="AG760" t="b">
        <v>0</v>
      </c>
      <c r="AH760" t="b">
        <v>0</v>
      </c>
      <c r="AI760" t="b">
        <v>1</v>
      </c>
      <c r="AJ760" t="b">
        <v>0</v>
      </c>
      <c r="AK760" t="b">
        <v>0</v>
      </c>
      <c r="AL760" t="b">
        <v>1</v>
      </c>
      <c r="AM760" t="b">
        <v>0</v>
      </c>
      <c r="AN760">
        <v>69.25</v>
      </c>
      <c r="AO760">
        <f t="shared" si="11"/>
        <v>70</v>
      </c>
      <c r="AP760" t="b">
        <v>0</v>
      </c>
    </row>
    <row r="761" spans="1:42" x14ac:dyDescent="0.25">
      <c r="A761" t="s">
        <v>1981</v>
      </c>
      <c r="B761">
        <v>1</v>
      </c>
      <c r="C761" t="s">
        <v>40</v>
      </c>
      <c r="D761" t="s">
        <v>41</v>
      </c>
      <c r="E761" t="s">
        <v>1982</v>
      </c>
      <c r="F761">
        <v>95423</v>
      </c>
      <c r="G761" t="s">
        <v>1983</v>
      </c>
      <c r="H761">
        <v>39.071159999999999</v>
      </c>
      <c r="I761">
        <v>-122.59854199999999</v>
      </c>
      <c r="J761">
        <v>1</v>
      </c>
      <c r="K761">
        <v>0</v>
      </c>
      <c r="L761">
        <v>0</v>
      </c>
      <c r="M761">
        <v>0</v>
      </c>
      <c r="N761" t="str">
        <f>VLOOKUP(O761:O7792,'VLOOKUP Ranges'!$A$9:$B$12,2,TRUE)</f>
        <v>9-29</v>
      </c>
      <c r="O761">
        <v>25</v>
      </c>
      <c r="P761">
        <v>1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>
        <v>0</v>
      </c>
      <c r="Y761" t="str">
        <f>VLOOKUP(Z761:Z7792,'VLOOKUP Ranges'!$A$2:$B$5,2,TRUE)</f>
        <v>70-89</v>
      </c>
      <c r="Z761">
        <v>70.95</v>
      </c>
      <c r="AA761">
        <v>1767.35</v>
      </c>
      <c r="AB761" t="s">
        <v>45</v>
      </c>
      <c r="AC761">
        <v>1</v>
      </c>
      <c r="AD761">
        <v>75</v>
      </c>
      <c r="AE761">
        <v>4881</v>
      </c>
      <c r="AF761" t="s">
        <v>94</v>
      </c>
      <c r="AG761" t="b">
        <v>0</v>
      </c>
      <c r="AH761" t="b">
        <v>0</v>
      </c>
      <c r="AI761" t="b">
        <v>1</v>
      </c>
      <c r="AJ761" t="b">
        <v>0</v>
      </c>
      <c r="AK761" t="b">
        <v>0</v>
      </c>
      <c r="AL761" t="b">
        <v>0</v>
      </c>
      <c r="AM761" t="b">
        <v>1</v>
      </c>
      <c r="AN761">
        <v>70.694000000000003</v>
      </c>
      <c r="AO761">
        <f t="shared" si="11"/>
        <v>71</v>
      </c>
      <c r="AP761" t="b">
        <v>0</v>
      </c>
    </row>
    <row r="762" spans="1:42" x14ac:dyDescent="0.25">
      <c r="A762" t="s">
        <v>1984</v>
      </c>
      <c r="B762">
        <v>1</v>
      </c>
      <c r="C762" t="s">
        <v>40</v>
      </c>
      <c r="D762" t="s">
        <v>41</v>
      </c>
      <c r="E762" t="s">
        <v>973</v>
      </c>
      <c r="F762">
        <v>95427</v>
      </c>
      <c r="G762" t="s">
        <v>974</v>
      </c>
      <c r="H762">
        <v>39.239818</v>
      </c>
      <c r="I762">
        <v>-123.565432</v>
      </c>
      <c r="J762">
        <v>1</v>
      </c>
      <c r="K762">
        <v>0</v>
      </c>
      <c r="L762">
        <v>1</v>
      </c>
      <c r="M762">
        <v>0</v>
      </c>
      <c r="N762" t="str">
        <f>VLOOKUP(O762:O7793,'VLOOKUP Ranges'!$A$9:$B$12,2,TRUE)</f>
        <v>9-29</v>
      </c>
      <c r="O762">
        <v>20</v>
      </c>
      <c r="P762">
        <v>1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45</v>
      </c>
      <c r="W762" t="s">
        <v>45</v>
      </c>
      <c r="X762">
        <v>1</v>
      </c>
      <c r="Y762" t="str">
        <f>VLOOKUP(Z762:Z7793,'VLOOKUP Ranges'!$A$2:$B$5,2,TRUE)</f>
        <v>70-89</v>
      </c>
      <c r="Z762">
        <v>89</v>
      </c>
      <c r="AA762">
        <v>1820.45</v>
      </c>
      <c r="AB762" t="s">
        <v>45</v>
      </c>
      <c r="AC762">
        <v>1</v>
      </c>
      <c r="AD762">
        <v>78</v>
      </c>
      <c r="AE762">
        <v>4594</v>
      </c>
      <c r="AF762" t="s">
        <v>98</v>
      </c>
      <c r="AG762" t="b">
        <v>0</v>
      </c>
      <c r="AH762" t="b">
        <v>0</v>
      </c>
      <c r="AI762" t="b">
        <v>1</v>
      </c>
      <c r="AJ762" t="b">
        <v>0</v>
      </c>
      <c r="AK762" t="b">
        <v>0</v>
      </c>
      <c r="AL762" t="b">
        <v>0</v>
      </c>
      <c r="AM762" t="b">
        <v>1</v>
      </c>
      <c r="AN762">
        <v>91.022499999999994</v>
      </c>
      <c r="AO762">
        <f t="shared" si="11"/>
        <v>89</v>
      </c>
      <c r="AP762" t="b">
        <v>0</v>
      </c>
    </row>
    <row r="763" spans="1:42" x14ac:dyDescent="0.25">
      <c r="A763" t="s">
        <v>1985</v>
      </c>
      <c r="B763">
        <v>1</v>
      </c>
      <c r="C763" t="s">
        <v>40</v>
      </c>
      <c r="D763" t="s">
        <v>41</v>
      </c>
      <c r="E763" t="s">
        <v>1986</v>
      </c>
      <c r="F763">
        <v>95428</v>
      </c>
      <c r="G763" t="s">
        <v>1987</v>
      </c>
      <c r="H763">
        <v>39.833069999999999</v>
      </c>
      <c r="I763">
        <v>-123.178765</v>
      </c>
      <c r="J763">
        <v>1</v>
      </c>
      <c r="K763">
        <v>0</v>
      </c>
      <c r="L763">
        <v>1</v>
      </c>
      <c r="M763">
        <v>0</v>
      </c>
      <c r="N763" t="str">
        <f>VLOOKUP(O763:O7794,'VLOOKUP Ranges'!$A$9:$B$12,2,TRUE)</f>
        <v>9-29</v>
      </c>
      <c r="O763">
        <v>18</v>
      </c>
      <c r="P763">
        <v>1</v>
      </c>
      <c r="Q763" t="s">
        <v>45</v>
      </c>
      <c r="R763" t="s">
        <v>45</v>
      </c>
      <c r="S763" t="s">
        <v>44</v>
      </c>
      <c r="T763" t="s">
        <v>44</v>
      </c>
      <c r="U763" t="s">
        <v>44</v>
      </c>
      <c r="V763" t="s">
        <v>45</v>
      </c>
      <c r="W763" t="s">
        <v>45</v>
      </c>
      <c r="X763">
        <v>1</v>
      </c>
      <c r="Y763" t="str">
        <f>VLOOKUP(Z763:Z7794,'VLOOKUP Ranges'!$A$2:$B$5,2,TRUE)</f>
        <v>89-118</v>
      </c>
      <c r="Z763">
        <v>99.4</v>
      </c>
      <c r="AA763">
        <v>1742.95</v>
      </c>
      <c r="AB763" t="s">
        <v>45</v>
      </c>
      <c r="AC763">
        <v>1</v>
      </c>
      <c r="AD763">
        <v>86</v>
      </c>
      <c r="AE763">
        <v>2421</v>
      </c>
      <c r="AF763" t="s">
        <v>102</v>
      </c>
      <c r="AG763" t="b">
        <v>0</v>
      </c>
      <c r="AH763" t="b">
        <v>0</v>
      </c>
      <c r="AI763" t="b">
        <v>1</v>
      </c>
      <c r="AJ763" t="b">
        <v>0</v>
      </c>
      <c r="AK763" t="b">
        <v>0</v>
      </c>
      <c r="AL763" t="b">
        <v>1</v>
      </c>
      <c r="AM763" t="b">
        <v>0</v>
      </c>
      <c r="AN763">
        <v>96.830555555555506</v>
      </c>
      <c r="AO763">
        <f t="shared" si="11"/>
        <v>100</v>
      </c>
      <c r="AP763" t="b">
        <v>1</v>
      </c>
    </row>
    <row r="764" spans="1:42" x14ac:dyDescent="0.25">
      <c r="A764" t="s">
        <v>1988</v>
      </c>
      <c r="B764">
        <v>1</v>
      </c>
      <c r="C764" t="s">
        <v>40</v>
      </c>
      <c r="D764" t="s">
        <v>41</v>
      </c>
      <c r="E764" t="s">
        <v>976</v>
      </c>
      <c r="F764">
        <v>95431</v>
      </c>
      <c r="G764" t="s">
        <v>977</v>
      </c>
      <c r="H764">
        <v>38.348883999999998</v>
      </c>
      <c r="I764">
        <v>-122.51699000000001</v>
      </c>
      <c r="J764">
        <v>0</v>
      </c>
      <c r="K764">
        <v>0</v>
      </c>
      <c r="L764">
        <v>0</v>
      </c>
      <c r="M764">
        <v>0</v>
      </c>
      <c r="N764" t="str">
        <f>VLOOKUP(O764:O7795,'VLOOKUP Ranges'!$A$9:$B$12,2,TRUE)</f>
        <v>1-9</v>
      </c>
      <c r="O764">
        <v>1</v>
      </c>
      <c r="P764">
        <v>1</v>
      </c>
      <c r="Q764" t="s">
        <v>44</v>
      </c>
      <c r="R764" t="s">
        <v>44</v>
      </c>
      <c r="S764" t="s">
        <v>44</v>
      </c>
      <c r="T764" t="s">
        <v>45</v>
      </c>
      <c r="U764" t="s">
        <v>44</v>
      </c>
      <c r="V764" t="s">
        <v>44</v>
      </c>
      <c r="W764" t="s">
        <v>44</v>
      </c>
      <c r="X764">
        <v>0</v>
      </c>
      <c r="Y764" t="str">
        <f>VLOOKUP(Z764:Z7795,'VLOOKUP Ranges'!$A$2:$B$5,2,TRUE)</f>
        <v>70-89</v>
      </c>
      <c r="Z764">
        <v>73.5</v>
      </c>
      <c r="AA764">
        <v>73.5</v>
      </c>
      <c r="AB764" t="s">
        <v>45</v>
      </c>
      <c r="AC764">
        <v>1</v>
      </c>
      <c r="AD764">
        <v>74</v>
      </c>
      <c r="AE764">
        <v>4378</v>
      </c>
      <c r="AF764" t="s">
        <v>106</v>
      </c>
      <c r="AG764" t="b">
        <v>0</v>
      </c>
      <c r="AH764" t="b">
        <v>0</v>
      </c>
      <c r="AI764" t="b">
        <v>1</v>
      </c>
      <c r="AJ764" t="b">
        <v>0</v>
      </c>
      <c r="AK764" t="b">
        <v>0</v>
      </c>
      <c r="AL764" t="b">
        <v>0</v>
      </c>
      <c r="AM764" t="b">
        <v>0</v>
      </c>
      <c r="AN764">
        <v>73.5</v>
      </c>
      <c r="AO764">
        <f t="shared" si="11"/>
        <v>74</v>
      </c>
      <c r="AP764" t="b">
        <v>0</v>
      </c>
    </row>
    <row r="765" spans="1:42" x14ac:dyDescent="0.25">
      <c r="A765" t="s">
        <v>1989</v>
      </c>
      <c r="B765">
        <v>1</v>
      </c>
      <c r="C765" t="s">
        <v>40</v>
      </c>
      <c r="D765" t="s">
        <v>41</v>
      </c>
      <c r="E765" t="s">
        <v>1990</v>
      </c>
      <c r="F765">
        <v>95446</v>
      </c>
      <c r="G765" t="s">
        <v>1991</v>
      </c>
      <c r="H765">
        <v>38.525759999999998</v>
      </c>
      <c r="I765">
        <v>-123.013347</v>
      </c>
      <c r="J765">
        <v>1</v>
      </c>
      <c r="K765">
        <v>0</v>
      </c>
      <c r="L765">
        <v>0</v>
      </c>
      <c r="M765">
        <v>0</v>
      </c>
      <c r="N765" t="str">
        <f>VLOOKUP(O765:O7796,'VLOOKUP Ranges'!$A$9:$B$12,2,TRUE)</f>
        <v>9-29</v>
      </c>
      <c r="O765">
        <v>9</v>
      </c>
      <c r="P765">
        <v>1</v>
      </c>
      <c r="Q765" t="s">
        <v>45</v>
      </c>
      <c r="R765" t="s">
        <v>44</v>
      </c>
      <c r="S765" t="s">
        <v>44</v>
      </c>
      <c r="T765" t="s">
        <v>44</v>
      </c>
      <c r="U765" t="s">
        <v>44</v>
      </c>
      <c r="V765" t="s">
        <v>45</v>
      </c>
      <c r="W765" t="s">
        <v>45</v>
      </c>
      <c r="X765">
        <v>1</v>
      </c>
      <c r="Y765" t="str">
        <f>VLOOKUP(Z765:Z7796,'VLOOKUP Ranges'!$A$2:$B$5,2,TRUE)</f>
        <v>89-118</v>
      </c>
      <c r="Z765">
        <v>95.5</v>
      </c>
      <c r="AA765">
        <v>829.1</v>
      </c>
      <c r="AB765" t="s">
        <v>45</v>
      </c>
      <c r="AC765">
        <v>1</v>
      </c>
      <c r="AD765">
        <v>90</v>
      </c>
      <c r="AE765">
        <v>5007</v>
      </c>
      <c r="AF765" t="s">
        <v>109</v>
      </c>
      <c r="AG765" t="b">
        <v>0</v>
      </c>
      <c r="AH765" t="b">
        <v>0</v>
      </c>
      <c r="AI765" t="b">
        <v>1</v>
      </c>
      <c r="AJ765" t="b">
        <v>0</v>
      </c>
      <c r="AK765" t="b">
        <v>0</v>
      </c>
      <c r="AL765" t="b">
        <v>1</v>
      </c>
      <c r="AM765" t="b">
        <v>0</v>
      </c>
      <c r="AN765">
        <v>92.122222222222206</v>
      </c>
      <c r="AO765">
        <f t="shared" si="11"/>
        <v>96</v>
      </c>
      <c r="AP765" t="b">
        <v>0</v>
      </c>
    </row>
    <row r="766" spans="1:42" x14ac:dyDescent="0.25">
      <c r="A766" t="s">
        <v>1992</v>
      </c>
      <c r="B766">
        <v>1</v>
      </c>
      <c r="C766" t="s">
        <v>40</v>
      </c>
      <c r="D766" t="s">
        <v>41</v>
      </c>
      <c r="E766" t="s">
        <v>1993</v>
      </c>
      <c r="F766">
        <v>95448</v>
      </c>
      <c r="G766" t="s">
        <v>1994</v>
      </c>
      <c r="H766">
        <v>38.618347</v>
      </c>
      <c r="I766">
        <v>-122.908422</v>
      </c>
      <c r="J766">
        <v>0</v>
      </c>
      <c r="K766">
        <v>0</v>
      </c>
      <c r="L766">
        <v>1</v>
      </c>
      <c r="M766">
        <v>0</v>
      </c>
      <c r="N766" t="str">
        <f>VLOOKUP(O766:O7797,'VLOOKUP Ranges'!$A$9:$B$12,2,TRUE)</f>
        <v>9-29</v>
      </c>
      <c r="O766">
        <v>28</v>
      </c>
      <c r="P766">
        <v>1</v>
      </c>
      <c r="Q766" t="s">
        <v>44</v>
      </c>
      <c r="R766" t="s">
        <v>45</v>
      </c>
      <c r="S766" t="s">
        <v>44</v>
      </c>
      <c r="T766" t="s">
        <v>44</v>
      </c>
      <c r="U766" t="s">
        <v>44</v>
      </c>
      <c r="V766" t="s">
        <v>45</v>
      </c>
      <c r="W766" t="s">
        <v>45</v>
      </c>
      <c r="X766">
        <v>1</v>
      </c>
      <c r="Y766" t="str">
        <f>VLOOKUP(Z766:Z7797,'VLOOKUP Ranges'!$A$2:$B$5,2,TRUE)</f>
        <v>89-118</v>
      </c>
      <c r="Z766">
        <v>92.35</v>
      </c>
      <c r="AA766">
        <v>2602.9</v>
      </c>
      <c r="AB766" t="s">
        <v>45</v>
      </c>
      <c r="AC766">
        <v>1</v>
      </c>
      <c r="AD766">
        <v>71</v>
      </c>
      <c r="AE766">
        <v>2990</v>
      </c>
      <c r="AF766" t="s">
        <v>113</v>
      </c>
      <c r="AG766" t="b">
        <v>0</v>
      </c>
      <c r="AH766" t="b">
        <v>0</v>
      </c>
      <c r="AI766" t="b">
        <v>1</v>
      </c>
      <c r="AJ766" t="b">
        <v>0</v>
      </c>
      <c r="AK766" t="b">
        <v>0</v>
      </c>
      <c r="AL766" t="b">
        <v>0</v>
      </c>
      <c r="AM766" t="b">
        <v>1</v>
      </c>
      <c r="AN766">
        <v>92.960714285714204</v>
      </c>
      <c r="AO766">
        <f t="shared" si="11"/>
        <v>93</v>
      </c>
      <c r="AP766" t="b">
        <v>1</v>
      </c>
    </row>
    <row r="767" spans="1:42" x14ac:dyDescent="0.25">
      <c r="A767" t="s">
        <v>1995</v>
      </c>
      <c r="B767">
        <v>1</v>
      </c>
      <c r="C767" t="s">
        <v>40</v>
      </c>
      <c r="D767" t="s">
        <v>41</v>
      </c>
      <c r="E767" t="s">
        <v>1996</v>
      </c>
      <c r="F767">
        <v>95450</v>
      </c>
      <c r="G767" t="s">
        <v>1997</v>
      </c>
      <c r="H767">
        <v>38.505994999999999</v>
      </c>
      <c r="I767">
        <v>-123.18701900000001</v>
      </c>
      <c r="J767">
        <v>1</v>
      </c>
      <c r="K767">
        <v>0</v>
      </c>
      <c r="L767">
        <v>0</v>
      </c>
      <c r="M767">
        <v>0</v>
      </c>
      <c r="N767" t="str">
        <f>VLOOKUP(O767:O7798,'VLOOKUP Ranges'!$A$9:$B$12,2,TRUE)</f>
        <v>9-29</v>
      </c>
      <c r="O767">
        <v>11</v>
      </c>
      <c r="P767">
        <v>1</v>
      </c>
      <c r="Q767" t="s">
        <v>44</v>
      </c>
      <c r="R767" t="s">
        <v>44</v>
      </c>
      <c r="S767" t="s">
        <v>45</v>
      </c>
      <c r="T767" t="s">
        <v>44</v>
      </c>
      <c r="U767" t="s">
        <v>44</v>
      </c>
      <c r="V767" t="s">
        <v>44</v>
      </c>
      <c r="W767" t="s">
        <v>44</v>
      </c>
      <c r="X767">
        <v>1</v>
      </c>
      <c r="Y767" t="str">
        <f>VLOOKUP(Z767:Z7798,'VLOOKUP Ranges'!$A$2:$B$5,2,TRUE)</f>
        <v>70-89</v>
      </c>
      <c r="Z767">
        <v>74.55</v>
      </c>
      <c r="AA767">
        <v>824.75</v>
      </c>
      <c r="AB767" t="s">
        <v>45</v>
      </c>
      <c r="AC767">
        <v>1</v>
      </c>
      <c r="AD767">
        <v>81</v>
      </c>
      <c r="AE767">
        <v>4601</v>
      </c>
      <c r="AF767" t="s">
        <v>117</v>
      </c>
      <c r="AG767" t="b">
        <v>0</v>
      </c>
      <c r="AH767" t="b">
        <v>0</v>
      </c>
      <c r="AI767" t="b">
        <v>1</v>
      </c>
      <c r="AJ767" t="b">
        <v>0</v>
      </c>
      <c r="AK767" t="b">
        <v>0</v>
      </c>
      <c r="AL767" t="b">
        <v>1</v>
      </c>
      <c r="AM767" t="b">
        <v>0</v>
      </c>
      <c r="AN767">
        <v>74.977272727272705</v>
      </c>
      <c r="AO767">
        <f t="shared" si="11"/>
        <v>75</v>
      </c>
      <c r="AP767" t="b">
        <v>0</v>
      </c>
    </row>
    <row r="768" spans="1:42" x14ac:dyDescent="0.25">
      <c r="A768" t="s">
        <v>1998</v>
      </c>
      <c r="B768">
        <v>1</v>
      </c>
      <c r="C768" t="s">
        <v>40</v>
      </c>
      <c r="D768" t="s">
        <v>41</v>
      </c>
      <c r="E768" t="s">
        <v>1999</v>
      </c>
      <c r="F768">
        <v>95466</v>
      </c>
      <c r="G768" t="s">
        <v>2000</v>
      </c>
      <c r="H768">
        <v>39.094101999999999</v>
      </c>
      <c r="I768">
        <v>-123.50085300000001</v>
      </c>
      <c r="J768">
        <v>1</v>
      </c>
      <c r="K768">
        <v>1</v>
      </c>
      <c r="L768">
        <v>0</v>
      </c>
      <c r="M768">
        <v>0</v>
      </c>
      <c r="N768" t="str">
        <f>VLOOKUP(O768:O7799,'VLOOKUP Ranges'!$A$9:$B$12,2,TRUE)</f>
        <v>9-29</v>
      </c>
      <c r="O768">
        <v>12</v>
      </c>
      <c r="P768">
        <v>1</v>
      </c>
      <c r="Q768" t="s">
        <v>44</v>
      </c>
      <c r="R768" t="s">
        <v>44</v>
      </c>
      <c r="S768" t="s">
        <v>45</v>
      </c>
      <c r="T768" t="s">
        <v>45</v>
      </c>
      <c r="U768" t="s">
        <v>45</v>
      </c>
      <c r="V768" t="s">
        <v>44</v>
      </c>
      <c r="W768" t="s">
        <v>44</v>
      </c>
      <c r="X768">
        <v>1</v>
      </c>
      <c r="Y768" t="str">
        <f>VLOOKUP(Z768:Z7799,'VLOOKUP Ranges'!$A$2:$B$5,2,TRUE)</f>
        <v>70-89</v>
      </c>
      <c r="Z768">
        <v>83.8</v>
      </c>
      <c r="AA768">
        <v>1029.75</v>
      </c>
      <c r="AB768" t="s">
        <v>45</v>
      </c>
      <c r="AC768">
        <v>1</v>
      </c>
      <c r="AD768">
        <v>78</v>
      </c>
      <c r="AE768">
        <v>5565</v>
      </c>
      <c r="AF768" t="s">
        <v>121</v>
      </c>
      <c r="AG768" t="b">
        <v>0</v>
      </c>
      <c r="AH768" t="b">
        <v>0</v>
      </c>
      <c r="AI768" t="b">
        <v>1</v>
      </c>
      <c r="AJ768" t="b">
        <v>0</v>
      </c>
      <c r="AK768" t="b">
        <v>0</v>
      </c>
      <c r="AL768" t="b">
        <v>0</v>
      </c>
      <c r="AM768" t="b">
        <v>1</v>
      </c>
      <c r="AN768">
        <v>85.8125</v>
      </c>
      <c r="AO768">
        <f t="shared" si="11"/>
        <v>84</v>
      </c>
      <c r="AP768" t="b">
        <v>0</v>
      </c>
    </row>
    <row r="769" spans="1:42" x14ac:dyDescent="0.25">
      <c r="A769" t="s">
        <v>2001</v>
      </c>
      <c r="B769">
        <v>1</v>
      </c>
      <c r="C769" t="s">
        <v>40</v>
      </c>
      <c r="D769" t="s">
        <v>41</v>
      </c>
      <c r="E769" t="s">
        <v>2002</v>
      </c>
      <c r="F769">
        <v>95468</v>
      </c>
      <c r="G769" t="s">
        <v>2003</v>
      </c>
      <c r="H769">
        <v>38.911299</v>
      </c>
      <c r="I769">
        <v>-123.609588</v>
      </c>
      <c r="J769">
        <v>1</v>
      </c>
      <c r="K769">
        <v>1</v>
      </c>
      <c r="L769">
        <v>0</v>
      </c>
      <c r="M769">
        <v>0</v>
      </c>
      <c r="N769" t="str">
        <f>VLOOKUP(O769:O7800,'VLOOKUP Ranges'!$A$9:$B$12,2,TRUE)</f>
        <v>29-55</v>
      </c>
      <c r="O769">
        <v>53</v>
      </c>
      <c r="P769">
        <v>0</v>
      </c>
      <c r="Q769" t="s">
        <v>62</v>
      </c>
      <c r="R769" t="s">
        <v>44</v>
      </c>
      <c r="S769" t="s">
        <v>45</v>
      </c>
      <c r="T769" t="s">
        <v>45</v>
      </c>
      <c r="U769" t="s">
        <v>44</v>
      </c>
      <c r="V769" t="s">
        <v>45</v>
      </c>
      <c r="W769" t="s">
        <v>45</v>
      </c>
      <c r="X769">
        <v>1</v>
      </c>
      <c r="Y769" t="str">
        <f>VLOOKUP(Z769:Z7800,'VLOOKUP Ranges'!$A$2:$B$5,2,TRUE)</f>
        <v>35-70</v>
      </c>
      <c r="Z769">
        <v>54.45</v>
      </c>
      <c r="AA769">
        <v>2854.55</v>
      </c>
      <c r="AB769" t="s">
        <v>45</v>
      </c>
      <c r="AC769">
        <v>1</v>
      </c>
      <c r="AD769">
        <v>65</v>
      </c>
      <c r="AE769">
        <v>6280</v>
      </c>
      <c r="AF769" t="s">
        <v>90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1</v>
      </c>
      <c r="AM769" t="b">
        <v>0</v>
      </c>
      <c r="AN769">
        <v>53.859433962264099</v>
      </c>
      <c r="AO769">
        <f t="shared" si="11"/>
        <v>55</v>
      </c>
      <c r="AP769" t="b">
        <v>0</v>
      </c>
    </row>
    <row r="770" spans="1:42" x14ac:dyDescent="0.25">
      <c r="A770" t="s">
        <v>2004</v>
      </c>
      <c r="B770">
        <v>1</v>
      </c>
      <c r="C770" t="s">
        <v>40</v>
      </c>
      <c r="D770" t="s">
        <v>41</v>
      </c>
      <c r="E770" t="s">
        <v>2005</v>
      </c>
      <c r="F770">
        <v>95488</v>
      </c>
      <c r="G770" t="s">
        <v>2006</v>
      </c>
      <c r="H770">
        <v>39.724432999999998</v>
      </c>
      <c r="I770">
        <v>-123.767578</v>
      </c>
      <c r="J770">
        <v>1</v>
      </c>
      <c r="K770">
        <v>1</v>
      </c>
      <c r="L770">
        <v>1</v>
      </c>
      <c r="M770">
        <v>0</v>
      </c>
      <c r="N770" t="str">
        <f>VLOOKUP(O770:O7801,'VLOOKUP Ranges'!$A$9:$B$12,2,TRUE)</f>
        <v>29-55</v>
      </c>
      <c r="O770">
        <v>41</v>
      </c>
      <c r="P770">
        <v>1</v>
      </c>
      <c r="Q770" t="s">
        <v>45</v>
      </c>
      <c r="R770" t="s">
        <v>44</v>
      </c>
      <c r="S770" t="s">
        <v>44</v>
      </c>
      <c r="T770" t="s">
        <v>45</v>
      </c>
      <c r="U770" t="s">
        <v>44</v>
      </c>
      <c r="V770" t="s">
        <v>45</v>
      </c>
      <c r="W770" t="s">
        <v>45</v>
      </c>
      <c r="X770">
        <v>1</v>
      </c>
      <c r="Y770" t="str">
        <f>VLOOKUP(Z770:Z7801,'VLOOKUP Ranges'!$A$2:$B$5,2,TRUE)</f>
        <v>89-118</v>
      </c>
      <c r="Z770">
        <v>99.8</v>
      </c>
      <c r="AA770">
        <v>4259.3</v>
      </c>
      <c r="AB770" t="s">
        <v>45</v>
      </c>
      <c r="AC770">
        <v>1</v>
      </c>
      <c r="AD770">
        <v>76</v>
      </c>
      <c r="AE770">
        <v>4726</v>
      </c>
      <c r="AF770" t="s">
        <v>94</v>
      </c>
      <c r="AG770" t="b">
        <v>0</v>
      </c>
      <c r="AH770" t="b">
        <v>0</v>
      </c>
      <c r="AI770" t="b">
        <v>1</v>
      </c>
      <c r="AJ770" t="b">
        <v>0</v>
      </c>
      <c r="AK770" t="b">
        <v>0</v>
      </c>
      <c r="AL770" t="b">
        <v>1</v>
      </c>
      <c r="AM770" t="b">
        <v>0</v>
      </c>
      <c r="AN770">
        <v>103.885365853658</v>
      </c>
      <c r="AO770">
        <f t="shared" si="11"/>
        <v>100</v>
      </c>
      <c r="AP770" t="b">
        <v>0</v>
      </c>
    </row>
    <row r="771" spans="1:42" x14ac:dyDescent="0.25">
      <c r="A771" t="s">
        <v>2007</v>
      </c>
      <c r="B771">
        <v>1</v>
      </c>
      <c r="C771" t="s">
        <v>40</v>
      </c>
      <c r="D771" t="s">
        <v>41</v>
      </c>
      <c r="E771" t="s">
        <v>2008</v>
      </c>
      <c r="F771">
        <v>95497</v>
      </c>
      <c r="G771" t="s">
        <v>2009</v>
      </c>
      <c r="H771">
        <v>38.696658999999997</v>
      </c>
      <c r="I771">
        <v>-123.43686099999999</v>
      </c>
      <c r="J771">
        <v>0</v>
      </c>
      <c r="K771">
        <v>0</v>
      </c>
      <c r="L771">
        <v>1</v>
      </c>
      <c r="M771">
        <v>0</v>
      </c>
      <c r="N771" t="str">
        <f>VLOOKUP(O771:O7802,'VLOOKUP Ranges'!$A$9:$B$12,2,TRUE)</f>
        <v>9-29</v>
      </c>
      <c r="O771">
        <v>20</v>
      </c>
      <c r="P771">
        <v>1</v>
      </c>
      <c r="Q771" t="s">
        <v>45</v>
      </c>
      <c r="R771" t="s">
        <v>44</v>
      </c>
      <c r="S771" t="s">
        <v>45</v>
      </c>
      <c r="T771" t="s">
        <v>45</v>
      </c>
      <c r="U771" t="s">
        <v>44</v>
      </c>
      <c r="V771" t="s">
        <v>45</v>
      </c>
      <c r="W771" t="s">
        <v>45</v>
      </c>
      <c r="X771">
        <v>1</v>
      </c>
      <c r="Y771" t="str">
        <f>VLOOKUP(Z771:Z7802,'VLOOKUP Ranges'!$A$2:$B$5,2,TRUE)</f>
        <v>89-118</v>
      </c>
      <c r="Z771">
        <v>105.85</v>
      </c>
      <c r="AA771">
        <v>2239.65</v>
      </c>
      <c r="AB771" t="s">
        <v>45</v>
      </c>
      <c r="AC771">
        <v>1</v>
      </c>
      <c r="AD771">
        <v>84</v>
      </c>
      <c r="AE771">
        <v>4223</v>
      </c>
      <c r="AF771" t="s">
        <v>98</v>
      </c>
      <c r="AG771" t="b">
        <v>0</v>
      </c>
      <c r="AH771" t="b">
        <v>0</v>
      </c>
      <c r="AI771" t="b">
        <v>1</v>
      </c>
      <c r="AJ771" t="b">
        <v>0</v>
      </c>
      <c r="AK771" t="b">
        <v>0</v>
      </c>
      <c r="AL771" t="b">
        <v>0</v>
      </c>
      <c r="AM771" t="b">
        <v>0</v>
      </c>
      <c r="AN771">
        <v>111.9825</v>
      </c>
      <c r="AO771">
        <f t="shared" ref="AO771:AO834" si="12">ROUNDUP(Z771, 0)</f>
        <v>106</v>
      </c>
      <c r="AP771" t="b">
        <v>0</v>
      </c>
    </row>
    <row r="772" spans="1:42" x14ac:dyDescent="0.25">
      <c r="A772" t="s">
        <v>2010</v>
      </c>
      <c r="B772">
        <v>1</v>
      </c>
      <c r="C772" t="s">
        <v>40</v>
      </c>
      <c r="D772" t="s">
        <v>41</v>
      </c>
      <c r="E772" t="s">
        <v>2011</v>
      </c>
      <c r="F772">
        <v>95501</v>
      </c>
      <c r="G772" t="s">
        <v>2012</v>
      </c>
      <c r="H772">
        <v>40.796621000000002</v>
      </c>
      <c r="I772">
        <v>-124.15428</v>
      </c>
      <c r="J772">
        <v>0</v>
      </c>
      <c r="K772">
        <v>0</v>
      </c>
      <c r="L772">
        <v>0</v>
      </c>
      <c r="M772">
        <v>0</v>
      </c>
      <c r="N772" t="str">
        <f>VLOOKUP(O772:O7803,'VLOOKUP Ranges'!$A$9:$B$12,2,TRUE)</f>
        <v>1-9</v>
      </c>
      <c r="O772">
        <v>7</v>
      </c>
      <c r="P772">
        <v>1</v>
      </c>
      <c r="Q772" t="s">
        <v>45</v>
      </c>
      <c r="R772" t="s">
        <v>44</v>
      </c>
      <c r="S772" t="s">
        <v>44</v>
      </c>
      <c r="T772" t="s">
        <v>44</v>
      </c>
      <c r="U772" t="s">
        <v>44</v>
      </c>
      <c r="V772" t="s">
        <v>44</v>
      </c>
      <c r="W772" t="s">
        <v>44</v>
      </c>
      <c r="X772">
        <v>0</v>
      </c>
      <c r="Y772" t="str">
        <f>VLOOKUP(Z772:Z7803,'VLOOKUP Ranges'!$A$2:$B$5,2,TRUE)</f>
        <v>70-89</v>
      </c>
      <c r="Z772">
        <v>75.45</v>
      </c>
      <c r="AA772">
        <v>480.75</v>
      </c>
      <c r="AB772" t="s">
        <v>45</v>
      </c>
      <c r="AC772">
        <v>1</v>
      </c>
      <c r="AD772">
        <v>75</v>
      </c>
      <c r="AE772">
        <v>2872</v>
      </c>
      <c r="AF772" t="s">
        <v>102</v>
      </c>
      <c r="AG772" t="b">
        <v>0</v>
      </c>
      <c r="AH772" t="b">
        <v>0</v>
      </c>
      <c r="AI772" t="b">
        <v>1</v>
      </c>
      <c r="AJ772" t="b">
        <v>0</v>
      </c>
      <c r="AK772" t="b">
        <v>0</v>
      </c>
      <c r="AL772" t="b">
        <v>0</v>
      </c>
      <c r="AM772" t="b">
        <v>1</v>
      </c>
      <c r="AN772">
        <v>68.678571428571402</v>
      </c>
      <c r="AO772">
        <f t="shared" si="12"/>
        <v>76</v>
      </c>
      <c r="AP772" t="b">
        <v>0</v>
      </c>
    </row>
    <row r="773" spans="1:42" x14ac:dyDescent="0.25">
      <c r="A773" t="s">
        <v>2013</v>
      </c>
      <c r="B773">
        <v>1</v>
      </c>
      <c r="C773" t="s">
        <v>40</v>
      </c>
      <c r="D773" t="s">
        <v>41</v>
      </c>
      <c r="E773" t="s">
        <v>2011</v>
      </c>
      <c r="F773">
        <v>95503</v>
      </c>
      <c r="G773" t="s">
        <v>2014</v>
      </c>
      <c r="H773">
        <v>40.737431000000001</v>
      </c>
      <c r="I773">
        <v>-124.108897</v>
      </c>
      <c r="J773">
        <v>1</v>
      </c>
      <c r="K773">
        <v>0</v>
      </c>
      <c r="L773">
        <v>0</v>
      </c>
      <c r="M773">
        <v>0</v>
      </c>
      <c r="N773" t="str">
        <f>VLOOKUP(O773:O7804,'VLOOKUP Ranges'!$A$9:$B$12,2,TRUE)</f>
        <v>1-9</v>
      </c>
      <c r="O773">
        <v>7</v>
      </c>
      <c r="P773">
        <v>1</v>
      </c>
      <c r="Q773" t="s">
        <v>45</v>
      </c>
      <c r="R773" t="s">
        <v>44</v>
      </c>
      <c r="S773" t="s">
        <v>44</v>
      </c>
      <c r="T773" t="s">
        <v>44</v>
      </c>
      <c r="U773" t="s">
        <v>44</v>
      </c>
      <c r="V773" t="s">
        <v>45</v>
      </c>
      <c r="W773" t="s">
        <v>45</v>
      </c>
      <c r="X773">
        <v>1</v>
      </c>
      <c r="Y773" t="str">
        <f>VLOOKUP(Z773:Z7804,'VLOOKUP Ranges'!$A$2:$B$5,2,TRUE)</f>
        <v>89-118</v>
      </c>
      <c r="Z773">
        <v>93.85</v>
      </c>
      <c r="AA773">
        <v>635.6</v>
      </c>
      <c r="AB773" t="s">
        <v>45</v>
      </c>
      <c r="AC773">
        <v>1</v>
      </c>
      <c r="AD773">
        <v>79</v>
      </c>
      <c r="AE773">
        <v>3506</v>
      </c>
      <c r="AF773" t="s">
        <v>106</v>
      </c>
      <c r="AG773" t="b">
        <v>0</v>
      </c>
      <c r="AH773" t="b">
        <v>0</v>
      </c>
      <c r="AI773" t="b">
        <v>1</v>
      </c>
      <c r="AJ773" t="b">
        <v>0</v>
      </c>
      <c r="AK773" t="b">
        <v>0</v>
      </c>
      <c r="AL773" t="b">
        <v>1</v>
      </c>
      <c r="AM773" t="b">
        <v>0</v>
      </c>
      <c r="AN773">
        <v>90.8</v>
      </c>
      <c r="AO773">
        <f t="shared" si="12"/>
        <v>94</v>
      </c>
      <c r="AP773" t="b">
        <v>0</v>
      </c>
    </row>
    <row r="774" spans="1:42" x14ac:dyDescent="0.25">
      <c r="A774" t="s">
        <v>2015</v>
      </c>
      <c r="B774">
        <v>1</v>
      </c>
      <c r="C774" t="s">
        <v>40</v>
      </c>
      <c r="D774" t="s">
        <v>41</v>
      </c>
      <c r="E774" t="s">
        <v>1003</v>
      </c>
      <c r="F774">
        <v>95524</v>
      </c>
      <c r="G774" t="s">
        <v>1004</v>
      </c>
      <c r="H774">
        <v>40.825485999999998</v>
      </c>
      <c r="I774">
        <v>-124.049485</v>
      </c>
      <c r="J774">
        <v>1</v>
      </c>
      <c r="K774">
        <v>0</v>
      </c>
      <c r="L774">
        <v>0</v>
      </c>
      <c r="M774">
        <v>0</v>
      </c>
      <c r="N774" t="str">
        <f>VLOOKUP(O774:O7805,'VLOOKUP Ranges'!$A$9:$B$12,2,TRUE)</f>
        <v>9-29</v>
      </c>
      <c r="O774">
        <v>22</v>
      </c>
      <c r="P774">
        <v>1</v>
      </c>
      <c r="Q774" t="s">
        <v>45</v>
      </c>
      <c r="R774" t="s">
        <v>45</v>
      </c>
      <c r="S774" t="s">
        <v>44</v>
      </c>
      <c r="T774" t="s">
        <v>44</v>
      </c>
      <c r="U774" t="s">
        <v>44</v>
      </c>
      <c r="V774" t="s">
        <v>45</v>
      </c>
      <c r="W774" t="s">
        <v>45</v>
      </c>
      <c r="X774">
        <v>1</v>
      </c>
      <c r="Y774" t="str">
        <f>VLOOKUP(Z774:Z7805,'VLOOKUP Ranges'!$A$2:$B$5,2,TRUE)</f>
        <v>89-118</v>
      </c>
      <c r="Z774">
        <v>100.75</v>
      </c>
      <c r="AA774">
        <v>2095</v>
      </c>
      <c r="AB774" t="s">
        <v>45</v>
      </c>
      <c r="AC774">
        <v>1</v>
      </c>
      <c r="AD774">
        <v>98</v>
      </c>
      <c r="AE774">
        <v>4152</v>
      </c>
      <c r="AF774" t="s">
        <v>139</v>
      </c>
      <c r="AG774" t="b">
        <v>0</v>
      </c>
      <c r="AH774" t="b">
        <v>0</v>
      </c>
      <c r="AI774" t="b">
        <v>1</v>
      </c>
      <c r="AJ774" t="b">
        <v>0</v>
      </c>
      <c r="AK774" t="b">
        <v>0</v>
      </c>
      <c r="AL774" t="b">
        <v>1</v>
      </c>
      <c r="AM774" t="b">
        <v>0</v>
      </c>
      <c r="AN774">
        <v>95.227272727272705</v>
      </c>
      <c r="AO774">
        <f t="shared" si="12"/>
        <v>101</v>
      </c>
      <c r="AP774" t="b">
        <v>1</v>
      </c>
    </row>
    <row r="775" spans="1:42" x14ac:dyDescent="0.25">
      <c r="A775" t="s">
        <v>2016</v>
      </c>
      <c r="B775">
        <v>1</v>
      </c>
      <c r="C775" t="s">
        <v>40</v>
      </c>
      <c r="D775" t="s">
        <v>41</v>
      </c>
      <c r="E775" t="s">
        <v>1009</v>
      </c>
      <c r="F775">
        <v>95526</v>
      </c>
      <c r="G775" t="s">
        <v>1010</v>
      </c>
      <c r="H775">
        <v>40.372532</v>
      </c>
      <c r="I775">
        <v>-123.525626</v>
      </c>
      <c r="J775">
        <v>0</v>
      </c>
      <c r="K775">
        <v>0</v>
      </c>
      <c r="L775">
        <v>1</v>
      </c>
      <c r="M775">
        <v>1</v>
      </c>
      <c r="N775" t="str">
        <f>VLOOKUP(O775:O7806,'VLOOKUP Ranges'!$A$9:$B$12,2,TRUE)</f>
        <v>1-9</v>
      </c>
      <c r="O775">
        <v>3</v>
      </c>
      <c r="P775">
        <v>0</v>
      </c>
      <c r="Q775" t="s">
        <v>62</v>
      </c>
      <c r="R775" t="s">
        <v>44</v>
      </c>
      <c r="S775" t="s">
        <v>44</v>
      </c>
      <c r="T775" t="s">
        <v>44</v>
      </c>
      <c r="U775" t="s">
        <v>45</v>
      </c>
      <c r="V775" t="s">
        <v>44</v>
      </c>
      <c r="W775" t="s">
        <v>44</v>
      </c>
      <c r="X775">
        <v>1</v>
      </c>
      <c r="Y775" t="str">
        <f>VLOOKUP(Z775:Z7806,'VLOOKUP Ranges'!$A$2:$B$5,2,TRUE)</f>
        <v>18-35</v>
      </c>
      <c r="Z775">
        <v>31</v>
      </c>
      <c r="AA775">
        <v>95.05</v>
      </c>
      <c r="AB775" t="s">
        <v>45</v>
      </c>
      <c r="AC775">
        <v>1</v>
      </c>
      <c r="AD775">
        <v>67</v>
      </c>
      <c r="AE775">
        <v>5122</v>
      </c>
      <c r="AF775" t="s">
        <v>139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1</v>
      </c>
      <c r="AN775">
        <v>31.683333333333302</v>
      </c>
      <c r="AO775">
        <f t="shared" si="12"/>
        <v>31</v>
      </c>
      <c r="AP775" t="b">
        <v>0</v>
      </c>
    </row>
    <row r="776" spans="1:42" x14ac:dyDescent="0.25">
      <c r="A776" t="s">
        <v>2017</v>
      </c>
      <c r="B776">
        <v>1</v>
      </c>
      <c r="C776" t="s">
        <v>40</v>
      </c>
      <c r="D776" t="s">
        <v>41</v>
      </c>
      <c r="E776" t="s">
        <v>1012</v>
      </c>
      <c r="F776">
        <v>95531</v>
      </c>
      <c r="G776" t="s">
        <v>1013</v>
      </c>
      <c r="H776">
        <v>41.701222999999999</v>
      </c>
      <c r="I776">
        <v>-124.003393</v>
      </c>
      <c r="J776">
        <v>1</v>
      </c>
      <c r="K776">
        <v>0</v>
      </c>
      <c r="L776">
        <v>0</v>
      </c>
      <c r="M776">
        <v>0</v>
      </c>
      <c r="N776" t="str">
        <f>VLOOKUP(O776:O7807,'VLOOKUP Ranges'!$A$9:$B$12,2,TRUE)</f>
        <v>29-55</v>
      </c>
      <c r="O776">
        <v>51</v>
      </c>
      <c r="P776">
        <v>1</v>
      </c>
      <c r="Q776" t="s">
        <v>45</v>
      </c>
      <c r="R776" t="s">
        <v>44</v>
      </c>
      <c r="S776" t="s">
        <v>44</v>
      </c>
      <c r="T776" t="s">
        <v>45</v>
      </c>
      <c r="U776" t="s">
        <v>44</v>
      </c>
      <c r="V776" t="s">
        <v>44</v>
      </c>
      <c r="W776" t="s">
        <v>44</v>
      </c>
      <c r="X776">
        <v>0</v>
      </c>
      <c r="Y776" t="str">
        <f>VLOOKUP(Z776:Z7807,'VLOOKUP Ranges'!$A$2:$B$5,2,TRUE)</f>
        <v>70-89</v>
      </c>
      <c r="Z776">
        <v>80</v>
      </c>
      <c r="AA776">
        <v>4242.3500000000004</v>
      </c>
      <c r="AB776" t="s">
        <v>45</v>
      </c>
      <c r="AC776">
        <v>1</v>
      </c>
      <c r="AD776">
        <v>91</v>
      </c>
      <c r="AE776">
        <v>4769</v>
      </c>
      <c r="AF776" t="s">
        <v>139</v>
      </c>
      <c r="AG776" t="b">
        <v>0</v>
      </c>
      <c r="AH776" t="b">
        <v>0</v>
      </c>
      <c r="AI776" t="b">
        <v>1</v>
      </c>
      <c r="AJ776" t="b">
        <v>0</v>
      </c>
      <c r="AK776" t="b">
        <v>1</v>
      </c>
      <c r="AL776" t="b">
        <v>0</v>
      </c>
      <c r="AM776" t="b">
        <v>0</v>
      </c>
      <c r="AN776">
        <v>83.183333333333294</v>
      </c>
      <c r="AO776">
        <f t="shared" si="12"/>
        <v>80</v>
      </c>
      <c r="AP776" t="b">
        <v>0</v>
      </c>
    </row>
    <row r="777" spans="1:42" x14ac:dyDescent="0.25">
      <c r="A777" t="s">
        <v>2018</v>
      </c>
      <c r="B777">
        <v>1</v>
      </c>
      <c r="C777" t="s">
        <v>40</v>
      </c>
      <c r="D777" t="s">
        <v>41</v>
      </c>
      <c r="E777" t="s">
        <v>2019</v>
      </c>
      <c r="F777">
        <v>95543</v>
      </c>
      <c r="G777" t="s">
        <v>2020</v>
      </c>
      <c r="H777">
        <v>41.867908</v>
      </c>
      <c r="I777">
        <v>-123.794144</v>
      </c>
      <c r="J777">
        <v>1</v>
      </c>
      <c r="K777">
        <v>1</v>
      </c>
      <c r="L777">
        <v>0</v>
      </c>
      <c r="M777">
        <v>0</v>
      </c>
      <c r="N777" t="str">
        <f>VLOOKUP(O777:O7808,'VLOOKUP Ranges'!$A$9:$B$12,2,TRUE)</f>
        <v>1-9</v>
      </c>
      <c r="O777">
        <v>5</v>
      </c>
      <c r="P777">
        <v>1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>
        <v>1</v>
      </c>
      <c r="Y777" t="str">
        <f>VLOOKUP(Z777:Z7808,'VLOOKUP Ranges'!$A$2:$B$5,2,TRUE)</f>
        <v>35-70</v>
      </c>
      <c r="Z777">
        <v>70.25</v>
      </c>
      <c r="AA777">
        <v>331.9</v>
      </c>
      <c r="AB777" t="s">
        <v>45</v>
      </c>
      <c r="AC777">
        <v>1</v>
      </c>
      <c r="AD777">
        <v>89</v>
      </c>
      <c r="AE777">
        <v>3684</v>
      </c>
      <c r="AF777" t="s">
        <v>90</v>
      </c>
      <c r="AG777" t="b">
        <v>0</v>
      </c>
      <c r="AH777" t="b">
        <v>0</v>
      </c>
      <c r="AI777" t="b">
        <v>1</v>
      </c>
      <c r="AJ777" t="b">
        <v>0</v>
      </c>
      <c r="AK777" t="b">
        <v>0</v>
      </c>
      <c r="AL777" t="b">
        <v>0</v>
      </c>
      <c r="AM777" t="b">
        <v>1</v>
      </c>
      <c r="AN777">
        <v>66.38</v>
      </c>
      <c r="AO777">
        <f t="shared" si="12"/>
        <v>71</v>
      </c>
      <c r="AP777" t="b">
        <v>0</v>
      </c>
    </row>
    <row r="778" spans="1:42" x14ac:dyDescent="0.25">
      <c r="A778" t="s">
        <v>2021</v>
      </c>
      <c r="B778">
        <v>1</v>
      </c>
      <c r="C778" t="s">
        <v>40</v>
      </c>
      <c r="D778" t="s">
        <v>41</v>
      </c>
      <c r="E778" t="s">
        <v>2022</v>
      </c>
      <c r="F778">
        <v>95547</v>
      </c>
      <c r="G778" t="s">
        <v>2023</v>
      </c>
      <c r="H778">
        <v>40.557313999999998</v>
      </c>
      <c r="I778">
        <v>-124.08166199999999</v>
      </c>
      <c r="J778">
        <v>0</v>
      </c>
      <c r="K778">
        <v>0</v>
      </c>
      <c r="L778">
        <v>1</v>
      </c>
      <c r="M778">
        <v>0</v>
      </c>
      <c r="N778" t="str">
        <f>VLOOKUP(O778:O7809,'VLOOKUP Ranges'!$A$9:$B$12,2,TRUE)</f>
        <v>55-77</v>
      </c>
      <c r="O778">
        <v>62</v>
      </c>
      <c r="P778">
        <v>1</v>
      </c>
      <c r="Q778" t="s">
        <v>44</v>
      </c>
      <c r="R778" t="s">
        <v>44</v>
      </c>
      <c r="S778" t="s">
        <v>45</v>
      </c>
      <c r="T778" t="s">
        <v>45</v>
      </c>
      <c r="U778" t="s">
        <v>44</v>
      </c>
      <c r="V778" t="s">
        <v>45</v>
      </c>
      <c r="W778" t="s">
        <v>45</v>
      </c>
      <c r="X778">
        <v>1</v>
      </c>
      <c r="Y778" t="str">
        <f>VLOOKUP(Z778:Z7809,'VLOOKUP Ranges'!$A$2:$B$5,2,TRUE)</f>
        <v>89-118</v>
      </c>
      <c r="Z778">
        <v>100.15</v>
      </c>
      <c r="AA778">
        <v>6283.3</v>
      </c>
      <c r="AB778" t="s">
        <v>45</v>
      </c>
      <c r="AC778">
        <v>1</v>
      </c>
      <c r="AD778">
        <v>93</v>
      </c>
      <c r="AE778">
        <v>4120</v>
      </c>
      <c r="AF778" t="s">
        <v>94</v>
      </c>
      <c r="AG778" t="b">
        <v>0</v>
      </c>
      <c r="AH778" t="b">
        <v>0</v>
      </c>
      <c r="AI778" t="b">
        <v>1</v>
      </c>
      <c r="AJ778" t="b">
        <v>0</v>
      </c>
      <c r="AK778" t="b">
        <v>0</v>
      </c>
      <c r="AL778" t="b">
        <v>1</v>
      </c>
      <c r="AM778" t="b">
        <v>0</v>
      </c>
      <c r="AN778">
        <v>101.34354838709601</v>
      </c>
      <c r="AO778">
        <f t="shared" si="12"/>
        <v>101</v>
      </c>
      <c r="AP778" t="b">
        <v>0</v>
      </c>
    </row>
    <row r="779" spans="1:42" x14ac:dyDescent="0.25">
      <c r="A779" t="s">
        <v>2024</v>
      </c>
      <c r="B779">
        <v>1</v>
      </c>
      <c r="C779" t="s">
        <v>40</v>
      </c>
      <c r="D779" t="s">
        <v>41</v>
      </c>
      <c r="E779" t="s">
        <v>2025</v>
      </c>
      <c r="F779">
        <v>95548</v>
      </c>
      <c r="G779" t="s">
        <v>2026</v>
      </c>
      <c r="H779">
        <v>41.572812999999996</v>
      </c>
      <c r="I779">
        <v>-124.035011</v>
      </c>
      <c r="J779">
        <v>1</v>
      </c>
      <c r="K779">
        <v>0</v>
      </c>
      <c r="L779">
        <v>0</v>
      </c>
      <c r="M779">
        <v>0</v>
      </c>
      <c r="N779" t="str">
        <f>VLOOKUP(O779:O7810,'VLOOKUP Ranges'!$A$9:$B$12,2,TRUE)</f>
        <v>9-29</v>
      </c>
      <c r="O779">
        <v>28</v>
      </c>
      <c r="P779">
        <v>1</v>
      </c>
      <c r="Q779" t="s">
        <v>45</v>
      </c>
      <c r="R779" t="s">
        <v>45</v>
      </c>
      <c r="S779" t="s">
        <v>45</v>
      </c>
      <c r="T779" t="s">
        <v>44</v>
      </c>
      <c r="U779" t="s">
        <v>44</v>
      </c>
      <c r="V779" t="s">
        <v>44</v>
      </c>
      <c r="W779" t="s">
        <v>45</v>
      </c>
      <c r="X779">
        <v>1</v>
      </c>
      <c r="Y779" t="str">
        <f>VLOOKUP(Z779:Z7810,'VLOOKUP Ranges'!$A$2:$B$5,2,TRUE)</f>
        <v>89-118</v>
      </c>
      <c r="Z779">
        <v>94.5</v>
      </c>
      <c r="AA779">
        <v>2659.4</v>
      </c>
      <c r="AB779" t="s">
        <v>45</v>
      </c>
      <c r="AC779">
        <v>1</v>
      </c>
      <c r="AD779">
        <v>80</v>
      </c>
      <c r="AE779">
        <v>5433</v>
      </c>
      <c r="AF779" t="s">
        <v>98</v>
      </c>
      <c r="AG779" t="b">
        <v>0</v>
      </c>
      <c r="AH779" t="b">
        <v>0</v>
      </c>
      <c r="AI779" t="b">
        <v>1</v>
      </c>
      <c r="AJ779" t="b">
        <v>0</v>
      </c>
      <c r="AK779" t="b">
        <v>1</v>
      </c>
      <c r="AL779" t="b">
        <v>0</v>
      </c>
      <c r="AM779" t="b">
        <v>0</v>
      </c>
      <c r="AN779">
        <v>94.978571428571399</v>
      </c>
      <c r="AO779">
        <f t="shared" si="12"/>
        <v>95</v>
      </c>
      <c r="AP779" t="b">
        <v>1</v>
      </c>
    </row>
    <row r="780" spans="1:42" x14ac:dyDescent="0.25">
      <c r="A780" t="s">
        <v>2027</v>
      </c>
      <c r="B780">
        <v>1</v>
      </c>
      <c r="C780" t="s">
        <v>40</v>
      </c>
      <c r="D780" t="s">
        <v>41</v>
      </c>
      <c r="E780" t="s">
        <v>1036</v>
      </c>
      <c r="F780">
        <v>95567</v>
      </c>
      <c r="G780" t="s">
        <v>1037</v>
      </c>
      <c r="H780">
        <v>41.950682999999998</v>
      </c>
      <c r="I780">
        <v>-124.097094</v>
      </c>
      <c r="J780">
        <v>1</v>
      </c>
      <c r="K780">
        <v>0</v>
      </c>
      <c r="L780">
        <v>0</v>
      </c>
      <c r="M780">
        <v>0</v>
      </c>
      <c r="N780" t="str">
        <f>VLOOKUP(O780:O7811,'VLOOKUP Ranges'!$A$9:$B$12,2,TRUE)</f>
        <v>9-29</v>
      </c>
      <c r="O780">
        <v>10</v>
      </c>
      <c r="P780">
        <v>0</v>
      </c>
      <c r="Q780" t="s">
        <v>62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45</v>
      </c>
      <c r="X780">
        <v>1</v>
      </c>
      <c r="Y780" t="str">
        <f>VLOOKUP(Z780:Z7811,'VLOOKUP Ranges'!$A$2:$B$5,2,TRUE)</f>
        <v>18-35</v>
      </c>
      <c r="Z780">
        <v>33.9</v>
      </c>
      <c r="AA780">
        <v>298.45</v>
      </c>
      <c r="AB780" t="s">
        <v>45</v>
      </c>
      <c r="AC780">
        <v>1</v>
      </c>
      <c r="AD780">
        <v>84</v>
      </c>
      <c r="AE780">
        <v>2529</v>
      </c>
      <c r="AF780" t="s">
        <v>102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1</v>
      </c>
      <c r="AN780">
        <v>29.844999999999999</v>
      </c>
      <c r="AO780">
        <f t="shared" si="12"/>
        <v>34</v>
      </c>
      <c r="AP780" t="b">
        <v>0</v>
      </c>
    </row>
    <row r="781" spans="1:42" x14ac:dyDescent="0.25">
      <c r="A781" t="s">
        <v>2028</v>
      </c>
      <c r="B781">
        <v>1</v>
      </c>
      <c r="C781" t="s">
        <v>40</v>
      </c>
      <c r="D781" t="s">
        <v>41</v>
      </c>
      <c r="E781" t="s">
        <v>2029</v>
      </c>
      <c r="F781">
        <v>95587</v>
      </c>
      <c r="G781" t="s">
        <v>2030</v>
      </c>
      <c r="H781">
        <v>39.955587000000001</v>
      </c>
      <c r="I781">
        <v>-123.681175</v>
      </c>
      <c r="J781">
        <v>1</v>
      </c>
      <c r="K781">
        <v>1</v>
      </c>
      <c r="L781">
        <v>1</v>
      </c>
      <c r="M781">
        <v>0</v>
      </c>
      <c r="N781" t="str">
        <f>VLOOKUP(O781:O7812,'VLOOKUP Ranges'!$A$9:$B$12,2,TRUE)</f>
        <v>55-77</v>
      </c>
      <c r="O781">
        <v>69</v>
      </c>
      <c r="P781">
        <v>1</v>
      </c>
      <c r="Q781" t="s">
        <v>45</v>
      </c>
      <c r="R781" t="s">
        <v>44</v>
      </c>
      <c r="S781" t="s">
        <v>45</v>
      </c>
      <c r="T781" t="s">
        <v>44</v>
      </c>
      <c r="U781" t="s">
        <v>44</v>
      </c>
      <c r="V781" t="s">
        <v>45</v>
      </c>
      <c r="W781" t="s">
        <v>44</v>
      </c>
      <c r="X781">
        <v>1</v>
      </c>
      <c r="Y781" t="str">
        <f>VLOOKUP(Z781:Z7812,'VLOOKUP Ranges'!$A$2:$B$5,2,TRUE)</f>
        <v>89-118</v>
      </c>
      <c r="Z781">
        <v>89.95</v>
      </c>
      <c r="AA781">
        <v>6143.15</v>
      </c>
      <c r="AB781" t="s">
        <v>45</v>
      </c>
      <c r="AC781">
        <v>1</v>
      </c>
      <c r="AD781">
        <v>82</v>
      </c>
      <c r="AE781">
        <v>6363</v>
      </c>
      <c r="AF781" t="s">
        <v>106</v>
      </c>
      <c r="AG781" t="b">
        <v>0</v>
      </c>
      <c r="AH781" t="b">
        <v>0</v>
      </c>
      <c r="AI781" t="b">
        <v>1</v>
      </c>
      <c r="AJ781" t="b">
        <v>0</v>
      </c>
      <c r="AK781" t="b">
        <v>0</v>
      </c>
      <c r="AL781" t="b">
        <v>1</v>
      </c>
      <c r="AM781" t="b">
        <v>0</v>
      </c>
      <c r="AN781">
        <v>89.031159420289796</v>
      </c>
      <c r="AO781">
        <f t="shared" si="12"/>
        <v>90</v>
      </c>
      <c r="AP781" t="b">
        <v>0</v>
      </c>
    </row>
    <row r="782" spans="1:42" x14ac:dyDescent="0.25">
      <c r="A782" t="s">
        <v>2031</v>
      </c>
      <c r="B782">
        <v>1</v>
      </c>
      <c r="C782" t="s">
        <v>40</v>
      </c>
      <c r="D782" t="s">
        <v>41</v>
      </c>
      <c r="E782" t="s">
        <v>1048</v>
      </c>
      <c r="F782">
        <v>95601</v>
      </c>
      <c r="G782" t="s">
        <v>1049</v>
      </c>
      <c r="H782">
        <v>38.431407</v>
      </c>
      <c r="I782">
        <v>-120.8421</v>
      </c>
      <c r="J782">
        <v>1</v>
      </c>
      <c r="K782">
        <v>0</v>
      </c>
      <c r="L782">
        <v>0</v>
      </c>
      <c r="M782">
        <v>0</v>
      </c>
      <c r="N782" t="str">
        <f>VLOOKUP(O782:O7813,'VLOOKUP Ranges'!$A$9:$B$12,2,TRUE)</f>
        <v>9-29</v>
      </c>
      <c r="O782">
        <v>12</v>
      </c>
      <c r="P782">
        <v>1</v>
      </c>
      <c r="Q782" t="s">
        <v>45</v>
      </c>
      <c r="R782" t="s">
        <v>44</v>
      </c>
      <c r="S782" t="s">
        <v>44</v>
      </c>
      <c r="T782" t="s">
        <v>44</v>
      </c>
      <c r="U782" t="s">
        <v>44</v>
      </c>
      <c r="V782" t="s">
        <v>45</v>
      </c>
      <c r="W782" t="s">
        <v>44</v>
      </c>
      <c r="X782">
        <v>1</v>
      </c>
      <c r="Y782" t="str">
        <f>VLOOKUP(Z782:Z7813,'VLOOKUP Ranges'!$A$2:$B$5,2,TRUE)</f>
        <v>70-89</v>
      </c>
      <c r="Z782">
        <v>84.45</v>
      </c>
      <c r="AA782">
        <v>1059.55</v>
      </c>
      <c r="AB782" t="s">
        <v>45</v>
      </c>
      <c r="AC782">
        <v>1</v>
      </c>
      <c r="AD782">
        <v>100</v>
      </c>
      <c r="AE782">
        <v>3330</v>
      </c>
      <c r="AF782" t="s">
        <v>109</v>
      </c>
      <c r="AG782" t="b">
        <v>0</v>
      </c>
      <c r="AH782" t="b">
        <v>0</v>
      </c>
      <c r="AI782" t="b">
        <v>1</v>
      </c>
      <c r="AJ782" t="b">
        <v>0</v>
      </c>
      <c r="AK782" t="b">
        <v>0</v>
      </c>
      <c r="AL782" t="b">
        <v>1</v>
      </c>
      <c r="AM782" t="b">
        <v>0</v>
      </c>
      <c r="AN782">
        <v>88.295833333333306</v>
      </c>
      <c r="AO782">
        <f t="shared" si="12"/>
        <v>85</v>
      </c>
      <c r="AP782" t="b">
        <v>0</v>
      </c>
    </row>
    <row r="783" spans="1:42" x14ac:dyDescent="0.25">
      <c r="A783" t="s">
        <v>2032</v>
      </c>
      <c r="B783">
        <v>1</v>
      </c>
      <c r="C783" t="s">
        <v>40</v>
      </c>
      <c r="D783" t="s">
        <v>41</v>
      </c>
      <c r="E783" t="s">
        <v>2033</v>
      </c>
      <c r="F783">
        <v>95605</v>
      </c>
      <c r="G783" t="s">
        <v>2034</v>
      </c>
      <c r="H783">
        <v>38.592745000000001</v>
      </c>
      <c r="I783">
        <v>-121.540036</v>
      </c>
      <c r="J783">
        <v>1</v>
      </c>
      <c r="K783">
        <v>0</v>
      </c>
      <c r="L783">
        <v>0</v>
      </c>
      <c r="M783">
        <v>0</v>
      </c>
      <c r="N783" t="str">
        <f>VLOOKUP(O783:O7814,'VLOOKUP Ranges'!$A$9:$B$12,2,TRUE)</f>
        <v>9-29</v>
      </c>
      <c r="O783">
        <v>27</v>
      </c>
      <c r="P783">
        <v>1</v>
      </c>
      <c r="Q783" t="s">
        <v>45</v>
      </c>
      <c r="R783" t="s">
        <v>44</v>
      </c>
      <c r="S783" t="s">
        <v>44</v>
      </c>
      <c r="T783" t="s">
        <v>44</v>
      </c>
      <c r="U783" t="s">
        <v>45</v>
      </c>
      <c r="V783" t="s">
        <v>44</v>
      </c>
      <c r="W783" t="s">
        <v>44</v>
      </c>
      <c r="X783">
        <v>1</v>
      </c>
      <c r="Y783" t="str">
        <f>VLOOKUP(Z783:Z7814,'VLOOKUP Ranges'!$A$2:$B$5,2,TRUE)</f>
        <v>70-89</v>
      </c>
      <c r="Z783">
        <v>79.5</v>
      </c>
      <c r="AA783">
        <v>2180.5500000000002</v>
      </c>
      <c r="AB783" t="s">
        <v>45</v>
      </c>
      <c r="AC783">
        <v>1</v>
      </c>
      <c r="AD783">
        <v>100</v>
      </c>
      <c r="AE783">
        <v>2518</v>
      </c>
      <c r="AF783" t="s">
        <v>113</v>
      </c>
      <c r="AG783" t="b">
        <v>0</v>
      </c>
      <c r="AH783" t="b">
        <v>0</v>
      </c>
      <c r="AI783" t="b">
        <v>1</v>
      </c>
      <c r="AJ783" t="b">
        <v>0</v>
      </c>
      <c r="AK783" t="b">
        <v>0</v>
      </c>
      <c r="AL783" t="b">
        <v>1</v>
      </c>
      <c r="AM783" t="b">
        <v>0</v>
      </c>
      <c r="AN783">
        <v>80.761111111111106</v>
      </c>
      <c r="AO783">
        <f t="shared" si="12"/>
        <v>80</v>
      </c>
      <c r="AP783" t="b">
        <v>0</v>
      </c>
    </row>
    <row r="784" spans="1:42" x14ac:dyDescent="0.25">
      <c r="A784" t="s">
        <v>2035</v>
      </c>
      <c r="B784">
        <v>1</v>
      </c>
      <c r="C784" t="s">
        <v>40</v>
      </c>
      <c r="D784" t="s">
        <v>41</v>
      </c>
      <c r="E784" t="s">
        <v>2036</v>
      </c>
      <c r="F784">
        <v>95606</v>
      </c>
      <c r="G784" t="s">
        <v>2037</v>
      </c>
      <c r="H784">
        <v>38.809804</v>
      </c>
      <c r="I784">
        <v>-122.241383</v>
      </c>
      <c r="J784">
        <v>1</v>
      </c>
      <c r="K784">
        <v>0</v>
      </c>
      <c r="L784">
        <v>1</v>
      </c>
      <c r="M784">
        <v>0</v>
      </c>
      <c r="N784" t="str">
        <f>VLOOKUP(O784:O7815,'VLOOKUP Ranges'!$A$9:$B$12,2,TRUE)</f>
        <v>1-9</v>
      </c>
      <c r="O784">
        <v>1</v>
      </c>
      <c r="P784">
        <v>1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45</v>
      </c>
      <c r="W784" t="s">
        <v>45</v>
      </c>
      <c r="X784">
        <v>0</v>
      </c>
      <c r="Y784" t="str">
        <f>VLOOKUP(Z784:Z7815,'VLOOKUP Ranges'!$A$2:$B$5,2,TRUE)</f>
        <v>70-89</v>
      </c>
      <c r="Z784">
        <v>89.15</v>
      </c>
      <c r="AA784">
        <v>89.15</v>
      </c>
      <c r="AB784" t="s">
        <v>45</v>
      </c>
      <c r="AC784">
        <v>1</v>
      </c>
      <c r="AD784">
        <v>68</v>
      </c>
      <c r="AE784">
        <v>3123</v>
      </c>
      <c r="AF784" t="s">
        <v>117</v>
      </c>
      <c r="AG784" t="b">
        <v>0</v>
      </c>
      <c r="AH784" t="b">
        <v>0</v>
      </c>
      <c r="AI784" t="b">
        <v>1</v>
      </c>
      <c r="AJ784" t="b">
        <v>0</v>
      </c>
      <c r="AK784" t="b">
        <v>0</v>
      </c>
      <c r="AL784" t="b">
        <v>0</v>
      </c>
      <c r="AM784" t="b">
        <v>1</v>
      </c>
      <c r="AN784">
        <v>89.15</v>
      </c>
      <c r="AO784">
        <f t="shared" si="12"/>
        <v>90</v>
      </c>
      <c r="AP784" t="b">
        <v>0</v>
      </c>
    </row>
    <row r="785" spans="1:42" x14ac:dyDescent="0.25">
      <c r="A785" t="s">
        <v>2038</v>
      </c>
      <c r="B785">
        <v>1</v>
      </c>
      <c r="C785" t="s">
        <v>40</v>
      </c>
      <c r="D785" t="s">
        <v>41</v>
      </c>
      <c r="E785" t="s">
        <v>1051</v>
      </c>
      <c r="F785">
        <v>95608</v>
      </c>
      <c r="G785" t="s">
        <v>1052</v>
      </c>
      <c r="H785">
        <v>38.626128000000001</v>
      </c>
      <c r="I785">
        <v>-121.328011</v>
      </c>
      <c r="J785">
        <v>1</v>
      </c>
      <c r="K785">
        <v>1</v>
      </c>
      <c r="L785">
        <v>0</v>
      </c>
      <c r="M785">
        <v>0</v>
      </c>
      <c r="N785" t="str">
        <f>VLOOKUP(O785:O7816,'VLOOKUP Ranges'!$A$9:$B$12,2,TRUE)</f>
        <v>9-29</v>
      </c>
      <c r="O785">
        <v>14</v>
      </c>
      <c r="P785">
        <v>1</v>
      </c>
      <c r="Q785" t="s">
        <v>45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>
        <v>1</v>
      </c>
      <c r="Y785" t="str">
        <f>VLOOKUP(Z785:Z7816,'VLOOKUP Ranges'!$A$2:$B$5,2,TRUE)</f>
        <v>70-89</v>
      </c>
      <c r="Z785">
        <v>74.95</v>
      </c>
      <c r="AA785">
        <v>1036.75</v>
      </c>
      <c r="AB785" t="s">
        <v>45</v>
      </c>
      <c r="AC785">
        <v>1</v>
      </c>
      <c r="AD785">
        <v>70</v>
      </c>
      <c r="AE785">
        <v>2075</v>
      </c>
      <c r="AF785" t="s">
        <v>121</v>
      </c>
      <c r="AG785" t="b">
        <v>0</v>
      </c>
      <c r="AH785" t="b">
        <v>0</v>
      </c>
      <c r="AI785" t="b">
        <v>1</v>
      </c>
      <c r="AJ785" t="b">
        <v>0</v>
      </c>
      <c r="AK785" t="b">
        <v>0</v>
      </c>
      <c r="AL785" t="b">
        <v>1</v>
      </c>
      <c r="AM785" t="b">
        <v>0</v>
      </c>
      <c r="AN785">
        <v>74.053571428571402</v>
      </c>
      <c r="AO785">
        <f t="shared" si="12"/>
        <v>75</v>
      </c>
      <c r="AP785" t="b">
        <v>0</v>
      </c>
    </row>
    <row r="786" spans="1:42" x14ac:dyDescent="0.25">
      <c r="A786" t="s">
        <v>2039</v>
      </c>
      <c r="B786">
        <v>1</v>
      </c>
      <c r="C786" t="s">
        <v>40</v>
      </c>
      <c r="D786" t="s">
        <v>41</v>
      </c>
      <c r="E786" t="s">
        <v>2040</v>
      </c>
      <c r="F786">
        <v>95610</v>
      </c>
      <c r="G786" t="s">
        <v>2041</v>
      </c>
      <c r="H786">
        <v>38.695079999999997</v>
      </c>
      <c r="I786">
        <v>-121.27161599999999</v>
      </c>
      <c r="J786">
        <v>0</v>
      </c>
      <c r="K786">
        <v>1</v>
      </c>
      <c r="L786">
        <v>0</v>
      </c>
      <c r="M786">
        <v>0</v>
      </c>
      <c r="N786" t="str">
        <f>VLOOKUP(O786:O7817,'VLOOKUP Ranges'!$A$9:$B$12,2,TRUE)</f>
        <v>29-55</v>
      </c>
      <c r="O786">
        <v>32</v>
      </c>
      <c r="P786">
        <v>1</v>
      </c>
      <c r="Q786" t="s">
        <v>44</v>
      </c>
      <c r="R786" t="s">
        <v>44</v>
      </c>
      <c r="S786" t="s">
        <v>45</v>
      </c>
      <c r="T786" t="s">
        <v>44</v>
      </c>
      <c r="U786" t="s">
        <v>44</v>
      </c>
      <c r="V786" t="s">
        <v>44</v>
      </c>
      <c r="W786" t="s">
        <v>44</v>
      </c>
      <c r="X786">
        <v>1</v>
      </c>
      <c r="Y786" t="str">
        <f>VLOOKUP(Z786:Z7817,'VLOOKUP Ranges'!$A$2:$B$5,2,TRUE)</f>
        <v>70-89</v>
      </c>
      <c r="Z786">
        <v>74.400000000000006</v>
      </c>
      <c r="AA786">
        <v>2276.9499999999998</v>
      </c>
      <c r="AB786" t="s">
        <v>45</v>
      </c>
      <c r="AC786">
        <v>1</v>
      </c>
      <c r="AD786">
        <v>90</v>
      </c>
      <c r="AE786">
        <v>2091</v>
      </c>
      <c r="AF786" t="s">
        <v>90</v>
      </c>
      <c r="AG786" t="b">
        <v>0</v>
      </c>
      <c r="AH786" t="b">
        <v>0</v>
      </c>
      <c r="AI786" t="b">
        <v>1</v>
      </c>
      <c r="AJ786" t="b">
        <v>0</v>
      </c>
      <c r="AK786" t="b">
        <v>0</v>
      </c>
      <c r="AL786" t="b">
        <v>1</v>
      </c>
      <c r="AM786" t="b">
        <v>0</v>
      </c>
      <c r="AN786">
        <v>71.154687499999994</v>
      </c>
      <c r="AO786">
        <f t="shared" si="12"/>
        <v>75</v>
      </c>
      <c r="AP786" t="b">
        <v>0</v>
      </c>
    </row>
    <row r="787" spans="1:42" x14ac:dyDescent="0.25">
      <c r="A787" t="s">
        <v>2042</v>
      </c>
      <c r="B787">
        <v>1</v>
      </c>
      <c r="C787" t="s">
        <v>40</v>
      </c>
      <c r="D787" t="s">
        <v>41</v>
      </c>
      <c r="E787" t="s">
        <v>2043</v>
      </c>
      <c r="F787">
        <v>95623</v>
      </c>
      <c r="G787" t="s">
        <v>2044</v>
      </c>
      <c r="H787">
        <v>38.631529999999998</v>
      </c>
      <c r="I787">
        <v>-120.842609</v>
      </c>
      <c r="J787">
        <v>0</v>
      </c>
      <c r="K787">
        <v>0</v>
      </c>
      <c r="L787">
        <v>0</v>
      </c>
      <c r="M787">
        <v>0</v>
      </c>
      <c r="N787" t="str">
        <f>VLOOKUP(O787:O7818,'VLOOKUP Ranges'!$A$9:$B$12,2,TRUE)</f>
        <v>1-9</v>
      </c>
      <c r="O787">
        <v>3</v>
      </c>
      <c r="P787">
        <v>1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45</v>
      </c>
      <c r="X787">
        <v>1</v>
      </c>
      <c r="Y787" t="str">
        <f>VLOOKUP(Z787:Z7818,'VLOOKUP Ranges'!$A$2:$B$5,2,TRUE)</f>
        <v>35-70</v>
      </c>
      <c r="Z787">
        <v>55.3</v>
      </c>
      <c r="AA787">
        <v>196.15</v>
      </c>
      <c r="AB787" t="s">
        <v>45</v>
      </c>
      <c r="AC787">
        <v>1</v>
      </c>
      <c r="AD787">
        <v>96</v>
      </c>
      <c r="AE787">
        <v>3190</v>
      </c>
      <c r="AF787" t="s">
        <v>94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1</v>
      </c>
      <c r="AM787" t="b">
        <v>0</v>
      </c>
      <c r="AN787">
        <v>65.383333333333297</v>
      </c>
      <c r="AO787">
        <f t="shared" si="12"/>
        <v>56</v>
      </c>
      <c r="AP787" t="b">
        <v>0</v>
      </c>
    </row>
    <row r="788" spans="1:42" x14ac:dyDescent="0.25">
      <c r="A788" t="s">
        <v>2045</v>
      </c>
      <c r="B788">
        <v>1</v>
      </c>
      <c r="C788" t="s">
        <v>40</v>
      </c>
      <c r="D788" t="s">
        <v>41</v>
      </c>
      <c r="E788" t="s">
        <v>2046</v>
      </c>
      <c r="F788">
        <v>95626</v>
      </c>
      <c r="G788" t="s">
        <v>2047</v>
      </c>
      <c r="H788">
        <v>38.734997</v>
      </c>
      <c r="I788">
        <v>-121.463719</v>
      </c>
      <c r="J788">
        <v>0</v>
      </c>
      <c r="K788">
        <v>0</v>
      </c>
      <c r="L788">
        <v>1</v>
      </c>
      <c r="M788">
        <v>1</v>
      </c>
      <c r="N788" t="str">
        <f>VLOOKUP(O788:O7819,'VLOOKUP Ranges'!$A$9:$B$12,2,TRUE)</f>
        <v>9-29</v>
      </c>
      <c r="O788">
        <v>22</v>
      </c>
      <c r="P788">
        <v>1</v>
      </c>
      <c r="Q788" t="s">
        <v>44</v>
      </c>
      <c r="R788" t="s">
        <v>44</v>
      </c>
      <c r="S788" t="s">
        <v>45</v>
      </c>
      <c r="T788" t="s">
        <v>44</v>
      </c>
      <c r="U788" t="s">
        <v>45</v>
      </c>
      <c r="V788" t="s">
        <v>44</v>
      </c>
      <c r="W788" t="s">
        <v>44</v>
      </c>
      <c r="X788">
        <v>0</v>
      </c>
      <c r="Y788" t="str">
        <f>VLOOKUP(Z788:Z7819,'VLOOKUP Ranges'!$A$2:$B$5,2,TRUE)</f>
        <v>35-70</v>
      </c>
      <c r="Z788">
        <v>55.15</v>
      </c>
      <c r="AA788">
        <v>1206.05</v>
      </c>
      <c r="AB788" t="s">
        <v>45</v>
      </c>
      <c r="AC788">
        <v>1</v>
      </c>
      <c r="AD788">
        <v>79</v>
      </c>
      <c r="AE788">
        <v>5115</v>
      </c>
      <c r="AF788" t="s">
        <v>98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1</v>
      </c>
      <c r="AM788" t="b">
        <v>0</v>
      </c>
      <c r="AN788">
        <v>54.820454545454503</v>
      </c>
      <c r="AO788">
        <f t="shared" si="12"/>
        <v>56</v>
      </c>
      <c r="AP788" t="b">
        <v>0</v>
      </c>
    </row>
    <row r="789" spans="1:42" x14ac:dyDescent="0.25">
      <c r="A789" t="s">
        <v>2048</v>
      </c>
      <c r="B789">
        <v>1</v>
      </c>
      <c r="C789" t="s">
        <v>40</v>
      </c>
      <c r="D789" t="s">
        <v>41</v>
      </c>
      <c r="E789" t="s">
        <v>2049</v>
      </c>
      <c r="F789">
        <v>95633</v>
      </c>
      <c r="G789" t="s">
        <v>2050</v>
      </c>
      <c r="H789">
        <v>38.852544000000002</v>
      </c>
      <c r="I789">
        <v>-120.83766900000001</v>
      </c>
      <c r="J789">
        <v>0</v>
      </c>
      <c r="K789">
        <v>0</v>
      </c>
      <c r="L789">
        <v>1</v>
      </c>
      <c r="M789">
        <v>0</v>
      </c>
      <c r="N789" t="str">
        <f>VLOOKUP(O789:O7820,'VLOOKUP Ranges'!$A$9:$B$12,2,TRUE)</f>
        <v>9-29</v>
      </c>
      <c r="O789">
        <v>16</v>
      </c>
      <c r="P789">
        <v>1</v>
      </c>
      <c r="Q789" t="s">
        <v>45</v>
      </c>
      <c r="R789" t="s">
        <v>44</v>
      </c>
      <c r="S789" t="s">
        <v>44</v>
      </c>
      <c r="T789" t="s">
        <v>44</v>
      </c>
      <c r="U789" t="s">
        <v>44</v>
      </c>
      <c r="V789" t="s">
        <v>45</v>
      </c>
      <c r="W789" t="s">
        <v>44</v>
      </c>
      <c r="X789">
        <v>1</v>
      </c>
      <c r="Y789" t="str">
        <f>VLOOKUP(Z789:Z7820,'VLOOKUP Ranges'!$A$2:$B$5,2,TRUE)</f>
        <v>70-89</v>
      </c>
      <c r="Z789">
        <v>84.95</v>
      </c>
      <c r="AA789">
        <v>1378.25</v>
      </c>
      <c r="AB789" t="s">
        <v>45</v>
      </c>
      <c r="AC789">
        <v>1</v>
      </c>
      <c r="AD789">
        <v>67</v>
      </c>
      <c r="AE789">
        <v>3075</v>
      </c>
      <c r="AF789" t="s">
        <v>102</v>
      </c>
      <c r="AG789" t="b">
        <v>0</v>
      </c>
      <c r="AH789" t="b">
        <v>0</v>
      </c>
      <c r="AI789" t="b">
        <v>1</v>
      </c>
      <c r="AJ789" t="b">
        <v>0</v>
      </c>
      <c r="AK789" t="b">
        <v>0</v>
      </c>
      <c r="AL789" t="b">
        <v>1</v>
      </c>
      <c r="AM789" t="b">
        <v>0</v>
      </c>
      <c r="AN789">
        <v>86.140625</v>
      </c>
      <c r="AO789">
        <f t="shared" si="12"/>
        <v>85</v>
      </c>
      <c r="AP789" t="b">
        <v>0</v>
      </c>
    </row>
    <row r="790" spans="1:42" x14ac:dyDescent="0.25">
      <c r="A790" t="s">
        <v>2051</v>
      </c>
      <c r="B790">
        <v>1</v>
      </c>
      <c r="C790" t="s">
        <v>40</v>
      </c>
      <c r="D790" t="s">
        <v>41</v>
      </c>
      <c r="E790" t="s">
        <v>1074</v>
      </c>
      <c r="F790">
        <v>95635</v>
      </c>
      <c r="G790" t="s">
        <v>1075</v>
      </c>
      <c r="H790">
        <v>38.921332999999997</v>
      </c>
      <c r="I790">
        <v>-120.897718</v>
      </c>
      <c r="J790">
        <v>1</v>
      </c>
      <c r="K790">
        <v>0</v>
      </c>
      <c r="L790">
        <v>0</v>
      </c>
      <c r="M790">
        <v>0</v>
      </c>
      <c r="N790" t="str">
        <f>VLOOKUP(O790:O7821,'VLOOKUP Ranges'!$A$9:$B$12,2,TRUE)</f>
        <v>1-9</v>
      </c>
      <c r="O790">
        <v>5</v>
      </c>
      <c r="P790">
        <v>0</v>
      </c>
      <c r="Q790" t="s">
        <v>62</v>
      </c>
      <c r="R790" t="s">
        <v>45</v>
      </c>
      <c r="S790" t="s">
        <v>45</v>
      </c>
      <c r="T790" t="s">
        <v>45</v>
      </c>
      <c r="U790" t="s">
        <v>45</v>
      </c>
      <c r="V790" t="s">
        <v>44</v>
      </c>
      <c r="W790" t="s">
        <v>44</v>
      </c>
      <c r="X790">
        <v>1</v>
      </c>
      <c r="Y790" t="str">
        <f>VLOOKUP(Z790:Z7821,'VLOOKUP Ranges'!$A$2:$B$5,2,TRUE)</f>
        <v>35-70</v>
      </c>
      <c r="Z790">
        <v>43.25</v>
      </c>
      <c r="AA790">
        <v>219</v>
      </c>
      <c r="AB790" t="s">
        <v>45</v>
      </c>
      <c r="AC790">
        <v>1</v>
      </c>
      <c r="AD790">
        <v>67</v>
      </c>
      <c r="AE790">
        <v>5824</v>
      </c>
      <c r="AF790" t="s">
        <v>106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1</v>
      </c>
      <c r="AN790">
        <v>43.8</v>
      </c>
      <c r="AO790">
        <f t="shared" si="12"/>
        <v>44</v>
      </c>
      <c r="AP790" t="b">
        <v>0</v>
      </c>
    </row>
    <row r="791" spans="1:42" x14ac:dyDescent="0.25">
      <c r="A791" t="s">
        <v>2052</v>
      </c>
      <c r="B791">
        <v>1</v>
      </c>
      <c r="C791" t="s">
        <v>40</v>
      </c>
      <c r="D791" t="s">
        <v>41</v>
      </c>
      <c r="E791" t="s">
        <v>2053</v>
      </c>
      <c r="F791">
        <v>95636</v>
      </c>
      <c r="G791" t="s">
        <v>2054</v>
      </c>
      <c r="H791">
        <v>38.636102000000001</v>
      </c>
      <c r="I791">
        <v>-120.522149</v>
      </c>
      <c r="J791">
        <v>1</v>
      </c>
      <c r="K791">
        <v>0</v>
      </c>
      <c r="L791">
        <v>1</v>
      </c>
      <c r="M791">
        <v>0</v>
      </c>
      <c r="N791" t="str">
        <f>VLOOKUP(O791:O7822,'VLOOKUP Ranges'!$A$9:$B$12,2,TRUE)</f>
        <v>9-29</v>
      </c>
      <c r="O791">
        <v>23</v>
      </c>
      <c r="P791">
        <v>1</v>
      </c>
      <c r="Q791" t="s">
        <v>45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>
        <v>1</v>
      </c>
      <c r="Y791" t="str">
        <f>VLOOKUP(Z791:Z7822,'VLOOKUP Ranges'!$A$2:$B$5,2,TRUE)</f>
        <v>35-70</v>
      </c>
      <c r="Z791">
        <v>48.35</v>
      </c>
      <c r="AA791">
        <v>1067.1500000000001</v>
      </c>
      <c r="AB791" t="s">
        <v>45</v>
      </c>
      <c r="AC791">
        <v>1</v>
      </c>
      <c r="AD791">
        <v>83</v>
      </c>
      <c r="AE791">
        <v>4580</v>
      </c>
      <c r="AF791" t="s">
        <v>139</v>
      </c>
      <c r="AG791" t="b">
        <v>1</v>
      </c>
      <c r="AH791" t="b">
        <v>0</v>
      </c>
      <c r="AI791" t="b">
        <v>0</v>
      </c>
      <c r="AJ791" t="b">
        <v>0</v>
      </c>
      <c r="AK791" t="b">
        <v>1</v>
      </c>
      <c r="AL791" t="b">
        <v>0</v>
      </c>
      <c r="AM791" t="b">
        <v>0</v>
      </c>
      <c r="AN791">
        <v>46.397826086956499</v>
      </c>
      <c r="AO791">
        <f t="shared" si="12"/>
        <v>49</v>
      </c>
      <c r="AP791" t="b">
        <v>0</v>
      </c>
    </row>
    <row r="792" spans="1:42" x14ac:dyDescent="0.25">
      <c r="A792" t="s">
        <v>2055</v>
      </c>
      <c r="B792">
        <v>1</v>
      </c>
      <c r="C792" t="s">
        <v>40</v>
      </c>
      <c r="D792" t="s">
        <v>41</v>
      </c>
      <c r="E792" t="s">
        <v>2056</v>
      </c>
      <c r="F792">
        <v>95637</v>
      </c>
      <c r="G792" t="s">
        <v>2057</v>
      </c>
      <c r="H792">
        <v>38.830739000000001</v>
      </c>
      <c r="I792">
        <v>-122.196202</v>
      </c>
      <c r="J792">
        <v>1</v>
      </c>
      <c r="K792">
        <v>0</v>
      </c>
      <c r="L792">
        <v>0</v>
      </c>
      <c r="M792">
        <v>0</v>
      </c>
      <c r="N792" t="str">
        <f>VLOOKUP(O792:O7823,'VLOOKUP Ranges'!$A$9:$B$12,2,TRUE)</f>
        <v>1-9</v>
      </c>
      <c r="O792">
        <v>1</v>
      </c>
      <c r="P792">
        <v>1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45</v>
      </c>
      <c r="W792" t="s">
        <v>44</v>
      </c>
      <c r="X792">
        <v>1</v>
      </c>
      <c r="Y792" t="str">
        <f>VLOOKUP(Z792:Z7823,'VLOOKUP Ranges'!$A$2:$B$5,2,TRUE)</f>
        <v>70-89</v>
      </c>
      <c r="Z792">
        <v>79.55</v>
      </c>
      <c r="AA792">
        <v>79.55</v>
      </c>
      <c r="AB792" t="s">
        <v>45</v>
      </c>
      <c r="AC792">
        <v>1</v>
      </c>
      <c r="AD792">
        <v>72</v>
      </c>
      <c r="AE792">
        <v>5593</v>
      </c>
      <c r="AF792" t="s">
        <v>139</v>
      </c>
      <c r="AG792" t="b">
        <v>0</v>
      </c>
      <c r="AH792" t="b">
        <v>0</v>
      </c>
      <c r="AI792" t="b">
        <v>1</v>
      </c>
      <c r="AJ792" t="b">
        <v>0</v>
      </c>
      <c r="AK792" t="b">
        <v>0</v>
      </c>
      <c r="AL792" t="b">
        <v>1</v>
      </c>
      <c r="AM792" t="b">
        <v>0</v>
      </c>
      <c r="AN792">
        <v>79.55</v>
      </c>
      <c r="AO792">
        <f t="shared" si="12"/>
        <v>80</v>
      </c>
      <c r="AP792" t="b">
        <v>0</v>
      </c>
    </row>
    <row r="793" spans="1:42" x14ac:dyDescent="0.25">
      <c r="A793" t="s">
        <v>2058</v>
      </c>
      <c r="B793">
        <v>1</v>
      </c>
      <c r="C793" t="s">
        <v>40</v>
      </c>
      <c r="D793" t="s">
        <v>41</v>
      </c>
      <c r="E793" t="s">
        <v>2059</v>
      </c>
      <c r="F793">
        <v>95638</v>
      </c>
      <c r="G793" t="s">
        <v>2060</v>
      </c>
      <c r="H793">
        <v>38.313446999999996</v>
      </c>
      <c r="I793">
        <v>-121.123886</v>
      </c>
      <c r="J793">
        <v>0</v>
      </c>
      <c r="K793">
        <v>1</v>
      </c>
      <c r="L793">
        <v>1</v>
      </c>
      <c r="M793">
        <v>0</v>
      </c>
      <c r="N793" t="str">
        <f>VLOOKUP(O793:O7824,'VLOOKUP Ranges'!$A$9:$B$12,2,TRUE)</f>
        <v>29-55</v>
      </c>
      <c r="O793">
        <v>50</v>
      </c>
      <c r="P793">
        <v>1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>
        <v>1</v>
      </c>
      <c r="Y793" t="str">
        <f>VLOOKUP(Z793:Z7824,'VLOOKUP Ranges'!$A$2:$B$5,2,TRUE)</f>
        <v>70-89</v>
      </c>
      <c r="Z793">
        <v>71.05</v>
      </c>
      <c r="AA793">
        <v>3444.85</v>
      </c>
      <c r="AB793" t="s">
        <v>45</v>
      </c>
      <c r="AC793">
        <v>1</v>
      </c>
      <c r="AD793">
        <v>94</v>
      </c>
      <c r="AE793">
        <v>5746</v>
      </c>
      <c r="AF793" t="s">
        <v>139</v>
      </c>
      <c r="AG793" t="b">
        <v>0</v>
      </c>
      <c r="AH793" t="b">
        <v>0</v>
      </c>
      <c r="AI793" t="b">
        <v>1</v>
      </c>
      <c r="AJ793" t="b">
        <v>0</v>
      </c>
      <c r="AK793" t="b">
        <v>0</v>
      </c>
      <c r="AL793" t="b">
        <v>1</v>
      </c>
      <c r="AM793" t="b">
        <v>0</v>
      </c>
      <c r="AN793">
        <v>68.896999999999906</v>
      </c>
      <c r="AO793">
        <f t="shared" si="12"/>
        <v>72</v>
      </c>
      <c r="AP793" t="b">
        <v>0</v>
      </c>
    </row>
    <row r="794" spans="1:42" x14ac:dyDescent="0.25">
      <c r="A794" t="s">
        <v>2061</v>
      </c>
      <c r="B794">
        <v>1</v>
      </c>
      <c r="C794" t="s">
        <v>40</v>
      </c>
      <c r="D794" t="s">
        <v>41</v>
      </c>
      <c r="E794" t="s">
        <v>2062</v>
      </c>
      <c r="F794">
        <v>95641</v>
      </c>
      <c r="G794" t="s">
        <v>2063</v>
      </c>
      <c r="H794">
        <v>38.154823</v>
      </c>
      <c r="I794">
        <v>-121.601358</v>
      </c>
      <c r="J794">
        <v>1</v>
      </c>
      <c r="K794">
        <v>0</v>
      </c>
      <c r="L794">
        <v>0</v>
      </c>
      <c r="M794">
        <v>0</v>
      </c>
      <c r="N794" t="str">
        <f>VLOOKUP(O794:O7825,'VLOOKUP Ranges'!$A$9:$B$12,2,TRUE)</f>
        <v>1-9</v>
      </c>
      <c r="O794">
        <v>1</v>
      </c>
      <c r="P794">
        <v>1</v>
      </c>
      <c r="Q794" t="s">
        <v>45</v>
      </c>
      <c r="R794" t="s">
        <v>44</v>
      </c>
      <c r="S794" t="s">
        <v>44</v>
      </c>
      <c r="T794" t="s">
        <v>44</v>
      </c>
      <c r="U794" t="s">
        <v>44</v>
      </c>
      <c r="V794" t="s">
        <v>45</v>
      </c>
      <c r="W794" t="s">
        <v>44</v>
      </c>
      <c r="X794">
        <v>0</v>
      </c>
      <c r="Y794" t="str">
        <f>VLOOKUP(Z794:Z7825,'VLOOKUP Ranges'!$A$2:$B$5,2,TRUE)</f>
        <v>70-89</v>
      </c>
      <c r="Z794">
        <v>84.5</v>
      </c>
      <c r="AA794">
        <v>84.5</v>
      </c>
      <c r="AB794" t="s">
        <v>45</v>
      </c>
      <c r="AC794">
        <v>1</v>
      </c>
      <c r="AD794">
        <v>73</v>
      </c>
      <c r="AE794">
        <v>4340</v>
      </c>
      <c r="AF794" t="s">
        <v>90</v>
      </c>
      <c r="AG794" t="b">
        <v>0</v>
      </c>
      <c r="AH794" t="b">
        <v>0</v>
      </c>
      <c r="AI794" t="b">
        <v>1</v>
      </c>
      <c r="AJ794" t="b">
        <v>0</v>
      </c>
      <c r="AK794" t="b">
        <v>0</v>
      </c>
      <c r="AL794" t="b">
        <v>1</v>
      </c>
      <c r="AM794" t="b">
        <v>0</v>
      </c>
      <c r="AN794">
        <v>84.5</v>
      </c>
      <c r="AO794">
        <f t="shared" si="12"/>
        <v>85</v>
      </c>
      <c r="AP794" t="b">
        <v>0</v>
      </c>
    </row>
    <row r="795" spans="1:42" x14ac:dyDescent="0.25">
      <c r="A795" t="s">
        <v>2064</v>
      </c>
      <c r="B795">
        <v>1</v>
      </c>
      <c r="C795" t="s">
        <v>40</v>
      </c>
      <c r="D795" t="s">
        <v>41</v>
      </c>
      <c r="E795" t="s">
        <v>2065</v>
      </c>
      <c r="F795">
        <v>95651</v>
      </c>
      <c r="G795" t="s">
        <v>2066</v>
      </c>
      <c r="H795">
        <v>38.815514999999998</v>
      </c>
      <c r="I795">
        <v>-120.91699699999999</v>
      </c>
      <c r="J795">
        <v>1</v>
      </c>
      <c r="K795">
        <v>0</v>
      </c>
      <c r="L795">
        <v>1</v>
      </c>
      <c r="M795">
        <v>0</v>
      </c>
      <c r="N795" t="str">
        <f>VLOOKUP(O795:O7826,'VLOOKUP Ranges'!$A$9:$B$12,2,TRUE)</f>
        <v>55-77</v>
      </c>
      <c r="O795">
        <v>71</v>
      </c>
      <c r="P795">
        <v>1</v>
      </c>
      <c r="Q795" t="s">
        <v>45</v>
      </c>
      <c r="R795" t="s">
        <v>44</v>
      </c>
      <c r="S795" t="s">
        <v>45</v>
      </c>
      <c r="T795" t="s">
        <v>45</v>
      </c>
      <c r="U795" t="s">
        <v>45</v>
      </c>
      <c r="V795" t="s">
        <v>45</v>
      </c>
      <c r="W795" t="s">
        <v>45</v>
      </c>
      <c r="X795">
        <v>1</v>
      </c>
      <c r="Y795" t="str">
        <f>VLOOKUP(Z795:Z7826,'VLOOKUP Ranges'!$A$2:$B$5,2,TRUE)</f>
        <v>89-118</v>
      </c>
      <c r="Z795">
        <v>108.6</v>
      </c>
      <c r="AA795">
        <v>7690.9</v>
      </c>
      <c r="AB795" t="s">
        <v>45</v>
      </c>
      <c r="AC795">
        <v>1</v>
      </c>
      <c r="AD795">
        <v>97</v>
      </c>
      <c r="AE795">
        <v>4982</v>
      </c>
      <c r="AF795" t="s">
        <v>94</v>
      </c>
      <c r="AG795" t="b">
        <v>0</v>
      </c>
      <c r="AH795" t="b">
        <v>1</v>
      </c>
      <c r="AI795" t="b">
        <v>1</v>
      </c>
      <c r="AJ795" t="b">
        <v>0</v>
      </c>
      <c r="AK795" t="b">
        <v>1</v>
      </c>
      <c r="AL795" t="b">
        <v>0</v>
      </c>
      <c r="AM795" t="b">
        <v>0</v>
      </c>
      <c r="AN795">
        <v>108.322535211267</v>
      </c>
      <c r="AO795">
        <f t="shared" si="12"/>
        <v>109</v>
      </c>
      <c r="AP795" t="b">
        <v>0</v>
      </c>
    </row>
    <row r="796" spans="1:42" x14ac:dyDescent="0.25">
      <c r="A796" t="s">
        <v>2067</v>
      </c>
      <c r="B796">
        <v>1</v>
      </c>
      <c r="C796" t="s">
        <v>40</v>
      </c>
      <c r="D796" t="s">
        <v>41</v>
      </c>
      <c r="E796" t="s">
        <v>2068</v>
      </c>
      <c r="F796">
        <v>95655</v>
      </c>
      <c r="G796" t="s">
        <v>2069</v>
      </c>
      <c r="H796">
        <v>38.549821999999999</v>
      </c>
      <c r="I796">
        <v>-121.26672499999999</v>
      </c>
      <c r="J796">
        <v>1</v>
      </c>
      <c r="K796">
        <v>0</v>
      </c>
      <c r="L796">
        <v>0</v>
      </c>
      <c r="M796">
        <v>0</v>
      </c>
      <c r="N796" t="str">
        <f>VLOOKUP(O796:O7827,'VLOOKUP Ranges'!$A$9:$B$12,2,TRUE)</f>
        <v>29-55</v>
      </c>
      <c r="O796">
        <v>46</v>
      </c>
      <c r="P796">
        <v>0</v>
      </c>
      <c r="Q796" t="s">
        <v>62</v>
      </c>
      <c r="R796" t="s">
        <v>44</v>
      </c>
      <c r="S796" t="s">
        <v>45</v>
      </c>
      <c r="T796" t="s">
        <v>44</v>
      </c>
      <c r="U796" t="s">
        <v>44</v>
      </c>
      <c r="V796" t="s">
        <v>44</v>
      </c>
      <c r="W796" t="s">
        <v>44</v>
      </c>
      <c r="X796">
        <v>0</v>
      </c>
      <c r="Y796" t="str">
        <f>VLOOKUP(Z796:Z7827,'VLOOKUP Ranges'!$A$2:$B$5,2,TRUE)</f>
        <v>18-35</v>
      </c>
      <c r="Z796">
        <v>30.3</v>
      </c>
      <c r="AA796">
        <v>1380.1</v>
      </c>
      <c r="AB796" t="s">
        <v>45</v>
      </c>
      <c r="AC796">
        <v>1</v>
      </c>
      <c r="AD796">
        <v>95</v>
      </c>
      <c r="AE796">
        <v>2243</v>
      </c>
      <c r="AF796" t="s">
        <v>98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>
        <v>30.0021739130434</v>
      </c>
      <c r="AO796">
        <f t="shared" si="12"/>
        <v>31</v>
      </c>
      <c r="AP796" t="b">
        <v>0</v>
      </c>
    </row>
    <row r="797" spans="1:42" x14ac:dyDescent="0.25">
      <c r="A797" t="s">
        <v>2070</v>
      </c>
      <c r="B797">
        <v>1</v>
      </c>
      <c r="C797" t="s">
        <v>40</v>
      </c>
      <c r="D797" t="s">
        <v>41</v>
      </c>
      <c r="E797" t="s">
        <v>2071</v>
      </c>
      <c r="F797">
        <v>95658</v>
      </c>
      <c r="G797" t="s">
        <v>2072</v>
      </c>
      <c r="H797">
        <v>38.883223999999998</v>
      </c>
      <c r="I797">
        <v>-121.15918000000001</v>
      </c>
      <c r="J797">
        <v>0</v>
      </c>
      <c r="K797">
        <v>1</v>
      </c>
      <c r="L797">
        <v>0</v>
      </c>
      <c r="M797">
        <v>0</v>
      </c>
      <c r="N797" t="str">
        <f>VLOOKUP(O797:O7828,'VLOOKUP Ranges'!$A$9:$B$12,2,TRUE)</f>
        <v>1-9</v>
      </c>
      <c r="O797">
        <v>2</v>
      </c>
      <c r="P797">
        <v>0</v>
      </c>
      <c r="Q797" t="s">
        <v>62</v>
      </c>
      <c r="R797" t="s">
        <v>44</v>
      </c>
      <c r="S797" t="s">
        <v>44</v>
      </c>
      <c r="T797" t="s">
        <v>45</v>
      </c>
      <c r="U797" t="s">
        <v>44</v>
      </c>
      <c r="V797" t="s">
        <v>44</v>
      </c>
      <c r="W797" t="s">
        <v>44</v>
      </c>
      <c r="X797">
        <v>1</v>
      </c>
      <c r="Y797" t="str">
        <f>VLOOKUP(Z797:Z7828,'VLOOKUP Ranges'!$A$2:$B$5,2,TRUE)</f>
        <v>18-35</v>
      </c>
      <c r="Z797">
        <v>30.4</v>
      </c>
      <c r="AA797">
        <v>78.650000000000006</v>
      </c>
      <c r="AB797" t="s">
        <v>45</v>
      </c>
      <c r="AC797">
        <v>1</v>
      </c>
      <c r="AD797">
        <v>90</v>
      </c>
      <c r="AE797">
        <v>4002</v>
      </c>
      <c r="AF797" t="s">
        <v>102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1</v>
      </c>
      <c r="AM797" t="b">
        <v>0</v>
      </c>
      <c r="AN797">
        <v>39.325000000000003</v>
      </c>
      <c r="AO797">
        <f t="shared" si="12"/>
        <v>31</v>
      </c>
      <c r="AP797" t="b">
        <v>0</v>
      </c>
    </row>
    <row r="798" spans="1:42" x14ac:dyDescent="0.25">
      <c r="A798" t="s">
        <v>2073</v>
      </c>
      <c r="B798">
        <v>1</v>
      </c>
      <c r="C798" t="s">
        <v>40</v>
      </c>
      <c r="D798" t="s">
        <v>41</v>
      </c>
      <c r="E798" t="s">
        <v>2074</v>
      </c>
      <c r="F798">
        <v>95659</v>
      </c>
      <c r="G798" t="s">
        <v>2075</v>
      </c>
      <c r="H798">
        <v>38.788898000000003</v>
      </c>
      <c r="I798">
        <v>-121.60862400000001</v>
      </c>
      <c r="J798">
        <v>0</v>
      </c>
      <c r="K798">
        <v>0</v>
      </c>
      <c r="L798">
        <v>0</v>
      </c>
      <c r="M798">
        <v>0</v>
      </c>
      <c r="N798" t="str">
        <f>VLOOKUP(O798:O7829,'VLOOKUP Ranges'!$A$9:$B$12,2,TRUE)</f>
        <v>1-9</v>
      </c>
      <c r="O798">
        <v>1</v>
      </c>
      <c r="P798">
        <v>1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>
        <v>1</v>
      </c>
      <c r="Y798" t="str">
        <f>VLOOKUP(Z798:Z7829,'VLOOKUP Ranges'!$A$2:$B$5,2,TRUE)</f>
        <v>35-70</v>
      </c>
      <c r="Z798">
        <v>45.4</v>
      </c>
      <c r="AA798">
        <v>45.4</v>
      </c>
      <c r="AB798" t="s">
        <v>45</v>
      </c>
      <c r="AC798">
        <v>1</v>
      </c>
      <c r="AD798">
        <v>67</v>
      </c>
      <c r="AE798">
        <v>2168</v>
      </c>
      <c r="AF798" t="s">
        <v>106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1</v>
      </c>
      <c r="AN798">
        <v>45.4</v>
      </c>
      <c r="AO798">
        <f t="shared" si="12"/>
        <v>46</v>
      </c>
      <c r="AP798" t="b">
        <v>0</v>
      </c>
    </row>
    <row r="799" spans="1:42" x14ac:dyDescent="0.25">
      <c r="A799" t="s">
        <v>2076</v>
      </c>
      <c r="B799">
        <v>1</v>
      </c>
      <c r="C799" t="s">
        <v>40</v>
      </c>
      <c r="D799" t="s">
        <v>41</v>
      </c>
      <c r="E799" t="s">
        <v>1086</v>
      </c>
      <c r="F799">
        <v>95662</v>
      </c>
      <c r="G799" t="s">
        <v>1087</v>
      </c>
      <c r="H799">
        <v>38.689174000000001</v>
      </c>
      <c r="I799">
        <v>-121.218435</v>
      </c>
      <c r="J799">
        <v>0</v>
      </c>
      <c r="K799">
        <v>0</v>
      </c>
      <c r="L799">
        <v>1</v>
      </c>
      <c r="M799">
        <v>0</v>
      </c>
      <c r="N799" t="str">
        <f>VLOOKUP(O799:O7830,'VLOOKUP Ranges'!$A$9:$B$12,2,TRUE)</f>
        <v>29-55</v>
      </c>
      <c r="O799">
        <v>32</v>
      </c>
      <c r="P799">
        <v>1</v>
      </c>
      <c r="Q799" t="s">
        <v>44</v>
      </c>
      <c r="R799" t="s">
        <v>44</v>
      </c>
      <c r="S799" t="s">
        <v>45</v>
      </c>
      <c r="T799" t="s">
        <v>44</v>
      </c>
      <c r="U799" t="s">
        <v>44</v>
      </c>
      <c r="V799" t="s">
        <v>44</v>
      </c>
      <c r="W799" t="s">
        <v>45</v>
      </c>
      <c r="X799">
        <v>0</v>
      </c>
      <c r="Y799" t="str">
        <f>VLOOKUP(Z799:Z7830,'VLOOKUP Ranges'!$A$2:$B$5,2,TRUE)</f>
        <v>70-89</v>
      </c>
      <c r="Z799">
        <v>84.15</v>
      </c>
      <c r="AA799">
        <v>2585.9499999999998</v>
      </c>
      <c r="AB799" t="s">
        <v>45</v>
      </c>
      <c r="AC799">
        <v>1</v>
      </c>
      <c r="AD799">
        <v>74</v>
      </c>
      <c r="AE799">
        <v>4017</v>
      </c>
      <c r="AF799" t="s">
        <v>109</v>
      </c>
      <c r="AG799" t="b">
        <v>0</v>
      </c>
      <c r="AH799" t="b">
        <v>0</v>
      </c>
      <c r="AI799" t="b">
        <v>1</v>
      </c>
      <c r="AJ799" t="b">
        <v>0</v>
      </c>
      <c r="AK799" t="b">
        <v>0</v>
      </c>
      <c r="AL799" t="b">
        <v>0</v>
      </c>
      <c r="AM799" t="b">
        <v>0</v>
      </c>
      <c r="AN799">
        <v>80.810937499999994</v>
      </c>
      <c r="AO799">
        <f t="shared" si="12"/>
        <v>85</v>
      </c>
      <c r="AP799" t="b">
        <v>0</v>
      </c>
    </row>
    <row r="800" spans="1:42" x14ac:dyDescent="0.25">
      <c r="A800" t="s">
        <v>2077</v>
      </c>
      <c r="B800">
        <v>1</v>
      </c>
      <c r="C800" t="s">
        <v>40</v>
      </c>
      <c r="D800" t="s">
        <v>41</v>
      </c>
      <c r="E800" t="s">
        <v>2078</v>
      </c>
      <c r="F800">
        <v>95664</v>
      </c>
      <c r="G800" t="s">
        <v>2079</v>
      </c>
      <c r="H800">
        <v>38.803730999999999</v>
      </c>
      <c r="I800">
        <v>-121.04379900000001</v>
      </c>
      <c r="J800">
        <v>0</v>
      </c>
      <c r="K800">
        <v>0</v>
      </c>
      <c r="L800">
        <v>0</v>
      </c>
      <c r="M800">
        <v>0</v>
      </c>
      <c r="N800" t="str">
        <f>VLOOKUP(O800:O7831,'VLOOKUP Ranges'!$A$9:$B$12,2,TRUE)</f>
        <v>1-9</v>
      </c>
      <c r="O800">
        <v>3</v>
      </c>
      <c r="P800">
        <v>1</v>
      </c>
      <c r="Q800" t="s">
        <v>44</v>
      </c>
      <c r="R800" t="s">
        <v>66</v>
      </c>
      <c r="S800" t="s">
        <v>66</v>
      </c>
      <c r="T800" t="s">
        <v>66</v>
      </c>
      <c r="U800" t="s">
        <v>66</v>
      </c>
      <c r="V800" t="s">
        <v>66</v>
      </c>
      <c r="W800" t="s">
        <v>66</v>
      </c>
      <c r="X800">
        <v>0</v>
      </c>
      <c r="Y800" t="str">
        <f>VLOOKUP(Z800:Z7831,'VLOOKUP Ranges'!$A$2:$B$5,2,TRUE)</f>
        <v>18-35</v>
      </c>
      <c r="Z800">
        <v>19.75</v>
      </c>
      <c r="AA800">
        <v>58.85</v>
      </c>
      <c r="AB800" t="s">
        <v>45</v>
      </c>
      <c r="AC800">
        <v>1</v>
      </c>
      <c r="AD800">
        <v>83</v>
      </c>
      <c r="AE800">
        <v>2647</v>
      </c>
      <c r="AF800" t="s">
        <v>113</v>
      </c>
      <c r="AG800" t="b">
        <v>0</v>
      </c>
      <c r="AH800" t="b">
        <v>0</v>
      </c>
      <c r="AI800" t="b">
        <v>0</v>
      </c>
      <c r="AJ800" t="b">
        <v>1</v>
      </c>
      <c r="AK800" t="b">
        <v>0</v>
      </c>
      <c r="AL800" t="b">
        <v>1</v>
      </c>
      <c r="AM800" t="b">
        <v>0</v>
      </c>
      <c r="AN800">
        <v>19.6166666666666</v>
      </c>
      <c r="AO800">
        <f t="shared" si="12"/>
        <v>20</v>
      </c>
      <c r="AP800" t="b">
        <v>0</v>
      </c>
    </row>
    <row r="801" spans="1:42" x14ac:dyDescent="0.25">
      <c r="A801" t="s">
        <v>2080</v>
      </c>
      <c r="B801">
        <v>1</v>
      </c>
      <c r="C801" t="s">
        <v>40</v>
      </c>
      <c r="D801" t="s">
        <v>41</v>
      </c>
      <c r="E801" t="s">
        <v>2081</v>
      </c>
      <c r="F801">
        <v>95665</v>
      </c>
      <c r="G801" t="s">
        <v>2082</v>
      </c>
      <c r="H801">
        <v>38.400264</v>
      </c>
      <c r="I801">
        <v>-120.641274</v>
      </c>
      <c r="J801">
        <v>0</v>
      </c>
      <c r="K801">
        <v>0</v>
      </c>
      <c r="L801">
        <v>0</v>
      </c>
      <c r="M801">
        <v>0</v>
      </c>
      <c r="N801" t="str">
        <f>VLOOKUP(O801:O7832,'VLOOKUP Ranges'!$A$9:$B$12,2,TRUE)</f>
        <v>1-9</v>
      </c>
      <c r="O801">
        <v>5</v>
      </c>
      <c r="P801">
        <v>1</v>
      </c>
      <c r="Q801" t="s">
        <v>44</v>
      </c>
      <c r="R801" t="s">
        <v>44</v>
      </c>
      <c r="S801" t="s">
        <v>44</v>
      </c>
      <c r="T801" t="s">
        <v>44</v>
      </c>
      <c r="U801" t="s">
        <v>45</v>
      </c>
      <c r="V801" t="s">
        <v>44</v>
      </c>
      <c r="W801" t="s">
        <v>45</v>
      </c>
      <c r="X801">
        <v>1</v>
      </c>
      <c r="Y801" t="str">
        <f>VLOOKUP(Z801:Z7832,'VLOOKUP Ranges'!$A$2:$B$5,2,TRUE)</f>
        <v>70-89</v>
      </c>
      <c r="Z801">
        <v>85.4</v>
      </c>
      <c r="AA801">
        <v>425.9</v>
      </c>
      <c r="AB801" t="s">
        <v>45</v>
      </c>
      <c r="AC801">
        <v>1</v>
      </c>
      <c r="AD801">
        <v>90</v>
      </c>
      <c r="AE801">
        <v>3716</v>
      </c>
      <c r="AF801" t="s">
        <v>117</v>
      </c>
      <c r="AG801" t="b">
        <v>0</v>
      </c>
      <c r="AH801" t="b">
        <v>0</v>
      </c>
      <c r="AI801" t="b">
        <v>1</v>
      </c>
      <c r="AJ801" t="b">
        <v>0</v>
      </c>
      <c r="AK801" t="b">
        <v>1</v>
      </c>
      <c r="AL801" t="b">
        <v>0</v>
      </c>
      <c r="AM801" t="b">
        <v>0</v>
      </c>
      <c r="AN801">
        <v>85.179999999999893</v>
      </c>
      <c r="AO801">
        <f t="shared" si="12"/>
        <v>86</v>
      </c>
      <c r="AP801" t="b">
        <v>0</v>
      </c>
    </row>
    <row r="802" spans="1:42" x14ac:dyDescent="0.25">
      <c r="A802" t="s">
        <v>2083</v>
      </c>
      <c r="B802">
        <v>1</v>
      </c>
      <c r="C802" t="s">
        <v>40</v>
      </c>
      <c r="D802" t="s">
        <v>41</v>
      </c>
      <c r="E802" t="s">
        <v>1122</v>
      </c>
      <c r="F802">
        <v>95670</v>
      </c>
      <c r="G802" t="s">
        <v>2084</v>
      </c>
      <c r="H802">
        <v>38.602722999999997</v>
      </c>
      <c r="I802">
        <v>-121.27991299999999</v>
      </c>
      <c r="J802">
        <v>1</v>
      </c>
      <c r="K802">
        <v>0</v>
      </c>
      <c r="L802">
        <v>0</v>
      </c>
      <c r="M802">
        <v>0</v>
      </c>
      <c r="N802" t="str">
        <f>VLOOKUP(O802:O7833,'VLOOKUP Ranges'!$A$9:$B$12,2,TRUE)</f>
        <v>29-55</v>
      </c>
      <c r="O802">
        <v>49</v>
      </c>
      <c r="P802">
        <v>1</v>
      </c>
      <c r="Q802" t="s">
        <v>45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>
        <v>0</v>
      </c>
      <c r="Y802" t="str">
        <f>VLOOKUP(Z802:Z7833,'VLOOKUP Ranges'!$A$2:$B$5,2,TRUE)</f>
        <v>70-89</v>
      </c>
      <c r="Z802">
        <v>75.2</v>
      </c>
      <c r="AA802">
        <v>3678.3</v>
      </c>
      <c r="AB802" t="s">
        <v>45</v>
      </c>
      <c r="AC802">
        <v>1</v>
      </c>
      <c r="AD802">
        <v>90</v>
      </c>
      <c r="AE802">
        <v>5283</v>
      </c>
      <c r="AF802" t="s">
        <v>121</v>
      </c>
      <c r="AG802" t="b">
        <v>0</v>
      </c>
      <c r="AH802" t="b">
        <v>0</v>
      </c>
      <c r="AI802" t="b">
        <v>1</v>
      </c>
      <c r="AJ802" t="b">
        <v>0</v>
      </c>
      <c r="AK802" t="b">
        <v>1</v>
      </c>
      <c r="AL802" t="b">
        <v>0</v>
      </c>
      <c r="AM802" t="b">
        <v>0</v>
      </c>
      <c r="AN802">
        <v>75.067346938775501</v>
      </c>
      <c r="AO802">
        <f t="shared" si="12"/>
        <v>76</v>
      </c>
      <c r="AP802" t="b">
        <v>0</v>
      </c>
    </row>
    <row r="803" spans="1:42" x14ac:dyDescent="0.25">
      <c r="A803" t="s">
        <v>2085</v>
      </c>
      <c r="B803">
        <v>1</v>
      </c>
      <c r="C803" t="s">
        <v>40</v>
      </c>
      <c r="D803" t="s">
        <v>41</v>
      </c>
      <c r="E803" t="s">
        <v>2086</v>
      </c>
      <c r="F803">
        <v>95674</v>
      </c>
      <c r="G803" t="s">
        <v>2087</v>
      </c>
      <c r="H803">
        <v>38.954143999999999</v>
      </c>
      <c r="I803">
        <v>-121.482536</v>
      </c>
      <c r="J803">
        <v>0</v>
      </c>
      <c r="K803">
        <v>0</v>
      </c>
      <c r="L803">
        <v>0</v>
      </c>
      <c r="M803">
        <v>0</v>
      </c>
      <c r="N803" t="str">
        <f>VLOOKUP(O803:O7834,'VLOOKUP Ranges'!$A$9:$B$12,2,TRUE)</f>
        <v>9-29</v>
      </c>
      <c r="O803">
        <v>17</v>
      </c>
      <c r="P803">
        <v>1</v>
      </c>
      <c r="Q803" t="s">
        <v>45</v>
      </c>
      <c r="R803" t="s">
        <v>44</v>
      </c>
      <c r="S803" t="s">
        <v>44</v>
      </c>
      <c r="T803" t="s">
        <v>45</v>
      </c>
      <c r="U803" t="s">
        <v>44</v>
      </c>
      <c r="V803" t="s">
        <v>44</v>
      </c>
      <c r="W803" t="s">
        <v>44</v>
      </c>
      <c r="X803">
        <v>1</v>
      </c>
      <c r="Y803" t="str">
        <f>VLOOKUP(Z803:Z7834,'VLOOKUP Ranges'!$A$2:$B$5,2,TRUE)</f>
        <v>35-70</v>
      </c>
      <c r="Z803">
        <v>55.85</v>
      </c>
      <c r="AA803">
        <v>937.5</v>
      </c>
      <c r="AB803" t="s">
        <v>45</v>
      </c>
      <c r="AC803">
        <v>1</v>
      </c>
      <c r="AD803">
        <v>76</v>
      </c>
      <c r="AE803">
        <v>5472</v>
      </c>
      <c r="AF803" t="s">
        <v>90</v>
      </c>
      <c r="AG803" t="b">
        <v>1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1</v>
      </c>
      <c r="AN803">
        <v>55.147058823529399</v>
      </c>
      <c r="AO803">
        <f t="shared" si="12"/>
        <v>56</v>
      </c>
      <c r="AP803" t="b">
        <v>0</v>
      </c>
    </row>
    <row r="804" spans="1:42" x14ac:dyDescent="0.25">
      <c r="A804" t="s">
        <v>2088</v>
      </c>
      <c r="B804">
        <v>1</v>
      </c>
      <c r="C804" t="s">
        <v>40</v>
      </c>
      <c r="D804" t="s">
        <v>41</v>
      </c>
      <c r="E804" t="s">
        <v>2089</v>
      </c>
      <c r="F804">
        <v>95678</v>
      </c>
      <c r="G804" t="s">
        <v>2090</v>
      </c>
      <c r="H804">
        <v>38.759751000000001</v>
      </c>
      <c r="I804">
        <v>-121.288545</v>
      </c>
      <c r="J804">
        <v>1</v>
      </c>
      <c r="K804">
        <v>1</v>
      </c>
      <c r="L804">
        <v>0</v>
      </c>
      <c r="M804">
        <v>0</v>
      </c>
      <c r="N804" t="str">
        <f>VLOOKUP(O804:O7835,'VLOOKUP Ranges'!$A$9:$B$12,2,TRUE)</f>
        <v>9-29</v>
      </c>
      <c r="O804">
        <v>23</v>
      </c>
      <c r="P804">
        <v>1</v>
      </c>
      <c r="Q804" t="s">
        <v>45</v>
      </c>
      <c r="R804" t="s">
        <v>44</v>
      </c>
      <c r="S804" t="s">
        <v>45</v>
      </c>
      <c r="T804" t="s">
        <v>45</v>
      </c>
      <c r="U804" t="s">
        <v>44</v>
      </c>
      <c r="V804" t="s">
        <v>45</v>
      </c>
      <c r="W804" t="s">
        <v>45</v>
      </c>
      <c r="X804">
        <v>1</v>
      </c>
      <c r="Y804" t="str">
        <f>VLOOKUP(Z804:Z7835,'VLOOKUP Ranges'!$A$2:$B$5,2,TRUE)</f>
        <v>89-118</v>
      </c>
      <c r="Z804">
        <v>106.4</v>
      </c>
      <c r="AA804">
        <v>2483.5</v>
      </c>
      <c r="AB804" t="s">
        <v>45</v>
      </c>
      <c r="AC804">
        <v>1</v>
      </c>
      <c r="AD804">
        <v>79</v>
      </c>
      <c r="AE804">
        <v>5507</v>
      </c>
      <c r="AF804" t="s">
        <v>94</v>
      </c>
      <c r="AG804" t="b">
        <v>0</v>
      </c>
      <c r="AH804" t="b">
        <v>0</v>
      </c>
      <c r="AI804" t="b">
        <v>1</v>
      </c>
      <c r="AJ804" t="b">
        <v>0</v>
      </c>
      <c r="AK804" t="b">
        <v>0</v>
      </c>
      <c r="AL804" t="b">
        <v>1</v>
      </c>
      <c r="AM804" t="b">
        <v>0</v>
      </c>
      <c r="AN804">
        <v>107.97826086956501</v>
      </c>
      <c r="AO804">
        <f t="shared" si="12"/>
        <v>107</v>
      </c>
      <c r="AP804" t="b">
        <v>0</v>
      </c>
    </row>
    <row r="805" spans="1:42" x14ac:dyDescent="0.25">
      <c r="A805" t="s">
        <v>2091</v>
      </c>
      <c r="B805">
        <v>1</v>
      </c>
      <c r="C805" t="s">
        <v>40</v>
      </c>
      <c r="D805" t="s">
        <v>41</v>
      </c>
      <c r="E805" t="s">
        <v>2092</v>
      </c>
      <c r="F805">
        <v>95686</v>
      </c>
      <c r="G805" t="s">
        <v>2093</v>
      </c>
      <c r="H805">
        <v>38.157794000000003</v>
      </c>
      <c r="I805">
        <v>-121.520223</v>
      </c>
      <c r="J805">
        <v>1</v>
      </c>
      <c r="K805">
        <v>0</v>
      </c>
      <c r="L805">
        <v>0</v>
      </c>
      <c r="M805">
        <v>0</v>
      </c>
      <c r="N805" t="str">
        <f>VLOOKUP(O805:O7836,'VLOOKUP Ranges'!$A$9:$B$12,2,TRUE)</f>
        <v>1-9</v>
      </c>
      <c r="O805">
        <v>6</v>
      </c>
      <c r="P805">
        <v>1</v>
      </c>
      <c r="Q805" t="s">
        <v>44</v>
      </c>
      <c r="R805" t="s">
        <v>44</v>
      </c>
      <c r="S805" t="s">
        <v>45</v>
      </c>
      <c r="T805" t="s">
        <v>44</v>
      </c>
      <c r="U805" t="s">
        <v>44</v>
      </c>
      <c r="V805" t="s">
        <v>44</v>
      </c>
      <c r="W805" t="s">
        <v>45</v>
      </c>
      <c r="X805">
        <v>1</v>
      </c>
      <c r="Y805" t="str">
        <f>VLOOKUP(Z805:Z7836,'VLOOKUP Ranges'!$A$2:$B$5,2,TRUE)</f>
        <v>70-89</v>
      </c>
      <c r="Z805">
        <v>84.4</v>
      </c>
      <c r="AA805">
        <v>556.35</v>
      </c>
      <c r="AB805" t="s">
        <v>45</v>
      </c>
      <c r="AC805">
        <v>1</v>
      </c>
      <c r="AD805">
        <v>77</v>
      </c>
      <c r="AE805">
        <v>4539</v>
      </c>
      <c r="AF805" t="s">
        <v>98</v>
      </c>
      <c r="AG805" t="b">
        <v>0</v>
      </c>
      <c r="AH805" t="b">
        <v>0</v>
      </c>
      <c r="AI805" t="b">
        <v>1</v>
      </c>
      <c r="AJ805" t="b">
        <v>0</v>
      </c>
      <c r="AK805" t="b">
        <v>0</v>
      </c>
      <c r="AL805" t="b">
        <v>1</v>
      </c>
      <c r="AM805" t="b">
        <v>0</v>
      </c>
      <c r="AN805">
        <v>92.724999999999994</v>
      </c>
      <c r="AO805">
        <f t="shared" si="12"/>
        <v>85</v>
      </c>
      <c r="AP805" t="b">
        <v>0</v>
      </c>
    </row>
    <row r="806" spans="1:42" x14ac:dyDescent="0.25">
      <c r="A806" t="s">
        <v>2094</v>
      </c>
      <c r="B806">
        <v>1</v>
      </c>
      <c r="C806" t="s">
        <v>40</v>
      </c>
      <c r="D806" t="s">
        <v>41</v>
      </c>
      <c r="E806" t="s">
        <v>2095</v>
      </c>
      <c r="F806">
        <v>95695</v>
      </c>
      <c r="G806" t="s">
        <v>2096</v>
      </c>
      <c r="H806">
        <v>38.719670000000001</v>
      </c>
      <c r="I806">
        <v>-121.862416</v>
      </c>
      <c r="J806">
        <v>0</v>
      </c>
      <c r="K806">
        <v>0</v>
      </c>
      <c r="L806">
        <v>0</v>
      </c>
      <c r="M806">
        <v>0</v>
      </c>
      <c r="N806" t="str">
        <f>VLOOKUP(O806:O7837,'VLOOKUP Ranges'!$A$9:$B$12,2,TRUE)</f>
        <v>1-9</v>
      </c>
      <c r="O806">
        <v>6</v>
      </c>
      <c r="P806">
        <v>1</v>
      </c>
      <c r="Q806" t="s">
        <v>44</v>
      </c>
      <c r="R806" t="s">
        <v>45</v>
      </c>
      <c r="S806" t="s">
        <v>45</v>
      </c>
      <c r="T806" t="s">
        <v>44</v>
      </c>
      <c r="U806" t="s">
        <v>44</v>
      </c>
      <c r="V806" t="s">
        <v>44</v>
      </c>
      <c r="W806" t="s">
        <v>44</v>
      </c>
      <c r="X806">
        <v>0</v>
      </c>
      <c r="Y806" t="str">
        <f>VLOOKUP(Z806:Z7837,'VLOOKUP Ranges'!$A$2:$B$5,2,TRUE)</f>
        <v>35-70</v>
      </c>
      <c r="Z806">
        <v>56.25</v>
      </c>
      <c r="AA806">
        <v>389.1</v>
      </c>
      <c r="AB806" t="s">
        <v>45</v>
      </c>
      <c r="AC806">
        <v>1</v>
      </c>
      <c r="AD806">
        <v>95</v>
      </c>
      <c r="AE806">
        <v>4110</v>
      </c>
      <c r="AF806" t="s">
        <v>102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1</v>
      </c>
      <c r="AM806" t="b">
        <v>0</v>
      </c>
      <c r="AN806">
        <v>64.849999999999994</v>
      </c>
      <c r="AO806">
        <f t="shared" si="12"/>
        <v>57</v>
      </c>
      <c r="AP806" t="b">
        <v>1</v>
      </c>
    </row>
    <row r="807" spans="1:42" x14ac:dyDescent="0.25">
      <c r="A807" t="s">
        <v>2097</v>
      </c>
      <c r="B807">
        <v>1</v>
      </c>
      <c r="C807" t="s">
        <v>40</v>
      </c>
      <c r="D807" t="s">
        <v>41</v>
      </c>
      <c r="E807" t="s">
        <v>2098</v>
      </c>
      <c r="F807">
        <v>95703</v>
      </c>
      <c r="G807" t="s">
        <v>2099</v>
      </c>
      <c r="H807">
        <v>38.983387999999998</v>
      </c>
      <c r="I807">
        <v>-120.988814</v>
      </c>
      <c r="J807">
        <v>0</v>
      </c>
      <c r="K807">
        <v>1</v>
      </c>
      <c r="L807">
        <v>0</v>
      </c>
      <c r="M807">
        <v>0</v>
      </c>
      <c r="N807" t="str">
        <f>VLOOKUP(O807:O7838,'VLOOKUP Ranges'!$A$9:$B$12,2,TRUE)</f>
        <v>1-9</v>
      </c>
      <c r="O807">
        <v>2</v>
      </c>
      <c r="P807">
        <v>1</v>
      </c>
      <c r="Q807" t="s">
        <v>45</v>
      </c>
      <c r="R807" t="s">
        <v>44</v>
      </c>
      <c r="S807" t="s">
        <v>44</v>
      </c>
      <c r="T807" t="s">
        <v>44</v>
      </c>
      <c r="U807" t="s">
        <v>44</v>
      </c>
      <c r="V807" t="s">
        <v>45</v>
      </c>
      <c r="W807" t="s">
        <v>44</v>
      </c>
      <c r="X807">
        <v>1</v>
      </c>
      <c r="Y807" t="str">
        <f>VLOOKUP(Z807:Z7838,'VLOOKUP Ranges'!$A$2:$B$5,2,TRUE)</f>
        <v>70-89</v>
      </c>
      <c r="Z807">
        <v>85.55</v>
      </c>
      <c r="AA807">
        <v>187.45</v>
      </c>
      <c r="AB807" t="s">
        <v>45</v>
      </c>
      <c r="AC807">
        <v>1</v>
      </c>
      <c r="AD807">
        <v>86</v>
      </c>
      <c r="AE807">
        <v>5512</v>
      </c>
      <c r="AF807" t="s">
        <v>106</v>
      </c>
      <c r="AG807" t="b">
        <v>0</v>
      </c>
      <c r="AH807" t="b">
        <v>0</v>
      </c>
      <c r="AI807" t="b">
        <v>1</v>
      </c>
      <c r="AJ807" t="b">
        <v>0</v>
      </c>
      <c r="AK807" t="b">
        <v>0</v>
      </c>
      <c r="AL807" t="b">
        <v>1</v>
      </c>
      <c r="AM807" t="b">
        <v>0</v>
      </c>
      <c r="AN807">
        <v>93.724999999999994</v>
      </c>
      <c r="AO807">
        <f t="shared" si="12"/>
        <v>86</v>
      </c>
      <c r="AP807" t="b">
        <v>0</v>
      </c>
    </row>
    <row r="808" spans="1:42" x14ac:dyDescent="0.25">
      <c r="A808" t="s">
        <v>2100</v>
      </c>
      <c r="B808">
        <v>1</v>
      </c>
      <c r="C808" t="s">
        <v>40</v>
      </c>
      <c r="D808" t="s">
        <v>41</v>
      </c>
      <c r="E808" t="s">
        <v>2101</v>
      </c>
      <c r="F808">
        <v>95709</v>
      </c>
      <c r="G808" t="s">
        <v>2102</v>
      </c>
      <c r="H808">
        <v>38.748316000000003</v>
      </c>
      <c r="I808">
        <v>-120.675512</v>
      </c>
      <c r="J808">
        <v>0</v>
      </c>
      <c r="K808">
        <v>0</v>
      </c>
      <c r="L808">
        <v>0</v>
      </c>
      <c r="M808">
        <v>0</v>
      </c>
      <c r="N808" t="str">
        <f>VLOOKUP(O808:O7839,'VLOOKUP Ranges'!$A$9:$B$12,2,TRUE)</f>
        <v>1-9</v>
      </c>
      <c r="O808">
        <v>4</v>
      </c>
      <c r="P808">
        <v>1</v>
      </c>
      <c r="Q808" t="s">
        <v>44</v>
      </c>
      <c r="R808" t="s">
        <v>44</v>
      </c>
      <c r="S808" t="s">
        <v>45</v>
      </c>
      <c r="T808" t="s">
        <v>44</v>
      </c>
      <c r="U808" t="s">
        <v>44</v>
      </c>
      <c r="V808" t="s">
        <v>45</v>
      </c>
      <c r="W808" t="s">
        <v>45</v>
      </c>
      <c r="X808">
        <v>1</v>
      </c>
      <c r="Y808" t="str">
        <f>VLOOKUP(Z808:Z7839,'VLOOKUP Ranges'!$A$2:$B$5,2,TRUE)</f>
        <v>35-70</v>
      </c>
      <c r="Z808">
        <v>68.650000000000006</v>
      </c>
      <c r="AA808">
        <v>261.25</v>
      </c>
      <c r="AB808" t="s">
        <v>45</v>
      </c>
      <c r="AC808">
        <v>1</v>
      </c>
      <c r="AD808">
        <v>76</v>
      </c>
      <c r="AE808">
        <v>5274</v>
      </c>
      <c r="AF808" t="s">
        <v>139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>
        <v>65.3125</v>
      </c>
      <c r="AO808">
        <f t="shared" si="12"/>
        <v>69</v>
      </c>
      <c r="AP808" t="b">
        <v>0</v>
      </c>
    </row>
    <row r="809" spans="1:42" x14ac:dyDescent="0.25">
      <c r="A809" t="s">
        <v>2103</v>
      </c>
      <c r="B809">
        <v>1</v>
      </c>
      <c r="C809" t="s">
        <v>40</v>
      </c>
      <c r="D809" t="s">
        <v>41</v>
      </c>
      <c r="E809" t="s">
        <v>2104</v>
      </c>
      <c r="F809">
        <v>95714</v>
      </c>
      <c r="G809" t="s">
        <v>2105</v>
      </c>
      <c r="H809">
        <v>39.197215</v>
      </c>
      <c r="I809">
        <v>-120.83678999999999</v>
      </c>
      <c r="J809">
        <v>1</v>
      </c>
      <c r="K809">
        <v>0</v>
      </c>
      <c r="L809">
        <v>0</v>
      </c>
      <c r="M809">
        <v>0</v>
      </c>
      <c r="N809" t="str">
        <f>VLOOKUP(O809:O7840,'VLOOKUP Ranges'!$A$9:$B$12,2,TRUE)</f>
        <v>1-9</v>
      </c>
      <c r="O809">
        <v>4</v>
      </c>
      <c r="P809">
        <v>1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45</v>
      </c>
      <c r="W809" t="s">
        <v>44</v>
      </c>
      <c r="X809">
        <v>0</v>
      </c>
      <c r="Y809" t="str">
        <f>VLOOKUP(Z809:Z7840,'VLOOKUP Ranges'!$A$2:$B$5,2,TRUE)</f>
        <v>70-89</v>
      </c>
      <c r="Z809">
        <v>77.849999999999994</v>
      </c>
      <c r="AA809">
        <v>299.2</v>
      </c>
      <c r="AB809" t="s">
        <v>45</v>
      </c>
      <c r="AC809">
        <v>1</v>
      </c>
      <c r="AD809">
        <v>65</v>
      </c>
      <c r="AE809">
        <v>2140</v>
      </c>
      <c r="AF809" t="s">
        <v>139</v>
      </c>
      <c r="AG809" t="b">
        <v>0</v>
      </c>
      <c r="AH809" t="b">
        <v>0</v>
      </c>
      <c r="AI809" t="b">
        <v>1</v>
      </c>
      <c r="AJ809" t="b">
        <v>0</v>
      </c>
      <c r="AK809" t="b">
        <v>0</v>
      </c>
      <c r="AL809" t="b">
        <v>1</v>
      </c>
      <c r="AM809" t="b">
        <v>0</v>
      </c>
      <c r="AN809">
        <v>74.8</v>
      </c>
      <c r="AO809">
        <f t="shared" si="12"/>
        <v>78</v>
      </c>
      <c r="AP809" t="b">
        <v>0</v>
      </c>
    </row>
    <row r="810" spans="1:42" x14ac:dyDescent="0.25">
      <c r="A810" t="s">
        <v>2106</v>
      </c>
      <c r="B810">
        <v>1</v>
      </c>
      <c r="C810" t="s">
        <v>40</v>
      </c>
      <c r="D810" t="s">
        <v>41</v>
      </c>
      <c r="E810" t="s">
        <v>2107</v>
      </c>
      <c r="F810">
        <v>95721</v>
      </c>
      <c r="G810" t="s">
        <v>2108</v>
      </c>
      <c r="H810">
        <v>38.851841999999998</v>
      </c>
      <c r="I810">
        <v>-120.076204</v>
      </c>
      <c r="J810">
        <v>1</v>
      </c>
      <c r="K810">
        <v>0</v>
      </c>
      <c r="L810">
        <v>0</v>
      </c>
      <c r="M810">
        <v>0</v>
      </c>
      <c r="N810" t="str">
        <f>VLOOKUP(O810:O7841,'VLOOKUP Ranges'!$A$9:$B$12,2,TRUE)</f>
        <v>1-9</v>
      </c>
      <c r="O810">
        <v>3</v>
      </c>
      <c r="P810">
        <v>1</v>
      </c>
      <c r="Q810" t="s">
        <v>45</v>
      </c>
      <c r="R810" t="s">
        <v>44</v>
      </c>
      <c r="S810" t="s">
        <v>45</v>
      </c>
      <c r="T810" t="s">
        <v>45</v>
      </c>
      <c r="U810" t="s">
        <v>44</v>
      </c>
      <c r="V810" t="s">
        <v>45</v>
      </c>
      <c r="W810" t="s">
        <v>45</v>
      </c>
      <c r="X810">
        <v>1</v>
      </c>
      <c r="Y810" t="str">
        <f>VLOOKUP(Z810:Z7841,'VLOOKUP Ranges'!$A$2:$B$5,2,TRUE)</f>
        <v>89-118</v>
      </c>
      <c r="Z810">
        <v>105.35</v>
      </c>
      <c r="AA810">
        <v>323.25</v>
      </c>
      <c r="AB810" t="s">
        <v>45</v>
      </c>
      <c r="AC810">
        <v>1</v>
      </c>
      <c r="AD810">
        <v>65</v>
      </c>
      <c r="AE810">
        <v>3662</v>
      </c>
      <c r="AF810" t="s">
        <v>139</v>
      </c>
      <c r="AG810" t="b">
        <v>0</v>
      </c>
      <c r="AH810" t="b">
        <v>0</v>
      </c>
      <c r="AI810" t="b">
        <v>1</v>
      </c>
      <c r="AJ810" t="b">
        <v>0</v>
      </c>
      <c r="AK810" t="b">
        <v>0</v>
      </c>
      <c r="AL810" t="b">
        <v>0</v>
      </c>
      <c r="AM810" t="b">
        <v>0</v>
      </c>
      <c r="AN810">
        <v>107.75</v>
      </c>
      <c r="AO810">
        <f t="shared" si="12"/>
        <v>106</v>
      </c>
      <c r="AP810" t="b">
        <v>0</v>
      </c>
    </row>
    <row r="811" spans="1:42" x14ac:dyDescent="0.25">
      <c r="A811" t="s">
        <v>2109</v>
      </c>
      <c r="B811">
        <v>1</v>
      </c>
      <c r="C811" t="s">
        <v>40</v>
      </c>
      <c r="D811" t="s">
        <v>41</v>
      </c>
      <c r="E811" t="s">
        <v>2110</v>
      </c>
      <c r="F811">
        <v>95726</v>
      </c>
      <c r="G811" t="s">
        <v>2111</v>
      </c>
      <c r="H811">
        <v>38.733908</v>
      </c>
      <c r="I811">
        <v>-120.453416</v>
      </c>
      <c r="J811">
        <v>0</v>
      </c>
      <c r="K811">
        <v>0</v>
      </c>
      <c r="L811">
        <v>0</v>
      </c>
      <c r="M811">
        <v>0</v>
      </c>
      <c r="N811" t="str">
        <f>VLOOKUP(O811:O7842,'VLOOKUP Ranges'!$A$9:$B$12,2,TRUE)</f>
        <v>1-9</v>
      </c>
      <c r="O811">
        <v>8</v>
      </c>
      <c r="P811">
        <v>1</v>
      </c>
      <c r="Q811" t="s">
        <v>45</v>
      </c>
      <c r="R811" t="s">
        <v>44</v>
      </c>
      <c r="S811" t="s">
        <v>44</v>
      </c>
      <c r="T811" t="s">
        <v>44</v>
      </c>
      <c r="U811" t="s">
        <v>44</v>
      </c>
      <c r="V811" t="s">
        <v>45</v>
      </c>
      <c r="W811" t="s">
        <v>44</v>
      </c>
      <c r="X811">
        <v>1</v>
      </c>
      <c r="Y811" t="str">
        <f>VLOOKUP(Z811:Z7842,'VLOOKUP Ranges'!$A$2:$B$5,2,TRUE)</f>
        <v>70-89</v>
      </c>
      <c r="Z811">
        <v>87.05</v>
      </c>
      <c r="AA811">
        <v>762.1</v>
      </c>
      <c r="AB811" t="s">
        <v>45</v>
      </c>
      <c r="AC811">
        <v>1</v>
      </c>
      <c r="AD811">
        <v>69</v>
      </c>
      <c r="AE811">
        <v>2545</v>
      </c>
      <c r="AF811" t="s">
        <v>90</v>
      </c>
      <c r="AG811" t="b">
        <v>0</v>
      </c>
      <c r="AH811" t="b">
        <v>0</v>
      </c>
      <c r="AI811" t="b">
        <v>1</v>
      </c>
      <c r="AJ811" t="b">
        <v>0</v>
      </c>
      <c r="AK811" t="b">
        <v>0</v>
      </c>
      <c r="AL811" t="b">
        <v>1</v>
      </c>
      <c r="AM811" t="b">
        <v>0</v>
      </c>
      <c r="AN811">
        <v>95.262500000000003</v>
      </c>
      <c r="AO811">
        <f t="shared" si="12"/>
        <v>88</v>
      </c>
      <c r="AP811" t="b">
        <v>0</v>
      </c>
    </row>
    <row r="812" spans="1:42" x14ac:dyDescent="0.25">
      <c r="A812" t="s">
        <v>2112</v>
      </c>
      <c r="B812">
        <v>1</v>
      </c>
      <c r="C812" t="s">
        <v>40</v>
      </c>
      <c r="D812" t="s">
        <v>41</v>
      </c>
      <c r="E812" t="s">
        <v>2113</v>
      </c>
      <c r="F812">
        <v>95736</v>
      </c>
      <c r="G812" t="s">
        <v>2114</v>
      </c>
      <c r="H812">
        <v>39.009779999999999</v>
      </c>
      <c r="I812">
        <v>-120.978273</v>
      </c>
      <c r="J812">
        <v>1</v>
      </c>
      <c r="K812">
        <v>0</v>
      </c>
      <c r="L812">
        <v>0</v>
      </c>
      <c r="M812">
        <v>0</v>
      </c>
      <c r="N812" t="str">
        <f>VLOOKUP(O812:O7843,'VLOOKUP Ranges'!$A$9:$B$12,2,TRUE)</f>
        <v>1-9</v>
      </c>
      <c r="O812">
        <v>1</v>
      </c>
      <c r="P812">
        <v>1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45</v>
      </c>
      <c r="W812" t="s">
        <v>44</v>
      </c>
      <c r="X812">
        <v>1</v>
      </c>
      <c r="Y812" t="str">
        <f>VLOOKUP(Z812:Z7843,'VLOOKUP Ranges'!$A$2:$B$5,2,TRUE)</f>
        <v>35-70</v>
      </c>
      <c r="Z812">
        <v>53.5</v>
      </c>
      <c r="AA812">
        <v>53.5</v>
      </c>
      <c r="AB812" t="s">
        <v>45</v>
      </c>
      <c r="AC812">
        <v>1</v>
      </c>
      <c r="AD812">
        <v>80</v>
      </c>
      <c r="AE812">
        <v>5094</v>
      </c>
      <c r="AF812" t="s">
        <v>94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1</v>
      </c>
      <c r="AN812">
        <v>53.5</v>
      </c>
      <c r="AO812">
        <f t="shared" si="12"/>
        <v>54</v>
      </c>
      <c r="AP812" t="b">
        <v>0</v>
      </c>
    </row>
    <row r="813" spans="1:42" x14ac:dyDescent="0.25">
      <c r="A813" t="s">
        <v>2115</v>
      </c>
      <c r="B813">
        <v>1</v>
      </c>
      <c r="C813" t="s">
        <v>40</v>
      </c>
      <c r="D813" t="s">
        <v>41</v>
      </c>
      <c r="E813" t="s">
        <v>2116</v>
      </c>
      <c r="F813">
        <v>95746</v>
      </c>
      <c r="G813" t="s">
        <v>2117</v>
      </c>
      <c r="H813">
        <v>38.749465999999998</v>
      </c>
      <c r="I813">
        <v>-121.184196</v>
      </c>
      <c r="J813">
        <v>0</v>
      </c>
      <c r="K813">
        <v>0</v>
      </c>
      <c r="L813">
        <v>0</v>
      </c>
      <c r="M813">
        <v>0</v>
      </c>
      <c r="N813" t="str">
        <f>VLOOKUP(O813:O7844,'VLOOKUP Ranges'!$A$9:$B$12,2,TRUE)</f>
        <v>1-9</v>
      </c>
      <c r="O813">
        <v>1</v>
      </c>
      <c r="P813">
        <v>0</v>
      </c>
      <c r="Q813" t="s">
        <v>62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>
        <v>1</v>
      </c>
      <c r="Y813" t="str">
        <f>VLOOKUP(Z813:Z7844,'VLOOKUP Ranges'!$A$2:$B$5,2,TRUE)</f>
        <v>18-35</v>
      </c>
      <c r="Z813">
        <v>25.1</v>
      </c>
      <c r="AA813">
        <v>25.1</v>
      </c>
      <c r="AB813" t="s">
        <v>45</v>
      </c>
      <c r="AC813">
        <v>1</v>
      </c>
      <c r="AD813">
        <v>79</v>
      </c>
      <c r="AE813">
        <v>4769</v>
      </c>
      <c r="AF813" t="s">
        <v>98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1</v>
      </c>
      <c r="AN813">
        <v>25.1</v>
      </c>
      <c r="AO813">
        <f t="shared" si="12"/>
        <v>26</v>
      </c>
      <c r="AP813" t="b">
        <v>0</v>
      </c>
    </row>
    <row r="814" spans="1:42" x14ac:dyDescent="0.25">
      <c r="A814" t="s">
        <v>2118</v>
      </c>
      <c r="B814">
        <v>1</v>
      </c>
      <c r="C814" t="s">
        <v>40</v>
      </c>
      <c r="D814" t="s">
        <v>41</v>
      </c>
      <c r="E814" t="s">
        <v>1125</v>
      </c>
      <c r="F814">
        <v>95814</v>
      </c>
      <c r="G814" t="s">
        <v>2119</v>
      </c>
      <c r="H814">
        <v>38.584505</v>
      </c>
      <c r="I814">
        <v>-121.491956</v>
      </c>
      <c r="J814">
        <v>1</v>
      </c>
      <c r="K814">
        <v>1</v>
      </c>
      <c r="L814">
        <v>1</v>
      </c>
      <c r="M814">
        <v>0</v>
      </c>
      <c r="N814" t="str">
        <f>VLOOKUP(O814:O7845,'VLOOKUP Ranges'!$A$9:$B$12,2,TRUE)</f>
        <v>29-55</v>
      </c>
      <c r="O814">
        <v>30</v>
      </c>
      <c r="P814">
        <v>1</v>
      </c>
      <c r="Q814" t="s">
        <v>44</v>
      </c>
      <c r="R814" t="s">
        <v>44</v>
      </c>
      <c r="S814" t="s">
        <v>45</v>
      </c>
      <c r="T814" t="s">
        <v>45</v>
      </c>
      <c r="U814" t="s">
        <v>44</v>
      </c>
      <c r="V814" t="s">
        <v>44</v>
      </c>
      <c r="W814" t="s">
        <v>44</v>
      </c>
      <c r="X814">
        <v>1</v>
      </c>
      <c r="Y814" t="str">
        <f>VLOOKUP(Z814:Z7845,'VLOOKUP Ranges'!$A$2:$B$5,2,TRUE)</f>
        <v>70-89</v>
      </c>
      <c r="Z814">
        <v>79.650000000000006</v>
      </c>
      <c r="AA814">
        <v>2365.15</v>
      </c>
      <c r="AB814" t="s">
        <v>45</v>
      </c>
      <c r="AC814">
        <v>1</v>
      </c>
      <c r="AD814">
        <v>73</v>
      </c>
      <c r="AE814">
        <v>2174</v>
      </c>
      <c r="AF814" t="s">
        <v>102</v>
      </c>
      <c r="AG814" t="b">
        <v>0</v>
      </c>
      <c r="AH814" t="b">
        <v>0</v>
      </c>
      <c r="AI814" t="b">
        <v>1</v>
      </c>
      <c r="AJ814" t="b">
        <v>0</v>
      </c>
      <c r="AK814" t="b">
        <v>0</v>
      </c>
      <c r="AL814" t="b">
        <v>0</v>
      </c>
      <c r="AM814" t="b">
        <v>1</v>
      </c>
      <c r="AN814">
        <v>78.838333333333296</v>
      </c>
      <c r="AO814">
        <f t="shared" si="12"/>
        <v>80</v>
      </c>
      <c r="AP814" t="b">
        <v>0</v>
      </c>
    </row>
    <row r="815" spans="1:42" x14ac:dyDescent="0.25">
      <c r="A815" t="s">
        <v>2120</v>
      </c>
      <c r="B815">
        <v>1</v>
      </c>
      <c r="C815" t="s">
        <v>40</v>
      </c>
      <c r="D815" t="s">
        <v>41</v>
      </c>
      <c r="E815" t="s">
        <v>1125</v>
      </c>
      <c r="F815">
        <v>95818</v>
      </c>
      <c r="G815" t="s">
        <v>2121</v>
      </c>
      <c r="H815">
        <v>38.556305999999999</v>
      </c>
      <c r="I815">
        <v>-121.495817</v>
      </c>
      <c r="J815">
        <v>0</v>
      </c>
      <c r="K815">
        <v>0</v>
      </c>
      <c r="L815">
        <v>0</v>
      </c>
      <c r="M815">
        <v>0</v>
      </c>
      <c r="N815" t="str">
        <f>VLOOKUP(O815:O7846,'VLOOKUP Ranges'!$A$9:$B$12,2,TRUE)</f>
        <v>1-9</v>
      </c>
      <c r="O815">
        <v>5</v>
      </c>
      <c r="P815">
        <v>1</v>
      </c>
      <c r="Q815" t="s">
        <v>44</v>
      </c>
      <c r="R815" t="s">
        <v>45</v>
      </c>
      <c r="S815" t="s">
        <v>44</v>
      </c>
      <c r="T815" t="s">
        <v>44</v>
      </c>
      <c r="U815" t="s">
        <v>45</v>
      </c>
      <c r="V815" t="s">
        <v>44</v>
      </c>
      <c r="W815" t="s">
        <v>44</v>
      </c>
      <c r="X815">
        <v>0</v>
      </c>
      <c r="Y815" t="str">
        <f>VLOOKUP(Z815:Z7846,'VLOOKUP Ranges'!$A$2:$B$5,2,TRUE)</f>
        <v>35-70</v>
      </c>
      <c r="Z815">
        <v>54.2</v>
      </c>
      <c r="AA815">
        <v>308.25</v>
      </c>
      <c r="AB815" t="s">
        <v>45</v>
      </c>
      <c r="AC815">
        <v>1</v>
      </c>
      <c r="AD815">
        <v>78</v>
      </c>
      <c r="AE815">
        <v>5476</v>
      </c>
      <c r="AF815" t="s">
        <v>106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1</v>
      </c>
      <c r="AM815" t="b">
        <v>0</v>
      </c>
      <c r="AN815">
        <v>61.65</v>
      </c>
      <c r="AO815">
        <f t="shared" si="12"/>
        <v>55</v>
      </c>
      <c r="AP815" t="b">
        <v>1</v>
      </c>
    </row>
    <row r="816" spans="1:42" x14ac:dyDescent="0.25">
      <c r="A816" t="s">
        <v>2122</v>
      </c>
      <c r="B816">
        <v>1</v>
      </c>
      <c r="C816" t="s">
        <v>40</v>
      </c>
      <c r="D816" t="s">
        <v>41</v>
      </c>
      <c r="E816" t="s">
        <v>1125</v>
      </c>
      <c r="F816">
        <v>95819</v>
      </c>
      <c r="G816" t="s">
        <v>2123</v>
      </c>
      <c r="H816">
        <v>38.567594</v>
      </c>
      <c r="I816">
        <v>-121.437507</v>
      </c>
      <c r="J816">
        <v>0</v>
      </c>
      <c r="K816">
        <v>1</v>
      </c>
      <c r="L816">
        <v>0</v>
      </c>
      <c r="M816">
        <v>0</v>
      </c>
      <c r="N816" t="str">
        <f>VLOOKUP(O816:O7847,'VLOOKUP Ranges'!$A$9:$B$12,2,TRUE)</f>
        <v>1-9</v>
      </c>
      <c r="O816">
        <v>1</v>
      </c>
      <c r="P816">
        <v>1</v>
      </c>
      <c r="Q816" t="s">
        <v>44</v>
      </c>
      <c r="R816" t="s">
        <v>66</v>
      </c>
      <c r="S816" t="s">
        <v>66</v>
      </c>
      <c r="T816" t="s">
        <v>66</v>
      </c>
      <c r="U816" t="s">
        <v>66</v>
      </c>
      <c r="V816" t="s">
        <v>66</v>
      </c>
      <c r="W816" t="s">
        <v>66</v>
      </c>
      <c r="X816">
        <v>1</v>
      </c>
      <c r="Y816" t="str">
        <f>VLOOKUP(Z816:Z7847,'VLOOKUP Ranges'!$A$2:$B$5,2,TRUE)</f>
        <v>18-35</v>
      </c>
      <c r="Z816">
        <v>19.45</v>
      </c>
      <c r="AA816">
        <v>19.45</v>
      </c>
      <c r="AB816" t="s">
        <v>45</v>
      </c>
      <c r="AC816">
        <v>1</v>
      </c>
      <c r="AD816">
        <v>78</v>
      </c>
      <c r="AE816">
        <v>3848</v>
      </c>
      <c r="AF816" t="s">
        <v>109</v>
      </c>
      <c r="AG816" t="b">
        <v>0</v>
      </c>
      <c r="AH816" t="b">
        <v>0</v>
      </c>
      <c r="AI816" t="b">
        <v>0</v>
      </c>
      <c r="AJ816" t="b">
        <v>1</v>
      </c>
      <c r="AK816" t="b">
        <v>0</v>
      </c>
      <c r="AL816" t="b">
        <v>1</v>
      </c>
      <c r="AM816" t="b">
        <v>0</v>
      </c>
      <c r="AN816">
        <v>19.45</v>
      </c>
      <c r="AO816">
        <f t="shared" si="12"/>
        <v>20</v>
      </c>
      <c r="AP816" t="b">
        <v>0</v>
      </c>
    </row>
    <row r="817" spans="1:42" x14ac:dyDescent="0.25">
      <c r="A817" t="s">
        <v>2124</v>
      </c>
      <c r="B817">
        <v>1</v>
      </c>
      <c r="C817" t="s">
        <v>40</v>
      </c>
      <c r="D817" t="s">
        <v>41</v>
      </c>
      <c r="E817" t="s">
        <v>1125</v>
      </c>
      <c r="F817">
        <v>95827</v>
      </c>
      <c r="G817" t="s">
        <v>2125</v>
      </c>
      <c r="H817">
        <v>38.549185000000001</v>
      </c>
      <c r="I817">
        <v>-121.32838599999999</v>
      </c>
      <c r="J817">
        <v>1</v>
      </c>
      <c r="K817">
        <v>0</v>
      </c>
      <c r="L817">
        <v>1</v>
      </c>
      <c r="M817">
        <v>0</v>
      </c>
      <c r="N817" t="str">
        <f>VLOOKUP(O817:O7848,'VLOOKUP Ranges'!$A$9:$B$12,2,TRUE)</f>
        <v>55-77</v>
      </c>
      <c r="O817">
        <v>72</v>
      </c>
      <c r="P817">
        <v>1</v>
      </c>
      <c r="Q817" t="s">
        <v>45</v>
      </c>
      <c r="R817" t="s">
        <v>44</v>
      </c>
      <c r="S817" t="s">
        <v>45</v>
      </c>
      <c r="T817" t="s">
        <v>45</v>
      </c>
      <c r="U817" t="s">
        <v>44</v>
      </c>
      <c r="V817" t="s">
        <v>45</v>
      </c>
      <c r="W817" t="s">
        <v>45</v>
      </c>
      <c r="X817">
        <v>1</v>
      </c>
      <c r="Y817" t="str">
        <f>VLOOKUP(Z817:Z7848,'VLOOKUP Ranges'!$A$2:$B$5,2,TRUE)</f>
        <v>89-118</v>
      </c>
      <c r="Z817">
        <v>103.4</v>
      </c>
      <c r="AA817">
        <v>7372.65</v>
      </c>
      <c r="AB817" t="s">
        <v>45</v>
      </c>
      <c r="AC817">
        <v>1</v>
      </c>
      <c r="AD817">
        <v>83</v>
      </c>
      <c r="AE817">
        <v>5055</v>
      </c>
      <c r="AF817" t="s">
        <v>113</v>
      </c>
      <c r="AG817" t="b">
        <v>0</v>
      </c>
      <c r="AH817" t="b">
        <v>1</v>
      </c>
      <c r="AI817" t="b">
        <v>1</v>
      </c>
      <c r="AJ817" t="b">
        <v>0</v>
      </c>
      <c r="AK817" t="b">
        <v>0</v>
      </c>
      <c r="AL817" t="b">
        <v>1</v>
      </c>
      <c r="AM817" t="b">
        <v>0</v>
      </c>
      <c r="AN817">
        <v>102.39791666666601</v>
      </c>
      <c r="AO817">
        <f t="shared" si="12"/>
        <v>104</v>
      </c>
      <c r="AP817" t="b">
        <v>0</v>
      </c>
    </row>
    <row r="818" spans="1:42" x14ac:dyDescent="0.25">
      <c r="A818" t="s">
        <v>2126</v>
      </c>
      <c r="B818">
        <v>1</v>
      </c>
      <c r="C818" t="s">
        <v>40</v>
      </c>
      <c r="D818" t="s">
        <v>41</v>
      </c>
      <c r="E818" t="s">
        <v>1125</v>
      </c>
      <c r="F818">
        <v>95831</v>
      </c>
      <c r="G818" t="s">
        <v>1134</v>
      </c>
      <c r="H818">
        <v>38.494832000000002</v>
      </c>
      <c r="I818">
        <v>-121.529447</v>
      </c>
      <c r="J818">
        <v>0</v>
      </c>
      <c r="K818">
        <v>0</v>
      </c>
      <c r="L818">
        <v>0</v>
      </c>
      <c r="M818">
        <v>0</v>
      </c>
      <c r="N818" t="str">
        <f>VLOOKUP(O818:O7849,'VLOOKUP Ranges'!$A$9:$B$12,2,TRUE)</f>
        <v>9-29</v>
      </c>
      <c r="O818">
        <v>13</v>
      </c>
      <c r="P818">
        <v>1</v>
      </c>
      <c r="Q818" t="s">
        <v>45</v>
      </c>
      <c r="R818" t="s">
        <v>44</v>
      </c>
      <c r="S818" t="s">
        <v>45</v>
      </c>
      <c r="T818" t="s">
        <v>45</v>
      </c>
      <c r="U818" t="s">
        <v>44</v>
      </c>
      <c r="V818" t="s">
        <v>44</v>
      </c>
      <c r="W818" t="s">
        <v>44</v>
      </c>
      <c r="X818">
        <v>1</v>
      </c>
      <c r="Y818" t="str">
        <f>VLOOKUP(Z818:Z7849,'VLOOKUP Ranges'!$A$2:$B$5,2,TRUE)</f>
        <v>70-89</v>
      </c>
      <c r="Z818">
        <v>84.45</v>
      </c>
      <c r="AA818">
        <v>1058.5999999999999</v>
      </c>
      <c r="AB818" t="s">
        <v>45</v>
      </c>
      <c r="AC818">
        <v>1</v>
      </c>
      <c r="AD818">
        <v>74</v>
      </c>
      <c r="AE818">
        <v>5801</v>
      </c>
      <c r="AF818" t="s">
        <v>117</v>
      </c>
      <c r="AG818" t="b">
        <v>0</v>
      </c>
      <c r="AH818" t="b">
        <v>0</v>
      </c>
      <c r="AI818" t="b">
        <v>1</v>
      </c>
      <c r="AJ818" t="b">
        <v>0</v>
      </c>
      <c r="AK818" t="b">
        <v>0</v>
      </c>
      <c r="AL818" t="b">
        <v>1</v>
      </c>
      <c r="AM818" t="b">
        <v>0</v>
      </c>
      <c r="AN818">
        <v>81.430769230769201</v>
      </c>
      <c r="AO818">
        <f t="shared" si="12"/>
        <v>85</v>
      </c>
      <c r="AP818" t="b">
        <v>0</v>
      </c>
    </row>
    <row r="819" spans="1:42" x14ac:dyDescent="0.25">
      <c r="A819" t="s">
        <v>2127</v>
      </c>
      <c r="B819">
        <v>1</v>
      </c>
      <c r="C819" t="s">
        <v>40</v>
      </c>
      <c r="D819" t="s">
        <v>41</v>
      </c>
      <c r="E819" t="s">
        <v>1125</v>
      </c>
      <c r="F819">
        <v>95835</v>
      </c>
      <c r="G819" t="s">
        <v>2128</v>
      </c>
      <c r="H819">
        <v>38.685068999999999</v>
      </c>
      <c r="I819">
        <v>-121.54370900000001</v>
      </c>
      <c r="J819">
        <v>0</v>
      </c>
      <c r="K819">
        <v>1</v>
      </c>
      <c r="L819">
        <v>1</v>
      </c>
      <c r="M819">
        <v>0</v>
      </c>
      <c r="N819" t="str">
        <f>VLOOKUP(O819:O7850,'VLOOKUP Ranges'!$A$9:$B$12,2,TRUE)</f>
        <v>29-55</v>
      </c>
      <c r="O819">
        <v>32</v>
      </c>
      <c r="P819">
        <v>1</v>
      </c>
      <c r="Q819" t="s">
        <v>45</v>
      </c>
      <c r="R819" t="s">
        <v>44</v>
      </c>
      <c r="S819" t="s">
        <v>44</v>
      </c>
      <c r="T819" t="s">
        <v>44</v>
      </c>
      <c r="U819" t="s">
        <v>44</v>
      </c>
      <c r="V819" t="s">
        <v>45</v>
      </c>
      <c r="W819" t="s">
        <v>44</v>
      </c>
      <c r="X819">
        <v>1</v>
      </c>
      <c r="Y819" t="str">
        <f>VLOOKUP(Z819:Z7850,'VLOOKUP Ranges'!$A$2:$B$5,2,TRUE)</f>
        <v>70-89</v>
      </c>
      <c r="Z819">
        <v>85.95</v>
      </c>
      <c r="AA819">
        <v>2628.6</v>
      </c>
      <c r="AB819" t="s">
        <v>45</v>
      </c>
      <c r="AC819">
        <v>1</v>
      </c>
      <c r="AD819">
        <v>74</v>
      </c>
      <c r="AE819">
        <v>2431</v>
      </c>
      <c r="AF819" t="s">
        <v>121</v>
      </c>
      <c r="AG819" t="b">
        <v>0</v>
      </c>
      <c r="AH819" t="b">
        <v>0</v>
      </c>
      <c r="AI819" t="b">
        <v>1</v>
      </c>
      <c r="AJ819" t="b">
        <v>0</v>
      </c>
      <c r="AK819" t="b">
        <v>1</v>
      </c>
      <c r="AL819" t="b">
        <v>0</v>
      </c>
      <c r="AM819" t="b">
        <v>0</v>
      </c>
      <c r="AN819">
        <v>82.143749999999997</v>
      </c>
      <c r="AO819">
        <f t="shared" si="12"/>
        <v>86</v>
      </c>
      <c r="AP819" t="b">
        <v>0</v>
      </c>
    </row>
    <row r="820" spans="1:42" x14ac:dyDescent="0.25">
      <c r="A820" t="s">
        <v>2129</v>
      </c>
      <c r="B820">
        <v>1</v>
      </c>
      <c r="C820" t="s">
        <v>40</v>
      </c>
      <c r="D820" t="s">
        <v>41</v>
      </c>
      <c r="E820" t="s">
        <v>1125</v>
      </c>
      <c r="F820">
        <v>95838</v>
      </c>
      <c r="G820" t="s">
        <v>1136</v>
      </c>
      <c r="H820">
        <v>38.646096</v>
      </c>
      <c r="I820">
        <v>-121.44243299999999</v>
      </c>
      <c r="J820">
        <v>0</v>
      </c>
      <c r="K820">
        <v>1</v>
      </c>
      <c r="L820">
        <v>0</v>
      </c>
      <c r="M820">
        <v>0</v>
      </c>
      <c r="N820" t="str">
        <f>VLOOKUP(O820:O7851,'VLOOKUP Ranges'!$A$9:$B$12,2,TRUE)</f>
        <v>9-29</v>
      </c>
      <c r="O820">
        <v>16</v>
      </c>
      <c r="P820">
        <v>1</v>
      </c>
      <c r="Q820" t="s">
        <v>44</v>
      </c>
      <c r="R820" t="s">
        <v>44</v>
      </c>
      <c r="S820" t="s">
        <v>44</v>
      </c>
      <c r="T820" t="s">
        <v>44</v>
      </c>
      <c r="U820" t="s">
        <v>45</v>
      </c>
      <c r="V820" t="s">
        <v>45</v>
      </c>
      <c r="W820" t="s">
        <v>44</v>
      </c>
      <c r="X820">
        <v>0</v>
      </c>
      <c r="Y820" t="str">
        <f>VLOOKUP(Z820:Z7851,'VLOOKUP Ranges'!$A$2:$B$5,2,TRUE)</f>
        <v>35-70</v>
      </c>
      <c r="Z820">
        <v>59.4</v>
      </c>
      <c r="AA820">
        <v>1023.9</v>
      </c>
      <c r="AB820" t="s">
        <v>45</v>
      </c>
      <c r="AC820">
        <v>1</v>
      </c>
      <c r="AD820">
        <v>87</v>
      </c>
      <c r="AE820">
        <v>5556</v>
      </c>
      <c r="AF820" t="s">
        <v>90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1</v>
      </c>
      <c r="AM820" t="b">
        <v>0</v>
      </c>
      <c r="AN820">
        <v>63.993749999999999</v>
      </c>
      <c r="AO820">
        <f t="shared" si="12"/>
        <v>60</v>
      </c>
      <c r="AP820" t="b">
        <v>0</v>
      </c>
    </row>
    <row r="821" spans="1:42" x14ac:dyDescent="0.25">
      <c r="A821" t="s">
        <v>2130</v>
      </c>
      <c r="B821">
        <v>1</v>
      </c>
      <c r="C821" t="s">
        <v>40</v>
      </c>
      <c r="D821" t="s">
        <v>41</v>
      </c>
      <c r="E821" t="s">
        <v>2131</v>
      </c>
      <c r="F821">
        <v>95903</v>
      </c>
      <c r="G821" t="s">
        <v>2132</v>
      </c>
      <c r="H821">
        <v>39.125311000000004</v>
      </c>
      <c r="I821">
        <v>-121.39228300000001</v>
      </c>
      <c r="J821">
        <v>0</v>
      </c>
      <c r="K821">
        <v>0</v>
      </c>
      <c r="L821">
        <v>0</v>
      </c>
      <c r="M821">
        <v>0</v>
      </c>
      <c r="N821" t="str">
        <f>VLOOKUP(O821:O7852,'VLOOKUP Ranges'!$A$9:$B$12,2,TRUE)</f>
        <v>29-55</v>
      </c>
      <c r="O821">
        <v>29</v>
      </c>
      <c r="P821">
        <v>0</v>
      </c>
      <c r="Q821" t="s">
        <v>62</v>
      </c>
      <c r="R821" t="s">
        <v>44</v>
      </c>
      <c r="S821" t="s">
        <v>45</v>
      </c>
      <c r="T821" t="s">
        <v>44</v>
      </c>
      <c r="U821" t="s">
        <v>44</v>
      </c>
      <c r="V821" t="s">
        <v>44</v>
      </c>
      <c r="W821" t="s">
        <v>44</v>
      </c>
      <c r="X821">
        <v>1</v>
      </c>
      <c r="Y821" t="str">
        <f>VLOOKUP(Z821:Z7852,'VLOOKUP Ranges'!$A$2:$B$5,2,TRUE)</f>
        <v>18-35</v>
      </c>
      <c r="Z821">
        <v>30.6</v>
      </c>
      <c r="AA821">
        <v>856.35</v>
      </c>
      <c r="AB821" t="s">
        <v>45</v>
      </c>
      <c r="AC821">
        <v>1</v>
      </c>
      <c r="AD821">
        <v>77</v>
      </c>
      <c r="AE821">
        <v>3615</v>
      </c>
      <c r="AF821" t="s">
        <v>94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1</v>
      </c>
      <c r="AM821" t="b">
        <v>0</v>
      </c>
      <c r="AN821">
        <v>29.529310344827501</v>
      </c>
      <c r="AO821">
        <f t="shared" si="12"/>
        <v>31</v>
      </c>
      <c r="AP821" t="b">
        <v>0</v>
      </c>
    </row>
    <row r="822" spans="1:42" x14ac:dyDescent="0.25">
      <c r="A822" t="s">
        <v>2133</v>
      </c>
      <c r="B822">
        <v>1</v>
      </c>
      <c r="C822" t="s">
        <v>40</v>
      </c>
      <c r="D822" t="s">
        <v>41</v>
      </c>
      <c r="E822" t="s">
        <v>2134</v>
      </c>
      <c r="F822">
        <v>95920</v>
      </c>
      <c r="G822" t="s">
        <v>2135</v>
      </c>
      <c r="H822">
        <v>39.449793999999997</v>
      </c>
      <c r="I822">
        <v>-121.93637200000001</v>
      </c>
      <c r="J822">
        <v>0</v>
      </c>
      <c r="K822">
        <v>1</v>
      </c>
      <c r="L822">
        <v>0</v>
      </c>
      <c r="M822">
        <v>0</v>
      </c>
      <c r="N822" t="str">
        <f>VLOOKUP(O822:O7853,'VLOOKUP Ranges'!$A$9:$B$12,2,TRUE)</f>
        <v>29-55</v>
      </c>
      <c r="O822">
        <v>38</v>
      </c>
      <c r="P822">
        <v>1</v>
      </c>
      <c r="Q822" t="s">
        <v>45</v>
      </c>
      <c r="R822" t="s">
        <v>44</v>
      </c>
      <c r="S822" t="s">
        <v>44</v>
      </c>
      <c r="T822" t="s">
        <v>44</v>
      </c>
      <c r="U822" t="s">
        <v>45</v>
      </c>
      <c r="V822" t="s">
        <v>45</v>
      </c>
      <c r="W822" t="s">
        <v>45</v>
      </c>
      <c r="X822">
        <v>1</v>
      </c>
      <c r="Y822" t="str">
        <f>VLOOKUP(Z822:Z7853,'VLOOKUP Ranges'!$A$2:$B$5,2,TRUE)</f>
        <v>89-118</v>
      </c>
      <c r="Z822">
        <v>99.55</v>
      </c>
      <c r="AA822">
        <v>3734.25</v>
      </c>
      <c r="AB822" t="s">
        <v>45</v>
      </c>
      <c r="AC822">
        <v>1</v>
      </c>
      <c r="AD822">
        <v>100</v>
      </c>
      <c r="AE822">
        <v>3474</v>
      </c>
      <c r="AF822" t="s">
        <v>98</v>
      </c>
      <c r="AG822" t="b">
        <v>0</v>
      </c>
      <c r="AH822" t="b">
        <v>0</v>
      </c>
      <c r="AI822" t="b">
        <v>1</v>
      </c>
      <c r="AJ822" t="b">
        <v>0</v>
      </c>
      <c r="AK822" t="b">
        <v>0</v>
      </c>
      <c r="AL822" t="b">
        <v>1</v>
      </c>
      <c r="AM822" t="b">
        <v>0</v>
      </c>
      <c r="AN822">
        <v>98.269736842105203</v>
      </c>
      <c r="AO822">
        <f t="shared" si="12"/>
        <v>100</v>
      </c>
      <c r="AP822" t="b">
        <v>0</v>
      </c>
    </row>
    <row r="823" spans="1:42" x14ac:dyDescent="0.25">
      <c r="A823" t="s">
        <v>2136</v>
      </c>
      <c r="B823">
        <v>1</v>
      </c>
      <c r="C823" t="s">
        <v>40</v>
      </c>
      <c r="D823" t="s">
        <v>41</v>
      </c>
      <c r="E823" t="s">
        <v>2137</v>
      </c>
      <c r="F823">
        <v>95922</v>
      </c>
      <c r="G823" t="s">
        <v>2138</v>
      </c>
      <c r="H823">
        <v>39.432127000000001</v>
      </c>
      <c r="I823">
        <v>-121.099287</v>
      </c>
      <c r="J823">
        <v>0</v>
      </c>
      <c r="K823">
        <v>0</v>
      </c>
      <c r="L823">
        <v>0</v>
      </c>
      <c r="M823">
        <v>0</v>
      </c>
      <c r="N823" t="str">
        <f>VLOOKUP(O823:O7854,'VLOOKUP Ranges'!$A$9:$B$12,2,TRUE)</f>
        <v>9-29</v>
      </c>
      <c r="O823">
        <v>17</v>
      </c>
      <c r="P823">
        <v>1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>
        <v>1</v>
      </c>
      <c r="Y823" t="str">
        <f>VLOOKUP(Z823:Z7854,'VLOOKUP Ranges'!$A$2:$B$5,2,TRUE)</f>
        <v>35-70</v>
      </c>
      <c r="Z823">
        <v>70</v>
      </c>
      <c r="AA823">
        <v>1144.5</v>
      </c>
      <c r="AB823" t="s">
        <v>45</v>
      </c>
      <c r="AC823">
        <v>1</v>
      </c>
      <c r="AD823">
        <v>70</v>
      </c>
      <c r="AE823">
        <v>4390</v>
      </c>
      <c r="AF823" t="s">
        <v>102</v>
      </c>
      <c r="AG823" t="b">
        <v>0</v>
      </c>
      <c r="AH823" t="b">
        <v>0</v>
      </c>
      <c r="AI823" t="b">
        <v>1</v>
      </c>
      <c r="AJ823" t="b">
        <v>0</v>
      </c>
      <c r="AK823" t="b">
        <v>0</v>
      </c>
      <c r="AL823" t="b">
        <v>1</v>
      </c>
      <c r="AM823" t="b">
        <v>0</v>
      </c>
      <c r="AN823">
        <v>67.323529411764696</v>
      </c>
      <c r="AO823">
        <f t="shared" si="12"/>
        <v>70</v>
      </c>
      <c r="AP823" t="b">
        <v>0</v>
      </c>
    </row>
    <row r="824" spans="1:42" x14ac:dyDescent="0.25">
      <c r="A824" t="s">
        <v>2139</v>
      </c>
      <c r="B824">
        <v>1</v>
      </c>
      <c r="C824" t="s">
        <v>40</v>
      </c>
      <c r="D824" t="s">
        <v>41</v>
      </c>
      <c r="E824" t="s">
        <v>1152</v>
      </c>
      <c r="F824">
        <v>95925</v>
      </c>
      <c r="G824" t="s">
        <v>1153</v>
      </c>
      <c r="H824">
        <v>39.461767999999999</v>
      </c>
      <c r="I824">
        <v>-121.195825</v>
      </c>
      <c r="J824">
        <v>0</v>
      </c>
      <c r="K824">
        <v>0</v>
      </c>
      <c r="L824">
        <v>0</v>
      </c>
      <c r="M824">
        <v>0</v>
      </c>
      <c r="N824" t="str">
        <f>VLOOKUP(O824:O7855,'VLOOKUP Ranges'!$A$9:$B$12,2,TRUE)</f>
        <v>1-9</v>
      </c>
      <c r="O824">
        <v>1</v>
      </c>
      <c r="P824">
        <v>1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>
        <v>1</v>
      </c>
      <c r="Y824" t="str">
        <f>VLOOKUP(Z824:Z7855,'VLOOKUP Ranges'!$A$2:$B$5,2,TRUE)</f>
        <v>35-70</v>
      </c>
      <c r="Z824">
        <v>45.3</v>
      </c>
      <c r="AA824">
        <v>45.3</v>
      </c>
      <c r="AB824" t="s">
        <v>45</v>
      </c>
      <c r="AC824">
        <v>1</v>
      </c>
      <c r="AD824">
        <v>86</v>
      </c>
      <c r="AE824">
        <v>2293</v>
      </c>
      <c r="AF824" t="s">
        <v>106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1</v>
      </c>
      <c r="AM824" t="b">
        <v>0</v>
      </c>
      <c r="AN824">
        <v>45.3</v>
      </c>
      <c r="AO824">
        <f t="shared" si="12"/>
        <v>46</v>
      </c>
      <c r="AP824" t="b">
        <v>0</v>
      </c>
    </row>
    <row r="825" spans="1:42" x14ac:dyDescent="0.25">
      <c r="A825" t="s">
        <v>2140</v>
      </c>
      <c r="B825">
        <v>1</v>
      </c>
      <c r="C825" t="s">
        <v>40</v>
      </c>
      <c r="D825" t="s">
        <v>41</v>
      </c>
      <c r="E825" t="s">
        <v>2141</v>
      </c>
      <c r="F825">
        <v>95926</v>
      </c>
      <c r="G825" t="s">
        <v>2142</v>
      </c>
      <c r="H825">
        <v>39.745711999999997</v>
      </c>
      <c r="I825">
        <v>-121.84332999999999</v>
      </c>
      <c r="J825">
        <v>1</v>
      </c>
      <c r="K825">
        <v>0</v>
      </c>
      <c r="L825">
        <v>0</v>
      </c>
      <c r="M825">
        <v>0</v>
      </c>
      <c r="N825" t="str">
        <f>VLOOKUP(O825:O7856,'VLOOKUP Ranges'!$A$9:$B$12,2,TRUE)</f>
        <v>1-9</v>
      </c>
      <c r="O825">
        <v>2</v>
      </c>
      <c r="P825">
        <v>0</v>
      </c>
      <c r="Q825" t="s">
        <v>62</v>
      </c>
      <c r="R825" t="s">
        <v>44</v>
      </c>
      <c r="S825" t="s">
        <v>44</v>
      </c>
      <c r="T825" t="s">
        <v>44</v>
      </c>
      <c r="U825" t="s">
        <v>45</v>
      </c>
      <c r="V825" t="s">
        <v>44</v>
      </c>
      <c r="W825" t="s">
        <v>44</v>
      </c>
      <c r="X825">
        <v>0</v>
      </c>
      <c r="Y825" t="str">
        <f>VLOOKUP(Z825:Z7856,'VLOOKUP Ranges'!$A$2:$B$5,2,TRUE)</f>
        <v>18-35</v>
      </c>
      <c r="Z825">
        <v>29.85</v>
      </c>
      <c r="AA825">
        <v>75.599999999999994</v>
      </c>
      <c r="AB825" t="s">
        <v>45</v>
      </c>
      <c r="AC825">
        <v>1</v>
      </c>
      <c r="AD825">
        <v>95</v>
      </c>
      <c r="AE825">
        <v>4268</v>
      </c>
      <c r="AF825" t="s">
        <v>139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>
        <v>37.799999999999997</v>
      </c>
      <c r="AO825">
        <f t="shared" si="12"/>
        <v>30</v>
      </c>
      <c r="AP825" t="b">
        <v>0</v>
      </c>
    </row>
    <row r="826" spans="1:42" x14ac:dyDescent="0.25">
      <c r="A826" t="s">
        <v>2143</v>
      </c>
      <c r="B826">
        <v>1</v>
      </c>
      <c r="C826" t="s">
        <v>40</v>
      </c>
      <c r="D826" t="s">
        <v>41</v>
      </c>
      <c r="E826" t="s">
        <v>2144</v>
      </c>
      <c r="F826">
        <v>95930</v>
      </c>
      <c r="G826" t="s">
        <v>2145</v>
      </c>
      <c r="H826">
        <v>39.562238999999998</v>
      </c>
      <c r="I826">
        <v>-121.14836</v>
      </c>
      <c r="J826">
        <v>1</v>
      </c>
      <c r="K826">
        <v>1</v>
      </c>
      <c r="L826">
        <v>0</v>
      </c>
      <c r="M826">
        <v>0</v>
      </c>
      <c r="N826" t="str">
        <f>VLOOKUP(O826:O7857,'VLOOKUP Ranges'!$A$9:$B$12,2,TRUE)</f>
        <v>1-9</v>
      </c>
      <c r="O826">
        <v>2</v>
      </c>
      <c r="P826">
        <v>1</v>
      </c>
      <c r="Q826" t="s">
        <v>44</v>
      </c>
      <c r="R826" t="s">
        <v>44</v>
      </c>
      <c r="S826" t="s">
        <v>45</v>
      </c>
      <c r="T826" t="s">
        <v>45</v>
      </c>
      <c r="U826" t="s">
        <v>45</v>
      </c>
      <c r="V826" t="s">
        <v>44</v>
      </c>
      <c r="W826" t="s">
        <v>45</v>
      </c>
      <c r="X826">
        <v>1</v>
      </c>
      <c r="Y826" t="str">
        <f>VLOOKUP(Z826:Z7857,'VLOOKUP Ranges'!$A$2:$B$5,2,TRUE)</f>
        <v>89-118</v>
      </c>
      <c r="Z826">
        <v>95.1</v>
      </c>
      <c r="AA826">
        <v>180.25</v>
      </c>
      <c r="AB826" t="s">
        <v>45</v>
      </c>
      <c r="AC826">
        <v>1</v>
      </c>
      <c r="AD826">
        <v>90</v>
      </c>
      <c r="AE826">
        <v>4486</v>
      </c>
      <c r="AF826" t="s">
        <v>139</v>
      </c>
      <c r="AG826" t="b">
        <v>0</v>
      </c>
      <c r="AH826" t="b">
        <v>0</v>
      </c>
      <c r="AI826" t="b">
        <v>1</v>
      </c>
      <c r="AJ826" t="b">
        <v>0</v>
      </c>
      <c r="AK826" t="b">
        <v>1</v>
      </c>
      <c r="AL826" t="b">
        <v>0</v>
      </c>
      <c r="AM826" t="b">
        <v>0</v>
      </c>
      <c r="AN826">
        <v>90.125</v>
      </c>
      <c r="AO826">
        <f t="shared" si="12"/>
        <v>96</v>
      </c>
      <c r="AP826" t="b">
        <v>0</v>
      </c>
    </row>
    <row r="827" spans="1:42" x14ac:dyDescent="0.25">
      <c r="A827" t="s">
        <v>2146</v>
      </c>
      <c r="B827">
        <v>1</v>
      </c>
      <c r="C827" t="s">
        <v>40</v>
      </c>
      <c r="D827" t="s">
        <v>41</v>
      </c>
      <c r="E827" t="s">
        <v>2147</v>
      </c>
      <c r="F827">
        <v>95932</v>
      </c>
      <c r="G827" t="s">
        <v>2148</v>
      </c>
      <c r="H827">
        <v>39.273096000000002</v>
      </c>
      <c r="I827">
        <v>-122.050763</v>
      </c>
      <c r="J827">
        <v>1</v>
      </c>
      <c r="K827">
        <v>0</v>
      </c>
      <c r="L827">
        <v>0</v>
      </c>
      <c r="M827">
        <v>0</v>
      </c>
      <c r="N827" t="str">
        <f>VLOOKUP(O827:O7858,'VLOOKUP Ranges'!$A$9:$B$12,2,TRUE)</f>
        <v>1-9</v>
      </c>
      <c r="O827">
        <v>1</v>
      </c>
      <c r="P827">
        <v>1</v>
      </c>
      <c r="Q827" t="s">
        <v>44</v>
      </c>
      <c r="R827" t="s">
        <v>66</v>
      </c>
      <c r="S827" t="s">
        <v>66</v>
      </c>
      <c r="T827" t="s">
        <v>66</v>
      </c>
      <c r="U827" t="s">
        <v>66</v>
      </c>
      <c r="V827" t="s">
        <v>66</v>
      </c>
      <c r="W827" t="s">
        <v>66</v>
      </c>
      <c r="X827">
        <v>0</v>
      </c>
      <c r="Y827" t="str">
        <f>VLOOKUP(Z827:Z7858,'VLOOKUP Ranges'!$A$2:$B$5,2,TRUE)</f>
        <v>18-35</v>
      </c>
      <c r="Z827">
        <v>19.8</v>
      </c>
      <c r="AA827">
        <v>19.8</v>
      </c>
      <c r="AB827" t="s">
        <v>45</v>
      </c>
      <c r="AC827">
        <v>1</v>
      </c>
      <c r="AD827">
        <v>96</v>
      </c>
      <c r="AE827">
        <v>5600</v>
      </c>
      <c r="AF827" t="s">
        <v>139</v>
      </c>
      <c r="AG827" t="b">
        <v>0</v>
      </c>
      <c r="AH827" t="b">
        <v>0</v>
      </c>
      <c r="AI827" t="b">
        <v>0</v>
      </c>
      <c r="AJ827" t="b">
        <v>1</v>
      </c>
      <c r="AK827" t="b">
        <v>0</v>
      </c>
      <c r="AL827" t="b">
        <v>0</v>
      </c>
      <c r="AM827" t="b">
        <v>1</v>
      </c>
      <c r="AN827">
        <v>19.8</v>
      </c>
      <c r="AO827">
        <f t="shared" si="12"/>
        <v>20</v>
      </c>
      <c r="AP827" t="b">
        <v>0</v>
      </c>
    </row>
    <row r="828" spans="1:42" x14ac:dyDescent="0.25">
      <c r="A828" t="s">
        <v>2149</v>
      </c>
      <c r="B828">
        <v>1</v>
      </c>
      <c r="C828" t="s">
        <v>40</v>
      </c>
      <c r="D828" t="s">
        <v>41</v>
      </c>
      <c r="E828" t="s">
        <v>2150</v>
      </c>
      <c r="F828">
        <v>95936</v>
      </c>
      <c r="G828" t="s">
        <v>2151</v>
      </c>
      <c r="H828">
        <v>39.578792</v>
      </c>
      <c r="I828">
        <v>-120.78078600000001</v>
      </c>
      <c r="J828">
        <v>0</v>
      </c>
      <c r="K828">
        <v>0</v>
      </c>
      <c r="L828">
        <v>0</v>
      </c>
      <c r="M828">
        <v>0</v>
      </c>
      <c r="N828" t="str">
        <f>VLOOKUP(O828:O7859,'VLOOKUP Ranges'!$A$9:$B$12,2,TRUE)</f>
        <v>1-9</v>
      </c>
      <c r="O828">
        <v>4</v>
      </c>
      <c r="P828">
        <v>1</v>
      </c>
      <c r="Q828" t="s">
        <v>44</v>
      </c>
      <c r="R828" t="s">
        <v>44</v>
      </c>
      <c r="S828" t="s">
        <v>45</v>
      </c>
      <c r="T828" t="s">
        <v>44</v>
      </c>
      <c r="U828" t="s">
        <v>44</v>
      </c>
      <c r="V828" t="s">
        <v>44</v>
      </c>
      <c r="W828" t="s">
        <v>44</v>
      </c>
      <c r="X828">
        <v>1</v>
      </c>
      <c r="Y828" t="str">
        <f>VLOOKUP(Z828:Z7859,'VLOOKUP Ranges'!$A$2:$B$5,2,TRUE)</f>
        <v>70-89</v>
      </c>
      <c r="Z828">
        <v>76.650000000000006</v>
      </c>
      <c r="AA828">
        <v>333.6</v>
      </c>
      <c r="AB828" t="s">
        <v>45</v>
      </c>
      <c r="AC828">
        <v>1</v>
      </c>
      <c r="AD828">
        <v>97</v>
      </c>
      <c r="AE828">
        <v>4580</v>
      </c>
      <c r="AF828" t="s">
        <v>49</v>
      </c>
      <c r="AG828" t="b">
        <v>0</v>
      </c>
      <c r="AH828" t="b">
        <v>0</v>
      </c>
      <c r="AI828" t="b">
        <v>1</v>
      </c>
      <c r="AJ828" t="b">
        <v>0</v>
      </c>
      <c r="AK828" t="b">
        <v>0</v>
      </c>
      <c r="AL828" t="b">
        <v>0</v>
      </c>
      <c r="AM828" t="b">
        <v>0</v>
      </c>
      <c r="AN828">
        <v>83.4</v>
      </c>
      <c r="AO828">
        <f t="shared" si="12"/>
        <v>77</v>
      </c>
      <c r="AP828" t="b">
        <v>0</v>
      </c>
    </row>
    <row r="829" spans="1:42" x14ac:dyDescent="0.25">
      <c r="A829" t="s">
        <v>2152</v>
      </c>
      <c r="B829">
        <v>1</v>
      </c>
      <c r="C829" t="s">
        <v>40</v>
      </c>
      <c r="D829" t="s">
        <v>41</v>
      </c>
      <c r="E829" t="s">
        <v>1158</v>
      </c>
      <c r="F829">
        <v>95937</v>
      </c>
      <c r="G829" t="s">
        <v>1159</v>
      </c>
      <c r="H829">
        <v>38.931424999999997</v>
      </c>
      <c r="I829">
        <v>-121.94608100000001</v>
      </c>
      <c r="J829">
        <v>0</v>
      </c>
      <c r="K829">
        <v>0</v>
      </c>
      <c r="L829">
        <v>1</v>
      </c>
      <c r="M829">
        <v>0</v>
      </c>
      <c r="N829" t="str">
        <f>VLOOKUP(O829:O7860,'VLOOKUP Ranges'!$A$9:$B$12,2,TRUE)</f>
        <v>1-9</v>
      </c>
      <c r="O829">
        <v>5</v>
      </c>
      <c r="P829">
        <v>1</v>
      </c>
      <c r="Q829" t="s">
        <v>44</v>
      </c>
      <c r="R829" t="s">
        <v>44</v>
      </c>
      <c r="S829" t="s">
        <v>45</v>
      </c>
      <c r="T829" t="s">
        <v>44</v>
      </c>
      <c r="U829" t="s">
        <v>45</v>
      </c>
      <c r="V829" t="s">
        <v>45</v>
      </c>
      <c r="W829" t="s">
        <v>45</v>
      </c>
      <c r="X829">
        <v>1</v>
      </c>
      <c r="Y829" t="str">
        <f>VLOOKUP(Z829:Z7860,'VLOOKUP Ranges'!$A$2:$B$5,2,TRUE)</f>
        <v>89-118</v>
      </c>
      <c r="Z829">
        <v>99.15</v>
      </c>
      <c r="AA829">
        <v>465.05</v>
      </c>
      <c r="AB829" t="s">
        <v>45</v>
      </c>
      <c r="AC829">
        <v>1</v>
      </c>
      <c r="AD829">
        <v>74</v>
      </c>
      <c r="AE829">
        <v>2283</v>
      </c>
      <c r="AF829" t="s">
        <v>49</v>
      </c>
      <c r="AG829" t="b">
        <v>0</v>
      </c>
      <c r="AH829" t="b">
        <v>0</v>
      </c>
      <c r="AI829" t="b">
        <v>1</v>
      </c>
      <c r="AJ829" t="b">
        <v>0</v>
      </c>
      <c r="AK829" t="b">
        <v>0</v>
      </c>
      <c r="AL829" t="b">
        <v>0</v>
      </c>
      <c r="AM829" t="b">
        <v>1</v>
      </c>
      <c r="AN829">
        <v>93.01</v>
      </c>
      <c r="AO829">
        <f t="shared" si="12"/>
        <v>100</v>
      </c>
      <c r="AP829" t="b">
        <v>0</v>
      </c>
    </row>
    <row r="830" spans="1:42" x14ac:dyDescent="0.25">
      <c r="A830" t="s">
        <v>2153</v>
      </c>
      <c r="B830">
        <v>1</v>
      </c>
      <c r="C830" t="s">
        <v>40</v>
      </c>
      <c r="D830" t="s">
        <v>41</v>
      </c>
      <c r="E830" t="s">
        <v>1164</v>
      </c>
      <c r="F830">
        <v>95949</v>
      </c>
      <c r="G830" t="s">
        <v>1165</v>
      </c>
      <c r="H830">
        <v>39.099204</v>
      </c>
      <c r="I830">
        <v>-121.137962</v>
      </c>
      <c r="J830">
        <v>1</v>
      </c>
      <c r="K830">
        <v>0</v>
      </c>
      <c r="L830">
        <v>0</v>
      </c>
      <c r="M830">
        <v>0</v>
      </c>
      <c r="N830" t="str">
        <f>VLOOKUP(O830:O7861,'VLOOKUP Ranges'!$A$9:$B$12,2,TRUE)</f>
        <v>9-29</v>
      </c>
      <c r="O830">
        <v>9</v>
      </c>
      <c r="P830">
        <v>1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>
        <v>0</v>
      </c>
      <c r="Y830" t="str">
        <f>VLOOKUP(Z830:Z7861,'VLOOKUP Ranges'!$A$2:$B$5,2,TRUE)</f>
        <v>35-70</v>
      </c>
      <c r="Z830">
        <v>44.95</v>
      </c>
      <c r="AA830">
        <v>431</v>
      </c>
      <c r="AB830" t="s">
        <v>45</v>
      </c>
      <c r="AC830">
        <v>1</v>
      </c>
      <c r="AD830">
        <v>66</v>
      </c>
      <c r="AE830">
        <v>5023</v>
      </c>
      <c r="AF830" t="s">
        <v>56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1</v>
      </c>
      <c r="AN830">
        <v>47.8888888888888</v>
      </c>
      <c r="AO830">
        <f t="shared" si="12"/>
        <v>45</v>
      </c>
      <c r="AP830" t="b">
        <v>0</v>
      </c>
    </row>
    <row r="831" spans="1:42" x14ac:dyDescent="0.25">
      <c r="A831" t="s">
        <v>2154</v>
      </c>
      <c r="B831">
        <v>1</v>
      </c>
      <c r="C831" t="s">
        <v>40</v>
      </c>
      <c r="D831" t="s">
        <v>41</v>
      </c>
      <c r="E831" t="s">
        <v>2155</v>
      </c>
      <c r="F831">
        <v>95950</v>
      </c>
      <c r="G831" t="s">
        <v>2156</v>
      </c>
      <c r="H831">
        <v>39.033057999999997</v>
      </c>
      <c r="I831">
        <v>-121.895718</v>
      </c>
      <c r="J831">
        <v>1</v>
      </c>
      <c r="K831">
        <v>0</v>
      </c>
      <c r="L831">
        <v>1</v>
      </c>
      <c r="M831">
        <v>0</v>
      </c>
      <c r="N831" t="str">
        <f>VLOOKUP(O831:O7862,'VLOOKUP Ranges'!$A$9:$B$12,2,TRUE)</f>
        <v>9-29</v>
      </c>
      <c r="O831">
        <v>18</v>
      </c>
      <c r="P831">
        <v>1</v>
      </c>
      <c r="Q831" t="s">
        <v>44</v>
      </c>
      <c r="R831" t="s">
        <v>44</v>
      </c>
      <c r="S831" t="s">
        <v>44</v>
      </c>
      <c r="T831" t="s">
        <v>45</v>
      </c>
      <c r="U831" t="s">
        <v>44</v>
      </c>
      <c r="V831" t="s">
        <v>44</v>
      </c>
      <c r="W831" t="s">
        <v>44</v>
      </c>
      <c r="X831">
        <v>1</v>
      </c>
      <c r="Y831" t="str">
        <f>VLOOKUP(Z831:Z7862,'VLOOKUP Ranges'!$A$2:$B$5,2,TRUE)</f>
        <v>35-70</v>
      </c>
      <c r="Z831">
        <v>49.55</v>
      </c>
      <c r="AA831">
        <v>878.35</v>
      </c>
      <c r="AB831" t="s">
        <v>45</v>
      </c>
      <c r="AC831">
        <v>1</v>
      </c>
      <c r="AD831">
        <v>97</v>
      </c>
      <c r="AE831">
        <v>2815</v>
      </c>
      <c r="AF831" t="s">
        <v>59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1</v>
      </c>
      <c r="AN831">
        <v>48.797222222222203</v>
      </c>
      <c r="AO831">
        <f t="shared" si="12"/>
        <v>50</v>
      </c>
      <c r="AP831" t="b">
        <v>0</v>
      </c>
    </row>
    <row r="832" spans="1:42" x14ac:dyDescent="0.25">
      <c r="A832" t="s">
        <v>2157</v>
      </c>
      <c r="B832">
        <v>1</v>
      </c>
      <c r="C832" t="s">
        <v>40</v>
      </c>
      <c r="D832" t="s">
        <v>41</v>
      </c>
      <c r="E832" t="s">
        <v>2158</v>
      </c>
      <c r="F832">
        <v>95968</v>
      </c>
      <c r="G832" t="s">
        <v>2159</v>
      </c>
      <c r="H832">
        <v>39.435755999999998</v>
      </c>
      <c r="I832">
        <v>-121.552071</v>
      </c>
      <c r="J832">
        <v>1</v>
      </c>
      <c r="K832">
        <v>0</v>
      </c>
      <c r="L832">
        <v>0</v>
      </c>
      <c r="M832">
        <v>0</v>
      </c>
      <c r="N832" t="str">
        <f>VLOOKUP(O832:O7863,'VLOOKUP Ranges'!$A$9:$B$12,2,TRUE)</f>
        <v>9-29</v>
      </c>
      <c r="O832">
        <v>25</v>
      </c>
      <c r="P832">
        <v>1</v>
      </c>
      <c r="Q832" t="s">
        <v>44</v>
      </c>
      <c r="R832" t="s">
        <v>44</v>
      </c>
      <c r="S832" t="s">
        <v>45</v>
      </c>
      <c r="T832" t="s">
        <v>44</v>
      </c>
      <c r="U832" t="s">
        <v>44</v>
      </c>
      <c r="V832" t="s">
        <v>45</v>
      </c>
      <c r="W832" t="s">
        <v>45</v>
      </c>
      <c r="X832">
        <v>1</v>
      </c>
      <c r="Y832" t="str">
        <f>VLOOKUP(Z832:Z7863,'VLOOKUP Ranges'!$A$2:$B$5,2,TRUE)</f>
        <v>89-118</v>
      </c>
      <c r="Z832">
        <v>95.9</v>
      </c>
      <c r="AA832">
        <v>2448.75</v>
      </c>
      <c r="AB832" t="s">
        <v>45</v>
      </c>
      <c r="AC832">
        <v>1</v>
      </c>
      <c r="AD832">
        <v>68</v>
      </c>
      <c r="AE832">
        <v>2241</v>
      </c>
      <c r="AF832" t="s">
        <v>63</v>
      </c>
      <c r="AG832" t="b">
        <v>0</v>
      </c>
      <c r="AH832" t="b">
        <v>0</v>
      </c>
      <c r="AI832" t="b">
        <v>1</v>
      </c>
      <c r="AJ832" t="b">
        <v>0</v>
      </c>
      <c r="AK832" t="b">
        <v>0</v>
      </c>
      <c r="AL832" t="b">
        <v>1</v>
      </c>
      <c r="AM832" t="b">
        <v>0</v>
      </c>
      <c r="AN832">
        <v>97.95</v>
      </c>
      <c r="AO832">
        <f t="shared" si="12"/>
        <v>96</v>
      </c>
      <c r="AP832" t="b">
        <v>0</v>
      </c>
    </row>
    <row r="833" spans="1:42" x14ac:dyDescent="0.25">
      <c r="A833" t="s">
        <v>2160</v>
      </c>
      <c r="B833">
        <v>1</v>
      </c>
      <c r="C833" t="s">
        <v>40</v>
      </c>
      <c r="D833" t="s">
        <v>41</v>
      </c>
      <c r="E833" t="s">
        <v>2161</v>
      </c>
      <c r="F833">
        <v>95971</v>
      </c>
      <c r="G833" t="s">
        <v>2162</v>
      </c>
      <c r="H833">
        <v>39.971228000000004</v>
      </c>
      <c r="I833">
        <v>-121.041166</v>
      </c>
      <c r="J833">
        <v>1</v>
      </c>
      <c r="K833">
        <v>1</v>
      </c>
      <c r="L833">
        <v>1</v>
      </c>
      <c r="M833">
        <v>0</v>
      </c>
      <c r="N833" t="str">
        <f>VLOOKUP(O833:O7864,'VLOOKUP Ranges'!$A$9:$B$12,2,TRUE)</f>
        <v>9-29</v>
      </c>
      <c r="O833">
        <v>17</v>
      </c>
      <c r="P833">
        <v>1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45</v>
      </c>
      <c r="X833">
        <v>0</v>
      </c>
      <c r="Y833" t="str">
        <f>VLOOKUP(Z833:Z7864,'VLOOKUP Ranges'!$A$2:$B$5,2,TRUE)</f>
        <v>70-89</v>
      </c>
      <c r="Z833">
        <v>81.5</v>
      </c>
      <c r="AA833">
        <v>1329.2</v>
      </c>
      <c r="AB833" t="s">
        <v>45</v>
      </c>
      <c r="AC833">
        <v>1</v>
      </c>
      <c r="AD833">
        <v>79</v>
      </c>
      <c r="AE833">
        <v>3443</v>
      </c>
      <c r="AF833" t="s">
        <v>46</v>
      </c>
      <c r="AG833" t="b">
        <v>0</v>
      </c>
      <c r="AH833" t="b">
        <v>0</v>
      </c>
      <c r="AI833" t="b">
        <v>1</v>
      </c>
      <c r="AJ833" t="b">
        <v>0</v>
      </c>
      <c r="AK833" t="b">
        <v>0</v>
      </c>
      <c r="AL833" t="b">
        <v>0</v>
      </c>
      <c r="AM833" t="b">
        <v>0</v>
      </c>
      <c r="AN833">
        <v>78.188235294117604</v>
      </c>
      <c r="AO833">
        <f t="shared" si="12"/>
        <v>82</v>
      </c>
      <c r="AP833" t="b">
        <v>0</v>
      </c>
    </row>
    <row r="834" spans="1:42" x14ac:dyDescent="0.25">
      <c r="A834" t="s">
        <v>2163</v>
      </c>
      <c r="B834">
        <v>1</v>
      </c>
      <c r="C834" t="s">
        <v>40</v>
      </c>
      <c r="D834" t="s">
        <v>41</v>
      </c>
      <c r="E834" t="s">
        <v>2164</v>
      </c>
      <c r="F834">
        <v>95975</v>
      </c>
      <c r="G834" t="s">
        <v>2165</v>
      </c>
      <c r="H834">
        <v>39.225633999999999</v>
      </c>
      <c r="I834">
        <v>-121.15616300000001</v>
      </c>
      <c r="J834">
        <v>1</v>
      </c>
      <c r="K834">
        <v>0</v>
      </c>
      <c r="L834">
        <v>1</v>
      </c>
      <c r="M834">
        <v>0</v>
      </c>
      <c r="N834" t="str">
        <f>VLOOKUP(O834:O7865,'VLOOKUP Ranges'!$A$9:$B$12,2,TRUE)</f>
        <v>29-55</v>
      </c>
      <c r="O834">
        <v>52</v>
      </c>
      <c r="P834">
        <v>1</v>
      </c>
      <c r="Q834" t="s">
        <v>44</v>
      </c>
      <c r="R834" t="s">
        <v>45</v>
      </c>
      <c r="S834" t="s">
        <v>44</v>
      </c>
      <c r="T834" t="s">
        <v>44</v>
      </c>
      <c r="U834" t="s">
        <v>44</v>
      </c>
      <c r="V834" t="s">
        <v>45</v>
      </c>
      <c r="W834" t="s">
        <v>44</v>
      </c>
      <c r="X834">
        <v>0</v>
      </c>
      <c r="Y834" t="str">
        <f>VLOOKUP(Z834:Z7865,'VLOOKUP Ranges'!$A$2:$B$5,2,TRUE)</f>
        <v>70-89</v>
      </c>
      <c r="Z834">
        <v>84.1</v>
      </c>
      <c r="AA834">
        <v>4348.6499999999996</v>
      </c>
      <c r="AB834" t="s">
        <v>45</v>
      </c>
      <c r="AC834">
        <v>1</v>
      </c>
      <c r="AD834">
        <v>75</v>
      </c>
      <c r="AE834">
        <v>6216</v>
      </c>
      <c r="AF834" t="s">
        <v>56</v>
      </c>
      <c r="AG834" t="b">
        <v>0</v>
      </c>
      <c r="AH834" t="b">
        <v>0</v>
      </c>
      <c r="AI834" t="b">
        <v>1</v>
      </c>
      <c r="AJ834" t="b">
        <v>0</v>
      </c>
      <c r="AK834" t="b">
        <v>0</v>
      </c>
      <c r="AL834" t="b">
        <v>1</v>
      </c>
      <c r="AM834" t="b">
        <v>0</v>
      </c>
      <c r="AN834">
        <v>83.627884615384602</v>
      </c>
      <c r="AO834">
        <f t="shared" si="12"/>
        <v>85</v>
      </c>
      <c r="AP834" t="b">
        <v>1</v>
      </c>
    </row>
    <row r="835" spans="1:42" x14ac:dyDescent="0.25">
      <c r="A835" t="s">
        <v>2166</v>
      </c>
      <c r="B835">
        <v>1</v>
      </c>
      <c r="C835" t="s">
        <v>40</v>
      </c>
      <c r="D835" t="s">
        <v>41</v>
      </c>
      <c r="E835" t="s">
        <v>2167</v>
      </c>
      <c r="F835">
        <v>95982</v>
      </c>
      <c r="G835" t="s">
        <v>2168</v>
      </c>
      <c r="H835">
        <v>39.172777000000004</v>
      </c>
      <c r="I835">
        <v>-121.80584500000001</v>
      </c>
      <c r="J835">
        <v>1</v>
      </c>
      <c r="K835">
        <v>1</v>
      </c>
      <c r="L835">
        <v>1</v>
      </c>
      <c r="M835">
        <v>0</v>
      </c>
      <c r="N835" t="str">
        <f>VLOOKUP(O835:O7866,'VLOOKUP Ranges'!$A$9:$B$12,2,TRUE)</f>
        <v>1-9</v>
      </c>
      <c r="O835">
        <v>3</v>
      </c>
      <c r="P835">
        <v>0</v>
      </c>
      <c r="Q835" t="s">
        <v>62</v>
      </c>
      <c r="R835" t="s">
        <v>44</v>
      </c>
      <c r="S835" t="s">
        <v>44</v>
      </c>
      <c r="T835" t="s">
        <v>44</v>
      </c>
      <c r="U835" t="s">
        <v>44</v>
      </c>
      <c r="V835" t="s">
        <v>45</v>
      </c>
      <c r="W835" t="s">
        <v>44</v>
      </c>
      <c r="X835">
        <v>1</v>
      </c>
      <c r="Y835" t="str">
        <f>VLOOKUP(Z835:Z7866,'VLOOKUP Ranges'!$A$2:$B$5,2,TRUE)</f>
        <v>35-70</v>
      </c>
      <c r="Z835">
        <v>36.450000000000003</v>
      </c>
      <c r="AA835">
        <v>93.7</v>
      </c>
      <c r="AB835" t="s">
        <v>45</v>
      </c>
      <c r="AC835">
        <v>1</v>
      </c>
      <c r="AD835">
        <v>89</v>
      </c>
      <c r="AE835">
        <v>3766</v>
      </c>
      <c r="AF835" t="s">
        <v>56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1</v>
      </c>
      <c r="AN835">
        <v>31.233333333333299</v>
      </c>
      <c r="AO835">
        <f t="shared" ref="AO835:AO898" si="13">ROUNDUP(Z835, 0)</f>
        <v>37</v>
      </c>
      <c r="AP835" t="b">
        <v>0</v>
      </c>
    </row>
    <row r="836" spans="1:42" x14ac:dyDescent="0.25">
      <c r="A836" t="s">
        <v>2169</v>
      </c>
      <c r="B836">
        <v>1</v>
      </c>
      <c r="C836" t="s">
        <v>40</v>
      </c>
      <c r="D836" t="s">
        <v>41</v>
      </c>
      <c r="E836" t="s">
        <v>1182</v>
      </c>
      <c r="F836">
        <v>95984</v>
      </c>
      <c r="G836" t="s">
        <v>1183</v>
      </c>
      <c r="H836">
        <v>40.022184000000003</v>
      </c>
      <c r="I836">
        <v>-121.06238399999999</v>
      </c>
      <c r="J836">
        <v>0</v>
      </c>
      <c r="K836">
        <v>1</v>
      </c>
      <c r="L836">
        <v>0</v>
      </c>
      <c r="M836">
        <v>0</v>
      </c>
      <c r="N836" t="str">
        <f>VLOOKUP(O836:O7867,'VLOOKUP Ranges'!$A$9:$B$12,2,TRUE)</f>
        <v>1-9</v>
      </c>
      <c r="O836">
        <v>1</v>
      </c>
      <c r="P836">
        <v>0</v>
      </c>
      <c r="Q836" t="s">
        <v>62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>
        <v>0</v>
      </c>
      <c r="Y836" t="str">
        <f>VLOOKUP(Z836:Z7867,'VLOOKUP Ranges'!$A$2:$B$5,2,TRUE)</f>
        <v>18-35</v>
      </c>
      <c r="Z836">
        <v>25.05</v>
      </c>
      <c r="AA836">
        <v>25.05</v>
      </c>
      <c r="AB836" t="s">
        <v>45</v>
      </c>
      <c r="AC836">
        <v>1</v>
      </c>
      <c r="AD836">
        <v>65</v>
      </c>
      <c r="AE836">
        <v>4842</v>
      </c>
      <c r="AF836" t="s">
        <v>59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1</v>
      </c>
      <c r="AN836">
        <v>25.05</v>
      </c>
      <c r="AO836">
        <f t="shared" si="13"/>
        <v>26</v>
      </c>
      <c r="AP836" t="b">
        <v>0</v>
      </c>
    </row>
    <row r="837" spans="1:42" x14ac:dyDescent="0.25">
      <c r="A837" t="s">
        <v>2170</v>
      </c>
      <c r="B837">
        <v>1</v>
      </c>
      <c r="C837" t="s">
        <v>40</v>
      </c>
      <c r="D837" t="s">
        <v>41</v>
      </c>
      <c r="E837" t="s">
        <v>2171</v>
      </c>
      <c r="F837">
        <v>95988</v>
      </c>
      <c r="G837" t="s">
        <v>2172</v>
      </c>
      <c r="H837">
        <v>39.493991000000001</v>
      </c>
      <c r="I837">
        <v>-122.28636299999999</v>
      </c>
      <c r="J837">
        <v>0</v>
      </c>
      <c r="K837">
        <v>0</v>
      </c>
      <c r="L837">
        <v>0</v>
      </c>
      <c r="M837">
        <v>0</v>
      </c>
      <c r="N837" t="str">
        <f>VLOOKUP(O837:O7868,'VLOOKUP Ranges'!$A$9:$B$12,2,TRUE)</f>
        <v>1-9</v>
      </c>
      <c r="O837">
        <v>8</v>
      </c>
      <c r="P837">
        <v>1</v>
      </c>
      <c r="Q837" t="s">
        <v>44</v>
      </c>
      <c r="R837" t="s">
        <v>45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>
        <v>1</v>
      </c>
      <c r="Y837" t="str">
        <f>VLOOKUP(Z837:Z7868,'VLOOKUP Ranges'!$A$2:$B$5,2,TRUE)</f>
        <v>35-70</v>
      </c>
      <c r="Z837">
        <v>49.85</v>
      </c>
      <c r="AA837">
        <v>365.55</v>
      </c>
      <c r="AB837" t="s">
        <v>45</v>
      </c>
      <c r="AC837">
        <v>1</v>
      </c>
      <c r="AD837">
        <v>75</v>
      </c>
      <c r="AE837">
        <v>2269</v>
      </c>
      <c r="AF837" t="s">
        <v>59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1</v>
      </c>
      <c r="AM837" t="b">
        <v>0</v>
      </c>
      <c r="AN837">
        <v>45.693750000000001</v>
      </c>
      <c r="AO837">
        <f t="shared" si="13"/>
        <v>50</v>
      </c>
      <c r="AP837" t="b">
        <v>1</v>
      </c>
    </row>
    <row r="838" spans="1:42" x14ac:dyDescent="0.25">
      <c r="A838" t="s">
        <v>2173</v>
      </c>
      <c r="B838">
        <v>1</v>
      </c>
      <c r="C838" t="s">
        <v>40</v>
      </c>
      <c r="D838" t="s">
        <v>41</v>
      </c>
      <c r="E838" t="s">
        <v>2174</v>
      </c>
      <c r="F838">
        <v>96006</v>
      </c>
      <c r="G838" t="s">
        <v>2175</v>
      </c>
      <c r="H838">
        <v>41.171577999999997</v>
      </c>
      <c r="I838">
        <v>-120.913161</v>
      </c>
      <c r="J838">
        <v>0</v>
      </c>
      <c r="K838">
        <v>1</v>
      </c>
      <c r="L838">
        <v>1</v>
      </c>
      <c r="M838">
        <v>0</v>
      </c>
      <c r="N838" t="str">
        <f>VLOOKUP(O838:O7869,'VLOOKUP Ranges'!$A$9:$B$12,2,TRUE)</f>
        <v>29-55</v>
      </c>
      <c r="O838">
        <v>43</v>
      </c>
      <c r="P838">
        <v>0</v>
      </c>
      <c r="Q838" t="s">
        <v>62</v>
      </c>
      <c r="R838" t="s">
        <v>44</v>
      </c>
      <c r="S838" t="s">
        <v>45</v>
      </c>
      <c r="T838" t="s">
        <v>45</v>
      </c>
      <c r="U838" t="s">
        <v>44</v>
      </c>
      <c r="V838" t="s">
        <v>45</v>
      </c>
      <c r="W838" t="s">
        <v>45</v>
      </c>
      <c r="X838">
        <v>0</v>
      </c>
      <c r="Y838" t="str">
        <f>VLOOKUP(Z838:Z7869,'VLOOKUP Ranges'!$A$2:$B$5,2,TRUE)</f>
        <v>35-70</v>
      </c>
      <c r="Z838">
        <v>55.55</v>
      </c>
      <c r="AA838">
        <v>2342.1999999999998</v>
      </c>
      <c r="AB838" t="s">
        <v>45</v>
      </c>
      <c r="AC838">
        <v>1</v>
      </c>
      <c r="AD838">
        <v>85</v>
      </c>
      <c r="AE838">
        <v>2573</v>
      </c>
      <c r="AF838" t="s">
        <v>59</v>
      </c>
      <c r="AG838" t="b">
        <v>0</v>
      </c>
      <c r="AH838" t="b">
        <v>0</v>
      </c>
      <c r="AI838" t="b">
        <v>0</v>
      </c>
      <c r="AJ838" t="b">
        <v>0</v>
      </c>
      <c r="AK838" t="b">
        <v>1</v>
      </c>
      <c r="AL838" t="b">
        <v>0</v>
      </c>
      <c r="AM838" t="b">
        <v>0</v>
      </c>
      <c r="AN838">
        <v>54.469767441860398</v>
      </c>
      <c r="AO838">
        <f t="shared" si="13"/>
        <v>56</v>
      </c>
      <c r="AP838" t="b">
        <v>0</v>
      </c>
    </row>
    <row r="839" spans="1:42" x14ac:dyDescent="0.25">
      <c r="A839" t="s">
        <v>2176</v>
      </c>
      <c r="B839">
        <v>1</v>
      </c>
      <c r="C839" t="s">
        <v>40</v>
      </c>
      <c r="D839" t="s">
        <v>41</v>
      </c>
      <c r="E839" t="s">
        <v>2177</v>
      </c>
      <c r="F839">
        <v>96009</v>
      </c>
      <c r="G839" t="s">
        <v>2178</v>
      </c>
      <c r="H839">
        <v>41.083463999999999</v>
      </c>
      <c r="I839">
        <v>-121.107929</v>
      </c>
      <c r="J839">
        <v>0</v>
      </c>
      <c r="K839">
        <v>0</v>
      </c>
      <c r="L839">
        <v>1</v>
      </c>
      <c r="M839">
        <v>0</v>
      </c>
      <c r="N839" t="str">
        <f>VLOOKUP(O839:O7870,'VLOOKUP Ranges'!$A$9:$B$12,2,TRUE)</f>
        <v>9-29</v>
      </c>
      <c r="O839">
        <v>22</v>
      </c>
      <c r="P839">
        <v>1</v>
      </c>
      <c r="Q839" t="s">
        <v>44</v>
      </c>
      <c r="R839" t="s">
        <v>44</v>
      </c>
      <c r="S839" t="s">
        <v>45</v>
      </c>
      <c r="T839" t="s">
        <v>44</v>
      </c>
      <c r="U839" t="s">
        <v>44</v>
      </c>
      <c r="V839" t="s">
        <v>45</v>
      </c>
      <c r="W839" t="s">
        <v>45</v>
      </c>
      <c r="X839">
        <v>1</v>
      </c>
      <c r="Y839" t="str">
        <f>VLOOKUP(Z839:Z7870,'VLOOKUP Ranges'!$A$2:$B$5,2,TRUE)</f>
        <v>35-70</v>
      </c>
      <c r="Z839">
        <v>69.5</v>
      </c>
      <c r="AA839">
        <v>1498.2</v>
      </c>
      <c r="AB839" t="s">
        <v>45</v>
      </c>
      <c r="AC839">
        <v>1</v>
      </c>
      <c r="AD839">
        <v>94</v>
      </c>
      <c r="AE839">
        <v>5922</v>
      </c>
      <c r="AF839" t="s">
        <v>63</v>
      </c>
      <c r="AG839" t="b">
        <v>1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>
        <v>68.099999999999994</v>
      </c>
      <c r="AO839">
        <f t="shared" si="13"/>
        <v>70</v>
      </c>
      <c r="AP839" t="b">
        <v>0</v>
      </c>
    </row>
    <row r="840" spans="1:42" x14ac:dyDescent="0.25">
      <c r="A840" t="s">
        <v>2179</v>
      </c>
      <c r="B840">
        <v>1</v>
      </c>
      <c r="C840" t="s">
        <v>40</v>
      </c>
      <c r="D840" t="s">
        <v>41</v>
      </c>
      <c r="E840" t="s">
        <v>2180</v>
      </c>
      <c r="F840">
        <v>96013</v>
      </c>
      <c r="G840" t="s">
        <v>2181</v>
      </c>
      <c r="H840">
        <v>40.946784999999998</v>
      </c>
      <c r="I840">
        <v>-121.719489</v>
      </c>
      <c r="J840">
        <v>1</v>
      </c>
      <c r="K840">
        <v>0</v>
      </c>
      <c r="L840">
        <v>1</v>
      </c>
      <c r="M840">
        <v>0</v>
      </c>
      <c r="N840" t="str">
        <f>VLOOKUP(O840:O7871,'VLOOKUP Ranges'!$A$9:$B$12,2,TRUE)</f>
        <v>29-55</v>
      </c>
      <c r="O840">
        <v>54</v>
      </c>
      <c r="P840">
        <v>1</v>
      </c>
      <c r="Q840" t="s">
        <v>45</v>
      </c>
      <c r="R840" t="s">
        <v>44</v>
      </c>
      <c r="S840" t="s">
        <v>45</v>
      </c>
      <c r="T840" t="s">
        <v>45</v>
      </c>
      <c r="U840" t="s">
        <v>44</v>
      </c>
      <c r="V840" t="s">
        <v>45</v>
      </c>
      <c r="W840" t="s">
        <v>45</v>
      </c>
      <c r="X840">
        <v>1</v>
      </c>
      <c r="Y840" t="str">
        <f>VLOOKUP(Z840:Z7871,'VLOOKUP Ranges'!$A$2:$B$5,2,TRUE)</f>
        <v>89-118</v>
      </c>
      <c r="Z840">
        <v>104.3</v>
      </c>
      <c r="AA840">
        <v>5278.15</v>
      </c>
      <c r="AB840" t="s">
        <v>45</v>
      </c>
      <c r="AC840">
        <v>1</v>
      </c>
      <c r="AD840">
        <v>77</v>
      </c>
      <c r="AE840">
        <v>4019</v>
      </c>
      <c r="AF840" t="s">
        <v>63</v>
      </c>
      <c r="AG840" t="b">
        <v>0</v>
      </c>
      <c r="AH840" t="b">
        <v>0</v>
      </c>
      <c r="AI840" t="b">
        <v>1</v>
      </c>
      <c r="AJ840" t="b">
        <v>0</v>
      </c>
      <c r="AK840" t="b">
        <v>0</v>
      </c>
      <c r="AL840" t="b">
        <v>1</v>
      </c>
      <c r="AM840" t="b">
        <v>0</v>
      </c>
      <c r="AN840">
        <v>97.743518518518499</v>
      </c>
      <c r="AO840">
        <f t="shared" si="13"/>
        <v>105</v>
      </c>
      <c r="AP840" t="b">
        <v>0</v>
      </c>
    </row>
    <row r="841" spans="1:42" x14ac:dyDescent="0.25">
      <c r="A841" t="s">
        <v>2182</v>
      </c>
      <c r="B841">
        <v>1</v>
      </c>
      <c r="C841" t="s">
        <v>40</v>
      </c>
      <c r="D841" t="s">
        <v>41</v>
      </c>
      <c r="E841" t="s">
        <v>2183</v>
      </c>
      <c r="F841">
        <v>96023</v>
      </c>
      <c r="G841" t="s">
        <v>2184</v>
      </c>
      <c r="H841">
        <v>41.949216</v>
      </c>
      <c r="I841">
        <v>-122.050062</v>
      </c>
      <c r="J841">
        <v>0</v>
      </c>
      <c r="K841">
        <v>0</v>
      </c>
      <c r="L841">
        <v>0</v>
      </c>
      <c r="M841">
        <v>0</v>
      </c>
      <c r="N841" t="str">
        <f>VLOOKUP(O841:O7872,'VLOOKUP Ranges'!$A$9:$B$12,2,TRUE)</f>
        <v>1-9</v>
      </c>
      <c r="O841">
        <v>1</v>
      </c>
      <c r="P841">
        <v>1</v>
      </c>
      <c r="Q841" t="s">
        <v>45</v>
      </c>
      <c r="R841" t="s">
        <v>44</v>
      </c>
      <c r="S841" t="s">
        <v>44</v>
      </c>
      <c r="T841" t="s">
        <v>44</v>
      </c>
      <c r="U841" t="s">
        <v>44</v>
      </c>
      <c r="V841" t="s">
        <v>45</v>
      </c>
      <c r="W841" t="s">
        <v>45</v>
      </c>
      <c r="X841">
        <v>1</v>
      </c>
      <c r="Y841" t="str">
        <f>VLOOKUP(Z841:Z7872,'VLOOKUP Ranges'!$A$2:$B$5,2,TRUE)</f>
        <v>89-118</v>
      </c>
      <c r="Z841">
        <v>93.85</v>
      </c>
      <c r="AA841">
        <v>93.85</v>
      </c>
      <c r="AB841" t="s">
        <v>45</v>
      </c>
      <c r="AC841">
        <v>1</v>
      </c>
      <c r="AD841">
        <v>78</v>
      </c>
      <c r="AE841">
        <v>3014</v>
      </c>
      <c r="AF841" t="s">
        <v>63</v>
      </c>
      <c r="AG841" t="b">
        <v>0</v>
      </c>
      <c r="AH841" t="b">
        <v>0</v>
      </c>
      <c r="AI841" t="b">
        <v>1</v>
      </c>
      <c r="AJ841" t="b">
        <v>0</v>
      </c>
      <c r="AK841" t="b">
        <v>0</v>
      </c>
      <c r="AL841" t="b">
        <v>1</v>
      </c>
      <c r="AM841" t="b">
        <v>0</v>
      </c>
      <c r="AN841">
        <v>93.85</v>
      </c>
      <c r="AO841">
        <f t="shared" si="13"/>
        <v>94</v>
      </c>
      <c r="AP841" t="b">
        <v>0</v>
      </c>
    </row>
    <row r="842" spans="1:42" x14ac:dyDescent="0.25">
      <c r="A842" t="s">
        <v>2185</v>
      </c>
      <c r="B842">
        <v>1</v>
      </c>
      <c r="C842" t="s">
        <v>40</v>
      </c>
      <c r="D842" t="s">
        <v>41</v>
      </c>
      <c r="E842" t="s">
        <v>1209</v>
      </c>
      <c r="F842">
        <v>96032</v>
      </c>
      <c r="G842" t="s">
        <v>1210</v>
      </c>
      <c r="H842">
        <v>41.5837</v>
      </c>
      <c r="I842">
        <v>-122.93592200000001</v>
      </c>
      <c r="J842">
        <v>0</v>
      </c>
      <c r="K842">
        <v>0</v>
      </c>
      <c r="L842">
        <v>1</v>
      </c>
      <c r="M842">
        <v>1</v>
      </c>
      <c r="N842" t="str">
        <f>VLOOKUP(O842:O7873,'VLOOKUP Ranges'!$A$9:$B$12,2,TRUE)</f>
        <v>1-9</v>
      </c>
      <c r="O842">
        <v>1</v>
      </c>
      <c r="P842">
        <v>1</v>
      </c>
      <c r="Q842" t="s">
        <v>44</v>
      </c>
      <c r="R842" t="s">
        <v>44</v>
      </c>
      <c r="S842" t="s">
        <v>44</v>
      </c>
      <c r="T842" t="s">
        <v>45</v>
      </c>
      <c r="U842" t="s">
        <v>44</v>
      </c>
      <c r="V842" t="s">
        <v>44</v>
      </c>
      <c r="W842" t="s">
        <v>44</v>
      </c>
      <c r="X842">
        <v>0</v>
      </c>
      <c r="Y842" t="str">
        <f>VLOOKUP(Z842:Z7873,'VLOOKUP Ranges'!$A$2:$B$5,2,TRUE)</f>
        <v>35-70</v>
      </c>
      <c r="Z842">
        <v>50.45</v>
      </c>
      <c r="AA842">
        <v>50.45</v>
      </c>
      <c r="AB842" t="s">
        <v>45</v>
      </c>
      <c r="AC842">
        <v>1</v>
      </c>
      <c r="AD842">
        <v>75</v>
      </c>
      <c r="AE842">
        <v>2426</v>
      </c>
      <c r="AF842" t="s">
        <v>46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1</v>
      </c>
      <c r="AN842">
        <v>50.45</v>
      </c>
      <c r="AO842">
        <f t="shared" si="13"/>
        <v>51</v>
      </c>
      <c r="AP842" t="b">
        <v>0</v>
      </c>
    </row>
    <row r="843" spans="1:42" x14ac:dyDescent="0.25">
      <c r="A843" t="s">
        <v>2186</v>
      </c>
      <c r="B843">
        <v>1</v>
      </c>
      <c r="C843" t="s">
        <v>40</v>
      </c>
      <c r="D843" t="s">
        <v>41</v>
      </c>
      <c r="E843" t="s">
        <v>1212</v>
      </c>
      <c r="F843">
        <v>96041</v>
      </c>
      <c r="G843" t="s">
        <v>1213</v>
      </c>
      <c r="H843">
        <v>40.547857</v>
      </c>
      <c r="I843">
        <v>-123.187265</v>
      </c>
      <c r="J843">
        <v>0</v>
      </c>
      <c r="K843">
        <v>0</v>
      </c>
      <c r="L843">
        <v>0</v>
      </c>
      <c r="M843">
        <v>0</v>
      </c>
      <c r="N843" t="str">
        <f>VLOOKUP(O843:O7874,'VLOOKUP Ranges'!$A$9:$B$12,2,TRUE)</f>
        <v>1-9</v>
      </c>
      <c r="O843">
        <v>7</v>
      </c>
      <c r="P843">
        <v>1</v>
      </c>
      <c r="Q843" t="s">
        <v>45</v>
      </c>
      <c r="R843" t="s">
        <v>44</v>
      </c>
      <c r="S843" t="s">
        <v>44</v>
      </c>
      <c r="T843" t="s">
        <v>44</v>
      </c>
      <c r="U843" t="s">
        <v>45</v>
      </c>
      <c r="V843" t="s">
        <v>45</v>
      </c>
      <c r="W843" t="s">
        <v>45</v>
      </c>
      <c r="X843">
        <v>1</v>
      </c>
      <c r="Y843" t="str">
        <f>VLOOKUP(Z843:Z7874,'VLOOKUP Ranges'!$A$2:$B$5,2,TRUE)</f>
        <v>70-89</v>
      </c>
      <c r="Z843">
        <v>74.650000000000006</v>
      </c>
      <c r="AA843">
        <v>521.1</v>
      </c>
      <c r="AB843" t="s">
        <v>45</v>
      </c>
      <c r="AC843">
        <v>1</v>
      </c>
      <c r="AD843">
        <v>67</v>
      </c>
      <c r="AE843">
        <v>4612</v>
      </c>
      <c r="AF843" t="s">
        <v>46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1</v>
      </c>
      <c r="AM843" t="b">
        <v>0</v>
      </c>
      <c r="AN843">
        <v>74.442857142857093</v>
      </c>
      <c r="AO843">
        <f t="shared" si="13"/>
        <v>75</v>
      </c>
      <c r="AP843" t="b">
        <v>0</v>
      </c>
    </row>
    <row r="844" spans="1:42" x14ac:dyDescent="0.25">
      <c r="A844" t="s">
        <v>2187</v>
      </c>
      <c r="B844">
        <v>1</v>
      </c>
      <c r="C844" t="s">
        <v>40</v>
      </c>
      <c r="D844" t="s">
        <v>41</v>
      </c>
      <c r="E844" t="s">
        <v>1218</v>
      </c>
      <c r="F844">
        <v>96050</v>
      </c>
      <c r="G844" t="s">
        <v>1219</v>
      </c>
      <c r="H844">
        <v>41.816595</v>
      </c>
      <c r="I844">
        <v>-122.94828699999999</v>
      </c>
      <c r="J844">
        <v>0</v>
      </c>
      <c r="K844">
        <v>0</v>
      </c>
      <c r="L844">
        <v>0</v>
      </c>
      <c r="M844">
        <v>0</v>
      </c>
      <c r="N844" t="str">
        <f>VLOOKUP(O844:O7875,'VLOOKUP Ranges'!$A$9:$B$12,2,TRUE)</f>
        <v>9-29</v>
      </c>
      <c r="O844">
        <v>12</v>
      </c>
      <c r="P844">
        <v>1</v>
      </c>
      <c r="Q844" t="s">
        <v>45</v>
      </c>
      <c r="R844" t="s">
        <v>44</v>
      </c>
      <c r="S844" t="s">
        <v>44</v>
      </c>
      <c r="T844" t="s">
        <v>44</v>
      </c>
      <c r="U844" t="s">
        <v>44</v>
      </c>
      <c r="V844" t="s">
        <v>45</v>
      </c>
      <c r="W844" t="s">
        <v>45</v>
      </c>
      <c r="X844">
        <v>1</v>
      </c>
      <c r="Y844" t="str">
        <f>VLOOKUP(Z844:Z7875,'VLOOKUP Ranges'!$A$2:$B$5,2,TRUE)</f>
        <v>89-118</v>
      </c>
      <c r="Z844">
        <v>94.2</v>
      </c>
      <c r="AA844">
        <v>1046.0999999999999</v>
      </c>
      <c r="AB844" t="s">
        <v>45</v>
      </c>
      <c r="AC844">
        <v>1</v>
      </c>
      <c r="AD844">
        <v>73</v>
      </c>
      <c r="AE844">
        <v>3975</v>
      </c>
      <c r="AF844" t="s">
        <v>90</v>
      </c>
      <c r="AG844" t="b">
        <v>0</v>
      </c>
      <c r="AH844" t="b">
        <v>0</v>
      </c>
      <c r="AI844" t="b">
        <v>1</v>
      </c>
      <c r="AJ844" t="b">
        <v>0</v>
      </c>
      <c r="AK844" t="b">
        <v>0</v>
      </c>
      <c r="AL844" t="b">
        <v>1</v>
      </c>
      <c r="AM844" t="b">
        <v>0</v>
      </c>
      <c r="AN844">
        <v>87.174999999999997</v>
      </c>
      <c r="AO844">
        <f t="shared" si="13"/>
        <v>95</v>
      </c>
      <c r="AP844" t="b">
        <v>0</v>
      </c>
    </row>
    <row r="845" spans="1:42" x14ac:dyDescent="0.25">
      <c r="A845" t="s">
        <v>2188</v>
      </c>
      <c r="B845">
        <v>1</v>
      </c>
      <c r="C845" t="s">
        <v>40</v>
      </c>
      <c r="D845" t="s">
        <v>41</v>
      </c>
      <c r="E845" t="s">
        <v>2189</v>
      </c>
      <c r="F845">
        <v>96063</v>
      </c>
      <c r="G845" t="s">
        <v>2190</v>
      </c>
      <c r="H845">
        <v>40.408796000000002</v>
      </c>
      <c r="I845">
        <v>-121.579609</v>
      </c>
      <c r="J845">
        <v>0</v>
      </c>
      <c r="K845">
        <v>0</v>
      </c>
      <c r="L845">
        <v>1</v>
      </c>
      <c r="M845">
        <v>0</v>
      </c>
      <c r="N845" t="str">
        <f>VLOOKUP(O845:O7876,'VLOOKUP Ranges'!$A$9:$B$12,2,TRUE)</f>
        <v>29-55</v>
      </c>
      <c r="O845">
        <v>54</v>
      </c>
      <c r="P845">
        <v>1</v>
      </c>
      <c r="Q845" t="s">
        <v>45</v>
      </c>
      <c r="R845" t="s">
        <v>45</v>
      </c>
      <c r="S845" t="s">
        <v>45</v>
      </c>
      <c r="T845" t="s">
        <v>44</v>
      </c>
      <c r="U845" t="s">
        <v>44</v>
      </c>
      <c r="V845" t="s">
        <v>45</v>
      </c>
      <c r="W845" t="s">
        <v>45</v>
      </c>
      <c r="X845">
        <v>0</v>
      </c>
      <c r="Y845" t="str">
        <f>VLOOKUP(Z845:Z7876,'VLOOKUP Ranges'!$A$2:$B$5,2,TRUE)</f>
        <v>89-118</v>
      </c>
      <c r="Z845">
        <v>106.55</v>
      </c>
      <c r="AA845">
        <v>5763.3</v>
      </c>
      <c r="AB845" t="s">
        <v>45</v>
      </c>
      <c r="AC845">
        <v>1</v>
      </c>
      <c r="AD845">
        <v>90</v>
      </c>
      <c r="AE845">
        <v>4893</v>
      </c>
      <c r="AF845" t="s">
        <v>94</v>
      </c>
      <c r="AG845" t="b">
        <v>1</v>
      </c>
      <c r="AH845" t="b">
        <v>0</v>
      </c>
      <c r="AI845" t="b">
        <v>1</v>
      </c>
      <c r="AJ845" t="b">
        <v>0</v>
      </c>
      <c r="AK845" t="b">
        <v>0</v>
      </c>
      <c r="AL845" t="b">
        <v>0</v>
      </c>
      <c r="AM845" t="b">
        <v>0</v>
      </c>
      <c r="AN845">
        <v>106.72777777777701</v>
      </c>
      <c r="AO845">
        <f t="shared" si="13"/>
        <v>107</v>
      </c>
      <c r="AP845" t="b">
        <v>1</v>
      </c>
    </row>
    <row r="846" spans="1:42" x14ac:dyDescent="0.25">
      <c r="A846" t="s">
        <v>2191</v>
      </c>
      <c r="B846">
        <v>1</v>
      </c>
      <c r="C846" t="s">
        <v>40</v>
      </c>
      <c r="D846" t="s">
        <v>41</v>
      </c>
      <c r="E846" t="s">
        <v>2192</v>
      </c>
      <c r="F846">
        <v>96064</v>
      </c>
      <c r="G846" t="s">
        <v>2193</v>
      </c>
      <c r="H846">
        <v>41.759864</v>
      </c>
      <c r="I846">
        <v>-122.379175</v>
      </c>
      <c r="J846">
        <v>1</v>
      </c>
      <c r="K846">
        <v>0</v>
      </c>
      <c r="L846">
        <v>0</v>
      </c>
      <c r="M846">
        <v>0</v>
      </c>
      <c r="N846" t="str">
        <f>VLOOKUP(O846:O7877,'VLOOKUP Ranges'!$A$9:$B$12,2,TRUE)</f>
        <v>1-9</v>
      </c>
      <c r="O846">
        <v>1</v>
      </c>
      <c r="P846">
        <v>1</v>
      </c>
      <c r="Q846" t="s">
        <v>44</v>
      </c>
      <c r="R846" t="s">
        <v>66</v>
      </c>
      <c r="S846" t="s">
        <v>66</v>
      </c>
      <c r="T846" t="s">
        <v>66</v>
      </c>
      <c r="U846" t="s">
        <v>66</v>
      </c>
      <c r="V846" t="s">
        <v>66</v>
      </c>
      <c r="W846" t="s">
        <v>66</v>
      </c>
      <c r="X846">
        <v>0</v>
      </c>
      <c r="Y846" t="str">
        <f>VLOOKUP(Z846:Z7877,'VLOOKUP Ranges'!$A$2:$B$5,2,TRUE)</f>
        <v>18-35</v>
      </c>
      <c r="Z846">
        <v>20.100000000000001</v>
      </c>
      <c r="AA846">
        <v>20.100000000000001</v>
      </c>
      <c r="AB846" t="s">
        <v>45</v>
      </c>
      <c r="AC846">
        <v>1</v>
      </c>
      <c r="AD846">
        <v>80</v>
      </c>
      <c r="AE846">
        <v>5747</v>
      </c>
      <c r="AF846" t="s">
        <v>98</v>
      </c>
      <c r="AG846" t="b">
        <v>0</v>
      </c>
      <c r="AH846" t="b">
        <v>0</v>
      </c>
      <c r="AI846" t="b">
        <v>0</v>
      </c>
      <c r="AJ846" t="b">
        <v>1</v>
      </c>
      <c r="AK846" t="b">
        <v>0</v>
      </c>
      <c r="AL846" t="b">
        <v>0</v>
      </c>
      <c r="AM846" t="b">
        <v>1</v>
      </c>
      <c r="AN846">
        <v>20.100000000000001</v>
      </c>
      <c r="AO846">
        <f t="shared" si="13"/>
        <v>21</v>
      </c>
      <c r="AP846" t="b">
        <v>0</v>
      </c>
    </row>
    <row r="847" spans="1:42" x14ac:dyDescent="0.25">
      <c r="A847" t="s">
        <v>2194</v>
      </c>
      <c r="B847">
        <v>1</v>
      </c>
      <c r="C847" t="s">
        <v>40</v>
      </c>
      <c r="D847" t="s">
        <v>41</v>
      </c>
      <c r="E847" t="s">
        <v>2195</v>
      </c>
      <c r="F847">
        <v>96069</v>
      </c>
      <c r="G847" t="s">
        <v>2196</v>
      </c>
      <c r="H847">
        <v>40.689242999999998</v>
      </c>
      <c r="I847">
        <v>-122.037023</v>
      </c>
      <c r="J847">
        <v>0</v>
      </c>
      <c r="K847">
        <v>0</v>
      </c>
      <c r="L847">
        <v>1</v>
      </c>
      <c r="M847">
        <v>0</v>
      </c>
      <c r="N847" t="str">
        <f>VLOOKUP(O847:O7878,'VLOOKUP Ranges'!$A$9:$B$12,2,TRUE)</f>
        <v>9-29</v>
      </c>
      <c r="O847">
        <v>23</v>
      </c>
      <c r="P847">
        <v>1</v>
      </c>
      <c r="Q847" t="s">
        <v>44</v>
      </c>
      <c r="R847" t="s">
        <v>44</v>
      </c>
      <c r="S847" t="s">
        <v>45</v>
      </c>
      <c r="T847" t="s">
        <v>45</v>
      </c>
      <c r="U847" t="s">
        <v>45</v>
      </c>
      <c r="V847" t="s">
        <v>44</v>
      </c>
      <c r="W847" t="s">
        <v>44</v>
      </c>
      <c r="X847">
        <v>0</v>
      </c>
      <c r="Y847" t="str">
        <f>VLOOKUP(Z847:Z7878,'VLOOKUP Ranges'!$A$2:$B$5,2,TRUE)</f>
        <v>70-89</v>
      </c>
      <c r="Z847">
        <v>83.8</v>
      </c>
      <c r="AA847">
        <v>1900.25</v>
      </c>
      <c r="AB847" t="s">
        <v>45</v>
      </c>
      <c r="AC847">
        <v>1</v>
      </c>
      <c r="AD847">
        <v>80</v>
      </c>
      <c r="AE847">
        <v>5737</v>
      </c>
      <c r="AF847" t="s">
        <v>102</v>
      </c>
      <c r="AG847" t="b">
        <v>0</v>
      </c>
      <c r="AH847" t="b">
        <v>0</v>
      </c>
      <c r="AI847" t="b">
        <v>1</v>
      </c>
      <c r="AJ847" t="b">
        <v>0</v>
      </c>
      <c r="AK847" t="b">
        <v>0</v>
      </c>
      <c r="AL847" t="b">
        <v>1</v>
      </c>
      <c r="AM847" t="b">
        <v>0</v>
      </c>
      <c r="AN847">
        <v>82.619565217391298</v>
      </c>
      <c r="AO847">
        <f t="shared" si="13"/>
        <v>84</v>
      </c>
      <c r="AP847" t="b">
        <v>0</v>
      </c>
    </row>
    <row r="848" spans="1:42" x14ac:dyDescent="0.25">
      <c r="A848" t="s">
        <v>2197</v>
      </c>
      <c r="B848">
        <v>1</v>
      </c>
      <c r="C848" t="s">
        <v>40</v>
      </c>
      <c r="D848" t="s">
        <v>41</v>
      </c>
      <c r="E848" t="s">
        <v>2198</v>
      </c>
      <c r="F848">
        <v>96071</v>
      </c>
      <c r="G848" t="s">
        <v>2199</v>
      </c>
      <c r="H848">
        <v>40.656286999999999</v>
      </c>
      <c r="I848">
        <v>-121.42896500000001</v>
      </c>
      <c r="J848">
        <v>1</v>
      </c>
      <c r="K848">
        <v>0</v>
      </c>
      <c r="L848">
        <v>0</v>
      </c>
      <c r="M848">
        <v>0</v>
      </c>
      <c r="N848" t="str">
        <f>VLOOKUP(O848:O7879,'VLOOKUP Ranges'!$A$9:$B$12,2,TRUE)</f>
        <v>1-9</v>
      </c>
      <c r="O848">
        <v>3</v>
      </c>
      <c r="P848">
        <v>1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45</v>
      </c>
      <c r="W848" t="s">
        <v>44</v>
      </c>
      <c r="X848">
        <v>0</v>
      </c>
      <c r="Y848" t="str">
        <f>VLOOKUP(Z848:Z7879,'VLOOKUP Ranges'!$A$2:$B$5,2,TRUE)</f>
        <v>35-70</v>
      </c>
      <c r="Z848">
        <v>55.15</v>
      </c>
      <c r="AA848">
        <v>159.15</v>
      </c>
      <c r="AB848" t="s">
        <v>45</v>
      </c>
      <c r="AC848">
        <v>1</v>
      </c>
      <c r="AD848">
        <v>78</v>
      </c>
      <c r="AE848">
        <v>5698</v>
      </c>
      <c r="AF848" t="s">
        <v>106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1</v>
      </c>
      <c r="AN848">
        <v>53.05</v>
      </c>
      <c r="AO848">
        <f t="shared" si="13"/>
        <v>56</v>
      </c>
      <c r="AP848" t="b">
        <v>0</v>
      </c>
    </row>
    <row r="849" spans="1:42" x14ac:dyDescent="0.25">
      <c r="A849" t="s">
        <v>2200</v>
      </c>
      <c r="B849">
        <v>1</v>
      </c>
      <c r="C849" t="s">
        <v>40</v>
      </c>
      <c r="D849" t="s">
        <v>41</v>
      </c>
      <c r="E849" t="s">
        <v>2201</v>
      </c>
      <c r="F849">
        <v>96074</v>
      </c>
      <c r="G849" t="s">
        <v>2202</v>
      </c>
      <c r="H849">
        <v>39.884394999999998</v>
      </c>
      <c r="I849">
        <v>-122.587513</v>
      </c>
      <c r="J849">
        <v>1</v>
      </c>
      <c r="K849">
        <v>1</v>
      </c>
      <c r="L849">
        <v>1</v>
      </c>
      <c r="M849">
        <v>0</v>
      </c>
      <c r="N849" t="str">
        <f>VLOOKUP(O849:O7880,'VLOOKUP Ranges'!$A$9:$B$12,2,TRUE)</f>
        <v>9-29</v>
      </c>
      <c r="O849">
        <v>10</v>
      </c>
      <c r="P849">
        <v>1</v>
      </c>
      <c r="Q849" t="s">
        <v>45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45</v>
      </c>
      <c r="X849">
        <v>1</v>
      </c>
      <c r="Y849" t="str">
        <f>VLOOKUP(Z849:Z7880,'VLOOKUP Ranges'!$A$2:$B$5,2,TRUE)</f>
        <v>70-89</v>
      </c>
      <c r="Z849">
        <v>86.65</v>
      </c>
      <c r="AA849">
        <v>856.65</v>
      </c>
      <c r="AB849" t="s">
        <v>45</v>
      </c>
      <c r="AC849">
        <v>1</v>
      </c>
      <c r="AD849">
        <v>84</v>
      </c>
      <c r="AE849">
        <v>4990</v>
      </c>
      <c r="AF849" t="s">
        <v>109</v>
      </c>
      <c r="AG849" t="b">
        <v>0</v>
      </c>
      <c r="AH849" t="b">
        <v>0</v>
      </c>
      <c r="AI849" t="b">
        <v>1</v>
      </c>
      <c r="AJ849" t="b">
        <v>0</v>
      </c>
      <c r="AK849" t="b">
        <v>0</v>
      </c>
      <c r="AL849" t="b">
        <v>1</v>
      </c>
      <c r="AM849" t="b">
        <v>0</v>
      </c>
      <c r="AN849">
        <v>85.664999999999907</v>
      </c>
      <c r="AO849">
        <f t="shared" si="13"/>
        <v>87</v>
      </c>
      <c r="AP849" t="b">
        <v>0</v>
      </c>
    </row>
    <row r="850" spans="1:42" x14ac:dyDescent="0.25">
      <c r="A850" t="s">
        <v>2203</v>
      </c>
      <c r="B850">
        <v>1</v>
      </c>
      <c r="C850" t="s">
        <v>40</v>
      </c>
      <c r="D850" t="s">
        <v>41</v>
      </c>
      <c r="E850" t="s">
        <v>2204</v>
      </c>
      <c r="F850">
        <v>96080</v>
      </c>
      <c r="G850" t="s">
        <v>2205</v>
      </c>
      <c r="H850">
        <v>40.186771999999998</v>
      </c>
      <c r="I850">
        <v>-122.388361</v>
      </c>
      <c r="J850">
        <v>0</v>
      </c>
      <c r="K850">
        <v>1</v>
      </c>
      <c r="L850">
        <v>0</v>
      </c>
      <c r="M850">
        <v>0</v>
      </c>
      <c r="N850" t="str">
        <f>VLOOKUP(O850:O7881,'VLOOKUP Ranges'!$A$9:$B$12,2,TRUE)</f>
        <v>29-55</v>
      </c>
      <c r="O850">
        <v>37</v>
      </c>
      <c r="P850">
        <v>1</v>
      </c>
      <c r="Q850" t="s">
        <v>45</v>
      </c>
      <c r="R850" t="s">
        <v>45</v>
      </c>
      <c r="S850" t="s">
        <v>45</v>
      </c>
      <c r="T850" t="s">
        <v>44</v>
      </c>
      <c r="U850" t="s">
        <v>44</v>
      </c>
      <c r="V850" t="s">
        <v>45</v>
      </c>
      <c r="W850" t="s">
        <v>45</v>
      </c>
      <c r="X850">
        <v>1</v>
      </c>
      <c r="Y850" t="str">
        <f>VLOOKUP(Z850:Z7881,'VLOOKUP Ranges'!$A$2:$B$5,2,TRUE)</f>
        <v>89-118</v>
      </c>
      <c r="Z850">
        <v>106.75</v>
      </c>
      <c r="AA850">
        <v>4056.75</v>
      </c>
      <c r="AB850" t="s">
        <v>45</v>
      </c>
      <c r="AC850">
        <v>1</v>
      </c>
      <c r="AD850">
        <v>92</v>
      </c>
      <c r="AE850">
        <v>5849</v>
      </c>
      <c r="AF850" t="s">
        <v>113</v>
      </c>
      <c r="AG850" t="b">
        <v>0</v>
      </c>
      <c r="AH850" t="b">
        <v>0</v>
      </c>
      <c r="AI850" t="b">
        <v>1</v>
      </c>
      <c r="AJ850" t="b">
        <v>0</v>
      </c>
      <c r="AK850" t="b">
        <v>0</v>
      </c>
      <c r="AL850" t="b">
        <v>0</v>
      </c>
      <c r="AM850" t="b">
        <v>0</v>
      </c>
      <c r="AN850">
        <v>109.64189189189101</v>
      </c>
      <c r="AO850">
        <f t="shared" si="13"/>
        <v>107</v>
      </c>
      <c r="AP850" t="b">
        <v>1</v>
      </c>
    </row>
    <row r="851" spans="1:42" x14ac:dyDescent="0.25">
      <c r="A851" t="s">
        <v>2206</v>
      </c>
      <c r="B851">
        <v>1</v>
      </c>
      <c r="C851" t="s">
        <v>40</v>
      </c>
      <c r="D851" t="s">
        <v>41</v>
      </c>
      <c r="E851" t="s">
        <v>2207</v>
      </c>
      <c r="F851">
        <v>96093</v>
      </c>
      <c r="G851" t="s">
        <v>2208</v>
      </c>
      <c r="H851">
        <v>40.759400999999997</v>
      </c>
      <c r="I851">
        <v>-122.93933699999999</v>
      </c>
      <c r="J851">
        <v>1</v>
      </c>
      <c r="K851">
        <v>0</v>
      </c>
      <c r="L851">
        <v>0</v>
      </c>
      <c r="M851">
        <v>0</v>
      </c>
      <c r="N851" t="str">
        <f>VLOOKUP(O851:O7882,'VLOOKUP Ranges'!$A$9:$B$12,2,TRUE)</f>
        <v>29-55</v>
      </c>
      <c r="O851">
        <v>31</v>
      </c>
      <c r="P851">
        <v>1</v>
      </c>
      <c r="Q851" t="s">
        <v>44</v>
      </c>
      <c r="R851" t="s">
        <v>44</v>
      </c>
      <c r="S851" t="s">
        <v>45</v>
      </c>
      <c r="T851" t="s">
        <v>44</v>
      </c>
      <c r="U851" t="s">
        <v>45</v>
      </c>
      <c r="V851" t="s">
        <v>44</v>
      </c>
      <c r="W851" t="s">
        <v>44</v>
      </c>
      <c r="X851">
        <v>1</v>
      </c>
      <c r="Y851" t="str">
        <f>VLOOKUP(Z851:Z7882,'VLOOKUP Ranges'!$A$2:$B$5,2,TRUE)</f>
        <v>70-89</v>
      </c>
      <c r="Z851">
        <v>78.45</v>
      </c>
      <c r="AA851">
        <v>2435.15</v>
      </c>
      <c r="AB851" t="s">
        <v>45</v>
      </c>
      <c r="AC851">
        <v>1</v>
      </c>
      <c r="AD851">
        <v>72</v>
      </c>
      <c r="AE851">
        <v>3091</v>
      </c>
      <c r="AF851" t="s">
        <v>117</v>
      </c>
      <c r="AG851" t="b">
        <v>0</v>
      </c>
      <c r="AH851" t="b">
        <v>0</v>
      </c>
      <c r="AI851" t="b">
        <v>1</v>
      </c>
      <c r="AJ851" t="b">
        <v>0</v>
      </c>
      <c r="AK851" t="b">
        <v>0</v>
      </c>
      <c r="AL851" t="b">
        <v>1</v>
      </c>
      <c r="AM851" t="b">
        <v>0</v>
      </c>
      <c r="AN851">
        <v>78.553225806451593</v>
      </c>
      <c r="AO851">
        <f t="shared" si="13"/>
        <v>79</v>
      </c>
      <c r="AP851" t="b">
        <v>0</v>
      </c>
    </row>
    <row r="852" spans="1:42" x14ac:dyDescent="0.25">
      <c r="A852" t="s">
        <v>2209</v>
      </c>
      <c r="B852">
        <v>1</v>
      </c>
      <c r="C852" t="s">
        <v>40</v>
      </c>
      <c r="D852" t="s">
        <v>41</v>
      </c>
      <c r="E852" t="s">
        <v>2210</v>
      </c>
      <c r="F852">
        <v>96096</v>
      </c>
      <c r="G852" t="s">
        <v>2211</v>
      </c>
      <c r="H852">
        <v>40.637104999999998</v>
      </c>
      <c r="I852">
        <v>-121.906949</v>
      </c>
      <c r="J852">
        <v>0</v>
      </c>
      <c r="K852">
        <v>0</v>
      </c>
      <c r="L852">
        <v>1</v>
      </c>
      <c r="M852">
        <v>0</v>
      </c>
      <c r="N852" t="str">
        <f>VLOOKUP(O852:O7883,'VLOOKUP Ranges'!$A$9:$B$12,2,TRUE)</f>
        <v>29-55</v>
      </c>
      <c r="O852">
        <v>34</v>
      </c>
      <c r="P852">
        <v>1</v>
      </c>
      <c r="Q852" t="s">
        <v>45</v>
      </c>
      <c r="R852" t="s">
        <v>44</v>
      </c>
      <c r="S852" t="s">
        <v>44</v>
      </c>
      <c r="T852" t="s">
        <v>45</v>
      </c>
      <c r="U852" t="s">
        <v>44</v>
      </c>
      <c r="V852" t="s">
        <v>45</v>
      </c>
      <c r="W852" t="s">
        <v>44</v>
      </c>
      <c r="X852">
        <v>0</v>
      </c>
      <c r="Y852" t="str">
        <f>VLOOKUP(Z852:Z7883,'VLOOKUP Ranges'!$A$2:$B$5,2,TRUE)</f>
        <v>70-89</v>
      </c>
      <c r="Z852">
        <v>87.45</v>
      </c>
      <c r="AA852">
        <v>2874.15</v>
      </c>
      <c r="AB852" t="s">
        <v>45</v>
      </c>
      <c r="AC852">
        <v>1</v>
      </c>
      <c r="AD852">
        <v>98</v>
      </c>
      <c r="AE852">
        <v>3358</v>
      </c>
      <c r="AF852" t="s">
        <v>121</v>
      </c>
      <c r="AG852" t="b">
        <v>0</v>
      </c>
      <c r="AH852" t="b">
        <v>0</v>
      </c>
      <c r="AI852" t="b">
        <v>1</v>
      </c>
      <c r="AJ852" t="b">
        <v>0</v>
      </c>
      <c r="AK852" t="b">
        <v>0</v>
      </c>
      <c r="AL852" t="b">
        <v>1</v>
      </c>
      <c r="AM852" t="b">
        <v>0</v>
      </c>
      <c r="AN852">
        <v>84.533823529411706</v>
      </c>
      <c r="AO852">
        <f t="shared" si="13"/>
        <v>88</v>
      </c>
      <c r="AP852" t="b">
        <v>0</v>
      </c>
    </row>
    <row r="853" spans="1:42" x14ac:dyDescent="0.25">
      <c r="A853" t="s">
        <v>2212</v>
      </c>
      <c r="B853">
        <v>1</v>
      </c>
      <c r="C853" t="s">
        <v>40</v>
      </c>
      <c r="D853" t="s">
        <v>41</v>
      </c>
      <c r="E853" t="s">
        <v>2213</v>
      </c>
      <c r="F853">
        <v>96103</v>
      </c>
      <c r="G853" t="s">
        <v>2214</v>
      </c>
      <c r="H853">
        <v>39.783746999999998</v>
      </c>
      <c r="I853">
        <v>-120.66103200000001</v>
      </c>
      <c r="J853">
        <v>1</v>
      </c>
      <c r="K853">
        <v>0</v>
      </c>
      <c r="L853">
        <v>1</v>
      </c>
      <c r="M853">
        <v>0</v>
      </c>
      <c r="N853" t="str">
        <f>VLOOKUP(O853:O7884,'VLOOKUP Ranges'!$A$9:$B$12,2,TRUE)</f>
        <v>29-55</v>
      </c>
      <c r="O853">
        <v>29</v>
      </c>
      <c r="P853">
        <v>1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>
        <v>1</v>
      </c>
      <c r="Y853" t="str">
        <f>VLOOKUP(Z853:Z7884,'VLOOKUP Ranges'!$A$2:$B$5,2,TRUE)</f>
        <v>70-89</v>
      </c>
      <c r="Z853">
        <v>70.75</v>
      </c>
      <c r="AA853">
        <v>1974.8</v>
      </c>
      <c r="AB853" t="s">
        <v>45</v>
      </c>
      <c r="AC853">
        <v>1</v>
      </c>
      <c r="AD853">
        <v>73</v>
      </c>
      <c r="AE853">
        <v>2663</v>
      </c>
      <c r="AF853" t="s">
        <v>90</v>
      </c>
      <c r="AG853" t="b">
        <v>0</v>
      </c>
      <c r="AH853" t="b">
        <v>0</v>
      </c>
      <c r="AI853" t="b">
        <v>1</v>
      </c>
      <c r="AJ853" t="b">
        <v>0</v>
      </c>
      <c r="AK853" t="b">
        <v>0</v>
      </c>
      <c r="AL853" t="b">
        <v>1</v>
      </c>
      <c r="AM853" t="b">
        <v>0</v>
      </c>
      <c r="AN853">
        <v>68.096551724137896</v>
      </c>
      <c r="AO853">
        <f t="shared" si="13"/>
        <v>71</v>
      </c>
      <c r="AP853" t="b">
        <v>0</v>
      </c>
    </row>
    <row r="854" spans="1:42" x14ac:dyDescent="0.25">
      <c r="A854" t="s">
        <v>2215</v>
      </c>
      <c r="B854">
        <v>1</v>
      </c>
      <c r="C854" t="s">
        <v>40</v>
      </c>
      <c r="D854" t="s">
        <v>41</v>
      </c>
      <c r="E854" t="s">
        <v>2216</v>
      </c>
      <c r="F854">
        <v>96109</v>
      </c>
      <c r="G854" t="s">
        <v>2217</v>
      </c>
      <c r="H854">
        <v>40.012675000000002</v>
      </c>
      <c r="I854">
        <v>-120.101857</v>
      </c>
      <c r="J854">
        <v>1</v>
      </c>
      <c r="K854">
        <v>1</v>
      </c>
      <c r="L854">
        <v>1</v>
      </c>
      <c r="M854">
        <v>0</v>
      </c>
      <c r="N854" t="str">
        <f>VLOOKUP(O854:O7885,'VLOOKUP Ranges'!$A$9:$B$12,2,TRUE)</f>
        <v>9-29</v>
      </c>
      <c r="O854">
        <v>12</v>
      </c>
      <c r="P854">
        <v>1</v>
      </c>
      <c r="Q854" t="s">
        <v>45</v>
      </c>
      <c r="R854" t="s">
        <v>44</v>
      </c>
      <c r="S854" t="s">
        <v>45</v>
      </c>
      <c r="T854" t="s">
        <v>44</v>
      </c>
      <c r="U854" t="s">
        <v>44</v>
      </c>
      <c r="V854" t="s">
        <v>45</v>
      </c>
      <c r="W854" t="s">
        <v>45</v>
      </c>
      <c r="X854">
        <v>1</v>
      </c>
      <c r="Y854" t="str">
        <f>VLOOKUP(Z854:Z7885,'VLOOKUP Ranges'!$A$2:$B$5,2,TRUE)</f>
        <v>89-118</v>
      </c>
      <c r="Z854">
        <v>101.35</v>
      </c>
      <c r="AA854">
        <v>1218.55</v>
      </c>
      <c r="AB854" t="s">
        <v>45</v>
      </c>
      <c r="AC854">
        <v>1</v>
      </c>
      <c r="AD854">
        <v>68</v>
      </c>
      <c r="AE854">
        <v>3967</v>
      </c>
      <c r="AF854" t="s">
        <v>94</v>
      </c>
      <c r="AG854" t="b">
        <v>0</v>
      </c>
      <c r="AH854" t="b">
        <v>0</v>
      </c>
      <c r="AI854" t="b">
        <v>1</v>
      </c>
      <c r="AJ854" t="b">
        <v>0</v>
      </c>
      <c r="AK854" t="b">
        <v>0</v>
      </c>
      <c r="AL854" t="b">
        <v>1</v>
      </c>
      <c r="AM854" t="b">
        <v>0</v>
      </c>
      <c r="AN854">
        <v>101.54583333333299</v>
      </c>
      <c r="AO854">
        <f t="shared" si="13"/>
        <v>102</v>
      </c>
      <c r="AP854" t="b">
        <v>0</v>
      </c>
    </row>
    <row r="855" spans="1:42" x14ac:dyDescent="0.25">
      <c r="A855" t="s">
        <v>2218</v>
      </c>
      <c r="B855">
        <v>1</v>
      </c>
      <c r="C855" t="s">
        <v>40</v>
      </c>
      <c r="D855" t="s">
        <v>41</v>
      </c>
      <c r="E855" t="s">
        <v>2219</v>
      </c>
      <c r="F855">
        <v>96110</v>
      </c>
      <c r="G855" t="s">
        <v>2220</v>
      </c>
      <c r="H855">
        <v>41.280341</v>
      </c>
      <c r="I855">
        <v>-120.150381</v>
      </c>
      <c r="J855">
        <v>1</v>
      </c>
      <c r="K855">
        <v>0</v>
      </c>
      <c r="L855">
        <v>0</v>
      </c>
      <c r="M855">
        <v>0</v>
      </c>
      <c r="N855" t="str">
        <f>VLOOKUP(O855:O7886,'VLOOKUP Ranges'!$A$9:$B$12,2,TRUE)</f>
        <v>1-9</v>
      </c>
      <c r="O855">
        <v>1</v>
      </c>
      <c r="P855">
        <v>1</v>
      </c>
      <c r="Q855" t="s">
        <v>45</v>
      </c>
      <c r="R855" t="s">
        <v>45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>
        <v>1</v>
      </c>
      <c r="Y855" t="str">
        <f>VLOOKUP(Z855:Z7886,'VLOOKUP Ranges'!$A$2:$B$5,2,TRUE)</f>
        <v>70-89</v>
      </c>
      <c r="Z855">
        <v>81.7</v>
      </c>
      <c r="AA855">
        <v>81.7</v>
      </c>
      <c r="AB855" t="s">
        <v>45</v>
      </c>
      <c r="AC855">
        <v>1</v>
      </c>
      <c r="AD855">
        <v>83</v>
      </c>
      <c r="AE855">
        <v>5574</v>
      </c>
      <c r="AF855" t="s">
        <v>98</v>
      </c>
      <c r="AG855" t="b">
        <v>0</v>
      </c>
      <c r="AH855" t="b">
        <v>0</v>
      </c>
      <c r="AI855" t="b">
        <v>1</v>
      </c>
      <c r="AJ855" t="b">
        <v>0</v>
      </c>
      <c r="AK855" t="b">
        <v>0</v>
      </c>
      <c r="AL855" t="b">
        <v>1</v>
      </c>
      <c r="AM855" t="b">
        <v>0</v>
      </c>
      <c r="AN855">
        <v>81.7</v>
      </c>
      <c r="AO855">
        <f t="shared" si="13"/>
        <v>82</v>
      </c>
      <c r="AP855" t="b">
        <v>1</v>
      </c>
    </row>
    <row r="856" spans="1:42" x14ac:dyDescent="0.25">
      <c r="A856" t="s">
        <v>2221</v>
      </c>
      <c r="B856">
        <v>1</v>
      </c>
      <c r="C856" t="s">
        <v>40</v>
      </c>
      <c r="D856" t="s">
        <v>41</v>
      </c>
      <c r="E856" t="s">
        <v>1251</v>
      </c>
      <c r="F856">
        <v>96112</v>
      </c>
      <c r="G856" t="s">
        <v>1252</v>
      </c>
      <c r="H856">
        <v>41.932206999999998</v>
      </c>
      <c r="I856">
        <v>-120.135941</v>
      </c>
      <c r="J856">
        <v>1</v>
      </c>
      <c r="K856">
        <v>0</v>
      </c>
      <c r="L856">
        <v>0</v>
      </c>
      <c r="M856">
        <v>0</v>
      </c>
      <c r="N856" t="str">
        <f>VLOOKUP(O856:O7887,'VLOOKUP Ranges'!$A$9:$B$12,2,TRUE)</f>
        <v>29-55</v>
      </c>
      <c r="O856">
        <v>33</v>
      </c>
      <c r="P856">
        <v>1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>
        <v>0</v>
      </c>
      <c r="Y856" t="str">
        <f>VLOOKUP(Z856:Z7887,'VLOOKUP Ranges'!$A$2:$B$5,2,TRUE)</f>
        <v>35-70</v>
      </c>
      <c r="Z856">
        <v>68.25</v>
      </c>
      <c r="AA856">
        <v>2171.15</v>
      </c>
      <c r="AB856" t="s">
        <v>45</v>
      </c>
      <c r="AC856">
        <v>1</v>
      </c>
      <c r="AD856">
        <v>100</v>
      </c>
      <c r="AE856">
        <v>5647</v>
      </c>
      <c r="AF856" t="s">
        <v>102</v>
      </c>
      <c r="AG856" t="b">
        <v>0</v>
      </c>
      <c r="AH856" t="b">
        <v>0</v>
      </c>
      <c r="AI856" t="b">
        <v>1</v>
      </c>
      <c r="AJ856" t="b">
        <v>0</v>
      </c>
      <c r="AK856" t="b">
        <v>0</v>
      </c>
      <c r="AL856" t="b">
        <v>1</v>
      </c>
      <c r="AM856" t="b">
        <v>0</v>
      </c>
      <c r="AN856">
        <v>65.792424242424204</v>
      </c>
      <c r="AO856">
        <f t="shared" si="13"/>
        <v>69</v>
      </c>
      <c r="AP856" t="b">
        <v>0</v>
      </c>
    </row>
    <row r="857" spans="1:42" x14ac:dyDescent="0.25">
      <c r="A857" t="s">
        <v>2222</v>
      </c>
      <c r="B857">
        <v>1</v>
      </c>
      <c r="C857" t="s">
        <v>40</v>
      </c>
      <c r="D857" t="s">
        <v>41</v>
      </c>
      <c r="E857" t="s">
        <v>1254</v>
      </c>
      <c r="F857">
        <v>96115</v>
      </c>
      <c r="G857" t="s">
        <v>1255</v>
      </c>
      <c r="H857">
        <v>41.729078999999999</v>
      </c>
      <c r="I857">
        <v>-120.225025</v>
      </c>
      <c r="J857">
        <v>0</v>
      </c>
      <c r="K857">
        <v>0</v>
      </c>
      <c r="L857">
        <v>0</v>
      </c>
      <c r="M857">
        <v>0</v>
      </c>
      <c r="N857" t="str">
        <f>VLOOKUP(O857:O7888,'VLOOKUP Ranges'!$A$9:$B$12,2,TRUE)</f>
        <v>1-9</v>
      </c>
      <c r="O857">
        <v>4</v>
      </c>
      <c r="P857">
        <v>1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45</v>
      </c>
      <c r="X857">
        <v>1</v>
      </c>
      <c r="Y857" t="str">
        <f>VLOOKUP(Z857:Z7888,'VLOOKUP Ranges'!$A$2:$B$5,2,TRUE)</f>
        <v>70-89</v>
      </c>
      <c r="Z857">
        <v>79.150000000000006</v>
      </c>
      <c r="AA857">
        <v>317.25</v>
      </c>
      <c r="AB857" t="s">
        <v>45</v>
      </c>
      <c r="AC857">
        <v>1</v>
      </c>
      <c r="AD857">
        <v>68</v>
      </c>
      <c r="AE857">
        <v>5762</v>
      </c>
      <c r="AF857" t="s">
        <v>106</v>
      </c>
      <c r="AG857" t="b">
        <v>0</v>
      </c>
      <c r="AH857" t="b">
        <v>0</v>
      </c>
      <c r="AI857" t="b">
        <v>1</v>
      </c>
      <c r="AJ857" t="b">
        <v>0</v>
      </c>
      <c r="AK857" t="b">
        <v>0</v>
      </c>
      <c r="AL857" t="b">
        <v>1</v>
      </c>
      <c r="AM857" t="b">
        <v>0</v>
      </c>
      <c r="AN857">
        <v>79.3125</v>
      </c>
      <c r="AO857">
        <f t="shared" si="13"/>
        <v>80</v>
      </c>
      <c r="AP857" t="b">
        <v>0</v>
      </c>
    </row>
    <row r="858" spans="1:42" x14ac:dyDescent="0.25">
      <c r="A858" t="s">
        <v>2223</v>
      </c>
      <c r="B858">
        <v>1</v>
      </c>
      <c r="C858" t="s">
        <v>40</v>
      </c>
      <c r="D858" t="s">
        <v>41</v>
      </c>
      <c r="E858" t="s">
        <v>2224</v>
      </c>
      <c r="F858">
        <v>96125</v>
      </c>
      <c r="G858" t="s">
        <v>2225</v>
      </c>
      <c r="H858">
        <v>39.600599000000003</v>
      </c>
      <c r="I858">
        <v>-120.636358</v>
      </c>
      <c r="J858">
        <v>1</v>
      </c>
      <c r="K858">
        <v>1</v>
      </c>
      <c r="L858">
        <v>0</v>
      </c>
      <c r="M858">
        <v>0</v>
      </c>
      <c r="N858" t="str">
        <f>VLOOKUP(O858:O7889,'VLOOKUP Ranges'!$A$9:$B$12,2,TRUE)</f>
        <v>29-55</v>
      </c>
      <c r="O858">
        <v>35</v>
      </c>
      <c r="P858">
        <v>1</v>
      </c>
      <c r="Q858" t="s">
        <v>45</v>
      </c>
      <c r="R858" t="s">
        <v>44</v>
      </c>
      <c r="S858" t="s">
        <v>44</v>
      </c>
      <c r="T858" t="s">
        <v>44</v>
      </c>
      <c r="U858" t="s">
        <v>44</v>
      </c>
      <c r="V858" t="s">
        <v>45</v>
      </c>
      <c r="W858" t="s">
        <v>45</v>
      </c>
      <c r="X858">
        <v>1</v>
      </c>
      <c r="Y858" t="str">
        <f>VLOOKUP(Z858:Z7889,'VLOOKUP Ranges'!$A$2:$B$5,2,TRUE)</f>
        <v>89-118</v>
      </c>
      <c r="Z858">
        <v>95.45</v>
      </c>
      <c r="AA858">
        <v>3474.05</v>
      </c>
      <c r="AB858" t="s">
        <v>45</v>
      </c>
      <c r="AC858">
        <v>1</v>
      </c>
      <c r="AD858">
        <v>91</v>
      </c>
      <c r="AE858">
        <v>2080</v>
      </c>
      <c r="AF858" t="s">
        <v>139</v>
      </c>
      <c r="AG858" t="b">
        <v>0</v>
      </c>
      <c r="AH858" t="b">
        <v>0</v>
      </c>
      <c r="AI858" t="b">
        <v>1</v>
      </c>
      <c r="AJ858" t="b">
        <v>0</v>
      </c>
      <c r="AK858" t="b">
        <v>0</v>
      </c>
      <c r="AL858" t="b">
        <v>1</v>
      </c>
      <c r="AM858" t="b">
        <v>0</v>
      </c>
      <c r="AN858">
        <v>99.2585714285714</v>
      </c>
      <c r="AO858">
        <f t="shared" si="13"/>
        <v>96</v>
      </c>
      <c r="AP858" t="b">
        <v>0</v>
      </c>
    </row>
    <row r="859" spans="1:42" x14ac:dyDescent="0.25">
      <c r="A859" t="s">
        <v>2226</v>
      </c>
      <c r="B859">
        <v>1</v>
      </c>
      <c r="C859" t="s">
        <v>40</v>
      </c>
      <c r="D859" t="s">
        <v>41</v>
      </c>
      <c r="E859" t="s">
        <v>2227</v>
      </c>
      <c r="F859">
        <v>96126</v>
      </c>
      <c r="G859" t="s">
        <v>2228</v>
      </c>
      <c r="H859">
        <v>39.559708999999998</v>
      </c>
      <c r="I859">
        <v>-120.34563900000001</v>
      </c>
      <c r="J859">
        <v>1</v>
      </c>
      <c r="K859">
        <v>0</v>
      </c>
      <c r="L859">
        <v>1</v>
      </c>
      <c r="M859">
        <v>0</v>
      </c>
      <c r="N859" t="str">
        <f>VLOOKUP(O859:O7890,'VLOOKUP Ranges'!$A$9:$B$12,2,TRUE)</f>
        <v>9-29</v>
      </c>
      <c r="O859">
        <v>19</v>
      </c>
      <c r="P859">
        <v>1</v>
      </c>
      <c r="Q859" t="s">
        <v>45</v>
      </c>
      <c r="R859" t="s">
        <v>44</v>
      </c>
      <c r="S859" t="s">
        <v>44</v>
      </c>
      <c r="T859" t="s">
        <v>44</v>
      </c>
      <c r="U859" t="s">
        <v>45</v>
      </c>
      <c r="V859" t="s">
        <v>45</v>
      </c>
      <c r="W859" t="s">
        <v>45</v>
      </c>
      <c r="X859">
        <v>1</v>
      </c>
      <c r="Y859" t="str">
        <f>VLOOKUP(Z859:Z7890,'VLOOKUP Ranges'!$A$2:$B$5,2,TRUE)</f>
        <v>89-118</v>
      </c>
      <c r="Z859">
        <v>100.95</v>
      </c>
      <c r="AA859">
        <v>1875.55</v>
      </c>
      <c r="AB859" t="s">
        <v>45</v>
      </c>
      <c r="AC859">
        <v>1</v>
      </c>
      <c r="AD859">
        <v>73</v>
      </c>
      <c r="AE859">
        <v>4072</v>
      </c>
      <c r="AF859" t="s">
        <v>139</v>
      </c>
      <c r="AG859" t="b">
        <v>1</v>
      </c>
      <c r="AH859" t="b">
        <v>0</v>
      </c>
      <c r="AI859" t="b">
        <v>1</v>
      </c>
      <c r="AJ859" t="b">
        <v>0</v>
      </c>
      <c r="AK859" t="b">
        <v>0</v>
      </c>
      <c r="AL859" t="b">
        <v>1</v>
      </c>
      <c r="AM859" t="b">
        <v>0</v>
      </c>
      <c r="AN859">
        <v>98.713157894736796</v>
      </c>
      <c r="AO859">
        <f t="shared" si="13"/>
        <v>101</v>
      </c>
      <c r="AP859" t="b">
        <v>0</v>
      </c>
    </row>
    <row r="860" spans="1:42" x14ac:dyDescent="0.25">
      <c r="A860" t="s">
        <v>2229</v>
      </c>
      <c r="B860">
        <v>1</v>
      </c>
      <c r="C860" t="s">
        <v>40</v>
      </c>
      <c r="D860" t="s">
        <v>41</v>
      </c>
      <c r="E860" t="s">
        <v>2230</v>
      </c>
      <c r="F860">
        <v>96137</v>
      </c>
      <c r="G860" t="s">
        <v>2231</v>
      </c>
      <c r="H860">
        <v>40.271535</v>
      </c>
      <c r="I860">
        <v>-121.01808699999999</v>
      </c>
      <c r="J860">
        <v>0</v>
      </c>
      <c r="K860">
        <v>0</v>
      </c>
      <c r="L860">
        <v>1</v>
      </c>
      <c r="M860">
        <v>0</v>
      </c>
      <c r="N860" t="str">
        <f>VLOOKUP(O860:O7891,'VLOOKUP Ranges'!$A$9:$B$12,2,TRUE)</f>
        <v>1-9</v>
      </c>
      <c r="O860">
        <v>1</v>
      </c>
      <c r="P860">
        <v>1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>
        <v>1</v>
      </c>
      <c r="Y860" t="str">
        <f>VLOOKUP(Z860:Z7891,'VLOOKUP Ranges'!$A$2:$B$5,2,TRUE)</f>
        <v>35-70</v>
      </c>
      <c r="Z860">
        <v>69.099999999999994</v>
      </c>
      <c r="AA860">
        <v>69.099999999999994</v>
      </c>
      <c r="AB860" t="s">
        <v>45</v>
      </c>
      <c r="AC860">
        <v>1</v>
      </c>
      <c r="AD860">
        <v>92</v>
      </c>
      <c r="AE860">
        <v>4779</v>
      </c>
      <c r="AF860" t="s">
        <v>139</v>
      </c>
      <c r="AG860" t="b">
        <v>0</v>
      </c>
      <c r="AH860" t="b">
        <v>0</v>
      </c>
      <c r="AI860" t="b">
        <v>1</v>
      </c>
      <c r="AJ860" t="b">
        <v>0</v>
      </c>
      <c r="AK860" t="b">
        <v>0</v>
      </c>
      <c r="AL860" t="b">
        <v>0</v>
      </c>
      <c r="AM860" t="b">
        <v>1</v>
      </c>
      <c r="AN860">
        <v>69.099999999999994</v>
      </c>
      <c r="AO860">
        <f t="shared" si="13"/>
        <v>70</v>
      </c>
      <c r="AP860" t="b">
        <v>0</v>
      </c>
    </row>
    <row r="861" spans="1:42" x14ac:dyDescent="0.25">
      <c r="A861" t="s">
        <v>2232</v>
      </c>
      <c r="B861">
        <v>1</v>
      </c>
      <c r="C861" t="s">
        <v>40</v>
      </c>
      <c r="D861" t="s">
        <v>41</v>
      </c>
      <c r="E861" t="s">
        <v>2233</v>
      </c>
      <c r="F861">
        <v>96148</v>
      </c>
      <c r="G861" t="s">
        <v>2234</v>
      </c>
      <c r="H861">
        <v>39.241239999999998</v>
      </c>
      <c r="I861">
        <v>-120.054765</v>
      </c>
      <c r="J861">
        <v>0</v>
      </c>
      <c r="K861">
        <v>1</v>
      </c>
      <c r="L861">
        <v>0</v>
      </c>
      <c r="M861">
        <v>0</v>
      </c>
      <c r="N861" t="str">
        <f>VLOOKUP(O861:O7892,'VLOOKUP Ranges'!$A$9:$B$12,2,TRUE)</f>
        <v>1-9</v>
      </c>
      <c r="O861">
        <v>1</v>
      </c>
      <c r="P861">
        <v>1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>
        <v>1</v>
      </c>
      <c r="Y861" t="str">
        <f>VLOOKUP(Z861:Z7892,'VLOOKUP Ranges'!$A$2:$B$5,2,TRUE)</f>
        <v>35-70</v>
      </c>
      <c r="Z861">
        <v>69.599999999999994</v>
      </c>
      <c r="AA861">
        <v>69.599999999999994</v>
      </c>
      <c r="AB861" t="s">
        <v>45</v>
      </c>
      <c r="AC861">
        <v>1</v>
      </c>
      <c r="AD861">
        <v>74</v>
      </c>
      <c r="AE861">
        <v>2151</v>
      </c>
      <c r="AF861" t="s">
        <v>149</v>
      </c>
      <c r="AG861" t="b">
        <v>0</v>
      </c>
      <c r="AH861" t="b">
        <v>0</v>
      </c>
      <c r="AI861" t="b">
        <v>1</v>
      </c>
      <c r="AJ861" t="b">
        <v>0</v>
      </c>
      <c r="AK861" t="b">
        <v>0</v>
      </c>
      <c r="AL861" t="b">
        <v>1</v>
      </c>
      <c r="AM861" t="b">
        <v>0</v>
      </c>
      <c r="AN861">
        <v>69.599999999999994</v>
      </c>
      <c r="AO861">
        <f t="shared" si="13"/>
        <v>70</v>
      </c>
      <c r="AP861" t="b">
        <v>0</v>
      </c>
    </row>
    <row r="862" spans="1:42" x14ac:dyDescent="0.25">
      <c r="A862" t="s">
        <v>2235</v>
      </c>
      <c r="B862">
        <v>1</v>
      </c>
      <c r="C862" t="s">
        <v>40</v>
      </c>
      <c r="D862" t="s">
        <v>41</v>
      </c>
      <c r="E862" t="s">
        <v>1278</v>
      </c>
      <c r="F862">
        <v>96150</v>
      </c>
      <c r="G862" t="s">
        <v>1279</v>
      </c>
      <c r="H862">
        <v>38.911577000000001</v>
      </c>
      <c r="I862">
        <v>-120.10616899999999</v>
      </c>
      <c r="J862">
        <v>1</v>
      </c>
      <c r="K862">
        <v>0</v>
      </c>
      <c r="L862">
        <v>0</v>
      </c>
      <c r="M862">
        <v>0</v>
      </c>
      <c r="N862" t="str">
        <f>VLOOKUP(O862:O7893,'VLOOKUP Ranges'!$A$9:$B$12,2,TRUE)</f>
        <v>29-55</v>
      </c>
      <c r="O862">
        <v>31</v>
      </c>
      <c r="P862">
        <v>1</v>
      </c>
      <c r="Q862" t="s">
        <v>45</v>
      </c>
      <c r="R862" t="s">
        <v>44</v>
      </c>
      <c r="S862" t="s">
        <v>45</v>
      </c>
      <c r="T862" t="s">
        <v>45</v>
      </c>
      <c r="U862" t="s">
        <v>44</v>
      </c>
      <c r="V862" t="s">
        <v>45</v>
      </c>
      <c r="W862" t="s">
        <v>45</v>
      </c>
      <c r="X862">
        <v>1</v>
      </c>
      <c r="Y862" t="str">
        <f>VLOOKUP(Z862:Z7893,'VLOOKUP Ranges'!$A$2:$B$5,2,TRUE)</f>
        <v>89-118</v>
      </c>
      <c r="Z862">
        <v>103.45</v>
      </c>
      <c r="AA862">
        <v>3066.45</v>
      </c>
      <c r="AB862" t="s">
        <v>45</v>
      </c>
      <c r="AC862">
        <v>1</v>
      </c>
      <c r="AD862">
        <v>65</v>
      </c>
      <c r="AE862">
        <v>5387</v>
      </c>
      <c r="AF862" t="s">
        <v>153</v>
      </c>
      <c r="AG862" t="b">
        <v>1</v>
      </c>
      <c r="AH862" t="b">
        <v>0</v>
      </c>
      <c r="AI862" t="b">
        <v>1</v>
      </c>
      <c r="AJ862" t="b">
        <v>0</v>
      </c>
      <c r="AK862" t="b">
        <v>0</v>
      </c>
      <c r="AL862" t="b">
        <v>1</v>
      </c>
      <c r="AM862" t="b">
        <v>0</v>
      </c>
      <c r="AN862">
        <v>98.917741935483804</v>
      </c>
      <c r="AO862">
        <f t="shared" si="13"/>
        <v>104</v>
      </c>
      <c r="AP862" t="b">
        <v>0</v>
      </c>
    </row>
    <row r="863" spans="1:42" x14ac:dyDescent="0.25">
      <c r="A863" t="s">
        <v>2236</v>
      </c>
      <c r="B863">
        <v>1</v>
      </c>
      <c r="C863" t="s">
        <v>40</v>
      </c>
      <c r="D863" t="s">
        <v>41</v>
      </c>
      <c r="E863" t="s">
        <v>1281</v>
      </c>
      <c r="F863">
        <v>96161</v>
      </c>
      <c r="G863" t="s">
        <v>1282</v>
      </c>
      <c r="H863">
        <v>39.342497999999999</v>
      </c>
      <c r="I863">
        <v>-120.24712700000001</v>
      </c>
      <c r="J863">
        <v>0</v>
      </c>
      <c r="K863">
        <v>0</v>
      </c>
      <c r="L863">
        <v>0</v>
      </c>
      <c r="M863">
        <v>0</v>
      </c>
      <c r="N863" t="str">
        <f>VLOOKUP(O863:O7894,'VLOOKUP Ranges'!$A$9:$B$12,2,TRUE)</f>
        <v>1-9</v>
      </c>
      <c r="O863">
        <v>4</v>
      </c>
      <c r="P863">
        <v>1</v>
      </c>
      <c r="Q863" t="s">
        <v>45</v>
      </c>
      <c r="R863" t="s">
        <v>44</v>
      </c>
      <c r="S863" t="s">
        <v>45</v>
      </c>
      <c r="T863" t="s">
        <v>44</v>
      </c>
      <c r="U863" t="s">
        <v>44</v>
      </c>
      <c r="V863" t="s">
        <v>44</v>
      </c>
      <c r="W863" t="s">
        <v>44</v>
      </c>
      <c r="X863">
        <v>0</v>
      </c>
      <c r="Y863" t="str">
        <f>VLOOKUP(Z863:Z7894,'VLOOKUP Ranges'!$A$2:$B$5,2,TRUE)</f>
        <v>70-89</v>
      </c>
      <c r="Z863">
        <v>77.95</v>
      </c>
      <c r="AA863">
        <v>305.55</v>
      </c>
      <c r="AB863" t="s">
        <v>45</v>
      </c>
      <c r="AC863">
        <v>1</v>
      </c>
      <c r="AD863">
        <v>89</v>
      </c>
      <c r="AE863">
        <v>5365</v>
      </c>
      <c r="AF863" t="s">
        <v>90</v>
      </c>
      <c r="AG863" t="b">
        <v>0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  <c r="AM863" t="b">
        <v>0</v>
      </c>
      <c r="AN863">
        <v>76.387500000000003</v>
      </c>
      <c r="AO863">
        <f t="shared" si="13"/>
        <v>78</v>
      </c>
      <c r="AP863" t="b">
        <v>0</v>
      </c>
    </row>
    <row r="864" spans="1:42" x14ac:dyDescent="0.25">
      <c r="A864" t="s">
        <v>2237</v>
      </c>
      <c r="B864">
        <v>1</v>
      </c>
      <c r="C864" t="s">
        <v>40</v>
      </c>
      <c r="D864" t="s">
        <v>41</v>
      </c>
      <c r="E864" t="s">
        <v>42</v>
      </c>
      <c r="F864">
        <v>90007</v>
      </c>
      <c r="G864" t="s">
        <v>1286</v>
      </c>
      <c r="H864">
        <v>34.027337000000003</v>
      </c>
      <c r="I864">
        <v>-118.28515</v>
      </c>
      <c r="J864">
        <v>0</v>
      </c>
      <c r="K864">
        <v>1</v>
      </c>
      <c r="L864">
        <v>0</v>
      </c>
      <c r="M864">
        <v>0</v>
      </c>
      <c r="N864" t="str">
        <f>VLOOKUP(O864:O7895,'VLOOKUP Ranges'!$A$9:$B$12,2,TRUE)</f>
        <v>1-9</v>
      </c>
      <c r="O864">
        <v>1</v>
      </c>
      <c r="P864">
        <v>1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45</v>
      </c>
      <c r="W864" t="s">
        <v>44</v>
      </c>
      <c r="X864">
        <v>0</v>
      </c>
      <c r="Y864" t="str">
        <f>VLOOKUP(Z864:Z7895,'VLOOKUP Ranges'!$A$2:$B$5,2,TRUE)</f>
        <v>70-89</v>
      </c>
      <c r="Z864">
        <v>78.45</v>
      </c>
      <c r="AA864">
        <v>78.45</v>
      </c>
      <c r="AB864" t="s">
        <v>45</v>
      </c>
      <c r="AC864">
        <v>1</v>
      </c>
      <c r="AD864">
        <v>67</v>
      </c>
      <c r="AE864">
        <v>2139</v>
      </c>
      <c r="AF864" t="s">
        <v>94</v>
      </c>
      <c r="AG864" t="b">
        <v>0</v>
      </c>
      <c r="AH864" t="b">
        <v>0</v>
      </c>
      <c r="AI864" t="b">
        <v>1</v>
      </c>
      <c r="AJ864" t="b">
        <v>0</v>
      </c>
      <c r="AK864" t="b">
        <v>0</v>
      </c>
      <c r="AL864" t="b">
        <v>1</v>
      </c>
      <c r="AM864" t="b">
        <v>0</v>
      </c>
      <c r="AN864">
        <v>78.45</v>
      </c>
      <c r="AO864">
        <f t="shared" si="13"/>
        <v>79</v>
      </c>
      <c r="AP864" t="b">
        <v>0</v>
      </c>
    </row>
    <row r="865" spans="1:42" x14ac:dyDescent="0.25">
      <c r="A865" t="s">
        <v>2238</v>
      </c>
      <c r="B865">
        <v>1</v>
      </c>
      <c r="C865" t="s">
        <v>40</v>
      </c>
      <c r="D865" t="s">
        <v>41</v>
      </c>
      <c r="E865" t="s">
        <v>42</v>
      </c>
      <c r="F865">
        <v>90016</v>
      </c>
      <c r="G865" t="s">
        <v>2239</v>
      </c>
      <c r="H865">
        <v>34.028331000000001</v>
      </c>
      <c r="I865">
        <v>-118.354338</v>
      </c>
      <c r="J865">
        <v>1</v>
      </c>
      <c r="K865">
        <v>0</v>
      </c>
      <c r="L865">
        <v>0</v>
      </c>
      <c r="M865">
        <v>0</v>
      </c>
      <c r="N865" t="str">
        <f>VLOOKUP(O865:O7896,'VLOOKUP Ranges'!$A$9:$B$12,2,TRUE)</f>
        <v>9-29</v>
      </c>
      <c r="O865">
        <v>10</v>
      </c>
      <c r="P865">
        <v>0</v>
      </c>
      <c r="Q865" t="s">
        <v>62</v>
      </c>
      <c r="R865" t="s">
        <v>44</v>
      </c>
      <c r="S865" t="s">
        <v>44</v>
      </c>
      <c r="T865" t="s">
        <v>45</v>
      </c>
      <c r="U865" t="s">
        <v>44</v>
      </c>
      <c r="V865" t="s">
        <v>44</v>
      </c>
      <c r="W865" t="s">
        <v>44</v>
      </c>
      <c r="X865">
        <v>0</v>
      </c>
      <c r="Y865" t="str">
        <f>VLOOKUP(Z865:Z7896,'VLOOKUP Ranges'!$A$2:$B$5,2,TRUE)</f>
        <v>18-35</v>
      </c>
      <c r="Z865">
        <v>29.5</v>
      </c>
      <c r="AA865">
        <v>255.25</v>
      </c>
      <c r="AB865" t="s">
        <v>45</v>
      </c>
      <c r="AC865">
        <v>1</v>
      </c>
      <c r="AD865">
        <v>69</v>
      </c>
      <c r="AE865">
        <v>3797</v>
      </c>
      <c r="AF865" t="s">
        <v>98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1</v>
      </c>
      <c r="AN865">
        <v>25.524999999999999</v>
      </c>
      <c r="AO865">
        <f t="shared" si="13"/>
        <v>30</v>
      </c>
      <c r="AP865" t="b">
        <v>0</v>
      </c>
    </row>
    <row r="866" spans="1:42" x14ac:dyDescent="0.25">
      <c r="A866" t="s">
        <v>2240</v>
      </c>
      <c r="B866">
        <v>1</v>
      </c>
      <c r="C866" t="s">
        <v>40</v>
      </c>
      <c r="D866" t="s">
        <v>41</v>
      </c>
      <c r="E866" t="s">
        <v>42</v>
      </c>
      <c r="F866">
        <v>90017</v>
      </c>
      <c r="G866" t="s">
        <v>2241</v>
      </c>
      <c r="H866">
        <v>34.052841999999998</v>
      </c>
      <c r="I866">
        <v>-118.264495</v>
      </c>
      <c r="J866">
        <v>0</v>
      </c>
      <c r="K866">
        <v>0</v>
      </c>
      <c r="L866">
        <v>0</v>
      </c>
      <c r="M866">
        <v>0</v>
      </c>
      <c r="N866" t="str">
        <f>VLOOKUP(O866:O7897,'VLOOKUP Ranges'!$A$9:$B$12,2,TRUE)</f>
        <v>1-9</v>
      </c>
      <c r="O866">
        <v>2</v>
      </c>
      <c r="P866">
        <v>1</v>
      </c>
      <c r="Q866" t="s">
        <v>44</v>
      </c>
      <c r="R866" t="s">
        <v>45</v>
      </c>
      <c r="S866" t="s">
        <v>44</v>
      </c>
      <c r="T866" t="s">
        <v>44</v>
      </c>
      <c r="U866" t="s">
        <v>44</v>
      </c>
      <c r="V866" t="s">
        <v>45</v>
      </c>
      <c r="W866" t="s">
        <v>45</v>
      </c>
      <c r="X866">
        <v>1</v>
      </c>
      <c r="Y866" t="str">
        <f>VLOOKUP(Z866:Z7897,'VLOOKUP Ranges'!$A$2:$B$5,2,TRUE)</f>
        <v>70-89</v>
      </c>
      <c r="Z866">
        <v>70.75</v>
      </c>
      <c r="AA866">
        <v>146.9</v>
      </c>
      <c r="AB866" t="s">
        <v>45</v>
      </c>
      <c r="AC866">
        <v>1</v>
      </c>
      <c r="AD866">
        <v>72</v>
      </c>
      <c r="AE866">
        <v>3257</v>
      </c>
      <c r="AF866" t="s">
        <v>102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1</v>
      </c>
      <c r="AM866" t="b">
        <v>0</v>
      </c>
      <c r="AN866">
        <v>73.45</v>
      </c>
      <c r="AO866">
        <f t="shared" si="13"/>
        <v>71</v>
      </c>
      <c r="AP866" t="b">
        <v>1</v>
      </c>
    </row>
    <row r="867" spans="1:42" x14ac:dyDescent="0.25">
      <c r="A867" t="s">
        <v>2242</v>
      </c>
      <c r="B867">
        <v>1</v>
      </c>
      <c r="C867" t="s">
        <v>40</v>
      </c>
      <c r="D867" t="s">
        <v>41</v>
      </c>
      <c r="E867" t="s">
        <v>42</v>
      </c>
      <c r="F867">
        <v>90020</v>
      </c>
      <c r="G867" t="s">
        <v>58</v>
      </c>
      <c r="H867">
        <v>34.066367</v>
      </c>
      <c r="I867">
        <v>-118.30986799999999</v>
      </c>
      <c r="J867">
        <v>0</v>
      </c>
      <c r="K867">
        <v>1</v>
      </c>
      <c r="L867">
        <v>0</v>
      </c>
      <c r="M867">
        <v>0</v>
      </c>
      <c r="N867" t="str">
        <f>VLOOKUP(O867:O7898,'VLOOKUP Ranges'!$A$9:$B$12,2,TRUE)</f>
        <v>9-29</v>
      </c>
      <c r="O867">
        <v>9</v>
      </c>
      <c r="P867">
        <v>1</v>
      </c>
      <c r="Q867" t="s">
        <v>45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45</v>
      </c>
      <c r="X867">
        <v>1</v>
      </c>
      <c r="Y867" t="str">
        <f>VLOOKUP(Z867:Z7898,'VLOOKUP Ranges'!$A$2:$B$5,2,TRUE)</f>
        <v>70-89</v>
      </c>
      <c r="Z867">
        <v>84.45</v>
      </c>
      <c r="AA867">
        <v>762.5</v>
      </c>
      <c r="AB867" t="s">
        <v>45</v>
      </c>
      <c r="AC867">
        <v>1</v>
      </c>
      <c r="AD867">
        <v>95</v>
      </c>
      <c r="AE867">
        <v>3543</v>
      </c>
      <c r="AF867" t="s">
        <v>106</v>
      </c>
      <c r="AG867" t="b">
        <v>0</v>
      </c>
      <c r="AH867" t="b">
        <v>0</v>
      </c>
      <c r="AI867" t="b">
        <v>1</v>
      </c>
      <c r="AJ867" t="b">
        <v>0</v>
      </c>
      <c r="AK867" t="b">
        <v>0</v>
      </c>
      <c r="AL867" t="b">
        <v>1</v>
      </c>
      <c r="AM867" t="b">
        <v>0</v>
      </c>
      <c r="AN867">
        <v>84.7222222222222</v>
      </c>
      <c r="AO867">
        <f t="shared" si="13"/>
        <v>85</v>
      </c>
      <c r="AP867" t="b">
        <v>0</v>
      </c>
    </row>
    <row r="868" spans="1:42" x14ac:dyDescent="0.25">
      <c r="A868" t="s">
        <v>2243</v>
      </c>
      <c r="B868">
        <v>1</v>
      </c>
      <c r="C868" t="s">
        <v>40</v>
      </c>
      <c r="D868" t="s">
        <v>41</v>
      </c>
      <c r="E868" t="s">
        <v>42</v>
      </c>
      <c r="F868">
        <v>90023</v>
      </c>
      <c r="G868" t="s">
        <v>1295</v>
      </c>
      <c r="H868">
        <v>34.017696999999998</v>
      </c>
      <c r="I868">
        <v>-118.200577</v>
      </c>
      <c r="J868">
        <v>1</v>
      </c>
      <c r="K868">
        <v>0</v>
      </c>
      <c r="L868">
        <v>0</v>
      </c>
      <c r="M868">
        <v>0</v>
      </c>
      <c r="N868" t="str">
        <f>VLOOKUP(O868:O7899,'VLOOKUP Ranges'!$A$9:$B$12,2,TRUE)</f>
        <v>1-9</v>
      </c>
      <c r="O868">
        <v>4</v>
      </c>
      <c r="P868">
        <v>1</v>
      </c>
      <c r="Q868" t="s">
        <v>45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45</v>
      </c>
      <c r="X868">
        <v>1</v>
      </c>
      <c r="Y868" t="str">
        <f>VLOOKUP(Z868:Z7899,'VLOOKUP Ranges'!$A$2:$B$5,2,TRUE)</f>
        <v>70-89</v>
      </c>
      <c r="Z868">
        <v>85.65</v>
      </c>
      <c r="AA868">
        <v>338.9</v>
      </c>
      <c r="AB868" t="s">
        <v>45</v>
      </c>
      <c r="AC868">
        <v>1</v>
      </c>
      <c r="AD868">
        <v>87</v>
      </c>
      <c r="AE868">
        <v>2330</v>
      </c>
      <c r="AF868" t="s">
        <v>109</v>
      </c>
      <c r="AG868" t="b">
        <v>0</v>
      </c>
      <c r="AH868" t="b">
        <v>0</v>
      </c>
      <c r="AI868" t="b">
        <v>1</v>
      </c>
      <c r="AJ868" t="b">
        <v>0</v>
      </c>
      <c r="AK868" t="b">
        <v>0</v>
      </c>
      <c r="AL868" t="b">
        <v>1</v>
      </c>
      <c r="AM868" t="b">
        <v>0</v>
      </c>
      <c r="AN868">
        <v>84.724999999999994</v>
      </c>
      <c r="AO868">
        <f t="shared" si="13"/>
        <v>86</v>
      </c>
      <c r="AP868" t="b">
        <v>0</v>
      </c>
    </row>
    <row r="869" spans="1:42" x14ac:dyDescent="0.25">
      <c r="A869" t="s">
        <v>2244</v>
      </c>
      <c r="B869">
        <v>1</v>
      </c>
      <c r="C869" t="s">
        <v>40</v>
      </c>
      <c r="D869" t="s">
        <v>41</v>
      </c>
      <c r="E869" t="s">
        <v>42</v>
      </c>
      <c r="F869">
        <v>90024</v>
      </c>
      <c r="G869" t="s">
        <v>65</v>
      </c>
      <c r="H869">
        <v>34.066302999999998</v>
      </c>
      <c r="I869">
        <v>-118.435479</v>
      </c>
      <c r="J869">
        <v>1</v>
      </c>
      <c r="K869">
        <v>1</v>
      </c>
      <c r="L869">
        <v>0</v>
      </c>
      <c r="M869">
        <v>0</v>
      </c>
      <c r="N869" t="str">
        <f>VLOOKUP(O869:O7900,'VLOOKUP Ranges'!$A$9:$B$12,2,TRUE)</f>
        <v>29-55</v>
      </c>
      <c r="O869">
        <v>38</v>
      </c>
      <c r="P869">
        <v>1</v>
      </c>
      <c r="Q869" t="s">
        <v>44</v>
      </c>
      <c r="R869" t="s">
        <v>44</v>
      </c>
      <c r="S869" t="s">
        <v>45</v>
      </c>
      <c r="T869" t="s">
        <v>45</v>
      </c>
      <c r="U869" t="s">
        <v>45</v>
      </c>
      <c r="V869" t="s">
        <v>45</v>
      </c>
      <c r="W869" t="s">
        <v>44</v>
      </c>
      <c r="X869">
        <v>1</v>
      </c>
      <c r="Y869" t="str">
        <f>VLOOKUP(Z869:Z7900,'VLOOKUP Ranges'!$A$2:$B$5,2,TRUE)</f>
        <v>35-70</v>
      </c>
      <c r="Z869">
        <v>70.150000000000006</v>
      </c>
      <c r="AA869">
        <v>2497.35</v>
      </c>
      <c r="AB869" t="s">
        <v>45</v>
      </c>
      <c r="AC869">
        <v>1</v>
      </c>
      <c r="AD869">
        <v>82</v>
      </c>
      <c r="AE869">
        <v>2645</v>
      </c>
      <c r="AF869" t="s">
        <v>113</v>
      </c>
      <c r="AG869" t="b">
        <v>1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  <c r="AM869" t="b">
        <v>0</v>
      </c>
      <c r="AN869">
        <v>65.719736842105206</v>
      </c>
      <c r="AO869">
        <f t="shared" si="13"/>
        <v>71</v>
      </c>
      <c r="AP869" t="b">
        <v>0</v>
      </c>
    </row>
    <row r="870" spans="1:42" x14ac:dyDescent="0.25">
      <c r="A870" t="s">
        <v>2245</v>
      </c>
      <c r="B870">
        <v>1</v>
      </c>
      <c r="C870" t="s">
        <v>40</v>
      </c>
      <c r="D870" t="s">
        <v>41</v>
      </c>
      <c r="E870" t="s">
        <v>42</v>
      </c>
      <c r="F870">
        <v>90028</v>
      </c>
      <c r="G870" t="s">
        <v>68</v>
      </c>
      <c r="H870">
        <v>34.099868999999998</v>
      </c>
      <c r="I870">
        <v>-118.326843</v>
      </c>
      <c r="J870">
        <v>1</v>
      </c>
      <c r="K870">
        <v>1</v>
      </c>
      <c r="L870">
        <v>0</v>
      </c>
      <c r="M870">
        <v>0</v>
      </c>
      <c r="N870" t="str">
        <f>VLOOKUP(O870:O7901,'VLOOKUP Ranges'!$A$9:$B$12,2,TRUE)</f>
        <v>29-55</v>
      </c>
      <c r="O870">
        <v>51</v>
      </c>
      <c r="P870">
        <v>1</v>
      </c>
      <c r="Q870" t="s">
        <v>45</v>
      </c>
      <c r="R870" t="s">
        <v>44</v>
      </c>
      <c r="S870" t="s">
        <v>44</v>
      </c>
      <c r="T870" t="s">
        <v>45</v>
      </c>
      <c r="U870" t="s">
        <v>44</v>
      </c>
      <c r="V870" t="s">
        <v>45</v>
      </c>
      <c r="W870" t="s">
        <v>45</v>
      </c>
      <c r="X870">
        <v>1</v>
      </c>
      <c r="Y870" t="str">
        <f>VLOOKUP(Z870:Z7901,'VLOOKUP Ranges'!$A$2:$B$5,2,TRUE)</f>
        <v>89-118</v>
      </c>
      <c r="Z870">
        <v>97.8</v>
      </c>
      <c r="AA870">
        <v>4913.3</v>
      </c>
      <c r="AB870" t="s">
        <v>45</v>
      </c>
      <c r="AC870">
        <v>1</v>
      </c>
      <c r="AD870">
        <v>81</v>
      </c>
      <c r="AE870">
        <v>6204</v>
      </c>
      <c r="AF870" t="s">
        <v>117</v>
      </c>
      <c r="AG870" t="b">
        <v>0</v>
      </c>
      <c r="AH870" t="b">
        <v>0</v>
      </c>
      <c r="AI870" t="b">
        <v>1</v>
      </c>
      <c r="AJ870" t="b">
        <v>0</v>
      </c>
      <c r="AK870" t="b">
        <v>0</v>
      </c>
      <c r="AL870" t="b">
        <v>1</v>
      </c>
      <c r="AM870" t="b">
        <v>0</v>
      </c>
      <c r="AN870">
        <v>96.3392156862745</v>
      </c>
      <c r="AO870">
        <f t="shared" si="13"/>
        <v>98</v>
      </c>
      <c r="AP870" t="b">
        <v>0</v>
      </c>
    </row>
    <row r="871" spans="1:42" x14ac:dyDescent="0.25">
      <c r="A871" t="s">
        <v>2246</v>
      </c>
      <c r="B871">
        <v>1</v>
      </c>
      <c r="C871" t="s">
        <v>40</v>
      </c>
      <c r="D871" t="s">
        <v>41</v>
      </c>
      <c r="E871" t="s">
        <v>42</v>
      </c>
      <c r="F871">
        <v>90031</v>
      </c>
      <c r="G871" t="s">
        <v>2247</v>
      </c>
      <c r="H871">
        <v>34.085807000000003</v>
      </c>
      <c r="I871">
        <v>-118.20661699999999</v>
      </c>
      <c r="J871">
        <v>1</v>
      </c>
      <c r="K871">
        <v>0</v>
      </c>
      <c r="L871">
        <v>0</v>
      </c>
      <c r="M871">
        <v>0</v>
      </c>
      <c r="N871" t="str">
        <f>VLOOKUP(O871:O7902,'VLOOKUP Ranges'!$A$9:$B$12,2,TRUE)</f>
        <v>1-9</v>
      </c>
      <c r="O871">
        <v>1</v>
      </c>
      <c r="P871">
        <v>1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>
        <v>0</v>
      </c>
      <c r="Y871" t="str">
        <f>VLOOKUP(Z871:Z7902,'VLOOKUP Ranges'!$A$2:$B$5,2,TRUE)</f>
        <v>35-70</v>
      </c>
      <c r="Z871">
        <v>46.3</v>
      </c>
      <c r="AA871">
        <v>46.3</v>
      </c>
      <c r="AB871" t="s">
        <v>45</v>
      </c>
      <c r="AC871">
        <v>1</v>
      </c>
      <c r="AD871">
        <v>73</v>
      </c>
      <c r="AE871">
        <v>3017</v>
      </c>
      <c r="AF871" t="s">
        <v>121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1</v>
      </c>
      <c r="AN871">
        <v>46.3</v>
      </c>
      <c r="AO871">
        <f t="shared" si="13"/>
        <v>47</v>
      </c>
      <c r="AP871" t="b">
        <v>0</v>
      </c>
    </row>
    <row r="872" spans="1:42" x14ac:dyDescent="0.25">
      <c r="A872" t="s">
        <v>2248</v>
      </c>
      <c r="B872">
        <v>1</v>
      </c>
      <c r="C872" t="s">
        <v>40</v>
      </c>
      <c r="D872" t="s">
        <v>41</v>
      </c>
      <c r="E872" t="s">
        <v>42</v>
      </c>
      <c r="F872">
        <v>90033</v>
      </c>
      <c r="G872" t="s">
        <v>2249</v>
      </c>
      <c r="H872">
        <v>34.050198000000002</v>
      </c>
      <c r="I872">
        <v>-118.21094600000001</v>
      </c>
      <c r="J872">
        <v>0</v>
      </c>
      <c r="K872">
        <v>0</v>
      </c>
      <c r="L872">
        <v>0</v>
      </c>
      <c r="M872">
        <v>0</v>
      </c>
      <c r="N872" t="str">
        <f>VLOOKUP(O872:O7903,'VLOOKUP Ranges'!$A$9:$B$12,2,TRUE)</f>
        <v>29-55</v>
      </c>
      <c r="O872">
        <v>41</v>
      </c>
      <c r="P872">
        <v>1</v>
      </c>
      <c r="Q872" t="s">
        <v>45</v>
      </c>
      <c r="R872" t="s">
        <v>44</v>
      </c>
      <c r="S872" t="s">
        <v>45</v>
      </c>
      <c r="T872" t="s">
        <v>45</v>
      </c>
      <c r="U872" t="s">
        <v>44</v>
      </c>
      <c r="V872" t="s">
        <v>45</v>
      </c>
      <c r="W872" t="s">
        <v>45</v>
      </c>
      <c r="X872">
        <v>1</v>
      </c>
      <c r="Y872" t="str">
        <f>VLOOKUP(Z872:Z7903,'VLOOKUP Ranges'!$A$2:$B$5,2,TRUE)</f>
        <v>89-118</v>
      </c>
      <c r="Z872">
        <v>106.3</v>
      </c>
      <c r="AA872">
        <v>4443.45</v>
      </c>
      <c r="AB872" t="s">
        <v>45</v>
      </c>
      <c r="AC872">
        <v>1</v>
      </c>
      <c r="AD872">
        <v>85</v>
      </c>
      <c r="AE872">
        <v>5383</v>
      </c>
      <c r="AF872" t="s">
        <v>90</v>
      </c>
      <c r="AG872" t="b">
        <v>0</v>
      </c>
      <c r="AH872" t="b">
        <v>0</v>
      </c>
      <c r="AI872" t="b">
        <v>1</v>
      </c>
      <c r="AJ872" t="b">
        <v>0</v>
      </c>
      <c r="AK872" t="b">
        <v>0</v>
      </c>
      <c r="AL872" t="b">
        <v>1</v>
      </c>
      <c r="AM872" t="b">
        <v>0</v>
      </c>
      <c r="AN872">
        <v>108.376829268292</v>
      </c>
      <c r="AO872">
        <f t="shared" si="13"/>
        <v>107</v>
      </c>
      <c r="AP872" t="b">
        <v>0</v>
      </c>
    </row>
    <row r="873" spans="1:42" x14ac:dyDescent="0.25">
      <c r="A873" t="s">
        <v>2250</v>
      </c>
      <c r="B873">
        <v>1</v>
      </c>
      <c r="C873" t="s">
        <v>40</v>
      </c>
      <c r="D873" t="s">
        <v>41</v>
      </c>
      <c r="E873" t="s">
        <v>42</v>
      </c>
      <c r="F873">
        <v>90037</v>
      </c>
      <c r="G873" t="s">
        <v>1299</v>
      </c>
      <c r="H873">
        <v>34.002642000000002</v>
      </c>
      <c r="I873">
        <v>-118.28759599999999</v>
      </c>
      <c r="J873">
        <v>0</v>
      </c>
      <c r="K873">
        <v>0</v>
      </c>
      <c r="L873">
        <v>0</v>
      </c>
      <c r="M873">
        <v>0</v>
      </c>
      <c r="N873" t="str">
        <f>VLOOKUP(O873:O7904,'VLOOKUP Ranges'!$A$9:$B$12,2,TRUE)</f>
        <v>9-29</v>
      </c>
      <c r="O873">
        <v>12</v>
      </c>
      <c r="P873">
        <v>1</v>
      </c>
      <c r="Q873" t="s">
        <v>44</v>
      </c>
      <c r="R873" t="s">
        <v>44</v>
      </c>
      <c r="S873" t="s">
        <v>44</v>
      </c>
      <c r="T873" t="s">
        <v>45</v>
      </c>
      <c r="U873" t="s">
        <v>45</v>
      </c>
      <c r="V873" t="s">
        <v>44</v>
      </c>
      <c r="W873" t="s">
        <v>45</v>
      </c>
      <c r="X873">
        <v>1</v>
      </c>
      <c r="Y873" t="str">
        <f>VLOOKUP(Z873:Z7904,'VLOOKUP Ranges'!$A$2:$B$5,2,TRUE)</f>
        <v>70-89</v>
      </c>
      <c r="Z873">
        <v>89.4</v>
      </c>
      <c r="AA873">
        <v>1095.6500000000001</v>
      </c>
      <c r="AB873" t="s">
        <v>45</v>
      </c>
      <c r="AC873">
        <v>1</v>
      </c>
      <c r="AD873">
        <v>79</v>
      </c>
      <c r="AE873">
        <v>5047</v>
      </c>
      <c r="AF873" t="s">
        <v>94</v>
      </c>
      <c r="AG873" t="b">
        <v>0</v>
      </c>
      <c r="AH873" t="b">
        <v>0</v>
      </c>
      <c r="AI873" t="b">
        <v>1</v>
      </c>
      <c r="AJ873" t="b">
        <v>0</v>
      </c>
      <c r="AK873" t="b">
        <v>0</v>
      </c>
      <c r="AL873" t="b">
        <v>1</v>
      </c>
      <c r="AM873" t="b">
        <v>0</v>
      </c>
      <c r="AN873">
        <v>91.304166666666603</v>
      </c>
      <c r="AO873">
        <f t="shared" si="13"/>
        <v>90</v>
      </c>
      <c r="AP873" t="b">
        <v>0</v>
      </c>
    </row>
    <row r="874" spans="1:42" x14ac:dyDescent="0.25">
      <c r="A874" t="s">
        <v>2251</v>
      </c>
      <c r="B874">
        <v>1</v>
      </c>
      <c r="C874" t="s">
        <v>40</v>
      </c>
      <c r="D874" t="s">
        <v>41</v>
      </c>
      <c r="E874" t="s">
        <v>42</v>
      </c>
      <c r="F874">
        <v>90039</v>
      </c>
      <c r="G874" t="s">
        <v>74</v>
      </c>
      <c r="H874">
        <v>34.110844999999998</v>
      </c>
      <c r="I874">
        <v>-118.259595</v>
      </c>
      <c r="J874">
        <v>0</v>
      </c>
      <c r="K874">
        <v>1</v>
      </c>
      <c r="L874">
        <v>0</v>
      </c>
      <c r="M874">
        <v>0</v>
      </c>
      <c r="N874" t="str">
        <f>VLOOKUP(O874:O7905,'VLOOKUP Ranges'!$A$9:$B$12,2,TRUE)</f>
        <v>1-9</v>
      </c>
      <c r="O874">
        <v>5</v>
      </c>
      <c r="P874">
        <v>1</v>
      </c>
      <c r="Q874" t="s">
        <v>45</v>
      </c>
      <c r="R874" t="s">
        <v>44</v>
      </c>
      <c r="S874" t="s">
        <v>44</v>
      </c>
      <c r="T874" t="s">
        <v>44</v>
      </c>
      <c r="U874" t="s">
        <v>44</v>
      </c>
      <c r="V874" t="s">
        <v>45</v>
      </c>
      <c r="W874" t="s">
        <v>44</v>
      </c>
      <c r="X874">
        <v>1</v>
      </c>
      <c r="Y874" t="str">
        <f>VLOOKUP(Z874:Z7905,'VLOOKUP Ranges'!$A$2:$B$5,2,TRUE)</f>
        <v>70-89</v>
      </c>
      <c r="Z874">
        <v>83.15</v>
      </c>
      <c r="AA874">
        <v>446.05</v>
      </c>
      <c r="AB874" t="s">
        <v>45</v>
      </c>
      <c r="AC874">
        <v>1</v>
      </c>
      <c r="AD874">
        <v>96</v>
      </c>
      <c r="AE874">
        <v>2516</v>
      </c>
      <c r="AF874" t="s">
        <v>98</v>
      </c>
      <c r="AG874" t="b">
        <v>0</v>
      </c>
      <c r="AH874" t="b">
        <v>0</v>
      </c>
      <c r="AI874" t="b">
        <v>1</v>
      </c>
      <c r="AJ874" t="b">
        <v>0</v>
      </c>
      <c r="AK874" t="b">
        <v>1</v>
      </c>
      <c r="AL874" t="b">
        <v>0</v>
      </c>
      <c r="AM874" t="b">
        <v>0</v>
      </c>
      <c r="AN874">
        <v>89.21</v>
      </c>
      <c r="AO874">
        <f t="shared" si="13"/>
        <v>84</v>
      </c>
      <c r="AP874" t="b">
        <v>0</v>
      </c>
    </row>
    <row r="875" spans="1:42" x14ac:dyDescent="0.25">
      <c r="A875" t="s">
        <v>2252</v>
      </c>
      <c r="B875">
        <v>1</v>
      </c>
      <c r="C875" t="s">
        <v>40</v>
      </c>
      <c r="D875" t="s">
        <v>41</v>
      </c>
      <c r="E875" t="s">
        <v>42</v>
      </c>
      <c r="F875">
        <v>90043</v>
      </c>
      <c r="G875" t="s">
        <v>2253</v>
      </c>
      <c r="H875">
        <v>33.988543</v>
      </c>
      <c r="I875">
        <v>-118.334081</v>
      </c>
      <c r="J875">
        <v>1</v>
      </c>
      <c r="K875">
        <v>0</v>
      </c>
      <c r="L875">
        <v>0</v>
      </c>
      <c r="M875">
        <v>0</v>
      </c>
      <c r="N875" t="str">
        <f>VLOOKUP(O875:O7906,'VLOOKUP Ranges'!$A$9:$B$12,2,TRUE)</f>
        <v>9-29</v>
      </c>
      <c r="O875">
        <v>10</v>
      </c>
      <c r="P875">
        <v>1</v>
      </c>
      <c r="Q875" t="s">
        <v>45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>
        <v>1</v>
      </c>
      <c r="Y875" t="str">
        <f>VLOOKUP(Z875:Z7906,'VLOOKUP Ranges'!$A$2:$B$5,2,TRUE)</f>
        <v>70-89</v>
      </c>
      <c r="Z875">
        <v>74.150000000000006</v>
      </c>
      <c r="AA875">
        <v>811.8</v>
      </c>
      <c r="AB875" t="s">
        <v>45</v>
      </c>
      <c r="AC875">
        <v>1</v>
      </c>
      <c r="AD875">
        <v>90</v>
      </c>
      <c r="AE875">
        <v>4231</v>
      </c>
      <c r="AF875" t="s">
        <v>102</v>
      </c>
      <c r="AG875" t="b">
        <v>0</v>
      </c>
      <c r="AH875" t="b">
        <v>0</v>
      </c>
      <c r="AI875" t="b">
        <v>1</v>
      </c>
      <c r="AJ875" t="b">
        <v>0</v>
      </c>
      <c r="AK875" t="b">
        <v>0</v>
      </c>
      <c r="AL875" t="b">
        <v>0</v>
      </c>
      <c r="AM875" t="b">
        <v>1</v>
      </c>
      <c r="AN875">
        <v>81.179999999999893</v>
      </c>
      <c r="AO875">
        <f t="shared" si="13"/>
        <v>75</v>
      </c>
      <c r="AP875" t="b">
        <v>0</v>
      </c>
    </row>
    <row r="876" spans="1:42" x14ac:dyDescent="0.25">
      <c r="A876" t="s">
        <v>2254</v>
      </c>
      <c r="B876">
        <v>1</v>
      </c>
      <c r="C876" t="s">
        <v>40</v>
      </c>
      <c r="D876" t="s">
        <v>41</v>
      </c>
      <c r="E876" t="s">
        <v>42</v>
      </c>
      <c r="F876">
        <v>90048</v>
      </c>
      <c r="G876" t="s">
        <v>2255</v>
      </c>
      <c r="H876">
        <v>34.072944999999997</v>
      </c>
      <c r="I876">
        <v>-118.37267</v>
      </c>
      <c r="J876">
        <v>0</v>
      </c>
      <c r="K876">
        <v>0</v>
      </c>
      <c r="L876">
        <v>1</v>
      </c>
      <c r="M876">
        <v>0</v>
      </c>
      <c r="N876" t="str">
        <f>VLOOKUP(O876:O7907,'VLOOKUP Ranges'!$A$9:$B$12,2,TRUE)</f>
        <v>9-29</v>
      </c>
      <c r="O876">
        <v>11</v>
      </c>
      <c r="P876">
        <v>1</v>
      </c>
      <c r="Q876" t="s">
        <v>45</v>
      </c>
      <c r="R876" t="s">
        <v>44</v>
      </c>
      <c r="S876" t="s">
        <v>44</v>
      </c>
      <c r="T876" t="s">
        <v>45</v>
      </c>
      <c r="U876" t="s">
        <v>44</v>
      </c>
      <c r="V876" t="s">
        <v>45</v>
      </c>
      <c r="W876" t="s">
        <v>45</v>
      </c>
      <c r="X876">
        <v>1</v>
      </c>
      <c r="Y876" t="str">
        <f>VLOOKUP(Z876:Z7907,'VLOOKUP Ranges'!$A$2:$B$5,2,TRUE)</f>
        <v>89-118</v>
      </c>
      <c r="Z876">
        <v>99.5</v>
      </c>
      <c r="AA876">
        <v>1056.95</v>
      </c>
      <c r="AB876" t="s">
        <v>45</v>
      </c>
      <c r="AC876">
        <v>1</v>
      </c>
      <c r="AD876">
        <v>84</v>
      </c>
      <c r="AE876">
        <v>5286</v>
      </c>
      <c r="AF876" t="s">
        <v>106</v>
      </c>
      <c r="AG876" t="b">
        <v>0</v>
      </c>
      <c r="AH876" t="b">
        <v>0</v>
      </c>
      <c r="AI876" t="b">
        <v>1</v>
      </c>
      <c r="AJ876" t="b">
        <v>0</v>
      </c>
      <c r="AK876" t="b">
        <v>0</v>
      </c>
      <c r="AL876" t="b">
        <v>1</v>
      </c>
      <c r="AM876" t="b">
        <v>0</v>
      </c>
      <c r="AN876">
        <v>96.0863636363636</v>
      </c>
      <c r="AO876">
        <f t="shared" si="13"/>
        <v>100</v>
      </c>
      <c r="AP876" t="b">
        <v>0</v>
      </c>
    </row>
    <row r="877" spans="1:42" x14ac:dyDescent="0.25">
      <c r="A877" t="s">
        <v>2256</v>
      </c>
      <c r="B877">
        <v>1</v>
      </c>
      <c r="C877" t="s">
        <v>40</v>
      </c>
      <c r="D877" t="s">
        <v>41</v>
      </c>
      <c r="E877" t="s">
        <v>42</v>
      </c>
      <c r="F877">
        <v>90049</v>
      </c>
      <c r="G877" t="s">
        <v>2257</v>
      </c>
      <c r="H877">
        <v>34.091828999999997</v>
      </c>
      <c r="I877">
        <v>-118.49124399999999</v>
      </c>
      <c r="J877">
        <v>1</v>
      </c>
      <c r="K877">
        <v>0</v>
      </c>
      <c r="L877">
        <v>0</v>
      </c>
      <c r="M877">
        <v>0</v>
      </c>
      <c r="N877" t="str">
        <f>VLOOKUP(O877:O7908,'VLOOKUP Ranges'!$A$9:$B$12,2,TRUE)</f>
        <v>1-9</v>
      </c>
      <c r="O877">
        <v>1</v>
      </c>
      <c r="P877">
        <v>1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>
        <v>1</v>
      </c>
      <c r="Y877" t="str">
        <f>VLOOKUP(Z877:Z7908,'VLOOKUP Ranges'!$A$2:$B$5,2,TRUE)</f>
        <v>35-70</v>
      </c>
      <c r="Z877">
        <v>44.15</v>
      </c>
      <c r="AA877">
        <v>44.15</v>
      </c>
      <c r="AB877" t="s">
        <v>45</v>
      </c>
      <c r="AC877">
        <v>1</v>
      </c>
      <c r="AD877">
        <v>97</v>
      </c>
      <c r="AE877">
        <v>4773</v>
      </c>
      <c r="AF877" t="s">
        <v>139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1</v>
      </c>
      <c r="AN877">
        <v>44.15</v>
      </c>
      <c r="AO877">
        <f t="shared" si="13"/>
        <v>45</v>
      </c>
      <c r="AP877" t="b">
        <v>0</v>
      </c>
    </row>
    <row r="878" spans="1:42" x14ac:dyDescent="0.25">
      <c r="A878" t="s">
        <v>2258</v>
      </c>
      <c r="B878">
        <v>1</v>
      </c>
      <c r="C878" t="s">
        <v>40</v>
      </c>
      <c r="D878" t="s">
        <v>41</v>
      </c>
      <c r="E878" t="s">
        <v>42</v>
      </c>
      <c r="F878">
        <v>90056</v>
      </c>
      <c r="G878" t="s">
        <v>80</v>
      </c>
      <c r="H878">
        <v>33.987945000000003</v>
      </c>
      <c r="I878">
        <v>-118.370442</v>
      </c>
      <c r="J878">
        <v>0</v>
      </c>
      <c r="K878">
        <v>0</v>
      </c>
      <c r="L878">
        <v>0</v>
      </c>
      <c r="M878">
        <v>0</v>
      </c>
      <c r="N878" t="str">
        <f>VLOOKUP(O878:O7909,'VLOOKUP Ranges'!$A$9:$B$12,2,TRUE)</f>
        <v>9-29</v>
      </c>
      <c r="O878">
        <v>16</v>
      </c>
      <c r="P878">
        <v>1</v>
      </c>
      <c r="Q878" t="s">
        <v>44</v>
      </c>
      <c r="R878" t="s">
        <v>44</v>
      </c>
      <c r="S878" t="s">
        <v>45</v>
      </c>
      <c r="T878" t="s">
        <v>44</v>
      </c>
      <c r="U878" t="s">
        <v>45</v>
      </c>
      <c r="V878" t="s">
        <v>44</v>
      </c>
      <c r="W878" t="s">
        <v>44</v>
      </c>
      <c r="X878">
        <v>1</v>
      </c>
      <c r="Y878" t="str">
        <f>VLOOKUP(Z878:Z7909,'VLOOKUP Ranges'!$A$2:$B$5,2,TRUE)</f>
        <v>35-70</v>
      </c>
      <c r="Z878">
        <v>53.9</v>
      </c>
      <c r="AA878">
        <v>834.15</v>
      </c>
      <c r="AB878" t="s">
        <v>45</v>
      </c>
      <c r="AC878">
        <v>1</v>
      </c>
      <c r="AD878">
        <v>65</v>
      </c>
      <c r="AE878">
        <v>5091</v>
      </c>
      <c r="AF878" t="s">
        <v>139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1</v>
      </c>
      <c r="AN878">
        <v>52.134374999999999</v>
      </c>
      <c r="AO878">
        <f t="shared" si="13"/>
        <v>54</v>
      </c>
      <c r="AP878" t="b">
        <v>0</v>
      </c>
    </row>
    <row r="879" spans="1:42" x14ac:dyDescent="0.25">
      <c r="A879" t="s">
        <v>2259</v>
      </c>
      <c r="B879">
        <v>1</v>
      </c>
      <c r="C879" t="s">
        <v>40</v>
      </c>
      <c r="D879" t="s">
        <v>41</v>
      </c>
      <c r="E879" t="s">
        <v>42</v>
      </c>
      <c r="F879">
        <v>90057</v>
      </c>
      <c r="G879" t="s">
        <v>2260</v>
      </c>
      <c r="H879">
        <v>34.061917999999999</v>
      </c>
      <c r="I879">
        <v>-118.277939</v>
      </c>
      <c r="J879">
        <v>0</v>
      </c>
      <c r="K879">
        <v>0</v>
      </c>
      <c r="L879">
        <v>0</v>
      </c>
      <c r="M879">
        <v>0</v>
      </c>
      <c r="N879" t="str">
        <f>VLOOKUP(O879:O7910,'VLOOKUP Ranges'!$A$9:$B$12,2,TRUE)</f>
        <v>1-9</v>
      </c>
      <c r="O879">
        <v>1</v>
      </c>
      <c r="P879">
        <v>1</v>
      </c>
      <c r="Q879" t="s">
        <v>45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45</v>
      </c>
      <c r="X879">
        <v>1</v>
      </c>
      <c r="Y879" t="str">
        <f>VLOOKUP(Z879:Z7910,'VLOOKUP Ranges'!$A$2:$B$5,2,TRUE)</f>
        <v>70-89</v>
      </c>
      <c r="Z879">
        <v>85.45</v>
      </c>
      <c r="AA879">
        <v>85.45</v>
      </c>
      <c r="AB879" t="s">
        <v>45</v>
      </c>
      <c r="AC879">
        <v>1</v>
      </c>
      <c r="AD879">
        <v>100</v>
      </c>
      <c r="AE879">
        <v>2318</v>
      </c>
      <c r="AF879" t="s">
        <v>90</v>
      </c>
      <c r="AG879" t="b">
        <v>0</v>
      </c>
      <c r="AH879" t="b">
        <v>0</v>
      </c>
      <c r="AI879" t="b">
        <v>1</v>
      </c>
      <c r="AJ879" t="b">
        <v>0</v>
      </c>
      <c r="AK879" t="b">
        <v>0</v>
      </c>
      <c r="AL879" t="b">
        <v>0</v>
      </c>
      <c r="AM879" t="b">
        <v>1</v>
      </c>
      <c r="AN879">
        <v>85.45</v>
      </c>
      <c r="AO879">
        <f t="shared" si="13"/>
        <v>86</v>
      </c>
      <c r="AP879" t="b">
        <v>0</v>
      </c>
    </row>
    <row r="880" spans="1:42" x14ac:dyDescent="0.25">
      <c r="A880" t="s">
        <v>2261</v>
      </c>
      <c r="B880">
        <v>1</v>
      </c>
      <c r="C880" t="s">
        <v>40</v>
      </c>
      <c r="D880" t="s">
        <v>41</v>
      </c>
      <c r="E880" t="s">
        <v>42</v>
      </c>
      <c r="F880">
        <v>90062</v>
      </c>
      <c r="G880" t="s">
        <v>1309</v>
      </c>
      <c r="H880">
        <v>34.003552999999997</v>
      </c>
      <c r="I880">
        <v>-118.308933</v>
      </c>
      <c r="J880">
        <v>0</v>
      </c>
      <c r="K880">
        <v>0</v>
      </c>
      <c r="L880">
        <v>1</v>
      </c>
      <c r="M880">
        <v>1</v>
      </c>
      <c r="N880" t="str">
        <f>VLOOKUP(O880:O7911,'VLOOKUP Ranges'!$A$9:$B$12,2,TRUE)</f>
        <v>1-9</v>
      </c>
      <c r="O880">
        <v>4</v>
      </c>
      <c r="P880">
        <v>1</v>
      </c>
      <c r="Q880" t="s">
        <v>45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>
        <v>0</v>
      </c>
      <c r="Y880" t="str">
        <f>VLOOKUP(Z880:Z7911,'VLOOKUP Ranges'!$A$2:$B$5,2,TRUE)</f>
        <v>35-70</v>
      </c>
      <c r="Z880">
        <v>50.85</v>
      </c>
      <c r="AA880">
        <v>239.55</v>
      </c>
      <c r="AB880" t="s">
        <v>45</v>
      </c>
      <c r="AC880">
        <v>1</v>
      </c>
      <c r="AD880">
        <v>90</v>
      </c>
      <c r="AE880">
        <v>5386</v>
      </c>
      <c r="AF880" t="s">
        <v>94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1</v>
      </c>
      <c r="AN880">
        <v>59.887500000000003</v>
      </c>
      <c r="AO880">
        <f t="shared" si="13"/>
        <v>51</v>
      </c>
      <c r="AP880" t="b">
        <v>0</v>
      </c>
    </row>
    <row r="881" spans="1:42" x14ac:dyDescent="0.25">
      <c r="A881" t="s">
        <v>2262</v>
      </c>
      <c r="B881">
        <v>1</v>
      </c>
      <c r="C881" t="s">
        <v>40</v>
      </c>
      <c r="D881" t="s">
        <v>41</v>
      </c>
      <c r="E881" t="s">
        <v>42</v>
      </c>
      <c r="F881">
        <v>90063</v>
      </c>
      <c r="G881" t="s">
        <v>84</v>
      </c>
      <c r="H881">
        <v>34.044271000000002</v>
      </c>
      <c r="I881">
        <v>-118.185237</v>
      </c>
      <c r="J881">
        <v>0</v>
      </c>
      <c r="K881">
        <v>0</v>
      </c>
      <c r="L881">
        <v>0</v>
      </c>
      <c r="M881">
        <v>1</v>
      </c>
      <c r="N881" t="str">
        <f>VLOOKUP(O881:O7912,'VLOOKUP Ranges'!$A$9:$B$12,2,TRUE)</f>
        <v>1-9</v>
      </c>
      <c r="O881">
        <v>1</v>
      </c>
      <c r="P881">
        <v>1</v>
      </c>
      <c r="Q881" t="s">
        <v>44</v>
      </c>
      <c r="R881" t="s">
        <v>44</v>
      </c>
      <c r="S881" t="s">
        <v>44</v>
      </c>
      <c r="T881" t="s">
        <v>45</v>
      </c>
      <c r="U881" t="s">
        <v>44</v>
      </c>
      <c r="V881" t="s">
        <v>44</v>
      </c>
      <c r="W881" t="s">
        <v>45</v>
      </c>
      <c r="X881">
        <v>0</v>
      </c>
      <c r="Y881" t="str">
        <f>VLOOKUP(Z881:Z7912,'VLOOKUP Ranges'!$A$2:$B$5,2,TRUE)</f>
        <v>35-70</v>
      </c>
      <c r="Z881">
        <v>59.2</v>
      </c>
      <c r="AA881">
        <v>59.2</v>
      </c>
      <c r="AB881" t="s">
        <v>45</v>
      </c>
      <c r="AC881">
        <v>1</v>
      </c>
      <c r="AD881">
        <v>65</v>
      </c>
      <c r="AE881">
        <v>5020</v>
      </c>
      <c r="AF881" t="s">
        <v>98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1</v>
      </c>
      <c r="AM881" t="b">
        <v>0</v>
      </c>
      <c r="AN881">
        <v>59.2</v>
      </c>
      <c r="AO881">
        <f t="shared" si="13"/>
        <v>60</v>
      </c>
      <c r="AP881" t="b">
        <v>0</v>
      </c>
    </row>
    <row r="882" spans="1:42" x14ac:dyDescent="0.25">
      <c r="A882" t="s">
        <v>2263</v>
      </c>
      <c r="B882">
        <v>1</v>
      </c>
      <c r="C882" t="s">
        <v>40</v>
      </c>
      <c r="D882" t="s">
        <v>41</v>
      </c>
      <c r="E882" t="s">
        <v>42</v>
      </c>
      <c r="F882">
        <v>90066</v>
      </c>
      <c r="G882" t="s">
        <v>1311</v>
      </c>
      <c r="H882">
        <v>34.002028000000003</v>
      </c>
      <c r="I882">
        <v>-118.430656</v>
      </c>
      <c r="J882">
        <v>1</v>
      </c>
      <c r="K882">
        <v>0</v>
      </c>
      <c r="L882">
        <v>0</v>
      </c>
      <c r="M882">
        <v>0</v>
      </c>
      <c r="N882" t="str">
        <f>VLOOKUP(O882:O7913,'VLOOKUP Ranges'!$A$9:$B$12,2,TRUE)</f>
        <v>9-29</v>
      </c>
      <c r="O882">
        <v>13</v>
      </c>
      <c r="P882">
        <v>1</v>
      </c>
      <c r="Q882" t="s">
        <v>44</v>
      </c>
      <c r="R882" t="s">
        <v>44</v>
      </c>
      <c r="S882" t="s">
        <v>44</v>
      </c>
      <c r="T882" t="s">
        <v>45</v>
      </c>
      <c r="U882" t="s">
        <v>44</v>
      </c>
      <c r="V882" t="s">
        <v>45</v>
      </c>
      <c r="W882" t="s">
        <v>44</v>
      </c>
      <c r="X882">
        <v>1</v>
      </c>
      <c r="Y882" t="str">
        <f>VLOOKUP(Z882:Z7913,'VLOOKUP Ranges'!$A$2:$B$5,2,TRUE)</f>
        <v>70-89</v>
      </c>
      <c r="Z882">
        <v>83.2</v>
      </c>
      <c r="AA882">
        <v>1060.5999999999999</v>
      </c>
      <c r="AB882" t="s">
        <v>45</v>
      </c>
      <c r="AC882">
        <v>1</v>
      </c>
      <c r="AD882">
        <v>86</v>
      </c>
      <c r="AE882">
        <v>4028</v>
      </c>
      <c r="AF882" t="s">
        <v>102</v>
      </c>
      <c r="AG882" t="b">
        <v>0</v>
      </c>
      <c r="AH882" t="b">
        <v>0</v>
      </c>
      <c r="AI882" t="b">
        <v>1</v>
      </c>
      <c r="AJ882" t="b">
        <v>0</v>
      </c>
      <c r="AK882" t="b">
        <v>0</v>
      </c>
      <c r="AL882" t="b">
        <v>1</v>
      </c>
      <c r="AM882" t="b">
        <v>0</v>
      </c>
      <c r="AN882">
        <v>81.584615384615304</v>
      </c>
      <c r="AO882">
        <f t="shared" si="13"/>
        <v>84</v>
      </c>
      <c r="AP882" t="b">
        <v>0</v>
      </c>
    </row>
    <row r="883" spans="1:42" x14ac:dyDescent="0.25">
      <c r="A883" t="s">
        <v>2264</v>
      </c>
      <c r="B883">
        <v>1</v>
      </c>
      <c r="C883" t="s">
        <v>40</v>
      </c>
      <c r="D883" t="s">
        <v>41</v>
      </c>
      <c r="E883" t="s">
        <v>42</v>
      </c>
      <c r="F883">
        <v>90068</v>
      </c>
      <c r="G883" t="s">
        <v>2265</v>
      </c>
      <c r="H883">
        <v>34.137411</v>
      </c>
      <c r="I883">
        <v>-118.32891499999999</v>
      </c>
      <c r="J883">
        <v>0</v>
      </c>
      <c r="K883">
        <v>0</v>
      </c>
      <c r="L883">
        <v>0</v>
      </c>
      <c r="M883">
        <v>0</v>
      </c>
      <c r="N883" t="str">
        <f>VLOOKUP(O883:O7914,'VLOOKUP Ranges'!$A$9:$B$12,2,TRUE)</f>
        <v>1-9</v>
      </c>
      <c r="O883">
        <v>1</v>
      </c>
      <c r="P883">
        <v>1</v>
      </c>
      <c r="Q883" t="s">
        <v>44</v>
      </c>
      <c r="R883" t="s">
        <v>45</v>
      </c>
      <c r="S883" t="s">
        <v>45</v>
      </c>
      <c r="T883" t="s">
        <v>44</v>
      </c>
      <c r="U883" t="s">
        <v>44</v>
      </c>
      <c r="V883" t="s">
        <v>44</v>
      </c>
      <c r="W883" t="s">
        <v>44</v>
      </c>
      <c r="X883">
        <v>1</v>
      </c>
      <c r="Y883" t="str">
        <f>VLOOKUP(Z883:Z7914,'VLOOKUP Ranges'!$A$2:$B$5,2,TRUE)</f>
        <v>35-70</v>
      </c>
      <c r="Z883">
        <v>54.9</v>
      </c>
      <c r="AA883">
        <v>54.9</v>
      </c>
      <c r="AB883" t="s">
        <v>45</v>
      </c>
      <c r="AC883">
        <v>1</v>
      </c>
      <c r="AD883">
        <v>89</v>
      </c>
      <c r="AE883">
        <v>2833</v>
      </c>
      <c r="AF883" t="s">
        <v>106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1</v>
      </c>
      <c r="AM883" t="b">
        <v>0</v>
      </c>
      <c r="AN883">
        <v>54.9</v>
      </c>
      <c r="AO883">
        <f t="shared" si="13"/>
        <v>55</v>
      </c>
      <c r="AP883" t="b">
        <v>1</v>
      </c>
    </row>
    <row r="884" spans="1:42" x14ac:dyDescent="0.25">
      <c r="A884" t="s">
        <v>2266</v>
      </c>
      <c r="B884">
        <v>1</v>
      </c>
      <c r="C884" t="s">
        <v>40</v>
      </c>
      <c r="D884" t="s">
        <v>41</v>
      </c>
      <c r="E884" t="s">
        <v>42</v>
      </c>
      <c r="F884">
        <v>90071</v>
      </c>
      <c r="G884" t="s">
        <v>2267</v>
      </c>
      <c r="H884">
        <v>34.052917000000001</v>
      </c>
      <c r="I884">
        <v>-118.255178</v>
      </c>
      <c r="J884">
        <v>0</v>
      </c>
      <c r="K884">
        <v>0</v>
      </c>
      <c r="L884">
        <v>1</v>
      </c>
      <c r="M884">
        <v>0</v>
      </c>
      <c r="N884" t="str">
        <f>VLOOKUP(O884:O7915,'VLOOKUP Ranges'!$A$9:$B$12,2,TRUE)</f>
        <v>9-29</v>
      </c>
      <c r="O884">
        <v>21</v>
      </c>
      <c r="P884">
        <v>1</v>
      </c>
      <c r="Q884" t="s">
        <v>45</v>
      </c>
      <c r="R884" t="s">
        <v>45</v>
      </c>
      <c r="S884" t="s">
        <v>44</v>
      </c>
      <c r="T884" t="s">
        <v>45</v>
      </c>
      <c r="U884" t="s">
        <v>44</v>
      </c>
      <c r="V884" t="s">
        <v>45</v>
      </c>
      <c r="W884" t="s">
        <v>45</v>
      </c>
      <c r="X884">
        <v>1</v>
      </c>
      <c r="Y884" t="str">
        <f>VLOOKUP(Z884:Z7915,'VLOOKUP Ranges'!$A$2:$B$5,2,TRUE)</f>
        <v>89-118</v>
      </c>
      <c r="Z884">
        <v>103.9</v>
      </c>
      <c r="AA884">
        <v>2254.1999999999998</v>
      </c>
      <c r="AB884" t="s">
        <v>45</v>
      </c>
      <c r="AC884">
        <v>1</v>
      </c>
      <c r="AD884">
        <v>91</v>
      </c>
      <c r="AE884">
        <v>3769</v>
      </c>
      <c r="AF884" t="s">
        <v>109</v>
      </c>
      <c r="AG884" t="b">
        <v>0</v>
      </c>
      <c r="AH884" t="b">
        <v>0</v>
      </c>
      <c r="AI884" t="b">
        <v>1</v>
      </c>
      <c r="AJ884" t="b">
        <v>0</v>
      </c>
      <c r="AK884" t="b">
        <v>0</v>
      </c>
      <c r="AL884" t="b">
        <v>1</v>
      </c>
      <c r="AM884" t="b">
        <v>0</v>
      </c>
      <c r="AN884">
        <v>107.342857142857</v>
      </c>
      <c r="AO884">
        <f t="shared" si="13"/>
        <v>104</v>
      </c>
      <c r="AP884" t="b">
        <v>1</v>
      </c>
    </row>
    <row r="885" spans="1:42" x14ac:dyDescent="0.25">
      <c r="A885" t="s">
        <v>2268</v>
      </c>
      <c r="B885">
        <v>1</v>
      </c>
      <c r="C885" t="s">
        <v>40</v>
      </c>
      <c r="D885" t="s">
        <v>41</v>
      </c>
      <c r="E885" t="s">
        <v>2269</v>
      </c>
      <c r="F885">
        <v>90221</v>
      </c>
      <c r="G885" t="s">
        <v>2270</v>
      </c>
      <c r="H885">
        <v>33.885810999999997</v>
      </c>
      <c r="I885">
        <v>-118.206459</v>
      </c>
      <c r="J885">
        <v>0</v>
      </c>
      <c r="K885">
        <v>0</v>
      </c>
      <c r="L885">
        <v>1</v>
      </c>
      <c r="M885">
        <v>1</v>
      </c>
      <c r="N885" t="str">
        <f>VLOOKUP(O885:O7916,'VLOOKUP Ranges'!$A$9:$B$12,2,TRUE)</f>
        <v>9-29</v>
      </c>
      <c r="O885">
        <v>11</v>
      </c>
      <c r="P885">
        <v>1</v>
      </c>
      <c r="Q885" t="s">
        <v>44</v>
      </c>
      <c r="R885" t="s">
        <v>66</v>
      </c>
      <c r="S885" t="s">
        <v>66</v>
      </c>
      <c r="T885" t="s">
        <v>66</v>
      </c>
      <c r="U885" t="s">
        <v>66</v>
      </c>
      <c r="V885" t="s">
        <v>66</v>
      </c>
      <c r="W885" t="s">
        <v>66</v>
      </c>
      <c r="X885">
        <v>1</v>
      </c>
      <c r="Y885" t="str">
        <f>VLOOKUP(Z885:Z7916,'VLOOKUP Ranges'!$A$2:$B$5,2,TRUE)</f>
        <v>18-35</v>
      </c>
      <c r="Z885">
        <v>19.25</v>
      </c>
      <c r="AA885">
        <v>180.3</v>
      </c>
      <c r="AB885" t="s">
        <v>45</v>
      </c>
      <c r="AC885">
        <v>1</v>
      </c>
      <c r="AD885">
        <v>69</v>
      </c>
      <c r="AE885">
        <v>5638</v>
      </c>
      <c r="AF885" t="s">
        <v>113</v>
      </c>
      <c r="AG885" t="b">
        <v>0</v>
      </c>
      <c r="AH885" t="b">
        <v>0</v>
      </c>
      <c r="AI885" t="b">
        <v>0</v>
      </c>
      <c r="AJ885" t="b">
        <v>1</v>
      </c>
      <c r="AK885" t="b">
        <v>0</v>
      </c>
      <c r="AL885" t="b">
        <v>0</v>
      </c>
      <c r="AM885" t="b">
        <v>1</v>
      </c>
      <c r="AN885">
        <v>16.390909090908998</v>
      </c>
      <c r="AO885">
        <f t="shared" si="13"/>
        <v>20</v>
      </c>
      <c r="AP885" t="b">
        <v>0</v>
      </c>
    </row>
    <row r="886" spans="1:42" x14ac:dyDescent="0.25">
      <c r="A886" t="s">
        <v>2271</v>
      </c>
      <c r="B886">
        <v>1</v>
      </c>
      <c r="C886" t="s">
        <v>40</v>
      </c>
      <c r="D886" t="s">
        <v>41</v>
      </c>
      <c r="E886" t="s">
        <v>1313</v>
      </c>
      <c r="F886">
        <v>90230</v>
      </c>
      <c r="G886" t="s">
        <v>1314</v>
      </c>
      <c r="H886">
        <v>33.993991000000001</v>
      </c>
      <c r="I886">
        <v>-118.39704</v>
      </c>
      <c r="J886">
        <v>0</v>
      </c>
      <c r="K886">
        <v>1</v>
      </c>
      <c r="L886">
        <v>0</v>
      </c>
      <c r="M886">
        <v>0</v>
      </c>
      <c r="N886" t="str">
        <f>VLOOKUP(O886:O7917,'VLOOKUP Ranges'!$A$9:$B$12,2,TRUE)</f>
        <v>1-9</v>
      </c>
      <c r="O886">
        <v>2</v>
      </c>
      <c r="P886">
        <v>1</v>
      </c>
      <c r="Q886" t="s">
        <v>45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>
        <v>1</v>
      </c>
      <c r="Y886" t="str">
        <f>VLOOKUP(Z886:Z7917,'VLOOKUP Ranges'!$A$2:$B$5,2,TRUE)</f>
        <v>70-89</v>
      </c>
      <c r="Z886">
        <v>75.45</v>
      </c>
      <c r="AA886">
        <v>158.4</v>
      </c>
      <c r="AB886" t="s">
        <v>45</v>
      </c>
      <c r="AC886">
        <v>1</v>
      </c>
      <c r="AD886">
        <v>65</v>
      </c>
      <c r="AE886">
        <v>3350</v>
      </c>
      <c r="AF886" t="s">
        <v>117</v>
      </c>
      <c r="AG886" t="b">
        <v>0</v>
      </c>
      <c r="AH886" t="b">
        <v>0</v>
      </c>
      <c r="AI886" t="b">
        <v>1</v>
      </c>
      <c r="AJ886" t="b">
        <v>0</v>
      </c>
      <c r="AK886" t="b">
        <v>0</v>
      </c>
      <c r="AL886" t="b">
        <v>0</v>
      </c>
      <c r="AM886" t="b">
        <v>1</v>
      </c>
      <c r="AN886">
        <v>79.2</v>
      </c>
      <c r="AO886">
        <f t="shared" si="13"/>
        <v>76</v>
      </c>
      <c r="AP886" t="b">
        <v>0</v>
      </c>
    </row>
    <row r="887" spans="1:42" x14ac:dyDescent="0.25">
      <c r="A887" t="s">
        <v>2272</v>
      </c>
      <c r="B887">
        <v>1</v>
      </c>
      <c r="C887" t="s">
        <v>40</v>
      </c>
      <c r="D887" t="s">
        <v>41</v>
      </c>
      <c r="E887" t="s">
        <v>1313</v>
      </c>
      <c r="F887">
        <v>90232</v>
      </c>
      <c r="G887" t="s">
        <v>2273</v>
      </c>
      <c r="H887">
        <v>34.019323</v>
      </c>
      <c r="I887">
        <v>-118.391902</v>
      </c>
      <c r="J887">
        <v>0</v>
      </c>
      <c r="K887">
        <v>1</v>
      </c>
      <c r="L887">
        <v>0</v>
      </c>
      <c r="M887">
        <v>0</v>
      </c>
      <c r="N887" t="str">
        <f>VLOOKUP(O887:O7918,'VLOOKUP Ranges'!$A$9:$B$12,2,TRUE)</f>
        <v>1-9</v>
      </c>
      <c r="O887">
        <v>2</v>
      </c>
      <c r="P887">
        <v>1</v>
      </c>
      <c r="Q887" t="s">
        <v>44</v>
      </c>
      <c r="R887" t="s">
        <v>45</v>
      </c>
      <c r="S887" t="s">
        <v>45</v>
      </c>
      <c r="T887" t="s">
        <v>44</v>
      </c>
      <c r="U887" t="s">
        <v>44</v>
      </c>
      <c r="V887" t="s">
        <v>44</v>
      </c>
      <c r="W887" t="s">
        <v>44</v>
      </c>
      <c r="X887">
        <v>0</v>
      </c>
      <c r="Y887" t="str">
        <f>VLOOKUP(Z887:Z7918,'VLOOKUP Ranges'!$A$2:$B$5,2,TRUE)</f>
        <v>35-70</v>
      </c>
      <c r="Z887">
        <v>54.85</v>
      </c>
      <c r="AA887">
        <v>104.2</v>
      </c>
      <c r="AB887" t="s">
        <v>45</v>
      </c>
      <c r="AC887">
        <v>1</v>
      </c>
      <c r="AD887">
        <v>96</v>
      </c>
      <c r="AE887">
        <v>3016</v>
      </c>
      <c r="AF887" t="s">
        <v>121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1</v>
      </c>
      <c r="AN887">
        <v>52.1</v>
      </c>
      <c r="AO887">
        <f t="shared" si="13"/>
        <v>55</v>
      </c>
      <c r="AP887" t="b">
        <v>1</v>
      </c>
    </row>
    <row r="888" spans="1:42" x14ac:dyDescent="0.25">
      <c r="A888" t="s">
        <v>2274</v>
      </c>
      <c r="B888">
        <v>1</v>
      </c>
      <c r="C888" t="s">
        <v>40</v>
      </c>
      <c r="D888" t="s">
        <v>41</v>
      </c>
      <c r="E888" t="s">
        <v>2275</v>
      </c>
      <c r="F888">
        <v>90248</v>
      </c>
      <c r="G888" t="s">
        <v>2276</v>
      </c>
      <c r="H888">
        <v>33.876482000000003</v>
      </c>
      <c r="I888">
        <v>-118.284077</v>
      </c>
      <c r="J888">
        <v>1</v>
      </c>
      <c r="K888">
        <v>1</v>
      </c>
      <c r="L888">
        <v>1</v>
      </c>
      <c r="M888">
        <v>0</v>
      </c>
      <c r="N888" t="str">
        <f>VLOOKUP(O888:O7919,'VLOOKUP Ranges'!$A$9:$B$12,2,TRUE)</f>
        <v>1-9</v>
      </c>
      <c r="O888">
        <v>1</v>
      </c>
      <c r="P888">
        <v>1</v>
      </c>
      <c r="Q888" t="s">
        <v>45</v>
      </c>
      <c r="R888" t="s">
        <v>44</v>
      </c>
      <c r="S888" t="s">
        <v>44</v>
      </c>
      <c r="T888" t="s">
        <v>44</v>
      </c>
      <c r="U888" t="s">
        <v>44</v>
      </c>
      <c r="V888" t="s">
        <v>45</v>
      </c>
      <c r="W888" t="s">
        <v>45</v>
      </c>
      <c r="X888">
        <v>1</v>
      </c>
      <c r="Y888" t="str">
        <f>VLOOKUP(Z888:Z7919,'VLOOKUP Ranges'!$A$2:$B$5,2,TRUE)</f>
        <v>89-118</v>
      </c>
      <c r="Z888">
        <v>95.1</v>
      </c>
      <c r="AA888">
        <v>95.1</v>
      </c>
      <c r="AB888" t="s">
        <v>45</v>
      </c>
      <c r="AC888">
        <v>1</v>
      </c>
      <c r="AD888">
        <v>70</v>
      </c>
      <c r="AE888">
        <v>5795</v>
      </c>
      <c r="AF888" t="s">
        <v>90</v>
      </c>
      <c r="AG888" t="b">
        <v>0</v>
      </c>
      <c r="AH888" t="b">
        <v>0</v>
      </c>
      <c r="AI888" t="b">
        <v>1</v>
      </c>
      <c r="AJ888" t="b">
        <v>0</v>
      </c>
      <c r="AK888" t="b">
        <v>0</v>
      </c>
      <c r="AL888" t="b">
        <v>1</v>
      </c>
      <c r="AM888" t="b">
        <v>0</v>
      </c>
      <c r="AN888">
        <v>95.1</v>
      </c>
      <c r="AO888">
        <f t="shared" si="13"/>
        <v>96</v>
      </c>
      <c r="AP888" t="b">
        <v>0</v>
      </c>
    </row>
    <row r="889" spans="1:42" x14ac:dyDescent="0.25">
      <c r="A889" t="s">
        <v>2277</v>
      </c>
      <c r="B889">
        <v>1</v>
      </c>
      <c r="C889" t="s">
        <v>40</v>
      </c>
      <c r="D889" t="s">
        <v>41</v>
      </c>
      <c r="E889" t="s">
        <v>1319</v>
      </c>
      <c r="F889">
        <v>90254</v>
      </c>
      <c r="G889" t="s">
        <v>1320</v>
      </c>
      <c r="H889">
        <v>33.865319999999997</v>
      </c>
      <c r="I889">
        <v>-118.39633600000001</v>
      </c>
      <c r="J889">
        <v>1</v>
      </c>
      <c r="K889">
        <v>0</v>
      </c>
      <c r="L889">
        <v>1</v>
      </c>
      <c r="M889">
        <v>0</v>
      </c>
      <c r="N889" t="str">
        <f>VLOOKUP(O889:O7920,'VLOOKUP Ranges'!$A$9:$B$12,2,TRUE)</f>
        <v>1-9</v>
      </c>
      <c r="O889">
        <v>6</v>
      </c>
      <c r="P889">
        <v>1</v>
      </c>
      <c r="Q889" t="s">
        <v>45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>
        <v>1</v>
      </c>
      <c r="Y889" t="str">
        <f>VLOOKUP(Z889:Z7920,'VLOOKUP Ranges'!$A$2:$B$5,2,TRUE)</f>
        <v>70-89</v>
      </c>
      <c r="Z889">
        <v>75.5</v>
      </c>
      <c r="AA889">
        <v>438</v>
      </c>
      <c r="AB889" t="s">
        <v>45</v>
      </c>
      <c r="AC889">
        <v>1</v>
      </c>
      <c r="AD889">
        <v>88</v>
      </c>
      <c r="AE889">
        <v>5838</v>
      </c>
      <c r="AF889" t="s">
        <v>94</v>
      </c>
      <c r="AG889" t="b">
        <v>0</v>
      </c>
      <c r="AH889" t="b">
        <v>0</v>
      </c>
      <c r="AI889" t="b">
        <v>1</v>
      </c>
      <c r="AJ889" t="b">
        <v>0</v>
      </c>
      <c r="AK889" t="b">
        <v>0</v>
      </c>
      <c r="AL889" t="b">
        <v>1</v>
      </c>
      <c r="AM889" t="b">
        <v>0</v>
      </c>
      <c r="AN889">
        <v>73</v>
      </c>
      <c r="AO889">
        <f t="shared" si="13"/>
        <v>76</v>
      </c>
      <c r="AP889" t="b">
        <v>0</v>
      </c>
    </row>
    <row r="890" spans="1:42" x14ac:dyDescent="0.25">
      <c r="A890" t="s">
        <v>2278</v>
      </c>
      <c r="B890">
        <v>1</v>
      </c>
      <c r="C890" t="s">
        <v>40</v>
      </c>
      <c r="D890" t="s">
        <v>41</v>
      </c>
      <c r="E890" t="s">
        <v>92</v>
      </c>
      <c r="F890">
        <v>90255</v>
      </c>
      <c r="G890" t="s">
        <v>93</v>
      </c>
      <c r="H890">
        <v>33.978029999999997</v>
      </c>
      <c r="I890">
        <v>-118.217141</v>
      </c>
      <c r="J890">
        <v>0</v>
      </c>
      <c r="K890">
        <v>0</v>
      </c>
      <c r="L890">
        <v>1</v>
      </c>
      <c r="M890">
        <v>0</v>
      </c>
      <c r="N890" t="str">
        <f>VLOOKUP(O890:O7921,'VLOOKUP Ranges'!$A$9:$B$12,2,TRUE)</f>
        <v>1-9</v>
      </c>
      <c r="O890">
        <v>4</v>
      </c>
      <c r="P890">
        <v>1</v>
      </c>
      <c r="Q890" t="s">
        <v>44</v>
      </c>
      <c r="R890" t="s">
        <v>44</v>
      </c>
      <c r="S890" t="s">
        <v>44</v>
      </c>
      <c r="T890" t="s">
        <v>45</v>
      </c>
      <c r="U890" t="s">
        <v>44</v>
      </c>
      <c r="V890" t="s">
        <v>44</v>
      </c>
      <c r="W890" t="s">
        <v>44</v>
      </c>
      <c r="X890">
        <v>1</v>
      </c>
      <c r="Y890" t="str">
        <f>VLOOKUP(Z890:Z7921,'VLOOKUP Ranges'!$A$2:$B$5,2,TRUE)</f>
        <v>70-89</v>
      </c>
      <c r="Z890">
        <v>73.75</v>
      </c>
      <c r="AA890">
        <v>325.45</v>
      </c>
      <c r="AB890" t="s">
        <v>45</v>
      </c>
      <c r="AC890">
        <v>1</v>
      </c>
      <c r="AD890">
        <v>83</v>
      </c>
      <c r="AE890">
        <v>5026</v>
      </c>
      <c r="AF890" t="s">
        <v>98</v>
      </c>
      <c r="AG890" t="b">
        <v>0</v>
      </c>
      <c r="AH890" t="b">
        <v>0</v>
      </c>
      <c r="AI890" t="b">
        <v>1</v>
      </c>
      <c r="AJ890" t="b">
        <v>0</v>
      </c>
      <c r="AK890" t="b">
        <v>0</v>
      </c>
      <c r="AL890" t="b">
        <v>1</v>
      </c>
      <c r="AM890" t="b">
        <v>0</v>
      </c>
      <c r="AN890">
        <v>81.362499999999997</v>
      </c>
      <c r="AO890">
        <f t="shared" si="13"/>
        <v>74</v>
      </c>
      <c r="AP890" t="b">
        <v>0</v>
      </c>
    </row>
    <row r="891" spans="1:42" x14ac:dyDescent="0.25">
      <c r="A891" t="s">
        <v>2279</v>
      </c>
      <c r="B891">
        <v>1</v>
      </c>
      <c r="C891" t="s">
        <v>40</v>
      </c>
      <c r="D891" t="s">
        <v>41</v>
      </c>
      <c r="E891" t="s">
        <v>2280</v>
      </c>
      <c r="F891">
        <v>90260</v>
      </c>
      <c r="G891" t="s">
        <v>2281</v>
      </c>
      <c r="H891">
        <v>33.888559999999998</v>
      </c>
      <c r="I891">
        <v>-118.35181300000001</v>
      </c>
      <c r="J891">
        <v>1</v>
      </c>
      <c r="K891">
        <v>0</v>
      </c>
      <c r="L891">
        <v>0</v>
      </c>
      <c r="M891">
        <v>0</v>
      </c>
      <c r="N891" t="str">
        <f>VLOOKUP(O891:O7922,'VLOOKUP Ranges'!$A$9:$B$12,2,TRUE)</f>
        <v>9-29</v>
      </c>
      <c r="O891">
        <v>12</v>
      </c>
      <c r="P891">
        <v>1</v>
      </c>
      <c r="Q891" t="s">
        <v>45</v>
      </c>
      <c r="R891" t="s">
        <v>44</v>
      </c>
      <c r="S891" t="s">
        <v>44</v>
      </c>
      <c r="T891" t="s">
        <v>44</v>
      </c>
      <c r="U891" t="s">
        <v>44</v>
      </c>
      <c r="V891" t="s">
        <v>45</v>
      </c>
      <c r="W891" t="s">
        <v>45</v>
      </c>
      <c r="X891">
        <v>1</v>
      </c>
      <c r="Y891" t="str">
        <f>VLOOKUP(Z891:Z7922,'VLOOKUP Ranges'!$A$2:$B$5,2,TRUE)</f>
        <v>89-118</v>
      </c>
      <c r="Z891">
        <v>96.05</v>
      </c>
      <c r="AA891">
        <v>1148.0999999999999</v>
      </c>
      <c r="AB891" t="s">
        <v>45</v>
      </c>
      <c r="AC891">
        <v>1</v>
      </c>
      <c r="AD891">
        <v>89</v>
      </c>
      <c r="AE891">
        <v>2577</v>
      </c>
      <c r="AF891" t="s">
        <v>102</v>
      </c>
      <c r="AG891" t="b">
        <v>0</v>
      </c>
      <c r="AH891" t="b">
        <v>0</v>
      </c>
      <c r="AI891" t="b">
        <v>1</v>
      </c>
      <c r="AJ891" t="b">
        <v>0</v>
      </c>
      <c r="AK891" t="b">
        <v>0</v>
      </c>
      <c r="AL891" t="b">
        <v>1</v>
      </c>
      <c r="AM891" t="b">
        <v>0</v>
      </c>
      <c r="AN891">
        <v>95.674999999999997</v>
      </c>
      <c r="AO891">
        <f t="shared" si="13"/>
        <v>97</v>
      </c>
      <c r="AP891" t="b">
        <v>0</v>
      </c>
    </row>
    <row r="892" spans="1:42" x14ac:dyDescent="0.25">
      <c r="A892" t="s">
        <v>2282</v>
      </c>
      <c r="B892">
        <v>1</v>
      </c>
      <c r="C892" t="s">
        <v>40</v>
      </c>
      <c r="D892" t="s">
        <v>41</v>
      </c>
      <c r="E892" t="s">
        <v>104</v>
      </c>
      <c r="F892">
        <v>90302</v>
      </c>
      <c r="G892" t="s">
        <v>2283</v>
      </c>
      <c r="H892">
        <v>33.975332000000002</v>
      </c>
      <c r="I892">
        <v>-118.35525199999999</v>
      </c>
      <c r="J892">
        <v>0</v>
      </c>
      <c r="K892">
        <v>0</v>
      </c>
      <c r="L892">
        <v>0</v>
      </c>
      <c r="M892">
        <v>0</v>
      </c>
      <c r="N892" t="str">
        <f>VLOOKUP(O892:O7923,'VLOOKUP Ranges'!$A$9:$B$12,2,TRUE)</f>
        <v>1-9</v>
      </c>
      <c r="O892">
        <v>4</v>
      </c>
      <c r="P892">
        <v>1</v>
      </c>
      <c r="Q892" t="s">
        <v>45</v>
      </c>
      <c r="R892" t="s">
        <v>44</v>
      </c>
      <c r="S892" t="s">
        <v>45</v>
      </c>
      <c r="T892" t="s">
        <v>44</v>
      </c>
      <c r="U892" t="s">
        <v>44</v>
      </c>
      <c r="V892" t="s">
        <v>44</v>
      </c>
      <c r="W892" t="s">
        <v>45</v>
      </c>
      <c r="X892">
        <v>1</v>
      </c>
      <c r="Y892" t="str">
        <f>VLOOKUP(Z892:Z7923,'VLOOKUP Ranges'!$A$2:$B$5,2,TRUE)</f>
        <v>70-89</v>
      </c>
      <c r="Z892">
        <v>88.95</v>
      </c>
      <c r="AA892">
        <v>355.2</v>
      </c>
      <c r="AB892" t="s">
        <v>45</v>
      </c>
      <c r="AC892">
        <v>1</v>
      </c>
      <c r="AD892">
        <v>72</v>
      </c>
      <c r="AE892">
        <v>5948</v>
      </c>
      <c r="AF892" t="s">
        <v>106</v>
      </c>
      <c r="AG892" t="b">
        <v>0</v>
      </c>
      <c r="AH892" t="b">
        <v>0</v>
      </c>
      <c r="AI892" t="b">
        <v>1</v>
      </c>
      <c r="AJ892" t="b">
        <v>0</v>
      </c>
      <c r="AK892" t="b">
        <v>0</v>
      </c>
      <c r="AL892" t="b">
        <v>1</v>
      </c>
      <c r="AM892" t="b">
        <v>0</v>
      </c>
      <c r="AN892">
        <v>88.8</v>
      </c>
      <c r="AO892">
        <f t="shared" si="13"/>
        <v>89</v>
      </c>
      <c r="AP892" t="b">
        <v>0</v>
      </c>
    </row>
    <row r="893" spans="1:42" x14ac:dyDescent="0.25">
      <c r="A893" t="s">
        <v>2284</v>
      </c>
      <c r="B893">
        <v>1</v>
      </c>
      <c r="C893" t="s">
        <v>40</v>
      </c>
      <c r="D893" t="s">
        <v>41</v>
      </c>
      <c r="E893" t="s">
        <v>111</v>
      </c>
      <c r="F893">
        <v>90403</v>
      </c>
      <c r="G893" t="s">
        <v>112</v>
      </c>
      <c r="H893">
        <v>34.031528999999999</v>
      </c>
      <c r="I893">
        <v>-118.491156</v>
      </c>
      <c r="J893">
        <v>0</v>
      </c>
      <c r="K893">
        <v>0</v>
      </c>
      <c r="L893">
        <v>0</v>
      </c>
      <c r="M893">
        <v>0</v>
      </c>
      <c r="N893" t="str">
        <f>VLOOKUP(O893:O7924,'VLOOKUP Ranges'!$A$9:$B$12,2,TRUE)</f>
        <v>1-9</v>
      </c>
      <c r="O893">
        <v>4</v>
      </c>
      <c r="P893">
        <v>1</v>
      </c>
      <c r="Q893" t="s">
        <v>44</v>
      </c>
      <c r="R893" t="s">
        <v>44</v>
      </c>
      <c r="S893" t="s">
        <v>45</v>
      </c>
      <c r="T893" t="s">
        <v>44</v>
      </c>
      <c r="U893" t="s">
        <v>44</v>
      </c>
      <c r="V893" t="s">
        <v>44</v>
      </c>
      <c r="W893" t="s">
        <v>44</v>
      </c>
      <c r="X893">
        <v>0</v>
      </c>
      <c r="Y893" t="str">
        <f>VLOOKUP(Z893:Z7924,'VLOOKUP Ranges'!$A$2:$B$5,2,TRUE)</f>
        <v>35-70</v>
      </c>
      <c r="Z893">
        <v>50.7</v>
      </c>
      <c r="AA893">
        <v>151.30000000000001</v>
      </c>
      <c r="AB893" t="s">
        <v>45</v>
      </c>
      <c r="AC893">
        <v>1</v>
      </c>
      <c r="AD893">
        <v>90</v>
      </c>
      <c r="AE893">
        <v>4930</v>
      </c>
      <c r="AF893" t="s">
        <v>139</v>
      </c>
      <c r="AG893" t="b">
        <v>0</v>
      </c>
      <c r="AH893" t="b">
        <v>0</v>
      </c>
      <c r="AI893" t="b">
        <v>0</v>
      </c>
      <c r="AJ893" t="b">
        <v>0</v>
      </c>
      <c r="AK893" t="b">
        <v>1</v>
      </c>
      <c r="AL893" t="b">
        <v>0</v>
      </c>
      <c r="AM893" t="b">
        <v>0</v>
      </c>
      <c r="AN893">
        <v>37.825000000000003</v>
      </c>
      <c r="AO893">
        <f t="shared" si="13"/>
        <v>51</v>
      </c>
      <c r="AP893" t="b">
        <v>0</v>
      </c>
    </row>
    <row r="894" spans="1:42" x14ac:dyDescent="0.25">
      <c r="A894" t="s">
        <v>2285</v>
      </c>
      <c r="B894">
        <v>1</v>
      </c>
      <c r="C894" t="s">
        <v>40</v>
      </c>
      <c r="D894" t="s">
        <v>41</v>
      </c>
      <c r="E894" t="s">
        <v>111</v>
      </c>
      <c r="F894">
        <v>90405</v>
      </c>
      <c r="G894" t="s">
        <v>2286</v>
      </c>
      <c r="H894">
        <v>34.005439000000003</v>
      </c>
      <c r="I894">
        <v>-118.477507</v>
      </c>
      <c r="J894">
        <v>1</v>
      </c>
      <c r="K894">
        <v>0</v>
      </c>
      <c r="L894">
        <v>0</v>
      </c>
      <c r="M894">
        <v>0</v>
      </c>
      <c r="N894" t="str">
        <f>VLOOKUP(O894:O7925,'VLOOKUP Ranges'!$A$9:$B$12,2,TRUE)</f>
        <v>1-9</v>
      </c>
      <c r="O894">
        <v>3</v>
      </c>
      <c r="P894">
        <v>1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45</v>
      </c>
      <c r="W894" t="s">
        <v>44</v>
      </c>
      <c r="X894">
        <v>0</v>
      </c>
      <c r="Y894" t="str">
        <f>VLOOKUP(Z894:Z7925,'VLOOKUP Ranges'!$A$2:$B$5,2,TRUE)</f>
        <v>35-70</v>
      </c>
      <c r="Z894">
        <v>53.4</v>
      </c>
      <c r="AA894">
        <v>188.7</v>
      </c>
      <c r="AB894" t="s">
        <v>45</v>
      </c>
      <c r="AC894">
        <v>1</v>
      </c>
      <c r="AD894">
        <v>65</v>
      </c>
      <c r="AE894">
        <v>2755</v>
      </c>
      <c r="AF894" t="s">
        <v>139</v>
      </c>
      <c r="AG894" t="b">
        <v>0</v>
      </c>
      <c r="AH894" t="b">
        <v>0</v>
      </c>
      <c r="AI894" t="b">
        <v>0</v>
      </c>
      <c r="AJ894" t="b">
        <v>0</v>
      </c>
      <c r="AK894" t="b">
        <v>1</v>
      </c>
      <c r="AL894" t="b">
        <v>0</v>
      </c>
      <c r="AM894" t="b">
        <v>0</v>
      </c>
      <c r="AN894">
        <v>62.9</v>
      </c>
      <c r="AO894">
        <f t="shared" si="13"/>
        <v>54</v>
      </c>
      <c r="AP894" t="b">
        <v>0</v>
      </c>
    </row>
    <row r="895" spans="1:42" x14ac:dyDescent="0.25">
      <c r="A895" t="s">
        <v>2287</v>
      </c>
      <c r="B895">
        <v>1</v>
      </c>
      <c r="C895" t="s">
        <v>40</v>
      </c>
      <c r="D895" t="s">
        <v>41</v>
      </c>
      <c r="E895" t="s">
        <v>115</v>
      </c>
      <c r="F895">
        <v>90501</v>
      </c>
      <c r="G895" t="s">
        <v>2288</v>
      </c>
      <c r="H895">
        <v>33.833699000000003</v>
      </c>
      <c r="I895">
        <v>-118.314387</v>
      </c>
      <c r="J895">
        <v>1</v>
      </c>
      <c r="K895">
        <v>1</v>
      </c>
      <c r="L895">
        <v>1</v>
      </c>
      <c r="M895">
        <v>0</v>
      </c>
      <c r="N895" t="str">
        <f>VLOOKUP(O895:O7926,'VLOOKUP Ranges'!$A$9:$B$12,2,TRUE)</f>
        <v>29-55</v>
      </c>
      <c r="O895">
        <v>53</v>
      </c>
      <c r="P895">
        <v>1</v>
      </c>
      <c r="Q895" t="s">
        <v>45</v>
      </c>
      <c r="R895" t="s">
        <v>44</v>
      </c>
      <c r="S895" t="s">
        <v>45</v>
      </c>
      <c r="T895" t="s">
        <v>44</v>
      </c>
      <c r="U895" t="s">
        <v>44</v>
      </c>
      <c r="V895" t="s">
        <v>45</v>
      </c>
      <c r="W895" t="s">
        <v>45</v>
      </c>
      <c r="X895">
        <v>1</v>
      </c>
      <c r="Y895" t="str">
        <f>VLOOKUP(Z895:Z7926,'VLOOKUP Ranges'!$A$2:$B$5,2,TRUE)</f>
        <v>89-118</v>
      </c>
      <c r="Z895">
        <v>101.9</v>
      </c>
      <c r="AA895">
        <v>5549.4</v>
      </c>
      <c r="AB895" t="s">
        <v>45</v>
      </c>
      <c r="AC895">
        <v>1</v>
      </c>
      <c r="AD895">
        <v>94</v>
      </c>
      <c r="AE895">
        <v>5884</v>
      </c>
      <c r="AF895" t="s">
        <v>90</v>
      </c>
      <c r="AG895" t="b">
        <v>0</v>
      </c>
      <c r="AH895" t="b">
        <v>0</v>
      </c>
      <c r="AI895" t="b">
        <v>1</v>
      </c>
      <c r="AJ895" t="b">
        <v>0</v>
      </c>
      <c r="AK895" t="b">
        <v>0</v>
      </c>
      <c r="AL895" t="b">
        <v>1</v>
      </c>
      <c r="AM895" t="b">
        <v>0</v>
      </c>
      <c r="AN895">
        <v>104.705660377358</v>
      </c>
      <c r="AO895">
        <f t="shared" si="13"/>
        <v>102</v>
      </c>
      <c r="AP895" t="b">
        <v>0</v>
      </c>
    </row>
    <row r="896" spans="1:42" x14ac:dyDescent="0.25">
      <c r="A896" t="s">
        <v>2289</v>
      </c>
      <c r="B896">
        <v>1</v>
      </c>
      <c r="C896" t="s">
        <v>40</v>
      </c>
      <c r="D896" t="s">
        <v>41</v>
      </c>
      <c r="E896" t="s">
        <v>115</v>
      </c>
      <c r="F896">
        <v>90505</v>
      </c>
      <c r="G896" t="s">
        <v>2290</v>
      </c>
      <c r="H896">
        <v>33.807881999999999</v>
      </c>
      <c r="I896">
        <v>-118.34795699999999</v>
      </c>
      <c r="J896">
        <v>0</v>
      </c>
      <c r="K896">
        <v>0</v>
      </c>
      <c r="L896">
        <v>1</v>
      </c>
      <c r="M896">
        <v>0</v>
      </c>
      <c r="N896" t="str">
        <f>VLOOKUP(O896:O7927,'VLOOKUP Ranges'!$A$9:$B$12,2,TRUE)</f>
        <v>55-77</v>
      </c>
      <c r="O896">
        <v>68</v>
      </c>
      <c r="P896">
        <v>1</v>
      </c>
      <c r="Q896" t="s">
        <v>45</v>
      </c>
      <c r="R896" t="s">
        <v>44</v>
      </c>
      <c r="S896" t="s">
        <v>44</v>
      </c>
      <c r="T896" t="s">
        <v>44</v>
      </c>
      <c r="U896" t="s">
        <v>44</v>
      </c>
      <c r="V896" t="s">
        <v>45</v>
      </c>
      <c r="W896" t="s">
        <v>44</v>
      </c>
      <c r="X896">
        <v>1</v>
      </c>
      <c r="Y896" t="str">
        <f>VLOOKUP(Z896:Z7927,'VLOOKUP Ranges'!$A$2:$B$5,2,TRUE)</f>
        <v>70-89</v>
      </c>
      <c r="Z896">
        <v>83</v>
      </c>
      <c r="AA896">
        <v>5685.8</v>
      </c>
      <c r="AB896" t="s">
        <v>45</v>
      </c>
      <c r="AC896">
        <v>1</v>
      </c>
      <c r="AD896">
        <v>86</v>
      </c>
      <c r="AE896">
        <v>4714</v>
      </c>
      <c r="AF896" t="s">
        <v>94</v>
      </c>
      <c r="AG896" t="b">
        <v>1</v>
      </c>
      <c r="AH896" t="b">
        <v>0</v>
      </c>
      <c r="AI896" t="b">
        <v>1</v>
      </c>
      <c r="AJ896" t="b">
        <v>0</v>
      </c>
      <c r="AK896" t="b">
        <v>0</v>
      </c>
      <c r="AL896" t="b">
        <v>1</v>
      </c>
      <c r="AM896" t="b">
        <v>0</v>
      </c>
      <c r="AN896">
        <v>83.614705882352894</v>
      </c>
      <c r="AO896">
        <f t="shared" si="13"/>
        <v>83</v>
      </c>
      <c r="AP896" t="b">
        <v>0</v>
      </c>
    </row>
    <row r="897" spans="1:42" x14ac:dyDescent="0.25">
      <c r="A897" t="s">
        <v>2291</v>
      </c>
      <c r="B897">
        <v>1</v>
      </c>
      <c r="C897" t="s">
        <v>40</v>
      </c>
      <c r="D897" t="s">
        <v>41</v>
      </c>
      <c r="E897" t="s">
        <v>1334</v>
      </c>
      <c r="F897">
        <v>90621</v>
      </c>
      <c r="G897" t="s">
        <v>1337</v>
      </c>
      <c r="H897">
        <v>33.874223999999998</v>
      </c>
      <c r="I897">
        <v>-117.993368</v>
      </c>
      <c r="J897">
        <v>1</v>
      </c>
      <c r="K897">
        <v>0</v>
      </c>
      <c r="L897">
        <v>0</v>
      </c>
      <c r="M897">
        <v>1</v>
      </c>
      <c r="N897" t="str">
        <f>VLOOKUP(O897:O7928,'VLOOKUP Ranges'!$A$9:$B$12,2,TRUE)</f>
        <v>1-9</v>
      </c>
      <c r="O897">
        <v>1</v>
      </c>
      <c r="P897">
        <v>1</v>
      </c>
      <c r="Q897" t="s">
        <v>44</v>
      </c>
      <c r="R897" t="s">
        <v>45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>
        <v>0</v>
      </c>
      <c r="Y897" t="str">
        <f>VLOOKUP(Z897:Z7928,'VLOOKUP Ranges'!$A$2:$B$5,2,TRUE)</f>
        <v>35-70</v>
      </c>
      <c r="Z897">
        <v>50.6</v>
      </c>
      <c r="AA897">
        <v>50.6</v>
      </c>
      <c r="AB897" t="s">
        <v>45</v>
      </c>
      <c r="AC897">
        <v>1</v>
      </c>
      <c r="AD897">
        <v>82</v>
      </c>
      <c r="AE897">
        <v>3677</v>
      </c>
      <c r="AF897" t="s">
        <v>98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1</v>
      </c>
      <c r="AN897">
        <v>50.6</v>
      </c>
      <c r="AO897">
        <f t="shared" si="13"/>
        <v>51</v>
      </c>
      <c r="AP897" t="b">
        <v>1</v>
      </c>
    </row>
    <row r="898" spans="1:42" x14ac:dyDescent="0.25">
      <c r="A898" t="s">
        <v>2292</v>
      </c>
      <c r="B898">
        <v>1</v>
      </c>
      <c r="C898" t="s">
        <v>40</v>
      </c>
      <c r="D898" t="s">
        <v>41</v>
      </c>
      <c r="E898" t="s">
        <v>1339</v>
      </c>
      <c r="F898">
        <v>90623</v>
      </c>
      <c r="G898" t="s">
        <v>1340</v>
      </c>
      <c r="H898">
        <v>33.850504000000001</v>
      </c>
      <c r="I898">
        <v>-118.03989199999999</v>
      </c>
      <c r="J898">
        <v>1</v>
      </c>
      <c r="K898">
        <v>0</v>
      </c>
      <c r="L898">
        <v>0</v>
      </c>
      <c r="M898">
        <v>0</v>
      </c>
      <c r="N898" t="str">
        <f>VLOOKUP(O898:O7929,'VLOOKUP Ranges'!$A$9:$B$12,2,TRUE)</f>
        <v>9-29</v>
      </c>
      <c r="O898">
        <v>10</v>
      </c>
      <c r="P898">
        <v>1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45</v>
      </c>
      <c r="W898" t="s">
        <v>45</v>
      </c>
      <c r="X898">
        <v>1</v>
      </c>
      <c r="Y898" t="str">
        <f>VLOOKUP(Z898:Z7929,'VLOOKUP Ranges'!$A$2:$B$5,2,TRUE)</f>
        <v>70-89</v>
      </c>
      <c r="Z898">
        <v>89.5</v>
      </c>
      <c r="AA898">
        <v>863.1</v>
      </c>
      <c r="AB898" t="s">
        <v>45</v>
      </c>
      <c r="AC898">
        <v>1</v>
      </c>
      <c r="AD898">
        <v>84</v>
      </c>
      <c r="AE898">
        <v>4206</v>
      </c>
      <c r="AF898" t="s">
        <v>102</v>
      </c>
      <c r="AG898" t="b">
        <v>0</v>
      </c>
      <c r="AH898" t="b">
        <v>0</v>
      </c>
      <c r="AI898" t="b">
        <v>1</v>
      </c>
      <c r="AJ898" t="b">
        <v>0</v>
      </c>
      <c r="AK898" t="b">
        <v>0</v>
      </c>
      <c r="AL898" t="b">
        <v>1</v>
      </c>
      <c r="AM898" t="b">
        <v>0</v>
      </c>
      <c r="AN898">
        <v>86.31</v>
      </c>
      <c r="AO898">
        <f t="shared" si="13"/>
        <v>90</v>
      </c>
      <c r="AP898" t="b">
        <v>0</v>
      </c>
    </row>
    <row r="899" spans="1:42" x14ac:dyDescent="0.25">
      <c r="A899" t="s">
        <v>2293</v>
      </c>
      <c r="B899">
        <v>1</v>
      </c>
      <c r="C899" t="s">
        <v>40</v>
      </c>
      <c r="D899" t="s">
        <v>41</v>
      </c>
      <c r="E899" t="s">
        <v>125</v>
      </c>
      <c r="F899">
        <v>90631</v>
      </c>
      <c r="G899" t="s">
        <v>126</v>
      </c>
      <c r="H899">
        <v>33.940618999999998</v>
      </c>
      <c r="I899">
        <v>-117.9513</v>
      </c>
      <c r="J899">
        <v>1</v>
      </c>
      <c r="K899">
        <v>0</v>
      </c>
      <c r="L899">
        <v>0</v>
      </c>
      <c r="M899">
        <v>0</v>
      </c>
      <c r="N899" t="str">
        <f>VLOOKUP(O899:O7930,'VLOOKUP Ranges'!$A$9:$B$12,2,TRUE)</f>
        <v>1-9</v>
      </c>
      <c r="O899">
        <v>1</v>
      </c>
      <c r="P899">
        <v>1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>
        <v>1</v>
      </c>
      <c r="Y899" t="str">
        <f>VLOOKUP(Z899:Z7930,'VLOOKUP Ranges'!$A$2:$B$5,2,TRUE)</f>
        <v>35-70</v>
      </c>
      <c r="Z899">
        <v>69.8</v>
      </c>
      <c r="AA899">
        <v>69.8</v>
      </c>
      <c r="AB899" t="s">
        <v>45</v>
      </c>
      <c r="AC899">
        <v>1</v>
      </c>
      <c r="AD899">
        <v>90</v>
      </c>
      <c r="AE899">
        <v>4154</v>
      </c>
      <c r="AF899" t="s">
        <v>106</v>
      </c>
      <c r="AG899" t="b">
        <v>0</v>
      </c>
      <c r="AH899" t="b">
        <v>0</v>
      </c>
      <c r="AI899" t="b">
        <v>1</v>
      </c>
      <c r="AJ899" t="b">
        <v>0</v>
      </c>
      <c r="AK899" t="b">
        <v>0</v>
      </c>
      <c r="AL899" t="b">
        <v>1</v>
      </c>
      <c r="AM899" t="b">
        <v>0</v>
      </c>
      <c r="AN899">
        <v>69.8</v>
      </c>
      <c r="AO899">
        <f t="shared" ref="AO899:AO962" si="14">ROUNDUP(Z899, 0)</f>
        <v>70</v>
      </c>
      <c r="AP899" t="b">
        <v>0</v>
      </c>
    </row>
    <row r="900" spans="1:42" x14ac:dyDescent="0.25">
      <c r="A900" t="s">
        <v>2294</v>
      </c>
      <c r="B900">
        <v>1</v>
      </c>
      <c r="C900" t="s">
        <v>40</v>
      </c>
      <c r="D900" t="s">
        <v>41</v>
      </c>
      <c r="E900" t="s">
        <v>2295</v>
      </c>
      <c r="F900">
        <v>90640</v>
      </c>
      <c r="G900" t="s">
        <v>2296</v>
      </c>
      <c r="H900">
        <v>34.015217</v>
      </c>
      <c r="I900">
        <v>-118.109962</v>
      </c>
      <c r="J900">
        <v>1</v>
      </c>
      <c r="K900">
        <v>1</v>
      </c>
      <c r="L900">
        <v>1</v>
      </c>
      <c r="M900">
        <v>0</v>
      </c>
      <c r="N900" t="str">
        <f>VLOOKUP(O900:O7931,'VLOOKUP Ranges'!$A$9:$B$12,2,TRUE)</f>
        <v>29-55</v>
      </c>
      <c r="O900">
        <v>51</v>
      </c>
      <c r="P900">
        <v>1</v>
      </c>
      <c r="Q900" t="s">
        <v>45</v>
      </c>
      <c r="R900" t="s">
        <v>45</v>
      </c>
      <c r="S900" t="s">
        <v>44</v>
      </c>
      <c r="T900" t="s">
        <v>45</v>
      </c>
      <c r="U900" t="s">
        <v>44</v>
      </c>
      <c r="V900" t="s">
        <v>45</v>
      </c>
      <c r="W900" t="s">
        <v>44</v>
      </c>
      <c r="X900">
        <v>1</v>
      </c>
      <c r="Y900" t="str">
        <f>VLOOKUP(Z900:Z7931,'VLOOKUP Ranges'!$A$2:$B$5,2,TRUE)</f>
        <v>89-118</v>
      </c>
      <c r="Z900">
        <v>93.8</v>
      </c>
      <c r="AA900">
        <v>4750.95</v>
      </c>
      <c r="AB900" t="s">
        <v>45</v>
      </c>
      <c r="AC900">
        <v>1</v>
      </c>
      <c r="AD900">
        <v>83</v>
      </c>
      <c r="AE900">
        <v>4788</v>
      </c>
      <c r="AF900" t="s">
        <v>109</v>
      </c>
      <c r="AG900" t="b">
        <v>0</v>
      </c>
      <c r="AH900" t="b">
        <v>0</v>
      </c>
      <c r="AI900" t="b">
        <v>1</v>
      </c>
      <c r="AJ900" t="b">
        <v>0</v>
      </c>
      <c r="AK900" t="b">
        <v>0</v>
      </c>
      <c r="AL900" t="b">
        <v>0</v>
      </c>
      <c r="AM900" t="b">
        <v>0</v>
      </c>
      <c r="AN900">
        <v>93.155882352941106</v>
      </c>
      <c r="AO900">
        <f t="shared" si="14"/>
        <v>94</v>
      </c>
      <c r="AP900" t="b">
        <v>1</v>
      </c>
    </row>
    <row r="901" spans="1:42" x14ac:dyDescent="0.25">
      <c r="A901" t="s">
        <v>2297</v>
      </c>
      <c r="B901">
        <v>1</v>
      </c>
      <c r="C901" t="s">
        <v>40</v>
      </c>
      <c r="D901" t="s">
        <v>41</v>
      </c>
      <c r="E901" t="s">
        <v>2298</v>
      </c>
      <c r="F901">
        <v>90670</v>
      </c>
      <c r="G901" t="s">
        <v>2299</v>
      </c>
      <c r="H901">
        <v>33.933565000000002</v>
      </c>
      <c r="I901">
        <v>-118.062611</v>
      </c>
      <c r="J901">
        <v>1</v>
      </c>
      <c r="K901">
        <v>0</v>
      </c>
      <c r="L901">
        <v>1</v>
      </c>
      <c r="M901">
        <v>0</v>
      </c>
      <c r="N901" t="str">
        <f>VLOOKUP(O901:O7932,'VLOOKUP Ranges'!$A$9:$B$12,2,TRUE)</f>
        <v>9-29</v>
      </c>
      <c r="O901">
        <v>24</v>
      </c>
      <c r="P901">
        <v>1</v>
      </c>
      <c r="Q901" t="s">
        <v>45</v>
      </c>
      <c r="R901" t="s">
        <v>44</v>
      </c>
      <c r="S901" t="s">
        <v>44</v>
      </c>
      <c r="T901" t="s">
        <v>45</v>
      </c>
      <c r="U901" t="s">
        <v>44</v>
      </c>
      <c r="V901" t="s">
        <v>45</v>
      </c>
      <c r="W901" t="s">
        <v>45</v>
      </c>
      <c r="X901">
        <v>1</v>
      </c>
      <c r="Y901" t="str">
        <f>VLOOKUP(Z901:Z7932,'VLOOKUP Ranges'!$A$2:$B$5,2,TRUE)</f>
        <v>89-118</v>
      </c>
      <c r="Z901">
        <v>101.05</v>
      </c>
      <c r="AA901">
        <v>2391.8000000000002</v>
      </c>
      <c r="AB901" t="s">
        <v>45</v>
      </c>
      <c r="AC901">
        <v>1</v>
      </c>
      <c r="AD901">
        <v>66</v>
      </c>
      <c r="AE901">
        <v>4766</v>
      </c>
      <c r="AF901" t="s">
        <v>113</v>
      </c>
      <c r="AG901" t="b">
        <v>0</v>
      </c>
      <c r="AH901" t="b">
        <v>0</v>
      </c>
      <c r="AI901" t="b">
        <v>1</v>
      </c>
      <c r="AJ901" t="b">
        <v>0</v>
      </c>
      <c r="AK901" t="b">
        <v>0</v>
      </c>
      <c r="AL901" t="b">
        <v>1</v>
      </c>
      <c r="AM901" t="b">
        <v>0</v>
      </c>
      <c r="AN901">
        <v>99.658333333333303</v>
      </c>
      <c r="AO901">
        <f t="shared" si="14"/>
        <v>102</v>
      </c>
      <c r="AP901" t="b">
        <v>0</v>
      </c>
    </row>
    <row r="902" spans="1:42" x14ac:dyDescent="0.25">
      <c r="A902" t="s">
        <v>2300</v>
      </c>
      <c r="B902">
        <v>1</v>
      </c>
      <c r="C902" t="s">
        <v>40</v>
      </c>
      <c r="D902" t="s">
        <v>41</v>
      </c>
      <c r="E902" t="s">
        <v>137</v>
      </c>
      <c r="F902">
        <v>90712</v>
      </c>
      <c r="G902" t="s">
        <v>138</v>
      </c>
      <c r="H902">
        <v>33.840524000000002</v>
      </c>
      <c r="I902">
        <v>-118.148403</v>
      </c>
      <c r="J902">
        <v>1</v>
      </c>
      <c r="K902">
        <v>0</v>
      </c>
      <c r="L902">
        <v>1</v>
      </c>
      <c r="M902">
        <v>0</v>
      </c>
      <c r="N902" t="str">
        <f>VLOOKUP(O902:O7933,'VLOOKUP Ranges'!$A$9:$B$12,2,TRUE)</f>
        <v>9-29</v>
      </c>
      <c r="O902">
        <v>18</v>
      </c>
      <c r="P902">
        <v>1</v>
      </c>
      <c r="Q902" t="s">
        <v>45</v>
      </c>
      <c r="R902" t="s">
        <v>44</v>
      </c>
      <c r="S902" t="s">
        <v>44</v>
      </c>
      <c r="T902" t="s">
        <v>44</v>
      </c>
      <c r="U902" t="s">
        <v>44</v>
      </c>
      <c r="V902" t="s">
        <v>45</v>
      </c>
      <c r="W902" t="s">
        <v>45</v>
      </c>
      <c r="X902">
        <v>1</v>
      </c>
      <c r="Y902" t="str">
        <f>VLOOKUP(Z902:Z7933,'VLOOKUP Ranges'!$A$2:$B$5,2,TRUE)</f>
        <v>89-118</v>
      </c>
      <c r="Z902">
        <v>94.7</v>
      </c>
      <c r="AA902">
        <v>1687.95</v>
      </c>
      <c r="AB902" t="s">
        <v>45</v>
      </c>
      <c r="AC902">
        <v>1</v>
      </c>
      <c r="AD902">
        <v>72</v>
      </c>
      <c r="AE902">
        <v>2206</v>
      </c>
      <c r="AF902" t="s">
        <v>117</v>
      </c>
      <c r="AG902" t="b">
        <v>0</v>
      </c>
      <c r="AH902" t="b">
        <v>0</v>
      </c>
      <c r="AI902" t="b">
        <v>1</v>
      </c>
      <c r="AJ902" t="b">
        <v>0</v>
      </c>
      <c r="AK902" t="b">
        <v>0</v>
      </c>
      <c r="AL902" t="b">
        <v>1</v>
      </c>
      <c r="AM902" t="b">
        <v>0</v>
      </c>
      <c r="AN902">
        <v>93.775000000000006</v>
      </c>
      <c r="AO902">
        <f t="shared" si="14"/>
        <v>95</v>
      </c>
      <c r="AP902" t="b">
        <v>0</v>
      </c>
    </row>
    <row r="903" spans="1:42" x14ac:dyDescent="0.25">
      <c r="A903" t="s">
        <v>2301</v>
      </c>
      <c r="B903">
        <v>1</v>
      </c>
      <c r="C903" t="s">
        <v>40</v>
      </c>
      <c r="D903" t="s">
        <v>41</v>
      </c>
      <c r="E903" t="s">
        <v>137</v>
      </c>
      <c r="F903">
        <v>90713</v>
      </c>
      <c r="G903" t="s">
        <v>2302</v>
      </c>
      <c r="H903">
        <v>33.847754999999999</v>
      </c>
      <c r="I903">
        <v>-118.112532</v>
      </c>
      <c r="J903">
        <v>1</v>
      </c>
      <c r="K903">
        <v>1</v>
      </c>
      <c r="L903">
        <v>1</v>
      </c>
      <c r="M903">
        <v>0</v>
      </c>
      <c r="N903" t="str">
        <f>VLOOKUP(O903:O7934,'VLOOKUP Ranges'!$A$9:$B$12,2,TRUE)</f>
        <v>55-77</v>
      </c>
      <c r="O903">
        <v>72</v>
      </c>
      <c r="P903">
        <v>1</v>
      </c>
      <c r="Q903" t="s">
        <v>45</v>
      </c>
      <c r="R903" t="s">
        <v>44</v>
      </c>
      <c r="S903" t="s">
        <v>45</v>
      </c>
      <c r="T903" t="s">
        <v>45</v>
      </c>
      <c r="U903" t="s">
        <v>44</v>
      </c>
      <c r="V903" t="s">
        <v>45</v>
      </c>
      <c r="W903" t="s">
        <v>45</v>
      </c>
      <c r="X903">
        <v>1</v>
      </c>
      <c r="Y903" t="str">
        <f>VLOOKUP(Z903:Z7934,'VLOOKUP Ranges'!$A$2:$B$5,2,TRUE)</f>
        <v>89-118</v>
      </c>
      <c r="Z903">
        <v>104.15</v>
      </c>
      <c r="AA903">
        <v>7689.95</v>
      </c>
      <c r="AB903" t="s">
        <v>45</v>
      </c>
      <c r="AC903">
        <v>1</v>
      </c>
      <c r="AD903">
        <v>74</v>
      </c>
      <c r="AE903">
        <v>5925</v>
      </c>
      <c r="AF903" t="s">
        <v>121</v>
      </c>
      <c r="AG903" t="b">
        <v>0</v>
      </c>
      <c r="AH903" t="b">
        <v>1</v>
      </c>
      <c r="AI903" t="b">
        <v>1</v>
      </c>
      <c r="AJ903" t="b">
        <v>0</v>
      </c>
      <c r="AK903" t="b">
        <v>0</v>
      </c>
      <c r="AL903" t="b">
        <v>0</v>
      </c>
      <c r="AM903" t="b">
        <v>0</v>
      </c>
      <c r="AN903">
        <v>106.80486111111099</v>
      </c>
      <c r="AO903">
        <f t="shared" si="14"/>
        <v>105</v>
      </c>
      <c r="AP903" t="b">
        <v>0</v>
      </c>
    </row>
    <row r="904" spans="1:42" x14ac:dyDescent="0.25">
      <c r="A904" t="s">
        <v>2303</v>
      </c>
      <c r="B904">
        <v>1</v>
      </c>
      <c r="C904" t="s">
        <v>40</v>
      </c>
      <c r="D904" t="s">
        <v>41</v>
      </c>
      <c r="E904" t="s">
        <v>2304</v>
      </c>
      <c r="F904">
        <v>90742</v>
      </c>
      <c r="G904" t="s">
        <v>2305</v>
      </c>
      <c r="H904">
        <v>33.719220999999997</v>
      </c>
      <c r="I904">
        <v>-118.07359599999999</v>
      </c>
      <c r="J904">
        <v>1</v>
      </c>
      <c r="K904">
        <v>0</v>
      </c>
      <c r="L904">
        <v>1</v>
      </c>
      <c r="M904">
        <v>1</v>
      </c>
      <c r="N904" t="str">
        <f>VLOOKUP(O904:O7935,'VLOOKUP Ranges'!$A$9:$B$12,2,TRUE)</f>
        <v>1-9</v>
      </c>
      <c r="O904">
        <v>4</v>
      </c>
      <c r="P904">
        <v>1</v>
      </c>
      <c r="Q904" t="s">
        <v>44</v>
      </c>
      <c r="R904" t="s">
        <v>44</v>
      </c>
      <c r="S904" t="s">
        <v>44</v>
      </c>
      <c r="T904" t="s">
        <v>44</v>
      </c>
      <c r="U904" t="s">
        <v>45</v>
      </c>
      <c r="V904" t="s">
        <v>44</v>
      </c>
      <c r="W904" t="s">
        <v>45</v>
      </c>
      <c r="X904">
        <v>0</v>
      </c>
      <c r="Y904" t="str">
        <f>VLOOKUP(Z904:Z7935,'VLOOKUP Ranges'!$A$2:$B$5,2,TRUE)</f>
        <v>35-70</v>
      </c>
      <c r="Z904">
        <v>61.45</v>
      </c>
      <c r="AA904">
        <v>229.55</v>
      </c>
      <c r="AB904" t="s">
        <v>45</v>
      </c>
      <c r="AC904">
        <v>1</v>
      </c>
      <c r="AD904">
        <v>83</v>
      </c>
      <c r="AE904">
        <v>2131</v>
      </c>
      <c r="AF904" t="s">
        <v>90</v>
      </c>
      <c r="AG904" t="b">
        <v>0</v>
      </c>
      <c r="AH904" t="b">
        <v>0</v>
      </c>
      <c r="AI904" t="b">
        <v>0</v>
      </c>
      <c r="AJ904" t="b">
        <v>0</v>
      </c>
      <c r="AK904" t="b">
        <v>1</v>
      </c>
      <c r="AL904" t="b">
        <v>0</v>
      </c>
      <c r="AM904" t="b">
        <v>0</v>
      </c>
      <c r="AN904">
        <v>57.387500000000003</v>
      </c>
      <c r="AO904">
        <f t="shared" si="14"/>
        <v>62</v>
      </c>
      <c r="AP904" t="b">
        <v>0</v>
      </c>
    </row>
    <row r="905" spans="1:42" x14ac:dyDescent="0.25">
      <c r="A905" t="s">
        <v>2306</v>
      </c>
      <c r="B905">
        <v>1</v>
      </c>
      <c r="C905" t="s">
        <v>40</v>
      </c>
      <c r="D905" t="s">
        <v>41</v>
      </c>
      <c r="E905" t="s">
        <v>151</v>
      </c>
      <c r="F905">
        <v>90804</v>
      </c>
      <c r="G905" t="s">
        <v>152</v>
      </c>
      <c r="H905">
        <v>33.783047000000003</v>
      </c>
      <c r="I905">
        <v>-118.1486</v>
      </c>
      <c r="J905">
        <v>1</v>
      </c>
      <c r="K905">
        <v>0</v>
      </c>
      <c r="L905">
        <v>0</v>
      </c>
      <c r="M905">
        <v>0</v>
      </c>
      <c r="N905" t="str">
        <f>VLOOKUP(O905:O7936,'VLOOKUP Ranges'!$A$9:$B$12,2,TRUE)</f>
        <v>1-9</v>
      </c>
      <c r="O905">
        <v>1</v>
      </c>
      <c r="P905">
        <v>1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45</v>
      </c>
      <c r="W905" t="s">
        <v>45</v>
      </c>
      <c r="X905">
        <v>1</v>
      </c>
      <c r="Y905" t="str">
        <f>VLOOKUP(Z905:Z7936,'VLOOKUP Ranges'!$A$2:$B$5,2,TRUE)</f>
        <v>89-118</v>
      </c>
      <c r="Z905">
        <v>90.55</v>
      </c>
      <c r="AA905">
        <v>90.55</v>
      </c>
      <c r="AB905" t="s">
        <v>45</v>
      </c>
      <c r="AC905">
        <v>1</v>
      </c>
      <c r="AD905">
        <v>89</v>
      </c>
      <c r="AE905">
        <v>3898</v>
      </c>
      <c r="AF905" t="s">
        <v>94</v>
      </c>
      <c r="AG905" t="b">
        <v>0</v>
      </c>
      <c r="AH905" t="b">
        <v>0</v>
      </c>
      <c r="AI905" t="b">
        <v>1</v>
      </c>
      <c r="AJ905" t="b">
        <v>0</v>
      </c>
      <c r="AK905" t="b">
        <v>0</v>
      </c>
      <c r="AL905" t="b">
        <v>1</v>
      </c>
      <c r="AM905" t="b">
        <v>0</v>
      </c>
      <c r="AN905">
        <v>90.55</v>
      </c>
      <c r="AO905">
        <f t="shared" si="14"/>
        <v>91</v>
      </c>
      <c r="AP905" t="b">
        <v>0</v>
      </c>
    </row>
    <row r="906" spans="1:42" x14ac:dyDescent="0.25">
      <c r="A906" t="s">
        <v>2307</v>
      </c>
      <c r="B906">
        <v>1</v>
      </c>
      <c r="C906" t="s">
        <v>40</v>
      </c>
      <c r="D906" t="s">
        <v>41</v>
      </c>
      <c r="E906" t="s">
        <v>151</v>
      </c>
      <c r="F906">
        <v>90807</v>
      </c>
      <c r="G906" t="s">
        <v>2308</v>
      </c>
      <c r="H906">
        <v>33.830098999999997</v>
      </c>
      <c r="I906">
        <v>-118.182239</v>
      </c>
      <c r="J906">
        <v>0</v>
      </c>
      <c r="K906">
        <v>0</v>
      </c>
      <c r="L906">
        <v>0</v>
      </c>
      <c r="M906">
        <v>0</v>
      </c>
      <c r="N906" t="str">
        <f>VLOOKUP(O906:O7937,'VLOOKUP Ranges'!$A$9:$B$12,2,TRUE)</f>
        <v>9-29</v>
      </c>
      <c r="O906">
        <v>26</v>
      </c>
      <c r="P906">
        <v>1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45</v>
      </c>
      <c r="W906" t="s">
        <v>45</v>
      </c>
      <c r="X906">
        <v>1</v>
      </c>
      <c r="Y906" t="str">
        <f>VLOOKUP(Z906:Z7937,'VLOOKUP Ranges'!$A$2:$B$5,2,TRUE)</f>
        <v>70-89</v>
      </c>
      <c r="Z906">
        <v>88.8</v>
      </c>
      <c r="AA906">
        <v>2274.35</v>
      </c>
      <c r="AB906" t="s">
        <v>45</v>
      </c>
      <c r="AC906">
        <v>1</v>
      </c>
      <c r="AD906">
        <v>82</v>
      </c>
      <c r="AE906">
        <v>4910</v>
      </c>
      <c r="AF906" t="s">
        <v>98</v>
      </c>
      <c r="AG906" t="b">
        <v>0</v>
      </c>
      <c r="AH906" t="b">
        <v>0</v>
      </c>
      <c r="AI906" t="b">
        <v>1</v>
      </c>
      <c r="AJ906" t="b">
        <v>0</v>
      </c>
      <c r="AK906" t="b">
        <v>0</v>
      </c>
      <c r="AL906" t="b">
        <v>0</v>
      </c>
      <c r="AM906" t="b">
        <v>0</v>
      </c>
      <c r="AN906">
        <v>87.474999999999994</v>
      </c>
      <c r="AO906">
        <f t="shared" si="14"/>
        <v>89</v>
      </c>
      <c r="AP906" t="b">
        <v>0</v>
      </c>
    </row>
    <row r="907" spans="1:42" x14ac:dyDescent="0.25">
      <c r="A907" t="s">
        <v>2309</v>
      </c>
      <c r="B907">
        <v>1</v>
      </c>
      <c r="C907" t="s">
        <v>40</v>
      </c>
      <c r="D907" t="s">
        <v>41</v>
      </c>
      <c r="E907" t="s">
        <v>151</v>
      </c>
      <c r="F907">
        <v>90814</v>
      </c>
      <c r="G907" t="s">
        <v>2310</v>
      </c>
      <c r="H907">
        <v>33.771611999999998</v>
      </c>
      <c r="I907">
        <v>-118.143866</v>
      </c>
      <c r="J907">
        <v>1</v>
      </c>
      <c r="K907">
        <v>0</v>
      </c>
      <c r="L907">
        <v>0</v>
      </c>
      <c r="M907">
        <v>0</v>
      </c>
      <c r="N907" t="str">
        <f>VLOOKUP(O907:O7938,'VLOOKUP Ranges'!$A$9:$B$12,2,TRUE)</f>
        <v>1-9</v>
      </c>
      <c r="O907">
        <v>7</v>
      </c>
      <c r="P907">
        <v>1</v>
      </c>
      <c r="Q907" t="s">
        <v>45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45</v>
      </c>
      <c r="X907">
        <v>1</v>
      </c>
      <c r="Y907" t="str">
        <f>VLOOKUP(Z907:Z7938,'VLOOKUP Ranges'!$A$2:$B$5,2,TRUE)</f>
        <v>70-89</v>
      </c>
      <c r="Z907">
        <v>85.2</v>
      </c>
      <c r="AA907">
        <v>602.54999999999995</v>
      </c>
      <c r="AB907" t="s">
        <v>45</v>
      </c>
      <c r="AC907">
        <v>1</v>
      </c>
      <c r="AD907">
        <v>86</v>
      </c>
      <c r="AE907">
        <v>3905</v>
      </c>
      <c r="AF907" t="s">
        <v>102</v>
      </c>
      <c r="AG907" t="b">
        <v>0</v>
      </c>
      <c r="AH907" t="b">
        <v>0</v>
      </c>
      <c r="AI907" t="b">
        <v>1</v>
      </c>
      <c r="AJ907" t="b">
        <v>0</v>
      </c>
      <c r="AK907" t="b">
        <v>0</v>
      </c>
      <c r="AL907" t="b">
        <v>0</v>
      </c>
      <c r="AM907" t="b">
        <v>1</v>
      </c>
      <c r="AN907">
        <v>86.078571428571394</v>
      </c>
      <c r="AO907">
        <f t="shared" si="14"/>
        <v>86</v>
      </c>
      <c r="AP907" t="b">
        <v>0</v>
      </c>
    </row>
    <row r="908" spans="1:42" x14ac:dyDescent="0.25">
      <c r="A908" t="s">
        <v>2311</v>
      </c>
      <c r="B908">
        <v>1</v>
      </c>
      <c r="C908" t="s">
        <v>40</v>
      </c>
      <c r="D908" t="s">
        <v>41</v>
      </c>
      <c r="E908" t="s">
        <v>2312</v>
      </c>
      <c r="F908">
        <v>91007</v>
      </c>
      <c r="G908" t="s">
        <v>2313</v>
      </c>
      <c r="H908">
        <v>34.128284000000001</v>
      </c>
      <c r="I908">
        <v>-118.047732</v>
      </c>
      <c r="J908">
        <v>1</v>
      </c>
      <c r="K908">
        <v>1</v>
      </c>
      <c r="L908">
        <v>0</v>
      </c>
      <c r="M908">
        <v>0</v>
      </c>
      <c r="N908" t="str">
        <f>VLOOKUP(O908:O7939,'VLOOKUP Ranges'!$A$9:$B$12,2,TRUE)</f>
        <v>1-9</v>
      </c>
      <c r="O908">
        <v>5</v>
      </c>
      <c r="P908">
        <v>1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45</v>
      </c>
      <c r="W908" t="s">
        <v>45</v>
      </c>
      <c r="X908">
        <v>1</v>
      </c>
      <c r="Y908" t="str">
        <f>VLOOKUP(Z908:Z7939,'VLOOKUP Ranges'!$A$2:$B$5,2,TRUE)</f>
        <v>89-118</v>
      </c>
      <c r="Z908">
        <v>91.4</v>
      </c>
      <c r="AA908">
        <v>449.75</v>
      </c>
      <c r="AB908" t="s">
        <v>45</v>
      </c>
      <c r="AC908">
        <v>1</v>
      </c>
      <c r="AD908">
        <v>78</v>
      </c>
      <c r="AE908">
        <v>2834</v>
      </c>
      <c r="AF908" t="s">
        <v>106</v>
      </c>
      <c r="AG908" t="b">
        <v>0</v>
      </c>
      <c r="AH908" t="b">
        <v>0</v>
      </c>
      <c r="AI908" t="b">
        <v>1</v>
      </c>
      <c r="AJ908" t="b">
        <v>0</v>
      </c>
      <c r="AK908" t="b">
        <v>0</v>
      </c>
      <c r="AL908" t="b">
        <v>1</v>
      </c>
      <c r="AM908" t="b">
        <v>0</v>
      </c>
      <c r="AN908">
        <v>89.95</v>
      </c>
      <c r="AO908">
        <f t="shared" si="14"/>
        <v>92</v>
      </c>
      <c r="AP908" t="b">
        <v>0</v>
      </c>
    </row>
    <row r="909" spans="1:42" x14ac:dyDescent="0.25">
      <c r="A909" t="s">
        <v>2314</v>
      </c>
      <c r="B909">
        <v>1</v>
      </c>
      <c r="C909" t="s">
        <v>40</v>
      </c>
      <c r="D909" t="s">
        <v>41</v>
      </c>
      <c r="E909" t="s">
        <v>1363</v>
      </c>
      <c r="F909">
        <v>91030</v>
      </c>
      <c r="G909" t="s">
        <v>1364</v>
      </c>
      <c r="H909">
        <v>34.110444000000001</v>
      </c>
      <c r="I909">
        <v>-118.15695700000001</v>
      </c>
      <c r="J909">
        <v>1</v>
      </c>
      <c r="K909">
        <v>0</v>
      </c>
      <c r="L909">
        <v>1</v>
      </c>
      <c r="M909">
        <v>0</v>
      </c>
      <c r="N909" t="str">
        <f>VLOOKUP(O909:O7940,'VLOOKUP Ranges'!$A$9:$B$12,2,TRUE)</f>
        <v>29-55</v>
      </c>
      <c r="O909">
        <v>42</v>
      </c>
      <c r="P909">
        <v>1</v>
      </c>
      <c r="Q909" t="s">
        <v>45</v>
      </c>
      <c r="R909" t="s">
        <v>44</v>
      </c>
      <c r="S909" t="s">
        <v>44</v>
      </c>
      <c r="T909" t="s">
        <v>45</v>
      </c>
      <c r="U909" t="s">
        <v>45</v>
      </c>
      <c r="V909" t="s">
        <v>45</v>
      </c>
      <c r="W909" t="s">
        <v>45</v>
      </c>
      <c r="X909">
        <v>1</v>
      </c>
      <c r="Y909" t="str">
        <f>VLOOKUP(Z909:Z7940,'VLOOKUP Ranges'!$A$2:$B$5,2,TRUE)</f>
        <v>89-118</v>
      </c>
      <c r="Z909">
        <v>106.15</v>
      </c>
      <c r="AA909">
        <v>4512.7</v>
      </c>
      <c r="AB909" t="s">
        <v>45</v>
      </c>
      <c r="AC909">
        <v>1</v>
      </c>
      <c r="AD909">
        <v>93</v>
      </c>
      <c r="AE909">
        <v>2265</v>
      </c>
      <c r="AF909" t="s">
        <v>139</v>
      </c>
      <c r="AG909" t="b">
        <v>0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  <c r="AM909" t="b">
        <v>0</v>
      </c>
      <c r="AN909">
        <v>107.445238095238</v>
      </c>
      <c r="AO909">
        <f t="shared" si="14"/>
        <v>107</v>
      </c>
      <c r="AP909" t="b">
        <v>0</v>
      </c>
    </row>
    <row r="910" spans="1:42" x14ac:dyDescent="0.25">
      <c r="A910" t="s">
        <v>2315</v>
      </c>
      <c r="B910">
        <v>1</v>
      </c>
      <c r="C910" t="s">
        <v>40</v>
      </c>
      <c r="D910" t="s">
        <v>41</v>
      </c>
      <c r="E910" t="s">
        <v>167</v>
      </c>
      <c r="F910">
        <v>91105</v>
      </c>
      <c r="G910" t="s">
        <v>2316</v>
      </c>
      <c r="H910">
        <v>34.13946</v>
      </c>
      <c r="I910">
        <v>-118.16664900000001</v>
      </c>
      <c r="J910">
        <v>0</v>
      </c>
      <c r="K910">
        <v>0</v>
      </c>
      <c r="L910">
        <v>0</v>
      </c>
      <c r="M910">
        <v>0</v>
      </c>
      <c r="N910" t="str">
        <f>VLOOKUP(O910:O7941,'VLOOKUP Ranges'!$A$9:$B$12,2,TRUE)</f>
        <v>1-9</v>
      </c>
      <c r="O910">
        <v>4</v>
      </c>
      <c r="P910">
        <v>1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>
        <v>1</v>
      </c>
      <c r="Y910" t="str">
        <f>VLOOKUP(Z910:Z7941,'VLOOKUP Ranges'!$A$2:$B$5,2,TRUE)</f>
        <v>35-70</v>
      </c>
      <c r="Z910">
        <v>45.3</v>
      </c>
      <c r="AA910">
        <v>196.95</v>
      </c>
      <c r="AB910" t="s">
        <v>45</v>
      </c>
      <c r="AC910">
        <v>1</v>
      </c>
      <c r="AD910">
        <v>99</v>
      </c>
      <c r="AE910">
        <v>3443</v>
      </c>
      <c r="AF910" t="s">
        <v>139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1</v>
      </c>
      <c r="AN910">
        <v>49.237499999999997</v>
      </c>
      <c r="AO910">
        <f t="shared" si="14"/>
        <v>46</v>
      </c>
      <c r="AP910" t="b">
        <v>0</v>
      </c>
    </row>
    <row r="911" spans="1:42" x14ac:dyDescent="0.25">
      <c r="A911" t="s">
        <v>2317</v>
      </c>
      <c r="B911">
        <v>1</v>
      </c>
      <c r="C911" t="s">
        <v>40</v>
      </c>
      <c r="D911" t="s">
        <v>41</v>
      </c>
      <c r="E911" t="s">
        <v>174</v>
      </c>
      <c r="F911">
        <v>91203</v>
      </c>
      <c r="G911" t="s">
        <v>2318</v>
      </c>
      <c r="H911">
        <v>34.153337999999998</v>
      </c>
      <c r="I911">
        <v>-118.262974</v>
      </c>
      <c r="J911">
        <v>1</v>
      </c>
      <c r="K911">
        <v>0</v>
      </c>
      <c r="L911">
        <v>0</v>
      </c>
      <c r="M911">
        <v>0</v>
      </c>
      <c r="N911" t="str">
        <f>VLOOKUP(O911:O7942,'VLOOKUP Ranges'!$A$9:$B$12,2,TRUE)</f>
        <v>1-9</v>
      </c>
      <c r="O911">
        <v>2</v>
      </c>
      <c r="P911">
        <v>1</v>
      </c>
      <c r="Q911" t="s">
        <v>45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>
        <v>1</v>
      </c>
      <c r="Y911" t="str">
        <f>VLOOKUP(Z911:Z7942,'VLOOKUP Ranges'!$A$2:$B$5,2,TRUE)</f>
        <v>70-89</v>
      </c>
      <c r="Z911">
        <v>73.25</v>
      </c>
      <c r="AA911">
        <v>131.05000000000001</v>
      </c>
      <c r="AB911" t="s">
        <v>45</v>
      </c>
      <c r="AC911">
        <v>1</v>
      </c>
      <c r="AD911">
        <v>78</v>
      </c>
      <c r="AE911">
        <v>2919</v>
      </c>
      <c r="AF911" t="s">
        <v>90</v>
      </c>
      <c r="AG911" t="b">
        <v>0</v>
      </c>
      <c r="AH911" t="b">
        <v>0</v>
      </c>
      <c r="AI911" t="b">
        <v>1</v>
      </c>
      <c r="AJ911" t="b">
        <v>0</v>
      </c>
      <c r="AK911" t="b">
        <v>1</v>
      </c>
      <c r="AL911" t="b">
        <v>0</v>
      </c>
      <c r="AM911" t="b">
        <v>0</v>
      </c>
      <c r="AN911">
        <v>65.525000000000006</v>
      </c>
      <c r="AO911">
        <f t="shared" si="14"/>
        <v>74</v>
      </c>
      <c r="AP911" t="b">
        <v>0</v>
      </c>
    </row>
    <row r="912" spans="1:42" x14ac:dyDescent="0.25">
      <c r="A912" t="s">
        <v>2319</v>
      </c>
      <c r="B912">
        <v>1</v>
      </c>
      <c r="C912" t="s">
        <v>40</v>
      </c>
      <c r="D912" t="s">
        <v>41</v>
      </c>
      <c r="E912" t="s">
        <v>174</v>
      </c>
      <c r="F912">
        <v>91208</v>
      </c>
      <c r="G912" t="s">
        <v>2320</v>
      </c>
      <c r="H912">
        <v>34.195385999999999</v>
      </c>
      <c r="I912">
        <v>-118.238508</v>
      </c>
      <c r="J912">
        <v>1</v>
      </c>
      <c r="K912">
        <v>0</v>
      </c>
      <c r="L912">
        <v>1</v>
      </c>
      <c r="M912">
        <v>1</v>
      </c>
      <c r="N912" t="str">
        <f>VLOOKUP(O912:O7943,'VLOOKUP Ranges'!$A$9:$B$12,2,TRUE)</f>
        <v>1-9</v>
      </c>
      <c r="O912">
        <v>8</v>
      </c>
      <c r="P912">
        <v>1</v>
      </c>
      <c r="Q912" t="s">
        <v>44</v>
      </c>
      <c r="R912" t="s">
        <v>44</v>
      </c>
      <c r="S912" t="s">
        <v>44</v>
      </c>
      <c r="T912" t="s">
        <v>45</v>
      </c>
      <c r="U912" t="s">
        <v>44</v>
      </c>
      <c r="V912" t="s">
        <v>44</v>
      </c>
      <c r="W912" t="s">
        <v>44</v>
      </c>
      <c r="X912">
        <v>1</v>
      </c>
      <c r="Y912" t="str">
        <f>VLOOKUP(Z912:Z7943,'VLOOKUP Ranges'!$A$2:$B$5,2,TRUE)</f>
        <v>35-70</v>
      </c>
      <c r="Z912">
        <v>51.05</v>
      </c>
      <c r="AA912">
        <v>415.05</v>
      </c>
      <c r="AB912" t="s">
        <v>45</v>
      </c>
      <c r="AC912">
        <v>1</v>
      </c>
      <c r="AD912">
        <v>77</v>
      </c>
      <c r="AE912">
        <v>3758</v>
      </c>
      <c r="AF912" t="s">
        <v>94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1</v>
      </c>
      <c r="AM912" t="b">
        <v>0</v>
      </c>
      <c r="AN912">
        <v>51.881250000000001</v>
      </c>
      <c r="AO912">
        <f t="shared" si="14"/>
        <v>52</v>
      </c>
      <c r="AP912" t="b">
        <v>0</v>
      </c>
    </row>
    <row r="913" spans="1:42" x14ac:dyDescent="0.25">
      <c r="A913" t="s">
        <v>2321</v>
      </c>
      <c r="B913">
        <v>1</v>
      </c>
      <c r="C913" t="s">
        <v>40</v>
      </c>
      <c r="D913" t="s">
        <v>41</v>
      </c>
      <c r="E913" t="s">
        <v>183</v>
      </c>
      <c r="F913">
        <v>91303</v>
      </c>
      <c r="G913" t="s">
        <v>2322</v>
      </c>
      <c r="H913">
        <v>34.19829</v>
      </c>
      <c r="I913">
        <v>-118.602203</v>
      </c>
      <c r="J913">
        <v>0</v>
      </c>
      <c r="K913">
        <v>0</v>
      </c>
      <c r="L913">
        <v>1</v>
      </c>
      <c r="M913">
        <v>0</v>
      </c>
      <c r="N913" t="str">
        <f>VLOOKUP(O913:O7944,'VLOOKUP Ranges'!$A$9:$B$12,2,TRUE)</f>
        <v>9-29</v>
      </c>
      <c r="O913">
        <v>9</v>
      </c>
      <c r="P913">
        <v>1</v>
      </c>
      <c r="Q913" t="s">
        <v>45</v>
      </c>
      <c r="R913" t="s">
        <v>44</v>
      </c>
      <c r="S913" t="s">
        <v>44</v>
      </c>
      <c r="T913" t="s">
        <v>44</v>
      </c>
      <c r="U913" t="s">
        <v>44</v>
      </c>
      <c r="V913" t="s">
        <v>45</v>
      </c>
      <c r="W913" t="s">
        <v>44</v>
      </c>
      <c r="X913">
        <v>1</v>
      </c>
      <c r="Y913" t="str">
        <f>VLOOKUP(Z913:Z7944,'VLOOKUP Ranges'!$A$2:$B$5,2,TRUE)</f>
        <v>70-89</v>
      </c>
      <c r="Z913">
        <v>85.35</v>
      </c>
      <c r="AA913">
        <v>754.65</v>
      </c>
      <c r="AB913" t="s">
        <v>45</v>
      </c>
      <c r="AC913">
        <v>1</v>
      </c>
      <c r="AD913">
        <v>95</v>
      </c>
      <c r="AE913">
        <v>2445</v>
      </c>
      <c r="AF913" t="s">
        <v>98</v>
      </c>
      <c r="AG913" t="b">
        <v>0</v>
      </c>
      <c r="AH913" t="b">
        <v>0</v>
      </c>
      <c r="AI913" t="b">
        <v>1</v>
      </c>
      <c r="AJ913" t="b">
        <v>0</v>
      </c>
      <c r="AK913" t="b">
        <v>0</v>
      </c>
      <c r="AL913" t="b">
        <v>0</v>
      </c>
      <c r="AM913" t="b">
        <v>0</v>
      </c>
      <c r="AN913">
        <v>83.85</v>
      </c>
      <c r="AO913">
        <f t="shared" si="14"/>
        <v>86</v>
      </c>
      <c r="AP913" t="b">
        <v>0</v>
      </c>
    </row>
    <row r="914" spans="1:42" x14ac:dyDescent="0.25">
      <c r="A914" t="s">
        <v>2323</v>
      </c>
      <c r="B914">
        <v>1</v>
      </c>
      <c r="C914" t="s">
        <v>40</v>
      </c>
      <c r="D914" t="s">
        <v>41</v>
      </c>
      <c r="E914" t="s">
        <v>183</v>
      </c>
      <c r="F914">
        <v>91304</v>
      </c>
      <c r="G914" t="s">
        <v>184</v>
      </c>
      <c r="H914">
        <v>34.224376999999997</v>
      </c>
      <c r="I914">
        <v>-118.632656</v>
      </c>
      <c r="J914">
        <v>1</v>
      </c>
      <c r="K914">
        <v>1</v>
      </c>
      <c r="L914">
        <v>0</v>
      </c>
      <c r="M914">
        <v>0</v>
      </c>
      <c r="N914" t="str">
        <f>VLOOKUP(O914:O7945,'VLOOKUP Ranges'!$A$9:$B$12,2,TRUE)</f>
        <v>1-9</v>
      </c>
      <c r="O914">
        <v>1</v>
      </c>
      <c r="P914">
        <v>1</v>
      </c>
      <c r="Q914" t="s">
        <v>45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>
        <v>1</v>
      </c>
      <c r="Y914" t="str">
        <f>VLOOKUP(Z914:Z7945,'VLOOKUP Ranges'!$A$2:$B$5,2,TRUE)</f>
        <v>70-89</v>
      </c>
      <c r="Z914">
        <v>75.349999999999994</v>
      </c>
      <c r="AA914">
        <v>75.349999999999994</v>
      </c>
      <c r="AB914" t="s">
        <v>45</v>
      </c>
      <c r="AC914">
        <v>1</v>
      </c>
      <c r="AD914">
        <v>92</v>
      </c>
      <c r="AE914">
        <v>4403</v>
      </c>
      <c r="AF914" t="s">
        <v>102</v>
      </c>
      <c r="AG914" t="b">
        <v>0</v>
      </c>
      <c r="AH914" t="b">
        <v>0</v>
      </c>
      <c r="AI914" t="b">
        <v>1</v>
      </c>
      <c r="AJ914" t="b">
        <v>0</v>
      </c>
      <c r="AK914" t="b">
        <v>0</v>
      </c>
      <c r="AL914" t="b">
        <v>1</v>
      </c>
      <c r="AM914" t="b">
        <v>0</v>
      </c>
      <c r="AN914">
        <v>75.349999999999994</v>
      </c>
      <c r="AO914">
        <f t="shared" si="14"/>
        <v>76</v>
      </c>
      <c r="AP914" t="b">
        <v>0</v>
      </c>
    </row>
    <row r="915" spans="1:42" x14ac:dyDescent="0.25">
      <c r="A915" t="s">
        <v>2324</v>
      </c>
      <c r="B915">
        <v>1</v>
      </c>
      <c r="C915" t="s">
        <v>40</v>
      </c>
      <c r="D915" t="s">
        <v>41</v>
      </c>
      <c r="E915" t="s">
        <v>2325</v>
      </c>
      <c r="F915">
        <v>91311</v>
      </c>
      <c r="G915" t="s">
        <v>2326</v>
      </c>
      <c r="H915">
        <v>34.294142000000001</v>
      </c>
      <c r="I915">
        <v>-118.603883</v>
      </c>
      <c r="J915">
        <v>1</v>
      </c>
      <c r="K915">
        <v>0</v>
      </c>
      <c r="L915">
        <v>0</v>
      </c>
      <c r="M915">
        <v>0</v>
      </c>
      <c r="N915" t="str">
        <f>VLOOKUP(O915:O7946,'VLOOKUP Ranges'!$A$9:$B$12,2,TRUE)</f>
        <v>29-55</v>
      </c>
      <c r="O915">
        <v>43</v>
      </c>
      <c r="P915">
        <v>1</v>
      </c>
      <c r="Q915" t="s">
        <v>44</v>
      </c>
      <c r="R915" t="s">
        <v>45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>
        <v>1</v>
      </c>
      <c r="Y915" t="str">
        <f>VLOOKUP(Z915:Z7946,'VLOOKUP Ranges'!$A$2:$B$5,2,TRUE)</f>
        <v>70-89</v>
      </c>
      <c r="Z915">
        <v>75.2</v>
      </c>
      <c r="AA915">
        <v>3198.6</v>
      </c>
      <c r="AB915" t="s">
        <v>45</v>
      </c>
      <c r="AC915">
        <v>1</v>
      </c>
      <c r="AD915">
        <v>68</v>
      </c>
      <c r="AE915">
        <v>4673</v>
      </c>
      <c r="AF915" t="s">
        <v>106</v>
      </c>
      <c r="AG915" t="b">
        <v>0</v>
      </c>
      <c r="AH915" t="b">
        <v>0</v>
      </c>
      <c r="AI915" t="b">
        <v>1</v>
      </c>
      <c r="AJ915" t="b">
        <v>0</v>
      </c>
      <c r="AK915" t="b">
        <v>0</v>
      </c>
      <c r="AL915" t="b">
        <v>1</v>
      </c>
      <c r="AM915" t="b">
        <v>0</v>
      </c>
      <c r="AN915">
        <v>74.386046511627896</v>
      </c>
      <c r="AO915">
        <f t="shared" si="14"/>
        <v>76</v>
      </c>
      <c r="AP915" t="b">
        <v>1</v>
      </c>
    </row>
    <row r="916" spans="1:42" x14ac:dyDescent="0.25">
      <c r="A916" t="s">
        <v>2327</v>
      </c>
      <c r="B916">
        <v>1</v>
      </c>
      <c r="C916" t="s">
        <v>40</v>
      </c>
      <c r="D916" t="s">
        <v>41</v>
      </c>
      <c r="E916" t="s">
        <v>2328</v>
      </c>
      <c r="F916">
        <v>91316</v>
      </c>
      <c r="G916" t="s">
        <v>2329</v>
      </c>
      <c r="H916">
        <v>34.150354</v>
      </c>
      <c r="I916">
        <v>-118.518292</v>
      </c>
      <c r="J916">
        <v>0</v>
      </c>
      <c r="K916">
        <v>0</v>
      </c>
      <c r="L916">
        <v>0</v>
      </c>
      <c r="M916">
        <v>0</v>
      </c>
      <c r="N916" t="str">
        <f>VLOOKUP(O916:O7947,'VLOOKUP Ranges'!$A$9:$B$12,2,TRUE)</f>
        <v>1-9</v>
      </c>
      <c r="O916">
        <v>1</v>
      </c>
      <c r="P916">
        <v>1</v>
      </c>
      <c r="Q916" t="s">
        <v>44</v>
      </c>
      <c r="R916" t="s">
        <v>66</v>
      </c>
      <c r="S916" t="s">
        <v>66</v>
      </c>
      <c r="T916" t="s">
        <v>66</v>
      </c>
      <c r="U916" t="s">
        <v>66</v>
      </c>
      <c r="V916" t="s">
        <v>66</v>
      </c>
      <c r="W916" t="s">
        <v>66</v>
      </c>
      <c r="X916">
        <v>0</v>
      </c>
      <c r="Y916" t="str">
        <f>VLOOKUP(Z916:Z7947,'VLOOKUP Ranges'!$A$2:$B$5,2,TRUE)</f>
        <v>18-35</v>
      </c>
      <c r="Z916">
        <v>20.9</v>
      </c>
      <c r="AA916">
        <v>20.9</v>
      </c>
      <c r="AB916" t="s">
        <v>45</v>
      </c>
      <c r="AC916">
        <v>1</v>
      </c>
      <c r="AD916">
        <v>97</v>
      </c>
      <c r="AE916">
        <v>5527</v>
      </c>
      <c r="AF916" t="s">
        <v>109</v>
      </c>
      <c r="AG916" t="b">
        <v>0</v>
      </c>
      <c r="AH916" t="b">
        <v>0</v>
      </c>
      <c r="AI916" t="b">
        <v>0</v>
      </c>
      <c r="AJ916" t="b">
        <v>1</v>
      </c>
      <c r="AK916" t="b">
        <v>0</v>
      </c>
      <c r="AL916" t="b">
        <v>0</v>
      </c>
      <c r="AM916" t="b">
        <v>1</v>
      </c>
      <c r="AN916">
        <v>20.9</v>
      </c>
      <c r="AO916">
        <f t="shared" si="14"/>
        <v>21</v>
      </c>
      <c r="AP916" t="b">
        <v>0</v>
      </c>
    </row>
    <row r="917" spans="1:42" x14ac:dyDescent="0.25">
      <c r="A917" t="s">
        <v>2330</v>
      </c>
      <c r="B917">
        <v>1</v>
      </c>
      <c r="C917" t="s">
        <v>40</v>
      </c>
      <c r="D917" t="s">
        <v>41</v>
      </c>
      <c r="E917" t="s">
        <v>2331</v>
      </c>
      <c r="F917">
        <v>91355</v>
      </c>
      <c r="G917" t="s">
        <v>2332</v>
      </c>
      <c r="H917">
        <v>34.439869999999999</v>
      </c>
      <c r="I917">
        <v>-118.644609</v>
      </c>
      <c r="J917">
        <v>1</v>
      </c>
      <c r="K917">
        <v>0</v>
      </c>
      <c r="L917">
        <v>0</v>
      </c>
      <c r="M917">
        <v>0</v>
      </c>
      <c r="N917" t="str">
        <f>VLOOKUP(O917:O7948,'VLOOKUP Ranges'!$A$9:$B$12,2,TRUE)</f>
        <v>1-9</v>
      </c>
      <c r="O917">
        <v>3</v>
      </c>
      <c r="P917">
        <v>1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>
        <v>1</v>
      </c>
      <c r="Y917" t="str">
        <f>VLOOKUP(Z917:Z7948,'VLOOKUP Ranges'!$A$2:$B$5,2,TRUE)</f>
        <v>35-70</v>
      </c>
      <c r="Z917">
        <v>43.3</v>
      </c>
      <c r="AA917">
        <v>123.65</v>
      </c>
      <c r="AB917" t="s">
        <v>45</v>
      </c>
      <c r="AC917">
        <v>1</v>
      </c>
      <c r="AD917">
        <v>91</v>
      </c>
      <c r="AE917">
        <v>4849</v>
      </c>
      <c r="AF917" t="s">
        <v>113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1</v>
      </c>
      <c r="AM917" t="b">
        <v>0</v>
      </c>
      <c r="AN917">
        <v>41.216666666666598</v>
      </c>
      <c r="AO917">
        <f t="shared" si="14"/>
        <v>44</v>
      </c>
      <c r="AP917" t="b">
        <v>0</v>
      </c>
    </row>
    <row r="918" spans="1:42" x14ac:dyDescent="0.25">
      <c r="A918" t="s">
        <v>2333</v>
      </c>
      <c r="B918">
        <v>1</v>
      </c>
      <c r="C918" t="s">
        <v>40</v>
      </c>
      <c r="D918" t="s">
        <v>41</v>
      </c>
      <c r="E918" t="s">
        <v>2334</v>
      </c>
      <c r="F918">
        <v>91356</v>
      </c>
      <c r="G918" t="s">
        <v>2335</v>
      </c>
      <c r="H918">
        <v>34.157136999999999</v>
      </c>
      <c r="I918">
        <v>-118.548511</v>
      </c>
      <c r="J918">
        <v>1</v>
      </c>
      <c r="K918">
        <v>0</v>
      </c>
      <c r="L918">
        <v>1</v>
      </c>
      <c r="M918">
        <v>0</v>
      </c>
      <c r="N918" t="str">
        <f>VLOOKUP(O918:O7949,'VLOOKUP Ranges'!$A$9:$B$12,2,TRUE)</f>
        <v>55-77</v>
      </c>
      <c r="O918">
        <v>70</v>
      </c>
      <c r="P918">
        <v>1</v>
      </c>
      <c r="Q918" t="s">
        <v>44</v>
      </c>
      <c r="R918" t="s">
        <v>45</v>
      </c>
      <c r="S918" t="s">
        <v>45</v>
      </c>
      <c r="T918" t="s">
        <v>45</v>
      </c>
      <c r="U918" t="s">
        <v>45</v>
      </c>
      <c r="V918" t="s">
        <v>45</v>
      </c>
      <c r="W918" t="s">
        <v>45</v>
      </c>
      <c r="X918">
        <v>1</v>
      </c>
      <c r="Y918" t="str">
        <f>VLOOKUP(Z918:Z7949,'VLOOKUP Ranges'!$A$2:$B$5,2,TRUE)</f>
        <v>89-118</v>
      </c>
      <c r="Z918">
        <v>109.5</v>
      </c>
      <c r="AA918">
        <v>7534.65</v>
      </c>
      <c r="AB918" t="s">
        <v>45</v>
      </c>
      <c r="AC918">
        <v>1</v>
      </c>
      <c r="AD918">
        <v>82</v>
      </c>
      <c r="AE918">
        <v>6136</v>
      </c>
      <c r="AF918" t="s">
        <v>117</v>
      </c>
      <c r="AG918" t="b">
        <v>1</v>
      </c>
      <c r="AH918" t="b">
        <v>0</v>
      </c>
      <c r="AI918" t="b">
        <v>1</v>
      </c>
      <c r="AJ918" t="b">
        <v>0</v>
      </c>
      <c r="AK918" t="b">
        <v>0</v>
      </c>
      <c r="AL918" t="b">
        <v>0</v>
      </c>
      <c r="AM918" t="b">
        <v>0</v>
      </c>
      <c r="AN918">
        <v>107.637857142857</v>
      </c>
      <c r="AO918">
        <f t="shared" si="14"/>
        <v>110</v>
      </c>
      <c r="AP918" t="b">
        <v>1</v>
      </c>
    </row>
    <row r="919" spans="1:42" x14ac:dyDescent="0.25">
      <c r="A919" t="s">
        <v>2336</v>
      </c>
      <c r="B919">
        <v>1</v>
      </c>
      <c r="C919" t="s">
        <v>40</v>
      </c>
      <c r="D919" t="s">
        <v>41</v>
      </c>
      <c r="E919" t="s">
        <v>195</v>
      </c>
      <c r="F919">
        <v>91381</v>
      </c>
      <c r="G919" t="s">
        <v>196</v>
      </c>
      <c r="H919">
        <v>34.364153000000002</v>
      </c>
      <c r="I919">
        <v>-118.615583</v>
      </c>
      <c r="J919">
        <v>0</v>
      </c>
      <c r="K919">
        <v>1</v>
      </c>
      <c r="L919">
        <v>0</v>
      </c>
      <c r="M919">
        <v>0</v>
      </c>
      <c r="N919" t="str">
        <f>VLOOKUP(O919:O7950,'VLOOKUP Ranges'!$A$9:$B$12,2,TRUE)</f>
        <v>9-29</v>
      </c>
      <c r="O919">
        <v>11</v>
      </c>
      <c r="P919">
        <v>1</v>
      </c>
      <c r="Q919" t="s">
        <v>45</v>
      </c>
      <c r="R919" t="s">
        <v>44</v>
      </c>
      <c r="S919" t="s">
        <v>44</v>
      </c>
      <c r="T919" t="s">
        <v>44</v>
      </c>
      <c r="U919" t="s">
        <v>44</v>
      </c>
      <c r="V919" t="s">
        <v>44</v>
      </c>
      <c r="W919" t="s">
        <v>45</v>
      </c>
      <c r="X919">
        <v>1</v>
      </c>
      <c r="Y919" t="str">
        <f>VLOOKUP(Z919:Z7950,'VLOOKUP Ranges'!$A$2:$B$5,2,TRUE)</f>
        <v>70-89</v>
      </c>
      <c r="Z919">
        <v>84.8</v>
      </c>
      <c r="AA919">
        <v>906.85</v>
      </c>
      <c r="AB919" t="s">
        <v>45</v>
      </c>
      <c r="AC919">
        <v>1</v>
      </c>
      <c r="AD919">
        <v>67</v>
      </c>
      <c r="AE919">
        <v>5118</v>
      </c>
      <c r="AF919" t="s">
        <v>121</v>
      </c>
      <c r="AG919" t="b">
        <v>0</v>
      </c>
      <c r="AH919" t="b">
        <v>0</v>
      </c>
      <c r="AI919" t="b">
        <v>1</v>
      </c>
      <c r="AJ919" t="b">
        <v>0</v>
      </c>
      <c r="AK919" t="b">
        <v>1</v>
      </c>
      <c r="AL919" t="b">
        <v>0</v>
      </c>
      <c r="AM919" t="b">
        <v>0</v>
      </c>
      <c r="AN919">
        <v>82.440909090909003</v>
      </c>
      <c r="AO919">
        <f t="shared" si="14"/>
        <v>85</v>
      </c>
      <c r="AP919" t="b">
        <v>0</v>
      </c>
    </row>
    <row r="920" spans="1:42" x14ac:dyDescent="0.25">
      <c r="A920" t="s">
        <v>2337</v>
      </c>
      <c r="B920">
        <v>1</v>
      </c>
      <c r="C920" t="s">
        <v>40</v>
      </c>
      <c r="D920" t="s">
        <v>41</v>
      </c>
      <c r="E920" t="s">
        <v>2338</v>
      </c>
      <c r="F920">
        <v>91384</v>
      </c>
      <c r="G920" t="s">
        <v>2339</v>
      </c>
      <c r="H920">
        <v>34.506627000000002</v>
      </c>
      <c r="I920">
        <v>-118.699048</v>
      </c>
      <c r="J920">
        <v>0</v>
      </c>
      <c r="K920">
        <v>1</v>
      </c>
      <c r="L920">
        <v>1</v>
      </c>
      <c r="M920">
        <v>0</v>
      </c>
      <c r="N920" t="str">
        <f>VLOOKUP(O920:O7951,'VLOOKUP Ranges'!$A$9:$B$12,2,TRUE)</f>
        <v>29-55</v>
      </c>
      <c r="O920">
        <v>50</v>
      </c>
      <c r="P920">
        <v>1</v>
      </c>
      <c r="Q920" t="s">
        <v>45</v>
      </c>
      <c r="R920" t="s">
        <v>44</v>
      </c>
      <c r="S920" t="s">
        <v>45</v>
      </c>
      <c r="T920" t="s">
        <v>45</v>
      </c>
      <c r="U920" t="s">
        <v>44</v>
      </c>
      <c r="V920" t="s">
        <v>45</v>
      </c>
      <c r="W920" t="s">
        <v>44</v>
      </c>
      <c r="X920">
        <v>1</v>
      </c>
      <c r="Y920" t="str">
        <f>VLOOKUP(Z920:Z7951,'VLOOKUP Ranges'!$A$2:$B$5,2,TRUE)</f>
        <v>89-118</v>
      </c>
      <c r="Z920">
        <v>95.05</v>
      </c>
      <c r="AA920">
        <v>4888.7</v>
      </c>
      <c r="AB920" t="s">
        <v>45</v>
      </c>
      <c r="AC920">
        <v>1</v>
      </c>
      <c r="AD920">
        <v>92</v>
      </c>
      <c r="AE920">
        <v>5863</v>
      </c>
      <c r="AF920" t="s">
        <v>90</v>
      </c>
      <c r="AG920" t="b">
        <v>0</v>
      </c>
      <c r="AH920" t="b">
        <v>0</v>
      </c>
      <c r="AI920" t="b">
        <v>1</v>
      </c>
      <c r="AJ920" t="b">
        <v>0</v>
      </c>
      <c r="AK920" t="b">
        <v>0</v>
      </c>
      <c r="AL920" t="b">
        <v>1</v>
      </c>
      <c r="AM920" t="b">
        <v>0</v>
      </c>
      <c r="AN920">
        <v>97.774000000000001</v>
      </c>
      <c r="AO920">
        <f t="shared" si="14"/>
        <v>96</v>
      </c>
      <c r="AP920" t="b">
        <v>0</v>
      </c>
    </row>
    <row r="921" spans="1:42" x14ac:dyDescent="0.25">
      <c r="A921" t="s">
        <v>2340</v>
      </c>
      <c r="B921">
        <v>1</v>
      </c>
      <c r="C921" t="s">
        <v>40</v>
      </c>
      <c r="D921" t="s">
        <v>41</v>
      </c>
      <c r="E921" t="s">
        <v>201</v>
      </c>
      <c r="F921">
        <v>91401</v>
      </c>
      <c r="G921" t="s">
        <v>2341</v>
      </c>
      <c r="H921">
        <v>34.178483</v>
      </c>
      <c r="I921">
        <v>-118.431791</v>
      </c>
      <c r="J921">
        <v>1</v>
      </c>
      <c r="K921">
        <v>1</v>
      </c>
      <c r="L921">
        <v>0</v>
      </c>
      <c r="M921">
        <v>0</v>
      </c>
      <c r="N921" t="str">
        <f>VLOOKUP(O921:O7952,'VLOOKUP Ranges'!$A$9:$B$12,2,TRUE)</f>
        <v>1-9</v>
      </c>
      <c r="O921">
        <v>5</v>
      </c>
      <c r="P921">
        <v>1</v>
      </c>
      <c r="Q921" t="s">
        <v>44</v>
      </c>
      <c r="R921" t="s">
        <v>44</v>
      </c>
      <c r="S921" t="s">
        <v>44</v>
      </c>
      <c r="T921" t="s">
        <v>45</v>
      </c>
      <c r="U921" t="s">
        <v>44</v>
      </c>
      <c r="V921" t="s">
        <v>44</v>
      </c>
      <c r="W921" t="s">
        <v>44</v>
      </c>
      <c r="X921">
        <v>0</v>
      </c>
      <c r="Y921" t="str">
        <f>VLOOKUP(Z921:Z7952,'VLOOKUP Ranges'!$A$2:$B$5,2,TRUE)</f>
        <v>35-70</v>
      </c>
      <c r="Z921">
        <v>50.35</v>
      </c>
      <c r="AA921">
        <v>237.25</v>
      </c>
      <c r="AB921" t="s">
        <v>45</v>
      </c>
      <c r="AC921">
        <v>1</v>
      </c>
      <c r="AD921">
        <v>81</v>
      </c>
      <c r="AE921">
        <v>4618</v>
      </c>
      <c r="AF921" t="s">
        <v>94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1</v>
      </c>
      <c r="AM921" t="b">
        <v>0</v>
      </c>
      <c r="AN921">
        <v>47.45</v>
      </c>
      <c r="AO921">
        <f t="shared" si="14"/>
        <v>51</v>
      </c>
      <c r="AP921" t="b">
        <v>0</v>
      </c>
    </row>
    <row r="922" spans="1:42" x14ac:dyDescent="0.25">
      <c r="A922" t="s">
        <v>2342</v>
      </c>
      <c r="B922">
        <v>1</v>
      </c>
      <c r="C922" t="s">
        <v>40</v>
      </c>
      <c r="D922" t="s">
        <v>41</v>
      </c>
      <c r="E922" t="s">
        <v>198</v>
      </c>
      <c r="F922">
        <v>91402</v>
      </c>
      <c r="G922" t="s">
        <v>199</v>
      </c>
      <c r="H922">
        <v>34.223768</v>
      </c>
      <c r="I922">
        <v>-118.44546099999999</v>
      </c>
      <c r="J922">
        <v>1</v>
      </c>
      <c r="K922">
        <v>0</v>
      </c>
      <c r="L922">
        <v>1</v>
      </c>
      <c r="M922">
        <v>0</v>
      </c>
      <c r="N922" t="str">
        <f>VLOOKUP(O922:O7953,'VLOOKUP Ranges'!$A$9:$B$12,2,TRUE)</f>
        <v>1-9</v>
      </c>
      <c r="O922">
        <v>1</v>
      </c>
      <c r="P922">
        <v>1</v>
      </c>
      <c r="Q922" t="s">
        <v>45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>
        <v>1</v>
      </c>
      <c r="Y922" t="str">
        <f>VLOOKUP(Z922:Z7953,'VLOOKUP Ranges'!$A$2:$B$5,2,TRUE)</f>
        <v>70-89</v>
      </c>
      <c r="Z922">
        <v>74.599999999999994</v>
      </c>
      <c r="AA922">
        <v>74.599999999999994</v>
      </c>
      <c r="AB922" t="s">
        <v>45</v>
      </c>
      <c r="AC922">
        <v>1</v>
      </c>
      <c r="AD922">
        <v>75</v>
      </c>
      <c r="AE922">
        <v>5861</v>
      </c>
      <c r="AF922" t="s">
        <v>98</v>
      </c>
      <c r="AG922" t="b">
        <v>0</v>
      </c>
      <c r="AH922" t="b">
        <v>0</v>
      </c>
      <c r="AI922" t="b">
        <v>1</v>
      </c>
      <c r="AJ922" t="b">
        <v>0</v>
      </c>
      <c r="AK922" t="b">
        <v>0</v>
      </c>
      <c r="AL922" t="b">
        <v>0</v>
      </c>
      <c r="AM922" t="b">
        <v>0</v>
      </c>
      <c r="AN922">
        <v>74.599999999999994</v>
      </c>
      <c r="AO922">
        <f t="shared" si="14"/>
        <v>75</v>
      </c>
      <c r="AP922" t="b">
        <v>0</v>
      </c>
    </row>
    <row r="923" spans="1:42" x14ac:dyDescent="0.25">
      <c r="A923" t="s">
        <v>2343</v>
      </c>
      <c r="B923">
        <v>1</v>
      </c>
      <c r="C923" t="s">
        <v>40</v>
      </c>
      <c r="D923" t="s">
        <v>41</v>
      </c>
      <c r="E923" t="s">
        <v>1406</v>
      </c>
      <c r="F923">
        <v>91403</v>
      </c>
      <c r="G923" t="s">
        <v>2344</v>
      </c>
      <c r="H923">
        <v>34.147148999999999</v>
      </c>
      <c r="I923">
        <v>-118.463365</v>
      </c>
      <c r="J923">
        <v>1</v>
      </c>
      <c r="K923">
        <v>0</v>
      </c>
      <c r="L923">
        <v>0</v>
      </c>
      <c r="M923">
        <v>0</v>
      </c>
      <c r="N923" t="str">
        <f>VLOOKUP(O923:O7954,'VLOOKUP Ranges'!$A$9:$B$12,2,TRUE)</f>
        <v>9-29</v>
      </c>
      <c r="O923">
        <v>16</v>
      </c>
      <c r="P923">
        <v>1</v>
      </c>
      <c r="Q923" t="s">
        <v>44</v>
      </c>
      <c r="R923" t="s">
        <v>66</v>
      </c>
      <c r="S923" t="s">
        <v>66</v>
      </c>
      <c r="T923" t="s">
        <v>66</v>
      </c>
      <c r="U923" t="s">
        <v>66</v>
      </c>
      <c r="V923" t="s">
        <v>66</v>
      </c>
      <c r="W923" t="s">
        <v>66</v>
      </c>
      <c r="X923">
        <v>1</v>
      </c>
      <c r="Y923" t="str">
        <f>VLOOKUP(Z923:Z7954,'VLOOKUP Ranges'!$A$2:$B$5,2,TRUE)</f>
        <v>18-35</v>
      </c>
      <c r="Z923">
        <v>19.7</v>
      </c>
      <c r="AA923">
        <v>342.4</v>
      </c>
      <c r="AB923" t="s">
        <v>45</v>
      </c>
      <c r="AC923">
        <v>1</v>
      </c>
      <c r="AD923">
        <v>82</v>
      </c>
      <c r="AE923">
        <v>3438</v>
      </c>
      <c r="AF923" t="s">
        <v>102</v>
      </c>
      <c r="AG923" t="b">
        <v>0</v>
      </c>
      <c r="AH923" t="b">
        <v>0</v>
      </c>
      <c r="AI923" t="b">
        <v>0</v>
      </c>
      <c r="AJ923" t="b">
        <v>1</v>
      </c>
      <c r="AK923" t="b">
        <v>0</v>
      </c>
      <c r="AL923" t="b">
        <v>0</v>
      </c>
      <c r="AM923" t="b">
        <v>1</v>
      </c>
      <c r="AN923">
        <v>21.4</v>
      </c>
      <c r="AO923">
        <f t="shared" si="14"/>
        <v>20</v>
      </c>
      <c r="AP923" t="b">
        <v>0</v>
      </c>
    </row>
    <row r="924" spans="1:42" x14ac:dyDescent="0.25">
      <c r="A924" t="s">
        <v>2345</v>
      </c>
      <c r="B924">
        <v>1</v>
      </c>
      <c r="C924" t="s">
        <v>40</v>
      </c>
      <c r="D924" t="s">
        <v>41</v>
      </c>
      <c r="E924" t="s">
        <v>1406</v>
      </c>
      <c r="F924">
        <v>91423</v>
      </c>
      <c r="G924" t="s">
        <v>1407</v>
      </c>
      <c r="H924">
        <v>34.146957</v>
      </c>
      <c r="I924">
        <v>-118.43213799999999</v>
      </c>
      <c r="J924">
        <v>0</v>
      </c>
      <c r="K924">
        <v>0</v>
      </c>
      <c r="L924">
        <v>0</v>
      </c>
      <c r="M924">
        <v>0</v>
      </c>
      <c r="N924" t="str">
        <f>VLOOKUP(O924:O7955,'VLOOKUP Ranges'!$A$9:$B$12,2,TRUE)</f>
        <v>9-29</v>
      </c>
      <c r="O924">
        <v>15</v>
      </c>
      <c r="P924">
        <v>1</v>
      </c>
      <c r="Q924" t="s">
        <v>44</v>
      </c>
      <c r="R924" t="s">
        <v>44</v>
      </c>
      <c r="S924" t="s">
        <v>44</v>
      </c>
      <c r="T924" t="s">
        <v>45</v>
      </c>
      <c r="U924" t="s">
        <v>44</v>
      </c>
      <c r="V924" t="s">
        <v>44</v>
      </c>
      <c r="W924" t="s">
        <v>45</v>
      </c>
      <c r="X924">
        <v>1</v>
      </c>
      <c r="Y924" t="str">
        <f>VLOOKUP(Z924:Z7955,'VLOOKUP Ranges'!$A$2:$B$5,2,TRUE)</f>
        <v>35-70</v>
      </c>
      <c r="Z924">
        <v>59.45</v>
      </c>
      <c r="AA924">
        <v>892.65</v>
      </c>
      <c r="AB924" t="s">
        <v>45</v>
      </c>
      <c r="AC924">
        <v>1</v>
      </c>
      <c r="AD924">
        <v>68</v>
      </c>
      <c r="AE924">
        <v>5129</v>
      </c>
      <c r="AF924" t="s">
        <v>106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1</v>
      </c>
      <c r="AM924" t="b">
        <v>0</v>
      </c>
      <c r="AN924">
        <v>59.51</v>
      </c>
      <c r="AO924">
        <f t="shared" si="14"/>
        <v>60</v>
      </c>
      <c r="AP924" t="b">
        <v>0</v>
      </c>
    </row>
    <row r="925" spans="1:42" x14ac:dyDescent="0.25">
      <c r="A925" t="s">
        <v>2346</v>
      </c>
      <c r="B925">
        <v>1</v>
      </c>
      <c r="C925" t="s">
        <v>40</v>
      </c>
      <c r="D925" t="s">
        <v>41</v>
      </c>
      <c r="E925" t="s">
        <v>204</v>
      </c>
      <c r="F925">
        <v>91501</v>
      </c>
      <c r="G925" t="s">
        <v>2347</v>
      </c>
      <c r="H925">
        <v>34.188338999999999</v>
      </c>
      <c r="I925">
        <v>-118.30094200000001</v>
      </c>
      <c r="J925">
        <v>0</v>
      </c>
      <c r="K925">
        <v>0</v>
      </c>
      <c r="L925">
        <v>0</v>
      </c>
      <c r="M925">
        <v>0</v>
      </c>
      <c r="N925" t="str">
        <f>VLOOKUP(O925:O7956,'VLOOKUP Ranges'!$A$9:$B$12,2,TRUE)</f>
        <v>29-55</v>
      </c>
      <c r="O925">
        <v>46</v>
      </c>
      <c r="P925">
        <v>1</v>
      </c>
      <c r="Q925" t="s">
        <v>44</v>
      </c>
      <c r="R925" t="s">
        <v>45</v>
      </c>
      <c r="S925" t="s">
        <v>45</v>
      </c>
      <c r="T925" t="s">
        <v>44</v>
      </c>
      <c r="U925" t="s">
        <v>45</v>
      </c>
      <c r="V925" t="s">
        <v>45</v>
      </c>
      <c r="W925" t="s">
        <v>45</v>
      </c>
      <c r="X925">
        <v>1</v>
      </c>
      <c r="Y925" t="str">
        <f>VLOOKUP(Z925:Z7956,'VLOOKUP Ranges'!$A$2:$B$5,2,TRUE)</f>
        <v>89-118</v>
      </c>
      <c r="Z925">
        <v>105.2</v>
      </c>
      <c r="AA925">
        <v>4822.8500000000004</v>
      </c>
      <c r="AB925" t="s">
        <v>45</v>
      </c>
      <c r="AC925">
        <v>1</v>
      </c>
      <c r="AD925">
        <v>99</v>
      </c>
      <c r="AE925">
        <v>3322</v>
      </c>
      <c r="AF925" t="s">
        <v>139</v>
      </c>
      <c r="AG925" t="b">
        <v>1</v>
      </c>
      <c r="AH925" t="b">
        <v>0</v>
      </c>
      <c r="AI925" t="b">
        <v>1</v>
      </c>
      <c r="AJ925" t="b">
        <v>0</v>
      </c>
      <c r="AK925" t="b">
        <v>0</v>
      </c>
      <c r="AL925" t="b">
        <v>0</v>
      </c>
      <c r="AM925" t="b">
        <v>0</v>
      </c>
      <c r="AN925">
        <v>104.84456521739099</v>
      </c>
      <c r="AO925">
        <f t="shared" si="14"/>
        <v>106</v>
      </c>
      <c r="AP925" t="b">
        <v>1</v>
      </c>
    </row>
    <row r="926" spans="1:42" x14ac:dyDescent="0.25">
      <c r="A926" t="s">
        <v>2348</v>
      </c>
      <c r="B926">
        <v>1</v>
      </c>
      <c r="C926" t="s">
        <v>40</v>
      </c>
      <c r="D926" t="s">
        <v>41</v>
      </c>
      <c r="E926" t="s">
        <v>207</v>
      </c>
      <c r="F926">
        <v>91601</v>
      </c>
      <c r="G926" t="s">
        <v>208</v>
      </c>
      <c r="H926">
        <v>34.169199999999996</v>
      </c>
      <c r="I926">
        <v>-118.37249799999999</v>
      </c>
      <c r="J926">
        <v>1</v>
      </c>
      <c r="K926">
        <v>0</v>
      </c>
      <c r="L926">
        <v>0</v>
      </c>
      <c r="M926">
        <v>0</v>
      </c>
      <c r="N926" t="str">
        <f>VLOOKUP(O926:O7957,'VLOOKUP Ranges'!$A$9:$B$12,2,TRUE)</f>
        <v>1-9</v>
      </c>
      <c r="O926">
        <v>8</v>
      </c>
      <c r="P926">
        <v>1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>
        <v>1</v>
      </c>
      <c r="Y926" t="str">
        <f>VLOOKUP(Z926:Z7957,'VLOOKUP Ranges'!$A$2:$B$5,2,TRUE)</f>
        <v>35-70</v>
      </c>
      <c r="Z926">
        <v>45.15</v>
      </c>
      <c r="AA926">
        <v>438.4</v>
      </c>
      <c r="AB926" t="s">
        <v>45</v>
      </c>
      <c r="AC926">
        <v>1</v>
      </c>
      <c r="AD926">
        <v>100</v>
      </c>
      <c r="AE926">
        <v>3721</v>
      </c>
      <c r="AF926" t="s">
        <v>139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1</v>
      </c>
      <c r="AN926">
        <v>54.8</v>
      </c>
      <c r="AO926">
        <f t="shared" si="14"/>
        <v>46</v>
      </c>
      <c r="AP926" t="b">
        <v>0</v>
      </c>
    </row>
    <row r="927" spans="1:42" x14ac:dyDescent="0.25">
      <c r="A927" t="s">
        <v>2349</v>
      </c>
      <c r="B927">
        <v>1</v>
      </c>
      <c r="C927" t="s">
        <v>40</v>
      </c>
      <c r="D927" t="s">
        <v>41</v>
      </c>
      <c r="E927" t="s">
        <v>2350</v>
      </c>
      <c r="F927">
        <v>91607</v>
      </c>
      <c r="G927" t="s">
        <v>2351</v>
      </c>
      <c r="H927">
        <v>34.165782999999998</v>
      </c>
      <c r="I927">
        <v>-118.399795</v>
      </c>
      <c r="J927">
        <v>1</v>
      </c>
      <c r="K927">
        <v>0</v>
      </c>
      <c r="L927">
        <v>1</v>
      </c>
      <c r="M927">
        <v>0</v>
      </c>
      <c r="N927" t="str">
        <f>VLOOKUP(O927:O7958,'VLOOKUP Ranges'!$A$9:$B$12,2,TRUE)</f>
        <v>29-55</v>
      </c>
      <c r="O927">
        <v>31</v>
      </c>
      <c r="P927">
        <v>1</v>
      </c>
      <c r="Q927" t="s">
        <v>45</v>
      </c>
      <c r="R927" t="s">
        <v>44</v>
      </c>
      <c r="S927" t="s">
        <v>45</v>
      </c>
      <c r="T927" t="s">
        <v>45</v>
      </c>
      <c r="U927" t="s">
        <v>44</v>
      </c>
      <c r="V927" t="s">
        <v>45</v>
      </c>
      <c r="W927" t="s">
        <v>44</v>
      </c>
      <c r="X927">
        <v>0</v>
      </c>
      <c r="Y927" t="str">
        <f>VLOOKUP(Z927:Z7958,'VLOOKUP Ranges'!$A$2:$B$5,2,TRUE)</f>
        <v>89-118</v>
      </c>
      <c r="Z927">
        <v>93.8</v>
      </c>
      <c r="AA927">
        <v>3019.5</v>
      </c>
      <c r="AB927" t="s">
        <v>45</v>
      </c>
      <c r="AC927">
        <v>1</v>
      </c>
      <c r="AD927">
        <v>79</v>
      </c>
      <c r="AE927">
        <v>4115</v>
      </c>
      <c r="AF927" t="s">
        <v>139</v>
      </c>
      <c r="AG927" t="b">
        <v>0</v>
      </c>
      <c r="AH927" t="b">
        <v>0</v>
      </c>
      <c r="AI927" t="b">
        <v>1</v>
      </c>
      <c r="AJ927" t="b">
        <v>0</v>
      </c>
      <c r="AK927" t="b">
        <v>0</v>
      </c>
      <c r="AL927" t="b">
        <v>1</v>
      </c>
      <c r="AM927" t="b">
        <v>0</v>
      </c>
      <c r="AN927">
        <v>97.403225806451601</v>
      </c>
      <c r="AO927">
        <f t="shared" si="14"/>
        <v>94</v>
      </c>
      <c r="AP927" t="b">
        <v>0</v>
      </c>
    </row>
    <row r="928" spans="1:42" x14ac:dyDescent="0.25">
      <c r="A928" t="s">
        <v>2352</v>
      </c>
      <c r="B928">
        <v>1</v>
      </c>
      <c r="C928" t="s">
        <v>40</v>
      </c>
      <c r="D928" t="s">
        <v>41</v>
      </c>
      <c r="E928" t="s">
        <v>1418</v>
      </c>
      <c r="F928">
        <v>91711</v>
      </c>
      <c r="G928" t="s">
        <v>1419</v>
      </c>
      <c r="H928">
        <v>34.127620999999998</v>
      </c>
      <c r="I928">
        <v>-117.71786299999999</v>
      </c>
      <c r="J928">
        <v>1</v>
      </c>
      <c r="K928">
        <v>0</v>
      </c>
      <c r="L928">
        <v>0</v>
      </c>
      <c r="M928">
        <v>0</v>
      </c>
      <c r="N928" t="str">
        <f>VLOOKUP(O928:O7959,'VLOOKUP Ranges'!$A$9:$B$12,2,TRUE)</f>
        <v>29-55</v>
      </c>
      <c r="O928">
        <v>32</v>
      </c>
      <c r="P928">
        <v>1</v>
      </c>
      <c r="Q928" t="s">
        <v>44</v>
      </c>
      <c r="R928" t="s">
        <v>44</v>
      </c>
      <c r="S928" t="s">
        <v>44</v>
      </c>
      <c r="T928" t="s">
        <v>44</v>
      </c>
      <c r="U928" t="s">
        <v>45</v>
      </c>
      <c r="V928" t="s">
        <v>45</v>
      </c>
      <c r="W928" t="s">
        <v>45</v>
      </c>
      <c r="X928">
        <v>1</v>
      </c>
      <c r="Y928" t="str">
        <f>VLOOKUP(Z928:Z7959,'VLOOKUP Ranges'!$A$2:$B$5,2,TRUE)</f>
        <v>89-118</v>
      </c>
      <c r="Z928">
        <v>96.2</v>
      </c>
      <c r="AA928">
        <v>3183.4</v>
      </c>
      <c r="AB928" t="s">
        <v>45</v>
      </c>
      <c r="AC928">
        <v>1</v>
      </c>
      <c r="AD928">
        <v>93</v>
      </c>
      <c r="AE928">
        <v>3606</v>
      </c>
      <c r="AF928" t="s">
        <v>613</v>
      </c>
      <c r="AG928" t="b">
        <v>0</v>
      </c>
      <c r="AH928" t="b">
        <v>0</v>
      </c>
      <c r="AI928" t="b">
        <v>1</v>
      </c>
      <c r="AJ928" t="b">
        <v>0</v>
      </c>
      <c r="AK928" t="b">
        <v>0</v>
      </c>
      <c r="AL928" t="b">
        <v>1</v>
      </c>
      <c r="AM928" t="b">
        <v>0</v>
      </c>
      <c r="AN928">
        <v>99.481250000000003</v>
      </c>
      <c r="AO928">
        <f t="shared" si="14"/>
        <v>97</v>
      </c>
      <c r="AP928" t="b">
        <v>0</v>
      </c>
    </row>
    <row r="929" spans="1:42" x14ac:dyDescent="0.25">
      <c r="A929" t="s">
        <v>2353</v>
      </c>
      <c r="B929">
        <v>1</v>
      </c>
      <c r="C929" t="s">
        <v>40</v>
      </c>
      <c r="D929" t="s">
        <v>41</v>
      </c>
      <c r="E929" t="s">
        <v>212</v>
      </c>
      <c r="F929">
        <v>91722</v>
      </c>
      <c r="G929" t="s">
        <v>213</v>
      </c>
      <c r="H929">
        <v>34.097344999999997</v>
      </c>
      <c r="I929">
        <v>-117.906736</v>
      </c>
      <c r="J929">
        <v>0</v>
      </c>
      <c r="K929">
        <v>0</v>
      </c>
      <c r="L929">
        <v>0</v>
      </c>
      <c r="M929">
        <v>0</v>
      </c>
      <c r="N929" t="str">
        <f>VLOOKUP(O929:O7960,'VLOOKUP Ranges'!$A$9:$B$12,2,TRUE)</f>
        <v>1-9</v>
      </c>
      <c r="O929">
        <v>1</v>
      </c>
      <c r="P929">
        <v>1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45</v>
      </c>
      <c r="X929">
        <v>1</v>
      </c>
      <c r="Y929" t="str">
        <f>VLOOKUP(Z929:Z7960,'VLOOKUP Ranges'!$A$2:$B$5,2,TRUE)</f>
        <v>70-89</v>
      </c>
      <c r="Z929">
        <v>79.599999999999994</v>
      </c>
      <c r="AA929">
        <v>79.599999999999994</v>
      </c>
      <c r="AB929" t="s">
        <v>45</v>
      </c>
      <c r="AC929">
        <v>1</v>
      </c>
      <c r="AD929">
        <v>94</v>
      </c>
      <c r="AE929">
        <v>3108</v>
      </c>
      <c r="AF929" t="s">
        <v>1902</v>
      </c>
      <c r="AG929" t="b">
        <v>0</v>
      </c>
      <c r="AH929" t="b">
        <v>0</v>
      </c>
      <c r="AI929" t="b">
        <v>1</v>
      </c>
      <c r="AJ929" t="b">
        <v>0</v>
      </c>
      <c r="AK929" t="b">
        <v>0</v>
      </c>
      <c r="AL929" t="b">
        <v>1</v>
      </c>
      <c r="AM929" t="b">
        <v>0</v>
      </c>
      <c r="AN929">
        <v>79.599999999999994</v>
      </c>
      <c r="AO929">
        <f t="shared" si="14"/>
        <v>80</v>
      </c>
      <c r="AP929" t="b">
        <v>0</v>
      </c>
    </row>
    <row r="930" spans="1:42" x14ac:dyDescent="0.25">
      <c r="A930" t="s">
        <v>2354</v>
      </c>
      <c r="B930">
        <v>1</v>
      </c>
      <c r="C930" t="s">
        <v>40</v>
      </c>
      <c r="D930" t="s">
        <v>41</v>
      </c>
      <c r="E930" t="s">
        <v>217</v>
      </c>
      <c r="F930">
        <v>91731</v>
      </c>
      <c r="G930" t="s">
        <v>218</v>
      </c>
      <c r="H930">
        <v>34.079934000000002</v>
      </c>
      <c r="I930">
        <v>-118.046695</v>
      </c>
      <c r="J930">
        <v>1</v>
      </c>
      <c r="K930">
        <v>0</v>
      </c>
      <c r="L930">
        <v>0</v>
      </c>
      <c r="M930">
        <v>0</v>
      </c>
      <c r="N930" t="str">
        <f>VLOOKUP(O930:O7961,'VLOOKUP Ranges'!$A$9:$B$12,2,TRUE)</f>
        <v>9-29</v>
      </c>
      <c r="O930">
        <v>20</v>
      </c>
      <c r="P930">
        <v>1</v>
      </c>
      <c r="Q930" t="s">
        <v>45</v>
      </c>
      <c r="R930" t="s">
        <v>44</v>
      </c>
      <c r="S930" t="s">
        <v>44</v>
      </c>
      <c r="T930" t="s">
        <v>44</v>
      </c>
      <c r="U930" t="s">
        <v>44</v>
      </c>
      <c r="V930" t="s">
        <v>45</v>
      </c>
      <c r="W930" t="s">
        <v>44</v>
      </c>
      <c r="X930">
        <v>1</v>
      </c>
      <c r="Y930" t="str">
        <f>VLOOKUP(Z930:Z7961,'VLOOKUP Ranges'!$A$2:$B$5,2,TRUE)</f>
        <v>70-89</v>
      </c>
      <c r="Z930">
        <v>85.25</v>
      </c>
      <c r="AA930">
        <v>1734.5</v>
      </c>
      <c r="AB930" t="s">
        <v>45</v>
      </c>
      <c r="AC930">
        <v>1</v>
      </c>
      <c r="AD930">
        <v>92</v>
      </c>
      <c r="AE930">
        <v>2414</v>
      </c>
      <c r="AF930" t="s">
        <v>49</v>
      </c>
      <c r="AG930" t="b">
        <v>0</v>
      </c>
      <c r="AH930" t="b">
        <v>0</v>
      </c>
      <c r="AI930" t="b">
        <v>1</v>
      </c>
      <c r="AJ930" t="b">
        <v>0</v>
      </c>
      <c r="AK930" t="b">
        <v>0</v>
      </c>
      <c r="AL930" t="b">
        <v>1</v>
      </c>
      <c r="AM930" t="b">
        <v>0</v>
      </c>
      <c r="AN930">
        <v>86.724999999999994</v>
      </c>
      <c r="AO930">
        <f t="shared" si="14"/>
        <v>86</v>
      </c>
      <c r="AP930" t="b">
        <v>0</v>
      </c>
    </row>
    <row r="931" spans="1:42" x14ac:dyDescent="0.25">
      <c r="A931" t="s">
        <v>2355</v>
      </c>
      <c r="B931">
        <v>1</v>
      </c>
      <c r="C931" t="s">
        <v>40</v>
      </c>
      <c r="D931" t="s">
        <v>41</v>
      </c>
      <c r="E931" t="s">
        <v>2356</v>
      </c>
      <c r="F931">
        <v>91741</v>
      </c>
      <c r="G931" t="s">
        <v>2357</v>
      </c>
      <c r="H931">
        <v>34.14649</v>
      </c>
      <c r="I931">
        <v>-117.84981500000001</v>
      </c>
      <c r="J931">
        <v>1</v>
      </c>
      <c r="K931">
        <v>0</v>
      </c>
      <c r="L931">
        <v>0</v>
      </c>
      <c r="M931">
        <v>0</v>
      </c>
      <c r="N931" t="str">
        <f>VLOOKUP(O931:O7962,'VLOOKUP Ranges'!$A$9:$B$12,2,TRUE)</f>
        <v>9-29</v>
      </c>
      <c r="O931">
        <v>26</v>
      </c>
      <c r="P931">
        <v>1</v>
      </c>
      <c r="Q931" t="s">
        <v>45</v>
      </c>
      <c r="R931" t="s">
        <v>44</v>
      </c>
      <c r="S931" t="s">
        <v>44</v>
      </c>
      <c r="T931" t="s">
        <v>44</v>
      </c>
      <c r="U931" t="s">
        <v>45</v>
      </c>
      <c r="V931" t="s">
        <v>44</v>
      </c>
      <c r="W931" t="s">
        <v>44</v>
      </c>
      <c r="X931">
        <v>1</v>
      </c>
      <c r="Y931" t="str">
        <f>VLOOKUP(Z931:Z7962,'VLOOKUP Ranges'!$A$2:$B$5,2,TRUE)</f>
        <v>70-89</v>
      </c>
      <c r="Z931">
        <v>80.5</v>
      </c>
      <c r="AA931">
        <v>2088.8000000000002</v>
      </c>
      <c r="AB931" t="s">
        <v>45</v>
      </c>
      <c r="AC931">
        <v>1</v>
      </c>
      <c r="AD931">
        <v>72</v>
      </c>
      <c r="AE931">
        <v>2729</v>
      </c>
      <c r="AF931" t="s">
        <v>49</v>
      </c>
      <c r="AG931" t="b">
        <v>0</v>
      </c>
      <c r="AH931" t="b">
        <v>0</v>
      </c>
      <c r="AI931" t="b">
        <v>1</v>
      </c>
      <c r="AJ931" t="b">
        <v>0</v>
      </c>
      <c r="AK931" t="b">
        <v>0</v>
      </c>
      <c r="AL931" t="b">
        <v>1</v>
      </c>
      <c r="AM931" t="b">
        <v>0</v>
      </c>
      <c r="AN931">
        <v>80.338461538461502</v>
      </c>
      <c r="AO931">
        <f t="shared" si="14"/>
        <v>81</v>
      </c>
      <c r="AP931" t="b">
        <v>0</v>
      </c>
    </row>
    <row r="932" spans="1:42" x14ac:dyDescent="0.25">
      <c r="A932" t="s">
        <v>2358</v>
      </c>
      <c r="B932">
        <v>1</v>
      </c>
      <c r="C932" t="s">
        <v>40</v>
      </c>
      <c r="D932" t="s">
        <v>41</v>
      </c>
      <c r="E932" t="s">
        <v>222</v>
      </c>
      <c r="F932">
        <v>91744</v>
      </c>
      <c r="G932" t="s">
        <v>223</v>
      </c>
      <c r="H932">
        <v>34.031441000000001</v>
      </c>
      <c r="I932">
        <v>-117.936436</v>
      </c>
      <c r="J932">
        <v>1</v>
      </c>
      <c r="K932">
        <v>1</v>
      </c>
      <c r="L932">
        <v>0</v>
      </c>
      <c r="M932">
        <v>0</v>
      </c>
      <c r="N932" t="str">
        <f>VLOOKUP(O932:O7963,'VLOOKUP Ranges'!$A$9:$B$12,2,TRUE)</f>
        <v>1-9</v>
      </c>
      <c r="O932">
        <v>5</v>
      </c>
      <c r="P932">
        <v>1</v>
      </c>
      <c r="Q932" t="s">
        <v>45</v>
      </c>
      <c r="R932" t="s">
        <v>44</v>
      </c>
      <c r="S932" t="s">
        <v>45</v>
      </c>
      <c r="T932" t="s">
        <v>44</v>
      </c>
      <c r="U932" t="s">
        <v>44</v>
      </c>
      <c r="V932" t="s">
        <v>44</v>
      </c>
      <c r="W932" t="s">
        <v>45</v>
      </c>
      <c r="X932">
        <v>1</v>
      </c>
      <c r="Y932" t="str">
        <f>VLOOKUP(Z932:Z7963,'VLOOKUP Ranges'!$A$2:$B$5,2,TRUE)</f>
        <v>70-89</v>
      </c>
      <c r="Z932">
        <v>89.8</v>
      </c>
      <c r="AA932">
        <v>502.6</v>
      </c>
      <c r="AB932" t="s">
        <v>45</v>
      </c>
      <c r="AC932">
        <v>1</v>
      </c>
      <c r="AD932">
        <v>88</v>
      </c>
      <c r="AE932">
        <v>2960</v>
      </c>
      <c r="AF932" t="s">
        <v>49</v>
      </c>
      <c r="AG932" t="b">
        <v>0</v>
      </c>
      <c r="AH932" t="b">
        <v>0</v>
      </c>
      <c r="AI932" t="b">
        <v>1</v>
      </c>
      <c r="AJ932" t="b">
        <v>0</v>
      </c>
      <c r="AK932" t="b">
        <v>0</v>
      </c>
      <c r="AL932" t="b">
        <v>1</v>
      </c>
      <c r="AM932" t="b">
        <v>0</v>
      </c>
      <c r="AN932">
        <v>100.52</v>
      </c>
      <c r="AO932">
        <f t="shared" si="14"/>
        <v>90</v>
      </c>
      <c r="AP932" t="b">
        <v>0</v>
      </c>
    </row>
    <row r="933" spans="1:42" x14ac:dyDescent="0.25">
      <c r="A933" t="s">
        <v>2359</v>
      </c>
      <c r="B933">
        <v>1</v>
      </c>
      <c r="C933" t="s">
        <v>40</v>
      </c>
      <c r="D933" t="s">
        <v>41</v>
      </c>
      <c r="E933" t="s">
        <v>227</v>
      </c>
      <c r="F933">
        <v>91748</v>
      </c>
      <c r="G933" t="s">
        <v>228</v>
      </c>
      <c r="H933">
        <v>33.976753000000002</v>
      </c>
      <c r="I933">
        <v>-117.897367</v>
      </c>
      <c r="J933">
        <v>1</v>
      </c>
      <c r="K933">
        <v>0</v>
      </c>
      <c r="L933">
        <v>0</v>
      </c>
      <c r="M933">
        <v>0</v>
      </c>
      <c r="N933" t="str">
        <f>VLOOKUP(O933:O7964,'VLOOKUP Ranges'!$A$9:$B$12,2,TRUE)</f>
        <v>1-9</v>
      </c>
      <c r="O933">
        <v>1</v>
      </c>
      <c r="P933">
        <v>1</v>
      </c>
      <c r="Q933" t="s">
        <v>44</v>
      </c>
      <c r="R933" t="s">
        <v>44</v>
      </c>
      <c r="S933" t="s">
        <v>45</v>
      </c>
      <c r="T933" t="s">
        <v>44</v>
      </c>
      <c r="U933" t="s">
        <v>44</v>
      </c>
      <c r="V933" t="s">
        <v>44</v>
      </c>
      <c r="W933" t="s">
        <v>44</v>
      </c>
      <c r="X933">
        <v>1</v>
      </c>
      <c r="Y933" t="str">
        <f>VLOOKUP(Z933:Z7964,'VLOOKUP Ranges'!$A$2:$B$5,2,TRUE)</f>
        <v>35-70</v>
      </c>
      <c r="Z933">
        <v>50.75</v>
      </c>
      <c r="AA933">
        <v>50.75</v>
      </c>
      <c r="AB933" t="s">
        <v>45</v>
      </c>
      <c r="AC933">
        <v>1</v>
      </c>
      <c r="AD933">
        <v>93</v>
      </c>
      <c r="AE933">
        <v>5355</v>
      </c>
      <c r="AF933" t="s">
        <v>56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1</v>
      </c>
      <c r="AM933" t="b">
        <v>0</v>
      </c>
      <c r="AN933">
        <v>50.75</v>
      </c>
      <c r="AO933">
        <f t="shared" si="14"/>
        <v>51</v>
      </c>
      <c r="AP933" t="b">
        <v>0</v>
      </c>
    </row>
    <row r="934" spans="1:42" x14ac:dyDescent="0.25">
      <c r="A934" t="s">
        <v>2360</v>
      </c>
      <c r="B934">
        <v>1</v>
      </c>
      <c r="C934" t="s">
        <v>40</v>
      </c>
      <c r="D934" t="s">
        <v>41</v>
      </c>
      <c r="E934" t="s">
        <v>2361</v>
      </c>
      <c r="F934">
        <v>91752</v>
      </c>
      <c r="G934" t="s">
        <v>2362</v>
      </c>
      <c r="H934">
        <v>33.999991999999999</v>
      </c>
      <c r="I934">
        <v>-117.53539499999999</v>
      </c>
      <c r="J934">
        <v>0</v>
      </c>
      <c r="K934">
        <v>0</v>
      </c>
      <c r="L934">
        <v>1</v>
      </c>
      <c r="M934">
        <v>0</v>
      </c>
      <c r="N934" t="str">
        <f>VLOOKUP(O934:O7965,'VLOOKUP Ranges'!$A$9:$B$12,2,TRUE)</f>
        <v>9-29</v>
      </c>
      <c r="O934">
        <v>14</v>
      </c>
      <c r="P934">
        <v>1</v>
      </c>
      <c r="Q934" t="s">
        <v>44</v>
      </c>
      <c r="R934" t="s">
        <v>44</v>
      </c>
      <c r="S934" t="s">
        <v>45</v>
      </c>
      <c r="T934" t="s">
        <v>44</v>
      </c>
      <c r="U934" t="s">
        <v>45</v>
      </c>
      <c r="V934" t="s">
        <v>44</v>
      </c>
      <c r="W934" t="s">
        <v>45</v>
      </c>
      <c r="X934">
        <v>1</v>
      </c>
      <c r="Y934" t="str">
        <f>VLOOKUP(Z934:Z7965,'VLOOKUP Ranges'!$A$2:$B$5,2,TRUE)</f>
        <v>70-89</v>
      </c>
      <c r="Z934">
        <v>89.65</v>
      </c>
      <c r="AA934">
        <v>1208.3499999999999</v>
      </c>
      <c r="AB934" t="s">
        <v>45</v>
      </c>
      <c r="AC934">
        <v>1</v>
      </c>
      <c r="AD934">
        <v>98</v>
      </c>
      <c r="AE934">
        <v>2504</v>
      </c>
      <c r="AF934" t="s">
        <v>59</v>
      </c>
      <c r="AG934" t="b">
        <v>0</v>
      </c>
      <c r="AH934" t="b">
        <v>0</v>
      </c>
      <c r="AI934" t="b">
        <v>1</v>
      </c>
      <c r="AJ934" t="b">
        <v>0</v>
      </c>
      <c r="AK934" t="b">
        <v>1</v>
      </c>
      <c r="AL934" t="b">
        <v>0</v>
      </c>
      <c r="AM934" t="b">
        <v>0</v>
      </c>
      <c r="AN934">
        <v>86.310714285714198</v>
      </c>
      <c r="AO934">
        <f t="shared" si="14"/>
        <v>90</v>
      </c>
      <c r="AP934" t="b">
        <v>0</v>
      </c>
    </row>
    <row r="935" spans="1:42" x14ac:dyDescent="0.25">
      <c r="A935" t="s">
        <v>2363</v>
      </c>
      <c r="B935">
        <v>1</v>
      </c>
      <c r="C935" t="s">
        <v>40</v>
      </c>
      <c r="D935" t="s">
        <v>41</v>
      </c>
      <c r="E935" t="s">
        <v>235</v>
      </c>
      <c r="F935">
        <v>91767</v>
      </c>
      <c r="G935" t="s">
        <v>2364</v>
      </c>
      <c r="H935">
        <v>34.083086000000002</v>
      </c>
      <c r="I935">
        <v>-117.73799699999999</v>
      </c>
      <c r="J935">
        <v>1</v>
      </c>
      <c r="K935">
        <v>0</v>
      </c>
      <c r="L935">
        <v>0</v>
      </c>
      <c r="M935">
        <v>0</v>
      </c>
      <c r="N935" t="str">
        <f>VLOOKUP(O935:O7966,'VLOOKUP Ranges'!$A$9:$B$12,2,TRUE)</f>
        <v>29-55</v>
      </c>
      <c r="O935">
        <v>36</v>
      </c>
      <c r="P935">
        <v>1</v>
      </c>
      <c r="Q935" t="s">
        <v>44</v>
      </c>
      <c r="R935" t="s">
        <v>44</v>
      </c>
      <c r="S935" t="s">
        <v>45</v>
      </c>
      <c r="T935" t="s">
        <v>44</v>
      </c>
      <c r="U935" t="s">
        <v>45</v>
      </c>
      <c r="V935" t="s">
        <v>44</v>
      </c>
      <c r="W935" t="s">
        <v>45</v>
      </c>
      <c r="X935">
        <v>1</v>
      </c>
      <c r="Y935" t="str">
        <f>VLOOKUP(Z935:Z7966,'VLOOKUP Ranges'!$A$2:$B$5,2,TRUE)</f>
        <v>35-70</v>
      </c>
      <c r="Z935">
        <v>65.400000000000006</v>
      </c>
      <c r="AA935">
        <v>2498.4</v>
      </c>
      <c r="AB935" t="s">
        <v>45</v>
      </c>
      <c r="AC935">
        <v>1</v>
      </c>
      <c r="AD935">
        <v>71</v>
      </c>
      <c r="AE935">
        <v>5220</v>
      </c>
      <c r="AF935" t="s">
        <v>139</v>
      </c>
      <c r="AG935" t="b">
        <v>1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1</v>
      </c>
      <c r="AN935">
        <v>69.400000000000006</v>
      </c>
      <c r="AO935">
        <f t="shared" si="14"/>
        <v>66</v>
      </c>
      <c r="AP935" t="b">
        <v>0</v>
      </c>
    </row>
    <row r="936" spans="1:42" x14ac:dyDescent="0.25">
      <c r="A936" t="s">
        <v>2365</v>
      </c>
      <c r="B936">
        <v>1</v>
      </c>
      <c r="C936" t="s">
        <v>40</v>
      </c>
      <c r="D936" t="s">
        <v>41</v>
      </c>
      <c r="E936" t="s">
        <v>243</v>
      </c>
      <c r="F936">
        <v>91773</v>
      </c>
      <c r="G936" t="s">
        <v>244</v>
      </c>
      <c r="H936">
        <v>34.102119000000002</v>
      </c>
      <c r="I936">
        <v>-117.815532</v>
      </c>
      <c r="J936">
        <v>0</v>
      </c>
      <c r="K936">
        <v>0</v>
      </c>
      <c r="L936">
        <v>0</v>
      </c>
      <c r="M936">
        <v>1</v>
      </c>
      <c r="N936" t="str">
        <f>VLOOKUP(O936:O7967,'VLOOKUP Ranges'!$A$9:$B$12,2,TRUE)</f>
        <v>9-29</v>
      </c>
      <c r="O936">
        <v>9</v>
      </c>
      <c r="P936">
        <v>1</v>
      </c>
      <c r="Q936" t="s">
        <v>44</v>
      </c>
      <c r="R936" t="s">
        <v>44</v>
      </c>
      <c r="S936" t="s">
        <v>44</v>
      </c>
      <c r="T936" t="s">
        <v>45</v>
      </c>
      <c r="U936" t="s">
        <v>45</v>
      </c>
      <c r="V936" t="s">
        <v>45</v>
      </c>
      <c r="W936" t="s">
        <v>45</v>
      </c>
      <c r="X936">
        <v>1</v>
      </c>
      <c r="Y936" t="str">
        <f>VLOOKUP(Z936:Z7967,'VLOOKUP Ranges'!$A$2:$B$5,2,TRUE)</f>
        <v>70-89</v>
      </c>
      <c r="Z936">
        <v>72.900000000000006</v>
      </c>
      <c r="AA936">
        <v>651.4</v>
      </c>
      <c r="AB936" t="s">
        <v>45</v>
      </c>
      <c r="AC936">
        <v>1</v>
      </c>
      <c r="AD936">
        <v>65</v>
      </c>
      <c r="AE936">
        <v>3585</v>
      </c>
      <c r="AF936" t="s">
        <v>46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1</v>
      </c>
      <c r="AN936">
        <v>72.377777777777695</v>
      </c>
      <c r="AO936">
        <f t="shared" si="14"/>
        <v>73</v>
      </c>
      <c r="AP936" t="b">
        <v>0</v>
      </c>
    </row>
    <row r="937" spans="1:42" x14ac:dyDescent="0.25">
      <c r="A937" t="s">
        <v>2366</v>
      </c>
      <c r="B937">
        <v>1</v>
      </c>
      <c r="C937" t="s">
        <v>40</v>
      </c>
      <c r="D937" t="s">
        <v>41</v>
      </c>
      <c r="E937" t="s">
        <v>1430</v>
      </c>
      <c r="F937">
        <v>91789</v>
      </c>
      <c r="G937" t="s">
        <v>1431</v>
      </c>
      <c r="H937">
        <v>34.018354000000002</v>
      </c>
      <c r="I937">
        <v>-117.85492000000001</v>
      </c>
      <c r="J937">
        <v>1</v>
      </c>
      <c r="K937">
        <v>0</v>
      </c>
      <c r="L937">
        <v>0</v>
      </c>
      <c r="M937">
        <v>0</v>
      </c>
      <c r="N937" t="str">
        <f>VLOOKUP(O937:O7968,'VLOOKUP Ranges'!$A$9:$B$12,2,TRUE)</f>
        <v>1-9</v>
      </c>
      <c r="O937">
        <v>5</v>
      </c>
      <c r="P937">
        <v>0</v>
      </c>
      <c r="Q937" t="s">
        <v>62</v>
      </c>
      <c r="R937" t="s">
        <v>45</v>
      </c>
      <c r="S937" t="s">
        <v>44</v>
      </c>
      <c r="T937" t="s">
        <v>45</v>
      </c>
      <c r="U937" t="s">
        <v>45</v>
      </c>
      <c r="V937" t="s">
        <v>44</v>
      </c>
      <c r="W937" t="s">
        <v>44</v>
      </c>
      <c r="X937">
        <v>0</v>
      </c>
      <c r="Y937" t="str">
        <f>VLOOKUP(Z937:Z7968,'VLOOKUP Ranges'!$A$2:$B$5,2,TRUE)</f>
        <v>35-70</v>
      </c>
      <c r="Z937">
        <v>40</v>
      </c>
      <c r="AA937">
        <v>223.45</v>
      </c>
      <c r="AB937" t="s">
        <v>45</v>
      </c>
      <c r="AC937">
        <v>1</v>
      </c>
      <c r="AD937">
        <v>80</v>
      </c>
      <c r="AE937">
        <v>3125</v>
      </c>
      <c r="AF937" t="s">
        <v>56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1</v>
      </c>
      <c r="AN937">
        <v>44.69</v>
      </c>
      <c r="AO937">
        <f t="shared" si="14"/>
        <v>40</v>
      </c>
      <c r="AP937" t="b">
        <v>0</v>
      </c>
    </row>
    <row r="938" spans="1:42" x14ac:dyDescent="0.25">
      <c r="A938" t="s">
        <v>2367</v>
      </c>
      <c r="B938">
        <v>1</v>
      </c>
      <c r="C938" t="s">
        <v>40</v>
      </c>
      <c r="D938" t="s">
        <v>41</v>
      </c>
      <c r="E938" t="s">
        <v>246</v>
      </c>
      <c r="F938">
        <v>91790</v>
      </c>
      <c r="G938" t="s">
        <v>2368</v>
      </c>
      <c r="H938">
        <v>34.066963999999999</v>
      </c>
      <c r="I938">
        <v>-117.93700699999999</v>
      </c>
      <c r="J938">
        <v>1</v>
      </c>
      <c r="K938">
        <v>1</v>
      </c>
      <c r="L938">
        <v>0</v>
      </c>
      <c r="M938">
        <v>0</v>
      </c>
      <c r="N938" t="str">
        <f>VLOOKUP(O938:O7969,'VLOOKUP Ranges'!$A$9:$B$12,2,TRUE)</f>
        <v>9-29</v>
      </c>
      <c r="O938">
        <v>9</v>
      </c>
      <c r="P938">
        <v>1</v>
      </c>
      <c r="Q938" t="s">
        <v>45</v>
      </c>
      <c r="R938" t="s">
        <v>44</v>
      </c>
      <c r="S938" t="s">
        <v>45</v>
      </c>
      <c r="T938" t="s">
        <v>44</v>
      </c>
      <c r="U938" t="s">
        <v>44</v>
      </c>
      <c r="V938" t="s">
        <v>45</v>
      </c>
      <c r="W938" t="s">
        <v>45</v>
      </c>
      <c r="X938">
        <v>1</v>
      </c>
      <c r="Y938" t="str">
        <f>VLOOKUP(Z938:Z7969,'VLOOKUP Ranges'!$A$2:$B$5,2,TRUE)</f>
        <v>89-118</v>
      </c>
      <c r="Z938">
        <v>99.45</v>
      </c>
      <c r="AA938">
        <v>919.4</v>
      </c>
      <c r="AB938" t="s">
        <v>45</v>
      </c>
      <c r="AC938">
        <v>1</v>
      </c>
      <c r="AD938">
        <v>93</v>
      </c>
      <c r="AE938">
        <v>2313</v>
      </c>
      <c r="AF938" t="s">
        <v>56</v>
      </c>
      <c r="AG938" t="b">
        <v>0</v>
      </c>
      <c r="AH938" t="b">
        <v>0</v>
      </c>
      <c r="AI938" t="b">
        <v>1</v>
      </c>
      <c r="AJ938" t="b">
        <v>0</v>
      </c>
      <c r="AK938" t="b">
        <v>1</v>
      </c>
      <c r="AL938" t="b">
        <v>0</v>
      </c>
      <c r="AM938" t="b">
        <v>0</v>
      </c>
      <c r="AN938">
        <v>102.155555555555</v>
      </c>
      <c r="AO938">
        <f t="shared" si="14"/>
        <v>100</v>
      </c>
      <c r="AP938" t="b">
        <v>0</v>
      </c>
    </row>
    <row r="939" spans="1:42" x14ac:dyDescent="0.25">
      <c r="A939" t="s">
        <v>2369</v>
      </c>
      <c r="B939">
        <v>1</v>
      </c>
      <c r="C939" t="s">
        <v>40</v>
      </c>
      <c r="D939" t="s">
        <v>41</v>
      </c>
      <c r="E939" t="s">
        <v>249</v>
      </c>
      <c r="F939">
        <v>91803</v>
      </c>
      <c r="G939" t="s">
        <v>250</v>
      </c>
      <c r="H939">
        <v>34.074736000000001</v>
      </c>
      <c r="I939">
        <v>-118.145959</v>
      </c>
      <c r="J939">
        <v>0</v>
      </c>
      <c r="K939">
        <v>0</v>
      </c>
      <c r="L939">
        <v>0</v>
      </c>
      <c r="M939">
        <v>0</v>
      </c>
      <c r="N939" t="str">
        <f>VLOOKUP(O939:O7970,'VLOOKUP Ranges'!$A$9:$B$12,2,TRUE)</f>
        <v>1-9</v>
      </c>
      <c r="O939">
        <v>2</v>
      </c>
      <c r="P939">
        <v>1</v>
      </c>
      <c r="Q939" t="s">
        <v>44</v>
      </c>
      <c r="R939" t="s">
        <v>45</v>
      </c>
      <c r="S939" t="s">
        <v>45</v>
      </c>
      <c r="T939" t="s">
        <v>44</v>
      </c>
      <c r="U939" t="s">
        <v>45</v>
      </c>
      <c r="V939" t="s">
        <v>44</v>
      </c>
      <c r="W939" t="s">
        <v>44</v>
      </c>
      <c r="X939">
        <v>1</v>
      </c>
      <c r="Y939" t="str">
        <f>VLOOKUP(Z939:Z7970,'VLOOKUP Ranges'!$A$2:$B$5,2,TRUE)</f>
        <v>70-89</v>
      </c>
      <c r="Z939">
        <v>86.25</v>
      </c>
      <c r="AA939">
        <v>181.65</v>
      </c>
      <c r="AB939" t="s">
        <v>45</v>
      </c>
      <c r="AC939">
        <v>1</v>
      </c>
      <c r="AD939">
        <v>94</v>
      </c>
      <c r="AE939">
        <v>3529</v>
      </c>
      <c r="AF939" t="s">
        <v>59</v>
      </c>
      <c r="AG939" t="b">
        <v>0</v>
      </c>
      <c r="AH939" t="b">
        <v>0</v>
      </c>
      <c r="AI939" t="b">
        <v>1</v>
      </c>
      <c r="AJ939" t="b">
        <v>0</v>
      </c>
      <c r="AK939" t="b">
        <v>0</v>
      </c>
      <c r="AL939" t="b">
        <v>1</v>
      </c>
      <c r="AM939" t="b">
        <v>0</v>
      </c>
      <c r="AN939">
        <v>90.825000000000003</v>
      </c>
      <c r="AO939">
        <f t="shared" si="14"/>
        <v>87</v>
      </c>
      <c r="AP939" t="b">
        <v>1</v>
      </c>
    </row>
    <row r="940" spans="1:42" x14ac:dyDescent="0.25">
      <c r="A940" t="s">
        <v>2370</v>
      </c>
      <c r="B940">
        <v>1</v>
      </c>
      <c r="C940" t="s">
        <v>40</v>
      </c>
      <c r="D940" t="s">
        <v>41</v>
      </c>
      <c r="E940" t="s">
        <v>252</v>
      </c>
      <c r="F940">
        <v>91901</v>
      </c>
      <c r="G940" t="s">
        <v>253</v>
      </c>
      <c r="H940">
        <v>32.827184000000003</v>
      </c>
      <c r="I940">
        <v>-116.703729</v>
      </c>
      <c r="J940">
        <v>0</v>
      </c>
      <c r="K940">
        <v>0</v>
      </c>
      <c r="L940">
        <v>0</v>
      </c>
      <c r="M940">
        <v>0</v>
      </c>
      <c r="N940" t="str">
        <f>VLOOKUP(O940:O7971,'VLOOKUP Ranges'!$A$9:$B$12,2,TRUE)</f>
        <v>1-9</v>
      </c>
      <c r="O940">
        <v>1</v>
      </c>
      <c r="P940">
        <v>1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>
        <v>1</v>
      </c>
      <c r="Y940" t="str">
        <f>VLOOKUP(Z940:Z7971,'VLOOKUP Ranges'!$A$2:$B$5,2,TRUE)</f>
        <v>35-70</v>
      </c>
      <c r="Z940">
        <v>45.65</v>
      </c>
      <c r="AA940">
        <v>45.65</v>
      </c>
      <c r="AB940" t="s">
        <v>45</v>
      </c>
      <c r="AC940">
        <v>1</v>
      </c>
      <c r="AD940">
        <v>78</v>
      </c>
      <c r="AE940">
        <v>4689</v>
      </c>
      <c r="AF940" t="s">
        <v>59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1</v>
      </c>
      <c r="AM940" t="b">
        <v>0</v>
      </c>
      <c r="AN940">
        <v>45.65</v>
      </c>
      <c r="AO940">
        <f t="shared" si="14"/>
        <v>46</v>
      </c>
      <c r="AP940" t="b">
        <v>0</v>
      </c>
    </row>
    <row r="941" spans="1:42" x14ac:dyDescent="0.25">
      <c r="A941" t="s">
        <v>2371</v>
      </c>
      <c r="B941">
        <v>1</v>
      </c>
      <c r="C941" t="s">
        <v>40</v>
      </c>
      <c r="D941" t="s">
        <v>41</v>
      </c>
      <c r="E941" t="s">
        <v>255</v>
      </c>
      <c r="F941">
        <v>91902</v>
      </c>
      <c r="G941" t="s">
        <v>256</v>
      </c>
      <c r="H941">
        <v>32.671169999999996</v>
      </c>
      <c r="I941">
        <v>-117.00232</v>
      </c>
      <c r="J941">
        <v>1</v>
      </c>
      <c r="K941">
        <v>0</v>
      </c>
      <c r="L941">
        <v>0</v>
      </c>
      <c r="M941">
        <v>0</v>
      </c>
      <c r="N941" t="str">
        <f>VLOOKUP(O941:O7972,'VLOOKUP Ranges'!$A$9:$B$12,2,TRUE)</f>
        <v>1-9</v>
      </c>
      <c r="O941">
        <v>8</v>
      </c>
      <c r="P941">
        <v>1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>
        <v>1</v>
      </c>
      <c r="Y941" t="str">
        <f>VLOOKUP(Z941:Z7972,'VLOOKUP Ranges'!$A$2:$B$5,2,TRUE)</f>
        <v>35-70</v>
      </c>
      <c r="Z941">
        <v>70.099999999999994</v>
      </c>
      <c r="AA941">
        <v>551.35</v>
      </c>
      <c r="AB941" t="s">
        <v>45</v>
      </c>
      <c r="AC941">
        <v>1</v>
      </c>
      <c r="AD941">
        <v>75</v>
      </c>
      <c r="AE941">
        <v>2899</v>
      </c>
      <c r="AF941" t="s">
        <v>59</v>
      </c>
      <c r="AG941" t="b">
        <v>0</v>
      </c>
      <c r="AH941" t="b">
        <v>0</v>
      </c>
      <c r="AI941" t="b">
        <v>1</v>
      </c>
      <c r="AJ941" t="b">
        <v>0</v>
      </c>
      <c r="AK941" t="b">
        <v>0</v>
      </c>
      <c r="AL941" t="b">
        <v>0</v>
      </c>
      <c r="AM941" t="b">
        <v>1</v>
      </c>
      <c r="AN941">
        <v>68.918750000000003</v>
      </c>
      <c r="AO941">
        <f t="shared" si="14"/>
        <v>71</v>
      </c>
      <c r="AP941" t="b">
        <v>0</v>
      </c>
    </row>
    <row r="942" spans="1:42" x14ac:dyDescent="0.25">
      <c r="A942" t="s">
        <v>2372</v>
      </c>
      <c r="B942">
        <v>1</v>
      </c>
      <c r="C942" t="s">
        <v>40</v>
      </c>
      <c r="D942" t="s">
        <v>41</v>
      </c>
      <c r="E942" t="s">
        <v>2373</v>
      </c>
      <c r="F942">
        <v>91906</v>
      </c>
      <c r="G942" t="s">
        <v>2374</v>
      </c>
      <c r="H942">
        <v>32.673482999999997</v>
      </c>
      <c r="I942">
        <v>-116.472863</v>
      </c>
      <c r="J942">
        <v>0</v>
      </c>
      <c r="K942">
        <v>1</v>
      </c>
      <c r="L942">
        <v>0</v>
      </c>
      <c r="M942">
        <v>0</v>
      </c>
      <c r="N942" t="str">
        <f>VLOOKUP(O942:O7973,'VLOOKUP Ranges'!$A$9:$B$12,2,TRUE)</f>
        <v>1-9</v>
      </c>
      <c r="O942">
        <v>2</v>
      </c>
      <c r="P942">
        <v>1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>
        <v>1</v>
      </c>
      <c r="Y942" t="str">
        <f>VLOOKUP(Z942:Z7973,'VLOOKUP Ranges'!$A$2:$B$5,2,TRUE)</f>
        <v>35-70</v>
      </c>
      <c r="Z942">
        <v>70.2</v>
      </c>
      <c r="AA942">
        <v>115.95</v>
      </c>
      <c r="AB942" t="s">
        <v>45</v>
      </c>
      <c r="AC942">
        <v>1</v>
      </c>
      <c r="AD942">
        <v>67</v>
      </c>
      <c r="AE942">
        <v>2767</v>
      </c>
      <c r="AF942" t="s">
        <v>63</v>
      </c>
      <c r="AG942" t="b">
        <v>0</v>
      </c>
      <c r="AH942" t="b">
        <v>0</v>
      </c>
      <c r="AI942" t="b">
        <v>1</v>
      </c>
      <c r="AJ942" t="b">
        <v>0</v>
      </c>
      <c r="AK942" t="b">
        <v>0</v>
      </c>
      <c r="AL942" t="b">
        <v>0</v>
      </c>
      <c r="AM942" t="b">
        <v>0</v>
      </c>
      <c r="AN942">
        <v>57.975000000000001</v>
      </c>
      <c r="AO942">
        <f t="shared" si="14"/>
        <v>71</v>
      </c>
      <c r="AP942" t="b">
        <v>0</v>
      </c>
    </row>
    <row r="943" spans="1:42" x14ac:dyDescent="0.25">
      <c r="A943" t="s">
        <v>2375</v>
      </c>
      <c r="B943">
        <v>1</v>
      </c>
      <c r="C943" t="s">
        <v>40</v>
      </c>
      <c r="D943" t="s">
        <v>41</v>
      </c>
      <c r="E943" t="s">
        <v>1433</v>
      </c>
      <c r="F943">
        <v>91910</v>
      </c>
      <c r="G943" t="s">
        <v>1434</v>
      </c>
      <c r="H943">
        <v>32.636792</v>
      </c>
      <c r="I943">
        <v>-117.05498900000001</v>
      </c>
      <c r="J943">
        <v>0</v>
      </c>
      <c r="K943">
        <v>0</v>
      </c>
      <c r="L943">
        <v>0</v>
      </c>
      <c r="M943">
        <v>0</v>
      </c>
      <c r="N943" t="str">
        <f>VLOOKUP(O943:O7974,'VLOOKUP Ranges'!$A$9:$B$12,2,TRUE)</f>
        <v>1-9</v>
      </c>
      <c r="O943">
        <v>3</v>
      </c>
      <c r="P943">
        <v>1</v>
      </c>
      <c r="Q943" t="s">
        <v>44</v>
      </c>
      <c r="R943" t="s">
        <v>45</v>
      </c>
      <c r="S943" t="s">
        <v>45</v>
      </c>
      <c r="T943" t="s">
        <v>44</v>
      </c>
      <c r="U943" t="s">
        <v>44</v>
      </c>
      <c r="V943" t="s">
        <v>44</v>
      </c>
      <c r="W943" t="s">
        <v>44</v>
      </c>
      <c r="X943">
        <v>0</v>
      </c>
      <c r="Y943" t="str">
        <f>VLOOKUP(Z943:Z7974,'VLOOKUP Ranges'!$A$2:$B$5,2,TRUE)</f>
        <v>35-70</v>
      </c>
      <c r="Z943">
        <v>55.35</v>
      </c>
      <c r="AA943">
        <v>165.2</v>
      </c>
      <c r="AB943" t="s">
        <v>45</v>
      </c>
      <c r="AC943">
        <v>1</v>
      </c>
      <c r="AD943">
        <v>65</v>
      </c>
      <c r="AE943">
        <v>5787</v>
      </c>
      <c r="AF943" t="s">
        <v>63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1</v>
      </c>
      <c r="AM943" t="b">
        <v>0</v>
      </c>
      <c r="AN943">
        <v>55.066666666666599</v>
      </c>
      <c r="AO943">
        <f t="shared" si="14"/>
        <v>56</v>
      </c>
      <c r="AP943" t="b">
        <v>1</v>
      </c>
    </row>
    <row r="944" spans="1:42" x14ac:dyDescent="0.25">
      <c r="A944" t="s">
        <v>2376</v>
      </c>
      <c r="B944">
        <v>1</v>
      </c>
      <c r="C944" t="s">
        <v>40</v>
      </c>
      <c r="D944" t="s">
        <v>41</v>
      </c>
      <c r="E944" t="s">
        <v>1433</v>
      </c>
      <c r="F944">
        <v>91915</v>
      </c>
      <c r="G944" t="s">
        <v>1436</v>
      </c>
      <c r="H944">
        <v>32.605012000000002</v>
      </c>
      <c r="I944">
        <v>-116.97595</v>
      </c>
      <c r="J944">
        <v>1</v>
      </c>
      <c r="K944">
        <v>1</v>
      </c>
      <c r="L944">
        <v>1</v>
      </c>
      <c r="M944">
        <v>0</v>
      </c>
      <c r="N944" t="str">
        <f>VLOOKUP(O944:O7975,'VLOOKUP Ranges'!$A$9:$B$12,2,TRUE)</f>
        <v>29-55</v>
      </c>
      <c r="O944">
        <v>51</v>
      </c>
      <c r="P944">
        <v>1</v>
      </c>
      <c r="Q944" t="s">
        <v>45</v>
      </c>
      <c r="R944" t="s">
        <v>44</v>
      </c>
      <c r="S944" t="s">
        <v>45</v>
      </c>
      <c r="T944" t="s">
        <v>45</v>
      </c>
      <c r="U944" t="s">
        <v>44</v>
      </c>
      <c r="V944" t="s">
        <v>44</v>
      </c>
      <c r="W944" t="s">
        <v>44</v>
      </c>
      <c r="X944">
        <v>1</v>
      </c>
      <c r="Y944" t="str">
        <f>VLOOKUP(Z944:Z7975,'VLOOKUP Ranges'!$A$2:$B$5,2,TRUE)</f>
        <v>70-89</v>
      </c>
      <c r="Z944">
        <v>84.2</v>
      </c>
      <c r="AA944">
        <v>4146.05</v>
      </c>
      <c r="AB944" t="s">
        <v>45</v>
      </c>
      <c r="AC944">
        <v>1</v>
      </c>
      <c r="AD944">
        <v>74</v>
      </c>
      <c r="AE944">
        <v>6245</v>
      </c>
      <c r="AF944" t="s">
        <v>63</v>
      </c>
      <c r="AG944" t="b">
        <v>0</v>
      </c>
      <c r="AH944" t="b">
        <v>0</v>
      </c>
      <c r="AI944" t="b">
        <v>1</v>
      </c>
      <c r="AJ944" t="b">
        <v>0</v>
      </c>
      <c r="AK944" t="b">
        <v>0</v>
      </c>
      <c r="AL944" t="b">
        <v>1</v>
      </c>
      <c r="AM944" t="b">
        <v>0</v>
      </c>
      <c r="AN944">
        <v>81.295098039215603</v>
      </c>
      <c r="AO944">
        <f t="shared" si="14"/>
        <v>85</v>
      </c>
      <c r="AP944" t="b">
        <v>0</v>
      </c>
    </row>
    <row r="945" spans="1:42" x14ac:dyDescent="0.25">
      <c r="A945" t="s">
        <v>2377</v>
      </c>
      <c r="B945">
        <v>1</v>
      </c>
      <c r="C945" t="s">
        <v>40</v>
      </c>
      <c r="D945" t="s">
        <v>41</v>
      </c>
      <c r="E945" t="s">
        <v>261</v>
      </c>
      <c r="F945">
        <v>91931</v>
      </c>
      <c r="G945" t="s">
        <v>262</v>
      </c>
      <c r="H945">
        <v>32.857945999999998</v>
      </c>
      <c r="I945">
        <v>-116.56191699999999</v>
      </c>
      <c r="J945">
        <v>1</v>
      </c>
      <c r="K945">
        <v>0</v>
      </c>
      <c r="L945">
        <v>0</v>
      </c>
      <c r="M945">
        <v>0</v>
      </c>
      <c r="N945" t="str">
        <f>VLOOKUP(O945:O7976,'VLOOKUP Ranges'!$A$9:$B$12,2,TRUE)</f>
        <v>1-9</v>
      </c>
      <c r="O945">
        <v>2</v>
      </c>
      <c r="P945">
        <v>1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>
        <v>0</v>
      </c>
      <c r="Y945" t="str">
        <f>VLOOKUP(Z945:Z7976,'VLOOKUP Ranges'!$A$2:$B$5,2,TRUE)</f>
        <v>35-70</v>
      </c>
      <c r="Z945">
        <v>45.85</v>
      </c>
      <c r="AA945">
        <v>81</v>
      </c>
      <c r="AB945" t="s">
        <v>45</v>
      </c>
      <c r="AC945">
        <v>1</v>
      </c>
      <c r="AD945">
        <v>81</v>
      </c>
      <c r="AE945">
        <v>3843</v>
      </c>
      <c r="AF945" t="s">
        <v>46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1</v>
      </c>
      <c r="AN945">
        <v>40.5</v>
      </c>
      <c r="AO945">
        <f t="shared" si="14"/>
        <v>46</v>
      </c>
      <c r="AP945" t="b">
        <v>0</v>
      </c>
    </row>
    <row r="946" spans="1:42" x14ac:dyDescent="0.25">
      <c r="A946" t="s">
        <v>2378</v>
      </c>
      <c r="B946">
        <v>1</v>
      </c>
      <c r="C946" t="s">
        <v>40</v>
      </c>
      <c r="D946" t="s">
        <v>41</v>
      </c>
      <c r="E946" t="s">
        <v>2379</v>
      </c>
      <c r="F946">
        <v>91942</v>
      </c>
      <c r="G946" t="s">
        <v>2380</v>
      </c>
      <c r="H946">
        <v>32.782501000000003</v>
      </c>
      <c r="I946">
        <v>-117.01611</v>
      </c>
      <c r="J946">
        <v>1</v>
      </c>
      <c r="K946">
        <v>0</v>
      </c>
      <c r="L946">
        <v>0</v>
      </c>
      <c r="M946">
        <v>0</v>
      </c>
      <c r="N946" t="str">
        <f>VLOOKUP(O946:O7977,'VLOOKUP Ranges'!$A$9:$B$12,2,TRUE)</f>
        <v>29-55</v>
      </c>
      <c r="O946">
        <v>39</v>
      </c>
      <c r="P946">
        <v>1</v>
      </c>
      <c r="Q946" t="s">
        <v>45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>
        <v>0</v>
      </c>
      <c r="Y946" t="str">
        <f>VLOOKUP(Z946:Z7977,'VLOOKUP Ranges'!$A$2:$B$5,2,TRUE)</f>
        <v>70-89</v>
      </c>
      <c r="Z946">
        <v>75.25</v>
      </c>
      <c r="AA946">
        <v>3017.65</v>
      </c>
      <c r="AB946" t="s">
        <v>45</v>
      </c>
      <c r="AC946">
        <v>1</v>
      </c>
      <c r="AD946">
        <v>96</v>
      </c>
      <c r="AE946">
        <v>4696</v>
      </c>
      <c r="AF946" t="s">
        <v>46</v>
      </c>
      <c r="AG946" t="b">
        <v>0</v>
      </c>
      <c r="AH946" t="b">
        <v>0</v>
      </c>
      <c r="AI946" t="b">
        <v>1</v>
      </c>
      <c r="AJ946" t="b">
        <v>0</v>
      </c>
      <c r="AK946" t="b">
        <v>0</v>
      </c>
      <c r="AL946" t="b">
        <v>1</v>
      </c>
      <c r="AM946" t="b">
        <v>0</v>
      </c>
      <c r="AN946">
        <v>77.375641025641002</v>
      </c>
      <c r="AO946">
        <f t="shared" si="14"/>
        <v>76</v>
      </c>
      <c r="AP946" t="b">
        <v>0</v>
      </c>
    </row>
    <row r="947" spans="1:42" x14ac:dyDescent="0.25">
      <c r="A947" t="s">
        <v>2381</v>
      </c>
      <c r="B947">
        <v>1</v>
      </c>
      <c r="C947" t="s">
        <v>40</v>
      </c>
      <c r="D947" t="s">
        <v>41</v>
      </c>
      <c r="E947" t="s">
        <v>267</v>
      </c>
      <c r="F947">
        <v>91948</v>
      </c>
      <c r="G947" t="s">
        <v>268</v>
      </c>
      <c r="H947">
        <v>32.830852</v>
      </c>
      <c r="I947">
        <v>-116.44460100000001</v>
      </c>
      <c r="J947">
        <v>0</v>
      </c>
      <c r="K947">
        <v>0</v>
      </c>
      <c r="L947">
        <v>0</v>
      </c>
      <c r="M947">
        <v>0</v>
      </c>
      <c r="N947" t="str">
        <f>VLOOKUP(O947:O7978,'VLOOKUP Ranges'!$A$9:$B$12,2,TRUE)</f>
        <v>9-29</v>
      </c>
      <c r="O947">
        <v>12</v>
      </c>
      <c r="P947">
        <v>1</v>
      </c>
      <c r="Q947" t="s">
        <v>45</v>
      </c>
      <c r="R947" t="s">
        <v>44</v>
      </c>
      <c r="S947" t="s">
        <v>44</v>
      </c>
      <c r="T947" t="s">
        <v>45</v>
      </c>
      <c r="U947" t="s">
        <v>44</v>
      </c>
      <c r="V947" t="s">
        <v>45</v>
      </c>
      <c r="W947" t="s">
        <v>45</v>
      </c>
      <c r="X947">
        <v>1</v>
      </c>
      <c r="Y947" t="str">
        <f>VLOOKUP(Z947:Z7978,'VLOOKUP Ranges'!$A$2:$B$5,2,TRUE)</f>
        <v>89-118</v>
      </c>
      <c r="Z947">
        <v>100.15</v>
      </c>
      <c r="AA947">
        <v>1164.3</v>
      </c>
      <c r="AB947" t="s">
        <v>45</v>
      </c>
      <c r="AC947">
        <v>1</v>
      </c>
      <c r="AD947">
        <v>96</v>
      </c>
      <c r="AE947">
        <v>3682</v>
      </c>
      <c r="AF947" t="s">
        <v>90</v>
      </c>
      <c r="AG947" t="b">
        <v>0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  <c r="AM947" t="b">
        <v>0</v>
      </c>
      <c r="AN947">
        <v>97.024999999999906</v>
      </c>
      <c r="AO947">
        <f t="shared" si="14"/>
        <v>101</v>
      </c>
      <c r="AP947" t="b">
        <v>0</v>
      </c>
    </row>
    <row r="948" spans="1:42" x14ac:dyDescent="0.25">
      <c r="A948" t="s">
        <v>2382</v>
      </c>
      <c r="B948">
        <v>1</v>
      </c>
      <c r="C948" t="s">
        <v>40</v>
      </c>
      <c r="D948" t="s">
        <v>41</v>
      </c>
      <c r="E948" t="s">
        <v>2383</v>
      </c>
      <c r="F948">
        <v>91978</v>
      </c>
      <c r="G948" t="s">
        <v>2384</v>
      </c>
      <c r="H948">
        <v>32.730263999999998</v>
      </c>
      <c r="I948">
        <v>-116.950963</v>
      </c>
      <c r="J948">
        <v>1</v>
      </c>
      <c r="K948">
        <v>1</v>
      </c>
      <c r="L948">
        <v>1</v>
      </c>
      <c r="M948">
        <v>0</v>
      </c>
      <c r="N948" t="str">
        <f>VLOOKUP(O948:O7979,'VLOOKUP Ranges'!$A$9:$B$12,2,TRUE)</f>
        <v>9-29</v>
      </c>
      <c r="O948">
        <v>26</v>
      </c>
      <c r="P948">
        <v>1</v>
      </c>
      <c r="Q948" t="s">
        <v>45</v>
      </c>
      <c r="R948" t="s">
        <v>44</v>
      </c>
      <c r="S948" t="s">
        <v>45</v>
      </c>
      <c r="T948" t="s">
        <v>45</v>
      </c>
      <c r="U948" t="s">
        <v>44</v>
      </c>
      <c r="V948" t="s">
        <v>45</v>
      </c>
      <c r="W948" t="s">
        <v>45</v>
      </c>
      <c r="X948">
        <v>0</v>
      </c>
      <c r="Y948" t="str">
        <f>VLOOKUP(Z948:Z7979,'VLOOKUP Ranges'!$A$2:$B$5,2,TRUE)</f>
        <v>89-118</v>
      </c>
      <c r="Z948">
        <v>105.75</v>
      </c>
      <c r="AA948">
        <v>2710.25</v>
      </c>
      <c r="AB948" t="s">
        <v>45</v>
      </c>
      <c r="AC948">
        <v>1</v>
      </c>
      <c r="AD948">
        <v>100</v>
      </c>
      <c r="AE948">
        <v>3157</v>
      </c>
      <c r="AF948" t="s">
        <v>94</v>
      </c>
      <c r="AG948" t="b">
        <v>0</v>
      </c>
      <c r="AH948" t="b">
        <v>0</v>
      </c>
      <c r="AI948" t="b">
        <v>1</v>
      </c>
      <c r="AJ948" t="b">
        <v>0</v>
      </c>
      <c r="AK948" t="b">
        <v>0</v>
      </c>
      <c r="AL948" t="b">
        <v>1</v>
      </c>
      <c r="AM948" t="b">
        <v>0</v>
      </c>
      <c r="AN948">
        <v>104.240384615384</v>
      </c>
      <c r="AO948">
        <f t="shared" si="14"/>
        <v>106</v>
      </c>
      <c r="AP948" t="b">
        <v>0</v>
      </c>
    </row>
    <row r="949" spans="1:42" x14ac:dyDescent="0.25">
      <c r="A949" t="s">
        <v>2385</v>
      </c>
      <c r="B949">
        <v>1</v>
      </c>
      <c r="C949" t="s">
        <v>40</v>
      </c>
      <c r="D949" t="s">
        <v>41</v>
      </c>
      <c r="E949" t="s">
        <v>1445</v>
      </c>
      <c r="F949">
        <v>92003</v>
      </c>
      <c r="G949" t="s">
        <v>1446</v>
      </c>
      <c r="H949">
        <v>33.290906999999997</v>
      </c>
      <c r="I949">
        <v>-117.202895</v>
      </c>
      <c r="J949">
        <v>0</v>
      </c>
      <c r="K949">
        <v>1</v>
      </c>
      <c r="L949">
        <v>1</v>
      </c>
      <c r="M949">
        <v>0</v>
      </c>
      <c r="N949" t="str">
        <f>VLOOKUP(O949:O7980,'VLOOKUP Ranges'!$A$9:$B$12,2,TRUE)</f>
        <v>9-29</v>
      </c>
      <c r="O949">
        <v>18</v>
      </c>
      <c r="P949">
        <v>0</v>
      </c>
      <c r="Q949" t="s">
        <v>62</v>
      </c>
      <c r="R949" t="s">
        <v>44</v>
      </c>
      <c r="S949" t="s">
        <v>44</v>
      </c>
      <c r="T949" t="s">
        <v>45</v>
      </c>
      <c r="U949" t="s">
        <v>44</v>
      </c>
      <c r="V949" t="s">
        <v>45</v>
      </c>
      <c r="W949" t="s">
        <v>45</v>
      </c>
      <c r="X949">
        <v>1</v>
      </c>
      <c r="Y949" t="str">
        <f>VLOOKUP(Z949:Z7980,'VLOOKUP Ranges'!$A$2:$B$5,2,TRUE)</f>
        <v>35-70</v>
      </c>
      <c r="Z949">
        <v>48.35</v>
      </c>
      <c r="AA949">
        <v>810.7</v>
      </c>
      <c r="AB949" t="s">
        <v>45</v>
      </c>
      <c r="AC949">
        <v>1</v>
      </c>
      <c r="AD949">
        <v>92</v>
      </c>
      <c r="AE949">
        <v>2167</v>
      </c>
      <c r="AF949" t="s">
        <v>98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1</v>
      </c>
      <c r="AM949" t="b">
        <v>0</v>
      </c>
      <c r="AN949">
        <v>45.038888888888799</v>
      </c>
      <c r="AO949">
        <f t="shared" si="14"/>
        <v>49</v>
      </c>
      <c r="AP949" t="b">
        <v>0</v>
      </c>
    </row>
    <row r="950" spans="1:42" x14ac:dyDescent="0.25">
      <c r="A950" t="s">
        <v>2386</v>
      </c>
      <c r="B950">
        <v>1</v>
      </c>
      <c r="C950" t="s">
        <v>40</v>
      </c>
      <c r="D950" t="s">
        <v>41</v>
      </c>
      <c r="E950" t="s">
        <v>273</v>
      </c>
      <c r="F950">
        <v>92009</v>
      </c>
      <c r="G950" t="s">
        <v>274</v>
      </c>
      <c r="H950">
        <v>33.098018000000003</v>
      </c>
      <c r="I950">
        <v>-117.25820299999999</v>
      </c>
      <c r="J950">
        <v>0</v>
      </c>
      <c r="K950">
        <v>0</v>
      </c>
      <c r="L950">
        <v>1</v>
      </c>
      <c r="M950">
        <v>1</v>
      </c>
      <c r="N950" t="str">
        <f>VLOOKUP(O950:O7981,'VLOOKUP Ranges'!$A$9:$B$12,2,TRUE)</f>
        <v>1-9</v>
      </c>
      <c r="O950">
        <v>2</v>
      </c>
      <c r="P950">
        <v>0</v>
      </c>
      <c r="Q950" t="s">
        <v>62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>
        <v>1</v>
      </c>
      <c r="Y950" t="str">
        <f>VLOOKUP(Z950:Z7981,'VLOOKUP Ranges'!$A$2:$B$5,2,TRUE)</f>
        <v>18-35</v>
      </c>
      <c r="Z950">
        <v>24.4</v>
      </c>
      <c r="AA950">
        <v>36.549999999999997</v>
      </c>
      <c r="AB950" t="s">
        <v>45</v>
      </c>
      <c r="AC950">
        <v>1</v>
      </c>
      <c r="AD950">
        <v>91</v>
      </c>
      <c r="AE950">
        <v>2635</v>
      </c>
      <c r="AF950" t="s">
        <v>102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1</v>
      </c>
      <c r="AN950">
        <v>18.274999999999999</v>
      </c>
      <c r="AO950">
        <f t="shared" si="14"/>
        <v>25</v>
      </c>
      <c r="AP950" t="b">
        <v>0</v>
      </c>
    </row>
    <row r="951" spans="1:42" x14ac:dyDescent="0.25">
      <c r="A951" t="s">
        <v>2387</v>
      </c>
      <c r="B951">
        <v>1</v>
      </c>
      <c r="C951" t="s">
        <v>40</v>
      </c>
      <c r="D951" t="s">
        <v>41</v>
      </c>
      <c r="E951" t="s">
        <v>2388</v>
      </c>
      <c r="F951">
        <v>92028</v>
      </c>
      <c r="G951" t="s">
        <v>2389</v>
      </c>
      <c r="H951">
        <v>33.362575</v>
      </c>
      <c r="I951">
        <v>-117.299644</v>
      </c>
      <c r="J951">
        <v>0</v>
      </c>
      <c r="K951">
        <v>0</v>
      </c>
      <c r="L951">
        <v>0</v>
      </c>
      <c r="M951">
        <v>0</v>
      </c>
      <c r="N951" t="str">
        <f>VLOOKUP(O951:O7982,'VLOOKUP Ranges'!$A$9:$B$12,2,TRUE)</f>
        <v>1-9</v>
      </c>
      <c r="O951">
        <v>4</v>
      </c>
      <c r="P951">
        <v>1</v>
      </c>
      <c r="Q951" t="s">
        <v>44</v>
      </c>
      <c r="R951" t="s">
        <v>66</v>
      </c>
      <c r="S951" t="s">
        <v>66</v>
      </c>
      <c r="T951" t="s">
        <v>66</v>
      </c>
      <c r="U951" t="s">
        <v>66</v>
      </c>
      <c r="V951" t="s">
        <v>66</v>
      </c>
      <c r="W951" t="s">
        <v>66</v>
      </c>
      <c r="X951">
        <v>0</v>
      </c>
      <c r="Y951" t="str">
        <f>VLOOKUP(Z951:Z7982,'VLOOKUP Ranges'!$A$2:$B$5,2,TRUE)</f>
        <v>18-35</v>
      </c>
      <c r="Z951">
        <v>20.95</v>
      </c>
      <c r="AA951">
        <v>85.5</v>
      </c>
      <c r="AB951" t="s">
        <v>45</v>
      </c>
      <c r="AC951">
        <v>1</v>
      </c>
      <c r="AD951">
        <v>85</v>
      </c>
      <c r="AE951">
        <v>5822</v>
      </c>
      <c r="AF951" t="s">
        <v>106</v>
      </c>
      <c r="AG951" t="b">
        <v>0</v>
      </c>
      <c r="AH951" t="b">
        <v>0</v>
      </c>
      <c r="AI951" t="b">
        <v>0</v>
      </c>
      <c r="AJ951" t="b">
        <v>1</v>
      </c>
      <c r="AK951" t="b">
        <v>0</v>
      </c>
      <c r="AL951" t="b">
        <v>0</v>
      </c>
      <c r="AM951" t="b">
        <v>0</v>
      </c>
      <c r="AN951">
        <v>21.375</v>
      </c>
      <c r="AO951">
        <f t="shared" si="14"/>
        <v>21</v>
      </c>
      <c r="AP951" t="b">
        <v>0</v>
      </c>
    </row>
    <row r="952" spans="1:42" x14ac:dyDescent="0.25">
      <c r="A952" t="s">
        <v>2390</v>
      </c>
      <c r="B952">
        <v>1</v>
      </c>
      <c r="C952" t="s">
        <v>40</v>
      </c>
      <c r="D952" t="s">
        <v>41</v>
      </c>
      <c r="E952" t="s">
        <v>282</v>
      </c>
      <c r="F952">
        <v>92029</v>
      </c>
      <c r="G952" t="s">
        <v>283</v>
      </c>
      <c r="H952">
        <v>33.079833999999998</v>
      </c>
      <c r="I952">
        <v>-117.134275</v>
      </c>
      <c r="J952">
        <v>0</v>
      </c>
      <c r="K952">
        <v>1</v>
      </c>
      <c r="L952">
        <v>1</v>
      </c>
      <c r="M952">
        <v>0</v>
      </c>
      <c r="N952" t="str">
        <f>VLOOKUP(O952:O7983,'VLOOKUP Ranges'!$A$9:$B$12,2,TRUE)</f>
        <v>1-9</v>
      </c>
      <c r="O952">
        <v>1</v>
      </c>
      <c r="P952">
        <v>1</v>
      </c>
      <c r="Q952" t="s">
        <v>44</v>
      </c>
      <c r="R952" t="s">
        <v>45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>
        <v>1</v>
      </c>
      <c r="Y952" t="str">
        <f>VLOOKUP(Z952:Z7983,'VLOOKUP Ranges'!$A$2:$B$5,2,TRUE)</f>
        <v>35-70</v>
      </c>
      <c r="Z952">
        <v>49.55</v>
      </c>
      <c r="AA952">
        <v>49.55</v>
      </c>
      <c r="AB952" t="s">
        <v>45</v>
      </c>
      <c r="AC952">
        <v>1</v>
      </c>
      <c r="AD952">
        <v>76</v>
      </c>
      <c r="AE952">
        <v>4989</v>
      </c>
      <c r="AF952" t="s">
        <v>109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1</v>
      </c>
      <c r="AM952" t="b">
        <v>0</v>
      </c>
      <c r="AN952">
        <v>49.55</v>
      </c>
      <c r="AO952">
        <f t="shared" si="14"/>
        <v>50</v>
      </c>
      <c r="AP952" t="b">
        <v>1</v>
      </c>
    </row>
    <row r="953" spans="1:42" x14ac:dyDescent="0.25">
      <c r="A953" t="s">
        <v>2391</v>
      </c>
      <c r="B953">
        <v>1</v>
      </c>
      <c r="C953" t="s">
        <v>40</v>
      </c>
      <c r="D953" t="s">
        <v>41</v>
      </c>
      <c r="E953" t="s">
        <v>285</v>
      </c>
      <c r="F953">
        <v>92057</v>
      </c>
      <c r="G953" t="s">
        <v>286</v>
      </c>
      <c r="H953">
        <v>33.254497000000001</v>
      </c>
      <c r="I953">
        <v>-117.28587899999999</v>
      </c>
      <c r="J953">
        <v>1</v>
      </c>
      <c r="K953">
        <v>0</v>
      </c>
      <c r="L953">
        <v>0</v>
      </c>
      <c r="M953">
        <v>0</v>
      </c>
      <c r="N953" t="str">
        <f>VLOOKUP(O953:O7984,'VLOOKUP Ranges'!$A$9:$B$12,2,TRUE)</f>
        <v>9-29</v>
      </c>
      <c r="O953">
        <v>9</v>
      </c>
      <c r="P953">
        <v>1</v>
      </c>
      <c r="Q953" t="s">
        <v>44</v>
      </c>
      <c r="R953" t="s">
        <v>66</v>
      </c>
      <c r="S953" t="s">
        <v>66</v>
      </c>
      <c r="T953" t="s">
        <v>66</v>
      </c>
      <c r="U953" t="s">
        <v>66</v>
      </c>
      <c r="V953" t="s">
        <v>66</v>
      </c>
      <c r="W953" t="s">
        <v>66</v>
      </c>
      <c r="X953">
        <v>0</v>
      </c>
      <c r="Y953" t="str">
        <f>VLOOKUP(Z953:Z7984,'VLOOKUP Ranges'!$A$2:$B$5,2,TRUE)</f>
        <v>18-35</v>
      </c>
      <c r="Z953">
        <v>20.25</v>
      </c>
      <c r="AA953">
        <v>178.5</v>
      </c>
      <c r="AB953" t="s">
        <v>45</v>
      </c>
      <c r="AC953">
        <v>1</v>
      </c>
      <c r="AD953">
        <v>98</v>
      </c>
      <c r="AE953">
        <v>3361</v>
      </c>
      <c r="AF953" t="s">
        <v>113</v>
      </c>
      <c r="AG953" t="b">
        <v>0</v>
      </c>
      <c r="AH953" t="b">
        <v>0</v>
      </c>
      <c r="AI953" t="b">
        <v>0</v>
      </c>
      <c r="AJ953" t="b">
        <v>1</v>
      </c>
      <c r="AK953" t="b">
        <v>0</v>
      </c>
      <c r="AL953" t="b">
        <v>0</v>
      </c>
      <c r="AM953" t="b">
        <v>1</v>
      </c>
      <c r="AN953">
        <v>19.8333333333333</v>
      </c>
      <c r="AO953">
        <f t="shared" si="14"/>
        <v>21</v>
      </c>
      <c r="AP953" t="b">
        <v>0</v>
      </c>
    </row>
    <row r="954" spans="1:42" x14ac:dyDescent="0.25">
      <c r="A954" t="s">
        <v>2392</v>
      </c>
      <c r="B954">
        <v>1</v>
      </c>
      <c r="C954" t="s">
        <v>40</v>
      </c>
      <c r="D954" t="s">
        <v>41</v>
      </c>
      <c r="E954" t="s">
        <v>288</v>
      </c>
      <c r="F954">
        <v>92059</v>
      </c>
      <c r="G954" t="s">
        <v>289</v>
      </c>
      <c r="H954">
        <v>33.384345000000003</v>
      </c>
      <c r="I954">
        <v>-117.072619</v>
      </c>
      <c r="J954">
        <v>0</v>
      </c>
      <c r="K954">
        <v>1</v>
      </c>
      <c r="L954">
        <v>1</v>
      </c>
      <c r="M954">
        <v>0</v>
      </c>
      <c r="N954" t="str">
        <f>VLOOKUP(O954:O7985,'VLOOKUP Ranges'!$A$9:$B$12,2,TRUE)</f>
        <v>1-9</v>
      </c>
      <c r="O954">
        <v>2</v>
      </c>
      <c r="P954">
        <v>1</v>
      </c>
      <c r="Q954" t="s">
        <v>44</v>
      </c>
      <c r="R954" t="s">
        <v>44</v>
      </c>
      <c r="S954" t="s">
        <v>45</v>
      </c>
      <c r="T954" t="s">
        <v>44</v>
      </c>
      <c r="U954" t="s">
        <v>44</v>
      </c>
      <c r="V954" t="s">
        <v>44</v>
      </c>
      <c r="W954" t="s">
        <v>44</v>
      </c>
      <c r="X954">
        <v>0</v>
      </c>
      <c r="Y954" t="str">
        <f>VLOOKUP(Z954:Z7985,'VLOOKUP Ranges'!$A$2:$B$5,2,TRUE)</f>
        <v>35-70</v>
      </c>
      <c r="Z954">
        <v>50.15</v>
      </c>
      <c r="AA954">
        <v>115.1</v>
      </c>
      <c r="AB954" t="s">
        <v>45</v>
      </c>
      <c r="AC954">
        <v>1</v>
      </c>
      <c r="AD954">
        <v>78</v>
      </c>
      <c r="AE954">
        <v>5461</v>
      </c>
      <c r="AF954" t="s">
        <v>117</v>
      </c>
      <c r="AG954" t="b">
        <v>0</v>
      </c>
      <c r="AH954" t="b">
        <v>0</v>
      </c>
      <c r="AI954" t="b">
        <v>0</v>
      </c>
      <c r="AJ954" t="b">
        <v>0</v>
      </c>
      <c r="AK954" t="b">
        <v>1</v>
      </c>
      <c r="AL954" t="b">
        <v>0</v>
      </c>
      <c r="AM954" t="b">
        <v>0</v>
      </c>
      <c r="AN954">
        <v>57.55</v>
      </c>
      <c r="AO954">
        <f t="shared" si="14"/>
        <v>51</v>
      </c>
      <c r="AP954" t="b">
        <v>0</v>
      </c>
    </row>
    <row r="955" spans="1:42" x14ac:dyDescent="0.25">
      <c r="A955" t="s">
        <v>2393</v>
      </c>
      <c r="B955">
        <v>1</v>
      </c>
      <c r="C955" t="s">
        <v>40</v>
      </c>
      <c r="D955" t="s">
        <v>41</v>
      </c>
      <c r="E955" t="s">
        <v>294</v>
      </c>
      <c r="F955">
        <v>92061</v>
      </c>
      <c r="G955" t="s">
        <v>295</v>
      </c>
      <c r="H955">
        <v>33.313828000000001</v>
      </c>
      <c r="I955">
        <v>-116.940501</v>
      </c>
      <c r="J955">
        <v>1</v>
      </c>
      <c r="K955">
        <v>1</v>
      </c>
      <c r="L955">
        <v>1</v>
      </c>
      <c r="M955">
        <v>0</v>
      </c>
      <c r="N955" t="str">
        <f>VLOOKUP(O955:O7986,'VLOOKUP Ranges'!$A$9:$B$12,2,TRUE)</f>
        <v>29-55</v>
      </c>
      <c r="O955">
        <v>29</v>
      </c>
      <c r="P955">
        <v>1</v>
      </c>
      <c r="Q955" t="s">
        <v>45</v>
      </c>
      <c r="R955" t="s">
        <v>44</v>
      </c>
      <c r="S955" t="s">
        <v>45</v>
      </c>
      <c r="T955" t="s">
        <v>45</v>
      </c>
      <c r="U955" t="s">
        <v>44</v>
      </c>
      <c r="V955" t="s">
        <v>44</v>
      </c>
      <c r="W955" t="s">
        <v>45</v>
      </c>
      <c r="X955">
        <v>1</v>
      </c>
      <c r="Y955" t="str">
        <f>VLOOKUP(Z955:Z7986,'VLOOKUP Ranges'!$A$2:$B$5,2,TRUE)</f>
        <v>89-118</v>
      </c>
      <c r="Z955">
        <v>95.9</v>
      </c>
      <c r="AA955">
        <v>2745.2</v>
      </c>
      <c r="AB955" t="s">
        <v>45</v>
      </c>
      <c r="AC955">
        <v>1</v>
      </c>
      <c r="AD955">
        <v>95</v>
      </c>
      <c r="AE955">
        <v>2151</v>
      </c>
      <c r="AF955" t="s">
        <v>121</v>
      </c>
      <c r="AG955" t="b">
        <v>0</v>
      </c>
      <c r="AH955" t="b">
        <v>0</v>
      </c>
      <c r="AI955" t="b">
        <v>1</v>
      </c>
      <c r="AJ955" t="b">
        <v>0</v>
      </c>
      <c r="AK955" t="b">
        <v>0</v>
      </c>
      <c r="AL955" t="b">
        <v>1</v>
      </c>
      <c r="AM955" t="b">
        <v>0</v>
      </c>
      <c r="AN955">
        <v>94.662068965517193</v>
      </c>
      <c r="AO955">
        <f t="shared" si="14"/>
        <v>96</v>
      </c>
      <c r="AP955" t="b">
        <v>0</v>
      </c>
    </row>
    <row r="956" spans="1:42" x14ac:dyDescent="0.25">
      <c r="A956" t="s">
        <v>2394</v>
      </c>
      <c r="B956">
        <v>1</v>
      </c>
      <c r="C956" t="s">
        <v>40</v>
      </c>
      <c r="D956" t="s">
        <v>41</v>
      </c>
      <c r="E956" t="s">
        <v>1475</v>
      </c>
      <c r="F956">
        <v>92084</v>
      </c>
      <c r="G956" t="s">
        <v>2395</v>
      </c>
      <c r="H956">
        <v>33.22784</v>
      </c>
      <c r="I956">
        <v>-117.200024</v>
      </c>
      <c r="J956">
        <v>0</v>
      </c>
      <c r="K956">
        <v>1</v>
      </c>
      <c r="L956">
        <v>0</v>
      </c>
      <c r="M956">
        <v>0</v>
      </c>
      <c r="N956" t="str">
        <f>VLOOKUP(O956:O7987,'VLOOKUP Ranges'!$A$9:$B$12,2,TRUE)</f>
        <v>1-9</v>
      </c>
      <c r="O956">
        <v>1</v>
      </c>
      <c r="P956">
        <v>0</v>
      </c>
      <c r="Q956" t="s">
        <v>62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>
        <v>0</v>
      </c>
      <c r="Y956" t="str">
        <f>VLOOKUP(Z956:Z7987,'VLOOKUP Ranges'!$A$2:$B$5,2,TRUE)</f>
        <v>18-35</v>
      </c>
      <c r="Z956">
        <v>25.25</v>
      </c>
      <c r="AA956">
        <v>25.25</v>
      </c>
      <c r="AB956" t="s">
        <v>45</v>
      </c>
      <c r="AC956">
        <v>1</v>
      </c>
      <c r="AD956">
        <v>87</v>
      </c>
      <c r="AE956">
        <v>4628</v>
      </c>
      <c r="AF956" t="s">
        <v>90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1</v>
      </c>
      <c r="AM956" t="b">
        <v>0</v>
      </c>
      <c r="AN956">
        <v>25.25</v>
      </c>
      <c r="AO956">
        <f t="shared" si="14"/>
        <v>26</v>
      </c>
      <c r="AP956" t="b">
        <v>0</v>
      </c>
    </row>
    <row r="957" spans="1:42" x14ac:dyDescent="0.25">
      <c r="A957" t="s">
        <v>2396</v>
      </c>
      <c r="B957">
        <v>1</v>
      </c>
      <c r="C957" t="s">
        <v>40</v>
      </c>
      <c r="D957" t="s">
        <v>41</v>
      </c>
      <c r="E957" t="s">
        <v>303</v>
      </c>
      <c r="F957">
        <v>92108</v>
      </c>
      <c r="G957" t="s">
        <v>310</v>
      </c>
      <c r="H957">
        <v>32.774045999999998</v>
      </c>
      <c r="I957">
        <v>-117.142454</v>
      </c>
      <c r="J957">
        <v>0</v>
      </c>
      <c r="K957">
        <v>0</v>
      </c>
      <c r="L957">
        <v>0</v>
      </c>
      <c r="M957">
        <v>0</v>
      </c>
      <c r="N957" t="str">
        <f>VLOOKUP(O957:O7988,'VLOOKUP Ranges'!$A$9:$B$12,2,TRUE)</f>
        <v>9-29</v>
      </c>
      <c r="O957">
        <v>9</v>
      </c>
      <c r="P957">
        <v>1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>
        <v>0</v>
      </c>
      <c r="Y957" t="str">
        <f>VLOOKUP(Z957:Z7988,'VLOOKUP Ranges'!$A$2:$B$5,2,TRUE)</f>
        <v>35-70</v>
      </c>
      <c r="Z957">
        <v>45.15</v>
      </c>
      <c r="AA957">
        <v>416.45</v>
      </c>
      <c r="AB957" t="s">
        <v>45</v>
      </c>
      <c r="AC957">
        <v>1</v>
      </c>
      <c r="AD957">
        <v>73</v>
      </c>
      <c r="AE957">
        <v>3757</v>
      </c>
      <c r="AF957" t="s">
        <v>94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1</v>
      </c>
      <c r="AM957" t="b">
        <v>0</v>
      </c>
      <c r="AN957">
        <v>46.272222222222197</v>
      </c>
      <c r="AO957">
        <f t="shared" si="14"/>
        <v>46</v>
      </c>
      <c r="AP957" t="b">
        <v>0</v>
      </c>
    </row>
    <row r="958" spans="1:42" x14ac:dyDescent="0.25">
      <c r="A958" t="s">
        <v>2397</v>
      </c>
      <c r="B958">
        <v>1</v>
      </c>
      <c r="C958" t="s">
        <v>40</v>
      </c>
      <c r="D958" t="s">
        <v>41</v>
      </c>
      <c r="E958" t="s">
        <v>303</v>
      </c>
      <c r="F958">
        <v>92113</v>
      </c>
      <c r="G958" t="s">
        <v>2398</v>
      </c>
      <c r="H958">
        <v>32.697097999999997</v>
      </c>
      <c r="I958">
        <v>-117.116587</v>
      </c>
      <c r="J958">
        <v>0</v>
      </c>
      <c r="K958">
        <v>0</v>
      </c>
      <c r="L958">
        <v>1</v>
      </c>
      <c r="M958">
        <v>0</v>
      </c>
      <c r="N958" t="str">
        <f>VLOOKUP(O958:O7989,'VLOOKUP Ranges'!$A$9:$B$12,2,TRUE)</f>
        <v>29-55</v>
      </c>
      <c r="O958">
        <v>50</v>
      </c>
      <c r="P958">
        <v>1</v>
      </c>
      <c r="Q958" t="s">
        <v>45</v>
      </c>
      <c r="R958" t="s">
        <v>44</v>
      </c>
      <c r="S958" t="s">
        <v>44</v>
      </c>
      <c r="T958" t="s">
        <v>44</v>
      </c>
      <c r="U958" t="s">
        <v>44</v>
      </c>
      <c r="V958" t="s">
        <v>45</v>
      </c>
      <c r="W958" t="s">
        <v>44</v>
      </c>
      <c r="X958">
        <v>1</v>
      </c>
      <c r="Y958" t="str">
        <f>VLOOKUP(Z958:Z7989,'VLOOKUP Ranges'!$A$2:$B$5,2,TRUE)</f>
        <v>70-89</v>
      </c>
      <c r="Z958">
        <v>84.4</v>
      </c>
      <c r="AA958">
        <v>4116.1499999999996</v>
      </c>
      <c r="AB958" t="s">
        <v>45</v>
      </c>
      <c r="AC958">
        <v>1</v>
      </c>
      <c r="AD958">
        <v>80</v>
      </c>
      <c r="AE958">
        <v>5135</v>
      </c>
      <c r="AF958" t="s">
        <v>98</v>
      </c>
      <c r="AG958" t="b">
        <v>0</v>
      </c>
      <c r="AH958" t="b">
        <v>0</v>
      </c>
      <c r="AI958" t="b">
        <v>1</v>
      </c>
      <c r="AJ958" t="b">
        <v>0</v>
      </c>
      <c r="AK958" t="b">
        <v>0</v>
      </c>
      <c r="AL958" t="b">
        <v>0</v>
      </c>
      <c r="AM958" t="b">
        <v>0</v>
      </c>
      <c r="AN958">
        <v>82.322999999999993</v>
      </c>
      <c r="AO958">
        <f t="shared" si="14"/>
        <v>85</v>
      </c>
      <c r="AP958" t="b">
        <v>0</v>
      </c>
    </row>
    <row r="959" spans="1:42" x14ac:dyDescent="0.25">
      <c r="A959" t="s">
        <v>2399</v>
      </c>
      <c r="B959">
        <v>1</v>
      </c>
      <c r="C959" t="s">
        <v>40</v>
      </c>
      <c r="D959" t="s">
        <v>41</v>
      </c>
      <c r="E959" t="s">
        <v>1494</v>
      </c>
      <c r="F959">
        <v>92118</v>
      </c>
      <c r="G959" t="s">
        <v>1495</v>
      </c>
      <c r="H959">
        <v>32.68674</v>
      </c>
      <c r="I959">
        <v>-117.186612</v>
      </c>
      <c r="J959">
        <v>0</v>
      </c>
      <c r="K959">
        <v>0</v>
      </c>
      <c r="L959">
        <v>0</v>
      </c>
      <c r="M959">
        <v>0</v>
      </c>
      <c r="N959" t="str">
        <f>VLOOKUP(O959:O7990,'VLOOKUP Ranges'!$A$9:$B$12,2,TRUE)</f>
        <v>1-9</v>
      </c>
      <c r="O959">
        <v>1</v>
      </c>
      <c r="P959">
        <v>1</v>
      </c>
      <c r="Q959" t="s">
        <v>45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>
        <v>1</v>
      </c>
      <c r="Y959" t="str">
        <f>VLOOKUP(Z959:Z7990,'VLOOKUP Ranges'!$A$2:$B$5,2,TRUE)</f>
        <v>70-89</v>
      </c>
      <c r="Z959">
        <v>75.099999999999994</v>
      </c>
      <c r="AA959">
        <v>75.099999999999994</v>
      </c>
      <c r="AB959" t="s">
        <v>45</v>
      </c>
      <c r="AC959">
        <v>1</v>
      </c>
      <c r="AD959">
        <v>83</v>
      </c>
      <c r="AE959">
        <v>4335</v>
      </c>
      <c r="AF959" t="s">
        <v>102</v>
      </c>
      <c r="AG959" t="b">
        <v>0</v>
      </c>
      <c r="AH959" t="b">
        <v>0</v>
      </c>
      <c r="AI959" t="b">
        <v>1</v>
      </c>
      <c r="AJ959" t="b">
        <v>0</v>
      </c>
      <c r="AK959" t="b">
        <v>0</v>
      </c>
      <c r="AL959" t="b">
        <v>1</v>
      </c>
      <c r="AM959" t="b">
        <v>0</v>
      </c>
      <c r="AN959">
        <v>75.099999999999994</v>
      </c>
      <c r="AO959">
        <f t="shared" si="14"/>
        <v>76</v>
      </c>
      <c r="AP959" t="b">
        <v>0</v>
      </c>
    </row>
    <row r="960" spans="1:42" x14ac:dyDescent="0.25">
      <c r="A960" t="s">
        <v>2400</v>
      </c>
      <c r="B960">
        <v>1</v>
      </c>
      <c r="C960" t="s">
        <v>40</v>
      </c>
      <c r="D960" t="s">
        <v>41</v>
      </c>
      <c r="E960" t="s">
        <v>303</v>
      </c>
      <c r="F960">
        <v>92119</v>
      </c>
      <c r="G960" t="s">
        <v>2401</v>
      </c>
      <c r="H960">
        <v>32.802959000000001</v>
      </c>
      <c r="I960">
        <v>-117.027095</v>
      </c>
      <c r="J960">
        <v>0</v>
      </c>
      <c r="K960">
        <v>0</v>
      </c>
      <c r="L960">
        <v>1</v>
      </c>
      <c r="M960">
        <v>0</v>
      </c>
      <c r="N960" t="str">
        <f>VLOOKUP(O960:O7991,'VLOOKUP Ranges'!$A$9:$B$12,2,TRUE)</f>
        <v>29-55</v>
      </c>
      <c r="O960">
        <v>54</v>
      </c>
      <c r="P960">
        <v>1</v>
      </c>
      <c r="Q960" t="s">
        <v>45</v>
      </c>
      <c r="R960" t="s">
        <v>44</v>
      </c>
      <c r="S960" t="s">
        <v>44</v>
      </c>
      <c r="T960" t="s">
        <v>44</v>
      </c>
      <c r="U960" t="s">
        <v>44</v>
      </c>
      <c r="V960" t="s">
        <v>45</v>
      </c>
      <c r="W960" t="s">
        <v>45</v>
      </c>
      <c r="X960">
        <v>1</v>
      </c>
      <c r="Y960" t="str">
        <f>VLOOKUP(Z960:Z7991,'VLOOKUP Ranges'!$A$2:$B$5,2,TRUE)</f>
        <v>35-70</v>
      </c>
      <c r="Z960">
        <v>70.150000000000006</v>
      </c>
      <c r="AA960">
        <v>3715.65</v>
      </c>
      <c r="AB960" t="s">
        <v>45</v>
      </c>
      <c r="AC960">
        <v>1</v>
      </c>
      <c r="AD960">
        <v>95</v>
      </c>
      <c r="AE960">
        <v>4596</v>
      </c>
      <c r="AF960" t="s">
        <v>106</v>
      </c>
      <c r="AG960" t="b">
        <v>1</v>
      </c>
      <c r="AH960" t="b">
        <v>0</v>
      </c>
      <c r="AI960" t="b">
        <v>0</v>
      </c>
      <c r="AJ960" t="b">
        <v>0</v>
      </c>
      <c r="AK960" t="b">
        <v>1</v>
      </c>
      <c r="AL960" t="b">
        <v>0</v>
      </c>
      <c r="AM960" t="b">
        <v>0</v>
      </c>
      <c r="AN960">
        <v>68.808333333333294</v>
      </c>
      <c r="AO960">
        <f t="shared" si="14"/>
        <v>71</v>
      </c>
      <c r="AP960" t="b">
        <v>0</v>
      </c>
    </row>
    <row r="961" spans="1:42" x14ac:dyDescent="0.25">
      <c r="A961" t="s">
        <v>2402</v>
      </c>
      <c r="B961">
        <v>1</v>
      </c>
      <c r="C961" t="s">
        <v>40</v>
      </c>
      <c r="D961" t="s">
        <v>41</v>
      </c>
      <c r="E961" t="s">
        <v>303</v>
      </c>
      <c r="F961">
        <v>92120</v>
      </c>
      <c r="G961" t="s">
        <v>2403</v>
      </c>
      <c r="H961">
        <v>32.807867000000002</v>
      </c>
      <c r="I961">
        <v>-117.060993</v>
      </c>
      <c r="J961">
        <v>1</v>
      </c>
      <c r="K961">
        <v>0</v>
      </c>
      <c r="L961">
        <v>0</v>
      </c>
      <c r="M961">
        <v>0</v>
      </c>
      <c r="N961" t="str">
        <f>VLOOKUP(O961:O7992,'VLOOKUP Ranges'!$A$9:$B$12,2,TRUE)</f>
        <v>29-55</v>
      </c>
      <c r="O961">
        <v>42</v>
      </c>
      <c r="P961">
        <v>1</v>
      </c>
      <c r="Q961" t="s">
        <v>45</v>
      </c>
      <c r="R961" t="s">
        <v>44</v>
      </c>
      <c r="S961" t="s">
        <v>45</v>
      </c>
      <c r="T961" t="s">
        <v>44</v>
      </c>
      <c r="U961" t="s">
        <v>44</v>
      </c>
      <c r="V961" t="s">
        <v>45</v>
      </c>
      <c r="W961" t="s">
        <v>45</v>
      </c>
      <c r="X961">
        <v>1</v>
      </c>
      <c r="Y961" t="str">
        <f>VLOOKUP(Z961:Z7992,'VLOOKUP Ranges'!$A$2:$B$5,2,TRUE)</f>
        <v>89-118</v>
      </c>
      <c r="Z961">
        <v>101.75</v>
      </c>
      <c r="AA961">
        <v>4273.45</v>
      </c>
      <c r="AB961" t="s">
        <v>45</v>
      </c>
      <c r="AC961">
        <v>1</v>
      </c>
      <c r="AD961">
        <v>66</v>
      </c>
      <c r="AE961">
        <v>5545</v>
      </c>
      <c r="AF961" t="s">
        <v>139</v>
      </c>
      <c r="AG961" t="b">
        <v>0</v>
      </c>
      <c r="AH961" t="b">
        <v>0</v>
      </c>
      <c r="AI961" t="b">
        <v>1</v>
      </c>
      <c r="AJ961" t="b">
        <v>0</v>
      </c>
      <c r="AK961" t="b">
        <v>0</v>
      </c>
      <c r="AL961" t="b">
        <v>1</v>
      </c>
      <c r="AM961" t="b">
        <v>0</v>
      </c>
      <c r="AN961">
        <v>101.748809523809</v>
      </c>
      <c r="AO961">
        <f t="shared" si="14"/>
        <v>102</v>
      </c>
      <c r="AP961" t="b">
        <v>0</v>
      </c>
    </row>
    <row r="962" spans="1:42" x14ac:dyDescent="0.25">
      <c r="A962" t="s">
        <v>2404</v>
      </c>
      <c r="B962">
        <v>1</v>
      </c>
      <c r="C962" t="s">
        <v>40</v>
      </c>
      <c r="D962" t="s">
        <v>41</v>
      </c>
      <c r="E962" t="s">
        <v>303</v>
      </c>
      <c r="F962">
        <v>92121</v>
      </c>
      <c r="G962" t="s">
        <v>2405</v>
      </c>
      <c r="H962">
        <v>32.898612999999997</v>
      </c>
      <c r="I962">
        <v>-117.20293700000001</v>
      </c>
      <c r="J962">
        <v>0</v>
      </c>
      <c r="K962">
        <v>0</v>
      </c>
      <c r="L962">
        <v>0</v>
      </c>
      <c r="M962">
        <v>0</v>
      </c>
      <c r="N962" t="str">
        <f>VLOOKUP(O962:O7993,'VLOOKUP Ranges'!$A$9:$B$12,2,TRUE)</f>
        <v>1-9</v>
      </c>
      <c r="O962">
        <v>1</v>
      </c>
      <c r="P962">
        <v>1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>
        <v>0</v>
      </c>
      <c r="Y962" t="str">
        <f>VLOOKUP(Z962:Z7993,'VLOOKUP Ranges'!$A$2:$B$5,2,TRUE)</f>
        <v>35-70</v>
      </c>
      <c r="Z962">
        <v>45.8</v>
      </c>
      <c r="AA962">
        <v>45.8</v>
      </c>
      <c r="AB962" t="s">
        <v>45</v>
      </c>
      <c r="AC962">
        <v>1</v>
      </c>
      <c r="AD962">
        <v>78</v>
      </c>
      <c r="AE962">
        <v>5973</v>
      </c>
      <c r="AF962" t="s">
        <v>139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1</v>
      </c>
      <c r="AM962" t="b">
        <v>0</v>
      </c>
      <c r="AN962">
        <v>45.8</v>
      </c>
      <c r="AO962">
        <f t="shared" si="14"/>
        <v>46</v>
      </c>
      <c r="AP962" t="b">
        <v>0</v>
      </c>
    </row>
    <row r="963" spans="1:42" x14ac:dyDescent="0.25">
      <c r="A963" t="s">
        <v>2406</v>
      </c>
      <c r="B963">
        <v>1</v>
      </c>
      <c r="C963" t="s">
        <v>40</v>
      </c>
      <c r="D963" t="s">
        <v>41</v>
      </c>
      <c r="E963" t="s">
        <v>303</v>
      </c>
      <c r="F963">
        <v>92127</v>
      </c>
      <c r="G963" t="s">
        <v>2407</v>
      </c>
      <c r="H963">
        <v>33.017518000000003</v>
      </c>
      <c r="I963">
        <v>-117.11845599999999</v>
      </c>
      <c r="J963">
        <v>1</v>
      </c>
      <c r="K963">
        <v>0</v>
      </c>
      <c r="L963">
        <v>0</v>
      </c>
      <c r="M963">
        <v>0</v>
      </c>
      <c r="N963" t="str">
        <f>VLOOKUP(O963:O7994,'VLOOKUP Ranges'!$A$9:$B$12,2,TRUE)</f>
        <v>1-9</v>
      </c>
      <c r="O963">
        <v>1</v>
      </c>
      <c r="P963">
        <v>1</v>
      </c>
      <c r="Q963" t="s">
        <v>44</v>
      </c>
      <c r="R963" t="s">
        <v>66</v>
      </c>
      <c r="S963" t="s">
        <v>66</v>
      </c>
      <c r="T963" t="s">
        <v>66</v>
      </c>
      <c r="U963" t="s">
        <v>66</v>
      </c>
      <c r="V963" t="s">
        <v>66</v>
      </c>
      <c r="W963" t="s">
        <v>66</v>
      </c>
      <c r="X963">
        <v>1</v>
      </c>
      <c r="Y963" t="str">
        <f>VLOOKUP(Z963:Z7994,'VLOOKUP Ranges'!$A$2:$B$5,2,TRUE)</f>
        <v>18-35</v>
      </c>
      <c r="Z963">
        <v>20.100000000000001</v>
      </c>
      <c r="AA963">
        <v>20.100000000000001</v>
      </c>
      <c r="AB963" t="s">
        <v>45</v>
      </c>
      <c r="AC963">
        <v>1</v>
      </c>
      <c r="AD963">
        <v>95</v>
      </c>
      <c r="AE963">
        <v>4933</v>
      </c>
      <c r="AF963" t="s">
        <v>139</v>
      </c>
      <c r="AG963" t="b">
        <v>0</v>
      </c>
      <c r="AH963" t="b">
        <v>0</v>
      </c>
      <c r="AI963" t="b">
        <v>0</v>
      </c>
      <c r="AJ963" t="b">
        <v>1</v>
      </c>
      <c r="AK963" t="b">
        <v>0</v>
      </c>
      <c r="AL963" t="b">
        <v>0</v>
      </c>
      <c r="AM963" t="b">
        <v>1</v>
      </c>
      <c r="AN963">
        <v>20.100000000000001</v>
      </c>
      <c r="AO963">
        <f t="shared" ref="AO963:AO1026" si="15">ROUNDUP(Z963, 0)</f>
        <v>21</v>
      </c>
      <c r="AP963" t="b">
        <v>0</v>
      </c>
    </row>
    <row r="964" spans="1:42" x14ac:dyDescent="0.25">
      <c r="A964" t="s">
        <v>2408</v>
      </c>
      <c r="B964">
        <v>1</v>
      </c>
      <c r="C964" t="s">
        <v>40</v>
      </c>
      <c r="D964" t="s">
        <v>41</v>
      </c>
      <c r="E964" t="s">
        <v>303</v>
      </c>
      <c r="F964">
        <v>92128</v>
      </c>
      <c r="G964" t="s">
        <v>2409</v>
      </c>
      <c r="H964">
        <v>33.000269000000003</v>
      </c>
      <c r="I964">
        <v>-117.072093</v>
      </c>
      <c r="J964">
        <v>1</v>
      </c>
      <c r="K964">
        <v>0</v>
      </c>
      <c r="L964">
        <v>1</v>
      </c>
      <c r="M964">
        <v>0</v>
      </c>
      <c r="N964" t="str">
        <f>VLOOKUP(O964:O7995,'VLOOKUP Ranges'!$A$9:$B$12,2,TRUE)</f>
        <v>9-29</v>
      </c>
      <c r="O964">
        <v>9</v>
      </c>
      <c r="P964">
        <v>0</v>
      </c>
      <c r="Q964" t="s">
        <v>62</v>
      </c>
      <c r="R964" t="s">
        <v>44</v>
      </c>
      <c r="S964" t="s">
        <v>44</v>
      </c>
      <c r="T964" t="s">
        <v>44</v>
      </c>
      <c r="U964" t="s">
        <v>45</v>
      </c>
      <c r="V964" t="s">
        <v>45</v>
      </c>
      <c r="W964" t="s">
        <v>44</v>
      </c>
      <c r="X964">
        <v>0</v>
      </c>
      <c r="Y964" t="str">
        <f>VLOOKUP(Z964:Z7995,'VLOOKUP Ranges'!$A$2:$B$5,2,TRUE)</f>
        <v>35-70</v>
      </c>
      <c r="Z964">
        <v>40.65</v>
      </c>
      <c r="AA964">
        <v>328.95</v>
      </c>
      <c r="AB964" t="s">
        <v>45</v>
      </c>
      <c r="AC964">
        <v>1</v>
      </c>
      <c r="AD964">
        <v>98</v>
      </c>
      <c r="AE964">
        <v>4800</v>
      </c>
      <c r="AF964" t="s">
        <v>149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1</v>
      </c>
      <c r="AN964">
        <v>36.549999999999997</v>
      </c>
      <c r="AO964">
        <f t="shared" si="15"/>
        <v>41</v>
      </c>
      <c r="AP964" t="b">
        <v>0</v>
      </c>
    </row>
    <row r="965" spans="1:42" x14ac:dyDescent="0.25">
      <c r="A965" t="s">
        <v>2410</v>
      </c>
      <c r="B965">
        <v>1</v>
      </c>
      <c r="C965" t="s">
        <v>40</v>
      </c>
      <c r="D965" t="s">
        <v>41</v>
      </c>
      <c r="E965" t="s">
        <v>303</v>
      </c>
      <c r="F965">
        <v>92129</v>
      </c>
      <c r="G965" t="s">
        <v>316</v>
      </c>
      <c r="H965">
        <v>32.961064</v>
      </c>
      <c r="I965">
        <v>-117.134917</v>
      </c>
      <c r="J965">
        <v>1</v>
      </c>
      <c r="K965">
        <v>1</v>
      </c>
      <c r="L965">
        <v>1</v>
      </c>
      <c r="M965">
        <v>0</v>
      </c>
      <c r="N965" t="str">
        <f>VLOOKUP(O965:O7996,'VLOOKUP Ranges'!$A$9:$B$12,2,TRUE)</f>
        <v>29-55</v>
      </c>
      <c r="O965">
        <v>46</v>
      </c>
      <c r="P965">
        <v>1</v>
      </c>
      <c r="Q965" t="s">
        <v>45</v>
      </c>
      <c r="R965" t="s">
        <v>44</v>
      </c>
      <c r="S965" t="s">
        <v>44</v>
      </c>
      <c r="T965" t="s">
        <v>45</v>
      </c>
      <c r="U965" t="s">
        <v>44</v>
      </c>
      <c r="V965" t="s">
        <v>45</v>
      </c>
      <c r="W965" t="s">
        <v>45</v>
      </c>
      <c r="X965">
        <v>1</v>
      </c>
      <c r="Y965" t="str">
        <f>VLOOKUP(Z965:Z7996,'VLOOKUP Ranges'!$A$2:$B$5,2,TRUE)</f>
        <v>89-118</v>
      </c>
      <c r="Z965">
        <v>101</v>
      </c>
      <c r="AA965">
        <v>4680.05</v>
      </c>
      <c r="AB965" t="s">
        <v>45</v>
      </c>
      <c r="AC965">
        <v>1</v>
      </c>
      <c r="AD965">
        <v>88</v>
      </c>
      <c r="AE965">
        <v>2436</v>
      </c>
      <c r="AF965" t="s">
        <v>153</v>
      </c>
      <c r="AG965" t="b">
        <v>0</v>
      </c>
      <c r="AH965" t="b">
        <v>0</v>
      </c>
      <c r="AI965" t="b">
        <v>1</v>
      </c>
      <c r="AJ965" t="b">
        <v>0</v>
      </c>
      <c r="AK965" t="b">
        <v>0</v>
      </c>
      <c r="AL965" t="b">
        <v>1</v>
      </c>
      <c r="AM965" t="b">
        <v>0</v>
      </c>
      <c r="AN965">
        <v>101.740217391304</v>
      </c>
      <c r="AO965">
        <f t="shared" si="15"/>
        <v>101</v>
      </c>
      <c r="AP965" t="b">
        <v>0</v>
      </c>
    </row>
    <row r="966" spans="1:42" x14ac:dyDescent="0.25">
      <c r="A966" t="s">
        <v>2411</v>
      </c>
      <c r="B966">
        <v>1</v>
      </c>
      <c r="C966" t="s">
        <v>40</v>
      </c>
      <c r="D966" t="s">
        <v>41</v>
      </c>
      <c r="E966" t="s">
        <v>303</v>
      </c>
      <c r="F966">
        <v>92130</v>
      </c>
      <c r="G966" t="s">
        <v>2412</v>
      </c>
      <c r="H966">
        <v>32.957194999999999</v>
      </c>
      <c r="I966">
        <v>-117.20254199999999</v>
      </c>
      <c r="J966">
        <v>1</v>
      </c>
      <c r="K966">
        <v>0</v>
      </c>
      <c r="L966">
        <v>0</v>
      </c>
      <c r="M966">
        <v>0</v>
      </c>
      <c r="N966" t="str">
        <f>VLOOKUP(O966:O7997,'VLOOKUP Ranges'!$A$9:$B$12,2,TRUE)</f>
        <v>1-9</v>
      </c>
      <c r="O966">
        <v>1</v>
      </c>
      <c r="P966">
        <v>1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>
        <v>1</v>
      </c>
      <c r="Y966" t="str">
        <f>VLOOKUP(Z966:Z7997,'VLOOKUP Ranges'!$A$2:$B$5,2,TRUE)</f>
        <v>35-70</v>
      </c>
      <c r="Z966">
        <v>69.099999999999994</v>
      </c>
      <c r="AA966">
        <v>69.099999999999994</v>
      </c>
      <c r="AB966" t="s">
        <v>45</v>
      </c>
      <c r="AC966">
        <v>1</v>
      </c>
      <c r="AD966">
        <v>82</v>
      </c>
      <c r="AE966">
        <v>5795</v>
      </c>
      <c r="AF966" t="s">
        <v>56</v>
      </c>
      <c r="AG966" t="b">
        <v>0</v>
      </c>
      <c r="AH966" t="b">
        <v>0</v>
      </c>
      <c r="AI966" t="b">
        <v>1</v>
      </c>
      <c r="AJ966" t="b">
        <v>0</v>
      </c>
      <c r="AK966" t="b">
        <v>0</v>
      </c>
      <c r="AL966" t="b">
        <v>1</v>
      </c>
      <c r="AM966" t="b">
        <v>0</v>
      </c>
      <c r="AN966">
        <v>69.099999999999994</v>
      </c>
      <c r="AO966">
        <f t="shared" si="15"/>
        <v>70</v>
      </c>
      <c r="AP966" t="b">
        <v>0</v>
      </c>
    </row>
    <row r="967" spans="1:42" x14ac:dyDescent="0.25">
      <c r="A967" t="s">
        <v>2413</v>
      </c>
      <c r="B967">
        <v>1</v>
      </c>
      <c r="C967" t="s">
        <v>40</v>
      </c>
      <c r="D967" t="s">
        <v>41</v>
      </c>
      <c r="E967" t="s">
        <v>2414</v>
      </c>
      <c r="F967">
        <v>92173</v>
      </c>
      <c r="G967" t="s">
        <v>2415</v>
      </c>
      <c r="H967">
        <v>32.555827999999998</v>
      </c>
      <c r="I967">
        <v>-117.04007300000001</v>
      </c>
      <c r="J967">
        <v>0</v>
      </c>
      <c r="K967">
        <v>0</v>
      </c>
      <c r="L967">
        <v>0</v>
      </c>
      <c r="M967">
        <v>0</v>
      </c>
      <c r="N967" t="str">
        <f>VLOOKUP(O967:O7998,'VLOOKUP Ranges'!$A$9:$B$12,2,TRUE)</f>
        <v>9-29</v>
      </c>
      <c r="O967">
        <v>13</v>
      </c>
      <c r="P967">
        <v>1</v>
      </c>
      <c r="Q967" t="s">
        <v>45</v>
      </c>
      <c r="R967" t="s">
        <v>44</v>
      </c>
      <c r="S967" t="s">
        <v>44</v>
      </c>
      <c r="T967" t="s">
        <v>44</v>
      </c>
      <c r="U967" t="s">
        <v>44</v>
      </c>
      <c r="V967" t="s">
        <v>44</v>
      </c>
      <c r="W967" t="s">
        <v>44</v>
      </c>
      <c r="X967">
        <v>1</v>
      </c>
      <c r="Y967" t="str">
        <f>VLOOKUP(Z967:Z7998,'VLOOKUP Ranges'!$A$2:$B$5,2,TRUE)</f>
        <v>70-89</v>
      </c>
      <c r="Z967">
        <v>75</v>
      </c>
      <c r="AA967">
        <v>999.45</v>
      </c>
      <c r="AB967" t="s">
        <v>45</v>
      </c>
      <c r="AC967">
        <v>1</v>
      </c>
      <c r="AD967">
        <v>68</v>
      </c>
      <c r="AE967">
        <v>2189</v>
      </c>
      <c r="AF967" t="s">
        <v>59</v>
      </c>
      <c r="AG967" t="b">
        <v>0</v>
      </c>
      <c r="AH967" t="b">
        <v>0</v>
      </c>
      <c r="AI967" t="b">
        <v>1</v>
      </c>
      <c r="AJ967" t="b">
        <v>0</v>
      </c>
      <c r="AK967" t="b">
        <v>0</v>
      </c>
      <c r="AL967" t="b">
        <v>0</v>
      </c>
      <c r="AM967" t="b">
        <v>1</v>
      </c>
      <c r="AN967">
        <v>76.880769230769204</v>
      </c>
      <c r="AO967">
        <f t="shared" si="15"/>
        <v>75</v>
      </c>
      <c r="AP967" t="b">
        <v>0</v>
      </c>
    </row>
    <row r="968" spans="1:42" x14ac:dyDescent="0.25">
      <c r="A968" t="s">
        <v>2416</v>
      </c>
      <c r="B968">
        <v>1</v>
      </c>
      <c r="C968" t="s">
        <v>40</v>
      </c>
      <c r="D968" t="s">
        <v>41</v>
      </c>
      <c r="E968" t="s">
        <v>320</v>
      </c>
      <c r="F968">
        <v>92201</v>
      </c>
      <c r="G968" t="s">
        <v>321</v>
      </c>
      <c r="H968">
        <v>33.713890999999997</v>
      </c>
      <c r="I968">
        <v>-116.237257</v>
      </c>
      <c r="J968">
        <v>1</v>
      </c>
      <c r="K968">
        <v>0</v>
      </c>
      <c r="L968">
        <v>1</v>
      </c>
      <c r="M968">
        <v>0</v>
      </c>
      <c r="N968" t="str">
        <f>VLOOKUP(O968:O7999,'VLOOKUP Ranges'!$A$9:$B$12,2,TRUE)</f>
        <v>9-29</v>
      </c>
      <c r="O968">
        <v>19</v>
      </c>
      <c r="P968">
        <v>1</v>
      </c>
      <c r="Q968" t="s">
        <v>44</v>
      </c>
      <c r="R968" t="s">
        <v>44</v>
      </c>
      <c r="S968" t="s">
        <v>45</v>
      </c>
      <c r="T968" t="s">
        <v>44</v>
      </c>
      <c r="U968" t="s">
        <v>45</v>
      </c>
      <c r="V968" t="s">
        <v>45</v>
      </c>
      <c r="W968" t="s">
        <v>45</v>
      </c>
      <c r="X968">
        <v>0</v>
      </c>
      <c r="Y968" t="str">
        <f>VLOOKUP(Z968:Z7999,'VLOOKUP Ranges'!$A$2:$B$5,2,TRUE)</f>
        <v>89-118</v>
      </c>
      <c r="Z968">
        <v>100</v>
      </c>
      <c r="AA968">
        <v>1888.65</v>
      </c>
      <c r="AB968" t="s">
        <v>45</v>
      </c>
      <c r="AC968">
        <v>1</v>
      </c>
      <c r="AD968">
        <v>71</v>
      </c>
      <c r="AE968">
        <v>2608</v>
      </c>
      <c r="AF968" t="s">
        <v>63</v>
      </c>
      <c r="AG968" t="b">
        <v>1</v>
      </c>
      <c r="AH968" t="b">
        <v>0</v>
      </c>
      <c r="AI968" t="b">
        <v>1</v>
      </c>
      <c r="AJ968" t="b">
        <v>0</v>
      </c>
      <c r="AK968" t="b">
        <v>0</v>
      </c>
      <c r="AL968" t="b">
        <v>0</v>
      </c>
      <c r="AM968" t="b">
        <v>0</v>
      </c>
      <c r="AN968">
        <v>99.402631578947293</v>
      </c>
      <c r="AO968">
        <f t="shared" si="15"/>
        <v>100</v>
      </c>
      <c r="AP968" t="b">
        <v>0</v>
      </c>
    </row>
    <row r="969" spans="1:42" x14ac:dyDescent="0.25">
      <c r="A969" t="s">
        <v>2417</v>
      </c>
      <c r="B969">
        <v>1</v>
      </c>
      <c r="C969" t="s">
        <v>40</v>
      </c>
      <c r="D969" t="s">
        <v>41</v>
      </c>
      <c r="E969" t="s">
        <v>323</v>
      </c>
      <c r="F969">
        <v>92210</v>
      </c>
      <c r="G969" t="s">
        <v>324</v>
      </c>
      <c r="H969">
        <v>33.537646000000002</v>
      </c>
      <c r="I969">
        <v>-116.291089</v>
      </c>
      <c r="J969">
        <v>0</v>
      </c>
      <c r="K969">
        <v>1</v>
      </c>
      <c r="L969">
        <v>0</v>
      </c>
      <c r="M969">
        <v>0</v>
      </c>
      <c r="N969" t="str">
        <f>VLOOKUP(O969:O8000,'VLOOKUP Ranges'!$A$9:$B$12,2,TRUE)</f>
        <v>1-9</v>
      </c>
      <c r="O969">
        <v>1</v>
      </c>
      <c r="P969">
        <v>1</v>
      </c>
      <c r="Q969" t="s">
        <v>44</v>
      </c>
      <c r="R969" t="s">
        <v>44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>
        <v>1</v>
      </c>
      <c r="Y969" t="str">
        <f>VLOOKUP(Z969:Z8000,'VLOOKUP Ranges'!$A$2:$B$5,2,TRUE)</f>
        <v>70-89</v>
      </c>
      <c r="Z969">
        <v>71.150000000000006</v>
      </c>
      <c r="AA969">
        <v>71.150000000000006</v>
      </c>
      <c r="AB969" t="s">
        <v>45</v>
      </c>
      <c r="AC969">
        <v>1</v>
      </c>
      <c r="AD969">
        <v>85</v>
      </c>
      <c r="AE969">
        <v>5287</v>
      </c>
      <c r="AF969" t="s">
        <v>46</v>
      </c>
      <c r="AG969" t="b">
        <v>0</v>
      </c>
      <c r="AH969" t="b">
        <v>0</v>
      </c>
      <c r="AI969" t="b">
        <v>1</v>
      </c>
      <c r="AJ969" t="b">
        <v>0</v>
      </c>
      <c r="AK969" t="b">
        <v>0</v>
      </c>
      <c r="AL969" t="b">
        <v>1</v>
      </c>
      <c r="AM969" t="b">
        <v>0</v>
      </c>
      <c r="AN969">
        <v>71.150000000000006</v>
      </c>
      <c r="AO969">
        <f t="shared" si="15"/>
        <v>72</v>
      </c>
      <c r="AP969" t="b">
        <v>0</v>
      </c>
    </row>
    <row r="970" spans="1:42" x14ac:dyDescent="0.25">
      <c r="A970" t="s">
        <v>2418</v>
      </c>
      <c r="B970">
        <v>1</v>
      </c>
      <c r="C970" t="s">
        <v>40</v>
      </c>
      <c r="D970" t="s">
        <v>41</v>
      </c>
      <c r="E970" t="s">
        <v>326</v>
      </c>
      <c r="F970">
        <v>92211</v>
      </c>
      <c r="G970" t="s">
        <v>327</v>
      </c>
      <c r="H970">
        <v>33.762759000000003</v>
      </c>
      <c r="I970">
        <v>-116.324817</v>
      </c>
      <c r="J970">
        <v>0</v>
      </c>
      <c r="K970">
        <v>0</v>
      </c>
      <c r="L970">
        <v>0</v>
      </c>
      <c r="M970">
        <v>0</v>
      </c>
      <c r="N970" t="str">
        <f>VLOOKUP(O970:O8001,'VLOOKUP Ranges'!$A$9:$B$12,2,TRUE)</f>
        <v>9-29</v>
      </c>
      <c r="O970">
        <v>24</v>
      </c>
      <c r="P970">
        <v>0</v>
      </c>
      <c r="Q970" t="s">
        <v>62</v>
      </c>
      <c r="R970" t="s">
        <v>44</v>
      </c>
      <c r="S970" t="s">
        <v>45</v>
      </c>
      <c r="T970" t="s">
        <v>45</v>
      </c>
      <c r="U970" t="s">
        <v>44</v>
      </c>
      <c r="V970" t="s">
        <v>45</v>
      </c>
      <c r="W970" t="s">
        <v>45</v>
      </c>
      <c r="X970">
        <v>1</v>
      </c>
      <c r="Y970" t="str">
        <f>VLOOKUP(Z970:Z8001,'VLOOKUP Ranges'!$A$2:$B$5,2,TRUE)</f>
        <v>35-70</v>
      </c>
      <c r="Z970">
        <v>54.15</v>
      </c>
      <c r="AA970">
        <v>1240.25</v>
      </c>
      <c r="AB970" t="s">
        <v>45</v>
      </c>
      <c r="AC970">
        <v>1</v>
      </c>
      <c r="AD970">
        <v>95</v>
      </c>
      <c r="AE970">
        <v>5153</v>
      </c>
      <c r="AF970" t="s">
        <v>56</v>
      </c>
      <c r="AG970" t="b">
        <v>0</v>
      </c>
      <c r="AH970" t="b">
        <v>0</v>
      </c>
      <c r="AI970" t="b">
        <v>0</v>
      </c>
      <c r="AJ970" t="b">
        <v>0</v>
      </c>
      <c r="AK970" t="b">
        <v>1</v>
      </c>
      <c r="AL970" t="b">
        <v>0</v>
      </c>
      <c r="AM970" t="b">
        <v>0</v>
      </c>
      <c r="AN970">
        <v>51.6770833333333</v>
      </c>
      <c r="AO970">
        <f t="shared" si="15"/>
        <v>55</v>
      </c>
      <c r="AP970" t="b">
        <v>0</v>
      </c>
    </row>
    <row r="971" spans="1:42" x14ac:dyDescent="0.25">
      <c r="A971" t="s">
        <v>2419</v>
      </c>
      <c r="B971">
        <v>1</v>
      </c>
      <c r="C971" t="s">
        <v>40</v>
      </c>
      <c r="D971" t="s">
        <v>41</v>
      </c>
      <c r="E971" t="s">
        <v>2420</v>
      </c>
      <c r="F971">
        <v>92227</v>
      </c>
      <c r="G971" t="s">
        <v>2421</v>
      </c>
      <c r="H971">
        <v>33.03933</v>
      </c>
      <c r="I971">
        <v>-115.191857</v>
      </c>
      <c r="J971">
        <v>0</v>
      </c>
      <c r="K971">
        <v>0</v>
      </c>
      <c r="L971">
        <v>1</v>
      </c>
      <c r="M971">
        <v>0</v>
      </c>
      <c r="N971" t="str">
        <f>VLOOKUP(O971:O8002,'VLOOKUP Ranges'!$A$9:$B$12,2,TRUE)</f>
        <v>55-77</v>
      </c>
      <c r="O971">
        <v>67</v>
      </c>
      <c r="P971">
        <v>1</v>
      </c>
      <c r="Q971" t="s">
        <v>45</v>
      </c>
      <c r="R971" t="s">
        <v>45</v>
      </c>
      <c r="S971" t="s">
        <v>44</v>
      </c>
      <c r="T971" t="s">
        <v>45</v>
      </c>
      <c r="U971" t="s">
        <v>45</v>
      </c>
      <c r="V971" t="s">
        <v>45</v>
      </c>
      <c r="W971" t="s">
        <v>45</v>
      </c>
      <c r="X971">
        <v>1</v>
      </c>
      <c r="Y971" t="str">
        <f>VLOOKUP(Z971:Z8002,'VLOOKUP Ranges'!$A$2:$B$5,2,TRUE)</f>
        <v>89-118</v>
      </c>
      <c r="Z971">
        <v>108.75</v>
      </c>
      <c r="AA971">
        <v>7156.2</v>
      </c>
      <c r="AB971" t="s">
        <v>45</v>
      </c>
      <c r="AC971">
        <v>1</v>
      </c>
      <c r="AD971">
        <v>90</v>
      </c>
      <c r="AE971">
        <v>5516</v>
      </c>
      <c r="AF971" t="s">
        <v>56</v>
      </c>
      <c r="AG971" t="b">
        <v>0</v>
      </c>
      <c r="AH971" t="b">
        <v>1</v>
      </c>
      <c r="AI971" t="b">
        <v>1</v>
      </c>
      <c r="AJ971" t="b">
        <v>0</v>
      </c>
      <c r="AK971" t="b">
        <v>1</v>
      </c>
      <c r="AL971" t="b">
        <v>0</v>
      </c>
      <c r="AM971" t="b">
        <v>0</v>
      </c>
      <c r="AN971">
        <v>106.80895522388001</v>
      </c>
      <c r="AO971">
        <f t="shared" si="15"/>
        <v>109</v>
      </c>
      <c r="AP971" t="b">
        <v>1</v>
      </c>
    </row>
    <row r="972" spans="1:42" x14ac:dyDescent="0.25">
      <c r="A972" t="s">
        <v>2422</v>
      </c>
      <c r="B972">
        <v>1</v>
      </c>
      <c r="C972" t="s">
        <v>40</v>
      </c>
      <c r="D972" t="s">
        <v>41</v>
      </c>
      <c r="E972" t="s">
        <v>2423</v>
      </c>
      <c r="F972">
        <v>92231</v>
      </c>
      <c r="G972" t="s">
        <v>2424</v>
      </c>
      <c r="H972">
        <v>32.690654000000002</v>
      </c>
      <c r="I972">
        <v>-115.431225</v>
      </c>
      <c r="J972">
        <v>0</v>
      </c>
      <c r="K972">
        <v>0</v>
      </c>
      <c r="L972">
        <v>1</v>
      </c>
      <c r="M972">
        <v>0</v>
      </c>
      <c r="N972" t="str">
        <f>VLOOKUP(O972:O8003,'VLOOKUP Ranges'!$A$9:$B$12,2,TRUE)</f>
        <v>1-9</v>
      </c>
      <c r="O972">
        <v>6</v>
      </c>
      <c r="P972">
        <v>1</v>
      </c>
      <c r="Q972" t="s">
        <v>44</v>
      </c>
      <c r="R972" t="s">
        <v>44</v>
      </c>
      <c r="S972" t="s">
        <v>44</v>
      </c>
      <c r="T972" t="s">
        <v>44</v>
      </c>
      <c r="U972" t="s">
        <v>45</v>
      </c>
      <c r="V972" t="s">
        <v>44</v>
      </c>
      <c r="W972" t="s">
        <v>44</v>
      </c>
      <c r="X972">
        <v>1</v>
      </c>
      <c r="Y972" t="str">
        <f>VLOOKUP(Z972:Z8003,'VLOOKUP Ranges'!$A$2:$B$5,2,TRUE)</f>
        <v>35-70</v>
      </c>
      <c r="Z972">
        <v>49.15</v>
      </c>
      <c r="AA972">
        <v>270.8</v>
      </c>
      <c r="AB972" t="s">
        <v>45</v>
      </c>
      <c r="AC972">
        <v>1</v>
      </c>
      <c r="AD972">
        <v>86</v>
      </c>
      <c r="AE972">
        <v>5271</v>
      </c>
      <c r="AF972" t="s">
        <v>59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1</v>
      </c>
      <c r="AM972" t="b">
        <v>0</v>
      </c>
      <c r="AN972">
        <v>45.133333333333297</v>
      </c>
      <c r="AO972">
        <f t="shared" si="15"/>
        <v>50</v>
      </c>
      <c r="AP972" t="b">
        <v>0</v>
      </c>
    </row>
    <row r="973" spans="1:42" x14ac:dyDescent="0.25">
      <c r="A973" t="s">
        <v>2425</v>
      </c>
      <c r="B973">
        <v>1</v>
      </c>
      <c r="C973" t="s">
        <v>40</v>
      </c>
      <c r="D973" t="s">
        <v>41</v>
      </c>
      <c r="E973" t="s">
        <v>1506</v>
      </c>
      <c r="F973">
        <v>92239</v>
      </c>
      <c r="G973" t="s">
        <v>1507</v>
      </c>
      <c r="H973">
        <v>33.889605000000003</v>
      </c>
      <c r="I973">
        <v>-115.257009</v>
      </c>
      <c r="J973">
        <v>1</v>
      </c>
      <c r="K973">
        <v>0</v>
      </c>
      <c r="L973">
        <v>0</v>
      </c>
      <c r="M973">
        <v>1</v>
      </c>
      <c r="N973" t="str">
        <f>VLOOKUP(O973:O8004,'VLOOKUP Ranges'!$A$9:$B$12,2,TRUE)</f>
        <v>9-29</v>
      </c>
      <c r="O973">
        <v>20</v>
      </c>
      <c r="P973">
        <v>1</v>
      </c>
      <c r="Q973" t="s">
        <v>44</v>
      </c>
      <c r="R973" t="s">
        <v>66</v>
      </c>
      <c r="S973" t="s">
        <v>66</v>
      </c>
      <c r="T973" t="s">
        <v>66</v>
      </c>
      <c r="U973" t="s">
        <v>66</v>
      </c>
      <c r="V973" t="s">
        <v>66</v>
      </c>
      <c r="W973" t="s">
        <v>66</v>
      </c>
      <c r="X973">
        <v>1</v>
      </c>
      <c r="Y973" t="str">
        <f>VLOOKUP(Z973:Z8004,'VLOOKUP Ranges'!$A$2:$B$5,2,TRUE)</f>
        <v>18-35</v>
      </c>
      <c r="Z973">
        <v>19.399999999999999</v>
      </c>
      <c r="AA973">
        <v>374.5</v>
      </c>
      <c r="AB973" t="s">
        <v>45</v>
      </c>
      <c r="AC973">
        <v>1</v>
      </c>
      <c r="AD973">
        <v>86</v>
      </c>
      <c r="AE973">
        <v>3785</v>
      </c>
      <c r="AF973" t="s">
        <v>59</v>
      </c>
      <c r="AG973" t="b">
        <v>0</v>
      </c>
      <c r="AH973" t="b">
        <v>0</v>
      </c>
      <c r="AI973" t="b">
        <v>0</v>
      </c>
      <c r="AJ973" t="b">
        <v>1</v>
      </c>
      <c r="AK973" t="b">
        <v>0</v>
      </c>
      <c r="AL973" t="b">
        <v>1</v>
      </c>
      <c r="AM973" t="b">
        <v>0</v>
      </c>
      <c r="AN973">
        <v>18.725000000000001</v>
      </c>
      <c r="AO973">
        <f t="shared" si="15"/>
        <v>20</v>
      </c>
      <c r="AP973" t="b">
        <v>0</v>
      </c>
    </row>
    <row r="974" spans="1:42" x14ac:dyDescent="0.25">
      <c r="A974" t="s">
        <v>2426</v>
      </c>
      <c r="B974">
        <v>1</v>
      </c>
      <c r="C974" t="s">
        <v>40</v>
      </c>
      <c r="D974" t="s">
        <v>41</v>
      </c>
      <c r="E974" t="s">
        <v>329</v>
      </c>
      <c r="F974">
        <v>92241</v>
      </c>
      <c r="G974" t="s">
        <v>2427</v>
      </c>
      <c r="H974">
        <v>33.832799000000001</v>
      </c>
      <c r="I974">
        <v>-116.250973</v>
      </c>
      <c r="J974">
        <v>0</v>
      </c>
      <c r="K974">
        <v>1</v>
      </c>
      <c r="L974">
        <v>0</v>
      </c>
      <c r="M974">
        <v>0</v>
      </c>
      <c r="N974" t="str">
        <f>VLOOKUP(O974:O8005,'VLOOKUP Ranges'!$A$9:$B$12,2,TRUE)</f>
        <v>9-29</v>
      </c>
      <c r="O974">
        <v>20</v>
      </c>
      <c r="P974">
        <v>1</v>
      </c>
      <c r="Q974" t="s">
        <v>45</v>
      </c>
      <c r="R974" t="s">
        <v>45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>
        <v>1</v>
      </c>
      <c r="Y974" t="str">
        <f>VLOOKUP(Z974:Z8005,'VLOOKUP Ranges'!$A$2:$B$5,2,TRUE)</f>
        <v>70-89</v>
      </c>
      <c r="Z974">
        <v>79.150000000000006</v>
      </c>
      <c r="AA974">
        <v>1520.9</v>
      </c>
      <c r="AB974" t="s">
        <v>45</v>
      </c>
      <c r="AC974">
        <v>1</v>
      </c>
      <c r="AD974">
        <v>95</v>
      </c>
      <c r="AE974">
        <v>4997</v>
      </c>
      <c r="AF974" t="s">
        <v>59</v>
      </c>
      <c r="AG974" t="b">
        <v>0</v>
      </c>
      <c r="AH974" t="b">
        <v>0</v>
      </c>
      <c r="AI974" t="b">
        <v>1</v>
      </c>
      <c r="AJ974" t="b">
        <v>0</v>
      </c>
      <c r="AK974" t="b">
        <v>0</v>
      </c>
      <c r="AL974" t="b">
        <v>1</v>
      </c>
      <c r="AM974" t="b">
        <v>0</v>
      </c>
      <c r="AN974">
        <v>76.045000000000002</v>
      </c>
      <c r="AO974">
        <f t="shared" si="15"/>
        <v>80</v>
      </c>
      <c r="AP974" t="b">
        <v>1</v>
      </c>
    </row>
    <row r="975" spans="1:42" x14ac:dyDescent="0.25">
      <c r="A975" t="s">
        <v>2428</v>
      </c>
      <c r="B975">
        <v>1</v>
      </c>
      <c r="C975" t="s">
        <v>40</v>
      </c>
      <c r="D975" t="s">
        <v>41</v>
      </c>
      <c r="E975" t="s">
        <v>338</v>
      </c>
      <c r="F975">
        <v>92258</v>
      </c>
      <c r="G975" t="s">
        <v>339</v>
      </c>
      <c r="H975">
        <v>33.906495999999997</v>
      </c>
      <c r="I975">
        <v>-116.56949899999999</v>
      </c>
      <c r="J975">
        <v>1</v>
      </c>
      <c r="K975">
        <v>1</v>
      </c>
      <c r="L975">
        <v>1</v>
      </c>
      <c r="M975">
        <v>0</v>
      </c>
      <c r="N975" t="str">
        <f>VLOOKUP(O975:O8006,'VLOOKUP Ranges'!$A$9:$B$12,2,TRUE)</f>
        <v>29-55</v>
      </c>
      <c r="O975">
        <v>46</v>
      </c>
      <c r="P975">
        <v>1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45</v>
      </c>
      <c r="X975">
        <v>1</v>
      </c>
      <c r="Y975" t="str">
        <f>VLOOKUP(Z975:Z8006,'VLOOKUP Ranges'!$A$2:$B$5,2,TRUE)</f>
        <v>70-89</v>
      </c>
      <c r="Z975">
        <v>80.400000000000006</v>
      </c>
      <c r="AA975">
        <v>3605.2</v>
      </c>
      <c r="AB975" t="s">
        <v>45</v>
      </c>
      <c r="AC975">
        <v>1</v>
      </c>
      <c r="AD975">
        <v>75</v>
      </c>
      <c r="AE975">
        <v>4876</v>
      </c>
      <c r="AF975" t="s">
        <v>63</v>
      </c>
      <c r="AG975" t="b">
        <v>0</v>
      </c>
      <c r="AH975" t="b">
        <v>0</v>
      </c>
      <c r="AI975" t="b">
        <v>1</v>
      </c>
      <c r="AJ975" t="b">
        <v>0</v>
      </c>
      <c r="AK975" t="b">
        <v>0</v>
      </c>
      <c r="AL975" t="b">
        <v>1</v>
      </c>
      <c r="AM975" t="b">
        <v>0</v>
      </c>
      <c r="AN975">
        <v>78.373913043478197</v>
      </c>
      <c r="AO975">
        <f t="shared" si="15"/>
        <v>81</v>
      </c>
      <c r="AP975" t="b">
        <v>0</v>
      </c>
    </row>
    <row r="976" spans="1:42" x14ac:dyDescent="0.25">
      <c r="A976" t="s">
        <v>2429</v>
      </c>
      <c r="B976">
        <v>1</v>
      </c>
      <c r="C976" t="s">
        <v>40</v>
      </c>
      <c r="D976" t="s">
        <v>41</v>
      </c>
      <c r="E976" t="s">
        <v>2430</v>
      </c>
      <c r="F976">
        <v>92262</v>
      </c>
      <c r="G976" t="s">
        <v>2431</v>
      </c>
      <c r="H976">
        <v>33.839989000000003</v>
      </c>
      <c r="I976">
        <v>-116.659215</v>
      </c>
      <c r="J976">
        <v>0</v>
      </c>
      <c r="K976">
        <v>0</v>
      </c>
      <c r="L976">
        <v>1</v>
      </c>
      <c r="M976">
        <v>0</v>
      </c>
      <c r="N976" t="str">
        <f>VLOOKUP(O976:O8007,'VLOOKUP Ranges'!$A$9:$B$12,2,TRUE)</f>
        <v>9-29</v>
      </c>
      <c r="O976">
        <v>11</v>
      </c>
      <c r="P976">
        <v>1</v>
      </c>
      <c r="Q976" t="s">
        <v>45</v>
      </c>
      <c r="R976" t="s">
        <v>44</v>
      </c>
      <c r="S976" t="s">
        <v>45</v>
      </c>
      <c r="T976" t="s">
        <v>44</v>
      </c>
      <c r="U976" t="s">
        <v>44</v>
      </c>
      <c r="V976" t="s">
        <v>45</v>
      </c>
      <c r="W976" t="s">
        <v>45</v>
      </c>
      <c r="X976">
        <v>1</v>
      </c>
      <c r="Y976" t="str">
        <f>VLOOKUP(Z976:Z8007,'VLOOKUP Ranges'!$A$2:$B$5,2,TRUE)</f>
        <v>89-118</v>
      </c>
      <c r="Z976">
        <v>102</v>
      </c>
      <c r="AA976">
        <v>1145.3499999999999</v>
      </c>
      <c r="AB976" t="s">
        <v>45</v>
      </c>
      <c r="AC976">
        <v>1</v>
      </c>
      <c r="AD976">
        <v>88</v>
      </c>
      <c r="AE976">
        <v>5750</v>
      </c>
      <c r="AF976" t="s">
        <v>63</v>
      </c>
      <c r="AG976" t="b">
        <v>0</v>
      </c>
      <c r="AH976" t="b">
        <v>0</v>
      </c>
      <c r="AI976" t="b">
        <v>1</v>
      </c>
      <c r="AJ976" t="b">
        <v>0</v>
      </c>
      <c r="AK976" t="b">
        <v>0</v>
      </c>
      <c r="AL976" t="b">
        <v>1</v>
      </c>
      <c r="AM976" t="b">
        <v>0</v>
      </c>
      <c r="AN976">
        <v>104.122727272727</v>
      </c>
      <c r="AO976">
        <f t="shared" si="15"/>
        <v>102</v>
      </c>
      <c r="AP976" t="b">
        <v>0</v>
      </c>
    </row>
    <row r="977" spans="1:42" x14ac:dyDescent="0.25">
      <c r="A977" t="s">
        <v>2432</v>
      </c>
      <c r="B977">
        <v>1</v>
      </c>
      <c r="C977" t="s">
        <v>40</v>
      </c>
      <c r="D977" t="s">
        <v>41</v>
      </c>
      <c r="E977" t="s">
        <v>1517</v>
      </c>
      <c r="F977">
        <v>92270</v>
      </c>
      <c r="G977" t="s">
        <v>1518</v>
      </c>
      <c r="H977">
        <v>33.763677999999999</v>
      </c>
      <c r="I977">
        <v>-116.429928</v>
      </c>
      <c r="J977">
        <v>0</v>
      </c>
      <c r="K977">
        <v>0</v>
      </c>
      <c r="L977">
        <v>0</v>
      </c>
      <c r="M977">
        <v>0</v>
      </c>
      <c r="N977" t="str">
        <f>VLOOKUP(O977:O8008,'VLOOKUP Ranges'!$A$9:$B$12,2,TRUE)</f>
        <v>1-9</v>
      </c>
      <c r="O977">
        <v>2</v>
      </c>
      <c r="P977">
        <v>1</v>
      </c>
      <c r="Q977" t="s">
        <v>44</v>
      </c>
      <c r="R977" t="s">
        <v>66</v>
      </c>
      <c r="S977" t="s">
        <v>66</v>
      </c>
      <c r="T977" t="s">
        <v>66</v>
      </c>
      <c r="U977" t="s">
        <v>66</v>
      </c>
      <c r="V977" t="s">
        <v>66</v>
      </c>
      <c r="W977" t="s">
        <v>66</v>
      </c>
      <c r="X977">
        <v>0</v>
      </c>
      <c r="Y977" t="str">
        <f>VLOOKUP(Z977:Z8008,'VLOOKUP Ranges'!$A$2:$B$5,2,TRUE)</f>
        <v>18-35</v>
      </c>
      <c r="Z977">
        <v>20.65</v>
      </c>
      <c r="AA977">
        <v>38.700000000000003</v>
      </c>
      <c r="AB977" t="s">
        <v>45</v>
      </c>
      <c r="AC977">
        <v>1</v>
      </c>
      <c r="AD977">
        <v>83</v>
      </c>
      <c r="AE977">
        <v>3845</v>
      </c>
      <c r="AF977" t="s">
        <v>63</v>
      </c>
      <c r="AG977" t="b">
        <v>0</v>
      </c>
      <c r="AH977" t="b">
        <v>0</v>
      </c>
      <c r="AI977" t="b">
        <v>0</v>
      </c>
      <c r="AJ977" t="b">
        <v>1</v>
      </c>
      <c r="AK977" t="b">
        <v>0</v>
      </c>
      <c r="AL977" t="b">
        <v>0</v>
      </c>
      <c r="AM977" t="b">
        <v>1</v>
      </c>
      <c r="AN977">
        <v>19.350000000000001</v>
      </c>
      <c r="AO977">
        <f t="shared" si="15"/>
        <v>21</v>
      </c>
      <c r="AP977" t="b">
        <v>0</v>
      </c>
    </row>
    <row r="978" spans="1:42" x14ac:dyDescent="0.25">
      <c r="A978" t="s">
        <v>2433</v>
      </c>
      <c r="B978">
        <v>1</v>
      </c>
      <c r="C978" t="s">
        <v>40</v>
      </c>
      <c r="D978" t="s">
        <v>41</v>
      </c>
      <c r="E978" t="s">
        <v>2434</v>
      </c>
      <c r="F978">
        <v>92276</v>
      </c>
      <c r="G978" t="s">
        <v>2435</v>
      </c>
      <c r="H978">
        <v>33.849263000000001</v>
      </c>
      <c r="I978">
        <v>-116.382778</v>
      </c>
      <c r="J978">
        <v>0</v>
      </c>
      <c r="K978">
        <v>0</v>
      </c>
      <c r="L978">
        <v>0</v>
      </c>
      <c r="M978">
        <v>0</v>
      </c>
      <c r="N978" t="str">
        <f>VLOOKUP(O978:O8009,'VLOOKUP Ranges'!$A$9:$B$12,2,TRUE)</f>
        <v>1-9</v>
      </c>
      <c r="O978">
        <v>1</v>
      </c>
      <c r="P978">
        <v>1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>
        <v>1</v>
      </c>
      <c r="Y978" t="str">
        <f>VLOOKUP(Z978:Z8009,'VLOOKUP Ranges'!$A$2:$B$5,2,TRUE)</f>
        <v>70-89</v>
      </c>
      <c r="Z978">
        <v>70.8</v>
      </c>
      <c r="AA978">
        <v>70.8</v>
      </c>
      <c r="AB978" t="s">
        <v>45</v>
      </c>
      <c r="AC978">
        <v>1</v>
      </c>
      <c r="AD978">
        <v>73</v>
      </c>
      <c r="AE978">
        <v>3901</v>
      </c>
      <c r="AF978" t="s">
        <v>46</v>
      </c>
      <c r="AG978" t="b">
        <v>0</v>
      </c>
      <c r="AH978" t="b">
        <v>0</v>
      </c>
      <c r="AI978" t="b">
        <v>1</v>
      </c>
      <c r="AJ978" t="b">
        <v>0</v>
      </c>
      <c r="AK978" t="b">
        <v>0</v>
      </c>
      <c r="AL978" t="b">
        <v>0</v>
      </c>
      <c r="AM978" t="b">
        <v>1</v>
      </c>
      <c r="AN978">
        <v>70.8</v>
      </c>
      <c r="AO978">
        <f t="shared" si="15"/>
        <v>71</v>
      </c>
      <c r="AP978" t="b">
        <v>0</v>
      </c>
    </row>
    <row r="979" spans="1:42" x14ac:dyDescent="0.25">
      <c r="A979" t="s">
        <v>2436</v>
      </c>
      <c r="B979">
        <v>1</v>
      </c>
      <c r="C979" t="s">
        <v>40</v>
      </c>
      <c r="D979" t="s">
        <v>41</v>
      </c>
      <c r="E979" t="s">
        <v>1521</v>
      </c>
      <c r="F979">
        <v>92277</v>
      </c>
      <c r="G979" t="s">
        <v>1522</v>
      </c>
      <c r="H979">
        <v>34.172110000000004</v>
      </c>
      <c r="I979">
        <v>-115.769773</v>
      </c>
      <c r="J979">
        <v>1</v>
      </c>
      <c r="K979">
        <v>0</v>
      </c>
      <c r="L979">
        <v>0</v>
      </c>
      <c r="M979">
        <v>0</v>
      </c>
      <c r="N979" t="str">
        <f>VLOOKUP(O979:O8010,'VLOOKUP Ranges'!$A$9:$B$12,2,TRUE)</f>
        <v>9-29</v>
      </c>
      <c r="O979">
        <v>16</v>
      </c>
      <c r="P979">
        <v>1</v>
      </c>
      <c r="Q979" t="s">
        <v>45</v>
      </c>
      <c r="R979" t="s">
        <v>44</v>
      </c>
      <c r="S979" t="s">
        <v>44</v>
      </c>
      <c r="T979" t="s">
        <v>44</v>
      </c>
      <c r="U979" t="s">
        <v>45</v>
      </c>
      <c r="V979" t="s">
        <v>44</v>
      </c>
      <c r="W979" t="s">
        <v>45</v>
      </c>
      <c r="X979">
        <v>1</v>
      </c>
      <c r="Y979" t="str">
        <f>VLOOKUP(Z979:Z8010,'VLOOKUP Ranges'!$A$2:$B$5,2,TRUE)</f>
        <v>70-89</v>
      </c>
      <c r="Z979">
        <v>89.05</v>
      </c>
      <c r="AA979">
        <v>1448.6</v>
      </c>
      <c r="AB979" t="s">
        <v>45</v>
      </c>
      <c r="AC979">
        <v>1</v>
      </c>
      <c r="AD979">
        <v>87</v>
      </c>
      <c r="AE979">
        <v>5953</v>
      </c>
      <c r="AF979" t="s">
        <v>46</v>
      </c>
      <c r="AG979" t="b">
        <v>0</v>
      </c>
      <c r="AH979" t="b">
        <v>0</v>
      </c>
      <c r="AI979" t="b">
        <v>1</v>
      </c>
      <c r="AJ979" t="b">
        <v>0</v>
      </c>
      <c r="AK979" t="b">
        <v>1</v>
      </c>
      <c r="AL979" t="b">
        <v>0</v>
      </c>
      <c r="AM979" t="b">
        <v>0</v>
      </c>
      <c r="AN979">
        <v>90.537499999999994</v>
      </c>
      <c r="AO979">
        <f t="shared" si="15"/>
        <v>90</v>
      </c>
      <c r="AP979" t="b">
        <v>0</v>
      </c>
    </row>
    <row r="980" spans="1:42" x14ac:dyDescent="0.25">
      <c r="A980" t="s">
        <v>2437</v>
      </c>
      <c r="B980">
        <v>1</v>
      </c>
      <c r="C980" t="s">
        <v>40</v>
      </c>
      <c r="D980" t="s">
        <v>41</v>
      </c>
      <c r="E980" t="s">
        <v>1521</v>
      </c>
      <c r="F980">
        <v>92278</v>
      </c>
      <c r="G980" t="s">
        <v>2438</v>
      </c>
      <c r="H980">
        <v>34.457828999999997</v>
      </c>
      <c r="I980">
        <v>-116.139589</v>
      </c>
      <c r="J980">
        <v>0</v>
      </c>
      <c r="K980">
        <v>0</v>
      </c>
      <c r="L980">
        <v>0</v>
      </c>
      <c r="M980">
        <v>0</v>
      </c>
      <c r="N980" t="str">
        <f>VLOOKUP(O980:O8011,'VLOOKUP Ranges'!$A$9:$B$12,2,TRUE)</f>
        <v>1-9</v>
      </c>
      <c r="O980">
        <v>3</v>
      </c>
      <c r="P980">
        <v>1</v>
      </c>
      <c r="Q980" t="s">
        <v>45</v>
      </c>
      <c r="R980" t="s">
        <v>44</v>
      </c>
      <c r="S980" t="s">
        <v>44</v>
      </c>
      <c r="T980" t="s">
        <v>44</v>
      </c>
      <c r="U980" t="s">
        <v>44</v>
      </c>
      <c r="V980" t="s">
        <v>45</v>
      </c>
      <c r="W980" t="s">
        <v>45</v>
      </c>
      <c r="X980">
        <v>1</v>
      </c>
      <c r="Y980" t="str">
        <f>VLOOKUP(Z980:Z8011,'VLOOKUP Ranges'!$A$2:$B$5,2,TRUE)</f>
        <v>89-118</v>
      </c>
      <c r="Z980">
        <v>96.6</v>
      </c>
      <c r="AA980">
        <v>291.89999999999998</v>
      </c>
      <c r="AB980" t="s">
        <v>45</v>
      </c>
      <c r="AC980">
        <v>1</v>
      </c>
      <c r="AD980">
        <v>72</v>
      </c>
      <c r="AE980">
        <v>3260</v>
      </c>
      <c r="AF980" t="s">
        <v>90</v>
      </c>
      <c r="AG980" t="b">
        <v>0</v>
      </c>
      <c r="AH980" t="b">
        <v>0</v>
      </c>
      <c r="AI980" t="b">
        <v>1</v>
      </c>
      <c r="AJ980" t="b">
        <v>0</v>
      </c>
      <c r="AK980" t="b">
        <v>0</v>
      </c>
      <c r="AL980" t="b">
        <v>1</v>
      </c>
      <c r="AM980" t="b">
        <v>0</v>
      </c>
      <c r="AN980">
        <v>97.3</v>
      </c>
      <c r="AO980">
        <f t="shared" si="15"/>
        <v>97</v>
      </c>
      <c r="AP980" t="b">
        <v>0</v>
      </c>
    </row>
    <row r="981" spans="1:42" x14ac:dyDescent="0.25">
      <c r="A981" t="s">
        <v>2439</v>
      </c>
      <c r="B981">
        <v>1</v>
      </c>
      <c r="C981" t="s">
        <v>40</v>
      </c>
      <c r="D981" t="s">
        <v>41</v>
      </c>
      <c r="E981" t="s">
        <v>2440</v>
      </c>
      <c r="F981">
        <v>92282</v>
      </c>
      <c r="G981" t="s">
        <v>2441</v>
      </c>
      <c r="H981">
        <v>33.972293000000001</v>
      </c>
      <c r="I981">
        <v>-116.654195</v>
      </c>
      <c r="J981">
        <v>0</v>
      </c>
      <c r="K981">
        <v>0</v>
      </c>
      <c r="L981">
        <v>1</v>
      </c>
      <c r="M981">
        <v>0</v>
      </c>
      <c r="N981" t="str">
        <f>VLOOKUP(O981:O8012,'VLOOKUP Ranges'!$A$9:$B$12,2,TRUE)</f>
        <v>55-77</v>
      </c>
      <c r="O981">
        <v>57</v>
      </c>
      <c r="P981">
        <v>1</v>
      </c>
      <c r="Q981" t="s">
        <v>45</v>
      </c>
      <c r="R981" t="s">
        <v>44</v>
      </c>
      <c r="S981" t="s">
        <v>45</v>
      </c>
      <c r="T981" t="s">
        <v>45</v>
      </c>
      <c r="U981" t="s">
        <v>44</v>
      </c>
      <c r="V981" t="s">
        <v>45</v>
      </c>
      <c r="W981" t="s">
        <v>45</v>
      </c>
      <c r="X981">
        <v>1</v>
      </c>
      <c r="Y981" t="str">
        <f>VLOOKUP(Z981:Z8012,'VLOOKUP Ranges'!$A$2:$B$5,2,TRUE)</f>
        <v>89-118</v>
      </c>
      <c r="Z981">
        <v>104.5</v>
      </c>
      <c r="AA981">
        <v>5921.35</v>
      </c>
      <c r="AB981" t="s">
        <v>45</v>
      </c>
      <c r="AC981">
        <v>1</v>
      </c>
      <c r="AD981">
        <v>80</v>
      </c>
      <c r="AE981">
        <v>4471</v>
      </c>
      <c r="AF981" t="s">
        <v>94</v>
      </c>
      <c r="AG981" t="b">
        <v>0</v>
      </c>
      <c r="AH981" t="b">
        <v>0</v>
      </c>
      <c r="AI981" t="b">
        <v>1</v>
      </c>
      <c r="AJ981" t="b">
        <v>0</v>
      </c>
      <c r="AK981" t="b">
        <v>1</v>
      </c>
      <c r="AL981" t="b">
        <v>0</v>
      </c>
      <c r="AM981" t="b">
        <v>0</v>
      </c>
      <c r="AN981">
        <v>103.883333333333</v>
      </c>
      <c r="AO981">
        <f t="shared" si="15"/>
        <v>105</v>
      </c>
      <c r="AP981" t="b">
        <v>0</v>
      </c>
    </row>
    <row r="982" spans="1:42" x14ac:dyDescent="0.25">
      <c r="A982" t="s">
        <v>2442</v>
      </c>
      <c r="B982">
        <v>1</v>
      </c>
      <c r="C982" t="s">
        <v>40</v>
      </c>
      <c r="D982" t="s">
        <v>41</v>
      </c>
      <c r="E982" t="s">
        <v>353</v>
      </c>
      <c r="F982">
        <v>92307</v>
      </c>
      <c r="G982" t="s">
        <v>354</v>
      </c>
      <c r="H982">
        <v>34.550820000000002</v>
      </c>
      <c r="I982">
        <v>-117.12239599999999</v>
      </c>
      <c r="J982">
        <v>0</v>
      </c>
      <c r="K982">
        <v>0</v>
      </c>
      <c r="L982">
        <v>0</v>
      </c>
      <c r="M982">
        <v>0</v>
      </c>
      <c r="N982" t="str">
        <f>VLOOKUP(O982:O8013,'VLOOKUP Ranges'!$A$9:$B$12,2,TRUE)</f>
        <v>1-9</v>
      </c>
      <c r="O982">
        <v>5</v>
      </c>
      <c r="P982">
        <v>1</v>
      </c>
      <c r="Q982" t="s">
        <v>45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>
        <v>1</v>
      </c>
      <c r="Y982" t="str">
        <f>VLOOKUP(Z982:Z8013,'VLOOKUP Ranges'!$A$2:$B$5,2,TRUE)</f>
        <v>35-70</v>
      </c>
      <c r="Z982">
        <v>50.6</v>
      </c>
      <c r="AA982">
        <v>249.95</v>
      </c>
      <c r="AB982" t="s">
        <v>45</v>
      </c>
      <c r="AC982">
        <v>1</v>
      </c>
      <c r="AD982">
        <v>94</v>
      </c>
      <c r="AE982">
        <v>2353</v>
      </c>
      <c r="AF982" t="s">
        <v>98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1</v>
      </c>
      <c r="AN982">
        <v>49.989999999999903</v>
      </c>
      <c r="AO982">
        <f t="shared" si="15"/>
        <v>51</v>
      </c>
      <c r="AP982" t="b">
        <v>0</v>
      </c>
    </row>
    <row r="983" spans="1:42" x14ac:dyDescent="0.25">
      <c r="A983" t="s">
        <v>2443</v>
      </c>
      <c r="B983">
        <v>1</v>
      </c>
      <c r="C983" t="s">
        <v>40</v>
      </c>
      <c r="D983" t="s">
        <v>41</v>
      </c>
      <c r="E983" t="s">
        <v>2444</v>
      </c>
      <c r="F983">
        <v>92314</v>
      </c>
      <c r="G983" t="s">
        <v>2445</v>
      </c>
      <c r="H983">
        <v>34.278967000000002</v>
      </c>
      <c r="I983">
        <v>-116.773825</v>
      </c>
      <c r="J983">
        <v>1</v>
      </c>
      <c r="K983">
        <v>0</v>
      </c>
      <c r="L983">
        <v>0</v>
      </c>
      <c r="M983">
        <v>1</v>
      </c>
      <c r="N983" t="str">
        <f>VLOOKUP(O983:O8014,'VLOOKUP Ranges'!$A$9:$B$12,2,TRUE)</f>
        <v>1-9</v>
      </c>
      <c r="O983">
        <v>4</v>
      </c>
      <c r="P983">
        <v>1</v>
      </c>
      <c r="Q983" t="s">
        <v>44</v>
      </c>
      <c r="R983" t="s">
        <v>45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>
        <v>0</v>
      </c>
      <c r="Y983" t="str">
        <f>VLOOKUP(Z983:Z8014,'VLOOKUP Ranges'!$A$2:$B$5,2,TRUE)</f>
        <v>35-70</v>
      </c>
      <c r="Z983">
        <v>49.35</v>
      </c>
      <c r="AA983">
        <v>219.65</v>
      </c>
      <c r="AB983" t="s">
        <v>45</v>
      </c>
      <c r="AC983">
        <v>1</v>
      </c>
      <c r="AD983">
        <v>83</v>
      </c>
      <c r="AE983">
        <v>5858</v>
      </c>
      <c r="AF983" t="s">
        <v>102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1</v>
      </c>
      <c r="AM983" t="b">
        <v>0</v>
      </c>
      <c r="AN983">
        <v>54.912500000000001</v>
      </c>
      <c r="AO983">
        <f t="shared" si="15"/>
        <v>50</v>
      </c>
      <c r="AP983" t="b">
        <v>1</v>
      </c>
    </row>
    <row r="984" spans="1:42" x14ac:dyDescent="0.25">
      <c r="A984" t="s">
        <v>2446</v>
      </c>
      <c r="B984">
        <v>1</v>
      </c>
      <c r="C984" t="s">
        <v>40</v>
      </c>
      <c r="D984" t="s">
        <v>41</v>
      </c>
      <c r="E984" t="s">
        <v>2447</v>
      </c>
      <c r="F984">
        <v>92316</v>
      </c>
      <c r="G984" t="s">
        <v>2448</v>
      </c>
      <c r="H984">
        <v>34.059722000000001</v>
      </c>
      <c r="I984">
        <v>-117.39104</v>
      </c>
      <c r="J984">
        <v>1</v>
      </c>
      <c r="K984">
        <v>0</v>
      </c>
      <c r="L984">
        <v>0</v>
      </c>
      <c r="M984">
        <v>0</v>
      </c>
      <c r="N984" t="str">
        <f>VLOOKUP(O984:O8015,'VLOOKUP Ranges'!$A$9:$B$12,2,TRUE)</f>
        <v>1-9</v>
      </c>
      <c r="O984">
        <v>7</v>
      </c>
      <c r="P984">
        <v>1</v>
      </c>
      <c r="Q984" t="s">
        <v>44</v>
      </c>
      <c r="R984" t="s">
        <v>44</v>
      </c>
      <c r="S984" t="s">
        <v>45</v>
      </c>
      <c r="T984" t="s">
        <v>44</v>
      </c>
      <c r="U984" t="s">
        <v>44</v>
      </c>
      <c r="V984" t="s">
        <v>45</v>
      </c>
      <c r="W984" t="s">
        <v>45</v>
      </c>
      <c r="X984">
        <v>1</v>
      </c>
      <c r="Y984" t="str">
        <f>VLOOKUP(Z984:Z8015,'VLOOKUP Ranges'!$A$2:$B$5,2,TRUE)</f>
        <v>89-118</v>
      </c>
      <c r="Z984">
        <v>94.25</v>
      </c>
      <c r="AA984">
        <v>669</v>
      </c>
      <c r="AB984" t="s">
        <v>45</v>
      </c>
      <c r="AC984">
        <v>1</v>
      </c>
      <c r="AD984">
        <v>99</v>
      </c>
      <c r="AE984">
        <v>5267</v>
      </c>
      <c r="AF984" t="s">
        <v>106</v>
      </c>
      <c r="AG984" t="b">
        <v>0</v>
      </c>
      <c r="AH984" t="b">
        <v>0</v>
      </c>
      <c r="AI984" t="b">
        <v>1</v>
      </c>
      <c r="AJ984" t="b">
        <v>0</v>
      </c>
      <c r="AK984" t="b">
        <v>0</v>
      </c>
      <c r="AL984" t="b">
        <v>1</v>
      </c>
      <c r="AM984" t="b">
        <v>0</v>
      </c>
      <c r="AN984">
        <v>95.571428571428498</v>
      </c>
      <c r="AO984">
        <f t="shared" si="15"/>
        <v>95</v>
      </c>
      <c r="AP984" t="b">
        <v>0</v>
      </c>
    </row>
    <row r="985" spans="1:42" x14ac:dyDescent="0.25">
      <c r="A985" t="s">
        <v>2449</v>
      </c>
      <c r="B985">
        <v>1</v>
      </c>
      <c r="C985" t="s">
        <v>40</v>
      </c>
      <c r="D985" t="s">
        <v>41</v>
      </c>
      <c r="E985" t="s">
        <v>2450</v>
      </c>
      <c r="F985">
        <v>92320</v>
      </c>
      <c r="G985" t="s">
        <v>2451</v>
      </c>
      <c r="H985">
        <v>33.982787000000002</v>
      </c>
      <c r="I985">
        <v>-117.057627</v>
      </c>
      <c r="J985">
        <v>0</v>
      </c>
      <c r="K985">
        <v>0</v>
      </c>
      <c r="L985">
        <v>1</v>
      </c>
      <c r="M985">
        <v>0</v>
      </c>
      <c r="N985" t="str">
        <f>VLOOKUP(O985:O8016,'VLOOKUP Ranges'!$A$9:$B$12,2,TRUE)</f>
        <v>1-9</v>
      </c>
      <c r="O985">
        <v>1</v>
      </c>
      <c r="P985">
        <v>1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>
        <v>1</v>
      </c>
      <c r="Y985" t="str">
        <f>VLOOKUP(Z985:Z8016,'VLOOKUP Ranges'!$A$2:$B$5,2,TRUE)</f>
        <v>35-70</v>
      </c>
      <c r="Z985">
        <v>68.95</v>
      </c>
      <c r="AA985">
        <v>68.95</v>
      </c>
      <c r="AB985" t="s">
        <v>45</v>
      </c>
      <c r="AC985">
        <v>1</v>
      </c>
      <c r="AD985">
        <v>75</v>
      </c>
      <c r="AE985">
        <v>5644</v>
      </c>
      <c r="AF985" t="s">
        <v>109</v>
      </c>
      <c r="AG985" t="b">
        <v>0</v>
      </c>
      <c r="AH985" t="b">
        <v>0</v>
      </c>
      <c r="AI985" t="b">
        <v>1</v>
      </c>
      <c r="AJ985" t="b">
        <v>0</v>
      </c>
      <c r="AK985" t="b">
        <v>0</v>
      </c>
      <c r="AL985" t="b">
        <v>1</v>
      </c>
      <c r="AM985" t="b">
        <v>0</v>
      </c>
      <c r="AN985">
        <v>68.95</v>
      </c>
      <c r="AO985">
        <f t="shared" si="15"/>
        <v>69</v>
      </c>
      <c r="AP985" t="b">
        <v>0</v>
      </c>
    </row>
    <row r="986" spans="1:42" x14ac:dyDescent="0.25">
      <c r="A986" t="s">
        <v>2452</v>
      </c>
      <c r="B986">
        <v>1</v>
      </c>
      <c r="C986" t="s">
        <v>40</v>
      </c>
      <c r="D986" t="s">
        <v>41</v>
      </c>
      <c r="E986" t="s">
        <v>356</v>
      </c>
      <c r="F986">
        <v>92325</v>
      </c>
      <c r="G986" t="s">
        <v>357</v>
      </c>
      <c r="H986">
        <v>34.248061</v>
      </c>
      <c r="I986">
        <v>-117.29028</v>
      </c>
      <c r="J986">
        <v>1</v>
      </c>
      <c r="K986">
        <v>1</v>
      </c>
      <c r="L986">
        <v>0</v>
      </c>
      <c r="M986">
        <v>0</v>
      </c>
      <c r="N986" t="str">
        <f>VLOOKUP(O986:O8017,'VLOOKUP Ranges'!$A$9:$B$12,2,TRUE)</f>
        <v>1-9</v>
      </c>
      <c r="O986">
        <v>2</v>
      </c>
      <c r="P986">
        <v>1</v>
      </c>
      <c r="Q986" t="s">
        <v>45</v>
      </c>
      <c r="R986" t="s">
        <v>44</v>
      </c>
      <c r="S986" t="s">
        <v>44</v>
      </c>
      <c r="T986" t="s">
        <v>44</v>
      </c>
      <c r="U986" t="s">
        <v>44</v>
      </c>
      <c r="V986" t="s">
        <v>45</v>
      </c>
      <c r="W986" t="s">
        <v>45</v>
      </c>
      <c r="X986">
        <v>1</v>
      </c>
      <c r="Y986" t="str">
        <f>VLOOKUP(Z986:Z8017,'VLOOKUP Ranges'!$A$2:$B$5,2,TRUE)</f>
        <v>89-118</v>
      </c>
      <c r="Z986">
        <v>93.85</v>
      </c>
      <c r="AA986">
        <v>196.75</v>
      </c>
      <c r="AB986" t="s">
        <v>45</v>
      </c>
      <c r="AC986">
        <v>1</v>
      </c>
      <c r="AD986">
        <v>70</v>
      </c>
      <c r="AE986">
        <v>4998</v>
      </c>
      <c r="AF986" t="s">
        <v>113</v>
      </c>
      <c r="AG986" t="b">
        <v>0</v>
      </c>
      <c r="AH986" t="b">
        <v>0</v>
      </c>
      <c r="AI986" t="b">
        <v>1</v>
      </c>
      <c r="AJ986" t="b">
        <v>0</v>
      </c>
      <c r="AK986" t="b">
        <v>0</v>
      </c>
      <c r="AL986" t="b">
        <v>1</v>
      </c>
      <c r="AM986" t="b">
        <v>0</v>
      </c>
      <c r="AN986">
        <v>98.375</v>
      </c>
      <c r="AO986">
        <f t="shared" si="15"/>
        <v>94</v>
      </c>
      <c r="AP986" t="b">
        <v>0</v>
      </c>
    </row>
    <row r="987" spans="1:42" x14ac:dyDescent="0.25">
      <c r="A987" t="s">
        <v>2453</v>
      </c>
      <c r="B987">
        <v>1</v>
      </c>
      <c r="C987" t="s">
        <v>40</v>
      </c>
      <c r="D987" t="s">
        <v>41</v>
      </c>
      <c r="E987" t="s">
        <v>1548</v>
      </c>
      <c r="F987">
        <v>92336</v>
      </c>
      <c r="G987" t="s">
        <v>2454</v>
      </c>
      <c r="H987">
        <v>34.136367</v>
      </c>
      <c r="I987">
        <v>-117.460803</v>
      </c>
      <c r="J987">
        <v>1</v>
      </c>
      <c r="K987">
        <v>0</v>
      </c>
      <c r="L987">
        <v>0</v>
      </c>
      <c r="M987">
        <v>0</v>
      </c>
      <c r="N987" t="str">
        <f>VLOOKUP(O987:O8018,'VLOOKUP Ranges'!$A$9:$B$12,2,TRUE)</f>
        <v>1-9</v>
      </c>
      <c r="O987">
        <v>4</v>
      </c>
      <c r="P987">
        <v>1</v>
      </c>
      <c r="Q987" t="s">
        <v>45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>
        <v>1</v>
      </c>
      <c r="Y987" t="str">
        <f>VLOOKUP(Z987:Z8018,'VLOOKUP Ranges'!$A$2:$B$5,2,TRUE)</f>
        <v>70-89</v>
      </c>
      <c r="Z987">
        <v>76.05</v>
      </c>
      <c r="AA987">
        <v>318.89999999999998</v>
      </c>
      <c r="AB987" t="s">
        <v>45</v>
      </c>
      <c r="AC987">
        <v>1</v>
      </c>
      <c r="AD987">
        <v>75</v>
      </c>
      <c r="AE987">
        <v>3685</v>
      </c>
      <c r="AF987" t="s">
        <v>117</v>
      </c>
      <c r="AG987" t="b">
        <v>0</v>
      </c>
      <c r="AH987" t="b">
        <v>0</v>
      </c>
      <c r="AI987" t="b">
        <v>1</v>
      </c>
      <c r="AJ987" t="b">
        <v>0</v>
      </c>
      <c r="AK987" t="b">
        <v>0</v>
      </c>
      <c r="AL987" t="b">
        <v>1</v>
      </c>
      <c r="AM987" t="b">
        <v>0</v>
      </c>
      <c r="AN987">
        <v>79.724999999999994</v>
      </c>
      <c r="AO987">
        <f t="shared" si="15"/>
        <v>77</v>
      </c>
      <c r="AP987" t="b">
        <v>0</v>
      </c>
    </row>
    <row r="988" spans="1:42" x14ac:dyDescent="0.25">
      <c r="A988" t="s">
        <v>2455</v>
      </c>
      <c r="B988">
        <v>1</v>
      </c>
      <c r="C988" t="s">
        <v>40</v>
      </c>
      <c r="D988" t="s">
        <v>41</v>
      </c>
      <c r="E988" t="s">
        <v>1548</v>
      </c>
      <c r="F988">
        <v>92337</v>
      </c>
      <c r="G988" t="s">
        <v>1549</v>
      </c>
      <c r="H988">
        <v>34.049670999999996</v>
      </c>
      <c r="I988">
        <v>-117.468896</v>
      </c>
      <c r="J988">
        <v>1</v>
      </c>
      <c r="K988">
        <v>0</v>
      </c>
      <c r="L988">
        <v>0</v>
      </c>
      <c r="M988">
        <v>0</v>
      </c>
      <c r="N988" t="str">
        <f>VLOOKUP(O988:O8019,'VLOOKUP Ranges'!$A$9:$B$12,2,TRUE)</f>
        <v>1-9</v>
      </c>
      <c r="O988">
        <v>1</v>
      </c>
      <c r="P988">
        <v>0</v>
      </c>
      <c r="Q988" t="s">
        <v>62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>
        <v>1</v>
      </c>
      <c r="Y988" t="str">
        <f>VLOOKUP(Z988:Z8019,'VLOOKUP Ranges'!$A$2:$B$5,2,TRUE)</f>
        <v>18-35</v>
      </c>
      <c r="Z988">
        <v>24.45</v>
      </c>
      <c r="AA988">
        <v>24.45</v>
      </c>
      <c r="AB988" t="s">
        <v>45</v>
      </c>
      <c r="AC988">
        <v>1</v>
      </c>
      <c r="AD988">
        <v>65</v>
      </c>
      <c r="AE988">
        <v>2121</v>
      </c>
      <c r="AF988" t="s">
        <v>121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1</v>
      </c>
      <c r="AN988">
        <v>24.45</v>
      </c>
      <c r="AO988">
        <f t="shared" si="15"/>
        <v>25</v>
      </c>
      <c r="AP988" t="b">
        <v>0</v>
      </c>
    </row>
    <row r="989" spans="1:42" x14ac:dyDescent="0.25">
      <c r="A989" t="s">
        <v>2456</v>
      </c>
      <c r="B989">
        <v>1</v>
      </c>
      <c r="C989" t="s">
        <v>40</v>
      </c>
      <c r="D989" t="s">
        <v>41</v>
      </c>
      <c r="E989" t="s">
        <v>2457</v>
      </c>
      <c r="F989">
        <v>92341</v>
      </c>
      <c r="G989" t="s">
        <v>2458</v>
      </c>
      <c r="H989">
        <v>34.244410999999999</v>
      </c>
      <c r="I989">
        <v>-117.072654</v>
      </c>
      <c r="J989">
        <v>1</v>
      </c>
      <c r="K989">
        <v>0</v>
      </c>
      <c r="L989">
        <v>0</v>
      </c>
      <c r="M989">
        <v>0</v>
      </c>
      <c r="N989" t="str">
        <f>VLOOKUP(O989:O8020,'VLOOKUP Ranges'!$A$9:$B$12,2,TRUE)</f>
        <v>1-9</v>
      </c>
      <c r="O989">
        <v>7</v>
      </c>
      <c r="P989">
        <v>1</v>
      </c>
      <c r="Q989" t="s">
        <v>45</v>
      </c>
      <c r="R989" t="s">
        <v>44</v>
      </c>
      <c r="S989" t="s">
        <v>44</v>
      </c>
      <c r="T989" t="s">
        <v>45</v>
      </c>
      <c r="U989" t="s">
        <v>44</v>
      </c>
      <c r="V989" t="s">
        <v>45</v>
      </c>
      <c r="W989" t="s">
        <v>44</v>
      </c>
      <c r="X989">
        <v>1</v>
      </c>
      <c r="Y989" t="str">
        <f>VLOOKUP(Z989:Z8020,'VLOOKUP Ranges'!$A$2:$B$5,2,TRUE)</f>
        <v>70-89</v>
      </c>
      <c r="Z989">
        <v>89.35</v>
      </c>
      <c r="AA989">
        <v>631.85</v>
      </c>
      <c r="AB989" t="s">
        <v>45</v>
      </c>
      <c r="AC989">
        <v>1</v>
      </c>
      <c r="AD989">
        <v>91</v>
      </c>
      <c r="AE989">
        <v>4154</v>
      </c>
      <c r="AF989" t="s">
        <v>90</v>
      </c>
      <c r="AG989" t="b">
        <v>0</v>
      </c>
      <c r="AH989" t="b">
        <v>0</v>
      </c>
      <c r="AI989" t="b">
        <v>1</v>
      </c>
      <c r="AJ989" t="b">
        <v>0</v>
      </c>
      <c r="AK989" t="b">
        <v>1</v>
      </c>
      <c r="AL989" t="b">
        <v>0</v>
      </c>
      <c r="AM989" t="b">
        <v>0</v>
      </c>
      <c r="AN989">
        <v>90.264285714285705</v>
      </c>
      <c r="AO989">
        <f t="shared" si="15"/>
        <v>90</v>
      </c>
      <c r="AP989" t="b">
        <v>0</v>
      </c>
    </row>
    <row r="990" spans="1:42" x14ac:dyDescent="0.25">
      <c r="A990" t="s">
        <v>2459</v>
      </c>
      <c r="B990">
        <v>1</v>
      </c>
      <c r="C990" t="s">
        <v>40</v>
      </c>
      <c r="D990" t="s">
        <v>41</v>
      </c>
      <c r="E990" t="s">
        <v>2460</v>
      </c>
      <c r="F990">
        <v>92347</v>
      </c>
      <c r="G990" t="s">
        <v>2461</v>
      </c>
      <c r="H990">
        <v>34.983808000000003</v>
      </c>
      <c r="I990">
        <v>-117.239306</v>
      </c>
      <c r="J990">
        <v>1</v>
      </c>
      <c r="K990">
        <v>0</v>
      </c>
      <c r="L990">
        <v>1</v>
      </c>
      <c r="M990">
        <v>0</v>
      </c>
      <c r="N990" t="str">
        <f>VLOOKUP(O990:O8021,'VLOOKUP Ranges'!$A$9:$B$12,2,TRUE)</f>
        <v>1-9</v>
      </c>
      <c r="O990">
        <v>4</v>
      </c>
      <c r="P990">
        <v>1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45</v>
      </c>
      <c r="W990" t="s">
        <v>44</v>
      </c>
      <c r="X990">
        <v>1</v>
      </c>
      <c r="Y990" t="str">
        <f>VLOOKUP(Z990:Z8021,'VLOOKUP Ranges'!$A$2:$B$5,2,TRUE)</f>
        <v>70-89</v>
      </c>
      <c r="Z990">
        <v>80.349999999999994</v>
      </c>
      <c r="AA990">
        <v>307.39999999999998</v>
      </c>
      <c r="AB990" t="s">
        <v>45</v>
      </c>
      <c r="AC990">
        <v>1</v>
      </c>
      <c r="AD990">
        <v>65</v>
      </c>
      <c r="AE990">
        <v>4167</v>
      </c>
      <c r="AF990" t="s">
        <v>94</v>
      </c>
      <c r="AG990" t="b">
        <v>0</v>
      </c>
      <c r="AH990" t="b">
        <v>0</v>
      </c>
      <c r="AI990" t="b">
        <v>1</v>
      </c>
      <c r="AJ990" t="b">
        <v>0</v>
      </c>
      <c r="AK990" t="b">
        <v>0</v>
      </c>
      <c r="AL990" t="b">
        <v>1</v>
      </c>
      <c r="AM990" t="b">
        <v>0</v>
      </c>
      <c r="AN990">
        <v>76.849999999999994</v>
      </c>
      <c r="AO990">
        <f t="shared" si="15"/>
        <v>81</v>
      </c>
      <c r="AP990" t="b">
        <v>0</v>
      </c>
    </row>
    <row r="991" spans="1:42" x14ac:dyDescent="0.25">
      <c r="A991" t="s">
        <v>2462</v>
      </c>
      <c r="B991">
        <v>1</v>
      </c>
      <c r="C991" t="s">
        <v>40</v>
      </c>
      <c r="D991" t="s">
        <v>41</v>
      </c>
      <c r="E991" t="s">
        <v>365</v>
      </c>
      <c r="F991">
        <v>92356</v>
      </c>
      <c r="G991" t="s">
        <v>366</v>
      </c>
      <c r="H991">
        <v>34.508417000000001</v>
      </c>
      <c r="I991">
        <v>-116.856103</v>
      </c>
      <c r="J991">
        <v>0</v>
      </c>
      <c r="K991">
        <v>1</v>
      </c>
      <c r="L991">
        <v>0</v>
      </c>
      <c r="M991">
        <v>0</v>
      </c>
      <c r="N991" t="str">
        <f>VLOOKUP(O991:O8022,'VLOOKUP Ranges'!$A$9:$B$12,2,TRUE)</f>
        <v>1-9</v>
      </c>
      <c r="O991">
        <v>1</v>
      </c>
      <c r="P991">
        <v>1</v>
      </c>
      <c r="Q991" t="s">
        <v>44</v>
      </c>
      <c r="R991" t="s">
        <v>45</v>
      </c>
      <c r="S991" t="s">
        <v>44</v>
      </c>
      <c r="T991" t="s">
        <v>45</v>
      </c>
      <c r="U991" t="s">
        <v>44</v>
      </c>
      <c r="V991" t="s">
        <v>44</v>
      </c>
      <c r="W991" t="s">
        <v>44</v>
      </c>
      <c r="X991">
        <v>1</v>
      </c>
      <c r="Y991" t="str">
        <f>VLOOKUP(Z991:Z8022,'VLOOKUP Ranges'!$A$2:$B$5,2,TRUE)</f>
        <v>35-70</v>
      </c>
      <c r="Z991">
        <v>55.8</v>
      </c>
      <c r="AA991">
        <v>55.8</v>
      </c>
      <c r="AB991" t="s">
        <v>45</v>
      </c>
      <c r="AC991">
        <v>1</v>
      </c>
      <c r="AD991">
        <v>87</v>
      </c>
      <c r="AE991">
        <v>5527</v>
      </c>
      <c r="AF991" t="s">
        <v>98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1</v>
      </c>
      <c r="AM991" t="b">
        <v>0</v>
      </c>
      <c r="AN991">
        <v>55.8</v>
      </c>
      <c r="AO991">
        <f t="shared" si="15"/>
        <v>56</v>
      </c>
      <c r="AP991" t="b">
        <v>1</v>
      </c>
    </row>
    <row r="992" spans="1:42" x14ac:dyDescent="0.25">
      <c r="A992" t="s">
        <v>2463</v>
      </c>
      <c r="B992">
        <v>1</v>
      </c>
      <c r="C992" t="s">
        <v>40</v>
      </c>
      <c r="D992" t="s">
        <v>41</v>
      </c>
      <c r="E992" t="s">
        <v>2464</v>
      </c>
      <c r="F992">
        <v>92365</v>
      </c>
      <c r="G992" t="s">
        <v>2465</v>
      </c>
      <c r="H992">
        <v>34.893259999999998</v>
      </c>
      <c r="I992">
        <v>-116.50595800000001</v>
      </c>
      <c r="J992">
        <v>1</v>
      </c>
      <c r="K992">
        <v>0</v>
      </c>
      <c r="L992">
        <v>0</v>
      </c>
      <c r="M992">
        <v>0</v>
      </c>
      <c r="N992" t="str">
        <f>VLOOKUP(O992:O8023,'VLOOKUP Ranges'!$A$9:$B$12,2,TRUE)</f>
        <v>1-9</v>
      </c>
      <c r="O992">
        <v>1</v>
      </c>
      <c r="P992">
        <v>1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45</v>
      </c>
      <c r="W992" t="s">
        <v>44</v>
      </c>
      <c r="X992">
        <v>1</v>
      </c>
      <c r="Y992" t="str">
        <f>VLOOKUP(Z992:Z8023,'VLOOKUP Ranges'!$A$2:$B$5,2,TRUE)</f>
        <v>70-89</v>
      </c>
      <c r="Z992">
        <v>79.05</v>
      </c>
      <c r="AA992">
        <v>79.05</v>
      </c>
      <c r="AB992" t="s">
        <v>45</v>
      </c>
      <c r="AC992">
        <v>1</v>
      </c>
      <c r="AD992">
        <v>80</v>
      </c>
      <c r="AE992">
        <v>3555</v>
      </c>
      <c r="AF992" t="s">
        <v>102</v>
      </c>
      <c r="AG992" t="b">
        <v>0</v>
      </c>
      <c r="AH992" t="b">
        <v>0</v>
      </c>
      <c r="AI992" t="b">
        <v>1</v>
      </c>
      <c r="AJ992" t="b">
        <v>0</v>
      </c>
      <c r="AK992" t="b">
        <v>0</v>
      </c>
      <c r="AL992" t="b">
        <v>1</v>
      </c>
      <c r="AM992" t="b">
        <v>0</v>
      </c>
      <c r="AN992">
        <v>79.05</v>
      </c>
      <c r="AO992">
        <f t="shared" si="15"/>
        <v>80</v>
      </c>
      <c r="AP992" t="b">
        <v>0</v>
      </c>
    </row>
    <row r="993" spans="1:42" x14ac:dyDescent="0.25">
      <c r="A993" t="s">
        <v>2466</v>
      </c>
      <c r="B993">
        <v>1</v>
      </c>
      <c r="C993" t="s">
        <v>40</v>
      </c>
      <c r="D993" t="s">
        <v>41</v>
      </c>
      <c r="E993" t="s">
        <v>2467</v>
      </c>
      <c r="F993">
        <v>92368</v>
      </c>
      <c r="G993" t="s">
        <v>2468</v>
      </c>
      <c r="H993">
        <v>34.647959</v>
      </c>
      <c r="I993">
        <v>-117.29695700000001</v>
      </c>
      <c r="J993">
        <v>1</v>
      </c>
      <c r="K993">
        <v>0</v>
      </c>
      <c r="L993">
        <v>1</v>
      </c>
      <c r="M993">
        <v>0</v>
      </c>
      <c r="N993" t="str">
        <f>VLOOKUP(O993:O8024,'VLOOKUP Ranges'!$A$9:$B$12,2,TRUE)</f>
        <v>1-9</v>
      </c>
      <c r="O993">
        <v>1</v>
      </c>
      <c r="P993">
        <v>1</v>
      </c>
      <c r="Q993" t="s">
        <v>44</v>
      </c>
      <c r="R993" t="s">
        <v>45</v>
      </c>
      <c r="S993" t="s">
        <v>44</v>
      </c>
      <c r="T993" t="s">
        <v>44</v>
      </c>
      <c r="U993" t="s">
        <v>44</v>
      </c>
      <c r="V993" t="s">
        <v>45</v>
      </c>
      <c r="W993" t="s">
        <v>45</v>
      </c>
      <c r="X993">
        <v>1</v>
      </c>
      <c r="Y993" t="str">
        <f>VLOOKUP(Z993:Z8024,'VLOOKUP Ranges'!$A$2:$B$5,2,TRUE)</f>
        <v>89-118</v>
      </c>
      <c r="Z993">
        <v>95</v>
      </c>
      <c r="AA993">
        <v>95</v>
      </c>
      <c r="AB993" t="s">
        <v>45</v>
      </c>
      <c r="AC993">
        <v>1</v>
      </c>
      <c r="AD993">
        <v>82</v>
      </c>
      <c r="AE993">
        <v>4489</v>
      </c>
      <c r="AF993" t="s">
        <v>106</v>
      </c>
      <c r="AG993" t="b">
        <v>0</v>
      </c>
      <c r="AH993" t="b">
        <v>0</v>
      </c>
      <c r="AI993" t="b">
        <v>1</v>
      </c>
      <c r="AJ993" t="b">
        <v>0</v>
      </c>
      <c r="AK993" t="b">
        <v>0</v>
      </c>
      <c r="AL993" t="b">
        <v>1</v>
      </c>
      <c r="AM993" t="b">
        <v>0</v>
      </c>
      <c r="AN993">
        <v>95</v>
      </c>
      <c r="AO993">
        <f t="shared" si="15"/>
        <v>95</v>
      </c>
      <c r="AP993" t="b">
        <v>1</v>
      </c>
    </row>
    <row r="994" spans="1:42" x14ac:dyDescent="0.25">
      <c r="A994" t="s">
        <v>2469</v>
      </c>
      <c r="B994">
        <v>1</v>
      </c>
      <c r="C994" t="s">
        <v>40</v>
      </c>
      <c r="D994" t="s">
        <v>41</v>
      </c>
      <c r="E994" t="s">
        <v>371</v>
      </c>
      <c r="F994">
        <v>92371</v>
      </c>
      <c r="G994" t="s">
        <v>372</v>
      </c>
      <c r="H994">
        <v>34.441122999999997</v>
      </c>
      <c r="I994">
        <v>-117.537886</v>
      </c>
      <c r="J994">
        <v>0</v>
      </c>
      <c r="K994">
        <v>0</v>
      </c>
      <c r="L994">
        <v>0</v>
      </c>
      <c r="M994">
        <v>0</v>
      </c>
      <c r="N994" t="str">
        <f>VLOOKUP(O994:O8025,'VLOOKUP Ranges'!$A$9:$B$12,2,TRUE)</f>
        <v>1-9</v>
      </c>
      <c r="O994">
        <v>1</v>
      </c>
      <c r="P994">
        <v>0</v>
      </c>
      <c r="Q994" t="s">
        <v>62</v>
      </c>
      <c r="R994" t="s">
        <v>44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>
        <v>0</v>
      </c>
      <c r="Y994" t="str">
        <f>VLOOKUP(Z994:Z8025,'VLOOKUP Ranges'!$A$2:$B$5,2,TRUE)</f>
        <v>18-35</v>
      </c>
      <c r="Z994">
        <v>25.2</v>
      </c>
      <c r="AA994">
        <v>25.2</v>
      </c>
      <c r="AB994" t="s">
        <v>45</v>
      </c>
      <c r="AC994">
        <v>1</v>
      </c>
      <c r="AD994">
        <v>82</v>
      </c>
      <c r="AE994">
        <v>3196</v>
      </c>
      <c r="AF994" t="s">
        <v>139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1</v>
      </c>
      <c r="AN994">
        <v>25.2</v>
      </c>
      <c r="AO994">
        <f t="shared" si="15"/>
        <v>26</v>
      </c>
      <c r="AP994" t="b">
        <v>0</v>
      </c>
    </row>
    <row r="995" spans="1:42" x14ac:dyDescent="0.25">
      <c r="A995" t="s">
        <v>2470</v>
      </c>
      <c r="B995">
        <v>1</v>
      </c>
      <c r="C995" t="s">
        <v>40</v>
      </c>
      <c r="D995" t="s">
        <v>41</v>
      </c>
      <c r="E995" t="s">
        <v>374</v>
      </c>
      <c r="F995">
        <v>92373</v>
      </c>
      <c r="G995" t="s">
        <v>375</v>
      </c>
      <c r="H995">
        <v>34.003242999999998</v>
      </c>
      <c r="I995">
        <v>-117.13828599999999</v>
      </c>
      <c r="J995">
        <v>1</v>
      </c>
      <c r="K995">
        <v>1</v>
      </c>
      <c r="L995">
        <v>0</v>
      </c>
      <c r="M995">
        <v>0</v>
      </c>
      <c r="N995" t="str">
        <f>VLOOKUP(O995:O8026,'VLOOKUP Ranges'!$A$9:$B$12,2,TRUE)</f>
        <v>29-55</v>
      </c>
      <c r="O995">
        <v>41</v>
      </c>
      <c r="P995">
        <v>1</v>
      </c>
      <c r="Q995" t="s">
        <v>45</v>
      </c>
      <c r="R995" t="s">
        <v>44</v>
      </c>
      <c r="S995" t="s">
        <v>44</v>
      </c>
      <c r="T995" t="s">
        <v>45</v>
      </c>
      <c r="U995" t="s">
        <v>44</v>
      </c>
      <c r="V995" t="s">
        <v>45</v>
      </c>
      <c r="W995" t="s">
        <v>45</v>
      </c>
      <c r="X995">
        <v>1</v>
      </c>
      <c r="Y995" t="str">
        <f>VLOOKUP(Z995:Z8026,'VLOOKUP Ranges'!$A$2:$B$5,2,TRUE)</f>
        <v>89-118</v>
      </c>
      <c r="Z995">
        <v>98.4</v>
      </c>
      <c r="AA995">
        <v>4187.75</v>
      </c>
      <c r="AB995" t="s">
        <v>45</v>
      </c>
      <c r="AC995">
        <v>1</v>
      </c>
      <c r="AD995">
        <v>100</v>
      </c>
      <c r="AE995">
        <v>2169</v>
      </c>
      <c r="AF995" t="s">
        <v>56</v>
      </c>
      <c r="AG995" t="b">
        <v>0</v>
      </c>
      <c r="AH995" t="b">
        <v>0</v>
      </c>
      <c r="AI995" t="b">
        <v>1</v>
      </c>
      <c r="AJ995" t="b">
        <v>0</v>
      </c>
      <c r="AK995" t="b">
        <v>0</v>
      </c>
      <c r="AL995" t="b">
        <v>1</v>
      </c>
      <c r="AM995" t="b">
        <v>0</v>
      </c>
      <c r="AN995">
        <v>102.140243902439</v>
      </c>
      <c r="AO995">
        <f t="shared" si="15"/>
        <v>99</v>
      </c>
      <c r="AP995" t="b">
        <v>0</v>
      </c>
    </row>
    <row r="996" spans="1:42" x14ac:dyDescent="0.25">
      <c r="A996" t="s">
        <v>2471</v>
      </c>
      <c r="B996">
        <v>1</v>
      </c>
      <c r="C996" t="s">
        <v>40</v>
      </c>
      <c r="D996" t="s">
        <v>41</v>
      </c>
      <c r="E996" t="s">
        <v>380</v>
      </c>
      <c r="F996">
        <v>92382</v>
      </c>
      <c r="G996" t="s">
        <v>381</v>
      </c>
      <c r="H996">
        <v>34.186211</v>
      </c>
      <c r="I996">
        <v>-117.07683</v>
      </c>
      <c r="J996">
        <v>1</v>
      </c>
      <c r="K996">
        <v>1</v>
      </c>
      <c r="L996">
        <v>1</v>
      </c>
      <c r="M996">
        <v>0</v>
      </c>
      <c r="N996" t="str">
        <f>VLOOKUP(O996:O8027,'VLOOKUP Ranges'!$A$9:$B$12,2,TRUE)</f>
        <v>55-77</v>
      </c>
      <c r="O996">
        <v>66</v>
      </c>
      <c r="P996">
        <v>1</v>
      </c>
      <c r="Q996" t="s">
        <v>45</v>
      </c>
      <c r="R996" t="s">
        <v>45</v>
      </c>
      <c r="S996" t="s">
        <v>45</v>
      </c>
      <c r="T996" t="s">
        <v>45</v>
      </c>
      <c r="U996" t="s">
        <v>45</v>
      </c>
      <c r="V996" t="s">
        <v>45</v>
      </c>
      <c r="W996" t="s">
        <v>44</v>
      </c>
      <c r="X996">
        <v>0</v>
      </c>
      <c r="Y996" t="str">
        <f>VLOOKUP(Z996:Z8027,'VLOOKUP Ranges'!$A$2:$B$5,2,TRUE)</f>
        <v>70-89</v>
      </c>
      <c r="Z996">
        <v>79.400000000000006</v>
      </c>
      <c r="AA996">
        <v>5154.6000000000004</v>
      </c>
      <c r="AB996" t="s">
        <v>45</v>
      </c>
      <c r="AC996">
        <v>1</v>
      </c>
      <c r="AD996">
        <v>73</v>
      </c>
      <c r="AE996">
        <v>5910</v>
      </c>
      <c r="AF996" t="s">
        <v>59</v>
      </c>
      <c r="AG996" t="b">
        <v>0</v>
      </c>
      <c r="AH996" t="b">
        <v>1</v>
      </c>
      <c r="AI996" t="b">
        <v>0</v>
      </c>
      <c r="AJ996" t="b">
        <v>0</v>
      </c>
      <c r="AK996" t="b">
        <v>1</v>
      </c>
      <c r="AL996" t="b">
        <v>0</v>
      </c>
      <c r="AM996" t="b">
        <v>0</v>
      </c>
      <c r="AN996">
        <v>78.099999999999994</v>
      </c>
      <c r="AO996">
        <f t="shared" si="15"/>
        <v>80</v>
      </c>
      <c r="AP996" t="b">
        <v>1</v>
      </c>
    </row>
    <row r="997" spans="1:42" x14ac:dyDescent="0.25">
      <c r="A997" t="s">
        <v>2472</v>
      </c>
      <c r="B997">
        <v>1</v>
      </c>
      <c r="C997" t="s">
        <v>40</v>
      </c>
      <c r="D997" t="s">
        <v>41</v>
      </c>
      <c r="E997" t="s">
        <v>386</v>
      </c>
      <c r="F997">
        <v>92394</v>
      </c>
      <c r="G997" t="s">
        <v>2473</v>
      </c>
      <c r="H997">
        <v>34.567058000000003</v>
      </c>
      <c r="I997">
        <v>-117.362329</v>
      </c>
      <c r="J997">
        <v>1</v>
      </c>
      <c r="K997">
        <v>1</v>
      </c>
      <c r="L997">
        <v>0</v>
      </c>
      <c r="M997">
        <v>0</v>
      </c>
      <c r="N997" t="str">
        <f>VLOOKUP(O997:O8028,'VLOOKUP Ranges'!$A$9:$B$12,2,TRUE)</f>
        <v>29-55</v>
      </c>
      <c r="O997">
        <v>35</v>
      </c>
      <c r="P997">
        <v>1</v>
      </c>
      <c r="Q997" t="s">
        <v>45</v>
      </c>
      <c r="R997" t="s">
        <v>44</v>
      </c>
      <c r="S997" t="s">
        <v>44</v>
      </c>
      <c r="T997" t="s">
        <v>45</v>
      </c>
      <c r="U997" t="s">
        <v>44</v>
      </c>
      <c r="V997" t="s">
        <v>45</v>
      </c>
      <c r="W997" t="s">
        <v>45</v>
      </c>
      <c r="X997">
        <v>1</v>
      </c>
      <c r="Y997" t="str">
        <f>VLOOKUP(Z997:Z8028,'VLOOKUP Ranges'!$A$2:$B$5,2,TRUE)</f>
        <v>89-118</v>
      </c>
      <c r="Z997">
        <v>101.4</v>
      </c>
      <c r="AA997">
        <v>3496.3</v>
      </c>
      <c r="AB997" t="s">
        <v>45</v>
      </c>
      <c r="AC997">
        <v>1</v>
      </c>
      <c r="AD997">
        <v>92</v>
      </c>
      <c r="AE997">
        <v>3689</v>
      </c>
      <c r="AF997" t="s">
        <v>63</v>
      </c>
      <c r="AG997" t="b">
        <v>0</v>
      </c>
      <c r="AH997" t="b">
        <v>0</v>
      </c>
      <c r="AI997" t="b">
        <v>1</v>
      </c>
      <c r="AJ997" t="b">
        <v>0</v>
      </c>
      <c r="AK997" t="b">
        <v>0</v>
      </c>
      <c r="AL997" t="b">
        <v>1</v>
      </c>
      <c r="AM997" t="b">
        <v>0</v>
      </c>
      <c r="AN997">
        <v>99.894285714285701</v>
      </c>
      <c r="AO997">
        <f t="shared" si="15"/>
        <v>102</v>
      </c>
      <c r="AP997" t="b">
        <v>0</v>
      </c>
    </row>
    <row r="998" spans="1:42" x14ac:dyDescent="0.25">
      <c r="A998" t="s">
        <v>2474</v>
      </c>
      <c r="B998">
        <v>1</v>
      </c>
      <c r="C998" t="s">
        <v>40</v>
      </c>
      <c r="D998" t="s">
        <v>41</v>
      </c>
      <c r="E998" t="s">
        <v>389</v>
      </c>
      <c r="F998">
        <v>92397</v>
      </c>
      <c r="G998" t="s">
        <v>390</v>
      </c>
      <c r="H998">
        <v>34.358320999999997</v>
      </c>
      <c r="I998">
        <v>-117.618263</v>
      </c>
      <c r="J998">
        <v>1</v>
      </c>
      <c r="K998">
        <v>1</v>
      </c>
      <c r="L998">
        <v>1</v>
      </c>
      <c r="M998">
        <v>0</v>
      </c>
      <c r="N998" t="str">
        <f>VLOOKUP(O998:O8029,'VLOOKUP Ranges'!$A$9:$B$12,2,TRUE)</f>
        <v>9-29</v>
      </c>
      <c r="O998">
        <v>10</v>
      </c>
      <c r="P998">
        <v>1</v>
      </c>
      <c r="Q998" t="s">
        <v>45</v>
      </c>
      <c r="R998" t="s">
        <v>44</v>
      </c>
      <c r="S998" t="s">
        <v>44</v>
      </c>
      <c r="T998" t="s">
        <v>45</v>
      </c>
      <c r="U998" t="s">
        <v>44</v>
      </c>
      <c r="V998" t="s">
        <v>44</v>
      </c>
      <c r="W998" t="s">
        <v>45</v>
      </c>
      <c r="X998">
        <v>1</v>
      </c>
      <c r="Y998" t="str">
        <f>VLOOKUP(Z998:Z8029,'VLOOKUP Ranges'!$A$2:$B$5,2,TRUE)</f>
        <v>70-89</v>
      </c>
      <c r="Z998">
        <v>89.8</v>
      </c>
      <c r="AA998">
        <v>914.3</v>
      </c>
      <c r="AB998" t="s">
        <v>45</v>
      </c>
      <c r="AC998">
        <v>1</v>
      </c>
      <c r="AD998">
        <v>76</v>
      </c>
      <c r="AE998">
        <v>5124</v>
      </c>
      <c r="AF998" t="s">
        <v>46</v>
      </c>
      <c r="AG998" t="b">
        <v>0</v>
      </c>
      <c r="AH998" t="b">
        <v>0</v>
      </c>
      <c r="AI998" t="b">
        <v>1</v>
      </c>
      <c r="AJ998" t="b">
        <v>0</v>
      </c>
      <c r="AK998" t="b">
        <v>0</v>
      </c>
      <c r="AL998" t="b">
        <v>1</v>
      </c>
      <c r="AM998" t="b">
        <v>0</v>
      </c>
      <c r="AN998">
        <v>91.429999999999893</v>
      </c>
      <c r="AO998">
        <f t="shared" si="15"/>
        <v>90</v>
      </c>
      <c r="AP998" t="b">
        <v>0</v>
      </c>
    </row>
    <row r="999" spans="1:42" x14ac:dyDescent="0.25">
      <c r="A999" t="s">
        <v>2475</v>
      </c>
      <c r="B999">
        <v>1</v>
      </c>
      <c r="C999" t="s">
        <v>40</v>
      </c>
      <c r="D999" t="s">
        <v>41</v>
      </c>
      <c r="E999" t="s">
        <v>392</v>
      </c>
      <c r="F999">
        <v>92401</v>
      </c>
      <c r="G999" t="s">
        <v>393</v>
      </c>
      <c r="H999">
        <v>34.105935000000002</v>
      </c>
      <c r="I999">
        <v>-117.2914</v>
      </c>
      <c r="J999">
        <v>1</v>
      </c>
      <c r="K999">
        <v>0</v>
      </c>
      <c r="L999">
        <v>1</v>
      </c>
      <c r="M999">
        <v>0</v>
      </c>
      <c r="N999" t="str">
        <f>VLOOKUP(O999:O8030,'VLOOKUP Ranges'!$A$9:$B$12,2,TRUE)</f>
        <v>29-55</v>
      </c>
      <c r="O999">
        <v>54</v>
      </c>
      <c r="P999">
        <v>1</v>
      </c>
      <c r="Q999" t="s">
        <v>44</v>
      </c>
      <c r="R999" t="s">
        <v>45</v>
      </c>
      <c r="S999" t="s">
        <v>45</v>
      </c>
      <c r="T999" t="s">
        <v>45</v>
      </c>
      <c r="U999" t="s">
        <v>45</v>
      </c>
      <c r="V999" t="s">
        <v>45</v>
      </c>
      <c r="W999" t="s">
        <v>45</v>
      </c>
      <c r="X999">
        <v>0</v>
      </c>
      <c r="Y999" t="str">
        <f>VLOOKUP(Z999:Z8030,'VLOOKUP Ranges'!$A$2:$B$5,2,TRUE)</f>
        <v>89-118</v>
      </c>
      <c r="Z999">
        <v>109.75</v>
      </c>
      <c r="AA999">
        <v>6110.2</v>
      </c>
      <c r="AB999" t="s">
        <v>45</v>
      </c>
      <c r="AC999">
        <v>1</v>
      </c>
      <c r="AD999">
        <v>90</v>
      </c>
      <c r="AE999">
        <v>6274</v>
      </c>
      <c r="AF999" t="s">
        <v>56</v>
      </c>
      <c r="AG999" t="b">
        <v>0</v>
      </c>
      <c r="AH999" t="b">
        <v>1</v>
      </c>
      <c r="AI999" t="b">
        <v>1</v>
      </c>
      <c r="AJ999" t="b">
        <v>0</v>
      </c>
      <c r="AK999" t="b">
        <v>0</v>
      </c>
      <c r="AL999" t="b">
        <v>0</v>
      </c>
      <c r="AM999" t="b">
        <v>0</v>
      </c>
      <c r="AN999">
        <v>113.15185185185101</v>
      </c>
      <c r="AO999">
        <f t="shared" si="15"/>
        <v>110</v>
      </c>
      <c r="AP999" t="b">
        <v>1</v>
      </c>
    </row>
    <row r="1000" spans="1:42" x14ac:dyDescent="0.25">
      <c r="A1000" t="s">
        <v>2476</v>
      </c>
      <c r="B1000">
        <v>1</v>
      </c>
      <c r="C1000" t="s">
        <v>40</v>
      </c>
      <c r="D1000" t="s">
        <v>41</v>
      </c>
      <c r="E1000" t="s">
        <v>392</v>
      </c>
      <c r="F1000">
        <v>92405</v>
      </c>
      <c r="G1000" t="s">
        <v>2477</v>
      </c>
      <c r="H1000">
        <v>34.142747</v>
      </c>
      <c r="I1000">
        <v>-117.300864</v>
      </c>
      <c r="J1000">
        <v>1</v>
      </c>
      <c r="K1000">
        <v>0</v>
      </c>
      <c r="L1000">
        <v>0</v>
      </c>
      <c r="M1000">
        <v>0</v>
      </c>
      <c r="N1000" t="str">
        <f>VLOOKUP(O1000:O8031,'VLOOKUP Ranges'!$A$9:$B$12,2,TRUE)</f>
        <v>1-9</v>
      </c>
      <c r="O1000">
        <v>2</v>
      </c>
      <c r="P1000">
        <v>1</v>
      </c>
      <c r="Q1000" t="s">
        <v>44</v>
      </c>
      <c r="R1000" t="s">
        <v>66</v>
      </c>
      <c r="S1000" t="s">
        <v>66</v>
      </c>
      <c r="T1000" t="s">
        <v>66</v>
      </c>
      <c r="U1000" t="s">
        <v>66</v>
      </c>
      <c r="V1000" t="s">
        <v>66</v>
      </c>
      <c r="W1000" t="s">
        <v>66</v>
      </c>
      <c r="X1000">
        <v>0</v>
      </c>
      <c r="Y1000" t="str">
        <f>VLOOKUP(Z1000:Z8031,'VLOOKUP Ranges'!$A$2:$B$5,2,TRUE)</f>
        <v>18-35</v>
      </c>
      <c r="Z1000">
        <v>19.3</v>
      </c>
      <c r="AA1000">
        <v>28.3</v>
      </c>
      <c r="AB1000" t="s">
        <v>45</v>
      </c>
      <c r="AC1000">
        <v>1</v>
      </c>
      <c r="AD1000">
        <v>94</v>
      </c>
      <c r="AE1000">
        <v>2279</v>
      </c>
      <c r="AF1000" t="s">
        <v>56</v>
      </c>
      <c r="AG1000" t="b">
        <v>1</v>
      </c>
      <c r="AH1000" t="b">
        <v>0</v>
      </c>
      <c r="AI1000" t="b">
        <v>0</v>
      </c>
      <c r="AJ1000" t="b">
        <v>1</v>
      </c>
      <c r="AK1000" t="b">
        <v>1</v>
      </c>
      <c r="AL1000" t="b">
        <v>0</v>
      </c>
      <c r="AM1000" t="b">
        <v>0</v>
      </c>
      <c r="AN1000">
        <v>14.15</v>
      </c>
      <c r="AO1000">
        <f t="shared" si="15"/>
        <v>20</v>
      </c>
      <c r="AP1000" t="b">
        <v>0</v>
      </c>
    </row>
    <row r="1001" spans="1:42" x14ac:dyDescent="0.25">
      <c r="A1001" t="s">
        <v>2478</v>
      </c>
      <c r="B1001">
        <v>1</v>
      </c>
      <c r="C1001" t="s">
        <v>40</v>
      </c>
      <c r="D1001" t="s">
        <v>41</v>
      </c>
      <c r="E1001" t="s">
        <v>392</v>
      </c>
      <c r="F1001">
        <v>92408</v>
      </c>
      <c r="G1001" t="s">
        <v>1563</v>
      </c>
      <c r="H1001">
        <v>34.084909000000003</v>
      </c>
      <c r="I1001">
        <v>-117.258107</v>
      </c>
      <c r="J1001">
        <v>0</v>
      </c>
      <c r="K1001">
        <v>1</v>
      </c>
      <c r="L1001">
        <v>0</v>
      </c>
      <c r="M1001">
        <v>0</v>
      </c>
      <c r="N1001" t="str">
        <f>VLOOKUP(O1001:O8032,'VLOOKUP Ranges'!$A$9:$B$12,2,TRUE)</f>
        <v>9-29</v>
      </c>
      <c r="O1001">
        <v>26</v>
      </c>
      <c r="P1001">
        <v>1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45</v>
      </c>
      <c r="W1001" t="s">
        <v>45</v>
      </c>
      <c r="X1001">
        <v>1</v>
      </c>
      <c r="Y1001" t="str">
        <f>VLOOKUP(Z1001:Z8032,'VLOOKUP Ranges'!$A$2:$B$5,2,TRUE)</f>
        <v>89-118</v>
      </c>
      <c r="Z1001">
        <v>91.25</v>
      </c>
      <c r="AA1001">
        <v>2351.8000000000002</v>
      </c>
      <c r="AB1001" t="s">
        <v>45</v>
      </c>
      <c r="AC1001">
        <v>1</v>
      </c>
      <c r="AD1001">
        <v>76</v>
      </c>
      <c r="AE1001">
        <v>5154</v>
      </c>
      <c r="AF1001" t="s">
        <v>59</v>
      </c>
      <c r="AG1001" t="b">
        <v>0</v>
      </c>
      <c r="AH1001" t="b">
        <v>0</v>
      </c>
      <c r="AI1001" t="b">
        <v>1</v>
      </c>
      <c r="AJ1001" t="b">
        <v>0</v>
      </c>
      <c r="AK1001" t="b">
        <v>0</v>
      </c>
      <c r="AL1001" t="b">
        <v>1</v>
      </c>
      <c r="AM1001" t="b">
        <v>0</v>
      </c>
      <c r="AN1001">
        <v>90.453846153846101</v>
      </c>
      <c r="AO1001">
        <f t="shared" si="15"/>
        <v>92</v>
      </c>
      <c r="AP1001" t="b">
        <v>0</v>
      </c>
    </row>
    <row r="1002" spans="1:42" x14ac:dyDescent="0.25">
      <c r="A1002" t="s">
        <v>2479</v>
      </c>
      <c r="B1002">
        <v>1</v>
      </c>
      <c r="C1002" t="s">
        <v>40</v>
      </c>
      <c r="D1002" t="s">
        <v>41</v>
      </c>
      <c r="E1002" t="s">
        <v>397</v>
      </c>
      <c r="F1002">
        <v>92503</v>
      </c>
      <c r="G1002" t="s">
        <v>398</v>
      </c>
      <c r="H1002">
        <v>33.890045999999998</v>
      </c>
      <c r="I1002">
        <v>-117.455583</v>
      </c>
      <c r="J1002">
        <v>0</v>
      </c>
      <c r="K1002">
        <v>0</v>
      </c>
      <c r="L1002">
        <v>0</v>
      </c>
      <c r="M1002">
        <v>0</v>
      </c>
      <c r="N1002" t="str">
        <f>VLOOKUP(O1002:O8033,'VLOOKUP Ranges'!$A$9:$B$12,2,TRUE)</f>
        <v>9-29</v>
      </c>
      <c r="O1002">
        <v>15</v>
      </c>
      <c r="P1002">
        <v>1</v>
      </c>
      <c r="Q1002" t="s">
        <v>45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>
        <v>1</v>
      </c>
      <c r="Y1002" t="str">
        <f>VLOOKUP(Z1002:Z8033,'VLOOKUP Ranges'!$A$2:$B$5,2,TRUE)</f>
        <v>35-70</v>
      </c>
      <c r="Z1002">
        <v>49.1</v>
      </c>
      <c r="AA1002">
        <v>679.55</v>
      </c>
      <c r="AB1002" t="s">
        <v>45</v>
      </c>
      <c r="AC1002">
        <v>1</v>
      </c>
      <c r="AD1002">
        <v>86</v>
      </c>
      <c r="AE1002">
        <v>5209</v>
      </c>
      <c r="AF1002" t="s">
        <v>59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1</v>
      </c>
      <c r="AM1002" t="b">
        <v>0</v>
      </c>
      <c r="AN1002">
        <v>45.303333333333299</v>
      </c>
      <c r="AO1002">
        <f t="shared" si="15"/>
        <v>50</v>
      </c>
      <c r="AP1002" t="b">
        <v>0</v>
      </c>
    </row>
    <row r="1003" spans="1:42" x14ac:dyDescent="0.25">
      <c r="A1003" t="s">
        <v>2480</v>
      </c>
      <c r="B1003">
        <v>1</v>
      </c>
      <c r="C1003" t="s">
        <v>40</v>
      </c>
      <c r="D1003" t="s">
        <v>41</v>
      </c>
      <c r="E1003" t="s">
        <v>397</v>
      </c>
      <c r="F1003">
        <v>92506</v>
      </c>
      <c r="G1003" t="s">
        <v>400</v>
      </c>
      <c r="H1003">
        <v>33.930931000000001</v>
      </c>
      <c r="I1003">
        <v>-117.361788</v>
      </c>
      <c r="J1003">
        <v>0</v>
      </c>
      <c r="K1003">
        <v>0</v>
      </c>
      <c r="L1003">
        <v>0</v>
      </c>
      <c r="M1003">
        <v>0</v>
      </c>
      <c r="N1003" t="str">
        <f>VLOOKUP(O1003:O8034,'VLOOKUP Ranges'!$A$9:$B$12,2,TRUE)</f>
        <v>29-55</v>
      </c>
      <c r="O1003">
        <v>31</v>
      </c>
      <c r="P1003">
        <v>1</v>
      </c>
      <c r="Q1003" t="s">
        <v>45</v>
      </c>
      <c r="R1003" t="s">
        <v>45</v>
      </c>
      <c r="S1003" t="s">
        <v>44</v>
      </c>
      <c r="T1003" t="s">
        <v>45</v>
      </c>
      <c r="U1003" t="s">
        <v>45</v>
      </c>
      <c r="V1003" t="s">
        <v>44</v>
      </c>
      <c r="W1003" t="s">
        <v>44</v>
      </c>
      <c r="X1003">
        <v>0</v>
      </c>
      <c r="Y1003" t="str">
        <f>VLOOKUP(Z1003:Z8034,'VLOOKUP Ranges'!$A$2:$B$5,2,TRUE)</f>
        <v>35-70</v>
      </c>
      <c r="Z1003">
        <v>65.25</v>
      </c>
      <c r="AA1003">
        <v>1994.3</v>
      </c>
      <c r="AB1003" t="s">
        <v>45</v>
      </c>
      <c r="AC1003">
        <v>1</v>
      </c>
      <c r="AD1003">
        <v>68</v>
      </c>
      <c r="AE1003">
        <v>4403</v>
      </c>
      <c r="AF1003" t="s">
        <v>59</v>
      </c>
      <c r="AG1003" t="b">
        <v>0</v>
      </c>
      <c r="AH1003" t="b">
        <v>0</v>
      </c>
      <c r="AI1003" t="b">
        <v>0</v>
      </c>
      <c r="AJ1003" t="b">
        <v>0</v>
      </c>
      <c r="AK1003" t="b">
        <v>1</v>
      </c>
      <c r="AL1003" t="b">
        <v>0</v>
      </c>
      <c r="AM1003" t="b">
        <v>0</v>
      </c>
      <c r="AN1003">
        <v>64.332258064516097</v>
      </c>
      <c r="AO1003">
        <f t="shared" si="15"/>
        <v>66</v>
      </c>
      <c r="AP1003" t="b">
        <v>1</v>
      </c>
    </row>
    <row r="1004" spans="1:42" x14ac:dyDescent="0.25">
      <c r="A1004" t="s">
        <v>2481</v>
      </c>
      <c r="B1004">
        <v>1</v>
      </c>
      <c r="C1004" t="s">
        <v>40</v>
      </c>
      <c r="D1004" t="s">
        <v>41</v>
      </c>
      <c r="E1004" t="s">
        <v>397</v>
      </c>
      <c r="F1004">
        <v>92508</v>
      </c>
      <c r="G1004" t="s">
        <v>2482</v>
      </c>
      <c r="H1004">
        <v>33.885499000000003</v>
      </c>
      <c r="I1004">
        <v>-117.32495900000001</v>
      </c>
      <c r="J1004">
        <v>0</v>
      </c>
      <c r="K1004">
        <v>1</v>
      </c>
      <c r="L1004">
        <v>0</v>
      </c>
      <c r="M1004">
        <v>0</v>
      </c>
      <c r="N1004" t="str">
        <f>VLOOKUP(O1004:O8035,'VLOOKUP Ranges'!$A$9:$B$12,2,TRUE)</f>
        <v>9-29</v>
      </c>
      <c r="O1004">
        <v>18</v>
      </c>
      <c r="P1004">
        <v>1</v>
      </c>
      <c r="Q1004" t="s">
        <v>45</v>
      </c>
      <c r="R1004" t="s">
        <v>44</v>
      </c>
      <c r="S1004" t="s">
        <v>45</v>
      </c>
      <c r="T1004" t="s">
        <v>44</v>
      </c>
      <c r="U1004" t="s">
        <v>45</v>
      </c>
      <c r="V1004" t="s">
        <v>44</v>
      </c>
      <c r="W1004" t="s">
        <v>44</v>
      </c>
      <c r="X1004">
        <v>1</v>
      </c>
      <c r="Y1004" t="str">
        <f>VLOOKUP(Z1004:Z8035,'VLOOKUP Ranges'!$A$2:$B$5,2,TRUE)</f>
        <v>70-89</v>
      </c>
      <c r="Z1004">
        <v>85.45</v>
      </c>
      <c r="AA1004">
        <v>1505.85</v>
      </c>
      <c r="AB1004" t="s">
        <v>45</v>
      </c>
      <c r="AC1004">
        <v>1</v>
      </c>
      <c r="AD1004">
        <v>99</v>
      </c>
      <c r="AE1004">
        <v>5145</v>
      </c>
      <c r="AF1004" t="s">
        <v>63</v>
      </c>
      <c r="AG1004" t="b">
        <v>0</v>
      </c>
      <c r="AH1004" t="b">
        <v>0</v>
      </c>
      <c r="AI1004" t="b">
        <v>1</v>
      </c>
      <c r="AJ1004" t="b">
        <v>0</v>
      </c>
      <c r="AK1004" t="b">
        <v>0</v>
      </c>
      <c r="AL1004" t="b">
        <v>1</v>
      </c>
      <c r="AM1004" t="b">
        <v>0</v>
      </c>
      <c r="AN1004">
        <v>83.658333333333303</v>
      </c>
      <c r="AO1004">
        <f t="shared" si="15"/>
        <v>86</v>
      </c>
      <c r="AP1004" t="b">
        <v>0</v>
      </c>
    </row>
    <row r="1005" spans="1:42" x14ac:dyDescent="0.25">
      <c r="A1005" t="s">
        <v>2483</v>
      </c>
      <c r="B1005">
        <v>1</v>
      </c>
      <c r="C1005" t="s">
        <v>40</v>
      </c>
      <c r="D1005" t="s">
        <v>41</v>
      </c>
      <c r="E1005" t="s">
        <v>404</v>
      </c>
      <c r="F1005">
        <v>92518</v>
      </c>
      <c r="G1005" t="s">
        <v>405</v>
      </c>
      <c r="H1005">
        <v>33.888323</v>
      </c>
      <c r="I1005">
        <v>-117.27753300000001</v>
      </c>
      <c r="J1005">
        <v>1</v>
      </c>
      <c r="K1005">
        <v>0</v>
      </c>
      <c r="L1005">
        <v>1</v>
      </c>
      <c r="M1005">
        <v>0</v>
      </c>
      <c r="N1005" t="str">
        <f>VLOOKUP(O1005:O8036,'VLOOKUP Ranges'!$A$9:$B$12,2,TRUE)</f>
        <v>55-77</v>
      </c>
      <c r="O1005">
        <v>61</v>
      </c>
      <c r="P1005">
        <v>1</v>
      </c>
      <c r="Q1005" t="s">
        <v>45</v>
      </c>
      <c r="R1005" t="s">
        <v>44</v>
      </c>
      <c r="S1005" t="s">
        <v>45</v>
      </c>
      <c r="T1005" t="s">
        <v>44</v>
      </c>
      <c r="U1005" t="s">
        <v>45</v>
      </c>
      <c r="V1005" t="s">
        <v>45</v>
      </c>
      <c r="W1005" t="s">
        <v>44</v>
      </c>
      <c r="X1005">
        <v>1</v>
      </c>
      <c r="Y1005" t="str">
        <f>VLOOKUP(Z1005:Z8036,'VLOOKUP Ranges'!$A$2:$B$5,2,TRUE)</f>
        <v>89-118</v>
      </c>
      <c r="Z1005">
        <v>94.1</v>
      </c>
      <c r="AA1005">
        <v>5638.3</v>
      </c>
      <c r="AB1005" t="s">
        <v>45</v>
      </c>
      <c r="AC1005">
        <v>1</v>
      </c>
      <c r="AD1005">
        <v>71</v>
      </c>
      <c r="AE1005">
        <v>6295</v>
      </c>
      <c r="AF1005" t="s">
        <v>63</v>
      </c>
      <c r="AG1005" t="b">
        <v>0</v>
      </c>
      <c r="AH1005" t="b">
        <v>1</v>
      </c>
      <c r="AI1005" t="b">
        <v>1</v>
      </c>
      <c r="AJ1005" t="b">
        <v>0</v>
      </c>
      <c r="AK1005" t="b">
        <v>0</v>
      </c>
      <c r="AL1005" t="b">
        <v>1</v>
      </c>
      <c r="AM1005" t="b">
        <v>0</v>
      </c>
      <c r="AN1005">
        <v>92.431147540983602</v>
      </c>
      <c r="AO1005">
        <f t="shared" si="15"/>
        <v>95</v>
      </c>
      <c r="AP1005" t="b">
        <v>0</v>
      </c>
    </row>
    <row r="1006" spans="1:42" x14ac:dyDescent="0.25">
      <c r="A1006" t="s">
        <v>2484</v>
      </c>
      <c r="B1006">
        <v>1</v>
      </c>
      <c r="C1006" t="s">
        <v>40</v>
      </c>
      <c r="D1006" t="s">
        <v>41</v>
      </c>
      <c r="E1006" t="s">
        <v>2485</v>
      </c>
      <c r="F1006">
        <v>92532</v>
      </c>
      <c r="G1006" t="s">
        <v>2486</v>
      </c>
      <c r="H1006">
        <v>33.705835999999998</v>
      </c>
      <c r="I1006">
        <v>-117.31820399999999</v>
      </c>
      <c r="J1006">
        <v>1</v>
      </c>
      <c r="K1006">
        <v>1</v>
      </c>
      <c r="L1006">
        <v>0</v>
      </c>
      <c r="M1006">
        <v>0</v>
      </c>
      <c r="N1006" t="str">
        <f>VLOOKUP(O1006:O8037,'VLOOKUP Ranges'!$A$9:$B$12,2,TRUE)</f>
        <v>1-9</v>
      </c>
      <c r="O1006">
        <v>1</v>
      </c>
      <c r="P1006">
        <v>1</v>
      </c>
      <c r="Q1006" t="s">
        <v>44</v>
      </c>
      <c r="R1006" t="s">
        <v>44</v>
      </c>
      <c r="S1006" t="s">
        <v>44</v>
      </c>
      <c r="T1006" t="s">
        <v>44</v>
      </c>
      <c r="U1006" t="s">
        <v>44</v>
      </c>
      <c r="V1006" t="s">
        <v>44</v>
      </c>
      <c r="W1006" t="s">
        <v>44</v>
      </c>
      <c r="X1006">
        <v>1</v>
      </c>
      <c r="Y1006" t="str">
        <f>VLOOKUP(Z1006:Z8037,'VLOOKUP Ranges'!$A$2:$B$5,2,TRUE)</f>
        <v>70-89</v>
      </c>
      <c r="Z1006">
        <v>71.650000000000006</v>
      </c>
      <c r="AA1006">
        <v>71.650000000000006</v>
      </c>
      <c r="AB1006" t="s">
        <v>45</v>
      </c>
      <c r="AC1006">
        <v>1</v>
      </c>
      <c r="AD1006">
        <v>84</v>
      </c>
      <c r="AE1006">
        <v>5674</v>
      </c>
      <c r="AF1006" t="s">
        <v>63</v>
      </c>
      <c r="AG1006" t="b">
        <v>0</v>
      </c>
      <c r="AH1006" t="b">
        <v>0</v>
      </c>
      <c r="AI1006" t="b">
        <v>1</v>
      </c>
      <c r="AJ1006" t="b">
        <v>0</v>
      </c>
      <c r="AK1006" t="b">
        <v>0</v>
      </c>
      <c r="AL1006" t="b">
        <v>1</v>
      </c>
      <c r="AM1006" t="b">
        <v>0</v>
      </c>
      <c r="AN1006">
        <v>71.650000000000006</v>
      </c>
      <c r="AO1006">
        <f t="shared" si="15"/>
        <v>72</v>
      </c>
      <c r="AP1006" t="b">
        <v>0</v>
      </c>
    </row>
    <row r="1007" spans="1:42" x14ac:dyDescent="0.25">
      <c r="A1007" t="s">
        <v>2487</v>
      </c>
      <c r="B1007">
        <v>1</v>
      </c>
      <c r="C1007" t="s">
        <v>40</v>
      </c>
      <c r="D1007" t="s">
        <v>41</v>
      </c>
      <c r="E1007" t="s">
        <v>1565</v>
      </c>
      <c r="F1007">
        <v>92539</v>
      </c>
      <c r="G1007" t="s">
        <v>1566</v>
      </c>
      <c r="H1007">
        <v>33.527605000000001</v>
      </c>
      <c r="I1007">
        <v>-116.666551</v>
      </c>
      <c r="J1007">
        <v>1</v>
      </c>
      <c r="K1007">
        <v>0</v>
      </c>
      <c r="L1007">
        <v>1</v>
      </c>
      <c r="M1007">
        <v>0</v>
      </c>
      <c r="N1007" t="str">
        <f>VLOOKUP(O1007:O8038,'VLOOKUP Ranges'!$A$9:$B$12,2,TRUE)</f>
        <v>9-29</v>
      </c>
      <c r="O1007">
        <v>24</v>
      </c>
      <c r="P1007">
        <v>1</v>
      </c>
      <c r="Q1007" t="s">
        <v>45</v>
      </c>
      <c r="R1007" t="s">
        <v>44</v>
      </c>
      <c r="S1007" t="s">
        <v>45</v>
      </c>
      <c r="T1007" t="s">
        <v>45</v>
      </c>
      <c r="U1007" t="s">
        <v>44</v>
      </c>
      <c r="V1007" t="s">
        <v>45</v>
      </c>
      <c r="W1007" t="s">
        <v>45</v>
      </c>
      <c r="X1007">
        <v>1</v>
      </c>
      <c r="Y1007" t="str">
        <f>VLOOKUP(Z1007:Z8038,'VLOOKUP Ranges'!$A$2:$B$5,2,TRUE)</f>
        <v>89-118</v>
      </c>
      <c r="Z1007">
        <v>104.65</v>
      </c>
      <c r="AA1007">
        <v>2542.4499999999998</v>
      </c>
      <c r="AB1007" t="s">
        <v>45</v>
      </c>
      <c r="AC1007">
        <v>1</v>
      </c>
      <c r="AD1007">
        <v>72</v>
      </c>
      <c r="AE1007">
        <v>4734</v>
      </c>
      <c r="AF1007" t="s">
        <v>46</v>
      </c>
      <c r="AG1007" t="b">
        <v>0</v>
      </c>
      <c r="AH1007" t="b">
        <v>0</v>
      </c>
      <c r="AI1007" t="b">
        <v>1</v>
      </c>
      <c r="AJ1007" t="b">
        <v>0</v>
      </c>
      <c r="AK1007" t="b">
        <v>0</v>
      </c>
      <c r="AL1007" t="b">
        <v>1</v>
      </c>
      <c r="AM1007" t="b">
        <v>0</v>
      </c>
      <c r="AN1007">
        <v>105.935416666666</v>
      </c>
      <c r="AO1007">
        <f t="shared" si="15"/>
        <v>105</v>
      </c>
      <c r="AP1007" t="b">
        <v>0</v>
      </c>
    </row>
    <row r="1008" spans="1:42" x14ac:dyDescent="0.25">
      <c r="A1008" t="s">
        <v>2488</v>
      </c>
      <c r="B1008">
        <v>1</v>
      </c>
      <c r="C1008" t="s">
        <v>40</v>
      </c>
      <c r="D1008" t="s">
        <v>41</v>
      </c>
      <c r="E1008" t="s">
        <v>416</v>
      </c>
      <c r="F1008">
        <v>92555</v>
      </c>
      <c r="G1008" t="s">
        <v>1572</v>
      </c>
      <c r="H1008">
        <v>33.907361000000002</v>
      </c>
      <c r="I1008">
        <v>-117.109972</v>
      </c>
      <c r="J1008">
        <v>0</v>
      </c>
      <c r="K1008">
        <v>0</v>
      </c>
      <c r="L1008">
        <v>0</v>
      </c>
      <c r="M1008">
        <v>0</v>
      </c>
      <c r="N1008" t="str">
        <f>VLOOKUP(O1008:O8039,'VLOOKUP Ranges'!$A$9:$B$12,2,TRUE)</f>
        <v>1-9</v>
      </c>
      <c r="O1008">
        <v>3</v>
      </c>
      <c r="P1008">
        <v>1</v>
      </c>
      <c r="Q1008" t="s">
        <v>45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>
        <v>1</v>
      </c>
      <c r="Y1008" t="str">
        <f>VLOOKUP(Z1008:Z8039,'VLOOKUP Ranges'!$A$2:$B$5,2,TRUE)</f>
        <v>70-89</v>
      </c>
      <c r="Z1008">
        <v>74.25</v>
      </c>
      <c r="AA1008">
        <v>210.3</v>
      </c>
      <c r="AB1008" t="s">
        <v>45</v>
      </c>
      <c r="AC1008">
        <v>1</v>
      </c>
      <c r="AD1008">
        <v>94</v>
      </c>
      <c r="AE1008">
        <v>3207</v>
      </c>
      <c r="AF1008" t="s">
        <v>46</v>
      </c>
      <c r="AG1008" t="b">
        <v>0</v>
      </c>
      <c r="AH1008" t="b">
        <v>0</v>
      </c>
      <c r="AI1008" t="b">
        <v>1</v>
      </c>
      <c r="AJ1008" t="b">
        <v>0</v>
      </c>
      <c r="AK1008" t="b">
        <v>0</v>
      </c>
      <c r="AL1008" t="b">
        <v>1</v>
      </c>
      <c r="AM1008" t="b">
        <v>0</v>
      </c>
      <c r="AN1008">
        <v>70.099999999999994</v>
      </c>
      <c r="AO1008">
        <f t="shared" si="15"/>
        <v>75</v>
      </c>
      <c r="AP1008" t="b">
        <v>0</v>
      </c>
    </row>
    <row r="1009" spans="1:42" x14ac:dyDescent="0.25">
      <c r="A1009" t="s">
        <v>2489</v>
      </c>
      <c r="B1009">
        <v>1</v>
      </c>
      <c r="C1009" t="s">
        <v>40</v>
      </c>
      <c r="D1009" t="s">
        <v>41</v>
      </c>
      <c r="E1009" t="s">
        <v>422</v>
      </c>
      <c r="F1009">
        <v>92570</v>
      </c>
      <c r="G1009" t="s">
        <v>2490</v>
      </c>
      <c r="H1009">
        <v>33.787298</v>
      </c>
      <c r="I1009">
        <v>-117.32067600000001</v>
      </c>
      <c r="J1009">
        <v>0</v>
      </c>
      <c r="K1009">
        <v>1</v>
      </c>
      <c r="L1009">
        <v>0</v>
      </c>
      <c r="M1009">
        <v>0</v>
      </c>
      <c r="N1009" t="str">
        <f>VLOOKUP(O1009:O8040,'VLOOKUP Ranges'!$A$9:$B$12,2,TRUE)</f>
        <v>1-9</v>
      </c>
      <c r="O1009">
        <v>1</v>
      </c>
      <c r="P1009">
        <v>1</v>
      </c>
      <c r="Q1009" t="s">
        <v>45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>
        <v>1</v>
      </c>
      <c r="Y1009" t="str">
        <f>VLOOKUP(Z1009:Z8040,'VLOOKUP Ranges'!$A$2:$B$5,2,TRUE)</f>
        <v>70-89</v>
      </c>
      <c r="Z1009">
        <v>74.2</v>
      </c>
      <c r="AA1009">
        <v>74.2</v>
      </c>
      <c r="AB1009" t="s">
        <v>45</v>
      </c>
      <c r="AC1009">
        <v>1</v>
      </c>
      <c r="AD1009">
        <v>71</v>
      </c>
      <c r="AE1009">
        <v>4684</v>
      </c>
      <c r="AF1009" t="s">
        <v>90</v>
      </c>
      <c r="AG1009" t="b">
        <v>0</v>
      </c>
      <c r="AH1009" t="b">
        <v>0</v>
      </c>
      <c r="AI1009" t="b">
        <v>1</v>
      </c>
      <c r="AJ1009" t="b">
        <v>0</v>
      </c>
      <c r="AK1009" t="b">
        <v>0</v>
      </c>
      <c r="AL1009" t="b">
        <v>1</v>
      </c>
      <c r="AM1009" t="b">
        <v>0</v>
      </c>
      <c r="AN1009">
        <v>74.2</v>
      </c>
      <c r="AO1009">
        <f t="shared" si="15"/>
        <v>75</v>
      </c>
      <c r="AP1009" t="b">
        <v>0</v>
      </c>
    </row>
    <row r="1010" spans="1:42" x14ac:dyDescent="0.25">
      <c r="A1010" t="s">
        <v>2491</v>
      </c>
      <c r="B1010">
        <v>1</v>
      </c>
      <c r="C1010" t="s">
        <v>40</v>
      </c>
      <c r="D1010" t="s">
        <v>41</v>
      </c>
      <c r="E1010" t="s">
        <v>2492</v>
      </c>
      <c r="F1010">
        <v>92590</v>
      </c>
      <c r="G1010" t="s">
        <v>2493</v>
      </c>
      <c r="H1010">
        <v>33.475493</v>
      </c>
      <c r="I1010">
        <v>-117.219551</v>
      </c>
      <c r="J1010">
        <v>1</v>
      </c>
      <c r="K1010">
        <v>1</v>
      </c>
      <c r="L1010">
        <v>1</v>
      </c>
      <c r="M1010">
        <v>0</v>
      </c>
      <c r="N1010" t="str">
        <f>VLOOKUP(O1010:O8041,'VLOOKUP Ranges'!$A$9:$B$12,2,TRUE)</f>
        <v>29-55</v>
      </c>
      <c r="O1010">
        <v>43</v>
      </c>
      <c r="P1010">
        <v>1</v>
      </c>
      <c r="Q1010" t="s">
        <v>45</v>
      </c>
      <c r="R1010" t="s">
        <v>44</v>
      </c>
      <c r="S1010" t="s">
        <v>45</v>
      </c>
      <c r="T1010" t="s">
        <v>44</v>
      </c>
      <c r="U1010" t="s">
        <v>44</v>
      </c>
      <c r="V1010" t="s">
        <v>45</v>
      </c>
      <c r="W1010" t="s">
        <v>45</v>
      </c>
      <c r="X1010">
        <v>1</v>
      </c>
      <c r="Y1010" t="str">
        <f>VLOOKUP(Z1010:Z8041,'VLOOKUP Ranges'!$A$2:$B$5,2,TRUE)</f>
        <v>89-118</v>
      </c>
      <c r="Z1010">
        <v>101</v>
      </c>
      <c r="AA1010">
        <v>4388.3999999999996</v>
      </c>
      <c r="AB1010" t="s">
        <v>45</v>
      </c>
      <c r="AC1010">
        <v>1</v>
      </c>
      <c r="AD1010">
        <v>87</v>
      </c>
      <c r="AE1010">
        <v>3123</v>
      </c>
      <c r="AF1010" t="s">
        <v>94</v>
      </c>
      <c r="AG1010" t="b">
        <v>0</v>
      </c>
      <c r="AH1010" t="b">
        <v>0</v>
      </c>
      <c r="AI1010" t="b">
        <v>1</v>
      </c>
      <c r="AJ1010" t="b">
        <v>0</v>
      </c>
      <c r="AK1010" t="b">
        <v>0</v>
      </c>
      <c r="AL1010" t="b">
        <v>1</v>
      </c>
      <c r="AM1010" t="b">
        <v>0</v>
      </c>
      <c r="AN1010">
        <v>102.055813953488</v>
      </c>
      <c r="AO1010">
        <f t="shared" si="15"/>
        <v>101</v>
      </c>
      <c r="AP1010" t="b">
        <v>0</v>
      </c>
    </row>
    <row r="1011" spans="1:42" x14ac:dyDescent="0.25">
      <c r="A1011" t="s">
        <v>2494</v>
      </c>
      <c r="B1011">
        <v>1</v>
      </c>
      <c r="C1011" t="s">
        <v>40</v>
      </c>
      <c r="D1011" t="s">
        <v>41</v>
      </c>
      <c r="E1011" t="s">
        <v>2492</v>
      </c>
      <c r="F1011">
        <v>92591</v>
      </c>
      <c r="G1011" t="s">
        <v>2495</v>
      </c>
      <c r="H1011">
        <v>33.540604000000002</v>
      </c>
      <c r="I1011">
        <v>-117.10908999999999</v>
      </c>
      <c r="J1011">
        <v>1</v>
      </c>
      <c r="K1011">
        <v>0</v>
      </c>
      <c r="L1011">
        <v>1</v>
      </c>
      <c r="M1011">
        <v>0</v>
      </c>
      <c r="N1011" t="str">
        <f>VLOOKUP(O1011:O8042,'VLOOKUP Ranges'!$A$9:$B$12,2,TRUE)</f>
        <v>1-9</v>
      </c>
      <c r="O1011">
        <v>4</v>
      </c>
      <c r="P1011">
        <v>1</v>
      </c>
      <c r="Q1011" t="s">
        <v>45</v>
      </c>
      <c r="R1011" t="s">
        <v>44</v>
      </c>
      <c r="S1011" t="s">
        <v>45</v>
      </c>
      <c r="T1011" t="s">
        <v>44</v>
      </c>
      <c r="U1011" t="s">
        <v>44</v>
      </c>
      <c r="V1011" t="s">
        <v>45</v>
      </c>
      <c r="W1011" t="s">
        <v>45</v>
      </c>
      <c r="X1011">
        <v>1</v>
      </c>
      <c r="Y1011" t="str">
        <f>VLOOKUP(Z1011:Z8042,'VLOOKUP Ranges'!$A$2:$B$5,2,TRUE)</f>
        <v>89-118</v>
      </c>
      <c r="Z1011">
        <v>100.2</v>
      </c>
      <c r="AA1011">
        <v>420.2</v>
      </c>
      <c r="AB1011" t="s">
        <v>45</v>
      </c>
      <c r="AC1011">
        <v>1</v>
      </c>
      <c r="AD1011">
        <v>82</v>
      </c>
      <c r="AE1011">
        <v>2650</v>
      </c>
      <c r="AF1011" t="s">
        <v>98</v>
      </c>
      <c r="AG1011" t="b">
        <v>0</v>
      </c>
      <c r="AH1011" t="b">
        <v>0</v>
      </c>
      <c r="AI1011" t="b">
        <v>1</v>
      </c>
      <c r="AJ1011" t="b">
        <v>0</v>
      </c>
      <c r="AK1011" t="b">
        <v>0</v>
      </c>
      <c r="AL1011" t="b">
        <v>1</v>
      </c>
      <c r="AM1011" t="b">
        <v>0</v>
      </c>
      <c r="AN1011">
        <v>105.05</v>
      </c>
      <c r="AO1011">
        <f t="shared" si="15"/>
        <v>101</v>
      </c>
      <c r="AP1011" t="b">
        <v>0</v>
      </c>
    </row>
    <row r="1012" spans="1:42" x14ac:dyDescent="0.25">
      <c r="A1012" t="s">
        <v>2496</v>
      </c>
      <c r="B1012">
        <v>1</v>
      </c>
      <c r="C1012" t="s">
        <v>40</v>
      </c>
      <c r="D1012" t="s">
        <v>41</v>
      </c>
      <c r="E1012" t="s">
        <v>2492</v>
      </c>
      <c r="F1012">
        <v>92592</v>
      </c>
      <c r="G1012" t="s">
        <v>2497</v>
      </c>
      <c r="H1012">
        <v>33.507255000000001</v>
      </c>
      <c r="I1012">
        <v>-117.029473</v>
      </c>
      <c r="J1012">
        <v>1</v>
      </c>
      <c r="K1012">
        <v>1</v>
      </c>
      <c r="L1012">
        <v>1</v>
      </c>
      <c r="M1012">
        <v>0</v>
      </c>
      <c r="N1012" t="str">
        <f>VLOOKUP(O1012:O8043,'VLOOKUP Ranges'!$A$9:$B$12,2,TRUE)</f>
        <v>9-29</v>
      </c>
      <c r="O1012">
        <v>25</v>
      </c>
      <c r="P1012">
        <v>1</v>
      </c>
      <c r="Q1012" t="s">
        <v>45</v>
      </c>
      <c r="R1012" t="s">
        <v>45</v>
      </c>
      <c r="S1012" t="s">
        <v>44</v>
      </c>
      <c r="T1012" t="s">
        <v>44</v>
      </c>
      <c r="U1012" t="s">
        <v>44</v>
      </c>
      <c r="V1012" t="s">
        <v>44</v>
      </c>
      <c r="W1012" t="s">
        <v>45</v>
      </c>
      <c r="X1012">
        <v>1</v>
      </c>
      <c r="Y1012" t="str">
        <f>VLOOKUP(Z1012:Z8043,'VLOOKUP Ranges'!$A$2:$B$5,2,TRUE)</f>
        <v>70-89</v>
      </c>
      <c r="Z1012">
        <v>89.05</v>
      </c>
      <c r="AA1012">
        <v>2177.4499999999998</v>
      </c>
      <c r="AB1012" t="s">
        <v>45</v>
      </c>
      <c r="AC1012">
        <v>1</v>
      </c>
      <c r="AD1012">
        <v>97</v>
      </c>
      <c r="AE1012">
        <v>2673</v>
      </c>
      <c r="AF1012" t="s">
        <v>102</v>
      </c>
      <c r="AG1012" t="b">
        <v>1</v>
      </c>
      <c r="AH1012" t="b">
        <v>0</v>
      </c>
      <c r="AI1012" t="b">
        <v>1</v>
      </c>
      <c r="AJ1012" t="b">
        <v>0</v>
      </c>
      <c r="AK1012" t="b">
        <v>0</v>
      </c>
      <c r="AL1012" t="b">
        <v>1</v>
      </c>
      <c r="AM1012" t="b">
        <v>0</v>
      </c>
      <c r="AN1012">
        <v>87.097999999999999</v>
      </c>
      <c r="AO1012">
        <f t="shared" si="15"/>
        <v>90</v>
      </c>
      <c r="AP1012" t="b">
        <v>1</v>
      </c>
    </row>
    <row r="1013" spans="1:42" x14ac:dyDescent="0.25">
      <c r="A1013" t="s">
        <v>2498</v>
      </c>
      <c r="B1013">
        <v>1</v>
      </c>
      <c r="C1013" t="s">
        <v>40</v>
      </c>
      <c r="D1013" t="s">
        <v>41</v>
      </c>
      <c r="E1013" t="s">
        <v>430</v>
      </c>
      <c r="F1013">
        <v>92602</v>
      </c>
      <c r="G1013" t="s">
        <v>2499</v>
      </c>
      <c r="H1013">
        <v>33.720359000000002</v>
      </c>
      <c r="I1013">
        <v>-117.733655</v>
      </c>
      <c r="J1013">
        <v>0</v>
      </c>
      <c r="K1013">
        <v>0</v>
      </c>
      <c r="L1013">
        <v>1</v>
      </c>
      <c r="M1013">
        <v>0</v>
      </c>
      <c r="N1013" t="str">
        <f>VLOOKUP(O1013:O8044,'VLOOKUP Ranges'!$A$9:$B$12,2,TRUE)</f>
        <v>55-77</v>
      </c>
      <c r="O1013">
        <v>57</v>
      </c>
      <c r="P1013">
        <v>1</v>
      </c>
      <c r="Q1013" t="s">
        <v>44</v>
      </c>
      <c r="R1013" t="s">
        <v>45</v>
      </c>
      <c r="S1013" t="s">
        <v>44</v>
      </c>
      <c r="T1013" t="s">
        <v>44</v>
      </c>
      <c r="U1013" t="s">
        <v>44</v>
      </c>
      <c r="V1013" t="s">
        <v>45</v>
      </c>
      <c r="W1013" t="s">
        <v>45</v>
      </c>
      <c r="X1013">
        <v>1</v>
      </c>
      <c r="Y1013" t="str">
        <f>VLOOKUP(Z1013:Z8044,'VLOOKUP Ranges'!$A$2:$B$5,2,TRUE)</f>
        <v>35-70</v>
      </c>
      <c r="Z1013">
        <v>70.099999999999994</v>
      </c>
      <c r="AA1013">
        <v>3913.3</v>
      </c>
      <c r="AB1013" t="s">
        <v>45</v>
      </c>
      <c r="AC1013">
        <v>1</v>
      </c>
      <c r="AD1013">
        <v>81</v>
      </c>
      <c r="AE1013">
        <v>4669</v>
      </c>
      <c r="AF1013" t="s">
        <v>106</v>
      </c>
      <c r="AG1013" t="b">
        <v>1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>
        <v>68.654385964912194</v>
      </c>
      <c r="AO1013">
        <f t="shared" si="15"/>
        <v>71</v>
      </c>
      <c r="AP1013" t="b">
        <v>1</v>
      </c>
    </row>
    <row r="1014" spans="1:42" x14ac:dyDescent="0.25">
      <c r="A1014" t="s">
        <v>2500</v>
      </c>
      <c r="B1014">
        <v>1</v>
      </c>
      <c r="C1014" t="s">
        <v>40</v>
      </c>
      <c r="D1014" t="s">
        <v>41</v>
      </c>
      <c r="E1014" t="s">
        <v>1581</v>
      </c>
      <c r="F1014">
        <v>92610</v>
      </c>
      <c r="G1014" t="s">
        <v>1582</v>
      </c>
      <c r="H1014">
        <v>33.698728000000003</v>
      </c>
      <c r="I1014">
        <v>-117.67768</v>
      </c>
      <c r="J1014">
        <v>0</v>
      </c>
      <c r="K1014">
        <v>0</v>
      </c>
      <c r="L1014">
        <v>0</v>
      </c>
      <c r="M1014">
        <v>0</v>
      </c>
      <c r="N1014" t="str">
        <f>VLOOKUP(O1014:O8045,'VLOOKUP Ranges'!$A$9:$B$12,2,TRUE)</f>
        <v>1-9</v>
      </c>
      <c r="O1014">
        <v>4</v>
      </c>
      <c r="P1014">
        <v>1</v>
      </c>
      <c r="Q1014" t="s">
        <v>44</v>
      </c>
      <c r="R1014" t="s">
        <v>44</v>
      </c>
      <c r="S1014" t="s">
        <v>45</v>
      </c>
      <c r="T1014" t="s">
        <v>45</v>
      </c>
      <c r="U1014" t="s">
        <v>45</v>
      </c>
      <c r="V1014" t="s">
        <v>45</v>
      </c>
      <c r="W1014" t="s">
        <v>45</v>
      </c>
      <c r="X1014">
        <v>1</v>
      </c>
      <c r="Y1014" t="str">
        <f>VLOOKUP(Z1014:Z8045,'VLOOKUP Ranges'!$A$2:$B$5,2,TRUE)</f>
        <v>89-118</v>
      </c>
      <c r="Z1014">
        <v>105.65</v>
      </c>
      <c r="AA1014">
        <v>443.9</v>
      </c>
      <c r="AB1014" t="s">
        <v>45</v>
      </c>
      <c r="AC1014">
        <v>1</v>
      </c>
      <c r="AD1014">
        <v>66</v>
      </c>
      <c r="AE1014">
        <v>4663</v>
      </c>
      <c r="AF1014" t="s">
        <v>109</v>
      </c>
      <c r="AG1014" t="b">
        <v>1</v>
      </c>
      <c r="AH1014" t="b">
        <v>0</v>
      </c>
      <c r="AI1014" t="b">
        <v>1</v>
      </c>
      <c r="AJ1014" t="b">
        <v>0</v>
      </c>
      <c r="AK1014" t="b">
        <v>0</v>
      </c>
      <c r="AL1014" t="b">
        <v>1</v>
      </c>
      <c r="AM1014" t="b">
        <v>0</v>
      </c>
      <c r="AN1014">
        <v>110.97499999999999</v>
      </c>
      <c r="AO1014">
        <f t="shared" si="15"/>
        <v>106</v>
      </c>
      <c r="AP1014" t="b">
        <v>0</v>
      </c>
    </row>
    <row r="1015" spans="1:42" x14ac:dyDescent="0.25">
      <c r="A1015" t="s">
        <v>2501</v>
      </c>
      <c r="B1015">
        <v>1</v>
      </c>
      <c r="C1015" t="s">
        <v>40</v>
      </c>
      <c r="D1015" t="s">
        <v>41</v>
      </c>
      <c r="E1015" t="s">
        <v>430</v>
      </c>
      <c r="F1015">
        <v>92620</v>
      </c>
      <c r="G1015" t="s">
        <v>2502</v>
      </c>
      <c r="H1015">
        <v>33.716135999999999</v>
      </c>
      <c r="I1015">
        <v>-117.752574</v>
      </c>
      <c r="J1015">
        <v>1</v>
      </c>
      <c r="K1015">
        <v>1</v>
      </c>
      <c r="L1015">
        <v>1</v>
      </c>
      <c r="M1015">
        <v>0</v>
      </c>
      <c r="N1015" t="str">
        <f>VLOOKUP(O1015:O8046,'VLOOKUP Ranges'!$A$9:$B$12,2,TRUE)</f>
        <v>29-55</v>
      </c>
      <c r="O1015">
        <v>36</v>
      </c>
      <c r="P1015">
        <v>1</v>
      </c>
      <c r="Q1015" t="s">
        <v>45</v>
      </c>
      <c r="R1015" t="s">
        <v>44</v>
      </c>
      <c r="S1015" t="s">
        <v>45</v>
      </c>
      <c r="T1015" t="s">
        <v>44</v>
      </c>
      <c r="U1015" t="s">
        <v>44</v>
      </c>
      <c r="V1015" t="s">
        <v>45</v>
      </c>
      <c r="W1015" t="s">
        <v>45</v>
      </c>
      <c r="X1015">
        <v>1</v>
      </c>
      <c r="Y1015" t="str">
        <f>VLOOKUP(Z1015:Z8046,'VLOOKUP Ranges'!$A$2:$B$5,2,TRUE)</f>
        <v>89-118</v>
      </c>
      <c r="Z1015">
        <v>96.5</v>
      </c>
      <c r="AA1015">
        <v>3436.1</v>
      </c>
      <c r="AB1015" t="s">
        <v>45</v>
      </c>
      <c r="AC1015">
        <v>1</v>
      </c>
      <c r="AD1015">
        <v>82</v>
      </c>
      <c r="AE1015">
        <v>4652</v>
      </c>
      <c r="AF1015" t="s">
        <v>113</v>
      </c>
      <c r="AG1015" t="b">
        <v>0</v>
      </c>
      <c r="AH1015" t="b">
        <v>0</v>
      </c>
      <c r="AI1015" t="b">
        <v>1</v>
      </c>
      <c r="AJ1015" t="b">
        <v>0</v>
      </c>
      <c r="AK1015" t="b">
        <v>0</v>
      </c>
      <c r="AL1015" t="b">
        <v>1</v>
      </c>
      <c r="AM1015" t="b">
        <v>0</v>
      </c>
      <c r="AN1015">
        <v>95.447222222222194</v>
      </c>
      <c r="AO1015">
        <f t="shared" si="15"/>
        <v>97</v>
      </c>
      <c r="AP1015" t="b">
        <v>0</v>
      </c>
    </row>
    <row r="1016" spans="1:42" x14ac:dyDescent="0.25">
      <c r="A1016" t="s">
        <v>2503</v>
      </c>
      <c r="B1016">
        <v>1</v>
      </c>
      <c r="C1016" t="s">
        <v>40</v>
      </c>
      <c r="D1016" t="s">
        <v>41</v>
      </c>
      <c r="E1016" t="s">
        <v>1584</v>
      </c>
      <c r="F1016">
        <v>92625</v>
      </c>
      <c r="G1016" t="s">
        <v>1585</v>
      </c>
      <c r="H1016">
        <v>33.600987000000003</v>
      </c>
      <c r="I1016">
        <v>-117.862734</v>
      </c>
      <c r="J1016">
        <v>1</v>
      </c>
      <c r="K1016">
        <v>1</v>
      </c>
      <c r="L1016">
        <v>1</v>
      </c>
      <c r="M1016">
        <v>0</v>
      </c>
      <c r="N1016" t="str">
        <f>VLOOKUP(O1016:O8047,'VLOOKUP Ranges'!$A$9:$B$12,2,TRUE)</f>
        <v>1-9</v>
      </c>
      <c r="O1016">
        <v>1</v>
      </c>
      <c r="P1016">
        <v>1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>
        <v>0</v>
      </c>
      <c r="Y1016" t="str">
        <f>VLOOKUP(Z1016:Z8047,'VLOOKUP Ranges'!$A$2:$B$5,2,TRUE)</f>
        <v>70-89</v>
      </c>
      <c r="Z1016">
        <v>70.849999999999994</v>
      </c>
      <c r="AA1016">
        <v>70.849999999999994</v>
      </c>
      <c r="AB1016" t="s">
        <v>45</v>
      </c>
      <c r="AC1016">
        <v>1</v>
      </c>
      <c r="AD1016">
        <v>69</v>
      </c>
      <c r="AE1016">
        <v>3022</v>
      </c>
      <c r="AF1016" t="s">
        <v>117</v>
      </c>
      <c r="AG1016" t="b">
        <v>0</v>
      </c>
      <c r="AH1016" t="b">
        <v>0</v>
      </c>
      <c r="AI1016" t="b">
        <v>1</v>
      </c>
      <c r="AJ1016" t="b">
        <v>0</v>
      </c>
      <c r="AK1016" t="b">
        <v>0</v>
      </c>
      <c r="AL1016" t="b">
        <v>0</v>
      </c>
      <c r="AM1016" t="b">
        <v>1</v>
      </c>
      <c r="AN1016">
        <v>70.849999999999994</v>
      </c>
      <c r="AO1016">
        <f t="shared" si="15"/>
        <v>71</v>
      </c>
      <c r="AP1016" t="b">
        <v>0</v>
      </c>
    </row>
    <row r="1017" spans="1:42" x14ac:dyDescent="0.25">
      <c r="A1017" t="s">
        <v>2504</v>
      </c>
      <c r="B1017">
        <v>1</v>
      </c>
      <c r="C1017" t="s">
        <v>40</v>
      </c>
      <c r="D1017" t="s">
        <v>41</v>
      </c>
      <c r="E1017" t="s">
        <v>2505</v>
      </c>
      <c r="F1017">
        <v>92626</v>
      </c>
      <c r="G1017" t="s">
        <v>2506</v>
      </c>
      <c r="H1017">
        <v>33.678590999999997</v>
      </c>
      <c r="I1017">
        <v>-117.90547100000001</v>
      </c>
      <c r="J1017">
        <v>0</v>
      </c>
      <c r="K1017">
        <v>0</v>
      </c>
      <c r="L1017">
        <v>0</v>
      </c>
      <c r="M1017">
        <v>0</v>
      </c>
      <c r="N1017" t="str">
        <f>VLOOKUP(O1017:O8048,'VLOOKUP Ranges'!$A$9:$B$12,2,TRUE)</f>
        <v>29-55</v>
      </c>
      <c r="O1017">
        <v>35</v>
      </c>
      <c r="P1017">
        <v>1</v>
      </c>
      <c r="Q1017" t="s">
        <v>45</v>
      </c>
      <c r="R1017" t="s">
        <v>45</v>
      </c>
      <c r="S1017" t="s">
        <v>44</v>
      </c>
      <c r="T1017" t="s">
        <v>45</v>
      </c>
      <c r="U1017" t="s">
        <v>45</v>
      </c>
      <c r="V1017" t="s">
        <v>45</v>
      </c>
      <c r="W1017" t="s">
        <v>45</v>
      </c>
      <c r="X1017">
        <v>1</v>
      </c>
      <c r="Y1017" t="str">
        <f>VLOOKUP(Z1017:Z8048,'VLOOKUP Ranges'!$A$2:$B$5,2,TRUE)</f>
        <v>70-89</v>
      </c>
      <c r="Z1017">
        <v>85.95</v>
      </c>
      <c r="AA1017">
        <v>3110.1</v>
      </c>
      <c r="AB1017" t="s">
        <v>45</v>
      </c>
      <c r="AC1017">
        <v>1</v>
      </c>
      <c r="AD1017">
        <v>99</v>
      </c>
      <c r="AE1017">
        <v>3833</v>
      </c>
      <c r="AF1017" t="s">
        <v>121</v>
      </c>
      <c r="AG1017" t="b">
        <v>1</v>
      </c>
      <c r="AH1017" t="b">
        <v>0</v>
      </c>
      <c r="AI1017" t="b">
        <v>0</v>
      </c>
      <c r="AJ1017" t="b">
        <v>0</v>
      </c>
      <c r="AK1017" t="b">
        <v>1</v>
      </c>
      <c r="AL1017" t="b">
        <v>0</v>
      </c>
      <c r="AM1017" t="b">
        <v>0</v>
      </c>
      <c r="AN1017">
        <v>88.86</v>
      </c>
      <c r="AO1017">
        <f t="shared" si="15"/>
        <v>86</v>
      </c>
      <c r="AP1017" t="b">
        <v>1</v>
      </c>
    </row>
    <row r="1018" spans="1:42" x14ac:dyDescent="0.25">
      <c r="A1018" t="s">
        <v>2507</v>
      </c>
      <c r="B1018">
        <v>1</v>
      </c>
      <c r="C1018" t="s">
        <v>40</v>
      </c>
      <c r="D1018" t="s">
        <v>41</v>
      </c>
      <c r="E1018" t="s">
        <v>2505</v>
      </c>
      <c r="F1018">
        <v>92627</v>
      </c>
      <c r="G1018" t="s">
        <v>2508</v>
      </c>
      <c r="H1018">
        <v>33.645671999999998</v>
      </c>
      <c r="I1018">
        <v>-117.922613</v>
      </c>
      <c r="J1018">
        <v>1</v>
      </c>
      <c r="K1018">
        <v>0</v>
      </c>
      <c r="L1018">
        <v>0</v>
      </c>
      <c r="M1018">
        <v>0</v>
      </c>
      <c r="N1018" t="str">
        <f>VLOOKUP(O1018:O8049,'VLOOKUP Ranges'!$A$9:$B$12,2,TRUE)</f>
        <v>1-9</v>
      </c>
      <c r="O1018">
        <v>4</v>
      </c>
      <c r="P1018">
        <v>1</v>
      </c>
      <c r="Q1018" t="s">
        <v>44</v>
      </c>
      <c r="R1018" t="s">
        <v>44</v>
      </c>
      <c r="S1018" t="s">
        <v>44</v>
      </c>
      <c r="T1018" t="s">
        <v>45</v>
      </c>
      <c r="U1018" t="s">
        <v>44</v>
      </c>
      <c r="V1018" t="s">
        <v>44</v>
      </c>
      <c r="W1018" t="s">
        <v>44</v>
      </c>
      <c r="X1018">
        <v>1</v>
      </c>
      <c r="Y1018" t="str">
        <f>VLOOKUP(Z1018:Z8049,'VLOOKUP Ranges'!$A$2:$B$5,2,TRUE)</f>
        <v>70-89</v>
      </c>
      <c r="Z1018">
        <v>73.900000000000006</v>
      </c>
      <c r="AA1018">
        <v>280.85000000000002</v>
      </c>
      <c r="AB1018" t="s">
        <v>45</v>
      </c>
      <c r="AC1018">
        <v>1</v>
      </c>
      <c r="AD1018">
        <v>71</v>
      </c>
      <c r="AE1018">
        <v>4479</v>
      </c>
      <c r="AF1018" t="s">
        <v>90</v>
      </c>
      <c r="AG1018" t="b">
        <v>0</v>
      </c>
      <c r="AH1018" t="b">
        <v>0</v>
      </c>
      <c r="AI1018" t="b">
        <v>1</v>
      </c>
      <c r="AJ1018" t="b">
        <v>0</v>
      </c>
      <c r="AK1018" t="b">
        <v>0</v>
      </c>
      <c r="AL1018" t="b">
        <v>1</v>
      </c>
      <c r="AM1018" t="b">
        <v>0</v>
      </c>
      <c r="AN1018">
        <v>70.212500000000006</v>
      </c>
      <c r="AO1018">
        <f t="shared" si="15"/>
        <v>74</v>
      </c>
      <c r="AP1018" t="b">
        <v>0</v>
      </c>
    </row>
    <row r="1019" spans="1:42" x14ac:dyDescent="0.25">
      <c r="A1019" t="s">
        <v>2509</v>
      </c>
      <c r="B1019">
        <v>1</v>
      </c>
      <c r="C1019" t="s">
        <v>40</v>
      </c>
      <c r="D1019" t="s">
        <v>41</v>
      </c>
      <c r="E1019" t="s">
        <v>436</v>
      </c>
      <c r="F1019">
        <v>92647</v>
      </c>
      <c r="G1019" t="s">
        <v>2510</v>
      </c>
      <c r="H1019">
        <v>33.723579000000001</v>
      </c>
      <c r="I1019">
        <v>-118.005441</v>
      </c>
      <c r="J1019">
        <v>0</v>
      </c>
      <c r="K1019">
        <v>0</v>
      </c>
      <c r="L1019">
        <v>1</v>
      </c>
      <c r="M1019">
        <v>0</v>
      </c>
      <c r="N1019" t="str">
        <f>VLOOKUP(O1019:O8050,'VLOOKUP Ranges'!$A$9:$B$12,2,TRUE)</f>
        <v>55-77</v>
      </c>
      <c r="O1019">
        <v>58</v>
      </c>
      <c r="P1019">
        <v>1</v>
      </c>
      <c r="Q1019" t="s">
        <v>45</v>
      </c>
      <c r="R1019" t="s">
        <v>45</v>
      </c>
      <c r="S1019" t="s">
        <v>45</v>
      </c>
      <c r="T1019" t="s">
        <v>45</v>
      </c>
      <c r="U1019" t="s">
        <v>44</v>
      </c>
      <c r="V1019" t="s">
        <v>45</v>
      </c>
      <c r="W1019" t="s">
        <v>45</v>
      </c>
      <c r="X1019">
        <v>1</v>
      </c>
      <c r="Y1019" t="str">
        <f>VLOOKUP(Z1019:Z8050,'VLOOKUP Ranges'!$A$2:$B$5,2,TRUE)</f>
        <v>89-118</v>
      </c>
      <c r="Z1019">
        <v>109.45</v>
      </c>
      <c r="AA1019">
        <v>6144.55</v>
      </c>
      <c r="AB1019" t="s">
        <v>45</v>
      </c>
      <c r="AC1019">
        <v>1</v>
      </c>
      <c r="AD1019">
        <v>89</v>
      </c>
      <c r="AE1019">
        <v>6424</v>
      </c>
      <c r="AF1019" t="s">
        <v>94</v>
      </c>
      <c r="AG1019" t="b">
        <v>0</v>
      </c>
      <c r="AH1019" t="b">
        <v>1</v>
      </c>
      <c r="AI1019" t="b">
        <v>1</v>
      </c>
      <c r="AJ1019" t="b">
        <v>0</v>
      </c>
      <c r="AK1019" t="b">
        <v>0</v>
      </c>
      <c r="AL1019" t="b">
        <v>0</v>
      </c>
      <c r="AM1019" t="b">
        <v>0</v>
      </c>
      <c r="AN1019">
        <v>105.940517241379</v>
      </c>
      <c r="AO1019">
        <f t="shared" si="15"/>
        <v>110</v>
      </c>
      <c r="AP1019" t="b">
        <v>1</v>
      </c>
    </row>
    <row r="1020" spans="1:42" x14ac:dyDescent="0.25">
      <c r="A1020" t="s">
        <v>2511</v>
      </c>
      <c r="B1020">
        <v>1</v>
      </c>
      <c r="C1020" t="s">
        <v>40</v>
      </c>
      <c r="D1020" t="s">
        <v>41</v>
      </c>
      <c r="E1020" t="s">
        <v>2512</v>
      </c>
      <c r="F1020">
        <v>92676</v>
      </c>
      <c r="G1020" t="s">
        <v>2513</v>
      </c>
      <c r="H1020">
        <v>33.782345999999997</v>
      </c>
      <c r="I1020">
        <v>-117.63526299999999</v>
      </c>
      <c r="J1020">
        <v>0</v>
      </c>
      <c r="K1020">
        <v>0</v>
      </c>
      <c r="L1020">
        <v>0</v>
      </c>
      <c r="M1020">
        <v>0</v>
      </c>
      <c r="N1020" t="str">
        <f>VLOOKUP(O1020:O8051,'VLOOKUP Ranges'!$A$9:$B$12,2,TRUE)</f>
        <v>29-55</v>
      </c>
      <c r="O1020">
        <v>30</v>
      </c>
      <c r="P1020">
        <v>1</v>
      </c>
      <c r="Q1020" t="s">
        <v>45</v>
      </c>
      <c r="R1020" t="s">
        <v>44</v>
      </c>
      <c r="S1020" t="s">
        <v>45</v>
      </c>
      <c r="T1020" t="s">
        <v>44</v>
      </c>
      <c r="U1020" t="s">
        <v>44</v>
      </c>
      <c r="V1020" t="s">
        <v>45</v>
      </c>
      <c r="W1020" t="s">
        <v>45</v>
      </c>
      <c r="X1020">
        <v>1</v>
      </c>
      <c r="Y1020" t="str">
        <f>VLOOKUP(Z1020:Z8051,'VLOOKUP Ranges'!$A$2:$B$5,2,TRUE)</f>
        <v>89-118</v>
      </c>
      <c r="Z1020">
        <v>100.2</v>
      </c>
      <c r="AA1020">
        <v>2983.8</v>
      </c>
      <c r="AB1020" t="s">
        <v>45</v>
      </c>
      <c r="AC1020">
        <v>1</v>
      </c>
      <c r="AD1020">
        <v>90</v>
      </c>
      <c r="AE1020">
        <v>3598</v>
      </c>
      <c r="AF1020" t="s">
        <v>98</v>
      </c>
      <c r="AG1020" t="b">
        <v>0</v>
      </c>
      <c r="AH1020" t="b">
        <v>0</v>
      </c>
      <c r="AI1020" t="b">
        <v>1</v>
      </c>
      <c r="AJ1020" t="b">
        <v>0</v>
      </c>
      <c r="AK1020" t="b">
        <v>0</v>
      </c>
      <c r="AL1020" t="b">
        <v>1</v>
      </c>
      <c r="AM1020" t="b">
        <v>0</v>
      </c>
      <c r="AN1020">
        <v>99.46</v>
      </c>
      <c r="AO1020">
        <f t="shared" si="15"/>
        <v>101</v>
      </c>
      <c r="AP1020" t="b">
        <v>0</v>
      </c>
    </row>
    <row r="1021" spans="1:42" x14ac:dyDescent="0.25">
      <c r="A1021" t="s">
        <v>2514</v>
      </c>
      <c r="B1021">
        <v>1</v>
      </c>
      <c r="C1021" t="s">
        <v>40</v>
      </c>
      <c r="D1021" t="s">
        <v>41</v>
      </c>
      <c r="E1021" t="s">
        <v>2515</v>
      </c>
      <c r="F1021">
        <v>92688</v>
      </c>
      <c r="G1021" t="s">
        <v>2516</v>
      </c>
      <c r="H1021">
        <v>33.624654</v>
      </c>
      <c r="I1021">
        <v>-117.611733</v>
      </c>
      <c r="J1021">
        <v>0</v>
      </c>
      <c r="K1021">
        <v>0</v>
      </c>
      <c r="L1021">
        <v>1</v>
      </c>
      <c r="M1021">
        <v>0</v>
      </c>
      <c r="N1021" t="str">
        <f>VLOOKUP(O1021:O8052,'VLOOKUP Ranges'!$A$9:$B$12,2,TRUE)</f>
        <v>9-29</v>
      </c>
      <c r="O1021">
        <v>21</v>
      </c>
      <c r="P1021">
        <v>1</v>
      </c>
      <c r="Q1021" t="s">
        <v>44</v>
      </c>
      <c r="R1021" t="s">
        <v>44</v>
      </c>
      <c r="S1021" t="s">
        <v>45</v>
      </c>
      <c r="T1021" t="s">
        <v>44</v>
      </c>
      <c r="U1021" t="s">
        <v>44</v>
      </c>
      <c r="V1021" t="s">
        <v>44</v>
      </c>
      <c r="W1021" t="s">
        <v>44</v>
      </c>
      <c r="X1021">
        <v>1</v>
      </c>
      <c r="Y1021" t="str">
        <f>VLOOKUP(Z1021:Z8052,'VLOOKUP Ranges'!$A$2:$B$5,2,TRUE)</f>
        <v>70-89</v>
      </c>
      <c r="Z1021">
        <v>74.05</v>
      </c>
      <c r="AA1021">
        <v>1565.7</v>
      </c>
      <c r="AB1021" t="s">
        <v>45</v>
      </c>
      <c r="AC1021">
        <v>1</v>
      </c>
      <c r="AD1021">
        <v>91</v>
      </c>
      <c r="AE1021">
        <v>5630</v>
      </c>
      <c r="AF1021" t="s">
        <v>102</v>
      </c>
      <c r="AG1021" t="b">
        <v>0</v>
      </c>
      <c r="AH1021" t="b">
        <v>0</v>
      </c>
      <c r="AI1021" t="b">
        <v>1</v>
      </c>
      <c r="AJ1021" t="b">
        <v>0</v>
      </c>
      <c r="AK1021" t="b">
        <v>0</v>
      </c>
      <c r="AL1021" t="b">
        <v>0</v>
      </c>
      <c r="AM1021" t="b">
        <v>0</v>
      </c>
      <c r="AN1021">
        <v>74.557142857142793</v>
      </c>
      <c r="AO1021">
        <f t="shared" si="15"/>
        <v>75</v>
      </c>
      <c r="AP1021" t="b">
        <v>0</v>
      </c>
    </row>
    <row r="1022" spans="1:42" x14ac:dyDescent="0.25">
      <c r="A1022" t="s">
        <v>2517</v>
      </c>
      <c r="B1022">
        <v>1</v>
      </c>
      <c r="C1022" t="s">
        <v>40</v>
      </c>
      <c r="D1022" t="s">
        <v>41</v>
      </c>
      <c r="E1022" t="s">
        <v>2518</v>
      </c>
      <c r="F1022">
        <v>92694</v>
      </c>
      <c r="G1022" t="s">
        <v>2519</v>
      </c>
      <c r="H1022">
        <v>33.569186000000002</v>
      </c>
      <c r="I1022">
        <v>-117.640055</v>
      </c>
      <c r="J1022">
        <v>1</v>
      </c>
      <c r="K1022">
        <v>0</v>
      </c>
      <c r="L1022">
        <v>0</v>
      </c>
      <c r="M1022">
        <v>0</v>
      </c>
      <c r="N1022" t="str">
        <f>VLOOKUP(O1022:O8053,'VLOOKUP Ranges'!$A$9:$B$12,2,TRUE)</f>
        <v>1-9</v>
      </c>
      <c r="O1022">
        <v>3</v>
      </c>
      <c r="P1022">
        <v>1</v>
      </c>
      <c r="Q1022" t="s">
        <v>45</v>
      </c>
      <c r="R1022" t="s">
        <v>44</v>
      </c>
      <c r="S1022" t="s">
        <v>44</v>
      </c>
      <c r="T1022" t="s">
        <v>45</v>
      </c>
      <c r="U1022" t="s">
        <v>44</v>
      </c>
      <c r="V1022" t="s">
        <v>45</v>
      </c>
      <c r="W1022" t="s">
        <v>45</v>
      </c>
      <c r="X1022">
        <v>1</v>
      </c>
      <c r="Y1022" t="str">
        <f>VLOOKUP(Z1022:Z8053,'VLOOKUP Ranges'!$A$2:$B$5,2,TRUE)</f>
        <v>89-118</v>
      </c>
      <c r="Z1022">
        <v>101.55</v>
      </c>
      <c r="AA1022">
        <v>298.35000000000002</v>
      </c>
      <c r="AB1022" t="s">
        <v>45</v>
      </c>
      <c r="AC1022">
        <v>1</v>
      </c>
      <c r="AD1022">
        <v>73</v>
      </c>
      <c r="AE1022">
        <v>4480</v>
      </c>
      <c r="AF1022" t="s">
        <v>106</v>
      </c>
      <c r="AG1022" t="b">
        <v>0</v>
      </c>
      <c r="AH1022" t="b">
        <v>0</v>
      </c>
      <c r="AI1022" t="b">
        <v>1</v>
      </c>
      <c r="AJ1022" t="b">
        <v>0</v>
      </c>
      <c r="AK1022" t="b">
        <v>0</v>
      </c>
      <c r="AL1022" t="b">
        <v>0</v>
      </c>
      <c r="AM1022" t="b">
        <v>0</v>
      </c>
      <c r="AN1022">
        <v>99.45</v>
      </c>
      <c r="AO1022">
        <f t="shared" si="15"/>
        <v>102</v>
      </c>
      <c r="AP1022" t="b">
        <v>0</v>
      </c>
    </row>
    <row r="1023" spans="1:42" x14ac:dyDescent="0.25">
      <c r="A1023" t="s">
        <v>2520</v>
      </c>
      <c r="B1023">
        <v>1</v>
      </c>
      <c r="C1023" t="s">
        <v>40</v>
      </c>
      <c r="D1023" t="s">
        <v>41</v>
      </c>
      <c r="E1023" t="s">
        <v>444</v>
      </c>
      <c r="F1023">
        <v>92705</v>
      </c>
      <c r="G1023" t="s">
        <v>1604</v>
      </c>
      <c r="H1023">
        <v>33.766004000000002</v>
      </c>
      <c r="I1023">
        <v>-117.78676299999999</v>
      </c>
      <c r="J1023">
        <v>1</v>
      </c>
      <c r="K1023">
        <v>1</v>
      </c>
      <c r="L1023">
        <v>1</v>
      </c>
      <c r="M1023">
        <v>0</v>
      </c>
      <c r="N1023" t="str">
        <f>VLOOKUP(O1023:O8054,'VLOOKUP Ranges'!$A$9:$B$12,2,TRUE)</f>
        <v>29-55</v>
      </c>
      <c r="O1023">
        <v>41</v>
      </c>
      <c r="P1023">
        <v>1</v>
      </c>
      <c r="Q1023" t="s">
        <v>45</v>
      </c>
      <c r="R1023" t="s">
        <v>44</v>
      </c>
      <c r="S1023" t="s">
        <v>45</v>
      </c>
      <c r="T1023" t="s">
        <v>45</v>
      </c>
      <c r="U1023" t="s">
        <v>45</v>
      </c>
      <c r="V1023" t="s">
        <v>45</v>
      </c>
      <c r="W1023" t="s">
        <v>45</v>
      </c>
      <c r="X1023">
        <v>1</v>
      </c>
      <c r="Y1023" t="str">
        <f>VLOOKUP(Z1023:Z8054,'VLOOKUP Ranges'!$A$2:$B$5,2,TRUE)</f>
        <v>89-118</v>
      </c>
      <c r="Z1023">
        <v>111.95</v>
      </c>
      <c r="AA1023">
        <v>4534.8999999999996</v>
      </c>
      <c r="AB1023" t="s">
        <v>45</v>
      </c>
      <c r="AC1023">
        <v>1</v>
      </c>
      <c r="AD1023">
        <v>93</v>
      </c>
      <c r="AE1023">
        <v>3711</v>
      </c>
      <c r="AF1023" t="s">
        <v>139</v>
      </c>
      <c r="AG1023" t="b">
        <v>1</v>
      </c>
      <c r="AH1023" t="b">
        <v>0</v>
      </c>
      <c r="AI1023" t="b">
        <v>1</v>
      </c>
      <c r="AJ1023" t="b">
        <v>0</v>
      </c>
      <c r="AK1023" t="b">
        <v>0</v>
      </c>
      <c r="AL1023" t="b">
        <v>1</v>
      </c>
      <c r="AM1023" t="b">
        <v>0</v>
      </c>
      <c r="AN1023">
        <v>110.60731707316999</v>
      </c>
      <c r="AO1023">
        <f t="shared" si="15"/>
        <v>112</v>
      </c>
      <c r="AP1023" t="b">
        <v>0</v>
      </c>
    </row>
    <row r="1024" spans="1:42" x14ac:dyDescent="0.25">
      <c r="A1024" t="s">
        <v>2521</v>
      </c>
      <c r="B1024">
        <v>1</v>
      </c>
      <c r="C1024" t="s">
        <v>40</v>
      </c>
      <c r="D1024" t="s">
        <v>41</v>
      </c>
      <c r="E1024" t="s">
        <v>444</v>
      </c>
      <c r="F1024">
        <v>92707</v>
      </c>
      <c r="G1024" t="s">
        <v>447</v>
      </c>
      <c r="H1024">
        <v>33.714829000000002</v>
      </c>
      <c r="I1024">
        <v>-117.872941</v>
      </c>
      <c r="J1024">
        <v>0</v>
      </c>
      <c r="K1024">
        <v>0</v>
      </c>
      <c r="L1024">
        <v>1</v>
      </c>
      <c r="M1024">
        <v>0</v>
      </c>
      <c r="N1024" t="str">
        <f>VLOOKUP(O1024:O8055,'VLOOKUP Ranges'!$A$9:$B$12,2,TRUE)</f>
        <v>9-29</v>
      </c>
      <c r="O1024">
        <v>21</v>
      </c>
      <c r="P1024">
        <v>0</v>
      </c>
      <c r="Q1024" t="s">
        <v>62</v>
      </c>
      <c r="R1024" t="s">
        <v>45</v>
      </c>
      <c r="S1024" t="s">
        <v>44</v>
      </c>
      <c r="T1024" t="s">
        <v>45</v>
      </c>
      <c r="U1024" t="s">
        <v>44</v>
      </c>
      <c r="V1024" t="s">
        <v>45</v>
      </c>
      <c r="W1024" t="s">
        <v>45</v>
      </c>
      <c r="X1024">
        <v>1</v>
      </c>
      <c r="Y1024" t="str">
        <f>VLOOKUP(Z1024:Z8055,'VLOOKUP Ranges'!$A$2:$B$5,2,TRUE)</f>
        <v>35-70</v>
      </c>
      <c r="Z1024">
        <v>55.95</v>
      </c>
      <c r="AA1024">
        <v>1157.05</v>
      </c>
      <c r="AB1024" t="s">
        <v>45</v>
      </c>
      <c r="AC1024">
        <v>1</v>
      </c>
      <c r="AD1024">
        <v>74</v>
      </c>
      <c r="AE1024">
        <v>5531</v>
      </c>
      <c r="AF1024" t="s">
        <v>603</v>
      </c>
      <c r="AG1024" t="b">
        <v>1</v>
      </c>
      <c r="AH1024" t="b">
        <v>0</v>
      </c>
      <c r="AI1024" t="b">
        <v>0</v>
      </c>
      <c r="AJ1024" t="b">
        <v>0</v>
      </c>
      <c r="AK1024" t="b">
        <v>0</v>
      </c>
      <c r="AL1024" t="b">
        <v>1</v>
      </c>
      <c r="AM1024" t="b">
        <v>0</v>
      </c>
      <c r="AN1024">
        <v>55.097619047618998</v>
      </c>
      <c r="AO1024">
        <f t="shared" si="15"/>
        <v>56</v>
      </c>
      <c r="AP1024" t="b">
        <v>0</v>
      </c>
    </row>
    <row r="1025" spans="1:42" x14ac:dyDescent="0.25">
      <c r="A1025" t="s">
        <v>2522</v>
      </c>
      <c r="B1025">
        <v>1</v>
      </c>
      <c r="C1025" t="s">
        <v>40</v>
      </c>
      <c r="D1025" t="s">
        <v>41</v>
      </c>
      <c r="E1025" t="s">
        <v>2523</v>
      </c>
      <c r="F1025">
        <v>92780</v>
      </c>
      <c r="G1025" t="s">
        <v>2524</v>
      </c>
      <c r="H1025">
        <v>33.735802</v>
      </c>
      <c r="I1025">
        <v>-117.818805</v>
      </c>
      <c r="J1025">
        <v>1</v>
      </c>
      <c r="K1025">
        <v>0</v>
      </c>
      <c r="L1025">
        <v>0</v>
      </c>
      <c r="M1025">
        <v>0</v>
      </c>
      <c r="N1025" t="str">
        <f>VLOOKUP(O1025:O8056,'VLOOKUP Ranges'!$A$9:$B$12,2,TRUE)</f>
        <v>1-9</v>
      </c>
      <c r="O1025">
        <v>1</v>
      </c>
      <c r="P1025">
        <v>1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>
        <v>0</v>
      </c>
      <c r="Y1025" t="str">
        <f>VLOOKUP(Z1025:Z8056,'VLOOKUP Ranges'!$A$2:$B$5,2,TRUE)</f>
        <v>35-70</v>
      </c>
      <c r="Z1025">
        <v>45.75</v>
      </c>
      <c r="AA1025">
        <v>45.75</v>
      </c>
      <c r="AB1025" t="s">
        <v>45</v>
      </c>
      <c r="AC1025">
        <v>1</v>
      </c>
      <c r="AD1025">
        <v>97</v>
      </c>
      <c r="AE1025">
        <v>3531</v>
      </c>
      <c r="AF1025" t="s">
        <v>613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1</v>
      </c>
      <c r="AM1025" t="b">
        <v>0</v>
      </c>
      <c r="AN1025">
        <v>45.75</v>
      </c>
      <c r="AO1025">
        <f t="shared" si="15"/>
        <v>46</v>
      </c>
      <c r="AP1025" t="b">
        <v>0</v>
      </c>
    </row>
    <row r="1026" spans="1:42" x14ac:dyDescent="0.25">
      <c r="A1026" t="s">
        <v>2525</v>
      </c>
      <c r="B1026">
        <v>1</v>
      </c>
      <c r="C1026" t="s">
        <v>40</v>
      </c>
      <c r="D1026" t="s">
        <v>41</v>
      </c>
      <c r="E1026" t="s">
        <v>449</v>
      </c>
      <c r="F1026">
        <v>92808</v>
      </c>
      <c r="G1026" t="s">
        <v>2526</v>
      </c>
      <c r="H1026">
        <v>33.850451999999997</v>
      </c>
      <c r="I1026">
        <v>-117.726668</v>
      </c>
      <c r="J1026">
        <v>1</v>
      </c>
      <c r="K1026">
        <v>0</v>
      </c>
      <c r="L1026">
        <v>0</v>
      </c>
      <c r="M1026">
        <v>0</v>
      </c>
      <c r="N1026" t="str">
        <f>VLOOKUP(O1026:O8057,'VLOOKUP Ranges'!$A$9:$B$12,2,TRUE)</f>
        <v>9-29</v>
      </c>
      <c r="O1026">
        <v>11</v>
      </c>
      <c r="P1026">
        <v>1</v>
      </c>
      <c r="Q1026" t="s">
        <v>44</v>
      </c>
      <c r="R1026" t="s">
        <v>44</v>
      </c>
      <c r="S1026" t="s">
        <v>45</v>
      </c>
      <c r="T1026" t="s">
        <v>44</v>
      </c>
      <c r="U1026" t="s">
        <v>44</v>
      </c>
      <c r="V1026" t="s">
        <v>44</v>
      </c>
      <c r="W1026" t="s">
        <v>44</v>
      </c>
      <c r="X1026">
        <v>0</v>
      </c>
      <c r="Y1026" t="str">
        <f>VLOOKUP(Z1026:Z8057,'VLOOKUP Ranges'!$A$2:$B$5,2,TRUE)</f>
        <v>70-89</v>
      </c>
      <c r="Z1026">
        <v>74.95</v>
      </c>
      <c r="AA1026">
        <v>815.5</v>
      </c>
      <c r="AB1026" t="s">
        <v>45</v>
      </c>
      <c r="AC1026">
        <v>1</v>
      </c>
      <c r="AD1026">
        <v>76</v>
      </c>
      <c r="AE1026">
        <v>4251</v>
      </c>
      <c r="AF1026" t="s">
        <v>613</v>
      </c>
      <c r="AG1026" t="b">
        <v>0</v>
      </c>
      <c r="AH1026" t="b">
        <v>0</v>
      </c>
      <c r="AI1026" t="b">
        <v>1</v>
      </c>
      <c r="AJ1026" t="b">
        <v>0</v>
      </c>
      <c r="AK1026" t="b">
        <v>0</v>
      </c>
      <c r="AL1026" t="b">
        <v>1</v>
      </c>
      <c r="AM1026" t="b">
        <v>0</v>
      </c>
      <c r="AN1026">
        <v>74.136363636363598</v>
      </c>
      <c r="AO1026">
        <f t="shared" si="15"/>
        <v>75</v>
      </c>
      <c r="AP1026" t="b">
        <v>0</v>
      </c>
    </row>
    <row r="1027" spans="1:42" x14ac:dyDescent="0.25">
      <c r="A1027" t="s">
        <v>2527</v>
      </c>
      <c r="B1027">
        <v>1</v>
      </c>
      <c r="C1027" t="s">
        <v>40</v>
      </c>
      <c r="D1027" t="s">
        <v>41</v>
      </c>
      <c r="E1027" t="s">
        <v>456</v>
      </c>
      <c r="F1027">
        <v>92821</v>
      </c>
      <c r="G1027" t="s">
        <v>2528</v>
      </c>
      <c r="H1027">
        <v>33.930199000000002</v>
      </c>
      <c r="I1027">
        <v>-117.862898</v>
      </c>
      <c r="J1027">
        <v>0</v>
      </c>
      <c r="K1027">
        <v>0</v>
      </c>
      <c r="L1027">
        <v>0</v>
      </c>
      <c r="M1027">
        <v>0</v>
      </c>
      <c r="N1027" t="str">
        <f>VLOOKUP(O1027:O8058,'VLOOKUP Ranges'!$A$9:$B$12,2,TRUE)</f>
        <v>1-9</v>
      </c>
      <c r="O1027">
        <v>1</v>
      </c>
      <c r="P1027">
        <v>1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45</v>
      </c>
      <c r="X1027">
        <v>0</v>
      </c>
      <c r="Y1027" t="str">
        <f>VLOOKUP(Z1027:Z8058,'VLOOKUP Ranges'!$A$2:$B$5,2,TRUE)</f>
        <v>70-89</v>
      </c>
      <c r="Z1027">
        <v>80.150000000000006</v>
      </c>
      <c r="AA1027">
        <v>80.150000000000006</v>
      </c>
      <c r="AB1027" t="s">
        <v>45</v>
      </c>
      <c r="AC1027">
        <v>1</v>
      </c>
      <c r="AD1027">
        <v>72</v>
      </c>
      <c r="AE1027">
        <v>3947</v>
      </c>
      <c r="AF1027" t="s">
        <v>613</v>
      </c>
      <c r="AG1027" t="b">
        <v>0</v>
      </c>
      <c r="AH1027" t="b">
        <v>0</v>
      </c>
      <c r="AI1027" t="b">
        <v>1</v>
      </c>
      <c r="AJ1027" t="b">
        <v>0</v>
      </c>
      <c r="AK1027" t="b">
        <v>1</v>
      </c>
      <c r="AL1027" t="b">
        <v>0</v>
      </c>
      <c r="AM1027" t="b">
        <v>0</v>
      </c>
      <c r="AN1027">
        <v>80.150000000000006</v>
      </c>
      <c r="AO1027">
        <f t="shared" ref="AO1027:AO1090" si="16">ROUNDUP(Z1027, 0)</f>
        <v>81</v>
      </c>
      <c r="AP1027" t="b">
        <v>0</v>
      </c>
    </row>
    <row r="1028" spans="1:42" x14ac:dyDescent="0.25">
      <c r="A1028" t="s">
        <v>2529</v>
      </c>
      <c r="B1028">
        <v>1</v>
      </c>
      <c r="C1028" t="s">
        <v>40</v>
      </c>
      <c r="D1028" t="s">
        <v>41</v>
      </c>
      <c r="E1028" t="s">
        <v>2530</v>
      </c>
      <c r="F1028">
        <v>92831</v>
      </c>
      <c r="G1028" t="s">
        <v>2531</v>
      </c>
      <c r="H1028">
        <v>33.879983000000003</v>
      </c>
      <c r="I1028">
        <v>-117.895482</v>
      </c>
      <c r="J1028">
        <v>0</v>
      </c>
      <c r="K1028">
        <v>0</v>
      </c>
      <c r="L1028">
        <v>1</v>
      </c>
      <c r="M1028">
        <v>0</v>
      </c>
      <c r="N1028" t="str">
        <f>VLOOKUP(O1028:O8059,'VLOOKUP Ranges'!$A$9:$B$12,2,TRUE)</f>
        <v>55-77</v>
      </c>
      <c r="O1028">
        <v>72</v>
      </c>
      <c r="P1028">
        <v>1</v>
      </c>
      <c r="Q1028" t="s">
        <v>45</v>
      </c>
      <c r="R1028" t="s">
        <v>44</v>
      </c>
      <c r="S1028" t="s">
        <v>45</v>
      </c>
      <c r="T1028" t="s">
        <v>45</v>
      </c>
      <c r="U1028" t="s">
        <v>45</v>
      </c>
      <c r="V1028" t="s">
        <v>45</v>
      </c>
      <c r="W1028" t="s">
        <v>45</v>
      </c>
      <c r="X1028">
        <v>1</v>
      </c>
      <c r="Y1028" t="str">
        <f>VLOOKUP(Z1028:Z8059,'VLOOKUP Ranges'!$A$2:$B$5,2,TRUE)</f>
        <v>89-118</v>
      </c>
      <c r="Z1028">
        <v>109.25</v>
      </c>
      <c r="AA1028">
        <v>8109.8</v>
      </c>
      <c r="AB1028" t="s">
        <v>45</v>
      </c>
      <c r="AC1028">
        <v>1</v>
      </c>
      <c r="AD1028">
        <v>97</v>
      </c>
      <c r="AE1028">
        <v>4261</v>
      </c>
      <c r="AF1028" t="s">
        <v>603</v>
      </c>
      <c r="AG1028" t="b">
        <v>1</v>
      </c>
      <c r="AH1028" t="b">
        <v>0</v>
      </c>
      <c r="AI1028" t="b">
        <v>1</v>
      </c>
      <c r="AJ1028" t="b">
        <v>0</v>
      </c>
      <c r="AK1028" t="b">
        <v>0</v>
      </c>
      <c r="AL1028" t="b">
        <v>1</v>
      </c>
      <c r="AM1028" t="b">
        <v>0</v>
      </c>
      <c r="AN1028">
        <v>112.63611111111101</v>
      </c>
      <c r="AO1028">
        <f t="shared" si="16"/>
        <v>110</v>
      </c>
      <c r="AP1028" t="b">
        <v>0</v>
      </c>
    </row>
    <row r="1029" spans="1:42" x14ac:dyDescent="0.25">
      <c r="A1029" t="s">
        <v>2532</v>
      </c>
      <c r="B1029">
        <v>1</v>
      </c>
      <c r="C1029" t="s">
        <v>40</v>
      </c>
      <c r="D1029" t="s">
        <v>41</v>
      </c>
      <c r="E1029" t="s">
        <v>2533</v>
      </c>
      <c r="F1029">
        <v>92869</v>
      </c>
      <c r="G1029" t="s">
        <v>2534</v>
      </c>
      <c r="H1029">
        <v>33.792791000000001</v>
      </c>
      <c r="I1029">
        <v>-117.789749</v>
      </c>
      <c r="J1029">
        <v>0</v>
      </c>
      <c r="K1029">
        <v>0</v>
      </c>
      <c r="L1029">
        <v>0</v>
      </c>
      <c r="M1029">
        <v>0</v>
      </c>
      <c r="N1029" t="str">
        <f>VLOOKUP(O1029:O8060,'VLOOKUP Ranges'!$A$9:$B$12,2,TRUE)</f>
        <v>1-9</v>
      </c>
      <c r="O1029">
        <v>3</v>
      </c>
      <c r="P1029">
        <v>0</v>
      </c>
      <c r="Q1029" t="s">
        <v>62</v>
      </c>
      <c r="R1029" t="s">
        <v>44</v>
      </c>
      <c r="S1029" t="s">
        <v>44</v>
      </c>
      <c r="T1029" t="s">
        <v>44</v>
      </c>
      <c r="U1029" t="s">
        <v>44</v>
      </c>
      <c r="V1029" t="s">
        <v>45</v>
      </c>
      <c r="W1029" t="s">
        <v>44</v>
      </c>
      <c r="X1029">
        <v>0</v>
      </c>
      <c r="Y1029" t="str">
        <f>VLOOKUP(Z1029:Z8060,'VLOOKUP Ranges'!$A$2:$B$5,2,TRUE)</f>
        <v>18-35</v>
      </c>
      <c r="Z1029">
        <v>35.200000000000003</v>
      </c>
      <c r="AA1029">
        <v>108.95</v>
      </c>
      <c r="AB1029" t="s">
        <v>45</v>
      </c>
      <c r="AC1029">
        <v>1</v>
      </c>
      <c r="AD1029">
        <v>100</v>
      </c>
      <c r="AE1029">
        <v>5450</v>
      </c>
      <c r="AF1029" t="s">
        <v>603</v>
      </c>
      <c r="AG1029" t="b">
        <v>0</v>
      </c>
      <c r="AH1029" t="b">
        <v>0</v>
      </c>
      <c r="AI1029" t="b">
        <v>0</v>
      </c>
      <c r="AJ1029" t="b">
        <v>0</v>
      </c>
      <c r="AK1029" t="b">
        <v>1</v>
      </c>
      <c r="AL1029" t="b">
        <v>0</v>
      </c>
      <c r="AM1029" t="b">
        <v>0</v>
      </c>
      <c r="AN1029">
        <v>36.316666666666599</v>
      </c>
      <c r="AO1029">
        <f t="shared" si="16"/>
        <v>36</v>
      </c>
      <c r="AP1029" t="b">
        <v>0</v>
      </c>
    </row>
    <row r="1030" spans="1:42" x14ac:dyDescent="0.25">
      <c r="A1030" t="s">
        <v>2535</v>
      </c>
      <c r="B1030">
        <v>1</v>
      </c>
      <c r="C1030" t="s">
        <v>40</v>
      </c>
      <c r="D1030" t="s">
        <v>41</v>
      </c>
      <c r="E1030" t="s">
        <v>2536</v>
      </c>
      <c r="F1030">
        <v>92870</v>
      </c>
      <c r="G1030" t="s">
        <v>2537</v>
      </c>
      <c r="H1030">
        <v>33.881157999999999</v>
      </c>
      <c r="I1030">
        <v>-117.854783</v>
      </c>
      <c r="J1030">
        <v>0</v>
      </c>
      <c r="K1030">
        <v>0</v>
      </c>
      <c r="L1030">
        <v>1</v>
      </c>
      <c r="M1030">
        <v>0</v>
      </c>
      <c r="N1030" t="str">
        <f>VLOOKUP(O1030:O8061,'VLOOKUP Ranges'!$A$9:$B$12,2,TRUE)</f>
        <v>1-9</v>
      </c>
      <c r="O1030">
        <v>1</v>
      </c>
      <c r="P1030">
        <v>1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45</v>
      </c>
      <c r="W1030" t="s">
        <v>44</v>
      </c>
      <c r="X1030">
        <v>0</v>
      </c>
      <c r="Y1030" t="str">
        <f>VLOOKUP(Z1030:Z8061,'VLOOKUP Ranges'!$A$2:$B$5,2,TRUE)</f>
        <v>70-89</v>
      </c>
      <c r="Z1030">
        <v>78.8</v>
      </c>
      <c r="AA1030">
        <v>78.8</v>
      </c>
      <c r="AB1030" t="s">
        <v>45</v>
      </c>
      <c r="AC1030">
        <v>1</v>
      </c>
      <c r="AD1030">
        <v>87</v>
      </c>
      <c r="AE1030">
        <v>5075</v>
      </c>
      <c r="AF1030" t="s">
        <v>603</v>
      </c>
      <c r="AG1030" t="b">
        <v>0</v>
      </c>
      <c r="AH1030" t="b">
        <v>0</v>
      </c>
      <c r="AI1030" t="b">
        <v>1</v>
      </c>
      <c r="AJ1030" t="b">
        <v>0</v>
      </c>
      <c r="AK1030" t="b">
        <v>0</v>
      </c>
      <c r="AL1030" t="b">
        <v>1</v>
      </c>
      <c r="AM1030" t="b">
        <v>0</v>
      </c>
      <c r="AN1030">
        <v>78.8</v>
      </c>
      <c r="AO1030">
        <f t="shared" si="16"/>
        <v>79</v>
      </c>
      <c r="AP1030" t="b">
        <v>0</v>
      </c>
    </row>
    <row r="1031" spans="1:42" x14ac:dyDescent="0.25">
      <c r="A1031" t="s">
        <v>2538</v>
      </c>
      <c r="B1031">
        <v>1</v>
      </c>
      <c r="C1031" t="s">
        <v>40</v>
      </c>
      <c r="D1031" t="s">
        <v>41</v>
      </c>
      <c r="E1031" t="s">
        <v>2539</v>
      </c>
      <c r="F1031">
        <v>92882</v>
      </c>
      <c r="G1031" t="s">
        <v>2540</v>
      </c>
      <c r="H1031">
        <v>33.819384999999997</v>
      </c>
      <c r="I1031">
        <v>-117.600213</v>
      </c>
      <c r="J1031">
        <v>0</v>
      </c>
      <c r="K1031">
        <v>0</v>
      </c>
      <c r="L1031">
        <v>0</v>
      </c>
      <c r="M1031">
        <v>0</v>
      </c>
      <c r="N1031" t="str">
        <f>VLOOKUP(O1031:O8062,'VLOOKUP Ranges'!$A$9:$B$12,2,TRUE)</f>
        <v>29-55</v>
      </c>
      <c r="O1031">
        <v>47</v>
      </c>
      <c r="P1031">
        <v>1</v>
      </c>
      <c r="Q1031" t="s">
        <v>45</v>
      </c>
      <c r="R1031" t="s">
        <v>44</v>
      </c>
      <c r="S1031" t="s">
        <v>45</v>
      </c>
      <c r="T1031" t="s">
        <v>45</v>
      </c>
      <c r="U1031" t="s">
        <v>44</v>
      </c>
      <c r="V1031" t="s">
        <v>45</v>
      </c>
      <c r="W1031" t="s">
        <v>45</v>
      </c>
      <c r="X1031">
        <v>1</v>
      </c>
      <c r="Y1031" t="str">
        <f>VLOOKUP(Z1031:Z8062,'VLOOKUP Ranges'!$A$2:$B$5,2,TRUE)</f>
        <v>89-118</v>
      </c>
      <c r="Z1031">
        <v>106.4</v>
      </c>
      <c r="AA1031">
        <v>5127.95</v>
      </c>
      <c r="AB1031" t="s">
        <v>45</v>
      </c>
      <c r="AC1031">
        <v>1</v>
      </c>
      <c r="AD1031">
        <v>99</v>
      </c>
      <c r="AE1031">
        <v>4804</v>
      </c>
      <c r="AF1031" t="s">
        <v>613</v>
      </c>
      <c r="AG1031" t="b">
        <v>0</v>
      </c>
      <c r="AH1031" t="b">
        <v>0</v>
      </c>
      <c r="AI1031" t="b">
        <v>1</v>
      </c>
      <c r="AJ1031" t="b">
        <v>0</v>
      </c>
      <c r="AK1031" t="b">
        <v>0</v>
      </c>
      <c r="AL1031" t="b">
        <v>1</v>
      </c>
      <c r="AM1031" t="b">
        <v>0</v>
      </c>
      <c r="AN1031">
        <v>109.105319148936</v>
      </c>
      <c r="AO1031">
        <f t="shared" si="16"/>
        <v>107</v>
      </c>
      <c r="AP1031" t="b">
        <v>0</v>
      </c>
    </row>
    <row r="1032" spans="1:42" x14ac:dyDescent="0.25">
      <c r="A1032" t="s">
        <v>2541</v>
      </c>
      <c r="B1032">
        <v>1</v>
      </c>
      <c r="C1032" t="s">
        <v>40</v>
      </c>
      <c r="D1032" t="s">
        <v>41</v>
      </c>
      <c r="E1032" t="s">
        <v>2539</v>
      </c>
      <c r="F1032">
        <v>92883</v>
      </c>
      <c r="G1032" t="s">
        <v>2542</v>
      </c>
      <c r="H1032">
        <v>33.762351000000002</v>
      </c>
      <c r="I1032">
        <v>-117.488725</v>
      </c>
      <c r="J1032">
        <v>1</v>
      </c>
      <c r="K1032">
        <v>0</v>
      </c>
      <c r="L1032">
        <v>0</v>
      </c>
      <c r="M1032">
        <v>0</v>
      </c>
      <c r="N1032" t="str">
        <f>VLOOKUP(O1032:O8063,'VLOOKUP Ranges'!$A$9:$B$12,2,TRUE)</f>
        <v>9-29</v>
      </c>
      <c r="O1032">
        <v>18</v>
      </c>
      <c r="P1032">
        <v>1</v>
      </c>
      <c r="Q1032" t="s">
        <v>44</v>
      </c>
      <c r="R1032" t="s">
        <v>45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>
        <v>0</v>
      </c>
      <c r="Y1032" t="str">
        <f>VLOOKUP(Z1032:Z8063,'VLOOKUP Ranges'!$A$2:$B$5,2,TRUE)</f>
        <v>35-70</v>
      </c>
      <c r="Z1032">
        <v>49.4</v>
      </c>
      <c r="AA1032">
        <v>874.8</v>
      </c>
      <c r="AB1032" t="s">
        <v>45</v>
      </c>
      <c r="AC1032">
        <v>1</v>
      </c>
      <c r="AD1032">
        <v>75</v>
      </c>
      <c r="AE1032">
        <v>4028</v>
      </c>
      <c r="AF1032" t="s">
        <v>1902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1</v>
      </c>
      <c r="AM1032" t="b">
        <v>0</v>
      </c>
      <c r="AN1032">
        <v>48.599999999999902</v>
      </c>
      <c r="AO1032">
        <f t="shared" si="16"/>
        <v>50</v>
      </c>
      <c r="AP1032" t="b">
        <v>1</v>
      </c>
    </row>
    <row r="1033" spans="1:42" x14ac:dyDescent="0.25">
      <c r="A1033" t="s">
        <v>2543</v>
      </c>
      <c r="B1033">
        <v>1</v>
      </c>
      <c r="C1033" t="s">
        <v>40</v>
      </c>
      <c r="D1033" t="s">
        <v>41</v>
      </c>
      <c r="E1033" t="s">
        <v>1619</v>
      </c>
      <c r="F1033">
        <v>93010</v>
      </c>
      <c r="G1033" t="s">
        <v>1620</v>
      </c>
      <c r="H1033">
        <v>34.227846</v>
      </c>
      <c r="I1033">
        <v>-119.079903</v>
      </c>
      <c r="J1033">
        <v>1</v>
      </c>
      <c r="K1033">
        <v>1</v>
      </c>
      <c r="L1033">
        <v>0</v>
      </c>
      <c r="M1033">
        <v>0</v>
      </c>
      <c r="N1033" t="str">
        <f>VLOOKUP(O1033:O8064,'VLOOKUP Ranges'!$A$9:$B$12,2,TRUE)</f>
        <v>1-9</v>
      </c>
      <c r="O1033">
        <v>1</v>
      </c>
      <c r="P1033">
        <v>1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>
        <v>0</v>
      </c>
      <c r="Y1033" t="str">
        <f>VLOOKUP(Z1033:Z8064,'VLOOKUP Ranges'!$A$2:$B$5,2,TRUE)</f>
        <v>35-70</v>
      </c>
      <c r="Z1033">
        <v>69.099999999999994</v>
      </c>
      <c r="AA1033">
        <v>69.099999999999994</v>
      </c>
      <c r="AB1033" t="s">
        <v>45</v>
      </c>
      <c r="AC1033">
        <v>1</v>
      </c>
      <c r="AD1033">
        <v>83</v>
      </c>
      <c r="AE1033">
        <v>2767</v>
      </c>
      <c r="AF1033" t="s">
        <v>49</v>
      </c>
      <c r="AG1033" t="b">
        <v>0</v>
      </c>
      <c r="AH1033" t="b">
        <v>0</v>
      </c>
      <c r="AI1033" t="b">
        <v>1</v>
      </c>
      <c r="AJ1033" t="b">
        <v>0</v>
      </c>
      <c r="AK1033" t="b">
        <v>0</v>
      </c>
      <c r="AL1033" t="b">
        <v>1</v>
      </c>
      <c r="AM1033" t="b">
        <v>0</v>
      </c>
      <c r="AN1033">
        <v>69.099999999999994</v>
      </c>
      <c r="AO1033">
        <f t="shared" si="16"/>
        <v>70</v>
      </c>
      <c r="AP1033" t="b">
        <v>0</v>
      </c>
    </row>
    <row r="1034" spans="1:42" x14ac:dyDescent="0.25">
      <c r="A1034" t="s">
        <v>2544</v>
      </c>
      <c r="B1034">
        <v>1</v>
      </c>
      <c r="C1034" t="s">
        <v>40</v>
      </c>
      <c r="D1034" t="s">
        <v>41</v>
      </c>
      <c r="E1034" t="s">
        <v>1619</v>
      </c>
      <c r="F1034">
        <v>93012</v>
      </c>
      <c r="G1034" t="s">
        <v>2545</v>
      </c>
      <c r="H1034">
        <v>34.205503999999998</v>
      </c>
      <c r="I1034">
        <v>-118.993111</v>
      </c>
      <c r="J1034">
        <v>1</v>
      </c>
      <c r="K1034">
        <v>0</v>
      </c>
      <c r="L1034">
        <v>1</v>
      </c>
      <c r="M1034">
        <v>0</v>
      </c>
      <c r="N1034" t="str">
        <f>VLOOKUP(O1034:O8065,'VLOOKUP Ranges'!$A$9:$B$12,2,TRUE)</f>
        <v>9-29</v>
      </c>
      <c r="O1034">
        <v>20</v>
      </c>
      <c r="P1034">
        <v>1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45</v>
      </c>
      <c r="W1034" t="s">
        <v>45</v>
      </c>
      <c r="X1034">
        <v>1</v>
      </c>
      <c r="Y1034" t="str">
        <f>VLOOKUP(Z1034:Z8065,'VLOOKUP Ranges'!$A$2:$B$5,2,TRUE)</f>
        <v>89-118</v>
      </c>
      <c r="Z1034">
        <v>90.2</v>
      </c>
      <c r="AA1034">
        <v>1776.55</v>
      </c>
      <c r="AB1034" t="s">
        <v>45</v>
      </c>
      <c r="AC1034">
        <v>1</v>
      </c>
      <c r="AD1034">
        <v>85</v>
      </c>
      <c r="AE1034">
        <v>2058</v>
      </c>
      <c r="AF1034" t="s">
        <v>49</v>
      </c>
      <c r="AG1034" t="b">
        <v>0</v>
      </c>
      <c r="AH1034" t="b">
        <v>0</v>
      </c>
      <c r="AI1034" t="b">
        <v>1</v>
      </c>
      <c r="AJ1034" t="b">
        <v>0</v>
      </c>
      <c r="AK1034" t="b">
        <v>0</v>
      </c>
      <c r="AL1034" t="b">
        <v>1</v>
      </c>
      <c r="AM1034" t="b">
        <v>0</v>
      </c>
      <c r="AN1034">
        <v>88.827500000000001</v>
      </c>
      <c r="AO1034">
        <f t="shared" si="16"/>
        <v>91</v>
      </c>
      <c r="AP1034" t="b">
        <v>0</v>
      </c>
    </row>
    <row r="1035" spans="1:42" x14ac:dyDescent="0.25">
      <c r="A1035" t="s">
        <v>2546</v>
      </c>
      <c r="B1035">
        <v>1</v>
      </c>
      <c r="C1035" t="s">
        <v>40</v>
      </c>
      <c r="D1035" t="s">
        <v>41</v>
      </c>
      <c r="E1035" t="s">
        <v>2547</v>
      </c>
      <c r="F1035">
        <v>93013</v>
      </c>
      <c r="G1035" t="s">
        <v>2548</v>
      </c>
      <c r="H1035">
        <v>34.441398</v>
      </c>
      <c r="I1035">
        <v>-119.51316300000001</v>
      </c>
      <c r="J1035">
        <v>0</v>
      </c>
      <c r="K1035">
        <v>0</v>
      </c>
      <c r="L1035">
        <v>0</v>
      </c>
      <c r="M1035">
        <v>0</v>
      </c>
      <c r="N1035" t="str">
        <f>VLOOKUP(O1035:O8066,'VLOOKUP Ranges'!$A$9:$B$12,2,TRUE)</f>
        <v>1-9</v>
      </c>
      <c r="O1035">
        <v>6</v>
      </c>
      <c r="P1035">
        <v>1</v>
      </c>
      <c r="Q1035" t="s">
        <v>45</v>
      </c>
      <c r="R1035" t="s">
        <v>44</v>
      </c>
      <c r="S1035" t="s">
        <v>44</v>
      </c>
      <c r="T1035" t="s">
        <v>44</v>
      </c>
      <c r="U1035" t="s">
        <v>44</v>
      </c>
      <c r="V1035" t="s">
        <v>45</v>
      </c>
      <c r="W1035" t="s">
        <v>45</v>
      </c>
      <c r="X1035">
        <v>1</v>
      </c>
      <c r="Y1035" t="str">
        <f>VLOOKUP(Z1035:Z8066,'VLOOKUP Ranges'!$A$2:$B$5,2,TRUE)</f>
        <v>89-118</v>
      </c>
      <c r="Z1035">
        <v>93.55</v>
      </c>
      <c r="AA1035">
        <v>536.4</v>
      </c>
      <c r="AB1035" t="s">
        <v>45</v>
      </c>
      <c r="AC1035">
        <v>1</v>
      </c>
      <c r="AD1035">
        <v>71</v>
      </c>
      <c r="AE1035">
        <v>5617</v>
      </c>
      <c r="AF1035" t="s">
        <v>49</v>
      </c>
      <c r="AG1035" t="b">
        <v>0</v>
      </c>
      <c r="AH1035" t="b">
        <v>0</v>
      </c>
      <c r="AI1035" t="b">
        <v>1</v>
      </c>
      <c r="AJ1035" t="b">
        <v>0</v>
      </c>
      <c r="AK1035" t="b">
        <v>0</v>
      </c>
      <c r="AL1035" t="b">
        <v>0</v>
      </c>
      <c r="AM1035" t="b">
        <v>0</v>
      </c>
      <c r="AN1035">
        <v>89.399999999999906</v>
      </c>
      <c r="AO1035">
        <f t="shared" si="16"/>
        <v>94</v>
      </c>
      <c r="AP1035" t="b">
        <v>0</v>
      </c>
    </row>
    <row r="1036" spans="1:42" x14ac:dyDescent="0.25">
      <c r="A1036" t="s">
        <v>2549</v>
      </c>
      <c r="B1036">
        <v>1</v>
      </c>
      <c r="C1036" t="s">
        <v>40</v>
      </c>
      <c r="D1036" t="s">
        <v>41</v>
      </c>
      <c r="E1036" t="s">
        <v>2550</v>
      </c>
      <c r="F1036">
        <v>93023</v>
      </c>
      <c r="G1036" t="s">
        <v>2551</v>
      </c>
      <c r="H1036">
        <v>34.581308</v>
      </c>
      <c r="I1036">
        <v>-118.93194800000001</v>
      </c>
      <c r="J1036">
        <v>1</v>
      </c>
      <c r="K1036">
        <v>0</v>
      </c>
      <c r="L1036">
        <v>0</v>
      </c>
      <c r="M1036">
        <v>0</v>
      </c>
      <c r="N1036" t="str">
        <f>VLOOKUP(O1036:O8067,'VLOOKUP Ranges'!$A$9:$B$12,2,TRUE)</f>
        <v>1-9</v>
      </c>
      <c r="O1036">
        <v>1</v>
      </c>
      <c r="P1036">
        <v>1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45</v>
      </c>
      <c r="X1036">
        <v>1</v>
      </c>
      <c r="Y1036" t="str">
        <f>VLOOKUP(Z1036:Z8067,'VLOOKUP Ranges'!$A$2:$B$5,2,TRUE)</f>
        <v>70-89</v>
      </c>
      <c r="Z1036">
        <v>80.849999999999994</v>
      </c>
      <c r="AA1036">
        <v>80.849999999999994</v>
      </c>
      <c r="AB1036" t="s">
        <v>45</v>
      </c>
      <c r="AC1036">
        <v>1</v>
      </c>
      <c r="AD1036">
        <v>77</v>
      </c>
      <c r="AE1036">
        <v>3096</v>
      </c>
      <c r="AF1036" t="s">
        <v>56</v>
      </c>
      <c r="AG1036" t="b">
        <v>0</v>
      </c>
      <c r="AH1036" t="b">
        <v>0</v>
      </c>
      <c r="AI1036" t="b">
        <v>1</v>
      </c>
      <c r="AJ1036" t="b">
        <v>0</v>
      </c>
      <c r="AK1036" t="b">
        <v>0</v>
      </c>
      <c r="AL1036" t="b">
        <v>0</v>
      </c>
      <c r="AM1036" t="b">
        <v>1</v>
      </c>
      <c r="AN1036">
        <v>80.849999999999994</v>
      </c>
      <c r="AO1036">
        <f t="shared" si="16"/>
        <v>81</v>
      </c>
      <c r="AP1036" t="b">
        <v>0</v>
      </c>
    </row>
    <row r="1037" spans="1:42" x14ac:dyDescent="0.25">
      <c r="A1037" t="s">
        <v>2552</v>
      </c>
      <c r="B1037">
        <v>1</v>
      </c>
      <c r="C1037" t="s">
        <v>40</v>
      </c>
      <c r="D1037" t="s">
        <v>41</v>
      </c>
      <c r="E1037" t="s">
        <v>1628</v>
      </c>
      <c r="F1037">
        <v>93030</v>
      </c>
      <c r="G1037" t="s">
        <v>2553</v>
      </c>
      <c r="H1037">
        <v>34.223244000000001</v>
      </c>
      <c r="I1037">
        <v>-119.18012</v>
      </c>
      <c r="J1037">
        <v>0</v>
      </c>
      <c r="K1037">
        <v>0</v>
      </c>
      <c r="L1037">
        <v>1</v>
      </c>
      <c r="M1037">
        <v>0</v>
      </c>
      <c r="N1037" t="str">
        <f>VLOOKUP(O1037:O8068,'VLOOKUP Ranges'!$A$9:$B$12,2,TRUE)</f>
        <v>29-55</v>
      </c>
      <c r="O1037">
        <v>48</v>
      </c>
      <c r="P1037">
        <v>1</v>
      </c>
      <c r="Q1037" t="s">
        <v>45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45</v>
      </c>
      <c r="X1037">
        <v>1</v>
      </c>
      <c r="Y1037" t="str">
        <f>VLOOKUP(Z1037:Z8068,'VLOOKUP Ranges'!$A$2:$B$5,2,TRUE)</f>
        <v>70-89</v>
      </c>
      <c r="Z1037">
        <v>82.05</v>
      </c>
      <c r="AA1037">
        <v>4029.95</v>
      </c>
      <c r="AB1037" t="s">
        <v>45</v>
      </c>
      <c r="AC1037">
        <v>1</v>
      </c>
      <c r="AD1037">
        <v>93</v>
      </c>
      <c r="AE1037">
        <v>3365</v>
      </c>
      <c r="AF1037" t="s">
        <v>59</v>
      </c>
      <c r="AG1037" t="b">
        <v>1</v>
      </c>
      <c r="AH1037" t="b">
        <v>0</v>
      </c>
      <c r="AI1037" t="b">
        <v>1</v>
      </c>
      <c r="AJ1037" t="b">
        <v>0</v>
      </c>
      <c r="AK1037" t="b">
        <v>0</v>
      </c>
      <c r="AL1037" t="b">
        <v>0</v>
      </c>
      <c r="AM1037" t="b">
        <v>1</v>
      </c>
      <c r="AN1037">
        <v>83.957291666666606</v>
      </c>
      <c r="AO1037">
        <f t="shared" si="16"/>
        <v>83</v>
      </c>
      <c r="AP1037" t="b">
        <v>0</v>
      </c>
    </row>
    <row r="1038" spans="1:42" x14ac:dyDescent="0.25">
      <c r="A1038" t="s">
        <v>2554</v>
      </c>
      <c r="B1038">
        <v>1</v>
      </c>
      <c r="C1038" t="s">
        <v>40</v>
      </c>
      <c r="D1038" t="s">
        <v>41</v>
      </c>
      <c r="E1038" t="s">
        <v>1631</v>
      </c>
      <c r="F1038">
        <v>93040</v>
      </c>
      <c r="G1038" t="s">
        <v>1632</v>
      </c>
      <c r="H1038">
        <v>34.432842999999998</v>
      </c>
      <c r="I1038">
        <v>-118.73010600000001</v>
      </c>
      <c r="J1038">
        <v>1</v>
      </c>
      <c r="K1038">
        <v>0</v>
      </c>
      <c r="L1038">
        <v>1</v>
      </c>
      <c r="M1038">
        <v>0</v>
      </c>
      <c r="N1038" t="str">
        <f>VLOOKUP(O1038:O8069,'VLOOKUP Ranges'!$A$9:$B$12,2,TRUE)</f>
        <v>1-9</v>
      </c>
      <c r="O1038">
        <v>3</v>
      </c>
      <c r="P1038">
        <v>1</v>
      </c>
      <c r="Q1038" t="s">
        <v>44</v>
      </c>
      <c r="R1038" t="s">
        <v>66</v>
      </c>
      <c r="S1038" t="s">
        <v>66</v>
      </c>
      <c r="T1038" t="s">
        <v>66</v>
      </c>
      <c r="U1038" t="s">
        <v>66</v>
      </c>
      <c r="V1038" t="s">
        <v>66</v>
      </c>
      <c r="W1038" t="s">
        <v>66</v>
      </c>
      <c r="X1038">
        <v>1</v>
      </c>
      <c r="Y1038" t="str">
        <f>VLOOKUP(Z1038:Z8069,'VLOOKUP Ranges'!$A$2:$B$5,2,TRUE)</f>
        <v>18-35</v>
      </c>
      <c r="Z1038">
        <v>20.55</v>
      </c>
      <c r="AA1038">
        <v>51.15</v>
      </c>
      <c r="AB1038" t="s">
        <v>45</v>
      </c>
      <c r="AC1038">
        <v>1</v>
      </c>
      <c r="AD1038">
        <v>90</v>
      </c>
      <c r="AE1038">
        <v>4115</v>
      </c>
      <c r="AF1038" t="s">
        <v>63</v>
      </c>
      <c r="AG1038" t="b">
        <v>0</v>
      </c>
      <c r="AH1038" t="b">
        <v>0</v>
      </c>
      <c r="AI1038" t="b">
        <v>0</v>
      </c>
      <c r="AJ1038" t="b">
        <v>1</v>
      </c>
      <c r="AK1038" t="b">
        <v>1</v>
      </c>
      <c r="AL1038" t="b">
        <v>0</v>
      </c>
      <c r="AM1038" t="b">
        <v>0</v>
      </c>
      <c r="AN1038">
        <v>17.05</v>
      </c>
      <c r="AO1038">
        <f t="shared" si="16"/>
        <v>21</v>
      </c>
      <c r="AP1038" t="b">
        <v>0</v>
      </c>
    </row>
    <row r="1039" spans="1:42" x14ac:dyDescent="0.25">
      <c r="A1039" t="s">
        <v>2555</v>
      </c>
      <c r="B1039">
        <v>1</v>
      </c>
      <c r="C1039" t="s">
        <v>40</v>
      </c>
      <c r="D1039" t="s">
        <v>41</v>
      </c>
      <c r="E1039" t="s">
        <v>2556</v>
      </c>
      <c r="F1039">
        <v>93066</v>
      </c>
      <c r="G1039" t="s">
        <v>2557</v>
      </c>
      <c r="H1039">
        <v>34.297628000000003</v>
      </c>
      <c r="I1039">
        <v>-119.014627</v>
      </c>
      <c r="J1039">
        <v>0</v>
      </c>
      <c r="K1039">
        <v>1</v>
      </c>
      <c r="L1039">
        <v>0</v>
      </c>
      <c r="M1039">
        <v>0</v>
      </c>
      <c r="N1039" t="str">
        <f>VLOOKUP(O1039:O8070,'VLOOKUP Ranges'!$A$9:$B$12,2,TRUE)</f>
        <v>1-9</v>
      </c>
      <c r="O1039">
        <v>2</v>
      </c>
      <c r="P1039">
        <v>1</v>
      </c>
      <c r="Q1039" t="s">
        <v>45</v>
      </c>
      <c r="R1039" t="s">
        <v>44</v>
      </c>
      <c r="S1039" t="s">
        <v>44</v>
      </c>
      <c r="T1039" t="s">
        <v>45</v>
      </c>
      <c r="U1039" t="s">
        <v>44</v>
      </c>
      <c r="V1039" t="s">
        <v>44</v>
      </c>
      <c r="W1039" t="s">
        <v>44</v>
      </c>
      <c r="X1039">
        <v>1</v>
      </c>
      <c r="Y1039" t="str">
        <f>VLOOKUP(Z1039:Z8070,'VLOOKUP Ranges'!$A$2:$B$5,2,TRUE)</f>
        <v>70-89</v>
      </c>
      <c r="Z1039">
        <v>78.55</v>
      </c>
      <c r="AA1039">
        <v>149.55000000000001</v>
      </c>
      <c r="AB1039" t="s">
        <v>45</v>
      </c>
      <c r="AC1039">
        <v>1</v>
      </c>
      <c r="AD1039">
        <v>92</v>
      </c>
      <c r="AE1039">
        <v>5203</v>
      </c>
      <c r="AF1039" t="s">
        <v>46</v>
      </c>
      <c r="AG1039" t="b">
        <v>0</v>
      </c>
      <c r="AH1039" t="b">
        <v>0</v>
      </c>
      <c r="AI1039" t="b">
        <v>1</v>
      </c>
      <c r="AJ1039" t="b">
        <v>0</v>
      </c>
      <c r="AK1039" t="b">
        <v>0</v>
      </c>
      <c r="AL1039" t="b">
        <v>1</v>
      </c>
      <c r="AM1039" t="b">
        <v>0</v>
      </c>
      <c r="AN1039">
        <v>74.775000000000006</v>
      </c>
      <c r="AO1039">
        <f t="shared" si="16"/>
        <v>79</v>
      </c>
      <c r="AP1039" t="b">
        <v>0</v>
      </c>
    </row>
    <row r="1040" spans="1:42" x14ac:dyDescent="0.25">
      <c r="A1040" t="s">
        <v>2558</v>
      </c>
      <c r="B1040">
        <v>1</v>
      </c>
      <c r="C1040" t="s">
        <v>40</v>
      </c>
      <c r="D1040" t="s">
        <v>41</v>
      </c>
      <c r="E1040" t="s">
        <v>476</v>
      </c>
      <c r="F1040">
        <v>93110</v>
      </c>
      <c r="G1040" t="s">
        <v>479</v>
      </c>
      <c r="H1040">
        <v>34.437944999999999</v>
      </c>
      <c r="I1040">
        <v>-119.77191000000001</v>
      </c>
      <c r="J1040">
        <v>0</v>
      </c>
      <c r="K1040">
        <v>0</v>
      </c>
      <c r="L1040">
        <v>0</v>
      </c>
      <c r="M1040">
        <v>0</v>
      </c>
      <c r="N1040" t="str">
        <f>VLOOKUP(O1040:O8071,'VLOOKUP Ranges'!$A$9:$B$12,2,TRUE)</f>
        <v>1-9</v>
      </c>
      <c r="O1040">
        <v>1</v>
      </c>
      <c r="P1040">
        <v>1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45</v>
      </c>
      <c r="X1040">
        <v>0</v>
      </c>
      <c r="Y1040" t="str">
        <f>VLOOKUP(Z1040:Z8071,'VLOOKUP Ranges'!$A$2:$B$5,2,TRUE)</f>
        <v>70-89</v>
      </c>
      <c r="Z1040">
        <v>78.650000000000006</v>
      </c>
      <c r="AA1040">
        <v>78.650000000000006</v>
      </c>
      <c r="AB1040" t="s">
        <v>45</v>
      </c>
      <c r="AC1040">
        <v>1</v>
      </c>
      <c r="AD1040">
        <v>81</v>
      </c>
      <c r="AE1040">
        <v>2728</v>
      </c>
      <c r="AF1040" t="s">
        <v>56</v>
      </c>
      <c r="AG1040" t="b">
        <v>0</v>
      </c>
      <c r="AH1040" t="b">
        <v>0</v>
      </c>
      <c r="AI1040" t="b">
        <v>1</v>
      </c>
      <c r="AJ1040" t="b">
        <v>0</v>
      </c>
      <c r="AK1040" t="b">
        <v>0</v>
      </c>
      <c r="AL1040" t="b">
        <v>1</v>
      </c>
      <c r="AM1040" t="b">
        <v>0</v>
      </c>
      <c r="AN1040">
        <v>78.650000000000006</v>
      </c>
      <c r="AO1040">
        <f t="shared" si="16"/>
        <v>79</v>
      </c>
      <c r="AP1040" t="b">
        <v>0</v>
      </c>
    </row>
    <row r="1041" spans="1:42" x14ac:dyDescent="0.25">
      <c r="A1041" t="s">
        <v>2559</v>
      </c>
      <c r="B1041">
        <v>1</v>
      </c>
      <c r="C1041" t="s">
        <v>40</v>
      </c>
      <c r="D1041" t="s">
        <v>41</v>
      </c>
      <c r="E1041" t="s">
        <v>481</v>
      </c>
      <c r="F1041">
        <v>93201</v>
      </c>
      <c r="G1041" t="s">
        <v>482</v>
      </c>
      <c r="H1041">
        <v>35.869625999999997</v>
      </c>
      <c r="I1041">
        <v>-119.498771</v>
      </c>
      <c r="J1041">
        <v>1</v>
      </c>
      <c r="K1041">
        <v>0</v>
      </c>
      <c r="L1041">
        <v>0</v>
      </c>
      <c r="M1041">
        <v>0</v>
      </c>
      <c r="N1041" t="str">
        <f>VLOOKUP(O1041:O8072,'VLOOKUP Ranges'!$A$9:$B$12,2,TRUE)</f>
        <v>1-9</v>
      </c>
      <c r="O1041">
        <v>1</v>
      </c>
      <c r="P1041">
        <v>1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>
        <v>1</v>
      </c>
      <c r="Y1041" t="str">
        <f>VLOOKUP(Z1041:Z8072,'VLOOKUP Ranges'!$A$2:$B$5,2,TRUE)</f>
        <v>35-70</v>
      </c>
      <c r="Z1041">
        <v>42.9</v>
      </c>
      <c r="AA1041">
        <v>42.9</v>
      </c>
      <c r="AB1041" t="s">
        <v>45</v>
      </c>
      <c r="AC1041">
        <v>1</v>
      </c>
      <c r="AD1041">
        <v>87</v>
      </c>
      <c r="AE1041">
        <v>4895</v>
      </c>
      <c r="AF1041" t="s">
        <v>56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1</v>
      </c>
      <c r="AM1041" t="b">
        <v>0</v>
      </c>
      <c r="AN1041">
        <v>42.9</v>
      </c>
      <c r="AO1041">
        <f t="shared" si="16"/>
        <v>43</v>
      </c>
      <c r="AP1041" t="b">
        <v>0</v>
      </c>
    </row>
    <row r="1042" spans="1:42" x14ac:dyDescent="0.25">
      <c r="A1042" t="s">
        <v>2560</v>
      </c>
      <c r="B1042">
        <v>1</v>
      </c>
      <c r="C1042" t="s">
        <v>40</v>
      </c>
      <c r="D1042" t="s">
        <v>41</v>
      </c>
      <c r="E1042" t="s">
        <v>487</v>
      </c>
      <c r="F1042">
        <v>93204</v>
      </c>
      <c r="G1042" t="s">
        <v>488</v>
      </c>
      <c r="H1042">
        <v>35.916943000000003</v>
      </c>
      <c r="I1042">
        <v>-120.129921</v>
      </c>
      <c r="J1042">
        <v>0</v>
      </c>
      <c r="K1042">
        <v>0</v>
      </c>
      <c r="L1042">
        <v>0</v>
      </c>
      <c r="M1042">
        <v>0</v>
      </c>
      <c r="N1042" t="str">
        <f>VLOOKUP(O1042:O8073,'VLOOKUP Ranges'!$A$9:$B$12,2,TRUE)</f>
        <v>1-9</v>
      </c>
      <c r="O1042">
        <v>3</v>
      </c>
      <c r="P1042">
        <v>0</v>
      </c>
      <c r="Q1042" t="s">
        <v>62</v>
      </c>
      <c r="R1042" t="s">
        <v>45</v>
      </c>
      <c r="S1042" t="s">
        <v>44</v>
      </c>
      <c r="T1042" t="s">
        <v>44</v>
      </c>
      <c r="U1042" t="s">
        <v>45</v>
      </c>
      <c r="V1042" t="s">
        <v>44</v>
      </c>
      <c r="W1042" t="s">
        <v>44</v>
      </c>
      <c r="X1042">
        <v>0</v>
      </c>
      <c r="Y1042" t="str">
        <f>VLOOKUP(Z1042:Z8073,'VLOOKUP Ranges'!$A$2:$B$5,2,TRUE)</f>
        <v>18-35</v>
      </c>
      <c r="Z1042">
        <v>34.25</v>
      </c>
      <c r="AA1042">
        <v>139.35</v>
      </c>
      <c r="AB1042" t="s">
        <v>45</v>
      </c>
      <c r="AC1042">
        <v>1</v>
      </c>
      <c r="AD1042">
        <v>88</v>
      </c>
      <c r="AE1042">
        <v>2802</v>
      </c>
      <c r="AF1042" t="s">
        <v>59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1</v>
      </c>
      <c r="AN1042">
        <v>46.449999999999903</v>
      </c>
      <c r="AO1042">
        <f t="shared" si="16"/>
        <v>35</v>
      </c>
      <c r="AP1042" t="b">
        <v>0</v>
      </c>
    </row>
    <row r="1043" spans="1:42" x14ac:dyDescent="0.25">
      <c r="A1043" t="s">
        <v>2561</v>
      </c>
      <c r="B1043">
        <v>1</v>
      </c>
      <c r="C1043" t="s">
        <v>40</v>
      </c>
      <c r="D1043" t="s">
        <v>41</v>
      </c>
      <c r="E1043" t="s">
        <v>490</v>
      </c>
      <c r="F1043">
        <v>93205</v>
      </c>
      <c r="G1043" t="s">
        <v>491</v>
      </c>
      <c r="H1043">
        <v>35.523991000000002</v>
      </c>
      <c r="I1043">
        <v>-118.400432</v>
      </c>
      <c r="J1043">
        <v>0</v>
      </c>
      <c r="K1043">
        <v>0</v>
      </c>
      <c r="L1043">
        <v>0</v>
      </c>
      <c r="M1043">
        <v>0</v>
      </c>
      <c r="N1043" t="str">
        <f>VLOOKUP(O1043:O8074,'VLOOKUP Ranges'!$A$9:$B$12,2,TRUE)</f>
        <v>9-29</v>
      </c>
      <c r="O1043">
        <v>9</v>
      </c>
      <c r="P1043">
        <v>0</v>
      </c>
      <c r="Q1043" t="s">
        <v>62</v>
      </c>
      <c r="R1043" t="s">
        <v>45</v>
      </c>
      <c r="S1043" t="s">
        <v>44</v>
      </c>
      <c r="T1043" t="s">
        <v>45</v>
      </c>
      <c r="U1043" t="s">
        <v>45</v>
      </c>
      <c r="V1043" t="s">
        <v>45</v>
      </c>
      <c r="W1043" t="s">
        <v>45</v>
      </c>
      <c r="X1043">
        <v>0</v>
      </c>
      <c r="Y1043" t="str">
        <f>VLOOKUP(Z1043:Z8074,'VLOOKUP Ranges'!$A$2:$B$5,2,TRUE)</f>
        <v>35-70</v>
      </c>
      <c r="Z1043">
        <v>58.5</v>
      </c>
      <c r="AA1043">
        <v>539.85</v>
      </c>
      <c r="AB1043" t="s">
        <v>45</v>
      </c>
      <c r="AC1043">
        <v>1</v>
      </c>
      <c r="AD1043">
        <v>95</v>
      </c>
      <c r="AE1043">
        <v>3032</v>
      </c>
      <c r="AF1043" t="s">
        <v>59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1</v>
      </c>
      <c r="AN1043">
        <v>59.983333333333299</v>
      </c>
      <c r="AO1043">
        <f t="shared" si="16"/>
        <v>59</v>
      </c>
      <c r="AP1043" t="b">
        <v>0</v>
      </c>
    </row>
    <row r="1044" spans="1:42" x14ac:dyDescent="0.25">
      <c r="A1044" t="s">
        <v>2562</v>
      </c>
      <c r="B1044">
        <v>1</v>
      </c>
      <c r="C1044" t="s">
        <v>40</v>
      </c>
      <c r="D1044" t="s">
        <v>41</v>
      </c>
      <c r="E1044" t="s">
        <v>496</v>
      </c>
      <c r="F1044">
        <v>93210</v>
      </c>
      <c r="G1044" t="s">
        <v>497</v>
      </c>
      <c r="H1044">
        <v>36.186866999999999</v>
      </c>
      <c r="I1044">
        <v>-120.387793</v>
      </c>
      <c r="J1044">
        <v>1</v>
      </c>
      <c r="K1044">
        <v>1</v>
      </c>
      <c r="L1044">
        <v>0</v>
      </c>
      <c r="M1044">
        <v>0</v>
      </c>
      <c r="N1044" t="str">
        <f>VLOOKUP(O1044:O8075,'VLOOKUP Ranges'!$A$9:$B$12,2,TRUE)</f>
        <v>29-55</v>
      </c>
      <c r="O1044">
        <v>49</v>
      </c>
      <c r="P1044">
        <v>1</v>
      </c>
      <c r="Q1044" t="s">
        <v>45</v>
      </c>
      <c r="R1044" t="s">
        <v>44</v>
      </c>
      <c r="S1044" t="s">
        <v>44</v>
      </c>
      <c r="T1044" t="s">
        <v>44</v>
      </c>
      <c r="U1044" t="s">
        <v>44</v>
      </c>
      <c r="V1044" t="s">
        <v>45</v>
      </c>
      <c r="W1044" t="s">
        <v>45</v>
      </c>
      <c r="X1044">
        <v>1</v>
      </c>
      <c r="Y1044" t="str">
        <f>VLOOKUP(Z1044:Z8075,'VLOOKUP Ranges'!$A$2:$B$5,2,TRUE)</f>
        <v>89-118</v>
      </c>
      <c r="Z1044">
        <v>96.2</v>
      </c>
      <c r="AA1044">
        <v>4718.25</v>
      </c>
      <c r="AB1044" t="s">
        <v>45</v>
      </c>
      <c r="AC1044">
        <v>1</v>
      </c>
      <c r="AD1044">
        <v>74</v>
      </c>
      <c r="AE1044">
        <v>5904</v>
      </c>
      <c r="AF1044" t="s">
        <v>59</v>
      </c>
      <c r="AG1044" t="b">
        <v>0</v>
      </c>
      <c r="AH1044" t="b">
        <v>0</v>
      </c>
      <c r="AI1044" t="b">
        <v>1</v>
      </c>
      <c r="AJ1044" t="b">
        <v>0</v>
      </c>
      <c r="AK1044" t="b">
        <v>0</v>
      </c>
      <c r="AL1044" t="b">
        <v>1</v>
      </c>
      <c r="AM1044" t="b">
        <v>0</v>
      </c>
      <c r="AN1044">
        <v>96.290816326530603</v>
      </c>
      <c r="AO1044">
        <f t="shared" si="16"/>
        <v>97</v>
      </c>
      <c r="AP1044" t="b">
        <v>0</v>
      </c>
    </row>
    <row r="1045" spans="1:42" x14ac:dyDescent="0.25">
      <c r="A1045" t="s">
        <v>2563</v>
      </c>
      <c r="B1045">
        <v>1</v>
      </c>
      <c r="C1045" t="s">
        <v>40</v>
      </c>
      <c r="D1045" t="s">
        <v>41</v>
      </c>
      <c r="E1045" t="s">
        <v>2564</v>
      </c>
      <c r="F1045">
        <v>93218</v>
      </c>
      <c r="G1045" t="s">
        <v>2565</v>
      </c>
      <c r="H1045">
        <v>35.846066999999998</v>
      </c>
      <c r="I1045">
        <v>-119.00407300000001</v>
      </c>
      <c r="J1045">
        <v>0</v>
      </c>
      <c r="K1045">
        <v>1</v>
      </c>
      <c r="L1045">
        <v>0</v>
      </c>
      <c r="M1045">
        <v>0</v>
      </c>
      <c r="N1045" t="str">
        <f>VLOOKUP(O1045:O8076,'VLOOKUP Ranges'!$A$9:$B$12,2,TRUE)</f>
        <v>1-9</v>
      </c>
      <c r="O1045">
        <v>6</v>
      </c>
      <c r="P1045">
        <v>1</v>
      </c>
      <c r="Q1045" t="s">
        <v>44</v>
      </c>
      <c r="R1045" t="s">
        <v>44</v>
      </c>
      <c r="S1045" t="s">
        <v>44</v>
      </c>
      <c r="T1045" t="s">
        <v>45</v>
      </c>
      <c r="U1045" t="s">
        <v>44</v>
      </c>
      <c r="V1045" t="s">
        <v>44</v>
      </c>
      <c r="W1045" t="s">
        <v>44</v>
      </c>
      <c r="X1045">
        <v>0</v>
      </c>
      <c r="Y1045" t="str">
        <f>VLOOKUP(Z1045:Z8076,'VLOOKUP Ranges'!$A$2:$B$5,2,TRUE)</f>
        <v>70-89</v>
      </c>
      <c r="Z1045">
        <v>74.400000000000006</v>
      </c>
      <c r="AA1045">
        <v>434.1</v>
      </c>
      <c r="AB1045" t="s">
        <v>45</v>
      </c>
      <c r="AC1045">
        <v>1</v>
      </c>
      <c r="AD1045">
        <v>100</v>
      </c>
      <c r="AE1045">
        <v>3964</v>
      </c>
      <c r="AF1045" t="s">
        <v>63</v>
      </c>
      <c r="AG1045" t="b">
        <v>0</v>
      </c>
      <c r="AH1045" t="b">
        <v>0</v>
      </c>
      <c r="AI1045" t="b">
        <v>1</v>
      </c>
      <c r="AJ1045" t="b">
        <v>0</v>
      </c>
      <c r="AK1045" t="b">
        <v>0</v>
      </c>
      <c r="AL1045" t="b">
        <v>1</v>
      </c>
      <c r="AM1045" t="b">
        <v>0</v>
      </c>
      <c r="AN1045">
        <v>72.349999999999994</v>
      </c>
      <c r="AO1045">
        <f t="shared" si="16"/>
        <v>75</v>
      </c>
      <c r="AP1045" t="b">
        <v>0</v>
      </c>
    </row>
    <row r="1046" spans="1:42" x14ac:dyDescent="0.25">
      <c r="A1046" t="s">
        <v>2566</v>
      </c>
      <c r="B1046">
        <v>1</v>
      </c>
      <c r="C1046" t="s">
        <v>40</v>
      </c>
      <c r="D1046" t="s">
        <v>41</v>
      </c>
      <c r="E1046" t="s">
        <v>2567</v>
      </c>
      <c r="F1046">
        <v>93222</v>
      </c>
      <c r="G1046" t="s">
        <v>2568</v>
      </c>
      <c r="H1046">
        <v>34.907910999999999</v>
      </c>
      <c r="I1046">
        <v>-119.234281</v>
      </c>
      <c r="J1046">
        <v>0</v>
      </c>
      <c r="K1046">
        <v>0</v>
      </c>
      <c r="L1046">
        <v>1</v>
      </c>
      <c r="M1046">
        <v>0</v>
      </c>
      <c r="N1046" t="str">
        <f>VLOOKUP(O1046:O8077,'VLOOKUP Ranges'!$A$9:$B$12,2,TRUE)</f>
        <v>1-9</v>
      </c>
      <c r="O1046">
        <v>6</v>
      </c>
      <c r="P1046">
        <v>1</v>
      </c>
      <c r="Q1046" t="s">
        <v>45</v>
      </c>
      <c r="R1046" t="s">
        <v>44</v>
      </c>
      <c r="S1046" t="s">
        <v>45</v>
      </c>
      <c r="T1046" t="s">
        <v>45</v>
      </c>
      <c r="U1046" t="s">
        <v>44</v>
      </c>
      <c r="V1046" t="s">
        <v>45</v>
      </c>
      <c r="W1046" t="s">
        <v>45</v>
      </c>
      <c r="X1046">
        <v>1</v>
      </c>
      <c r="Y1046" t="str">
        <f>VLOOKUP(Z1046:Z8077,'VLOOKUP Ranges'!$A$2:$B$5,2,TRUE)</f>
        <v>89-118</v>
      </c>
      <c r="Z1046">
        <v>105.3</v>
      </c>
      <c r="AA1046">
        <v>545.20000000000005</v>
      </c>
      <c r="AB1046" t="s">
        <v>45</v>
      </c>
      <c r="AC1046">
        <v>1</v>
      </c>
      <c r="AD1046">
        <v>90</v>
      </c>
      <c r="AE1046">
        <v>4163</v>
      </c>
      <c r="AF1046" t="s">
        <v>63</v>
      </c>
      <c r="AG1046" t="b">
        <v>0</v>
      </c>
      <c r="AH1046" t="b">
        <v>0</v>
      </c>
      <c r="AI1046" t="b">
        <v>1</v>
      </c>
      <c r="AJ1046" t="b">
        <v>0</v>
      </c>
      <c r="AK1046" t="b">
        <v>0</v>
      </c>
      <c r="AL1046" t="b">
        <v>1</v>
      </c>
      <c r="AM1046" t="b">
        <v>0</v>
      </c>
      <c r="AN1046">
        <v>90.866666666666603</v>
      </c>
      <c r="AO1046">
        <f t="shared" si="16"/>
        <v>106</v>
      </c>
      <c r="AP1046" t="b">
        <v>0</v>
      </c>
    </row>
    <row r="1047" spans="1:42" x14ac:dyDescent="0.25">
      <c r="A1047" t="s">
        <v>2569</v>
      </c>
      <c r="B1047">
        <v>1</v>
      </c>
      <c r="C1047" t="s">
        <v>40</v>
      </c>
      <c r="D1047" t="s">
        <v>41</v>
      </c>
      <c r="E1047" t="s">
        <v>508</v>
      </c>
      <c r="F1047">
        <v>93224</v>
      </c>
      <c r="G1047" t="s">
        <v>509</v>
      </c>
      <c r="H1047">
        <v>35.215730999999998</v>
      </c>
      <c r="I1047">
        <v>-119.57013000000001</v>
      </c>
      <c r="J1047">
        <v>1</v>
      </c>
      <c r="K1047">
        <v>0</v>
      </c>
      <c r="L1047">
        <v>1</v>
      </c>
      <c r="M1047">
        <v>0</v>
      </c>
      <c r="N1047" t="str">
        <f>VLOOKUP(O1047:O8078,'VLOOKUP Ranges'!$A$9:$B$12,2,TRUE)</f>
        <v>9-29</v>
      </c>
      <c r="O1047">
        <v>16</v>
      </c>
      <c r="P1047">
        <v>1</v>
      </c>
      <c r="Q1047" t="s">
        <v>45</v>
      </c>
      <c r="R1047" t="s">
        <v>44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>
        <v>1</v>
      </c>
      <c r="Y1047" t="str">
        <f>VLOOKUP(Z1047:Z8078,'VLOOKUP Ranges'!$A$2:$B$5,2,TRUE)</f>
        <v>70-89</v>
      </c>
      <c r="Z1047">
        <v>73.849999999999994</v>
      </c>
      <c r="AA1047">
        <v>1284.2</v>
      </c>
      <c r="AB1047" t="s">
        <v>45</v>
      </c>
      <c r="AC1047">
        <v>1</v>
      </c>
      <c r="AD1047">
        <v>77</v>
      </c>
      <c r="AE1047">
        <v>3226</v>
      </c>
      <c r="AF1047" t="s">
        <v>139</v>
      </c>
      <c r="AG1047" t="b">
        <v>0</v>
      </c>
      <c r="AH1047" t="b">
        <v>0</v>
      </c>
      <c r="AI1047" t="b">
        <v>1</v>
      </c>
      <c r="AJ1047" t="b">
        <v>0</v>
      </c>
      <c r="AK1047" t="b">
        <v>0</v>
      </c>
      <c r="AL1047" t="b">
        <v>0</v>
      </c>
      <c r="AM1047" t="b">
        <v>0</v>
      </c>
      <c r="AN1047">
        <v>80.262500000000003</v>
      </c>
      <c r="AO1047">
        <f t="shared" si="16"/>
        <v>74</v>
      </c>
      <c r="AP1047" t="b">
        <v>0</v>
      </c>
    </row>
    <row r="1048" spans="1:42" x14ac:dyDescent="0.25">
      <c r="A1048" t="s">
        <v>2570</v>
      </c>
      <c r="B1048">
        <v>1</v>
      </c>
      <c r="C1048" t="s">
        <v>40</v>
      </c>
      <c r="D1048" t="s">
        <v>41</v>
      </c>
      <c r="E1048" t="s">
        <v>511</v>
      </c>
      <c r="F1048">
        <v>93234</v>
      </c>
      <c r="G1048" t="s">
        <v>512</v>
      </c>
      <c r="H1048">
        <v>36.217863999999999</v>
      </c>
      <c r="I1048">
        <v>-120.080117</v>
      </c>
      <c r="J1048">
        <v>0</v>
      </c>
      <c r="K1048">
        <v>1</v>
      </c>
      <c r="L1048">
        <v>1</v>
      </c>
      <c r="M1048">
        <v>0</v>
      </c>
      <c r="N1048" t="str">
        <f>VLOOKUP(O1048:O8079,'VLOOKUP Ranges'!$A$9:$B$12,2,TRUE)</f>
        <v>1-9</v>
      </c>
      <c r="O1048">
        <v>7</v>
      </c>
      <c r="P1048">
        <v>1</v>
      </c>
      <c r="Q1048" t="s">
        <v>45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45</v>
      </c>
      <c r="X1048">
        <v>1</v>
      </c>
      <c r="Y1048" t="str">
        <f>VLOOKUP(Z1048:Z8079,'VLOOKUP Ranges'!$A$2:$B$5,2,TRUE)</f>
        <v>70-89</v>
      </c>
      <c r="Z1048">
        <v>84.55</v>
      </c>
      <c r="AA1048">
        <v>646.85</v>
      </c>
      <c r="AB1048" t="s">
        <v>45</v>
      </c>
      <c r="AC1048">
        <v>1</v>
      </c>
      <c r="AD1048">
        <v>80</v>
      </c>
      <c r="AE1048">
        <v>5245</v>
      </c>
      <c r="AF1048" t="s">
        <v>46</v>
      </c>
      <c r="AG1048" t="b">
        <v>0</v>
      </c>
      <c r="AH1048" t="b">
        <v>0</v>
      </c>
      <c r="AI1048" t="b">
        <v>1</v>
      </c>
      <c r="AJ1048" t="b">
        <v>0</v>
      </c>
      <c r="AK1048" t="b">
        <v>0</v>
      </c>
      <c r="AL1048" t="b">
        <v>1</v>
      </c>
      <c r="AM1048" t="b">
        <v>0</v>
      </c>
      <c r="AN1048">
        <v>92.407142857142802</v>
      </c>
      <c r="AO1048">
        <f t="shared" si="16"/>
        <v>85</v>
      </c>
      <c r="AP1048" t="b">
        <v>0</v>
      </c>
    </row>
    <row r="1049" spans="1:42" x14ac:dyDescent="0.25">
      <c r="A1049" t="s">
        <v>2571</v>
      </c>
      <c r="B1049">
        <v>1</v>
      </c>
      <c r="C1049" t="s">
        <v>40</v>
      </c>
      <c r="D1049" t="s">
        <v>41</v>
      </c>
      <c r="E1049" t="s">
        <v>2572</v>
      </c>
      <c r="F1049">
        <v>93245</v>
      </c>
      <c r="G1049" t="s">
        <v>2573</v>
      </c>
      <c r="H1049">
        <v>36.303666</v>
      </c>
      <c r="I1049">
        <v>-119.82565700000001</v>
      </c>
      <c r="J1049">
        <v>0</v>
      </c>
      <c r="K1049">
        <v>0</v>
      </c>
      <c r="L1049">
        <v>0</v>
      </c>
      <c r="M1049">
        <v>0</v>
      </c>
      <c r="N1049" t="str">
        <f>VLOOKUP(O1049:O8080,'VLOOKUP Ranges'!$A$9:$B$12,2,TRUE)</f>
        <v>9-29</v>
      </c>
      <c r="O1049">
        <v>25</v>
      </c>
      <c r="P1049">
        <v>1</v>
      </c>
      <c r="Q1049" t="s">
        <v>45</v>
      </c>
      <c r="R1049" t="s">
        <v>66</v>
      </c>
      <c r="S1049" t="s">
        <v>66</v>
      </c>
      <c r="T1049" t="s">
        <v>66</v>
      </c>
      <c r="U1049" t="s">
        <v>66</v>
      </c>
      <c r="V1049" t="s">
        <v>66</v>
      </c>
      <c r="W1049" t="s">
        <v>66</v>
      </c>
      <c r="X1049">
        <v>0</v>
      </c>
      <c r="Y1049" t="str">
        <f>VLOOKUP(Z1049:Z8080,'VLOOKUP Ranges'!$A$2:$B$5,2,TRUE)</f>
        <v>18-35</v>
      </c>
      <c r="Z1049">
        <v>24.75</v>
      </c>
      <c r="AA1049">
        <v>692.1</v>
      </c>
      <c r="AB1049" t="s">
        <v>45</v>
      </c>
      <c r="AC1049">
        <v>1</v>
      </c>
      <c r="AD1049">
        <v>94</v>
      </c>
      <c r="AE1049">
        <v>4931</v>
      </c>
      <c r="AF1049" t="s">
        <v>46</v>
      </c>
      <c r="AG1049" t="b">
        <v>0</v>
      </c>
      <c r="AH1049" t="b">
        <v>1</v>
      </c>
      <c r="AI1049" t="b">
        <v>0</v>
      </c>
      <c r="AJ1049" t="b">
        <v>1</v>
      </c>
      <c r="AK1049" t="b">
        <v>1</v>
      </c>
      <c r="AL1049" t="b">
        <v>0</v>
      </c>
      <c r="AM1049" t="b">
        <v>0</v>
      </c>
      <c r="AN1049">
        <v>27.684000000000001</v>
      </c>
      <c r="AO1049">
        <f t="shared" si="16"/>
        <v>25</v>
      </c>
      <c r="AP1049" t="b">
        <v>0</v>
      </c>
    </row>
    <row r="1050" spans="1:42" x14ac:dyDescent="0.25">
      <c r="A1050" t="s">
        <v>2574</v>
      </c>
      <c r="B1050">
        <v>1</v>
      </c>
      <c r="C1050" t="s">
        <v>40</v>
      </c>
      <c r="D1050" t="s">
        <v>41</v>
      </c>
      <c r="E1050" t="s">
        <v>1653</v>
      </c>
      <c r="F1050">
        <v>93251</v>
      </c>
      <c r="G1050" t="s">
        <v>1654</v>
      </c>
      <c r="H1050">
        <v>35.383809999999997</v>
      </c>
      <c r="I1050">
        <v>-119.730885</v>
      </c>
      <c r="J1050">
        <v>0</v>
      </c>
      <c r="K1050">
        <v>1</v>
      </c>
      <c r="L1050">
        <v>0</v>
      </c>
      <c r="M1050">
        <v>0</v>
      </c>
      <c r="N1050" t="str">
        <f>VLOOKUP(O1050:O8081,'VLOOKUP Ranges'!$A$9:$B$12,2,TRUE)</f>
        <v>9-29</v>
      </c>
      <c r="O1050">
        <v>20</v>
      </c>
      <c r="P1050">
        <v>1</v>
      </c>
      <c r="Q1050" t="s">
        <v>45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45</v>
      </c>
      <c r="X1050">
        <v>1</v>
      </c>
      <c r="Y1050" t="str">
        <f>VLOOKUP(Z1050:Z8081,'VLOOKUP Ranges'!$A$2:$B$5,2,TRUE)</f>
        <v>70-89</v>
      </c>
      <c r="Z1050">
        <v>85.8</v>
      </c>
      <c r="AA1050">
        <v>1727.5</v>
      </c>
      <c r="AB1050" t="s">
        <v>45</v>
      </c>
      <c r="AC1050">
        <v>1</v>
      </c>
      <c r="AD1050">
        <v>75</v>
      </c>
      <c r="AE1050">
        <v>3336</v>
      </c>
      <c r="AF1050" t="s">
        <v>90</v>
      </c>
      <c r="AG1050" t="b">
        <v>0</v>
      </c>
      <c r="AH1050" t="b">
        <v>0</v>
      </c>
      <c r="AI1050" t="b">
        <v>1</v>
      </c>
      <c r="AJ1050" t="b">
        <v>0</v>
      </c>
      <c r="AK1050" t="b">
        <v>1</v>
      </c>
      <c r="AL1050" t="b">
        <v>0</v>
      </c>
      <c r="AM1050" t="b">
        <v>0</v>
      </c>
      <c r="AN1050">
        <v>86.375</v>
      </c>
      <c r="AO1050">
        <f t="shared" si="16"/>
        <v>86</v>
      </c>
      <c r="AP1050" t="b">
        <v>0</v>
      </c>
    </row>
    <row r="1051" spans="1:42" x14ac:dyDescent="0.25">
      <c r="A1051" t="s">
        <v>2575</v>
      </c>
      <c r="B1051">
        <v>1</v>
      </c>
      <c r="C1051" t="s">
        <v>40</v>
      </c>
      <c r="D1051" t="s">
        <v>41</v>
      </c>
      <c r="E1051" t="s">
        <v>523</v>
      </c>
      <c r="F1051">
        <v>93252</v>
      </c>
      <c r="G1051" t="s">
        <v>524</v>
      </c>
      <c r="H1051">
        <v>34.737031000000002</v>
      </c>
      <c r="I1051">
        <v>-119.46055699999999</v>
      </c>
      <c r="J1051">
        <v>0</v>
      </c>
      <c r="K1051">
        <v>0</v>
      </c>
      <c r="L1051">
        <v>0</v>
      </c>
      <c r="M1051">
        <v>0</v>
      </c>
      <c r="N1051" t="str">
        <f>VLOOKUP(O1051:O8082,'VLOOKUP Ranges'!$A$9:$B$12,2,TRUE)</f>
        <v>1-9</v>
      </c>
      <c r="O1051">
        <v>4</v>
      </c>
      <c r="P1051">
        <v>0</v>
      </c>
      <c r="Q1051" t="s">
        <v>62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>
        <v>1</v>
      </c>
      <c r="Y1051" t="str">
        <f>VLOOKUP(Z1051:Z8082,'VLOOKUP Ranges'!$A$2:$B$5,2,TRUE)</f>
        <v>18-35</v>
      </c>
      <c r="Z1051">
        <v>24.45</v>
      </c>
      <c r="AA1051">
        <v>86.6</v>
      </c>
      <c r="AB1051" t="s">
        <v>45</v>
      </c>
      <c r="AC1051">
        <v>1</v>
      </c>
      <c r="AD1051">
        <v>70</v>
      </c>
      <c r="AE1051">
        <v>4909</v>
      </c>
      <c r="AF1051" t="s">
        <v>94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1</v>
      </c>
      <c r="AM1051" t="b">
        <v>0</v>
      </c>
      <c r="AN1051">
        <v>21.65</v>
      </c>
      <c r="AO1051">
        <f t="shared" si="16"/>
        <v>25</v>
      </c>
      <c r="AP1051" t="b">
        <v>0</v>
      </c>
    </row>
    <row r="1052" spans="1:42" x14ac:dyDescent="0.25">
      <c r="A1052" t="s">
        <v>2576</v>
      </c>
      <c r="B1052">
        <v>1</v>
      </c>
      <c r="C1052" t="s">
        <v>40</v>
      </c>
      <c r="D1052" t="s">
        <v>41</v>
      </c>
      <c r="E1052" t="s">
        <v>2577</v>
      </c>
      <c r="F1052">
        <v>93257</v>
      </c>
      <c r="G1052" t="s">
        <v>2578</v>
      </c>
      <c r="H1052">
        <v>36.008958</v>
      </c>
      <c r="I1052">
        <v>-118.891593</v>
      </c>
      <c r="J1052">
        <v>1</v>
      </c>
      <c r="K1052">
        <v>0</v>
      </c>
      <c r="L1052">
        <v>0</v>
      </c>
      <c r="M1052">
        <v>0</v>
      </c>
      <c r="N1052" t="str">
        <f>VLOOKUP(O1052:O8083,'VLOOKUP Ranges'!$A$9:$B$12,2,TRUE)</f>
        <v>9-29</v>
      </c>
      <c r="O1052">
        <v>28</v>
      </c>
      <c r="P1052">
        <v>1</v>
      </c>
      <c r="Q1052" t="s">
        <v>45</v>
      </c>
      <c r="R1052" t="s">
        <v>44</v>
      </c>
      <c r="S1052" t="s">
        <v>45</v>
      </c>
      <c r="T1052" t="s">
        <v>45</v>
      </c>
      <c r="U1052" t="s">
        <v>44</v>
      </c>
      <c r="V1052" t="s">
        <v>45</v>
      </c>
      <c r="W1052" t="s">
        <v>45</v>
      </c>
      <c r="X1052">
        <v>1</v>
      </c>
      <c r="Y1052" t="str">
        <f>VLOOKUP(Z1052:Z8083,'VLOOKUP Ranges'!$A$2:$B$5,2,TRUE)</f>
        <v>89-118</v>
      </c>
      <c r="Z1052">
        <v>105.7</v>
      </c>
      <c r="AA1052">
        <v>2979.5</v>
      </c>
      <c r="AB1052" t="s">
        <v>45</v>
      </c>
      <c r="AC1052">
        <v>1</v>
      </c>
      <c r="AD1052">
        <v>72</v>
      </c>
      <c r="AE1052">
        <v>2464</v>
      </c>
      <c r="AF1052" t="s">
        <v>98</v>
      </c>
      <c r="AG1052" t="b">
        <v>0</v>
      </c>
      <c r="AH1052" t="b">
        <v>0</v>
      </c>
      <c r="AI1052" t="b">
        <v>1</v>
      </c>
      <c r="AJ1052" t="b">
        <v>0</v>
      </c>
      <c r="AK1052" t="b">
        <v>0</v>
      </c>
      <c r="AL1052" t="b">
        <v>1</v>
      </c>
      <c r="AM1052" t="b">
        <v>0</v>
      </c>
      <c r="AN1052">
        <v>106.41071428571399</v>
      </c>
      <c r="AO1052">
        <f t="shared" si="16"/>
        <v>106</v>
      </c>
      <c r="AP1052" t="b">
        <v>0</v>
      </c>
    </row>
    <row r="1053" spans="1:42" x14ac:dyDescent="0.25">
      <c r="A1053" t="s">
        <v>2579</v>
      </c>
      <c r="B1053">
        <v>1</v>
      </c>
      <c r="C1053" t="s">
        <v>40</v>
      </c>
      <c r="D1053" t="s">
        <v>41</v>
      </c>
      <c r="E1053" t="s">
        <v>2580</v>
      </c>
      <c r="F1053">
        <v>93262</v>
      </c>
      <c r="G1053" t="s">
        <v>2581</v>
      </c>
      <c r="H1053">
        <v>36.527242999999999</v>
      </c>
      <c r="I1053">
        <v>-118.594938</v>
      </c>
      <c r="J1053">
        <v>1</v>
      </c>
      <c r="K1053">
        <v>0</v>
      </c>
      <c r="L1053">
        <v>0</v>
      </c>
      <c r="M1053">
        <v>0</v>
      </c>
      <c r="N1053" t="str">
        <f>VLOOKUP(O1053:O8084,'VLOOKUP Ranges'!$A$9:$B$12,2,TRUE)</f>
        <v>1-9</v>
      </c>
      <c r="O1053">
        <v>1</v>
      </c>
      <c r="P1053">
        <v>0</v>
      </c>
      <c r="Q1053" t="s">
        <v>62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>
        <v>1</v>
      </c>
      <c r="Y1053" t="str">
        <f>VLOOKUP(Z1053:Z8084,'VLOOKUP Ranges'!$A$2:$B$5,2,TRUE)</f>
        <v>18-35</v>
      </c>
      <c r="Z1053">
        <v>24.25</v>
      </c>
      <c r="AA1053">
        <v>24.25</v>
      </c>
      <c r="AB1053" t="s">
        <v>45</v>
      </c>
      <c r="AC1053">
        <v>1</v>
      </c>
      <c r="AD1053">
        <v>85</v>
      </c>
      <c r="AE1053">
        <v>2846</v>
      </c>
      <c r="AF1053" t="s">
        <v>102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1</v>
      </c>
      <c r="AM1053" t="b">
        <v>0</v>
      </c>
      <c r="AN1053">
        <v>24.25</v>
      </c>
      <c r="AO1053">
        <f t="shared" si="16"/>
        <v>25</v>
      </c>
      <c r="AP1053" t="b">
        <v>0</v>
      </c>
    </row>
    <row r="1054" spans="1:42" x14ac:dyDescent="0.25">
      <c r="A1054" t="s">
        <v>2582</v>
      </c>
      <c r="B1054">
        <v>1</v>
      </c>
      <c r="C1054" t="s">
        <v>40</v>
      </c>
      <c r="D1054" t="s">
        <v>41</v>
      </c>
      <c r="E1054" t="s">
        <v>2583</v>
      </c>
      <c r="F1054">
        <v>93267</v>
      </c>
      <c r="G1054" t="s">
        <v>2584</v>
      </c>
      <c r="H1054">
        <v>36.141319000000003</v>
      </c>
      <c r="I1054">
        <v>-119.129075</v>
      </c>
      <c r="J1054">
        <v>0</v>
      </c>
      <c r="K1054">
        <v>0</v>
      </c>
      <c r="L1054">
        <v>0</v>
      </c>
      <c r="M1054">
        <v>0</v>
      </c>
      <c r="N1054" t="str">
        <f>VLOOKUP(O1054:O8085,'VLOOKUP Ranges'!$A$9:$B$12,2,TRUE)</f>
        <v>9-29</v>
      </c>
      <c r="O1054">
        <v>11</v>
      </c>
      <c r="P1054">
        <v>1</v>
      </c>
      <c r="Q1054" t="s">
        <v>45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>
        <v>1</v>
      </c>
      <c r="Y1054" t="str">
        <f>VLOOKUP(Z1054:Z8085,'VLOOKUP Ranges'!$A$2:$B$5,2,TRUE)</f>
        <v>70-89</v>
      </c>
      <c r="Z1054">
        <v>76.5</v>
      </c>
      <c r="AA1054">
        <v>837.95</v>
      </c>
      <c r="AB1054" t="s">
        <v>45</v>
      </c>
      <c r="AC1054">
        <v>1</v>
      </c>
      <c r="AD1054">
        <v>76</v>
      </c>
      <c r="AE1054">
        <v>2291</v>
      </c>
      <c r="AF1054" t="s">
        <v>106</v>
      </c>
      <c r="AG1054" t="b">
        <v>0</v>
      </c>
      <c r="AH1054" t="b">
        <v>0</v>
      </c>
      <c r="AI1054" t="b">
        <v>1</v>
      </c>
      <c r="AJ1054" t="b">
        <v>0</v>
      </c>
      <c r="AK1054" t="b">
        <v>0</v>
      </c>
      <c r="AL1054" t="b">
        <v>1</v>
      </c>
      <c r="AM1054" t="b">
        <v>0</v>
      </c>
      <c r="AN1054">
        <v>76.177272727272694</v>
      </c>
      <c r="AO1054">
        <f t="shared" si="16"/>
        <v>77</v>
      </c>
      <c r="AP1054" t="b">
        <v>0</v>
      </c>
    </row>
    <row r="1055" spans="1:42" x14ac:dyDescent="0.25">
      <c r="A1055" t="s">
        <v>2585</v>
      </c>
      <c r="B1055">
        <v>1</v>
      </c>
      <c r="C1055" t="s">
        <v>40</v>
      </c>
      <c r="D1055" t="s">
        <v>41</v>
      </c>
      <c r="E1055" t="s">
        <v>535</v>
      </c>
      <c r="F1055">
        <v>93272</v>
      </c>
      <c r="G1055" t="s">
        <v>536</v>
      </c>
      <c r="H1055">
        <v>36.047414000000003</v>
      </c>
      <c r="I1055">
        <v>-119.34430399999999</v>
      </c>
      <c r="J1055">
        <v>0</v>
      </c>
      <c r="K1055">
        <v>0</v>
      </c>
      <c r="L1055">
        <v>0</v>
      </c>
      <c r="M1055">
        <v>0</v>
      </c>
      <c r="N1055" t="str">
        <f>VLOOKUP(O1055:O8086,'VLOOKUP Ranges'!$A$9:$B$12,2,TRUE)</f>
        <v>1-9</v>
      </c>
      <c r="O1055">
        <v>4</v>
      </c>
      <c r="P1055">
        <v>1</v>
      </c>
      <c r="Q1055" t="s">
        <v>45</v>
      </c>
      <c r="R1055" t="s">
        <v>44</v>
      </c>
      <c r="S1055" t="s">
        <v>45</v>
      </c>
      <c r="T1055" t="s">
        <v>44</v>
      </c>
      <c r="U1055" t="s">
        <v>45</v>
      </c>
      <c r="V1055" t="s">
        <v>44</v>
      </c>
      <c r="W1055" t="s">
        <v>45</v>
      </c>
      <c r="X1055">
        <v>1</v>
      </c>
      <c r="Y1055" t="str">
        <f>VLOOKUP(Z1055:Z8086,'VLOOKUP Ranges'!$A$2:$B$5,2,TRUE)</f>
        <v>89-118</v>
      </c>
      <c r="Z1055">
        <v>93.5</v>
      </c>
      <c r="AA1055">
        <v>362.2</v>
      </c>
      <c r="AB1055" t="s">
        <v>45</v>
      </c>
      <c r="AC1055">
        <v>1</v>
      </c>
      <c r="AD1055">
        <v>73</v>
      </c>
      <c r="AE1055">
        <v>4554</v>
      </c>
      <c r="AF1055" t="s">
        <v>109</v>
      </c>
      <c r="AG1055" t="b">
        <v>0</v>
      </c>
      <c r="AH1055" t="b">
        <v>0</v>
      </c>
      <c r="AI1055" t="b">
        <v>1</v>
      </c>
      <c r="AJ1055" t="b">
        <v>0</v>
      </c>
      <c r="AK1055" t="b">
        <v>0</v>
      </c>
      <c r="AL1055" t="b">
        <v>1</v>
      </c>
      <c r="AM1055" t="b">
        <v>0</v>
      </c>
      <c r="AN1055">
        <v>90.55</v>
      </c>
      <c r="AO1055">
        <f t="shared" si="16"/>
        <v>94</v>
      </c>
      <c r="AP1055" t="b">
        <v>0</v>
      </c>
    </row>
    <row r="1056" spans="1:42" x14ac:dyDescent="0.25">
      <c r="A1056" t="s">
        <v>2586</v>
      </c>
      <c r="B1056">
        <v>1</v>
      </c>
      <c r="C1056" t="s">
        <v>40</v>
      </c>
      <c r="D1056" t="s">
        <v>41</v>
      </c>
      <c r="E1056" t="s">
        <v>541</v>
      </c>
      <c r="F1056">
        <v>93277</v>
      </c>
      <c r="G1056" t="s">
        <v>2587</v>
      </c>
      <c r="H1056">
        <v>36.303792999999999</v>
      </c>
      <c r="I1056">
        <v>-119.375646</v>
      </c>
      <c r="J1056">
        <v>0</v>
      </c>
      <c r="K1056">
        <v>1</v>
      </c>
      <c r="L1056">
        <v>1</v>
      </c>
      <c r="M1056">
        <v>0</v>
      </c>
      <c r="N1056" t="str">
        <f>VLOOKUP(O1056:O8087,'VLOOKUP Ranges'!$A$9:$B$12,2,TRUE)</f>
        <v>29-55</v>
      </c>
      <c r="O1056">
        <v>54</v>
      </c>
      <c r="P1056">
        <v>1</v>
      </c>
      <c r="Q1056" t="s">
        <v>45</v>
      </c>
      <c r="R1056" t="s">
        <v>44</v>
      </c>
      <c r="S1056" t="s">
        <v>45</v>
      </c>
      <c r="T1056" t="s">
        <v>44</v>
      </c>
      <c r="U1056" t="s">
        <v>44</v>
      </c>
      <c r="V1056" t="s">
        <v>45</v>
      </c>
      <c r="W1056" t="s">
        <v>45</v>
      </c>
      <c r="X1056">
        <v>1</v>
      </c>
      <c r="Y1056" t="str">
        <f>VLOOKUP(Z1056:Z8087,'VLOOKUP Ranges'!$A$2:$B$5,2,TRUE)</f>
        <v>89-118</v>
      </c>
      <c r="Z1056">
        <v>101.5</v>
      </c>
      <c r="AA1056">
        <v>5373.1</v>
      </c>
      <c r="AB1056" t="s">
        <v>45</v>
      </c>
      <c r="AC1056">
        <v>1</v>
      </c>
      <c r="AD1056">
        <v>68</v>
      </c>
      <c r="AE1056">
        <v>6405</v>
      </c>
      <c r="AF1056" t="s">
        <v>113</v>
      </c>
      <c r="AG1056" t="b">
        <v>1</v>
      </c>
      <c r="AH1056" t="b">
        <v>0</v>
      </c>
      <c r="AI1056" t="b">
        <v>1</v>
      </c>
      <c r="AJ1056" t="b">
        <v>0</v>
      </c>
      <c r="AK1056" t="b">
        <v>1</v>
      </c>
      <c r="AL1056" t="b">
        <v>0</v>
      </c>
      <c r="AM1056" t="b">
        <v>0</v>
      </c>
      <c r="AN1056">
        <v>99.501851851851796</v>
      </c>
      <c r="AO1056">
        <f t="shared" si="16"/>
        <v>102</v>
      </c>
      <c r="AP1056" t="b">
        <v>0</v>
      </c>
    </row>
    <row r="1057" spans="1:42" x14ac:dyDescent="0.25">
      <c r="A1057" t="s">
        <v>2588</v>
      </c>
      <c r="B1057">
        <v>1</v>
      </c>
      <c r="C1057" t="s">
        <v>40</v>
      </c>
      <c r="D1057" t="s">
        <v>41</v>
      </c>
      <c r="E1057" t="s">
        <v>2589</v>
      </c>
      <c r="F1057">
        <v>93280</v>
      </c>
      <c r="G1057" t="s">
        <v>2590</v>
      </c>
      <c r="H1057">
        <v>35.652242000000001</v>
      </c>
      <c r="I1057">
        <v>-119.4464</v>
      </c>
      <c r="J1057">
        <v>1</v>
      </c>
      <c r="K1057">
        <v>0</v>
      </c>
      <c r="L1057">
        <v>0</v>
      </c>
      <c r="M1057">
        <v>0</v>
      </c>
      <c r="N1057" t="str">
        <f>VLOOKUP(O1057:O8088,'VLOOKUP Ranges'!$A$9:$B$12,2,TRUE)</f>
        <v>9-29</v>
      </c>
      <c r="O1057">
        <v>28</v>
      </c>
      <c r="P1057">
        <v>1</v>
      </c>
      <c r="Q1057" t="s">
        <v>44</v>
      </c>
      <c r="R1057" t="s">
        <v>45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>
        <v>1</v>
      </c>
      <c r="Y1057" t="str">
        <f>VLOOKUP(Z1057:Z8088,'VLOOKUP Ranges'!$A$2:$B$5,2,TRUE)</f>
        <v>70-89</v>
      </c>
      <c r="Z1057">
        <v>74.900000000000006</v>
      </c>
      <c r="AA1057">
        <v>2068.5500000000002</v>
      </c>
      <c r="AB1057" t="s">
        <v>45</v>
      </c>
      <c r="AC1057">
        <v>1</v>
      </c>
      <c r="AD1057">
        <v>98</v>
      </c>
      <c r="AE1057">
        <v>5392</v>
      </c>
      <c r="AF1057" t="s">
        <v>117</v>
      </c>
      <c r="AG1057" t="b">
        <v>0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  <c r="AM1057" t="b">
        <v>0</v>
      </c>
      <c r="AN1057">
        <v>73.876785714285703</v>
      </c>
      <c r="AO1057">
        <f t="shared" si="16"/>
        <v>75</v>
      </c>
      <c r="AP1057" t="b">
        <v>1</v>
      </c>
    </row>
    <row r="1058" spans="1:42" x14ac:dyDescent="0.25">
      <c r="A1058" t="s">
        <v>2591</v>
      </c>
      <c r="B1058">
        <v>1</v>
      </c>
      <c r="C1058" t="s">
        <v>40</v>
      </c>
      <c r="D1058" t="s">
        <v>41</v>
      </c>
      <c r="E1058" t="s">
        <v>2592</v>
      </c>
      <c r="F1058">
        <v>93287</v>
      </c>
      <c r="G1058" t="s">
        <v>2593</v>
      </c>
      <c r="H1058">
        <v>35.710244000000003</v>
      </c>
      <c r="I1058">
        <v>-118.88167900000001</v>
      </c>
      <c r="J1058">
        <v>0</v>
      </c>
      <c r="K1058">
        <v>1</v>
      </c>
      <c r="L1058">
        <v>0</v>
      </c>
      <c r="M1058">
        <v>0</v>
      </c>
      <c r="N1058" t="str">
        <f>VLOOKUP(O1058:O8089,'VLOOKUP Ranges'!$A$9:$B$12,2,TRUE)</f>
        <v>1-9</v>
      </c>
      <c r="O1058">
        <v>2</v>
      </c>
      <c r="P1058">
        <v>1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>
        <v>1</v>
      </c>
      <c r="Y1058" t="str">
        <f>VLOOKUP(Z1058:Z8089,'VLOOKUP Ranges'!$A$2:$B$5,2,TRUE)</f>
        <v>35-70</v>
      </c>
      <c r="Z1058">
        <v>69.599999999999994</v>
      </c>
      <c r="AA1058">
        <v>131.65</v>
      </c>
      <c r="AB1058" t="s">
        <v>45</v>
      </c>
      <c r="AC1058">
        <v>1</v>
      </c>
      <c r="AD1058">
        <v>74</v>
      </c>
      <c r="AE1058">
        <v>4596</v>
      </c>
      <c r="AF1058" t="s">
        <v>121</v>
      </c>
      <c r="AG1058" t="b">
        <v>0</v>
      </c>
      <c r="AH1058" t="b">
        <v>0</v>
      </c>
      <c r="AI1058" t="b">
        <v>1</v>
      </c>
      <c r="AJ1058" t="b">
        <v>0</v>
      </c>
      <c r="AK1058" t="b">
        <v>0</v>
      </c>
      <c r="AL1058" t="b">
        <v>1</v>
      </c>
      <c r="AM1058" t="b">
        <v>0</v>
      </c>
      <c r="AN1058">
        <v>65.825000000000003</v>
      </c>
      <c r="AO1058">
        <f t="shared" si="16"/>
        <v>70</v>
      </c>
      <c r="AP1058" t="b">
        <v>0</v>
      </c>
    </row>
    <row r="1059" spans="1:42" x14ac:dyDescent="0.25">
      <c r="A1059" t="s">
        <v>2594</v>
      </c>
      <c r="B1059">
        <v>1</v>
      </c>
      <c r="C1059" t="s">
        <v>40</v>
      </c>
      <c r="D1059" t="s">
        <v>41</v>
      </c>
      <c r="E1059" t="s">
        <v>544</v>
      </c>
      <c r="F1059">
        <v>93306</v>
      </c>
      <c r="G1059" t="s">
        <v>2595</v>
      </c>
      <c r="H1059">
        <v>35.449880999999998</v>
      </c>
      <c r="I1059">
        <v>-118.841442</v>
      </c>
      <c r="J1059">
        <v>1</v>
      </c>
      <c r="K1059">
        <v>0</v>
      </c>
      <c r="L1059">
        <v>0</v>
      </c>
      <c r="M1059">
        <v>0</v>
      </c>
      <c r="N1059" t="str">
        <f>VLOOKUP(O1059:O8090,'VLOOKUP Ranges'!$A$9:$B$12,2,TRUE)</f>
        <v>1-9</v>
      </c>
      <c r="O1059">
        <v>1</v>
      </c>
      <c r="P1059">
        <v>1</v>
      </c>
      <c r="Q1059" t="s">
        <v>45</v>
      </c>
      <c r="R1059" t="s">
        <v>66</v>
      </c>
      <c r="S1059" t="s">
        <v>66</v>
      </c>
      <c r="T1059" t="s">
        <v>66</v>
      </c>
      <c r="U1059" t="s">
        <v>66</v>
      </c>
      <c r="V1059" t="s">
        <v>66</v>
      </c>
      <c r="W1059" t="s">
        <v>66</v>
      </c>
      <c r="X1059">
        <v>1</v>
      </c>
      <c r="Y1059" t="str">
        <f>VLOOKUP(Z1059:Z8090,'VLOOKUP Ranges'!$A$2:$B$5,2,TRUE)</f>
        <v>18-35</v>
      </c>
      <c r="Z1059">
        <v>24.05</v>
      </c>
      <c r="AA1059">
        <v>24.05</v>
      </c>
      <c r="AB1059" t="s">
        <v>45</v>
      </c>
      <c r="AC1059">
        <v>1</v>
      </c>
      <c r="AD1059">
        <v>67</v>
      </c>
      <c r="AE1059">
        <v>3162</v>
      </c>
      <c r="AF1059" t="s">
        <v>90</v>
      </c>
      <c r="AG1059" t="b">
        <v>0</v>
      </c>
      <c r="AH1059" t="b">
        <v>0</v>
      </c>
      <c r="AI1059" t="b">
        <v>0</v>
      </c>
      <c r="AJ1059" t="b">
        <v>1</v>
      </c>
      <c r="AK1059" t="b">
        <v>0</v>
      </c>
      <c r="AL1059" t="b">
        <v>0</v>
      </c>
      <c r="AM1059" t="b">
        <v>1</v>
      </c>
      <c r="AN1059">
        <v>24.05</v>
      </c>
      <c r="AO1059">
        <f t="shared" si="16"/>
        <v>25</v>
      </c>
      <c r="AP1059" t="b">
        <v>0</v>
      </c>
    </row>
    <row r="1060" spans="1:42" x14ac:dyDescent="0.25">
      <c r="A1060" t="s">
        <v>2596</v>
      </c>
      <c r="B1060">
        <v>1</v>
      </c>
      <c r="C1060" t="s">
        <v>40</v>
      </c>
      <c r="D1060" t="s">
        <v>41</v>
      </c>
      <c r="E1060" t="s">
        <v>547</v>
      </c>
      <c r="F1060">
        <v>93401</v>
      </c>
      <c r="G1060" t="s">
        <v>2597</v>
      </c>
      <c r="H1060">
        <v>35.233744999999999</v>
      </c>
      <c r="I1060">
        <v>-120.626442</v>
      </c>
      <c r="J1060">
        <v>0</v>
      </c>
      <c r="K1060">
        <v>0</v>
      </c>
      <c r="L1060">
        <v>0</v>
      </c>
      <c r="M1060">
        <v>0</v>
      </c>
      <c r="N1060" t="str">
        <f>VLOOKUP(O1060:O8091,'VLOOKUP Ranges'!$A$9:$B$12,2,TRUE)</f>
        <v>1-9</v>
      </c>
      <c r="O1060">
        <v>1</v>
      </c>
      <c r="P1060">
        <v>1</v>
      </c>
      <c r="Q1060" t="s">
        <v>44</v>
      </c>
      <c r="R1060" t="s">
        <v>44</v>
      </c>
      <c r="S1060" t="s">
        <v>45</v>
      </c>
      <c r="T1060" t="s">
        <v>44</v>
      </c>
      <c r="U1060" t="s">
        <v>44</v>
      </c>
      <c r="V1060" t="s">
        <v>44</v>
      </c>
      <c r="W1060" t="s">
        <v>44</v>
      </c>
      <c r="X1060">
        <v>0</v>
      </c>
      <c r="Y1060" t="str">
        <f>VLOOKUP(Z1060:Z8091,'VLOOKUP Ranges'!$A$2:$B$5,2,TRUE)</f>
        <v>35-70</v>
      </c>
      <c r="Z1060">
        <v>50.55</v>
      </c>
      <c r="AA1060">
        <v>50.55</v>
      </c>
      <c r="AB1060" t="s">
        <v>45</v>
      </c>
      <c r="AC1060">
        <v>1</v>
      </c>
      <c r="AD1060">
        <v>87</v>
      </c>
      <c r="AE1060">
        <v>3420</v>
      </c>
      <c r="AF1060" t="s">
        <v>94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1</v>
      </c>
      <c r="AM1060" t="b">
        <v>0</v>
      </c>
      <c r="AN1060">
        <v>50.55</v>
      </c>
      <c r="AO1060">
        <f t="shared" si="16"/>
        <v>51</v>
      </c>
      <c r="AP1060" t="b">
        <v>0</v>
      </c>
    </row>
    <row r="1061" spans="1:42" x14ac:dyDescent="0.25">
      <c r="A1061" t="s">
        <v>2598</v>
      </c>
      <c r="B1061">
        <v>1</v>
      </c>
      <c r="C1061" t="s">
        <v>40</v>
      </c>
      <c r="D1061" t="s">
        <v>41</v>
      </c>
      <c r="E1061" t="s">
        <v>1670</v>
      </c>
      <c r="F1061">
        <v>93427</v>
      </c>
      <c r="G1061" t="s">
        <v>1671</v>
      </c>
      <c r="H1061">
        <v>34.631362000000003</v>
      </c>
      <c r="I1061">
        <v>-120.238218</v>
      </c>
      <c r="J1061">
        <v>1</v>
      </c>
      <c r="K1061">
        <v>0</v>
      </c>
      <c r="L1061">
        <v>0</v>
      </c>
      <c r="M1061">
        <v>0</v>
      </c>
      <c r="N1061" t="str">
        <f>VLOOKUP(O1061:O8092,'VLOOKUP Ranges'!$A$9:$B$12,2,TRUE)</f>
        <v>9-29</v>
      </c>
      <c r="O1061">
        <v>14</v>
      </c>
      <c r="P1061">
        <v>1</v>
      </c>
      <c r="Q1061" t="s">
        <v>45</v>
      </c>
      <c r="R1061" t="s">
        <v>44</v>
      </c>
      <c r="S1061" t="s">
        <v>45</v>
      </c>
      <c r="T1061" t="s">
        <v>44</v>
      </c>
      <c r="U1061" t="s">
        <v>44</v>
      </c>
      <c r="V1061" t="s">
        <v>45</v>
      </c>
      <c r="W1061" t="s">
        <v>45</v>
      </c>
      <c r="X1061">
        <v>1</v>
      </c>
      <c r="Y1061" t="str">
        <f>VLOOKUP(Z1061:Z8092,'VLOOKUP Ranges'!$A$2:$B$5,2,TRUE)</f>
        <v>89-118</v>
      </c>
      <c r="Z1061">
        <v>100.55</v>
      </c>
      <c r="AA1061">
        <v>1415.55</v>
      </c>
      <c r="AB1061" t="s">
        <v>45</v>
      </c>
      <c r="AC1061">
        <v>1</v>
      </c>
      <c r="AD1061">
        <v>72</v>
      </c>
      <c r="AE1061">
        <v>5224</v>
      </c>
      <c r="AF1061" t="s">
        <v>98</v>
      </c>
      <c r="AG1061" t="b">
        <v>0</v>
      </c>
      <c r="AH1061" t="b">
        <v>0</v>
      </c>
      <c r="AI1061" t="b">
        <v>1</v>
      </c>
      <c r="AJ1061" t="b">
        <v>0</v>
      </c>
      <c r="AK1061" t="b">
        <v>0</v>
      </c>
      <c r="AL1061" t="b">
        <v>1</v>
      </c>
      <c r="AM1061" t="b">
        <v>0</v>
      </c>
      <c r="AN1061">
        <v>101.110714285714</v>
      </c>
      <c r="AO1061">
        <f t="shared" si="16"/>
        <v>101</v>
      </c>
      <c r="AP1061" t="b">
        <v>0</v>
      </c>
    </row>
    <row r="1062" spans="1:42" x14ac:dyDescent="0.25">
      <c r="A1062" t="s">
        <v>2599</v>
      </c>
      <c r="B1062">
        <v>1</v>
      </c>
      <c r="C1062" t="s">
        <v>40</v>
      </c>
      <c r="D1062" t="s">
        <v>41</v>
      </c>
      <c r="E1062" t="s">
        <v>2600</v>
      </c>
      <c r="F1062">
        <v>93429</v>
      </c>
      <c r="G1062" t="s">
        <v>2601</v>
      </c>
      <c r="H1062">
        <v>34.866031999999997</v>
      </c>
      <c r="I1062">
        <v>-120.536546</v>
      </c>
      <c r="J1062">
        <v>0</v>
      </c>
      <c r="K1062">
        <v>0</v>
      </c>
      <c r="L1062">
        <v>1</v>
      </c>
      <c r="M1062">
        <v>1</v>
      </c>
      <c r="N1062" t="str">
        <f>VLOOKUP(O1062:O8093,'VLOOKUP Ranges'!$A$9:$B$12,2,TRUE)</f>
        <v>1-9</v>
      </c>
      <c r="O1062">
        <v>1</v>
      </c>
      <c r="P1062">
        <v>1</v>
      </c>
      <c r="Q1062" t="s">
        <v>44</v>
      </c>
      <c r="R1062" t="s">
        <v>66</v>
      </c>
      <c r="S1062" t="s">
        <v>66</v>
      </c>
      <c r="T1062" t="s">
        <v>66</v>
      </c>
      <c r="U1062" t="s">
        <v>66</v>
      </c>
      <c r="V1062" t="s">
        <v>66</v>
      </c>
      <c r="W1062" t="s">
        <v>66</v>
      </c>
      <c r="X1062">
        <v>1</v>
      </c>
      <c r="Y1062" t="str">
        <f>VLOOKUP(Z1062:Z8093,'VLOOKUP Ranges'!$A$2:$B$5,2,TRUE)</f>
        <v>18-35</v>
      </c>
      <c r="Z1062">
        <v>20.5</v>
      </c>
      <c r="AA1062">
        <v>20.5</v>
      </c>
      <c r="AB1062" t="s">
        <v>45</v>
      </c>
      <c r="AC1062">
        <v>1</v>
      </c>
      <c r="AD1062">
        <v>76</v>
      </c>
      <c r="AE1062">
        <v>2398</v>
      </c>
      <c r="AF1062" t="s">
        <v>102</v>
      </c>
      <c r="AG1062" t="b">
        <v>0</v>
      </c>
      <c r="AH1062" t="b">
        <v>0</v>
      </c>
      <c r="AI1062" t="b">
        <v>0</v>
      </c>
      <c r="AJ1062" t="b">
        <v>1</v>
      </c>
      <c r="AK1062" t="b">
        <v>0</v>
      </c>
      <c r="AL1062" t="b">
        <v>0</v>
      </c>
      <c r="AM1062" t="b">
        <v>1</v>
      </c>
      <c r="AN1062">
        <v>20.5</v>
      </c>
      <c r="AO1062">
        <f t="shared" si="16"/>
        <v>21</v>
      </c>
      <c r="AP1062" t="b">
        <v>0</v>
      </c>
    </row>
    <row r="1063" spans="1:42" x14ac:dyDescent="0.25">
      <c r="A1063" t="s">
        <v>2602</v>
      </c>
      <c r="B1063">
        <v>1</v>
      </c>
      <c r="C1063" t="s">
        <v>40</v>
      </c>
      <c r="D1063" t="s">
        <v>41</v>
      </c>
      <c r="E1063" t="s">
        <v>2603</v>
      </c>
      <c r="F1063">
        <v>93434</v>
      </c>
      <c r="G1063" t="s">
        <v>2604</v>
      </c>
      <c r="H1063">
        <v>34.936</v>
      </c>
      <c r="I1063">
        <v>-120.594655</v>
      </c>
      <c r="J1063">
        <v>1</v>
      </c>
      <c r="K1063">
        <v>0</v>
      </c>
      <c r="L1063">
        <v>0</v>
      </c>
      <c r="M1063">
        <v>0</v>
      </c>
      <c r="N1063" t="str">
        <f>VLOOKUP(O1063:O8094,'VLOOKUP Ranges'!$A$9:$B$12,2,TRUE)</f>
        <v>1-9</v>
      </c>
      <c r="O1063">
        <v>4</v>
      </c>
      <c r="P1063">
        <v>1</v>
      </c>
      <c r="Q1063" t="s">
        <v>44</v>
      </c>
      <c r="R1063" t="s">
        <v>44</v>
      </c>
      <c r="S1063" t="s">
        <v>44</v>
      </c>
      <c r="T1063" t="s">
        <v>45</v>
      </c>
      <c r="U1063" t="s">
        <v>44</v>
      </c>
      <c r="V1063" t="s">
        <v>44</v>
      </c>
      <c r="W1063" t="s">
        <v>44</v>
      </c>
      <c r="X1063">
        <v>1</v>
      </c>
      <c r="Y1063" t="str">
        <f>VLOOKUP(Z1063:Z8094,'VLOOKUP Ranges'!$A$2:$B$5,2,TRUE)</f>
        <v>70-89</v>
      </c>
      <c r="Z1063">
        <v>74.8</v>
      </c>
      <c r="AA1063">
        <v>321.89999999999998</v>
      </c>
      <c r="AB1063" t="s">
        <v>45</v>
      </c>
      <c r="AC1063">
        <v>1</v>
      </c>
      <c r="AD1063">
        <v>71</v>
      </c>
      <c r="AE1063">
        <v>5882</v>
      </c>
      <c r="AF1063" t="s">
        <v>106</v>
      </c>
      <c r="AG1063" t="b">
        <v>0</v>
      </c>
      <c r="AH1063" t="b">
        <v>0</v>
      </c>
      <c r="AI1063" t="b">
        <v>1</v>
      </c>
      <c r="AJ1063" t="b">
        <v>0</v>
      </c>
      <c r="AK1063" t="b">
        <v>0</v>
      </c>
      <c r="AL1063" t="b">
        <v>0</v>
      </c>
      <c r="AM1063" t="b">
        <v>0</v>
      </c>
      <c r="AN1063">
        <v>80.474999999999994</v>
      </c>
      <c r="AO1063">
        <f t="shared" si="16"/>
        <v>75</v>
      </c>
      <c r="AP1063" t="b">
        <v>0</v>
      </c>
    </row>
    <row r="1064" spans="1:42" x14ac:dyDescent="0.25">
      <c r="A1064" t="s">
        <v>2605</v>
      </c>
      <c r="B1064">
        <v>1</v>
      </c>
      <c r="C1064" t="s">
        <v>40</v>
      </c>
      <c r="D1064" t="s">
        <v>41</v>
      </c>
      <c r="E1064" t="s">
        <v>550</v>
      </c>
      <c r="F1064">
        <v>93437</v>
      </c>
      <c r="G1064" t="s">
        <v>553</v>
      </c>
      <c r="H1064">
        <v>34.757477000000002</v>
      </c>
      <c r="I1064">
        <v>-120.550507</v>
      </c>
      <c r="J1064">
        <v>0</v>
      </c>
      <c r="K1064">
        <v>0</v>
      </c>
      <c r="L1064">
        <v>1</v>
      </c>
      <c r="M1064">
        <v>0</v>
      </c>
      <c r="N1064" t="str">
        <f>VLOOKUP(O1064:O8095,'VLOOKUP Ranges'!$A$9:$B$12,2,TRUE)</f>
        <v>9-29</v>
      </c>
      <c r="O1064">
        <v>20</v>
      </c>
      <c r="P1064">
        <v>0</v>
      </c>
      <c r="Q1064" t="s">
        <v>62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>
        <v>1</v>
      </c>
      <c r="Y1064" t="str">
        <f>VLOOKUP(Z1064:Z8095,'VLOOKUP Ranges'!$A$2:$B$5,2,TRUE)</f>
        <v>18-35</v>
      </c>
      <c r="Z1064">
        <v>24.45</v>
      </c>
      <c r="AA1064">
        <v>482.8</v>
      </c>
      <c r="AB1064" t="s">
        <v>45</v>
      </c>
      <c r="AC1064">
        <v>1</v>
      </c>
      <c r="AD1064">
        <v>94</v>
      </c>
      <c r="AE1064">
        <v>3298</v>
      </c>
      <c r="AF1064" t="s">
        <v>139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1</v>
      </c>
      <c r="AM1064" t="b">
        <v>0</v>
      </c>
      <c r="AN1064">
        <v>24.14</v>
      </c>
      <c r="AO1064">
        <f t="shared" si="16"/>
        <v>25</v>
      </c>
      <c r="AP1064" t="b">
        <v>0</v>
      </c>
    </row>
    <row r="1065" spans="1:42" x14ac:dyDescent="0.25">
      <c r="A1065" t="s">
        <v>2606</v>
      </c>
      <c r="B1065">
        <v>1</v>
      </c>
      <c r="C1065" t="s">
        <v>40</v>
      </c>
      <c r="D1065" t="s">
        <v>41</v>
      </c>
      <c r="E1065" t="s">
        <v>1679</v>
      </c>
      <c r="F1065">
        <v>93465</v>
      </c>
      <c r="G1065" t="s">
        <v>1680</v>
      </c>
      <c r="H1065">
        <v>35.536115000000002</v>
      </c>
      <c r="I1065">
        <v>-120.739231</v>
      </c>
      <c r="J1065">
        <v>0</v>
      </c>
      <c r="K1065">
        <v>0</v>
      </c>
      <c r="L1065">
        <v>0</v>
      </c>
      <c r="M1065">
        <v>0</v>
      </c>
      <c r="N1065" t="str">
        <f>VLOOKUP(O1065:O8096,'VLOOKUP Ranges'!$A$9:$B$12,2,TRUE)</f>
        <v>9-29</v>
      </c>
      <c r="O1065">
        <v>14</v>
      </c>
      <c r="P1065">
        <v>1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>
        <v>1</v>
      </c>
      <c r="Y1065" t="str">
        <f>VLOOKUP(Z1065:Z8096,'VLOOKUP Ranges'!$A$2:$B$5,2,TRUE)</f>
        <v>70-89</v>
      </c>
      <c r="Z1065">
        <v>71</v>
      </c>
      <c r="AA1065">
        <v>914</v>
      </c>
      <c r="AB1065" t="s">
        <v>45</v>
      </c>
      <c r="AC1065">
        <v>1</v>
      </c>
      <c r="AD1065">
        <v>95</v>
      </c>
      <c r="AE1065">
        <v>3228</v>
      </c>
      <c r="AF1065" t="s">
        <v>139</v>
      </c>
      <c r="AG1065" t="b">
        <v>0</v>
      </c>
      <c r="AH1065" t="b">
        <v>0</v>
      </c>
      <c r="AI1065" t="b">
        <v>1</v>
      </c>
      <c r="AJ1065" t="b">
        <v>0</v>
      </c>
      <c r="AK1065" t="b">
        <v>1</v>
      </c>
      <c r="AL1065" t="b">
        <v>0</v>
      </c>
      <c r="AM1065" t="b">
        <v>0</v>
      </c>
      <c r="AN1065">
        <v>65.285714285714207</v>
      </c>
      <c r="AO1065">
        <f t="shared" si="16"/>
        <v>71</v>
      </c>
      <c r="AP1065" t="b">
        <v>0</v>
      </c>
    </row>
    <row r="1066" spans="1:42" x14ac:dyDescent="0.25">
      <c r="A1066" t="s">
        <v>2607</v>
      </c>
      <c r="B1066">
        <v>1</v>
      </c>
      <c r="C1066" t="s">
        <v>40</v>
      </c>
      <c r="D1066" t="s">
        <v>41</v>
      </c>
      <c r="E1066" t="s">
        <v>2608</v>
      </c>
      <c r="F1066">
        <v>93516</v>
      </c>
      <c r="G1066" t="s">
        <v>2609</v>
      </c>
      <c r="H1066">
        <v>34.957030000000003</v>
      </c>
      <c r="I1066">
        <v>-117.73045</v>
      </c>
      <c r="J1066">
        <v>0</v>
      </c>
      <c r="K1066">
        <v>1</v>
      </c>
      <c r="L1066">
        <v>0</v>
      </c>
      <c r="M1066">
        <v>0</v>
      </c>
      <c r="N1066" t="str">
        <f>VLOOKUP(O1066:O8097,'VLOOKUP Ranges'!$A$9:$B$12,2,TRUE)</f>
        <v>29-55</v>
      </c>
      <c r="O1066">
        <v>30</v>
      </c>
      <c r="P1066">
        <v>0</v>
      </c>
      <c r="Q1066" t="s">
        <v>62</v>
      </c>
      <c r="R1066" t="s">
        <v>44</v>
      </c>
      <c r="S1066" t="s">
        <v>44</v>
      </c>
      <c r="T1066" t="s">
        <v>45</v>
      </c>
      <c r="U1066" t="s">
        <v>44</v>
      </c>
      <c r="V1066" t="s">
        <v>45</v>
      </c>
      <c r="W1066" t="s">
        <v>44</v>
      </c>
      <c r="X1066">
        <v>1</v>
      </c>
      <c r="Y1066" t="str">
        <f>VLOOKUP(Z1066:Z8097,'VLOOKUP Ranges'!$A$2:$B$5,2,TRUE)</f>
        <v>35-70</v>
      </c>
      <c r="Z1066">
        <v>40.299999999999997</v>
      </c>
      <c r="AA1066">
        <v>1172.95</v>
      </c>
      <c r="AB1066" t="s">
        <v>45</v>
      </c>
      <c r="AC1066">
        <v>1</v>
      </c>
      <c r="AD1066">
        <v>94</v>
      </c>
      <c r="AE1066">
        <v>3016</v>
      </c>
      <c r="AF1066" t="s">
        <v>139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1</v>
      </c>
      <c r="AM1066" t="b">
        <v>0</v>
      </c>
      <c r="AN1066">
        <v>39.098333333333301</v>
      </c>
      <c r="AO1066">
        <f t="shared" si="16"/>
        <v>41</v>
      </c>
      <c r="AP1066" t="b">
        <v>0</v>
      </c>
    </row>
    <row r="1067" spans="1:42" x14ac:dyDescent="0.25">
      <c r="A1067" t="s">
        <v>2610</v>
      </c>
      <c r="B1067">
        <v>1</v>
      </c>
      <c r="C1067" t="s">
        <v>40</v>
      </c>
      <c r="D1067" t="s">
        <v>41</v>
      </c>
      <c r="E1067" t="s">
        <v>2611</v>
      </c>
      <c r="F1067">
        <v>93523</v>
      </c>
      <c r="G1067" t="s">
        <v>2612</v>
      </c>
      <c r="H1067">
        <v>34.966777</v>
      </c>
      <c r="I1067">
        <v>-117.961179</v>
      </c>
      <c r="J1067">
        <v>0</v>
      </c>
      <c r="K1067">
        <v>0</v>
      </c>
      <c r="L1067">
        <v>0</v>
      </c>
      <c r="M1067">
        <v>0</v>
      </c>
      <c r="N1067" t="str">
        <f>VLOOKUP(O1067:O8098,'VLOOKUP Ranges'!$A$9:$B$12,2,TRUE)</f>
        <v>1-9</v>
      </c>
      <c r="O1067">
        <v>3</v>
      </c>
      <c r="P1067">
        <v>0</v>
      </c>
      <c r="Q1067" t="s">
        <v>62</v>
      </c>
      <c r="R1067" t="s">
        <v>44</v>
      </c>
      <c r="S1067" t="s">
        <v>45</v>
      </c>
      <c r="T1067" t="s">
        <v>44</v>
      </c>
      <c r="U1067" t="s">
        <v>44</v>
      </c>
      <c r="V1067" t="s">
        <v>45</v>
      </c>
      <c r="W1067" t="s">
        <v>45</v>
      </c>
      <c r="X1067">
        <v>1</v>
      </c>
      <c r="Y1067" t="str">
        <f>VLOOKUP(Z1067:Z8098,'VLOOKUP Ranges'!$A$2:$B$5,2,TRUE)</f>
        <v>35-70</v>
      </c>
      <c r="Z1067">
        <v>50.6</v>
      </c>
      <c r="AA1067">
        <v>155.35</v>
      </c>
      <c r="AB1067" t="s">
        <v>45</v>
      </c>
      <c r="AC1067">
        <v>1</v>
      </c>
      <c r="AD1067">
        <v>83</v>
      </c>
      <c r="AE1067">
        <v>4800</v>
      </c>
      <c r="AF1067" t="s">
        <v>149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1</v>
      </c>
      <c r="AM1067" t="b">
        <v>0</v>
      </c>
      <c r="AN1067">
        <v>51.783333333333303</v>
      </c>
      <c r="AO1067">
        <f t="shared" si="16"/>
        <v>51</v>
      </c>
      <c r="AP1067" t="b">
        <v>0</v>
      </c>
    </row>
    <row r="1068" spans="1:42" x14ac:dyDescent="0.25">
      <c r="A1068" t="s">
        <v>2613</v>
      </c>
      <c r="B1068">
        <v>1</v>
      </c>
      <c r="C1068" t="s">
        <v>40</v>
      </c>
      <c r="D1068" t="s">
        <v>41</v>
      </c>
      <c r="E1068" t="s">
        <v>1688</v>
      </c>
      <c r="F1068">
        <v>93527</v>
      </c>
      <c r="G1068" t="s">
        <v>1689</v>
      </c>
      <c r="H1068">
        <v>36.041314999999997</v>
      </c>
      <c r="I1068">
        <v>-118.18823500000001</v>
      </c>
      <c r="J1068">
        <v>0</v>
      </c>
      <c r="K1068">
        <v>0</v>
      </c>
      <c r="L1068">
        <v>1</v>
      </c>
      <c r="M1068">
        <v>0</v>
      </c>
      <c r="N1068" t="str">
        <f>VLOOKUP(O1068:O8099,'VLOOKUP Ranges'!$A$9:$B$12,2,TRUE)</f>
        <v>29-55</v>
      </c>
      <c r="O1068">
        <v>40</v>
      </c>
      <c r="P1068">
        <v>1</v>
      </c>
      <c r="Q1068" t="s">
        <v>45</v>
      </c>
      <c r="R1068" t="s">
        <v>44</v>
      </c>
      <c r="S1068" t="s">
        <v>44</v>
      </c>
      <c r="T1068" t="s">
        <v>45</v>
      </c>
      <c r="U1068" t="s">
        <v>45</v>
      </c>
      <c r="V1068" t="s">
        <v>44</v>
      </c>
      <c r="W1068" t="s">
        <v>44</v>
      </c>
      <c r="X1068">
        <v>1</v>
      </c>
      <c r="Y1068" t="str">
        <f>VLOOKUP(Z1068:Z8099,'VLOOKUP Ranges'!$A$2:$B$5,2,TRUE)</f>
        <v>70-89</v>
      </c>
      <c r="Z1068">
        <v>84.85</v>
      </c>
      <c r="AA1068">
        <v>3303.05</v>
      </c>
      <c r="AB1068" t="s">
        <v>45</v>
      </c>
      <c r="AC1068">
        <v>1</v>
      </c>
      <c r="AD1068">
        <v>99</v>
      </c>
      <c r="AE1068">
        <v>5764</v>
      </c>
      <c r="AF1068" t="s">
        <v>153</v>
      </c>
      <c r="AG1068" t="b">
        <v>0</v>
      </c>
      <c r="AH1068" t="b">
        <v>0</v>
      </c>
      <c r="AI1068" t="b">
        <v>1</v>
      </c>
      <c r="AJ1068" t="b">
        <v>0</v>
      </c>
      <c r="AK1068" t="b">
        <v>0</v>
      </c>
      <c r="AL1068" t="b">
        <v>1</v>
      </c>
      <c r="AM1068" t="b">
        <v>0</v>
      </c>
      <c r="AN1068">
        <v>82.576250000000002</v>
      </c>
      <c r="AO1068">
        <f t="shared" si="16"/>
        <v>85</v>
      </c>
      <c r="AP1068" t="b">
        <v>0</v>
      </c>
    </row>
    <row r="1069" spans="1:42" x14ac:dyDescent="0.25">
      <c r="A1069" t="s">
        <v>2614</v>
      </c>
      <c r="B1069">
        <v>1</v>
      </c>
      <c r="C1069" t="s">
        <v>40</v>
      </c>
      <c r="D1069" t="s">
        <v>41</v>
      </c>
      <c r="E1069" t="s">
        <v>567</v>
      </c>
      <c r="F1069">
        <v>93528</v>
      </c>
      <c r="G1069" t="s">
        <v>568</v>
      </c>
      <c r="H1069">
        <v>35.363339000000003</v>
      </c>
      <c r="I1069">
        <v>-117.637641</v>
      </c>
      <c r="J1069">
        <v>0</v>
      </c>
      <c r="K1069">
        <v>0</v>
      </c>
      <c r="L1069">
        <v>1</v>
      </c>
      <c r="M1069">
        <v>1</v>
      </c>
      <c r="N1069" t="str">
        <f>VLOOKUP(O1069:O8100,'VLOOKUP Ranges'!$A$9:$B$12,2,TRUE)</f>
        <v>1-9</v>
      </c>
      <c r="O1069">
        <v>2</v>
      </c>
      <c r="P1069">
        <v>1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45</v>
      </c>
      <c r="W1069" t="s">
        <v>45</v>
      </c>
      <c r="X1069">
        <v>0</v>
      </c>
      <c r="Y1069" t="str">
        <f>VLOOKUP(Z1069:Z8100,'VLOOKUP Ranges'!$A$2:$B$5,2,TRUE)</f>
        <v>35-70</v>
      </c>
      <c r="Z1069">
        <v>65.7</v>
      </c>
      <c r="AA1069">
        <v>134.35</v>
      </c>
      <c r="AB1069" t="s">
        <v>45</v>
      </c>
      <c r="AC1069">
        <v>1</v>
      </c>
      <c r="AD1069">
        <v>96</v>
      </c>
      <c r="AE1069">
        <v>4265</v>
      </c>
      <c r="AF1069" t="s">
        <v>56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1</v>
      </c>
      <c r="AN1069">
        <v>67.174999999999997</v>
      </c>
      <c r="AO1069">
        <f t="shared" si="16"/>
        <v>66</v>
      </c>
      <c r="AP1069" t="b">
        <v>0</v>
      </c>
    </row>
    <row r="1070" spans="1:42" x14ac:dyDescent="0.25">
      <c r="A1070" t="s">
        <v>2615</v>
      </c>
      <c r="B1070">
        <v>1</v>
      </c>
      <c r="C1070" t="s">
        <v>40</v>
      </c>
      <c r="D1070" t="s">
        <v>41</v>
      </c>
      <c r="E1070" t="s">
        <v>570</v>
      </c>
      <c r="F1070">
        <v>93531</v>
      </c>
      <c r="G1070" t="s">
        <v>571</v>
      </c>
      <c r="H1070">
        <v>35.214981999999999</v>
      </c>
      <c r="I1070">
        <v>-118.59049</v>
      </c>
      <c r="J1070">
        <v>0</v>
      </c>
      <c r="K1070">
        <v>0</v>
      </c>
      <c r="L1070">
        <v>0</v>
      </c>
      <c r="M1070">
        <v>0</v>
      </c>
      <c r="N1070" t="str">
        <f>VLOOKUP(O1070:O8101,'VLOOKUP Ranges'!$A$9:$B$12,2,TRUE)</f>
        <v>1-9</v>
      </c>
      <c r="O1070">
        <v>1</v>
      </c>
      <c r="P1070">
        <v>1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>
        <v>0</v>
      </c>
      <c r="Y1070" t="str">
        <f>VLOOKUP(Z1070:Z8101,'VLOOKUP Ranges'!$A$2:$B$5,2,TRUE)</f>
        <v>70-89</v>
      </c>
      <c r="Z1070">
        <v>70.5</v>
      </c>
      <c r="AA1070">
        <v>70.5</v>
      </c>
      <c r="AB1070" t="s">
        <v>45</v>
      </c>
      <c r="AC1070">
        <v>1</v>
      </c>
      <c r="AD1070">
        <v>90</v>
      </c>
      <c r="AE1070">
        <v>4123</v>
      </c>
      <c r="AF1070" t="s">
        <v>59</v>
      </c>
      <c r="AG1070" t="b">
        <v>0</v>
      </c>
      <c r="AH1070" t="b">
        <v>0</v>
      </c>
      <c r="AI1070" t="b">
        <v>1</v>
      </c>
      <c r="AJ1070" t="b">
        <v>0</v>
      </c>
      <c r="AK1070" t="b">
        <v>0</v>
      </c>
      <c r="AL1070" t="b">
        <v>1</v>
      </c>
      <c r="AM1070" t="b">
        <v>0</v>
      </c>
      <c r="AN1070">
        <v>70.5</v>
      </c>
      <c r="AO1070">
        <f t="shared" si="16"/>
        <v>71</v>
      </c>
      <c r="AP1070" t="b">
        <v>0</v>
      </c>
    </row>
    <row r="1071" spans="1:42" x14ac:dyDescent="0.25">
      <c r="A1071" t="s">
        <v>2616</v>
      </c>
      <c r="B1071">
        <v>1</v>
      </c>
      <c r="C1071" t="s">
        <v>40</v>
      </c>
      <c r="D1071" t="s">
        <v>41</v>
      </c>
      <c r="E1071" t="s">
        <v>2617</v>
      </c>
      <c r="F1071">
        <v>93532</v>
      </c>
      <c r="G1071" t="s">
        <v>2618</v>
      </c>
      <c r="H1071">
        <v>34.659579000000001</v>
      </c>
      <c r="I1071">
        <v>-118.58421199999999</v>
      </c>
      <c r="J1071">
        <v>0</v>
      </c>
      <c r="K1071">
        <v>0</v>
      </c>
      <c r="L1071">
        <v>0</v>
      </c>
      <c r="M1071">
        <v>0</v>
      </c>
      <c r="N1071" t="str">
        <f>VLOOKUP(O1071:O8102,'VLOOKUP Ranges'!$A$9:$B$12,2,TRUE)</f>
        <v>9-29</v>
      </c>
      <c r="O1071">
        <v>10</v>
      </c>
      <c r="P1071">
        <v>1</v>
      </c>
      <c r="Q1071" t="s">
        <v>45</v>
      </c>
      <c r="R1071" t="s">
        <v>44</v>
      </c>
      <c r="S1071" t="s">
        <v>45</v>
      </c>
      <c r="T1071" t="s">
        <v>45</v>
      </c>
      <c r="U1071" t="s">
        <v>44</v>
      </c>
      <c r="V1071" t="s">
        <v>44</v>
      </c>
      <c r="W1071" t="s">
        <v>45</v>
      </c>
      <c r="X1071">
        <v>1</v>
      </c>
      <c r="Y1071" t="str">
        <f>VLOOKUP(Z1071:Z8102,'VLOOKUP Ranges'!$A$2:$B$5,2,TRUE)</f>
        <v>89-118</v>
      </c>
      <c r="Z1071">
        <v>94.85</v>
      </c>
      <c r="AA1071">
        <v>953.45</v>
      </c>
      <c r="AB1071" t="s">
        <v>45</v>
      </c>
      <c r="AC1071">
        <v>1</v>
      </c>
      <c r="AD1071">
        <v>97</v>
      </c>
      <c r="AE1071">
        <v>3074</v>
      </c>
      <c r="AF1071" t="s">
        <v>63</v>
      </c>
      <c r="AG1071" t="b">
        <v>0</v>
      </c>
      <c r="AH1071" t="b">
        <v>0</v>
      </c>
      <c r="AI1071" t="b">
        <v>1</v>
      </c>
      <c r="AJ1071" t="b">
        <v>0</v>
      </c>
      <c r="AK1071" t="b">
        <v>0</v>
      </c>
      <c r="AL1071" t="b">
        <v>1</v>
      </c>
      <c r="AM1071" t="b">
        <v>0</v>
      </c>
      <c r="AN1071">
        <v>95.344999999999999</v>
      </c>
      <c r="AO1071">
        <f t="shared" si="16"/>
        <v>95</v>
      </c>
      <c r="AP1071" t="b">
        <v>0</v>
      </c>
    </row>
    <row r="1072" spans="1:42" x14ac:dyDescent="0.25">
      <c r="A1072" t="s">
        <v>2619</v>
      </c>
      <c r="B1072">
        <v>1</v>
      </c>
      <c r="C1072" t="s">
        <v>40</v>
      </c>
      <c r="D1072" t="s">
        <v>41</v>
      </c>
      <c r="E1072" t="s">
        <v>573</v>
      </c>
      <c r="F1072">
        <v>93535</v>
      </c>
      <c r="G1072" t="s">
        <v>574</v>
      </c>
      <c r="H1072">
        <v>34.712707999999999</v>
      </c>
      <c r="I1072">
        <v>-117.889656</v>
      </c>
      <c r="J1072">
        <v>1</v>
      </c>
      <c r="K1072">
        <v>0</v>
      </c>
      <c r="L1072">
        <v>0</v>
      </c>
      <c r="M1072">
        <v>0</v>
      </c>
      <c r="N1072" t="str">
        <f>VLOOKUP(O1072:O8103,'VLOOKUP Ranges'!$A$9:$B$12,2,TRUE)</f>
        <v>1-9</v>
      </c>
      <c r="O1072">
        <v>1</v>
      </c>
      <c r="P1072">
        <v>1</v>
      </c>
      <c r="Q1072" t="s">
        <v>44</v>
      </c>
      <c r="R1072" t="s">
        <v>66</v>
      </c>
      <c r="S1072" t="s">
        <v>66</v>
      </c>
      <c r="T1072" t="s">
        <v>66</v>
      </c>
      <c r="U1072" t="s">
        <v>66</v>
      </c>
      <c r="V1072" t="s">
        <v>66</v>
      </c>
      <c r="W1072" t="s">
        <v>66</v>
      </c>
      <c r="X1072">
        <v>0</v>
      </c>
      <c r="Y1072" t="str">
        <f>VLOOKUP(Z1072:Z8103,'VLOOKUP Ranges'!$A$2:$B$5,2,TRUE)</f>
        <v>18-35</v>
      </c>
      <c r="Z1072">
        <v>19.75</v>
      </c>
      <c r="AA1072">
        <v>19.75</v>
      </c>
      <c r="AB1072" t="s">
        <v>45</v>
      </c>
      <c r="AC1072">
        <v>1</v>
      </c>
      <c r="AD1072">
        <v>100</v>
      </c>
      <c r="AE1072">
        <v>4851</v>
      </c>
      <c r="AF1072" t="s">
        <v>46</v>
      </c>
      <c r="AG1072" t="b">
        <v>0</v>
      </c>
      <c r="AH1072" t="b">
        <v>0</v>
      </c>
      <c r="AI1072" t="b">
        <v>0</v>
      </c>
      <c r="AJ1072" t="b">
        <v>1</v>
      </c>
      <c r="AK1072" t="b">
        <v>0</v>
      </c>
      <c r="AL1072" t="b">
        <v>0</v>
      </c>
      <c r="AM1072" t="b">
        <v>1</v>
      </c>
      <c r="AN1072">
        <v>19.75</v>
      </c>
      <c r="AO1072">
        <f t="shared" si="16"/>
        <v>20</v>
      </c>
      <c r="AP1072" t="b">
        <v>0</v>
      </c>
    </row>
    <row r="1073" spans="1:42" x14ac:dyDescent="0.25">
      <c r="A1073" t="s">
        <v>2620</v>
      </c>
      <c r="B1073">
        <v>1</v>
      </c>
      <c r="C1073" t="s">
        <v>40</v>
      </c>
      <c r="D1073" t="s">
        <v>41</v>
      </c>
      <c r="E1073" t="s">
        <v>578</v>
      </c>
      <c r="F1073">
        <v>93550</v>
      </c>
      <c r="G1073" t="s">
        <v>2621</v>
      </c>
      <c r="H1073">
        <v>34.536231999999998</v>
      </c>
      <c r="I1073">
        <v>-118.08293500000001</v>
      </c>
      <c r="J1073">
        <v>1</v>
      </c>
      <c r="K1073">
        <v>0</v>
      </c>
      <c r="L1073">
        <v>1</v>
      </c>
      <c r="M1073">
        <v>1</v>
      </c>
      <c r="N1073" t="str">
        <f>VLOOKUP(O1073:O8104,'VLOOKUP Ranges'!$A$9:$B$12,2,TRUE)</f>
        <v>9-29</v>
      </c>
      <c r="O1073">
        <v>14</v>
      </c>
      <c r="P1073">
        <v>1</v>
      </c>
      <c r="Q1073" t="s">
        <v>44</v>
      </c>
      <c r="R1073" t="s">
        <v>45</v>
      </c>
      <c r="S1073" t="s">
        <v>45</v>
      </c>
      <c r="T1073" t="s">
        <v>44</v>
      </c>
      <c r="U1073" t="s">
        <v>44</v>
      </c>
      <c r="V1073" t="s">
        <v>45</v>
      </c>
      <c r="W1073" t="s">
        <v>44</v>
      </c>
      <c r="X1073">
        <v>1</v>
      </c>
      <c r="Y1073" t="str">
        <f>VLOOKUP(Z1073:Z8104,'VLOOKUP Ranges'!$A$2:$B$5,2,TRUE)</f>
        <v>35-70</v>
      </c>
      <c r="Z1073">
        <v>65.45</v>
      </c>
      <c r="AA1073">
        <v>937.6</v>
      </c>
      <c r="AB1073" t="s">
        <v>45</v>
      </c>
      <c r="AC1073">
        <v>1</v>
      </c>
      <c r="AD1073">
        <v>90</v>
      </c>
      <c r="AE1073">
        <v>2881</v>
      </c>
      <c r="AF1073" t="s">
        <v>56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1</v>
      </c>
      <c r="AM1073" t="b">
        <v>0</v>
      </c>
      <c r="AN1073">
        <v>66.971428571428504</v>
      </c>
      <c r="AO1073">
        <f t="shared" si="16"/>
        <v>66</v>
      </c>
      <c r="AP1073" t="b">
        <v>1</v>
      </c>
    </row>
    <row r="1074" spans="1:42" x14ac:dyDescent="0.25">
      <c r="A1074" t="s">
        <v>2622</v>
      </c>
      <c r="B1074">
        <v>1</v>
      </c>
      <c r="C1074" t="s">
        <v>40</v>
      </c>
      <c r="D1074" t="s">
        <v>41</v>
      </c>
      <c r="E1074" t="s">
        <v>578</v>
      </c>
      <c r="F1074">
        <v>93551</v>
      </c>
      <c r="G1074" t="s">
        <v>2623</v>
      </c>
      <c r="H1074">
        <v>34.613475999999999</v>
      </c>
      <c r="I1074">
        <v>-118.25635800000001</v>
      </c>
      <c r="J1074">
        <v>1</v>
      </c>
      <c r="K1074">
        <v>1</v>
      </c>
      <c r="L1074">
        <v>1</v>
      </c>
      <c r="M1074">
        <v>0</v>
      </c>
      <c r="N1074" t="str">
        <f>VLOOKUP(O1074:O8105,'VLOOKUP Ranges'!$A$9:$B$12,2,TRUE)</f>
        <v>55-77</v>
      </c>
      <c r="O1074">
        <v>58</v>
      </c>
      <c r="P1074">
        <v>1</v>
      </c>
      <c r="Q1074" t="s">
        <v>45</v>
      </c>
      <c r="R1074" t="s">
        <v>44</v>
      </c>
      <c r="S1074" t="s">
        <v>44</v>
      </c>
      <c r="T1074" t="s">
        <v>45</v>
      </c>
      <c r="U1074" t="s">
        <v>44</v>
      </c>
      <c r="V1074" t="s">
        <v>45</v>
      </c>
      <c r="W1074" t="s">
        <v>45</v>
      </c>
      <c r="X1074">
        <v>1</v>
      </c>
      <c r="Y1074" t="str">
        <f>VLOOKUP(Z1074:Z8105,'VLOOKUP Ranges'!$A$2:$B$5,2,TRUE)</f>
        <v>89-118</v>
      </c>
      <c r="Z1074">
        <v>98.7</v>
      </c>
      <c r="AA1074">
        <v>5812.6</v>
      </c>
      <c r="AB1074" t="s">
        <v>45</v>
      </c>
      <c r="AC1074">
        <v>1</v>
      </c>
      <c r="AD1074">
        <v>91</v>
      </c>
      <c r="AE1074">
        <v>4662</v>
      </c>
      <c r="AF1074" t="s">
        <v>56</v>
      </c>
      <c r="AG1074" t="b">
        <v>0</v>
      </c>
      <c r="AH1074" t="b">
        <v>0</v>
      </c>
      <c r="AI1074" t="b">
        <v>1</v>
      </c>
      <c r="AJ1074" t="b">
        <v>0</v>
      </c>
      <c r="AK1074" t="b">
        <v>0</v>
      </c>
      <c r="AL1074" t="b">
        <v>1</v>
      </c>
      <c r="AM1074" t="b">
        <v>0</v>
      </c>
      <c r="AN1074">
        <v>100.21724137931</v>
      </c>
      <c r="AO1074">
        <f t="shared" si="16"/>
        <v>99</v>
      </c>
      <c r="AP1074" t="b">
        <v>0</v>
      </c>
    </row>
    <row r="1075" spans="1:42" x14ac:dyDescent="0.25">
      <c r="A1075" t="s">
        <v>2624</v>
      </c>
      <c r="B1075">
        <v>1</v>
      </c>
      <c r="C1075" t="s">
        <v>40</v>
      </c>
      <c r="D1075" t="s">
        <v>41</v>
      </c>
      <c r="E1075" t="s">
        <v>587</v>
      </c>
      <c r="F1075">
        <v>93555</v>
      </c>
      <c r="G1075" t="s">
        <v>588</v>
      </c>
      <c r="H1075">
        <v>35.603912999999999</v>
      </c>
      <c r="I1075">
        <v>-117.67828</v>
      </c>
      <c r="J1075">
        <v>1</v>
      </c>
      <c r="K1075">
        <v>0</v>
      </c>
      <c r="L1075">
        <v>1</v>
      </c>
      <c r="M1075">
        <v>0</v>
      </c>
      <c r="N1075" t="str">
        <f>VLOOKUP(O1075:O8106,'VLOOKUP Ranges'!$A$9:$B$12,2,TRUE)</f>
        <v>9-29</v>
      </c>
      <c r="O1075">
        <v>22</v>
      </c>
      <c r="P1075">
        <v>1</v>
      </c>
      <c r="Q1075" t="s">
        <v>44</v>
      </c>
      <c r="R1075" t="s">
        <v>45</v>
      </c>
      <c r="S1075" t="s">
        <v>44</v>
      </c>
      <c r="T1075" t="s">
        <v>45</v>
      </c>
      <c r="U1075" t="s">
        <v>45</v>
      </c>
      <c r="V1075" t="s">
        <v>45</v>
      </c>
      <c r="W1075" t="s">
        <v>44</v>
      </c>
      <c r="X1075">
        <v>1</v>
      </c>
      <c r="Y1075" t="str">
        <f>VLOOKUP(Z1075:Z8106,'VLOOKUP Ranges'!$A$2:$B$5,2,TRUE)</f>
        <v>35-70</v>
      </c>
      <c r="Z1075">
        <v>67.5</v>
      </c>
      <c r="AA1075">
        <v>1544.05</v>
      </c>
      <c r="AB1075" t="s">
        <v>45</v>
      </c>
      <c r="AC1075">
        <v>1</v>
      </c>
      <c r="AD1075">
        <v>76</v>
      </c>
      <c r="AE1075">
        <v>3378</v>
      </c>
      <c r="AF1075" t="s">
        <v>139</v>
      </c>
      <c r="AG1075" t="b">
        <v>1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>
        <v>70.184090909090898</v>
      </c>
      <c r="AO1075">
        <f t="shared" si="16"/>
        <v>68</v>
      </c>
      <c r="AP1075" t="b">
        <v>1</v>
      </c>
    </row>
    <row r="1076" spans="1:42" x14ac:dyDescent="0.25">
      <c r="A1076" t="s">
        <v>2625</v>
      </c>
      <c r="B1076">
        <v>1</v>
      </c>
      <c r="C1076" t="s">
        <v>40</v>
      </c>
      <c r="D1076" t="s">
        <v>41</v>
      </c>
      <c r="E1076" t="s">
        <v>590</v>
      </c>
      <c r="F1076">
        <v>93562</v>
      </c>
      <c r="G1076" t="s">
        <v>591</v>
      </c>
      <c r="H1076">
        <v>35.748370000000001</v>
      </c>
      <c r="I1076">
        <v>-117.38494799999999</v>
      </c>
      <c r="J1076">
        <v>0</v>
      </c>
      <c r="K1076">
        <v>0</v>
      </c>
      <c r="L1076">
        <v>0</v>
      </c>
      <c r="M1076">
        <v>0</v>
      </c>
      <c r="N1076" t="str">
        <f>VLOOKUP(O1076:O8107,'VLOOKUP Ranges'!$A$9:$B$12,2,TRUE)</f>
        <v>1-9</v>
      </c>
      <c r="O1076">
        <v>1</v>
      </c>
      <c r="P1076">
        <v>1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>
        <v>1</v>
      </c>
      <c r="Y1076" t="str">
        <f>VLOOKUP(Z1076:Z8107,'VLOOKUP Ranges'!$A$2:$B$5,2,TRUE)</f>
        <v>35-70</v>
      </c>
      <c r="Z1076">
        <v>69.599999999999994</v>
      </c>
      <c r="AA1076">
        <v>69.599999999999994</v>
      </c>
      <c r="AB1076" t="s">
        <v>45</v>
      </c>
      <c r="AC1076">
        <v>1</v>
      </c>
      <c r="AD1076">
        <v>79</v>
      </c>
      <c r="AE1076">
        <v>2412</v>
      </c>
      <c r="AF1076" t="s">
        <v>59</v>
      </c>
      <c r="AG1076" t="b">
        <v>0</v>
      </c>
      <c r="AH1076" t="b">
        <v>0</v>
      </c>
      <c r="AI1076" t="b">
        <v>1</v>
      </c>
      <c r="AJ1076" t="b">
        <v>0</v>
      </c>
      <c r="AK1076" t="b">
        <v>0</v>
      </c>
      <c r="AL1076" t="b">
        <v>1</v>
      </c>
      <c r="AM1076" t="b">
        <v>0</v>
      </c>
      <c r="AN1076">
        <v>69.599999999999994</v>
      </c>
      <c r="AO1076">
        <f t="shared" si="16"/>
        <v>70</v>
      </c>
      <c r="AP1076" t="b">
        <v>0</v>
      </c>
    </row>
    <row r="1077" spans="1:42" x14ac:dyDescent="0.25">
      <c r="A1077" t="s">
        <v>2626</v>
      </c>
      <c r="B1077">
        <v>1</v>
      </c>
      <c r="C1077" t="s">
        <v>40</v>
      </c>
      <c r="D1077" t="s">
        <v>41</v>
      </c>
      <c r="E1077" t="s">
        <v>2627</v>
      </c>
      <c r="F1077">
        <v>93563</v>
      </c>
      <c r="G1077" t="s">
        <v>2628</v>
      </c>
      <c r="H1077">
        <v>34.395829999999997</v>
      </c>
      <c r="I1077">
        <v>-117.734568</v>
      </c>
      <c r="J1077">
        <v>1</v>
      </c>
      <c r="K1077">
        <v>0</v>
      </c>
      <c r="L1077">
        <v>1</v>
      </c>
      <c r="M1077">
        <v>0</v>
      </c>
      <c r="N1077" t="str">
        <f>VLOOKUP(O1077:O8108,'VLOOKUP Ranges'!$A$9:$B$12,2,TRUE)</f>
        <v>29-55</v>
      </c>
      <c r="O1077">
        <v>49</v>
      </c>
      <c r="P1077">
        <v>1</v>
      </c>
      <c r="Q1077" t="s">
        <v>45</v>
      </c>
      <c r="R1077" t="s">
        <v>45</v>
      </c>
      <c r="S1077" t="s">
        <v>44</v>
      </c>
      <c r="T1077" t="s">
        <v>45</v>
      </c>
      <c r="U1077" t="s">
        <v>45</v>
      </c>
      <c r="V1077" t="s">
        <v>45</v>
      </c>
      <c r="W1077" t="s">
        <v>45</v>
      </c>
      <c r="X1077">
        <v>0</v>
      </c>
      <c r="Y1077" t="str">
        <f>VLOOKUP(Z1077:Z8108,'VLOOKUP Ranges'!$A$2:$B$5,2,TRUE)</f>
        <v>70-89</v>
      </c>
      <c r="Z1077">
        <v>84.35</v>
      </c>
      <c r="AA1077">
        <v>4059.35</v>
      </c>
      <c r="AB1077" t="s">
        <v>45</v>
      </c>
      <c r="AC1077">
        <v>1</v>
      </c>
      <c r="AD1077">
        <v>73</v>
      </c>
      <c r="AE1077">
        <v>6452</v>
      </c>
      <c r="AF1077" t="s">
        <v>59</v>
      </c>
      <c r="AG1077" t="b">
        <v>1</v>
      </c>
      <c r="AH1077" t="b">
        <v>0</v>
      </c>
      <c r="AI1077" t="b">
        <v>0</v>
      </c>
      <c r="AJ1077" t="b">
        <v>0</v>
      </c>
      <c r="AK1077" t="b">
        <v>0</v>
      </c>
      <c r="AL1077" t="b">
        <v>1</v>
      </c>
      <c r="AM1077" t="b">
        <v>0</v>
      </c>
      <c r="AN1077">
        <v>82.843877551020398</v>
      </c>
      <c r="AO1077">
        <f t="shared" si="16"/>
        <v>85</v>
      </c>
      <c r="AP1077" t="b">
        <v>1</v>
      </c>
    </row>
    <row r="1078" spans="1:42" x14ac:dyDescent="0.25">
      <c r="A1078" t="s">
        <v>2629</v>
      </c>
      <c r="B1078">
        <v>1</v>
      </c>
      <c r="C1078" t="s">
        <v>40</v>
      </c>
      <c r="D1078" t="s">
        <v>41</v>
      </c>
      <c r="E1078" t="s">
        <v>578</v>
      </c>
      <c r="F1078">
        <v>93591</v>
      </c>
      <c r="G1078" t="s">
        <v>593</v>
      </c>
      <c r="H1078">
        <v>34.598221000000002</v>
      </c>
      <c r="I1078">
        <v>-117.79593</v>
      </c>
      <c r="J1078">
        <v>0</v>
      </c>
      <c r="K1078">
        <v>1</v>
      </c>
      <c r="L1078">
        <v>1</v>
      </c>
      <c r="M1078">
        <v>0</v>
      </c>
      <c r="N1078" t="str">
        <f>VLOOKUP(O1078:O8109,'VLOOKUP Ranges'!$A$9:$B$12,2,TRUE)</f>
        <v>55-77</v>
      </c>
      <c r="O1078">
        <v>68</v>
      </c>
      <c r="P1078">
        <v>1</v>
      </c>
      <c r="Q1078" t="s">
        <v>45</v>
      </c>
      <c r="R1078" t="s">
        <v>44</v>
      </c>
      <c r="S1078" t="s">
        <v>45</v>
      </c>
      <c r="T1078" t="s">
        <v>44</v>
      </c>
      <c r="U1078" t="s">
        <v>44</v>
      </c>
      <c r="V1078" t="s">
        <v>45</v>
      </c>
      <c r="W1078" t="s">
        <v>45</v>
      </c>
      <c r="X1078">
        <v>1</v>
      </c>
      <c r="Y1078" t="str">
        <f>VLOOKUP(Z1078:Z8109,'VLOOKUP Ranges'!$A$2:$B$5,2,TRUE)</f>
        <v>89-118</v>
      </c>
      <c r="Z1078">
        <v>100.2</v>
      </c>
      <c r="AA1078">
        <v>6851.65</v>
      </c>
      <c r="AB1078" t="s">
        <v>45</v>
      </c>
      <c r="AC1078">
        <v>1</v>
      </c>
      <c r="AD1078">
        <v>70</v>
      </c>
      <c r="AE1078">
        <v>4481</v>
      </c>
      <c r="AF1078" t="s">
        <v>63</v>
      </c>
      <c r="AG1078" t="b">
        <v>0</v>
      </c>
      <c r="AH1078" t="b">
        <v>0</v>
      </c>
      <c r="AI1078" t="b">
        <v>1</v>
      </c>
      <c r="AJ1078" t="b">
        <v>0</v>
      </c>
      <c r="AK1078" t="b">
        <v>0</v>
      </c>
      <c r="AL1078" t="b">
        <v>1</v>
      </c>
      <c r="AM1078" t="b">
        <v>0</v>
      </c>
      <c r="AN1078">
        <v>100.75955882352901</v>
      </c>
      <c r="AO1078">
        <f t="shared" si="16"/>
        <v>101</v>
      </c>
      <c r="AP1078" t="b">
        <v>0</v>
      </c>
    </row>
    <row r="1079" spans="1:42" x14ac:dyDescent="0.25">
      <c r="A1079" t="s">
        <v>2630</v>
      </c>
      <c r="B1079">
        <v>1</v>
      </c>
      <c r="C1079" t="s">
        <v>40</v>
      </c>
      <c r="D1079" t="s">
        <v>41</v>
      </c>
      <c r="E1079" t="s">
        <v>2631</v>
      </c>
      <c r="F1079">
        <v>93601</v>
      </c>
      <c r="G1079" t="s">
        <v>2632</v>
      </c>
      <c r="H1079">
        <v>37.375816</v>
      </c>
      <c r="I1079">
        <v>-119.739935</v>
      </c>
      <c r="J1079">
        <v>0</v>
      </c>
      <c r="K1079">
        <v>0</v>
      </c>
      <c r="L1079">
        <v>0</v>
      </c>
      <c r="M1079">
        <v>0</v>
      </c>
      <c r="N1079" t="str">
        <f>VLOOKUP(O1079:O8110,'VLOOKUP Ranges'!$A$9:$B$12,2,TRUE)</f>
        <v>1-9</v>
      </c>
      <c r="O1079">
        <v>1</v>
      </c>
      <c r="P1079">
        <v>1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45</v>
      </c>
      <c r="W1079" t="s">
        <v>44</v>
      </c>
      <c r="X1079">
        <v>0</v>
      </c>
      <c r="Y1079" t="str">
        <f>VLOOKUP(Z1079:Z8110,'VLOOKUP Ranges'!$A$2:$B$5,2,TRUE)</f>
        <v>70-89</v>
      </c>
      <c r="Z1079">
        <v>78.05</v>
      </c>
      <c r="AA1079">
        <v>78.05</v>
      </c>
      <c r="AB1079" t="s">
        <v>45</v>
      </c>
      <c r="AC1079">
        <v>1</v>
      </c>
      <c r="AD1079">
        <v>98</v>
      </c>
      <c r="AE1079">
        <v>3458</v>
      </c>
      <c r="AF1079" t="s">
        <v>63</v>
      </c>
      <c r="AG1079" t="b">
        <v>0</v>
      </c>
      <c r="AH1079" t="b">
        <v>0</v>
      </c>
      <c r="AI1079" t="b">
        <v>1</v>
      </c>
      <c r="AJ1079" t="b">
        <v>0</v>
      </c>
      <c r="AK1079" t="b">
        <v>0</v>
      </c>
      <c r="AL1079" t="b">
        <v>1</v>
      </c>
      <c r="AM1079" t="b">
        <v>0</v>
      </c>
      <c r="AN1079">
        <v>78.05</v>
      </c>
      <c r="AO1079">
        <f t="shared" si="16"/>
        <v>79</v>
      </c>
      <c r="AP1079" t="b">
        <v>0</v>
      </c>
    </row>
    <row r="1080" spans="1:42" x14ac:dyDescent="0.25">
      <c r="A1080" t="s">
        <v>2633</v>
      </c>
      <c r="B1080">
        <v>1</v>
      </c>
      <c r="C1080" t="s">
        <v>40</v>
      </c>
      <c r="D1080" t="s">
        <v>41</v>
      </c>
      <c r="E1080" t="s">
        <v>2634</v>
      </c>
      <c r="F1080">
        <v>93605</v>
      </c>
      <c r="G1080" t="s">
        <v>2635</v>
      </c>
      <c r="H1080">
        <v>37.17277</v>
      </c>
      <c r="I1080">
        <v>-119.2997</v>
      </c>
      <c r="J1080">
        <v>1</v>
      </c>
      <c r="K1080">
        <v>0</v>
      </c>
      <c r="L1080">
        <v>0</v>
      </c>
      <c r="M1080">
        <v>0</v>
      </c>
      <c r="N1080" t="str">
        <f>VLOOKUP(O1080:O8111,'VLOOKUP Ranges'!$A$9:$B$12,2,TRUE)</f>
        <v>1-9</v>
      </c>
      <c r="O1080">
        <v>7</v>
      </c>
      <c r="P1080">
        <v>1</v>
      </c>
      <c r="Q1080" t="s">
        <v>45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>
        <v>0</v>
      </c>
      <c r="Y1080" t="str">
        <f>VLOOKUP(Z1080:Z8111,'VLOOKUP Ranges'!$A$2:$B$5,2,TRUE)</f>
        <v>70-89</v>
      </c>
      <c r="Z1080">
        <v>73.599999999999994</v>
      </c>
      <c r="AA1080">
        <v>520</v>
      </c>
      <c r="AB1080" t="s">
        <v>45</v>
      </c>
      <c r="AC1080">
        <v>1</v>
      </c>
      <c r="AD1080">
        <v>87</v>
      </c>
      <c r="AE1080">
        <v>2679</v>
      </c>
      <c r="AF1080" t="s">
        <v>63</v>
      </c>
      <c r="AG1080" t="b">
        <v>0</v>
      </c>
      <c r="AH1080" t="b">
        <v>0</v>
      </c>
      <c r="AI1080" t="b">
        <v>1</v>
      </c>
      <c r="AJ1080" t="b">
        <v>0</v>
      </c>
      <c r="AK1080" t="b">
        <v>0</v>
      </c>
      <c r="AL1080" t="b">
        <v>1</v>
      </c>
      <c r="AM1080" t="b">
        <v>0</v>
      </c>
      <c r="AN1080">
        <v>74.285714285714207</v>
      </c>
      <c r="AO1080">
        <f t="shared" si="16"/>
        <v>74</v>
      </c>
      <c r="AP1080" t="b">
        <v>0</v>
      </c>
    </row>
    <row r="1081" spans="1:42" x14ac:dyDescent="0.25">
      <c r="A1081" t="s">
        <v>2636</v>
      </c>
      <c r="B1081">
        <v>1</v>
      </c>
      <c r="C1081" t="s">
        <v>40</v>
      </c>
      <c r="D1081" t="s">
        <v>41</v>
      </c>
      <c r="E1081" t="s">
        <v>598</v>
      </c>
      <c r="F1081">
        <v>93606</v>
      </c>
      <c r="G1081" t="s">
        <v>599</v>
      </c>
      <c r="H1081">
        <v>36.798881999999999</v>
      </c>
      <c r="I1081">
        <v>-120.01951099999999</v>
      </c>
      <c r="J1081">
        <v>0</v>
      </c>
      <c r="K1081">
        <v>0</v>
      </c>
      <c r="L1081">
        <v>0</v>
      </c>
      <c r="M1081">
        <v>0</v>
      </c>
      <c r="N1081" t="str">
        <f>VLOOKUP(O1081:O8112,'VLOOKUP Ranges'!$A$9:$B$12,2,TRUE)</f>
        <v>9-29</v>
      </c>
      <c r="O1081">
        <v>9</v>
      </c>
      <c r="P1081">
        <v>1</v>
      </c>
      <c r="Q1081" t="s">
        <v>45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>
        <v>1</v>
      </c>
      <c r="Y1081" t="str">
        <f>VLOOKUP(Z1081:Z8112,'VLOOKUP Ranges'!$A$2:$B$5,2,TRUE)</f>
        <v>70-89</v>
      </c>
      <c r="Z1081">
        <v>74.75</v>
      </c>
      <c r="AA1081">
        <v>706.6</v>
      </c>
      <c r="AB1081" t="s">
        <v>45</v>
      </c>
      <c r="AC1081">
        <v>1</v>
      </c>
      <c r="AD1081">
        <v>82</v>
      </c>
      <c r="AE1081">
        <v>5003</v>
      </c>
      <c r="AF1081" t="s">
        <v>46</v>
      </c>
      <c r="AG1081" t="b">
        <v>0</v>
      </c>
      <c r="AH1081" t="b">
        <v>0</v>
      </c>
      <c r="AI1081" t="b">
        <v>1</v>
      </c>
      <c r="AJ1081" t="b">
        <v>0</v>
      </c>
      <c r="AK1081" t="b">
        <v>0</v>
      </c>
      <c r="AL1081" t="b">
        <v>1</v>
      </c>
      <c r="AM1081" t="b">
        <v>0</v>
      </c>
      <c r="AN1081">
        <v>78.511111111111106</v>
      </c>
      <c r="AO1081">
        <f t="shared" si="16"/>
        <v>75</v>
      </c>
      <c r="AP1081" t="b">
        <v>0</v>
      </c>
    </row>
    <row r="1082" spans="1:42" x14ac:dyDescent="0.25">
      <c r="A1082" t="s">
        <v>2637</v>
      </c>
      <c r="B1082">
        <v>1</v>
      </c>
      <c r="C1082" t="s">
        <v>40</v>
      </c>
      <c r="D1082" t="s">
        <v>41</v>
      </c>
      <c r="E1082" t="s">
        <v>1714</v>
      </c>
      <c r="F1082">
        <v>93618</v>
      </c>
      <c r="G1082" t="s">
        <v>1715</v>
      </c>
      <c r="H1082">
        <v>36.523618999999997</v>
      </c>
      <c r="I1082">
        <v>-119.38686800000001</v>
      </c>
      <c r="J1082">
        <v>1</v>
      </c>
      <c r="K1082">
        <v>0</v>
      </c>
      <c r="L1082">
        <v>0</v>
      </c>
      <c r="M1082">
        <v>0</v>
      </c>
      <c r="N1082" t="str">
        <f>VLOOKUP(O1082:O8113,'VLOOKUP Ranges'!$A$9:$B$12,2,TRUE)</f>
        <v>1-9</v>
      </c>
      <c r="O1082">
        <v>1</v>
      </c>
      <c r="P1082">
        <v>1</v>
      </c>
      <c r="Q1082" t="s">
        <v>44</v>
      </c>
      <c r="R1082" t="s">
        <v>66</v>
      </c>
      <c r="S1082" t="s">
        <v>66</v>
      </c>
      <c r="T1082" t="s">
        <v>66</v>
      </c>
      <c r="U1082" t="s">
        <v>66</v>
      </c>
      <c r="V1082" t="s">
        <v>66</v>
      </c>
      <c r="W1082" t="s">
        <v>66</v>
      </c>
      <c r="X1082">
        <v>1</v>
      </c>
      <c r="Y1082" t="str">
        <f>VLOOKUP(Z1082:Z8113,'VLOOKUP Ranges'!$A$2:$B$5,2,TRUE)</f>
        <v>18-35</v>
      </c>
      <c r="Z1082">
        <v>20.2</v>
      </c>
      <c r="AA1082">
        <v>20.2</v>
      </c>
      <c r="AB1082" t="s">
        <v>45</v>
      </c>
      <c r="AC1082">
        <v>1</v>
      </c>
      <c r="AD1082">
        <v>81</v>
      </c>
      <c r="AE1082">
        <v>5355</v>
      </c>
      <c r="AF1082" t="s">
        <v>46</v>
      </c>
      <c r="AG1082" t="b">
        <v>0</v>
      </c>
      <c r="AH1082" t="b">
        <v>0</v>
      </c>
      <c r="AI1082" t="b">
        <v>0</v>
      </c>
      <c r="AJ1082" t="b">
        <v>1</v>
      </c>
      <c r="AK1082" t="b">
        <v>0</v>
      </c>
      <c r="AL1082" t="b">
        <v>0</v>
      </c>
      <c r="AM1082" t="b">
        <v>1</v>
      </c>
      <c r="AN1082">
        <v>20.2</v>
      </c>
      <c r="AO1082">
        <f t="shared" si="16"/>
        <v>21</v>
      </c>
      <c r="AP1082" t="b">
        <v>0</v>
      </c>
    </row>
    <row r="1083" spans="1:42" x14ac:dyDescent="0.25">
      <c r="A1083" t="s">
        <v>2638</v>
      </c>
      <c r="B1083">
        <v>1</v>
      </c>
      <c r="C1083" t="s">
        <v>40</v>
      </c>
      <c r="D1083" t="s">
        <v>41</v>
      </c>
      <c r="E1083" t="s">
        <v>2639</v>
      </c>
      <c r="F1083">
        <v>93627</v>
      </c>
      <c r="G1083" t="s">
        <v>2640</v>
      </c>
      <c r="H1083">
        <v>36.520536999999997</v>
      </c>
      <c r="I1083">
        <v>-120.118055</v>
      </c>
      <c r="J1083">
        <v>0</v>
      </c>
      <c r="K1083">
        <v>1</v>
      </c>
      <c r="L1083">
        <v>1</v>
      </c>
      <c r="M1083">
        <v>0</v>
      </c>
      <c r="N1083" t="str">
        <f>VLOOKUP(O1083:O8114,'VLOOKUP Ranges'!$A$9:$B$12,2,TRUE)</f>
        <v>9-29</v>
      </c>
      <c r="O1083">
        <v>24</v>
      </c>
      <c r="P1083">
        <v>1</v>
      </c>
      <c r="Q1083" t="s">
        <v>45</v>
      </c>
      <c r="R1083" t="s">
        <v>44</v>
      </c>
      <c r="S1083" t="s">
        <v>44</v>
      </c>
      <c r="T1083" t="s">
        <v>44</v>
      </c>
      <c r="U1083" t="s">
        <v>44</v>
      </c>
      <c r="V1083" t="s">
        <v>45</v>
      </c>
      <c r="W1083" t="s">
        <v>45</v>
      </c>
      <c r="X1083">
        <v>1</v>
      </c>
      <c r="Y1083" t="str">
        <f>VLOOKUP(Z1083:Z8114,'VLOOKUP Ranges'!$A$2:$B$5,2,TRUE)</f>
        <v>89-118</v>
      </c>
      <c r="Z1083">
        <v>93.55</v>
      </c>
      <c r="AA1083">
        <v>2264.0500000000002</v>
      </c>
      <c r="AB1083" t="s">
        <v>45</v>
      </c>
      <c r="AC1083">
        <v>1</v>
      </c>
      <c r="AD1083">
        <v>100</v>
      </c>
      <c r="AE1083">
        <v>4937</v>
      </c>
      <c r="AF1083" t="s">
        <v>90</v>
      </c>
      <c r="AG1083" t="b">
        <v>0</v>
      </c>
      <c r="AH1083" t="b">
        <v>0</v>
      </c>
      <c r="AI1083" t="b">
        <v>1</v>
      </c>
      <c r="AJ1083" t="b">
        <v>0</v>
      </c>
      <c r="AK1083" t="b">
        <v>0</v>
      </c>
      <c r="AL1083" t="b">
        <v>1</v>
      </c>
      <c r="AM1083" t="b">
        <v>0</v>
      </c>
      <c r="AN1083">
        <v>94.335416666666603</v>
      </c>
      <c r="AO1083">
        <f t="shared" si="16"/>
        <v>94</v>
      </c>
      <c r="AP1083" t="b">
        <v>0</v>
      </c>
    </row>
    <row r="1084" spans="1:42" x14ac:dyDescent="0.25">
      <c r="A1084" t="s">
        <v>2641</v>
      </c>
      <c r="B1084">
        <v>1</v>
      </c>
      <c r="C1084" t="s">
        <v>40</v>
      </c>
      <c r="D1084" t="s">
        <v>41</v>
      </c>
      <c r="E1084" t="s">
        <v>2642</v>
      </c>
      <c r="F1084">
        <v>93631</v>
      </c>
      <c r="G1084" t="s">
        <v>2643</v>
      </c>
      <c r="H1084">
        <v>36.478239000000002</v>
      </c>
      <c r="I1084">
        <v>-119.52137</v>
      </c>
      <c r="J1084">
        <v>1</v>
      </c>
      <c r="K1084">
        <v>0</v>
      </c>
      <c r="L1084">
        <v>0</v>
      </c>
      <c r="M1084">
        <v>0</v>
      </c>
      <c r="N1084" t="str">
        <f>VLOOKUP(O1084:O8115,'VLOOKUP Ranges'!$A$9:$B$12,2,TRUE)</f>
        <v>1-9</v>
      </c>
      <c r="O1084">
        <v>2</v>
      </c>
      <c r="P1084">
        <v>0</v>
      </c>
      <c r="Q1084" t="s">
        <v>62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>
        <v>1</v>
      </c>
      <c r="Y1084" t="str">
        <f>VLOOKUP(Z1084:Z8115,'VLOOKUP Ranges'!$A$2:$B$5,2,TRUE)</f>
        <v>18-35</v>
      </c>
      <c r="Z1084">
        <v>25.05</v>
      </c>
      <c r="AA1084">
        <v>56.35</v>
      </c>
      <c r="AB1084" t="s">
        <v>45</v>
      </c>
      <c r="AC1084">
        <v>1</v>
      </c>
      <c r="AD1084">
        <v>77</v>
      </c>
      <c r="AE1084">
        <v>4810</v>
      </c>
      <c r="AF1084" t="s">
        <v>94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1</v>
      </c>
      <c r="AM1084" t="b">
        <v>0</v>
      </c>
      <c r="AN1084">
        <v>28.175000000000001</v>
      </c>
      <c r="AO1084">
        <f t="shared" si="16"/>
        <v>26</v>
      </c>
      <c r="AP1084" t="b">
        <v>0</v>
      </c>
    </row>
    <row r="1085" spans="1:42" x14ac:dyDescent="0.25">
      <c r="A1085" t="s">
        <v>2644</v>
      </c>
      <c r="B1085">
        <v>1</v>
      </c>
      <c r="C1085" t="s">
        <v>40</v>
      </c>
      <c r="D1085" t="s">
        <v>41</v>
      </c>
      <c r="E1085" t="s">
        <v>2645</v>
      </c>
      <c r="F1085">
        <v>93648</v>
      </c>
      <c r="G1085" t="s">
        <v>2646</v>
      </c>
      <c r="H1085">
        <v>36.622236999999998</v>
      </c>
      <c r="I1085">
        <v>-119.521126</v>
      </c>
      <c r="J1085">
        <v>1</v>
      </c>
      <c r="K1085">
        <v>1</v>
      </c>
      <c r="L1085">
        <v>1</v>
      </c>
      <c r="M1085">
        <v>0</v>
      </c>
      <c r="N1085" t="str">
        <f>VLOOKUP(O1085:O8116,'VLOOKUP Ranges'!$A$9:$B$12,2,TRUE)</f>
        <v>9-29</v>
      </c>
      <c r="O1085">
        <v>27</v>
      </c>
      <c r="P1085">
        <v>1</v>
      </c>
      <c r="Q1085" t="s">
        <v>45</v>
      </c>
      <c r="R1085" t="s">
        <v>44</v>
      </c>
      <c r="S1085" t="s">
        <v>45</v>
      </c>
      <c r="T1085" t="s">
        <v>45</v>
      </c>
      <c r="U1085" t="s">
        <v>44</v>
      </c>
      <c r="V1085" t="s">
        <v>44</v>
      </c>
      <c r="W1085" t="s">
        <v>45</v>
      </c>
      <c r="X1085">
        <v>1</v>
      </c>
      <c r="Y1085" t="str">
        <f>VLOOKUP(Z1085:Z8116,'VLOOKUP Ranges'!$A$2:$B$5,2,TRUE)</f>
        <v>89-118</v>
      </c>
      <c r="Z1085">
        <v>95.55</v>
      </c>
      <c r="AA1085">
        <v>2510.1999999999998</v>
      </c>
      <c r="AB1085" t="s">
        <v>45</v>
      </c>
      <c r="AC1085">
        <v>1</v>
      </c>
      <c r="AD1085">
        <v>75</v>
      </c>
      <c r="AE1085">
        <v>2999</v>
      </c>
      <c r="AF1085" t="s">
        <v>98</v>
      </c>
      <c r="AG1085" t="b">
        <v>0</v>
      </c>
      <c r="AH1085" t="b">
        <v>0</v>
      </c>
      <c r="AI1085" t="b">
        <v>1</v>
      </c>
      <c r="AJ1085" t="b">
        <v>0</v>
      </c>
      <c r="AK1085" t="b">
        <v>0</v>
      </c>
      <c r="AL1085" t="b">
        <v>1</v>
      </c>
      <c r="AM1085" t="b">
        <v>0</v>
      </c>
      <c r="AN1085">
        <v>92.970370370370304</v>
      </c>
      <c r="AO1085">
        <f t="shared" si="16"/>
        <v>96</v>
      </c>
      <c r="AP1085" t="b">
        <v>0</v>
      </c>
    </row>
    <row r="1086" spans="1:42" x14ac:dyDescent="0.25">
      <c r="A1086" t="s">
        <v>2647</v>
      </c>
      <c r="B1086">
        <v>1</v>
      </c>
      <c r="C1086" t="s">
        <v>40</v>
      </c>
      <c r="D1086" t="s">
        <v>41</v>
      </c>
      <c r="E1086" t="s">
        <v>2648</v>
      </c>
      <c r="F1086">
        <v>93657</v>
      </c>
      <c r="G1086" t="s">
        <v>2649</v>
      </c>
      <c r="H1086">
        <v>36.819628000000002</v>
      </c>
      <c r="I1086">
        <v>-119.440414</v>
      </c>
      <c r="J1086">
        <v>1</v>
      </c>
      <c r="K1086">
        <v>0</v>
      </c>
      <c r="L1086">
        <v>0</v>
      </c>
      <c r="M1086">
        <v>0</v>
      </c>
      <c r="N1086" t="str">
        <f>VLOOKUP(O1086:O8117,'VLOOKUP Ranges'!$A$9:$B$12,2,TRUE)</f>
        <v>55-77</v>
      </c>
      <c r="O1086">
        <v>57</v>
      </c>
      <c r="P1086">
        <v>0</v>
      </c>
      <c r="Q1086" t="s">
        <v>62</v>
      </c>
      <c r="R1086" t="s">
        <v>44</v>
      </c>
      <c r="S1086" t="s">
        <v>45</v>
      </c>
      <c r="T1086" t="s">
        <v>44</v>
      </c>
      <c r="U1086" t="s">
        <v>44</v>
      </c>
      <c r="V1086" t="s">
        <v>45</v>
      </c>
      <c r="W1086" t="s">
        <v>44</v>
      </c>
      <c r="X1086">
        <v>1</v>
      </c>
      <c r="Y1086" t="str">
        <f>VLOOKUP(Z1086:Z8117,'VLOOKUP Ranges'!$A$2:$B$5,2,TRUE)</f>
        <v>35-70</v>
      </c>
      <c r="Z1086">
        <v>39.299999999999997</v>
      </c>
      <c r="AA1086">
        <v>2111.4499999999998</v>
      </c>
      <c r="AB1086" t="s">
        <v>45</v>
      </c>
      <c r="AC1086">
        <v>1</v>
      </c>
      <c r="AD1086">
        <v>66</v>
      </c>
      <c r="AE1086">
        <v>4917</v>
      </c>
      <c r="AF1086" t="s">
        <v>102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1</v>
      </c>
      <c r="AM1086" t="b">
        <v>0</v>
      </c>
      <c r="AN1086">
        <v>37.042982456140301</v>
      </c>
      <c r="AO1086">
        <f t="shared" si="16"/>
        <v>40</v>
      </c>
      <c r="AP1086" t="b">
        <v>0</v>
      </c>
    </row>
    <row r="1087" spans="1:42" x14ac:dyDescent="0.25">
      <c r="A1087" t="s">
        <v>2650</v>
      </c>
      <c r="B1087">
        <v>1</v>
      </c>
      <c r="C1087" t="s">
        <v>40</v>
      </c>
      <c r="D1087" t="s">
        <v>41</v>
      </c>
      <c r="E1087" t="s">
        <v>2651</v>
      </c>
      <c r="F1087">
        <v>93664</v>
      </c>
      <c r="G1087" t="s">
        <v>2652</v>
      </c>
      <c r="H1087">
        <v>37.222999999999999</v>
      </c>
      <c r="I1087">
        <v>-119.00102099999999</v>
      </c>
      <c r="J1087">
        <v>0</v>
      </c>
      <c r="K1087">
        <v>0</v>
      </c>
      <c r="L1087">
        <v>0</v>
      </c>
      <c r="M1087">
        <v>0</v>
      </c>
      <c r="N1087" t="str">
        <f>VLOOKUP(O1087:O8118,'VLOOKUP Ranges'!$A$9:$B$12,2,TRUE)</f>
        <v>1-9</v>
      </c>
      <c r="O1087">
        <v>1</v>
      </c>
      <c r="P1087">
        <v>1</v>
      </c>
      <c r="Q1087" t="s">
        <v>44</v>
      </c>
      <c r="R1087" t="s">
        <v>66</v>
      </c>
      <c r="S1087" t="s">
        <v>66</v>
      </c>
      <c r="T1087" t="s">
        <v>66</v>
      </c>
      <c r="U1087" t="s">
        <v>66</v>
      </c>
      <c r="V1087" t="s">
        <v>66</v>
      </c>
      <c r="W1087" t="s">
        <v>66</v>
      </c>
      <c r="X1087">
        <v>1</v>
      </c>
      <c r="Y1087" t="str">
        <f>VLOOKUP(Z1087:Z8118,'VLOOKUP Ranges'!$A$2:$B$5,2,TRUE)</f>
        <v>18-35</v>
      </c>
      <c r="Z1087">
        <v>20.25</v>
      </c>
      <c r="AA1087">
        <v>20.25</v>
      </c>
      <c r="AB1087" t="s">
        <v>45</v>
      </c>
      <c r="AC1087">
        <v>1</v>
      </c>
      <c r="AD1087">
        <v>85</v>
      </c>
      <c r="AE1087">
        <v>2783</v>
      </c>
      <c r="AF1087" t="s">
        <v>106</v>
      </c>
      <c r="AG1087" t="b">
        <v>0</v>
      </c>
      <c r="AH1087" t="b">
        <v>0</v>
      </c>
      <c r="AI1087" t="b">
        <v>0</v>
      </c>
      <c r="AJ1087" t="b">
        <v>1</v>
      </c>
      <c r="AK1087" t="b">
        <v>0</v>
      </c>
      <c r="AL1087" t="b">
        <v>0</v>
      </c>
      <c r="AM1087" t="b">
        <v>1</v>
      </c>
      <c r="AN1087">
        <v>20.25</v>
      </c>
      <c r="AO1087">
        <f t="shared" si="16"/>
        <v>21</v>
      </c>
      <c r="AP1087" t="b">
        <v>0</v>
      </c>
    </row>
    <row r="1088" spans="1:42" x14ac:dyDescent="0.25">
      <c r="A1088" t="s">
        <v>2653</v>
      </c>
      <c r="B1088">
        <v>1</v>
      </c>
      <c r="C1088" t="s">
        <v>40</v>
      </c>
      <c r="D1088" t="s">
        <v>41</v>
      </c>
      <c r="E1088" t="s">
        <v>635</v>
      </c>
      <c r="F1088">
        <v>93665</v>
      </c>
      <c r="G1088" t="s">
        <v>636</v>
      </c>
      <c r="H1088">
        <v>36.959730999999998</v>
      </c>
      <c r="I1088">
        <v>-120.653519</v>
      </c>
      <c r="J1088">
        <v>0</v>
      </c>
      <c r="K1088">
        <v>0</v>
      </c>
      <c r="L1088">
        <v>0</v>
      </c>
      <c r="M1088">
        <v>0</v>
      </c>
      <c r="N1088" t="str">
        <f>VLOOKUP(O1088:O8119,'VLOOKUP Ranges'!$A$9:$B$12,2,TRUE)</f>
        <v>9-29</v>
      </c>
      <c r="O1088">
        <v>13</v>
      </c>
      <c r="P1088">
        <v>0</v>
      </c>
      <c r="Q1088" t="s">
        <v>62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>
        <v>1</v>
      </c>
      <c r="Y1088" t="str">
        <f>VLOOKUP(Z1088:Z8119,'VLOOKUP Ranges'!$A$2:$B$5,2,TRUE)</f>
        <v>18-35</v>
      </c>
      <c r="Z1088">
        <v>23.9</v>
      </c>
      <c r="AA1088">
        <v>300.8</v>
      </c>
      <c r="AB1088" t="s">
        <v>45</v>
      </c>
      <c r="AC1088">
        <v>1</v>
      </c>
      <c r="AD1088">
        <v>82</v>
      </c>
      <c r="AE1088">
        <v>2967</v>
      </c>
      <c r="AF1088" t="s">
        <v>109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1</v>
      </c>
      <c r="AM1088" t="b">
        <v>0</v>
      </c>
      <c r="AN1088">
        <v>23.138461538461499</v>
      </c>
      <c r="AO1088">
        <f t="shared" si="16"/>
        <v>24</v>
      </c>
      <c r="AP1088" t="b">
        <v>0</v>
      </c>
    </row>
    <row r="1089" spans="1:42" x14ac:dyDescent="0.25">
      <c r="A1089" t="s">
        <v>2654</v>
      </c>
      <c r="B1089">
        <v>1</v>
      </c>
      <c r="C1089" t="s">
        <v>40</v>
      </c>
      <c r="D1089" t="s">
        <v>41</v>
      </c>
      <c r="E1089" t="s">
        <v>641</v>
      </c>
      <c r="F1089">
        <v>93675</v>
      </c>
      <c r="G1089" t="s">
        <v>642</v>
      </c>
      <c r="H1089">
        <v>36.719141</v>
      </c>
      <c r="I1089">
        <v>-119.20267699999999</v>
      </c>
      <c r="J1089">
        <v>0</v>
      </c>
      <c r="K1089">
        <v>0</v>
      </c>
      <c r="L1089">
        <v>0</v>
      </c>
      <c r="M1089">
        <v>0</v>
      </c>
      <c r="N1089" t="str">
        <f>VLOOKUP(O1089:O8120,'VLOOKUP Ranges'!$A$9:$B$12,2,TRUE)</f>
        <v>1-9</v>
      </c>
      <c r="O1089">
        <v>1</v>
      </c>
      <c r="P1089">
        <v>1</v>
      </c>
      <c r="Q1089" t="s">
        <v>44</v>
      </c>
      <c r="R1089" t="s">
        <v>44</v>
      </c>
      <c r="S1089" t="s">
        <v>44</v>
      </c>
      <c r="T1089" t="s">
        <v>45</v>
      </c>
      <c r="U1089" t="s">
        <v>44</v>
      </c>
      <c r="V1089" t="s">
        <v>45</v>
      </c>
      <c r="W1089" t="s">
        <v>44</v>
      </c>
      <c r="X1089">
        <v>1</v>
      </c>
      <c r="Y1089" t="str">
        <f>VLOOKUP(Z1089:Z8120,'VLOOKUP Ranges'!$A$2:$B$5,2,TRUE)</f>
        <v>70-89</v>
      </c>
      <c r="Z1089">
        <v>85.45</v>
      </c>
      <c r="AA1089">
        <v>85.45</v>
      </c>
      <c r="AB1089" t="s">
        <v>45</v>
      </c>
      <c r="AC1089">
        <v>1</v>
      </c>
      <c r="AD1089">
        <v>95</v>
      </c>
      <c r="AE1089">
        <v>4931</v>
      </c>
      <c r="AF1089" t="s">
        <v>113</v>
      </c>
      <c r="AG1089" t="b">
        <v>0</v>
      </c>
      <c r="AH1089" t="b">
        <v>0</v>
      </c>
      <c r="AI1089" t="b">
        <v>1</v>
      </c>
      <c r="AJ1089" t="b">
        <v>0</v>
      </c>
      <c r="AK1089" t="b">
        <v>0</v>
      </c>
      <c r="AL1089" t="b">
        <v>1</v>
      </c>
      <c r="AM1089" t="b">
        <v>0</v>
      </c>
      <c r="AN1089">
        <v>85.45</v>
      </c>
      <c r="AO1089">
        <f t="shared" si="16"/>
        <v>86</v>
      </c>
      <c r="AP1089" t="b">
        <v>0</v>
      </c>
    </row>
    <row r="1090" spans="1:42" x14ac:dyDescent="0.25">
      <c r="A1090" t="s">
        <v>2655</v>
      </c>
      <c r="B1090">
        <v>1</v>
      </c>
      <c r="C1090" t="s">
        <v>40</v>
      </c>
      <c r="D1090" t="s">
        <v>41</v>
      </c>
      <c r="E1090" t="s">
        <v>626</v>
      </c>
      <c r="F1090">
        <v>93702</v>
      </c>
      <c r="G1090" t="s">
        <v>1744</v>
      </c>
      <c r="H1090">
        <v>36.739384999999999</v>
      </c>
      <c r="I1090">
        <v>-119.753649</v>
      </c>
      <c r="J1090">
        <v>0</v>
      </c>
      <c r="K1090">
        <v>0</v>
      </c>
      <c r="L1090">
        <v>0</v>
      </c>
      <c r="M1090">
        <v>0</v>
      </c>
      <c r="N1090" t="str">
        <f>VLOOKUP(O1090:O8121,'VLOOKUP Ranges'!$A$9:$B$12,2,TRUE)</f>
        <v>55-77</v>
      </c>
      <c r="O1090">
        <v>63</v>
      </c>
      <c r="P1090">
        <v>1</v>
      </c>
      <c r="Q1090" t="s">
        <v>45</v>
      </c>
      <c r="R1090" t="s">
        <v>44</v>
      </c>
      <c r="S1090" t="s">
        <v>45</v>
      </c>
      <c r="T1090" t="s">
        <v>44</v>
      </c>
      <c r="U1090" t="s">
        <v>44</v>
      </c>
      <c r="V1090" t="s">
        <v>45</v>
      </c>
      <c r="W1090" t="s">
        <v>45</v>
      </c>
      <c r="X1090">
        <v>0</v>
      </c>
      <c r="Y1090" t="str">
        <f>VLOOKUP(Z1090:Z8121,'VLOOKUP Ranges'!$A$2:$B$5,2,TRUE)</f>
        <v>89-118</v>
      </c>
      <c r="Z1090">
        <v>99.9</v>
      </c>
      <c r="AA1090">
        <v>6137</v>
      </c>
      <c r="AB1090" t="s">
        <v>45</v>
      </c>
      <c r="AC1090">
        <v>1</v>
      </c>
      <c r="AD1090">
        <v>71</v>
      </c>
      <c r="AE1090">
        <v>4776</v>
      </c>
      <c r="AF1090" t="s">
        <v>117</v>
      </c>
      <c r="AG1090" t="b">
        <v>1</v>
      </c>
      <c r="AH1090" t="b">
        <v>0</v>
      </c>
      <c r="AI1090" t="b">
        <v>1</v>
      </c>
      <c r="AJ1090" t="b">
        <v>0</v>
      </c>
      <c r="AK1090" t="b">
        <v>0</v>
      </c>
      <c r="AL1090" t="b">
        <v>0</v>
      </c>
      <c r="AM1090" t="b">
        <v>0</v>
      </c>
      <c r="AN1090">
        <v>97.412698412698404</v>
      </c>
      <c r="AO1090">
        <f t="shared" si="16"/>
        <v>100</v>
      </c>
      <c r="AP1090" t="b">
        <v>0</v>
      </c>
    </row>
    <row r="1091" spans="1:42" x14ac:dyDescent="0.25">
      <c r="A1091" t="s">
        <v>2656</v>
      </c>
      <c r="B1091">
        <v>1</v>
      </c>
      <c r="C1091" t="s">
        <v>40</v>
      </c>
      <c r="D1091" t="s">
        <v>41</v>
      </c>
      <c r="E1091" t="s">
        <v>626</v>
      </c>
      <c r="F1091">
        <v>93705</v>
      </c>
      <c r="G1091" t="s">
        <v>2657</v>
      </c>
      <c r="H1091">
        <v>36.787239999999997</v>
      </c>
      <c r="I1091">
        <v>-119.82781300000001</v>
      </c>
      <c r="J1091">
        <v>1</v>
      </c>
      <c r="K1091">
        <v>0</v>
      </c>
      <c r="L1091">
        <v>0</v>
      </c>
      <c r="M1091">
        <v>0</v>
      </c>
      <c r="N1091" t="str">
        <f>VLOOKUP(O1091:O8122,'VLOOKUP Ranges'!$A$9:$B$12,2,TRUE)</f>
        <v>9-29</v>
      </c>
      <c r="O1091">
        <v>25</v>
      </c>
      <c r="P1091">
        <v>1</v>
      </c>
      <c r="Q1091" t="s">
        <v>45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45</v>
      </c>
      <c r="X1091">
        <v>1</v>
      </c>
      <c r="Y1091" t="str">
        <f>VLOOKUP(Z1091:Z8122,'VLOOKUP Ranges'!$A$2:$B$5,2,TRUE)</f>
        <v>70-89</v>
      </c>
      <c r="Z1091">
        <v>84.8</v>
      </c>
      <c r="AA1091">
        <v>2043.45</v>
      </c>
      <c r="AB1091" t="s">
        <v>45</v>
      </c>
      <c r="AC1091">
        <v>1</v>
      </c>
      <c r="AD1091">
        <v>70</v>
      </c>
      <c r="AE1091">
        <v>4203</v>
      </c>
      <c r="AF1091" t="s">
        <v>121</v>
      </c>
      <c r="AG1091" t="b">
        <v>0</v>
      </c>
      <c r="AH1091" t="b">
        <v>0</v>
      </c>
      <c r="AI1091" t="b">
        <v>1</v>
      </c>
      <c r="AJ1091" t="b">
        <v>0</v>
      </c>
      <c r="AK1091" t="b">
        <v>0</v>
      </c>
      <c r="AL1091" t="b">
        <v>1</v>
      </c>
      <c r="AM1091" t="b">
        <v>0</v>
      </c>
      <c r="AN1091">
        <v>81.738</v>
      </c>
      <c r="AO1091">
        <f t="shared" ref="AO1091:AO1154" si="17">ROUNDUP(Z1091, 0)</f>
        <v>85</v>
      </c>
      <c r="AP1091" t="b">
        <v>0</v>
      </c>
    </row>
    <row r="1092" spans="1:42" x14ac:dyDescent="0.25">
      <c r="A1092" t="s">
        <v>2658</v>
      </c>
      <c r="B1092">
        <v>1</v>
      </c>
      <c r="C1092" t="s">
        <v>40</v>
      </c>
      <c r="D1092" t="s">
        <v>41</v>
      </c>
      <c r="E1092" t="s">
        <v>626</v>
      </c>
      <c r="F1092">
        <v>93711</v>
      </c>
      <c r="G1092" t="s">
        <v>648</v>
      </c>
      <c r="H1092">
        <v>36.833002</v>
      </c>
      <c r="I1092">
        <v>-119.82947</v>
      </c>
      <c r="J1092">
        <v>1</v>
      </c>
      <c r="K1092">
        <v>0</v>
      </c>
      <c r="L1092">
        <v>1</v>
      </c>
      <c r="M1092">
        <v>0</v>
      </c>
      <c r="N1092" t="str">
        <f>VLOOKUP(O1092:O8123,'VLOOKUP Ranges'!$A$9:$B$12,2,TRUE)</f>
        <v>29-55</v>
      </c>
      <c r="O1092">
        <v>35</v>
      </c>
      <c r="P1092">
        <v>1</v>
      </c>
      <c r="Q1092" t="s">
        <v>45</v>
      </c>
      <c r="R1092" t="s">
        <v>44</v>
      </c>
      <c r="S1092" t="s">
        <v>44</v>
      </c>
      <c r="T1092" t="s">
        <v>44</v>
      </c>
      <c r="U1092" t="s">
        <v>44</v>
      </c>
      <c r="V1092" t="s">
        <v>44</v>
      </c>
      <c r="W1092" t="s">
        <v>44</v>
      </c>
      <c r="X1092">
        <v>1</v>
      </c>
      <c r="Y1092" t="str">
        <f>VLOOKUP(Z1092:Z8123,'VLOOKUP Ranges'!$A$2:$B$5,2,TRUE)</f>
        <v>70-89</v>
      </c>
      <c r="Z1092">
        <v>75.2</v>
      </c>
      <c r="AA1092">
        <v>2576.1999999999998</v>
      </c>
      <c r="AB1092" t="s">
        <v>45</v>
      </c>
      <c r="AC1092">
        <v>1</v>
      </c>
      <c r="AD1092">
        <v>94</v>
      </c>
      <c r="AE1092">
        <v>4639</v>
      </c>
      <c r="AF1092" t="s">
        <v>90</v>
      </c>
      <c r="AG1092" t="b">
        <v>0</v>
      </c>
      <c r="AH1092" t="b">
        <v>0</v>
      </c>
      <c r="AI1092" t="b">
        <v>1</v>
      </c>
      <c r="AJ1092" t="b">
        <v>0</v>
      </c>
      <c r="AK1092" t="b">
        <v>0</v>
      </c>
      <c r="AL1092" t="b">
        <v>1</v>
      </c>
      <c r="AM1092" t="b">
        <v>0</v>
      </c>
      <c r="AN1092">
        <v>73.6057142857142</v>
      </c>
      <c r="AO1092">
        <f t="shared" si="17"/>
        <v>76</v>
      </c>
      <c r="AP1092" t="b">
        <v>0</v>
      </c>
    </row>
    <row r="1093" spans="1:42" x14ac:dyDescent="0.25">
      <c r="A1093" t="s">
        <v>2659</v>
      </c>
      <c r="B1093">
        <v>1</v>
      </c>
      <c r="C1093" t="s">
        <v>40</v>
      </c>
      <c r="D1093" t="s">
        <v>41</v>
      </c>
      <c r="E1093" t="s">
        <v>626</v>
      </c>
      <c r="F1093">
        <v>93722</v>
      </c>
      <c r="G1093" t="s">
        <v>2660</v>
      </c>
      <c r="H1093">
        <v>36.789790000000004</v>
      </c>
      <c r="I1093">
        <v>-119.929894</v>
      </c>
      <c r="J1093">
        <v>1</v>
      </c>
      <c r="K1093">
        <v>0</v>
      </c>
      <c r="L1093">
        <v>1</v>
      </c>
      <c r="M1093">
        <v>0</v>
      </c>
      <c r="N1093" t="str">
        <f>VLOOKUP(O1093:O8124,'VLOOKUP Ranges'!$A$9:$B$12,2,TRUE)</f>
        <v>55-77</v>
      </c>
      <c r="O1093">
        <v>71</v>
      </c>
      <c r="P1093">
        <v>0</v>
      </c>
      <c r="Q1093" t="s">
        <v>62</v>
      </c>
      <c r="R1093" t="s">
        <v>44</v>
      </c>
      <c r="S1093" t="s">
        <v>45</v>
      </c>
      <c r="T1093" t="s">
        <v>44</v>
      </c>
      <c r="U1093" t="s">
        <v>44</v>
      </c>
      <c r="V1093" t="s">
        <v>45</v>
      </c>
      <c r="W1093" t="s">
        <v>45</v>
      </c>
      <c r="X1093">
        <v>0</v>
      </c>
      <c r="Y1093" t="str">
        <f>VLOOKUP(Z1093:Z8124,'VLOOKUP Ranges'!$A$2:$B$5,2,TRUE)</f>
        <v>35-70</v>
      </c>
      <c r="Z1093">
        <v>49.35</v>
      </c>
      <c r="AA1093">
        <v>3515.25</v>
      </c>
      <c r="AB1093" t="s">
        <v>45</v>
      </c>
      <c r="AC1093">
        <v>1</v>
      </c>
      <c r="AD1093">
        <v>95</v>
      </c>
      <c r="AE1093">
        <v>4879</v>
      </c>
      <c r="AF1093" t="s">
        <v>94</v>
      </c>
      <c r="AG1093" t="b">
        <v>0</v>
      </c>
      <c r="AH1093" t="b">
        <v>1</v>
      </c>
      <c r="AI1093" t="b">
        <v>0</v>
      </c>
      <c r="AJ1093" t="b">
        <v>0</v>
      </c>
      <c r="AK1093" t="b">
        <v>0</v>
      </c>
      <c r="AL1093" t="b">
        <v>1</v>
      </c>
      <c r="AM1093" t="b">
        <v>0</v>
      </c>
      <c r="AN1093">
        <v>49.510563380281603</v>
      </c>
      <c r="AO1093">
        <f t="shared" si="17"/>
        <v>50</v>
      </c>
      <c r="AP1093" t="b">
        <v>0</v>
      </c>
    </row>
    <row r="1094" spans="1:42" x14ac:dyDescent="0.25">
      <c r="A1094" t="s">
        <v>2661</v>
      </c>
      <c r="B1094">
        <v>1</v>
      </c>
      <c r="C1094" t="s">
        <v>40</v>
      </c>
      <c r="D1094" t="s">
        <v>41</v>
      </c>
      <c r="E1094" t="s">
        <v>1748</v>
      </c>
      <c r="F1094">
        <v>93901</v>
      </c>
      <c r="G1094" t="s">
        <v>2662</v>
      </c>
      <c r="H1094">
        <v>36.64152</v>
      </c>
      <c r="I1094">
        <v>-121.62218799999999</v>
      </c>
      <c r="J1094">
        <v>1</v>
      </c>
      <c r="K1094">
        <v>0</v>
      </c>
      <c r="L1094">
        <v>0</v>
      </c>
      <c r="M1094">
        <v>0</v>
      </c>
      <c r="N1094" t="str">
        <f>VLOOKUP(O1094:O8125,'VLOOKUP Ranges'!$A$9:$B$12,2,TRUE)</f>
        <v>1-9</v>
      </c>
      <c r="O1094">
        <v>6</v>
      </c>
      <c r="P1094">
        <v>1</v>
      </c>
      <c r="Q1094" t="s">
        <v>45</v>
      </c>
      <c r="R1094" t="s">
        <v>44</v>
      </c>
      <c r="S1094" t="s">
        <v>44</v>
      </c>
      <c r="T1094" t="s">
        <v>44</v>
      </c>
      <c r="U1094" t="s">
        <v>44</v>
      </c>
      <c r="V1094" t="s">
        <v>44</v>
      </c>
      <c r="W1094" t="s">
        <v>44</v>
      </c>
      <c r="X1094">
        <v>1</v>
      </c>
      <c r="Y1094" t="str">
        <f>VLOOKUP(Z1094:Z8125,'VLOOKUP Ranges'!$A$2:$B$5,2,TRUE)</f>
        <v>70-89</v>
      </c>
      <c r="Z1094">
        <v>74.900000000000006</v>
      </c>
      <c r="AA1094">
        <v>469.8</v>
      </c>
      <c r="AB1094" t="s">
        <v>45</v>
      </c>
      <c r="AC1094">
        <v>1</v>
      </c>
      <c r="AD1094">
        <v>87</v>
      </c>
      <c r="AE1094">
        <v>4160</v>
      </c>
      <c r="AF1094" t="s">
        <v>98</v>
      </c>
      <c r="AG1094" t="b">
        <v>0</v>
      </c>
      <c r="AH1094" t="b">
        <v>0</v>
      </c>
      <c r="AI1094" t="b">
        <v>1</v>
      </c>
      <c r="AJ1094" t="b">
        <v>0</v>
      </c>
      <c r="AK1094" t="b">
        <v>0</v>
      </c>
      <c r="AL1094" t="b">
        <v>1</v>
      </c>
      <c r="AM1094" t="b">
        <v>0</v>
      </c>
      <c r="AN1094">
        <v>78.3</v>
      </c>
      <c r="AO1094">
        <f t="shared" si="17"/>
        <v>75</v>
      </c>
      <c r="AP1094" t="b">
        <v>0</v>
      </c>
    </row>
    <row r="1095" spans="1:42" x14ac:dyDescent="0.25">
      <c r="A1095" t="s">
        <v>2663</v>
      </c>
      <c r="B1095">
        <v>1</v>
      </c>
      <c r="C1095" t="s">
        <v>40</v>
      </c>
      <c r="D1095" t="s">
        <v>41</v>
      </c>
      <c r="E1095" t="s">
        <v>667</v>
      </c>
      <c r="F1095">
        <v>93933</v>
      </c>
      <c r="G1095" t="s">
        <v>668</v>
      </c>
      <c r="H1095">
        <v>36.689582000000001</v>
      </c>
      <c r="I1095">
        <v>-121.758398</v>
      </c>
      <c r="J1095">
        <v>0</v>
      </c>
      <c r="K1095">
        <v>0</v>
      </c>
      <c r="L1095">
        <v>0</v>
      </c>
      <c r="M1095">
        <v>0</v>
      </c>
      <c r="N1095" t="str">
        <f>VLOOKUP(O1095:O8126,'VLOOKUP Ranges'!$A$9:$B$12,2,TRUE)</f>
        <v>9-29</v>
      </c>
      <c r="O1095">
        <v>15</v>
      </c>
      <c r="P1095">
        <v>1</v>
      </c>
      <c r="Q1095" t="s">
        <v>44</v>
      </c>
      <c r="R1095" t="s">
        <v>44</v>
      </c>
      <c r="S1095" t="s">
        <v>45</v>
      </c>
      <c r="T1095" t="s">
        <v>45</v>
      </c>
      <c r="U1095" t="s">
        <v>44</v>
      </c>
      <c r="V1095" t="s">
        <v>45</v>
      </c>
      <c r="W1095" t="s">
        <v>45</v>
      </c>
      <c r="X1095">
        <v>1</v>
      </c>
      <c r="Y1095" t="str">
        <f>VLOOKUP(Z1095:Z8126,'VLOOKUP Ranges'!$A$2:$B$5,2,TRUE)</f>
        <v>89-118</v>
      </c>
      <c r="Z1095">
        <v>101.25</v>
      </c>
      <c r="AA1095">
        <v>1457.25</v>
      </c>
      <c r="AB1095" t="s">
        <v>45</v>
      </c>
      <c r="AC1095">
        <v>1</v>
      </c>
      <c r="AD1095">
        <v>85</v>
      </c>
      <c r="AE1095">
        <v>3968</v>
      </c>
      <c r="AF1095" t="s">
        <v>102</v>
      </c>
      <c r="AG1095" t="b">
        <v>0</v>
      </c>
      <c r="AH1095" t="b">
        <v>0</v>
      </c>
      <c r="AI1095" t="b">
        <v>1</v>
      </c>
      <c r="AJ1095" t="b">
        <v>0</v>
      </c>
      <c r="AK1095" t="b">
        <v>0</v>
      </c>
      <c r="AL1095" t="b">
        <v>1</v>
      </c>
      <c r="AM1095" t="b">
        <v>0</v>
      </c>
      <c r="AN1095">
        <v>97.15</v>
      </c>
      <c r="AO1095">
        <f t="shared" si="17"/>
        <v>102</v>
      </c>
      <c r="AP1095" t="b">
        <v>0</v>
      </c>
    </row>
    <row r="1096" spans="1:42" x14ac:dyDescent="0.25">
      <c r="A1096" t="s">
        <v>2664</v>
      </c>
      <c r="B1096">
        <v>1</v>
      </c>
      <c r="C1096" t="s">
        <v>40</v>
      </c>
      <c r="D1096" t="s">
        <v>41</v>
      </c>
      <c r="E1096" t="s">
        <v>2665</v>
      </c>
      <c r="F1096">
        <v>93950</v>
      </c>
      <c r="G1096" t="s">
        <v>2666</v>
      </c>
      <c r="H1096">
        <v>36.618336999999997</v>
      </c>
      <c r="I1096">
        <v>-121.926417</v>
      </c>
      <c r="J1096">
        <v>1</v>
      </c>
      <c r="K1096">
        <v>0</v>
      </c>
      <c r="L1096">
        <v>0</v>
      </c>
      <c r="M1096">
        <v>0</v>
      </c>
      <c r="N1096" t="str">
        <f>VLOOKUP(O1096:O8127,'VLOOKUP Ranges'!$A$9:$B$12,2,TRUE)</f>
        <v>9-29</v>
      </c>
      <c r="O1096">
        <v>9</v>
      </c>
      <c r="P1096">
        <v>1</v>
      </c>
      <c r="Q1096" t="s">
        <v>44</v>
      </c>
      <c r="R1096" t="s">
        <v>66</v>
      </c>
      <c r="S1096" t="s">
        <v>66</v>
      </c>
      <c r="T1096" t="s">
        <v>66</v>
      </c>
      <c r="U1096" t="s">
        <v>66</v>
      </c>
      <c r="V1096" t="s">
        <v>66</v>
      </c>
      <c r="W1096" t="s">
        <v>66</v>
      </c>
      <c r="X1096">
        <v>1</v>
      </c>
      <c r="Y1096" t="str">
        <f>VLOOKUP(Z1096:Z8127,'VLOOKUP Ranges'!$A$2:$B$5,2,TRUE)</f>
        <v>18-35</v>
      </c>
      <c r="Z1096">
        <v>18.95</v>
      </c>
      <c r="AA1096">
        <v>185.6</v>
      </c>
      <c r="AB1096" t="s">
        <v>45</v>
      </c>
      <c r="AC1096">
        <v>1</v>
      </c>
      <c r="AD1096">
        <v>78</v>
      </c>
      <c r="AE1096">
        <v>5403</v>
      </c>
      <c r="AF1096" t="s">
        <v>106</v>
      </c>
      <c r="AG1096" t="b">
        <v>0</v>
      </c>
      <c r="AH1096" t="b">
        <v>0</v>
      </c>
      <c r="AI1096" t="b">
        <v>0</v>
      </c>
      <c r="AJ1096" t="b">
        <v>1</v>
      </c>
      <c r="AK1096" t="b">
        <v>0</v>
      </c>
      <c r="AL1096" t="b">
        <v>0</v>
      </c>
      <c r="AM1096" t="b">
        <v>1</v>
      </c>
      <c r="AN1096">
        <v>20.622222222222199</v>
      </c>
      <c r="AO1096">
        <f t="shared" si="17"/>
        <v>19</v>
      </c>
      <c r="AP1096" t="b">
        <v>0</v>
      </c>
    </row>
    <row r="1097" spans="1:42" x14ac:dyDescent="0.25">
      <c r="A1097" t="s">
        <v>2667</v>
      </c>
      <c r="B1097">
        <v>1</v>
      </c>
      <c r="C1097" t="s">
        <v>40</v>
      </c>
      <c r="D1097" t="s">
        <v>41</v>
      </c>
      <c r="E1097" t="s">
        <v>2668</v>
      </c>
      <c r="F1097">
        <v>93955</v>
      </c>
      <c r="G1097" t="s">
        <v>2669</v>
      </c>
      <c r="H1097">
        <v>36.625114000000004</v>
      </c>
      <c r="I1097">
        <v>-121.823565</v>
      </c>
      <c r="J1097">
        <v>0</v>
      </c>
      <c r="K1097">
        <v>0</v>
      </c>
      <c r="L1097">
        <v>0</v>
      </c>
      <c r="M1097">
        <v>0</v>
      </c>
      <c r="N1097" t="str">
        <f>VLOOKUP(O1097:O8128,'VLOOKUP Ranges'!$A$9:$B$12,2,TRUE)</f>
        <v>29-55</v>
      </c>
      <c r="O1097">
        <v>37</v>
      </c>
      <c r="P1097">
        <v>0</v>
      </c>
      <c r="Q1097" t="s">
        <v>62</v>
      </c>
      <c r="R1097" t="s">
        <v>44</v>
      </c>
      <c r="S1097" t="s">
        <v>44</v>
      </c>
      <c r="T1097" t="s">
        <v>44</v>
      </c>
      <c r="U1097" t="s">
        <v>45</v>
      </c>
      <c r="V1097" t="s">
        <v>44</v>
      </c>
      <c r="W1097" t="s">
        <v>44</v>
      </c>
      <c r="X1097">
        <v>0</v>
      </c>
      <c r="Y1097" t="str">
        <f>VLOOKUP(Z1097:Z8128,'VLOOKUP Ranges'!$A$2:$B$5,2,TRUE)</f>
        <v>18-35</v>
      </c>
      <c r="Z1097">
        <v>28.6</v>
      </c>
      <c r="AA1097">
        <v>973.55</v>
      </c>
      <c r="AB1097" t="s">
        <v>45</v>
      </c>
      <c r="AC1097">
        <v>1</v>
      </c>
      <c r="AD1097">
        <v>82</v>
      </c>
      <c r="AE1097">
        <v>4429</v>
      </c>
      <c r="AF1097" t="s">
        <v>139</v>
      </c>
      <c r="AG1097" t="b">
        <v>0</v>
      </c>
      <c r="AH1097" t="b">
        <v>0</v>
      </c>
      <c r="AI1097" t="b">
        <v>0</v>
      </c>
      <c r="AJ1097" t="b">
        <v>0</v>
      </c>
      <c r="AK1097" t="b">
        <v>1</v>
      </c>
      <c r="AL1097" t="b">
        <v>0</v>
      </c>
      <c r="AM1097" t="b">
        <v>0</v>
      </c>
      <c r="AN1097">
        <v>26.3121621621621</v>
      </c>
      <c r="AO1097">
        <f t="shared" si="17"/>
        <v>29</v>
      </c>
      <c r="AP1097" t="b">
        <v>0</v>
      </c>
    </row>
    <row r="1098" spans="1:42" x14ac:dyDescent="0.25">
      <c r="A1098" t="s">
        <v>2670</v>
      </c>
      <c r="B1098">
        <v>1</v>
      </c>
      <c r="C1098" t="s">
        <v>40</v>
      </c>
      <c r="D1098" t="s">
        <v>41</v>
      </c>
      <c r="E1098" t="s">
        <v>676</v>
      </c>
      <c r="F1098">
        <v>94014</v>
      </c>
      <c r="G1098" t="s">
        <v>677</v>
      </c>
      <c r="H1098">
        <v>37.691561</v>
      </c>
      <c r="I1098">
        <v>-122.44520199999999</v>
      </c>
      <c r="J1098">
        <v>0</v>
      </c>
      <c r="K1098">
        <v>1</v>
      </c>
      <c r="L1098">
        <v>0</v>
      </c>
      <c r="M1098">
        <v>0</v>
      </c>
      <c r="N1098" t="str">
        <f>VLOOKUP(O1098:O8129,'VLOOKUP Ranges'!$A$9:$B$12,2,TRUE)</f>
        <v>1-9</v>
      </c>
      <c r="O1098">
        <v>2</v>
      </c>
      <c r="P1098">
        <v>0</v>
      </c>
      <c r="Q1098" t="s">
        <v>62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>
        <v>0</v>
      </c>
      <c r="Y1098" t="str">
        <f>VLOOKUP(Z1098:Z8129,'VLOOKUP Ranges'!$A$2:$B$5,2,TRUE)</f>
        <v>18-35</v>
      </c>
      <c r="Z1098">
        <v>24.35</v>
      </c>
      <c r="AA1098">
        <v>41.85</v>
      </c>
      <c r="AB1098" t="s">
        <v>45</v>
      </c>
      <c r="AC1098">
        <v>1</v>
      </c>
      <c r="AD1098">
        <v>72</v>
      </c>
      <c r="AE1098">
        <v>3278</v>
      </c>
      <c r="AF1098" t="s">
        <v>56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1</v>
      </c>
      <c r="AM1098" t="b">
        <v>0</v>
      </c>
      <c r="AN1098">
        <v>20.925000000000001</v>
      </c>
      <c r="AO1098">
        <f t="shared" si="17"/>
        <v>25</v>
      </c>
      <c r="AP1098" t="b">
        <v>0</v>
      </c>
    </row>
    <row r="1099" spans="1:42" x14ac:dyDescent="0.25">
      <c r="A1099" t="s">
        <v>2671</v>
      </c>
      <c r="B1099">
        <v>1</v>
      </c>
      <c r="C1099" t="s">
        <v>40</v>
      </c>
      <c r="D1099" t="s">
        <v>41</v>
      </c>
      <c r="E1099" t="s">
        <v>2672</v>
      </c>
      <c r="F1099">
        <v>94019</v>
      </c>
      <c r="G1099" t="s">
        <v>2673</v>
      </c>
      <c r="H1099">
        <v>37.455669999999998</v>
      </c>
      <c r="I1099">
        <v>-122.40799199999999</v>
      </c>
      <c r="J1099">
        <v>0</v>
      </c>
      <c r="K1099">
        <v>1</v>
      </c>
      <c r="L1099">
        <v>0</v>
      </c>
      <c r="M1099">
        <v>0</v>
      </c>
      <c r="N1099" t="str">
        <f>VLOOKUP(O1099:O8130,'VLOOKUP Ranges'!$A$9:$B$12,2,TRUE)</f>
        <v>29-55</v>
      </c>
      <c r="O1099">
        <v>29</v>
      </c>
      <c r="P1099">
        <v>1</v>
      </c>
      <c r="Q1099" t="s">
        <v>45</v>
      </c>
      <c r="R1099" t="s">
        <v>44</v>
      </c>
      <c r="S1099" t="s">
        <v>44</v>
      </c>
      <c r="T1099" t="s">
        <v>44</v>
      </c>
      <c r="U1099" t="s">
        <v>45</v>
      </c>
      <c r="V1099" t="s">
        <v>45</v>
      </c>
      <c r="W1099" t="s">
        <v>45</v>
      </c>
      <c r="X1099">
        <v>0</v>
      </c>
      <c r="Y1099" t="str">
        <f>VLOOKUP(Z1099:Z8130,'VLOOKUP Ranges'!$A$2:$B$5,2,TRUE)</f>
        <v>89-118</v>
      </c>
      <c r="Z1099">
        <v>98.65</v>
      </c>
      <c r="AA1099">
        <v>2862.75</v>
      </c>
      <c r="AB1099" t="s">
        <v>45</v>
      </c>
      <c r="AC1099">
        <v>1</v>
      </c>
      <c r="AD1099">
        <v>93</v>
      </c>
      <c r="AE1099">
        <v>4235</v>
      </c>
      <c r="AF1099" t="s">
        <v>59</v>
      </c>
      <c r="AG1099" t="b">
        <v>0</v>
      </c>
      <c r="AH1099" t="b">
        <v>0</v>
      </c>
      <c r="AI1099" t="b">
        <v>1</v>
      </c>
      <c r="AJ1099" t="b">
        <v>0</v>
      </c>
      <c r="AK1099" t="b">
        <v>0</v>
      </c>
      <c r="AL1099" t="b">
        <v>1</v>
      </c>
      <c r="AM1099" t="b">
        <v>0</v>
      </c>
      <c r="AN1099">
        <v>98.715517241379303</v>
      </c>
      <c r="AO1099">
        <f t="shared" si="17"/>
        <v>99</v>
      </c>
      <c r="AP1099" t="b">
        <v>0</v>
      </c>
    </row>
    <row r="1100" spans="1:42" x14ac:dyDescent="0.25">
      <c r="A1100" t="s">
        <v>2674</v>
      </c>
      <c r="B1100">
        <v>1</v>
      </c>
      <c r="C1100" t="s">
        <v>40</v>
      </c>
      <c r="D1100" t="s">
        <v>41</v>
      </c>
      <c r="E1100" t="s">
        <v>679</v>
      </c>
      <c r="F1100">
        <v>94021</v>
      </c>
      <c r="G1100" t="s">
        <v>680</v>
      </c>
      <c r="H1100">
        <v>37.266387999999999</v>
      </c>
      <c r="I1100">
        <v>-122.26308</v>
      </c>
      <c r="J1100">
        <v>1</v>
      </c>
      <c r="K1100">
        <v>1</v>
      </c>
      <c r="L1100">
        <v>1</v>
      </c>
      <c r="M1100">
        <v>0</v>
      </c>
      <c r="N1100" t="str">
        <f>VLOOKUP(O1100:O8131,'VLOOKUP Ranges'!$A$9:$B$12,2,TRUE)</f>
        <v>1-9</v>
      </c>
      <c r="O1100">
        <v>5</v>
      </c>
      <c r="P1100">
        <v>1</v>
      </c>
      <c r="Q1100" t="s">
        <v>45</v>
      </c>
      <c r="R1100" t="s">
        <v>44</v>
      </c>
      <c r="S1100" t="s">
        <v>44</v>
      </c>
      <c r="T1100" t="s">
        <v>45</v>
      </c>
      <c r="U1100" t="s">
        <v>44</v>
      </c>
      <c r="V1100" t="s">
        <v>44</v>
      </c>
      <c r="W1100" t="s">
        <v>44</v>
      </c>
      <c r="X1100">
        <v>1</v>
      </c>
      <c r="Y1100" t="str">
        <f>VLOOKUP(Z1100:Z8131,'VLOOKUP Ranges'!$A$2:$B$5,2,TRUE)</f>
        <v>70-89</v>
      </c>
      <c r="Z1100">
        <v>79.900000000000006</v>
      </c>
      <c r="AA1100">
        <v>343.95</v>
      </c>
      <c r="AB1100" t="s">
        <v>45</v>
      </c>
      <c r="AC1100">
        <v>1</v>
      </c>
      <c r="AD1100">
        <v>90</v>
      </c>
      <c r="AE1100">
        <v>4324</v>
      </c>
      <c r="AF1100" t="s">
        <v>63</v>
      </c>
      <c r="AG1100" t="b">
        <v>0</v>
      </c>
      <c r="AH1100" t="b">
        <v>0</v>
      </c>
      <c r="AI1100" t="b">
        <v>1</v>
      </c>
      <c r="AJ1100" t="b">
        <v>0</v>
      </c>
      <c r="AK1100" t="b">
        <v>0</v>
      </c>
      <c r="AL1100" t="b">
        <v>0</v>
      </c>
      <c r="AM1100" t="b">
        <v>0</v>
      </c>
      <c r="AN1100">
        <v>68.789999999999907</v>
      </c>
      <c r="AO1100">
        <f t="shared" si="17"/>
        <v>80</v>
      </c>
      <c r="AP1100" t="b">
        <v>0</v>
      </c>
    </row>
    <row r="1101" spans="1:42" x14ac:dyDescent="0.25">
      <c r="A1101" t="s">
        <v>2675</v>
      </c>
      <c r="B1101">
        <v>1</v>
      </c>
      <c r="C1101" t="s">
        <v>40</v>
      </c>
      <c r="D1101" t="s">
        <v>41</v>
      </c>
      <c r="E1101" t="s">
        <v>1769</v>
      </c>
      <c r="F1101">
        <v>94027</v>
      </c>
      <c r="G1101" t="s">
        <v>1770</v>
      </c>
      <c r="H1101">
        <v>37.454923999999998</v>
      </c>
      <c r="I1101">
        <v>-122.20316800000001</v>
      </c>
      <c r="J1101">
        <v>0</v>
      </c>
      <c r="K1101">
        <v>1</v>
      </c>
      <c r="L1101">
        <v>0</v>
      </c>
      <c r="M1101">
        <v>0</v>
      </c>
      <c r="N1101" t="str">
        <f>VLOOKUP(O1101:O8132,'VLOOKUP Ranges'!$A$9:$B$12,2,TRUE)</f>
        <v>9-29</v>
      </c>
      <c r="O1101">
        <v>28</v>
      </c>
      <c r="P1101">
        <v>1</v>
      </c>
      <c r="Q1101" t="s">
        <v>45</v>
      </c>
      <c r="R1101" t="s">
        <v>44</v>
      </c>
      <c r="S1101" t="s">
        <v>44</v>
      </c>
      <c r="T1101" t="s">
        <v>45</v>
      </c>
      <c r="U1101" t="s">
        <v>45</v>
      </c>
      <c r="V1101" t="s">
        <v>45</v>
      </c>
      <c r="W1101" t="s">
        <v>45</v>
      </c>
      <c r="X1101">
        <v>1</v>
      </c>
      <c r="Y1101" t="str">
        <f>VLOOKUP(Z1101:Z8132,'VLOOKUP Ranges'!$A$2:$B$5,2,TRUE)</f>
        <v>89-118</v>
      </c>
      <c r="Z1101">
        <v>103.3</v>
      </c>
      <c r="AA1101">
        <v>2890.65</v>
      </c>
      <c r="AB1101" t="s">
        <v>45</v>
      </c>
      <c r="AC1101">
        <v>1</v>
      </c>
      <c r="AD1101">
        <v>78</v>
      </c>
      <c r="AE1101">
        <v>4136</v>
      </c>
      <c r="AF1101" t="s">
        <v>46</v>
      </c>
      <c r="AG1101" t="b">
        <v>0</v>
      </c>
      <c r="AH1101" t="b">
        <v>0</v>
      </c>
      <c r="AI1101" t="b">
        <v>1</v>
      </c>
      <c r="AJ1101" t="b">
        <v>0</v>
      </c>
      <c r="AK1101" t="b">
        <v>0</v>
      </c>
      <c r="AL1101" t="b">
        <v>1</v>
      </c>
      <c r="AM1101" t="b">
        <v>0</v>
      </c>
      <c r="AN1101">
        <v>103.2375</v>
      </c>
      <c r="AO1101">
        <f t="shared" si="17"/>
        <v>104</v>
      </c>
      <c r="AP1101" t="b">
        <v>0</v>
      </c>
    </row>
    <row r="1102" spans="1:42" x14ac:dyDescent="0.25">
      <c r="A1102" t="s">
        <v>2676</v>
      </c>
      <c r="B1102">
        <v>1</v>
      </c>
      <c r="C1102" t="s">
        <v>40</v>
      </c>
      <c r="D1102" t="s">
        <v>41</v>
      </c>
      <c r="E1102" t="s">
        <v>2677</v>
      </c>
      <c r="F1102">
        <v>94030</v>
      </c>
      <c r="G1102" t="s">
        <v>2678</v>
      </c>
      <c r="H1102">
        <v>37.601247999999998</v>
      </c>
      <c r="I1102">
        <v>-122.403099</v>
      </c>
      <c r="J1102">
        <v>0</v>
      </c>
      <c r="K1102">
        <v>0</v>
      </c>
      <c r="L1102">
        <v>1</v>
      </c>
      <c r="M1102">
        <v>0</v>
      </c>
      <c r="N1102" t="str">
        <f>VLOOKUP(O1102:O8133,'VLOOKUP Ranges'!$A$9:$B$12,2,TRUE)</f>
        <v>9-29</v>
      </c>
      <c r="O1102">
        <v>11</v>
      </c>
      <c r="P1102">
        <v>1</v>
      </c>
      <c r="Q1102" t="s">
        <v>45</v>
      </c>
      <c r="R1102" t="s">
        <v>45</v>
      </c>
      <c r="S1102" t="s">
        <v>44</v>
      </c>
      <c r="T1102" t="s">
        <v>44</v>
      </c>
      <c r="U1102" t="s">
        <v>45</v>
      </c>
      <c r="V1102" t="s">
        <v>45</v>
      </c>
      <c r="W1102" t="s">
        <v>44</v>
      </c>
      <c r="X1102">
        <v>1</v>
      </c>
      <c r="Y1102" t="str">
        <f>VLOOKUP(Z1102:Z8133,'VLOOKUP Ranges'!$A$2:$B$5,2,TRUE)</f>
        <v>89-118</v>
      </c>
      <c r="Z1102">
        <v>96.2</v>
      </c>
      <c r="AA1102">
        <v>1222.05</v>
      </c>
      <c r="AB1102" t="s">
        <v>45</v>
      </c>
      <c r="AC1102">
        <v>1</v>
      </c>
      <c r="AD1102">
        <v>92</v>
      </c>
      <c r="AE1102">
        <v>3101</v>
      </c>
      <c r="AF1102" t="s">
        <v>56</v>
      </c>
      <c r="AG1102" t="b">
        <v>0</v>
      </c>
      <c r="AH1102" t="b">
        <v>0</v>
      </c>
      <c r="AI1102" t="b">
        <v>1</v>
      </c>
      <c r="AJ1102" t="b">
        <v>0</v>
      </c>
      <c r="AK1102" t="b">
        <v>1</v>
      </c>
      <c r="AL1102" t="b">
        <v>0</v>
      </c>
      <c r="AM1102" t="b">
        <v>0</v>
      </c>
      <c r="AN1102">
        <v>111.095454545454</v>
      </c>
      <c r="AO1102">
        <f t="shared" si="17"/>
        <v>97</v>
      </c>
      <c r="AP1102" t="b">
        <v>1</v>
      </c>
    </row>
    <row r="1103" spans="1:42" x14ac:dyDescent="0.25">
      <c r="A1103" t="s">
        <v>2679</v>
      </c>
      <c r="B1103">
        <v>1</v>
      </c>
      <c r="C1103" t="s">
        <v>40</v>
      </c>
      <c r="D1103" t="s">
        <v>41</v>
      </c>
      <c r="E1103" t="s">
        <v>2680</v>
      </c>
      <c r="F1103">
        <v>94062</v>
      </c>
      <c r="G1103" t="s">
        <v>2681</v>
      </c>
      <c r="H1103">
        <v>37.410567</v>
      </c>
      <c r="I1103">
        <v>-122.297152</v>
      </c>
      <c r="J1103">
        <v>1</v>
      </c>
      <c r="K1103">
        <v>0</v>
      </c>
      <c r="L1103">
        <v>1</v>
      </c>
      <c r="M1103">
        <v>0</v>
      </c>
      <c r="N1103" t="str">
        <f>VLOOKUP(O1103:O8134,'VLOOKUP Ranges'!$A$9:$B$12,2,TRUE)</f>
        <v>55-77</v>
      </c>
      <c r="O1103">
        <v>55</v>
      </c>
      <c r="P1103">
        <v>1</v>
      </c>
      <c r="Q1103" t="s">
        <v>45</v>
      </c>
      <c r="R1103" t="s">
        <v>44</v>
      </c>
      <c r="S1103" t="s">
        <v>44</v>
      </c>
      <c r="T1103" t="s">
        <v>45</v>
      </c>
      <c r="U1103" t="s">
        <v>45</v>
      </c>
      <c r="V1103" t="s">
        <v>45</v>
      </c>
      <c r="W1103" t="s">
        <v>45</v>
      </c>
      <c r="X1103">
        <v>1</v>
      </c>
      <c r="Y1103" t="str">
        <f>VLOOKUP(Z1103:Z8134,'VLOOKUP Ranges'!$A$2:$B$5,2,TRUE)</f>
        <v>89-118</v>
      </c>
      <c r="Z1103">
        <v>104.15</v>
      </c>
      <c r="AA1103">
        <v>5743.05</v>
      </c>
      <c r="AB1103" t="s">
        <v>45</v>
      </c>
      <c r="AC1103">
        <v>1</v>
      </c>
      <c r="AD1103">
        <v>86</v>
      </c>
      <c r="AE1103">
        <v>4369</v>
      </c>
      <c r="AF1103" t="s">
        <v>56</v>
      </c>
      <c r="AG1103" t="b">
        <v>1</v>
      </c>
      <c r="AH1103" t="b">
        <v>0</v>
      </c>
      <c r="AI1103" t="b">
        <v>1</v>
      </c>
      <c r="AJ1103" t="b">
        <v>0</v>
      </c>
      <c r="AK1103" t="b">
        <v>0</v>
      </c>
      <c r="AL1103" t="b">
        <v>1</v>
      </c>
      <c r="AM1103" t="b">
        <v>0</v>
      </c>
      <c r="AN1103">
        <v>104.41909090909</v>
      </c>
      <c r="AO1103">
        <f t="shared" si="17"/>
        <v>105</v>
      </c>
      <c r="AP1103" t="b">
        <v>0</v>
      </c>
    </row>
    <row r="1104" spans="1:42" x14ac:dyDescent="0.25">
      <c r="A1104" t="s">
        <v>2682</v>
      </c>
      <c r="B1104">
        <v>1</v>
      </c>
      <c r="C1104" t="s">
        <v>40</v>
      </c>
      <c r="D1104" t="s">
        <v>41</v>
      </c>
      <c r="E1104" t="s">
        <v>702</v>
      </c>
      <c r="F1104">
        <v>94104</v>
      </c>
      <c r="G1104" t="s">
        <v>2683</v>
      </c>
      <c r="H1104">
        <v>37.791221999999998</v>
      </c>
      <c r="I1104">
        <v>-122.402241</v>
      </c>
      <c r="J1104">
        <v>1</v>
      </c>
      <c r="K1104">
        <v>1</v>
      </c>
      <c r="L1104">
        <v>0</v>
      </c>
      <c r="M1104">
        <v>0</v>
      </c>
      <c r="N1104" t="str">
        <f>VLOOKUP(O1104:O8135,'VLOOKUP Ranges'!$A$9:$B$12,2,TRUE)</f>
        <v>9-29</v>
      </c>
      <c r="O1104">
        <v>24</v>
      </c>
      <c r="P1104">
        <v>1</v>
      </c>
      <c r="Q1104" t="s">
        <v>45</v>
      </c>
      <c r="R1104" t="s">
        <v>44</v>
      </c>
      <c r="S1104" t="s">
        <v>45</v>
      </c>
      <c r="T1104" t="s">
        <v>45</v>
      </c>
      <c r="U1104" t="s">
        <v>44</v>
      </c>
      <c r="V1104" t="s">
        <v>45</v>
      </c>
      <c r="W1104" t="s">
        <v>45</v>
      </c>
      <c r="X1104">
        <v>1</v>
      </c>
      <c r="Y1104" t="str">
        <f>VLOOKUP(Z1104:Z8135,'VLOOKUP Ranges'!$A$2:$B$5,2,TRUE)</f>
        <v>89-118</v>
      </c>
      <c r="Z1104">
        <v>102.95</v>
      </c>
      <c r="AA1104">
        <v>2496.6999999999998</v>
      </c>
      <c r="AB1104" t="s">
        <v>45</v>
      </c>
      <c r="AC1104">
        <v>1</v>
      </c>
      <c r="AD1104">
        <v>66</v>
      </c>
      <c r="AE1104">
        <v>5245</v>
      </c>
      <c r="AF1104" t="s">
        <v>59</v>
      </c>
      <c r="AG1104" t="b">
        <v>0</v>
      </c>
      <c r="AH1104" t="b">
        <v>0</v>
      </c>
      <c r="AI1104" t="b">
        <v>1</v>
      </c>
      <c r="AJ1104" t="b">
        <v>0</v>
      </c>
      <c r="AK1104" t="b">
        <v>1</v>
      </c>
      <c r="AL1104" t="b">
        <v>0</v>
      </c>
      <c r="AM1104" t="b">
        <v>0</v>
      </c>
      <c r="AN1104">
        <v>104.029166666666</v>
      </c>
      <c r="AO1104">
        <f t="shared" si="17"/>
        <v>103</v>
      </c>
      <c r="AP1104" t="b">
        <v>0</v>
      </c>
    </row>
    <row r="1105" spans="1:42" x14ac:dyDescent="0.25">
      <c r="A1105" t="s">
        <v>2684</v>
      </c>
      <c r="B1105">
        <v>1</v>
      </c>
      <c r="C1105" t="s">
        <v>40</v>
      </c>
      <c r="D1105" t="s">
        <v>41</v>
      </c>
      <c r="E1105" t="s">
        <v>702</v>
      </c>
      <c r="F1105">
        <v>94105</v>
      </c>
      <c r="G1105" t="s">
        <v>1773</v>
      </c>
      <c r="H1105">
        <v>37.789167999999997</v>
      </c>
      <c r="I1105">
        <v>-122.395009</v>
      </c>
      <c r="J1105">
        <v>0</v>
      </c>
      <c r="K1105">
        <v>0</v>
      </c>
      <c r="L1105">
        <v>0</v>
      </c>
      <c r="M1105">
        <v>0</v>
      </c>
      <c r="N1105" t="str">
        <f>VLOOKUP(O1105:O8136,'VLOOKUP Ranges'!$A$9:$B$12,2,TRUE)</f>
        <v>1-9</v>
      </c>
      <c r="O1105">
        <v>1</v>
      </c>
      <c r="P1105">
        <v>1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45</v>
      </c>
      <c r="W1105" t="s">
        <v>45</v>
      </c>
      <c r="X1105">
        <v>0</v>
      </c>
      <c r="Y1105" t="str">
        <f>VLOOKUP(Z1105:Z8136,'VLOOKUP Ranges'!$A$2:$B$5,2,TRUE)</f>
        <v>89-118</v>
      </c>
      <c r="Z1105">
        <v>90.6</v>
      </c>
      <c r="AA1105">
        <v>90.6</v>
      </c>
      <c r="AB1105" t="s">
        <v>45</v>
      </c>
      <c r="AC1105">
        <v>1</v>
      </c>
      <c r="AD1105">
        <v>92</v>
      </c>
      <c r="AE1105">
        <v>2540</v>
      </c>
      <c r="AF1105" t="s">
        <v>59</v>
      </c>
      <c r="AG1105" t="b">
        <v>0</v>
      </c>
      <c r="AH1105" t="b">
        <v>0</v>
      </c>
      <c r="AI1105" t="b">
        <v>1</v>
      </c>
      <c r="AJ1105" t="b">
        <v>0</v>
      </c>
      <c r="AK1105" t="b">
        <v>0</v>
      </c>
      <c r="AL1105" t="b">
        <v>1</v>
      </c>
      <c r="AM1105" t="b">
        <v>0</v>
      </c>
      <c r="AN1105">
        <v>90.6</v>
      </c>
      <c r="AO1105">
        <f t="shared" si="17"/>
        <v>91</v>
      </c>
      <c r="AP1105" t="b">
        <v>0</v>
      </c>
    </row>
    <row r="1106" spans="1:42" x14ac:dyDescent="0.25">
      <c r="A1106" t="s">
        <v>2685</v>
      </c>
      <c r="B1106">
        <v>1</v>
      </c>
      <c r="C1106" t="s">
        <v>40</v>
      </c>
      <c r="D1106" t="s">
        <v>41</v>
      </c>
      <c r="E1106" t="s">
        <v>702</v>
      </c>
      <c r="F1106">
        <v>94107</v>
      </c>
      <c r="G1106" t="s">
        <v>2686</v>
      </c>
      <c r="H1106">
        <v>37.768881</v>
      </c>
      <c r="I1106">
        <v>-122.395521</v>
      </c>
      <c r="J1106">
        <v>0</v>
      </c>
      <c r="K1106">
        <v>0</v>
      </c>
      <c r="L1106">
        <v>0</v>
      </c>
      <c r="M1106">
        <v>0</v>
      </c>
      <c r="N1106" t="str">
        <f>VLOOKUP(O1106:O8137,'VLOOKUP Ranges'!$A$9:$B$12,2,TRUE)</f>
        <v>1-9</v>
      </c>
      <c r="O1106">
        <v>6</v>
      </c>
      <c r="P1106">
        <v>1</v>
      </c>
      <c r="Q1106" t="s">
        <v>44</v>
      </c>
      <c r="R1106" t="s">
        <v>44</v>
      </c>
      <c r="S1106" t="s">
        <v>44</v>
      </c>
      <c r="T1106" t="s">
        <v>44</v>
      </c>
      <c r="U1106" t="s">
        <v>45</v>
      </c>
      <c r="V1106" t="s">
        <v>44</v>
      </c>
      <c r="W1106" t="s">
        <v>44</v>
      </c>
      <c r="X1106">
        <v>1</v>
      </c>
      <c r="Y1106" t="str">
        <f>VLOOKUP(Z1106:Z8137,'VLOOKUP Ranges'!$A$2:$B$5,2,TRUE)</f>
        <v>35-70</v>
      </c>
      <c r="Z1106">
        <v>50.8</v>
      </c>
      <c r="AA1106">
        <v>288.05</v>
      </c>
      <c r="AB1106" t="s">
        <v>45</v>
      </c>
      <c r="AC1106">
        <v>1</v>
      </c>
      <c r="AD1106">
        <v>88</v>
      </c>
      <c r="AE1106">
        <v>4713</v>
      </c>
      <c r="AF1106" t="s">
        <v>59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>
        <v>48.008333333333297</v>
      </c>
      <c r="AO1106">
        <f t="shared" si="17"/>
        <v>51</v>
      </c>
      <c r="AP1106" t="b">
        <v>0</v>
      </c>
    </row>
    <row r="1107" spans="1:42" x14ac:dyDescent="0.25">
      <c r="A1107" t="s">
        <v>2687</v>
      </c>
      <c r="B1107">
        <v>1</v>
      </c>
      <c r="C1107" t="s">
        <v>40</v>
      </c>
      <c r="D1107" t="s">
        <v>41</v>
      </c>
      <c r="E1107" t="s">
        <v>702</v>
      </c>
      <c r="F1107">
        <v>94108</v>
      </c>
      <c r="G1107" t="s">
        <v>705</v>
      </c>
      <c r="H1107">
        <v>37.791998</v>
      </c>
      <c r="I1107">
        <v>-122.408653</v>
      </c>
      <c r="J1107">
        <v>1</v>
      </c>
      <c r="K1107">
        <v>0</v>
      </c>
      <c r="L1107">
        <v>0</v>
      </c>
      <c r="M1107">
        <v>0</v>
      </c>
      <c r="N1107" t="str">
        <f>VLOOKUP(O1107:O8138,'VLOOKUP Ranges'!$A$9:$B$12,2,TRUE)</f>
        <v>1-9</v>
      </c>
      <c r="O1107">
        <v>4</v>
      </c>
      <c r="P1107">
        <v>1</v>
      </c>
      <c r="Q1107" t="s">
        <v>45</v>
      </c>
      <c r="R1107" t="s">
        <v>44</v>
      </c>
      <c r="S1107" t="s">
        <v>45</v>
      </c>
      <c r="T1107" t="s">
        <v>44</v>
      </c>
      <c r="U1107" t="s">
        <v>44</v>
      </c>
      <c r="V1107" t="s">
        <v>44</v>
      </c>
      <c r="W1107" t="s">
        <v>45</v>
      </c>
      <c r="X1107">
        <v>1</v>
      </c>
      <c r="Y1107" t="str">
        <f>VLOOKUP(Z1107:Z8138,'VLOOKUP Ranges'!$A$2:$B$5,2,TRUE)</f>
        <v>89-118</v>
      </c>
      <c r="Z1107">
        <v>90.05</v>
      </c>
      <c r="AA1107">
        <v>368.1</v>
      </c>
      <c r="AB1107" t="s">
        <v>45</v>
      </c>
      <c r="AC1107">
        <v>1</v>
      </c>
      <c r="AD1107">
        <v>98</v>
      </c>
      <c r="AE1107">
        <v>3212</v>
      </c>
      <c r="AF1107" t="s">
        <v>63</v>
      </c>
      <c r="AG1107" t="b">
        <v>0</v>
      </c>
      <c r="AH1107" t="b">
        <v>0</v>
      </c>
      <c r="AI1107" t="b">
        <v>1</v>
      </c>
      <c r="AJ1107" t="b">
        <v>0</v>
      </c>
      <c r="AK1107" t="b">
        <v>0</v>
      </c>
      <c r="AL1107" t="b">
        <v>1</v>
      </c>
      <c r="AM1107" t="b">
        <v>0</v>
      </c>
      <c r="AN1107">
        <v>92.025000000000006</v>
      </c>
      <c r="AO1107">
        <f t="shared" si="17"/>
        <v>91</v>
      </c>
      <c r="AP1107" t="b">
        <v>0</v>
      </c>
    </row>
    <row r="1108" spans="1:42" x14ac:dyDescent="0.25">
      <c r="A1108" t="s">
        <v>2688</v>
      </c>
      <c r="B1108">
        <v>1</v>
      </c>
      <c r="C1108" t="s">
        <v>40</v>
      </c>
      <c r="D1108" t="s">
        <v>41</v>
      </c>
      <c r="E1108" t="s">
        <v>702</v>
      </c>
      <c r="F1108">
        <v>94123</v>
      </c>
      <c r="G1108" t="s">
        <v>1784</v>
      </c>
      <c r="H1108">
        <v>37.800254000000002</v>
      </c>
      <c r="I1108">
        <v>-122.436975</v>
      </c>
      <c r="J1108">
        <v>0</v>
      </c>
      <c r="K1108">
        <v>0</v>
      </c>
      <c r="L1108">
        <v>1</v>
      </c>
      <c r="M1108">
        <v>0</v>
      </c>
      <c r="N1108" t="str">
        <f>VLOOKUP(O1108:O8139,'VLOOKUP Ranges'!$A$9:$B$12,2,TRUE)</f>
        <v>1-9</v>
      </c>
      <c r="O1108">
        <v>3</v>
      </c>
      <c r="P1108">
        <v>1</v>
      </c>
      <c r="Q1108" t="s">
        <v>45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>
        <v>1</v>
      </c>
      <c r="Y1108" t="str">
        <f>VLOOKUP(Z1108:Z8139,'VLOOKUP Ranges'!$A$2:$B$5,2,TRUE)</f>
        <v>70-89</v>
      </c>
      <c r="Z1108">
        <v>75.849999999999994</v>
      </c>
      <c r="AA1108">
        <v>256.60000000000002</v>
      </c>
      <c r="AB1108" t="s">
        <v>45</v>
      </c>
      <c r="AC1108">
        <v>1</v>
      </c>
      <c r="AD1108">
        <v>79</v>
      </c>
      <c r="AE1108">
        <v>4062</v>
      </c>
      <c r="AF1108" t="s">
        <v>63</v>
      </c>
      <c r="AG1108" t="b">
        <v>0</v>
      </c>
      <c r="AH1108" t="b">
        <v>0</v>
      </c>
      <c r="AI1108" t="b">
        <v>1</v>
      </c>
      <c r="AJ1108" t="b">
        <v>0</v>
      </c>
      <c r="AK1108" t="b">
        <v>0</v>
      </c>
      <c r="AL1108" t="b">
        <v>1</v>
      </c>
      <c r="AM1108" t="b">
        <v>0</v>
      </c>
      <c r="AN1108">
        <v>85.533333333333303</v>
      </c>
      <c r="AO1108">
        <f t="shared" si="17"/>
        <v>76</v>
      </c>
      <c r="AP1108" t="b">
        <v>0</v>
      </c>
    </row>
    <row r="1109" spans="1:42" x14ac:dyDescent="0.25">
      <c r="A1109" t="s">
        <v>2689</v>
      </c>
      <c r="B1109">
        <v>1</v>
      </c>
      <c r="C1109" t="s">
        <v>40</v>
      </c>
      <c r="D1109" t="s">
        <v>41</v>
      </c>
      <c r="E1109" t="s">
        <v>702</v>
      </c>
      <c r="F1109">
        <v>94127</v>
      </c>
      <c r="G1109" t="s">
        <v>2690</v>
      </c>
      <c r="H1109">
        <v>37.736535000000003</v>
      </c>
      <c r="I1109">
        <v>-122.45732</v>
      </c>
      <c r="J1109">
        <v>1</v>
      </c>
      <c r="K1109">
        <v>0</v>
      </c>
      <c r="L1109">
        <v>1</v>
      </c>
      <c r="M1109">
        <v>0</v>
      </c>
      <c r="N1109" t="str">
        <f>VLOOKUP(O1109:O8140,'VLOOKUP Ranges'!$A$9:$B$12,2,TRUE)</f>
        <v>1-9</v>
      </c>
      <c r="O1109">
        <v>1</v>
      </c>
      <c r="P1109">
        <v>1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>
        <v>1</v>
      </c>
      <c r="Y1109" t="str">
        <f>VLOOKUP(Z1109:Z8140,'VLOOKUP Ranges'!$A$2:$B$5,2,TRUE)</f>
        <v>35-70</v>
      </c>
      <c r="Z1109">
        <v>68.5</v>
      </c>
      <c r="AA1109">
        <v>68.5</v>
      </c>
      <c r="AB1109" t="s">
        <v>45</v>
      </c>
      <c r="AC1109">
        <v>1</v>
      </c>
      <c r="AD1109">
        <v>89</v>
      </c>
      <c r="AE1109">
        <v>5753</v>
      </c>
      <c r="AF1109" t="s">
        <v>63</v>
      </c>
      <c r="AG1109" t="b">
        <v>0</v>
      </c>
      <c r="AH1109" t="b">
        <v>0</v>
      </c>
      <c r="AI1109" t="b">
        <v>1</v>
      </c>
      <c r="AJ1109" t="b">
        <v>0</v>
      </c>
      <c r="AK1109" t="b">
        <v>0</v>
      </c>
      <c r="AL1109" t="b">
        <v>1</v>
      </c>
      <c r="AM1109" t="b">
        <v>0</v>
      </c>
      <c r="AN1109">
        <v>68.5</v>
      </c>
      <c r="AO1109">
        <f t="shared" si="17"/>
        <v>69</v>
      </c>
      <c r="AP1109" t="b">
        <v>0</v>
      </c>
    </row>
    <row r="1110" spans="1:42" x14ac:dyDescent="0.25">
      <c r="A1110" t="s">
        <v>2691</v>
      </c>
      <c r="B1110">
        <v>1</v>
      </c>
      <c r="C1110" t="s">
        <v>40</v>
      </c>
      <c r="D1110" t="s">
        <v>41</v>
      </c>
      <c r="E1110" t="s">
        <v>702</v>
      </c>
      <c r="F1110">
        <v>94130</v>
      </c>
      <c r="G1110" t="s">
        <v>709</v>
      </c>
      <c r="H1110">
        <v>37.820894000000003</v>
      </c>
      <c r="I1110">
        <v>-122.369725</v>
      </c>
      <c r="J1110">
        <v>1</v>
      </c>
      <c r="K1110">
        <v>0</v>
      </c>
      <c r="L1110">
        <v>0</v>
      </c>
      <c r="M1110">
        <v>0</v>
      </c>
      <c r="N1110" t="str">
        <f>VLOOKUP(O1110:O8141,'VLOOKUP Ranges'!$A$9:$B$12,2,TRUE)</f>
        <v>9-29</v>
      </c>
      <c r="O1110">
        <v>11</v>
      </c>
      <c r="P1110">
        <v>1</v>
      </c>
      <c r="Q1110" t="s">
        <v>44</v>
      </c>
      <c r="R1110" t="s">
        <v>45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>
        <v>1</v>
      </c>
      <c r="Y1110" t="str">
        <f>VLOOKUP(Z1110:Z8141,'VLOOKUP Ranges'!$A$2:$B$5,2,TRUE)</f>
        <v>70-89</v>
      </c>
      <c r="Z1110">
        <v>73.5</v>
      </c>
      <c r="AA1110">
        <v>791.75</v>
      </c>
      <c r="AB1110" t="s">
        <v>45</v>
      </c>
      <c r="AC1110">
        <v>1</v>
      </c>
      <c r="AD1110">
        <v>75</v>
      </c>
      <c r="AE1110">
        <v>4509</v>
      </c>
      <c r="AF1110" t="s">
        <v>46</v>
      </c>
      <c r="AG1110" t="b">
        <v>0</v>
      </c>
      <c r="AH1110" t="b">
        <v>0</v>
      </c>
      <c r="AI1110" t="b">
        <v>1</v>
      </c>
      <c r="AJ1110" t="b">
        <v>0</v>
      </c>
      <c r="AK1110" t="b">
        <v>0</v>
      </c>
      <c r="AL1110" t="b">
        <v>1</v>
      </c>
      <c r="AM1110" t="b">
        <v>0</v>
      </c>
      <c r="AN1110">
        <v>71.977272727272705</v>
      </c>
      <c r="AO1110">
        <f t="shared" si="17"/>
        <v>74</v>
      </c>
      <c r="AP1110" t="b">
        <v>1</v>
      </c>
    </row>
    <row r="1111" spans="1:42" x14ac:dyDescent="0.25">
      <c r="A1111" t="s">
        <v>2692</v>
      </c>
      <c r="B1111">
        <v>1</v>
      </c>
      <c r="C1111" t="s">
        <v>40</v>
      </c>
      <c r="D1111" t="s">
        <v>41</v>
      </c>
      <c r="E1111" t="s">
        <v>702</v>
      </c>
      <c r="F1111">
        <v>94132</v>
      </c>
      <c r="G1111" t="s">
        <v>2693</v>
      </c>
      <c r="H1111">
        <v>37.722301999999999</v>
      </c>
      <c r="I1111">
        <v>-122.491129</v>
      </c>
      <c r="J1111">
        <v>0</v>
      </c>
      <c r="K1111">
        <v>0</v>
      </c>
      <c r="L1111">
        <v>0</v>
      </c>
      <c r="M1111">
        <v>0</v>
      </c>
      <c r="N1111" t="str">
        <f>VLOOKUP(O1111:O8142,'VLOOKUP Ranges'!$A$9:$B$12,2,TRUE)</f>
        <v>1-9</v>
      </c>
      <c r="O1111">
        <v>1</v>
      </c>
      <c r="P1111">
        <v>1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>
        <v>1</v>
      </c>
      <c r="Y1111" t="str">
        <f>VLOOKUP(Z1111:Z8142,'VLOOKUP Ranges'!$A$2:$B$5,2,TRUE)</f>
        <v>35-70</v>
      </c>
      <c r="Z1111">
        <v>69.95</v>
      </c>
      <c r="AA1111">
        <v>69.95</v>
      </c>
      <c r="AB1111" t="s">
        <v>45</v>
      </c>
      <c r="AC1111">
        <v>1</v>
      </c>
      <c r="AD1111">
        <v>65</v>
      </c>
      <c r="AE1111">
        <v>5341</v>
      </c>
      <c r="AF1111" t="s">
        <v>46</v>
      </c>
      <c r="AG1111" t="b">
        <v>0</v>
      </c>
      <c r="AH1111" t="b">
        <v>0</v>
      </c>
      <c r="AI1111" t="b">
        <v>1</v>
      </c>
      <c r="AJ1111" t="b">
        <v>0</v>
      </c>
      <c r="AK1111" t="b">
        <v>0</v>
      </c>
      <c r="AL1111" t="b">
        <v>0</v>
      </c>
      <c r="AM1111" t="b">
        <v>1</v>
      </c>
      <c r="AN1111">
        <v>69.95</v>
      </c>
      <c r="AO1111">
        <f t="shared" si="17"/>
        <v>70</v>
      </c>
      <c r="AP1111" t="b">
        <v>0</v>
      </c>
    </row>
    <row r="1112" spans="1:42" x14ac:dyDescent="0.25">
      <c r="A1112" t="s">
        <v>2694</v>
      </c>
      <c r="B1112">
        <v>1</v>
      </c>
      <c r="C1112" t="s">
        <v>40</v>
      </c>
      <c r="D1112" t="s">
        <v>41</v>
      </c>
      <c r="E1112" t="s">
        <v>713</v>
      </c>
      <c r="F1112">
        <v>94304</v>
      </c>
      <c r="G1112" t="s">
        <v>714</v>
      </c>
      <c r="H1112">
        <v>37.386977999999999</v>
      </c>
      <c r="I1112">
        <v>-122.177746</v>
      </c>
      <c r="J1112">
        <v>1</v>
      </c>
      <c r="K1112">
        <v>0</v>
      </c>
      <c r="L1112">
        <v>0</v>
      </c>
      <c r="M1112">
        <v>0</v>
      </c>
      <c r="N1112" t="str">
        <f>VLOOKUP(O1112:O8143,'VLOOKUP Ranges'!$A$9:$B$12,2,TRUE)</f>
        <v>1-9</v>
      </c>
      <c r="O1112">
        <v>5</v>
      </c>
      <c r="P1112">
        <v>1</v>
      </c>
      <c r="Q1112" t="s">
        <v>44</v>
      </c>
      <c r="R1112" t="s">
        <v>44</v>
      </c>
      <c r="S1112" t="s">
        <v>44</v>
      </c>
      <c r="T1112" t="s">
        <v>45</v>
      </c>
      <c r="U1112" t="s">
        <v>44</v>
      </c>
      <c r="V1112" t="s">
        <v>45</v>
      </c>
      <c r="W1112" t="s">
        <v>45</v>
      </c>
      <c r="X1112">
        <v>1</v>
      </c>
      <c r="Y1112" t="str">
        <f>VLOOKUP(Z1112:Z8143,'VLOOKUP Ranges'!$A$2:$B$5,2,TRUE)</f>
        <v>35-70</v>
      </c>
      <c r="Z1112">
        <v>70.05</v>
      </c>
      <c r="AA1112">
        <v>346.4</v>
      </c>
      <c r="AB1112" t="s">
        <v>45</v>
      </c>
      <c r="AC1112">
        <v>1</v>
      </c>
      <c r="AD1112">
        <v>84</v>
      </c>
      <c r="AE1112">
        <v>4944</v>
      </c>
      <c r="AF1112" t="s">
        <v>90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1</v>
      </c>
      <c r="AM1112" t="b">
        <v>0</v>
      </c>
      <c r="AN1112">
        <v>69.28</v>
      </c>
      <c r="AO1112">
        <f t="shared" si="17"/>
        <v>71</v>
      </c>
      <c r="AP1112" t="b">
        <v>0</v>
      </c>
    </row>
    <row r="1113" spans="1:42" x14ac:dyDescent="0.25">
      <c r="A1113" t="s">
        <v>2695</v>
      </c>
      <c r="B1113">
        <v>1</v>
      </c>
      <c r="C1113" t="s">
        <v>40</v>
      </c>
      <c r="D1113" t="s">
        <v>41</v>
      </c>
      <c r="E1113" t="s">
        <v>716</v>
      </c>
      <c r="F1113">
        <v>94401</v>
      </c>
      <c r="G1113" t="s">
        <v>2696</v>
      </c>
      <c r="H1113">
        <v>37.590420999999999</v>
      </c>
      <c r="I1113">
        <v>-122.306467</v>
      </c>
      <c r="J1113">
        <v>1</v>
      </c>
      <c r="K1113">
        <v>0</v>
      </c>
      <c r="L1113">
        <v>0</v>
      </c>
      <c r="M1113">
        <v>0</v>
      </c>
      <c r="N1113" t="str">
        <f>VLOOKUP(O1113:O8144,'VLOOKUP Ranges'!$A$9:$B$12,2,TRUE)</f>
        <v>1-9</v>
      </c>
      <c r="O1113">
        <v>8</v>
      </c>
      <c r="P1113">
        <v>1</v>
      </c>
      <c r="Q1113" t="s">
        <v>45</v>
      </c>
      <c r="R1113" t="s">
        <v>44</v>
      </c>
      <c r="S1113" t="s">
        <v>45</v>
      </c>
      <c r="T1113" t="s">
        <v>45</v>
      </c>
      <c r="U1113" t="s">
        <v>44</v>
      </c>
      <c r="V1113" t="s">
        <v>45</v>
      </c>
      <c r="W1113" t="s">
        <v>44</v>
      </c>
      <c r="X1113">
        <v>1</v>
      </c>
      <c r="Y1113" t="str">
        <f>VLOOKUP(Z1113:Z8144,'VLOOKUP Ranges'!$A$2:$B$5,2,TRUE)</f>
        <v>89-118</v>
      </c>
      <c r="Z1113">
        <v>94</v>
      </c>
      <c r="AA1113">
        <v>773.65</v>
      </c>
      <c r="AB1113" t="s">
        <v>45</v>
      </c>
      <c r="AC1113">
        <v>1</v>
      </c>
      <c r="AD1113">
        <v>71</v>
      </c>
      <c r="AE1113">
        <v>2632</v>
      </c>
      <c r="AF1113" t="s">
        <v>94</v>
      </c>
      <c r="AG1113" t="b">
        <v>0</v>
      </c>
      <c r="AH1113" t="b">
        <v>0</v>
      </c>
      <c r="AI1113" t="b">
        <v>1</v>
      </c>
      <c r="AJ1113" t="b">
        <v>0</v>
      </c>
      <c r="AK1113" t="b">
        <v>0</v>
      </c>
      <c r="AL1113" t="b">
        <v>1</v>
      </c>
      <c r="AM1113" t="b">
        <v>0</v>
      </c>
      <c r="AN1113">
        <v>96.706249999999997</v>
      </c>
      <c r="AO1113">
        <f t="shared" si="17"/>
        <v>94</v>
      </c>
      <c r="AP1113" t="b">
        <v>0</v>
      </c>
    </row>
    <row r="1114" spans="1:42" x14ac:dyDescent="0.25">
      <c r="A1114" t="s">
        <v>2697</v>
      </c>
      <c r="B1114">
        <v>1</v>
      </c>
      <c r="C1114" t="s">
        <v>40</v>
      </c>
      <c r="D1114" t="s">
        <v>41</v>
      </c>
      <c r="E1114" t="s">
        <v>716</v>
      </c>
      <c r="F1114">
        <v>94402</v>
      </c>
      <c r="G1114" t="s">
        <v>717</v>
      </c>
      <c r="H1114">
        <v>37.556634000000003</v>
      </c>
      <c r="I1114">
        <v>-122.317723</v>
      </c>
      <c r="J1114">
        <v>0</v>
      </c>
      <c r="K1114">
        <v>0</v>
      </c>
      <c r="L1114">
        <v>1</v>
      </c>
      <c r="M1114">
        <v>1</v>
      </c>
      <c r="N1114" t="str">
        <f>VLOOKUP(O1114:O8145,'VLOOKUP Ranges'!$A$9:$B$12,2,TRUE)</f>
        <v>9-29</v>
      </c>
      <c r="O1114">
        <v>22</v>
      </c>
      <c r="P1114">
        <v>1</v>
      </c>
      <c r="Q1114" t="s">
        <v>44</v>
      </c>
      <c r="R1114" t="s">
        <v>45</v>
      </c>
      <c r="S1114" t="s">
        <v>45</v>
      </c>
      <c r="T1114" t="s">
        <v>45</v>
      </c>
      <c r="U1114" t="s">
        <v>44</v>
      </c>
      <c r="V1114" t="s">
        <v>44</v>
      </c>
      <c r="W1114" t="s">
        <v>44</v>
      </c>
      <c r="X1114">
        <v>0</v>
      </c>
      <c r="Y1114" t="str">
        <f>VLOOKUP(Z1114:Z8145,'VLOOKUP Ranges'!$A$2:$B$5,2,TRUE)</f>
        <v>35-70</v>
      </c>
      <c r="Z1114">
        <v>61.15</v>
      </c>
      <c r="AA1114">
        <v>1422.05</v>
      </c>
      <c r="AB1114" t="s">
        <v>45</v>
      </c>
      <c r="AC1114">
        <v>1</v>
      </c>
      <c r="AD1114">
        <v>87</v>
      </c>
      <c r="AE1114">
        <v>4626</v>
      </c>
      <c r="AF1114" t="s">
        <v>98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1</v>
      </c>
      <c r="AN1114">
        <v>64.638636363636294</v>
      </c>
      <c r="AO1114">
        <f t="shared" si="17"/>
        <v>62</v>
      </c>
      <c r="AP1114" t="b">
        <v>1</v>
      </c>
    </row>
    <row r="1115" spans="1:42" x14ac:dyDescent="0.25">
      <c r="A1115" t="s">
        <v>2698</v>
      </c>
      <c r="B1115">
        <v>1</v>
      </c>
      <c r="C1115" t="s">
        <v>40</v>
      </c>
      <c r="D1115" t="s">
        <v>41</v>
      </c>
      <c r="E1115" t="s">
        <v>725</v>
      </c>
      <c r="F1115">
        <v>94514</v>
      </c>
      <c r="G1115" t="s">
        <v>726</v>
      </c>
      <c r="H1115">
        <v>37.83323</v>
      </c>
      <c r="I1115">
        <v>-121.601461</v>
      </c>
      <c r="J1115">
        <v>1</v>
      </c>
      <c r="K1115">
        <v>0</v>
      </c>
      <c r="L1115">
        <v>1</v>
      </c>
      <c r="M1115">
        <v>0</v>
      </c>
      <c r="N1115" t="str">
        <f>VLOOKUP(O1115:O8146,'VLOOKUP Ranges'!$A$9:$B$12,2,TRUE)</f>
        <v>29-55</v>
      </c>
      <c r="O1115">
        <v>29</v>
      </c>
      <c r="P1115">
        <v>1</v>
      </c>
      <c r="Q1115" t="s">
        <v>45</v>
      </c>
      <c r="R1115" t="s">
        <v>45</v>
      </c>
      <c r="S1115" t="s">
        <v>45</v>
      </c>
      <c r="T1115" t="s">
        <v>44</v>
      </c>
      <c r="U1115" t="s">
        <v>44</v>
      </c>
      <c r="V1115" t="s">
        <v>44</v>
      </c>
      <c r="W1115" t="s">
        <v>44</v>
      </c>
      <c r="X1115">
        <v>1</v>
      </c>
      <c r="Y1115" t="str">
        <f>VLOOKUP(Z1115:Z8146,'VLOOKUP Ranges'!$A$2:$B$5,2,TRUE)</f>
        <v>70-89</v>
      </c>
      <c r="Z1115">
        <v>84.45</v>
      </c>
      <c r="AA1115">
        <v>2467.1</v>
      </c>
      <c r="AB1115" t="s">
        <v>45</v>
      </c>
      <c r="AC1115">
        <v>1</v>
      </c>
      <c r="AD1115">
        <v>99</v>
      </c>
      <c r="AE1115">
        <v>2651</v>
      </c>
      <c r="AF1115" t="s">
        <v>102</v>
      </c>
      <c r="AG1115" t="b">
        <v>0</v>
      </c>
      <c r="AH1115" t="b">
        <v>0</v>
      </c>
      <c r="AI1115" t="b">
        <v>1</v>
      </c>
      <c r="AJ1115" t="b">
        <v>0</v>
      </c>
      <c r="AK1115" t="b">
        <v>0</v>
      </c>
      <c r="AL1115" t="b">
        <v>1</v>
      </c>
      <c r="AM1115" t="b">
        <v>0</v>
      </c>
      <c r="AN1115">
        <v>85.072413793103394</v>
      </c>
      <c r="AO1115">
        <f t="shared" si="17"/>
        <v>85</v>
      </c>
      <c r="AP1115" t="b">
        <v>1</v>
      </c>
    </row>
    <row r="1116" spans="1:42" x14ac:dyDescent="0.25">
      <c r="A1116" t="s">
        <v>2699</v>
      </c>
      <c r="B1116">
        <v>1</v>
      </c>
      <c r="C1116" t="s">
        <v>40</v>
      </c>
      <c r="D1116" t="s">
        <v>41</v>
      </c>
      <c r="E1116" t="s">
        <v>2700</v>
      </c>
      <c r="F1116">
        <v>94515</v>
      </c>
      <c r="G1116" t="s">
        <v>2701</v>
      </c>
      <c r="H1116">
        <v>38.629618000000001</v>
      </c>
      <c r="I1116">
        <v>-122.593216</v>
      </c>
      <c r="J1116">
        <v>1</v>
      </c>
      <c r="K1116">
        <v>0</v>
      </c>
      <c r="L1116">
        <v>1</v>
      </c>
      <c r="M1116">
        <v>0</v>
      </c>
      <c r="N1116" t="str">
        <f>VLOOKUP(O1116:O8147,'VLOOKUP Ranges'!$A$9:$B$12,2,TRUE)</f>
        <v>9-29</v>
      </c>
      <c r="O1116">
        <v>13</v>
      </c>
      <c r="P1116">
        <v>1</v>
      </c>
      <c r="Q1116" t="s">
        <v>45</v>
      </c>
      <c r="R1116" t="s">
        <v>44</v>
      </c>
      <c r="S1116" t="s">
        <v>44</v>
      </c>
      <c r="T1116" t="s">
        <v>45</v>
      </c>
      <c r="U1116" t="s">
        <v>44</v>
      </c>
      <c r="V1116" t="s">
        <v>45</v>
      </c>
      <c r="W1116" t="s">
        <v>45</v>
      </c>
      <c r="X1116">
        <v>1</v>
      </c>
      <c r="Y1116" t="str">
        <f>VLOOKUP(Z1116:Z8147,'VLOOKUP Ranges'!$A$2:$B$5,2,TRUE)</f>
        <v>70-89</v>
      </c>
      <c r="Z1116">
        <v>75.3</v>
      </c>
      <c r="AA1116">
        <v>989.45</v>
      </c>
      <c r="AB1116" t="s">
        <v>45</v>
      </c>
      <c r="AC1116">
        <v>1</v>
      </c>
      <c r="AD1116">
        <v>89</v>
      </c>
      <c r="AE1116">
        <v>4800</v>
      </c>
      <c r="AF1116" t="s">
        <v>106</v>
      </c>
      <c r="AG1116" t="b">
        <v>1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1</v>
      </c>
      <c r="AN1116">
        <v>76.111538461538402</v>
      </c>
      <c r="AO1116">
        <f t="shared" si="17"/>
        <v>76</v>
      </c>
      <c r="AP1116" t="b">
        <v>0</v>
      </c>
    </row>
    <row r="1117" spans="1:42" x14ac:dyDescent="0.25">
      <c r="A1117" t="s">
        <v>2702</v>
      </c>
      <c r="B1117">
        <v>1</v>
      </c>
      <c r="C1117" t="s">
        <v>40</v>
      </c>
      <c r="D1117" t="s">
        <v>41</v>
      </c>
      <c r="E1117" t="s">
        <v>728</v>
      </c>
      <c r="F1117">
        <v>94519</v>
      </c>
      <c r="G1117" t="s">
        <v>2703</v>
      </c>
      <c r="H1117">
        <v>37.990118000000002</v>
      </c>
      <c r="I1117">
        <v>-122.01218799999999</v>
      </c>
      <c r="J1117">
        <v>0</v>
      </c>
      <c r="K1117">
        <v>1</v>
      </c>
      <c r="L1117">
        <v>1</v>
      </c>
      <c r="M1117">
        <v>0</v>
      </c>
      <c r="N1117" t="str">
        <f>VLOOKUP(O1117:O8148,'VLOOKUP Ranges'!$A$9:$B$12,2,TRUE)</f>
        <v>29-55</v>
      </c>
      <c r="O1117">
        <v>43</v>
      </c>
      <c r="P1117">
        <v>1</v>
      </c>
      <c r="Q1117" t="s">
        <v>45</v>
      </c>
      <c r="R1117" t="s">
        <v>45</v>
      </c>
      <c r="S1117" t="s">
        <v>44</v>
      </c>
      <c r="T1117" t="s">
        <v>45</v>
      </c>
      <c r="U1117" t="s">
        <v>45</v>
      </c>
      <c r="V1117" t="s">
        <v>45</v>
      </c>
      <c r="W1117" t="s">
        <v>45</v>
      </c>
      <c r="X1117">
        <v>1</v>
      </c>
      <c r="Y1117" t="str">
        <f>VLOOKUP(Z1117:Z8148,'VLOOKUP Ranges'!$A$2:$B$5,2,TRUE)</f>
        <v>89-118</v>
      </c>
      <c r="Z1117">
        <v>109.55</v>
      </c>
      <c r="AA1117">
        <v>4830.25</v>
      </c>
      <c r="AB1117" t="s">
        <v>45</v>
      </c>
      <c r="AC1117">
        <v>1</v>
      </c>
      <c r="AD1117">
        <v>69</v>
      </c>
      <c r="AE1117">
        <v>5863</v>
      </c>
      <c r="AF1117" t="s">
        <v>109</v>
      </c>
      <c r="AG1117" t="b">
        <v>1</v>
      </c>
      <c r="AH1117" t="b">
        <v>0</v>
      </c>
      <c r="AI1117" t="b">
        <v>1</v>
      </c>
      <c r="AJ1117" t="b">
        <v>0</v>
      </c>
      <c r="AK1117" t="b">
        <v>0</v>
      </c>
      <c r="AL1117" t="b">
        <v>0</v>
      </c>
      <c r="AM1117" t="b">
        <v>1</v>
      </c>
      <c r="AN1117">
        <v>112.33139534883701</v>
      </c>
      <c r="AO1117">
        <f t="shared" si="17"/>
        <v>110</v>
      </c>
      <c r="AP1117" t="b">
        <v>1</v>
      </c>
    </row>
    <row r="1118" spans="1:42" x14ac:dyDescent="0.25">
      <c r="A1118" t="s">
        <v>2704</v>
      </c>
      <c r="B1118">
        <v>1</v>
      </c>
      <c r="C1118" t="s">
        <v>40</v>
      </c>
      <c r="D1118" t="s">
        <v>41</v>
      </c>
      <c r="E1118" t="s">
        <v>728</v>
      </c>
      <c r="F1118">
        <v>94520</v>
      </c>
      <c r="G1118" t="s">
        <v>729</v>
      </c>
      <c r="H1118">
        <v>38.013824999999997</v>
      </c>
      <c r="I1118">
        <v>-122.03914399999999</v>
      </c>
      <c r="J1118">
        <v>0</v>
      </c>
      <c r="K1118">
        <v>0</v>
      </c>
      <c r="L1118">
        <v>0</v>
      </c>
      <c r="M1118">
        <v>0</v>
      </c>
      <c r="N1118" t="str">
        <f>VLOOKUP(O1118:O8149,'VLOOKUP Ranges'!$A$9:$B$12,2,TRUE)</f>
        <v>1-9</v>
      </c>
      <c r="O1118">
        <v>3</v>
      </c>
      <c r="P1118">
        <v>1</v>
      </c>
      <c r="Q1118" t="s">
        <v>44</v>
      </c>
      <c r="R1118" t="s">
        <v>66</v>
      </c>
      <c r="S1118" t="s">
        <v>66</v>
      </c>
      <c r="T1118" t="s">
        <v>66</v>
      </c>
      <c r="U1118" t="s">
        <v>66</v>
      </c>
      <c r="V1118" t="s">
        <v>66</v>
      </c>
      <c r="W1118" t="s">
        <v>66</v>
      </c>
      <c r="X1118">
        <v>1</v>
      </c>
      <c r="Y1118" t="str">
        <f>VLOOKUP(Z1118:Z8149,'VLOOKUP Ranges'!$A$2:$B$5,2,TRUE)</f>
        <v>18-35</v>
      </c>
      <c r="Z1118">
        <v>19.600000000000001</v>
      </c>
      <c r="AA1118">
        <v>59.75</v>
      </c>
      <c r="AB1118" t="s">
        <v>45</v>
      </c>
      <c r="AC1118">
        <v>1</v>
      </c>
      <c r="AD1118">
        <v>81</v>
      </c>
      <c r="AE1118">
        <v>5000</v>
      </c>
      <c r="AF1118" t="s">
        <v>113</v>
      </c>
      <c r="AG1118" t="b">
        <v>0</v>
      </c>
      <c r="AH1118" t="b">
        <v>0</v>
      </c>
      <c r="AI1118" t="b">
        <v>0</v>
      </c>
      <c r="AJ1118" t="b">
        <v>1</v>
      </c>
      <c r="AK1118" t="b">
        <v>0</v>
      </c>
      <c r="AL1118" t="b">
        <v>0</v>
      </c>
      <c r="AM1118" t="b">
        <v>1</v>
      </c>
      <c r="AN1118">
        <v>19.9166666666666</v>
      </c>
      <c r="AO1118">
        <f t="shared" si="17"/>
        <v>20</v>
      </c>
      <c r="AP1118" t="b">
        <v>0</v>
      </c>
    </row>
    <row r="1119" spans="1:42" x14ac:dyDescent="0.25">
      <c r="A1119" t="s">
        <v>2705</v>
      </c>
      <c r="B1119">
        <v>1</v>
      </c>
      <c r="C1119" t="s">
        <v>40</v>
      </c>
      <c r="D1119" t="s">
        <v>41</v>
      </c>
      <c r="E1119" t="s">
        <v>1796</v>
      </c>
      <c r="F1119">
        <v>94525</v>
      </c>
      <c r="G1119" t="s">
        <v>1797</v>
      </c>
      <c r="H1119">
        <v>38.049292000000001</v>
      </c>
      <c r="I1119">
        <v>-122.228415</v>
      </c>
      <c r="J1119">
        <v>1</v>
      </c>
      <c r="K1119">
        <v>1</v>
      </c>
      <c r="L1119">
        <v>0</v>
      </c>
      <c r="M1119">
        <v>0</v>
      </c>
      <c r="N1119" t="str">
        <f>VLOOKUP(O1119:O8150,'VLOOKUP Ranges'!$A$9:$B$12,2,TRUE)</f>
        <v>1-9</v>
      </c>
      <c r="O1119">
        <v>2</v>
      </c>
      <c r="P1119">
        <v>1</v>
      </c>
      <c r="Q1119" t="s">
        <v>44</v>
      </c>
      <c r="R1119" t="s">
        <v>45</v>
      </c>
      <c r="S1119" t="s">
        <v>44</v>
      </c>
      <c r="T1119" t="s">
        <v>45</v>
      </c>
      <c r="U1119" t="s">
        <v>44</v>
      </c>
      <c r="V1119" t="s">
        <v>45</v>
      </c>
      <c r="W1119" t="s">
        <v>44</v>
      </c>
      <c r="X1119">
        <v>0</v>
      </c>
      <c r="Y1119" t="str">
        <f>VLOOKUP(Z1119:Z8150,'VLOOKUP Ranges'!$A$2:$B$5,2,TRUE)</f>
        <v>35-70</v>
      </c>
      <c r="Z1119">
        <v>66.400000000000006</v>
      </c>
      <c r="AA1119">
        <v>94.55</v>
      </c>
      <c r="AB1119" t="s">
        <v>45</v>
      </c>
      <c r="AC1119">
        <v>1</v>
      </c>
      <c r="AD1119">
        <v>87</v>
      </c>
      <c r="AE1119">
        <v>4522</v>
      </c>
      <c r="AF1119" t="s">
        <v>117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>
        <v>47.274999999999999</v>
      </c>
      <c r="AO1119">
        <f t="shared" si="17"/>
        <v>67</v>
      </c>
      <c r="AP1119" t="b">
        <v>1</v>
      </c>
    </row>
    <row r="1120" spans="1:42" x14ac:dyDescent="0.25">
      <c r="A1120" t="s">
        <v>2706</v>
      </c>
      <c r="B1120">
        <v>1</v>
      </c>
      <c r="C1120" t="s">
        <v>40</v>
      </c>
      <c r="D1120" t="s">
        <v>41</v>
      </c>
      <c r="E1120" t="s">
        <v>1802</v>
      </c>
      <c r="F1120">
        <v>94533</v>
      </c>
      <c r="G1120" t="s">
        <v>1803</v>
      </c>
      <c r="H1120">
        <v>38.287135999999997</v>
      </c>
      <c r="I1120">
        <v>-122.02710999999999</v>
      </c>
      <c r="J1120">
        <v>1</v>
      </c>
      <c r="K1120">
        <v>1</v>
      </c>
      <c r="L1120">
        <v>1</v>
      </c>
      <c r="M1120">
        <v>0</v>
      </c>
      <c r="N1120" t="str">
        <f>VLOOKUP(O1120:O8151,'VLOOKUP Ranges'!$A$9:$B$12,2,TRUE)</f>
        <v>55-77</v>
      </c>
      <c r="O1120">
        <v>66</v>
      </c>
      <c r="P1120">
        <v>1</v>
      </c>
      <c r="Q1120" t="s">
        <v>45</v>
      </c>
      <c r="R1120" t="s">
        <v>44</v>
      </c>
      <c r="S1120" t="s">
        <v>44</v>
      </c>
      <c r="T1120" t="s">
        <v>44</v>
      </c>
      <c r="U1120" t="s">
        <v>45</v>
      </c>
      <c r="V1120" t="s">
        <v>45</v>
      </c>
      <c r="W1120" t="s">
        <v>45</v>
      </c>
      <c r="X1120">
        <v>1</v>
      </c>
      <c r="Y1120" t="str">
        <f>VLOOKUP(Z1120:Z8151,'VLOOKUP Ranges'!$A$2:$B$5,2,TRUE)</f>
        <v>89-118</v>
      </c>
      <c r="Z1120">
        <v>100.05</v>
      </c>
      <c r="AA1120">
        <v>6871.9</v>
      </c>
      <c r="AB1120" t="s">
        <v>45</v>
      </c>
      <c r="AC1120">
        <v>1</v>
      </c>
      <c r="AD1120">
        <v>72</v>
      </c>
      <c r="AE1120">
        <v>4512</v>
      </c>
      <c r="AF1120" t="s">
        <v>121</v>
      </c>
      <c r="AG1120" t="b">
        <v>0</v>
      </c>
      <c r="AH1120" t="b">
        <v>0</v>
      </c>
      <c r="AI1120" t="b">
        <v>1</v>
      </c>
      <c r="AJ1120" t="b">
        <v>0</v>
      </c>
      <c r="AK1120" t="b">
        <v>1</v>
      </c>
      <c r="AL1120" t="b">
        <v>0</v>
      </c>
      <c r="AM1120" t="b">
        <v>0</v>
      </c>
      <c r="AN1120">
        <v>104.11969696969599</v>
      </c>
      <c r="AO1120">
        <f t="shared" si="17"/>
        <v>101</v>
      </c>
      <c r="AP1120" t="b">
        <v>0</v>
      </c>
    </row>
    <row r="1121" spans="1:42" x14ac:dyDescent="0.25">
      <c r="A1121" t="s">
        <v>2707</v>
      </c>
      <c r="B1121">
        <v>1</v>
      </c>
      <c r="C1121" t="s">
        <v>40</v>
      </c>
      <c r="D1121" t="s">
        <v>41</v>
      </c>
      <c r="E1121" t="s">
        <v>1805</v>
      </c>
      <c r="F1121">
        <v>94535</v>
      </c>
      <c r="G1121" t="s">
        <v>1806</v>
      </c>
      <c r="H1121">
        <v>38.265898999999997</v>
      </c>
      <c r="I1121">
        <v>-121.93946099999999</v>
      </c>
      <c r="J1121">
        <v>1</v>
      </c>
      <c r="K1121">
        <v>0</v>
      </c>
      <c r="L1121">
        <v>0</v>
      </c>
      <c r="M1121">
        <v>0</v>
      </c>
      <c r="N1121" t="str">
        <f>VLOOKUP(O1121:O8152,'VLOOKUP Ranges'!$A$9:$B$12,2,TRUE)</f>
        <v>55-77</v>
      </c>
      <c r="O1121">
        <v>62</v>
      </c>
      <c r="P1121">
        <v>1</v>
      </c>
      <c r="Q1121" t="s">
        <v>45</v>
      </c>
      <c r="R1121" t="s">
        <v>45</v>
      </c>
      <c r="S1121" t="s">
        <v>45</v>
      </c>
      <c r="T1121" t="s">
        <v>44</v>
      </c>
      <c r="U1121" t="s">
        <v>45</v>
      </c>
      <c r="V1121" t="s">
        <v>44</v>
      </c>
      <c r="W1121" t="s">
        <v>45</v>
      </c>
      <c r="X1121">
        <v>0</v>
      </c>
      <c r="Y1121" t="str">
        <f>VLOOKUP(Z1121:Z8152,'VLOOKUP Ranges'!$A$2:$B$5,2,TRUE)</f>
        <v>89-118</v>
      </c>
      <c r="Z1121">
        <v>102</v>
      </c>
      <c r="AA1121">
        <v>6529.25</v>
      </c>
      <c r="AB1121" t="s">
        <v>45</v>
      </c>
      <c r="AC1121">
        <v>1</v>
      </c>
      <c r="AD1121">
        <v>87</v>
      </c>
      <c r="AE1121">
        <v>5090</v>
      </c>
      <c r="AF1121" t="s">
        <v>90</v>
      </c>
      <c r="AG1121" t="b">
        <v>1</v>
      </c>
      <c r="AH1121" t="b">
        <v>0</v>
      </c>
      <c r="AI1121" t="b">
        <v>1</v>
      </c>
      <c r="AJ1121" t="b">
        <v>0</v>
      </c>
      <c r="AK1121" t="b">
        <v>0</v>
      </c>
      <c r="AL1121" t="b">
        <v>1</v>
      </c>
      <c r="AM1121" t="b">
        <v>0</v>
      </c>
      <c r="AN1121">
        <v>105.310483870967</v>
      </c>
      <c r="AO1121">
        <f t="shared" si="17"/>
        <v>102</v>
      </c>
      <c r="AP1121" t="b">
        <v>1</v>
      </c>
    </row>
    <row r="1122" spans="1:42" x14ac:dyDescent="0.25">
      <c r="A1122" t="s">
        <v>2708</v>
      </c>
      <c r="B1122">
        <v>1</v>
      </c>
      <c r="C1122" t="s">
        <v>40</v>
      </c>
      <c r="D1122" t="s">
        <v>41</v>
      </c>
      <c r="E1122" t="s">
        <v>731</v>
      </c>
      <c r="F1122">
        <v>94539</v>
      </c>
      <c r="G1122" t="s">
        <v>734</v>
      </c>
      <c r="H1122">
        <v>37.516790999999998</v>
      </c>
      <c r="I1122">
        <v>-121.899117</v>
      </c>
      <c r="J1122">
        <v>1</v>
      </c>
      <c r="K1122">
        <v>0</v>
      </c>
      <c r="L1122">
        <v>1</v>
      </c>
      <c r="M1122">
        <v>0</v>
      </c>
      <c r="N1122" t="str">
        <f>VLOOKUP(O1122:O8153,'VLOOKUP Ranges'!$A$9:$B$12,2,TRUE)</f>
        <v>9-29</v>
      </c>
      <c r="O1122">
        <v>17</v>
      </c>
      <c r="P1122">
        <v>1</v>
      </c>
      <c r="Q1122" t="s">
        <v>45</v>
      </c>
      <c r="R1122" t="s">
        <v>45</v>
      </c>
      <c r="S1122" t="s">
        <v>45</v>
      </c>
      <c r="T1122" t="s">
        <v>45</v>
      </c>
      <c r="U1122" t="s">
        <v>44</v>
      </c>
      <c r="V1122" t="s">
        <v>44</v>
      </c>
      <c r="W1122" t="s">
        <v>44</v>
      </c>
      <c r="X1122">
        <v>0</v>
      </c>
      <c r="Y1122" t="str">
        <f>VLOOKUP(Z1122:Z8153,'VLOOKUP Ranges'!$A$2:$B$5,2,TRUE)</f>
        <v>89-118</v>
      </c>
      <c r="Z1122">
        <v>90.2</v>
      </c>
      <c r="AA1122">
        <v>1454.15</v>
      </c>
      <c r="AB1122" t="s">
        <v>45</v>
      </c>
      <c r="AC1122">
        <v>1</v>
      </c>
      <c r="AD1122">
        <v>91</v>
      </c>
      <c r="AE1122">
        <v>2026</v>
      </c>
      <c r="AF1122" t="s">
        <v>94</v>
      </c>
      <c r="AG1122" t="b">
        <v>0</v>
      </c>
      <c r="AH1122" t="b">
        <v>0</v>
      </c>
      <c r="AI1122" t="b">
        <v>1</v>
      </c>
      <c r="AJ1122" t="b">
        <v>0</v>
      </c>
      <c r="AK1122" t="b">
        <v>1</v>
      </c>
      <c r="AL1122" t="b">
        <v>0</v>
      </c>
      <c r="AM1122" t="b">
        <v>0</v>
      </c>
      <c r="AN1122">
        <v>85.538235294117598</v>
      </c>
      <c r="AO1122">
        <f t="shared" si="17"/>
        <v>91</v>
      </c>
      <c r="AP1122" t="b">
        <v>1</v>
      </c>
    </row>
    <row r="1123" spans="1:42" x14ac:dyDescent="0.25">
      <c r="A1123" t="s">
        <v>2709</v>
      </c>
      <c r="B1123">
        <v>1</v>
      </c>
      <c r="C1123" t="s">
        <v>40</v>
      </c>
      <c r="D1123" t="s">
        <v>41</v>
      </c>
      <c r="E1123" t="s">
        <v>736</v>
      </c>
      <c r="F1123">
        <v>94544</v>
      </c>
      <c r="G1123" t="s">
        <v>2710</v>
      </c>
      <c r="H1123">
        <v>37.639215</v>
      </c>
      <c r="I1123">
        <v>-122.037554</v>
      </c>
      <c r="J1123">
        <v>1</v>
      </c>
      <c r="K1123">
        <v>0</v>
      </c>
      <c r="L1123">
        <v>1</v>
      </c>
      <c r="M1123">
        <v>0</v>
      </c>
      <c r="N1123" t="str">
        <f>VLOOKUP(O1123:O8154,'VLOOKUP Ranges'!$A$9:$B$12,2,TRUE)</f>
        <v>55-77</v>
      </c>
      <c r="O1123">
        <v>56</v>
      </c>
      <c r="P1123">
        <v>1</v>
      </c>
      <c r="Q1123" t="s">
        <v>45</v>
      </c>
      <c r="R1123" t="s">
        <v>66</v>
      </c>
      <c r="S1123" t="s">
        <v>66</v>
      </c>
      <c r="T1123" t="s">
        <v>66</v>
      </c>
      <c r="U1123" t="s">
        <v>66</v>
      </c>
      <c r="V1123" t="s">
        <v>66</v>
      </c>
      <c r="W1123" t="s">
        <v>66</v>
      </c>
      <c r="X1123">
        <v>1</v>
      </c>
      <c r="Y1123" t="str">
        <f>VLOOKUP(Z1123:Z8154,'VLOOKUP Ranges'!$A$2:$B$5,2,TRUE)</f>
        <v>18-35</v>
      </c>
      <c r="Z1123">
        <v>25.15</v>
      </c>
      <c r="AA1123">
        <v>1327.15</v>
      </c>
      <c r="AB1123" t="s">
        <v>45</v>
      </c>
      <c r="AC1123">
        <v>1</v>
      </c>
      <c r="AD1123">
        <v>79</v>
      </c>
      <c r="AE1123">
        <v>6484</v>
      </c>
      <c r="AF1123" t="s">
        <v>98</v>
      </c>
      <c r="AG1123" t="b">
        <v>0</v>
      </c>
      <c r="AH1123" t="b">
        <v>1</v>
      </c>
      <c r="AI1123" t="b">
        <v>0</v>
      </c>
      <c r="AJ1123" t="b">
        <v>1</v>
      </c>
      <c r="AK1123" t="b">
        <v>1</v>
      </c>
      <c r="AL1123" t="b">
        <v>0</v>
      </c>
      <c r="AM1123" t="b">
        <v>0</v>
      </c>
      <c r="AN1123">
        <v>23.699107142857098</v>
      </c>
      <c r="AO1123">
        <f t="shared" si="17"/>
        <v>26</v>
      </c>
      <c r="AP1123" t="b">
        <v>0</v>
      </c>
    </row>
    <row r="1124" spans="1:42" x14ac:dyDescent="0.25">
      <c r="A1124" t="s">
        <v>2711</v>
      </c>
      <c r="B1124">
        <v>1</v>
      </c>
      <c r="C1124" t="s">
        <v>40</v>
      </c>
      <c r="D1124" t="s">
        <v>41</v>
      </c>
      <c r="E1124" t="s">
        <v>736</v>
      </c>
      <c r="F1124">
        <v>94545</v>
      </c>
      <c r="G1124" t="s">
        <v>739</v>
      </c>
      <c r="H1124">
        <v>37.629840000000002</v>
      </c>
      <c r="I1124">
        <v>-122.12084299999999</v>
      </c>
      <c r="J1124">
        <v>0</v>
      </c>
      <c r="K1124">
        <v>0</v>
      </c>
      <c r="L1124">
        <v>0</v>
      </c>
      <c r="M1124">
        <v>0</v>
      </c>
      <c r="N1124" t="str">
        <f>VLOOKUP(O1124:O8155,'VLOOKUP Ranges'!$A$9:$B$12,2,TRUE)</f>
        <v>29-55</v>
      </c>
      <c r="O1124">
        <v>31</v>
      </c>
      <c r="P1124">
        <v>1</v>
      </c>
      <c r="Q1124" t="s">
        <v>45</v>
      </c>
      <c r="R1124" t="s">
        <v>44</v>
      </c>
      <c r="S1124" t="s">
        <v>44</v>
      </c>
      <c r="T1124" t="s">
        <v>44</v>
      </c>
      <c r="U1124" t="s">
        <v>45</v>
      </c>
      <c r="V1124" t="s">
        <v>44</v>
      </c>
      <c r="W1124" t="s">
        <v>44</v>
      </c>
      <c r="X1124">
        <v>1</v>
      </c>
      <c r="Y1124" t="str">
        <f>VLOOKUP(Z1124:Z8155,'VLOOKUP Ranges'!$A$2:$B$5,2,TRUE)</f>
        <v>70-89</v>
      </c>
      <c r="Z1124">
        <v>79.849999999999994</v>
      </c>
      <c r="AA1124">
        <v>2404.15</v>
      </c>
      <c r="AB1124" t="s">
        <v>45</v>
      </c>
      <c r="AC1124">
        <v>1</v>
      </c>
      <c r="AD1124">
        <v>67</v>
      </c>
      <c r="AE1124">
        <v>2554</v>
      </c>
      <c r="AF1124" t="s">
        <v>102</v>
      </c>
      <c r="AG1124" t="b">
        <v>0</v>
      </c>
      <c r="AH1124" t="b">
        <v>0</v>
      </c>
      <c r="AI1124" t="b">
        <v>1</v>
      </c>
      <c r="AJ1124" t="b">
        <v>0</v>
      </c>
      <c r="AK1124" t="b">
        <v>1</v>
      </c>
      <c r="AL1124" t="b">
        <v>0</v>
      </c>
      <c r="AM1124" t="b">
        <v>0</v>
      </c>
      <c r="AN1124">
        <v>77.553225806451593</v>
      </c>
      <c r="AO1124">
        <f t="shared" si="17"/>
        <v>80</v>
      </c>
      <c r="AP1124" t="b">
        <v>0</v>
      </c>
    </row>
    <row r="1125" spans="1:42" x14ac:dyDescent="0.25">
      <c r="A1125" t="s">
        <v>2712</v>
      </c>
      <c r="B1125">
        <v>1</v>
      </c>
      <c r="C1125" t="s">
        <v>40</v>
      </c>
      <c r="D1125" t="s">
        <v>41</v>
      </c>
      <c r="E1125" t="s">
        <v>2713</v>
      </c>
      <c r="F1125">
        <v>94549</v>
      </c>
      <c r="G1125" t="s">
        <v>2714</v>
      </c>
      <c r="H1125">
        <v>37.907777000000003</v>
      </c>
      <c r="I1125">
        <v>-122.127161</v>
      </c>
      <c r="J1125">
        <v>0</v>
      </c>
      <c r="K1125">
        <v>0</v>
      </c>
      <c r="L1125">
        <v>0</v>
      </c>
      <c r="M1125">
        <v>0</v>
      </c>
      <c r="N1125" t="str">
        <f>VLOOKUP(O1125:O8156,'VLOOKUP Ranges'!$A$9:$B$12,2,TRUE)</f>
        <v>1-9</v>
      </c>
      <c r="O1125">
        <v>2</v>
      </c>
      <c r="P1125">
        <v>1</v>
      </c>
      <c r="Q1125" t="s">
        <v>44</v>
      </c>
      <c r="R1125" t="s">
        <v>44</v>
      </c>
      <c r="S1125" t="s">
        <v>45</v>
      </c>
      <c r="T1125" t="s">
        <v>44</v>
      </c>
      <c r="U1125" t="s">
        <v>44</v>
      </c>
      <c r="V1125" t="s">
        <v>44</v>
      </c>
      <c r="W1125" t="s">
        <v>44</v>
      </c>
      <c r="X1125">
        <v>1</v>
      </c>
      <c r="Y1125" t="str">
        <f>VLOOKUP(Z1125:Z8156,'VLOOKUP Ranges'!$A$2:$B$5,2,TRUE)</f>
        <v>35-70</v>
      </c>
      <c r="Z1125">
        <v>49.6</v>
      </c>
      <c r="AA1125">
        <v>114.7</v>
      </c>
      <c r="AB1125" t="s">
        <v>45</v>
      </c>
      <c r="AC1125">
        <v>1</v>
      </c>
      <c r="AD1125">
        <v>78</v>
      </c>
      <c r="AE1125">
        <v>3599</v>
      </c>
      <c r="AF1125" t="s">
        <v>106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1</v>
      </c>
      <c r="AN1125">
        <v>57.35</v>
      </c>
      <c r="AO1125">
        <f t="shared" si="17"/>
        <v>50</v>
      </c>
      <c r="AP1125" t="b">
        <v>0</v>
      </c>
    </row>
    <row r="1126" spans="1:42" x14ac:dyDescent="0.25">
      <c r="A1126" t="s">
        <v>2715</v>
      </c>
      <c r="B1126">
        <v>1</v>
      </c>
      <c r="C1126" t="s">
        <v>40</v>
      </c>
      <c r="D1126" t="s">
        <v>41</v>
      </c>
      <c r="E1126" t="s">
        <v>755</v>
      </c>
      <c r="F1126">
        <v>94564</v>
      </c>
      <c r="G1126" t="s">
        <v>756</v>
      </c>
      <c r="H1126">
        <v>37.996462000000001</v>
      </c>
      <c r="I1126">
        <v>-122.293716</v>
      </c>
      <c r="J1126">
        <v>0</v>
      </c>
      <c r="K1126">
        <v>1</v>
      </c>
      <c r="L1126">
        <v>1</v>
      </c>
      <c r="M1126">
        <v>0</v>
      </c>
      <c r="N1126" t="str">
        <f>VLOOKUP(O1126:O8157,'VLOOKUP Ranges'!$A$9:$B$12,2,TRUE)</f>
        <v>55-77</v>
      </c>
      <c r="O1126">
        <v>66</v>
      </c>
      <c r="P1126">
        <v>1</v>
      </c>
      <c r="Q1126" t="s">
        <v>45</v>
      </c>
      <c r="R1126" t="s">
        <v>44</v>
      </c>
      <c r="S1126" t="s">
        <v>44</v>
      </c>
      <c r="T1126" t="s">
        <v>45</v>
      </c>
      <c r="U1126" t="s">
        <v>45</v>
      </c>
      <c r="V1126" t="s">
        <v>45</v>
      </c>
      <c r="W1126" t="s">
        <v>45</v>
      </c>
      <c r="X1126">
        <v>1</v>
      </c>
      <c r="Y1126" t="str">
        <f>VLOOKUP(Z1126:Z8157,'VLOOKUP Ranges'!$A$2:$B$5,2,TRUE)</f>
        <v>89-118</v>
      </c>
      <c r="Z1126">
        <v>105.95</v>
      </c>
      <c r="AA1126">
        <v>6975.25</v>
      </c>
      <c r="AB1126" t="s">
        <v>45</v>
      </c>
      <c r="AC1126">
        <v>1</v>
      </c>
      <c r="AD1126">
        <v>86</v>
      </c>
      <c r="AE1126">
        <v>6117</v>
      </c>
      <c r="AF1126" t="s">
        <v>139</v>
      </c>
      <c r="AG1126" t="b">
        <v>1</v>
      </c>
      <c r="AH1126" t="b">
        <v>0</v>
      </c>
      <c r="AI1126" t="b">
        <v>1</v>
      </c>
      <c r="AJ1126" t="b">
        <v>0</v>
      </c>
      <c r="AK1126" t="b">
        <v>1</v>
      </c>
      <c r="AL1126" t="b">
        <v>0</v>
      </c>
      <c r="AM1126" t="b">
        <v>0</v>
      </c>
      <c r="AN1126">
        <v>105.68560606060601</v>
      </c>
      <c r="AO1126">
        <f t="shared" si="17"/>
        <v>106</v>
      </c>
      <c r="AP1126" t="b">
        <v>0</v>
      </c>
    </row>
    <row r="1127" spans="1:42" x14ac:dyDescent="0.25">
      <c r="A1127" t="s">
        <v>2716</v>
      </c>
      <c r="B1127">
        <v>1</v>
      </c>
      <c r="C1127" t="s">
        <v>40</v>
      </c>
      <c r="D1127" t="s">
        <v>41</v>
      </c>
      <c r="E1127" t="s">
        <v>2717</v>
      </c>
      <c r="F1127">
        <v>94565</v>
      </c>
      <c r="G1127" t="s">
        <v>2718</v>
      </c>
      <c r="H1127">
        <v>38.006047000000002</v>
      </c>
      <c r="I1127">
        <v>-121.91683399999999</v>
      </c>
      <c r="J1127">
        <v>1</v>
      </c>
      <c r="K1127">
        <v>0</v>
      </c>
      <c r="L1127">
        <v>0</v>
      </c>
      <c r="M1127">
        <v>0</v>
      </c>
      <c r="N1127" t="str">
        <f>VLOOKUP(O1127:O8158,'VLOOKUP Ranges'!$A$9:$B$12,2,TRUE)</f>
        <v>1-9</v>
      </c>
      <c r="O1127">
        <v>3</v>
      </c>
      <c r="P1127">
        <v>1</v>
      </c>
      <c r="Q1127" t="s">
        <v>45</v>
      </c>
      <c r="R1127" t="s">
        <v>44</v>
      </c>
      <c r="S1127" t="s">
        <v>44</v>
      </c>
      <c r="T1127" t="s">
        <v>45</v>
      </c>
      <c r="U1127" t="s">
        <v>44</v>
      </c>
      <c r="V1127" t="s">
        <v>44</v>
      </c>
      <c r="W1127" t="s">
        <v>45</v>
      </c>
      <c r="X1127">
        <v>0</v>
      </c>
      <c r="Y1127" t="str">
        <f>VLOOKUP(Z1127:Z8158,'VLOOKUP Ranges'!$A$2:$B$5,2,TRUE)</f>
        <v>89-118</v>
      </c>
      <c r="Z1127">
        <v>91.85</v>
      </c>
      <c r="AA1127">
        <v>257.05</v>
      </c>
      <c r="AB1127" t="s">
        <v>45</v>
      </c>
      <c r="AC1127">
        <v>1</v>
      </c>
      <c r="AD1127">
        <v>91</v>
      </c>
      <c r="AE1127">
        <v>2704</v>
      </c>
      <c r="AF1127" t="s">
        <v>603</v>
      </c>
      <c r="AG1127" t="b">
        <v>0</v>
      </c>
      <c r="AH1127" t="b">
        <v>0</v>
      </c>
      <c r="AI1127" t="b">
        <v>1</v>
      </c>
      <c r="AJ1127" t="b">
        <v>0</v>
      </c>
      <c r="AK1127" t="b">
        <v>0</v>
      </c>
      <c r="AL1127" t="b">
        <v>1</v>
      </c>
      <c r="AM1127" t="b">
        <v>0</v>
      </c>
      <c r="AN1127">
        <v>85.683333333333294</v>
      </c>
      <c r="AO1127">
        <f t="shared" si="17"/>
        <v>92</v>
      </c>
      <c r="AP1127" t="b">
        <v>0</v>
      </c>
    </row>
    <row r="1128" spans="1:42" x14ac:dyDescent="0.25">
      <c r="A1128" t="s">
        <v>2719</v>
      </c>
      <c r="B1128">
        <v>1</v>
      </c>
      <c r="C1128" t="s">
        <v>40</v>
      </c>
      <c r="D1128" t="s">
        <v>41</v>
      </c>
      <c r="E1128" t="s">
        <v>1820</v>
      </c>
      <c r="F1128">
        <v>94567</v>
      </c>
      <c r="G1128" t="s">
        <v>1821</v>
      </c>
      <c r="H1128">
        <v>38.672708</v>
      </c>
      <c r="I1128">
        <v>-122.40321900000001</v>
      </c>
      <c r="J1128">
        <v>0</v>
      </c>
      <c r="K1128">
        <v>0</v>
      </c>
      <c r="L1128">
        <v>1</v>
      </c>
      <c r="M1128">
        <v>1</v>
      </c>
      <c r="N1128" t="str">
        <f>VLOOKUP(O1128:O8159,'VLOOKUP Ranges'!$A$9:$B$12,2,TRUE)</f>
        <v>1-9</v>
      </c>
      <c r="O1128">
        <v>1</v>
      </c>
      <c r="P1128">
        <v>0</v>
      </c>
      <c r="Q1128" t="s">
        <v>62</v>
      </c>
      <c r="R1128" t="s">
        <v>44</v>
      </c>
      <c r="S1128" t="s">
        <v>44</v>
      </c>
      <c r="T1128" t="s">
        <v>44</v>
      </c>
      <c r="U1128" t="s">
        <v>45</v>
      </c>
      <c r="V1128" t="s">
        <v>45</v>
      </c>
      <c r="W1128" t="s">
        <v>44</v>
      </c>
      <c r="X1128">
        <v>0</v>
      </c>
      <c r="Y1128" t="str">
        <f>VLOOKUP(Z1128:Z8159,'VLOOKUP Ranges'!$A$2:$B$5,2,TRUE)</f>
        <v>35-70</v>
      </c>
      <c r="Z1128">
        <v>40.1</v>
      </c>
      <c r="AA1128">
        <v>40.1</v>
      </c>
      <c r="AB1128" t="s">
        <v>45</v>
      </c>
      <c r="AC1128">
        <v>1</v>
      </c>
      <c r="AD1128">
        <v>93</v>
      </c>
      <c r="AE1128">
        <v>5434</v>
      </c>
      <c r="AF1128" t="s">
        <v>613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1</v>
      </c>
      <c r="AM1128" t="b">
        <v>0</v>
      </c>
      <c r="AN1128">
        <v>40.1</v>
      </c>
      <c r="AO1128">
        <f t="shared" si="17"/>
        <v>41</v>
      </c>
      <c r="AP1128" t="b">
        <v>0</v>
      </c>
    </row>
    <row r="1129" spans="1:42" x14ac:dyDescent="0.25">
      <c r="A1129" t="s">
        <v>2720</v>
      </c>
      <c r="B1129">
        <v>1</v>
      </c>
      <c r="C1129" t="s">
        <v>40</v>
      </c>
      <c r="D1129" t="s">
        <v>41</v>
      </c>
      <c r="E1129" t="s">
        <v>2721</v>
      </c>
      <c r="F1129">
        <v>94569</v>
      </c>
      <c r="G1129" t="s">
        <v>2722</v>
      </c>
      <c r="H1129">
        <v>38.035707000000002</v>
      </c>
      <c r="I1129">
        <v>-122.196821</v>
      </c>
      <c r="J1129">
        <v>0</v>
      </c>
      <c r="K1129">
        <v>1</v>
      </c>
      <c r="L1129">
        <v>0</v>
      </c>
      <c r="M1129">
        <v>0</v>
      </c>
      <c r="N1129" t="str">
        <f>VLOOKUP(O1129:O8160,'VLOOKUP Ranges'!$A$9:$B$12,2,TRUE)</f>
        <v>29-55</v>
      </c>
      <c r="O1129">
        <v>31</v>
      </c>
      <c r="P1129">
        <v>1</v>
      </c>
      <c r="Q1129" t="s">
        <v>45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>
        <v>1</v>
      </c>
      <c r="Y1129" t="str">
        <f>VLOOKUP(Z1129:Z8160,'VLOOKUP Ranges'!$A$2:$B$5,2,TRUE)</f>
        <v>70-89</v>
      </c>
      <c r="Z1129">
        <v>73.900000000000006</v>
      </c>
      <c r="AA1129">
        <v>2217.15</v>
      </c>
      <c r="AB1129" t="s">
        <v>45</v>
      </c>
      <c r="AC1129">
        <v>1</v>
      </c>
      <c r="AD1129">
        <v>75</v>
      </c>
      <c r="AE1129">
        <v>2560</v>
      </c>
      <c r="AF1129" t="s">
        <v>613</v>
      </c>
      <c r="AG1129" t="b">
        <v>0</v>
      </c>
      <c r="AH1129" t="b">
        <v>0</v>
      </c>
      <c r="AI1129" t="b">
        <v>1</v>
      </c>
      <c r="AJ1129" t="b">
        <v>0</v>
      </c>
      <c r="AK1129" t="b">
        <v>0</v>
      </c>
      <c r="AL1129" t="b">
        <v>1</v>
      </c>
      <c r="AM1129" t="b">
        <v>0</v>
      </c>
      <c r="AN1129">
        <v>71.520967741935493</v>
      </c>
      <c r="AO1129">
        <f t="shared" si="17"/>
        <v>74</v>
      </c>
      <c r="AP1129" t="b">
        <v>0</v>
      </c>
    </row>
    <row r="1130" spans="1:42" x14ac:dyDescent="0.25">
      <c r="A1130" t="s">
        <v>2723</v>
      </c>
      <c r="B1130">
        <v>1</v>
      </c>
      <c r="C1130" t="s">
        <v>40</v>
      </c>
      <c r="D1130" t="s">
        <v>41</v>
      </c>
      <c r="E1130" t="s">
        <v>2724</v>
      </c>
      <c r="F1130">
        <v>94571</v>
      </c>
      <c r="G1130" t="s">
        <v>2725</v>
      </c>
      <c r="H1130">
        <v>38.148862000000001</v>
      </c>
      <c r="I1130">
        <v>-121.737696</v>
      </c>
      <c r="J1130">
        <v>0</v>
      </c>
      <c r="K1130">
        <v>0</v>
      </c>
      <c r="L1130">
        <v>0</v>
      </c>
      <c r="M1130">
        <v>0</v>
      </c>
      <c r="N1130" t="str">
        <f>VLOOKUP(O1130:O8161,'VLOOKUP Ranges'!$A$9:$B$12,2,TRUE)</f>
        <v>9-29</v>
      </c>
      <c r="O1130">
        <v>14</v>
      </c>
      <c r="P1130">
        <v>1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45</v>
      </c>
      <c r="W1130" t="s">
        <v>45</v>
      </c>
      <c r="X1130">
        <v>1</v>
      </c>
      <c r="Y1130" t="str">
        <f>VLOOKUP(Z1130:Z8161,'VLOOKUP Ranges'!$A$2:$B$5,2,TRUE)</f>
        <v>70-89</v>
      </c>
      <c r="Z1130">
        <v>89.8</v>
      </c>
      <c r="AA1130">
        <v>1129.0999999999999</v>
      </c>
      <c r="AB1130" t="s">
        <v>45</v>
      </c>
      <c r="AC1130">
        <v>1</v>
      </c>
      <c r="AD1130">
        <v>81</v>
      </c>
      <c r="AE1130">
        <v>4107</v>
      </c>
      <c r="AF1130" t="s">
        <v>613</v>
      </c>
      <c r="AG1130" t="b">
        <v>0</v>
      </c>
      <c r="AH1130" t="b">
        <v>0</v>
      </c>
      <c r="AI1130" t="b">
        <v>1</v>
      </c>
      <c r="AJ1130" t="b">
        <v>0</v>
      </c>
      <c r="AK1130" t="b">
        <v>0</v>
      </c>
      <c r="AL1130" t="b">
        <v>0</v>
      </c>
      <c r="AM1130" t="b">
        <v>1</v>
      </c>
      <c r="AN1130">
        <v>80.649999999999906</v>
      </c>
      <c r="AO1130">
        <f t="shared" si="17"/>
        <v>90</v>
      </c>
      <c r="AP1130" t="b">
        <v>0</v>
      </c>
    </row>
    <row r="1131" spans="1:42" x14ac:dyDescent="0.25">
      <c r="A1131" t="s">
        <v>2726</v>
      </c>
      <c r="B1131">
        <v>1</v>
      </c>
      <c r="C1131" t="s">
        <v>40</v>
      </c>
      <c r="D1131" t="s">
        <v>41</v>
      </c>
      <c r="E1131" t="s">
        <v>1832</v>
      </c>
      <c r="F1131">
        <v>94576</v>
      </c>
      <c r="G1131" t="s">
        <v>1833</v>
      </c>
      <c r="H1131">
        <v>38.554383000000001</v>
      </c>
      <c r="I1131">
        <v>-122.474773</v>
      </c>
      <c r="J1131">
        <v>0</v>
      </c>
      <c r="K1131">
        <v>0</v>
      </c>
      <c r="L1131">
        <v>1</v>
      </c>
      <c r="M1131">
        <v>1</v>
      </c>
      <c r="N1131" t="str">
        <f>VLOOKUP(O1131:O8162,'VLOOKUP Ranges'!$A$9:$B$12,2,TRUE)</f>
        <v>29-55</v>
      </c>
      <c r="O1131">
        <v>35</v>
      </c>
      <c r="P1131">
        <v>1</v>
      </c>
      <c r="Q1131" t="s">
        <v>45</v>
      </c>
      <c r="R1131" t="s">
        <v>45</v>
      </c>
      <c r="S1131" t="s">
        <v>44</v>
      </c>
      <c r="T1131" t="s">
        <v>45</v>
      </c>
      <c r="U1131" t="s">
        <v>45</v>
      </c>
      <c r="V1131" t="s">
        <v>45</v>
      </c>
      <c r="W1131" t="s">
        <v>44</v>
      </c>
      <c r="X1131">
        <v>0</v>
      </c>
      <c r="Y1131" t="str">
        <f>VLOOKUP(Z1131:Z8162,'VLOOKUP Ranges'!$A$2:$B$5,2,TRUE)</f>
        <v>70-89</v>
      </c>
      <c r="Z1131">
        <v>72.25</v>
      </c>
      <c r="AA1131">
        <v>2568.5500000000002</v>
      </c>
      <c r="AB1131" t="s">
        <v>45</v>
      </c>
      <c r="AC1131">
        <v>1</v>
      </c>
      <c r="AD1131">
        <v>83</v>
      </c>
      <c r="AE1131">
        <v>5898</v>
      </c>
      <c r="AF1131" t="s">
        <v>139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1</v>
      </c>
      <c r="AM1131" t="b">
        <v>0</v>
      </c>
      <c r="AN1131">
        <v>73.387142857142805</v>
      </c>
      <c r="AO1131">
        <f t="shared" si="17"/>
        <v>73</v>
      </c>
      <c r="AP1131" t="b">
        <v>1</v>
      </c>
    </row>
    <row r="1132" spans="1:42" x14ac:dyDescent="0.25">
      <c r="A1132" t="s">
        <v>2727</v>
      </c>
      <c r="B1132">
        <v>1</v>
      </c>
      <c r="C1132" t="s">
        <v>40</v>
      </c>
      <c r="D1132" t="s">
        <v>41</v>
      </c>
      <c r="E1132" t="s">
        <v>1838</v>
      </c>
      <c r="F1132">
        <v>94590</v>
      </c>
      <c r="G1132" t="s">
        <v>1841</v>
      </c>
      <c r="H1132">
        <v>38.104705000000003</v>
      </c>
      <c r="I1132">
        <v>-122.247387</v>
      </c>
      <c r="J1132">
        <v>0</v>
      </c>
      <c r="K1132">
        <v>1</v>
      </c>
      <c r="L1132">
        <v>0</v>
      </c>
      <c r="M1132">
        <v>0</v>
      </c>
      <c r="N1132" t="str">
        <f>VLOOKUP(O1132:O8163,'VLOOKUP Ranges'!$A$9:$B$12,2,TRUE)</f>
        <v>29-55</v>
      </c>
      <c r="O1132">
        <v>37</v>
      </c>
      <c r="P1132">
        <v>1</v>
      </c>
      <c r="Q1132" t="s">
        <v>45</v>
      </c>
      <c r="R1132" t="s">
        <v>44</v>
      </c>
      <c r="S1132" t="s">
        <v>44</v>
      </c>
      <c r="T1132" t="s">
        <v>44</v>
      </c>
      <c r="U1132" t="s">
        <v>44</v>
      </c>
      <c r="V1132" t="s">
        <v>45</v>
      </c>
      <c r="W1132" t="s">
        <v>45</v>
      </c>
      <c r="X1132">
        <v>1</v>
      </c>
      <c r="Y1132" t="str">
        <f>VLOOKUP(Z1132:Z8163,'VLOOKUP Ranges'!$A$2:$B$5,2,TRUE)</f>
        <v>89-118</v>
      </c>
      <c r="Z1132">
        <v>96.55</v>
      </c>
      <c r="AA1132">
        <v>3580.3</v>
      </c>
      <c r="AB1132" t="s">
        <v>45</v>
      </c>
      <c r="AC1132">
        <v>1</v>
      </c>
      <c r="AD1132">
        <v>81</v>
      </c>
      <c r="AE1132">
        <v>4448</v>
      </c>
      <c r="AF1132" t="s">
        <v>603</v>
      </c>
      <c r="AG1132" t="b">
        <v>0</v>
      </c>
      <c r="AH1132" t="b">
        <v>0</v>
      </c>
      <c r="AI1132" t="b">
        <v>1</v>
      </c>
      <c r="AJ1132" t="b">
        <v>0</v>
      </c>
      <c r="AK1132" t="b">
        <v>0</v>
      </c>
      <c r="AL1132" t="b">
        <v>1</v>
      </c>
      <c r="AM1132" t="b">
        <v>0</v>
      </c>
      <c r="AN1132">
        <v>96.764864864864805</v>
      </c>
      <c r="AO1132">
        <f t="shared" si="17"/>
        <v>97</v>
      </c>
      <c r="AP1132" t="b">
        <v>0</v>
      </c>
    </row>
    <row r="1133" spans="1:42" x14ac:dyDescent="0.25">
      <c r="A1133" t="s">
        <v>2728</v>
      </c>
      <c r="B1133">
        <v>1</v>
      </c>
      <c r="C1133" t="s">
        <v>40</v>
      </c>
      <c r="D1133" t="s">
        <v>41</v>
      </c>
      <c r="E1133" t="s">
        <v>775</v>
      </c>
      <c r="F1133">
        <v>94596</v>
      </c>
      <c r="G1133" t="s">
        <v>778</v>
      </c>
      <c r="H1133">
        <v>37.900661999999997</v>
      </c>
      <c r="I1133">
        <v>-122.05278199999999</v>
      </c>
      <c r="J1133">
        <v>0</v>
      </c>
      <c r="K1133">
        <v>0</v>
      </c>
      <c r="L1133">
        <v>0</v>
      </c>
      <c r="M1133">
        <v>0</v>
      </c>
      <c r="N1133" t="str">
        <f>VLOOKUP(O1133:O8164,'VLOOKUP Ranges'!$A$9:$B$12,2,TRUE)</f>
        <v>1-9</v>
      </c>
      <c r="O1133">
        <v>7</v>
      </c>
      <c r="P1133">
        <v>0</v>
      </c>
      <c r="Q1133" t="s">
        <v>62</v>
      </c>
      <c r="R1133" t="s">
        <v>44</v>
      </c>
      <c r="S1133" t="s">
        <v>45</v>
      </c>
      <c r="T1133" t="s">
        <v>44</v>
      </c>
      <c r="U1133" t="s">
        <v>44</v>
      </c>
      <c r="V1133" t="s">
        <v>44</v>
      </c>
      <c r="W1133" t="s">
        <v>45</v>
      </c>
      <c r="X1133">
        <v>1</v>
      </c>
      <c r="Y1133" t="str">
        <f>VLOOKUP(Z1133:Z8164,'VLOOKUP Ranges'!$A$2:$B$5,2,TRUE)</f>
        <v>35-70</v>
      </c>
      <c r="Z1133">
        <v>40.1</v>
      </c>
      <c r="AA1133">
        <v>293.3</v>
      </c>
      <c r="AB1133" t="s">
        <v>45</v>
      </c>
      <c r="AC1133">
        <v>1</v>
      </c>
      <c r="AD1133">
        <v>68</v>
      </c>
      <c r="AE1133">
        <v>4414</v>
      </c>
      <c r="AF1133" t="s">
        <v>603</v>
      </c>
      <c r="AG1133" t="b">
        <v>0</v>
      </c>
      <c r="AH1133" t="b">
        <v>0</v>
      </c>
      <c r="AI1133" t="b">
        <v>0</v>
      </c>
      <c r="AJ1133" t="b">
        <v>0</v>
      </c>
      <c r="AK1133" t="b">
        <v>1</v>
      </c>
      <c r="AL1133" t="b">
        <v>0</v>
      </c>
      <c r="AM1133" t="b">
        <v>0</v>
      </c>
      <c r="AN1133">
        <v>41.9</v>
      </c>
      <c r="AO1133">
        <f t="shared" si="17"/>
        <v>41</v>
      </c>
      <c r="AP1133" t="b">
        <v>0</v>
      </c>
    </row>
    <row r="1134" spans="1:42" x14ac:dyDescent="0.25">
      <c r="A1134" t="s">
        <v>2729</v>
      </c>
      <c r="B1134">
        <v>1</v>
      </c>
      <c r="C1134" t="s">
        <v>40</v>
      </c>
      <c r="D1134" t="s">
        <v>41</v>
      </c>
      <c r="E1134" t="s">
        <v>782</v>
      </c>
      <c r="F1134">
        <v>94601</v>
      </c>
      <c r="G1134" t="s">
        <v>1843</v>
      </c>
      <c r="H1134">
        <v>37.776522999999997</v>
      </c>
      <c r="I1134">
        <v>-122.219268</v>
      </c>
      <c r="J1134">
        <v>1</v>
      </c>
      <c r="K1134">
        <v>1</v>
      </c>
      <c r="L1134">
        <v>0</v>
      </c>
      <c r="M1134">
        <v>0</v>
      </c>
      <c r="N1134" t="str">
        <f>VLOOKUP(O1134:O8165,'VLOOKUP Ranges'!$A$9:$B$12,2,TRUE)</f>
        <v>9-29</v>
      </c>
      <c r="O1134">
        <v>24</v>
      </c>
      <c r="P1134">
        <v>1</v>
      </c>
      <c r="Q1134" t="s">
        <v>45</v>
      </c>
      <c r="R1134" t="s">
        <v>44</v>
      </c>
      <c r="S1134" t="s">
        <v>45</v>
      </c>
      <c r="T1134" t="s">
        <v>44</v>
      </c>
      <c r="U1134" t="s">
        <v>44</v>
      </c>
      <c r="V1134" t="s">
        <v>45</v>
      </c>
      <c r="W1134" t="s">
        <v>45</v>
      </c>
      <c r="X1134">
        <v>1</v>
      </c>
      <c r="Y1134" t="str">
        <f>VLOOKUP(Z1134:Z8165,'VLOOKUP Ranges'!$A$2:$B$5,2,TRUE)</f>
        <v>89-118</v>
      </c>
      <c r="Z1134">
        <v>101.25</v>
      </c>
      <c r="AA1134">
        <v>2440.15</v>
      </c>
      <c r="AB1134" t="s">
        <v>45</v>
      </c>
      <c r="AC1134">
        <v>1</v>
      </c>
      <c r="AD1134">
        <v>87</v>
      </c>
      <c r="AE1134">
        <v>4287</v>
      </c>
      <c r="AF1134" t="s">
        <v>613</v>
      </c>
      <c r="AG1134" t="b">
        <v>0</v>
      </c>
      <c r="AH1134" t="b">
        <v>0</v>
      </c>
      <c r="AI1134" t="b">
        <v>1</v>
      </c>
      <c r="AJ1134" t="b">
        <v>0</v>
      </c>
      <c r="AK1134" t="b">
        <v>0</v>
      </c>
      <c r="AL1134" t="b">
        <v>1</v>
      </c>
      <c r="AM1134" t="b">
        <v>0</v>
      </c>
      <c r="AN1134">
        <v>101.672916666666</v>
      </c>
      <c r="AO1134">
        <f t="shared" si="17"/>
        <v>102</v>
      </c>
      <c r="AP1134" t="b">
        <v>0</v>
      </c>
    </row>
    <row r="1135" spans="1:42" x14ac:dyDescent="0.25">
      <c r="A1135" t="s">
        <v>2730</v>
      </c>
      <c r="B1135">
        <v>1</v>
      </c>
      <c r="C1135" t="s">
        <v>40</v>
      </c>
      <c r="D1135" t="s">
        <v>41</v>
      </c>
      <c r="E1135" t="s">
        <v>782</v>
      </c>
      <c r="F1135">
        <v>94602</v>
      </c>
      <c r="G1135" t="s">
        <v>2731</v>
      </c>
      <c r="H1135">
        <v>37.803882999999999</v>
      </c>
      <c r="I1135">
        <v>-122.208417</v>
      </c>
      <c r="J1135">
        <v>0</v>
      </c>
      <c r="K1135">
        <v>0</v>
      </c>
      <c r="L1135">
        <v>0</v>
      </c>
      <c r="M1135">
        <v>0</v>
      </c>
      <c r="N1135" t="str">
        <f>VLOOKUP(O1135:O8166,'VLOOKUP Ranges'!$A$9:$B$12,2,TRUE)</f>
        <v>1-9</v>
      </c>
      <c r="O1135">
        <v>1</v>
      </c>
      <c r="P1135">
        <v>1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45</v>
      </c>
      <c r="W1135" t="s">
        <v>44</v>
      </c>
      <c r="X1135">
        <v>0</v>
      </c>
      <c r="Y1135" t="str">
        <f>VLOOKUP(Z1135:Z8166,'VLOOKUP Ranges'!$A$2:$B$5,2,TRUE)</f>
        <v>70-89</v>
      </c>
      <c r="Z1135">
        <v>79.55</v>
      </c>
      <c r="AA1135">
        <v>79.55</v>
      </c>
      <c r="AB1135" t="s">
        <v>45</v>
      </c>
      <c r="AC1135">
        <v>1</v>
      </c>
      <c r="AD1135">
        <v>81</v>
      </c>
      <c r="AE1135">
        <v>5082</v>
      </c>
      <c r="AF1135" t="s">
        <v>46</v>
      </c>
      <c r="AG1135" t="b">
        <v>0</v>
      </c>
      <c r="AH1135" t="b">
        <v>0</v>
      </c>
      <c r="AI1135" t="b">
        <v>1</v>
      </c>
      <c r="AJ1135" t="b">
        <v>0</v>
      </c>
      <c r="AK1135" t="b">
        <v>0</v>
      </c>
      <c r="AL1135" t="b">
        <v>1</v>
      </c>
      <c r="AM1135" t="b">
        <v>0</v>
      </c>
      <c r="AN1135">
        <v>79.55</v>
      </c>
      <c r="AO1135">
        <f t="shared" si="17"/>
        <v>80</v>
      </c>
      <c r="AP1135" t="b">
        <v>0</v>
      </c>
    </row>
    <row r="1136" spans="1:42" x14ac:dyDescent="0.25">
      <c r="A1136" t="s">
        <v>2732</v>
      </c>
      <c r="B1136">
        <v>1</v>
      </c>
      <c r="C1136" t="s">
        <v>40</v>
      </c>
      <c r="D1136" t="s">
        <v>41</v>
      </c>
      <c r="E1136" t="s">
        <v>782</v>
      </c>
      <c r="F1136">
        <v>94611</v>
      </c>
      <c r="G1136" t="s">
        <v>2733</v>
      </c>
      <c r="H1136">
        <v>37.828415999999997</v>
      </c>
      <c r="I1136">
        <v>-122.216005</v>
      </c>
      <c r="J1136">
        <v>0</v>
      </c>
      <c r="K1136">
        <v>0</v>
      </c>
      <c r="L1136">
        <v>0</v>
      </c>
      <c r="M1136">
        <v>0</v>
      </c>
      <c r="N1136" t="str">
        <f>VLOOKUP(O1136:O8167,'VLOOKUP Ranges'!$A$9:$B$12,2,TRUE)</f>
        <v>29-55</v>
      </c>
      <c r="O1136">
        <v>32</v>
      </c>
      <c r="P1136">
        <v>1</v>
      </c>
      <c r="Q1136" t="s">
        <v>45</v>
      </c>
      <c r="R1136" t="s">
        <v>44</v>
      </c>
      <c r="S1136" t="s">
        <v>44</v>
      </c>
      <c r="T1136" t="s">
        <v>44</v>
      </c>
      <c r="U1136" t="s">
        <v>44</v>
      </c>
      <c r="V1136" t="s">
        <v>45</v>
      </c>
      <c r="W1136" t="s">
        <v>44</v>
      </c>
      <c r="X1136">
        <v>0</v>
      </c>
      <c r="Y1136" t="str">
        <f>VLOOKUP(Z1136:Z8167,'VLOOKUP Ranges'!$A$2:$B$5,2,TRUE)</f>
        <v>70-89</v>
      </c>
      <c r="Z1136">
        <v>84.05</v>
      </c>
      <c r="AA1136">
        <v>2781.85</v>
      </c>
      <c r="AB1136" t="s">
        <v>45</v>
      </c>
      <c r="AC1136">
        <v>1</v>
      </c>
      <c r="AD1136">
        <v>68</v>
      </c>
      <c r="AE1136">
        <v>3553</v>
      </c>
      <c r="AF1136" t="s">
        <v>49</v>
      </c>
      <c r="AG1136" t="b">
        <v>1</v>
      </c>
      <c r="AH1136" t="b">
        <v>0</v>
      </c>
      <c r="AI1136" t="b">
        <v>1</v>
      </c>
      <c r="AJ1136" t="b">
        <v>0</v>
      </c>
      <c r="AK1136" t="b">
        <v>0</v>
      </c>
      <c r="AL1136" t="b">
        <v>1</v>
      </c>
      <c r="AM1136" t="b">
        <v>0</v>
      </c>
      <c r="AN1136">
        <v>86.932812499999997</v>
      </c>
      <c r="AO1136">
        <f t="shared" si="17"/>
        <v>85</v>
      </c>
      <c r="AP1136" t="b">
        <v>0</v>
      </c>
    </row>
    <row r="1137" spans="1:42" x14ac:dyDescent="0.25">
      <c r="A1137" t="s">
        <v>2734</v>
      </c>
      <c r="B1137">
        <v>1</v>
      </c>
      <c r="C1137" t="s">
        <v>40</v>
      </c>
      <c r="D1137" t="s">
        <v>41</v>
      </c>
      <c r="E1137" t="s">
        <v>782</v>
      </c>
      <c r="F1137">
        <v>94619</v>
      </c>
      <c r="G1137" t="s">
        <v>2735</v>
      </c>
      <c r="H1137">
        <v>37.787185999999998</v>
      </c>
      <c r="I1137">
        <v>-122.14633000000001</v>
      </c>
      <c r="J1137">
        <v>1</v>
      </c>
      <c r="K1137">
        <v>0</v>
      </c>
      <c r="L1137">
        <v>0</v>
      </c>
      <c r="M1137">
        <v>0</v>
      </c>
      <c r="N1137" t="str">
        <f>VLOOKUP(O1137:O8168,'VLOOKUP Ranges'!$A$9:$B$12,2,TRUE)</f>
        <v>1-9</v>
      </c>
      <c r="O1137">
        <v>1</v>
      </c>
      <c r="P1137">
        <v>1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45</v>
      </c>
      <c r="W1137" t="s">
        <v>45</v>
      </c>
      <c r="X1137">
        <v>1</v>
      </c>
      <c r="Y1137" t="str">
        <f>VLOOKUP(Z1137:Z8168,'VLOOKUP Ranges'!$A$2:$B$5,2,TRUE)</f>
        <v>70-89</v>
      </c>
      <c r="Z1137">
        <v>89.1</v>
      </c>
      <c r="AA1137">
        <v>89.1</v>
      </c>
      <c r="AB1137" t="s">
        <v>45</v>
      </c>
      <c r="AC1137">
        <v>1</v>
      </c>
      <c r="AD1137">
        <v>79</v>
      </c>
      <c r="AE1137">
        <v>2905</v>
      </c>
      <c r="AF1137" t="s">
        <v>49</v>
      </c>
      <c r="AG1137" t="b">
        <v>0</v>
      </c>
      <c r="AH1137" t="b">
        <v>0</v>
      </c>
      <c r="AI1137" t="b">
        <v>1</v>
      </c>
      <c r="AJ1137" t="b">
        <v>0</v>
      </c>
      <c r="AK1137" t="b">
        <v>0</v>
      </c>
      <c r="AL1137" t="b">
        <v>1</v>
      </c>
      <c r="AM1137" t="b">
        <v>0</v>
      </c>
      <c r="AN1137">
        <v>89.1</v>
      </c>
      <c r="AO1137">
        <f t="shared" si="17"/>
        <v>90</v>
      </c>
      <c r="AP1137" t="b">
        <v>0</v>
      </c>
    </row>
    <row r="1138" spans="1:42" x14ac:dyDescent="0.25">
      <c r="A1138" t="s">
        <v>2736</v>
      </c>
      <c r="B1138">
        <v>1</v>
      </c>
      <c r="C1138" t="s">
        <v>40</v>
      </c>
      <c r="D1138" t="s">
        <v>41</v>
      </c>
      <c r="E1138" t="s">
        <v>787</v>
      </c>
      <c r="F1138">
        <v>94703</v>
      </c>
      <c r="G1138" t="s">
        <v>1852</v>
      </c>
      <c r="H1138">
        <v>37.863843000000003</v>
      </c>
      <c r="I1138">
        <v>-122.275684</v>
      </c>
      <c r="J1138">
        <v>0</v>
      </c>
      <c r="K1138">
        <v>0</v>
      </c>
      <c r="L1138">
        <v>1</v>
      </c>
      <c r="M1138">
        <v>0</v>
      </c>
      <c r="N1138" t="str">
        <f>VLOOKUP(O1138:O8169,'VLOOKUP Ranges'!$A$9:$B$12,2,TRUE)</f>
        <v>9-29</v>
      </c>
      <c r="O1138">
        <v>17</v>
      </c>
      <c r="P1138">
        <v>1</v>
      </c>
      <c r="Q1138" t="s">
        <v>45</v>
      </c>
      <c r="R1138" t="s">
        <v>45</v>
      </c>
      <c r="S1138" t="s">
        <v>44</v>
      </c>
      <c r="T1138" t="s">
        <v>45</v>
      </c>
      <c r="U1138" t="s">
        <v>44</v>
      </c>
      <c r="V1138" t="s">
        <v>45</v>
      </c>
      <c r="W1138" t="s">
        <v>44</v>
      </c>
      <c r="X1138">
        <v>0</v>
      </c>
      <c r="Y1138" t="str">
        <f>VLOOKUP(Z1138:Z8169,'VLOOKUP Ranges'!$A$2:$B$5,2,TRUE)</f>
        <v>89-118</v>
      </c>
      <c r="Z1138">
        <v>94.4</v>
      </c>
      <c r="AA1138">
        <v>1607.2</v>
      </c>
      <c r="AB1138" t="s">
        <v>45</v>
      </c>
      <c r="AC1138">
        <v>1</v>
      </c>
      <c r="AD1138">
        <v>66</v>
      </c>
      <c r="AE1138">
        <v>4103</v>
      </c>
      <c r="AF1138" t="s">
        <v>49</v>
      </c>
      <c r="AG1138" t="b">
        <v>0</v>
      </c>
      <c r="AH1138" t="b">
        <v>0</v>
      </c>
      <c r="AI1138" t="b">
        <v>1</v>
      </c>
      <c r="AJ1138" t="b">
        <v>0</v>
      </c>
      <c r="AK1138" t="b">
        <v>0</v>
      </c>
      <c r="AL1138" t="b">
        <v>1</v>
      </c>
      <c r="AM1138" t="b">
        <v>0</v>
      </c>
      <c r="AN1138">
        <v>94.541176470588198</v>
      </c>
      <c r="AO1138">
        <f t="shared" si="17"/>
        <v>95</v>
      </c>
      <c r="AP1138" t="b">
        <v>1</v>
      </c>
    </row>
    <row r="1139" spans="1:42" x14ac:dyDescent="0.25">
      <c r="A1139" t="s">
        <v>2737</v>
      </c>
      <c r="B1139">
        <v>1</v>
      </c>
      <c r="C1139" t="s">
        <v>40</v>
      </c>
      <c r="D1139" t="s">
        <v>41</v>
      </c>
      <c r="E1139" t="s">
        <v>787</v>
      </c>
      <c r="F1139">
        <v>94704</v>
      </c>
      <c r="G1139" t="s">
        <v>788</v>
      </c>
      <c r="H1139">
        <v>37.871416000000004</v>
      </c>
      <c r="I1139">
        <v>-122.24659699999999</v>
      </c>
      <c r="J1139">
        <v>1</v>
      </c>
      <c r="K1139">
        <v>0</v>
      </c>
      <c r="L1139">
        <v>0</v>
      </c>
      <c r="M1139">
        <v>0</v>
      </c>
      <c r="N1139" t="str">
        <f>VLOOKUP(O1139:O8170,'VLOOKUP Ranges'!$A$9:$B$12,2,TRUE)</f>
        <v>9-29</v>
      </c>
      <c r="O1139">
        <v>19</v>
      </c>
      <c r="P1139">
        <v>1</v>
      </c>
      <c r="Q1139" t="s">
        <v>44</v>
      </c>
      <c r="R1139" t="s">
        <v>44</v>
      </c>
      <c r="S1139" t="s">
        <v>45</v>
      </c>
      <c r="T1139" t="s">
        <v>45</v>
      </c>
      <c r="U1139" t="s">
        <v>44</v>
      </c>
      <c r="V1139" t="s">
        <v>44</v>
      </c>
      <c r="W1139" t="s">
        <v>44</v>
      </c>
      <c r="X1139">
        <v>1</v>
      </c>
      <c r="Y1139" t="str">
        <f>VLOOKUP(Z1139:Z8170,'VLOOKUP Ranges'!$A$2:$B$5,2,TRUE)</f>
        <v>70-89</v>
      </c>
      <c r="Z1139">
        <v>78.25</v>
      </c>
      <c r="AA1139">
        <v>1490.95</v>
      </c>
      <c r="AB1139" t="s">
        <v>45</v>
      </c>
      <c r="AC1139">
        <v>1</v>
      </c>
      <c r="AD1139">
        <v>72</v>
      </c>
      <c r="AE1139">
        <v>3666</v>
      </c>
      <c r="AF1139" t="s">
        <v>56</v>
      </c>
      <c r="AG1139" t="b">
        <v>0</v>
      </c>
      <c r="AH1139" t="b">
        <v>0</v>
      </c>
      <c r="AI1139" t="b">
        <v>1</v>
      </c>
      <c r="AJ1139" t="b">
        <v>0</v>
      </c>
      <c r="AK1139" t="b">
        <v>0</v>
      </c>
      <c r="AL1139" t="b">
        <v>1</v>
      </c>
      <c r="AM1139" t="b">
        <v>0</v>
      </c>
      <c r="AN1139">
        <v>78.4710526315789</v>
      </c>
      <c r="AO1139">
        <f t="shared" si="17"/>
        <v>79</v>
      </c>
      <c r="AP1139" t="b">
        <v>0</v>
      </c>
    </row>
    <row r="1140" spans="1:42" x14ac:dyDescent="0.25">
      <c r="A1140" t="s">
        <v>2738</v>
      </c>
      <c r="B1140">
        <v>1</v>
      </c>
      <c r="C1140" t="s">
        <v>40</v>
      </c>
      <c r="D1140" t="s">
        <v>41</v>
      </c>
      <c r="E1140" t="s">
        <v>2739</v>
      </c>
      <c r="F1140">
        <v>94806</v>
      </c>
      <c r="G1140" t="s">
        <v>2740</v>
      </c>
      <c r="H1140">
        <v>37.980269</v>
      </c>
      <c r="I1140">
        <v>-122.342635</v>
      </c>
      <c r="J1140">
        <v>1</v>
      </c>
      <c r="K1140">
        <v>1</v>
      </c>
      <c r="L1140">
        <v>0</v>
      </c>
      <c r="M1140">
        <v>0</v>
      </c>
      <c r="N1140" t="str">
        <f>VLOOKUP(O1140:O8171,'VLOOKUP Ranges'!$A$9:$B$12,2,TRUE)</f>
        <v>1-9</v>
      </c>
      <c r="O1140">
        <v>2</v>
      </c>
      <c r="P1140">
        <v>1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>
        <v>1</v>
      </c>
      <c r="Y1140" t="str">
        <f>VLOOKUP(Z1140:Z8171,'VLOOKUP Ranges'!$A$2:$B$5,2,TRUE)</f>
        <v>35-70</v>
      </c>
      <c r="Z1140">
        <v>44.15</v>
      </c>
      <c r="AA1140">
        <v>92.65</v>
      </c>
      <c r="AB1140" t="s">
        <v>45</v>
      </c>
      <c r="AC1140">
        <v>1</v>
      </c>
      <c r="AD1140">
        <v>86</v>
      </c>
      <c r="AE1140">
        <v>5655</v>
      </c>
      <c r="AF1140" t="s">
        <v>59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 t="b">
        <v>1</v>
      </c>
      <c r="AM1140" t="b">
        <v>0</v>
      </c>
      <c r="AN1140">
        <v>46.325000000000003</v>
      </c>
      <c r="AO1140">
        <f t="shared" si="17"/>
        <v>45</v>
      </c>
      <c r="AP1140" t="b">
        <v>0</v>
      </c>
    </row>
    <row r="1141" spans="1:42" x14ac:dyDescent="0.25">
      <c r="A1141" t="s">
        <v>2741</v>
      </c>
      <c r="B1141">
        <v>1</v>
      </c>
      <c r="C1141" t="s">
        <v>40</v>
      </c>
      <c r="D1141" t="s">
        <v>41</v>
      </c>
      <c r="E1141" t="s">
        <v>797</v>
      </c>
      <c r="F1141">
        <v>94903</v>
      </c>
      <c r="G1141" t="s">
        <v>798</v>
      </c>
      <c r="H1141">
        <v>38.018065</v>
      </c>
      <c r="I1141">
        <v>-122.546024</v>
      </c>
      <c r="J1141">
        <v>0</v>
      </c>
      <c r="K1141">
        <v>1</v>
      </c>
      <c r="L1141">
        <v>0</v>
      </c>
      <c r="M1141">
        <v>0</v>
      </c>
      <c r="N1141" t="str">
        <f>VLOOKUP(O1141:O8172,'VLOOKUP Ranges'!$A$9:$B$12,2,TRUE)</f>
        <v>1-9</v>
      </c>
      <c r="O1141">
        <v>8</v>
      </c>
      <c r="P1141">
        <v>1</v>
      </c>
      <c r="Q1141" t="s">
        <v>45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>
        <v>1</v>
      </c>
      <c r="Y1141" t="str">
        <f>VLOOKUP(Z1141:Z8172,'VLOOKUP Ranges'!$A$2:$B$5,2,TRUE)</f>
        <v>70-89</v>
      </c>
      <c r="Z1141">
        <v>75.75</v>
      </c>
      <c r="AA1141">
        <v>606.25</v>
      </c>
      <c r="AB1141" t="s">
        <v>45</v>
      </c>
      <c r="AC1141">
        <v>1</v>
      </c>
      <c r="AD1141">
        <v>92</v>
      </c>
      <c r="AE1141">
        <v>4174</v>
      </c>
      <c r="AF1141" t="s">
        <v>63</v>
      </c>
      <c r="AG1141" t="b">
        <v>0</v>
      </c>
      <c r="AH1141" t="b">
        <v>0</v>
      </c>
      <c r="AI1141" t="b">
        <v>1</v>
      </c>
      <c r="AJ1141" t="b">
        <v>0</v>
      </c>
      <c r="AK1141" t="b">
        <v>0</v>
      </c>
      <c r="AL1141" t="b">
        <v>1</v>
      </c>
      <c r="AM1141" t="b">
        <v>0</v>
      </c>
      <c r="AN1141">
        <v>75.78125</v>
      </c>
      <c r="AO1141">
        <f t="shared" si="17"/>
        <v>76</v>
      </c>
      <c r="AP1141" t="b">
        <v>0</v>
      </c>
    </row>
    <row r="1142" spans="1:42" x14ac:dyDescent="0.25">
      <c r="A1142" t="s">
        <v>2742</v>
      </c>
      <c r="B1142">
        <v>1</v>
      </c>
      <c r="C1142" t="s">
        <v>40</v>
      </c>
      <c r="D1142" t="s">
        <v>41</v>
      </c>
      <c r="E1142" t="s">
        <v>2743</v>
      </c>
      <c r="F1142">
        <v>94924</v>
      </c>
      <c r="G1142" t="s">
        <v>2744</v>
      </c>
      <c r="H1142">
        <v>37.943086999999998</v>
      </c>
      <c r="I1142">
        <v>-122.72378999999999</v>
      </c>
      <c r="J1142">
        <v>0</v>
      </c>
      <c r="K1142">
        <v>0</v>
      </c>
      <c r="L1142">
        <v>0</v>
      </c>
      <c r="M1142">
        <v>0</v>
      </c>
      <c r="N1142" t="str">
        <f>VLOOKUP(O1142:O8173,'VLOOKUP Ranges'!$A$9:$B$12,2,TRUE)</f>
        <v>1-9</v>
      </c>
      <c r="O1142">
        <v>1</v>
      </c>
      <c r="P1142">
        <v>1</v>
      </c>
      <c r="Q1142" t="s">
        <v>44</v>
      </c>
      <c r="R1142" t="s">
        <v>66</v>
      </c>
      <c r="S1142" t="s">
        <v>66</v>
      </c>
      <c r="T1142" t="s">
        <v>66</v>
      </c>
      <c r="U1142" t="s">
        <v>66</v>
      </c>
      <c r="V1142" t="s">
        <v>66</v>
      </c>
      <c r="W1142" t="s">
        <v>66</v>
      </c>
      <c r="X1142">
        <v>1</v>
      </c>
      <c r="Y1142" t="str">
        <f>VLOOKUP(Z1142:Z8173,'VLOOKUP Ranges'!$A$2:$B$5,2,TRUE)</f>
        <v>18-35</v>
      </c>
      <c r="Z1142">
        <v>19.100000000000001</v>
      </c>
      <c r="AA1142">
        <v>19.100000000000001</v>
      </c>
      <c r="AB1142" t="s">
        <v>45</v>
      </c>
      <c r="AC1142">
        <v>1</v>
      </c>
      <c r="AD1142">
        <v>84</v>
      </c>
      <c r="AE1142">
        <v>5890</v>
      </c>
      <c r="AF1142" t="s">
        <v>46</v>
      </c>
      <c r="AG1142" t="b">
        <v>0</v>
      </c>
      <c r="AH1142" t="b">
        <v>0</v>
      </c>
      <c r="AI1142" t="b">
        <v>0</v>
      </c>
      <c r="AJ1142" t="b">
        <v>1</v>
      </c>
      <c r="AK1142" t="b">
        <v>0</v>
      </c>
      <c r="AL1142" t="b">
        <v>0</v>
      </c>
      <c r="AM1142" t="b">
        <v>1</v>
      </c>
      <c r="AN1142">
        <v>19.100000000000001</v>
      </c>
      <c r="AO1142">
        <f t="shared" si="17"/>
        <v>20</v>
      </c>
      <c r="AP1142" t="b">
        <v>0</v>
      </c>
    </row>
    <row r="1143" spans="1:42" x14ac:dyDescent="0.25">
      <c r="A1143" t="s">
        <v>2745</v>
      </c>
      <c r="B1143">
        <v>1</v>
      </c>
      <c r="C1143" t="s">
        <v>40</v>
      </c>
      <c r="D1143" t="s">
        <v>41</v>
      </c>
      <c r="E1143" t="s">
        <v>2746</v>
      </c>
      <c r="F1143">
        <v>94925</v>
      </c>
      <c r="G1143" t="s">
        <v>2747</v>
      </c>
      <c r="H1143">
        <v>37.924014</v>
      </c>
      <c r="I1143">
        <v>-122.51169400000001</v>
      </c>
      <c r="J1143">
        <v>1</v>
      </c>
      <c r="K1143">
        <v>1</v>
      </c>
      <c r="L1143">
        <v>1</v>
      </c>
      <c r="M1143">
        <v>0</v>
      </c>
      <c r="N1143" t="str">
        <f>VLOOKUP(O1143:O8174,'VLOOKUP Ranges'!$A$9:$B$12,2,TRUE)</f>
        <v>1-9</v>
      </c>
      <c r="O1143">
        <v>1</v>
      </c>
      <c r="P1143">
        <v>1</v>
      </c>
      <c r="Q1143" t="s">
        <v>45</v>
      </c>
      <c r="R1143" t="s">
        <v>45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>
        <v>1</v>
      </c>
      <c r="Y1143" t="str">
        <f>VLOOKUP(Z1143:Z8174,'VLOOKUP Ranges'!$A$2:$B$5,2,TRUE)</f>
        <v>70-89</v>
      </c>
      <c r="Z1143">
        <v>80.3</v>
      </c>
      <c r="AA1143">
        <v>80.3</v>
      </c>
      <c r="AB1143" t="s">
        <v>45</v>
      </c>
      <c r="AC1143">
        <v>1</v>
      </c>
      <c r="AD1143">
        <v>87</v>
      </c>
      <c r="AE1143">
        <v>4138</v>
      </c>
      <c r="AF1143" t="s">
        <v>56</v>
      </c>
      <c r="AG1143" t="b">
        <v>0</v>
      </c>
      <c r="AH1143" t="b">
        <v>0</v>
      </c>
      <c r="AI1143" t="b">
        <v>1</v>
      </c>
      <c r="AJ1143" t="b">
        <v>0</v>
      </c>
      <c r="AK1143" t="b">
        <v>0</v>
      </c>
      <c r="AL1143" t="b">
        <v>1</v>
      </c>
      <c r="AM1143" t="b">
        <v>0</v>
      </c>
      <c r="AN1143">
        <v>80.3</v>
      </c>
      <c r="AO1143">
        <f t="shared" si="17"/>
        <v>81</v>
      </c>
      <c r="AP1143" t="b">
        <v>1</v>
      </c>
    </row>
    <row r="1144" spans="1:42" x14ac:dyDescent="0.25">
      <c r="A1144" t="s">
        <v>2748</v>
      </c>
      <c r="B1144">
        <v>1</v>
      </c>
      <c r="C1144" t="s">
        <v>40</v>
      </c>
      <c r="D1144" t="s">
        <v>41</v>
      </c>
      <c r="E1144" t="s">
        <v>806</v>
      </c>
      <c r="F1144">
        <v>94931</v>
      </c>
      <c r="G1144" t="s">
        <v>807</v>
      </c>
      <c r="H1144">
        <v>38.326214999999998</v>
      </c>
      <c r="I1144">
        <v>-122.71874200000001</v>
      </c>
      <c r="J1144">
        <v>0</v>
      </c>
      <c r="K1144">
        <v>0</v>
      </c>
      <c r="L1144">
        <v>0</v>
      </c>
      <c r="M1144">
        <v>0</v>
      </c>
      <c r="N1144" t="str">
        <f>VLOOKUP(O1144:O8175,'VLOOKUP Ranges'!$A$9:$B$12,2,TRUE)</f>
        <v>1-9</v>
      </c>
      <c r="O1144">
        <v>1</v>
      </c>
      <c r="P1144">
        <v>1</v>
      </c>
      <c r="Q1144" t="s">
        <v>44</v>
      </c>
      <c r="R1144" t="s">
        <v>44</v>
      </c>
      <c r="S1144" t="s">
        <v>44</v>
      </c>
      <c r="T1144" t="s">
        <v>45</v>
      </c>
      <c r="U1144" t="s">
        <v>44</v>
      </c>
      <c r="V1144" t="s">
        <v>44</v>
      </c>
      <c r="W1144" t="s">
        <v>44</v>
      </c>
      <c r="X1144">
        <v>1</v>
      </c>
      <c r="Y1144" t="str">
        <f>VLOOKUP(Z1144:Z8175,'VLOOKUP Ranges'!$A$2:$B$5,2,TRUE)</f>
        <v>70-89</v>
      </c>
      <c r="Z1144">
        <v>74.900000000000006</v>
      </c>
      <c r="AA1144">
        <v>74.900000000000006</v>
      </c>
      <c r="AB1144" t="s">
        <v>45</v>
      </c>
      <c r="AC1144">
        <v>1</v>
      </c>
      <c r="AD1144">
        <v>73</v>
      </c>
      <c r="AE1144">
        <v>5919</v>
      </c>
      <c r="AF1144" t="s">
        <v>56</v>
      </c>
      <c r="AG1144" t="b">
        <v>0</v>
      </c>
      <c r="AH1144" t="b">
        <v>0</v>
      </c>
      <c r="AI1144" t="b">
        <v>1</v>
      </c>
      <c r="AJ1144" t="b">
        <v>0</v>
      </c>
      <c r="AK1144" t="b">
        <v>0</v>
      </c>
      <c r="AL1144" t="b">
        <v>1</v>
      </c>
      <c r="AM1144" t="b">
        <v>0</v>
      </c>
      <c r="AN1144">
        <v>74.900000000000006</v>
      </c>
      <c r="AO1144">
        <f t="shared" si="17"/>
        <v>75</v>
      </c>
      <c r="AP1144" t="b">
        <v>0</v>
      </c>
    </row>
    <row r="1145" spans="1:42" x14ac:dyDescent="0.25">
      <c r="A1145" t="s">
        <v>2749</v>
      </c>
      <c r="B1145">
        <v>1</v>
      </c>
      <c r="C1145" t="s">
        <v>40</v>
      </c>
      <c r="D1145" t="s">
        <v>41</v>
      </c>
      <c r="E1145" t="s">
        <v>2750</v>
      </c>
      <c r="F1145">
        <v>94956</v>
      </c>
      <c r="G1145" t="s">
        <v>2751</v>
      </c>
      <c r="H1145">
        <v>38.060263999999997</v>
      </c>
      <c r="I1145">
        <v>-122.830646</v>
      </c>
      <c r="J1145">
        <v>0</v>
      </c>
      <c r="K1145">
        <v>1</v>
      </c>
      <c r="L1145">
        <v>0</v>
      </c>
      <c r="M1145">
        <v>0</v>
      </c>
      <c r="N1145" t="str">
        <f>VLOOKUP(O1145:O8176,'VLOOKUP Ranges'!$A$9:$B$12,2,TRUE)</f>
        <v>9-29</v>
      </c>
      <c r="O1145">
        <v>9</v>
      </c>
      <c r="P1145">
        <v>1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45</v>
      </c>
      <c r="W1145" t="s">
        <v>44</v>
      </c>
      <c r="X1145">
        <v>1</v>
      </c>
      <c r="Y1145" t="str">
        <f>VLOOKUP(Z1145:Z8176,'VLOOKUP Ranges'!$A$2:$B$5,2,TRUE)</f>
        <v>70-89</v>
      </c>
      <c r="Z1145">
        <v>80.849999999999994</v>
      </c>
      <c r="AA1145">
        <v>751.65</v>
      </c>
      <c r="AB1145" t="s">
        <v>45</v>
      </c>
      <c r="AC1145">
        <v>1</v>
      </c>
      <c r="AD1145">
        <v>71</v>
      </c>
      <c r="AE1145">
        <v>5242</v>
      </c>
      <c r="AF1145" t="s">
        <v>59</v>
      </c>
      <c r="AG1145" t="b">
        <v>0</v>
      </c>
      <c r="AH1145" t="b">
        <v>0</v>
      </c>
      <c r="AI1145" t="b">
        <v>1</v>
      </c>
      <c r="AJ1145" t="b">
        <v>0</v>
      </c>
      <c r="AK1145" t="b">
        <v>0</v>
      </c>
      <c r="AL1145" t="b">
        <v>1</v>
      </c>
      <c r="AM1145" t="b">
        <v>0</v>
      </c>
      <c r="AN1145">
        <v>83.516666666666595</v>
      </c>
      <c r="AO1145">
        <f t="shared" si="17"/>
        <v>81</v>
      </c>
      <c r="AP1145" t="b">
        <v>0</v>
      </c>
    </row>
    <row r="1146" spans="1:42" x14ac:dyDescent="0.25">
      <c r="A1146" t="s">
        <v>2752</v>
      </c>
      <c r="B1146">
        <v>1</v>
      </c>
      <c r="C1146" t="s">
        <v>40</v>
      </c>
      <c r="D1146" t="s">
        <v>41</v>
      </c>
      <c r="E1146" t="s">
        <v>828</v>
      </c>
      <c r="F1146">
        <v>94960</v>
      </c>
      <c r="G1146" t="s">
        <v>829</v>
      </c>
      <c r="H1146">
        <v>37.992719999999998</v>
      </c>
      <c r="I1146">
        <v>-122.57502599999999</v>
      </c>
      <c r="J1146">
        <v>1</v>
      </c>
      <c r="K1146">
        <v>0</v>
      </c>
      <c r="L1146">
        <v>0</v>
      </c>
      <c r="M1146">
        <v>0</v>
      </c>
      <c r="N1146" t="str">
        <f>VLOOKUP(O1146:O8177,'VLOOKUP Ranges'!$A$9:$B$12,2,TRUE)</f>
        <v>1-9</v>
      </c>
      <c r="O1146">
        <v>3</v>
      </c>
      <c r="P1146">
        <v>0</v>
      </c>
      <c r="Q1146" t="s">
        <v>62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>
        <v>0</v>
      </c>
      <c r="Y1146" t="str">
        <f>VLOOKUP(Z1146:Z8177,'VLOOKUP Ranges'!$A$2:$B$5,2,TRUE)</f>
        <v>18-35</v>
      </c>
      <c r="Z1146">
        <v>24.75</v>
      </c>
      <c r="AA1146">
        <v>66.95</v>
      </c>
      <c r="AB1146" t="s">
        <v>45</v>
      </c>
      <c r="AC1146">
        <v>1</v>
      </c>
      <c r="AD1146">
        <v>69</v>
      </c>
      <c r="AE1146">
        <v>3503</v>
      </c>
      <c r="AF1146" t="s">
        <v>59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1</v>
      </c>
      <c r="AM1146" t="b">
        <v>0</v>
      </c>
      <c r="AN1146">
        <v>22.316666666666599</v>
      </c>
      <c r="AO1146">
        <f t="shared" si="17"/>
        <v>25</v>
      </c>
      <c r="AP1146" t="b">
        <v>0</v>
      </c>
    </row>
    <row r="1147" spans="1:42" x14ac:dyDescent="0.25">
      <c r="A1147" t="s">
        <v>2753</v>
      </c>
      <c r="B1147">
        <v>1</v>
      </c>
      <c r="C1147" t="s">
        <v>40</v>
      </c>
      <c r="D1147" t="s">
        <v>41</v>
      </c>
      <c r="E1147" t="s">
        <v>843</v>
      </c>
      <c r="F1147">
        <v>95006</v>
      </c>
      <c r="G1147" t="s">
        <v>844</v>
      </c>
      <c r="H1147">
        <v>37.171726999999997</v>
      </c>
      <c r="I1147">
        <v>-122.142961</v>
      </c>
      <c r="J1147">
        <v>0</v>
      </c>
      <c r="K1147">
        <v>1</v>
      </c>
      <c r="L1147">
        <v>0</v>
      </c>
      <c r="M1147">
        <v>0</v>
      </c>
      <c r="N1147" t="str">
        <f>VLOOKUP(O1147:O8178,'VLOOKUP Ranges'!$A$9:$B$12,2,TRUE)</f>
        <v>29-55</v>
      </c>
      <c r="O1147">
        <v>49</v>
      </c>
      <c r="P1147">
        <v>1</v>
      </c>
      <c r="Q1147" t="s">
        <v>45</v>
      </c>
      <c r="R1147" t="s">
        <v>44</v>
      </c>
      <c r="S1147" t="s">
        <v>44</v>
      </c>
      <c r="T1147" t="s">
        <v>45</v>
      </c>
      <c r="U1147" t="s">
        <v>44</v>
      </c>
      <c r="V1147" t="s">
        <v>44</v>
      </c>
      <c r="W1147" t="s">
        <v>45</v>
      </c>
      <c r="X1147">
        <v>1</v>
      </c>
      <c r="Y1147" t="str">
        <f>VLOOKUP(Z1147:Z8178,'VLOOKUP Ranges'!$A$2:$B$5,2,TRUE)</f>
        <v>89-118</v>
      </c>
      <c r="Z1147">
        <v>90.85</v>
      </c>
      <c r="AA1147">
        <v>4515.8500000000004</v>
      </c>
      <c r="AB1147" t="s">
        <v>45</v>
      </c>
      <c r="AC1147">
        <v>1</v>
      </c>
      <c r="AD1147">
        <v>70</v>
      </c>
      <c r="AE1147">
        <v>5651</v>
      </c>
      <c r="AF1147" t="s">
        <v>59</v>
      </c>
      <c r="AG1147" t="b">
        <v>0</v>
      </c>
      <c r="AH1147" t="b">
        <v>0</v>
      </c>
      <c r="AI1147" t="b">
        <v>1</v>
      </c>
      <c r="AJ1147" t="b">
        <v>0</v>
      </c>
      <c r="AK1147" t="b">
        <v>1</v>
      </c>
      <c r="AL1147" t="b">
        <v>0</v>
      </c>
      <c r="AM1147" t="b">
        <v>0</v>
      </c>
      <c r="AN1147">
        <v>92.1602040816326</v>
      </c>
      <c r="AO1147">
        <f t="shared" si="17"/>
        <v>91</v>
      </c>
      <c r="AP1147" t="b">
        <v>0</v>
      </c>
    </row>
    <row r="1148" spans="1:42" x14ac:dyDescent="0.25">
      <c r="A1148" t="s">
        <v>2754</v>
      </c>
      <c r="B1148">
        <v>1</v>
      </c>
      <c r="C1148" t="s">
        <v>40</v>
      </c>
      <c r="D1148" t="s">
        <v>41</v>
      </c>
      <c r="E1148" t="s">
        <v>2755</v>
      </c>
      <c r="F1148">
        <v>95010</v>
      </c>
      <c r="G1148" t="s">
        <v>2756</v>
      </c>
      <c r="H1148">
        <v>36.977024999999998</v>
      </c>
      <c r="I1148">
        <v>-121.95286400000001</v>
      </c>
      <c r="J1148">
        <v>0</v>
      </c>
      <c r="K1148">
        <v>0</v>
      </c>
      <c r="L1148">
        <v>1</v>
      </c>
      <c r="M1148">
        <v>0</v>
      </c>
      <c r="N1148" t="str">
        <f>VLOOKUP(O1148:O8179,'VLOOKUP Ranges'!$A$9:$B$12,2,TRUE)</f>
        <v>1-9</v>
      </c>
      <c r="O1148">
        <v>2</v>
      </c>
      <c r="P1148">
        <v>1</v>
      </c>
      <c r="Q1148" t="s">
        <v>44</v>
      </c>
      <c r="R1148" t="s">
        <v>44</v>
      </c>
      <c r="S1148" t="s">
        <v>45</v>
      </c>
      <c r="T1148" t="s">
        <v>45</v>
      </c>
      <c r="U1148" t="s">
        <v>44</v>
      </c>
      <c r="V1148" t="s">
        <v>44</v>
      </c>
      <c r="W1148" t="s">
        <v>44</v>
      </c>
      <c r="X1148">
        <v>0</v>
      </c>
      <c r="Y1148" t="str">
        <f>VLOOKUP(Z1148:Z8179,'VLOOKUP Ranges'!$A$2:$B$5,2,TRUE)</f>
        <v>70-89</v>
      </c>
      <c r="Z1148">
        <v>79.7</v>
      </c>
      <c r="AA1148">
        <v>165</v>
      </c>
      <c r="AB1148" t="s">
        <v>45</v>
      </c>
      <c r="AC1148">
        <v>1</v>
      </c>
      <c r="AD1148">
        <v>65</v>
      </c>
      <c r="AE1148">
        <v>3039</v>
      </c>
      <c r="AF1148" t="s">
        <v>63</v>
      </c>
      <c r="AG1148" t="b">
        <v>0</v>
      </c>
      <c r="AH1148" t="b">
        <v>0</v>
      </c>
      <c r="AI1148" t="b">
        <v>1</v>
      </c>
      <c r="AJ1148" t="b">
        <v>0</v>
      </c>
      <c r="AK1148" t="b">
        <v>0</v>
      </c>
      <c r="AL1148" t="b">
        <v>0</v>
      </c>
      <c r="AM1148" t="b">
        <v>0</v>
      </c>
      <c r="AN1148">
        <v>82.5</v>
      </c>
      <c r="AO1148">
        <f t="shared" si="17"/>
        <v>80</v>
      </c>
      <c r="AP1148" t="b">
        <v>0</v>
      </c>
    </row>
    <row r="1149" spans="1:42" x14ac:dyDescent="0.25">
      <c r="A1149" t="s">
        <v>2757</v>
      </c>
      <c r="B1149">
        <v>1</v>
      </c>
      <c r="C1149" t="s">
        <v>40</v>
      </c>
      <c r="D1149" t="s">
        <v>41</v>
      </c>
      <c r="E1149" t="s">
        <v>2758</v>
      </c>
      <c r="F1149">
        <v>95014</v>
      </c>
      <c r="G1149" t="s">
        <v>2759</v>
      </c>
      <c r="H1149">
        <v>37.306612000000001</v>
      </c>
      <c r="I1149">
        <v>-122.08062099999999</v>
      </c>
      <c r="J1149">
        <v>1</v>
      </c>
      <c r="K1149">
        <v>0</v>
      </c>
      <c r="L1149">
        <v>1</v>
      </c>
      <c r="M1149">
        <v>0</v>
      </c>
      <c r="N1149" t="str">
        <f>VLOOKUP(O1149:O8180,'VLOOKUP Ranges'!$A$9:$B$12,2,TRUE)</f>
        <v>55-77</v>
      </c>
      <c r="O1149">
        <v>55</v>
      </c>
      <c r="P1149">
        <v>1</v>
      </c>
      <c r="Q1149" t="s">
        <v>44</v>
      </c>
      <c r="R1149" t="s">
        <v>45</v>
      </c>
      <c r="S1149" t="s">
        <v>45</v>
      </c>
      <c r="T1149" t="s">
        <v>44</v>
      </c>
      <c r="U1149" t="s">
        <v>45</v>
      </c>
      <c r="V1149" t="s">
        <v>44</v>
      </c>
      <c r="W1149" t="s">
        <v>44</v>
      </c>
      <c r="X1149">
        <v>0</v>
      </c>
      <c r="Y1149" t="str">
        <f>VLOOKUP(Z1149:Z8180,'VLOOKUP Ranges'!$A$2:$B$5,2,TRUE)</f>
        <v>35-70</v>
      </c>
      <c r="Z1149">
        <v>57.55</v>
      </c>
      <c r="AA1149">
        <v>3046.4</v>
      </c>
      <c r="AB1149" t="s">
        <v>45</v>
      </c>
      <c r="AC1149">
        <v>1</v>
      </c>
      <c r="AD1149">
        <v>69</v>
      </c>
      <c r="AE1149">
        <v>5463</v>
      </c>
      <c r="AF1149" t="s">
        <v>63</v>
      </c>
      <c r="AG1149" t="b">
        <v>0</v>
      </c>
      <c r="AH1149" t="b">
        <v>1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>
        <v>55.389090909090903</v>
      </c>
      <c r="AO1149">
        <f t="shared" si="17"/>
        <v>58</v>
      </c>
      <c r="AP1149" t="b">
        <v>1</v>
      </c>
    </row>
    <row r="1150" spans="1:42" x14ac:dyDescent="0.25">
      <c r="A1150" t="s">
        <v>2760</v>
      </c>
      <c r="B1150">
        <v>1</v>
      </c>
      <c r="C1150" t="s">
        <v>40</v>
      </c>
      <c r="D1150" t="s">
        <v>41</v>
      </c>
      <c r="E1150" t="s">
        <v>855</v>
      </c>
      <c r="F1150">
        <v>95032</v>
      </c>
      <c r="G1150" t="s">
        <v>1886</v>
      </c>
      <c r="H1150">
        <v>37.233034000000004</v>
      </c>
      <c r="I1150">
        <v>-121.947427</v>
      </c>
      <c r="J1150">
        <v>0</v>
      </c>
      <c r="K1150">
        <v>0</v>
      </c>
      <c r="L1150">
        <v>1</v>
      </c>
      <c r="M1150">
        <v>0</v>
      </c>
      <c r="N1150" t="str">
        <f>VLOOKUP(O1150:O8181,'VLOOKUP Ranges'!$A$9:$B$12,2,TRUE)</f>
        <v>9-29</v>
      </c>
      <c r="O1150">
        <v>21</v>
      </c>
      <c r="P1150">
        <v>1</v>
      </c>
      <c r="Q1150" t="s">
        <v>45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45</v>
      </c>
      <c r="X1150">
        <v>1</v>
      </c>
      <c r="Y1150" t="str">
        <f>VLOOKUP(Z1150:Z8181,'VLOOKUP Ranges'!$A$2:$B$5,2,TRUE)</f>
        <v>70-89</v>
      </c>
      <c r="Z1150">
        <v>86.5</v>
      </c>
      <c r="AA1150">
        <v>1808.7</v>
      </c>
      <c r="AB1150" t="s">
        <v>45</v>
      </c>
      <c r="AC1150">
        <v>1</v>
      </c>
      <c r="AD1150">
        <v>72</v>
      </c>
      <c r="AE1150">
        <v>2036</v>
      </c>
      <c r="AF1150" t="s">
        <v>63</v>
      </c>
      <c r="AG1150" t="b">
        <v>0</v>
      </c>
      <c r="AH1150" t="b">
        <v>0</v>
      </c>
      <c r="AI1150" t="b">
        <v>1</v>
      </c>
      <c r="AJ1150" t="b">
        <v>0</v>
      </c>
      <c r="AK1150" t="b">
        <v>0</v>
      </c>
      <c r="AL1150" t="b">
        <v>1</v>
      </c>
      <c r="AM1150" t="b">
        <v>0</v>
      </c>
      <c r="AN1150">
        <v>86.128571428571405</v>
      </c>
      <c r="AO1150">
        <f t="shared" si="17"/>
        <v>87</v>
      </c>
      <c r="AP1150" t="b">
        <v>0</v>
      </c>
    </row>
    <row r="1151" spans="1:42" x14ac:dyDescent="0.25">
      <c r="A1151" t="s">
        <v>2761</v>
      </c>
      <c r="B1151">
        <v>1</v>
      </c>
      <c r="C1151" t="s">
        <v>40</v>
      </c>
      <c r="D1151" t="s">
        <v>41</v>
      </c>
      <c r="E1151" t="s">
        <v>2762</v>
      </c>
      <c r="F1151">
        <v>95035</v>
      </c>
      <c r="G1151" t="s">
        <v>2763</v>
      </c>
      <c r="H1151">
        <v>37.441930999999997</v>
      </c>
      <c r="I1151">
        <v>-121.878502</v>
      </c>
      <c r="J1151">
        <v>0</v>
      </c>
      <c r="K1151">
        <v>0</v>
      </c>
      <c r="L1151">
        <v>1</v>
      </c>
      <c r="M1151">
        <v>0</v>
      </c>
      <c r="N1151" t="str">
        <f>VLOOKUP(O1151:O8182,'VLOOKUP Ranges'!$A$9:$B$12,2,TRUE)</f>
        <v>55-77</v>
      </c>
      <c r="O1151">
        <v>69</v>
      </c>
      <c r="P1151">
        <v>1</v>
      </c>
      <c r="Q1151" t="s">
        <v>45</v>
      </c>
      <c r="R1151" t="s">
        <v>44</v>
      </c>
      <c r="S1151" t="s">
        <v>45</v>
      </c>
      <c r="T1151" t="s">
        <v>45</v>
      </c>
      <c r="U1151" t="s">
        <v>44</v>
      </c>
      <c r="V1151" t="s">
        <v>45</v>
      </c>
      <c r="W1151" t="s">
        <v>45</v>
      </c>
      <c r="X1151">
        <v>1</v>
      </c>
      <c r="Y1151" t="str">
        <f>VLOOKUP(Z1151:Z8182,'VLOOKUP Ranges'!$A$2:$B$5,2,TRUE)</f>
        <v>89-118</v>
      </c>
      <c r="Z1151">
        <v>103.95</v>
      </c>
      <c r="AA1151">
        <v>7446.9</v>
      </c>
      <c r="AB1151" t="s">
        <v>45</v>
      </c>
      <c r="AC1151">
        <v>1</v>
      </c>
      <c r="AD1151">
        <v>86</v>
      </c>
      <c r="AE1151">
        <v>4283</v>
      </c>
      <c r="AF1151" t="s">
        <v>46</v>
      </c>
      <c r="AG1151" t="b">
        <v>0</v>
      </c>
      <c r="AH1151" t="b">
        <v>0</v>
      </c>
      <c r="AI1151" t="b">
        <v>1</v>
      </c>
      <c r="AJ1151" t="b">
        <v>0</v>
      </c>
      <c r="AK1151" t="b">
        <v>0</v>
      </c>
      <c r="AL1151" t="b">
        <v>1</v>
      </c>
      <c r="AM1151" t="b">
        <v>0</v>
      </c>
      <c r="AN1151">
        <v>107.926086956521</v>
      </c>
      <c r="AO1151">
        <f t="shared" si="17"/>
        <v>104</v>
      </c>
      <c r="AP1151" t="b">
        <v>0</v>
      </c>
    </row>
    <row r="1152" spans="1:42" x14ac:dyDescent="0.25">
      <c r="A1152" t="s">
        <v>2764</v>
      </c>
      <c r="B1152">
        <v>1</v>
      </c>
      <c r="C1152" t="s">
        <v>40</v>
      </c>
      <c r="D1152" t="s">
        <v>41</v>
      </c>
      <c r="E1152" t="s">
        <v>2765</v>
      </c>
      <c r="F1152">
        <v>95037</v>
      </c>
      <c r="G1152" t="s">
        <v>2766</v>
      </c>
      <c r="H1152">
        <v>37.161543999999999</v>
      </c>
      <c r="I1152">
        <v>-121.649371</v>
      </c>
      <c r="J1152">
        <v>1</v>
      </c>
      <c r="K1152">
        <v>1</v>
      </c>
      <c r="L1152">
        <v>0</v>
      </c>
      <c r="M1152">
        <v>0</v>
      </c>
      <c r="N1152" t="str">
        <f>VLOOKUP(O1152:O8183,'VLOOKUP Ranges'!$A$9:$B$12,2,TRUE)</f>
        <v>1-9</v>
      </c>
      <c r="O1152">
        <v>1</v>
      </c>
      <c r="P1152">
        <v>0</v>
      </c>
      <c r="Q1152" t="s">
        <v>62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>
        <v>1</v>
      </c>
      <c r="Y1152" t="str">
        <f>VLOOKUP(Z1152:Z8183,'VLOOKUP Ranges'!$A$2:$B$5,2,TRUE)</f>
        <v>18-35</v>
      </c>
      <c r="Z1152">
        <v>25.1</v>
      </c>
      <c r="AA1152">
        <v>25.1</v>
      </c>
      <c r="AB1152" t="s">
        <v>45</v>
      </c>
      <c r="AC1152">
        <v>1</v>
      </c>
      <c r="AD1152">
        <v>85</v>
      </c>
      <c r="AE1152">
        <v>5437</v>
      </c>
      <c r="AF1152" t="s">
        <v>46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1</v>
      </c>
      <c r="AM1152" t="b">
        <v>0</v>
      </c>
      <c r="AN1152">
        <v>25.1</v>
      </c>
      <c r="AO1152">
        <f t="shared" si="17"/>
        <v>26</v>
      </c>
      <c r="AP1152" t="b">
        <v>0</v>
      </c>
    </row>
    <row r="1153" spans="1:42" x14ac:dyDescent="0.25">
      <c r="A1153" t="s">
        <v>2767</v>
      </c>
      <c r="B1153">
        <v>1</v>
      </c>
      <c r="C1153" t="s">
        <v>40</v>
      </c>
      <c r="D1153" t="s">
        <v>41</v>
      </c>
      <c r="E1153" t="s">
        <v>1894</v>
      </c>
      <c r="F1153">
        <v>95050</v>
      </c>
      <c r="G1153" t="s">
        <v>2768</v>
      </c>
      <c r="H1153">
        <v>37.351213999999999</v>
      </c>
      <c r="I1153">
        <v>-121.952417</v>
      </c>
      <c r="J1153">
        <v>1</v>
      </c>
      <c r="K1153">
        <v>0</v>
      </c>
      <c r="L1153">
        <v>0</v>
      </c>
      <c r="M1153">
        <v>0</v>
      </c>
      <c r="N1153" t="str">
        <f>VLOOKUP(O1153:O8184,'VLOOKUP Ranges'!$A$9:$B$12,2,TRUE)</f>
        <v>29-55</v>
      </c>
      <c r="O1153">
        <v>39</v>
      </c>
      <c r="P1153">
        <v>0</v>
      </c>
      <c r="Q1153" t="s">
        <v>62</v>
      </c>
      <c r="R1153" t="s">
        <v>45</v>
      </c>
      <c r="S1153" t="s">
        <v>45</v>
      </c>
      <c r="T1153" t="s">
        <v>44</v>
      </c>
      <c r="U1153" t="s">
        <v>45</v>
      </c>
      <c r="V1153" t="s">
        <v>45</v>
      </c>
      <c r="W1153" t="s">
        <v>44</v>
      </c>
      <c r="X1153">
        <v>1</v>
      </c>
      <c r="Y1153" t="str">
        <f>VLOOKUP(Z1153:Z8184,'VLOOKUP Ranges'!$A$2:$B$5,2,TRUE)</f>
        <v>35-70</v>
      </c>
      <c r="Z1153">
        <v>48.95</v>
      </c>
      <c r="AA1153">
        <v>1880.85</v>
      </c>
      <c r="AB1153" t="s">
        <v>45</v>
      </c>
      <c r="AC1153">
        <v>1</v>
      </c>
      <c r="AD1153">
        <v>80</v>
      </c>
      <c r="AE1153">
        <v>3080</v>
      </c>
      <c r="AF1153" t="s">
        <v>90</v>
      </c>
      <c r="AG1153" t="b">
        <v>0</v>
      </c>
      <c r="AH1153" t="b">
        <v>0</v>
      </c>
      <c r="AI1153" t="b">
        <v>0</v>
      </c>
      <c r="AJ1153" t="b">
        <v>0</v>
      </c>
      <c r="AK1153" t="b">
        <v>1</v>
      </c>
      <c r="AL1153" t="b">
        <v>0</v>
      </c>
      <c r="AM1153" t="b">
        <v>0</v>
      </c>
      <c r="AN1153">
        <v>48.226923076923001</v>
      </c>
      <c r="AO1153">
        <f t="shared" si="17"/>
        <v>49</v>
      </c>
      <c r="AP1153" t="b">
        <v>0</v>
      </c>
    </row>
    <row r="1154" spans="1:42" x14ac:dyDescent="0.25">
      <c r="A1154" t="s">
        <v>2769</v>
      </c>
      <c r="B1154">
        <v>1</v>
      </c>
      <c r="C1154" t="s">
        <v>40</v>
      </c>
      <c r="D1154" t="s">
        <v>41</v>
      </c>
      <c r="E1154" t="s">
        <v>861</v>
      </c>
      <c r="F1154">
        <v>95060</v>
      </c>
      <c r="G1154" t="s">
        <v>1897</v>
      </c>
      <c r="H1154">
        <v>36.993451</v>
      </c>
      <c r="I1154">
        <v>-122.09885800000001</v>
      </c>
      <c r="J1154">
        <v>1</v>
      </c>
      <c r="K1154">
        <v>0</v>
      </c>
      <c r="L1154">
        <v>1</v>
      </c>
      <c r="M1154">
        <v>0</v>
      </c>
      <c r="N1154" t="str">
        <f>VLOOKUP(O1154:O8185,'VLOOKUP Ranges'!$A$9:$B$12,2,TRUE)</f>
        <v>1-9</v>
      </c>
      <c r="O1154">
        <v>6</v>
      </c>
      <c r="P1154">
        <v>1</v>
      </c>
      <c r="Q1154" t="s">
        <v>44</v>
      </c>
      <c r="R1154" t="s">
        <v>44</v>
      </c>
      <c r="S1154" t="s">
        <v>45</v>
      </c>
      <c r="T1154" t="s">
        <v>44</v>
      </c>
      <c r="U1154" t="s">
        <v>44</v>
      </c>
      <c r="V1154" t="s">
        <v>44</v>
      </c>
      <c r="W1154" t="s">
        <v>45</v>
      </c>
      <c r="X1154">
        <v>1</v>
      </c>
      <c r="Y1154" t="str">
        <f>VLOOKUP(Z1154:Z8185,'VLOOKUP Ranges'!$A$2:$B$5,2,TRUE)</f>
        <v>70-89</v>
      </c>
      <c r="Z1154">
        <v>83.55</v>
      </c>
      <c r="AA1154">
        <v>477.55</v>
      </c>
      <c r="AB1154" t="s">
        <v>45</v>
      </c>
      <c r="AC1154">
        <v>1</v>
      </c>
      <c r="AD1154">
        <v>91</v>
      </c>
      <c r="AE1154">
        <v>4242</v>
      </c>
      <c r="AF1154" t="s">
        <v>94</v>
      </c>
      <c r="AG1154" t="b">
        <v>0</v>
      </c>
      <c r="AH1154" t="b">
        <v>0</v>
      </c>
      <c r="AI1154" t="b">
        <v>1</v>
      </c>
      <c r="AJ1154" t="b">
        <v>0</v>
      </c>
      <c r="AK1154" t="b">
        <v>1</v>
      </c>
      <c r="AL1154" t="b">
        <v>0</v>
      </c>
      <c r="AM1154" t="b">
        <v>0</v>
      </c>
      <c r="AN1154">
        <v>79.591666666666598</v>
      </c>
      <c r="AO1154">
        <f t="shared" si="17"/>
        <v>84</v>
      </c>
      <c r="AP1154" t="b">
        <v>0</v>
      </c>
    </row>
    <row r="1155" spans="1:42" x14ac:dyDescent="0.25">
      <c r="A1155" t="s">
        <v>2770</v>
      </c>
      <c r="B1155">
        <v>1</v>
      </c>
      <c r="C1155" t="s">
        <v>40</v>
      </c>
      <c r="D1155" t="s">
        <v>41</v>
      </c>
      <c r="E1155" t="s">
        <v>864</v>
      </c>
      <c r="F1155">
        <v>95110</v>
      </c>
      <c r="G1155" t="s">
        <v>1901</v>
      </c>
      <c r="H1155">
        <v>37.346670000000003</v>
      </c>
      <c r="I1155">
        <v>-121.91001900000001</v>
      </c>
      <c r="J1155">
        <v>0</v>
      </c>
      <c r="K1155">
        <v>1</v>
      </c>
      <c r="L1155">
        <v>0</v>
      </c>
      <c r="M1155">
        <v>0</v>
      </c>
      <c r="N1155" t="str">
        <f>VLOOKUP(O1155:O8186,'VLOOKUP Ranges'!$A$9:$B$12,2,TRUE)</f>
        <v>9-29</v>
      </c>
      <c r="O1155">
        <v>17</v>
      </c>
      <c r="P1155">
        <v>1</v>
      </c>
      <c r="Q1155" t="s">
        <v>44</v>
      </c>
      <c r="R1155" t="s">
        <v>44</v>
      </c>
      <c r="S1155" t="s">
        <v>45</v>
      </c>
      <c r="T1155" t="s">
        <v>45</v>
      </c>
      <c r="U1155" t="s">
        <v>44</v>
      </c>
      <c r="V1155" t="s">
        <v>45</v>
      </c>
      <c r="W1155" t="s">
        <v>44</v>
      </c>
      <c r="X1155">
        <v>1</v>
      </c>
      <c r="Y1155" t="str">
        <f>VLOOKUP(Z1155:Z8186,'VLOOKUP Ranges'!$A$2:$B$5,2,TRUE)</f>
        <v>70-89</v>
      </c>
      <c r="Z1155">
        <v>89.15</v>
      </c>
      <c r="AA1155">
        <v>1496.9</v>
      </c>
      <c r="AB1155" t="s">
        <v>45</v>
      </c>
      <c r="AC1155">
        <v>1</v>
      </c>
      <c r="AD1155">
        <v>89</v>
      </c>
      <c r="AE1155">
        <v>5082</v>
      </c>
      <c r="AF1155" t="s">
        <v>98</v>
      </c>
      <c r="AG1155" t="b">
        <v>0</v>
      </c>
      <c r="AH1155" t="b">
        <v>0</v>
      </c>
      <c r="AI1155" t="b">
        <v>1</v>
      </c>
      <c r="AJ1155" t="b">
        <v>0</v>
      </c>
      <c r="AK1155" t="b">
        <v>0</v>
      </c>
      <c r="AL1155" t="b">
        <v>1</v>
      </c>
      <c r="AM1155" t="b">
        <v>0</v>
      </c>
      <c r="AN1155">
        <v>88.052941176470597</v>
      </c>
      <c r="AO1155">
        <f t="shared" ref="AO1155:AO1218" si="18">ROUNDUP(Z1155, 0)</f>
        <v>90</v>
      </c>
      <c r="AP1155" t="b">
        <v>0</v>
      </c>
    </row>
    <row r="1156" spans="1:42" x14ac:dyDescent="0.25">
      <c r="A1156" t="s">
        <v>2771</v>
      </c>
      <c r="B1156">
        <v>1</v>
      </c>
      <c r="C1156" t="s">
        <v>40</v>
      </c>
      <c r="D1156" t="s">
        <v>41</v>
      </c>
      <c r="E1156" t="s">
        <v>864</v>
      </c>
      <c r="F1156">
        <v>95116</v>
      </c>
      <c r="G1156" t="s">
        <v>867</v>
      </c>
      <c r="H1156">
        <v>37.350284000000002</v>
      </c>
      <c r="I1156">
        <v>-121.85285500000001</v>
      </c>
      <c r="J1156">
        <v>1</v>
      </c>
      <c r="K1156">
        <v>0</v>
      </c>
      <c r="L1156">
        <v>0</v>
      </c>
      <c r="M1156">
        <v>0</v>
      </c>
      <c r="N1156" t="str">
        <f>VLOOKUP(O1156:O8187,'VLOOKUP Ranges'!$A$9:$B$12,2,TRUE)</f>
        <v>1-9</v>
      </c>
      <c r="O1156">
        <v>1</v>
      </c>
      <c r="P1156">
        <v>1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>
        <v>1</v>
      </c>
      <c r="Y1156" t="str">
        <f>VLOOKUP(Z1156:Z8187,'VLOOKUP Ranges'!$A$2:$B$5,2,TRUE)</f>
        <v>70-89</v>
      </c>
      <c r="Z1156">
        <v>70.45</v>
      </c>
      <c r="AA1156">
        <v>70.45</v>
      </c>
      <c r="AB1156" t="s">
        <v>45</v>
      </c>
      <c r="AC1156">
        <v>1</v>
      </c>
      <c r="AD1156">
        <v>90</v>
      </c>
      <c r="AE1156">
        <v>3525</v>
      </c>
      <c r="AF1156" t="s">
        <v>102</v>
      </c>
      <c r="AG1156" t="b">
        <v>0</v>
      </c>
      <c r="AH1156" t="b">
        <v>0</v>
      </c>
      <c r="AI1156" t="b">
        <v>1</v>
      </c>
      <c r="AJ1156" t="b">
        <v>0</v>
      </c>
      <c r="AK1156" t="b">
        <v>0</v>
      </c>
      <c r="AL1156" t="b">
        <v>0</v>
      </c>
      <c r="AM1156" t="b">
        <v>1</v>
      </c>
      <c r="AN1156">
        <v>70.45</v>
      </c>
      <c r="AO1156">
        <f t="shared" si="18"/>
        <v>71</v>
      </c>
      <c r="AP1156" t="b">
        <v>0</v>
      </c>
    </row>
    <row r="1157" spans="1:42" x14ac:dyDescent="0.25">
      <c r="A1157" t="s">
        <v>2772</v>
      </c>
      <c r="B1157">
        <v>1</v>
      </c>
      <c r="C1157" t="s">
        <v>40</v>
      </c>
      <c r="D1157" t="s">
        <v>41</v>
      </c>
      <c r="E1157" t="s">
        <v>864</v>
      </c>
      <c r="F1157">
        <v>95117</v>
      </c>
      <c r="G1157" t="s">
        <v>2773</v>
      </c>
      <c r="H1157">
        <v>37.311087999999998</v>
      </c>
      <c r="I1157">
        <v>-121.961786</v>
      </c>
      <c r="J1157">
        <v>1</v>
      </c>
      <c r="K1157">
        <v>0</v>
      </c>
      <c r="L1157">
        <v>1</v>
      </c>
      <c r="M1157">
        <v>0</v>
      </c>
      <c r="N1157" t="str">
        <f>VLOOKUP(O1157:O8188,'VLOOKUP Ranges'!$A$9:$B$12,2,TRUE)</f>
        <v>55-77</v>
      </c>
      <c r="O1157">
        <v>58</v>
      </c>
      <c r="P1157">
        <v>1</v>
      </c>
      <c r="Q1157" t="s">
        <v>44</v>
      </c>
      <c r="R1157" t="s">
        <v>45</v>
      </c>
      <c r="S1157" t="s">
        <v>45</v>
      </c>
      <c r="T1157" t="s">
        <v>45</v>
      </c>
      <c r="U1157" t="s">
        <v>44</v>
      </c>
      <c r="V1157" t="s">
        <v>44</v>
      </c>
      <c r="W1157" t="s">
        <v>44</v>
      </c>
      <c r="X1157">
        <v>0</v>
      </c>
      <c r="Y1157" t="str">
        <f>VLOOKUP(Z1157:Z8188,'VLOOKUP Ranges'!$A$2:$B$5,2,TRUE)</f>
        <v>35-70</v>
      </c>
      <c r="Z1157">
        <v>60.3</v>
      </c>
      <c r="AA1157">
        <v>3563.8</v>
      </c>
      <c r="AB1157" t="s">
        <v>45</v>
      </c>
      <c r="AC1157">
        <v>1</v>
      </c>
      <c r="AD1157">
        <v>88</v>
      </c>
      <c r="AE1157">
        <v>4026</v>
      </c>
      <c r="AF1157" t="s">
        <v>106</v>
      </c>
      <c r="AG1157" t="b">
        <v>1</v>
      </c>
      <c r="AH1157" t="b">
        <v>0</v>
      </c>
      <c r="AI1157" t="b">
        <v>0</v>
      </c>
      <c r="AJ1157" t="b">
        <v>0</v>
      </c>
      <c r="AK1157" t="b">
        <v>1</v>
      </c>
      <c r="AL1157" t="b">
        <v>0</v>
      </c>
      <c r="AM1157" t="b">
        <v>0</v>
      </c>
      <c r="AN1157">
        <v>61.444827586206898</v>
      </c>
      <c r="AO1157">
        <f t="shared" si="18"/>
        <v>61</v>
      </c>
      <c r="AP1157" t="b">
        <v>1</v>
      </c>
    </row>
    <row r="1158" spans="1:42" x14ac:dyDescent="0.25">
      <c r="A1158" t="s">
        <v>2774</v>
      </c>
      <c r="B1158">
        <v>1</v>
      </c>
      <c r="C1158" t="s">
        <v>40</v>
      </c>
      <c r="D1158" t="s">
        <v>41</v>
      </c>
      <c r="E1158" t="s">
        <v>864</v>
      </c>
      <c r="F1158">
        <v>95123</v>
      </c>
      <c r="G1158" t="s">
        <v>2775</v>
      </c>
      <c r="H1158">
        <v>37.238757999999997</v>
      </c>
      <c r="I1158">
        <v>-121.82837499999999</v>
      </c>
      <c r="J1158">
        <v>1</v>
      </c>
      <c r="K1158">
        <v>0</v>
      </c>
      <c r="L1158">
        <v>0</v>
      </c>
      <c r="M1158">
        <v>1</v>
      </c>
      <c r="N1158" t="str">
        <f>VLOOKUP(O1158:O8189,'VLOOKUP Ranges'!$A$9:$B$12,2,TRUE)</f>
        <v>1-9</v>
      </c>
      <c r="O1158">
        <v>1</v>
      </c>
      <c r="P1158">
        <v>0</v>
      </c>
      <c r="Q1158" t="s">
        <v>62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>
        <v>0</v>
      </c>
      <c r="Y1158" t="str">
        <f>VLOOKUP(Z1158:Z8189,'VLOOKUP Ranges'!$A$2:$B$5,2,TRUE)</f>
        <v>18-35</v>
      </c>
      <c r="Z1158">
        <v>24.75</v>
      </c>
      <c r="AA1158">
        <v>24.75</v>
      </c>
      <c r="AB1158" t="s">
        <v>45</v>
      </c>
      <c r="AC1158">
        <v>1</v>
      </c>
      <c r="AD1158">
        <v>96</v>
      </c>
      <c r="AE1158">
        <v>3001</v>
      </c>
      <c r="AF1158" t="s">
        <v>109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1</v>
      </c>
      <c r="AM1158" t="b">
        <v>0</v>
      </c>
      <c r="AN1158">
        <v>24.75</v>
      </c>
      <c r="AO1158">
        <f t="shared" si="18"/>
        <v>25</v>
      </c>
      <c r="AP1158" t="b">
        <v>0</v>
      </c>
    </row>
    <row r="1159" spans="1:42" x14ac:dyDescent="0.25">
      <c r="A1159" t="s">
        <v>2776</v>
      </c>
      <c r="B1159">
        <v>1</v>
      </c>
      <c r="C1159" t="s">
        <v>40</v>
      </c>
      <c r="D1159" t="s">
        <v>41</v>
      </c>
      <c r="E1159" t="s">
        <v>864</v>
      </c>
      <c r="F1159">
        <v>95127</v>
      </c>
      <c r="G1159" t="s">
        <v>1910</v>
      </c>
      <c r="H1159">
        <v>37.375155999999997</v>
      </c>
      <c r="I1159">
        <v>-121.795867</v>
      </c>
      <c r="J1159">
        <v>1</v>
      </c>
      <c r="K1159">
        <v>0</v>
      </c>
      <c r="L1159">
        <v>1</v>
      </c>
      <c r="M1159">
        <v>0</v>
      </c>
      <c r="N1159" t="str">
        <f>VLOOKUP(O1159:O8190,'VLOOKUP Ranges'!$A$9:$B$12,2,TRUE)</f>
        <v>9-29</v>
      </c>
      <c r="O1159">
        <v>19</v>
      </c>
      <c r="P1159">
        <v>1</v>
      </c>
      <c r="Q1159" t="s">
        <v>45</v>
      </c>
      <c r="R1159" t="s">
        <v>44</v>
      </c>
      <c r="S1159" t="s">
        <v>44</v>
      </c>
      <c r="T1159" t="s">
        <v>45</v>
      </c>
      <c r="U1159" t="s">
        <v>45</v>
      </c>
      <c r="V1159" t="s">
        <v>45</v>
      </c>
      <c r="W1159" t="s">
        <v>45</v>
      </c>
      <c r="X1159">
        <v>0</v>
      </c>
      <c r="Y1159" t="str">
        <f>VLOOKUP(Z1159:Z8190,'VLOOKUP Ranges'!$A$2:$B$5,2,TRUE)</f>
        <v>89-118</v>
      </c>
      <c r="Z1159">
        <v>103.3</v>
      </c>
      <c r="AA1159">
        <v>2012.7</v>
      </c>
      <c r="AB1159" t="s">
        <v>45</v>
      </c>
      <c r="AC1159">
        <v>1</v>
      </c>
      <c r="AD1159">
        <v>67</v>
      </c>
      <c r="AE1159">
        <v>2349</v>
      </c>
      <c r="AF1159" t="s">
        <v>113</v>
      </c>
      <c r="AG1159" t="b">
        <v>0</v>
      </c>
      <c r="AH1159" t="b">
        <v>0</v>
      </c>
      <c r="AI1159" t="b">
        <v>1</v>
      </c>
      <c r="AJ1159" t="b">
        <v>0</v>
      </c>
      <c r="AK1159" t="b">
        <v>0</v>
      </c>
      <c r="AL1159" t="b">
        <v>1</v>
      </c>
      <c r="AM1159" t="b">
        <v>0</v>
      </c>
      <c r="AN1159">
        <v>105.931578947368</v>
      </c>
      <c r="AO1159">
        <f t="shared" si="18"/>
        <v>104</v>
      </c>
      <c r="AP1159" t="b">
        <v>0</v>
      </c>
    </row>
    <row r="1160" spans="1:42" x14ac:dyDescent="0.25">
      <c r="A1160" t="s">
        <v>2777</v>
      </c>
      <c r="B1160">
        <v>1</v>
      </c>
      <c r="C1160" t="s">
        <v>40</v>
      </c>
      <c r="D1160" t="s">
        <v>41</v>
      </c>
      <c r="E1160" t="s">
        <v>879</v>
      </c>
      <c r="F1160">
        <v>95202</v>
      </c>
      <c r="G1160" t="s">
        <v>1917</v>
      </c>
      <c r="H1160">
        <v>37.959705999999997</v>
      </c>
      <c r="I1160">
        <v>-121.28766899999999</v>
      </c>
      <c r="J1160">
        <v>1</v>
      </c>
      <c r="K1160">
        <v>0</v>
      </c>
      <c r="L1160">
        <v>0</v>
      </c>
      <c r="M1160">
        <v>0</v>
      </c>
      <c r="N1160" t="str">
        <f>VLOOKUP(O1160:O8191,'VLOOKUP Ranges'!$A$9:$B$12,2,TRUE)</f>
        <v>1-9</v>
      </c>
      <c r="O1160">
        <v>3</v>
      </c>
      <c r="P1160">
        <v>1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45</v>
      </c>
      <c r="W1160" t="s">
        <v>44</v>
      </c>
      <c r="X1160">
        <v>1</v>
      </c>
      <c r="Y1160" t="str">
        <f>VLOOKUP(Z1160:Z8191,'VLOOKUP Ranges'!$A$2:$B$5,2,TRUE)</f>
        <v>70-89</v>
      </c>
      <c r="Z1160">
        <v>78.5</v>
      </c>
      <c r="AA1160">
        <v>242.05</v>
      </c>
      <c r="AB1160" t="s">
        <v>45</v>
      </c>
      <c r="AC1160">
        <v>1</v>
      </c>
      <c r="AD1160">
        <v>71</v>
      </c>
      <c r="AE1160">
        <v>3567</v>
      </c>
      <c r="AF1160" t="s">
        <v>117</v>
      </c>
      <c r="AG1160" t="b">
        <v>0</v>
      </c>
      <c r="AH1160" t="b">
        <v>0</v>
      </c>
      <c r="AI1160" t="b">
        <v>1</v>
      </c>
      <c r="AJ1160" t="b">
        <v>0</v>
      </c>
      <c r="AK1160" t="b">
        <v>0</v>
      </c>
      <c r="AL1160" t="b">
        <v>1</v>
      </c>
      <c r="AM1160" t="b">
        <v>0</v>
      </c>
      <c r="AN1160">
        <v>80.683333333333294</v>
      </c>
      <c r="AO1160">
        <f t="shared" si="18"/>
        <v>79</v>
      </c>
      <c r="AP1160" t="b">
        <v>0</v>
      </c>
    </row>
    <row r="1161" spans="1:42" x14ac:dyDescent="0.25">
      <c r="A1161" t="s">
        <v>2778</v>
      </c>
      <c r="B1161">
        <v>1</v>
      </c>
      <c r="C1161" t="s">
        <v>40</v>
      </c>
      <c r="D1161" t="s">
        <v>41</v>
      </c>
      <c r="E1161" t="s">
        <v>879</v>
      </c>
      <c r="F1161">
        <v>95204</v>
      </c>
      <c r="G1161" t="s">
        <v>2779</v>
      </c>
      <c r="H1161">
        <v>37.974497999999997</v>
      </c>
      <c r="I1161">
        <v>-121.319568</v>
      </c>
      <c r="J1161">
        <v>0</v>
      </c>
      <c r="K1161">
        <v>0</v>
      </c>
      <c r="L1161">
        <v>0</v>
      </c>
      <c r="M1161">
        <v>0</v>
      </c>
      <c r="N1161" t="str">
        <f>VLOOKUP(O1161:O8192,'VLOOKUP Ranges'!$A$9:$B$12,2,TRUE)</f>
        <v>1-9</v>
      </c>
      <c r="O1161">
        <v>3</v>
      </c>
      <c r="P1161">
        <v>1</v>
      </c>
      <c r="Q1161" t="s">
        <v>44</v>
      </c>
      <c r="R1161" t="s">
        <v>66</v>
      </c>
      <c r="S1161" t="s">
        <v>66</v>
      </c>
      <c r="T1161" t="s">
        <v>66</v>
      </c>
      <c r="U1161" t="s">
        <v>66</v>
      </c>
      <c r="V1161" t="s">
        <v>66</v>
      </c>
      <c r="W1161" t="s">
        <v>66</v>
      </c>
      <c r="X1161">
        <v>0</v>
      </c>
      <c r="Y1161" t="str">
        <f>VLOOKUP(Z1161:Z8192,'VLOOKUP Ranges'!$A$2:$B$5,2,TRUE)</f>
        <v>18-35</v>
      </c>
      <c r="Z1161">
        <v>19.850000000000001</v>
      </c>
      <c r="AA1161">
        <v>63.75</v>
      </c>
      <c r="AB1161" t="s">
        <v>45</v>
      </c>
      <c r="AC1161">
        <v>1</v>
      </c>
      <c r="AD1161">
        <v>95</v>
      </c>
      <c r="AE1161">
        <v>3398</v>
      </c>
      <c r="AF1161" t="s">
        <v>121</v>
      </c>
      <c r="AG1161" t="b">
        <v>0</v>
      </c>
      <c r="AH1161" t="b">
        <v>0</v>
      </c>
      <c r="AI1161" t="b">
        <v>0</v>
      </c>
      <c r="AJ1161" t="b">
        <v>1</v>
      </c>
      <c r="AK1161" t="b">
        <v>0</v>
      </c>
      <c r="AL1161" t="b">
        <v>0</v>
      </c>
      <c r="AM1161" t="b">
        <v>1</v>
      </c>
      <c r="AN1161">
        <v>21.25</v>
      </c>
      <c r="AO1161">
        <f t="shared" si="18"/>
        <v>20</v>
      </c>
      <c r="AP1161" t="b">
        <v>0</v>
      </c>
    </row>
    <row r="1162" spans="1:42" x14ac:dyDescent="0.25">
      <c r="A1162" t="s">
        <v>2780</v>
      </c>
      <c r="B1162">
        <v>1</v>
      </c>
      <c r="C1162" t="s">
        <v>40</v>
      </c>
      <c r="D1162" t="s">
        <v>41</v>
      </c>
      <c r="E1162" t="s">
        <v>879</v>
      </c>
      <c r="F1162">
        <v>95206</v>
      </c>
      <c r="G1162" t="s">
        <v>2781</v>
      </c>
      <c r="H1162">
        <v>37.902422000000001</v>
      </c>
      <c r="I1162">
        <v>-121.440029</v>
      </c>
      <c r="J1162">
        <v>1</v>
      </c>
      <c r="K1162">
        <v>1</v>
      </c>
      <c r="L1162">
        <v>0</v>
      </c>
      <c r="M1162">
        <v>0</v>
      </c>
      <c r="N1162" t="str">
        <f>VLOOKUP(O1162:O8193,'VLOOKUP Ranges'!$A$9:$B$12,2,TRUE)</f>
        <v>1-9</v>
      </c>
      <c r="O1162">
        <v>3</v>
      </c>
      <c r="P1162">
        <v>1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45</v>
      </c>
      <c r="W1162" t="s">
        <v>44</v>
      </c>
      <c r="X1162">
        <v>1</v>
      </c>
      <c r="Y1162" t="str">
        <f>VLOOKUP(Z1162:Z8193,'VLOOKUP Ranges'!$A$2:$B$5,2,TRUE)</f>
        <v>70-89</v>
      </c>
      <c r="Z1162">
        <v>79.900000000000006</v>
      </c>
      <c r="AA1162">
        <v>260.89999999999998</v>
      </c>
      <c r="AB1162" t="s">
        <v>45</v>
      </c>
      <c r="AC1162">
        <v>1</v>
      </c>
      <c r="AD1162">
        <v>97</v>
      </c>
      <c r="AE1162">
        <v>4367</v>
      </c>
      <c r="AF1162" t="s">
        <v>90</v>
      </c>
      <c r="AG1162" t="b">
        <v>0</v>
      </c>
      <c r="AH1162" t="b">
        <v>0</v>
      </c>
      <c r="AI1162" t="b">
        <v>1</v>
      </c>
      <c r="AJ1162" t="b">
        <v>0</v>
      </c>
      <c r="AK1162" t="b">
        <v>0</v>
      </c>
      <c r="AL1162" t="b">
        <v>1</v>
      </c>
      <c r="AM1162" t="b">
        <v>0</v>
      </c>
      <c r="AN1162">
        <v>86.966666666666598</v>
      </c>
      <c r="AO1162">
        <f t="shared" si="18"/>
        <v>80</v>
      </c>
      <c r="AP1162" t="b">
        <v>0</v>
      </c>
    </row>
    <row r="1163" spans="1:42" x14ac:dyDescent="0.25">
      <c r="A1163" t="s">
        <v>2782</v>
      </c>
      <c r="B1163">
        <v>1</v>
      </c>
      <c r="C1163" t="s">
        <v>40</v>
      </c>
      <c r="D1163" t="s">
        <v>41</v>
      </c>
      <c r="E1163" t="s">
        <v>879</v>
      </c>
      <c r="F1163">
        <v>95209</v>
      </c>
      <c r="G1163" t="s">
        <v>880</v>
      </c>
      <c r="H1163">
        <v>38.044522999999998</v>
      </c>
      <c r="I1163">
        <v>-121.34804800000001</v>
      </c>
      <c r="J1163">
        <v>0</v>
      </c>
      <c r="K1163">
        <v>1</v>
      </c>
      <c r="L1163">
        <v>0</v>
      </c>
      <c r="M1163">
        <v>0</v>
      </c>
      <c r="N1163" t="str">
        <f>VLOOKUP(O1163:O8194,'VLOOKUP Ranges'!$A$9:$B$12,2,TRUE)</f>
        <v>29-55</v>
      </c>
      <c r="O1163">
        <v>30</v>
      </c>
      <c r="P1163">
        <v>1</v>
      </c>
      <c r="Q1163" t="s">
        <v>45</v>
      </c>
      <c r="R1163" t="s">
        <v>44</v>
      </c>
      <c r="S1163" t="s">
        <v>45</v>
      </c>
      <c r="T1163" t="s">
        <v>44</v>
      </c>
      <c r="U1163" t="s">
        <v>44</v>
      </c>
      <c r="V1163" t="s">
        <v>45</v>
      </c>
      <c r="W1163" t="s">
        <v>45</v>
      </c>
      <c r="X1163">
        <v>1</v>
      </c>
      <c r="Y1163" t="str">
        <f>VLOOKUP(Z1163:Z8194,'VLOOKUP Ranges'!$A$2:$B$5,2,TRUE)</f>
        <v>89-118</v>
      </c>
      <c r="Z1163">
        <v>99.7</v>
      </c>
      <c r="AA1163">
        <v>2967.35</v>
      </c>
      <c r="AB1163" t="s">
        <v>45</v>
      </c>
      <c r="AC1163">
        <v>1</v>
      </c>
      <c r="AD1163">
        <v>69</v>
      </c>
      <c r="AE1163">
        <v>3548</v>
      </c>
      <c r="AF1163" t="s">
        <v>94</v>
      </c>
      <c r="AG1163" t="b">
        <v>0</v>
      </c>
      <c r="AH1163" t="b">
        <v>0</v>
      </c>
      <c r="AI1163" t="b">
        <v>1</v>
      </c>
      <c r="AJ1163" t="b">
        <v>0</v>
      </c>
      <c r="AK1163" t="b">
        <v>0</v>
      </c>
      <c r="AL1163" t="b">
        <v>1</v>
      </c>
      <c r="AM1163" t="b">
        <v>0</v>
      </c>
      <c r="AN1163">
        <v>98.911666666666605</v>
      </c>
      <c r="AO1163">
        <f t="shared" si="18"/>
        <v>100</v>
      </c>
      <c r="AP1163" t="b">
        <v>0</v>
      </c>
    </row>
    <row r="1164" spans="1:42" x14ac:dyDescent="0.25">
      <c r="A1164" t="s">
        <v>2783</v>
      </c>
      <c r="B1164">
        <v>1</v>
      </c>
      <c r="C1164" t="s">
        <v>40</v>
      </c>
      <c r="D1164" t="s">
        <v>41</v>
      </c>
      <c r="E1164" t="s">
        <v>879</v>
      </c>
      <c r="F1164">
        <v>95212</v>
      </c>
      <c r="G1164" t="s">
        <v>1923</v>
      </c>
      <c r="H1164">
        <v>38.049456999999997</v>
      </c>
      <c r="I1164">
        <v>-121.21653000000001</v>
      </c>
      <c r="J1164">
        <v>1</v>
      </c>
      <c r="K1164">
        <v>0</v>
      </c>
      <c r="L1164">
        <v>0</v>
      </c>
      <c r="M1164">
        <v>0</v>
      </c>
      <c r="N1164" t="str">
        <f>VLOOKUP(O1164:O8195,'VLOOKUP Ranges'!$A$9:$B$12,2,TRUE)</f>
        <v>9-29</v>
      </c>
      <c r="O1164">
        <v>15</v>
      </c>
      <c r="P1164">
        <v>1</v>
      </c>
      <c r="Q1164" t="s">
        <v>45</v>
      </c>
      <c r="R1164" t="s">
        <v>44</v>
      </c>
      <c r="S1164" t="s">
        <v>45</v>
      </c>
      <c r="T1164" t="s">
        <v>44</v>
      </c>
      <c r="U1164" t="s">
        <v>45</v>
      </c>
      <c r="V1164" t="s">
        <v>44</v>
      </c>
      <c r="W1164" t="s">
        <v>44</v>
      </c>
      <c r="X1164">
        <v>1</v>
      </c>
      <c r="Y1164" t="str">
        <f>VLOOKUP(Z1164:Z8195,'VLOOKUP Ranges'!$A$2:$B$5,2,TRUE)</f>
        <v>35-70</v>
      </c>
      <c r="Z1164">
        <v>58.6</v>
      </c>
      <c r="AA1164">
        <v>939.7</v>
      </c>
      <c r="AB1164" t="s">
        <v>45</v>
      </c>
      <c r="AC1164">
        <v>1</v>
      </c>
      <c r="AD1164">
        <v>97</v>
      </c>
      <c r="AE1164">
        <v>2003</v>
      </c>
      <c r="AF1164" t="s">
        <v>98</v>
      </c>
      <c r="AG1164" t="b">
        <v>0</v>
      </c>
      <c r="AH1164" t="b">
        <v>0</v>
      </c>
      <c r="AI1164" t="b">
        <v>0</v>
      </c>
      <c r="AJ1164" t="b">
        <v>0</v>
      </c>
      <c r="AK1164" t="b">
        <v>1</v>
      </c>
      <c r="AL1164" t="b">
        <v>0</v>
      </c>
      <c r="AM1164" t="b">
        <v>0</v>
      </c>
      <c r="AN1164">
        <v>62.646666666666597</v>
      </c>
      <c r="AO1164">
        <f t="shared" si="18"/>
        <v>59</v>
      </c>
      <c r="AP1164" t="b">
        <v>0</v>
      </c>
    </row>
    <row r="1165" spans="1:42" x14ac:dyDescent="0.25">
      <c r="A1165" t="s">
        <v>2784</v>
      </c>
      <c r="B1165">
        <v>1</v>
      </c>
      <c r="C1165" t="s">
        <v>40</v>
      </c>
      <c r="D1165" t="s">
        <v>41</v>
      </c>
      <c r="E1165" t="s">
        <v>884</v>
      </c>
      <c r="F1165">
        <v>95220</v>
      </c>
      <c r="G1165" t="s">
        <v>885</v>
      </c>
      <c r="H1165">
        <v>38.200231000000002</v>
      </c>
      <c r="I1165">
        <v>-121.235034</v>
      </c>
      <c r="J1165">
        <v>1</v>
      </c>
      <c r="K1165">
        <v>0</v>
      </c>
      <c r="L1165">
        <v>1</v>
      </c>
      <c r="M1165">
        <v>0</v>
      </c>
      <c r="N1165" t="str">
        <f>VLOOKUP(O1165:O8196,'VLOOKUP Ranges'!$A$9:$B$12,2,TRUE)</f>
        <v>9-29</v>
      </c>
      <c r="O1165">
        <v>10</v>
      </c>
      <c r="P1165">
        <v>1</v>
      </c>
      <c r="Q1165" t="s">
        <v>45</v>
      </c>
      <c r="R1165" t="s">
        <v>44</v>
      </c>
      <c r="S1165" t="s">
        <v>44</v>
      </c>
      <c r="T1165" t="s">
        <v>45</v>
      </c>
      <c r="U1165" t="s">
        <v>44</v>
      </c>
      <c r="V1165" t="s">
        <v>45</v>
      </c>
      <c r="W1165" t="s">
        <v>45</v>
      </c>
      <c r="X1165">
        <v>1</v>
      </c>
      <c r="Y1165" t="str">
        <f>VLOOKUP(Z1165:Z8196,'VLOOKUP Ranges'!$A$2:$B$5,2,TRUE)</f>
        <v>89-118</v>
      </c>
      <c r="Z1165">
        <v>98.5</v>
      </c>
      <c r="AA1165">
        <v>1037.75</v>
      </c>
      <c r="AB1165" t="s">
        <v>45</v>
      </c>
      <c r="AC1165">
        <v>1</v>
      </c>
      <c r="AD1165">
        <v>91</v>
      </c>
      <c r="AE1165">
        <v>4501</v>
      </c>
      <c r="AF1165" t="s">
        <v>102</v>
      </c>
      <c r="AG1165" t="b">
        <v>0</v>
      </c>
      <c r="AH1165" t="b">
        <v>0</v>
      </c>
      <c r="AI1165" t="b">
        <v>1</v>
      </c>
      <c r="AJ1165" t="b">
        <v>0</v>
      </c>
      <c r="AK1165" t="b">
        <v>0</v>
      </c>
      <c r="AL1165" t="b">
        <v>1</v>
      </c>
      <c r="AM1165" t="b">
        <v>0</v>
      </c>
      <c r="AN1165">
        <v>103.77500000000001</v>
      </c>
      <c r="AO1165">
        <f t="shared" si="18"/>
        <v>99</v>
      </c>
      <c r="AP1165" t="b">
        <v>0</v>
      </c>
    </row>
    <row r="1166" spans="1:42" x14ac:dyDescent="0.25">
      <c r="A1166" t="s">
        <v>2785</v>
      </c>
      <c r="B1166">
        <v>1</v>
      </c>
      <c r="C1166" t="s">
        <v>40</v>
      </c>
      <c r="D1166" t="s">
        <v>41</v>
      </c>
      <c r="E1166" t="s">
        <v>2786</v>
      </c>
      <c r="F1166">
        <v>95223</v>
      </c>
      <c r="G1166" t="s">
        <v>2787</v>
      </c>
      <c r="H1166">
        <v>38.321530000000003</v>
      </c>
      <c r="I1166">
        <v>-120.236358</v>
      </c>
      <c r="J1166">
        <v>0</v>
      </c>
      <c r="K1166">
        <v>0</v>
      </c>
      <c r="L1166">
        <v>0</v>
      </c>
      <c r="M1166">
        <v>0</v>
      </c>
      <c r="N1166" t="str">
        <f>VLOOKUP(O1166:O8197,'VLOOKUP Ranges'!$A$9:$B$12,2,TRUE)</f>
        <v>1-9</v>
      </c>
      <c r="O1166">
        <v>1</v>
      </c>
      <c r="P1166">
        <v>1</v>
      </c>
      <c r="Q1166" t="s">
        <v>44</v>
      </c>
      <c r="R1166" t="s">
        <v>44</v>
      </c>
      <c r="S1166" t="s">
        <v>44</v>
      </c>
      <c r="T1166" t="s">
        <v>45</v>
      </c>
      <c r="U1166" t="s">
        <v>44</v>
      </c>
      <c r="V1166" t="s">
        <v>44</v>
      </c>
      <c r="W1166" t="s">
        <v>44</v>
      </c>
      <c r="X1166">
        <v>1</v>
      </c>
      <c r="Y1166" t="str">
        <f>VLOOKUP(Z1166:Z8197,'VLOOKUP Ranges'!$A$2:$B$5,2,TRUE)</f>
        <v>35-70</v>
      </c>
      <c r="Z1166">
        <v>50.45</v>
      </c>
      <c r="AA1166">
        <v>50.45</v>
      </c>
      <c r="AB1166" t="s">
        <v>45</v>
      </c>
      <c r="AC1166">
        <v>1</v>
      </c>
      <c r="AD1166">
        <v>69</v>
      </c>
      <c r="AE1166">
        <v>2806</v>
      </c>
      <c r="AF1166" t="s">
        <v>106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1</v>
      </c>
      <c r="AN1166">
        <v>50.45</v>
      </c>
      <c r="AO1166">
        <f t="shared" si="18"/>
        <v>51</v>
      </c>
      <c r="AP1166" t="b">
        <v>0</v>
      </c>
    </row>
    <row r="1167" spans="1:42" x14ac:dyDescent="0.25">
      <c r="A1167" t="s">
        <v>2788</v>
      </c>
      <c r="B1167">
        <v>1</v>
      </c>
      <c r="C1167" t="s">
        <v>40</v>
      </c>
      <c r="D1167" t="s">
        <v>41</v>
      </c>
      <c r="E1167" t="s">
        <v>2789</v>
      </c>
      <c r="F1167">
        <v>95226</v>
      </c>
      <c r="G1167" t="s">
        <v>2790</v>
      </c>
      <c r="H1167">
        <v>38.233879000000002</v>
      </c>
      <c r="I1167">
        <v>-120.861666</v>
      </c>
      <c r="J1167">
        <v>1</v>
      </c>
      <c r="K1167">
        <v>0</v>
      </c>
      <c r="L1167">
        <v>1</v>
      </c>
      <c r="M1167">
        <v>0</v>
      </c>
      <c r="N1167" t="str">
        <f>VLOOKUP(O1167:O8198,'VLOOKUP Ranges'!$A$9:$B$12,2,TRUE)</f>
        <v>29-55</v>
      </c>
      <c r="O1167">
        <v>38</v>
      </c>
      <c r="P1167">
        <v>1</v>
      </c>
      <c r="Q1167" t="s">
        <v>45</v>
      </c>
      <c r="R1167" t="s">
        <v>44</v>
      </c>
      <c r="S1167" t="s">
        <v>45</v>
      </c>
      <c r="T1167" t="s">
        <v>45</v>
      </c>
      <c r="U1167" t="s">
        <v>44</v>
      </c>
      <c r="V1167" t="s">
        <v>45</v>
      </c>
      <c r="W1167" t="s">
        <v>44</v>
      </c>
      <c r="X1167">
        <v>1</v>
      </c>
      <c r="Y1167" t="str">
        <f>VLOOKUP(Z1167:Z8198,'VLOOKUP Ranges'!$A$2:$B$5,2,TRUE)</f>
        <v>89-118</v>
      </c>
      <c r="Z1167">
        <v>94.65</v>
      </c>
      <c r="AA1167">
        <v>3624.3</v>
      </c>
      <c r="AB1167" t="s">
        <v>45</v>
      </c>
      <c r="AC1167">
        <v>1</v>
      </c>
      <c r="AD1167">
        <v>71</v>
      </c>
      <c r="AE1167">
        <v>3498</v>
      </c>
      <c r="AF1167" t="s">
        <v>139</v>
      </c>
      <c r="AG1167" t="b">
        <v>0</v>
      </c>
      <c r="AH1167" t="b">
        <v>0</v>
      </c>
      <c r="AI1167" t="b">
        <v>1</v>
      </c>
      <c r="AJ1167" t="b">
        <v>0</v>
      </c>
      <c r="AK1167" t="b">
        <v>0</v>
      </c>
      <c r="AL1167" t="b">
        <v>1</v>
      </c>
      <c r="AM1167" t="b">
        <v>0</v>
      </c>
      <c r="AN1167">
        <v>95.376315789473693</v>
      </c>
      <c r="AO1167">
        <f t="shared" si="18"/>
        <v>95</v>
      </c>
      <c r="AP1167" t="b">
        <v>0</v>
      </c>
    </row>
    <row r="1168" spans="1:42" x14ac:dyDescent="0.25">
      <c r="A1168" t="s">
        <v>2791</v>
      </c>
      <c r="B1168">
        <v>1</v>
      </c>
      <c r="C1168" t="s">
        <v>40</v>
      </c>
      <c r="D1168" t="s">
        <v>41</v>
      </c>
      <c r="E1168" t="s">
        <v>2792</v>
      </c>
      <c r="F1168">
        <v>95227</v>
      </c>
      <c r="G1168" t="s">
        <v>2793</v>
      </c>
      <c r="H1168">
        <v>38.227285000000002</v>
      </c>
      <c r="I1168">
        <v>-121.02789</v>
      </c>
      <c r="J1168">
        <v>0</v>
      </c>
      <c r="K1168">
        <v>0</v>
      </c>
      <c r="L1168">
        <v>0</v>
      </c>
      <c r="M1168">
        <v>0</v>
      </c>
      <c r="N1168" t="str">
        <f>VLOOKUP(O1168:O8199,'VLOOKUP Ranges'!$A$9:$B$12,2,TRUE)</f>
        <v>1-9</v>
      </c>
      <c r="O1168">
        <v>1</v>
      </c>
      <c r="P1168">
        <v>1</v>
      </c>
      <c r="Q1168" t="s">
        <v>45</v>
      </c>
      <c r="R1168" t="s">
        <v>44</v>
      </c>
      <c r="S1168" t="s">
        <v>45</v>
      </c>
      <c r="T1168" t="s">
        <v>44</v>
      </c>
      <c r="U1168" t="s">
        <v>44</v>
      </c>
      <c r="V1168" t="s">
        <v>45</v>
      </c>
      <c r="W1168" t="s">
        <v>45</v>
      </c>
      <c r="X1168">
        <v>1</v>
      </c>
      <c r="Y1168" t="str">
        <f>VLOOKUP(Z1168:Z8199,'VLOOKUP Ranges'!$A$2:$B$5,2,TRUE)</f>
        <v>89-118</v>
      </c>
      <c r="Z1168">
        <v>100.25</v>
      </c>
      <c r="AA1168">
        <v>100.25</v>
      </c>
      <c r="AB1168" t="s">
        <v>45</v>
      </c>
      <c r="AC1168">
        <v>1</v>
      </c>
      <c r="AD1168">
        <v>100</v>
      </c>
      <c r="AE1168">
        <v>5797</v>
      </c>
      <c r="AF1168" t="s">
        <v>139</v>
      </c>
      <c r="AG1168" t="b">
        <v>0</v>
      </c>
      <c r="AH1168" t="b">
        <v>0</v>
      </c>
      <c r="AI1168" t="b">
        <v>1</v>
      </c>
      <c r="AJ1168" t="b">
        <v>0</v>
      </c>
      <c r="AK1168" t="b">
        <v>1</v>
      </c>
      <c r="AL1168" t="b">
        <v>0</v>
      </c>
      <c r="AM1168" t="b">
        <v>0</v>
      </c>
      <c r="AN1168">
        <v>100.25</v>
      </c>
      <c r="AO1168">
        <f t="shared" si="18"/>
        <v>101</v>
      </c>
      <c r="AP1168" t="b">
        <v>0</v>
      </c>
    </row>
    <row r="1169" spans="1:42" x14ac:dyDescent="0.25">
      <c r="A1169" t="s">
        <v>2794</v>
      </c>
      <c r="B1169">
        <v>1</v>
      </c>
      <c r="C1169" t="s">
        <v>40</v>
      </c>
      <c r="D1169" t="s">
        <v>41</v>
      </c>
      <c r="E1169" t="s">
        <v>2795</v>
      </c>
      <c r="F1169">
        <v>95231</v>
      </c>
      <c r="G1169" t="s">
        <v>2796</v>
      </c>
      <c r="H1169">
        <v>37.873283000000001</v>
      </c>
      <c r="I1169">
        <v>-121.292034</v>
      </c>
      <c r="J1169">
        <v>0</v>
      </c>
      <c r="K1169">
        <v>0</v>
      </c>
      <c r="L1169">
        <v>0</v>
      </c>
      <c r="M1169">
        <v>0</v>
      </c>
      <c r="N1169" t="str">
        <f>VLOOKUP(O1169:O8200,'VLOOKUP Ranges'!$A$9:$B$12,2,TRUE)</f>
        <v>9-29</v>
      </c>
      <c r="O1169">
        <v>16</v>
      </c>
      <c r="P1169">
        <v>1</v>
      </c>
      <c r="Q1169" t="s">
        <v>45</v>
      </c>
      <c r="R1169" t="s">
        <v>44</v>
      </c>
      <c r="S1169" t="s">
        <v>44</v>
      </c>
      <c r="T1169" t="s">
        <v>45</v>
      </c>
      <c r="U1169" t="s">
        <v>44</v>
      </c>
      <c r="V1169" t="s">
        <v>44</v>
      </c>
      <c r="W1169" t="s">
        <v>45</v>
      </c>
      <c r="X1169">
        <v>1</v>
      </c>
      <c r="Y1169" t="str">
        <f>VLOOKUP(Z1169:Z8200,'VLOOKUP Ranges'!$A$2:$B$5,2,TRUE)</f>
        <v>70-89</v>
      </c>
      <c r="Z1169">
        <v>88.45</v>
      </c>
      <c r="AA1169">
        <v>1422.1</v>
      </c>
      <c r="AB1169" t="s">
        <v>45</v>
      </c>
      <c r="AC1169">
        <v>1</v>
      </c>
      <c r="AD1169">
        <v>88</v>
      </c>
      <c r="AE1169">
        <v>5186</v>
      </c>
      <c r="AF1169" t="s">
        <v>139</v>
      </c>
      <c r="AG1169" t="b">
        <v>0</v>
      </c>
      <c r="AH1169" t="b">
        <v>0</v>
      </c>
      <c r="AI1169" t="b">
        <v>1</v>
      </c>
      <c r="AJ1169" t="b">
        <v>0</v>
      </c>
      <c r="AK1169" t="b">
        <v>0</v>
      </c>
      <c r="AL1169" t="b">
        <v>1</v>
      </c>
      <c r="AM1169" t="b">
        <v>0</v>
      </c>
      <c r="AN1169">
        <v>88.881249999999994</v>
      </c>
      <c r="AO1169">
        <f t="shared" si="18"/>
        <v>89</v>
      </c>
      <c r="AP1169" t="b">
        <v>0</v>
      </c>
    </row>
    <row r="1170" spans="1:42" x14ac:dyDescent="0.25">
      <c r="A1170" t="s">
        <v>2797</v>
      </c>
      <c r="B1170">
        <v>1</v>
      </c>
      <c r="C1170" t="s">
        <v>40</v>
      </c>
      <c r="D1170" t="s">
        <v>41</v>
      </c>
      <c r="E1170" t="s">
        <v>887</v>
      </c>
      <c r="F1170">
        <v>95232</v>
      </c>
      <c r="G1170" t="s">
        <v>888</v>
      </c>
      <c r="H1170">
        <v>38.358463999999998</v>
      </c>
      <c r="I1170">
        <v>-120.57930399999999</v>
      </c>
      <c r="J1170">
        <v>1</v>
      </c>
      <c r="K1170">
        <v>0</v>
      </c>
      <c r="L1170">
        <v>0</v>
      </c>
      <c r="M1170">
        <v>0</v>
      </c>
      <c r="N1170" t="str">
        <f>VLOOKUP(O1170:O8201,'VLOOKUP Ranges'!$A$9:$B$12,2,TRUE)</f>
        <v>1-9</v>
      </c>
      <c r="O1170">
        <v>1</v>
      </c>
      <c r="P1170">
        <v>1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>
        <v>1</v>
      </c>
      <c r="Y1170" t="str">
        <f>VLOOKUP(Z1170:Z8201,'VLOOKUP Ranges'!$A$2:$B$5,2,TRUE)</f>
        <v>35-70</v>
      </c>
      <c r="Z1170">
        <v>69.849999999999994</v>
      </c>
      <c r="AA1170">
        <v>69.849999999999994</v>
      </c>
      <c r="AB1170" t="s">
        <v>45</v>
      </c>
      <c r="AC1170">
        <v>1</v>
      </c>
      <c r="AD1170">
        <v>97</v>
      </c>
      <c r="AE1170">
        <v>4548</v>
      </c>
      <c r="AF1170" t="s">
        <v>149</v>
      </c>
      <c r="AG1170" t="b">
        <v>0</v>
      </c>
      <c r="AH1170" t="b">
        <v>0</v>
      </c>
      <c r="AI1170" t="b">
        <v>1</v>
      </c>
      <c r="AJ1170" t="b">
        <v>0</v>
      </c>
      <c r="AK1170" t="b">
        <v>0</v>
      </c>
      <c r="AL1170" t="b">
        <v>1</v>
      </c>
      <c r="AM1170" t="b">
        <v>0</v>
      </c>
      <c r="AN1170">
        <v>69.849999999999994</v>
      </c>
      <c r="AO1170">
        <f t="shared" si="18"/>
        <v>70</v>
      </c>
      <c r="AP1170" t="b">
        <v>0</v>
      </c>
    </row>
    <row r="1171" spans="1:42" x14ac:dyDescent="0.25">
      <c r="A1171" t="s">
        <v>2798</v>
      </c>
      <c r="B1171">
        <v>1</v>
      </c>
      <c r="C1171" t="s">
        <v>40</v>
      </c>
      <c r="D1171" t="s">
        <v>41</v>
      </c>
      <c r="E1171" t="s">
        <v>1931</v>
      </c>
      <c r="F1171">
        <v>95233</v>
      </c>
      <c r="G1171" t="s">
        <v>1932</v>
      </c>
      <c r="H1171">
        <v>38.184913999999999</v>
      </c>
      <c r="I1171">
        <v>-120.364085</v>
      </c>
      <c r="J1171">
        <v>1</v>
      </c>
      <c r="K1171">
        <v>0</v>
      </c>
      <c r="L1171">
        <v>0</v>
      </c>
      <c r="M1171">
        <v>0</v>
      </c>
      <c r="N1171" t="str">
        <f>VLOOKUP(O1171:O8202,'VLOOKUP Ranges'!$A$9:$B$12,2,TRUE)</f>
        <v>9-29</v>
      </c>
      <c r="O1171">
        <v>12</v>
      </c>
      <c r="P1171">
        <v>1</v>
      </c>
      <c r="Q1171" t="s">
        <v>44</v>
      </c>
      <c r="R1171" t="s">
        <v>45</v>
      </c>
      <c r="S1171" t="s">
        <v>44</v>
      </c>
      <c r="T1171" t="s">
        <v>45</v>
      </c>
      <c r="U1171" t="s">
        <v>44</v>
      </c>
      <c r="V1171" t="s">
        <v>44</v>
      </c>
      <c r="W1171" t="s">
        <v>44</v>
      </c>
      <c r="X1171">
        <v>0</v>
      </c>
      <c r="Y1171" t="str">
        <f>VLOOKUP(Z1171:Z8202,'VLOOKUP Ranges'!$A$2:$B$5,2,TRUE)</f>
        <v>70-89</v>
      </c>
      <c r="Z1171">
        <v>81.7</v>
      </c>
      <c r="AA1171">
        <v>858.6</v>
      </c>
      <c r="AB1171" t="s">
        <v>45</v>
      </c>
      <c r="AC1171">
        <v>1</v>
      </c>
      <c r="AD1171">
        <v>76</v>
      </c>
      <c r="AE1171">
        <v>2850</v>
      </c>
      <c r="AF1171" t="s">
        <v>153</v>
      </c>
      <c r="AG1171" t="b">
        <v>0</v>
      </c>
      <c r="AH1171" t="b">
        <v>0</v>
      </c>
      <c r="AI1171" t="b">
        <v>1</v>
      </c>
      <c r="AJ1171" t="b">
        <v>0</v>
      </c>
      <c r="AK1171" t="b">
        <v>0</v>
      </c>
      <c r="AL1171" t="b">
        <v>0</v>
      </c>
      <c r="AM1171" t="b">
        <v>0</v>
      </c>
      <c r="AN1171">
        <v>71.55</v>
      </c>
      <c r="AO1171">
        <f t="shared" si="18"/>
        <v>82</v>
      </c>
      <c r="AP1171" t="b">
        <v>1</v>
      </c>
    </row>
    <row r="1172" spans="1:42" x14ac:dyDescent="0.25">
      <c r="A1172" t="s">
        <v>2799</v>
      </c>
      <c r="B1172">
        <v>1</v>
      </c>
      <c r="C1172" t="s">
        <v>40</v>
      </c>
      <c r="D1172" t="s">
        <v>41</v>
      </c>
      <c r="E1172" t="s">
        <v>2800</v>
      </c>
      <c r="F1172">
        <v>95237</v>
      </c>
      <c r="G1172" t="s">
        <v>2801</v>
      </c>
      <c r="H1172">
        <v>38.166791000000003</v>
      </c>
      <c r="I1172">
        <v>-121.14207</v>
      </c>
      <c r="J1172">
        <v>1</v>
      </c>
      <c r="K1172">
        <v>0</v>
      </c>
      <c r="L1172">
        <v>0</v>
      </c>
      <c r="M1172">
        <v>0</v>
      </c>
      <c r="N1172" t="str">
        <f>VLOOKUP(O1172:O8203,'VLOOKUP Ranges'!$A$9:$B$12,2,TRUE)</f>
        <v>1-9</v>
      </c>
      <c r="O1172">
        <v>4</v>
      </c>
      <c r="P1172">
        <v>1</v>
      </c>
      <c r="Q1172" t="s">
        <v>44</v>
      </c>
      <c r="R1172" t="s">
        <v>44</v>
      </c>
      <c r="S1172" t="s">
        <v>44</v>
      </c>
      <c r="T1172" t="s">
        <v>44</v>
      </c>
      <c r="U1172" t="s">
        <v>44</v>
      </c>
      <c r="V1172" t="s">
        <v>44</v>
      </c>
      <c r="W1172" t="s">
        <v>45</v>
      </c>
      <c r="X1172">
        <v>1</v>
      </c>
      <c r="Y1172" t="str">
        <f>VLOOKUP(Z1172:Z8203,'VLOOKUP Ranges'!$A$2:$B$5,2,TRUE)</f>
        <v>70-89</v>
      </c>
      <c r="Z1172">
        <v>79.900000000000006</v>
      </c>
      <c r="AA1172">
        <v>324.3</v>
      </c>
      <c r="AB1172" t="s">
        <v>45</v>
      </c>
      <c r="AC1172">
        <v>1</v>
      </c>
      <c r="AD1172">
        <v>77</v>
      </c>
      <c r="AE1172">
        <v>4669</v>
      </c>
      <c r="AF1172" t="s">
        <v>56</v>
      </c>
      <c r="AG1172" t="b">
        <v>0</v>
      </c>
      <c r="AH1172" t="b">
        <v>0</v>
      </c>
      <c r="AI1172" t="b">
        <v>1</v>
      </c>
      <c r="AJ1172" t="b">
        <v>0</v>
      </c>
      <c r="AK1172" t="b">
        <v>0</v>
      </c>
      <c r="AL1172" t="b">
        <v>1</v>
      </c>
      <c r="AM1172" t="b">
        <v>0</v>
      </c>
      <c r="AN1172">
        <v>81.075000000000003</v>
      </c>
      <c r="AO1172">
        <f t="shared" si="18"/>
        <v>80</v>
      </c>
      <c r="AP1172" t="b">
        <v>0</v>
      </c>
    </row>
    <row r="1173" spans="1:42" x14ac:dyDescent="0.25">
      <c r="A1173" t="s">
        <v>2802</v>
      </c>
      <c r="B1173">
        <v>1</v>
      </c>
      <c r="C1173" t="s">
        <v>40</v>
      </c>
      <c r="D1173" t="s">
        <v>41</v>
      </c>
      <c r="E1173" t="s">
        <v>893</v>
      </c>
      <c r="F1173">
        <v>95242</v>
      </c>
      <c r="G1173" t="s">
        <v>2803</v>
      </c>
      <c r="H1173">
        <v>38.128087000000001</v>
      </c>
      <c r="I1173">
        <v>-121.40779999999999</v>
      </c>
      <c r="J1173">
        <v>0</v>
      </c>
      <c r="K1173">
        <v>0</v>
      </c>
      <c r="L1173">
        <v>0</v>
      </c>
      <c r="M1173">
        <v>0</v>
      </c>
      <c r="N1173" t="str">
        <f>VLOOKUP(O1173:O8204,'VLOOKUP Ranges'!$A$9:$B$12,2,TRUE)</f>
        <v>9-29</v>
      </c>
      <c r="O1173">
        <v>15</v>
      </c>
      <c r="P1173">
        <v>1</v>
      </c>
      <c r="Q1173" t="s">
        <v>45</v>
      </c>
      <c r="R1173" t="s">
        <v>66</v>
      </c>
      <c r="S1173" t="s">
        <v>66</v>
      </c>
      <c r="T1173" t="s">
        <v>66</v>
      </c>
      <c r="U1173" t="s">
        <v>66</v>
      </c>
      <c r="V1173" t="s">
        <v>66</v>
      </c>
      <c r="W1173" t="s">
        <v>66</v>
      </c>
      <c r="X1173">
        <v>1</v>
      </c>
      <c r="Y1173" t="str">
        <f>VLOOKUP(Z1173:Z8204,'VLOOKUP Ranges'!$A$2:$B$5,2,TRUE)</f>
        <v>18-35</v>
      </c>
      <c r="Z1173">
        <v>25.4</v>
      </c>
      <c r="AA1173">
        <v>399.6</v>
      </c>
      <c r="AB1173" t="s">
        <v>45</v>
      </c>
      <c r="AC1173">
        <v>1</v>
      </c>
      <c r="AD1173">
        <v>86</v>
      </c>
      <c r="AE1173">
        <v>2853</v>
      </c>
      <c r="AF1173" t="s">
        <v>59</v>
      </c>
      <c r="AG1173" t="b">
        <v>0</v>
      </c>
      <c r="AH1173" t="b">
        <v>0</v>
      </c>
      <c r="AI1173" t="b">
        <v>0</v>
      </c>
      <c r="AJ1173" t="b">
        <v>1</v>
      </c>
      <c r="AK1173" t="b">
        <v>1</v>
      </c>
      <c r="AL1173" t="b">
        <v>0</v>
      </c>
      <c r="AM1173" t="b">
        <v>0</v>
      </c>
      <c r="AN1173">
        <v>26.64</v>
      </c>
      <c r="AO1173">
        <f t="shared" si="18"/>
        <v>26</v>
      </c>
      <c r="AP1173" t="b">
        <v>0</v>
      </c>
    </row>
    <row r="1174" spans="1:42" x14ac:dyDescent="0.25">
      <c r="A1174" t="s">
        <v>2804</v>
      </c>
      <c r="B1174">
        <v>1</v>
      </c>
      <c r="C1174" t="s">
        <v>40</v>
      </c>
      <c r="D1174" t="s">
        <v>41</v>
      </c>
      <c r="E1174" t="s">
        <v>2805</v>
      </c>
      <c r="F1174">
        <v>95247</v>
      </c>
      <c r="G1174" t="s">
        <v>2806</v>
      </c>
      <c r="H1174">
        <v>38.147852</v>
      </c>
      <c r="I1174">
        <v>-120.440124</v>
      </c>
      <c r="J1174">
        <v>1</v>
      </c>
      <c r="K1174">
        <v>1</v>
      </c>
      <c r="L1174">
        <v>1</v>
      </c>
      <c r="M1174">
        <v>0</v>
      </c>
      <c r="N1174" t="str">
        <f>VLOOKUP(O1174:O8205,'VLOOKUP Ranges'!$A$9:$B$12,2,TRUE)</f>
        <v>29-55</v>
      </c>
      <c r="O1174">
        <v>41</v>
      </c>
      <c r="P1174">
        <v>1</v>
      </c>
      <c r="Q1174" t="s">
        <v>45</v>
      </c>
      <c r="R1174" t="s">
        <v>45</v>
      </c>
      <c r="S1174" t="s">
        <v>44</v>
      </c>
      <c r="T1174" t="s">
        <v>45</v>
      </c>
      <c r="U1174" t="s">
        <v>44</v>
      </c>
      <c r="V1174" t="s">
        <v>44</v>
      </c>
      <c r="W1174" t="s">
        <v>44</v>
      </c>
      <c r="X1174">
        <v>1</v>
      </c>
      <c r="Y1174" t="str">
        <f>VLOOKUP(Z1174:Z8205,'VLOOKUP Ranges'!$A$2:$B$5,2,TRUE)</f>
        <v>70-89</v>
      </c>
      <c r="Z1174">
        <v>83.75</v>
      </c>
      <c r="AA1174">
        <v>3273.55</v>
      </c>
      <c r="AB1174" t="s">
        <v>45</v>
      </c>
      <c r="AC1174">
        <v>1</v>
      </c>
      <c r="AD1174">
        <v>71</v>
      </c>
      <c r="AE1174">
        <v>4995</v>
      </c>
      <c r="AF1174" t="s">
        <v>63</v>
      </c>
      <c r="AG1174" t="b">
        <v>0</v>
      </c>
      <c r="AH1174" t="b">
        <v>0</v>
      </c>
      <c r="AI1174" t="b">
        <v>1</v>
      </c>
      <c r="AJ1174" t="b">
        <v>0</v>
      </c>
      <c r="AK1174" t="b">
        <v>0</v>
      </c>
      <c r="AL1174" t="b">
        <v>0</v>
      </c>
      <c r="AM1174" t="b">
        <v>0</v>
      </c>
      <c r="AN1174">
        <v>79.842682926829198</v>
      </c>
      <c r="AO1174">
        <f t="shared" si="18"/>
        <v>84</v>
      </c>
      <c r="AP1174" t="b">
        <v>1</v>
      </c>
    </row>
    <row r="1175" spans="1:42" x14ac:dyDescent="0.25">
      <c r="A1175" t="s">
        <v>2807</v>
      </c>
      <c r="B1175">
        <v>1</v>
      </c>
      <c r="C1175" t="s">
        <v>40</v>
      </c>
      <c r="D1175" t="s">
        <v>41</v>
      </c>
      <c r="E1175" t="s">
        <v>2808</v>
      </c>
      <c r="F1175">
        <v>95254</v>
      </c>
      <c r="G1175" t="s">
        <v>2809</v>
      </c>
      <c r="H1175">
        <v>38.192608</v>
      </c>
      <c r="I1175">
        <v>-120.957842</v>
      </c>
      <c r="J1175">
        <v>0</v>
      </c>
      <c r="K1175">
        <v>0</v>
      </c>
      <c r="L1175">
        <v>0</v>
      </c>
      <c r="M1175">
        <v>0</v>
      </c>
      <c r="N1175" t="str">
        <f>VLOOKUP(O1175:O8206,'VLOOKUP Ranges'!$A$9:$B$12,2,TRUE)</f>
        <v>1-9</v>
      </c>
      <c r="O1175">
        <v>1</v>
      </c>
      <c r="P1175">
        <v>1</v>
      </c>
      <c r="Q1175" t="s">
        <v>44</v>
      </c>
      <c r="R1175" t="s">
        <v>66</v>
      </c>
      <c r="S1175" t="s">
        <v>66</v>
      </c>
      <c r="T1175" t="s">
        <v>66</v>
      </c>
      <c r="U1175" t="s">
        <v>66</v>
      </c>
      <c r="V1175" t="s">
        <v>66</v>
      </c>
      <c r="W1175" t="s">
        <v>66</v>
      </c>
      <c r="X1175">
        <v>0</v>
      </c>
      <c r="Y1175" t="str">
        <f>VLOOKUP(Z1175:Z8206,'VLOOKUP Ranges'!$A$2:$B$5,2,TRUE)</f>
        <v>18-35</v>
      </c>
      <c r="Z1175">
        <v>20.9</v>
      </c>
      <c r="AA1175">
        <v>20.9</v>
      </c>
      <c r="AB1175" t="s">
        <v>45</v>
      </c>
      <c r="AC1175">
        <v>1</v>
      </c>
      <c r="AD1175">
        <v>82</v>
      </c>
      <c r="AE1175">
        <v>5421</v>
      </c>
      <c r="AF1175" t="s">
        <v>46</v>
      </c>
      <c r="AG1175" t="b">
        <v>0</v>
      </c>
      <c r="AH1175" t="b">
        <v>0</v>
      </c>
      <c r="AI1175" t="b">
        <v>0</v>
      </c>
      <c r="AJ1175" t="b">
        <v>1</v>
      </c>
      <c r="AK1175" t="b">
        <v>0</v>
      </c>
      <c r="AL1175" t="b">
        <v>0</v>
      </c>
      <c r="AM1175" t="b">
        <v>1</v>
      </c>
      <c r="AN1175">
        <v>20.9</v>
      </c>
      <c r="AO1175">
        <f t="shared" si="18"/>
        <v>21</v>
      </c>
      <c r="AP1175" t="b">
        <v>0</v>
      </c>
    </row>
    <row r="1176" spans="1:42" x14ac:dyDescent="0.25">
      <c r="A1176" t="s">
        <v>2810</v>
      </c>
      <c r="B1176">
        <v>1</v>
      </c>
      <c r="C1176" t="s">
        <v>40</v>
      </c>
      <c r="D1176" t="s">
        <v>41</v>
      </c>
      <c r="E1176" t="s">
        <v>902</v>
      </c>
      <c r="F1176">
        <v>95301</v>
      </c>
      <c r="G1176" t="s">
        <v>903</v>
      </c>
      <c r="H1176">
        <v>37.321232999999999</v>
      </c>
      <c r="I1176">
        <v>-120.65635399999999</v>
      </c>
      <c r="J1176">
        <v>0</v>
      </c>
      <c r="K1176">
        <v>0</v>
      </c>
      <c r="L1176">
        <v>1</v>
      </c>
      <c r="M1176">
        <v>0</v>
      </c>
      <c r="N1176" t="str">
        <f>VLOOKUP(O1176:O8207,'VLOOKUP Ranges'!$A$9:$B$12,2,TRUE)</f>
        <v>1-9</v>
      </c>
      <c r="O1176">
        <v>1</v>
      </c>
      <c r="P1176">
        <v>1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44</v>
      </c>
      <c r="W1176" t="s">
        <v>44</v>
      </c>
      <c r="X1176">
        <v>1</v>
      </c>
      <c r="Y1176" t="str">
        <f>VLOOKUP(Z1176:Z8207,'VLOOKUP Ranges'!$A$2:$B$5,2,TRUE)</f>
        <v>35-70</v>
      </c>
      <c r="Z1176">
        <v>69.400000000000006</v>
      </c>
      <c r="AA1176">
        <v>69.400000000000006</v>
      </c>
      <c r="AB1176" t="s">
        <v>45</v>
      </c>
      <c r="AC1176">
        <v>1</v>
      </c>
      <c r="AD1176">
        <v>65</v>
      </c>
      <c r="AE1176">
        <v>2404</v>
      </c>
      <c r="AF1176" t="s">
        <v>56</v>
      </c>
      <c r="AG1176" t="b">
        <v>0</v>
      </c>
      <c r="AH1176" t="b">
        <v>0</v>
      </c>
      <c r="AI1176" t="b">
        <v>1</v>
      </c>
      <c r="AJ1176" t="b">
        <v>0</v>
      </c>
      <c r="AK1176" t="b">
        <v>0</v>
      </c>
      <c r="AL1176" t="b">
        <v>0</v>
      </c>
      <c r="AM1176" t="b">
        <v>1</v>
      </c>
      <c r="AN1176">
        <v>69.400000000000006</v>
      </c>
      <c r="AO1176">
        <f t="shared" si="18"/>
        <v>70</v>
      </c>
      <c r="AP1176" t="b">
        <v>0</v>
      </c>
    </row>
    <row r="1177" spans="1:42" x14ac:dyDescent="0.25">
      <c r="A1177" t="s">
        <v>2811</v>
      </c>
      <c r="B1177">
        <v>1</v>
      </c>
      <c r="C1177" t="s">
        <v>40</v>
      </c>
      <c r="D1177" t="s">
        <v>41</v>
      </c>
      <c r="E1177" t="s">
        <v>905</v>
      </c>
      <c r="F1177">
        <v>95305</v>
      </c>
      <c r="G1177" t="s">
        <v>906</v>
      </c>
      <c r="H1177">
        <v>37.818589000000003</v>
      </c>
      <c r="I1177">
        <v>-120.256995</v>
      </c>
      <c r="J1177">
        <v>0</v>
      </c>
      <c r="K1177">
        <v>0</v>
      </c>
      <c r="L1177">
        <v>0</v>
      </c>
      <c r="M1177">
        <v>0</v>
      </c>
      <c r="N1177" t="str">
        <f>VLOOKUP(O1177:O8208,'VLOOKUP Ranges'!$A$9:$B$12,2,TRUE)</f>
        <v>1-9</v>
      </c>
      <c r="O1177">
        <v>7</v>
      </c>
      <c r="P1177">
        <v>1</v>
      </c>
      <c r="Q1177" t="s">
        <v>45</v>
      </c>
      <c r="R1177" t="s">
        <v>44</v>
      </c>
      <c r="S1177" t="s">
        <v>44</v>
      </c>
      <c r="T1177" t="s">
        <v>44</v>
      </c>
      <c r="U1177" t="s">
        <v>44</v>
      </c>
      <c r="V1177" t="s">
        <v>44</v>
      </c>
      <c r="W1177" t="s">
        <v>44</v>
      </c>
      <c r="X1177">
        <v>1</v>
      </c>
      <c r="Y1177" t="str">
        <f>VLOOKUP(Z1177:Z8208,'VLOOKUP Ranges'!$A$2:$B$5,2,TRUE)</f>
        <v>70-89</v>
      </c>
      <c r="Z1177">
        <v>74.900000000000006</v>
      </c>
      <c r="AA1177">
        <v>541.15</v>
      </c>
      <c r="AB1177" t="s">
        <v>45</v>
      </c>
      <c r="AC1177">
        <v>1</v>
      </c>
      <c r="AD1177">
        <v>68</v>
      </c>
      <c r="AE1177">
        <v>5159</v>
      </c>
      <c r="AF1177" t="s">
        <v>56</v>
      </c>
      <c r="AG1177" t="b">
        <v>0</v>
      </c>
      <c r="AH1177" t="b">
        <v>0</v>
      </c>
      <c r="AI1177" t="b">
        <v>1</v>
      </c>
      <c r="AJ1177" t="b">
        <v>0</v>
      </c>
      <c r="AK1177" t="b">
        <v>0</v>
      </c>
      <c r="AL1177" t="b">
        <v>1</v>
      </c>
      <c r="AM1177" t="b">
        <v>0</v>
      </c>
      <c r="AN1177">
        <v>77.307142857142793</v>
      </c>
      <c r="AO1177">
        <f t="shared" si="18"/>
        <v>75</v>
      </c>
      <c r="AP1177" t="b">
        <v>0</v>
      </c>
    </row>
    <row r="1178" spans="1:42" x14ac:dyDescent="0.25">
      <c r="A1178" t="s">
        <v>2812</v>
      </c>
      <c r="B1178">
        <v>1</v>
      </c>
      <c r="C1178" t="s">
        <v>40</v>
      </c>
      <c r="D1178" t="s">
        <v>41</v>
      </c>
      <c r="E1178" t="s">
        <v>2813</v>
      </c>
      <c r="F1178">
        <v>95313</v>
      </c>
      <c r="G1178" t="s">
        <v>2814</v>
      </c>
      <c r="H1178">
        <v>37.435664000000003</v>
      </c>
      <c r="I1178">
        <v>-121.04905599999999</v>
      </c>
      <c r="J1178">
        <v>0</v>
      </c>
      <c r="K1178">
        <v>1</v>
      </c>
      <c r="L1178">
        <v>1</v>
      </c>
      <c r="M1178">
        <v>0</v>
      </c>
      <c r="N1178" t="str">
        <f>VLOOKUP(O1178:O8209,'VLOOKUP Ranges'!$A$9:$B$12,2,TRUE)</f>
        <v>29-55</v>
      </c>
      <c r="O1178">
        <v>42</v>
      </c>
      <c r="P1178">
        <v>1</v>
      </c>
      <c r="Q1178" t="s">
        <v>44</v>
      </c>
      <c r="R1178" t="s">
        <v>45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>
        <v>1</v>
      </c>
      <c r="Y1178" t="str">
        <f>VLOOKUP(Z1178:Z8209,'VLOOKUP Ranges'!$A$2:$B$5,2,TRUE)</f>
        <v>70-89</v>
      </c>
      <c r="Z1178">
        <v>74.150000000000006</v>
      </c>
      <c r="AA1178">
        <v>3229.4</v>
      </c>
      <c r="AB1178" t="s">
        <v>45</v>
      </c>
      <c r="AC1178">
        <v>1</v>
      </c>
      <c r="AD1178">
        <v>94</v>
      </c>
      <c r="AE1178">
        <v>2322</v>
      </c>
      <c r="AF1178" t="s">
        <v>59</v>
      </c>
      <c r="AG1178" t="b">
        <v>0</v>
      </c>
      <c r="AH1178" t="b">
        <v>0</v>
      </c>
      <c r="AI1178" t="b">
        <v>1</v>
      </c>
      <c r="AJ1178" t="b">
        <v>0</v>
      </c>
      <c r="AK1178" t="b">
        <v>1</v>
      </c>
      <c r="AL1178" t="b">
        <v>0</v>
      </c>
      <c r="AM1178" t="b">
        <v>0</v>
      </c>
      <c r="AN1178">
        <v>76.890476190476093</v>
      </c>
      <c r="AO1178">
        <f t="shared" si="18"/>
        <v>75</v>
      </c>
      <c r="AP1178" t="b">
        <v>1</v>
      </c>
    </row>
    <row r="1179" spans="1:42" x14ac:dyDescent="0.25">
      <c r="A1179" t="s">
        <v>2815</v>
      </c>
      <c r="B1179">
        <v>1</v>
      </c>
      <c r="C1179" t="s">
        <v>40</v>
      </c>
      <c r="D1179" t="s">
        <v>41</v>
      </c>
      <c r="E1179" t="s">
        <v>2816</v>
      </c>
      <c r="F1179">
        <v>95322</v>
      </c>
      <c r="G1179" t="s">
        <v>2817</v>
      </c>
      <c r="H1179">
        <v>37.147198000000003</v>
      </c>
      <c r="I1179">
        <v>-121.120161</v>
      </c>
      <c r="J1179">
        <v>0</v>
      </c>
      <c r="K1179">
        <v>0</v>
      </c>
      <c r="L1179">
        <v>0</v>
      </c>
      <c r="M1179">
        <v>0</v>
      </c>
      <c r="N1179" t="str">
        <f>VLOOKUP(O1179:O8210,'VLOOKUP Ranges'!$A$9:$B$12,2,TRUE)</f>
        <v>1-9</v>
      </c>
      <c r="O1179">
        <v>1</v>
      </c>
      <c r="P1179">
        <v>1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>
        <v>1</v>
      </c>
      <c r="Y1179" t="str">
        <f>VLOOKUP(Z1179:Z8210,'VLOOKUP Ranges'!$A$2:$B$5,2,TRUE)</f>
        <v>35-70</v>
      </c>
      <c r="Z1179">
        <v>70.099999999999994</v>
      </c>
      <c r="AA1179">
        <v>70.099999999999994</v>
      </c>
      <c r="AB1179" t="s">
        <v>45</v>
      </c>
      <c r="AC1179">
        <v>1</v>
      </c>
      <c r="AD1179">
        <v>100</v>
      </c>
      <c r="AE1179">
        <v>2007</v>
      </c>
      <c r="AF1179" t="s">
        <v>59</v>
      </c>
      <c r="AG1179" t="b">
        <v>0</v>
      </c>
      <c r="AH1179" t="b">
        <v>0</v>
      </c>
      <c r="AI1179" t="b">
        <v>1</v>
      </c>
      <c r="AJ1179" t="b">
        <v>0</v>
      </c>
      <c r="AK1179" t="b">
        <v>0</v>
      </c>
      <c r="AL1179" t="b">
        <v>1</v>
      </c>
      <c r="AM1179" t="b">
        <v>0</v>
      </c>
      <c r="AN1179">
        <v>70.099999999999994</v>
      </c>
      <c r="AO1179">
        <f t="shared" si="18"/>
        <v>71</v>
      </c>
      <c r="AP1179" t="b">
        <v>0</v>
      </c>
    </row>
    <row r="1180" spans="1:42" x14ac:dyDescent="0.25">
      <c r="A1180" t="s">
        <v>2818</v>
      </c>
      <c r="B1180">
        <v>1</v>
      </c>
      <c r="C1180" t="s">
        <v>40</v>
      </c>
      <c r="D1180" t="s">
        <v>41</v>
      </c>
      <c r="E1180" t="s">
        <v>2819</v>
      </c>
      <c r="F1180">
        <v>95326</v>
      </c>
      <c r="G1180" t="s">
        <v>2820</v>
      </c>
      <c r="H1180">
        <v>37.592300000000002</v>
      </c>
      <c r="I1180">
        <v>-120.85328800000001</v>
      </c>
      <c r="J1180">
        <v>0</v>
      </c>
      <c r="K1180">
        <v>0</v>
      </c>
      <c r="L1180">
        <v>0</v>
      </c>
      <c r="M1180">
        <v>0</v>
      </c>
      <c r="N1180" t="str">
        <f>VLOOKUP(O1180:O8211,'VLOOKUP Ranges'!$A$9:$B$12,2,TRUE)</f>
        <v>9-29</v>
      </c>
      <c r="O1180">
        <v>12</v>
      </c>
      <c r="P1180">
        <v>1</v>
      </c>
      <c r="Q1180" t="s">
        <v>45</v>
      </c>
      <c r="R1180" t="s">
        <v>45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>
        <v>1</v>
      </c>
      <c r="Y1180" t="str">
        <f>VLOOKUP(Z1180:Z8211,'VLOOKUP Ranges'!$A$2:$B$5,2,TRUE)</f>
        <v>70-89</v>
      </c>
      <c r="Z1180">
        <v>78.3</v>
      </c>
      <c r="AA1180">
        <v>909.25</v>
      </c>
      <c r="AB1180" t="s">
        <v>45</v>
      </c>
      <c r="AC1180">
        <v>1</v>
      </c>
      <c r="AD1180">
        <v>98</v>
      </c>
      <c r="AE1180">
        <v>3545</v>
      </c>
      <c r="AF1180" t="s">
        <v>59</v>
      </c>
      <c r="AG1180" t="b">
        <v>0</v>
      </c>
      <c r="AH1180" t="b">
        <v>0</v>
      </c>
      <c r="AI1180" t="b">
        <v>1</v>
      </c>
      <c r="AJ1180" t="b">
        <v>0</v>
      </c>
      <c r="AK1180" t="b">
        <v>0</v>
      </c>
      <c r="AL1180" t="b">
        <v>1</v>
      </c>
      <c r="AM1180" t="b">
        <v>0</v>
      </c>
      <c r="AN1180">
        <v>75.7708333333333</v>
      </c>
      <c r="AO1180">
        <f t="shared" si="18"/>
        <v>79</v>
      </c>
      <c r="AP1180" t="b">
        <v>1</v>
      </c>
    </row>
    <row r="1181" spans="1:42" x14ac:dyDescent="0.25">
      <c r="A1181" t="s">
        <v>2821</v>
      </c>
      <c r="B1181">
        <v>1</v>
      </c>
      <c r="C1181" t="s">
        <v>40</v>
      </c>
      <c r="D1181" t="s">
        <v>41</v>
      </c>
      <c r="E1181" t="s">
        <v>2822</v>
      </c>
      <c r="F1181">
        <v>95329</v>
      </c>
      <c r="G1181" t="s">
        <v>2823</v>
      </c>
      <c r="H1181">
        <v>37.666587</v>
      </c>
      <c r="I1181">
        <v>-120.411517</v>
      </c>
      <c r="J1181">
        <v>1</v>
      </c>
      <c r="K1181">
        <v>0</v>
      </c>
      <c r="L1181">
        <v>0</v>
      </c>
      <c r="M1181">
        <v>0</v>
      </c>
      <c r="N1181" t="str">
        <f>VLOOKUP(O1181:O8212,'VLOOKUP Ranges'!$A$9:$B$12,2,TRUE)</f>
        <v>55-77</v>
      </c>
      <c r="O1181">
        <v>55</v>
      </c>
      <c r="P1181">
        <v>1</v>
      </c>
      <c r="Q1181" t="s">
        <v>45</v>
      </c>
      <c r="R1181" t="s">
        <v>44</v>
      </c>
      <c r="S1181" t="s">
        <v>44</v>
      </c>
      <c r="T1181" t="s">
        <v>44</v>
      </c>
      <c r="U1181" t="s">
        <v>44</v>
      </c>
      <c r="V1181" t="s">
        <v>45</v>
      </c>
      <c r="W1181" t="s">
        <v>45</v>
      </c>
      <c r="X1181">
        <v>1</v>
      </c>
      <c r="Y1181" t="str">
        <f>VLOOKUP(Z1181:Z8212,'VLOOKUP Ranges'!$A$2:$B$5,2,TRUE)</f>
        <v>89-118</v>
      </c>
      <c r="Z1181">
        <v>96.8</v>
      </c>
      <c r="AA1181">
        <v>5283.95</v>
      </c>
      <c r="AB1181" t="s">
        <v>45</v>
      </c>
      <c r="AC1181">
        <v>1</v>
      </c>
      <c r="AD1181">
        <v>82</v>
      </c>
      <c r="AE1181">
        <v>4089</v>
      </c>
      <c r="AF1181" t="s">
        <v>63</v>
      </c>
      <c r="AG1181" t="b">
        <v>0</v>
      </c>
      <c r="AH1181" t="b">
        <v>0</v>
      </c>
      <c r="AI1181" t="b">
        <v>1</v>
      </c>
      <c r="AJ1181" t="b">
        <v>0</v>
      </c>
      <c r="AK1181" t="b">
        <v>0</v>
      </c>
      <c r="AL1181" t="b">
        <v>1</v>
      </c>
      <c r="AM1181" t="b">
        <v>0</v>
      </c>
      <c r="AN1181">
        <v>96.071818181818102</v>
      </c>
      <c r="AO1181">
        <f t="shared" si="18"/>
        <v>97</v>
      </c>
      <c r="AP1181" t="b">
        <v>0</v>
      </c>
    </row>
    <row r="1182" spans="1:42" x14ac:dyDescent="0.25">
      <c r="A1182" t="s">
        <v>2824</v>
      </c>
      <c r="B1182">
        <v>1</v>
      </c>
      <c r="C1182" t="s">
        <v>40</v>
      </c>
      <c r="D1182" t="s">
        <v>41</v>
      </c>
      <c r="E1182" t="s">
        <v>2825</v>
      </c>
      <c r="F1182">
        <v>95330</v>
      </c>
      <c r="G1182" t="s">
        <v>2826</v>
      </c>
      <c r="H1182">
        <v>37.808210000000003</v>
      </c>
      <c r="I1182">
        <v>-121.308401</v>
      </c>
      <c r="J1182">
        <v>0</v>
      </c>
      <c r="K1182">
        <v>0</v>
      </c>
      <c r="L1182">
        <v>0</v>
      </c>
      <c r="M1182">
        <v>0</v>
      </c>
      <c r="N1182" t="str">
        <f>VLOOKUP(O1182:O8213,'VLOOKUP Ranges'!$A$9:$B$12,2,TRUE)</f>
        <v>9-29</v>
      </c>
      <c r="O1182">
        <v>17</v>
      </c>
      <c r="P1182">
        <v>1</v>
      </c>
      <c r="Q1182" t="s">
        <v>45</v>
      </c>
      <c r="R1182" t="s">
        <v>45</v>
      </c>
      <c r="S1182" t="s">
        <v>45</v>
      </c>
      <c r="T1182" t="s">
        <v>44</v>
      </c>
      <c r="U1182" t="s">
        <v>44</v>
      </c>
      <c r="V1182" t="s">
        <v>45</v>
      </c>
      <c r="W1182" t="s">
        <v>44</v>
      </c>
      <c r="X1182">
        <v>1</v>
      </c>
      <c r="Y1182" t="str">
        <f>VLOOKUP(Z1182:Z8213,'VLOOKUP Ranges'!$A$2:$B$5,2,TRUE)</f>
        <v>89-118</v>
      </c>
      <c r="Z1182">
        <v>94.4</v>
      </c>
      <c r="AA1182">
        <v>1617.5</v>
      </c>
      <c r="AB1182" t="s">
        <v>45</v>
      </c>
      <c r="AC1182">
        <v>1</v>
      </c>
      <c r="AD1182">
        <v>66</v>
      </c>
      <c r="AE1182">
        <v>2825</v>
      </c>
      <c r="AF1182" t="s">
        <v>63</v>
      </c>
      <c r="AG1182" t="b">
        <v>0</v>
      </c>
      <c r="AH1182" t="b">
        <v>0</v>
      </c>
      <c r="AI1182" t="b">
        <v>1</v>
      </c>
      <c r="AJ1182" t="b">
        <v>0</v>
      </c>
      <c r="AK1182" t="b">
        <v>0</v>
      </c>
      <c r="AL1182" t="b">
        <v>1</v>
      </c>
      <c r="AM1182" t="b">
        <v>0</v>
      </c>
      <c r="AN1182">
        <v>95.147058823529406</v>
      </c>
      <c r="AO1182">
        <f t="shared" si="18"/>
        <v>95</v>
      </c>
      <c r="AP1182" t="b">
        <v>1</v>
      </c>
    </row>
    <row r="1183" spans="1:42" x14ac:dyDescent="0.25">
      <c r="A1183" t="s">
        <v>2827</v>
      </c>
      <c r="B1183">
        <v>1</v>
      </c>
      <c r="C1183" t="s">
        <v>40</v>
      </c>
      <c r="D1183" t="s">
        <v>41</v>
      </c>
      <c r="E1183" t="s">
        <v>920</v>
      </c>
      <c r="F1183">
        <v>95338</v>
      </c>
      <c r="G1183" t="s">
        <v>921</v>
      </c>
      <c r="H1183">
        <v>37.526791000000003</v>
      </c>
      <c r="I1183">
        <v>-119.99437</v>
      </c>
      <c r="J1183">
        <v>0</v>
      </c>
      <c r="K1183">
        <v>0</v>
      </c>
      <c r="L1183">
        <v>0</v>
      </c>
      <c r="M1183">
        <v>0</v>
      </c>
      <c r="N1183" t="str">
        <f>VLOOKUP(O1183:O8214,'VLOOKUP Ranges'!$A$9:$B$12,2,TRUE)</f>
        <v>1-9</v>
      </c>
      <c r="O1183">
        <v>1</v>
      </c>
      <c r="P1183">
        <v>1</v>
      </c>
      <c r="Q1183" t="s">
        <v>44</v>
      </c>
      <c r="R1183" t="s">
        <v>44</v>
      </c>
      <c r="S1183" t="s">
        <v>45</v>
      </c>
      <c r="T1183" t="s">
        <v>44</v>
      </c>
      <c r="U1183" t="s">
        <v>44</v>
      </c>
      <c r="V1183" t="s">
        <v>45</v>
      </c>
      <c r="W1183" t="s">
        <v>44</v>
      </c>
      <c r="X1183">
        <v>0</v>
      </c>
      <c r="Y1183" t="str">
        <f>VLOOKUP(Z1183:Z8214,'VLOOKUP Ranges'!$A$2:$B$5,2,TRUE)</f>
        <v>70-89</v>
      </c>
      <c r="Z1183">
        <v>84.3</v>
      </c>
      <c r="AA1183">
        <v>84.3</v>
      </c>
      <c r="AB1183" t="s">
        <v>45</v>
      </c>
      <c r="AC1183">
        <v>1</v>
      </c>
      <c r="AD1183">
        <v>78</v>
      </c>
      <c r="AE1183">
        <v>2172</v>
      </c>
      <c r="AF1183" t="s">
        <v>63</v>
      </c>
      <c r="AG1183" t="b">
        <v>0</v>
      </c>
      <c r="AH1183" t="b">
        <v>0</v>
      </c>
      <c r="AI1183" t="b">
        <v>1</v>
      </c>
      <c r="AJ1183" t="b">
        <v>0</v>
      </c>
      <c r="AK1183" t="b">
        <v>0</v>
      </c>
      <c r="AL1183" t="b">
        <v>1</v>
      </c>
      <c r="AM1183" t="b">
        <v>0</v>
      </c>
      <c r="AN1183">
        <v>84.3</v>
      </c>
      <c r="AO1183">
        <f t="shared" si="18"/>
        <v>85</v>
      </c>
      <c r="AP1183" t="b">
        <v>0</v>
      </c>
    </row>
    <row r="1184" spans="1:42" x14ac:dyDescent="0.25">
      <c r="A1184" t="s">
        <v>2828</v>
      </c>
      <c r="B1184">
        <v>1</v>
      </c>
      <c r="C1184" t="s">
        <v>40</v>
      </c>
      <c r="D1184" t="s">
        <v>41</v>
      </c>
      <c r="E1184" t="s">
        <v>1952</v>
      </c>
      <c r="F1184">
        <v>95348</v>
      </c>
      <c r="G1184" t="s">
        <v>1953</v>
      </c>
      <c r="H1184">
        <v>37.401220000000002</v>
      </c>
      <c r="I1184">
        <v>-120.514191</v>
      </c>
      <c r="J1184">
        <v>0</v>
      </c>
      <c r="K1184">
        <v>1</v>
      </c>
      <c r="L1184">
        <v>1</v>
      </c>
      <c r="M1184">
        <v>0</v>
      </c>
      <c r="N1184" t="str">
        <f>VLOOKUP(O1184:O8215,'VLOOKUP Ranges'!$A$9:$B$12,2,TRUE)</f>
        <v>55-77</v>
      </c>
      <c r="O1184">
        <v>72</v>
      </c>
      <c r="P1184">
        <v>1</v>
      </c>
      <c r="Q1184" t="s">
        <v>45</v>
      </c>
      <c r="R1184" t="s">
        <v>45</v>
      </c>
      <c r="S1184" t="s">
        <v>45</v>
      </c>
      <c r="T1184" t="s">
        <v>45</v>
      </c>
      <c r="U1184" t="s">
        <v>45</v>
      </c>
      <c r="V1184" t="s">
        <v>45</v>
      </c>
      <c r="W1184" t="s">
        <v>45</v>
      </c>
      <c r="X1184">
        <v>0</v>
      </c>
      <c r="Y1184" t="str">
        <f>VLOOKUP(Z1184:Z8215,'VLOOKUP Ranges'!$A$2:$B$5,2,TRUE)</f>
        <v>89-118</v>
      </c>
      <c r="Z1184">
        <v>92.45</v>
      </c>
      <c r="AA1184">
        <v>6440.25</v>
      </c>
      <c r="AB1184" t="s">
        <v>45</v>
      </c>
      <c r="AC1184">
        <v>1</v>
      </c>
      <c r="AD1184">
        <v>78</v>
      </c>
      <c r="AE1184">
        <v>5697</v>
      </c>
      <c r="AF1184" t="s">
        <v>46</v>
      </c>
      <c r="AG1184" t="b">
        <v>0</v>
      </c>
      <c r="AH1184" t="b">
        <v>1</v>
      </c>
      <c r="AI1184" t="b">
        <v>0</v>
      </c>
      <c r="AJ1184" t="b">
        <v>0</v>
      </c>
      <c r="AK1184" t="b">
        <v>1</v>
      </c>
      <c r="AL1184" t="b">
        <v>0</v>
      </c>
      <c r="AM1184" t="b">
        <v>0</v>
      </c>
      <c r="AN1184">
        <v>89.4479166666666</v>
      </c>
      <c r="AO1184">
        <f t="shared" si="18"/>
        <v>93</v>
      </c>
      <c r="AP1184" t="b">
        <v>1</v>
      </c>
    </row>
    <row r="1185" spans="1:42" x14ac:dyDescent="0.25">
      <c r="A1185" t="s">
        <v>2829</v>
      </c>
      <c r="B1185">
        <v>1</v>
      </c>
      <c r="C1185" t="s">
        <v>40</v>
      </c>
      <c r="D1185" t="s">
        <v>41</v>
      </c>
      <c r="E1185" t="s">
        <v>926</v>
      </c>
      <c r="F1185">
        <v>95355</v>
      </c>
      <c r="G1185" t="s">
        <v>2830</v>
      </c>
      <c r="H1185">
        <v>37.672905999999998</v>
      </c>
      <c r="I1185">
        <v>-120.946594</v>
      </c>
      <c r="J1185">
        <v>0</v>
      </c>
      <c r="K1185">
        <v>1</v>
      </c>
      <c r="L1185">
        <v>1</v>
      </c>
      <c r="M1185">
        <v>0</v>
      </c>
      <c r="N1185" t="str">
        <f>VLOOKUP(O1185:O8216,'VLOOKUP Ranges'!$A$9:$B$12,2,TRUE)</f>
        <v>9-29</v>
      </c>
      <c r="O1185">
        <v>11</v>
      </c>
      <c r="P1185">
        <v>1</v>
      </c>
      <c r="Q1185" t="s">
        <v>45</v>
      </c>
      <c r="R1185" t="s">
        <v>44</v>
      </c>
      <c r="S1185" t="s">
        <v>44</v>
      </c>
      <c r="T1185" t="s">
        <v>45</v>
      </c>
      <c r="U1185" t="s">
        <v>44</v>
      </c>
      <c r="V1185" t="s">
        <v>45</v>
      </c>
      <c r="W1185" t="s">
        <v>45</v>
      </c>
      <c r="X1185">
        <v>1</v>
      </c>
      <c r="Y1185" t="str">
        <f>VLOOKUP(Z1185:Z8216,'VLOOKUP Ranges'!$A$2:$B$5,2,TRUE)</f>
        <v>89-118</v>
      </c>
      <c r="Z1185">
        <v>99.55</v>
      </c>
      <c r="AA1185">
        <v>1131.2</v>
      </c>
      <c r="AB1185" t="s">
        <v>45</v>
      </c>
      <c r="AC1185">
        <v>1</v>
      </c>
      <c r="AD1185">
        <v>71</v>
      </c>
      <c r="AE1185">
        <v>3172</v>
      </c>
      <c r="AF1185" t="s">
        <v>46</v>
      </c>
      <c r="AG1185" t="b">
        <v>0</v>
      </c>
      <c r="AH1185" t="b">
        <v>0</v>
      </c>
      <c r="AI1185" t="b">
        <v>1</v>
      </c>
      <c r="AJ1185" t="b">
        <v>0</v>
      </c>
      <c r="AK1185" t="b">
        <v>0</v>
      </c>
      <c r="AL1185" t="b">
        <v>1</v>
      </c>
      <c r="AM1185" t="b">
        <v>0</v>
      </c>
      <c r="AN1185">
        <v>102.836363636363</v>
      </c>
      <c r="AO1185">
        <f t="shared" si="18"/>
        <v>100</v>
      </c>
      <c r="AP1185" t="b">
        <v>0</v>
      </c>
    </row>
    <row r="1186" spans="1:42" x14ac:dyDescent="0.25">
      <c r="A1186" t="s">
        <v>2831</v>
      </c>
      <c r="B1186">
        <v>1</v>
      </c>
      <c r="C1186" t="s">
        <v>40</v>
      </c>
      <c r="D1186" t="s">
        <v>41</v>
      </c>
      <c r="E1186" t="s">
        <v>926</v>
      </c>
      <c r="F1186">
        <v>95356</v>
      </c>
      <c r="G1186" t="s">
        <v>931</v>
      </c>
      <c r="H1186">
        <v>37.716186</v>
      </c>
      <c r="I1186">
        <v>-121.025836</v>
      </c>
      <c r="J1186">
        <v>1</v>
      </c>
      <c r="K1186">
        <v>1</v>
      </c>
      <c r="L1186">
        <v>0</v>
      </c>
      <c r="M1186">
        <v>0</v>
      </c>
      <c r="N1186" t="str">
        <f>VLOOKUP(O1186:O8217,'VLOOKUP Ranges'!$A$9:$B$12,2,TRUE)</f>
        <v>1-9</v>
      </c>
      <c r="O1186">
        <v>8</v>
      </c>
      <c r="P1186">
        <v>1</v>
      </c>
      <c r="Q1186" t="s">
        <v>45</v>
      </c>
      <c r="R1186" t="s">
        <v>44</v>
      </c>
      <c r="S1186" t="s">
        <v>44</v>
      </c>
      <c r="T1186" t="s">
        <v>45</v>
      </c>
      <c r="U1186" t="s">
        <v>44</v>
      </c>
      <c r="V1186" t="s">
        <v>44</v>
      </c>
      <c r="W1186" t="s">
        <v>44</v>
      </c>
      <c r="X1186">
        <v>1</v>
      </c>
      <c r="Y1186" t="str">
        <f>VLOOKUP(Z1186:Z8217,'VLOOKUP Ranges'!$A$2:$B$5,2,TRUE)</f>
        <v>70-89</v>
      </c>
      <c r="Z1186">
        <v>81.25</v>
      </c>
      <c r="AA1186">
        <v>585.95000000000005</v>
      </c>
      <c r="AB1186" t="s">
        <v>45</v>
      </c>
      <c r="AC1186">
        <v>1</v>
      </c>
      <c r="AD1186">
        <v>72</v>
      </c>
      <c r="AE1186">
        <v>3812</v>
      </c>
      <c r="AF1186" t="s">
        <v>90</v>
      </c>
      <c r="AG1186" t="b">
        <v>0</v>
      </c>
      <c r="AH1186" t="b">
        <v>0</v>
      </c>
      <c r="AI1186" t="b">
        <v>1</v>
      </c>
      <c r="AJ1186" t="b">
        <v>0</v>
      </c>
      <c r="AK1186" t="b">
        <v>0</v>
      </c>
      <c r="AL1186" t="b">
        <v>1</v>
      </c>
      <c r="AM1186" t="b">
        <v>0</v>
      </c>
      <c r="AN1186">
        <v>73.243750000000006</v>
      </c>
      <c r="AO1186">
        <f t="shared" si="18"/>
        <v>82</v>
      </c>
      <c r="AP1186" t="b">
        <v>0</v>
      </c>
    </row>
    <row r="1187" spans="1:42" x14ac:dyDescent="0.25">
      <c r="A1187" t="s">
        <v>2832</v>
      </c>
      <c r="B1187">
        <v>1</v>
      </c>
      <c r="C1187" t="s">
        <v>40</v>
      </c>
      <c r="D1187" t="s">
        <v>41</v>
      </c>
      <c r="E1187" t="s">
        <v>926</v>
      </c>
      <c r="F1187">
        <v>95358</v>
      </c>
      <c r="G1187" t="s">
        <v>2833</v>
      </c>
      <c r="H1187">
        <v>37.612611999999999</v>
      </c>
      <c r="I1187">
        <v>-121.10856800000001</v>
      </c>
      <c r="J1187">
        <v>1</v>
      </c>
      <c r="K1187">
        <v>0</v>
      </c>
      <c r="L1187">
        <v>1</v>
      </c>
      <c r="M1187">
        <v>1</v>
      </c>
      <c r="N1187" t="str">
        <f>VLOOKUP(O1187:O8218,'VLOOKUP Ranges'!$A$9:$B$12,2,TRUE)</f>
        <v>1-9</v>
      </c>
      <c r="O1187">
        <v>1</v>
      </c>
      <c r="P1187">
        <v>1</v>
      </c>
      <c r="Q1187" t="s">
        <v>44</v>
      </c>
      <c r="R1187" t="s">
        <v>66</v>
      </c>
      <c r="S1187" t="s">
        <v>66</v>
      </c>
      <c r="T1187" t="s">
        <v>66</v>
      </c>
      <c r="U1187" t="s">
        <v>66</v>
      </c>
      <c r="V1187" t="s">
        <v>66</v>
      </c>
      <c r="W1187" t="s">
        <v>66</v>
      </c>
      <c r="X1187">
        <v>0</v>
      </c>
      <c r="Y1187" t="str">
        <f>VLOOKUP(Z1187:Z8218,'VLOOKUP Ranges'!$A$2:$B$5,2,TRUE)</f>
        <v>18-35</v>
      </c>
      <c r="Z1187">
        <v>19.95</v>
      </c>
      <c r="AA1187">
        <v>19.95</v>
      </c>
      <c r="AB1187" t="s">
        <v>45</v>
      </c>
      <c r="AC1187">
        <v>1</v>
      </c>
      <c r="AD1187">
        <v>76</v>
      </c>
      <c r="AE1187">
        <v>4860</v>
      </c>
      <c r="AF1187" t="s">
        <v>94</v>
      </c>
      <c r="AG1187" t="b">
        <v>0</v>
      </c>
      <c r="AH1187" t="b">
        <v>0</v>
      </c>
      <c r="AI1187" t="b">
        <v>0</v>
      </c>
      <c r="AJ1187" t="b">
        <v>1</v>
      </c>
      <c r="AK1187" t="b">
        <v>0</v>
      </c>
      <c r="AL1187" t="b">
        <v>0</v>
      </c>
      <c r="AM1187" t="b">
        <v>0</v>
      </c>
      <c r="AN1187">
        <v>19.95</v>
      </c>
      <c r="AO1187">
        <f t="shared" si="18"/>
        <v>20</v>
      </c>
      <c r="AP1187" t="b">
        <v>0</v>
      </c>
    </row>
    <row r="1188" spans="1:42" x14ac:dyDescent="0.25">
      <c r="A1188" t="s">
        <v>2834</v>
      </c>
      <c r="B1188">
        <v>1</v>
      </c>
      <c r="C1188" t="s">
        <v>40</v>
      </c>
      <c r="D1188" t="s">
        <v>41</v>
      </c>
      <c r="E1188" t="s">
        <v>2835</v>
      </c>
      <c r="F1188">
        <v>95364</v>
      </c>
      <c r="G1188" t="s">
        <v>2836</v>
      </c>
      <c r="H1188">
        <v>38.224868999999998</v>
      </c>
      <c r="I1188">
        <v>-119.755729</v>
      </c>
      <c r="J1188">
        <v>1</v>
      </c>
      <c r="K1188">
        <v>0</v>
      </c>
      <c r="L1188">
        <v>1</v>
      </c>
      <c r="M1188">
        <v>0</v>
      </c>
      <c r="N1188" t="str">
        <f>VLOOKUP(O1188:O8219,'VLOOKUP Ranges'!$A$9:$B$12,2,TRUE)</f>
        <v>9-29</v>
      </c>
      <c r="O1188">
        <v>23</v>
      </c>
      <c r="P1188">
        <v>1</v>
      </c>
      <c r="Q1188" t="s">
        <v>45</v>
      </c>
      <c r="R1188" t="s">
        <v>45</v>
      </c>
      <c r="S1188" t="s">
        <v>45</v>
      </c>
      <c r="T1188" t="s">
        <v>45</v>
      </c>
      <c r="U1188" t="s">
        <v>44</v>
      </c>
      <c r="V1188" t="s">
        <v>45</v>
      </c>
      <c r="W1188" t="s">
        <v>44</v>
      </c>
      <c r="X1188">
        <v>1</v>
      </c>
      <c r="Y1188" t="str">
        <f>VLOOKUP(Z1188:Z8219,'VLOOKUP Ranges'!$A$2:$B$5,2,TRUE)</f>
        <v>89-118</v>
      </c>
      <c r="Z1188">
        <v>99.25</v>
      </c>
      <c r="AA1188">
        <v>2186.4</v>
      </c>
      <c r="AB1188" t="s">
        <v>45</v>
      </c>
      <c r="AC1188">
        <v>1</v>
      </c>
      <c r="AD1188">
        <v>76</v>
      </c>
      <c r="AE1188">
        <v>5338</v>
      </c>
      <c r="AF1188" t="s">
        <v>98</v>
      </c>
      <c r="AG1188" t="b">
        <v>0</v>
      </c>
      <c r="AH1188" t="b">
        <v>0</v>
      </c>
      <c r="AI1188" t="b">
        <v>1</v>
      </c>
      <c r="AJ1188" t="b">
        <v>0</v>
      </c>
      <c r="AK1188" t="b">
        <v>0</v>
      </c>
      <c r="AL1188" t="b">
        <v>1</v>
      </c>
      <c r="AM1188" t="b">
        <v>0</v>
      </c>
      <c r="AN1188">
        <v>95.060869565217402</v>
      </c>
      <c r="AO1188">
        <f t="shared" si="18"/>
        <v>100</v>
      </c>
      <c r="AP1188" t="b">
        <v>1</v>
      </c>
    </row>
    <row r="1189" spans="1:42" x14ac:dyDescent="0.25">
      <c r="A1189" t="s">
        <v>2837</v>
      </c>
      <c r="B1189">
        <v>1</v>
      </c>
      <c r="C1189" t="s">
        <v>40</v>
      </c>
      <c r="D1189" t="s">
        <v>41</v>
      </c>
      <c r="E1189" t="s">
        <v>938</v>
      </c>
      <c r="F1189">
        <v>95367</v>
      </c>
      <c r="G1189" t="s">
        <v>939</v>
      </c>
      <c r="H1189">
        <v>37.734971000000002</v>
      </c>
      <c r="I1189">
        <v>-120.95427100000001</v>
      </c>
      <c r="J1189">
        <v>0</v>
      </c>
      <c r="K1189">
        <v>0</v>
      </c>
      <c r="L1189">
        <v>0</v>
      </c>
      <c r="M1189">
        <v>0</v>
      </c>
      <c r="N1189" t="str">
        <f>VLOOKUP(O1189:O8220,'VLOOKUP Ranges'!$A$9:$B$12,2,TRUE)</f>
        <v>29-55</v>
      </c>
      <c r="O1189">
        <v>39</v>
      </c>
      <c r="P1189">
        <v>1</v>
      </c>
      <c r="Q1189" t="s">
        <v>44</v>
      </c>
      <c r="R1189" t="s">
        <v>44</v>
      </c>
      <c r="S1189" t="s">
        <v>44</v>
      </c>
      <c r="T1189" t="s">
        <v>45</v>
      </c>
      <c r="U1189" t="s">
        <v>45</v>
      </c>
      <c r="V1189" t="s">
        <v>44</v>
      </c>
      <c r="W1189" t="s">
        <v>44</v>
      </c>
      <c r="X1189">
        <v>1</v>
      </c>
      <c r="Y1189" t="str">
        <f>VLOOKUP(Z1189:Z8220,'VLOOKUP Ranges'!$A$2:$B$5,2,TRUE)</f>
        <v>70-89</v>
      </c>
      <c r="Z1189">
        <v>80.45</v>
      </c>
      <c r="AA1189">
        <v>3201.55</v>
      </c>
      <c r="AB1189" t="s">
        <v>45</v>
      </c>
      <c r="AC1189">
        <v>1</v>
      </c>
      <c r="AD1189">
        <v>85</v>
      </c>
      <c r="AE1189">
        <v>2224</v>
      </c>
      <c r="AF1189" t="s">
        <v>102</v>
      </c>
      <c r="AG1189" t="b">
        <v>0</v>
      </c>
      <c r="AH1189" t="b">
        <v>1</v>
      </c>
      <c r="AI1189" t="b">
        <v>1</v>
      </c>
      <c r="AJ1189" t="b">
        <v>0</v>
      </c>
      <c r="AK1189" t="b">
        <v>0</v>
      </c>
      <c r="AL1189" t="b">
        <v>1</v>
      </c>
      <c r="AM1189" t="b">
        <v>0</v>
      </c>
      <c r="AN1189">
        <v>82.091025641025595</v>
      </c>
      <c r="AO1189">
        <f t="shared" si="18"/>
        <v>81</v>
      </c>
      <c r="AP1189" t="b">
        <v>0</v>
      </c>
    </row>
    <row r="1190" spans="1:42" x14ac:dyDescent="0.25">
      <c r="A1190" t="s">
        <v>2838</v>
      </c>
      <c r="B1190">
        <v>1</v>
      </c>
      <c r="C1190" t="s">
        <v>40</v>
      </c>
      <c r="D1190" t="s">
        <v>41</v>
      </c>
      <c r="E1190" t="s">
        <v>1967</v>
      </c>
      <c r="F1190">
        <v>95372</v>
      </c>
      <c r="G1190" t="s">
        <v>1968</v>
      </c>
      <c r="H1190">
        <v>37.990574000000002</v>
      </c>
      <c r="I1190">
        <v>-120.261821</v>
      </c>
      <c r="J1190">
        <v>1</v>
      </c>
      <c r="K1190">
        <v>0</v>
      </c>
      <c r="L1190">
        <v>1</v>
      </c>
      <c r="M1190">
        <v>0</v>
      </c>
      <c r="N1190" t="str">
        <f>VLOOKUP(O1190:O8221,'VLOOKUP Ranges'!$A$9:$B$12,2,TRUE)</f>
        <v>9-29</v>
      </c>
      <c r="O1190">
        <v>9</v>
      </c>
      <c r="P1190">
        <v>1</v>
      </c>
      <c r="Q1190" t="s">
        <v>45</v>
      </c>
      <c r="R1190" t="s">
        <v>44</v>
      </c>
      <c r="S1190" t="s">
        <v>44</v>
      </c>
      <c r="T1190" t="s">
        <v>45</v>
      </c>
      <c r="U1190" t="s">
        <v>44</v>
      </c>
      <c r="V1190" t="s">
        <v>44</v>
      </c>
      <c r="W1190" t="s">
        <v>44</v>
      </c>
      <c r="X1190">
        <v>1</v>
      </c>
      <c r="Y1190" t="str">
        <f>VLOOKUP(Z1190:Z8221,'VLOOKUP Ranges'!$A$2:$B$5,2,TRUE)</f>
        <v>70-89</v>
      </c>
      <c r="Z1190">
        <v>79.349999999999994</v>
      </c>
      <c r="AA1190">
        <v>661.25</v>
      </c>
      <c r="AB1190" t="s">
        <v>45</v>
      </c>
      <c r="AC1190">
        <v>1</v>
      </c>
      <c r="AD1190">
        <v>93</v>
      </c>
      <c r="AE1190">
        <v>4533</v>
      </c>
      <c r="AF1190" t="s">
        <v>106</v>
      </c>
      <c r="AG1190" t="b">
        <v>0</v>
      </c>
      <c r="AH1190" t="b">
        <v>0</v>
      </c>
      <c r="AI1190" t="b">
        <v>1</v>
      </c>
      <c r="AJ1190" t="b">
        <v>0</v>
      </c>
      <c r="AK1190" t="b">
        <v>0</v>
      </c>
      <c r="AL1190" t="b">
        <v>0</v>
      </c>
      <c r="AM1190" t="b">
        <v>0</v>
      </c>
      <c r="AN1190">
        <v>73.4722222222222</v>
      </c>
      <c r="AO1190">
        <f t="shared" si="18"/>
        <v>80</v>
      </c>
      <c r="AP1190" t="b">
        <v>0</v>
      </c>
    </row>
    <row r="1191" spans="1:42" x14ac:dyDescent="0.25">
      <c r="A1191" t="s">
        <v>2839</v>
      </c>
      <c r="B1191">
        <v>1</v>
      </c>
      <c r="C1191" t="s">
        <v>40</v>
      </c>
      <c r="D1191" t="s">
        <v>41</v>
      </c>
      <c r="E1191" t="s">
        <v>2840</v>
      </c>
      <c r="F1191">
        <v>95374</v>
      </c>
      <c r="G1191" t="s">
        <v>2841</v>
      </c>
      <c r="H1191">
        <v>37.316806999999997</v>
      </c>
      <c r="I1191">
        <v>-120.85575300000001</v>
      </c>
      <c r="J1191">
        <v>0</v>
      </c>
      <c r="K1191">
        <v>0</v>
      </c>
      <c r="L1191">
        <v>0</v>
      </c>
      <c r="M1191">
        <v>0</v>
      </c>
      <c r="N1191" t="str">
        <f>VLOOKUP(O1191:O8222,'VLOOKUP Ranges'!$A$9:$B$12,2,TRUE)</f>
        <v>9-29</v>
      </c>
      <c r="O1191">
        <v>15</v>
      </c>
      <c r="P1191">
        <v>1</v>
      </c>
      <c r="Q1191" t="s">
        <v>45</v>
      </c>
      <c r="R1191" t="s">
        <v>44</v>
      </c>
      <c r="S1191" t="s">
        <v>45</v>
      </c>
      <c r="T1191" t="s">
        <v>44</v>
      </c>
      <c r="U1191" t="s">
        <v>44</v>
      </c>
      <c r="V1191" t="s">
        <v>44</v>
      </c>
      <c r="W1191" t="s">
        <v>44</v>
      </c>
      <c r="X1191">
        <v>1</v>
      </c>
      <c r="Y1191" t="str">
        <f>VLOOKUP(Z1191:Z8222,'VLOOKUP Ranges'!$A$2:$B$5,2,TRUE)</f>
        <v>70-89</v>
      </c>
      <c r="Z1191">
        <v>79.75</v>
      </c>
      <c r="AA1191">
        <v>1111.8499999999999</v>
      </c>
      <c r="AB1191" t="s">
        <v>45</v>
      </c>
      <c r="AC1191">
        <v>1</v>
      </c>
      <c r="AD1191">
        <v>65</v>
      </c>
      <c r="AE1191">
        <v>2813</v>
      </c>
      <c r="AF1191" t="s">
        <v>109</v>
      </c>
      <c r="AG1191" t="b">
        <v>0</v>
      </c>
      <c r="AH1191" t="b">
        <v>0</v>
      </c>
      <c r="AI1191" t="b">
        <v>1</v>
      </c>
      <c r="AJ1191" t="b">
        <v>0</v>
      </c>
      <c r="AK1191" t="b">
        <v>0</v>
      </c>
      <c r="AL1191" t="b">
        <v>1</v>
      </c>
      <c r="AM1191" t="b">
        <v>0</v>
      </c>
      <c r="AN1191">
        <v>74.123333333333306</v>
      </c>
      <c r="AO1191">
        <f t="shared" si="18"/>
        <v>80</v>
      </c>
      <c r="AP1191" t="b">
        <v>0</v>
      </c>
    </row>
    <row r="1192" spans="1:42" x14ac:dyDescent="0.25">
      <c r="A1192" t="s">
        <v>2842</v>
      </c>
      <c r="B1192">
        <v>1</v>
      </c>
      <c r="C1192" t="s">
        <v>40</v>
      </c>
      <c r="D1192" t="s">
        <v>41</v>
      </c>
      <c r="E1192" t="s">
        <v>947</v>
      </c>
      <c r="F1192">
        <v>95380</v>
      </c>
      <c r="G1192" t="s">
        <v>2843</v>
      </c>
      <c r="H1192">
        <v>37.474395999999999</v>
      </c>
      <c r="I1192">
        <v>-120.875917</v>
      </c>
      <c r="J1192">
        <v>0</v>
      </c>
      <c r="K1192">
        <v>0</v>
      </c>
      <c r="L1192">
        <v>1</v>
      </c>
      <c r="M1192">
        <v>0</v>
      </c>
      <c r="N1192" t="str">
        <f>VLOOKUP(O1192:O8223,'VLOOKUP Ranges'!$A$9:$B$12,2,TRUE)</f>
        <v>29-55</v>
      </c>
      <c r="O1192">
        <v>30</v>
      </c>
      <c r="P1192">
        <v>1</v>
      </c>
      <c r="Q1192" t="s">
        <v>45</v>
      </c>
      <c r="R1192" t="s">
        <v>44</v>
      </c>
      <c r="S1192" t="s">
        <v>44</v>
      </c>
      <c r="T1192" t="s">
        <v>45</v>
      </c>
      <c r="U1192" t="s">
        <v>44</v>
      </c>
      <c r="V1192" t="s">
        <v>45</v>
      </c>
      <c r="W1192" t="s">
        <v>45</v>
      </c>
      <c r="X1192">
        <v>1</v>
      </c>
      <c r="Y1192" t="str">
        <f>VLOOKUP(Z1192:Z8223,'VLOOKUP Ranges'!$A$2:$B$5,2,TRUE)</f>
        <v>89-118</v>
      </c>
      <c r="Z1192">
        <v>100.05</v>
      </c>
      <c r="AA1192">
        <v>3046.15</v>
      </c>
      <c r="AB1192" t="s">
        <v>45</v>
      </c>
      <c r="AC1192">
        <v>1</v>
      </c>
      <c r="AD1192">
        <v>100</v>
      </c>
      <c r="AE1192">
        <v>4664</v>
      </c>
      <c r="AF1192" t="s">
        <v>113</v>
      </c>
      <c r="AG1192" t="b">
        <v>0</v>
      </c>
      <c r="AH1192" t="b">
        <v>0</v>
      </c>
      <c r="AI1192" t="b">
        <v>1</v>
      </c>
      <c r="AJ1192" t="b">
        <v>0</v>
      </c>
      <c r="AK1192" t="b">
        <v>0</v>
      </c>
      <c r="AL1192" t="b">
        <v>1</v>
      </c>
      <c r="AM1192" t="b">
        <v>0</v>
      </c>
      <c r="AN1192">
        <v>101.538333333333</v>
      </c>
      <c r="AO1192">
        <f t="shared" si="18"/>
        <v>101</v>
      </c>
      <c r="AP1192" t="b">
        <v>0</v>
      </c>
    </row>
    <row r="1193" spans="1:42" x14ac:dyDescent="0.25">
      <c r="A1193" t="s">
        <v>2844</v>
      </c>
      <c r="B1193">
        <v>1</v>
      </c>
      <c r="C1193" t="s">
        <v>40</v>
      </c>
      <c r="D1193" t="s">
        <v>41</v>
      </c>
      <c r="E1193" t="s">
        <v>947</v>
      </c>
      <c r="F1193">
        <v>95382</v>
      </c>
      <c r="G1193" t="s">
        <v>948</v>
      </c>
      <c r="H1193">
        <v>37.529656000000003</v>
      </c>
      <c r="I1193">
        <v>-120.85435699999999</v>
      </c>
      <c r="J1193">
        <v>1</v>
      </c>
      <c r="K1193">
        <v>0</v>
      </c>
      <c r="L1193">
        <v>0</v>
      </c>
      <c r="M1193">
        <v>0</v>
      </c>
      <c r="N1193" t="str">
        <f>VLOOKUP(O1193:O8224,'VLOOKUP Ranges'!$A$9:$B$12,2,TRUE)</f>
        <v>1-9</v>
      </c>
      <c r="O1193">
        <v>1</v>
      </c>
      <c r="P1193">
        <v>1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>
        <v>1</v>
      </c>
      <c r="Y1193" t="str">
        <f>VLOOKUP(Z1193:Z8224,'VLOOKUP Ranges'!$A$2:$B$5,2,TRUE)</f>
        <v>35-70</v>
      </c>
      <c r="Z1193">
        <v>69.349999999999994</v>
      </c>
      <c r="AA1193">
        <v>69.349999999999994</v>
      </c>
      <c r="AB1193" t="s">
        <v>45</v>
      </c>
      <c r="AC1193">
        <v>1</v>
      </c>
      <c r="AD1193">
        <v>91</v>
      </c>
      <c r="AE1193">
        <v>5796</v>
      </c>
      <c r="AF1193" t="s">
        <v>117</v>
      </c>
      <c r="AG1193" t="b">
        <v>0</v>
      </c>
      <c r="AH1193" t="b">
        <v>0</v>
      </c>
      <c r="AI1193" t="b">
        <v>1</v>
      </c>
      <c r="AJ1193" t="b">
        <v>0</v>
      </c>
      <c r="AK1193" t="b">
        <v>0</v>
      </c>
      <c r="AL1193" t="b">
        <v>1</v>
      </c>
      <c r="AM1193" t="b">
        <v>0</v>
      </c>
      <c r="AN1193">
        <v>69.349999999999994</v>
      </c>
      <c r="AO1193">
        <f t="shared" si="18"/>
        <v>70</v>
      </c>
      <c r="AP1193" t="b">
        <v>0</v>
      </c>
    </row>
    <row r="1194" spans="1:42" x14ac:dyDescent="0.25">
      <c r="A1194" t="s">
        <v>2845</v>
      </c>
      <c r="B1194">
        <v>1</v>
      </c>
      <c r="C1194" t="s">
        <v>40</v>
      </c>
      <c r="D1194" t="s">
        <v>41</v>
      </c>
      <c r="E1194" t="s">
        <v>2846</v>
      </c>
      <c r="F1194">
        <v>95385</v>
      </c>
      <c r="G1194" t="s">
        <v>2847</v>
      </c>
      <c r="H1194">
        <v>37.609095000000003</v>
      </c>
      <c r="I1194">
        <v>-121.263381</v>
      </c>
      <c r="J1194">
        <v>0</v>
      </c>
      <c r="K1194">
        <v>0</v>
      </c>
      <c r="L1194">
        <v>0</v>
      </c>
      <c r="M1194">
        <v>0</v>
      </c>
      <c r="N1194" t="str">
        <f>VLOOKUP(O1194:O8225,'VLOOKUP Ranges'!$A$9:$B$12,2,TRUE)</f>
        <v>1-9</v>
      </c>
      <c r="O1194">
        <v>3</v>
      </c>
      <c r="P1194">
        <v>1</v>
      </c>
      <c r="Q1194" t="s">
        <v>44</v>
      </c>
      <c r="R1194" t="s">
        <v>44</v>
      </c>
      <c r="S1194" t="s">
        <v>44</v>
      </c>
      <c r="T1194" t="s">
        <v>44</v>
      </c>
      <c r="U1194" t="s">
        <v>45</v>
      </c>
      <c r="V1194" t="s">
        <v>44</v>
      </c>
      <c r="W1194" t="s">
        <v>45</v>
      </c>
      <c r="X1194">
        <v>0</v>
      </c>
      <c r="Y1194" t="str">
        <f>VLOOKUP(Z1194:Z8225,'VLOOKUP Ranges'!$A$2:$B$5,2,TRUE)</f>
        <v>70-89</v>
      </c>
      <c r="Z1194">
        <v>85.8</v>
      </c>
      <c r="AA1194">
        <v>272.2</v>
      </c>
      <c r="AB1194" t="s">
        <v>45</v>
      </c>
      <c r="AC1194">
        <v>1</v>
      </c>
      <c r="AD1194">
        <v>89</v>
      </c>
      <c r="AE1194">
        <v>5641</v>
      </c>
      <c r="AF1194" t="s">
        <v>121</v>
      </c>
      <c r="AG1194" t="b">
        <v>0</v>
      </c>
      <c r="AH1194" t="b">
        <v>0</v>
      </c>
      <c r="AI1194" t="b">
        <v>1</v>
      </c>
      <c r="AJ1194" t="b">
        <v>0</v>
      </c>
      <c r="AK1194" t="b">
        <v>0</v>
      </c>
      <c r="AL1194" t="b">
        <v>1</v>
      </c>
      <c r="AM1194" t="b">
        <v>0</v>
      </c>
      <c r="AN1194">
        <v>90.733333333333306</v>
      </c>
      <c r="AO1194">
        <f t="shared" si="18"/>
        <v>86</v>
      </c>
      <c r="AP1194" t="b">
        <v>0</v>
      </c>
    </row>
    <row r="1195" spans="1:42" x14ac:dyDescent="0.25">
      <c r="A1195" t="s">
        <v>2848</v>
      </c>
      <c r="B1195">
        <v>1</v>
      </c>
      <c r="C1195" t="s">
        <v>40</v>
      </c>
      <c r="D1195" t="s">
        <v>41</v>
      </c>
      <c r="E1195" t="s">
        <v>1970</v>
      </c>
      <c r="F1195">
        <v>95386</v>
      </c>
      <c r="G1195" t="s">
        <v>1971</v>
      </c>
      <c r="H1195">
        <v>37.669516000000002</v>
      </c>
      <c r="I1195">
        <v>-120.626964</v>
      </c>
      <c r="J1195">
        <v>1</v>
      </c>
      <c r="K1195">
        <v>0</v>
      </c>
      <c r="L1195">
        <v>1</v>
      </c>
      <c r="M1195">
        <v>0</v>
      </c>
      <c r="N1195" t="str">
        <f>VLOOKUP(O1195:O8226,'VLOOKUP Ranges'!$A$9:$B$12,2,TRUE)</f>
        <v>55-77</v>
      </c>
      <c r="O1195">
        <v>67</v>
      </c>
      <c r="P1195">
        <v>1</v>
      </c>
      <c r="Q1195" t="s">
        <v>45</v>
      </c>
      <c r="R1195" t="s">
        <v>45</v>
      </c>
      <c r="S1195" t="s">
        <v>44</v>
      </c>
      <c r="T1195" t="s">
        <v>45</v>
      </c>
      <c r="U1195" t="s">
        <v>44</v>
      </c>
      <c r="V1195" t="s">
        <v>45</v>
      </c>
      <c r="W1195" t="s">
        <v>45</v>
      </c>
      <c r="X1195">
        <v>1</v>
      </c>
      <c r="Y1195" t="str">
        <f>VLOOKUP(Z1195:Z8226,'VLOOKUP Ranges'!$A$2:$B$5,2,TRUE)</f>
        <v>70-89</v>
      </c>
      <c r="Z1195">
        <v>79.7</v>
      </c>
      <c r="AA1195">
        <v>5293.4</v>
      </c>
      <c r="AB1195" t="s">
        <v>45</v>
      </c>
      <c r="AC1195">
        <v>1</v>
      </c>
      <c r="AD1195">
        <v>77</v>
      </c>
      <c r="AE1195">
        <v>6289</v>
      </c>
      <c r="AF1195" t="s">
        <v>90</v>
      </c>
      <c r="AG1195" t="b">
        <v>0</v>
      </c>
      <c r="AH1195" t="b">
        <v>1</v>
      </c>
      <c r="AI1195" t="b">
        <v>0</v>
      </c>
      <c r="AJ1195" t="b">
        <v>0</v>
      </c>
      <c r="AK1195" t="b">
        <v>0</v>
      </c>
      <c r="AL1195" t="b">
        <v>1</v>
      </c>
      <c r="AM1195" t="b">
        <v>0</v>
      </c>
      <c r="AN1195">
        <v>79.005970149253699</v>
      </c>
      <c r="AO1195">
        <f t="shared" si="18"/>
        <v>80</v>
      </c>
      <c r="AP1195" t="b">
        <v>1</v>
      </c>
    </row>
    <row r="1196" spans="1:42" x14ac:dyDescent="0.25">
      <c r="A1196" t="s">
        <v>2849</v>
      </c>
      <c r="B1196">
        <v>1</v>
      </c>
      <c r="C1196" t="s">
        <v>40</v>
      </c>
      <c r="D1196" t="s">
        <v>41</v>
      </c>
      <c r="E1196" t="s">
        <v>2850</v>
      </c>
      <c r="F1196">
        <v>95388</v>
      </c>
      <c r="G1196" t="s">
        <v>2851</v>
      </c>
      <c r="H1196">
        <v>37.421298999999998</v>
      </c>
      <c r="I1196">
        <v>-120.599587</v>
      </c>
      <c r="J1196">
        <v>0</v>
      </c>
      <c r="K1196">
        <v>1</v>
      </c>
      <c r="L1196">
        <v>0</v>
      </c>
      <c r="M1196">
        <v>0</v>
      </c>
      <c r="N1196" t="str">
        <f>VLOOKUP(O1196:O8227,'VLOOKUP Ranges'!$A$9:$B$12,2,TRUE)</f>
        <v>1-9</v>
      </c>
      <c r="O1196">
        <v>1</v>
      </c>
      <c r="P1196">
        <v>1</v>
      </c>
      <c r="Q1196" t="s">
        <v>45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>
        <v>0</v>
      </c>
      <c r="Y1196" t="str">
        <f>VLOOKUP(Z1196:Z8227,'VLOOKUP Ranges'!$A$2:$B$5,2,TRUE)</f>
        <v>35-70</v>
      </c>
      <c r="Z1196">
        <v>50.55</v>
      </c>
      <c r="AA1196">
        <v>50.55</v>
      </c>
      <c r="AB1196" t="s">
        <v>45</v>
      </c>
      <c r="AC1196">
        <v>1</v>
      </c>
      <c r="AD1196">
        <v>95</v>
      </c>
      <c r="AE1196">
        <v>3357</v>
      </c>
      <c r="AF1196" t="s">
        <v>94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1</v>
      </c>
      <c r="AN1196">
        <v>50.55</v>
      </c>
      <c r="AO1196">
        <f t="shared" si="18"/>
        <v>51</v>
      </c>
      <c r="AP1196" t="b">
        <v>0</v>
      </c>
    </row>
    <row r="1197" spans="1:42" x14ac:dyDescent="0.25">
      <c r="A1197" t="s">
        <v>2852</v>
      </c>
      <c r="B1197">
        <v>1</v>
      </c>
      <c r="C1197" t="s">
        <v>40</v>
      </c>
      <c r="D1197" t="s">
        <v>41</v>
      </c>
      <c r="E1197" t="s">
        <v>956</v>
      </c>
      <c r="F1197">
        <v>95403</v>
      </c>
      <c r="G1197" t="s">
        <v>2853</v>
      </c>
      <c r="H1197">
        <v>38.488430999999999</v>
      </c>
      <c r="I1197">
        <v>-122.75283899999999</v>
      </c>
      <c r="J1197">
        <v>1</v>
      </c>
      <c r="K1197">
        <v>0</v>
      </c>
      <c r="L1197">
        <v>1</v>
      </c>
      <c r="M1197">
        <v>0</v>
      </c>
      <c r="N1197" t="str">
        <f>VLOOKUP(O1197:O8228,'VLOOKUP Ranges'!$A$9:$B$12,2,TRUE)</f>
        <v>1-9</v>
      </c>
      <c r="O1197">
        <v>1</v>
      </c>
      <c r="P1197">
        <v>1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45</v>
      </c>
      <c r="W1197" t="s">
        <v>44</v>
      </c>
      <c r="X1197">
        <v>1</v>
      </c>
      <c r="Y1197" t="str">
        <f>VLOOKUP(Z1197:Z8228,'VLOOKUP Ranges'!$A$2:$B$5,2,TRUE)</f>
        <v>70-89</v>
      </c>
      <c r="Z1197">
        <v>80.55</v>
      </c>
      <c r="AA1197">
        <v>80.55</v>
      </c>
      <c r="AB1197" t="s">
        <v>45</v>
      </c>
      <c r="AC1197">
        <v>1</v>
      </c>
      <c r="AD1197">
        <v>91</v>
      </c>
      <c r="AE1197">
        <v>4273</v>
      </c>
      <c r="AF1197" t="s">
        <v>98</v>
      </c>
      <c r="AG1197" t="b">
        <v>0</v>
      </c>
      <c r="AH1197" t="b">
        <v>0</v>
      </c>
      <c r="AI1197" t="b">
        <v>1</v>
      </c>
      <c r="AJ1197" t="b">
        <v>0</v>
      </c>
      <c r="AK1197" t="b">
        <v>0</v>
      </c>
      <c r="AL1197" t="b">
        <v>1</v>
      </c>
      <c r="AM1197" t="b">
        <v>0</v>
      </c>
      <c r="AN1197">
        <v>80.55</v>
      </c>
      <c r="AO1197">
        <f t="shared" si="18"/>
        <v>81</v>
      </c>
      <c r="AP1197" t="b">
        <v>0</v>
      </c>
    </row>
    <row r="1198" spans="1:42" x14ac:dyDescent="0.25">
      <c r="A1198" t="s">
        <v>2854</v>
      </c>
      <c r="B1198">
        <v>1</v>
      </c>
      <c r="C1198" t="s">
        <v>40</v>
      </c>
      <c r="D1198" t="s">
        <v>41</v>
      </c>
      <c r="E1198" t="s">
        <v>956</v>
      </c>
      <c r="F1198">
        <v>95405</v>
      </c>
      <c r="G1198" t="s">
        <v>1979</v>
      </c>
      <c r="H1198">
        <v>38.439695999999998</v>
      </c>
      <c r="I1198">
        <v>-122.668817</v>
      </c>
      <c r="J1198">
        <v>0</v>
      </c>
      <c r="K1198">
        <v>0</v>
      </c>
      <c r="L1198">
        <v>1</v>
      </c>
      <c r="M1198">
        <v>0</v>
      </c>
      <c r="N1198" t="str">
        <f>VLOOKUP(O1198:O8229,'VLOOKUP Ranges'!$A$9:$B$12,2,TRUE)</f>
        <v>9-29</v>
      </c>
      <c r="O1198">
        <v>12</v>
      </c>
      <c r="P1198">
        <v>1</v>
      </c>
      <c r="Q1198" t="s">
        <v>45</v>
      </c>
      <c r="R1198" t="s">
        <v>44</v>
      </c>
      <c r="S1198" t="s">
        <v>45</v>
      </c>
      <c r="T1198" t="s">
        <v>45</v>
      </c>
      <c r="U1198" t="s">
        <v>44</v>
      </c>
      <c r="V1198" t="s">
        <v>44</v>
      </c>
      <c r="W1198" t="s">
        <v>44</v>
      </c>
      <c r="X1198">
        <v>1</v>
      </c>
      <c r="Y1198" t="str">
        <f>VLOOKUP(Z1198:Z8229,'VLOOKUP Ranges'!$A$2:$B$5,2,TRUE)</f>
        <v>70-89</v>
      </c>
      <c r="Z1198">
        <v>84.5</v>
      </c>
      <c r="AA1198">
        <v>916.9</v>
      </c>
      <c r="AB1198" t="s">
        <v>45</v>
      </c>
      <c r="AC1198">
        <v>1</v>
      </c>
      <c r="AD1198">
        <v>84</v>
      </c>
      <c r="AE1198">
        <v>4154</v>
      </c>
      <c r="AF1198" t="s">
        <v>102</v>
      </c>
      <c r="AG1198" t="b">
        <v>0</v>
      </c>
      <c r="AH1198" t="b">
        <v>0</v>
      </c>
      <c r="AI1198" t="b">
        <v>1</v>
      </c>
      <c r="AJ1198" t="b">
        <v>0</v>
      </c>
      <c r="AK1198" t="b">
        <v>0</v>
      </c>
      <c r="AL1198" t="b">
        <v>1</v>
      </c>
      <c r="AM1198" t="b">
        <v>0</v>
      </c>
      <c r="AN1198">
        <v>76.408333333333303</v>
      </c>
      <c r="AO1198">
        <f t="shared" si="18"/>
        <v>85</v>
      </c>
      <c r="AP1198" t="b">
        <v>0</v>
      </c>
    </row>
    <row r="1199" spans="1:42" x14ac:dyDescent="0.25">
      <c r="A1199" t="s">
        <v>2855</v>
      </c>
      <c r="B1199">
        <v>1</v>
      </c>
      <c r="C1199" t="s">
        <v>40</v>
      </c>
      <c r="D1199" t="s">
        <v>41</v>
      </c>
      <c r="E1199" t="s">
        <v>956</v>
      </c>
      <c r="F1199">
        <v>95409</v>
      </c>
      <c r="G1199" t="s">
        <v>959</v>
      </c>
      <c r="H1199">
        <v>38.468893000000001</v>
      </c>
      <c r="I1199">
        <v>-122.580539</v>
      </c>
      <c r="J1199">
        <v>0</v>
      </c>
      <c r="K1199">
        <v>0</v>
      </c>
      <c r="L1199">
        <v>0</v>
      </c>
      <c r="M1199">
        <v>0</v>
      </c>
      <c r="N1199" t="str">
        <f>VLOOKUP(O1199:O8230,'VLOOKUP Ranges'!$A$9:$B$12,2,TRUE)</f>
        <v>9-29</v>
      </c>
      <c r="O1199">
        <v>22</v>
      </c>
      <c r="P1199">
        <v>1</v>
      </c>
      <c r="Q1199" t="s">
        <v>44</v>
      </c>
      <c r="R1199" t="s">
        <v>44</v>
      </c>
      <c r="S1199" t="s">
        <v>45</v>
      </c>
      <c r="T1199" t="s">
        <v>44</v>
      </c>
      <c r="U1199" t="s">
        <v>44</v>
      </c>
      <c r="V1199" t="s">
        <v>44</v>
      </c>
      <c r="W1199" t="s">
        <v>45</v>
      </c>
      <c r="X1199">
        <v>1</v>
      </c>
      <c r="Y1199" t="str">
        <f>VLOOKUP(Z1199:Z8230,'VLOOKUP Ranges'!$A$2:$B$5,2,TRUE)</f>
        <v>70-89</v>
      </c>
      <c r="Z1199">
        <v>84.3</v>
      </c>
      <c r="AA1199">
        <v>1855.65</v>
      </c>
      <c r="AB1199" t="s">
        <v>45</v>
      </c>
      <c r="AC1199">
        <v>1</v>
      </c>
      <c r="AD1199">
        <v>85</v>
      </c>
      <c r="AE1199">
        <v>5313</v>
      </c>
      <c r="AF1199" t="s">
        <v>106</v>
      </c>
      <c r="AG1199" t="b">
        <v>0</v>
      </c>
      <c r="AH1199" t="b">
        <v>0</v>
      </c>
      <c r="AI1199" t="b">
        <v>1</v>
      </c>
      <c r="AJ1199" t="b">
        <v>0</v>
      </c>
      <c r="AK1199" t="b">
        <v>0</v>
      </c>
      <c r="AL1199" t="b">
        <v>0</v>
      </c>
      <c r="AM1199" t="b">
        <v>1</v>
      </c>
      <c r="AN1199">
        <v>84.347727272727198</v>
      </c>
      <c r="AO1199">
        <f t="shared" si="18"/>
        <v>85</v>
      </c>
      <c r="AP1199" t="b">
        <v>0</v>
      </c>
    </row>
    <row r="1200" spans="1:42" x14ac:dyDescent="0.25">
      <c r="A1200" t="s">
        <v>2856</v>
      </c>
      <c r="B1200">
        <v>1</v>
      </c>
      <c r="C1200" t="s">
        <v>40</v>
      </c>
      <c r="D1200" t="s">
        <v>41</v>
      </c>
      <c r="E1200" t="s">
        <v>1982</v>
      </c>
      <c r="F1200">
        <v>95423</v>
      </c>
      <c r="G1200" t="s">
        <v>1983</v>
      </c>
      <c r="H1200">
        <v>39.071159999999999</v>
      </c>
      <c r="I1200">
        <v>-122.59854199999999</v>
      </c>
      <c r="J1200">
        <v>1</v>
      </c>
      <c r="K1200">
        <v>0</v>
      </c>
      <c r="L1200">
        <v>0</v>
      </c>
      <c r="M1200">
        <v>0</v>
      </c>
      <c r="N1200" t="str">
        <f>VLOOKUP(O1200:O8231,'VLOOKUP Ranges'!$A$9:$B$12,2,TRUE)</f>
        <v>1-9</v>
      </c>
      <c r="O1200">
        <v>2</v>
      </c>
      <c r="P1200">
        <v>1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>
        <v>1</v>
      </c>
      <c r="Y1200" t="str">
        <f>VLOOKUP(Z1200:Z8231,'VLOOKUP Ranges'!$A$2:$B$5,2,TRUE)</f>
        <v>35-70</v>
      </c>
      <c r="Z1200">
        <v>67.75</v>
      </c>
      <c r="AA1200">
        <v>116.65</v>
      </c>
      <c r="AB1200" t="s">
        <v>45</v>
      </c>
      <c r="AC1200">
        <v>1</v>
      </c>
      <c r="AD1200">
        <v>71</v>
      </c>
      <c r="AE1200">
        <v>2299</v>
      </c>
      <c r="AF1200" t="s">
        <v>139</v>
      </c>
      <c r="AG1200" t="b">
        <v>0</v>
      </c>
      <c r="AH1200" t="b">
        <v>0</v>
      </c>
      <c r="AI1200" t="b">
        <v>1</v>
      </c>
      <c r="AJ1200" t="b">
        <v>0</v>
      </c>
      <c r="AK1200" t="b">
        <v>0</v>
      </c>
      <c r="AL1200" t="b">
        <v>1</v>
      </c>
      <c r="AM1200" t="b">
        <v>0</v>
      </c>
      <c r="AN1200">
        <v>58.325000000000003</v>
      </c>
      <c r="AO1200">
        <f t="shared" si="18"/>
        <v>68</v>
      </c>
      <c r="AP1200" t="b">
        <v>0</v>
      </c>
    </row>
    <row r="1201" spans="1:42" x14ac:dyDescent="0.25">
      <c r="A1201" t="s">
        <v>2857</v>
      </c>
      <c r="B1201">
        <v>1</v>
      </c>
      <c r="C1201" t="s">
        <v>40</v>
      </c>
      <c r="D1201" t="s">
        <v>41</v>
      </c>
      <c r="E1201" t="s">
        <v>2858</v>
      </c>
      <c r="F1201">
        <v>95426</v>
      </c>
      <c r="G1201" t="s">
        <v>2859</v>
      </c>
      <c r="H1201">
        <v>38.838087999999999</v>
      </c>
      <c r="I1201">
        <v>-122.73202999999999</v>
      </c>
      <c r="J1201">
        <v>0</v>
      </c>
      <c r="K1201">
        <v>1</v>
      </c>
      <c r="L1201">
        <v>0</v>
      </c>
      <c r="M1201">
        <v>0</v>
      </c>
      <c r="N1201" t="str">
        <f>VLOOKUP(O1201:O8232,'VLOOKUP Ranges'!$A$9:$B$12,2,TRUE)</f>
        <v>9-29</v>
      </c>
      <c r="O1201">
        <v>27</v>
      </c>
      <c r="P1201">
        <v>1</v>
      </c>
      <c r="Q1201" t="s">
        <v>45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45</v>
      </c>
      <c r="X1201">
        <v>1</v>
      </c>
      <c r="Y1201" t="str">
        <f>VLOOKUP(Z1201:Z8232,'VLOOKUP Ranges'!$A$2:$B$5,2,TRUE)</f>
        <v>70-89</v>
      </c>
      <c r="Z1201">
        <v>85.25</v>
      </c>
      <c r="AA1201">
        <v>2287.25</v>
      </c>
      <c r="AB1201" t="s">
        <v>45</v>
      </c>
      <c r="AC1201">
        <v>1</v>
      </c>
      <c r="AD1201">
        <v>80</v>
      </c>
      <c r="AE1201">
        <v>5172</v>
      </c>
      <c r="AF1201" t="s">
        <v>56</v>
      </c>
      <c r="AG1201" t="b">
        <v>0</v>
      </c>
      <c r="AH1201" t="b">
        <v>0</v>
      </c>
      <c r="AI1201" t="b">
        <v>1</v>
      </c>
      <c r="AJ1201" t="b">
        <v>0</v>
      </c>
      <c r="AK1201" t="b">
        <v>0</v>
      </c>
      <c r="AL1201" t="b">
        <v>1</v>
      </c>
      <c r="AM1201" t="b">
        <v>0</v>
      </c>
      <c r="AN1201">
        <v>84.712962962962905</v>
      </c>
      <c r="AO1201">
        <f t="shared" si="18"/>
        <v>86</v>
      </c>
      <c r="AP1201" t="b">
        <v>0</v>
      </c>
    </row>
    <row r="1202" spans="1:42" x14ac:dyDescent="0.25">
      <c r="A1202" t="s">
        <v>2860</v>
      </c>
      <c r="B1202">
        <v>1</v>
      </c>
      <c r="C1202" t="s">
        <v>40</v>
      </c>
      <c r="D1202" t="s">
        <v>41</v>
      </c>
      <c r="E1202" t="s">
        <v>976</v>
      </c>
      <c r="F1202">
        <v>95431</v>
      </c>
      <c r="G1202" t="s">
        <v>977</v>
      </c>
      <c r="H1202">
        <v>38.348883999999998</v>
      </c>
      <c r="I1202">
        <v>-122.51699000000001</v>
      </c>
      <c r="J1202">
        <v>0</v>
      </c>
      <c r="K1202">
        <v>0</v>
      </c>
      <c r="L1202">
        <v>0</v>
      </c>
      <c r="M1202">
        <v>0</v>
      </c>
      <c r="N1202" t="str">
        <f>VLOOKUP(O1202:O8233,'VLOOKUP Ranges'!$A$9:$B$12,2,TRUE)</f>
        <v>9-29</v>
      </c>
      <c r="O1202">
        <v>10</v>
      </c>
      <c r="P1202">
        <v>1</v>
      </c>
      <c r="Q1202" t="s">
        <v>45</v>
      </c>
      <c r="R1202" t="s">
        <v>44</v>
      </c>
      <c r="S1202" t="s">
        <v>45</v>
      </c>
      <c r="T1202" t="s">
        <v>44</v>
      </c>
      <c r="U1202" t="s">
        <v>44</v>
      </c>
      <c r="V1202" t="s">
        <v>44</v>
      </c>
      <c r="W1202" t="s">
        <v>44</v>
      </c>
      <c r="X1202">
        <v>1</v>
      </c>
      <c r="Y1202" t="str">
        <f>VLOOKUP(Z1202:Z8233,'VLOOKUP Ranges'!$A$2:$B$5,2,TRUE)</f>
        <v>70-89</v>
      </c>
      <c r="Z1202">
        <v>80.05</v>
      </c>
      <c r="AA1202">
        <v>830.7</v>
      </c>
      <c r="AB1202" t="s">
        <v>45</v>
      </c>
      <c r="AC1202">
        <v>1</v>
      </c>
      <c r="AD1202">
        <v>76</v>
      </c>
      <c r="AE1202">
        <v>3740</v>
      </c>
      <c r="AF1202" t="s">
        <v>59</v>
      </c>
      <c r="AG1202" t="b">
        <v>0</v>
      </c>
      <c r="AH1202" t="b">
        <v>0</v>
      </c>
      <c r="AI1202" t="b">
        <v>1</v>
      </c>
      <c r="AJ1202" t="b">
        <v>0</v>
      </c>
      <c r="AK1202" t="b">
        <v>0</v>
      </c>
      <c r="AL1202" t="b">
        <v>0</v>
      </c>
      <c r="AM1202" t="b">
        <v>0</v>
      </c>
      <c r="AN1202">
        <v>83.07</v>
      </c>
      <c r="AO1202">
        <f t="shared" si="18"/>
        <v>81</v>
      </c>
      <c r="AP1202" t="b">
        <v>0</v>
      </c>
    </row>
    <row r="1203" spans="1:42" x14ac:dyDescent="0.25">
      <c r="A1203" t="s">
        <v>2861</v>
      </c>
      <c r="B1203">
        <v>1</v>
      </c>
      <c r="C1203" t="s">
        <v>40</v>
      </c>
      <c r="D1203" t="s">
        <v>41</v>
      </c>
      <c r="E1203" t="s">
        <v>2862</v>
      </c>
      <c r="F1203">
        <v>95432</v>
      </c>
      <c r="G1203" t="s">
        <v>2863</v>
      </c>
      <c r="H1203">
        <v>39.108252</v>
      </c>
      <c r="I1203">
        <v>-123.645121</v>
      </c>
      <c r="J1203">
        <v>1</v>
      </c>
      <c r="K1203">
        <v>0</v>
      </c>
      <c r="L1203">
        <v>0</v>
      </c>
      <c r="M1203">
        <v>0</v>
      </c>
      <c r="N1203" t="str">
        <f>VLOOKUP(O1203:O8234,'VLOOKUP Ranges'!$A$9:$B$12,2,TRUE)</f>
        <v>1-9</v>
      </c>
      <c r="O1203">
        <v>1</v>
      </c>
      <c r="P1203">
        <v>1</v>
      </c>
      <c r="Q1203" t="s">
        <v>44</v>
      </c>
      <c r="R1203" t="s">
        <v>66</v>
      </c>
      <c r="S1203" t="s">
        <v>66</v>
      </c>
      <c r="T1203" t="s">
        <v>66</v>
      </c>
      <c r="U1203" t="s">
        <v>66</v>
      </c>
      <c r="V1203" t="s">
        <v>66</v>
      </c>
      <c r="W1203" t="s">
        <v>66</v>
      </c>
      <c r="X1203">
        <v>0</v>
      </c>
      <c r="Y1203" t="str">
        <f>VLOOKUP(Z1203:Z8234,'VLOOKUP Ranges'!$A$2:$B$5,2,TRUE)</f>
        <v>18-35</v>
      </c>
      <c r="Z1203">
        <v>20</v>
      </c>
      <c r="AA1203">
        <v>20</v>
      </c>
      <c r="AB1203" t="s">
        <v>45</v>
      </c>
      <c r="AC1203">
        <v>1</v>
      </c>
      <c r="AD1203">
        <v>83</v>
      </c>
      <c r="AE1203">
        <v>3657</v>
      </c>
      <c r="AF1203" t="s">
        <v>63</v>
      </c>
      <c r="AG1203" t="b">
        <v>0</v>
      </c>
      <c r="AH1203" t="b">
        <v>0</v>
      </c>
      <c r="AI1203" t="b">
        <v>0</v>
      </c>
      <c r="AJ1203" t="b">
        <v>1</v>
      </c>
      <c r="AK1203" t="b">
        <v>0</v>
      </c>
      <c r="AL1203" t="b">
        <v>0</v>
      </c>
      <c r="AM1203" t="b">
        <v>1</v>
      </c>
      <c r="AN1203">
        <v>20</v>
      </c>
      <c r="AO1203">
        <f t="shared" si="18"/>
        <v>20</v>
      </c>
      <c r="AP1203" t="b">
        <v>0</v>
      </c>
    </row>
    <row r="1204" spans="1:42" x14ac:dyDescent="0.25">
      <c r="A1204" t="s">
        <v>2864</v>
      </c>
      <c r="B1204">
        <v>1</v>
      </c>
      <c r="C1204" t="s">
        <v>40</v>
      </c>
      <c r="D1204" t="s">
        <v>41</v>
      </c>
      <c r="E1204" t="s">
        <v>2865</v>
      </c>
      <c r="F1204">
        <v>95442</v>
      </c>
      <c r="G1204" t="s">
        <v>2866</v>
      </c>
      <c r="H1204">
        <v>38.368744</v>
      </c>
      <c r="I1204">
        <v>-122.522642</v>
      </c>
      <c r="J1204">
        <v>0</v>
      </c>
      <c r="K1204">
        <v>0</v>
      </c>
      <c r="L1204">
        <v>0</v>
      </c>
      <c r="M1204">
        <v>0</v>
      </c>
      <c r="N1204" t="str">
        <f>VLOOKUP(O1204:O8235,'VLOOKUP Ranges'!$A$9:$B$12,2,TRUE)</f>
        <v>9-29</v>
      </c>
      <c r="O1204">
        <v>22</v>
      </c>
      <c r="P1204">
        <v>1</v>
      </c>
      <c r="Q1204" t="s">
        <v>44</v>
      </c>
      <c r="R1204" t="s">
        <v>45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>
        <v>1</v>
      </c>
      <c r="Y1204" t="str">
        <f>VLOOKUP(Z1204:Z8235,'VLOOKUP Ranges'!$A$2:$B$5,2,TRUE)</f>
        <v>35-70</v>
      </c>
      <c r="Z1204">
        <v>48.8</v>
      </c>
      <c r="AA1204">
        <v>1054.5999999999999</v>
      </c>
      <c r="AB1204" t="s">
        <v>45</v>
      </c>
      <c r="AC1204">
        <v>1</v>
      </c>
      <c r="AD1204">
        <v>100</v>
      </c>
      <c r="AE1204">
        <v>2270</v>
      </c>
      <c r="AF1204" t="s">
        <v>46</v>
      </c>
      <c r="AG1204" t="b">
        <v>0</v>
      </c>
      <c r="AH1204" t="b">
        <v>0</v>
      </c>
      <c r="AI1204" t="b">
        <v>0</v>
      </c>
      <c r="AJ1204" t="b">
        <v>0</v>
      </c>
      <c r="AK1204" t="b">
        <v>1</v>
      </c>
      <c r="AL1204" t="b">
        <v>0</v>
      </c>
      <c r="AM1204" t="b">
        <v>0</v>
      </c>
      <c r="AN1204">
        <v>47.936363636363602</v>
      </c>
      <c r="AO1204">
        <f t="shared" si="18"/>
        <v>49</v>
      </c>
      <c r="AP1204" t="b">
        <v>1</v>
      </c>
    </row>
    <row r="1205" spans="1:42" x14ac:dyDescent="0.25">
      <c r="A1205" t="s">
        <v>2867</v>
      </c>
      <c r="B1205">
        <v>1</v>
      </c>
      <c r="C1205" t="s">
        <v>40</v>
      </c>
      <c r="D1205" t="s">
        <v>41</v>
      </c>
      <c r="E1205" t="s">
        <v>2868</v>
      </c>
      <c r="F1205">
        <v>95460</v>
      </c>
      <c r="G1205" t="s">
        <v>2869</v>
      </c>
      <c r="H1205">
        <v>39.305545000000002</v>
      </c>
      <c r="I1205">
        <v>-123.743697</v>
      </c>
      <c r="J1205">
        <v>0</v>
      </c>
      <c r="K1205">
        <v>1</v>
      </c>
      <c r="L1205">
        <v>0</v>
      </c>
      <c r="M1205">
        <v>0</v>
      </c>
      <c r="N1205" t="str">
        <f>VLOOKUP(O1205:O8236,'VLOOKUP Ranges'!$A$9:$B$12,2,TRUE)</f>
        <v>1-9</v>
      </c>
      <c r="O1205">
        <v>1</v>
      </c>
      <c r="P1205">
        <v>1</v>
      </c>
      <c r="Q1205" t="s">
        <v>45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45</v>
      </c>
      <c r="X1205">
        <v>1</v>
      </c>
      <c r="Y1205" t="str">
        <f>VLOOKUP(Z1205:Z8236,'VLOOKUP Ranges'!$A$2:$B$5,2,TRUE)</f>
        <v>70-89</v>
      </c>
      <c r="Z1205">
        <v>85.05</v>
      </c>
      <c r="AA1205">
        <v>85.05</v>
      </c>
      <c r="AB1205" t="s">
        <v>45</v>
      </c>
      <c r="AC1205">
        <v>1</v>
      </c>
      <c r="AD1205">
        <v>96</v>
      </c>
      <c r="AE1205">
        <v>2975</v>
      </c>
      <c r="AF1205" t="s">
        <v>56</v>
      </c>
      <c r="AG1205" t="b">
        <v>0</v>
      </c>
      <c r="AH1205" t="b">
        <v>0</v>
      </c>
      <c r="AI1205" t="b">
        <v>1</v>
      </c>
      <c r="AJ1205" t="b">
        <v>0</v>
      </c>
      <c r="AK1205" t="b">
        <v>0</v>
      </c>
      <c r="AL1205" t="b">
        <v>1</v>
      </c>
      <c r="AM1205" t="b">
        <v>0</v>
      </c>
      <c r="AN1205">
        <v>85.05</v>
      </c>
      <c r="AO1205">
        <f t="shared" si="18"/>
        <v>86</v>
      </c>
      <c r="AP1205" t="b">
        <v>0</v>
      </c>
    </row>
    <row r="1206" spans="1:42" x14ac:dyDescent="0.25">
      <c r="A1206" t="s">
        <v>2870</v>
      </c>
      <c r="B1206">
        <v>1</v>
      </c>
      <c r="C1206" t="s">
        <v>40</v>
      </c>
      <c r="D1206" t="s">
        <v>41</v>
      </c>
      <c r="E1206" t="s">
        <v>2871</v>
      </c>
      <c r="F1206">
        <v>95470</v>
      </c>
      <c r="G1206" t="s">
        <v>2872</v>
      </c>
      <c r="H1206">
        <v>39.298065000000001</v>
      </c>
      <c r="I1206">
        <v>-123.25211</v>
      </c>
      <c r="J1206">
        <v>0</v>
      </c>
      <c r="K1206">
        <v>0</v>
      </c>
      <c r="L1206">
        <v>1</v>
      </c>
      <c r="M1206">
        <v>0</v>
      </c>
      <c r="N1206" t="str">
        <f>VLOOKUP(O1206:O8237,'VLOOKUP Ranges'!$A$9:$B$12,2,TRUE)</f>
        <v>9-29</v>
      </c>
      <c r="O1206">
        <v>21</v>
      </c>
      <c r="P1206">
        <v>1</v>
      </c>
      <c r="Q1206" t="s">
        <v>44</v>
      </c>
      <c r="R1206" t="s">
        <v>44</v>
      </c>
      <c r="S1206" t="s">
        <v>45</v>
      </c>
      <c r="T1206" t="s">
        <v>45</v>
      </c>
      <c r="U1206" t="s">
        <v>45</v>
      </c>
      <c r="V1206" t="s">
        <v>45</v>
      </c>
      <c r="W1206" t="s">
        <v>45</v>
      </c>
      <c r="X1206">
        <v>1</v>
      </c>
      <c r="Y1206" t="str">
        <f>VLOOKUP(Z1206:Z8237,'VLOOKUP Ranges'!$A$2:$B$5,2,TRUE)</f>
        <v>89-118</v>
      </c>
      <c r="Z1206">
        <v>102.8</v>
      </c>
      <c r="AA1206">
        <v>2110.15</v>
      </c>
      <c r="AB1206" t="s">
        <v>45</v>
      </c>
      <c r="AC1206">
        <v>1</v>
      </c>
      <c r="AD1206">
        <v>100</v>
      </c>
      <c r="AE1206">
        <v>3123</v>
      </c>
      <c r="AF1206" t="s">
        <v>56</v>
      </c>
      <c r="AG1206" t="b">
        <v>0</v>
      </c>
      <c r="AH1206" t="b">
        <v>0</v>
      </c>
      <c r="AI1206" t="b">
        <v>1</v>
      </c>
      <c r="AJ1206" t="b">
        <v>0</v>
      </c>
      <c r="AK1206" t="b">
        <v>0</v>
      </c>
      <c r="AL1206" t="b">
        <v>1</v>
      </c>
      <c r="AM1206" t="b">
        <v>0</v>
      </c>
      <c r="AN1206">
        <v>100.48333333333299</v>
      </c>
      <c r="AO1206">
        <f t="shared" si="18"/>
        <v>103</v>
      </c>
      <c r="AP1206" t="b">
        <v>0</v>
      </c>
    </row>
    <row r="1207" spans="1:42" x14ac:dyDescent="0.25">
      <c r="A1207" t="s">
        <v>2873</v>
      </c>
      <c r="B1207">
        <v>1</v>
      </c>
      <c r="C1207" t="s">
        <v>40</v>
      </c>
      <c r="D1207" t="s">
        <v>41</v>
      </c>
      <c r="E1207" t="s">
        <v>2874</v>
      </c>
      <c r="F1207">
        <v>95476</v>
      </c>
      <c r="G1207" t="s">
        <v>2875</v>
      </c>
      <c r="H1207">
        <v>38.254849999999998</v>
      </c>
      <c r="I1207">
        <v>-122.461799</v>
      </c>
      <c r="J1207">
        <v>0</v>
      </c>
      <c r="K1207">
        <v>0</v>
      </c>
      <c r="L1207">
        <v>0</v>
      </c>
      <c r="M1207">
        <v>0</v>
      </c>
      <c r="N1207" t="str">
        <f>VLOOKUP(O1207:O8238,'VLOOKUP Ranges'!$A$9:$B$12,2,TRUE)</f>
        <v>1-9</v>
      </c>
      <c r="O1207">
        <v>6</v>
      </c>
      <c r="P1207">
        <v>1</v>
      </c>
      <c r="Q1207" t="s">
        <v>44</v>
      </c>
      <c r="R1207" t="s">
        <v>44</v>
      </c>
      <c r="S1207" t="s">
        <v>44</v>
      </c>
      <c r="T1207" t="s">
        <v>45</v>
      </c>
      <c r="U1207" t="s">
        <v>45</v>
      </c>
      <c r="V1207" t="s">
        <v>45</v>
      </c>
      <c r="W1207" t="s">
        <v>45</v>
      </c>
      <c r="X1207">
        <v>1</v>
      </c>
      <c r="Y1207" t="str">
        <f>VLOOKUP(Z1207:Z8238,'VLOOKUP Ranges'!$A$2:$B$5,2,TRUE)</f>
        <v>89-118</v>
      </c>
      <c r="Z1207">
        <v>99.95</v>
      </c>
      <c r="AA1207">
        <v>547.65</v>
      </c>
      <c r="AB1207" t="s">
        <v>45</v>
      </c>
      <c r="AC1207">
        <v>1</v>
      </c>
      <c r="AD1207">
        <v>87</v>
      </c>
      <c r="AE1207">
        <v>3722</v>
      </c>
      <c r="AF1207" t="s">
        <v>59</v>
      </c>
      <c r="AG1207" t="b">
        <v>0</v>
      </c>
      <c r="AH1207" t="b">
        <v>0</v>
      </c>
      <c r="AI1207" t="b">
        <v>1</v>
      </c>
      <c r="AJ1207" t="b">
        <v>0</v>
      </c>
      <c r="AK1207" t="b">
        <v>0</v>
      </c>
      <c r="AL1207" t="b">
        <v>0</v>
      </c>
      <c r="AM1207" t="b">
        <v>1</v>
      </c>
      <c r="AN1207">
        <v>91.274999999999906</v>
      </c>
      <c r="AO1207">
        <f t="shared" si="18"/>
        <v>100</v>
      </c>
      <c r="AP1207" t="b">
        <v>0</v>
      </c>
    </row>
    <row r="1208" spans="1:42" x14ac:dyDescent="0.25">
      <c r="A1208" t="s">
        <v>2876</v>
      </c>
      <c r="B1208">
        <v>1</v>
      </c>
      <c r="C1208" t="s">
        <v>40</v>
      </c>
      <c r="D1208" t="s">
        <v>41</v>
      </c>
      <c r="E1208" t="s">
        <v>1000</v>
      </c>
      <c r="F1208">
        <v>95519</v>
      </c>
      <c r="G1208" t="s">
        <v>1001</v>
      </c>
      <c r="H1208">
        <v>40.965010999999997</v>
      </c>
      <c r="I1208">
        <v>-124.015255</v>
      </c>
      <c r="J1208">
        <v>1</v>
      </c>
      <c r="K1208">
        <v>0</v>
      </c>
      <c r="L1208">
        <v>1</v>
      </c>
      <c r="M1208">
        <v>0</v>
      </c>
      <c r="N1208" t="str">
        <f>VLOOKUP(O1208:O8239,'VLOOKUP Ranges'!$A$9:$B$12,2,TRUE)</f>
        <v>55-77</v>
      </c>
      <c r="O1208">
        <v>72</v>
      </c>
      <c r="P1208">
        <v>1</v>
      </c>
      <c r="Q1208" t="s">
        <v>45</v>
      </c>
      <c r="R1208" t="s">
        <v>45</v>
      </c>
      <c r="S1208" t="s">
        <v>45</v>
      </c>
      <c r="T1208" t="s">
        <v>45</v>
      </c>
      <c r="U1208" t="s">
        <v>45</v>
      </c>
      <c r="V1208" t="s">
        <v>45</v>
      </c>
      <c r="W1208" t="s">
        <v>45</v>
      </c>
      <c r="X1208">
        <v>1</v>
      </c>
      <c r="Y1208" t="str">
        <f>VLOOKUP(Z1208:Z8239,'VLOOKUP Ranges'!$A$2:$B$5,2,TRUE)</f>
        <v>89-118</v>
      </c>
      <c r="Z1208">
        <v>117.8</v>
      </c>
      <c r="AA1208">
        <v>8684.7999999999993</v>
      </c>
      <c r="AB1208" t="s">
        <v>45</v>
      </c>
      <c r="AC1208">
        <v>1</v>
      </c>
      <c r="AD1208">
        <v>100</v>
      </c>
      <c r="AE1208">
        <v>4432</v>
      </c>
      <c r="AF1208" t="s">
        <v>59</v>
      </c>
      <c r="AG1208" t="b">
        <v>1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  <c r="AM1208" t="b">
        <v>0</v>
      </c>
      <c r="AN1208">
        <v>120.62222222222201</v>
      </c>
      <c r="AO1208">
        <f t="shared" si="18"/>
        <v>118</v>
      </c>
      <c r="AP1208" t="b">
        <v>1</v>
      </c>
    </row>
    <row r="1209" spans="1:42" x14ac:dyDescent="0.25">
      <c r="A1209" t="s">
        <v>2877</v>
      </c>
      <c r="B1209">
        <v>1</v>
      </c>
      <c r="C1209" t="s">
        <v>40</v>
      </c>
      <c r="D1209" t="s">
        <v>41</v>
      </c>
      <c r="E1209" t="s">
        <v>1006</v>
      </c>
      <c r="F1209">
        <v>95525</v>
      </c>
      <c r="G1209" t="s">
        <v>1007</v>
      </c>
      <c r="H1209">
        <v>40.943379999999998</v>
      </c>
      <c r="I1209">
        <v>-123.831799</v>
      </c>
      <c r="J1209">
        <v>0</v>
      </c>
      <c r="K1209">
        <v>1</v>
      </c>
      <c r="L1209">
        <v>0</v>
      </c>
      <c r="M1209">
        <v>0</v>
      </c>
      <c r="N1209" t="str">
        <f>VLOOKUP(O1209:O8240,'VLOOKUP Ranges'!$A$9:$B$12,2,TRUE)</f>
        <v>29-55</v>
      </c>
      <c r="O1209">
        <v>54</v>
      </c>
      <c r="P1209">
        <v>1</v>
      </c>
      <c r="Q1209" t="s">
        <v>45</v>
      </c>
      <c r="R1209" t="s">
        <v>44</v>
      </c>
      <c r="S1209" t="s">
        <v>45</v>
      </c>
      <c r="T1209" t="s">
        <v>44</v>
      </c>
      <c r="U1209" t="s">
        <v>44</v>
      </c>
      <c r="V1209" t="s">
        <v>44</v>
      </c>
      <c r="W1209" t="s">
        <v>44</v>
      </c>
      <c r="X1209">
        <v>1</v>
      </c>
      <c r="Y1209" t="str">
        <f>VLOOKUP(Z1209:Z8240,'VLOOKUP Ranges'!$A$2:$B$5,2,TRUE)</f>
        <v>70-89</v>
      </c>
      <c r="Z1209">
        <v>79.5</v>
      </c>
      <c r="AA1209">
        <v>4370.25</v>
      </c>
      <c r="AB1209" t="s">
        <v>45</v>
      </c>
      <c r="AC1209">
        <v>1</v>
      </c>
      <c r="AD1209">
        <v>78</v>
      </c>
      <c r="AE1209">
        <v>5684</v>
      </c>
      <c r="AF1209" t="s">
        <v>59</v>
      </c>
      <c r="AG1209" t="b">
        <v>0</v>
      </c>
      <c r="AH1209" t="b">
        <v>0</v>
      </c>
      <c r="AI1209" t="b">
        <v>1</v>
      </c>
      <c r="AJ1209" t="b">
        <v>0</v>
      </c>
      <c r="AK1209" t="b">
        <v>0</v>
      </c>
      <c r="AL1209" t="b">
        <v>1</v>
      </c>
      <c r="AM1209" t="b">
        <v>0</v>
      </c>
      <c r="AN1209">
        <v>80.9305555555555</v>
      </c>
      <c r="AO1209">
        <f t="shared" si="18"/>
        <v>80</v>
      </c>
      <c r="AP1209" t="b">
        <v>0</v>
      </c>
    </row>
    <row r="1210" spans="1:42" x14ac:dyDescent="0.25">
      <c r="A1210" t="s">
        <v>2878</v>
      </c>
      <c r="B1210">
        <v>1</v>
      </c>
      <c r="C1210" t="s">
        <v>40</v>
      </c>
      <c r="D1210" t="s">
        <v>41</v>
      </c>
      <c r="E1210" t="s">
        <v>2879</v>
      </c>
      <c r="F1210">
        <v>95537</v>
      </c>
      <c r="G1210" t="s">
        <v>2880</v>
      </c>
      <c r="H1210">
        <v>40.726948999999998</v>
      </c>
      <c r="I1210">
        <v>-124.217378</v>
      </c>
      <c r="J1210">
        <v>1</v>
      </c>
      <c r="K1210">
        <v>0</v>
      </c>
      <c r="L1210">
        <v>1</v>
      </c>
      <c r="M1210">
        <v>0</v>
      </c>
      <c r="N1210" t="str">
        <f>VLOOKUP(O1210:O8241,'VLOOKUP Ranges'!$A$9:$B$12,2,TRUE)</f>
        <v>1-9</v>
      </c>
      <c r="O1210">
        <v>3</v>
      </c>
      <c r="P1210">
        <v>1</v>
      </c>
      <c r="Q1210" t="s">
        <v>45</v>
      </c>
      <c r="R1210" t="s">
        <v>44</v>
      </c>
      <c r="S1210" t="s">
        <v>44</v>
      </c>
      <c r="T1210" t="s">
        <v>44</v>
      </c>
      <c r="U1210" t="s">
        <v>45</v>
      </c>
      <c r="V1210" t="s">
        <v>44</v>
      </c>
      <c r="W1210" t="s">
        <v>44</v>
      </c>
      <c r="X1210">
        <v>1</v>
      </c>
      <c r="Y1210" t="str">
        <f>VLOOKUP(Z1210:Z8241,'VLOOKUP Ranges'!$A$2:$B$5,2,TRUE)</f>
        <v>70-89</v>
      </c>
      <c r="Z1210">
        <v>79.650000000000006</v>
      </c>
      <c r="AA1210">
        <v>251.75</v>
      </c>
      <c r="AB1210" t="s">
        <v>45</v>
      </c>
      <c r="AC1210">
        <v>1</v>
      </c>
      <c r="AD1210">
        <v>87</v>
      </c>
      <c r="AE1210">
        <v>5036</v>
      </c>
      <c r="AF1210" t="s">
        <v>63</v>
      </c>
      <c r="AG1210" t="b">
        <v>0</v>
      </c>
      <c r="AH1210" t="b">
        <v>0</v>
      </c>
      <c r="AI1210" t="b">
        <v>1</v>
      </c>
      <c r="AJ1210" t="b">
        <v>0</v>
      </c>
      <c r="AK1210" t="b">
        <v>0</v>
      </c>
      <c r="AL1210" t="b">
        <v>0</v>
      </c>
      <c r="AM1210" t="b">
        <v>0</v>
      </c>
      <c r="AN1210">
        <v>83.9166666666666</v>
      </c>
      <c r="AO1210">
        <f t="shared" si="18"/>
        <v>80</v>
      </c>
      <c r="AP1210" t="b">
        <v>0</v>
      </c>
    </row>
    <row r="1211" spans="1:42" x14ac:dyDescent="0.25">
      <c r="A1211" t="s">
        <v>2881</v>
      </c>
      <c r="B1211">
        <v>1</v>
      </c>
      <c r="C1211" t="s">
        <v>40</v>
      </c>
      <c r="D1211" t="s">
        <v>41</v>
      </c>
      <c r="E1211" t="s">
        <v>2882</v>
      </c>
      <c r="F1211">
        <v>95546</v>
      </c>
      <c r="G1211" t="s">
        <v>2883</v>
      </c>
      <c r="H1211">
        <v>41.163637000000001</v>
      </c>
      <c r="I1211">
        <v>-123.704841</v>
      </c>
      <c r="J1211">
        <v>1</v>
      </c>
      <c r="K1211">
        <v>0</v>
      </c>
      <c r="L1211">
        <v>0</v>
      </c>
      <c r="M1211">
        <v>0</v>
      </c>
      <c r="N1211" t="str">
        <f>VLOOKUP(O1211:O8242,'VLOOKUP Ranges'!$A$9:$B$12,2,TRUE)</f>
        <v>1-9</v>
      </c>
      <c r="O1211">
        <v>8</v>
      </c>
      <c r="P1211">
        <v>1</v>
      </c>
      <c r="Q1211" t="s">
        <v>44</v>
      </c>
      <c r="R1211" t="s">
        <v>44</v>
      </c>
      <c r="S1211" t="s">
        <v>44</v>
      </c>
      <c r="T1211" t="s">
        <v>45</v>
      </c>
      <c r="U1211" t="s">
        <v>44</v>
      </c>
      <c r="V1211" t="s">
        <v>45</v>
      </c>
      <c r="W1211" t="s">
        <v>45</v>
      </c>
      <c r="X1211">
        <v>1</v>
      </c>
      <c r="Y1211" t="str">
        <f>VLOOKUP(Z1211:Z8242,'VLOOKUP Ranges'!$A$2:$B$5,2,TRUE)</f>
        <v>89-118</v>
      </c>
      <c r="Z1211">
        <v>94.7</v>
      </c>
      <c r="AA1211">
        <v>740.3</v>
      </c>
      <c r="AB1211" t="s">
        <v>45</v>
      </c>
      <c r="AC1211">
        <v>1</v>
      </c>
      <c r="AD1211">
        <v>94</v>
      </c>
      <c r="AE1211">
        <v>5811</v>
      </c>
      <c r="AF1211" t="s">
        <v>63</v>
      </c>
      <c r="AG1211" t="b">
        <v>0</v>
      </c>
      <c r="AH1211" t="b">
        <v>0</v>
      </c>
      <c r="AI1211" t="b">
        <v>1</v>
      </c>
      <c r="AJ1211" t="b">
        <v>0</v>
      </c>
      <c r="AK1211" t="b">
        <v>0</v>
      </c>
      <c r="AL1211" t="b">
        <v>1</v>
      </c>
      <c r="AM1211" t="b">
        <v>0</v>
      </c>
      <c r="AN1211">
        <v>92.537499999999994</v>
      </c>
      <c r="AO1211">
        <f t="shared" si="18"/>
        <v>95</v>
      </c>
      <c r="AP1211" t="b">
        <v>0</v>
      </c>
    </row>
    <row r="1212" spans="1:42" x14ac:dyDescent="0.25">
      <c r="A1212" t="s">
        <v>2884</v>
      </c>
      <c r="B1212">
        <v>1</v>
      </c>
      <c r="C1212" t="s">
        <v>40</v>
      </c>
      <c r="D1212" t="s">
        <v>41</v>
      </c>
      <c r="E1212" t="s">
        <v>1027</v>
      </c>
      <c r="F1212">
        <v>95553</v>
      </c>
      <c r="G1212" t="s">
        <v>1028</v>
      </c>
      <c r="H1212">
        <v>40.210895000000001</v>
      </c>
      <c r="I1212">
        <v>-123.86</v>
      </c>
      <c r="J1212">
        <v>1</v>
      </c>
      <c r="K1212">
        <v>0</v>
      </c>
      <c r="L1212">
        <v>0</v>
      </c>
      <c r="M1212">
        <v>0</v>
      </c>
      <c r="N1212" t="str">
        <f>VLOOKUP(O1212:O8243,'VLOOKUP Ranges'!$A$9:$B$12,2,TRUE)</f>
        <v>1-9</v>
      </c>
      <c r="O1212">
        <v>5</v>
      </c>
      <c r="P1212">
        <v>1</v>
      </c>
      <c r="Q1212" t="s">
        <v>45</v>
      </c>
      <c r="R1212" t="s">
        <v>44</v>
      </c>
      <c r="S1212" t="s">
        <v>44</v>
      </c>
      <c r="T1212" t="s">
        <v>45</v>
      </c>
      <c r="U1212" t="s">
        <v>44</v>
      </c>
      <c r="V1212" t="s">
        <v>45</v>
      </c>
      <c r="W1212" t="s">
        <v>44</v>
      </c>
      <c r="X1212">
        <v>1</v>
      </c>
      <c r="Y1212" t="str">
        <f>VLOOKUP(Z1212:Z8243,'VLOOKUP Ranges'!$A$2:$B$5,2,TRUE)</f>
        <v>89-118</v>
      </c>
      <c r="Z1212">
        <v>92.5</v>
      </c>
      <c r="AA1212">
        <v>452.7</v>
      </c>
      <c r="AB1212" t="s">
        <v>45</v>
      </c>
      <c r="AC1212">
        <v>1</v>
      </c>
      <c r="AD1212">
        <v>73</v>
      </c>
      <c r="AE1212">
        <v>2810</v>
      </c>
      <c r="AF1212" t="s">
        <v>63</v>
      </c>
      <c r="AG1212" t="b">
        <v>0</v>
      </c>
      <c r="AH1212" t="b">
        <v>0</v>
      </c>
      <c r="AI1212" t="b">
        <v>1</v>
      </c>
      <c r="AJ1212" t="b">
        <v>0</v>
      </c>
      <c r="AK1212" t="b">
        <v>0</v>
      </c>
      <c r="AL1212" t="b">
        <v>1</v>
      </c>
      <c r="AM1212" t="b">
        <v>0</v>
      </c>
      <c r="AN1212">
        <v>90.539999999999907</v>
      </c>
      <c r="AO1212">
        <f t="shared" si="18"/>
        <v>93</v>
      </c>
      <c r="AP1212" t="b">
        <v>0</v>
      </c>
    </row>
    <row r="1213" spans="1:42" x14ac:dyDescent="0.25">
      <c r="A1213" t="s">
        <v>2885</v>
      </c>
      <c r="B1213">
        <v>1</v>
      </c>
      <c r="C1213" t="s">
        <v>40</v>
      </c>
      <c r="D1213" t="s">
        <v>41</v>
      </c>
      <c r="E1213" t="s">
        <v>2886</v>
      </c>
      <c r="F1213">
        <v>95554</v>
      </c>
      <c r="G1213" t="s">
        <v>2887</v>
      </c>
      <c r="H1213">
        <v>40.267158000000002</v>
      </c>
      <c r="I1213">
        <v>-123.805913</v>
      </c>
      <c r="J1213">
        <v>0</v>
      </c>
      <c r="K1213">
        <v>0</v>
      </c>
      <c r="L1213">
        <v>1</v>
      </c>
      <c r="M1213">
        <v>1</v>
      </c>
      <c r="N1213" t="str">
        <f>VLOOKUP(O1213:O8244,'VLOOKUP Ranges'!$A$9:$B$12,2,TRUE)</f>
        <v>1-9</v>
      </c>
      <c r="O1213">
        <v>1</v>
      </c>
      <c r="P1213">
        <v>1</v>
      </c>
      <c r="Q1213" t="s">
        <v>44</v>
      </c>
      <c r="R1213" t="s">
        <v>66</v>
      </c>
      <c r="S1213" t="s">
        <v>66</v>
      </c>
      <c r="T1213" t="s">
        <v>66</v>
      </c>
      <c r="U1213" t="s">
        <v>66</v>
      </c>
      <c r="V1213" t="s">
        <v>66</v>
      </c>
      <c r="W1213" t="s">
        <v>66</v>
      </c>
      <c r="X1213">
        <v>0</v>
      </c>
      <c r="Y1213" t="str">
        <f>VLOOKUP(Z1213:Z8244,'VLOOKUP Ranges'!$A$2:$B$5,2,TRUE)</f>
        <v>18-35</v>
      </c>
      <c r="Z1213">
        <v>19.45</v>
      </c>
      <c r="AA1213">
        <v>19.45</v>
      </c>
      <c r="AB1213" t="s">
        <v>45</v>
      </c>
      <c r="AC1213">
        <v>1</v>
      </c>
      <c r="AD1213">
        <v>84</v>
      </c>
      <c r="AE1213">
        <v>2865</v>
      </c>
      <c r="AF1213" t="s">
        <v>46</v>
      </c>
      <c r="AG1213" t="b">
        <v>0</v>
      </c>
      <c r="AH1213" t="b">
        <v>0</v>
      </c>
      <c r="AI1213" t="b">
        <v>0</v>
      </c>
      <c r="AJ1213" t="b">
        <v>1</v>
      </c>
      <c r="AK1213" t="b">
        <v>0</v>
      </c>
      <c r="AL1213" t="b">
        <v>0</v>
      </c>
      <c r="AM1213" t="b">
        <v>1</v>
      </c>
      <c r="AN1213">
        <v>19.45</v>
      </c>
      <c r="AO1213">
        <f t="shared" si="18"/>
        <v>20</v>
      </c>
      <c r="AP1213" t="b">
        <v>0</v>
      </c>
    </row>
    <row r="1214" spans="1:42" x14ac:dyDescent="0.25">
      <c r="A1214" t="s">
        <v>2888</v>
      </c>
      <c r="B1214">
        <v>1</v>
      </c>
      <c r="C1214" t="s">
        <v>40</v>
      </c>
      <c r="D1214" t="s">
        <v>41</v>
      </c>
      <c r="E1214" t="s">
        <v>1030</v>
      </c>
      <c r="F1214">
        <v>95562</v>
      </c>
      <c r="G1214" t="s">
        <v>1031</v>
      </c>
      <c r="H1214">
        <v>40.485849000000002</v>
      </c>
      <c r="I1214">
        <v>-124.163234</v>
      </c>
      <c r="J1214">
        <v>0</v>
      </c>
      <c r="K1214">
        <v>0</v>
      </c>
      <c r="L1214">
        <v>0</v>
      </c>
      <c r="M1214">
        <v>0</v>
      </c>
      <c r="N1214" t="str">
        <f>VLOOKUP(O1214:O8245,'VLOOKUP Ranges'!$A$9:$B$12,2,TRUE)</f>
        <v>1-9</v>
      </c>
      <c r="O1214">
        <v>2</v>
      </c>
      <c r="P1214">
        <v>1</v>
      </c>
      <c r="Q1214" t="s">
        <v>45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>
        <v>1</v>
      </c>
      <c r="Y1214" t="str">
        <f>VLOOKUP(Z1214:Z8245,'VLOOKUP Ranges'!$A$2:$B$5,2,TRUE)</f>
        <v>70-89</v>
      </c>
      <c r="Z1214">
        <v>75.55</v>
      </c>
      <c r="AA1214">
        <v>166.3</v>
      </c>
      <c r="AB1214" t="s">
        <v>45</v>
      </c>
      <c r="AC1214">
        <v>1</v>
      </c>
      <c r="AD1214">
        <v>77</v>
      </c>
      <c r="AE1214">
        <v>4320</v>
      </c>
      <c r="AF1214" t="s">
        <v>46</v>
      </c>
      <c r="AG1214" t="b">
        <v>0</v>
      </c>
      <c r="AH1214" t="b">
        <v>0</v>
      </c>
      <c r="AI1214" t="b">
        <v>1</v>
      </c>
      <c r="AJ1214" t="b">
        <v>0</v>
      </c>
      <c r="AK1214" t="b">
        <v>0</v>
      </c>
      <c r="AL1214" t="b">
        <v>1</v>
      </c>
      <c r="AM1214" t="b">
        <v>0</v>
      </c>
      <c r="AN1214">
        <v>83.15</v>
      </c>
      <c r="AO1214">
        <f t="shared" si="18"/>
        <v>76</v>
      </c>
      <c r="AP1214" t="b">
        <v>0</v>
      </c>
    </row>
    <row r="1215" spans="1:42" x14ac:dyDescent="0.25">
      <c r="A1215" t="s">
        <v>2889</v>
      </c>
      <c r="B1215">
        <v>1</v>
      </c>
      <c r="C1215" t="s">
        <v>40</v>
      </c>
      <c r="D1215" t="s">
        <v>41</v>
      </c>
      <c r="E1215" t="s">
        <v>2890</v>
      </c>
      <c r="F1215">
        <v>95564</v>
      </c>
      <c r="G1215" t="s">
        <v>2891</v>
      </c>
      <c r="H1215">
        <v>40.809635999999998</v>
      </c>
      <c r="I1215">
        <v>-124.189977</v>
      </c>
      <c r="J1215">
        <v>1</v>
      </c>
      <c r="K1215">
        <v>0</v>
      </c>
      <c r="L1215">
        <v>1</v>
      </c>
      <c r="M1215">
        <v>0</v>
      </c>
      <c r="N1215" t="str">
        <f>VLOOKUP(O1215:O8246,'VLOOKUP Ranges'!$A$9:$B$12,2,TRUE)</f>
        <v>1-9</v>
      </c>
      <c r="O1215">
        <v>1</v>
      </c>
      <c r="P1215">
        <v>1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>
        <v>1</v>
      </c>
      <c r="Y1215" t="str">
        <f>VLOOKUP(Z1215:Z8246,'VLOOKUP Ranges'!$A$2:$B$5,2,TRUE)</f>
        <v>35-70</v>
      </c>
      <c r="Z1215">
        <v>70</v>
      </c>
      <c r="AA1215">
        <v>70</v>
      </c>
      <c r="AB1215" t="s">
        <v>45</v>
      </c>
      <c r="AC1215">
        <v>1</v>
      </c>
      <c r="AD1215">
        <v>85</v>
      </c>
      <c r="AE1215">
        <v>2485</v>
      </c>
      <c r="AF1215" t="s">
        <v>90</v>
      </c>
      <c r="AG1215" t="b">
        <v>0</v>
      </c>
      <c r="AH1215" t="b">
        <v>0</v>
      </c>
      <c r="AI1215" t="b">
        <v>1</v>
      </c>
      <c r="AJ1215" t="b">
        <v>0</v>
      </c>
      <c r="AK1215" t="b">
        <v>0</v>
      </c>
      <c r="AL1215" t="b">
        <v>1</v>
      </c>
      <c r="AM1215" t="b">
        <v>0</v>
      </c>
      <c r="AN1215">
        <v>70</v>
      </c>
      <c r="AO1215">
        <f t="shared" si="18"/>
        <v>70</v>
      </c>
      <c r="AP1215" t="b">
        <v>0</v>
      </c>
    </row>
    <row r="1216" spans="1:42" x14ac:dyDescent="0.25">
      <c r="A1216" t="s">
        <v>2892</v>
      </c>
      <c r="B1216">
        <v>1</v>
      </c>
      <c r="C1216" t="s">
        <v>40</v>
      </c>
      <c r="D1216" t="s">
        <v>41</v>
      </c>
      <c r="E1216" t="s">
        <v>1036</v>
      </c>
      <c r="F1216">
        <v>95567</v>
      </c>
      <c r="G1216" t="s">
        <v>1037</v>
      </c>
      <c r="H1216">
        <v>41.950682999999998</v>
      </c>
      <c r="I1216">
        <v>-124.097094</v>
      </c>
      <c r="J1216">
        <v>1</v>
      </c>
      <c r="K1216">
        <v>0</v>
      </c>
      <c r="L1216">
        <v>1</v>
      </c>
      <c r="M1216">
        <v>0</v>
      </c>
      <c r="N1216" t="str">
        <f>VLOOKUP(O1216:O8247,'VLOOKUP Ranges'!$A$9:$B$12,2,TRUE)</f>
        <v>55-77</v>
      </c>
      <c r="O1216">
        <v>65</v>
      </c>
      <c r="P1216">
        <v>1</v>
      </c>
      <c r="Q1216" t="s">
        <v>44</v>
      </c>
      <c r="R1216" t="s">
        <v>45</v>
      </c>
      <c r="S1216" t="s">
        <v>44</v>
      </c>
      <c r="T1216" t="s">
        <v>44</v>
      </c>
      <c r="U1216" t="s">
        <v>45</v>
      </c>
      <c r="V1216" t="s">
        <v>45</v>
      </c>
      <c r="W1216" t="s">
        <v>45</v>
      </c>
      <c r="X1216">
        <v>1</v>
      </c>
      <c r="Y1216" t="str">
        <f>VLOOKUP(Z1216:Z8247,'VLOOKUP Ranges'!$A$2:$B$5,2,TRUE)</f>
        <v>70-89</v>
      </c>
      <c r="Z1216">
        <v>74.8</v>
      </c>
      <c r="AA1216">
        <v>4820.1499999999996</v>
      </c>
      <c r="AB1216" t="s">
        <v>45</v>
      </c>
      <c r="AC1216">
        <v>1</v>
      </c>
      <c r="AD1216">
        <v>89</v>
      </c>
      <c r="AE1216">
        <v>5207</v>
      </c>
      <c r="AF1216" t="s">
        <v>94</v>
      </c>
      <c r="AG1216" t="b">
        <v>0</v>
      </c>
      <c r="AH1216" t="b">
        <v>1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>
        <v>74.156153846153799</v>
      </c>
      <c r="AO1216">
        <f t="shared" si="18"/>
        <v>75</v>
      </c>
      <c r="AP1216" t="b">
        <v>1</v>
      </c>
    </row>
    <row r="1217" spans="1:42" x14ac:dyDescent="0.25">
      <c r="A1217" t="s">
        <v>2893</v>
      </c>
      <c r="B1217">
        <v>1</v>
      </c>
      <c r="C1217" t="s">
        <v>40</v>
      </c>
      <c r="D1217" t="s">
        <v>41</v>
      </c>
      <c r="E1217" t="s">
        <v>1042</v>
      </c>
      <c r="F1217">
        <v>95570</v>
      </c>
      <c r="G1217" t="s">
        <v>1043</v>
      </c>
      <c r="H1217">
        <v>41.162295</v>
      </c>
      <c r="I1217">
        <v>-124.02738100000001</v>
      </c>
      <c r="J1217">
        <v>0</v>
      </c>
      <c r="K1217">
        <v>0</v>
      </c>
      <c r="L1217">
        <v>1</v>
      </c>
      <c r="M1217">
        <v>0</v>
      </c>
      <c r="N1217" t="str">
        <f>VLOOKUP(O1217:O8248,'VLOOKUP Ranges'!$A$9:$B$12,2,TRUE)</f>
        <v>29-55</v>
      </c>
      <c r="O1217">
        <v>33</v>
      </c>
      <c r="P1217">
        <v>1</v>
      </c>
      <c r="Q1217" t="s">
        <v>45</v>
      </c>
      <c r="R1217" t="s">
        <v>44</v>
      </c>
      <c r="S1217" t="s">
        <v>45</v>
      </c>
      <c r="T1217" t="s">
        <v>45</v>
      </c>
      <c r="U1217" t="s">
        <v>44</v>
      </c>
      <c r="V1217" t="s">
        <v>45</v>
      </c>
      <c r="W1217" t="s">
        <v>45</v>
      </c>
      <c r="X1217">
        <v>1</v>
      </c>
      <c r="Y1217" t="str">
        <f>VLOOKUP(Z1217:Z8248,'VLOOKUP Ranges'!$A$2:$B$5,2,TRUE)</f>
        <v>89-118</v>
      </c>
      <c r="Z1217">
        <v>104.4</v>
      </c>
      <c r="AA1217">
        <v>3409.6</v>
      </c>
      <c r="AB1217" t="s">
        <v>45</v>
      </c>
      <c r="AC1217">
        <v>1</v>
      </c>
      <c r="AD1217">
        <v>71</v>
      </c>
      <c r="AE1217">
        <v>3185</v>
      </c>
      <c r="AF1217" t="s">
        <v>98</v>
      </c>
      <c r="AG1217" t="b">
        <v>0</v>
      </c>
      <c r="AH1217" t="b">
        <v>0</v>
      </c>
      <c r="AI1217" t="b">
        <v>1</v>
      </c>
      <c r="AJ1217" t="b">
        <v>0</v>
      </c>
      <c r="AK1217" t="b">
        <v>0</v>
      </c>
      <c r="AL1217" t="b">
        <v>1</v>
      </c>
      <c r="AM1217" t="b">
        <v>0</v>
      </c>
      <c r="AN1217">
        <v>103.321212121212</v>
      </c>
      <c r="AO1217">
        <f t="shared" si="18"/>
        <v>105</v>
      </c>
      <c r="AP1217" t="b">
        <v>0</v>
      </c>
    </row>
    <row r="1218" spans="1:42" x14ac:dyDescent="0.25">
      <c r="A1218" t="s">
        <v>2894</v>
      </c>
      <c r="B1218">
        <v>1</v>
      </c>
      <c r="C1218" t="s">
        <v>40</v>
      </c>
      <c r="D1218" t="s">
        <v>41</v>
      </c>
      <c r="E1218" t="s">
        <v>2895</v>
      </c>
      <c r="F1218">
        <v>95595</v>
      </c>
      <c r="G1218" t="s">
        <v>2896</v>
      </c>
      <c r="H1218">
        <v>40.170357000000003</v>
      </c>
      <c r="I1218">
        <v>-123.417298</v>
      </c>
      <c r="J1218">
        <v>0</v>
      </c>
      <c r="K1218">
        <v>0</v>
      </c>
      <c r="L1218">
        <v>0</v>
      </c>
      <c r="M1218">
        <v>0</v>
      </c>
      <c r="N1218" t="str">
        <f>VLOOKUP(O1218:O8249,'VLOOKUP Ranges'!$A$9:$B$12,2,TRUE)</f>
        <v>9-29</v>
      </c>
      <c r="O1218">
        <v>15</v>
      </c>
      <c r="P1218">
        <v>1</v>
      </c>
      <c r="Q1218" t="s">
        <v>44</v>
      </c>
      <c r="R1218" t="s">
        <v>45</v>
      </c>
      <c r="S1218" t="s">
        <v>44</v>
      </c>
      <c r="T1218" t="s">
        <v>44</v>
      </c>
      <c r="U1218" t="s">
        <v>44</v>
      </c>
      <c r="V1218" t="s">
        <v>45</v>
      </c>
      <c r="W1218" t="s">
        <v>44</v>
      </c>
      <c r="X1218">
        <v>0</v>
      </c>
      <c r="Y1218" t="str">
        <f>VLOOKUP(Z1218:Z8249,'VLOOKUP Ranges'!$A$2:$B$5,2,TRUE)</f>
        <v>70-89</v>
      </c>
      <c r="Z1218">
        <v>86.2</v>
      </c>
      <c r="AA1218">
        <v>1270.2</v>
      </c>
      <c r="AB1218" t="s">
        <v>45</v>
      </c>
      <c r="AC1218">
        <v>1</v>
      </c>
      <c r="AD1218">
        <v>90</v>
      </c>
      <c r="AE1218">
        <v>5829</v>
      </c>
      <c r="AF1218" t="s">
        <v>102</v>
      </c>
      <c r="AG1218" t="b">
        <v>0</v>
      </c>
      <c r="AH1218" t="b">
        <v>0</v>
      </c>
      <c r="AI1218" t="b">
        <v>1</v>
      </c>
      <c r="AJ1218" t="b">
        <v>0</v>
      </c>
      <c r="AK1218" t="b">
        <v>0</v>
      </c>
      <c r="AL1218" t="b">
        <v>1</v>
      </c>
      <c r="AM1218" t="b">
        <v>0</v>
      </c>
      <c r="AN1218">
        <v>84.68</v>
      </c>
      <c r="AO1218">
        <f t="shared" si="18"/>
        <v>87</v>
      </c>
      <c r="AP1218" t="b">
        <v>1</v>
      </c>
    </row>
    <row r="1219" spans="1:42" x14ac:dyDescent="0.25">
      <c r="A1219" t="s">
        <v>2897</v>
      </c>
      <c r="B1219">
        <v>1</v>
      </c>
      <c r="C1219" t="s">
        <v>40</v>
      </c>
      <c r="D1219" t="s">
        <v>41</v>
      </c>
      <c r="E1219" t="s">
        <v>2898</v>
      </c>
      <c r="F1219">
        <v>95602</v>
      </c>
      <c r="G1219" t="s">
        <v>2899</v>
      </c>
      <c r="H1219">
        <v>38.990029999999997</v>
      </c>
      <c r="I1219">
        <v>-121.114408</v>
      </c>
      <c r="J1219">
        <v>0</v>
      </c>
      <c r="K1219">
        <v>0</v>
      </c>
      <c r="L1219">
        <v>1</v>
      </c>
      <c r="M1219">
        <v>1</v>
      </c>
      <c r="N1219" t="str">
        <f>VLOOKUP(O1219:O8250,'VLOOKUP Ranges'!$A$9:$B$12,2,TRUE)</f>
        <v>29-55</v>
      </c>
      <c r="O1219">
        <v>30</v>
      </c>
      <c r="P1219">
        <v>0</v>
      </c>
      <c r="Q1219" t="s">
        <v>62</v>
      </c>
      <c r="R1219" t="s">
        <v>44</v>
      </c>
      <c r="S1219" t="s">
        <v>44</v>
      </c>
      <c r="T1219" t="s">
        <v>44</v>
      </c>
      <c r="U1219" t="s">
        <v>45</v>
      </c>
      <c r="V1219" t="s">
        <v>45</v>
      </c>
      <c r="W1219" t="s">
        <v>45</v>
      </c>
      <c r="X1219">
        <v>0</v>
      </c>
      <c r="Y1219" t="str">
        <f>VLOOKUP(Z1219:Z8250,'VLOOKUP Ranges'!$A$2:$B$5,2,TRUE)</f>
        <v>35-70</v>
      </c>
      <c r="Z1219">
        <v>51.2</v>
      </c>
      <c r="AA1219">
        <v>1561.5</v>
      </c>
      <c r="AB1219" t="s">
        <v>45</v>
      </c>
      <c r="AC1219">
        <v>1</v>
      </c>
      <c r="AD1219">
        <v>79</v>
      </c>
      <c r="AE1219">
        <v>4568</v>
      </c>
      <c r="AF1219" t="s">
        <v>106</v>
      </c>
      <c r="AG1219" t="b">
        <v>0</v>
      </c>
      <c r="AH1219" t="b">
        <v>0</v>
      </c>
      <c r="AI1219" t="b">
        <v>0</v>
      </c>
      <c r="AJ1219" t="b">
        <v>0</v>
      </c>
      <c r="AK1219" t="b">
        <v>1</v>
      </c>
      <c r="AL1219" t="b">
        <v>0</v>
      </c>
      <c r="AM1219" t="b">
        <v>0</v>
      </c>
      <c r="AN1219">
        <v>52.05</v>
      </c>
      <c r="AO1219">
        <f t="shared" ref="AO1219:AO1282" si="19">ROUNDUP(Z1219, 0)</f>
        <v>52</v>
      </c>
      <c r="AP1219" t="b">
        <v>0</v>
      </c>
    </row>
    <row r="1220" spans="1:42" x14ac:dyDescent="0.25">
      <c r="A1220" t="s">
        <v>2900</v>
      </c>
      <c r="B1220">
        <v>1</v>
      </c>
      <c r="C1220" t="s">
        <v>40</v>
      </c>
      <c r="D1220" t="s">
        <v>41</v>
      </c>
      <c r="E1220" t="s">
        <v>2901</v>
      </c>
      <c r="F1220">
        <v>95612</v>
      </c>
      <c r="G1220" t="s">
        <v>2902</v>
      </c>
      <c r="H1220">
        <v>38.384647999999999</v>
      </c>
      <c r="I1220">
        <v>-121.578701</v>
      </c>
      <c r="J1220">
        <v>0</v>
      </c>
      <c r="K1220">
        <v>0</v>
      </c>
      <c r="L1220">
        <v>0</v>
      </c>
      <c r="M1220">
        <v>0</v>
      </c>
      <c r="N1220" t="str">
        <f>VLOOKUP(O1220:O8251,'VLOOKUP Ranges'!$A$9:$B$12,2,TRUE)</f>
        <v>1-9</v>
      </c>
      <c r="O1220">
        <v>2</v>
      </c>
      <c r="P1220">
        <v>1</v>
      </c>
      <c r="Q1220" t="s">
        <v>44</v>
      </c>
      <c r="R1220" t="s">
        <v>66</v>
      </c>
      <c r="S1220" t="s">
        <v>66</v>
      </c>
      <c r="T1220" t="s">
        <v>66</v>
      </c>
      <c r="U1220" t="s">
        <v>66</v>
      </c>
      <c r="V1220" t="s">
        <v>66</v>
      </c>
      <c r="W1220" t="s">
        <v>66</v>
      </c>
      <c r="X1220">
        <v>0</v>
      </c>
      <c r="Y1220" t="str">
        <f>VLOOKUP(Z1220:Z8251,'VLOOKUP Ranges'!$A$2:$B$5,2,TRUE)</f>
        <v>18-35</v>
      </c>
      <c r="Z1220">
        <v>19.5</v>
      </c>
      <c r="AA1220">
        <v>31.55</v>
      </c>
      <c r="AB1220" t="s">
        <v>45</v>
      </c>
      <c r="AC1220">
        <v>1</v>
      </c>
      <c r="AD1220">
        <v>82</v>
      </c>
      <c r="AE1220">
        <v>2484</v>
      </c>
      <c r="AF1220" t="s">
        <v>109</v>
      </c>
      <c r="AG1220" t="b">
        <v>0</v>
      </c>
      <c r="AH1220" t="b">
        <v>0</v>
      </c>
      <c r="AI1220" t="b">
        <v>0</v>
      </c>
      <c r="AJ1220" t="b">
        <v>1</v>
      </c>
      <c r="AK1220" t="b">
        <v>0</v>
      </c>
      <c r="AL1220" t="b">
        <v>0</v>
      </c>
      <c r="AM1220" t="b">
        <v>1</v>
      </c>
      <c r="AN1220">
        <v>15.775</v>
      </c>
      <c r="AO1220">
        <f t="shared" si="19"/>
        <v>20</v>
      </c>
      <c r="AP1220" t="b">
        <v>0</v>
      </c>
    </row>
    <row r="1221" spans="1:42" x14ac:dyDescent="0.25">
      <c r="A1221" t="s">
        <v>2903</v>
      </c>
      <c r="B1221">
        <v>1</v>
      </c>
      <c r="C1221" t="s">
        <v>40</v>
      </c>
      <c r="D1221" t="s">
        <v>41</v>
      </c>
      <c r="E1221" t="s">
        <v>1054</v>
      </c>
      <c r="F1221">
        <v>95616</v>
      </c>
      <c r="G1221" t="s">
        <v>1055</v>
      </c>
      <c r="H1221">
        <v>38.508735000000001</v>
      </c>
      <c r="I1221">
        <v>-121.67881300000001</v>
      </c>
      <c r="J1221">
        <v>0</v>
      </c>
      <c r="K1221">
        <v>1</v>
      </c>
      <c r="L1221">
        <v>0</v>
      </c>
      <c r="M1221">
        <v>0</v>
      </c>
      <c r="N1221" t="str">
        <f>VLOOKUP(O1221:O8252,'VLOOKUP Ranges'!$A$9:$B$12,2,TRUE)</f>
        <v>1-9</v>
      </c>
      <c r="O1221">
        <v>4</v>
      </c>
      <c r="P1221">
        <v>1</v>
      </c>
      <c r="Q1221" t="s">
        <v>45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>
        <v>1</v>
      </c>
      <c r="Y1221" t="str">
        <f>VLOOKUP(Z1221:Z8252,'VLOOKUP Ranges'!$A$2:$B$5,2,TRUE)</f>
        <v>70-89</v>
      </c>
      <c r="Z1221">
        <v>74.900000000000006</v>
      </c>
      <c r="AA1221">
        <v>321.75</v>
      </c>
      <c r="AB1221" t="s">
        <v>45</v>
      </c>
      <c r="AC1221">
        <v>1</v>
      </c>
      <c r="AD1221">
        <v>78</v>
      </c>
      <c r="AE1221">
        <v>2122</v>
      </c>
      <c r="AF1221" t="s">
        <v>113</v>
      </c>
      <c r="AG1221" t="b">
        <v>0</v>
      </c>
      <c r="AH1221" t="b">
        <v>0</v>
      </c>
      <c r="AI1221" t="b">
        <v>1</v>
      </c>
      <c r="AJ1221" t="b">
        <v>0</v>
      </c>
      <c r="AK1221" t="b">
        <v>0</v>
      </c>
      <c r="AL1221" t="b">
        <v>1</v>
      </c>
      <c r="AM1221" t="b">
        <v>0</v>
      </c>
      <c r="AN1221">
        <v>80.4375</v>
      </c>
      <c r="AO1221">
        <f t="shared" si="19"/>
        <v>75</v>
      </c>
      <c r="AP1221" t="b">
        <v>0</v>
      </c>
    </row>
    <row r="1222" spans="1:42" x14ac:dyDescent="0.25">
      <c r="A1222" t="s">
        <v>2904</v>
      </c>
      <c r="B1222">
        <v>1</v>
      </c>
      <c r="C1222" t="s">
        <v>40</v>
      </c>
      <c r="D1222" t="s">
        <v>41</v>
      </c>
      <c r="E1222" t="s">
        <v>1054</v>
      </c>
      <c r="F1222">
        <v>95618</v>
      </c>
      <c r="G1222" t="s">
        <v>1057</v>
      </c>
      <c r="H1222">
        <v>38.544001999999999</v>
      </c>
      <c r="I1222">
        <v>-121.685559</v>
      </c>
      <c r="J1222">
        <v>0</v>
      </c>
      <c r="K1222">
        <v>0</v>
      </c>
      <c r="L1222">
        <v>0</v>
      </c>
      <c r="M1222">
        <v>0</v>
      </c>
      <c r="N1222" t="str">
        <f>VLOOKUP(O1222:O8253,'VLOOKUP Ranges'!$A$9:$B$12,2,TRUE)</f>
        <v>1-9</v>
      </c>
      <c r="O1222">
        <v>2</v>
      </c>
      <c r="P1222">
        <v>1</v>
      </c>
      <c r="Q1222" t="s">
        <v>45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>
        <v>0</v>
      </c>
      <c r="Y1222" t="str">
        <f>VLOOKUP(Z1222:Z8253,'VLOOKUP Ranges'!$A$2:$B$5,2,TRUE)</f>
        <v>70-89</v>
      </c>
      <c r="Z1222">
        <v>74.900000000000006</v>
      </c>
      <c r="AA1222">
        <v>147.15</v>
      </c>
      <c r="AB1222" t="s">
        <v>45</v>
      </c>
      <c r="AC1222">
        <v>1</v>
      </c>
      <c r="AD1222">
        <v>93</v>
      </c>
      <c r="AE1222">
        <v>2078</v>
      </c>
      <c r="AF1222" t="s">
        <v>117</v>
      </c>
      <c r="AG1222" t="b">
        <v>0</v>
      </c>
      <c r="AH1222" t="b">
        <v>0</v>
      </c>
      <c r="AI1222" t="b">
        <v>1</v>
      </c>
      <c r="AJ1222" t="b">
        <v>0</v>
      </c>
      <c r="AK1222" t="b">
        <v>1</v>
      </c>
      <c r="AL1222" t="b">
        <v>0</v>
      </c>
      <c r="AM1222" t="b">
        <v>0</v>
      </c>
      <c r="AN1222">
        <v>73.575000000000003</v>
      </c>
      <c r="AO1222">
        <f t="shared" si="19"/>
        <v>75</v>
      </c>
      <c r="AP1222" t="b">
        <v>0</v>
      </c>
    </row>
    <row r="1223" spans="1:42" x14ac:dyDescent="0.25">
      <c r="A1223" t="s">
        <v>2905</v>
      </c>
      <c r="B1223">
        <v>1</v>
      </c>
      <c r="C1223" t="s">
        <v>40</v>
      </c>
      <c r="D1223" t="s">
        <v>41</v>
      </c>
      <c r="E1223" t="s">
        <v>2046</v>
      </c>
      <c r="F1223">
        <v>95626</v>
      </c>
      <c r="G1223" t="s">
        <v>2047</v>
      </c>
      <c r="H1223">
        <v>38.734997</v>
      </c>
      <c r="I1223">
        <v>-121.463719</v>
      </c>
      <c r="J1223">
        <v>0</v>
      </c>
      <c r="K1223">
        <v>0</v>
      </c>
      <c r="L1223">
        <v>0</v>
      </c>
      <c r="M1223">
        <v>0</v>
      </c>
      <c r="N1223" t="str">
        <f>VLOOKUP(O1223:O8254,'VLOOKUP Ranges'!$A$9:$B$12,2,TRUE)</f>
        <v>9-29</v>
      </c>
      <c r="O1223">
        <v>25</v>
      </c>
      <c r="P1223">
        <v>1</v>
      </c>
      <c r="Q1223" t="s">
        <v>45</v>
      </c>
      <c r="R1223" t="s">
        <v>44</v>
      </c>
      <c r="S1223" t="s">
        <v>45</v>
      </c>
      <c r="T1223" t="s">
        <v>44</v>
      </c>
      <c r="U1223" t="s">
        <v>44</v>
      </c>
      <c r="V1223" t="s">
        <v>45</v>
      </c>
      <c r="W1223" t="s">
        <v>45</v>
      </c>
      <c r="X1223">
        <v>1</v>
      </c>
      <c r="Y1223" t="str">
        <f>VLOOKUP(Z1223:Z8254,'VLOOKUP Ranges'!$A$2:$B$5,2,TRUE)</f>
        <v>89-118</v>
      </c>
      <c r="Z1223">
        <v>100.25</v>
      </c>
      <c r="AA1223">
        <v>2387.75</v>
      </c>
      <c r="AB1223" t="s">
        <v>45</v>
      </c>
      <c r="AC1223">
        <v>1</v>
      </c>
      <c r="AD1223">
        <v>74</v>
      </c>
      <c r="AE1223">
        <v>2195</v>
      </c>
      <c r="AF1223" t="s">
        <v>121</v>
      </c>
      <c r="AG1223" t="b">
        <v>0</v>
      </c>
      <c r="AH1223" t="b">
        <v>0</v>
      </c>
      <c r="AI1223" t="b">
        <v>1</v>
      </c>
      <c r="AJ1223" t="b">
        <v>0</v>
      </c>
      <c r="AK1223" t="b">
        <v>0</v>
      </c>
      <c r="AL1223" t="b">
        <v>1</v>
      </c>
      <c r="AM1223" t="b">
        <v>0</v>
      </c>
      <c r="AN1223">
        <v>95.51</v>
      </c>
      <c r="AO1223">
        <f t="shared" si="19"/>
        <v>101</v>
      </c>
      <c r="AP1223" t="b">
        <v>0</v>
      </c>
    </row>
    <row r="1224" spans="1:42" x14ac:dyDescent="0.25">
      <c r="A1224" t="s">
        <v>2906</v>
      </c>
      <c r="B1224">
        <v>1</v>
      </c>
      <c r="C1224" t="s">
        <v>40</v>
      </c>
      <c r="D1224" t="s">
        <v>41</v>
      </c>
      <c r="E1224" t="s">
        <v>2907</v>
      </c>
      <c r="F1224">
        <v>95628</v>
      </c>
      <c r="G1224" t="s">
        <v>2908</v>
      </c>
      <c r="H1224">
        <v>38.652065</v>
      </c>
      <c r="I1224">
        <v>-121.25440999999999</v>
      </c>
      <c r="J1224">
        <v>0</v>
      </c>
      <c r="K1224">
        <v>1</v>
      </c>
      <c r="L1224">
        <v>0</v>
      </c>
      <c r="M1224">
        <v>0</v>
      </c>
      <c r="N1224" t="str">
        <f>VLOOKUP(O1224:O8255,'VLOOKUP Ranges'!$A$9:$B$12,2,TRUE)</f>
        <v>9-29</v>
      </c>
      <c r="O1224">
        <v>25</v>
      </c>
      <c r="P1224">
        <v>1</v>
      </c>
      <c r="Q1224" t="s">
        <v>45</v>
      </c>
      <c r="R1224" t="s">
        <v>45</v>
      </c>
      <c r="S1224" t="s">
        <v>45</v>
      </c>
      <c r="T1224" t="s">
        <v>44</v>
      </c>
      <c r="U1224" t="s">
        <v>44</v>
      </c>
      <c r="V1224" t="s">
        <v>45</v>
      </c>
      <c r="W1224" t="s">
        <v>45</v>
      </c>
      <c r="X1224">
        <v>1</v>
      </c>
      <c r="Y1224" t="str">
        <f>VLOOKUP(Z1224:Z8255,'VLOOKUP Ranges'!$A$2:$B$5,2,TRUE)</f>
        <v>89-118</v>
      </c>
      <c r="Z1224">
        <v>102.8</v>
      </c>
      <c r="AA1224">
        <v>2660.2</v>
      </c>
      <c r="AB1224" t="s">
        <v>45</v>
      </c>
      <c r="AC1224">
        <v>1</v>
      </c>
      <c r="AD1224">
        <v>94</v>
      </c>
      <c r="AE1224">
        <v>4969</v>
      </c>
      <c r="AF1224" t="s">
        <v>90</v>
      </c>
      <c r="AG1224" t="b">
        <v>0</v>
      </c>
      <c r="AH1224" t="b">
        <v>0</v>
      </c>
      <c r="AI1224" t="b">
        <v>1</v>
      </c>
      <c r="AJ1224" t="b">
        <v>0</v>
      </c>
      <c r="AK1224" t="b">
        <v>0</v>
      </c>
      <c r="AL1224" t="b">
        <v>0</v>
      </c>
      <c r="AM1224" t="b">
        <v>1</v>
      </c>
      <c r="AN1224">
        <v>106.40799999999901</v>
      </c>
      <c r="AO1224">
        <f t="shared" si="19"/>
        <v>103</v>
      </c>
      <c r="AP1224" t="b">
        <v>1</v>
      </c>
    </row>
    <row r="1225" spans="1:42" x14ac:dyDescent="0.25">
      <c r="A1225" t="s">
        <v>2909</v>
      </c>
      <c r="B1225">
        <v>1</v>
      </c>
      <c r="C1225" t="s">
        <v>40</v>
      </c>
      <c r="D1225" t="s">
        <v>41</v>
      </c>
      <c r="E1225" t="s">
        <v>1071</v>
      </c>
      <c r="F1225">
        <v>95630</v>
      </c>
      <c r="G1225" t="s">
        <v>1072</v>
      </c>
      <c r="H1225">
        <v>38.672637999999999</v>
      </c>
      <c r="I1225">
        <v>-121.147403</v>
      </c>
      <c r="J1225">
        <v>1</v>
      </c>
      <c r="K1225">
        <v>0</v>
      </c>
      <c r="L1225">
        <v>0</v>
      </c>
      <c r="M1225">
        <v>0</v>
      </c>
      <c r="N1225" t="str">
        <f>VLOOKUP(O1225:O8256,'VLOOKUP Ranges'!$A$9:$B$12,2,TRUE)</f>
        <v>29-55</v>
      </c>
      <c r="O1225">
        <v>43</v>
      </c>
      <c r="P1225">
        <v>1</v>
      </c>
      <c r="Q1225" t="s">
        <v>45</v>
      </c>
      <c r="R1225" t="s">
        <v>44</v>
      </c>
      <c r="S1225" t="s">
        <v>44</v>
      </c>
      <c r="T1225" t="s">
        <v>44</v>
      </c>
      <c r="U1225" t="s">
        <v>45</v>
      </c>
      <c r="V1225" t="s">
        <v>45</v>
      </c>
      <c r="W1225" t="s">
        <v>45</v>
      </c>
      <c r="X1225">
        <v>1</v>
      </c>
      <c r="Y1225" t="str">
        <f>VLOOKUP(Z1225:Z8256,'VLOOKUP Ranges'!$A$2:$B$5,2,TRUE)</f>
        <v>89-118</v>
      </c>
      <c r="Z1225">
        <v>100</v>
      </c>
      <c r="AA1225">
        <v>4211.55</v>
      </c>
      <c r="AB1225" t="s">
        <v>45</v>
      </c>
      <c r="AC1225">
        <v>1</v>
      </c>
      <c r="AD1225">
        <v>93</v>
      </c>
      <c r="AE1225">
        <v>4760</v>
      </c>
      <c r="AF1225" t="s">
        <v>94</v>
      </c>
      <c r="AG1225" t="b">
        <v>1</v>
      </c>
      <c r="AH1225" t="b">
        <v>0</v>
      </c>
      <c r="AI1225" t="b">
        <v>1</v>
      </c>
      <c r="AJ1225" t="b">
        <v>0</v>
      </c>
      <c r="AK1225" t="b">
        <v>0</v>
      </c>
      <c r="AL1225" t="b">
        <v>1</v>
      </c>
      <c r="AM1225" t="b">
        <v>0</v>
      </c>
      <c r="AN1225">
        <v>97.943023255813898</v>
      </c>
      <c r="AO1225">
        <f t="shared" si="19"/>
        <v>100</v>
      </c>
      <c r="AP1225" t="b">
        <v>0</v>
      </c>
    </row>
    <row r="1226" spans="1:42" x14ac:dyDescent="0.25">
      <c r="A1226" t="s">
        <v>2910</v>
      </c>
      <c r="B1226">
        <v>1</v>
      </c>
      <c r="C1226" t="s">
        <v>40</v>
      </c>
      <c r="D1226" t="s">
        <v>41</v>
      </c>
      <c r="E1226" t="s">
        <v>2911</v>
      </c>
      <c r="F1226">
        <v>95632</v>
      </c>
      <c r="G1226" t="s">
        <v>2912</v>
      </c>
      <c r="H1226">
        <v>38.274450999999999</v>
      </c>
      <c r="I1226">
        <v>-121.259201</v>
      </c>
      <c r="J1226">
        <v>1</v>
      </c>
      <c r="K1226">
        <v>0</v>
      </c>
      <c r="L1226">
        <v>1</v>
      </c>
      <c r="M1226">
        <v>0</v>
      </c>
      <c r="N1226" t="str">
        <f>VLOOKUP(O1226:O8257,'VLOOKUP Ranges'!$A$9:$B$12,2,TRUE)</f>
        <v>9-29</v>
      </c>
      <c r="O1226">
        <v>10</v>
      </c>
      <c r="P1226">
        <v>1</v>
      </c>
      <c r="Q1226" t="s">
        <v>44</v>
      </c>
      <c r="R1226" t="s">
        <v>44</v>
      </c>
      <c r="S1226" t="s">
        <v>45</v>
      </c>
      <c r="T1226" t="s">
        <v>44</v>
      </c>
      <c r="U1226" t="s">
        <v>45</v>
      </c>
      <c r="V1226" t="s">
        <v>45</v>
      </c>
      <c r="W1226" t="s">
        <v>45</v>
      </c>
      <c r="X1226">
        <v>1</v>
      </c>
      <c r="Y1226" t="str">
        <f>VLOOKUP(Z1226:Z8257,'VLOOKUP Ranges'!$A$2:$B$5,2,TRUE)</f>
        <v>89-118</v>
      </c>
      <c r="Z1226">
        <v>99.85</v>
      </c>
      <c r="AA1226">
        <v>990.9</v>
      </c>
      <c r="AB1226" t="s">
        <v>45</v>
      </c>
      <c r="AC1226">
        <v>1</v>
      </c>
      <c r="AD1226">
        <v>69</v>
      </c>
      <c r="AE1226">
        <v>4243</v>
      </c>
      <c r="AF1226" t="s">
        <v>98</v>
      </c>
      <c r="AG1226" t="b">
        <v>0</v>
      </c>
      <c r="AH1226" t="b">
        <v>0</v>
      </c>
      <c r="AI1226" t="b">
        <v>1</v>
      </c>
      <c r="AJ1226" t="b">
        <v>0</v>
      </c>
      <c r="AK1226" t="b">
        <v>0</v>
      </c>
      <c r="AL1226" t="b">
        <v>1</v>
      </c>
      <c r="AM1226" t="b">
        <v>0</v>
      </c>
      <c r="AN1226">
        <v>99.09</v>
      </c>
      <c r="AO1226">
        <f t="shared" si="19"/>
        <v>100</v>
      </c>
      <c r="AP1226" t="b">
        <v>0</v>
      </c>
    </row>
    <row r="1227" spans="1:42" x14ac:dyDescent="0.25">
      <c r="A1227" t="s">
        <v>2913</v>
      </c>
      <c r="B1227">
        <v>1</v>
      </c>
      <c r="C1227" t="s">
        <v>40</v>
      </c>
      <c r="D1227" t="s">
        <v>41</v>
      </c>
      <c r="E1227" t="s">
        <v>2049</v>
      </c>
      <c r="F1227">
        <v>95633</v>
      </c>
      <c r="G1227" t="s">
        <v>2050</v>
      </c>
      <c r="H1227">
        <v>38.852544000000002</v>
      </c>
      <c r="I1227">
        <v>-120.83766900000001</v>
      </c>
      <c r="J1227">
        <v>0</v>
      </c>
      <c r="K1227">
        <v>0</v>
      </c>
      <c r="L1227">
        <v>0</v>
      </c>
      <c r="M1227">
        <v>0</v>
      </c>
      <c r="N1227" t="str">
        <f>VLOOKUP(O1227:O8258,'VLOOKUP Ranges'!$A$9:$B$12,2,TRUE)</f>
        <v>1-9</v>
      </c>
      <c r="O1227">
        <v>2</v>
      </c>
      <c r="P1227">
        <v>1</v>
      </c>
      <c r="Q1227" t="s">
        <v>45</v>
      </c>
      <c r="R1227" t="s">
        <v>44</v>
      </c>
      <c r="S1227" t="s">
        <v>44</v>
      </c>
      <c r="T1227" t="s">
        <v>44</v>
      </c>
      <c r="U1227" t="s">
        <v>44</v>
      </c>
      <c r="V1227" t="s">
        <v>45</v>
      </c>
      <c r="W1227" t="s">
        <v>45</v>
      </c>
      <c r="X1227">
        <v>1</v>
      </c>
      <c r="Y1227" t="str">
        <f>VLOOKUP(Z1227:Z8258,'VLOOKUP Ranges'!$A$2:$B$5,2,TRUE)</f>
        <v>89-118</v>
      </c>
      <c r="Z1227">
        <v>94.2</v>
      </c>
      <c r="AA1227">
        <v>193.8</v>
      </c>
      <c r="AB1227" t="s">
        <v>45</v>
      </c>
      <c r="AC1227">
        <v>1</v>
      </c>
      <c r="AD1227">
        <v>79</v>
      </c>
      <c r="AE1227">
        <v>5299</v>
      </c>
      <c r="AF1227" t="s">
        <v>102</v>
      </c>
      <c r="AG1227" t="b">
        <v>0</v>
      </c>
      <c r="AH1227" t="b">
        <v>0</v>
      </c>
      <c r="AI1227" t="b">
        <v>1</v>
      </c>
      <c r="AJ1227" t="b">
        <v>0</v>
      </c>
      <c r="AK1227" t="b">
        <v>0</v>
      </c>
      <c r="AL1227" t="b">
        <v>0</v>
      </c>
      <c r="AM1227" t="b">
        <v>0</v>
      </c>
      <c r="AN1227">
        <v>96.9</v>
      </c>
      <c r="AO1227">
        <f t="shared" si="19"/>
        <v>95</v>
      </c>
      <c r="AP1227" t="b">
        <v>0</v>
      </c>
    </row>
    <row r="1228" spans="1:42" x14ac:dyDescent="0.25">
      <c r="A1228" t="s">
        <v>2914</v>
      </c>
      <c r="B1228">
        <v>1</v>
      </c>
      <c r="C1228" t="s">
        <v>40</v>
      </c>
      <c r="D1228" t="s">
        <v>41</v>
      </c>
      <c r="E1228" t="s">
        <v>2053</v>
      </c>
      <c r="F1228">
        <v>95636</v>
      </c>
      <c r="G1228" t="s">
        <v>2054</v>
      </c>
      <c r="H1228">
        <v>38.636102000000001</v>
      </c>
      <c r="I1228">
        <v>-120.522149</v>
      </c>
      <c r="J1228">
        <v>1</v>
      </c>
      <c r="K1228">
        <v>1</v>
      </c>
      <c r="L1228">
        <v>0</v>
      </c>
      <c r="M1228">
        <v>0</v>
      </c>
      <c r="N1228" t="str">
        <f>VLOOKUP(O1228:O8259,'VLOOKUP Ranges'!$A$9:$B$12,2,TRUE)</f>
        <v>9-29</v>
      </c>
      <c r="O1228">
        <v>9</v>
      </c>
      <c r="P1228">
        <v>1</v>
      </c>
      <c r="Q1228" t="s">
        <v>45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45</v>
      </c>
      <c r="X1228">
        <v>1</v>
      </c>
      <c r="Y1228" t="str">
        <f>VLOOKUP(Z1228:Z8259,'VLOOKUP Ranges'!$A$2:$B$5,2,TRUE)</f>
        <v>70-89</v>
      </c>
      <c r="Z1228">
        <v>83.85</v>
      </c>
      <c r="AA1228">
        <v>790.15</v>
      </c>
      <c r="AB1228" t="s">
        <v>45</v>
      </c>
      <c r="AC1228">
        <v>1</v>
      </c>
      <c r="AD1228">
        <v>71</v>
      </c>
      <c r="AE1228">
        <v>3723</v>
      </c>
      <c r="AF1228" t="s">
        <v>106</v>
      </c>
      <c r="AG1228" t="b">
        <v>0</v>
      </c>
      <c r="AH1228" t="b">
        <v>0</v>
      </c>
      <c r="AI1228" t="b">
        <v>1</v>
      </c>
      <c r="AJ1228" t="b">
        <v>0</v>
      </c>
      <c r="AK1228" t="b">
        <v>0</v>
      </c>
      <c r="AL1228" t="b">
        <v>1</v>
      </c>
      <c r="AM1228" t="b">
        <v>0</v>
      </c>
      <c r="AN1228">
        <v>87.794444444444395</v>
      </c>
      <c r="AO1228">
        <f t="shared" si="19"/>
        <v>84</v>
      </c>
      <c r="AP1228" t="b">
        <v>0</v>
      </c>
    </row>
    <row r="1229" spans="1:42" x14ac:dyDescent="0.25">
      <c r="A1229" t="s">
        <v>2915</v>
      </c>
      <c r="B1229">
        <v>1</v>
      </c>
      <c r="C1229" t="s">
        <v>40</v>
      </c>
      <c r="D1229" t="s">
        <v>41</v>
      </c>
      <c r="E1229" t="s">
        <v>2056</v>
      </c>
      <c r="F1229">
        <v>95637</v>
      </c>
      <c r="G1229" t="s">
        <v>2057</v>
      </c>
      <c r="H1229">
        <v>38.830739000000001</v>
      </c>
      <c r="I1229">
        <v>-122.196202</v>
      </c>
      <c r="J1229">
        <v>0</v>
      </c>
      <c r="K1229">
        <v>1</v>
      </c>
      <c r="L1229">
        <v>0</v>
      </c>
      <c r="M1229">
        <v>0</v>
      </c>
      <c r="N1229" t="str">
        <f>VLOOKUP(O1229:O8260,'VLOOKUP Ranges'!$A$9:$B$12,2,TRUE)</f>
        <v>9-29</v>
      </c>
      <c r="O1229">
        <v>27</v>
      </c>
      <c r="P1229">
        <v>1</v>
      </c>
      <c r="Q1229" t="s">
        <v>45</v>
      </c>
      <c r="R1229" t="s">
        <v>44</v>
      </c>
      <c r="S1229" t="s">
        <v>44</v>
      </c>
      <c r="T1229" t="s">
        <v>45</v>
      </c>
      <c r="U1229" t="s">
        <v>44</v>
      </c>
      <c r="V1229" t="s">
        <v>44</v>
      </c>
      <c r="W1229" t="s">
        <v>45</v>
      </c>
      <c r="X1229">
        <v>0</v>
      </c>
      <c r="Y1229" t="str">
        <f>VLOOKUP(Z1229:Z8260,'VLOOKUP Ranges'!$A$2:$B$5,2,TRUE)</f>
        <v>70-89</v>
      </c>
      <c r="Z1229">
        <v>88.3</v>
      </c>
      <c r="AA1229">
        <v>2467.75</v>
      </c>
      <c r="AB1229" t="s">
        <v>45</v>
      </c>
      <c r="AC1229">
        <v>1</v>
      </c>
      <c r="AD1229">
        <v>96</v>
      </c>
      <c r="AE1229">
        <v>2420</v>
      </c>
      <c r="AF1229" t="s">
        <v>139</v>
      </c>
      <c r="AG1229" t="b">
        <v>0</v>
      </c>
      <c r="AH1229" t="b">
        <v>0</v>
      </c>
      <c r="AI1229" t="b">
        <v>1</v>
      </c>
      <c r="AJ1229" t="b">
        <v>0</v>
      </c>
      <c r="AK1229" t="b">
        <v>1</v>
      </c>
      <c r="AL1229" t="b">
        <v>0</v>
      </c>
      <c r="AM1229" t="b">
        <v>0</v>
      </c>
      <c r="AN1229">
        <v>91.398148148148096</v>
      </c>
      <c r="AO1229">
        <f t="shared" si="19"/>
        <v>89</v>
      </c>
      <c r="AP1229" t="b">
        <v>0</v>
      </c>
    </row>
    <row r="1230" spans="1:42" x14ac:dyDescent="0.25">
      <c r="A1230" t="s">
        <v>2916</v>
      </c>
      <c r="B1230">
        <v>1</v>
      </c>
      <c r="C1230" t="s">
        <v>40</v>
      </c>
      <c r="D1230" t="s">
        <v>41</v>
      </c>
      <c r="E1230" t="s">
        <v>2917</v>
      </c>
      <c r="F1230">
        <v>95639</v>
      </c>
      <c r="G1230" t="s">
        <v>2918</v>
      </c>
      <c r="H1230">
        <v>38.375324999999997</v>
      </c>
      <c r="I1230">
        <v>-121.507935</v>
      </c>
      <c r="J1230">
        <v>1</v>
      </c>
      <c r="K1230">
        <v>0</v>
      </c>
      <c r="L1230">
        <v>0</v>
      </c>
      <c r="M1230">
        <v>0</v>
      </c>
      <c r="N1230" t="str">
        <f>VLOOKUP(O1230:O8261,'VLOOKUP Ranges'!$A$9:$B$12,2,TRUE)</f>
        <v>55-77</v>
      </c>
      <c r="O1230">
        <v>69</v>
      </c>
      <c r="P1230">
        <v>1</v>
      </c>
      <c r="Q1230" t="s">
        <v>44</v>
      </c>
      <c r="R1230" t="s">
        <v>44</v>
      </c>
      <c r="S1230" t="s">
        <v>45</v>
      </c>
      <c r="T1230" t="s">
        <v>45</v>
      </c>
      <c r="U1230" t="s">
        <v>45</v>
      </c>
      <c r="V1230" t="s">
        <v>45</v>
      </c>
      <c r="W1230" t="s">
        <v>45</v>
      </c>
      <c r="X1230">
        <v>1</v>
      </c>
      <c r="Y1230" t="str">
        <f>VLOOKUP(Z1230:Z8261,'VLOOKUP Ranges'!$A$2:$B$5,2,TRUE)</f>
        <v>89-118</v>
      </c>
      <c r="Z1230">
        <v>104.05</v>
      </c>
      <c r="AA1230">
        <v>7262</v>
      </c>
      <c r="AB1230" t="s">
        <v>45</v>
      </c>
      <c r="AC1230">
        <v>1</v>
      </c>
      <c r="AD1230">
        <v>100</v>
      </c>
      <c r="AE1230">
        <v>4254</v>
      </c>
      <c r="AF1230" t="s">
        <v>603</v>
      </c>
      <c r="AG1230" t="b">
        <v>1</v>
      </c>
      <c r="AH1230" t="b">
        <v>0</v>
      </c>
      <c r="AI1230" t="b">
        <v>1</v>
      </c>
      <c r="AJ1230" t="b">
        <v>0</v>
      </c>
      <c r="AK1230" t="b">
        <v>0</v>
      </c>
      <c r="AL1230" t="b">
        <v>0</v>
      </c>
      <c r="AM1230" t="b">
        <v>0</v>
      </c>
      <c r="AN1230">
        <v>105.246376811594</v>
      </c>
      <c r="AO1230">
        <f t="shared" si="19"/>
        <v>105</v>
      </c>
      <c r="AP1230" t="b">
        <v>0</v>
      </c>
    </row>
    <row r="1231" spans="1:42" x14ac:dyDescent="0.25">
      <c r="A1231" t="s">
        <v>2919</v>
      </c>
      <c r="B1231">
        <v>1</v>
      </c>
      <c r="C1231" t="s">
        <v>40</v>
      </c>
      <c r="D1231" t="s">
        <v>41</v>
      </c>
      <c r="E1231" t="s">
        <v>1077</v>
      </c>
      <c r="F1231">
        <v>95642</v>
      </c>
      <c r="G1231" t="s">
        <v>1078</v>
      </c>
      <c r="H1231">
        <v>38.336216</v>
      </c>
      <c r="I1231">
        <v>-120.76900999999999</v>
      </c>
      <c r="J1231">
        <v>1</v>
      </c>
      <c r="K1231">
        <v>0</v>
      </c>
      <c r="L1231">
        <v>1</v>
      </c>
      <c r="M1231">
        <v>0</v>
      </c>
      <c r="N1231" t="str">
        <f>VLOOKUP(O1231:O8262,'VLOOKUP Ranges'!$A$9:$B$12,2,TRUE)</f>
        <v>9-29</v>
      </c>
      <c r="O1231">
        <v>22</v>
      </c>
      <c r="P1231">
        <v>1</v>
      </c>
      <c r="Q1231" t="s">
        <v>44</v>
      </c>
      <c r="R1231" t="s">
        <v>44</v>
      </c>
      <c r="S1231" t="s">
        <v>44</v>
      </c>
      <c r="T1231" t="s">
        <v>45</v>
      </c>
      <c r="U1231" t="s">
        <v>44</v>
      </c>
      <c r="V1231" t="s">
        <v>45</v>
      </c>
      <c r="W1231" t="s">
        <v>45</v>
      </c>
      <c r="X1231">
        <v>1</v>
      </c>
      <c r="Y1231" t="str">
        <f>VLOOKUP(Z1231:Z8262,'VLOOKUP Ranges'!$A$2:$B$5,2,TRUE)</f>
        <v>89-118</v>
      </c>
      <c r="Z1231">
        <v>94.7</v>
      </c>
      <c r="AA1231">
        <v>1914.9</v>
      </c>
      <c r="AB1231" t="s">
        <v>45</v>
      </c>
      <c r="AC1231">
        <v>1</v>
      </c>
      <c r="AD1231">
        <v>72</v>
      </c>
      <c r="AE1231">
        <v>5615</v>
      </c>
      <c r="AF1231" t="s">
        <v>613</v>
      </c>
      <c r="AG1231" t="b">
        <v>0</v>
      </c>
      <c r="AH1231" t="b">
        <v>0</v>
      </c>
      <c r="AI1231" t="b">
        <v>1</v>
      </c>
      <c r="AJ1231" t="b">
        <v>0</v>
      </c>
      <c r="AK1231" t="b">
        <v>1</v>
      </c>
      <c r="AL1231" t="b">
        <v>0</v>
      </c>
      <c r="AM1231" t="b">
        <v>0</v>
      </c>
      <c r="AN1231">
        <v>87.040909090909096</v>
      </c>
      <c r="AO1231">
        <f t="shared" si="19"/>
        <v>95</v>
      </c>
      <c r="AP1231" t="b">
        <v>0</v>
      </c>
    </row>
    <row r="1232" spans="1:42" x14ac:dyDescent="0.25">
      <c r="A1232" t="s">
        <v>2920</v>
      </c>
      <c r="B1232">
        <v>1</v>
      </c>
      <c r="C1232" t="s">
        <v>40</v>
      </c>
      <c r="D1232" t="s">
        <v>41</v>
      </c>
      <c r="E1232" t="s">
        <v>2921</v>
      </c>
      <c r="F1232">
        <v>95650</v>
      </c>
      <c r="G1232" t="s">
        <v>2922</v>
      </c>
      <c r="H1232">
        <v>38.809175000000003</v>
      </c>
      <c r="I1232">
        <v>-121.171375</v>
      </c>
      <c r="J1232">
        <v>0</v>
      </c>
      <c r="K1232">
        <v>1</v>
      </c>
      <c r="L1232">
        <v>1</v>
      </c>
      <c r="M1232">
        <v>0</v>
      </c>
      <c r="N1232" t="str">
        <f>VLOOKUP(O1232:O8263,'VLOOKUP Ranges'!$A$9:$B$12,2,TRUE)</f>
        <v>55-77</v>
      </c>
      <c r="O1232">
        <v>56</v>
      </c>
      <c r="P1232">
        <v>1</v>
      </c>
      <c r="Q1232" t="s">
        <v>45</v>
      </c>
      <c r="R1232" t="s">
        <v>44</v>
      </c>
      <c r="S1232" t="s">
        <v>44</v>
      </c>
      <c r="T1232" t="s">
        <v>45</v>
      </c>
      <c r="U1232" t="s">
        <v>44</v>
      </c>
      <c r="V1232" t="s">
        <v>45</v>
      </c>
      <c r="W1232" t="s">
        <v>45</v>
      </c>
      <c r="X1232">
        <v>1</v>
      </c>
      <c r="Y1232" t="str">
        <f>VLOOKUP(Z1232:Z8263,'VLOOKUP Ranges'!$A$2:$B$5,2,TRUE)</f>
        <v>89-118</v>
      </c>
      <c r="Z1232">
        <v>100.65</v>
      </c>
      <c r="AA1232">
        <v>5688.05</v>
      </c>
      <c r="AB1232" t="s">
        <v>45</v>
      </c>
      <c r="AC1232">
        <v>1</v>
      </c>
      <c r="AD1232">
        <v>85</v>
      </c>
      <c r="AE1232">
        <v>4803</v>
      </c>
      <c r="AF1232" t="s">
        <v>613</v>
      </c>
      <c r="AG1232" t="b">
        <v>0</v>
      </c>
      <c r="AH1232" t="b">
        <v>0</v>
      </c>
      <c r="AI1232" t="b">
        <v>1</v>
      </c>
      <c r="AJ1232" t="b">
        <v>0</v>
      </c>
      <c r="AK1232" t="b">
        <v>0</v>
      </c>
      <c r="AL1232" t="b">
        <v>0</v>
      </c>
      <c r="AM1232" t="b">
        <v>0</v>
      </c>
      <c r="AN1232">
        <v>101.572321428571</v>
      </c>
      <c r="AO1232">
        <f t="shared" si="19"/>
        <v>101</v>
      </c>
      <c r="AP1232" t="b">
        <v>0</v>
      </c>
    </row>
    <row r="1233" spans="1:42" x14ac:dyDescent="0.25">
      <c r="A1233" t="s">
        <v>2923</v>
      </c>
      <c r="B1233">
        <v>1</v>
      </c>
      <c r="C1233" t="s">
        <v>40</v>
      </c>
      <c r="D1233" t="s">
        <v>41</v>
      </c>
      <c r="E1233" t="s">
        <v>2089</v>
      </c>
      <c r="F1233">
        <v>95661</v>
      </c>
      <c r="G1233" t="s">
        <v>2924</v>
      </c>
      <c r="H1233">
        <v>38.736685000000001</v>
      </c>
      <c r="I1233">
        <v>-121.25198399999999</v>
      </c>
      <c r="J1233">
        <v>0</v>
      </c>
      <c r="K1233">
        <v>1</v>
      </c>
      <c r="L1233">
        <v>1</v>
      </c>
      <c r="M1233">
        <v>0</v>
      </c>
      <c r="N1233" t="str">
        <f>VLOOKUP(O1233:O8264,'VLOOKUP Ranges'!$A$9:$B$12,2,TRUE)</f>
        <v>55-77</v>
      </c>
      <c r="O1233">
        <v>66</v>
      </c>
      <c r="P1233">
        <v>1</v>
      </c>
      <c r="Q1233" t="s">
        <v>45</v>
      </c>
      <c r="R1233" t="s">
        <v>44</v>
      </c>
      <c r="S1233" t="s">
        <v>45</v>
      </c>
      <c r="T1233" t="s">
        <v>45</v>
      </c>
      <c r="U1233" t="s">
        <v>44</v>
      </c>
      <c r="V1233" t="s">
        <v>45</v>
      </c>
      <c r="W1233" t="s">
        <v>45</v>
      </c>
      <c r="X1233">
        <v>1</v>
      </c>
      <c r="Y1233" t="str">
        <f>VLOOKUP(Z1233:Z8264,'VLOOKUP Ranges'!$A$2:$B$5,2,TRUE)</f>
        <v>70-89</v>
      </c>
      <c r="Z1233">
        <v>80.55</v>
      </c>
      <c r="AA1233">
        <v>5265.1</v>
      </c>
      <c r="AB1233" t="s">
        <v>45</v>
      </c>
      <c r="AC1233">
        <v>1</v>
      </c>
      <c r="AD1233">
        <v>94</v>
      </c>
      <c r="AE1233">
        <v>4400</v>
      </c>
      <c r="AF1233" t="s">
        <v>613</v>
      </c>
      <c r="AG1233" t="b">
        <v>0</v>
      </c>
      <c r="AH1233" t="b">
        <v>1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>
        <v>79.774242424242402</v>
      </c>
      <c r="AO1233">
        <f t="shared" si="19"/>
        <v>81</v>
      </c>
      <c r="AP1233" t="b">
        <v>0</v>
      </c>
    </row>
    <row r="1234" spans="1:42" x14ac:dyDescent="0.25">
      <c r="A1234" t="s">
        <v>2925</v>
      </c>
      <c r="B1234">
        <v>1</v>
      </c>
      <c r="C1234" t="s">
        <v>40</v>
      </c>
      <c r="D1234" t="s">
        <v>41</v>
      </c>
      <c r="E1234" t="s">
        <v>2926</v>
      </c>
      <c r="F1234">
        <v>95666</v>
      </c>
      <c r="G1234" t="s">
        <v>2927</v>
      </c>
      <c r="H1234">
        <v>38.546999</v>
      </c>
      <c r="I1234">
        <v>-120.271114</v>
      </c>
      <c r="J1234">
        <v>1</v>
      </c>
      <c r="K1234">
        <v>1</v>
      </c>
      <c r="L1234">
        <v>1</v>
      </c>
      <c r="M1234">
        <v>0</v>
      </c>
      <c r="N1234" t="str">
        <f>VLOOKUP(O1234:O8265,'VLOOKUP Ranges'!$A$9:$B$12,2,TRUE)</f>
        <v>9-29</v>
      </c>
      <c r="O1234">
        <v>24</v>
      </c>
      <c r="P1234">
        <v>1</v>
      </c>
      <c r="Q1234" t="s">
        <v>45</v>
      </c>
      <c r="R1234" t="s">
        <v>45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>
        <v>1</v>
      </c>
      <c r="Y1234" t="str">
        <f>VLOOKUP(Z1234:Z8265,'VLOOKUP Ranges'!$A$2:$B$5,2,TRUE)</f>
        <v>70-89</v>
      </c>
      <c r="Z1234">
        <v>78.849999999999994</v>
      </c>
      <c r="AA1234">
        <v>1772.25</v>
      </c>
      <c r="AB1234" t="s">
        <v>45</v>
      </c>
      <c r="AC1234">
        <v>1</v>
      </c>
      <c r="AD1234">
        <v>65</v>
      </c>
      <c r="AE1234">
        <v>3079</v>
      </c>
      <c r="AF1234" t="s">
        <v>603</v>
      </c>
      <c r="AG1234" t="b">
        <v>0</v>
      </c>
      <c r="AH1234" t="b">
        <v>0</v>
      </c>
      <c r="AI1234" t="b">
        <v>1</v>
      </c>
      <c r="AJ1234" t="b">
        <v>0</v>
      </c>
      <c r="AK1234" t="b">
        <v>0</v>
      </c>
      <c r="AL1234" t="b">
        <v>1</v>
      </c>
      <c r="AM1234" t="b">
        <v>0</v>
      </c>
      <c r="AN1234">
        <v>73.84375</v>
      </c>
      <c r="AO1234">
        <f t="shared" si="19"/>
        <v>79</v>
      </c>
      <c r="AP1234" t="b">
        <v>1</v>
      </c>
    </row>
    <row r="1235" spans="1:42" x14ac:dyDescent="0.25">
      <c r="A1235" t="s">
        <v>2928</v>
      </c>
      <c r="B1235">
        <v>1</v>
      </c>
      <c r="C1235" t="s">
        <v>40</v>
      </c>
      <c r="D1235" t="s">
        <v>41</v>
      </c>
      <c r="E1235" t="s">
        <v>1095</v>
      </c>
      <c r="F1235">
        <v>95669</v>
      </c>
      <c r="G1235" t="s">
        <v>1096</v>
      </c>
      <c r="H1235">
        <v>38.489272999999997</v>
      </c>
      <c r="I1235">
        <v>-120.891614</v>
      </c>
      <c r="J1235">
        <v>0</v>
      </c>
      <c r="K1235">
        <v>0</v>
      </c>
      <c r="L1235">
        <v>0</v>
      </c>
      <c r="M1235">
        <v>0</v>
      </c>
      <c r="N1235" t="str">
        <f>VLOOKUP(O1235:O8266,'VLOOKUP Ranges'!$A$9:$B$12,2,TRUE)</f>
        <v>1-9</v>
      </c>
      <c r="O1235">
        <v>1</v>
      </c>
      <c r="P1235">
        <v>1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>
        <v>1</v>
      </c>
      <c r="Y1235" t="str">
        <f>VLOOKUP(Z1235:Z8266,'VLOOKUP Ranges'!$A$2:$B$5,2,TRUE)</f>
        <v>35-70</v>
      </c>
      <c r="Z1235">
        <v>44.45</v>
      </c>
      <c r="AA1235">
        <v>44.45</v>
      </c>
      <c r="AB1235" t="s">
        <v>45</v>
      </c>
      <c r="AC1235">
        <v>1</v>
      </c>
      <c r="AD1235">
        <v>65</v>
      </c>
      <c r="AE1235">
        <v>4879</v>
      </c>
      <c r="AF1235" t="s">
        <v>603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1</v>
      </c>
      <c r="AN1235">
        <v>44.45</v>
      </c>
      <c r="AO1235">
        <f t="shared" si="19"/>
        <v>45</v>
      </c>
      <c r="AP1235" t="b">
        <v>0</v>
      </c>
    </row>
    <row r="1236" spans="1:42" x14ac:dyDescent="0.25">
      <c r="A1236" t="s">
        <v>2929</v>
      </c>
      <c r="B1236">
        <v>1</v>
      </c>
      <c r="C1236" t="s">
        <v>40</v>
      </c>
      <c r="D1236" t="s">
        <v>41</v>
      </c>
      <c r="E1236" t="s">
        <v>2092</v>
      </c>
      <c r="F1236">
        <v>95686</v>
      </c>
      <c r="G1236" t="s">
        <v>2093</v>
      </c>
      <c r="H1236">
        <v>38.157794000000003</v>
      </c>
      <c r="I1236">
        <v>-121.520223</v>
      </c>
      <c r="J1236">
        <v>1</v>
      </c>
      <c r="K1236">
        <v>0</v>
      </c>
      <c r="L1236">
        <v>0</v>
      </c>
      <c r="M1236">
        <v>0</v>
      </c>
      <c r="N1236" t="str">
        <f>VLOOKUP(O1236:O8267,'VLOOKUP Ranges'!$A$9:$B$12,2,TRUE)</f>
        <v>29-55</v>
      </c>
      <c r="O1236">
        <v>36</v>
      </c>
      <c r="P1236">
        <v>1</v>
      </c>
      <c r="Q1236" t="s">
        <v>45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45</v>
      </c>
      <c r="X1236">
        <v>1</v>
      </c>
      <c r="Y1236" t="str">
        <f>VLOOKUP(Z1236:Z8267,'VLOOKUP Ranges'!$A$2:$B$5,2,TRUE)</f>
        <v>70-89</v>
      </c>
      <c r="Z1236">
        <v>84.9</v>
      </c>
      <c r="AA1236">
        <v>3067.2</v>
      </c>
      <c r="AB1236" t="s">
        <v>45</v>
      </c>
      <c r="AC1236">
        <v>1</v>
      </c>
      <c r="AD1236">
        <v>69</v>
      </c>
      <c r="AE1236">
        <v>2455</v>
      </c>
      <c r="AF1236" t="s">
        <v>603</v>
      </c>
      <c r="AG1236" t="b">
        <v>0</v>
      </c>
      <c r="AH1236" t="b">
        <v>0</v>
      </c>
      <c r="AI1236" t="b">
        <v>1</v>
      </c>
      <c r="AJ1236" t="b">
        <v>0</v>
      </c>
      <c r="AK1236" t="b">
        <v>0</v>
      </c>
      <c r="AL1236" t="b">
        <v>1</v>
      </c>
      <c r="AM1236" t="b">
        <v>0</v>
      </c>
      <c r="AN1236">
        <v>85.199999999999903</v>
      </c>
      <c r="AO1236">
        <f t="shared" si="19"/>
        <v>85</v>
      </c>
      <c r="AP1236" t="b">
        <v>0</v>
      </c>
    </row>
    <row r="1237" spans="1:42" x14ac:dyDescent="0.25">
      <c r="A1237" t="s">
        <v>2930</v>
      </c>
      <c r="B1237">
        <v>1</v>
      </c>
      <c r="C1237" t="s">
        <v>40</v>
      </c>
      <c r="D1237" t="s">
        <v>41</v>
      </c>
      <c r="E1237" t="s">
        <v>2931</v>
      </c>
      <c r="F1237">
        <v>95688</v>
      </c>
      <c r="G1237" t="s">
        <v>2932</v>
      </c>
      <c r="H1237">
        <v>38.419088000000002</v>
      </c>
      <c r="I1237">
        <v>-122.024568</v>
      </c>
      <c r="J1237">
        <v>1</v>
      </c>
      <c r="K1237">
        <v>0</v>
      </c>
      <c r="L1237">
        <v>0</v>
      </c>
      <c r="M1237">
        <v>0</v>
      </c>
      <c r="N1237" t="str">
        <f>VLOOKUP(O1237:O8268,'VLOOKUP Ranges'!$A$9:$B$12,2,TRUE)</f>
        <v>1-9</v>
      </c>
      <c r="O1237">
        <v>1</v>
      </c>
      <c r="P1237">
        <v>1</v>
      </c>
      <c r="Q1237" t="s">
        <v>44</v>
      </c>
      <c r="R1237" t="s">
        <v>66</v>
      </c>
      <c r="S1237" t="s">
        <v>66</v>
      </c>
      <c r="T1237" t="s">
        <v>66</v>
      </c>
      <c r="U1237" t="s">
        <v>66</v>
      </c>
      <c r="V1237" t="s">
        <v>66</v>
      </c>
      <c r="W1237" t="s">
        <v>66</v>
      </c>
      <c r="X1237">
        <v>0</v>
      </c>
      <c r="Y1237" t="str">
        <f>VLOOKUP(Z1237:Z8268,'VLOOKUP Ranges'!$A$2:$B$5,2,TRUE)</f>
        <v>18-35</v>
      </c>
      <c r="Z1237">
        <v>20.25</v>
      </c>
      <c r="AA1237">
        <v>20.25</v>
      </c>
      <c r="AB1237" t="s">
        <v>45</v>
      </c>
      <c r="AC1237">
        <v>1</v>
      </c>
      <c r="AD1237">
        <v>89</v>
      </c>
      <c r="AE1237">
        <v>2959</v>
      </c>
      <c r="AF1237" t="s">
        <v>613</v>
      </c>
      <c r="AG1237" t="b">
        <v>0</v>
      </c>
      <c r="AH1237" t="b">
        <v>0</v>
      </c>
      <c r="AI1237" t="b">
        <v>0</v>
      </c>
      <c r="AJ1237" t="b">
        <v>1</v>
      </c>
      <c r="AK1237" t="b">
        <v>0</v>
      </c>
      <c r="AL1237" t="b">
        <v>0</v>
      </c>
      <c r="AM1237" t="b">
        <v>1</v>
      </c>
      <c r="AN1237">
        <v>20.25</v>
      </c>
      <c r="AO1237">
        <f t="shared" si="19"/>
        <v>21</v>
      </c>
      <c r="AP1237" t="b">
        <v>0</v>
      </c>
    </row>
    <row r="1238" spans="1:42" x14ac:dyDescent="0.25">
      <c r="A1238" t="s">
        <v>2933</v>
      </c>
      <c r="B1238">
        <v>1</v>
      </c>
      <c r="C1238" t="s">
        <v>40</v>
      </c>
      <c r="D1238" t="s">
        <v>41</v>
      </c>
      <c r="E1238" t="s">
        <v>2934</v>
      </c>
      <c r="F1238">
        <v>95690</v>
      </c>
      <c r="G1238" t="s">
        <v>2935</v>
      </c>
      <c r="H1238">
        <v>38.240419000000003</v>
      </c>
      <c r="I1238">
        <v>-121.587535</v>
      </c>
      <c r="J1238">
        <v>1</v>
      </c>
      <c r="K1238">
        <v>0</v>
      </c>
      <c r="L1238">
        <v>0</v>
      </c>
      <c r="M1238">
        <v>0</v>
      </c>
      <c r="N1238" t="str">
        <f>VLOOKUP(O1238:O8269,'VLOOKUP Ranges'!$A$9:$B$12,2,TRUE)</f>
        <v>1-9</v>
      </c>
      <c r="O1238">
        <v>1</v>
      </c>
      <c r="P1238">
        <v>1</v>
      </c>
      <c r="Q1238" t="s">
        <v>44</v>
      </c>
      <c r="R1238" t="s">
        <v>44</v>
      </c>
      <c r="S1238" t="s">
        <v>45</v>
      </c>
      <c r="T1238" t="s">
        <v>44</v>
      </c>
      <c r="U1238" t="s">
        <v>44</v>
      </c>
      <c r="V1238" t="s">
        <v>44</v>
      </c>
      <c r="W1238" t="s">
        <v>44</v>
      </c>
      <c r="X1238">
        <v>1</v>
      </c>
      <c r="Y1238" t="str">
        <f>VLOOKUP(Z1238:Z8269,'VLOOKUP Ranges'!$A$2:$B$5,2,TRUE)</f>
        <v>70-89</v>
      </c>
      <c r="Z1238">
        <v>74.349999999999994</v>
      </c>
      <c r="AA1238">
        <v>74.349999999999994</v>
      </c>
      <c r="AB1238" t="s">
        <v>45</v>
      </c>
      <c r="AC1238">
        <v>1</v>
      </c>
      <c r="AD1238">
        <v>66</v>
      </c>
      <c r="AE1238">
        <v>5633</v>
      </c>
      <c r="AF1238" t="s">
        <v>1902</v>
      </c>
      <c r="AG1238" t="b">
        <v>0</v>
      </c>
      <c r="AH1238" t="b">
        <v>0</v>
      </c>
      <c r="AI1238" t="b">
        <v>1</v>
      </c>
      <c r="AJ1238" t="b">
        <v>0</v>
      </c>
      <c r="AK1238" t="b">
        <v>0</v>
      </c>
      <c r="AL1238" t="b">
        <v>1</v>
      </c>
      <c r="AM1238" t="b">
        <v>0</v>
      </c>
      <c r="AN1238">
        <v>74.349999999999994</v>
      </c>
      <c r="AO1238">
        <f t="shared" si="19"/>
        <v>75</v>
      </c>
      <c r="AP1238" t="b">
        <v>0</v>
      </c>
    </row>
    <row r="1239" spans="1:42" x14ac:dyDescent="0.25">
      <c r="A1239" t="s">
        <v>2936</v>
      </c>
      <c r="B1239">
        <v>1</v>
      </c>
      <c r="C1239" t="s">
        <v>40</v>
      </c>
      <c r="D1239" t="s">
        <v>41</v>
      </c>
      <c r="E1239" t="s">
        <v>1107</v>
      </c>
      <c r="F1239">
        <v>95692</v>
      </c>
      <c r="G1239" t="s">
        <v>1108</v>
      </c>
      <c r="H1239">
        <v>39.043387000000003</v>
      </c>
      <c r="I1239">
        <v>-121.409837</v>
      </c>
      <c r="J1239">
        <v>1</v>
      </c>
      <c r="K1239">
        <v>0</v>
      </c>
      <c r="L1239">
        <v>0</v>
      </c>
      <c r="M1239">
        <v>0</v>
      </c>
      <c r="N1239" t="str">
        <f>VLOOKUP(O1239:O8270,'VLOOKUP Ranges'!$A$9:$B$12,2,TRUE)</f>
        <v>1-9</v>
      </c>
      <c r="O1239">
        <v>1</v>
      </c>
      <c r="P1239">
        <v>1</v>
      </c>
      <c r="Q1239" t="s">
        <v>45</v>
      </c>
      <c r="R1239" t="s">
        <v>44</v>
      </c>
      <c r="S1239" t="s">
        <v>44</v>
      </c>
      <c r="T1239" t="s">
        <v>45</v>
      </c>
      <c r="U1239" t="s">
        <v>45</v>
      </c>
      <c r="V1239" t="s">
        <v>44</v>
      </c>
      <c r="W1239" t="s">
        <v>44</v>
      </c>
      <c r="X1239">
        <v>0</v>
      </c>
      <c r="Y1239" t="str">
        <f>VLOOKUP(Z1239:Z8270,'VLOOKUP Ranges'!$A$2:$B$5,2,TRUE)</f>
        <v>35-70</v>
      </c>
      <c r="Z1239">
        <v>62.05</v>
      </c>
      <c r="AA1239">
        <v>62.05</v>
      </c>
      <c r="AB1239" t="s">
        <v>45</v>
      </c>
      <c r="AC1239">
        <v>1</v>
      </c>
      <c r="AD1239">
        <v>86</v>
      </c>
      <c r="AE1239">
        <v>2937</v>
      </c>
      <c r="AF1239" t="s">
        <v>49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1</v>
      </c>
      <c r="AN1239">
        <v>62.05</v>
      </c>
      <c r="AO1239">
        <f t="shared" si="19"/>
        <v>63</v>
      </c>
      <c r="AP1239" t="b">
        <v>0</v>
      </c>
    </row>
    <row r="1240" spans="1:42" x14ac:dyDescent="0.25">
      <c r="A1240" t="s">
        <v>2937</v>
      </c>
      <c r="B1240">
        <v>1</v>
      </c>
      <c r="C1240" t="s">
        <v>40</v>
      </c>
      <c r="D1240" t="s">
        <v>41</v>
      </c>
      <c r="E1240" t="s">
        <v>2938</v>
      </c>
      <c r="F1240">
        <v>95715</v>
      </c>
      <c r="G1240" t="s">
        <v>2939</v>
      </c>
      <c r="H1240">
        <v>39.237540000000003</v>
      </c>
      <c r="I1240">
        <v>-120.720196</v>
      </c>
      <c r="J1240">
        <v>1</v>
      </c>
      <c r="K1240">
        <v>0</v>
      </c>
      <c r="L1240">
        <v>1</v>
      </c>
      <c r="M1240">
        <v>0</v>
      </c>
      <c r="N1240" t="str">
        <f>VLOOKUP(O1240:O8271,'VLOOKUP Ranges'!$A$9:$B$12,2,TRUE)</f>
        <v>29-55</v>
      </c>
      <c r="O1240">
        <v>39</v>
      </c>
      <c r="P1240">
        <v>1</v>
      </c>
      <c r="Q1240" t="s">
        <v>44</v>
      </c>
      <c r="R1240" t="s">
        <v>45</v>
      </c>
      <c r="S1240" t="s">
        <v>44</v>
      </c>
      <c r="T1240" t="s">
        <v>45</v>
      </c>
      <c r="U1240" t="s">
        <v>45</v>
      </c>
      <c r="V1240" t="s">
        <v>45</v>
      </c>
      <c r="W1240" t="s">
        <v>45</v>
      </c>
      <c r="X1240">
        <v>0</v>
      </c>
      <c r="Y1240" t="str">
        <f>VLOOKUP(Z1240:Z8271,'VLOOKUP Ranges'!$A$2:$B$5,2,TRUE)</f>
        <v>70-89</v>
      </c>
      <c r="Z1240">
        <v>80</v>
      </c>
      <c r="AA1240">
        <v>3182.95</v>
      </c>
      <c r="AB1240" t="s">
        <v>45</v>
      </c>
      <c r="AC1240">
        <v>1</v>
      </c>
      <c r="AD1240">
        <v>76</v>
      </c>
      <c r="AE1240">
        <v>2704</v>
      </c>
      <c r="AF1240" t="s">
        <v>49</v>
      </c>
      <c r="AG1240" t="b">
        <v>1</v>
      </c>
      <c r="AH1240" t="b">
        <v>0</v>
      </c>
      <c r="AI1240" t="b">
        <v>0</v>
      </c>
      <c r="AJ1240" t="b">
        <v>0</v>
      </c>
      <c r="AK1240" t="b">
        <v>1</v>
      </c>
      <c r="AL1240" t="b">
        <v>0</v>
      </c>
      <c r="AM1240" t="b">
        <v>0</v>
      </c>
      <c r="AN1240">
        <v>81.614102564102495</v>
      </c>
      <c r="AO1240">
        <f t="shared" si="19"/>
        <v>80</v>
      </c>
      <c r="AP1240" t="b">
        <v>1</v>
      </c>
    </row>
    <row r="1241" spans="1:42" x14ac:dyDescent="0.25">
      <c r="A1241" t="s">
        <v>2940</v>
      </c>
      <c r="B1241">
        <v>1</v>
      </c>
      <c r="C1241" t="s">
        <v>40</v>
      </c>
      <c r="D1241" t="s">
        <v>41</v>
      </c>
      <c r="E1241" t="s">
        <v>1116</v>
      </c>
      <c r="F1241">
        <v>95722</v>
      </c>
      <c r="G1241" t="s">
        <v>1117</v>
      </c>
      <c r="H1241">
        <v>39.003357999999999</v>
      </c>
      <c r="I1241">
        <v>-121.02253899999999</v>
      </c>
      <c r="J1241">
        <v>1</v>
      </c>
      <c r="K1241">
        <v>0</v>
      </c>
      <c r="L1241">
        <v>0</v>
      </c>
      <c r="M1241">
        <v>0</v>
      </c>
      <c r="N1241" t="str">
        <f>VLOOKUP(O1241:O8272,'VLOOKUP Ranges'!$A$9:$B$12,2,TRUE)</f>
        <v>1-9</v>
      </c>
      <c r="O1241">
        <v>5</v>
      </c>
      <c r="P1241">
        <v>1</v>
      </c>
      <c r="Q1241" t="s">
        <v>45</v>
      </c>
      <c r="R1241" t="s">
        <v>44</v>
      </c>
      <c r="S1241" t="s">
        <v>45</v>
      </c>
      <c r="T1241" t="s">
        <v>45</v>
      </c>
      <c r="U1241" t="s">
        <v>44</v>
      </c>
      <c r="V1241" t="s">
        <v>45</v>
      </c>
      <c r="W1241" t="s">
        <v>45</v>
      </c>
      <c r="X1241">
        <v>0</v>
      </c>
      <c r="Y1241" t="str">
        <f>VLOOKUP(Z1241:Z8272,'VLOOKUP Ranges'!$A$2:$B$5,2,TRUE)</f>
        <v>89-118</v>
      </c>
      <c r="Z1241">
        <v>104.1</v>
      </c>
      <c r="AA1241">
        <v>541.9</v>
      </c>
      <c r="AB1241" t="s">
        <v>45</v>
      </c>
      <c r="AC1241">
        <v>1</v>
      </c>
      <c r="AD1241">
        <v>76</v>
      </c>
      <c r="AE1241">
        <v>3131</v>
      </c>
      <c r="AF1241" t="s">
        <v>49</v>
      </c>
      <c r="AG1241" t="b">
        <v>0</v>
      </c>
      <c r="AH1241" t="b">
        <v>0</v>
      </c>
      <c r="AI1241" t="b">
        <v>1</v>
      </c>
      <c r="AJ1241" t="b">
        <v>0</v>
      </c>
      <c r="AK1241" t="b">
        <v>0</v>
      </c>
      <c r="AL1241" t="b">
        <v>0</v>
      </c>
      <c r="AM1241" t="b">
        <v>1</v>
      </c>
      <c r="AN1241">
        <v>108.38</v>
      </c>
      <c r="AO1241">
        <f t="shared" si="19"/>
        <v>105</v>
      </c>
      <c r="AP1241" t="b">
        <v>0</v>
      </c>
    </row>
    <row r="1242" spans="1:42" x14ac:dyDescent="0.25">
      <c r="A1242" t="s">
        <v>2941</v>
      </c>
      <c r="B1242">
        <v>1</v>
      </c>
      <c r="C1242" t="s">
        <v>40</v>
      </c>
      <c r="D1242" t="s">
        <v>41</v>
      </c>
      <c r="E1242" t="s">
        <v>1119</v>
      </c>
      <c r="F1242">
        <v>95728</v>
      </c>
      <c r="G1242" t="s">
        <v>1120</v>
      </c>
      <c r="H1242">
        <v>39.279068000000002</v>
      </c>
      <c r="I1242">
        <v>-120.414275</v>
      </c>
      <c r="J1242">
        <v>1</v>
      </c>
      <c r="K1242">
        <v>1</v>
      </c>
      <c r="L1242">
        <v>1</v>
      </c>
      <c r="M1242">
        <v>0</v>
      </c>
      <c r="N1242" t="str">
        <f>VLOOKUP(O1242:O8273,'VLOOKUP Ranges'!$A$9:$B$12,2,TRUE)</f>
        <v>9-29</v>
      </c>
      <c r="O1242">
        <v>24</v>
      </c>
      <c r="P1242">
        <v>0</v>
      </c>
      <c r="Q1242" t="s">
        <v>62</v>
      </c>
      <c r="R1242" t="s">
        <v>45</v>
      </c>
      <c r="S1242" t="s">
        <v>44</v>
      </c>
      <c r="T1242" t="s">
        <v>44</v>
      </c>
      <c r="U1242" t="s">
        <v>44</v>
      </c>
      <c r="V1242" t="s">
        <v>44</v>
      </c>
      <c r="W1242" t="s">
        <v>45</v>
      </c>
      <c r="X1242">
        <v>0</v>
      </c>
      <c r="Y1242" t="str">
        <f>VLOOKUP(Z1242:Z8273,'VLOOKUP Ranges'!$A$2:$B$5,2,TRUE)</f>
        <v>35-70</v>
      </c>
      <c r="Z1242">
        <v>39.1</v>
      </c>
      <c r="AA1242">
        <v>971.3</v>
      </c>
      <c r="AB1242" t="s">
        <v>45</v>
      </c>
      <c r="AC1242">
        <v>1</v>
      </c>
      <c r="AD1242">
        <v>89</v>
      </c>
      <c r="AE1242">
        <v>4591</v>
      </c>
      <c r="AF1242" t="s">
        <v>56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>
        <v>40.470833333333303</v>
      </c>
      <c r="AO1242">
        <f t="shared" si="19"/>
        <v>40</v>
      </c>
      <c r="AP1242" t="b">
        <v>0</v>
      </c>
    </row>
    <row r="1243" spans="1:42" x14ac:dyDescent="0.25">
      <c r="A1243" t="s">
        <v>2942</v>
      </c>
      <c r="B1243">
        <v>1</v>
      </c>
      <c r="C1243" t="s">
        <v>40</v>
      </c>
      <c r="D1243" t="s">
        <v>41</v>
      </c>
      <c r="E1243" t="s">
        <v>1065</v>
      </c>
      <c r="F1243">
        <v>95758</v>
      </c>
      <c r="G1243" t="s">
        <v>2943</v>
      </c>
      <c r="H1243">
        <v>38.353630000000003</v>
      </c>
      <c r="I1243">
        <v>-121.44195000000001</v>
      </c>
      <c r="J1243">
        <v>1</v>
      </c>
      <c r="K1243">
        <v>0</v>
      </c>
      <c r="L1243">
        <v>0</v>
      </c>
      <c r="M1243">
        <v>0</v>
      </c>
      <c r="N1243" t="str">
        <f>VLOOKUP(O1243:O8274,'VLOOKUP Ranges'!$A$9:$B$12,2,TRUE)</f>
        <v>1-9</v>
      </c>
      <c r="O1243">
        <v>2</v>
      </c>
      <c r="P1243">
        <v>1</v>
      </c>
      <c r="Q1243" t="s">
        <v>45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>
        <v>1</v>
      </c>
      <c r="Y1243" t="str">
        <f>VLOOKUP(Z1243:Z8274,'VLOOKUP Ranges'!$A$2:$B$5,2,TRUE)</f>
        <v>70-89</v>
      </c>
      <c r="Z1243">
        <v>76.5</v>
      </c>
      <c r="AA1243">
        <v>162.44999999999999</v>
      </c>
      <c r="AB1243" t="s">
        <v>45</v>
      </c>
      <c r="AC1243">
        <v>1</v>
      </c>
      <c r="AD1243">
        <v>80</v>
      </c>
      <c r="AE1243">
        <v>5944</v>
      </c>
      <c r="AF1243" t="s">
        <v>139</v>
      </c>
      <c r="AG1243" t="b">
        <v>0</v>
      </c>
      <c r="AH1243" t="b">
        <v>0</v>
      </c>
      <c r="AI1243" t="b">
        <v>1</v>
      </c>
      <c r="AJ1243" t="b">
        <v>0</v>
      </c>
      <c r="AK1243" t="b">
        <v>0</v>
      </c>
      <c r="AL1243" t="b">
        <v>1</v>
      </c>
      <c r="AM1243" t="b">
        <v>0</v>
      </c>
      <c r="AN1243">
        <v>81.224999999999994</v>
      </c>
      <c r="AO1243">
        <f t="shared" si="19"/>
        <v>77</v>
      </c>
      <c r="AP1243" t="b">
        <v>0</v>
      </c>
    </row>
    <row r="1244" spans="1:42" x14ac:dyDescent="0.25">
      <c r="A1244" t="s">
        <v>2944</v>
      </c>
      <c r="B1244">
        <v>1</v>
      </c>
      <c r="C1244" t="s">
        <v>40</v>
      </c>
      <c r="D1244" t="s">
        <v>41</v>
      </c>
      <c r="E1244" t="s">
        <v>2095</v>
      </c>
      <c r="F1244">
        <v>95776</v>
      </c>
      <c r="G1244" t="s">
        <v>2945</v>
      </c>
      <c r="H1244">
        <v>38.694080999999997</v>
      </c>
      <c r="I1244">
        <v>-121.69443099999999</v>
      </c>
      <c r="J1244">
        <v>1</v>
      </c>
      <c r="K1244">
        <v>0</v>
      </c>
      <c r="L1244">
        <v>0</v>
      </c>
      <c r="M1244">
        <v>0</v>
      </c>
      <c r="N1244" t="str">
        <f>VLOOKUP(O1244:O8275,'VLOOKUP Ranges'!$A$9:$B$12,2,TRUE)</f>
        <v>1-9</v>
      </c>
      <c r="O1244">
        <v>5</v>
      </c>
      <c r="P1244">
        <v>1</v>
      </c>
      <c r="Q1244" t="s">
        <v>44</v>
      </c>
      <c r="R1244" t="s">
        <v>44</v>
      </c>
      <c r="S1244" t="s">
        <v>44</v>
      </c>
      <c r="T1244" t="s">
        <v>44</v>
      </c>
      <c r="U1244" t="s">
        <v>45</v>
      </c>
      <c r="V1244" t="s">
        <v>44</v>
      </c>
      <c r="W1244" t="s">
        <v>44</v>
      </c>
      <c r="X1244">
        <v>1</v>
      </c>
      <c r="Y1244" t="str">
        <f>VLOOKUP(Z1244:Z8275,'VLOOKUP Ranges'!$A$2:$B$5,2,TRUE)</f>
        <v>35-70</v>
      </c>
      <c r="Z1244">
        <v>49.2</v>
      </c>
      <c r="AA1244">
        <v>216.9</v>
      </c>
      <c r="AB1244" t="s">
        <v>45</v>
      </c>
      <c r="AC1244">
        <v>1</v>
      </c>
      <c r="AD1244">
        <v>73</v>
      </c>
      <c r="AE1244">
        <v>4336</v>
      </c>
      <c r="AF1244" t="s">
        <v>63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1</v>
      </c>
      <c r="AM1244" t="b">
        <v>0</v>
      </c>
      <c r="AN1244">
        <v>43.38</v>
      </c>
      <c r="AO1244">
        <f t="shared" si="19"/>
        <v>50</v>
      </c>
      <c r="AP1244" t="b">
        <v>0</v>
      </c>
    </row>
    <row r="1245" spans="1:42" x14ac:dyDescent="0.25">
      <c r="A1245" t="s">
        <v>2946</v>
      </c>
      <c r="B1245">
        <v>1</v>
      </c>
      <c r="C1245" t="s">
        <v>40</v>
      </c>
      <c r="D1245" t="s">
        <v>41</v>
      </c>
      <c r="E1245" t="s">
        <v>1125</v>
      </c>
      <c r="F1245">
        <v>95815</v>
      </c>
      <c r="G1245" t="s">
        <v>1126</v>
      </c>
      <c r="H1245">
        <v>38.608404999999998</v>
      </c>
      <c r="I1245">
        <v>-121.44994199999999</v>
      </c>
      <c r="J1245">
        <v>1</v>
      </c>
      <c r="K1245">
        <v>0</v>
      </c>
      <c r="L1245">
        <v>0</v>
      </c>
      <c r="M1245">
        <v>0</v>
      </c>
      <c r="N1245" t="str">
        <f>VLOOKUP(O1245:O8276,'VLOOKUP Ranges'!$A$9:$B$12,2,TRUE)</f>
        <v>9-29</v>
      </c>
      <c r="O1245">
        <v>11</v>
      </c>
      <c r="P1245">
        <v>1</v>
      </c>
      <c r="Q1245" t="s">
        <v>45</v>
      </c>
      <c r="R1245" t="s">
        <v>66</v>
      </c>
      <c r="S1245" t="s">
        <v>66</v>
      </c>
      <c r="T1245" t="s">
        <v>66</v>
      </c>
      <c r="U1245" t="s">
        <v>66</v>
      </c>
      <c r="V1245" t="s">
        <v>66</v>
      </c>
      <c r="W1245" t="s">
        <v>66</v>
      </c>
      <c r="X1245">
        <v>0</v>
      </c>
      <c r="Y1245" t="str">
        <f>VLOOKUP(Z1245:Z8276,'VLOOKUP Ranges'!$A$2:$B$5,2,TRUE)</f>
        <v>18-35</v>
      </c>
      <c r="Z1245">
        <v>23.15</v>
      </c>
      <c r="AA1245">
        <v>245.2</v>
      </c>
      <c r="AB1245" t="s">
        <v>45</v>
      </c>
      <c r="AC1245">
        <v>1</v>
      </c>
      <c r="AD1245">
        <v>65</v>
      </c>
      <c r="AE1245">
        <v>5671</v>
      </c>
      <c r="AF1245" t="s">
        <v>46</v>
      </c>
      <c r="AG1245" t="b">
        <v>0</v>
      </c>
      <c r="AH1245" t="b">
        <v>0</v>
      </c>
      <c r="AI1245" t="b">
        <v>0</v>
      </c>
      <c r="AJ1245" t="b">
        <v>1</v>
      </c>
      <c r="AK1245" t="b">
        <v>1</v>
      </c>
      <c r="AL1245" t="b">
        <v>0</v>
      </c>
      <c r="AM1245" t="b">
        <v>0</v>
      </c>
      <c r="AN1245">
        <v>22.290909090909</v>
      </c>
      <c r="AO1245">
        <f t="shared" si="19"/>
        <v>24</v>
      </c>
      <c r="AP1245" t="b">
        <v>0</v>
      </c>
    </row>
    <row r="1246" spans="1:42" x14ac:dyDescent="0.25">
      <c r="A1246" t="s">
        <v>2947</v>
      </c>
      <c r="B1246">
        <v>1</v>
      </c>
      <c r="C1246" t="s">
        <v>40</v>
      </c>
      <c r="D1246" t="s">
        <v>41</v>
      </c>
      <c r="E1246" t="s">
        <v>1125</v>
      </c>
      <c r="F1246">
        <v>95817</v>
      </c>
      <c r="G1246" t="s">
        <v>2948</v>
      </c>
      <c r="H1246">
        <v>38.550722</v>
      </c>
      <c r="I1246">
        <v>-121.457314</v>
      </c>
      <c r="J1246">
        <v>0</v>
      </c>
      <c r="K1246">
        <v>0</v>
      </c>
      <c r="L1246">
        <v>1</v>
      </c>
      <c r="M1246">
        <v>0</v>
      </c>
      <c r="N1246" t="str">
        <f>VLOOKUP(O1246:O8277,'VLOOKUP Ranges'!$A$9:$B$12,2,TRUE)</f>
        <v>1-9</v>
      </c>
      <c r="O1246">
        <v>4</v>
      </c>
      <c r="P1246">
        <v>1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45</v>
      </c>
      <c r="X1246">
        <v>0</v>
      </c>
      <c r="Y1246" t="str">
        <f>VLOOKUP(Z1246:Z8277,'VLOOKUP Ranges'!$A$2:$B$5,2,TRUE)</f>
        <v>70-89</v>
      </c>
      <c r="Z1246">
        <v>80.849999999999994</v>
      </c>
      <c r="AA1246">
        <v>302.75</v>
      </c>
      <c r="AB1246" t="s">
        <v>45</v>
      </c>
      <c r="AC1246">
        <v>1</v>
      </c>
      <c r="AD1246">
        <v>73</v>
      </c>
      <c r="AE1246">
        <v>2961</v>
      </c>
      <c r="AF1246" t="s">
        <v>56</v>
      </c>
      <c r="AG1246" t="b">
        <v>0</v>
      </c>
      <c r="AH1246" t="b">
        <v>0</v>
      </c>
      <c r="AI1246" t="b">
        <v>1</v>
      </c>
      <c r="AJ1246" t="b">
        <v>0</v>
      </c>
      <c r="AK1246" t="b">
        <v>0</v>
      </c>
      <c r="AL1246" t="b">
        <v>1</v>
      </c>
      <c r="AM1246" t="b">
        <v>0</v>
      </c>
      <c r="AN1246">
        <v>75.6875</v>
      </c>
      <c r="AO1246">
        <f t="shared" si="19"/>
        <v>81</v>
      </c>
      <c r="AP1246" t="b">
        <v>0</v>
      </c>
    </row>
    <row r="1247" spans="1:42" x14ac:dyDescent="0.25">
      <c r="A1247" t="s">
        <v>2949</v>
      </c>
      <c r="B1247">
        <v>1</v>
      </c>
      <c r="C1247" t="s">
        <v>40</v>
      </c>
      <c r="D1247" t="s">
        <v>41</v>
      </c>
      <c r="E1247" t="s">
        <v>1125</v>
      </c>
      <c r="F1247">
        <v>95821</v>
      </c>
      <c r="G1247" t="s">
        <v>2950</v>
      </c>
      <c r="H1247">
        <v>38.625095999999999</v>
      </c>
      <c r="I1247">
        <v>-121.383658</v>
      </c>
      <c r="J1247">
        <v>1</v>
      </c>
      <c r="K1247">
        <v>0</v>
      </c>
      <c r="L1247">
        <v>0</v>
      </c>
      <c r="M1247">
        <v>0</v>
      </c>
      <c r="N1247" t="str">
        <f>VLOOKUP(O1247:O8278,'VLOOKUP Ranges'!$A$9:$B$12,2,TRUE)</f>
        <v>1-9</v>
      </c>
      <c r="O1247">
        <v>1</v>
      </c>
      <c r="P1247">
        <v>1</v>
      </c>
      <c r="Q1247" t="s">
        <v>45</v>
      </c>
      <c r="R1247" t="s">
        <v>44</v>
      </c>
      <c r="S1247" t="s">
        <v>45</v>
      </c>
      <c r="T1247" t="s">
        <v>44</v>
      </c>
      <c r="U1247" t="s">
        <v>45</v>
      </c>
      <c r="V1247" t="s">
        <v>44</v>
      </c>
      <c r="W1247" t="s">
        <v>44</v>
      </c>
      <c r="X1247">
        <v>0</v>
      </c>
      <c r="Y1247" t="str">
        <f>VLOOKUP(Z1247:Z8278,'VLOOKUP Ranges'!$A$2:$B$5,2,TRUE)</f>
        <v>35-70</v>
      </c>
      <c r="Z1247">
        <v>60.1</v>
      </c>
      <c r="AA1247">
        <v>60.1</v>
      </c>
      <c r="AB1247" t="s">
        <v>45</v>
      </c>
      <c r="AC1247">
        <v>1</v>
      </c>
      <c r="AD1247">
        <v>88</v>
      </c>
      <c r="AE1247">
        <v>5654</v>
      </c>
      <c r="AF1247" t="s">
        <v>56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1</v>
      </c>
      <c r="AN1247">
        <v>60.1</v>
      </c>
      <c r="AO1247">
        <f t="shared" si="19"/>
        <v>61</v>
      </c>
      <c r="AP1247" t="b">
        <v>0</v>
      </c>
    </row>
    <row r="1248" spans="1:42" x14ac:dyDescent="0.25">
      <c r="A1248" t="s">
        <v>2951</v>
      </c>
      <c r="B1248">
        <v>1</v>
      </c>
      <c r="C1248" t="s">
        <v>40</v>
      </c>
      <c r="D1248" t="s">
        <v>41</v>
      </c>
      <c r="E1248" t="s">
        <v>1125</v>
      </c>
      <c r="F1248">
        <v>95823</v>
      </c>
      <c r="G1248" t="s">
        <v>2952</v>
      </c>
      <c r="H1248">
        <v>38.475465</v>
      </c>
      <c r="I1248">
        <v>-121.443625</v>
      </c>
      <c r="J1248">
        <v>1</v>
      </c>
      <c r="K1248">
        <v>0</v>
      </c>
      <c r="L1248">
        <v>0</v>
      </c>
      <c r="M1248">
        <v>0</v>
      </c>
      <c r="N1248" t="str">
        <f>VLOOKUP(O1248:O8279,'VLOOKUP Ranges'!$A$9:$B$12,2,TRUE)</f>
        <v>1-9</v>
      </c>
      <c r="O1248">
        <v>1</v>
      </c>
      <c r="P1248">
        <v>1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45</v>
      </c>
      <c r="W1248" t="s">
        <v>44</v>
      </c>
      <c r="X1248">
        <v>1</v>
      </c>
      <c r="Y1248" t="str">
        <f>VLOOKUP(Z1248:Z8279,'VLOOKUP Ranges'!$A$2:$B$5,2,TRUE)</f>
        <v>70-89</v>
      </c>
      <c r="Z1248">
        <v>78.95</v>
      </c>
      <c r="AA1248">
        <v>78.95</v>
      </c>
      <c r="AB1248" t="s">
        <v>45</v>
      </c>
      <c r="AC1248">
        <v>1</v>
      </c>
      <c r="AD1248">
        <v>75</v>
      </c>
      <c r="AE1248">
        <v>2038</v>
      </c>
      <c r="AF1248" t="s">
        <v>59</v>
      </c>
      <c r="AG1248" t="b">
        <v>0</v>
      </c>
      <c r="AH1248" t="b">
        <v>0</v>
      </c>
      <c r="AI1248" t="b">
        <v>1</v>
      </c>
      <c r="AJ1248" t="b">
        <v>0</v>
      </c>
      <c r="AK1248" t="b">
        <v>0</v>
      </c>
      <c r="AL1248" t="b">
        <v>1</v>
      </c>
      <c r="AM1248" t="b">
        <v>0</v>
      </c>
      <c r="AN1248">
        <v>78.95</v>
      </c>
      <c r="AO1248">
        <f t="shared" si="19"/>
        <v>79</v>
      </c>
      <c r="AP1248" t="b">
        <v>0</v>
      </c>
    </row>
    <row r="1249" spans="1:42" x14ac:dyDescent="0.25">
      <c r="A1249" t="s">
        <v>2953</v>
      </c>
      <c r="B1249">
        <v>1</v>
      </c>
      <c r="C1249" t="s">
        <v>40</v>
      </c>
      <c r="D1249" t="s">
        <v>41</v>
      </c>
      <c r="E1249" t="s">
        <v>1125</v>
      </c>
      <c r="F1249">
        <v>95828</v>
      </c>
      <c r="G1249" t="s">
        <v>1132</v>
      </c>
      <c r="H1249">
        <v>38.486938000000002</v>
      </c>
      <c r="I1249">
        <v>-121.395805</v>
      </c>
      <c r="J1249">
        <v>1</v>
      </c>
      <c r="K1249">
        <v>0</v>
      </c>
      <c r="L1249">
        <v>0</v>
      </c>
      <c r="M1249">
        <v>0</v>
      </c>
      <c r="N1249" t="str">
        <f>VLOOKUP(O1249:O8280,'VLOOKUP Ranges'!$A$9:$B$12,2,TRUE)</f>
        <v>1-9</v>
      </c>
      <c r="O1249">
        <v>2</v>
      </c>
      <c r="P1249">
        <v>1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>
        <v>1</v>
      </c>
      <c r="Y1249" t="str">
        <f>VLOOKUP(Z1249:Z8280,'VLOOKUP Ranges'!$A$2:$B$5,2,TRUE)</f>
        <v>35-70</v>
      </c>
      <c r="Z1249">
        <v>45.15</v>
      </c>
      <c r="AA1249">
        <v>98.5</v>
      </c>
      <c r="AB1249" t="s">
        <v>45</v>
      </c>
      <c r="AC1249">
        <v>1</v>
      </c>
      <c r="AD1249">
        <v>81</v>
      </c>
      <c r="AE1249">
        <v>2699</v>
      </c>
      <c r="AF1249" t="s">
        <v>59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1</v>
      </c>
      <c r="AM1249" t="b">
        <v>0</v>
      </c>
      <c r="AN1249">
        <v>49.25</v>
      </c>
      <c r="AO1249">
        <f t="shared" si="19"/>
        <v>46</v>
      </c>
      <c r="AP1249" t="b">
        <v>0</v>
      </c>
    </row>
    <row r="1250" spans="1:42" x14ac:dyDescent="0.25">
      <c r="A1250" t="s">
        <v>2954</v>
      </c>
      <c r="B1250">
        <v>1</v>
      </c>
      <c r="C1250" t="s">
        <v>40</v>
      </c>
      <c r="D1250" t="s">
        <v>41</v>
      </c>
      <c r="E1250" t="s">
        <v>1125</v>
      </c>
      <c r="F1250">
        <v>95835</v>
      </c>
      <c r="G1250" t="s">
        <v>2128</v>
      </c>
      <c r="H1250">
        <v>38.685068999999999</v>
      </c>
      <c r="I1250">
        <v>-121.54370900000001</v>
      </c>
      <c r="J1250">
        <v>0</v>
      </c>
      <c r="K1250">
        <v>0</v>
      </c>
      <c r="L1250">
        <v>0</v>
      </c>
      <c r="M1250">
        <v>0</v>
      </c>
      <c r="N1250" t="str">
        <f>VLOOKUP(O1250:O8281,'VLOOKUP Ranges'!$A$9:$B$12,2,TRUE)</f>
        <v>1-9</v>
      </c>
      <c r="O1250">
        <v>3</v>
      </c>
      <c r="P1250">
        <v>1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45</v>
      </c>
      <c r="W1250" t="s">
        <v>44</v>
      </c>
      <c r="X1250">
        <v>1</v>
      </c>
      <c r="Y1250" t="str">
        <f>VLOOKUP(Z1250:Z8281,'VLOOKUP Ranges'!$A$2:$B$5,2,TRUE)</f>
        <v>70-89</v>
      </c>
      <c r="Z1250">
        <v>79.400000000000006</v>
      </c>
      <c r="AA1250">
        <v>244.65</v>
      </c>
      <c r="AB1250" t="s">
        <v>45</v>
      </c>
      <c r="AC1250">
        <v>1</v>
      </c>
      <c r="AD1250">
        <v>97</v>
      </c>
      <c r="AE1250">
        <v>2448</v>
      </c>
      <c r="AF1250" t="s">
        <v>59</v>
      </c>
      <c r="AG1250" t="b">
        <v>0</v>
      </c>
      <c r="AH1250" t="b">
        <v>0</v>
      </c>
      <c r="AI1250" t="b">
        <v>1</v>
      </c>
      <c r="AJ1250" t="b">
        <v>0</v>
      </c>
      <c r="AK1250" t="b">
        <v>0</v>
      </c>
      <c r="AL1250" t="b">
        <v>1</v>
      </c>
      <c r="AM1250" t="b">
        <v>0</v>
      </c>
      <c r="AN1250">
        <v>81.55</v>
      </c>
      <c r="AO1250">
        <f t="shared" si="19"/>
        <v>80</v>
      </c>
      <c r="AP1250" t="b">
        <v>0</v>
      </c>
    </row>
    <row r="1251" spans="1:42" x14ac:dyDescent="0.25">
      <c r="A1251" t="s">
        <v>2955</v>
      </c>
      <c r="B1251">
        <v>1</v>
      </c>
      <c r="C1251" t="s">
        <v>40</v>
      </c>
      <c r="D1251" t="s">
        <v>41</v>
      </c>
      <c r="E1251" t="s">
        <v>1125</v>
      </c>
      <c r="F1251">
        <v>95838</v>
      </c>
      <c r="G1251" t="s">
        <v>1136</v>
      </c>
      <c r="H1251">
        <v>38.646096</v>
      </c>
      <c r="I1251">
        <v>-121.44243299999999</v>
      </c>
      <c r="J1251">
        <v>1</v>
      </c>
      <c r="K1251">
        <v>0</v>
      </c>
      <c r="L1251">
        <v>0</v>
      </c>
      <c r="M1251">
        <v>0</v>
      </c>
      <c r="N1251" t="str">
        <f>VLOOKUP(O1251:O8282,'VLOOKUP Ranges'!$A$9:$B$12,2,TRUE)</f>
        <v>29-55</v>
      </c>
      <c r="O1251">
        <v>44</v>
      </c>
      <c r="P1251">
        <v>0</v>
      </c>
      <c r="Q1251" t="s">
        <v>62</v>
      </c>
      <c r="R1251" t="s">
        <v>44</v>
      </c>
      <c r="S1251" t="s">
        <v>45</v>
      </c>
      <c r="T1251" t="s">
        <v>45</v>
      </c>
      <c r="U1251" t="s">
        <v>44</v>
      </c>
      <c r="V1251" t="s">
        <v>45</v>
      </c>
      <c r="W1251" t="s">
        <v>45</v>
      </c>
      <c r="X1251">
        <v>1</v>
      </c>
      <c r="Y1251" t="str">
        <f>VLOOKUP(Z1251:Z8282,'VLOOKUP Ranges'!$A$2:$B$5,2,TRUE)</f>
        <v>35-70</v>
      </c>
      <c r="Z1251">
        <v>53.95</v>
      </c>
      <c r="AA1251">
        <v>2375.4</v>
      </c>
      <c r="AB1251" t="s">
        <v>45</v>
      </c>
      <c r="AC1251">
        <v>1</v>
      </c>
      <c r="AD1251">
        <v>100</v>
      </c>
      <c r="AE1251">
        <v>3051</v>
      </c>
      <c r="AF1251" t="s">
        <v>63</v>
      </c>
      <c r="AG1251" t="b">
        <v>1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1</v>
      </c>
      <c r="AN1251">
        <v>53.986363636363599</v>
      </c>
      <c r="AO1251">
        <f t="shared" si="19"/>
        <v>54</v>
      </c>
      <c r="AP1251" t="b">
        <v>0</v>
      </c>
    </row>
    <row r="1252" spans="1:42" x14ac:dyDescent="0.25">
      <c r="A1252" t="s">
        <v>2956</v>
      </c>
      <c r="B1252">
        <v>1</v>
      </c>
      <c r="C1252" t="s">
        <v>40</v>
      </c>
      <c r="D1252" t="s">
        <v>41</v>
      </c>
      <c r="E1252" t="s">
        <v>1125</v>
      </c>
      <c r="F1252">
        <v>95842</v>
      </c>
      <c r="G1252" t="s">
        <v>2957</v>
      </c>
      <c r="H1252">
        <v>38.687367000000002</v>
      </c>
      <c r="I1252">
        <v>-121.34848</v>
      </c>
      <c r="J1252">
        <v>0</v>
      </c>
      <c r="K1252">
        <v>0</v>
      </c>
      <c r="L1252">
        <v>1</v>
      </c>
      <c r="M1252">
        <v>0</v>
      </c>
      <c r="N1252" t="str">
        <f>VLOOKUP(O1252:O8283,'VLOOKUP Ranges'!$A$9:$B$12,2,TRUE)</f>
        <v>9-29</v>
      </c>
      <c r="O1252">
        <v>24</v>
      </c>
      <c r="P1252">
        <v>1</v>
      </c>
      <c r="Q1252" t="s">
        <v>44</v>
      </c>
      <c r="R1252" t="s">
        <v>44</v>
      </c>
      <c r="S1252" t="s">
        <v>45</v>
      </c>
      <c r="T1252" t="s">
        <v>45</v>
      </c>
      <c r="U1252" t="s">
        <v>44</v>
      </c>
      <c r="V1252" t="s">
        <v>45</v>
      </c>
      <c r="W1252" t="s">
        <v>45</v>
      </c>
      <c r="X1252">
        <v>1</v>
      </c>
      <c r="Y1252" t="str">
        <f>VLOOKUP(Z1252:Z8283,'VLOOKUP Ranges'!$A$2:$B$5,2,TRUE)</f>
        <v>89-118</v>
      </c>
      <c r="Z1252">
        <v>99.3</v>
      </c>
      <c r="AA1252">
        <v>2431.35</v>
      </c>
      <c r="AB1252" t="s">
        <v>45</v>
      </c>
      <c r="AC1252">
        <v>1</v>
      </c>
      <c r="AD1252">
        <v>69</v>
      </c>
      <c r="AE1252">
        <v>4811</v>
      </c>
      <c r="AF1252" t="s">
        <v>63</v>
      </c>
      <c r="AG1252" t="b">
        <v>0</v>
      </c>
      <c r="AH1252" t="b">
        <v>0</v>
      </c>
      <c r="AI1252" t="b">
        <v>1</v>
      </c>
      <c r="AJ1252" t="b">
        <v>0</v>
      </c>
      <c r="AK1252" t="b">
        <v>1</v>
      </c>
      <c r="AL1252" t="b">
        <v>0</v>
      </c>
      <c r="AM1252" t="b">
        <v>0</v>
      </c>
      <c r="AN1252">
        <v>101.306249999999</v>
      </c>
      <c r="AO1252">
        <f t="shared" si="19"/>
        <v>100</v>
      </c>
      <c r="AP1252" t="b">
        <v>0</v>
      </c>
    </row>
    <row r="1253" spans="1:42" x14ac:dyDescent="0.25">
      <c r="A1253" t="s">
        <v>2958</v>
      </c>
      <c r="B1253">
        <v>1</v>
      </c>
      <c r="C1253" t="s">
        <v>40</v>
      </c>
      <c r="D1253" t="s">
        <v>41</v>
      </c>
      <c r="E1253" t="s">
        <v>2959</v>
      </c>
      <c r="F1253">
        <v>95918</v>
      </c>
      <c r="G1253" t="s">
        <v>2960</v>
      </c>
      <c r="H1253">
        <v>39.292333999999997</v>
      </c>
      <c r="I1253">
        <v>-121.32059700000001</v>
      </c>
      <c r="J1253">
        <v>1</v>
      </c>
      <c r="K1253">
        <v>0</v>
      </c>
      <c r="L1253">
        <v>0</v>
      </c>
      <c r="M1253">
        <v>0</v>
      </c>
      <c r="N1253" t="str">
        <f>VLOOKUP(O1253:O8284,'VLOOKUP Ranges'!$A$9:$B$12,2,TRUE)</f>
        <v>9-29</v>
      </c>
      <c r="O1253">
        <v>18</v>
      </c>
      <c r="P1253">
        <v>1</v>
      </c>
      <c r="Q1253" t="s">
        <v>45</v>
      </c>
      <c r="R1253" t="s">
        <v>44</v>
      </c>
      <c r="S1253" t="s">
        <v>45</v>
      </c>
      <c r="T1253" t="s">
        <v>44</v>
      </c>
      <c r="U1253" t="s">
        <v>44</v>
      </c>
      <c r="V1253" t="s">
        <v>44</v>
      </c>
      <c r="W1253" t="s">
        <v>44</v>
      </c>
      <c r="X1253">
        <v>1</v>
      </c>
      <c r="Y1253" t="str">
        <f>VLOOKUP(Z1253:Z8284,'VLOOKUP Ranges'!$A$2:$B$5,2,TRUE)</f>
        <v>70-89</v>
      </c>
      <c r="Z1253">
        <v>80.650000000000006</v>
      </c>
      <c r="AA1253">
        <v>1451.9</v>
      </c>
      <c r="AB1253" t="s">
        <v>45</v>
      </c>
      <c r="AC1253">
        <v>1</v>
      </c>
      <c r="AD1253">
        <v>95</v>
      </c>
      <c r="AE1253">
        <v>3788</v>
      </c>
      <c r="AF1253" t="s">
        <v>63</v>
      </c>
      <c r="AG1253" t="b">
        <v>0</v>
      </c>
      <c r="AH1253" t="b">
        <v>0</v>
      </c>
      <c r="AI1253" t="b">
        <v>1</v>
      </c>
      <c r="AJ1253" t="b">
        <v>0</v>
      </c>
      <c r="AK1253" t="b">
        <v>0</v>
      </c>
      <c r="AL1253" t="b">
        <v>1</v>
      </c>
      <c r="AM1253" t="b">
        <v>0</v>
      </c>
      <c r="AN1253">
        <v>80.661111111111097</v>
      </c>
      <c r="AO1253">
        <f t="shared" si="19"/>
        <v>81</v>
      </c>
      <c r="AP1253" t="b">
        <v>0</v>
      </c>
    </row>
    <row r="1254" spans="1:42" x14ac:dyDescent="0.25">
      <c r="A1254" t="s">
        <v>2961</v>
      </c>
      <c r="B1254">
        <v>1</v>
      </c>
      <c r="C1254" t="s">
        <v>40</v>
      </c>
      <c r="D1254" t="s">
        <v>41</v>
      </c>
      <c r="E1254" t="s">
        <v>1149</v>
      </c>
      <c r="F1254">
        <v>95923</v>
      </c>
      <c r="G1254" t="s">
        <v>1150</v>
      </c>
      <c r="H1254">
        <v>40.171312</v>
      </c>
      <c r="I1254">
        <v>-121.120605</v>
      </c>
      <c r="J1254">
        <v>0</v>
      </c>
      <c r="K1254">
        <v>0</v>
      </c>
      <c r="L1254">
        <v>0</v>
      </c>
      <c r="M1254">
        <v>0</v>
      </c>
      <c r="N1254" t="str">
        <f>VLOOKUP(O1254:O8285,'VLOOKUP Ranges'!$A$9:$B$12,2,TRUE)</f>
        <v>1-9</v>
      </c>
      <c r="O1254">
        <v>1</v>
      </c>
      <c r="P1254">
        <v>1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>
        <v>0</v>
      </c>
      <c r="Y1254" t="str">
        <f>VLOOKUP(Z1254:Z8285,'VLOOKUP Ranges'!$A$2:$B$5,2,TRUE)</f>
        <v>70-89</v>
      </c>
      <c r="Z1254">
        <v>71.099999999999994</v>
      </c>
      <c r="AA1254">
        <v>71.099999999999994</v>
      </c>
      <c r="AB1254" t="s">
        <v>45</v>
      </c>
      <c r="AC1254">
        <v>1</v>
      </c>
      <c r="AD1254">
        <v>98</v>
      </c>
      <c r="AE1254">
        <v>5824</v>
      </c>
      <c r="AF1254" t="s">
        <v>46</v>
      </c>
      <c r="AG1254" t="b">
        <v>0</v>
      </c>
      <c r="AH1254" t="b">
        <v>0</v>
      </c>
      <c r="AI1254" t="b">
        <v>1</v>
      </c>
      <c r="AJ1254" t="b">
        <v>0</v>
      </c>
      <c r="AK1254" t="b">
        <v>0</v>
      </c>
      <c r="AL1254" t="b">
        <v>0</v>
      </c>
      <c r="AM1254" t="b">
        <v>1</v>
      </c>
      <c r="AN1254">
        <v>71.099999999999994</v>
      </c>
      <c r="AO1254">
        <f t="shared" si="19"/>
        <v>72</v>
      </c>
      <c r="AP1254" t="b">
        <v>0</v>
      </c>
    </row>
    <row r="1255" spans="1:42" x14ac:dyDescent="0.25">
      <c r="A1255" t="s">
        <v>2962</v>
      </c>
      <c r="B1255">
        <v>1</v>
      </c>
      <c r="C1255" t="s">
        <v>40</v>
      </c>
      <c r="D1255" t="s">
        <v>41</v>
      </c>
      <c r="E1255" t="s">
        <v>2141</v>
      </c>
      <c r="F1255">
        <v>95928</v>
      </c>
      <c r="G1255" t="s">
        <v>2963</v>
      </c>
      <c r="H1255">
        <v>39.681488000000002</v>
      </c>
      <c r="I1255">
        <v>-121.83721</v>
      </c>
      <c r="J1255">
        <v>0</v>
      </c>
      <c r="K1255">
        <v>1</v>
      </c>
      <c r="L1255">
        <v>1</v>
      </c>
      <c r="M1255">
        <v>0</v>
      </c>
      <c r="N1255" t="str">
        <f>VLOOKUP(O1255:O8286,'VLOOKUP Ranges'!$A$9:$B$12,2,TRUE)</f>
        <v>55-77</v>
      </c>
      <c r="O1255">
        <v>65</v>
      </c>
      <c r="P1255">
        <v>1</v>
      </c>
      <c r="Q1255" t="s">
        <v>45</v>
      </c>
      <c r="R1255" t="s">
        <v>44</v>
      </c>
      <c r="S1255" t="s">
        <v>45</v>
      </c>
      <c r="T1255" t="s">
        <v>45</v>
      </c>
      <c r="U1255" t="s">
        <v>44</v>
      </c>
      <c r="V1255" t="s">
        <v>45</v>
      </c>
      <c r="W1255" t="s">
        <v>45</v>
      </c>
      <c r="X1255">
        <v>1</v>
      </c>
      <c r="Y1255" t="str">
        <f>VLOOKUP(Z1255:Z8286,'VLOOKUP Ranges'!$A$2:$B$5,2,TRUE)</f>
        <v>89-118</v>
      </c>
      <c r="Z1255">
        <v>106.25</v>
      </c>
      <c r="AA1255">
        <v>6979.8</v>
      </c>
      <c r="AB1255" t="s">
        <v>45</v>
      </c>
      <c r="AC1255">
        <v>1</v>
      </c>
      <c r="AD1255">
        <v>69</v>
      </c>
      <c r="AE1255">
        <v>5965</v>
      </c>
      <c r="AF1255" t="s">
        <v>46</v>
      </c>
      <c r="AG1255" t="b">
        <v>1</v>
      </c>
      <c r="AH1255" t="b">
        <v>0</v>
      </c>
      <c r="AI1255" t="b">
        <v>1</v>
      </c>
      <c r="AJ1255" t="b">
        <v>0</v>
      </c>
      <c r="AK1255" t="b">
        <v>0</v>
      </c>
      <c r="AL1255" t="b">
        <v>1</v>
      </c>
      <c r="AM1255" t="b">
        <v>0</v>
      </c>
      <c r="AN1255">
        <v>107.381538461538</v>
      </c>
      <c r="AO1255">
        <f t="shared" si="19"/>
        <v>107</v>
      </c>
      <c r="AP1255" t="b">
        <v>0</v>
      </c>
    </row>
    <row r="1256" spans="1:42" x14ac:dyDescent="0.25">
      <c r="A1256" t="s">
        <v>2964</v>
      </c>
      <c r="B1256">
        <v>1</v>
      </c>
      <c r="C1256" t="s">
        <v>40</v>
      </c>
      <c r="D1256" t="s">
        <v>41</v>
      </c>
      <c r="E1256" t="s">
        <v>2965</v>
      </c>
      <c r="F1256">
        <v>95934</v>
      </c>
      <c r="G1256" t="s">
        <v>2966</v>
      </c>
      <c r="H1256">
        <v>40.080342000000002</v>
      </c>
      <c r="I1256">
        <v>-120.95780499999999</v>
      </c>
      <c r="J1256">
        <v>0</v>
      </c>
      <c r="K1256">
        <v>0</v>
      </c>
      <c r="L1256">
        <v>1</v>
      </c>
      <c r="M1256">
        <v>0</v>
      </c>
      <c r="N1256" t="str">
        <f>VLOOKUP(O1256:O8287,'VLOOKUP Ranges'!$A$9:$B$12,2,TRUE)</f>
        <v>29-55</v>
      </c>
      <c r="O1256">
        <v>53</v>
      </c>
      <c r="P1256">
        <v>1</v>
      </c>
      <c r="Q1256" t="s">
        <v>44</v>
      </c>
      <c r="R1256" t="s">
        <v>66</v>
      </c>
      <c r="S1256" t="s">
        <v>66</v>
      </c>
      <c r="T1256" t="s">
        <v>66</v>
      </c>
      <c r="U1256" t="s">
        <v>66</v>
      </c>
      <c r="V1256" t="s">
        <v>66</v>
      </c>
      <c r="W1256" t="s">
        <v>66</v>
      </c>
      <c r="X1256">
        <v>0</v>
      </c>
      <c r="Y1256" t="str">
        <f>VLOOKUP(Z1256:Z8287,'VLOOKUP Ranges'!$A$2:$B$5,2,TRUE)</f>
        <v>18-35</v>
      </c>
      <c r="Z1256">
        <v>20.8</v>
      </c>
      <c r="AA1256">
        <v>1021.8</v>
      </c>
      <c r="AB1256" t="s">
        <v>45</v>
      </c>
      <c r="AC1256">
        <v>1</v>
      </c>
      <c r="AD1256">
        <v>78</v>
      </c>
      <c r="AE1256">
        <v>4166</v>
      </c>
      <c r="AF1256" t="s">
        <v>90</v>
      </c>
      <c r="AG1256" t="b">
        <v>1</v>
      </c>
      <c r="AH1256" t="b">
        <v>0</v>
      </c>
      <c r="AI1256" t="b">
        <v>0</v>
      </c>
      <c r="AJ1256" t="b">
        <v>1</v>
      </c>
      <c r="AK1256" t="b">
        <v>0</v>
      </c>
      <c r="AL1256" t="b">
        <v>0</v>
      </c>
      <c r="AM1256" t="b">
        <v>0</v>
      </c>
      <c r="AN1256">
        <v>19.279245283018799</v>
      </c>
      <c r="AO1256">
        <f t="shared" si="19"/>
        <v>21</v>
      </c>
      <c r="AP1256" t="b">
        <v>0</v>
      </c>
    </row>
    <row r="1257" spans="1:42" x14ac:dyDescent="0.25">
      <c r="A1257" t="s">
        <v>2967</v>
      </c>
      <c r="B1257">
        <v>1</v>
      </c>
      <c r="C1257" t="s">
        <v>40</v>
      </c>
      <c r="D1257" t="s">
        <v>41</v>
      </c>
      <c r="E1257" t="s">
        <v>2968</v>
      </c>
      <c r="F1257">
        <v>95939</v>
      </c>
      <c r="G1257" t="s">
        <v>2969</v>
      </c>
      <c r="H1257">
        <v>39.532220000000002</v>
      </c>
      <c r="I1257">
        <v>-122.59487900000001</v>
      </c>
      <c r="J1257">
        <v>1</v>
      </c>
      <c r="K1257">
        <v>1</v>
      </c>
      <c r="L1257">
        <v>0</v>
      </c>
      <c r="M1257">
        <v>0</v>
      </c>
      <c r="N1257" t="str">
        <f>VLOOKUP(O1257:O8288,'VLOOKUP Ranges'!$A$9:$B$12,2,TRUE)</f>
        <v>1-9</v>
      </c>
      <c r="O1257">
        <v>1</v>
      </c>
      <c r="P1257">
        <v>1</v>
      </c>
      <c r="Q1257" t="s">
        <v>45</v>
      </c>
      <c r="R1257" t="s">
        <v>44</v>
      </c>
      <c r="S1257" t="s">
        <v>44</v>
      </c>
      <c r="T1257" t="s">
        <v>44</v>
      </c>
      <c r="U1257" t="s">
        <v>44</v>
      </c>
      <c r="V1257" t="s">
        <v>45</v>
      </c>
      <c r="W1257" t="s">
        <v>45</v>
      </c>
      <c r="X1257">
        <v>1</v>
      </c>
      <c r="Y1257" t="str">
        <f>VLOOKUP(Z1257:Z8288,'VLOOKUP Ranges'!$A$2:$B$5,2,TRUE)</f>
        <v>89-118</v>
      </c>
      <c r="Z1257">
        <v>94</v>
      </c>
      <c r="AA1257">
        <v>94</v>
      </c>
      <c r="AB1257" t="s">
        <v>45</v>
      </c>
      <c r="AC1257">
        <v>1</v>
      </c>
      <c r="AD1257">
        <v>67</v>
      </c>
      <c r="AE1257">
        <v>4176</v>
      </c>
      <c r="AF1257" t="s">
        <v>94</v>
      </c>
      <c r="AG1257" t="b">
        <v>0</v>
      </c>
      <c r="AH1257" t="b">
        <v>0</v>
      </c>
      <c r="AI1257" t="b">
        <v>1</v>
      </c>
      <c r="AJ1257" t="b">
        <v>0</v>
      </c>
      <c r="AK1257" t="b">
        <v>0</v>
      </c>
      <c r="AL1257" t="b">
        <v>1</v>
      </c>
      <c r="AM1257" t="b">
        <v>0</v>
      </c>
      <c r="AN1257">
        <v>94</v>
      </c>
      <c r="AO1257">
        <f t="shared" si="19"/>
        <v>94</v>
      </c>
      <c r="AP1257" t="b">
        <v>0</v>
      </c>
    </row>
    <row r="1258" spans="1:42" x14ac:dyDescent="0.25">
      <c r="A1258" t="s">
        <v>2970</v>
      </c>
      <c r="B1258">
        <v>1</v>
      </c>
      <c r="C1258" t="s">
        <v>40</v>
      </c>
      <c r="D1258" t="s">
        <v>41</v>
      </c>
      <c r="E1258" t="s">
        <v>2155</v>
      </c>
      <c r="F1258">
        <v>95950</v>
      </c>
      <c r="G1258" t="s">
        <v>2156</v>
      </c>
      <c r="H1258">
        <v>39.033057999999997</v>
      </c>
      <c r="I1258">
        <v>-121.895718</v>
      </c>
      <c r="J1258">
        <v>0</v>
      </c>
      <c r="K1258">
        <v>1</v>
      </c>
      <c r="L1258">
        <v>0</v>
      </c>
      <c r="M1258">
        <v>0</v>
      </c>
      <c r="N1258" t="str">
        <f>VLOOKUP(O1258:O8289,'VLOOKUP Ranges'!$A$9:$B$12,2,TRUE)</f>
        <v>9-29</v>
      </c>
      <c r="O1258">
        <v>15</v>
      </c>
      <c r="P1258">
        <v>1</v>
      </c>
      <c r="Q1258" t="s">
        <v>45</v>
      </c>
      <c r="R1258" t="s">
        <v>44</v>
      </c>
      <c r="S1258" t="s">
        <v>45</v>
      </c>
      <c r="T1258" t="s">
        <v>44</v>
      </c>
      <c r="U1258" t="s">
        <v>44</v>
      </c>
      <c r="V1258" t="s">
        <v>44</v>
      </c>
      <c r="W1258" t="s">
        <v>45</v>
      </c>
      <c r="X1258">
        <v>0</v>
      </c>
      <c r="Y1258" t="str">
        <f>VLOOKUP(Z1258:Z8289,'VLOOKUP Ranges'!$A$2:$B$5,2,TRUE)</f>
        <v>89-118</v>
      </c>
      <c r="Z1258">
        <v>89.85</v>
      </c>
      <c r="AA1258">
        <v>1424.95</v>
      </c>
      <c r="AB1258" t="s">
        <v>45</v>
      </c>
      <c r="AC1258">
        <v>1</v>
      </c>
      <c r="AD1258">
        <v>99</v>
      </c>
      <c r="AE1258">
        <v>2668</v>
      </c>
      <c r="AF1258" t="s">
        <v>98</v>
      </c>
      <c r="AG1258" t="b">
        <v>0</v>
      </c>
      <c r="AH1258" t="b">
        <v>0</v>
      </c>
      <c r="AI1258" t="b">
        <v>1</v>
      </c>
      <c r="AJ1258" t="b">
        <v>0</v>
      </c>
      <c r="AK1258" t="b">
        <v>0</v>
      </c>
      <c r="AL1258" t="b">
        <v>1</v>
      </c>
      <c r="AM1258" t="b">
        <v>0</v>
      </c>
      <c r="AN1258">
        <v>94.996666666666599</v>
      </c>
      <c r="AO1258">
        <f t="shared" si="19"/>
        <v>90</v>
      </c>
      <c r="AP1258" t="b">
        <v>0</v>
      </c>
    </row>
    <row r="1259" spans="1:42" x14ac:dyDescent="0.25">
      <c r="A1259" t="s">
        <v>2971</v>
      </c>
      <c r="B1259">
        <v>1</v>
      </c>
      <c r="C1259" t="s">
        <v>40</v>
      </c>
      <c r="D1259" t="s">
        <v>41</v>
      </c>
      <c r="E1259" t="s">
        <v>2972</v>
      </c>
      <c r="F1259">
        <v>95951</v>
      </c>
      <c r="G1259" t="s">
        <v>2973</v>
      </c>
      <c r="H1259">
        <v>39.732767000000003</v>
      </c>
      <c r="I1259">
        <v>-122.042298</v>
      </c>
      <c r="J1259">
        <v>0</v>
      </c>
      <c r="K1259">
        <v>0</v>
      </c>
      <c r="L1259">
        <v>0</v>
      </c>
      <c r="M1259">
        <v>0</v>
      </c>
      <c r="N1259" t="str">
        <f>VLOOKUP(O1259:O8290,'VLOOKUP Ranges'!$A$9:$B$12,2,TRUE)</f>
        <v>1-9</v>
      </c>
      <c r="O1259">
        <v>4</v>
      </c>
      <c r="P1259">
        <v>1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>
        <v>1</v>
      </c>
      <c r="Y1259" t="str">
        <f>VLOOKUP(Z1259:Z8290,'VLOOKUP Ranges'!$A$2:$B$5,2,TRUE)</f>
        <v>35-70</v>
      </c>
      <c r="Z1259">
        <v>46</v>
      </c>
      <c r="AA1259">
        <v>193.6</v>
      </c>
      <c r="AB1259" t="s">
        <v>45</v>
      </c>
      <c r="AC1259">
        <v>1</v>
      </c>
      <c r="AD1259">
        <v>97</v>
      </c>
      <c r="AE1259">
        <v>5246</v>
      </c>
      <c r="AF1259" t="s">
        <v>102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1</v>
      </c>
      <c r="AN1259">
        <v>48.4</v>
      </c>
      <c r="AO1259">
        <f t="shared" si="19"/>
        <v>46</v>
      </c>
      <c r="AP1259" t="b">
        <v>0</v>
      </c>
    </row>
    <row r="1260" spans="1:42" x14ac:dyDescent="0.25">
      <c r="A1260" t="s">
        <v>2974</v>
      </c>
      <c r="B1260">
        <v>1</v>
      </c>
      <c r="C1260" t="s">
        <v>40</v>
      </c>
      <c r="D1260" t="s">
        <v>41</v>
      </c>
      <c r="E1260" t="s">
        <v>2975</v>
      </c>
      <c r="F1260">
        <v>95953</v>
      </c>
      <c r="G1260" t="s">
        <v>2976</v>
      </c>
      <c r="H1260">
        <v>39.258746000000002</v>
      </c>
      <c r="I1260">
        <v>-121.77697000000001</v>
      </c>
      <c r="J1260">
        <v>0</v>
      </c>
      <c r="K1260">
        <v>0</v>
      </c>
      <c r="L1260">
        <v>0</v>
      </c>
      <c r="M1260">
        <v>0</v>
      </c>
      <c r="N1260" t="str">
        <f>VLOOKUP(O1260:O8291,'VLOOKUP Ranges'!$A$9:$B$12,2,TRUE)</f>
        <v>9-29</v>
      </c>
      <c r="O1260">
        <v>9</v>
      </c>
      <c r="P1260">
        <v>1</v>
      </c>
      <c r="Q1260" t="s">
        <v>44</v>
      </c>
      <c r="R1260" t="s">
        <v>44</v>
      </c>
      <c r="S1260" t="s">
        <v>45</v>
      </c>
      <c r="T1260" t="s">
        <v>44</v>
      </c>
      <c r="U1260" t="s">
        <v>45</v>
      </c>
      <c r="V1260" t="s">
        <v>45</v>
      </c>
      <c r="W1260" t="s">
        <v>44</v>
      </c>
      <c r="X1260">
        <v>0</v>
      </c>
      <c r="Y1260" t="str">
        <f>VLOOKUP(Z1260:Z8291,'VLOOKUP Ranges'!$A$2:$B$5,2,TRUE)</f>
        <v>35-70</v>
      </c>
      <c r="Z1260">
        <v>66.25</v>
      </c>
      <c r="AA1260">
        <v>620.54999999999995</v>
      </c>
      <c r="AB1260" t="s">
        <v>45</v>
      </c>
      <c r="AC1260">
        <v>1</v>
      </c>
      <c r="AD1260">
        <v>67</v>
      </c>
      <c r="AE1260">
        <v>5515</v>
      </c>
      <c r="AF1260" t="s">
        <v>106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1</v>
      </c>
      <c r="AN1260">
        <v>68.949999999999903</v>
      </c>
      <c r="AO1260">
        <f t="shared" si="19"/>
        <v>67</v>
      </c>
      <c r="AP1260" t="b">
        <v>0</v>
      </c>
    </row>
    <row r="1261" spans="1:42" x14ac:dyDescent="0.25">
      <c r="A1261" t="s">
        <v>2977</v>
      </c>
      <c r="B1261">
        <v>1</v>
      </c>
      <c r="C1261" t="s">
        <v>40</v>
      </c>
      <c r="D1261" t="s">
        <v>41</v>
      </c>
      <c r="E1261" t="s">
        <v>2978</v>
      </c>
      <c r="F1261">
        <v>95955</v>
      </c>
      <c r="G1261" t="s">
        <v>2979</v>
      </c>
      <c r="H1261">
        <v>39.281193999999999</v>
      </c>
      <c r="I1261">
        <v>-122.226568</v>
      </c>
      <c r="J1261">
        <v>0</v>
      </c>
      <c r="K1261">
        <v>0</v>
      </c>
      <c r="L1261">
        <v>0</v>
      </c>
      <c r="M1261">
        <v>0</v>
      </c>
      <c r="N1261" t="str">
        <f>VLOOKUP(O1261:O8292,'VLOOKUP Ranges'!$A$9:$B$12,2,TRUE)</f>
        <v>9-29</v>
      </c>
      <c r="O1261">
        <v>22</v>
      </c>
      <c r="P1261">
        <v>1</v>
      </c>
      <c r="Q1261" t="s">
        <v>45</v>
      </c>
      <c r="R1261" t="s">
        <v>44</v>
      </c>
      <c r="S1261" t="s">
        <v>44</v>
      </c>
      <c r="T1261" t="s">
        <v>44</v>
      </c>
      <c r="U1261" t="s">
        <v>45</v>
      </c>
      <c r="V1261" t="s">
        <v>45</v>
      </c>
      <c r="W1261" t="s">
        <v>44</v>
      </c>
      <c r="X1261">
        <v>1</v>
      </c>
      <c r="Y1261" t="str">
        <f>VLOOKUP(Z1261:Z8292,'VLOOKUP Ranges'!$A$2:$B$5,2,TRUE)</f>
        <v>89-118</v>
      </c>
      <c r="Z1261">
        <v>90</v>
      </c>
      <c r="AA1261">
        <v>1993.8</v>
      </c>
      <c r="AB1261" t="s">
        <v>45</v>
      </c>
      <c r="AC1261">
        <v>1</v>
      </c>
      <c r="AD1261">
        <v>95</v>
      </c>
      <c r="AE1261">
        <v>4739</v>
      </c>
      <c r="AF1261" t="s">
        <v>109</v>
      </c>
      <c r="AG1261" t="b">
        <v>0</v>
      </c>
      <c r="AH1261" t="b">
        <v>0</v>
      </c>
      <c r="AI1261" t="b">
        <v>1</v>
      </c>
      <c r="AJ1261" t="b">
        <v>0</v>
      </c>
      <c r="AK1261" t="b">
        <v>0</v>
      </c>
      <c r="AL1261" t="b">
        <v>1</v>
      </c>
      <c r="AM1261" t="b">
        <v>0</v>
      </c>
      <c r="AN1261">
        <v>90.627272727272697</v>
      </c>
      <c r="AO1261">
        <f t="shared" si="19"/>
        <v>90</v>
      </c>
      <c r="AP1261" t="b">
        <v>0</v>
      </c>
    </row>
    <row r="1262" spans="1:42" x14ac:dyDescent="0.25">
      <c r="A1262" t="s">
        <v>2980</v>
      </c>
      <c r="B1262">
        <v>1</v>
      </c>
      <c r="C1262" t="s">
        <v>40</v>
      </c>
      <c r="D1262" t="s">
        <v>41</v>
      </c>
      <c r="E1262" t="s">
        <v>2981</v>
      </c>
      <c r="F1262">
        <v>95956</v>
      </c>
      <c r="G1262" t="s">
        <v>2982</v>
      </c>
      <c r="H1262">
        <v>39.937016999999997</v>
      </c>
      <c r="I1262">
        <v>-121.058043</v>
      </c>
      <c r="J1262">
        <v>1</v>
      </c>
      <c r="K1262">
        <v>0</v>
      </c>
      <c r="L1262">
        <v>0</v>
      </c>
      <c r="M1262">
        <v>0</v>
      </c>
      <c r="N1262" t="str">
        <f>VLOOKUP(O1262:O8293,'VLOOKUP Ranges'!$A$9:$B$12,2,TRUE)</f>
        <v>29-55</v>
      </c>
      <c r="O1262">
        <v>38</v>
      </c>
      <c r="P1262">
        <v>1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>
        <v>1</v>
      </c>
      <c r="Y1262" t="str">
        <f>VLOOKUP(Z1262:Z8293,'VLOOKUP Ranges'!$A$2:$B$5,2,TRUE)</f>
        <v>70-89</v>
      </c>
      <c r="Z1262">
        <v>70.45</v>
      </c>
      <c r="AA1262">
        <v>2597.6</v>
      </c>
      <c r="AB1262" t="s">
        <v>45</v>
      </c>
      <c r="AC1262">
        <v>1</v>
      </c>
      <c r="AD1262">
        <v>82</v>
      </c>
      <c r="AE1262">
        <v>5437</v>
      </c>
      <c r="AF1262" t="s">
        <v>113</v>
      </c>
      <c r="AG1262" t="b">
        <v>1</v>
      </c>
      <c r="AH1262" t="b">
        <v>0</v>
      </c>
      <c r="AI1262" t="b">
        <v>1</v>
      </c>
      <c r="AJ1262" t="b">
        <v>0</v>
      </c>
      <c r="AK1262" t="b">
        <v>0</v>
      </c>
      <c r="AL1262" t="b">
        <v>0</v>
      </c>
      <c r="AM1262" t="b">
        <v>0</v>
      </c>
      <c r="AN1262">
        <v>68.357894736842098</v>
      </c>
      <c r="AO1262">
        <f t="shared" si="19"/>
        <v>71</v>
      </c>
      <c r="AP1262" t="b">
        <v>0</v>
      </c>
    </row>
    <row r="1263" spans="1:42" x14ac:dyDescent="0.25">
      <c r="A1263" t="s">
        <v>2983</v>
      </c>
      <c r="B1263">
        <v>1</v>
      </c>
      <c r="C1263" t="s">
        <v>40</v>
      </c>
      <c r="D1263" t="s">
        <v>41</v>
      </c>
      <c r="E1263" t="s">
        <v>2984</v>
      </c>
      <c r="F1263">
        <v>95961</v>
      </c>
      <c r="G1263" t="s">
        <v>2985</v>
      </c>
      <c r="H1263">
        <v>39.082568000000002</v>
      </c>
      <c r="I1263">
        <v>-121.55325000000001</v>
      </c>
      <c r="J1263">
        <v>1</v>
      </c>
      <c r="K1263">
        <v>0</v>
      </c>
      <c r="L1263">
        <v>0</v>
      </c>
      <c r="M1263">
        <v>0</v>
      </c>
      <c r="N1263" t="str">
        <f>VLOOKUP(O1263:O8294,'VLOOKUP Ranges'!$A$9:$B$12,2,TRUE)</f>
        <v>29-55</v>
      </c>
      <c r="O1263">
        <v>53</v>
      </c>
      <c r="P1263">
        <v>1</v>
      </c>
      <c r="Q1263" t="s">
        <v>44</v>
      </c>
      <c r="R1263" t="s">
        <v>66</v>
      </c>
      <c r="S1263" t="s">
        <v>66</v>
      </c>
      <c r="T1263" t="s">
        <v>66</v>
      </c>
      <c r="U1263" t="s">
        <v>66</v>
      </c>
      <c r="V1263" t="s">
        <v>66</v>
      </c>
      <c r="W1263" t="s">
        <v>66</v>
      </c>
      <c r="X1263">
        <v>0</v>
      </c>
      <c r="Y1263" t="str">
        <f>VLOOKUP(Z1263:Z8294,'VLOOKUP Ranges'!$A$2:$B$5,2,TRUE)</f>
        <v>18-35</v>
      </c>
      <c r="Z1263">
        <v>19.75</v>
      </c>
      <c r="AA1263">
        <v>1052.3499999999999</v>
      </c>
      <c r="AB1263" t="s">
        <v>45</v>
      </c>
      <c r="AC1263">
        <v>1</v>
      </c>
      <c r="AD1263">
        <v>66</v>
      </c>
      <c r="AE1263">
        <v>6265</v>
      </c>
      <c r="AF1263" t="s">
        <v>117</v>
      </c>
      <c r="AG1263" t="b">
        <v>0</v>
      </c>
      <c r="AH1263" t="b">
        <v>1</v>
      </c>
      <c r="AI1263" t="b">
        <v>0</v>
      </c>
      <c r="AJ1263" t="b">
        <v>1</v>
      </c>
      <c r="AK1263" t="b">
        <v>0</v>
      </c>
      <c r="AL1263" t="b">
        <v>0</v>
      </c>
      <c r="AM1263" t="b">
        <v>0</v>
      </c>
      <c r="AN1263">
        <v>19.855660377358401</v>
      </c>
      <c r="AO1263">
        <f t="shared" si="19"/>
        <v>20</v>
      </c>
      <c r="AP1263" t="b">
        <v>0</v>
      </c>
    </row>
    <row r="1264" spans="1:42" x14ac:dyDescent="0.25">
      <c r="A1264" t="s">
        <v>2986</v>
      </c>
      <c r="B1264">
        <v>1</v>
      </c>
      <c r="C1264" t="s">
        <v>40</v>
      </c>
      <c r="D1264" t="s">
        <v>41</v>
      </c>
      <c r="E1264" t="s">
        <v>1173</v>
      </c>
      <c r="F1264">
        <v>95966</v>
      </c>
      <c r="G1264" t="s">
        <v>1174</v>
      </c>
      <c r="H1264">
        <v>39.473896000000003</v>
      </c>
      <c r="I1264">
        <v>-121.415927</v>
      </c>
      <c r="J1264">
        <v>1</v>
      </c>
      <c r="K1264">
        <v>0</v>
      </c>
      <c r="L1264">
        <v>0</v>
      </c>
      <c r="M1264">
        <v>0</v>
      </c>
      <c r="N1264" t="str">
        <f>VLOOKUP(O1264:O8295,'VLOOKUP Ranges'!$A$9:$B$12,2,TRUE)</f>
        <v>1-9</v>
      </c>
      <c r="O1264">
        <v>1</v>
      </c>
      <c r="P1264">
        <v>1</v>
      </c>
      <c r="Q1264" t="s">
        <v>44</v>
      </c>
      <c r="R1264" t="s">
        <v>45</v>
      </c>
      <c r="S1264" t="s">
        <v>44</v>
      </c>
      <c r="T1264" t="s">
        <v>44</v>
      </c>
      <c r="U1264" t="s">
        <v>45</v>
      </c>
      <c r="V1264" t="s">
        <v>44</v>
      </c>
      <c r="W1264" t="s">
        <v>44</v>
      </c>
      <c r="X1264">
        <v>1</v>
      </c>
      <c r="Y1264" t="str">
        <f>VLOOKUP(Z1264:Z8295,'VLOOKUP Ranges'!$A$2:$B$5,2,TRUE)</f>
        <v>35-70</v>
      </c>
      <c r="Z1264">
        <v>53.95</v>
      </c>
      <c r="AA1264">
        <v>53.95</v>
      </c>
      <c r="AB1264" t="s">
        <v>45</v>
      </c>
      <c r="AC1264">
        <v>1</v>
      </c>
      <c r="AD1264">
        <v>90</v>
      </c>
      <c r="AE1264">
        <v>2771</v>
      </c>
      <c r="AF1264" t="s">
        <v>121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1</v>
      </c>
      <c r="AM1264" t="b">
        <v>0</v>
      </c>
      <c r="AN1264">
        <v>53.95</v>
      </c>
      <c r="AO1264">
        <f t="shared" si="19"/>
        <v>54</v>
      </c>
      <c r="AP1264" t="b">
        <v>1</v>
      </c>
    </row>
    <row r="1265" spans="1:42" x14ac:dyDescent="0.25">
      <c r="A1265" t="s">
        <v>2987</v>
      </c>
      <c r="B1265">
        <v>1</v>
      </c>
      <c r="C1265" t="s">
        <v>40</v>
      </c>
      <c r="D1265" t="s">
        <v>41</v>
      </c>
      <c r="E1265" t="s">
        <v>1176</v>
      </c>
      <c r="F1265">
        <v>95970</v>
      </c>
      <c r="G1265" t="s">
        <v>1177</v>
      </c>
      <c r="H1265">
        <v>39.424956999999999</v>
      </c>
      <c r="I1265">
        <v>-122.03930699999999</v>
      </c>
      <c r="J1265">
        <v>0</v>
      </c>
      <c r="K1265">
        <v>1</v>
      </c>
      <c r="L1265">
        <v>0</v>
      </c>
      <c r="M1265">
        <v>0</v>
      </c>
      <c r="N1265" t="str">
        <f>VLOOKUP(O1265:O8296,'VLOOKUP Ranges'!$A$9:$B$12,2,TRUE)</f>
        <v>1-9</v>
      </c>
      <c r="O1265">
        <v>8</v>
      </c>
      <c r="P1265">
        <v>1</v>
      </c>
      <c r="Q1265" t="s">
        <v>45</v>
      </c>
      <c r="R1265" t="s">
        <v>44</v>
      </c>
      <c r="S1265" t="s">
        <v>45</v>
      </c>
      <c r="T1265" t="s">
        <v>45</v>
      </c>
      <c r="U1265" t="s">
        <v>44</v>
      </c>
      <c r="V1265" t="s">
        <v>45</v>
      </c>
      <c r="W1265" t="s">
        <v>45</v>
      </c>
      <c r="X1265">
        <v>1</v>
      </c>
      <c r="Y1265" t="str">
        <f>VLOOKUP(Z1265:Z8296,'VLOOKUP Ranges'!$A$2:$B$5,2,TRUE)</f>
        <v>89-118</v>
      </c>
      <c r="Z1265">
        <v>105.5</v>
      </c>
      <c r="AA1265">
        <v>829.55</v>
      </c>
      <c r="AB1265" t="s">
        <v>45</v>
      </c>
      <c r="AC1265">
        <v>1</v>
      </c>
      <c r="AD1265">
        <v>72</v>
      </c>
      <c r="AE1265">
        <v>5546</v>
      </c>
      <c r="AF1265" t="s">
        <v>90</v>
      </c>
      <c r="AG1265" t="b">
        <v>0</v>
      </c>
      <c r="AH1265" t="b">
        <v>0</v>
      </c>
      <c r="AI1265" t="b">
        <v>1</v>
      </c>
      <c r="AJ1265" t="b">
        <v>0</v>
      </c>
      <c r="AK1265" t="b">
        <v>0</v>
      </c>
      <c r="AL1265" t="b">
        <v>1</v>
      </c>
      <c r="AM1265" t="b">
        <v>0</v>
      </c>
      <c r="AN1265">
        <v>103.69374999999999</v>
      </c>
      <c r="AO1265">
        <f t="shared" si="19"/>
        <v>106</v>
      </c>
      <c r="AP1265" t="b">
        <v>0</v>
      </c>
    </row>
    <row r="1266" spans="1:42" x14ac:dyDescent="0.25">
      <c r="A1266" t="s">
        <v>2988</v>
      </c>
      <c r="B1266">
        <v>1</v>
      </c>
      <c r="C1266" t="s">
        <v>40</v>
      </c>
      <c r="D1266" t="s">
        <v>41</v>
      </c>
      <c r="E1266" t="s">
        <v>2161</v>
      </c>
      <c r="F1266">
        <v>95971</v>
      </c>
      <c r="G1266" t="s">
        <v>2162</v>
      </c>
      <c r="H1266">
        <v>39.971228000000004</v>
      </c>
      <c r="I1266">
        <v>-121.041166</v>
      </c>
      <c r="J1266">
        <v>0</v>
      </c>
      <c r="K1266">
        <v>0</v>
      </c>
      <c r="L1266">
        <v>0</v>
      </c>
      <c r="M1266">
        <v>0</v>
      </c>
      <c r="N1266" t="str">
        <f>VLOOKUP(O1266:O8297,'VLOOKUP Ranges'!$A$9:$B$12,2,TRUE)</f>
        <v>9-29</v>
      </c>
      <c r="O1266">
        <v>16</v>
      </c>
      <c r="P1266">
        <v>1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45</v>
      </c>
      <c r="W1266" t="s">
        <v>44</v>
      </c>
      <c r="X1266">
        <v>1</v>
      </c>
      <c r="Y1266" t="str">
        <f>VLOOKUP(Z1266:Z8297,'VLOOKUP Ranges'!$A$2:$B$5,2,TRUE)</f>
        <v>70-89</v>
      </c>
      <c r="Z1266">
        <v>81</v>
      </c>
      <c r="AA1266">
        <v>1312.15</v>
      </c>
      <c r="AB1266" t="s">
        <v>45</v>
      </c>
      <c r="AC1266">
        <v>1</v>
      </c>
      <c r="AD1266">
        <v>83</v>
      </c>
      <c r="AE1266">
        <v>2335</v>
      </c>
      <c r="AF1266" t="s">
        <v>94</v>
      </c>
      <c r="AG1266" t="b">
        <v>0</v>
      </c>
      <c r="AH1266" t="b">
        <v>0</v>
      </c>
      <c r="AI1266" t="b">
        <v>1</v>
      </c>
      <c r="AJ1266" t="b">
        <v>0</v>
      </c>
      <c r="AK1266" t="b">
        <v>0</v>
      </c>
      <c r="AL1266" t="b">
        <v>1</v>
      </c>
      <c r="AM1266" t="b">
        <v>0</v>
      </c>
      <c r="AN1266">
        <v>82.009375000000006</v>
      </c>
      <c r="AO1266">
        <f t="shared" si="19"/>
        <v>81</v>
      </c>
      <c r="AP1266" t="b">
        <v>0</v>
      </c>
    </row>
    <row r="1267" spans="1:42" x14ac:dyDescent="0.25">
      <c r="A1267" t="s">
        <v>2989</v>
      </c>
      <c r="B1267">
        <v>1</v>
      </c>
      <c r="C1267" t="s">
        <v>40</v>
      </c>
      <c r="D1267" t="s">
        <v>41</v>
      </c>
      <c r="E1267" t="s">
        <v>1182</v>
      </c>
      <c r="F1267">
        <v>95984</v>
      </c>
      <c r="G1267" t="s">
        <v>1183</v>
      </c>
      <c r="H1267">
        <v>40.022184000000003</v>
      </c>
      <c r="I1267">
        <v>-121.06238399999999</v>
      </c>
      <c r="J1267">
        <v>0</v>
      </c>
      <c r="K1267">
        <v>0</v>
      </c>
      <c r="L1267">
        <v>1</v>
      </c>
      <c r="M1267">
        <v>0</v>
      </c>
      <c r="N1267" t="str">
        <f>VLOOKUP(O1267:O8298,'VLOOKUP Ranges'!$A$9:$B$12,2,TRUE)</f>
        <v>1-9</v>
      </c>
      <c r="O1267">
        <v>1</v>
      </c>
      <c r="P1267">
        <v>1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>
        <v>1</v>
      </c>
      <c r="Y1267" t="str">
        <f>VLOOKUP(Z1267:Z8298,'VLOOKUP Ranges'!$A$2:$B$5,2,TRUE)</f>
        <v>35-70</v>
      </c>
      <c r="Z1267">
        <v>69.8</v>
      </c>
      <c r="AA1267">
        <v>69.8</v>
      </c>
      <c r="AB1267" t="s">
        <v>45</v>
      </c>
      <c r="AC1267">
        <v>1</v>
      </c>
      <c r="AD1267">
        <v>96</v>
      </c>
      <c r="AE1267">
        <v>2123</v>
      </c>
      <c r="AF1267" t="s">
        <v>98</v>
      </c>
      <c r="AG1267" t="b">
        <v>0</v>
      </c>
      <c r="AH1267" t="b">
        <v>0</v>
      </c>
      <c r="AI1267" t="b">
        <v>1</v>
      </c>
      <c r="AJ1267" t="b">
        <v>0</v>
      </c>
      <c r="AK1267" t="b">
        <v>0</v>
      </c>
      <c r="AL1267" t="b">
        <v>1</v>
      </c>
      <c r="AM1267" t="b">
        <v>0</v>
      </c>
      <c r="AN1267">
        <v>69.8</v>
      </c>
      <c r="AO1267">
        <f t="shared" si="19"/>
        <v>70</v>
      </c>
      <c r="AP1267" t="b">
        <v>0</v>
      </c>
    </row>
    <row r="1268" spans="1:42" x14ac:dyDescent="0.25">
      <c r="A1268" t="s">
        <v>2990</v>
      </c>
      <c r="B1268">
        <v>1</v>
      </c>
      <c r="C1268" t="s">
        <v>40</v>
      </c>
      <c r="D1268" t="s">
        <v>41</v>
      </c>
      <c r="E1268" t="s">
        <v>2991</v>
      </c>
      <c r="F1268">
        <v>95987</v>
      </c>
      <c r="G1268" t="s">
        <v>2992</v>
      </c>
      <c r="H1268">
        <v>39.117536999999999</v>
      </c>
      <c r="I1268">
        <v>-122.284654</v>
      </c>
      <c r="J1268">
        <v>1</v>
      </c>
      <c r="K1268">
        <v>1</v>
      </c>
      <c r="L1268">
        <v>0</v>
      </c>
      <c r="M1268">
        <v>0</v>
      </c>
      <c r="N1268" t="str">
        <f>VLOOKUP(O1268:O8299,'VLOOKUP Ranges'!$A$9:$B$12,2,TRUE)</f>
        <v>1-9</v>
      </c>
      <c r="O1268">
        <v>7</v>
      </c>
      <c r="P1268">
        <v>1</v>
      </c>
      <c r="Q1268" t="s">
        <v>45</v>
      </c>
      <c r="R1268" t="s">
        <v>44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>
        <v>0</v>
      </c>
      <c r="Y1268" t="str">
        <f>VLOOKUP(Z1268:Z8299,'VLOOKUP Ranges'!$A$2:$B$5,2,TRUE)</f>
        <v>70-89</v>
      </c>
      <c r="Z1268">
        <v>73.75</v>
      </c>
      <c r="AA1268">
        <v>545.15</v>
      </c>
      <c r="AB1268" t="s">
        <v>45</v>
      </c>
      <c r="AC1268">
        <v>1</v>
      </c>
      <c r="AD1268">
        <v>84</v>
      </c>
      <c r="AE1268">
        <v>5638</v>
      </c>
      <c r="AF1268" t="s">
        <v>102</v>
      </c>
      <c r="AG1268" t="b">
        <v>0</v>
      </c>
      <c r="AH1268" t="b">
        <v>0</v>
      </c>
      <c r="AI1268" t="b">
        <v>1</v>
      </c>
      <c r="AJ1268" t="b">
        <v>0</v>
      </c>
      <c r="AK1268" t="b">
        <v>0</v>
      </c>
      <c r="AL1268" t="b">
        <v>0</v>
      </c>
      <c r="AM1268" t="b">
        <v>1</v>
      </c>
      <c r="AN1268">
        <v>77.878571428571405</v>
      </c>
      <c r="AO1268">
        <f t="shared" si="19"/>
        <v>74</v>
      </c>
      <c r="AP1268" t="b">
        <v>0</v>
      </c>
    </row>
    <row r="1269" spans="1:42" x14ac:dyDescent="0.25">
      <c r="A1269" t="s">
        <v>2993</v>
      </c>
      <c r="B1269">
        <v>1</v>
      </c>
      <c r="C1269" t="s">
        <v>40</v>
      </c>
      <c r="D1269" t="s">
        <v>41</v>
      </c>
      <c r="E1269" t="s">
        <v>1185</v>
      </c>
      <c r="F1269">
        <v>95993</v>
      </c>
      <c r="G1269" t="s">
        <v>1186</v>
      </c>
      <c r="H1269">
        <v>39.075693999999999</v>
      </c>
      <c r="I1269">
        <v>-121.70605999999999</v>
      </c>
      <c r="J1269">
        <v>1</v>
      </c>
      <c r="K1269">
        <v>1</v>
      </c>
      <c r="L1269">
        <v>0</v>
      </c>
      <c r="M1269">
        <v>0</v>
      </c>
      <c r="N1269" t="str">
        <f>VLOOKUP(O1269:O8300,'VLOOKUP Ranges'!$A$9:$B$12,2,TRUE)</f>
        <v>9-29</v>
      </c>
      <c r="O1269">
        <v>9</v>
      </c>
      <c r="P1269">
        <v>1</v>
      </c>
      <c r="Q1269" t="s">
        <v>45</v>
      </c>
      <c r="R1269" t="s">
        <v>45</v>
      </c>
      <c r="S1269" t="s">
        <v>44</v>
      </c>
      <c r="T1269" t="s">
        <v>44</v>
      </c>
      <c r="U1269" t="s">
        <v>44</v>
      </c>
      <c r="V1269" t="s">
        <v>44</v>
      </c>
      <c r="W1269" t="s">
        <v>44</v>
      </c>
      <c r="X1269">
        <v>0</v>
      </c>
      <c r="Y1269" t="str">
        <f>VLOOKUP(Z1269:Z8300,'VLOOKUP Ranges'!$A$2:$B$5,2,TRUE)</f>
        <v>35-70</v>
      </c>
      <c r="Z1269">
        <v>54.55</v>
      </c>
      <c r="AA1269">
        <v>494.05</v>
      </c>
      <c r="AB1269" t="s">
        <v>45</v>
      </c>
      <c r="AC1269">
        <v>1</v>
      </c>
      <c r="AD1269">
        <v>79</v>
      </c>
      <c r="AE1269">
        <v>4656</v>
      </c>
      <c r="AF1269" t="s">
        <v>106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1</v>
      </c>
      <c r="AM1269" t="b">
        <v>0</v>
      </c>
      <c r="AN1269">
        <v>54.894444444444403</v>
      </c>
      <c r="AO1269">
        <f t="shared" si="19"/>
        <v>55</v>
      </c>
      <c r="AP1269" t="b">
        <v>1</v>
      </c>
    </row>
    <row r="1270" spans="1:42" x14ac:dyDescent="0.25">
      <c r="A1270" t="s">
        <v>2994</v>
      </c>
      <c r="B1270">
        <v>1</v>
      </c>
      <c r="C1270" t="s">
        <v>40</v>
      </c>
      <c r="D1270" t="s">
        <v>41</v>
      </c>
      <c r="E1270" t="s">
        <v>1188</v>
      </c>
      <c r="F1270">
        <v>96007</v>
      </c>
      <c r="G1270" t="s">
        <v>1189</v>
      </c>
      <c r="H1270">
        <v>40.448632000000003</v>
      </c>
      <c r="I1270">
        <v>-122.306657</v>
      </c>
      <c r="J1270">
        <v>0</v>
      </c>
      <c r="K1270">
        <v>1</v>
      </c>
      <c r="L1270">
        <v>0</v>
      </c>
      <c r="M1270">
        <v>0</v>
      </c>
      <c r="N1270" t="str">
        <f>VLOOKUP(O1270:O8301,'VLOOKUP Ranges'!$A$9:$B$12,2,TRUE)</f>
        <v>29-55</v>
      </c>
      <c r="O1270">
        <v>37</v>
      </c>
      <c r="P1270">
        <v>1</v>
      </c>
      <c r="Q1270" t="s">
        <v>45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>
        <v>1</v>
      </c>
      <c r="Y1270" t="str">
        <f>VLOOKUP(Z1270:Z8301,'VLOOKUP Ranges'!$A$2:$B$5,2,TRUE)</f>
        <v>70-89</v>
      </c>
      <c r="Z1270">
        <v>76.25</v>
      </c>
      <c r="AA1270">
        <v>2841.55</v>
      </c>
      <c r="AB1270" t="s">
        <v>45</v>
      </c>
      <c r="AC1270">
        <v>1</v>
      </c>
      <c r="AD1270">
        <v>100</v>
      </c>
      <c r="AE1270">
        <v>5859</v>
      </c>
      <c r="AF1270" t="s">
        <v>139</v>
      </c>
      <c r="AG1270" t="b">
        <v>0</v>
      </c>
      <c r="AH1270" t="b">
        <v>0</v>
      </c>
      <c r="AI1270" t="b">
        <v>1</v>
      </c>
      <c r="AJ1270" t="b">
        <v>0</v>
      </c>
      <c r="AK1270" t="b">
        <v>0</v>
      </c>
      <c r="AL1270" t="b">
        <v>1</v>
      </c>
      <c r="AM1270" t="b">
        <v>0</v>
      </c>
      <c r="AN1270">
        <v>76.798648648648594</v>
      </c>
      <c r="AO1270">
        <f t="shared" si="19"/>
        <v>77</v>
      </c>
      <c r="AP1270" t="b">
        <v>0</v>
      </c>
    </row>
    <row r="1271" spans="1:42" x14ac:dyDescent="0.25">
      <c r="A1271" t="s">
        <v>2995</v>
      </c>
      <c r="B1271">
        <v>1</v>
      </c>
      <c r="C1271" t="s">
        <v>40</v>
      </c>
      <c r="D1271" t="s">
        <v>41</v>
      </c>
      <c r="E1271" t="s">
        <v>2996</v>
      </c>
      <c r="F1271">
        <v>96008</v>
      </c>
      <c r="G1271" t="s">
        <v>2997</v>
      </c>
      <c r="H1271">
        <v>40.722732999999998</v>
      </c>
      <c r="I1271">
        <v>-122.109666</v>
      </c>
      <c r="J1271">
        <v>0</v>
      </c>
      <c r="K1271">
        <v>0</v>
      </c>
      <c r="L1271">
        <v>0</v>
      </c>
      <c r="M1271">
        <v>0</v>
      </c>
      <c r="N1271" t="str">
        <f>VLOOKUP(O1271:O8302,'VLOOKUP Ranges'!$A$9:$B$12,2,TRUE)</f>
        <v>1-9</v>
      </c>
      <c r="O1271">
        <v>5</v>
      </c>
      <c r="P1271">
        <v>1</v>
      </c>
      <c r="Q1271" t="s">
        <v>45</v>
      </c>
      <c r="R1271" t="s">
        <v>44</v>
      </c>
      <c r="S1271" t="s">
        <v>44</v>
      </c>
      <c r="T1271" t="s">
        <v>44</v>
      </c>
      <c r="U1271" t="s">
        <v>44</v>
      </c>
      <c r="V1271" t="s">
        <v>45</v>
      </c>
      <c r="W1271" t="s">
        <v>45</v>
      </c>
      <c r="X1271">
        <v>1</v>
      </c>
      <c r="Y1271" t="str">
        <f>VLOOKUP(Z1271:Z8302,'VLOOKUP Ranges'!$A$2:$B$5,2,TRUE)</f>
        <v>89-118</v>
      </c>
      <c r="Z1271">
        <v>93.9</v>
      </c>
      <c r="AA1271">
        <v>486.85</v>
      </c>
      <c r="AB1271" t="s">
        <v>45</v>
      </c>
      <c r="AC1271">
        <v>1</v>
      </c>
      <c r="AD1271">
        <v>92</v>
      </c>
      <c r="AE1271">
        <v>5435</v>
      </c>
      <c r="AF1271" t="s">
        <v>139</v>
      </c>
      <c r="AG1271" t="b">
        <v>0</v>
      </c>
      <c r="AH1271" t="b">
        <v>0</v>
      </c>
      <c r="AI1271" t="b">
        <v>1</v>
      </c>
      <c r="AJ1271" t="b">
        <v>0</v>
      </c>
      <c r="AK1271" t="b">
        <v>0</v>
      </c>
      <c r="AL1271" t="b">
        <v>0</v>
      </c>
      <c r="AM1271" t="b">
        <v>1</v>
      </c>
      <c r="AN1271">
        <v>97.37</v>
      </c>
      <c r="AO1271">
        <f t="shared" si="19"/>
        <v>94</v>
      </c>
      <c r="AP1271" t="b">
        <v>0</v>
      </c>
    </row>
    <row r="1272" spans="1:42" x14ac:dyDescent="0.25">
      <c r="A1272" t="s">
        <v>2998</v>
      </c>
      <c r="B1272">
        <v>1</v>
      </c>
      <c r="C1272" t="s">
        <v>40</v>
      </c>
      <c r="D1272" t="s">
        <v>41</v>
      </c>
      <c r="E1272" t="s">
        <v>1191</v>
      </c>
      <c r="F1272">
        <v>96011</v>
      </c>
      <c r="G1272" t="s">
        <v>1192</v>
      </c>
      <c r="H1272">
        <v>41.096569000000002</v>
      </c>
      <c r="I1272">
        <v>-121.879082</v>
      </c>
      <c r="J1272">
        <v>0</v>
      </c>
      <c r="K1272">
        <v>1</v>
      </c>
      <c r="L1272">
        <v>0</v>
      </c>
      <c r="M1272">
        <v>0</v>
      </c>
      <c r="N1272" t="str">
        <f>VLOOKUP(O1272:O8303,'VLOOKUP Ranges'!$A$9:$B$12,2,TRUE)</f>
        <v>1-9</v>
      </c>
      <c r="O1272">
        <v>3</v>
      </c>
      <c r="P1272">
        <v>1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>
        <v>1</v>
      </c>
      <c r="Y1272" t="str">
        <f>VLOOKUP(Z1272:Z8303,'VLOOKUP Ranges'!$A$2:$B$5,2,TRUE)</f>
        <v>70-89</v>
      </c>
      <c r="Z1272">
        <v>70.400000000000006</v>
      </c>
      <c r="AA1272">
        <v>204.7</v>
      </c>
      <c r="AB1272" t="s">
        <v>45</v>
      </c>
      <c r="AC1272">
        <v>1</v>
      </c>
      <c r="AD1272">
        <v>67</v>
      </c>
      <c r="AE1272">
        <v>2491</v>
      </c>
      <c r="AF1272" t="s">
        <v>139</v>
      </c>
      <c r="AG1272" t="b">
        <v>0</v>
      </c>
      <c r="AH1272" t="b">
        <v>0</v>
      </c>
      <c r="AI1272" t="b">
        <v>1</v>
      </c>
      <c r="AJ1272" t="b">
        <v>0</v>
      </c>
      <c r="AK1272" t="b">
        <v>0</v>
      </c>
      <c r="AL1272" t="b">
        <v>1</v>
      </c>
      <c r="AM1272" t="b">
        <v>0</v>
      </c>
      <c r="AN1272">
        <v>68.233333333333306</v>
      </c>
      <c r="AO1272">
        <f t="shared" si="19"/>
        <v>71</v>
      </c>
      <c r="AP1272" t="b">
        <v>0</v>
      </c>
    </row>
    <row r="1273" spans="1:42" x14ac:dyDescent="0.25">
      <c r="A1273" t="s">
        <v>2999</v>
      </c>
      <c r="B1273">
        <v>1</v>
      </c>
      <c r="C1273" t="s">
        <v>40</v>
      </c>
      <c r="D1273" t="s">
        <v>41</v>
      </c>
      <c r="E1273" t="s">
        <v>3000</v>
      </c>
      <c r="F1273">
        <v>96017</v>
      </c>
      <c r="G1273" t="s">
        <v>3001</v>
      </c>
      <c r="H1273">
        <v>41.121108</v>
      </c>
      <c r="I1273">
        <v>-122.336613</v>
      </c>
      <c r="J1273">
        <v>0</v>
      </c>
      <c r="K1273">
        <v>0</v>
      </c>
      <c r="L1273">
        <v>1</v>
      </c>
      <c r="M1273">
        <v>0</v>
      </c>
      <c r="N1273" t="str">
        <f>VLOOKUP(O1273:O8304,'VLOOKUP Ranges'!$A$9:$B$12,2,TRUE)</f>
        <v>29-55</v>
      </c>
      <c r="O1273">
        <v>31</v>
      </c>
      <c r="P1273">
        <v>1</v>
      </c>
      <c r="Q1273" t="s">
        <v>45</v>
      </c>
      <c r="R1273" t="s">
        <v>44</v>
      </c>
      <c r="S1273" t="s">
        <v>45</v>
      </c>
      <c r="T1273" t="s">
        <v>44</v>
      </c>
      <c r="U1273" t="s">
        <v>44</v>
      </c>
      <c r="V1273" t="s">
        <v>44</v>
      </c>
      <c r="W1273" t="s">
        <v>45</v>
      </c>
      <c r="X1273">
        <v>1</v>
      </c>
      <c r="Y1273" t="str">
        <f>VLOOKUP(Z1273:Z8304,'VLOOKUP Ranges'!$A$2:$B$5,2,TRUE)</f>
        <v>89-118</v>
      </c>
      <c r="Z1273">
        <v>91.15</v>
      </c>
      <c r="AA1273">
        <v>2995.45</v>
      </c>
      <c r="AB1273" t="s">
        <v>45</v>
      </c>
      <c r="AC1273">
        <v>1</v>
      </c>
      <c r="AD1273">
        <v>83</v>
      </c>
      <c r="AE1273">
        <v>5219</v>
      </c>
      <c r="AF1273" t="s">
        <v>149</v>
      </c>
      <c r="AG1273" t="b">
        <v>0</v>
      </c>
      <c r="AH1273" t="b">
        <v>0</v>
      </c>
      <c r="AI1273" t="b">
        <v>1</v>
      </c>
      <c r="AJ1273" t="b">
        <v>0</v>
      </c>
      <c r="AK1273" t="b">
        <v>0</v>
      </c>
      <c r="AL1273" t="b">
        <v>1</v>
      </c>
      <c r="AM1273" t="b">
        <v>0</v>
      </c>
      <c r="AN1273">
        <v>96.627419354838693</v>
      </c>
      <c r="AO1273">
        <f t="shared" si="19"/>
        <v>92</v>
      </c>
      <c r="AP1273" t="b">
        <v>0</v>
      </c>
    </row>
    <row r="1274" spans="1:42" x14ac:dyDescent="0.25">
      <c r="A1274" t="s">
        <v>3002</v>
      </c>
      <c r="B1274">
        <v>1</v>
      </c>
      <c r="C1274" t="s">
        <v>40</v>
      </c>
      <c r="D1274" t="s">
        <v>41</v>
      </c>
      <c r="E1274" t="s">
        <v>1203</v>
      </c>
      <c r="F1274">
        <v>96024</v>
      </c>
      <c r="G1274" t="s">
        <v>1204</v>
      </c>
      <c r="H1274">
        <v>40.586587999999999</v>
      </c>
      <c r="I1274">
        <v>-122.903677</v>
      </c>
      <c r="J1274">
        <v>0</v>
      </c>
      <c r="K1274">
        <v>0</v>
      </c>
      <c r="L1274">
        <v>0</v>
      </c>
      <c r="M1274">
        <v>0</v>
      </c>
      <c r="N1274" t="str">
        <f>VLOOKUP(O1274:O8305,'VLOOKUP Ranges'!$A$9:$B$12,2,TRUE)</f>
        <v>1-9</v>
      </c>
      <c r="O1274">
        <v>2</v>
      </c>
      <c r="P1274">
        <v>1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>
        <v>1</v>
      </c>
      <c r="Y1274" t="str">
        <f>VLOOKUP(Z1274:Z8305,'VLOOKUP Ranges'!$A$2:$B$5,2,TRUE)</f>
        <v>70-89</v>
      </c>
      <c r="Z1274">
        <v>70.95</v>
      </c>
      <c r="AA1274">
        <v>137.94999999999999</v>
      </c>
      <c r="AB1274" t="s">
        <v>45</v>
      </c>
      <c r="AC1274">
        <v>1</v>
      </c>
      <c r="AD1274">
        <v>94</v>
      </c>
      <c r="AE1274">
        <v>5390</v>
      </c>
      <c r="AF1274" t="s">
        <v>153</v>
      </c>
      <c r="AG1274" t="b">
        <v>0</v>
      </c>
      <c r="AH1274" t="b">
        <v>0</v>
      </c>
      <c r="AI1274" t="b">
        <v>1</v>
      </c>
      <c r="AJ1274" t="b">
        <v>0</v>
      </c>
      <c r="AK1274" t="b">
        <v>0</v>
      </c>
      <c r="AL1274" t="b">
        <v>1</v>
      </c>
      <c r="AM1274" t="b">
        <v>0</v>
      </c>
      <c r="AN1274">
        <v>68.974999999999994</v>
      </c>
      <c r="AO1274">
        <f t="shared" si="19"/>
        <v>71</v>
      </c>
      <c r="AP1274" t="b">
        <v>0</v>
      </c>
    </row>
    <row r="1275" spans="1:42" x14ac:dyDescent="0.25">
      <c r="A1275" t="s">
        <v>3003</v>
      </c>
      <c r="B1275">
        <v>1</v>
      </c>
      <c r="C1275" t="s">
        <v>40</v>
      </c>
      <c r="D1275" t="s">
        <v>41</v>
      </c>
      <c r="E1275" t="s">
        <v>1209</v>
      </c>
      <c r="F1275">
        <v>96032</v>
      </c>
      <c r="G1275" t="s">
        <v>1210</v>
      </c>
      <c r="H1275">
        <v>41.5837</v>
      </c>
      <c r="I1275">
        <v>-122.93592200000001</v>
      </c>
      <c r="J1275">
        <v>0</v>
      </c>
      <c r="K1275">
        <v>0</v>
      </c>
      <c r="L1275">
        <v>1</v>
      </c>
      <c r="M1275">
        <v>0</v>
      </c>
      <c r="N1275" t="str">
        <f>VLOOKUP(O1275:O8306,'VLOOKUP Ranges'!$A$9:$B$12,2,TRUE)</f>
        <v>29-55</v>
      </c>
      <c r="O1275">
        <v>37</v>
      </c>
      <c r="P1275">
        <v>1</v>
      </c>
      <c r="Q1275" t="s">
        <v>45</v>
      </c>
      <c r="R1275" t="s">
        <v>44</v>
      </c>
      <c r="S1275" t="s">
        <v>44</v>
      </c>
      <c r="T1275" t="s">
        <v>45</v>
      </c>
      <c r="U1275" t="s">
        <v>44</v>
      </c>
      <c r="V1275" t="s">
        <v>45</v>
      </c>
      <c r="W1275" t="s">
        <v>45</v>
      </c>
      <c r="X1275">
        <v>1</v>
      </c>
      <c r="Y1275" t="str">
        <f>VLOOKUP(Z1275:Z8306,'VLOOKUP Ranges'!$A$2:$B$5,2,TRUE)</f>
        <v>89-118</v>
      </c>
      <c r="Z1275">
        <v>99.5</v>
      </c>
      <c r="AA1275">
        <v>3762</v>
      </c>
      <c r="AB1275" t="s">
        <v>45</v>
      </c>
      <c r="AC1275">
        <v>1</v>
      </c>
      <c r="AD1275">
        <v>92</v>
      </c>
      <c r="AE1275">
        <v>4233</v>
      </c>
      <c r="AF1275" t="s">
        <v>56</v>
      </c>
      <c r="AG1275" t="b">
        <v>0</v>
      </c>
      <c r="AH1275" t="b">
        <v>0</v>
      </c>
      <c r="AI1275" t="b">
        <v>1</v>
      </c>
      <c r="AJ1275" t="b">
        <v>0</v>
      </c>
      <c r="AK1275" t="b">
        <v>0</v>
      </c>
      <c r="AL1275" t="b">
        <v>1</v>
      </c>
      <c r="AM1275" t="b">
        <v>0</v>
      </c>
      <c r="AN1275">
        <v>101.675675675675</v>
      </c>
      <c r="AO1275">
        <f t="shared" si="19"/>
        <v>100</v>
      </c>
      <c r="AP1275" t="b">
        <v>0</v>
      </c>
    </row>
    <row r="1276" spans="1:42" x14ac:dyDescent="0.25">
      <c r="A1276" t="s">
        <v>3004</v>
      </c>
      <c r="B1276">
        <v>1</v>
      </c>
      <c r="C1276" t="s">
        <v>40</v>
      </c>
      <c r="D1276" t="s">
        <v>41</v>
      </c>
      <c r="E1276" t="s">
        <v>3005</v>
      </c>
      <c r="F1276">
        <v>96039</v>
      </c>
      <c r="G1276" t="s">
        <v>3006</v>
      </c>
      <c r="H1276">
        <v>41.831901000000002</v>
      </c>
      <c r="I1276">
        <v>-123.487478</v>
      </c>
      <c r="J1276">
        <v>0</v>
      </c>
      <c r="K1276">
        <v>0</v>
      </c>
      <c r="L1276">
        <v>0</v>
      </c>
      <c r="M1276">
        <v>0</v>
      </c>
      <c r="N1276" t="str">
        <f>VLOOKUP(O1276:O8307,'VLOOKUP Ranges'!$A$9:$B$12,2,TRUE)</f>
        <v>29-55</v>
      </c>
      <c r="O1276">
        <v>38</v>
      </c>
      <c r="P1276">
        <v>1</v>
      </c>
      <c r="Q1276" t="s">
        <v>44</v>
      </c>
      <c r="R1276" t="s">
        <v>45</v>
      </c>
      <c r="S1276" t="s">
        <v>45</v>
      </c>
      <c r="T1276" t="s">
        <v>45</v>
      </c>
      <c r="U1276" t="s">
        <v>44</v>
      </c>
      <c r="V1276" t="s">
        <v>44</v>
      </c>
      <c r="W1276" t="s">
        <v>44</v>
      </c>
      <c r="X1276">
        <v>1</v>
      </c>
      <c r="Y1276" t="str">
        <f>VLOOKUP(Z1276:Z8307,'VLOOKUP Ranges'!$A$2:$B$5,2,TRUE)</f>
        <v>70-89</v>
      </c>
      <c r="Z1276">
        <v>83.9</v>
      </c>
      <c r="AA1276">
        <v>3233.6</v>
      </c>
      <c r="AB1276" t="s">
        <v>45</v>
      </c>
      <c r="AC1276">
        <v>1</v>
      </c>
      <c r="AD1276">
        <v>82</v>
      </c>
      <c r="AE1276">
        <v>2157</v>
      </c>
      <c r="AF1276" t="s">
        <v>59</v>
      </c>
      <c r="AG1276" t="b">
        <v>0</v>
      </c>
      <c r="AH1276" t="b">
        <v>0</v>
      </c>
      <c r="AI1276" t="b">
        <v>1</v>
      </c>
      <c r="AJ1276" t="b">
        <v>0</v>
      </c>
      <c r="AK1276" t="b">
        <v>1</v>
      </c>
      <c r="AL1276" t="b">
        <v>0</v>
      </c>
      <c r="AM1276" t="b">
        <v>0</v>
      </c>
      <c r="AN1276">
        <v>85.094736842105206</v>
      </c>
      <c r="AO1276">
        <f t="shared" si="19"/>
        <v>84</v>
      </c>
      <c r="AP1276" t="b">
        <v>1</v>
      </c>
    </row>
    <row r="1277" spans="1:42" x14ac:dyDescent="0.25">
      <c r="A1277" t="s">
        <v>3007</v>
      </c>
      <c r="B1277">
        <v>1</v>
      </c>
      <c r="C1277" t="s">
        <v>40</v>
      </c>
      <c r="D1277" t="s">
        <v>41</v>
      </c>
      <c r="E1277" t="s">
        <v>3008</v>
      </c>
      <c r="F1277">
        <v>96040</v>
      </c>
      <c r="G1277" t="s">
        <v>3009</v>
      </c>
      <c r="H1277">
        <v>40.789799000000002</v>
      </c>
      <c r="I1277">
        <v>-121.474529</v>
      </c>
      <c r="J1277">
        <v>0</v>
      </c>
      <c r="K1277">
        <v>1</v>
      </c>
      <c r="L1277">
        <v>1</v>
      </c>
      <c r="M1277">
        <v>0</v>
      </c>
      <c r="N1277" t="str">
        <f>VLOOKUP(O1277:O8308,'VLOOKUP Ranges'!$A$9:$B$12,2,TRUE)</f>
        <v>29-55</v>
      </c>
      <c r="O1277">
        <v>48</v>
      </c>
      <c r="P1277">
        <v>1</v>
      </c>
      <c r="Q1277" t="s">
        <v>45</v>
      </c>
      <c r="R1277" t="s">
        <v>45</v>
      </c>
      <c r="S1277" t="s">
        <v>45</v>
      </c>
      <c r="T1277" t="s">
        <v>45</v>
      </c>
      <c r="U1277" t="s">
        <v>45</v>
      </c>
      <c r="V1277" t="s">
        <v>45</v>
      </c>
      <c r="W1277" t="s">
        <v>45</v>
      </c>
      <c r="X1277">
        <v>0</v>
      </c>
      <c r="Y1277" t="str">
        <f>VLOOKUP(Z1277:Z8308,'VLOOKUP Ranges'!$A$2:$B$5,2,TRUE)</f>
        <v>89-118</v>
      </c>
      <c r="Z1277">
        <v>117.45</v>
      </c>
      <c r="AA1277">
        <v>5438.9</v>
      </c>
      <c r="AB1277" t="s">
        <v>45</v>
      </c>
      <c r="AC1277">
        <v>1</v>
      </c>
      <c r="AD1277">
        <v>67</v>
      </c>
      <c r="AE1277">
        <v>5915</v>
      </c>
      <c r="AF1277" t="s">
        <v>63</v>
      </c>
      <c r="AG1277" t="b">
        <v>0</v>
      </c>
      <c r="AH1277" t="b">
        <v>0</v>
      </c>
      <c r="AI1277" t="b">
        <v>1</v>
      </c>
      <c r="AJ1277" t="b">
        <v>0</v>
      </c>
      <c r="AK1277" t="b">
        <v>0</v>
      </c>
      <c r="AL1277" t="b">
        <v>1</v>
      </c>
      <c r="AM1277" t="b">
        <v>0</v>
      </c>
      <c r="AN1277">
        <v>113.310416666666</v>
      </c>
      <c r="AO1277">
        <f t="shared" si="19"/>
        <v>118</v>
      </c>
      <c r="AP1277" t="b">
        <v>1</v>
      </c>
    </row>
    <row r="1278" spans="1:42" x14ac:dyDescent="0.25">
      <c r="A1278" t="s">
        <v>3010</v>
      </c>
      <c r="B1278">
        <v>1</v>
      </c>
      <c r="C1278" t="s">
        <v>40</v>
      </c>
      <c r="D1278" t="s">
        <v>41</v>
      </c>
      <c r="E1278" t="s">
        <v>1212</v>
      </c>
      <c r="F1278">
        <v>96041</v>
      </c>
      <c r="G1278" t="s">
        <v>1213</v>
      </c>
      <c r="H1278">
        <v>40.547857</v>
      </c>
      <c r="I1278">
        <v>-123.187265</v>
      </c>
      <c r="J1278">
        <v>1</v>
      </c>
      <c r="K1278">
        <v>0</v>
      </c>
      <c r="L1278">
        <v>0</v>
      </c>
      <c r="M1278">
        <v>0</v>
      </c>
      <c r="N1278" t="str">
        <f>VLOOKUP(O1278:O8309,'VLOOKUP Ranges'!$A$9:$B$12,2,TRUE)</f>
        <v>9-29</v>
      </c>
      <c r="O1278">
        <v>10</v>
      </c>
      <c r="P1278">
        <v>1</v>
      </c>
      <c r="Q1278" t="s">
        <v>44</v>
      </c>
      <c r="R1278" t="s">
        <v>45</v>
      </c>
      <c r="S1278" t="s">
        <v>45</v>
      </c>
      <c r="T1278" t="s">
        <v>45</v>
      </c>
      <c r="U1278" t="s">
        <v>44</v>
      </c>
      <c r="V1278" t="s">
        <v>45</v>
      </c>
      <c r="W1278" t="s">
        <v>45</v>
      </c>
      <c r="X1278">
        <v>1</v>
      </c>
      <c r="Y1278" t="str">
        <f>VLOOKUP(Z1278:Z8309,'VLOOKUP Ranges'!$A$2:$B$5,2,TRUE)</f>
        <v>89-118</v>
      </c>
      <c r="Z1278">
        <v>104.4</v>
      </c>
      <c r="AA1278">
        <v>1081.45</v>
      </c>
      <c r="AB1278" t="s">
        <v>45</v>
      </c>
      <c r="AC1278">
        <v>1</v>
      </c>
      <c r="AD1278">
        <v>84</v>
      </c>
      <c r="AE1278">
        <v>5035</v>
      </c>
      <c r="AF1278" t="s">
        <v>46</v>
      </c>
      <c r="AG1278" t="b">
        <v>0</v>
      </c>
      <c r="AH1278" t="b">
        <v>0</v>
      </c>
      <c r="AI1278" t="b">
        <v>1</v>
      </c>
      <c r="AJ1278" t="b">
        <v>0</v>
      </c>
      <c r="AK1278" t="b">
        <v>0</v>
      </c>
      <c r="AL1278" t="b">
        <v>1</v>
      </c>
      <c r="AM1278" t="b">
        <v>0</v>
      </c>
      <c r="AN1278">
        <v>108.145</v>
      </c>
      <c r="AO1278">
        <f t="shared" si="19"/>
        <v>105</v>
      </c>
      <c r="AP1278" t="b">
        <v>1</v>
      </c>
    </row>
    <row r="1279" spans="1:42" x14ac:dyDescent="0.25">
      <c r="A1279" t="s">
        <v>3011</v>
      </c>
      <c r="B1279">
        <v>1</v>
      </c>
      <c r="C1279" t="s">
        <v>40</v>
      </c>
      <c r="D1279" t="s">
        <v>41</v>
      </c>
      <c r="E1279" t="s">
        <v>1224</v>
      </c>
      <c r="F1279">
        <v>96052</v>
      </c>
      <c r="G1279" t="s">
        <v>1225</v>
      </c>
      <c r="H1279">
        <v>40.704293</v>
      </c>
      <c r="I1279">
        <v>-122.803899</v>
      </c>
      <c r="J1279">
        <v>1</v>
      </c>
      <c r="K1279">
        <v>1</v>
      </c>
      <c r="L1279">
        <v>0</v>
      </c>
      <c r="M1279">
        <v>0</v>
      </c>
      <c r="N1279" t="str">
        <f>VLOOKUP(O1279:O8310,'VLOOKUP Ranges'!$A$9:$B$12,2,TRUE)</f>
        <v>1-9</v>
      </c>
      <c r="O1279">
        <v>8</v>
      </c>
      <c r="P1279">
        <v>0</v>
      </c>
      <c r="Q1279" t="s">
        <v>62</v>
      </c>
      <c r="R1279" t="s">
        <v>44</v>
      </c>
      <c r="S1279" t="s">
        <v>44</v>
      </c>
      <c r="T1279" t="s">
        <v>45</v>
      </c>
      <c r="U1279" t="s">
        <v>44</v>
      </c>
      <c r="V1279" t="s">
        <v>44</v>
      </c>
      <c r="W1279" t="s">
        <v>44</v>
      </c>
      <c r="X1279">
        <v>1</v>
      </c>
      <c r="Y1279" t="str">
        <f>VLOOKUP(Z1279:Z8310,'VLOOKUP Ranges'!$A$2:$B$5,2,TRUE)</f>
        <v>18-35</v>
      </c>
      <c r="Z1279">
        <v>29.4</v>
      </c>
      <c r="AA1279">
        <v>221.9</v>
      </c>
      <c r="AB1279" t="s">
        <v>45</v>
      </c>
      <c r="AC1279">
        <v>1</v>
      </c>
      <c r="AD1279">
        <v>85</v>
      </c>
      <c r="AE1279">
        <v>5971</v>
      </c>
      <c r="AF1279" t="s">
        <v>56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1</v>
      </c>
      <c r="AM1279" t="b">
        <v>0</v>
      </c>
      <c r="AN1279">
        <v>27.737500000000001</v>
      </c>
      <c r="AO1279">
        <f t="shared" si="19"/>
        <v>30</v>
      </c>
      <c r="AP1279" t="b">
        <v>0</v>
      </c>
    </row>
    <row r="1280" spans="1:42" x14ac:dyDescent="0.25">
      <c r="A1280" t="s">
        <v>3012</v>
      </c>
      <c r="B1280">
        <v>1</v>
      </c>
      <c r="C1280" t="s">
        <v>40</v>
      </c>
      <c r="D1280" t="s">
        <v>41</v>
      </c>
      <c r="E1280" t="s">
        <v>2192</v>
      </c>
      <c r="F1280">
        <v>96064</v>
      </c>
      <c r="G1280" t="s">
        <v>2193</v>
      </c>
      <c r="H1280">
        <v>41.759864</v>
      </c>
      <c r="I1280">
        <v>-122.379175</v>
      </c>
      <c r="J1280">
        <v>1</v>
      </c>
      <c r="K1280">
        <v>0</v>
      </c>
      <c r="L1280">
        <v>0</v>
      </c>
      <c r="M1280">
        <v>0</v>
      </c>
      <c r="N1280" t="str">
        <f>VLOOKUP(O1280:O8311,'VLOOKUP Ranges'!$A$9:$B$12,2,TRUE)</f>
        <v>1-9</v>
      </c>
      <c r="O1280">
        <v>2</v>
      </c>
      <c r="P1280">
        <v>1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>
        <v>0</v>
      </c>
      <c r="Y1280" t="str">
        <f>VLOOKUP(Z1280:Z8311,'VLOOKUP Ranges'!$A$2:$B$5,2,TRUE)</f>
        <v>35-70</v>
      </c>
      <c r="Z1280">
        <v>44.65</v>
      </c>
      <c r="AA1280">
        <v>74.900000000000006</v>
      </c>
      <c r="AB1280" t="s">
        <v>45</v>
      </c>
      <c r="AC1280">
        <v>1</v>
      </c>
      <c r="AD1280">
        <v>99</v>
      </c>
      <c r="AE1280">
        <v>4655</v>
      </c>
      <c r="AF1280" t="s">
        <v>56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1</v>
      </c>
      <c r="AN1280">
        <v>37.450000000000003</v>
      </c>
      <c r="AO1280">
        <f t="shared" si="19"/>
        <v>45</v>
      </c>
      <c r="AP1280" t="b">
        <v>0</v>
      </c>
    </row>
    <row r="1281" spans="1:42" x14ac:dyDescent="0.25">
      <c r="A1281" t="s">
        <v>3013</v>
      </c>
      <c r="B1281">
        <v>1</v>
      </c>
      <c r="C1281" t="s">
        <v>40</v>
      </c>
      <c r="D1281" t="s">
        <v>41</v>
      </c>
      <c r="E1281" t="s">
        <v>2198</v>
      </c>
      <c r="F1281">
        <v>96071</v>
      </c>
      <c r="G1281" t="s">
        <v>2199</v>
      </c>
      <c r="H1281">
        <v>40.656286999999999</v>
      </c>
      <c r="I1281">
        <v>-121.42896500000001</v>
      </c>
      <c r="J1281">
        <v>0</v>
      </c>
      <c r="K1281">
        <v>0</v>
      </c>
      <c r="L1281">
        <v>0</v>
      </c>
      <c r="M1281">
        <v>0</v>
      </c>
      <c r="N1281" t="str">
        <f>VLOOKUP(O1281:O8312,'VLOOKUP Ranges'!$A$9:$B$12,2,TRUE)</f>
        <v>1-9</v>
      </c>
      <c r="O1281">
        <v>3</v>
      </c>
      <c r="P1281">
        <v>0</v>
      </c>
      <c r="Q1281" t="s">
        <v>62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>
        <v>0</v>
      </c>
      <c r="Y1281" t="str">
        <f>VLOOKUP(Z1281:Z8312,'VLOOKUP Ranges'!$A$2:$B$5,2,TRUE)</f>
        <v>18-35</v>
      </c>
      <c r="Z1281">
        <v>25.25</v>
      </c>
      <c r="AA1281">
        <v>58.9</v>
      </c>
      <c r="AB1281" t="s">
        <v>45</v>
      </c>
      <c r="AC1281">
        <v>1</v>
      </c>
      <c r="AD1281">
        <v>76</v>
      </c>
      <c r="AE1281">
        <v>2088</v>
      </c>
      <c r="AF1281" t="s">
        <v>59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1</v>
      </c>
      <c r="AM1281" t="b">
        <v>0</v>
      </c>
      <c r="AN1281">
        <v>19.633333333333301</v>
      </c>
      <c r="AO1281">
        <f t="shared" si="19"/>
        <v>26</v>
      </c>
      <c r="AP1281" t="b">
        <v>0</v>
      </c>
    </row>
    <row r="1282" spans="1:42" x14ac:dyDescent="0.25">
      <c r="A1282" t="s">
        <v>3014</v>
      </c>
      <c r="B1282">
        <v>1</v>
      </c>
      <c r="C1282" t="s">
        <v>40</v>
      </c>
      <c r="D1282" t="s">
        <v>41</v>
      </c>
      <c r="E1282" t="s">
        <v>1230</v>
      </c>
      <c r="F1282">
        <v>96073</v>
      </c>
      <c r="G1282" t="s">
        <v>1231</v>
      </c>
      <c r="H1282">
        <v>40.582399000000002</v>
      </c>
      <c r="I1282">
        <v>-122.19551199999999</v>
      </c>
      <c r="J1282">
        <v>0</v>
      </c>
      <c r="K1282">
        <v>0</v>
      </c>
      <c r="L1282">
        <v>0</v>
      </c>
      <c r="M1282">
        <v>0</v>
      </c>
      <c r="N1282" t="str">
        <f>VLOOKUP(O1282:O8313,'VLOOKUP Ranges'!$A$9:$B$12,2,TRUE)</f>
        <v>1-9</v>
      </c>
      <c r="O1282">
        <v>4</v>
      </c>
      <c r="P1282">
        <v>1</v>
      </c>
      <c r="Q1282" t="s">
        <v>45</v>
      </c>
      <c r="R1282" t="s">
        <v>44</v>
      </c>
      <c r="S1282" t="s">
        <v>45</v>
      </c>
      <c r="T1282" t="s">
        <v>45</v>
      </c>
      <c r="U1282" t="s">
        <v>44</v>
      </c>
      <c r="V1282" t="s">
        <v>44</v>
      </c>
      <c r="W1282" t="s">
        <v>44</v>
      </c>
      <c r="X1282">
        <v>0</v>
      </c>
      <c r="Y1282" t="str">
        <f>VLOOKUP(Z1282:Z8313,'VLOOKUP Ranges'!$A$2:$B$5,2,TRUE)</f>
        <v>70-89</v>
      </c>
      <c r="Z1282">
        <v>84.05</v>
      </c>
      <c r="AA1282">
        <v>333.55</v>
      </c>
      <c r="AB1282" t="s">
        <v>45</v>
      </c>
      <c r="AC1282">
        <v>1</v>
      </c>
      <c r="AD1282">
        <v>95</v>
      </c>
      <c r="AE1282">
        <v>5552</v>
      </c>
      <c r="AF1282" t="s">
        <v>59</v>
      </c>
      <c r="AG1282" t="b">
        <v>0</v>
      </c>
      <c r="AH1282" t="b">
        <v>0</v>
      </c>
      <c r="AI1282" t="b">
        <v>1</v>
      </c>
      <c r="AJ1282" t="b">
        <v>0</v>
      </c>
      <c r="AK1282" t="b">
        <v>0</v>
      </c>
      <c r="AL1282" t="b">
        <v>0</v>
      </c>
      <c r="AM1282" t="b">
        <v>0</v>
      </c>
      <c r="AN1282">
        <v>83.387500000000003</v>
      </c>
      <c r="AO1282">
        <f t="shared" si="19"/>
        <v>85</v>
      </c>
      <c r="AP1282" t="b">
        <v>0</v>
      </c>
    </row>
    <row r="1283" spans="1:42" x14ac:dyDescent="0.25">
      <c r="A1283" t="s">
        <v>3015</v>
      </c>
      <c r="B1283">
        <v>1</v>
      </c>
      <c r="C1283" t="s">
        <v>40</v>
      </c>
      <c r="D1283" t="s">
        <v>41</v>
      </c>
      <c r="E1283" t="s">
        <v>2201</v>
      </c>
      <c r="F1283">
        <v>96074</v>
      </c>
      <c r="G1283" t="s">
        <v>2202</v>
      </c>
      <c r="H1283">
        <v>39.884394999999998</v>
      </c>
      <c r="I1283">
        <v>-122.587513</v>
      </c>
      <c r="J1283">
        <v>1</v>
      </c>
      <c r="K1283">
        <v>1</v>
      </c>
      <c r="L1283">
        <v>1</v>
      </c>
      <c r="M1283">
        <v>0</v>
      </c>
      <c r="N1283" t="str">
        <f>VLOOKUP(O1283:O8314,'VLOOKUP Ranges'!$A$9:$B$12,2,TRUE)</f>
        <v>29-55</v>
      </c>
      <c r="O1283">
        <v>37</v>
      </c>
      <c r="P1283">
        <v>1</v>
      </c>
      <c r="Q1283" t="s">
        <v>45</v>
      </c>
      <c r="R1283" t="s">
        <v>44</v>
      </c>
      <c r="S1283" t="s">
        <v>44</v>
      </c>
      <c r="T1283" t="s">
        <v>44</v>
      </c>
      <c r="U1283" t="s">
        <v>44</v>
      </c>
      <c r="V1283" t="s">
        <v>45</v>
      </c>
      <c r="W1283" t="s">
        <v>44</v>
      </c>
      <c r="X1283">
        <v>1</v>
      </c>
      <c r="Y1283" t="str">
        <f>VLOOKUP(Z1283:Z8314,'VLOOKUP Ranges'!$A$2:$B$5,2,TRUE)</f>
        <v>70-89</v>
      </c>
      <c r="Z1283">
        <v>85.7</v>
      </c>
      <c r="AA1283">
        <v>3171.15</v>
      </c>
      <c r="AB1283" t="s">
        <v>45</v>
      </c>
      <c r="AC1283">
        <v>1</v>
      </c>
      <c r="AD1283">
        <v>86</v>
      </c>
      <c r="AE1283">
        <v>4712</v>
      </c>
      <c r="AF1283" t="s">
        <v>59</v>
      </c>
      <c r="AG1283" t="b">
        <v>0</v>
      </c>
      <c r="AH1283" t="b">
        <v>0</v>
      </c>
      <c r="AI1283" t="b">
        <v>1</v>
      </c>
      <c r="AJ1283" t="b">
        <v>0</v>
      </c>
      <c r="AK1283" t="b">
        <v>0</v>
      </c>
      <c r="AL1283" t="b">
        <v>1</v>
      </c>
      <c r="AM1283" t="b">
        <v>0</v>
      </c>
      <c r="AN1283">
        <v>85.706756756756704</v>
      </c>
      <c r="AO1283">
        <f t="shared" ref="AO1283:AO1346" si="20">ROUNDUP(Z1283, 0)</f>
        <v>86</v>
      </c>
      <c r="AP1283" t="b">
        <v>0</v>
      </c>
    </row>
    <row r="1284" spans="1:42" x14ac:dyDescent="0.25">
      <c r="A1284" t="s">
        <v>3016</v>
      </c>
      <c r="B1284">
        <v>1</v>
      </c>
      <c r="C1284" t="s">
        <v>40</v>
      </c>
      <c r="D1284" t="s">
        <v>41</v>
      </c>
      <c r="E1284" t="s">
        <v>3017</v>
      </c>
      <c r="F1284">
        <v>96075</v>
      </c>
      <c r="G1284" t="s">
        <v>3018</v>
      </c>
      <c r="H1284">
        <v>40.343212999999999</v>
      </c>
      <c r="I1284">
        <v>-121.81541199999999</v>
      </c>
      <c r="J1284">
        <v>0</v>
      </c>
      <c r="K1284">
        <v>0</v>
      </c>
      <c r="L1284">
        <v>0</v>
      </c>
      <c r="M1284">
        <v>0</v>
      </c>
      <c r="N1284" t="str">
        <f>VLOOKUP(O1284:O8315,'VLOOKUP Ranges'!$A$9:$B$12,2,TRUE)</f>
        <v>1-9</v>
      </c>
      <c r="O1284">
        <v>1</v>
      </c>
      <c r="P1284">
        <v>1</v>
      </c>
      <c r="Q1284" t="s">
        <v>44</v>
      </c>
      <c r="R1284" t="s">
        <v>44</v>
      </c>
      <c r="S1284" t="s">
        <v>45</v>
      </c>
      <c r="T1284" t="s">
        <v>44</v>
      </c>
      <c r="U1284" t="s">
        <v>44</v>
      </c>
      <c r="V1284" t="s">
        <v>44</v>
      </c>
      <c r="W1284" t="s">
        <v>44</v>
      </c>
      <c r="X1284">
        <v>1</v>
      </c>
      <c r="Y1284" t="str">
        <f>VLOOKUP(Z1284:Z8315,'VLOOKUP Ranges'!$A$2:$B$5,2,TRUE)</f>
        <v>70-89</v>
      </c>
      <c r="Z1284">
        <v>74.7</v>
      </c>
      <c r="AA1284">
        <v>74.7</v>
      </c>
      <c r="AB1284" t="s">
        <v>45</v>
      </c>
      <c r="AC1284">
        <v>1</v>
      </c>
      <c r="AD1284">
        <v>75</v>
      </c>
      <c r="AE1284">
        <v>4692</v>
      </c>
      <c r="AF1284" t="s">
        <v>63</v>
      </c>
      <c r="AG1284" t="b">
        <v>0</v>
      </c>
      <c r="AH1284" t="b">
        <v>0</v>
      </c>
      <c r="AI1284" t="b">
        <v>1</v>
      </c>
      <c r="AJ1284" t="b">
        <v>0</v>
      </c>
      <c r="AK1284" t="b">
        <v>0</v>
      </c>
      <c r="AL1284" t="b">
        <v>1</v>
      </c>
      <c r="AM1284" t="b">
        <v>0</v>
      </c>
      <c r="AN1284">
        <v>74.7</v>
      </c>
      <c r="AO1284">
        <f t="shared" si="20"/>
        <v>75</v>
      </c>
      <c r="AP1284" t="b">
        <v>0</v>
      </c>
    </row>
    <row r="1285" spans="1:42" x14ac:dyDescent="0.25">
      <c r="A1285" t="s">
        <v>3019</v>
      </c>
      <c r="B1285">
        <v>1</v>
      </c>
      <c r="C1285" t="s">
        <v>40</v>
      </c>
      <c r="D1285" t="s">
        <v>41</v>
      </c>
      <c r="E1285" t="s">
        <v>2204</v>
      </c>
      <c r="F1285">
        <v>96080</v>
      </c>
      <c r="G1285" t="s">
        <v>2205</v>
      </c>
      <c r="H1285">
        <v>40.186771999999998</v>
      </c>
      <c r="I1285">
        <v>-122.388361</v>
      </c>
      <c r="J1285">
        <v>0</v>
      </c>
      <c r="K1285">
        <v>0</v>
      </c>
      <c r="L1285">
        <v>0</v>
      </c>
      <c r="M1285">
        <v>0</v>
      </c>
      <c r="N1285" t="str">
        <f>VLOOKUP(O1285:O8316,'VLOOKUP Ranges'!$A$9:$B$12,2,TRUE)</f>
        <v>1-9</v>
      </c>
      <c r="O1285">
        <v>5</v>
      </c>
      <c r="P1285">
        <v>1</v>
      </c>
      <c r="Q1285" t="s">
        <v>45</v>
      </c>
      <c r="R1285" t="s">
        <v>44</v>
      </c>
      <c r="S1285" t="s">
        <v>45</v>
      </c>
      <c r="T1285" t="s">
        <v>44</v>
      </c>
      <c r="U1285" t="s">
        <v>44</v>
      </c>
      <c r="V1285" t="s">
        <v>45</v>
      </c>
      <c r="W1285" t="s">
        <v>44</v>
      </c>
      <c r="X1285">
        <v>1</v>
      </c>
      <c r="Y1285" t="str">
        <f>VLOOKUP(Z1285:Z8316,'VLOOKUP Ranges'!$A$2:$B$5,2,TRUE)</f>
        <v>89-118</v>
      </c>
      <c r="Z1285">
        <v>90.8</v>
      </c>
      <c r="AA1285">
        <v>455.5</v>
      </c>
      <c r="AB1285" t="s">
        <v>45</v>
      </c>
      <c r="AC1285">
        <v>1</v>
      </c>
      <c r="AD1285">
        <v>73</v>
      </c>
      <c r="AE1285">
        <v>5090</v>
      </c>
      <c r="AF1285" t="s">
        <v>63</v>
      </c>
      <c r="AG1285" t="b">
        <v>0</v>
      </c>
      <c r="AH1285" t="b">
        <v>0</v>
      </c>
      <c r="AI1285" t="b">
        <v>1</v>
      </c>
      <c r="AJ1285" t="b">
        <v>0</v>
      </c>
      <c r="AK1285" t="b">
        <v>0</v>
      </c>
      <c r="AL1285" t="b">
        <v>1</v>
      </c>
      <c r="AM1285" t="b">
        <v>0</v>
      </c>
      <c r="AN1285">
        <v>91.1</v>
      </c>
      <c r="AO1285">
        <f t="shared" si="20"/>
        <v>91</v>
      </c>
      <c r="AP1285" t="b">
        <v>0</v>
      </c>
    </row>
    <row r="1286" spans="1:42" x14ac:dyDescent="0.25">
      <c r="A1286" t="s">
        <v>3020</v>
      </c>
      <c r="B1286">
        <v>1</v>
      </c>
      <c r="C1286" t="s">
        <v>40</v>
      </c>
      <c r="D1286" t="s">
        <v>41</v>
      </c>
      <c r="E1286" t="s">
        <v>3021</v>
      </c>
      <c r="F1286">
        <v>96088</v>
      </c>
      <c r="G1286" t="s">
        <v>3022</v>
      </c>
      <c r="H1286">
        <v>40.497441000000002</v>
      </c>
      <c r="I1286">
        <v>-121.827524</v>
      </c>
      <c r="J1286">
        <v>0</v>
      </c>
      <c r="K1286">
        <v>1</v>
      </c>
      <c r="L1286">
        <v>0</v>
      </c>
      <c r="M1286">
        <v>0</v>
      </c>
      <c r="N1286" t="str">
        <f>VLOOKUP(O1286:O8317,'VLOOKUP Ranges'!$A$9:$B$12,2,TRUE)</f>
        <v>9-29</v>
      </c>
      <c r="O1286">
        <v>28</v>
      </c>
      <c r="P1286">
        <v>1</v>
      </c>
      <c r="Q1286" t="s">
        <v>45</v>
      </c>
      <c r="R1286" t="s">
        <v>44</v>
      </c>
      <c r="S1286" t="s">
        <v>45</v>
      </c>
      <c r="T1286" t="s">
        <v>45</v>
      </c>
      <c r="U1286" t="s">
        <v>44</v>
      </c>
      <c r="V1286" t="s">
        <v>45</v>
      </c>
      <c r="W1286" t="s">
        <v>45</v>
      </c>
      <c r="X1286">
        <v>1</v>
      </c>
      <c r="Y1286" t="str">
        <f>VLOOKUP(Z1286:Z8317,'VLOOKUP Ranges'!$A$2:$B$5,2,TRUE)</f>
        <v>89-118</v>
      </c>
      <c r="Z1286">
        <v>106.15</v>
      </c>
      <c r="AA1286">
        <v>3152.5</v>
      </c>
      <c r="AB1286" t="s">
        <v>45</v>
      </c>
      <c r="AC1286">
        <v>1</v>
      </c>
      <c r="AD1286">
        <v>83</v>
      </c>
      <c r="AE1286">
        <v>5030</v>
      </c>
      <c r="AF1286" t="s">
        <v>63</v>
      </c>
      <c r="AG1286" t="b">
        <v>0</v>
      </c>
      <c r="AH1286" t="b">
        <v>0</v>
      </c>
      <c r="AI1286" t="b">
        <v>1</v>
      </c>
      <c r="AJ1286" t="b">
        <v>0</v>
      </c>
      <c r="AK1286" t="b">
        <v>0</v>
      </c>
      <c r="AL1286" t="b">
        <v>1</v>
      </c>
      <c r="AM1286" t="b">
        <v>0</v>
      </c>
      <c r="AN1286">
        <v>112.589285714285</v>
      </c>
      <c r="AO1286">
        <f t="shared" si="20"/>
        <v>107</v>
      </c>
      <c r="AP1286" t="b">
        <v>0</v>
      </c>
    </row>
    <row r="1287" spans="1:42" x14ac:dyDescent="0.25">
      <c r="A1287" t="s">
        <v>3023</v>
      </c>
      <c r="B1287">
        <v>1</v>
      </c>
      <c r="C1287" t="s">
        <v>40</v>
      </c>
      <c r="D1287" t="s">
        <v>41</v>
      </c>
      <c r="E1287" t="s">
        <v>3024</v>
      </c>
      <c r="F1287">
        <v>96091</v>
      </c>
      <c r="G1287" t="s">
        <v>3025</v>
      </c>
      <c r="H1287">
        <v>41.081847000000003</v>
      </c>
      <c r="I1287">
        <v>-122.70054500000001</v>
      </c>
      <c r="J1287">
        <v>0</v>
      </c>
      <c r="K1287">
        <v>0</v>
      </c>
      <c r="L1287">
        <v>0</v>
      </c>
      <c r="M1287">
        <v>0</v>
      </c>
      <c r="N1287" t="str">
        <f>VLOOKUP(O1287:O8318,'VLOOKUP Ranges'!$A$9:$B$12,2,TRUE)</f>
        <v>29-55</v>
      </c>
      <c r="O1287">
        <v>30</v>
      </c>
      <c r="P1287">
        <v>1</v>
      </c>
      <c r="Q1287" t="s">
        <v>44</v>
      </c>
      <c r="R1287" t="s">
        <v>45</v>
      </c>
      <c r="S1287" t="s">
        <v>45</v>
      </c>
      <c r="T1287" t="s">
        <v>45</v>
      </c>
      <c r="U1287" t="s">
        <v>45</v>
      </c>
      <c r="V1287" t="s">
        <v>45</v>
      </c>
      <c r="W1287" t="s">
        <v>45</v>
      </c>
      <c r="X1287">
        <v>0</v>
      </c>
      <c r="Y1287" t="str">
        <f>VLOOKUP(Z1287:Z8318,'VLOOKUP Ranges'!$A$2:$B$5,2,TRUE)</f>
        <v>70-89</v>
      </c>
      <c r="Z1287">
        <v>85.35</v>
      </c>
      <c r="AA1287">
        <v>2530.4</v>
      </c>
      <c r="AB1287" t="s">
        <v>45</v>
      </c>
      <c r="AC1287">
        <v>1</v>
      </c>
      <c r="AD1287">
        <v>73</v>
      </c>
      <c r="AE1287">
        <v>2313</v>
      </c>
      <c r="AF1287" t="s">
        <v>46</v>
      </c>
      <c r="AG1287" t="b">
        <v>1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>
        <v>84.346666666666593</v>
      </c>
      <c r="AO1287">
        <f t="shared" si="20"/>
        <v>86</v>
      </c>
      <c r="AP1287" t="b">
        <v>1</v>
      </c>
    </row>
    <row r="1288" spans="1:42" x14ac:dyDescent="0.25">
      <c r="A1288" t="s">
        <v>3026</v>
      </c>
      <c r="B1288">
        <v>1</v>
      </c>
      <c r="C1288" t="s">
        <v>40</v>
      </c>
      <c r="D1288" t="s">
        <v>41</v>
      </c>
      <c r="E1288" t="s">
        <v>2207</v>
      </c>
      <c r="F1288">
        <v>96093</v>
      </c>
      <c r="G1288" t="s">
        <v>2208</v>
      </c>
      <c r="H1288">
        <v>40.759400999999997</v>
      </c>
      <c r="I1288">
        <v>-122.93933699999999</v>
      </c>
      <c r="J1288">
        <v>1</v>
      </c>
      <c r="K1288">
        <v>1</v>
      </c>
      <c r="L1288">
        <v>0</v>
      </c>
      <c r="M1288">
        <v>0</v>
      </c>
      <c r="N1288" t="str">
        <f>VLOOKUP(O1288:O8319,'VLOOKUP Ranges'!$A$9:$B$12,2,TRUE)</f>
        <v>29-55</v>
      </c>
      <c r="O1288">
        <v>36</v>
      </c>
      <c r="P1288">
        <v>1</v>
      </c>
      <c r="Q1288" t="s">
        <v>45</v>
      </c>
      <c r="R1288" t="s">
        <v>45</v>
      </c>
      <c r="S1288" t="s">
        <v>44</v>
      </c>
      <c r="T1288" t="s">
        <v>44</v>
      </c>
      <c r="U1288" t="s">
        <v>44</v>
      </c>
      <c r="V1288" t="s">
        <v>45</v>
      </c>
      <c r="W1288" t="s">
        <v>44</v>
      </c>
      <c r="X1288">
        <v>1</v>
      </c>
      <c r="Y1288" t="str">
        <f>VLOOKUP(Z1288:Z8319,'VLOOKUP Ranges'!$A$2:$B$5,2,TRUE)</f>
        <v>89-118</v>
      </c>
      <c r="Z1288">
        <v>90.85</v>
      </c>
      <c r="AA1288">
        <v>3186.7</v>
      </c>
      <c r="AB1288" t="s">
        <v>45</v>
      </c>
      <c r="AC1288">
        <v>1</v>
      </c>
      <c r="AD1288">
        <v>92</v>
      </c>
      <c r="AE1288">
        <v>5692</v>
      </c>
      <c r="AF1288" t="s">
        <v>46</v>
      </c>
      <c r="AG1288" t="b">
        <v>0</v>
      </c>
      <c r="AH1288" t="b">
        <v>0</v>
      </c>
      <c r="AI1288" t="b">
        <v>1</v>
      </c>
      <c r="AJ1288" t="b">
        <v>0</v>
      </c>
      <c r="AK1288" t="b">
        <v>0</v>
      </c>
      <c r="AL1288" t="b">
        <v>1</v>
      </c>
      <c r="AM1288" t="b">
        <v>0</v>
      </c>
      <c r="AN1288">
        <v>88.519444444444403</v>
      </c>
      <c r="AO1288">
        <f t="shared" si="20"/>
        <v>91</v>
      </c>
      <c r="AP1288" t="b">
        <v>1</v>
      </c>
    </row>
    <row r="1289" spans="1:42" x14ac:dyDescent="0.25">
      <c r="A1289" t="s">
        <v>3027</v>
      </c>
      <c r="B1289">
        <v>1</v>
      </c>
      <c r="C1289" t="s">
        <v>40</v>
      </c>
      <c r="D1289" t="s">
        <v>41</v>
      </c>
      <c r="E1289" t="s">
        <v>2219</v>
      </c>
      <c r="F1289">
        <v>96110</v>
      </c>
      <c r="G1289" t="s">
        <v>2220</v>
      </c>
      <c r="H1289">
        <v>41.280341</v>
      </c>
      <c r="I1289">
        <v>-120.150381</v>
      </c>
      <c r="J1289">
        <v>0</v>
      </c>
      <c r="K1289">
        <v>0</v>
      </c>
      <c r="L1289">
        <v>0</v>
      </c>
      <c r="M1289">
        <v>0</v>
      </c>
      <c r="N1289" t="str">
        <f>VLOOKUP(O1289:O8320,'VLOOKUP Ranges'!$A$9:$B$12,2,TRUE)</f>
        <v>1-9</v>
      </c>
      <c r="O1289">
        <v>1</v>
      </c>
      <c r="P1289">
        <v>0</v>
      </c>
      <c r="Q1289" t="s">
        <v>62</v>
      </c>
      <c r="R1289" t="s">
        <v>44</v>
      </c>
      <c r="S1289" t="s">
        <v>44</v>
      </c>
      <c r="T1289" t="s">
        <v>44</v>
      </c>
      <c r="U1289" t="s">
        <v>44</v>
      </c>
      <c r="V1289" t="s">
        <v>45</v>
      </c>
      <c r="W1289" t="s">
        <v>44</v>
      </c>
      <c r="X1289">
        <v>1</v>
      </c>
      <c r="Y1289" t="str">
        <f>VLOOKUP(Z1289:Z8320,'VLOOKUP Ranges'!$A$2:$B$5,2,TRUE)</f>
        <v>35-70</v>
      </c>
      <c r="Z1289">
        <v>35.75</v>
      </c>
      <c r="AA1289">
        <v>35.75</v>
      </c>
      <c r="AB1289" t="s">
        <v>45</v>
      </c>
      <c r="AC1289">
        <v>1</v>
      </c>
      <c r="AD1289">
        <v>70</v>
      </c>
      <c r="AE1289">
        <v>3351</v>
      </c>
      <c r="AF1289" t="s">
        <v>90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1</v>
      </c>
      <c r="AM1289" t="b">
        <v>0</v>
      </c>
      <c r="AN1289">
        <v>35.75</v>
      </c>
      <c r="AO1289">
        <f t="shared" si="20"/>
        <v>36</v>
      </c>
      <c r="AP1289" t="b">
        <v>0</v>
      </c>
    </row>
    <row r="1290" spans="1:42" x14ac:dyDescent="0.25">
      <c r="A1290" t="s">
        <v>3028</v>
      </c>
      <c r="B1290">
        <v>1</v>
      </c>
      <c r="C1290" t="s">
        <v>40</v>
      </c>
      <c r="D1290" t="s">
        <v>41</v>
      </c>
      <c r="E1290" t="s">
        <v>1254</v>
      </c>
      <c r="F1290">
        <v>96115</v>
      </c>
      <c r="G1290" t="s">
        <v>1255</v>
      </c>
      <c r="H1290">
        <v>41.729078999999999</v>
      </c>
      <c r="I1290">
        <v>-120.225025</v>
      </c>
      <c r="J1290">
        <v>0</v>
      </c>
      <c r="K1290">
        <v>1</v>
      </c>
      <c r="L1290">
        <v>1</v>
      </c>
      <c r="M1290">
        <v>1</v>
      </c>
      <c r="N1290" t="str">
        <f>VLOOKUP(O1290:O8321,'VLOOKUP Ranges'!$A$9:$B$12,2,TRUE)</f>
        <v>1-9</v>
      </c>
      <c r="O1290">
        <v>4</v>
      </c>
      <c r="P1290">
        <v>1</v>
      </c>
      <c r="Q1290" t="s">
        <v>44</v>
      </c>
      <c r="R1290" t="s">
        <v>44</v>
      </c>
      <c r="S1290" t="s">
        <v>44</v>
      </c>
      <c r="T1290" t="s">
        <v>44</v>
      </c>
      <c r="U1290" t="s">
        <v>44</v>
      </c>
      <c r="V1290" t="s">
        <v>44</v>
      </c>
      <c r="W1290" t="s">
        <v>44</v>
      </c>
      <c r="X1290">
        <v>0</v>
      </c>
      <c r="Y1290" t="str">
        <f>VLOOKUP(Z1290:Z8321,'VLOOKUP Ranges'!$A$2:$B$5,2,TRUE)</f>
        <v>35-70</v>
      </c>
      <c r="Z1290">
        <v>46</v>
      </c>
      <c r="AA1290">
        <v>181.6</v>
      </c>
      <c r="AB1290" t="s">
        <v>45</v>
      </c>
      <c r="AC1290">
        <v>1</v>
      </c>
      <c r="AD1290">
        <v>92</v>
      </c>
      <c r="AE1290">
        <v>4797</v>
      </c>
      <c r="AF1290" t="s">
        <v>94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1</v>
      </c>
      <c r="AM1290" t="b">
        <v>0</v>
      </c>
      <c r="AN1290">
        <v>45.4</v>
      </c>
      <c r="AO1290">
        <f t="shared" si="20"/>
        <v>46</v>
      </c>
      <c r="AP1290" t="b">
        <v>0</v>
      </c>
    </row>
    <row r="1291" spans="1:42" x14ac:dyDescent="0.25">
      <c r="A1291" t="s">
        <v>3029</v>
      </c>
      <c r="B1291">
        <v>1</v>
      </c>
      <c r="C1291" t="s">
        <v>40</v>
      </c>
      <c r="D1291" t="s">
        <v>41</v>
      </c>
      <c r="E1291" t="s">
        <v>2224</v>
      </c>
      <c r="F1291">
        <v>96125</v>
      </c>
      <c r="G1291" t="s">
        <v>2225</v>
      </c>
      <c r="H1291">
        <v>39.600599000000003</v>
      </c>
      <c r="I1291">
        <v>-120.636358</v>
      </c>
      <c r="J1291">
        <v>1</v>
      </c>
      <c r="K1291">
        <v>0</v>
      </c>
      <c r="L1291">
        <v>1</v>
      </c>
      <c r="M1291">
        <v>0</v>
      </c>
      <c r="N1291" t="str">
        <f>VLOOKUP(O1291:O8322,'VLOOKUP Ranges'!$A$9:$B$12,2,TRUE)</f>
        <v>9-29</v>
      </c>
      <c r="O1291">
        <v>17</v>
      </c>
      <c r="P1291">
        <v>1</v>
      </c>
      <c r="Q1291" t="s">
        <v>44</v>
      </c>
      <c r="R1291" t="s">
        <v>45</v>
      </c>
      <c r="S1291" t="s">
        <v>44</v>
      </c>
      <c r="T1291" t="s">
        <v>45</v>
      </c>
      <c r="U1291" t="s">
        <v>44</v>
      </c>
      <c r="V1291" t="s">
        <v>45</v>
      </c>
      <c r="W1291" t="s">
        <v>44</v>
      </c>
      <c r="X1291">
        <v>1</v>
      </c>
      <c r="Y1291" t="str">
        <f>VLOOKUP(Z1291:Z8322,'VLOOKUP Ranges'!$A$2:$B$5,2,TRUE)</f>
        <v>70-89</v>
      </c>
      <c r="Z1291">
        <v>89.4</v>
      </c>
      <c r="AA1291">
        <v>1539.45</v>
      </c>
      <c r="AB1291" t="s">
        <v>45</v>
      </c>
      <c r="AC1291">
        <v>1</v>
      </c>
      <c r="AD1291">
        <v>96</v>
      </c>
      <c r="AE1291">
        <v>2544</v>
      </c>
      <c r="AF1291" t="s">
        <v>98</v>
      </c>
      <c r="AG1291" t="b">
        <v>0</v>
      </c>
      <c r="AH1291" t="b">
        <v>0</v>
      </c>
      <c r="AI1291" t="b">
        <v>1</v>
      </c>
      <c r="AJ1291" t="b">
        <v>0</v>
      </c>
      <c r="AK1291" t="b">
        <v>0</v>
      </c>
      <c r="AL1291" t="b">
        <v>1</v>
      </c>
      <c r="AM1291" t="b">
        <v>0</v>
      </c>
      <c r="AN1291">
        <v>90.555882352941097</v>
      </c>
      <c r="AO1291">
        <f t="shared" si="20"/>
        <v>90</v>
      </c>
      <c r="AP1291" t="b">
        <v>1</v>
      </c>
    </row>
    <row r="1292" spans="1:42" x14ac:dyDescent="0.25">
      <c r="A1292" t="s">
        <v>3030</v>
      </c>
      <c r="B1292">
        <v>1</v>
      </c>
      <c r="C1292" t="s">
        <v>40</v>
      </c>
      <c r="D1292" t="s">
        <v>41</v>
      </c>
      <c r="E1292" t="s">
        <v>3031</v>
      </c>
      <c r="F1292">
        <v>96130</v>
      </c>
      <c r="G1292" t="s">
        <v>3032</v>
      </c>
      <c r="H1292">
        <v>40.559176999999998</v>
      </c>
      <c r="I1292">
        <v>-120.61211299999999</v>
      </c>
      <c r="J1292">
        <v>1</v>
      </c>
      <c r="K1292">
        <v>0</v>
      </c>
      <c r="L1292">
        <v>0</v>
      </c>
      <c r="M1292">
        <v>0</v>
      </c>
      <c r="N1292" t="str">
        <f>VLOOKUP(O1292:O8323,'VLOOKUP Ranges'!$A$9:$B$12,2,TRUE)</f>
        <v>1-9</v>
      </c>
      <c r="O1292">
        <v>3</v>
      </c>
      <c r="P1292">
        <v>1</v>
      </c>
      <c r="Q1292" t="s">
        <v>44</v>
      </c>
      <c r="R1292" t="s">
        <v>66</v>
      </c>
      <c r="S1292" t="s">
        <v>66</v>
      </c>
      <c r="T1292" t="s">
        <v>66</v>
      </c>
      <c r="U1292" t="s">
        <v>66</v>
      </c>
      <c r="V1292" t="s">
        <v>66</v>
      </c>
      <c r="W1292" t="s">
        <v>66</v>
      </c>
      <c r="X1292">
        <v>1</v>
      </c>
      <c r="Y1292" t="str">
        <f>VLOOKUP(Z1292:Z8323,'VLOOKUP Ranges'!$A$2:$B$5,2,TRUE)</f>
        <v>18-35</v>
      </c>
      <c r="Z1292">
        <v>19.8</v>
      </c>
      <c r="AA1292">
        <v>58.15</v>
      </c>
      <c r="AB1292" t="s">
        <v>45</v>
      </c>
      <c r="AC1292">
        <v>1</v>
      </c>
      <c r="AD1292">
        <v>79</v>
      </c>
      <c r="AE1292">
        <v>4323</v>
      </c>
      <c r="AF1292" t="s">
        <v>102</v>
      </c>
      <c r="AG1292" t="b">
        <v>0</v>
      </c>
      <c r="AH1292" t="b">
        <v>0</v>
      </c>
      <c r="AI1292" t="b">
        <v>0</v>
      </c>
      <c r="AJ1292" t="b">
        <v>1</v>
      </c>
      <c r="AK1292" t="b">
        <v>0</v>
      </c>
      <c r="AL1292" t="b">
        <v>0</v>
      </c>
      <c r="AM1292" t="b">
        <v>1</v>
      </c>
      <c r="AN1292">
        <v>19.383333333333301</v>
      </c>
      <c r="AO1292">
        <f t="shared" si="20"/>
        <v>20</v>
      </c>
      <c r="AP1292" t="b">
        <v>0</v>
      </c>
    </row>
    <row r="1293" spans="1:42" x14ac:dyDescent="0.25">
      <c r="A1293" t="s">
        <v>3033</v>
      </c>
      <c r="B1293">
        <v>1</v>
      </c>
      <c r="C1293" t="s">
        <v>40</v>
      </c>
      <c r="D1293" t="s">
        <v>41</v>
      </c>
      <c r="E1293" t="s">
        <v>3034</v>
      </c>
      <c r="F1293">
        <v>96132</v>
      </c>
      <c r="G1293" t="s">
        <v>3035</v>
      </c>
      <c r="H1293">
        <v>41.027281000000002</v>
      </c>
      <c r="I1293">
        <v>-120.669427</v>
      </c>
      <c r="J1293">
        <v>1</v>
      </c>
      <c r="K1293">
        <v>0</v>
      </c>
      <c r="L1293">
        <v>1</v>
      </c>
      <c r="M1293">
        <v>1</v>
      </c>
      <c r="N1293" t="str">
        <f>VLOOKUP(O1293:O8324,'VLOOKUP Ranges'!$A$9:$B$12,2,TRUE)</f>
        <v>1-9</v>
      </c>
      <c r="O1293">
        <v>4</v>
      </c>
      <c r="P1293">
        <v>1</v>
      </c>
      <c r="Q1293" t="s">
        <v>45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>
        <v>1</v>
      </c>
      <c r="Y1293" t="str">
        <f>VLOOKUP(Z1293:Z8324,'VLOOKUP Ranges'!$A$2:$B$5,2,TRUE)</f>
        <v>35-70</v>
      </c>
      <c r="Z1293">
        <v>50.9</v>
      </c>
      <c r="AA1293">
        <v>225.6</v>
      </c>
      <c r="AB1293" t="s">
        <v>45</v>
      </c>
      <c r="AC1293">
        <v>1</v>
      </c>
      <c r="AD1293">
        <v>69</v>
      </c>
      <c r="AE1293">
        <v>5691</v>
      </c>
      <c r="AF1293" t="s">
        <v>106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1</v>
      </c>
      <c r="AM1293" t="b">
        <v>0</v>
      </c>
      <c r="AN1293">
        <v>56.4</v>
      </c>
      <c r="AO1293">
        <f t="shared" si="20"/>
        <v>51</v>
      </c>
      <c r="AP1293" t="b">
        <v>0</v>
      </c>
    </row>
    <row r="1294" spans="1:42" x14ac:dyDescent="0.25">
      <c r="A1294" t="s">
        <v>3036</v>
      </c>
      <c r="B1294">
        <v>1</v>
      </c>
      <c r="C1294" t="s">
        <v>40</v>
      </c>
      <c r="D1294" t="s">
        <v>41</v>
      </c>
      <c r="E1294" t="s">
        <v>2230</v>
      </c>
      <c r="F1294">
        <v>96137</v>
      </c>
      <c r="G1294" t="s">
        <v>2231</v>
      </c>
      <c r="H1294">
        <v>40.271535</v>
      </c>
      <c r="I1294">
        <v>-121.01808699999999</v>
      </c>
      <c r="J1294">
        <v>1</v>
      </c>
      <c r="K1294">
        <v>0</v>
      </c>
      <c r="L1294">
        <v>0</v>
      </c>
      <c r="M1294">
        <v>0</v>
      </c>
      <c r="N1294" t="str">
        <f>VLOOKUP(O1294:O8325,'VLOOKUP Ranges'!$A$9:$B$12,2,TRUE)</f>
        <v>1-9</v>
      </c>
      <c r="O1294">
        <v>4</v>
      </c>
      <c r="P1294">
        <v>1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45</v>
      </c>
      <c r="W1294" t="s">
        <v>44</v>
      </c>
      <c r="X1294">
        <v>1</v>
      </c>
      <c r="Y1294" t="str">
        <f>VLOOKUP(Z1294:Z8325,'VLOOKUP Ranges'!$A$2:$B$5,2,TRUE)</f>
        <v>70-89</v>
      </c>
      <c r="Z1294">
        <v>81</v>
      </c>
      <c r="AA1294">
        <v>340.85</v>
      </c>
      <c r="AB1294" t="s">
        <v>45</v>
      </c>
      <c r="AC1294">
        <v>1</v>
      </c>
      <c r="AD1294">
        <v>88</v>
      </c>
      <c r="AE1294">
        <v>3591</v>
      </c>
      <c r="AF1294" t="s">
        <v>109</v>
      </c>
      <c r="AG1294" t="b">
        <v>0</v>
      </c>
      <c r="AH1294" t="b">
        <v>0</v>
      </c>
      <c r="AI1294" t="b">
        <v>1</v>
      </c>
      <c r="AJ1294" t="b">
        <v>0</v>
      </c>
      <c r="AK1294" t="b">
        <v>0</v>
      </c>
      <c r="AL1294" t="b">
        <v>1</v>
      </c>
      <c r="AM1294" t="b">
        <v>0</v>
      </c>
      <c r="AN1294">
        <v>85.212500000000006</v>
      </c>
      <c r="AO1294">
        <f t="shared" si="20"/>
        <v>81</v>
      </c>
      <c r="AP1294" t="b">
        <v>0</v>
      </c>
    </row>
    <row r="1295" spans="1:42" x14ac:dyDescent="0.25">
      <c r="A1295" t="s">
        <v>3037</v>
      </c>
      <c r="B1295">
        <v>1</v>
      </c>
      <c r="C1295" t="s">
        <v>40</v>
      </c>
      <c r="D1295" t="s">
        <v>41</v>
      </c>
      <c r="E1295" t="s">
        <v>3038</v>
      </c>
      <c r="F1295">
        <v>96140</v>
      </c>
      <c r="G1295" t="s">
        <v>3039</v>
      </c>
      <c r="H1295">
        <v>39.227434000000002</v>
      </c>
      <c r="I1295">
        <v>-120.09180600000001</v>
      </c>
      <c r="J1295">
        <v>1</v>
      </c>
      <c r="K1295">
        <v>0</v>
      </c>
      <c r="L1295">
        <v>0</v>
      </c>
      <c r="M1295">
        <v>0</v>
      </c>
      <c r="N1295" t="str">
        <f>VLOOKUP(O1295:O8326,'VLOOKUP Ranges'!$A$9:$B$12,2,TRUE)</f>
        <v>9-29</v>
      </c>
      <c r="O1295">
        <v>26</v>
      </c>
      <c r="P1295">
        <v>1</v>
      </c>
      <c r="Q1295" t="s">
        <v>45</v>
      </c>
      <c r="R1295" t="s">
        <v>44</v>
      </c>
      <c r="S1295" t="s">
        <v>44</v>
      </c>
      <c r="T1295" t="s">
        <v>45</v>
      </c>
      <c r="U1295" t="s">
        <v>44</v>
      </c>
      <c r="V1295" t="s">
        <v>45</v>
      </c>
      <c r="W1295" t="s">
        <v>45</v>
      </c>
      <c r="X1295">
        <v>1</v>
      </c>
      <c r="Y1295" t="str">
        <f>VLOOKUP(Z1295:Z8326,'VLOOKUP Ranges'!$A$2:$B$5,2,TRUE)</f>
        <v>89-118</v>
      </c>
      <c r="Z1295">
        <v>98.35</v>
      </c>
      <c r="AA1295">
        <v>2515.3000000000002</v>
      </c>
      <c r="AB1295" t="s">
        <v>45</v>
      </c>
      <c r="AC1295">
        <v>1</v>
      </c>
      <c r="AD1295">
        <v>99</v>
      </c>
      <c r="AE1295">
        <v>4997</v>
      </c>
      <c r="AF1295" t="s">
        <v>113</v>
      </c>
      <c r="AG1295" t="b">
        <v>0</v>
      </c>
      <c r="AH1295" t="b">
        <v>0</v>
      </c>
      <c r="AI1295" t="b">
        <v>1</v>
      </c>
      <c r="AJ1295" t="b">
        <v>0</v>
      </c>
      <c r="AK1295" t="b">
        <v>0</v>
      </c>
      <c r="AL1295" t="b">
        <v>1</v>
      </c>
      <c r="AM1295" t="b">
        <v>0</v>
      </c>
      <c r="AN1295">
        <v>96.742307692307705</v>
      </c>
      <c r="AO1295">
        <f t="shared" si="20"/>
        <v>99</v>
      </c>
      <c r="AP1295" t="b">
        <v>0</v>
      </c>
    </row>
    <row r="1296" spans="1:42" x14ac:dyDescent="0.25">
      <c r="A1296" t="s">
        <v>3040</v>
      </c>
      <c r="B1296">
        <v>1</v>
      </c>
      <c r="C1296" t="s">
        <v>40</v>
      </c>
      <c r="D1296" t="s">
        <v>41</v>
      </c>
      <c r="E1296" t="s">
        <v>1272</v>
      </c>
      <c r="F1296">
        <v>96142</v>
      </c>
      <c r="G1296" t="s">
        <v>1273</v>
      </c>
      <c r="H1296">
        <v>39.061227000000002</v>
      </c>
      <c r="I1296">
        <v>-120.179546</v>
      </c>
      <c r="J1296">
        <v>1</v>
      </c>
      <c r="K1296">
        <v>0</v>
      </c>
      <c r="L1296">
        <v>0</v>
      </c>
      <c r="M1296">
        <v>0</v>
      </c>
      <c r="N1296" t="str">
        <f>VLOOKUP(O1296:O8327,'VLOOKUP Ranges'!$A$9:$B$12,2,TRUE)</f>
        <v>1-9</v>
      </c>
      <c r="O1296">
        <v>5</v>
      </c>
      <c r="P1296">
        <v>0</v>
      </c>
      <c r="Q1296" t="s">
        <v>62</v>
      </c>
      <c r="R1296" t="s">
        <v>44</v>
      </c>
      <c r="S1296" t="s">
        <v>45</v>
      </c>
      <c r="T1296" t="s">
        <v>44</v>
      </c>
      <c r="U1296" t="s">
        <v>44</v>
      </c>
      <c r="V1296" t="s">
        <v>45</v>
      </c>
      <c r="W1296" t="s">
        <v>45</v>
      </c>
      <c r="X1296">
        <v>1</v>
      </c>
      <c r="Y1296" t="str">
        <f>VLOOKUP(Z1296:Z8327,'VLOOKUP Ranges'!$A$2:$B$5,2,TRUE)</f>
        <v>35-70</v>
      </c>
      <c r="Z1296">
        <v>51</v>
      </c>
      <c r="AA1296">
        <v>305.95</v>
      </c>
      <c r="AB1296" t="s">
        <v>45</v>
      </c>
      <c r="AC1296">
        <v>1</v>
      </c>
      <c r="AD1296">
        <v>86</v>
      </c>
      <c r="AE1296">
        <v>4630</v>
      </c>
      <c r="AF1296" t="s">
        <v>117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1</v>
      </c>
      <c r="AN1296">
        <v>61.19</v>
      </c>
      <c r="AO1296">
        <f t="shared" si="20"/>
        <v>51</v>
      </c>
      <c r="AP1296" t="b">
        <v>0</v>
      </c>
    </row>
    <row r="1297" spans="1:42" x14ac:dyDescent="0.25">
      <c r="A1297" t="s">
        <v>3041</v>
      </c>
      <c r="B1297">
        <v>1</v>
      </c>
      <c r="C1297" t="s">
        <v>40</v>
      </c>
      <c r="D1297" t="s">
        <v>41</v>
      </c>
      <c r="E1297" t="s">
        <v>3042</v>
      </c>
      <c r="F1297">
        <v>96143</v>
      </c>
      <c r="G1297" t="s">
        <v>3043</v>
      </c>
      <c r="H1297">
        <v>39.246653999999999</v>
      </c>
      <c r="I1297">
        <v>-120.029273</v>
      </c>
      <c r="J1297">
        <v>0</v>
      </c>
      <c r="K1297">
        <v>0</v>
      </c>
      <c r="L1297">
        <v>1</v>
      </c>
      <c r="M1297">
        <v>0</v>
      </c>
      <c r="N1297" t="str">
        <f>VLOOKUP(O1297:O8328,'VLOOKUP Ranges'!$A$9:$B$12,2,TRUE)</f>
        <v>1-9</v>
      </c>
      <c r="O1297">
        <v>4</v>
      </c>
      <c r="P1297">
        <v>1</v>
      </c>
      <c r="Q1297" t="s">
        <v>45</v>
      </c>
      <c r="R1297" t="s">
        <v>44</v>
      </c>
      <c r="S1297" t="s">
        <v>45</v>
      </c>
      <c r="T1297" t="s">
        <v>44</v>
      </c>
      <c r="U1297" t="s">
        <v>44</v>
      </c>
      <c r="V1297" t="s">
        <v>45</v>
      </c>
      <c r="W1297" t="s">
        <v>44</v>
      </c>
      <c r="X1297">
        <v>1</v>
      </c>
      <c r="Y1297" t="str">
        <f>VLOOKUP(Z1297:Z8328,'VLOOKUP Ranges'!$A$2:$B$5,2,TRUE)</f>
        <v>89-118</v>
      </c>
      <c r="Z1297">
        <v>91.65</v>
      </c>
      <c r="AA1297">
        <v>365.4</v>
      </c>
      <c r="AB1297" t="s">
        <v>45</v>
      </c>
      <c r="AC1297">
        <v>1</v>
      </c>
      <c r="AD1297">
        <v>90</v>
      </c>
      <c r="AE1297">
        <v>2140</v>
      </c>
      <c r="AF1297" t="s">
        <v>121</v>
      </c>
      <c r="AG1297" t="b">
        <v>0</v>
      </c>
      <c r="AH1297" t="b">
        <v>0</v>
      </c>
      <c r="AI1297" t="b">
        <v>1</v>
      </c>
      <c r="AJ1297" t="b">
        <v>0</v>
      </c>
      <c r="AK1297" t="b">
        <v>0</v>
      </c>
      <c r="AL1297" t="b">
        <v>1</v>
      </c>
      <c r="AM1297" t="b">
        <v>0</v>
      </c>
      <c r="AN1297">
        <v>91.35</v>
      </c>
      <c r="AO1297">
        <f t="shared" si="20"/>
        <v>92</v>
      </c>
      <c r="AP1297" t="b">
        <v>0</v>
      </c>
    </row>
    <row r="1298" spans="1:42" x14ac:dyDescent="0.25">
      <c r="A1298" t="s">
        <v>3044</v>
      </c>
      <c r="B1298">
        <v>1</v>
      </c>
      <c r="C1298" t="s">
        <v>40</v>
      </c>
      <c r="D1298" t="s">
        <v>41</v>
      </c>
      <c r="E1298" t="s">
        <v>1278</v>
      </c>
      <c r="F1298">
        <v>96150</v>
      </c>
      <c r="G1298" t="s">
        <v>1279</v>
      </c>
      <c r="H1298">
        <v>38.911577000000001</v>
      </c>
      <c r="I1298">
        <v>-120.10616899999999</v>
      </c>
      <c r="J1298">
        <v>1</v>
      </c>
      <c r="K1298">
        <v>0</v>
      </c>
      <c r="L1298">
        <v>0</v>
      </c>
      <c r="M1298">
        <v>0</v>
      </c>
      <c r="N1298" t="str">
        <f>VLOOKUP(O1298:O8329,'VLOOKUP Ranges'!$A$9:$B$12,2,TRUE)</f>
        <v>1-9</v>
      </c>
      <c r="O1298">
        <v>1</v>
      </c>
      <c r="P1298">
        <v>1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45</v>
      </c>
      <c r="W1298" t="s">
        <v>45</v>
      </c>
      <c r="X1298">
        <v>1</v>
      </c>
      <c r="Y1298" t="str">
        <f>VLOOKUP(Z1298:Z8329,'VLOOKUP Ranges'!$A$2:$B$5,2,TRUE)</f>
        <v>89-118</v>
      </c>
      <c r="Z1298">
        <v>90.85</v>
      </c>
      <c r="AA1298">
        <v>90.85</v>
      </c>
      <c r="AB1298" t="s">
        <v>45</v>
      </c>
      <c r="AC1298">
        <v>1</v>
      </c>
      <c r="AD1298">
        <v>80</v>
      </c>
      <c r="AE1298">
        <v>5086</v>
      </c>
      <c r="AF1298" t="s">
        <v>90</v>
      </c>
      <c r="AG1298" t="b">
        <v>0</v>
      </c>
      <c r="AH1298" t="b">
        <v>0</v>
      </c>
      <c r="AI1298" t="b">
        <v>1</v>
      </c>
      <c r="AJ1298" t="b">
        <v>0</v>
      </c>
      <c r="AK1298" t="b">
        <v>0</v>
      </c>
      <c r="AL1298" t="b">
        <v>1</v>
      </c>
      <c r="AM1298" t="b">
        <v>0</v>
      </c>
      <c r="AN1298">
        <v>90.85</v>
      </c>
      <c r="AO1298">
        <f t="shared" si="20"/>
        <v>91</v>
      </c>
      <c r="AP1298" t="b">
        <v>0</v>
      </c>
    </row>
    <row r="1299" spans="1:42" x14ac:dyDescent="0.25">
      <c r="A1299" t="s">
        <v>3045</v>
      </c>
      <c r="B1299">
        <v>1</v>
      </c>
      <c r="C1299" t="s">
        <v>40</v>
      </c>
      <c r="D1299" t="s">
        <v>41</v>
      </c>
      <c r="E1299" t="s">
        <v>1281</v>
      </c>
      <c r="F1299">
        <v>96161</v>
      </c>
      <c r="G1299" t="s">
        <v>1282</v>
      </c>
      <c r="H1299">
        <v>39.342497999999999</v>
      </c>
      <c r="I1299">
        <v>-120.24712700000001</v>
      </c>
      <c r="J1299">
        <v>1</v>
      </c>
      <c r="K1299">
        <v>0</v>
      </c>
      <c r="L1299">
        <v>0</v>
      </c>
      <c r="M1299">
        <v>0</v>
      </c>
      <c r="N1299" t="str">
        <f>VLOOKUP(O1299:O8330,'VLOOKUP Ranges'!$A$9:$B$12,2,TRUE)</f>
        <v>1-9</v>
      </c>
      <c r="O1299">
        <v>1</v>
      </c>
      <c r="P1299">
        <v>1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>
        <v>0</v>
      </c>
      <c r="Y1299" t="str">
        <f>VLOOKUP(Z1299:Z8330,'VLOOKUP Ranges'!$A$2:$B$5,2,TRUE)</f>
        <v>35-70</v>
      </c>
      <c r="Z1299">
        <v>69.400000000000006</v>
      </c>
      <c r="AA1299">
        <v>69.400000000000006</v>
      </c>
      <c r="AB1299" t="s">
        <v>45</v>
      </c>
      <c r="AC1299">
        <v>1</v>
      </c>
      <c r="AD1299">
        <v>84</v>
      </c>
      <c r="AE1299">
        <v>2847</v>
      </c>
      <c r="AF1299" t="s">
        <v>94</v>
      </c>
      <c r="AG1299" t="b">
        <v>0</v>
      </c>
      <c r="AH1299" t="b">
        <v>0</v>
      </c>
      <c r="AI1299" t="b">
        <v>1</v>
      </c>
      <c r="AJ1299" t="b">
        <v>0</v>
      </c>
      <c r="AK1299" t="b">
        <v>0</v>
      </c>
      <c r="AL1299" t="b">
        <v>0</v>
      </c>
      <c r="AM1299" t="b">
        <v>1</v>
      </c>
      <c r="AN1299">
        <v>69.400000000000006</v>
      </c>
      <c r="AO1299">
        <f t="shared" si="20"/>
        <v>70</v>
      </c>
      <c r="AP1299" t="b">
        <v>0</v>
      </c>
    </row>
    <row r="1300" spans="1:42" x14ac:dyDescent="0.25">
      <c r="A1300" t="s">
        <v>3046</v>
      </c>
      <c r="B1300">
        <v>1</v>
      </c>
      <c r="C1300" t="s">
        <v>40</v>
      </c>
      <c r="D1300" t="s">
        <v>41</v>
      </c>
      <c r="E1300" t="s">
        <v>42</v>
      </c>
      <c r="F1300">
        <v>90001</v>
      </c>
      <c r="G1300" t="s">
        <v>3047</v>
      </c>
      <c r="H1300">
        <v>33.973616</v>
      </c>
      <c r="I1300">
        <v>-118.24902</v>
      </c>
      <c r="J1300">
        <v>0</v>
      </c>
      <c r="K1300">
        <v>1</v>
      </c>
      <c r="L1300">
        <v>0</v>
      </c>
      <c r="M1300">
        <v>0</v>
      </c>
      <c r="N1300" t="str">
        <f>VLOOKUP(O1300:O8331,'VLOOKUP Ranges'!$A$9:$B$12,2,TRUE)</f>
        <v>1-9</v>
      </c>
      <c r="O1300">
        <v>8</v>
      </c>
      <c r="P1300">
        <v>1</v>
      </c>
      <c r="Q1300" t="s">
        <v>44</v>
      </c>
      <c r="R1300" t="s">
        <v>44</v>
      </c>
      <c r="S1300" t="s">
        <v>44</v>
      </c>
      <c r="T1300" t="s">
        <v>45</v>
      </c>
      <c r="U1300" t="s">
        <v>44</v>
      </c>
      <c r="V1300" t="s">
        <v>45</v>
      </c>
      <c r="W1300" t="s">
        <v>45</v>
      </c>
      <c r="X1300">
        <v>1</v>
      </c>
      <c r="Y1300" t="str">
        <f>VLOOKUP(Z1300:Z8331,'VLOOKUP Ranges'!$A$2:$B$5,2,TRUE)</f>
        <v>89-118</v>
      </c>
      <c r="Z1300">
        <v>94.45</v>
      </c>
      <c r="AA1300">
        <v>742.95</v>
      </c>
      <c r="AB1300" t="s">
        <v>45</v>
      </c>
      <c r="AC1300">
        <v>1</v>
      </c>
      <c r="AD1300">
        <v>83</v>
      </c>
      <c r="AE1300">
        <v>3676</v>
      </c>
      <c r="AF1300" t="s">
        <v>98</v>
      </c>
      <c r="AG1300" t="b">
        <v>0</v>
      </c>
      <c r="AH1300" t="b">
        <v>0</v>
      </c>
      <c r="AI1300" t="b">
        <v>1</v>
      </c>
      <c r="AJ1300" t="b">
        <v>0</v>
      </c>
      <c r="AK1300" t="b">
        <v>1</v>
      </c>
      <c r="AL1300" t="b">
        <v>0</v>
      </c>
      <c r="AM1300" t="b">
        <v>0</v>
      </c>
      <c r="AN1300">
        <v>92.868750000000006</v>
      </c>
      <c r="AO1300">
        <f t="shared" si="20"/>
        <v>95</v>
      </c>
      <c r="AP1300" t="b">
        <v>0</v>
      </c>
    </row>
    <row r="1301" spans="1:42" x14ac:dyDescent="0.25">
      <c r="A1301" t="s">
        <v>3048</v>
      </c>
      <c r="B1301">
        <v>1</v>
      </c>
      <c r="C1301" t="s">
        <v>40</v>
      </c>
      <c r="D1301" t="s">
        <v>41</v>
      </c>
      <c r="E1301" t="s">
        <v>42</v>
      </c>
      <c r="F1301">
        <v>90004</v>
      </c>
      <c r="G1301" t="s">
        <v>1284</v>
      </c>
      <c r="H1301">
        <v>34.076259</v>
      </c>
      <c r="I1301">
        <v>-118.310715</v>
      </c>
      <c r="J1301">
        <v>0</v>
      </c>
      <c r="K1301">
        <v>0</v>
      </c>
      <c r="L1301">
        <v>1</v>
      </c>
      <c r="M1301">
        <v>1</v>
      </c>
      <c r="N1301" t="str">
        <f>VLOOKUP(O1301:O8332,'VLOOKUP Ranges'!$A$9:$B$12,2,TRUE)</f>
        <v>1-9</v>
      </c>
      <c r="O1301">
        <v>1</v>
      </c>
      <c r="P1301">
        <v>1</v>
      </c>
      <c r="Q1301" t="s">
        <v>44</v>
      </c>
      <c r="R1301" t="s">
        <v>66</v>
      </c>
      <c r="S1301" t="s">
        <v>66</v>
      </c>
      <c r="T1301" t="s">
        <v>66</v>
      </c>
      <c r="U1301" t="s">
        <v>66</v>
      </c>
      <c r="V1301" t="s">
        <v>66</v>
      </c>
      <c r="W1301" t="s">
        <v>66</v>
      </c>
      <c r="X1301">
        <v>1</v>
      </c>
      <c r="Y1301" t="str">
        <f>VLOOKUP(Z1301:Z8332,'VLOOKUP Ranges'!$A$2:$B$5,2,TRUE)</f>
        <v>18-35</v>
      </c>
      <c r="Z1301">
        <v>20.149999999999999</v>
      </c>
      <c r="AA1301">
        <v>20.149999999999999</v>
      </c>
      <c r="AB1301" t="s">
        <v>45</v>
      </c>
      <c r="AC1301">
        <v>1</v>
      </c>
      <c r="AD1301">
        <v>70</v>
      </c>
      <c r="AE1301">
        <v>4277</v>
      </c>
      <c r="AF1301" t="s">
        <v>102</v>
      </c>
      <c r="AG1301" t="b">
        <v>0</v>
      </c>
      <c r="AH1301" t="b">
        <v>0</v>
      </c>
      <c r="AI1301" t="b">
        <v>0</v>
      </c>
      <c r="AJ1301" t="b">
        <v>1</v>
      </c>
      <c r="AK1301" t="b">
        <v>1</v>
      </c>
      <c r="AL1301" t="b">
        <v>0</v>
      </c>
      <c r="AM1301" t="b">
        <v>0</v>
      </c>
      <c r="AN1301">
        <v>20.149999999999999</v>
      </c>
      <c r="AO1301">
        <f t="shared" si="20"/>
        <v>21</v>
      </c>
      <c r="AP1301" t="b">
        <v>0</v>
      </c>
    </row>
    <row r="1302" spans="1:42" x14ac:dyDescent="0.25">
      <c r="A1302" t="s">
        <v>3049</v>
      </c>
      <c r="B1302">
        <v>1</v>
      </c>
      <c r="C1302" t="s">
        <v>40</v>
      </c>
      <c r="D1302" t="s">
        <v>41</v>
      </c>
      <c r="E1302" t="s">
        <v>42</v>
      </c>
      <c r="F1302">
        <v>90005</v>
      </c>
      <c r="G1302" t="s">
        <v>48</v>
      </c>
      <c r="H1302">
        <v>34.059280999999999</v>
      </c>
      <c r="I1302">
        <v>-118.30741999999999</v>
      </c>
      <c r="J1302">
        <v>1</v>
      </c>
      <c r="K1302">
        <v>1</v>
      </c>
      <c r="L1302">
        <v>0</v>
      </c>
      <c r="M1302">
        <v>0</v>
      </c>
      <c r="N1302" t="str">
        <f>VLOOKUP(O1302:O8333,'VLOOKUP Ranges'!$A$9:$B$12,2,TRUE)</f>
        <v>29-55</v>
      </c>
      <c r="O1302">
        <v>50</v>
      </c>
      <c r="P1302">
        <v>1</v>
      </c>
      <c r="Q1302" t="s">
        <v>45</v>
      </c>
      <c r="R1302" t="s">
        <v>44</v>
      </c>
      <c r="S1302" t="s">
        <v>44</v>
      </c>
      <c r="T1302" t="s">
        <v>44</v>
      </c>
      <c r="U1302" t="s">
        <v>44</v>
      </c>
      <c r="V1302" t="s">
        <v>45</v>
      </c>
      <c r="W1302" t="s">
        <v>45</v>
      </c>
      <c r="X1302">
        <v>1</v>
      </c>
      <c r="Y1302" t="str">
        <f>VLOOKUP(Z1302:Z8333,'VLOOKUP Ranges'!$A$2:$B$5,2,TRUE)</f>
        <v>89-118</v>
      </c>
      <c r="Z1302">
        <v>95.7</v>
      </c>
      <c r="AA1302">
        <v>4816.7</v>
      </c>
      <c r="AB1302" t="s">
        <v>45</v>
      </c>
      <c r="AC1302">
        <v>1</v>
      </c>
      <c r="AD1302">
        <v>73</v>
      </c>
      <c r="AE1302">
        <v>4287</v>
      </c>
      <c r="AF1302" t="s">
        <v>106</v>
      </c>
      <c r="AG1302" t="b">
        <v>0</v>
      </c>
      <c r="AH1302" t="b">
        <v>0</v>
      </c>
      <c r="AI1302" t="b">
        <v>1</v>
      </c>
      <c r="AJ1302" t="b">
        <v>0</v>
      </c>
      <c r="AK1302" t="b">
        <v>0</v>
      </c>
      <c r="AL1302" t="b">
        <v>1</v>
      </c>
      <c r="AM1302" t="b">
        <v>0</v>
      </c>
      <c r="AN1302">
        <v>96.334000000000003</v>
      </c>
      <c r="AO1302">
        <f t="shared" si="20"/>
        <v>96</v>
      </c>
      <c r="AP1302" t="b">
        <v>0</v>
      </c>
    </row>
    <row r="1303" spans="1:42" x14ac:dyDescent="0.25">
      <c r="A1303" t="s">
        <v>3050</v>
      </c>
      <c r="B1303">
        <v>1</v>
      </c>
      <c r="C1303" t="s">
        <v>40</v>
      </c>
      <c r="D1303" t="s">
        <v>41</v>
      </c>
      <c r="E1303" t="s">
        <v>42</v>
      </c>
      <c r="F1303">
        <v>90010</v>
      </c>
      <c r="G1303" t="s">
        <v>53</v>
      </c>
      <c r="H1303">
        <v>34.062125000000002</v>
      </c>
      <c r="I1303">
        <v>-118.315709</v>
      </c>
      <c r="J1303">
        <v>0</v>
      </c>
      <c r="K1303">
        <v>0</v>
      </c>
      <c r="L1303">
        <v>0</v>
      </c>
      <c r="M1303">
        <v>0</v>
      </c>
      <c r="N1303" t="str">
        <f>VLOOKUP(O1303:O8334,'VLOOKUP Ranges'!$A$9:$B$12,2,TRUE)</f>
        <v>9-29</v>
      </c>
      <c r="O1303">
        <v>26</v>
      </c>
      <c r="P1303">
        <v>1</v>
      </c>
      <c r="Q1303" t="s">
        <v>45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>
        <v>1</v>
      </c>
      <c r="Y1303" t="str">
        <f>VLOOKUP(Z1303:Z8334,'VLOOKUP Ranges'!$A$2:$B$5,2,TRUE)</f>
        <v>70-89</v>
      </c>
      <c r="Z1303">
        <v>74.95</v>
      </c>
      <c r="AA1303">
        <v>1834.95</v>
      </c>
      <c r="AB1303" t="s">
        <v>45</v>
      </c>
      <c r="AC1303">
        <v>1</v>
      </c>
      <c r="AD1303">
        <v>76</v>
      </c>
      <c r="AE1303">
        <v>2934</v>
      </c>
      <c r="AF1303" t="s">
        <v>139</v>
      </c>
      <c r="AG1303" t="b">
        <v>0</v>
      </c>
      <c r="AH1303" t="b">
        <v>0</v>
      </c>
      <c r="AI1303" t="b">
        <v>1</v>
      </c>
      <c r="AJ1303" t="b">
        <v>0</v>
      </c>
      <c r="AK1303" t="b">
        <v>0</v>
      </c>
      <c r="AL1303" t="b">
        <v>0</v>
      </c>
      <c r="AM1303" t="b">
        <v>0</v>
      </c>
      <c r="AN1303">
        <v>70.575000000000003</v>
      </c>
      <c r="AO1303">
        <f t="shared" si="20"/>
        <v>75</v>
      </c>
      <c r="AP1303" t="b">
        <v>0</v>
      </c>
    </row>
    <row r="1304" spans="1:42" x14ac:dyDescent="0.25">
      <c r="A1304" t="s">
        <v>3051</v>
      </c>
      <c r="B1304">
        <v>1</v>
      </c>
      <c r="C1304" t="s">
        <v>40</v>
      </c>
      <c r="D1304" t="s">
        <v>41</v>
      </c>
      <c r="E1304" t="s">
        <v>42</v>
      </c>
      <c r="F1304">
        <v>90011</v>
      </c>
      <c r="G1304" t="s">
        <v>3052</v>
      </c>
      <c r="H1304">
        <v>34.007089999999998</v>
      </c>
      <c r="I1304">
        <v>-118.258681</v>
      </c>
      <c r="J1304">
        <v>0</v>
      </c>
      <c r="K1304">
        <v>0</v>
      </c>
      <c r="L1304">
        <v>0</v>
      </c>
      <c r="M1304">
        <v>0</v>
      </c>
      <c r="N1304" t="str">
        <f>VLOOKUP(O1304:O8335,'VLOOKUP Ranges'!$A$9:$B$12,2,TRUE)</f>
        <v>1-9</v>
      </c>
      <c r="O1304">
        <v>6</v>
      </c>
      <c r="P1304">
        <v>0</v>
      </c>
      <c r="Q1304" t="s">
        <v>62</v>
      </c>
      <c r="R1304" t="s">
        <v>44</v>
      </c>
      <c r="S1304" t="s">
        <v>44</v>
      </c>
      <c r="T1304" t="s">
        <v>45</v>
      </c>
      <c r="U1304" t="s">
        <v>44</v>
      </c>
      <c r="V1304" t="s">
        <v>45</v>
      </c>
      <c r="W1304" t="s">
        <v>45</v>
      </c>
      <c r="X1304">
        <v>1</v>
      </c>
      <c r="Y1304" t="str">
        <f>VLOOKUP(Z1304:Z8335,'VLOOKUP Ranges'!$A$2:$B$5,2,TRUE)</f>
        <v>35-70</v>
      </c>
      <c r="Z1304">
        <v>47.95</v>
      </c>
      <c r="AA1304">
        <v>305.10000000000002</v>
      </c>
      <c r="AB1304" t="s">
        <v>45</v>
      </c>
      <c r="AC1304">
        <v>1</v>
      </c>
      <c r="AD1304">
        <v>80</v>
      </c>
      <c r="AE1304">
        <v>2240</v>
      </c>
      <c r="AF1304" t="s">
        <v>56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1</v>
      </c>
      <c r="AM1304" t="b">
        <v>0</v>
      </c>
      <c r="AN1304">
        <v>50.85</v>
      </c>
      <c r="AO1304">
        <f t="shared" si="20"/>
        <v>48</v>
      </c>
      <c r="AP1304" t="b">
        <v>0</v>
      </c>
    </row>
    <row r="1305" spans="1:42" x14ac:dyDescent="0.25">
      <c r="A1305" t="s">
        <v>3053</v>
      </c>
      <c r="B1305">
        <v>1</v>
      </c>
      <c r="C1305" t="s">
        <v>40</v>
      </c>
      <c r="D1305" t="s">
        <v>41</v>
      </c>
      <c r="E1305" t="s">
        <v>42</v>
      </c>
      <c r="F1305">
        <v>90013</v>
      </c>
      <c r="G1305" t="s">
        <v>1290</v>
      </c>
      <c r="H1305">
        <v>34.044638999999997</v>
      </c>
      <c r="I1305">
        <v>-118.240413</v>
      </c>
      <c r="J1305">
        <v>0</v>
      </c>
      <c r="K1305">
        <v>0</v>
      </c>
      <c r="L1305">
        <v>0</v>
      </c>
      <c r="M1305">
        <v>0</v>
      </c>
      <c r="N1305" t="str">
        <f>VLOOKUP(O1305:O8336,'VLOOKUP Ranges'!$A$9:$B$12,2,TRUE)</f>
        <v>1-9</v>
      </c>
      <c r="O1305">
        <v>3</v>
      </c>
      <c r="P1305">
        <v>1</v>
      </c>
      <c r="Q1305" t="s">
        <v>45</v>
      </c>
      <c r="R1305" t="s">
        <v>44</v>
      </c>
      <c r="S1305" t="s">
        <v>44</v>
      </c>
      <c r="T1305" t="s">
        <v>44</v>
      </c>
      <c r="U1305" t="s">
        <v>45</v>
      </c>
      <c r="V1305" t="s">
        <v>45</v>
      </c>
      <c r="W1305" t="s">
        <v>44</v>
      </c>
      <c r="X1305">
        <v>1</v>
      </c>
      <c r="Y1305" t="str">
        <f>VLOOKUP(Z1305:Z8336,'VLOOKUP Ranges'!$A$2:$B$5,2,TRUE)</f>
        <v>35-70</v>
      </c>
      <c r="Z1305">
        <v>63.6</v>
      </c>
      <c r="AA1305">
        <v>155.65</v>
      </c>
      <c r="AB1305" t="s">
        <v>45</v>
      </c>
      <c r="AC1305">
        <v>1</v>
      </c>
      <c r="AD1305">
        <v>70</v>
      </c>
      <c r="AE1305">
        <v>3155</v>
      </c>
      <c r="AF1305" t="s">
        <v>59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1</v>
      </c>
      <c r="AM1305" t="b">
        <v>0</v>
      </c>
      <c r="AN1305">
        <v>51.883333333333297</v>
      </c>
      <c r="AO1305">
        <f t="shared" si="20"/>
        <v>64</v>
      </c>
      <c r="AP1305" t="b">
        <v>0</v>
      </c>
    </row>
    <row r="1306" spans="1:42" x14ac:dyDescent="0.25">
      <c r="A1306" t="s">
        <v>3054</v>
      </c>
      <c r="B1306">
        <v>1</v>
      </c>
      <c r="C1306" t="s">
        <v>40</v>
      </c>
      <c r="D1306" t="s">
        <v>41</v>
      </c>
      <c r="E1306" t="s">
        <v>42</v>
      </c>
      <c r="F1306">
        <v>90020</v>
      </c>
      <c r="G1306" t="s">
        <v>58</v>
      </c>
      <c r="H1306">
        <v>34.066367</v>
      </c>
      <c r="I1306">
        <v>-118.30986799999999</v>
      </c>
      <c r="J1306">
        <v>1</v>
      </c>
      <c r="K1306">
        <v>0</v>
      </c>
      <c r="L1306">
        <v>0</v>
      </c>
      <c r="M1306">
        <v>0</v>
      </c>
      <c r="N1306" t="str">
        <f>VLOOKUP(O1306:O8337,'VLOOKUP Ranges'!$A$9:$B$12,2,TRUE)</f>
        <v>1-9</v>
      </c>
      <c r="O1306">
        <v>3</v>
      </c>
      <c r="P1306">
        <v>0</v>
      </c>
      <c r="Q1306" t="s">
        <v>62</v>
      </c>
      <c r="R1306" t="s">
        <v>44</v>
      </c>
      <c r="S1306" t="s">
        <v>45</v>
      </c>
      <c r="T1306" t="s">
        <v>44</v>
      </c>
      <c r="U1306" t="s">
        <v>45</v>
      </c>
      <c r="V1306" t="s">
        <v>44</v>
      </c>
      <c r="W1306" t="s">
        <v>44</v>
      </c>
      <c r="X1306">
        <v>1</v>
      </c>
      <c r="Y1306" t="str">
        <f>VLOOKUP(Z1306:Z8337,'VLOOKUP Ranges'!$A$2:$B$5,2,TRUE)</f>
        <v>35-70</v>
      </c>
      <c r="Z1306">
        <v>36.85</v>
      </c>
      <c r="AA1306">
        <v>108.7</v>
      </c>
      <c r="AB1306" t="s">
        <v>45</v>
      </c>
      <c r="AC1306">
        <v>1</v>
      </c>
      <c r="AD1306">
        <v>91</v>
      </c>
      <c r="AE1306">
        <v>5825</v>
      </c>
      <c r="AF1306" t="s">
        <v>63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  <c r="AM1306" t="b">
        <v>1</v>
      </c>
      <c r="AN1306">
        <v>36.233333333333299</v>
      </c>
      <c r="AO1306">
        <f t="shared" si="20"/>
        <v>37</v>
      </c>
      <c r="AP1306" t="b">
        <v>0</v>
      </c>
    </row>
    <row r="1307" spans="1:42" x14ac:dyDescent="0.25">
      <c r="A1307" t="s">
        <v>3055</v>
      </c>
      <c r="B1307">
        <v>1</v>
      </c>
      <c r="C1307" t="s">
        <v>40</v>
      </c>
      <c r="D1307" t="s">
        <v>41</v>
      </c>
      <c r="E1307" t="s">
        <v>42</v>
      </c>
      <c r="F1307">
        <v>90024</v>
      </c>
      <c r="G1307" t="s">
        <v>65</v>
      </c>
      <c r="H1307">
        <v>34.066302999999998</v>
      </c>
      <c r="I1307">
        <v>-118.435479</v>
      </c>
      <c r="J1307">
        <v>0</v>
      </c>
      <c r="K1307">
        <v>0</v>
      </c>
      <c r="L1307">
        <v>0</v>
      </c>
      <c r="M1307">
        <v>0</v>
      </c>
      <c r="N1307" t="str">
        <f>VLOOKUP(O1307:O8338,'VLOOKUP Ranges'!$A$9:$B$12,2,TRUE)</f>
        <v>1-9</v>
      </c>
      <c r="O1307">
        <v>1</v>
      </c>
      <c r="P1307">
        <v>1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>
        <v>1</v>
      </c>
      <c r="Y1307" t="str">
        <f>VLOOKUP(Z1307:Z8338,'VLOOKUP Ranges'!$A$2:$B$5,2,TRUE)</f>
        <v>35-70</v>
      </c>
      <c r="Z1307">
        <v>44.1</v>
      </c>
      <c r="AA1307">
        <v>44.1</v>
      </c>
      <c r="AB1307" t="s">
        <v>45</v>
      </c>
      <c r="AC1307">
        <v>1</v>
      </c>
      <c r="AD1307">
        <v>70</v>
      </c>
      <c r="AE1307">
        <v>5955</v>
      </c>
      <c r="AF1307" t="s">
        <v>46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1</v>
      </c>
      <c r="AM1307" t="b">
        <v>0</v>
      </c>
      <c r="AN1307">
        <v>44.1</v>
      </c>
      <c r="AO1307">
        <f t="shared" si="20"/>
        <v>45</v>
      </c>
      <c r="AP1307" t="b">
        <v>0</v>
      </c>
    </row>
    <row r="1308" spans="1:42" x14ac:dyDescent="0.25">
      <c r="A1308" t="s">
        <v>3056</v>
      </c>
      <c r="B1308">
        <v>1</v>
      </c>
      <c r="C1308" t="s">
        <v>40</v>
      </c>
      <c r="D1308" t="s">
        <v>41</v>
      </c>
      <c r="E1308" t="s">
        <v>42</v>
      </c>
      <c r="F1308">
        <v>90027</v>
      </c>
      <c r="G1308" t="s">
        <v>3057</v>
      </c>
      <c r="H1308">
        <v>34.127194000000003</v>
      </c>
      <c r="I1308">
        <v>-118.295647</v>
      </c>
      <c r="J1308">
        <v>1</v>
      </c>
      <c r="K1308">
        <v>0</v>
      </c>
      <c r="L1308">
        <v>0</v>
      </c>
      <c r="M1308">
        <v>0</v>
      </c>
      <c r="N1308" t="str">
        <f>VLOOKUP(O1308:O8339,'VLOOKUP Ranges'!$A$9:$B$12,2,TRUE)</f>
        <v>9-29</v>
      </c>
      <c r="O1308">
        <v>14</v>
      </c>
      <c r="P1308">
        <v>0</v>
      </c>
      <c r="Q1308" t="s">
        <v>62</v>
      </c>
      <c r="R1308" t="s">
        <v>44</v>
      </c>
      <c r="S1308" t="s">
        <v>44</v>
      </c>
      <c r="T1308" t="s">
        <v>45</v>
      </c>
      <c r="U1308" t="s">
        <v>44</v>
      </c>
      <c r="V1308" t="s">
        <v>45</v>
      </c>
      <c r="W1308" t="s">
        <v>45</v>
      </c>
      <c r="X1308">
        <v>1</v>
      </c>
      <c r="Y1308" t="str">
        <f>VLOOKUP(Z1308:Z8339,'VLOOKUP Ranges'!$A$2:$B$5,2,TRUE)</f>
        <v>35-70</v>
      </c>
      <c r="Z1308">
        <v>50.75</v>
      </c>
      <c r="AA1308">
        <v>712.75</v>
      </c>
      <c r="AB1308" t="s">
        <v>45</v>
      </c>
      <c r="AC1308">
        <v>1</v>
      </c>
      <c r="AD1308">
        <v>82</v>
      </c>
      <c r="AE1308">
        <v>4883</v>
      </c>
      <c r="AF1308" t="s">
        <v>56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1</v>
      </c>
      <c r="AM1308" t="b">
        <v>0</v>
      </c>
      <c r="AN1308">
        <v>50.910714285714199</v>
      </c>
      <c r="AO1308">
        <f t="shared" si="20"/>
        <v>51</v>
      </c>
      <c r="AP1308" t="b">
        <v>0</v>
      </c>
    </row>
    <row r="1309" spans="1:42" x14ac:dyDescent="0.25">
      <c r="A1309" t="s">
        <v>3058</v>
      </c>
      <c r="B1309">
        <v>1</v>
      </c>
      <c r="C1309" t="s">
        <v>40</v>
      </c>
      <c r="D1309" t="s">
        <v>41</v>
      </c>
      <c r="E1309" t="s">
        <v>42</v>
      </c>
      <c r="F1309">
        <v>90028</v>
      </c>
      <c r="G1309" t="s">
        <v>68</v>
      </c>
      <c r="H1309">
        <v>34.099868999999998</v>
      </c>
      <c r="I1309">
        <v>-118.326843</v>
      </c>
      <c r="J1309">
        <v>0</v>
      </c>
      <c r="K1309">
        <v>1</v>
      </c>
      <c r="L1309">
        <v>1</v>
      </c>
      <c r="M1309">
        <v>0</v>
      </c>
      <c r="N1309" t="str">
        <f>VLOOKUP(O1309:O8340,'VLOOKUP Ranges'!$A$9:$B$12,2,TRUE)</f>
        <v>55-77</v>
      </c>
      <c r="O1309">
        <v>61</v>
      </c>
      <c r="P1309">
        <v>1</v>
      </c>
      <c r="Q1309" t="s">
        <v>45</v>
      </c>
      <c r="R1309" t="s">
        <v>44</v>
      </c>
      <c r="S1309" t="s">
        <v>45</v>
      </c>
      <c r="T1309" t="s">
        <v>45</v>
      </c>
      <c r="U1309" t="s">
        <v>44</v>
      </c>
      <c r="V1309" t="s">
        <v>45</v>
      </c>
      <c r="W1309" t="s">
        <v>45</v>
      </c>
      <c r="X1309">
        <v>1</v>
      </c>
      <c r="Y1309" t="str">
        <f>VLOOKUP(Z1309:Z8340,'VLOOKUP Ranges'!$A$2:$B$5,2,TRUE)</f>
        <v>89-118</v>
      </c>
      <c r="Z1309">
        <v>104.4</v>
      </c>
      <c r="AA1309">
        <v>6405</v>
      </c>
      <c r="AB1309" t="s">
        <v>45</v>
      </c>
      <c r="AC1309">
        <v>1</v>
      </c>
      <c r="AD1309">
        <v>84</v>
      </c>
      <c r="AE1309">
        <v>4412</v>
      </c>
      <c r="AF1309" t="s">
        <v>56</v>
      </c>
      <c r="AG1309" t="b">
        <v>1</v>
      </c>
      <c r="AH1309" t="b">
        <v>0</v>
      </c>
      <c r="AI1309" t="b">
        <v>1</v>
      </c>
      <c r="AJ1309" t="b">
        <v>0</v>
      </c>
      <c r="AK1309" t="b">
        <v>1</v>
      </c>
      <c r="AL1309" t="b">
        <v>0</v>
      </c>
      <c r="AM1309" t="b">
        <v>0</v>
      </c>
      <c r="AN1309">
        <v>105</v>
      </c>
      <c r="AO1309">
        <f t="shared" si="20"/>
        <v>105</v>
      </c>
      <c r="AP1309" t="b">
        <v>0</v>
      </c>
    </row>
    <row r="1310" spans="1:42" x14ac:dyDescent="0.25">
      <c r="A1310" t="s">
        <v>3059</v>
      </c>
      <c r="B1310">
        <v>1</v>
      </c>
      <c r="C1310" t="s">
        <v>40</v>
      </c>
      <c r="D1310" t="s">
        <v>41</v>
      </c>
      <c r="E1310" t="s">
        <v>42</v>
      </c>
      <c r="F1310">
        <v>90029</v>
      </c>
      <c r="G1310" t="s">
        <v>70</v>
      </c>
      <c r="H1310">
        <v>34.089953000000001</v>
      </c>
      <c r="I1310">
        <v>-118.29482400000001</v>
      </c>
      <c r="J1310">
        <v>0</v>
      </c>
      <c r="K1310">
        <v>1</v>
      </c>
      <c r="L1310">
        <v>1</v>
      </c>
      <c r="M1310">
        <v>0</v>
      </c>
      <c r="N1310" t="str">
        <f>VLOOKUP(O1310:O8341,'VLOOKUP Ranges'!$A$9:$B$12,2,TRUE)</f>
        <v>29-55</v>
      </c>
      <c r="O1310">
        <v>40</v>
      </c>
      <c r="P1310">
        <v>0</v>
      </c>
      <c r="Q1310" t="s">
        <v>62</v>
      </c>
      <c r="R1310" t="s">
        <v>44</v>
      </c>
      <c r="S1310" t="s">
        <v>45</v>
      </c>
      <c r="T1310" t="s">
        <v>44</v>
      </c>
      <c r="U1310" t="s">
        <v>44</v>
      </c>
      <c r="V1310" t="s">
        <v>45</v>
      </c>
      <c r="W1310" t="s">
        <v>44</v>
      </c>
      <c r="X1310">
        <v>1</v>
      </c>
      <c r="Y1310" t="str">
        <f>VLOOKUP(Z1310:Z8341,'VLOOKUP Ranges'!$A$2:$B$5,2,TRUE)</f>
        <v>35-70</v>
      </c>
      <c r="Z1310">
        <v>39.299999999999997</v>
      </c>
      <c r="AA1310">
        <v>1637.4</v>
      </c>
      <c r="AB1310" t="s">
        <v>45</v>
      </c>
      <c r="AC1310">
        <v>1</v>
      </c>
      <c r="AD1310">
        <v>99</v>
      </c>
      <c r="AE1310">
        <v>2296</v>
      </c>
      <c r="AF1310" t="s">
        <v>59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1</v>
      </c>
      <c r="AM1310" t="b">
        <v>0</v>
      </c>
      <c r="AN1310">
        <v>40.935000000000002</v>
      </c>
      <c r="AO1310">
        <f t="shared" si="20"/>
        <v>40</v>
      </c>
      <c r="AP1310" t="b">
        <v>0</v>
      </c>
    </row>
    <row r="1311" spans="1:42" x14ac:dyDescent="0.25">
      <c r="A1311" t="s">
        <v>3060</v>
      </c>
      <c r="B1311">
        <v>1</v>
      </c>
      <c r="C1311" t="s">
        <v>40</v>
      </c>
      <c r="D1311" t="s">
        <v>41</v>
      </c>
      <c r="E1311" t="s">
        <v>42</v>
      </c>
      <c r="F1311">
        <v>90038</v>
      </c>
      <c r="G1311" t="s">
        <v>3061</v>
      </c>
      <c r="H1311">
        <v>34.088017000000001</v>
      </c>
      <c r="I1311">
        <v>-118.327168</v>
      </c>
      <c r="J1311">
        <v>0</v>
      </c>
      <c r="K1311">
        <v>0</v>
      </c>
      <c r="L1311">
        <v>0</v>
      </c>
      <c r="M1311">
        <v>0</v>
      </c>
      <c r="N1311" t="str">
        <f>VLOOKUP(O1311:O8342,'VLOOKUP Ranges'!$A$9:$B$12,2,TRUE)</f>
        <v>55-77</v>
      </c>
      <c r="O1311">
        <v>58</v>
      </c>
      <c r="P1311">
        <v>1</v>
      </c>
      <c r="Q1311" t="s">
        <v>44</v>
      </c>
      <c r="R1311" t="s">
        <v>45</v>
      </c>
      <c r="S1311" t="s">
        <v>45</v>
      </c>
      <c r="T1311" t="s">
        <v>45</v>
      </c>
      <c r="U1311" t="s">
        <v>44</v>
      </c>
      <c r="V1311" t="s">
        <v>45</v>
      </c>
      <c r="W1311" t="s">
        <v>45</v>
      </c>
      <c r="X1311">
        <v>1</v>
      </c>
      <c r="Y1311" t="str">
        <f>VLOOKUP(Z1311:Z8342,'VLOOKUP Ranges'!$A$2:$B$5,2,TRUE)</f>
        <v>89-118</v>
      </c>
      <c r="Z1311">
        <v>106.45</v>
      </c>
      <c r="AA1311">
        <v>6145.85</v>
      </c>
      <c r="AB1311" t="s">
        <v>45</v>
      </c>
      <c r="AC1311">
        <v>1</v>
      </c>
      <c r="AD1311">
        <v>82</v>
      </c>
      <c r="AE1311">
        <v>5902</v>
      </c>
      <c r="AF1311" t="s">
        <v>59</v>
      </c>
      <c r="AG1311" t="b">
        <v>1</v>
      </c>
      <c r="AH1311" t="b">
        <v>0</v>
      </c>
      <c r="AI1311" t="b">
        <v>1</v>
      </c>
      <c r="AJ1311" t="b">
        <v>0</v>
      </c>
      <c r="AK1311" t="b">
        <v>0</v>
      </c>
      <c r="AL1311" t="b">
        <v>1</v>
      </c>
      <c r="AM1311" t="b">
        <v>0</v>
      </c>
      <c r="AN1311">
        <v>105.962931034482</v>
      </c>
      <c r="AO1311">
        <f t="shared" si="20"/>
        <v>107</v>
      </c>
      <c r="AP1311" t="b">
        <v>1</v>
      </c>
    </row>
    <row r="1312" spans="1:42" x14ac:dyDescent="0.25">
      <c r="A1312" t="s">
        <v>3062</v>
      </c>
      <c r="B1312">
        <v>1</v>
      </c>
      <c r="C1312" t="s">
        <v>40</v>
      </c>
      <c r="D1312" t="s">
        <v>41</v>
      </c>
      <c r="E1312" t="s">
        <v>42</v>
      </c>
      <c r="F1312">
        <v>90041</v>
      </c>
      <c r="G1312" t="s">
        <v>76</v>
      </c>
      <c r="H1312">
        <v>34.137411999999998</v>
      </c>
      <c r="I1312">
        <v>-118.207607</v>
      </c>
      <c r="J1312">
        <v>0</v>
      </c>
      <c r="K1312">
        <v>0</v>
      </c>
      <c r="L1312">
        <v>0</v>
      </c>
      <c r="M1312">
        <v>0</v>
      </c>
      <c r="N1312" t="str">
        <f>VLOOKUP(O1312:O8343,'VLOOKUP Ranges'!$A$9:$B$12,2,TRUE)</f>
        <v>9-29</v>
      </c>
      <c r="O1312">
        <v>18</v>
      </c>
      <c r="P1312">
        <v>1</v>
      </c>
      <c r="Q1312" t="s">
        <v>44</v>
      </c>
      <c r="R1312" t="s">
        <v>45</v>
      </c>
      <c r="S1312" t="s">
        <v>44</v>
      </c>
      <c r="T1312" t="s">
        <v>44</v>
      </c>
      <c r="U1312" t="s">
        <v>44</v>
      </c>
      <c r="V1312" t="s">
        <v>45</v>
      </c>
      <c r="W1312" t="s">
        <v>45</v>
      </c>
      <c r="X1312">
        <v>1</v>
      </c>
      <c r="Y1312" t="str">
        <f>VLOOKUP(Z1312:Z8343,'VLOOKUP Ranges'!$A$2:$B$5,2,TRUE)</f>
        <v>89-118</v>
      </c>
      <c r="Z1312">
        <v>96.05</v>
      </c>
      <c r="AA1312">
        <v>1740.7</v>
      </c>
      <c r="AB1312" t="s">
        <v>45</v>
      </c>
      <c r="AC1312">
        <v>1</v>
      </c>
      <c r="AD1312">
        <v>97</v>
      </c>
      <c r="AE1312">
        <v>5581</v>
      </c>
      <c r="AF1312" t="s">
        <v>59</v>
      </c>
      <c r="AG1312" t="b">
        <v>0</v>
      </c>
      <c r="AH1312" t="b">
        <v>0</v>
      </c>
      <c r="AI1312" t="b">
        <v>1</v>
      </c>
      <c r="AJ1312" t="b">
        <v>0</v>
      </c>
      <c r="AK1312" t="b">
        <v>0</v>
      </c>
      <c r="AL1312" t="b">
        <v>1</v>
      </c>
      <c r="AM1312" t="b">
        <v>0</v>
      </c>
      <c r="AN1312">
        <v>96.705555555555506</v>
      </c>
      <c r="AO1312">
        <f t="shared" si="20"/>
        <v>97</v>
      </c>
      <c r="AP1312" t="b">
        <v>1</v>
      </c>
    </row>
    <row r="1313" spans="1:42" x14ac:dyDescent="0.25">
      <c r="A1313" t="s">
        <v>3063</v>
      </c>
      <c r="B1313">
        <v>1</v>
      </c>
      <c r="C1313" t="s">
        <v>40</v>
      </c>
      <c r="D1313" t="s">
        <v>41</v>
      </c>
      <c r="E1313" t="s">
        <v>42</v>
      </c>
      <c r="F1313">
        <v>90042</v>
      </c>
      <c r="G1313" t="s">
        <v>78</v>
      </c>
      <c r="H1313">
        <v>34.115720000000003</v>
      </c>
      <c r="I1313">
        <v>-118.19275399999999</v>
      </c>
      <c r="J1313">
        <v>0</v>
      </c>
      <c r="K1313">
        <v>0</v>
      </c>
      <c r="L1313">
        <v>0</v>
      </c>
      <c r="M1313">
        <v>0</v>
      </c>
      <c r="N1313" t="str">
        <f>VLOOKUP(O1313:O8344,'VLOOKUP Ranges'!$A$9:$B$12,2,TRUE)</f>
        <v>1-9</v>
      </c>
      <c r="O1313">
        <v>7</v>
      </c>
      <c r="P1313">
        <v>1</v>
      </c>
      <c r="Q1313" t="s">
        <v>45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>
        <v>1</v>
      </c>
      <c r="Y1313" t="str">
        <f>VLOOKUP(Z1313:Z8344,'VLOOKUP Ranges'!$A$2:$B$5,2,TRUE)</f>
        <v>70-89</v>
      </c>
      <c r="Z1313">
        <v>75.099999999999994</v>
      </c>
      <c r="AA1313">
        <v>552.95000000000005</v>
      </c>
      <c r="AB1313" t="s">
        <v>45</v>
      </c>
      <c r="AC1313">
        <v>1</v>
      </c>
      <c r="AD1313">
        <v>96</v>
      </c>
      <c r="AE1313">
        <v>5514</v>
      </c>
      <c r="AF1313" t="s">
        <v>63</v>
      </c>
      <c r="AG1313" t="b">
        <v>0</v>
      </c>
      <c r="AH1313" t="b">
        <v>0</v>
      </c>
      <c r="AI1313" t="b">
        <v>1</v>
      </c>
      <c r="AJ1313" t="b">
        <v>0</v>
      </c>
      <c r="AK1313" t="b">
        <v>0</v>
      </c>
      <c r="AL1313" t="b">
        <v>0</v>
      </c>
      <c r="AM1313" t="b">
        <v>0</v>
      </c>
      <c r="AN1313">
        <v>78.992857142857105</v>
      </c>
      <c r="AO1313">
        <f t="shared" si="20"/>
        <v>76</v>
      </c>
      <c r="AP1313" t="b">
        <v>0</v>
      </c>
    </row>
    <row r="1314" spans="1:42" x14ac:dyDescent="0.25">
      <c r="A1314" t="s">
        <v>3064</v>
      </c>
      <c r="B1314">
        <v>1</v>
      </c>
      <c r="C1314" t="s">
        <v>40</v>
      </c>
      <c r="D1314" t="s">
        <v>41</v>
      </c>
      <c r="E1314" t="s">
        <v>42</v>
      </c>
      <c r="F1314">
        <v>90044</v>
      </c>
      <c r="G1314" t="s">
        <v>3065</v>
      </c>
      <c r="H1314">
        <v>33.952714</v>
      </c>
      <c r="I1314">
        <v>-118.292061</v>
      </c>
      <c r="J1314">
        <v>1</v>
      </c>
      <c r="K1314">
        <v>1</v>
      </c>
      <c r="L1314">
        <v>0</v>
      </c>
      <c r="M1314">
        <v>0</v>
      </c>
      <c r="N1314" t="str">
        <f>VLOOKUP(O1314:O8345,'VLOOKUP Ranges'!$A$9:$B$12,2,TRUE)</f>
        <v>1-9</v>
      </c>
      <c r="O1314">
        <v>2</v>
      </c>
      <c r="P1314">
        <v>1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>
        <v>1</v>
      </c>
      <c r="Y1314" t="str">
        <f>VLOOKUP(Z1314:Z8345,'VLOOKUP Ranges'!$A$2:$B$5,2,TRUE)</f>
        <v>35-70</v>
      </c>
      <c r="Z1314">
        <v>44.7</v>
      </c>
      <c r="AA1314">
        <v>93.7</v>
      </c>
      <c r="AB1314" t="s">
        <v>45</v>
      </c>
      <c r="AC1314">
        <v>1</v>
      </c>
      <c r="AD1314">
        <v>98</v>
      </c>
      <c r="AE1314">
        <v>4618</v>
      </c>
      <c r="AF1314" t="s">
        <v>63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1</v>
      </c>
      <c r="AM1314" t="b">
        <v>0</v>
      </c>
      <c r="AN1314">
        <v>46.85</v>
      </c>
      <c r="AO1314">
        <f t="shared" si="20"/>
        <v>45</v>
      </c>
      <c r="AP1314" t="b">
        <v>0</v>
      </c>
    </row>
    <row r="1315" spans="1:42" x14ac:dyDescent="0.25">
      <c r="A1315" t="s">
        <v>3066</v>
      </c>
      <c r="B1315">
        <v>1</v>
      </c>
      <c r="C1315" t="s">
        <v>40</v>
      </c>
      <c r="D1315" t="s">
        <v>41</v>
      </c>
      <c r="E1315" t="s">
        <v>42</v>
      </c>
      <c r="F1315">
        <v>90048</v>
      </c>
      <c r="G1315" t="s">
        <v>2255</v>
      </c>
      <c r="H1315">
        <v>34.072944999999997</v>
      </c>
      <c r="I1315">
        <v>-118.37267</v>
      </c>
      <c r="J1315">
        <v>1</v>
      </c>
      <c r="K1315">
        <v>0</v>
      </c>
      <c r="L1315">
        <v>0</v>
      </c>
      <c r="M1315">
        <v>0</v>
      </c>
      <c r="N1315" t="str">
        <f>VLOOKUP(O1315:O8346,'VLOOKUP Ranges'!$A$9:$B$12,2,TRUE)</f>
        <v>9-29</v>
      </c>
      <c r="O1315">
        <v>19</v>
      </c>
      <c r="P1315">
        <v>1</v>
      </c>
      <c r="Q1315" t="s">
        <v>44</v>
      </c>
      <c r="R1315" t="s">
        <v>44</v>
      </c>
      <c r="S1315" t="s">
        <v>44</v>
      </c>
      <c r="T1315" t="s">
        <v>45</v>
      </c>
      <c r="U1315" t="s">
        <v>45</v>
      </c>
      <c r="V1315" t="s">
        <v>44</v>
      </c>
      <c r="W1315" t="s">
        <v>44</v>
      </c>
      <c r="X1315">
        <v>1</v>
      </c>
      <c r="Y1315" t="str">
        <f>VLOOKUP(Z1315:Z8346,'VLOOKUP Ranges'!$A$2:$B$5,2,TRUE)</f>
        <v>35-70</v>
      </c>
      <c r="Z1315">
        <v>55</v>
      </c>
      <c r="AA1315">
        <v>1046.5</v>
      </c>
      <c r="AB1315" t="s">
        <v>45</v>
      </c>
      <c r="AC1315">
        <v>1</v>
      </c>
      <c r="AD1315">
        <v>73</v>
      </c>
      <c r="AE1315">
        <v>4539</v>
      </c>
      <c r="AF1315" t="s">
        <v>63</v>
      </c>
      <c r="AG1315" t="b">
        <v>0</v>
      </c>
      <c r="AH1315" t="b">
        <v>0</v>
      </c>
      <c r="AI1315" t="b">
        <v>0</v>
      </c>
      <c r="AJ1315" t="b">
        <v>0</v>
      </c>
      <c r="AK1315" t="b">
        <v>1</v>
      </c>
      <c r="AL1315" t="b">
        <v>0</v>
      </c>
      <c r="AM1315" t="b">
        <v>0</v>
      </c>
      <c r="AN1315">
        <v>55.078947368420998</v>
      </c>
      <c r="AO1315">
        <f t="shared" si="20"/>
        <v>55</v>
      </c>
      <c r="AP1315" t="b">
        <v>0</v>
      </c>
    </row>
    <row r="1316" spans="1:42" x14ac:dyDescent="0.25">
      <c r="A1316" t="s">
        <v>3067</v>
      </c>
      <c r="B1316">
        <v>1</v>
      </c>
      <c r="C1316" t="s">
        <v>40</v>
      </c>
      <c r="D1316" t="s">
        <v>41</v>
      </c>
      <c r="E1316" t="s">
        <v>42</v>
      </c>
      <c r="F1316">
        <v>90056</v>
      </c>
      <c r="G1316" t="s">
        <v>80</v>
      </c>
      <c r="H1316">
        <v>33.987945000000003</v>
      </c>
      <c r="I1316">
        <v>-118.370442</v>
      </c>
      <c r="J1316">
        <v>1</v>
      </c>
      <c r="K1316">
        <v>0</v>
      </c>
      <c r="L1316">
        <v>1</v>
      </c>
      <c r="M1316">
        <v>0</v>
      </c>
      <c r="N1316" t="str">
        <f>VLOOKUP(O1316:O8347,'VLOOKUP Ranges'!$A$9:$B$12,2,TRUE)</f>
        <v>9-29</v>
      </c>
      <c r="O1316">
        <v>11</v>
      </c>
      <c r="P1316">
        <v>1</v>
      </c>
      <c r="Q1316" t="s">
        <v>45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>
        <v>1</v>
      </c>
      <c r="Y1316" t="str">
        <f>VLOOKUP(Z1316:Z8347,'VLOOKUP Ranges'!$A$2:$B$5,2,TRUE)</f>
        <v>70-89</v>
      </c>
      <c r="Z1316">
        <v>74.349999999999994</v>
      </c>
      <c r="AA1316">
        <v>834.2</v>
      </c>
      <c r="AB1316" t="s">
        <v>45</v>
      </c>
      <c r="AC1316">
        <v>1</v>
      </c>
      <c r="AD1316">
        <v>80</v>
      </c>
      <c r="AE1316">
        <v>5075</v>
      </c>
      <c r="AF1316" t="s">
        <v>46</v>
      </c>
      <c r="AG1316" t="b">
        <v>0</v>
      </c>
      <c r="AH1316" t="b">
        <v>0</v>
      </c>
      <c r="AI1316" t="b">
        <v>1</v>
      </c>
      <c r="AJ1316" t="b">
        <v>0</v>
      </c>
      <c r="AK1316" t="b">
        <v>0</v>
      </c>
      <c r="AL1316" t="b">
        <v>1</v>
      </c>
      <c r="AM1316" t="b">
        <v>0</v>
      </c>
      <c r="AN1316">
        <v>75.8363636363636</v>
      </c>
      <c r="AO1316">
        <f t="shared" si="20"/>
        <v>75</v>
      </c>
      <c r="AP1316" t="b">
        <v>0</v>
      </c>
    </row>
    <row r="1317" spans="1:42" x14ac:dyDescent="0.25">
      <c r="A1317" t="s">
        <v>3068</v>
      </c>
      <c r="B1317">
        <v>1</v>
      </c>
      <c r="C1317" t="s">
        <v>40</v>
      </c>
      <c r="D1317" t="s">
        <v>41</v>
      </c>
      <c r="E1317" t="s">
        <v>42</v>
      </c>
      <c r="F1317">
        <v>90058</v>
      </c>
      <c r="G1317" t="s">
        <v>1305</v>
      </c>
      <c r="H1317">
        <v>34.001617000000003</v>
      </c>
      <c r="I1317">
        <v>-118.222274</v>
      </c>
      <c r="J1317">
        <v>0</v>
      </c>
      <c r="K1317">
        <v>0</v>
      </c>
      <c r="L1317">
        <v>1</v>
      </c>
      <c r="M1317">
        <v>0</v>
      </c>
      <c r="N1317" t="str">
        <f>VLOOKUP(O1317:O8348,'VLOOKUP Ranges'!$A$9:$B$12,2,TRUE)</f>
        <v>29-55</v>
      </c>
      <c r="O1317">
        <v>39</v>
      </c>
      <c r="P1317">
        <v>1</v>
      </c>
      <c r="Q1317" t="s">
        <v>44</v>
      </c>
      <c r="R1317" t="s">
        <v>45</v>
      </c>
      <c r="S1317" t="s">
        <v>44</v>
      </c>
      <c r="T1317" t="s">
        <v>45</v>
      </c>
      <c r="U1317" t="s">
        <v>45</v>
      </c>
      <c r="V1317" t="s">
        <v>45</v>
      </c>
      <c r="W1317" t="s">
        <v>45</v>
      </c>
      <c r="X1317">
        <v>1</v>
      </c>
      <c r="Y1317" t="str">
        <f>VLOOKUP(Z1317:Z8348,'VLOOKUP Ranges'!$A$2:$B$5,2,TRUE)</f>
        <v>89-118</v>
      </c>
      <c r="Z1317">
        <v>104.7</v>
      </c>
      <c r="AA1317">
        <v>4134.8500000000004</v>
      </c>
      <c r="AB1317" t="s">
        <v>45</v>
      </c>
      <c r="AC1317">
        <v>1</v>
      </c>
      <c r="AD1317">
        <v>68</v>
      </c>
      <c r="AE1317">
        <v>2371</v>
      </c>
      <c r="AF1317" t="s">
        <v>46</v>
      </c>
      <c r="AG1317" t="b">
        <v>1</v>
      </c>
      <c r="AH1317" t="b">
        <v>0</v>
      </c>
      <c r="AI1317" t="b">
        <v>1</v>
      </c>
      <c r="AJ1317" t="b">
        <v>0</v>
      </c>
      <c r="AK1317" t="b">
        <v>1</v>
      </c>
      <c r="AL1317" t="b">
        <v>0</v>
      </c>
      <c r="AM1317" t="b">
        <v>0</v>
      </c>
      <c r="AN1317">
        <v>106.021794871794</v>
      </c>
      <c r="AO1317">
        <f t="shared" si="20"/>
        <v>105</v>
      </c>
      <c r="AP1317" t="b">
        <v>1</v>
      </c>
    </row>
    <row r="1318" spans="1:42" x14ac:dyDescent="0.25">
      <c r="A1318" t="s">
        <v>3069</v>
      </c>
      <c r="B1318">
        <v>1</v>
      </c>
      <c r="C1318" t="s">
        <v>40</v>
      </c>
      <c r="D1318" t="s">
        <v>41</v>
      </c>
      <c r="E1318" t="s">
        <v>42</v>
      </c>
      <c r="F1318">
        <v>90059</v>
      </c>
      <c r="G1318" t="s">
        <v>1307</v>
      </c>
      <c r="H1318">
        <v>33.927253999999998</v>
      </c>
      <c r="I1318">
        <v>-118.249826</v>
      </c>
      <c r="J1318">
        <v>0</v>
      </c>
      <c r="K1318">
        <v>0</v>
      </c>
      <c r="L1318">
        <v>0</v>
      </c>
      <c r="M1318">
        <v>0</v>
      </c>
      <c r="N1318" t="str">
        <f>VLOOKUP(O1318:O8349,'VLOOKUP Ranges'!$A$9:$B$12,2,TRUE)</f>
        <v>9-29</v>
      </c>
      <c r="O1318">
        <v>15</v>
      </c>
      <c r="P1318">
        <v>1</v>
      </c>
      <c r="Q1318" t="s">
        <v>45</v>
      </c>
      <c r="R1318" t="s">
        <v>45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>
        <v>1</v>
      </c>
      <c r="Y1318" t="str">
        <f>VLOOKUP(Z1318:Z8349,'VLOOKUP Ranges'!$A$2:$B$5,2,TRUE)</f>
        <v>35-70</v>
      </c>
      <c r="Z1318">
        <v>55.7</v>
      </c>
      <c r="AA1318">
        <v>899.8</v>
      </c>
      <c r="AB1318" t="s">
        <v>45</v>
      </c>
      <c r="AC1318">
        <v>1</v>
      </c>
      <c r="AD1318">
        <v>73</v>
      </c>
      <c r="AE1318">
        <v>4519</v>
      </c>
      <c r="AF1318" t="s">
        <v>90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1</v>
      </c>
      <c r="AN1318">
        <v>59.986666666666601</v>
      </c>
      <c r="AO1318">
        <f t="shared" si="20"/>
        <v>56</v>
      </c>
      <c r="AP1318" t="b">
        <v>1</v>
      </c>
    </row>
    <row r="1319" spans="1:42" x14ac:dyDescent="0.25">
      <c r="A1319" t="s">
        <v>3070</v>
      </c>
      <c r="B1319">
        <v>1</v>
      </c>
      <c r="C1319" t="s">
        <v>40</v>
      </c>
      <c r="D1319" t="s">
        <v>41</v>
      </c>
      <c r="E1319" t="s">
        <v>42</v>
      </c>
      <c r="F1319">
        <v>90071</v>
      </c>
      <c r="G1319" t="s">
        <v>2267</v>
      </c>
      <c r="H1319">
        <v>34.052917000000001</v>
      </c>
      <c r="I1319">
        <v>-118.255178</v>
      </c>
      <c r="J1319">
        <v>0</v>
      </c>
      <c r="K1319">
        <v>0</v>
      </c>
      <c r="L1319">
        <v>0</v>
      </c>
      <c r="M1319">
        <v>0</v>
      </c>
      <c r="N1319" t="str">
        <f>VLOOKUP(O1319:O8350,'VLOOKUP Ranges'!$A$9:$B$12,2,TRUE)</f>
        <v>1-9</v>
      </c>
      <c r="O1319">
        <v>5</v>
      </c>
      <c r="P1319">
        <v>1</v>
      </c>
      <c r="Q1319" t="s">
        <v>44</v>
      </c>
      <c r="R1319" t="s">
        <v>66</v>
      </c>
      <c r="S1319" t="s">
        <v>66</v>
      </c>
      <c r="T1319" t="s">
        <v>66</v>
      </c>
      <c r="U1319" t="s">
        <v>66</v>
      </c>
      <c r="V1319" t="s">
        <v>66</v>
      </c>
      <c r="W1319" t="s">
        <v>66</v>
      </c>
      <c r="X1319">
        <v>0</v>
      </c>
      <c r="Y1319" t="str">
        <f>VLOOKUP(Z1319:Z8350,'VLOOKUP Ranges'!$A$2:$B$5,2,TRUE)</f>
        <v>18-35</v>
      </c>
      <c r="Z1319">
        <v>19.850000000000001</v>
      </c>
      <c r="AA1319">
        <v>108.05</v>
      </c>
      <c r="AB1319" t="s">
        <v>45</v>
      </c>
      <c r="AC1319">
        <v>1</v>
      </c>
      <c r="AD1319">
        <v>99</v>
      </c>
      <c r="AE1319">
        <v>3799</v>
      </c>
      <c r="AF1319" t="s">
        <v>94</v>
      </c>
      <c r="AG1319" t="b">
        <v>0</v>
      </c>
      <c r="AH1319" t="b">
        <v>0</v>
      </c>
      <c r="AI1319" t="b">
        <v>0</v>
      </c>
      <c r="AJ1319" t="b">
        <v>1</v>
      </c>
      <c r="AK1319" t="b">
        <v>1</v>
      </c>
      <c r="AL1319" t="b">
        <v>0</v>
      </c>
      <c r="AM1319" t="b">
        <v>0</v>
      </c>
      <c r="AN1319">
        <v>21.61</v>
      </c>
      <c r="AO1319">
        <f t="shared" si="20"/>
        <v>20</v>
      </c>
      <c r="AP1319" t="b">
        <v>0</v>
      </c>
    </row>
    <row r="1320" spans="1:42" x14ac:dyDescent="0.25">
      <c r="A1320" t="s">
        <v>3071</v>
      </c>
      <c r="B1320">
        <v>1</v>
      </c>
      <c r="C1320" t="s">
        <v>40</v>
      </c>
      <c r="D1320" t="s">
        <v>41</v>
      </c>
      <c r="E1320" t="s">
        <v>2269</v>
      </c>
      <c r="F1320">
        <v>90221</v>
      </c>
      <c r="G1320" t="s">
        <v>2270</v>
      </c>
      <c r="H1320">
        <v>33.885810999999997</v>
      </c>
      <c r="I1320">
        <v>-118.206459</v>
      </c>
      <c r="J1320">
        <v>0</v>
      </c>
      <c r="K1320">
        <v>0</v>
      </c>
      <c r="L1320">
        <v>0</v>
      </c>
      <c r="M1320">
        <v>0</v>
      </c>
      <c r="N1320" t="str">
        <f>VLOOKUP(O1320:O8351,'VLOOKUP Ranges'!$A$9:$B$12,2,TRUE)</f>
        <v>1-9</v>
      </c>
      <c r="O1320">
        <v>1</v>
      </c>
      <c r="P1320">
        <v>1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>
        <v>1</v>
      </c>
      <c r="Y1320" t="str">
        <f>VLOOKUP(Z1320:Z8351,'VLOOKUP Ranges'!$A$2:$B$5,2,TRUE)</f>
        <v>35-70</v>
      </c>
      <c r="Z1320">
        <v>70.3</v>
      </c>
      <c r="AA1320">
        <v>70.3</v>
      </c>
      <c r="AB1320" t="s">
        <v>45</v>
      </c>
      <c r="AC1320">
        <v>1</v>
      </c>
      <c r="AD1320">
        <v>88</v>
      </c>
      <c r="AE1320">
        <v>5963</v>
      </c>
      <c r="AF1320" t="s">
        <v>98</v>
      </c>
      <c r="AG1320" t="b">
        <v>0</v>
      </c>
      <c r="AH1320" t="b">
        <v>0</v>
      </c>
      <c r="AI1320" t="b">
        <v>1</v>
      </c>
      <c r="AJ1320" t="b">
        <v>0</v>
      </c>
      <c r="AK1320" t="b">
        <v>0</v>
      </c>
      <c r="AL1320" t="b">
        <v>1</v>
      </c>
      <c r="AM1320" t="b">
        <v>0</v>
      </c>
      <c r="AN1320">
        <v>70.3</v>
      </c>
      <c r="AO1320">
        <f t="shared" si="20"/>
        <v>71</v>
      </c>
      <c r="AP1320" t="b">
        <v>0</v>
      </c>
    </row>
    <row r="1321" spans="1:42" x14ac:dyDescent="0.25">
      <c r="A1321" t="s">
        <v>3072</v>
      </c>
      <c r="B1321">
        <v>1</v>
      </c>
      <c r="C1321" t="s">
        <v>40</v>
      </c>
      <c r="D1321" t="s">
        <v>41</v>
      </c>
      <c r="E1321" t="s">
        <v>3073</v>
      </c>
      <c r="F1321">
        <v>90240</v>
      </c>
      <c r="G1321" t="s">
        <v>3074</v>
      </c>
      <c r="H1321">
        <v>33.956228000000003</v>
      </c>
      <c r="I1321">
        <v>-118.120993</v>
      </c>
      <c r="J1321">
        <v>1</v>
      </c>
      <c r="K1321">
        <v>1</v>
      </c>
      <c r="L1321">
        <v>1</v>
      </c>
      <c r="M1321">
        <v>0</v>
      </c>
      <c r="N1321" t="str">
        <f>VLOOKUP(O1321:O8352,'VLOOKUP Ranges'!$A$9:$B$12,2,TRUE)</f>
        <v>9-29</v>
      </c>
      <c r="O1321">
        <v>10</v>
      </c>
      <c r="P1321">
        <v>1</v>
      </c>
      <c r="Q1321" t="s">
        <v>45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45</v>
      </c>
      <c r="X1321">
        <v>0</v>
      </c>
      <c r="Y1321" t="str">
        <f>VLOOKUP(Z1321:Z8352,'VLOOKUP Ranges'!$A$2:$B$5,2,TRUE)</f>
        <v>70-89</v>
      </c>
      <c r="Z1321">
        <v>85.55</v>
      </c>
      <c r="AA1321">
        <v>851.75</v>
      </c>
      <c r="AB1321" t="s">
        <v>45</v>
      </c>
      <c r="AC1321">
        <v>1</v>
      </c>
      <c r="AD1321">
        <v>81</v>
      </c>
      <c r="AE1321">
        <v>3336</v>
      </c>
      <c r="AF1321" t="s">
        <v>102</v>
      </c>
      <c r="AG1321" t="b">
        <v>0</v>
      </c>
      <c r="AH1321" t="b">
        <v>0</v>
      </c>
      <c r="AI1321" t="b">
        <v>1</v>
      </c>
      <c r="AJ1321" t="b">
        <v>0</v>
      </c>
      <c r="AK1321" t="b">
        <v>0</v>
      </c>
      <c r="AL1321" t="b">
        <v>1</v>
      </c>
      <c r="AM1321" t="b">
        <v>0</v>
      </c>
      <c r="AN1321">
        <v>85.174999999999997</v>
      </c>
      <c r="AO1321">
        <f t="shared" si="20"/>
        <v>86</v>
      </c>
      <c r="AP1321" t="b">
        <v>0</v>
      </c>
    </row>
    <row r="1322" spans="1:42" x14ac:dyDescent="0.25">
      <c r="A1322" t="s">
        <v>3075</v>
      </c>
      <c r="B1322">
        <v>1</v>
      </c>
      <c r="C1322" t="s">
        <v>40</v>
      </c>
      <c r="D1322" t="s">
        <v>41</v>
      </c>
      <c r="E1322" t="s">
        <v>3076</v>
      </c>
      <c r="F1322">
        <v>90245</v>
      </c>
      <c r="G1322" t="s">
        <v>3077</v>
      </c>
      <c r="H1322">
        <v>33.917144999999998</v>
      </c>
      <c r="I1322">
        <v>-118.401554</v>
      </c>
      <c r="J1322">
        <v>1</v>
      </c>
      <c r="K1322">
        <v>0</v>
      </c>
      <c r="L1322">
        <v>0</v>
      </c>
      <c r="M1322">
        <v>0</v>
      </c>
      <c r="N1322" t="str">
        <f>VLOOKUP(O1322:O8353,'VLOOKUP Ranges'!$A$9:$B$12,2,TRUE)</f>
        <v>1-9</v>
      </c>
      <c r="O1322">
        <v>6</v>
      </c>
      <c r="P1322">
        <v>1</v>
      </c>
      <c r="Q1322" t="s">
        <v>44</v>
      </c>
      <c r="R1322" t="s">
        <v>44</v>
      </c>
      <c r="S1322" t="s">
        <v>44</v>
      </c>
      <c r="T1322" t="s">
        <v>45</v>
      </c>
      <c r="U1322" t="s">
        <v>44</v>
      </c>
      <c r="V1322" t="s">
        <v>45</v>
      </c>
      <c r="W1322" t="s">
        <v>45</v>
      </c>
      <c r="X1322">
        <v>0</v>
      </c>
      <c r="Y1322" t="str">
        <f>VLOOKUP(Z1322:Z8353,'VLOOKUP Ranges'!$A$2:$B$5,2,TRUE)</f>
        <v>89-118</v>
      </c>
      <c r="Z1322">
        <v>94.5</v>
      </c>
      <c r="AA1322">
        <v>575.45000000000005</v>
      </c>
      <c r="AB1322" t="s">
        <v>45</v>
      </c>
      <c r="AC1322">
        <v>1</v>
      </c>
      <c r="AD1322">
        <v>100</v>
      </c>
      <c r="AE1322">
        <v>3469</v>
      </c>
      <c r="AF1322" t="s">
        <v>106</v>
      </c>
      <c r="AG1322" t="b">
        <v>0</v>
      </c>
      <c r="AH1322" t="b">
        <v>0</v>
      </c>
      <c r="AI1322" t="b">
        <v>1</v>
      </c>
      <c r="AJ1322" t="b">
        <v>0</v>
      </c>
      <c r="AK1322" t="b">
        <v>0</v>
      </c>
      <c r="AL1322" t="b">
        <v>0</v>
      </c>
      <c r="AM1322" t="b">
        <v>1</v>
      </c>
      <c r="AN1322">
        <v>95.908333333333303</v>
      </c>
      <c r="AO1322">
        <f t="shared" si="20"/>
        <v>95</v>
      </c>
      <c r="AP1322" t="b">
        <v>0</v>
      </c>
    </row>
    <row r="1323" spans="1:42" x14ac:dyDescent="0.25">
      <c r="A1323" t="s">
        <v>3078</v>
      </c>
      <c r="B1323">
        <v>1</v>
      </c>
      <c r="C1323" t="s">
        <v>40</v>
      </c>
      <c r="D1323" t="s">
        <v>41</v>
      </c>
      <c r="E1323" t="s">
        <v>92</v>
      </c>
      <c r="F1323">
        <v>90255</v>
      </c>
      <c r="G1323" t="s">
        <v>93</v>
      </c>
      <c r="H1323">
        <v>33.978029999999997</v>
      </c>
      <c r="I1323">
        <v>-118.217141</v>
      </c>
      <c r="J1323">
        <v>0</v>
      </c>
      <c r="K1323">
        <v>1</v>
      </c>
      <c r="L1323">
        <v>1</v>
      </c>
      <c r="M1323">
        <v>0</v>
      </c>
      <c r="N1323" t="str">
        <f>VLOOKUP(O1323:O8354,'VLOOKUP Ranges'!$A$9:$B$12,2,TRUE)</f>
        <v>9-29</v>
      </c>
      <c r="O1323">
        <v>16</v>
      </c>
      <c r="P1323">
        <v>1</v>
      </c>
      <c r="Q1323" t="s">
        <v>45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45</v>
      </c>
      <c r="X1323">
        <v>1</v>
      </c>
      <c r="Y1323" t="str">
        <f>VLOOKUP(Z1323:Z8354,'VLOOKUP Ranges'!$A$2:$B$5,2,TRUE)</f>
        <v>70-89</v>
      </c>
      <c r="Z1323">
        <v>85.35</v>
      </c>
      <c r="AA1323">
        <v>1375.15</v>
      </c>
      <c r="AB1323" t="s">
        <v>45</v>
      </c>
      <c r="AC1323">
        <v>1</v>
      </c>
      <c r="AD1323">
        <v>66</v>
      </c>
      <c r="AE1323">
        <v>5769</v>
      </c>
      <c r="AF1323" t="s">
        <v>109</v>
      </c>
      <c r="AG1323" t="b">
        <v>0</v>
      </c>
      <c r="AH1323" t="b">
        <v>0</v>
      </c>
      <c r="AI1323" t="b">
        <v>1</v>
      </c>
      <c r="AJ1323" t="b">
        <v>0</v>
      </c>
      <c r="AK1323" t="b">
        <v>1</v>
      </c>
      <c r="AL1323" t="b">
        <v>0</v>
      </c>
      <c r="AM1323" t="b">
        <v>0</v>
      </c>
      <c r="AN1323">
        <v>85.946875000000006</v>
      </c>
      <c r="AO1323">
        <f t="shared" si="20"/>
        <v>86</v>
      </c>
      <c r="AP1323" t="b">
        <v>0</v>
      </c>
    </row>
    <row r="1324" spans="1:42" x14ac:dyDescent="0.25">
      <c r="A1324" t="s">
        <v>3079</v>
      </c>
      <c r="B1324">
        <v>1</v>
      </c>
      <c r="C1324" t="s">
        <v>40</v>
      </c>
      <c r="D1324" t="s">
        <v>41</v>
      </c>
      <c r="E1324" t="s">
        <v>2280</v>
      </c>
      <c r="F1324">
        <v>90260</v>
      </c>
      <c r="G1324" t="s">
        <v>2281</v>
      </c>
      <c r="H1324">
        <v>33.888559999999998</v>
      </c>
      <c r="I1324">
        <v>-118.35181300000001</v>
      </c>
      <c r="J1324">
        <v>0</v>
      </c>
      <c r="K1324">
        <v>0</v>
      </c>
      <c r="L1324">
        <v>0</v>
      </c>
      <c r="M1324">
        <v>0</v>
      </c>
      <c r="N1324" t="str">
        <f>VLOOKUP(O1324:O8355,'VLOOKUP Ranges'!$A$9:$B$12,2,TRUE)</f>
        <v>1-9</v>
      </c>
      <c r="O1324">
        <v>2</v>
      </c>
      <c r="P1324">
        <v>1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45</v>
      </c>
      <c r="W1324" t="s">
        <v>44</v>
      </c>
      <c r="X1324">
        <v>1</v>
      </c>
      <c r="Y1324" t="str">
        <f>VLOOKUP(Z1324:Z8355,'VLOOKUP Ranges'!$A$2:$B$5,2,TRUE)</f>
        <v>70-89</v>
      </c>
      <c r="Z1324">
        <v>79.650000000000006</v>
      </c>
      <c r="AA1324">
        <v>152.69999999999999</v>
      </c>
      <c r="AB1324" t="s">
        <v>45</v>
      </c>
      <c r="AC1324">
        <v>1</v>
      </c>
      <c r="AD1324">
        <v>100</v>
      </c>
      <c r="AE1324">
        <v>5082</v>
      </c>
      <c r="AF1324" t="s">
        <v>113</v>
      </c>
      <c r="AG1324" t="b">
        <v>0</v>
      </c>
      <c r="AH1324" t="b">
        <v>0</v>
      </c>
      <c r="AI1324" t="b">
        <v>1</v>
      </c>
      <c r="AJ1324" t="b">
        <v>0</v>
      </c>
      <c r="AK1324" t="b">
        <v>0</v>
      </c>
      <c r="AL1324" t="b">
        <v>0</v>
      </c>
      <c r="AM1324" t="b">
        <v>1</v>
      </c>
      <c r="AN1324">
        <v>76.349999999999994</v>
      </c>
      <c r="AO1324">
        <f t="shared" si="20"/>
        <v>80</v>
      </c>
      <c r="AP1324" t="b">
        <v>0</v>
      </c>
    </row>
    <row r="1325" spans="1:42" x14ac:dyDescent="0.25">
      <c r="A1325" t="s">
        <v>3080</v>
      </c>
      <c r="B1325">
        <v>1</v>
      </c>
      <c r="C1325" t="s">
        <v>40</v>
      </c>
      <c r="D1325" t="s">
        <v>41</v>
      </c>
      <c r="E1325" t="s">
        <v>1323</v>
      </c>
      <c r="F1325">
        <v>90263</v>
      </c>
      <c r="G1325" t="s">
        <v>3081</v>
      </c>
      <c r="H1325">
        <v>34.037036999999998</v>
      </c>
      <c r="I1325">
        <v>-118.705803</v>
      </c>
      <c r="J1325">
        <v>0</v>
      </c>
      <c r="K1325">
        <v>1</v>
      </c>
      <c r="L1325">
        <v>0</v>
      </c>
      <c r="M1325">
        <v>0</v>
      </c>
      <c r="N1325" t="str">
        <f>VLOOKUP(O1325:O8356,'VLOOKUP Ranges'!$A$9:$B$12,2,TRUE)</f>
        <v>1-9</v>
      </c>
      <c r="O1325">
        <v>2</v>
      </c>
      <c r="P1325">
        <v>1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45</v>
      </c>
      <c r="X1325">
        <v>1</v>
      </c>
      <c r="Y1325" t="str">
        <f>VLOOKUP(Z1325:Z8356,'VLOOKUP Ranges'!$A$2:$B$5,2,TRUE)</f>
        <v>70-89</v>
      </c>
      <c r="Z1325">
        <v>79.599999999999994</v>
      </c>
      <c r="AA1325">
        <v>195.05</v>
      </c>
      <c r="AB1325" t="s">
        <v>45</v>
      </c>
      <c r="AC1325">
        <v>1</v>
      </c>
      <c r="AD1325">
        <v>94</v>
      </c>
      <c r="AE1325">
        <v>4322</v>
      </c>
      <c r="AF1325" t="s">
        <v>117</v>
      </c>
      <c r="AG1325" t="b">
        <v>0</v>
      </c>
      <c r="AH1325" t="b">
        <v>0</v>
      </c>
      <c r="AI1325" t="b">
        <v>1</v>
      </c>
      <c r="AJ1325" t="b">
        <v>0</v>
      </c>
      <c r="AK1325" t="b">
        <v>0</v>
      </c>
      <c r="AL1325" t="b">
        <v>1</v>
      </c>
      <c r="AM1325" t="b">
        <v>0</v>
      </c>
      <c r="AN1325">
        <v>97.525000000000006</v>
      </c>
      <c r="AO1325">
        <f t="shared" si="20"/>
        <v>80</v>
      </c>
      <c r="AP1325" t="b">
        <v>0</v>
      </c>
    </row>
    <row r="1326" spans="1:42" x14ac:dyDescent="0.25">
      <c r="A1326" t="s">
        <v>3082</v>
      </c>
      <c r="B1326">
        <v>1</v>
      </c>
      <c r="C1326" t="s">
        <v>40</v>
      </c>
      <c r="D1326" t="s">
        <v>41</v>
      </c>
      <c r="E1326" t="s">
        <v>1326</v>
      </c>
      <c r="F1326">
        <v>90272</v>
      </c>
      <c r="G1326" t="s">
        <v>1327</v>
      </c>
      <c r="H1326">
        <v>34.079448999999997</v>
      </c>
      <c r="I1326">
        <v>-118.548306</v>
      </c>
      <c r="J1326">
        <v>1</v>
      </c>
      <c r="K1326">
        <v>1</v>
      </c>
      <c r="L1326">
        <v>0</v>
      </c>
      <c r="M1326">
        <v>0</v>
      </c>
      <c r="N1326" t="str">
        <f>VLOOKUP(O1326:O8357,'VLOOKUP Ranges'!$A$9:$B$12,2,TRUE)</f>
        <v>9-29</v>
      </c>
      <c r="O1326">
        <v>19</v>
      </c>
      <c r="P1326">
        <v>1</v>
      </c>
      <c r="Q1326" t="s">
        <v>45</v>
      </c>
      <c r="R1326" t="s">
        <v>45</v>
      </c>
      <c r="S1326" t="s">
        <v>44</v>
      </c>
      <c r="T1326" t="s">
        <v>44</v>
      </c>
      <c r="U1326" t="s">
        <v>44</v>
      </c>
      <c r="V1326" t="s">
        <v>45</v>
      </c>
      <c r="W1326" t="s">
        <v>44</v>
      </c>
      <c r="X1326">
        <v>1</v>
      </c>
      <c r="Y1326" t="str">
        <f>VLOOKUP(Z1326:Z8357,'VLOOKUP Ranges'!$A$2:$B$5,2,TRUE)</f>
        <v>89-118</v>
      </c>
      <c r="Z1326">
        <v>90.6</v>
      </c>
      <c r="AA1326">
        <v>1660</v>
      </c>
      <c r="AB1326" t="s">
        <v>45</v>
      </c>
      <c r="AC1326">
        <v>1</v>
      </c>
      <c r="AD1326">
        <v>87</v>
      </c>
      <c r="AE1326">
        <v>2373</v>
      </c>
      <c r="AF1326" t="s">
        <v>121</v>
      </c>
      <c r="AG1326" t="b">
        <v>0</v>
      </c>
      <c r="AH1326" t="b">
        <v>0</v>
      </c>
      <c r="AI1326" t="b">
        <v>1</v>
      </c>
      <c r="AJ1326" t="b">
        <v>0</v>
      </c>
      <c r="AK1326" t="b">
        <v>0</v>
      </c>
      <c r="AL1326" t="b">
        <v>1</v>
      </c>
      <c r="AM1326" t="b">
        <v>0</v>
      </c>
      <c r="AN1326">
        <v>87.368421052631504</v>
      </c>
      <c r="AO1326">
        <f t="shared" si="20"/>
        <v>91</v>
      </c>
      <c r="AP1326" t="b">
        <v>1</v>
      </c>
    </row>
    <row r="1327" spans="1:42" x14ac:dyDescent="0.25">
      <c r="A1327" t="s">
        <v>3083</v>
      </c>
      <c r="B1327">
        <v>1</v>
      </c>
      <c r="C1327" t="s">
        <v>40</v>
      </c>
      <c r="D1327" t="s">
        <v>41</v>
      </c>
      <c r="E1327" t="s">
        <v>3084</v>
      </c>
      <c r="F1327">
        <v>90290</v>
      </c>
      <c r="G1327" t="s">
        <v>3085</v>
      </c>
      <c r="H1327">
        <v>34.115192</v>
      </c>
      <c r="I1327">
        <v>-118.61017</v>
      </c>
      <c r="J1327">
        <v>0</v>
      </c>
      <c r="K1327">
        <v>0</v>
      </c>
      <c r="L1327">
        <v>0</v>
      </c>
      <c r="M1327">
        <v>0</v>
      </c>
      <c r="N1327" t="str">
        <f>VLOOKUP(O1327:O8358,'VLOOKUP Ranges'!$A$9:$B$12,2,TRUE)</f>
        <v>1-9</v>
      </c>
      <c r="O1327">
        <v>1</v>
      </c>
      <c r="P1327">
        <v>1</v>
      </c>
      <c r="Q1327" t="s">
        <v>44</v>
      </c>
      <c r="R1327" t="s">
        <v>66</v>
      </c>
      <c r="S1327" t="s">
        <v>66</v>
      </c>
      <c r="T1327" t="s">
        <v>66</v>
      </c>
      <c r="U1327" t="s">
        <v>66</v>
      </c>
      <c r="V1327" t="s">
        <v>66</v>
      </c>
      <c r="W1327" t="s">
        <v>66</v>
      </c>
      <c r="X1327">
        <v>1</v>
      </c>
      <c r="Y1327" t="str">
        <f>VLOOKUP(Z1327:Z8358,'VLOOKUP Ranges'!$A$2:$B$5,2,TRUE)</f>
        <v>18-35</v>
      </c>
      <c r="Z1327">
        <v>20.2</v>
      </c>
      <c r="AA1327">
        <v>20.2</v>
      </c>
      <c r="AB1327" t="s">
        <v>45</v>
      </c>
      <c r="AC1327">
        <v>1</v>
      </c>
      <c r="AD1327">
        <v>98</v>
      </c>
      <c r="AE1327">
        <v>3061</v>
      </c>
      <c r="AF1327" t="s">
        <v>90</v>
      </c>
      <c r="AG1327" t="b">
        <v>0</v>
      </c>
      <c r="AH1327" t="b">
        <v>0</v>
      </c>
      <c r="AI1327" t="b">
        <v>0</v>
      </c>
      <c r="AJ1327" t="b">
        <v>1</v>
      </c>
      <c r="AK1327" t="b">
        <v>0</v>
      </c>
      <c r="AL1327" t="b">
        <v>0</v>
      </c>
      <c r="AM1327" t="b">
        <v>0</v>
      </c>
      <c r="AN1327">
        <v>20.2</v>
      </c>
      <c r="AO1327">
        <f t="shared" si="20"/>
        <v>21</v>
      </c>
      <c r="AP1327" t="b">
        <v>0</v>
      </c>
    </row>
    <row r="1328" spans="1:42" x14ac:dyDescent="0.25">
      <c r="A1328" t="s">
        <v>3086</v>
      </c>
      <c r="B1328">
        <v>1</v>
      </c>
      <c r="C1328" t="s">
        <v>40</v>
      </c>
      <c r="D1328" t="s">
        <v>41</v>
      </c>
      <c r="E1328" t="s">
        <v>3087</v>
      </c>
      <c r="F1328">
        <v>90291</v>
      </c>
      <c r="G1328" t="s">
        <v>3088</v>
      </c>
      <c r="H1328">
        <v>33.991782000000001</v>
      </c>
      <c r="I1328">
        <v>-118.479229</v>
      </c>
      <c r="J1328">
        <v>1</v>
      </c>
      <c r="K1328">
        <v>0</v>
      </c>
      <c r="L1328">
        <v>1</v>
      </c>
      <c r="M1328">
        <v>0</v>
      </c>
      <c r="N1328" t="str">
        <f>VLOOKUP(O1328:O8359,'VLOOKUP Ranges'!$A$9:$B$12,2,TRUE)</f>
        <v>55-77</v>
      </c>
      <c r="O1328">
        <v>66</v>
      </c>
      <c r="P1328">
        <v>1</v>
      </c>
      <c r="Q1328" t="s">
        <v>45</v>
      </c>
      <c r="R1328" t="s">
        <v>45</v>
      </c>
      <c r="S1328" t="s">
        <v>44</v>
      </c>
      <c r="T1328" t="s">
        <v>45</v>
      </c>
      <c r="U1328" t="s">
        <v>44</v>
      </c>
      <c r="V1328" t="s">
        <v>45</v>
      </c>
      <c r="W1328" t="s">
        <v>45</v>
      </c>
      <c r="X1328">
        <v>1</v>
      </c>
      <c r="Y1328" t="str">
        <f>VLOOKUP(Z1328:Z8359,'VLOOKUP Ranges'!$A$2:$B$5,2,TRUE)</f>
        <v>89-118</v>
      </c>
      <c r="Z1328">
        <v>106.05</v>
      </c>
      <c r="AA1328">
        <v>6981.35</v>
      </c>
      <c r="AB1328" t="s">
        <v>45</v>
      </c>
      <c r="AC1328">
        <v>1</v>
      </c>
      <c r="AD1328">
        <v>83</v>
      </c>
      <c r="AE1328">
        <v>5602</v>
      </c>
      <c r="AF1328" t="s">
        <v>94</v>
      </c>
      <c r="AG1328" t="b">
        <v>0</v>
      </c>
      <c r="AH1328" t="b">
        <v>1</v>
      </c>
      <c r="AI1328" t="b">
        <v>1</v>
      </c>
      <c r="AJ1328" t="b">
        <v>0</v>
      </c>
      <c r="AK1328" t="b">
        <v>1</v>
      </c>
      <c r="AL1328" t="b">
        <v>0</v>
      </c>
      <c r="AM1328" t="b">
        <v>0</v>
      </c>
      <c r="AN1328">
        <v>105.77803030302999</v>
      </c>
      <c r="AO1328">
        <f t="shared" si="20"/>
        <v>107</v>
      </c>
      <c r="AP1328" t="b">
        <v>1</v>
      </c>
    </row>
    <row r="1329" spans="1:42" x14ac:dyDescent="0.25">
      <c r="A1329" t="s">
        <v>3089</v>
      </c>
      <c r="B1329">
        <v>1</v>
      </c>
      <c r="C1329" t="s">
        <v>40</v>
      </c>
      <c r="D1329" t="s">
        <v>41</v>
      </c>
      <c r="E1329" t="s">
        <v>111</v>
      </c>
      <c r="F1329">
        <v>90402</v>
      </c>
      <c r="G1329" t="s">
        <v>3090</v>
      </c>
      <c r="H1329">
        <v>34.035848999999999</v>
      </c>
      <c r="I1329">
        <v>-118.503508</v>
      </c>
      <c r="J1329">
        <v>0</v>
      </c>
      <c r="K1329">
        <v>0</v>
      </c>
      <c r="L1329">
        <v>0</v>
      </c>
      <c r="M1329">
        <v>0</v>
      </c>
      <c r="N1329" t="str">
        <f>VLOOKUP(O1329:O8360,'VLOOKUP Ranges'!$A$9:$B$12,2,TRUE)</f>
        <v>29-55</v>
      </c>
      <c r="O1329">
        <v>36</v>
      </c>
      <c r="P1329">
        <v>1</v>
      </c>
      <c r="Q1329" t="s">
        <v>45</v>
      </c>
      <c r="R1329" t="s">
        <v>44</v>
      </c>
      <c r="S1329" t="s">
        <v>45</v>
      </c>
      <c r="T1329" t="s">
        <v>44</v>
      </c>
      <c r="U1329" t="s">
        <v>44</v>
      </c>
      <c r="V1329" t="s">
        <v>45</v>
      </c>
      <c r="W1329" t="s">
        <v>45</v>
      </c>
      <c r="X1329">
        <v>1</v>
      </c>
      <c r="Y1329" t="str">
        <f>VLOOKUP(Z1329:Z8360,'VLOOKUP Ranges'!$A$2:$B$5,2,TRUE)</f>
        <v>89-118</v>
      </c>
      <c r="Z1329">
        <v>99.15</v>
      </c>
      <c r="AA1329">
        <v>3615.6</v>
      </c>
      <c r="AB1329" t="s">
        <v>45</v>
      </c>
      <c r="AC1329">
        <v>1</v>
      </c>
      <c r="AD1329">
        <v>75</v>
      </c>
      <c r="AE1329">
        <v>4188</v>
      </c>
      <c r="AF1329" t="s">
        <v>98</v>
      </c>
      <c r="AG1329" t="b">
        <v>0</v>
      </c>
      <c r="AH1329" t="b">
        <v>0</v>
      </c>
      <c r="AI1329" t="b">
        <v>1</v>
      </c>
      <c r="AJ1329" t="b">
        <v>0</v>
      </c>
      <c r="AK1329" t="b">
        <v>0</v>
      </c>
      <c r="AL1329" t="b">
        <v>1</v>
      </c>
      <c r="AM1329" t="b">
        <v>0</v>
      </c>
      <c r="AN1329">
        <v>100.433333333333</v>
      </c>
      <c r="AO1329">
        <f t="shared" si="20"/>
        <v>100</v>
      </c>
      <c r="AP1329" t="b">
        <v>0</v>
      </c>
    </row>
    <row r="1330" spans="1:42" x14ac:dyDescent="0.25">
      <c r="A1330" t="s">
        <v>3091</v>
      </c>
      <c r="B1330">
        <v>1</v>
      </c>
      <c r="C1330" t="s">
        <v>40</v>
      </c>
      <c r="D1330" t="s">
        <v>41</v>
      </c>
      <c r="E1330" t="s">
        <v>111</v>
      </c>
      <c r="F1330">
        <v>90405</v>
      </c>
      <c r="G1330" t="s">
        <v>2286</v>
      </c>
      <c r="H1330">
        <v>34.005439000000003</v>
      </c>
      <c r="I1330">
        <v>-118.477507</v>
      </c>
      <c r="J1330">
        <v>0</v>
      </c>
      <c r="K1330">
        <v>0</v>
      </c>
      <c r="L1330">
        <v>1</v>
      </c>
      <c r="M1330">
        <v>0</v>
      </c>
      <c r="N1330" t="str">
        <f>VLOOKUP(O1330:O8361,'VLOOKUP Ranges'!$A$9:$B$12,2,TRUE)</f>
        <v>29-55</v>
      </c>
      <c r="O1330">
        <v>39</v>
      </c>
      <c r="P1330">
        <v>0</v>
      </c>
      <c r="Q1330" t="s">
        <v>62</v>
      </c>
      <c r="R1330" t="s">
        <v>45</v>
      </c>
      <c r="S1330" t="s">
        <v>44</v>
      </c>
      <c r="T1330" t="s">
        <v>45</v>
      </c>
      <c r="U1330" t="s">
        <v>44</v>
      </c>
      <c r="V1330" t="s">
        <v>45</v>
      </c>
      <c r="W1330" t="s">
        <v>45</v>
      </c>
      <c r="X1330">
        <v>0</v>
      </c>
      <c r="Y1330" t="str">
        <f>VLOOKUP(Z1330:Z8361,'VLOOKUP Ranges'!$A$2:$B$5,2,TRUE)</f>
        <v>35-70</v>
      </c>
      <c r="Z1330">
        <v>55.9</v>
      </c>
      <c r="AA1330">
        <v>2184.35</v>
      </c>
      <c r="AB1330" t="s">
        <v>45</v>
      </c>
      <c r="AC1330">
        <v>1</v>
      </c>
      <c r="AD1330">
        <v>67</v>
      </c>
      <c r="AE1330">
        <v>5632</v>
      </c>
      <c r="AF1330" t="s">
        <v>102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1</v>
      </c>
      <c r="AM1330" t="b">
        <v>0</v>
      </c>
      <c r="AN1330">
        <v>56.008974358974299</v>
      </c>
      <c r="AO1330">
        <f t="shared" si="20"/>
        <v>56</v>
      </c>
      <c r="AP1330" t="b">
        <v>0</v>
      </c>
    </row>
    <row r="1331" spans="1:42" x14ac:dyDescent="0.25">
      <c r="A1331" t="s">
        <v>3092</v>
      </c>
      <c r="B1331">
        <v>1</v>
      </c>
      <c r="C1331" t="s">
        <v>40</v>
      </c>
      <c r="D1331" t="s">
        <v>41</v>
      </c>
      <c r="E1331" t="s">
        <v>115</v>
      </c>
      <c r="F1331">
        <v>90501</v>
      </c>
      <c r="G1331" t="s">
        <v>2288</v>
      </c>
      <c r="H1331">
        <v>33.833699000000003</v>
      </c>
      <c r="I1331">
        <v>-118.314387</v>
      </c>
      <c r="J1331">
        <v>1</v>
      </c>
      <c r="K1331">
        <v>0</v>
      </c>
      <c r="L1331">
        <v>0</v>
      </c>
      <c r="M1331">
        <v>0</v>
      </c>
      <c r="N1331" t="str">
        <f>VLOOKUP(O1331:O8362,'VLOOKUP Ranges'!$A$9:$B$12,2,TRUE)</f>
        <v>9-29</v>
      </c>
      <c r="O1331">
        <v>21</v>
      </c>
      <c r="P1331">
        <v>1</v>
      </c>
      <c r="Q1331" t="s">
        <v>45</v>
      </c>
      <c r="R1331" t="s">
        <v>44</v>
      </c>
      <c r="S1331" t="s">
        <v>45</v>
      </c>
      <c r="T1331" t="s">
        <v>44</v>
      </c>
      <c r="U1331" t="s">
        <v>44</v>
      </c>
      <c r="V1331" t="s">
        <v>44</v>
      </c>
      <c r="W1331" t="s">
        <v>44</v>
      </c>
      <c r="X1331">
        <v>1</v>
      </c>
      <c r="Y1331" t="str">
        <f>VLOOKUP(Z1331:Z8362,'VLOOKUP Ranges'!$A$2:$B$5,2,TRUE)</f>
        <v>70-89</v>
      </c>
      <c r="Z1331">
        <v>82.35</v>
      </c>
      <c r="AA1331">
        <v>1852.85</v>
      </c>
      <c r="AB1331" t="s">
        <v>45</v>
      </c>
      <c r="AC1331">
        <v>1</v>
      </c>
      <c r="AD1331">
        <v>90</v>
      </c>
      <c r="AE1331">
        <v>2902</v>
      </c>
      <c r="AF1331" t="s">
        <v>106</v>
      </c>
      <c r="AG1331" t="b">
        <v>0</v>
      </c>
      <c r="AH1331" t="b">
        <v>0</v>
      </c>
      <c r="AI1331" t="b">
        <v>1</v>
      </c>
      <c r="AJ1331" t="b">
        <v>0</v>
      </c>
      <c r="AK1331" t="b">
        <v>0</v>
      </c>
      <c r="AL1331" t="b">
        <v>1</v>
      </c>
      <c r="AM1331" t="b">
        <v>0</v>
      </c>
      <c r="AN1331">
        <v>88.230952380952303</v>
      </c>
      <c r="AO1331">
        <f t="shared" si="20"/>
        <v>83</v>
      </c>
      <c r="AP1331" t="b">
        <v>0</v>
      </c>
    </row>
    <row r="1332" spans="1:42" x14ac:dyDescent="0.25">
      <c r="A1332" t="s">
        <v>3093</v>
      </c>
      <c r="B1332">
        <v>1</v>
      </c>
      <c r="C1332" t="s">
        <v>40</v>
      </c>
      <c r="D1332" t="s">
        <v>41</v>
      </c>
      <c r="E1332" t="s">
        <v>115</v>
      </c>
      <c r="F1332">
        <v>90502</v>
      </c>
      <c r="G1332" t="s">
        <v>3094</v>
      </c>
      <c r="H1332">
        <v>33.833181000000003</v>
      </c>
      <c r="I1332">
        <v>-118.292062</v>
      </c>
      <c r="J1332">
        <v>1</v>
      </c>
      <c r="K1332">
        <v>0</v>
      </c>
      <c r="L1332">
        <v>0</v>
      </c>
      <c r="M1332">
        <v>0</v>
      </c>
      <c r="N1332" t="str">
        <f>VLOOKUP(O1332:O8363,'VLOOKUP Ranges'!$A$9:$B$12,2,TRUE)</f>
        <v>1-9</v>
      </c>
      <c r="O1332">
        <v>2</v>
      </c>
      <c r="P1332">
        <v>0</v>
      </c>
      <c r="Q1332" t="s">
        <v>62</v>
      </c>
      <c r="R1332" t="s">
        <v>44</v>
      </c>
      <c r="S1332" t="s">
        <v>45</v>
      </c>
      <c r="T1332" t="s">
        <v>45</v>
      </c>
      <c r="U1332" t="s">
        <v>45</v>
      </c>
      <c r="V1332" t="s">
        <v>44</v>
      </c>
      <c r="W1332" t="s">
        <v>44</v>
      </c>
      <c r="X1332">
        <v>1</v>
      </c>
      <c r="Y1332" t="str">
        <f>VLOOKUP(Z1332:Z8363,'VLOOKUP Ranges'!$A$2:$B$5,2,TRUE)</f>
        <v>35-70</v>
      </c>
      <c r="Z1332">
        <v>40.4</v>
      </c>
      <c r="AA1332">
        <v>77.150000000000006</v>
      </c>
      <c r="AB1332" t="s">
        <v>45</v>
      </c>
      <c r="AC1332">
        <v>1</v>
      </c>
      <c r="AD1332">
        <v>86</v>
      </c>
      <c r="AE1332">
        <v>3620</v>
      </c>
      <c r="AF1332" t="s">
        <v>139</v>
      </c>
      <c r="AG1332" t="b">
        <v>0</v>
      </c>
      <c r="AH1332" t="b">
        <v>0</v>
      </c>
      <c r="AI1332" t="b">
        <v>0</v>
      </c>
      <c r="AJ1332" t="b">
        <v>0</v>
      </c>
      <c r="AK1332" t="b">
        <v>1</v>
      </c>
      <c r="AL1332" t="b">
        <v>0</v>
      </c>
      <c r="AM1332" t="b">
        <v>0</v>
      </c>
      <c r="AN1332">
        <v>38.575000000000003</v>
      </c>
      <c r="AO1332">
        <f t="shared" si="20"/>
        <v>41</v>
      </c>
      <c r="AP1332" t="b">
        <v>0</v>
      </c>
    </row>
    <row r="1333" spans="1:42" x14ac:dyDescent="0.25">
      <c r="A1333" t="s">
        <v>3095</v>
      </c>
      <c r="B1333">
        <v>1</v>
      </c>
      <c r="C1333" t="s">
        <v>40</v>
      </c>
      <c r="D1333" t="s">
        <v>41</v>
      </c>
      <c r="E1333" t="s">
        <v>119</v>
      </c>
      <c r="F1333">
        <v>90602</v>
      </c>
      <c r="G1333" t="s">
        <v>120</v>
      </c>
      <c r="H1333">
        <v>33.972118999999999</v>
      </c>
      <c r="I1333">
        <v>-118.020188</v>
      </c>
      <c r="J1333">
        <v>0</v>
      </c>
      <c r="K1333">
        <v>0</v>
      </c>
      <c r="L1333">
        <v>0</v>
      </c>
      <c r="M1333">
        <v>0</v>
      </c>
      <c r="N1333" t="str">
        <f>VLOOKUP(O1333:O8364,'VLOOKUP Ranges'!$A$9:$B$12,2,TRUE)</f>
        <v>1-9</v>
      </c>
      <c r="O1333">
        <v>4</v>
      </c>
      <c r="P1333">
        <v>1</v>
      </c>
      <c r="Q1333" t="s">
        <v>45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>
        <v>0</v>
      </c>
      <c r="Y1333" t="str">
        <f>VLOOKUP(Z1333:Z8364,'VLOOKUP Ranges'!$A$2:$B$5,2,TRUE)</f>
        <v>70-89</v>
      </c>
      <c r="Z1333">
        <v>75.349999999999994</v>
      </c>
      <c r="AA1333">
        <v>338.1</v>
      </c>
      <c r="AB1333" t="s">
        <v>45</v>
      </c>
      <c r="AC1333">
        <v>1</v>
      </c>
      <c r="AD1333">
        <v>92</v>
      </c>
      <c r="AE1333">
        <v>2220</v>
      </c>
      <c r="AF1333" t="s">
        <v>603</v>
      </c>
      <c r="AG1333" t="b">
        <v>0</v>
      </c>
      <c r="AH1333" t="b">
        <v>0</v>
      </c>
      <c r="AI1333" t="b">
        <v>1</v>
      </c>
      <c r="AJ1333" t="b">
        <v>0</v>
      </c>
      <c r="AK1333" t="b">
        <v>0</v>
      </c>
      <c r="AL1333" t="b">
        <v>1</v>
      </c>
      <c r="AM1333" t="b">
        <v>0</v>
      </c>
      <c r="AN1333">
        <v>84.525000000000006</v>
      </c>
      <c r="AO1333">
        <f t="shared" si="20"/>
        <v>76</v>
      </c>
      <c r="AP1333" t="b">
        <v>0</v>
      </c>
    </row>
    <row r="1334" spans="1:42" x14ac:dyDescent="0.25">
      <c r="A1334" t="s">
        <v>3096</v>
      </c>
      <c r="B1334">
        <v>1</v>
      </c>
      <c r="C1334" t="s">
        <v>40</v>
      </c>
      <c r="D1334" t="s">
        <v>41</v>
      </c>
      <c r="E1334" t="s">
        <v>119</v>
      </c>
      <c r="F1334">
        <v>90603</v>
      </c>
      <c r="G1334" t="s">
        <v>3097</v>
      </c>
      <c r="H1334">
        <v>33.945318</v>
      </c>
      <c r="I1334">
        <v>-117.99206599999999</v>
      </c>
      <c r="J1334">
        <v>1</v>
      </c>
      <c r="K1334">
        <v>0</v>
      </c>
      <c r="L1334">
        <v>0</v>
      </c>
      <c r="M1334">
        <v>0</v>
      </c>
      <c r="N1334" t="str">
        <f>VLOOKUP(O1334:O8365,'VLOOKUP Ranges'!$A$9:$B$12,2,TRUE)</f>
        <v>29-55</v>
      </c>
      <c r="O1334">
        <v>35</v>
      </c>
      <c r="P1334">
        <v>1</v>
      </c>
      <c r="Q1334" t="s">
        <v>44</v>
      </c>
      <c r="R1334" t="s">
        <v>44</v>
      </c>
      <c r="S1334" t="s">
        <v>44</v>
      </c>
      <c r="T1334" t="s">
        <v>45</v>
      </c>
      <c r="U1334" t="s">
        <v>44</v>
      </c>
      <c r="V1334" t="s">
        <v>45</v>
      </c>
      <c r="W1334" t="s">
        <v>44</v>
      </c>
      <c r="X1334">
        <v>1</v>
      </c>
      <c r="Y1334" t="str">
        <f>VLOOKUP(Z1334:Z8365,'VLOOKUP Ranges'!$A$2:$B$5,2,TRUE)</f>
        <v>70-89</v>
      </c>
      <c r="Z1334">
        <v>85.15</v>
      </c>
      <c r="AA1334">
        <v>3030.6</v>
      </c>
      <c r="AB1334" t="s">
        <v>45</v>
      </c>
      <c r="AC1334">
        <v>1</v>
      </c>
      <c r="AD1334">
        <v>81</v>
      </c>
      <c r="AE1334">
        <v>5928</v>
      </c>
      <c r="AF1334" t="s">
        <v>613</v>
      </c>
      <c r="AG1334" t="b">
        <v>1</v>
      </c>
      <c r="AH1334" t="b">
        <v>0</v>
      </c>
      <c r="AI1334" t="b">
        <v>1</v>
      </c>
      <c r="AJ1334" t="b">
        <v>0</v>
      </c>
      <c r="AK1334" t="b">
        <v>0</v>
      </c>
      <c r="AL1334" t="b">
        <v>1</v>
      </c>
      <c r="AM1334" t="b">
        <v>0</v>
      </c>
      <c r="AN1334">
        <v>86.588571428571399</v>
      </c>
      <c r="AO1334">
        <f t="shared" si="20"/>
        <v>86</v>
      </c>
      <c r="AP1334" t="b">
        <v>0</v>
      </c>
    </row>
    <row r="1335" spans="1:42" x14ac:dyDescent="0.25">
      <c r="A1335" t="s">
        <v>3098</v>
      </c>
      <c r="B1335">
        <v>1</v>
      </c>
      <c r="C1335" t="s">
        <v>40</v>
      </c>
      <c r="D1335" t="s">
        <v>41</v>
      </c>
      <c r="E1335" t="s">
        <v>1339</v>
      </c>
      <c r="F1335">
        <v>90623</v>
      </c>
      <c r="G1335" t="s">
        <v>1340</v>
      </c>
      <c r="H1335">
        <v>33.850504000000001</v>
      </c>
      <c r="I1335">
        <v>-118.03989199999999</v>
      </c>
      <c r="J1335">
        <v>0</v>
      </c>
      <c r="K1335">
        <v>0</v>
      </c>
      <c r="L1335">
        <v>1</v>
      </c>
      <c r="M1335">
        <v>0</v>
      </c>
      <c r="N1335" t="str">
        <f>VLOOKUP(O1335:O8366,'VLOOKUP Ranges'!$A$9:$B$12,2,TRUE)</f>
        <v>29-55</v>
      </c>
      <c r="O1335">
        <v>33</v>
      </c>
      <c r="P1335">
        <v>1</v>
      </c>
      <c r="Q1335" t="s">
        <v>44</v>
      </c>
      <c r="R1335" t="s">
        <v>44</v>
      </c>
      <c r="S1335" t="s">
        <v>44</v>
      </c>
      <c r="T1335" t="s">
        <v>45</v>
      </c>
      <c r="U1335" t="s">
        <v>44</v>
      </c>
      <c r="V1335" t="s">
        <v>45</v>
      </c>
      <c r="W1335" t="s">
        <v>45</v>
      </c>
      <c r="X1335">
        <v>1</v>
      </c>
      <c r="Y1335" t="str">
        <f>VLOOKUP(Z1335:Z8366,'VLOOKUP Ranges'!$A$2:$B$5,2,TRUE)</f>
        <v>89-118</v>
      </c>
      <c r="Z1335">
        <v>93.8</v>
      </c>
      <c r="AA1335">
        <v>3124.5</v>
      </c>
      <c r="AB1335" t="s">
        <v>45</v>
      </c>
      <c r="AC1335">
        <v>1</v>
      </c>
      <c r="AD1335">
        <v>76</v>
      </c>
      <c r="AE1335">
        <v>5080</v>
      </c>
      <c r="AF1335" t="s">
        <v>613</v>
      </c>
      <c r="AG1335" t="b">
        <v>1</v>
      </c>
      <c r="AH1335" t="b">
        <v>0</v>
      </c>
      <c r="AI1335" t="b">
        <v>1</v>
      </c>
      <c r="AJ1335" t="b">
        <v>0</v>
      </c>
      <c r="AK1335" t="b">
        <v>0</v>
      </c>
      <c r="AL1335" t="b">
        <v>1</v>
      </c>
      <c r="AM1335" t="b">
        <v>0</v>
      </c>
      <c r="AN1335">
        <v>94.681818181818102</v>
      </c>
      <c r="AO1335">
        <f t="shared" si="20"/>
        <v>94</v>
      </c>
      <c r="AP1335" t="b">
        <v>0</v>
      </c>
    </row>
    <row r="1336" spans="1:42" x14ac:dyDescent="0.25">
      <c r="A1336" t="s">
        <v>3099</v>
      </c>
      <c r="B1336">
        <v>1</v>
      </c>
      <c r="C1336" t="s">
        <v>40</v>
      </c>
      <c r="D1336" t="s">
        <v>41</v>
      </c>
      <c r="E1336" t="s">
        <v>3100</v>
      </c>
      <c r="F1336">
        <v>90703</v>
      </c>
      <c r="G1336" t="s">
        <v>3101</v>
      </c>
      <c r="H1336">
        <v>33.868099999999998</v>
      </c>
      <c r="I1336">
        <v>-118.067402</v>
      </c>
      <c r="J1336">
        <v>1</v>
      </c>
      <c r="K1336">
        <v>0</v>
      </c>
      <c r="L1336">
        <v>0</v>
      </c>
      <c r="M1336">
        <v>0</v>
      </c>
      <c r="N1336" t="str">
        <f>VLOOKUP(O1336:O8367,'VLOOKUP Ranges'!$A$9:$B$12,2,TRUE)</f>
        <v>29-55</v>
      </c>
      <c r="O1336">
        <v>45</v>
      </c>
      <c r="P1336">
        <v>1</v>
      </c>
      <c r="Q1336" t="s">
        <v>44</v>
      </c>
      <c r="R1336" t="s">
        <v>66</v>
      </c>
      <c r="S1336" t="s">
        <v>66</v>
      </c>
      <c r="T1336" t="s">
        <v>66</v>
      </c>
      <c r="U1336" t="s">
        <v>66</v>
      </c>
      <c r="V1336" t="s">
        <v>66</v>
      </c>
      <c r="W1336" t="s">
        <v>66</v>
      </c>
      <c r="X1336">
        <v>1</v>
      </c>
      <c r="Y1336" t="str">
        <f>VLOOKUP(Z1336:Z8367,'VLOOKUP Ranges'!$A$2:$B$5,2,TRUE)</f>
        <v>18-35</v>
      </c>
      <c r="Z1336">
        <v>20.399999999999999</v>
      </c>
      <c r="AA1336">
        <v>930.45</v>
      </c>
      <c r="AB1336" t="s">
        <v>45</v>
      </c>
      <c r="AC1336">
        <v>1</v>
      </c>
      <c r="AD1336">
        <v>87</v>
      </c>
      <c r="AE1336">
        <v>5398</v>
      </c>
      <c r="AF1336" t="s">
        <v>613</v>
      </c>
      <c r="AG1336" t="b">
        <v>1</v>
      </c>
      <c r="AH1336" t="b">
        <v>0</v>
      </c>
      <c r="AI1336" t="b">
        <v>0</v>
      </c>
      <c r="AJ1336" t="b">
        <v>1</v>
      </c>
      <c r="AK1336" t="b">
        <v>0</v>
      </c>
      <c r="AL1336" t="b">
        <v>1</v>
      </c>
      <c r="AM1336" t="b">
        <v>0</v>
      </c>
      <c r="AN1336">
        <v>20.676666666666598</v>
      </c>
      <c r="AO1336">
        <f t="shared" si="20"/>
        <v>21</v>
      </c>
      <c r="AP1336" t="b">
        <v>0</v>
      </c>
    </row>
    <row r="1337" spans="1:42" x14ac:dyDescent="0.25">
      <c r="A1337" t="s">
        <v>3102</v>
      </c>
      <c r="B1337">
        <v>1</v>
      </c>
      <c r="C1337" t="s">
        <v>40</v>
      </c>
      <c r="D1337" t="s">
        <v>41</v>
      </c>
      <c r="E1337" t="s">
        <v>137</v>
      </c>
      <c r="F1337">
        <v>90712</v>
      </c>
      <c r="G1337" t="s">
        <v>138</v>
      </c>
      <c r="H1337">
        <v>33.840524000000002</v>
      </c>
      <c r="I1337">
        <v>-118.148403</v>
      </c>
      <c r="J1337">
        <v>1</v>
      </c>
      <c r="K1337">
        <v>1</v>
      </c>
      <c r="L1337">
        <v>1</v>
      </c>
      <c r="M1337">
        <v>0</v>
      </c>
      <c r="N1337" t="str">
        <f>VLOOKUP(O1337:O8368,'VLOOKUP Ranges'!$A$9:$B$12,2,TRUE)</f>
        <v>1-9</v>
      </c>
      <c r="O1337">
        <v>7</v>
      </c>
      <c r="P1337">
        <v>1</v>
      </c>
      <c r="Q1337" t="s">
        <v>45</v>
      </c>
      <c r="R1337" t="s">
        <v>45</v>
      </c>
      <c r="S1337" t="s">
        <v>45</v>
      </c>
      <c r="T1337" t="s">
        <v>44</v>
      </c>
      <c r="U1337" t="s">
        <v>44</v>
      </c>
      <c r="V1337" t="s">
        <v>44</v>
      </c>
      <c r="W1337" t="s">
        <v>45</v>
      </c>
      <c r="X1337">
        <v>1</v>
      </c>
      <c r="Y1337" t="str">
        <f>VLOOKUP(Z1337:Z8368,'VLOOKUP Ranges'!$A$2:$B$5,2,TRUE)</f>
        <v>89-118</v>
      </c>
      <c r="Z1337">
        <v>94.7</v>
      </c>
      <c r="AA1337">
        <v>673.1</v>
      </c>
      <c r="AB1337" t="s">
        <v>45</v>
      </c>
      <c r="AC1337">
        <v>1</v>
      </c>
      <c r="AD1337">
        <v>75</v>
      </c>
      <c r="AE1337">
        <v>3591</v>
      </c>
      <c r="AF1337" t="s">
        <v>603</v>
      </c>
      <c r="AG1337" t="b">
        <v>0</v>
      </c>
      <c r="AH1337" t="b">
        <v>0</v>
      </c>
      <c r="AI1337" t="b">
        <v>1</v>
      </c>
      <c r="AJ1337" t="b">
        <v>0</v>
      </c>
      <c r="AK1337" t="b">
        <v>1</v>
      </c>
      <c r="AL1337" t="b">
        <v>0</v>
      </c>
      <c r="AM1337" t="b">
        <v>0</v>
      </c>
      <c r="AN1337">
        <v>96.157142857142802</v>
      </c>
      <c r="AO1337">
        <f t="shared" si="20"/>
        <v>95</v>
      </c>
      <c r="AP1337" t="b">
        <v>1</v>
      </c>
    </row>
    <row r="1338" spans="1:42" x14ac:dyDescent="0.25">
      <c r="A1338" t="s">
        <v>3103</v>
      </c>
      <c r="B1338">
        <v>1</v>
      </c>
      <c r="C1338" t="s">
        <v>40</v>
      </c>
      <c r="D1338" t="s">
        <v>41</v>
      </c>
      <c r="E1338" t="s">
        <v>137</v>
      </c>
      <c r="F1338">
        <v>90713</v>
      </c>
      <c r="G1338" t="s">
        <v>2302</v>
      </c>
      <c r="H1338">
        <v>33.847754999999999</v>
      </c>
      <c r="I1338">
        <v>-118.112532</v>
      </c>
      <c r="J1338">
        <v>1</v>
      </c>
      <c r="K1338">
        <v>0</v>
      </c>
      <c r="L1338">
        <v>0</v>
      </c>
      <c r="M1338">
        <v>0</v>
      </c>
      <c r="N1338" t="str">
        <f>VLOOKUP(O1338:O8369,'VLOOKUP Ranges'!$A$9:$B$12,2,TRUE)</f>
        <v>1-9</v>
      </c>
      <c r="O1338">
        <v>6</v>
      </c>
      <c r="P1338">
        <v>0</v>
      </c>
      <c r="Q1338" t="s">
        <v>62</v>
      </c>
      <c r="R1338" t="s">
        <v>44</v>
      </c>
      <c r="S1338" t="s">
        <v>45</v>
      </c>
      <c r="T1338" t="s">
        <v>44</v>
      </c>
      <c r="U1338" t="s">
        <v>44</v>
      </c>
      <c r="V1338" t="s">
        <v>44</v>
      </c>
      <c r="W1338" t="s">
        <v>44</v>
      </c>
      <c r="X1338">
        <v>1</v>
      </c>
      <c r="Y1338" t="str">
        <f>VLOOKUP(Z1338:Z8369,'VLOOKUP Ranges'!$A$2:$B$5,2,TRUE)</f>
        <v>18-35</v>
      </c>
      <c r="Z1338">
        <v>30.5</v>
      </c>
      <c r="AA1338">
        <v>208.7</v>
      </c>
      <c r="AB1338" t="s">
        <v>45</v>
      </c>
      <c r="AC1338">
        <v>1</v>
      </c>
      <c r="AD1338">
        <v>93</v>
      </c>
      <c r="AE1338">
        <v>4667</v>
      </c>
      <c r="AF1338" t="s">
        <v>603</v>
      </c>
      <c r="AG1338" t="b">
        <v>0</v>
      </c>
      <c r="AH1338" t="b">
        <v>0</v>
      </c>
      <c r="AI1338" t="b">
        <v>0</v>
      </c>
      <c r="AJ1338" t="b">
        <v>0</v>
      </c>
      <c r="AK1338" t="b">
        <v>1</v>
      </c>
      <c r="AL1338" t="b">
        <v>0</v>
      </c>
      <c r="AM1338" t="b">
        <v>0</v>
      </c>
      <c r="AN1338">
        <v>34.783333333333303</v>
      </c>
      <c r="AO1338">
        <f t="shared" si="20"/>
        <v>31</v>
      </c>
      <c r="AP1338" t="b">
        <v>0</v>
      </c>
    </row>
    <row r="1339" spans="1:42" x14ac:dyDescent="0.25">
      <c r="A1339" t="s">
        <v>3104</v>
      </c>
      <c r="B1339">
        <v>1</v>
      </c>
      <c r="C1339" t="s">
        <v>40</v>
      </c>
      <c r="D1339" t="s">
        <v>41</v>
      </c>
      <c r="E1339" t="s">
        <v>144</v>
      </c>
      <c r="F1339">
        <v>90732</v>
      </c>
      <c r="G1339" t="s">
        <v>3105</v>
      </c>
      <c r="H1339">
        <v>33.744118999999998</v>
      </c>
      <c r="I1339">
        <v>-118.31448</v>
      </c>
      <c r="J1339">
        <v>1</v>
      </c>
      <c r="K1339">
        <v>1</v>
      </c>
      <c r="L1339">
        <v>0</v>
      </c>
      <c r="M1339">
        <v>0</v>
      </c>
      <c r="N1339" t="str">
        <f>VLOOKUP(O1339:O8370,'VLOOKUP Ranges'!$A$9:$B$12,2,TRUE)</f>
        <v>1-9</v>
      </c>
      <c r="O1339">
        <v>3</v>
      </c>
      <c r="P1339">
        <v>1</v>
      </c>
      <c r="Q1339" t="s">
        <v>45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>
        <v>1</v>
      </c>
      <c r="Y1339" t="str">
        <f>VLOOKUP(Z1339:Z8370,'VLOOKUP Ranges'!$A$2:$B$5,2,TRUE)</f>
        <v>70-89</v>
      </c>
      <c r="Z1339">
        <v>77</v>
      </c>
      <c r="AA1339">
        <v>237.75</v>
      </c>
      <c r="AB1339" t="s">
        <v>45</v>
      </c>
      <c r="AC1339">
        <v>1</v>
      </c>
      <c r="AD1339">
        <v>96</v>
      </c>
      <c r="AE1339">
        <v>3128</v>
      </c>
      <c r="AF1339" t="s">
        <v>603</v>
      </c>
      <c r="AG1339" t="b">
        <v>0</v>
      </c>
      <c r="AH1339" t="b">
        <v>0</v>
      </c>
      <c r="AI1339" t="b">
        <v>1</v>
      </c>
      <c r="AJ1339" t="b">
        <v>0</v>
      </c>
      <c r="AK1339" t="b">
        <v>0</v>
      </c>
      <c r="AL1339" t="b">
        <v>1</v>
      </c>
      <c r="AM1339" t="b">
        <v>0</v>
      </c>
      <c r="AN1339">
        <v>79.25</v>
      </c>
      <c r="AO1339">
        <f t="shared" si="20"/>
        <v>77</v>
      </c>
      <c r="AP1339" t="b">
        <v>0</v>
      </c>
    </row>
    <row r="1340" spans="1:42" x14ac:dyDescent="0.25">
      <c r="A1340" t="s">
        <v>3106</v>
      </c>
      <c r="B1340">
        <v>1</v>
      </c>
      <c r="C1340" t="s">
        <v>40</v>
      </c>
      <c r="D1340" t="s">
        <v>41</v>
      </c>
      <c r="E1340" t="s">
        <v>1353</v>
      </c>
      <c r="F1340">
        <v>90740</v>
      </c>
      <c r="G1340" t="s">
        <v>1354</v>
      </c>
      <c r="H1340">
        <v>33.754620000000003</v>
      </c>
      <c r="I1340">
        <v>-118.071128</v>
      </c>
      <c r="J1340">
        <v>0</v>
      </c>
      <c r="K1340">
        <v>0</v>
      </c>
      <c r="L1340">
        <v>0</v>
      </c>
      <c r="M1340">
        <v>1</v>
      </c>
      <c r="N1340" t="str">
        <f>VLOOKUP(O1340:O8371,'VLOOKUP Ranges'!$A$9:$B$12,2,TRUE)</f>
        <v>9-29</v>
      </c>
      <c r="O1340">
        <v>11</v>
      </c>
      <c r="P1340">
        <v>1</v>
      </c>
      <c r="Q1340" t="s">
        <v>44</v>
      </c>
      <c r="R1340" t="s">
        <v>66</v>
      </c>
      <c r="S1340" t="s">
        <v>66</v>
      </c>
      <c r="T1340" t="s">
        <v>66</v>
      </c>
      <c r="U1340" t="s">
        <v>66</v>
      </c>
      <c r="V1340" t="s">
        <v>66</v>
      </c>
      <c r="W1340" t="s">
        <v>66</v>
      </c>
      <c r="X1340">
        <v>0</v>
      </c>
      <c r="Y1340" t="str">
        <f>VLOOKUP(Z1340:Z8371,'VLOOKUP Ranges'!$A$2:$B$5,2,TRUE)</f>
        <v>18-35</v>
      </c>
      <c r="Z1340">
        <v>20.100000000000001</v>
      </c>
      <c r="AA1340">
        <v>221.35</v>
      </c>
      <c r="AB1340" t="s">
        <v>45</v>
      </c>
      <c r="AC1340">
        <v>1</v>
      </c>
      <c r="AD1340">
        <v>95</v>
      </c>
      <c r="AE1340">
        <v>4500</v>
      </c>
      <c r="AF1340" t="s">
        <v>613</v>
      </c>
      <c r="AG1340" t="b">
        <v>0</v>
      </c>
      <c r="AH1340" t="b">
        <v>0</v>
      </c>
      <c r="AI1340" t="b">
        <v>0</v>
      </c>
      <c r="AJ1340" t="b">
        <v>1</v>
      </c>
      <c r="AK1340" t="b">
        <v>1</v>
      </c>
      <c r="AL1340" t="b">
        <v>0</v>
      </c>
      <c r="AM1340" t="b">
        <v>0</v>
      </c>
      <c r="AN1340">
        <v>20.1227272727272</v>
      </c>
      <c r="AO1340">
        <f t="shared" si="20"/>
        <v>21</v>
      </c>
      <c r="AP1340" t="b">
        <v>0</v>
      </c>
    </row>
    <row r="1341" spans="1:42" x14ac:dyDescent="0.25">
      <c r="A1341" t="s">
        <v>3107</v>
      </c>
      <c r="B1341">
        <v>1</v>
      </c>
      <c r="C1341" t="s">
        <v>40</v>
      </c>
      <c r="D1341" t="s">
        <v>41</v>
      </c>
      <c r="E1341" t="s">
        <v>2304</v>
      </c>
      <c r="F1341">
        <v>90742</v>
      </c>
      <c r="G1341" t="s">
        <v>2305</v>
      </c>
      <c r="H1341">
        <v>33.719220999999997</v>
      </c>
      <c r="I1341">
        <v>-118.07359599999999</v>
      </c>
      <c r="J1341">
        <v>0</v>
      </c>
      <c r="K1341">
        <v>0</v>
      </c>
      <c r="L1341">
        <v>0</v>
      </c>
      <c r="M1341">
        <v>0</v>
      </c>
      <c r="N1341" t="str">
        <f>VLOOKUP(O1341:O8372,'VLOOKUP Ranges'!$A$9:$B$12,2,TRUE)</f>
        <v>1-9</v>
      </c>
      <c r="O1341">
        <v>1</v>
      </c>
      <c r="P1341">
        <v>1</v>
      </c>
      <c r="Q1341" t="s">
        <v>44</v>
      </c>
      <c r="R1341" t="s">
        <v>44</v>
      </c>
      <c r="S1341" t="s">
        <v>44</v>
      </c>
      <c r="T1341" t="s">
        <v>45</v>
      </c>
      <c r="U1341" t="s">
        <v>44</v>
      </c>
      <c r="V1341" t="s">
        <v>44</v>
      </c>
      <c r="W1341" t="s">
        <v>44</v>
      </c>
      <c r="X1341">
        <v>0</v>
      </c>
      <c r="Y1341" t="str">
        <f>VLOOKUP(Z1341:Z8372,'VLOOKUP Ranges'!$A$2:$B$5,2,TRUE)</f>
        <v>70-89</v>
      </c>
      <c r="Z1341">
        <v>75.3</v>
      </c>
      <c r="AA1341">
        <v>75.3</v>
      </c>
      <c r="AB1341" t="s">
        <v>45</v>
      </c>
      <c r="AC1341">
        <v>1</v>
      </c>
      <c r="AD1341">
        <v>66</v>
      </c>
      <c r="AE1341">
        <v>2176</v>
      </c>
      <c r="AF1341" t="s">
        <v>46</v>
      </c>
      <c r="AG1341" t="b">
        <v>0</v>
      </c>
      <c r="AH1341" t="b">
        <v>0</v>
      </c>
      <c r="AI1341" t="b">
        <v>1</v>
      </c>
      <c r="AJ1341" t="b">
        <v>0</v>
      </c>
      <c r="AK1341" t="b">
        <v>0</v>
      </c>
      <c r="AL1341" t="b">
        <v>1</v>
      </c>
      <c r="AM1341" t="b">
        <v>0</v>
      </c>
      <c r="AN1341">
        <v>75.3</v>
      </c>
      <c r="AO1341">
        <f t="shared" si="20"/>
        <v>76</v>
      </c>
      <c r="AP1341" t="b">
        <v>0</v>
      </c>
    </row>
    <row r="1342" spans="1:42" x14ac:dyDescent="0.25">
      <c r="A1342" t="s">
        <v>3108</v>
      </c>
      <c r="B1342">
        <v>1</v>
      </c>
      <c r="C1342" t="s">
        <v>40</v>
      </c>
      <c r="D1342" t="s">
        <v>41</v>
      </c>
      <c r="E1342" t="s">
        <v>151</v>
      </c>
      <c r="F1342">
        <v>90802</v>
      </c>
      <c r="G1342" t="s">
        <v>3109</v>
      </c>
      <c r="H1342">
        <v>33.752524000000001</v>
      </c>
      <c r="I1342">
        <v>-118.21073699999999</v>
      </c>
      <c r="J1342">
        <v>0</v>
      </c>
      <c r="K1342">
        <v>1</v>
      </c>
      <c r="L1342">
        <v>1</v>
      </c>
      <c r="M1342">
        <v>0</v>
      </c>
      <c r="N1342" t="str">
        <f>VLOOKUP(O1342:O8373,'VLOOKUP Ranges'!$A$9:$B$12,2,TRUE)</f>
        <v>29-55</v>
      </c>
      <c r="O1342">
        <v>40</v>
      </c>
      <c r="P1342">
        <v>1</v>
      </c>
      <c r="Q1342" t="s">
        <v>44</v>
      </c>
      <c r="R1342" t="s">
        <v>44</v>
      </c>
      <c r="S1342" t="s">
        <v>45</v>
      </c>
      <c r="T1342" t="s">
        <v>44</v>
      </c>
      <c r="U1342" t="s">
        <v>45</v>
      </c>
      <c r="V1342" t="s">
        <v>45</v>
      </c>
      <c r="W1342" t="s">
        <v>45</v>
      </c>
      <c r="X1342">
        <v>1</v>
      </c>
      <c r="Y1342" t="str">
        <f>VLOOKUP(Z1342:Z8373,'VLOOKUP Ranges'!$A$2:$B$5,2,TRUE)</f>
        <v>89-118</v>
      </c>
      <c r="Z1342">
        <v>99.2</v>
      </c>
      <c r="AA1342">
        <v>4062.2</v>
      </c>
      <c r="AB1342" t="s">
        <v>45</v>
      </c>
      <c r="AC1342">
        <v>1</v>
      </c>
      <c r="AD1342">
        <v>69</v>
      </c>
      <c r="AE1342">
        <v>5098</v>
      </c>
      <c r="AF1342" t="s">
        <v>49</v>
      </c>
      <c r="AG1342" t="b">
        <v>1</v>
      </c>
      <c r="AH1342" t="b">
        <v>0</v>
      </c>
      <c r="AI1342" t="b">
        <v>1</v>
      </c>
      <c r="AJ1342" t="b">
        <v>0</v>
      </c>
      <c r="AK1342" t="b">
        <v>1</v>
      </c>
      <c r="AL1342" t="b">
        <v>0</v>
      </c>
      <c r="AM1342" t="b">
        <v>0</v>
      </c>
      <c r="AN1342">
        <v>101.554999999999</v>
      </c>
      <c r="AO1342">
        <f t="shared" si="20"/>
        <v>100</v>
      </c>
      <c r="AP1342" t="b">
        <v>0</v>
      </c>
    </row>
    <row r="1343" spans="1:42" x14ac:dyDescent="0.25">
      <c r="A1343" t="s">
        <v>3110</v>
      </c>
      <c r="B1343">
        <v>1</v>
      </c>
      <c r="C1343" t="s">
        <v>40</v>
      </c>
      <c r="D1343" t="s">
        <v>41</v>
      </c>
      <c r="E1343" t="s">
        <v>151</v>
      </c>
      <c r="F1343">
        <v>90808</v>
      </c>
      <c r="G1343" t="s">
        <v>1357</v>
      </c>
      <c r="H1343">
        <v>33.823943</v>
      </c>
      <c r="I1343">
        <v>-118.111335</v>
      </c>
      <c r="J1343">
        <v>1</v>
      </c>
      <c r="K1343">
        <v>1</v>
      </c>
      <c r="L1343">
        <v>0</v>
      </c>
      <c r="M1343">
        <v>0</v>
      </c>
      <c r="N1343" t="str">
        <f>VLOOKUP(O1343:O8374,'VLOOKUP Ranges'!$A$9:$B$12,2,TRUE)</f>
        <v>29-55</v>
      </c>
      <c r="O1343">
        <v>47</v>
      </c>
      <c r="P1343">
        <v>1</v>
      </c>
      <c r="Q1343" t="s">
        <v>44</v>
      </c>
      <c r="R1343" t="s">
        <v>45</v>
      </c>
      <c r="S1343" t="s">
        <v>44</v>
      </c>
      <c r="T1343" t="s">
        <v>44</v>
      </c>
      <c r="U1343" t="s">
        <v>44</v>
      </c>
      <c r="V1343" t="s">
        <v>44</v>
      </c>
      <c r="W1343" t="s">
        <v>45</v>
      </c>
      <c r="X1343">
        <v>0</v>
      </c>
      <c r="Y1343" t="str">
        <f>VLOOKUP(Z1343:Z8374,'VLOOKUP Ranges'!$A$2:$B$5,2,TRUE)</f>
        <v>70-89</v>
      </c>
      <c r="Z1343">
        <v>85.5</v>
      </c>
      <c r="AA1343">
        <v>4042.3</v>
      </c>
      <c r="AB1343" t="s">
        <v>45</v>
      </c>
      <c r="AC1343">
        <v>1</v>
      </c>
      <c r="AD1343">
        <v>68</v>
      </c>
      <c r="AE1343">
        <v>3645</v>
      </c>
      <c r="AF1343" t="s">
        <v>49</v>
      </c>
      <c r="AG1343" t="b">
        <v>0</v>
      </c>
      <c r="AH1343" t="b">
        <v>0</v>
      </c>
      <c r="AI1343" t="b">
        <v>1</v>
      </c>
      <c r="AJ1343" t="b">
        <v>0</v>
      </c>
      <c r="AK1343" t="b">
        <v>0</v>
      </c>
      <c r="AL1343" t="b">
        <v>0</v>
      </c>
      <c r="AM1343" t="b">
        <v>1</v>
      </c>
      <c r="AN1343">
        <v>86.006382978723394</v>
      </c>
      <c r="AO1343">
        <f t="shared" si="20"/>
        <v>86</v>
      </c>
      <c r="AP1343" t="b">
        <v>1</v>
      </c>
    </row>
    <row r="1344" spans="1:42" x14ac:dyDescent="0.25">
      <c r="A1344" t="s">
        <v>3111</v>
      </c>
      <c r="B1344">
        <v>1</v>
      </c>
      <c r="C1344" t="s">
        <v>40</v>
      </c>
      <c r="D1344" t="s">
        <v>41</v>
      </c>
      <c r="E1344" t="s">
        <v>151</v>
      </c>
      <c r="F1344">
        <v>90810</v>
      </c>
      <c r="G1344" t="s">
        <v>1359</v>
      </c>
      <c r="H1344">
        <v>33.819814000000001</v>
      </c>
      <c r="I1344">
        <v>-118.222416</v>
      </c>
      <c r="J1344">
        <v>0</v>
      </c>
      <c r="K1344">
        <v>0</v>
      </c>
      <c r="L1344">
        <v>0</v>
      </c>
      <c r="M1344">
        <v>0</v>
      </c>
      <c r="N1344" t="str">
        <f>VLOOKUP(O1344:O8375,'VLOOKUP Ranges'!$A$9:$B$12,2,TRUE)</f>
        <v>1-9</v>
      </c>
      <c r="O1344">
        <v>7</v>
      </c>
      <c r="P1344">
        <v>1</v>
      </c>
      <c r="Q1344" t="s">
        <v>44</v>
      </c>
      <c r="R1344" t="s">
        <v>66</v>
      </c>
      <c r="S1344" t="s">
        <v>66</v>
      </c>
      <c r="T1344" t="s">
        <v>66</v>
      </c>
      <c r="U1344" t="s">
        <v>66</v>
      </c>
      <c r="V1344" t="s">
        <v>66</v>
      </c>
      <c r="W1344" t="s">
        <v>66</v>
      </c>
      <c r="X1344">
        <v>0</v>
      </c>
      <c r="Y1344" t="str">
        <f>VLOOKUP(Z1344:Z8375,'VLOOKUP Ranges'!$A$2:$B$5,2,TRUE)</f>
        <v>18-35</v>
      </c>
      <c r="Z1344">
        <v>20.05</v>
      </c>
      <c r="AA1344">
        <v>164.85</v>
      </c>
      <c r="AB1344" t="s">
        <v>45</v>
      </c>
      <c r="AC1344">
        <v>1</v>
      </c>
      <c r="AD1344">
        <v>89</v>
      </c>
      <c r="AE1344">
        <v>5595</v>
      </c>
      <c r="AF1344" t="s">
        <v>49</v>
      </c>
      <c r="AG1344" t="b">
        <v>0</v>
      </c>
      <c r="AH1344" t="b">
        <v>0</v>
      </c>
      <c r="AI1344" t="b">
        <v>0</v>
      </c>
      <c r="AJ1344" t="b">
        <v>1</v>
      </c>
      <c r="AK1344" t="b">
        <v>0</v>
      </c>
      <c r="AL1344" t="b">
        <v>0</v>
      </c>
      <c r="AM1344" t="b">
        <v>1</v>
      </c>
      <c r="AN1344">
        <v>23.55</v>
      </c>
      <c r="AO1344">
        <f t="shared" si="20"/>
        <v>21</v>
      </c>
      <c r="AP1344" t="b">
        <v>0</v>
      </c>
    </row>
    <row r="1345" spans="1:42" x14ac:dyDescent="0.25">
      <c r="A1345" t="s">
        <v>3112</v>
      </c>
      <c r="B1345">
        <v>1</v>
      </c>
      <c r="C1345" t="s">
        <v>40</v>
      </c>
      <c r="D1345" t="s">
        <v>41</v>
      </c>
      <c r="E1345" t="s">
        <v>151</v>
      </c>
      <c r="F1345">
        <v>90822</v>
      </c>
      <c r="G1345" t="s">
        <v>3113</v>
      </c>
      <c r="H1345">
        <v>33.778435999999999</v>
      </c>
      <c r="I1345">
        <v>-118.11864799999999</v>
      </c>
      <c r="J1345">
        <v>1</v>
      </c>
      <c r="K1345">
        <v>0</v>
      </c>
      <c r="L1345">
        <v>0</v>
      </c>
      <c r="M1345">
        <v>0</v>
      </c>
      <c r="N1345" t="str">
        <f>VLOOKUP(O1345:O8376,'VLOOKUP Ranges'!$A$9:$B$12,2,TRUE)</f>
        <v>1-9</v>
      </c>
      <c r="O1345">
        <v>1</v>
      </c>
      <c r="P1345">
        <v>1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>
        <v>0</v>
      </c>
      <c r="Y1345" t="str">
        <f>VLOOKUP(Z1345:Z8376,'VLOOKUP Ranges'!$A$2:$B$5,2,TRUE)</f>
        <v>70-89</v>
      </c>
      <c r="Z1345">
        <v>70.400000000000006</v>
      </c>
      <c r="AA1345">
        <v>70.400000000000006</v>
      </c>
      <c r="AB1345" t="s">
        <v>45</v>
      </c>
      <c r="AC1345">
        <v>1</v>
      </c>
      <c r="AD1345">
        <v>70</v>
      </c>
      <c r="AE1345">
        <v>4238</v>
      </c>
      <c r="AF1345" t="s">
        <v>56</v>
      </c>
      <c r="AG1345" t="b">
        <v>0</v>
      </c>
      <c r="AH1345" t="b">
        <v>0</v>
      </c>
      <c r="AI1345" t="b">
        <v>1</v>
      </c>
      <c r="AJ1345" t="b">
        <v>0</v>
      </c>
      <c r="AK1345" t="b">
        <v>0</v>
      </c>
      <c r="AL1345" t="b">
        <v>1</v>
      </c>
      <c r="AM1345" t="b">
        <v>0</v>
      </c>
      <c r="AN1345">
        <v>70.400000000000006</v>
      </c>
      <c r="AO1345">
        <f t="shared" si="20"/>
        <v>71</v>
      </c>
      <c r="AP1345" t="b">
        <v>0</v>
      </c>
    </row>
    <row r="1346" spans="1:42" x14ac:dyDescent="0.25">
      <c r="A1346" t="s">
        <v>3114</v>
      </c>
      <c r="B1346">
        <v>1</v>
      </c>
      <c r="C1346" t="s">
        <v>40</v>
      </c>
      <c r="D1346" t="s">
        <v>41</v>
      </c>
      <c r="E1346" t="s">
        <v>3115</v>
      </c>
      <c r="F1346">
        <v>91010</v>
      </c>
      <c r="G1346" t="s">
        <v>3116</v>
      </c>
      <c r="H1346">
        <v>34.145695000000003</v>
      </c>
      <c r="I1346">
        <v>-117.95981999999999</v>
      </c>
      <c r="J1346">
        <v>1</v>
      </c>
      <c r="K1346">
        <v>0</v>
      </c>
      <c r="L1346">
        <v>1</v>
      </c>
      <c r="M1346">
        <v>0</v>
      </c>
      <c r="N1346" t="str">
        <f>VLOOKUP(O1346:O8377,'VLOOKUP Ranges'!$A$9:$B$12,2,TRUE)</f>
        <v>1-9</v>
      </c>
      <c r="O1346">
        <v>7</v>
      </c>
      <c r="P1346">
        <v>1</v>
      </c>
      <c r="Q1346" t="s">
        <v>44</v>
      </c>
      <c r="R1346" t="s">
        <v>45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>
        <v>1</v>
      </c>
      <c r="Y1346" t="str">
        <f>VLOOKUP(Z1346:Z8377,'VLOOKUP Ranges'!$A$2:$B$5,2,TRUE)</f>
        <v>35-70</v>
      </c>
      <c r="Z1346">
        <v>49.75</v>
      </c>
      <c r="AA1346">
        <v>331.3</v>
      </c>
      <c r="AB1346" t="s">
        <v>45</v>
      </c>
      <c r="AC1346">
        <v>1</v>
      </c>
      <c r="AD1346">
        <v>75</v>
      </c>
      <c r="AE1346">
        <v>5651</v>
      </c>
      <c r="AF1346" t="s">
        <v>59</v>
      </c>
      <c r="AG1346" t="b">
        <v>1</v>
      </c>
      <c r="AH1346" t="b">
        <v>0</v>
      </c>
      <c r="AI1346" t="b">
        <v>0</v>
      </c>
      <c r="AJ1346" t="b">
        <v>0</v>
      </c>
      <c r="AK1346" t="b">
        <v>0</v>
      </c>
      <c r="AL1346" t="b">
        <v>1</v>
      </c>
      <c r="AM1346" t="b">
        <v>0</v>
      </c>
      <c r="AN1346">
        <v>47.328571428571401</v>
      </c>
      <c r="AO1346">
        <f t="shared" si="20"/>
        <v>50</v>
      </c>
      <c r="AP1346" t="b">
        <v>1</v>
      </c>
    </row>
    <row r="1347" spans="1:42" x14ac:dyDescent="0.25">
      <c r="A1347" t="s">
        <v>3117</v>
      </c>
      <c r="B1347">
        <v>1</v>
      </c>
      <c r="C1347" t="s">
        <v>40</v>
      </c>
      <c r="D1347" t="s">
        <v>41</v>
      </c>
      <c r="E1347" t="s">
        <v>3118</v>
      </c>
      <c r="F1347">
        <v>91020</v>
      </c>
      <c r="G1347" t="s">
        <v>3119</v>
      </c>
      <c r="H1347">
        <v>34.211199999999998</v>
      </c>
      <c r="I1347">
        <v>-118.230625</v>
      </c>
      <c r="J1347">
        <v>0</v>
      </c>
      <c r="K1347">
        <v>1</v>
      </c>
      <c r="L1347">
        <v>0</v>
      </c>
      <c r="M1347">
        <v>0</v>
      </c>
      <c r="N1347" t="str">
        <f>VLOOKUP(O1347:O8378,'VLOOKUP Ranges'!$A$9:$B$12,2,TRUE)</f>
        <v>9-29</v>
      </c>
      <c r="O1347">
        <v>15</v>
      </c>
      <c r="P1347">
        <v>1</v>
      </c>
      <c r="Q1347" t="s">
        <v>44</v>
      </c>
      <c r="R1347" t="s">
        <v>44</v>
      </c>
      <c r="S1347" t="s">
        <v>45</v>
      </c>
      <c r="T1347" t="s">
        <v>44</v>
      </c>
      <c r="U1347" t="s">
        <v>44</v>
      </c>
      <c r="V1347" t="s">
        <v>44</v>
      </c>
      <c r="W1347" t="s">
        <v>44</v>
      </c>
      <c r="X1347">
        <v>1</v>
      </c>
      <c r="Y1347" t="str">
        <f>VLOOKUP(Z1347:Z8378,'VLOOKUP Ranges'!$A$2:$B$5,2,TRUE)</f>
        <v>70-89</v>
      </c>
      <c r="Z1347">
        <v>75.3</v>
      </c>
      <c r="AA1347">
        <v>1147.45</v>
      </c>
      <c r="AB1347" t="s">
        <v>45</v>
      </c>
      <c r="AC1347">
        <v>1</v>
      </c>
      <c r="AD1347">
        <v>99</v>
      </c>
      <c r="AE1347">
        <v>4526</v>
      </c>
      <c r="AF1347" t="s">
        <v>63</v>
      </c>
      <c r="AG1347" t="b">
        <v>0</v>
      </c>
      <c r="AH1347" t="b">
        <v>0</v>
      </c>
      <c r="AI1347" t="b">
        <v>1</v>
      </c>
      <c r="AJ1347" t="b">
        <v>0</v>
      </c>
      <c r="AK1347" t="b">
        <v>1</v>
      </c>
      <c r="AL1347" t="b">
        <v>0</v>
      </c>
      <c r="AM1347" t="b">
        <v>0</v>
      </c>
      <c r="AN1347">
        <v>76.496666666666599</v>
      </c>
      <c r="AO1347">
        <f t="shared" ref="AO1347:AO1410" si="21">ROUNDUP(Z1347, 0)</f>
        <v>76</v>
      </c>
      <c r="AP1347" t="b">
        <v>0</v>
      </c>
    </row>
    <row r="1348" spans="1:42" x14ac:dyDescent="0.25">
      <c r="A1348" t="s">
        <v>3120</v>
      </c>
      <c r="B1348">
        <v>1</v>
      </c>
      <c r="C1348" t="s">
        <v>40</v>
      </c>
      <c r="D1348" t="s">
        <v>41</v>
      </c>
      <c r="E1348" t="s">
        <v>1363</v>
      </c>
      <c r="F1348">
        <v>91030</v>
      </c>
      <c r="G1348" t="s">
        <v>1364</v>
      </c>
      <c r="H1348">
        <v>34.110444000000001</v>
      </c>
      <c r="I1348">
        <v>-118.15695700000001</v>
      </c>
      <c r="J1348">
        <v>0</v>
      </c>
      <c r="K1348">
        <v>0</v>
      </c>
      <c r="L1348">
        <v>1</v>
      </c>
      <c r="M1348">
        <v>0</v>
      </c>
      <c r="N1348" t="str">
        <f>VLOOKUP(O1348:O8379,'VLOOKUP Ranges'!$A$9:$B$12,2,TRUE)</f>
        <v>9-29</v>
      </c>
      <c r="O1348">
        <v>11</v>
      </c>
      <c r="P1348">
        <v>1</v>
      </c>
      <c r="Q1348" t="s">
        <v>45</v>
      </c>
      <c r="R1348" t="s">
        <v>44</v>
      </c>
      <c r="S1348" t="s">
        <v>44</v>
      </c>
      <c r="T1348" t="s">
        <v>44</v>
      </c>
      <c r="U1348" t="s">
        <v>44</v>
      </c>
      <c r="V1348" t="s">
        <v>45</v>
      </c>
      <c r="W1348" t="s">
        <v>45</v>
      </c>
      <c r="X1348">
        <v>1</v>
      </c>
      <c r="Y1348" t="str">
        <f>VLOOKUP(Z1348:Z8379,'VLOOKUP Ranges'!$A$2:$B$5,2,TRUE)</f>
        <v>89-118</v>
      </c>
      <c r="Z1348">
        <v>94</v>
      </c>
      <c r="AA1348">
        <v>1078.9000000000001</v>
      </c>
      <c r="AB1348" t="s">
        <v>45</v>
      </c>
      <c r="AC1348">
        <v>1</v>
      </c>
      <c r="AD1348">
        <v>67</v>
      </c>
      <c r="AE1348">
        <v>2120</v>
      </c>
      <c r="AF1348" t="s">
        <v>46</v>
      </c>
      <c r="AG1348" t="b">
        <v>0</v>
      </c>
      <c r="AH1348" t="b">
        <v>0</v>
      </c>
      <c r="AI1348" t="b">
        <v>1</v>
      </c>
      <c r="AJ1348" t="b">
        <v>0</v>
      </c>
      <c r="AK1348" t="b">
        <v>0</v>
      </c>
      <c r="AL1348" t="b">
        <v>1</v>
      </c>
      <c r="AM1348" t="b">
        <v>0</v>
      </c>
      <c r="AN1348">
        <v>98.081818181818093</v>
      </c>
      <c r="AO1348">
        <f t="shared" si="21"/>
        <v>94</v>
      </c>
      <c r="AP1348" t="b">
        <v>0</v>
      </c>
    </row>
    <row r="1349" spans="1:42" x14ac:dyDescent="0.25">
      <c r="A1349" t="s">
        <v>3121</v>
      </c>
      <c r="B1349">
        <v>1</v>
      </c>
      <c r="C1349" t="s">
        <v>40</v>
      </c>
      <c r="D1349" t="s">
        <v>41</v>
      </c>
      <c r="E1349" t="s">
        <v>164</v>
      </c>
      <c r="F1349">
        <v>91042</v>
      </c>
      <c r="G1349" t="s">
        <v>165</v>
      </c>
      <c r="H1349">
        <v>34.296574</v>
      </c>
      <c r="I1349">
        <v>-118.244839</v>
      </c>
      <c r="J1349">
        <v>1</v>
      </c>
      <c r="K1349">
        <v>0</v>
      </c>
      <c r="L1349">
        <v>0</v>
      </c>
      <c r="M1349">
        <v>0</v>
      </c>
      <c r="N1349" t="str">
        <f>VLOOKUP(O1349:O8380,'VLOOKUP Ranges'!$A$9:$B$12,2,TRUE)</f>
        <v>55-77</v>
      </c>
      <c r="O1349">
        <v>67</v>
      </c>
      <c r="P1349">
        <v>1</v>
      </c>
      <c r="Q1349" t="s">
        <v>45</v>
      </c>
      <c r="R1349" t="s">
        <v>45</v>
      </c>
      <c r="S1349" t="s">
        <v>45</v>
      </c>
      <c r="T1349" t="s">
        <v>45</v>
      </c>
      <c r="U1349" t="s">
        <v>45</v>
      </c>
      <c r="V1349" t="s">
        <v>45</v>
      </c>
      <c r="W1349" t="s">
        <v>45</v>
      </c>
      <c r="X1349">
        <v>1</v>
      </c>
      <c r="Y1349" t="str">
        <f>VLOOKUP(Z1349:Z8380,'VLOOKUP Ranges'!$A$2:$B$5,2,TRUE)</f>
        <v>89-118</v>
      </c>
      <c r="Z1349">
        <v>118.35</v>
      </c>
      <c r="AA1349">
        <v>7804.15</v>
      </c>
      <c r="AB1349" t="s">
        <v>45</v>
      </c>
      <c r="AC1349">
        <v>1</v>
      </c>
      <c r="AD1349">
        <v>91</v>
      </c>
      <c r="AE1349">
        <v>6255</v>
      </c>
      <c r="AF1349" t="s">
        <v>56</v>
      </c>
      <c r="AG1349" t="b">
        <v>1</v>
      </c>
      <c r="AH1349" t="b">
        <v>0</v>
      </c>
      <c r="AI1349" t="b">
        <v>1</v>
      </c>
      <c r="AJ1349" t="b">
        <v>0</v>
      </c>
      <c r="AK1349" t="b">
        <v>0</v>
      </c>
      <c r="AL1349" t="b">
        <v>0</v>
      </c>
      <c r="AM1349" t="b">
        <v>0</v>
      </c>
      <c r="AN1349">
        <v>116.479850746268</v>
      </c>
      <c r="AO1349">
        <f t="shared" si="21"/>
        <v>119</v>
      </c>
      <c r="AP1349" t="b">
        <v>1</v>
      </c>
    </row>
    <row r="1350" spans="1:42" x14ac:dyDescent="0.25">
      <c r="A1350" t="s">
        <v>3122</v>
      </c>
      <c r="B1350">
        <v>1</v>
      </c>
      <c r="C1350" t="s">
        <v>40</v>
      </c>
      <c r="D1350" t="s">
        <v>41</v>
      </c>
      <c r="E1350" t="s">
        <v>167</v>
      </c>
      <c r="F1350">
        <v>91104</v>
      </c>
      <c r="G1350" t="s">
        <v>3123</v>
      </c>
      <c r="H1350">
        <v>34.165382999999999</v>
      </c>
      <c r="I1350">
        <v>-118.123752</v>
      </c>
      <c r="J1350">
        <v>1</v>
      </c>
      <c r="K1350">
        <v>0</v>
      </c>
      <c r="L1350">
        <v>0</v>
      </c>
      <c r="M1350">
        <v>0</v>
      </c>
      <c r="N1350" t="str">
        <f>VLOOKUP(O1350:O8381,'VLOOKUP Ranges'!$A$9:$B$12,2,TRUE)</f>
        <v>1-9</v>
      </c>
      <c r="O1350">
        <v>8</v>
      </c>
      <c r="P1350">
        <v>0</v>
      </c>
      <c r="Q1350" t="s">
        <v>62</v>
      </c>
      <c r="R1350" t="s">
        <v>45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>
        <v>1</v>
      </c>
      <c r="Y1350" t="str">
        <f>VLOOKUP(Z1350:Z8381,'VLOOKUP Ranges'!$A$2:$B$5,2,TRUE)</f>
        <v>18-35</v>
      </c>
      <c r="Z1350">
        <v>30.45</v>
      </c>
      <c r="AA1350">
        <v>226.45</v>
      </c>
      <c r="AB1350" t="s">
        <v>45</v>
      </c>
      <c r="AC1350">
        <v>1</v>
      </c>
      <c r="AD1350">
        <v>94</v>
      </c>
      <c r="AE1350">
        <v>4549</v>
      </c>
      <c r="AF1350" t="s">
        <v>56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1</v>
      </c>
      <c r="AM1350" t="b">
        <v>0</v>
      </c>
      <c r="AN1350">
        <v>28.306249999999999</v>
      </c>
      <c r="AO1350">
        <f t="shared" si="21"/>
        <v>31</v>
      </c>
      <c r="AP1350" t="b">
        <v>0</v>
      </c>
    </row>
    <row r="1351" spans="1:42" x14ac:dyDescent="0.25">
      <c r="A1351" t="s">
        <v>3124</v>
      </c>
      <c r="B1351">
        <v>1</v>
      </c>
      <c r="C1351" t="s">
        <v>40</v>
      </c>
      <c r="D1351" t="s">
        <v>41</v>
      </c>
      <c r="E1351" t="s">
        <v>167</v>
      </c>
      <c r="F1351">
        <v>91105</v>
      </c>
      <c r="G1351" t="s">
        <v>2316</v>
      </c>
      <c r="H1351">
        <v>34.13946</v>
      </c>
      <c r="I1351">
        <v>-118.16664900000001</v>
      </c>
      <c r="J1351">
        <v>0</v>
      </c>
      <c r="K1351">
        <v>0</v>
      </c>
      <c r="L1351">
        <v>1</v>
      </c>
      <c r="M1351">
        <v>0</v>
      </c>
      <c r="N1351" t="str">
        <f>VLOOKUP(O1351:O8382,'VLOOKUP Ranges'!$A$9:$B$12,2,TRUE)</f>
        <v>29-55</v>
      </c>
      <c r="O1351">
        <v>44</v>
      </c>
      <c r="P1351">
        <v>1</v>
      </c>
      <c r="Q1351" t="s">
        <v>45</v>
      </c>
      <c r="R1351" t="s">
        <v>44</v>
      </c>
      <c r="S1351" t="s">
        <v>44</v>
      </c>
      <c r="T1351" t="s">
        <v>44</v>
      </c>
      <c r="U1351" t="s">
        <v>44</v>
      </c>
      <c r="V1351" t="s">
        <v>45</v>
      </c>
      <c r="W1351" t="s">
        <v>45</v>
      </c>
      <c r="X1351">
        <v>1</v>
      </c>
      <c r="Y1351" t="str">
        <f>VLOOKUP(Z1351:Z8382,'VLOOKUP Ranges'!$A$2:$B$5,2,TRUE)</f>
        <v>89-118</v>
      </c>
      <c r="Z1351">
        <v>96.1</v>
      </c>
      <c r="AA1351">
        <v>4364.1000000000004</v>
      </c>
      <c r="AB1351" t="s">
        <v>45</v>
      </c>
      <c r="AC1351">
        <v>1</v>
      </c>
      <c r="AD1351">
        <v>87</v>
      </c>
      <c r="AE1351">
        <v>5606</v>
      </c>
      <c r="AF1351" t="s">
        <v>59</v>
      </c>
      <c r="AG1351" t="b">
        <v>0</v>
      </c>
      <c r="AH1351" t="b">
        <v>0</v>
      </c>
      <c r="AI1351" t="b">
        <v>1</v>
      </c>
      <c r="AJ1351" t="b">
        <v>0</v>
      </c>
      <c r="AK1351" t="b">
        <v>0</v>
      </c>
      <c r="AL1351" t="b">
        <v>1</v>
      </c>
      <c r="AM1351" t="b">
        <v>0</v>
      </c>
      <c r="AN1351">
        <v>99.184090909090898</v>
      </c>
      <c r="AO1351">
        <f t="shared" si="21"/>
        <v>97</v>
      </c>
      <c r="AP1351" t="b">
        <v>0</v>
      </c>
    </row>
    <row r="1352" spans="1:42" x14ac:dyDescent="0.25">
      <c r="A1352" t="s">
        <v>3125</v>
      </c>
      <c r="B1352">
        <v>1</v>
      </c>
      <c r="C1352" t="s">
        <v>40</v>
      </c>
      <c r="D1352" t="s">
        <v>41</v>
      </c>
      <c r="E1352" t="s">
        <v>167</v>
      </c>
      <c r="F1352">
        <v>91107</v>
      </c>
      <c r="G1352" t="s">
        <v>172</v>
      </c>
      <c r="H1352">
        <v>34.159007000000003</v>
      </c>
      <c r="I1352">
        <v>-118.08735299999999</v>
      </c>
      <c r="J1352">
        <v>1</v>
      </c>
      <c r="K1352">
        <v>1</v>
      </c>
      <c r="L1352">
        <v>1</v>
      </c>
      <c r="M1352">
        <v>0</v>
      </c>
      <c r="N1352" t="str">
        <f>VLOOKUP(O1352:O8383,'VLOOKUP Ranges'!$A$9:$B$12,2,TRUE)</f>
        <v>9-29</v>
      </c>
      <c r="O1352">
        <v>24</v>
      </c>
      <c r="P1352">
        <v>1</v>
      </c>
      <c r="Q1352" t="s">
        <v>45</v>
      </c>
      <c r="R1352" t="s">
        <v>44</v>
      </c>
      <c r="S1352" t="s">
        <v>45</v>
      </c>
      <c r="T1352" t="s">
        <v>45</v>
      </c>
      <c r="U1352" t="s">
        <v>44</v>
      </c>
      <c r="V1352" t="s">
        <v>45</v>
      </c>
      <c r="W1352" t="s">
        <v>45</v>
      </c>
      <c r="X1352">
        <v>1</v>
      </c>
      <c r="Y1352" t="str">
        <f>VLOOKUP(Z1352:Z8383,'VLOOKUP Ranges'!$A$2:$B$5,2,TRUE)</f>
        <v>89-118</v>
      </c>
      <c r="Z1352">
        <v>104.25</v>
      </c>
      <c r="AA1352">
        <v>2433.9</v>
      </c>
      <c r="AB1352" t="s">
        <v>45</v>
      </c>
      <c r="AC1352">
        <v>1</v>
      </c>
      <c r="AD1352">
        <v>80</v>
      </c>
      <c r="AE1352">
        <v>2104</v>
      </c>
      <c r="AF1352" t="s">
        <v>59</v>
      </c>
      <c r="AG1352" t="b">
        <v>0</v>
      </c>
      <c r="AH1352" t="b">
        <v>0</v>
      </c>
      <c r="AI1352" t="b">
        <v>1</v>
      </c>
      <c r="AJ1352" t="b">
        <v>0</v>
      </c>
      <c r="AK1352" t="b">
        <v>0</v>
      </c>
      <c r="AL1352" t="b">
        <v>1</v>
      </c>
      <c r="AM1352" t="b">
        <v>0</v>
      </c>
      <c r="AN1352">
        <v>101.41249999999999</v>
      </c>
      <c r="AO1352">
        <f t="shared" si="21"/>
        <v>105</v>
      </c>
      <c r="AP1352" t="b">
        <v>0</v>
      </c>
    </row>
    <row r="1353" spans="1:42" x14ac:dyDescent="0.25">
      <c r="A1353" t="s">
        <v>3126</v>
      </c>
      <c r="B1353">
        <v>1</v>
      </c>
      <c r="C1353" t="s">
        <v>40</v>
      </c>
      <c r="D1353" t="s">
        <v>41</v>
      </c>
      <c r="E1353" t="s">
        <v>3127</v>
      </c>
      <c r="F1353">
        <v>91108</v>
      </c>
      <c r="G1353" t="s">
        <v>3128</v>
      </c>
      <c r="H1353">
        <v>34.122670999999997</v>
      </c>
      <c r="I1353">
        <v>-118.112911</v>
      </c>
      <c r="J1353">
        <v>1</v>
      </c>
      <c r="K1353">
        <v>1</v>
      </c>
      <c r="L1353">
        <v>0</v>
      </c>
      <c r="M1353">
        <v>0</v>
      </c>
      <c r="N1353" t="str">
        <f>VLOOKUP(O1353:O8384,'VLOOKUP Ranges'!$A$9:$B$12,2,TRUE)</f>
        <v>9-29</v>
      </c>
      <c r="O1353">
        <v>15</v>
      </c>
      <c r="P1353">
        <v>1</v>
      </c>
      <c r="Q1353" t="s">
        <v>45</v>
      </c>
      <c r="R1353" t="s">
        <v>44</v>
      </c>
      <c r="S1353" t="s">
        <v>45</v>
      </c>
      <c r="T1353" t="s">
        <v>44</v>
      </c>
      <c r="U1353" t="s">
        <v>44</v>
      </c>
      <c r="V1353" t="s">
        <v>44</v>
      </c>
      <c r="W1353" t="s">
        <v>44</v>
      </c>
      <c r="X1353">
        <v>1</v>
      </c>
      <c r="Y1353" t="str">
        <f>VLOOKUP(Z1353:Z8384,'VLOOKUP Ranges'!$A$2:$B$5,2,TRUE)</f>
        <v>70-89</v>
      </c>
      <c r="Z1353">
        <v>80.2</v>
      </c>
      <c r="AA1353">
        <v>1217.25</v>
      </c>
      <c r="AB1353" t="s">
        <v>45</v>
      </c>
      <c r="AC1353">
        <v>1</v>
      </c>
      <c r="AD1353">
        <v>76</v>
      </c>
      <c r="AE1353">
        <v>4958</v>
      </c>
      <c r="AF1353" t="s">
        <v>59</v>
      </c>
      <c r="AG1353" t="b">
        <v>0</v>
      </c>
      <c r="AH1353" t="b">
        <v>0</v>
      </c>
      <c r="AI1353" t="b">
        <v>1</v>
      </c>
      <c r="AJ1353" t="b">
        <v>0</v>
      </c>
      <c r="AK1353" t="b">
        <v>0</v>
      </c>
      <c r="AL1353" t="b">
        <v>1</v>
      </c>
      <c r="AM1353" t="b">
        <v>0</v>
      </c>
      <c r="AN1353">
        <v>81.150000000000006</v>
      </c>
      <c r="AO1353">
        <f t="shared" si="21"/>
        <v>81</v>
      </c>
      <c r="AP1353" t="b">
        <v>0</v>
      </c>
    </row>
    <row r="1354" spans="1:42" x14ac:dyDescent="0.25">
      <c r="A1354" t="s">
        <v>3129</v>
      </c>
      <c r="B1354">
        <v>1</v>
      </c>
      <c r="C1354" t="s">
        <v>40</v>
      </c>
      <c r="D1354" t="s">
        <v>41</v>
      </c>
      <c r="E1354" t="s">
        <v>1380</v>
      </c>
      <c r="F1354">
        <v>91324</v>
      </c>
      <c r="G1354" t="s">
        <v>3130</v>
      </c>
      <c r="H1354">
        <v>34.238208</v>
      </c>
      <c r="I1354">
        <v>-118.55029</v>
      </c>
      <c r="J1354">
        <v>0</v>
      </c>
      <c r="K1354">
        <v>0</v>
      </c>
      <c r="L1354">
        <v>1</v>
      </c>
      <c r="M1354">
        <v>0</v>
      </c>
      <c r="N1354" t="str">
        <f>VLOOKUP(O1354:O8385,'VLOOKUP Ranges'!$A$9:$B$12,2,TRUE)</f>
        <v>9-29</v>
      </c>
      <c r="O1354">
        <v>17</v>
      </c>
      <c r="P1354">
        <v>1</v>
      </c>
      <c r="Q1354" t="s">
        <v>45</v>
      </c>
      <c r="R1354" t="s">
        <v>45</v>
      </c>
      <c r="S1354" t="s">
        <v>44</v>
      </c>
      <c r="T1354" t="s">
        <v>45</v>
      </c>
      <c r="U1354" t="s">
        <v>44</v>
      </c>
      <c r="V1354" t="s">
        <v>45</v>
      </c>
      <c r="W1354" t="s">
        <v>45</v>
      </c>
      <c r="X1354">
        <v>1</v>
      </c>
      <c r="Y1354" t="str">
        <f>VLOOKUP(Z1354:Z8385,'VLOOKUP Ranges'!$A$2:$B$5,2,TRUE)</f>
        <v>89-118</v>
      </c>
      <c r="Z1354">
        <v>104.2</v>
      </c>
      <c r="AA1354">
        <v>1743.5</v>
      </c>
      <c r="AB1354" t="s">
        <v>45</v>
      </c>
      <c r="AC1354">
        <v>1</v>
      </c>
      <c r="AD1354">
        <v>79</v>
      </c>
      <c r="AE1354">
        <v>2365</v>
      </c>
      <c r="AF1354" t="s">
        <v>63</v>
      </c>
      <c r="AG1354" t="b">
        <v>0</v>
      </c>
      <c r="AH1354" t="b">
        <v>0</v>
      </c>
      <c r="AI1354" t="b">
        <v>1</v>
      </c>
      <c r="AJ1354" t="b">
        <v>0</v>
      </c>
      <c r="AK1354" t="b">
        <v>0</v>
      </c>
      <c r="AL1354" t="b">
        <v>1</v>
      </c>
      <c r="AM1354" t="b">
        <v>0</v>
      </c>
      <c r="AN1354">
        <v>102.558823529411</v>
      </c>
      <c r="AO1354">
        <f t="shared" si="21"/>
        <v>105</v>
      </c>
      <c r="AP1354" t="b">
        <v>1</v>
      </c>
    </row>
    <row r="1355" spans="1:42" x14ac:dyDescent="0.25">
      <c r="A1355" t="s">
        <v>3131</v>
      </c>
      <c r="B1355">
        <v>1</v>
      </c>
      <c r="C1355" t="s">
        <v>40</v>
      </c>
      <c r="D1355" t="s">
        <v>41</v>
      </c>
      <c r="E1355" t="s">
        <v>1399</v>
      </c>
      <c r="F1355">
        <v>91351</v>
      </c>
      <c r="G1355" t="s">
        <v>1400</v>
      </c>
      <c r="H1355">
        <v>34.422519000000001</v>
      </c>
      <c r="I1355">
        <v>-118.420717</v>
      </c>
      <c r="J1355">
        <v>1</v>
      </c>
      <c r="K1355">
        <v>1</v>
      </c>
      <c r="L1355">
        <v>0</v>
      </c>
      <c r="M1355">
        <v>0</v>
      </c>
      <c r="N1355" t="str">
        <f>VLOOKUP(O1355:O8386,'VLOOKUP Ranges'!$A$9:$B$12,2,TRUE)</f>
        <v>1-9</v>
      </c>
      <c r="O1355">
        <v>1</v>
      </c>
      <c r="P1355">
        <v>1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>
        <v>1</v>
      </c>
      <c r="Y1355" t="str">
        <f>VLOOKUP(Z1355:Z8386,'VLOOKUP Ranges'!$A$2:$B$5,2,TRUE)</f>
        <v>35-70</v>
      </c>
      <c r="Z1355">
        <v>69.650000000000006</v>
      </c>
      <c r="AA1355">
        <v>69.650000000000006</v>
      </c>
      <c r="AB1355" t="s">
        <v>45</v>
      </c>
      <c r="AC1355">
        <v>1</v>
      </c>
      <c r="AD1355">
        <v>78</v>
      </c>
      <c r="AE1355">
        <v>5844</v>
      </c>
      <c r="AF1355" t="s">
        <v>139</v>
      </c>
      <c r="AG1355" t="b">
        <v>0</v>
      </c>
      <c r="AH1355" t="b">
        <v>0</v>
      </c>
      <c r="AI1355" t="b">
        <v>1</v>
      </c>
      <c r="AJ1355" t="b">
        <v>0</v>
      </c>
      <c r="AK1355" t="b">
        <v>0</v>
      </c>
      <c r="AL1355" t="b">
        <v>1</v>
      </c>
      <c r="AM1355" t="b">
        <v>0</v>
      </c>
      <c r="AN1355">
        <v>69.650000000000006</v>
      </c>
      <c r="AO1355">
        <f t="shared" si="21"/>
        <v>70</v>
      </c>
      <c r="AP1355" t="b">
        <v>0</v>
      </c>
    </row>
    <row r="1356" spans="1:42" x14ac:dyDescent="0.25">
      <c r="A1356" t="s">
        <v>3132</v>
      </c>
      <c r="B1356">
        <v>1</v>
      </c>
      <c r="C1356" t="s">
        <v>40</v>
      </c>
      <c r="D1356" t="s">
        <v>41</v>
      </c>
      <c r="E1356" t="s">
        <v>2331</v>
      </c>
      <c r="F1356">
        <v>91355</v>
      </c>
      <c r="G1356" t="s">
        <v>2332</v>
      </c>
      <c r="H1356">
        <v>34.439869999999999</v>
      </c>
      <c r="I1356">
        <v>-118.644609</v>
      </c>
      <c r="J1356">
        <v>1</v>
      </c>
      <c r="K1356">
        <v>0</v>
      </c>
      <c r="L1356">
        <v>0</v>
      </c>
      <c r="M1356">
        <v>0</v>
      </c>
      <c r="N1356" t="str">
        <f>VLOOKUP(O1356:O8387,'VLOOKUP Ranges'!$A$9:$B$12,2,TRUE)</f>
        <v>9-29</v>
      </c>
      <c r="O1356">
        <v>9</v>
      </c>
      <c r="P1356">
        <v>1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45</v>
      </c>
      <c r="X1356">
        <v>1</v>
      </c>
      <c r="Y1356" t="str">
        <f>VLOOKUP(Z1356:Z8387,'VLOOKUP Ranges'!$A$2:$B$5,2,TRUE)</f>
        <v>70-89</v>
      </c>
      <c r="Z1356">
        <v>80.8</v>
      </c>
      <c r="AA1356">
        <v>713.1</v>
      </c>
      <c r="AB1356" t="s">
        <v>45</v>
      </c>
      <c r="AC1356">
        <v>1</v>
      </c>
      <c r="AD1356">
        <v>90</v>
      </c>
      <c r="AE1356">
        <v>3890</v>
      </c>
      <c r="AF1356" t="s">
        <v>63</v>
      </c>
      <c r="AG1356" t="b">
        <v>0</v>
      </c>
      <c r="AH1356" t="b">
        <v>0</v>
      </c>
      <c r="AI1356" t="b">
        <v>1</v>
      </c>
      <c r="AJ1356" t="b">
        <v>0</v>
      </c>
      <c r="AK1356" t="b">
        <v>0</v>
      </c>
      <c r="AL1356" t="b">
        <v>1</v>
      </c>
      <c r="AM1356" t="b">
        <v>0</v>
      </c>
      <c r="AN1356">
        <v>79.233333333333306</v>
      </c>
      <c r="AO1356">
        <f t="shared" si="21"/>
        <v>81</v>
      </c>
      <c r="AP1356" t="b">
        <v>0</v>
      </c>
    </row>
    <row r="1357" spans="1:42" x14ac:dyDescent="0.25">
      <c r="A1357" t="s">
        <v>3133</v>
      </c>
      <c r="B1357">
        <v>1</v>
      </c>
      <c r="C1357" t="s">
        <v>40</v>
      </c>
      <c r="D1357" t="s">
        <v>41</v>
      </c>
      <c r="E1357" t="s">
        <v>3134</v>
      </c>
      <c r="F1357">
        <v>91367</v>
      </c>
      <c r="G1357" t="s">
        <v>3135</v>
      </c>
      <c r="H1357">
        <v>34.178068000000003</v>
      </c>
      <c r="I1357">
        <v>-118.615714</v>
      </c>
      <c r="J1357">
        <v>0</v>
      </c>
      <c r="K1357">
        <v>0</v>
      </c>
      <c r="L1357">
        <v>0</v>
      </c>
      <c r="M1357">
        <v>0</v>
      </c>
      <c r="N1357" t="str">
        <f>VLOOKUP(O1357:O8388,'VLOOKUP Ranges'!$A$9:$B$12,2,TRUE)</f>
        <v>1-9</v>
      </c>
      <c r="O1357">
        <v>7</v>
      </c>
      <c r="P1357">
        <v>1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45</v>
      </c>
      <c r="W1357" t="s">
        <v>44</v>
      </c>
      <c r="X1357">
        <v>1</v>
      </c>
      <c r="Y1357" t="str">
        <f>VLOOKUP(Z1357:Z8388,'VLOOKUP Ranges'!$A$2:$B$5,2,TRUE)</f>
        <v>70-89</v>
      </c>
      <c r="Z1357">
        <v>80.3</v>
      </c>
      <c r="AA1357">
        <v>526.70000000000005</v>
      </c>
      <c r="AB1357" t="s">
        <v>45</v>
      </c>
      <c r="AC1357">
        <v>1</v>
      </c>
      <c r="AD1357">
        <v>75</v>
      </c>
      <c r="AE1357">
        <v>3949</v>
      </c>
      <c r="AF1357" t="s">
        <v>46</v>
      </c>
      <c r="AG1357" t="b">
        <v>0</v>
      </c>
      <c r="AH1357" t="b">
        <v>0</v>
      </c>
      <c r="AI1357" t="b">
        <v>1</v>
      </c>
      <c r="AJ1357" t="b">
        <v>0</v>
      </c>
      <c r="AK1357" t="b">
        <v>0</v>
      </c>
      <c r="AL1357" t="b">
        <v>0</v>
      </c>
      <c r="AM1357" t="b">
        <v>1</v>
      </c>
      <c r="AN1357">
        <v>75.242857142857105</v>
      </c>
      <c r="AO1357">
        <f t="shared" si="21"/>
        <v>81</v>
      </c>
      <c r="AP1357" t="b">
        <v>0</v>
      </c>
    </row>
    <row r="1358" spans="1:42" x14ac:dyDescent="0.25">
      <c r="A1358" t="s">
        <v>3136</v>
      </c>
      <c r="B1358">
        <v>1</v>
      </c>
      <c r="C1358" t="s">
        <v>40</v>
      </c>
      <c r="D1358" t="s">
        <v>41</v>
      </c>
      <c r="E1358" t="s">
        <v>2338</v>
      </c>
      <c r="F1358">
        <v>91384</v>
      </c>
      <c r="G1358" t="s">
        <v>2339</v>
      </c>
      <c r="H1358">
        <v>34.506627000000002</v>
      </c>
      <c r="I1358">
        <v>-118.699048</v>
      </c>
      <c r="J1358">
        <v>1</v>
      </c>
      <c r="K1358">
        <v>1</v>
      </c>
      <c r="L1358">
        <v>1</v>
      </c>
      <c r="M1358">
        <v>0</v>
      </c>
      <c r="N1358" t="str">
        <f>VLOOKUP(O1358:O8389,'VLOOKUP Ranges'!$A$9:$B$12,2,TRUE)</f>
        <v>29-55</v>
      </c>
      <c r="O1358">
        <v>36</v>
      </c>
      <c r="P1358">
        <v>1</v>
      </c>
      <c r="Q1358" t="s">
        <v>45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45</v>
      </c>
      <c r="X1358">
        <v>1</v>
      </c>
      <c r="Y1358" t="str">
        <f>VLOOKUP(Z1358:Z8389,'VLOOKUP Ranges'!$A$2:$B$5,2,TRUE)</f>
        <v>70-89</v>
      </c>
      <c r="Z1358">
        <v>84.1</v>
      </c>
      <c r="AA1358">
        <v>3021.6</v>
      </c>
      <c r="AB1358" t="s">
        <v>45</v>
      </c>
      <c r="AC1358">
        <v>1</v>
      </c>
      <c r="AD1358">
        <v>79</v>
      </c>
      <c r="AE1358">
        <v>2987</v>
      </c>
      <c r="AF1358" t="s">
        <v>46</v>
      </c>
      <c r="AG1358" t="b">
        <v>0</v>
      </c>
      <c r="AH1358" t="b">
        <v>0</v>
      </c>
      <c r="AI1358" t="b">
        <v>1</v>
      </c>
      <c r="AJ1358" t="b">
        <v>0</v>
      </c>
      <c r="AK1358" t="b">
        <v>0</v>
      </c>
      <c r="AL1358" t="b">
        <v>1</v>
      </c>
      <c r="AM1358" t="b">
        <v>0</v>
      </c>
      <c r="AN1358">
        <v>83.933333333333294</v>
      </c>
      <c r="AO1358">
        <f t="shared" si="21"/>
        <v>85</v>
      </c>
      <c r="AP1358" t="b">
        <v>0</v>
      </c>
    </row>
    <row r="1359" spans="1:42" x14ac:dyDescent="0.25">
      <c r="A1359" t="s">
        <v>3137</v>
      </c>
      <c r="B1359">
        <v>1</v>
      </c>
      <c r="C1359" t="s">
        <v>40</v>
      </c>
      <c r="D1359" t="s">
        <v>41</v>
      </c>
      <c r="E1359" t="s">
        <v>198</v>
      </c>
      <c r="F1359">
        <v>91402</v>
      </c>
      <c r="G1359" t="s">
        <v>199</v>
      </c>
      <c r="H1359">
        <v>34.223768</v>
      </c>
      <c r="I1359">
        <v>-118.44546099999999</v>
      </c>
      <c r="J1359">
        <v>1</v>
      </c>
      <c r="K1359">
        <v>0</v>
      </c>
      <c r="L1359">
        <v>0</v>
      </c>
      <c r="M1359">
        <v>0</v>
      </c>
      <c r="N1359" t="str">
        <f>VLOOKUP(O1359:O8390,'VLOOKUP Ranges'!$A$9:$B$12,2,TRUE)</f>
        <v>1-9</v>
      </c>
      <c r="O1359">
        <v>3</v>
      </c>
      <c r="P1359">
        <v>1</v>
      </c>
      <c r="Q1359" t="s">
        <v>44</v>
      </c>
      <c r="R1359" t="s">
        <v>44</v>
      </c>
      <c r="S1359" t="s">
        <v>44</v>
      </c>
      <c r="T1359" t="s">
        <v>44</v>
      </c>
      <c r="U1359" t="s">
        <v>45</v>
      </c>
      <c r="V1359" t="s">
        <v>45</v>
      </c>
      <c r="W1359" t="s">
        <v>45</v>
      </c>
      <c r="X1359">
        <v>1</v>
      </c>
      <c r="Y1359" t="str">
        <f>VLOOKUP(Z1359:Z8390,'VLOOKUP Ranges'!$A$2:$B$5,2,TRUE)</f>
        <v>35-70</v>
      </c>
      <c r="Z1359">
        <v>69.349999999999994</v>
      </c>
      <c r="AA1359">
        <v>191.35</v>
      </c>
      <c r="AB1359" t="s">
        <v>45</v>
      </c>
      <c r="AC1359">
        <v>1</v>
      </c>
      <c r="AD1359">
        <v>98</v>
      </c>
      <c r="AE1359">
        <v>3520</v>
      </c>
      <c r="AF1359" t="s">
        <v>90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1</v>
      </c>
      <c r="AM1359" t="b">
        <v>0</v>
      </c>
      <c r="AN1359">
        <v>63.783333333333303</v>
      </c>
      <c r="AO1359">
        <f t="shared" si="21"/>
        <v>70</v>
      </c>
      <c r="AP1359" t="b">
        <v>0</v>
      </c>
    </row>
    <row r="1360" spans="1:42" x14ac:dyDescent="0.25">
      <c r="A1360" t="s">
        <v>3138</v>
      </c>
      <c r="B1360">
        <v>1</v>
      </c>
      <c r="C1360" t="s">
        <v>40</v>
      </c>
      <c r="D1360" t="s">
        <v>41</v>
      </c>
      <c r="E1360" t="s">
        <v>201</v>
      </c>
      <c r="F1360">
        <v>91411</v>
      </c>
      <c r="G1360" t="s">
        <v>202</v>
      </c>
      <c r="H1360">
        <v>34.178469999999997</v>
      </c>
      <c r="I1360">
        <v>-118.45947200000001</v>
      </c>
      <c r="J1360">
        <v>0</v>
      </c>
      <c r="K1360">
        <v>1</v>
      </c>
      <c r="L1360">
        <v>1</v>
      </c>
      <c r="M1360">
        <v>0</v>
      </c>
      <c r="N1360" t="str">
        <f>VLOOKUP(O1360:O8391,'VLOOKUP Ranges'!$A$9:$B$12,2,TRUE)</f>
        <v>29-55</v>
      </c>
      <c r="O1360">
        <v>34</v>
      </c>
      <c r="P1360">
        <v>1</v>
      </c>
      <c r="Q1360" t="s">
        <v>45</v>
      </c>
      <c r="R1360" t="s">
        <v>44</v>
      </c>
      <c r="S1360" t="s">
        <v>45</v>
      </c>
      <c r="T1360" t="s">
        <v>44</v>
      </c>
      <c r="U1360" t="s">
        <v>44</v>
      </c>
      <c r="V1360" t="s">
        <v>44</v>
      </c>
      <c r="W1360" t="s">
        <v>44</v>
      </c>
      <c r="X1360">
        <v>1</v>
      </c>
      <c r="Y1360" t="str">
        <f>VLOOKUP(Z1360:Z8391,'VLOOKUP Ranges'!$A$2:$B$5,2,TRUE)</f>
        <v>70-89</v>
      </c>
      <c r="Z1360">
        <v>79.599999999999994</v>
      </c>
      <c r="AA1360">
        <v>2718.3</v>
      </c>
      <c r="AB1360" t="s">
        <v>45</v>
      </c>
      <c r="AC1360">
        <v>1</v>
      </c>
      <c r="AD1360">
        <v>66</v>
      </c>
      <c r="AE1360">
        <v>3980</v>
      </c>
      <c r="AF1360" t="s">
        <v>94</v>
      </c>
      <c r="AG1360" t="b">
        <v>0</v>
      </c>
      <c r="AH1360" t="b">
        <v>0</v>
      </c>
      <c r="AI1360" t="b">
        <v>1</v>
      </c>
      <c r="AJ1360" t="b">
        <v>0</v>
      </c>
      <c r="AK1360" t="b">
        <v>0</v>
      </c>
      <c r="AL1360" t="b">
        <v>0</v>
      </c>
      <c r="AM1360" t="b">
        <v>1</v>
      </c>
      <c r="AN1360">
        <v>79.95</v>
      </c>
      <c r="AO1360">
        <f t="shared" si="21"/>
        <v>80</v>
      </c>
      <c r="AP1360" t="b">
        <v>0</v>
      </c>
    </row>
    <row r="1361" spans="1:42" x14ac:dyDescent="0.25">
      <c r="A1361" t="s">
        <v>3139</v>
      </c>
      <c r="B1361">
        <v>1</v>
      </c>
      <c r="C1361" t="s">
        <v>40</v>
      </c>
      <c r="D1361" t="s">
        <v>41</v>
      </c>
      <c r="E1361" t="s">
        <v>204</v>
      </c>
      <c r="F1361">
        <v>91501</v>
      </c>
      <c r="G1361" t="s">
        <v>2347</v>
      </c>
      <c r="H1361">
        <v>34.188338999999999</v>
      </c>
      <c r="I1361">
        <v>-118.30094200000001</v>
      </c>
      <c r="J1361">
        <v>0</v>
      </c>
      <c r="K1361">
        <v>1</v>
      </c>
      <c r="L1361">
        <v>0</v>
      </c>
      <c r="M1361">
        <v>0</v>
      </c>
      <c r="N1361" t="str">
        <f>VLOOKUP(O1361:O8392,'VLOOKUP Ranges'!$A$9:$B$12,2,TRUE)</f>
        <v>1-9</v>
      </c>
      <c r="O1361">
        <v>1</v>
      </c>
      <c r="P1361">
        <v>0</v>
      </c>
      <c r="Q1361" t="s">
        <v>62</v>
      </c>
      <c r="R1361" t="s">
        <v>44</v>
      </c>
      <c r="S1361" t="s">
        <v>44</v>
      </c>
      <c r="T1361" t="s">
        <v>44</v>
      </c>
      <c r="U1361" t="s">
        <v>44</v>
      </c>
      <c r="V1361" t="s">
        <v>45</v>
      </c>
      <c r="W1361" t="s">
        <v>44</v>
      </c>
      <c r="X1361">
        <v>1</v>
      </c>
      <c r="Y1361" t="str">
        <f>VLOOKUP(Z1361:Z8392,'VLOOKUP Ranges'!$A$2:$B$5,2,TRUE)</f>
        <v>35-70</v>
      </c>
      <c r="Z1361">
        <v>36.450000000000003</v>
      </c>
      <c r="AA1361">
        <v>36.450000000000003</v>
      </c>
      <c r="AB1361" t="s">
        <v>45</v>
      </c>
      <c r="AC1361">
        <v>1</v>
      </c>
      <c r="AD1361">
        <v>96</v>
      </c>
      <c r="AE1361">
        <v>5303</v>
      </c>
      <c r="AF1361" t="s">
        <v>98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1</v>
      </c>
      <c r="AM1361" t="b">
        <v>0</v>
      </c>
      <c r="AN1361">
        <v>36.450000000000003</v>
      </c>
      <c r="AO1361">
        <f t="shared" si="21"/>
        <v>37</v>
      </c>
      <c r="AP1361" t="b">
        <v>0</v>
      </c>
    </row>
    <row r="1362" spans="1:42" x14ac:dyDescent="0.25">
      <c r="A1362" t="s">
        <v>3140</v>
      </c>
      <c r="B1362">
        <v>1</v>
      </c>
      <c r="C1362" t="s">
        <v>40</v>
      </c>
      <c r="D1362" t="s">
        <v>41</v>
      </c>
      <c r="E1362" t="s">
        <v>207</v>
      </c>
      <c r="F1362">
        <v>91605</v>
      </c>
      <c r="G1362" t="s">
        <v>210</v>
      </c>
      <c r="H1362">
        <v>34.207295000000002</v>
      </c>
      <c r="I1362">
        <v>-118.40002200000001</v>
      </c>
      <c r="J1362">
        <v>1</v>
      </c>
      <c r="K1362">
        <v>0</v>
      </c>
      <c r="L1362">
        <v>0</v>
      </c>
      <c r="M1362">
        <v>0</v>
      </c>
      <c r="N1362" t="str">
        <f>VLOOKUP(O1362:O8393,'VLOOKUP Ranges'!$A$9:$B$12,2,TRUE)</f>
        <v>9-29</v>
      </c>
      <c r="O1362">
        <v>22</v>
      </c>
      <c r="P1362">
        <v>1</v>
      </c>
      <c r="Q1362" t="s">
        <v>44</v>
      </c>
      <c r="R1362" t="s">
        <v>44</v>
      </c>
      <c r="S1362" t="s">
        <v>45</v>
      </c>
      <c r="T1362" t="s">
        <v>45</v>
      </c>
      <c r="U1362" t="s">
        <v>44</v>
      </c>
      <c r="V1362" t="s">
        <v>45</v>
      </c>
      <c r="W1362" t="s">
        <v>44</v>
      </c>
      <c r="X1362">
        <v>1</v>
      </c>
      <c r="Y1362" t="str">
        <f>VLOOKUP(Z1362:Z8393,'VLOOKUP Ranges'!$A$2:$B$5,2,TRUE)</f>
        <v>70-89</v>
      </c>
      <c r="Z1362">
        <v>89.4</v>
      </c>
      <c r="AA1362">
        <v>2001.5</v>
      </c>
      <c r="AB1362" t="s">
        <v>45</v>
      </c>
      <c r="AC1362">
        <v>1</v>
      </c>
      <c r="AD1362">
        <v>99</v>
      </c>
      <c r="AE1362">
        <v>5438</v>
      </c>
      <c r="AF1362" t="s">
        <v>102</v>
      </c>
      <c r="AG1362" t="b">
        <v>0</v>
      </c>
      <c r="AH1362" t="b">
        <v>0</v>
      </c>
      <c r="AI1362" t="b">
        <v>1</v>
      </c>
      <c r="AJ1362" t="b">
        <v>0</v>
      </c>
      <c r="AK1362" t="b">
        <v>0</v>
      </c>
      <c r="AL1362" t="b">
        <v>1</v>
      </c>
      <c r="AM1362" t="b">
        <v>0</v>
      </c>
      <c r="AN1362">
        <v>90.977272727272705</v>
      </c>
      <c r="AO1362">
        <f t="shared" si="21"/>
        <v>90</v>
      </c>
      <c r="AP1362" t="b">
        <v>0</v>
      </c>
    </row>
    <row r="1363" spans="1:42" x14ac:dyDescent="0.25">
      <c r="A1363" t="s">
        <v>3141</v>
      </c>
      <c r="B1363">
        <v>1</v>
      </c>
      <c r="C1363" t="s">
        <v>40</v>
      </c>
      <c r="D1363" t="s">
        <v>41</v>
      </c>
      <c r="E1363" t="s">
        <v>3142</v>
      </c>
      <c r="F1363">
        <v>91702</v>
      </c>
      <c r="G1363" t="s">
        <v>3143</v>
      </c>
      <c r="H1363">
        <v>34.174492999999998</v>
      </c>
      <c r="I1363">
        <v>-117.87067999999999</v>
      </c>
      <c r="J1363">
        <v>0</v>
      </c>
      <c r="K1363">
        <v>1</v>
      </c>
      <c r="L1363">
        <v>1</v>
      </c>
      <c r="M1363">
        <v>0</v>
      </c>
      <c r="N1363" t="str">
        <f>VLOOKUP(O1363:O8394,'VLOOKUP Ranges'!$A$9:$B$12,2,TRUE)</f>
        <v>29-55</v>
      </c>
      <c r="O1363">
        <v>47</v>
      </c>
      <c r="P1363">
        <v>1</v>
      </c>
      <c r="Q1363" t="s">
        <v>45</v>
      </c>
      <c r="R1363" t="s">
        <v>45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>
        <v>0</v>
      </c>
      <c r="Y1363" t="str">
        <f>VLOOKUP(Z1363:Z8394,'VLOOKUP Ranges'!$A$2:$B$5,2,TRUE)</f>
        <v>70-89</v>
      </c>
      <c r="Z1363">
        <v>80.349999999999994</v>
      </c>
      <c r="AA1363">
        <v>3825.85</v>
      </c>
      <c r="AB1363" t="s">
        <v>45</v>
      </c>
      <c r="AC1363">
        <v>1</v>
      </c>
      <c r="AD1363">
        <v>95</v>
      </c>
      <c r="AE1363">
        <v>5915</v>
      </c>
      <c r="AF1363" t="s">
        <v>106</v>
      </c>
      <c r="AG1363" t="b">
        <v>0</v>
      </c>
      <c r="AH1363" t="b">
        <v>0</v>
      </c>
      <c r="AI1363" t="b">
        <v>1</v>
      </c>
      <c r="AJ1363" t="b">
        <v>0</v>
      </c>
      <c r="AK1363" t="b">
        <v>0</v>
      </c>
      <c r="AL1363" t="b">
        <v>1</v>
      </c>
      <c r="AM1363" t="b">
        <v>0</v>
      </c>
      <c r="AN1363">
        <v>81.401063829787205</v>
      </c>
      <c r="AO1363">
        <f t="shared" si="21"/>
        <v>81</v>
      </c>
      <c r="AP1363" t="b">
        <v>1</v>
      </c>
    </row>
    <row r="1364" spans="1:42" x14ac:dyDescent="0.25">
      <c r="A1364" t="s">
        <v>3144</v>
      </c>
      <c r="B1364">
        <v>1</v>
      </c>
      <c r="C1364" t="s">
        <v>40</v>
      </c>
      <c r="D1364" t="s">
        <v>41</v>
      </c>
      <c r="E1364" t="s">
        <v>217</v>
      </c>
      <c r="F1364">
        <v>91731</v>
      </c>
      <c r="G1364" t="s">
        <v>218</v>
      </c>
      <c r="H1364">
        <v>34.079934000000002</v>
      </c>
      <c r="I1364">
        <v>-118.046695</v>
      </c>
      <c r="J1364">
        <v>0</v>
      </c>
      <c r="K1364">
        <v>1</v>
      </c>
      <c r="L1364">
        <v>1</v>
      </c>
      <c r="M1364">
        <v>0</v>
      </c>
      <c r="N1364" t="str">
        <f>VLOOKUP(O1364:O8395,'VLOOKUP Ranges'!$A$9:$B$12,2,TRUE)</f>
        <v>9-29</v>
      </c>
      <c r="O1364">
        <v>24</v>
      </c>
      <c r="P1364">
        <v>0</v>
      </c>
      <c r="Q1364" t="s">
        <v>62</v>
      </c>
      <c r="R1364" t="s">
        <v>44</v>
      </c>
      <c r="S1364" t="s">
        <v>44</v>
      </c>
      <c r="T1364" t="s">
        <v>45</v>
      </c>
      <c r="U1364" t="s">
        <v>44</v>
      </c>
      <c r="V1364" t="s">
        <v>44</v>
      </c>
      <c r="W1364" t="s">
        <v>45</v>
      </c>
      <c r="X1364">
        <v>1</v>
      </c>
      <c r="Y1364" t="str">
        <f>VLOOKUP(Z1364:Z8395,'VLOOKUP Ranges'!$A$2:$B$5,2,TRUE)</f>
        <v>35-70</v>
      </c>
      <c r="Z1364">
        <v>40.65</v>
      </c>
      <c r="AA1364">
        <v>933.3</v>
      </c>
      <c r="AB1364" t="s">
        <v>45</v>
      </c>
      <c r="AC1364">
        <v>1</v>
      </c>
      <c r="AD1364">
        <v>85</v>
      </c>
      <c r="AE1364">
        <v>3843</v>
      </c>
      <c r="AF1364" t="s">
        <v>109</v>
      </c>
      <c r="AG1364" t="b">
        <v>0</v>
      </c>
      <c r="AH1364" t="b">
        <v>0</v>
      </c>
      <c r="AI1364" t="b">
        <v>0</v>
      </c>
      <c r="AJ1364" t="b">
        <v>0</v>
      </c>
      <c r="AK1364" t="b">
        <v>1</v>
      </c>
      <c r="AL1364" t="b">
        <v>0</v>
      </c>
      <c r="AM1364" t="b">
        <v>0</v>
      </c>
      <c r="AN1364">
        <v>38.887499999999903</v>
      </c>
      <c r="AO1364">
        <f t="shared" si="21"/>
        <v>41</v>
      </c>
      <c r="AP1364" t="b">
        <v>0</v>
      </c>
    </row>
    <row r="1365" spans="1:42" x14ac:dyDescent="0.25">
      <c r="A1365" t="s">
        <v>3145</v>
      </c>
      <c r="B1365">
        <v>1</v>
      </c>
      <c r="C1365" t="s">
        <v>40</v>
      </c>
      <c r="D1365" t="s">
        <v>41</v>
      </c>
      <c r="E1365" t="s">
        <v>3146</v>
      </c>
      <c r="F1365">
        <v>91737</v>
      </c>
      <c r="G1365" t="s">
        <v>3147</v>
      </c>
      <c r="H1365">
        <v>34.245289</v>
      </c>
      <c r="I1365">
        <v>-117.642503</v>
      </c>
      <c r="J1365">
        <v>1</v>
      </c>
      <c r="K1365">
        <v>0</v>
      </c>
      <c r="L1365">
        <v>1</v>
      </c>
      <c r="M1365">
        <v>0</v>
      </c>
      <c r="N1365" t="str">
        <f>VLOOKUP(O1365:O8396,'VLOOKUP Ranges'!$A$9:$B$12,2,TRUE)</f>
        <v>29-55</v>
      </c>
      <c r="O1365">
        <v>53</v>
      </c>
      <c r="P1365">
        <v>0</v>
      </c>
      <c r="Q1365" t="s">
        <v>62</v>
      </c>
      <c r="R1365" t="s">
        <v>44</v>
      </c>
      <c r="S1365" t="s">
        <v>45</v>
      </c>
      <c r="T1365" t="s">
        <v>45</v>
      </c>
      <c r="U1365" t="s">
        <v>45</v>
      </c>
      <c r="V1365" t="s">
        <v>45</v>
      </c>
      <c r="W1365" t="s">
        <v>45</v>
      </c>
      <c r="X1365">
        <v>1</v>
      </c>
      <c r="Y1365" t="str">
        <f>VLOOKUP(Z1365:Z8396,'VLOOKUP Ranges'!$A$2:$B$5,2,TRUE)</f>
        <v>35-70</v>
      </c>
      <c r="Z1365">
        <v>60.45</v>
      </c>
      <c r="AA1365">
        <v>3184.25</v>
      </c>
      <c r="AB1365" t="s">
        <v>45</v>
      </c>
      <c r="AC1365">
        <v>1</v>
      </c>
      <c r="AD1365">
        <v>98</v>
      </c>
      <c r="AE1365">
        <v>5650</v>
      </c>
      <c r="AF1365" t="s">
        <v>113</v>
      </c>
      <c r="AG1365" t="b">
        <v>1</v>
      </c>
      <c r="AH1365" t="b">
        <v>0</v>
      </c>
      <c r="AI1365" t="b">
        <v>0</v>
      </c>
      <c r="AJ1365" t="b">
        <v>0</v>
      </c>
      <c r="AK1365" t="b">
        <v>0</v>
      </c>
      <c r="AL1365" t="b">
        <v>1</v>
      </c>
      <c r="AM1365" t="b">
        <v>0</v>
      </c>
      <c r="AN1365">
        <v>60.080188679245197</v>
      </c>
      <c r="AO1365">
        <f t="shared" si="21"/>
        <v>61</v>
      </c>
      <c r="AP1365" t="b">
        <v>0</v>
      </c>
    </row>
    <row r="1366" spans="1:42" x14ac:dyDescent="0.25">
      <c r="A1366" t="s">
        <v>3148</v>
      </c>
      <c r="B1366">
        <v>1</v>
      </c>
      <c r="C1366" t="s">
        <v>40</v>
      </c>
      <c r="D1366" t="s">
        <v>41</v>
      </c>
      <c r="E1366" t="s">
        <v>3146</v>
      </c>
      <c r="F1366">
        <v>91739</v>
      </c>
      <c r="G1366" t="s">
        <v>3149</v>
      </c>
      <c r="H1366">
        <v>34.133808999999999</v>
      </c>
      <c r="I1366">
        <v>-117.523724</v>
      </c>
      <c r="J1366">
        <v>0</v>
      </c>
      <c r="K1366">
        <v>0</v>
      </c>
      <c r="L1366">
        <v>1</v>
      </c>
      <c r="M1366">
        <v>0</v>
      </c>
      <c r="N1366" t="str">
        <f>VLOOKUP(O1366:O8397,'VLOOKUP Ranges'!$A$9:$B$12,2,TRUE)</f>
        <v>1-9</v>
      </c>
      <c r="O1366">
        <v>8</v>
      </c>
      <c r="P1366">
        <v>1</v>
      </c>
      <c r="Q1366" t="s">
        <v>45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45</v>
      </c>
      <c r="X1366">
        <v>1</v>
      </c>
      <c r="Y1366" t="str">
        <f>VLOOKUP(Z1366:Z8397,'VLOOKUP Ranges'!$A$2:$B$5,2,TRUE)</f>
        <v>70-89</v>
      </c>
      <c r="Z1366">
        <v>84.9</v>
      </c>
      <c r="AA1366">
        <v>764.95</v>
      </c>
      <c r="AB1366" t="s">
        <v>45</v>
      </c>
      <c r="AC1366">
        <v>1</v>
      </c>
      <c r="AD1366">
        <v>85</v>
      </c>
      <c r="AE1366">
        <v>2656</v>
      </c>
      <c r="AF1366" t="s">
        <v>117</v>
      </c>
      <c r="AG1366" t="b">
        <v>0</v>
      </c>
      <c r="AH1366" t="b">
        <v>0</v>
      </c>
      <c r="AI1366" t="b">
        <v>1</v>
      </c>
      <c r="AJ1366" t="b">
        <v>0</v>
      </c>
      <c r="AK1366" t="b">
        <v>0</v>
      </c>
      <c r="AL1366" t="b">
        <v>1</v>
      </c>
      <c r="AM1366" t="b">
        <v>0</v>
      </c>
      <c r="AN1366">
        <v>95.618750000000006</v>
      </c>
      <c r="AO1366">
        <f t="shared" si="21"/>
        <v>85</v>
      </c>
      <c r="AP1366" t="b">
        <v>0</v>
      </c>
    </row>
    <row r="1367" spans="1:42" x14ac:dyDescent="0.25">
      <c r="A1367" t="s">
        <v>3150</v>
      </c>
      <c r="B1367">
        <v>1</v>
      </c>
      <c r="C1367" t="s">
        <v>40</v>
      </c>
      <c r="D1367" t="s">
        <v>41</v>
      </c>
      <c r="E1367" t="s">
        <v>222</v>
      </c>
      <c r="F1367">
        <v>91744</v>
      </c>
      <c r="G1367" t="s">
        <v>223</v>
      </c>
      <c r="H1367">
        <v>34.031441000000001</v>
      </c>
      <c r="I1367">
        <v>-117.936436</v>
      </c>
      <c r="J1367">
        <v>0</v>
      </c>
      <c r="K1367">
        <v>0</v>
      </c>
      <c r="L1367">
        <v>1</v>
      </c>
      <c r="M1367">
        <v>0</v>
      </c>
      <c r="N1367" t="str">
        <f>VLOOKUP(O1367:O8398,'VLOOKUP Ranges'!$A$9:$B$12,2,TRUE)</f>
        <v>1-9</v>
      </c>
      <c r="O1367">
        <v>2</v>
      </c>
      <c r="P1367">
        <v>1</v>
      </c>
      <c r="Q1367" t="s">
        <v>44</v>
      </c>
      <c r="R1367" t="s">
        <v>44</v>
      </c>
      <c r="S1367" t="s">
        <v>45</v>
      </c>
      <c r="T1367" t="s">
        <v>44</v>
      </c>
      <c r="U1367" t="s">
        <v>44</v>
      </c>
      <c r="V1367" t="s">
        <v>44</v>
      </c>
      <c r="W1367" t="s">
        <v>44</v>
      </c>
      <c r="X1367">
        <v>1</v>
      </c>
      <c r="Y1367" t="str">
        <f>VLOOKUP(Z1367:Z8398,'VLOOKUP Ranges'!$A$2:$B$5,2,TRUE)</f>
        <v>70-89</v>
      </c>
      <c r="Z1367">
        <v>73.55</v>
      </c>
      <c r="AA1367">
        <v>145.4</v>
      </c>
      <c r="AB1367" t="s">
        <v>45</v>
      </c>
      <c r="AC1367">
        <v>1</v>
      </c>
      <c r="AD1367">
        <v>97</v>
      </c>
      <c r="AE1367">
        <v>5799</v>
      </c>
      <c r="AF1367" t="s">
        <v>121</v>
      </c>
      <c r="AG1367" t="b">
        <v>0</v>
      </c>
      <c r="AH1367" t="b">
        <v>0</v>
      </c>
      <c r="AI1367" t="b">
        <v>1</v>
      </c>
      <c r="AJ1367" t="b">
        <v>0</v>
      </c>
      <c r="AK1367" t="b">
        <v>0</v>
      </c>
      <c r="AL1367" t="b">
        <v>0</v>
      </c>
      <c r="AM1367" t="b">
        <v>0</v>
      </c>
      <c r="AN1367">
        <v>72.7</v>
      </c>
      <c r="AO1367">
        <f t="shared" si="21"/>
        <v>74</v>
      </c>
      <c r="AP1367" t="b">
        <v>0</v>
      </c>
    </row>
    <row r="1368" spans="1:42" x14ac:dyDescent="0.25">
      <c r="A1368" t="s">
        <v>3151</v>
      </c>
      <c r="B1368">
        <v>1</v>
      </c>
      <c r="C1368" t="s">
        <v>40</v>
      </c>
      <c r="D1368" t="s">
        <v>41</v>
      </c>
      <c r="E1368" t="s">
        <v>3152</v>
      </c>
      <c r="F1368">
        <v>91745</v>
      </c>
      <c r="G1368" t="s">
        <v>3153</v>
      </c>
      <c r="H1368">
        <v>33.998471000000002</v>
      </c>
      <c r="I1368">
        <v>-117.973758</v>
      </c>
      <c r="J1368">
        <v>0</v>
      </c>
      <c r="K1368">
        <v>0</v>
      </c>
      <c r="L1368">
        <v>1</v>
      </c>
      <c r="M1368">
        <v>0</v>
      </c>
      <c r="N1368" t="str">
        <f>VLOOKUP(O1368:O8399,'VLOOKUP Ranges'!$A$9:$B$12,2,TRUE)</f>
        <v>1-9</v>
      </c>
      <c r="O1368">
        <v>8</v>
      </c>
      <c r="P1368">
        <v>1</v>
      </c>
      <c r="Q1368" t="s">
        <v>44</v>
      </c>
      <c r="R1368" t="s">
        <v>66</v>
      </c>
      <c r="S1368" t="s">
        <v>66</v>
      </c>
      <c r="T1368" t="s">
        <v>66</v>
      </c>
      <c r="U1368" t="s">
        <v>66</v>
      </c>
      <c r="V1368" t="s">
        <v>66</v>
      </c>
      <c r="W1368" t="s">
        <v>66</v>
      </c>
      <c r="X1368">
        <v>0</v>
      </c>
      <c r="Y1368" t="str">
        <f>VLOOKUP(Z1368:Z8399,'VLOOKUP Ranges'!$A$2:$B$5,2,TRUE)</f>
        <v>18-35</v>
      </c>
      <c r="Z1368">
        <v>20.149999999999999</v>
      </c>
      <c r="AA1368">
        <v>156.25</v>
      </c>
      <c r="AB1368" t="s">
        <v>45</v>
      </c>
      <c r="AC1368">
        <v>1</v>
      </c>
      <c r="AD1368">
        <v>98</v>
      </c>
      <c r="AE1368">
        <v>4785</v>
      </c>
      <c r="AF1368" t="s">
        <v>90</v>
      </c>
      <c r="AG1368" t="b">
        <v>0</v>
      </c>
      <c r="AH1368" t="b">
        <v>0</v>
      </c>
      <c r="AI1368" t="b">
        <v>0</v>
      </c>
      <c r="AJ1368" t="b">
        <v>1</v>
      </c>
      <c r="AK1368" t="b">
        <v>0</v>
      </c>
      <c r="AL1368" t="b">
        <v>0</v>
      </c>
      <c r="AM1368" t="b">
        <v>0</v>
      </c>
      <c r="AN1368">
        <v>19.53125</v>
      </c>
      <c r="AO1368">
        <f t="shared" si="21"/>
        <v>21</v>
      </c>
      <c r="AP1368" t="b">
        <v>0</v>
      </c>
    </row>
    <row r="1369" spans="1:42" x14ac:dyDescent="0.25">
      <c r="A1369" t="s">
        <v>3154</v>
      </c>
      <c r="B1369">
        <v>1</v>
      </c>
      <c r="C1369" t="s">
        <v>40</v>
      </c>
      <c r="D1369" t="s">
        <v>41</v>
      </c>
      <c r="E1369" t="s">
        <v>222</v>
      </c>
      <c r="F1369">
        <v>91746</v>
      </c>
      <c r="G1369" t="s">
        <v>225</v>
      </c>
      <c r="H1369">
        <v>34.038983000000002</v>
      </c>
      <c r="I1369">
        <v>-117.991372</v>
      </c>
      <c r="J1369">
        <v>0</v>
      </c>
      <c r="K1369">
        <v>0</v>
      </c>
      <c r="L1369">
        <v>1</v>
      </c>
      <c r="M1369">
        <v>0</v>
      </c>
      <c r="N1369" t="str">
        <f>VLOOKUP(O1369:O8400,'VLOOKUP Ranges'!$A$9:$B$12,2,TRUE)</f>
        <v>29-55</v>
      </c>
      <c r="O1369">
        <v>48</v>
      </c>
      <c r="P1369">
        <v>0</v>
      </c>
      <c r="Q1369" t="s">
        <v>62</v>
      </c>
      <c r="R1369" t="s">
        <v>44</v>
      </c>
      <c r="S1369" t="s">
        <v>45</v>
      </c>
      <c r="T1369" t="s">
        <v>45</v>
      </c>
      <c r="U1369" t="s">
        <v>44</v>
      </c>
      <c r="V1369" t="s">
        <v>44</v>
      </c>
      <c r="W1369" t="s">
        <v>44</v>
      </c>
      <c r="X1369">
        <v>0</v>
      </c>
      <c r="Y1369" t="str">
        <f>VLOOKUP(Z1369:Z8400,'VLOOKUP Ranges'!$A$2:$B$5,2,TRUE)</f>
        <v>18-35</v>
      </c>
      <c r="Z1369">
        <v>34.700000000000003</v>
      </c>
      <c r="AA1369">
        <v>1604.5</v>
      </c>
      <c r="AB1369" t="s">
        <v>45</v>
      </c>
      <c r="AC1369">
        <v>1</v>
      </c>
      <c r="AD1369">
        <v>90</v>
      </c>
      <c r="AE1369">
        <v>5995</v>
      </c>
      <c r="AF1369" t="s">
        <v>94</v>
      </c>
      <c r="AG1369" t="b">
        <v>1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1</v>
      </c>
      <c r="AN1369">
        <v>33.4270833333333</v>
      </c>
      <c r="AO1369">
        <f t="shared" si="21"/>
        <v>35</v>
      </c>
      <c r="AP1369" t="b">
        <v>0</v>
      </c>
    </row>
    <row r="1370" spans="1:42" x14ac:dyDescent="0.25">
      <c r="A1370" t="s">
        <v>3155</v>
      </c>
      <c r="B1370">
        <v>1</v>
      </c>
      <c r="C1370" t="s">
        <v>40</v>
      </c>
      <c r="D1370" t="s">
        <v>41</v>
      </c>
      <c r="E1370" t="s">
        <v>235</v>
      </c>
      <c r="F1370">
        <v>91767</v>
      </c>
      <c r="G1370" t="s">
        <v>2364</v>
      </c>
      <c r="H1370">
        <v>34.083086000000002</v>
      </c>
      <c r="I1370">
        <v>-117.73799699999999</v>
      </c>
      <c r="J1370">
        <v>0</v>
      </c>
      <c r="K1370">
        <v>1</v>
      </c>
      <c r="L1370">
        <v>1</v>
      </c>
      <c r="M1370">
        <v>0</v>
      </c>
      <c r="N1370" t="str">
        <f>VLOOKUP(O1370:O8401,'VLOOKUP Ranges'!$A$9:$B$12,2,TRUE)</f>
        <v>29-55</v>
      </c>
      <c r="O1370">
        <v>43</v>
      </c>
      <c r="P1370">
        <v>1</v>
      </c>
      <c r="Q1370" t="s">
        <v>45</v>
      </c>
      <c r="R1370" t="s">
        <v>44</v>
      </c>
      <c r="S1370" t="s">
        <v>44</v>
      </c>
      <c r="T1370" t="s">
        <v>45</v>
      </c>
      <c r="U1370" t="s">
        <v>45</v>
      </c>
      <c r="V1370" t="s">
        <v>45</v>
      </c>
      <c r="W1370" t="s">
        <v>45</v>
      </c>
      <c r="X1370">
        <v>1</v>
      </c>
      <c r="Y1370" t="str">
        <f>VLOOKUP(Z1370:Z8401,'VLOOKUP Ranges'!$A$2:$B$5,2,TRUE)</f>
        <v>89-118</v>
      </c>
      <c r="Z1370">
        <v>107.55</v>
      </c>
      <c r="AA1370">
        <v>4533.8999999999996</v>
      </c>
      <c r="AB1370" t="s">
        <v>45</v>
      </c>
      <c r="AC1370">
        <v>1</v>
      </c>
      <c r="AD1370">
        <v>93</v>
      </c>
      <c r="AE1370">
        <v>4423</v>
      </c>
      <c r="AF1370" t="s">
        <v>98</v>
      </c>
      <c r="AG1370" t="b">
        <v>1</v>
      </c>
      <c r="AH1370" t="b">
        <v>0</v>
      </c>
      <c r="AI1370" t="b">
        <v>1</v>
      </c>
      <c r="AJ1370" t="b">
        <v>0</v>
      </c>
      <c r="AK1370" t="b">
        <v>0</v>
      </c>
      <c r="AL1370" t="b">
        <v>1</v>
      </c>
      <c r="AM1370" t="b">
        <v>0</v>
      </c>
      <c r="AN1370">
        <v>105.43953488372</v>
      </c>
      <c r="AO1370">
        <f t="shared" si="21"/>
        <v>108</v>
      </c>
      <c r="AP1370" t="b">
        <v>0</v>
      </c>
    </row>
    <row r="1371" spans="1:42" x14ac:dyDescent="0.25">
      <c r="A1371" t="s">
        <v>3156</v>
      </c>
      <c r="B1371">
        <v>1</v>
      </c>
      <c r="C1371" t="s">
        <v>40</v>
      </c>
      <c r="D1371" t="s">
        <v>41</v>
      </c>
      <c r="E1371" t="s">
        <v>240</v>
      </c>
      <c r="F1371">
        <v>91770</v>
      </c>
      <c r="G1371" t="s">
        <v>241</v>
      </c>
      <c r="H1371">
        <v>34.065108000000002</v>
      </c>
      <c r="I1371">
        <v>-118.082791</v>
      </c>
      <c r="J1371">
        <v>1</v>
      </c>
      <c r="K1371">
        <v>1</v>
      </c>
      <c r="L1371">
        <v>1</v>
      </c>
      <c r="M1371">
        <v>0</v>
      </c>
      <c r="N1371" t="str">
        <f>VLOOKUP(O1371:O8402,'VLOOKUP Ranges'!$A$9:$B$12,2,TRUE)</f>
        <v>9-29</v>
      </c>
      <c r="O1371">
        <v>16</v>
      </c>
      <c r="P1371">
        <v>1</v>
      </c>
      <c r="Q1371" t="s">
        <v>45</v>
      </c>
      <c r="R1371" t="s">
        <v>44</v>
      </c>
      <c r="S1371" t="s">
        <v>44</v>
      </c>
      <c r="T1371" t="s">
        <v>45</v>
      </c>
      <c r="U1371" t="s">
        <v>44</v>
      </c>
      <c r="V1371" t="s">
        <v>45</v>
      </c>
      <c r="W1371" t="s">
        <v>45</v>
      </c>
      <c r="X1371">
        <v>1</v>
      </c>
      <c r="Y1371" t="str">
        <f>VLOOKUP(Z1371:Z8402,'VLOOKUP Ranges'!$A$2:$B$5,2,TRUE)</f>
        <v>89-118</v>
      </c>
      <c r="Z1371">
        <v>98.75</v>
      </c>
      <c r="AA1371">
        <v>1587.55</v>
      </c>
      <c r="AB1371" t="s">
        <v>45</v>
      </c>
      <c r="AC1371">
        <v>1</v>
      </c>
      <c r="AD1371">
        <v>87</v>
      </c>
      <c r="AE1371">
        <v>3392</v>
      </c>
      <c r="AF1371" t="s">
        <v>102</v>
      </c>
      <c r="AG1371" t="b">
        <v>0</v>
      </c>
      <c r="AH1371" t="b">
        <v>0</v>
      </c>
      <c r="AI1371" t="b">
        <v>1</v>
      </c>
      <c r="AJ1371" t="b">
        <v>0</v>
      </c>
      <c r="AK1371" t="b">
        <v>0</v>
      </c>
      <c r="AL1371" t="b">
        <v>1</v>
      </c>
      <c r="AM1371" t="b">
        <v>0</v>
      </c>
      <c r="AN1371">
        <v>99.221874999999997</v>
      </c>
      <c r="AO1371">
        <f t="shared" si="21"/>
        <v>99</v>
      </c>
      <c r="AP1371" t="b">
        <v>0</v>
      </c>
    </row>
    <row r="1372" spans="1:42" x14ac:dyDescent="0.25">
      <c r="A1372" t="s">
        <v>3157</v>
      </c>
      <c r="B1372">
        <v>1</v>
      </c>
      <c r="C1372" t="s">
        <v>40</v>
      </c>
      <c r="D1372" t="s">
        <v>41</v>
      </c>
      <c r="E1372" t="s">
        <v>3158</v>
      </c>
      <c r="F1372">
        <v>91775</v>
      </c>
      <c r="G1372" t="s">
        <v>3159</v>
      </c>
      <c r="H1372">
        <v>34.114772000000002</v>
      </c>
      <c r="I1372">
        <v>-118.089431</v>
      </c>
      <c r="J1372">
        <v>0</v>
      </c>
      <c r="K1372">
        <v>0</v>
      </c>
      <c r="L1372">
        <v>1</v>
      </c>
      <c r="M1372">
        <v>0</v>
      </c>
      <c r="N1372" t="str">
        <f>VLOOKUP(O1372:O8403,'VLOOKUP Ranges'!$A$9:$B$12,2,TRUE)</f>
        <v>1-9</v>
      </c>
      <c r="O1372">
        <v>8</v>
      </c>
      <c r="P1372">
        <v>1</v>
      </c>
      <c r="Q1372" t="s">
        <v>44</v>
      </c>
      <c r="R1372" t="s">
        <v>44</v>
      </c>
      <c r="S1372" t="s">
        <v>45</v>
      </c>
      <c r="T1372" t="s">
        <v>45</v>
      </c>
      <c r="U1372" t="s">
        <v>44</v>
      </c>
      <c r="V1372" t="s">
        <v>45</v>
      </c>
      <c r="W1372" t="s">
        <v>45</v>
      </c>
      <c r="X1372">
        <v>0</v>
      </c>
      <c r="Y1372" t="str">
        <f>VLOOKUP(Z1372:Z8403,'VLOOKUP Ranges'!$A$2:$B$5,2,TRUE)</f>
        <v>89-118</v>
      </c>
      <c r="Z1372">
        <v>101.15</v>
      </c>
      <c r="AA1372">
        <v>842.9</v>
      </c>
      <c r="AB1372" t="s">
        <v>45</v>
      </c>
      <c r="AC1372">
        <v>1</v>
      </c>
      <c r="AD1372">
        <v>76</v>
      </c>
      <c r="AE1372">
        <v>2750</v>
      </c>
      <c r="AF1372" t="s">
        <v>106</v>
      </c>
      <c r="AG1372" t="b">
        <v>0</v>
      </c>
      <c r="AH1372" t="b">
        <v>0</v>
      </c>
      <c r="AI1372" t="b">
        <v>1</v>
      </c>
      <c r="AJ1372" t="b">
        <v>0</v>
      </c>
      <c r="AK1372" t="b">
        <v>0</v>
      </c>
      <c r="AL1372" t="b">
        <v>1</v>
      </c>
      <c r="AM1372" t="b">
        <v>0</v>
      </c>
      <c r="AN1372">
        <v>105.3625</v>
      </c>
      <c r="AO1372">
        <f t="shared" si="21"/>
        <v>102</v>
      </c>
      <c r="AP1372" t="b">
        <v>0</v>
      </c>
    </row>
    <row r="1373" spans="1:42" x14ac:dyDescent="0.25">
      <c r="A1373" t="s">
        <v>3160</v>
      </c>
      <c r="B1373">
        <v>1</v>
      </c>
      <c r="C1373" t="s">
        <v>40</v>
      </c>
      <c r="D1373" t="s">
        <v>41</v>
      </c>
      <c r="E1373" t="s">
        <v>249</v>
      </c>
      <c r="F1373">
        <v>91801</v>
      </c>
      <c r="G1373" t="s">
        <v>3161</v>
      </c>
      <c r="H1373">
        <v>34.090924999999999</v>
      </c>
      <c r="I1373">
        <v>-118.128164</v>
      </c>
      <c r="J1373">
        <v>1</v>
      </c>
      <c r="K1373">
        <v>0</v>
      </c>
      <c r="L1373">
        <v>0</v>
      </c>
      <c r="M1373">
        <v>0</v>
      </c>
      <c r="N1373" t="str">
        <f>VLOOKUP(O1373:O8404,'VLOOKUP Ranges'!$A$9:$B$12,2,TRUE)</f>
        <v>9-29</v>
      </c>
      <c r="O1373">
        <v>20</v>
      </c>
      <c r="P1373">
        <v>1</v>
      </c>
      <c r="Q1373" t="s">
        <v>45</v>
      </c>
      <c r="R1373" t="s">
        <v>44</v>
      </c>
      <c r="S1373" t="s">
        <v>44</v>
      </c>
      <c r="T1373" t="s">
        <v>45</v>
      </c>
      <c r="U1373" t="s">
        <v>44</v>
      </c>
      <c r="V1373" t="s">
        <v>45</v>
      </c>
      <c r="W1373" t="s">
        <v>44</v>
      </c>
      <c r="X1373">
        <v>1</v>
      </c>
      <c r="Y1373" t="str">
        <f>VLOOKUP(Z1373:Z8404,'VLOOKUP Ranges'!$A$2:$B$5,2,TRUE)</f>
        <v>70-89</v>
      </c>
      <c r="Z1373">
        <v>88.7</v>
      </c>
      <c r="AA1373">
        <v>1761.45</v>
      </c>
      <c r="AB1373" t="s">
        <v>45</v>
      </c>
      <c r="AC1373">
        <v>1</v>
      </c>
      <c r="AD1373">
        <v>86</v>
      </c>
      <c r="AE1373">
        <v>4115</v>
      </c>
      <c r="AF1373" t="s">
        <v>139</v>
      </c>
      <c r="AG1373" t="b">
        <v>0</v>
      </c>
      <c r="AH1373" t="b">
        <v>0</v>
      </c>
      <c r="AI1373" t="b">
        <v>1</v>
      </c>
      <c r="AJ1373" t="b">
        <v>0</v>
      </c>
      <c r="AK1373" t="b">
        <v>0</v>
      </c>
      <c r="AL1373" t="b">
        <v>1</v>
      </c>
      <c r="AM1373" t="b">
        <v>0</v>
      </c>
      <c r="AN1373">
        <v>88.072500000000005</v>
      </c>
      <c r="AO1373">
        <f t="shared" si="21"/>
        <v>89</v>
      </c>
      <c r="AP1373" t="b">
        <v>0</v>
      </c>
    </row>
    <row r="1374" spans="1:42" x14ac:dyDescent="0.25">
      <c r="A1374" t="s">
        <v>3162</v>
      </c>
      <c r="B1374">
        <v>1</v>
      </c>
      <c r="C1374" t="s">
        <v>40</v>
      </c>
      <c r="D1374" t="s">
        <v>41</v>
      </c>
      <c r="E1374" t="s">
        <v>258</v>
      </c>
      <c r="F1374">
        <v>91905</v>
      </c>
      <c r="G1374" t="s">
        <v>259</v>
      </c>
      <c r="H1374">
        <v>32.677097000000003</v>
      </c>
      <c r="I1374">
        <v>-116.304991</v>
      </c>
      <c r="J1374">
        <v>0</v>
      </c>
      <c r="K1374">
        <v>0</v>
      </c>
      <c r="L1374">
        <v>0</v>
      </c>
      <c r="M1374">
        <v>0</v>
      </c>
      <c r="N1374" t="str">
        <f>VLOOKUP(O1374:O8405,'VLOOKUP Ranges'!$A$9:$B$12,2,TRUE)</f>
        <v>1-9</v>
      </c>
      <c r="O1374">
        <v>2</v>
      </c>
      <c r="P1374">
        <v>1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45</v>
      </c>
      <c r="W1374" t="s">
        <v>44</v>
      </c>
      <c r="X1374">
        <v>1</v>
      </c>
      <c r="Y1374" t="str">
        <f>VLOOKUP(Z1374:Z8405,'VLOOKUP Ranges'!$A$2:$B$5,2,TRUE)</f>
        <v>70-89</v>
      </c>
      <c r="Z1374">
        <v>79.75</v>
      </c>
      <c r="AA1374">
        <v>164.5</v>
      </c>
      <c r="AB1374" t="s">
        <v>45</v>
      </c>
      <c r="AC1374">
        <v>1</v>
      </c>
      <c r="AD1374">
        <v>98</v>
      </c>
      <c r="AE1374">
        <v>5172</v>
      </c>
      <c r="AF1374" t="s">
        <v>139</v>
      </c>
      <c r="AG1374" t="b">
        <v>0</v>
      </c>
      <c r="AH1374" t="b">
        <v>0</v>
      </c>
      <c r="AI1374" t="b">
        <v>1</v>
      </c>
      <c r="AJ1374" t="b">
        <v>0</v>
      </c>
      <c r="AK1374" t="b">
        <v>0</v>
      </c>
      <c r="AL1374" t="b">
        <v>1</v>
      </c>
      <c r="AM1374" t="b">
        <v>0</v>
      </c>
      <c r="AN1374">
        <v>82.25</v>
      </c>
      <c r="AO1374">
        <f t="shared" si="21"/>
        <v>80</v>
      </c>
      <c r="AP1374" t="b">
        <v>0</v>
      </c>
    </row>
    <row r="1375" spans="1:42" x14ac:dyDescent="0.25">
      <c r="A1375" t="s">
        <v>3163</v>
      </c>
      <c r="B1375">
        <v>1</v>
      </c>
      <c r="C1375" t="s">
        <v>40</v>
      </c>
      <c r="D1375" t="s">
        <v>41</v>
      </c>
      <c r="E1375" t="s">
        <v>2373</v>
      </c>
      <c r="F1375">
        <v>91906</v>
      </c>
      <c r="G1375" t="s">
        <v>2374</v>
      </c>
      <c r="H1375">
        <v>32.673482999999997</v>
      </c>
      <c r="I1375">
        <v>-116.472863</v>
      </c>
      <c r="J1375">
        <v>0</v>
      </c>
      <c r="K1375">
        <v>0</v>
      </c>
      <c r="L1375">
        <v>0</v>
      </c>
      <c r="M1375">
        <v>0</v>
      </c>
      <c r="N1375" t="str">
        <f>VLOOKUP(O1375:O8406,'VLOOKUP Ranges'!$A$9:$B$12,2,TRUE)</f>
        <v>9-29</v>
      </c>
      <c r="O1375">
        <v>27</v>
      </c>
      <c r="P1375">
        <v>1</v>
      </c>
      <c r="Q1375" t="s">
        <v>45</v>
      </c>
      <c r="R1375" t="s">
        <v>44</v>
      </c>
      <c r="S1375" t="s">
        <v>44</v>
      </c>
      <c r="T1375" t="s">
        <v>44</v>
      </c>
      <c r="U1375" t="s">
        <v>44</v>
      </c>
      <c r="V1375" t="s">
        <v>45</v>
      </c>
      <c r="W1375" t="s">
        <v>45</v>
      </c>
      <c r="X1375">
        <v>1</v>
      </c>
      <c r="Y1375" t="str">
        <f>VLOOKUP(Z1375:Z8406,'VLOOKUP Ranges'!$A$2:$B$5,2,TRUE)</f>
        <v>89-118</v>
      </c>
      <c r="Z1375">
        <v>94.55</v>
      </c>
      <c r="AA1375">
        <v>2724.6</v>
      </c>
      <c r="AB1375" t="s">
        <v>45</v>
      </c>
      <c r="AC1375">
        <v>1</v>
      </c>
      <c r="AD1375">
        <v>89</v>
      </c>
      <c r="AE1375">
        <v>4464</v>
      </c>
      <c r="AF1375" t="s">
        <v>139</v>
      </c>
      <c r="AG1375" t="b">
        <v>0</v>
      </c>
      <c r="AH1375" t="b">
        <v>0</v>
      </c>
      <c r="AI1375" t="b">
        <v>1</v>
      </c>
      <c r="AJ1375" t="b">
        <v>0</v>
      </c>
      <c r="AK1375" t="b">
        <v>0</v>
      </c>
      <c r="AL1375" t="b">
        <v>0</v>
      </c>
      <c r="AM1375" t="b">
        <v>1</v>
      </c>
      <c r="AN1375">
        <v>100.911111111111</v>
      </c>
      <c r="AO1375">
        <f t="shared" si="21"/>
        <v>95</v>
      </c>
      <c r="AP1375" t="b">
        <v>0</v>
      </c>
    </row>
    <row r="1376" spans="1:42" x14ac:dyDescent="0.25">
      <c r="A1376" t="s">
        <v>3164</v>
      </c>
      <c r="B1376">
        <v>1</v>
      </c>
      <c r="C1376" t="s">
        <v>40</v>
      </c>
      <c r="D1376" t="s">
        <v>41</v>
      </c>
      <c r="E1376" t="s">
        <v>1433</v>
      </c>
      <c r="F1376">
        <v>91914</v>
      </c>
      <c r="G1376" t="s">
        <v>3165</v>
      </c>
      <c r="H1376">
        <v>32.688505999999997</v>
      </c>
      <c r="I1376">
        <v>-116.938632</v>
      </c>
      <c r="J1376">
        <v>0</v>
      </c>
      <c r="K1376">
        <v>1</v>
      </c>
      <c r="L1376">
        <v>0</v>
      </c>
      <c r="M1376">
        <v>0</v>
      </c>
      <c r="N1376" t="str">
        <f>VLOOKUP(O1376:O8407,'VLOOKUP Ranges'!$A$9:$B$12,2,TRUE)</f>
        <v>1-9</v>
      </c>
      <c r="O1376">
        <v>5</v>
      </c>
      <c r="P1376">
        <v>1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>
        <v>1</v>
      </c>
      <c r="Y1376" t="str">
        <f>VLOOKUP(Z1376:Z8407,'VLOOKUP Ranges'!$A$2:$B$5,2,TRUE)</f>
        <v>35-70</v>
      </c>
      <c r="Z1376">
        <v>69.05</v>
      </c>
      <c r="AA1376">
        <v>318.5</v>
      </c>
      <c r="AB1376" t="s">
        <v>45</v>
      </c>
      <c r="AC1376">
        <v>1</v>
      </c>
      <c r="AD1376">
        <v>74</v>
      </c>
      <c r="AE1376">
        <v>3368</v>
      </c>
      <c r="AF1376" t="s">
        <v>149</v>
      </c>
      <c r="AG1376" t="b">
        <v>0</v>
      </c>
      <c r="AH1376" t="b">
        <v>0</v>
      </c>
      <c r="AI1376" t="b">
        <v>1</v>
      </c>
      <c r="AJ1376" t="b">
        <v>0</v>
      </c>
      <c r="AK1376" t="b">
        <v>0</v>
      </c>
      <c r="AL1376" t="b">
        <v>0</v>
      </c>
      <c r="AM1376" t="b">
        <v>1</v>
      </c>
      <c r="AN1376">
        <v>63.7</v>
      </c>
      <c r="AO1376">
        <f t="shared" si="21"/>
        <v>70</v>
      </c>
      <c r="AP1376" t="b">
        <v>0</v>
      </c>
    </row>
    <row r="1377" spans="1:42" x14ac:dyDescent="0.25">
      <c r="A1377" t="s">
        <v>3166</v>
      </c>
      <c r="B1377">
        <v>1</v>
      </c>
      <c r="C1377" t="s">
        <v>40</v>
      </c>
      <c r="D1377" t="s">
        <v>41</v>
      </c>
      <c r="E1377" t="s">
        <v>3167</v>
      </c>
      <c r="F1377">
        <v>91932</v>
      </c>
      <c r="G1377" t="s">
        <v>3168</v>
      </c>
      <c r="H1377">
        <v>32.579134000000003</v>
      </c>
      <c r="I1377">
        <v>-117.11900900000001</v>
      </c>
      <c r="J1377">
        <v>1</v>
      </c>
      <c r="K1377">
        <v>0</v>
      </c>
      <c r="L1377">
        <v>1</v>
      </c>
      <c r="M1377">
        <v>0</v>
      </c>
      <c r="N1377" t="str">
        <f>VLOOKUP(O1377:O8408,'VLOOKUP Ranges'!$A$9:$B$12,2,TRUE)</f>
        <v>29-55</v>
      </c>
      <c r="O1377">
        <v>52</v>
      </c>
      <c r="P1377">
        <v>1</v>
      </c>
      <c r="Q1377" t="s">
        <v>45</v>
      </c>
      <c r="R1377" t="s">
        <v>44</v>
      </c>
      <c r="S1377" t="s">
        <v>44</v>
      </c>
      <c r="T1377" t="s">
        <v>45</v>
      </c>
      <c r="U1377" t="s">
        <v>45</v>
      </c>
      <c r="V1377" t="s">
        <v>44</v>
      </c>
      <c r="W1377" t="s">
        <v>45</v>
      </c>
      <c r="X1377">
        <v>1</v>
      </c>
      <c r="Y1377" t="str">
        <f>VLOOKUP(Z1377:Z8408,'VLOOKUP Ranges'!$A$2:$B$5,2,TRUE)</f>
        <v>89-118</v>
      </c>
      <c r="Z1377">
        <v>96.25</v>
      </c>
      <c r="AA1377">
        <v>4990.25</v>
      </c>
      <c r="AB1377" t="s">
        <v>45</v>
      </c>
      <c r="AC1377">
        <v>1</v>
      </c>
      <c r="AD1377">
        <v>97</v>
      </c>
      <c r="AE1377">
        <v>4751</v>
      </c>
      <c r="AF1377" t="s">
        <v>153</v>
      </c>
      <c r="AG1377" t="b">
        <v>0</v>
      </c>
      <c r="AH1377" t="b">
        <v>1</v>
      </c>
      <c r="AI1377" t="b">
        <v>1</v>
      </c>
      <c r="AJ1377" t="b">
        <v>0</v>
      </c>
      <c r="AK1377" t="b">
        <v>0</v>
      </c>
      <c r="AL1377" t="b">
        <v>0</v>
      </c>
      <c r="AM1377" t="b">
        <v>0</v>
      </c>
      <c r="AN1377">
        <v>95.966346153846104</v>
      </c>
      <c r="AO1377">
        <f t="shared" si="21"/>
        <v>97</v>
      </c>
      <c r="AP1377" t="b">
        <v>0</v>
      </c>
    </row>
    <row r="1378" spans="1:42" x14ac:dyDescent="0.25">
      <c r="A1378" t="s">
        <v>3169</v>
      </c>
      <c r="B1378">
        <v>1</v>
      </c>
      <c r="C1378" t="s">
        <v>40</v>
      </c>
      <c r="D1378" t="s">
        <v>41</v>
      </c>
      <c r="E1378" t="s">
        <v>264</v>
      </c>
      <c r="F1378">
        <v>91934</v>
      </c>
      <c r="G1378" t="s">
        <v>265</v>
      </c>
      <c r="H1378">
        <v>32.649787000000003</v>
      </c>
      <c r="I1378">
        <v>-116.22369999999999</v>
      </c>
      <c r="J1378">
        <v>1</v>
      </c>
      <c r="K1378">
        <v>1</v>
      </c>
      <c r="L1378">
        <v>0</v>
      </c>
      <c r="M1378">
        <v>0</v>
      </c>
      <c r="N1378" t="str">
        <f>VLOOKUP(O1378:O8409,'VLOOKUP Ranges'!$A$9:$B$12,2,TRUE)</f>
        <v>29-55</v>
      </c>
      <c r="O1378">
        <v>37</v>
      </c>
      <c r="P1378">
        <v>1</v>
      </c>
      <c r="Q1378" t="s">
        <v>45</v>
      </c>
      <c r="R1378" t="s">
        <v>44</v>
      </c>
      <c r="S1378" t="s">
        <v>44</v>
      </c>
      <c r="T1378" t="s">
        <v>45</v>
      </c>
      <c r="U1378" t="s">
        <v>44</v>
      </c>
      <c r="V1378" t="s">
        <v>45</v>
      </c>
      <c r="W1378" t="s">
        <v>45</v>
      </c>
      <c r="X1378">
        <v>1</v>
      </c>
      <c r="Y1378" t="str">
        <f>VLOOKUP(Z1378:Z8409,'VLOOKUP Ranges'!$A$2:$B$5,2,TRUE)</f>
        <v>89-118</v>
      </c>
      <c r="Z1378">
        <v>101.1</v>
      </c>
      <c r="AA1378">
        <v>3744.05</v>
      </c>
      <c r="AB1378" t="s">
        <v>45</v>
      </c>
      <c r="AC1378">
        <v>1</v>
      </c>
      <c r="AD1378">
        <v>87</v>
      </c>
      <c r="AE1378">
        <v>4424</v>
      </c>
      <c r="AF1378" t="s">
        <v>56</v>
      </c>
      <c r="AG1378" t="b">
        <v>0</v>
      </c>
      <c r="AH1378" t="b">
        <v>0</v>
      </c>
      <c r="AI1378" t="b">
        <v>1</v>
      </c>
      <c r="AJ1378" t="b">
        <v>0</v>
      </c>
      <c r="AK1378" t="b">
        <v>0</v>
      </c>
      <c r="AL1378" t="b">
        <v>1</v>
      </c>
      <c r="AM1378" t="b">
        <v>0</v>
      </c>
      <c r="AN1378">
        <v>101.19054054054</v>
      </c>
      <c r="AO1378">
        <f t="shared" si="21"/>
        <v>102</v>
      </c>
      <c r="AP1378" t="b">
        <v>0</v>
      </c>
    </row>
    <row r="1379" spans="1:42" x14ac:dyDescent="0.25">
      <c r="A1379" t="s">
        <v>3170</v>
      </c>
      <c r="B1379">
        <v>1</v>
      </c>
      <c r="C1379" t="s">
        <v>40</v>
      </c>
      <c r="D1379" t="s">
        <v>41</v>
      </c>
      <c r="E1379" t="s">
        <v>1442</v>
      </c>
      <c r="F1379">
        <v>91935</v>
      </c>
      <c r="G1379" t="s">
        <v>1443</v>
      </c>
      <c r="H1379">
        <v>32.695681</v>
      </c>
      <c r="I1379">
        <v>-116.79838599999999</v>
      </c>
      <c r="J1379">
        <v>1</v>
      </c>
      <c r="K1379">
        <v>0</v>
      </c>
      <c r="L1379">
        <v>0</v>
      </c>
      <c r="M1379">
        <v>0</v>
      </c>
      <c r="N1379" t="str">
        <f>VLOOKUP(O1379:O8410,'VLOOKUP Ranges'!$A$9:$B$12,2,TRUE)</f>
        <v>55-77</v>
      </c>
      <c r="O1379">
        <v>69</v>
      </c>
      <c r="P1379">
        <v>1</v>
      </c>
      <c r="Q1379" t="s">
        <v>45</v>
      </c>
      <c r="R1379" t="s">
        <v>44</v>
      </c>
      <c r="S1379" t="s">
        <v>45</v>
      </c>
      <c r="T1379" t="s">
        <v>44</v>
      </c>
      <c r="U1379" t="s">
        <v>45</v>
      </c>
      <c r="V1379" t="s">
        <v>45</v>
      </c>
      <c r="W1379" t="s">
        <v>45</v>
      </c>
      <c r="X1379">
        <v>1</v>
      </c>
      <c r="Y1379" t="str">
        <f>VLOOKUP(Z1379:Z8410,'VLOOKUP Ranges'!$A$2:$B$5,2,TRUE)</f>
        <v>89-118</v>
      </c>
      <c r="Z1379">
        <v>104.7</v>
      </c>
      <c r="AA1379">
        <v>7220.35</v>
      </c>
      <c r="AB1379" t="s">
        <v>45</v>
      </c>
      <c r="AC1379">
        <v>1</v>
      </c>
      <c r="AD1379">
        <v>71</v>
      </c>
      <c r="AE1379">
        <v>6350</v>
      </c>
      <c r="AF1379" t="s">
        <v>59</v>
      </c>
      <c r="AG1379" t="b">
        <v>1</v>
      </c>
      <c r="AH1379" t="b">
        <v>0</v>
      </c>
      <c r="AI1379" t="b">
        <v>1</v>
      </c>
      <c r="AJ1379" t="b">
        <v>0</v>
      </c>
      <c r="AK1379" t="b">
        <v>0</v>
      </c>
      <c r="AL1379" t="b">
        <v>0</v>
      </c>
      <c r="AM1379" t="b">
        <v>0</v>
      </c>
      <c r="AN1379">
        <v>104.642753623188</v>
      </c>
      <c r="AO1379">
        <f t="shared" si="21"/>
        <v>105</v>
      </c>
      <c r="AP1379" t="b">
        <v>0</v>
      </c>
    </row>
    <row r="1380" spans="1:42" x14ac:dyDescent="0.25">
      <c r="A1380" t="s">
        <v>3171</v>
      </c>
      <c r="B1380">
        <v>1</v>
      </c>
      <c r="C1380" t="s">
        <v>40</v>
      </c>
      <c r="D1380" t="s">
        <v>41</v>
      </c>
      <c r="E1380" t="s">
        <v>270</v>
      </c>
      <c r="F1380">
        <v>92004</v>
      </c>
      <c r="G1380" t="s">
        <v>271</v>
      </c>
      <c r="H1380">
        <v>33.200369000000002</v>
      </c>
      <c r="I1380">
        <v>-116.192313</v>
      </c>
      <c r="J1380">
        <v>1</v>
      </c>
      <c r="K1380">
        <v>0</v>
      </c>
      <c r="L1380">
        <v>0</v>
      </c>
      <c r="M1380">
        <v>1</v>
      </c>
      <c r="N1380" t="str">
        <f>VLOOKUP(O1380:O8411,'VLOOKUP Ranges'!$A$9:$B$12,2,TRUE)</f>
        <v>29-55</v>
      </c>
      <c r="O1380">
        <v>40</v>
      </c>
      <c r="P1380">
        <v>1</v>
      </c>
      <c r="Q1380" t="s">
        <v>44</v>
      </c>
      <c r="R1380" t="s">
        <v>45</v>
      </c>
      <c r="S1380" t="s">
        <v>45</v>
      </c>
      <c r="T1380" t="s">
        <v>44</v>
      </c>
      <c r="U1380" t="s">
        <v>44</v>
      </c>
      <c r="V1380" t="s">
        <v>44</v>
      </c>
      <c r="W1380" t="s">
        <v>44</v>
      </c>
      <c r="X1380">
        <v>1</v>
      </c>
      <c r="Y1380" t="str">
        <f>VLOOKUP(Z1380:Z8411,'VLOOKUP Ranges'!$A$2:$B$5,2,TRUE)</f>
        <v>35-70</v>
      </c>
      <c r="Z1380">
        <v>55.25</v>
      </c>
      <c r="AA1380">
        <v>2139.1999999999998</v>
      </c>
      <c r="AB1380" t="s">
        <v>45</v>
      </c>
      <c r="AC1380">
        <v>1</v>
      </c>
      <c r="AD1380">
        <v>65</v>
      </c>
      <c r="AE1380">
        <v>2810</v>
      </c>
      <c r="AF1380" t="s">
        <v>63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1</v>
      </c>
      <c r="AN1380">
        <v>53.48</v>
      </c>
      <c r="AO1380">
        <f t="shared" si="21"/>
        <v>56</v>
      </c>
      <c r="AP1380" t="b">
        <v>1</v>
      </c>
    </row>
    <row r="1381" spans="1:42" x14ac:dyDescent="0.25">
      <c r="A1381" t="s">
        <v>3172</v>
      </c>
      <c r="B1381">
        <v>1</v>
      </c>
      <c r="C1381" t="s">
        <v>40</v>
      </c>
      <c r="D1381" t="s">
        <v>41</v>
      </c>
      <c r="E1381" t="s">
        <v>273</v>
      </c>
      <c r="F1381">
        <v>92008</v>
      </c>
      <c r="G1381" t="s">
        <v>3173</v>
      </c>
      <c r="H1381">
        <v>33.148116000000002</v>
      </c>
      <c r="I1381">
        <v>-117.306043</v>
      </c>
      <c r="J1381">
        <v>0</v>
      </c>
      <c r="K1381">
        <v>0</v>
      </c>
      <c r="L1381">
        <v>0</v>
      </c>
      <c r="M1381">
        <v>0</v>
      </c>
      <c r="N1381" t="str">
        <f>VLOOKUP(O1381:O8412,'VLOOKUP Ranges'!$A$9:$B$12,2,TRUE)</f>
        <v>1-9</v>
      </c>
      <c r="O1381">
        <v>6</v>
      </c>
      <c r="P1381">
        <v>1</v>
      </c>
      <c r="Q1381" t="s">
        <v>45</v>
      </c>
      <c r="R1381" t="s">
        <v>44</v>
      </c>
      <c r="S1381" t="s">
        <v>45</v>
      </c>
      <c r="T1381" t="s">
        <v>44</v>
      </c>
      <c r="U1381" t="s">
        <v>44</v>
      </c>
      <c r="V1381" t="s">
        <v>45</v>
      </c>
      <c r="W1381" t="s">
        <v>44</v>
      </c>
      <c r="X1381">
        <v>1</v>
      </c>
      <c r="Y1381" t="str">
        <f>VLOOKUP(Z1381:Z8412,'VLOOKUP Ranges'!$A$2:$B$5,2,TRUE)</f>
        <v>89-118</v>
      </c>
      <c r="Z1381">
        <v>90.1</v>
      </c>
      <c r="AA1381">
        <v>521.29999999999995</v>
      </c>
      <c r="AB1381" t="s">
        <v>45</v>
      </c>
      <c r="AC1381">
        <v>1</v>
      </c>
      <c r="AD1381">
        <v>71</v>
      </c>
      <c r="AE1381">
        <v>5656</v>
      </c>
      <c r="AF1381" t="s">
        <v>46</v>
      </c>
      <c r="AG1381" t="b">
        <v>0</v>
      </c>
      <c r="AH1381" t="b">
        <v>0</v>
      </c>
      <c r="AI1381" t="b">
        <v>1</v>
      </c>
      <c r="AJ1381" t="b">
        <v>0</v>
      </c>
      <c r="AK1381" t="b">
        <v>0</v>
      </c>
      <c r="AL1381" t="b">
        <v>1</v>
      </c>
      <c r="AM1381" t="b">
        <v>0</v>
      </c>
      <c r="AN1381">
        <v>86.883333333333297</v>
      </c>
      <c r="AO1381">
        <f t="shared" si="21"/>
        <v>91</v>
      </c>
      <c r="AP1381" t="b">
        <v>0</v>
      </c>
    </row>
    <row r="1382" spans="1:42" x14ac:dyDescent="0.25">
      <c r="A1382" t="s">
        <v>3174</v>
      </c>
      <c r="B1382">
        <v>1</v>
      </c>
      <c r="C1382" t="s">
        <v>40</v>
      </c>
      <c r="D1382" t="s">
        <v>41</v>
      </c>
      <c r="E1382" t="s">
        <v>279</v>
      </c>
      <c r="F1382">
        <v>92019</v>
      </c>
      <c r="G1382" t="s">
        <v>3175</v>
      </c>
      <c r="H1382">
        <v>32.785164999999999</v>
      </c>
      <c r="I1382">
        <v>-116.86264799999999</v>
      </c>
      <c r="J1382">
        <v>1</v>
      </c>
      <c r="K1382">
        <v>0</v>
      </c>
      <c r="L1382">
        <v>0</v>
      </c>
      <c r="M1382">
        <v>0</v>
      </c>
      <c r="N1382" t="str">
        <f>VLOOKUP(O1382:O8413,'VLOOKUP Ranges'!$A$9:$B$12,2,TRUE)</f>
        <v>9-29</v>
      </c>
      <c r="O1382">
        <v>11</v>
      </c>
      <c r="P1382">
        <v>1</v>
      </c>
      <c r="Q1382" t="s">
        <v>45</v>
      </c>
      <c r="R1382" t="s">
        <v>44</v>
      </c>
      <c r="S1382" t="s">
        <v>44</v>
      </c>
      <c r="T1382" t="s">
        <v>45</v>
      </c>
      <c r="U1382" t="s">
        <v>44</v>
      </c>
      <c r="V1382" t="s">
        <v>44</v>
      </c>
      <c r="W1382" t="s">
        <v>44</v>
      </c>
      <c r="X1382">
        <v>0</v>
      </c>
      <c r="Y1382" t="str">
        <f>VLOOKUP(Z1382:Z8413,'VLOOKUP Ranges'!$A$2:$B$5,2,TRUE)</f>
        <v>35-70</v>
      </c>
      <c r="Z1382">
        <v>53.75</v>
      </c>
      <c r="AA1382">
        <v>608</v>
      </c>
      <c r="AB1382" t="s">
        <v>45</v>
      </c>
      <c r="AC1382">
        <v>1</v>
      </c>
      <c r="AD1382">
        <v>99</v>
      </c>
      <c r="AE1382">
        <v>3407</v>
      </c>
      <c r="AF1382" t="s">
        <v>56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1</v>
      </c>
      <c r="AM1382" t="b">
        <v>0</v>
      </c>
      <c r="AN1382">
        <v>55.272727272727202</v>
      </c>
      <c r="AO1382">
        <f t="shared" si="21"/>
        <v>54</v>
      </c>
      <c r="AP1382" t="b">
        <v>0</v>
      </c>
    </row>
    <row r="1383" spans="1:42" x14ac:dyDescent="0.25">
      <c r="A1383" t="s">
        <v>3176</v>
      </c>
      <c r="B1383">
        <v>1</v>
      </c>
      <c r="C1383" t="s">
        <v>40</v>
      </c>
      <c r="D1383" t="s">
        <v>41</v>
      </c>
      <c r="E1383" t="s">
        <v>279</v>
      </c>
      <c r="F1383">
        <v>92021</v>
      </c>
      <c r="G1383" t="s">
        <v>3177</v>
      </c>
      <c r="H1383">
        <v>32.832706000000002</v>
      </c>
      <c r="I1383">
        <v>-116.87325800000001</v>
      </c>
      <c r="J1383">
        <v>0</v>
      </c>
      <c r="K1383">
        <v>0</v>
      </c>
      <c r="L1383">
        <v>0</v>
      </c>
      <c r="M1383">
        <v>0</v>
      </c>
      <c r="N1383" t="str">
        <f>VLOOKUP(O1383:O8414,'VLOOKUP Ranges'!$A$9:$B$12,2,TRUE)</f>
        <v>1-9</v>
      </c>
      <c r="O1383">
        <v>6</v>
      </c>
      <c r="P1383">
        <v>1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45</v>
      </c>
      <c r="W1383" t="s">
        <v>45</v>
      </c>
      <c r="X1383">
        <v>0</v>
      </c>
      <c r="Y1383" t="str">
        <f>VLOOKUP(Z1383:Z8414,'VLOOKUP Ranges'!$A$2:$B$5,2,TRUE)</f>
        <v>70-89</v>
      </c>
      <c r="Z1383">
        <v>89.3</v>
      </c>
      <c r="AA1383">
        <v>577.6</v>
      </c>
      <c r="AB1383" t="s">
        <v>45</v>
      </c>
      <c r="AC1383">
        <v>1</v>
      </c>
      <c r="AD1383">
        <v>100</v>
      </c>
      <c r="AE1383">
        <v>5800</v>
      </c>
      <c r="AF1383" t="s">
        <v>139</v>
      </c>
      <c r="AG1383" t="b">
        <v>0</v>
      </c>
      <c r="AH1383" t="b">
        <v>0</v>
      </c>
      <c r="AI1383" t="b">
        <v>1</v>
      </c>
      <c r="AJ1383" t="b">
        <v>0</v>
      </c>
      <c r="AK1383" t="b">
        <v>0</v>
      </c>
      <c r="AL1383" t="b">
        <v>1</v>
      </c>
      <c r="AM1383" t="b">
        <v>0</v>
      </c>
      <c r="AN1383">
        <v>96.266666666666595</v>
      </c>
      <c r="AO1383">
        <f t="shared" si="21"/>
        <v>90</v>
      </c>
      <c r="AP1383" t="b">
        <v>0</v>
      </c>
    </row>
    <row r="1384" spans="1:42" x14ac:dyDescent="0.25">
      <c r="A1384" t="s">
        <v>3178</v>
      </c>
      <c r="B1384">
        <v>1</v>
      </c>
      <c r="C1384" t="s">
        <v>40</v>
      </c>
      <c r="D1384" t="s">
        <v>41</v>
      </c>
      <c r="E1384" t="s">
        <v>2388</v>
      </c>
      <c r="F1384">
        <v>92028</v>
      </c>
      <c r="G1384" t="s">
        <v>2389</v>
      </c>
      <c r="H1384">
        <v>33.362575</v>
      </c>
      <c r="I1384">
        <v>-117.299644</v>
      </c>
      <c r="J1384">
        <v>0</v>
      </c>
      <c r="K1384">
        <v>0</v>
      </c>
      <c r="L1384">
        <v>1</v>
      </c>
      <c r="M1384">
        <v>0</v>
      </c>
      <c r="N1384" t="str">
        <f>VLOOKUP(O1384:O8415,'VLOOKUP Ranges'!$A$9:$B$12,2,TRUE)</f>
        <v>1-9</v>
      </c>
      <c r="O1384">
        <v>3</v>
      </c>
      <c r="P1384">
        <v>1</v>
      </c>
      <c r="Q1384" t="s">
        <v>45</v>
      </c>
      <c r="R1384" t="s">
        <v>44</v>
      </c>
      <c r="S1384" t="s">
        <v>44</v>
      </c>
      <c r="T1384" t="s">
        <v>44</v>
      </c>
      <c r="U1384" t="s">
        <v>44</v>
      </c>
      <c r="V1384" t="s">
        <v>45</v>
      </c>
      <c r="W1384" t="s">
        <v>45</v>
      </c>
      <c r="X1384">
        <v>1</v>
      </c>
      <c r="Y1384" t="str">
        <f>VLOOKUP(Z1384:Z8415,'VLOOKUP Ranges'!$A$2:$B$5,2,TRUE)</f>
        <v>89-118</v>
      </c>
      <c r="Z1384">
        <v>95.2</v>
      </c>
      <c r="AA1384">
        <v>292.85000000000002</v>
      </c>
      <c r="AB1384" t="s">
        <v>45</v>
      </c>
      <c r="AC1384">
        <v>1</v>
      </c>
      <c r="AD1384">
        <v>86</v>
      </c>
      <c r="AE1384">
        <v>4176</v>
      </c>
      <c r="AF1384" t="s">
        <v>59</v>
      </c>
      <c r="AG1384" t="b">
        <v>0</v>
      </c>
      <c r="AH1384" t="b">
        <v>0</v>
      </c>
      <c r="AI1384" t="b">
        <v>1</v>
      </c>
      <c r="AJ1384" t="b">
        <v>0</v>
      </c>
      <c r="AK1384" t="b">
        <v>0</v>
      </c>
      <c r="AL1384" t="b">
        <v>1</v>
      </c>
      <c r="AM1384" t="b">
        <v>0</v>
      </c>
      <c r="AN1384">
        <v>97.616666666666603</v>
      </c>
      <c r="AO1384">
        <f t="shared" si="21"/>
        <v>96</v>
      </c>
      <c r="AP1384" t="b">
        <v>0</v>
      </c>
    </row>
    <row r="1385" spans="1:42" x14ac:dyDescent="0.25">
      <c r="A1385" t="s">
        <v>3179</v>
      </c>
      <c r="B1385">
        <v>1</v>
      </c>
      <c r="C1385" t="s">
        <v>40</v>
      </c>
      <c r="D1385" t="s">
        <v>41</v>
      </c>
      <c r="E1385" t="s">
        <v>3180</v>
      </c>
      <c r="F1385">
        <v>92036</v>
      </c>
      <c r="G1385" t="s">
        <v>3181</v>
      </c>
      <c r="H1385">
        <v>32.980677999999997</v>
      </c>
      <c r="I1385">
        <v>-116.262854</v>
      </c>
      <c r="J1385">
        <v>0</v>
      </c>
      <c r="K1385">
        <v>1</v>
      </c>
      <c r="L1385">
        <v>0</v>
      </c>
      <c r="M1385">
        <v>0</v>
      </c>
      <c r="N1385" t="str">
        <f>VLOOKUP(O1385:O8416,'VLOOKUP Ranges'!$A$9:$B$12,2,TRUE)</f>
        <v>1-9</v>
      </c>
      <c r="O1385">
        <v>5</v>
      </c>
      <c r="P1385">
        <v>0</v>
      </c>
      <c r="Q1385" t="s">
        <v>62</v>
      </c>
      <c r="R1385" t="s">
        <v>44</v>
      </c>
      <c r="S1385" t="s">
        <v>44</v>
      </c>
      <c r="T1385" t="s">
        <v>44</v>
      </c>
      <c r="U1385" t="s">
        <v>44</v>
      </c>
      <c r="V1385" t="s">
        <v>45</v>
      </c>
      <c r="W1385" t="s">
        <v>45</v>
      </c>
      <c r="X1385">
        <v>0</v>
      </c>
      <c r="Y1385" t="str">
        <f>VLOOKUP(Z1385:Z8416,'VLOOKUP Ranges'!$A$2:$B$5,2,TRUE)</f>
        <v>35-70</v>
      </c>
      <c r="Z1385">
        <v>45.7</v>
      </c>
      <c r="AA1385">
        <v>198</v>
      </c>
      <c r="AB1385" t="s">
        <v>45</v>
      </c>
      <c r="AC1385">
        <v>1</v>
      </c>
      <c r="AD1385">
        <v>73</v>
      </c>
      <c r="AE1385">
        <v>3561</v>
      </c>
      <c r="AF1385" t="s">
        <v>59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1</v>
      </c>
      <c r="AM1385" t="b">
        <v>0</v>
      </c>
      <c r="AN1385">
        <v>39.6</v>
      </c>
      <c r="AO1385">
        <f t="shared" si="21"/>
        <v>46</v>
      </c>
      <c r="AP1385" t="b">
        <v>0</v>
      </c>
    </row>
    <row r="1386" spans="1:42" x14ac:dyDescent="0.25">
      <c r="A1386" t="s">
        <v>3182</v>
      </c>
      <c r="B1386">
        <v>1</v>
      </c>
      <c r="C1386" t="s">
        <v>40</v>
      </c>
      <c r="D1386" t="s">
        <v>41</v>
      </c>
      <c r="E1386" t="s">
        <v>3183</v>
      </c>
      <c r="F1386">
        <v>92040</v>
      </c>
      <c r="G1386" t="s">
        <v>3184</v>
      </c>
      <c r="H1386">
        <v>32.909872999999997</v>
      </c>
      <c r="I1386">
        <v>-116.906774</v>
      </c>
      <c r="J1386">
        <v>1</v>
      </c>
      <c r="K1386">
        <v>0</v>
      </c>
      <c r="L1386">
        <v>1</v>
      </c>
      <c r="M1386">
        <v>0</v>
      </c>
      <c r="N1386" t="str">
        <f>VLOOKUP(O1386:O8417,'VLOOKUP Ranges'!$A$9:$B$12,2,TRUE)</f>
        <v>1-9</v>
      </c>
      <c r="O1386">
        <v>8</v>
      </c>
      <c r="P1386">
        <v>1</v>
      </c>
      <c r="Q1386" t="s">
        <v>44</v>
      </c>
      <c r="R1386" t="s">
        <v>45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>
        <v>1</v>
      </c>
      <c r="Y1386" t="str">
        <f>VLOOKUP(Z1386:Z8417,'VLOOKUP Ranges'!$A$2:$B$5,2,TRUE)</f>
        <v>70-89</v>
      </c>
      <c r="Z1386">
        <v>74.5</v>
      </c>
      <c r="AA1386">
        <v>609.9</v>
      </c>
      <c r="AB1386" t="s">
        <v>45</v>
      </c>
      <c r="AC1386">
        <v>1</v>
      </c>
      <c r="AD1386">
        <v>88</v>
      </c>
      <c r="AE1386">
        <v>3683</v>
      </c>
      <c r="AF1386" t="s">
        <v>59</v>
      </c>
      <c r="AG1386" t="b">
        <v>0</v>
      </c>
      <c r="AH1386" t="b">
        <v>0</v>
      </c>
      <c r="AI1386" t="b">
        <v>1</v>
      </c>
      <c r="AJ1386" t="b">
        <v>0</v>
      </c>
      <c r="AK1386" t="b">
        <v>0</v>
      </c>
      <c r="AL1386" t="b">
        <v>1</v>
      </c>
      <c r="AM1386" t="b">
        <v>0</v>
      </c>
      <c r="AN1386">
        <v>76.237499999999997</v>
      </c>
      <c r="AO1386">
        <f t="shared" si="21"/>
        <v>75</v>
      </c>
      <c r="AP1386" t="b">
        <v>1</v>
      </c>
    </row>
    <row r="1387" spans="1:42" x14ac:dyDescent="0.25">
      <c r="A1387" t="s">
        <v>3185</v>
      </c>
      <c r="B1387">
        <v>1</v>
      </c>
      <c r="C1387" t="s">
        <v>40</v>
      </c>
      <c r="D1387" t="s">
        <v>41</v>
      </c>
      <c r="E1387" t="s">
        <v>285</v>
      </c>
      <c r="F1387">
        <v>92056</v>
      </c>
      <c r="G1387" t="s">
        <v>1460</v>
      </c>
      <c r="H1387">
        <v>33.194741999999998</v>
      </c>
      <c r="I1387">
        <v>-117.29031999999999</v>
      </c>
      <c r="J1387">
        <v>0</v>
      </c>
      <c r="K1387">
        <v>0</v>
      </c>
      <c r="L1387">
        <v>0</v>
      </c>
      <c r="M1387">
        <v>0</v>
      </c>
      <c r="N1387" t="str">
        <f>VLOOKUP(O1387:O8418,'VLOOKUP Ranges'!$A$9:$B$12,2,TRUE)</f>
        <v>1-9</v>
      </c>
      <c r="O1387">
        <v>1</v>
      </c>
      <c r="P1387">
        <v>1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45</v>
      </c>
      <c r="W1387" t="s">
        <v>44</v>
      </c>
      <c r="X1387">
        <v>1</v>
      </c>
      <c r="Y1387" t="str">
        <f>VLOOKUP(Z1387:Z8418,'VLOOKUP Ranges'!$A$2:$B$5,2,TRUE)</f>
        <v>70-89</v>
      </c>
      <c r="Z1387">
        <v>79.650000000000006</v>
      </c>
      <c r="AA1387">
        <v>79.650000000000006</v>
      </c>
      <c r="AB1387" t="s">
        <v>45</v>
      </c>
      <c r="AC1387">
        <v>1</v>
      </c>
      <c r="AD1387">
        <v>71</v>
      </c>
      <c r="AE1387">
        <v>2119</v>
      </c>
      <c r="AF1387" t="s">
        <v>63</v>
      </c>
      <c r="AG1387" t="b">
        <v>0</v>
      </c>
      <c r="AH1387" t="b">
        <v>0</v>
      </c>
      <c r="AI1387" t="b">
        <v>1</v>
      </c>
      <c r="AJ1387" t="b">
        <v>0</v>
      </c>
      <c r="AK1387" t="b">
        <v>0</v>
      </c>
      <c r="AL1387" t="b">
        <v>1</v>
      </c>
      <c r="AM1387" t="b">
        <v>0</v>
      </c>
      <c r="AN1387">
        <v>79.650000000000006</v>
      </c>
      <c r="AO1387">
        <f t="shared" si="21"/>
        <v>80</v>
      </c>
      <c r="AP1387" t="b">
        <v>0</v>
      </c>
    </row>
    <row r="1388" spans="1:42" x14ac:dyDescent="0.25">
      <c r="A1388" t="s">
        <v>3186</v>
      </c>
      <c r="B1388">
        <v>1</v>
      </c>
      <c r="C1388" t="s">
        <v>40</v>
      </c>
      <c r="D1388" t="s">
        <v>41</v>
      </c>
      <c r="E1388" t="s">
        <v>1471</v>
      </c>
      <c r="F1388">
        <v>92071</v>
      </c>
      <c r="G1388" t="s">
        <v>1472</v>
      </c>
      <c r="H1388">
        <v>32.847335999999999</v>
      </c>
      <c r="I1388">
        <v>-116.99760499999999</v>
      </c>
      <c r="J1388">
        <v>0</v>
      </c>
      <c r="K1388">
        <v>1</v>
      </c>
      <c r="L1388">
        <v>1</v>
      </c>
      <c r="M1388">
        <v>0</v>
      </c>
      <c r="N1388" t="str">
        <f>VLOOKUP(O1388:O8419,'VLOOKUP Ranges'!$A$9:$B$12,2,TRUE)</f>
        <v>9-29</v>
      </c>
      <c r="O1388">
        <v>28</v>
      </c>
      <c r="P1388">
        <v>1</v>
      </c>
      <c r="Q1388" t="s">
        <v>45</v>
      </c>
      <c r="R1388" t="s">
        <v>44</v>
      </c>
      <c r="S1388" t="s">
        <v>44</v>
      </c>
      <c r="T1388" t="s">
        <v>44</v>
      </c>
      <c r="U1388" t="s">
        <v>45</v>
      </c>
      <c r="V1388" t="s">
        <v>45</v>
      </c>
      <c r="W1388" t="s">
        <v>45</v>
      </c>
      <c r="X1388">
        <v>1</v>
      </c>
      <c r="Y1388" t="str">
        <f>VLOOKUP(Z1388:Z8419,'VLOOKUP Ranges'!$A$2:$B$5,2,TRUE)</f>
        <v>89-118</v>
      </c>
      <c r="Z1388">
        <v>101.3</v>
      </c>
      <c r="AA1388">
        <v>2812.2</v>
      </c>
      <c r="AB1388" t="s">
        <v>45</v>
      </c>
      <c r="AC1388">
        <v>1</v>
      </c>
      <c r="AD1388">
        <v>68</v>
      </c>
      <c r="AE1388">
        <v>4994</v>
      </c>
      <c r="AF1388" t="s">
        <v>63</v>
      </c>
      <c r="AG1388" t="b">
        <v>0</v>
      </c>
      <c r="AH1388" t="b">
        <v>0</v>
      </c>
      <c r="AI1388" t="b">
        <v>1</v>
      </c>
      <c r="AJ1388" t="b">
        <v>0</v>
      </c>
      <c r="AK1388" t="b">
        <v>1</v>
      </c>
      <c r="AL1388" t="b">
        <v>0</v>
      </c>
      <c r="AM1388" t="b">
        <v>0</v>
      </c>
      <c r="AN1388">
        <v>100.435714285714</v>
      </c>
      <c r="AO1388">
        <f t="shared" si="21"/>
        <v>102</v>
      </c>
      <c r="AP1388" t="b">
        <v>0</v>
      </c>
    </row>
    <row r="1389" spans="1:42" x14ac:dyDescent="0.25">
      <c r="A1389" t="s">
        <v>3187</v>
      </c>
      <c r="B1389">
        <v>1</v>
      </c>
      <c r="C1389" t="s">
        <v>40</v>
      </c>
      <c r="D1389" t="s">
        <v>41</v>
      </c>
      <c r="E1389" t="s">
        <v>3188</v>
      </c>
      <c r="F1389">
        <v>92075</v>
      </c>
      <c r="G1389" t="s">
        <v>3189</v>
      </c>
      <c r="H1389">
        <v>33.001812999999999</v>
      </c>
      <c r="I1389">
        <v>-117.263628</v>
      </c>
      <c r="J1389">
        <v>0</v>
      </c>
      <c r="K1389">
        <v>0</v>
      </c>
      <c r="L1389">
        <v>1</v>
      </c>
      <c r="M1389">
        <v>0</v>
      </c>
      <c r="N1389" t="str">
        <f>VLOOKUP(O1389:O8420,'VLOOKUP Ranges'!$A$9:$B$12,2,TRUE)</f>
        <v>1-9</v>
      </c>
      <c r="O1389">
        <v>1</v>
      </c>
      <c r="P1389">
        <v>1</v>
      </c>
      <c r="Q1389" t="s">
        <v>44</v>
      </c>
      <c r="R1389" t="s">
        <v>44</v>
      </c>
      <c r="S1389" t="s">
        <v>44</v>
      </c>
      <c r="T1389" t="s">
        <v>44</v>
      </c>
      <c r="U1389" t="s">
        <v>44</v>
      </c>
      <c r="V1389" t="s">
        <v>45</v>
      </c>
      <c r="W1389" t="s">
        <v>44</v>
      </c>
      <c r="X1389">
        <v>1</v>
      </c>
      <c r="Y1389" t="str">
        <f>VLOOKUP(Z1389:Z8420,'VLOOKUP Ranges'!$A$2:$B$5,2,TRUE)</f>
        <v>70-89</v>
      </c>
      <c r="Z1389">
        <v>80.05</v>
      </c>
      <c r="AA1389">
        <v>80.05</v>
      </c>
      <c r="AB1389" t="s">
        <v>45</v>
      </c>
      <c r="AC1389">
        <v>1</v>
      </c>
      <c r="AD1389">
        <v>82</v>
      </c>
      <c r="AE1389">
        <v>2943</v>
      </c>
      <c r="AF1389" t="s">
        <v>63</v>
      </c>
      <c r="AG1389" t="b">
        <v>0</v>
      </c>
      <c r="AH1389" t="b">
        <v>0</v>
      </c>
      <c r="AI1389" t="b">
        <v>1</v>
      </c>
      <c r="AJ1389" t="b">
        <v>0</v>
      </c>
      <c r="AK1389" t="b">
        <v>0</v>
      </c>
      <c r="AL1389" t="b">
        <v>0</v>
      </c>
      <c r="AM1389" t="b">
        <v>1</v>
      </c>
      <c r="AN1389">
        <v>80.05</v>
      </c>
      <c r="AO1389">
        <f t="shared" si="21"/>
        <v>81</v>
      </c>
      <c r="AP1389" t="b">
        <v>0</v>
      </c>
    </row>
    <row r="1390" spans="1:42" x14ac:dyDescent="0.25">
      <c r="A1390" t="s">
        <v>3190</v>
      </c>
      <c r="B1390">
        <v>1</v>
      </c>
      <c r="C1390" t="s">
        <v>40</v>
      </c>
      <c r="D1390" t="s">
        <v>41</v>
      </c>
      <c r="E1390" t="s">
        <v>1468</v>
      </c>
      <c r="F1390">
        <v>92078</v>
      </c>
      <c r="G1390" t="s">
        <v>3191</v>
      </c>
      <c r="H1390">
        <v>33.119028</v>
      </c>
      <c r="I1390">
        <v>-117.16603600000001</v>
      </c>
      <c r="J1390">
        <v>1</v>
      </c>
      <c r="K1390">
        <v>0</v>
      </c>
      <c r="L1390">
        <v>1</v>
      </c>
      <c r="M1390">
        <v>0</v>
      </c>
      <c r="N1390" t="str">
        <f>VLOOKUP(O1390:O8421,'VLOOKUP Ranges'!$A$9:$B$12,2,TRUE)</f>
        <v>29-55</v>
      </c>
      <c r="O1390">
        <v>29</v>
      </c>
      <c r="P1390">
        <v>1</v>
      </c>
      <c r="Q1390" t="s">
        <v>45</v>
      </c>
      <c r="R1390" t="s">
        <v>44</v>
      </c>
      <c r="S1390" t="s">
        <v>44</v>
      </c>
      <c r="T1390" t="s">
        <v>45</v>
      </c>
      <c r="U1390" t="s">
        <v>44</v>
      </c>
      <c r="V1390" t="s">
        <v>44</v>
      </c>
      <c r="W1390" t="s">
        <v>45</v>
      </c>
      <c r="X1390">
        <v>1</v>
      </c>
      <c r="Y1390" t="str">
        <f>VLOOKUP(Z1390:Z8421,'VLOOKUP Ranges'!$A$2:$B$5,2,TRUE)</f>
        <v>70-89</v>
      </c>
      <c r="Z1390">
        <v>89.2</v>
      </c>
      <c r="AA1390">
        <v>2698.35</v>
      </c>
      <c r="AB1390" t="s">
        <v>45</v>
      </c>
      <c r="AC1390">
        <v>1</v>
      </c>
      <c r="AD1390">
        <v>91</v>
      </c>
      <c r="AE1390">
        <v>5292</v>
      </c>
      <c r="AF1390" t="s">
        <v>46</v>
      </c>
      <c r="AG1390" t="b">
        <v>0</v>
      </c>
      <c r="AH1390" t="b">
        <v>0</v>
      </c>
      <c r="AI1390" t="b">
        <v>1</v>
      </c>
      <c r="AJ1390" t="b">
        <v>0</v>
      </c>
      <c r="AK1390" t="b">
        <v>0</v>
      </c>
      <c r="AL1390" t="b">
        <v>1</v>
      </c>
      <c r="AM1390" t="b">
        <v>0</v>
      </c>
      <c r="AN1390">
        <v>93.046551724137899</v>
      </c>
      <c r="AO1390">
        <f t="shared" si="21"/>
        <v>90</v>
      </c>
      <c r="AP1390" t="b">
        <v>0</v>
      </c>
    </row>
    <row r="1391" spans="1:42" x14ac:dyDescent="0.25">
      <c r="A1391" t="s">
        <v>3192</v>
      </c>
      <c r="B1391">
        <v>1</v>
      </c>
      <c r="C1391" t="s">
        <v>40</v>
      </c>
      <c r="D1391" t="s">
        <v>41</v>
      </c>
      <c r="E1391" t="s">
        <v>3193</v>
      </c>
      <c r="F1391">
        <v>92091</v>
      </c>
      <c r="G1391" t="s">
        <v>3194</v>
      </c>
      <c r="H1391">
        <v>32.993560000000002</v>
      </c>
      <c r="I1391">
        <v>-117.207121</v>
      </c>
      <c r="J1391">
        <v>1</v>
      </c>
      <c r="K1391">
        <v>0</v>
      </c>
      <c r="L1391">
        <v>1</v>
      </c>
      <c r="M1391">
        <v>0</v>
      </c>
      <c r="N1391" t="str">
        <f>VLOOKUP(O1391:O8422,'VLOOKUP Ranges'!$A$9:$B$12,2,TRUE)</f>
        <v>9-29</v>
      </c>
      <c r="O1391">
        <v>19</v>
      </c>
      <c r="P1391">
        <v>1</v>
      </c>
      <c r="Q1391" t="s">
        <v>45</v>
      </c>
      <c r="R1391" t="s">
        <v>44</v>
      </c>
      <c r="S1391" t="s">
        <v>44</v>
      </c>
      <c r="T1391" t="s">
        <v>44</v>
      </c>
      <c r="U1391" t="s">
        <v>44</v>
      </c>
      <c r="V1391" t="s">
        <v>44</v>
      </c>
      <c r="W1391" t="s">
        <v>45</v>
      </c>
      <c r="X1391">
        <v>1</v>
      </c>
      <c r="Y1391" t="str">
        <f>VLOOKUP(Z1391:Z8422,'VLOOKUP Ranges'!$A$2:$B$5,2,TRUE)</f>
        <v>70-89</v>
      </c>
      <c r="Z1391">
        <v>83.65</v>
      </c>
      <c r="AA1391">
        <v>1465.75</v>
      </c>
      <c r="AB1391" t="s">
        <v>45</v>
      </c>
      <c r="AC1391">
        <v>1</v>
      </c>
      <c r="AD1391">
        <v>88</v>
      </c>
      <c r="AE1391">
        <v>3427</v>
      </c>
      <c r="AF1391" t="s">
        <v>46</v>
      </c>
      <c r="AG1391" t="b">
        <v>0</v>
      </c>
      <c r="AH1391" t="b">
        <v>0</v>
      </c>
      <c r="AI1391" t="b">
        <v>1</v>
      </c>
      <c r="AJ1391" t="b">
        <v>0</v>
      </c>
      <c r="AK1391" t="b">
        <v>0</v>
      </c>
      <c r="AL1391" t="b">
        <v>1</v>
      </c>
      <c r="AM1391" t="b">
        <v>0</v>
      </c>
      <c r="AN1391">
        <v>77.144736842105203</v>
      </c>
      <c r="AO1391">
        <f t="shared" si="21"/>
        <v>84</v>
      </c>
      <c r="AP1391" t="b">
        <v>0</v>
      </c>
    </row>
    <row r="1392" spans="1:42" x14ac:dyDescent="0.25">
      <c r="A1392" t="s">
        <v>3195</v>
      </c>
      <c r="B1392">
        <v>1</v>
      </c>
      <c r="C1392" t="s">
        <v>40</v>
      </c>
      <c r="D1392" t="s">
        <v>41</v>
      </c>
      <c r="E1392" t="s">
        <v>303</v>
      </c>
      <c r="F1392">
        <v>92105</v>
      </c>
      <c r="G1392" t="s">
        <v>308</v>
      </c>
      <c r="H1392">
        <v>32.741858999999998</v>
      </c>
      <c r="I1392">
        <v>-117.09035299999999</v>
      </c>
      <c r="J1392">
        <v>0</v>
      </c>
      <c r="K1392">
        <v>0</v>
      </c>
      <c r="L1392">
        <v>1</v>
      </c>
      <c r="M1392">
        <v>0</v>
      </c>
      <c r="N1392" t="str">
        <f>VLOOKUP(O1392:O8423,'VLOOKUP Ranges'!$A$9:$B$12,2,TRUE)</f>
        <v>1-9</v>
      </c>
      <c r="O1392">
        <v>6</v>
      </c>
      <c r="P1392">
        <v>1</v>
      </c>
      <c r="Q1392" t="s">
        <v>44</v>
      </c>
      <c r="R1392" t="s">
        <v>66</v>
      </c>
      <c r="S1392" t="s">
        <v>66</v>
      </c>
      <c r="T1392" t="s">
        <v>66</v>
      </c>
      <c r="U1392" t="s">
        <v>66</v>
      </c>
      <c r="V1392" t="s">
        <v>66</v>
      </c>
      <c r="W1392" t="s">
        <v>66</v>
      </c>
      <c r="X1392">
        <v>0</v>
      </c>
      <c r="Y1392" t="str">
        <f>VLOOKUP(Z1392:Z8423,'VLOOKUP Ranges'!$A$2:$B$5,2,TRUE)</f>
        <v>18-35</v>
      </c>
      <c r="Z1392">
        <v>19.5</v>
      </c>
      <c r="AA1392">
        <v>146.30000000000001</v>
      </c>
      <c r="AB1392" t="s">
        <v>45</v>
      </c>
      <c r="AC1392">
        <v>1</v>
      </c>
      <c r="AD1392">
        <v>67</v>
      </c>
      <c r="AE1392">
        <v>5579</v>
      </c>
      <c r="AF1392" t="s">
        <v>90</v>
      </c>
      <c r="AG1392" t="b">
        <v>0</v>
      </c>
      <c r="AH1392" t="b">
        <v>0</v>
      </c>
      <c r="AI1392" t="b">
        <v>0</v>
      </c>
      <c r="AJ1392" t="b">
        <v>1</v>
      </c>
      <c r="AK1392" t="b">
        <v>0</v>
      </c>
      <c r="AL1392" t="b">
        <v>0</v>
      </c>
      <c r="AM1392" t="b">
        <v>0</v>
      </c>
      <c r="AN1392">
        <v>24.383333333333301</v>
      </c>
      <c r="AO1392">
        <f t="shared" si="21"/>
        <v>20</v>
      </c>
      <c r="AP1392" t="b">
        <v>0</v>
      </c>
    </row>
    <row r="1393" spans="1:42" x14ac:dyDescent="0.25">
      <c r="A1393" t="s">
        <v>3196</v>
      </c>
      <c r="B1393">
        <v>1</v>
      </c>
      <c r="C1393" t="s">
        <v>40</v>
      </c>
      <c r="D1393" t="s">
        <v>41</v>
      </c>
      <c r="E1393" t="s">
        <v>303</v>
      </c>
      <c r="F1393">
        <v>92106</v>
      </c>
      <c r="G1393" t="s">
        <v>1485</v>
      </c>
      <c r="H1393">
        <v>32.713459999999998</v>
      </c>
      <c r="I1393">
        <v>-117.236378</v>
      </c>
      <c r="J1393">
        <v>1</v>
      </c>
      <c r="K1393">
        <v>0</v>
      </c>
      <c r="L1393">
        <v>0</v>
      </c>
      <c r="M1393">
        <v>0</v>
      </c>
      <c r="N1393" t="str">
        <f>VLOOKUP(O1393:O8424,'VLOOKUP Ranges'!$A$9:$B$12,2,TRUE)</f>
        <v>1-9</v>
      </c>
      <c r="O1393">
        <v>1</v>
      </c>
      <c r="P1393">
        <v>1</v>
      </c>
      <c r="Q1393" t="s">
        <v>44</v>
      </c>
      <c r="R1393" t="s">
        <v>44</v>
      </c>
      <c r="S1393" t="s">
        <v>44</v>
      </c>
      <c r="T1393" t="s">
        <v>44</v>
      </c>
      <c r="U1393" t="s">
        <v>45</v>
      </c>
      <c r="V1393" t="s">
        <v>44</v>
      </c>
      <c r="W1393" t="s">
        <v>44</v>
      </c>
      <c r="X1393">
        <v>0</v>
      </c>
      <c r="Y1393" t="str">
        <f>VLOOKUP(Z1393:Z8424,'VLOOKUP Ranges'!$A$2:$B$5,2,TRUE)</f>
        <v>35-70</v>
      </c>
      <c r="Z1393">
        <v>51.25</v>
      </c>
      <c r="AA1393">
        <v>51.25</v>
      </c>
      <c r="AB1393" t="s">
        <v>45</v>
      </c>
      <c r="AC1393">
        <v>1</v>
      </c>
      <c r="AD1393">
        <v>94</v>
      </c>
      <c r="AE1393">
        <v>2180</v>
      </c>
      <c r="AF1393" t="s">
        <v>94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1</v>
      </c>
      <c r="AN1393">
        <v>51.25</v>
      </c>
      <c r="AO1393">
        <f t="shared" si="21"/>
        <v>52</v>
      </c>
      <c r="AP1393" t="b">
        <v>0</v>
      </c>
    </row>
    <row r="1394" spans="1:42" x14ac:dyDescent="0.25">
      <c r="A1394" t="s">
        <v>3197</v>
      </c>
      <c r="B1394">
        <v>1</v>
      </c>
      <c r="C1394" t="s">
        <v>40</v>
      </c>
      <c r="D1394" t="s">
        <v>41</v>
      </c>
      <c r="E1394" t="s">
        <v>303</v>
      </c>
      <c r="F1394">
        <v>92109</v>
      </c>
      <c r="G1394" t="s">
        <v>3198</v>
      </c>
      <c r="H1394">
        <v>32.787835999999999</v>
      </c>
      <c r="I1394">
        <v>-117.232376</v>
      </c>
      <c r="J1394">
        <v>1</v>
      </c>
      <c r="K1394">
        <v>0</v>
      </c>
      <c r="L1394">
        <v>0</v>
      </c>
      <c r="M1394">
        <v>0</v>
      </c>
      <c r="N1394" t="str">
        <f>VLOOKUP(O1394:O8425,'VLOOKUP Ranges'!$A$9:$B$12,2,TRUE)</f>
        <v>1-9</v>
      </c>
      <c r="O1394">
        <v>1</v>
      </c>
      <c r="P1394">
        <v>1</v>
      </c>
      <c r="Q1394" t="s">
        <v>44</v>
      </c>
      <c r="R1394" t="s">
        <v>44</v>
      </c>
      <c r="S1394" t="s">
        <v>44</v>
      </c>
      <c r="T1394" t="s">
        <v>44</v>
      </c>
      <c r="U1394" t="s">
        <v>44</v>
      </c>
      <c r="V1394" t="s">
        <v>44</v>
      </c>
      <c r="W1394" t="s">
        <v>44</v>
      </c>
      <c r="X1394">
        <v>1</v>
      </c>
      <c r="Y1394" t="str">
        <f>VLOOKUP(Z1394:Z8425,'VLOOKUP Ranges'!$A$2:$B$5,2,TRUE)</f>
        <v>35-70</v>
      </c>
      <c r="Z1394">
        <v>45.6</v>
      </c>
      <c r="AA1394">
        <v>45.6</v>
      </c>
      <c r="AB1394" t="s">
        <v>45</v>
      </c>
      <c r="AC1394">
        <v>1</v>
      </c>
      <c r="AD1394">
        <v>88</v>
      </c>
      <c r="AE1394">
        <v>3037</v>
      </c>
      <c r="AF1394" t="s">
        <v>98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1</v>
      </c>
      <c r="AM1394" t="b">
        <v>0</v>
      </c>
      <c r="AN1394">
        <v>45.6</v>
      </c>
      <c r="AO1394">
        <f t="shared" si="21"/>
        <v>46</v>
      </c>
      <c r="AP1394" t="b">
        <v>0</v>
      </c>
    </row>
    <row r="1395" spans="1:42" x14ac:dyDescent="0.25">
      <c r="A1395" t="s">
        <v>3199</v>
      </c>
      <c r="B1395">
        <v>1</v>
      </c>
      <c r="C1395" t="s">
        <v>40</v>
      </c>
      <c r="D1395" t="s">
        <v>41</v>
      </c>
      <c r="E1395" t="s">
        <v>303</v>
      </c>
      <c r="F1395">
        <v>92111</v>
      </c>
      <c r="G1395" t="s">
        <v>3200</v>
      </c>
      <c r="H1395">
        <v>32.805517999999999</v>
      </c>
      <c r="I1395">
        <v>-117.16905199999999</v>
      </c>
      <c r="J1395">
        <v>0</v>
      </c>
      <c r="K1395">
        <v>0</v>
      </c>
      <c r="L1395">
        <v>0</v>
      </c>
      <c r="M1395">
        <v>0</v>
      </c>
      <c r="N1395" t="str">
        <f>VLOOKUP(O1395:O8426,'VLOOKUP Ranges'!$A$9:$B$12,2,TRUE)</f>
        <v>1-9</v>
      </c>
      <c r="O1395">
        <v>6</v>
      </c>
      <c r="P1395">
        <v>1</v>
      </c>
      <c r="Q1395" t="s">
        <v>44</v>
      </c>
      <c r="R1395" t="s">
        <v>44</v>
      </c>
      <c r="S1395" t="s">
        <v>44</v>
      </c>
      <c r="T1395" t="s">
        <v>44</v>
      </c>
      <c r="U1395" t="s">
        <v>45</v>
      </c>
      <c r="V1395" t="s">
        <v>44</v>
      </c>
      <c r="W1395" t="s">
        <v>44</v>
      </c>
      <c r="X1395">
        <v>1</v>
      </c>
      <c r="Y1395" t="str">
        <f>VLOOKUP(Z1395:Z8426,'VLOOKUP Ranges'!$A$2:$B$5,2,TRUE)</f>
        <v>35-70</v>
      </c>
      <c r="Z1395">
        <v>49.65</v>
      </c>
      <c r="AA1395">
        <v>267.35000000000002</v>
      </c>
      <c r="AB1395" t="s">
        <v>45</v>
      </c>
      <c r="AC1395">
        <v>1</v>
      </c>
      <c r="AD1395">
        <v>88</v>
      </c>
      <c r="AE1395">
        <v>4248</v>
      </c>
      <c r="AF1395" t="s">
        <v>102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>
        <v>44.558333333333302</v>
      </c>
      <c r="AO1395">
        <f t="shared" si="21"/>
        <v>50</v>
      </c>
      <c r="AP1395" t="b">
        <v>0</v>
      </c>
    </row>
    <row r="1396" spans="1:42" x14ac:dyDescent="0.25">
      <c r="A1396" t="s">
        <v>3201</v>
      </c>
      <c r="B1396">
        <v>1</v>
      </c>
      <c r="C1396" t="s">
        <v>40</v>
      </c>
      <c r="D1396" t="s">
        <v>41</v>
      </c>
      <c r="E1396" t="s">
        <v>303</v>
      </c>
      <c r="F1396">
        <v>92121</v>
      </c>
      <c r="G1396" t="s">
        <v>2405</v>
      </c>
      <c r="H1396">
        <v>32.898612999999997</v>
      </c>
      <c r="I1396">
        <v>-117.20293700000001</v>
      </c>
      <c r="J1396">
        <v>1</v>
      </c>
      <c r="K1396">
        <v>0</v>
      </c>
      <c r="L1396">
        <v>1</v>
      </c>
      <c r="M1396">
        <v>1</v>
      </c>
      <c r="N1396" t="str">
        <f>VLOOKUP(O1396:O8427,'VLOOKUP Ranges'!$A$9:$B$12,2,TRUE)</f>
        <v>9-29</v>
      </c>
      <c r="O1396">
        <v>15</v>
      </c>
      <c r="P1396">
        <v>1</v>
      </c>
      <c r="Q1396" t="s">
        <v>44</v>
      </c>
      <c r="R1396" t="s">
        <v>66</v>
      </c>
      <c r="S1396" t="s">
        <v>66</v>
      </c>
      <c r="T1396" t="s">
        <v>66</v>
      </c>
      <c r="U1396" t="s">
        <v>66</v>
      </c>
      <c r="V1396" t="s">
        <v>66</v>
      </c>
      <c r="W1396" t="s">
        <v>66</v>
      </c>
      <c r="X1396">
        <v>1</v>
      </c>
      <c r="Y1396" t="str">
        <f>VLOOKUP(Z1396:Z8427,'VLOOKUP Ranges'!$A$2:$B$5,2,TRUE)</f>
        <v>18-35</v>
      </c>
      <c r="Z1396">
        <v>20</v>
      </c>
      <c r="AA1396">
        <v>288.05</v>
      </c>
      <c r="AB1396" t="s">
        <v>45</v>
      </c>
      <c r="AC1396">
        <v>1</v>
      </c>
      <c r="AD1396">
        <v>73</v>
      </c>
      <c r="AE1396">
        <v>4672</v>
      </c>
      <c r="AF1396" t="s">
        <v>106</v>
      </c>
      <c r="AG1396" t="b">
        <v>0</v>
      </c>
      <c r="AH1396" t="b">
        <v>0</v>
      </c>
      <c r="AI1396" t="b">
        <v>0</v>
      </c>
      <c r="AJ1396" t="b">
        <v>1</v>
      </c>
      <c r="AK1396" t="b">
        <v>0</v>
      </c>
      <c r="AL1396" t="b">
        <v>1</v>
      </c>
      <c r="AM1396" t="b">
        <v>0</v>
      </c>
      <c r="AN1396">
        <v>19.203333333333301</v>
      </c>
      <c r="AO1396">
        <f t="shared" si="21"/>
        <v>20</v>
      </c>
      <c r="AP1396" t="b">
        <v>0</v>
      </c>
    </row>
    <row r="1397" spans="1:42" x14ac:dyDescent="0.25">
      <c r="A1397" t="s">
        <v>3202</v>
      </c>
      <c r="B1397">
        <v>1</v>
      </c>
      <c r="C1397" t="s">
        <v>40</v>
      </c>
      <c r="D1397" t="s">
        <v>41</v>
      </c>
      <c r="E1397" t="s">
        <v>303</v>
      </c>
      <c r="F1397">
        <v>92124</v>
      </c>
      <c r="G1397" t="s">
        <v>3203</v>
      </c>
      <c r="H1397">
        <v>32.827238000000001</v>
      </c>
      <c r="I1397">
        <v>-117.089287</v>
      </c>
      <c r="J1397">
        <v>0</v>
      </c>
      <c r="K1397">
        <v>0</v>
      </c>
      <c r="L1397">
        <v>1</v>
      </c>
      <c r="M1397">
        <v>0</v>
      </c>
      <c r="N1397" t="str">
        <f>VLOOKUP(O1397:O8428,'VLOOKUP Ranges'!$A$9:$B$12,2,TRUE)</f>
        <v>9-29</v>
      </c>
      <c r="O1397">
        <v>25</v>
      </c>
      <c r="P1397">
        <v>0</v>
      </c>
      <c r="Q1397" t="s">
        <v>62</v>
      </c>
      <c r="R1397" t="s">
        <v>44</v>
      </c>
      <c r="S1397" t="s">
        <v>44</v>
      </c>
      <c r="T1397" t="s">
        <v>44</v>
      </c>
      <c r="U1397" t="s">
        <v>44</v>
      </c>
      <c r="V1397" t="s">
        <v>45</v>
      </c>
      <c r="W1397" t="s">
        <v>44</v>
      </c>
      <c r="X1397">
        <v>1</v>
      </c>
      <c r="Y1397" t="str">
        <f>VLOOKUP(Z1397:Z8428,'VLOOKUP Ranges'!$A$2:$B$5,2,TRUE)</f>
        <v>18-35</v>
      </c>
      <c r="Z1397">
        <v>34</v>
      </c>
      <c r="AA1397">
        <v>853</v>
      </c>
      <c r="AB1397" t="s">
        <v>45</v>
      </c>
      <c r="AC1397">
        <v>1</v>
      </c>
      <c r="AD1397">
        <v>93</v>
      </c>
      <c r="AE1397">
        <v>5024</v>
      </c>
      <c r="AF1397" t="s">
        <v>109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>
        <v>34.119999999999997</v>
      </c>
      <c r="AO1397">
        <f t="shared" si="21"/>
        <v>34</v>
      </c>
      <c r="AP1397" t="b">
        <v>0</v>
      </c>
    </row>
    <row r="1398" spans="1:42" x14ac:dyDescent="0.25">
      <c r="A1398" t="s">
        <v>3204</v>
      </c>
      <c r="B1398">
        <v>1</v>
      </c>
      <c r="C1398" t="s">
        <v>40</v>
      </c>
      <c r="D1398" t="s">
        <v>41</v>
      </c>
      <c r="E1398" t="s">
        <v>303</v>
      </c>
      <c r="F1398">
        <v>92126</v>
      </c>
      <c r="G1398" t="s">
        <v>3205</v>
      </c>
      <c r="H1398">
        <v>32.886924999999998</v>
      </c>
      <c r="I1398">
        <v>-117.152162</v>
      </c>
      <c r="J1398">
        <v>1</v>
      </c>
      <c r="K1398">
        <v>1</v>
      </c>
      <c r="L1398">
        <v>1</v>
      </c>
      <c r="M1398">
        <v>0</v>
      </c>
      <c r="N1398" t="str">
        <f>VLOOKUP(O1398:O8429,'VLOOKUP Ranges'!$A$9:$B$12,2,TRUE)</f>
        <v>9-29</v>
      </c>
      <c r="O1398">
        <v>10</v>
      </c>
      <c r="P1398">
        <v>1</v>
      </c>
      <c r="Q1398" t="s">
        <v>44</v>
      </c>
      <c r="R1398" t="s">
        <v>44</v>
      </c>
      <c r="S1398" t="s">
        <v>45</v>
      </c>
      <c r="T1398" t="s">
        <v>45</v>
      </c>
      <c r="U1398" t="s">
        <v>45</v>
      </c>
      <c r="V1398" t="s">
        <v>45</v>
      </c>
      <c r="W1398" t="s">
        <v>44</v>
      </c>
      <c r="X1398">
        <v>1</v>
      </c>
      <c r="Y1398" t="str">
        <f>VLOOKUP(Z1398:Z8429,'VLOOKUP Ranges'!$A$2:$B$5,2,TRUE)</f>
        <v>89-118</v>
      </c>
      <c r="Z1398">
        <v>92.5</v>
      </c>
      <c r="AA1398">
        <v>934.1</v>
      </c>
      <c r="AB1398" t="s">
        <v>45</v>
      </c>
      <c r="AC1398">
        <v>1</v>
      </c>
      <c r="AD1398">
        <v>77</v>
      </c>
      <c r="AE1398">
        <v>2415</v>
      </c>
      <c r="AF1398" t="s">
        <v>113</v>
      </c>
      <c r="AG1398" t="b">
        <v>0</v>
      </c>
      <c r="AH1398" t="b">
        <v>0</v>
      </c>
      <c r="AI1398" t="b">
        <v>1</v>
      </c>
      <c r="AJ1398" t="b">
        <v>0</v>
      </c>
      <c r="AK1398" t="b">
        <v>0</v>
      </c>
      <c r="AL1398" t="b">
        <v>0</v>
      </c>
      <c r="AM1398" t="b">
        <v>1</v>
      </c>
      <c r="AN1398">
        <v>93.41</v>
      </c>
      <c r="AO1398">
        <f t="shared" si="21"/>
        <v>93</v>
      </c>
      <c r="AP1398" t="b">
        <v>0</v>
      </c>
    </row>
    <row r="1399" spans="1:42" x14ac:dyDescent="0.25">
      <c r="A1399" t="s">
        <v>3206</v>
      </c>
      <c r="B1399">
        <v>1</v>
      </c>
      <c r="C1399" t="s">
        <v>40</v>
      </c>
      <c r="D1399" t="s">
        <v>41</v>
      </c>
      <c r="E1399" t="s">
        <v>303</v>
      </c>
      <c r="F1399">
        <v>92129</v>
      </c>
      <c r="G1399" t="s">
        <v>316</v>
      </c>
      <c r="H1399">
        <v>32.961064</v>
      </c>
      <c r="I1399">
        <v>-117.134917</v>
      </c>
      <c r="J1399">
        <v>0</v>
      </c>
      <c r="K1399">
        <v>0</v>
      </c>
      <c r="L1399">
        <v>1</v>
      </c>
      <c r="M1399">
        <v>0</v>
      </c>
      <c r="N1399" t="str">
        <f>VLOOKUP(O1399:O8430,'VLOOKUP Ranges'!$A$9:$B$12,2,TRUE)</f>
        <v>9-29</v>
      </c>
      <c r="O1399">
        <v>13</v>
      </c>
      <c r="P1399">
        <v>1</v>
      </c>
      <c r="Q1399" t="s">
        <v>44</v>
      </c>
      <c r="R1399" t="s">
        <v>44</v>
      </c>
      <c r="S1399" t="s">
        <v>44</v>
      </c>
      <c r="T1399" t="s">
        <v>44</v>
      </c>
      <c r="U1399" t="s">
        <v>44</v>
      </c>
      <c r="V1399" t="s">
        <v>45</v>
      </c>
      <c r="W1399" t="s">
        <v>45</v>
      </c>
      <c r="X1399">
        <v>0</v>
      </c>
      <c r="Y1399" t="str">
        <f>VLOOKUP(Z1399:Z8430,'VLOOKUP Ranges'!$A$2:$B$5,2,TRUE)</f>
        <v>70-89</v>
      </c>
      <c r="Z1399">
        <v>88.35</v>
      </c>
      <c r="AA1399">
        <v>1222.8</v>
      </c>
      <c r="AB1399" t="s">
        <v>45</v>
      </c>
      <c r="AC1399">
        <v>1</v>
      </c>
      <c r="AD1399">
        <v>81</v>
      </c>
      <c r="AE1399">
        <v>3740</v>
      </c>
      <c r="AF1399" t="s">
        <v>117</v>
      </c>
      <c r="AG1399" t="b">
        <v>0</v>
      </c>
      <c r="AH1399" t="b">
        <v>0</v>
      </c>
      <c r="AI1399" t="b">
        <v>1</v>
      </c>
      <c r="AJ1399" t="b">
        <v>0</v>
      </c>
      <c r="AK1399" t="b">
        <v>0</v>
      </c>
      <c r="AL1399" t="b">
        <v>1</v>
      </c>
      <c r="AM1399" t="b">
        <v>0</v>
      </c>
      <c r="AN1399">
        <v>94.061538461538404</v>
      </c>
      <c r="AO1399">
        <f t="shared" si="21"/>
        <v>89</v>
      </c>
      <c r="AP1399" t="b">
        <v>0</v>
      </c>
    </row>
    <row r="1400" spans="1:42" x14ac:dyDescent="0.25">
      <c r="A1400" t="s">
        <v>3207</v>
      </c>
      <c r="B1400">
        <v>1</v>
      </c>
      <c r="C1400" t="s">
        <v>40</v>
      </c>
      <c r="D1400" t="s">
        <v>41</v>
      </c>
      <c r="E1400" t="s">
        <v>303</v>
      </c>
      <c r="F1400">
        <v>92130</v>
      </c>
      <c r="G1400" t="s">
        <v>2412</v>
      </c>
      <c r="H1400">
        <v>32.957194999999999</v>
      </c>
      <c r="I1400">
        <v>-117.20254199999999</v>
      </c>
      <c r="J1400">
        <v>0</v>
      </c>
      <c r="K1400">
        <v>0</v>
      </c>
      <c r="L1400">
        <v>1</v>
      </c>
      <c r="M1400">
        <v>0</v>
      </c>
      <c r="N1400" t="str">
        <f>VLOOKUP(O1400:O8431,'VLOOKUP Ranges'!$A$9:$B$12,2,TRUE)</f>
        <v>29-55</v>
      </c>
      <c r="O1400">
        <v>49</v>
      </c>
      <c r="P1400">
        <v>1</v>
      </c>
      <c r="Q1400" t="s">
        <v>45</v>
      </c>
      <c r="R1400" t="s">
        <v>44</v>
      </c>
      <c r="S1400" t="s">
        <v>45</v>
      </c>
      <c r="T1400" t="s">
        <v>45</v>
      </c>
      <c r="U1400" t="s">
        <v>45</v>
      </c>
      <c r="V1400" t="s">
        <v>45</v>
      </c>
      <c r="W1400" t="s">
        <v>45</v>
      </c>
      <c r="X1400">
        <v>1</v>
      </c>
      <c r="Y1400" t="str">
        <f>VLOOKUP(Z1400:Z8431,'VLOOKUP Ranges'!$A$2:$B$5,2,TRUE)</f>
        <v>89-118</v>
      </c>
      <c r="Z1400">
        <v>107.95</v>
      </c>
      <c r="AA1400">
        <v>5293.2</v>
      </c>
      <c r="AB1400" t="s">
        <v>45</v>
      </c>
      <c r="AC1400">
        <v>1</v>
      </c>
      <c r="AD1400">
        <v>92</v>
      </c>
      <c r="AE1400">
        <v>5785</v>
      </c>
      <c r="AF1400" t="s">
        <v>121</v>
      </c>
      <c r="AG1400" t="b">
        <v>0</v>
      </c>
      <c r="AH1400" t="b">
        <v>1</v>
      </c>
      <c r="AI1400" t="b">
        <v>1</v>
      </c>
      <c r="AJ1400" t="b">
        <v>0</v>
      </c>
      <c r="AK1400" t="b">
        <v>0</v>
      </c>
      <c r="AL1400" t="b">
        <v>0</v>
      </c>
      <c r="AM1400" t="b">
        <v>0</v>
      </c>
      <c r="AN1400">
        <v>108.024489795918</v>
      </c>
      <c r="AO1400">
        <f t="shared" si="21"/>
        <v>108</v>
      </c>
      <c r="AP1400" t="b">
        <v>0</v>
      </c>
    </row>
    <row r="1401" spans="1:42" x14ac:dyDescent="0.25">
      <c r="A1401" t="s">
        <v>3208</v>
      </c>
      <c r="B1401">
        <v>1</v>
      </c>
      <c r="C1401" t="s">
        <v>40</v>
      </c>
      <c r="D1401" t="s">
        <v>41</v>
      </c>
      <c r="E1401" t="s">
        <v>323</v>
      </c>
      <c r="F1401">
        <v>92210</v>
      </c>
      <c r="G1401" t="s">
        <v>324</v>
      </c>
      <c r="H1401">
        <v>33.537646000000002</v>
      </c>
      <c r="I1401">
        <v>-116.291089</v>
      </c>
      <c r="J1401">
        <v>0</v>
      </c>
      <c r="K1401">
        <v>1</v>
      </c>
      <c r="L1401">
        <v>0</v>
      </c>
      <c r="M1401">
        <v>0</v>
      </c>
      <c r="N1401" t="str">
        <f>VLOOKUP(O1401:O8432,'VLOOKUP Ranges'!$A$9:$B$12,2,TRUE)</f>
        <v>1-9</v>
      </c>
      <c r="O1401">
        <v>1</v>
      </c>
      <c r="P1401">
        <v>1</v>
      </c>
      <c r="Q1401" t="s">
        <v>45</v>
      </c>
      <c r="R1401" t="s">
        <v>44</v>
      </c>
      <c r="S1401" t="s">
        <v>44</v>
      </c>
      <c r="T1401" t="s">
        <v>44</v>
      </c>
      <c r="U1401" t="s">
        <v>44</v>
      </c>
      <c r="V1401" t="s">
        <v>44</v>
      </c>
      <c r="W1401" t="s">
        <v>44</v>
      </c>
      <c r="X1401">
        <v>1</v>
      </c>
      <c r="Y1401" t="str">
        <f>VLOOKUP(Z1401:Z8432,'VLOOKUP Ranges'!$A$2:$B$5,2,TRUE)</f>
        <v>70-89</v>
      </c>
      <c r="Z1401">
        <v>74.45</v>
      </c>
      <c r="AA1401">
        <v>74.45</v>
      </c>
      <c r="AB1401" t="s">
        <v>45</v>
      </c>
      <c r="AC1401">
        <v>1</v>
      </c>
      <c r="AD1401">
        <v>67</v>
      </c>
      <c r="AE1401">
        <v>4291</v>
      </c>
      <c r="AF1401" t="s">
        <v>90</v>
      </c>
      <c r="AG1401" t="b">
        <v>0</v>
      </c>
      <c r="AH1401" t="b">
        <v>0</v>
      </c>
      <c r="AI1401" t="b">
        <v>1</v>
      </c>
      <c r="AJ1401" t="b">
        <v>0</v>
      </c>
      <c r="AK1401" t="b">
        <v>0</v>
      </c>
      <c r="AL1401" t="b">
        <v>0</v>
      </c>
      <c r="AM1401" t="b">
        <v>1</v>
      </c>
      <c r="AN1401">
        <v>74.45</v>
      </c>
      <c r="AO1401">
        <f t="shared" si="21"/>
        <v>75</v>
      </c>
      <c r="AP1401" t="b">
        <v>0</v>
      </c>
    </row>
    <row r="1402" spans="1:42" x14ac:dyDescent="0.25">
      <c r="A1402" t="s">
        <v>3209</v>
      </c>
      <c r="B1402">
        <v>1</v>
      </c>
      <c r="C1402" t="s">
        <v>40</v>
      </c>
      <c r="D1402" t="s">
        <v>41</v>
      </c>
      <c r="E1402" t="s">
        <v>326</v>
      </c>
      <c r="F1402">
        <v>92211</v>
      </c>
      <c r="G1402" t="s">
        <v>327</v>
      </c>
      <c r="H1402">
        <v>33.762759000000003</v>
      </c>
      <c r="I1402">
        <v>-116.324817</v>
      </c>
      <c r="J1402">
        <v>0</v>
      </c>
      <c r="K1402">
        <v>0</v>
      </c>
      <c r="L1402">
        <v>0</v>
      </c>
      <c r="M1402">
        <v>0</v>
      </c>
      <c r="N1402" t="str">
        <f>VLOOKUP(O1402:O8433,'VLOOKUP Ranges'!$A$9:$B$12,2,TRUE)</f>
        <v>29-55</v>
      </c>
      <c r="O1402">
        <v>37</v>
      </c>
      <c r="P1402">
        <v>1</v>
      </c>
      <c r="Q1402" t="s">
        <v>44</v>
      </c>
      <c r="R1402" t="s">
        <v>44</v>
      </c>
      <c r="S1402" t="s">
        <v>44</v>
      </c>
      <c r="T1402" t="s">
        <v>44</v>
      </c>
      <c r="U1402" t="s">
        <v>44</v>
      </c>
      <c r="V1402" t="s">
        <v>45</v>
      </c>
      <c r="W1402" t="s">
        <v>45</v>
      </c>
      <c r="X1402">
        <v>1</v>
      </c>
      <c r="Y1402" t="str">
        <f>VLOOKUP(Z1402:Z8433,'VLOOKUP Ranges'!$A$2:$B$5,2,TRUE)</f>
        <v>35-70</v>
      </c>
      <c r="Z1402">
        <v>64.75</v>
      </c>
      <c r="AA1402">
        <v>2345.1999999999998</v>
      </c>
      <c r="AB1402" t="s">
        <v>45</v>
      </c>
      <c r="AC1402">
        <v>1</v>
      </c>
      <c r="AD1402">
        <v>80</v>
      </c>
      <c r="AE1402">
        <v>5554</v>
      </c>
      <c r="AF1402" t="s">
        <v>94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1</v>
      </c>
      <c r="AM1402" t="b">
        <v>0</v>
      </c>
      <c r="AN1402">
        <v>63.383783783783699</v>
      </c>
      <c r="AO1402">
        <f t="shared" si="21"/>
        <v>65</v>
      </c>
      <c r="AP1402" t="b">
        <v>0</v>
      </c>
    </row>
    <row r="1403" spans="1:42" x14ac:dyDescent="0.25">
      <c r="A1403" t="s">
        <v>3210</v>
      </c>
      <c r="B1403">
        <v>1</v>
      </c>
      <c r="C1403" t="s">
        <v>40</v>
      </c>
      <c r="D1403" t="s">
        <v>41</v>
      </c>
      <c r="E1403" t="s">
        <v>3211</v>
      </c>
      <c r="F1403">
        <v>92225</v>
      </c>
      <c r="G1403" t="s">
        <v>3212</v>
      </c>
      <c r="H1403">
        <v>33.674582999999998</v>
      </c>
      <c r="I1403">
        <v>-114.71612</v>
      </c>
      <c r="J1403">
        <v>1</v>
      </c>
      <c r="K1403">
        <v>0</v>
      </c>
      <c r="L1403">
        <v>0</v>
      </c>
      <c r="M1403">
        <v>0</v>
      </c>
      <c r="N1403" t="str">
        <f>VLOOKUP(O1403:O8434,'VLOOKUP Ranges'!$A$9:$B$12,2,TRUE)</f>
        <v>9-29</v>
      </c>
      <c r="O1403">
        <v>26</v>
      </c>
      <c r="P1403">
        <v>1</v>
      </c>
      <c r="Q1403" t="s">
        <v>44</v>
      </c>
      <c r="R1403" t="s">
        <v>44</v>
      </c>
      <c r="S1403" t="s">
        <v>45</v>
      </c>
      <c r="T1403" t="s">
        <v>45</v>
      </c>
      <c r="U1403" t="s">
        <v>44</v>
      </c>
      <c r="V1403" t="s">
        <v>45</v>
      </c>
      <c r="W1403" t="s">
        <v>44</v>
      </c>
      <c r="X1403">
        <v>0</v>
      </c>
      <c r="Y1403" t="str">
        <f>VLOOKUP(Z1403:Z8434,'VLOOKUP Ranges'!$A$2:$B$5,2,TRUE)</f>
        <v>70-89</v>
      </c>
      <c r="Z1403">
        <v>89.8</v>
      </c>
      <c r="AA1403">
        <v>2335.3000000000002</v>
      </c>
      <c r="AB1403" t="s">
        <v>45</v>
      </c>
      <c r="AC1403">
        <v>1</v>
      </c>
      <c r="AD1403">
        <v>71</v>
      </c>
      <c r="AE1403">
        <v>3452</v>
      </c>
      <c r="AF1403" t="s">
        <v>98</v>
      </c>
      <c r="AG1403" t="b">
        <v>0</v>
      </c>
      <c r="AH1403" t="b">
        <v>0</v>
      </c>
      <c r="AI1403" t="b">
        <v>1</v>
      </c>
      <c r="AJ1403" t="b">
        <v>0</v>
      </c>
      <c r="AK1403" t="b">
        <v>0</v>
      </c>
      <c r="AL1403" t="b">
        <v>1</v>
      </c>
      <c r="AM1403" t="b">
        <v>0</v>
      </c>
      <c r="AN1403">
        <v>89.8192307692307</v>
      </c>
      <c r="AO1403">
        <f t="shared" si="21"/>
        <v>90</v>
      </c>
      <c r="AP1403" t="b">
        <v>0</v>
      </c>
    </row>
    <row r="1404" spans="1:42" x14ac:dyDescent="0.25">
      <c r="A1404" t="s">
        <v>3213</v>
      </c>
      <c r="B1404">
        <v>1</v>
      </c>
      <c r="C1404" t="s">
        <v>40</v>
      </c>
      <c r="D1404" t="s">
        <v>41</v>
      </c>
      <c r="E1404" t="s">
        <v>3214</v>
      </c>
      <c r="F1404">
        <v>92236</v>
      </c>
      <c r="G1404" t="s">
        <v>3215</v>
      </c>
      <c r="H1404">
        <v>33.680031</v>
      </c>
      <c r="I1404">
        <v>-116.171678</v>
      </c>
      <c r="J1404">
        <v>0</v>
      </c>
      <c r="K1404">
        <v>0</v>
      </c>
      <c r="L1404">
        <v>0</v>
      </c>
      <c r="M1404">
        <v>0</v>
      </c>
      <c r="N1404" t="str">
        <f>VLOOKUP(O1404:O8435,'VLOOKUP Ranges'!$A$9:$B$12,2,TRUE)</f>
        <v>9-29</v>
      </c>
      <c r="O1404">
        <v>12</v>
      </c>
      <c r="P1404">
        <v>1</v>
      </c>
      <c r="Q1404" t="s">
        <v>44</v>
      </c>
      <c r="R1404" t="s">
        <v>44</v>
      </c>
      <c r="S1404" t="s">
        <v>44</v>
      </c>
      <c r="T1404" t="s">
        <v>45</v>
      </c>
      <c r="U1404" t="s">
        <v>44</v>
      </c>
      <c r="V1404" t="s">
        <v>45</v>
      </c>
      <c r="W1404" t="s">
        <v>45</v>
      </c>
      <c r="X1404">
        <v>0</v>
      </c>
      <c r="Y1404" t="str">
        <f>VLOOKUP(Z1404:Z8435,'VLOOKUP Ranges'!$A$2:$B$5,2,TRUE)</f>
        <v>89-118</v>
      </c>
      <c r="Z1404">
        <v>95.5</v>
      </c>
      <c r="AA1404">
        <v>1115.1500000000001</v>
      </c>
      <c r="AB1404" t="s">
        <v>45</v>
      </c>
      <c r="AC1404">
        <v>1</v>
      </c>
      <c r="AD1404">
        <v>88</v>
      </c>
      <c r="AE1404">
        <v>3538</v>
      </c>
      <c r="AF1404" t="s">
        <v>102</v>
      </c>
      <c r="AG1404" t="b">
        <v>1</v>
      </c>
      <c r="AH1404" t="b">
        <v>0</v>
      </c>
      <c r="AI1404" t="b">
        <v>1</v>
      </c>
      <c r="AJ1404" t="b">
        <v>0</v>
      </c>
      <c r="AK1404" t="b">
        <v>0</v>
      </c>
      <c r="AL1404" t="b">
        <v>0</v>
      </c>
      <c r="AM1404" t="b">
        <v>1</v>
      </c>
      <c r="AN1404">
        <v>92.929166666666603</v>
      </c>
      <c r="AO1404">
        <f t="shared" si="21"/>
        <v>96</v>
      </c>
      <c r="AP1404" t="b">
        <v>0</v>
      </c>
    </row>
    <row r="1405" spans="1:42" x14ac:dyDescent="0.25">
      <c r="A1405" t="s">
        <v>3216</v>
      </c>
      <c r="B1405">
        <v>1</v>
      </c>
      <c r="C1405" t="s">
        <v>40</v>
      </c>
      <c r="D1405" t="s">
        <v>41</v>
      </c>
      <c r="E1405" t="s">
        <v>3217</v>
      </c>
      <c r="F1405">
        <v>92251</v>
      </c>
      <c r="G1405" t="s">
        <v>3218</v>
      </c>
      <c r="H1405">
        <v>32.858595000000001</v>
      </c>
      <c r="I1405">
        <v>-115.66270900000001</v>
      </c>
      <c r="J1405">
        <v>0</v>
      </c>
      <c r="K1405">
        <v>1</v>
      </c>
      <c r="L1405">
        <v>0</v>
      </c>
      <c r="M1405">
        <v>0</v>
      </c>
      <c r="N1405" t="str">
        <f>VLOOKUP(O1405:O8436,'VLOOKUP Ranges'!$A$9:$B$12,2,TRUE)</f>
        <v>9-29</v>
      </c>
      <c r="O1405">
        <v>10</v>
      </c>
      <c r="P1405">
        <v>0</v>
      </c>
      <c r="Q1405" t="s">
        <v>62</v>
      </c>
      <c r="R1405" t="s">
        <v>44</v>
      </c>
      <c r="S1405" t="s">
        <v>44</v>
      </c>
      <c r="T1405" t="s">
        <v>44</v>
      </c>
      <c r="U1405" t="s">
        <v>45</v>
      </c>
      <c r="V1405" t="s">
        <v>44</v>
      </c>
      <c r="W1405" t="s">
        <v>44</v>
      </c>
      <c r="X1405">
        <v>1</v>
      </c>
      <c r="Y1405" t="str">
        <f>VLOOKUP(Z1405:Z8436,'VLOOKUP Ranges'!$A$2:$B$5,2,TRUE)</f>
        <v>18-35</v>
      </c>
      <c r="Z1405">
        <v>29.65</v>
      </c>
      <c r="AA1405">
        <v>291.39999999999998</v>
      </c>
      <c r="AB1405" t="s">
        <v>45</v>
      </c>
      <c r="AC1405">
        <v>1</v>
      </c>
      <c r="AD1405">
        <v>89</v>
      </c>
      <c r="AE1405">
        <v>5702</v>
      </c>
      <c r="AF1405" t="s">
        <v>106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1</v>
      </c>
      <c r="AM1405" t="b">
        <v>0</v>
      </c>
      <c r="AN1405">
        <v>29.139999999999901</v>
      </c>
      <c r="AO1405">
        <f t="shared" si="21"/>
        <v>30</v>
      </c>
      <c r="AP1405" t="b">
        <v>0</v>
      </c>
    </row>
    <row r="1406" spans="1:42" x14ac:dyDescent="0.25">
      <c r="A1406" t="s">
        <v>3219</v>
      </c>
      <c r="B1406">
        <v>1</v>
      </c>
      <c r="C1406" t="s">
        <v>40</v>
      </c>
      <c r="D1406" t="s">
        <v>41</v>
      </c>
      <c r="E1406" t="s">
        <v>3220</v>
      </c>
      <c r="F1406">
        <v>92252</v>
      </c>
      <c r="G1406" t="s">
        <v>3221</v>
      </c>
      <c r="H1406">
        <v>34.167236000000003</v>
      </c>
      <c r="I1406">
        <v>-116.28151099999999</v>
      </c>
      <c r="J1406">
        <v>1</v>
      </c>
      <c r="K1406">
        <v>0</v>
      </c>
      <c r="L1406">
        <v>1</v>
      </c>
      <c r="M1406">
        <v>0</v>
      </c>
      <c r="N1406" t="str">
        <f>VLOOKUP(O1406:O8437,'VLOOKUP Ranges'!$A$9:$B$12,2,TRUE)</f>
        <v>1-9</v>
      </c>
      <c r="O1406">
        <v>5</v>
      </c>
      <c r="P1406">
        <v>1</v>
      </c>
      <c r="Q1406" t="s">
        <v>45</v>
      </c>
      <c r="R1406" t="s">
        <v>45</v>
      </c>
      <c r="S1406" t="s">
        <v>44</v>
      </c>
      <c r="T1406" t="s">
        <v>45</v>
      </c>
      <c r="U1406" t="s">
        <v>44</v>
      </c>
      <c r="V1406" t="s">
        <v>44</v>
      </c>
      <c r="W1406" t="s">
        <v>44</v>
      </c>
      <c r="X1406">
        <v>1</v>
      </c>
      <c r="Y1406" t="str">
        <f>VLOOKUP(Z1406:Z8437,'VLOOKUP Ranges'!$A$2:$B$5,2,TRUE)</f>
        <v>70-89</v>
      </c>
      <c r="Z1406">
        <v>84.5</v>
      </c>
      <c r="AA1406">
        <v>453.75</v>
      </c>
      <c r="AB1406" t="s">
        <v>45</v>
      </c>
      <c r="AC1406">
        <v>1</v>
      </c>
      <c r="AD1406">
        <v>98</v>
      </c>
      <c r="AE1406">
        <v>5141</v>
      </c>
      <c r="AF1406" t="s">
        <v>139</v>
      </c>
      <c r="AG1406" t="b">
        <v>0</v>
      </c>
      <c r="AH1406" t="b">
        <v>0</v>
      </c>
      <c r="AI1406" t="b">
        <v>1</v>
      </c>
      <c r="AJ1406" t="b">
        <v>0</v>
      </c>
      <c r="AK1406" t="b">
        <v>0</v>
      </c>
      <c r="AL1406" t="b">
        <v>1</v>
      </c>
      <c r="AM1406" t="b">
        <v>0</v>
      </c>
      <c r="AN1406">
        <v>90.75</v>
      </c>
      <c r="AO1406">
        <f t="shared" si="21"/>
        <v>85</v>
      </c>
      <c r="AP1406" t="b">
        <v>1</v>
      </c>
    </row>
    <row r="1407" spans="1:42" x14ac:dyDescent="0.25">
      <c r="A1407" t="s">
        <v>3222</v>
      </c>
      <c r="B1407">
        <v>1</v>
      </c>
      <c r="C1407" t="s">
        <v>40</v>
      </c>
      <c r="D1407" t="s">
        <v>41</v>
      </c>
      <c r="E1407" t="s">
        <v>335</v>
      </c>
      <c r="F1407">
        <v>92257</v>
      </c>
      <c r="G1407" t="s">
        <v>336</v>
      </c>
      <c r="H1407">
        <v>33.345824999999998</v>
      </c>
      <c r="I1407">
        <v>-115.596574</v>
      </c>
      <c r="J1407">
        <v>1</v>
      </c>
      <c r="K1407">
        <v>0</v>
      </c>
      <c r="L1407">
        <v>0</v>
      </c>
      <c r="M1407">
        <v>0</v>
      </c>
      <c r="N1407" t="str">
        <f>VLOOKUP(O1407:O8438,'VLOOKUP Ranges'!$A$9:$B$12,2,TRUE)</f>
        <v>9-29</v>
      </c>
      <c r="O1407">
        <v>18</v>
      </c>
      <c r="P1407">
        <v>1</v>
      </c>
      <c r="Q1407" t="s">
        <v>45</v>
      </c>
      <c r="R1407" t="s">
        <v>44</v>
      </c>
      <c r="S1407" t="s">
        <v>44</v>
      </c>
      <c r="T1407" t="s">
        <v>45</v>
      </c>
      <c r="U1407" t="s">
        <v>44</v>
      </c>
      <c r="V1407" t="s">
        <v>44</v>
      </c>
      <c r="W1407" t="s">
        <v>45</v>
      </c>
      <c r="X1407">
        <v>1</v>
      </c>
      <c r="Y1407" t="str">
        <f>VLOOKUP(Z1407:Z8438,'VLOOKUP Ranges'!$A$2:$B$5,2,TRUE)</f>
        <v>89-118</v>
      </c>
      <c r="Z1407">
        <v>90.7</v>
      </c>
      <c r="AA1407">
        <v>1597.25</v>
      </c>
      <c r="AB1407" t="s">
        <v>45</v>
      </c>
      <c r="AC1407">
        <v>1</v>
      </c>
      <c r="AD1407">
        <v>89</v>
      </c>
      <c r="AE1407">
        <v>2931</v>
      </c>
      <c r="AF1407" t="s">
        <v>56</v>
      </c>
      <c r="AG1407" t="b">
        <v>0</v>
      </c>
      <c r="AH1407" t="b">
        <v>0</v>
      </c>
      <c r="AI1407" t="b">
        <v>1</v>
      </c>
      <c r="AJ1407" t="b">
        <v>0</v>
      </c>
      <c r="AK1407" t="b">
        <v>1</v>
      </c>
      <c r="AL1407" t="b">
        <v>0</v>
      </c>
      <c r="AM1407" t="b">
        <v>0</v>
      </c>
      <c r="AN1407">
        <v>88.7361111111111</v>
      </c>
      <c r="AO1407">
        <f t="shared" si="21"/>
        <v>91</v>
      </c>
      <c r="AP1407" t="b">
        <v>0</v>
      </c>
    </row>
    <row r="1408" spans="1:42" x14ac:dyDescent="0.25">
      <c r="A1408" t="s">
        <v>3223</v>
      </c>
      <c r="B1408">
        <v>1</v>
      </c>
      <c r="C1408" t="s">
        <v>40</v>
      </c>
      <c r="D1408" t="s">
        <v>41</v>
      </c>
      <c r="E1408" t="s">
        <v>2430</v>
      </c>
      <c r="F1408">
        <v>92262</v>
      </c>
      <c r="G1408" t="s">
        <v>2431</v>
      </c>
      <c r="H1408">
        <v>33.839989000000003</v>
      </c>
      <c r="I1408">
        <v>-116.659215</v>
      </c>
      <c r="J1408">
        <v>0</v>
      </c>
      <c r="K1408">
        <v>1</v>
      </c>
      <c r="L1408">
        <v>0</v>
      </c>
      <c r="M1408">
        <v>0</v>
      </c>
      <c r="N1408" t="str">
        <f>VLOOKUP(O1408:O8439,'VLOOKUP Ranges'!$A$9:$B$12,2,TRUE)</f>
        <v>1-9</v>
      </c>
      <c r="O1408">
        <v>3</v>
      </c>
      <c r="P1408">
        <v>1</v>
      </c>
      <c r="Q1408" t="s">
        <v>44</v>
      </c>
      <c r="R1408" t="s">
        <v>44</v>
      </c>
      <c r="S1408" t="s">
        <v>44</v>
      </c>
      <c r="T1408" t="s">
        <v>44</v>
      </c>
      <c r="U1408" t="s">
        <v>44</v>
      </c>
      <c r="V1408" t="s">
        <v>44</v>
      </c>
      <c r="W1408" t="s">
        <v>44</v>
      </c>
      <c r="X1408">
        <v>1</v>
      </c>
      <c r="Y1408" t="str">
        <f>VLOOKUP(Z1408:Z8439,'VLOOKUP Ranges'!$A$2:$B$5,2,TRUE)</f>
        <v>35-70</v>
      </c>
      <c r="Z1408">
        <v>70.3</v>
      </c>
      <c r="AA1408">
        <v>235.5</v>
      </c>
      <c r="AB1408" t="s">
        <v>45</v>
      </c>
      <c r="AC1408">
        <v>1</v>
      </c>
      <c r="AD1408">
        <v>98</v>
      </c>
      <c r="AE1408">
        <v>5165</v>
      </c>
      <c r="AF1408" t="s">
        <v>59</v>
      </c>
      <c r="AG1408" t="b">
        <v>0</v>
      </c>
      <c r="AH1408" t="b">
        <v>0</v>
      </c>
      <c r="AI1408" t="b">
        <v>1</v>
      </c>
      <c r="AJ1408" t="b">
        <v>0</v>
      </c>
      <c r="AK1408" t="b">
        <v>0</v>
      </c>
      <c r="AL1408" t="b">
        <v>1</v>
      </c>
      <c r="AM1408" t="b">
        <v>0</v>
      </c>
      <c r="AN1408">
        <v>78.5</v>
      </c>
      <c r="AO1408">
        <f t="shared" si="21"/>
        <v>71</v>
      </c>
      <c r="AP1408" t="b">
        <v>0</v>
      </c>
    </row>
    <row r="1409" spans="1:42" x14ac:dyDescent="0.25">
      <c r="A1409" t="s">
        <v>3224</v>
      </c>
      <c r="B1409">
        <v>1</v>
      </c>
      <c r="C1409" t="s">
        <v>40</v>
      </c>
      <c r="D1409" t="s">
        <v>41</v>
      </c>
      <c r="E1409" t="s">
        <v>3225</v>
      </c>
      <c r="F1409">
        <v>92267</v>
      </c>
      <c r="G1409" t="s">
        <v>3226</v>
      </c>
      <c r="H1409">
        <v>34.273871999999997</v>
      </c>
      <c r="I1409">
        <v>-114.19290100000001</v>
      </c>
      <c r="J1409">
        <v>0</v>
      </c>
      <c r="K1409">
        <v>0</v>
      </c>
      <c r="L1409">
        <v>0</v>
      </c>
      <c r="M1409">
        <v>0</v>
      </c>
      <c r="N1409" t="str">
        <f>VLOOKUP(O1409:O8440,'VLOOKUP Ranges'!$A$9:$B$12,2,TRUE)</f>
        <v>29-55</v>
      </c>
      <c r="O1409">
        <v>54</v>
      </c>
      <c r="P1409">
        <v>1</v>
      </c>
      <c r="Q1409" t="s">
        <v>45</v>
      </c>
      <c r="R1409" t="s">
        <v>45</v>
      </c>
      <c r="S1409" t="s">
        <v>44</v>
      </c>
      <c r="T1409" t="s">
        <v>45</v>
      </c>
      <c r="U1409" t="s">
        <v>44</v>
      </c>
      <c r="V1409" t="s">
        <v>45</v>
      </c>
      <c r="W1409" t="s">
        <v>45</v>
      </c>
      <c r="X1409">
        <v>1</v>
      </c>
      <c r="Y1409" t="str">
        <f>VLOOKUP(Z1409:Z8440,'VLOOKUP Ranges'!$A$2:$B$5,2,TRUE)</f>
        <v>89-118</v>
      </c>
      <c r="Z1409">
        <v>103.95</v>
      </c>
      <c r="AA1409">
        <v>5639.05</v>
      </c>
      <c r="AB1409" t="s">
        <v>45</v>
      </c>
      <c r="AC1409">
        <v>1</v>
      </c>
      <c r="AD1409">
        <v>99</v>
      </c>
      <c r="AE1409">
        <v>6117</v>
      </c>
      <c r="AF1409" t="s">
        <v>63</v>
      </c>
      <c r="AG1409" t="b">
        <v>1</v>
      </c>
      <c r="AH1409" t="b">
        <v>0</v>
      </c>
      <c r="AI1409" t="b">
        <v>1</v>
      </c>
      <c r="AJ1409" t="b">
        <v>0</v>
      </c>
      <c r="AK1409" t="b">
        <v>0</v>
      </c>
      <c r="AL1409" t="b">
        <v>0</v>
      </c>
      <c r="AM1409" t="b">
        <v>0</v>
      </c>
      <c r="AN1409">
        <v>104.426851851851</v>
      </c>
      <c r="AO1409">
        <f t="shared" si="21"/>
        <v>104</v>
      </c>
      <c r="AP1409" t="b">
        <v>1</v>
      </c>
    </row>
    <row r="1410" spans="1:42" x14ac:dyDescent="0.25">
      <c r="A1410" t="s">
        <v>3227</v>
      </c>
      <c r="B1410">
        <v>1</v>
      </c>
      <c r="C1410" t="s">
        <v>40</v>
      </c>
      <c r="D1410" t="s">
        <v>41</v>
      </c>
      <c r="E1410" t="s">
        <v>344</v>
      </c>
      <c r="F1410">
        <v>92273</v>
      </c>
      <c r="G1410" t="s">
        <v>345</v>
      </c>
      <c r="H1410">
        <v>32.790281999999998</v>
      </c>
      <c r="I1410">
        <v>-115.689559</v>
      </c>
      <c r="J1410">
        <v>0</v>
      </c>
      <c r="K1410">
        <v>0</v>
      </c>
      <c r="L1410">
        <v>0</v>
      </c>
      <c r="M1410">
        <v>0</v>
      </c>
      <c r="N1410" t="str">
        <f>VLOOKUP(O1410:O8441,'VLOOKUP Ranges'!$A$9:$B$12,2,TRUE)</f>
        <v>9-29</v>
      </c>
      <c r="O1410">
        <v>10</v>
      </c>
      <c r="P1410">
        <v>1</v>
      </c>
      <c r="Q1410" t="s">
        <v>45</v>
      </c>
      <c r="R1410" t="s">
        <v>44</v>
      </c>
      <c r="S1410" t="s">
        <v>44</v>
      </c>
      <c r="T1410" t="s">
        <v>44</v>
      </c>
      <c r="U1410" t="s">
        <v>44</v>
      </c>
      <c r="V1410" t="s">
        <v>44</v>
      </c>
      <c r="W1410" t="s">
        <v>44</v>
      </c>
      <c r="X1410">
        <v>1</v>
      </c>
      <c r="Y1410" t="str">
        <f>VLOOKUP(Z1410:Z8441,'VLOOKUP Ranges'!$A$2:$B$5,2,TRUE)</f>
        <v>70-89</v>
      </c>
      <c r="Z1410">
        <v>74.75</v>
      </c>
      <c r="AA1410">
        <v>799.65</v>
      </c>
      <c r="AB1410" t="s">
        <v>45</v>
      </c>
      <c r="AC1410">
        <v>1</v>
      </c>
      <c r="AD1410">
        <v>69</v>
      </c>
      <c r="AE1410">
        <v>5578</v>
      </c>
      <c r="AF1410" t="s">
        <v>46</v>
      </c>
      <c r="AG1410" t="b">
        <v>0</v>
      </c>
      <c r="AH1410" t="b">
        <v>0</v>
      </c>
      <c r="AI1410" t="b">
        <v>1</v>
      </c>
      <c r="AJ1410" t="b">
        <v>0</v>
      </c>
      <c r="AK1410" t="b">
        <v>0</v>
      </c>
      <c r="AL1410" t="b">
        <v>1</v>
      </c>
      <c r="AM1410" t="b">
        <v>0</v>
      </c>
      <c r="AN1410">
        <v>79.965000000000003</v>
      </c>
      <c r="AO1410">
        <f t="shared" si="21"/>
        <v>75</v>
      </c>
      <c r="AP1410" t="b">
        <v>0</v>
      </c>
    </row>
    <row r="1411" spans="1:42" x14ac:dyDescent="0.25">
      <c r="A1411" t="s">
        <v>3228</v>
      </c>
      <c r="B1411">
        <v>1</v>
      </c>
      <c r="C1411" t="s">
        <v>40</v>
      </c>
      <c r="D1411" t="s">
        <v>41</v>
      </c>
      <c r="E1411" t="s">
        <v>347</v>
      </c>
      <c r="F1411">
        <v>92274</v>
      </c>
      <c r="G1411" t="s">
        <v>348</v>
      </c>
      <c r="H1411">
        <v>33.53604</v>
      </c>
      <c r="I1411">
        <v>-116.11922199999999</v>
      </c>
      <c r="J1411">
        <v>0</v>
      </c>
      <c r="K1411">
        <v>0</v>
      </c>
      <c r="L1411">
        <v>0</v>
      </c>
      <c r="M1411">
        <v>0</v>
      </c>
      <c r="N1411" t="str">
        <f>VLOOKUP(O1411:O8442,'VLOOKUP Ranges'!$A$9:$B$12,2,TRUE)</f>
        <v>1-9</v>
      </c>
      <c r="O1411">
        <v>1</v>
      </c>
      <c r="P1411">
        <v>1</v>
      </c>
      <c r="Q1411" t="s">
        <v>44</v>
      </c>
      <c r="R1411" t="s">
        <v>44</v>
      </c>
      <c r="S1411" t="s">
        <v>44</v>
      </c>
      <c r="T1411" t="s">
        <v>44</v>
      </c>
      <c r="U1411" t="s">
        <v>45</v>
      </c>
      <c r="V1411" t="s">
        <v>44</v>
      </c>
      <c r="W1411" t="s">
        <v>44</v>
      </c>
      <c r="X1411">
        <v>1</v>
      </c>
      <c r="Y1411" t="str">
        <f>VLOOKUP(Z1411:Z8442,'VLOOKUP Ranges'!$A$2:$B$5,2,TRUE)</f>
        <v>35-70</v>
      </c>
      <c r="Z1411">
        <v>50.8</v>
      </c>
      <c r="AA1411">
        <v>50.8</v>
      </c>
      <c r="AB1411" t="s">
        <v>45</v>
      </c>
      <c r="AC1411">
        <v>1</v>
      </c>
      <c r="AD1411">
        <v>68</v>
      </c>
      <c r="AE1411">
        <v>4535</v>
      </c>
      <c r="AF1411" t="s">
        <v>139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1</v>
      </c>
      <c r="AM1411" t="b">
        <v>0</v>
      </c>
      <c r="AN1411">
        <v>50.8</v>
      </c>
      <c r="AO1411">
        <f t="shared" ref="AO1411:AO1474" si="22">ROUNDUP(Z1411, 0)</f>
        <v>51</v>
      </c>
      <c r="AP1411" t="b">
        <v>0</v>
      </c>
    </row>
    <row r="1412" spans="1:42" x14ac:dyDescent="0.25">
      <c r="A1412" t="s">
        <v>3229</v>
      </c>
      <c r="B1412">
        <v>1</v>
      </c>
      <c r="C1412" t="s">
        <v>40</v>
      </c>
      <c r="D1412" t="s">
        <v>41</v>
      </c>
      <c r="E1412" t="s">
        <v>3230</v>
      </c>
      <c r="F1412">
        <v>92280</v>
      </c>
      <c r="G1412" t="s">
        <v>3231</v>
      </c>
      <c r="H1412">
        <v>34.264124000000002</v>
      </c>
      <c r="I1412">
        <v>-114.71796399999999</v>
      </c>
      <c r="J1412">
        <v>1</v>
      </c>
      <c r="K1412">
        <v>0</v>
      </c>
      <c r="L1412">
        <v>0</v>
      </c>
      <c r="M1412">
        <v>0</v>
      </c>
      <c r="N1412" t="str">
        <f>VLOOKUP(O1412:O8443,'VLOOKUP Ranges'!$A$9:$B$12,2,TRUE)</f>
        <v>1-9</v>
      </c>
      <c r="O1412">
        <v>2</v>
      </c>
      <c r="P1412">
        <v>1</v>
      </c>
      <c r="Q1412" t="s">
        <v>44</v>
      </c>
      <c r="R1412" t="s">
        <v>44</v>
      </c>
      <c r="S1412" t="s">
        <v>44</v>
      </c>
      <c r="T1412" t="s">
        <v>44</v>
      </c>
      <c r="U1412" t="s">
        <v>44</v>
      </c>
      <c r="V1412" t="s">
        <v>45</v>
      </c>
      <c r="W1412" t="s">
        <v>44</v>
      </c>
      <c r="X1412">
        <v>1</v>
      </c>
      <c r="Y1412" t="str">
        <f>VLOOKUP(Z1412:Z8443,'VLOOKUP Ranges'!$A$2:$B$5,2,TRUE)</f>
        <v>70-89</v>
      </c>
      <c r="Z1412">
        <v>80.25</v>
      </c>
      <c r="AA1412">
        <v>144.55000000000001</v>
      </c>
      <c r="AB1412" t="s">
        <v>45</v>
      </c>
      <c r="AC1412">
        <v>1</v>
      </c>
      <c r="AD1412">
        <v>80</v>
      </c>
      <c r="AE1412">
        <v>5055</v>
      </c>
      <c r="AF1412" t="s">
        <v>56</v>
      </c>
      <c r="AG1412" t="b">
        <v>0</v>
      </c>
      <c r="AH1412" t="b">
        <v>0</v>
      </c>
      <c r="AI1412" t="b">
        <v>1</v>
      </c>
      <c r="AJ1412" t="b">
        <v>0</v>
      </c>
      <c r="AK1412" t="b">
        <v>0</v>
      </c>
      <c r="AL1412" t="b">
        <v>1</v>
      </c>
      <c r="AM1412" t="b">
        <v>0</v>
      </c>
      <c r="AN1412">
        <v>72.275000000000006</v>
      </c>
      <c r="AO1412">
        <f t="shared" si="22"/>
        <v>81</v>
      </c>
      <c r="AP1412" t="b">
        <v>0</v>
      </c>
    </row>
    <row r="1413" spans="1:42" x14ac:dyDescent="0.25">
      <c r="A1413" t="s">
        <v>3232</v>
      </c>
      <c r="B1413">
        <v>1</v>
      </c>
      <c r="C1413" t="s">
        <v>40</v>
      </c>
      <c r="D1413" t="s">
        <v>41</v>
      </c>
      <c r="E1413" t="s">
        <v>1524</v>
      </c>
      <c r="F1413">
        <v>92281</v>
      </c>
      <c r="G1413" t="s">
        <v>1525</v>
      </c>
      <c r="H1413">
        <v>33.036790000000003</v>
      </c>
      <c r="I1413">
        <v>-115.60503</v>
      </c>
      <c r="J1413">
        <v>1</v>
      </c>
      <c r="K1413">
        <v>0</v>
      </c>
      <c r="L1413">
        <v>1</v>
      </c>
      <c r="M1413">
        <v>0</v>
      </c>
      <c r="N1413" t="str">
        <f>VLOOKUP(O1413:O8444,'VLOOKUP Ranges'!$A$9:$B$12,2,TRUE)</f>
        <v>29-55</v>
      </c>
      <c r="O1413">
        <v>32</v>
      </c>
      <c r="P1413">
        <v>1</v>
      </c>
      <c r="Q1413" t="s">
        <v>45</v>
      </c>
      <c r="R1413" t="s">
        <v>44</v>
      </c>
      <c r="S1413" t="s">
        <v>44</v>
      </c>
      <c r="T1413" t="s">
        <v>45</v>
      </c>
      <c r="U1413" t="s">
        <v>44</v>
      </c>
      <c r="V1413" t="s">
        <v>44</v>
      </c>
      <c r="W1413" t="s">
        <v>44</v>
      </c>
      <c r="X1413">
        <v>1</v>
      </c>
      <c r="Y1413" t="str">
        <f>VLOOKUP(Z1413:Z8444,'VLOOKUP Ranges'!$A$2:$B$5,2,TRUE)</f>
        <v>70-89</v>
      </c>
      <c r="Z1413">
        <v>78.900000000000006</v>
      </c>
      <c r="AA1413">
        <v>2447.9499999999998</v>
      </c>
      <c r="AB1413" t="s">
        <v>45</v>
      </c>
      <c r="AC1413">
        <v>1</v>
      </c>
      <c r="AD1413">
        <v>90</v>
      </c>
      <c r="AE1413">
        <v>5949</v>
      </c>
      <c r="AF1413" t="s">
        <v>59</v>
      </c>
      <c r="AG1413" t="b">
        <v>0</v>
      </c>
      <c r="AH1413" t="b">
        <v>0</v>
      </c>
      <c r="AI1413" t="b">
        <v>1</v>
      </c>
      <c r="AJ1413" t="b">
        <v>0</v>
      </c>
      <c r="AK1413" t="b">
        <v>0</v>
      </c>
      <c r="AL1413" t="b">
        <v>1</v>
      </c>
      <c r="AM1413" t="b">
        <v>0</v>
      </c>
      <c r="AN1413">
        <v>76.498437499999994</v>
      </c>
      <c r="AO1413">
        <f t="shared" si="22"/>
        <v>79</v>
      </c>
      <c r="AP1413" t="b">
        <v>0</v>
      </c>
    </row>
    <row r="1414" spans="1:42" x14ac:dyDescent="0.25">
      <c r="A1414" t="s">
        <v>3233</v>
      </c>
      <c r="B1414">
        <v>1</v>
      </c>
      <c r="C1414" t="s">
        <v>40</v>
      </c>
      <c r="D1414" t="s">
        <v>41</v>
      </c>
      <c r="E1414" t="s">
        <v>3234</v>
      </c>
      <c r="F1414">
        <v>92283</v>
      </c>
      <c r="G1414" t="s">
        <v>3235</v>
      </c>
      <c r="H1414">
        <v>32.852947</v>
      </c>
      <c r="I1414">
        <v>-114.850784</v>
      </c>
      <c r="J1414">
        <v>1</v>
      </c>
      <c r="K1414">
        <v>0</v>
      </c>
      <c r="L1414">
        <v>0</v>
      </c>
      <c r="M1414">
        <v>0</v>
      </c>
      <c r="N1414" t="str">
        <f>VLOOKUP(O1414:O8445,'VLOOKUP Ranges'!$A$9:$B$12,2,TRUE)</f>
        <v>29-55</v>
      </c>
      <c r="O1414">
        <v>36</v>
      </c>
      <c r="P1414">
        <v>1</v>
      </c>
      <c r="Q1414" t="s">
        <v>45</v>
      </c>
      <c r="R1414" t="s">
        <v>44</v>
      </c>
      <c r="S1414" t="s">
        <v>44</v>
      </c>
      <c r="T1414" t="s">
        <v>44</v>
      </c>
      <c r="U1414" t="s">
        <v>44</v>
      </c>
      <c r="V1414" t="s">
        <v>44</v>
      </c>
      <c r="W1414" t="s">
        <v>45</v>
      </c>
      <c r="X1414">
        <v>1</v>
      </c>
      <c r="Y1414" t="str">
        <f>VLOOKUP(Z1414:Z8445,'VLOOKUP Ranges'!$A$2:$B$5,2,TRUE)</f>
        <v>70-89</v>
      </c>
      <c r="Z1414">
        <v>84.75</v>
      </c>
      <c r="AA1414">
        <v>3050.15</v>
      </c>
      <c r="AB1414" t="s">
        <v>45</v>
      </c>
      <c r="AC1414">
        <v>1</v>
      </c>
      <c r="AD1414">
        <v>76</v>
      </c>
      <c r="AE1414">
        <v>5272</v>
      </c>
      <c r="AF1414" t="s">
        <v>59</v>
      </c>
      <c r="AG1414" t="b">
        <v>0</v>
      </c>
      <c r="AH1414" t="b">
        <v>0</v>
      </c>
      <c r="AI1414" t="b">
        <v>1</v>
      </c>
      <c r="AJ1414" t="b">
        <v>0</v>
      </c>
      <c r="AK1414" t="b">
        <v>0</v>
      </c>
      <c r="AL1414" t="b">
        <v>1</v>
      </c>
      <c r="AM1414" t="b">
        <v>0</v>
      </c>
      <c r="AN1414">
        <v>84.726388888888806</v>
      </c>
      <c r="AO1414">
        <f t="shared" si="22"/>
        <v>85</v>
      </c>
      <c r="AP1414" t="b">
        <v>0</v>
      </c>
    </row>
    <row r="1415" spans="1:42" x14ac:dyDescent="0.25">
      <c r="A1415" t="s">
        <v>3236</v>
      </c>
      <c r="B1415">
        <v>1</v>
      </c>
      <c r="C1415" t="s">
        <v>40</v>
      </c>
      <c r="D1415" t="s">
        <v>41</v>
      </c>
      <c r="E1415" t="s">
        <v>3237</v>
      </c>
      <c r="F1415">
        <v>92285</v>
      </c>
      <c r="G1415" t="s">
        <v>3238</v>
      </c>
      <c r="H1415">
        <v>34.341737000000002</v>
      </c>
      <c r="I1415">
        <v>-116.539416</v>
      </c>
      <c r="J1415">
        <v>1</v>
      </c>
      <c r="K1415">
        <v>0</v>
      </c>
      <c r="L1415">
        <v>0</v>
      </c>
      <c r="M1415">
        <v>0</v>
      </c>
      <c r="N1415" t="str">
        <f>VLOOKUP(O1415:O8446,'VLOOKUP Ranges'!$A$9:$B$12,2,TRUE)</f>
        <v>29-55</v>
      </c>
      <c r="O1415">
        <v>53</v>
      </c>
      <c r="P1415">
        <v>1</v>
      </c>
      <c r="Q1415" t="s">
        <v>45</v>
      </c>
      <c r="R1415" t="s">
        <v>44</v>
      </c>
      <c r="S1415" t="s">
        <v>44</v>
      </c>
      <c r="T1415" t="s">
        <v>44</v>
      </c>
      <c r="U1415" t="s">
        <v>44</v>
      </c>
      <c r="V1415" t="s">
        <v>45</v>
      </c>
      <c r="W1415" t="s">
        <v>44</v>
      </c>
      <c r="X1415">
        <v>0</v>
      </c>
      <c r="Y1415" t="str">
        <f>VLOOKUP(Z1415:Z8446,'VLOOKUP Ranges'!$A$2:$B$5,2,TRUE)</f>
        <v>70-89</v>
      </c>
      <c r="Z1415">
        <v>85.45</v>
      </c>
      <c r="AA1415">
        <v>4517.25</v>
      </c>
      <c r="AB1415" t="s">
        <v>45</v>
      </c>
      <c r="AC1415">
        <v>1</v>
      </c>
      <c r="AD1415">
        <v>90</v>
      </c>
      <c r="AE1415">
        <v>4753</v>
      </c>
      <c r="AF1415" t="s">
        <v>59</v>
      </c>
      <c r="AG1415" t="b">
        <v>0</v>
      </c>
      <c r="AH1415" t="b">
        <v>0</v>
      </c>
      <c r="AI1415" t="b">
        <v>1</v>
      </c>
      <c r="AJ1415" t="b">
        <v>0</v>
      </c>
      <c r="AK1415" t="b">
        <v>0</v>
      </c>
      <c r="AL1415" t="b">
        <v>0</v>
      </c>
      <c r="AM1415" t="b">
        <v>0</v>
      </c>
      <c r="AN1415">
        <v>85.231132075471606</v>
      </c>
      <c r="AO1415">
        <f t="shared" si="22"/>
        <v>86</v>
      </c>
      <c r="AP1415" t="b">
        <v>0</v>
      </c>
    </row>
    <row r="1416" spans="1:42" x14ac:dyDescent="0.25">
      <c r="A1416" t="s">
        <v>3239</v>
      </c>
      <c r="B1416">
        <v>1</v>
      </c>
      <c r="C1416" t="s">
        <v>40</v>
      </c>
      <c r="D1416" t="s">
        <v>41</v>
      </c>
      <c r="E1416" t="s">
        <v>1530</v>
      </c>
      <c r="F1416">
        <v>92305</v>
      </c>
      <c r="G1416" t="s">
        <v>1531</v>
      </c>
      <c r="H1416">
        <v>34.1678</v>
      </c>
      <c r="I1416">
        <v>-116.86433</v>
      </c>
      <c r="J1416">
        <v>1</v>
      </c>
      <c r="K1416">
        <v>0</v>
      </c>
      <c r="L1416">
        <v>1</v>
      </c>
      <c r="M1416">
        <v>1</v>
      </c>
      <c r="N1416" t="str">
        <f>VLOOKUP(O1416:O8447,'VLOOKUP Ranges'!$A$9:$B$12,2,TRUE)</f>
        <v>1-9</v>
      </c>
      <c r="O1416">
        <v>1</v>
      </c>
      <c r="P1416">
        <v>1</v>
      </c>
      <c r="Q1416" t="s">
        <v>44</v>
      </c>
      <c r="R1416" t="s">
        <v>66</v>
      </c>
      <c r="S1416" t="s">
        <v>66</v>
      </c>
      <c r="T1416" t="s">
        <v>66</v>
      </c>
      <c r="U1416" t="s">
        <v>66</v>
      </c>
      <c r="V1416" t="s">
        <v>66</v>
      </c>
      <c r="W1416" t="s">
        <v>66</v>
      </c>
      <c r="X1416">
        <v>0</v>
      </c>
      <c r="Y1416" t="str">
        <f>VLOOKUP(Z1416:Z8447,'VLOOKUP Ranges'!$A$2:$B$5,2,TRUE)</f>
        <v>18-35</v>
      </c>
      <c r="Z1416">
        <v>19.899999999999999</v>
      </c>
      <c r="AA1416">
        <v>19.899999999999999</v>
      </c>
      <c r="AB1416" t="s">
        <v>45</v>
      </c>
      <c r="AC1416">
        <v>1</v>
      </c>
      <c r="AD1416">
        <v>67</v>
      </c>
      <c r="AE1416">
        <v>5441</v>
      </c>
      <c r="AF1416" t="s">
        <v>63</v>
      </c>
      <c r="AG1416" t="b">
        <v>0</v>
      </c>
      <c r="AH1416" t="b">
        <v>0</v>
      </c>
      <c r="AI1416" t="b">
        <v>0</v>
      </c>
      <c r="AJ1416" t="b">
        <v>1</v>
      </c>
      <c r="AK1416" t="b">
        <v>0</v>
      </c>
      <c r="AL1416" t="b">
        <v>0</v>
      </c>
      <c r="AM1416" t="b">
        <v>1</v>
      </c>
      <c r="AN1416">
        <v>19.899999999999999</v>
      </c>
      <c r="AO1416">
        <f t="shared" si="22"/>
        <v>20</v>
      </c>
      <c r="AP1416" t="b">
        <v>0</v>
      </c>
    </row>
    <row r="1417" spans="1:42" x14ac:dyDescent="0.25">
      <c r="A1417" t="s">
        <v>3240</v>
      </c>
      <c r="B1417">
        <v>1</v>
      </c>
      <c r="C1417" t="s">
        <v>40</v>
      </c>
      <c r="D1417" t="s">
        <v>41</v>
      </c>
      <c r="E1417" t="s">
        <v>353</v>
      </c>
      <c r="F1417">
        <v>92308</v>
      </c>
      <c r="G1417" t="s">
        <v>1534</v>
      </c>
      <c r="H1417">
        <v>34.424925999999999</v>
      </c>
      <c r="I1417">
        <v>-117.18450300000001</v>
      </c>
      <c r="J1417">
        <v>1</v>
      </c>
      <c r="K1417">
        <v>1</v>
      </c>
      <c r="L1417">
        <v>0</v>
      </c>
      <c r="M1417">
        <v>0</v>
      </c>
      <c r="N1417" t="str">
        <f>VLOOKUP(O1417:O8448,'VLOOKUP Ranges'!$A$9:$B$12,2,TRUE)</f>
        <v>9-29</v>
      </c>
      <c r="O1417">
        <v>12</v>
      </c>
      <c r="P1417">
        <v>1</v>
      </c>
      <c r="Q1417" t="s">
        <v>45</v>
      </c>
      <c r="R1417" t="s">
        <v>44</v>
      </c>
      <c r="S1417" t="s">
        <v>44</v>
      </c>
      <c r="T1417" t="s">
        <v>45</v>
      </c>
      <c r="U1417" t="s">
        <v>44</v>
      </c>
      <c r="V1417" t="s">
        <v>45</v>
      </c>
      <c r="W1417" t="s">
        <v>45</v>
      </c>
      <c r="X1417">
        <v>1</v>
      </c>
      <c r="Y1417" t="str">
        <f>VLOOKUP(Z1417:Z8448,'VLOOKUP Ranges'!$A$2:$B$5,2,TRUE)</f>
        <v>89-118</v>
      </c>
      <c r="Z1417">
        <v>99.45</v>
      </c>
      <c r="AA1417">
        <v>1200.1500000000001</v>
      </c>
      <c r="AB1417" t="s">
        <v>45</v>
      </c>
      <c r="AC1417">
        <v>1</v>
      </c>
      <c r="AD1417">
        <v>98</v>
      </c>
      <c r="AE1417">
        <v>2819</v>
      </c>
      <c r="AF1417" t="s">
        <v>63</v>
      </c>
      <c r="AG1417" t="b">
        <v>0</v>
      </c>
      <c r="AH1417" t="b">
        <v>0</v>
      </c>
      <c r="AI1417" t="b">
        <v>1</v>
      </c>
      <c r="AJ1417" t="b">
        <v>0</v>
      </c>
      <c r="AK1417" t="b">
        <v>0</v>
      </c>
      <c r="AL1417" t="b">
        <v>1</v>
      </c>
      <c r="AM1417" t="b">
        <v>0</v>
      </c>
      <c r="AN1417">
        <v>100.0125</v>
      </c>
      <c r="AO1417">
        <f t="shared" si="22"/>
        <v>100</v>
      </c>
      <c r="AP1417" t="b">
        <v>0</v>
      </c>
    </row>
    <row r="1418" spans="1:42" x14ac:dyDescent="0.25">
      <c r="A1418" t="s">
        <v>3241</v>
      </c>
      <c r="B1418">
        <v>1</v>
      </c>
      <c r="C1418" t="s">
        <v>40</v>
      </c>
      <c r="D1418" t="s">
        <v>41</v>
      </c>
      <c r="E1418" t="s">
        <v>3242</v>
      </c>
      <c r="F1418">
        <v>92311</v>
      </c>
      <c r="G1418" t="s">
        <v>3243</v>
      </c>
      <c r="H1418">
        <v>34.965648000000002</v>
      </c>
      <c r="I1418">
        <v>-117.001509</v>
      </c>
      <c r="J1418">
        <v>0</v>
      </c>
      <c r="K1418">
        <v>0</v>
      </c>
      <c r="L1418">
        <v>0</v>
      </c>
      <c r="M1418">
        <v>0</v>
      </c>
      <c r="N1418" t="str">
        <f>VLOOKUP(O1418:O8449,'VLOOKUP Ranges'!$A$9:$B$12,2,TRUE)</f>
        <v>1-9</v>
      </c>
      <c r="O1418">
        <v>1</v>
      </c>
      <c r="P1418">
        <v>1</v>
      </c>
      <c r="Q1418" t="s">
        <v>44</v>
      </c>
      <c r="R1418" t="s">
        <v>44</v>
      </c>
      <c r="S1418" t="s">
        <v>44</v>
      </c>
      <c r="T1418" t="s">
        <v>44</v>
      </c>
      <c r="U1418" t="s">
        <v>44</v>
      </c>
      <c r="V1418" t="s">
        <v>44</v>
      </c>
      <c r="W1418" t="s">
        <v>44</v>
      </c>
      <c r="X1418">
        <v>1</v>
      </c>
      <c r="Y1418" t="str">
        <f>VLOOKUP(Z1418:Z8449,'VLOOKUP Ranges'!$A$2:$B$5,2,TRUE)</f>
        <v>70-89</v>
      </c>
      <c r="Z1418">
        <v>70.599999999999994</v>
      </c>
      <c r="AA1418">
        <v>70.599999999999994</v>
      </c>
      <c r="AB1418" t="s">
        <v>45</v>
      </c>
      <c r="AC1418">
        <v>1</v>
      </c>
      <c r="AD1418">
        <v>85</v>
      </c>
      <c r="AE1418">
        <v>4063</v>
      </c>
      <c r="AF1418" t="s">
        <v>63</v>
      </c>
      <c r="AG1418" t="b">
        <v>0</v>
      </c>
      <c r="AH1418" t="b">
        <v>0</v>
      </c>
      <c r="AI1418" t="b">
        <v>1</v>
      </c>
      <c r="AJ1418" t="b">
        <v>0</v>
      </c>
      <c r="AK1418" t="b">
        <v>0</v>
      </c>
      <c r="AL1418" t="b">
        <v>1</v>
      </c>
      <c r="AM1418" t="b">
        <v>0</v>
      </c>
      <c r="AN1418">
        <v>70.599999999999994</v>
      </c>
      <c r="AO1418">
        <f t="shared" si="22"/>
        <v>71</v>
      </c>
      <c r="AP1418" t="b">
        <v>0</v>
      </c>
    </row>
    <row r="1419" spans="1:42" x14ac:dyDescent="0.25">
      <c r="A1419" t="s">
        <v>3244</v>
      </c>
      <c r="B1419">
        <v>1</v>
      </c>
      <c r="C1419" t="s">
        <v>40</v>
      </c>
      <c r="D1419" t="s">
        <v>41</v>
      </c>
      <c r="E1419" t="s">
        <v>2444</v>
      </c>
      <c r="F1419">
        <v>92314</v>
      </c>
      <c r="G1419" t="s">
        <v>2445</v>
      </c>
      <c r="H1419">
        <v>34.278967000000002</v>
      </c>
      <c r="I1419">
        <v>-116.773825</v>
      </c>
      <c r="J1419">
        <v>0</v>
      </c>
      <c r="K1419">
        <v>0</v>
      </c>
      <c r="L1419">
        <v>0</v>
      </c>
      <c r="M1419">
        <v>0</v>
      </c>
      <c r="N1419" t="str">
        <f>VLOOKUP(O1419:O8450,'VLOOKUP Ranges'!$A$9:$B$12,2,TRUE)</f>
        <v>1-9</v>
      </c>
      <c r="O1419">
        <v>5</v>
      </c>
      <c r="P1419">
        <v>1</v>
      </c>
      <c r="Q1419" t="s">
        <v>44</v>
      </c>
      <c r="R1419" t="s">
        <v>44</v>
      </c>
      <c r="S1419" t="s">
        <v>44</v>
      </c>
      <c r="T1419" t="s">
        <v>44</v>
      </c>
      <c r="U1419" t="s">
        <v>44</v>
      </c>
      <c r="V1419" t="s">
        <v>45</v>
      </c>
      <c r="W1419" t="s">
        <v>44</v>
      </c>
      <c r="X1419">
        <v>1</v>
      </c>
      <c r="Y1419" t="str">
        <f>VLOOKUP(Z1419:Z8450,'VLOOKUP Ranges'!$A$2:$B$5,2,TRUE)</f>
        <v>70-89</v>
      </c>
      <c r="Z1419">
        <v>81</v>
      </c>
      <c r="AA1419">
        <v>389.6</v>
      </c>
      <c r="AB1419" t="s">
        <v>45</v>
      </c>
      <c r="AC1419">
        <v>1</v>
      </c>
      <c r="AD1419">
        <v>96</v>
      </c>
      <c r="AE1419">
        <v>3718</v>
      </c>
      <c r="AF1419" t="s">
        <v>46</v>
      </c>
      <c r="AG1419" t="b">
        <v>0</v>
      </c>
      <c r="AH1419" t="b">
        <v>0</v>
      </c>
      <c r="AI1419" t="b">
        <v>1</v>
      </c>
      <c r="AJ1419" t="b">
        <v>0</v>
      </c>
      <c r="AK1419" t="b">
        <v>1</v>
      </c>
      <c r="AL1419" t="b">
        <v>0</v>
      </c>
      <c r="AM1419" t="b">
        <v>0</v>
      </c>
      <c r="AN1419">
        <v>77.92</v>
      </c>
      <c r="AO1419">
        <f t="shared" si="22"/>
        <v>81</v>
      </c>
      <c r="AP1419" t="b">
        <v>0</v>
      </c>
    </row>
    <row r="1420" spans="1:42" x14ac:dyDescent="0.25">
      <c r="A1420" t="s">
        <v>3245</v>
      </c>
      <c r="B1420">
        <v>1</v>
      </c>
      <c r="C1420" t="s">
        <v>40</v>
      </c>
      <c r="D1420" t="s">
        <v>41</v>
      </c>
      <c r="E1420" t="s">
        <v>2447</v>
      </c>
      <c r="F1420">
        <v>92316</v>
      </c>
      <c r="G1420" t="s">
        <v>2448</v>
      </c>
      <c r="H1420">
        <v>34.059722000000001</v>
      </c>
      <c r="I1420">
        <v>-117.39104</v>
      </c>
      <c r="J1420">
        <v>1</v>
      </c>
      <c r="K1420">
        <v>0</v>
      </c>
      <c r="L1420">
        <v>0</v>
      </c>
      <c r="M1420">
        <v>0</v>
      </c>
      <c r="N1420" t="str">
        <f>VLOOKUP(O1420:O8451,'VLOOKUP Ranges'!$A$9:$B$12,2,TRUE)</f>
        <v>1-9</v>
      </c>
      <c r="O1420">
        <v>6</v>
      </c>
      <c r="P1420">
        <v>1</v>
      </c>
      <c r="Q1420" t="s">
        <v>44</v>
      </c>
      <c r="R1420" t="s">
        <v>44</v>
      </c>
      <c r="S1420" t="s">
        <v>45</v>
      </c>
      <c r="T1420" t="s">
        <v>44</v>
      </c>
      <c r="U1420" t="s">
        <v>44</v>
      </c>
      <c r="V1420" t="s">
        <v>45</v>
      </c>
      <c r="W1420" t="s">
        <v>44</v>
      </c>
      <c r="X1420">
        <v>1</v>
      </c>
      <c r="Y1420" t="str">
        <f>VLOOKUP(Z1420:Z8451,'VLOOKUP Ranges'!$A$2:$B$5,2,TRUE)</f>
        <v>70-89</v>
      </c>
      <c r="Z1420">
        <v>84.85</v>
      </c>
      <c r="AA1420">
        <v>523.5</v>
      </c>
      <c r="AB1420" t="s">
        <v>45</v>
      </c>
      <c r="AC1420">
        <v>1</v>
      </c>
      <c r="AD1420">
        <v>72</v>
      </c>
      <c r="AE1420">
        <v>3420</v>
      </c>
      <c r="AF1420" t="s">
        <v>46</v>
      </c>
      <c r="AG1420" t="b">
        <v>0</v>
      </c>
      <c r="AH1420" t="b">
        <v>0</v>
      </c>
      <c r="AI1420" t="b">
        <v>1</v>
      </c>
      <c r="AJ1420" t="b">
        <v>0</v>
      </c>
      <c r="AK1420" t="b">
        <v>0</v>
      </c>
      <c r="AL1420" t="b">
        <v>1</v>
      </c>
      <c r="AM1420" t="b">
        <v>0</v>
      </c>
      <c r="AN1420">
        <v>87.25</v>
      </c>
      <c r="AO1420">
        <f t="shared" si="22"/>
        <v>85</v>
      </c>
      <c r="AP1420" t="b">
        <v>0</v>
      </c>
    </row>
    <row r="1421" spans="1:42" x14ac:dyDescent="0.25">
      <c r="A1421" t="s">
        <v>3246</v>
      </c>
      <c r="B1421">
        <v>1</v>
      </c>
      <c r="C1421" t="s">
        <v>40</v>
      </c>
      <c r="D1421" t="s">
        <v>41</v>
      </c>
      <c r="E1421" t="s">
        <v>362</v>
      </c>
      <c r="F1421">
        <v>92338</v>
      </c>
      <c r="G1421" t="s">
        <v>363</v>
      </c>
      <c r="H1421">
        <v>34.702765999999997</v>
      </c>
      <c r="I1421">
        <v>-116.09337600000001</v>
      </c>
      <c r="J1421">
        <v>0</v>
      </c>
      <c r="K1421">
        <v>1</v>
      </c>
      <c r="L1421">
        <v>0</v>
      </c>
      <c r="M1421">
        <v>0</v>
      </c>
      <c r="N1421" t="str">
        <f>VLOOKUP(O1421:O8452,'VLOOKUP Ranges'!$A$9:$B$12,2,TRUE)</f>
        <v>9-29</v>
      </c>
      <c r="O1421">
        <v>26</v>
      </c>
      <c r="P1421">
        <v>1</v>
      </c>
      <c r="Q1421" t="s">
        <v>45</v>
      </c>
      <c r="R1421" t="s">
        <v>44</v>
      </c>
      <c r="S1421" t="s">
        <v>45</v>
      </c>
      <c r="T1421" t="s">
        <v>44</v>
      </c>
      <c r="U1421" t="s">
        <v>44</v>
      </c>
      <c r="V1421" t="s">
        <v>45</v>
      </c>
      <c r="W1421" t="s">
        <v>44</v>
      </c>
      <c r="X1421">
        <v>1</v>
      </c>
      <c r="Y1421" t="str">
        <f>VLOOKUP(Z1421:Z8452,'VLOOKUP Ranges'!$A$2:$B$5,2,TRUE)</f>
        <v>70-89</v>
      </c>
      <c r="Z1421">
        <v>89.15</v>
      </c>
      <c r="AA1421">
        <v>2277.65</v>
      </c>
      <c r="AB1421" t="s">
        <v>45</v>
      </c>
      <c r="AC1421">
        <v>1</v>
      </c>
      <c r="AD1421">
        <v>89</v>
      </c>
      <c r="AE1421">
        <v>4074</v>
      </c>
      <c r="AF1421" t="s">
        <v>90</v>
      </c>
      <c r="AG1421" t="b">
        <v>0</v>
      </c>
      <c r="AH1421" t="b">
        <v>0</v>
      </c>
      <c r="AI1421" t="b">
        <v>1</v>
      </c>
      <c r="AJ1421" t="b">
        <v>0</v>
      </c>
      <c r="AK1421" t="b">
        <v>0</v>
      </c>
      <c r="AL1421" t="b">
        <v>1</v>
      </c>
      <c r="AM1421" t="b">
        <v>0</v>
      </c>
      <c r="AN1421">
        <v>87.601923076923001</v>
      </c>
      <c r="AO1421">
        <f t="shared" si="22"/>
        <v>90</v>
      </c>
      <c r="AP1421" t="b">
        <v>0</v>
      </c>
    </row>
    <row r="1422" spans="1:42" x14ac:dyDescent="0.25">
      <c r="A1422" t="s">
        <v>3247</v>
      </c>
      <c r="B1422">
        <v>1</v>
      </c>
      <c r="C1422" t="s">
        <v>40</v>
      </c>
      <c r="D1422" t="s">
        <v>41</v>
      </c>
      <c r="E1422" t="s">
        <v>2457</v>
      </c>
      <c r="F1422">
        <v>92341</v>
      </c>
      <c r="G1422" t="s">
        <v>2458</v>
      </c>
      <c r="H1422">
        <v>34.244410999999999</v>
      </c>
      <c r="I1422">
        <v>-117.072654</v>
      </c>
      <c r="J1422">
        <v>0</v>
      </c>
      <c r="K1422">
        <v>1</v>
      </c>
      <c r="L1422">
        <v>1</v>
      </c>
      <c r="M1422">
        <v>0</v>
      </c>
      <c r="N1422" t="str">
        <f>VLOOKUP(O1422:O8453,'VLOOKUP Ranges'!$A$9:$B$12,2,TRUE)</f>
        <v>1-9</v>
      </c>
      <c r="O1422">
        <v>1</v>
      </c>
      <c r="P1422">
        <v>0</v>
      </c>
      <c r="Q1422" t="s">
        <v>62</v>
      </c>
      <c r="R1422" t="s">
        <v>44</v>
      </c>
      <c r="S1422" t="s">
        <v>44</v>
      </c>
      <c r="T1422" t="s">
        <v>44</v>
      </c>
      <c r="U1422" t="s">
        <v>44</v>
      </c>
      <c r="V1422" t="s">
        <v>44</v>
      </c>
      <c r="W1422" t="s">
        <v>44</v>
      </c>
      <c r="X1422">
        <v>1</v>
      </c>
      <c r="Y1422" t="str">
        <f>VLOOKUP(Z1422:Z8453,'VLOOKUP Ranges'!$A$2:$B$5,2,TRUE)</f>
        <v>18-35</v>
      </c>
      <c r="Z1422">
        <v>24.8</v>
      </c>
      <c r="AA1422">
        <v>24.8</v>
      </c>
      <c r="AB1422" t="s">
        <v>45</v>
      </c>
      <c r="AC1422">
        <v>1</v>
      </c>
      <c r="AD1422">
        <v>73</v>
      </c>
      <c r="AE1422">
        <v>5377</v>
      </c>
      <c r="AF1422" t="s">
        <v>94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1</v>
      </c>
      <c r="AM1422" t="b">
        <v>0</v>
      </c>
      <c r="AN1422">
        <v>24.8</v>
      </c>
      <c r="AO1422">
        <f t="shared" si="22"/>
        <v>25</v>
      </c>
      <c r="AP1422" t="b">
        <v>0</v>
      </c>
    </row>
    <row r="1423" spans="1:42" x14ac:dyDescent="0.25">
      <c r="A1423" t="s">
        <v>3248</v>
      </c>
      <c r="B1423">
        <v>1</v>
      </c>
      <c r="C1423" t="s">
        <v>40</v>
      </c>
      <c r="D1423" t="s">
        <v>41</v>
      </c>
      <c r="E1423" t="s">
        <v>3249</v>
      </c>
      <c r="F1423">
        <v>92346</v>
      </c>
      <c r="G1423" t="s">
        <v>3250</v>
      </c>
      <c r="H1423">
        <v>34.129677000000001</v>
      </c>
      <c r="I1423">
        <v>-117.15427699999999</v>
      </c>
      <c r="J1423">
        <v>1</v>
      </c>
      <c r="K1423">
        <v>0</v>
      </c>
      <c r="L1423">
        <v>0</v>
      </c>
      <c r="M1423">
        <v>0</v>
      </c>
      <c r="N1423" t="str">
        <f>VLOOKUP(O1423:O8454,'VLOOKUP Ranges'!$A$9:$B$12,2,TRUE)</f>
        <v>55-77</v>
      </c>
      <c r="O1423">
        <v>64</v>
      </c>
      <c r="P1423">
        <v>1</v>
      </c>
      <c r="Q1423" t="s">
        <v>45</v>
      </c>
      <c r="R1423" t="s">
        <v>44</v>
      </c>
      <c r="S1423" t="s">
        <v>45</v>
      </c>
      <c r="T1423" t="s">
        <v>44</v>
      </c>
      <c r="U1423" t="s">
        <v>45</v>
      </c>
      <c r="V1423" t="s">
        <v>45</v>
      </c>
      <c r="W1423" t="s">
        <v>45</v>
      </c>
      <c r="X1423">
        <v>1</v>
      </c>
      <c r="Y1423" t="str">
        <f>VLOOKUP(Z1423:Z8454,'VLOOKUP Ranges'!$A$2:$B$5,2,TRUE)</f>
        <v>89-118</v>
      </c>
      <c r="Z1423">
        <v>105.65</v>
      </c>
      <c r="AA1423">
        <v>6903.1</v>
      </c>
      <c r="AB1423" t="s">
        <v>45</v>
      </c>
      <c r="AC1423">
        <v>1</v>
      </c>
      <c r="AD1423">
        <v>98</v>
      </c>
      <c r="AE1423">
        <v>4870</v>
      </c>
      <c r="AF1423" t="s">
        <v>98</v>
      </c>
      <c r="AG1423" t="b">
        <v>1</v>
      </c>
      <c r="AH1423" t="b">
        <v>0</v>
      </c>
      <c r="AI1423" t="b">
        <v>1</v>
      </c>
      <c r="AJ1423" t="b">
        <v>0</v>
      </c>
      <c r="AK1423" t="b">
        <v>1</v>
      </c>
      <c r="AL1423" t="b">
        <v>0</v>
      </c>
      <c r="AM1423" t="b">
        <v>0</v>
      </c>
      <c r="AN1423">
        <v>107.86093750000001</v>
      </c>
      <c r="AO1423">
        <f t="shared" si="22"/>
        <v>106</v>
      </c>
      <c r="AP1423" t="b">
        <v>0</v>
      </c>
    </row>
    <row r="1424" spans="1:42" x14ac:dyDescent="0.25">
      <c r="A1424" t="s">
        <v>3251</v>
      </c>
      <c r="B1424">
        <v>1</v>
      </c>
      <c r="C1424" t="s">
        <v>40</v>
      </c>
      <c r="D1424" t="s">
        <v>41</v>
      </c>
      <c r="E1424" t="s">
        <v>2464</v>
      </c>
      <c r="F1424">
        <v>92365</v>
      </c>
      <c r="G1424" t="s">
        <v>2465</v>
      </c>
      <c r="H1424">
        <v>34.893259999999998</v>
      </c>
      <c r="I1424">
        <v>-116.50595800000001</v>
      </c>
      <c r="J1424">
        <v>1</v>
      </c>
      <c r="K1424">
        <v>0</v>
      </c>
      <c r="L1424">
        <v>0</v>
      </c>
      <c r="M1424">
        <v>0</v>
      </c>
      <c r="N1424" t="str">
        <f>VLOOKUP(O1424:O8455,'VLOOKUP Ranges'!$A$9:$B$12,2,TRUE)</f>
        <v>9-29</v>
      </c>
      <c r="O1424">
        <v>13</v>
      </c>
      <c r="P1424">
        <v>1</v>
      </c>
      <c r="Q1424" t="s">
        <v>44</v>
      </c>
      <c r="R1424" t="s">
        <v>44</v>
      </c>
      <c r="S1424" t="s">
        <v>44</v>
      </c>
      <c r="T1424" t="s">
        <v>44</v>
      </c>
      <c r="U1424" t="s">
        <v>44</v>
      </c>
      <c r="V1424" t="s">
        <v>44</v>
      </c>
      <c r="W1424" t="s">
        <v>45</v>
      </c>
      <c r="X1424">
        <v>1</v>
      </c>
      <c r="Y1424" t="str">
        <f>VLOOKUP(Z1424:Z8455,'VLOOKUP Ranges'!$A$2:$B$5,2,TRUE)</f>
        <v>70-89</v>
      </c>
      <c r="Z1424">
        <v>80.849999999999994</v>
      </c>
      <c r="AA1424">
        <v>1008.7</v>
      </c>
      <c r="AB1424" t="s">
        <v>45</v>
      </c>
      <c r="AC1424">
        <v>1</v>
      </c>
      <c r="AD1424">
        <v>85</v>
      </c>
      <c r="AE1424">
        <v>5964</v>
      </c>
      <c r="AF1424" t="s">
        <v>102</v>
      </c>
      <c r="AG1424" t="b">
        <v>0</v>
      </c>
      <c r="AH1424" t="b">
        <v>0</v>
      </c>
      <c r="AI1424" t="b">
        <v>1</v>
      </c>
      <c r="AJ1424" t="b">
        <v>0</v>
      </c>
      <c r="AK1424" t="b">
        <v>0</v>
      </c>
      <c r="AL1424" t="b">
        <v>1</v>
      </c>
      <c r="AM1424" t="b">
        <v>0</v>
      </c>
      <c r="AN1424">
        <v>77.592307692307699</v>
      </c>
      <c r="AO1424">
        <f t="shared" si="22"/>
        <v>81</v>
      </c>
      <c r="AP1424" t="b">
        <v>0</v>
      </c>
    </row>
    <row r="1425" spans="1:42" x14ac:dyDescent="0.25">
      <c r="A1425" t="s">
        <v>3252</v>
      </c>
      <c r="B1425">
        <v>1</v>
      </c>
      <c r="C1425" t="s">
        <v>40</v>
      </c>
      <c r="D1425" t="s">
        <v>41</v>
      </c>
      <c r="E1425" t="s">
        <v>374</v>
      </c>
      <c r="F1425">
        <v>92374</v>
      </c>
      <c r="G1425" t="s">
        <v>1555</v>
      </c>
      <c r="H1425">
        <v>34.064073</v>
      </c>
      <c r="I1425">
        <v>-117.166158</v>
      </c>
      <c r="J1425">
        <v>0</v>
      </c>
      <c r="K1425">
        <v>0</v>
      </c>
      <c r="L1425">
        <v>1</v>
      </c>
      <c r="M1425">
        <v>0</v>
      </c>
      <c r="N1425" t="str">
        <f>VLOOKUP(O1425:O8456,'VLOOKUP Ranges'!$A$9:$B$12,2,TRUE)</f>
        <v>9-29</v>
      </c>
      <c r="O1425">
        <v>9</v>
      </c>
      <c r="P1425">
        <v>1</v>
      </c>
      <c r="Q1425" t="s">
        <v>44</v>
      </c>
      <c r="R1425" t="s">
        <v>44</v>
      </c>
      <c r="S1425" t="s">
        <v>44</v>
      </c>
      <c r="T1425" t="s">
        <v>44</v>
      </c>
      <c r="U1425" t="s">
        <v>44</v>
      </c>
      <c r="V1425" t="s">
        <v>45</v>
      </c>
      <c r="W1425" t="s">
        <v>45</v>
      </c>
      <c r="X1425">
        <v>0</v>
      </c>
      <c r="Y1425" t="str">
        <f>VLOOKUP(Z1425:Z8456,'VLOOKUP Ranges'!$A$2:$B$5,2,TRUE)</f>
        <v>70-89</v>
      </c>
      <c r="Z1425">
        <v>89.45</v>
      </c>
      <c r="AA1425">
        <v>853.1</v>
      </c>
      <c r="AB1425" t="s">
        <v>45</v>
      </c>
      <c r="AC1425">
        <v>1</v>
      </c>
      <c r="AD1425">
        <v>91</v>
      </c>
      <c r="AE1425">
        <v>4971</v>
      </c>
      <c r="AF1425" t="s">
        <v>106</v>
      </c>
      <c r="AG1425" t="b">
        <v>0</v>
      </c>
      <c r="AH1425" t="b">
        <v>0</v>
      </c>
      <c r="AI1425" t="b">
        <v>1</v>
      </c>
      <c r="AJ1425" t="b">
        <v>0</v>
      </c>
      <c r="AK1425" t="b">
        <v>0</v>
      </c>
      <c r="AL1425" t="b">
        <v>1</v>
      </c>
      <c r="AM1425" t="b">
        <v>0</v>
      </c>
      <c r="AN1425">
        <v>94.788888888888806</v>
      </c>
      <c r="AO1425">
        <f t="shared" si="22"/>
        <v>90</v>
      </c>
      <c r="AP1425" t="b">
        <v>0</v>
      </c>
    </row>
    <row r="1426" spans="1:42" x14ac:dyDescent="0.25">
      <c r="A1426" t="s">
        <v>3253</v>
      </c>
      <c r="B1426">
        <v>1</v>
      </c>
      <c r="C1426" t="s">
        <v>40</v>
      </c>
      <c r="D1426" t="s">
        <v>41</v>
      </c>
      <c r="E1426" t="s">
        <v>377</v>
      </c>
      <c r="F1426">
        <v>92377</v>
      </c>
      <c r="G1426" t="s">
        <v>378</v>
      </c>
      <c r="H1426">
        <v>34.156758000000004</v>
      </c>
      <c r="I1426">
        <v>-117.404686</v>
      </c>
      <c r="J1426">
        <v>1</v>
      </c>
      <c r="K1426">
        <v>0</v>
      </c>
      <c r="L1426">
        <v>0</v>
      </c>
      <c r="M1426">
        <v>0</v>
      </c>
      <c r="N1426" t="str">
        <f>VLOOKUP(O1426:O8457,'VLOOKUP Ranges'!$A$9:$B$12,2,TRUE)</f>
        <v>9-29</v>
      </c>
      <c r="O1426">
        <v>10</v>
      </c>
      <c r="P1426">
        <v>1</v>
      </c>
      <c r="Q1426" t="s">
        <v>45</v>
      </c>
      <c r="R1426" t="s">
        <v>44</v>
      </c>
      <c r="S1426" t="s">
        <v>44</v>
      </c>
      <c r="T1426" t="s">
        <v>44</v>
      </c>
      <c r="U1426" t="s">
        <v>44</v>
      </c>
      <c r="V1426" t="s">
        <v>45</v>
      </c>
      <c r="W1426" t="s">
        <v>45</v>
      </c>
      <c r="X1426">
        <v>1</v>
      </c>
      <c r="Y1426" t="str">
        <f>VLOOKUP(Z1426:Z8457,'VLOOKUP Ranges'!$A$2:$B$5,2,TRUE)</f>
        <v>70-89</v>
      </c>
      <c r="Z1426">
        <v>72.150000000000006</v>
      </c>
      <c r="AA1426">
        <v>794.25</v>
      </c>
      <c r="AB1426" t="s">
        <v>45</v>
      </c>
      <c r="AC1426">
        <v>1</v>
      </c>
      <c r="AD1426">
        <v>98</v>
      </c>
      <c r="AE1426">
        <v>2457</v>
      </c>
      <c r="AF1426" t="s">
        <v>109</v>
      </c>
      <c r="AG1426" t="b">
        <v>0</v>
      </c>
      <c r="AH1426" t="b">
        <v>0</v>
      </c>
      <c r="AI1426" t="b">
        <v>0</v>
      </c>
      <c r="AJ1426" t="b">
        <v>0</v>
      </c>
      <c r="AK1426" t="b">
        <v>1</v>
      </c>
      <c r="AL1426" t="b">
        <v>0</v>
      </c>
      <c r="AM1426" t="b">
        <v>0</v>
      </c>
      <c r="AN1426">
        <v>79.424999999999997</v>
      </c>
      <c r="AO1426">
        <f t="shared" si="22"/>
        <v>73</v>
      </c>
      <c r="AP1426" t="b">
        <v>0</v>
      </c>
    </row>
    <row r="1427" spans="1:42" x14ac:dyDescent="0.25">
      <c r="A1427" t="s">
        <v>3254</v>
      </c>
      <c r="B1427">
        <v>1</v>
      </c>
      <c r="C1427" t="s">
        <v>40</v>
      </c>
      <c r="D1427" t="s">
        <v>41</v>
      </c>
      <c r="E1427" t="s">
        <v>3255</v>
      </c>
      <c r="F1427">
        <v>92384</v>
      </c>
      <c r="G1427" t="s">
        <v>3256</v>
      </c>
      <c r="H1427">
        <v>35.924252000000003</v>
      </c>
      <c r="I1427">
        <v>-116.18866800000001</v>
      </c>
      <c r="J1427">
        <v>0</v>
      </c>
      <c r="K1427">
        <v>0</v>
      </c>
      <c r="L1427">
        <v>0</v>
      </c>
      <c r="M1427">
        <v>0</v>
      </c>
      <c r="N1427" t="str">
        <f>VLOOKUP(O1427:O8458,'VLOOKUP Ranges'!$A$9:$B$12,2,TRUE)</f>
        <v>1-9</v>
      </c>
      <c r="O1427">
        <v>2</v>
      </c>
      <c r="P1427">
        <v>1</v>
      </c>
      <c r="Q1427" t="s">
        <v>44</v>
      </c>
      <c r="R1427" t="s">
        <v>44</v>
      </c>
      <c r="S1427" t="s">
        <v>44</v>
      </c>
      <c r="T1427" t="s">
        <v>45</v>
      </c>
      <c r="U1427" t="s">
        <v>45</v>
      </c>
      <c r="V1427" t="s">
        <v>45</v>
      </c>
      <c r="W1427" t="s">
        <v>45</v>
      </c>
      <c r="X1427">
        <v>0</v>
      </c>
      <c r="Y1427" t="str">
        <f>VLOOKUP(Z1427:Z8458,'VLOOKUP Ranges'!$A$2:$B$5,2,TRUE)</f>
        <v>70-89</v>
      </c>
      <c r="Z1427">
        <v>76.400000000000006</v>
      </c>
      <c r="AA1427">
        <v>160.80000000000001</v>
      </c>
      <c r="AB1427" t="s">
        <v>45</v>
      </c>
      <c r="AC1427">
        <v>1</v>
      </c>
      <c r="AD1427">
        <v>100</v>
      </c>
      <c r="AE1427">
        <v>3005</v>
      </c>
      <c r="AF1427" t="s">
        <v>113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1</v>
      </c>
      <c r="AM1427" t="b">
        <v>0</v>
      </c>
      <c r="AN1427">
        <v>80.400000000000006</v>
      </c>
      <c r="AO1427">
        <f t="shared" si="22"/>
        <v>77</v>
      </c>
      <c r="AP1427" t="b">
        <v>0</v>
      </c>
    </row>
    <row r="1428" spans="1:42" x14ac:dyDescent="0.25">
      <c r="A1428" t="s">
        <v>3257</v>
      </c>
      <c r="B1428">
        <v>1</v>
      </c>
      <c r="C1428" t="s">
        <v>40</v>
      </c>
      <c r="D1428" t="s">
        <v>41</v>
      </c>
      <c r="E1428" t="s">
        <v>389</v>
      </c>
      <c r="F1428">
        <v>92397</v>
      </c>
      <c r="G1428" t="s">
        <v>390</v>
      </c>
      <c r="H1428">
        <v>34.358320999999997</v>
      </c>
      <c r="I1428">
        <v>-117.618263</v>
      </c>
      <c r="J1428">
        <v>0</v>
      </c>
      <c r="K1428">
        <v>1</v>
      </c>
      <c r="L1428">
        <v>0</v>
      </c>
      <c r="M1428">
        <v>0</v>
      </c>
      <c r="N1428" t="str">
        <f>VLOOKUP(O1428:O8459,'VLOOKUP Ranges'!$A$9:$B$12,2,TRUE)</f>
        <v>9-29</v>
      </c>
      <c r="O1428">
        <v>20</v>
      </c>
      <c r="P1428">
        <v>1</v>
      </c>
      <c r="Q1428" t="s">
        <v>45</v>
      </c>
      <c r="R1428" t="s">
        <v>44</v>
      </c>
      <c r="S1428" t="s">
        <v>44</v>
      </c>
      <c r="T1428" t="s">
        <v>44</v>
      </c>
      <c r="U1428" t="s">
        <v>44</v>
      </c>
      <c r="V1428" t="s">
        <v>44</v>
      </c>
      <c r="W1428" t="s">
        <v>45</v>
      </c>
      <c r="X1428">
        <v>1</v>
      </c>
      <c r="Y1428" t="str">
        <f>VLOOKUP(Z1428:Z8459,'VLOOKUP Ranges'!$A$2:$B$5,2,TRUE)</f>
        <v>35-70</v>
      </c>
      <c r="Z1428">
        <v>61.6</v>
      </c>
      <c r="AA1428">
        <v>1174.3499999999999</v>
      </c>
      <c r="AB1428" t="s">
        <v>45</v>
      </c>
      <c r="AC1428">
        <v>1</v>
      </c>
      <c r="AD1428">
        <v>85</v>
      </c>
      <c r="AE1428">
        <v>3866</v>
      </c>
      <c r="AF1428" t="s">
        <v>117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1</v>
      </c>
      <c r="AN1428">
        <v>58.717499999999902</v>
      </c>
      <c r="AO1428">
        <f t="shared" si="22"/>
        <v>62</v>
      </c>
      <c r="AP1428" t="b">
        <v>0</v>
      </c>
    </row>
    <row r="1429" spans="1:42" x14ac:dyDescent="0.25">
      <c r="A1429" t="s">
        <v>3258</v>
      </c>
      <c r="B1429">
        <v>1</v>
      </c>
      <c r="C1429" t="s">
        <v>40</v>
      </c>
      <c r="D1429" t="s">
        <v>41</v>
      </c>
      <c r="E1429" t="s">
        <v>3259</v>
      </c>
      <c r="F1429">
        <v>92398</v>
      </c>
      <c r="G1429" t="s">
        <v>3260</v>
      </c>
      <c r="H1429">
        <v>35.013299000000004</v>
      </c>
      <c r="I1429">
        <v>-116.834092</v>
      </c>
      <c r="J1429">
        <v>1</v>
      </c>
      <c r="K1429">
        <v>0</v>
      </c>
      <c r="L1429">
        <v>1</v>
      </c>
      <c r="M1429">
        <v>0</v>
      </c>
      <c r="N1429" t="str">
        <f>VLOOKUP(O1429:O8460,'VLOOKUP Ranges'!$A$9:$B$12,2,TRUE)</f>
        <v>9-29</v>
      </c>
      <c r="O1429">
        <v>9</v>
      </c>
      <c r="P1429">
        <v>1</v>
      </c>
      <c r="Q1429" t="s">
        <v>44</v>
      </c>
      <c r="R1429" t="s">
        <v>44</v>
      </c>
      <c r="S1429" t="s">
        <v>45</v>
      </c>
      <c r="T1429" t="s">
        <v>45</v>
      </c>
      <c r="U1429" t="s">
        <v>44</v>
      </c>
      <c r="V1429" t="s">
        <v>44</v>
      </c>
      <c r="W1429" t="s">
        <v>44</v>
      </c>
      <c r="X1429">
        <v>1</v>
      </c>
      <c r="Y1429" t="str">
        <f>VLOOKUP(Z1429:Z8460,'VLOOKUP Ranges'!$A$2:$B$5,2,TRUE)</f>
        <v>70-89</v>
      </c>
      <c r="Z1429">
        <v>79.900000000000006</v>
      </c>
      <c r="AA1429">
        <v>741.7</v>
      </c>
      <c r="AB1429" t="s">
        <v>45</v>
      </c>
      <c r="AC1429">
        <v>1</v>
      </c>
      <c r="AD1429">
        <v>100</v>
      </c>
      <c r="AE1429">
        <v>4748</v>
      </c>
      <c r="AF1429" t="s">
        <v>121</v>
      </c>
      <c r="AG1429" t="b">
        <v>0</v>
      </c>
      <c r="AH1429" t="b">
        <v>0</v>
      </c>
      <c r="AI1429" t="b">
        <v>1</v>
      </c>
      <c r="AJ1429" t="b">
        <v>0</v>
      </c>
      <c r="AK1429" t="b">
        <v>0</v>
      </c>
      <c r="AL1429" t="b">
        <v>1</v>
      </c>
      <c r="AM1429" t="b">
        <v>0</v>
      </c>
      <c r="AN1429">
        <v>82.411111111111097</v>
      </c>
      <c r="AO1429">
        <f t="shared" si="22"/>
        <v>80</v>
      </c>
      <c r="AP1429" t="b">
        <v>0</v>
      </c>
    </row>
    <row r="1430" spans="1:42" x14ac:dyDescent="0.25">
      <c r="A1430" t="s">
        <v>3261</v>
      </c>
      <c r="B1430">
        <v>1</v>
      </c>
      <c r="C1430" t="s">
        <v>40</v>
      </c>
      <c r="D1430" t="s">
        <v>41</v>
      </c>
      <c r="E1430" t="s">
        <v>3262</v>
      </c>
      <c r="F1430">
        <v>92399</v>
      </c>
      <c r="G1430" t="s">
        <v>3263</v>
      </c>
      <c r="H1430">
        <v>34.045969999999997</v>
      </c>
      <c r="I1430">
        <v>-117.011825</v>
      </c>
      <c r="J1430">
        <v>1</v>
      </c>
      <c r="K1430">
        <v>1</v>
      </c>
      <c r="L1430">
        <v>0</v>
      </c>
      <c r="M1430">
        <v>0</v>
      </c>
      <c r="N1430" t="str">
        <f>VLOOKUP(O1430:O8461,'VLOOKUP Ranges'!$A$9:$B$12,2,TRUE)</f>
        <v>29-55</v>
      </c>
      <c r="O1430">
        <v>32</v>
      </c>
      <c r="P1430">
        <v>1</v>
      </c>
      <c r="Q1430" t="s">
        <v>45</v>
      </c>
      <c r="R1430" t="s">
        <v>44</v>
      </c>
      <c r="S1430" t="s">
        <v>44</v>
      </c>
      <c r="T1430" t="s">
        <v>44</v>
      </c>
      <c r="U1430" t="s">
        <v>44</v>
      </c>
      <c r="V1430" t="s">
        <v>45</v>
      </c>
      <c r="W1430" t="s">
        <v>45</v>
      </c>
      <c r="X1430">
        <v>1</v>
      </c>
      <c r="Y1430" t="str">
        <f>VLOOKUP(Z1430:Z8461,'VLOOKUP Ranges'!$A$2:$B$5,2,TRUE)</f>
        <v>89-118</v>
      </c>
      <c r="Z1430">
        <v>96.15</v>
      </c>
      <c r="AA1430">
        <v>3019.25</v>
      </c>
      <c r="AB1430" t="s">
        <v>45</v>
      </c>
      <c r="AC1430">
        <v>1</v>
      </c>
      <c r="AD1430">
        <v>79</v>
      </c>
      <c r="AE1430">
        <v>2246</v>
      </c>
      <c r="AF1430" t="s">
        <v>90</v>
      </c>
      <c r="AG1430" t="b">
        <v>0</v>
      </c>
      <c r="AH1430" t="b">
        <v>0</v>
      </c>
      <c r="AI1430" t="b">
        <v>1</v>
      </c>
      <c r="AJ1430" t="b">
        <v>0</v>
      </c>
      <c r="AK1430" t="b">
        <v>1</v>
      </c>
      <c r="AL1430" t="b">
        <v>0</v>
      </c>
      <c r="AM1430" t="b">
        <v>0</v>
      </c>
      <c r="AN1430">
        <v>94.3515625</v>
      </c>
      <c r="AO1430">
        <f t="shared" si="22"/>
        <v>97</v>
      </c>
      <c r="AP1430" t="b">
        <v>0</v>
      </c>
    </row>
    <row r="1431" spans="1:42" x14ac:dyDescent="0.25">
      <c r="A1431" t="s">
        <v>3264</v>
      </c>
      <c r="B1431">
        <v>1</v>
      </c>
      <c r="C1431" t="s">
        <v>40</v>
      </c>
      <c r="D1431" t="s">
        <v>41</v>
      </c>
      <c r="E1431" t="s">
        <v>392</v>
      </c>
      <c r="F1431">
        <v>92404</v>
      </c>
      <c r="G1431" t="s">
        <v>3265</v>
      </c>
      <c r="H1431">
        <v>34.183286000000003</v>
      </c>
      <c r="I1431">
        <v>-117.221722</v>
      </c>
      <c r="J1431">
        <v>0</v>
      </c>
      <c r="K1431">
        <v>0</v>
      </c>
      <c r="L1431">
        <v>1</v>
      </c>
      <c r="M1431">
        <v>0</v>
      </c>
      <c r="N1431" t="str">
        <f>VLOOKUP(O1431:O8462,'VLOOKUP Ranges'!$A$9:$B$12,2,TRUE)</f>
        <v>55-77</v>
      </c>
      <c r="O1431">
        <v>70</v>
      </c>
      <c r="P1431">
        <v>1</v>
      </c>
      <c r="Q1431" t="s">
        <v>45</v>
      </c>
      <c r="R1431" t="s">
        <v>45</v>
      </c>
      <c r="S1431" t="s">
        <v>44</v>
      </c>
      <c r="T1431" t="s">
        <v>45</v>
      </c>
      <c r="U1431" t="s">
        <v>45</v>
      </c>
      <c r="V1431" t="s">
        <v>44</v>
      </c>
      <c r="W1431" t="s">
        <v>44</v>
      </c>
      <c r="X1431">
        <v>0</v>
      </c>
      <c r="Y1431" t="str">
        <f>VLOOKUP(Z1431:Z8462,'VLOOKUP Ranges'!$A$2:$B$5,2,TRUE)</f>
        <v>35-70</v>
      </c>
      <c r="Z1431">
        <v>65.3</v>
      </c>
      <c r="AA1431">
        <v>4759.75</v>
      </c>
      <c r="AB1431" t="s">
        <v>45</v>
      </c>
      <c r="AC1431">
        <v>1</v>
      </c>
      <c r="AD1431">
        <v>85</v>
      </c>
      <c r="AE1431">
        <v>5591</v>
      </c>
      <c r="AF1431" t="s">
        <v>94</v>
      </c>
      <c r="AG1431" t="b">
        <v>0</v>
      </c>
      <c r="AH1431" t="b">
        <v>1</v>
      </c>
      <c r="AI1431" t="b">
        <v>0</v>
      </c>
      <c r="AJ1431" t="b">
        <v>0</v>
      </c>
      <c r="AK1431" t="b">
        <v>1</v>
      </c>
      <c r="AL1431" t="b">
        <v>0</v>
      </c>
      <c r="AM1431" t="b">
        <v>0</v>
      </c>
      <c r="AN1431">
        <v>67.996428571428496</v>
      </c>
      <c r="AO1431">
        <f t="shared" si="22"/>
        <v>66</v>
      </c>
      <c r="AP1431" t="b">
        <v>1</v>
      </c>
    </row>
    <row r="1432" spans="1:42" x14ac:dyDescent="0.25">
      <c r="A1432" t="s">
        <v>3266</v>
      </c>
      <c r="B1432">
        <v>1</v>
      </c>
      <c r="C1432" t="s">
        <v>40</v>
      </c>
      <c r="D1432" t="s">
        <v>41</v>
      </c>
      <c r="E1432" t="s">
        <v>392</v>
      </c>
      <c r="F1432">
        <v>92411</v>
      </c>
      <c r="G1432" t="s">
        <v>3267</v>
      </c>
      <c r="H1432">
        <v>34.122501</v>
      </c>
      <c r="I1432">
        <v>-117.320138</v>
      </c>
      <c r="J1432">
        <v>1</v>
      </c>
      <c r="K1432">
        <v>0</v>
      </c>
      <c r="L1432">
        <v>0</v>
      </c>
      <c r="M1432">
        <v>0</v>
      </c>
      <c r="N1432" t="str">
        <f>VLOOKUP(O1432:O8463,'VLOOKUP Ranges'!$A$9:$B$12,2,TRUE)</f>
        <v>1-9</v>
      </c>
      <c r="O1432">
        <v>1</v>
      </c>
      <c r="P1432">
        <v>1</v>
      </c>
      <c r="Q1432" t="s">
        <v>44</v>
      </c>
      <c r="R1432" t="s">
        <v>66</v>
      </c>
      <c r="S1432" t="s">
        <v>66</v>
      </c>
      <c r="T1432" t="s">
        <v>66</v>
      </c>
      <c r="U1432" t="s">
        <v>66</v>
      </c>
      <c r="V1432" t="s">
        <v>66</v>
      </c>
      <c r="W1432" t="s">
        <v>66</v>
      </c>
      <c r="X1432">
        <v>0</v>
      </c>
      <c r="Y1432" t="str">
        <f>VLOOKUP(Z1432:Z8463,'VLOOKUP Ranges'!$A$2:$B$5,2,TRUE)</f>
        <v>18-35</v>
      </c>
      <c r="Z1432">
        <v>19.649999999999999</v>
      </c>
      <c r="AA1432">
        <v>19.649999999999999</v>
      </c>
      <c r="AB1432" t="s">
        <v>45</v>
      </c>
      <c r="AC1432">
        <v>1</v>
      </c>
      <c r="AD1432">
        <v>69</v>
      </c>
      <c r="AE1432">
        <v>5717</v>
      </c>
      <c r="AF1432" t="s">
        <v>98</v>
      </c>
      <c r="AG1432" t="b">
        <v>0</v>
      </c>
      <c r="AH1432" t="b">
        <v>0</v>
      </c>
      <c r="AI1432" t="b">
        <v>0</v>
      </c>
      <c r="AJ1432" t="b">
        <v>1</v>
      </c>
      <c r="AK1432" t="b">
        <v>0</v>
      </c>
      <c r="AL1432" t="b">
        <v>0</v>
      </c>
      <c r="AM1432" t="b">
        <v>1</v>
      </c>
      <c r="AN1432">
        <v>19.649999999999999</v>
      </c>
      <c r="AO1432">
        <f t="shared" si="22"/>
        <v>20</v>
      </c>
      <c r="AP1432" t="b">
        <v>0</v>
      </c>
    </row>
    <row r="1433" spans="1:42" x14ac:dyDescent="0.25">
      <c r="A1433" t="s">
        <v>3268</v>
      </c>
      <c r="B1433">
        <v>1</v>
      </c>
      <c r="C1433" t="s">
        <v>40</v>
      </c>
      <c r="D1433" t="s">
        <v>41</v>
      </c>
      <c r="E1433" t="s">
        <v>397</v>
      </c>
      <c r="F1433">
        <v>92505</v>
      </c>
      <c r="G1433" t="s">
        <v>3269</v>
      </c>
      <c r="H1433">
        <v>33.920907</v>
      </c>
      <c r="I1433">
        <v>-117.48942599999999</v>
      </c>
      <c r="J1433">
        <v>1</v>
      </c>
      <c r="K1433">
        <v>0</v>
      </c>
      <c r="L1433">
        <v>0</v>
      </c>
      <c r="M1433">
        <v>0</v>
      </c>
      <c r="N1433" t="str">
        <f>VLOOKUP(O1433:O8464,'VLOOKUP Ranges'!$A$9:$B$12,2,TRUE)</f>
        <v>1-9</v>
      </c>
      <c r="O1433">
        <v>1</v>
      </c>
      <c r="P1433">
        <v>1</v>
      </c>
      <c r="Q1433" t="s">
        <v>45</v>
      </c>
      <c r="R1433" t="s">
        <v>44</v>
      </c>
      <c r="S1433" t="s">
        <v>44</v>
      </c>
      <c r="T1433" t="s">
        <v>44</v>
      </c>
      <c r="U1433" t="s">
        <v>44</v>
      </c>
      <c r="V1433" t="s">
        <v>45</v>
      </c>
      <c r="W1433" t="s">
        <v>44</v>
      </c>
      <c r="X1433">
        <v>1</v>
      </c>
      <c r="Y1433" t="str">
        <f>VLOOKUP(Z1433:Z8464,'VLOOKUP Ranges'!$A$2:$B$5,2,TRUE)</f>
        <v>70-89</v>
      </c>
      <c r="Z1433">
        <v>84.65</v>
      </c>
      <c r="AA1433">
        <v>84.65</v>
      </c>
      <c r="AB1433" t="s">
        <v>45</v>
      </c>
      <c r="AC1433">
        <v>1</v>
      </c>
      <c r="AD1433">
        <v>79</v>
      </c>
      <c r="AE1433">
        <v>4261</v>
      </c>
      <c r="AF1433" t="s">
        <v>102</v>
      </c>
      <c r="AG1433" t="b">
        <v>0</v>
      </c>
      <c r="AH1433" t="b">
        <v>0</v>
      </c>
      <c r="AI1433" t="b">
        <v>1</v>
      </c>
      <c r="AJ1433" t="b">
        <v>0</v>
      </c>
      <c r="AK1433" t="b">
        <v>0</v>
      </c>
      <c r="AL1433" t="b">
        <v>0</v>
      </c>
      <c r="AM1433" t="b">
        <v>1</v>
      </c>
      <c r="AN1433">
        <v>84.65</v>
      </c>
      <c r="AO1433">
        <f t="shared" si="22"/>
        <v>85</v>
      </c>
      <c r="AP1433" t="b">
        <v>0</v>
      </c>
    </row>
    <row r="1434" spans="1:42" x14ac:dyDescent="0.25">
      <c r="A1434" t="s">
        <v>3270</v>
      </c>
      <c r="B1434">
        <v>1</v>
      </c>
      <c r="C1434" t="s">
        <v>40</v>
      </c>
      <c r="D1434" t="s">
        <v>41</v>
      </c>
      <c r="E1434" t="s">
        <v>397</v>
      </c>
      <c r="F1434">
        <v>92509</v>
      </c>
      <c r="G1434" t="s">
        <v>402</v>
      </c>
      <c r="H1434">
        <v>34.004379</v>
      </c>
      <c r="I1434">
        <v>-117.447864</v>
      </c>
      <c r="J1434">
        <v>0</v>
      </c>
      <c r="K1434">
        <v>1</v>
      </c>
      <c r="L1434">
        <v>1</v>
      </c>
      <c r="M1434">
        <v>0</v>
      </c>
      <c r="N1434" t="str">
        <f>VLOOKUP(O1434:O8465,'VLOOKUP Ranges'!$A$9:$B$12,2,TRUE)</f>
        <v>1-9</v>
      </c>
      <c r="O1434">
        <v>1</v>
      </c>
      <c r="P1434">
        <v>1</v>
      </c>
      <c r="Q1434" t="s">
        <v>44</v>
      </c>
      <c r="R1434" t="s">
        <v>44</v>
      </c>
      <c r="S1434" t="s">
        <v>44</v>
      </c>
      <c r="T1434" t="s">
        <v>44</v>
      </c>
      <c r="U1434" t="s">
        <v>44</v>
      </c>
      <c r="V1434" t="s">
        <v>44</v>
      </c>
      <c r="W1434" t="s">
        <v>44</v>
      </c>
      <c r="X1434">
        <v>1</v>
      </c>
      <c r="Y1434" t="str">
        <f>VLOOKUP(Z1434:Z8465,'VLOOKUP Ranges'!$A$2:$B$5,2,TRUE)</f>
        <v>35-70</v>
      </c>
      <c r="Z1434">
        <v>69.55</v>
      </c>
      <c r="AA1434">
        <v>69.55</v>
      </c>
      <c r="AB1434" t="s">
        <v>45</v>
      </c>
      <c r="AC1434">
        <v>1</v>
      </c>
      <c r="AD1434">
        <v>67</v>
      </c>
      <c r="AE1434">
        <v>5948</v>
      </c>
      <c r="AF1434" t="s">
        <v>106</v>
      </c>
      <c r="AG1434" t="b">
        <v>0</v>
      </c>
      <c r="AH1434" t="b">
        <v>0</v>
      </c>
      <c r="AI1434" t="b">
        <v>1</v>
      </c>
      <c r="AJ1434" t="b">
        <v>0</v>
      </c>
      <c r="AK1434" t="b">
        <v>0</v>
      </c>
      <c r="AL1434" t="b">
        <v>1</v>
      </c>
      <c r="AM1434" t="b">
        <v>0</v>
      </c>
      <c r="AN1434">
        <v>69.55</v>
      </c>
      <c r="AO1434">
        <f t="shared" si="22"/>
        <v>70</v>
      </c>
      <c r="AP1434" t="b">
        <v>0</v>
      </c>
    </row>
    <row r="1435" spans="1:42" x14ac:dyDescent="0.25">
      <c r="A1435" t="s">
        <v>3271</v>
      </c>
      <c r="B1435">
        <v>1</v>
      </c>
      <c r="C1435" t="s">
        <v>40</v>
      </c>
      <c r="D1435" t="s">
        <v>41</v>
      </c>
      <c r="E1435" t="s">
        <v>2485</v>
      </c>
      <c r="F1435">
        <v>92530</v>
      </c>
      <c r="G1435" t="s">
        <v>3272</v>
      </c>
      <c r="H1435">
        <v>33.655420999999997</v>
      </c>
      <c r="I1435">
        <v>-117.391751</v>
      </c>
      <c r="J1435">
        <v>0</v>
      </c>
      <c r="K1435">
        <v>0</v>
      </c>
      <c r="L1435">
        <v>0</v>
      </c>
      <c r="M1435">
        <v>0</v>
      </c>
      <c r="N1435" t="str">
        <f>VLOOKUP(O1435:O8466,'VLOOKUP Ranges'!$A$9:$B$12,2,TRUE)</f>
        <v>9-29</v>
      </c>
      <c r="O1435">
        <v>13</v>
      </c>
      <c r="P1435">
        <v>0</v>
      </c>
      <c r="Q1435" t="s">
        <v>62</v>
      </c>
      <c r="R1435" t="s">
        <v>44</v>
      </c>
      <c r="S1435" t="s">
        <v>45</v>
      </c>
      <c r="T1435" t="s">
        <v>44</v>
      </c>
      <c r="U1435" t="s">
        <v>44</v>
      </c>
      <c r="V1435" t="s">
        <v>44</v>
      </c>
      <c r="W1435" t="s">
        <v>44</v>
      </c>
      <c r="X1435">
        <v>1</v>
      </c>
      <c r="Y1435" t="str">
        <f>VLOOKUP(Z1435:Z8466,'VLOOKUP Ranges'!$A$2:$B$5,2,TRUE)</f>
        <v>18-35</v>
      </c>
      <c r="Z1435">
        <v>31.05</v>
      </c>
      <c r="AA1435">
        <v>347.25</v>
      </c>
      <c r="AB1435" t="s">
        <v>45</v>
      </c>
      <c r="AC1435">
        <v>1</v>
      </c>
      <c r="AD1435">
        <v>97</v>
      </c>
      <c r="AE1435">
        <v>5131</v>
      </c>
      <c r="AF1435" t="s">
        <v>139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1</v>
      </c>
      <c r="AM1435" t="b">
        <v>0</v>
      </c>
      <c r="AN1435">
        <v>26.7115384615384</v>
      </c>
      <c r="AO1435">
        <f t="shared" si="22"/>
        <v>32</v>
      </c>
      <c r="AP1435" t="b">
        <v>0</v>
      </c>
    </row>
    <row r="1436" spans="1:42" x14ac:dyDescent="0.25">
      <c r="A1436" t="s">
        <v>3273</v>
      </c>
      <c r="B1436">
        <v>1</v>
      </c>
      <c r="C1436" t="s">
        <v>40</v>
      </c>
      <c r="D1436" t="s">
        <v>41</v>
      </c>
      <c r="E1436" t="s">
        <v>3274</v>
      </c>
      <c r="F1436">
        <v>92536</v>
      </c>
      <c r="G1436" t="s">
        <v>3275</v>
      </c>
      <c r="H1436">
        <v>33.482242999999997</v>
      </c>
      <c r="I1436">
        <v>-116.827173</v>
      </c>
      <c r="J1436">
        <v>1</v>
      </c>
      <c r="K1436">
        <v>0</v>
      </c>
      <c r="L1436">
        <v>0</v>
      </c>
      <c r="M1436">
        <v>0</v>
      </c>
      <c r="N1436" t="str">
        <f>VLOOKUP(O1436:O8467,'VLOOKUP Ranges'!$A$9:$B$12,2,TRUE)</f>
        <v>1-9</v>
      </c>
      <c r="O1436">
        <v>7</v>
      </c>
      <c r="P1436">
        <v>1</v>
      </c>
      <c r="Q1436" t="s">
        <v>44</v>
      </c>
      <c r="R1436" t="s">
        <v>45</v>
      </c>
      <c r="S1436" t="s">
        <v>44</v>
      </c>
      <c r="T1436" t="s">
        <v>44</v>
      </c>
      <c r="U1436" t="s">
        <v>44</v>
      </c>
      <c r="V1436" t="s">
        <v>44</v>
      </c>
      <c r="W1436" t="s">
        <v>44</v>
      </c>
      <c r="X1436">
        <v>1</v>
      </c>
      <c r="Y1436" t="str">
        <f>VLOOKUP(Z1436:Z8467,'VLOOKUP Ranges'!$A$2:$B$5,2,TRUE)</f>
        <v>35-70</v>
      </c>
      <c r="Z1436">
        <v>51</v>
      </c>
      <c r="AA1436">
        <v>354.05</v>
      </c>
      <c r="AB1436" t="s">
        <v>45</v>
      </c>
      <c r="AC1436">
        <v>1</v>
      </c>
      <c r="AD1436">
        <v>90</v>
      </c>
      <c r="AE1436">
        <v>3736</v>
      </c>
      <c r="AF1436" t="s">
        <v>603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1</v>
      </c>
      <c r="AN1436">
        <v>50.578571428571401</v>
      </c>
      <c r="AO1436">
        <f t="shared" si="22"/>
        <v>51</v>
      </c>
      <c r="AP1436" t="b">
        <v>1</v>
      </c>
    </row>
    <row r="1437" spans="1:42" x14ac:dyDescent="0.25">
      <c r="A1437" t="s">
        <v>3276</v>
      </c>
      <c r="B1437">
        <v>1</v>
      </c>
      <c r="C1437" t="s">
        <v>40</v>
      </c>
      <c r="D1437" t="s">
        <v>41</v>
      </c>
      <c r="E1437" t="s">
        <v>410</v>
      </c>
      <c r="F1437">
        <v>92548</v>
      </c>
      <c r="G1437" t="s">
        <v>411</v>
      </c>
      <c r="H1437">
        <v>33.761893999999998</v>
      </c>
      <c r="I1437">
        <v>-117.120868</v>
      </c>
      <c r="J1437">
        <v>0</v>
      </c>
      <c r="K1437">
        <v>0</v>
      </c>
      <c r="L1437">
        <v>1</v>
      </c>
      <c r="M1437">
        <v>1</v>
      </c>
      <c r="N1437" t="str">
        <f>VLOOKUP(O1437:O8468,'VLOOKUP Ranges'!$A$9:$B$12,2,TRUE)</f>
        <v>1-9</v>
      </c>
      <c r="O1437">
        <v>1</v>
      </c>
      <c r="P1437">
        <v>1</v>
      </c>
      <c r="Q1437" t="s">
        <v>44</v>
      </c>
      <c r="R1437" t="s">
        <v>44</v>
      </c>
      <c r="S1437" t="s">
        <v>44</v>
      </c>
      <c r="T1437" t="s">
        <v>44</v>
      </c>
      <c r="U1437" t="s">
        <v>44</v>
      </c>
      <c r="V1437" t="s">
        <v>44</v>
      </c>
      <c r="W1437" t="s">
        <v>44</v>
      </c>
      <c r="X1437">
        <v>1</v>
      </c>
      <c r="Y1437" t="str">
        <f>VLOOKUP(Z1437:Z8468,'VLOOKUP Ranges'!$A$2:$B$5,2,TRUE)</f>
        <v>35-70</v>
      </c>
      <c r="Z1437">
        <v>44.35</v>
      </c>
      <c r="AA1437">
        <v>44.35</v>
      </c>
      <c r="AB1437" t="s">
        <v>45</v>
      </c>
      <c r="AC1437">
        <v>1</v>
      </c>
      <c r="AD1437">
        <v>90</v>
      </c>
      <c r="AE1437">
        <v>4599</v>
      </c>
      <c r="AF1437" t="s">
        <v>613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>
        <v>44.35</v>
      </c>
      <c r="AO1437">
        <f t="shared" si="22"/>
        <v>45</v>
      </c>
      <c r="AP1437" t="b">
        <v>0</v>
      </c>
    </row>
    <row r="1438" spans="1:42" x14ac:dyDescent="0.25">
      <c r="A1438" t="s">
        <v>3277</v>
      </c>
      <c r="B1438">
        <v>1</v>
      </c>
      <c r="C1438" t="s">
        <v>40</v>
      </c>
      <c r="D1438" t="s">
        <v>41</v>
      </c>
      <c r="E1438" t="s">
        <v>416</v>
      </c>
      <c r="F1438">
        <v>92557</v>
      </c>
      <c r="G1438" t="s">
        <v>417</v>
      </c>
      <c r="H1438">
        <v>33.970661</v>
      </c>
      <c r="I1438">
        <v>-117.255039</v>
      </c>
      <c r="J1438">
        <v>0</v>
      </c>
      <c r="K1438">
        <v>0</v>
      </c>
      <c r="L1438">
        <v>0</v>
      </c>
      <c r="M1438">
        <v>0</v>
      </c>
      <c r="N1438" t="str">
        <f>VLOOKUP(O1438:O8469,'VLOOKUP Ranges'!$A$9:$B$12,2,TRUE)</f>
        <v>1-9</v>
      </c>
      <c r="O1438">
        <v>7</v>
      </c>
      <c r="P1438">
        <v>1</v>
      </c>
      <c r="Q1438" t="s">
        <v>44</v>
      </c>
      <c r="R1438" t="s">
        <v>44</v>
      </c>
      <c r="S1438" t="s">
        <v>44</v>
      </c>
      <c r="T1438" t="s">
        <v>44</v>
      </c>
      <c r="U1438" t="s">
        <v>44</v>
      </c>
      <c r="V1438" t="s">
        <v>45</v>
      </c>
      <c r="W1438" t="s">
        <v>44</v>
      </c>
      <c r="X1438">
        <v>1</v>
      </c>
      <c r="Y1438" t="str">
        <f>VLOOKUP(Z1438:Z8469,'VLOOKUP Ranges'!$A$2:$B$5,2,TRUE)</f>
        <v>70-89</v>
      </c>
      <c r="Z1438">
        <v>79.7</v>
      </c>
      <c r="AA1438">
        <v>586.04999999999995</v>
      </c>
      <c r="AB1438" t="s">
        <v>45</v>
      </c>
      <c r="AC1438">
        <v>1</v>
      </c>
      <c r="AD1438">
        <v>98</v>
      </c>
      <c r="AE1438">
        <v>3109</v>
      </c>
      <c r="AF1438" t="s">
        <v>613</v>
      </c>
      <c r="AG1438" t="b">
        <v>0</v>
      </c>
      <c r="AH1438" t="b">
        <v>0</v>
      </c>
      <c r="AI1438" t="b">
        <v>1</v>
      </c>
      <c r="AJ1438" t="b">
        <v>0</v>
      </c>
      <c r="AK1438" t="b">
        <v>0</v>
      </c>
      <c r="AL1438" t="b">
        <v>1</v>
      </c>
      <c r="AM1438" t="b">
        <v>0</v>
      </c>
      <c r="AN1438">
        <v>83.721428571428504</v>
      </c>
      <c r="AO1438">
        <f t="shared" si="22"/>
        <v>80</v>
      </c>
      <c r="AP1438" t="b">
        <v>0</v>
      </c>
    </row>
    <row r="1439" spans="1:42" x14ac:dyDescent="0.25">
      <c r="A1439" t="s">
        <v>3278</v>
      </c>
      <c r="B1439">
        <v>1</v>
      </c>
      <c r="C1439" t="s">
        <v>40</v>
      </c>
      <c r="D1439" t="s">
        <v>41</v>
      </c>
      <c r="E1439" t="s">
        <v>3279</v>
      </c>
      <c r="F1439">
        <v>92582</v>
      </c>
      <c r="G1439" t="s">
        <v>3280</v>
      </c>
      <c r="H1439">
        <v>33.806708</v>
      </c>
      <c r="I1439">
        <v>-117.02007</v>
      </c>
      <c r="J1439">
        <v>1</v>
      </c>
      <c r="K1439">
        <v>0</v>
      </c>
      <c r="L1439">
        <v>0</v>
      </c>
      <c r="M1439">
        <v>1</v>
      </c>
      <c r="N1439" t="str">
        <f>VLOOKUP(O1439:O8470,'VLOOKUP Ranges'!$A$9:$B$12,2,TRUE)</f>
        <v>29-55</v>
      </c>
      <c r="O1439">
        <v>54</v>
      </c>
      <c r="P1439">
        <v>1</v>
      </c>
      <c r="Q1439" t="s">
        <v>45</v>
      </c>
      <c r="R1439" t="s">
        <v>44</v>
      </c>
      <c r="S1439" t="s">
        <v>45</v>
      </c>
      <c r="T1439" t="s">
        <v>44</v>
      </c>
      <c r="U1439" t="s">
        <v>44</v>
      </c>
      <c r="V1439" t="s">
        <v>44</v>
      </c>
      <c r="W1439" t="s">
        <v>44</v>
      </c>
      <c r="X1439">
        <v>1</v>
      </c>
      <c r="Y1439" t="str">
        <f>VLOOKUP(Z1439:Z8470,'VLOOKUP Ranges'!$A$2:$B$5,2,TRUE)</f>
        <v>35-70</v>
      </c>
      <c r="Z1439">
        <v>55</v>
      </c>
      <c r="AA1439">
        <v>3092.65</v>
      </c>
      <c r="AB1439" t="s">
        <v>45</v>
      </c>
      <c r="AC1439">
        <v>1</v>
      </c>
      <c r="AD1439">
        <v>84</v>
      </c>
      <c r="AE1439">
        <v>5282</v>
      </c>
      <c r="AF1439" t="s">
        <v>139</v>
      </c>
      <c r="AG1439" t="b">
        <v>0</v>
      </c>
      <c r="AH1439" t="b">
        <v>0</v>
      </c>
      <c r="AI1439" t="b">
        <v>0</v>
      </c>
      <c r="AJ1439" t="b">
        <v>0</v>
      </c>
      <c r="AK1439" t="b">
        <v>1</v>
      </c>
      <c r="AL1439" t="b">
        <v>0</v>
      </c>
      <c r="AM1439" t="b">
        <v>0</v>
      </c>
      <c r="AN1439">
        <v>57.271296296296299</v>
      </c>
      <c r="AO1439">
        <f t="shared" si="22"/>
        <v>55</v>
      </c>
      <c r="AP1439" t="b">
        <v>0</v>
      </c>
    </row>
    <row r="1440" spans="1:42" x14ac:dyDescent="0.25">
      <c r="A1440" t="s">
        <v>3281</v>
      </c>
      <c r="B1440">
        <v>1</v>
      </c>
      <c r="C1440" t="s">
        <v>40</v>
      </c>
      <c r="D1440" t="s">
        <v>41</v>
      </c>
      <c r="E1440" t="s">
        <v>3279</v>
      </c>
      <c r="F1440">
        <v>92583</v>
      </c>
      <c r="G1440" t="s">
        <v>3282</v>
      </c>
      <c r="H1440">
        <v>33.796568000000001</v>
      </c>
      <c r="I1440">
        <v>-116.924723</v>
      </c>
      <c r="J1440">
        <v>0</v>
      </c>
      <c r="K1440">
        <v>1</v>
      </c>
      <c r="L1440">
        <v>0</v>
      </c>
      <c r="M1440">
        <v>0</v>
      </c>
      <c r="N1440" t="str">
        <f>VLOOKUP(O1440:O8471,'VLOOKUP Ranges'!$A$9:$B$12,2,TRUE)</f>
        <v>1-9</v>
      </c>
      <c r="O1440">
        <v>5</v>
      </c>
      <c r="P1440">
        <v>1</v>
      </c>
      <c r="Q1440" t="s">
        <v>44</v>
      </c>
      <c r="R1440" t="s">
        <v>44</v>
      </c>
      <c r="S1440" t="s">
        <v>44</v>
      </c>
      <c r="T1440" t="s">
        <v>45</v>
      </c>
      <c r="U1440" t="s">
        <v>44</v>
      </c>
      <c r="V1440" t="s">
        <v>45</v>
      </c>
      <c r="W1440" t="s">
        <v>44</v>
      </c>
      <c r="X1440">
        <v>1</v>
      </c>
      <c r="Y1440" t="str">
        <f>VLOOKUP(Z1440:Z8471,'VLOOKUP Ranges'!$A$2:$B$5,2,TRUE)</f>
        <v>70-89</v>
      </c>
      <c r="Z1440">
        <v>84.85</v>
      </c>
      <c r="AA1440">
        <v>415.55</v>
      </c>
      <c r="AB1440" t="s">
        <v>45</v>
      </c>
      <c r="AC1440">
        <v>1</v>
      </c>
      <c r="AD1440">
        <v>74</v>
      </c>
      <c r="AE1440">
        <v>3305</v>
      </c>
      <c r="AF1440" t="s">
        <v>603</v>
      </c>
      <c r="AG1440" t="b">
        <v>0</v>
      </c>
      <c r="AH1440" t="b">
        <v>0</v>
      </c>
      <c r="AI1440" t="b">
        <v>1</v>
      </c>
      <c r="AJ1440" t="b">
        <v>0</v>
      </c>
      <c r="AK1440" t="b">
        <v>0</v>
      </c>
      <c r="AL1440" t="b">
        <v>0</v>
      </c>
      <c r="AM1440" t="b">
        <v>1</v>
      </c>
      <c r="AN1440">
        <v>83.11</v>
      </c>
      <c r="AO1440">
        <f t="shared" si="22"/>
        <v>85</v>
      </c>
      <c r="AP1440" t="b">
        <v>0</v>
      </c>
    </row>
    <row r="1441" spans="1:42" x14ac:dyDescent="0.25">
      <c r="A1441" t="s">
        <v>3283</v>
      </c>
      <c r="B1441">
        <v>1</v>
      </c>
      <c r="C1441" t="s">
        <v>40</v>
      </c>
      <c r="D1441" t="s">
        <v>41</v>
      </c>
      <c r="E1441" t="s">
        <v>2492</v>
      </c>
      <c r="F1441">
        <v>92590</v>
      </c>
      <c r="G1441" t="s">
        <v>2493</v>
      </c>
      <c r="H1441">
        <v>33.475493</v>
      </c>
      <c r="I1441">
        <v>-117.219551</v>
      </c>
      <c r="J1441">
        <v>1</v>
      </c>
      <c r="K1441">
        <v>1</v>
      </c>
      <c r="L1441">
        <v>0</v>
      </c>
      <c r="M1441">
        <v>0</v>
      </c>
      <c r="N1441" t="str">
        <f>VLOOKUP(O1441:O8472,'VLOOKUP Ranges'!$A$9:$B$12,2,TRUE)</f>
        <v>1-9</v>
      </c>
      <c r="O1441">
        <v>1</v>
      </c>
      <c r="P1441">
        <v>1</v>
      </c>
      <c r="Q1441" t="s">
        <v>45</v>
      </c>
      <c r="R1441" t="s">
        <v>44</v>
      </c>
      <c r="S1441" t="s">
        <v>44</v>
      </c>
      <c r="T1441" t="s">
        <v>44</v>
      </c>
      <c r="U1441" t="s">
        <v>44</v>
      </c>
      <c r="V1441" t="s">
        <v>44</v>
      </c>
      <c r="W1441" t="s">
        <v>44</v>
      </c>
      <c r="X1441">
        <v>1</v>
      </c>
      <c r="Y1441" t="str">
        <f>VLOOKUP(Z1441:Z8472,'VLOOKUP Ranges'!$A$2:$B$5,2,TRUE)</f>
        <v>70-89</v>
      </c>
      <c r="Z1441">
        <v>73.650000000000006</v>
      </c>
      <c r="AA1441">
        <v>73.650000000000006</v>
      </c>
      <c r="AB1441" t="s">
        <v>45</v>
      </c>
      <c r="AC1441">
        <v>1</v>
      </c>
      <c r="AD1441">
        <v>86</v>
      </c>
      <c r="AE1441">
        <v>5443</v>
      </c>
      <c r="AF1441" t="s">
        <v>603</v>
      </c>
      <c r="AG1441" t="b">
        <v>0</v>
      </c>
      <c r="AH1441" t="b">
        <v>0</v>
      </c>
      <c r="AI1441" t="b">
        <v>1</v>
      </c>
      <c r="AJ1441" t="b">
        <v>0</v>
      </c>
      <c r="AK1441" t="b">
        <v>0</v>
      </c>
      <c r="AL1441" t="b">
        <v>1</v>
      </c>
      <c r="AM1441" t="b">
        <v>0</v>
      </c>
      <c r="AN1441">
        <v>73.650000000000006</v>
      </c>
      <c r="AO1441">
        <f t="shared" si="22"/>
        <v>74</v>
      </c>
      <c r="AP1441" t="b">
        <v>0</v>
      </c>
    </row>
    <row r="1442" spans="1:42" x14ac:dyDescent="0.25">
      <c r="A1442" t="s">
        <v>3284</v>
      </c>
      <c r="B1442">
        <v>1</v>
      </c>
      <c r="C1442" t="s">
        <v>40</v>
      </c>
      <c r="D1442" t="s">
        <v>41</v>
      </c>
      <c r="E1442" t="s">
        <v>2492</v>
      </c>
      <c r="F1442">
        <v>92591</v>
      </c>
      <c r="G1442" t="s">
        <v>2495</v>
      </c>
      <c r="H1442">
        <v>33.540604000000002</v>
      </c>
      <c r="I1442">
        <v>-117.10908999999999</v>
      </c>
      <c r="J1442">
        <v>1</v>
      </c>
      <c r="K1442">
        <v>0</v>
      </c>
      <c r="L1442">
        <v>1</v>
      </c>
      <c r="M1442">
        <v>0</v>
      </c>
      <c r="N1442" t="str">
        <f>VLOOKUP(O1442:O8473,'VLOOKUP Ranges'!$A$9:$B$12,2,TRUE)</f>
        <v>29-55</v>
      </c>
      <c r="O1442">
        <v>33</v>
      </c>
      <c r="P1442">
        <v>1</v>
      </c>
      <c r="Q1442" t="s">
        <v>44</v>
      </c>
      <c r="R1442" t="s">
        <v>44</v>
      </c>
      <c r="S1442" t="s">
        <v>44</v>
      </c>
      <c r="T1442" t="s">
        <v>45</v>
      </c>
      <c r="U1442" t="s">
        <v>45</v>
      </c>
      <c r="V1442" t="s">
        <v>45</v>
      </c>
      <c r="W1442" t="s">
        <v>45</v>
      </c>
      <c r="X1442">
        <v>1</v>
      </c>
      <c r="Y1442" t="str">
        <f>VLOOKUP(Z1442:Z8473,'VLOOKUP Ranges'!$A$2:$B$5,2,TRUE)</f>
        <v>70-89</v>
      </c>
      <c r="Z1442">
        <v>73.900000000000006</v>
      </c>
      <c r="AA1442">
        <v>2405.0500000000002</v>
      </c>
      <c r="AB1442" t="s">
        <v>45</v>
      </c>
      <c r="AC1442">
        <v>1</v>
      </c>
      <c r="AD1442">
        <v>73</v>
      </c>
      <c r="AE1442">
        <v>5374</v>
      </c>
      <c r="AF1442" t="s">
        <v>603</v>
      </c>
      <c r="AG1442" t="b">
        <v>1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1</v>
      </c>
      <c r="AN1442">
        <v>72.880303030302997</v>
      </c>
      <c r="AO1442">
        <f t="shared" si="22"/>
        <v>74</v>
      </c>
      <c r="AP1442" t="b">
        <v>0</v>
      </c>
    </row>
    <row r="1443" spans="1:42" x14ac:dyDescent="0.25">
      <c r="A1443" t="s">
        <v>3285</v>
      </c>
      <c r="B1443">
        <v>1</v>
      </c>
      <c r="C1443" t="s">
        <v>40</v>
      </c>
      <c r="D1443" t="s">
        <v>41</v>
      </c>
      <c r="E1443" t="s">
        <v>2492</v>
      </c>
      <c r="F1443">
        <v>92592</v>
      </c>
      <c r="G1443" t="s">
        <v>2497</v>
      </c>
      <c r="H1443">
        <v>33.507255000000001</v>
      </c>
      <c r="I1443">
        <v>-117.029473</v>
      </c>
      <c r="J1443">
        <v>0</v>
      </c>
      <c r="K1443">
        <v>0</v>
      </c>
      <c r="L1443">
        <v>1</v>
      </c>
      <c r="M1443">
        <v>0</v>
      </c>
      <c r="N1443" t="str">
        <f>VLOOKUP(O1443:O8474,'VLOOKUP Ranges'!$A$9:$B$12,2,TRUE)</f>
        <v>55-77</v>
      </c>
      <c r="O1443">
        <v>55</v>
      </c>
      <c r="P1443">
        <v>1</v>
      </c>
      <c r="Q1443" t="s">
        <v>45</v>
      </c>
      <c r="R1443" t="s">
        <v>44</v>
      </c>
      <c r="S1443" t="s">
        <v>44</v>
      </c>
      <c r="T1443" t="s">
        <v>45</v>
      </c>
      <c r="U1443" t="s">
        <v>44</v>
      </c>
      <c r="V1443" t="s">
        <v>44</v>
      </c>
      <c r="W1443" t="s">
        <v>44</v>
      </c>
      <c r="X1443">
        <v>1</v>
      </c>
      <c r="Y1443" t="str">
        <f>VLOOKUP(Z1443:Z8474,'VLOOKUP Ranges'!$A$2:$B$5,2,TRUE)</f>
        <v>70-89</v>
      </c>
      <c r="Z1443">
        <v>77.75</v>
      </c>
      <c r="AA1443">
        <v>4458.1499999999996</v>
      </c>
      <c r="AB1443" t="s">
        <v>45</v>
      </c>
      <c r="AC1443">
        <v>1</v>
      </c>
      <c r="AD1443">
        <v>79</v>
      </c>
      <c r="AE1443">
        <v>4398</v>
      </c>
      <c r="AF1443" t="s">
        <v>613</v>
      </c>
      <c r="AG1443" t="b">
        <v>0</v>
      </c>
      <c r="AH1443" t="b">
        <v>0</v>
      </c>
      <c r="AI1443" t="b">
        <v>1</v>
      </c>
      <c r="AJ1443" t="b">
        <v>0</v>
      </c>
      <c r="AK1443" t="b">
        <v>0</v>
      </c>
      <c r="AL1443" t="b">
        <v>1</v>
      </c>
      <c r="AM1443" t="b">
        <v>0</v>
      </c>
      <c r="AN1443">
        <v>81.057272727272704</v>
      </c>
      <c r="AO1443">
        <f t="shared" si="22"/>
        <v>78</v>
      </c>
      <c r="AP1443" t="b">
        <v>0</v>
      </c>
    </row>
    <row r="1444" spans="1:42" x14ac:dyDescent="0.25">
      <c r="A1444" t="s">
        <v>3286</v>
      </c>
      <c r="B1444">
        <v>1</v>
      </c>
      <c r="C1444" t="s">
        <v>40</v>
      </c>
      <c r="D1444" t="s">
        <v>41</v>
      </c>
      <c r="E1444" t="s">
        <v>430</v>
      </c>
      <c r="F1444">
        <v>92620</v>
      </c>
      <c r="G1444" t="s">
        <v>2502</v>
      </c>
      <c r="H1444">
        <v>33.716135999999999</v>
      </c>
      <c r="I1444">
        <v>-117.752574</v>
      </c>
      <c r="J1444">
        <v>0</v>
      </c>
      <c r="K1444">
        <v>1</v>
      </c>
      <c r="L1444">
        <v>1</v>
      </c>
      <c r="M1444">
        <v>0</v>
      </c>
      <c r="N1444" t="str">
        <f>VLOOKUP(O1444:O8475,'VLOOKUP Ranges'!$A$9:$B$12,2,TRUE)</f>
        <v>1-9</v>
      </c>
      <c r="O1444">
        <v>6</v>
      </c>
      <c r="P1444">
        <v>1</v>
      </c>
      <c r="Q1444" t="s">
        <v>45</v>
      </c>
      <c r="R1444" t="s">
        <v>44</v>
      </c>
      <c r="S1444" t="s">
        <v>44</v>
      </c>
      <c r="T1444" t="s">
        <v>44</v>
      </c>
      <c r="U1444" t="s">
        <v>44</v>
      </c>
      <c r="V1444" t="s">
        <v>44</v>
      </c>
      <c r="W1444" t="s">
        <v>45</v>
      </c>
      <c r="X1444">
        <v>1</v>
      </c>
      <c r="Y1444" t="str">
        <f>VLOOKUP(Z1444:Z8475,'VLOOKUP Ranges'!$A$2:$B$5,2,TRUE)</f>
        <v>70-89</v>
      </c>
      <c r="Z1444">
        <v>84.35</v>
      </c>
      <c r="AA1444">
        <v>474.9</v>
      </c>
      <c r="AB1444" t="s">
        <v>45</v>
      </c>
      <c r="AC1444">
        <v>1</v>
      </c>
      <c r="AD1444">
        <v>77</v>
      </c>
      <c r="AE1444">
        <v>5721</v>
      </c>
      <c r="AF1444" t="s">
        <v>1902</v>
      </c>
      <c r="AG1444" t="b">
        <v>0</v>
      </c>
      <c r="AH1444" t="b">
        <v>0</v>
      </c>
      <c r="AI1444" t="b">
        <v>1</v>
      </c>
      <c r="AJ1444" t="b">
        <v>0</v>
      </c>
      <c r="AK1444" t="b">
        <v>0</v>
      </c>
      <c r="AL1444" t="b">
        <v>1</v>
      </c>
      <c r="AM1444" t="b">
        <v>0</v>
      </c>
      <c r="AN1444">
        <v>79.149999999999906</v>
      </c>
      <c r="AO1444">
        <f t="shared" si="22"/>
        <v>85</v>
      </c>
      <c r="AP1444" t="b">
        <v>0</v>
      </c>
    </row>
    <row r="1445" spans="1:42" x14ac:dyDescent="0.25">
      <c r="A1445" t="s">
        <v>3287</v>
      </c>
      <c r="B1445">
        <v>1</v>
      </c>
      <c r="C1445" t="s">
        <v>40</v>
      </c>
      <c r="D1445" t="s">
        <v>41</v>
      </c>
      <c r="E1445" t="s">
        <v>3288</v>
      </c>
      <c r="F1445">
        <v>92624</v>
      </c>
      <c r="G1445" t="s">
        <v>3289</v>
      </c>
      <c r="H1445">
        <v>33.458753999999999</v>
      </c>
      <c r="I1445">
        <v>-117.665104</v>
      </c>
      <c r="J1445">
        <v>0</v>
      </c>
      <c r="K1445">
        <v>0</v>
      </c>
      <c r="L1445">
        <v>0</v>
      </c>
      <c r="M1445">
        <v>0</v>
      </c>
      <c r="N1445" t="str">
        <f>VLOOKUP(O1445:O8476,'VLOOKUP Ranges'!$A$9:$B$12,2,TRUE)</f>
        <v>1-9</v>
      </c>
      <c r="O1445">
        <v>8</v>
      </c>
      <c r="P1445">
        <v>1</v>
      </c>
      <c r="Q1445" t="s">
        <v>44</v>
      </c>
      <c r="R1445" t="s">
        <v>45</v>
      </c>
      <c r="S1445" t="s">
        <v>44</v>
      </c>
      <c r="T1445" t="s">
        <v>44</v>
      </c>
      <c r="U1445" t="s">
        <v>44</v>
      </c>
      <c r="V1445" t="s">
        <v>45</v>
      </c>
      <c r="W1445" t="s">
        <v>44</v>
      </c>
      <c r="X1445">
        <v>0</v>
      </c>
      <c r="Y1445" t="str">
        <f>VLOOKUP(Z1445:Z8476,'VLOOKUP Ranges'!$A$2:$B$5,2,TRUE)</f>
        <v>70-89</v>
      </c>
      <c r="Z1445">
        <v>84.95</v>
      </c>
      <c r="AA1445">
        <v>668.4</v>
      </c>
      <c r="AB1445" t="s">
        <v>45</v>
      </c>
      <c r="AC1445">
        <v>1</v>
      </c>
      <c r="AD1445">
        <v>81</v>
      </c>
      <c r="AE1445">
        <v>4437</v>
      </c>
      <c r="AF1445" t="s">
        <v>49</v>
      </c>
      <c r="AG1445" t="b">
        <v>0</v>
      </c>
      <c r="AH1445" t="b">
        <v>0</v>
      </c>
      <c r="AI1445" t="b">
        <v>1</v>
      </c>
      <c r="AJ1445" t="b">
        <v>0</v>
      </c>
      <c r="AK1445" t="b">
        <v>0</v>
      </c>
      <c r="AL1445" t="b">
        <v>1</v>
      </c>
      <c r="AM1445" t="b">
        <v>0</v>
      </c>
      <c r="AN1445">
        <v>83.55</v>
      </c>
      <c r="AO1445">
        <f t="shared" si="22"/>
        <v>85</v>
      </c>
      <c r="AP1445" t="b">
        <v>1</v>
      </c>
    </row>
    <row r="1446" spans="1:42" x14ac:dyDescent="0.25">
      <c r="A1446" t="s">
        <v>3290</v>
      </c>
      <c r="B1446">
        <v>1</v>
      </c>
      <c r="C1446" t="s">
        <v>40</v>
      </c>
      <c r="D1446" t="s">
        <v>41</v>
      </c>
      <c r="E1446" t="s">
        <v>1584</v>
      </c>
      <c r="F1446">
        <v>92625</v>
      </c>
      <c r="G1446" t="s">
        <v>1585</v>
      </c>
      <c r="H1446">
        <v>33.600987000000003</v>
      </c>
      <c r="I1446">
        <v>-117.862734</v>
      </c>
      <c r="J1446">
        <v>1</v>
      </c>
      <c r="K1446">
        <v>0</v>
      </c>
      <c r="L1446">
        <v>0</v>
      </c>
      <c r="M1446">
        <v>0</v>
      </c>
      <c r="N1446" t="str">
        <f>VLOOKUP(O1446:O8477,'VLOOKUP Ranges'!$A$9:$B$12,2,TRUE)</f>
        <v>9-29</v>
      </c>
      <c r="O1446">
        <v>11</v>
      </c>
      <c r="P1446">
        <v>1</v>
      </c>
      <c r="Q1446" t="s">
        <v>44</v>
      </c>
      <c r="R1446" t="s">
        <v>44</v>
      </c>
      <c r="S1446" t="s">
        <v>44</v>
      </c>
      <c r="T1446" t="s">
        <v>44</v>
      </c>
      <c r="U1446" t="s">
        <v>45</v>
      </c>
      <c r="V1446" t="s">
        <v>44</v>
      </c>
      <c r="W1446" t="s">
        <v>44</v>
      </c>
      <c r="X1446">
        <v>1</v>
      </c>
      <c r="Y1446" t="str">
        <f>VLOOKUP(Z1446:Z8477,'VLOOKUP Ranges'!$A$2:$B$5,2,TRUE)</f>
        <v>70-89</v>
      </c>
      <c r="Z1446">
        <v>73.849999999999994</v>
      </c>
      <c r="AA1446">
        <v>926.25</v>
      </c>
      <c r="AB1446" t="s">
        <v>45</v>
      </c>
      <c r="AC1446">
        <v>1</v>
      </c>
      <c r="AD1446">
        <v>66</v>
      </c>
      <c r="AE1446">
        <v>3634</v>
      </c>
      <c r="AF1446" t="s">
        <v>49</v>
      </c>
      <c r="AG1446" t="b">
        <v>0</v>
      </c>
      <c r="AH1446" t="b">
        <v>0</v>
      </c>
      <c r="AI1446" t="b">
        <v>1</v>
      </c>
      <c r="AJ1446" t="b">
        <v>0</v>
      </c>
      <c r="AK1446" t="b">
        <v>0</v>
      </c>
      <c r="AL1446" t="b">
        <v>1</v>
      </c>
      <c r="AM1446" t="b">
        <v>0</v>
      </c>
      <c r="AN1446">
        <v>84.204545454545396</v>
      </c>
      <c r="AO1446">
        <f t="shared" si="22"/>
        <v>74</v>
      </c>
      <c r="AP1446" t="b">
        <v>0</v>
      </c>
    </row>
    <row r="1447" spans="1:42" x14ac:dyDescent="0.25">
      <c r="A1447" t="s">
        <v>3291</v>
      </c>
      <c r="B1447">
        <v>1</v>
      </c>
      <c r="C1447" t="s">
        <v>40</v>
      </c>
      <c r="D1447" t="s">
        <v>41</v>
      </c>
      <c r="E1447" t="s">
        <v>2505</v>
      </c>
      <c r="F1447">
        <v>92627</v>
      </c>
      <c r="G1447" t="s">
        <v>2508</v>
      </c>
      <c r="H1447">
        <v>33.645671999999998</v>
      </c>
      <c r="I1447">
        <v>-117.922613</v>
      </c>
      <c r="J1447">
        <v>1</v>
      </c>
      <c r="K1447">
        <v>0</v>
      </c>
      <c r="L1447">
        <v>1</v>
      </c>
      <c r="M1447">
        <v>0</v>
      </c>
      <c r="N1447" t="str">
        <f>VLOOKUP(O1447:O8478,'VLOOKUP Ranges'!$A$9:$B$12,2,TRUE)</f>
        <v>29-55</v>
      </c>
      <c r="O1447">
        <v>49</v>
      </c>
      <c r="P1447">
        <v>0</v>
      </c>
      <c r="Q1447" t="s">
        <v>62</v>
      </c>
      <c r="R1447" t="s">
        <v>44</v>
      </c>
      <c r="S1447" t="s">
        <v>45</v>
      </c>
      <c r="T1447" t="s">
        <v>44</v>
      </c>
      <c r="U1447" t="s">
        <v>44</v>
      </c>
      <c r="V1447" t="s">
        <v>45</v>
      </c>
      <c r="W1447" t="s">
        <v>45</v>
      </c>
      <c r="X1447">
        <v>1</v>
      </c>
      <c r="Y1447" t="str">
        <f>VLOOKUP(Z1447:Z8478,'VLOOKUP Ranges'!$A$2:$B$5,2,TRUE)</f>
        <v>35-70</v>
      </c>
      <c r="Z1447">
        <v>51.8</v>
      </c>
      <c r="AA1447">
        <v>2541.25</v>
      </c>
      <c r="AB1447" t="s">
        <v>45</v>
      </c>
      <c r="AC1447">
        <v>1</v>
      </c>
      <c r="AD1447">
        <v>67</v>
      </c>
      <c r="AE1447">
        <v>5375</v>
      </c>
      <c r="AF1447" t="s">
        <v>49</v>
      </c>
      <c r="AG1447" t="b">
        <v>1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>
        <v>51.862244897959101</v>
      </c>
      <c r="AO1447">
        <f t="shared" si="22"/>
        <v>52</v>
      </c>
      <c r="AP1447" t="b">
        <v>0</v>
      </c>
    </row>
    <row r="1448" spans="1:42" x14ac:dyDescent="0.25">
      <c r="A1448" t="s">
        <v>3292</v>
      </c>
      <c r="B1448">
        <v>1</v>
      </c>
      <c r="C1448" t="s">
        <v>40</v>
      </c>
      <c r="D1448" t="s">
        <v>41</v>
      </c>
      <c r="E1448" t="s">
        <v>1587</v>
      </c>
      <c r="F1448">
        <v>92629</v>
      </c>
      <c r="G1448" t="s">
        <v>1588</v>
      </c>
      <c r="H1448">
        <v>33.477922999999997</v>
      </c>
      <c r="I1448">
        <v>-117.705314</v>
      </c>
      <c r="J1448">
        <v>0</v>
      </c>
      <c r="K1448">
        <v>1</v>
      </c>
      <c r="L1448">
        <v>1</v>
      </c>
      <c r="M1448">
        <v>0</v>
      </c>
      <c r="N1448" t="str">
        <f>VLOOKUP(O1448:O8479,'VLOOKUP Ranges'!$A$9:$B$12,2,TRUE)</f>
        <v>1-9</v>
      </c>
      <c r="O1448">
        <v>1</v>
      </c>
      <c r="P1448">
        <v>1</v>
      </c>
      <c r="Q1448" t="s">
        <v>44</v>
      </c>
      <c r="R1448" t="s">
        <v>44</v>
      </c>
      <c r="S1448" t="s">
        <v>44</v>
      </c>
      <c r="T1448" t="s">
        <v>44</v>
      </c>
      <c r="U1448" t="s">
        <v>44</v>
      </c>
      <c r="V1448" t="s">
        <v>44</v>
      </c>
      <c r="W1448" t="s">
        <v>44</v>
      </c>
      <c r="X1448">
        <v>0</v>
      </c>
      <c r="Y1448" t="str">
        <f>VLOOKUP(Z1448:Z8479,'VLOOKUP Ranges'!$A$2:$B$5,2,TRUE)</f>
        <v>35-70</v>
      </c>
      <c r="Z1448">
        <v>46</v>
      </c>
      <c r="AA1448">
        <v>46</v>
      </c>
      <c r="AB1448" t="s">
        <v>45</v>
      </c>
      <c r="AC1448">
        <v>1</v>
      </c>
      <c r="AD1448">
        <v>67</v>
      </c>
      <c r="AE1448">
        <v>4531</v>
      </c>
      <c r="AF1448" t="s">
        <v>56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1</v>
      </c>
      <c r="AM1448" t="b">
        <v>0</v>
      </c>
      <c r="AN1448">
        <v>46</v>
      </c>
      <c r="AO1448">
        <f t="shared" si="22"/>
        <v>46</v>
      </c>
      <c r="AP1448" t="b">
        <v>0</v>
      </c>
    </row>
    <row r="1449" spans="1:42" x14ac:dyDescent="0.25">
      <c r="A1449" t="s">
        <v>3293</v>
      </c>
      <c r="B1449">
        <v>1</v>
      </c>
      <c r="C1449" t="s">
        <v>40</v>
      </c>
      <c r="D1449" t="s">
        <v>41</v>
      </c>
      <c r="E1449" t="s">
        <v>433</v>
      </c>
      <c r="F1449">
        <v>92630</v>
      </c>
      <c r="G1449" t="s">
        <v>434</v>
      </c>
      <c r="H1449">
        <v>33.644849000000001</v>
      </c>
      <c r="I1449">
        <v>-117.684254</v>
      </c>
      <c r="J1449">
        <v>1</v>
      </c>
      <c r="K1449">
        <v>1</v>
      </c>
      <c r="L1449">
        <v>0</v>
      </c>
      <c r="M1449">
        <v>0</v>
      </c>
      <c r="N1449" t="str">
        <f>VLOOKUP(O1449:O8480,'VLOOKUP Ranges'!$A$9:$B$12,2,TRUE)</f>
        <v>9-29</v>
      </c>
      <c r="O1449">
        <v>15</v>
      </c>
      <c r="P1449">
        <v>1</v>
      </c>
      <c r="Q1449" t="s">
        <v>44</v>
      </c>
      <c r="R1449" t="s">
        <v>44</v>
      </c>
      <c r="S1449" t="s">
        <v>44</v>
      </c>
      <c r="T1449" t="s">
        <v>44</v>
      </c>
      <c r="U1449" t="s">
        <v>44</v>
      </c>
      <c r="V1449" t="s">
        <v>44</v>
      </c>
      <c r="W1449" t="s">
        <v>45</v>
      </c>
      <c r="X1449">
        <v>1</v>
      </c>
      <c r="Y1449" t="str">
        <f>VLOOKUP(Z1449:Z8480,'VLOOKUP Ranges'!$A$2:$B$5,2,TRUE)</f>
        <v>70-89</v>
      </c>
      <c r="Z1449">
        <v>79.400000000000006</v>
      </c>
      <c r="AA1449">
        <v>1156.0999999999999</v>
      </c>
      <c r="AB1449" t="s">
        <v>45</v>
      </c>
      <c r="AC1449">
        <v>1</v>
      </c>
      <c r="AD1449">
        <v>74</v>
      </c>
      <c r="AE1449">
        <v>3621</v>
      </c>
      <c r="AF1449" t="s">
        <v>59</v>
      </c>
      <c r="AG1449" t="b">
        <v>0</v>
      </c>
      <c r="AH1449" t="b">
        <v>0</v>
      </c>
      <c r="AI1449" t="b">
        <v>1</v>
      </c>
      <c r="AJ1449" t="b">
        <v>0</v>
      </c>
      <c r="AK1449" t="b">
        <v>0</v>
      </c>
      <c r="AL1449" t="b">
        <v>1</v>
      </c>
      <c r="AM1449" t="b">
        <v>0</v>
      </c>
      <c r="AN1449">
        <v>77.073333333333295</v>
      </c>
      <c r="AO1449">
        <f t="shared" si="22"/>
        <v>80</v>
      </c>
      <c r="AP1449" t="b">
        <v>0</v>
      </c>
    </row>
    <row r="1450" spans="1:42" x14ac:dyDescent="0.25">
      <c r="A1450" t="s">
        <v>3294</v>
      </c>
      <c r="B1450">
        <v>1</v>
      </c>
      <c r="C1450" t="s">
        <v>40</v>
      </c>
      <c r="D1450" t="s">
        <v>41</v>
      </c>
      <c r="E1450" t="s">
        <v>436</v>
      </c>
      <c r="F1450">
        <v>92648</v>
      </c>
      <c r="G1450" t="s">
        <v>439</v>
      </c>
      <c r="H1450">
        <v>33.679659000000001</v>
      </c>
      <c r="I1450">
        <v>-118.016195</v>
      </c>
      <c r="J1450">
        <v>1</v>
      </c>
      <c r="K1450">
        <v>1</v>
      </c>
      <c r="L1450">
        <v>1</v>
      </c>
      <c r="M1450">
        <v>0</v>
      </c>
      <c r="N1450" t="str">
        <f>VLOOKUP(O1450:O8481,'VLOOKUP Ranges'!$A$9:$B$12,2,TRUE)</f>
        <v>9-29</v>
      </c>
      <c r="O1450">
        <v>16</v>
      </c>
      <c r="P1450">
        <v>1</v>
      </c>
      <c r="Q1450" t="s">
        <v>44</v>
      </c>
      <c r="R1450" t="s">
        <v>44</v>
      </c>
      <c r="S1450" t="s">
        <v>44</v>
      </c>
      <c r="T1450" t="s">
        <v>44</v>
      </c>
      <c r="U1450" t="s">
        <v>44</v>
      </c>
      <c r="V1450" t="s">
        <v>44</v>
      </c>
      <c r="W1450" t="s">
        <v>44</v>
      </c>
      <c r="X1450">
        <v>1</v>
      </c>
      <c r="Y1450" t="str">
        <f>VLOOKUP(Z1450:Z8481,'VLOOKUP Ranges'!$A$2:$B$5,2,TRUE)</f>
        <v>70-89</v>
      </c>
      <c r="Z1450">
        <v>71.8</v>
      </c>
      <c r="AA1450">
        <v>1167.8</v>
      </c>
      <c r="AB1450" t="s">
        <v>45</v>
      </c>
      <c r="AC1450">
        <v>1</v>
      </c>
      <c r="AD1450">
        <v>86</v>
      </c>
      <c r="AE1450">
        <v>3327</v>
      </c>
      <c r="AF1450" t="s">
        <v>63</v>
      </c>
      <c r="AG1450" t="b">
        <v>0</v>
      </c>
      <c r="AH1450" t="b">
        <v>0</v>
      </c>
      <c r="AI1450" t="b">
        <v>1</v>
      </c>
      <c r="AJ1450" t="b">
        <v>0</v>
      </c>
      <c r="AK1450" t="b">
        <v>0</v>
      </c>
      <c r="AL1450" t="b">
        <v>0</v>
      </c>
      <c r="AM1450" t="b">
        <v>0</v>
      </c>
      <c r="AN1450">
        <v>72.987499999999997</v>
      </c>
      <c r="AO1450">
        <f t="shared" si="22"/>
        <v>72</v>
      </c>
      <c r="AP1450" t="b">
        <v>0</v>
      </c>
    </row>
    <row r="1451" spans="1:42" x14ac:dyDescent="0.25">
      <c r="A1451" t="s">
        <v>3295</v>
      </c>
      <c r="B1451">
        <v>1</v>
      </c>
      <c r="C1451" t="s">
        <v>40</v>
      </c>
      <c r="D1451" t="s">
        <v>41</v>
      </c>
      <c r="E1451" t="s">
        <v>3296</v>
      </c>
      <c r="F1451">
        <v>92651</v>
      </c>
      <c r="G1451" t="s">
        <v>3297</v>
      </c>
      <c r="H1451">
        <v>33.570022999999999</v>
      </c>
      <c r="I1451">
        <v>-117.773669</v>
      </c>
      <c r="J1451">
        <v>1</v>
      </c>
      <c r="K1451">
        <v>1</v>
      </c>
      <c r="L1451">
        <v>1</v>
      </c>
      <c r="M1451">
        <v>0</v>
      </c>
      <c r="N1451" t="str">
        <f>VLOOKUP(O1451:O8482,'VLOOKUP Ranges'!$A$9:$B$12,2,TRUE)</f>
        <v>29-55</v>
      </c>
      <c r="O1451">
        <v>44</v>
      </c>
      <c r="P1451">
        <v>1</v>
      </c>
      <c r="Q1451" t="s">
        <v>45</v>
      </c>
      <c r="R1451" t="s">
        <v>44</v>
      </c>
      <c r="S1451" t="s">
        <v>45</v>
      </c>
      <c r="T1451" t="s">
        <v>44</v>
      </c>
      <c r="U1451" t="s">
        <v>44</v>
      </c>
      <c r="V1451" t="s">
        <v>44</v>
      </c>
      <c r="W1451" t="s">
        <v>45</v>
      </c>
      <c r="X1451">
        <v>0</v>
      </c>
      <c r="Y1451" t="str">
        <f>VLOOKUP(Z1451:Z8482,'VLOOKUP Ranges'!$A$2:$B$5,2,TRUE)</f>
        <v>70-89</v>
      </c>
      <c r="Z1451">
        <v>88.4</v>
      </c>
      <c r="AA1451">
        <v>3912.9</v>
      </c>
      <c r="AB1451" t="s">
        <v>45</v>
      </c>
      <c r="AC1451">
        <v>1</v>
      </c>
      <c r="AD1451">
        <v>99</v>
      </c>
      <c r="AE1451">
        <v>2674</v>
      </c>
      <c r="AF1451" t="s">
        <v>46</v>
      </c>
      <c r="AG1451" t="b">
        <v>1</v>
      </c>
      <c r="AH1451" t="b">
        <v>0</v>
      </c>
      <c r="AI1451" t="b">
        <v>1</v>
      </c>
      <c r="AJ1451" t="b">
        <v>0</v>
      </c>
      <c r="AK1451" t="b">
        <v>0</v>
      </c>
      <c r="AL1451" t="b">
        <v>0</v>
      </c>
      <c r="AM1451" t="b">
        <v>1</v>
      </c>
      <c r="AN1451">
        <v>88.929545454545405</v>
      </c>
      <c r="AO1451">
        <f t="shared" si="22"/>
        <v>89</v>
      </c>
      <c r="AP1451" t="b">
        <v>0</v>
      </c>
    </row>
    <row r="1452" spans="1:42" x14ac:dyDescent="0.25">
      <c r="A1452" t="s">
        <v>3298</v>
      </c>
      <c r="B1452">
        <v>1</v>
      </c>
      <c r="C1452" t="s">
        <v>40</v>
      </c>
      <c r="D1452" t="s">
        <v>41</v>
      </c>
      <c r="E1452" t="s">
        <v>441</v>
      </c>
      <c r="F1452">
        <v>92660</v>
      </c>
      <c r="G1452" t="s">
        <v>3299</v>
      </c>
      <c r="H1452">
        <v>33.634625999999997</v>
      </c>
      <c r="I1452">
        <v>-117.874882</v>
      </c>
      <c r="J1452">
        <v>0</v>
      </c>
      <c r="K1452">
        <v>0</v>
      </c>
      <c r="L1452">
        <v>0</v>
      </c>
      <c r="M1452">
        <v>1</v>
      </c>
      <c r="N1452" t="str">
        <f>VLOOKUP(O1452:O8483,'VLOOKUP Ranges'!$A$9:$B$12,2,TRUE)</f>
        <v>1-9</v>
      </c>
      <c r="O1452">
        <v>5</v>
      </c>
      <c r="P1452">
        <v>1</v>
      </c>
      <c r="Q1452" t="s">
        <v>44</v>
      </c>
      <c r="R1452" t="s">
        <v>44</v>
      </c>
      <c r="S1452" t="s">
        <v>44</v>
      </c>
      <c r="T1452" t="s">
        <v>44</v>
      </c>
      <c r="U1452" t="s">
        <v>44</v>
      </c>
      <c r="V1452" t="s">
        <v>44</v>
      </c>
      <c r="W1452" t="s">
        <v>44</v>
      </c>
      <c r="X1452">
        <v>0</v>
      </c>
      <c r="Y1452" t="str">
        <f>VLOOKUP(Z1452:Z8483,'VLOOKUP Ranges'!$A$2:$B$5,2,TRUE)</f>
        <v>35-70</v>
      </c>
      <c r="Z1452">
        <v>46</v>
      </c>
      <c r="AA1452">
        <v>221.7</v>
      </c>
      <c r="AB1452" t="s">
        <v>45</v>
      </c>
      <c r="AC1452">
        <v>1</v>
      </c>
      <c r="AD1452">
        <v>85</v>
      </c>
      <c r="AE1452">
        <v>4846</v>
      </c>
      <c r="AF1452" t="s">
        <v>56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1</v>
      </c>
      <c r="AN1452">
        <v>44.339999999999897</v>
      </c>
      <c r="AO1452">
        <f t="shared" si="22"/>
        <v>46</v>
      </c>
      <c r="AP1452" t="b">
        <v>0</v>
      </c>
    </row>
    <row r="1453" spans="1:42" x14ac:dyDescent="0.25">
      <c r="A1453" t="s">
        <v>3300</v>
      </c>
      <c r="B1453">
        <v>1</v>
      </c>
      <c r="C1453" t="s">
        <v>40</v>
      </c>
      <c r="D1453" t="s">
        <v>41</v>
      </c>
      <c r="E1453" t="s">
        <v>2512</v>
      </c>
      <c r="F1453">
        <v>92676</v>
      </c>
      <c r="G1453" t="s">
        <v>2513</v>
      </c>
      <c r="H1453">
        <v>33.782345999999997</v>
      </c>
      <c r="I1453">
        <v>-117.63526299999999</v>
      </c>
      <c r="J1453">
        <v>1</v>
      </c>
      <c r="K1453">
        <v>0</v>
      </c>
      <c r="L1453">
        <v>0</v>
      </c>
      <c r="M1453">
        <v>0</v>
      </c>
      <c r="N1453" t="str">
        <f>VLOOKUP(O1453:O8484,'VLOOKUP Ranges'!$A$9:$B$12,2,TRUE)</f>
        <v>1-9</v>
      </c>
      <c r="O1453">
        <v>4</v>
      </c>
      <c r="P1453">
        <v>1</v>
      </c>
      <c r="Q1453" t="s">
        <v>45</v>
      </c>
      <c r="R1453" t="s">
        <v>44</v>
      </c>
      <c r="S1453" t="s">
        <v>44</v>
      </c>
      <c r="T1453" t="s">
        <v>44</v>
      </c>
      <c r="U1453" t="s">
        <v>44</v>
      </c>
      <c r="V1453" t="s">
        <v>44</v>
      </c>
      <c r="W1453" t="s">
        <v>44</v>
      </c>
      <c r="X1453">
        <v>0</v>
      </c>
      <c r="Y1453" t="str">
        <f>VLOOKUP(Z1453:Z8484,'VLOOKUP Ranges'!$A$2:$B$5,2,TRUE)</f>
        <v>35-70</v>
      </c>
      <c r="Z1453">
        <v>51.75</v>
      </c>
      <c r="AA1453">
        <v>201.1</v>
      </c>
      <c r="AB1453" t="s">
        <v>45</v>
      </c>
      <c r="AC1453">
        <v>1</v>
      </c>
      <c r="AD1453">
        <v>83</v>
      </c>
      <c r="AE1453">
        <v>3865</v>
      </c>
      <c r="AF1453" t="s">
        <v>56</v>
      </c>
      <c r="AG1453" t="b">
        <v>0</v>
      </c>
      <c r="AH1453" t="b">
        <v>0</v>
      </c>
      <c r="AI1453" t="b">
        <v>0</v>
      </c>
      <c r="AJ1453" t="b">
        <v>0</v>
      </c>
      <c r="AK1453" t="b">
        <v>1</v>
      </c>
      <c r="AL1453" t="b">
        <v>0</v>
      </c>
      <c r="AM1453" t="b">
        <v>0</v>
      </c>
      <c r="AN1453">
        <v>50.274999999999999</v>
      </c>
      <c r="AO1453">
        <f t="shared" si="22"/>
        <v>52</v>
      </c>
      <c r="AP1453" t="b">
        <v>0</v>
      </c>
    </row>
    <row r="1454" spans="1:42" x14ac:dyDescent="0.25">
      <c r="A1454" t="s">
        <v>3301</v>
      </c>
      <c r="B1454">
        <v>1</v>
      </c>
      <c r="C1454" t="s">
        <v>40</v>
      </c>
      <c r="D1454" t="s">
        <v>41</v>
      </c>
      <c r="E1454" t="s">
        <v>1601</v>
      </c>
      <c r="F1454">
        <v>92679</v>
      </c>
      <c r="G1454" t="s">
        <v>1602</v>
      </c>
      <c r="H1454">
        <v>33.631118999999998</v>
      </c>
      <c r="I1454">
        <v>-117.567346</v>
      </c>
      <c r="J1454">
        <v>1</v>
      </c>
      <c r="K1454">
        <v>0</v>
      </c>
      <c r="L1454">
        <v>1</v>
      </c>
      <c r="M1454">
        <v>0</v>
      </c>
      <c r="N1454" t="str">
        <f>VLOOKUP(O1454:O8485,'VLOOKUP Ranges'!$A$9:$B$12,2,TRUE)</f>
        <v>29-55</v>
      </c>
      <c r="O1454">
        <v>30</v>
      </c>
      <c r="P1454">
        <v>1</v>
      </c>
      <c r="Q1454" t="s">
        <v>45</v>
      </c>
      <c r="R1454" t="s">
        <v>45</v>
      </c>
      <c r="S1454" t="s">
        <v>45</v>
      </c>
      <c r="T1454" t="s">
        <v>44</v>
      </c>
      <c r="U1454" t="s">
        <v>44</v>
      </c>
      <c r="V1454" t="s">
        <v>45</v>
      </c>
      <c r="W1454" t="s">
        <v>44</v>
      </c>
      <c r="X1454">
        <v>1</v>
      </c>
      <c r="Y1454" t="str">
        <f>VLOOKUP(Z1454:Z8485,'VLOOKUP Ranges'!$A$2:$B$5,2,TRUE)</f>
        <v>89-118</v>
      </c>
      <c r="Z1454">
        <v>94.4</v>
      </c>
      <c r="AA1454">
        <v>2838.7</v>
      </c>
      <c r="AB1454" t="s">
        <v>45</v>
      </c>
      <c r="AC1454">
        <v>1</v>
      </c>
      <c r="AD1454">
        <v>71</v>
      </c>
      <c r="AE1454">
        <v>2792</v>
      </c>
      <c r="AF1454" t="s">
        <v>59</v>
      </c>
      <c r="AG1454" t="b">
        <v>0</v>
      </c>
      <c r="AH1454" t="b">
        <v>0</v>
      </c>
      <c r="AI1454" t="b">
        <v>1</v>
      </c>
      <c r="AJ1454" t="b">
        <v>0</v>
      </c>
      <c r="AK1454" t="b">
        <v>0</v>
      </c>
      <c r="AL1454" t="b">
        <v>1</v>
      </c>
      <c r="AM1454" t="b">
        <v>0</v>
      </c>
      <c r="AN1454">
        <v>94.623333333333306</v>
      </c>
      <c r="AO1454">
        <f t="shared" si="22"/>
        <v>95</v>
      </c>
      <c r="AP1454" t="b">
        <v>1</v>
      </c>
    </row>
    <row r="1455" spans="1:42" x14ac:dyDescent="0.25">
      <c r="A1455" t="s">
        <v>3302</v>
      </c>
      <c r="B1455">
        <v>1</v>
      </c>
      <c r="C1455" t="s">
        <v>40</v>
      </c>
      <c r="D1455" t="s">
        <v>41</v>
      </c>
      <c r="E1455" t="s">
        <v>3303</v>
      </c>
      <c r="F1455">
        <v>92692</v>
      </c>
      <c r="G1455" t="s">
        <v>3304</v>
      </c>
      <c r="H1455">
        <v>33.606929999999998</v>
      </c>
      <c r="I1455">
        <v>-117.64425300000001</v>
      </c>
      <c r="J1455">
        <v>0</v>
      </c>
      <c r="K1455">
        <v>0</v>
      </c>
      <c r="L1455">
        <v>0</v>
      </c>
      <c r="M1455">
        <v>0</v>
      </c>
      <c r="N1455" t="str">
        <f>VLOOKUP(O1455:O8486,'VLOOKUP Ranges'!$A$9:$B$12,2,TRUE)</f>
        <v>1-9</v>
      </c>
      <c r="O1455">
        <v>1</v>
      </c>
      <c r="P1455">
        <v>1</v>
      </c>
      <c r="Q1455" t="s">
        <v>44</v>
      </c>
      <c r="R1455" t="s">
        <v>44</v>
      </c>
      <c r="S1455" t="s">
        <v>44</v>
      </c>
      <c r="T1455" t="s">
        <v>44</v>
      </c>
      <c r="U1455" t="s">
        <v>44</v>
      </c>
      <c r="V1455" t="s">
        <v>44</v>
      </c>
      <c r="W1455" t="s">
        <v>44</v>
      </c>
      <c r="X1455">
        <v>1</v>
      </c>
      <c r="Y1455" t="str">
        <f>VLOOKUP(Z1455:Z8486,'VLOOKUP Ranges'!$A$2:$B$5,2,TRUE)</f>
        <v>35-70</v>
      </c>
      <c r="Z1455">
        <v>70.150000000000006</v>
      </c>
      <c r="AA1455">
        <v>70.150000000000006</v>
      </c>
      <c r="AB1455" t="s">
        <v>45</v>
      </c>
      <c r="AC1455">
        <v>1</v>
      </c>
      <c r="AD1455">
        <v>96</v>
      </c>
      <c r="AE1455">
        <v>3208</v>
      </c>
      <c r="AF1455" t="s">
        <v>59</v>
      </c>
      <c r="AG1455" t="b">
        <v>0</v>
      </c>
      <c r="AH1455" t="b">
        <v>0</v>
      </c>
      <c r="AI1455" t="b">
        <v>1</v>
      </c>
      <c r="AJ1455" t="b">
        <v>0</v>
      </c>
      <c r="AK1455" t="b">
        <v>0</v>
      </c>
      <c r="AL1455" t="b">
        <v>0</v>
      </c>
      <c r="AM1455" t="b">
        <v>1</v>
      </c>
      <c r="AN1455">
        <v>70.150000000000006</v>
      </c>
      <c r="AO1455">
        <f t="shared" si="22"/>
        <v>71</v>
      </c>
      <c r="AP1455" t="b">
        <v>0</v>
      </c>
    </row>
    <row r="1456" spans="1:42" x14ac:dyDescent="0.25">
      <c r="A1456" t="s">
        <v>3305</v>
      </c>
      <c r="B1456">
        <v>1</v>
      </c>
      <c r="C1456" t="s">
        <v>40</v>
      </c>
      <c r="D1456" t="s">
        <v>41</v>
      </c>
      <c r="E1456" t="s">
        <v>449</v>
      </c>
      <c r="F1456">
        <v>92805</v>
      </c>
      <c r="G1456" t="s">
        <v>450</v>
      </c>
      <c r="H1456">
        <v>33.830209000000004</v>
      </c>
      <c r="I1456">
        <v>-117.906099</v>
      </c>
      <c r="J1456">
        <v>1</v>
      </c>
      <c r="K1456">
        <v>0</v>
      </c>
      <c r="L1456">
        <v>0</v>
      </c>
      <c r="M1456">
        <v>0</v>
      </c>
      <c r="N1456" t="str">
        <f>VLOOKUP(O1456:O8487,'VLOOKUP Ranges'!$A$9:$B$12,2,TRUE)</f>
        <v>9-29</v>
      </c>
      <c r="O1456">
        <v>9</v>
      </c>
      <c r="P1456">
        <v>0</v>
      </c>
      <c r="Q1456" t="s">
        <v>62</v>
      </c>
      <c r="R1456" t="s">
        <v>44</v>
      </c>
      <c r="S1456" t="s">
        <v>44</v>
      </c>
      <c r="T1456" t="s">
        <v>44</v>
      </c>
      <c r="U1456" t="s">
        <v>44</v>
      </c>
      <c r="V1456" t="s">
        <v>45</v>
      </c>
      <c r="W1456" t="s">
        <v>44</v>
      </c>
      <c r="X1456">
        <v>1</v>
      </c>
      <c r="Y1456" t="str">
        <f>VLOOKUP(Z1456:Z8487,'VLOOKUP Ranges'!$A$2:$B$5,2,TRUE)</f>
        <v>18-35</v>
      </c>
      <c r="Z1456">
        <v>34.700000000000003</v>
      </c>
      <c r="AA1456">
        <v>296.10000000000002</v>
      </c>
      <c r="AB1456" t="s">
        <v>45</v>
      </c>
      <c r="AC1456">
        <v>1</v>
      </c>
      <c r="AD1456">
        <v>95</v>
      </c>
      <c r="AE1456">
        <v>5352</v>
      </c>
      <c r="AF1456" t="s">
        <v>59</v>
      </c>
      <c r="AG1456" t="b">
        <v>0</v>
      </c>
      <c r="AH1456" t="b">
        <v>0</v>
      </c>
      <c r="AI1456" t="b">
        <v>0</v>
      </c>
      <c r="AJ1456" t="b">
        <v>0</v>
      </c>
      <c r="AK1456" t="b">
        <v>1</v>
      </c>
      <c r="AL1456" t="b">
        <v>0</v>
      </c>
      <c r="AM1456" t="b">
        <v>0</v>
      </c>
      <c r="AN1456">
        <v>32.9</v>
      </c>
      <c r="AO1456">
        <f t="shared" si="22"/>
        <v>35</v>
      </c>
      <c r="AP1456" t="b">
        <v>0</v>
      </c>
    </row>
    <row r="1457" spans="1:42" x14ac:dyDescent="0.25">
      <c r="A1457" t="s">
        <v>3306</v>
      </c>
      <c r="B1457">
        <v>1</v>
      </c>
      <c r="C1457" t="s">
        <v>40</v>
      </c>
      <c r="D1457" t="s">
        <v>41</v>
      </c>
      <c r="E1457" t="s">
        <v>449</v>
      </c>
      <c r="F1457">
        <v>92807</v>
      </c>
      <c r="G1457" t="s">
        <v>454</v>
      </c>
      <c r="H1457">
        <v>33.848733000000003</v>
      </c>
      <c r="I1457">
        <v>-117.788357</v>
      </c>
      <c r="J1457">
        <v>0</v>
      </c>
      <c r="K1457">
        <v>0</v>
      </c>
      <c r="L1457">
        <v>0</v>
      </c>
      <c r="M1457">
        <v>0</v>
      </c>
      <c r="N1457" t="str">
        <f>VLOOKUP(O1457:O8488,'VLOOKUP Ranges'!$A$9:$B$12,2,TRUE)</f>
        <v>1-9</v>
      </c>
      <c r="O1457">
        <v>1</v>
      </c>
      <c r="P1457">
        <v>1</v>
      </c>
      <c r="Q1457" t="s">
        <v>44</v>
      </c>
      <c r="R1457" t="s">
        <v>44</v>
      </c>
      <c r="S1457" t="s">
        <v>44</v>
      </c>
      <c r="T1457" t="s">
        <v>44</v>
      </c>
      <c r="U1457" t="s">
        <v>44</v>
      </c>
      <c r="V1457" t="s">
        <v>44</v>
      </c>
      <c r="W1457" t="s">
        <v>45</v>
      </c>
      <c r="X1457">
        <v>1</v>
      </c>
      <c r="Y1457" t="str">
        <f>VLOOKUP(Z1457:Z8488,'VLOOKUP Ranges'!$A$2:$B$5,2,TRUE)</f>
        <v>70-89</v>
      </c>
      <c r="Z1457">
        <v>81.099999999999994</v>
      </c>
      <c r="AA1457">
        <v>81.099999999999994</v>
      </c>
      <c r="AB1457" t="s">
        <v>45</v>
      </c>
      <c r="AC1457">
        <v>1</v>
      </c>
      <c r="AD1457">
        <v>85</v>
      </c>
      <c r="AE1457">
        <v>2075</v>
      </c>
      <c r="AF1457" t="s">
        <v>63</v>
      </c>
      <c r="AG1457" t="b">
        <v>0</v>
      </c>
      <c r="AH1457" t="b">
        <v>0</v>
      </c>
      <c r="AI1457" t="b">
        <v>1</v>
      </c>
      <c r="AJ1457" t="b">
        <v>0</v>
      </c>
      <c r="AK1457" t="b">
        <v>0</v>
      </c>
      <c r="AL1457" t="b">
        <v>1</v>
      </c>
      <c r="AM1457" t="b">
        <v>0</v>
      </c>
      <c r="AN1457">
        <v>81.099999999999994</v>
      </c>
      <c r="AO1457">
        <f t="shared" si="22"/>
        <v>82</v>
      </c>
      <c r="AP1457" t="b">
        <v>0</v>
      </c>
    </row>
    <row r="1458" spans="1:42" x14ac:dyDescent="0.25">
      <c r="A1458" t="s">
        <v>3307</v>
      </c>
      <c r="B1458">
        <v>1</v>
      </c>
      <c r="C1458" t="s">
        <v>40</v>
      </c>
      <c r="D1458" t="s">
        <v>41</v>
      </c>
      <c r="E1458" t="s">
        <v>456</v>
      </c>
      <c r="F1458">
        <v>92821</v>
      </c>
      <c r="G1458" t="s">
        <v>2528</v>
      </c>
      <c r="H1458">
        <v>33.930199000000002</v>
      </c>
      <c r="I1458">
        <v>-117.862898</v>
      </c>
      <c r="J1458">
        <v>0</v>
      </c>
      <c r="K1458">
        <v>0</v>
      </c>
      <c r="L1458">
        <v>1</v>
      </c>
      <c r="M1458">
        <v>1</v>
      </c>
      <c r="N1458" t="str">
        <f>VLOOKUP(O1458:O8489,'VLOOKUP Ranges'!$A$9:$B$12,2,TRUE)</f>
        <v>1-9</v>
      </c>
      <c r="O1458">
        <v>1</v>
      </c>
      <c r="P1458">
        <v>1</v>
      </c>
      <c r="Q1458" t="s">
        <v>44</v>
      </c>
      <c r="R1458" t="s">
        <v>66</v>
      </c>
      <c r="S1458" t="s">
        <v>66</v>
      </c>
      <c r="T1458" t="s">
        <v>66</v>
      </c>
      <c r="U1458" t="s">
        <v>66</v>
      </c>
      <c r="V1458" t="s">
        <v>66</v>
      </c>
      <c r="W1458" t="s">
        <v>66</v>
      </c>
      <c r="X1458">
        <v>0</v>
      </c>
      <c r="Y1458" t="str">
        <f>VLOOKUP(Z1458:Z8489,'VLOOKUP Ranges'!$A$2:$B$5,2,TRUE)</f>
        <v>18-35</v>
      </c>
      <c r="Z1458">
        <v>20.55</v>
      </c>
      <c r="AA1458">
        <v>20.55</v>
      </c>
      <c r="AB1458" t="s">
        <v>45</v>
      </c>
      <c r="AC1458">
        <v>1</v>
      </c>
      <c r="AD1458">
        <v>78</v>
      </c>
      <c r="AE1458">
        <v>3797</v>
      </c>
      <c r="AF1458" t="s">
        <v>63</v>
      </c>
      <c r="AG1458" t="b">
        <v>0</v>
      </c>
      <c r="AH1458" t="b">
        <v>0</v>
      </c>
      <c r="AI1458" t="b">
        <v>0</v>
      </c>
      <c r="AJ1458" t="b">
        <v>1</v>
      </c>
      <c r="AK1458" t="b">
        <v>0</v>
      </c>
      <c r="AL1458" t="b">
        <v>0</v>
      </c>
      <c r="AM1458" t="b">
        <v>1</v>
      </c>
      <c r="AN1458">
        <v>20.55</v>
      </c>
      <c r="AO1458">
        <f t="shared" si="22"/>
        <v>21</v>
      </c>
      <c r="AP1458" t="b">
        <v>0</v>
      </c>
    </row>
    <row r="1459" spans="1:42" x14ac:dyDescent="0.25">
      <c r="A1459" t="s">
        <v>3308</v>
      </c>
      <c r="B1459">
        <v>1</v>
      </c>
      <c r="C1459" t="s">
        <v>40</v>
      </c>
      <c r="D1459" t="s">
        <v>41</v>
      </c>
      <c r="E1459" t="s">
        <v>456</v>
      </c>
      <c r="F1459">
        <v>92823</v>
      </c>
      <c r="G1459" t="s">
        <v>457</v>
      </c>
      <c r="H1459">
        <v>33.924143000000001</v>
      </c>
      <c r="I1459">
        <v>-117.79387</v>
      </c>
      <c r="J1459">
        <v>0</v>
      </c>
      <c r="K1459">
        <v>0</v>
      </c>
      <c r="L1459">
        <v>0</v>
      </c>
      <c r="M1459">
        <v>0</v>
      </c>
      <c r="N1459" t="str">
        <f>VLOOKUP(O1459:O8490,'VLOOKUP Ranges'!$A$9:$B$12,2,TRUE)</f>
        <v>55-77</v>
      </c>
      <c r="O1459">
        <v>61</v>
      </c>
      <c r="P1459">
        <v>1</v>
      </c>
      <c r="Q1459" t="s">
        <v>45</v>
      </c>
      <c r="R1459" t="s">
        <v>44</v>
      </c>
      <c r="S1459" t="s">
        <v>44</v>
      </c>
      <c r="T1459" t="s">
        <v>45</v>
      </c>
      <c r="U1459" t="s">
        <v>45</v>
      </c>
      <c r="V1459" t="s">
        <v>45</v>
      </c>
      <c r="W1459" t="s">
        <v>45</v>
      </c>
      <c r="X1459">
        <v>1</v>
      </c>
      <c r="Y1459" t="str">
        <f>VLOOKUP(Z1459:Z8490,'VLOOKUP Ranges'!$A$2:$B$5,2,TRUE)</f>
        <v>89-118</v>
      </c>
      <c r="Z1459">
        <v>106.6</v>
      </c>
      <c r="AA1459">
        <v>6428.4</v>
      </c>
      <c r="AB1459" t="s">
        <v>45</v>
      </c>
      <c r="AC1459">
        <v>1</v>
      </c>
      <c r="AD1459">
        <v>68</v>
      </c>
      <c r="AE1459">
        <v>4183</v>
      </c>
      <c r="AF1459" t="s">
        <v>63</v>
      </c>
      <c r="AG1459" t="b">
        <v>0</v>
      </c>
      <c r="AH1459" t="b">
        <v>1</v>
      </c>
      <c r="AI1459" t="b">
        <v>1</v>
      </c>
      <c r="AJ1459" t="b">
        <v>0</v>
      </c>
      <c r="AK1459" t="b">
        <v>0</v>
      </c>
      <c r="AL1459" t="b">
        <v>1</v>
      </c>
      <c r="AM1459" t="b">
        <v>0</v>
      </c>
      <c r="AN1459">
        <v>105.38360655737699</v>
      </c>
      <c r="AO1459">
        <f t="shared" si="22"/>
        <v>107</v>
      </c>
      <c r="AP1459" t="b">
        <v>0</v>
      </c>
    </row>
    <row r="1460" spans="1:42" x14ac:dyDescent="0.25">
      <c r="A1460" t="s">
        <v>3309</v>
      </c>
      <c r="B1460">
        <v>1</v>
      </c>
      <c r="C1460" t="s">
        <v>40</v>
      </c>
      <c r="D1460" t="s">
        <v>41</v>
      </c>
      <c r="E1460" t="s">
        <v>2530</v>
      </c>
      <c r="F1460">
        <v>92833</v>
      </c>
      <c r="G1460" t="s">
        <v>3310</v>
      </c>
      <c r="H1460">
        <v>33.877639000000002</v>
      </c>
      <c r="I1460">
        <v>-117.961212</v>
      </c>
      <c r="J1460">
        <v>1</v>
      </c>
      <c r="K1460">
        <v>0</v>
      </c>
      <c r="L1460">
        <v>1</v>
      </c>
      <c r="M1460">
        <v>0</v>
      </c>
      <c r="N1460" t="str">
        <f>VLOOKUP(O1460:O8491,'VLOOKUP Ranges'!$A$9:$B$12,2,TRUE)</f>
        <v>55-77</v>
      </c>
      <c r="O1460">
        <v>59</v>
      </c>
      <c r="P1460">
        <v>1</v>
      </c>
      <c r="Q1460" t="s">
        <v>45</v>
      </c>
      <c r="R1460" t="s">
        <v>45</v>
      </c>
      <c r="S1460" t="s">
        <v>45</v>
      </c>
      <c r="T1460" t="s">
        <v>45</v>
      </c>
      <c r="U1460" t="s">
        <v>45</v>
      </c>
      <c r="V1460" t="s">
        <v>45</v>
      </c>
      <c r="W1460" t="s">
        <v>44</v>
      </c>
      <c r="X1460">
        <v>1</v>
      </c>
      <c r="Y1460" t="str">
        <f>VLOOKUP(Z1460:Z8491,'VLOOKUP Ranges'!$A$2:$B$5,2,TRUE)</f>
        <v>89-118</v>
      </c>
      <c r="Z1460">
        <v>106.75</v>
      </c>
      <c r="AA1460">
        <v>6252.9</v>
      </c>
      <c r="AB1460" t="s">
        <v>45</v>
      </c>
      <c r="AC1460">
        <v>1</v>
      </c>
      <c r="AD1460">
        <v>81</v>
      </c>
      <c r="AE1460">
        <v>4508</v>
      </c>
      <c r="AF1460" t="s">
        <v>46</v>
      </c>
      <c r="AG1460" t="b">
        <v>0</v>
      </c>
      <c r="AH1460" t="b">
        <v>0</v>
      </c>
      <c r="AI1460" t="b">
        <v>1</v>
      </c>
      <c r="AJ1460" t="b">
        <v>0</v>
      </c>
      <c r="AK1460" t="b">
        <v>0</v>
      </c>
      <c r="AL1460" t="b">
        <v>1</v>
      </c>
      <c r="AM1460" t="b">
        <v>0</v>
      </c>
      <c r="AN1460">
        <v>105.981355932203</v>
      </c>
      <c r="AO1460">
        <f t="shared" si="22"/>
        <v>107</v>
      </c>
      <c r="AP1460" t="b">
        <v>1</v>
      </c>
    </row>
    <row r="1461" spans="1:42" x14ac:dyDescent="0.25">
      <c r="A1461" t="s">
        <v>3311</v>
      </c>
      <c r="B1461">
        <v>1</v>
      </c>
      <c r="C1461" t="s">
        <v>40</v>
      </c>
      <c r="D1461" t="s">
        <v>41</v>
      </c>
      <c r="E1461" t="s">
        <v>1610</v>
      </c>
      <c r="F1461">
        <v>92841</v>
      </c>
      <c r="G1461" t="s">
        <v>3312</v>
      </c>
      <c r="H1461">
        <v>33.786738</v>
      </c>
      <c r="I1461">
        <v>-117.982564</v>
      </c>
      <c r="J1461">
        <v>0</v>
      </c>
      <c r="K1461">
        <v>0</v>
      </c>
      <c r="L1461">
        <v>0</v>
      </c>
      <c r="M1461">
        <v>0</v>
      </c>
      <c r="N1461" t="str">
        <f>VLOOKUP(O1461:O8492,'VLOOKUP Ranges'!$A$9:$B$12,2,TRUE)</f>
        <v>1-9</v>
      </c>
      <c r="O1461">
        <v>3</v>
      </c>
      <c r="P1461">
        <v>1</v>
      </c>
      <c r="Q1461" t="s">
        <v>44</v>
      </c>
      <c r="R1461" t="s">
        <v>44</v>
      </c>
      <c r="S1461" t="s">
        <v>44</v>
      </c>
      <c r="T1461" t="s">
        <v>44</v>
      </c>
      <c r="U1461" t="s">
        <v>44</v>
      </c>
      <c r="V1461" t="s">
        <v>45</v>
      </c>
      <c r="W1461" t="s">
        <v>45</v>
      </c>
      <c r="X1461">
        <v>1</v>
      </c>
      <c r="Y1461" t="str">
        <f>VLOOKUP(Z1461:Z8492,'VLOOKUP Ranges'!$A$2:$B$5,2,TRUE)</f>
        <v>70-89</v>
      </c>
      <c r="Z1461">
        <v>89.45</v>
      </c>
      <c r="AA1461">
        <v>240.45</v>
      </c>
      <c r="AB1461" t="s">
        <v>45</v>
      </c>
      <c r="AC1461">
        <v>1</v>
      </c>
      <c r="AD1461">
        <v>84</v>
      </c>
      <c r="AE1461">
        <v>3591</v>
      </c>
      <c r="AF1461" t="s">
        <v>46</v>
      </c>
      <c r="AG1461" t="b">
        <v>0</v>
      </c>
      <c r="AH1461" t="b">
        <v>0</v>
      </c>
      <c r="AI1461" t="b">
        <v>1</v>
      </c>
      <c r="AJ1461" t="b">
        <v>0</v>
      </c>
      <c r="AK1461" t="b">
        <v>0</v>
      </c>
      <c r="AL1461" t="b">
        <v>1</v>
      </c>
      <c r="AM1461" t="b">
        <v>0</v>
      </c>
      <c r="AN1461">
        <v>80.149999999999906</v>
      </c>
      <c r="AO1461">
        <f t="shared" si="22"/>
        <v>90</v>
      </c>
      <c r="AP1461" t="b">
        <v>0</v>
      </c>
    </row>
    <row r="1462" spans="1:42" x14ac:dyDescent="0.25">
      <c r="A1462" t="s">
        <v>3313</v>
      </c>
      <c r="B1462">
        <v>1</v>
      </c>
      <c r="C1462" t="s">
        <v>40</v>
      </c>
      <c r="D1462" t="s">
        <v>41</v>
      </c>
      <c r="E1462" t="s">
        <v>1610</v>
      </c>
      <c r="F1462">
        <v>92844</v>
      </c>
      <c r="G1462" t="s">
        <v>3314</v>
      </c>
      <c r="H1462">
        <v>33.766475999999997</v>
      </c>
      <c r="I1462">
        <v>-117.969795</v>
      </c>
      <c r="J1462">
        <v>0</v>
      </c>
      <c r="K1462">
        <v>0</v>
      </c>
      <c r="L1462">
        <v>0</v>
      </c>
      <c r="M1462">
        <v>0</v>
      </c>
      <c r="N1462" t="str">
        <f>VLOOKUP(O1462:O8493,'VLOOKUP Ranges'!$A$9:$B$12,2,TRUE)</f>
        <v>1-9</v>
      </c>
      <c r="O1462">
        <v>3</v>
      </c>
      <c r="P1462">
        <v>1</v>
      </c>
      <c r="Q1462" t="s">
        <v>44</v>
      </c>
      <c r="R1462" t="s">
        <v>44</v>
      </c>
      <c r="S1462" t="s">
        <v>45</v>
      </c>
      <c r="T1462" t="s">
        <v>44</v>
      </c>
      <c r="U1462" t="s">
        <v>45</v>
      </c>
      <c r="V1462" t="s">
        <v>45</v>
      </c>
      <c r="W1462" t="s">
        <v>45</v>
      </c>
      <c r="X1462">
        <v>1</v>
      </c>
      <c r="Y1462" t="str">
        <f>VLOOKUP(Z1462:Z8493,'VLOOKUP Ranges'!$A$2:$B$5,2,TRUE)</f>
        <v>89-118</v>
      </c>
      <c r="Z1462">
        <v>97.9</v>
      </c>
      <c r="AA1462">
        <v>315.3</v>
      </c>
      <c r="AB1462" t="s">
        <v>45</v>
      </c>
      <c r="AC1462">
        <v>1</v>
      </c>
      <c r="AD1462">
        <v>86</v>
      </c>
      <c r="AE1462">
        <v>4330</v>
      </c>
      <c r="AF1462" t="s">
        <v>90</v>
      </c>
      <c r="AG1462" t="b">
        <v>0</v>
      </c>
      <c r="AH1462" t="b">
        <v>0</v>
      </c>
      <c r="AI1462" t="b">
        <v>1</v>
      </c>
      <c r="AJ1462" t="b">
        <v>0</v>
      </c>
      <c r="AK1462" t="b">
        <v>0</v>
      </c>
      <c r="AL1462" t="b">
        <v>1</v>
      </c>
      <c r="AM1462" t="b">
        <v>0</v>
      </c>
      <c r="AN1462">
        <v>105.1</v>
      </c>
      <c r="AO1462">
        <f t="shared" si="22"/>
        <v>98</v>
      </c>
      <c r="AP1462" t="b">
        <v>0</v>
      </c>
    </row>
    <row r="1463" spans="1:42" x14ac:dyDescent="0.25">
      <c r="A1463" t="s">
        <v>3315</v>
      </c>
      <c r="B1463">
        <v>1</v>
      </c>
      <c r="C1463" t="s">
        <v>40</v>
      </c>
      <c r="D1463" t="s">
        <v>41</v>
      </c>
      <c r="E1463" t="s">
        <v>2533</v>
      </c>
      <c r="F1463">
        <v>92865</v>
      </c>
      <c r="G1463" t="s">
        <v>3316</v>
      </c>
      <c r="H1463">
        <v>33.828778999999997</v>
      </c>
      <c r="I1463">
        <v>-117.848299</v>
      </c>
      <c r="J1463">
        <v>1</v>
      </c>
      <c r="K1463">
        <v>0</v>
      </c>
      <c r="L1463">
        <v>0</v>
      </c>
      <c r="M1463">
        <v>0</v>
      </c>
      <c r="N1463" t="str">
        <f>VLOOKUP(O1463:O8494,'VLOOKUP Ranges'!$A$9:$B$12,2,TRUE)</f>
        <v>1-9</v>
      </c>
      <c r="O1463">
        <v>1</v>
      </c>
      <c r="P1463">
        <v>1</v>
      </c>
      <c r="Q1463" t="s">
        <v>44</v>
      </c>
      <c r="R1463" t="s">
        <v>44</v>
      </c>
      <c r="S1463" t="s">
        <v>44</v>
      </c>
      <c r="T1463" t="s">
        <v>44</v>
      </c>
      <c r="U1463" t="s">
        <v>44</v>
      </c>
      <c r="V1463" t="s">
        <v>44</v>
      </c>
      <c r="W1463" t="s">
        <v>45</v>
      </c>
      <c r="X1463">
        <v>1</v>
      </c>
      <c r="Y1463" t="str">
        <f>VLOOKUP(Z1463:Z8494,'VLOOKUP Ranges'!$A$2:$B$5,2,TRUE)</f>
        <v>35-70</v>
      </c>
      <c r="Z1463">
        <v>55.7</v>
      </c>
      <c r="AA1463">
        <v>55.7</v>
      </c>
      <c r="AB1463" t="s">
        <v>45</v>
      </c>
      <c r="AC1463">
        <v>1</v>
      </c>
      <c r="AD1463">
        <v>79</v>
      </c>
      <c r="AE1463">
        <v>4629</v>
      </c>
      <c r="AF1463" t="s">
        <v>94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1</v>
      </c>
      <c r="AN1463">
        <v>55.7</v>
      </c>
      <c r="AO1463">
        <f t="shared" si="22"/>
        <v>56</v>
      </c>
      <c r="AP1463" t="b">
        <v>0</v>
      </c>
    </row>
    <row r="1464" spans="1:42" x14ac:dyDescent="0.25">
      <c r="A1464" t="s">
        <v>3317</v>
      </c>
      <c r="B1464">
        <v>1</v>
      </c>
      <c r="C1464" t="s">
        <v>40</v>
      </c>
      <c r="D1464" t="s">
        <v>41</v>
      </c>
      <c r="E1464" t="s">
        <v>2533</v>
      </c>
      <c r="F1464">
        <v>92868</v>
      </c>
      <c r="G1464" t="s">
        <v>3318</v>
      </c>
      <c r="H1464">
        <v>33.787796</v>
      </c>
      <c r="I1464">
        <v>-117.875928</v>
      </c>
      <c r="J1464">
        <v>1</v>
      </c>
      <c r="K1464">
        <v>0</v>
      </c>
      <c r="L1464">
        <v>0</v>
      </c>
      <c r="M1464">
        <v>0</v>
      </c>
      <c r="N1464" t="str">
        <f>VLOOKUP(O1464:O8495,'VLOOKUP Ranges'!$A$9:$B$12,2,TRUE)</f>
        <v>9-29</v>
      </c>
      <c r="O1464">
        <v>13</v>
      </c>
      <c r="P1464">
        <v>1</v>
      </c>
      <c r="Q1464" t="s">
        <v>44</v>
      </c>
      <c r="R1464" t="s">
        <v>44</v>
      </c>
      <c r="S1464" t="s">
        <v>45</v>
      </c>
      <c r="T1464" t="s">
        <v>45</v>
      </c>
      <c r="U1464" t="s">
        <v>44</v>
      </c>
      <c r="V1464" t="s">
        <v>44</v>
      </c>
      <c r="W1464" t="s">
        <v>44</v>
      </c>
      <c r="X1464">
        <v>1</v>
      </c>
      <c r="Y1464" t="str">
        <f>VLOOKUP(Z1464:Z8495,'VLOOKUP Ranges'!$A$2:$B$5,2,TRUE)</f>
        <v>70-89</v>
      </c>
      <c r="Z1464">
        <v>79.8</v>
      </c>
      <c r="AA1464">
        <v>973.45</v>
      </c>
      <c r="AB1464" t="s">
        <v>45</v>
      </c>
      <c r="AC1464">
        <v>1</v>
      </c>
      <c r="AD1464">
        <v>75</v>
      </c>
      <c r="AE1464">
        <v>5067</v>
      </c>
      <c r="AF1464" t="s">
        <v>98</v>
      </c>
      <c r="AG1464" t="b">
        <v>0</v>
      </c>
      <c r="AH1464" t="b">
        <v>0</v>
      </c>
      <c r="AI1464" t="b">
        <v>1</v>
      </c>
      <c r="AJ1464" t="b">
        <v>0</v>
      </c>
      <c r="AK1464" t="b">
        <v>0</v>
      </c>
      <c r="AL1464" t="b">
        <v>1</v>
      </c>
      <c r="AM1464" t="b">
        <v>0</v>
      </c>
      <c r="AN1464">
        <v>74.880769230769204</v>
      </c>
      <c r="AO1464">
        <f t="shared" si="22"/>
        <v>80</v>
      </c>
      <c r="AP1464" t="b">
        <v>0</v>
      </c>
    </row>
    <row r="1465" spans="1:42" x14ac:dyDescent="0.25">
      <c r="A1465" t="s">
        <v>3319</v>
      </c>
      <c r="B1465">
        <v>1</v>
      </c>
      <c r="C1465" t="s">
        <v>40</v>
      </c>
      <c r="D1465" t="s">
        <v>41</v>
      </c>
      <c r="E1465" t="s">
        <v>462</v>
      </c>
      <c r="F1465">
        <v>92887</v>
      </c>
      <c r="G1465" t="s">
        <v>463</v>
      </c>
      <c r="H1465">
        <v>33.884073000000001</v>
      </c>
      <c r="I1465">
        <v>-117.732197</v>
      </c>
      <c r="J1465">
        <v>0</v>
      </c>
      <c r="K1465">
        <v>0</v>
      </c>
      <c r="L1465">
        <v>1</v>
      </c>
      <c r="M1465">
        <v>0</v>
      </c>
      <c r="N1465" t="str">
        <f>VLOOKUP(O1465:O8496,'VLOOKUP Ranges'!$A$9:$B$12,2,TRUE)</f>
        <v>9-29</v>
      </c>
      <c r="O1465">
        <v>18</v>
      </c>
      <c r="P1465">
        <v>0</v>
      </c>
      <c r="Q1465" t="s">
        <v>62</v>
      </c>
      <c r="R1465" t="s">
        <v>44</v>
      </c>
      <c r="S1465" t="s">
        <v>44</v>
      </c>
      <c r="T1465" t="s">
        <v>45</v>
      </c>
      <c r="U1465" t="s">
        <v>44</v>
      </c>
      <c r="V1465" t="s">
        <v>45</v>
      </c>
      <c r="W1465" t="s">
        <v>44</v>
      </c>
      <c r="X1465">
        <v>1</v>
      </c>
      <c r="Y1465" t="str">
        <f>VLOOKUP(Z1465:Z8496,'VLOOKUP Ranges'!$A$2:$B$5,2,TRUE)</f>
        <v>35-70</v>
      </c>
      <c r="Z1465">
        <v>39.049999999999997</v>
      </c>
      <c r="AA1465">
        <v>669.85</v>
      </c>
      <c r="AB1465" t="s">
        <v>45</v>
      </c>
      <c r="AC1465">
        <v>1</v>
      </c>
      <c r="AD1465">
        <v>66</v>
      </c>
      <c r="AE1465">
        <v>2601</v>
      </c>
      <c r="AF1465" t="s">
        <v>102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1</v>
      </c>
      <c r="AM1465" t="b">
        <v>0</v>
      </c>
      <c r="AN1465">
        <v>37.213888888888803</v>
      </c>
      <c r="AO1465">
        <f t="shared" si="22"/>
        <v>40</v>
      </c>
      <c r="AP1465" t="b">
        <v>0</v>
      </c>
    </row>
    <row r="1466" spans="1:42" x14ac:dyDescent="0.25">
      <c r="A1466" t="s">
        <v>3320</v>
      </c>
      <c r="B1466">
        <v>1</v>
      </c>
      <c r="C1466" t="s">
        <v>40</v>
      </c>
      <c r="D1466" t="s">
        <v>41</v>
      </c>
      <c r="E1466" t="s">
        <v>1619</v>
      </c>
      <c r="F1466">
        <v>93010</v>
      </c>
      <c r="G1466" t="s">
        <v>1620</v>
      </c>
      <c r="H1466">
        <v>34.227846</v>
      </c>
      <c r="I1466">
        <v>-119.079903</v>
      </c>
      <c r="J1466">
        <v>0</v>
      </c>
      <c r="K1466">
        <v>1</v>
      </c>
      <c r="L1466">
        <v>1</v>
      </c>
      <c r="M1466">
        <v>0</v>
      </c>
      <c r="N1466" t="str">
        <f>VLOOKUP(O1466:O8497,'VLOOKUP Ranges'!$A$9:$B$12,2,TRUE)</f>
        <v>1-9</v>
      </c>
      <c r="O1466">
        <v>3</v>
      </c>
      <c r="P1466">
        <v>1</v>
      </c>
      <c r="Q1466" t="s">
        <v>44</v>
      </c>
      <c r="R1466" t="s">
        <v>44</v>
      </c>
      <c r="S1466" t="s">
        <v>44</v>
      </c>
      <c r="T1466" t="s">
        <v>44</v>
      </c>
      <c r="U1466" t="s">
        <v>45</v>
      </c>
      <c r="V1466" t="s">
        <v>45</v>
      </c>
      <c r="W1466" t="s">
        <v>44</v>
      </c>
      <c r="X1466">
        <v>1</v>
      </c>
      <c r="Y1466" t="str">
        <f>VLOOKUP(Z1466:Z8497,'VLOOKUP Ranges'!$A$2:$B$5,2,TRUE)</f>
        <v>70-89</v>
      </c>
      <c r="Z1466">
        <v>83.9</v>
      </c>
      <c r="AA1466">
        <v>267.39999999999998</v>
      </c>
      <c r="AB1466" t="s">
        <v>45</v>
      </c>
      <c r="AC1466">
        <v>1</v>
      </c>
      <c r="AD1466">
        <v>68</v>
      </c>
      <c r="AE1466">
        <v>3464</v>
      </c>
      <c r="AF1466" t="s">
        <v>106</v>
      </c>
      <c r="AG1466" t="b">
        <v>0</v>
      </c>
      <c r="AH1466" t="b">
        <v>0</v>
      </c>
      <c r="AI1466" t="b">
        <v>1</v>
      </c>
      <c r="AJ1466" t="b">
        <v>0</v>
      </c>
      <c r="AK1466" t="b">
        <v>0</v>
      </c>
      <c r="AL1466" t="b">
        <v>0</v>
      </c>
      <c r="AM1466" t="b">
        <v>1</v>
      </c>
      <c r="AN1466">
        <v>89.133333333333297</v>
      </c>
      <c r="AO1466">
        <f t="shared" si="22"/>
        <v>84</v>
      </c>
      <c r="AP1466" t="b">
        <v>0</v>
      </c>
    </row>
    <row r="1467" spans="1:42" x14ac:dyDescent="0.25">
      <c r="A1467" t="s">
        <v>3321</v>
      </c>
      <c r="B1467">
        <v>1</v>
      </c>
      <c r="C1467" t="s">
        <v>40</v>
      </c>
      <c r="D1467" t="s">
        <v>41</v>
      </c>
      <c r="E1467" t="s">
        <v>1622</v>
      </c>
      <c r="F1467">
        <v>93021</v>
      </c>
      <c r="G1467" t="s">
        <v>1623</v>
      </c>
      <c r="H1467">
        <v>34.312944999999999</v>
      </c>
      <c r="I1467">
        <v>-118.858169</v>
      </c>
      <c r="J1467">
        <v>0</v>
      </c>
      <c r="K1467">
        <v>1</v>
      </c>
      <c r="L1467">
        <v>0</v>
      </c>
      <c r="M1467">
        <v>0</v>
      </c>
      <c r="N1467" t="str">
        <f>VLOOKUP(O1467:O8498,'VLOOKUP Ranges'!$A$9:$B$12,2,TRUE)</f>
        <v>1-9</v>
      </c>
      <c r="O1467">
        <v>1</v>
      </c>
      <c r="P1467">
        <v>1</v>
      </c>
      <c r="Q1467" t="s">
        <v>44</v>
      </c>
      <c r="R1467" t="s">
        <v>44</v>
      </c>
      <c r="S1467" t="s">
        <v>44</v>
      </c>
      <c r="T1467" t="s">
        <v>44</v>
      </c>
      <c r="U1467" t="s">
        <v>44</v>
      </c>
      <c r="V1467" t="s">
        <v>44</v>
      </c>
      <c r="W1467" t="s">
        <v>44</v>
      </c>
      <c r="X1467">
        <v>1</v>
      </c>
      <c r="Y1467" t="str">
        <f>VLOOKUP(Z1467:Z8498,'VLOOKUP Ranges'!$A$2:$B$5,2,TRUE)</f>
        <v>35-70</v>
      </c>
      <c r="Z1467">
        <v>69.849999999999994</v>
      </c>
      <c r="AA1467">
        <v>69.849999999999994</v>
      </c>
      <c r="AB1467" t="s">
        <v>45</v>
      </c>
      <c r="AC1467">
        <v>1</v>
      </c>
      <c r="AD1467">
        <v>68</v>
      </c>
      <c r="AE1467">
        <v>5056</v>
      </c>
      <c r="AF1467" t="s">
        <v>109</v>
      </c>
      <c r="AG1467" t="b">
        <v>0</v>
      </c>
      <c r="AH1467" t="b">
        <v>0</v>
      </c>
      <c r="AI1467" t="b">
        <v>1</v>
      </c>
      <c r="AJ1467" t="b">
        <v>0</v>
      </c>
      <c r="AK1467" t="b">
        <v>0</v>
      </c>
      <c r="AL1467" t="b">
        <v>1</v>
      </c>
      <c r="AM1467" t="b">
        <v>0</v>
      </c>
      <c r="AN1467">
        <v>69.849999999999994</v>
      </c>
      <c r="AO1467">
        <f t="shared" si="22"/>
        <v>70</v>
      </c>
      <c r="AP1467" t="b">
        <v>0</v>
      </c>
    </row>
    <row r="1468" spans="1:42" x14ac:dyDescent="0.25">
      <c r="A1468" t="s">
        <v>3322</v>
      </c>
      <c r="B1468">
        <v>1</v>
      </c>
      <c r="C1468" t="s">
        <v>40</v>
      </c>
      <c r="D1468" t="s">
        <v>41</v>
      </c>
      <c r="E1468" t="s">
        <v>1628</v>
      </c>
      <c r="F1468">
        <v>93030</v>
      </c>
      <c r="G1468" t="s">
        <v>2553</v>
      </c>
      <c r="H1468">
        <v>34.223244000000001</v>
      </c>
      <c r="I1468">
        <v>-119.18012</v>
      </c>
      <c r="J1468">
        <v>0</v>
      </c>
      <c r="K1468">
        <v>0</v>
      </c>
      <c r="L1468">
        <v>0</v>
      </c>
      <c r="M1468">
        <v>0</v>
      </c>
      <c r="N1468" t="str">
        <f>VLOOKUP(O1468:O8499,'VLOOKUP Ranges'!$A$9:$B$12,2,TRUE)</f>
        <v>1-9</v>
      </c>
      <c r="O1468">
        <v>1</v>
      </c>
      <c r="P1468">
        <v>1</v>
      </c>
      <c r="Q1468" t="s">
        <v>44</v>
      </c>
      <c r="R1468" t="s">
        <v>44</v>
      </c>
      <c r="S1468" t="s">
        <v>44</v>
      </c>
      <c r="T1468" t="s">
        <v>44</v>
      </c>
      <c r="U1468" t="s">
        <v>44</v>
      </c>
      <c r="V1468" t="s">
        <v>45</v>
      </c>
      <c r="W1468" t="s">
        <v>44</v>
      </c>
      <c r="X1468">
        <v>1</v>
      </c>
      <c r="Y1468" t="str">
        <f>VLOOKUP(Z1468:Z8499,'VLOOKUP Ranges'!$A$2:$B$5,2,TRUE)</f>
        <v>35-70</v>
      </c>
      <c r="Z1468">
        <v>53.55</v>
      </c>
      <c r="AA1468">
        <v>53.55</v>
      </c>
      <c r="AB1468" t="s">
        <v>45</v>
      </c>
      <c r="AC1468">
        <v>1</v>
      </c>
      <c r="AD1468">
        <v>79</v>
      </c>
      <c r="AE1468">
        <v>2326</v>
      </c>
      <c r="AF1468" t="s">
        <v>113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  <c r="AM1468" t="b">
        <v>1</v>
      </c>
      <c r="AN1468">
        <v>53.55</v>
      </c>
      <c r="AO1468">
        <f t="shared" si="22"/>
        <v>54</v>
      </c>
      <c r="AP1468" t="b">
        <v>0</v>
      </c>
    </row>
    <row r="1469" spans="1:42" x14ac:dyDescent="0.25">
      <c r="A1469" t="s">
        <v>3323</v>
      </c>
      <c r="B1469">
        <v>1</v>
      </c>
      <c r="C1469" t="s">
        <v>40</v>
      </c>
      <c r="D1469" t="s">
        <v>41</v>
      </c>
      <c r="E1469" t="s">
        <v>1631</v>
      </c>
      <c r="F1469">
        <v>93040</v>
      </c>
      <c r="G1469" t="s">
        <v>1632</v>
      </c>
      <c r="H1469">
        <v>34.432842999999998</v>
      </c>
      <c r="I1469">
        <v>-118.73010600000001</v>
      </c>
      <c r="J1469">
        <v>0</v>
      </c>
      <c r="K1469">
        <v>0</v>
      </c>
      <c r="L1469">
        <v>1</v>
      </c>
      <c r="M1469">
        <v>0</v>
      </c>
      <c r="N1469" t="str">
        <f>VLOOKUP(O1469:O8500,'VLOOKUP Ranges'!$A$9:$B$12,2,TRUE)</f>
        <v>55-77</v>
      </c>
      <c r="O1469">
        <v>70</v>
      </c>
      <c r="P1469">
        <v>1</v>
      </c>
      <c r="Q1469" t="s">
        <v>45</v>
      </c>
      <c r="R1469" t="s">
        <v>45</v>
      </c>
      <c r="S1469" t="s">
        <v>45</v>
      </c>
      <c r="T1469" t="s">
        <v>45</v>
      </c>
      <c r="U1469" t="s">
        <v>45</v>
      </c>
      <c r="V1469" t="s">
        <v>44</v>
      </c>
      <c r="W1469" t="s">
        <v>44</v>
      </c>
      <c r="X1469">
        <v>0</v>
      </c>
      <c r="Y1469" t="str">
        <f>VLOOKUP(Z1469:Z8500,'VLOOKUP Ranges'!$A$2:$B$5,2,TRUE)</f>
        <v>89-118</v>
      </c>
      <c r="Z1469">
        <v>93.9</v>
      </c>
      <c r="AA1469">
        <v>6579.05</v>
      </c>
      <c r="AB1469" t="s">
        <v>45</v>
      </c>
      <c r="AC1469">
        <v>1</v>
      </c>
      <c r="AD1469">
        <v>95</v>
      </c>
      <c r="AE1469">
        <v>6173</v>
      </c>
      <c r="AF1469" t="s">
        <v>117</v>
      </c>
      <c r="AG1469" t="b">
        <v>0</v>
      </c>
      <c r="AH1469" t="b">
        <v>1</v>
      </c>
      <c r="AI1469" t="b">
        <v>1</v>
      </c>
      <c r="AJ1469" t="b">
        <v>0</v>
      </c>
      <c r="AK1469" t="b">
        <v>0</v>
      </c>
      <c r="AL1469" t="b">
        <v>0</v>
      </c>
      <c r="AM1469" t="b">
        <v>0</v>
      </c>
      <c r="AN1469">
        <v>93.986428571428505</v>
      </c>
      <c r="AO1469">
        <f t="shared" si="22"/>
        <v>94</v>
      </c>
      <c r="AP1469" t="b">
        <v>1</v>
      </c>
    </row>
    <row r="1470" spans="1:42" x14ac:dyDescent="0.25">
      <c r="A1470" t="s">
        <v>3324</v>
      </c>
      <c r="B1470">
        <v>1</v>
      </c>
      <c r="C1470" t="s">
        <v>40</v>
      </c>
      <c r="D1470" t="s">
        <v>41</v>
      </c>
      <c r="E1470" t="s">
        <v>1634</v>
      </c>
      <c r="F1470">
        <v>93060</v>
      </c>
      <c r="G1470" t="s">
        <v>1635</v>
      </c>
      <c r="H1470">
        <v>34.402343000000002</v>
      </c>
      <c r="I1470">
        <v>-119.094824</v>
      </c>
      <c r="J1470">
        <v>1</v>
      </c>
      <c r="K1470">
        <v>0</v>
      </c>
      <c r="L1470">
        <v>1</v>
      </c>
      <c r="M1470">
        <v>0</v>
      </c>
      <c r="N1470" t="str">
        <f>VLOOKUP(O1470:O8501,'VLOOKUP Ranges'!$A$9:$B$12,2,TRUE)</f>
        <v>55-77</v>
      </c>
      <c r="O1470">
        <v>68</v>
      </c>
      <c r="P1470">
        <v>1</v>
      </c>
      <c r="Q1470" t="s">
        <v>45</v>
      </c>
      <c r="R1470" t="s">
        <v>45</v>
      </c>
      <c r="S1470" t="s">
        <v>45</v>
      </c>
      <c r="T1470" t="s">
        <v>45</v>
      </c>
      <c r="U1470" t="s">
        <v>45</v>
      </c>
      <c r="V1470" t="s">
        <v>45</v>
      </c>
      <c r="W1470" t="s">
        <v>45</v>
      </c>
      <c r="X1470">
        <v>1</v>
      </c>
      <c r="Y1470" t="str">
        <f>VLOOKUP(Z1470:Z8501,'VLOOKUP Ranges'!$A$2:$B$5,2,TRUE)</f>
        <v>89-118</v>
      </c>
      <c r="Z1470">
        <v>113.15</v>
      </c>
      <c r="AA1470">
        <v>7856</v>
      </c>
      <c r="AB1470" t="s">
        <v>45</v>
      </c>
      <c r="AC1470">
        <v>1</v>
      </c>
      <c r="AD1470">
        <v>90</v>
      </c>
      <c r="AE1470">
        <v>4610</v>
      </c>
      <c r="AF1470" t="s">
        <v>121</v>
      </c>
      <c r="AG1470" t="b">
        <v>0</v>
      </c>
      <c r="AH1470" t="b">
        <v>1</v>
      </c>
      <c r="AI1470" t="b">
        <v>1</v>
      </c>
      <c r="AJ1470" t="b">
        <v>0</v>
      </c>
      <c r="AK1470" t="b">
        <v>0</v>
      </c>
      <c r="AL1470" t="b">
        <v>1</v>
      </c>
      <c r="AM1470" t="b">
        <v>0</v>
      </c>
      <c r="AN1470">
        <v>115.529411764705</v>
      </c>
      <c r="AO1470">
        <f t="shared" si="22"/>
        <v>114</v>
      </c>
      <c r="AP1470" t="b">
        <v>1</v>
      </c>
    </row>
    <row r="1471" spans="1:42" x14ac:dyDescent="0.25">
      <c r="A1471" t="s">
        <v>3325</v>
      </c>
      <c r="B1471">
        <v>1</v>
      </c>
      <c r="C1471" t="s">
        <v>40</v>
      </c>
      <c r="D1471" t="s">
        <v>41</v>
      </c>
      <c r="E1471" t="s">
        <v>3326</v>
      </c>
      <c r="F1471">
        <v>93065</v>
      </c>
      <c r="G1471" t="s">
        <v>3327</v>
      </c>
      <c r="H1471">
        <v>34.269449000000002</v>
      </c>
      <c r="I1471">
        <v>-118.76847100000001</v>
      </c>
      <c r="J1471">
        <v>0</v>
      </c>
      <c r="K1471">
        <v>1</v>
      </c>
      <c r="L1471">
        <v>1</v>
      </c>
      <c r="M1471">
        <v>0</v>
      </c>
      <c r="N1471" t="str">
        <f>VLOOKUP(O1471:O8502,'VLOOKUP Ranges'!$A$9:$B$12,2,TRUE)</f>
        <v>9-29</v>
      </c>
      <c r="O1471">
        <v>26</v>
      </c>
      <c r="P1471">
        <v>1</v>
      </c>
      <c r="Q1471" t="s">
        <v>44</v>
      </c>
      <c r="R1471" t="s">
        <v>44</v>
      </c>
      <c r="S1471" t="s">
        <v>45</v>
      </c>
      <c r="T1471" t="s">
        <v>44</v>
      </c>
      <c r="U1471" t="s">
        <v>44</v>
      </c>
      <c r="V1471" t="s">
        <v>44</v>
      </c>
      <c r="W1471" t="s">
        <v>45</v>
      </c>
      <c r="X1471">
        <v>0</v>
      </c>
      <c r="Y1471" t="str">
        <f>VLOOKUP(Z1471:Z8502,'VLOOKUP Ranges'!$A$2:$B$5,2,TRUE)</f>
        <v>70-89</v>
      </c>
      <c r="Z1471">
        <v>84.95</v>
      </c>
      <c r="AA1471">
        <v>2169.75</v>
      </c>
      <c r="AB1471" t="s">
        <v>45</v>
      </c>
      <c r="AC1471">
        <v>1</v>
      </c>
      <c r="AD1471">
        <v>75</v>
      </c>
      <c r="AE1471">
        <v>4316</v>
      </c>
      <c r="AF1471" t="s">
        <v>90</v>
      </c>
      <c r="AG1471" t="b">
        <v>0</v>
      </c>
      <c r="AH1471" t="b">
        <v>0</v>
      </c>
      <c r="AI1471" t="b">
        <v>1</v>
      </c>
      <c r="AJ1471" t="b">
        <v>0</v>
      </c>
      <c r="AK1471" t="b">
        <v>0</v>
      </c>
      <c r="AL1471" t="b">
        <v>1</v>
      </c>
      <c r="AM1471" t="b">
        <v>0</v>
      </c>
      <c r="AN1471">
        <v>83.451923076922995</v>
      </c>
      <c r="AO1471">
        <f t="shared" si="22"/>
        <v>85</v>
      </c>
      <c r="AP1471" t="b">
        <v>0</v>
      </c>
    </row>
    <row r="1472" spans="1:42" x14ac:dyDescent="0.25">
      <c r="A1472" t="s">
        <v>3328</v>
      </c>
      <c r="B1472">
        <v>1</v>
      </c>
      <c r="C1472" t="s">
        <v>40</v>
      </c>
      <c r="D1472" t="s">
        <v>41</v>
      </c>
      <c r="E1472" t="s">
        <v>2556</v>
      </c>
      <c r="F1472">
        <v>93066</v>
      </c>
      <c r="G1472" t="s">
        <v>2557</v>
      </c>
      <c r="H1472">
        <v>34.297628000000003</v>
      </c>
      <c r="I1472">
        <v>-119.014627</v>
      </c>
      <c r="J1472">
        <v>1</v>
      </c>
      <c r="K1472">
        <v>0</v>
      </c>
      <c r="L1472">
        <v>1</v>
      </c>
      <c r="M1472">
        <v>0</v>
      </c>
      <c r="N1472" t="str">
        <f>VLOOKUP(O1472:O8503,'VLOOKUP Ranges'!$A$9:$B$12,2,TRUE)</f>
        <v>9-29</v>
      </c>
      <c r="O1472">
        <v>11</v>
      </c>
      <c r="P1472">
        <v>1</v>
      </c>
      <c r="Q1472" t="s">
        <v>45</v>
      </c>
      <c r="R1472" t="s">
        <v>44</v>
      </c>
      <c r="S1472" t="s">
        <v>45</v>
      </c>
      <c r="T1472" t="s">
        <v>44</v>
      </c>
      <c r="U1472" t="s">
        <v>44</v>
      </c>
      <c r="V1472" t="s">
        <v>44</v>
      </c>
      <c r="W1472" t="s">
        <v>44</v>
      </c>
      <c r="X1472">
        <v>1</v>
      </c>
      <c r="Y1472" t="str">
        <f>VLOOKUP(Z1472:Z8503,'VLOOKUP Ranges'!$A$2:$B$5,2,TRUE)</f>
        <v>70-89</v>
      </c>
      <c r="Z1472">
        <v>80.5</v>
      </c>
      <c r="AA1472">
        <v>896.9</v>
      </c>
      <c r="AB1472" t="s">
        <v>45</v>
      </c>
      <c r="AC1472">
        <v>1</v>
      </c>
      <c r="AD1472">
        <v>75</v>
      </c>
      <c r="AE1472">
        <v>5119</v>
      </c>
      <c r="AF1472" t="s">
        <v>94</v>
      </c>
      <c r="AG1472" t="b">
        <v>0</v>
      </c>
      <c r="AH1472" t="b">
        <v>0</v>
      </c>
      <c r="AI1472" t="b">
        <v>1</v>
      </c>
      <c r="AJ1472" t="b">
        <v>0</v>
      </c>
      <c r="AK1472" t="b">
        <v>0</v>
      </c>
      <c r="AL1472" t="b">
        <v>0</v>
      </c>
      <c r="AM1472" t="b">
        <v>0</v>
      </c>
      <c r="AN1472">
        <v>81.536363636363603</v>
      </c>
      <c r="AO1472">
        <f t="shared" si="22"/>
        <v>81</v>
      </c>
      <c r="AP1472" t="b">
        <v>0</v>
      </c>
    </row>
    <row r="1473" spans="1:42" x14ac:dyDescent="0.25">
      <c r="A1473" t="s">
        <v>3329</v>
      </c>
      <c r="B1473">
        <v>1</v>
      </c>
      <c r="C1473" t="s">
        <v>40</v>
      </c>
      <c r="D1473" t="s">
        <v>41</v>
      </c>
      <c r="E1473" t="s">
        <v>473</v>
      </c>
      <c r="F1473">
        <v>93067</v>
      </c>
      <c r="G1473" t="s">
        <v>474</v>
      </c>
      <c r="H1473">
        <v>34.420997999999997</v>
      </c>
      <c r="I1473">
        <v>-119.60137</v>
      </c>
      <c r="J1473">
        <v>1</v>
      </c>
      <c r="K1473">
        <v>0</v>
      </c>
      <c r="L1473">
        <v>0</v>
      </c>
      <c r="M1473">
        <v>0</v>
      </c>
      <c r="N1473" t="str">
        <f>VLOOKUP(O1473:O8504,'VLOOKUP Ranges'!$A$9:$B$12,2,TRUE)</f>
        <v>1-9</v>
      </c>
      <c r="O1473">
        <v>1</v>
      </c>
      <c r="P1473">
        <v>1</v>
      </c>
      <c r="Q1473" t="s">
        <v>44</v>
      </c>
      <c r="R1473" t="s">
        <v>66</v>
      </c>
      <c r="S1473" t="s">
        <v>66</v>
      </c>
      <c r="T1473" t="s">
        <v>66</v>
      </c>
      <c r="U1473" t="s">
        <v>66</v>
      </c>
      <c r="V1473" t="s">
        <v>66</v>
      </c>
      <c r="W1473" t="s">
        <v>66</v>
      </c>
      <c r="X1473">
        <v>1</v>
      </c>
      <c r="Y1473" t="str">
        <f>VLOOKUP(Z1473:Z8504,'VLOOKUP Ranges'!$A$2:$B$5,2,TRUE)</f>
        <v>18-35</v>
      </c>
      <c r="Z1473">
        <v>19.3</v>
      </c>
      <c r="AA1473">
        <v>19.3</v>
      </c>
      <c r="AB1473" t="s">
        <v>45</v>
      </c>
      <c r="AC1473">
        <v>1</v>
      </c>
      <c r="AD1473">
        <v>99</v>
      </c>
      <c r="AE1473">
        <v>4266</v>
      </c>
      <c r="AF1473" t="s">
        <v>98</v>
      </c>
      <c r="AG1473" t="b">
        <v>0</v>
      </c>
      <c r="AH1473" t="b">
        <v>0</v>
      </c>
      <c r="AI1473" t="b">
        <v>0</v>
      </c>
      <c r="AJ1473" t="b">
        <v>1</v>
      </c>
      <c r="AK1473" t="b">
        <v>0</v>
      </c>
      <c r="AL1473" t="b">
        <v>0</v>
      </c>
      <c r="AM1473" t="b">
        <v>1</v>
      </c>
      <c r="AN1473">
        <v>19.3</v>
      </c>
      <c r="AO1473">
        <f t="shared" si="22"/>
        <v>20</v>
      </c>
      <c r="AP1473" t="b">
        <v>0</v>
      </c>
    </row>
    <row r="1474" spans="1:42" x14ac:dyDescent="0.25">
      <c r="A1474" t="s">
        <v>3330</v>
      </c>
      <c r="B1474">
        <v>1</v>
      </c>
      <c r="C1474" t="s">
        <v>40</v>
      </c>
      <c r="D1474" t="s">
        <v>41</v>
      </c>
      <c r="E1474" t="s">
        <v>476</v>
      </c>
      <c r="F1474">
        <v>93105</v>
      </c>
      <c r="G1474" t="s">
        <v>3331</v>
      </c>
      <c r="H1474">
        <v>34.037342000000002</v>
      </c>
      <c r="I1474">
        <v>-119.80079000000001</v>
      </c>
      <c r="J1474">
        <v>1</v>
      </c>
      <c r="K1474">
        <v>0</v>
      </c>
      <c r="L1474">
        <v>0</v>
      </c>
      <c r="M1474">
        <v>0</v>
      </c>
      <c r="N1474" t="str">
        <f>VLOOKUP(O1474:O8505,'VLOOKUP Ranges'!$A$9:$B$12,2,TRUE)</f>
        <v>1-9</v>
      </c>
      <c r="O1474">
        <v>1</v>
      </c>
      <c r="P1474">
        <v>1</v>
      </c>
      <c r="Q1474" t="s">
        <v>44</v>
      </c>
      <c r="R1474" t="s">
        <v>44</v>
      </c>
      <c r="S1474" t="s">
        <v>44</v>
      </c>
      <c r="T1474" t="s">
        <v>45</v>
      </c>
      <c r="U1474" t="s">
        <v>44</v>
      </c>
      <c r="V1474" t="s">
        <v>44</v>
      </c>
      <c r="W1474" t="s">
        <v>44</v>
      </c>
      <c r="X1474">
        <v>1</v>
      </c>
      <c r="Y1474" t="str">
        <f>VLOOKUP(Z1474:Z8505,'VLOOKUP Ranges'!$A$2:$B$5,2,TRUE)</f>
        <v>35-70</v>
      </c>
      <c r="Z1474">
        <v>49.65</v>
      </c>
      <c r="AA1474">
        <v>49.65</v>
      </c>
      <c r="AB1474" t="s">
        <v>45</v>
      </c>
      <c r="AC1474">
        <v>1</v>
      </c>
      <c r="AD1474">
        <v>97</v>
      </c>
      <c r="AE1474">
        <v>5338</v>
      </c>
      <c r="AF1474" t="s">
        <v>102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 t="b">
        <v>0</v>
      </c>
      <c r="AM1474" t="b">
        <v>1</v>
      </c>
      <c r="AN1474">
        <v>49.65</v>
      </c>
      <c r="AO1474">
        <f t="shared" si="22"/>
        <v>50</v>
      </c>
      <c r="AP1474" t="b">
        <v>0</v>
      </c>
    </row>
    <row r="1475" spans="1:42" x14ac:dyDescent="0.25">
      <c r="A1475" t="s">
        <v>3332</v>
      </c>
      <c r="B1475">
        <v>1</v>
      </c>
      <c r="C1475" t="s">
        <v>40</v>
      </c>
      <c r="D1475" t="s">
        <v>41</v>
      </c>
      <c r="E1475" t="s">
        <v>476</v>
      </c>
      <c r="F1475">
        <v>93108</v>
      </c>
      <c r="G1475" t="s">
        <v>1641</v>
      </c>
      <c r="H1475">
        <v>34.457540999999999</v>
      </c>
      <c r="I1475">
        <v>-119.631072</v>
      </c>
      <c r="J1475">
        <v>0</v>
      </c>
      <c r="K1475">
        <v>0</v>
      </c>
      <c r="L1475">
        <v>0</v>
      </c>
      <c r="M1475">
        <v>0</v>
      </c>
      <c r="N1475" t="str">
        <f>VLOOKUP(O1475:O8506,'VLOOKUP Ranges'!$A$9:$B$12,2,TRUE)</f>
        <v>29-55</v>
      </c>
      <c r="O1475">
        <v>46</v>
      </c>
      <c r="P1475">
        <v>1</v>
      </c>
      <c r="Q1475" t="s">
        <v>44</v>
      </c>
      <c r="R1475" t="s">
        <v>44</v>
      </c>
      <c r="S1475" t="s">
        <v>44</v>
      </c>
      <c r="T1475" t="s">
        <v>45</v>
      </c>
      <c r="U1475" t="s">
        <v>45</v>
      </c>
      <c r="V1475" t="s">
        <v>44</v>
      </c>
      <c r="W1475" t="s">
        <v>44</v>
      </c>
      <c r="X1475">
        <v>0</v>
      </c>
      <c r="Y1475" t="str">
        <f>VLOOKUP(Z1475:Z8506,'VLOOKUP Ranges'!$A$2:$B$5,2,TRUE)</f>
        <v>35-70</v>
      </c>
      <c r="Z1475">
        <v>54.35</v>
      </c>
      <c r="AA1475">
        <v>2460.15</v>
      </c>
      <c r="AB1475" t="s">
        <v>45</v>
      </c>
      <c r="AC1475">
        <v>1</v>
      </c>
      <c r="AD1475">
        <v>83</v>
      </c>
      <c r="AE1475">
        <v>2793</v>
      </c>
      <c r="AF1475" t="s">
        <v>106</v>
      </c>
      <c r="AG1475" t="b">
        <v>0</v>
      </c>
      <c r="AH1475" t="b">
        <v>1</v>
      </c>
      <c r="AI1475" t="b">
        <v>0</v>
      </c>
      <c r="AJ1475" t="b">
        <v>0</v>
      </c>
      <c r="AK1475" t="b">
        <v>1</v>
      </c>
      <c r="AL1475" t="b">
        <v>0</v>
      </c>
      <c r="AM1475" t="b">
        <v>0</v>
      </c>
      <c r="AN1475">
        <v>53.4815217391304</v>
      </c>
      <c r="AO1475">
        <f t="shared" ref="AO1475:AO1538" si="23">ROUNDUP(Z1475, 0)</f>
        <v>55</v>
      </c>
      <c r="AP1475" t="b">
        <v>0</v>
      </c>
    </row>
    <row r="1476" spans="1:42" x14ac:dyDescent="0.25">
      <c r="A1476" t="s">
        <v>3333</v>
      </c>
      <c r="B1476">
        <v>1</v>
      </c>
      <c r="C1476" t="s">
        <v>40</v>
      </c>
      <c r="D1476" t="s">
        <v>41</v>
      </c>
      <c r="E1476" t="s">
        <v>476</v>
      </c>
      <c r="F1476">
        <v>93110</v>
      </c>
      <c r="G1476" t="s">
        <v>479</v>
      </c>
      <c r="H1476">
        <v>34.437944999999999</v>
      </c>
      <c r="I1476">
        <v>-119.77191000000001</v>
      </c>
      <c r="J1476">
        <v>1</v>
      </c>
      <c r="K1476">
        <v>0</v>
      </c>
      <c r="L1476">
        <v>0</v>
      </c>
      <c r="M1476">
        <v>0</v>
      </c>
      <c r="N1476" t="str">
        <f>VLOOKUP(O1476:O8507,'VLOOKUP Ranges'!$A$9:$B$12,2,TRUE)</f>
        <v>1-9</v>
      </c>
      <c r="O1476">
        <v>4</v>
      </c>
      <c r="P1476">
        <v>1</v>
      </c>
      <c r="Q1476" t="s">
        <v>44</v>
      </c>
      <c r="R1476" t="s">
        <v>44</v>
      </c>
      <c r="S1476" t="s">
        <v>44</v>
      </c>
      <c r="T1476" t="s">
        <v>44</v>
      </c>
      <c r="U1476" t="s">
        <v>44</v>
      </c>
      <c r="V1476" t="s">
        <v>45</v>
      </c>
      <c r="W1476" t="s">
        <v>45</v>
      </c>
      <c r="X1476">
        <v>1</v>
      </c>
      <c r="Y1476" t="str">
        <f>VLOOKUP(Z1476:Z8507,'VLOOKUP Ranges'!$A$2:$B$5,2,TRUE)</f>
        <v>70-89</v>
      </c>
      <c r="Z1476">
        <v>88.45</v>
      </c>
      <c r="AA1476">
        <v>370.65</v>
      </c>
      <c r="AB1476" t="s">
        <v>45</v>
      </c>
      <c r="AC1476">
        <v>1</v>
      </c>
      <c r="AD1476">
        <v>98</v>
      </c>
      <c r="AE1476">
        <v>2456</v>
      </c>
      <c r="AF1476" t="s">
        <v>139</v>
      </c>
      <c r="AG1476" t="b">
        <v>0</v>
      </c>
      <c r="AH1476" t="b">
        <v>0</v>
      </c>
      <c r="AI1476" t="b">
        <v>1</v>
      </c>
      <c r="AJ1476" t="b">
        <v>0</v>
      </c>
      <c r="AK1476" t="b">
        <v>0</v>
      </c>
      <c r="AL1476" t="b">
        <v>1</v>
      </c>
      <c r="AM1476" t="b">
        <v>0</v>
      </c>
      <c r="AN1476">
        <v>92.662499999999994</v>
      </c>
      <c r="AO1476">
        <f t="shared" si="23"/>
        <v>89</v>
      </c>
      <c r="AP1476" t="b">
        <v>0</v>
      </c>
    </row>
    <row r="1477" spans="1:42" x14ac:dyDescent="0.25">
      <c r="A1477" t="s">
        <v>3334</v>
      </c>
      <c r="B1477">
        <v>1</v>
      </c>
      <c r="C1477" t="s">
        <v>40</v>
      </c>
      <c r="D1477" t="s">
        <v>41</v>
      </c>
      <c r="E1477" t="s">
        <v>487</v>
      </c>
      <c r="F1477">
        <v>93204</v>
      </c>
      <c r="G1477" t="s">
        <v>488</v>
      </c>
      <c r="H1477">
        <v>35.916943000000003</v>
      </c>
      <c r="I1477">
        <v>-120.129921</v>
      </c>
      <c r="J1477">
        <v>1</v>
      </c>
      <c r="K1477">
        <v>1</v>
      </c>
      <c r="L1477">
        <v>0</v>
      </c>
      <c r="M1477">
        <v>0</v>
      </c>
      <c r="N1477" t="str">
        <f>VLOOKUP(O1477:O8508,'VLOOKUP Ranges'!$A$9:$B$12,2,TRUE)</f>
        <v>9-29</v>
      </c>
      <c r="O1477">
        <v>22</v>
      </c>
      <c r="P1477">
        <v>1</v>
      </c>
      <c r="Q1477" t="s">
        <v>45</v>
      </c>
      <c r="R1477" t="s">
        <v>44</v>
      </c>
      <c r="S1477" t="s">
        <v>44</v>
      </c>
      <c r="T1477" t="s">
        <v>44</v>
      </c>
      <c r="U1477" t="s">
        <v>45</v>
      </c>
      <c r="V1477" t="s">
        <v>45</v>
      </c>
      <c r="W1477" t="s">
        <v>44</v>
      </c>
      <c r="X1477">
        <v>1</v>
      </c>
      <c r="Y1477" t="str">
        <f>VLOOKUP(Z1477:Z8508,'VLOOKUP Ranges'!$A$2:$B$5,2,TRUE)</f>
        <v>89-118</v>
      </c>
      <c r="Z1477">
        <v>90.5</v>
      </c>
      <c r="AA1477">
        <v>1910.6</v>
      </c>
      <c r="AB1477" t="s">
        <v>45</v>
      </c>
      <c r="AC1477">
        <v>1</v>
      </c>
      <c r="AD1477">
        <v>71</v>
      </c>
      <c r="AE1477">
        <v>5014</v>
      </c>
      <c r="AF1477" t="s">
        <v>139</v>
      </c>
      <c r="AG1477" t="b">
        <v>0</v>
      </c>
      <c r="AH1477" t="b">
        <v>0</v>
      </c>
      <c r="AI1477" t="b">
        <v>1</v>
      </c>
      <c r="AJ1477" t="b">
        <v>0</v>
      </c>
      <c r="AK1477" t="b">
        <v>0</v>
      </c>
      <c r="AL1477" t="b">
        <v>0</v>
      </c>
      <c r="AM1477" t="b">
        <v>0</v>
      </c>
      <c r="AN1477">
        <v>86.845454545454501</v>
      </c>
      <c r="AO1477">
        <f t="shared" si="23"/>
        <v>91</v>
      </c>
      <c r="AP1477" t="b">
        <v>0</v>
      </c>
    </row>
    <row r="1478" spans="1:42" x14ac:dyDescent="0.25">
      <c r="A1478" t="s">
        <v>3335</v>
      </c>
      <c r="B1478">
        <v>1</v>
      </c>
      <c r="C1478" t="s">
        <v>40</v>
      </c>
      <c r="D1478" t="s">
        <v>41</v>
      </c>
      <c r="E1478" t="s">
        <v>1647</v>
      </c>
      <c r="F1478">
        <v>93206</v>
      </c>
      <c r="G1478" t="s">
        <v>1648</v>
      </c>
      <c r="H1478">
        <v>35.451402000000002</v>
      </c>
      <c r="I1478">
        <v>-119.48841299999999</v>
      </c>
      <c r="J1478">
        <v>1</v>
      </c>
      <c r="K1478">
        <v>0</v>
      </c>
      <c r="L1478">
        <v>1</v>
      </c>
      <c r="M1478">
        <v>0</v>
      </c>
      <c r="N1478" t="str">
        <f>VLOOKUP(O1478:O8509,'VLOOKUP Ranges'!$A$9:$B$12,2,TRUE)</f>
        <v>9-29</v>
      </c>
      <c r="O1478">
        <v>9</v>
      </c>
      <c r="P1478">
        <v>1</v>
      </c>
      <c r="Q1478" t="s">
        <v>44</v>
      </c>
      <c r="R1478" t="s">
        <v>44</v>
      </c>
      <c r="S1478" t="s">
        <v>45</v>
      </c>
      <c r="T1478" t="s">
        <v>45</v>
      </c>
      <c r="U1478" t="s">
        <v>45</v>
      </c>
      <c r="V1478" t="s">
        <v>45</v>
      </c>
      <c r="W1478" t="s">
        <v>44</v>
      </c>
      <c r="X1478">
        <v>1</v>
      </c>
      <c r="Y1478" t="str">
        <f>VLOOKUP(Z1478:Z8509,'VLOOKUP Ranges'!$A$2:$B$5,2,TRUE)</f>
        <v>89-118</v>
      </c>
      <c r="Z1478">
        <v>94.85</v>
      </c>
      <c r="AA1478">
        <v>890.6</v>
      </c>
      <c r="AB1478" t="s">
        <v>45</v>
      </c>
      <c r="AC1478">
        <v>1</v>
      </c>
      <c r="AD1478">
        <v>72</v>
      </c>
      <c r="AE1478">
        <v>3016</v>
      </c>
      <c r="AF1478" t="s">
        <v>139</v>
      </c>
      <c r="AG1478" t="b">
        <v>0</v>
      </c>
      <c r="AH1478" t="b">
        <v>0</v>
      </c>
      <c r="AI1478" t="b">
        <v>1</v>
      </c>
      <c r="AJ1478" t="b">
        <v>0</v>
      </c>
      <c r="AK1478" t="b">
        <v>0</v>
      </c>
      <c r="AL1478" t="b">
        <v>0</v>
      </c>
      <c r="AM1478" t="b">
        <v>1</v>
      </c>
      <c r="AN1478">
        <v>98.955555555555506</v>
      </c>
      <c r="AO1478">
        <f t="shared" si="23"/>
        <v>95</v>
      </c>
      <c r="AP1478" t="b">
        <v>0</v>
      </c>
    </row>
    <row r="1479" spans="1:42" x14ac:dyDescent="0.25">
      <c r="A1479" t="s">
        <v>3336</v>
      </c>
      <c r="B1479">
        <v>1</v>
      </c>
      <c r="C1479" t="s">
        <v>40</v>
      </c>
      <c r="D1479" t="s">
        <v>41</v>
      </c>
      <c r="E1479" t="s">
        <v>3337</v>
      </c>
      <c r="F1479">
        <v>93207</v>
      </c>
      <c r="G1479" t="s">
        <v>3338</v>
      </c>
      <c r="H1479">
        <v>35.865794999999999</v>
      </c>
      <c r="I1479">
        <v>-118.69759000000001</v>
      </c>
      <c r="J1479">
        <v>1</v>
      </c>
      <c r="K1479">
        <v>0</v>
      </c>
      <c r="L1479">
        <v>1</v>
      </c>
      <c r="M1479">
        <v>0</v>
      </c>
      <c r="N1479" t="str">
        <f>VLOOKUP(O1479:O8510,'VLOOKUP Ranges'!$A$9:$B$12,2,TRUE)</f>
        <v>1-9</v>
      </c>
      <c r="O1479">
        <v>7</v>
      </c>
      <c r="P1479">
        <v>1</v>
      </c>
      <c r="Q1479" t="s">
        <v>44</v>
      </c>
      <c r="R1479" t="s">
        <v>44</v>
      </c>
      <c r="S1479" t="s">
        <v>44</v>
      </c>
      <c r="T1479" t="s">
        <v>44</v>
      </c>
      <c r="U1479" t="s">
        <v>44</v>
      </c>
      <c r="V1479" t="s">
        <v>44</v>
      </c>
      <c r="W1479" t="s">
        <v>44</v>
      </c>
      <c r="X1479">
        <v>1</v>
      </c>
      <c r="Y1479" t="str">
        <f>VLOOKUP(Z1479:Z8510,'VLOOKUP Ranges'!$A$2:$B$5,2,TRUE)</f>
        <v>35-70</v>
      </c>
      <c r="Z1479">
        <v>69.95</v>
      </c>
      <c r="AA1479">
        <v>529.5</v>
      </c>
      <c r="AB1479" t="s">
        <v>45</v>
      </c>
      <c r="AC1479">
        <v>1</v>
      </c>
      <c r="AD1479">
        <v>90</v>
      </c>
      <c r="AE1479">
        <v>3296</v>
      </c>
      <c r="AF1479" t="s">
        <v>149</v>
      </c>
      <c r="AG1479" t="b">
        <v>0</v>
      </c>
      <c r="AH1479" t="b">
        <v>0</v>
      </c>
      <c r="AI1479" t="b">
        <v>1</v>
      </c>
      <c r="AJ1479" t="b">
        <v>0</v>
      </c>
      <c r="AK1479" t="b">
        <v>0</v>
      </c>
      <c r="AL1479" t="b">
        <v>0</v>
      </c>
      <c r="AM1479" t="b">
        <v>0</v>
      </c>
      <c r="AN1479">
        <v>75.642857142857096</v>
      </c>
      <c r="AO1479">
        <f t="shared" si="23"/>
        <v>70</v>
      </c>
      <c r="AP1479" t="b">
        <v>0</v>
      </c>
    </row>
    <row r="1480" spans="1:42" x14ac:dyDescent="0.25">
      <c r="A1480" t="s">
        <v>3339</v>
      </c>
      <c r="B1480">
        <v>1</v>
      </c>
      <c r="C1480" t="s">
        <v>40</v>
      </c>
      <c r="D1480" t="s">
        <v>41</v>
      </c>
      <c r="E1480" t="s">
        <v>3340</v>
      </c>
      <c r="F1480">
        <v>93212</v>
      </c>
      <c r="G1480" t="s">
        <v>3341</v>
      </c>
      <c r="H1480">
        <v>36.04533</v>
      </c>
      <c r="I1480">
        <v>-119.53242400000001</v>
      </c>
      <c r="J1480">
        <v>0</v>
      </c>
      <c r="K1480">
        <v>0</v>
      </c>
      <c r="L1480">
        <v>0</v>
      </c>
      <c r="M1480">
        <v>0</v>
      </c>
      <c r="N1480" t="str">
        <f>VLOOKUP(O1480:O8511,'VLOOKUP Ranges'!$A$9:$B$12,2,TRUE)</f>
        <v>1-9</v>
      </c>
      <c r="O1480">
        <v>1</v>
      </c>
      <c r="P1480">
        <v>1</v>
      </c>
      <c r="Q1480" t="s">
        <v>44</v>
      </c>
      <c r="R1480" t="s">
        <v>45</v>
      </c>
      <c r="S1480" t="s">
        <v>44</v>
      </c>
      <c r="T1480" t="s">
        <v>44</v>
      </c>
      <c r="U1480" t="s">
        <v>44</v>
      </c>
      <c r="V1480" t="s">
        <v>44</v>
      </c>
      <c r="W1480" t="s">
        <v>44</v>
      </c>
      <c r="X1480">
        <v>1</v>
      </c>
      <c r="Y1480" t="str">
        <f>VLOOKUP(Z1480:Z8511,'VLOOKUP Ranges'!$A$2:$B$5,2,TRUE)</f>
        <v>35-70</v>
      </c>
      <c r="Z1480">
        <v>48.6</v>
      </c>
      <c r="AA1480">
        <v>48.6</v>
      </c>
      <c r="AB1480" t="s">
        <v>45</v>
      </c>
      <c r="AC1480">
        <v>1</v>
      </c>
      <c r="AD1480">
        <v>83</v>
      </c>
      <c r="AE1480">
        <v>4207</v>
      </c>
      <c r="AF1480" t="s">
        <v>153</v>
      </c>
      <c r="AG1480" t="b">
        <v>0</v>
      </c>
      <c r="AH1480" t="b">
        <v>0</v>
      </c>
      <c r="AI1480" t="b">
        <v>0</v>
      </c>
      <c r="AJ1480" t="b">
        <v>0</v>
      </c>
      <c r="AK1480" t="b">
        <v>1</v>
      </c>
      <c r="AL1480" t="b">
        <v>0</v>
      </c>
      <c r="AM1480" t="b">
        <v>0</v>
      </c>
      <c r="AN1480">
        <v>48.6</v>
      </c>
      <c r="AO1480">
        <f t="shared" si="23"/>
        <v>49</v>
      </c>
      <c r="AP1480" t="b">
        <v>1</v>
      </c>
    </row>
    <row r="1481" spans="1:42" x14ac:dyDescent="0.25">
      <c r="A1481" t="s">
        <v>3342</v>
      </c>
      <c r="B1481">
        <v>1</v>
      </c>
      <c r="C1481" t="s">
        <v>40</v>
      </c>
      <c r="D1481" t="s">
        <v>41</v>
      </c>
      <c r="E1481" t="s">
        <v>505</v>
      </c>
      <c r="F1481">
        <v>93221</v>
      </c>
      <c r="G1481" t="s">
        <v>506</v>
      </c>
      <c r="H1481">
        <v>36.301689000000003</v>
      </c>
      <c r="I1481">
        <v>-119.018233</v>
      </c>
      <c r="J1481">
        <v>0</v>
      </c>
      <c r="K1481">
        <v>1</v>
      </c>
      <c r="L1481">
        <v>0</v>
      </c>
      <c r="M1481">
        <v>0</v>
      </c>
      <c r="N1481" t="str">
        <f>VLOOKUP(O1481:O8512,'VLOOKUP Ranges'!$A$9:$B$12,2,TRUE)</f>
        <v>29-55</v>
      </c>
      <c r="O1481">
        <v>40</v>
      </c>
      <c r="P1481">
        <v>0</v>
      </c>
      <c r="Q1481" t="s">
        <v>62</v>
      </c>
      <c r="R1481" t="s">
        <v>45</v>
      </c>
      <c r="S1481" t="s">
        <v>45</v>
      </c>
      <c r="T1481" t="s">
        <v>44</v>
      </c>
      <c r="U1481" t="s">
        <v>44</v>
      </c>
      <c r="V1481" t="s">
        <v>45</v>
      </c>
      <c r="W1481" t="s">
        <v>45</v>
      </c>
      <c r="X1481">
        <v>1</v>
      </c>
      <c r="Y1481" t="str">
        <f>VLOOKUP(Z1481:Z8512,'VLOOKUP Ranges'!$A$2:$B$5,2,TRUE)</f>
        <v>35-70</v>
      </c>
      <c r="Z1481">
        <v>55.8</v>
      </c>
      <c r="AA1481">
        <v>2109.35</v>
      </c>
      <c r="AB1481" t="s">
        <v>45</v>
      </c>
      <c r="AC1481">
        <v>1</v>
      </c>
      <c r="AD1481">
        <v>90</v>
      </c>
      <c r="AE1481">
        <v>4272</v>
      </c>
      <c r="AF1481" t="s">
        <v>613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1</v>
      </c>
      <c r="AM1481" t="b">
        <v>0</v>
      </c>
      <c r="AN1481">
        <v>52.733750000000001</v>
      </c>
      <c r="AO1481">
        <f t="shared" si="23"/>
        <v>56</v>
      </c>
      <c r="AP1481" t="b">
        <v>0</v>
      </c>
    </row>
    <row r="1482" spans="1:42" x14ac:dyDescent="0.25">
      <c r="A1482" t="s">
        <v>3343</v>
      </c>
      <c r="B1482">
        <v>1</v>
      </c>
      <c r="C1482" t="s">
        <v>40</v>
      </c>
      <c r="D1482" t="s">
        <v>41</v>
      </c>
      <c r="E1482" t="s">
        <v>3344</v>
      </c>
      <c r="F1482">
        <v>93223</v>
      </c>
      <c r="G1482" t="s">
        <v>3345</v>
      </c>
      <c r="H1482">
        <v>36.298780000000001</v>
      </c>
      <c r="I1482">
        <v>-119.20102799999999</v>
      </c>
      <c r="J1482">
        <v>1</v>
      </c>
      <c r="K1482">
        <v>0</v>
      </c>
      <c r="L1482">
        <v>1</v>
      </c>
      <c r="M1482">
        <v>0</v>
      </c>
      <c r="N1482" t="str">
        <f>VLOOKUP(O1482:O8513,'VLOOKUP Ranges'!$A$9:$B$12,2,TRUE)</f>
        <v>29-55</v>
      </c>
      <c r="O1482">
        <v>29</v>
      </c>
      <c r="P1482">
        <v>1</v>
      </c>
      <c r="Q1482" t="s">
        <v>45</v>
      </c>
      <c r="R1482" t="s">
        <v>44</v>
      </c>
      <c r="S1482" t="s">
        <v>45</v>
      </c>
      <c r="T1482" t="s">
        <v>44</v>
      </c>
      <c r="U1482" t="s">
        <v>44</v>
      </c>
      <c r="V1482" t="s">
        <v>44</v>
      </c>
      <c r="W1482" t="s">
        <v>44</v>
      </c>
      <c r="X1482">
        <v>1</v>
      </c>
      <c r="Y1482" t="str">
        <f>VLOOKUP(Z1482:Z8513,'VLOOKUP Ranges'!$A$2:$B$5,2,TRUE)</f>
        <v>70-89</v>
      </c>
      <c r="Z1482">
        <v>80.150000000000006</v>
      </c>
      <c r="AA1482">
        <v>2265.25</v>
      </c>
      <c r="AB1482" t="s">
        <v>45</v>
      </c>
      <c r="AC1482">
        <v>1</v>
      </c>
      <c r="AD1482">
        <v>83</v>
      </c>
      <c r="AE1482">
        <v>5189</v>
      </c>
      <c r="AF1482" t="s">
        <v>613</v>
      </c>
      <c r="AG1482" t="b">
        <v>0</v>
      </c>
      <c r="AH1482" t="b">
        <v>0</v>
      </c>
      <c r="AI1482" t="b">
        <v>1</v>
      </c>
      <c r="AJ1482" t="b">
        <v>0</v>
      </c>
      <c r="AK1482" t="b">
        <v>0</v>
      </c>
      <c r="AL1482" t="b">
        <v>0</v>
      </c>
      <c r="AM1482" t="b">
        <v>0</v>
      </c>
      <c r="AN1482">
        <v>78.112068965517196</v>
      </c>
      <c r="AO1482">
        <f t="shared" si="23"/>
        <v>81</v>
      </c>
      <c r="AP1482" t="b">
        <v>0</v>
      </c>
    </row>
    <row r="1483" spans="1:42" x14ac:dyDescent="0.25">
      <c r="A1483" t="s">
        <v>3346</v>
      </c>
      <c r="B1483">
        <v>1</v>
      </c>
      <c r="C1483" t="s">
        <v>40</v>
      </c>
      <c r="D1483" t="s">
        <v>41</v>
      </c>
      <c r="E1483" t="s">
        <v>508</v>
      </c>
      <c r="F1483">
        <v>93224</v>
      </c>
      <c r="G1483" t="s">
        <v>509</v>
      </c>
      <c r="H1483">
        <v>35.215730999999998</v>
      </c>
      <c r="I1483">
        <v>-119.57013000000001</v>
      </c>
      <c r="J1483">
        <v>0</v>
      </c>
      <c r="K1483">
        <v>0</v>
      </c>
      <c r="L1483">
        <v>0</v>
      </c>
      <c r="M1483">
        <v>0</v>
      </c>
      <c r="N1483" t="str">
        <f>VLOOKUP(O1483:O8514,'VLOOKUP Ranges'!$A$9:$B$12,2,TRUE)</f>
        <v>1-9</v>
      </c>
      <c r="O1483">
        <v>3</v>
      </c>
      <c r="P1483">
        <v>1</v>
      </c>
      <c r="Q1483" t="s">
        <v>45</v>
      </c>
      <c r="R1483" t="s">
        <v>44</v>
      </c>
      <c r="S1483" t="s">
        <v>44</v>
      </c>
      <c r="T1483" t="s">
        <v>44</v>
      </c>
      <c r="U1483" t="s">
        <v>44</v>
      </c>
      <c r="V1483" t="s">
        <v>44</v>
      </c>
      <c r="W1483" t="s">
        <v>44</v>
      </c>
      <c r="X1483">
        <v>1</v>
      </c>
      <c r="Y1483" t="str">
        <f>VLOOKUP(Z1483:Z8514,'VLOOKUP Ranges'!$A$2:$B$5,2,TRUE)</f>
        <v>70-89</v>
      </c>
      <c r="Z1483">
        <v>75.5</v>
      </c>
      <c r="AA1483">
        <v>220.6</v>
      </c>
      <c r="AB1483" t="s">
        <v>45</v>
      </c>
      <c r="AC1483">
        <v>1</v>
      </c>
      <c r="AD1483">
        <v>79</v>
      </c>
      <c r="AE1483">
        <v>5948</v>
      </c>
      <c r="AF1483" t="s">
        <v>603</v>
      </c>
      <c r="AG1483" t="b">
        <v>0</v>
      </c>
      <c r="AH1483" t="b">
        <v>0</v>
      </c>
      <c r="AI1483" t="b">
        <v>1</v>
      </c>
      <c r="AJ1483" t="b">
        <v>0</v>
      </c>
      <c r="AK1483" t="b">
        <v>0</v>
      </c>
      <c r="AL1483" t="b">
        <v>1</v>
      </c>
      <c r="AM1483" t="b">
        <v>0</v>
      </c>
      <c r="AN1483">
        <v>73.533333333333303</v>
      </c>
      <c r="AO1483">
        <f t="shared" si="23"/>
        <v>76</v>
      </c>
      <c r="AP1483" t="b">
        <v>0</v>
      </c>
    </row>
    <row r="1484" spans="1:42" x14ac:dyDescent="0.25">
      <c r="A1484" t="s">
        <v>3347</v>
      </c>
      <c r="B1484">
        <v>1</v>
      </c>
      <c r="C1484" t="s">
        <v>40</v>
      </c>
      <c r="D1484" t="s">
        <v>41</v>
      </c>
      <c r="E1484" t="s">
        <v>3348</v>
      </c>
      <c r="F1484">
        <v>93235</v>
      </c>
      <c r="G1484" t="s">
        <v>3349</v>
      </c>
      <c r="H1484">
        <v>36.385818</v>
      </c>
      <c r="I1484">
        <v>-119.224243</v>
      </c>
      <c r="J1484">
        <v>1</v>
      </c>
      <c r="K1484">
        <v>0</v>
      </c>
      <c r="L1484">
        <v>0</v>
      </c>
      <c r="M1484">
        <v>0</v>
      </c>
      <c r="N1484" t="str">
        <f>VLOOKUP(O1484:O8515,'VLOOKUP Ranges'!$A$9:$B$12,2,TRUE)</f>
        <v>1-9</v>
      </c>
      <c r="O1484">
        <v>1</v>
      </c>
      <c r="P1484">
        <v>1</v>
      </c>
      <c r="Q1484" t="s">
        <v>44</v>
      </c>
      <c r="R1484" t="s">
        <v>66</v>
      </c>
      <c r="S1484" t="s">
        <v>66</v>
      </c>
      <c r="T1484" t="s">
        <v>66</v>
      </c>
      <c r="U1484" t="s">
        <v>66</v>
      </c>
      <c r="V1484" t="s">
        <v>66</v>
      </c>
      <c r="W1484" t="s">
        <v>66</v>
      </c>
      <c r="X1484">
        <v>1</v>
      </c>
      <c r="Y1484" t="str">
        <f>VLOOKUP(Z1484:Z8515,'VLOOKUP Ranges'!$A$2:$B$5,2,TRUE)</f>
        <v>18-35</v>
      </c>
      <c r="Z1484">
        <v>20.2</v>
      </c>
      <c r="AA1484">
        <v>20.2</v>
      </c>
      <c r="AB1484" t="s">
        <v>45</v>
      </c>
      <c r="AC1484">
        <v>1</v>
      </c>
      <c r="AD1484">
        <v>87</v>
      </c>
      <c r="AE1484">
        <v>5394</v>
      </c>
      <c r="AF1484" t="s">
        <v>603</v>
      </c>
      <c r="AG1484" t="b">
        <v>0</v>
      </c>
      <c r="AH1484" t="b">
        <v>0</v>
      </c>
      <c r="AI1484" t="b">
        <v>0</v>
      </c>
      <c r="AJ1484" t="b">
        <v>1</v>
      </c>
      <c r="AK1484" t="b">
        <v>0</v>
      </c>
      <c r="AL1484" t="b">
        <v>0</v>
      </c>
      <c r="AM1484" t="b">
        <v>0</v>
      </c>
      <c r="AN1484">
        <v>20.2</v>
      </c>
      <c r="AO1484">
        <f t="shared" si="23"/>
        <v>21</v>
      </c>
      <c r="AP1484" t="b">
        <v>0</v>
      </c>
    </row>
    <row r="1485" spans="1:42" x14ac:dyDescent="0.25">
      <c r="A1485" t="s">
        <v>3350</v>
      </c>
      <c r="B1485">
        <v>1</v>
      </c>
      <c r="C1485" t="s">
        <v>40</v>
      </c>
      <c r="D1485" t="s">
        <v>41</v>
      </c>
      <c r="E1485" t="s">
        <v>3351</v>
      </c>
      <c r="F1485">
        <v>93243</v>
      </c>
      <c r="G1485" t="s">
        <v>3352</v>
      </c>
      <c r="H1485">
        <v>34.845860999999999</v>
      </c>
      <c r="I1485">
        <v>-118.88516300000001</v>
      </c>
      <c r="J1485">
        <v>0</v>
      </c>
      <c r="K1485">
        <v>0</v>
      </c>
      <c r="L1485">
        <v>1</v>
      </c>
      <c r="M1485">
        <v>0</v>
      </c>
      <c r="N1485" t="str">
        <f>VLOOKUP(O1485:O8516,'VLOOKUP Ranges'!$A$9:$B$12,2,TRUE)</f>
        <v>1-9</v>
      </c>
      <c r="O1485">
        <v>3</v>
      </c>
      <c r="P1485">
        <v>1</v>
      </c>
      <c r="Q1485" t="s">
        <v>45</v>
      </c>
      <c r="R1485" t="s">
        <v>44</v>
      </c>
      <c r="S1485" t="s">
        <v>44</v>
      </c>
      <c r="T1485" t="s">
        <v>44</v>
      </c>
      <c r="U1485" t="s">
        <v>44</v>
      </c>
      <c r="V1485" t="s">
        <v>44</v>
      </c>
      <c r="W1485" t="s">
        <v>44</v>
      </c>
      <c r="X1485">
        <v>1</v>
      </c>
      <c r="Y1485" t="str">
        <f>VLOOKUP(Z1485:Z8516,'VLOOKUP Ranges'!$A$2:$B$5,2,TRUE)</f>
        <v>70-89</v>
      </c>
      <c r="Z1485">
        <v>74.75</v>
      </c>
      <c r="AA1485">
        <v>229.5</v>
      </c>
      <c r="AB1485" t="s">
        <v>45</v>
      </c>
      <c r="AC1485">
        <v>1</v>
      </c>
      <c r="AD1485">
        <v>65</v>
      </c>
      <c r="AE1485">
        <v>3972</v>
      </c>
      <c r="AF1485" t="s">
        <v>603</v>
      </c>
      <c r="AG1485" t="b">
        <v>0</v>
      </c>
      <c r="AH1485" t="b">
        <v>0</v>
      </c>
      <c r="AI1485" t="b">
        <v>1</v>
      </c>
      <c r="AJ1485" t="b">
        <v>0</v>
      </c>
      <c r="AK1485" t="b">
        <v>1</v>
      </c>
      <c r="AL1485" t="b">
        <v>0</v>
      </c>
      <c r="AM1485" t="b">
        <v>0</v>
      </c>
      <c r="AN1485">
        <v>76.5</v>
      </c>
      <c r="AO1485">
        <f t="shared" si="23"/>
        <v>75</v>
      </c>
      <c r="AP1485" t="b">
        <v>0</v>
      </c>
    </row>
    <row r="1486" spans="1:42" x14ac:dyDescent="0.25">
      <c r="A1486" t="s">
        <v>3353</v>
      </c>
      <c r="B1486">
        <v>1</v>
      </c>
      <c r="C1486" t="s">
        <v>40</v>
      </c>
      <c r="D1486" t="s">
        <v>41</v>
      </c>
      <c r="E1486" t="s">
        <v>517</v>
      </c>
      <c r="F1486">
        <v>93244</v>
      </c>
      <c r="G1486" t="s">
        <v>518</v>
      </c>
      <c r="H1486">
        <v>36.462671</v>
      </c>
      <c r="I1486">
        <v>-118.997291</v>
      </c>
      <c r="J1486">
        <v>1</v>
      </c>
      <c r="K1486">
        <v>0</v>
      </c>
      <c r="L1486">
        <v>0</v>
      </c>
      <c r="M1486">
        <v>0</v>
      </c>
      <c r="N1486" t="str">
        <f>VLOOKUP(O1486:O8517,'VLOOKUP Ranges'!$A$9:$B$12,2,TRUE)</f>
        <v>9-29</v>
      </c>
      <c r="O1486">
        <v>23</v>
      </c>
      <c r="P1486">
        <v>1</v>
      </c>
      <c r="Q1486" t="s">
        <v>45</v>
      </c>
      <c r="R1486" t="s">
        <v>44</v>
      </c>
      <c r="S1486" t="s">
        <v>44</v>
      </c>
      <c r="T1486" t="s">
        <v>45</v>
      </c>
      <c r="U1486" t="s">
        <v>45</v>
      </c>
      <c r="V1486" t="s">
        <v>45</v>
      </c>
      <c r="W1486" t="s">
        <v>45</v>
      </c>
      <c r="X1486">
        <v>1</v>
      </c>
      <c r="Y1486" t="str">
        <f>VLOOKUP(Z1486:Z8517,'VLOOKUP Ranges'!$A$2:$B$5,2,TRUE)</f>
        <v>89-118</v>
      </c>
      <c r="Z1486">
        <v>104.05</v>
      </c>
      <c r="AA1486">
        <v>2470.1</v>
      </c>
      <c r="AB1486" t="s">
        <v>45</v>
      </c>
      <c r="AC1486">
        <v>1</v>
      </c>
      <c r="AD1486">
        <v>93</v>
      </c>
      <c r="AE1486">
        <v>5963</v>
      </c>
      <c r="AF1486" t="s">
        <v>613</v>
      </c>
      <c r="AG1486" t="b">
        <v>0</v>
      </c>
      <c r="AH1486" t="b">
        <v>0</v>
      </c>
      <c r="AI1486" t="b">
        <v>1</v>
      </c>
      <c r="AJ1486" t="b">
        <v>0</v>
      </c>
      <c r="AK1486" t="b">
        <v>0</v>
      </c>
      <c r="AL1486" t="b">
        <v>0</v>
      </c>
      <c r="AM1486" t="b">
        <v>1</v>
      </c>
      <c r="AN1486">
        <v>107.39565217391301</v>
      </c>
      <c r="AO1486">
        <f t="shared" si="23"/>
        <v>105</v>
      </c>
      <c r="AP1486" t="b">
        <v>0</v>
      </c>
    </row>
    <row r="1487" spans="1:42" x14ac:dyDescent="0.25">
      <c r="A1487" t="s">
        <v>3354</v>
      </c>
      <c r="B1487">
        <v>1</v>
      </c>
      <c r="C1487" t="s">
        <v>40</v>
      </c>
      <c r="D1487" t="s">
        <v>41</v>
      </c>
      <c r="E1487" t="s">
        <v>523</v>
      </c>
      <c r="F1487">
        <v>93252</v>
      </c>
      <c r="G1487" t="s">
        <v>524</v>
      </c>
      <c r="H1487">
        <v>34.737031000000002</v>
      </c>
      <c r="I1487">
        <v>-119.46055699999999</v>
      </c>
      <c r="J1487">
        <v>0</v>
      </c>
      <c r="K1487">
        <v>0</v>
      </c>
      <c r="L1487">
        <v>0</v>
      </c>
      <c r="M1487">
        <v>0</v>
      </c>
      <c r="N1487" t="str">
        <f>VLOOKUP(O1487:O8518,'VLOOKUP Ranges'!$A$9:$B$12,2,TRUE)</f>
        <v>9-29</v>
      </c>
      <c r="O1487">
        <v>13</v>
      </c>
      <c r="P1487">
        <v>1</v>
      </c>
      <c r="Q1487" t="s">
        <v>45</v>
      </c>
      <c r="R1487" t="s">
        <v>45</v>
      </c>
      <c r="S1487" t="s">
        <v>45</v>
      </c>
      <c r="T1487" t="s">
        <v>44</v>
      </c>
      <c r="U1487" t="s">
        <v>44</v>
      </c>
      <c r="V1487" t="s">
        <v>45</v>
      </c>
      <c r="W1487" t="s">
        <v>44</v>
      </c>
      <c r="X1487">
        <v>1</v>
      </c>
      <c r="Y1487" t="str">
        <f>VLOOKUP(Z1487:Z8518,'VLOOKUP Ranges'!$A$2:$B$5,2,TRUE)</f>
        <v>89-118</v>
      </c>
      <c r="Z1487">
        <v>96.65</v>
      </c>
      <c r="AA1487">
        <v>1244.5</v>
      </c>
      <c r="AB1487" t="s">
        <v>45</v>
      </c>
      <c r="AC1487">
        <v>1</v>
      </c>
      <c r="AD1487">
        <v>65</v>
      </c>
      <c r="AE1487">
        <v>2110</v>
      </c>
      <c r="AF1487" t="s">
        <v>613</v>
      </c>
      <c r="AG1487" t="b">
        <v>0</v>
      </c>
      <c r="AH1487" t="b">
        <v>0</v>
      </c>
      <c r="AI1487" t="b">
        <v>1</v>
      </c>
      <c r="AJ1487" t="b">
        <v>0</v>
      </c>
      <c r="AK1487" t="b">
        <v>0</v>
      </c>
      <c r="AL1487" t="b">
        <v>1</v>
      </c>
      <c r="AM1487" t="b">
        <v>0</v>
      </c>
      <c r="AN1487">
        <v>95.730769230769198</v>
      </c>
      <c r="AO1487">
        <f t="shared" si="23"/>
        <v>97</v>
      </c>
      <c r="AP1487" t="b">
        <v>1</v>
      </c>
    </row>
    <row r="1488" spans="1:42" x14ac:dyDescent="0.25">
      <c r="A1488" t="s">
        <v>3355</v>
      </c>
      <c r="B1488">
        <v>1</v>
      </c>
      <c r="C1488" t="s">
        <v>40</v>
      </c>
      <c r="D1488" t="s">
        <v>41</v>
      </c>
      <c r="E1488" t="s">
        <v>3356</v>
      </c>
      <c r="F1488">
        <v>93254</v>
      </c>
      <c r="G1488" t="s">
        <v>3357</v>
      </c>
      <c r="H1488">
        <v>34.956577000000003</v>
      </c>
      <c r="I1488">
        <v>-119.750142</v>
      </c>
      <c r="J1488">
        <v>1</v>
      </c>
      <c r="K1488">
        <v>1</v>
      </c>
      <c r="L1488">
        <v>0</v>
      </c>
      <c r="M1488">
        <v>0</v>
      </c>
      <c r="N1488" t="str">
        <f>VLOOKUP(O1488:O8519,'VLOOKUP Ranges'!$A$9:$B$12,2,TRUE)</f>
        <v>1-9</v>
      </c>
      <c r="O1488">
        <v>1</v>
      </c>
      <c r="P1488">
        <v>1</v>
      </c>
      <c r="Q1488" t="s">
        <v>44</v>
      </c>
      <c r="R1488" t="s">
        <v>66</v>
      </c>
      <c r="S1488" t="s">
        <v>66</v>
      </c>
      <c r="T1488" t="s">
        <v>66</v>
      </c>
      <c r="U1488" t="s">
        <v>66</v>
      </c>
      <c r="V1488" t="s">
        <v>66</v>
      </c>
      <c r="W1488" t="s">
        <v>66</v>
      </c>
      <c r="X1488">
        <v>0</v>
      </c>
      <c r="Y1488" t="str">
        <f>VLOOKUP(Z1488:Z8519,'VLOOKUP Ranges'!$A$2:$B$5,2,TRUE)</f>
        <v>18-35</v>
      </c>
      <c r="Z1488">
        <v>20.05</v>
      </c>
      <c r="AA1488">
        <v>20.05</v>
      </c>
      <c r="AB1488" t="s">
        <v>45</v>
      </c>
      <c r="AC1488">
        <v>1</v>
      </c>
      <c r="AD1488">
        <v>91</v>
      </c>
      <c r="AE1488">
        <v>3491</v>
      </c>
      <c r="AF1488" t="s">
        <v>613</v>
      </c>
      <c r="AG1488" t="b">
        <v>0</v>
      </c>
      <c r="AH1488" t="b">
        <v>0</v>
      </c>
      <c r="AI1488" t="b">
        <v>0</v>
      </c>
      <c r="AJ1488" t="b">
        <v>1</v>
      </c>
      <c r="AK1488" t="b">
        <v>0</v>
      </c>
      <c r="AL1488" t="b">
        <v>0</v>
      </c>
      <c r="AM1488" t="b">
        <v>1</v>
      </c>
      <c r="AN1488">
        <v>20.05</v>
      </c>
      <c r="AO1488">
        <f t="shared" si="23"/>
        <v>21</v>
      </c>
      <c r="AP1488" t="b">
        <v>0</v>
      </c>
    </row>
    <row r="1489" spans="1:42" x14ac:dyDescent="0.25">
      <c r="A1489" t="s">
        <v>3358</v>
      </c>
      <c r="B1489">
        <v>1</v>
      </c>
      <c r="C1489" t="s">
        <v>40</v>
      </c>
      <c r="D1489" t="s">
        <v>41</v>
      </c>
      <c r="E1489" t="s">
        <v>526</v>
      </c>
      <c r="F1489">
        <v>93255</v>
      </c>
      <c r="G1489" t="s">
        <v>527</v>
      </c>
      <c r="H1489">
        <v>35.676977999999998</v>
      </c>
      <c r="I1489">
        <v>-118.101378</v>
      </c>
      <c r="J1489">
        <v>0</v>
      </c>
      <c r="K1489">
        <v>0</v>
      </c>
      <c r="L1489">
        <v>0</v>
      </c>
      <c r="M1489">
        <v>0</v>
      </c>
      <c r="N1489" t="str">
        <f>VLOOKUP(O1489:O8520,'VLOOKUP Ranges'!$A$9:$B$12,2,TRUE)</f>
        <v>29-55</v>
      </c>
      <c r="O1489">
        <v>39</v>
      </c>
      <c r="P1489">
        <v>1</v>
      </c>
      <c r="Q1489" t="s">
        <v>45</v>
      </c>
      <c r="R1489" t="s">
        <v>44</v>
      </c>
      <c r="S1489" t="s">
        <v>45</v>
      </c>
      <c r="T1489" t="s">
        <v>45</v>
      </c>
      <c r="U1489" t="s">
        <v>44</v>
      </c>
      <c r="V1489" t="s">
        <v>45</v>
      </c>
      <c r="W1489" t="s">
        <v>45</v>
      </c>
      <c r="X1489">
        <v>1</v>
      </c>
      <c r="Y1489" t="str">
        <f>VLOOKUP(Z1489:Z8520,'VLOOKUP Ranges'!$A$2:$B$5,2,TRUE)</f>
        <v>89-118</v>
      </c>
      <c r="Z1489">
        <v>103.45</v>
      </c>
      <c r="AA1489">
        <v>3994.45</v>
      </c>
      <c r="AB1489" t="s">
        <v>45</v>
      </c>
      <c r="AC1489">
        <v>1</v>
      </c>
      <c r="AD1489">
        <v>83</v>
      </c>
      <c r="AE1489">
        <v>4811</v>
      </c>
      <c r="AF1489" t="s">
        <v>603</v>
      </c>
      <c r="AG1489" t="b">
        <v>0</v>
      </c>
      <c r="AH1489" t="b">
        <v>0</v>
      </c>
      <c r="AI1489" t="b">
        <v>1</v>
      </c>
      <c r="AJ1489" t="b">
        <v>0</v>
      </c>
      <c r="AK1489" t="b">
        <v>0</v>
      </c>
      <c r="AL1489" t="b">
        <v>1</v>
      </c>
      <c r="AM1489" t="b">
        <v>0</v>
      </c>
      <c r="AN1489">
        <v>102.42179487179401</v>
      </c>
      <c r="AO1489">
        <f t="shared" si="23"/>
        <v>104</v>
      </c>
      <c r="AP1489" t="b">
        <v>0</v>
      </c>
    </row>
    <row r="1490" spans="1:42" x14ac:dyDescent="0.25">
      <c r="A1490" t="s">
        <v>3359</v>
      </c>
      <c r="B1490">
        <v>1</v>
      </c>
      <c r="C1490" t="s">
        <v>40</v>
      </c>
      <c r="D1490" t="s">
        <v>41</v>
      </c>
      <c r="E1490" t="s">
        <v>3360</v>
      </c>
      <c r="F1490">
        <v>93261</v>
      </c>
      <c r="G1490" t="s">
        <v>3361</v>
      </c>
      <c r="H1490">
        <v>35.809921000000003</v>
      </c>
      <c r="I1490">
        <v>-119.127437</v>
      </c>
      <c r="J1490">
        <v>0</v>
      </c>
      <c r="K1490">
        <v>0</v>
      </c>
      <c r="L1490">
        <v>1</v>
      </c>
      <c r="M1490">
        <v>1</v>
      </c>
      <c r="N1490" t="str">
        <f>VLOOKUP(O1490:O8521,'VLOOKUP Ranges'!$A$9:$B$12,2,TRUE)</f>
        <v>1-9</v>
      </c>
      <c r="O1490">
        <v>1</v>
      </c>
      <c r="P1490">
        <v>1</v>
      </c>
      <c r="Q1490" t="s">
        <v>44</v>
      </c>
      <c r="R1490" t="s">
        <v>66</v>
      </c>
      <c r="S1490" t="s">
        <v>66</v>
      </c>
      <c r="T1490" t="s">
        <v>66</v>
      </c>
      <c r="U1490" t="s">
        <v>66</v>
      </c>
      <c r="V1490" t="s">
        <v>66</v>
      </c>
      <c r="W1490" t="s">
        <v>66</v>
      </c>
      <c r="X1490">
        <v>1</v>
      </c>
      <c r="Y1490" t="str">
        <f>VLOOKUP(Z1490:Z8521,'VLOOKUP Ranges'!$A$2:$B$5,2,TRUE)</f>
        <v>18-35</v>
      </c>
      <c r="Z1490">
        <v>19.899999999999999</v>
      </c>
      <c r="AA1490">
        <v>19.899999999999999</v>
      </c>
      <c r="AB1490" t="s">
        <v>45</v>
      </c>
      <c r="AC1490">
        <v>1</v>
      </c>
      <c r="AD1490">
        <v>73</v>
      </c>
      <c r="AE1490">
        <v>4633</v>
      </c>
      <c r="AF1490" t="s">
        <v>603</v>
      </c>
      <c r="AG1490" t="b">
        <v>0</v>
      </c>
      <c r="AH1490" t="b">
        <v>0</v>
      </c>
      <c r="AI1490" t="b">
        <v>0</v>
      </c>
      <c r="AJ1490" t="b">
        <v>1</v>
      </c>
      <c r="AK1490" t="b">
        <v>0</v>
      </c>
      <c r="AL1490" t="b">
        <v>1</v>
      </c>
      <c r="AM1490" t="b">
        <v>0</v>
      </c>
      <c r="AN1490">
        <v>19.899999999999999</v>
      </c>
      <c r="AO1490">
        <f t="shared" si="23"/>
        <v>20</v>
      </c>
      <c r="AP1490" t="b">
        <v>0</v>
      </c>
    </row>
    <row r="1491" spans="1:42" x14ac:dyDescent="0.25">
      <c r="A1491" t="s">
        <v>3362</v>
      </c>
      <c r="B1491">
        <v>1</v>
      </c>
      <c r="C1491" t="s">
        <v>40</v>
      </c>
      <c r="D1491" t="s">
        <v>41</v>
      </c>
      <c r="E1491" t="s">
        <v>532</v>
      </c>
      <c r="F1491">
        <v>93263</v>
      </c>
      <c r="G1491" t="s">
        <v>533</v>
      </c>
      <c r="H1491">
        <v>35.490704999999998</v>
      </c>
      <c r="I1491">
        <v>-119.286833</v>
      </c>
      <c r="J1491">
        <v>1</v>
      </c>
      <c r="K1491">
        <v>0</v>
      </c>
      <c r="L1491">
        <v>1</v>
      </c>
      <c r="M1491">
        <v>0</v>
      </c>
      <c r="N1491" t="str">
        <f>VLOOKUP(O1491:O8522,'VLOOKUP Ranges'!$A$9:$B$12,2,TRUE)</f>
        <v>9-29</v>
      </c>
      <c r="O1491">
        <v>14</v>
      </c>
      <c r="P1491">
        <v>0</v>
      </c>
      <c r="Q1491" t="s">
        <v>62</v>
      </c>
      <c r="R1491" t="s">
        <v>44</v>
      </c>
      <c r="S1491" t="s">
        <v>44</v>
      </c>
      <c r="T1491" t="s">
        <v>44</v>
      </c>
      <c r="U1491" t="s">
        <v>44</v>
      </c>
      <c r="V1491" t="s">
        <v>45</v>
      </c>
      <c r="W1491" t="s">
        <v>45</v>
      </c>
      <c r="X1491">
        <v>0</v>
      </c>
      <c r="Y1491" t="str">
        <f>VLOOKUP(Z1491:Z8522,'VLOOKUP Ranges'!$A$2:$B$5,2,TRUE)</f>
        <v>35-70</v>
      </c>
      <c r="Z1491">
        <v>46.35</v>
      </c>
      <c r="AA1491">
        <v>667.7</v>
      </c>
      <c r="AB1491" t="s">
        <v>45</v>
      </c>
      <c r="AC1491">
        <v>1</v>
      </c>
      <c r="AD1491">
        <v>76</v>
      </c>
      <c r="AE1491">
        <v>5360</v>
      </c>
      <c r="AF1491" t="s">
        <v>603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1</v>
      </c>
      <c r="AM1491" t="b">
        <v>0</v>
      </c>
      <c r="AN1491">
        <v>47.6928571428571</v>
      </c>
      <c r="AO1491">
        <f t="shared" si="23"/>
        <v>47</v>
      </c>
      <c r="AP1491" t="b">
        <v>0</v>
      </c>
    </row>
    <row r="1492" spans="1:42" x14ac:dyDescent="0.25">
      <c r="A1492" t="s">
        <v>3363</v>
      </c>
      <c r="B1492">
        <v>1</v>
      </c>
      <c r="C1492" t="s">
        <v>40</v>
      </c>
      <c r="D1492" t="s">
        <v>41</v>
      </c>
      <c r="E1492" t="s">
        <v>3364</v>
      </c>
      <c r="F1492">
        <v>93266</v>
      </c>
      <c r="G1492" t="s">
        <v>3365</v>
      </c>
      <c r="H1492">
        <v>36.175255</v>
      </c>
      <c r="I1492">
        <v>-119.813805</v>
      </c>
      <c r="J1492">
        <v>1</v>
      </c>
      <c r="K1492">
        <v>0</v>
      </c>
      <c r="L1492">
        <v>0</v>
      </c>
      <c r="M1492">
        <v>0</v>
      </c>
      <c r="N1492" t="str">
        <f>VLOOKUP(O1492:O8523,'VLOOKUP Ranges'!$A$9:$B$12,2,TRUE)</f>
        <v>1-9</v>
      </c>
      <c r="O1492">
        <v>1</v>
      </c>
      <c r="P1492">
        <v>1</v>
      </c>
      <c r="Q1492" t="s">
        <v>44</v>
      </c>
      <c r="R1492" t="s">
        <v>66</v>
      </c>
      <c r="S1492" t="s">
        <v>66</v>
      </c>
      <c r="T1492" t="s">
        <v>66</v>
      </c>
      <c r="U1492" t="s">
        <v>66</v>
      </c>
      <c r="V1492" t="s">
        <v>66</v>
      </c>
      <c r="W1492" t="s">
        <v>66</v>
      </c>
      <c r="X1492">
        <v>0</v>
      </c>
      <c r="Y1492" t="str">
        <f>VLOOKUP(Z1492:Z8523,'VLOOKUP Ranges'!$A$2:$B$5,2,TRUE)</f>
        <v>18-35</v>
      </c>
      <c r="Z1492">
        <v>19.95</v>
      </c>
      <c r="AA1492">
        <v>19.95</v>
      </c>
      <c r="AB1492" t="s">
        <v>45</v>
      </c>
      <c r="AC1492">
        <v>1</v>
      </c>
      <c r="AD1492">
        <v>83</v>
      </c>
      <c r="AE1492">
        <v>2051</v>
      </c>
      <c r="AF1492" t="s">
        <v>613</v>
      </c>
      <c r="AG1492" t="b">
        <v>0</v>
      </c>
      <c r="AH1492" t="b">
        <v>0</v>
      </c>
      <c r="AI1492" t="b">
        <v>0</v>
      </c>
      <c r="AJ1492" t="b">
        <v>1</v>
      </c>
      <c r="AK1492" t="b">
        <v>0</v>
      </c>
      <c r="AL1492" t="b">
        <v>1</v>
      </c>
      <c r="AM1492" t="b">
        <v>0</v>
      </c>
      <c r="AN1492">
        <v>19.95</v>
      </c>
      <c r="AO1492">
        <f t="shared" si="23"/>
        <v>20</v>
      </c>
      <c r="AP1492" t="b">
        <v>0</v>
      </c>
    </row>
    <row r="1493" spans="1:42" x14ac:dyDescent="0.25">
      <c r="A1493" t="s">
        <v>3366</v>
      </c>
      <c r="B1493">
        <v>1</v>
      </c>
      <c r="C1493" t="s">
        <v>40</v>
      </c>
      <c r="D1493" t="s">
        <v>41</v>
      </c>
      <c r="E1493" t="s">
        <v>1657</v>
      </c>
      <c r="F1493">
        <v>93268</v>
      </c>
      <c r="G1493" t="s">
        <v>1658</v>
      </c>
      <c r="H1493">
        <v>35.184837000000002</v>
      </c>
      <c r="I1493">
        <v>-119.402525</v>
      </c>
      <c r="J1493">
        <v>1</v>
      </c>
      <c r="K1493">
        <v>0</v>
      </c>
      <c r="L1493">
        <v>0</v>
      </c>
      <c r="M1493">
        <v>0</v>
      </c>
      <c r="N1493" t="str">
        <f>VLOOKUP(O1493:O8524,'VLOOKUP Ranges'!$A$9:$B$12,2,TRUE)</f>
        <v>1-9</v>
      </c>
      <c r="O1493">
        <v>1</v>
      </c>
      <c r="P1493">
        <v>1</v>
      </c>
      <c r="Q1493" t="s">
        <v>44</v>
      </c>
      <c r="R1493" t="s">
        <v>44</v>
      </c>
      <c r="S1493" t="s">
        <v>44</v>
      </c>
      <c r="T1493" t="s">
        <v>44</v>
      </c>
      <c r="U1493" t="s">
        <v>44</v>
      </c>
      <c r="V1493" t="s">
        <v>44</v>
      </c>
      <c r="W1493" t="s">
        <v>45</v>
      </c>
      <c r="X1493">
        <v>0</v>
      </c>
      <c r="Y1493" t="str">
        <f>VLOOKUP(Z1493:Z8524,'VLOOKUP Ranges'!$A$2:$B$5,2,TRUE)</f>
        <v>70-89</v>
      </c>
      <c r="Z1493">
        <v>79.599999999999994</v>
      </c>
      <c r="AA1493">
        <v>79.599999999999994</v>
      </c>
      <c r="AB1493" t="s">
        <v>45</v>
      </c>
      <c r="AC1493">
        <v>1</v>
      </c>
      <c r="AD1493">
        <v>98</v>
      </c>
      <c r="AE1493">
        <v>2199</v>
      </c>
      <c r="AF1493" t="s">
        <v>613</v>
      </c>
      <c r="AG1493" t="b">
        <v>0</v>
      </c>
      <c r="AH1493" t="b">
        <v>0</v>
      </c>
      <c r="AI1493" t="b">
        <v>1</v>
      </c>
      <c r="AJ1493" t="b">
        <v>0</v>
      </c>
      <c r="AK1493" t="b">
        <v>0</v>
      </c>
      <c r="AL1493" t="b">
        <v>1</v>
      </c>
      <c r="AM1493" t="b">
        <v>0</v>
      </c>
      <c r="AN1493">
        <v>79.599999999999994</v>
      </c>
      <c r="AO1493">
        <f t="shared" si="23"/>
        <v>80</v>
      </c>
      <c r="AP1493" t="b">
        <v>0</v>
      </c>
    </row>
    <row r="1494" spans="1:42" x14ac:dyDescent="0.25">
      <c r="A1494" t="s">
        <v>3367</v>
      </c>
      <c r="B1494">
        <v>1</v>
      </c>
      <c r="C1494" t="s">
        <v>40</v>
      </c>
      <c r="D1494" t="s">
        <v>41</v>
      </c>
      <c r="E1494" t="s">
        <v>535</v>
      </c>
      <c r="F1494">
        <v>93272</v>
      </c>
      <c r="G1494" t="s">
        <v>536</v>
      </c>
      <c r="H1494">
        <v>36.047414000000003</v>
      </c>
      <c r="I1494">
        <v>-119.34430399999999</v>
      </c>
      <c r="J1494">
        <v>1</v>
      </c>
      <c r="K1494">
        <v>0</v>
      </c>
      <c r="L1494">
        <v>0</v>
      </c>
      <c r="M1494">
        <v>0</v>
      </c>
      <c r="N1494" t="str">
        <f>VLOOKUP(O1494:O8525,'VLOOKUP Ranges'!$A$9:$B$12,2,TRUE)</f>
        <v>1-9</v>
      </c>
      <c r="O1494">
        <v>1</v>
      </c>
      <c r="P1494">
        <v>1</v>
      </c>
      <c r="Q1494" t="s">
        <v>44</v>
      </c>
      <c r="R1494" t="s">
        <v>44</v>
      </c>
      <c r="S1494" t="s">
        <v>44</v>
      </c>
      <c r="T1494" t="s">
        <v>44</v>
      </c>
      <c r="U1494" t="s">
        <v>45</v>
      </c>
      <c r="V1494" t="s">
        <v>44</v>
      </c>
      <c r="W1494" t="s">
        <v>44</v>
      </c>
      <c r="X1494">
        <v>1</v>
      </c>
      <c r="Y1494" t="str">
        <f>VLOOKUP(Z1494:Z8525,'VLOOKUP Ranges'!$A$2:$B$5,2,TRUE)</f>
        <v>70-89</v>
      </c>
      <c r="Z1494">
        <v>75.900000000000006</v>
      </c>
      <c r="AA1494">
        <v>75.900000000000006</v>
      </c>
      <c r="AB1494" t="s">
        <v>45</v>
      </c>
      <c r="AC1494">
        <v>1</v>
      </c>
      <c r="AD1494">
        <v>66</v>
      </c>
      <c r="AE1494">
        <v>3389</v>
      </c>
      <c r="AF1494" t="s">
        <v>613</v>
      </c>
      <c r="AG1494" t="b">
        <v>0</v>
      </c>
      <c r="AH1494" t="b">
        <v>0</v>
      </c>
      <c r="AI1494" t="b">
        <v>1</v>
      </c>
      <c r="AJ1494" t="b">
        <v>0</v>
      </c>
      <c r="AK1494" t="b">
        <v>0</v>
      </c>
      <c r="AL1494" t="b">
        <v>1</v>
      </c>
      <c r="AM1494" t="b">
        <v>0</v>
      </c>
      <c r="AN1494">
        <v>75.900000000000006</v>
      </c>
      <c r="AO1494">
        <f t="shared" si="23"/>
        <v>76</v>
      </c>
      <c r="AP1494" t="b">
        <v>0</v>
      </c>
    </row>
    <row r="1495" spans="1:42" x14ac:dyDescent="0.25">
      <c r="A1495" t="s">
        <v>3368</v>
      </c>
      <c r="B1495">
        <v>1</v>
      </c>
      <c r="C1495" t="s">
        <v>40</v>
      </c>
      <c r="D1495" t="s">
        <v>41</v>
      </c>
      <c r="E1495" t="s">
        <v>3369</v>
      </c>
      <c r="F1495">
        <v>93274</v>
      </c>
      <c r="G1495" t="s">
        <v>3370</v>
      </c>
      <c r="H1495">
        <v>36.185471</v>
      </c>
      <c r="I1495">
        <v>-119.375243</v>
      </c>
      <c r="J1495">
        <v>1</v>
      </c>
      <c r="K1495">
        <v>0</v>
      </c>
      <c r="L1495">
        <v>1</v>
      </c>
      <c r="M1495">
        <v>0</v>
      </c>
      <c r="N1495" t="str">
        <f>VLOOKUP(O1495:O8526,'VLOOKUP Ranges'!$A$9:$B$12,2,TRUE)</f>
        <v>1-9</v>
      </c>
      <c r="O1495">
        <v>1</v>
      </c>
      <c r="P1495">
        <v>1</v>
      </c>
      <c r="Q1495" t="s">
        <v>44</v>
      </c>
      <c r="R1495" t="s">
        <v>44</v>
      </c>
      <c r="S1495" t="s">
        <v>44</v>
      </c>
      <c r="T1495" t="s">
        <v>45</v>
      </c>
      <c r="U1495" t="s">
        <v>44</v>
      </c>
      <c r="V1495" t="s">
        <v>44</v>
      </c>
      <c r="W1495" t="s">
        <v>44</v>
      </c>
      <c r="X1495">
        <v>0</v>
      </c>
      <c r="Y1495" t="str">
        <f>VLOOKUP(Z1495:Z8526,'VLOOKUP Ranges'!$A$2:$B$5,2,TRUE)</f>
        <v>70-89</v>
      </c>
      <c r="Z1495">
        <v>76.2</v>
      </c>
      <c r="AA1495">
        <v>76.2</v>
      </c>
      <c r="AB1495" t="s">
        <v>45</v>
      </c>
      <c r="AC1495">
        <v>1</v>
      </c>
      <c r="AD1495">
        <v>83</v>
      </c>
      <c r="AE1495">
        <v>5973</v>
      </c>
      <c r="AF1495" t="s">
        <v>139</v>
      </c>
      <c r="AG1495" t="b">
        <v>0</v>
      </c>
      <c r="AH1495" t="b">
        <v>0</v>
      </c>
      <c r="AI1495" t="b">
        <v>1</v>
      </c>
      <c r="AJ1495" t="b">
        <v>0</v>
      </c>
      <c r="AK1495" t="b">
        <v>0</v>
      </c>
      <c r="AL1495" t="b">
        <v>1</v>
      </c>
      <c r="AM1495" t="b">
        <v>0</v>
      </c>
      <c r="AN1495">
        <v>76.2</v>
      </c>
      <c r="AO1495">
        <f t="shared" si="23"/>
        <v>77</v>
      </c>
      <c r="AP1495" t="b">
        <v>0</v>
      </c>
    </row>
    <row r="1496" spans="1:42" x14ac:dyDescent="0.25">
      <c r="A1496" t="s">
        <v>3371</v>
      </c>
      <c r="B1496">
        <v>1</v>
      </c>
      <c r="C1496" t="s">
        <v>40</v>
      </c>
      <c r="D1496" t="s">
        <v>41</v>
      </c>
      <c r="E1496" t="s">
        <v>541</v>
      </c>
      <c r="F1496">
        <v>93277</v>
      </c>
      <c r="G1496" t="s">
        <v>2587</v>
      </c>
      <c r="H1496">
        <v>36.303792999999999</v>
      </c>
      <c r="I1496">
        <v>-119.375646</v>
      </c>
      <c r="J1496">
        <v>1</v>
      </c>
      <c r="K1496">
        <v>0</v>
      </c>
      <c r="L1496">
        <v>0</v>
      </c>
      <c r="M1496">
        <v>1</v>
      </c>
      <c r="N1496" t="str">
        <f>VLOOKUP(O1496:O8527,'VLOOKUP Ranges'!$A$9:$B$12,2,TRUE)</f>
        <v>1-9</v>
      </c>
      <c r="O1496">
        <v>1</v>
      </c>
      <c r="P1496">
        <v>1</v>
      </c>
      <c r="Q1496" t="s">
        <v>44</v>
      </c>
      <c r="R1496" t="s">
        <v>66</v>
      </c>
      <c r="S1496" t="s">
        <v>66</v>
      </c>
      <c r="T1496" t="s">
        <v>66</v>
      </c>
      <c r="U1496" t="s">
        <v>66</v>
      </c>
      <c r="V1496" t="s">
        <v>66</v>
      </c>
      <c r="W1496" t="s">
        <v>66</v>
      </c>
      <c r="X1496">
        <v>0</v>
      </c>
      <c r="Y1496" t="str">
        <f>VLOOKUP(Z1496:Z8527,'VLOOKUP Ranges'!$A$2:$B$5,2,TRUE)</f>
        <v>18-35</v>
      </c>
      <c r="Z1496">
        <v>19.25</v>
      </c>
      <c r="AA1496">
        <v>19.25</v>
      </c>
      <c r="AB1496" t="s">
        <v>45</v>
      </c>
      <c r="AC1496">
        <v>1</v>
      </c>
      <c r="AD1496">
        <v>80</v>
      </c>
      <c r="AE1496">
        <v>5437</v>
      </c>
      <c r="AF1496" t="s">
        <v>603</v>
      </c>
      <c r="AG1496" t="b">
        <v>0</v>
      </c>
      <c r="AH1496" t="b">
        <v>0</v>
      </c>
      <c r="AI1496" t="b">
        <v>0</v>
      </c>
      <c r="AJ1496" t="b">
        <v>1</v>
      </c>
      <c r="AK1496" t="b">
        <v>0</v>
      </c>
      <c r="AL1496" t="b">
        <v>0</v>
      </c>
      <c r="AM1496" t="b">
        <v>1</v>
      </c>
      <c r="AN1496">
        <v>19.25</v>
      </c>
      <c r="AO1496">
        <f t="shared" si="23"/>
        <v>20</v>
      </c>
      <c r="AP1496" t="b">
        <v>0</v>
      </c>
    </row>
    <row r="1497" spans="1:42" x14ac:dyDescent="0.25">
      <c r="A1497" t="s">
        <v>3372</v>
      </c>
      <c r="B1497">
        <v>1</v>
      </c>
      <c r="C1497" t="s">
        <v>40</v>
      </c>
      <c r="D1497" t="s">
        <v>41</v>
      </c>
      <c r="E1497" t="s">
        <v>2592</v>
      </c>
      <c r="F1497">
        <v>93287</v>
      </c>
      <c r="G1497" t="s">
        <v>2593</v>
      </c>
      <c r="H1497">
        <v>35.710244000000003</v>
      </c>
      <c r="I1497">
        <v>-118.88167900000001</v>
      </c>
      <c r="J1497">
        <v>0</v>
      </c>
      <c r="K1497">
        <v>0</v>
      </c>
      <c r="L1497">
        <v>1</v>
      </c>
      <c r="M1497">
        <v>0</v>
      </c>
      <c r="N1497" t="str">
        <f>VLOOKUP(O1497:O8528,'VLOOKUP Ranges'!$A$9:$B$12,2,TRUE)</f>
        <v>29-55</v>
      </c>
      <c r="O1497">
        <v>42</v>
      </c>
      <c r="P1497">
        <v>1</v>
      </c>
      <c r="Q1497" t="s">
        <v>45</v>
      </c>
      <c r="R1497" t="s">
        <v>44</v>
      </c>
      <c r="S1497" t="s">
        <v>44</v>
      </c>
      <c r="T1497" t="s">
        <v>45</v>
      </c>
      <c r="U1497" t="s">
        <v>45</v>
      </c>
      <c r="V1497" t="s">
        <v>44</v>
      </c>
      <c r="W1497" t="s">
        <v>44</v>
      </c>
      <c r="X1497">
        <v>1</v>
      </c>
      <c r="Y1497" t="str">
        <f>VLOOKUP(Z1497:Z8528,'VLOOKUP Ranges'!$A$2:$B$5,2,TRUE)</f>
        <v>70-89</v>
      </c>
      <c r="Z1497">
        <v>84.3</v>
      </c>
      <c r="AA1497">
        <v>3588.4</v>
      </c>
      <c r="AB1497" t="s">
        <v>45</v>
      </c>
      <c r="AC1497">
        <v>1</v>
      </c>
      <c r="AD1497">
        <v>100</v>
      </c>
      <c r="AE1497">
        <v>2514</v>
      </c>
      <c r="AF1497" t="s">
        <v>603</v>
      </c>
      <c r="AG1497" t="b">
        <v>0</v>
      </c>
      <c r="AH1497" t="b">
        <v>0</v>
      </c>
      <c r="AI1497" t="b">
        <v>1</v>
      </c>
      <c r="AJ1497" t="b">
        <v>0</v>
      </c>
      <c r="AK1497" t="b">
        <v>0</v>
      </c>
      <c r="AL1497" t="b">
        <v>1</v>
      </c>
      <c r="AM1497" t="b">
        <v>0</v>
      </c>
      <c r="AN1497">
        <v>85.438095238095201</v>
      </c>
      <c r="AO1497">
        <f t="shared" si="23"/>
        <v>85</v>
      </c>
      <c r="AP1497" t="b">
        <v>0</v>
      </c>
    </row>
    <row r="1498" spans="1:42" x14ac:dyDescent="0.25">
      <c r="A1498" t="s">
        <v>3373</v>
      </c>
      <c r="B1498">
        <v>1</v>
      </c>
      <c r="C1498" t="s">
        <v>40</v>
      </c>
      <c r="D1498" t="s">
        <v>41</v>
      </c>
      <c r="E1498" t="s">
        <v>541</v>
      </c>
      <c r="F1498">
        <v>93292</v>
      </c>
      <c r="G1498" t="s">
        <v>542</v>
      </c>
      <c r="H1498">
        <v>36.375590000000003</v>
      </c>
      <c r="I1498">
        <v>-119.21168900000001</v>
      </c>
      <c r="J1498">
        <v>0</v>
      </c>
      <c r="K1498">
        <v>0</v>
      </c>
      <c r="L1498">
        <v>0</v>
      </c>
      <c r="M1498">
        <v>0</v>
      </c>
      <c r="N1498" t="str">
        <f>VLOOKUP(O1498:O8529,'VLOOKUP Ranges'!$A$9:$B$12,2,TRUE)</f>
        <v>1-9</v>
      </c>
      <c r="O1498">
        <v>7</v>
      </c>
      <c r="P1498">
        <v>1</v>
      </c>
      <c r="Q1498" t="s">
        <v>44</v>
      </c>
      <c r="R1498" t="s">
        <v>44</v>
      </c>
      <c r="S1498" t="s">
        <v>44</v>
      </c>
      <c r="T1498" t="s">
        <v>44</v>
      </c>
      <c r="U1498" t="s">
        <v>44</v>
      </c>
      <c r="V1498" t="s">
        <v>45</v>
      </c>
      <c r="W1498" t="s">
        <v>44</v>
      </c>
      <c r="X1498">
        <v>1</v>
      </c>
      <c r="Y1498" t="str">
        <f>VLOOKUP(Z1498:Z8529,'VLOOKUP Ranges'!$A$2:$B$5,2,TRUE)</f>
        <v>70-89</v>
      </c>
      <c r="Z1498">
        <v>79</v>
      </c>
      <c r="AA1498">
        <v>522.95000000000005</v>
      </c>
      <c r="AB1498" t="s">
        <v>45</v>
      </c>
      <c r="AC1498">
        <v>1</v>
      </c>
      <c r="AD1498">
        <v>92</v>
      </c>
      <c r="AE1498">
        <v>3735</v>
      </c>
      <c r="AF1498" t="s">
        <v>613</v>
      </c>
      <c r="AG1498" t="b">
        <v>0</v>
      </c>
      <c r="AH1498" t="b">
        <v>0</v>
      </c>
      <c r="AI1498" t="b">
        <v>1</v>
      </c>
      <c r="AJ1498" t="b">
        <v>0</v>
      </c>
      <c r="AK1498" t="b">
        <v>0</v>
      </c>
      <c r="AL1498" t="b">
        <v>1</v>
      </c>
      <c r="AM1498" t="b">
        <v>0</v>
      </c>
      <c r="AN1498">
        <v>74.707142857142799</v>
      </c>
      <c r="AO1498">
        <f t="shared" si="23"/>
        <v>79</v>
      </c>
      <c r="AP1498" t="b">
        <v>0</v>
      </c>
    </row>
    <row r="1499" spans="1:42" x14ac:dyDescent="0.25">
      <c r="A1499" t="s">
        <v>3374</v>
      </c>
      <c r="B1499">
        <v>1</v>
      </c>
      <c r="C1499" t="s">
        <v>40</v>
      </c>
      <c r="D1499" t="s">
        <v>41</v>
      </c>
      <c r="E1499" t="s">
        <v>544</v>
      </c>
      <c r="F1499">
        <v>93312</v>
      </c>
      <c r="G1499" t="s">
        <v>3375</v>
      </c>
      <c r="H1499">
        <v>35.392598999999997</v>
      </c>
      <c r="I1499">
        <v>-119.245341</v>
      </c>
      <c r="J1499">
        <v>0</v>
      </c>
      <c r="K1499">
        <v>0</v>
      </c>
      <c r="L1499">
        <v>0</v>
      </c>
      <c r="M1499">
        <v>0</v>
      </c>
      <c r="N1499" t="str">
        <f>VLOOKUP(O1499:O8530,'VLOOKUP Ranges'!$A$9:$B$12,2,TRUE)</f>
        <v>1-9</v>
      </c>
      <c r="O1499">
        <v>1</v>
      </c>
      <c r="P1499">
        <v>1</v>
      </c>
      <c r="Q1499" t="s">
        <v>44</v>
      </c>
      <c r="R1499" t="s">
        <v>44</v>
      </c>
      <c r="S1499" t="s">
        <v>44</v>
      </c>
      <c r="T1499" t="s">
        <v>44</v>
      </c>
      <c r="U1499" t="s">
        <v>44</v>
      </c>
      <c r="V1499" t="s">
        <v>44</v>
      </c>
      <c r="W1499" t="s">
        <v>44</v>
      </c>
      <c r="X1499">
        <v>1</v>
      </c>
      <c r="Y1499" t="str">
        <f>VLOOKUP(Z1499:Z8530,'VLOOKUP Ranges'!$A$2:$B$5,2,TRUE)</f>
        <v>35-70</v>
      </c>
      <c r="Z1499">
        <v>70.25</v>
      </c>
      <c r="AA1499">
        <v>70.25</v>
      </c>
      <c r="AB1499" t="s">
        <v>45</v>
      </c>
      <c r="AC1499">
        <v>1</v>
      </c>
      <c r="AD1499">
        <v>89</v>
      </c>
      <c r="AE1499">
        <v>4133</v>
      </c>
      <c r="AF1499" t="s">
        <v>613</v>
      </c>
      <c r="AG1499" t="b">
        <v>0</v>
      </c>
      <c r="AH1499" t="b">
        <v>0</v>
      </c>
      <c r="AI1499" t="b">
        <v>1</v>
      </c>
      <c r="AJ1499" t="b">
        <v>0</v>
      </c>
      <c r="AK1499" t="b">
        <v>0</v>
      </c>
      <c r="AL1499" t="b">
        <v>1</v>
      </c>
      <c r="AM1499" t="b">
        <v>0</v>
      </c>
      <c r="AN1499">
        <v>70.25</v>
      </c>
      <c r="AO1499">
        <f t="shared" si="23"/>
        <v>71</v>
      </c>
      <c r="AP1499" t="b">
        <v>0</v>
      </c>
    </row>
    <row r="1500" spans="1:42" x14ac:dyDescent="0.25">
      <c r="A1500" t="s">
        <v>3376</v>
      </c>
      <c r="B1500">
        <v>1</v>
      </c>
      <c r="C1500" t="s">
        <v>40</v>
      </c>
      <c r="D1500" t="s">
        <v>41</v>
      </c>
      <c r="E1500" t="s">
        <v>547</v>
      </c>
      <c r="F1500">
        <v>93401</v>
      </c>
      <c r="G1500" t="s">
        <v>2597</v>
      </c>
      <c r="H1500">
        <v>35.233744999999999</v>
      </c>
      <c r="I1500">
        <v>-120.626442</v>
      </c>
      <c r="J1500">
        <v>0</v>
      </c>
      <c r="K1500">
        <v>1</v>
      </c>
      <c r="L1500">
        <v>0</v>
      </c>
      <c r="M1500">
        <v>0</v>
      </c>
      <c r="N1500" t="str">
        <f>VLOOKUP(O1500:O8531,'VLOOKUP Ranges'!$A$9:$B$12,2,TRUE)</f>
        <v>9-29</v>
      </c>
      <c r="O1500">
        <v>10</v>
      </c>
      <c r="P1500">
        <v>1</v>
      </c>
      <c r="Q1500" t="s">
        <v>44</v>
      </c>
      <c r="R1500" t="s">
        <v>44</v>
      </c>
      <c r="S1500" t="s">
        <v>44</v>
      </c>
      <c r="T1500" t="s">
        <v>45</v>
      </c>
      <c r="U1500" t="s">
        <v>44</v>
      </c>
      <c r="V1500" t="s">
        <v>44</v>
      </c>
      <c r="W1500" t="s">
        <v>45</v>
      </c>
      <c r="X1500">
        <v>1</v>
      </c>
      <c r="Y1500" t="str">
        <f>VLOOKUP(Z1500:Z8531,'VLOOKUP Ranges'!$A$2:$B$5,2,TRUE)</f>
        <v>70-89</v>
      </c>
      <c r="Z1500">
        <v>84.6</v>
      </c>
      <c r="AA1500">
        <v>865.55</v>
      </c>
      <c r="AB1500" t="s">
        <v>45</v>
      </c>
      <c r="AC1500">
        <v>1</v>
      </c>
      <c r="AD1500">
        <v>94</v>
      </c>
      <c r="AE1500">
        <v>3320</v>
      </c>
      <c r="AF1500" t="s">
        <v>613</v>
      </c>
      <c r="AG1500" t="b">
        <v>0</v>
      </c>
      <c r="AH1500" t="b">
        <v>0</v>
      </c>
      <c r="AI1500" t="b">
        <v>1</v>
      </c>
      <c r="AJ1500" t="b">
        <v>0</v>
      </c>
      <c r="AK1500" t="b">
        <v>1</v>
      </c>
      <c r="AL1500" t="b">
        <v>0</v>
      </c>
      <c r="AM1500" t="b">
        <v>0</v>
      </c>
      <c r="AN1500">
        <v>86.554999999999893</v>
      </c>
      <c r="AO1500">
        <f t="shared" si="23"/>
        <v>85</v>
      </c>
      <c r="AP1500" t="b">
        <v>0</v>
      </c>
    </row>
    <row r="1501" spans="1:42" x14ac:dyDescent="0.25">
      <c r="A1501" t="s">
        <v>3377</v>
      </c>
      <c r="B1501">
        <v>1</v>
      </c>
      <c r="C1501" t="s">
        <v>40</v>
      </c>
      <c r="D1501" t="s">
        <v>41</v>
      </c>
      <c r="E1501" t="s">
        <v>1667</v>
      </c>
      <c r="F1501">
        <v>93426</v>
      </c>
      <c r="G1501" t="s">
        <v>1668</v>
      </c>
      <c r="H1501">
        <v>35.842889</v>
      </c>
      <c r="I1501">
        <v>-121.004862</v>
      </c>
      <c r="J1501">
        <v>0</v>
      </c>
      <c r="K1501">
        <v>0</v>
      </c>
      <c r="L1501">
        <v>1</v>
      </c>
      <c r="M1501">
        <v>1</v>
      </c>
      <c r="N1501" t="str">
        <f>VLOOKUP(O1501:O8532,'VLOOKUP Ranges'!$A$9:$B$12,2,TRUE)</f>
        <v>9-29</v>
      </c>
      <c r="O1501">
        <v>17</v>
      </c>
      <c r="P1501">
        <v>1</v>
      </c>
      <c r="Q1501" t="s">
        <v>45</v>
      </c>
      <c r="R1501" t="s">
        <v>66</v>
      </c>
      <c r="S1501" t="s">
        <v>66</v>
      </c>
      <c r="T1501" t="s">
        <v>66</v>
      </c>
      <c r="U1501" t="s">
        <v>66</v>
      </c>
      <c r="V1501" t="s">
        <v>66</v>
      </c>
      <c r="W1501" t="s">
        <v>66</v>
      </c>
      <c r="X1501">
        <v>0</v>
      </c>
      <c r="Y1501" t="str">
        <f>VLOOKUP(Z1501:Z8532,'VLOOKUP Ranges'!$A$2:$B$5,2,TRUE)</f>
        <v>18-35</v>
      </c>
      <c r="Z1501">
        <v>24.1</v>
      </c>
      <c r="AA1501">
        <v>409.9</v>
      </c>
      <c r="AB1501" t="s">
        <v>45</v>
      </c>
      <c r="AC1501">
        <v>1</v>
      </c>
      <c r="AD1501">
        <v>86</v>
      </c>
      <c r="AE1501">
        <v>4648</v>
      </c>
      <c r="AF1501" t="s">
        <v>603</v>
      </c>
      <c r="AG1501" t="b">
        <v>0</v>
      </c>
      <c r="AH1501" t="b">
        <v>0</v>
      </c>
      <c r="AI1501" t="b">
        <v>0</v>
      </c>
      <c r="AJ1501" t="b">
        <v>1</v>
      </c>
      <c r="AK1501" t="b">
        <v>0</v>
      </c>
      <c r="AL1501" t="b">
        <v>0</v>
      </c>
      <c r="AM1501" t="b">
        <v>1</v>
      </c>
      <c r="AN1501">
        <v>24.111764705882301</v>
      </c>
      <c r="AO1501">
        <f t="shared" si="23"/>
        <v>25</v>
      </c>
      <c r="AP1501" t="b">
        <v>0</v>
      </c>
    </row>
    <row r="1502" spans="1:42" x14ac:dyDescent="0.25">
      <c r="A1502" t="s">
        <v>3378</v>
      </c>
      <c r="B1502">
        <v>1</v>
      </c>
      <c r="C1502" t="s">
        <v>40</v>
      </c>
      <c r="D1502" t="s">
        <v>41</v>
      </c>
      <c r="E1502" t="s">
        <v>550</v>
      </c>
      <c r="F1502">
        <v>93436</v>
      </c>
      <c r="G1502" t="s">
        <v>551</v>
      </c>
      <c r="H1502">
        <v>34.601055000000002</v>
      </c>
      <c r="I1502">
        <v>-120.38291700000001</v>
      </c>
      <c r="J1502">
        <v>0</v>
      </c>
      <c r="K1502">
        <v>0</v>
      </c>
      <c r="L1502">
        <v>0</v>
      </c>
      <c r="M1502">
        <v>1</v>
      </c>
      <c r="N1502" t="str">
        <f>VLOOKUP(O1502:O8533,'VLOOKUP Ranges'!$A$9:$B$12,2,TRUE)</f>
        <v>1-9</v>
      </c>
      <c r="O1502">
        <v>1</v>
      </c>
      <c r="P1502">
        <v>1</v>
      </c>
      <c r="Q1502" t="s">
        <v>44</v>
      </c>
      <c r="R1502" t="s">
        <v>45</v>
      </c>
      <c r="S1502" t="s">
        <v>45</v>
      </c>
      <c r="T1502" t="s">
        <v>44</v>
      </c>
      <c r="U1502" t="s">
        <v>45</v>
      </c>
      <c r="V1502" t="s">
        <v>44</v>
      </c>
      <c r="W1502" t="s">
        <v>44</v>
      </c>
      <c r="X1502">
        <v>1</v>
      </c>
      <c r="Y1502" t="str">
        <f>VLOOKUP(Z1502:Z8533,'VLOOKUP Ranges'!$A$2:$B$5,2,TRUE)</f>
        <v>35-70</v>
      </c>
      <c r="Z1502">
        <v>60</v>
      </c>
      <c r="AA1502">
        <v>60</v>
      </c>
      <c r="AB1502" t="s">
        <v>45</v>
      </c>
      <c r="AC1502">
        <v>1</v>
      </c>
      <c r="AD1502">
        <v>93</v>
      </c>
      <c r="AE1502">
        <v>4531</v>
      </c>
      <c r="AF1502" t="s">
        <v>603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1</v>
      </c>
      <c r="AM1502" t="b">
        <v>0</v>
      </c>
      <c r="AN1502">
        <v>60</v>
      </c>
      <c r="AO1502">
        <f t="shared" si="23"/>
        <v>60</v>
      </c>
      <c r="AP1502" t="b">
        <v>1</v>
      </c>
    </row>
    <row r="1503" spans="1:42" x14ac:dyDescent="0.25">
      <c r="A1503" t="s">
        <v>3379</v>
      </c>
      <c r="B1503">
        <v>1</v>
      </c>
      <c r="C1503" t="s">
        <v>40</v>
      </c>
      <c r="D1503" t="s">
        <v>41</v>
      </c>
      <c r="E1503" t="s">
        <v>550</v>
      </c>
      <c r="F1503">
        <v>93437</v>
      </c>
      <c r="G1503" t="s">
        <v>553</v>
      </c>
      <c r="H1503">
        <v>34.757477000000002</v>
      </c>
      <c r="I1503">
        <v>-120.550507</v>
      </c>
      <c r="J1503">
        <v>1</v>
      </c>
      <c r="K1503">
        <v>0</v>
      </c>
      <c r="L1503">
        <v>0</v>
      </c>
      <c r="M1503">
        <v>0</v>
      </c>
      <c r="N1503" t="str">
        <f>VLOOKUP(O1503:O8534,'VLOOKUP Ranges'!$A$9:$B$12,2,TRUE)</f>
        <v>1-9</v>
      </c>
      <c r="O1503">
        <v>8</v>
      </c>
      <c r="P1503">
        <v>1</v>
      </c>
      <c r="Q1503" t="s">
        <v>45</v>
      </c>
      <c r="R1503" t="s">
        <v>44</v>
      </c>
      <c r="S1503" t="s">
        <v>44</v>
      </c>
      <c r="T1503" t="s">
        <v>44</v>
      </c>
      <c r="U1503" t="s">
        <v>44</v>
      </c>
      <c r="V1503" t="s">
        <v>44</v>
      </c>
      <c r="W1503" t="s">
        <v>45</v>
      </c>
      <c r="X1503">
        <v>1</v>
      </c>
      <c r="Y1503" t="str">
        <f>VLOOKUP(Z1503:Z8534,'VLOOKUP Ranges'!$A$2:$B$5,2,TRUE)</f>
        <v>70-89</v>
      </c>
      <c r="Z1503">
        <v>86.55</v>
      </c>
      <c r="AA1503">
        <v>649.65</v>
      </c>
      <c r="AB1503" t="s">
        <v>45</v>
      </c>
      <c r="AC1503">
        <v>1</v>
      </c>
      <c r="AD1503">
        <v>80</v>
      </c>
      <c r="AE1503">
        <v>4193</v>
      </c>
      <c r="AF1503" t="s">
        <v>603</v>
      </c>
      <c r="AG1503" t="b">
        <v>0</v>
      </c>
      <c r="AH1503" t="b">
        <v>0</v>
      </c>
      <c r="AI1503" t="b">
        <v>1</v>
      </c>
      <c r="AJ1503" t="b">
        <v>0</v>
      </c>
      <c r="AK1503" t="b">
        <v>0</v>
      </c>
      <c r="AL1503" t="b">
        <v>1</v>
      </c>
      <c r="AM1503" t="b">
        <v>0</v>
      </c>
      <c r="AN1503">
        <v>81.206249999999997</v>
      </c>
      <c r="AO1503">
        <f t="shared" si="23"/>
        <v>87</v>
      </c>
      <c r="AP1503" t="b">
        <v>0</v>
      </c>
    </row>
    <row r="1504" spans="1:42" x14ac:dyDescent="0.25">
      <c r="A1504" t="s">
        <v>3380</v>
      </c>
      <c r="B1504">
        <v>1</v>
      </c>
      <c r="C1504" t="s">
        <v>40</v>
      </c>
      <c r="D1504" t="s">
        <v>41</v>
      </c>
      <c r="E1504" t="s">
        <v>555</v>
      </c>
      <c r="F1504">
        <v>93440</v>
      </c>
      <c r="G1504" t="s">
        <v>556</v>
      </c>
      <c r="H1504">
        <v>34.758699</v>
      </c>
      <c r="I1504">
        <v>-120.275839</v>
      </c>
      <c r="J1504">
        <v>0</v>
      </c>
      <c r="K1504">
        <v>1</v>
      </c>
      <c r="L1504">
        <v>1</v>
      </c>
      <c r="M1504">
        <v>0</v>
      </c>
      <c r="N1504" t="str">
        <f>VLOOKUP(O1504:O8535,'VLOOKUP Ranges'!$A$9:$B$12,2,TRUE)</f>
        <v>1-9</v>
      </c>
      <c r="O1504">
        <v>1</v>
      </c>
      <c r="P1504">
        <v>1</v>
      </c>
      <c r="Q1504" t="s">
        <v>44</v>
      </c>
      <c r="R1504" t="s">
        <v>66</v>
      </c>
      <c r="S1504" t="s">
        <v>66</v>
      </c>
      <c r="T1504" t="s">
        <v>66</v>
      </c>
      <c r="U1504" t="s">
        <v>66</v>
      </c>
      <c r="V1504" t="s">
        <v>66</v>
      </c>
      <c r="W1504" t="s">
        <v>66</v>
      </c>
      <c r="X1504">
        <v>1</v>
      </c>
      <c r="Y1504" t="str">
        <f>VLOOKUP(Z1504:Z8535,'VLOOKUP Ranges'!$A$2:$B$5,2,TRUE)</f>
        <v>18-35</v>
      </c>
      <c r="Z1504">
        <v>20.85</v>
      </c>
      <c r="AA1504">
        <v>20.85</v>
      </c>
      <c r="AB1504" t="s">
        <v>45</v>
      </c>
      <c r="AC1504">
        <v>1</v>
      </c>
      <c r="AD1504">
        <v>97</v>
      </c>
      <c r="AE1504">
        <v>3817</v>
      </c>
      <c r="AF1504" t="s">
        <v>613</v>
      </c>
      <c r="AG1504" t="b">
        <v>0</v>
      </c>
      <c r="AH1504" t="b">
        <v>0</v>
      </c>
      <c r="AI1504" t="b">
        <v>0</v>
      </c>
      <c r="AJ1504" t="b">
        <v>1</v>
      </c>
      <c r="AK1504" t="b">
        <v>0</v>
      </c>
      <c r="AL1504" t="b">
        <v>0</v>
      </c>
      <c r="AM1504" t="b">
        <v>1</v>
      </c>
      <c r="AN1504">
        <v>20.85</v>
      </c>
      <c r="AO1504">
        <f t="shared" si="23"/>
        <v>21</v>
      </c>
      <c r="AP1504" t="b">
        <v>0</v>
      </c>
    </row>
    <row r="1505" spans="1:42" x14ac:dyDescent="0.25">
      <c r="A1505" t="s">
        <v>3381</v>
      </c>
      <c r="B1505">
        <v>1</v>
      </c>
      <c r="C1505" t="s">
        <v>40</v>
      </c>
      <c r="D1505" t="s">
        <v>41</v>
      </c>
      <c r="E1505" t="s">
        <v>1676</v>
      </c>
      <c r="F1505">
        <v>93444</v>
      </c>
      <c r="G1505" t="s">
        <v>1677</v>
      </c>
      <c r="H1505">
        <v>35.050345</v>
      </c>
      <c r="I1505">
        <v>-120.489599</v>
      </c>
      <c r="J1505">
        <v>0</v>
      </c>
      <c r="K1505">
        <v>0</v>
      </c>
      <c r="L1505">
        <v>0</v>
      </c>
      <c r="M1505">
        <v>0</v>
      </c>
      <c r="N1505" t="str">
        <f>VLOOKUP(O1505:O8536,'VLOOKUP Ranges'!$A$9:$B$12,2,TRUE)</f>
        <v>29-55</v>
      </c>
      <c r="O1505">
        <v>39</v>
      </c>
      <c r="P1505">
        <v>0</v>
      </c>
      <c r="Q1505" t="s">
        <v>62</v>
      </c>
      <c r="R1505" t="s">
        <v>44</v>
      </c>
      <c r="S1505" t="s">
        <v>44</v>
      </c>
      <c r="T1505" t="s">
        <v>45</v>
      </c>
      <c r="U1505" t="s">
        <v>44</v>
      </c>
      <c r="V1505" t="s">
        <v>45</v>
      </c>
      <c r="W1505" t="s">
        <v>45</v>
      </c>
      <c r="X1505">
        <v>1</v>
      </c>
      <c r="Y1505" t="str">
        <f>VLOOKUP(Z1505:Z8536,'VLOOKUP Ranges'!$A$2:$B$5,2,TRUE)</f>
        <v>35-70</v>
      </c>
      <c r="Z1505">
        <v>50.75</v>
      </c>
      <c r="AA1505">
        <v>2011.4</v>
      </c>
      <c r="AB1505" t="s">
        <v>45</v>
      </c>
      <c r="AC1505">
        <v>1</v>
      </c>
      <c r="AD1505">
        <v>94</v>
      </c>
      <c r="AE1505">
        <v>4119</v>
      </c>
      <c r="AF1505" t="s">
        <v>613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1</v>
      </c>
      <c r="AM1505" t="b">
        <v>0</v>
      </c>
      <c r="AN1505">
        <v>51.574358974358901</v>
      </c>
      <c r="AO1505">
        <f t="shared" si="23"/>
        <v>51</v>
      </c>
      <c r="AP1505" t="b">
        <v>0</v>
      </c>
    </row>
    <row r="1506" spans="1:42" x14ac:dyDescent="0.25">
      <c r="A1506" t="s">
        <v>3382</v>
      </c>
      <c r="B1506">
        <v>1</v>
      </c>
      <c r="C1506" t="s">
        <v>40</v>
      </c>
      <c r="D1506" t="s">
        <v>41</v>
      </c>
      <c r="E1506" t="s">
        <v>558</v>
      </c>
      <c r="F1506">
        <v>93445</v>
      </c>
      <c r="G1506" t="s">
        <v>559</v>
      </c>
      <c r="H1506">
        <v>35.059694999999998</v>
      </c>
      <c r="I1506">
        <v>-120.604741</v>
      </c>
      <c r="J1506">
        <v>0</v>
      </c>
      <c r="K1506">
        <v>1</v>
      </c>
      <c r="L1506">
        <v>1</v>
      </c>
      <c r="M1506">
        <v>0</v>
      </c>
      <c r="N1506" t="str">
        <f>VLOOKUP(O1506:O8537,'VLOOKUP Ranges'!$A$9:$B$12,2,TRUE)</f>
        <v>55-77</v>
      </c>
      <c r="O1506">
        <v>58</v>
      </c>
      <c r="P1506">
        <v>1</v>
      </c>
      <c r="Q1506" t="s">
        <v>44</v>
      </c>
      <c r="R1506" t="s">
        <v>45</v>
      </c>
      <c r="S1506" t="s">
        <v>45</v>
      </c>
      <c r="T1506" t="s">
        <v>44</v>
      </c>
      <c r="U1506" t="s">
        <v>45</v>
      </c>
      <c r="V1506" t="s">
        <v>45</v>
      </c>
      <c r="W1506" t="s">
        <v>45</v>
      </c>
      <c r="X1506">
        <v>1</v>
      </c>
      <c r="Y1506" t="str">
        <f>VLOOKUP(Z1506:Z8537,'VLOOKUP Ranges'!$A$2:$B$5,2,TRUE)</f>
        <v>89-118</v>
      </c>
      <c r="Z1506">
        <v>105.5</v>
      </c>
      <c r="AA1506">
        <v>6205.5</v>
      </c>
      <c r="AB1506" t="s">
        <v>45</v>
      </c>
      <c r="AC1506">
        <v>1</v>
      </c>
      <c r="AD1506">
        <v>100</v>
      </c>
      <c r="AE1506">
        <v>5067</v>
      </c>
      <c r="AF1506" t="s">
        <v>613</v>
      </c>
      <c r="AG1506" t="b">
        <v>1</v>
      </c>
      <c r="AH1506" t="b">
        <v>0</v>
      </c>
      <c r="AI1506" t="b">
        <v>1</v>
      </c>
      <c r="AJ1506" t="b">
        <v>0</v>
      </c>
      <c r="AK1506" t="b">
        <v>1</v>
      </c>
      <c r="AL1506" t="b">
        <v>0</v>
      </c>
      <c r="AM1506" t="b">
        <v>0</v>
      </c>
      <c r="AN1506">
        <v>106.991379310344</v>
      </c>
      <c r="AO1506">
        <f t="shared" si="23"/>
        <v>106</v>
      </c>
      <c r="AP1506" t="b">
        <v>1</v>
      </c>
    </row>
    <row r="1507" spans="1:42" x14ac:dyDescent="0.25">
      <c r="A1507" t="s">
        <v>3383</v>
      </c>
      <c r="B1507">
        <v>1</v>
      </c>
      <c r="C1507" t="s">
        <v>40</v>
      </c>
      <c r="D1507" t="s">
        <v>41</v>
      </c>
      <c r="E1507" t="s">
        <v>561</v>
      </c>
      <c r="F1507">
        <v>93449</v>
      </c>
      <c r="G1507" t="s">
        <v>562</v>
      </c>
      <c r="H1507">
        <v>35.165667999999997</v>
      </c>
      <c r="I1507">
        <v>-120.65584200000001</v>
      </c>
      <c r="J1507">
        <v>1</v>
      </c>
      <c r="K1507">
        <v>1</v>
      </c>
      <c r="L1507">
        <v>0</v>
      </c>
      <c r="M1507">
        <v>0</v>
      </c>
      <c r="N1507" t="str">
        <f>VLOOKUP(O1507:O8538,'VLOOKUP Ranges'!$A$9:$B$12,2,TRUE)</f>
        <v>1-9</v>
      </c>
      <c r="O1507">
        <v>6</v>
      </c>
      <c r="P1507">
        <v>1</v>
      </c>
      <c r="Q1507" t="s">
        <v>44</v>
      </c>
      <c r="R1507" t="s">
        <v>45</v>
      </c>
      <c r="S1507" t="s">
        <v>44</v>
      </c>
      <c r="T1507" t="s">
        <v>44</v>
      </c>
      <c r="U1507" t="s">
        <v>44</v>
      </c>
      <c r="V1507" t="s">
        <v>45</v>
      </c>
      <c r="W1507" t="s">
        <v>44</v>
      </c>
      <c r="X1507">
        <v>1</v>
      </c>
      <c r="Y1507" t="str">
        <f>VLOOKUP(Z1507:Z8538,'VLOOKUP Ranges'!$A$2:$B$5,2,TRUE)</f>
        <v>70-89</v>
      </c>
      <c r="Z1507">
        <v>85.15</v>
      </c>
      <c r="AA1507">
        <v>503.6</v>
      </c>
      <c r="AB1507" t="s">
        <v>45</v>
      </c>
      <c r="AC1507">
        <v>1</v>
      </c>
      <c r="AD1507">
        <v>90</v>
      </c>
      <c r="AE1507">
        <v>5831</v>
      </c>
      <c r="AF1507" t="s">
        <v>603</v>
      </c>
      <c r="AG1507" t="b">
        <v>0</v>
      </c>
      <c r="AH1507" t="b">
        <v>0</v>
      </c>
      <c r="AI1507" t="b">
        <v>1</v>
      </c>
      <c r="AJ1507" t="b">
        <v>0</v>
      </c>
      <c r="AK1507" t="b">
        <v>0</v>
      </c>
      <c r="AL1507" t="b">
        <v>0</v>
      </c>
      <c r="AM1507" t="b">
        <v>0</v>
      </c>
      <c r="AN1507">
        <v>83.933333333333294</v>
      </c>
      <c r="AO1507">
        <f t="shared" si="23"/>
        <v>86</v>
      </c>
      <c r="AP1507" t="b">
        <v>1</v>
      </c>
    </row>
    <row r="1508" spans="1:42" x14ac:dyDescent="0.25">
      <c r="A1508" t="s">
        <v>3384</v>
      </c>
      <c r="B1508">
        <v>1</v>
      </c>
      <c r="C1508" t="s">
        <v>40</v>
      </c>
      <c r="D1508" t="s">
        <v>41</v>
      </c>
      <c r="E1508" t="s">
        <v>3385</v>
      </c>
      <c r="F1508">
        <v>93463</v>
      </c>
      <c r="G1508" t="s">
        <v>3386</v>
      </c>
      <c r="H1508">
        <v>34.624398999999997</v>
      </c>
      <c r="I1508">
        <v>-120.13787499999999</v>
      </c>
      <c r="J1508">
        <v>1</v>
      </c>
      <c r="K1508">
        <v>0</v>
      </c>
      <c r="L1508">
        <v>1</v>
      </c>
      <c r="M1508">
        <v>0</v>
      </c>
      <c r="N1508" t="str">
        <f>VLOOKUP(O1508:O8539,'VLOOKUP Ranges'!$A$9:$B$12,2,TRUE)</f>
        <v>9-29</v>
      </c>
      <c r="O1508">
        <v>22</v>
      </c>
      <c r="P1508">
        <v>1</v>
      </c>
      <c r="Q1508" t="s">
        <v>44</v>
      </c>
      <c r="R1508" t="s">
        <v>45</v>
      </c>
      <c r="S1508" t="s">
        <v>44</v>
      </c>
      <c r="T1508" t="s">
        <v>44</v>
      </c>
      <c r="U1508" t="s">
        <v>45</v>
      </c>
      <c r="V1508" t="s">
        <v>44</v>
      </c>
      <c r="W1508" t="s">
        <v>44</v>
      </c>
      <c r="X1508">
        <v>1</v>
      </c>
      <c r="Y1508" t="str">
        <f>VLOOKUP(Z1508:Z8539,'VLOOKUP Ranges'!$A$2:$B$5,2,TRUE)</f>
        <v>35-70</v>
      </c>
      <c r="Z1508">
        <v>54.2</v>
      </c>
      <c r="AA1508">
        <v>1152.7</v>
      </c>
      <c r="AB1508" t="s">
        <v>45</v>
      </c>
      <c r="AC1508">
        <v>1</v>
      </c>
      <c r="AD1508">
        <v>87</v>
      </c>
      <c r="AE1508">
        <v>5102</v>
      </c>
      <c r="AF1508" t="s">
        <v>603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 t="b">
        <v>1</v>
      </c>
      <c r="AM1508" t="b">
        <v>0</v>
      </c>
      <c r="AN1508">
        <v>52.395454545454498</v>
      </c>
      <c r="AO1508">
        <f t="shared" si="23"/>
        <v>55</v>
      </c>
      <c r="AP1508" t="b">
        <v>1</v>
      </c>
    </row>
    <row r="1509" spans="1:42" x14ac:dyDescent="0.25">
      <c r="A1509" t="s">
        <v>3387</v>
      </c>
      <c r="B1509">
        <v>1</v>
      </c>
      <c r="C1509" t="s">
        <v>40</v>
      </c>
      <c r="D1509" t="s">
        <v>41</v>
      </c>
      <c r="E1509" t="s">
        <v>1679</v>
      </c>
      <c r="F1509">
        <v>93465</v>
      </c>
      <c r="G1509" t="s">
        <v>1680</v>
      </c>
      <c r="H1509">
        <v>35.536115000000002</v>
      </c>
      <c r="I1509">
        <v>-120.739231</v>
      </c>
      <c r="J1509">
        <v>0</v>
      </c>
      <c r="K1509">
        <v>0</v>
      </c>
      <c r="L1509">
        <v>1</v>
      </c>
      <c r="M1509">
        <v>0</v>
      </c>
      <c r="N1509" t="str">
        <f>VLOOKUP(O1509:O8540,'VLOOKUP Ranges'!$A$9:$B$12,2,TRUE)</f>
        <v>55-77</v>
      </c>
      <c r="O1509">
        <v>70</v>
      </c>
      <c r="P1509">
        <v>1</v>
      </c>
      <c r="Q1509" t="s">
        <v>45</v>
      </c>
      <c r="R1509" t="s">
        <v>44</v>
      </c>
      <c r="S1509" t="s">
        <v>45</v>
      </c>
      <c r="T1509" t="s">
        <v>45</v>
      </c>
      <c r="U1509" t="s">
        <v>45</v>
      </c>
      <c r="V1509" t="s">
        <v>45</v>
      </c>
      <c r="W1509" t="s">
        <v>45</v>
      </c>
      <c r="X1509">
        <v>1</v>
      </c>
      <c r="Y1509" t="str">
        <f>VLOOKUP(Z1509:Z8540,'VLOOKUP Ranges'!$A$2:$B$5,2,TRUE)</f>
        <v>89-118</v>
      </c>
      <c r="Z1509">
        <v>109.5</v>
      </c>
      <c r="AA1509">
        <v>7674.55</v>
      </c>
      <c r="AB1509" t="s">
        <v>45</v>
      </c>
      <c r="AC1509">
        <v>1</v>
      </c>
      <c r="AD1509">
        <v>100</v>
      </c>
      <c r="AE1509">
        <v>4191</v>
      </c>
      <c r="AF1509" t="s">
        <v>603</v>
      </c>
      <c r="AG1509" t="b">
        <v>1</v>
      </c>
      <c r="AH1509" t="b">
        <v>0</v>
      </c>
      <c r="AI1509" t="b">
        <v>1</v>
      </c>
      <c r="AJ1509" t="b">
        <v>0</v>
      </c>
      <c r="AK1509" t="b">
        <v>0</v>
      </c>
      <c r="AL1509" t="b">
        <v>1</v>
      </c>
      <c r="AM1509" t="b">
        <v>0</v>
      </c>
      <c r="AN1509">
        <v>109.636428571428</v>
      </c>
      <c r="AO1509">
        <f t="shared" si="23"/>
        <v>110</v>
      </c>
      <c r="AP1509" t="b">
        <v>0</v>
      </c>
    </row>
    <row r="1510" spans="1:42" x14ac:dyDescent="0.25">
      <c r="A1510" t="s">
        <v>3388</v>
      </c>
      <c r="B1510">
        <v>1</v>
      </c>
      <c r="C1510" t="s">
        <v>40</v>
      </c>
      <c r="D1510" t="s">
        <v>41</v>
      </c>
      <c r="E1510" t="s">
        <v>564</v>
      </c>
      <c r="F1510">
        <v>93501</v>
      </c>
      <c r="G1510" t="s">
        <v>565</v>
      </c>
      <c r="H1510">
        <v>35.097323000000003</v>
      </c>
      <c r="I1510">
        <v>-118.171288</v>
      </c>
      <c r="J1510">
        <v>1</v>
      </c>
      <c r="K1510">
        <v>0</v>
      </c>
      <c r="L1510">
        <v>1</v>
      </c>
      <c r="M1510">
        <v>0</v>
      </c>
      <c r="N1510" t="str">
        <f>VLOOKUP(O1510:O8541,'VLOOKUP Ranges'!$A$9:$B$12,2,TRUE)</f>
        <v>9-29</v>
      </c>
      <c r="O1510">
        <v>21</v>
      </c>
      <c r="P1510">
        <v>1</v>
      </c>
      <c r="Q1510" t="s">
        <v>45</v>
      </c>
      <c r="R1510" t="s">
        <v>44</v>
      </c>
      <c r="S1510" t="s">
        <v>45</v>
      </c>
      <c r="T1510" t="s">
        <v>45</v>
      </c>
      <c r="U1510" t="s">
        <v>44</v>
      </c>
      <c r="V1510" t="s">
        <v>45</v>
      </c>
      <c r="W1510" t="s">
        <v>45</v>
      </c>
      <c r="X1510">
        <v>0</v>
      </c>
      <c r="Y1510" t="str">
        <f>VLOOKUP(Z1510:Z8541,'VLOOKUP Ranges'!$A$2:$B$5,2,TRUE)</f>
        <v>89-118</v>
      </c>
      <c r="Z1510">
        <v>104.4</v>
      </c>
      <c r="AA1510">
        <v>2157.9499999999998</v>
      </c>
      <c r="AB1510" t="s">
        <v>45</v>
      </c>
      <c r="AC1510">
        <v>1</v>
      </c>
      <c r="AD1510">
        <v>77</v>
      </c>
      <c r="AE1510">
        <v>3796</v>
      </c>
      <c r="AF1510" t="s">
        <v>613</v>
      </c>
      <c r="AG1510" t="b">
        <v>0</v>
      </c>
      <c r="AH1510" t="b">
        <v>0</v>
      </c>
      <c r="AI1510" t="b">
        <v>1</v>
      </c>
      <c r="AJ1510" t="b">
        <v>0</v>
      </c>
      <c r="AK1510" t="b">
        <v>0</v>
      </c>
      <c r="AL1510" t="b">
        <v>1</v>
      </c>
      <c r="AM1510" t="b">
        <v>0</v>
      </c>
      <c r="AN1510">
        <v>102.759523809523</v>
      </c>
      <c r="AO1510">
        <f t="shared" si="23"/>
        <v>105</v>
      </c>
      <c r="AP1510" t="b">
        <v>0</v>
      </c>
    </row>
    <row r="1511" spans="1:42" x14ac:dyDescent="0.25">
      <c r="A1511" t="s">
        <v>3389</v>
      </c>
      <c r="B1511">
        <v>1</v>
      </c>
      <c r="C1511" t="s">
        <v>40</v>
      </c>
      <c r="D1511" t="s">
        <v>41</v>
      </c>
      <c r="E1511" t="s">
        <v>3390</v>
      </c>
      <c r="F1511">
        <v>93513</v>
      </c>
      <c r="G1511" t="s">
        <v>3391</v>
      </c>
      <c r="H1511">
        <v>37.245505000000001</v>
      </c>
      <c r="I1511">
        <v>-118.062943</v>
      </c>
      <c r="J1511">
        <v>1</v>
      </c>
      <c r="K1511">
        <v>1</v>
      </c>
      <c r="L1511">
        <v>1</v>
      </c>
      <c r="M1511">
        <v>0</v>
      </c>
      <c r="N1511" t="str">
        <f>VLOOKUP(O1511:O8542,'VLOOKUP Ranges'!$A$9:$B$12,2,TRUE)</f>
        <v>55-77</v>
      </c>
      <c r="O1511">
        <v>71</v>
      </c>
      <c r="P1511">
        <v>1</v>
      </c>
      <c r="Q1511" t="s">
        <v>45</v>
      </c>
      <c r="R1511" t="s">
        <v>45</v>
      </c>
      <c r="S1511" t="s">
        <v>45</v>
      </c>
      <c r="T1511" t="s">
        <v>44</v>
      </c>
      <c r="U1511" t="s">
        <v>44</v>
      </c>
      <c r="V1511" t="s">
        <v>45</v>
      </c>
      <c r="W1511" t="s">
        <v>45</v>
      </c>
      <c r="X1511">
        <v>1</v>
      </c>
      <c r="Y1511" t="str">
        <f>VLOOKUP(Z1511:Z8542,'VLOOKUP Ranges'!$A$2:$B$5,2,TRUE)</f>
        <v>89-118</v>
      </c>
      <c r="Z1511">
        <v>105.1</v>
      </c>
      <c r="AA1511">
        <v>7548.1</v>
      </c>
      <c r="AB1511" t="s">
        <v>45</v>
      </c>
      <c r="AC1511">
        <v>1</v>
      </c>
      <c r="AD1511">
        <v>66</v>
      </c>
      <c r="AE1511">
        <v>5725</v>
      </c>
      <c r="AF1511" t="s">
        <v>613</v>
      </c>
      <c r="AG1511" t="b">
        <v>0</v>
      </c>
      <c r="AH1511" t="b">
        <v>0</v>
      </c>
      <c r="AI1511" t="b">
        <v>1</v>
      </c>
      <c r="AJ1511" t="b">
        <v>0</v>
      </c>
      <c r="AK1511" t="b">
        <v>1</v>
      </c>
      <c r="AL1511" t="b">
        <v>0</v>
      </c>
      <c r="AM1511" t="b">
        <v>0</v>
      </c>
      <c r="AN1511">
        <v>106.31126760563301</v>
      </c>
      <c r="AO1511">
        <f t="shared" si="23"/>
        <v>106</v>
      </c>
      <c r="AP1511" t="b">
        <v>1</v>
      </c>
    </row>
    <row r="1512" spans="1:42" x14ac:dyDescent="0.25">
      <c r="A1512" t="s">
        <v>3392</v>
      </c>
      <c r="B1512">
        <v>1</v>
      </c>
      <c r="C1512" t="s">
        <v>40</v>
      </c>
      <c r="D1512" t="s">
        <v>41</v>
      </c>
      <c r="E1512" t="s">
        <v>3393</v>
      </c>
      <c r="F1512">
        <v>93518</v>
      </c>
      <c r="G1512" t="s">
        <v>3394</v>
      </c>
      <c r="H1512">
        <v>35.358953</v>
      </c>
      <c r="I1512">
        <v>-118.527064</v>
      </c>
      <c r="J1512">
        <v>0</v>
      </c>
      <c r="K1512">
        <v>0</v>
      </c>
      <c r="L1512">
        <v>0</v>
      </c>
      <c r="M1512">
        <v>0</v>
      </c>
      <c r="N1512" t="str">
        <f>VLOOKUP(O1512:O8543,'VLOOKUP Ranges'!$A$9:$B$12,2,TRUE)</f>
        <v>1-9</v>
      </c>
      <c r="O1512">
        <v>1</v>
      </c>
      <c r="P1512">
        <v>1</v>
      </c>
      <c r="Q1512" t="s">
        <v>44</v>
      </c>
      <c r="R1512" t="s">
        <v>44</v>
      </c>
      <c r="S1512" t="s">
        <v>45</v>
      </c>
      <c r="T1512" t="s">
        <v>44</v>
      </c>
      <c r="U1512" t="s">
        <v>44</v>
      </c>
      <c r="V1512" t="s">
        <v>44</v>
      </c>
      <c r="W1512" t="s">
        <v>44</v>
      </c>
      <c r="X1512">
        <v>1</v>
      </c>
      <c r="Y1512" t="str">
        <f>VLOOKUP(Z1512:Z8543,'VLOOKUP Ranges'!$A$2:$B$5,2,TRUE)</f>
        <v>70-89</v>
      </c>
      <c r="Z1512">
        <v>75.7</v>
      </c>
      <c r="AA1512">
        <v>75.7</v>
      </c>
      <c r="AB1512" t="s">
        <v>45</v>
      </c>
      <c r="AC1512">
        <v>1</v>
      </c>
      <c r="AD1512">
        <v>93</v>
      </c>
      <c r="AE1512">
        <v>4884</v>
      </c>
      <c r="AF1512" t="s">
        <v>613</v>
      </c>
      <c r="AG1512" t="b">
        <v>0</v>
      </c>
      <c r="AH1512" t="b">
        <v>0</v>
      </c>
      <c r="AI1512" t="b">
        <v>1</v>
      </c>
      <c r="AJ1512" t="b">
        <v>0</v>
      </c>
      <c r="AK1512" t="b">
        <v>0</v>
      </c>
      <c r="AL1512" t="b">
        <v>1</v>
      </c>
      <c r="AM1512" t="b">
        <v>0</v>
      </c>
      <c r="AN1512">
        <v>75.7</v>
      </c>
      <c r="AO1512">
        <f t="shared" si="23"/>
        <v>76</v>
      </c>
      <c r="AP1512" t="b">
        <v>0</v>
      </c>
    </row>
    <row r="1513" spans="1:42" x14ac:dyDescent="0.25">
      <c r="A1513" t="s">
        <v>3395</v>
      </c>
      <c r="B1513">
        <v>1</v>
      </c>
      <c r="C1513" t="s">
        <v>40</v>
      </c>
      <c r="D1513" t="s">
        <v>41</v>
      </c>
      <c r="E1513" t="s">
        <v>567</v>
      </c>
      <c r="F1513">
        <v>93528</v>
      </c>
      <c r="G1513" t="s">
        <v>568</v>
      </c>
      <c r="H1513">
        <v>35.363339000000003</v>
      </c>
      <c r="I1513">
        <v>-117.637641</v>
      </c>
      <c r="J1513">
        <v>0</v>
      </c>
      <c r="K1513">
        <v>1</v>
      </c>
      <c r="L1513">
        <v>1</v>
      </c>
      <c r="M1513">
        <v>0</v>
      </c>
      <c r="N1513" t="str">
        <f>VLOOKUP(O1513:O8544,'VLOOKUP Ranges'!$A$9:$B$12,2,TRUE)</f>
        <v>9-29</v>
      </c>
      <c r="O1513">
        <v>20</v>
      </c>
      <c r="P1513">
        <v>1</v>
      </c>
      <c r="Q1513" t="s">
        <v>45</v>
      </c>
      <c r="R1513" t="s">
        <v>44</v>
      </c>
      <c r="S1513" t="s">
        <v>44</v>
      </c>
      <c r="T1513" t="s">
        <v>45</v>
      </c>
      <c r="U1513" t="s">
        <v>44</v>
      </c>
      <c r="V1513" t="s">
        <v>45</v>
      </c>
      <c r="W1513" t="s">
        <v>44</v>
      </c>
      <c r="X1513">
        <v>0</v>
      </c>
      <c r="Y1513" t="str">
        <f>VLOOKUP(Z1513:Z8544,'VLOOKUP Ranges'!$A$2:$B$5,2,TRUE)</f>
        <v>89-118</v>
      </c>
      <c r="Z1513">
        <v>90.8</v>
      </c>
      <c r="AA1513">
        <v>1951</v>
      </c>
      <c r="AB1513" t="s">
        <v>45</v>
      </c>
      <c r="AC1513">
        <v>1</v>
      </c>
      <c r="AD1513">
        <v>87</v>
      </c>
      <c r="AE1513">
        <v>2312</v>
      </c>
      <c r="AF1513" t="s">
        <v>603</v>
      </c>
      <c r="AG1513" t="b">
        <v>0</v>
      </c>
      <c r="AH1513" t="b">
        <v>0</v>
      </c>
      <c r="AI1513" t="b">
        <v>1</v>
      </c>
      <c r="AJ1513" t="b">
        <v>0</v>
      </c>
      <c r="AK1513" t="b">
        <v>0</v>
      </c>
      <c r="AL1513" t="b">
        <v>1</v>
      </c>
      <c r="AM1513" t="b">
        <v>0</v>
      </c>
      <c r="AN1513">
        <v>97.55</v>
      </c>
      <c r="AO1513">
        <f t="shared" si="23"/>
        <v>91</v>
      </c>
      <c r="AP1513" t="b">
        <v>0</v>
      </c>
    </row>
    <row r="1514" spans="1:42" x14ac:dyDescent="0.25">
      <c r="A1514" t="s">
        <v>3396</v>
      </c>
      <c r="B1514">
        <v>1</v>
      </c>
      <c r="C1514" t="s">
        <v>40</v>
      </c>
      <c r="D1514" t="s">
        <v>41</v>
      </c>
      <c r="E1514" t="s">
        <v>570</v>
      </c>
      <c r="F1514">
        <v>93531</v>
      </c>
      <c r="G1514" t="s">
        <v>571</v>
      </c>
      <c r="H1514">
        <v>35.214981999999999</v>
      </c>
      <c r="I1514">
        <v>-118.59049</v>
      </c>
      <c r="J1514">
        <v>0</v>
      </c>
      <c r="K1514">
        <v>0</v>
      </c>
      <c r="L1514">
        <v>1</v>
      </c>
      <c r="M1514">
        <v>0</v>
      </c>
      <c r="N1514" t="str">
        <f>VLOOKUP(O1514:O8545,'VLOOKUP Ranges'!$A$9:$B$12,2,TRUE)</f>
        <v>1-9</v>
      </c>
      <c r="O1514">
        <v>4</v>
      </c>
      <c r="P1514">
        <v>1</v>
      </c>
      <c r="Q1514" t="s">
        <v>45</v>
      </c>
      <c r="R1514" t="s">
        <v>44</v>
      </c>
      <c r="S1514" t="s">
        <v>45</v>
      </c>
      <c r="T1514" t="s">
        <v>44</v>
      </c>
      <c r="U1514" t="s">
        <v>44</v>
      </c>
      <c r="V1514" t="s">
        <v>45</v>
      </c>
      <c r="W1514" t="s">
        <v>45</v>
      </c>
      <c r="X1514">
        <v>1</v>
      </c>
      <c r="Y1514" t="str">
        <f>VLOOKUP(Z1514:Z8545,'VLOOKUP Ranges'!$A$2:$B$5,2,TRUE)</f>
        <v>89-118</v>
      </c>
      <c r="Z1514">
        <v>97.95</v>
      </c>
      <c r="AA1514">
        <v>384.5</v>
      </c>
      <c r="AB1514" t="s">
        <v>45</v>
      </c>
      <c r="AC1514">
        <v>1</v>
      </c>
      <c r="AD1514">
        <v>72</v>
      </c>
      <c r="AE1514">
        <v>2570</v>
      </c>
      <c r="AF1514" t="s">
        <v>603</v>
      </c>
      <c r="AG1514" t="b">
        <v>0</v>
      </c>
      <c r="AH1514" t="b">
        <v>0</v>
      </c>
      <c r="AI1514" t="b">
        <v>1</v>
      </c>
      <c r="AJ1514" t="b">
        <v>0</v>
      </c>
      <c r="AK1514" t="b">
        <v>0</v>
      </c>
      <c r="AL1514" t="b">
        <v>1</v>
      </c>
      <c r="AM1514" t="b">
        <v>0</v>
      </c>
      <c r="AN1514">
        <v>96.125</v>
      </c>
      <c r="AO1514">
        <f t="shared" si="23"/>
        <v>98</v>
      </c>
      <c r="AP1514" t="b">
        <v>0</v>
      </c>
    </row>
    <row r="1515" spans="1:42" x14ac:dyDescent="0.25">
      <c r="A1515" t="s">
        <v>3397</v>
      </c>
      <c r="B1515">
        <v>1</v>
      </c>
      <c r="C1515" t="s">
        <v>40</v>
      </c>
      <c r="D1515" t="s">
        <v>41</v>
      </c>
      <c r="E1515" t="s">
        <v>2617</v>
      </c>
      <c r="F1515">
        <v>93532</v>
      </c>
      <c r="G1515" t="s">
        <v>2618</v>
      </c>
      <c r="H1515">
        <v>34.659579000000001</v>
      </c>
      <c r="I1515">
        <v>-118.58421199999999</v>
      </c>
      <c r="J1515">
        <v>1</v>
      </c>
      <c r="K1515">
        <v>0</v>
      </c>
      <c r="L1515">
        <v>0</v>
      </c>
      <c r="M1515">
        <v>0</v>
      </c>
      <c r="N1515" t="str">
        <f>VLOOKUP(O1515:O8546,'VLOOKUP Ranges'!$A$9:$B$12,2,TRUE)</f>
        <v>29-55</v>
      </c>
      <c r="O1515">
        <v>32</v>
      </c>
      <c r="P1515">
        <v>1</v>
      </c>
      <c r="Q1515" t="s">
        <v>45</v>
      </c>
      <c r="R1515" t="s">
        <v>45</v>
      </c>
      <c r="S1515" t="s">
        <v>45</v>
      </c>
      <c r="T1515" t="s">
        <v>44</v>
      </c>
      <c r="U1515" t="s">
        <v>45</v>
      </c>
      <c r="V1515" t="s">
        <v>45</v>
      </c>
      <c r="W1515" t="s">
        <v>45</v>
      </c>
      <c r="X1515">
        <v>1</v>
      </c>
      <c r="Y1515" t="str">
        <f>VLOOKUP(Z1515:Z8546,'VLOOKUP Ranges'!$A$2:$B$5,2,TRUE)</f>
        <v>89-118</v>
      </c>
      <c r="Z1515">
        <v>108.15</v>
      </c>
      <c r="AA1515">
        <v>3432.9</v>
      </c>
      <c r="AB1515" t="s">
        <v>45</v>
      </c>
      <c r="AC1515">
        <v>1</v>
      </c>
      <c r="AD1515">
        <v>69</v>
      </c>
      <c r="AE1515">
        <v>2541</v>
      </c>
      <c r="AF1515" t="s">
        <v>603</v>
      </c>
      <c r="AG1515" t="b">
        <v>0</v>
      </c>
      <c r="AH1515" t="b">
        <v>0</v>
      </c>
      <c r="AI1515" t="b">
        <v>1</v>
      </c>
      <c r="AJ1515" t="b">
        <v>0</v>
      </c>
      <c r="AK1515" t="b">
        <v>1</v>
      </c>
      <c r="AL1515" t="b">
        <v>0</v>
      </c>
      <c r="AM1515" t="b">
        <v>0</v>
      </c>
      <c r="AN1515">
        <v>107.278125</v>
      </c>
      <c r="AO1515">
        <f t="shared" si="23"/>
        <v>109</v>
      </c>
      <c r="AP1515" t="b">
        <v>1</v>
      </c>
    </row>
    <row r="1516" spans="1:42" x14ac:dyDescent="0.25">
      <c r="A1516" t="s">
        <v>3398</v>
      </c>
      <c r="B1516">
        <v>1</v>
      </c>
      <c r="C1516" t="s">
        <v>40</v>
      </c>
      <c r="D1516" t="s">
        <v>41</v>
      </c>
      <c r="E1516" t="s">
        <v>573</v>
      </c>
      <c r="F1516">
        <v>93536</v>
      </c>
      <c r="G1516" t="s">
        <v>576</v>
      </c>
      <c r="H1516">
        <v>34.741405999999998</v>
      </c>
      <c r="I1516">
        <v>-118.38111000000001</v>
      </c>
      <c r="J1516">
        <v>1</v>
      </c>
      <c r="K1516">
        <v>0</v>
      </c>
      <c r="L1516">
        <v>0</v>
      </c>
      <c r="M1516">
        <v>0</v>
      </c>
      <c r="N1516" t="str">
        <f>VLOOKUP(O1516:O8547,'VLOOKUP Ranges'!$A$9:$B$12,2,TRUE)</f>
        <v>1-9</v>
      </c>
      <c r="O1516">
        <v>6</v>
      </c>
      <c r="P1516">
        <v>1</v>
      </c>
      <c r="Q1516" t="s">
        <v>44</v>
      </c>
      <c r="R1516" t="s">
        <v>44</v>
      </c>
      <c r="S1516" t="s">
        <v>44</v>
      </c>
      <c r="T1516" t="s">
        <v>44</v>
      </c>
      <c r="U1516" t="s">
        <v>44</v>
      </c>
      <c r="V1516" t="s">
        <v>45</v>
      </c>
      <c r="W1516" t="s">
        <v>44</v>
      </c>
      <c r="X1516">
        <v>1</v>
      </c>
      <c r="Y1516" t="str">
        <f>VLOOKUP(Z1516:Z8547,'VLOOKUP Ranges'!$A$2:$B$5,2,TRUE)</f>
        <v>70-89</v>
      </c>
      <c r="Z1516">
        <v>80.5</v>
      </c>
      <c r="AA1516">
        <v>463.05</v>
      </c>
      <c r="AB1516" t="s">
        <v>45</v>
      </c>
      <c r="AC1516">
        <v>1</v>
      </c>
      <c r="AD1516">
        <v>96</v>
      </c>
      <c r="AE1516">
        <v>2181</v>
      </c>
      <c r="AF1516" t="s">
        <v>613</v>
      </c>
      <c r="AG1516" t="b">
        <v>0</v>
      </c>
      <c r="AH1516" t="b">
        <v>0</v>
      </c>
      <c r="AI1516" t="b">
        <v>1</v>
      </c>
      <c r="AJ1516" t="b">
        <v>0</v>
      </c>
      <c r="AK1516" t="b">
        <v>1</v>
      </c>
      <c r="AL1516" t="b">
        <v>0</v>
      </c>
      <c r="AM1516" t="b">
        <v>0</v>
      </c>
      <c r="AN1516">
        <v>77.174999999999997</v>
      </c>
      <c r="AO1516">
        <f t="shared" si="23"/>
        <v>81</v>
      </c>
      <c r="AP1516" t="b">
        <v>0</v>
      </c>
    </row>
    <row r="1517" spans="1:42" x14ac:dyDescent="0.25">
      <c r="A1517" t="s">
        <v>3399</v>
      </c>
      <c r="B1517">
        <v>1</v>
      </c>
      <c r="C1517" t="s">
        <v>40</v>
      </c>
      <c r="D1517" t="s">
        <v>41</v>
      </c>
      <c r="E1517" t="s">
        <v>3400</v>
      </c>
      <c r="F1517">
        <v>93545</v>
      </c>
      <c r="G1517" t="s">
        <v>3401</v>
      </c>
      <c r="H1517">
        <v>36.590415</v>
      </c>
      <c r="I1517">
        <v>-118.07383900000001</v>
      </c>
      <c r="J1517">
        <v>0</v>
      </c>
      <c r="K1517">
        <v>1</v>
      </c>
      <c r="L1517">
        <v>1</v>
      </c>
      <c r="M1517">
        <v>0</v>
      </c>
      <c r="N1517" t="str">
        <f>VLOOKUP(O1517:O8548,'VLOOKUP Ranges'!$A$9:$B$12,2,TRUE)</f>
        <v>9-29</v>
      </c>
      <c r="O1517">
        <v>27</v>
      </c>
      <c r="P1517">
        <v>1</v>
      </c>
      <c r="Q1517" t="s">
        <v>45</v>
      </c>
      <c r="R1517" t="s">
        <v>45</v>
      </c>
      <c r="S1517" t="s">
        <v>44</v>
      </c>
      <c r="T1517" t="s">
        <v>44</v>
      </c>
      <c r="U1517" t="s">
        <v>45</v>
      </c>
      <c r="V1517" t="s">
        <v>45</v>
      </c>
      <c r="W1517" t="s">
        <v>45</v>
      </c>
      <c r="X1517">
        <v>1</v>
      </c>
      <c r="Y1517" t="str">
        <f>VLOOKUP(Z1517:Z8548,'VLOOKUP Ranges'!$A$2:$B$5,2,TRUE)</f>
        <v>89-118</v>
      </c>
      <c r="Z1517">
        <v>104.3</v>
      </c>
      <c r="AA1517">
        <v>2867.75</v>
      </c>
      <c r="AB1517" t="s">
        <v>45</v>
      </c>
      <c r="AC1517">
        <v>1</v>
      </c>
      <c r="AD1517">
        <v>75</v>
      </c>
      <c r="AE1517">
        <v>3444</v>
      </c>
      <c r="AF1517" t="s">
        <v>613</v>
      </c>
      <c r="AG1517" t="b">
        <v>0</v>
      </c>
      <c r="AH1517" t="b">
        <v>0</v>
      </c>
      <c r="AI1517" t="b">
        <v>1</v>
      </c>
      <c r="AJ1517" t="b">
        <v>0</v>
      </c>
      <c r="AK1517" t="b">
        <v>0</v>
      </c>
      <c r="AL1517" t="b">
        <v>0</v>
      </c>
      <c r="AM1517" t="b">
        <v>0</v>
      </c>
      <c r="AN1517">
        <v>106.212962962962</v>
      </c>
      <c r="AO1517">
        <f t="shared" si="23"/>
        <v>105</v>
      </c>
      <c r="AP1517" t="b">
        <v>1</v>
      </c>
    </row>
    <row r="1518" spans="1:42" x14ac:dyDescent="0.25">
      <c r="A1518" t="s">
        <v>3402</v>
      </c>
      <c r="B1518">
        <v>1</v>
      </c>
      <c r="C1518" t="s">
        <v>40</v>
      </c>
      <c r="D1518" t="s">
        <v>41</v>
      </c>
      <c r="E1518" t="s">
        <v>3403</v>
      </c>
      <c r="F1518">
        <v>93549</v>
      </c>
      <c r="G1518" t="s">
        <v>3404</v>
      </c>
      <c r="H1518">
        <v>36.296850999999997</v>
      </c>
      <c r="I1518">
        <v>-117.865469</v>
      </c>
      <c r="J1518">
        <v>1</v>
      </c>
      <c r="K1518">
        <v>0</v>
      </c>
      <c r="L1518">
        <v>0</v>
      </c>
      <c r="M1518">
        <v>0</v>
      </c>
      <c r="N1518" t="str">
        <f>VLOOKUP(O1518:O8549,'VLOOKUP Ranges'!$A$9:$B$12,2,TRUE)</f>
        <v>1-9</v>
      </c>
      <c r="O1518">
        <v>1</v>
      </c>
      <c r="P1518">
        <v>1</v>
      </c>
      <c r="Q1518" t="s">
        <v>44</v>
      </c>
      <c r="R1518" t="s">
        <v>44</v>
      </c>
      <c r="S1518" t="s">
        <v>44</v>
      </c>
      <c r="T1518" t="s">
        <v>44</v>
      </c>
      <c r="U1518" t="s">
        <v>44</v>
      </c>
      <c r="V1518" t="s">
        <v>44</v>
      </c>
      <c r="W1518" t="s">
        <v>44</v>
      </c>
      <c r="X1518">
        <v>1</v>
      </c>
      <c r="Y1518" t="str">
        <f>VLOOKUP(Z1518:Z8549,'VLOOKUP Ranges'!$A$2:$B$5,2,TRUE)</f>
        <v>70-89</v>
      </c>
      <c r="Z1518">
        <v>71.349999999999994</v>
      </c>
      <c r="AA1518">
        <v>71.349999999999994</v>
      </c>
      <c r="AB1518" t="s">
        <v>45</v>
      </c>
      <c r="AC1518">
        <v>1</v>
      </c>
      <c r="AD1518">
        <v>92</v>
      </c>
      <c r="AE1518">
        <v>5730</v>
      </c>
      <c r="AF1518" t="s">
        <v>613</v>
      </c>
      <c r="AG1518" t="b">
        <v>0</v>
      </c>
      <c r="AH1518" t="b">
        <v>0</v>
      </c>
      <c r="AI1518" t="b">
        <v>1</v>
      </c>
      <c r="AJ1518" t="b">
        <v>0</v>
      </c>
      <c r="AK1518" t="b">
        <v>0</v>
      </c>
      <c r="AL1518" t="b">
        <v>0</v>
      </c>
      <c r="AM1518" t="b">
        <v>1</v>
      </c>
      <c r="AN1518">
        <v>71.349999999999994</v>
      </c>
      <c r="AO1518">
        <f t="shared" si="23"/>
        <v>72</v>
      </c>
      <c r="AP1518" t="b">
        <v>0</v>
      </c>
    </row>
    <row r="1519" spans="1:42" x14ac:dyDescent="0.25">
      <c r="A1519" t="s">
        <v>3405</v>
      </c>
      <c r="B1519">
        <v>1</v>
      </c>
      <c r="C1519" t="s">
        <v>40</v>
      </c>
      <c r="D1519" t="s">
        <v>41</v>
      </c>
      <c r="E1519" t="s">
        <v>581</v>
      </c>
      <c r="F1519">
        <v>93553</v>
      </c>
      <c r="G1519" t="s">
        <v>582</v>
      </c>
      <c r="H1519">
        <v>34.445239000000001</v>
      </c>
      <c r="I1519">
        <v>-117.894868</v>
      </c>
      <c r="J1519">
        <v>0</v>
      </c>
      <c r="K1519">
        <v>0</v>
      </c>
      <c r="L1519">
        <v>0</v>
      </c>
      <c r="M1519">
        <v>0</v>
      </c>
      <c r="N1519" t="str">
        <f>VLOOKUP(O1519:O8550,'VLOOKUP Ranges'!$A$9:$B$12,2,TRUE)</f>
        <v>9-29</v>
      </c>
      <c r="O1519">
        <v>13</v>
      </c>
      <c r="P1519">
        <v>1</v>
      </c>
      <c r="Q1519" t="s">
        <v>45</v>
      </c>
      <c r="R1519" t="s">
        <v>44</v>
      </c>
      <c r="S1519" t="s">
        <v>45</v>
      </c>
      <c r="T1519" t="s">
        <v>45</v>
      </c>
      <c r="U1519" t="s">
        <v>45</v>
      </c>
      <c r="V1519" t="s">
        <v>44</v>
      </c>
      <c r="W1519" t="s">
        <v>44</v>
      </c>
      <c r="X1519">
        <v>0</v>
      </c>
      <c r="Y1519" t="str">
        <f>VLOOKUP(Z1519:Z8550,'VLOOKUP Ranges'!$A$2:$B$5,2,TRUE)</f>
        <v>70-89</v>
      </c>
      <c r="Z1519">
        <v>89.4</v>
      </c>
      <c r="AA1519">
        <v>1132.3499999999999</v>
      </c>
      <c r="AB1519" t="s">
        <v>45</v>
      </c>
      <c r="AC1519">
        <v>1</v>
      </c>
      <c r="AD1519">
        <v>75</v>
      </c>
      <c r="AE1519">
        <v>2226</v>
      </c>
      <c r="AF1519" t="s">
        <v>603</v>
      </c>
      <c r="AG1519" t="b">
        <v>0</v>
      </c>
      <c r="AH1519" t="b">
        <v>0</v>
      </c>
      <c r="AI1519" t="b">
        <v>1</v>
      </c>
      <c r="AJ1519" t="b">
        <v>0</v>
      </c>
      <c r="AK1519" t="b">
        <v>0</v>
      </c>
      <c r="AL1519" t="b">
        <v>1</v>
      </c>
      <c r="AM1519" t="b">
        <v>0</v>
      </c>
      <c r="AN1519">
        <v>87.103846153846106</v>
      </c>
      <c r="AO1519">
        <f t="shared" si="23"/>
        <v>90</v>
      </c>
      <c r="AP1519" t="b">
        <v>0</v>
      </c>
    </row>
    <row r="1520" spans="1:42" x14ac:dyDescent="0.25">
      <c r="A1520" t="s">
        <v>3406</v>
      </c>
      <c r="B1520">
        <v>1</v>
      </c>
      <c r="C1520" t="s">
        <v>40</v>
      </c>
      <c r="D1520" t="s">
        <v>41</v>
      </c>
      <c r="E1520" t="s">
        <v>3407</v>
      </c>
      <c r="F1520">
        <v>93603</v>
      </c>
      <c r="G1520" t="s">
        <v>3408</v>
      </c>
      <c r="H1520">
        <v>36.645449999999997</v>
      </c>
      <c r="I1520">
        <v>-118.924982</v>
      </c>
      <c r="J1520">
        <v>1</v>
      </c>
      <c r="K1520">
        <v>0</v>
      </c>
      <c r="L1520">
        <v>0</v>
      </c>
      <c r="M1520">
        <v>0</v>
      </c>
      <c r="N1520" t="str">
        <f>VLOOKUP(O1520:O8551,'VLOOKUP Ranges'!$A$9:$B$12,2,TRUE)</f>
        <v>1-9</v>
      </c>
      <c r="O1520">
        <v>1</v>
      </c>
      <c r="P1520">
        <v>1</v>
      </c>
      <c r="Q1520" t="s">
        <v>44</v>
      </c>
      <c r="R1520" t="s">
        <v>66</v>
      </c>
      <c r="S1520" t="s">
        <v>66</v>
      </c>
      <c r="T1520" t="s">
        <v>66</v>
      </c>
      <c r="U1520" t="s">
        <v>66</v>
      </c>
      <c r="V1520" t="s">
        <v>66</v>
      </c>
      <c r="W1520" t="s">
        <v>66</v>
      </c>
      <c r="X1520">
        <v>0</v>
      </c>
      <c r="Y1520" t="str">
        <f>VLOOKUP(Z1520:Z8551,'VLOOKUP Ranges'!$A$2:$B$5,2,TRUE)</f>
        <v>18-35</v>
      </c>
      <c r="Z1520">
        <v>20.6</v>
      </c>
      <c r="AA1520">
        <v>20.6</v>
      </c>
      <c r="AB1520" t="s">
        <v>45</v>
      </c>
      <c r="AC1520">
        <v>1</v>
      </c>
      <c r="AD1520">
        <v>90</v>
      </c>
      <c r="AE1520">
        <v>3618</v>
      </c>
      <c r="AF1520" t="s">
        <v>603</v>
      </c>
      <c r="AG1520" t="b">
        <v>0</v>
      </c>
      <c r="AH1520" t="b">
        <v>0</v>
      </c>
      <c r="AI1520" t="b">
        <v>0</v>
      </c>
      <c r="AJ1520" t="b">
        <v>1</v>
      </c>
      <c r="AK1520" t="b">
        <v>0</v>
      </c>
      <c r="AL1520" t="b">
        <v>0</v>
      </c>
      <c r="AM1520" t="b">
        <v>1</v>
      </c>
      <c r="AN1520">
        <v>20.6</v>
      </c>
      <c r="AO1520">
        <f t="shared" si="23"/>
        <v>21</v>
      </c>
      <c r="AP1520" t="b">
        <v>0</v>
      </c>
    </row>
    <row r="1521" spans="1:42" x14ac:dyDescent="0.25">
      <c r="A1521" t="s">
        <v>3409</v>
      </c>
      <c r="B1521">
        <v>1</v>
      </c>
      <c r="C1521" t="s">
        <v>40</v>
      </c>
      <c r="D1521" t="s">
        <v>41</v>
      </c>
      <c r="E1521" t="s">
        <v>598</v>
      </c>
      <c r="F1521">
        <v>93606</v>
      </c>
      <c r="G1521" t="s">
        <v>599</v>
      </c>
      <c r="H1521">
        <v>36.798881999999999</v>
      </c>
      <c r="I1521">
        <v>-120.01951099999999</v>
      </c>
      <c r="J1521">
        <v>1</v>
      </c>
      <c r="K1521">
        <v>0</v>
      </c>
      <c r="L1521">
        <v>0</v>
      </c>
      <c r="M1521">
        <v>0</v>
      </c>
      <c r="N1521" t="str">
        <f>VLOOKUP(O1521:O8552,'VLOOKUP Ranges'!$A$9:$B$12,2,TRUE)</f>
        <v>9-29</v>
      </c>
      <c r="O1521">
        <v>19</v>
      </c>
      <c r="P1521">
        <v>1</v>
      </c>
      <c r="Q1521" t="s">
        <v>45</v>
      </c>
      <c r="R1521" t="s">
        <v>44</v>
      </c>
      <c r="S1521" t="s">
        <v>45</v>
      </c>
      <c r="T1521" t="s">
        <v>44</v>
      </c>
      <c r="U1521" t="s">
        <v>44</v>
      </c>
      <c r="V1521" t="s">
        <v>45</v>
      </c>
      <c r="W1521" t="s">
        <v>45</v>
      </c>
      <c r="X1521">
        <v>1</v>
      </c>
      <c r="Y1521" t="str">
        <f>VLOOKUP(Z1521:Z8552,'VLOOKUP Ranges'!$A$2:$B$5,2,TRUE)</f>
        <v>89-118</v>
      </c>
      <c r="Z1521">
        <v>99.95</v>
      </c>
      <c r="AA1521">
        <v>1931.75</v>
      </c>
      <c r="AB1521" t="s">
        <v>45</v>
      </c>
      <c r="AC1521">
        <v>1</v>
      </c>
      <c r="AD1521">
        <v>76</v>
      </c>
      <c r="AE1521">
        <v>3670</v>
      </c>
      <c r="AF1521" t="s">
        <v>603</v>
      </c>
      <c r="AG1521" t="b">
        <v>0</v>
      </c>
      <c r="AH1521" t="b">
        <v>0</v>
      </c>
      <c r="AI1521" t="b">
        <v>1</v>
      </c>
      <c r="AJ1521" t="b">
        <v>0</v>
      </c>
      <c r="AK1521" t="b">
        <v>0</v>
      </c>
      <c r="AL1521" t="b">
        <v>1</v>
      </c>
      <c r="AM1521" t="b">
        <v>0</v>
      </c>
      <c r="AN1521">
        <v>101.67105263157799</v>
      </c>
      <c r="AO1521">
        <f t="shared" si="23"/>
        <v>100</v>
      </c>
      <c r="AP1521" t="b">
        <v>0</v>
      </c>
    </row>
    <row r="1522" spans="1:42" x14ac:dyDescent="0.25">
      <c r="A1522" t="s">
        <v>3410</v>
      </c>
      <c r="B1522">
        <v>1</v>
      </c>
      <c r="C1522" t="s">
        <v>40</v>
      </c>
      <c r="D1522" t="s">
        <v>41</v>
      </c>
      <c r="E1522" t="s">
        <v>1708</v>
      </c>
      <c r="F1522">
        <v>93612</v>
      </c>
      <c r="G1522" t="s">
        <v>1709</v>
      </c>
      <c r="H1522">
        <v>36.814539000000003</v>
      </c>
      <c r="I1522">
        <v>-119.711868</v>
      </c>
      <c r="J1522">
        <v>0</v>
      </c>
      <c r="K1522">
        <v>0</v>
      </c>
      <c r="L1522">
        <v>0</v>
      </c>
      <c r="M1522">
        <v>0</v>
      </c>
      <c r="N1522" t="str">
        <f>VLOOKUP(O1522:O8553,'VLOOKUP Ranges'!$A$9:$B$12,2,TRUE)</f>
        <v>9-29</v>
      </c>
      <c r="O1522">
        <v>10</v>
      </c>
      <c r="P1522">
        <v>1</v>
      </c>
      <c r="Q1522" t="s">
        <v>45</v>
      </c>
      <c r="R1522" t="s">
        <v>44</v>
      </c>
      <c r="S1522" t="s">
        <v>45</v>
      </c>
      <c r="T1522" t="s">
        <v>44</v>
      </c>
      <c r="U1522" t="s">
        <v>44</v>
      </c>
      <c r="V1522" t="s">
        <v>44</v>
      </c>
      <c r="W1522" t="s">
        <v>44</v>
      </c>
      <c r="X1522">
        <v>1</v>
      </c>
      <c r="Y1522" t="str">
        <f>VLOOKUP(Z1522:Z8553,'VLOOKUP Ranges'!$A$2:$B$5,2,TRUE)</f>
        <v>70-89</v>
      </c>
      <c r="Z1522">
        <v>81</v>
      </c>
      <c r="AA1522">
        <v>818.05</v>
      </c>
      <c r="AB1522" t="s">
        <v>45</v>
      </c>
      <c r="AC1522">
        <v>1</v>
      </c>
      <c r="AD1522">
        <v>95</v>
      </c>
      <c r="AE1522">
        <v>2946</v>
      </c>
      <c r="AF1522" t="s">
        <v>613</v>
      </c>
      <c r="AG1522" t="b">
        <v>0</v>
      </c>
      <c r="AH1522" t="b">
        <v>0</v>
      </c>
      <c r="AI1522" t="b">
        <v>1</v>
      </c>
      <c r="AJ1522" t="b">
        <v>0</v>
      </c>
      <c r="AK1522" t="b">
        <v>1</v>
      </c>
      <c r="AL1522" t="b">
        <v>0</v>
      </c>
      <c r="AM1522" t="b">
        <v>0</v>
      </c>
      <c r="AN1522">
        <v>81.804999999999893</v>
      </c>
      <c r="AO1522">
        <f t="shared" si="23"/>
        <v>81</v>
      </c>
      <c r="AP1522" t="b">
        <v>0</v>
      </c>
    </row>
    <row r="1523" spans="1:42" x14ac:dyDescent="0.25">
      <c r="A1523" t="s">
        <v>3411</v>
      </c>
      <c r="B1523">
        <v>1</v>
      </c>
      <c r="C1523" t="s">
        <v>40</v>
      </c>
      <c r="D1523" t="s">
        <v>41</v>
      </c>
      <c r="E1523" t="s">
        <v>1714</v>
      </c>
      <c r="F1523">
        <v>93618</v>
      </c>
      <c r="G1523" t="s">
        <v>1715</v>
      </c>
      <c r="H1523">
        <v>36.523618999999997</v>
      </c>
      <c r="I1523">
        <v>-119.38686800000001</v>
      </c>
      <c r="J1523">
        <v>0</v>
      </c>
      <c r="K1523">
        <v>1</v>
      </c>
      <c r="L1523">
        <v>1</v>
      </c>
      <c r="M1523">
        <v>0</v>
      </c>
      <c r="N1523" t="str">
        <f>VLOOKUP(O1523:O8554,'VLOOKUP Ranges'!$A$9:$B$12,2,TRUE)</f>
        <v>9-29</v>
      </c>
      <c r="O1523">
        <v>13</v>
      </c>
      <c r="P1523">
        <v>1</v>
      </c>
      <c r="Q1523" t="s">
        <v>44</v>
      </c>
      <c r="R1523" t="s">
        <v>44</v>
      </c>
      <c r="S1523" t="s">
        <v>44</v>
      </c>
      <c r="T1523" t="s">
        <v>44</v>
      </c>
      <c r="U1523" t="s">
        <v>44</v>
      </c>
      <c r="V1523" t="s">
        <v>44</v>
      </c>
      <c r="W1523" t="s">
        <v>44</v>
      </c>
      <c r="X1523">
        <v>1</v>
      </c>
      <c r="Y1523" t="str">
        <f>VLOOKUP(Z1523:Z8554,'VLOOKUP Ranges'!$A$2:$B$5,2,TRUE)</f>
        <v>35-70</v>
      </c>
      <c r="Z1523">
        <v>70.150000000000006</v>
      </c>
      <c r="AA1523">
        <v>916.75</v>
      </c>
      <c r="AB1523" t="s">
        <v>45</v>
      </c>
      <c r="AC1523">
        <v>1</v>
      </c>
      <c r="AD1523">
        <v>85</v>
      </c>
      <c r="AE1523">
        <v>5101</v>
      </c>
      <c r="AF1523" t="s">
        <v>139</v>
      </c>
      <c r="AG1523" t="b">
        <v>0</v>
      </c>
      <c r="AH1523" t="b">
        <v>0</v>
      </c>
      <c r="AI1523" t="b">
        <v>1</v>
      </c>
      <c r="AJ1523" t="b">
        <v>0</v>
      </c>
      <c r="AK1523" t="b">
        <v>0</v>
      </c>
      <c r="AL1523" t="b">
        <v>1</v>
      </c>
      <c r="AM1523" t="b">
        <v>0</v>
      </c>
      <c r="AN1523">
        <v>70.519230769230703</v>
      </c>
      <c r="AO1523">
        <f t="shared" si="23"/>
        <v>71</v>
      </c>
      <c r="AP1523" t="b">
        <v>0</v>
      </c>
    </row>
    <row r="1524" spans="1:42" x14ac:dyDescent="0.25">
      <c r="A1524" t="s">
        <v>3412</v>
      </c>
      <c r="B1524">
        <v>1</v>
      </c>
      <c r="C1524" t="s">
        <v>40</v>
      </c>
      <c r="D1524" t="s">
        <v>41</v>
      </c>
      <c r="E1524" t="s">
        <v>1724</v>
      </c>
      <c r="F1524">
        <v>93628</v>
      </c>
      <c r="G1524" t="s">
        <v>1725</v>
      </c>
      <c r="H1524">
        <v>36.807594999999999</v>
      </c>
      <c r="I1524">
        <v>-118.901544</v>
      </c>
      <c r="J1524">
        <v>0</v>
      </c>
      <c r="K1524">
        <v>0</v>
      </c>
      <c r="L1524">
        <v>0</v>
      </c>
      <c r="M1524">
        <v>0</v>
      </c>
      <c r="N1524" t="str">
        <f>VLOOKUP(O1524:O8555,'VLOOKUP Ranges'!$A$9:$B$12,2,TRUE)</f>
        <v>1-9</v>
      </c>
      <c r="O1524">
        <v>1</v>
      </c>
      <c r="P1524">
        <v>1</v>
      </c>
      <c r="Q1524" t="s">
        <v>44</v>
      </c>
      <c r="R1524" t="s">
        <v>44</v>
      </c>
      <c r="S1524" t="s">
        <v>44</v>
      </c>
      <c r="T1524" t="s">
        <v>44</v>
      </c>
      <c r="U1524" t="s">
        <v>44</v>
      </c>
      <c r="V1524" t="s">
        <v>44</v>
      </c>
      <c r="W1524" t="s">
        <v>44</v>
      </c>
      <c r="X1524">
        <v>1</v>
      </c>
      <c r="Y1524" t="str">
        <f>VLOOKUP(Z1524:Z8555,'VLOOKUP Ranges'!$A$2:$B$5,2,TRUE)</f>
        <v>35-70</v>
      </c>
      <c r="Z1524">
        <v>70.150000000000006</v>
      </c>
      <c r="AA1524">
        <v>70.150000000000006</v>
      </c>
      <c r="AB1524" t="s">
        <v>45</v>
      </c>
      <c r="AC1524">
        <v>1</v>
      </c>
      <c r="AD1524">
        <v>97</v>
      </c>
      <c r="AE1524">
        <v>5773</v>
      </c>
      <c r="AF1524" t="s">
        <v>613</v>
      </c>
      <c r="AG1524" t="b">
        <v>0</v>
      </c>
      <c r="AH1524" t="b">
        <v>0</v>
      </c>
      <c r="AI1524" t="b">
        <v>1</v>
      </c>
      <c r="AJ1524" t="b">
        <v>0</v>
      </c>
      <c r="AK1524" t="b">
        <v>0</v>
      </c>
      <c r="AL1524" t="b">
        <v>0</v>
      </c>
      <c r="AM1524" t="b">
        <v>1</v>
      </c>
      <c r="AN1524">
        <v>70.150000000000006</v>
      </c>
      <c r="AO1524">
        <f t="shared" si="23"/>
        <v>71</v>
      </c>
      <c r="AP1524" t="b">
        <v>0</v>
      </c>
    </row>
    <row r="1525" spans="1:42" x14ac:dyDescent="0.25">
      <c r="A1525" t="s">
        <v>3413</v>
      </c>
      <c r="B1525">
        <v>1</v>
      </c>
      <c r="C1525" t="s">
        <v>40</v>
      </c>
      <c r="D1525" t="s">
        <v>41</v>
      </c>
      <c r="E1525" t="s">
        <v>611</v>
      </c>
      <c r="F1525">
        <v>93638</v>
      </c>
      <c r="G1525" t="s">
        <v>615</v>
      </c>
      <c r="H1525">
        <v>37.004067999999997</v>
      </c>
      <c r="I1525">
        <v>-119.930027</v>
      </c>
      <c r="J1525">
        <v>0</v>
      </c>
      <c r="K1525">
        <v>1</v>
      </c>
      <c r="L1525">
        <v>1</v>
      </c>
      <c r="M1525">
        <v>0</v>
      </c>
      <c r="N1525" t="str">
        <f>VLOOKUP(O1525:O8556,'VLOOKUP Ranges'!$A$9:$B$12,2,TRUE)</f>
        <v>55-77</v>
      </c>
      <c r="O1525">
        <v>68</v>
      </c>
      <c r="P1525">
        <v>1</v>
      </c>
      <c r="Q1525" t="s">
        <v>45</v>
      </c>
      <c r="R1525" t="s">
        <v>45</v>
      </c>
      <c r="S1525" t="s">
        <v>45</v>
      </c>
      <c r="T1525" t="s">
        <v>44</v>
      </c>
      <c r="U1525" t="s">
        <v>44</v>
      </c>
      <c r="V1525" t="s">
        <v>44</v>
      </c>
      <c r="W1525" t="s">
        <v>45</v>
      </c>
      <c r="X1525">
        <v>1</v>
      </c>
      <c r="Y1525" t="str">
        <f>VLOOKUP(Z1525:Z8556,'VLOOKUP Ranges'!$A$2:$B$5,2,TRUE)</f>
        <v>89-118</v>
      </c>
      <c r="Z1525">
        <v>96.55</v>
      </c>
      <c r="AA1525">
        <v>6581.9</v>
      </c>
      <c r="AB1525" t="s">
        <v>45</v>
      </c>
      <c r="AC1525">
        <v>1</v>
      </c>
      <c r="AD1525">
        <v>86</v>
      </c>
      <c r="AE1525">
        <v>5957</v>
      </c>
      <c r="AF1525" t="s">
        <v>603</v>
      </c>
      <c r="AG1525" t="b">
        <v>1</v>
      </c>
      <c r="AH1525" t="b">
        <v>0</v>
      </c>
      <c r="AI1525" t="b">
        <v>1</v>
      </c>
      <c r="AJ1525" t="b">
        <v>0</v>
      </c>
      <c r="AK1525" t="b">
        <v>1</v>
      </c>
      <c r="AL1525" t="b">
        <v>0</v>
      </c>
      <c r="AM1525" t="b">
        <v>0</v>
      </c>
      <c r="AN1525">
        <v>96.792647058823505</v>
      </c>
      <c r="AO1525">
        <f t="shared" si="23"/>
        <v>97</v>
      </c>
      <c r="AP1525" t="b">
        <v>1</v>
      </c>
    </row>
    <row r="1526" spans="1:42" x14ac:dyDescent="0.25">
      <c r="A1526" t="s">
        <v>3414</v>
      </c>
      <c r="B1526">
        <v>1</v>
      </c>
      <c r="C1526" t="s">
        <v>40</v>
      </c>
      <c r="D1526" t="s">
        <v>41</v>
      </c>
      <c r="E1526" t="s">
        <v>3415</v>
      </c>
      <c r="F1526">
        <v>93656</v>
      </c>
      <c r="G1526" t="s">
        <v>3416</v>
      </c>
      <c r="H1526">
        <v>36.452210999999998</v>
      </c>
      <c r="I1526">
        <v>-119.94575</v>
      </c>
      <c r="J1526">
        <v>0</v>
      </c>
      <c r="K1526">
        <v>0</v>
      </c>
      <c r="L1526">
        <v>0</v>
      </c>
      <c r="M1526">
        <v>0</v>
      </c>
      <c r="N1526" t="str">
        <f>VLOOKUP(O1526:O8557,'VLOOKUP Ranges'!$A$9:$B$12,2,TRUE)</f>
        <v>29-55</v>
      </c>
      <c r="O1526">
        <v>39</v>
      </c>
      <c r="P1526">
        <v>1</v>
      </c>
      <c r="Q1526" t="s">
        <v>44</v>
      </c>
      <c r="R1526" t="s">
        <v>45</v>
      </c>
      <c r="S1526" t="s">
        <v>44</v>
      </c>
      <c r="T1526" t="s">
        <v>45</v>
      </c>
      <c r="U1526" t="s">
        <v>45</v>
      </c>
      <c r="V1526" t="s">
        <v>45</v>
      </c>
      <c r="W1526" t="s">
        <v>44</v>
      </c>
      <c r="X1526">
        <v>1</v>
      </c>
      <c r="Y1526" t="str">
        <f>VLOOKUP(Z1526:Z8557,'VLOOKUP Ranges'!$A$2:$B$5,2,TRUE)</f>
        <v>89-118</v>
      </c>
      <c r="Z1526">
        <v>95.55</v>
      </c>
      <c r="AA1526">
        <v>3692.85</v>
      </c>
      <c r="AB1526" t="s">
        <v>45</v>
      </c>
      <c r="AC1526">
        <v>1</v>
      </c>
      <c r="AD1526">
        <v>73</v>
      </c>
      <c r="AE1526">
        <v>2767</v>
      </c>
      <c r="AF1526" t="s">
        <v>603</v>
      </c>
      <c r="AG1526" t="b">
        <v>1</v>
      </c>
      <c r="AH1526" t="b">
        <v>0</v>
      </c>
      <c r="AI1526" t="b">
        <v>1</v>
      </c>
      <c r="AJ1526" t="b">
        <v>0</v>
      </c>
      <c r="AK1526" t="b">
        <v>0</v>
      </c>
      <c r="AL1526" t="b">
        <v>1</v>
      </c>
      <c r="AM1526" t="b">
        <v>0</v>
      </c>
      <c r="AN1526">
        <v>94.688461538461496</v>
      </c>
      <c r="AO1526">
        <f t="shared" si="23"/>
        <v>96</v>
      </c>
      <c r="AP1526" t="b">
        <v>1</v>
      </c>
    </row>
    <row r="1527" spans="1:42" x14ac:dyDescent="0.25">
      <c r="A1527" t="s">
        <v>3417</v>
      </c>
      <c r="B1527">
        <v>1</v>
      </c>
      <c r="C1527" t="s">
        <v>40</v>
      </c>
      <c r="D1527" t="s">
        <v>41</v>
      </c>
      <c r="E1527" t="s">
        <v>632</v>
      </c>
      <c r="F1527">
        <v>93662</v>
      </c>
      <c r="G1527" t="s">
        <v>633</v>
      </c>
      <c r="H1527">
        <v>36.545321999999999</v>
      </c>
      <c r="I1527">
        <v>-119.642281</v>
      </c>
      <c r="J1527">
        <v>0</v>
      </c>
      <c r="K1527">
        <v>1</v>
      </c>
      <c r="L1527">
        <v>0</v>
      </c>
      <c r="M1527">
        <v>0</v>
      </c>
      <c r="N1527" t="str">
        <f>VLOOKUP(O1527:O8558,'VLOOKUP Ranges'!$A$9:$B$12,2,TRUE)</f>
        <v>1-9</v>
      </c>
      <c r="O1527">
        <v>1</v>
      </c>
      <c r="P1527">
        <v>1</v>
      </c>
      <c r="Q1527" t="s">
        <v>44</v>
      </c>
      <c r="R1527" t="s">
        <v>44</v>
      </c>
      <c r="S1527" t="s">
        <v>44</v>
      </c>
      <c r="T1527" t="s">
        <v>44</v>
      </c>
      <c r="U1527" t="s">
        <v>44</v>
      </c>
      <c r="V1527" t="s">
        <v>44</v>
      </c>
      <c r="W1527" t="s">
        <v>44</v>
      </c>
      <c r="X1527">
        <v>1</v>
      </c>
      <c r="Y1527" t="str">
        <f>VLOOKUP(Z1527:Z8558,'VLOOKUP Ranges'!$A$2:$B$5,2,TRUE)</f>
        <v>35-70</v>
      </c>
      <c r="Z1527">
        <v>69.650000000000006</v>
      </c>
      <c r="AA1527">
        <v>69.650000000000006</v>
      </c>
      <c r="AB1527" t="s">
        <v>45</v>
      </c>
      <c r="AC1527">
        <v>1</v>
      </c>
      <c r="AD1527">
        <v>82</v>
      </c>
      <c r="AE1527">
        <v>4741</v>
      </c>
      <c r="AF1527" t="s">
        <v>603</v>
      </c>
      <c r="AG1527" t="b">
        <v>0</v>
      </c>
      <c r="AH1527" t="b">
        <v>0</v>
      </c>
      <c r="AI1527" t="b">
        <v>1</v>
      </c>
      <c r="AJ1527" t="b">
        <v>0</v>
      </c>
      <c r="AK1527" t="b">
        <v>0</v>
      </c>
      <c r="AL1527" t="b">
        <v>1</v>
      </c>
      <c r="AM1527" t="b">
        <v>0</v>
      </c>
      <c r="AN1527">
        <v>69.650000000000006</v>
      </c>
      <c r="AO1527">
        <f t="shared" si="23"/>
        <v>70</v>
      </c>
      <c r="AP1527" t="b">
        <v>0</v>
      </c>
    </row>
    <row r="1528" spans="1:42" x14ac:dyDescent="0.25">
      <c r="A1528" t="s">
        <v>3418</v>
      </c>
      <c r="B1528">
        <v>1</v>
      </c>
      <c r="C1528" t="s">
        <v>40</v>
      </c>
      <c r="D1528" t="s">
        <v>41</v>
      </c>
      <c r="E1528" t="s">
        <v>2651</v>
      </c>
      <c r="F1528">
        <v>93664</v>
      </c>
      <c r="G1528" t="s">
        <v>2652</v>
      </c>
      <c r="H1528">
        <v>37.222999999999999</v>
      </c>
      <c r="I1528">
        <v>-119.00102099999999</v>
      </c>
      <c r="J1528">
        <v>0</v>
      </c>
      <c r="K1528">
        <v>1</v>
      </c>
      <c r="L1528">
        <v>0</v>
      </c>
      <c r="M1528">
        <v>0</v>
      </c>
      <c r="N1528" t="str">
        <f>VLOOKUP(O1528:O8559,'VLOOKUP Ranges'!$A$9:$B$12,2,TRUE)</f>
        <v>1-9</v>
      </c>
      <c r="O1528">
        <v>1</v>
      </c>
      <c r="P1528">
        <v>1</v>
      </c>
      <c r="Q1528" t="s">
        <v>44</v>
      </c>
      <c r="R1528" t="s">
        <v>44</v>
      </c>
      <c r="S1528" t="s">
        <v>44</v>
      </c>
      <c r="T1528" t="s">
        <v>44</v>
      </c>
      <c r="U1528" t="s">
        <v>44</v>
      </c>
      <c r="V1528" t="s">
        <v>45</v>
      </c>
      <c r="W1528" t="s">
        <v>45</v>
      </c>
      <c r="X1528">
        <v>1</v>
      </c>
      <c r="Y1528" t="str">
        <f>VLOOKUP(Z1528:Z8559,'VLOOKUP Ranges'!$A$2:$B$5,2,TRUE)</f>
        <v>70-89</v>
      </c>
      <c r="Z1528">
        <v>89.3</v>
      </c>
      <c r="AA1528">
        <v>89.3</v>
      </c>
      <c r="AB1528" t="s">
        <v>45</v>
      </c>
      <c r="AC1528">
        <v>1</v>
      </c>
      <c r="AD1528">
        <v>85</v>
      </c>
      <c r="AE1528">
        <v>3067</v>
      </c>
      <c r="AF1528" t="s">
        <v>613</v>
      </c>
      <c r="AG1528" t="b">
        <v>0</v>
      </c>
      <c r="AH1528" t="b">
        <v>0</v>
      </c>
      <c r="AI1528" t="b">
        <v>1</v>
      </c>
      <c r="AJ1528" t="b">
        <v>0</v>
      </c>
      <c r="AK1528" t="b">
        <v>0</v>
      </c>
      <c r="AL1528" t="b">
        <v>1</v>
      </c>
      <c r="AM1528" t="b">
        <v>0</v>
      </c>
      <c r="AN1528">
        <v>89.3</v>
      </c>
      <c r="AO1528">
        <f t="shared" si="23"/>
        <v>90</v>
      </c>
      <c r="AP1528" t="b">
        <v>0</v>
      </c>
    </row>
    <row r="1529" spans="1:42" x14ac:dyDescent="0.25">
      <c r="A1529" t="s">
        <v>3419</v>
      </c>
      <c r="B1529">
        <v>1</v>
      </c>
      <c r="C1529" t="s">
        <v>40</v>
      </c>
      <c r="D1529" t="s">
        <v>41</v>
      </c>
      <c r="E1529" t="s">
        <v>1738</v>
      </c>
      <c r="F1529">
        <v>93668</v>
      </c>
      <c r="G1529" t="s">
        <v>1739</v>
      </c>
      <c r="H1529">
        <v>36.635660999999999</v>
      </c>
      <c r="I1529">
        <v>-120.28864400000001</v>
      </c>
      <c r="J1529">
        <v>0</v>
      </c>
      <c r="K1529">
        <v>0</v>
      </c>
      <c r="L1529">
        <v>0</v>
      </c>
      <c r="M1529">
        <v>0</v>
      </c>
      <c r="N1529" t="str">
        <f>VLOOKUP(O1529:O8560,'VLOOKUP Ranges'!$A$9:$B$12,2,TRUE)</f>
        <v>29-55</v>
      </c>
      <c r="O1529">
        <v>36</v>
      </c>
      <c r="P1529">
        <v>1</v>
      </c>
      <c r="Q1529" t="s">
        <v>44</v>
      </c>
      <c r="R1529" t="s">
        <v>44</v>
      </c>
      <c r="S1529" t="s">
        <v>44</v>
      </c>
      <c r="T1529" t="s">
        <v>45</v>
      </c>
      <c r="U1529" t="s">
        <v>45</v>
      </c>
      <c r="V1529" t="s">
        <v>44</v>
      </c>
      <c r="W1529" t="s">
        <v>45</v>
      </c>
      <c r="X1529">
        <v>1</v>
      </c>
      <c r="Y1529" t="str">
        <f>VLOOKUP(Z1529:Z8560,'VLOOKUP Ranges'!$A$2:$B$5,2,TRUE)</f>
        <v>70-89</v>
      </c>
      <c r="Z1529">
        <v>87.55</v>
      </c>
      <c r="AA1529">
        <v>3078.1</v>
      </c>
      <c r="AB1529" t="s">
        <v>45</v>
      </c>
      <c r="AC1529">
        <v>1</v>
      </c>
      <c r="AD1529">
        <v>92</v>
      </c>
      <c r="AE1529">
        <v>2558</v>
      </c>
      <c r="AF1529" t="s">
        <v>613</v>
      </c>
      <c r="AG1529" t="b">
        <v>0</v>
      </c>
      <c r="AH1529" t="b">
        <v>0</v>
      </c>
      <c r="AI1529" t="b">
        <v>1</v>
      </c>
      <c r="AJ1529" t="b">
        <v>0</v>
      </c>
      <c r="AK1529" t="b">
        <v>0</v>
      </c>
      <c r="AL1529" t="b">
        <v>1</v>
      </c>
      <c r="AM1529" t="b">
        <v>0</v>
      </c>
      <c r="AN1529">
        <v>85.502777777777695</v>
      </c>
      <c r="AO1529">
        <f t="shared" si="23"/>
        <v>88</v>
      </c>
      <c r="AP1529" t="b">
        <v>0</v>
      </c>
    </row>
    <row r="1530" spans="1:42" x14ac:dyDescent="0.25">
      <c r="A1530" t="s">
        <v>3420</v>
      </c>
      <c r="B1530">
        <v>1</v>
      </c>
      <c r="C1530" t="s">
        <v>40</v>
      </c>
      <c r="D1530" t="s">
        <v>41</v>
      </c>
      <c r="E1530" t="s">
        <v>626</v>
      </c>
      <c r="F1530">
        <v>93702</v>
      </c>
      <c r="G1530" t="s">
        <v>1744</v>
      </c>
      <c r="H1530">
        <v>36.739384999999999</v>
      </c>
      <c r="I1530">
        <v>-119.753649</v>
      </c>
      <c r="J1530">
        <v>0</v>
      </c>
      <c r="K1530">
        <v>1</v>
      </c>
      <c r="L1530">
        <v>0</v>
      </c>
      <c r="M1530">
        <v>0</v>
      </c>
      <c r="N1530" t="str">
        <f>VLOOKUP(O1530:O8561,'VLOOKUP Ranges'!$A$9:$B$12,2,TRUE)</f>
        <v>9-29</v>
      </c>
      <c r="O1530">
        <v>15</v>
      </c>
      <c r="P1530">
        <v>1</v>
      </c>
      <c r="Q1530" t="s">
        <v>44</v>
      </c>
      <c r="R1530" t="s">
        <v>45</v>
      </c>
      <c r="S1530" t="s">
        <v>44</v>
      </c>
      <c r="T1530" t="s">
        <v>45</v>
      </c>
      <c r="U1530" t="s">
        <v>45</v>
      </c>
      <c r="V1530" t="s">
        <v>44</v>
      </c>
      <c r="W1530" t="s">
        <v>45</v>
      </c>
      <c r="X1530">
        <v>1</v>
      </c>
      <c r="Y1530" t="str">
        <f>VLOOKUP(Z1530:Z8561,'VLOOKUP Ranges'!$A$2:$B$5,2,TRUE)</f>
        <v>89-118</v>
      </c>
      <c r="Z1530">
        <v>96.3</v>
      </c>
      <c r="AA1530">
        <v>1426.75</v>
      </c>
      <c r="AB1530" t="s">
        <v>45</v>
      </c>
      <c r="AC1530">
        <v>1</v>
      </c>
      <c r="AD1530">
        <v>72</v>
      </c>
      <c r="AE1530">
        <v>2933</v>
      </c>
      <c r="AF1530" t="s">
        <v>613</v>
      </c>
      <c r="AG1530" t="b">
        <v>0</v>
      </c>
      <c r="AH1530" t="b">
        <v>0</v>
      </c>
      <c r="AI1530" t="b">
        <v>1</v>
      </c>
      <c r="AJ1530" t="b">
        <v>0</v>
      </c>
      <c r="AK1530" t="b">
        <v>0</v>
      </c>
      <c r="AL1530" t="b">
        <v>0</v>
      </c>
      <c r="AM1530" t="b">
        <v>1</v>
      </c>
      <c r="AN1530">
        <v>95.116666666666603</v>
      </c>
      <c r="AO1530">
        <f t="shared" si="23"/>
        <v>97</v>
      </c>
      <c r="AP1530" t="b">
        <v>1</v>
      </c>
    </row>
    <row r="1531" spans="1:42" x14ac:dyDescent="0.25">
      <c r="A1531" t="s">
        <v>3421</v>
      </c>
      <c r="B1531">
        <v>1</v>
      </c>
      <c r="C1531" t="s">
        <v>40</v>
      </c>
      <c r="D1531" t="s">
        <v>41</v>
      </c>
      <c r="E1531" t="s">
        <v>626</v>
      </c>
      <c r="F1531">
        <v>93711</v>
      </c>
      <c r="G1531" t="s">
        <v>648</v>
      </c>
      <c r="H1531">
        <v>36.833002</v>
      </c>
      <c r="I1531">
        <v>-119.82947</v>
      </c>
      <c r="J1531">
        <v>0</v>
      </c>
      <c r="K1531">
        <v>0</v>
      </c>
      <c r="L1531">
        <v>0</v>
      </c>
      <c r="M1531">
        <v>0</v>
      </c>
      <c r="N1531" t="str">
        <f>VLOOKUP(O1531:O8562,'VLOOKUP Ranges'!$A$9:$B$12,2,TRUE)</f>
        <v>1-9</v>
      </c>
      <c r="O1531">
        <v>5</v>
      </c>
      <c r="P1531">
        <v>1</v>
      </c>
      <c r="Q1531" t="s">
        <v>45</v>
      </c>
      <c r="R1531" t="s">
        <v>44</v>
      </c>
      <c r="S1531" t="s">
        <v>44</v>
      </c>
      <c r="T1531" t="s">
        <v>44</v>
      </c>
      <c r="U1531" t="s">
        <v>44</v>
      </c>
      <c r="V1531" t="s">
        <v>45</v>
      </c>
      <c r="W1531" t="s">
        <v>44</v>
      </c>
      <c r="X1531">
        <v>1</v>
      </c>
      <c r="Y1531" t="str">
        <f>VLOOKUP(Z1531:Z8562,'VLOOKUP Ranges'!$A$2:$B$5,2,TRUE)</f>
        <v>70-89</v>
      </c>
      <c r="Z1531">
        <v>85.2</v>
      </c>
      <c r="AA1531">
        <v>474.8</v>
      </c>
      <c r="AB1531" t="s">
        <v>45</v>
      </c>
      <c r="AC1531">
        <v>1</v>
      </c>
      <c r="AD1531">
        <v>87</v>
      </c>
      <c r="AE1531">
        <v>4109</v>
      </c>
      <c r="AF1531" t="s">
        <v>603</v>
      </c>
      <c r="AG1531" t="b">
        <v>0</v>
      </c>
      <c r="AH1531" t="b">
        <v>0</v>
      </c>
      <c r="AI1531" t="b">
        <v>1</v>
      </c>
      <c r="AJ1531" t="b">
        <v>0</v>
      </c>
      <c r="AK1531" t="b">
        <v>0</v>
      </c>
      <c r="AL1531" t="b">
        <v>1</v>
      </c>
      <c r="AM1531" t="b">
        <v>0</v>
      </c>
      <c r="AN1531">
        <v>94.96</v>
      </c>
      <c r="AO1531">
        <f t="shared" si="23"/>
        <v>86</v>
      </c>
      <c r="AP1531" t="b">
        <v>0</v>
      </c>
    </row>
    <row r="1532" spans="1:42" x14ac:dyDescent="0.25">
      <c r="A1532" t="s">
        <v>3422</v>
      </c>
      <c r="B1532">
        <v>1</v>
      </c>
      <c r="C1532" t="s">
        <v>40</v>
      </c>
      <c r="D1532" t="s">
        <v>41</v>
      </c>
      <c r="E1532" t="s">
        <v>626</v>
      </c>
      <c r="F1532">
        <v>93720</v>
      </c>
      <c r="G1532" t="s">
        <v>3423</v>
      </c>
      <c r="H1532">
        <v>36.878709000000001</v>
      </c>
      <c r="I1532">
        <v>-119.7645</v>
      </c>
      <c r="J1532">
        <v>0</v>
      </c>
      <c r="K1532">
        <v>0</v>
      </c>
      <c r="L1532">
        <v>0</v>
      </c>
      <c r="M1532">
        <v>0</v>
      </c>
      <c r="N1532" t="str">
        <f>VLOOKUP(O1532:O8563,'VLOOKUP Ranges'!$A$9:$B$12,2,TRUE)</f>
        <v>9-29</v>
      </c>
      <c r="O1532">
        <v>13</v>
      </c>
      <c r="P1532">
        <v>0</v>
      </c>
      <c r="Q1532" t="s">
        <v>62</v>
      </c>
      <c r="R1532" t="s">
        <v>44</v>
      </c>
      <c r="S1532" t="s">
        <v>44</v>
      </c>
      <c r="T1532" t="s">
        <v>44</v>
      </c>
      <c r="U1532" t="s">
        <v>44</v>
      </c>
      <c r="V1532" t="s">
        <v>44</v>
      </c>
      <c r="W1532" t="s">
        <v>45</v>
      </c>
      <c r="X1532">
        <v>1</v>
      </c>
      <c r="Y1532" t="str">
        <f>VLOOKUP(Z1532:Z8563,'VLOOKUP Ranges'!$A$2:$B$5,2,TRUE)</f>
        <v>18-35</v>
      </c>
      <c r="Z1532">
        <v>35.1</v>
      </c>
      <c r="AA1532">
        <v>446.1</v>
      </c>
      <c r="AB1532" t="s">
        <v>45</v>
      </c>
      <c r="AC1532">
        <v>1</v>
      </c>
      <c r="AD1532">
        <v>79</v>
      </c>
      <c r="AE1532">
        <v>3104</v>
      </c>
      <c r="AF1532" t="s">
        <v>603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1</v>
      </c>
      <c r="AM1532" t="b">
        <v>0</v>
      </c>
      <c r="AN1532">
        <v>34.315384615384602</v>
      </c>
      <c r="AO1532">
        <f t="shared" si="23"/>
        <v>36</v>
      </c>
      <c r="AP1532" t="b">
        <v>0</v>
      </c>
    </row>
    <row r="1533" spans="1:42" x14ac:dyDescent="0.25">
      <c r="A1533" t="s">
        <v>3424</v>
      </c>
      <c r="B1533">
        <v>1</v>
      </c>
      <c r="C1533" t="s">
        <v>40</v>
      </c>
      <c r="D1533" t="s">
        <v>41</v>
      </c>
      <c r="E1533" t="s">
        <v>626</v>
      </c>
      <c r="F1533">
        <v>93726</v>
      </c>
      <c r="G1533" t="s">
        <v>3425</v>
      </c>
      <c r="H1533">
        <v>36.793601000000002</v>
      </c>
      <c r="I1533">
        <v>-119.76113100000001</v>
      </c>
      <c r="J1533">
        <v>1</v>
      </c>
      <c r="K1533">
        <v>0</v>
      </c>
      <c r="L1533">
        <v>1</v>
      </c>
      <c r="M1533">
        <v>0</v>
      </c>
      <c r="N1533" t="str">
        <f>VLOOKUP(O1533:O8564,'VLOOKUP Ranges'!$A$9:$B$12,2,TRUE)</f>
        <v>1-9</v>
      </c>
      <c r="O1533">
        <v>5</v>
      </c>
      <c r="P1533">
        <v>1</v>
      </c>
      <c r="Q1533" t="s">
        <v>45</v>
      </c>
      <c r="R1533" t="s">
        <v>44</v>
      </c>
      <c r="S1533" t="s">
        <v>45</v>
      </c>
      <c r="T1533" t="s">
        <v>44</v>
      </c>
      <c r="U1533" t="s">
        <v>44</v>
      </c>
      <c r="V1533" t="s">
        <v>44</v>
      </c>
      <c r="W1533" t="s">
        <v>44</v>
      </c>
      <c r="X1533">
        <v>1</v>
      </c>
      <c r="Y1533" t="str">
        <f>VLOOKUP(Z1533:Z8564,'VLOOKUP Ranges'!$A$2:$B$5,2,TRUE)</f>
        <v>70-89</v>
      </c>
      <c r="Z1533">
        <v>81.3</v>
      </c>
      <c r="AA1533">
        <v>416.3</v>
      </c>
      <c r="AB1533" t="s">
        <v>45</v>
      </c>
      <c r="AC1533">
        <v>1</v>
      </c>
      <c r="AD1533">
        <v>100</v>
      </c>
      <c r="AE1533">
        <v>3819</v>
      </c>
      <c r="AF1533" t="s">
        <v>603</v>
      </c>
      <c r="AG1533" t="b">
        <v>0</v>
      </c>
      <c r="AH1533" t="b">
        <v>0</v>
      </c>
      <c r="AI1533" t="b">
        <v>1</v>
      </c>
      <c r="AJ1533" t="b">
        <v>0</v>
      </c>
      <c r="AK1533" t="b">
        <v>0</v>
      </c>
      <c r="AL1533" t="b">
        <v>1</v>
      </c>
      <c r="AM1533" t="b">
        <v>0</v>
      </c>
      <c r="AN1533">
        <v>83.26</v>
      </c>
      <c r="AO1533">
        <f t="shared" si="23"/>
        <v>82</v>
      </c>
      <c r="AP1533" t="b">
        <v>0</v>
      </c>
    </row>
    <row r="1534" spans="1:42" x14ac:dyDescent="0.25">
      <c r="A1534" t="s">
        <v>3426</v>
      </c>
      <c r="B1534">
        <v>1</v>
      </c>
      <c r="C1534" t="s">
        <v>40</v>
      </c>
      <c r="D1534" t="s">
        <v>41</v>
      </c>
      <c r="E1534" t="s">
        <v>1748</v>
      </c>
      <c r="F1534">
        <v>93901</v>
      </c>
      <c r="G1534" t="s">
        <v>2662</v>
      </c>
      <c r="H1534">
        <v>36.64152</v>
      </c>
      <c r="I1534">
        <v>-121.62218799999999</v>
      </c>
      <c r="J1534">
        <v>0</v>
      </c>
      <c r="K1534">
        <v>0</v>
      </c>
      <c r="L1534">
        <v>0</v>
      </c>
      <c r="M1534">
        <v>1</v>
      </c>
      <c r="N1534" t="str">
        <f>VLOOKUP(O1534:O8565,'VLOOKUP Ranges'!$A$9:$B$12,2,TRUE)</f>
        <v>1-9</v>
      </c>
      <c r="O1534">
        <v>2</v>
      </c>
      <c r="P1534">
        <v>1</v>
      </c>
      <c r="Q1534" t="s">
        <v>44</v>
      </c>
      <c r="R1534" t="s">
        <v>66</v>
      </c>
      <c r="S1534" t="s">
        <v>66</v>
      </c>
      <c r="T1534" t="s">
        <v>66</v>
      </c>
      <c r="U1534" t="s">
        <v>66</v>
      </c>
      <c r="V1534" t="s">
        <v>66</v>
      </c>
      <c r="W1534" t="s">
        <v>66</v>
      </c>
      <c r="X1534">
        <v>1</v>
      </c>
      <c r="Y1534" t="str">
        <f>VLOOKUP(Z1534:Z8565,'VLOOKUP Ranges'!$A$2:$B$5,2,TRUE)</f>
        <v>18-35</v>
      </c>
      <c r="Z1534">
        <v>19.600000000000001</v>
      </c>
      <c r="AA1534">
        <v>35.85</v>
      </c>
      <c r="AB1534" t="s">
        <v>45</v>
      </c>
      <c r="AC1534">
        <v>1</v>
      </c>
      <c r="AD1534">
        <v>66</v>
      </c>
      <c r="AE1534">
        <v>2843</v>
      </c>
      <c r="AF1534" t="s">
        <v>613</v>
      </c>
      <c r="AG1534" t="b">
        <v>0</v>
      </c>
      <c r="AH1534" t="b">
        <v>0</v>
      </c>
      <c r="AI1534" t="b">
        <v>0</v>
      </c>
      <c r="AJ1534" t="b">
        <v>1</v>
      </c>
      <c r="AK1534" t="b">
        <v>0</v>
      </c>
      <c r="AL1534" t="b">
        <v>1</v>
      </c>
      <c r="AM1534" t="b">
        <v>0</v>
      </c>
      <c r="AN1534">
        <v>17.925000000000001</v>
      </c>
      <c r="AO1534">
        <f t="shared" si="23"/>
        <v>20</v>
      </c>
      <c r="AP1534" t="b">
        <v>0</v>
      </c>
    </row>
    <row r="1535" spans="1:42" x14ac:dyDescent="0.25">
      <c r="A1535" t="s">
        <v>3427</v>
      </c>
      <c r="B1535">
        <v>1</v>
      </c>
      <c r="C1535" t="s">
        <v>40</v>
      </c>
      <c r="D1535" t="s">
        <v>41</v>
      </c>
      <c r="E1535" t="s">
        <v>1748</v>
      </c>
      <c r="F1535">
        <v>93908</v>
      </c>
      <c r="G1535" t="s">
        <v>3428</v>
      </c>
      <c r="H1535">
        <v>36.624338000000002</v>
      </c>
      <c r="I1535">
        <v>-121.615669</v>
      </c>
      <c r="J1535">
        <v>0</v>
      </c>
      <c r="K1535">
        <v>0</v>
      </c>
      <c r="L1535">
        <v>1</v>
      </c>
      <c r="M1535">
        <v>0</v>
      </c>
      <c r="N1535" t="str">
        <f>VLOOKUP(O1535:O8566,'VLOOKUP Ranges'!$A$9:$B$12,2,TRUE)</f>
        <v>9-29</v>
      </c>
      <c r="O1535">
        <v>17</v>
      </c>
      <c r="P1535">
        <v>1</v>
      </c>
      <c r="Q1535" t="s">
        <v>45</v>
      </c>
      <c r="R1535" t="s">
        <v>44</v>
      </c>
      <c r="S1535" t="s">
        <v>44</v>
      </c>
      <c r="T1535" t="s">
        <v>44</v>
      </c>
      <c r="U1535" t="s">
        <v>44</v>
      </c>
      <c r="V1535" t="s">
        <v>44</v>
      </c>
      <c r="W1535" t="s">
        <v>45</v>
      </c>
      <c r="X1535">
        <v>1</v>
      </c>
      <c r="Y1535" t="str">
        <f>VLOOKUP(Z1535:Z8566,'VLOOKUP Ranges'!$A$2:$B$5,2,TRUE)</f>
        <v>70-89</v>
      </c>
      <c r="Z1535">
        <v>85.45</v>
      </c>
      <c r="AA1535">
        <v>1451.6</v>
      </c>
      <c r="AB1535" t="s">
        <v>45</v>
      </c>
      <c r="AC1535">
        <v>1</v>
      </c>
      <c r="AD1535">
        <v>94</v>
      </c>
      <c r="AE1535">
        <v>3670</v>
      </c>
      <c r="AF1535" t="s">
        <v>613</v>
      </c>
      <c r="AG1535" t="b">
        <v>0</v>
      </c>
      <c r="AH1535" t="b">
        <v>0</v>
      </c>
      <c r="AI1535" t="b">
        <v>1</v>
      </c>
      <c r="AJ1535" t="b">
        <v>0</v>
      </c>
      <c r="AK1535" t="b">
        <v>0</v>
      </c>
      <c r="AL1535" t="b">
        <v>1</v>
      </c>
      <c r="AM1535" t="b">
        <v>0</v>
      </c>
      <c r="AN1535">
        <v>85.388235294117607</v>
      </c>
      <c r="AO1535">
        <f t="shared" si="23"/>
        <v>86</v>
      </c>
      <c r="AP1535" t="b">
        <v>0</v>
      </c>
    </row>
    <row r="1536" spans="1:42" x14ac:dyDescent="0.25">
      <c r="A1536" t="s">
        <v>3429</v>
      </c>
      <c r="B1536">
        <v>1</v>
      </c>
      <c r="C1536" t="s">
        <v>40</v>
      </c>
      <c r="D1536" t="s">
        <v>41</v>
      </c>
      <c r="E1536" t="s">
        <v>3430</v>
      </c>
      <c r="F1536">
        <v>93921</v>
      </c>
      <c r="G1536" t="s">
        <v>3431</v>
      </c>
      <c r="H1536">
        <v>36.554617999999998</v>
      </c>
      <c r="I1536">
        <v>-121.922239</v>
      </c>
      <c r="J1536">
        <v>1</v>
      </c>
      <c r="K1536">
        <v>0</v>
      </c>
      <c r="L1536">
        <v>1</v>
      </c>
      <c r="M1536">
        <v>0</v>
      </c>
      <c r="N1536" t="str">
        <f>VLOOKUP(O1536:O8567,'VLOOKUP Ranges'!$A$9:$B$12,2,TRUE)</f>
        <v>1-9</v>
      </c>
      <c r="O1536">
        <v>1</v>
      </c>
      <c r="P1536">
        <v>1</v>
      </c>
      <c r="Q1536" t="s">
        <v>44</v>
      </c>
      <c r="R1536" t="s">
        <v>44</v>
      </c>
      <c r="S1536" t="s">
        <v>44</v>
      </c>
      <c r="T1536" t="s">
        <v>44</v>
      </c>
      <c r="U1536" t="s">
        <v>44</v>
      </c>
      <c r="V1536" t="s">
        <v>44</v>
      </c>
      <c r="W1536" t="s">
        <v>44</v>
      </c>
      <c r="X1536">
        <v>1</v>
      </c>
      <c r="Y1536" t="str">
        <f>VLOOKUP(Z1536:Z8567,'VLOOKUP Ranges'!$A$2:$B$5,2,TRUE)</f>
        <v>70-89</v>
      </c>
      <c r="Z1536">
        <v>71</v>
      </c>
      <c r="AA1536">
        <v>71</v>
      </c>
      <c r="AB1536" t="s">
        <v>45</v>
      </c>
      <c r="AC1536">
        <v>1</v>
      </c>
      <c r="AD1536">
        <v>89</v>
      </c>
      <c r="AE1536">
        <v>4207</v>
      </c>
      <c r="AF1536" t="s">
        <v>613</v>
      </c>
      <c r="AG1536" t="b">
        <v>0</v>
      </c>
      <c r="AH1536" t="b">
        <v>0</v>
      </c>
      <c r="AI1536" t="b">
        <v>1</v>
      </c>
      <c r="AJ1536" t="b">
        <v>0</v>
      </c>
      <c r="AK1536" t="b">
        <v>0</v>
      </c>
      <c r="AL1536" t="b">
        <v>1</v>
      </c>
      <c r="AM1536" t="b">
        <v>0</v>
      </c>
      <c r="AN1536">
        <v>71</v>
      </c>
      <c r="AO1536">
        <f t="shared" si="23"/>
        <v>71</v>
      </c>
      <c r="AP1536" t="b">
        <v>0</v>
      </c>
    </row>
    <row r="1537" spans="1:42" x14ac:dyDescent="0.25">
      <c r="A1537" t="s">
        <v>3432</v>
      </c>
      <c r="B1537">
        <v>1</v>
      </c>
      <c r="C1537" t="s">
        <v>40</v>
      </c>
      <c r="D1537" t="s">
        <v>41</v>
      </c>
      <c r="E1537" t="s">
        <v>3433</v>
      </c>
      <c r="F1537">
        <v>93925</v>
      </c>
      <c r="G1537" t="s">
        <v>3434</v>
      </c>
      <c r="H1537">
        <v>36.596271000000002</v>
      </c>
      <c r="I1537">
        <v>-121.442274</v>
      </c>
      <c r="J1537">
        <v>1</v>
      </c>
      <c r="K1537">
        <v>1</v>
      </c>
      <c r="L1537">
        <v>0</v>
      </c>
      <c r="M1537">
        <v>0</v>
      </c>
      <c r="N1537" t="str">
        <f>VLOOKUP(O1537:O8568,'VLOOKUP Ranges'!$A$9:$B$12,2,TRUE)</f>
        <v>9-29</v>
      </c>
      <c r="O1537">
        <v>9</v>
      </c>
      <c r="P1537">
        <v>1</v>
      </c>
      <c r="Q1537" t="s">
        <v>45</v>
      </c>
      <c r="R1537" t="s">
        <v>44</v>
      </c>
      <c r="S1537" t="s">
        <v>44</v>
      </c>
      <c r="T1537" t="s">
        <v>44</v>
      </c>
      <c r="U1537" t="s">
        <v>44</v>
      </c>
      <c r="V1537" t="s">
        <v>44</v>
      </c>
      <c r="W1537" t="s">
        <v>45</v>
      </c>
      <c r="X1537">
        <v>1</v>
      </c>
      <c r="Y1537" t="str">
        <f>VLOOKUP(Z1537:Z8568,'VLOOKUP Ranges'!$A$2:$B$5,2,TRUE)</f>
        <v>70-89</v>
      </c>
      <c r="Z1537">
        <v>85.05</v>
      </c>
      <c r="AA1537">
        <v>746.5</v>
      </c>
      <c r="AB1537" t="s">
        <v>45</v>
      </c>
      <c r="AC1537">
        <v>1</v>
      </c>
      <c r="AD1537">
        <v>74</v>
      </c>
      <c r="AE1537">
        <v>5095</v>
      </c>
      <c r="AF1537" t="s">
        <v>603</v>
      </c>
      <c r="AG1537" t="b">
        <v>0</v>
      </c>
      <c r="AH1537" t="b">
        <v>0</v>
      </c>
      <c r="AI1537" t="b">
        <v>1</v>
      </c>
      <c r="AJ1537" t="b">
        <v>0</v>
      </c>
      <c r="AK1537" t="b">
        <v>0</v>
      </c>
      <c r="AL1537" t="b">
        <v>1</v>
      </c>
      <c r="AM1537" t="b">
        <v>0</v>
      </c>
      <c r="AN1537">
        <v>82.9444444444444</v>
      </c>
      <c r="AO1537">
        <f t="shared" si="23"/>
        <v>86</v>
      </c>
      <c r="AP1537" t="b">
        <v>0</v>
      </c>
    </row>
    <row r="1538" spans="1:42" x14ac:dyDescent="0.25">
      <c r="A1538" t="s">
        <v>3435</v>
      </c>
      <c r="B1538">
        <v>1</v>
      </c>
      <c r="C1538" t="s">
        <v>40</v>
      </c>
      <c r="D1538" t="s">
        <v>41</v>
      </c>
      <c r="E1538" t="s">
        <v>3436</v>
      </c>
      <c r="F1538">
        <v>93927</v>
      </c>
      <c r="G1538" t="s">
        <v>3437</v>
      </c>
      <c r="H1538">
        <v>36.248708000000001</v>
      </c>
      <c r="I1538">
        <v>-121.386617</v>
      </c>
      <c r="J1538">
        <v>1</v>
      </c>
      <c r="K1538">
        <v>0</v>
      </c>
      <c r="L1538">
        <v>0</v>
      </c>
      <c r="M1538">
        <v>1</v>
      </c>
      <c r="N1538" t="str">
        <f>VLOOKUP(O1538:O8569,'VLOOKUP Ranges'!$A$9:$B$12,2,TRUE)</f>
        <v>1-9</v>
      </c>
      <c r="O1538">
        <v>1</v>
      </c>
      <c r="P1538">
        <v>1</v>
      </c>
      <c r="Q1538" t="s">
        <v>44</v>
      </c>
      <c r="R1538" t="s">
        <v>44</v>
      </c>
      <c r="S1538" t="s">
        <v>44</v>
      </c>
      <c r="T1538" t="s">
        <v>44</v>
      </c>
      <c r="U1538" t="s">
        <v>44</v>
      </c>
      <c r="V1538" t="s">
        <v>44</v>
      </c>
      <c r="W1538" t="s">
        <v>44</v>
      </c>
      <c r="X1538">
        <v>1</v>
      </c>
      <c r="Y1538" t="str">
        <f>VLOOKUP(Z1538:Z8569,'VLOOKUP Ranges'!$A$2:$B$5,2,TRUE)</f>
        <v>35-70</v>
      </c>
      <c r="Z1538">
        <v>44.4</v>
      </c>
      <c r="AA1538">
        <v>44.4</v>
      </c>
      <c r="AB1538" t="s">
        <v>45</v>
      </c>
      <c r="AC1538">
        <v>1</v>
      </c>
      <c r="AD1538">
        <v>82</v>
      </c>
      <c r="AE1538">
        <v>4067</v>
      </c>
      <c r="AF1538" t="s">
        <v>603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1</v>
      </c>
      <c r="AM1538" t="b">
        <v>0</v>
      </c>
      <c r="AN1538">
        <v>44.4</v>
      </c>
      <c r="AO1538">
        <f t="shared" si="23"/>
        <v>45</v>
      </c>
      <c r="AP1538" t="b">
        <v>0</v>
      </c>
    </row>
    <row r="1539" spans="1:42" x14ac:dyDescent="0.25">
      <c r="A1539" t="s">
        <v>3438</v>
      </c>
      <c r="B1539">
        <v>1</v>
      </c>
      <c r="C1539" t="s">
        <v>40</v>
      </c>
      <c r="D1539" t="s">
        <v>41</v>
      </c>
      <c r="E1539" t="s">
        <v>1757</v>
      </c>
      <c r="F1539">
        <v>93954</v>
      </c>
      <c r="G1539" t="s">
        <v>1758</v>
      </c>
      <c r="H1539">
        <v>36.125529</v>
      </c>
      <c r="I1539">
        <v>-120.86444299999999</v>
      </c>
      <c r="J1539">
        <v>1</v>
      </c>
      <c r="K1539">
        <v>1</v>
      </c>
      <c r="L1539">
        <v>1</v>
      </c>
      <c r="M1539">
        <v>0</v>
      </c>
      <c r="N1539" t="str">
        <f>VLOOKUP(O1539:O8570,'VLOOKUP Ranges'!$A$9:$B$12,2,TRUE)</f>
        <v>1-9</v>
      </c>
      <c r="O1539">
        <v>1</v>
      </c>
      <c r="P1539">
        <v>1</v>
      </c>
      <c r="Q1539" t="s">
        <v>44</v>
      </c>
      <c r="R1539" t="s">
        <v>44</v>
      </c>
      <c r="S1539" t="s">
        <v>44</v>
      </c>
      <c r="T1539" t="s">
        <v>44</v>
      </c>
      <c r="U1539" t="s">
        <v>44</v>
      </c>
      <c r="V1539" t="s">
        <v>44</v>
      </c>
      <c r="W1539" t="s">
        <v>44</v>
      </c>
      <c r="X1539">
        <v>1</v>
      </c>
      <c r="Y1539" t="str">
        <f>VLOOKUP(Z1539:Z8570,'VLOOKUP Ranges'!$A$2:$B$5,2,TRUE)</f>
        <v>35-70</v>
      </c>
      <c r="Z1539">
        <v>70.3</v>
      </c>
      <c r="AA1539">
        <v>70.3</v>
      </c>
      <c r="AB1539" t="s">
        <v>45</v>
      </c>
      <c r="AC1539">
        <v>1</v>
      </c>
      <c r="AD1539">
        <v>100</v>
      </c>
      <c r="AE1539">
        <v>4962</v>
      </c>
      <c r="AF1539" t="s">
        <v>603</v>
      </c>
      <c r="AG1539" t="b">
        <v>0</v>
      </c>
      <c r="AH1539" t="b">
        <v>0</v>
      </c>
      <c r="AI1539" t="b">
        <v>1</v>
      </c>
      <c r="AJ1539" t="b">
        <v>0</v>
      </c>
      <c r="AK1539" t="b">
        <v>0</v>
      </c>
      <c r="AL1539" t="b">
        <v>1</v>
      </c>
      <c r="AM1539" t="b">
        <v>0</v>
      </c>
      <c r="AN1539">
        <v>70.3</v>
      </c>
      <c r="AO1539">
        <f t="shared" ref="AO1539:AO1602" si="24">ROUNDUP(Z1539, 0)</f>
        <v>71</v>
      </c>
      <c r="AP1539" t="b">
        <v>0</v>
      </c>
    </row>
    <row r="1540" spans="1:42" x14ac:dyDescent="0.25">
      <c r="A1540" t="s">
        <v>3439</v>
      </c>
      <c r="B1540">
        <v>1</v>
      </c>
      <c r="C1540" t="s">
        <v>40</v>
      </c>
      <c r="D1540" t="s">
        <v>41</v>
      </c>
      <c r="E1540" t="s">
        <v>2668</v>
      </c>
      <c r="F1540">
        <v>93955</v>
      </c>
      <c r="G1540" t="s">
        <v>2669</v>
      </c>
      <c r="H1540">
        <v>36.625114000000004</v>
      </c>
      <c r="I1540">
        <v>-121.823565</v>
      </c>
      <c r="J1540">
        <v>0</v>
      </c>
      <c r="K1540">
        <v>0</v>
      </c>
      <c r="L1540">
        <v>1</v>
      </c>
      <c r="M1540">
        <v>0</v>
      </c>
      <c r="N1540" t="str">
        <f>VLOOKUP(O1540:O8571,'VLOOKUP Ranges'!$A$9:$B$12,2,TRUE)</f>
        <v>1-9</v>
      </c>
      <c r="O1540">
        <v>1</v>
      </c>
      <c r="P1540">
        <v>1</v>
      </c>
      <c r="Q1540" t="s">
        <v>44</v>
      </c>
      <c r="R1540" t="s">
        <v>44</v>
      </c>
      <c r="S1540" t="s">
        <v>44</v>
      </c>
      <c r="T1540" t="s">
        <v>44</v>
      </c>
      <c r="U1540" t="s">
        <v>44</v>
      </c>
      <c r="V1540" t="s">
        <v>45</v>
      </c>
      <c r="W1540" t="s">
        <v>44</v>
      </c>
      <c r="X1540">
        <v>1</v>
      </c>
      <c r="Y1540" t="str">
        <f>VLOOKUP(Z1540:Z8571,'VLOOKUP Ranges'!$A$2:$B$5,2,TRUE)</f>
        <v>70-89</v>
      </c>
      <c r="Z1540">
        <v>79.349999999999994</v>
      </c>
      <c r="AA1540">
        <v>79.349999999999994</v>
      </c>
      <c r="AB1540" t="s">
        <v>45</v>
      </c>
      <c r="AC1540">
        <v>1</v>
      </c>
      <c r="AD1540">
        <v>77</v>
      </c>
      <c r="AE1540">
        <v>3492</v>
      </c>
      <c r="AF1540" t="s">
        <v>613</v>
      </c>
      <c r="AG1540" t="b">
        <v>0</v>
      </c>
      <c r="AH1540" t="b">
        <v>0</v>
      </c>
      <c r="AI1540" t="b">
        <v>1</v>
      </c>
      <c r="AJ1540" t="b">
        <v>0</v>
      </c>
      <c r="AK1540" t="b">
        <v>0</v>
      </c>
      <c r="AL1540" t="b">
        <v>0</v>
      </c>
      <c r="AM1540" t="b">
        <v>0</v>
      </c>
      <c r="AN1540">
        <v>79.349999999999994</v>
      </c>
      <c r="AO1540">
        <f t="shared" si="24"/>
        <v>80</v>
      </c>
      <c r="AP1540" t="b">
        <v>0</v>
      </c>
    </row>
    <row r="1541" spans="1:42" x14ac:dyDescent="0.25">
      <c r="A1541" t="s">
        <v>3440</v>
      </c>
      <c r="B1541">
        <v>1</v>
      </c>
      <c r="C1541" t="s">
        <v>40</v>
      </c>
      <c r="D1541" t="s">
        <v>41</v>
      </c>
      <c r="E1541" t="s">
        <v>1763</v>
      </c>
      <c r="F1541">
        <v>94010</v>
      </c>
      <c r="G1541" t="s">
        <v>1764</v>
      </c>
      <c r="H1541">
        <v>37.570279999999997</v>
      </c>
      <c r="I1541">
        <v>-122.36577800000001</v>
      </c>
      <c r="J1541">
        <v>0</v>
      </c>
      <c r="K1541">
        <v>0</v>
      </c>
      <c r="L1541">
        <v>0</v>
      </c>
      <c r="M1541">
        <v>0</v>
      </c>
      <c r="N1541" t="str">
        <f>VLOOKUP(O1541:O8572,'VLOOKUP Ranges'!$A$9:$B$12,2,TRUE)</f>
        <v>9-29</v>
      </c>
      <c r="O1541">
        <v>9</v>
      </c>
      <c r="P1541">
        <v>1</v>
      </c>
      <c r="Q1541" t="s">
        <v>44</v>
      </c>
      <c r="R1541" t="s">
        <v>44</v>
      </c>
      <c r="S1541" t="s">
        <v>44</v>
      </c>
      <c r="T1541" t="s">
        <v>44</v>
      </c>
      <c r="U1541" t="s">
        <v>44</v>
      </c>
      <c r="V1541" t="s">
        <v>45</v>
      </c>
      <c r="W1541" t="s">
        <v>45</v>
      </c>
      <c r="X1541">
        <v>1</v>
      </c>
      <c r="Y1541" t="str">
        <f>VLOOKUP(Z1541:Z8572,'VLOOKUP Ranges'!$A$2:$B$5,2,TRUE)</f>
        <v>89-118</v>
      </c>
      <c r="Z1541">
        <v>90.8</v>
      </c>
      <c r="AA1541">
        <v>809.75</v>
      </c>
      <c r="AB1541" t="s">
        <v>45</v>
      </c>
      <c r="AC1541">
        <v>1</v>
      </c>
      <c r="AD1541">
        <v>70</v>
      </c>
      <c r="AE1541">
        <v>2578</v>
      </c>
      <c r="AF1541" t="s">
        <v>613</v>
      </c>
      <c r="AG1541" t="b">
        <v>0</v>
      </c>
      <c r="AH1541" t="b">
        <v>0</v>
      </c>
      <c r="AI1541" t="b">
        <v>1</v>
      </c>
      <c r="AJ1541" t="b">
        <v>0</v>
      </c>
      <c r="AK1541" t="b">
        <v>0</v>
      </c>
      <c r="AL1541" t="b">
        <v>0</v>
      </c>
      <c r="AM1541" t="b">
        <v>0</v>
      </c>
      <c r="AN1541">
        <v>89.9722222222222</v>
      </c>
      <c r="AO1541">
        <f t="shared" si="24"/>
        <v>91</v>
      </c>
      <c r="AP1541" t="b">
        <v>0</v>
      </c>
    </row>
    <row r="1542" spans="1:42" x14ac:dyDescent="0.25">
      <c r="A1542" t="s">
        <v>3441</v>
      </c>
      <c r="B1542">
        <v>1</v>
      </c>
      <c r="C1542" t="s">
        <v>40</v>
      </c>
      <c r="D1542" t="s">
        <v>41</v>
      </c>
      <c r="E1542" t="s">
        <v>676</v>
      </c>
      <c r="F1542">
        <v>94014</v>
      </c>
      <c r="G1542" t="s">
        <v>677</v>
      </c>
      <c r="H1542">
        <v>37.691561</v>
      </c>
      <c r="I1542">
        <v>-122.44520199999999</v>
      </c>
      <c r="J1542">
        <v>1</v>
      </c>
      <c r="K1542">
        <v>0</v>
      </c>
      <c r="L1542">
        <v>1</v>
      </c>
      <c r="M1542">
        <v>0</v>
      </c>
      <c r="N1542" t="str">
        <f>VLOOKUP(O1542:O8573,'VLOOKUP Ranges'!$A$9:$B$12,2,TRUE)</f>
        <v>9-29</v>
      </c>
      <c r="O1542">
        <v>20</v>
      </c>
      <c r="P1542">
        <v>1</v>
      </c>
      <c r="Q1542" t="s">
        <v>44</v>
      </c>
      <c r="R1542" t="s">
        <v>44</v>
      </c>
      <c r="S1542" t="s">
        <v>44</v>
      </c>
      <c r="T1542" t="s">
        <v>44</v>
      </c>
      <c r="U1542" t="s">
        <v>44</v>
      </c>
      <c r="V1542" t="s">
        <v>44</v>
      </c>
      <c r="W1542" t="s">
        <v>44</v>
      </c>
      <c r="X1542">
        <v>1</v>
      </c>
      <c r="Y1542" t="str">
        <f>VLOOKUP(Z1542:Z8573,'VLOOKUP Ranges'!$A$2:$B$5,2,TRUE)</f>
        <v>70-89</v>
      </c>
      <c r="Z1542">
        <v>70.45</v>
      </c>
      <c r="AA1542">
        <v>1470.95</v>
      </c>
      <c r="AB1542" t="s">
        <v>45</v>
      </c>
      <c r="AC1542">
        <v>1</v>
      </c>
      <c r="AD1542">
        <v>87</v>
      </c>
      <c r="AE1542">
        <v>4773</v>
      </c>
      <c r="AF1542" t="s">
        <v>613</v>
      </c>
      <c r="AG1542" t="b">
        <v>0</v>
      </c>
      <c r="AH1542" t="b">
        <v>0</v>
      </c>
      <c r="AI1542" t="b">
        <v>1</v>
      </c>
      <c r="AJ1542" t="b">
        <v>0</v>
      </c>
      <c r="AK1542" t="b">
        <v>0</v>
      </c>
      <c r="AL1542" t="b">
        <v>1</v>
      </c>
      <c r="AM1542" t="b">
        <v>0</v>
      </c>
      <c r="AN1542">
        <v>73.547499999999999</v>
      </c>
      <c r="AO1542">
        <f t="shared" si="24"/>
        <v>71</v>
      </c>
      <c r="AP1542" t="b">
        <v>0</v>
      </c>
    </row>
    <row r="1543" spans="1:42" x14ac:dyDescent="0.25">
      <c r="A1543" t="s">
        <v>3442</v>
      </c>
      <c r="B1543">
        <v>1</v>
      </c>
      <c r="C1543" t="s">
        <v>40</v>
      </c>
      <c r="D1543" t="s">
        <v>41</v>
      </c>
      <c r="E1543" t="s">
        <v>3443</v>
      </c>
      <c r="F1543">
        <v>94028</v>
      </c>
      <c r="G1543" t="s">
        <v>3444</v>
      </c>
      <c r="H1543">
        <v>37.369709</v>
      </c>
      <c r="I1543">
        <v>-122.215844</v>
      </c>
      <c r="J1543">
        <v>1</v>
      </c>
      <c r="K1543">
        <v>1</v>
      </c>
      <c r="L1543">
        <v>0</v>
      </c>
      <c r="M1543">
        <v>0</v>
      </c>
      <c r="N1543" t="str">
        <f>VLOOKUP(O1543:O8574,'VLOOKUP Ranges'!$A$9:$B$12,2,TRUE)</f>
        <v>55-77</v>
      </c>
      <c r="O1543">
        <v>70</v>
      </c>
      <c r="P1543">
        <v>0</v>
      </c>
      <c r="Q1543" t="s">
        <v>62</v>
      </c>
      <c r="R1543" t="s">
        <v>44</v>
      </c>
      <c r="S1543" t="s">
        <v>44</v>
      </c>
      <c r="T1543" t="s">
        <v>44</v>
      </c>
      <c r="U1543" t="s">
        <v>44</v>
      </c>
      <c r="V1543" t="s">
        <v>45</v>
      </c>
      <c r="W1543" t="s">
        <v>45</v>
      </c>
      <c r="X1543">
        <v>1</v>
      </c>
      <c r="Y1543" t="str">
        <f>VLOOKUP(Z1543:Z8574,'VLOOKUP Ranges'!$A$2:$B$5,2,TRUE)</f>
        <v>35-70</v>
      </c>
      <c r="Z1543">
        <v>45.25</v>
      </c>
      <c r="AA1543">
        <v>3264.45</v>
      </c>
      <c r="AB1543" t="s">
        <v>45</v>
      </c>
      <c r="AC1543">
        <v>1</v>
      </c>
      <c r="AD1543">
        <v>97</v>
      </c>
      <c r="AE1543">
        <v>5824</v>
      </c>
      <c r="AF1543" t="s">
        <v>603</v>
      </c>
      <c r="AG1543" t="b">
        <v>1</v>
      </c>
      <c r="AH1543" t="b">
        <v>0</v>
      </c>
      <c r="AI1543" t="b">
        <v>0</v>
      </c>
      <c r="AJ1543" t="b">
        <v>0</v>
      </c>
      <c r="AK1543" t="b">
        <v>0</v>
      </c>
      <c r="AL1543" t="b">
        <v>1</v>
      </c>
      <c r="AM1543" t="b">
        <v>0</v>
      </c>
      <c r="AN1543">
        <v>46.634999999999998</v>
      </c>
      <c r="AO1543">
        <f t="shared" si="24"/>
        <v>46</v>
      </c>
      <c r="AP1543" t="b">
        <v>0</v>
      </c>
    </row>
    <row r="1544" spans="1:42" x14ac:dyDescent="0.25">
      <c r="A1544" t="s">
        <v>3445</v>
      </c>
      <c r="B1544">
        <v>1</v>
      </c>
      <c r="C1544" t="s">
        <v>40</v>
      </c>
      <c r="D1544" t="s">
        <v>41</v>
      </c>
      <c r="E1544" t="s">
        <v>685</v>
      </c>
      <c r="F1544">
        <v>94040</v>
      </c>
      <c r="G1544" t="s">
        <v>686</v>
      </c>
      <c r="H1544">
        <v>37.380662000000001</v>
      </c>
      <c r="I1544">
        <v>-122.086022</v>
      </c>
      <c r="J1544">
        <v>0</v>
      </c>
      <c r="K1544">
        <v>0</v>
      </c>
      <c r="L1544">
        <v>0</v>
      </c>
      <c r="M1544">
        <v>0</v>
      </c>
      <c r="N1544" t="str">
        <f>VLOOKUP(O1544:O8575,'VLOOKUP Ranges'!$A$9:$B$12,2,TRUE)</f>
        <v>1-9</v>
      </c>
      <c r="O1544">
        <v>3</v>
      </c>
      <c r="P1544">
        <v>1</v>
      </c>
      <c r="Q1544" t="s">
        <v>45</v>
      </c>
      <c r="R1544" t="s">
        <v>44</v>
      </c>
      <c r="S1544" t="s">
        <v>44</v>
      </c>
      <c r="T1544" t="s">
        <v>44</v>
      </c>
      <c r="U1544" t="s">
        <v>44</v>
      </c>
      <c r="V1544" t="s">
        <v>44</v>
      </c>
      <c r="W1544" t="s">
        <v>44</v>
      </c>
      <c r="X1544">
        <v>1</v>
      </c>
      <c r="Y1544" t="str">
        <f>VLOOKUP(Z1544:Z8575,'VLOOKUP Ranges'!$A$2:$B$5,2,TRUE)</f>
        <v>70-89</v>
      </c>
      <c r="Z1544">
        <v>75.8</v>
      </c>
      <c r="AA1544">
        <v>246.3</v>
      </c>
      <c r="AB1544" t="s">
        <v>45</v>
      </c>
      <c r="AC1544">
        <v>1</v>
      </c>
      <c r="AD1544">
        <v>93</v>
      </c>
      <c r="AE1544">
        <v>5475</v>
      </c>
      <c r="AF1544" t="s">
        <v>603</v>
      </c>
      <c r="AG1544" t="b">
        <v>0</v>
      </c>
      <c r="AH1544" t="b">
        <v>0</v>
      </c>
      <c r="AI1544" t="b">
        <v>1</v>
      </c>
      <c r="AJ1544" t="b">
        <v>0</v>
      </c>
      <c r="AK1544" t="b">
        <v>0</v>
      </c>
      <c r="AL1544" t="b">
        <v>1</v>
      </c>
      <c r="AM1544" t="b">
        <v>0</v>
      </c>
      <c r="AN1544">
        <v>82.1</v>
      </c>
      <c r="AO1544">
        <f t="shared" si="24"/>
        <v>76</v>
      </c>
      <c r="AP1544" t="b">
        <v>0</v>
      </c>
    </row>
    <row r="1545" spans="1:42" x14ac:dyDescent="0.25">
      <c r="A1545" t="s">
        <v>3446</v>
      </c>
      <c r="B1545">
        <v>1</v>
      </c>
      <c r="C1545" t="s">
        <v>40</v>
      </c>
      <c r="D1545" t="s">
        <v>41</v>
      </c>
      <c r="E1545" t="s">
        <v>2680</v>
      </c>
      <c r="F1545">
        <v>94061</v>
      </c>
      <c r="G1545" t="s">
        <v>3447</v>
      </c>
      <c r="H1545">
        <v>37.461250999999997</v>
      </c>
      <c r="I1545">
        <v>-122.23541400000001</v>
      </c>
      <c r="J1545">
        <v>1</v>
      </c>
      <c r="K1545">
        <v>1</v>
      </c>
      <c r="L1545">
        <v>0</v>
      </c>
      <c r="M1545">
        <v>0</v>
      </c>
      <c r="N1545" t="str">
        <f>VLOOKUP(O1545:O8576,'VLOOKUP Ranges'!$A$9:$B$12,2,TRUE)</f>
        <v>9-29</v>
      </c>
      <c r="O1545">
        <v>20</v>
      </c>
      <c r="P1545">
        <v>1</v>
      </c>
      <c r="Q1545" t="s">
        <v>44</v>
      </c>
      <c r="R1545" t="s">
        <v>44</v>
      </c>
      <c r="S1545" t="s">
        <v>44</v>
      </c>
      <c r="T1545" t="s">
        <v>44</v>
      </c>
      <c r="U1545" t="s">
        <v>44</v>
      </c>
      <c r="V1545" t="s">
        <v>44</v>
      </c>
      <c r="W1545" t="s">
        <v>44</v>
      </c>
      <c r="X1545">
        <v>0</v>
      </c>
      <c r="Y1545" t="str">
        <f>VLOOKUP(Z1545:Z8576,'VLOOKUP Ranges'!$A$2:$B$5,2,TRUE)</f>
        <v>70-89</v>
      </c>
      <c r="Z1545">
        <v>71.3</v>
      </c>
      <c r="AA1545">
        <v>1389.2</v>
      </c>
      <c r="AB1545" t="s">
        <v>45</v>
      </c>
      <c r="AC1545">
        <v>1</v>
      </c>
      <c r="AD1545">
        <v>98</v>
      </c>
      <c r="AE1545">
        <v>3684</v>
      </c>
      <c r="AF1545" t="s">
        <v>603</v>
      </c>
      <c r="AG1545" t="b">
        <v>0</v>
      </c>
      <c r="AH1545" t="b">
        <v>0</v>
      </c>
      <c r="AI1545" t="b">
        <v>1</v>
      </c>
      <c r="AJ1545" t="b">
        <v>0</v>
      </c>
      <c r="AK1545" t="b">
        <v>1</v>
      </c>
      <c r="AL1545" t="b">
        <v>0</v>
      </c>
      <c r="AM1545" t="b">
        <v>0</v>
      </c>
      <c r="AN1545">
        <v>69.459999999999994</v>
      </c>
      <c r="AO1545">
        <f t="shared" si="24"/>
        <v>72</v>
      </c>
      <c r="AP1545" t="b">
        <v>0</v>
      </c>
    </row>
    <row r="1546" spans="1:42" x14ac:dyDescent="0.25">
      <c r="A1546" t="s">
        <v>3448</v>
      </c>
      <c r="B1546">
        <v>1</v>
      </c>
      <c r="C1546" t="s">
        <v>40</v>
      </c>
      <c r="D1546" t="s">
        <v>41</v>
      </c>
      <c r="E1546" t="s">
        <v>2680</v>
      </c>
      <c r="F1546">
        <v>94063</v>
      </c>
      <c r="G1546" t="s">
        <v>3449</v>
      </c>
      <c r="H1546">
        <v>37.499411000000002</v>
      </c>
      <c r="I1546">
        <v>-122.19631800000001</v>
      </c>
      <c r="J1546">
        <v>1</v>
      </c>
      <c r="K1546">
        <v>1</v>
      </c>
      <c r="L1546">
        <v>1</v>
      </c>
      <c r="M1546">
        <v>0</v>
      </c>
      <c r="N1546" t="str">
        <f>VLOOKUP(O1546:O8577,'VLOOKUP Ranges'!$A$9:$B$12,2,TRUE)</f>
        <v>9-29</v>
      </c>
      <c r="O1546">
        <v>21</v>
      </c>
      <c r="P1546">
        <v>1</v>
      </c>
      <c r="Q1546" t="s">
        <v>44</v>
      </c>
      <c r="R1546" t="s">
        <v>44</v>
      </c>
      <c r="S1546" t="s">
        <v>44</v>
      </c>
      <c r="T1546" t="s">
        <v>44</v>
      </c>
      <c r="U1546" t="s">
        <v>44</v>
      </c>
      <c r="V1546" t="s">
        <v>44</v>
      </c>
      <c r="W1546" t="s">
        <v>44</v>
      </c>
      <c r="X1546">
        <v>1</v>
      </c>
      <c r="Y1546" t="str">
        <f>VLOOKUP(Z1546:Z8577,'VLOOKUP Ranges'!$A$2:$B$5,2,TRUE)</f>
        <v>35-70</v>
      </c>
      <c r="Z1546">
        <v>69.099999999999994</v>
      </c>
      <c r="AA1546">
        <v>1474.75</v>
      </c>
      <c r="AB1546" t="s">
        <v>45</v>
      </c>
      <c r="AC1546">
        <v>1</v>
      </c>
      <c r="AD1546">
        <v>67</v>
      </c>
      <c r="AE1546">
        <v>3853</v>
      </c>
      <c r="AF1546" t="s">
        <v>613</v>
      </c>
      <c r="AG1546" t="b">
        <v>0</v>
      </c>
      <c r="AH1546" t="b">
        <v>0</v>
      </c>
      <c r="AI1546" t="b">
        <v>1</v>
      </c>
      <c r="AJ1546" t="b">
        <v>0</v>
      </c>
      <c r="AK1546" t="b">
        <v>0</v>
      </c>
      <c r="AL1546" t="b">
        <v>1</v>
      </c>
      <c r="AM1546" t="b">
        <v>0</v>
      </c>
      <c r="AN1546">
        <v>70.226190476190396</v>
      </c>
      <c r="AO1546">
        <f t="shared" si="24"/>
        <v>70</v>
      </c>
      <c r="AP1546" t="b">
        <v>0</v>
      </c>
    </row>
    <row r="1547" spans="1:42" x14ac:dyDescent="0.25">
      <c r="A1547" t="s">
        <v>3450</v>
      </c>
      <c r="B1547">
        <v>1</v>
      </c>
      <c r="C1547" t="s">
        <v>40</v>
      </c>
      <c r="D1547" t="s">
        <v>41</v>
      </c>
      <c r="E1547" t="s">
        <v>696</v>
      </c>
      <c r="F1547">
        <v>94080</v>
      </c>
      <c r="G1547" t="s">
        <v>697</v>
      </c>
      <c r="H1547">
        <v>37.654435999999997</v>
      </c>
      <c r="I1547">
        <v>-122.426468</v>
      </c>
      <c r="J1547">
        <v>0</v>
      </c>
      <c r="K1547">
        <v>0</v>
      </c>
      <c r="L1547">
        <v>1</v>
      </c>
      <c r="M1547">
        <v>0</v>
      </c>
      <c r="N1547" t="str">
        <f>VLOOKUP(O1547:O8578,'VLOOKUP Ranges'!$A$9:$B$12,2,TRUE)</f>
        <v>9-29</v>
      </c>
      <c r="O1547">
        <v>17</v>
      </c>
      <c r="P1547">
        <v>1</v>
      </c>
      <c r="Q1547" t="s">
        <v>45</v>
      </c>
      <c r="R1547" t="s">
        <v>44</v>
      </c>
      <c r="S1547" t="s">
        <v>44</v>
      </c>
      <c r="T1547" t="s">
        <v>45</v>
      </c>
      <c r="U1547" t="s">
        <v>44</v>
      </c>
      <c r="V1547" t="s">
        <v>45</v>
      </c>
      <c r="W1547" t="s">
        <v>44</v>
      </c>
      <c r="X1547">
        <v>0</v>
      </c>
      <c r="Y1547" t="str">
        <f>VLOOKUP(Z1547:Z8578,'VLOOKUP Ranges'!$A$2:$B$5,2,TRUE)</f>
        <v>70-89</v>
      </c>
      <c r="Z1547">
        <v>88.25</v>
      </c>
      <c r="AA1547">
        <v>1460.65</v>
      </c>
      <c r="AB1547" t="s">
        <v>45</v>
      </c>
      <c r="AC1547">
        <v>1</v>
      </c>
      <c r="AD1547">
        <v>68</v>
      </c>
      <c r="AE1547">
        <v>4041</v>
      </c>
      <c r="AF1547" t="s">
        <v>1902</v>
      </c>
      <c r="AG1547" t="b">
        <v>0</v>
      </c>
      <c r="AH1547" t="b">
        <v>0</v>
      </c>
      <c r="AI1547" t="b">
        <v>1</v>
      </c>
      <c r="AJ1547" t="b">
        <v>0</v>
      </c>
      <c r="AK1547" t="b">
        <v>0</v>
      </c>
      <c r="AL1547" t="b">
        <v>1</v>
      </c>
      <c r="AM1547" t="b">
        <v>0</v>
      </c>
      <c r="AN1547">
        <v>85.920588235294105</v>
      </c>
      <c r="AO1547">
        <f t="shared" si="24"/>
        <v>89</v>
      </c>
      <c r="AP1547" t="b">
        <v>0</v>
      </c>
    </row>
    <row r="1548" spans="1:42" x14ac:dyDescent="0.25">
      <c r="A1548" t="s">
        <v>3451</v>
      </c>
      <c r="B1548">
        <v>1</v>
      </c>
      <c r="C1548" t="s">
        <v>40</v>
      </c>
      <c r="D1548" t="s">
        <v>41</v>
      </c>
      <c r="E1548" t="s">
        <v>699</v>
      </c>
      <c r="F1548">
        <v>94089</v>
      </c>
      <c r="G1548" t="s">
        <v>3452</v>
      </c>
      <c r="H1548">
        <v>37.421633</v>
      </c>
      <c r="I1548">
        <v>-122.009613</v>
      </c>
      <c r="J1548">
        <v>0</v>
      </c>
      <c r="K1548">
        <v>0</v>
      </c>
      <c r="L1548">
        <v>0</v>
      </c>
      <c r="M1548">
        <v>0</v>
      </c>
      <c r="N1548" t="str">
        <f>VLOOKUP(O1548:O8579,'VLOOKUP Ranges'!$A$9:$B$12,2,TRUE)</f>
        <v>1-9</v>
      </c>
      <c r="O1548">
        <v>2</v>
      </c>
      <c r="P1548">
        <v>1</v>
      </c>
      <c r="Q1548" t="s">
        <v>44</v>
      </c>
      <c r="R1548" t="s">
        <v>44</v>
      </c>
      <c r="S1548" t="s">
        <v>44</v>
      </c>
      <c r="T1548" t="s">
        <v>44</v>
      </c>
      <c r="U1548" t="s">
        <v>44</v>
      </c>
      <c r="V1548" t="s">
        <v>44</v>
      </c>
      <c r="W1548" t="s">
        <v>44</v>
      </c>
      <c r="X1548">
        <v>0</v>
      </c>
      <c r="Y1548" t="str">
        <f>VLOOKUP(Z1548:Z8579,'VLOOKUP Ranges'!$A$2:$B$5,2,TRUE)</f>
        <v>35-70</v>
      </c>
      <c r="Z1548">
        <v>70</v>
      </c>
      <c r="AA1548">
        <v>153.05000000000001</v>
      </c>
      <c r="AB1548" t="s">
        <v>45</v>
      </c>
      <c r="AC1548">
        <v>1</v>
      </c>
      <c r="AD1548">
        <v>81</v>
      </c>
      <c r="AE1548">
        <v>2928</v>
      </c>
      <c r="AF1548" t="s">
        <v>49</v>
      </c>
      <c r="AG1548" t="b">
        <v>0</v>
      </c>
      <c r="AH1548" t="b">
        <v>0</v>
      </c>
      <c r="AI1548" t="b">
        <v>1</v>
      </c>
      <c r="AJ1548" t="b">
        <v>0</v>
      </c>
      <c r="AK1548" t="b">
        <v>0</v>
      </c>
      <c r="AL1548" t="b">
        <v>0</v>
      </c>
      <c r="AM1548" t="b">
        <v>0</v>
      </c>
      <c r="AN1548">
        <v>76.525000000000006</v>
      </c>
      <c r="AO1548">
        <f t="shared" si="24"/>
        <v>70</v>
      </c>
      <c r="AP1548" t="b">
        <v>0</v>
      </c>
    </row>
    <row r="1549" spans="1:42" x14ac:dyDescent="0.25">
      <c r="A1549" t="s">
        <v>3453</v>
      </c>
      <c r="B1549">
        <v>1</v>
      </c>
      <c r="C1549" t="s">
        <v>40</v>
      </c>
      <c r="D1549" t="s">
        <v>41</v>
      </c>
      <c r="E1549" t="s">
        <v>702</v>
      </c>
      <c r="F1549">
        <v>94104</v>
      </c>
      <c r="G1549" t="s">
        <v>2683</v>
      </c>
      <c r="H1549">
        <v>37.791221999999998</v>
      </c>
      <c r="I1549">
        <v>-122.402241</v>
      </c>
      <c r="J1549">
        <v>0</v>
      </c>
      <c r="K1549">
        <v>0</v>
      </c>
      <c r="L1549">
        <v>0</v>
      </c>
      <c r="M1549">
        <v>0</v>
      </c>
      <c r="N1549" t="str">
        <f>VLOOKUP(O1549:O8580,'VLOOKUP Ranges'!$A$9:$B$12,2,TRUE)</f>
        <v>9-29</v>
      </c>
      <c r="O1549">
        <v>21</v>
      </c>
      <c r="P1549">
        <v>1</v>
      </c>
      <c r="Q1549" t="s">
        <v>45</v>
      </c>
      <c r="R1549" t="s">
        <v>44</v>
      </c>
      <c r="S1549" t="s">
        <v>44</v>
      </c>
      <c r="T1549" t="s">
        <v>44</v>
      </c>
      <c r="U1549" t="s">
        <v>44</v>
      </c>
      <c r="V1549" t="s">
        <v>45</v>
      </c>
      <c r="W1549" t="s">
        <v>45</v>
      </c>
      <c r="X1549">
        <v>1</v>
      </c>
      <c r="Y1549" t="str">
        <f>VLOOKUP(Z1549:Z8580,'VLOOKUP Ranges'!$A$2:$B$5,2,TRUE)</f>
        <v>89-118</v>
      </c>
      <c r="Z1549">
        <v>97.35</v>
      </c>
      <c r="AA1549">
        <v>2119.5</v>
      </c>
      <c r="AB1549" t="s">
        <v>45</v>
      </c>
      <c r="AC1549">
        <v>1</v>
      </c>
      <c r="AD1549">
        <v>89</v>
      </c>
      <c r="AE1549">
        <v>4321</v>
      </c>
      <c r="AF1549" t="s">
        <v>49</v>
      </c>
      <c r="AG1549" t="b">
        <v>0</v>
      </c>
      <c r="AH1549" t="b">
        <v>0</v>
      </c>
      <c r="AI1549" t="b">
        <v>1</v>
      </c>
      <c r="AJ1549" t="b">
        <v>0</v>
      </c>
      <c r="AK1549" t="b">
        <v>0</v>
      </c>
      <c r="AL1549" t="b">
        <v>1</v>
      </c>
      <c r="AM1549" t="b">
        <v>0</v>
      </c>
      <c r="AN1549">
        <v>100.928571428571</v>
      </c>
      <c r="AO1549">
        <f t="shared" si="24"/>
        <v>98</v>
      </c>
      <c r="AP1549" t="b">
        <v>0</v>
      </c>
    </row>
    <row r="1550" spans="1:42" x14ac:dyDescent="0.25">
      <c r="A1550" t="s">
        <v>3454</v>
      </c>
      <c r="B1550">
        <v>1</v>
      </c>
      <c r="C1550" t="s">
        <v>40</v>
      </c>
      <c r="D1550" t="s">
        <v>41</v>
      </c>
      <c r="E1550" t="s">
        <v>702</v>
      </c>
      <c r="F1550">
        <v>94112</v>
      </c>
      <c r="G1550" t="s">
        <v>3455</v>
      </c>
      <c r="H1550">
        <v>37.720497999999999</v>
      </c>
      <c r="I1550">
        <v>-122.443119</v>
      </c>
      <c r="J1550">
        <v>1</v>
      </c>
      <c r="K1550">
        <v>0</v>
      </c>
      <c r="L1550">
        <v>1</v>
      </c>
      <c r="M1550">
        <v>1</v>
      </c>
      <c r="N1550" t="str">
        <f>VLOOKUP(O1550:O8581,'VLOOKUP Ranges'!$A$9:$B$12,2,TRUE)</f>
        <v>1-9</v>
      </c>
      <c r="O1550">
        <v>5</v>
      </c>
      <c r="P1550">
        <v>1</v>
      </c>
      <c r="Q1550" t="s">
        <v>45</v>
      </c>
      <c r="R1550" t="s">
        <v>66</v>
      </c>
      <c r="S1550" t="s">
        <v>66</v>
      </c>
      <c r="T1550" t="s">
        <v>66</v>
      </c>
      <c r="U1550" t="s">
        <v>66</v>
      </c>
      <c r="V1550" t="s">
        <v>66</v>
      </c>
      <c r="W1550" t="s">
        <v>66</v>
      </c>
      <c r="X1550">
        <v>1</v>
      </c>
      <c r="Y1550" t="str">
        <f>VLOOKUP(Z1550:Z8581,'VLOOKUP Ranges'!$A$2:$B$5,2,TRUE)</f>
        <v>18-35</v>
      </c>
      <c r="Z1550">
        <v>25.9</v>
      </c>
      <c r="AA1550">
        <v>135</v>
      </c>
      <c r="AB1550" t="s">
        <v>45</v>
      </c>
      <c r="AC1550">
        <v>1</v>
      </c>
      <c r="AD1550">
        <v>83</v>
      </c>
      <c r="AE1550">
        <v>2102</v>
      </c>
      <c r="AF1550" t="s">
        <v>49</v>
      </c>
      <c r="AG1550" t="b">
        <v>0</v>
      </c>
      <c r="AH1550" t="b">
        <v>0</v>
      </c>
      <c r="AI1550" t="b">
        <v>0</v>
      </c>
      <c r="AJ1550" t="b">
        <v>1</v>
      </c>
      <c r="AK1550" t="b">
        <v>0</v>
      </c>
      <c r="AL1550" t="b">
        <v>0</v>
      </c>
      <c r="AM1550" t="b">
        <v>0</v>
      </c>
      <c r="AN1550">
        <v>27</v>
      </c>
      <c r="AO1550">
        <f t="shared" si="24"/>
        <v>26</v>
      </c>
      <c r="AP1550" t="b">
        <v>0</v>
      </c>
    </row>
    <row r="1551" spans="1:42" x14ac:dyDescent="0.25">
      <c r="A1551" t="s">
        <v>3456</v>
      </c>
      <c r="B1551">
        <v>1</v>
      </c>
      <c r="C1551" t="s">
        <v>40</v>
      </c>
      <c r="D1551" t="s">
        <v>41</v>
      </c>
      <c r="E1551" t="s">
        <v>702</v>
      </c>
      <c r="F1551">
        <v>94114</v>
      </c>
      <c r="G1551" t="s">
        <v>707</v>
      </c>
      <c r="H1551">
        <v>37.758085000000001</v>
      </c>
      <c r="I1551">
        <v>-122.43480099999999</v>
      </c>
      <c r="J1551">
        <v>1</v>
      </c>
      <c r="K1551">
        <v>0</v>
      </c>
      <c r="L1551">
        <v>0</v>
      </c>
      <c r="M1551">
        <v>0</v>
      </c>
      <c r="N1551" t="str">
        <f>VLOOKUP(O1551:O8582,'VLOOKUP Ranges'!$A$9:$B$12,2,TRUE)</f>
        <v>9-29</v>
      </c>
      <c r="O1551">
        <v>24</v>
      </c>
      <c r="P1551">
        <v>1</v>
      </c>
      <c r="Q1551" t="s">
        <v>45</v>
      </c>
      <c r="R1551" t="s">
        <v>45</v>
      </c>
      <c r="S1551" t="s">
        <v>44</v>
      </c>
      <c r="T1551" t="s">
        <v>44</v>
      </c>
      <c r="U1551" t="s">
        <v>44</v>
      </c>
      <c r="V1551" t="s">
        <v>44</v>
      </c>
      <c r="W1551" t="s">
        <v>44</v>
      </c>
      <c r="X1551">
        <v>1</v>
      </c>
      <c r="Y1551" t="str">
        <f>VLOOKUP(Z1551:Z8582,'VLOOKUP Ranges'!$A$2:$B$5,2,TRUE)</f>
        <v>35-70</v>
      </c>
      <c r="Z1551">
        <v>55.65</v>
      </c>
      <c r="AA1551">
        <v>1400.55</v>
      </c>
      <c r="AB1551" t="s">
        <v>45</v>
      </c>
      <c r="AC1551">
        <v>1</v>
      </c>
      <c r="AD1551">
        <v>97</v>
      </c>
      <c r="AE1551">
        <v>4126</v>
      </c>
      <c r="AF1551" t="s">
        <v>56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>
        <v>58.356249999999903</v>
      </c>
      <c r="AO1551">
        <f t="shared" si="24"/>
        <v>56</v>
      </c>
      <c r="AP1551" t="b">
        <v>1</v>
      </c>
    </row>
    <row r="1552" spans="1:42" x14ac:dyDescent="0.25">
      <c r="A1552" t="s">
        <v>3457</v>
      </c>
      <c r="B1552">
        <v>1</v>
      </c>
      <c r="C1552" t="s">
        <v>40</v>
      </c>
      <c r="D1552" t="s">
        <v>41</v>
      </c>
      <c r="E1552" t="s">
        <v>702</v>
      </c>
      <c r="F1552">
        <v>94115</v>
      </c>
      <c r="G1552" t="s">
        <v>3458</v>
      </c>
      <c r="H1552">
        <v>37.786031000000001</v>
      </c>
      <c r="I1552">
        <v>-122.43730100000001</v>
      </c>
      <c r="J1552">
        <v>0</v>
      </c>
      <c r="K1552">
        <v>0</v>
      </c>
      <c r="L1552">
        <v>0</v>
      </c>
      <c r="M1552">
        <v>0</v>
      </c>
      <c r="N1552" t="str">
        <f>VLOOKUP(O1552:O8583,'VLOOKUP Ranges'!$A$9:$B$12,2,TRUE)</f>
        <v>1-9</v>
      </c>
      <c r="O1552">
        <v>1</v>
      </c>
      <c r="P1552">
        <v>1</v>
      </c>
      <c r="Q1552" t="s">
        <v>44</v>
      </c>
      <c r="R1552" t="s">
        <v>44</v>
      </c>
      <c r="S1552" t="s">
        <v>44</v>
      </c>
      <c r="T1552" t="s">
        <v>44</v>
      </c>
      <c r="U1552" t="s">
        <v>44</v>
      </c>
      <c r="V1552" t="s">
        <v>44</v>
      </c>
      <c r="W1552" t="s">
        <v>44</v>
      </c>
      <c r="X1552">
        <v>1</v>
      </c>
      <c r="Y1552" t="str">
        <f>VLOOKUP(Z1552:Z8583,'VLOOKUP Ranges'!$A$2:$B$5,2,TRUE)</f>
        <v>35-70</v>
      </c>
      <c r="Z1552">
        <v>69.650000000000006</v>
      </c>
      <c r="AA1552">
        <v>69.650000000000006</v>
      </c>
      <c r="AB1552" t="s">
        <v>45</v>
      </c>
      <c r="AC1552">
        <v>1</v>
      </c>
      <c r="AD1552">
        <v>77</v>
      </c>
      <c r="AE1552">
        <v>2418</v>
      </c>
      <c r="AF1552" t="s">
        <v>59</v>
      </c>
      <c r="AG1552" t="b">
        <v>0</v>
      </c>
      <c r="AH1552" t="b">
        <v>0</v>
      </c>
      <c r="AI1552" t="b">
        <v>1</v>
      </c>
      <c r="AJ1552" t="b">
        <v>0</v>
      </c>
      <c r="AK1552" t="b">
        <v>0</v>
      </c>
      <c r="AL1552" t="b">
        <v>1</v>
      </c>
      <c r="AM1552" t="b">
        <v>0</v>
      </c>
      <c r="AN1552">
        <v>69.650000000000006</v>
      </c>
      <c r="AO1552">
        <f t="shared" si="24"/>
        <v>70</v>
      </c>
      <c r="AP1552" t="b">
        <v>0</v>
      </c>
    </row>
    <row r="1553" spans="1:42" x14ac:dyDescent="0.25">
      <c r="A1553" t="s">
        <v>3459</v>
      </c>
      <c r="B1553">
        <v>1</v>
      </c>
      <c r="C1553" t="s">
        <v>40</v>
      </c>
      <c r="D1553" t="s">
        <v>41</v>
      </c>
      <c r="E1553" t="s">
        <v>702</v>
      </c>
      <c r="F1553">
        <v>94117</v>
      </c>
      <c r="G1553" t="s">
        <v>1780</v>
      </c>
      <c r="H1553">
        <v>37.770533</v>
      </c>
      <c r="I1553">
        <v>-122.445121</v>
      </c>
      <c r="J1553">
        <v>0</v>
      </c>
      <c r="K1553">
        <v>0</v>
      </c>
      <c r="L1553">
        <v>0</v>
      </c>
      <c r="M1553">
        <v>0</v>
      </c>
      <c r="N1553" t="str">
        <f>VLOOKUP(O1553:O8584,'VLOOKUP Ranges'!$A$9:$B$12,2,TRUE)</f>
        <v>9-29</v>
      </c>
      <c r="O1553">
        <v>10</v>
      </c>
      <c r="P1553">
        <v>1</v>
      </c>
      <c r="Q1553" t="s">
        <v>45</v>
      </c>
      <c r="R1553" t="s">
        <v>44</v>
      </c>
      <c r="S1553" t="s">
        <v>44</v>
      </c>
      <c r="T1553" t="s">
        <v>45</v>
      </c>
      <c r="U1553" t="s">
        <v>44</v>
      </c>
      <c r="V1553" t="s">
        <v>45</v>
      </c>
      <c r="W1553" t="s">
        <v>45</v>
      </c>
      <c r="X1553">
        <v>1</v>
      </c>
      <c r="Y1553" t="str">
        <f>VLOOKUP(Z1553:Z8584,'VLOOKUP Ranges'!$A$2:$B$5,2,TRUE)</f>
        <v>89-118</v>
      </c>
      <c r="Z1553">
        <v>100.6</v>
      </c>
      <c r="AA1553">
        <v>1060.2</v>
      </c>
      <c r="AB1553" t="s">
        <v>45</v>
      </c>
      <c r="AC1553">
        <v>1</v>
      </c>
      <c r="AD1553">
        <v>77</v>
      </c>
      <c r="AE1553">
        <v>4001</v>
      </c>
      <c r="AF1553" t="s">
        <v>63</v>
      </c>
      <c r="AG1553" t="b">
        <v>0</v>
      </c>
      <c r="AH1553" t="b">
        <v>0</v>
      </c>
      <c r="AI1553" t="b">
        <v>1</v>
      </c>
      <c r="AJ1553" t="b">
        <v>0</v>
      </c>
      <c r="AK1553" t="b">
        <v>0</v>
      </c>
      <c r="AL1553" t="b">
        <v>1</v>
      </c>
      <c r="AM1553" t="b">
        <v>0</v>
      </c>
      <c r="AN1553">
        <v>106.02</v>
      </c>
      <c r="AO1553">
        <f t="shared" si="24"/>
        <v>101</v>
      </c>
      <c r="AP1553" t="b">
        <v>0</v>
      </c>
    </row>
    <row r="1554" spans="1:42" x14ac:dyDescent="0.25">
      <c r="A1554" t="s">
        <v>3460</v>
      </c>
      <c r="B1554">
        <v>1</v>
      </c>
      <c r="C1554" t="s">
        <v>40</v>
      </c>
      <c r="D1554" t="s">
        <v>41</v>
      </c>
      <c r="E1554" t="s">
        <v>702</v>
      </c>
      <c r="F1554">
        <v>94121</v>
      </c>
      <c r="G1554" t="s">
        <v>3461</v>
      </c>
      <c r="H1554">
        <v>37.776718000000002</v>
      </c>
      <c r="I1554">
        <v>-122.49578099999999</v>
      </c>
      <c r="J1554">
        <v>0</v>
      </c>
      <c r="K1554">
        <v>1</v>
      </c>
      <c r="L1554">
        <v>0</v>
      </c>
      <c r="M1554">
        <v>0</v>
      </c>
      <c r="N1554" t="str">
        <f>VLOOKUP(O1554:O8585,'VLOOKUP Ranges'!$A$9:$B$12,2,TRUE)</f>
        <v>1-9</v>
      </c>
      <c r="O1554">
        <v>1</v>
      </c>
      <c r="P1554">
        <v>1</v>
      </c>
      <c r="Q1554" t="s">
        <v>44</v>
      </c>
      <c r="R1554" t="s">
        <v>44</v>
      </c>
      <c r="S1554" t="s">
        <v>45</v>
      </c>
      <c r="T1554" t="s">
        <v>44</v>
      </c>
      <c r="U1554" t="s">
        <v>44</v>
      </c>
      <c r="V1554" t="s">
        <v>44</v>
      </c>
      <c r="W1554" t="s">
        <v>45</v>
      </c>
      <c r="X1554">
        <v>1</v>
      </c>
      <c r="Y1554" t="str">
        <f>VLOOKUP(Z1554:Z8585,'VLOOKUP Ranges'!$A$2:$B$5,2,TRUE)</f>
        <v>70-89</v>
      </c>
      <c r="Z1554">
        <v>86</v>
      </c>
      <c r="AA1554">
        <v>86</v>
      </c>
      <c r="AB1554" t="s">
        <v>45</v>
      </c>
      <c r="AC1554">
        <v>1</v>
      </c>
      <c r="AD1554">
        <v>82</v>
      </c>
      <c r="AE1554">
        <v>5359</v>
      </c>
      <c r="AF1554" t="s">
        <v>46</v>
      </c>
      <c r="AG1554" t="b">
        <v>0</v>
      </c>
      <c r="AH1554" t="b">
        <v>0</v>
      </c>
      <c r="AI1554" t="b">
        <v>1</v>
      </c>
      <c r="AJ1554" t="b">
        <v>0</v>
      </c>
      <c r="AK1554" t="b">
        <v>0</v>
      </c>
      <c r="AL1554" t="b">
        <v>1</v>
      </c>
      <c r="AM1554" t="b">
        <v>0</v>
      </c>
      <c r="AN1554">
        <v>86</v>
      </c>
      <c r="AO1554">
        <f t="shared" si="24"/>
        <v>86</v>
      </c>
      <c r="AP1554" t="b">
        <v>0</v>
      </c>
    </row>
    <row r="1555" spans="1:42" x14ac:dyDescent="0.25">
      <c r="A1555" t="s">
        <v>3462</v>
      </c>
      <c r="B1555">
        <v>1</v>
      </c>
      <c r="C1555" t="s">
        <v>40</v>
      </c>
      <c r="D1555" t="s">
        <v>41</v>
      </c>
      <c r="E1555" t="s">
        <v>702</v>
      </c>
      <c r="F1555">
        <v>94122</v>
      </c>
      <c r="G1555" t="s">
        <v>1782</v>
      </c>
      <c r="H1555">
        <v>37.760412000000002</v>
      </c>
      <c r="I1555">
        <v>-122.484966</v>
      </c>
      <c r="J1555">
        <v>0</v>
      </c>
      <c r="K1555">
        <v>0</v>
      </c>
      <c r="L1555">
        <v>0</v>
      </c>
      <c r="M1555">
        <v>0</v>
      </c>
      <c r="N1555" t="str">
        <f>VLOOKUP(O1555:O8586,'VLOOKUP Ranges'!$A$9:$B$12,2,TRUE)</f>
        <v>29-55</v>
      </c>
      <c r="O1555">
        <v>53</v>
      </c>
      <c r="P1555">
        <v>1</v>
      </c>
      <c r="Q1555" t="s">
        <v>45</v>
      </c>
      <c r="R1555" t="s">
        <v>45</v>
      </c>
      <c r="S1555" t="s">
        <v>44</v>
      </c>
      <c r="T1555" t="s">
        <v>45</v>
      </c>
      <c r="U1555" t="s">
        <v>44</v>
      </c>
      <c r="V1555" t="s">
        <v>45</v>
      </c>
      <c r="W1555" t="s">
        <v>45</v>
      </c>
      <c r="X1555">
        <v>1</v>
      </c>
      <c r="Y1555" t="str">
        <f>VLOOKUP(Z1555:Z8586,'VLOOKUP Ranges'!$A$2:$B$5,2,TRUE)</f>
        <v>89-118</v>
      </c>
      <c r="Z1555">
        <v>106.95</v>
      </c>
      <c r="AA1555">
        <v>5785.5</v>
      </c>
      <c r="AB1555" t="s">
        <v>45</v>
      </c>
      <c r="AC1555">
        <v>1</v>
      </c>
      <c r="AD1555">
        <v>90</v>
      </c>
      <c r="AE1555">
        <v>5550</v>
      </c>
      <c r="AF1555" t="s">
        <v>56</v>
      </c>
      <c r="AG1555" t="b">
        <v>1</v>
      </c>
      <c r="AH1555" t="b">
        <v>0</v>
      </c>
      <c r="AI1555" t="b">
        <v>1</v>
      </c>
      <c r="AJ1555" t="b">
        <v>0</v>
      </c>
      <c r="AK1555" t="b">
        <v>1</v>
      </c>
      <c r="AL1555" t="b">
        <v>0</v>
      </c>
      <c r="AM1555" t="b">
        <v>0</v>
      </c>
      <c r="AN1555">
        <v>109.16037735849</v>
      </c>
      <c r="AO1555">
        <f t="shared" si="24"/>
        <v>107</v>
      </c>
      <c r="AP1555" t="b">
        <v>1</v>
      </c>
    </row>
    <row r="1556" spans="1:42" x14ac:dyDescent="0.25">
      <c r="A1556" t="s">
        <v>3463</v>
      </c>
      <c r="B1556">
        <v>1</v>
      </c>
      <c r="C1556" t="s">
        <v>40</v>
      </c>
      <c r="D1556" t="s">
        <v>41</v>
      </c>
      <c r="E1556" t="s">
        <v>702</v>
      </c>
      <c r="F1556">
        <v>94127</v>
      </c>
      <c r="G1556" t="s">
        <v>2690</v>
      </c>
      <c r="H1556">
        <v>37.736535000000003</v>
      </c>
      <c r="I1556">
        <v>-122.45732</v>
      </c>
      <c r="J1556">
        <v>1</v>
      </c>
      <c r="K1556">
        <v>0</v>
      </c>
      <c r="L1556">
        <v>0</v>
      </c>
      <c r="M1556">
        <v>0</v>
      </c>
      <c r="N1556" t="str">
        <f>VLOOKUP(O1556:O8587,'VLOOKUP Ranges'!$A$9:$B$12,2,TRUE)</f>
        <v>1-9</v>
      </c>
      <c r="O1556">
        <v>3</v>
      </c>
      <c r="P1556">
        <v>0</v>
      </c>
      <c r="Q1556" t="s">
        <v>62</v>
      </c>
      <c r="R1556" t="s">
        <v>44</v>
      </c>
      <c r="S1556" t="s">
        <v>45</v>
      </c>
      <c r="T1556" t="s">
        <v>44</v>
      </c>
      <c r="U1556" t="s">
        <v>44</v>
      </c>
      <c r="V1556" t="s">
        <v>44</v>
      </c>
      <c r="W1556" t="s">
        <v>44</v>
      </c>
      <c r="X1556">
        <v>1</v>
      </c>
      <c r="Y1556" t="str">
        <f>VLOOKUP(Z1556:Z8587,'VLOOKUP Ranges'!$A$2:$B$5,2,TRUE)</f>
        <v>18-35</v>
      </c>
      <c r="Z1556">
        <v>29.6</v>
      </c>
      <c r="AA1556">
        <v>79.45</v>
      </c>
      <c r="AB1556" t="s">
        <v>45</v>
      </c>
      <c r="AC1556">
        <v>1</v>
      </c>
      <c r="AD1556">
        <v>76</v>
      </c>
      <c r="AE1556">
        <v>2734</v>
      </c>
      <c r="AF1556" t="s">
        <v>56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1</v>
      </c>
      <c r="AM1556" t="b">
        <v>0</v>
      </c>
      <c r="AN1556">
        <v>26.483333333333299</v>
      </c>
      <c r="AO1556">
        <f t="shared" si="24"/>
        <v>30</v>
      </c>
      <c r="AP1556" t="b">
        <v>0</v>
      </c>
    </row>
    <row r="1557" spans="1:42" x14ac:dyDescent="0.25">
      <c r="A1557" t="s">
        <v>3464</v>
      </c>
      <c r="B1557">
        <v>1</v>
      </c>
      <c r="C1557" t="s">
        <v>40</v>
      </c>
      <c r="D1557" t="s">
        <v>41</v>
      </c>
      <c r="E1557" t="s">
        <v>702</v>
      </c>
      <c r="F1557">
        <v>94132</v>
      </c>
      <c r="G1557" t="s">
        <v>2693</v>
      </c>
      <c r="H1557">
        <v>37.722301999999999</v>
      </c>
      <c r="I1557">
        <v>-122.491129</v>
      </c>
      <c r="J1557">
        <v>1</v>
      </c>
      <c r="K1557">
        <v>1</v>
      </c>
      <c r="L1557">
        <v>1</v>
      </c>
      <c r="M1557">
        <v>0</v>
      </c>
      <c r="N1557" t="str">
        <f>VLOOKUP(O1557:O8588,'VLOOKUP Ranges'!$A$9:$B$12,2,TRUE)</f>
        <v>29-55</v>
      </c>
      <c r="O1557">
        <v>46</v>
      </c>
      <c r="P1557">
        <v>0</v>
      </c>
      <c r="Q1557" t="s">
        <v>62</v>
      </c>
      <c r="R1557" t="s">
        <v>44</v>
      </c>
      <c r="S1557" t="s">
        <v>45</v>
      </c>
      <c r="T1557" t="s">
        <v>45</v>
      </c>
      <c r="U1557" t="s">
        <v>45</v>
      </c>
      <c r="V1557" t="s">
        <v>45</v>
      </c>
      <c r="W1557" t="s">
        <v>45</v>
      </c>
      <c r="X1557">
        <v>1</v>
      </c>
      <c r="Y1557" t="str">
        <f>VLOOKUP(Z1557:Z8588,'VLOOKUP Ranges'!$A$2:$B$5,2,TRUE)</f>
        <v>35-70</v>
      </c>
      <c r="Z1557">
        <v>59.9</v>
      </c>
      <c r="AA1557">
        <v>2816.65</v>
      </c>
      <c r="AB1557" t="s">
        <v>45</v>
      </c>
      <c r="AC1557">
        <v>1</v>
      </c>
      <c r="AD1557">
        <v>80</v>
      </c>
      <c r="AE1557">
        <v>4011</v>
      </c>
      <c r="AF1557" t="s">
        <v>59</v>
      </c>
      <c r="AG1557" t="b">
        <v>1</v>
      </c>
      <c r="AH1557" t="b">
        <v>0</v>
      </c>
      <c r="AI1557" t="b">
        <v>0</v>
      </c>
      <c r="AJ1557" t="b">
        <v>0</v>
      </c>
      <c r="AK1557" t="b">
        <v>0</v>
      </c>
      <c r="AL1557" t="b">
        <v>0</v>
      </c>
      <c r="AM1557" t="b">
        <v>0</v>
      </c>
      <c r="AN1557">
        <v>61.2315217391304</v>
      </c>
      <c r="AO1557">
        <f t="shared" si="24"/>
        <v>60</v>
      </c>
      <c r="AP1557" t="b">
        <v>0</v>
      </c>
    </row>
    <row r="1558" spans="1:42" x14ac:dyDescent="0.25">
      <c r="A1558" t="s">
        <v>3465</v>
      </c>
      <c r="B1558">
        <v>1</v>
      </c>
      <c r="C1558" t="s">
        <v>40</v>
      </c>
      <c r="D1558" t="s">
        <v>41</v>
      </c>
      <c r="E1558" t="s">
        <v>713</v>
      </c>
      <c r="F1558">
        <v>94303</v>
      </c>
      <c r="G1558" t="s">
        <v>3466</v>
      </c>
      <c r="H1558">
        <v>37.458089999999999</v>
      </c>
      <c r="I1558">
        <v>-122.115398</v>
      </c>
      <c r="J1558">
        <v>0</v>
      </c>
      <c r="K1558">
        <v>0</v>
      </c>
      <c r="L1558">
        <v>1</v>
      </c>
      <c r="M1558">
        <v>0</v>
      </c>
      <c r="N1558" t="str">
        <f>VLOOKUP(O1558:O8589,'VLOOKUP Ranges'!$A$9:$B$12,2,TRUE)</f>
        <v>29-55</v>
      </c>
      <c r="O1558">
        <v>49</v>
      </c>
      <c r="P1558">
        <v>1</v>
      </c>
      <c r="Q1558" t="s">
        <v>45</v>
      </c>
      <c r="R1558" t="s">
        <v>44</v>
      </c>
      <c r="S1558" t="s">
        <v>44</v>
      </c>
      <c r="T1558" t="s">
        <v>44</v>
      </c>
      <c r="U1558" t="s">
        <v>44</v>
      </c>
      <c r="V1558" t="s">
        <v>45</v>
      </c>
      <c r="W1558" t="s">
        <v>45</v>
      </c>
      <c r="X1558">
        <v>1</v>
      </c>
      <c r="Y1558" t="str">
        <f>VLOOKUP(Z1558:Z8589,'VLOOKUP Ranges'!$A$2:$B$5,2,TRUE)</f>
        <v>89-118</v>
      </c>
      <c r="Z1558">
        <v>95.6</v>
      </c>
      <c r="AA1558">
        <v>4783.5</v>
      </c>
      <c r="AB1558" t="s">
        <v>45</v>
      </c>
      <c r="AC1558">
        <v>1</v>
      </c>
      <c r="AD1558">
        <v>69</v>
      </c>
      <c r="AE1558">
        <v>5732</v>
      </c>
      <c r="AF1558" t="s">
        <v>59</v>
      </c>
      <c r="AG1558" t="b">
        <v>0</v>
      </c>
      <c r="AH1558" t="b">
        <v>0</v>
      </c>
      <c r="AI1558" t="b">
        <v>1</v>
      </c>
      <c r="AJ1558" t="b">
        <v>0</v>
      </c>
      <c r="AK1558" t="b">
        <v>0</v>
      </c>
      <c r="AL1558" t="b">
        <v>1</v>
      </c>
      <c r="AM1558" t="b">
        <v>0</v>
      </c>
      <c r="AN1558">
        <v>97.622448979591795</v>
      </c>
      <c r="AO1558">
        <f t="shared" si="24"/>
        <v>96</v>
      </c>
      <c r="AP1558" t="b">
        <v>0</v>
      </c>
    </row>
    <row r="1559" spans="1:42" x14ac:dyDescent="0.25">
      <c r="A1559" t="s">
        <v>3467</v>
      </c>
      <c r="B1559">
        <v>1</v>
      </c>
      <c r="C1559" t="s">
        <v>40</v>
      </c>
      <c r="D1559" t="s">
        <v>41</v>
      </c>
      <c r="E1559" t="s">
        <v>713</v>
      </c>
      <c r="F1559">
        <v>94306</v>
      </c>
      <c r="G1559" t="s">
        <v>3468</v>
      </c>
      <c r="H1559">
        <v>37.416159</v>
      </c>
      <c r="I1559">
        <v>-122.131337</v>
      </c>
      <c r="J1559">
        <v>1</v>
      </c>
      <c r="K1559">
        <v>0</v>
      </c>
      <c r="L1559">
        <v>0</v>
      </c>
      <c r="M1559">
        <v>0</v>
      </c>
      <c r="N1559" t="str">
        <f>VLOOKUP(O1559:O8590,'VLOOKUP Ranges'!$A$9:$B$12,2,TRUE)</f>
        <v>9-29</v>
      </c>
      <c r="O1559">
        <v>11</v>
      </c>
      <c r="P1559">
        <v>0</v>
      </c>
      <c r="Q1559" t="s">
        <v>62</v>
      </c>
      <c r="R1559" t="s">
        <v>44</v>
      </c>
      <c r="S1559" t="s">
        <v>44</v>
      </c>
      <c r="T1559" t="s">
        <v>45</v>
      </c>
      <c r="U1559" t="s">
        <v>44</v>
      </c>
      <c r="V1559" t="s">
        <v>45</v>
      </c>
      <c r="W1559" t="s">
        <v>44</v>
      </c>
      <c r="X1559">
        <v>1</v>
      </c>
      <c r="Y1559" t="str">
        <f>VLOOKUP(Z1559:Z8590,'VLOOKUP Ranges'!$A$2:$B$5,2,TRUE)</f>
        <v>35-70</v>
      </c>
      <c r="Z1559">
        <v>41.6</v>
      </c>
      <c r="AA1559">
        <v>470.6</v>
      </c>
      <c r="AB1559" t="s">
        <v>45</v>
      </c>
      <c r="AC1559">
        <v>1</v>
      </c>
      <c r="AD1559">
        <v>81</v>
      </c>
      <c r="AE1559">
        <v>3119</v>
      </c>
      <c r="AF1559" t="s">
        <v>59</v>
      </c>
      <c r="AG1559" t="b">
        <v>1</v>
      </c>
      <c r="AH1559" t="b">
        <v>0</v>
      </c>
      <c r="AI1559" t="b">
        <v>0</v>
      </c>
      <c r="AJ1559" t="b">
        <v>0</v>
      </c>
      <c r="AK1559" t="b">
        <v>0</v>
      </c>
      <c r="AL1559" t="b">
        <v>1</v>
      </c>
      <c r="AM1559" t="b">
        <v>0</v>
      </c>
      <c r="AN1559">
        <v>42.781818181818103</v>
      </c>
      <c r="AO1559">
        <f t="shared" si="24"/>
        <v>42</v>
      </c>
      <c r="AP1559" t="b">
        <v>0</v>
      </c>
    </row>
    <row r="1560" spans="1:42" x14ac:dyDescent="0.25">
      <c r="A1560" t="s">
        <v>3469</v>
      </c>
      <c r="B1560">
        <v>1</v>
      </c>
      <c r="C1560" t="s">
        <v>40</v>
      </c>
      <c r="D1560" t="s">
        <v>41</v>
      </c>
      <c r="E1560" t="s">
        <v>716</v>
      </c>
      <c r="F1560">
        <v>94403</v>
      </c>
      <c r="G1560" t="s">
        <v>3470</v>
      </c>
      <c r="H1560">
        <v>37.538308999999998</v>
      </c>
      <c r="I1560">
        <v>-122.305109</v>
      </c>
      <c r="J1560">
        <v>1</v>
      </c>
      <c r="K1560">
        <v>0</v>
      </c>
      <c r="L1560">
        <v>0</v>
      </c>
      <c r="M1560">
        <v>0</v>
      </c>
      <c r="N1560" t="str">
        <f>VLOOKUP(O1560:O8591,'VLOOKUP Ranges'!$A$9:$B$12,2,TRUE)</f>
        <v>29-55</v>
      </c>
      <c r="O1560">
        <v>45</v>
      </c>
      <c r="P1560">
        <v>1</v>
      </c>
      <c r="Q1560" t="s">
        <v>45</v>
      </c>
      <c r="R1560" t="s">
        <v>44</v>
      </c>
      <c r="S1560" t="s">
        <v>45</v>
      </c>
      <c r="T1560" t="s">
        <v>44</v>
      </c>
      <c r="U1560" t="s">
        <v>44</v>
      </c>
      <c r="V1560" t="s">
        <v>45</v>
      </c>
      <c r="W1560" t="s">
        <v>45</v>
      </c>
      <c r="X1560">
        <v>1</v>
      </c>
      <c r="Y1560" t="str">
        <f>VLOOKUP(Z1560:Z8591,'VLOOKUP Ranges'!$A$2:$B$5,2,TRUE)</f>
        <v>89-118</v>
      </c>
      <c r="Z1560">
        <v>100.85</v>
      </c>
      <c r="AA1560">
        <v>4740</v>
      </c>
      <c r="AB1560" t="s">
        <v>45</v>
      </c>
      <c r="AC1560">
        <v>1</v>
      </c>
      <c r="AD1560">
        <v>70</v>
      </c>
      <c r="AE1560">
        <v>4898</v>
      </c>
      <c r="AF1560" t="s">
        <v>63</v>
      </c>
      <c r="AG1560" t="b">
        <v>0</v>
      </c>
      <c r="AH1560" t="b">
        <v>0</v>
      </c>
      <c r="AI1560" t="b">
        <v>1</v>
      </c>
      <c r="AJ1560" t="b">
        <v>0</v>
      </c>
      <c r="AK1560" t="b">
        <v>1</v>
      </c>
      <c r="AL1560" t="b">
        <v>0</v>
      </c>
      <c r="AM1560" t="b">
        <v>0</v>
      </c>
      <c r="AN1560">
        <v>105.333333333333</v>
      </c>
      <c r="AO1560">
        <f t="shared" si="24"/>
        <v>101</v>
      </c>
      <c r="AP1560" t="b">
        <v>0</v>
      </c>
    </row>
    <row r="1561" spans="1:42" x14ac:dyDescent="0.25">
      <c r="A1561" t="s">
        <v>3471</v>
      </c>
      <c r="B1561">
        <v>1</v>
      </c>
      <c r="C1561" t="s">
        <v>40</v>
      </c>
      <c r="D1561" t="s">
        <v>41</v>
      </c>
      <c r="E1561" t="s">
        <v>3472</v>
      </c>
      <c r="F1561">
        <v>94508</v>
      </c>
      <c r="G1561" t="s">
        <v>3473</v>
      </c>
      <c r="H1561">
        <v>38.542448</v>
      </c>
      <c r="I1561">
        <v>-122.419923</v>
      </c>
      <c r="J1561">
        <v>1</v>
      </c>
      <c r="K1561">
        <v>0</v>
      </c>
      <c r="L1561">
        <v>1</v>
      </c>
      <c r="M1561">
        <v>1</v>
      </c>
      <c r="N1561" t="str">
        <f>VLOOKUP(O1561:O8592,'VLOOKUP Ranges'!$A$9:$B$12,2,TRUE)</f>
        <v>29-55</v>
      </c>
      <c r="O1561">
        <v>37</v>
      </c>
      <c r="P1561">
        <v>0</v>
      </c>
      <c r="Q1561" t="s">
        <v>62</v>
      </c>
      <c r="R1561" t="s">
        <v>45</v>
      </c>
      <c r="S1561" t="s">
        <v>45</v>
      </c>
      <c r="T1561" t="s">
        <v>45</v>
      </c>
      <c r="U1561" t="s">
        <v>44</v>
      </c>
      <c r="V1561" t="s">
        <v>44</v>
      </c>
      <c r="W1561" t="s">
        <v>44</v>
      </c>
      <c r="X1561">
        <v>0</v>
      </c>
      <c r="Y1561" t="str">
        <f>VLOOKUP(Z1561:Z8592,'VLOOKUP Ranges'!$A$2:$B$5,2,TRUE)</f>
        <v>35-70</v>
      </c>
      <c r="Z1561">
        <v>40.200000000000003</v>
      </c>
      <c r="AA1561">
        <v>1448.8</v>
      </c>
      <c r="AB1561" t="s">
        <v>45</v>
      </c>
      <c r="AC1561">
        <v>1</v>
      </c>
      <c r="AD1561">
        <v>80</v>
      </c>
      <c r="AE1561">
        <v>3627</v>
      </c>
      <c r="AF1561" t="s">
        <v>63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>
        <v>39.1567567567567</v>
      </c>
      <c r="AO1561">
        <f t="shared" si="24"/>
        <v>41</v>
      </c>
      <c r="AP1561" t="b">
        <v>0</v>
      </c>
    </row>
    <row r="1562" spans="1:42" x14ac:dyDescent="0.25">
      <c r="A1562" t="s">
        <v>3474</v>
      </c>
      <c r="B1562">
        <v>1</v>
      </c>
      <c r="C1562" t="s">
        <v>40</v>
      </c>
      <c r="D1562" t="s">
        <v>41</v>
      </c>
      <c r="E1562" t="s">
        <v>719</v>
      </c>
      <c r="F1562">
        <v>94509</v>
      </c>
      <c r="G1562" t="s">
        <v>720</v>
      </c>
      <c r="H1562">
        <v>37.980057000000002</v>
      </c>
      <c r="I1562">
        <v>-121.801599</v>
      </c>
      <c r="J1562">
        <v>1</v>
      </c>
      <c r="K1562">
        <v>0</v>
      </c>
      <c r="L1562">
        <v>1</v>
      </c>
      <c r="M1562">
        <v>0</v>
      </c>
      <c r="N1562" t="str">
        <f>VLOOKUP(O1562:O8593,'VLOOKUP Ranges'!$A$9:$B$12,2,TRUE)</f>
        <v>29-55</v>
      </c>
      <c r="O1562">
        <v>49</v>
      </c>
      <c r="P1562">
        <v>1</v>
      </c>
      <c r="Q1562" t="s">
        <v>45</v>
      </c>
      <c r="R1562" t="s">
        <v>44</v>
      </c>
      <c r="S1562" t="s">
        <v>44</v>
      </c>
      <c r="T1562" t="s">
        <v>44</v>
      </c>
      <c r="U1562" t="s">
        <v>44</v>
      </c>
      <c r="V1562" t="s">
        <v>45</v>
      </c>
      <c r="W1562" t="s">
        <v>44</v>
      </c>
      <c r="X1562">
        <v>0</v>
      </c>
      <c r="Y1562" t="str">
        <f>VLOOKUP(Z1562:Z8593,'VLOOKUP Ranges'!$A$2:$B$5,2,TRUE)</f>
        <v>70-89</v>
      </c>
      <c r="Z1562">
        <v>84.5</v>
      </c>
      <c r="AA1562">
        <v>4254.8500000000004</v>
      </c>
      <c r="AB1562" t="s">
        <v>45</v>
      </c>
      <c r="AC1562">
        <v>1</v>
      </c>
      <c r="AD1562">
        <v>85</v>
      </c>
      <c r="AE1562">
        <v>4639</v>
      </c>
      <c r="AF1562" t="s">
        <v>63</v>
      </c>
      <c r="AG1562" t="b">
        <v>0</v>
      </c>
      <c r="AH1562" t="b">
        <v>0</v>
      </c>
      <c r="AI1562" t="b">
        <v>1</v>
      </c>
      <c r="AJ1562" t="b">
        <v>0</v>
      </c>
      <c r="AK1562" t="b">
        <v>0</v>
      </c>
      <c r="AL1562" t="b">
        <v>1</v>
      </c>
      <c r="AM1562" t="b">
        <v>0</v>
      </c>
      <c r="AN1562">
        <v>86.833673469387705</v>
      </c>
      <c r="AO1562">
        <f t="shared" si="24"/>
        <v>85</v>
      </c>
      <c r="AP1562" t="b">
        <v>0</v>
      </c>
    </row>
    <row r="1563" spans="1:42" x14ac:dyDescent="0.25">
      <c r="A1563" t="s">
        <v>3475</v>
      </c>
      <c r="B1563">
        <v>1</v>
      </c>
      <c r="C1563" t="s">
        <v>40</v>
      </c>
      <c r="D1563" t="s">
        <v>41</v>
      </c>
      <c r="E1563" t="s">
        <v>725</v>
      </c>
      <c r="F1563">
        <v>94514</v>
      </c>
      <c r="G1563" t="s">
        <v>726</v>
      </c>
      <c r="H1563">
        <v>37.83323</v>
      </c>
      <c r="I1563">
        <v>-121.601461</v>
      </c>
      <c r="J1563">
        <v>0</v>
      </c>
      <c r="K1563">
        <v>1</v>
      </c>
      <c r="L1563">
        <v>0</v>
      </c>
      <c r="M1563">
        <v>0</v>
      </c>
      <c r="N1563" t="str">
        <f>VLOOKUP(O1563:O8594,'VLOOKUP Ranges'!$A$9:$B$12,2,TRUE)</f>
        <v>9-29</v>
      </c>
      <c r="O1563">
        <v>14</v>
      </c>
      <c r="P1563">
        <v>1</v>
      </c>
      <c r="Q1563" t="s">
        <v>45</v>
      </c>
      <c r="R1563" t="s">
        <v>44</v>
      </c>
      <c r="S1563" t="s">
        <v>45</v>
      </c>
      <c r="T1563" t="s">
        <v>44</v>
      </c>
      <c r="U1563" t="s">
        <v>44</v>
      </c>
      <c r="V1563" t="s">
        <v>44</v>
      </c>
      <c r="W1563" t="s">
        <v>44</v>
      </c>
      <c r="X1563">
        <v>1</v>
      </c>
      <c r="Y1563" t="str">
        <f>VLOOKUP(Z1563:Z8594,'VLOOKUP Ranges'!$A$2:$B$5,2,TRUE)</f>
        <v>70-89</v>
      </c>
      <c r="Z1563">
        <v>78.95</v>
      </c>
      <c r="AA1563">
        <v>1101.8499999999999</v>
      </c>
      <c r="AB1563" t="s">
        <v>45</v>
      </c>
      <c r="AC1563">
        <v>1</v>
      </c>
      <c r="AD1563">
        <v>88</v>
      </c>
      <c r="AE1563">
        <v>5203</v>
      </c>
      <c r="AF1563" t="s">
        <v>46</v>
      </c>
      <c r="AG1563" t="b">
        <v>0</v>
      </c>
      <c r="AH1563" t="b">
        <v>0</v>
      </c>
      <c r="AI1563" t="b">
        <v>1</v>
      </c>
      <c r="AJ1563" t="b">
        <v>0</v>
      </c>
      <c r="AK1563" t="b">
        <v>0</v>
      </c>
      <c r="AL1563" t="b">
        <v>1</v>
      </c>
      <c r="AM1563" t="b">
        <v>0</v>
      </c>
      <c r="AN1563">
        <v>78.703571428571394</v>
      </c>
      <c r="AO1563">
        <f t="shared" si="24"/>
        <v>79</v>
      </c>
      <c r="AP1563" t="b">
        <v>0</v>
      </c>
    </row>
    <row r="1564" spans="1:42" x14ac:dyDescent="0.25">
      <c r="A1564" t="s">
        <v>3476</v>
      </c>
      <c r="B1564">
        <v>1</v>
      </c>
      <c r="C1564" t="s">
        <v>40</v>
      </c>
      <c r="D1564" t="s">
        <v>41</v>
      </c>
      <c r="E1564" t="s">
        <v>3477</v>
      </c>
      <c r="F1564">
        <v>94517</v>
      </c>
      <c r="G1564" t="s">
        <v>3478</v>
      </c>
      <c r="H1564">
        <v>37.881841999999999</v>
      </c>
      <c r="I1564">
        <v>-121.848111</v>
      </c>
      <c r="J1564">
        <v>1</v>
      </c>
      <c r="K1564">
        <v>0</v>
      </c>
      <c r="L1564">
        <v>0</v>
      </c>
      <c r="M1564">
        <v>0</v>
      </c>
      <c r="N1564" t="str">
        <f>VLOOKUP(O1564:O8595,'VLOOKUP Ranges'!$A$9:$B$12,2,TRUE)</f>
        <v>1-9</v>
      </c>
      <c r="O1564">
        <v>1</v>
      </c>
      <c r="P1564">
        <v>1</v>
      </c>
      <c r="Q1564" t="s">
        <v>44</v>
      </c>
      <c r="R1564" t="s">
        <v>66</v>
      </c>
      <c r="S1564" t="s">
        <v>66</v>
      </c>
      <c r="T1564" t="s">
        <v>66</v>
      </c>
      <c r="U1564" t="s">
        <v>66</v>
      </c>
      <c r="V1564" t="s">
        <v>66</v>
      </c>
      <c r="W1564" t="s">
        <v>66</v>
      </c>
      <c r="X1564">
        <v>0</v>
      </c>
      <c r="Y1564" t="str">
        <f>VLOOKUP(Z1564:Z8595,'VLOOKUP Ranges'!$A$2:$B$5,2,TRUE)</f>
        <v>18-35</v>
      </c>
      <c r="Z1564">
        <v>20.2</v>
      </c>
      <c r="AA1564">
        <v>20.2</v>
      </c>
      <c r="AB1564" t="s">
        <v>45</v>
      </c>
      <c r="AC1564">
        <v>1</v>
      </c>
      <c r="AD1564">
        <v>99</v>
      </c>
      <c r="AE1564">
        <v>5418</v>
      </c>
      <c r="AF1564" t="s">
        <v>46</v>
      </c>
      <c r="AG1564" t="b">
        <v>0</v>
      </c>
      <c r="AH1564" t="b">
        <v>0</v>
      </c>
      <c r="AI1564" t="b">
        <v>0</v>
      </c>
      <c r="AJ1564" t="b">
        <v>1</v>
      </c>
      <c r="AK1564" t="b">
        <v>0</v>
      </c>
      <c r="AL1564" t="b">
        <v>0</v>
      </c>
      <c r="AM1564" t="b">
        <v>1</v>
      </c>
      <c r="AN1564">
        <v>20.2</v>
      </c>
      <c r="AO1564">
        <f t="shared" si="24"/>
        <v>21</v>
      </c>
      <c r="AP1564" t="b">
        <v>0</v>
      </c>
    </row>
    <row r="1565" spans="1:42" x14ac:dyDescent="0.25">
      <c r="A1565" t="s">
        <v>3479</v>
      </c>
      <c r="B1565">
        <v>1</v>
      </c>
      <c r="C1565" t="s">
        <v>40</v>
      </c>
      <c r="D1565" t="s">
        <v>41</v>
      </c>
      <c r="E1565" t="s">
        <v>728</v>
      </c>
      <c r="F1565">
        <v>94521</v>
      </c>
      <c r="G1565" t="s">
        <v>1791</v>
      </c>
      <c r="H1565">
        <v>37.971420999999999</v>
      </c>
      <c r="I1565">
        <v>-121.971504</v>
      </c>
      <c r="J1565">
        <v>0</v>
      </c>
      <c r="K1565">
        <v>1</v>
      </c>
      <c r="L1565">
        <v>0</v>
      </c>
      <c r="M1565">
        <v>0</v>
      </c>
      <c r="N1565" t="str">
        <f>VLOOKUP(O1565:O8596,'VLOOKUP Ranges'!$A$9:$B$12,2,TRUE)</f>
        <v>29-55</v>
      </c>
      <c r="O1565">
        <v>47</v>
      </c>
      <c r="P1565">
        <v>1</v>
      </c>
      <c r="Q1565" t="s">
        <v>45</v>
      </c>
      <c r="R1565" t="s">
        <v>44</v>
      </c>
      <c r="S1565" t="s">
        <v>45</v>
      </c>
      <c r="T1565" t="s">
        <v>45</v>
      </c>
      <c r="U1565" t="s">
        <v>44</v>
      </c>
      <c r="V1565" t="s">
        <v>44</v>
      </c>
      <c r="W1565" t="s">
        <v>44</v>
      </c>
      <c r="X1565">
        <v>1</v>
      </c>
      <c r="Y1565" t="str">
        <f>VLOOKUP(Z1565:Z8596,'VLOOKUP Ranges'!$A$2:$B$5,2,TRUE)</f>
        <v>70-89</v>
      </c>
      <c r="Z1565">
        <v>85.2</v>
      </c>
      <c r="AA1565">
        <v>3969.35</v>
      </c>
      <c r="AB1565" t="s">
        <v>45</v>
      </c>
      <c r="AC1565">
        <v>1</v>
      </c>
      <c r="AD1565">
        <v>72</v>
      </c>
      <c r="AE1565">
        <v>4661</v>
      </c>
      <c r="AF1565" t="s">
        <v>90</v>
      </c>
      <c r="AG1565" t="b">
        <v>0</v>
      </c>
      <c r="AH1565" t="b">
        <v>0</v>
      </c>
      <c r="AI1565" t="b">
        <v>1</v>
      </c>
      <c r="AJ1565" t="b">
        <v>0</v>
      </c>
      <c r="AK1565" t="b">
        <v>0</v>
      </c>
      <c r="AL1565" t="b">
        <v>0</v>
      </c>
      <c r="AM1565" t="b">
        <v>0</v>
      </c>
      <c r="AN1565">
        <v>84.454255319148899</v>
      </c>
      <c r="AO1565">
        <f t="shared" si="24"/>
        <v>86</v>
      </c>
      <c r="AP1565" t="b">
        <v>0</v>
      </c>
    </row>
    <row r="1566" spans="1:42" x14ac:dyDescent="0.25">
      <c r="A1566" t="s">
        <v>3480</v>
      </c>
      <c r="B1566">
        <v>1</v>
      </c>
      <c r="C1566" t="s">
        <v>40</v>
      </c>
      <c r="D1566" t="s">
        <v>41</v>
      </c>
      <c r="E1566" t="s">
        <v>747</v>
      </c>
      <c r="F1566">
        <v>94553</v>
      </c>
      <c r="G1566" t="s">
        <v>748</v>
      </c>
      <c r="H1566">
        <v>38.014457</v>
      </c>
      <c r="I1566">
        <v>-122.115432</v>
      </c>
      <c r="J1566">
        <v>1</v>
      </c>
      <c r="K1566">
        <v>1</v>
      </c>
      <c r="L1566">
        <v>1</v>
      </c>
      <c r="M1566">
        <v>0</v>
      </c>
      <c r="N1566" t="str">
        <f>VLOOKUP(O1566:O8597,'VLOOKUP Ranges'!$A$9:$B$12,2,TRUE)</f>
        <v>9-29</v>
      </c>
      <c r="O1566">
        <v>13</v>
      </c>
      <c r="P1566">
        <v>1</v>
      </c>
      <c r="Q1566" t="s">
        <v>44</v>
      </c>
      <c r="R1566" t="s">
        <v>44</v>
      </c>
      <c r="S1566" t="s">
        <v>45</v>
      </c>
      <c r="T1566" t="s">
        <v>45</v>
      </c>
      <c r="U1566" t="s">
        <v>44</v>
      </c>
      <c r="V1566" t="s">
        <v>45</v>
      </c>
      <c r="W1566" t="s">
        <v>45</v>
      </c>
      <c r="X1566">
        <v>1</v>
      </c>
      <c r="Y1566" t="str">
        <f>VLOOKUP(Z1566:Z8597,'VLOOKUP Ranges'!$A$2:$B$5,2,TRUE)</f>
        <v>89-118</v>
      </c>
      <c r="Z1566">
        <v>98</v>
      </c>
      <c r="AA1566">
        <v>1237.8499999999999</v>
      </c>
      <c r="AB1566" t="s">
        <v>45</v>
      </c>
      <c r="AC1566">
        <v>1</v>
      </c>
      <c r="AD1566">
        <v>99</v>
      </c>
      <c r="AE1566">
        <v>3714</v>
      </c>
      <c r="AF1566" t="s">
        <v>94</v>
      </c>
      <c r="AG1566" t="b">
        <v>0</v>
      </c>
      <c r="AH1566" t="b">
        <v>0</v>
      </c>
      <c r="AI1566" t="b">
        <v>1</v>
      </c>
      <c r="AJ1566" t="b">
        <v>0</v>
      </c>
      <c r="AK1566" t="b">
        <v>0</v>
      </c>
      <c r="AL1566" t="b">
        <v>1</v>
      </c>
      <c r="AM1566" t="b">
        <v>0</v>
      </c>
      <c r="AN1566">
        <v>95.219230769230705</v>
      </c>
      <c r="AO1566">
        <f t="shared" si="24"/>
        <v>98</v>
      </c>
      <c r="AP1566" t="b">
        <v>0</v>
      </c>
    </row>
    <row r="1567" spans="1:42" x14ac:dyDescent="0.25">
      <c r="A1567" t="s">
        <v>3481</v>
      </c>
      <c r="B1567">
        <v>1</v>
      </c>
      <c r="C1567" t="s">
        <v>40</v>
      </c>
      <c r="D1567" t="s">
        <v>41</v>
      </c>
      <c r="E1567" t="s">
        <v>731</v>
      </c>
      <c r="F1567">
        <v>94555</v>
      </c>
      <c r="G1567" t="s">
        <v>750</v>
      </c>
      <c r="H1567">
        <v>37.555472999999999</v>
      </c>
      <c r="I1567">
        <v>-122.08031200000001</v>
      </c>
      <c r="J1567">
        <v>1</v>
      </c>
      <c r="K1567">
        <v>0</v>
      </c>
      <c r="L1567">
        <v>1</v>
      </c>
      <c r="M1567">
        <v>0</v>
      </c>
      <c r="N1567" t="str">
        <f>VLOOKUP(O1567:O8598,'VLOOKUP Ranges'!$A$9:$B$12,2,TRUE)</f>
        <v>1-9</v>
      </c>
      <c r="O1567">
        <v>5</v>
      </c>
      <c r="P1567">
        <v>1</v>
      </c>
      <c r="Q1567" t="s">
        <v>44</v>
      </c>
      <c r="R1567" t="s">
        <v>44</v>
      </c>
      <c r="S1567" t="s">
        <v>44</v>
      </c>
      <c r="T1567" t="s">
        <v>45</v>
      </c>
      <c r="U1567" t="s">
        <v>44</v>
      </c>
      <c r="V1567" t="s">
        <v>45</v>
      </c>
      <c r="W1567" t="s">
        <v>45</v>
      </c>
      <c r="X1567">
        <v>1</v>
      </c>
      <c r="Y1567" t="str">
        <f>VLOOKUP(Z1567:Z8598,'VLOOKUP Ranges'!$A$2:$B$5,2,TRUE)</f>
        <v>89-118</v>
      </c>
      <c r="Z1567">
        <v>94.45</v>
      </c>
      <c r="AA1567">
        <v>498.1</v>
      </c>
      <c r="AB1567" t="s">
        <v>45</v>
      </c>
      <c r="AC1567">
        <v>1</v>
      </c>
      <c r="AD1567">
        <v>77</v>
      </c>
      <c r="AE1567">
        <v>4580</v>
      </c>
      <c r="AF1567" t="s">
        <v>98</v>
      </c>
      <c r="AG1567" t="b">
        <v>0</v>
      </c>
      <c r="AH1567" t="b">
        <v>0</v>
      </c>
      <c r="AI1567" t="b">
        <v>1</v>
      </c>
      <c r="AJ1567" t="b">
        <v>0</v>
      </c>
      <c r="AK1567" t="b">
        <v>0</v>
      </c>
      <c r="AL1567" t="b">
        <v>1</v>
      </c>
      <c r="AM1567" t="b">
        <v>0</v>
      </c>
      <c r="AN1567">
        <v>99.62</v>
      </c>
      <c r="AO1567">
        <f t="shared" si="24"/>
        <v>95</v>
      </c>
      <c r="AP1567" t="b">
        <v>0</v>
      </c>
    </row>
    <row r="1568" spans="1:42" x14ac:dyDescent="0.25">
      <c r="A1568" t="s">
        <v>3482</v>
      </c>
      <c r="B1568">
        <v>1</v>
      </c>
      <c r="C1568" t="s">
        <v>40</v>
      </c>
      <c r="D1568" t="s">
        <v>41</v>
      </c>
      <c r="E1568" t="s">
        <v>1812</v>
      </c>
      <c r="F1568">
        <v>94556</v>
      </c>
      <c r="G1568" t="s">
        <v>1813</v>
      </c>
      <c r="H1568">
        <v>37.827945999999997</v>
      </c>
      <c r="I1568">
        <v>-122.107185</v>
      </c>
      <c r="J1568">
        <v>1</v>
      </c>
      <c r="K1568">
        <v>1</v>
      </c>
      <c r="L1568">
        <v>0</v>
      </c>
      <c r="M1568">
        <v>0</v>
      </c>
      <c r="N1568" t="str">
        <f>VLOOKUP(O1568:O8599,'VLOOKUP Ranges'!$A$9:$B$12,2,TRUE)</f>
        <v>1-9</v>
      </c>
      <c r="O1568">
        <v>3</v>
      </c>
      <c r="P1568">
        <v>1</v>
      </c>
      <c r="Q1568" t="s">
        <v>45</v>
      </c>
      <c r="R1568" t="s">
        <v>44</v>
      </c>
      <c r="S1568" t="s">
        <v>45</v>
      </c>
      <c r="T1568" t="s">
        <v>45</v>
      </c>
      <c r="U1568" t="s">
        <v>44</v>
      </c>
      <c r="V1568" t="s">
        <v>45</v>
      </c>
      <c r="W1568" t="s">
        <v>45</v>
      </c>
      <c r="X1568">
        <v>1</v>
      </c>
      <c r="Y1568" t="str">
        <f>VLOOKUP(Z1568:Z8599,'VLOOKUP Ranges'!$A$2:$B$5,2,TRUE)</f>
        <v>89-118</v>
      </c>
      <c r="Z1568">
        <v>105</v>
      </c>
      <c r="AA1568">
        <v>294.45</v>
      </c>
      <c r="AB1568" t="s">
        <v>45</v>
      </c>
      <c r="AC1568">
        <v>1</v>
      </c>
      <c r="AD1568">
        <v>87</v>
      </c>
      <c r="AE1568">
        <v>5960</v>
      </c>
      <c r="AF1568" t="s">
        <v>102</v>
      </c>
      <c r="AG1568" t="b">
        <v>0</v>
      </c>
      <c r="AH1568" t="b">
        <v>0</v>
      </c>
      <c r="AI1568" t="b">
        <v>1</v>
      </c>
      <c r="AJ1568" t="b">
        <v>0</v>
      </c>
      <c r="AK1568" t="b">
        <v>0</v>
      </c>
      <c r="AL1568" t="b">
        <v>1</v>
      </c>
      <c r="AM1568" t="b">
        <v>0</v>
      </c>
      <c r="AN1568">
        <v>98.149999999999906</v>
      </c>
      <c r="AO1568">
        <f t="shared" si="24"/>
        <v>105</v>
      </c>
      <c r="AP1568" t="b">
        <v>0</v>
      </c>
    </row>
    <row r="1569" spans="1:42" x14ac:dyDescent="0.25">
      <c r="A1569" t="s">
        <v>3483</v>
      </c>
      <c r="B1569">
        <v>1</v>
      </c>
      <c r="C1569" t="s">
        <v>40</v>
      </c>
      <c r="D1569" t="s">
        <v>41</v>
      </c>
      <c r="E1569" t="s">
        <v>752</v>
      </c>
      <c r="F1569">
        <v>94558</v>
      </c>
      <c r="G1569" t="s">
        <v>753</v>
      </c>
      <c r="H1569">
        <v>38.489789000000002</v>
      </c>
      <c r="I1569">
        <v>-122.27011</v>
      </c>
      <c r="J1569">
        <v>0</v>
      </c>
      <c r="K1569">
        <v>1</v>
      </c>
      <c r="L1569">
        <v>1</v>
      </c>
      <c r="M1569">
        <v>0</v>
      </c>
      <c r="N1569" t="str">
        <f>VLOOKUP(O1569:O8600,'VLOOKUP Ranges'!$A$9:$B$12,2,TRUE)</f>
        <v>9-29</v>
      </c>
      <c r="O1569">
        <v>26</v>
      </c>
      <c r="P1569">
        <v>1</v>
      </c>
      <c r="Q1569" t="s">
        <v>45</v>
      </c>
      <c r="R1569" t="s">
        <v>44</v>
      </c>
      <c r="S1569" t="s">
        <v>45</v>
      </c>
      <c r="T1569" t="s">
        <v>45</v>
      </c>
      <c r="U1569" t="s">
        <v>44</v>
      </c>
      <c r="V1569" t="s">
        <v>44</v>
      </c>
      <c r="W1569" t="s">
        <v>45</v>
      </c>
      <c r="X1569">
        <v>1</v>
      </c>
      <c r="Y1569" t="str">
        <f>VLOOKUP(Z1569:Z8600,'VLOOKUP Ranges'!$A$2:$B$5,2,TRUE)</f>
        <v>89-118</v>
      </c>
      <c r="Z1569">
        <v>93.85</v>
      </c>
      <c r="AA1569">
        <v>2381.5500000000002</v>
      </c>
      <c r="AB1569" t="s">
        <v>45</v>
      </c>
      <c r="AC1569">
        <v>1</v>
      </c>
      <c r="AD1569">
        <v>86</v>
      </c>
      <c r="AE1569">
        <v>2591</v>
      </c>
      <c r="AF1569" t="s">
        <v>106</v>
      </c>
      <c r="AG1569" t="b">
        <v>0</v>
      </c>
      <c r="AH1569" t="b">
        <v>0</v>
      </c>
      <c r="AI1569" t="b">
        <v>1</v>
      </c>
      <c r="AJ1569" t="b">
        <v>0</v>
      </c>
      <c r="AK1569" t="b">
        <v>0</v>
      </c>
      <c r="AL1569" t="b">
        <v>1</v>
      </c>
      <c r="AM1569" t="b">
        <v>0</v>
      </c>
      <c r="AN1569">
        <v>91.598076923076903</v>
      </c>
      <c r="AO1569">
        <f t="shared" si="24"/>
        <v>94</v>
      </c>
      <c r="AP1569" t="b">
        <v>0</v>
      </c>
    </row>
    <row r="1570" spans="1:42" x14ac:dyDescent="0.25">
      <c r="A1570" t="s">
        <v>3484</v>
      </c>
      <c r="B1570">
        <v>1</v>
      </c>
      <c r="C1570" t="s">
        <v>40</v>
      </c>
      <c r="D1570" t="s">
        <v>41</v>
      </c>
      <c r="E1570" t="s">
        <v>3485</v>
      </c>
      <c r="F1570">
        <v>94561</v>
      </c>
      <c r="G1570" t="s">
        <v>3486</v>
      </c>
      <c r="H1570">
        <v>37.999406</v>
      </c>
      <c r="I1570">
        <v>-121.686241</v>
      </c>
      <c r="J1570">
        <v>0</v>
      </c>
      <c r="K1570">
        <v>1</v>
      </c>
      <c r="L1570">
        <v>1</v>
      </c>
      <c r="M1570">
        <v>0</v>
      </c>
      <c r="N1570" t="str">
        <f>VLOOKUP(O1570:O8601,'VLOOKUP Ranges'!$A$9:$B$12,2,TRUE)</f>
        <v>1-9</v>
      </c>
      <c r="O1570">
        <v>8</v>
      </c>
      <c r="P1570">
        <v>1</v>
      </c>
      <c r="Q1570" t="s">
        <v>45</v>
      </c>
      <c r="R1570" t="s">
        <v>44</v>
      </c>
      <c r="S1570" t="s">
        <v>44</v>
      </c>
      <c r="T1570" t="s">
        <v>44</v>
      </c>
      <c r="U1570" t="s">
        <v>44</v>
      </c>
      <c r="V1570" t="s">
        <v>44</v>
      </c>
      <c r="W1570" t="s">
        <v>45</v>
      </c>
      <c r="X1570">
        <v>1</v>
      </c>
      <c r="Y1570" t="str">
        <f>VLOOKUP(Z1570:Z8601,'VLOOKUP Ranges'!$A$2:$B$5,2,TRUE)</f>
        <v>70-89</v>
      </c>
      <c r="Z1570">
        <v>84</v>
      </c>
      <c r="AA1570">
        <v>613.4</v>
      </c>
      <c r="AB1570" t="s">
        <v>45</v>
      </c>
      <c r="AC1570">
        <v>1</v>
      </c>
      <c r="AD1570">
        <v>91</v>
      </c>
      <c r="AE1570">
        <v>4819</v>
      </c>
      <c r="AF1570" t="s">
        <v>109</v>
      </c>
      <c r="AG1570" t="b">
        <v>0</v>
      </c>
      <c r="AH1570" t="b">
        <v>0</v>
      </c>
      <c r="AI1570" t="b">
        <v>1</v>
      </c>
      <c r="AJ1570" t="b">
        <v>0</v>
      </c>
      <c r="AK1570" t="b">
        <v>0</v>
      </c>
      <c r="AL1570" t="b">
        <v>1</v>
      </c>
      <c r="AM1570" t="b">
        <v>0</v>
      </c>
      <c r="AN1570">
        <v>76.674999999999997</v>
      </c>
      <c r="AO1570">
        <f t="shared" si="24"/>
        <v>84</v>
      </c>
      <c r="AP1570" t="b">
        <v>0</v>
      </c>
    </row>
    <row r="1571" spans="1:42" x14ac:dyDescent="0.25">
      <c r="A1571" t="s">
        <v>3487</v>
      </c>
      <c r="B1571">
        <v>1</v>
      </c>
      <c r="C1571" t="s">
        <v>40</v>
      </c>
      <c r="D1571" t="s">
        <v>41</v>
      </c>
      <c r="E1571" t="s">
        <v>1820</v>
      </c>
      <c r="F1571">
        <v>94567</v>
      </c>
      <c r="G1571" t="s">
        <v>1821</v>
      </c>
      <c r="H1571">
        <v>38.672708</v>
      </c>
      <c r="I1571">
        <v>-122.40321900000001</v>
      </c>
      <c r="J1571">
        <v>0</v>
      </c>
      <c r="K1571">
        <v>0</v>
      </c>
      <c r="L1571">
        <v>1</v>
      </c>
      <c r="M1571">
        <v>0</v>
      </c>
      <c r="N1571" t="str">
        <f>VLOOKUP(O1571:O8602,'VLOOKUP Ranges'!$A$9:$B$12,2,TRUE)</f>
        <v>9-29</v>
      </c>
      <c r="O1571">
        <v>9</v>
      </c>
      <c r="P1571">
        <v>0</v>
      </c>
      <c r="Q1571" t="s">
        <v>62</v>
      </c>
      <c r="R1571" t="s">
        <v>44</v>
      </c>
      <c r="S1571" t="s">
        <v>44</v>
      </c>
      <c r="T1571" t="s">
        <v>45</v>
      </c>
      <c r="U1571" t="s">
        <v>44</v>
      </c>
      <c r="V1571" t="s">
        <v>45</v>
      </c>
      <c r="W1571" t="s">
        <v>45</v>
      </c>
      <c r="X1571">
        <v>1</v>
      </c>
      <c r="Y1571" t="str">
        <f>VLOOKUP(Z1571:Z8602,'VLOOKUP Ranges'!$A$2:$B$5,2,TRUE)</f>
        <v>35-70</v>
      </c>
      <c r="Z1571">
        <v>48.75</v>
      </c>
      <c r="AA1571">
        <v>442.2</v>
      </c>
      <c r="AB1571" t="s">
        <v>45</v>
      </c>
      <c r="AC1571">
        <v>1</v>
      </c>
      <c r="AD1571">
        <v>97</v>
      </c>
      <c r="AE1571">
        <v>4359</v>
      </c>
      <c r="AF1571" t="s">
        <v>113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1</v>
      </c>
      <c r="AM1571" t="b">
        <v>0</v>
      </c>
      <c r="AN1571">
        <v>49.133333333333297</v>
      </c>
      <c r="AO1571">
        <f t="shared" si="24"/>
        <v>49</v>
      </c>
      <c r="AP1571" t="b">
        <v>0</v>
      </c>
    </row>
    <row r="1572" spans="1:42" x14ac:dyDescent="0.25">
      <c r="A1572" t="s">
        <v>3488</v>
      </c>
      <c r="B1572">
        <v>1</v>
      </c>
      <c r="C1572" t="s">
        <v>40</v>
      </c>
      <c r="D1572" t="s">
        <v>41</v>
      </c>
      <c r="E1572" t="s">
        <v>1823</v>
      </c>
      <c r="F1572">
        <v>94568</v>
      </c>
      <c r="G1572" t="s">
        <v>1824</v>
      </c>
      <c r="H1572">
        <v>37.713926000000001</v>
      </c>
      <c r="I1572">
        <v>-121.928425</v>
      </c>
      <c r="J1572">
        <v>1</v>
      </c>
      <c r="K1572">
        <v>0</v>
      </c>
      <c r="L1572">
        <v>0</v>
      </c>
      <c r="M1572">
        <v>0</v>
      </c>
      <c r="N1572" t="str">
        <f>VLOOKUP(O1572:O8603,'VLOOKUP Ranges'!$A$9:$B$12,2,TRUE)</f>
        <v>1-9</v>
      </c>
      <c r="O1572">
        <v>1</v>
      </c>
      <c r="P1572">
        <v>1</v>
      </c>
      <c r="Q1572" t="s">
        <v>44</v>
      </c>
      <c r="R1572" t="s">
        <v>44</v>
      </c>
      <c r="S1572" t="s">
        <v>44</v>
      </c>
      <c r="T1572" t="s">
        <v>45</v>
      </c>
      <c r="U1572" t="s">
        <v>44</v>
      </c>
      <c r="V1572" t="s">
        <v>45</v>
      </c>
      <c r="W1572" t="s">
        <v>44</v>
      </c>
      <c r="X1572">
        <v>1</v>
      </c>
      <c r="Y1572" t="str">
        <f>VLOOKUP(Z1572:Z8603,'VLOOKUP Ranges'!$A$2:$B$5,2,TRUE)</f>
        <v>70-89</v>
      </c>
      <c r="Z1572">
        <v>84.85</v>
      </c>
      <c r="AA1572">
        <v>84.85</v>
      </c>
      <c r="AB1572" t="s">
        <v>45</v>
      </c>
      <c r="AC1572">
        <v>1</v>
      </c>
      <c r="AD1572">
        <v>77</v>
      </c>
      <c r="AE1572">
        <v>3086</v>
      </c>
      <c r="AF1572" t="s">
        <v>117</v>
      </c>
      <c r="AG1572" t="b">
        <v>0</v>
      </c>
      <c r="AH1572" t="b">
        <v>0</v>
      </c>
      <c r="AI1572" t="b">
        <v>1</v>
      </c>
      <c r="AJ1572" t="b">
        <v>0</v>
      </c>
      <c r="AK1572" t="b">
        <v>0</v>
      </c>
      <c r="AL1572" t="b">
        <v>1</v>
      </c>
      <c r="AM1572" t="b">
        <v>0</v>
      </c>
      <c r="AN1572">
        <v>84.85</v>
      </c>
      <c r="AO1572">
        <f t="shared" si="24"/>
        <v>85</v>
      </c>
      <c r="AP1572" t="b">
        <v>0</v>
      </c>
    </row>
    <row r="1573" spans="1:42" x14ac:dyDescent="0.25">
      <c r="A1573" t="s">
        <v>3489</v>
      </c>
      <c r="B1573">
        <v>1</v>
      </c>
      <c r="C1573" t="s">
        <v>40</v>
      </c>
      <c r="D1573" t="s">
        <v>41</v>
      </c>
      <c r="E1573" t="s">
        <v>2721</v>
      </c>
      <c r="F1573">
        <v>94569</v>
      </c>
      <c r="G1573" t="s">
        <v>2722</v>
      </c>
      <c r="H1573">
        <v>38.035707000000002</v>
      </c>
      <c r="I1573">
        <v>-122.196821</v>
      </c>
      <c r="J1573">
        <v>1</v>
      </c>
      <c r="K1573">
        <v>0</v>
      </c>
      <c r="L1573">
        <v>0</v>
      </c>
      <c r="M1573">
        <v>0</v>
      </c>
      <c r="N1573" t="str">
        <f>VLOOKUP(O1573:O8604,'VLOOKUP Ranges'!$A$9:$B$12,2,TRUE)</f>
        <v>9-29</v>
      </c>
      <c r="O1573">
        <v>12</v>
      </c>
      <c r="P1573">
        <v>1</v>
      </c>
      <c r="Q1573" t="s">
        <v>44</v>
      </c>
      <c r="R1573" t="s">
        <v>45</v>
      </c>
      <c r="S1573" t="s">
        <v>44</v>
      </c>
      <c r="T1573" t="s">
        <v>44</v>
      </c>
      <c r="U1573" t="s">
        <v>45</v>
      </c>
      <c r="V1573" t="s">
        <v>44</v>
      </c>
      <c r="W1573" t="s">
        <v>44</v>
      </c>
      <c r="X1573">
        <v>0</v>
      </c>
      <c r="Y1573" t="str">
        <f>VLOOKUP(Z1573:Z8604,'VLOOKUP Ranges'!$A$2:$B$5,2,TRUE)</f>
        <v>35-70</v>
      </c>
      <c r="Z1573">
        <v>56.65</v>
      </c>
      <c r="AA1573">
        <v>654.85</v>
      </c>
      <c r="AB1573" t="s">
        <v>45</v>
      </c>
      <c r="AC1573">
        <v>1</v>
      </c>
      <c r="AD1573">
        <v>90</v>
      </c>
      <c r="AE1573">
        <v>3043</v>
      </c>
      <c r="AF1573" t="s">
        <v>121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1</v>
      </c>
      <c r="AN1573">
        <v>54.570833333333297</v>
      </c>
      <c r="AO1573">
        <f t="shared" si="24"/>
        <v>57</v>
      </c>
      <c r="AP1573" t="b">
        <v>1</v>
      </c>
    </row>
    <row r="1574" spans="1:42" x14ac:dyDescent="0.25">
      <c r="A1574" t="s">
        <v>3490</v>
      </c>
      <c r="B1574">
        <v>1</v>
      </c>
      <c r="C1574" t="s">
        <v>40</v>
      </c>
      <c r="D1574" t="s">
        <v>41</v>
      </c>
      <c r="E1574" t="s">
        <v>1826</v>
      </c>
      <c r="F1574">
        <v>94572</v>
      </c>
      <c r="G1574" t="s">
        <v>1827</v>
      </c>
      <c r="H1574">
        <v>38.027217999999998</v>
      </c>
      <c r="I1574">
        <v>-122.23463</v>
      </c>
      <c r="J1574">
        <v>0</v>
      </c>
      <c r="K1574">
        <v>0</v>
      </c>
      <c r="L1574">
        <v>0</v>
      </c>
      <c r="M1574">
        <v>0</v>
      </c>
      <c r="N1574" t="str">
        <f>VLOOKUP(O1574:O8605,'VLOOKUP Ranges'!$A$9:$B$12,2,TRUE)</f>
        <v>29-55</v>
      </c>
      <c r="O1574">
        <v>42</v>
      </c>
      <c r="P1574">
        <v>1</v>
      </c>
      <c r="Q1574" t="s">
        <v>44</v>
      </c>
      <c r="R1574" t="s">
        <v>45</v>
      </c>
      <c r="S1574" t="s">
        <v>45</v>
      </c>
      <c r="T1574" t="s">
        <v>45</v>
      </c>
      <c r="U1574" t="s">
        <v>45</v>
      </c>
      <c r="V1574" t="s">
        <v>44</v>
      </c>
      <c r="W1574" t="s">
        <v>45</v>
      </c>
      <c r="X1574">
        <v>0</v>
      </c>
      <c r="Y1574" t="str">
        <f>VLOOKUP(Z1574:Z8605,'VLOOKUP Ranges'!$A$2:$B$5,2,TRUE)</f>
        <v>70-89</v>
      </c>
      <c r="Z1574">
        <v>73.900000000000006</v>
      </c>
      <c r="AA1574">
        <v>3160.55</v>
      </c>
      <c r="AB1574" t="s">
        <v>45</v>
      </c>
      <c r="AC1574">
        <v>1</v>
      </c>
      <c r="AD1574">
        <v>71</v>
      </c>
      <c r="AE1574">
        <v>2774</v>
      </c>
      <c r="AF1574" t="s">
        <v>90</v>
      </c>
      <c r="AG1574" t="b">
        <v>1</v>
      </c>
      <c r="AH1574" t="b">
        <v>0</v>
      </c>
      <c r="AI1574" t="b">
        <v>0</v>
      </c>
      <c r="AJ1574" t="b">
        <v>0</v>
      </c>
      <c r="AK1574" t="b">
        <v>1</v>
      </c>
      <c r="AL1574" t="b">
        <v>0</v>
      </c>
      <c r="AM1574" t="b">
        <v>0</v>
      </c>
      <c r="AN1574">
        <v>75.251190476190402</v>
      </c>
      <c r="AO1574">
        <f t="shared" si="24"/>
        <v>74</v>
      </c>
      <c r="AP1574" t="b">
        <v>1</v>
      </c>
    </row>
    <row r="1575" spans="1:42" x14ac:dyDescent="0.25">
      <c r="A1575" t="s">
        <v>3491</v>
      </c>
      <c r="B1575">
        <v>1</v>
      </c>
      <c r="C1575" t="s">
        <v>40</v>
      </c>
      <c r="D1575" t="s">
        <v>41</v>
      </c>
      <c r="E1575" t="s">
        <v>1829</v>
      </c>
      <c r="F1575">
        <v>94574</v>
      </c>
      <c r="G1575" t="s">
        <v>1830</v>
      </c>
      <c r="H1575">
        <v>38.581353999999997</v>
      </c>
      <c r="I1575">
        <v>-122.296283</v>
      </c>
      <c r="J1575">
        <v>0</v>
      </c>
      <c r="K1575">
        <v>0</v>
      </c>
      <c r="L1575">
        <v>1</v>
      </c>
      <c r="M1575">
        <v>0</v>
      </c>
      <c r="N1575" t="str">
        <f>VLOOKUP(O1575:O8606,'VLOOKUP Ranges'!$A$9:$B$12,2,TRUE)</f>
        <v>29-55</v>
      </c>
      <c r="O1575">
        <v>33</v>
      </c>
      <c r="P1575">
        <v>1</v>
      </c>
      <c r="Q1575" t="s">
        <v>45</v>
      </c>
      <c r="R1575" t="s">
        <v>66</v>
      </c>
      <c r="S1575" t="s">
        <v>66</v>
      </c>
      <c r="T1575" t="s">
        <v>66</v>
      </c>
      <c r="U1575" t="s">
        <v>66</v>
      </c>
      <c r="V1575" t="s">
        <v>66</v>
      </c>
      <c r="W1575" t="s">
        <v>66</v>
      </c>
      <c r="X1575">
        <v>1</v>
      </c>
      <c r="Y1575" t="str">
        <f>VLOOKUP(Z1575:Z8606,'VLOOKUP Ranges'!$A$2:$B$5,2,TRUE)</f>
        <v>18-35</v>
      </c>
      <c r="Z1575">
        <v>24.5</v>
      </c>
      <c r="AA1575">
        <v>740.3</v>
      </c>
      <c r="AB1575" t="s">
        <v>45</v>
      </c>
      <c r="AC1575">
        <v>1</v>
      </c>
      <c r="AD1575">
        <v>77</v>
      </c>
      <c r="AE1575">
        <v>5194</v>
      </c>
      <c r="AF1575" t="s">
        <v>94</v>
      </c>
      <c r="AG1575" t="b">
        <v>0</v>
      </c>
      <c r="AH1575" t="b">
        <v>1</v>
      </c>
      <c r="AI1575" t="b">
        <v>0</v>
      </c>
      <c r="AJ1575" t="b">
        <v>1</v>
      </c>
      <c r="AK1575" t="b">
        <v>0</v>
      </c>
      <c r="AL1575" t="b">
        <v>0</v>
      </c>
      <c r="AM1575" t="b">
        <v>1</v>
      </c>
      <c r="AN1575">
        <v>22.433333333333302</v>
      </c>
      <c r="AO1575">
        <f t="shared" si="24"/>
        <v>25</v>
      </c>
      <c r="AP1575" t="b">
        <v>0</v>
      </c>
    </row>
    <row r="1576" spans="1:42" x14ac:dyDescent="0.25">
      <c r="A1576" t="s">
        <v>3492</v>
      </c>
      <c r="B1576">
        <v>1</v>
      </c>
      <c r="C1576" t="s">
        <v>40</v>
      </c>
      <c r="D1576" t="s">
        <v>41</v>
      </c>
      <c r="E1576" t="s">
        <v>770</v>
      </c>
      <c r="F1576">
        <v>94587</v>
      </c>
      <c r="G1576" t="s">
        <v>771</v>
      </c>
      <c r="H1576">
        <v>37.594850000000001</v>
      </c>
      <c r="I1576">
        <v>-122.05152099999999</v>
      </c>
      <c r="J1576">
        <v>0</v>
      </c>
      <c r="K1576">
        <v>0</v>
      </c>
      <c r="L1576">
        <v>0</v>
      </c>
      <c r="M1576">
        <v>0</v>
      </c>
      <c r="N1576" t="str">
        <f>VLOOKUP(O1576:O8607,'VLOOKUP Ranges'!$A$9:$B$12,2,TRUE)</f>
        <v>29-55</v>
      </c>
      <c r="O1576">
        <v>31</v>
      </c>
      <c r="P1576">
        <v>1</v>
      </c>
      <c r="Q1576" t="s">
        <v>45</v>
      </c>
      <c r="R1576" t="s">
        <v>44</v>
      </c>
      <c r="S1576" t="s">
        <v>44</v>
      </c>
      <c r="T1576" t="s">
        <v>45</v>
      </c>
      <c r="U1576" t="s">
        <v>44</v>
      </c>
      <c r="V1576" t="s">
        <v>44</v>
      </c>
      <c r="W1576" t="s">
        <v>45</v>
      </c>
      <c r="X1576">
        <v>1</v>
      </c>
      <c r="Y1576" t="str">
        <f>VLOOKUP(Z1576:Z8607,'VLOOKUP Ranges'!$A$2:$B$5,2,TRUE)</f>
        <v>89-118</v>
      </c>
      <c r="Z1576">
        <v>89.9</v>
      </c>
      <c r="AA1576">
        <v>2806.9</v>
      </c>
      <c r="AB1576" t="s">
        <v>45</v>
      </c>
      <c r="AC1576">
        <v>1</v>
      </c>
      <c r="AD1576">
        <v>85</v>
      </c>
      <c r="AE1576">
        <v>2031</v>
      </c>
      <c r="AF1576" t="s">
        <v>98</v>
      </c>
      <c r="AG1576" t="b">
        <v>0</v>
      </c>
      <c r="AH1576" t="b">
        <v>0</v>
      </c>
      <c r="AI1576" t="b">
        <v>1</v>
      </c>
      <c r="AJ1576" t="b">
        <v>0</v>
      </c>
      <c r="AK1576" t="b">
        <v>0</v>
      </c>
      <c r="AL1576" t="b">
        <v>1</v>
      </c>
      <c r="AM1576" t="b">
        <v>0</v>
      </c>
      <c r="AN1576">
        <v>90.545161290322497</v>
      </c>
      <c r="AO1576">
        <f t="shared" si="24"/>
        <v>90</v>
      </c>
      <c r="AP1576" t="b">
        <v>0</v>
      </c>
    </row>
    <row r="1577" spans="1:42" x14ac:dyDescent="0.25">
      <c r="A1577" t="s">
        <v>3493</v>
      </c>
      <c r="B1577">
        <v>1</v>
      </c>
      <c r="C1577" t="s">
        <v>40</v>
      </c>
      <c r="D1577" t="s">
        <v>41</v>
      </c>
      <c r="E1577" t="s">
        <v>758</v>
      </c>
      <c r="F1577">
        <v>94588</v>
      </c>
      <c r="G1577" t="s">
        <v>773</v>
      </c>
      <c r="H1577">
        <v>37.685051999999999</v>
      </c>
      <c r="I1577">
        <v>-121.91206099999999</v>
      </c>
      <c r="J1577">
        <v>1</v>
      </c>
      <c r="K1577">
        <v>1</v>
      </c>
      <c r="L1577">
        <v>1</v>
      </c>
      <c r="M1577">
        <v>0</v>
      </c>
      <c r="N1577" t="str">
        <f>VLOOKUP(O1577:O8608,'VLOOKUP Ranges'!$A$9:$B$12,2,TRUE)</f>
        <v>9-29</v>
      </c>
      <c r="O1577">
        <v>18</v>
      </c>
      <c r="P1577">
        <v>1</v>
      </c>
      <c r="Q1577" t="s">
        <v>44</v>
      </c>
      <c r="R1577" t="s">
        <v>44</v>
      </c>
      <c r="S1577" t="s">
        <v>44</v>
      </c>
      <c r="T1577" t="s">
        <v>44</v>
      </c>
      <c r="U1577" t="s">
        <v>44</v>
      </c>
      <c r="V1577" t="s">
        <v>44</v>
      </c>
      <c r="W1577" t="s">
        <v>45</v>
      </c>
      <c r="X1577">
        <v>0</v>
      </c>
      <c r="Y1577" t="str">
        <f>VLOOKUP(Z1577:Z8608,'VLOOKUP Ranges'!$A$2:$B$5,2,TRUE)</f>
        <v>70-89</v>
      </c>
      <c r="Z1577">
        <v>78.55</v>
      </c>
      <c r="AA1577">
        <v>1422.65</v>
      </c>
      <c r="AB1577" t="s">
        <v>45</v>
      </c>
      <c r="AC1577">
        <v>1</v>
      </c>
      <c r="AD1577">
        <v>84</v>
      </c>
      <c r="AE1577">
        <v>3521</v>
      </c>
      <c r="AF1577" t="s">
        <v>102</v>
      </c>
      <c r="AG1577" t="b">
        <v>0</v>
      </c>
      <c r="AH1577" t="b">
        <v>0</v>
      </c>
      <c r="AI1577" t="b">
        <v>1</v>
      </c>
      <c r="AJ1577" t="b">
        <v>0</v>
      </c>
      <c r="AK1577" t="b">
        <v>0</v>
      </c>
      <c r="AL1577" t="b">
        <v>1</v>
      </c>
      <c r="AM1577" t="b">
        <v>0</v>
      </c>
      <c r="AN1577">
        <v>79.036111111111097</v>
      </c>
      <c r="AO1577">
        <f t="shared" si="24"/>
        <v>79</v>
      </c>
      <c r="AP1577" t="b">
        <v>0</v>
      </c>
    </row>
    <row r="1578" spans="1:42" x14ac:dyDescent="0.25">
      <c r="A1578" t="s">
        <v>3494</v>
      </c>
      <c r="B1578">
        <v>1</v>
      </c>
      <c r="C1578" t="s">
        <v>40</v>
      </c>
      <c r="D1578" t="s">
        <v>41</v>
      </c>
      <c r="E1578" t="s">
        <v>782</v>
      </c>
      <c r="F1578">
        <v>94601</v>
      </c>
      <c r="G1578" t="s">
        <v>1843</v>
      </c>
      <c r="H1578">
        <v>37.776522999999997</v>
      </c>
      <c r="I1578">
        <v>-122.219268</v>
      </c>
      <c r="J1578">
        <v>1</v>
      </c>
      <c r="K1578">
        <v>0</v>
      </c>
      <c r="L1578">
        <v>1</v>
      </c>
      <c r="M1578">
        <v>0</v>
      </c>
      <c r="N1578" t="str">
        <f>VLOOKUP(O1578:O8609,'VLOOKUP Ranges'!$A$9:$B$12,2,TRUE)</f>
        <v>29-55</v>
      </c>
      <c r="O1578">
        <v>42</v>
      </c>
      <c r="P1578">
        <v>1</v>
      </c>
      <c r="Q1578" t="s">
        <v>45</v>
      </c>
      <c r="R1578" t="s">
        <v>44</v>
      </c>
      <c r="S1578" t="s">
        <v>45</v>
      </c>
      <c r="T1578" t="s">
        <v>45</v>
      </c>
      <c r="U1578" t="s">
        <v>45</v>
      </c>
      <c r="V1578" t="s">
        <v>44</v>
      </c>
      <c r="W1578" t="s">
        <v>45</v>
      </c>
      <c r="X1578">
        <v>1</v>
      </c>
      <c r="Y1578" t="str">
        <f>VLOOKUP(Z1578:Z8609,'VLOOKUP Ranges'!$A$2:$B$5,2,TRUE)</f>
        <v>89-118</v>
      </c>
      <c r="Z1578">
        <v>99.45</v>
      </c>
      <c r="AA1578">
        <v>4138.05</v>
      </c>
      <c r="AB1578" t="s">
        <v>45</v>
      </c>
      <c r="AC1578">
        <v>1</v>
      </c>
      <c r="AD1578">
        <v>96</v>
      </c>
      <c r="AE1578">
        <v>4624</v>
      </c>
      <c r="AF1578" t="s">
        <v>106</v>
      </c>
      <c r="AG1578" t="b">
        <v>0</v>
      </c>
      <c r="AH1578" t="b">
        <v>0</v>
      </c>
      <c r="AI1578" t="b">
        <v>1</v>
      </c>
      <c r="AJ1578" t="b">
        <v>0</v>
      </c>
      <c r="AK1578" t="b">
        <v>0</v>
      </c>
      <c r="AL1578" t="b">
        <v>1</v>
      </c>
      <c r="AM1578" t="b">
        <v>0</v>
      </c>
      <c r="AN1578">
        <v>98.525000000000006</v>
      </c>
      <c r="AO1578">
        <f t="shared" si="24"/>
        <v>100</v>
      </c>
      <c r="AP1578" t="b">
        <v>0</v>
      </c>
    </row>
    <row r="1579" spans="1:42" x14ac:dyDescent="0.25">
      <c r="A1579" t="s">
        <v>3495</v>
      </c>
      <c r="B1579">
        <v>1</v>
      </c>
      <c r="C1579" t="s">
        <v>40</v>
      </c>
      <c r="D1579" t="s">
        <v>41</v>
      </c>
      <c r="E1579" t="s">
        <v>782</v>
      </c>
      <c r="F1579">
        <v>94602</v>
      </c>
      <c r="G1579" t="s">
        <v>2731</v>
      </c>
      <c r="H1579">
        <v>37.803882999999999</v>
      </c>
      <c r="I1579">
        <v>-122.208417</v>
      </c>
      <c r="J1579">
        <v>1</v>
      </c>
      <c r="K1579">
        <v>1</v>
      </c>
      <c r="L1579">
        <v>0</v>
      </c>
      <c r="M1579">
        <v>0</v>
      </c>
      <c r="N1579" t="str">
        <f>VLOOKUP(O1579:O8610,'VLOOKUP Ranges'!$A$9:$B$12,2,TRUE)</f>
        <v>1-9</v>
      </c>
      <c r="O1579">
        <v>4</v>
      </c>
      <c r="P1579">
        <v>0</v>
      </c>
      <c r="Q1579" t="s">
        <v>62</v>
      </c>
      <c r="R1579" t="s">
        <v>44</v>
      </c>
      <c r="S1579" t="s">
        <v>44</v>
      </c>
      <c r="T1579" t="s">
        <v>44</v>
      </c>
      <c r="U1579" t="s">
        <v>44</v>
      </c>
      <c r="V1579" t="s">
        <v>44</v>
      </c>
      <c r="W1579" t="s">
        <v>44</v>
      </c>
      <c r="X1579">
        <v>1</v>
      </c>
      <c r="Y1579" t="str">
        <f>VLOOKUP(Z1579:Z8610,'VLOOKUP Ranges'!$A$2:$B$5,2,TRUE)</f>
        <v>18-35</v>
      </c>
      <c r="Z1579">
        <v>25.2</v>
      </c>
      <c r="AA1579">
        <v>102.5</v>
      </c>
      <c r="AB1579" t="s">
        <v>45</v>
      </c>
      <c r="AC1579">
        <v>1</v>
      </c>
      <c r="AD1579">
        <v>72</v>
      </c>
      <c r="AE1579">
        <v>4694</v>
      </c>
      <c r="AF1579" t="s">
        <v>139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  <c r="AM1579" t="b">
        <v>0</v>
      </c>
      <c r="AN1579">
        <v>25.625</v>
      </c>
      <c r="AO1579">
        <f t="shared" si="24"/>
        <v>26</v>
      </c>
      <c r="AP1579" t="b">
        <v>0</v>
      </c>
    </row>
    <row r="1580" spans="1:42" x14ac:dyDescent="0.25">
      <c r="A1580" t="s">
        <v>3496</v>
      </c>
      <c r="B1580">
        <v>1</v>
      </c>
      <c r="C1580" t="s">
        <v>40</v>
      </c>
      <c r="D1580" t="s">
        <v>41</v>
      </c>
      <c r="E1580" t="s">
        <v>782</v>
      </c>
      <c r="F1580">
        <v>94603</v>
      </c>
      <c r="G1580" t="s">
        <v>3497</v>
      </c>
      <c r="H1580">
        <v>37.739113000000003</v>
      </c>
      <c r="I1580">
        <v>-122.175602</v>
      </c>
      <c r="J1580">
        <v>0</v>
      </c>
      <c r="K1580">
        <v>0</v>
      </c>
      <c r="L1580">
        <v>0</v>
      </c>
      <c r="M1580">
        <v>0</v>
      </c>
      <c r="N1580" t="str">
        <f>VLOOKUP(O1580:O8611,'VLOOKUP Ranges'!$A$9:$B$12,2,TRUE)</f>
        <v>9-29</v>
      </c>
      <c r="O1580">
        <v>12</v>
      </c>
      <c r="P1580">
        <v>1</v>
      </c>
      <c r="Q1580" t="s">
        <v>45</v>
      </c>
      <c r="R1580" t="s">
        <v>44</v>
      </c>
      <c r="S1580" t="s">
        <v>44</v>
      </c>
      <c r="T1580" t="s">
        <v>44</v>
      </c>
      <c r="U1580" t="s">
        <v>45</v>
      </c>
      <c r="V1580" t="s">
        <v>45</v>
      </c>
      <c r="W1580" t="s">
        <v>45</v>
      </c>
      <c r="X1580">
        <v>0</v>
      </c>
      <c r="Y1580" t="str">
        <f>VLOOKUP(Z1580:Z8611,'VLOOKUP Ranges'!$A$2:$B$5,2,TRUE)</f>
        <v>70-89</v>
      </c>
      <c r="Z1580">
        <v>74.05</v>
      </c>
      <c r="AA1580">
        <v>872.65</v>
      </c>
      <c r="AB1580" t="s">
        <v>45</v>
      </c>
      <c r="AC1580">
        <v>1</v>
      </c>
      <c r="AD1580">
        <v>94</v>
      </c>
      <c r="AE1580">
        <v>4149</v>
      </c>
      <c r="AF1580" t="s">
        <v>139</v>
      </c>
      <c r="AG1580" t="b">
        <v>1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1</v>
      </c>
      <c r="AN1580">
        <v>72.720833333333303</v>
      </c>
      <c r="AO1580">
        <f t="shared" si="24"/>
        <v>75</v>
      </c>
      <c r="AP1580" t="b">
        <v>0</v>
      </c>
    </row>
    <row r="1581" spans="1:42" x14ac:dyDescent="0.25">
      <c r="A1581" t="s">
        <v>3498</v>
      </c>
      <c r="B1581">
        <v>1</v>
      </c>
      <c r="C1581" t="s">
        <v>40</v>
      </c>
      <c r="D1581" t="s">
        <v>41</v>
      </c>
      <c r="E1581" t="s">
        <v>1845</v>
      </c>
      <c r="F1581">
        <v>94608</v>
      </c>
      <c r="G1581" t="s">
        <v>1846</v>
      </c>
      <c r="H1581">
        <v>37.837260000000001</v>
      </c>
      <c r="I1581">
        <v>-122.287648</v>
      </c>
      <c r="J1581">
        <v>0</v>
      </c>
      <c r="K1581">
        <v>1</v>
      </c>
      <c r="L1581">
        <v>0</v>
      </c>
      <c r="M1581">
        <v>0</v>
      </c>
      <c r="N1581" t="str">
        <f>VLOOKUP(O1581:O8612,'VLOOKUP Ranges'!$A$9:$B$12,2,TRUE)</f>
        <v>9-29</v>
      </c>
      <c r="O1581">
        <v>15</v>
      </c>
      <c r="P1581">
        <v>1</v>
      </c>
      <c r="Q1581" t="s">
        <v>45</v>
      </c>
      <c r="R1581" t="s">
        <v>44</v>
      </c>
      <c r="S1581" t="s">
        <v>44</v>
      </c>
      <c r="T1581" t="s">
        <v>44</v>
      </c>
      <c r="U1581" t="s">
        <v>45</v>
      </c>
      <c r="V1581" t="s">
        <v>44</v>
      </c>
      <c r="W1581" t="s">
        <v>44</v>
      </c>
      <c r="X1581">
        <v>0</v>
      </c>
      <c r="Y1581" t="str">
        <f>VLOOKUP(Z1581:Z8612,'VLOOKUP Ranges'!$A$2:$B$5,2,TRUE)</f>
        <v>35-70</v>
      </c>
      <c r="Z1581">
        <v>55</v>
      </c>
      <c r="AA1581">
        <v>757.1</v>
      </c>
      <c r="AB1581" t="s">
        <v>45</v>
      </c>
      <c r="AC1581">
        <v>1</v>
      </c>
      <c r="AD1581">
        <v>94</v>
      </c>
      <c r="AE1581">
        <v>3167</v>
      </c>
      <c r="AF1581" t="s">
        <v>139</v>
      </c>
      <c r="AG1581" t="b">
        <v>0</v>
      </c>
      <c r="AH1581" t="b">
        <v>0</v>
      </c>
      <c r="AI1581" t="b">
        <v>0</v>
      </c>
      <c r="AJ1581" t="b">
        <v>0</v>
      </c>
      <c r="AK1581" t="b">
        <v>1</v>
      </c>
      <c r="AL1581" t="b">
        <v>0</v>
      </c>
      <c r="AM1581" t="b">
        <v>0</v>
      </c>
      <c r="AN1581">
        <v>50.473333333333301</v>
      </c>
      <c r="AO1581">
        <f t="shared" si="24"/>
        <v>55</v>
      </c>
      <c r="AP1581" t="b">
        <v>0</v>
      </c>
    </row>
    <row r="1582" spans="1:42" x14ac:dyDescent="0.25">
      <c r="A1582" t="s">
        <v>3499</v>
      </c>
      <c r="B1582">
        <v>1</v>
      </c>
      <c r="C1582" t="s">
        <v>40</v>
      </c>
      <c r="D1582" t="s">
        <v>41</v>
      </c>
      <c r="E1582" t="s">
        <v>782</v>
      </c>
      <c r="F1582">
        <v>94611</v>
      </c>
      <c r="G1582" t="s">
        <v>2733</v>
      </c>
      <c r="H1582">
        <v>37.828415999999997</v>
      </c>
      <c r="I1582">
        <v>-122.216005</v>
      </c>
      <c r="J1582">
        <v>1</v>
      </c>
      <c r="K1582">
        <v>0</v>
      </c>
      <c r="L1582">
        <v>1</v>
      </c>
      <c r="M1582">
        <v>0</v>
      </c>
      <c r="N1582" t="str">
        <f>VLOOKUP(O1582:O8613,'VLOOKUP Ranges'!$A$9:$B$12,2,TRUE)</f>
        <v>1-9</v>
      </c>
      <c r="O1582">
        <v>7</v>
      </c>
      <c r="P1582">
        <v>1</v>
      </c>
      <c r="Q1582" t="s">
        <v>44</v>
      </c>
      <c r="R1582" t="s">
        <v>44</v>
      </c>
      <c r="S1582" t="s">
        <v>45</v>
      </c>
      <c r="T1582" t="s">
        <v>44</v>
      </c>
      <c r="U1582" t="s">
        <v>45</v>
      </c>
      <c r="V1582" t="s">
        <v>45</v>
      </c>
      <c r="W1582" t="s">
        <v>44</v>
      </c>
      <c r="X1582">
        <v>1</v>
      </c>
      <c r="Y1582" t="str">
        <f>VLOOKUP(Z1582:Z8613,'VLOOKUP Ranges'!$A$2:$B$5,2,TRUE)</f>
        <v>70-89</v>
      </c>
      <c r="Z1582">
        <v>89.75</v>
      </c>
      <c r="AA1582">
        <v>608.79999999999995</v>
      </c>
      <c r="AB1582" t="s">
        <v>45</v>
      </c>
      <c r="AC1582">
        <v>1</v>
      </c>
      <c r="AD1582">
        <v>90</v>
      </c>
      <c r="AE1582">
        <v>3807</v>
      </c>
      <c r="AF1582" t="s">
        <v>149</v>
      </c>
      <c r="AG1582" t="b">
        <v>0</v>
      </c>
      <c r="AH1582" t="b">
        <v>0</v>
      </c>
      <c r="AI1582" t="b">
        <v>1</v>
      </c>
      <c r="AJ1582" t="b">
        <v>0</v>
      </c>
      <c r="AK1582" t="b">
        <v>0</v>
      </c>
      <c r="AL1582" t="b">
        <v>1</v>
      </c>
      <c r="AM1582" t="b">
        <v>0</v>
      </c>
      <c r="AN1582">
        <v>86.971428571428504</v>
      </c>
      <c r="AO1582">
        <f t="shared" si="24"/>
        <v>90</v>
      </c>
      <c r="AP1582" t="b">
        <v>0</v>
      </c>
    </row>
    <row r="1583" spans="1:42" x14ac:dyDescent="0.25">
      <c r="A1583" t="s">
        <v>3500</v>
      </c>
      <c r="B1583">
        <v>1</v>
      </c>
      <c r="C1583" t="s">
        <v>40</v>
      </c>
      <c r="D1583" t="s">
        <v>41</v>
      </c>
      <c r="E1583" t="s">
        <v>790</v>
      </c>
      <c r="F1583">
        <v>94706</v>
      </c>
      <c r="G1583" t="s">
        <v>791</v>
      </c>
      <c r="H1583">
        <v>37.890273999999998</v>
      </c>
      <c r="I1583">
        <v>-122.295192</v>
      </c>
      <c r="J1583">
        <v>1</v>
      </c>
      <c r="K1583">
        <v>0</v>
      </c>
      <c r="L1583">
        <v>1</v>
      </c>
      <c r="M1583">
        <v>0</v>
      </c>
      <c r="N1583" t="str">
        <f>VLOOKUP(O1583:O8614,'VLOOKUP Ranges'!$A$9:$B$12,2,TRUE)</f>
        <v>9-29</v>
      </c>
      <c r="O1583">
        <v>14</v>
      </c>
      <c r="P1583">
        <v>1</v>
      </c>
      <c r="Q1583" t="s">
        <v>45</v>
      </c>
      <c r="R1583" t="s">
        <v>44</v>
      </c>
      <c r="S1583" t="s">
        <v>44</v>
      </c>
      <c r="T1583" t="s">
        <v>44</v>
      </c>
      <c r="U1583" t="s">
        <v>44</v>
      </c>
      <c r="V1583" t="s">
        <v>44</v>
      </c>
      <c r="W1583" t="s">
        <v>45</v>
      </c>
      <c r="X1583">
        <v>1</v>
      </c>
      <c r="Y1583" t="str">
        <f>VLOOKUP(Z1583:Z8614,'VLOOKUP Ranges'!$A$2:$B$5,2,TRUE)</f>
        <v>70-89</v>
      </c>
      <c r="Z1583">
        <v>85.15</v>
      </c>
      <c r="AA1583">
        <v>1139.2</v>
      </c>
      <c r="AB1583" t="s">
        <v>45</v>
      </c>
      <c r="AC1583">
        <v>1</v>
      </c>
      <c r="AD1583">
        <v>100</v>
      </c>
      <c r="AE1583">
        <v>4550</v>
      </c>
      <c r="AF1583" t="s">
        <v>153</v>
      </c>
      <c r="AG1583" t="b">
        <v>0</v>
      </c>
      <c r="AH1583" t="b">
        <v>0</v>
      </c>
      <c r="AI1583" t="b">
        <v>1</v>
      </c>
      <c r="AJ1583" t="b">
        <v>0</v>
      </c>
      <c r="AK1583" t="b">
        <v>0</v>
      </c>
      <c r="AL1583" t="b">
        <v>1</v>
      </c>
      <c r="AM1583" t="b">
        <v>0</v>
      </c>
      <c r="AN1583">
        <v>81.371428571428496</v>
      </c>
      <c r="AO1583">
        <f t="shared" si="24"/>
        <v>86</v>
      </c>
      <c r="AP1583" t="b">
        <v>0</v>
      </c>
    </row>
    <row r="1584" spans="1:42" x14ac:dyDescent="0.25">
      <c r="A1584" t="s">
        <v>3501</v>
      </c>
      <c r="B1584">
        <v>1</v>
      </c>
      <c r="C1584" t="s">
        <v>40</v>
      </c>
      <c r="D1584" t="s">
        <v>41</v>
      </c>
      <c r="E1584" t="s">
        <v>1863</v>
      </c>
      <c r="F1584">
        <v>94801</v>
      </c>
      <c r="G1584" t="s">
        <v>3502</v>
      </c>
      <c r="H1584">
        <v>37.945287999999998</v>
      </c>
      <c r="I1584">
        <v>-122.38394099999999</v>
      </c>
      <c r="J1584">
        <v>1</v>
      </c>
      <c r="K1584">
        <v>1</v>
      </c>
      <c r="L1584">
        <v>1</v>
      </c>
      <c r="M1584">
        <v>0</v>
      </c>
      <c r="N1584" t="str">
        <f>VLOOKUP(O1584:O8615,'VLOOKUP Ranges'!$A$9:$B$12,2,TRUE)</f>
        <v>1-9</v>
      </c>
      <c r="O1584">
        <v>3</v>
      </c>
      <c r="P1584">
        <v>1</v>
      </c>
      <c r="Q1584" t="s">
        <v>45</v>
      </c>
      <c r="R1584" t="s">
        <v>44</v>
      </c>
      <c r="S1584" t="s">
        <v>44</v>
      </c>
      <c r="T1584" t="s">
        <v>44</v>
      </c>
      <c r="U1584" t="s">
        <v>44</v>
      </c>
      <c r="V1584" t="s">
        <v>45</v>
      </c>
      <c r="W1584" t="s">
        <v>45</v>
      </c>
      <c r="X1584">
        <v>1</v>
      </c>
      <c r="Y1584" t="str">
        <f>VLOOKUP(Z1584:Z8615,'VLOOKUP Ranges'!$A$2:$B$5,2,TRUE)</f>
        <v>89-118</v>
      </c>
      <c r="Z1584">
        <v>94.6</v>
      </c>
      <c r="AA1584">
        <v>279.55</v>
      </c>
      <c r="AB1584" t="s">
        <v>45</v>
      </c>
      <c r="AC1584">
        <v>1</v>
      </c>
      <c r="AD1584">
        <v>87</v>
      </c>
      <c r="AE1584">
        <v>3019</v>
      </c>
      <c r="AF1584" t="s">
        <v>56</v>
      </c>
      <c r="AG1584" t="b">
        <v>0</v>
      </c>
      <c r="AH1584" t="b">
        <v>0</v>
      </c>
      <c r="AI1584" t="b">
        <v>1</v>
      </c>
      <c r="AJ1584" t="b">
        <v>0</v>
      </c>
      <c r="AK1584" t="b">
        <v>0</v>
      </c>
      <c r="AL1584" t="b">
        <v>1</v>
      </c>
      <c r="AM1584" t="b">
        <v>0</v>
      </c>
      <c r="AN1584">
        <v>93.183333333333294</v>
      </c>
      <c r="AO1584">
        <f t="shared" si="24"/>
        <v>95</v>
      </c>
      <c r="AP1584" t="b">
        <v>0</v>
      </c>
    </row>
    <row r="1585" spans="1:42" x14ac:dyDescent="0.25">
      <c r="A1585" t="s">
        <v>3503</v>
      </c>
      <c r="B1585">
        <v>1</v>
      </c>
      <c r="C1585" t="s">
        <v>40</v>
      </c>
      <c r="D1585" t="s">
        <v>41</v>
      </c>
      <c r="E1585" t="s">
        <v>1863</v>
      </c>
      <c r="F1585">
        <v>94804</v>
      </c>
      <c r="G1585" t="s">
        <v>3504</v>
      </c>
      <c r="H1585">
        <v>37.921033999999999</v>
      </c>
      <c r="I1585">
        <v>-122.341798</v>
      </c>
      <c r="J1585">
        <v>1</v>
      </c>
      <c r="K1585">
        <v>0</v>
      </c>
      <c r="L1585">
        <v>0</v>
      </c>
      <c r="M1585">
        <v>0</v>
      </c>
      <c r="N1585" t="str">
        <f>VLOOKUP(O1585:O8616,'VLOOKUP Ranges'!$A$9:$B$12,2,TRUE)</f>
        <v>9-29</v>
      </c>
      <c r="O1585">
        <v>16</v>
      </c>
      <c r="P1585">
        <v>1</v>
      </c>
      <c r="Q1585" t="s">
        <v>44</v>
      </c>
      <c r="R1585" t="s">
        <v>45</v>
      </c>
      <c r="S1585" t="s">
        <v>44</v>
      </c>
      <c r="T1585" t="s">
        <v>44</v>
      </c>
      <c r="U1585" t="s">
        <v>44</v>
      </c>
      <c r="V1585" t="s">
        <v>45</v>
      </c>
      <c r="W1585" t="s">
        <v>45</v>
      </c>
      <c r="X1585">
        <v>1</v>
      </c>
      <c r="Y1585" t="str">
        <f>VLOOKUP(Z1585:Z8616,'VLOOKUP Ranges'!$A$2:$B$5,2,TRUE)</f>
        <v>89-118</v>
      </c>
      <c r="Z1585">
        <v>94.25</v>
      </c>
      <c r="AA1585">
        <v>1483.25</v>
      </c>
      <c r="AB1585" t="s">
        <v>45</v>
      </c>
      <c r="AC1585">
        <v>1</v>
      </c>
      <c r="AD1585">
        <v>73</v>
      </c>
      <c r="AE1585">
        <v>2827</v>
      </c>
      <c r="AF1585" t="s">
        <v>59</v>
      </c>
      <c r="AG1585" t="b">
        <v>0</v>
      </c>
      <c r="AH1585" t="b">
        <v>0</v>
      </c>
      <c r="AI1585" t="b">
        <v>1</v>
      </c>
      <c r="AJ1585" t="b">
        <v>0</v>
      </c>
      <c r="AK1585" t="b">
        <v>0</v>
      </c>
      <c r="AL1585" t="b">
        <v>1</v>
      </c>
      <c r="AM1585" t="b">
        <v>0</v>
      </c>
      <c r="AN1585">
        <v>92.703125</v>
      </c>
      <c r="AO1585">
        <f t="shared" si="24"/>
        <v>95</v>
      </c>
      <c r="AP1585" t="b">
        <v>1</v>
      </c>
    </row>
    <row r="1586" spans="1:42" x14ac:dyDescent="0.25">
      <c r="A1586" t="s">
        <v>3505</v>
      </c>
      <c r="B1586">
        <v>1</v>
      </c>
      <c r="C1586" t="s">
        <v>40</v>
      </c>
      <c r="D1586" t="s">
        <v>41</v>
      </c>
      <c r="E1586" t="s">
        <v>1863</v>
      </c>
      <c r="F1586">
        <v>94805</v>
      </c>
      <c r="G1586" t="s">
        <v>1864</v>
      </c>
      <c r="H1586">
        <v>37.941456000000002</v>
      </c>
      <c r="I1586">
        <v>-122.32096799999999</v>
      </c>
      <c r="J1586">
        <v>1</v>
      </c>
      <c r="K1586">
        <v>0</v>
      </c>
      <c r="L1586">
        <v>1</v>
      </c>
      <c r="M1586">
        <v>0</v>
      </c>
      <c r="N1586" t="str">
        <f>VLOOKUP(O1586:O8617,'VLOOKUP Ranges'!$A$9:$B$12,2,TRUE)</f>
        <v>55-77</v>
      </c>
      <c r="O1586">
        <v>65</v>
      </c>
      <c r="P1586">
        <v>1</v>
      </c>
      <c r="Q1586" t="s">
        <v>45</v>
      </c>
      <c r="R1586" t="s">
        <v>45</v>
      </c>
      <c r="S1586" t="s">
        <v>45</v>
      </c>
      <c r="T1586" t="s">
        <v>45</v>
      </c>
      <c r="U1586" t="s">
        <v>44</v>
      </c>
      <c r="V1586" t="s">
        <v>44</v>
      </c>
      <c r="W1586" t="s">
        <v>45</v>
      </c>
      <c r="X1586">
        <v>0</v>
      </c>
      <c r="Y1586" t="str">
        <f>VLOOKUP(Z1586:Z8617,'VLOOKUP Ranges'!$A$2:$B$5,2,TRUE)</f>
        <v>70-89</v>
      </c>
      <c r="Z1586">
        <v>72.45</v>
      </c>
      <c r="AA1586">
        <v>4653.8500000000004</v>
      </c>
      <c r="AB1586" t="s">
        <v>45</v>
      </c>
      <c r="AC1586">
        <v>1</v>
      </c>
      <c r="AD1586">
        <v>68</v>
      </c>
      <c r="AE1586">
        <v>4415</v>
      </c>
      <c r="AF1586" t="s">
        <v>63</v>
      </c>
      <c r="AG1586" t="b">
        <v>1</v>
      </c>
      <c r="AH1586" t="b">
        <v>0</v>
      </c>
      <c r="AI1586" t="b">
        <v>0</v>
      </c>
      <c r="AJ1586" t="b">
        <v>0</v>
      </c>
      <c r="AK1586" t="b">
        <v>1</v>
      </c>
      <c r="AL1586" t="b">
        <v>0</v>
      </c>
      <c r="AM1586" t="b">
        <v>0</v>
      </c>
      <c r="AN1586">
        <v>71.597692307692299</v>
      </c>
      <c r="AO1586">
        <f t="shared" si="24"/>
        <v>73</v>
      </c>
      <c r="AP1586" t="b">
        <v>1</v>
      </c>
    </row>
    <row r="1587" spans="1:42" x14ac:dyDescent="0.25">
      <c r="A1587" t="s">
        <v>3506</v>
      </c>
      <c r="B1587">
        <v>1</v>
      </c>
      <c r="C1587" t="s">
        <v>40</v>
      </c>
      <c r="D1587" t="s">
        <v>41</v>
      </c>
      <c r="E1587" t="s">
        <v>797</v>
      </c>
      <c r="F1587">
        <v>94901</v>
      </c>
      <c r="G1587" t="s">
        <v>1866</v>
      </c>
      <c r="H1587">
        <v>37.972662</v>
      </c>
      <c r="I1587">
        <v>-122.491452</v>
      </c>
      <c r="J1587">
        <v>0</v>
      </c>
      <c r="K1587">
        <v>0</v>
      </c>
      <c r="L1587">
        <v>0</v>
      </c>
      <c r="M1587">
        <v>0</v>
      </c>
      <c r="N1587" t="str">
        <f>VLOOKUP(O1587:O8618,'VLOOKUP Ranges'!$A$9:$B$12,2,TRUE)</f>
        <v>29-55</v>
      </c>
      <c r="O1587">
        <v>42</v>
      </c>
      <c r="P1587">
        <v>1</v>
      </c>
      <c r="Q1587" t="s">
        <v>45</v>
      </c>
      <c r="R1587" t="s">
        <v>45</v>
      </c>
      <c r="S1587" t="s">
        <v>44</v>
      </c>
      <c r="T1587" t="s">
        <v>45</v>
      </c>
      <c r="U1587" t="s">
        <v>44</v>
      </c>
      <c r="V1587" t="s">
        <v>45</v>
      </c>
      <c r="W1587" t="s">
        <v>45</v>
      </c>
      <c r="X1587">
        <v>1</v>
      </c>
      <c r="Y1587" t="str">
        <f>VLOOKUP(Z1587:Z8618,'VLOOKUP Ranges'!$A$2:$B$5,2,TRUE)</f>
        <v>89-118</v>
      </c>
      <c r="Z1587">
        <v>105.2</v>
      </c>
      <c r="AA1587">
        <v>4400.75</v>
      </c>
      <c r="AB1587" t="s">
        <v>45</v>
      </c>
      <c r="AC1587">
        <v>1</v>
      </c>
      <c r="AD1587">
        <v>89</v>
      </c>
      <c r="AE1587">
        <v>2317</v>
      </c>
      <c r="AF1587" t="s">
        <v>46</v>
      </c>
      <c r="AG1587" t="b">
        <v>0</v>
      </c>
      <c r="AH1587" t="b">
        <v>0</v>
      </c>
      <c r="AI1587" t="b">
        <v>1</v>
      </c>
      <c r="AJ1587" t="b">
        <v>0</v>
      </c>
      <c r="AK1587" t="b">
        <v>0</v>
      </c>
      <c r="AL1587" t="b">
        <v>1</v>
      </c>
      <c r="AM1587" t="b">
        <v>0</v>
      </c>
      <c r="AN1587">
        <v>104.779761904761</v>
      </c>
      <c r="AO1587">
        <f t="shared" si="24"/>
        <v>106</v>
      </c>
      <c r="AP1587" t="b">
        <v>1</v>
      </c>
    </row>
    <row r="1588" spans="1:42" x14ac:dyDescent="0.25">
      <c r="A1588" t="s">
        <v>3507</v>
      </c>
      <c r="B1588">
        <v>1</v>
      </c>
      <c r="C1588" t="s">
        <v>40</v>
      </c>
      <c r="D1588" t="s">
        <v>41</v>
      </c>
      <c r="E1588" t="s">
        <v>3508</v>
      </c>
      <c r="F1588">
        <v>94928</v>
      </c>
      <c r="G1588" t="s">
        <v>3509</v>
      </c>
      <c r="H1588">
        <v>38.347189999999998</v>
      </c>
      <c r="I1588">
        <v>-122.697822</v>
      </c>
      <c r="J1588">
        <v>1</v>
      </c>
      <c r="K1588">
        <v>0</v>
      </c>
      <c r="L1588">
        <v>1</v>
      </c>
      <c r="M1588">
        <v>0</v>
      </c>
      <c r="N1588" t="str">
        <f>VLOOKUP(O1588:O8619,'VLOOKUP Ranges'!$A$9:$B$12,2,TRUE)</f>
        <v>1-9</v>
      </c>
      <c r="O1588">
        <v>6</v>
      </c>
      <c r="P1588">
        <v>1</v>
      </c>
      <c r="Q1588" t="s">
        <v>45</v>
      </c>
      <c r="R1588" t="s">
        <v>44</v>
      </c>
      <c r="S1588" t="s">
        <v>44</v>
      </c>
      <c r="T1588" t="s">
        <v>44</v>
      </c>
      <c r="U1588" t="s">
        <v>44</v>
      </c>
      <c r="V1588" t="s">
        <v>45</v>
      </c>
      <c r="W1588" t="s">
        <v>44</v>
      </c>
      <c r="X1588">
        <v>1</v>
      </c>
      <c r="Y1588" t="str">
        <f>VLOOKUP(Z1588:Z8619,'VLOOKUP Ranges'!$A$2:$B$5,2,TRUE)</f>
        <v>70-89</v>
      </c>
      <c r="Z1588">
        <v>82.85</v>
      </c>
      <c r="AA1588">
        <v>460.25</v>
      </c>
      <c r="AB1588" t="s">
        <v>45</v>
      </c>
      <c r="AC1588">
        <v>1</v>
      </c>
      <c r="AD1588">
        <v>78</v>
      </c>
      <c r="AE1588">
        <v>4458</v>
      </c>
      <c r="AF1588" t="s">
        <v>56</v>
      </c>
      <c r="AG1588" t="b">
        <v>0</v>
      </c>
      <c r="AH1588" t="b">
        <v>0</v>
      </c>
      <c r="AI1588" t="b">
        <v>1</v>
      </c>
      <c r="AJ1588" t="b">
        <v>0</v>
      </c>
      <c r="AK1588" t="b">
        <v>0</v>
      </c>
      <c r="AL1588" t="b">
        <v>1</v>
      </c>
      <c r="AM1588" t="b">
        <v>0</v>
      </c>
      <c r="AN1588">
        <v>76.7083333333333</v>
      </c>
      <c r="AO1588">
        <f t="shared" si="24"/>
        <v>83</v>
      </c>
      <c r="AP1588" t="b">
        <v>0</v>
      </c>
    </row>
    <row r="1589" spans="1:42" x14ac:dyDescent="0.25">
      <c r="A1589" t="s">
        <v>3510</v>
      </c>
      <c r="B1589">
        <v>1</v>
      </c>
      <c r="C1589" t="s">
        <v>40</v>
      </c>
      <c r="D1589" t="s">
        <v>41</v>
      </c>
      <c r="E1589" t="s">
        <v>812</v>
      </c>
      <c r="F1589">
        <v>94939</v>
      </c>
      <c r="G1589" t="s">
        <v>813</v>
      </c>
      <c r="H1589">
        <v>37.937081999999997</v>
      </c>
      <c r="I1589">
        <v>-122.532369</v>
      </c>
      <c r="J1589">
        <v>1</v>
      </c>
      <c r="K1589">
        <v>1</v>
      </c>
      <c r="L1589">
        <v>1</v>
      </c>
      <c r="M1589">
        <v>0</v>
      </c>
      <c r="N1589" t="str">
        <f>VLOOKUP(O1589:O8620,'VLOOKUP Ranges'!$A$9:$B$12,2,TRUE)</f>
        <v>29-55</v>
      </c>
      <c r="O1589">
        <v>53</v>
      </c>
      <c r="P1589">
        <v>1</v>
      </c>
      <c r="Q1589" t="s">
        <v>45</v>
      </c>
      <c r="R1589" t="s">
        <v>44</v>
      </c>
      <c r="S1589" t="s">
        <v>45</v>
      </c>
      <c r="T1589" t="s">
        <v>45</v>
      </c>
      <c r="U1589" t="s">
        <v>44</v>
      </c>
      <c r="V1589" t="s">
        <v>45</v>
      </c>
      <c r="W1589" t="s">
        <v>45</v>
      </c>
      <c r="X1589">
        <v>1</v>
      </c>
      <c r="Y1589" t="str">
        <f>VLOOKUP(Z1589:Z8620,'VLOOKUP Ranges'!$A$2:$B$5,2,TRUE)</f>
        <v>89-118</v>
      </c>
      <c r="Z1589">
        <v>103.85</v>
      </c>
      <c r="AA1589">
        <v>5485.5</v>
      </c>
      <c r="AB1589" t="s">
        <v>45</v>
      </c>
      <c r="AC1589">
        <v>1</v>
      </c>
      <c r="AD1589">
        <v>87</v>
      </c>
      <c r="AE1589">
        <v>5860</v>
      </c>
      <c r="AF1589" t="s">
        <v>56</v>
      </c>
      <c r="AG1589" t="b">
        <v>0</v>
      </c>
      <c r="AH1589" t="b">
        <v>0</v>
      </c>
      <c r="AI1589" t="b">
        <v>1</v>
      </c>
      <c r="AJ1589" t="b">
        <v>0</v>
      </c>
      <c r="AK1589" t="b">
        <v>0</v>
      </c>
      <c r="AL1589" t="b">
        <v>1</v>
      </c>
      <c r="AM1589" t="b">
        <v>0</v>
      </c>
      <c r="AN1589">
        <v>103.5</v>
      </c>
      <c r="AO1589">
        <f t="shared" si="24"/>
        <v>104</v>
      </c>
      <c r="AP1589" t="b">
        <v>0</v>
      </c>
    </row>
    <row r="1590" spans="1:42" x14ac:dyDescent="0.25">
      <c r="A1590" t="s">
        <v>3511</v>
      </c>
      <c r="B1590">
        <v>1</v>
      </c>
      <c r="C1590" t="s">
        <v>40</v>
      </c>
      <c r="D1590" t="s">
        <v>41</v>
      </c>
      <c r="E1590" t="s">
        <v>818</v>
      </c>
      <c r="F1590">
        <v>94945</v>
      </c>
      <c r="G1590" t="s">
        <v>819</v>
      </c>
      <c r="H1590">
        <v>38.135897</v>
      </c>
      <c r="I1590">
        <v>-122.563683</v>
      </c>
      <c r="J1590">
        <v>0</v>
      </c>
      <c r="K1590">
        <v>0</v>
      </c>
      <c r="L1590">
        <v>1</v>
      </c>
      <c r="M1590">
        <v>0</v>
      </c>
      <c r="N1590" t="str">
        <f>VLOOKUP(O1590:O8621,'VLOOKUP Ranges'!$A$9:$B$12,2,TRUE)</f>
        <v>1-9</v>
      </c>
      <c r="O1590">
        <v>5</v>
      </c>
      <c r="P1590">
        <v>1</v>
      </c>
      <c r="Q1590" t="s">
        <v>44</v>
      </c>
      <c r="R1590" t="s">
        <v>44</v>
      </c>
      <c r="S1590" t="s">
        <v>45</v>
      </c>
      <c r="T1590" t="s">
        <v>44</v>
      </c>
      <c r="U1590" t="s">
        <v>44</v>
      </c>
      <c r="V1590" t="s">
        <v>44</v>
      </c>
      <c r="W1590" t="s">
        <v>45</v>
      </c>
      <c r="X1590">
        <v>1</v>
      </c>
      <c r="Y1590" t="str">
        <f>VLOOKUP(Z1590:Z8621,'VLOOKUP Ranges'!$A$2:$B$5,2,TRUE)</f>
        <v>70-89</v>
      </c>
      <c r="Z1590">
        <v>83.6</v>
      </c>
      <c r="AA1590">
        <v>404.2</v>
      </c>
      <c r="AB1590" t="s">
        <v>45</v>
      </c>
      <c r="AC1590">
        <v>1</v>
      </c>
      <c r="AD1590">
        <v>93</v>
      </c>
      <c r="AE1590">
        <v>4565</v>
      </c>
      <c r="AF1590" t="s">
        <v>59</v>
      </c>
      <c r="AG1590" t="b">
        <v>0</v>
      </c>
      <c r="AH1590" t="b">
        <v>0</v>
      </c>
      <c r="AI1590" t="b">
        <v>1</v>
      </c>
      <c r="AJ1590" t="b">
        <v>0</v>
      </c>
      <c r="AK1590" t="b">
        <v>0</v>
      </c>
      <c r="AL1590" t="b">
        <v>1</v>
      </c>
      <c r="AM1590" t="b">
        <v>0</v>
      </c>
      <c r="AN1590">
        <v>80.84</v>
      </c>
      <c r="AO1590">
        <f t="shared" si="24"/>
        <v>84</v>
      </c>
      <c r="AP1590" t="b">
        <v>0</v>
      </c>
    </row>
    <row r="1591" spans="1:42" x14ac:dyDescent="0.25">
      <c r="A1591" t="s">
        <v>3512</v>
      </c>
      <c r="B1591">
        <v>1</v>
      </c>
      <c r="C1591" t="s">
        <v>40</v>
      </c>
      <c r="D1591" t="s">
        <v>41</v>
      </c>
      <c r="E1591" t="s">
        <v>3513</v>
      </c>
      <c r="F1591">
        <v>94950</v>
      </c>
      <c r="G1591" t="s">
        <v>3514</v>
      </c>
      <c r="H1591">
        <v>38.052208999999998</v>
      </c>
      <c r="I1591">
        <v>-122.775567</v>
      </c>
      <c r="J1591">
        <v>1</v>
      </c>
      <c r="K1591">
        <v>0</v>
      </c>
      <c r="L1591">
        <v>0</v>
      </c>
      <c r="M1591">
        <v>0</v>
      </c>
      <c r="N1591" t="str">
        <f>VLOOKUP(O1591:O8622,'VLOOKUP Ranges'!$A$9:$B$12,2,TRUE)</f>
        <v>55-77</v>
      </c>
      <c r="O1591">
        <v>68</v>
      </c>
      <c r="P1591">
        <v>1</v>
      </c>
      <c r="Q1591" t="s">
        <v>45</v>
      </c>
      <c r="R1591" t="s">
        <v>44</v>
      </c>
      <c r="S1591" t="s">
        <v>45</v>
      </c>
      <c r="T1591" t="s">
        <v>45</v>
      </c>
      <c r="U1591" t="s">
        <v>45</v>
      </c>
      <c r="V1591" t="s">
        <v>45</v>
      </c>
      <c r="W1591" t="s">
        <v>45</v>
      </c>
      <c r="X1591">
        <v>0</v>
      </c>
      <c r="Y1591" t="str">
        <f>VLOOKUP(Z1591:Z8622,'VLOOKUP Ranges'!$A$2:$B$5,2,TRUE)</f>
        <v>89-118</v>
      </c>
      <c r="Z1591">
        <v>108.45</v>
      </c>
      <c r="AA1591">
        <v>7176.55</v>
      </c>
      <c r="AB1591" t="s">
        <v>45</v>
      </c>
      <c r="AC1591">
        <v>1</v>
      </c>
      <c r="AD1591">
        <v>65</v>
      </c>
      <c r="AE1591">
        <v>4454</v>
      </c>
      <c r="AF1591" t="s">
        <v>59</v>
      </c>
      <c r="AG1591" t="b">
        <v>1</v>
      </c>
      <c r="AH1591" t="b">
        <v>0</v>
      </c>
      <c r="AI1591" t="b">
        <v>1</v>
      </c>
      <c r="AJ1591" t="b">
        <v>0</v>
      </c>
      <c r="AK1591" t="b">
        <v>0</v>
      </c>
      <c r="AL1591" t="b">
        <v>1</v>
      </c>
      <c r="AM1591" t="b">
        <v>0</v>
      </c>
      <c r="AN1591">
        <v>105.53749999999999</v>
      </c>
      <c r="AO1591">
        <f t="shared" si="24"/>
        <v>109</v>
      </c>
      <c r="AP1591" t="b">
        <v>0</v>
      </c>
    </row>
    <row r="1592" spans="1:42" x14ac:dyDescent="0.25">
      <c r="A1592" t="s">
        <v>3515</v>
      </c>
      <c r="B1592">
        <v>1</v>
      </c>
      <c r="C1592" t="s">
        <v>40</v>
      </c>
      <c r="D1592" t="s">
        <v>41</v>
      </c>
      <c r="E1592" t="s">
        <v>831</v>
      </c>
      <c r="F1592">
        <v>94965</v>
      </c>
      <c r="G1592" t="s">
        <v>832</v>
      </c>
      <c r="H1592">
        <v>37.848641000000001</v>
      </c>
      <c r="I1592">
        <v>-122.515692</v>
      </c>
      <c r="J1592">
        <v>0</v>
      </c>
      <c r="K1592">
        <v>0</v>
      </c>
      <c r="L1592">
        <v>1</v>
      </c>
      <c r="M1592">
        <v>0</v>
      </c>
      <c r="N1592" t="str">
        <f>VLOOKUP(O1592:O8623,'VLOOKUP Ranges'!$A$9:$B$12,2,TRUE)</f>
        <v>1-9</v>
      </c>
      <c r="O1592">
        <v>3</v>
      </c>
      <c r="P1592">
        <v>1</v>
      </c>
      <c r="Q1592" t="s">
        <v>45</v>
      </c>
      <c r="R1592" t="s">
        <v>44</v>
      </c>
      <c r="S1592" t="s">
        <v>45</v>
      </c>
      <c r="T1592" t="s">
        <v>44</v>
      </c>
      <c r="U1592" t="s">
        <v>44</v>
      </c>
      <c r="V1592" t="s">
        <v>44</v>
      </c>
      <c r="W1592" t="s">
        <v>45</v>
      </c>
      <c r="X1592">
        <v>1</v>
      </c>
      <c r="Y1592" t="str">
        <f>VLOOKUP(Z1592:Z8623,'VLOOKUP Ranges'!$A$2:$B$5,2,TRUE)</f>
        <v>89-118</v>
      </c>
      <c r="Z1592">
        <v>91.5</v>
      </c>
      <c r="AA1592">
        <v>242.95</v>
      </c>
      <c r="AB1592" t="s">
        <v>45</v>
      </c>
      <c r="AC1592">
        <v>1</v>
      </c>
      <c r="AD1592">
        <v>76</v>
      </c>
      <c r="AE1592">
        <v>5646</v>
      </c>
      <c r="AF1592" t="s">
        <v>59</v>
      </c>
      <c r="AG1592" t="b">
        <v>0</v>
      </c>
      <c r="AH1592" t="b">
        <v>0</v>
      </c>
      <c r="AI1592" t="b">
        <v>1</v>
      </c>
      <c r="AJ1592" t="b">
        <v>0</v>
      </c>
      <c r="AK1592" t="b">
        <v>1</v>
      </c>
      <c r="AL1592" t="b">
        <v>0</v>
      </c>
      <c r="AM1592" t="b">
        <v>0</v>
      </c>
      <c r="AN1592">
        <v>80.983333333333306</v>
      </c>
      <c r="AO1592">
        <f t="shared" si="24"/>
        <v>92</v>
      </c>
      <c r="AP1592" t="b">
        <v>0</v>
      </c>
    </row>
    <row r="1593" spans="1:42" x14ac:dyDescent="0.25">
      <c r="A1593" t="s">
        <v>3516</v>
      </c>
      <c r="B1593">
        <v>1</v>
      </c>
      <c r="C1593" t="s">
        <v>40</v>
      </c>
      <c r="D1593" t="s">
        <v>41</v>
      </c>
      <c r="E1593" t="s">
        <v>3517</v>
      </c>
      <c r="F1593">
        <v>94973</v>
      </c>
      <c r="G1593" t="s">
        <v>3518</v>
      </c>
      <c r="H1593">
        <v>38.005839000000002</v>
      </c>
      <c r="I1593">
        <v>-122.638155</v>
      </c>
      <c r="J1593">
        <v>1</v>
      </c>
      <c r="K1593">
        <v>0</v>
      </c>
      <c r="L1593">
        <v>1</v>
      </c>
      <c r="M1593">
        <v>0</v>
      </c>
      <c r="N1593" t="str">
        <f>VLOOKUP(O1593:O8624,'VLOOKUP Ranges'!$A$9:$B$12,2,TRUE)</f>
        <v>9-29</v>
      </c>
      <c r="O1593">
        <v>12</v>
      </c>
      <c r="P1593">
        <v>1</v>
      </c>
      <c r="Q1593" t="s">
        <v>44</v>
      </c>
      <c r="R1593" t="s">
        <v>45</v>
      </c>
      <c r="S1593" t="s">
        <v>44</v>
      </c>
      <c r="T1593" t="s">
        <v>44</v>
      </c>
      <c r="U1593" t="s">
        <v>45</v>
      </c>
      <c r="V1593" t="s">
        <v>44</v>
      </c>
      <c r="W1593" t="s">
        <v>44</v>
      </c>
      <c r="X1593">
        <v>0</v>
      </c>
      <c r="Y1593" t="str">
        <f>VLOOKUP(Z1593:Z8624,'VLOOKUP Ranges'!$A$2:$B$5,2,TRUE)</f>
        <v>70-89</v>
      </c>
      <c r="Z1593">
        <v>80.849999999999994</v>
      </c>
      <c r="AA1593">
        <v>866.45</v>
      </c>
      <c r="AB1593" t="s">
        <v>45</v>
      </c>
      <c r="AC1593">
        <v>1</v>
      </c>
      <c r="AD1593">
        <v>87</v>
      </c>
      <c r="AE1593">
        <v>4306</v>
      </c>
      <c r="AF1593" t="s">
        <v>63</v>
      </c>
      <c r="AG1593" t="b">
        <v>0</v>
      </c>
      <c r="AH1593" t="b">
        <v>0</v>
      </c>
      <c r="AI1593" t="b">
        <v>1</v>
      </c>
      <c r="AJ1593" t="b">
        <v>0</v>
      </c>
      <c r="AK1593" t="b">
        <v>0</v>
      </c>
      <c r="AL1593" t="b">
        <v>0</v>
      </c>
      <c r="AM1593" t="b">
        <v>0</v>
      </c>
      <c r="AN1593">
        <v>72.204166666666595</v>
      </c>
      <c r="AO1593">
        <f t="shared" si="24"/>
        <v>81</v>
      </c>
      <c r="AP1593" t="b">
        <v>1</v>
      </c>
    </row>
    <row r="1594" spans="1:42" x14ac:dyDescent="0.25">
      <c r="A1594" t="s">
        <v>3519</v>
      </c>
      <c r="B1594">
        <v>1</v>
      </c>
      <c r="C1594" t="s">
        <v>40</v>
      </c>
      <c r="D1594" t="s">
        <v>41</v>
      </c>
      <c r="E1594" t="s">
        <v>3520</v>
      </c>
      <c r="F1594">
        <v>95003</v>
      </c>
      <c r="G1594" t="s">
        <v>3521</v>
      </c>
      <c r="H1594">
        <v>37.013471000000003</v>
      </c>
      <c r="I1594">
        <v>-121.877877</v>
      </c>
      <c r="J1594">
        <v>0</v>
      </c>
      <c r="K1594">
        <v>0</v>
      </c>
      <c r="L1594">
        <v>0</v>
      </c>
      <c r="M1594">
        <v>0</v>
      </c>
      <c r="N1594" t="str">
        <f>VLOOKUP(O1594:O8625,'VLOOKUP Ranges'!$A$9:$B$12,2,TRUE)</f>
        <v>29-55</v>
      </c>
      <c r="O1594">
        <v>43</v>
      </c>
      <c r="P1594">
        <v>0</v>
      </c>
      <c r="Q1594" t="s">
        <v>62</v>
      </c>
      <c r="R1594" t="s">
        <v>44</v>
      </c>
      <c r="S1594" t="s">
        <v>44</v>
      </c>
      <c r="T1594" t="s">
        <v>45</v>
      </c>
      <c r="U1594" t="s">
        <v>44</v>
      </c>
      <c r="V1594" t="s">
        <v>45</v>
      </c>
      <c r="W1594" t="s">
        <v>45</v>
      </c>
      <c r="X1594">
        <v>1</v>
      </c>
      <c r="Y1594" t="str">
        <f>VLOOKUP(Z1594:Z8625,'VLOOKUP Ranges'!$A$2:$B$5,2,TRUE)</f>
        <v>35-70</v>
      </c>
      <c r="Z1594">
        <v>49.05</v>
      </c>
      <c r="AA1594">
        <v>2076.1999999999998</v>
      </c>
      <c r="AB1594" t="s">
        <v>45</v>
      </c>
      <c r="AC1594">
        <v>1</v>
      </c>
      <c r="AD1594">
        <v>92</v>
      </c>
      <c r="AE1594">
        <v>4044</v>
      </c>
      <c r="AF1594" t="s">
        <v>63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>
        <v>48.283720930232498</v>
      </c>
      <c r="AO1594">
        <f t="shared" si="24"/>
        <v>50</v>
      </c>
      <c r="AP1594" t="b">
        <v>0</v>
      </c>
    </row>
    <row r="1595" spans="1:42" x14ac:dyDescent="0.25">
      <c r="A1595" t="s">
        <v>3522</v>
      </c>
      <c r="B1595">
        <v>1</v>
      </c>
      <c r="C1595" t="s">
        <v>40</v>
      </c>
      <c r="D1595" t="s">
        <v>41</v>
      </c>
      <c r="E1595" t="s">
        <v>3523</v>
      </c>
      <c r="F1595">
        <v>95005</v>
      </c>
      <c r="G1595" t="s">
        <v>3524</v>
      </c>
      <c r="H1595">
        <v>37.078873000000002</v>
      </c>
      <c r="I1595">
        <v>-122.090386</v>
      </c>
      <c r="J1595">
        <v>1</v>
      </c>
      <c r="K1595">
        <v>1</v>
      </c>
      <c r="L1595">
        <v>1</v>
      </c>
      <c r="M1595">
        <v>0</v>
      </c>
      <c r="N1595" t="str">
        <f>VLOOKUP(O1595:O8626,'VLOOKUP Ranges'!$A$9:$B$12,2,TRUE)</f>
        <v>55-77</v>
      </c>
      <c r="O1595">
        <v>68</v>
      </c>
      <c r="P1595">
        <v>1</v>
      </c>
      <c r="Q1595" t="s">
        <v>45</v>
      </c>
      <c r="R1595" t="s">
        <v>44</v>
      </c>
      <c r="S1595" t="s">
        <v>45</v>
      </c>
      <c r="T1595" t="s">
        <v>45</v>
      </c>
      <c r="U1595" t="s">
        <v>44</v>
      </c>
      <c r="V1595" t="s">
        <v>45</v>
      </c>
      <c r="W1595" t="s">
        <v>45</v>
      </c>
      <c r="X1595">
        <v>1</v>
      </c>
      <c r="Y1595" t="str">
        <f>VLOOKUP(Z1595:Z8626,'VLOOKUP Ranges'!$A$2:$B$5,2,TRUE)</f>
        <v>89-118</v>
      </c>
      <c r="Z1595">
        <v>105.3</v>
      </c>
      <c r="AA1595">
        <v>7299.65</v>
      </c>
      <c r="AB1595" t="s">
        <v>45</v>
      </c>
      <c r="AC1595">
        <v>1</v>
      </c>
      <c r="AD1595">
        <v>79</v>
      </c>
      <c r="AE1595">
        <v>6284</v>
      </c>
      <c r="AF1595" t="s">
        <v>63</v>
      </c>
      <c r="AG1595" t="b">
        <v>0</v>
      </c>
      <c r="AH1595" t="b">
        <v>0</v>
      </c>
      <c r="AI1595" t="b">
        <v>1</v>
      </c>
      <c r="AJ1595" t="b">
        <v>0</v>
      </c>
      <c r="AK1595" t="b">
        <v>0</v>
      </c>
      <c r="AL1595" t="b">
        <v>1</v>
      </c>
      <c r="AM1595" t="b">
        <v>0</v>
      </c>
      <c r="AN1595">
        <v>107.347794117647</v>
      </c>
      <c r="AO1595">
        <f t="shared" si="24"/>
        <v>106</v>
      </c>
      <c r="AP1595" t="b">
        <v>0</v>
      </c>
    </row>
    <row r="1596" spans="1:42" x14ac:dyDescent="0.25">
      <c r="A1596" t="s">
        <v>3525</v>
      </c>
      <c r="B1596">
        <v>1</v>
      </c>
      <c r="C1596" t="s">
        <v>40</v>
      </c>
      <c r="D1596" t="s">
        <v>41</v>
      </c>
      <c r="E1596" t="s">
        <v>843</v>
      </c>
      <c r="F1596">
        <v>95006</v>
      </c>
      <c r="G1596" t="s">
        <v>844</v>
      </c>
      <c r="H1596">
        <v>37.171726999999997</v>
      </c>
      <c r="I1596">
        <v>-122.142961</v>
      </c>
      <c r="J1596">
        <v>1</v>
      </c>
      <c r="K1596">
        <v>1</v>
      </c>
      <c r="L1596">
        <v>0</v>
      </c>
      <c r="M1596">
        <v>0</v>
      </c>
      <c r="N1596" t="str">
        <f>VLOOKUP(O1596:O8627,'VLOOKUP Ranges'!$A$9:$B$12,2,TRUE)</f>
        <v>9-29</v>
      </c>
      <c r="O1596">
        <v>25</v>
      </c>
      <c r="P1596">
        <v>1</v>
      </c>
      <c r="Q1596" t="s">
        <v>45</v>
      </c>
      <c r="R1596" t="s">
        <v>44</v>
      </c>
      <c r="S1596" t="s">
        <v>45</v>
      </c>
      <c r="T1596" t="s">
        <v>44</v>
      </c>
      <c r="U1596" t="s">
        <v>44</v>
      </c>
      <c r="V1596" t="s">
        <v>45</v>
      </c>
      <c r="W1596" t="s">
        <v>44</v>
      </c>
      <c r="X1596">
        <v>1</v>
      </c>
      <c r="Y1596" t="str">
        <f>VLOOKUP(Z1596:Z8627,'VLOOKUP Ranges'!$A$2:$B$5,2,TRUE)</f>
        <v>70-89</v>
      </c>
      <c r="Z1596">
        <v>88.95</v>
      </c>
      <c r="AA1596">
        <v>2291.1999999999998</v>
      </c>
      <c r="AB1596" t="s">
        <v>45</v>
      </c>
      <c r="AC1596">
        <v>1</v>
      </c>
      <c r="AD1596">
        <v>100</v>
      </c>
      <c r="AE1596">
        <v>3878</v>
      </c>
      <c r="AF1596" t="s">
        <v>46</v>
      </c>
      <c r="AG1596" t="b">
        <v>0</v>
      </c>
      <c r="AH1596" t="b">
        <v>0</v>
      </c>
      <c r="AI1596" t="b">
        <v>1</v>
      </c>
      <c r="AJ1596" t="b">
        <v>0</v>
      </c>
      <c r="AK1596" t="b">
        <v>0</v>
      </c>
      <c r="AL1596" t="b">
        <v>1</v>
      </c>
      <c r="AM1596" t="b">
        <v>0</v>
      </c>
      <c r="AN1596">
        <v>91.647999999999996</v>
      </c>
      <c r="AO1596">
        <f t="shared" si="24"/>
        <v>89</v>
      </c>
      <c r="AP1596" t="b">
        <v>0</v>
      </c>
    </row>
    <row r="1597" spans="1:42" x14ac:dyDescent="0.25">
      <c r="A1597" t="s">
        <v>3526</v>
      </c>
      <c r="B1597">
        <v>1</v>
      </c>
      <c r="C1597" t="s">
        <v>40</v>
      </c>
      <c r="D1597" t="s">
        <v>41</v>
      </c>
      <c r="E1597" t="s">
        <v>3527</v>
      </c>
      <c r="F1597">
        <v>95008</v>
      </c>
      <c r="G1597" t="s">
        <v>3528</v>
      </c>
      <c r="H1597">
        <v>37.279688999999998</v>
      </c>
      <c r="I1597">
        <v>-121.954567</v>
      </c>
      <c r="J1597">
        <v>1</v>
      </c>
      <c r="K1597">
        <v>1</v>
      </c>
      <c r="L1597">
        <v>1</v>
      </c>
      <c r="M1597">
        <v>0</v>
      </c>
      <c r="N1597" t="str">
        <f>VLOOKUP(O1597:O8628,'VLOOKUP Ranges'!$A$9:$B$12,2,TRUE)</f>
        <v>55-77</v>
      </c>
      <c r="O1597">
        <v>66</v>
      </c>
      <c r="P1597">
        <v>1</v>
      </c>
      <c r="Q1597" t="s">
        <v>45</v>
      </c>
      <c r="R1597" t="s">
        <v>44</v>
      </c>
      <c r="S1597" t="s">
        <v>45</v>
      </c>
      <c r="T1597" t="s">
        <v>45</v>
      </c>
      <c r="U1597" t="s">
        <v>45</v>
      </c>
      <c r="V1597" t="s">
        <v>45</v>
      </c>
      <c r="W1597" t="s">
        <v>45</v>
      </c>
      <c r="X1597">
        <v>1</v>
      </c>
      <c r="Y1597" t="str">
        <f>VLOOKUP(Z1597:Z8628,'VLOOKUP Ranges'!$A$2:$B$5,2,TRUE)</f>
        <v>89-118</v>
      </c>
      <c r="Z1597">
        <v>110.85</v>
      </c>
      <c r="AA1597">
        <v>7491.75</v>
      </c>
      <c r="AB1597" t="s">
        <v>45</v>
      </c>
      <c r="AC1597">
        <v>1</v>
      </c>
      <c r="AD1597">
        <v>74</v>
      </c>
      <c r="AE1597">
        <v>4281</v>
      </c>
      <c r="AF1597" t="s">
        <v>46</v>
      </c>
      <c r="AG1597" t="b">
        <v>1</v>
      </c>
      <c r="AH1597" t="b">
        <v>0</v>
      </c>
      <c r="AI1597" t="b">
        <v>1</v>
      </c>
      <c r="AJ1597" t="b">
        <v>0</v>
      </c>
      <c r="AK1597" t="b">
        <v>0</v>
      </c>
      <c r="AL1597" t="b">
        <v>1</v>
      </c>
      <c r="AM1597" t="b">
        <v>0</v>
      </c>
      <c r="AN1597">
        <v>113.511363636363</v>
      </c>
      <c r="AO1597">
        <f t="shared" si="24"/>
        <v>111</v>
      </c>
      <c r="AP1597" t="b">
        <v>0</v>
      </c>
    </row>
    <row r="1598" spans="1:42" x14ac:dyDescent="0.25">
      <c r="A1598" t="s">
        <v>3529</v>
      </c>
      <c r="B1598">
        <v>1</v>
      </c>
      <c r="C1598" t="s">
        <v>40</v>
      </c>
      <c r="D1598" t="s">
        <v>41</v>
      </c>
      <c r="E1598" t="s">
        <v>2758</v>
      </c>
      <c r="F1598">
        <v>95014</v>
      </c>
      <c r="G1598" t="s">
        <v>2759</v>
      </c>
      <c r="H1598">
        <v>37.306612000000001</v>
      </c>
      <c r="I1598">
        <v>-122.08062099999999</v>
      </c>
      <c r="J1598">
        <v>0</v>
      </c>
      <c r="K1598">
        <v>0</v>
      </c>
      <c r="L1598">
        <v>1</v>
      </c>
      <c r="M1598">
        <v>0</v>
      </c>
      <c r="N1598" t="str">
        <f>VLOOKUP(O1598:O8629,'VLOOKUP Ranges'!$A$9:$B$12,2,TRUE)</f>
        <v>55-77</v>
      </c>
      <c r="O1598">
        <v>70</v>
      </c>
      <c r="P1598">
        <v>1</v>
      </c>
      <c r="Q1598" t="s">
        <v>45</v>
      </c>
      <c r="R1598" t="s">
        <v>45</v>
      </c>
      <c r="S1598" t="s">
        <v>45</v>
      </c>
      <c r="T1598" t="s">
        <v>45</v>
      </c>
      <c r="U1598" t="s">
        <v>45</v>
      </c>
      <c r="V1598" t="s">
        <v>45</v>
      </c>
      <c r="W1598" t="s">
        <v>45</v>
      </c>
      <c r="X1598">
        <v>1</v>
      </c>
      <c r="Y1598" t="str">
        <f>VLOOKUP(Z1598:Z8629,'VLOOKUP Ranges'!$A$2:$B$5,2,TRUE)</f>
        <v>89-118</v>
      </c>
      <c r="Z1598">
        <v>114.2</v>
      </c>
      <c r="AA1598">
        <v>7723.9</v>
      </c>
      <c r="AB1598" t="s">
        <v>45</v>
      </c>
      <c r="AC1598">
        <v>1</v>
      </c>
      <c r="AD1598">
        <v>73</v>
      </c>
      <c r="AE1598">
        <v>5947</v>
      </c>
      <c r="AF1598" t="s">
        <v>90</v>
      </c>
      <c r="AG1598" t="b">
        <v>0</v>
      </c>
      <c r="AH1598" t="b">
        <v>1</v>
      </c>
      <c r="AI1598" t="b">
        <v>1</v>
      </c>
      <c r="AJ1598" t="b">
        <v>0</v>
      </c>
      <c r="AK1598" t="b">
        <v>0</v>
      </c>
      <c r="AL1598" t="b">
        <v>0</v>
      </c>
      <c r="AM1598" t="b">
        <v>0</v>
      </c>
      <c r="AN1598">
        <v>110.341428571428</v>
      </c>
      <c r="AO1598">
        <f t="shared" si="24"/>
        <v>115</v>
      </c>
      <c r="AP1598" t="b">
        <v>1</v>
      </c>
    </row>
    <row r="1599" spans="1:42" x14ac:dyDescent="0.25">
      <c r="A1599" t="s">
        <v>3530</v>
      </c>
      <c r="B1599">
        <v>1</v>
      </c>
      <c r="C1599" t="s">
        <v>40</v>
      </c>
      <c r="D1599" t="s">
        <v>41</v>
      </c>
      <c r="E1599" t="s">
        <v>846</v>
      </c>
      <c r="F1599">
        <v>95017</v>
      </c>
      <c r="G1599" t="s">
        <v>847</v>
      </c>
      <c r="H1599">
        <v>37.114334999999997</v>
      </c>
      <c r="I1599">
        <v>-122.237162</v>
      </c>
      <c r="J1599">
        <v>1</v>
      </c>
      <c r="K1599">
        <v>1</v>
      </c>
      <c r="L1599">
        <v>1</v>
      </c>
      <c r="M1599">
        <v>0</v>
      </c>
      <c r="N1599" t="str">
        <f>VLOOKUP(O1599:O8630,'VLOOKUP Ranges'!$A$9:$B$12,2,TRUE)</f>
        <v>9-29</v>
      </c>
      <c r="O1599">
        <v>27</v>
      </c>
      <c r="P1599">
        <v>0</v>
      </c>
      <c r="Q1599" t="s">
        <v>62</v>
      </c>
      <c r="R1599" t="s">
        <v>44</v>
      </c>
      <c r="S1599" t="s">
        <v>44</v>
      </c>
      <c r="T1599" t="s">
        <v>44</v>
      </c>
      <c r="U1599" t="s">
        <v>44</v>
      </c>
      <c r="V1599" t="s">
        <v>44</v>
      </c>
      <c r="W1599" t="s">
        <v>45</v>
      </c>
      <c r="X1599">
        <v>0</v>
      </c>
      <c r="Y1599" t="str">
        <f>VLOOKUP(Z1599:Z8630,'VLOOKUP Ranges'!$A$2:$B$5,2,TRUE)</f>
        <v>35-70</v>
      </c>
      <c r="Z1599">
        <v>36.5</v>
      </c>
      <c r="AA1599">
        <v>1032</v>
      </c>
      <c r="AB1599" t="s">
        <v>45</v>
      </c>
      <c r="AC1599">
        <v>1</v>
      </c>
      <c r="AD1599">
        <v>93</v>
      </c>
      <c r="AE1599">
        <v>4564</v>
      </c>
      <c r="AF1599" t="s">
        <v>94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>
        <v>38.2222222222222</v>
      </c>
      <c r="AO1599">
        <f t="shared" si="24"/>
        <v>37</v>
      </c>
      <c r="AP1599" t="b">
        <v>0</v>
      </c>
    </row>
    <row r="1600" spans="1:42" x14ac:dyDescent="0.25">
      <c r="A1600" t="s">
        <v>3531</v>
      </c>
      <c r="B1600">
        <v>1</v>
      </c>
      <c r="C1600" t="s">
        <v>40</v>
      </c>
      <c r="D1600" t="s">
        <v>41</v>
      </c>
      <c r="E1600" t="s">
        <v>3532</v>
      </c>
      <c r="F1600">
        <v>95018</v>
      </c>
      <c r="G1600" t="s">
        <v>3533</v>
      </c>
      <c r="H1600">
        <v>37.089111000000003</v>
      </c>
      <c r="I1600">
        <v>-122.062213</v>
      </c>
      <c r="J1600">
        <v>0</v>
      </c>
      <c r="K1600">
        <v>0</v>
      </c>
      <c r="L1600">
        <v>0</v>
      </c>
      <c r="M1600">
        <v>0</v>
      </c>
      <c r="N1600" t="str">
        <f>VLOOKUP(O1600:O8631,'VLOOKUP Ranges'!$A$9:$B$12,2,TRUE)</f>
        <v>1-9</v>
      </c>
      <c r="O1600">
        <v>1</v>
      </c>
      <c r="P1600">
        <v>1</v>
      </c>
      <c r="Q1600" t="s">
        <v>44</v>
      </c>
      <c r="R1600" t="s">
        <v>44</v>
      </c>
      <c r="S1600" t="s">
        <v>44</v>
      </c>
      <c r="T1600" t="s">
        <v>44</v>
      </c>
      <c r="U1600" t="s">
        <v>44</v>
      </c>
      <c r="V1600" t="s">
        <v>44</v>
      </c>
      <c r="W1600" t="s">
        <v>44</v>
      </c>
      <c r="X1600">
        <v>0</v>
      </c>
      <c r="Y1600" t="str">
        <f>VLOOKUP(Z1600:Z8631,'VLOOKUP Ranges'!$A$2:$B$5,2,TRUE)</f>
        <v>70-89</v>
      </c>
      <c r="Z1600">
        <v>70.75</v>
      </c>
      <c r="AA1600">
        <v>70.75</v>
      </c>
      <c r="AB1600" t="s">
        <v>45</v>
      </c>
      <c r="AC1600">
        <v>1</v>
      </c>
      <c r="AD1600">
        <v>93</v>
      </c>
      <c r="AE1600">
        <v>3963</v>
      </c>
      <c r="AF1600" t="s">
        <v>98</v>
      </c>
      <c r="AG1600" t="b">
        <v>0</v>
      </c>
      <c r="AH1600" t="b">
        <v>0</v>
      </c>
      <c r="AI1600" t="b">
        <v>1</v>
      </c>
      <c r="AJ1600" t="b">
        <v>0</v>
      </c>
      <c r="AK1600" t="b">
        <v>0</v>
      </c>
      <c r="AL1600" t="b">
        <v>0</v>
      </c>
      <c r="AM1600" t="b">
        <v>1</v>
      </c>
      <c r="AN1600">
        <v>70.75</v>
      </c>
      <c r="AO1600">
        <f t="shared" si="24"/>
        <v>71</v>
      </c>
      <c r="AP1600" t="b">
        <v>0</v>
      </c>
    </row>
    <row r="1601" spans="1:42" x14ac:dyDescent="0.25">
      <c r="A1601" t="s">
        <v>3534</v>
      </c>
      <c r="B1601">
        <v>1</v>
      </c>
      <c r="C1601" t="s">
        <v>40</v>
      </c>
      <c r="D1601" t="s">
        <v>41</v>
      </c>
      <c r="E1601" t="s">
        <v>3535</v>
      </c>
      <c r="F1601">
        <v>95023</v>
      </c>
      <c r="G1601" t="s">
        <v>3536</v>
      </c>
      <c r="H1601">
        <v>36.875408999999998</v>
      </c>
      <c r="I1601">
        <v>-121.279679</v>
      </c>
      <c r="J1601">
        <v>1</v>
      </c>
      <c r="K1601">
        <v>0</v>
      </c>
      <c r="L1601">
        <v>0</v>
      </c>
      <c r="M1601">
        <v>0</v>
      </c>
      <c r="N1601" t="str">
        <f>VLOOKUP(O1601:O8632,'VLOOKUP Ranges'!$A$9:$B$12,2,TRUE)</f>
        <v>1-9</v>
      </c>
      <c r="O1601">
        <v>3</v>
      </c>
      <c r="P1601">
        <v>0</v>
      </c>
      <c r="Q1601" t="s">
        <v>62</v>
      </c>
      <c r="R1601" t="s">
        <v>44</v>
      </c>
      <c r="S1601" t="s">
        <v>44</v>
      </c>
      <c r="T1601" t="s">
        <v>45</v>
      </c>
      <c r="U1601" t="s">
        <v>44</v>
      </c>
      <c r="V1601" t="s">
        <v>45</v>
      </c>
      <c r="W1601" t="s">
        <v>44</v>
      </c>
      <c r="X1601">
        <v>1</v>
      </c>
      <c r="Y1601" t="str">
        <f>VLOOKUP(Z1601:Z8632,'VLOOKUP Ranges'!$A$2:$B$5,2,TRUE)</f>
        <v>35-70</v>
      </c>
      <c r="Z1601">
        <v>40.15</v>
      </c>
      <c r="AA1601">
        <v>130.75</v>
      </c>
      <c r="AB1601" t="s">
        <v>45</v>
      </c>
      <c r="AC1601">
        <v>1</v>
      </c>
      <c r="AD1601">
        <v>75</v>
      </c>
      <c r="AE1601">
        <v>4710</v>
      </c>
      <c r="AF1601" t="s">
        <v>102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1</v>
      </c>
      <c r="AN1601">
        <v>43.5833333333333</v>
      </c>
      <c r="AO1601">
        <f t="shared" si="24"/>
        <v>41</v>
      </c>
      <c r="AP1601" t="b">
        <v>0</v>
      </c>
    </row>
    <row r="1602" spans="1:42" x14ac:dyDescent="0.25">
      <c r="A1602" t="s">
        <v>3537</v>
      </c>
      <c r="B1602">
        <v>1</v>
      </c>
      <c r="C1602" t="s">
        <v>40</v>
      </c>
      <c r="D1602" t="s">
        <v>41</v>
      </c>
      <c r="E1602" t="s">
        <v>2765</v>
      </c>
      <c r="F1602">
        <v>95037</v>
      </c>
      <c r="G1602" t="s">
        <v>2766</v>
      </c>
      <c r="H1602">
        <v>37.161543999999999</v>
      </c>
      <c r="I1602">
        <v>-121.649371</v>
      </c>
      <c r="J1602">
        <v>1</v>
      </c>
      <c r="K1602">
        <v>1</v>
      </c>
      <c r="L1602">
        <v>1</v>
      </c>
      <c r="M1602">
        <v>0</v>
      </c>
      <c r="N1602" t="str">
        <f>VLOOKUP(O1602:O8633,'VLOOKUP Ranges'!$A$9:$B$12,2,TRUE)</f>
        <v>29-55</v>
      </c>
      <c r="O1602">
        <v>29</v>
      </c>
      <c r="P1602">
        <v>1</v>
      </c>
      <c r="Q1602" t="s">
        <v>45</v>
      </c>
      <c r="R1602" t="s">
        <v>44</v>
      </c>
      <c r="S1602" t="s">
        <v>44</v>
      </c>
      <c r="T1602" t="s">
        <v>44</v>
      </c>
      <c r="U1602" t="s">
        <v>44</v>
      </c>
      <c r="V1602" t="s">
        <v>45</v>
      </c>
      <c r="W1602" t="s">
        <v>45</v>
      </c>
      <c r="X1602">
        <v>1</v>
      </c>
      <c r="Y1602" t="str">
        <f>VLOOKUP(Z1602:Z8633,'VLOOKUP Ranges'!$A$2:$B$5,2,TRUE)</f>
        <v>89-118</v>
      </c>
      <c r="Z1602">
        <v>94.45</v>
      </c>
      <c r="AA1602">
        <v>2653.65</v>
      </c>
      <c r="AB1602" t="s">
        <v>45</v>
      </c>
      <c r="AC1602">
        <v>1</v>
      </c>
      <c r="AD1602">
        <v>71</v>
      </c>
      <c r="AE1602">
        <v>2233</v>
      </c>
      <c r="AF1602" t="s">
        <v>106</v>
      </c>
      <c r="AG1602" t="b">
        <v>0</v>
      </c>
      <c r="AH1602" t="b">
        <v>0</v>
      </c>
      <c r="AI1602" t="b">
        <v>1</v>
      </c>
      <c r="AJ1602" t="b">
        <v>0</v>
      </c>
      <c r="AK1602" t="b">
        <v>0</v>
      </c>
      <c r="AL1602" t="b">
        <v>1</v>
      </c>
      <c r="AM1602" t="b">
        <v>0</v>
      </c>
      <c r="AN1602">
        <v>91.505172413793105</v>
      </c>
      <c r="AO1602">
        <f t="shared" si="24"/>
        <v>95</v>
      </c>
      <c r="AP1602" t="b">
        <v>0</v>
      </c>
    </row>
    <row r="1603" spans="1:42" x14ac:dyDescent="0.25">
      <c r="A1603" t="s">
        <v>3538</v>
      </c>
      <c r="B1603">
        <v>1</v>
      </c>
      <c r="C1603" t="s">
        <v>40</v>
      </c>
      <c r="D1603" t="s">
        <v>41</v>
      </c>
      <c r="E1603" t="s">
        <v>1894</v>
      </c>
      <c r="F1603">
        <v>95050</v>
      </c>
      <c r="G1603" t="s">
        <v>2768</v>
      </c>
      <c r="H1603">
        <v>37.351213999999999</v>
      </c>
      <c r="I1603">
        <v>-121.952417</v>
      </c>
      <c r="J1603">
        <v>0</v>
      </c>
      <c r="K1603">
        <v>0</v>
      </c>
      <c r="L1603">
        <v>1</v>
      </c>
      <c r="M1603">
        <v>0</v>
      </c>
      <c r="N1603" t="str">
        <f>VLOOKUP(O1603:O8634,'VLOOKUP Ranges'!$A$9:$B$12,2,TRUE)</f>
        <v>29-55</v>
      </c>
      <c r="O1603">
        <v>36</v>
      </c>
      <c r="P1603">
        <v>1</v>
      </c>
      <c r="Q1603" t="s">
        <v>45</v>
      </c>
      <c r="R1603" t="s">
        <v>44</v>
      </c>
      <c r="S1603" t="s">
        <v>45</v>
      </c>
      <c r="T1603" t="s">
        <v>45</v>
      </c>
      <c r="U1603" t="s">
        <v>44</v>
      </c>
      <c r="V1603" t="s">
        <v>45</v>
      </c>
      <c r="W1603" t="s">
        <v>44</v>
      </c>
      <c r="X1603">
        <v>1</v>
      </c>
      <c r="Y1603" t="str">
        <f>VLOOKUP(Z1603:Z8634,'VLOOKUP Ranges'!$A$2:$B$5,2,TRUE)</f>
        <v>89-118</v>
      </c>
      <c r="Z1603">
        <v>97.35</v>
      </c>
      <c r="AA1603">
        <v>3457.9</v>
      </c>
      <c r="AB1603" t="s">
        <v>45</v>
      </c>
      <c r="AC1603">
        <v>1</v>
      </c>
      <c r="AD1603">
        <v>86</v>
      </c>
      <c r="AE1603">
        <v>4544</v>
      </c>
      <c r="AF1603" t="s">
        <v>109</v>
      </c>
      <c r="AG1603" t="b">
        <v>0</v>
      </c>
      <c r="AH1603" t="b">
        <v>0</v>
      </c>
      <c r="AI1603" t="b">
        <v>1</v>
      </c>
      <c r="AJ1603" t="b">
        <v>0</v>
      </c>
      <c r="AK1603" t="b">
        <v>0</v>
      </c>
      <c r="AL1603" t="b">
        <v>0</v>
      </c>
      <c r="AM1603" t="b">
        <v>0</v>
      </c>
      <c r="AN1603">
        <v>96.052777777777706</v>
      </c>
      <c r="AO1603">
        <f t="shared" ref="AO1603:AO1666" si="25">ROUNDUP(Z1603, 0)</f>
        <v>98</v>
      </c>
      <c r="AP1603" t="b">
        <v>0</v>
      </c>
    </row>
    <row r="1604" spans="1:42" x14ac:dyDescent="0.25">
      <c r="A1604" t="s">
        <v>3539</v>
      </c>
      <c r="B1604">
        <v>1</v>
      </c>
      <c r="C1604" t="s">
        <v>40</v>
      </c>
      <c r="D1604" t="s">
        <v>41</v>
      </c>
      <c r="E1604" t="s">
        <v>3540</v>
      </c>
      <c r="F1604">
        <v>95076</v>
      </c>
      <c r="G1604" t="s">
        <v>3541</v>
      </c>
      <c r="H1604">
        <v>36.931654000000002</v>
      </c>
      <c r="I1604">
        <v>-121.75238299999999</v>
      </c>
      <c r="J1604">
        <v>1</v>
      </c>
      <c r="K1604">
        <v>0</v>
      </c>
      <c r="L1604">
        <v>0</v>
      </c>
      <c r="M1604">
        <v>0</v>
      </c>
      <c r="N1604" t="str">
        <f>VLOOKUP(O1604:O8635,'VLOOKUP Ranges'!$A$9:$B$12,2,TRUE)</f>
        <v>1-9</v>
      </c>
      <c r="O1604">
        <v>1</v>
      </c>
      <c r="P1604">
        <v>0</v>
      </c>
      <c r="Q1604" t="s">
        <v>62</v>
      </c>
      <c r="R1604" t="s">
        <v>44</v>
      </c>
      <c r="S1604" t="s">
        <v>44</v>
      </c>
      <c r="T1604" t="s">
        <v>44</v>
      </c>
      <c r="U1604" t="s">
        <v>44</v>
      </c>
      <c r="V1604" t="s">
        <v>45</v>
      </c>
      <c r="W1604" t="s">
        <v>45</v>
      </c>
      <c r="X1604">
        <v>1</v>
      </c>
      <c r="Y1604" t="str">
        <f>VLOOKUP(Z1604:Z8635,'VLOOKUP Ranges'!$A$2:$B$5,2,TRUE)</f>
        <v>35-70</v>
      </c>
      <c r="Z1604">
        <v>45.3</v>
      </c>
      <c r="AA1604">
        <v>45.3</v>
      </c>
      <c r="AB1604" t="s">
        <v>45</v>
      </c>
      <c r="AC1604">
        <v>1</v>
      </c>
      <c r="AD1604">
        <v>69</v>
      </c>
      <c r="AE1604">
        <v>4954</v>
      </c>
      <c r="AF1604" t="s">
        <v>113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 t="b">
        <v>0</v>
      </c>
      <c r="AM1604" t="b">
        <v>1</v>
      </c>
      <c r="AN1604">
        <v>45.3</v>
      </c>
      <c r="AO1604">
        <f t="shared" si="25"/>
        <v>46</v>
      </c>
      <c r="AP1604" t="b">
        <v>0</v>
      </c>
    </row>
    <row r="1605" spans="1:42" x14ac:dyDescent="0.25">
      <c r="A1605" t="s">
        <v>3542</v>
      </c>
      <c r="B1605">
        <v>1</v>
      </c>
      <c r="C1605" t="s">
        <v>40</v>
      </c>
      <c r="D1605" t="s">
        <v>41</v>
      </c>
      <c r="E1605" t="s">
        <v>864</v>
      </c>
      <c r="F1605">
        <v>95111</v>
      </c>
      <c r="G1605" t="s">
        <v>3543</v>
      </c>
      <c r="H1605">
        <v>37.284264999999998</v>
      </c>
      <c r="I1605">
        <v>-121.827673</v>
      </c>
      <c r="J1605">
        <v>1</v>
      </c>
      <c r="K1605">
        <v>0</v>
      </c>
      <c r="L1605">
        <v>0</v>
      </c>
      <c r="M1605">
        <v>0</v>
      </c>
      <c r="N1605" t="str">
        <f>VLOOKUP(O1605:O8636,'VLOOKUP Ranges'!$A$9:$B$12,2,TRUE)</f>
        <v>1-9</v>
      </c>
      <c r="O1605">
        <v>2</v>
      </c>
      <c r="P1605">
        <v>1</v>
      </c>
      <c r="Q1605" t="s">
        <v>44</v>
      </c>
      <c r="R1605" t="s">
        <v>44</v>
      </c>
      <c r="S1605" t="s">
        <v>44</v>
      </c>
      <c r="T1605" t="s">
        <v>45</v>
      </c>
      <c r="U1605" t="s">
        <v>44</v>
      </c>
      <c r="V1605" t="s">
        <v>45</v>
      </c>
      <c r="W1605" t="s">
        <v>45</v>
      </c>
      <c r="X1605">
        <v>0</v>
      </c>
      <c r="Y1605" t="str">
        <f>VLOOKUP(Z1605:Z8636,'VLOOKUP Ranges'!$A$2:$B$5,2,TRUE)</f>
        <v>89-118</v>
      </c>
      <c r="Z1605">
        <v>94.95</v>
      </c>
      <c r="AA1605">
        <v>178.1</v>
      </c>
      <c r="AB1605" t="s">
        <v>45</v>
      </c>
      <c r="AC1605">
        <v>1</v>
      </c>
      <c r="AD1605">
        <v>87</v>
      </c>
      <c r="AE1605">
        <v>4493</v>
      </c>
      <c r="AF1605" t="s">
        <v>117</v>
      </c>
      <c r="AG1605" t="b">
        <v>0</v>
      </c>
      <c r="AH1605" t="b">
        <v>0</v>
      </c>
      <c r="AI1605" t="b">
        <v>1</v>
      </c>
      <c r="AJ1605" t="b">
        <v>0</v>
      </c>
      <c r="AK1605" t="b">
        <v>0</v>
      </c>
      <c r="AL1605" t="b">
        <v>1</v>
      </c>
      <c r="AM1605" t="b">
        <v>0</v>
      </c>
      <c r="AN1605">
        <v>89.05</v>
      </c>
      <c r="AO1605">
        <f t="shared" si="25"/>
        <v>95</v>
      </c>
      <c r="AP1605" t="b">
        <v>0</v>
      </c>
    </row>
    <row r="1606" spans="1:42" x14ac:dyDescent="0.25">
      <c r="A1606" t="s">
        <v>3544</v>
      </c>
      <c r="B1606">
        <v>1</v>
      </c>
      <c r="C1606" t="s">
        <v>40</v>
      </c>
      <c r="D1606" t="s">
        <v>41</v>
      </c>
      <c r="E1606" t="s">
        <v>864</v>
      </c>
      <c r="F1606">
        <v>95113</v>
      </c>
      <c r="G1606" t="s">
        <v>3545</v>
      </c>
      <c r="H1606">
        <v>37.333851000000003</v>
      </c>
      <c r="I1606">
        <v>-121.891147</v>
      </c>
      <c r="J1606">
        <v>0</v>
      </c>
      <c r="K1606">
        <v>0</v>
      </c>
      <c r="L1606">
        <v>0</v>
      </c>
      <c r="M1606">
        <v>1</v>
      </c>
      <c r="N1606" t="str">
        <f>VLOOKUP(O1606:O8637,'VLOOKUP Ranges'!$A$9:$B$12,2,TRUE)</f>
        <v>9-29</v>
      </c>
      <c r="O1606">
        <v>12</v>
      </c>
      <c r="P1606">
        <v>1</v>
      </c>
      <c r="Q1606" t="s">
        <v>44</v>
      </c>
      <c r="R1606" t="s">
        <v>44</v>
      </c>
      <c r="S1606" t="s">
        <v>44</v>
      </c>
      <c r="T1606" t="s">
        <v>44</v>
      </c>
      <c r="U1606" t="s">
        <v>44</v>
      </c>
      <c r="V1606" t="s">
        <v>44</v>
      </c>
      <c r="W1606" t="s">
        <v>44</v>
      </c>
      <c r="X1606">
        <v>1</v>
      </c>
      <c r="Y1606" t="str">
        <f>VLOOKUP(Z1606:Z8637,'VLOOKUP Ranges'!$A$2:$B$5,2,TRUE)</f>
        <v>35-70</v>
      </c>
      <c r="Z1606">
        <v>44.55</v>
      </c>
      <c r="AA1606">
        <v>480.6</v>
      </c>
      <c r="AB1606" t="s">
        <v>45</v>
      </c>
      <c r="AC1606">
        <v>1</v>
      </c>
      <c r="AD1606">
        <v>89</v>
      </c>
      <c r="AE1606">
        <v>4162</v>
      </c>
      <c r="AF1606" t="s">
        <v>121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1</v>
      </c>
      <c r="AM1606" t="b">
        <v>0</v>
      </c>
      <c r="AN1606">
        <v>40.049999999999997</v>
      </c>
      <c r="AO1606">
        <f t="shared" si="25"/>
        <v>45</v>
      </c>
      <c r="AP1606" t="b">
        <v>0</v>
      </c>
    </row>
    <row r="1607" spans="1:42" x14ac:dyDescent="0.25">
      <c r="A1607" t="s">
        <v>3546</v>
      </c>
      <c r="B1607">
        <v>1</v>
      </c>
      <c r="C1607" t="s">
        <v>40</v>
      </c>
      <c r="D1607" t="s">
        <v>41</v>
      </c>
      <c r="E1607" t="s">
        <v>864</v>
      </c>
      <c r="F1607">
        <v>95121</v>
      </c>
      <c r="G1607" t="s">
        <v>1906</v>
      </c>
      <c r="H1607">
        <v>37.304681000000002</v>
      </c>
      <c r="I1607">
        <v>-121.809955</v>
      </c>
      <c r="J1607">
        <v>1</v>
      </c>
      <c r="K1607">
        <v>0</v>
      </c>
      <c r="L1607">
        <v>1</v>
      </c>
      <c r="M1607">
        <v>0</v>
      </c>
      <c r="N1607" t="str">
        <f>VLOOKUP(O1607:O8638,'VLOOKUP Ranges'!$A$9:$B$12,2,TRUE)</f>
        <v>1-9</v>
      </c>
      <c r="O1607">
        <v>1</v>
      </c>
      <c r="P1607">
        <v>0</v>
      </c>
      <c r="Q1607" t="s">
        <v>62</v>
      </c>
      <c r="R1607" t="s">
        <v>44</v>
      </c>
      <c r="S1607" t="s">
        <v>44</v>
      </c>
      <c r="T1607" t="s">
        <v>44</v>
      </c>
      <c r="U1607" t="s">
        <v>44</v>
      </c>
      <c r="V1607" t="s">
        <v>44</v>
      </c>
      <c r="W1607" t="s">
        <v>44</v>
      </c>
      <c r="X1607">
        <v>1</v>
      </c>
      <c r="Y1607" t="str">
        <f>VLOOKUP(Z1607:Z8638,'VLOOKUP Ranges'!$A$2:$B$5,2,TRUE)</f>
        <v>18-35</v>
      </c>
      <c r="Z1607">
        <v>23.45</v>
      </c>
      <c r="AA1607">
        <v>23.45</v>
      </c>
      <c r="AB1607" t="s">
        <v>45</v>
      </c>
      <c r="AC1607">
        <v>1</v>
      </c>
      <c r="AD1607">
        <v>90</v>
      </c>
      <c r="AE1607">
        <v>4517</v>
      </c>
      <c r="AF1607" t="s">
        <v>90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1</v>
      </c>
      <c r="AM1607" t="b">
        <v>0</v>
      </c>
      <c r="AN1607">
        <v>23.45</v>
      </c>
      <c r="AO1607">
        <f t="shared" si="25"/>
        <v>24</v>
      </c>
      <c r="AP1607" t="b">
        <v>0</v>
      </c>
    </row>
    <row r="1608" spans="1:42" x14ac:dyDescent="0.25">
      <c r="A1608" t="s">
        <v>3547</v>
      </c>
      <c r="B1608">
        <v>1</v>
      </c>
      <c r="C1608" t="s">
        <v>40</v>
      </c>
      <c r="D1608" t="s">
        <v>41</v>
      </c>
      <c r="E1608" t="s">
        <v>864</v>
      </c>
      <c r="F1608">
        <v>95127</v>
      </c>
      <c r="G1608" t="s">
        <v>1910</v>
      </c>
      <c r="H1608">
        <v>37.375155999999997</v>
      </c>
      <c r="I1608">
        <v>-121.795867</v>
      </c>
      <c r="J1608">
        <v>1</v>
      </c>
      <c r="K1608">
        <v>0</v>
      </c>
      <c r="L1608">
        <v>0</v>
      </c>
      <c r="M1608">
        <v>0</v>
      </c>
      <c r="N1608" t="str">
        <f>VLOOKUP(O1608:O8639,'VLOOKUP Ranges'!$A$9:$B$12,2,TRUE)</f>
        <v>1-9</v>
      </c>
      <c r="O1608">
        <v>1</v>
      </c>
      <c r="P1608">
        <v>0</v>
      </c>
      <c r="Q1608" t="s">
        <v>62</v>
      </c>
      <c r="R1608" t="s">
        <v>45</v>
      </c>
      <c r="S1608" t="s">
        <v>44</v>
      </c>
      <c r="T1608" t="s">
        <v>44</v>
      </c>
      <c r="U1608" t="s">
        <v>44</v>
      </c>
      <c r="V1608" t="s">
        <v>44</v>
      </c>
      <c r="W1608" t="s">
        <v>44</v>
      </c>
      <c r="X1608">
        <v>0</v>
      </c>
      <c r="Y1608" t="str">
        <f>VLOOKUP(Z1608:Z8639,'VLOOKUP Ranges'!$A$2:$B$5,2,TRUE)</f>
        <v>18-35</v>
      </c>
      <c r="Z1608">
        <v>29.7</v>
      </c>
      <c r="AA1608">
        <v>29.7</v>
      </c>
      <c r="AB1608" t="s">
        <v>45</v>
      </c>
      <c r="AC1608">
        <v>1</v>
      </c>
      <c r="AD1608">
        <v>74</v>
      </c>
      <c r="AE1608">
        <v>3383</v>
      </c>
      <c r="AF1608" t="s">
        <v>94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1</v>
      </c>
      <c r="AN1608">
        <v>29.7</v>
      </c>
      <c r="AO1608">
        <f t="shared" si="25"/>
        <v>30</v>
      </c>
      <c r="AP1608" t="b">
        <v>0</v>
      </c>
    </row>
    <row r="1609" spans="1:42" x14ac:dyDescent="0.25">
      <c r="A1609" t="s">
        <v>3548</v>
      </c>
      <c r="B1609">
        <v>1</v>
      </c>
      <c r="C1609" t="s">
        <v>40</v>
      </c>
      <c r="D1609" t="s">
        <v>41</v>
      </c>
      <c r="E1609" t="s">
        <v>864</v>
      </c>
      <c r="F1609">
        <v>95129</v>
      </c>
      <c r="G1609" t="s">
        <v>873</v>
      </c>
      <c r="H1609">
        <v>37.305622</v>
      </c>
      <c r="I1609">
        <v>-122.00088700000001</v>
      </c>
      <c r="J1609">
        <v>0</v>
      </c>
      <c r="K1609">
        <v>0</v>
      </c>
      <c r="L1609">
        <v>1</v>
      </c>
      <c r="M1609">
        <v>0</v>
      </c>
      <c r="N1609" t="str">
        <f>VLOOKUP(O1609:O8640,'VLOOKUP Ranges'!$A$9:$B$12,2,TRUE)</f>
        <v>55-77</v>
      </c>
      <c r="O1609">
        <v>59</v>
      </c>
      <c r="P1609">
        <v>1</v>
      </c>
      <c r="Q1609" t="s">
        <v>45</v>
      </c>
      <c r="R1609" t="s">
        <v>44</v>
      </c>
      <c r="S1609" t="s">
        <v>45</v>
      </c>
      <c r="T1609" t="s">
        <v>44</v>
      </c>
      <c r="U1609" t="s">
        <v>44</v>
      </c>
      <c r="V1609" t="s">
        <v>45</v>
      </c>
      <c r="W1609" t="s">
        <v>45</v>
      </c>
      <c r="X1609">
        <v>0</v>
      </c>
      <c r="Y1609" t="str">
        <f>VLOOKUP(Z1609:Z8640,'VLOOKUP Ranges'!$A$2:$B$5,2,TRUE)</f>
        <v>89-118</v>
      </c>
      <c r="Z1609">
        <v>101.1</v>
      </c>
      <c r="AA1609">
        <v>6039.9</v>
      </c>
      <c r="AB1609" t="s">
        <v>45</v>
      </c>
      <c r="AC1609">
        <v>1</v>
      </c>
      <c r="AD1609">
        <v>87</v>
      </c>
      <c r="AE1609">
        <v>4160</v>
      </c>
      <c r="AF1609" t="s">
        <v>98</v>
      </c>
      <c r="AG1609" t="b">
        <v>0</v>
      </c>
      <c r="AH1609" t="b">
        <v>0</v>
      </c>
      <c r="AI1609" t="b">
        <v>1</v>
      </c>
      <c r="AJ1609" t="b">
        <v>0</v>
      </c>
      <c r="AK1609" t="b">
        <v>0</v>
      </c>
      <c r="AL1609" t="b">
        <v>1</v>
      </c>
      <c r="AM1609" t="b">
        <v>0</v>
      </c>
      <c r="AN1609">
        <v>102.37118644067699</v>
      </c>
      <c r="AO1609">
        <f t="shared" si="25"/>
        <v>102</v>
      </c>
      <c r="AP1609" t="b">
        <v>0</v>
      </c>
    </row>
    <row r="1610" spans="1:42" x14ac:dyDescent="0.25">
      <c r="A1610" t="s">
        <v>3549</v>
      </c>
      <c r="B1610">
        <v>1</v>
      </c>
      <c r="C1610" t="s">
        <v>40</v>
      </c>
      <c r="D1610" t="s">
        <v>41</v>
      </c>
      <c r="E1610" t="s">
        <v>864</v>
      </c>
      <c r="F1610">
        <v>95132</v>
      </c>
      <c r="G1610" t="s">
        <v>3550</v>
      </c>
      <c r="H1610">
        <v>37.424655000000001</v>
      </c>
      <c r="I1610">
        <v>-121.74841000000001</v>
      </c>
      <c r="J1610">
        <v>0</v>
      </c>
      <c r="K1610">
        <v>0</v>
      </c>
      <c r="L1610">
        <v>0</v>
      </c>
      <c r="M1610">
        <v>0</v>
      </c>
      <c r="N1610" t="str">
        <f>VLOOKUP(O1610:O8641,'VLOOKUP Ranges'!$A$9:$B$12,2,TRUE)</f>
        <v>1-9</v>
      </c>
      <c r="O1610">
        <v>3</v>
      </c>
      <c r="P1610">
        <v>1</v>
      </c>
      <c r="Q1610" t="s">
        <v>45</v>
      </c>
      <c r="R1610" t="s">
        <v>44</v>
      </c>
      <c r="S1610" t="s">
        <v>44</v>
      </c>
      <c r="T1610" t="s">
        <v>44</v>
      </c>
      <c r="U1610" t="s">
        <v>44</v>
      </c>
      <c r="V1610" t="s">
        <v>44</v>
      </c>
      <c r="W1610" t="s">
        <v>44</v>
      </c>
      <c r="X1610">
        <v>1</v>
      </c>
      <c r="Y1610" t="str">
        <f>VLOOKUP(Z1610:Z8641,'VLOOKUP Ranges'!$A$2:$B$5,2,TRUE)</f>
        <v>35-70</v>
      </c>
      <c r="Z1610">
        <v>50.65</v>
      </c>
      <c r="AA1610">
        <v>151.30000000000001</v>
      </c>
      <c r="AB1610" t="s">
        <v>45</v>
      </c>
      <c r="AC1610">
        <v>1</v>
      </c>
      <c r="AD1610">
        <v>76</v>
      </c>
      <c r="AE1610">
        <v>2876</v>
      </c>
      <c r="AF1610" t="s">
        <v>102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1</v>
      </c>
      <c r="AN1610">
        <v>50.433333333333302</v>
      </c>
      <c r="AO1610">
        <f t="shared" si="25"/>
        <v>51</v>
      </c>
      <c r="AP1610" t="b">
        <v>0</v>
      </c>
    </row>
    <row r="1611" spans="1:42" x14ac:dyDescent="0.25">
      <c r="A1611" t="s">
        <v>3551</v>
      </c>
      <c r="B1611">
        <v>1</v>
      </c>
      <c r="C1611" t="s">
        <v>40</v>
      </c>
      <c r="D1611" t="s">
        <v>41</v>
      </c>
      <c r="E1611" t="s">
        <v>864</v>
      </c>
      <c r="F1611">
        <v>95135</v>
      </c>
      <c r="G1611" t="s">
        <v>877</v>
      </c>
      <c r="H1611">
        <v>37.286819999999999</v>
      </c>
      <c r="I1611">
        <v>-121.723877</v>
      </c>
      <c r="J1611">
        <v>0</v>
      </c>
      <c r="K1611">
        <v>0</v>
      </c>
      <c r="L1611">
        <v>0</v>
      </c>
      <c r="M1611">
        <v>0</v>
      </c>
      <c r="N1611" t="str">
        <f>VLOOKUP(O1611:O8642,'VLOOKUP Ranges'!$A$9:$B$12,2,TRUE)</f>
        <v>1-9</v>
      </c>
      <c r="O1611">
        <v>1</v>
      </c>
      <c r="P1611">
        <v>1</v>
      </c>
      <c r="Q1611" t="s">
        <v>44</v>
      </c>
      <c r="R1611" t="s">
        <v>44</v>
      </c>
      <c r="S1611" t="s">
        <v>44</v>
      </c>
      <c r="T1611" t="s">
        <v>44</v>
      </c>
      <c r="U1611" t="s">
        <v>44</v>
      </c>
      <c r="V1611" t="s">
        <v>44</v>
      </c>
      <c r="W1611" t="s">
        <v>45</v>
      </c>
      <c r="X1611">
        <v>1</v>
      </c>
      <c r="Y1611" t="str">
        <f>VLOOKUP(Z1611:Z8642,'VLOOKUP Ranges'!$A$2:$B$5,2,TRUE)</f>
        <v>35-70</v>
      </c>
      <c r="Z1611">
        <v>55.4</v>
      </c>
      <c r="AA1611">
        <v>55.4</v>
      </c>
      <c r="AB1611" t="s">
        <v>45</v>
      </c>
      <c r="AC1611">
        <v>1</v>
      </c>
      <c r="AD1611">
        <v>70</v>
      </c>
      <c r="AE1611">
        <v>2294</v>
      </c>
      <c r="AF1611" t="s">
        <v>106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1</v>
      </c>
      <c r="AM1611" t="b">
        <v>0</v>
      </c>
      <c r="AN1611">
        <v>55.4</v>
      </c>
      <c r="AO1611">
        <f t="shared" si="25"/>
        <v>56</v>
      </c>
      <c r="AP1611" t="b">
        <v>0</v>
      </c>
    </row>
    <row r="1612" spans="1:42" x14ac:dyDescent="0.25">
      <c r="A1612" t="s">
        <v>3552</v>
      </c>
      <c r="B1612">
        <v>1</v>
      </c>
      <c r="C1612" t="s">
        <v>40</v>
      </c>
      <c r="D1612" t="s">
        <v>41</v>
      </c>
      <c r="E1612" t="s">
        <v>864</v>
      </c>
      <c r="F1612">
        <v>95136</v>
      </c>
      <c r="G1612" t="s">
        <v>3553</v>
      </c>
      <c r="H1612">
        <v>37.270938000000001</v>
      </c>
      <c r="I1612">
        <v>-121.851046</v>
      </c>
      <c r="J1612">
        <v>0</v>
      </c>
      <c r="K1612">
        <v>1</v>
      </c>
      <c r="L1612">
        <v>1</v>
      </c>
      <c r="M1612">
        <v>0</v>
      </c>
      <c r="N1612" t="str">
        <f>VLOOKUP(O1612:O8643,'VLOOKUP Ranges'!$A$9:$B$12,2,TRUE)</f>
        <v>1-9</v>
      </c>
      <c r="O1612">
        <v>1</v>
      </c>
      <c r="P1612">
        <v>1</v>
      </c>
      <c r="Q1612" t="s">
        <v>45</v>
      </c>
      <c r="R1612" t="s">
        <v>44</v>
      </c>
      <c r="S1612" t="s">
        <v>45</v>
      </c>
      <c r="T1612" t="s">
        <v>44</v>
      </c>
      <c r="U1612" t="s">
        <v>44</v>
      </c>
      <c r="V1612" t="s">
        <v>45</v>
      </c>
      <c r="W1612" t="s">
        <v>44</v>
      </c>
      <c r="X1612">
        <v>1</v>
      </c>
      <c r="Y1612" t="str">
        <f>VLOOKUP(Z1612:Z8643,'VLOOKUP Ranges'!$A$2:$B$5,2,TRUE)</f>
        <v>89-118</v>
      </c>
      <c r="Z1612">
        <v>90.6</v>
      </c>
      <c r="AA1612">
        <v>90.6</v>
      </c>
      <c r="AB1612" t="s">
        <v>45</v>
      </c>
      <c r="AC1612">
        <v>1</v>
      </c>
      <c r="AD1612">
        <v>93</v>
      </c>
      <c r="AE1612">
        <v>2905</v>
      </c>
      <c r="AF1612" t="s">
        <v>139</v>
      </c>
      <c r="AG1612" t="b">
        <v>0</v>
      </c>
      <c r="AH1612" t="b">
        <v>0</v>
      </c>
      <c r="AI1612" t="b">
        <v>1</v>
      </c>
      <c r="AJ1612" t="b">
        <v>0</v>
      </c>
      <c r="AK1612" t="b">
        <v>0</v>
      </c>
      <c r="AL1612" t="b">
        <v>1</v>
      </c>
      <c r="AM1612" t="b">
        <v>0</v>
      </c>
      <c r="AN1612">
        <v>90.6</v>
      </c>
      <c r="AO1612">
        <f t="shared" si="25"/>
        <v>91</v>
      </c>
      <c r="AP1612" t="b">
        <v>0</v>
      </c>
    </row>
    <row r="1613" spans="1:42" x14ac:dyDescent="0.25">
      <c r="A1613" t="s">
        <v>3554</v>
      </c>
      <c r="B1613">
        <v>1</v>
      </c>
      <c r="C1613" t="s">
        <v>40</v>
      </c>
      <c r="D1613" t="s">
        <v>41</v>
      </c>
      <c r="E1613" t="s">
        <v>864</v>
      </c>
      <c r="F1613">
        <v>95139</v>
      </c>
      <c r="G1613" t="s">
        <v>3555</v>
      </c>
      <c r="H1613">
        <v>37.218705</v>
      </c>
      <c r="I1613">
        <v>-121.762429</v>
      </c>
      <c r="J1613">
        <v>1</v>
      </c>
      <c r="K1613">
        <v>1</v>
      </c>
      <c r="L1613">
        <v>1</v>
      </c>
      <c r="M1613">
        <v>0</v>
      </c>
      <c r="N1613" t="str">
        <f>VLOOKUP(O1613:O8644,'VLOOKUP Ranges'!$A$9:$B$12,2,TRUE)</f>
        <v>1-9</v>
      </c>
      <c r="O1613">
        <v>2</v>
      </c>
      <c r="P1613">
        <v>1</v>
      </c>
      <c r="Q1613" t="s">
        <v>45</v>
      </c>
      <c r="R1613" t="s">
        <v>44</v>
      </c>
      <c r="S1613" t="s">
        <v>44</v>
      </c>
      <c r="T1613" t="s">
        <v>44</v>
      </c>
      <c r="U1613" t="s">
        <v>44</v>
      </c>
      <c r="V1613" t="s">
        <v>45</v>
      </c>
      <c r="W1613" t="s">
        <v>44</v>
      </c>
      <c r="X1613">
        <v>1</v>
      </c>
      <c r="Y1613" t="str">
        <f>VLOOKUP(Z1613:Z8644,'VLOOKUP Ranges'!$A$2:$B$5,2,TRUE)</f>
        <v>70-89</v>
      </c>
      <c r="Z1613">
        <v>86.85</v>
      </c>
      <c r="AA1613">
        <v>156.35</v>
      </c>
      <c r="AB1613" t="s">
        <v>45</v>
      </c>
      <c r="AC1613">
        <v>1</v>
      </c>
      <c r="AD1613">
        <v>78</v>
      </c>
      <c r="AE1613">
        <v>5204</v>
      </c>
      <c r="AF1613" t="s">
        <v>56</v>
      </c>
      <c r="AG1613" t="b">
        <v>0</v>
      </c>
      <c r="AH1613" t="b">
        <v>0</v>
      </c>
      <c r="AI1613" t="b">
        <v>1</v>
      </c>
      <c r="AJ1613" t="b">
        <v>0</v>
      </c>
      <c r="AK1613" t="b">
        <v>0</v>
      </c>
      <c r="AL1613" t="b">
        <v>0</v>
      </c>
      <c r="AM1613" t="b">
        <v>1</v>
      </c>
      <c r="AN1613">
        <v>78.174999999999997</v>
      </c>
      <c r="AO1613">
        <f t="shared" si="25"/>
        <v>87</v>
      </c>
      <c r="AP1613" t="b">
        <v>0</v>
      </c>
    </row>
    <row r="1614" spans="1:42" x14ac:dyDescent="0.25">
      <c r="A1614" t="s">
        <v>3556</v>
      </c>
      <c r="B1614">
        <v>1</v>
      </c>
      <c r="C1614" t="s">
        <v>40</v>
      </c>
      <c r="D1614" t="s">
        <v>41</v>
      </c>
      <c r="E1614" t="s">
        <v>879</v>
      </c>
      <c r="F1614">
        <v>95209</v>
      </c>
      <c r="G1614" t="s">
        <v>880</v>
      </c>
      <c r="H1614">
        <v>38.044522999999998</v>
      </c>
      <c r="I1614">
        <v>-121.34804800000001</v>
      </c>
      <c r="J1614">
        <v>0</v>
      </c>
      <c r="K1614">
        <v>1</v>
      </c>
      <c r="L1614">
        <v>1</v>
      </c>
      <c r="M1614">
        <v>0</v>
      </c>
      <c r="N1614" t="str">
        <f>VLOOKUP(O1614:O8645,'VLOOKUP Ranges'!$A$9:$B$12,2,TRUE)</f>
        <v>29-55</v>
      </c>
      <c r="O1614">
        <v>29</v>
      </c>
      <c r="P1614">
        <v>1</v>
      </c>
      <c r="Q1614" t="s">
        <v>45</v>
      </c>
      <c r="R1614" t="s">
        <v>44</v>
      </c>
      <c r="S1614" t="s">
        <v>44</v>
      </c>
      <c r="T1614" t="s">
        <v>45</v>
      </c>
      <c r="U1614" t="s">
        <v>44</v>
      </c>
      <c r="V1614" t="s">
        <v>45</v>
      </c>
      <c r="W1614" t="s">
        <v>45</v>
      </c>
      <c r="X1614">
        <v>1</v>
      </c>
      <c r="Y1614" t="str">
        <f>VLOOKUP(Z1614:Z8645,'VLOOKUP Ranges'!$A$2:$B$5,2,TRUE)</f>
        <v>89-118</v>
      </c>
      <c r="Z1614">
        <v>99.05</v>
      </c>
      <c r="AA1614">
        <v>2952.85</v>
      </c>
      <c r="AB1614" t="s">
        <v>45</v>
      </c>
      <c r="AC1614">
        <v>1</v>
      </c>
      <c r="AD1614">
        <v>82</v>
      </c>
      <c r="AE1614">
        <v>3179</v>
      </c>
      <c r="AF1614" t="s">
        <v>59</v>
      </c>
      <c r="AG1614" t="b">
        <v>0</v>
      </c>
      <c r="AH1614" t="b">
        <v>0</v>
      </c>
      <c r="AI1614" t="b">
        <v>1</v>
      </c>
      <c r="AJ1614" t="b">
        <v>0</v>
      </c>
      <c r="AK1614" t="b">
        <v>0</v>
      </c>
      <c r="AL1614" t="b">
        <v>0</v>
      </c>
      <c r="AM1614" t="b">
        <v>0</v>
      </c>
      <c r="AN1614">
        <v>101.822413793103</v>
      </c>
      <c r="AO1614">
        <f t="shared" si="25"/>
        <v>100</v>
      </c>
      <c r="AP1614" t="b">
        <v>0</v>
      </c>
    </row>
    <row r="1615" spans="1:42" x14ac:dyDescent="0.25">
      <c r="A1615" t="s">
        <v>3557</v>
      </c>
      <c r="B1615">
        <v>1</v>
      </c>
      <c r="C1615" t="s">
        <v>40</v>
      </c>
      <c r="D1615" t="s">
        <v>41</v>
      </c>
      <c r="E1615" t="s">
        <v>884</v>
      </c>
      <c r="F1615">
        <v>95220</v>
      </c>
      <c r="G1615" t="s">
        <v>885</v>
      </c>
      <c r="H1615">
        <v>38.200231000000002</v>
      </c>
      <c r="I1615">
        <v>-121.235034</v>
      </c>
      <c r="J1615">
        <v>0</v>
      </c>
      <c r="K1615">
        <v>0</v>
      </c>
      <c r="L1615">
        <v>0</v>
      </c>
      <c r="M1615">
        <v>0</v>
      </c>
      <c r="N1615" t="str">
        <f>VLOOKUP(O1615:O8646,'VLOOKUP Ranges'!$A$9:$B$12,2,TRUE)</f>
        <v>29-55</v>
      </c>
      <c r="O1615">
        <v>52</v>
      </c>
      <c r="P1615">
        <v>1</v>
      </c>
      <c r="Q1615" t="s">
        <v>45</v>
      </c>
      <c r="R1615" t="s">
        <v>45</v>
      </c>
      <c r="S1615" t="s">
        <v>45</v>
      </c>
      <c r="T1615" t="s">
        <v>44</v>
      </c>
      <c r="U1615" t="s">
        <v>45</v>
      </c>
      <c r="V1615" t="s">
        <v>45</v>
      </c>
      <c r="W1615" t="s">
        <v>45</v>
      </c>
      <c r="X1615">
        <v>1</v>
      </c>
      <c r="Y1615" t="str">
        <f>VLOOKUP(Z1615:Z8646,'VLOOKUP Ranges'!$A$2:$B$5,2,TRUE)</f>
        <v>89-118</v>
      </c>
      <c r="Z1615">
        <v>111.25</v>
      </c>
      <c r="AA1615">
        <v>5916.45</v>
      </c>
      <c r="AB1615" t="s">
        <v>45</v>
      </c>
      <c r="AC1615">
        <v>1</v>
      </c>
      <c r="AD1615">
        <v>90</v>
      </c>
      <c r="AE1615">
        <v>4861</v>
      </c>
      <c r="AF1615" t="s">
        <v>63</v>
      </c>
      <c r="AG1615" t="b">
        <v>1</v>
      </c>
      <c r="AH1615" t="b">
        <v>0</v>
      </c>
      <c r="AI1615" t="b">
        <v>1</v>
      </c>
      <c r="AJ1615" t="b">
        <v>0</v>
      </c>
      <c r="AK1615" t="b">
        <v>1</v>
      </c>
      <c r="AL1615" t="b">
        <v>0</v>
      </c>
      <c r="AM1615" t="b">
        <v>0</v>
      </c>
      <c r="AN1615">
        <v>113.777884615384</v>
      </c>
      <c r="AO1615">
        <f t="shared" si="25"/>
        <v>112</v>
      </c>
      <c r="AP1615" t="b">
        <v>1</v>
      </c>
    </row>
    <row r="1616" spans="1:42" x14ac:dyDescent="0.25">
      <c r="A1616" t="s">
        <v>3558</v>
      </c>
      <c r="B1616">
        <v>1</v>
      </c>
      <c r="C1616" t="s">
        <v>40</v>
      </c>
      <c r="D1616" t="s">
        <v>41</v>
      </c>
      <c r="E1616" t="s">
        <v>1925</v>
      </c>
      <c r="F1616">
        <v>95222</v>
      </c>
      <c r="G1616" t="s">
        <v>1926</v>
      </c>
      <c r="H1616">
        <v>38.071326999999997</v>
      </c>
      <c r="I1616">
        <v>-120.632221</v>
      </c>
      <c r="J1616">
        <v>1</v>
      </c>
      <c r="K1616">
        <v>0</v>
      </c>
      <c r="L1616">
        <v>0</v>
      </c>
      <c r="M1616">
        <v>0</v>
      </c>
      <c r="N1616" t="str">
        <f>VLOOKUP(O1616:O8647,'VLOOKUP Ranges'!$A$9:$B$12,2,TRUE)</f>
        <v>1-9</v>
      </c>
      <c r="O1616">
        <v>2</v>
      </c>
      <c r="P1616">
        <v>1</v>
      </c>
      <c r="Q1616" t="s">
        <v>44</v>
      </c>
      <c r="R1616" t="s">
        <v>45</v>
      </c>
      <c r="S1616" t="s">
        <v>44</v>
      </c>
      <c r="T1616" t="s">
        <v>45</v>
      </c>
      <c r="U1616" t="s">
        <v>44</v>
      </c>
      <c r="V1616" t="s">
        <v>44</v>
      </c>
      <c r="W1616" t="s">
        <v>44</v>
      </c>
      <c r="X1616">
        <v>1</v>
      </c>
      <c r="Y1616" t="str">
        <f>VLOOKUP(Z1616:Z8647,'VLOOKUP Ranges'!$A$2:$B$5,2,TRUE)</f>
        <v>35-70</v>
      </c>
      <c r="Z1616">
        <v>55.1</v>
      </c>
      <c r="AA1616">
        <v>113.35</v>
      </c>
      <c r="AB1616" t="s">
        <v>45</v>
      </c>
      <c r="AC1616">
        <v>1</v>
      </c>
      <c r="AD1616">
        <v>70</v>
      </c>
      <c r="AE1616">
        <v>4235</v>
      </c>
      <c r="AF1616" t="s">
        <v>46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1</v>
      </c>
      <c r="AN1616">
        <v>56.674999999999997</v>
      </c>
      <c r="AO1616">
        <f t="shared" si="25"/>
        <v>56</v>
      </c>
      <c r="AP1616" t="b">
        <v>1</v>
      </c>
    </row>
    <row r="1617" spans="1:42" x14ac:dyDescent="0.25">
      <c r="A1617" t="s">
        <v>3559</v>
      </c>
      <c r="B1617">
        <v>1</v>
      </c>
      <c r="C1617" t="s">
        <v>40</v>
      </c>
      <c r="D1617" t="s">
        <v>41</v>
      </c>
      <c r="E1617" t="s">
        <v>1938</v>
      </c>
      <c r="F1617">
        <v>95250</v>
      </c>
      <c r="G1617" t="s">
        <v>1939</v>
      </c>
      <c r="H1617">
        <v>38.244805999999997</v>
      </c>
      <c r="I1617">
        <v>-120.41730099999999</v>
      </c>
      <c r="J1617">
        <v>1</v>
      </c>
      <c r="K1617">
        <v>0</v>
      </c>
      <c r="L1617">
        <v>1</v>
      </c>
      <c r="M1617">
        <v>0</v>
      </c>
      <c r="N1617" t="str">
        <f>VLOOKUP(O1617:O8648,'VLOOKUP Ranges'!$A$9:$B$12,2,TRUE)</f>
        <v>9-29</v>
      </c>
      <c r="O1617">
        <v>13</v>
      </c>
      <c r="P1617">
        <v>1</v>
      </c>
      <c r="Q1617" t="s">
        <v>45</v>
      </c>
      <c r="R1617" t="s">
        <v>44</v>
      </c>
      <c r="S1617" t="s">
        <v>44</v>
      </c>
      <c r="T1617" t="s">
        <v>45</v>
      </c>
      <c r="U1617" t="s">
        <v>44</v>
      </c>
      <c r="V1617" t="s">
        <v>45</v>
      </c>
      <c r="W1617" t="s">
        <v>45</v>
      </c>
      <c r="X1617">
        <v>1</v>
      </c>
      <c r="Y1617" t="str">
        <f>VLOOKUP(Z1617:Z8648,'VLOOKUP Ranges'!$A$2:$B$5,2,TRUE)</f>
        <v>89-118</v>
      </c>
      <c r="Z1617">
        <v>102.25</v>
      </c>
      <c r="AA1617">
        <v>1359</v>
      </c>
      <c r="AB1617" t="s">
        <v>45</v>
      </c>
      <c r="AC1617">
        <v>1</v>
      </c>
      <c r="AD1617">
        <v>66</v>
      </c>
      <c r="AE1617">
        <v>2003</v>
      </c>
      <c r="AF1617" t="s">
        <v>56</v>
      </c>
      <c r="AG1617" t="b">
        <v>0</v>
      </c>
      <c r="AH1617" t="b">
        <v>0</v>
      </c>
      <c r="AI1617" t="b">
        <v>1</v>
      </c>
      <c r="AJ1617" t="b">
        <v>0</v>
      </c>
      <c r="AK1617" t="b">
        <v>1</v>
      </c>
      <c r="AL1617" t="b">
        <v>0</v>
      </c>
      <c r="AM1617" t="b">
        <v>0</v>
      </c>
      <c r="AN1617">
        <v>104.53846153846099</v>
      </c>
      <c r="AO1617">
        <f t="shared" si="25"/>
        <v>103</v>
      </c>
      <c r="AP1617" t="b">
        <v>0</v>
      </c>
    </row>
    <row r="1618" spans="1:42" x14ac:dyDescent="0.25">
      <c r="A1618" t="s">
        <v>3560</v>
      </c>
      <c r="B1618">
        <v>1</v>
      </c>
      <c r="C1618" t="s">
        <v>40</v>
      </c>
      <c r="D1618" t="s">
        <v>41</v>
      </c>
      <c r="E1618" t="s">
        <v>1941</v>
      </c>
      <c r="F1618">
        <v>95251</v>
      </c>
      <c r="G1618" t="s">
        <v>1942</v>
      </c>
      <c r="H1618">
        <v>38.055562000000002</v>
      </c>
      <c r="I1618">
        <v>-120.456298</v>
      </c>
      <c r="J1618">
        <v>1</v>
      </c>
      <c r="K1618">
        <v>1</v>
      </c>
      <c r="L1618">
        <v>0</v>
      </c>
      <c r="M1618">
        <v>0</v>
      </c>
      <c r="N1618" t="str">
        <f>VLOOKUP(O1618:O8649,'VLOOKUP Ranges'!$A$9:$B$12,2,TRUE)</f>
        <v>9-29</v>
      </c>
      <c r="O1618">
        <v>19</v>
      </c>
      <c r="P1618">
        <v>1</v>
      </c>
      <c r="Q1618" t="s">
        <v>44</v>
      </c>
      <c r="R1618" t="s">
        <v>44</v>
      </c>
      <c r="S1618" t="s">
        <v>44</v>
      </c>
      <c r="T1618" t="s">
        <v>45</v>
      </c>
      <c r="U1618" t="s">
        <v>44</v>
      </c>
      <c r="V1618" t="s">
        <v>45</v>
      </c>
      <c r="W1618" t="s">
        <v>45</v>
      </c>
      <c r="X1618">
        <v>1</v>
      </c>
      <c r="Y1618" t="str">
        <f>VLOOKUP(Z1618:Z8649,'VLOOKUP Ranges'!$A$2:$B$5,2,TRUE)</f>
        <v>89-118</v>
      </c>
      <c r="Z1618">
        <v>95.9</v>
      </c>
      <c r="AA1618">
        <v>1777.9</v>
      </c>
      <c r="AB1618" t="s">
        <v>45</v>
      </c>
      <c r="AC1618">
        <v>1</v>
      </c>
      <c r="AD1618">
        <v>68</v>
      </c>
      <c r="AE1618">
        <v>2851</v>
      </c>
      <c r="AF1618" t="s">
        <v>56</v>
      </c>
      <c r="AG1618" t="b">
        <v>0</v>
      </c>
      <c r="AH1618" t="b">
        <v>0</v>
      </c>
      <c r="AI1618" t="b">
        <v>1</v>
      </c>
      <c r="AJ1618" t="b">
        <v>0</v>
      </c>
      <c r="AK1618" t="b">
        <v>1</v>
      </c>
      <c r="AL1618" t="b">
        <v>0</v>
      </c>
      <c r="AM1618" t="b">
        <v>0</v>
      </c>
      <c r="AN1618">
        <v>93.573684210526295</v>
      </c>
      <c r="AO1618">
        <f t="shared" si="25"/>
        <v>96</v>
      </c>
      <c r="AP1618" t="b">
        <v>0</v>
      </c>
    </row>
    <row r="1619" spans="1:42" x14ac:dyDescent="0.25">
      <c r="A1619" t="s">
        <v>3561</v>
      </c>
      <c r="B1619">
        <v>1</v>
      </c>
      <c r="C1619" t="s">
        <v>40</v>
      </c>
      <c r="D1619" t="s">
        <v>41</v>
      </c>
      <c r="E1619" t="s">
        <v>3562</v>
      </c>
      <c r="F1619">
        <v>95258</v>
      </c>
      <c r="G1619" t="s">
        <v>3563</v>
      </c>
      <c r="H1619">
        <v>38.169604999999997</v>
      </c>
      <c r="I1619">
        <v>-121.310964</v>
      </c>
      <c r="J1619">
        <v>0</v>
      </c>
      <c r="K1619">
        <v>1</v>
      </c>
      <c r="L1619">
        <v>0</v>
      </c>
      <c r="M1619">
        <v>0</v>
      </c>
      <c r="N1619" t="str">
        <f>VLOOKUP(O1619:O8650,'VLOOKUP Ranges'!$A$9:$B$12,2,TRUE)</f>
        <v>29-55</v>
      </c>
      <c r="O1619">
        <v>47</v>
      </c>
      <c r="P1619">
        <v>1</v>
      </c>
      <c r="Q1619" t="s">
        <v>45</v>
      </c>
      <c r="R1619" t="s">
        <v>44</v>
      </c>
      <c r="S1619" t="s">
        <v>45</v>
      </c>
      <c r="T1619" t="s">
        <v>44</v>
      </c>
      <c r="U1619" t="s">
        <v>45</v>
      </c>
      <c r="V1619" t="s">
        <v>45</v>
      </c>
      <c r="W1619" t="s">
        <v>44</v>
      </c>
      <c r="X1619">
        <v>1</v>
      </c>
      <c r="Y1619" t="str">
        <f>VLOOKUP(Z1619:Z8650,'VLOOKUP Ranges'!$A$2:$B$5,2,TRUE)</f>
        <v>89-118</v>
      </c>
      <c r="Z1619">
        <v>95.05</v>
      </c>
      <c r="AA1619">
        <v>4504.55</v>
      </c>
      <c r="AB1619" t="s">
        <v>45</v>
      </c>
      <c r="AC1619">
        <v>1</v>
      </c>
      <c r="AD1619">
        <v>65</v>
      </c>
      <c r="AE1619">
        <v>5214</v>
      </c>
      <c r="AF1619" t="s">
        <v>59</v>
      </c>
      <c r="AG1619" t="b">
        <v>0</v>
      </c>
      <c r="AH1619" t="b">
        <v>0</v>
      </c>
      <c r="AI1619" t="b">
        <v>1</v>
      </c>
      <c r="AJ1619" t="b">
        <v>0</v>
      </c>
      <c r="AK1619" t="b">
        <v>0</v>
      </c>
      <c r="AL1619" t="b">
        <v>1</v>
      </c>
      <c r="AM1619" t="b">
        <v>0</v>
      </c>
      <c r="AN1619">
        <v>95.841489361702102</v>
      </c>
      <c r="AO1619">
        <f t="shared" si="25"/>
        <v>96</v>
      </c>
      <c r="AP1619" t="b">
        <v>0</v>
      </c>
    </row>
    <row r="1620" spans="1:42" x14ac:dyDescent="0.25">
      <c r="A1620" t="s">
        <v>3564</v>
      </c>
      <c r="B1620">
        <v>1</v>
      </c>
      <c r="C1620" t="s">
        <v>40</v>
      </c>
      <c r="D1620" t="s">
        <v>41</v>
      </c>
      <c r="E1620" t="s">
        <v>908</v>
      </c>
      <c r="F1620">
        <v>95310</v>
      </c>
      <c r="G1620" t="s">
        <v>909</v>
      </c>
      <c r="H1620">
        <v>38.085839</v>
      </c>
      <c r="I1620">
        <v>-120.37855</v>
      </c>
      <c r="J1620">
        <v>0</v>
      </c>
      <c r="K1620">
        <v>0</v>
      </c>
      <c r="L1620">
        <v>0</v>
      </c>
      <c r="M1620">
        <v>0</v>
      </c>
      <c r="N1620" t="str">
        <f>VLOOKUP(O1620:O8651,'VLOOKUP Ranges'!$A$9:$B$12,2,TRUE)</f>
        <v>1-9</v>
      </c>
      <c r="O1620">
        <v>5</v>
      </c>
      <c r="P1620">
        <v>1</v>
      </c>
      <c r="Q1620" t="s">
        <v>44</v>
      </c>
      <c r="R1620" t="s">
        <v>45</v>
      </c>
      <c r="S1620" t="s">
        <v>44</v>
      </c>
      <c r="T1620" t="s">
        <v>44</v>
      </c>
      <c r="U1620" t="s">
        <v>45</v>
      </c>
      <c r="V1620" t="s">
        <v>44</v>
      </c>
      <c r="W1620" t="s">
        <v>44</v>
      </c>
      <c r="X1620">
        <v>0</v>
      </c>
      <c r="Y1620" t="str">
        <f>VLOOKUP(Z1620:Z8651,'VLOOKUP Ranges'!$A$2:$B$5,2,TRUE)</f>
        <v>35-70</v>
      </c>
      <c r="Z1620">
        <v>53.85</v>
      </c>
      <c r="AA1620">
        <v>259.8</v>
      </c>
      <c r="AB1620" t="s">
        <v>45</v>
      </c>
      <c r="AC1620">
        <v>1</v>
      </c>
      <c r="AD1620">
        <v>74</v>
      </c>
      <c r="AE1620">
        <v>5435</v>
      </c>
      <c r="AF1620" t="s">
        <v>59</v>
      </c>
      <c r="AG1620" t="b">
        <v>0</v>
      </c>
      <c r="AH1620" t="b">
        <v>0</v>
      </c>
      <c r="AI1620" t="b">
        <v>0</v>
      </c>
      <c r="AJ1620" t="b">
        <v>0</v>
      </c>
      <c r="AK1620" t="b">
        <v>1</v>
      </c>
      <c r="AL1620" t="b">
        <v>0</v>
      </c>
      <c r="AM1620" t="b">
        <v>0</v>
      </c>
      <c r="AN1620">
        <v>51.96</v>
      </c>
      <c r="AO1620">
        <f t="shared" si="25"/>
        <v>54</v>
      </c>
      <c r="AP1620" t="b">
        <v>1</v>
      </c>
    </row>
    <row r="1621" spans="1:42" x14ac:dyDescent="0.25">
      <c r="A1621" t="s">
        <v>3565</v>
      </c>
      <c r="B1621">
        <v>1</v>
      </c>
      <c r="C1621" t="s">
        <v>40</v>
      </c>
      <c r="D1621" t="s">
        <v>41</v>
      </c>
      <c r="E1621" t="s">
        <v>911</v>
      </c>
      <c r="F1621">
        <v>95315</v>
      </c>
      <c r="G1621" t="s">
        <v>912</v>
      </c>
      <c r="H1621">
        <v>37.422961000000001</v>
      </c>
      <c r="I1621">
        <v>-120.76549300000001</v>
      </c>
      <c r="J1621">
        <v>1</v>
      </c>
      <c r="K1621">
        <v>1</v>
      </c>
      <c r="L1621">
        <v>1</v>
      </c>
      <c r="M1621">
        <v>0</v>
      </c>
      <c r="N1621" t="str">
        <f>VLOOKUP(O1621:O8652,'VLOOKUP Ranges'!$A$9:$B$12,2,TRUE)</f>
        <v>29-55</v>
      </c>
      <c r="O1621">
        <v>52</v>
      </c>
      <c r="P1621">
        <v>1</v>
      </c>
      <c r="Q1621" t="s">
        <v>45</v>
      </c>
      <c r="R1621" t="s">
        <v>45</v>
      </c>
      <c r="S1621" t="s">
        <v>44</v>
      </c>
      <c r="T1621" t="s">
        <v>45</v>
      </c>
      <c r="U1621" t="s">
        <v>44</v>
      </c>
      <c r="V1621" t="s">
        <v>45</v>
      </c>
      <c r="W1621" t="s">
        <v>45</v>
      </c>
      <c r="X1621">
        <v>1</v>
      </c>
      <c r="Y1621" t="str">
        <f>VLOOKUP(Z1621:Z8652,'VLOOKUP Ranges'!$A$2:$B$5,2,TRUE)</f>
        <v>89-118</v>
      </c>
      <c r="Z1621">
        <v>104.2</v>
      </c>
      <c r="AA1621">
        <v>5568.35</v>
      </c>
      <c r="AB1621" t="s">
        <v>45</v>
      </c>
      <c r="AC1621">
        <v>1</v>
      </c>
      <c r="AD1621">
        <v>68</v>
      </c>
      <c r="AE1621">
        <v>5648</v>
      </c>
      <c r="AF1621" t="s">
        <v>59</v>
      </c>
      <c r="AG1621" t="b">
        <v>0</v>
      </c>
      <c r="AH1621" t="b">
        <v>0</v>
      </c>
      <c r="AI1621" t="b">
        <v>1</v>
      </c>
      <c r="AJ1621" t="b">
        <v>0</v>
      </c>
      <c r="AK1621" t="b">
        <v>0</v>
      </c>
      <c r="AL1621" t="b">
        <v>1</v>
      </c>
      <c r="AM1621" t="b">
        <v>0</v>
      </c>
      <c r="AN1621">
        <v>107.083653846153</v>
      </c>
      <c r="AO1621">
        <f t="shared" si="25"/>
        <v>105</v>
      </c>
      <c r="AP1621" t="b">
        <v>1</v>
      </c>
    </row>
    <row r="1622" spans="1:42" x14ac:dyDescent="0.25">
      <c r="A1622" t="s">
        <v>3566</v>
      </c>
      <c r="B1622">
        <v>1</v>
      </c>
      <c r="C1622" t="s">
        <v>40</v>
      </c>
      <c r="D1622" t="s">
        <v>41</v>
      </c>
      <c r="E1622" t="s">
        <v>3567</v>
      </c>
      <c r="F1622">
        <v>95316</v>
      </c>
      <c r="G1622" t="s">
        <v>3568</v>
      </c>
      <c r="H1622">
        <v>37.524721</v>
      </c>
      <c r="I1622">
        <v>-120.757977</v>
      </c>
      <c r="J1622">
        <v>0</v>
      </c>
      <c r="K1622">
        <v>0</v>
      </c>
      <c r="L1622">
        <v>1</v>
      </c>
      <c r="M1622">
        <v>0</v>
      </c>
      <c r="N1622" t="str">
        <f>VLOOKUP(O1622:O8653,'VLOOKUP Ranges'!$A$9:$B$12,2,TRUE)</f>
        <v>29-55</v>
      </c>
      <c r="O1622">
        <v>42</v>
      </c>
      <c r="P1622">
        <v>1</v>
      </c>
      <c r="Q1622" t="s">
        <v>45</v>
      </c>
      <c r="R1622" t="s">
        <v>44</v>
      </c>
      <c r="S1622" t="s">
        <v>44</v>
      </c>
      <c r="T1622" t="s">
        <v>44</v>
      </c>
      <c r="U1622" t="s">
        <v>44</v>
      </c>
      <c r="V1622" t="s">
        <v>44</v>
      </c>
      <c r="W1622" t="s">
        <v>44</v>
      </c>
      <c r="X1622">
        <v>1</v>
      </c>
      <c r="Y1622" t="str">
        <f>VLOOKUP(Z1622:Z8653,'VLOOKUP Ranges'!$A$2:$B$5,2,TRUE)</f>
        <v>35-70</v>
      </c>
      <c r="Z1622">
        <v>50.25</v>
      </c>
      <c r="AA1622">
        <v>2203.65</v>
      </c>
      <c r="AB1622" t="s">
        <v>45</v>
      </c>
      <c r="AC1622">
        <v>1</v>
      </c>
      <c r="AD1622">
        <v>97</v>
      </c>
      <c r="AE1622">
        <v>4873</v>
      </c>
      <c r="AF1622" t="s">
        <v>63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1</v>
      </c>
      <c r="AM1622" t="b">
        <v>0</v>
      </c>
      <c r="AN1622">
        <v>52.467857142857099</v>
      </c>
      <c r="AO1622">
        <f t="shared" si="25"/>
        <v>51</v>
      </c>
      <c r="AP1622" t="b">
        <v>0</v>
      </c>
    </row>
    <row r="1623" spans="1:42" x14ac:dyDescent="0.25">
      <c r="A1623" t="s">
        <v>3569</v>
      </c>
      <c r="B1623">
        <v>1</v>
      </c>
      <c r="C1623" t="s">
        <v>40</v>
      </c>
      <c r="D1623" t="s">
        <v>41</v>
      </c>
      <c r="E1623" t="s">
        <v>3570</v>
      </c>
      <c r="F1623">
        <v>95321</v>
      </c>
      <c r="G1623" t="s">
        <v>3571</v>
      </c>
      <c r="H1623">
        <v>37.902968000000001</v>
      </c>
      <c r="I1623">
        <v>-119.66754400000001</v>
      </c>
      <c r="J1623">
        <v>0</v>
      </c>
      <c r="K1623">
        <v>0</v>
      </c>
      <c r="L1623">
        <v>0</v>
      </c>
      <c r="M1623">
        <v>0</v>
      </c>
      <c r="N1623" t="str">
        <f>VLOOKUP(O1623:O8654,'VLOOKUP Ranges'!$A$9:$B$12,2,TRUE)</f>
        <v>9-29</v>
      </c>
      <c r="O1623">
        <v>25</v>
      </c>
      <c r="P1623">
        <v>1</v>
      </c>
      <c r="Q1623" t="s">
        <v>44</v>
      </c>
      <c r="R1623" t="s">
        <v>44</v>
      </c>
      <c r="S1623" t="s">
        <v>45</v>
      </c>
      <c r="T1623" t="s">
        <v>45</v>
      </c>
      <c r="U1623" t="s">
        <v>44</v>
      </c>
      <c r="V1623" t="s">
        <v>45</v>
      </c>
      <c r="W1623" t="s">
        <v>45</v>
      </c>
      <c r="X1623">
        <v>1</v>
      </c>
      <c r="Y1623" t="str">
        <f>VLOOKUP(Z1623:Z8654,'VLOOKUP Ranges'!$A$2:$B$5,2,TRUE)</f>
        <v>89-118</v>
      </c>
      <c r="Z1623">
        <v>99.5</v>
      </c>
      <c r="AA1623">
        <v>2369.0500000000002</v>
      </c>
      <c r="AB1623" t="s">
        <v>45</v>
      </c>
      <c r="AC1623">
        <v>1</v>
      </c>
      <c r="AD1623">
        <v>90</v>
      </c>
      <c r="AE1623">
        <v>5932</v>
      </c>
      <c r="AF1623" t="s">
        <v>63</v>
      </c>
      <c r="AG1623" t="b">
        <v>0</v>
      </c>
      <c r="AH1623" t="b">
        <v>0</v>
      </c>
      <c r="AI1623" t="b">
        <v>1</v>
      </c>
      <c r="AJ1623" t="b">
        <v>0</v>
      </c>
      <c r="AK1623" t="b">
        <v>0</v>
      </c>
      <c r="AL1623" t="b">
        <v>1</v>
      </c>
      <c r="AM1623" t="b">
        <v>0</v>
      </c>
      <c r="AN1623">
        <v>94.762</v>
      </c>
      <c r="AO1623">
        <f t="shared" si="25"/>
        <v>100</v>
      </c>
      <c r="AP1623" t="b">
        <v>0</v>
      </c>
    </row>
    <row r="1624" spans="1:42" x14ac:dyDescent="0.25">
      <c r="A1624" t="s">
        <v>3572</v>
      </c>
      <c r="B1624">
        <v>1</v>
      </c>
      <c r="C1624" t="s">
        <v>40</v>
      </c>
      <c r="D1624" t="s">
        <v>41</v>
      </c>
      <c r="E1624" t="s">
        <v>2819</v>
      </c>
      <c r="F1624">
        <v>95326</v>
      </c>
      <c r="G1624" t="s">
        <v>2820</v>
      </c>
      <c r="H1624">
        <v>37.592300000000002</v>
      </c>
      <c r="I1624">
        <v>-120.85328800000001</v>
      </c>
      <c r="J1624">
        <v>0</v>
      </c>
      <c r="K1624">
        <v>0</v>
      </c>
      <c r="L1624">
        <v>0</v>
      </c>
      <c r="M1624">
        <v>0</v>
      </c>
      <c r="N1624" t="str">
        <f>VLOOKUP(O1624:O8655,'VLOOKUP Ranges'!$A$9:$B$12,2,TRUE)</f>
        <v>9-29</v>
      </c>
      <c r="O1624">
        <v>9</v>
      </c>
      <c r="P1624">
        <v>1</v>
      </c>
      <c r="Q1624" t="s">
        <v>44</v>
      </c>
      <c r="R1624" t="s">
        <v>44</v>
      </c>
      <c r="S1624" t="s">
        <v>44</v>
      </c>
      <c r="T1624" t="s">
        <v>44</v>
      </c>
      <c r="U1624" t="s">
        <v>44</v>
      </c>
      <c r="V1624" t="s">
        <v>44</v>
      </c>
      <c r="W1624" t="s">
        <v>44</v>
      </c>
      <c r="X1624">
        <v>0</v>
      </c>
      <c r="Y1624" t="str">
        <f>VLOOKUP(Z1624:Z8655,'VLOOKUP Ranges'!$A$2:$B$5,2,TRUE)</f>
        <v>70-89</v>
      </c>
      <c r="Z1624">
        <v>71</v>
      </c>
      <c r="AA1624">
        <v>672.55</v>
      </c>
      <c r="AB1624" t="s">
        <v>45</v>
      </c>
      <c r="AC1624">
        <v>1</v>
      </c>
      <c r="AD1624">
        <v>81</v>
      </c>
      <c r="AE1624">
        <v>2236</v>
      </c>
      <c r="AF1624" t="s">
        <v>63</v>
      </c>
      <c r="AG1624" t="b">
        <v>0</v>
      </c>
      <c r="AH1624" t="b">
        <v>0</v>
      </c>
      <c r="AI1624" t="b">
        <v>1</v>
      </c>
      <c r="AJ1624" t="b">
        <v>0</v>
      </c>
      <c r="AK1624" t="b">
        <v>0</v>
      </c>
      <c r="AL1624" t="b">
        <v>1</v>
      </c>
      <c r="AM1624" t="b">
        <v>0</v>
      </c>
      <c r="AN1624">
        <v>74.727777777777703</v>
      </c>
      <c r="AO1624">
        <f t="shared" si="25"/>
        <v>71</v>
      </c>
      <c r="AP1624" t="b">
        <v>0</v>
      </c>
    </row>
    <row r="1625" spans="1:42" x14ac:dyDescent="0.25">
      <c r="A1625" t="s">
        <v>3573</v>
      </c>
      <c r="B1625">
        <v>1</v>
      </c>
      <c r="C1625" t="s">
        <v>40</v>
      </c>
      <c r="D1625" t="s">
        <v>41</v>
      </c>
      <c r="E1625" t="s">
        <v>3574</v>
      </c>
      <c r="F1625">
        <v>95327</v>
      </c>
      <c r="G1625" t="s">
        <v>3575</v>
      </c>
      <c r="H1625">
        <v>37.847709999999999</v>
      </c>
      <c r="I1625">
        <v>-120.486589</v>
      </c>
      <c r="J1625">
        <v>0</v>
      </c>
      <c r="K1625">
        <v>0</v>
      </c>
      <c r="L1625">
        <v>0</v>
      </c>
      <c r="M1625">
        <v>0</v>
      </c>
      <c r="N1625" t="str">
        <f>VLOOKUP(O1625:O8656,'VLOOKUP Ranges'!$A$9:$B$12,2,TRUE)</f>
        <v>9-29</v>
      </c>
      <c r="O1625">
        <v>16</v>
      </c>
      <c r="P1625">
        <v>1</v>
      </c>
      <c r="Q1625" t="s">
        <v>44</v>
      </c>
      <c r="R1625" t="s">
        <v>44</v>
      </c>
      <c r="S1625" t="s">
        <v>45</v>
      </c>
      <c r="T1625" t="s">
        <v>45</v>
      </c>
      <c r="U1625" t="s">
        <v>44</v>
      </c>
      <c r="V1625" t="s">
        <v>44</v>
      </c>
      <c r="W1625" t="s">
        <v>45</v>
      </c>
      <c r="X1625">
        <v>1</v>
      </c>
      <c r="Y1625" t="str">
        <f>VLOOKUP(Z1625:Z8656,'VLOOKUP Ranges'!$A$2:$B$5,2,TRUE)</f>
        <v>89-118</v>
      </c>
      <c r="Z1625">
        <v>93.2</v>
      </c>
      <c r="AA1625">
        <v>1573.7</v>
      </c>
      <c r="AB1625" t="s">
        <v>45</v>
      </c>
      <c r="AC1625">
        <v>1</v>
      </c>
      <c r="AD1625">
        <v>75</v>
      </c>
      <c r="AE1625">
        <v>5497</v>
      </c>
      <c r="AF1625" t="s">
        <v>46</v>
      </c>
      <c r="AG1625" t="b">
        <v>0</v>
      </c>
      <c r="AH1625" t="b">
        <v>0</v>
      </c>
      <c r="AI1625" t="b">
        <v>1</v>
      </c>
      <c r="AJ1625" t="b">
        <v>0</v>
      </c>
      <c r="AK1625" t="b">
        <v>1</v>
      </c>
      <c r="AL1625" t="b">
        <v>0</v>
      </c>
      <c r="AM1625" t="b">
        <v>0</v>
      </c>
      <c r="AN1625">
        <v>98.356250000000003</v>
      </c>
      <c r="AO1625">
        <f t="shared" si="25"/>
        <v>94</v>
      </c>
      <c r="AP1625" t="b">
        <v>0</v>
      </c>
    </row>
    <row r="1626" spans="1:42" x14ac:dyDescent="0.25">
      <c r="A1626" t="s">
        <v>3576</v>
      </c>
      <c r="B1626">
        <v>1</v>
      </c>
      <c r="C1626" t="s">
        <v>40</v>
      </c>
      <c r="D1626" t="s">
        <v>41</v>
      </c>
      <c r="E1626" t="s">
        <v>2825</v>
      </c>
      <c r="F1626">
        <v>95330</v>
      </c>
      <c r="G1626" t="s">
        <v>2826</v>
      </c>
      <c r="H1626">
        <v>37.808210000000003</v>
      </c>
      <c r="I1626">
        <v>-121.308401</v>
      </c>
      <c r="J1626">
        <v>1</v>
      </c>
      <c r="K1626">
        <v>0</v>
      </c>
      <c r="L1626">
        <v>1</v>
      </c>
      <c r="M1626">
        <v>0</v>
      </c>
      <c r="N1626" t="str">
        <f>VLOOKUP(O1626:O8657,'VLOOKUP Ranges'!$A$9:$B$12,2,TRUE)</f>
        <v>1-9</v>
      </c>
      <c r="O1626">
        <v>5</v>
      </c>
      <c r="P1626">
        <v>1</v>
      </c>
      <c r="Q1626" t="s">
        <v>44</v>
      </c>
      <c r="R1626" t="s">
        <v>66</v>
      </c>
      <c r="S1626" t="s">
        <v>66</v>
      </c>
      <c r="T1626" t="s">
        <v>66</v>
      </c>
      <c r="U1626" t="s">
        <v>66</v>
      </c>
      <c r="V1626" t="s">
        <v>66</v>
      </c>
      <c r="W1626" t="s">
        <v>66</v>
      </c>
      <c r="X1626">
        <v>0</v>
      </c>
      <c r="Y1626" t="str">
        <f>VLOOKUP(Z1626:Z8657,'VLOOKUP Ranges'!$A$2:$B$5,2,TRUE)</f>
        <v>18-35</v>
      </c>
      <c r="Z1626">
        <v>19.350000000000001</v>
      </c>
      <c r="AA1626">
        <v>126.05</v>
      </c>
      <c r="AB1626" t="s">
        <v>45</v>
      </c>
      <c r="AC1626">
        <v>1</v>
      </c>
      <c r="AD1626">
        <v>97</v>
      </c>
      <c r="AE1626">
        <v>3864</v>
      </c>
      <c r="AF1626" t="s">
        <v>46</v>
      </c>
      <c r="AG1626" t="b">
        <v>0</v>
      </c>
      <c r="AH1626" t="b">
        <v>0</v>
      </c>
      <c r="AI1626" t="b">
        <v>0</v>
      </c>
      <c r="AJ1626" t="b">
        <v>1</v>
      </c>
      <c r="AK1626" t="b">
        <v>0</v>
      </c>
      <c r="AL1626" t="b">
        <v>0</v>
      </c>
      <c r="AM1626" t="b">
        <v>1</v>
      </c>
      <c r="AN1626">
        <v>25.21</v>
      </c>
      <c r="AO1626">
        <f t="shared" si="25"/>
        <v>20</v>
      </c>
      <c r="AP1626" t="b">
        <v>0</v>
      </c>
    </row>
    <row r="1627" spans="1:42" x14ac:dyDescent="0.25">
      <c r="A1627" t="s">
        <v>3577</v>
      </c>
      <c r="B1627">
        <v>1</v>
      </c>
      <c r="C1627" t="s">
        <v>40</v>
      </c>
      <c r="D1627" t="s">
        <v>41</v>
      </c>
      <c r="E1627" t="s">
        <v>3578</v>
      </c>
      <c r="F1627">
        <v>95334</v>
      </c>
      <c r="G1627" t="s">
        <v>3579</v>
      </c>
      <c r="H1627">
        <v>37.361986999999999</v>
      </c>
      <c r="I1627">
        <v>-120.748394</v>
      </c>
      <c r="J1627">
        <v>1</v>
      </c>
      <c r="K1627">
        <v>0</v>
      </c>
      <c r="L1627">
        <v>0</v>
      </c>
      <c r="M1627">
        <v>0</v>
      </c>
      <c r="N1627" t="str">
        <f>VLOOKUP(O1627:O8658,'VLOOKUP Ranges'!$A$9:$B$12,2,TRUE)</f>
        <v>1-9</v>
      </c>
      <c r="O1627">
        <v>3</v>
      </c>
      <c r="P1627">
        <v>1</v>
      </c>
      <c r="Q1627" t="s">
        <v>44</v>
      </c>
      <c r="R1627" t="s">
        <v>66</v>
      </c>
      <c r="S1627" t="s">
        <v>66</v>
      </c>
      <c r="T1627" t="s">
        <v>66</v>
      </c>
      <c r="U1627" t="s">
        <v>66</v>
      </c>
      <c r="V1627" t="s">
        <v>66</v>
      </c>
      <c r="W1627" t="s">
        <v>66</v>
      </c>
      <c r="X1627">
        <v>0</v>
      </c>
      <c r="Y1627" t="str">
        <f>VLOOKUP(Z1627:Z8658,'VLOOKUP Ranges'!$A$2:$B$5,2,TRUE)</f>
        <v>18-35</v>
      </c>
      <c r="Z1627">
        <v>19.850000000000001</v>
      </c>
      <c r="AA1627">
        <v>64.55</v>
      </c>
      <c r="AB1627" t="s">
        <v>45</v>
      </c>
      <c r="AC1627">
        <v>1</v>
      </c>
      <c r="AD1627">
        <v>93</v>
      </c>
      <c r="AE1627">
        <v>2158</v>
      </c>
      <c r="AF1627" t="s">
        <v>90</v>
      </c>
      <c r="AG1627" t="b">
        <v>0</v>
      </c>
      <c r="AH1627" t="b">
        <v>0</v>
      </c>
      <c r="AI1627" t="b">
        <v>0</v>
      </c>
      <c r="AJ1627" t="b">
        <v>1</v>
      </c>
      <c r="AK1627" t="b">
        <v>0</v>
      </c>
      <c r="AL1627" t="b">
        <v>0</v>
      </c>
      <c r="AM1627" t="b">
        <v>1</v>
      </c>
      <c r="AN1627">
        <v>21.516666666666602</v>
      </c>
      <c r="AO1627">
        <f t="shared" si="25"/>
        <v>20</v>
      </c>
      <c r="AP1627" t="b">
        <v>0</v>
      </c>
    </row>
    <row r="1628" spans="1:42" x14ac:dyDescent="0.25">
      <c r="A1628" t="s">
        <v>3580</v>
      </c>
      <c r="B1628">
        <v>1</v>
      </c>
      <c r="C1628" t="s">
        <v>40</v>
      </c>
      <c r="D1628" t="s">
        <v>41</v>
      </c>
      <c r="E1628" t="s">
        <v>926</v>
      </c>
      <c r="F1628">
        <v>95350</v>
      </c>
      <c r="G1628" t="s">
        <v>927</v>
      </c>
      <c r="H1628">
        <v>37.671805999999997</v>
      </c>
      <c r="I1628">
        <v>-121.007575</v>
      </c>
      <c r="J1628">
        <v>0</v>
      </c>
      <c r="K1628">
        <v>0</v>
      </c>
      <c r="L1628">
        <v>1</v>
      </c>
      <c r="M1628">
        <v>0</v>
      </c>
      <c r="N1628" t="str">
        <f>VLOOKUP(O1628:O8659,'VLOOKUP Ranges'!$A$9:$B$12,2,TRUE)</f>
        <v>29-55</v>
      </c>
      <c r="O1628">
        <v>31</v>
      </c>
      <c r="P1628">
        <v>1</v>
      </c>
      <c r="Q1628" t="s">
        <v>45</v>
      </c>
      <c r="R1628" t="s">
        <v>44</v>
      </c>
      <c r="S1628" t="s">
        <v>44</v>
      </c>
      <c r="T1628" t="s">
        <v>45</v>
      </c>
      <c r="U1628" t="s">
        <v>45</v>
      </c>
      <c r="V1628" t="s">
        <v>45</v>
      </c>
      <c r="W1628" t="s">
        <v>45</v>
      </c>
      <c r="X1628">
        <v>1</v>
      </c>
      <c r="Y1628" t="str">
        <f>VLOOKUP(Z1628:Z8659,'VLOOKUP Ranges'!$A$2:$B$5,2,TRUE)</f>
        <v>89-118</v>
      </c>
      <c r="Z1628">
        <v>104.2</v>
      </c>
      <c r="AA1628">
        <v>3243.45</v>
      </c>
      <c r="AB1628" t="s">
        <v>45</v>
      </c>
      <c r="AC1628">
        <v>1</v>
      </c>
      <c r="AD1628">
        <v>68</v>
      </c>
      <c r="AE1628">
        <v>5000</v>
      </c>
      <c r="AF1628" t="s">
        <v>94</v>
      </c>
      <c r="AG1628" t="b">
        <v>0</v>
      </c>
      <c r="AH1628" t="b">
        <v>0</v>
      </c>
      <c r="AI1628" t="b">
        <v>1</v>
      </c>
      <c r="AJ1628" t="b">
        <v>0</v>
      </c>
      <c r="AK1628" t="b">
        <v>0</v>
      </c>
      <c r="AL1628" t="b">
        <v>1</v>
      </c>
      <c r="AM1628" t="b">
        <v>0</v>
      </c>
      <c r="AN1628">
        <v>104.627419354838</v>
      </c>
      <c r="AO1628">
        <f t="shared" si="25"/>
        <v>105</v>
      </c>
      <c r="AP1628" t="b">
        <v>0</v>
      </c>
    </row>
    <row r="1629" spans="1:42" x14ac:dyDescent="0.25">
      <c r="A1629" t="s">
        <v>3581</v>
      </c>
      <c r="B1629">
        <v>1</v>
      </c>
      <c r="C1629" t="s">
        <v>40</v>
      </c>
      <c r="D1629" t="s">
        <v>41</v>
      </c>
      <c r="E1629" t="s">
        <v>926</v>
      </c>
      <c r="F1629">
        <v>95354</v>
      </c>
      <c r="G1629" t="s">
        <v>3582</v>
      </c>
      <c r="H1629">
        <v>37.639029000000001</v>
      </c>
      <c r="I1629">
        <v>-120.964772</v>
      </c>
      <c r="J1629">
        <v>1</v>
      </c>
      <c r="K1629">
        <v>0</v>
      </c>
      <c r="L1629">
        <v>0</v>
      </c>
      <c r="M1629">
        <v>0</v>
      </c>
      <c r="N1629" t="str">
        <f>VLOOKUP(O1629:O8660,'VLOOKUP Ranges'!$A$9:$B$12,2,TRUE)</f>
        <v>1-9</v>
      </c>
      <c r="O1629">
        <v>1</v>
      </c>
      <c r="P1629">
        <v>1</v>
      </c>
      <c r="Q1629" t="s">
        <v>44</v>
      </c>
      <c r="R1629" t="s">
        <v>44</v>
      </c>
      <c r="S1629" t="s">
        <v>44</v>
      </c>
      <c r="T1629" t="s">
        <v>44</v>
      </c>
      <c r="U1629" t="s">
        <v>44</v>
      </c>
      <c r="V1629" t="s">
        <v>44</v>
      </c>
      <c r="W1629" t="s">
        <v>45</v>
      </c>
      <c r="X1629">
        <v>1</v>
      </c>
      <c r="Y1629" t="str">
        <f>VLOOKUP(Z1629:Z8660,'VLOOKUP Ranges'!$A$2:$B$5,2,TRUE)</f>
        <v>70-89</v>
      </c>
      <c r="Z1629">
        <v>79.25</v>
      </c>
      <c r="AA1629">
        <v>79.25</v>
      </c>
      <c r="AB1629" t="s">
        <v>45</v>
      </c>
      <c r="AC1629">
        <v>1</v>
      </c>
      <c r="AD1629">
        <v>83</v>
      </c>
      <c r="AE1629">
        <v>5533</v>
      </c>
      <c r="AF1629" t="s">
        <v>98</v>
      </c>
      <c r="AG1629" t="b">
        <v>0</v>
      </c>
      <c r="AH1629" t="b">
        <v>0</v>
      </c>
      <c r="AI1629" t="b">
        <v>1</v>
      </c>
      <c r="AJ1629" t="b">
        <v>0</v>
      </c>
      <c r="AK1629" t="b">
        <v>0</v>
      </c>
      <c r="AL1629" t="b">
        <v>1</v>
      </c>
      <c r="AM1629" t="b">
        <v>0</v>
      </c>
      <c r="AN1629">
        <v>79.25</v>
      </c>
      <c r="AO1629">
        <f t="shared" si="25"/>
        <v>80</v>
      </c>
      <c r="AP1629" t="b">
        <v>0</v>
      </c>
    </row>
    <row r="1630" spans="1:42" x14ac:dyDescent="0.25">
      <c r="A1630" t="s">
        <v>3583</v>
      </c>
      <c r="B1630">
        <v>1</v>
      </c>
      <c r="C1630" t="s">
        <v>40</v>
      </c>
      <c r="D1630" t="s">
        <v>41</v>
      </c>
      <c r="E1630" t="s">
        <v>926</v>
      </c>
      <c r="F1630">
        <v>95355</v>
      </c>
      <c r="G1630" t="s">
        <v>2830</v>
      </c>
      <c r="H1630">
        <v>37.672905999999998</v>
      </c>
      <c r="I1630">
        <v>-120.946594</v>
      </c>
      <c r="J1630">
        <v>0</v>
      </c>
      <c r="K1630">
        <v>0</v>
      </c>
      <c r="L1630">
        <v>0</v>
      </c>
      <c r="M1630">
        <v>0</v>
      </c>
      <c r="N1630" t="str">
        <f>VLOOKUP(O1630:O8661,'VLOOKUP Ranges'!$A$9:$B$12,2,TRUE)</f>
        <v>1-9</v>
      </c>
      <c r="O1630">
        <v>1</v>
      </c>
      <c r="P1630">
        <v>1</v>
      </c>
      <c r="Q1630" t="s">
        <v>44</v>
      </c>
      <c r="R1630" t="s">
        <v>44</v>
      </c>
      <c r="S1630" t="s">
        <v>44</v>
      </c>
      <c r="T1630" t="s">
        <v>44</v>
      </c>
      <c r="U1630" t="s">
        <v>44</v>
      </c>
      <c r="V1630" t="s">
        <v>44</v>
      </c>
      <c r="W1630" t="s">
        <v>44</v>
      </c>
      <c r="X1630">
        <v>1</v>
      </c>
      <c r="Y1630" t="str">
        <f>VLOOKUP(Z1630:Z8661,'VLOOKUP Ranges'!$A$2:$B$5,2,TRUE)</f>
        <v>35-70</v>
      </c>
      <c r="Z1630">
        <v>44.9</v>
      </c>
      <c r="AA1630">
        <v>44.9</v>
      </c>
      <c r="AB1630" t="s">
        <v>45</v>
      </c>
      <c r="AC1630">
        <v>1</v>
      </c>
      <c r="AD1630">
        <v>76</v>
      </c>
      <c r="AE1630">
        <v>2632</v>
      </c>
      <c r="AF1630" t="s">
        <v>102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  <c r="AM1630" t="b">
        <v>0</v>
      </c>
      <c r="AN1630">
        <v>44.9</v>
      </c>
      <c r="AO1630">
        <f t="shared" si="25"/>
        <v>45</v>
      </c>
      <c r="AP1630" t="b">
        <v>0</v>
      </c>
    </row>
    <row r="1631" spans="1:42" x14ac:dyDescent="0.25">
      <c r="A1631" t="s">
        <v>3584</v>
      </c>
      <c r="B1631">
        <v>1</v>
      </c>
      <c r="C1631" t="s">
        <v>40</v>
      </c>
      <c r="D1631" t="s">
        <v>41</v>
      </c>
      <c r="E1631" t="s">
        <v>926</v>
      </c>
      <c r="F1631">
        <v>95358</v>
      </c>
      <c r="G1631" t="s">
        <v>2833</v>
      </c>
      <c r="H1631">
        <v>37.612611999999999</v>
      </c>
      <c r="I1631">
        <v>-121.10856800000001</v>
      </c>
      <c r="J1631">
        <v>1</v>
      </c>
      <c r="K1631">
        <v>0</v>
      </c>
      <c r="L1631">
        <v>1</v>
      </c>
      <c r="M1631">
        <v>0</v>
      </c>
      <c r="N1631" t="str">
        <f>VLOOKUP(O1631:O8662,'VLOOKUP Ranges'!$A$9:$B$12,2,TRUE)</f>
        <v>9-29</v>
      </c>
      <c r="O1631">
        <v>10</v>
      </c>
      <c r="P1631">
        <v>1</v>
      </c>
      <c r="Q1631" t="s">
        <v>44</v>
      </c>
      <c r="R1631" t="s">
        <v>44</v>
      </c>
      <c r="S1631" t="s">
        <v>44</v>
      </c>
      <c r="T1631" t="s">
        <v>44</v>
      </c>
      <c r="U1631" t="s">
        <v>44</v>
      </c>
      <c r="V1631" t="s">
        <v>44</v>
      </c>
      <c r="W1631" t="s">
        <v>44</v>
      </c>
      <c r="X1631">
        <v>1</v>
      </c>
      <c r="Y1631" t="str">
        <f>VLOOKUP(Z1631:Z8662,'VLOOKUP Ranges'!$A$2:$B$5,2,TRUE)</f>
        <v>35-70</v>
      </c>
      <c r="Z1631">
        <v>70.099999999999994</v>
      </c>
      <c r="AA1631">
        <v>659.65</v>
      </c>
      <c r="AB1631" t="s">
        <v>45</v>
      </c>
      <c r="AC1631">
        <v>1</v>
      </c>
      <c r="AD1631">
        <v>92</v>
      </c>
      <c r="AE1631">
        <v>2457</v>
      </c>
      <c r="AF1631" t="s">
        <v>106</v>
      </c>
      <c r="AG1631" t="b">
        <v>0</v>
      </c>
      <c r="AH1631" t="b">
        <v>0</v>
      </c>
      <c r="AI1631" t="b">
        <v>1</v>
      </c>
      <c r="AJ1631" t="b">
        <v>0</v>
      </c>
      <c r="AK1631" t="b">
        <v>0</v>
      </c>
      <c r="AL1631" t="b">
        <v>1</v>
      </c>
      <c r="AM1631" t="b">
        <v>0</v>
      </c>
      <c r="AN1631">
        <v>65.965000000000003</v>
      </c>
      <c r="AO1631">
        <f t="shared" si="25"/>
        <v>71</v>
      </c>
      <c r="AP1631" t="b">
        <v>0</v>
      </c>
    </row>
    <row r="1632" spans="1:42" x14ac:dyDescent="0.25">
      <c r="A1632" t="s">
        <v>3585</v>
      </c>
      <c r="B1632">
        <v>1</v>
      </c>
      <c r="C1632" t="s">
        <v>40</v>
      </c>
      <c r="D1632" t="s">
        <v>41</v>
      </c>
      <c r="E1632" t="s">
        <v>935</v>
      </c>
      <c r="F1632">
        <v>95361</v>
      </c>
      <c r="G1632" t="s">
        <v>936</v>
      </c>
      <c r="H1632">
        <v>37.785032999999999</v>
      </c>
      <c r="I1632">
        <v>-120.776141</v>
      </c>
      <c r="J1632">
        <v>1</v>
      </c>
      <c r="K1632">
        <v>0</v>
      </c>
      <c r="L1632">
        <v>0</v>
      </c>
      <c r="M1632">
        <v>0</v>
      </c>
      <c r="N1632" t="str">
        <f>VLOOKUP(O1632:O8663,'VLOOKUP Ranges'!$A$9:$B$12,2,TRUE)</f>
        <v>1-9</v>
      </c>
      <c r="O1632">
        <v>4</v>
      </c>
      <c r="P1632">
        <v>0</v>
      </c>
      <c r="Q1632" t="s">
        <v>62</v>
      </c>
      <c r="R1632" t="s">
        <v>44</v>
      </c>
      <c r="S1632" t="s">
        <v>44</v>
      </c>
      <c r="T1632" t="s">
        <v>45</v>
      </c>
      <c r="U1632" t="s">
        <v>44</v>
      </c>
      <c r="V1632" t="s">
        <v>44</v>
      </c>
      <c r="W1632" t="s">
        <v>44</v>
      </c>
      <c r="X1632">
        <v>1</v>
      </c>
      <c r="Y1632" t="str">
        <f>VLOOKUP(Z1632:Z8663,'VLOOKUP Ranges'!$A$2:$B$5,2,TRUE)</f>
        <v>18-35</v>
      </c>
      <c r="Z1632">
        <v>29.65</v>
      </c>
      <c r="AA1632">
        <v>118.5</v>
      </c>
      <c r="AB1632" t="s">
        <v>45</v>
      </c>
      <c r="AC1632">
        <v>1</v>
      </c>
      <c r="AD1632">
        <v>71</v>
      </c>
      <c r="AE1632">
        <v>4207</v>
      </c>
      <c r="AF1632" t="s">
        <v>109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1</v>
      </c>
      <c r="AM1632" t="b">
        <v>0</v>
      </c>
      <c r="AN1632">
        <v>29.625</v>
      </c>
      <c r="AO1632">
        <f t="shared" si="25"/>
        <v>30</v>
      </c>
      <c r="AP1632" t="b">
        <v>0</v>
      </c>
    </row>
    <row r="1633" spans="1:42" x14ac:dyDescent="0.25">
      <c r="A1633" t="s">
        <v>3586</v>
      </c>
      <c r="B1633">
        <v>1</v>
      </c>
      <c r="C1633" t="s">
        <v>40</v>
      </c>
      <c r="D1633" t="s">
        <v>41</v>
      </c>
      <c r="E1633" t="s">
        <v>2835</v>
      </c>
      <c r="F1633">
        <v>95364</v>
      </c>
      <c r="G1633" t="s">
        <v>2836</v>
      </c>
      <c r="H1633">
        <v>38.224868999999998</v>
      </c>
      <c r="I1633">
        <v>-119.755729</v>
      </c>
      <c r="J1633">
        <v>1</v>
      </c>
      <c r="K1633">
        <v>0</v>
      </c>
      <c r="L1633">
        <v>0</v>
      </c>
      <c r="M1633">
        <v>0</v>
      </c>
      <c r="N1633" t="str">
        <f>VLOOKUP(O1633:O8664,'VLOOKUP Ranges'!$A$9:$B$12,2,TRUE)</f>
        <v>29-55</v>
      </c>
      <c r="O1633">
        <v>43</v>
      </c>
      <c r="P1633">
        <v>1</v>
      </c>
      <c r="Q1633" t="s">
        <v>45</v>
      </c>
      <c r="R1633" t="s">
        <v>44</v>
      </c>
      <c r="S1633" t="s">
        <v>45</v>
      </c>
      <c r="T1633" t="s">
        <v>44</v>
      </c>
      <c r="U1633" t="s">
        <v>44</v>
      </c>
      <c r="V1633" t="s">
        <v>44</v>
      </c>
      <c r="W1633" t="s">
        <v>44</v>
      </c>
      <c r="X1633">
        <v>1</v>
      </c>
      <c r="Y1633" t="str">
        <f>VLOOKUP(Z1633:Z8664,'VLOOKUP Ranges'!$A$2:$B$5,2,TRUE)</f>
        <v>70-89</v>
      </c>
      <c r="Z1633">
        <v>77.849999999999994</v>
      </c>
      <c r="AA1633">
        <v>3365.85</v>
      </c>
      <c r="AB1633" t="s">
        <v>45</v>
      </c>
      <c r="AC1633">
        <v>1</v>
      </c>
      <c r="AD1633">
        <v>100</v>
      </c>
      <c r="AE1633">
        <v>5107</v>
      </c>
      <c r="AF1633" t="s">
        <v>113</v>
      </c>
      <c r="AG1633" t="b">
        <v>0</v>
      </c>
      <c r="AH1633" t="b">
        <v>0</v>
      </c>
      <c r="AI1633" t="b">
        <v>1</v>
      </c>
      <c r="AJ1633" t="b">
        <v>0</v>
      </c>
      <c r="AK1633" t="b">
        <v>0</v>
      </c>
      <c r="AL1633" t="b">
        <v>1</v>
      </c>
      <c r="AM1633" t="b">
        <v>0</v>
      </c>
      <c r="AN1633">
        <v>78.275581395348794</v>
      </c>
      <c r="AO1633">
        <f t="shared" si="25"/>
        <v>78</v>
      </c>
      <c r="AP1633" t="b">
        <v>0</v>
      </c>
    </row>
    <row r="1634" spans="1:42" x14ac:dyDescent="0.25">
      <c r="A1634" t="s">
        <v>3587</v>
      </c>
      <c r="B1634">
        <v>1</v>
      </c>
      <c r="C1634" t="s">
        <v>40</v>
      </c>
      <c r="D1634" t="s">
        <v>41</v>
      </c>
      <c r="E1634" t="s">
        <v>1962</v>
      </c>
      <c r="F1634">
        <v>95365</v>
      </c>
      <c r="G1634" t="s">
        <v>1963</v>
      </c>
      <c r="H1634">
        <v>37.329725000000003</v>
      </c>
      <c r="I1634">
        <v>-120.306399</v>
      </c>
      <c r="J1634">
        <v>1</v>
      </c>
      <c r="K1634">
        <v>0</v>
      </c>
      <c r="L1634">
        <v>0</v>
      </c>
      <c r="M1634">
        <v>0</v>
      </c>
      <c r="N1634" t="str">
        <f>VLOOKUP(O1634:O8665,'VLOOKUP Ranges'!$A$9:$B$12,2,TRUE)</f>
        <v>1-9</v>
      </c>
      <c r="O1634">
        <v>4</v>
      </c>
      <c r="P1634">
        <v>1</v>
      </c>
      <c r="Q1634" t="s">
        <v>44</v>
      </c>
      <c r="R1634" t="s">
        <v>44</v>
      </c>
      <c r="S1634" t="s">
        <v>44</v>
      </c>
      <c r="T1634" t="s">
        <v>44</v>
      </c>
      <c r="U1634" t="s">
        <v>44</v>
      </c>
      <c r="V1634" t="s">
        <v>44</v>
      </c>
      <c r="W1634" t="s">
        <v>45</v>
      </c>
      <c r="X1634">
        <v>0</v>
      </c>
      <c r="Y1634" t="str">
        <f>VLOOKUP(Z1634:Z8665,'VLOOKUP Ranges'!$A$2:$B$5,2,TRUE)</f>
        <v>35-70</v>
      </c>
      <c r="Z1634">
        <v>54.3</v>
      </c>
      <c r="AA1634">
        <v>195.3</v>
      </c>
      <c r="AB1634" t="s">
        <v>45</v>
      </c>
      <c r="AC1634">
        <v>1</v>
      </c>
      <c r="AD1634">
        <v>87</v>
      </c>
      <c r="AE1634">
        <v>5834</v>
      </c>
      <c r="AF1634" t="s">
        <v>117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1</v>
      </c>
      <c r="AM1634" t="b">
        <v>0</v>
      </c>
      <c r="AN1634">
        <v>48.825000000000003</v>
      </c>
      <c r="AO1634">
        <f t="shared" si="25"/>
        <v>55</v>
      </c>
      <c r="AP1634" t="b">
        <v>0</v>
      </c>
    </row>
    <row r="1635" spans="1:42" x14ac:dyDescent="0.25">
      <c r="A1635" t="s">
        <v>3588</v>
      </c>
      <c r="B1635">
        <v>1</v>
      </c>
      <c r="C1635" t="s">
        <v>40</v>
      </c>
      <c r="D1635" t="s">
        <v>41</v>
      </c>
      <c r="E1635" t="s">
        <v>938</v>
      </c>
      <c r="F1635">
        <v>95367</v>
      </c>
      <c r="G1635" t="s">
        <v>939</v>
      </c>
      <c r="H1635">
        <v>37.734971000000002</v>
      </c>
      <c r="I1635">
        <v>-120.95427100000001</v>
      </c>
      <c r="J1635">
        <v>0</v>
      </c>
      <c r="K1635">
        <v>1</v>
      </c>
      <c r="L1635">
        <v>0</v>
      </c>
      <c r="M1635">
        <v>0</v>
      </c>
      <c r="N1635" t="str">
        <f>VLOOKUP(O1635:O8666,'VLOOKUP Ranges'!$A$9:$B$12,2,TRUE)</f>
        <v>9-29</v>
      </c>
      <c r="O1635">
        <v>11</v>
      </c>
      <c r="P1635">
        <v>1</v>
      </c>
      <c r="Q1635" t="s">
        <v>45</v>
      </c>
      <c r="R1635" t="s">
        <v>44</v>
      </c>
      <c r="S1635" t="s">
        <v>44</v>
      </c>
      <c r="T1635" t="s">
        <v>44</v>
      </c>
      <c r="U1635" t="s">
        <v>44</v>
      </c>
      <c r="V1635" t="s">
        <v>45</v>
      </c>
      <c r="W1635" t="s">
        <v>45</v>
      </c>
      <c r="X1635">
        <v>1</v>
      </c>
      <c r="Y1635" t="str">
        <f>VLOOKUP(Z1635:Z8666,'VLOOKUP Ranges'!$A$2:$B$5,2,TRUE)</f>
        <v>89-118</v>
      </c>
      <c r="Z1635">
        <v>95.15</v>
      </c>
      <c r="AA1635">
        <v>997.65</v>
      </c>
      <c r="AB1635" t="s">
        <v>45</v>
      </c>
      <c r="AC1635">
        <v>1</v>
      </c>
      <c r="AD1635">
        <v>71</v>
      </c>
      <c r="AE1635">
        <v>4074</v>
      </c>
      <c r="AF1635" t="s">
        <v>121</v>
      </c>
      <c r="AG1635" t="b">
        <v>0</v>
      </c>
      <c r="AH1635" t="b">
        <v>0</v>
      </c>
      <c r="AI1635" t="b">
        <v>1</v>
      </c>
      <c r="AJ1635" t="b">
        <v>0</v>
      </c>
      <c r="AK1635" t="b">
        <v>0</v>
      </c>
      <c r="AL1635" t="b">
        <v>0</v>
      </c>
      <c r="AM1635" t="b">
        <v>0</v>
      </c>
      <c r="AN1635">
        <v>90.695454545454496</v>
      </c>
      <c r="AO1635">
        <f t="shared" si="25"/>
        <v>96</v>
      </c>
      <c r="AP1635" t="b">
        <v>0</v>
      </c>
    </row>
    <row r="1636" spans="1:42" x14ac:dyDescent="0.25">
      <c r="A1636" t="s">
        <v>3589</v>
      </c>
      <c r="B1636">
        <v>1</v>
      </c>
      <c r="C1636" t="s">
        <v>40</v>
      </c>
      <c r="D1636" t="s">
        <v>41</v>
      </c>
      <c r="E1636" t="s">
        <v>3590</v>
      </c>
      <c r="F1636">
        <v>95379</v>
      </c>
      <c r="G1636" t="s">
        <v>3591</v>
      </c>
      <c r="H1636">
        <v>37.939768000000001</v>
      </c>
      <c r="I1636">
        <v>-120.188002</v>
      </c>
      <c r="J1636">
        <v>1</v>
      </c>
      <c r="K1636">
        <v>0</v>
      </c>
      <c r="L1636">
        <v>1</v>
      </c>
      <c r="M1636">
        <v>0</v>
      </c>
      <c r="N1636" t="str">
        <f>VLOOKUP(O1636:O8667,'VLOOKUP Ranges'!$A$9:$B$12,2,TRUE)</f>
        <v>29-55</v>
      </c>
      <c r="O1636">
        <v>47</v>
      </c>
      <c r="P1636">
        <v>1</v>
      </c>
      <c r="Q1636" t="s">
        <v>45</v>
      </c>
      <c r="R1636" t="s">
        <v>45</v>
      </c>
      <c r="S1636" t="s">
        <v>44</v>
      </c>
      <c r="T1636" t="s">
        <v>45</v>
      </c>
      <c r="U1636" t="s">
        <v>45</v>
      </c>
      <c r="V1636" t="s">
        <v>45</v>
      </c>
      <c r="W1636" t="s">
        <v>45</v>
      </c>
      <c r="X1636">
        <v>1</v>
      </c>
      <c r="Y1636" t="str">
        <f>VLOOKUP(Z1636:Z8667,'VLOOKUP Ranges'!$A$2:$B$5,2,TRUE)</f>
        <v>89-118</v>
      </c>
      <c r="Z1636">
        <v>110.85</v>
      </c>
      <c r="AA1636">
        <v>5275.8</v>
      </c>
      <c r="AB1636" t="s">
        <v>45</v>
      </c>
      <c r="AC1636">
        <v>1</v>
      </c>
      <c r="AD1636">
        <v>97</v>
      </c>
      <c r="AE1636">
        <v>3344</v>
      </c>
      <c r="AF1636" t="s">
        <v>90</v>
      </c>
      <c r="AG1636" t="b">
        <v>1</v>
      </c>
      <c r="AH1636" t="b">
        <v>0</v>
      </c>
      <c r="AI1636" t="b">
        <v>1</v>
      </c>
      <c r="AJ1636" t="b">
        <v>0</v>
      </c>
      <c r="AK1636" t="b">
        <v>1</v>
      </c>
      <c r="AL1636" t="b">
        <v>0</v>
      </c>
      <c r="AM1636" t="b">
        <v>0</v>
      </c>
      <c r="AN1636">
        <v>112.251063829787</v>
      </c>
      <c r="AO1636">
        <f t="shared" si="25"/>
        <v>111</v>
      </c>
      <c r="AP1636" t="b">
        <v>1</v>
      </c>
    </row>
    <row r="1637" spans="1:42" x14ac:dyDescent="0.25">
      <c r="A1637" t="s">
        <v>3592</v>
      </c>
      <c r="B1637">
        <v>1</v>
      </c>
      <c r="C1637" t="s">
        <v>40</v>
      </c>
      <c r="D1637" t="s">
        <v>41</v>
      </c>
      <c r="E1637" t="s">
        <v>2846</v>
      </c>
      <c r="F1637">
        <v>95385</v>
      </c>
      <c r="G1637" t="s">
        <v>2847</v>
      </c>
      <c r="H1637">
        <v>37.609095000000003</v>
      </c>
      <c r="I1637">
        <v>-121.263381</v>
      </c>
      <c r="J1637">
        <v>1</v>
      </c>
      <c r="K1637">
        <v>0</v>
      </c>
      <c r="L1637">
        <v>0</v>
      </c>
      <c r="M1637">
        <v>0</v>
      </c>
      <c r="N1637" t="str">
        <f>VLOOKUP(O1637:O8668,'VLOOKUP Ranges'!$A$9:$B$12,2,TRUE)</f>
        <v>1-9</v>
      </c>
      <c r="O1637">
        <v>1</v>
      </c>
      <c r="P1637">
        <v>1</v>
      </c>
      <c r="Q1637" t="s">
        <v>44</v>
      </c>
      <c r="R1637" t="s">
        <v>44</v>
      </c>
      <c r="S1637" t="s">
        <v>44</v>
      </c>
      <c r="T1637" t="s">
        <v>44</v>
      </c>
      <c r="U1637" t="s">
        <v>44</v>
      </c>
      <c r="V1637" t="s">
        <v>44</v>
      </c>
      <c r="W1637" t="s">
        <v>45</v>
      </c>
      <c r="X1637">
        <v>0</v>
      </c>
      <c r="Y1637" t="str">
        <f>VLOOKUP(Z1637:Z8668,'VLOOKUP Ranges'!$A$2:$B$5,2,TRUE)</f>
        <v>70-89</v>
      </c>
      <c r="Z1637">
        <v>80.5</v>
      </c>
      <c r="AA1637">
        <v>80.5</v>
      </c>
      <c r="AB1637" t="s">
        <v>45</v>
      </c>
      <c r="AC1637">
        <v>1</v>
      </c>
      <c r="AD1637">
        <v>85</v>
      </c>
      <c r="AE1637">
        <v>2734</v>
      </c>
      <c r="AF1637" t="s">
        <v>94</v>
      </c>
      <c r="AG1637" t="b">
        <v>0</v>
      </c>
      <c r="AH1637" t="b">
        <v>0</v>
      </c>
      <c r="AI1637" t="b">
        <v>1</v>
      </c>
      <c r="AJ1637" t="b">
        <v>0</v>
      </c>
      <c r="AK1637" t="b">
        <v>0</v>
      </c>
      <c r="AL1637" t="b">
        <v>1</v>
      </c>
      <c r="AM1637" t="b">
        <v>0</v>
      </c>
      <c r="AN1637">
        <v>80.5</v>
      </c>
      <c r="AO1637">
        <f t="shared" si="25"/>
        <v>81</v>
      </c>
      <c r="AP1637" t="b">
        <v>0</v>
      </c>
    </row>
    <row r="1638" spans="1:42" x14ac:dyDescent="0.25">
      <c r="A1638" t="s">
        <v>3593</v>
      </c>
      <c r="B1638">
        <v>1</v>
      </c>
      <c r="C1638" t="s">
        <v>40</v>
      </c>
      <c r="D1638" t="s">
        <v>41</v>
      </c>
      <c r="E1638" t="s">
        <v>956</v>
      </c>
      <c r="F1638">
        <v>95401</v>
      </c>
      <c r="G1638" t="s">
        <v>1975</v>
      </c>
      <c r="H1638">
        <v>38.460517000000003</v>
      </c>
      <c r="I1638">
        <v>-122.790335</v>
      </c>
      <c r="J1638">
        <v>1</v>
      </c>
      <c r="K1638">
        <v>0</v>
      </c>
      <c r="L1638">
        <v>0</v>
      </c>
      <c r="M1638">
        <v>0</v>
      </c>
      <c r="N1638" t="str">
        <f>VLOOKUP(O1638:O8669,'VLOOKUP Ranges'!$A$9:$B$12,2,TRUE)</f>
        <v>1-9</v>
      </c>
      <c r="O1638">
        <v>4</v>
      </c>
      <c r="P1638">
        <v>1</v>
      </c>
      <c r="Q1638" t="s">
        <v>45</v>
      </c>
      <c r="R1638" t="s">
        <v>44</v>
      </c>
      <c r="S1638" t="s">
        <v>44</v>
      </c>
      <c r="T1638" t="s">
        <v>44</v>
      </c>
      <c r="U1638" t="s">
        <v>44</v>
      </c>
      <c r="V1638" t="s">
        <v>44</v>
      </c>
      <c r="W1638" t="s">
        <v>44</v>
      </c>
      <c r="X1638">
        <v>1</v>
      </c>
      <c r="Y1638" t="str">
        <f>VLOOKUP(Z1638:Z8669,'VLOOKUP Ranges'!$A$2:$B$5,2,TRUE)</f>
        <v>70-89</v>
      </c>
      <c r="Z1638">
        <v>72.2</v>
      </c>
      <c r="AA1638">
        <v>305.55</v>
      </c>
      <c r="AB1638" t="s">
        <v>45</v>
      </c>
      <c r="AC1638">
        <v>1</v>
      </c>
      <c r="AD1638">
        <v>89</v>
      </c>
      <c r="AE1638">
        <v>5668</v>
      </c>
      <c r="AF1638" t="s">
        <v>98</v>
      </c>
      <c r="AG1638" t="b">
        <v>0</v>
      </c>
      <c r="AH1638" t="b">
        <v>0</v>
      </c>
      <c r="AI1638" t="b">
        <v>1</v>
      </c>
      <c r="AJ1638" t="b">
        <v>0</v>
      </c>
      <c r="AK1638" t="b">
        <v>0</v>
      </c>
      <c r="AL1638" t="b">
        <v>0</v>
      </c>
      <c r="AM1638" t="b">
        <v>0</v>
      </c>
      <c r="AN1638">
        <v>76.387500000000003</v>
      </c>
      <c r="AO1638">
        <f t="shared" si="25"/>
        <v>73</v>
      </c>
      <c r="AP1638" t="b">
        <v>0</v>
      </c>
    </row>
    <row r="1639" spans="1:42" x14ac:dyDescent="0.25">
      <c r="A1639" t="s">
        <v>3594</v>
      </c>
      <c r="B1639">
        <v>1</v>
      </c>
      <c r="C1639" t="s">
        <v>40</v>
      </c>
      <c r="D1639" t="s">
        <v>41</v>
      </c>
      <c r="E1639" t="s">
        <v>956</v>
      </c>
      <c r="F1639">
        <v>95404</v>
      </c>
      <c r="G1639" t="s">
        <v>1977</v>
      </c>
      <c r="H1639">
        <v>38.526941000000001</v>
      </c>
      <c r="I1639">
        <v>-122.709096</v>
      </c>
      <c r="J1639">
        <v>1</v>
      </c>
      <c r="K1639">
        <v>0</v>
      </c>
      <c r="L1639">
        <v>0</v>
      </c>
      <c r="M1639">
        <v>0</v>
      </c>
      <c r="N1639" t="str">
        <f>VLOOKUP(O1639:O8670,'VLOOKUP Ranges'!$A$9:$B$12,2,TRUE)</f>
        <v>9-29</v>
      </c>
      <c r="O1639">
        <v>17</v>
      </c>
      <c r="P1639">
        <v>1</v>
      </c>
      <c r="Q1639" t="s">
        <v>44</v>
      </c>
      <c r="R1639" t="s">
        <v>44</v>
      </c>
      <c r="S1639" t="s">
        <v>44</v>
      </c>
      <c r="T1639" t="s">
        <v>44</v>
      </c>
      <c r="U1639" t="s">
        <v>45</v>
      </c>
      <c r="V1639" t="s">
        <v>44</v>
      </c>
      <c r="W1639" t="s">
        <v>44</v>
      </c>
      <c r="X1639">
        <v>0</v>
      </c>
      <c r="Y1639" t="str">
        <f>VLOOKUP(Z1639:Z8670,'VLOOKUP Ranges'!$A$2:$B$5,2,TRUE)</f>
        <v>35-70</v>
      </c>
      <c r="Z1639">
        <v>51.5</v>
      </c>
      <c r="AA1639">
        <v>900.5</v>
      </c>
      <c r="AB1639" t="s">
        <v>45</v>
      </c>
      <c r="AC1639">
        <v>1</v>
      </c>
      <c r="AD1639">
        <v>94</v>
      </c>
      <c r="AE1639">
        <v>5659</v>
      </c>
      <c r="AF1639" t="s">
        <v>102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1</v>
      </c>
      <c r="AN1639">
        <v>52.970588235294102</v>
      </c>
      <c r="AO1639">
        <f t="shared" si="25"/>
        <v>52</v>
      </c>
      <c r="AP1639" t="b">
        <v>0</v>
      </c>
    </row>
    <row r="1640" spans="1:42" x14ac:dyDescent="0.25">
      <c r="A1640" t="s">
        <v>3595</v>
      </c>
      <c r="B1640">
        <v>1</v>
      </c>
      <c r="C1640" t="s">
        <v>40</v>
      </c>
      <c r="D1640" t="s">
        <v>41</v>
      </c>
      <c r="E1640" t="s">
        <v>956</v>
      </c>
      <c r="F1640">
        <v>95407</v>
      </c>
      <c r="G1640" t="s">
        <v>957</v>
      </c>
      <c r="H1640">
        <v>38.394091000000003</v>
      </c>
      <c r="I1640">
        <v>-122.739814</v>
      </c>
      <c r="J1640">
        <v>1</v>
      </c>
      <c r="K1640">
        <v>1</v>
      </c>
      <c r="L1640">
        <v>0</v>
      </c>
      <c r="M1640">
        <v>0</v>
      </c>
      <c r="N1640" t="str">
        <f>VLOOKUP(O1640:O8671,'VLOOKUP Ranges'!$A$9:$B$12,2,TRUE)</f>
        <v>29-55</v>
      </c>
      <c r="O1640">
        <v>43</v>
      </c>
      <c r="P1640">
        <v>1</v>
      </c>
      <c r="Q1640" t="s">
        <v>44</v>
      </c>
      <c r="R1640" t="s">
        <v>44</v>
      </c>
      <c r="S1640" t="s">
        <v>44</v>
      </c>
      <c r="T1640" t="s">
        <v>44</v>
      </c>
      <c r="U1640" t="s">
        <v>44</v>
      </c>
      <c r="V1640" t="s">
        <v>45</v>
      </c>
      <c r="W1640" t="s">
        <v>45</v>
      </c>
      <c r="X1640">
        <v>1</v>
      </c>
      <c r="Y1640" t="str">
        <f>VLOOKUP(Z1640:Z8671,'VLOOKUP Ranges'!$A$2:$B$5,2,TRUE)</f>
        <v>70-89</v>
      </c>
      <c r="Z1640">
        <v>89.55</v>
      </c>
      <c r="AA1640">
        <v>3856.75</v>
      </c>
      <c r="AB1640" t="s">
        <v>45</v>
      </c>
      <c r="AC1640">
        <v>1</v>
      </c>
      <c r="AD1640">
        <v>73</v>
      </c>
      <c r="AE1640">
        <v>3802</v>
      </c>
      <c r="AF1640" t="s">
        <v>106</v>
      </c>
      <c r="AG1640" t="b">
        <v>0</v>
      </c>
      <c r="AH1640" t="b">
        <v>0</v>
      </c>
      <c r="AI1640" t="b">
        <v>1</v>
      </c>
      <c r="AJ1640" t="b">
        <v>0</v>
      </c>
      <c r="AK1640" t="b">
        <v>0</v>
      </c>
      <c r="AL1640" t="b">
        <v>0</v>
      </c>
      <c r="AM1640" t="b">
        <v>1</v>
      </c>
      <c r="AN1640">
        <v>89.691860465116207</v>
      </c>
      <c r="AO1640">
        <f t="shared" si="25"/>
        <v>90</v>
      </c>
      <c r="AP1640" t="b">
        <v>0</v>
      </c>
    </row>
    <row r="1641" spans="1:42" x14ac:dyDescent="0.25">
      <c r="A1641" t="s">
        <v>3596</v>
      </c>
      <c r="B1641">
        <v>1</v>
      </c>
      <c r="C1641" t="s">
        <v>40</v>
      </c>
      <c r="D1641" t="s">
        <v>41</v>
      </c>
      <c r="E1641" t="s">
        <v>3597</v>
      </c>
      <c r="F1641">
        <v>95412</v>
      </c>
      <c r="G1641" t="s">
        <v>3598</v>
      </c>
      <c r="H1641">
        <v>38.731054999999998</v>
      </c>
      <c r="I1641">
        <v>-123.316553</v>
      </c>
      <c r="J1641">
        <v>1</v>
      </c>
      <c r="K1641">
        <v>0</v>
      </c>
      <c r="L1641">
        <v>1</v>
      </c>
      <c r="M1641">
        <v>0</v>
      </c>
      <c r="N1641" t="str">
        <f>VLOOKUP(O1641:O8672,'VLOOKUP Ranges'!$A$9:$B$12,2,TRUE)</f>
        <v>9-29</v>
      </c>
      <c r="O1641">
        <v>21</v>
      </c>
      <c r="P1641">
        <v>1</v>
      </c>
      <c r="Q1641" t="s">
        <v>45</v>
      </c>
      <c r="R1641" t="s">
        <v>45</v>
      </c>
      <c r="S1641" t="s">
        <v>45</v>
      </c>
      <c r="T1641" t="s">
        <v>44</v>
      </c>
      <c r="U1641" t="s">
        <v>45</v>
      </c>
      <c r="V1641" t="s">
        <v>45</v>
      </c>
      <c r="W1641" t="s">
        <v>44</v>
      </c>
      <c r="X1641">
        <v>0</v>
      </c>
      <c r="Y1641" t="str">
        <f>VLOOKUP(Z1641:Z8672,'VLOOKUP Ranges'!$A$2:$B$5,2,TRUE)</f>
        <v>70-89</v>
      </c>
      <c r="Z1641">
        <v>77.5</v>
      </c>
      <c r="AA1641">
        <v>1625</v>
      </c>
      <c r="AB1641" t="s">
        <v>45</v>
      </c>
      <c r="AC1641">
        <v>1</v>
      </c>
      <c r="AD1641">
        <v>74</v>
      </c>
      <c r="AE1641">
        <v>5353</v>
      </c>
      <c r="AF1641" t="s">
        <v>139</v>
      </c>
      <c r="AG1641" t="b">
        <v>1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1</v>
      </c>
      <c r="AN1641">
        <v>77.380952380952294</v>
      </c>
      <c r="AO1641">
        <f t="shared" si="25"/>
        <v>78</v>
      </c>
      <c r="AP1641" t="b">
        <v>1</v>
      </c>
    </row>
    <row r="1642" spans="1:42" x14ac:dyDescent="0.25">
      <c r="A1642" t="s">
        <v>3599</v>
      </c>
      <c r="B1642">
        <v>1</v>
      </c>
      <c r="C1642" t="s">
        <v>40</v>
      </c>
      <c r="D1642" t="s">
        <v>41</v>
      </c>
      <c r="E1642" t="s">
        <v>964</v>
      </c>
      <c r="F1642">
        <v>95420</v>
      </c>
      <c r="G1642" t="s">
        <v>965</v>
      </c>
      <c r="H1642">
        <v>39.361283</v>
      </c>
      <c r="I1642">
        <v>-123.784599</v>
      </c>
      <c r="J1642">
        <v>1</v>
      </c>
      <c r="K1642">
        <v>0</v>
      </c>
      <c r="L1642">
        <v>1</v>
      </c>
      <c r="M1642">
        <v>0</v>
      </c>
      <c r="N1642" t="str">
        <f>VLOOKUP(O1642:O8673,'VLOOKUP Ranges'!$A$9:$B$12,2,TRUE)</f>
        <v>29-55</v>
      </c>
      <c r="O1642">
        <v>42</v>
      </c>
      <c r="P1642">
        <v>1</v>
      </c>
      <c r="Q1642" t="s">
        <v>45</v>
      </c>
      <c r="R1642" t="s">
        <v>44</v>
      </c>
      <c r="S1642" t="s">
        <v>45</v>
      </c>
      <c r="T1642" t="s">
        <v>45</v>
      </c>
      <c r="U1642" t="s">
        <v>44</v>
      </c>
      <c r="V1642" t="s">
        <v>45</v>
      </c>
      <c r="W1642" t="s">
        <v>44</v>
      </c>
      <c r="X1642">
        <v>1</v>
      </c>
      <c r="Y1642" t="str">
        <f>VLOOKUP(Z1642:Z8673,'VLOOKUP Ranges'!$A$2:$B$5,2,TRUE)</f>
        <v>89-118</v>
      </c>
      <c r="Z1642">
        <v>95.25</v>
      </c>
      <c r="AA1642">
        <v>3959.35</v>
      </c>
      <c r="AB1642" t="s">
        <v>45</v>
      </c>
      <c r="AC1642">
        <v>1</v>
      </c>
      <c r="AD1642">
        <v>89</v>
      </c>
      <c r="AE1642">
        <v>2075</v>
      </c>
      <c r="AF1642" t="s">
        <v>603</v>
      </c>
      <c r="AG1642" t="b">
        <v>0</v>
      </c>
      <c r="AH1642" t="b">
        <v>0</v>
      </c>
      <c r="AI1642" t="b">
        <v>1</v>
      </c>
      <c r="AJ1642" t="b">
        <v>0</v>
      </c>
      <c r="AK1642" t="b">
        <v>0</v>
      </c>
      <c r="AL1642" t="b">
        <v>0</v>
      </c>
      <c r="AM1642" t="b">
        <v>0</v>
      </c>
      <c r="AN1642">
        <v>94.270238095238099</v>
      </c>
      <c r="AO1642">
        <f t="shared" si="25"/>
        <v>96</v>
      </c>
      <c r="AP1642" t="b">
        <v>0</v>
      </c>
    </row>
    <row r="1643" spans="1:42" x14ac:dyDescent="0.25">
      <c r="A1643" t="s">
        <v>3600</v>
      </c>
      <c r="B1643">
        <v>1</v>
      </c>
      <c r="C1643" t="s">
        <v>40</v>
      </c>
      <c r="D1643" t="s">
        <v>41</v>
      </c>
      <c r="E1643" t="s">
        <v>967</v>
      </c>
      <c r="F1643">
        <v>95422</v>
      </c>
      <c r="G1643" t="s">
        <v>968</v>
      </c>
      <c r="H1643">
        <v>38.965803999999999</v>
      </c>
      <c r="I1643">
        <v>-122.63177899999999</v>
      </c>
      <c r="J1643">
        <v>1</v>
      </c>
      <c r="K1643">
        <v>1</v>
      </c>
      <c r="L1643">
        <v>0</v>
      </c>
      <c r="M1643">
        <v>0</v>
      </c>
      <c r="N1643" t="str">
        <f>VLOOKUP(O1643:O8674,'VLOOKUP Ranges'!$A$9:$B$12,2,TRUE)</f>
        <v>29-55</v>
      </c>
      <c r="O1643">
        <v>46</v>
      </c>
      <c r="P1643">
        <v>1</v>
      </c>
      <c r="Q1643" t="s">
        <v>44</v>
      </c>
      <c r="R1643" t="s">
        <v>45</v>
      </c>
      <c r="S1643" t="s">
        <v>44</v>
      </c>
      <c r="T1643" t="s">
        <v>44</v>
      </c>
      <c r="U1643" t="s">
        <v>44</v>
      </c>
      <c r="V1643" t="s">
        <v>44</v>
      </c>
      <c r="W1643" t="s">
        <v>45</v>
      </c>
      <c r="X1643">
        <v>0</v>
      </c>
      <c r="Y1643" t="str">
        <f>VLOOKUP(Z1643:Z8674,'VLOOKUP Ranges'!$A$2:$B$5,2,TRUE)</f>
        <v>70-89</v>
      </c>
      <c r="Z1643">
        <v>85</v>
      </c>
      <c r="AA1643">
        <v>3969.4</v>
      </c>
      <c r="AB1643" t="s">
        <v>45</v>
      </c>
      <c r="AC1643">
        <v>1</v>
      </c>
      <c r="AD1643">
        <v>71</v>
      </c>
      <c r="AE1643">
        <v>2097</v>
      </c>
      <c r="AF1643" t="s">
        <v>613</v>
      </c>
      <c r="AG1643" t="b">
        <v>0</v>
      </c>
      <c r="AH1643" t="b">
        <v>0</v>
      </c>
      <c r="AI1643" t="b">
        <v>1</v>
      </c>
      <c r="AJ1643" t="b">
        <v>0</v>
      </c>
      <c r="AK1643" t="b">
        <v>0</v>
      </c>
      <c r="AL1643" t="b">
        <v>1</v>
      </c>
      <c r="AM1643" t="b">
        <v>0</v>
      </c>
      <c r="AN1643">
        <v>86.291304347825999</v>
      </c>
      <c r="AO1643">
        <f t="shared" si="25"/>
        <v>85</v>
      </c>
      <c r="AP1643" t="b">
        <v>1</v>
      </c>
    </row>
    <row r="1644" spans="1:42" x14ac:dyDescent="0.25">
      <c r="A1644" t="s">
        <v>3601</v>
      </c>
      <c r="B1644">
        <v>1</v>
      </c>
      <c r="C1644" t="s">
        <v>40</v>
      </c>
      <c r="D1644" t="s">
        <v>41</v>
      </c>
      <c r="E1644" t="s">
        <v>973</v>
      </c>
      <c r="F1644">
        <v>95427</v>
      </c>
      <c r="G1644" t="s">
        <v>974</v>
      </c>
      <c r="H1644">
        <v>39.239818</v>
      </c>
      <c r="I1644">
        <v>-123.565432</v>
      </c>
      <c r="J1644">
        <v>0</v>
      </c>
      <c r="K1644">
        <v>0</v>
      </c>
      <c r="L1644">
        <v>1</v>
      </c>
      <c r="M1644">
        <v>0</v>
      </c>
      <c r="N1644" t="str">
        <f>VLOOKUP(O1644:O8675,'VLOOKUP Ranges'!$A$9:$B$12,2,TRUE)</f>
        <v>1-9</v>
      </c>
      <c r="O1644">
        <v>5</v>
      </c>
      <c r="P1644">
        <v>1</v>
      </c>
      <c r="Q1644" t="s">
        <v>44</v>
      </c>
      <c r="R1644" t="s">
        <v>44</v>
      </c>
      <c r="S1644" t="s">
        <v>44</v>
      </c>
      <c r="T1644" t="s">
        <v>44</v>
      </c>
      <c r="U1644" t="s">
        <v>45</v>
      </c>
      <c r="V1644" t="s">
        <v>45</v>
      </c>
      <c r="W1644" t="s">
        <v>44</v>
      </c>
      <c r="X1644">
        <v>1</v>
      </c>
      <c r="Y1644" t="str">
        <f>VLOOKUP(Z1644:Z8675,'VLOOKUP Ranges'!$A$2:$B$5,2,TRUE)</f>
        <v>70-89</v>
      </c>
      <c r="Z1644">
        <v>85.75</v>
      </c>
      <c r="AA1644">
        <v>470.95</v>
      </c>
      <c r="AB1644" t="s">
        <v>45</v>
      </c>
      <c r="AC1644">
        <v>1</v>
      </c>
      <c r="AD1644">
        <v>71</v>
      </c>
      <c r="AE1644">
        <v>3608</v>
      </c>
      <c r="AF1644" t="s">
        <v>613</v>
      </c>
      <c r="AG1644" t="b">
        <v>0</v>
      </c>
      <c r="AH1644" t="b">
        <v>0</v>
      </c>
      <c r="AI1644" t="b">
        <v>1</v>
      </c>
      <c r="AJ1644" t="b">
        <v>0</v>
      </c>
      <c r="AK1644" t="b">
        <v>0</v>
      </c>
      <c r="AL1644" t="b">
        <v>1</v>
      </c>
      <c r="AM1644" t="b">
        <v>0</v>
      </c>
      <c r="AN1644">
        <v>94.19</v>
      </c>
      <c r="AO1644">
        <f t="shared" si="25"/>
        <v>86</v>
      </c>
      <c r="AP1644" t="b">
        <v>0</v>
      </c>
    </row>
    <row r="1645" spans="1:42" x14ac:dyDescent="0.25">
      <c r="A1645" t="s">
        <v>3602</v>
      </c>
      <c r="B1645">
        <v>1</v>
      </c>
      <c r="C1645" t="s">
        <v>40</v>
      </c>
      <c r="D1645" t="s">
        <v>41</v>
      </c>
      <c r="E1645" t="s">
        <v>976</v>
      </c>
      <c r="F1645">
        <v>95431</v>
      </c>
      <c r="G1645" t="s">
        <v>977</v>
      </c>
      <c r="H1645">
        <v>38.348883999999998</v>
      </c>
      <c r="I1645">
        <v>-122.51699000000001</v>
      </c>
      <c r="J1645">
        <v>0</v>
      </c>
      <c r="K1645">
        <v>1</v>
      </c>
      <c r="L1645">
        <v>0</v>
      </c>
      <c r="M1645">
        <v>0</v>
      </c>
      <c r="N1645" t="str">
        <f>VLOOKUP(O1645:O8676,'VLOOKUP Ranges'!$A$9:$B$12,2,TRUE)</f>
        <v>1-9</v>
      </c>
      <c r="O1645">
        <v>6</v>
      </c>
      <c r="P1645">
        <v>1</v>
      </c>
      <c r="Q1645" t="s">
        <v>45</v>
      </c>
      <c r="R1645" t="s">
        <v>44</v>
      </c>
      <c r="S1645" t="s">
        <v>45</v>
      </c>
      <c r="T1645" t="s">
        <v>44</v>
      </c>
      <c r="U1645" t="s">
        <v>44</v>
      </c>
      <c r="V1645" t="s">
        <v>45</v>
      </c>
      <c r="W1645" t="s">
        <v>45</v>
      </c>
      <c r="X1645">
        <v>1</v>
      </c>
      <c r="Y1645" t="str">
        <f>VLOOKUP(Z1645:Z8676,'VLOOKUP Ranges'!$A$2:$B$5,2,TRUE)</f>
        <v>89-118</v>
      </c>
      <c r="Z1645">
        <v>98.25</v>
      </c>
      <c r="AA1645">
        <v>560.6</v>
      </c>
      <c r="AB1645" t="s">
        <v>45</v>
      </c>
      <c r="AC1645">
        <v>1</v>
      </c>
      <c r="AD1645">
        <v>83</v>
      </c>
      <c r="AE1645">
        <v>3330</v>
      </c>
      <c r="AF1645" t="s">
        <v>613</v>
      </c>
      <c r="AG1645" t="b">
        <v>0</v>
      </c>
      <c r="AH1645" t="b">
        <v>0</v>
      </c>
      <c r="AI1645" t="b">
        <v>1</v>
      </c>
      <c r="AJ1645" t="b">
        <v>0</v>
      </c>
      <c r="AK1645" t="b">
        <v>0</v>
      </c>
      <c r="AL1645" t="b">
        <v>1</v>
      </c>
      <c r="AM1645" t="b">
        <v>0</v>
      </c>
      <c r="AN1645">
        <v>93.433333333333294</v>
      </c>
      <c r="AO1645">
        <f t="shared" si="25"/>
        <v>99</v>
      </c>
      <c r="AP1645" t="b">
        <v>0</v>
      </c>
    </row>
    <row r="1646" spans="1:42" x14ac:dyDescent="0.25">
      <c r="A1646" t="s">
        <v>3603</v>
      </c>
      <c r="B1646">
        <v>1</v>
      </c>
      <c r="C1646" t="s">
        <v>40</v>
      </c>
      <c r="D1646" t="s">
        <v>41</v>
      </c>
      <c r="E1646" t="s">
        <v>979</v>
      </c>
      <c r="F1646">
        <v>95439</v>
      </c>
      <c r="G1646" t="s">
        <v>980</v>
      </c>
      <c r="H1646">
        <v>38.493887999999998</v>
      </c>
      <c r="I1646">
        <v>-122.777141</v>
      </c>
      <c r="J1646">
        <v>0</v>
      </c>
      <c r="K1646">
        <v>1</v>
      </c>
      <c r="L1646">
        <v>0</v>
      </c>
      <c r="M1646">
        <v>0</v>
      </c>
      <c r="N1646" t="str">
        <f>VLOOKUP(O1646:O8677,'VLOOKUP Ranges'!$A$9:$B$12,2,TRUE)</f>
        <v>1-9</v>
      </c>
      <c r="O1646">
        <v>1</v>
      </c>
      <c r="P1646">
        <v>0</v>
      </c>
      <c r="Q1646" t="s">
        <v>62</v>
      </c>
      <c r="R1646" t="s">
        <v>44</v>
      </c>
      <c r="S1646" t="s">
        <v>44</v>
      </c>
      <c r="T1646" t="s">
        <v>44</v>
      </c>
      <c r="U1646" t="s">
        <v>44</v>
      </c>
      <c r="V1646" t="s">
        <v>44</v>
      </c>
      <c r="W1646" t="s">
        <v>44</v>
      </c>
      <c r="X1646">
        <v>1</v>
      </c>
      <c r="Y1646" t="str">
        <f>VLOOKUP(Z1646:Z8677,'VLOOKUP Ranges'!$A$2:$B$5,2,TRUE)</f>
        <v>18-35</v>
      </c>
      <c r="Z1646">
        <v>25.7</v>
      </c>
      <c r="AA1646">
        <v>25.7</v>
      </c>
      <c r="AB1646" t="s">
        <v>45</v>
      </c>
      <c r="AC1646">
        <v>1</v>
      </c>
      <c r="AD1646">
        <v>83</v>
      </c>
      <c r="AE1646">
        <v>4095</v>
      </c>
      <c r="AF1646" t="s">
        <v>603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1</v>
      </c>
      <c r="AN1646">
        <v>25.7</v>
      </c>
      <c r="AO1646">
        <f t="shared" si="25"/>
        <v>26</v>
      </c>
      <c r="AP1646" t="b">
        <v>0</v>
      </c>
    </row>
    <row r="1647" spans="1:42" x14ac:dyDescent="0.25">
      <c r="A1647" t="s">
        <v>3604</v>
      </c>
      <c r="B1647">
        <v>1</v>
      </c>
      <c r="C1647" t="s">
        <v>40</v>
      </c>
      <c r="D1647" t="s">
        <v>41</v>
      </c>
      <c r="E1647" t="s">
        <v>3605</v>
      </c>
      <c r="F1647">
        <v>95444</v>
      </c>
      <c r="G1647" t="s">
        <v>3606</v>
      </c>
      <c r="H1647">
        <v>38.434362</v>
      </c>
      <c r="I1647">
        <v>-122.86891</v>
      </c>
      <c r="J1647">
        <v>0</v>
      </c>
      <c r="K1647">
        <v>0</v>
      </c>
      <c r="L1647">
        <v>1</v>
      </c>
      <c r="M1647">
        <v>0</v>
      </c>
      <c r="N1647" t="str">
        <f>VLOOKUP(O1647:O8678,'VLOOKUP Ranges'!$A$9:$B$12,2,TRUE)</f>
        <v>1-9</v>
      </c>
      <c r="O1647">
        <v>7</v>
      </c>
      <c r="P1647">
        <v>1</v>
      </c>
      <c r="Q1647" t="s">
        <v>44</v>
      </c>
      <c r="R1647" t="s">
        <v>44</v>
      </c>
      <c r="S1647" t="s">
        <v>44</v>
      </c>
      <c r="T1647" t="s">
        <v>44</v>
      </c>
      <c r="U1647" t="s">
        <v>44</v>
      </c>
      <c r="V1647" t="s">
        <v>44</v>
      </c>
      <c r="W1647" t="s">
        <v>44</v>
      </c>
      <c r="X1647">
        <v>1</v>
      </c>
      <c r="Y1647" t="str">
        <f>VLOOKUP(Z1647:Z8678,'VLOOKUP Ranges'!$A$2:$B$5,2,TRUE)</f>
        <v>35-70</v>
      </c>
      <c r="Z1647">
        <v>69</v>
      </c>
      <c r="AA1647">
        <v>506.9</v>
      </c>
      <c r="AB1647" t="s">
        <v>45</v>
      </c>
      <c r="AC1647">
        <v>1</v>
      </c>
      <c r="AD1647">
        <v>65</v>
      </c>
      <c r="AE1647">
        <v>5672</v>
      </c>
      <c r="AF1647" t="s">
        <v>603</v>
      </c>
      <c r="AG1647" t="b">
        <v>0</v>
      </c>
      <c r="AH1647" t="b">
        <v>0</v>
      </c>
      <c r="AI1647" t="b">
        <v>1</v>
      </c>
      <c r="AJ1647" t="b">
        <v>0</v>
      </c>
      <c r="AK1647" t="b">
        <v>0</v>
      </c>
      <c r="AL1647" t="b">
        <v>1</v>
      </c>
      <c r="AM1647" t="b">
        <v>0</v>
      </c>
      <c r="AN1647">
        <v>72.414285714285697</v>
      </c>
      <c r="AO1647">
        <f t="shared" si="25"/>
        <v>69</v>
      </c>
      <c r="AP1647" t="b">
        <v>0</v>
      </c>
    </row>
    <row r="1648" spans="1:42" x14ac:dyDescent="0.25">
      <c r="A1648" t="s">
        <v>3607</v>
      </c>
      <c r="B1648">
        <v>1</v>
      </c>
      <c r="C1648" t="s">
        <v>40</v>
      </c>
      <c r="D1648" t="s">
        <v>41</v>
      </c>
      <c r="E1648" t="s">
        <v>3608</v>
      </c>
      <c r="F1648">
        <v>95449</v>
      </c>
      <c r="G1648" t="s">
        <v>3609</v>
      </c>
      <c r="H1648">
        <v>38.937060000000002</v>
      </c>
      <c r="I1648">
        <v>-123.118111</v>
      </c>
      <c r="J1648">
        <v>1</v>
      </c>
      <c r="K1648">
        <v>0</v>
      </c>
      <c r="L1648">
        <v>0</v>
      </c>
      <c r="M1648">
        <v>0</v>
      </c>
      <c r="N1648" t="str">
        <f>VLOOKUP(O1648:O8679,'VLOOKUP Ranges'!$A$9:$B$12,2,TRUE)</f>
        <v>1-9</v>
      </c>
      <c r="O1648">
        <v>2</v>
      </c>
      <c r="P1648">
        <v>1</v>
      </c>
      <c r="Q1648" t="s">
        <v>44</v>
      </c>
      <c r="R1648" t="s">
        <v>44</v>
      </c>
      <c r="S1648" t="s">
        <v>44</v>
      </c>
      <c r="T1648" t="s">
        <v>44</v>
      </c>
      <c r="U1648" t="s">
        <v>44</v>
      </c>
      <c r="V1648" t="s">
        <v>44</v>
      </c>
      <c r="W1648" t="s">
        <v>44</v>
      </c>
      <c r="X1648">
        <v>0</v>
      </c>
      <c r="Y1648" t="str">
        <f>VLOOKUP(Z1648:Z8679,'VLOOKUP Ranges'!$A$2:$B$5,2,TRUE)</f>
        <v>35-70</v>
      </c>
      <c r="Z1648">
        <v>46.05</v>
      </c>
      <c r="AA1648">
        <v>80.349999999999994</v>
      </c>
      <c r="AB1648" t="s">
        <v>45</v>
      </c>
      <c r="AC1648">
        <v>1</v>
      </c>
      <c r="AD1648">
        <v>72</v>
      </c>
      <c r="AE1648">
        <v>4662</v>
      </c>
      <c r="AF1648" t="s">
        <v>603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>
        <v>40.174999999999997</v>
      </c>
      <c r="AO1648">
        <f t="shared" si="25"/>
        <v>47</v>
      </c>
      <c r="AP1648" t="b">
        <v>0</v>
      </c>
    </row>
    <row r="1649" spans="1:42" x14ac:dyDescent="0.25">
      <c r="A1649" t="s">
        <v>3610</v>
      </c>
      <c r="B1649">
        <v>1</v>
      </c>
      <c r="C1649" t="s">
        <v>40</v>
      </c>
      <c r="D1649" t="s">
        <v>41</v>
      </c>
      <c r="E1649" t="s">
        <v>3611</v>
      </c>
      <c r="F1649">
        <v>95453</v>
      </c>
      <c r="G1649" t="s">
        <v>3612</v>
      </c>
      <c r="H1649">
        <v>39.080469000000001</v>
      </c>
      <c r="I1649">
        <v>-122.95517599999999</v>
      </c>
      <c r="J1649">
        <v>0</v>
      </c>
      <c r="K1649">
        <v>1</v>
      </c>
      <c r="L1649">
        <v>1</v>
      </c>
      <c r="M1649">
        <v>0</v>
      </c>
      <c r="N1649" t="str">
        <f>VLOOKUP(O1649:O8680,'VLOOKUP Ranges'!$A$9:$B$12,2,TRUE)</f>
        <v>1-9</v>
      </c>
      <c r="O1649">
        <v>1</v>
      </c>
      <c r="P1649">
        <v>1</v>
      </c>
      <c r="Q1649" t="s">
        <v>44</v>
      </c>
      <c r="R1649" t="s">
        <v>44</v>
      </c>
      <c r="S1649" t="s">
        <v>45</v>
      </c>
      <c r="T1649" t="s">
        <v>44</v>
      </c>
      <c r="U1649" t="s">
        <v>44</v>
      </c>
      <c r="V1649" t="s">
        <v>44</v>
      </c>
      <c r="W1649" t="s">
        <v>44</v>
      </c>
      <c r="X1649">
        <v>1</v>
      </c>
      <c r="Y1649" t="str">
        <f>VLOOKUP(Z1649:Z8680,'VLOOKUP Ranges'!$A$2:$B$5,2,TRUE)</f>
        <v>70-89</v>
      </c>
      <c r="Z1649">
        <v>76.400000000000006</v>
      </c>
      <c r="AA1649">
        <v>76.400000000000006</v>
      </c>
      <c r="AB1649" t="s">
        <v>45</v>
      </c>
      <c r="AC1649">
        <v>1</v>
      </c>
      <c r="AD1649">
        <v>89</v>
      </c>
      <c r="AE1649">
        <v>2426</v>
      </c>
      <c r="AF1649" t="s">
        <v>613</v>
      </c>
      <c r="AG1649" t="b">
        <v>0</v>
      </c>
      <c r="AH1649" t="b">
        <v>0</v>
      </c>
      <c r="AI1649" t="b">
        <v>1</v>
      </c>
      <c r="AJ1649" t="b">
        <v>0</v>
      </c>
      <c r="AK1649" t="b">
        <v>0</v>
      </c>
      <c r="AL1649" t="b">
        <v>0</v>
      </c>
      <c r="AM1649" t="b">
        <v>1</v>
      </c>
      <c r="AN1649">
        <v>76.400000000000006</v>
      </c>
      <c r="AO1649">
        <f t="shared" si="25"/>
        <v>77</v>
      </c>
      <c r="AP1649" t="b">
        <v>0</v>
      </c>
    </row>
    <row r="1650" spans="1:42" x14ac:dyDescent="0.25">
      <c r="A1650" t="s">
        <v>3613</v>
      </c>
      <c r="B1650">
        <v>1</v>
      </c>
      <c r="C1650" t="s">
        <v>40</v>
      </c>
      <c r="D1650" t="s">
        <v>41</v>
      </c>
      <c r="E1650" t="s">
        <v>3614</v>
      </c>
      <c r="F1650">
        <v>95454</v>
      </c>
      <c r="G1650" t="s">
        <v>3615</v>
      </c>
      <c r="H1650">
        <v>39.806140999999997</v>
      </c>
      <c r="I1650">
        <v>-123.531098</v>
      </c>
      <c r="J1650">
        <v>0</v>
      </c>
      <c r="K1650">
        <v>0</v>
      </c>
      <c r="L1650">
        <v>0</v>
      </c>
      <c r="M1650">
        <v>0</v>
      </c>
      <c r="N1650" t="str">
        <f>VLOOKUP(O1650:O8681,'VLOOKUP Ranges'!$A$9:$B$12,2,TRUE)</f>
        <v>1-9</v>
      </c>
      <c r="O1650">
        <v>5</v>
      </c>
      <c r="P1650">
        <v>1</v>
      </c>
      <c r="Q1650" t="s">
        <v>45</v>
      </c>
      <c r="R1650" t="s">
        <v>44</v>
      </c>
      <c r="S1650" t="s">
        <v>44</v>
      </c>
      <c r="T1650" t="s">
        <v>45</v>
      </c>
      <c r="U1650" t="s">
        <v>44</v>
      </c>
      <c r="V1650" t="s">
        <v>45</v>
      </c>
      <c r="W1650" t="s">
        <v>45</v>
      </c>
      <c r="X1650">
        <v>1</v>
      </c>
      <c r="Y1650" t="str">
        <f>VLOOKUP(Z1650:Z8681,'VLOOKUP Ranges'!$A$2:$B$5,2,TRUE)</f>
        <v>89-118</v>
      </c>
      <c r="Z1650">
        <v>100.5</v>
      </c>
      <c r="AA1650">
        <v>514</v>
      </c>
      <c r="AB1650" t="s">
        <v>45</v>
      </c>
      <c r="AC1650">
        <v>1</v>
      </c>
      <c r="AD1650">
        <v>85</v>
      </c>
      <c r="AE1650">
        <v>5180</v>
      </c>
      <c r="AF1650" t="s">
        <v>46</v>
      </c>
      <c r="AG1650" t="b">
        <v>0</v>
      </c>
      <c r="AH1650" t="b">
        <v>0</v>
      </c>
      <c r="AI1650" t="b">
        <v>1</v>
      </c>
      <c r="AJ1650" t="b">
        <v>0</v>
      </c>
      <c r="AK1650" t="b">
        <v>0</v>
      </c>
      <c r="AL1650" t="b">
        <v>1</v>
      </c>
      <c r="AM1650" t="b">
        <v>0</v>
      </c>
      <c r="AN1650">
        <v>102.8</v>
      </c>
      <c r="AO1650">
        <f t="shared" si="25"/>
        <v>101</v>
      </c>
      <c r="AP1650" t="b">
        <v>0</v>
      </c>
    </row>
    <row r="1651" spans="1:42" x14ac:dyDescent="0.25">
      <c r="A1651" t="s">
        <v>3616</v>
      </c>
      <c r="B1651">
        <v>1</v>
      </c>
      <c r="C1651" t="s">
        <v>40</v>
      </c>
      <c r="D1651" t="s">
        <v>41</v>
      </c>
      <c r="E1651" t="s">
        <v>3617</v>
      </c>
      <c r="F1651">
        <v>95458</v>
      </c>
      <c r="G1651" t="s">
        <v>3618</v>
      </c>
      <c r="H1651">
        <v>39.141933999999999</v>
      </c>
      <c r="I1651">
        <v>-122.770679</v>
      </c>
      <c r="J1651">
        <v>1</v>
      </c>
      <c r="K1651">
        <v>1</v>
      </c>
      <c r="L1651">
        <v>1</v>
      </c>
      <c r="M1651">
        <v>1</v>
      </c>
      <c r="N1651" t="str">
        <f>VLOOKUP(O1651:O8682,'VLOOKUP Ranges'!$A$9:$B$12,2,TRUE)</f>
        <v>9-29</v>
      </c>
      <c r="O1651">
        <v>22</v>
      </c>
      <c r="P1651">
        <v>0</v>
      </c>
      <c r="Q1651" t="s">
        <v>62</v>
      </c>
      <c r="R1651" t="s">
        <v>45</v>
      </c>
      <c r="S1651" t="s">
        <v>44</v>
      </c>
      <c r="T1651" t="s">
        <v>44</v>
      </c>
      <c r="U1651" t="s">
        <v>44</v>
      </c>
      <c r="V1651" t="s">
        <v>44</v>
      </c>
      <c r="W1651" t="s">
        <v>45</v>
      </c>
      <c r="X1651">
        <v>0</v>
      </c>
      <c r="Y1651" t="str">
        <f>VLOOKUP(Z1651:Z8682,'VLOOKUP Ranges'!$A$2:$B$5,2,TRUE)</f>
        <v>35-70</v>
      </c>
      <c r="Z1651">
        <v>40.049999999999997</v>
      </c>
      <c r="AA1651">
        <v>880.2</v>
      </c>
      <c r="AB1651" t="s">
        <v>45</v>
      </c>
      <c r="AC1651">
        <v>1</v>
      </c>
      <c r="AD1651">
        <v>75</v>
      </c>
      <c r="AE1651">
        <v>2061</v>
      </c>
      <c r="AF1651" t="s">
        <v>49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 t="b">
        <v>0</v>
      </c>
      <c r="AM1651" t="b">
        <v>1</v>
      </c>
      <c r="AN1651">
        <v>40.009090909090901</v>
      </c>
      <c r="AO1651">
        <f t="shared" si="25"/>
        <v>41</v>
      </c>
      <c r="AP1651" t="b">
        <v>0</v>
      </c>
    </row>
    <row r="1652" spans="1:42" x14ac:dyDescent="0.25">
      <c r="A1652" t="s">
        <v>3619</v>
      </c>
      <c r="B1652">
        <v>1</v>
      </c>
      <c r="C1652" t="s">
        <v>40</v>
      </c>
      <c r="D1652" t="s">
        <v>41</v>
      </c>
      <c r="E1652" t="s">
        <v>2868</v>
      </c>
      <c r="F1652">
        <v>95460</v>
      </c>
      <c r="G1652" t="s">
        <v>2869</v>
      </c>
      <c r="H1652">
        <v>39.305545000000002</v>
      </c>
      <c r="I1652">
        <v>-123.743697</v>
      </c>
      <c r="J1652">
        <v>1</v>
      </c>
      <c r="K1652">
        <v>0</v>
      </c>
      <c r="L1652">
        <v>0</v>
      </c>
      <c r="M1652">
        <v>0</v>
      </c>
      <c r="N1652" t="str">
        <f>VLOOKUP(O1652:O8683,'VLOOKUP Ranges'!$A$9:$B$12,2,TRUE)</f>
        <v>1-9</v>
      </c>
      <c r="O1652">
        <v>1</v>
      </c>
      <c r="P1652">
        <v>1</v>
      </c>
      <c r="Q1652" t="s">
        <v>44</v>
      </c>
      <c r="R1652" t="s">
        <v>44</v>
      </c>
      <c r="S1652" t="s">
        <v>44</v>
      </c>
      <c r="T1652" t="s">
        <v>44</v>
      </c>
      <c r="U1652" t="s">
        <v>44</v>
      </c>
      <c r="V1652" t="s">
        <v>44</v>
      </c>
      <c r="W1652" t="s">
        <v>44</v>
      </c>
      <c r="X1652">
        <v>0</v>
      </c>
      <c r="Y1652" t="str">
        <f>VLOOKUP(Z1652:Z8683,'VLOOKUP Ranges'!$A$2:$B$5,2,TRUE)</f>
        <v>35-70</v>
      </c>
      <c r="Z1652">
        <v>69.95</v>
      </c>
      <c r="AA1652">
        <v>69.95</v>
      </c>
      <c r="AB1652" t="s">
        <v>45</v>
      </c>
      <c r="AC1652">
        <v>1</v>
      </c>
      <c r="AD1652">
        <v>79</v>
      </c>
      <c r="AE1652">
        <v>5066</v>
      </c>
      <c r="AF1652" t="s">
        <v>49</v>
      </c>
      <c r="AG1652" t="b">
        <v>0</v>
      </c>
      <c r="AH1652" t="b">
        <v>0</v>
      </c>
      <c r="AI1652" t="b">
        <v>1</v>
      </c>
      <c r="AJ1652" t="b">
        <v>0</v>
      </c>
      <c r="AK1652" t="b">
        <v>0</v>
      </c>
      <c r="AL1652" t="b">
        <v>1</v>
      </c>
      <c r="AM1652" t="b">
        <v>0</v>
      </c>
      <c r="AN1652">
        <v>69.95</v>
      </c>
      <c r="AO1652">
        <f t="shared" si="25"/>
        <v>70</v>
      </c>
      <c r="AP1652" t="b">
        <v>0</v>
      </c>
    </row>
    <row r="1653" spans="1:42" x14ac:dyDescent="0.25">
      <c r="A1653" t="s">
        <v>3620</v>
      </c>
      <c r="B1653">
        <v>1</v>
      </c>
      <c r="C1653" t="s">
        <v>40</v>
      </c>
      <c r="D1653" t="s">
        <v>41</v>
      </c>
      <c r="E1653" t="s">
        <v>3621</v>
      </c>
      <c r="F1653">
        <v>95463</v>
      </c>
      <c r="G1653" t="s">
        <v>3622</v>
      </c>
      <c r="H1653">
        <v>39.182915999999999</v>
      </c>
      <c r="I1653">
        <v>-123.552571</v>
      </c>
      <c r="J1653">
        <v>1</v>
      </c>
      <c r="K1653">
        <v>0</v>
      </c>
      <c r="L1653">
        <v>0</v>
      </c>
      <c r="M1653">
        <v>0</v>
      </c>
      <c r="N1653" t="str">
        <f>VLOOKUP(O1653:O8684,'VLOOKUP Ranges'!$A$9:$B$12,2,TRUE)</f>
        <v>1-9</v>
      </c>
      <c r="O1653">
        <v>1</v>
      </c>
      <c r="P1653">
        <v>1</v>
      </c>
      <c r="Q1653" t="s">
        <v>45</v>
      </c>
      <c r="R1653" t="s">
        <v>44</v>
      </c>
      <c r="S1653" t="s">
        <v>44</v>
      </c>
      <c r="T1653" t="s">
        <v>44</v>
      </c>
      <c r="U1653" t="s">
        <v>44</v>
      </c>
      <c r="V1653" t="s">
        <v>45</v>
      </c>
      <c r="W1653" t="s">
        <v>45</v>
      </c>
      <c r="X1653">
        <v>1</v>
      </c>
      <c r="Y1653" t="str">
        <f>VLOOKUP(Z1653:Z8684,'VLOOKUP Ranges'!$A$2:$B$5,2,TRUE)</f>
        <v>89-118</v>
      </c>
      <c r="Z1653">
        <v>93.3</v>
      </c>
      <c r="AA1653">
        <v>93.3</v>
      </c>
      <c r="AB1653" t="s">
        <v>45</v>
      </c>
      <c r="AC1653">
        <v>1</v>
      </c>
      <c r="AD1653">
        <v>65</v>
      </c>
      <c r="AE1653">
        <v>2578</v>
      </c>
      <c r="AF1653" t="s">
        <v>49</v>
      </c>
      <c r="AG1653" t="b">
        <v>0</v>
      </c>
      <c r="AH1653" t="b">
        <v>0</v>
      </c>
      <c r="AI1653" t="b">
        <v>1</v>
      </c>
      <c r="AJ1653" t="b">
        <v>0</v>
      </c>
      <c r="AK1653" t="b">
        <v>0</v>
      </c>
      <c r="AL1653" t="b">
        <v>1</v>
      </c>
      <c r="AM1653" t="b">
        <v>0</v>
      </c>
      <c r="AN1653">
        <v>93.3</v>
      </c>
      <c r="AO1653">
        <f t="shared" si="25"/>
        <v>94</v>
      </c>
      <c r="AP1653" t="b">
        <v>0</v>
      </c>
    </row>
    <row r="1654" spans="1:42" x14ac:dyDescent="0.25">
      <c r="A1654" t="s">
        <v>3623</v>
      </c>
      <c r="B1654">
        <v>1</v>
      </c>
      <c r="C1654" t="s">
        <v>40</v>
      </c>
      <c r="D1654" t="s">
        <v>41</v>
      </c>
      <c r="E1654" t="s">
        <v>985</v>
      </c>
      <c r="F1654">
        <v>95464</v>
      </c>
      <c r="G1654" t="s">
        <v>986</v>
      </c>
      <c r="H1654">
        <v>39.123339999999999</v>
      </c>
      <c r="I1654">
        <v>-122.83819800000001</v>
      </c>
      <c r="J1654">
        <v>1</v>
      </c>
      <c r="K1654">
        <v>0</v>
      </c>
      <c r="L1654">
        <v>0</v>
      </c>
      <c r="M1654">
        <v>0</v>
      </c>
      <c r="N1654" t="str">
        <f>VLOOKUP(O1654:O8685,'VLOOKUP Ranges'!$A$9:$B$12,2,TRUE)</f>
        <v>1-9</v>
      </c>
      <c r="O1654">
        <v>3</v>
      </c>
      <c r="P1654">
        <v>1</v>
      </c>
      <c r="Q1654" t="s">
        <v>44</v>
      </c>
      <c r="R1654" t="s">
        <v>44</v>
      </c>
      <c r="S1654" t="s">
        <v>44</v>
      </c>
      <c r="T1654" t="s">
        <v>45</v>
      </c>
      <c r="U1654" t="s">
        <v>44</v>
      </c>
      <c r="V1654" t="s">
        <v>44</v>
      </c>
      <c r="W1654" t="s">
        <v>44</v>
      </c>
      <c r="X1654">
        <v>1</v>
      </c>
      <c r="Y1654" t="str">
        <f>VLOOKUP(Z1654:Z8685,'VLOOKUP Ranges'!$A$2:$B$5,2,TRUE)</f>
        <v>35-70</v>
      </c>
      <c r="Z1654">
        <v>49.15</v>
      </c>
      <c r="AA1654">
        <v>169.05</v>
      </c>
      <c r="AB1654" t="s">
        <v>45</v>
      </c>
      <c r="AC1654">
        <v>1</v>
      </c>
      <c r="AD1654">
        <v>68</v>
      </c>
      <c r="AE1654">
        <v>5598</v>
      </c>
      <c r="AF1654" t="s">
        <v>56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1</v>
      </c>
      <c r="AM1654" t="b">
        <v>0</v>
      </c>
      <c r="AN1654">
        <v>56.35</v>
      </c>
      <c r="AO1654">
        <f t="shared" si="25"/>
        <v>50</v>
      </c>
      <c r="AP1654" t="b">
        <v>0</v>
      </c>
    </row>
    <row r="1655" spans="1:42" x14ac:dyDescent="0.25">
      <c r="A1655" t="s">
        <v>3624</v>
      </c>
      <c r="B1655">
        <v>1</v>
      </c>
      <c r="C1655" t="s">
        <v>40</v>
      </c>
      <c r="D1655" t="s">
        <v>41</v>
      </c>
      <c r="E1655" t="s">
        <v>3625</v>
      </c>
      <c r="F1655">
        <v>95494</v>
      </c>
      <c r="G1655" t="s">
        <v>3626</v>
      </c>
      <c r="H1655">
        <v>38.888351</v>
      </c>
      <c r="I1655">
        <v>-123.23964700000001</v>
      </c>
      <c r="J1655">
        <v>0</v>
      </c>
      <c r="K1655">
        <v>0</v>
      </c>
      <c r="L1655">
        <v>0</v>
      </c>
      <c r="M1655">
        <v>0</v>
      </c>
      <c r="N1655" t="str">
        <f>VLOOKUP(O1655:O8686,'VLOOKUP Ranges'!$A$9:$B$12,2,TRUE)</f>
        <v>1-9</v>
      </c>
      <c r="O1655">
        <v>1</v>
      </c>
      <c r="P1655">
        <v>0</v>
      </c>
      <c r="Q1655" t="s">
        <v>62</v>
      </c>
      <c r="R1655" t="s">
        <v>44</v>
      </c>
      <c r="S1655" t="s">
        <v>44</v>
      </c>
      <c r="T1655" t="s">
        <v>44</v>
      </c>
      <c r="U1655" t="s">
        <v>44</v>
      </c>
      <c r="V1655" t="s">
        <v>44</v>
      </c>
      <c r="W1655" t="s">
        <v>45</v>
      </c>
      <c r="X1655">
        <v>0</v>
      </c>
      <c r="Y1655" t="str">
        <f>VLOOKUP(Z1655:Z8686,'VLOOKUP Ranges'!$A$2:$B$5,2,TRUE)</f>
        <v>18-35</v>
      </c>
      <c r="Z1655">
        <v>35.049999999999997</v>
      </c>
      <c r="AA1655">
        <v>35.049999999999997</v>
      </c>
      <c r="AB1655" t="s">
        <v>45</v>
      </c>
      <c r="AC1655">
        <v>1</v>
      </c>
      <c r="AD1655">
        <v>89</v>
      </c>
      <c r="AE1655">
        <v>3706</v>
      </c>
      <c r="AF1655" t="s">
        <v>59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1</v>
      </c>
      <c r="AN1655">
        <v>35.049999999999997</v>
      </c>
      <c r="AO1655">
        <f t="shared" si="25"/>
        <v>36</v>
      </c>
      <c r="AP1655" t="b">
        <v>0</v>
      </c>
    </row>
    <row r="1656" spans="1:42" x14ac:dyDescent="0.25">
      <c r="A1656" t="s">
        <v>3627</v>
      </c>
      <c r="B1656">
        <v>1</v>
      </c>
      <c r="C1656" t="s">
        <v>40</v>
      </c>
      <c r="D1656" t="s">
        <v>41</v>
      </c>
      <c r="E1656" t="s">
        <v>2008</v>
      </c>
      <c r="F1656">
        <v>95497</v>
      </c>
      <c r="G1656" t="s">
        <v>2009</v>
      </c>
      <c r="H1656">
        <v>38.696658999999997</v>
      </c>
      <c r="I1656">
        <v>-123.43686099999999</v>
      </c>
      <c r="J1656">
        <v>0</v>
      </c>
      <c r="K1656">
        <v>1</v>
      </c>
      <c r="L1656">
        <v>0</v>
      </c>
      <c r="M1656">
        <v>0</v>
      </c>
      <c r="N1656" t="str">
        <f>VLOOKUP(O1656:O8687,'VLOOKUP Ranges'!$A$9:$B$12,2,TRUE)</f>
        <v>1-9</v>
      </c>
      <c r="O1656">
        <v>1</v>
      </c>
      <c r="P1656">
        <v>1</v>
      </c>
      <c r="Q1656" t="s">
        <v>44</v>
      </c>
      <c r="R1656" t="s">
        <v>44</v>
      </c>
      <c r="S1656" t="s">
        <v>45</v>
      </c>
      <c r="T1656" t="s">
        <v>44</v>
      </c>
      <c r="U1656" t="s">
        <v>44</v>
      </c>
      <c r="V1656" t="s">
        <v>44</v>
      </c>
      <c r="W1656" t="s">
        <v>44</v>
      </c>
      <c r="X1656">
        <v>1</v>
      </c>
      <c r="Y1656" t="str">
        <f>VLOOKUP(Z1656:Z8687,'VLOOKUP Ranges'!$A$2:$B$5,2,TRUE)</f>
        <v>70-89</v>
      </c>
      <c r="Z1656">
        <v>73</v>
      </c>
      <c r="AA1656">
        <v>73</v>
      </c>
      <c r="AB1656" t="s">
        <v>45</v>
      </c>
      <c r="AC1656">
        <v>1</v>
      </c>
      <c r="AD1656">
        <v>76</v>
      </c>
      <c r="AE1656">
        <v>4116</v>
      </c>
      <c r="AF1656" t="s">
        <v>63</v>
      </c>
      <c r="AG1656" t="b">
        <v>0</v>
      </c>
      <c r="AH1656" t="b">
        <v>0</v>
      </c>
      <c r="AI1656" t="b">
        <v>1</v>
      </c>
      <c r="AJ1656" t="b">
        <v>0</v>
      </c>
      <c r="AK1656" t="b">
        <v>0</v>
      </c>
      <c r="AL1656" t="b">
        <v>1</v>
      </c>
      <c r="AM1656" t="b">
        <v>0</v>
      </c>
      <c r="AN1656">
        <v>73</v>
      </c>
      <c r="AO1656">
        <f t="shared" si="25"/>
        <v>73</v>
      </c>
      <c r="AP1656" t="b">
        <v>0</v>
      </c>
    </row>
    <row r="1657" spans="1:42" x14ac:dyDescent="0.25">
      <c r="A1657" t="s">
        <v>3628</v>
      </c>
      <c r="B1657">
        <v>1</v>
      </c>
      <c r="C1657" t="s">
        <v>40</v>
      </c>
      <c r="D1657" t="s">
        <v>41</v>
      </c>
      <c r="E1657" t="s">
        <v>1009</v>
      </c>
      <c r="F1657">
        <v>95526</v>
      </c>
      <c r="G1657" t="s">
        <v>1010</v>
      </c>
      <c r="H1657">
        <v>40.372532</v>
      </c>
      <c r="I1657">
        <v>-123.525626</v>
      </c>
      <c r="J1657">
        <v>1</v>
      </c>
      <c r="K1657">
        <v>1</v>
      </c>
      <c r="L1657">
        <v>0</v>
      </c>
      <c r="M1657">
        <v>0</v>
      </c>
      <c r="N1657" t="str">
        <f>VLOOKUP(O1657:O8688,'VLOOKUP Ranges'!$A$9:$B$12,2,TRUE)</f>
        <v>29-55</v>
      </c>
      <c r="O1657">
        <v>33</v>
      </c>
      <c r="P1657">
        <v>1</v>
      </c>
      <c r="Q1657" t="s">
        <v>45</v>
      </c>
      <c r="R1657" t="s">
        <v>44</v>
      </c>
      <c r="S1657" t="s">
        <v>45</v>
      </c>
      <c r="T1657" t="s">
        <v>45</v>
      </c>
      <c r="U1657" t="s">
        <v>44</v>
      </c>
      <c r="V1657" t="s">
        <v>44</v>
      </c>
      <c r="W1657" t="s">
        <v>44</v>
      </c>
      <c r="X1657">
        <v>1</v>
      </c>
      <c r="Y1657" t="str">
        <f>VLOOKUP(Z1657:Z8688,'VLOOKUP Ranges'!$A$2:$B$5,2,TRUE)</f>
        <v>70-89</v>
      </c>
      <c r="Z1657">
        <v>83.85</v>
      </c>
      <c r="AA1657">
        <v>2716.3</v>
      </c>
      <c r="AB1657" t="s">
        <v>45</v>
      </c>
      <c r="AC1657">
        <v>1</v>
      </c>
      <c r="AD1657">
        <v>79</v>
      </c>
      <c r="AE1657">
        <v>2583</v>
      </c>
      <c r="AF1657" t="s">
        <v>46</v>
      </c>
      <c r="AG1657" t="b">
        <v>0</v>
      </c>
      <c r="AH1657" t="b">
        <v>0</v>
      </c>
      <c r="AI1657" t="b">
        <v>1</v>
      </c>
      <c r="AJ1657" t="b">
        <v>0</v>
      </c>
      <c r="AK1657" t="b">
        <v>1</v>
      </c>
      <c r="AL1657" t="b">
        <v>0</v>
      </c>
      <c r="AM1657" t="b">
        <v>0</v>
      </c>
      <c r="AN1657">
        <v>82.312121212121198</v>
      </c>
      <c r="AO1657">
        <f t="shared" si="25"/>
        <v>84</v>
      </c>
      <c r="AP1657" t="b">
        <v>0</v>
      </c>
    </row>
    <row r="1658" spans="1:42" x14ac:dyDescent="0.25">
      <c r="A1658" t="s">
        <v>3629</v>
      </c>
      <c r="B1658">
        <v>1</v>
      </c>
      <c r="C1658" t="s">
        <v>40</v>
      </c>
      <c r="D1658" t="s">
        <v>41</v>
      </c>
      <c r="E1658" t="s">
        <v>3630</v>
      </c>
      <c r="F1658">
        <v>95527</v>
      </c>
      <c r="G1658" t="s">
        <v>3631</v>
      </c>
      <c r="H1658">
        <v>40.854512</v>
      </c>
      <c r="I1658">
        <v>-123.450097</v>
      </c>
      <c r="J1658">
        <v>0</v>
      </c>
      <c r="K1658">
        <v>0</v>
      </c>
      <c r="L1658">
        <v>0</v>
      </c>
      <c r="M1658">
        <v>0</v>
      </c>
      <c r="N1658" t="str">
        <f>VLOOKUP(O1658:O8689,'VLOOKUP Ranges'!$A$9:$B$12,2,TRUE)</f>
        <v>1-9</v>
      </c>
      <c r="O1658">
        <v>1</v>
      </c>
      <c r="P1658">
        <v>1</v>
      </c>
      <c r="Q1658" t="s">
        <v>44</v>
      </c>
      <c r="R1658" t="s">
        <v>44</v>
      </c>
      <c r="S1658" t="s">
        <v>44</v>
      </c>
      <c r="T1658" t="s">
        <v>44</v>
      </c>
      <c r="U1658" t="s">
        <v>44</v>
      </c>
      <c r="V1658" t="s">
        <v>44</v>
      </c>
      <c r="W1658" t="s">
        <v>44</v>
      </c>
      <c r="X1658">
        <v>1</v>
      </c>
      <c r="Y1658" t="str">
        <f>VLOOKUP(Z1658:Z8689,'VLOOKUP Ranges'!$A$2:$B$5,2,TRUE)</f>
        <v>35-70</v>
      </c>
      <c r="Z1658">
        <v>70.099999999999994</v>
      </c>
      <c r="AA1658">
        <v>70.099999999999994</v>
      </c>
      <c r="AB1658" t="s">
        <v>45</v>
      </c>
      <c r="AC1658">
        <v>1</v>
      </c>
      <c r="AD1658">
        <v>84</v>
      </c>
      <c r="AE1658">
        <v>3706</v>
      </c>
      <c r="AF1658" t="s">
        <v>56</v>
      </c>
      <c r="AG1658" t="b">
        <v>0</v>
      </c>
      <c r="AH1658" t="b">
        <v>0</v>
      </c>
      <c r="AI1658" t="b">
        <v>1</v>
      </c>
      <c r="AJ1658" t="b">
        <v>0</v>
      </c>
      <c r="AK1658" t="b">
        <v>0</v>
      </c>
      <c r="AL1658" t="b">
        <v>1</v>
      </c>
      <c r="AM1658" t="b">
        <v>0</v>
      </c>
      <c r="AN1658">
        <v>70.099999999999994</v>
      </c>
      <c r="AO1658">
        <f t="shared" si="25"/>
        <v>71</v>
      </c>
      <c r="AP1658" t="b">
        <v>0</v>
      </c>
    </row>
    <row r="1659" spans="1:42" x14ac:dyDescent="0.25">
      <c r="A1659" t="s">
        <v>3632</v>
      </c>
      <c r="B1659">
        <v>1</v>
      </c>
      <c r="C1659" t="s">
        <v>40</v>
      </c>
      <c r="D1659" t="s">
        <v>41</v>
      </c>
      <c r="E1659" t="s">
        <v>3633</v>
      </c>
      <c r="F1659">
        <v>95542</v>
      </c>
      <c r="G1659" t="s">
        <v>3634</v>
      </c>
      <c r="H1659">
        <v>40.057783999999998</v>
      </c>
      <c r="I1659">
        <v>-123.679461</v>
      </c>
      <c r="J1659">
        <v>0</v>
      </c>
      <c r="K1659">
        <v>1</v>
      </c>
      <c r="L1659">
        <v>0</v>
      </c>
      <c r="M1659">
        <v>0</v>
      </c>
      <c r="N1659" t="str">
        <f>VLOOKUP(O1659:O8690,'VLOOKUP Ranges'!$A$9:$B$12,2,TRUE)</f>
        <v>1-9</v>
      </c>
      <c r="O1659">
        <v>2</v>
      </c>
      <c r="P1659">
        <v>1</v>
      </c>
      <c r="Q1659" t="s">
        <v>44</v>
      </c>
      <c r="R1659" t="s">
        <v>44</v>
      </c>
      <c r="S1659" t="s">
        <v>44</v>
      </c>
      <c r="T1659" t="s">
        <v>44</v>
      </c>
      <c r="U1659" t="s">
        <v>44</v>
      </c>
      <c r="V1659" t="s">
        <v>44</v>
      </c>
      <c r="W1659" t="s">
        <v>44</v>
      </c>
      <c r="X1659">
        <v>1</v>
      </c>
      <c r="Y1659" t="str">
        <f>VLOOKUP(Z1659:Z8690,'VLOOKUP Ranges'!$A$2:$B$5,2,TRUE)</f>
        <v>70-89</v>
      </c>
      <c r="Z1659">
        <v>70.650000000000006</v>
      </c>
      <c r="AA1659">
        <v>142.35</v>
      </c>
      <c r="AB1659" t="s">
        <v>45</v>
      </c>
      <c r="AC1659">
        <v>1</v>
      </c>
      <c r="AD1659">
        <v>74</v>
      </c>
      <c r="AE1659">
        <v>2189</v>
      </c>
      <c r="AF1659" t="s">
        <v>56</v>
      </c>
      <c r="AG1659" t="b">
        <v>0</v>
      </c>
      <c r="AH1659" t="b">
        <v>0</v>
      </c>
      <c r="AI1659" t="b">
        <v>1</v>
      </c>
      <c r="AJ1659" t="b">
        <v>0</v>
      </c>
      <c r="AK1659" t="b">
        <v>0</v>
      </c>
      <c r="AL1659" t="b">
        <v>1</v>
      </c>
      <c r="AM1659" t="b">
        <v>0</v>
      </c>
      <c r="AN1659">
        <v>71.174999999999997</v>
      </c>
      <c r="AO1659">
        <f t="shared" si="25"/>
        <v>71</v>
      </c>
      <c r="AP1659" t="b">
        <v>0</v>
      </c>
    </row>
    <row r="1660" spans="1:42" x14ac:dyDescent="0.25">
      <c r="A1660" t="s">
        <v>3635</v>
      </c>
      <c r="B1660">
        <v>1</v>
      </c>
      <c r="C1660" t="s">
        <v>40</v>
      </c>
      <c r="D1660" t="s">
        <v>41</v>
      </c>
      <c r="E1660" t="s">
        <v>2022</v>
      </c>
      <c r="F1660">
        <v>95547</v>
      </c>
      <c r="G1660" t="s">
        <v>2023</v>
      </c>
      <c r="H1660">
        <v>40.557313999999998</v>
      </c>
      <c r="I1660">
        <v>-124.08166199999999</v>
      </c>
      <c r="J1660">
        <v>1</v>
      </c>
      <c r="K1660">
        <v>0</v>
      </c>
      <c r="L1660">
        <v>0</v>
      </c>
      <c r="M1660">
        <v>0</v>
      </c>
      <c r="N1660" t="str">
        <f>VLOOKUP(O1660:O8691,'VLOOKUP Ranges'!$A$9:$B$12,2,TRUE)</f>
        <v>1-9</v>
      </c>
      <c r="O1660">
        <v>2</v>
      </c>
      <c r="P1660">
        <v>1</v>
      </c>
      <c r="Q1660" t="s">
        <v>44</v>
      </c>
      <c r="R1660" t="s">
        <v>66</v>
      </c>
      <c r="S1660" t="s">
        <v>66</v>
      </c>
      <c r="T1660" t="s">
        <v>66</v>
      </c>
      <c r="U1660" t="s">
        <v>66</v>
      </c>
      <c r="V1660" t="s">
        <v>66</v>
      </c>
      <c r="W1660" t="s">
        <v>66</v>
      </c>
      <c r="X1660">
        <v>0</v>
      </c>
      <c r="Y1660" t="str">
        <f>VLOOKUP(Z1660:Z8691,'VLOOKUP Ranges'!$A$2:$B$5,2,TRUE)</f>
        <v>18-35</v>
      </c>
      <c r="Z1660">
        <v>20.350000000000001</v>
      </c>
      <c r="AA1660">
        <v>33.200000000000003</v>
      </c>
      <c r="AB1660" t="s">
        <v>45</v>
      </c>
      <c r="AC1660">
        <v>1</v>
      </c>
      <c r="AD1660">
        <v>65</v>
      </c>
      <c r="AE1660">
        <v>5627</v>
      </c>
      <c r="AF1660" t="s">
        <v>59</v>
      </c>
      <c r="AG1660" t="b">
        <v>0</v>
      </c>
      <c r="AH1660" t="b">
        <v>0</v>
      </c>
      <c r="AI1660" t="b">
        <v>0</v>
      </c>
      <c r="AJ1660" t="b">
        <v>1</v>
      </c>
      <c r="AK1660" t="b">
        <v>0</v>
      </c>
      <c r="AL1660" t="b">
        <v>0</v>
      </c>
      <c r="AM1660" t="b">
        <v>1</v>
      </c>
      <c r="AN1660">
        <v>16.600000000000001</v>
      </c>
      <c r="AO1660">
        <f t="shared" si="25"/>
        <v>21</v>
      </c>
      <c r="AP1660" t="b">
        <v>0</v>
      </c>
    </row>
    <row r="1661" spans="1:42" x14ac:dyDescent="0.25">
      <c r="A1661" t="s">
        <v>3636</v>
      </c>
      <c r="B1661">
        <v>1</v>
      </c>
      <c r="C1661" t="s">
        <v>40</v>
      </c>
      <c r="D1661" t="s">
        <v>41</v>
      </c>
      <c r="E1661" t="s">
        <v>1027</v>
      </c>
      <c r="F1661">
        <v>95553</v>
      </c>
      <c r="G1661" t="s">
        <v>1028</v>
      </c>
      <c r="H1661">
        <v>40.210895000000001</v>
      </c>
      <c r="I1661">
        <v>-123.86</v>
      </c>
      <c r="J1661">
        <v>0</v>
      </c>
      <c r="K1661">
        <v>0</v>
      </c>
      <c r="L1661">
        <v>0</v>
      </c>
      <c r="M1661">
        <v>0</v>
      </c>
      <c r="N1661" t="str">
        <f>VLOOKUP(O1661:O8692,'VLOOKUP Ranges'!$A$9:$B$12,2,TRUE)</f>
        <v>1-9</v>
      </c>
      <c r="O1661">
        <v>3</v>
      </c>
      <c r="P1661">
        <v>1</v>
      </c>
      <c r="Q1661" t="s">
        <v>44</v>
      </c>
      <c r="R1661" t="s">
        <v>45</v>
      </c>
      <c r="S1661" t="s">
        <v>44</v>
      </c>
      <c r="T1661" t="s">
        <v>45</v>
      </c>
      <c r="U1661" t="s">
        <v>44</v>
      </c>
      <c r="V1661" t="s">
        <v>45</v>
      </c>
      <c r="W1661" t="s">
        <v>45</v>
      </c>
      <c r="X1661">
        <v>1</v>
      </c>
      <c r="Y1661" t="str">
        <f>VLOOKUP(Z1661:Z8692,'VLOOKUP Ranges'!$A$2:$B$5,2,TRUE)</f>
        <v>89-118</v>
      </c>
      <c r="Z1661">
        <v>99</v>
      </c>
      <c r="AA1661">
        <v>287.39999999999998</v>
      </c>
      <c r="AB1661" t="s">
        <v>45</v>
      </c>
      <c r="AC1661">
        <v>1</v>
      </c>
      <c r="AD1661">
        <v>77</v>
      </c>
      <c r="AE1661">
        <v>5236</v>
      </c>
      <c r="AF1661" t="s">
        <v>59</v>
      </c>
      <c r="AG1661" t="b">
        <v>0</v>
      </c>
      <c r="AH1661" t="b">
        <v>0</v>
      </c>
      <c r="AI1661" t="b">
        <v>1</v>
      </c>
      <c r="AJ1661" t="b">
        <v>0</v>
      </c>
      <c r="AK1661" t="b">
        <v>1</v>
      </c>
      <c r="AL1661" t="b">
        <v>0</v>
      </c>
      <c r="AM1661" t="b">
        <v>0</v>
      </c>
      <c r="AN1661">
        <v>95.8</v>
      </c>
      <c r="AO1661">
        <f t="shared" si="25"/>
        <v>99</v>
      </c>
      <c r="AP1661" t="b">
        <v>1</v>
      </c>
    </row>
    <row r="1662" spans="1:42" x14ac:dyDescent="0.25">
      <c r="A1662" t="s">
        <v>3637</v>
      </c>
      <c r="B1662">
        <v>1</v>
      </c>
      <c r="C1662" t="s">
        <v>40</v>
      </c>
      <c r="D1662" t="s">
        <v>41</v>
      </c>
      <c r="E1662" t="s">
        <v>3638</v>
      </c>
      <c r="F1662">
        <v>95558</v>
      </c>
      <c r="G1662" t="s">
        <v>3639</v>
      </c>
      <c r="H1662">
        <v>40.274301999999999</v>
      </c>
      <c r="I1662">
        <v>-124.210902</v>
      </c>
      <c r="J1662">
        <v>1</v>
      </c>
      <c r="K1662">
        <v>0</v>
      </c>
      <c r="L1662">
        <v>0</v>
      </c>
      <c r="M1662">
        <v>0</v>
      </c>
      <c r="N1662" t="str">
        <f>VLOOKUP(O1662:O8693,'VLOOKUP Ranges'!$A$9:$B$12,2,TRUE)</f>
        <v>9-29</v>
      </c>
      <c r="O1662">
        <v>26</v>
      </c>
      <c r="P1662">
        <v>1</v>
      </c>
      <c r="Q1662" t="s">
        <v>45</v>
      </c>
      <c r="R1662" t="s">
        <v>44</v>
      </c>
      <c r="S1662" t="s">
        <v>44</v>
      </c>
      <c r="T1662" t="s">
        <v>44</v>
      </c>
      <c r="U1662" t="s">
        <v>44</v>
      </c>
      <c r="V1662" t="s">
        <v>44</v>
      </c>
      <c r="W1662" t="s">
        <v>45</v>
      </c>
      <c r="X1662">
        <v>1</v>
      </c>
      <c r="Y1662" t="str">
        <f>VLOOKUP(Z1662:Z8693,'VLOOKUP Ranges'!$A$2:$B$5,2,TRUE)</f>
        <v>70-89</v>
      </c>
      <c r="Z1662">
        <v>83.95</v>
      </c>
      <c r="AA1662">
        <v>2254.1999999999998</v>
      </c>
      <c r="AB1662" t="s">
        <v>45</v>
      </c>
      <c r="AC1662">
        <v>1</v>
      </c>
      <c r="AD1662">
        <v>85</v>
      </c>
      <c r="AE1662">
        <v>5869</v>
      </c>
      <c r="AF1662" t="s">
        <v>59</v>
      </c>
      <c r="AG1662" t="b">
        <v>0</v>
      </c>
      <c r="AH1662" t="b">
        <v>0</v>
      </c>
      <c r="AI1662" t="b">
        <v>1</v>
      </c>
      <c r="AJ1662" t="b">
        <v>0</v>
      </c>
      <c r="AK1662" t="b">
        <v>0</v>
      </c>
      <c r="AL1662" t="b">
        <v>1</v>
      </c>
      <c r="AM1662" t="b">
        <v>0</v>
      </c>
      <c r="AN1662">
        <v>86.699999999999903</v>
      </c>
      <c r="AO1662">
        <f t="shared" si="25"/>
        <v>84</v>
      </c>
      <c r="AP1662" t="b">
        <v>0</v>
      </c>
    </row>
    <row r="1663" spans="1:42" x14ac:dyDescent="0.25">
      <c r="A1663" t="s">
        <v>3640</v>
      </c>
      <c r="B1663">
        <v>1</v>
      </c>
      <c r="C1663" t="s">
        <v>40</v>
      </c>
      <c r="D1663" t="s">
        <v>41</v>
      </c>
      <c r="E1663" t="s">
        <v>3641</v>
      </c>
      <c r="F1663">
        <v>95560</v>
      </c>
      <c r="G1663" t="s">
        <v>3642</v>
      </c>
      <c r="H1663">
        <v>40.142256000000003</v>
      </c>
      <c r="I1663">
        <v>-123.85292699999999</v>
      </c>
      <c r="J1663">
        <v>1</v>
      </c>
      <c r="K1663">
        <v>0</v>
      </c>
      <c r="L1663">
        <v>0</v>
      </c>
      <c r="M1663">
        <v>0</v>
      </c>
      <c r="N1663" t="str">
        <f>VLOOKUP(O1663:O8694,'VLOOKUP Ranges'!$A$9:$B$12,2,TRUE)</f>
        <v>55-77</v>
      </c>
      <c r="O1663">
        <v>67</v>
      </c>
      <c r="P1663">
        <v>1</v>
      </c>
      <c r="Q1663" t="s">
        <v>45</v>
      </c>
      <c r="R1663" t="s">
        <v>45</v>
      </c>
      <c r="S1663" t="s">
        <v>45</v>
      </c>
      <c r="T1663" t="s">
        <v>45</v>
      </c>
      <c r="U1663" t="s">
        <v>45</v>
      </c>
      <c r="V1663" t="s">
        <v>45</v>
      </c>
      <c r="W1663" t="s">
        <v>45</v>
      </c>
      <c r="X1663">
        <v>0</v>
      </c>
      <c r="Y1663" t="str">
        <f>VLOOKUP(Z1663:Z8694,'VLOOKUP Ranges'!$A$2:$B$5,2,TRUE)</f>
        <v>89-118</v>
      </c>
      <c r="Z1663">
        <v>116.2</v>
      </c>
      <c r="AA1663">
        <v>7752.3</v>
      </c>
      <c r="AB1663" t="s">
        <v>45</v>
      </c>
      <c r="AC1663">
        <v>1</v>
      </c>
      <c r="AD1663">
        <v>82</v>
      </c>
      <c r="AE1663">
        <v>4495</v>
      </c>
      <c r="AF1663" t="s">
        <v>139</v>
      </c>
      <c r="AG1663" t="b">
        <v>0</v>
      </c>
      <c r="AH1663" t="b">
        <v>1</v>
      </c>
      <c r="AI1663" t="b">
        <v>1</v>
      </c>
      <c r="AJ1663" t="b">
        <v>0</v>
      </c>
      <c r="AK1663" t="b">
        <v>1</v>
      </c>
      <c r="AL1663" t="b">
        <v>0</v>
      </c>
      <c r="AM1663" t="b">
        <v>0</v>
      </c>
      <c r="AN1663">
        <v>115.70597014925301</v>
      </c>
      <c r="AO1663">
        <f t="shared" si="25"/>
        <v>117</v>
      </c>
      <c r="AP1663" t="b">
        <v>1</v>
      </c>
    </row>
    <row r="1664" spans="1:42" x14ac:dyDescent="0.25">
      <c r="A1664" t="s">
        <v>3643</v>
      </c>
      <c r="B1664">
        <v>1</v>
      </c>
      <c r="C1664" t="s">
        <v>40</v>
      </c>
      <c r="D1664" t="s">
        <v>41</v>
      </c>
      <c r="E1664" t="s">
        <v>1030</v>
      </c>
      <c r="F1664">
        <v>95562</v>
      </c>
      <c r="G1664" t="s">
        <v>1031</v>
      </c>
      <c r="H1664">
        <v>40.485849000000002</v>
      </c>
      <c r="I1664">
        <v>-124.163234</v>
      </c>
      <c r="J1664">
        <v>0</v>
      </c>
      <c r="K1664">
        <v>0</v>
      </c>
      <c r="L1664">
        <v>1</v>
      </c>
      <c r="M1664">
        <v>0</v>
      </c>
      <c r="N1664" t="str">
        <f>VLOOKUP(O1664:O8695,'VLOOKUP Ranges'!$A$9:$B$12,2,TRUE)</f>
        <v>55-77</v>
      </c>
      <c r="O1664">
        <v>71</v>
      </c>
      <c r="P1664">
        <v>1</v>
      </c>
      <c r="Q1664" t="s">
        <v>45</v>
      </c>
      <c r="R1664" t="s">
        <v>44</v>
      </c>
      <c r="S1664" t="s">
        <v>44</v>
      </c>
      <c r="T1664" t="s">
        <v>44</v>
      </c>
      <c r="U1664" t="s">
        <v>44</v>
      </c>
      <c r="V1664" t="s">
        <v>45</v>
      </c>
      <c r="W1664" t="s">
        <v>45</v>
      </c>
      <c r="X1664">
        <v>1</v>
      </c>
      <c r="Y1664" t="str">
        <f>VLOOKUP(Z1664:Z8695,'VLOOKUP Ranges'!$A$2:$B$5,2,TRUE)</f>
        <v>89-118</v>
      </c>
      <c r="Z1664">
        <v>93.7</v>
      </c>
      <c r="AA1664">
        <v>6585.35</v>
      </c>
      <c r="AB1664" t="s">
        <v>45</v>
      </c>
      <c r="AC1664">
        <v>1</v>
      </c>
      <c r="AD1664">
        <v>100</v>
      </c>
      <c r="AE1664">
        <v>4296</v>
      </c>
      <c r="AF1664" t="s">
        <v>63</v>
      </c>
      <c r="AG1664" t="b">
        <v>0</v>
      </c>
      <c r="AH1664" t="b">
        <v>1</v>
      </c>
      <c r="AI1664" t="b">
        <v>1</v>
      </c>
      <c r="AJ1664" t="b">
        <v>0</v>
      </c>
      <c r="AK1664" t="b">
        <v>0</v>
      </c>
      <c r="AL1664" t="b">
        <v>0</v>
      </c>
      <c r="AM1664" t="b">
        <v>0</v>
      </c>
      <c r="AN1664">
        <v>92.751408450704204</v>
      </c>
      <c r="AO1664">
        <f t="shared" si="25"/>
        <v>94</v>
      </c>
      <c r="AP1664" t="b">
        <v>0</v>
      </c>
    </row>
    <row r="1665" spans="1:42" x14ac:dyDescent="0.25">
      <c r="A1665" t="s">
        <v>3644</v>
      </c>
      <c r="B1665">
        <v>1</v>
      </c>
      <c r="C1665" t="s">
        <v>40</v>
      </c>
      <c r="D1665" t="s">
        <v>41</v>
      </c>
      <c r="E1665" t="s">
        <v>1036</v>
      </c>
      <c r="F1665">
        <v>95567</v>
      </c>
      <c r="G1665" t="s">
        <v>1037</v>
      </c>
      <c r="H1665">
        <v>41.950682999999998</v>
      </c>
      <c r="I1665">
        <v>-124.097094</v>
      </c>
      <c r="J1665">
        <v>1</v>
      </c>
      <c r="K1665">
        <v>0</v>
      </c>
      <c r="L1665">
        <v>0</v>
      </c>
      <c r="M1665">
        <v>0</v>
      </c>
      <c r="N1665" t="str">
        <f>VLOOKUP(O1665:O8696,'VLOOKUP Ranges'!$A$9:$B$12,2,TRUE)</f>
        <v>1-9</v>
      </c>
      <c r="O1665">
        <v>1</v>
      </c>
      <c r="P1665">
        <v>1</v>
      </c>
      <c r="Q1665" t="s">
        <v>44</v>
      </c>
      <c r="R1665" t="s">
        <v>66</v>
      </c>
      <c r="S1665" t="s">
        <v>66</v>
      </c>
      <c r="T1665" t="s">
        <v>66</v>
      </c>
      <c r="U1665" t="s">
        <v>66</v>
      </c>
      <c r="V1665" t="s">
        <v>66</v>
      </c>
      <c r="W1665" t="s">
        <v>66</v>
      </c>
      <c r="X1665">
        <v>0</v>
      </c>
      <c r="Y1665" t="str">
        <f>VLOOKUP(Z1665:Z8696,'VLOOKUP Ranges'!$A$2:$B$5,2,TRUE)</f>
        <v>18-35</v>
      </c>
      <c r="Z1665">
        <v>19.7</v>
      </c>
      <c r="AA1665">
        <v>19.7</v>
      </c>
      <c r="AB1665" t="s">
        <v>45</v>
      </c>
      <c r="AC1665">
        <v>1</v>
      </c>
      <c r="AD1665">
        <v>90</v>
      </c>
      <c r="AE1665">
        <v>5707</v>
      </c>
      <c r="AF1665" t="s">
        <v>63</v>
      </c>
      <c r="AG1665" t="b">
        <v>0</v>
      </c>
      <c r="AH1665" t="b">
        <v>0</v>
      </c>
      <c r="AI1665" t="b">
        <v>0</v>
      </c>
      <c r="AJ1665" t="b">
        <v>1</v>
      </c>
      <c r="AK1665" t="b">
        <v>0</v>
      </c>
      <c r="AL1665" t="b">
        <v>0</v>
      </c>
      <c r="AM1665" t="b">
        <v>1</v>
      </c>
      <c r="AN1665">
        <v>19.7</v>
      </c>
      <c r="AO1665">
        <f t="shared" si="25"/>
        <v>20</v>
      </c>
      <c r="AP1665" t="b">
        <v>0</v>
      </c>
    </row>
    <row r="1666" spans="1:42" x14ac:dyDescent="0.25">
      <c r="A1666" t="s">
        <v>3645</v>
      </c>
      <c r="B1666">
        <v>1</v>
      </c>
      <c r="C1666" t="s">
        <v>40</v>
      </c>
      <c r="D1666" t="s">
        <v>41</v>
      </c>
      <c r="E1666" t="s">
        <v>1045</v>
      </c>
      <c r="F1666">
        <v>95589</v>
      </c>
      <c r="G1666" t="s">
        <v>1046</v>
      </c>
      <c r="H1666">
        <v>40.053159000000001</v>
      </c>
      <c r="I1666">
        <v>-123.995867</v>
      </c>
      <c r="J1666">
        <v>0</v>
      </c>
      <c r="K1666">
        <v>0</v>
      </c>
      <c r="L1666">
        <v>0</v>
      </c>
      <c r="M1666">
        <v>0</v>
      </c>
      <c r="N1666" t="str">
        <f>VLOOKUP(O1666:O8697,'VLOOKUP Ranges'!$A$9:$B$12,2,TRUE)</f>
        <v>1-9</v>
      </c>
      <c r="O1666">
        <v>5</v>
      </c>
      <c r="P1666">
        <v>1</v>
      </c>
      <c r="Q1666" t="s">
        <v>45</v>
      </c>
      <c r="R1666" t="s">
        <v>44</v>
      </c>
      <c r="S1666" t="s">
        <v>44</v>
      </c>
      <c r="T1666" t="s">
        <v>44</v>
      </c>
      <c r="U1666" t="s">
        <v>44</v>
      </c>
      <c r="V1666" t="s">
        <v>44</v>
      </c>
      <c r="W1666" t="s">
        <v>44</v>
      </c>
      <c r="X1666">
        <v>0</v>
      </c>
      <c r="Y1666" t="str">
        <f>VLOOKUP(Z1666:Z8697,'VLOOKUP Ranges'!$A$2:$B$5,2,TRUE)</f>
        <v>70-89</v>
      </c>
      <c r="Z1666">
        <v>75.55</v>
      </c>
      <c r="AA1666">
        <v>413.65</v>
      </c>
      <c r="AB1666" t="s">
        <v>45</v>
      </c>
      <c r="AC1666">
        <v>1</v>
      </c>
      <c r="AD1666">
        <v>79</v>
      </c>
      <c r="AE1666">
        <v>4600</v>
      </c>
      <c r="AF1666" t="s">
        <v>46</v>
      </c>
      <c r="AG1666" t="b">
        <v>0</v>
      </c>
      <c r="AH1666" t="b">
        <v>0</v>
      </c>
      <c r="AI1666" t="b">
        <v>1</v>
      </c>
      <c r="AJ1666" t="b">
        <v>0</v>
      </c>
      <c r="AK1666" t="b">
        <v>0</v>
      </c>
      <c r="AL1666" t="b">
        <v>1</v>
      </c>
      <c r="AM1666" t="b">
        <v>0</v>
      </c>
      <c r="AN1666">
        <v>82.729999999999905</v>
      </c>
      <c r="AO1666">
        <f t="shared" si="25"/>
        <v>76</v>
      </c>
      <c r="AP1666" t="b">
        <v>0</v>
      </c>
    </row>
    <row r="1667" spans="1:42" x14ac:dyDescent="0.25">
      <c r="A1667" t="s">
        <v>3646</v>
      </c>
      <c r="B1667">
        <v>1</v>
      </c>
      <c r="C1667" t="s">
        <v>40</v>
      </c>
      <c r="D1667" t="s">
        <v>41</v>
      </c>
      <c r="E1667" t="s">
        <v>1048</v>
      </c>
      <c r="F1667">
        <v>95601</v>
      </c>
      <c r="G1667" t="s">
        <v>1049</v>
      </c>
      <c r="H1667">
        <v>38.431407</v>
      </c>
      <c r="I1667">
        <v>-120.8421</v>
      </c>
      <c r="J1667">
        <v>0</v>
      </c>
      <c r="K1667">
        <v>0</v>
      </c>
      <c r="L1667">
        <v>0</v>
      </c>
      <c r="M1667">
        <v>0</v>
      </c>
      <c r="N1667" t="str">
        <f>VLOOKUP(O1667:O8698,'VLOOKUP Ranges'!$A$9:$B$12,2,TRUE)</f>
        <v>9-29</v>
      </c>
      <c r="O1667">
        <v>9</v>
      </c>
      <c r="P1667">
        <v>1</v>
      </c>
      <c r="Q1667" t="s">
        <v>44</v>
      </c>
      <c r="R1667" t="s">
        <v>44</v>
      </c>
      <c r="S1667" t="s">
        <v>44</v>
      </c>
      <c r="T1667" t="s">
        <v>44</v>
      </c>
      <c r="U1667" t="s">
        <v>44</v>
      </c>
      <c r="V1667" t="s">
        <v>45</v>
      </c>
      <c r="W1667" t="s">
        <v>44</v>
      </c>
      <c r="X1667">
        <v>1</v>
      </c>
      <c r="Y1667" t="str">
        <f>VLOOKUP(Z1667:Z8698,'VLOOKUP Ranges'!$A$2:$B$5,2,TRUE)</f>
        <v>70-89</v>
      </c>
      <c r="Z1667">
        <v>77.650000000000006</v>
      </c>
      <c r="AA1667">
        <v>714.15</v>
      </c>
      <c r="AB1667" t="s">
        <v>45</v>
      </c>
      <c r="AC1667">
        <v>1</v>
      </c>
      <c r="AD1667">
        <v>96</v>
      </c>
      <c r="AE1667">
        <v>3847</v>
      </c>
      <c r="AF1667" t="s">
        <v>46</v>
      </c>
      <c r="AG1667" t="b">
        <v>0</v>
      </c>
      <c r="AH1667" t="b">
        <v>0</v>
      </c>
      <c r="AI1667" t="b">
        <v>1</v>
      </c>
      <c r="AJ1667" t="b">
        <v>0</v>
      </c>
      <c r="AK1667" t="b">
        <v>0</v>
      </c>
      <c r="AL1667" t="b">
        <v>0</v>
      </c>
      <c r="AM1667" t="b">
        <v>0</v>
      </c>
      <c r="AN1667">
        <v>79.349999999999994</v>
      </c>
      <c r="AO1667">
        <f t="shared" ref="AO1667:AO1730" si="26">ROUNDUP(Z1667, 0)</f>
        <v>78</v>
      </c>
      <c r="AP1667" t="b">
        <v>0</v>
      </c>
    </row>
    <row r="1668" spans="1:42" x14ac:dyDescent="0.25">
      <c r="A1668" t="s">
        <v>3647</v>
      </c>
      <c r="B1668">
        <v>1</v>
      </c>
      <c r="C1668" t="s">
        <v>40</v>
      </c>
      <c r="D1668" t="s">
        <v>41</v>
      </c>
      <c r="E1668" t="s">
        <v>2898</v>
      </c>
      <c r="F1668">
        <v>95602</v>
      </c>
      <c r="G1668" t="s">
        <v>2899</v>
      </c>
      <c r="H1668">
        <v>38.990029999999997</v>
      </c>
      <c r="I1668">
        <v>-121.114408</v>
      </c>
      <c r="J1668">
        <v>0</v>
      </c>
      <c r="K1668">
        <v>1</v>
      </c>
      <c r="L1668">
        <v>0</v>
      </c>
      <c r="M1668">
        <v>0</v>
      </c>
      <c r="N1668" t="str">
        <f>VLOOKUP(O1668:O8699,'VLOOKUP Ranges'!$A$9:$B$12,2,TRUE)</f>
        <v>9-29</v>
      </c>
      <c r="O1668">
        <v>26</v>
      </c>
      <c r="P1668">
        <v>1</v>
      </c>
      <c r="Q1668" t="s">
        <v>45</v>
      </c>
      <c r="R1668" t="s">
        <v>45</v>
      </c>
      <c r="S1668" t="s">
        <v>45</v>
      </c>
      <c r="T1668" t="s">
        <v>44</v>
      </c>
      <c r="U1668" t="s">
        <v>44</v>
      </c>
      <c r="V1668" t="s">
        <v>44</v>
      </c>
      <c r="W1668" t="s">
        <v>45</v>
      </c>
      <c r="X1668">
        <v>1</v>
      </c>
      <c r="Y1668" t="str">
        <f>VLOOKUP(Z1668:Z8699,'VLOOKUP Ranges'!$A$2:$B$5,2,TRUE)</f>
        <v>89-118</v>
      </c>
      <c r="Z1668">
        <v>95</v>
      </c>
      <c r="AA1668">
        <v>2497.1999999999998</v>
      </c>
      <c r="AB1668" t="s">
        <v>45</v>
      </c>
      <c r="AC1668">
        <v>1</v>
      </c>
      <c r="AD1668">
        <v>90</v>
      </c>
      <c r="AE1668">
        <v>4232</v>
      </c>
      <c r="AF1668" t="s">
        <v>90</v>
      </c>
      <c r="AG1668" t="b">
        <v>0</v>
      </c>
      <c r="AH1668" t="b">
        <v>0</v>
      </c>
      <c r="AI1668" t="b">
        <v>1</v>
      </c>
      <c r="AJ1668" t="b">
        <v>0</v>
      </c>
      <c r="AK1668" t="b">
        <v>0</v>
      </c>
      <c r="AL1668" t="b">
        <v>1</v>
      </c>
      <c r="AM1668" t="b">
        <v>0</v>
      </c>
      <c r="AN1668">
        <v>96.0461538461538</v>
      </c>
      <c r="AO1668">
        <f t="shared" si="26"/>
        <v>95</v>
      </c>
      <c r="AP1668" t="b">
        <v>1</v>
      </c>
    </row>
    <row r="1669" spans="1:42" x14ac:dyDescent="0.25">
      <c r="A1669" t="s">
        <v>3648</v>
      </c>
      <c r="B1669">
        <v>1</v>
      </c>
      <c r="C1669" t="s">
        <v>40</v>
      </c>
      <c r="D1669" t="s">
        <v>41</v>
      </c>
      <c r="E1669" t="s">
        <v>2901</v>
      </c>
      <c r="F1669">
        <v>95612</v>
      </c>
      <c r="G1669" t="s">
        <v>2902</v>
      </c>
      <c r="H1669">
        <v>38.384647999999999</v>
      </c>
      <c r="I1669">
        <v>-121.578701</v>
      </c>
      <c r="J1669">
        <v>1</v>
      </c>
      <c r="K1669">
        <v>0</v>
      </c>
      <c r="L1669">
        <v>0</v>
      </c>
      <c r="M1669">
        <v>0</v>
      </c>
      <c r="N1669" t="str">
        <f>VLOOKUP(O1669:O8700,'VLOOKUP Ranges'!$A$9:$B$12,2,TRUE)</f>
        <v>29-55</v>
      </c>
      <c r="O1669">
        <v>54</v>
      </c>
      <c r="P1669">
        <v>1</v>
      </c>
      <c r="Q1669" t="s">
        <v>44</v>
      </c>
      <c r="R1669" t="s">
        <v>45</v>
      </c>
      <c r="S1669" t="s">
        <v>45</v>
      </c>
      <c r="T1669" t="s">
        <v>44</v>
      </c>
      <c r="U1669" t="s">
        <v>45</v>
      </c>
      <c r="V1669" t="s">
        <v>45</v>
      </c>
      <c r="W1669" t="s">
        <v>45</v>
      </c>
      <c r="X1669">
        <v>1</v>
      </c>
      <c r="Y1669" t="str">
        <f>VLOOKUP(Z1669:Z8700,'VLOOKUP Ranges'!$A$2:$B$5,2,TRUE)</f>
        <v>89-118</v>
      </c>
      <c r="Z1669">
        <v>105.4</v>
      </c>
      <c r="AA1669">
        <v>5643.4</v>
      </c>
      <c r="AB1669" t="s">
        <v>45</v>
      </c>
      <c r="AC1669">
        <v>1</v>
      </c>
      <c r="AD1669">
        <v>87</v>
      </c>
      <c r="AE1669">
        <v>4406</v>
      </c>
      <c r="AF1669" t="s">
        <v>94</v>
      </c>
      <c r="AG1669" t="b">
        <v>1</v>
      </c>
      <c r="AH1669" t="b">
        <v>0</v>
      </c>
      <c r="AI1669" t="b">
        <v>1</v>
      </c>
      <c r="AJ1669" t="b">
        <v>0</v>
      </c>
      <c r="AK1669" t="b">
        <v>1</v>
      </c>
      <c r="AL1669" t="b">
        <v>0</v>
      </c>
      <c r="AM1669" t="b">
        <v>0</v>
      </c>
      <c r="AN1669">
        <v>104.507407407407</v>
      </c>
      <c r="AO1669">
        <f t="shared" si="26"/>
        <v>106</v>
      </c>
      <c r="AP1669" t="b">
        <v>1</v>
      </c>
    </row>
    <row r="1670" spans="1:42" x14ac:dyDescent="0.25">
      <c r="A1670" t="s">
        <v>3649</v>
      </c>
      <c r="B1670">
        <v>1</v>
      </c>
      <c r="C1670" t="s">
        <v>40</v>
      </c>
      <c r="D1670" t="s">
        <v>41</v>
      </c>
      <c r="E1670" t="s">
        <v>3650</v>
      </c>
      <c r="F1670">
        <v>95614</v>
      </c>
      <c r="G1670" t="s">
        <v>3651</v>
      </c>
      <c r="H1670">
        <v>38.880622000000002</v>
      </c>
      <c r="I1670">
        <v>-120.973865</v>
      </c>
      <c r="J1670">
        <v>1</v>
      </c>
      <c r="K1670">
        <v>0</v>
      </c>
      <c r="L1670">
        <v>0</v>
      </c>
      <c r="M1670">
        <v>0</v>
      </c>
      <c r="N1670" t="str">
        <f>VLOOKUP(O1670:O8701,'VLOOKUP Ranges'!$A$9:$B$12,2,TRUE)</f>
        <v>1-9</v>
      </c>
      <c r="O1670">
        <v>2</v>
      </c>
      <c r="P1670">
        <v>1</v>
      </c>
      <c r="Q1670" t="s">
        <v>44</v>
      </c>
      <c r="R1670" t="s">
        <v>44</v>
      </c>
      <c r="S1670" t="s">
        <v>44</v>
      </c>
      <c r="T1670" t="s">
        <v>45</v>
      </c>
      <c r="U1670" t="s">
        <v>44</v>
      </c>
      <c r="V1670" t="s">
        <v>45</v>
      </c>
      <c r="W1670" t="s">
        <v>45</v>
      </c>
      <c r="X1670">
        <v>1</v>
      </c>
      <c r="Y1670" t="str">
        <f>VLOOKUP(Z1670:Z8701,'VLOOKUP Ranges'!$A$2:$B$5,2,TRUE)</f>
        <v>89-118</v>
      </c>
      <c r="Z1670">
        <v>95.85</v>
      </c>
      <c r="AA1670">
        <v>197.7</v>
      </c>
      <c r="AB1670" t="s">
        <v>45</v>
      </c>
      <c r="AC1670">
        <v>1</v>
      </c>
      <c r="AD1670">
        <v>66</v>
      </c>
      <c r="AE1670">
        <v>3790</v>
      </c>
      <c r="AF1670" t="s">
        <v>98</v>
      </c>
      <c r="AG1670" t="b">
        <v>0</v>
      </c>
      <c r="AH1670" t="b">
        <v>0</v>
      </c>
      <c r="AI1670" t="b">
        <v>1</v>
      </c>
      <c r="AJ1670" t="b">
        <v>0</v>
      </c>
      <c r="AK1670" t="b">
        <v>0</v>
      </c>
      <c r="AL1670" t="b">
        <v>1</v>
      </c>
      <c r="AM1670" t="b">
        <v>0</v>
      </c>
      <c r="AN1670">
        <v>98.85</v>
      </c>
      <c r="AO1670">
        <f t="shared" si="26"/>
        <v>96</v>
      </c>
      <c r="AP1670" t="b">
        <v>0</v>
      </c>
    </row>
    <row r="1671" spans="1:42" x14ac:dyDescent="0.25">
      <c r="A1671" t="s">
        <v>3652</v>
      </c>
      <c r="B1671">
        <v>1</v>
      </c>
      <c r="C1671" t="s">
        <v>40</v>
      </c>
      <c r="D1671" t="s">
        <v>41</v>
      </c>
      <c r="E1671" t="s">
        <v>1059</v>
      </c>
      <c r="F1671">
        <v>95619</v>
      </c>
      <c r="G1671" t="s">
        <v>1060</v>
      </c>
      <c r="H1671">
        <v>38.683605</v>
      </c>
      <c r="I1671">
        <v>-120.811852</v>
      </c>
      <c r="J1671">
        <v>1</v>
      </c>
      <c r="K1671">
        <v>0</v>
      </c>
      <c r="L1671">
        <v>0</v>
      </c>
      <c r="M1671">
        <v>0</v>
      </c>
      <c r="N1671" t="str">
        <f>VLOOKUP(O1671:O8702,'VLOOKUP Ranges'!$A$9:$B$12,2,TRUE)</f>
        <v>1-9</v>
      </c>
      <c r="O1671">
        <v>1</v>
      </c>
      <c r="P1671">
        <v>1</v>
      </c>
      <c r="Q1671" t="s">
        <v>45</v>
      </c>
      <c r="R1671" t="s">
        <v>44</v>
      </c>
      <c r="S1671" t="s">
        <v>45</v>
      </c>
      <c r="T1671" t="s">
        <v>44</v>
      </c>
      <c r="U1671" t="s">
        <v>44</v>
      </c>
      <c r="V1671" t="s">
        <v>44</v>
      </c>
      <c r="W1671" t="s">
        <v>44</v>
      </c>
      <c r="X1671">
        <v>1</v>
      </c>
      <c r="Y1671" t="str">
        <f>VLOOKUP(Z1671:Z8702,'VLOOKUP Ranges'!$A$2:$B$5,2,TRUE)</f>
        <v>70-89</v>
      </c>
      <c r="Z1671">
        <v>79.150000000000006</v>
      </c>
      <c r="AA1671">
        <v>79.150000000000006</v>
      </c>
      <c r="AB1671" t="s">
        <v>45</v>
      </c>
      <c r="AC1671">
        <v>1</v>
      </c>
      <c r="AD1671">
        <v>85</v>
      </c>
      <c r="AE1671">
        <v>4243</v>
      </c>
      <c r="AF1671" t="s">
        <v>102</v>
      </c>
      <c r="AG1671" t="b">
        <v>0</v>
      </c>
      <c r="AH1671" t="b">
        <v>0</v>
      </c>
      <c r="AI1671" t="b">
        <v>1</v>
      </c>
      <c r="AJ1671" t="b">
        <v>0</v>
      </c>
      <c r="AK1671" t="b">
        <v>0</v>
      </c>
      <c r="AL1671" t="b">
        <v>1</v>
      </c>
      <c r="AM1671" t="b">
        <v>0</v>
      </c>
      <c r="AN1671">
        <v>79.150000000000006</v>
      </c>
      <c r="AO1671">
        <f t="shared" si="26"/>
        <v>80</v>
      </c>
      <c r="AP1671" t="b">
        <v>0</v>
      </c>
    </row>
    <row r="1672" spans="1:42" x14ac:dyDescent="0.25">
      <c r="A1672" t="s">
        <v>3653</v>
      </c>
      <c r="B1672">
        <v>1</v>
      </c>
      <c r="C1672" t="s">
        <v>40</v>
      </c>
      <c r="D1672" t="s">
        <v>41</v>
      </c>
      <c r="E1672" t="s">
        <v>1065</v>
      </c>
      <c r="F1672">
        <v>95624</v>
      </c>
      <c r="G1672" t="s">
        <v>1066</v>
      </c>
      <c r="H1672">
        <v>38.434137999999997</v>
      </c>
      <c r="I1672">
        <v>-121.30587</v>
      </c>
      <c r="J1672">
        <v>0</v>
      </c>
      <c r="K1672">
        <v>0</v>
      </c>
      <c r="L1672">
        <v>1</v>
      </c>
      <c r="M1672">
        <v>0</v>
      </c>
      <c r="N1672" t="str">
        <f>VLOOKUP(O1672:O8703,'VLOOKUP Ranges'!$A$9:$B$12,2,TRUE)</f>
        <v>29-55</v>
      </c>
      <c r="O1672">
        <v>30</v>
      </c>
      <c r="P1672">
        <v>1</v>
      </c>
      <c r="Q1672" t="s">
        <v>44</v>
      </c>
      <c r="R1672" t="s">
        <v>66</v>
      </c>
      <c r="S1672" t="s">
        <v>66</v>
      </c>
      <c r="T1672" t="s">
        <v>66</v>
      </c>
      <c r="U1672" t="s">
        <v>66</v>
      </c>
      <c r="V1672" t="s">
        <v>66</v>
      </c>
      <c r="W1672" t="s">
        <v>66</v>
      </c>
      <c r="X1672">
        <v>0</v>
      </c>
      <c r="Y1672" t="str">
        <f>VLOOKUP(Z1672:Z8703,'VLOOKUP Ranges'!$A$2:$B$5,2,TRUE)</f>
        <v>18-35</v>
      </c>
      <c r="Z1672">
        <v>19.649999999999999</v>
      </c>
      <c r="AA1672">
        <v>655.85</v>
      </c>
      <c r="AB1672" t="s">
        <v>45</v>
      </c>
      <c r="AC1672">
        <v>1</v>
      </c>
      <c r="AD1672">
        <v>79</v>
      </c>
      <c r="AE1672">
        <v>2486</v>
      </c>
      <c r="AF1672" t="s">
        <v>106</v>
      </c>
      <c r="AG1672" t="b">
        <v>0</v>
      </c>
      <c r="AH1672" t="b">
        <v>0</v>
      </c>
      <c r="AI1672" t="b">
        <v>0</v>
      </c>
      <c r="AJ1672" t="b">
        <v>1</v>
      </c>
      <c r="AK1672" t="b">
        <v>0</v>
      </c>
      <c r="AL1672" t="b">
        <v>0</v>
      </c>
      <c r="AM1672" t="b">
        <v>0</v>
      </c>
      <c r="AN1672">
        <v>21.861666666666601</v>
      </c>
      <c r="AO1672">
        <f t="shared" si="26"/>
        <v>20</v>
      </c>
      <c r="AP1672" t="b">
        <v>0</v>
      </c>
    </row>
    <row r="1673" spans="1:42" x14ac:dyDescent="0.25">
      <c r="A1673" t="s">
        <v>3654</v>
      </c>
      <c r="B1673">
        <v>1</v>
      </c>
      <c r="C1673" t="s">
        <v>40</v>
      </c>
      <c r="D1673" t="s">
        <v>41</v>
      </c>
      <c r="E1673" t="s">
        <v>1068</v>
      </c>
      <c r="F1673">
        <v>95625</v>
      </c>
      <c r="G1673" t="s">
        <v>1069</v>
      </c>
      <c r="H1673">
        <v>38.349195000000002</v>
      </c>
      <c r="I1673">
        <v>-121.90294299999999</v>
      </c>
      <c r="J1673">
        <v>0</v>
      </c>
      <c r="K1673">
        <v>0</v>
      </c>
      <c r="L1673">
        <v>0</v>
      </c>
      <c r="M1673">
        <v>0</v>
      </c>
      <c r="N1673" t="str">
        <f>VLOOKUP(O1673:O8704,'VLOOKUP Ranges'!$A$9:$B$12,2,TRUE)</f>
        <v>1-9</v>
      </c>
      <c r="O1673">
        <v>4</v>
      </c>
      <c r="P1673">
        <v>1</v>
      </c>
      <c r="Q1673" t="s">
        <v>44</v>
      </c>
      <c r="R1673" t="s">
        <v>44</v>
      </c>
      <c r="S1673" t="s">
        <v>44</v>
      </c>
      <c r="T1673" t="s">
        <v>44</v>
      </c>
      <c r="U1673" t="s">
        <v>44</v>
      </c>
      <c r="V1673" t="s">
        <v>45</v>
      </c>
      <c r="W1673" t="s">
        <v>44</v>
      </c>
      <c r="X1673">
        <v>1</v>
      </c>
      <c r="Y1673" t="str">
        <f>VLOOKUP(Z1673:Z8704,'VLOOKUP Ranges'!$A$2:$B$5,2,TRUE)</f>
        <v>70-89</v>
      </c>
      <c r="Z1673">
        <v>79</v>
      </c>
      <c r="AA1673">
        <v>303.14999999999998</v>
      </c>
      <c r="AB1673" t="s">
        <v>45</v>
      </c>
      <c r="AC1673">
        <v>1</v>
      </c>
      <c r="AD1673">
        <v>69</v>
      </c>
      <c r="AE1673">
        <v>2085</v>
      </c>
      <c r="AF1673" t="s">
        <v>109</v>
      </c>
      <c r="AG1673" t="b">
        <v>0</v>
      </c>
      <c r="AH1673" t="b">
        <v>0</v>
      </c>
      <c r="AI1673" t="b">
        <v>1</v>
      </c>
      <c r="AJ1673" t="b">
        <v>0</v>
      </c>
      <c r="AK1673" t="b">
        <v>0</v>
      </c>
      <c r="AL1673" t="b">
        <v>1</v>
      </c>
      <c r="AM1673" t="b">
        <v>0</v>
      </c>
      <c r="AN1673">
        <v>75.787499999999994</v>
      </c>
      <c r="AO1673">
        <f t="shared" si="26"/>
        <v>79</v>
      </c>
      <c r="AP1673" t="b">
        <v>0</v>
      </c>
    </row>
    <row r="1674" spans="1:42" x14ac:dyDescent="0.25">
      <c r="A1674" t="s">
        <v>3655</v>
      </c>
      <c r="B1674">
        <v>1</v>
      </c>
      <c r="C1674" t="s">
        <v>40</v>
      </c>
      <c r="D1674" t="s">
        <v>41</v>
      </c>
      <c r="E1674" t="s">
        <v>2907</v>
      </c>
      <c r="F1674">
        <v>95628</v>
      </c>
      <c r="G1674" t="s">
        <v>2908</v>
      </c>
      <c r="H1674">
        <v>38.652065</v>
      </c>
      <c r="I1674">
        <v>-121.25440999999999</v>
      </c>
      <c r="J1674">
        <v>0</v>
      </c>
      <c r="K1674">
        <v>0</v>
      </c>
      <c r="L1674">
        <v>1</v>
      </c>
      <c r="M1674">
        <v>0</v>
      </c>
      <c r="N1674" t="str">
        <f>VLOOKUP(O1674:O8705,'VLOOKUP Ranges'!$A$9:$B$12,2,TRUE)</f>
        <v>9-29</v>
      </c>
      <c r="O1674">
        <v>17</v>
      </c>
      <c r="P1674">
        <v>1</v>
      </c>
      <c r="Q1674" t="s">
        <v>44</v>
      </c>
      <c r="R1674" t="s">
        <v>45</v>
      </c>
      <c r="S1674" t="s">
        <v>44</v>
      </c>
      <c r="T1674" t="s">
        <v>44</v>
      </c>
      <c r="U1674" t="s">
        <v>45</v>
      </c>
      <c r="V1674" t="s">
        <v>45</v>
      </c>
      <c r="W1674" t="s">
        <v>44</v>
      </c>
      <c r="X1674">
        <v>0</v>
      </c>
      <c r="Y1674" t="str">
        <f>VLOOKUP(Z1674:Z8705,'VLOOKUP Ranges'!$A$2:$B$5,2,TRUE)</f>
        <v>89-118</v>
      </c>
      <c r="Z1674">
        <v>91.85</v>
      </c>
      <c r="AA1674">
        <v>1574.45</v>
      </c>
      <c r="AB1674" t="s">
        <v>45</v>
      </c>
      <c r="AC1674">
        <v>1</v>
      </c>
      <c r="AD1674">
        <v>89</v>
      </c>
      <c r="AE1674">
        <v>5643</v>
      </c>
      <c r="AF1674" t="s">
        <v>113</v>
      </c>
      <c r="AG1674" t="b">
        <v>0</v>
      </c>
      <c r="AH1674" t="b">
        <v>0</v>
      </c>
      <c r="AI1674" t="b">
        <v>1</v>
      </c>
      <c r="AJ1674" t="b">
        <v>0</v>
      </c>
      <c r="AK1674" t="b">
        <v>0</v>
      </c>
      <c r="AL1674" t="b">
        <v>1</v>
      </c>
      <c r="AM1674" t="b">
        <v>0</v>
      </c>
      <c r="AN1674">
        <v>92.614705882352894</v>
      </c>
      <c r="AO1674">
        <f t="shared" si="26"/>
        <v>92</v>
      </c>
      <c r="AP1674" t="b">
        <v>1</v>
      </c>
    </row>
    <row r="1675" spans="1:42" x14ac:dyDescent="0.25">
      <c r="A1675" t="s">
        <v>3656</v>
      </c>
      <c r="B1675">
        <v>1</v>
      </c>
      <c r="C1675" t="s">
        <v>40</v>
      </c>
      <c r="D1675" t="s">
        <v>41</v>
      </c>
      <c r="E1675" t="s">
        <v>2053</v>
      </c>
      <c r="F1675">
        <v>95636</v>
      </c>
      <c r="G1675" t="s">
        <v>2054</v>
      </c>
      <c r="H1675">
        <v>38.636102000000001</v>
      </c>
      <c r="I1675">
        <v>-120.522149</v>
      </c>
      <c r="J1675">
        <v>0</v>
      </c>
      <c r="K1675">
        <v>1</v>
      </c>
      <c r="L1675">
        <v>0</v>
      </c>
      <c r="M1675">
        <v>0</v>
      </c>
      <c r="N1675" t="str">
        <f>VLOOKUP(O1675:O8706,'VLOOKUP Ranges'!$A$9:$B$12,2,TRUE)</f>
        <v>55-77</v>
      </c>
      <c r="O1675">
        <v>60</v>
      </c>
      <c r="P1675">
        <v>1</v>
      </c>
      <c r="Q1675" t="s">
        <v>45</v>
      </c>
      <c r="R1675" t="s">
        <v>44</v>
      </c>
      <c r="S1675" t="s">
        <v>44</v>
      </c>
      <c r="T1675" t="s">
        <v>45</v>
      </c>
      <c r="U1675" t="s">
        <v>45</v>
      </c>
      <c r="V1675" t="s">
        <v>45</v>
      </c>
      <c r="W1675" t="s">
        <v>45</v>
      </c>
      <c r="X1675">
        <v>1</v>
      </c>
      <c r="Y1675" t="str">
        <f>VLOOKUP(Z1675:Z8706,'VLOOKUP Ranges'!$A$2:$B$5,2,TRUE)</f>
        <v>89-118</v>
      </c>
      <c r="Z1675">
        <v>106</v>
      </c>
      <c r="AA1675">
        <v>6441.4</v>
      </c>
      <c r="AB1675" t="s">
        <v>45</v>
      </c>
      <c r="AC1675">
        <v>1</v>
      </c>
      <c r="AD1675">
        <v>78</v>
      </c>
      <c r="AE1675">
        <v>5507</v>
      </c>
      <c r="AF1675" t="s">
        <v>117</v>
      </c>
      <c r="AG1675" t="b">
        <v>1</v>
      </c>
      <c r="AH1675" t="b">
        <v>0</v>
      </c>
      <c r="AI1675" t="b">
        <v>1</v>
      </c>
      <c r="AJ1675" t="b">
        <v>0</v>
      </c>
      <c r="AK1675" t="b">
        <v>0</v>
      </c>
      <c r="AL1675" t="b">
        <v>1</v>
      </c>
      <c r="AM1675" t="b">
        <v>0</v>
      </c>
      <c r="AN1675">
        <v>107.356666666666</v>
      </c>
      <c r="AO1675">
        <f t="shared" si="26"/>
        <v>106</v>
      </c>
      <c r="AP1675" t="b">
        <v>0</v>
      </c>
    </row>
    <row r="1676" spans="1:42" x14ac:dyDescent="0.25">
      <c r="A1676" t="s">
        <v>3657</v>
      </c>
      <c r="B1676">
        <v>1</v>
      </c>
      <c r="C1676" t="s">
        <v>40</v>
      </c>
      <c r="D1676" t="s">
        <v>41</v>
      </c>
      <c r="E1676" t="s">
        <v>1077</v>
      </c>
      <c r="F1676">
        <v>95642</v>
      </c>
      <c r="G1676" t="s">
        <v>1078</v>
      </c>
      <c r="H1676">
        <v>38.336216</v>
      </c>
      <c r="I1676">
        <v>-120.76900999999999</v>
      </c>
      <c r="J1676">
        <v>1</v>
      </c>
      <c r="K1676">
        <v>0</v>
      </c>
      <c r="L1676">
        <v>0</v>
      </c>
      <c r="M1676">
        <v>1</v>
      </c>
      <c r="N1676" t="str">
        <f>VLOOKUP(O1676:O8707,'VLOOKUP Ranges'!$A$9:$B$12,2,TRUE)</f>
        <v>1-9</v>
      </c>
      <c r="O1676">
        <v>1</v>
      </c>
      <c r="P1676">
        <v>1</v>
      </c>
      <c r="Q1676" t="s">
        <v>44</v>
      </c>
      <c r="R1676" t="s">
        <v>44</v>
      </c>
      <c r="S1676" t="s">
        <v>44</v>
      </c>
      <c r="T1676" t="s">
        <v>44</v>
      </c>
      <c r="U1676" t="s">
        <v>45</v>
      </c>
      <c r="V1676" t="s">
        <v>44</v>
      </c>
      <c r="W1676" t="s">
        <v>44</v>
      </c>
      <c r="X1676">
        <v>1</v>
      </c>
      <c r="Y1676" t="str">
        <f>VLOOKUP(Z1676:Z8707,'VLOOKUP Ranges'!$A$2:$B$5,2,TRUE)</f>
        <v>35-70</v>
      </c>
      <c r="Z1676">
        <v>49.9</v>
      </c>
      <c r="AA1676">
        <v>49.9</v>
      </c>
      <c r="AB1676" t="s">
        <v>45</v>
      </c>
      <c r="AC1676">
        <v>1</v>
      </c>
      <c r="AD1676">
        <v>72</v>
      </c>
      <c r="AE1676">
        <v>3113</v>
      </c>
      <c r="AF1676" t="s">
        <v>121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 t="b">
        <v>0</v>
      </c>
      <c r="AM1676" t="b">
        <v>1</v>
      </c>
      <c r="AN1676">
        <v>49.9</v>
      </c>
      <c r="AO1676">
        <f t="shared" si="26"/>
        <v>50</v>
      </c>
      <c r="AP1676" t="b">
        <v>0</v>
      </c>
    </row>
    <row r="1677" spans="1:42" x14ac:dyDescent="0.25">
      <c r="A1677" t="s">
        <v>3658</v>
      </c>
      <c r="B1677">
        <v>1</v>
      </c>
      <c r="C1677" t="s">
        <v>40</v>
      </c>
      <c r="D1677" t="s">
        <v>41</v>
      </c>
      <c r="E1677" t="s">
        <v>3659</v>
      </c>
      <c r="F1677">
        <v>95646</v>
      </c>
      <c r="G1677" t="s">
        <v>3660</v>
      </c>
      <c r="H1677">
        <v>38.631489000000002</v>
      </c>
      <c r="I1677">
        <v>-120.01516700000001</v>
      </c>
      <c r="J1677">
        <v>0</v>
      </c>
      <c r="K1677">
        <v>0</v>
      </c>
      <c r="L1677">
        <v>0</v>
      </c>
      <c r="M1677">
        <v>0</v>
      </c>
      <c r="N1677" t="str">
        <f>VLOOKUP(O1677:O8708,'VLOOKUP Ranges'!$A$9:$B$12,2,TRUE)</f>
        <v>9-29</v>
      </c>
      <c r="O1677">
        <v>13</v>
      </c>
      <c r="P1677">
        <v>1</v>
      </c>
      <c r="Q1677" t="s">
        <v>45</v>
      </c>
      <c r="R1677" t="s">
        <v>45</v>
      </c>
      <c r="S1677" t="s">
        <v>44</v>
      </c>
      <c r="T1677" t="s">
        <v>44</v>
      </c>
      <c r="U1677" t="s">
        <v>44</v>
      </c>
      <c r="V1677" t="s">
        <v>45</v>
      </c>
      <c r="W1677" t="s">
        <v>45</v>
      </c>
      <c r="X1677">
        <v>1</v>
      </c>
      <c r="Y1677" t="str">
        <f>VLOOKUP(Z1677:Z8708,'VLOOKUP Ranges'!$A$2:$B$5,2,TRUE)</f>
        <v>89-118</v>
      </c>
      <c r="Z1677">
        <v>100.35</v>
      </c>
      <c r="AA1677">
        <v>1358.85</v>
      </c>
      <c r="AB1677" t="s">
        <v>45</v>
      </c>
      <c r="AC1677">
        <v>1</v>
      </c>
      <c r="AD1677">
        <v>69</v>
      </c>
      <c r="AE1677">
        <v>2008</v>
      </c>
      <c r="AF1677" t="s">
        <v>90</v>
      </c>
      <c r="AG1677" t="b">
        <v>0</v>
      </c>
      <c r="AH1677" t="b">
        <v>0</v>
      </c>
      <c r="AI1677" t="b">
        <v>1</v>
      </c>
      <c r="AJ1677" t="b">
        <v>0</v>
      </c>
      <c r="AK1677" t="b">
        <v>0</v>
      </c>
      <c r="AL1677" t="b">
        <v>1</v>
      </c>
      <c r="AM1677" t="b">
        <v>0</v>
      </c>
      <c r="AN1677">
        <v>104.526923076923</v>
      </c>
      <c r="AO1677">
        <f t="shared" si="26"/>
        <v>101</v>
      </c>
      <c r="AP1677" t="b">
        <v>1</v>
      </c>
    </row>
    <row r="1678" spans="1:42" x14ac:dyDescent="0.25">
      <c r="A1678" t="s">
        <v>3661</v>
      </c>
      <c r="B1678">
        <v>1</v>
      </c>
      <c r="C1678" t="s">
        <v>40</v>
      </c>
      <c r="D1678" t="s">
        <v>41</v>
      </c>
      <c r="E1678" t="s">
        <v>2065</v>
      </c>
      <c r="F1678">
        <v>95651</v>
      </c>
      <c r="G1678" t="s">
        <v>2066</v>
      </c>
      <c r="H1678">
        <v>38.815514999999998</v>
      </c>
      <c r="I1678">
        <v>-120.91699699999999</v>
      </c>
      <c r="J1678">
        <v>0</v>
      </c>
      <c r="K1678">
        <v>1</v>
      </c>
      <c r="L1678">
        <v>1</v>
      </c>
      <c r="M1678">
        <v>0</v>
      </c>
      <c r="N1678" t="str">
        <f>VLOOKUP(O1678:O8709,'VLOOKUP Ranges'!$A$9:$B$12,2,TRUE)</f>
        <v>29-55</v>
      </c>
      <c r="O1678">
        <v>38</v>
      </c>
      <c r="P1678">
        <v>1</v>
      </c>
      <c r="Q1678" t="s">
        <v>45</v>
      </c>
      <c r="R1678" t="s">
        <v>44</v>
      </c>
      <c r="S1678" t="s">
        <v>44</v>
      </c>
      <c r="T1678" t="s">
        <v>44</v>
      </c>
      <c r="U1678" t="s">
        <v>44</v>
      </c>
      <c r="V1678" t="s">
        <v>44</v>
      </c>
      <c r="W1678" t="s">
        <v>44</v>
      </c>
      <c r="X1678">
        <v>1</v>
      </c>
      <c r="Y1678" t="str">
        <f>VLOOKUP(Z1678:Z8709,'VLOOKUP Ranges'!$A$2:$B$5,2,TRUE)</f>
        <v>70-89</v>
      </c>
      <c r="Z1678">
        <v>74.95</v>
      </c>
      <c r="AA1678">
        <v>2869.85</v>
      </c>
      <c r="AB1678" t="s">
        <v>45</v>
      </c>
      <c r="AC1678">
        <v>1</v>
      </c>
      <c r="AD1678">
        <v>82</v>
      </c>
      <c r="AE1678">
        <v>5165</v>
      </c>
      <c r="AF1678" t="s">
        <v>94</v>
      </c>
      <c r="AG1678" t="b">
        <v>0</v>
      </c>
      <c r="AH1678" t="b">
        <v>0</v>
      </c>
      <c r="AI1678" t="b">
        <v>1</v>
      </c>
      <c r="AJ1678" t="b">
        <v>0</v>
      </c>
      <c r="AK1678" t="b">
        <v>0</v>
      </c>
      <c r="AL1678" t="b">
        <v>0</v>
      </c>
      <c r="AM1678" t="b">
        <v>0</v>
      </c>
      <c r="AN1678">
        <v>75.522368421052605</v>
      </c>
      <c r="AO1678">
        <f t="shared" si="26"/>
        <v>75</v>
      </c>
      <c r="AP1678" t="b">
        <v>0</v>
      </c>
    </row>
    <row r="1679" spans="1:42" x14ac:dyDescent="0.25">
      <c r="A1679" t="s">
        <v>3662</v>
      </c>
      <c r="B1679">
        <v>1</v>
      </c>
      <c r="C1679" t="s">
        <v>40</v>
      </c>
      <c r="D1679" t="s">
        <v>41</v>
      </c>
      <c r="E1679" t="s">
        <v>2068</v>
      </c>
      <c r="F1679">
        <v>95655</v>
      </c>
      <c r="G1679" t="s">
        <v>2069</v>
      </c>
      <c r="H1679">
        <v>38.549821999999999</v>
      </c>
      <c r="I1679">
        <v>-121.26672499999999</v>
      </c>
      <c r="J1679">
        <v>1</v>
      </c>
      <c r="K1679">
        <v>1</v>
      </c>
      <c r="L1679">
        <v>1</v>
      </c>
      <c r="M1679">
        <v>1</v>
      </c>
      <c r="N1679" t="str">
        <f>VLOOKUP(O1679:O8710,'VLOOKUP Ranges'!$A$9:$B$12,2,TRUE)</f>
        <v>1-9</v>
      </c>
      <c r="O1679">
        <v>1</v>
      </c>
      <c r="P1679">
        <v>1</v>
      </c>
      <c r="Q1679" t="s">
        <v>44</v>
      </c>
      <c r="R1679" t="s">
        <v>44</v>
      </c>
      <c r="S1679" t="s">
        <v>44</v>
      </c>
      <c r="T1679" t="s">
        <v>44</v>
      </c>
      <c r="U1679" t="s">
        <v>45</v>
      </c>
      <c r="V1679" t="s">
        <v>44</v>
      </c>
      <c r="W1679" t="s">
        <v>44</v>
      </c>
      <c r="X1679">
        <v>1</v>
      </c>
      <c r="Y1679" t="str">
        <f>VLOOKUP(Z1679:Z8710,'VLOOKUP Ranges'!$A$2:$B$5,2,TRUE)</f>
        <v>35-70</v>
      </c>
      <c r="Z1679">
        <v>49.25</v>
      </c>
      <c r="AA1679">
        <v>49.25</v>
      </c>
      <c r="AB1679" t="s">
        <v>45</v>
      </c>
      <c r="AC1679">
        <v>1</v>
      </c>
      <c r="AD1679">
        <v>84</v>
      </c>
      <c r="AE1679">
        <v>4478</v>
      </c>
      <c r="AF1679" t="s">
        <v>98</v>
      </c>
      <c r="AG1679" t="b">
        <v>0</v>
      </c>
      <c r="AH1679" t="b">
        <v>0</v>
      </c>
      <c r="AI1679" t="b">
        <v>0</v>
      </c>
      <c r="AJ1679" t="b">
        <v>0</v>
      </c>
      <c r="AK1679" t="b">
        <v>1</v>
      </c>
      <c r="AL1679" t="b">
        <v>0</v>
      </c>
      <c r="AM1679" t="b">
        <v>0</v>
      </c>
      <c r="AN1679">
        <v>49.25</v>
      </c>
      <c r="AO1679">
        <f t="shared" si="26"/>
        <v>50</v>
      </c>
      <c r="AP1679" t="b">
        <v>0</v>
      </c>
    </row>
    <row r="1680" spans="1:42" x14ac:dyDescent="0.25">
      <c r="A1680" t="s">
        <v>3663</v>
      </c>
      <c r="B1680">
        <v>1</v>
      </c>
      <c r="C1680" t="s">
        <v>40</v>
      </c>
      <c r="D1680" t="s">
        <v>41</v>
      </c>
      <c r="E1680" t="s">
        <v>1086</v>
      </c>
      <c r="F1680">
        <v>95662</v>
      </c>
      <c r="G1680" t="s">
        <v>1087</v>
      </c>
      <c r="H1680">
        <v>38.689174000000001</v>
      </c>
      <c r="I1680">
        <v>-121.218435</v>
      </c>
      <c r="J1680">
        <v>1</v>
      </c>
      <c r="K1680">
        <v>0</v>
      </c>
      <c r="L1680">
        <v>1</v>
      </c>
      <c r="M1680">
        <v>0</v>
      </c>
      <c r="N1680" t="str">
        <f>VLOOKUP(O1680:O8711,'VLOOKUP Ranges'!$A$9:$B$12,2,TRUE)</f>
        <v>29-55</v>
      </c>
      <c r="O1680">
        <v>50</v>
      </c>
      <c r="P1680">
        <v>1</v>
      </c>
      <c r="Q1680" t="s">
        <v>45</v>
      </c>
      <c r="R1680" t="s">
        <v>44</v>
      </c>
      <c r="S1680" t="s">
        <v>45</v>
      </c>
      <c r="T1680" t="s">
        <v>44</v>
      </c>
      <c r="U1680" t="s">
        <v>45</v>
      </c>
      <c r="V1680" t="s">
        <v>45</v>
      </c>
      <c r="W1680" t="s">
        <v>45</v>
      </c>
      <c r="X1680">
        <v>0</v>
      </c>
      <c r="Y1680" t="str">
        <f>VLOOKUP(Z1680:Z8711,'VLOOKUP Ranges'!$A$2:$B$5,2,TRUE)</f>
        <v>89-118</v>
      </c>
      <c r="Z1680">
        <v>103.7</v>
      </c>
      <c r="AA1680">
        <v>5071.05</v>
      </c>
      <c r="AB1680" t="s">
        <v>45</v>
      </c>
      <c r="AC1680">
        <v>1</v>
      </c>
      <c r="AD1680">
        <v>82</v>
      </c>
      <c r="AE1680">
        <v>5897</v>
      </c>
      <c r="AF1680" t="s">
        <v>102</v>
      </c>
      <c r="AG1680" t="b">
        <v>0</v>
      </c>
      <c r="AH1680" t="b">
        <v>0</v>
      </c>
      <c r="AI1680" t="b">
        <v>1</v>
      </c>
      <c r="AJ1680" t="b">
        <v>0</v>
      </c>
      <c r="AK1680" t="b">
        <v>0</v>
      </c>
      <c r="AL1680" t="b">
        <v>1</v>
      </c>
      <c r="AM1680" t="b">
        <v>0</v>
      </c>
      <c r="AN1680">
        <v>101.42100000000001</v>
      </c>
      <c r="AO1680">
        <f t="shared" si="26"/>
        <v>104</v>
      </c>
      <c r="AP1680" t="b">
        <v>0</v>
      </c>
    </row>
    <row r="1681" spans="1:42" x14ac:dyDescent="0.25">
      <c r="A1681" t="s">
        <v>3664</v>
      </c>
      <c r="B1681">
        <v>1</v>
      </c>
      <c r="C1681" t="s">
        <v>40</v>
      </c>
      <c r="D1681" t="s">
        <v>41</v>
      </c>
      <c r="E1681" t="s">
        <v>1092</v>
      </c>
      <c r="F1681">
        <v>95668</v>
      </c>
      <c r="G1681" t="s">
        <v>1093</v>
      </c>
      <c r="H1681">
        <v>38.833553999999999</v>
      </c>
      <c r="I1681">
        <v>-121.498102</v>
      </c>
      <c r="J1681">
        <v>1</v>
      </c>
      <c r="K1681">
        <v>0</v>
      </c>
      <c r="L1681">
        <v>1</v>
      </c>
      <c r="M1681">
        <v>0</v>
      </c>
      <c r="N1681" t="str">
        <f>VLOOKUP(O1681:O8712,'VLOOKUP Ranges'!$A$9:$B$12,2,TRUE)</f>
        <v>55-77</v>
      </c>
      <c r="O1681">
        <v>65</v>
      </c>
      <c r="P1681">
        <v>1</v>
      </c>
      <c r="Q1681" t="s">
        <v>45</v>
      </c>
      <c r="R1681" t="s">
        <v>45</v>
      </c>
      <c r="S1681" t="s">
        <v>45</v>
      </c>
      <c r="T1681" t="s">
        <v>45</v>
      </c>
      <c r="U1681" t="s">
        <v>44</v>
      </c>
      <c r="V1681" t="s">
        <v>44</v>
      </c>
      <c r="W1681" t="s">
        <v>44</v>
      </c>
      <c r="X1681">
        <v>0</v>
      </c>
      <c r="Y1681" t="str">
        <f>VLOOKUP(Z1681:Z8712,'VLOOKUP Ranges'!$A$2:$B$5,2,TRUE)</f>
        <v>70-89</v>
      </c>
      <c r="Z1681">
        <v>89.75</v>
      </c>
      <c r="AA1681">
        <v>5769.6</v>
      </c>
      <c r="AB1681" t="s">
        <v>45</v>
      </c>
      <c r="AC1681">
        <v>1</v>
      </c>
      <c r="AD1681">
        <v>72</v>
      </c>
      <c r="AE1681">
        <v>6110</v>
      </c>
      <c r="AF1681" t="s">
        <v>106</v>
      </c>
      <c r="AG1681" t="b">
        <v>1</v>
      </c>
      <c r="AH1681" t="b">
        <v>0</v>
      </c>
      <c r="AI1681" t="b">
        <v>1</v>
      </c>
      <c r="AJ1681" t="b">
        <v>0</v>
      </c>
      <c r="AK1681" t="b">
        <v>0</v>
      </c>
      <c r="AL1681" t="b">
        <v>1</v>
      </c>
      <c r="AM1681" t="b">
        <v>0</v>
      </c>
      <c r="AN1681">
        <v>88.763076923076895</v>
      </c>
      <c r="AO1681">
        <f t="shared" si="26"/>
        <v>90</v>
      </c>
      <c r="AP1681" t="b">
        <v>1</v>
      </c>
    </row>
    <row r="1682" spans="1:42" x14ac:dyDescent="0.25">
      <c r="A1682" t="s">
        <v>3665</v>
      </c>
      <c r="B1682">
        <v>1</v>
      </c>
      <c r="C1682" t="s">
        <v>40</v>
      </c>
      <c r="D1682" t="s">
        <v>41</v>
      </c>
      <c r="E1682" t="s">
        <v>3666</v>
      </c>
      <c r="F1682">
        <v>95672</v>
      </c>
      <c r="G1682" t="s">
        <v>3667</v>
      </c>
      <c r="H1682">
        <v>38.724322000000001</v>
      </c>
      <c r="I1682">
        <v>-120.991237</v>
      </c>
      <c r="J1682">
        <v>0</v>
      </c>
      <c r="K1682">
        <v>0</v>
      </c>
      <c r="L1682">
        <v>0</v>
      </c>
      <c r="M1682">
        <v>0</v>
      </c>
      <c r="N1682" t="str">
        <f>VLOOKUP(O1682:O8713,'VLOOKUP Ranges'!$A$9:$B$12,2,TRUE)</f>
        <v>1-9</v>
      </c>
      <c r="O1682">
        <v>1</v>
      </c>
      <c r="P1682">
        <v>1</v>
      </c>
      <c r="Q1682" t="s">
        <v>44</v>
      </c>
      <c r="R1682" t="s">
        <v>66</v>
      </c>
      <c r="S1682" t="s">
        <v>66</v>
      </c>
      <c r="T1682" t="s">
        <v>66</v>
      </c>
      <c r="U1682" t="s">
        <v>66</v>
      </c>
      <c r="V1682" t="s">
        <v>66</v>
      </c>
      <c r="W1682" t="s">
        <v>66</v>
      </c>
      <c r="X1682">
        <v>1</v>
      </c>
      <c r="Y1682" t="str">
        <f>VLOOKUP(Z1682:Z8713,'VLOOKUP Ranges'!$A$2:$B$5,2,TRUE)</f>
        <v>18-35</v>
      </c>
      <c r="Z1682">
        <v>20.3</v>
      </c>
      <c r="AA1682">
        <v>20.3</v>
      </c>
      <c r="AB1682" t="s">
        <v>45</v>
      </c>
      <c r="AC1682">
        <v>1</v>
      </c>
      <c r="AD1682">
        <v>67</v>
      </c>
      <c r="AE1682">
        <v>3830</v>
      </c>
      <c r="AF1682" t="s">
        <v>139</v>
      </c>
      <c r="AG1682" t="b">
        <v>0</v>
      </c>
      <c r="AH1682" t="b">
        <v>0</v>
      </c>
      <c r="AI1682" t="b">
        <v>0</v>
      </c>
      <c r="AJ1682" t="b">
        <v>1</v>
      </c>
      <c r="AK1682" t="b">
        <v>0</v>
      </c>
      <c r="AL1682" t="b">
        <v>0</v>
      </c>
      <c r="AM1682" t="b">
        <v>1</v>
      </c>
      <c r="AN1682">
        <v>20.3</v>
      </c>
      <c r="AO1682">
        <f t="shared" si="26"/>
        <v>21</v>
      </c>
      <c r="AP1682" t="b">
        <v>0</v>
      </c>
    </row>
    <row r="1683" spans="1:42" x14ac:dyDescent="0.25">
      <c r="A1683" t="s">
        <v>3668</v>
      </c>
      <c r="B1683">
        <v>1</v>
      </c>
      <c r="C1683" t="s">
        <v>40</v>
      </c>
      <c r="D1683" t="s">
        <v>41</v>
      </c>
      <c r="E1683" t="s">
        <v>2089</v>
      </c>
      <c r="F1683">
        <v>95678</v>
      </c>
      <c r="G1683" t="s">
        <v>2090</v>
      </c>
      <c r="H1683">
        <v>38.759751000000001</v>
      </c>
      <c r="I1683">
        <v>-121.288545</v>
      </c>
      <c r="J1683">
        <v>1</v>
      </c>
      <c r="K1683">
        <v>1</v>
      </c>
      <c r="L1683">
        <v>1</v>
      </c>
      <c r="M1683">
        <v>0</v>
      </c>
      <c r="N1683" t="str">
        <f>VLOOKUP(O1683:O8714,'VLOOKUP Ranges'!$A$9:$B$12,2,TRUE)</f>
        <v>1-9</v>
      </c>
      <c r="O1683">
        <v>7</v>
      </c>
      <c r="P1683">
        <v>1</v>
      </c>
      <c r="Q1683" t="s">
        <v>45</v>
      </c>
      <c r="R1683" t="s">
        <v>44</v>
      </c>
      <c r="S1683" t="s">
        <v>44</v>
      </c>
      <c r="T1683" t="s">
        <v>45</v>
      </c>
      <c r="U1683" t="s">
        <v>44</v>
      </c>
      <c r="V1683" t="s">
        <v>45</v>
      </c>
      <c r="W1683" t="s">
        <v>45</v>
      </c>
      <c r="X1683">
        <v>1</v>
      </c>
      <c r="Y1683" t="str">
        <f>VLOOKUP(Z1683:Z8714,'VLOOKUP Ranges'!$A$2:$B$5,2,TRUE)</f>
        <v>89-118</v>
      </c>
      <c r="Z1683">
        <v>101.95</v>
      </c>
      <c r="AA1683">
        <v>700.85</v>
      </c>
      <c r="AB1683" t="s">
        <v>45</v>
      </c>
      <c r="AC1683">
        <v>1</v>
      </c>
      <c r="AD1683">
        <v>74</v>
      </c>
      <c r="AE1683">
        <v>2016</v>
      </c>
      <c r="AF1683" t="s">
        <v>139</v>
      </c>
      <c r="AG1683" t="b">
        <v>0</v>
      </c>
      <c r="AH1683" t="b">
        <v>0</v>
      </c>
      <c r="AI1683" t="b">
        <v>1</v>
      </c>
      <c r="AJ1683" t="b">
        <v>0</v>
      </c>
      <c r="AK1683" t="b">
        <v>0</v>
      </c>
      <c r="AL1683" t="b">
        <v>1</v>
      </c>
      <c r="AM1683" t="b">
        <v>0</v>
      </c>
      <c r="AN1683">
        <v>100.121428571428</v>
      </c>
      <c r="AO1683">
        <f t="shared" si="26"/>
        <v>102</v>
      </c>
      <c r="AP1683" t="b">
        <v>0</v>
      </c>
    </row>
    <row r="1684" spans="1:42" x14ac:dyDescent="0.25">
      <c r="A1684" t="s">
        <v>3669</v>
      </c>
      <c r="B1684">
        <v>1</v>
      </c>
      <c r="C1684" t="s">
        <v>40</v>
      </c>
      <c r="D1684" t="s">
        <v>41</v>
      </c>
      <c r="E1684" t="s">
        <v>1104</v>
      </c>
      <c r="F1684">
        <v>95683</v>
      </c>
      <c r="G1684" t="s">
        <v>1105</v>
      </c>
      <c r="H1684">
        <v>38.470422999999997</v>
      </c>
      <c r="I1684">
        <v>-121.114897</v>
      </c>
      <c r="J1684">
        <v>1</v>
      </c>
      <c r="K1684">
        <v>1</v>
      </c>
      <c r="L1684">
        <v>0</v>
      </c>
      <c r="M1684">
        <v>0</v>
      </c>
      <c r="N1684" t="str">
        <f>VLOOKUP(O1684:O8715,'VLOOKUP Ranges'!$A$9:$B$12,2,TRUE)</f>
        <v>1-9</v>
      </c>
      <c r="O1684">
        <v>2</v>
      </c>
      <c r="P1684">
        <v>1</v>
      </c>
      <c r="Q1684" t="s">
        <v>45</v>
      </c>
      <c r="R1684" t="s">
        <v>44</v>
      </c>
      <c r="S1684" t="s">
        <v>44</v>
      </c>
      <c r="T1684" t="s">
        <v>44</v>
      </c>
      <c r="U1684" t="s">
        <v>44</v>
      </c>
      <c r="V1684" t="s">
        <v>45</v>
      </c>
      <c r="W1684" t="s">
        <v>45</v>
      </c>
      <c r="X1684">
        <v>1</v>
      </c>
      <c r="Y1684" t="str">
        <f>VLOOKUP(Z1684:Z8715,'VLOOKUP Ranges'!$A$2:$B$5,2,TRUE)</f>
        <v>89-118</v>
      </c>
      <c r="Z1684">
        <v>94</v>
      </c>
      <c r="AA1684">
        <v>181.7</v>
      </c>
      <c r="AB1684" t="s">
        <v>45</v>
      </c>
      <c r="AC1684">
        <v>1</v>
      </c>
      <c r="AD1684">
        <v>93</v>
      </c>
      <c r="AE1684">
        <v>5569</v>
      </c>
      <c r="AF1684" t="s">
        <v>139</v>
      </c>
      <c r="AG1684" t="b">
        <v>0</v>
      </c>
      <c r="AH1684" t="b">
        <v>0</v>
      </c>
      <c r="AI1684" t="b">
        <v>1</v>
      </c>
      <c r="AJ1684" t="b">
        <v>0</v>
      </c>
      <c r="AK1684" t="b">
        <v>0</v>
      </c>
      <c r="AL1684" t="b">
        <v>1</v>
      </c>
      <c r="AM1684" t="b">
        <v>0</v>
      </c>
      <c r="AN1684">
        <v>90.85</v>
      </c>
      <c r="AO1684">
        <f t="shared" si="26"/>
        <v>94</v>
      </c>
      <c r="AP1684" t="b">
        <v>0</v>
      </c>
    </row>
    <row r="1685" spans="1:42" x14ac:dyDescent="0.25">
      <c r="A1685" t="s">
        <v>3670</v>
      </c>
      <c r="B1685">
        <v>1</v>
      </c>
      <c r="C1685" t="s">
        <v>40</v>
      </c>
      <c r="D1685" t="s">
        <v>41</v>
      </c>
      <c r="E1685" t="s">
        <v>3671</v>
      </c>
      <c r="F1685">
        <v>95685</v>
      </c>
      <c r="G1685" t="s">
        <v>3672</v>
      </c>
      <c r="H1685">
        <v>38.432144999999998</v>
      </c>
      <c r="I1685">
        <v>-120.77069</v>
      </c>
      <c r="J1685">
        <v>0</v>
      </c>
      <c r="K1685">
        <v>0</v>
      </c>
      <c r="L1685">
        <v>0</v>
      </c>
      <c r="M1685">
        <v>0</v>
      </c>
      <c r="N1685" t="str">
        <f>VLOOKUP(O1685:O8716,'VLOOKUP Ranges'!$A$9:$B$12,2,TRUE)</f>
        <v>29-55</v>
      </c>
      <c r="O1685">
        <v>45</v>
      </c>
      <c r="P1685">
        <v>1</v>
      </c>
      <c r="Q1685" t="s">
        <v>45</v>
      </c>
      <c r="R1685" t="s">
        <v>44</v>
      </c>
      <c r="S1685" t="s">
        <v>45</v>
      </c>
      <c r="T1685" t="s">
        <v>44</v>
      </c>
      <c r="U1685" t="s">
        <v>44</v>
      </c>
      <c r="V1685" t="s">
        <v>45</v>
      </c>
      <c r="W1685" t="s">
        <v>44</v>
      </c>
      <c r="X1685">
        <v>1</v>
      </c>
      <c r="Y1685" t="str">
        <f>VLOOKUP(Z1685:Z8716,'VLOOKUP Ranges'!$A$2:$B$5,2,TRUE)</f>
        <v>70-89</v>
      </c>
      <c r="Z1685">
        <v>89.3</v>
      </c>
      <c r="AA1685">
        <v>4016.85</v>
      </c>
      <c r="AB1685" t="s">
        <v>45</v>
      </c>
      <c r="AC1685">
        <v>1</v>
      </c>
      <c r="AD1685">
        <v>97</v>
      </c>
      <c r="AE1685">
        <v>4880</v>
      </c>
      <c r="AF1685" t="s">
        <v>149</v>
      </c>
      <c r="AG1685" t="b">
        <v>0</v>
      </c>
      <c r="AH1685" t="b">
        <v>0</v>
      </c>
      <c r="AI1685" t="b">
        <v>1</v>
      </c>
      <c r="AJ1685" t="b">
        <v>0</v>
      </c>
      <c r="AK1685" t="b">
        <v>1</v>
      </c>
      <c r="AL1685" t="b">
        <v>0</v>
      </c>
      <c r="AM1685" t="b">
        <v>0</v>
      </c>
      <c r="AN1685">
        <v>89.263333333333307</v>
      </c>
      <c r="AO1685">
        <f t="shared" si="26"/>
        <v>90</v>
      </c>
      <c r="AP1685" t="b">
        <v>0</v>
      </c>
    </row>
    <row r="1686" spans="1:42" x14ac:dyDescent="0.25">
      <c r="A1686" t="s">
        <v>3673</v>
      </c>
      <c r="B1686">
        <v>1</v>
      </c>
      <c r="C1686" t="s">
        <v>40</v>
      </c>
      <c r="D1686" t="s">
        <v>41</v>
      </c>
      <c r="E1686" t="s">
        <v>2934</v>
      </c>
      <c r="F1686">
        <v>95690</v>
      </c>
      <c r="G1686" t="s">
        <v>2935</v>
      </c>
      <c r="H1686">
        <v>38.240419000000003</v>
      </c>
      <c r="I1686">
        <v>-121.587535</v>
      </c>
      <c r="J1686">
        <v>0</v>
      </c>
      <c r="K1686">
        <v>0</v>
      </c>
      <c r="L1686">
        <v>0</v>
      </c>
      <c r="M1686">
        <v>0</v>
      </c>
      <c r="N1686" t="str">
        <f>VLOOKUP(O1686:O8717,'VLOOKUP Ranges'!$A$9:$B$12,2,TRUE)</f>
        <v>1-9</v>
      </c>
      <c r="O1686">
        <v>1</v>
      </c>
      <c r="P1686">
        <v>1</v>
      </c>
      <c r="Q1686" t="s">
        <v>44</v>
      </c>
      <c r="R1686" t="s">
        <v>44</v>
      </c>
      <c r="S1686" t="s">
        <v>45</v>
      </c>
      <c r="T1686" t="s">
        <v>44</v>
      </c>
      <c r="U1686" t="s">
        <v>44</v>
      </c>
      <c r="V1686" t="s">
        <v>44</v>
      </c>
      <c r="W1686" t="s">
        <v>44</v>
      </c>
      <c r="X1686">
        <v>1</v>
      </c>
      <c r="Y1686" t="str">
        <f>VLOOKUP(Z1686:Z8717,'VLOOKUP Ranges'!$A$2:$B$5,2,TRUE)</f>
        <v>70-89</v>
      </c>
      <c r="Z1686">
        <v>74.3</v>
      </c>
      <c r="AA1686">
        <v>74.3</v>
      </c>
      <c r="AB1686" t="s">
        <v>45</v>
      </c>
      <c r="AC1686">
        <v>1</v>
      </c>
      <c r="AD1686">
        <v>69</v>
      </c>
      <c r="AE1686">
        <v>5996</v>
      </c>
      <c r="AF1686" t="s">
        <v>153</v>
      </c>
      <c r="AG1686" t="b">
        <v>0</v>
      </c>
      <c r="AH1686" t="b">
        <v>0</v>
      </c>
      <c r="AI1686" t="b">
        <v>1</v>
      </c>
      <c r="AJ1686" t="b">
        <v>0</v>
      </c>
      <c r="AK1686" t="b">
        <v>1</v>
      </c>
      <c r="AL1686" t="b">
        <v>0</v>
      </c>
      <c r="AM1686" t="b">
        <v>0</v>
      </c>
      <c r="AN1686">
        <v>74.3</v>
      </c>
      <c r="AO1686">
        <f t="shared" si="26"/>
        <v>75</v>
      </c>
      <c r="AP1686" t="b">
        <v>0</v>
      </c>
    </row>
    <row r="1687" spans="1:42" x14ac:dyDescent="0.25">
      <c r="A1687" t="s">
        <v>3674</v>
      </c>
      <c r="B1687">
        <v>1</v>
      </c>
      <c r="C1687" t="s">
        <v>40</v>
      </c>
      <c r="D1687" t="s">
        <v>41</v>
      </c>
      <c r="E1687" t="s">
        <v>1107</v>
      </c>
      <c r="F1687">
        <v>95692</v>
      </c>
      <c r="G1687" t="s">
        <v>1108</v>
      </c>
      <c r="H1687">
        <v>39.043387000000003</v>
      </c>
      <c r="I1687">
        <v>-121.409837</v>
      </c>
      <c r="J1687">
        <v>1</v>
      </c>
      <c r="K1687">
        <v>0</v>
      </c>
      <c r="L1687">
        <v>0</v>
      </c>
      <c r="M1687">
        <v>0</v>
      </c>
      <c r="N1687" t="str">
        <f>VLOOKUP(O1687:O8718,'VLOOKUP Ranges'!$A$9:$B$12,2,TRUE)</f>
        <v>1-9</v>
      </c>
      <c r="O1687">
        <v>1</v>
      </c>
      <c r="P1687">
        <v>0</v>
      </c>
      <c r="Q1687" t="s">
        <v>62</v>
      </c>
      <c r="R1687" t="s">
        <v>44</v>
      </c>
      <c r="S1687" t="s">
        <v>45</v>
      </c>
      <c r="T1687" t="s">
        <v>44</v>
      </c>
      <c r="U1687" t="s">
        <v>45</v>
      </c>
      <c r="V1687" t="s">
        <v>44</v>
      </c>
      <c r="W1687" t="s">
        <v>45</v>
      </c>
      <c r="X1687">
        <v>1</v>
      </c>
      <c r="Y1687" t="str">
        <f>VLOOKUP(Z1687:Z8718,'VLOOKUP Ranges'!$A$2:$B$5,2,TRUE)</f>
        <v>35-70</v>
      </c>
      <c r="Z1687">
        <v>44.65</v>
      </c>
      <c r="AA1687">
        <v>44.65</v>
      </c>
      <c r="AB1687" t="s">
        <v>45</v>
      </c>
      <c r="AC1687">
        <v>1</v>
      </c>
      <c r="AD1687">
        <v>66</v>
      </c>
      <c r="AE1687">
        <v>3704</v>
      </c>
      <c r="AF1687" t="s">
        <v>56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1</v>
      </c>
      <c r="AN1687">
        <v>44.65</v>
      </c>
      <c r="AO1687">
        <f t="shared" si="26"/>
        <v>45</v>
      </c>
      <c r="AP1687" t="b">
        <v>0</v>
      </c>
    </row>
    <row r="1688" spans="1:42" x14ac:dyDescent="0.25">
      <c r="A1688" t="s">
        <v>3675</v>
      </c>
      <c r="B1688">
        <v>1</v>
      </c>
      <c r="C1688" t="s">
        <v>40</v>
      </c>
      <c r="D1688" t="s">
        <v>41</v>
      </c>
      <c r="E1688" t="s">
        <v>3676</v>
      </c>
      <c r="F1688">
        <v>95693</v>
      </c>
      <c r="G1688" t="s">
        <v>3677</v>
      </c>
      <c r="H1688">
        <v>38.392558999999999</v>
      </c>
      <c r="I1688">
        <v>-121.225093</v>
      </c>
      <c r="J1688">
        <v>1</v>
      </c>
      <c r="K1688">
        <v>0</v>
      </c>
      <c r="L1688">
        <v>1</v>
      </c>
      <c r="M1688">
        <v>0</v>
      </c>
      <c r="N1688" t="str">
        <f>VLOOKUP(O1688:O8719,'VLOOKUP Ranges'!$A$9:$B$12,2,TRUE)</f>
        <v>9-29</v>
      </c>
      <c r="O1688">
        <v>13</v>
      </c>
      <c r="P1688">
        <v>1</v>
      </c>
      <c r="Q1688" t="s">
        <v>44</v>
      </c>
      <c r="R1688" t="s">
        <v>45</v>
      </c>
      <c r="S1688" t="s">
        <v>44</v>
      </c>
      <c r="T1688" t="s">
        <v>44</v>
      </c>
      <c r="U1688" t="s">
        <v>44</v>
      </c>
      <c r="V1688" t="s">
        <v>44</v>
      </c>
      <c r="W1688" t="s">
        <v>45</v>
      </c>
      <c r="X1688">
        <v>0</v>
      </c>
      <c r="Y1688" t="str">
        <f>VLOOKUP(Z1688:Z8719,'VLOOKUP Ranges'!$A$2:$B$5,2,TRUE)</f>
        <v>70-89</v>
      </c>
      <c r="Z1688">
        <v>84.05</v>
      </c>
      <c r="AA1688">
        <v>1095.3</v>
      </c>
      <c r="AB1688" t="s">
        <v>45</v>
      </c>
      <c r="AC1688">
        <v>1</v>
      </c>
      <c r="AD1688">
        <v>77</v>
      </c>
      <c r="AE1688">
        <v>4745</v>
      </c>
      <c r="AF1688" t="s">
        <v>59</v>
      </c>
      <c r="AG1688" t="b">
        <v>0</v>
      </c>
      <c r="AH1688" t="b">
        <v>0</v>
      </c>
      <c r="AI1688" t="b">
        <v>1</v>
      </c>
      <c r="AJ1688" t="b">
        <v>0</v>
      </c>
      <c r="AK1688" t="b">
        <v>0</v>
      </c>
      <c r="AL1688" t="b">
        <v>1</v>
      </c>
      <c r="AM1688" t="b">
        <v>0</v>
      </c>
      <c r="AN1688">
        <v>84.253846153846098</v>
      </c>
      <c r="AO1688">
        <f t="shared" si="26"/>
        <v>85</v>
      </c>
      <c r="AP1688" t="b">
        <v>1</v>
      </c>
    </row>
    <row r="1689" spans="1:42" x14ac:dyDescent="0.25">
      <c r="A1689" t="s">
        <v>3678</v>
      </c>
      <c r="B1689">
        <v>1</v>
      </c>
      <c r="C1689" t="s">
        <v>40</v>
      </c>
      <c r="D1689" t="s">
        <v>41</v>
      </c>
      <c r="E1689" t="s">
        <v>1110</v>
      </c>
      <c r="F1689">
        <v>95694</v>
      </c>
      <c r="G1689" t="s">
        <v>1111</v>
      </c>
      <c r="H1689">
        <v>38.578603999999999</v>
      </c>
      <c r="I1689">
        <v>-122.024579</v>
      </c>
      <c r="J1689">
        <v>1</v>
      </c>
      <c r="K1689">
        <v>0</v>
      </c>
      <c r="L1689">
        <v>0</v>
      </c>
      <c r="M1689">
        <v>0</v>
      </c>
      <c r="N1689" t="str">
        <f>VLOOKUP(O1689:O8720,'VLOOKUP Ranges'!$A$9:$B$12,2,TRUE)</f>
        <v>9-29</v>
      </c>
      <c r="O1689">
        <v>10</v>
      </c>
      <c r="P1689">
        <v>1</v>
      </c>
      <c r="Q1689" t="s">
        <v>45</v>
      </c>
      <c r="R1689" t="s">
        <v>44</v>
      </c>
      <c r="S1689" t="s">
        <v>45</v>
      </c>
      <c r="T1689" t="s">
        <v>44</v>
      </c>
      <c r="U1689" t="s">
        <v>44</v>
      </c>
      <c r="V1689" t="s">
        <v>44</v>
      </c>
      <c r="W1689" t="s">
        <v>44</v>
      </c>
      <c r="X1689">
        <v>1</v>
      </c>
      <c r="Y1689" t="str">
        <f>VLOOKUP(Z1689:Z8720,'VLOOKUP Ranges'!$A$2:$B$5,2,TRUE)</f>
        <v>70-89</v>
      </c>
      <c r="Z1689">
        <v>80.7</v>
      </c>
      <c r="AA1689">
        <v>788.8</v>
      </c>
      <c r="AB1689" t="s">
        <v>45</v>
      </c>
      <c r="AC1689">
        <v>1</v>
      </c>
      <c r="AD1689">
        <v>77</v>
      </c>
      <c r="AE1689">
        <v>3492</v>
      </c>
      <c r="AF1689" t="s">
        <v>63</v>
      </c>
      <c r="AG1689" t="b">
        <v>0</v>
      </c>
      <c r="AH1689" t="b">
        <v>0</v>
      </c>
      <c r="AI1689" t="b">
        <v>1</v>
      </c>
      <c r="AJ1689" t="b">
        <v>0</v>
      </c>
      <c r="AK1689" t="b">
        <v>0</v>
      </c>
      <c r="AL1689" t="b">
        <v>0</v>
      </c>
      <c r="AM1689" t="b">
        <v>0</v>
      </c>
      <c r="AN1689">
        <v>78.88</v>
      </c>
      <c r="AO1689">
        <f t="shared" si="26"/>
        <v>81</v>
      </c>
      <c r="AP1689" t="b">
        <v>0</v>
      </c>
    </row>
    <row r="1690" spans="1:42" x14ac:dyDescent="0.25">
      <c r="A1690" t="s">
        <v>3679</v>
      </c>
      <c r="B1690">
        <v>1</v>
      </c>
      <c r="C1690" t="s">
        <v>40</v>
      </c>
      <c r="D1690" t="s">
        <v>41</v>
      </c>
      <c r="E1690" t="s">
        <v>2104</v>
      </c>
      <c r="F1690">
        <v>95714</v>
      </c>
      <c r="G1690" t="s">
        <v>2105</v>
      </c>
      <c r="H1690">
        <v>39.197215</v>
      </c>
      <c r="I1690">
        <v>-120.83678999999999</v>
      </c>
      <c r="J1690">
        <v>1</v>
      </c>
      <c r="K1690">
        <v>0</v>
      </c>
      <c r="L1690">
        <v>0</v>
      </c>
      <c r="M1690">
        <v>0</v>
      </c>
      <c r="N1690" t="str">
        <f>VLOOKUP(O1690:O8721,'VLOOKUP Ranges'!$A$9:$B$12,2,TRUE)</f>
        <v>1-9</v>
      </c>
      <c r="O1690">
        <v>4</v>
      </c>
      <c r="P1690">
        <v>1</v>
      </c>
      <c r="Q1690" t="s">
        <v>45</v>
      </c>
      <c r="R1690" t="s">
        <v>44</v>
      </c>
      <c r="S1690" t="s">
        <v>45</v>
      </c>
      <c r="T1690" t="s">
        <v>44</v>
      </c>
      <c r="U1690" t="s">
        <v>44</v>
      </c>
      <c r="V1690" t="s">
        <v>45</v>
      </c>
      <c r="W1690" t="s">
        <v>45</v>
      </c>
      <c r="X1690">
        <v>1</v>
      </c>
      <c r="Y1690" t="str">
        <f>VLOOKUP(Z1690:Z8721,'VLOOKUP Ranges'!$A$2:$B$5,2,TRUE)</f>
        <v>89-118</v>
      </c>
      <c r="Z1690">
        <v>101.7</v>
      </c>
      <c r="AA1690">
        <v>364.55</v>
      </c>
      <c r="AB1690" t="s">
        <v>45</v>
      </c>
      <c r="AC1690">
        <v>1</v>
      </c>
      <c r="AD1690">
        <v>91</v>
      </c>
      <c r="AE1690">
        <v>2777</v>
      </c>
      <c r="AF1690" t="s">
        <v>46</v>
      </c>
      <c r="AG1690" t="b">
        <v>0</v>
      </c>
      <c r="AH1690" t="b">
        <v>0</v>
      </c>
      <c r="AI1690" t="b">
        <v>1</v>
      </c>
      <c r="AJ1690" t="b">
        <v>0</v>
      </c>
      <c r="AK1690" t="b">
        <v>0</v>
      </c>
      <c r="AL1690" t="b">
        <v>1</v>
      </c>
      <c r="AM1690" t="b">
        <v>0</v>
      </c>
      <c r="AN1690">
        <v>91.137500000000003</v>
      </c>
      <c r="AO1690">
        <f t="shared" si="26"/>
        <v>102</v>
      </c>
      <c r="AP1690" t="b">
        <v>0</v>
      </c>
    </row>
    <row r="1691" spans="1:42" x14ac:dyDescent="0.25">
      <c r="A1691" t="s">
        <v>3680</v>
      </c>
      <c r="B1691">
        <v>1</v>
      </c>
      <c r="C1691" t="s">
        <v>40</v>
      </c>
      <c r="D1691" t="s">
        <v>41</v>
      </c>
      <c r="E1691" t="s">
        <v>3681</v>
      </c>
      <c r="F1691">
        <v>95720</v>
      </c>
      <c r="G1691" t="s">
        <v>3682</v>
      </c>
      <c r="H1691">
        <v>38.766036</v>
      </c>
      <c r="I1691">
        <v>-120.209673</v>
      </c>
      <c r="J1691">
        <v>0</v>
      </c>
      <c r="K1691">
        <v>0</v>
      </c>
      <c r="L1691">
        <v>0</v>
      </c>
      <c r="M1691">
        <v>0</v>
      </c>
      <c r="N1691" t="str">
        <f>VLOOKUP(O1691:O8722,'VLOOKUP Ranges'!$A$9:$B$12,2,TRUE)</f>
        <v>1-9</v>
      </c>
      <c r="O1691">
        <v>1</v>
      </c>
      <c r="P1691">
        <v>1</v>
      </c>
      <c r="Q1691" t="s">
        <v>44</v>
      </c>
      <c r="R1691" t="s">
        <v>66</v>
      </c>
      <c r="S1691" t="s">
        <v>66</v>
      </c>
      <c r="T1691" t="s">
        <v>66</v>
      </c>
      <c r="U1691" t="s">
        <v>66</v>
      </c>
      <c r="V1691" t="s">
        <v>66</v>
      </c>
      <c r="W1691" t="s">
        <v>66</v>
      </c>
      <c r="X1691">
        <v>0</v>
      </c>
      <c r="Y1691" t="str">
        <f>VLOOKUP(Z1691:Z8722,'VLOOKUP Ranges'!$A$2:$B$5,2,TRUE)</f>
        <v>18-35</v>
      </c>
      <c r="Z1691">
        <v>20.399999999999999</v>
      </c>
      <c r="AA1691">
        <v>20.399999999999999</v>
      </c>
      <c r="AB1691" t="s">
        <v>45</v>
      </c>
      <c r="AC1691">
        <v>1</v>
      </c>
      <c r="AD1691">
        <v>92</v>
      </c>
      <c r="AE1691">
        <v>3663</v>
      </c>
      <c r="AF1691" t="s">
        <v>139</v>
      </c>
      <c r="AG1691" t="b">
        <v>0</v>
      </c>
      <c r="AH1691" t="b">
        <v>0</v>
      </c>
      <c r="AI1691" t="b">
        <v>0</v>
      </c>
      <c r="AJ1691" t="b">
        <v>1</v>
      </c>
      <c r="AK1691" t="b">
        <v>0</v>
      </c>
      <c r="AL1691" t="b">
        <v>0</v>
      </c>
      <c r="AM1691" t="b">
        <v>1</v>
      </c>
      <c r="AN1691">
        <v>20.399999999999999</v>
      </c>
      <c r="AO1691">
        <f t="shared" si="26"/>
        <v>21</v>
      </c>
      <c r="AP1691" t="b">
        <v>0</v>
      </c>
    </row>
    <row r="1692" spans="1:42" x14ac:dyDescent="0.25">
      <c r="A1692" t="s">
        <v>3683</v>
      </c>
      <c r="B1692">
        <v>1</v>
      </c>
      <c r="C1692" t="s">
        <v>40</v>
      </c>
      <c r="D1692" t="s">
        <v>41</v>
      </c>
      <c r="E1692" t="s">
        <v>1122</v>
      </c>
      <c r="F1692">
        <v>95742</v>
      </c>
      <c r="G1692" t="s">
        <v>1123</v>
      </c>
      <c r="H1692">
        <v>38.591133999999997</v>
      </c>
      <c r="I1692">
        <v>-121.161585</v>
      </c>
      <c r="J1692">
        <v>1</v>
      </c>
      <c r="K1692">
        <v>0</v>
      </c>
      <c r="L1692">
        <v>1</v>
      </c>
      <c r="M1692">
        <v>0</v>
      </c>
      <c r="N1692" t="str">
        <f>VLOOKUP(O1692:O8723,'VLOOKUP Ranges'!$A$9:$B$12,2,TRUE)</f>
        <v>29-55</v>
      </c>
      <c r="O1692">
        <v>41</v>
      </c>
      <c r="P1692">
        <v>1</v>
      </c>
      <c r="Q1692" t="s">
        <v>45</v>
      </c>
      <c r="R1692" t="s">
        <v>44</v>
      </c>
      <c r="S1692" t="s">
        <v>44</v>
      </c>
      <c r="T1692" t="s">
        <v>45</v>
      </c>
      <c r="U1692" t="s">
        <v>45</v>
      </c>
      <c r="V1692" t="s">
        <v>45</v>
      </c>
      <c r="W1692" t="s">
        <v>45</v>
      </c>
      <c r="X1692">
        <v>1</v>
      </c>
      <c r="Y1692" t="str">
        <f>VLOOKUP(Z1692:Z8723,'VLOOKUP Ranges'!$A$2:$B$5,2,TRUE)</f>
        <v>89-118</v>
      </c>
      <c r="Z1692">
        <v>102.6</v>
      </c>
      <c r="AA1692">
        <v>4213.3500000000004</v>
      </c>
      <c r="AB1692" t="s">
        <v>45</v>
      </c>
      <c r="AC1692">
        <v>1</v>
      </c>
      <c r="AD1692">
        <v>84</v>
      </c>
      <c r="AE1692">
        <v>2098</v>
      </c>
      <c r="AF1692" t="s">
        <v>56</v>
      </c>
      <c r="AG1692" t="b">
        <v>1</v>
      </c>
      <c r="AH1692" t="b">
        <v>0</v>
      </c>
      <c r="AI1692" t="b">
        <v>1</v>
      </c>
      <c r="AJ1692" t="b">
        <v>0</v>
      </c>
      <c r="AK1692" t="b">
        <v>0</v>
      </c>
      <c r="AL1692" t="b">
        <v>1</v>
      </c>
      <c r="AM1692" t="b">
        <v>0</v>
      </c>
      <c r="AN1692">
        <v>102.764634146341</v>
      </c>
      <c r="AO1692">
        <f t="shared" si="26"/>
        <v>103</v>
      </c>
      <c r="AP1692" t="b">
        <v>0</v>
      </c>
    </row>
    <row r="1693" spans="1:42" x14ac:dyDescent="0.25">
      <c r="A1693" t="s">
        <v>3684</v>
      </c>
      <c r="B1693">
        <v>1</v>
      </c>
      <c r="C1693" t="s">
        <v>40</v>
      </c>
      <c r="D1693" t="s">
        <v>41</v>
      </c>
      <c r="E1693" t="s">
        <v>1065</v>
      </c>
      <c r="F1693">
        <v>95758</v>
      </c>
      <c r="G1693" t="s">
        <v>2943</v>
      </c>
      <c r="H1693">
        <v>38.353630000000003</v>
      </c>
      <c r="I1693">
        <v>-121.44195000000001</v>
      </c>
      <c r="J1693">
        <v>1</v>
      </c>
      <c r="K1693">
        <v>0</v>
      </c>
      <c r="L1693">
        <v>1</v>
      </c>
      <c r="M1693">
        <v>0</v>
      </c>
      <c r="N1693" t="str">
        <f>VLOOKUP(O1693:O8724,'VLOOKUP Ranges'!$A$9:$B$12,2,TRUE)</f>
        <v>55-77</v>
      </c>
      <c r="O1693">
        <v>71</v>
      </c>
      <c r="P1693">
        <v>1</v>
      </c>
      <c r="Q1693" t="s">
        <v>45</v>
      </c>
      <c r="R1693" t="s">
        <v>44</v>
      </c>
      <c r="S1693" t="s">
        <v>45</v>
      </c>
      <c r="T1693" t="s">
        <v>45</v>
      </c>
      <c r="U1693" t="s">
        <v>44</v>
      </c>
      <c r="V1693" t="s">
        <v>45</v>
      </c>
      <c r="W1693" t="s">
        <v>45</v>
      </c>
      <c r="X1693">
        <v>1</v>
      </c>
      <c r="Y1693" t="str">
        <f>VLOOKUP(Z1693:Z8724,'VLOOKUP Ranges'!$A$2:$B$5,2,TRUE)</f>
        <v>89-118</v>
      </c>
      <c r="Z1693">
        <v>106</v>
      </c>
      <c r="AA1693">
        <v>7723.7</v>
      </c>
      <c r="AB1693" t="s">
        <v>45</v>
      </c>
      <c r="AC1693">
        <v>1</v>
      </c>
      <c r="AD1693">
        <v>81</v>
      </c>
      <c r="AE1693">
        <v>4072</v>
      </c>
      <c r="AF1693" t="s">
        <v>59</v>
      </c>
      <c r="AG1693" t="b">
        <v>0</v>
      </c>
      <c r="AH1693" t="b">
        <v>1</v>
      </c>
      <c r="AI1693" t="b">
        <v>1</v>
      </c>
      <c r="AJ1693" t="b">
        <v>0</v>
      </c>
      <c r="AK1693" t="b">
        <v>0</v>
      </c>
      <c r="AL1693" t="b">
        <v>0</v>
      </c>
      <c r="AM1693" t="b">
        <v>0</v>
      </c>
      <c r="AN1693">
        <v>108.784507042253</v>
      </c>
      <c r="AO1693">
        <f t="shared" si="26"/>
        <v>106</v>
      </c>
      <c r="AP1693" t="b">
        <v>0</v>
      </c>
    </row>
    <row r="1694" spans="1:42" x14ac:dyDescent="0.25">
      <c r="A1694" t="s">
        <v>3685</v>
      </c>
      <c r="B1694">
        <v>1</v>
      </c>
      <c r="C1694" t="s">
        <v>40</v>
      </c>
      <c r="D1694" t="s">
        <v>41</v>
      </c>
      <c r="E1694" t="s">
        <v>2095</v>
      </c>
      <c r="F1694">
        <v>95776</v>
      </c>
      <c r="G1694" t="s">
        <v>2945</v>
      </c>
      <c r="H1694">
        <v>38.694080999999997</v>
      </c>
      <c r="I1694">
        <v>-121.69443099999999</v>
      </c>
      <c r="J1694">
        <v>0</v>
      </c>
      <c r="K1694">
        <v>0</v>
      </c>
      <c r="L1694">
        <v>0</v>
      </c>
      <c r="M1694">
        <v>1</v>
      </c>
      <c r="N1694" t="str">
        <f>VLOOKUP(O1694:O8725,'VLOOKUP Ranges'!$A$9:$B$12,2,TRUE)</f>
        <v>1-9</v>
      </c>
      <c r="O1694">
        <v>3</v>
      </c>
      <c r="P1694">
        <v>1</v>
      </c>
      <c r="Q1694" t="s">
        <v>44</v>
      </c>
      <c r="R1694" t="s">
        <v>45</v>
      </c>
      <c r="S1694" t="s">
        <v>44</v>
      </c>
      <c r="T1694" t="s">
        <v>44</v>
      </c>
      <c r="U1694" t="s">
        <v>45</v>
      </c>
      <c r="V1694" t="s">
        <v>44</v>
      </c>
      <c r="W1694" t="s">
        <v>44</v>
      </c>
      <c r="X1694">
        <v>1</v>
      </c>
      <c r="Y1694" t="str">
        <f>VLOOKUP(Z1694:Z8725,'VLOOKUP Ranges'!$A$2:$B$5,2,TRUE)</f>
        <v>35-70</v>
      </c>
      <c r="Z1694">
        <v>55.1</v>
      </c>
      <c r="AA1694">
        <v>154.65</v>
      </c>
      <c r="AB1694" t="s">
        <v>45</v>
      </c>
      <c r="AC1694">
        <v>1</v>
      </c>
      <c r="AD1694">
        <v>97</v>
      </c>
      <c r="AE1694">
        <v>4412</v>
      </c>
      <c r="AF1694" t="s">
        <v>59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1</v>
      </c>
      <c r="AN1694">
        <v>51.55</v>
      </c>
      <c r="AO1694">
        <f t="shared" si="26"/>
        <v>56</v>
      </c>
      <c r="AP1694" t="b">
        <v>1</v>
      </c>
    </row>
    <row r="1695" spans="1:42" x14ac:dyDescent="0.25">
      <c r="A1695" t="s">
        <v>3686</v>
      </c>
      <c r="B1695">
        <v>1</v>
      </c>
      <c r="C1695" t="s">
        <v>40</v>
      </c>
      <c r="D1695" t="s">
        <v>41</v>
      </c>
      <c r="E1695" t="s">
        <v>1125</v>
      </c>
      <c r="F1695">
        <v>95820</v>
      </c>
      <c r="G1695" t="s">
        <v>3687</v>
      </c>
      <c r="H1695">
        <v>38.535080000000001</v>
      </c>
      <c r="I1695">
        <v>-121.44414399999999</v>
      </c>
      <c r="J1695">
        <v>1</v>
      </c>
      <c r="K1695">
        <v>0</v>
      </c>
      <c r="L1695">
        <v>0</v>
      </c>
      <c r="M1695">
        <v>0</v>
      </c>
      <c r="N1695" t="str">
        <f>VLOOKUP(O1695:O8726,'VLOOKUP Ranges'!$A$9:$B$12,2,TRUE)</f>
        <v>55-77</v>
      </c>
      <c r="O1695">
        <v>69</v>
      </c>
      <c r="P1695">
        <v>1</v>
      </c>
      <c r="Q1695" t="s">
        <v>45</v>
      </c>
      <c r="R1695" t="s">
        <v>44</v>
      </c>
      <c r="S1695" t="s">
        <v>44</v>
      </c>
      <c r="T1695" t="s">
        <v>45</v>
      </c>
      <c r="U1695" t="s">
        <v>45</v>
      </c>
      <c r="V1695" t="s">
        <v>45</v>
      </c>
      <c r="W1695" t="s">
        <v>45</v>
      </c>
      <c r="X1695">
        <v>1</v>
      </c>
      <c r="Y1695" t="str">
        <f>VLOOKUP(Z1695:Z8726,'VLOOKUP Ranges'!$A$2:$B$5,2,TRUE)</f>
        <v>89-118</v>
      </c>
      <c r="Z1695">
        <v>106.5</v>
      </c>
      <c r="AA1695">
        <v>7348.8</v>
      </c>
      <c r="AB1695" t="s">
        <v>45</v>
      </c>
      <c r="AC1695">
        <v>1</v>
      </c>
      <c r="AD1695">
        <v>81</v>
      </c>
      <c r="AE1695">
        <v>4859</v>
      </c>
      <c r="AF1695" t="s">
        <v>59</v>
      </c>
      <c r="AG1695" t="b">
        <v>0</v>
      </c>
      <c r="AH1695" t="b">
        <v>1</v>
      </c>
      <c r="AI1695" t="b">
        <v>1</v>
      </c>
      <c r="AJ1695" t="b">
        <v>0</v>
      </c>
      <c r="AK1695" t="b">
        <v>0</v>
      </c>
      <c r="AL1695" t="b">
        <v>0</v>
      </c>
      <c r="AM1695" t="b">
        <v>0</v>
      </c>
      <c r="AN1695">
        <v>106.504347826086</v>
      </c>
      <c r="AO1695">
        <f t="shared" si="26"/>
        <v>107</v>
      </c>
      <c r="AP1695" t="b">
        <v>0</v>
      </c>
    </row>
    <row r="1696" spans="1:42" x14ac:dyDescent="0.25">
      <c r="A1696" t="s">
        <v>3688</v>
      </c>
      <c r="B1696">
        <v>1</v>
      </c>
      <c r="C1696" t="s">
        <v>40</v>
      </c>
      <c r="D1696" t="s">
        <v>41</v>
      </c>
      <c r="E1696" t="s">
        <v>1125</v>
      </c>
      <c r="F1696">
        <v>95825</v>
      </c>
      <c r="G1696" t="s">
        <v>3689</v>
      </c>
      <c r="H1696">
        <v>38.590035</v>
      </c>
      <c r="I1696">
        <v>-121.41245499999999</v>
      </c>
      <c r="J1696">
        <v>0</v>
      </c>
      <c r="K1696">
        <v>0</v>
      </c>
      <c r="L1696">
        <v>1</v>
      </c>
      <c r="M1696">
        <v>0</v>
      </c>
      <c r="N1696" t="str">
        <f>VLOOKUP(O1696:O8727,'VLOOKUP Ranges'!$A$9:$B$12,2,TRUE)</f>
        <v>29-55</v>
      </c>
      <c r="O1696">
        <v>32</v>
      </c>
      <c r="P1696">
        <v>1</v>
      </c>
      <c r="Q1696" t="s">
        <v>45</v>
      </c>
      <c r="R1696" t="s">
        <v>44</v>
      </c>
      <c r="S1696" t="s">
        <v>44</v>
      </c>
      <c r="T1696" t="s">
        <v>45</v>
      </c>
      <c r="U1696" t="s">
        <v>44</v>
      </c>
      <c r="V1696" t="s">
        <v>44</v>
      </c>
      <c r="W1696" t="s">
        <v>45</v>
      </c>
      <c r="X1696">
        <v>1</v>
      </c>
      <c r="Y1696" t="str">
        <f>VLOOKUP(Z1696:Z8727,'VLOOKUP Ranges'!$A$2:$B$5,2,TRUE)</f>
        <v>89-118</v>
      </c>
      <c r="Z1696">
        <v>91.05</v>
      </c>
      <c r="AA1696">
        <v>2954.5</v>
      </c>
      <c r="AB1696" t="s">
        <v>45</v>
      </c>
      <c r="AC1696">
        <v>1</v>
      </c>
      <c r="AD1696">
        <v>80</v>
      </c>
      <c r="AE1696">
        <v>3590</v>
      </c>
      <c r="AF1696" t="s">
        <v>63</v>
      </c>
      <c r="AG1696" t="b">
        <v>0</v>
      </c>
      <c r="AH1696" t="b">
        <v>0</v>
      </c>
      <c r="AI1696" t="b">
        <v>1</v>
      </c>
      <c r="AJ1696" t="b">
        <v>0</v>
      </c>
      <c r="AK1696" t="b">
        <v>0</v>
      </c>
      <c r="AL1696" t="b">
        <v>0</v>
      </c>
      <c r="AM1696" t="b">
        <v>0</v>
      </c>
      <c r="AN1696">
        <v>92.328125</v>
      </c>
      <c r="AO1696">
        <f t="shared" si="26"/>
        <v>92</v>
      </c>
      <c r="AP1696" t="b">
        <v>0</v>
      </c>
    </row>
    <row r="1697" spans="1:42" x14ac:dyDescent="0.25">
      <c r="A1697" t="s">
        <v>3690</v>
      </c>
      <c r="B1697">
        <v>1</v>
      </c>
      <c r="C1697" t="s">
        <v>40</v>
      </c>
      <c r="D1697" t="s">
        <v>41</v>
      </c>
      <c r="E1697" t="s">
        <v>1125</v>
      </c>
      <c r="F1697">
        <v>95829</v>
      </c>
      <c r="G1697" t="s">
        <v>3691</v>
      </c>
      <c r="H1697">
        <v>38.486502000000002</v>
      </c>
      <c r="I1697">
        <v>-121.334051</v>
      </c>
      <c r="J1697">
        <v>0</v>
      </c>
      <c r="K1697">
        <v>1</v>
      </c>
      <c r="L1697">
        <v>1</v>
      </c>
      <c r="M1697">
        <v>0</v>
      </c>
      <c r="N1697" t="str">
        <f>VLOOKUP(O1697:O8728,'VLOOKUP Ranges'!$A$9:$B$12,2,TRUE)</f>
        <v>29-55</v>
      </c>
      <c r="O1697">
        <v>51</v>
      </c>
      <c r="P1697">
        <v>1</v>
      </c>
      <c r="Q1697" t="s">
        <v>45</v>
      </c>
      <c r="R1697" t="s">
        <v>45</v>
      </c>
      <c r="S1697" t="s">
        <v>44</v>
      </c>
      <c r="T1697" t="s">
        <v>44</v>
      </c>
      <c r="U1697" t="s">
        <v>44</v>
      </c>
      <c r="V1697" t="s">
        <v>44</v>
      </c>
      <c r="W1697" t="s">
        <v>44</v>
      </c>
      <c r="X1697">
        <v>1</v>
      </c>
      <c r="Y1697" t="str">
        <f>VLOOKUP(Z1697:Z8728,'VLOOKUP Ranges'!$A$2:$B$5,2,TRUE)</f>
        <v>70-89</v>
      </c>
      <c r="Z1697">
        <v>77.5</v>
      </c>
      <c r="AA1697">
        <v>3807.35</v>
      </c>
      <c r="AB1697" t="s">
        <v>45</v>
      </c>
      <c r="AC1697">
        <v>1</v>
      </c>
      <c r="AD1697">
        <v>96</v>
      </c>
      <c r="AE1697">
        <v>5748</v>
      </c>
      <c r="AF1697" t="s">
        <v>63</v>
      </c>
      <c r="AG1697" t="b">
        <v>0</v>
      </c>
      <c r="AH1697" t="b">
        <v>0</v>
      </c>
      <c r="AI1697" t="b">
        <v>1</v>
      </c>
      <c r="AJ1697" t="b">
        <v>0</v>
      </c>
      <c r="AK1697" t="b">
        <v>0</v>
      </c>
      <c r="AL1697" t="b">
        <v>1</v>
      </c>
      <c r="AM1697" t="b">
        <v>0</v>
      </c>
      <c r="AN1697">
        <v>74.653921568627396</v>
      </c>
      <c r="AO1697">
        <f t="shared" si="26"/>
        <v>78</v>
      </c>
      <c r="AP1697" t="b">
        <v>1</v>
      </c>
    </row>
    <row r="1698" spans="1:42" x14ac:dyDescent="0.25">
      <c r="A1698" t="s">
        <v>3692</v>
      </c>
      <c r="B1698">
        <v>1</v>
      </c>
      <c r="C1698" t="s">
        <v>40</v>
      </c>
      <c r="D1698" t="s">
        <v>41</v>
      </c>
      <c r="E1698" t="s">
        <v>1125</v>
      </c>
      <c r="F1698">
        <v>95837</v>
      </c>
      <c r="G1698" t="s">
        <v>3693</v>
      </c>
      <c r="H1698">
        <v>38.691606999999998</v>
      </c>
      <c r="I1698">
        <v>-121.602284</v>
      </c>
      <c r="J1698">
        <v>0</v>
      </c>
      <c r="K1698">
        <v>0</v>
      </c>
      <c r="L1698">
        <v>1</v>
      </c>
      <c r="M1698">
        <v>0</v>
      </c>
      <c r="N1698" t="str">
        <f>VLOOKUP(O1698:O8729,'VLOOKUP Ranges'!$A$9:$B$12,2,TRUE)</f>
        <v>55-77</v>
      </c>
      <c r="O1698">
        <v>72</v>
      </c>
      <c r="P1698">
        <v>0</v>
      </c>
      <c r="Q1698" t="s">
        <v>62</v>
      </c>
      <c r="R1698" t="s">
        <v>44</v>
      </c>
      <c r="S1698" t="s">
        <v>45</v>
      </c>
      <c r="T1698" t="s">
        <v>45</v>
      </c>
      <c r="U1698" t="s">
        <v>44</v>
      </c>
      <c r="V1698" t="s">
        <v>45</v>
      </c>
      <c r="W1698" t="s">
        <v>45</v>
      </c>
      <c r="X1698">
        <v>1</v>
      </c>
      <c r="Y1698" t="str">
        <f>VLOOKUP(Z1698:Z8729,'VLOOKUP Ranges'!$A$2:$B$5,2,TRUE)</f>
        <v>35-70</v>
      </c>
      <c r="Z1698">
        <v>54.2</v>
      </c>
      <c r="AA1698">
        <v>3937.45</v>
      </c>
      <c r="AB1698" t="s">
        <v>45</v>
      </c>
      <c r="AC1698">
        <v>1</v>
      </c>
      <c r="AD1698">
        <v>66</v>
      </c>
      <c r="AE1698">
        <v>4481</v>
      </c>
      <c r="AF1698" t="s">
        <v>63</v>
      </c>
      <c r="AG1698" t="b">
        <v>0</v>
      </c>
      <c r="AH1698" t="b">
        <v>1</v>
      </c>
      <c r="AI1698" t="b">
        <v>0</v>
      </c>
      <c r="AJ1698" t="b">
        <v>0</v>
      </c>
      <c r="AK1698" t="b">
        <v>0</v>
      </c>
      <c r="AL1698" t="b">
        <v>1</v>
      </c>
      <c r="AM1698" t="b">
        <v>0</v>
      </c>
      <c r="AN1698">
        <v>54.686805555555502</v>
      </c>
      <c r="AO1698">
        <f t="shared" si="26"/>
        <v>55</v>
      </c>
      <c r="AP1698" t="b">
        <v>0</v>
      </c>
    </row>
    <row r="1699" spans="1:42" x14ac:dyDescent="0.25">
      <c r="A1699" t="s">
        <v>3694</v>
      </c>
      <c r="B1699">
        <v>1</v>
      </c>
      <c r="C1699" t="s">
        <v>40</v>
      </c>
      <c r="D1699" t="s">
        <v>41</v>
      </c>
      <c r="E1699" t="s">
        <v>1138</v>
      </c>
      <c r="F1699">
        <v>95843</v>
      </c>
      <c r="G1699" t="s">
        <v>1139</v>
      </c>
      <c r="H1699">
        <v>38.715497999999997</v>
      </c>
      <c r="I1699">
        <v>-121.363411</v>
      </c>
      <c r="J1699">
        <v>0</v>
      </c>
      <c r="K1699">
        <v>0</v>
      </c>
      <c r="L1699">
        <v>0</v>
      </c>
      <c r="M1699">
        <v>0</v>
      </c>
      <c r="N1699" t="str">
        <f>VLOOKUP(O1699:O8730,'VLOOKUP Ranges'!$A$9:$B$12,2,TRUE)</f>
        <v>1-9</v>
      </c>
      <c r="O1699">
        <v>6</v>
      </c>
      <c r="P1699">
        <v>1</v>
      </c>
      <c r="Q1699" t="s">
        <v>44</v>
      </c>
      <c r="R1699" t="s">
        <v>44</v>
      </c>
      <c r="S1699" t="s">
        <v>44</v>
      </c>
      <c r="T1699" t="s">
        <v>44</v>
      </c>
      <c r="U1699" t="s">
        <v>44</v>
      </c>
      <c r="V1699" t="s">
        <v>44</v>
      </c>
      <c r="W1699" t="s">
        <v>44</v>
      </c>
      <c r="X1699">
        <v>1</v>
      </c>
      <c r="Y1699" t="str">
        <f>VLOOKUP(Z1699:Z8730,'VLOOKUP Ranges'!$A$2:$B$5,2,TRUE)</f>
        <v>35-70</v>
      </c>
      <c r="Z1699">
        <v>69.25</v>
      </c>
      <c r="AA1699">
        <v>418.4</v>
      </c>
      <c r="AB1699" t="s">
        <v>45</v>
      </c>
      <c r="AC1699">
        <v>1</v>
      </c>
      <c r="AD1699">
        <v>77</v>
      </c>
      <c r="AE1699">
        <v>5816</v>
      </c>
      <c r="AF1699" t="s">
        <v>46</v>
      </c>
      <c r="AG1699" t="b">
        <v>0</v>
      </c>
      <c r="AH1699" t="b">
        <v>0</v>
      </c>
      <c r="AI1699" t="b">
        <v>1</v>
      </c>
      <c r="AJ1699" t="b">
        <v>0</v>
      </c>
      <c r="AK1699" t="b">
        <v>0</v>
      </c>
      <c r="AL1699" t="b">
        <v>0</v>
      </c>
      <c r="AM1699" t="b">
        <v>1</v>
      </c>
      <c r="AN1699">
        <v>69.733333333333306</v>
      </c>
      <c r="AO1699">
        <f t="shared" si="26"/>
        <v>70</v>
      </c>
      <c r="AP1699" t="b">
        <v>0</v>
      </c>
    </row>
    <row r="1700" spans="1:42" x14ac:dyDescent="0.25">
      <c r="A1700" t="s">
        <v>3695</v>
      </c>
      <c r="B1700">
        <v>1</v>
      </c>
      <c r="C1700" t="s">
        <v>40</v>
      </c>
      <c r="D1700" t="s">
        <v>41</v>
      </c>
      <c r="E1700" t="s">
        <v>1146</v>
      </c>
      <c r="F1700">
        <v>95914</v>
      </c>
      <c r="G1700" t="s">
        <v>1147</v>
      </c>
      <c r="H1700">
        <v>39.396585000000002</v>
      </c>
      <c r="I1700">
        <v>-121.38029</v>
      </c>
      <c r="J1700">
        <v>1</v>
      </c>
      <c r="K1700">
        <v>0</v>
      </c>
      <c r="L1700">
        <v>0</v>
      </c>
      <c r="M1700">
        <v>0</v>
      </c>
      <c r="N1700" t="str">
        <f>VLOOKUP(O1700:O8731,'VLOOKUP Ranges'!$A$9:$B$12,2,TRUE)</f>
        <v>1-9</v>
      </c>
      <c r="O1700">
        <v>1</v>
      </c>
      <c r="P1700">
        <v>1</v>
      </c>
      <c r="Q1700" t="s">
        <v>44</v>
      </c>
      <c r="R1700" t="s">
        <v>44</v>
      </c>
      <c r="S1700" t="s">
        <v>44</v>
      </c>
      <c r="T1700" t="s">
        <v>45</v>
      </c>
      <c r="U1700" t="s">
        <v>44</v>
      </c>
      <c r="V1700" t="s">
        <v>44</v>
      </c>
      <c r="W1700" t="s">
        <v>44</v>
      </c>
      <c r="X1700">
        <v>1</v>
      </c>
      <c r="Y1700" t="str">
        <f>VLOOKUP(Z1700:Z8731,'VLOOKUP Ranges'!$A$2:$B$5,2,TRUE)</f>
        <v>35-70</v>
      </c>
      <c r="Z1700">
        <v>50.5</v>
      </c>
      <c r="AA1700">
        <v>50.5</v>
      </c>
      <c r="AB1700" t="s">
        <v>45</v>
      </c>
      <c r="AC1700">
        <v>1</v>
      </c>
      <c r="AD1700">
        <v>83</v>
      </c>
      <c r="AE1700">
        <v>2077</v>
      </c>
      <c r="AF1700" t="s">
        <v>46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 t="b">
        <v>1</v>
      </c>
      <c r="AM1700" t="b">
        <v>0</v>
      </c>
      <c r="AN1700">
        <v>50.5</v>
      </c>
      <c r="AO1700">
        <f t="shared" si="26"/>
        <v>51</v>
      </c>
      <c r="AP1700" t="b">
        <v>0</v>
      </c>
    </row>
    <row r="1701" spans="1:42" x14ac:dyDescent="0.25">
      <c r="A1701" t="s">
        <v>3696</v>
      </c>
      <c r="B1701">
        <v>1</v>
      </c>
      <c r="C1701" t="s">
        <v>40</v>
      </c>
      <c r="D1701" t="s">
        <v>41</v>
      </c>
      <c r="E1701" t="s">
        <v>3697</v>
      </c>
      <c r="F1701">
        <v>95919</v>
      </c>
      <c r="G1701" t="s">
        <v>3698</v>
      </c>
      <c r="H1701">
        <v>39.440686999999997</v>
      </c>
      <c r="I1701">
        <v>-121.263583</v>
      </c>
      <c r="J1701">
        <v>1</v>
      </c>
      <c r="K1701">
        <v>1</v>
      </c>
      <c r="L1701">
        <v>0</v>
      </c>
      <c r="M1701">
        <v>0</v>
      </c>
      <c r="N1701" t="str">
        <f>VLOOKUP(O1701:O8732,'VLOOKUP Ranges'!$A$9:$B$12,2,TRUE)</f>
        <v>1-9</v>
      </c>
      <c r="O1701">
        <v>1</v>
      </c>
      <c r="P1701">
        <v>1</v>
      </c>
      <c r="Q1701" t="s">
        <v>45</v>
      </c>
      <c r="R1701" t="s">
        <v>44</v>
      </c>
      <c r="S1701" t="s">
        <v>44</v>
      </c>
      <c r="T1701" t="s">
        <v>44</v>
      </c>
      <c r="U1701" t="s">
        <v>44</v>
      </c>
      <c r="V1701" t="s">
        <v>44</v>
      </c>
      <c r="W1701" t="s">
        <v>44</v>
      </c>
      <c r="X1701">
        <v>1</v>
      </c>
      <c r="Y1701" t="str">
        <f>VLOOKUP(Z1701:Z8732,'VLOOKUP Ranges'!$A$2:$B$5,2,TRUE)</f>
        <v>70-89</v>
      </c>
      <c r="Z1701">
        <v>74.400000000000006</v>
      </c>
      <c r="AA1701">
        <v>74.400000000000006</v>
      </c>
      <c r="AB1701" t="s">
        <v>45</v>
      </c>
      <c r="AC1701">
        <v>1</v>
      </c>
      <c r="AD1701">
        <v>89</v>
      </c>
      <c r="AE1701">
        <v>3429</v>
      </c>
      <c r="AF1701" t="s">
        <v>90</v>
      </c>
      <c r="AG1701" t="b">
        <v>0</v>
      </c>
      <c r="AH1701" t="b">
        <v>0</v>
      </c>
      <c r="AI1701" t="b">
        <v>1</v>
      </c>
      <c r="AJ1701" t="b">
        <v>0</v>
      </c>
      <c r="AK1701" t="b">
        <v>0</v>
      </c>
      <c r="AL1701" t="b">
        <v>1</v>
      </c>
      <c r="AM1701" t="b">
        <v>0</v>
      </c>
      <c r="AN1701">
        <v>74.400000000000006</v>
      </c>
      <c r="AO1701">
        <f t="shared" si="26"/>
        <v>75</v>
      </c>
      <c r="AP1701" t="b">
        <v>0</v>
      </c>
    </row>
    <row r="1702" spans="1:42" x14ac:dyDescent="0.25">
      <c r="A1702" t="s">
        <v>3699</v>
      </c>
      <c r="B1702">
        <v>1</v>
      </c>
      <c r="C1702" t="s">
        <v>40</v>
      </c>
      <c r="D1702" t="s">
        <v>41</v>
      </c>
      <c r="E1702" t="s">
        <v>2141</v>
      </c>
      <c r="F1702">
        <v>95928</v>
      </c>
      <c r="G1702" t="s">
        <v>2963</v>
      </c>
      <c r="H1702">
        <v>39.681488000000002</v>
      </c>
      <c r="I1702">
        <v>-121.83721</v>
      </c>
      <c r="J1702">
        <v>1</v>
      </c>
      <c r="K1702">
        <v>0</v>
      </c>
      <c r="L1702">
        <v>0</v>
      </c>
      <c r="M1702">
        <v>0</v>
      </c>
      <c r="N1702" t="str">
        <f>VLOOKUP(O1702:O8733,'VLOOKUP Ranges'!$A$9:$B$12,2,TRUE)</f>
        <v>29-55</v>
      </c>
      <c r="O1702">
        <v>31</v>
      </c>
      <c r="P1702">
        <v>1</v>
      </c>
      <c r="Q1702" t="s">
        <v>45</v>
      </c>
      <c r="R1702" t="s">
        <v>44</v>
      </c>
      <c r="S1702" t="s">
        <v>45</v>
      </c>
      <c r="T1702" t="s">
        <v>44</v>
      </c>
      <c r="U1702" t="s">
        <v>45</v>
      </c>
      <c r="V1702" t="s">
        <v>45</v>
      </c>
      <c r="W1702" t="s">
        <v>45</v>
      </c>
      <c r="X1702">
        <v>1</v>
      </c>
      <c r="Y1702" t="str">
        <f>VLOOKUP(Z1702:Z8733,'VLOOKUP Ranges'!$A$2:$B$5,2,TRUE)</f>
        <v>70-89</v>
      </c>
      <c r="Z1702">
        <v>79.45</v>
      </c>
      <c r="AA1702">
        <v>2587.6999999999998</v>
      </c>
      <c r="AB1702" t="s">
        <v>45</v>
      </c>
      <c r="AC1702">
        <v>1</v>
      </c>
      <c r="AD1702">
        <v>67</v>
      </c>
      <c r="AE1702">
        <v>2872</v>
      </c>
      <c r="AF1702" t="s">
        <v>94</v>
      </c>
      <c r="AG1702" t="b">
        <v>1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1</v>
      </c>
      <c r="AN1702">
        <v>83.474193548387007</v>
      </c>
      <c r="AO1702">
        <f t="shared" si="26"/>
        <v>80</v>
      </c>
      <c r="AP1702" t="b">
        <v>0</v>
      </c>
    </row>
    <row r="1703" spans="1:42" x14ac:dyDescent="0.25">
      <c r="A1703" t="s">
        <v>3700</v>
      </c>
      <c r="B1703">
        <v>1</v>
      </c>
      <c r="C1703" t="s">
        <v>40</v>
      </c>
      <c r="D1703" t="s">
        <v>41</v>
      </c>
      <c r="E1703" t="s">
        <v>1155</v>
      </c>
      <c r="F1703">
        <v>95935</v>
      </c>
      <c r="G1703" t="s">
        <v>1156</v>
      </c>
      <c r="H1703">
        <v>39.381174000000001</v>
      </c>
      <c r="I1703">
        <v>-121.21191</v>
      </c>
      <c r="J1703">
        <v>1</v>
      </c>
      <c r="K1703">
        <v>0</v>
      </c>
      <c r="L1703">
        <v>0</v>
      </c>
      <c r="M1703">
        <v>0</v>
      </c>
      <c r="N1703" t="str">
        <f>VLOOKUP(O1703:O8734,'VLOOKUP Ranges'!$A$9:$B$12,2,TRUE)</f>
        <v>55-77</v>
      </c>
      <c r="O1703">
        <v>58</v>
      </c>
      <c r="P1703">
        <v>1</v>
      </c>
      <c r="Q1703" t="s">
        <v>45</v>
      </c>
      <c r="R1703" t="s">
        <v>44</v>
      </c>
      <c r="S1703" t="s">
        <v>44</v>
      </c>
      <c r="T1703" t="s">
        <v>45</v>
      </c>
      <c r="U1703" t="s">
        <v>45</v>
      </c>
      <c r="V1703" t="s">
        <v>45</v>
      </c>
      <c r="W1703" t="s">
        <v>45</v>
      </c>
      <c r="X1703">
        <v>1</v>
      </c>
      <c r="Y1703" t="str">
        <f>VLOOKUP(Z1703:Z8734,'VLOOKUP Ranges'!$A$2:$B$5,2,TRUE)</f>
        <v>89-118</v>
      </c>
      <c r="Z1703">
        <v>104.65</v>
      </c>
      <c r="AA1703">
        <v>6219.6</v>
      </c>
      <c r="AB1703" t="s">
        <v>45</v>
      </c>
      <c r="AC1703">
        <v>1</v>
      </c>
      <c r="AD1703">
        <v>66</v>
      </c>
      <c r="AE1703">
        <v>5411</v>
      </c>
      <c r="AF1703" t="s">
        <v>98</v>
      </c>
      <c r="AG1703" t="b">
        <v>1</v>
      </c>
      <c r="AH1703" t="b">
        <v>0</v>
      </c>
      <c r="AI1703" t="b">
        <v>1</v>
      </c>
      <c r="AJ1703" t="b">
        <v>0</v>
      </c>
      <c r="AK1703" t="b">
        <v>0</v>
      </c>
      <c r="AL1703" t="b">
        <v>1</v>
      </c>
      <c r="AM1703" t="b">
        <v>0</v>
      </c>
      <c r="AN1703">
        <v>107.23448275862</v>
      </c>
      <c r="AO1703">
        <f t="shared" si="26"/>
        <v>105</v>
      </c>
      <c r="AP1703" t="b">
        <v>0</v>
      </c>
    </row>
    <row r="1704" spans="1:42" x14ac:dyDescent="0.25">
      <c r="A1704" t="s">
        <v>3701</v>
      </c>
      <c r="B1704">
        <v>1</v>
      </c>
      <c r="C1704" t="s">
        <v>40</v>
      </c>
      <c r="D1704" t="s">
        <v>41</v>
      </c>
      <c r="E1704" t="s">
        <v>3702</v>
      </c>
      <c r="F1704">
        <v>95941</v>
      </c>
      <c r="G1704" t="s">
        <v>3703</v>
      </c>
      <c r="H1704">
        <v>39.531027999999999</v>
      </c>
      <c r="I1704">
        <v>-121.24807</v>
      </c>
      <c r="J1704">
        <v>1</v>
      </c>
      <c r="K1704">
        <v>1</v>
      </c>
      <c r="L1704">
        <v>1</v>
      </c>
      <c r="M1704">
        <v>0</v>
      </c>
      <c r="N1704" t="str">
        <f>VLOOKUP(O1704:O8735,'VLOOKUP Ranges'!$A$9:$B$12,2,TRUE)</f>
        <v>29-55</v>
      </c>
      <c r="O1704">
        <v>47</v>
      </c>
      <c r="P1704">
        <v>1</v>
      </c>
      <c r="Q1704" t="s">
        <v>45</v>
      </c>
      <c r="R1704" t="s">
        <v>44</v>
      </c>
      <c r="S1704" t="s">
        <v>44</v>
      </c>
      <c r="T1704" t="s">
        <v>45</v>
      </c>
      <c r="U1704" t="s">
        <v>44</v>
      </c>
      <c r="V1704" t="s">
        <v>45</v>
      </c>
      <c r="W1704" t="s">
        <v>45</v>
      </c>
      <c r="X1704">
        <v>1</v>
      </c>
      <c r="Y1704" t="str">
        <f>VLOOKUP(Z1704:Z8735,'VLOOKUP Ranges'!$A$2:$B$5,2,TRUE)</f>
        <v>89-118</v>
      </c>
      <c r="Z1704">
        <v>100.05</v>
      </c>
      <c r="AA1704">
        <v>4871.05</v>
      </c>
      <c r="AB1704" t="s">
        <v>45</v>
      </c>
      <c r="AC1704">
        <v>1</v>
      </c>
      <c r="AD1704">
        <v>91</v>
      </c>
      <c r="AE1704">
        <v>5166</v>
      </c>
      <c r="AF1704" t="s">
        <v>102</v>
      </c>
      <c r="AG1704" t="b">
        <v>0</v>
      </c>
      <c r="AH1704" t="b">
        <v>0</v>
      </c>
      <c r="AI1704" t="b">
        <v>1</v>
      </c>
      <c r="AJ1704" t="b">
        <v>0</v>
      </c>
      <c r="AK1704" t="b">
        <v>0</v>
      </c>
      <c r="AL1704" t="b">
        <v>1</v>
      </c>
      <c r="AM1704" t="b">
        <v>0</v>
      </c>
      <c r="AN1704">
        <v>103.639361702127</v>
      </c>
      <c r="AO1704">
        <f t="shared" si="26"/>
        <v>101</v>
      </c>
      <c r="AP1704" t="b">
        <v>0</v>
      </c>
    </row>
    <row r="1705" spans="1:42" x14ac:dyDescent="0.25">
      <c r="A1705" t="s">
        <v>3704</v>
      </c>
      <c r="B1705">
        <v>1</v>
      </c>
      <c r="C1705" t="s">
        <v>40</v>
      </c>
      <c r="D1705" t="s">
        <v>41</v>
      </c>
      <c r="E1705" t="s">
        <v>3705</v>
      </c>
      <c r="F1705">
        <v>95948</v>
      </c>
      <c r="G1705" t="s">
        <v>3706</v>
      </c>
      <c r="H1705">
        <v>39.346898000000003</v>
      </c>
      <c r="I1705">
        <v>-121.75953699999999</v>
      </c>
      <c r="J1705">
        <v>1</v>
      </c>
      <c r="K1705">
        <v>0</v>
      </c>
      <c r="L1705">
        <v>0</v>
      </c>
      <c r="M1705">
        <v>0</v>
      </c>
      <c r="N1705" t="str">
        <f>VLOOKUP(O1705:O8736,'VLOOKUP Ranges'!$A$9:$B$12,2,TRUE)</f>
        <v>29-55</v>
      </c>
      <c r="O1705">
        <v>44</v>
      </c>
      <c r="P1705">
        <v>1</v>
      </c>
      <c r="Q1705" t="s">
        <v>44</v>
      </c>
      <c r="R1705" t="s">
        <v>44</v>
      </c>
      <c r="S1705" t="s">
        <v>45</v>
      </c>
      <c r="T1705" t="s">
        <v>44</v>
      </c>
      <c r="U1705" t="s">
        <v>45</v>
      </c>
      <c r="V1705" t="s">
        <v>45</v>
      </c>
      <c r="W1705" t="s">
        <v>45</v>
      </c>
      <c r="X1705">
        <v>0</v>
      </c>
      <c r="Y1705" t="str">
        <f>VLOOKUP(Z1705:Z8736,'VLOOKUP Ranges'!$A$2:$B$5,2,TRUE)</f>
        <v>89-118</v>
      </c>
      <c r="Z1705">
        <v>100.55</v>
      </c>
      <c r="AA1705">
        <v>4398.1499999999996</v>
      </c>
      <c r="AB1705" t="s">
        <v>45</v>
      </c>
      <c r="AC1705">
        <v>1</v>
      </c>
      <c r="AD1705">
        <v>81</v>
      </c>
      <c r="AE1705">
        <v>3486</v>
      </c>
      <c r="AF1705" t="s">
        <v>106</v>
      </c>
      <c r="AG1705" t="b">
        <v>0</v>
      </c>
      <c r="AH1705" t="b">
        <v>0</v>
      </c>
      <c r="AI1705" t="b">
        <v>1</v>
      </c>
      <c r="AJ1705" t="b">
        <v>0</v>
      </c>
      <c r="AK1705" t="b">
        <v>0</v>
      </c>
      <c r="AL1705" t="b">
        <v>1</v>
      </c>
      <c r="AM1705" t="b">
        <v>0</v>
      </c>
      <c r="AN1705">
        <v>99.957954545454498</v>
      </c>
      <c r="AO1705">
        <f t="shared" si="26"/>
        <v>101</v>
      </c>
      <c r="AP1705" t="b">
        <v>0</v>
      </c>
    </row>
    <row r="1706" spans="1:42" x14ac:dyDescent="0.25">
      <c r="A1706" t="s">
        <v>3707</v>
      </c>
      <c r="B1706">
        <v>1</v>
      </c>
      <c r="C1706" t="s">
        <v>40</v>
      </c>
      <c r="D1706" t="s">
        <v>41</v>
      </c>
      <c r="E1706" t="s">
        <v>2155</v>
      </c>
      <c r="F1706">
        <v>95950</v>
      </c>
      <c r="G1706" t="s">
        <v>2156</v>
      </c>
      <c r="H1706">
        <v>39.033057999999997</v>
      </c>
      <c r="I1706">
        <v>-121.895718</v>
      </c>
      <c r="J1706">
        <v>1</v>
      </c>
      <c r="K1706">
        <v>0</v>
      </c>
      <c r="L1706">
        <v>0</v>
      </c>
      <c r="M1706">
        <v>0</v>
      </c>
      <c r="N1706" t="str">
        <f>VLOOKUP(O1706:O8737,'VLOOKUP Ranges'!$A$9:$B$12,2,TRUE)</f>
        <v>1-9</v>
      </c>
      <c r="O1706">
        <v>2</v>
      </c>
      <c r="P1706">
        <v>1</v>
      </c>
      <c r="Q1706" t="s">
        <v>44</v>
      </c>
      <c r="R1706" t="s">
        <v>44</v>
      </c>
      <c r="S1706" t="s">
        <v>45</v>
      </c>
      <c r="T1706" t="s">
        <v>44</v>
      </c>
      <c r="U1706" t="s">
        <v>44</v>
      </c>
      <c r="V1706" t="s">
        <v>45</v>
      </c>
      <c r="W1706" t="s">
        <v>45</v>
      </c>
      <c r="X1706">
        <v>0</v>
      </c>
      <c r="Y1706" t="str">
        <f>VLOOKUP(Z1706:Z8737,'VLOOKUP Ranges'!$A$2:$B$5,2,TRUE)</f>
        <v>89-118</v>
      </c>
      <c r="Z1706">
        <v>95.65</v>
      </c>
      <c r="AA1706">
        <v>167.3</v>
      </c>
      <c r="AB1706" t="s">
        <v>45</v>
      </c>
      <c r="AC1706">
        <v>1</v>
      </c>
      <c r="AD1706">
        <v>82</v>
      </c>
      <c r="AE1706">
        <v>5332</v>
      </c>
      <c r="AF1706" t="s">
        <v>109</v>
      </c>
      <c r="AG1706" t="b">
        <v>0</v>
      </c>
      <c r="AH1706" t="b">
        <v>0</v>
      </c>
      <c r="AI1706" t="b">
        <v>1</v>
      </c>
      <c r="AJ1706" t="b">
        <v>0</v>
      </c>
      <c r="AK1706" t="b">
        <v>0</v>
      </c>
      <c r="AL1706" t="b">
        <v>1</v>
      </c>
      <c r="AM1706" t="b">
        <v>0</v>
      </c>
      <c r="AN1706">
        <v>83.65</v>
      </c>
      <c r="AO1706">
        <f t="shared" si="26"/>
        <v>96</v>
      </c>
      <c r="AP1706" t="b">
        <v>0</v>
      </c>
    </row>
    <row r="1707" spans="1:42" x14ac:dyDescent="0.25">
      <c r="A1707" t="s">
        <v>3708</v>
      </c>
      <c r="B1707">
        <v>1</v>
      </c>
      <c r="C1707" t="s">
        <v>40</v>
      </c>
      <c r="D1707" t="s">
        <v>41</v>
      </c>
      <c r="E1707" t="s">
        <v>3709</v>
      </c>
      <c r="F1707">
        <v>95963</v>
      </c>
      <c r="G1707" t="s">
        <v>3710</v>
      </c>
      <c r="H1707">
        <v>39.748036999999997</v>
      </c>
      <c r="I1707">
        <v>-122.30216900000001</v>
      </c>
      <c r="J1707">
        <v>0</v>
      </c>
      <c r="K1707">
        <v>0</v>
      </c>
      <c r="L1707">
        <v>0</v>
      </c>
      <c r="M1707">
        <v>0</v>
      </c>
      <c r="N1707" t="str">
        <f>VLOOKUP(O1707:O8738,'VLOOKUP Ranges'!$A$9:$B$12,2,TRUE)</f>
        <v>1-9</v>
      </c>
      <c r="O1707">
        <v>1</v>
      </c>
      <c r="P1707">
        <v>1</v>
      </c>
      <c r="Q1707" t="s">
        <v>44</v>
      </c>
      <c r="R1707" t="s">
        <v>44</v>
      </c>
      <c r="S1707" t="s">
        <v>44</v>
      </c>
      <c r="T1707" t="s">
        <v>45</v>
      </c>
      <c r="U1707" t="s">
        <v>44</v>
      </c>
      <c r="V1707" t="s">
        <v>45</v>
      </c>
      <c r="W1707" t="s">
        <v>45</v>
      </c>
      <c r="X1707">
        <v>0</v>
      </c>
      <c r="Y1707" t="str">
        <f>VLOOKUP(Z1707:Z8738,'VLOOKUP Ranges'!$A$2:$B$5,2,TRUE)</f>
        <v>89-118</v>
      </c>
      <c r="Z1707">
        <v>94.4</v>
      </c>
      <c r="AA1707">
        <v>94.4</v>
      </c>
      <c r="AB1707" t="s">
        <v>45</v>
      </c>
      <c r="AC1707">
        <v>1</v>
      </c>
      <c r="AD1707">
        <v>77</v>
      </c>
      <c r="AE1707">
        <v>5764</v>
      </c>
      <c r="AF1707" t="s">
        <v>113</v>
      </c>
      <c r="AG1707" t="b">
        <v>0</v>
      </c>
      <c r="AH1707" t="b">
        <v>0</v>
      </c>
      <c r="AI1707" t="b">
        <v>1</v>
      </c>
      <c r="AJ1707" t="b">
        <v>0</v>
      </c>
      <c r="AK1707" t="b">
        <v>0</v>
      </c>
      <c r="AL1707" t="b">
        <v>1</v>
      </c>
      <c r="AM1707" t="b">
        <v>0</v>
      </c>
      <c r="AN1707">
        <v>94.4</v>
      </c>
      <c r="AO1707">
        <f t="shared" si="26"/>
        <v>95</v>
      </c>
      <c r="AP1707" t="b">
        <v>0</v>
      </c>
    </row>
    <row r="1708" spans="1:42" x14ac:dyDescent="0.25">
      <c r="A1708" t="s">
        <v>3711</v>
      </c>
      <c r="B1708">
        <v>1</v>
      </c>
      <c r="C1708" t="s">
        <v>40</v>
      </c>
      <c r="D1708" t="s">
        <v>41</v>
      </c>
      <c r="E1708" t="s">
        <v>2161</v>
      </c>
      <c r="F1708">
        <v>95971</v>
      </c>
      <c r="G1708" t="s">
        <v>2162</v>
      </c>
      <c r="H1708">
        <v>39.971228000000004</v>
      </c>
      <c r="I1708">
        <v>-121.041166</v>
      </c>
      <c r="J1708">
        <v>0</v>
      </c>
      <c r="K1708">
        <v>0</v>
      </c>
      <c r="L1708">
        <v>0</v>
      </c>
      <c r="M1708">
        <v>0</v>
      </c>
      <c r="N1708" t="str">
        <f>VLOOKUP(O1708:O8739,'VLOOKUP Ranges'!$A$9:$B$12,2,TRUE)</f>
        <v>1-9</v>
      </c>
      <c r="O1708">
        <v>1</v>
      </c>
      <c r="P1708">
        <v>1</v>
      </c>
      <c r="Q1708" t="s">
        <v>44</v>
      </c>
      <c r="R1708" t="s">
        <v>44</v>
      </c>
      <c r="S1708" t="s">
        <v>44</v>
      </c>
      <c r="T1708" t="s">
        <v>44</v>
      </c>
      <c r="U1708" t="s">
        <v>44</v>
      </c>
      <c r="V1708" t="s">
        <v>45</v>
      </c>
      <c r="W1708" t="s">
        <v>44</v>
      </c>
      <c r="X1708">
        <v>1</v>
      </c>
      <c r="Y1708" t="str">
        <f>VLOOKUP(Z1708:Z8739,'VLOOKUP Ranges'!$A$2:$B$5,2,TRUE)</f>
        <v>35-70</v>
      </c>
      <c r="Z1708">
        <v>55</v>
      </c>
      <c r="AA1708">
        <v>55</v>
      </c>
      <c r="AB1708" t="s">
        <v>45</v>
      </c>
      <c r="AC1708">
        <v>1</v>
      </c>
      <c r="AD1708">
        <v>98</v>
      </c>
      <c r="AE1708">
        <v>3809</v>
      </c>
      <c r="AF1708" t="s">
        <v>117</v>
      </c>
      <c r="AG1708" t="b">
        <v>0</v>
      </c>
      <c r="AH1708" t="b">
        <v>0</v>
      </c>
      <c r="AI1708" t="b">
        <v>0</v>
      </c>
      <c r="AJ1708" t="b">
        <v>0</v>
      </c>
      <c r="AK1708" t="b">
        <v>1</v>
      </c>
      <c r="AL1708" t="b">
        <v>0</v>
      </c>
      <c r="AM1708" t="b">
        <v>0</v>
      </c>
      <c r="AN1708">
        <v>55</v>
      </c>
      <c r="AO1708">
        <f t="shared" si="26"/>
        <v>55</v>
      </c>
      <c r="AP1708" t="b">
        <v>0</v>
      </c>
    </row>
    <row r="1709" spans="1:42" x14ac:dyDescent="0.25">
      <c r="A1709" t="s">
        <v>3712</v>
      </c>
      <c r="B1709">
        <v>1</v>
      </c>
      <c r="C1709" t="s">
        <v>40</v>
      </c>
      <c r="D1709" t="s">
        <v>41</v>
      </c>
      <c r="E1709" t="s">
        <v>2164</v>
      </c>
      <c r="F1709">
        <v>95975</v>
      </c>
      <c r="G1709" t="s">
        <v>2165</v>
      </c>
      <c r="H1709">
        <v>39.225633999999999</v>
      </c>
      <c r="I1709">
        <v>-121.15616300000001</v>
      </c>
      <c r="J1709">
        <v>1</v>
      </c>
      <c r="K1709">
        <v>0</v>
      </c>
      <c r="L1709">
        <v>0</v>
      </c>
      <c r="M1709">
        <v>0</v>
      </c>
      <c r="N1709" t="str">
        <f>VLOOKUP(O1709:O8740,'VLOOKUP Ranges'!$A$9:$B$12,2,TRUE)</f>
        <v>1-9</v>
      </c>
      <c r="O1709">
        <v>1</v>
      </c>
      <c r="P1709">
        <v>1</v>
      </c>
      <c r="Q1709" t="s">
        <v>45</v>
      </c>
      <c r="R1709" t="s">
        <v>44</v>
      </c>
      <c r="S1709" t="s">
        <v>44</v>
      </c>
      <c r="T1709" t="s">
        <v>45</v>
      </c>
      <c r="U1709" t="s">
        <v>44</v>
      </c>
      <c r="V1709" t="s">
        <v>45</v>
      </c>
      <c r="W1709" t="s">
        <v>45</v>
      </c>
      <c r="X1709">
        <v>1</v>
      </c>
      <c r="Y1709" t="str">
        <f>VLOOKUP(Z1709:Z8740,'VLOOKUP Ranges'!$A$2:$B$5,2,TRUE)</f>
        <v>89-118</v>
      </c>
      <c r="Z1709">
        <v>101.45</v>
      </c>
      <c r="AA1709">
        <v>101.45</v>
      </c>
      <c r="AB1709" t="s">
        <v>45</v>
      </c>
      <c r="AC1709">
        <v>1</v>
      </c>
      <c r="AD1709">
        <v>77</v>
      </c>
      <c r="AE1709">
        <v>4390</v>
      </c>
      <c r="AF1709" t="s">
        <v>121</v>
      </c>
      <c r="AG1709" t="b">
        <v>0</v>
      </c>
      <c r="AH1709" t="b">
        <v>0</v>
      </c>
      <c r="AI1709" t="b">
        <v>1</v>
      </c>
      <c r="AJ1709" t="b">
        <v>0</v>
      </c>
      <c r="AK1709" t="b">
        <v>0</v>
      </c>
      <c r="AL1709" t="b">
        <v>1</v>
      </c>
      <c r="AM1709" t="b">
        <v>0</v>
      </c>
      <c r="AN1709">
        <v>101.45</v>
      </c>
      <c r="AO1709">
        <f t="shared" si="26"/>
        <v>102</v>
      </c>
      <c r="AP1709" t="b">
        <v>0</v>
      </c>
    </row>
    <row r="1710" spans="1:42" x14ac:dyDescent="0.25">
      <c r="A1710" t="s">
        <v>3713</v>
      </c>
      <c r="B1710">
        <v>1</v>
      </c>
      <c r="C1710" t="s">
        <v>40</v>
      </c>
      <c r="D1710" t="s">
        <v>41</v>
      </c>
      <c r="E1710" t="s">
        <v>1179</v>
      </c>
      <c r="F1710">
        <v>95981</v>
      </c>
      <c r="G1710" t="s">
        <v>1180</v>
      </c>
      <c r="H1710">
        <v>39.584580000000003</v>
      </c>
      <c r="I1710">
        <v>-121.093256</v>
      </c>
      <c r="J1710">
        <v>0</v>
      </c>
      <c r="K1710">
        <v>0</v>
      </c>
      <c r="L1710">
        <v>1</v>
      </c>
      <c r="M1710">
        <v>0</v>
      </c>
      <c r="N1710" t="str">
        <f>VLOOKUP(O1710:O8741,'VLOOKUP Ranges'!$A$9:$B$12,2,TRUE)</f>
        <v>1-9</v>
      </c>
      <c r="O1710">
        <v>5</v>
      </c>
      <c r="P1710">
        <v>1</v>
      </c>
      <c r="Q1710" t="s">
        <v>45</v>
      </c>
      <c r="R1710" t="s">
        <v>44</v>
      </c>
      <c r="S1710" t="s">
        <v>44</v>
      </c>
      <c r="T1710" t="s">
        <v>45</v>
      </c>
      <c r="U1710" t="s">
        <v>45</v>
      </c>
      <c r="V1710" t="s">
        <v>45</v>
      </c>
      <c r="W1710" t="s">
        <v>44</v>
      </c>
      <c r="X1710">
        <v>0</v>
      </c>
      <c r="Y1710" t="str">
        <f>VLOOKUP(Z1710:Z8741,'VLOOKUP Ranges'!$A$2:$B$5,2,TRUE)</f>
        <v>35-70</v>
      </c>
      <c r="Z1710">
        <v>67.95</v>
      </c>
      <c r="AA1710">
        <v>350.3</v>
      </c>
      <c r="AB1710" t="s">
        <v>45</v>
      </c>
      <c r="AC1710">
        <v>1</v>
      </c>
      <c r="AD1710">
        <v>69</v>
      </c>
      <c r="AE1710">
        <v>3889</v>
      </c>
      <c r="AF1710" t="s">
        <v>90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 t="b">
        <v>0</v>
      </c>
      <c r="AM1710" t="b">
        <v>0</v>
      </c>
      <c r="AN1710">
        <v>70.06</v>
      </c>
      <c r="AO1710">
        <f t="shared" si="26"/>
        <v>68</v>
      </c>
      <c r="AP1710" t="b">
        <v>0</v>
      </c>
    </row>
    <row r="1711" spans="1:42" x14ac:dyDescent="0.25">
      <c r="A1711" t="s">
        <v>3714</v>
      </c>
      <c r="B1711">
        <v>1</v>
      </c>
      <c r="C1711" t="s">
        <v>40</v>
      </c>
      <c r="D1711" t="s">
        <v>41</v>
      </c>
      <c r="E1711" t="s">
        <v>3715</v>
      </c>
      <c r="F1711">
        <v>95983</v>
      </c>
      <c r="G1711" t="s">
        <v>3716</v>
      </c>
      <c r="H1711">
        <v>40.053683999999997</v>
      </c>
      <c r="I1711">
        <v>-120.743116</v>
      </c>
      <c r="J1711">
        <v>0</v>
      </c>
      <c r="K1711">
        <v>0</v>
      </c>
      <c r="L1711">
        <v>0</v>
      </c>
      <c r="M1711">
        <v>0</v>
      </c>
      <c r="N1711" t="str">
        <f>VLOOKUP(O1711:O8742,'VLOOKUP Ranges'!$A$9:$B$12,2,TRUE)</f>
        <v>1-9</v>
      </c>
      <c r="O1711">
        <v>1</v>
      </c>
      <c r="P1711">
        <v>1</v>
      </c>
      <c r="Q1711" t="s">
        <v>44</v>
      </c>
      <c r="R1711" t="s">
        <v>44</v>
      </c>
      <c r="S1711" t="s">
        <v>44</v>
      </c>
      <c r="T1711" t="s">
        <v>44</v>
      </c>
      <c r="U1711" t="s">
        <v>44</v>
      </c>
      <c r="V1711" t="s">
        <v>44</v>
      </c>
      <c r="W1711" t="s">
        <v>44</v>
      </c>
      <c r="X1711">
        <v>1</v>
      </c>
      <c r="Y1711" t="str">
        <f>VLOOKUP(Z1711:Z8742,'VLOOKUP Ranges'!$A$2:$B$5,2,TRUE)</f>
        <v>35-70</v>
      </c>
      <c r="Z1711">
        <v>69.5</v>
      </c>
      <c r="AA1711">
        <v>69.5</v>
      </c>
      <c r="AB1711" t="s">
        <v>45</v>
      </c>
      <c r="AC1711">
        <v>1</v>
      </c>
      <c r="AD1711">
        <v>91</v>
      </c>
      <c r="AE1711">
        <v>3365</v>
      </c>
      <c r="AF1711" t="s">
        <v>94</v>
      </c>
      <c r="AG1711" t="b">
        <v>0</v>
      </c>
      <c r="AH1711" t="b">
        <v>0</v>
      </c>
      <c r="AI1711" t="b">
        <v>1</v>
      </c>
      <c r="AJ1711" t="b">
        <v>0</v>
      </c>
      <c r="AK1711" t="b">
        <v>0</v>
      </c>
      <c r="AL1711" t="b">
        <v>1</v>
      </c>
      <c r="AM1711" t="b">
        <v>0</v>
      </c>
      <c r="AN1711">
        <v>69.5</v>
      </c>
      <c r="AO1711">
        <f t="shared" si="26"/>
        <v>70</v>
      </c>
      <c r="AP1711" t="b">
        <v>0</v>
      </c>
    </row>
    <row r="1712" spans="1:42" x14ac:dyDescent="0.25">
      <c r="A1712" t="s">
        <v>3717</v>
      </c>
      <c r="B1712">
        <v>1</v>
      </c>
      <c r="C1712" t="s">
        <v>40</v>
      </c>
      <c r="D1712" t="s">
        <v>41</v>
      </c>
      <c r="E1712" t="s">
        <v>1182</v>
      </c>
      <c r="F1712">
        <v>95984</v>
      </c>
      <c r="G1712" t="s">
        <v>1183</v>
      </c>
      <c r="H1712">
        <v>40.022184000000003</v>
      </c>
      <c r="I1712">
        <v>-121.06238399999999</v>
      </c>
      <c r="J1712">
        <v>1</v>
      </c>
      <c r="K1712">
        <v>0</v>
      </c>
      <c r="L1712">
        <v>0</v>
      </c>
      <c r="M1712">
        <v>0</v>
      </c>
      <c r="N1712" t="str">
        <f>VLOOKUP(O1712:O8743,'VLOOKUP Ranges'!$A$9:$B$12,2,TRUE)</f>
        <v>1-9</v>
      </c>
      <c r="O1712">
        <v>1</v>
      </c>
      <c r="P1712">
        <v>1</v>
      </c>
      <c r="Q1712" t="s">
        <v>44</v>
      </c>
      <c r="R1712" t="s">
        <v>66</v>
      </c>
      <c r="S1712" t="s">
        <v>66</v>
      </c>
      <c r="T1712" t="s">
        <v>66</v>
      </c>
      <c r="U1712" t="s">
        <v>66</v>
      </c>
      <c r="V1712" t="s">
        <v>66</v>
      </c>
      <c r="W1712" t="s">
        <v>66</v>
      </c>
      <c r="X1712">
        <v>1</v>
      </c>
      <c r="Y1712" t="str">
        <f>VLOOKUP(Z1712:Z8743,'VLOOKUP Ranges'!$A$2:$B$5,2,TRUE)</f>
        <v>18-35</v>
      </c>
      <c r="Z1712">
        <v>18.850000000000001</v>
      </c>
      <c r="AA1712">
        <v>18.850000000000001</v>
      </c>
      <c r="AB1712" t="s">
        <v>45</v>
      </c>
      <c r="AC1712">
        <v>1</v>
      </c>
      <c r="AD1712">
        <v>90</v>
      </c>
      <c r="AE1712">
        <v>4132</v>
      </c>
      <c r="AF1712" t="s">
        <v>98</v>
      </c>
      <c r="AG1712" t="b">
        <v>0</v>
      </c>
      <c r="AH1712" t="b">
        <v>0</v>
      </c>
      <c r="AI1712" t="b">
        <v>0</v>
      </c>
      <c r="AJ1712" t="b">
        <v>1</v>
      </c>
      <c r="AK1712" t="b">
        <v>0</v>
      </c>
      <c r="AL1712" t="b">
        <v>0</v>
      </c>
      <c r="AM1712" t="b">
        <v>1</v>
      </c>
      <c r="AN1712">
        <v>18.850000000000001</v>
      </c>
      <c r="AO1712">
        <f t="shared" si="26"/>
        <v>19</v>
      </c>
      <c r="AP1712" t="b">
        <v>0</v>
      </c>
    </row>
    <row r="1713" spans="1:42" x14ac:dyDescent="0.25">
      <c r="A1713" t="s">
        <v>3718</v>
      </c>
      <c r="B1713">
        <v>1</v>
      </c>
      <c r="C1713" t="s">
        <v>40</v>
      </c>
      <c r="D1713" t="s">
        <v>41</v>
      </c>
      <c r="E1713" t="s">
        <v>2991</v>
      </c>
      <c r="F1713">
        <v>95987</v>
      </c>
      <c r="G1713" t="s">
        <v>2992</v>
      </c>
      <c r="H1713">
        <v>39.117536999999999</v>
      </c>
      <c r="I1713">
        <v>-122.284654</v>
      </c>
      <c r="J1713">
        <v>0</v>
      </c>
      <c r="K1713">
        <v>0</v>
      </c>
      <c r="L1713">
        <v>0</v>
      </c>
      <c r="M1713">
        <v>0</v>
      </c>
      <c r="N1713" t="str">
        <f>VLOOKUP(O1713:O8744,'VLOOKUP Ranges'!$A$9:$B$12,2,TRUE)</f>
        <v>1-9</v>
      </c>
      <c r="O1713">
        <v>1</v>
      </c>
      <c r="P1713">
        <v>1</v>
      </c>
      <c r="Q1713" t="s">
        <v>44</v>
      </c>
      <c r="R1713" t="s">
        <v>44</v>
      </c>
      <c r="S1713" t="s">
        <v>44</v>
      </c>
      <c r="T1713" t="s">
        <v>44</v>
      </c>
      <c r="U1713" t="s">
        <v>44</v>
      </c>
      <c r="V1713" t="s">
        <v>44</v>
      </c>
      <c r="W1713" t="s">
        <v>44</v>
      </c>
      <c r="X1713">
        <v>1</v>
      </c>
      <c r="Y1713" t="str">
        <f>VLOOKUP(Z1713:Z8744,'VLOOKUP Ranges'!$A$2:$B$5,2,TRUE)</f>
        <v>35-70</v>
      </c>
      <c r="Z1713">
        <v>69.2</v>
      </c>
      <c r="AA1713">
        <v>69.2</v>
      </c>
      <c r="AB1713" t="s">
        <v>45</v>
      </c>
      <c r="AC1713">
        <v>1</v>
      </c>
      <c r="AD1713">
        <v>82</v>
      </c>
      <c r="AE1713">
        <v>4073</v>
      </c>
      <c r="AF1713" t="s">
        <v>102</v>
      </c>
      <c r="AG1713" t="b">
        <v>0</v>
      </c>
      <c r="AH1713" t="b">
        <v>0</v>
      </c>
      <c r="AI1713" t="b">
        <v>1</v>
      </c>
      <c r="AJ1713" t="b">
        <v>0</v>
      </c>
      <c r="AK1713" t="b">
        <v>0</v>
      </c>
      <c r="AL1713" t="b">
        <v>1</v>
      </c>
      <c r="AM1713" t="b">
        <v>0</v>
      </c>
      <c r="AN1713">
        <v>69.2</v>
      </c>
      <c r="AO1713">
        <f t="shared" si="26"/>
        <v>70</v>
      </c>
      <c r="AP1713" t="b">
        <v>0</v>
      </c>
    </row>
    <row r="1714" spans="1:42" x14ac:dyDescent="0.25">
      <c r="A1714" t="s">
        <v>3719</v>
      </c>
      <c r="B1714">
        <v>1</v>
      </c>
      <c r="C1714" t="s">
        <v>40</v>
      </c>
      <c r="D1714" t="s">
        <v>41</v>
      </c>
      <c r="E1714" t="s">
        <v>3720</v>
      </c>
      <c r="F1714">
        <v>96001</v>
      </c>
      <c r="G1714" t="s">
        <v>3721</v>
      </c>
      <c r="H1714">
        <v>40.587918999999999</v>
      </c>
      <c r="I1714">
        <v>-122.464732</v>
      </c>
      <c r="J1714">
        <v>1</v>
      </c>
      <c r="K1714">
        <v>0</v>
      </c>
      <c r="L1714">
        <v>0</v>
      </c>
      <c r="M1714">
        <v>0</v>
      </c>
      <c r="N1714" t="str">
        <f>VLOOKUP(O1714:O8745,'VLOOKUP Ranges'!$A$9:$B$12,2,TRUE)</f>
        <v>1-9</v>
      </c>
      <c r="O1714">
        <v>1</v>
      </c>
      <c r="P1714">
        <v>1</v>
      </c>
      <c r="Q1714" t="s">
        <v>44</v>
      </c>
      <c r="R1714" t="s">
        <v>44</v>
      </c>
      <c r="S1714" t="s">
        <v>44</v>
      </c>
      <c r="T1714" t="s">
        <v>44</v>
      </c>
      <c r="U1714" t="s">
        <v>44</v>
      </c>
      <c r="V1714" t="s">
        <v>44</v>
      </c>
      <c r="W1714" t="s">
        <v>44</v>
      </c>
      <c r="X1714">
        <v>1</v>
      </c>
      <c r="Y1714" t="str">
        <f>VLOOKUP(Z1714:Z8745,'VLOOKUP Ranges'!$A$2:$B$5,2,TRUE)</f>
        <v>35-70</v>
      </c>
      <c r="Z1714">
        <v>69.650000000000006</v>
      </c>
      <c r="AA1714">
        <v>69.650000000000006</v>
      </c>
      <c r="AB1714" t="s">
        <v>45</v>
      </c>
      <c r="AC1714">
        <v>1</v>
      </c>
      <c r="AD1714">
        <v>67</v>
      </c>
      <c r="AE1714">
        <v>5258</v>
      </c>
      <c r="AF1714" t="s">
        <v>106</v>
      </c>
      <c r="AG1714" t="b">
        <v>0</v>
      </c>
      <c r="AH1714" t="b">
        <v>0</v>
      </c>
      <c r="AI1714" t="b">
        <v>1</v>
      </c>
      <c r="AJ1714" t="b">
        <v>0</v>
      </c>
      <c r="AK1714" t="b">
        <v>0</v>
      </c>
      <c r="AL1714" t="b">
        <v>1</v>
      </c>
      <c r="AM1714" t="b">
        <v>0</v>
      </c>
      <c r="AN1714">
        <v>69.650000000000006</v>
      </c>
      <c r="AO1714">
        <f t="shared" si="26"/>
        <v>70</v>
      </c>
      <c r="AP1714" t="b">
        <v>0</v>
      </c>
    </row>
    <row r="1715" spans="1:42" x14ac:dyDescent="0.25">
      <c r="A1715" t="s">
        <v>3722</v>
      </c>
      <c r="B1715">
        <v>1</v>
      </c>
      <c r="C1715" t="s">
        <v>40</v>
      </c>
      <c r="D1715" t="s">
        <v>41</v>
      </c>
      <c r="E1715" t="s">
        <v>3720</v>
      </c>
      <c r="F1715">
        <v>96002</v>
      </c>
      <c r="G1715" t="s">
        <v>3723</v>
      </c>
      <c r="H1715">
        <v>40.527833999999999</v>
      </c>
      <c r="I1715">
        <v>-122.318749</v>
      </c>
      <c r="J1715">
        <v>1</v>
      </c>
      <c r="K1715">
        <v>1</v>
      </c>
      <c r="L1715">
        <v>1</v>
      </c>
      <c r="M1715">
        <v>0</v>
      </c>
      <c r="N1715" t="str">
        <f>VLOOKUP(O1715:O8746,'VLOOKUP Ranges'!$A$9:$B$12,2,TRUE)</f>
        <v>29-55</v>
      </c>
      <c r="O1715">
        <v>40</v>
      </c>
      <c r="P1715">
        <v>1</v>
      </c>
      <c r="Q1715" t="s">
        <v>45</v>
      </c>
      <c r="R1715" t="s">
        <v>45</v>
      </c>
      <c r="S1715" t="s">
        <v>44</v>
      </c>
      <c r="T1715" t="s">
        <v>44</v>
      </c>
      <c r="U1715" t="s">
        <v>44</v>
      </c>
      <c r="V1715" t="s">
        <v>45</v>
      </c>
      <c r="W1715" t="s">
        <v>45</v>
      </c>
      <c r="X1715">
        <v>0</v>
      </c>
      <c r="Y1715" t="str">
        <f>VLOOKUP(Z1715:Z8746,'VLOOKUP Ranges'!$A$2:$B$5,2,TRUE)</f>
        <v>89-118</v>
      </c>
      <c r="Z1715">
        <v>101.85</v>
      </c>
      <c r="AA1715">
        <v>4086.3</v>
      </c>
      <c r="AB1715" t="s">
        <v>45</v>
      </c>
      <c r="AC1715">
        <v>1</v>
      </c>
      <c r="AD1715">
        <v>84</v>
      </c>
      <c r="AE1715">
        <v>2837</v>
      </c>
      <c r="AF1715" t="s">
        <v>139</v>
      </c>
      <c r="AG1715" t="b">
        <v>0</v>
      </c>
      <c r="AH1715" t="b">
        <v>0</v>
      </c>
      <c r="AI1715" t="b">
        <v>1</v>
      </c>
      <c r="AJ1715" t="b">
        <v>0</v>
      </c>
      <c r="AK1715" t="b">
        <v>0</v>
      </c>
      <c r="AL1715" t="b">
        <v>1</v>
      </c>
      <c r="AM1715" t="b">
        <v>0</v>
      </c>
      <c r="AN1715">
        <v>102.1575</v>
      </c>
      <c r="AO1715">
        <f t="shared" si="26"/>
        <v>102</v>
      </c>
      <c r="AP1715" t="b">
        <v>1</v>
      </c>
    </row>
    <row r="1716" spans="1:42" x14ac:dyDescent="0.25">
      <c r="A1716" t="s">
        <v>3724</v>
      </c>
      <c r="B1716">
        <v>1</v>
      </c>
      <c r="C1716" t="s">
        <v>40</v>
      </c>
      <c r="D1716" t="s">
        <v>41</v>
      </c>
      <c r="E1716" t="s">
        <v>2174</v>
      </c>
      <c r="F1716">
        <v>96006</v>
      </c>
      <c r="G1716" t="s">
        <v>2175</v>
      </c>
      <c r="H1716">
        <v>41.171577999999997</v>
      </c>
      <c r="I1716">
        <v>-120.913161</v>
      </c>
      <c r="J1716">
        <v>0</v>
      </c>
      <c r="K1716">
        <v>0</v>
      </c>
      <c r="L1716">
        <v>0</v>
      </c>
      <c r="M1716">
        <v>0</v>
      </c>
      <c r="N1716" t="str">
        <f>VLOOKUP(O1716:O8747,'VLOOKUP Ranges'!$A$9:$B$12,2,TRUE)</f>
        <v>1-9</v>
      </c>
      <c r="O1716">
        <v>1</v>
      </c>
      <c r="P1716">
        <v>1</v>
      </c>
      <c r="Q1716" t="s">
        <v>44</v>
      </c>
      <c r="R1716" t="s">
        <v>44</v>
      </c>
      <c r="S1716" t="s">
        <v>45</v>
      </c>
      <c r="T1716" t="s">
        <v>45</v>
      </c>
      <c r="U1716" t="s">
        <v>44</v>
      </c>
      <c r="V1716" t="s">
        <v>44</v>
      </c>
      <c r="W1716" t="s">
        <v>44</v>
      </c>
      <c r="X1716">
        <v>1</v>
      </c>
      <c r="Y1716" t="str">
        <f>VLOOKUP(Z1716:Z8747,'VLOOKUP Ranges'!$A$2:$B$5,2,TRUE)</f>
        <v>70-89</v>
      </c>
      <c r="Z1716">
        <v>82.3</v>
      </c>
      <c r="AA1716">
        <v>82.3</v>
      </c>
      <c r="AB1716" t="s">
        <v>45</v>
      </c>
      <c r="AC1716">
        <v>1</v>
      </c>
      <c r="AD1716">
        <v>71</v>
      </c>
      <c r="AE1716">
        <v>4278</v>
      </c>
      <c r="AF1716" t="s">
        <v>56</v>
      </c>
      <c r="AG1716" t="b">
        <v>0</v>
      </c>
      <c r="AH1716" t="b">
        <v>0</v>
      </c>
      <c r="AI1716" t="b">
        <v>1</v>
      </c>
      <c r="AJ1716" t="b">
        <v>0</v>
      </c>
      <c r="AK1716" t="b">
        <v>0</v>
      </c>
      <c r="AL1716" t="b">
        <v>1</v>
      </c>
      <c r="AM1716" t="b">
        <v>0</v>
      </c>
      <c r="AN1716">
        <v>82.3</v>
      </c>
      <c r="AO1716">
        <f t="shared" si="26"/>
        <v>83</v>
      </c>
      <c r="AP1716" t="b">
        <v>0</v>
      </c>
    </row>
    <row r="1717" spans="1:42" x14ac:dyDescent="0.25">
      <c r="A1717" t="s">
        <v>3725</v>
      </c>
      <c r="B1717">
        <v>1</v>
      </c>
      <c r="C1717" t="s">
        <v>40</v>
      </c>
      <c r="D1717" t="s">
        <v>41</v>
      </c>
      <c r="E1717" t="s">
        <v>2180</v>
      </c>
      <c r="F1717">
        <v>96013</v>
      </c>
      <c r="G1717" t="s">
        <v>2181</v>
      </c>
      <c r="H1717">
        <v>40.946784999999998</v>
      </c>
      <c r="I1717">
        <v>-121.719489</v>
      </c>
      <c r="J1717">
        <v>1</v>
      </c>
      <c r="K1717">
        <v>0</v>
      </c>
      <c r="L1717">
        <v>0</v>
      </c>
      <c r="M1717">
        <v>0</v>
      </c>
      <c r="N1717" t="str">
        <f>VLOOKUP(O1717:O8748,'VLOOKUP Ranges'!$A$9:$B$12,2,TRUE)</f>
        <v>1-9</v>
      </c>
      <c r="O1717">
        <v>3</v>
      </c>
      <c r="P1717">
        <v>1</v>
      </c>
      <c r="Q1717" t="s">
        <v>44</v>
      </c>
      <c r="R1717" t="s">
        <v>44</v>
      </c>
      <c r="S1717" t="s">
        <v>44</v>
      </c>
      <c r="T1717" t="s">
        <v>44</v>
      </c>
      <c r="U1717" t="s">
        <v>44</v>
      </c>
      <c r="V1717" t="s">
        <v>45</v>
      </c>
      <c r="W1717" t="s">
        <v>44</v>
      </c>
      <c r="X1717">
        <v>0</v>
      </c>
      <c r="Y1717" t="str">
        <f>VLOOKUP(Z1717:Z8748,'VLOOKUP Ranges'!$A$2:$B$5,2,TRUE)</f>
        <v>70-89</v>
      </c>
      <c r="Z1717">
        <v>79.25</v>
      </c>
      <c r="AA1717">
        <v>267.60000000000002</v>
      </c>
      <c r="AB1717" t="s">
        <v>45</v>
      </c>
      <c r="AC1717">
        <v>1</v>
      </c>
      <c r="AD1717">
        <v>89</v>
      </c>
      <c r="AE1717">
        <v>4183</v>
      </c>
      <c r="AF1717" t="s">
        <v>59</v>
      </c>
      <c r="AG1717" t="b">
        <v>0</v>
      </c>
      <c r="AH1717" t="b">
        <v>0</v>
      </c>
      <c r="AI1717" t="b">
        <v>1</v>
      </c>
      <c r="AJ1717" t="b">
        <v>0</v>
      </c>
      <c r="AK1717" t="b">
        <v>0</v>
      </c>
      <c r="AL1717" t="b">
        <v>1</v>
      </c>
      <c r="AM1717" t="b">
        <v>0</v>
      </c>
      <c r="AN1717">
        <v>89.2</v>
      </c>
      <c r="AO1717">
        <f t="shared" si="26"/>
        <v>80</v>
      </c>
      <c r="AP1717" t="b">
        <v>0</v>
      </c>
    </row>
    <row r="1718" spans="1:42" x14ac:dyDescent="0.25">
      <c r="A1718" t="s">
        <v>3726</v>
      </c>
      <c r="B1718">
        <v>1</v>
      </c>
      <c r="C1718" t="s">
        <v>40</v>
      </c>
      <c r="D1718" t="s">
        <v>41</v>
      </c>
      <c r="E1718" t="s">
        <v>3727</v>
      </c>
      <c r="F1718">
        <v>96015</v>
      </c>
      <c r="G1718" t="s">
        <v>3728</v>
      </c>
      <c r="H1718">
        <v>41.486953</v>
      </c>
      <c r="I1718">
        <v>-120.91397499999999</v>
      </c>
      <c r="J1718">
        <v>0</v>
      </c>
      <c r="K1718">
        <v>0</v>
      </c>
      <c r="L1718">
        <v>0</v>
      </c>
      <c r="M1718">
        <v>0</v>
      </c>
      <c r="N1718" t="str">
        <f>VLOOKUP(O1718:O8749,'VLOOKUP Ranges'!$A$9:$B$12,2,TRUE)</f>
        <v>9-29</v>
      </c>
      <c r="O1718">
        <v>13</v>
      </c>
      <c r="P1718">
        <v>1</v>
      </c>
      <c r="Q1718" t="s">
        <v>45</v>
      </c>
      <c r="R1718" t="s">
        <v>44</v>
      </c>
      <c r="S1718" t="s">
        <v>44</v>
      </c>
      <c r="T1718" t="s">
        <v>44</v>
      </c>
      <c r="U1718" t="s">
        <v>44</v>
      </c>
      <c r="V1718" t="s">
        <v>44</v>
      </c>
      <c r="W1718" t="s">
        <v>45</v>
      </c>
      <c r="X1718">
        <v>1</v>
      </c>
      <c r="Y1718" t="str">
        <f>VLOOKUP(Z1718:Z8749,'VLOOKUP Ranges'!$A$2:$B$5,2,TRUE)</f>
        <v>70-89</v>
      </c>
      <c r="Z1718">
        <v>84.6</v>
      </c>
      <c r="AA1718">
        <v>1115.2</v>
      </c>
      <c r="AB1718" t="s">
        <v>45</v>
      </c>
      <c r="AC1718">
        <v>1</v>
      </c>
      <c r="AD1718">
        <v>77</v>
      </c>
      <c r="AE1718">
        <v>2659</v>
      </c>
      <c r="AF1718" t="s">
        <v>63</v>
      </c>
      <c r="AG1718" t="b">
        <v>0</v>
      </c>
      <c r="AH1718" t="b">
        <v>0</v>
      </c>
      <c r="AI1718" t="b">
        <v>1</v>
      </c>
      <c r="AJ1718" t="b">
        <v>0</v>
      </c>
      <c r="AK1718" t="b">
        <v>0</v>
      </c>
      <c r="AL1718" t="b">
        <v>1</v>
      </c>
      <c r="AM1718" t="b">
        <v>0</v>
      </c>
      <c r="AN1718">
        <v>85.784615384615293</v>
      </c>
      <c r="AO1718">
        <f t="shared" si="26"/>
        <v>85</v>
      </c>
      <c r="AP1718" t="b">
        <v>0</v>
      </c>
    </row>
    <row r="1719" spans="1:42" x14ac:dyDescent="0.25">
      <c r="A1719" t="s">
        <v>3729</v>
      </c>
      <c r="B1719">
        <v>1</v>
      </c>
      <c r="C1719" t="s">
        <v>40</v>
      </c>
      <c r="D1719" t="s">
        <v>41</v>
      </c>
      <c r="E1719" t="s">
        <v>3730</v>
      </c>
      <c r="F1719">
        <v>96016</v>
      </c>
      <c r="G1719" t="s">
        <v>3731</v>
      </c>
      <c r="H1719">
        <v>40.936284999999998</v>
      </c>
      <c r="I1719">
        <v>-121.572692</v>
      </c>
      <c r="J1719">
        <v>0</v>
      </c>
      <c r="K1719">
        <v>0</v>
      </c>
      <c r="L1719">
        <v>1</v>
      </c>
      <c r="M1719">
        <v>0</v>
      </c>
      <c r="N1719" t="str">
        <f>VLOOKUP(O1719:O8750,'VLOOKUP Ranges'!$A$9:$B$12,2,TRUE)</f>
        <v>55-77</v>
      </c>
      <c r="O1719">
        <v>58</v>
      </c>
      <c r="P1719">
        <v>1</v>
      </c>
      <c r="Q1719" t="s">
        <v>45</v>
      </c>
      <c r="R1719" t="s">
        <v>45</v>
      </c>
      <c r="S1719" t="s">
        <v>45</v>
      </c>
      <c r="T1719" t="s">
        <v>44</v>
      </c>
      <c r="U1719" t="s">
        <v>44</v>
      </c>
      <c r="V1719" t="s">
        <v>44</v>
      </c>
      <c r="W1719" t="s">
        <v>45</v>
      </c>
      <c r="X1719">
        <v>1</v>
      </c>
      <c r="Y1719" t="str">
        <f>VLOOKUP(Z1719:Z8750,'VLOOKUP Ranges'!$A$2:$B$5,2,TRUE)</f>
        <v>89-118</v>
      </c>
      <c r="Z1719">
        <v>93.4</v>
      </c>
      <c r="AA1719">
        <v>5435.6</v>
      </c>
      <c r="AB1719" t="s">
        <v>45</v>
      </c>
      <c r="AC1719">
        <v>1</v>
      </c>
      <c r="AD1719">
        <v>73</v>
      </c>
      <c r="AE1719">
        <v>5989</v>
      </c>
      <c r="AF1719" t="s">
        <v>139</v>
      </c>
      <c r="AG1719" t="b">
        <v>0</v>
      </c>
      <c r="AH1719" t="b">
        <v>0</v>
      </c>
      <c r="AI1719" t="b">
        <v>1</v>
      </c>
      <c r="AJ1719" t="b">
        <v>0</v>
      </c>
      <c r="AK1719" t="b">
        <v>0</v>
      </c>
      <c r="AL1719" t="b">
        <v>0</v>
      </c>
      <c r="AM1719" t="b">
        <v>0</v>
      </c>
      <c r="AN1719">
        <v>93.717241379310295</v>
      </c>
      <c r="AO1719">
        <f t="shared" si="26"/>
        <v>94</v>
      </c>
      <c r="AP1719" t="b">
        <v>1</v>
      </c>
    </row>
    <row r="1720" spans="1:42" x14ac:dyDescent="0.25">
      <c r="A1720" t="s">
        <v>3732</v>
      </c>
      <c r="B1720">
        <v>1</v>
      </c>
      <c r="C1720" t="s">
        <v>40</v>
      </c>
      <c r="D1720" t="s">
        <v>41</v>
      </c>
      <c r="E1720" t="s">
        <v>3000</v>
      </c>
      <c r="F1720">
        <v>96017</v>
      </c>
      <c r="G1720" t="s">
        <v>3001</v>
      </c>
      <c r="H1720">
        <v>41.121108</v>
      </c>
      <c r="I1720">
        <v>-122.336613</v>
      </c>
      <c r="J1720">
        <v>0</v>
      </c>
      <c r="K1720">
        <v>0</v>
      </c>
      <c r="L1720">
        <v>1</v>
      </c>
      <c r="M1720">
        <v>0</v>
      </c>
      <c r="N1720" t="str">
        <f>VLOOKUP(O1720:O8751,'VLOOKUP Ranges'!$A$9:$B$12,2,TRUE)</f>
        <v>29-55</v>
      </c>
      <c r="O1720">
        <v>42</v>
      </c>
      <c r="P1720">
        <v>1</v>
      </c>
      <c r="Q1720" t="s">
        <v>45</v>
      </c>
      <c r="R1720" t="s">
        <v>44</v>
      </c>
      <c r="S1720" t="s">
        <v>44</v>
      </c>
      <c r="T1720" t="s">
        <v>44</v>
      </c>
      <c r="U1720" t="s">
        <v>44</v>
      </c>
      <c r="V1720" t="s">
        <v>45</v>
      </c>
      <c r="W1720" t="s">
        <v>45</v>
      </c>
      <c r="X1720">
        <v>1</v>
      </c>
      <c r="Y1720" t="str">
        <f>VLOOKUP(Z1720:Z8751,'VLOOKUP Ranges'!$A$2:$B$5,2,TRUE)</f>
        <v>89-118</v>
      </c>
      <c r="Z1720">
        <v>94.2</v>
      </c>
      <c r="AA1720">
        <v>4186.3</v>
      </c>
      <c r="AB1720" t="s">
        <v>45</v>
      </c>
      <c r="AC1720">
        <v>1</v>
      </c>
      <c r="AD1720">
        <v>95</v>
      </c>
      <c r="AE1720">
        <v>5458</v>
      </c>
      <c r="AF1720" t="s">
        <v>56</v>
      </c>
      <c r="AG1720" t="b">
        <v>0</v>
      </c>
      <c r="AH1720" t="b">
        <v>0</v>
      </c>
      <c r="AI1720" t="b">
        <v>1</v>
      </c>
      <c r="AJ1720" t="b">
        <v>0</v>
      </c>
      <c r="AK1720" t="b">
        <v>0</v>
      </c>
      <c r="AL1720" t="b">
        <v>1</v>
      </c>
      <c r="AM1720" t="b">
        <v>0</v>
      </c>
      <c r="AN1720">
        <v>99.673809523809496</v>
      </c>
      <c r="AO1720">
        <f t="shared" si="26"/>
        <v>95</v>
      </c>
      <c r="AP1720" t="b">
        <v>0</v>
      </c>
    </row>
    <row r="1721" spans="1:42" x14ac:dyDescent="0.25">
      <c r="A1721" t="s">
        <v>3733</v>
      </c>
      <c r="B1721">
        <v>1</v>
      </c>
      <c r="C1721" t="s">
        <v>40</v>
      </c>
      <c r="D1721" t="s">
        <v>41</v>
      </c>
      <c r="E1721" t="s">
        <v>3734</v>
      </c>
      <c r="F1721">
        <v>96019</v>
      </c>
      <c r="G1721" t="s">
        <v>3735</v>
      </c>
      <c r="H1721">
        <v>40.692523000000001</v>
      </c>
      <c r="I1721">
        <v>-122.369876</v>
      </c>
      <c r="J1721">
        <v>1</v>
      </c>
      <c r="K1721">
        <v>1</v>
      </c>
      <c r="L1721">
        <v>1</v>
      </c>
      <c r="M1721">
        <v>0</v>
      </c>
      <c r="N1721" t="str">
        <f>VLOOKUP(O1721:O8752,'VLOOKUP Ranges'!$A$9:$B$12,2,TRUE)</f>
        <v>1-9</v>
      </c>
      <c r="O1721">
        <v>1</v>
      </c>
      <c r="P1721">
        <v>0</v>
      </c>
      <c r="Q1721" t="s">
        <v>62</v>
      </c>
      <c r="R1721" t="s">
        <v>44</v>
      </c>
      <c r="S1721" t="s">
        <v>44</v>
      </c>
      <c r="T1721" t="s">
        <v>44</v>
      </c>
      <c r="U1721" t="s">
        <v>44</v>
      </c>
      <c r="V1721" t="s">
        <v>44</v>
      </c>
      <c r="W1721" t="s">
        <v>44</v>
      </c>
      <c r="X1721">
        <v>0</v>
      </c>
      <c r="Y1721" t="str">
        <f>VLOOKUP(Z1721:Z8752,'VLOOKUP Ranges'!$A$2:$B$5,2,TRUE)</f>
        <v>18-35</v>
      </c>
      <c r="Z1721">
        <v>25.05</v>
      </c>
      <c r="AA1721">
        <v>25.05</v>
      </c>
      <c r="AB1721" t="s">
        <v>45</v>
      </c>
      <c r="AC1721">
        <v>1</v>
      </c>
      <c r="AD1721">
        <v>95</v>
      </c>
      <c r="AE1721">
        <v>2119</v>
      </c>
      <c r="AF1721" t="s">
        <v>56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 t="b">
        <v>1</v>
      </c>
      <c r="AM1721" t="b">
        <v>0</v>
      </c>
      <c r="AN1721">
        <v>25.05</v>
      </c>
      <c r="AO1721">
        <f t="shared" si="26"/>
        <v>26</v>
      </c>
      <c r="AP1721" t="b">
        <v>0</v>
      </c>
    </row>
    <row r="1722" spans="1:42" x14ac:dyDescent="0.25">
      <c r="A1722" t="s">
        <v>3736</v>
      </c>
      <c r="B1722">
        <v>1</v>
      </c>
      <c r="C1722" t="s">
        <v>40</v>
      </c>
      <c r="D1722" t="s">
        <v>41</v>
      </c>
      <c r="E1722" t="s">
        <v>3737</v>
      </c>
      <c r="F1722">
        <v>96025</v>
      </c>
      <c r="G1722" t="s">
        <v>3738</v>
      </c>
      <c r="H1722">
        <v>41.212694999999997</v>
      </c>
      <c r="I1722">
        <v>-122.392067</v>
      </c>
      <c r="J1722">
        <v>0</v>
      </c>
      <c r="K1722">
        <v>0</v>
      </c>
      <c r="L1722">
        <v>0</v>
      </c>
      <c r="M1722">
        <v>0</v>
      </c>
      <c r="N1722" t="str">
        <f>VLOOKUP(O1722:O8753,'VLOOKUP Ranges'!$A$9:$B$12,2,TRUE)</f>
        <v>29-55</v>
      </c>
      <c r="O1722">
        <v>29</v>
      </c>
      <c r="P1722">
        <v>0</v>
      </c>
      <c r="Q1722" t="s">
        <v>62</v>
      </c>
      <c r="R1722" t="s">
        <v>44</v>
      </c>
      <c r="S1722" t="s">
        <v>44</v>
      </c>
      <c r="T1722" t="s">
        <v>44</v>
      </c>
      <c r="U1722" t="s">
        <v>44</v>
      </c>
      <c r="V1722" t="s">
        <v>44</v>
      </c>
      <c r="W1722" t="s">
        <v>44</v>
      </c>
      <c r="X1722">
        <v>1</v>
      </c>
      <c r="Y1722" t="str">
        <f>VLOOKUP(Z1722:Z8753,'VLOOKUP Ranges'!$A$2:$B$5,2,TRUE)</f>
        <v>18-35</v>
      </c>
      <c r="Z1722">
        <v>25.1</v>
      </c>
      <c r="AA1722">
        <v>712.85</v>
      </c>
      <c r="AB1722" t="s">
        <v>45</v>
      </c>
      <c r="AC1722">
        <v>1</v>
      </c>
      <c r="AD1722">
        <v>81</v>
      </c>
      <c r="AE1722">
        <v>2796</v>
      </c>
      <c r="AF1722" t="s">
        <v>59</v>
      </c>
      <c r="AG1722" t="b">
        <v>0</v>
      </c>
      <c r="AH1722" t="b">
        <v>0</v>
      </c>
      <c r="AI1722" t="b">
        <v>0</v>
      </c>
      <c r="AJ1722" t="b">
        <v>0</v>
      </c>
      <c r="AK1722" t="b">
        <v>1</v>
      </c>
      <c r="AL1722" t="b">
        <v>0</v>
      </c>
      <c r="AM1722" t="b">
        <v>0</v>
      </c>
      <c r="AN1722">
        <v>24.5810344827586</v>
      </c>
      <c r="AO1722">
        <f t="shared" si="26"/>
        <v>26</v>
      </c>
      <c r="AP1722" t="b">
        <v>0</v>
      </c>
    </row>
    <row r="1723" spans="1:42" x14ac:dyDescent="0.25">
      <c r="A1723" t="s">
        <v>3739</v>
      </c>
      <c r="B1723">
        <v>1</v>
      </c>
      <c r="C1723" t="s">
        <v>40</v>
      </c>
      <c r="D1723" t="s">
        <v>41</v>
      </c>
      <c r="E1723" t="s">
        <v>3740</v>
      </c>
      <c r="F1723">
        <v>96027</v>
      </c>
      <c r="G1723" t="s">
        <v>3741</v>
      </c>
      <c r="H1723">
        <v>41.405192999999997</v>
      </c>
      <c r="I1723">
        <v>-123.008567</v>
      </c>
      <c r="J1723">
        <v>1</v>
      </c>
      <c r="K1723">
        <v>0</v>
      </c>
      <c r="L1723">
        <v>0</v>
      </c>
      <c r="M1723">
        <v>1</v>
      </c>
      <c r="N1723" t="str">
        <f>VLOOKUP(O1723:O8754,'VLOOKUP Ranges'!$A$9:$B$12,2,TRUE)</f>
        <v>1-9</v>
      </c>
      <c r="O1723">
        <v>1</v>
      </c>
      <c r="P1723">
        <v>1</v>
      </c>
      <c r="Q1723" t="s">
        <v>44</v>
      </c>
      <c r="R1723" t="s">
        <v>44</v>
      </c>
      <c r="S1723" t="s">
        <v>44</v>
      </c>
      <c r="T1723" t="s">
        <v>45</v>
      </c>
      <c r="U1723" t="s">
        <v>44</v>
      </c>
      <c r="V1723" t="s">
        <v>44</v>
      </c>
      <c r="W1723" t="s">
        <v>44</v>
      </c>
      <c r="X1723">
        <v>0</v>
      </c>
      <c r="Y1723" t="str">
        <f>VLOOKUP(Z1723:Z8754,'VLOOKUP Ranges'!$A$2:$B$5,2,TRUE)</f>
        <v>35-70</v>
      </c>
      <c r="Z1723">
        <v>48.95</v>
      </c>
      <c r="AA1723">
        <v>48.95</v>
      </c>
      <c r="AB1723" t="s">
        <v>45</v>
      </c>
      <c r="AC1723">
        <v>1</v>
      </c>
      <c r="AD1723">
        <v>65</v>
      </c>
      <c r="AE1723">
        <v>3913</v>
      </c>
      <c r="AF1723" t="s">
        <v>59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1</v>
      </c>
      <c r="AM1723" t="b">
        <v>0</v>
      </c>
      <c r="AN1723">
        <v>48.95</v>
      </c>
      <c r="AO1723">
        <f t="shared" si="26"/>
        <v>49</v>
      </c>
      <c r="AP1723" t="b">
        <v>0</v>
      </c>
    </row>
    <row r="1724" spans="1:42" x14ac:dyDescent="0.25">
      <c r="A1724" t="s">
        <v>3742</v>
      </c>
      <c r="B1724">
        <v>1</v>
      </c>
      <c r="C1724" t="s">
        <v>40</v>
      </c>
      <c r="D1724" t="s">
        <v>41</v>
      </c>
      <c r="E1724" t="s">
        <v>3743</v>
      </c>
      <c r="F1724">
        <v>96029</v>
      </c>
      <c r="G1724" t="s">
        <v>3744</v>
      </c>
      <c r="H1724">
        <v>39.847839999999998</v>
      </c>
      <c r="I1724">
        <v>-122.544556</v>
      </c>
      <c r="J1724">
        <v>1</v>
      </c>
      <c r="K1724">
        <v>0</v>
      </c>
      <c r="L1724">
        <v>0</v>
      </c>
      <c r="M1724">
        <v>0</v>
      </c>
      <c r="N1724" t="str">
        <f>VLOOKUP(O1724:O8755,'VLOOKUP Ranges'!$A$9:$B$12,2,TRUE)</f>
        <v>1-9</v>
      </c>
      <c r="O1724">
        <v>1</v>
      </c>
      <c r="P1724">
        <v>1</v>
      </c>
      <c r="Q1724" t="s">
        <v>44</v>
      </c>
      <c r="R1724" t="s">
        <v>44</v>
      </c>
      <c r="S1724" t="s">
        <v>44</v>
      </c>
      <c r="T1724" t="s">
        <v>44</v>
      </c>
      <c r="U1724" t="s">
        <v>44</v>
      </c>
      <c r="V1724" t="s">
        <v>44</v>
      </c>
      <c r="W1724" t="s">
        <v>44</v>
      </c>
      <c r="X1724">
        <v>0</v>
      </c>
      <c r="Y1724" t="str">
        <f>VLOOKUP(Z1724:Z8755,'VLOOKUP Ranges'!$A$2:$B$5,2,TRUE)</f>
        <v>35-70</v>
      </c>
      <c r="Z1724">
        <v>45.3</v>
      </c>
      <c r="AA1724">
        <v>45.3</v>
      </c>
      <c r="AB1724" t="s">
        <v>45</v>
      </c>
      <c r="AC1724">
        <v>1</v>
      </c>
      <c r="AD1724">
        <v>78</v>
      </c>
      <c r="AE1724">
        <v>5774</v>
      </c>
      <c r="AF1724" t="s">
        <v>59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1</v>
      </c>
      <c r="AM1724" t="b">
        <v>0</v>
      </c>
      <c r="AN1724">
        <v>45.3</v>
      </c>
      <c r="AO1724">
        <f t="shared" si="26"/>
        <v>46</v>
      </c>
      <c r="AP1724" t="b">
        <v>0</v>
      </c>
    </row>
    <row r="1725" spans="1:42" x14ac:dyDescent="0.25">
      <c r="A1725" t="s">
        <v>3745</v>
      </c>
      <c r="B1725">
        <v>1</v>
      </c>
      <c r="C1725" t="s">
        <v>40</v>
      </c>
      <c r="D1725" t="s">
        <v>41</v>
      </c>
      <c r="E1725" t="s">
        <v>1209</v>
      </c>
      <c r="F1725">
        <v>96032</v>
      </c>
      <c r="G1725" t="s">
        <v>1210</v>
      </c>
      <c r="H1725">
        <v>41.5837</v>
      </c>
      <c r="I1725">
        <v>-122.93592200000001</v>
      </c>
      <c r="J1725">
        <v>1</v>
      </c>
      <c r="K1725">
        <v>0</v>
      </c>
      <c r="L1725">
        <v>0</v>
      </c>
      <c r="M1725">
        <v>0</v>
      </c>
      <c r="N1725" t="str">
        <f>VLOOKUP(O1725:O8756,'VLOOKUP Ranges'!$A$9:$B$12,2,TRUE)</f>
        <v>1-9</v>
      </c>
      <c r="O1725">
        <v>2</v>
      </c>
      <c r="P1725">
        <v>1</v>
      </c>
      <c r="Q1725" t="s">
        <v>44</v>
      </c>
      <c r="R1725" t="s">
        <v>44</v>
      </c>
      <c r="S1725" t="s">
        <v>44</v>
      </c>
      <c r="T1725" t="s">
        <v>45</v>
      </c>
      <c r="U1725" t="s">
        <v>44</v>
      </c>
      <c r="V1725" t="s">
        <v>44</v>
      </c>
      <c r="W1725" t="s">
        <v>45</v>
      </c>
      <c r="X1725">
        <v>1</v>
      </c>
      <c r="Y1725" t="str">
        <f>VLOOKUP(Z1725:Z8756,'VLOOKUP Ranges'!$A$2:$B$5,2,TRUE)</f>
        <v>70-89</v>
      </c>
      <c r="Z1725">
        <v>85.85</v>
      </c>
      <c r="AA1725">
        <v>167.3</v>
      </c>
      <c r="AB1725" t="s">
        <v>45</v>
      </c>
      <c r="AC1725">
        <v>1</v>
      </c>
      <c r="AD1725">
        <v>67</v>
      </c>
      <c r="AE1725">
        <v>3273</v>
      </c>
      <c r="AF1725" t="s">
        <v>63</v>
      </c>
      <c r="AG1725" t="b">
        <v>0</v>
      </c>
      <c r="AH1725" t="b">
        <v>0</v>
      </c>
      <c r="AI1725" t="b">
        <v>1</v>
      </c>
      <c r="AJ1725" t="b">
        <v>0</v>
      </c>
      <c r="AK1725" t="b">
        <v>0</v>
      </c>
      <c r="AL1725" t="b">
        <v>1</v>
      </c>
      <c r="AM1725" t="b">
        <v>0</v>
      </c>
      <c r="AN1725">
        <v>83.65</v>
      </c>
      <c r="AO1725">
        <f t="shared" si="26"/>
        <v>86</v>
      </c>
      <c r="AP1725" t="b">
        <v>0</v>
      </c>
    </row>
    <row r="1726" spans="1:42" x14ac:dyDescent="0.25">
      <c r="A1726" t="s">
        <v>3746</v>
      </c>
      <c r="B1726">
        <v>1</v>
      </c>
      <c r="C1726" t="s">
        <v>40</v>
      </c>
      <c r="D1726" t="s">
        <v>41</v>
      </c>
      <c r="E1726" t="s">
        <v>3747</v>
      </c>
      <c r="F1726">
        <v>96037</v>
      </c>
      <c r="G1726" t="s">
        <v>3748</v>
      </c>
      <c r="H1726">
        <v>41.528540999999997</v>
      </c>
      <c r="I1726">
        <v>-122.955018</v>
      </c>
      <c r="J1726">
        <v>1</v>
      </c>
      <c r="K1726">
        <v>0</v>
      </c>
      <c r="L1726">
        <v>0</v>
      </c>
      <c r="M1726">
        <v>0</v>
      </c>
      <c r="N1726" t="str">
        <f>VLOOKUP(O1726:O8757,'VLOOKUP Ranges'!$A$9:$B$12,2,TRUE)</f>
        <v>9-29</v>
      </c>
      <c r="O1726">
        <v>10</v>
      </c>
      <c r="P1726">
        <v>1</v>
      </c>
      <c r="Q1726" t="s">
        <v>45</v>
      </c>
      <c r="R1726" t="s">
        <v>44</v>
      </c>
      <c r="S1726" t="s">
        <v>44</v>
      </c>
      <c r="T1726" t="s">
        <v>44</v>
      </c>
      <c r="U1726" t="s">
        <v>44</v>
      </c>
      <c r="V1726" t="s">
        <v>45</v>
      </c>
      <c r="W1726" t="s">
        <v>45</v>
      </c>
      <c r="X1726">
        <v>0</v>
      </c>
      <c r="Y1726" t="str">
        <f>VLOOKUP(Z1726:Z8757,'VLOOKUP Ranges'!$A$2:$B$5,2,TRUE)</f>
        <v>89-118</v>
      </c>
      <c r="Z1726">
        <v>95.2</v>
      </c>
      <c r="AA1726">
        <v>930.4</v>
      </c>
      <c r="AB1726" t="s">
        <v>45</v>
      </c>
      <c r="AC1726">
        <v>1</v>
      </c>
      <c r="AD1726">
        <v>69</v>
      </c>
      <c r="AE1726">
        <v>4922</v>
      </c>
      <c r="AF1726" t="s">
        <v>63</v>
      </c>
      <c r="AG1726" t="b">
        <v>0</v>
      </c>
      <c r="AH1726" t="b">
        <v>0</v>
      </c>
      <c r="AI1726" t="b">
        <v>1</v>
      </c>
      <c r="AJ1726" t="b">
        <v>0</v>
      </c>
      <c r="AK1726" t="b">
        <v>0</v>
      </c>
      <c r="AL1726" t="b">
        <v>1</v>
      </c>
      <c r="AM1726" t="b">
        <v>0</v>
      </c>
      <c r="AN1726">
        <v>93.039999999999907</v>
      </c>
      <c r="AO1726">
        <f t="shared" si="26"/>
        <v>96</v>
      </c>
      <c r="AP1726" t="b">
        <v>0</v>
      </c>
    </row>
    <row r="1727" spans="1:42" x14ac:dyDescent="0.25">
      <c r="A1727" t="s">
        <v>3749</v>
      </c>
      <c r="B1727">
        <v>1</v>
      </c>
      <c r="C1727" t="s">
        <v>40</v>
      </c>
      <c r="D1727" t="s">
        <v>41</v>
      </c>
      <c r="E1727" t="s">
        <v>3005</v>
      </c>
      <c r="F1727">
        <v>96039</v>
      </c>
      <c r="G1727" t="s">
        <v>3006</v>
      </c>
      <c r="H1727">
        <v>41.831901000000002</v>
      </c>
      <c r="I1727">
        <v>-123.487478</v>
      </c>
      <c r="J1727">
        <v>1</v>
      </c>
      <c r="K1727">
        <v>0</v>
      </c>
      <c r="L1727">
        <v>0</v>
      </c>
      <c r="M1727">
        <v>0</v>
      </c>
      <c r="N1727" t="str">
        <f>VLOOKUP(O1727:O8758,'VLOOKUP Ranges'!$A$9:$B$12,2,TRUE)</f>
        <v>29-55</v>
      </c>
      <c r="O1727">
        <v>49</v>
      </c>
      <c r="P1727">
        <v>1</v>
      </c>
      <c r="Q1727" t="s">
        <v>45</v>
      </c>
      <c r="R1727" t="s">
        <v>44</v>
      </c>
      <c r="S1727" t="s">
        <v>44</v>
      </c>
      <c r="T1727" t="s">
        <v>44</v>
      </c>
      <c r="U1727" t="s">
        <v>45</v>
      </c>
      <c r="V1727" t="s">
        <v>45</v>
      </c>
      <c r="W1727" t="s">
        <v>45</v>
      </c>
      <c r="X1727">
        <v>1</v>
      </c>
      <c r="Y1727" t="str">
        <f>VLOOKUP(Z1727:Z8758,'VLOOKUP Ranges'!$A$2:$B$5,2,TRUE)</f>
        <v>89-118</v>
      </c>
      <c r="Z1727">
        <v>100.6</v>
      </c>
      <c r="AA1727">
        <v>5069.6499999999996</v>
      </c>
      <c r="AB1727" t="s">
        <v>45</v>
      </c>
      <c r="AC1727">
        <v>1</v>
      </c>
      <c r="AD1727">
        <v>82</v>
      </c>
      <c r="AE1727">
        <v>5585</v>
      </c>
      <c r="AF1727" t="s">
        <v>63</v>
      </c>
      <c r="AG1727" t="b">
        <v>1</v>
      </c>
      <c r="AH1727" t="b">
        <v>0</v>
      </c>
      <c r="AI1727" t="b">
        <v>1</v>
      </c>
      <c r="AJ1727" t="b">
        <v>0</v>
      </c>
      <c r="AK1727" t="b">
        <v>0</v>
      </c>
      <c r="AL1727" t="b">
        <v>0</v>
      </c>
      <c r="AM1727" t="b">
        <v>0</v>
      </c>
      <c r="AN1727">
        <v>103.462244897959</v>
      </c>
      <c r="AO1727">
        <f t="shared" si="26"/>
        <v>101</v>
      </c>
      <c r="AP1727" t="b">
        <v>0</v>
      </c>
    </row>
    <row r="1728" spans="1:42" x14ac:dyDescent="0.25">
      <c r="A1728" t="s">
        <v>3750</v>
      </c>
      <c r="B1728">
        <v>1</v>
      </c>
      <c r="C1728" t="s">
        <v>40</v>
      </c>
      <c r="D1728" t="s">
        <v>41</v>
      </c>
      <c r="E1728" t="s">
        <v>3008</v>
      </c>
      <c r="F1728">
        <v>96040</v>
      </c>
      <c r="G1728" t="s">
        <v>3009</v>
      </c>
      <c r="H1728">
        <v>40.789799000000002</v>
      </c>
      <c r="I1728">
        <v>-121.474529</v>
      </c>
      <c r="J1728">
        <v>1</v>
      </c>
      <c r="K1728">
        <v>0</v>
      </c>
      <c r="L1728">
        <v>1</v>
      </c>
      <c r="M1728">
        <v>1</v>
      </c>
      <c r="N1728" t="str">
        <f>VLOOKUP(O1728:O8759,'VLOOKUP Ranges'!$A$9:$B$12,2,TRUE)</f>
        <v>1-9</v>
      </c>
      <c r="O1728">
        <v>6</v>
      </c>
      <c r="P1728">
        <v>1</v>
      </c>
      <c r="Q1728" t="s">
        <v>44</v>
      </c>
      <c r="R1728" t="s">
        <v>44</v>
      </c>
      <c r="S1728" t="s">
        <v>45</v>
      </c>
      <c r="T1728" t="s">
        <v>45</v>
      </c>
      <c r="U1728" t="s">
        <v>44</v>
      </c>
      <c r="V1728" t="s">
        <v>44</v>
      </c>
      <c r="W1728" t="s">
        <v>44</v>
      </c>
      <c r="X1728">
        <v>1</v>
      </c>
      <c r="Y1728" t="str">
        <f>VLOOKUP(Z1728:Z8759,'VLOOKUP Ranges'!$A$2:$B$5,2,TRUE)</f>
        <v>35-70</v>
      </c>
      <c r="Z1728">
        <v>55.3</v>
      </c>
      <c r="AA1728">
        <v>324.25</v>
      </c>
      <c r="AB1728" t="s">
        <v>45</v>
      </c>
      <c r="AC1728">
        <v>1</v>
      </c>
      <c r="AD1728">
        <v>99</v>
      </c>
      <c r="AE1728">
        <v>3878</v>
      </c>
      <c r="AF1728" t="s">
        <v>46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0</v>
      </c>
      <c r="AM1728" t="b">
        <v>1</v>
      </c>
      <c r="AN1728">
        <v>54.0416666666666</v>
      </c>
      <c r="AO1728">
        <f t="shared" si="26"/>
        <v>56</v>
      </c>
      <c r="AP1728" t="b">
        <v>0</v>
      </c>
    </row>
    <row r="1729" spans="1:42" x14ac:dyDescent="0.25">
      <c r="A1729" t="s">
        <v>3751</v>
      </c>
      <c r="B1729">
        <v>1</v>
      </c>
      <c r="C1729" t="s">
        <v>40</v>
      </c>
      <c r="D1729" t="s">
        <v>41</v>
      </c>
      <c r="E1729" t="s">
        <v>3752</v>
      </c>
      <c r="F1729">
        <v>96044</v>
      </c>
      <c r="G1729" t="s">
        <v>3753</v>
      </c>
      <c r="H1729">
        <v>41.962127000000002</v>
      </c>
      <c r="I1729">
        <v>-122.52769600000001</v>
      </c>
      <c r="J1729">
        <v>1</v>
      </c>
      <c r="K1729">
        <v>1</v>
      </c>
      <c r="L1729">
        <v>0</v>
      </c>
      <c r="M1729">
        <v>0</v>
      </c>
      <c r="N1729" t="str">
        <f>VLOOKUP(O1729:O8760,'VLOOKUP Ranges'!$A$9:$B$12,2,TRUE)</f>
        <v>1-9</v>
      </c>
      <c r="O1729">
        <v>2</v>
      </c>
      <c r="P1729">
        <v>1</v>
      </c>
      <c r="Q1729" t="s">
        <v>45</v>
      </c>
      <c r="R1729" t="s">
        <v>44</v>
      </c>
      <c r="S1729" t="s">
        <v>44</v>
      </c>
      <c r="T1729" t="s">
        <v>44</v>
      </c>
      <c r="U1729" t="s">
        <v>44</v>
      </c>
      <c r="V1729" t="s">
        <v>44</v>
      </c>
      <c r="W1729" t="s">
        <v>44</v>
      </c>
      <c r="X1729">
        <v>1</v>
      </c>
      <c r="Y1729" t="str">
        <f>VLOOKUP(Z1729:Z8760,'VLOOKUP Ranges'!$A$2:$B$5,2,TRUE)</f>
        <v>70-89</v>
      </c>
      <c r="Z1729">
        <v>74.849999999999994</v>
      </c>
      <c r="AA1729">
        <v>156.4</v>
      </c>
      <c r="AB1729" t="s">
        <v>45</v>
      </c>
      <c r="AC1729">
        <v>1</v>
      </c>
      <c r="AD1729">
        <v>84</v>
      </c>
      <c r="AE1729">
        <v>5378</v>
      </c>
      <c r="AF1729" t="s">
        <v>46</v>
      </c>
      <c r="AG1729" t="b">
        <v>0</v>
      </c>
      <c r="AH1729" t="b">
        <v>0</v>
      </c>
      <c r="AI1729" t="b">
        <v>1</v>
      </c>
      <c r="AJ1729" t="b">
        <v>0</v>
      </c>
      <c r="AK1729" t="b">
        <v>0</v>
      </c>
      <c r="AL1729" t="b">
        <v>0</v>
      </c>
      <c r="AM1729" t="b">
        <v>1</v>
      </c>
      <c r="AN1729">
        <v>78.2</v>
      </c>
      <c r="AO1729">
        <f t="shared" si="26"/>
        <v>75</v>
      </c>
      <c r="AP1729" t="b">
        <v>0</v>
      </c>
    </row>
    <row r="1730" spans="1:42" x14ac:dyDescent="0.25">
      <c r="A1730" t="s">
        <v>3754</v>
      </c>
      <c r="B1730">
        <v>1</v>
      </c>
      <c r="C1730" t="s">
        <v>40</v>
      </c>
      <c r="D1730" t="s">
        <v>41</v>
      </c>
      <c r="E1730" t="s">
        <v>1224</v>
      </c>
      <c r="F1730">
        <v>96052</v>
      </c>
      <c r="G1730" t="s">
        <v>1225</v>
      </c>
      <c r="H1730">
        <v>40.704293</v>
      </c>
      <c r="I1730">
        <v>-122.803899</v>
      </c>
      <c r="J1730">
        <v>1</v>
      </c>
      <c r="K1730">
        <v>0</v>
      </c>
      <c r="L1730">
        <v>0</v>
      </c>
      <c r="M1730">
        <v>0</v>
      </c>
      <c r="N1730" t="str">
        <f>VLOOKUP(O1730:O8761,'VLOOKUP Ranges'!$A$9:$B$12,2,TRUE)</f>
        <v>29-55</v>
      </c>
      <c r="O1730">
        <v>35</v>
      </c>
      <c r="P1730">
        <v>1</v>
      </c>
      <c r="Q1730" t="s">
        <v>44</v>
      </c>
      <c r="R1730" t="s">
        <v>44</v>
      </c>
      <c r="S1730" t="s">
        <v>45</v>
      </c>
      <c r="T1730" t="s">
        <v>45</v>
      </c>
      <c r="U1730" t="s">
        <v>44</v>
      </c>
      <c r="V1730" t="s">
        <v>45</v>
      </c>
      <c r="W1730" t="s">
        <v>45</v>
      </c>
      <c r="X1730">
        <v>1</v>
      </c>
      <c r="Y1730" t="str">
        <f>VLOOKUP(Z1730:Z8761,'VLOOKUP Ranges'!$A$2:$B$5,2,TRUE)</f>
        <v>89-118</v>
      </c>
      <c r="Z1730">
        <v>102.35</v>
      </c>
      <c r="AA1730">
        <v>3626.1</v>
      </c>
      <c r="AB1730" t="s">
        <v>45</v>
      </c>
      <c r="AC1730">
        <v>1</v>
      </c>
      <c r="AD1730">
        <v>80</v>
      </c>
      <c r="AE1730">
        <v>2473</v>
      </c>
      <c r="AF1730" t="s">
        <v>90</v>
      </c>
      <c r="AG1730" t="b">
        <v>1</v>
      </c>
      <c r="AH1730" t="b">
        <v>0</v>
      </c>
      <c r="AI1730" t="b">
        <v>1</v>
      </c>
      <c r="AJ1730" t="b">
        <v>0</v>
      </c>
      <c r="AK1730" t="b">
        <v>0</v>
      </c>
      <c r="AL1730" t="b">
        <v>0</v>
      </c>
      <c r="AM1730" t="b">
        <v>0</v>
      </c>
      <c r="AN1730">
        <v>103.602857142857</v>
      </c>
      <c r="AO1730">
        <f t="shared" si="26"/>
        <v>103</v>
      </c>
      <c r="AP1730" t="b">
        <v>0</v>
      </c>
    </row>
    <row r="1731" spans="1:42" x14ac:dyDescent="0.25">
      <c r="A1731" t="s">
        <v>3755</v>
      </c>
      <c r="B1731">
        <v>1</v>
      </c>
      <c r="C1731" t="s">
        <v>40</v>
      </c>
      <c r="D1731" t="s">
        <v>41</v>
      </c>
      <c r="E1731" t="s">
        <v>3756</v>
      </c>
      <c r="F1731">
        <v>96055</v>
      </c>
      <c r="G1731" t="s">
        <v>3757</v>
      </c>
      <c r="H1731">
        <v>40.059384999999999</v>
      </c>
      <c r="I1731">
        <v>-122.091481</v>
      </c>
      <c r="J1731">
        <v>1</v>
      </c>
      <c r="K1731">
        <v>0</v>
      </c>
      <c r="L1731">
        <v>1</v>
      </c>
      <c r="M1731">
        <v>0</v>
      </c>
      <c r="N1731" t="str">
        <f>VLOOKUP(O1731:O8762,'VLOOKUP Ranges'!$A$9:$B$12,2,TRUE)</f>
        <v>55-77</v>
      </c>
      <c r="O1731">
        <v>70</v>
      </c>
      <c r="P1731">
        <v>1</v>
      </c>
      <c r="Q1731" t="s">
        <v>45</v>
      </c>
      <c r="R1731" t="s">
        <v>45</v>
      </c>
      <c r="S1731" t="s">
        <v>45</v>
      </c>
      <c r="T1731" t="s">
        <v>45</v>
      </c>
      <c r="U1731" t="s">
        <v>45</v>
      </c>
      <c r="V1731" t="s">
        <v>45</v>
      </c>
      <c r="W1731" t="s">
        <v>45</v>
      </c>
      <c r="X1731">
        <v>0</v>
      </c>
      <c r="Y1731" t="str">
        <f>VLOOKUP(Z1731:Z8762,'VLOOKUP Ranges'!$A$2:$B$5,2,TRUE)</f>
        <v>89-118</v>
      </c>
      <c r="Z1731">
        <v>115.65</v>
      </c>
      <c r="AA1731">
        <v>7968.85</v>
      </c>
      <c r="AB1731" t="s">
        <v>45</v>
      </c>
      <c r="AC1731">
        <v>1</v>
      </c>
      <c r="AD1731">
        <v>99</v>
      </c>
      <c r="AE1731">
        <v>5563</v>
      </c>
      <c r="AF1731" t="s">
        <v>94</v>
      </c>
      <c r="AG1731" t="b">
        <v>1</v>
      </c>
      <c r="AH1731" t="b">
        <v>0</v>
      </c>
      <c r="AI1731" t="b">
        <v>1</v>
      </c>
      <c r="AJ1731" t="b">
        <v>0</v>
      </c>
      <c r="AK1731" t="b">
        <v>1</v>
      </c>
      <c r="AL1731" t="b">
        <v>0</v>
      </c>
      <c r="AM1731" t="b">
        <v>0</v>
      </c>
      <c r="AN1731">
        <v>113.840714285714</v>
      </c>
      <c r="AO1731">
        <f t="shared" ref="AO1731:AO1794" si="27">ROUNDUP(Z1731, 0)</f>
        <v>116</v>
      </c>
      <c r="AP1731" t="b">
        <v>1</v>
      </c>
    </row>
    <row r="1732" spans="1:42" x14ac:dyDescent="0.25">
      <c r="A1732" t="s">
        <v>3758</v>
      </c>
      <c r="B1732">
        <v>1</v>
      </c>
      <c r="C1732" t="s">
        <v>40</v>
      </c>
      <c r="D1732" t="s">
        <v>41</v>
      </c>
      <c r="E1732" t="s">
        <v>3759</v>
      </c>
      <c r="F1732">
        <v>96056</v>
      </c>
      <c r="G1732" t="s">
        <v>3760</v>
      </c>
      <c r="H1732">
        <v>41.108310000000003</v>
      </c>
      <c r="I1732">
        <v>-121.36036199999999</v>
      </c>
      <c r="J1732">
        <v>1</v>
      </c>
      <c r="K1732">
        <v>0</v>
      </c>
      <c r="L1732">
        <v>0</v>
      </c>
      <c r="M1732">
        <v>0</v>
      </c>
      <c r="N1732" t="str">
        <f>VLOOKUP(O1732:O8763,'VLOOKUP Ranges'!$A$9:$B$12,2,TRUE)</f>
        <v>1-9</v>
      </c>
      <c r="O1732">
        <v>2</v>
      </c>
      <c r="P1732">
        <v>1</v>
      </c>
      <c r="Q1732" t="s">
        <v>44</v>
      </c>
      <c r="R1732" t="s">
        <v>44</v>
      </c>
      <c r="S1732" t="s">
        <v>44</v>
      </c>
      <c r="T1732" t="s">
        <v>45</v>
      </c>
      <c r="U1732" t="s">
        <v>45</v>
      </c>
      <c r="V1732" t="s">
        <v>44</v>
      </c>
      <c r="W1732" t="s">
        <v>44</v>
      </c>
      <c r="X1732">
        <v>1</v>
      </c>
      <c r="Y1732" t="str">
        <f>VLOOKUP(Z1732:Z8763,'VLOOKUP Ranges'!$A$2:$B$5,2,TRUE)</f>
        <v>70-89</v>
      </c>
      <c r="Z1732">
        <v>79.849999999999994</v>
      </c>
      <c r="AA1732">
        <v>152.44999999999999</v>
      </c>
      <c r="AB1732" t="s">
        <v>45</v>
      </c>
      <c r="AC1732">
        <v>1</v>
      </c>
      <c r="AD1732">
        <v>91</v>
      </c>
      <c r="AE1732">
        <v>3280</v>
      </c>
      <c r="AF1732" t="s">
        <v>98</v>
      </c>
      <c r="AG1732" t="b">
        <v>0</v>
      </c>
      <c r="AH1732" t="b">
        <v>0</v>
      </c>
      <c r="AI1732" t="b">
        <v>1</v>
      </c>
      <c r="AJ1732" t="b">
        <v>0</v>
      </c>
      <c r="AK1732" t="b">
        <v>0</v>
      </c>
      <c r="AL1732" t="b">
        <v>1</v>
      </c>
      <c r="AM1732" t="b">
        <v>0</v>
      </c>
      <c r="AN1732">
        <v>76.224999999999994</v>
      </c>
      <c r="AO1732">
        <f t="shared" si="27"/>
        <v>80</v>
      </c>
      <c r="AP1732" t="b">
        <v>0</v>
      </c>
    </row>
    <row r="1733" spans="1:42" x14ac:dyDescent="0.25">
      <c r="A1733" t="s">
        <v>3761</v>
      </c>
      <c r="B1733">
        <v>1</v>
      </c>
      <c r="C1733" t="s">
        <v>40</v>
      </c>
      <c r="D1733" t="s">
        <v>41</v>
      </c>
      <c r="E1733" t="s">
        <v>3762</v>
      </c>
      <c r="F1733">
        <v>96061</v>
      </c>
      <c r="G1733" t="s">
        <v>3763</v>
      </c>
      <c r="H1733">
        <v>40.331975</v>
      </c>
      <c r="I1733">
        <v>-121.460674</v>
      </c>
      <c r="J1733">
        <v>1</v>
      </c>
      <c r="K1733">
        <v>0</v>
      </c>
      <c r="L1733">
        <v>0</v>
      </c>
      <c r="M1733">
        <v>0</v>
      </c>
      <c r="N1733" t="str">
        <f>VLOOKUP(O1733:O8764,'VLOOKUP Ranges'!$A$9:$B$12,2,TRUE)</f>
        <v>9-29</v>
      </c>
      <c r="O1733">
        <v>15</v>
      </c>
      <c r="P1733">
        <v>1</v>
      </c>
      <c r="Q1733" t="s">
        <v>45</v>
      </c>
      <c r="R1733" t="s">
        <v>44</v>
      </c>
      <c r="S1733" t="s">
        <v>44</v>
      </c>
      <c r="T1733" t="s">
        <v>44</v>
      </c>
      <c r="U1733" t="s">
        <v>44</v>
      </c>
      <c r="V1733" t="s">
        <v>44</v>
      </c>
      <c r="W1733" t="s">
        <v>44</v>
      </c>
      <c r="X1733">
        <v>1</v>
      </c>
      <c r="Y1733" t="str">
        <f>VLOOKUP(Z1733:Z8764,'VLOOKUP Ranges'!$A$2:$B$5,2,TRUE)</f>
        <v>70-89</v>
      </c>
      <c r="Z1733">
        <v>76</v>
      </c>
      <c r="AA1733">
        <v>1130.8499999999999</v>
      </c>
      <c r="AB1733" t="s">
        <v>45</v>
      </c>
      <c r="AC1733">
        <v>1</v>
      </c>
      <c r="AD1733">
        <v>74</v>
      </c>
      <c r="AE1733">
        <v>4938</v>
      </c>
      <c r="AF1733" t="s">
        <v>102</v>
      </c>
      <c r="AG1733" t="b">
        <v>0</v>
      </c>
      <c r="AH1733" t="b">
        <v>0</v>
      </c>
      <c r="AI1733" t="b">
        <v>1</v>
      </c>
      <c r="AJ1733" t="b">
        <v>0</v>
      </c>
      <c r="AK1733" t="b">
        <v>0</v>
      </c>
      <c r="AL1733" t="b">
        <v>0</v>
      </c>
      <c r="AM1733" t="b">
        <v>1</v>
      </c>
      <c r="AN1733">
        <v>75.39</v>
      </c>
      <c r="AO1733">
        <f t="shared" si="27"/>
        <v>76</v>
      </c>
      <c r="AP1733" t="b">
        <v>0</v>
      </c>
    </row>
    <row r="1734" spans="1:42" x14ac:dyDescent="0.25">
      <c r="A1734" t="s">
        <v>3764</v>
      </c>
      <c r="B1734">
        <v>1</v>
      </c>
      <c r="C1734" t="s">
        <v>40</v>
      </c>
      <c r="D1734" t="s">
        <v>41</v>
      </c>
      <c r="E1734" t="s">
        <v>2189</v>
      </c>
      <c r="F1734">
        <v>96063</v>
      </c>
      <c r="G1734" t="s">
        <v>2190</v>
      </c>
      <c r="H1734">
        <v>40.408796000000002</v>
      </c>
      <c r="I1734">
        <v>-121.579609</v>
      </c>
      <c r="J1734">
        <v>0</v>
      </c>
      <c r="K1734">
        <v>1</v>
      </c>
      <c r="L1734">
        <v>0</v>
      </c>
      <c r="M1734">
        <v>0</v>
      </c>
      <c r="N1734" t="str">
        <f>VLOOKUP(O1734:O8765,'VLOOKUP Ranges'!$A$9:$B$12,2,TRUE)</f>
        <v>29-55</v>
      </c>
      <c r="O1734">
        <v>42</v>
      </c>
      <c r="P1734">
        <v>1</v>
      </c>
      <c r="Q1734" t="s">
        <v>45</v>
      </c>
      <c r="R1734" t="s">
        <v>44</v>
      </c>
      <c r="S1734" t="s">
        <v>45</v>
      </c>
      <c r="T1734" t="s">
        <v>45</v>
      </c>
      <c r="U1734" t="s">
        <v>44</v>
      </c>
      <c r="V1734" t="s">
        <v>45</v>
      </c>
      <c r="W1734" t="s">
        <v>45</v>
      </c>
      <c r="X1734">
        <v>1</v>
      </c>
      <c r="Y1734" t="str">
        <f>VLOOKUP(Z1734:Z8765,'VLOOKUP Ranges'!$A$2:$B$5,2,TRUE)</f>
        <v>89-118</v>
      </c>
      <c r="Z1734">
        <v>104.75</v>
      </c>
      <c r="AA1734">
        <v>4323.45</v>
      </c>
      <c r="AB1734" t="s">
        <v>45</v>
      </c>
      <c r="AC1734">
        <v>1</v>
      </c>
      <c r="AD1734">
        <v>79</v>
      </c>
      <c r="AE1734">
        <v>2984</v>
      </c>
      <c r="AF1734" t="s">
        <v>106</v>
      </c>
      <c r="AG1734" t="b">
        <v>0</v>
      </c>
      <c r="AH1734" t="b">
        <v>0</v>
      </c>
      <c r="AI1734" t="b">
        <v>1</v>
      </c>
      <c r="AJ1734" t="b">
        <v>0</v>
      </c>
      <c r="AK1734" t="b">
        <v>0</v>
      </c>
      <c r="AL1734" t="b">
        <v>0</v>
      </c>
      <c r="AM1734" t="b">
        <v>0</v>
      </c>
      <c r="AN1734">
        <v>102.93928571428501</v>
      </c>
      <c r="AO1734">
        <f t="shared" si="27"/>
        <v>105</v>
      </c>
      <c r="AP1734" t="b">
        <v>0</v>
      </c>
    </row>
    <row r="1735" spans="1:42" x14ac:dyDescent="0.25">
      <c r="A1735" t="s">
        <v>3765</v>
      </c>
      <c r="B1735">
        <v>1</v>
      </c>
      <c r="C1735" t="s">
        <v>40</v>
      </c>
      <c r="D1735" t="s">
        <v>41</v>
      </c>
      <c r="E1735" t="s">
        <v>2192</v>
      </c>
      <c r="F1735">
        <v>96064</v>
      </c>
      <c r="G1735" t="s">
        <v>2193</v>
      </c>
      <c r="H1735">
        <v>41.759864</v>
      </c>
      <c r="I1735">
        <v>-122.379175</v>
      </c>
      <c r="J1735">
        <v>0</v>
      </c>
      <c r="K1735">
        <v>0</v>
      </c>
      <c r="L1735">
        <v>0</v>
      </c>
      <c r="M1735">
        <v>0</v>
      </c>
      <c r="N1735" t="str">
        <f>VLOOKUP(O1735:O8766,'VLOOKUP Ranges'!$A$9:$B$12,2,TRUE)</f>
        <v>9-29</v>
      </c>
      <c r="O1735">
        <v>9</v>
      </c>
      <c r="P1735">
        <v>1</v>
      </c>
      <c r="Q1735" t="s">
        <v>44</v>
      </c>
      <c r="R1735" t="s">
        <v>45</v>
      </c>
      <c r="S1735" t="s">
        <v>45</v>
      </c>
      <c r="T1735" t="s">
        <v>44</v>
      </c>
      <c r="U1735" t="s">
        <v>44</v>
      </c>
      <c r="V1735" t="s">
        <v>45</v>
      </c>
      <c r="W1735" t="s">
        <v>45</v>
      </c>
      <c r="X1735">
        <v>1</v>
      </c>
      <c r="Y1735" t="str">
        <f>VLOOKUP(Z1735:Z8766,'VLOOKUP Ranges'!$A$2:$B$5,2,TRUE)</f>
        <v>70-89</v>
      </c>
      <c r="Z1735">
        <v>74.650000000000006</v>
      </c>
      <c r="AA1735">
        <v>703.55</v>
      </c>
      <c r="AB1735" t="s">
        <v>45</v>
      </c>
      <c r="AC1735">
        <v>1</v>
      </c>
      <c r="AD1735">
        <v>90</v>
      </c>
      <c r="AE1735">
        <v>5900</v>
      </c>
      <c r="AF1735" t="s">
        <v>109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1</v>
      </c>
      <c r="AM1735" t="b">
        <v>0</v>
      </c>
      <c r="AN1735">
        <v>78.172222222222203</v>
      </c>
      <c r="AO1735">
        <f t="shared" si="27"/>
        <v>75</v>
      </c>
      <c r="AP1735" t="b">
        <v>1</v>
      </c>
    </row>
    <row r="1736" spans="1:42" x14ac:dyDescent="0.25">
      <c r="A1736" t="s">
        <v>3766</v>
      </c>
      <c r="B1736">
        <v>1</v>
      </c>
      <c r="C1736" t="s">
        <v>40</v>
      </c>
      <c r="D1736" t="s">
        <v>41</v>
      </c>
      <c r="E1736" t="s">
        <v>2195</v>
      </c>
      <c r="F1736">
        <v>96069</v>
      </c>
      <c r="G1736" t="s">
        <v>2196</v>
      </c>
      <c r="H1736">
        <v>40.689242999999998</v>
      </c>
      <c r="I1736">
        <v>-122.037023</v>
      </c>
      <c r="J1736">
        <v>0</v>
      </c>
      <c r="K1736">
        <v>0</v>
      </c>
      <c r="L1736">
        <v>0</v>
      </c>
      <c r="M1736">
        <v>0</v>
      </c>
      <c r="N1736" t="str">
        <f>VLOOKUP(O1736:O8767,'VLOOKUP Ranges'!$A$9:$B$12,2,TRUE)</f>
        <v>1-9</v>
      </c>
      <c r="O1736">
        <v>1</v>
      </c>
      <c r="P1736">
        <v>1</v>
      </c>
      <c r="Q1736" t="s">
        <v>44</v>
      </c>
      <c r="R1736" t="s">
        <v>44</v>
      </c>
      <c r="S1736" t="s">
        <v>44</v>
      </c>
      <c r="T1736" t="s">
        <v>44</v>
      </c>
      <c r="U1736" t="s">
        <v>44</v>
      </c>
      <c r="V1736" t="s">
        <v>44</v>
      </c>
      <c r="W1736" t="s">
        <v>45</v>
      </c>
      <c r="X1736">
        <v>1</v>
      </c>
      <c r="Y1736" t="str">
        <f>VLOOKUP(Z1736:Z8767,'VLOOKUP Ranges'!$A$2:$B$5,2,TRUE)</f>
        <v>35-70</v>
      </c>
      <c r="Z1736">
        <v>56.25</v>
      </c>
      <c r="AA1736">
        <v>56.25</v>
      </c>
      <c r="AB1736" t="s">
        <v>45</v>
      </c>
      <c r="AC1736">
        <v>1</v>
      </c>
      <c r="AD1736">
        <v>71</v>
      </c>
      <c r="AE1736">
        <v>3065</v>
      </c>
      <c r="AF1736" t="s">
        <v>113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1</v>
      </c>
      <c r="AM1736" t="b">
        <v>0</v>
      </c>
      <c r="AN1736">
        <v>56.25</v>
      </c>
      <c r="AO1736">
        <f t="shared" si="27"/>
        <v>57</v>
      </c>
      <c r="AP1736" t="b">
        <v>0</v>
      </c>
    </row>
    <row r="1737" spans="1:42" x14ac:dyDescent="0.25">
      <c r="A1737" t="s">
        <v>3767</v>
      </c>
      <c r="B1737">
        <v>1</v>
      </c>
      <c r="C1737" t="s">
        <v>40</v>
      </c>
      <c r="D1737" t="s">
        <v>41</v>
      </c>
      <c r="E1737" t="s">
        <v>2198</v>
      </c>
      <c r="F1737">
        <v>96071</v>
      </c>
      <c r="G1737" t="s">
        <v>2199</v>
      </c>
      <c r="H1737">
        <v>40.656286999999999</v>
      </c>
      <c r="I1737">
        <v>-121.42896500000001</v>
      </c>
      <c r="J1737">
        <v>1</v>
      </c>
      <c r="K1737">
        <v>0</v>
      </c>
      <c r="L1737">
        <v>1</v>
      </c>
      <c r="M1737">
        <v>0</v>
      </c>
      <c r="N1737" t="str">
        <f>VLOOKUP(O1737:O8768,'VLOOKUP Ranges'!$A$9:$B$12,2,TRUE)</f>
        <v>9-29</v>
      </c>
      <c r="O1737">
        <v>21</v>
      </c>
      <c r="P1737">
        <v>1</v>
      </c>
      <c r="Q1737" t="s">
        <v>45</v>
      </c>
      <c r="R1737" t="s">
        <v>44</v>
      </c>
      <c r="S1737" t="s">
        <v>44</v>
      </c>
      <c r="T1737" t="s">
        <v>45</v>
      </c>
      <c r="U1737" t="s">
        <v>45</v>
      </c>
      <c r="V1737" t="s">
        <v>45</v>
      </c>
      <c r="W1737" t="s">
        <v>45</v>
      </c>
      <c r="X1737">
        <v>1</v>
      </c>
      <c r="Y1737" t="str">
        <f>VLOOKUP(Z1737:Z8768,'VLOOKUP Ranges'!$A$2:$B$5,2,TRUE)</f>
        <v>89-118</v>
      </c>
      <c r="Z1737">
        <v>106.1</v>
      </c>
      <c r="AA1737">
        <v>2249.9499999999998</v>
      </c>
      <c r="AB1737" t="s">
        <v>45</v>
      </c>
      <c r="AC1737">
        <v>1</v>
      </c>
      <c r="AD1737">
        <v>69</v>
      </c>
      <c r="AE1737">
        <v>3584</v>
      </c>
      <c r="AF1737" t="s">
        <v>117</v>
      </c>
      <c r="AG1737" t="b">
        <v>0</v>
      </c>
      <c r="AH1737" t="b">
        <v>0</v>
      </c>
      <c r="AI1737" t="b">
        <v>1</v>
      </c>
      <c r="AJ1737" t="b">
        <v>0</v>
      </c>
      <c r="AK1737" t="b">
        <v>0</v>
      </c>
      <c r="AL1737" t="b">
        <v>1</v>
      </c>
      <c r="AM1737" t="b">
        <v>0</v>
      </c>
      <c r="AN1737">
        <v>107.14047619047599</v>
      </c>
      <c r="AO1737">
        <f t="shared" si="27"/>
        <v>107</v>
      </c>
      <c r="AP1737" t="b">
        <v>0</v>
      </c>
    </row>
    <row r="1738" spans="1:42" x14ac:dyDescent="0.25">
      <c r="A1738" t="s">
        <v>3768</v>
      </c>
      <c r="B1738">
        <v>1</v>
      </c>
      <c r="C1738" t="s">
        <v>40</v>
      </c>
      <c r="D1738" t="s">
        <v>41</v>
      </c>
      <c r="E1738" t="s">
        <v>2201</v>
      </c>
      <c r="F1738">
        <v>96074</v>
      </c>
      <c r="G1738" t="s">
        <v>2202</v>
      </c>
      <c r="H1738">
        <v>39.884394999999998</v>
      </c>
      <c r="I1738">
        <v>-122.587513</v>
      </c>
      <c r="J1738">
        <v>0</v>
      </c>
      <c r="K1738">
        <v>1</v>
      </c>
      <c r="L1738">
        <v>0</v>
      </c>
      <c r="M1738">
        <v>0</v>
      </c>
      <c r="N1738" t="str">
        <f>VLOOKUP(O1738:O8769,'VLOOKUP Ranges'!$A$9:$B$12,2,TRUE)</f>
        <v>1-9</v>
      </c>
      <c r="O1738">
        <v>2</v>
      </c>
      <c r="P1738">
        <v>1</v>
      </c>
      <c r="Q1738" t="s">
        <v>44</v>
      </c>
      <c r="R1738" t="s">
        <v>44</v>
      </c>
      <c r="S1738" t="s">
        <v>44</v>
      </c>
      <c r="T1738" t="s">
        <v>44</v>
      </c>
      <c r="U1738" t="s">
        <v>44</v>
      </c>
      <c r="V1738" t="s">
        <v>44</v>
      </c>
      <c r="W1738" t="s">
        <v>45</v>
      </c>
      <c r="X1738">
        <v>1</v>
      </c>
      <c r="Y1738" t="str">
        <f>VLOOKUP(Z1738:Z8769,'VLOOKUP Ranges'!$A$2:$B$5,2,TRUE)</f>
        <v>70-89</v>
      </c>
      <c r="Z1738">
        <v>79.75</v>
      </c>
      <c r="AA1738">
        <v>159.4</v>
      </c>
      <c r="AB1738" t="s">
        <v>45</v>
      </c>
      <c r="AC1738">
        <v>1</v>
      </c>
      <c r="AD1738">
        <v>77</v>
      </c>
      <c r="AE1738">
        <v>4038</v>
      </c>
      <c r="AF1738" t="s">
        <v>121</v>
      </c>
      <c r="AG1738" t="b">
        <v>0</v>
      </c>
      <c r="AH1738" t="b">
        <v>0</v>
      </c>
      <c r="AI1738" t="b">
        <v>1</v>
      </c>
      <c r="AJ1738" t="b">
        <v>0</v>
      </c>
      <c r="AK1738" t="b">
        <v>0</v>
      </c>
      <c r="AL1738" t="b">
        <v>0</v>
      </c>
      <c r="AM1738" t="b">
        <v>0</v>
      </c>
      <c r="AN1738">
        <v>79.7</v>
      </c>
      <c r="AO1738">
        <f t="shared" si="27"/>
        <v>80</v>
      </c>
      <c r="AP1738" t="b">
        <v>0</v>
      </c>
    </row>
    <row r="1739" spans="1:42" x14ac:dyDescent="0.25">
      <c r="A1739" t="s">
        <v>3769</v>
      </c>
      <c r="B1739">
        <v>1</v>
      </c>
      <c r="C1739" t="s">
        <v>40</v>
      </c>
      <c r="D1739" t="s">
        <v>41</v>
      </c>
      <c r="E1739" t="s">
        <v>3770</v>
      </c>
      <c r="F1739">
        <v>96076</v>
      </c>
      <c r="G1739" t="s">
        <v>3771</v>
      </c>
      <c r="H1739">
        <v>40.367964000000001</v>
      </c>
      <c r="I1739">
        <v>-122.93737900000001</v>
      </c>
      <c r="J1739">
        <v>0</v>
      </c>
      <c r="K1739">
        <v>0</v>
      </c>
      <c r="L1739">
        <v>0</v>
      </c>
      <c r="M1739">
        <v>0</v>
      </c>
      <c r="N1739" t="str">
        <f>VLOOKUP(O1739:O8770,'VLOOKUP Ranges'!$A$9:$B$12,2,TRUE)</f>
        <v>1-9</v>
      </c>
      <c r="O1739">
        <v>1</v>
      </c>
      <c r="P1739">
        <v>1</v>
      </c>
      <c r="Q1739" t="s">
        <v>44</v>
      </c>
      <c r="R1739" t="s">
        <v>44</v>
      </c>
      <c r="S1739" t="s">
        <v>44</v>
      </c>
      <c r="T1739" t="s">
        <v>44</v>
      </c>
      <c r="U1739" t="s">
        <v>44</v>
      </c>
      <c r="V1739" t="s">
        <v>44</v>
      </c>
      <c r="W1739" t="s">
        <v>44</v>
      </c>
      <c r="X1739">
        <v>0</v>
      </c>
      <c r="Y1739" t="str">
        <f>VLOOKUP(Z1739:Z8770,'VLOOKUP Ranges'!$A$2:$B$5,2,TRUE)</f>
        <v>35-70</v>
      </c>
      <c r="Z1739">
        <v>68.650000000000006</v>
      </c>
      <c r="AA1739">
        <v>68.650000000000006</v>
      </c>
      <c r="AB1739" t="s">
        <v>45</v>
      </c>
      <c r="AC1739">
        <v>1</v>
      </c>
      <c r="AD1739">
        <v>99</v>
      </c>
      <c r="AE1739">
        <v>3052</v>
      </c>
      <c r="AF1739" t="s">
        <v>90</v>
      </c>
      <c r="AG1739" t="b">
        <v>0</v>
      </c>
      <c r="AH1739" t="b">
        <v>0</v>
      </c>
      <c r="AI1739" t="b">
        <v>1</v>
      </c>
      <c r="AJ1739" t="b">
        <v>0</v>
      </c>
      <c r="AK1739" t="b">
        <v>0</v>
      </c>
      <c r="AL1739" t="b">
        <v>1</v>
      </c>
      <c r="AM1739" t="b">
        <v>0</v>
      </c>
      <c r="AN1739">
        <v>68.650000000000006</v>
      </c>
      <c r="AO1739">
        <f t="shared" si="27"/>
        <v>69</v>
      </c>
      <c r="AP1739" t="b">
        <v>0</v>
      </c>
    </row>
    <row r="1740" spans="1:42" x14ac:dyDescent="0.25">
      <c r="A1740" t="s">
        <v>3772</v>
      </c>
      <c r="B1740">
        <v>1</v>
      </c>
      <c r="C1740" t="s">
        <v>40</v>
      </c>
      <c r="D1740" t="s">
        <v>41</v>
      </c>
      <c r="E1740" t="s">
        <v>1236</v>
      </c>
      <c r="F1740">
        <v>96086</v>
      </c>
      <c r="G1740" t="s">
        <v>1237</v>
      </c>
      <c r="H1740">
        <v>41.924174000000001</v>
      </c>
      <c r="I1740">
        <v>-123.26078800000001</v>
      </c>
      <c r="J1740">
        <v>1</v>
      </c>
      <c r="K1740">
        <v>0</v>
      </c>
      <c r="L1740">
        <v>0</v>
      </c>
      <c r="M1740">
        <v>0</v>
      </c>
      <c r="N1740" t="str">
        <f>VLOOKUP(O1740:O8771,'VLOOKUP Ranges'!$A$9:$B$12,2,TRUE)</f>
        <v>9-29</v>
      </c>
      <c r="O1740">
        <v>16</v>
      </c>
      <c r="P1740">
        <v>1</v>
      </c>
      <c r="Q1740" t="s">
        <v>44</v>
      </c>
      <c r="R1740" t="s">
        <v>66</v>
      </c>
      <c r="S1740" t="s">
        <v>66</v>
      </c>
      <c r="T1740" t="s">
        <v>66</v>
      </c>
      <c r="U1740" t="s">
        <v>66</v>
      </c>
      <c r="V1740" t="s">
        <v>66</v>
      </c>
      <c r="W1740" t="s">
        <v>66</v>
      </c>
      <c r="X1740">
        <v>0</v>
      </c>
      <c r="Y1740" t="str">
        <f>VLOOKUP(Z1740:Z8771,'VLOOKUP Ranges'!$A$2:$B$5,2,TRUE)</f>
        <v>18-35</v>
      </c>
      <c r="Z1740">
        <v>20.25</v>
      </c>
      <c r="AA1740">
        <v>327.45</v>
      </c>
      <c r="AB1740" t="s">
        <v>45</v>
      </c>
      <c r="AC1740">
        <v>1</v>
      </c>
      <c r="AD1740">
        <v>83</v>
      </c>
      <c r="AE1740">
        <v>4327</v>
      </c>
      <c r="AF1740" t="s">
        <v>94</v>
      </c>
      <c r="AG1740" t="b">
        <v>0</v>
      </c>
      <c r="AH1740" t="b">
        <v>0</v>
      </c>
      <c r="AI1740" t="b">
        <v>0</v>
      </c>
      <c r="AJ1740" t="b">
        <v>1</v>
      </c>
      <c r="AK1740" t="b">
        <v>0</v>
      </c>
      <c r="AL1740" t="b">
        <v>0</v>
      </c>
      <c r="AM1740" t="b">
        <v>0</v>
      </c>
      <c r="AN1740">
        <v>20.465624999999999</v>
      </c>
      <c r="AO1740">
        <f t="shared" si="27"/>
        <v>21</v>
      </c>
      <c r="AP1740" t="b">
        <v>0</v>
      </c>
    </row>
    <row r="1741" spans="1:42" x14ac:dyDescent="0.25">
      <c r="A1741" t="s">
        <v>3773</v>
      </c>
      <c r="B1741">
        <v>1</v>
      </c>
      <c r="C1741" t="s">
        <v>40</v>
      </c>
      <c r="D1741" t="s">
        <v>41</v>
      </c>
      <c r="E1741" t="s">
        <v>3024</v>
      </c>
      <c r="F1741">
        <v>96091</v>
      </c>
      <c r="G1741" t="s">
        <v>3025</v>
      </c>
      <c r="H1741">
        <v>41.081847000000003</v>
      </c>
      <c r="I1741">
        <v>-122.70054500000001</v>
      </c>
      <c r="J1741">
        <v>0</v>
      </c>
      <c r="K1741">
        <v>1</v>
      </c>
      <c r="L1741">
        <v>1</v>
      </c>
      <c r="M1741">
        <v>0</v>
      </c>
      <c r="N1741" t="str">
        <f>VLOOKUP(O1741:O8772,'VLOOKUP Ranges'!$A$9:$B$12,2,TRUE)</f>
        <v>9-29</v>
      </c>
      <c r="O1741">
        <v>14</v>
      </c>
      <c r="P1741">
        <v>1</v>
      </c>
      <c r="Q1741" t="s">
        <v>45</v>
      </c>
      <c r="R1741" t="s">
        <v>44</v>
      </c>
      <c r="S1741" t="s">
        <v>45</v>
      </c>
      <c r="T1741" t="s">
        <v>44</v>
      </c>
      <c r="U1741" t="s">
        <v>44</v>
      </c>
      <c r="V1741" t="s">
        <v>45</v>
      </c>
      <c r="W1741" t="s">
        <v>45</v>
      </c>
      <c r="X1741">
        <v>1</v>
      </c>
      <c r="Y1741" t="str">
        <f>VLOOKUP(Z1741:Z8772,'VLOOKUP Ranges'!$A$2:$B$5,2,TRUE)</f>
        <v>89-118</v>
      </c>
      <c r="Z1741">
        <v>100.2</v>
      </c>
      <c r="AA1741">
        <v>1369.8</v>
      </c>
      <c r="AB1741" t="s">
        <v>45</v>
      </c>
      <c r="AC1741">
        <v>1</v>
      </c>
      <c r="AD1741">
        <v>97</v>
      </c>
      <c r="AE1741">
        <v>3369</v>
      </c>
      <c r="AF1741" t="s">
        <v>98</v>
      </c>
      <c r="AG1741" t="b">
        <v>0</v>
      </c>
      <c r="AH1741" t="b">
        <v>0</v>
      </c>
      <c r="AI1741" t="b">
        <v>1</v>
      </c>
      <c r="AJ1741" t="b">
        <v>0</v>
      </c>
      <c r="AK1741" t="b">
        <v>0</v>
      </c>
      <c r="AL1741" t="b">
        <v>1</v>
      </c>
      <c r="AM1741" t="b">
        <v>0</v>
      </c>
      <c r="AN1741">
        <v>97.842857142857099</v>
      </c>
      <c r="AO1741">
        <f t="shared" si="27"/>
        <v>101</v>
      </c>
      <c r="AP1741" t="b">
        <v>0</v>
      </c>
    </row>
    <row r="1742" spans="1:42" x14ac:dyDescent="0.25">
      <c r="A1742" t="s">
        <v>3774</v>
      </c>
      <c r="B1742">
        <v>1</v>
      </c>
      <c r="C1742" t="s">
        <v>40</v>
      </c>
      <c r="D1742" t="s">
        <v>41</v>
      </c>
      <c r="E1742" t="s">
        <v>1242</v>
      </c>
      <c r="F1742">
        <v>96092</v>
      </c>
      <c r="G1742" t="s">
        <v>1243</v>
      </c>
      <c r="H1742">
        <v>39.955164000000003</v>
      </c>
      <c r="I1742">
        <v>-122.018567</v>
      </c>
      <c r="J1742">
        <v>1</v>
      </c>
      <c r="K1742">
        <v>0</v>
      </c>
      <c r="L1742">
        <v>1</v>
      </c>
      <c r="M1742">
        <v>0</v>
      </c>
      <c r="N1742" t="str">
        <f>VLOOKUP(O1742:O8773,'VLOOKUP Ranges'!$A$9:$B$12,2,TRUE)</f>
        <v>9-29</v>
      </c>
      <c r="O1742">
        <v>15</v>
      </c>
      <c r="P1742">
        <v>1</v>
      </c>
      <c r="Q1742" t="s">
        <v>45</v>
      </c>
      <c r="R1742" t="s">
        <v>44</v>
      </c>
      <c r="S1742" t="s">
        <v>44</v>
      </c>
      <c r="T1742" t="s">
        <v>44</v>
      </c>
      <c r="U1742" t="s">
        <v>44</v>
      </c>
      <c r="V1742" t="s">
        <v>44</v>
      </c>
      <c r="W1742" t="s">
        <v>44</v>
      </c>
      <c r="X1742">
        <v>1</v>
      </c>
      <c r="Y1742" t="str">
        <f>VLOOKUP(Z1742:Z8773,'VLOOKUP Ranges'!$A$2:$B$5,2,TRUE)</f>
        <v>70-89</v>
      </c>
      <c r="Z1742">
        <v>74.900000000000006</v>
      </c>
      <c r="AA1742">
        <v>1107.25</v>
      </c>
      <c r="AB1742" t="s">
        <v>45</v>
      </c>
      <c r="AC1742">
        <v>1</v>
      </c>
      <c r="AD1742">
        <v>97</v>
      </c>
      <c r="AE1742">
        <v>2510</v>
      </c>
      <c r="AF1742" t="s">
        <v>102</v>
      </c>
      <c r="AG1742" t="b">
        <v>0</v>
      </c>
      <c r="AH1742" t="b">
        <v>0</v>
      </c>
      <c r="AI1742" t="b">
        <v>1</v>
      </c>
      <c r="AJ1742" t="b">
        <v>0</v>
      </c>
      <c r="AK1742" t="b">
        <v>0</v>
      </c>
      <c r="AL1742" t="b">
        <v>0</v>
      </c>
      <c r="AM1742" t="b">
        <v>0</v>
      </c>
      <c r="AN1742">
        <v>73.816666666666606</v>
      </c>
      <c r="AO1742">
        <f t="shared" si="27"/>
        <v>75</v>
      </c>
      <c r="AP1742" t="b">
        <v>0</v>
      </c>
    </row>
    <row r="1743" spans="1:42" x14ac:dyDescent="0.25">
      <c r="A1743" t="s">
        <v>3775</v>
      </c>
      <c r="B1743">
        <v>1</v>
      </c>
      <c r="C1743" t="s">
        <v>40</v>
      </c>
      <c r="D1743" t="s">
        <v>41</v>
      </c>
      <c r="E1743" t="s">
        <v>2224</v>
      </c>
      <c r="F1743">
        <v>96125</v>
      </c>
      <c r="G1743" t="s">
        <v>2225</v>
      </c>
      <c r="H1743">
        <v>39.600599000000003</v>
      </c>
      <c r="I1743">
        <v>-120.636358</v>
      </c>
      <c r="J1743">
        <v>0</v>
      </c>
      <c r="K1743">
        <v>0</v>
      </c>
      <c r="L1743">
        <v>0</v>
      </c>
      <c r="M1743">
        <v>0</v>
      </c>
      <c r="N1743" t="str">
        <f>VLOOKUP(O1743:O8774,'VLOOKUP Ranges'!$A$9:$B$12,2,TRUE)</f>
        <v>1-9</v>
      </c>
      <c r="O1743">
        <v>1</v>
      </c>
      <c r="P1743">
        <v>1</v>
      </c>
      <c r="Q1743" t="s">
        <v>44</v>
      </c>
      <c r="R1743" t="s">
        <v>44</v>
      </c>
      <c r="S1743" t="s">
        <v>44</v>
      </c>
      <c r="T1743" t="s">
        <v>44</v>
      </c>
      <c r="U1743" t="s">
        <v>44</v>
      </c>
      <c r="V1743" t="s">
        <v>44</v>
      </c>
      <c r="W1743" t="s">
        <v>44</v>
      </c>
      <c r="X1743">
        <v>1</v>
      </c>
      <c r="Y1743" t="str">
        <f>VLOOKUP(Z1743:Z8774,'VLOOKUP Ranges'!$A$2:$B$5,2,TRUE)</f>
        <v>70-89</v>
      </c>
      <c r="Z1743">
        <v>70.849999999999994</v>
      </c>
      <c r="AA1743">
        <v>70.849999999999994</v>
      </c>
      <c r="AB1743" t="s">
        <v>45</v>
      </c>
      <c r="AC1743">
        <v>1</v>
      </c>
      <c r="AD1743">
        <v>72</v>
      </c>
      <c r="AE1743">
        <v>2874</v>
      </c>
      <c r="AF1743" t="s">
        <v>106</v>
      </c>
      <c r="AG1743" t="b">
        <v>0</v>
      </c>
      <c r="AH1743" t="b">
        <v>0</v>
      </c>
      <c r="AI1743" t="b">
        <v>1</v>
      </c>
      <c r="AJ1743" t="b">
        <v>0</v>
      </c>
      <c r="AK1743" t="b">
        <v>0</v>
      </c>
      <c r="AL1743" t="b">
        <v>1</v>
      </c>
      <c r="AM1743" t="b">
        <v>0</v>
      </c>
      <c r="AN1743">
        <v>70.849999999999994</v>
      </c>
      <c r="AO1743">
        <f t="shared" si="27"/>
        <v>71</v>
      </c>
      <c r="AP1743" t="b">
        <v>0</v>
      </c>
    </row>
    <row r="1744" spans="1:42" x14ac:dyDescent="0.25">
      <c r="A1744" t="s">
        <v>3776</v>
      </c>
      <c r="B1744">
        <v>1</v>
      </c>
      <c r="C1744" t="s">
        <v>40</v>
      </c>
      <c r="D1744" t="s">
        <v>41</v>
      </c>
      <c r="E1744" t="s">
        <v>2227</v>
      </c>
      <c r="F1744">
        <v>96126</v>
      </c>
      <c r="G1744" t="s">
        <v>2228</v>
      </c>
      <c r="H1744">
        <v>39.559708999999998</v>
      </c>
      <c r="I1744">
        <v>-120.34563900000001</v>
      </c>
      <c r="J1744">
        <v>1</v>
      </c>
      <c r="K1744">
        <v>0</v>
      </c>
      <c r="L1744">
        <v>0</v>
      </c>
      <c r="M1744">
        <v>0</v>
      </c>
      <c r="N1744" t="str">
        <f>VLOOKUP(O1744:O8775,'VLOOKUP Ranges'!$A$9:$B$12,2,TRUE)</f>
        <v>1-9</v>
      </c>
      <c r="O1744">
        <v>2</v>
      </c>
      <c r="P1744">
        <v>1</v>
      </c>
      <c r="Q1744" t="s">
        <v>44</v>
      </c>
      <c r="R1744" t="s">
        <v>44</v>
      </c>
      <c r="S1744" t="s">
        <v>44</v>
      </c>
      <c r="T1744" t="s">
        <v>44</v>
      </c>
      <c r="U1744" t="s">
        <v>44</v>
      </c>
      <c r="V1744" t="s">
        <v>44</v>
      </c>
      <c r="W1744" t="s">
        <v>44</v>
      </c>
      <c r="X1744">
        <v>1</v>
      </c>
      <c r="Y1744" t="str">
        <f>VLOOKUP(Z1744:Z8775,'VLOOKUP Ranges'!$A$2:$B$5,2,TRUE)</f>
        <v>35-70</v>
      </c>
      <c r="Z1744">
        <v>69.8</v>
      </c>
      <c r="AA1744">
        <v>134.69999999999999</v>
      </c>
      <c r="AB1744" t="s">
        <v>45</v>
      </c>
      <c r="AC1744">
        <v>1</v>
      </c>
      <c r="AD1744">
        <v>74</v>
      </c>
      <c r="AE1744">
        <v>2320</v>
      </c>
      <c r="AF1744" t="s">
        <v>139</v>
      </c>
      <c r="AG1744" t="b">
        <v>0</v>
      </c>
      <c r="AH1744" t="b">
        <v>0</v>
      </c>
      <c r="AI1744" t="b">
        <v>1</v>
      </c>
      <c r="AJ1744" t="b">
        <v>0</v>
      </c>
      <c r="AK1744" t="b">
        <v>1</v>
      </c>
      <c r="AL1744" t="b">
        <v>0</v>
      </c>
      <c r="AM1744" t="b">
        <v>0</v>
      </c>
      <c r="AN1744">
        <v>67.349999999999994</v>
      </c>
      <c r="AO1744">
        <f t="shared" si="27"/>
        <v>70</v>
      </c>
      <c r="AP1744" t="b">
        <v>0</v>
      </c>
    </row>
    <row r="1745" spans="1:42" x14ac:dyDescent="0.25">
      <c r="A1745" t="s">
        <v>3777</v>
      </c>
      <c r="B1745">
        <v>1</v>
      </c>
      <c r="C1745" t="s">
        <v>40</v>
      </c>
      <c r="D1745" t="s">
        <v>41</v>
      </c>
      <c r="E1745" t="s">
        <v>3031</v>
      </c>
      <c r="F1745">
        <v>96130</v>
      </c>
      <c r="G1745" t="s">
        <v>3032</v>
      </c>
      <c r="H1745">
        <v>40.559176999999998</v>
      </c>
      <c r="I1745">
        <v>-120.61211299999999</v>
      </c>
      <c r="J1745">
        <v>1</v>
      </c>
      <c r="K1745">
        <v>0</v>
      </c>
      <c r="L1745">
        <v>1</v>
      </c>
      <c r="M1745">
        <v>0</v>
      </c>
      <c r="N1745" t="str">
        <f>VLOOKUP(O1745:O8776,'VLOOKUP Ranges'!$A$9:$B$12,2,TRUE)</f>
        <v>55-77</v>
      </c>
      <c r="O1745">
        <v>55</v>
      </c>
      <c r="P1745">
        <v>0</v>
      </c>
      <c r="Q1745" t="s">
        <v>62</v>
      </c>
      <c r="R1745" t="s">
        <v>44</v>
      </c>
      <c r="S1745" t="s">
        <v>44</v>
      </c>
      <c r="T1745" t="s">
        <v>45</v>
      </c>
      <c r="U1745" t="s">
        <v>45</v>
      </c>
      <c r="V1745" t="s">
        <v>45</v>
      </c>
      <c r="W1745" t="s">
        <v>45</v>
      </c>
      <c r="X1745">
        <v>1</v>
      </c>
      <c r="Y1745" t="str">
        <f>VLOOKUP(Z1745:Z8776,'VLOOKUP Ranges'!$A$2:$B$5,2,TRUE)</f>
        <v>35-70</v>
      </c>
      <c r="Z1745">
        <v>54.55</v>
      </c>
      <c r="AA1745">
        <v>2978.3</v>
      </c>
      <c r="AB1745" t="s">
        <v>45</v>
      </c>
      <c r="AC1745">
        <v>1</v>
      </c>
      <c r="AD1745">
        <v>69</v>
      </c>
      <c r="AE1745">
        <v>6041</v>
      </c>
      <c r="AF1745" t="s">
        <v>603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>
        <v>54.150909090909003</v>
      </c>
      <c r="AO1745">
        <f t="shared" si="27"/>
        <v>55</v>
      </c>
      <c r="AP1745" t="b">
        <v>0</v>
      </c>
    </row>
    <row r="1746" spans="1:42" x14ac:dyDescent="0.25">
      <c r="A1746" t="s">
        <v>3778</v>
      </c>
      <c r="B1746">
        <v>1</v>
      </c>
      <c r="C1746" t="s">
        <v>40</v>
      </c>
      <c r="D1746" t="s">
        <v>41</v>
      </c>
      <c r="E1746" t="s">
        <v>3779</v>
      </c>
      <c r="F1746">
        <v>96136</v>
      </c>
      <c r="G1746" t="s">
        <v>3780</v>
      </c>
      <c r="H1746">
        <v>40.345948999999997</v>
      </c>
      <c r="I1746">
        <v>-120.081187</v>
      </c>
      <c r="J1746">
        <v>0</v>
      </c>
      <c r="K1746">
        <v>0</v>
      </c>
      <c r="L1746">
        <v>0</v>
      </c>
      <c r="M1746">
        <v>0</v>
      </c>
      <c r="N1746" t="str">
        <f>VLOOKUP(O1746:O8777,'VLOOKUP Ranges'!$A$9:$B$12,2,TRUE)</f>
        <v>1-9</v>
      </c>
      <c r="O1746">
        <v>7</v>
      </c>
      <c r="P1746">
        <v>1</v>
      </c>
      <c r="Q1746" t="s">
        <v>44</v>
      </c>
      <c r="R1746" t="s">
        <v>44</v>
      </c>
      <c r="S1746" t="s">
        <v>44</v>
      </c>
      <c r="T1746" t="s">
        <v>44</v>
      </c>
      <c r="U1746" t="s">
        <v>45</v>
      </c>
      <c r="V1746" t="s">
        <v>45</v>
      </c>
      <c r="W1746" t="s">
        <v>45</v>
      </c>
      <c r="X1746">
        <v>1</v>
      </c>
      <c r="Y1746" t="str">
        <f>VLOOKUP(Z1746:Z8777,'VLOOKUP Ranges'!$A$2:$B$5,2,TRUE)</f>
        <v>70-89</v>
      </c>
      <c r="Z1746">
        <v>70.75</v>
      </c>
      <c r="AA1746">
        <v>450.8</v>
      </c>
      <c r="AB1746" t="s">
        <v>45</v>
      </c>
      <c r="AC1746">
        <v>1</v>
      </c>
      <c r="AD1746">
        <v>84</v>
      </c>
      <c r="AE1746">
        <v>2248</v>
      </c>
      <c r="AF1746" t="s">
        <v>613</v>
      </c>
      <c r="AG1746" t="b">
        <v>0</v>
      </c>
      <c r="AH1746" t="b">
        <v>0</v>
      </c>
      <c r="AI1746" t="b">
        <v>0</v>
      </c>
      <c r="AJ1746" t="b">
        <v>0</v>
      </c>
      <c r="AK1746" t="b">
        <v>1</v>
      </c>
      <c r="AL1746" t="b">
        <v>0</v>
      </c>
      <c r="AM1746" t="b">
        <v>0</v>
      </c>
      <c r="AN1746">
        <v>64.400000000000006</v>
      </c>
      <c r="AO1746">
        <f t="shared" si="27"/>
        <v>71</v>
      </c>
      <c r="AP1746" t="b">
        <v>0</v>
      </c>
    </row>
    <row r="1747" spans="1:42" x14ac:dyDescent="0.25">
      <c r="A1747" t="s">
        <v>3781</v>
      </c>
      <c r="B1747">
        <v>1</v>
      </c>
      <c r="C1747" t="s">
        <v>40</v>
      </c>
      <c r="D1747" t="s">
        <v>41</v>
      </c>
      <c r="E1747" t="s">
        <v>3038</v>
      </c>
      <c r="F1747">
        <v>96140</v>
      </c>
      <c r="G1747" t="s">
        <v>3039</v>
      </c>
      <c r="H1747">
        <v>39.227434000000002</v>
      </c>
      <c r="I1747">
        <v>-120.09180600000001</v>
      </c>
      <c r="J1747">
        <v>0</v>
      </c>
      <c r="K1747">
        <v>0</v>
      </c>
      <c r="L1747">
        <v>1</v>
      </c>
      <c r="M1747">
        <v>0</v>
      </c>
      <c r="N1747" t="str">
        <f>VLOOKUP(O1747:O8778,'VLOOKUP Ranges'!$A$9:$B$12,2,TRUE)</f>
        <v>9-29</v>
      </c>
      <c r="O1747">
        <v>13</v>
      </c>
      <c r="P1747">
        <v>1</v>
      </c>
      <c r="Q1747" t="s">
        <v>45</v>
      </c>
      <c r="R1747" t="s">
        <v>44</v>
      </c>
      <c r="S1747" t="s">
        <v>45</v>
      </c>
      <c r="T1747" t="s">
        <v>45</v>
      </c>
      <c r="U1747" t="s">
        <v>44</v>
      </c>
      <c r="V1747" t="s">
        <v>45</v>
      </c>
      <c r="W1747" t="s">
        <v>44</v>
      </c>
      <c r="X1747">
        <v>0</v>
      </c>
      <c r="Y1747" t="str">
        <f>VLOOKUP(Z1747:Z8778,'VLOOKUP Ranges'!$A$2:$B$5,2,TRUE)</f>
        <v>89-118</v>
      </c>
      <c r="Z1747">
        <v>94.1</v>
      </c>
      <c r="AA1747">
        <v>1215.5999999999999</v>
      </c>
      <c r="AB1747" t="s">
        <v>45</v>
      </c>
      <c r="AC1747">
        <v>1</v>
      </c>
      <c r="AD1747">
        <v>75</v>
      </c>
      <c r="AE1747">
        <v>2973</v>
      </c>
      <c r="AF1747" t="s">
        <v>139</v>
      </c>
      <c r="AG1747" t="b">
        <v>0</v>
      </c>
      <c r="AH1747" t="b">
        <v>0</v>
      </c>
      <c r="AI1747" t="b">
        <v>1</v>
      </c>
      <c r="AJ1747" t="b">
        <v>0</v>
      </c>
      <c r="AK1747" t="b">
        <v>0</v>
      </c>
      <c r="AL1747" t="b">
        <v>1</v>
      </c>
      <c r="AM1747" t="b">
        <v>0</v>
      </c>
      <c r="AN1747">
        <v>93.507692307692295</v>
      </c>
      <c r="AO1747">
        <f t="shared" si="27"/>
        <v>95</v>
      </c>
      <c r="AP1747" t="b">
        <v>0</v>
      </c>
    </row>
    <row r="1748" spans="1:42" x14ac:dyDescent="0.25">
      <c r="A1748" t="s">
        <v>3782</v>
      </c>
      <c r="B1748">
        <v>1</v>
      </c>
      <c r="C1748" t="s">
        <v>40</v>
      </c>
      <c r="D1748" t="s">
        <v>41</v>
      </c>
      <c r="E1748" t="s">
        <v>1269</v>
      </c>
      <c r="F1748">
        <v>96141</v>
      </c>
      <c r="G1748" t="s">
        <v>1270</v>
      </c>
      <c r="H1748">
        <v>39.117018000000002</v>
      </c>
      <c r="I1748">
        <v>-120.212535</v>
      </c>
      <c r="J1748">
        <v>0</v>
      </c>
      <c r="K1748">
        <v>0</v>
      </c>
      <c r="L1748">
        <v>1</v>
      </c>
      <c r="M1748">
        <v>1</v>
      </c>
      <c r="N1748" t="str">
        <f>VLOOKUP(O1748:O8779,'VLOOKUP Ranges'!$A$9:$B$12,2,TRUE)</f>
        <v>1-9</v>
      </c>
      <c r="O1748">
        <v>3</v>
      </c>
      <c r="P1748">
        <v>0</v>
      </c>
      <c r="Q1748" t="s">
        <v>62</v>
      </c>
      <c r="R1748" t="s">
        <v>45</v>
      </c>
      <c r="S1748" t="s">
        <v>44</v>
      </c>
      <c r="T1748" t="s">
        <v>44</v>
      </c>
      <c r="U1748" t="s">
        <v>44</v>
      </c>
      <c r="V1748" t="s">
        <v>44</v>
      </c>
      <c r="W1748" t="s">
        <v>44</v>
      </c>
      <c r="X1748">
        <v>0</v>
      </c>
      <c r="Y1748" t="str">
        <f>VLOOKUP(Z1748:Z8779,'VLOOKUP Ranges'!$A$2:$B$5,2,TRUE)</f>
        <v>18-35</v>
      </c>
      <c r="Z1748">
        <v>29.7</v>
      </c>
      <c r="AA1748">
        <v>91.7</v>
      </c>
      <c r="AB1748" t="s">
        <v>45</v>
      </c>
      <c r="AC1748">
        <v>1</v>
      </c>
      <c r="AD1748">
        <v>84</v>
      </c>
      <c r="AE1748">
        <v>2613</v>
      </c>
      <c r="AF1748" t="s">
        <v>613</v>
      </c>
      <c r="AG1748" t="b">
        <v>0</v>
      </c>
      <c r="AH1748" t="b">
        <v>0</v>
      </c>
      <c r="AI1748" t="b">
        <v>0</v>
      </c>
      <c r="AJ1748" t="b">
        <v>0</v>
      </c>
      <c r="AK1748" t="b">
        <v>1</v>
      </c>
      <c r="AL1748" t="b">
        <v>0</v>
      </c>
      <c r="AM1748" t="b">
        <v>0</v>
      </c>
      <c r="AN1748">
        <v>30.566666666666599</v>
      </c>
      <c r="AO1748">
        <f t="shared" si="27"/>
        <v>30</v>
      </c>
      <c r="AP1748" t="b">
        <v>0</v>
      </c>
    </row>
    <row r="1749" spans="1:42" x14ac:dyDescent="0.25">
      <c r="A1749" t="s">
        <v>3783</v>
      </c>
      <c r="B1749">
        <v>1</v>
      </c>
      <c r="C1749" t="s">
        <v>40</v>
      </c>
      <c r="D1749" t="s">
        <v>41</v>
      </c>
      <c r="E1749" t="s">
        <v>2233</v>
      </c>
      <c r="F1749">
        <v>96148</v>
      </c>
      <c r="G1749" t="s">
        <v>2234</v>
      </c>
      <c r="H1749">
        <v>39.241239999999998</v>
      </c>
      <c r="I1749">
        <v>-120.054765</v>
      </c>
      <c r="J1749">
        <v>1</v>
      </c>
      <c r="K1749">
        <v>1</v>
      </c>
      <c r="L1749">
        <v>0</v>
      </c>
      <c r="M1749">
        <v>0</v>
      </c>
      <c r="N1749" t="str">
        <f>VLOOKUP(O1749:O8780,'VLOOKUP Ranges'!$A$9:$B$12,2,TRUE)</f>
        <v>55-77</v>
      </c>
      <c r="O1749">
        <v>66</v>
      </c>
      <c r="P1749">
        <v>1</v>
      </c>
      <c r="Q1749" t="s">
        <v>45</v>
      </c>
      <c r="R1749" t="s">
        <v>44</v>
      </c>
      <c r="S1749" t="s">
        <v>45</v>
      </c>
      <c r="T1749" t="s">
        <v>45</v>
      </c>
      <c r="U1749" t="s">
        <v>45</v>
      </c>
      <c r="V1749" t="s">
        <v>45</v>
      </c>
      <c r="W1749" t="s">
        <v>45</v>
      </c>
      <c r="X1749">
        <v>0</v>
      </c>
      <c r="Y1749" t="str">
        <f>VLOOKUP(Z1749:Z8780,'VLOOKUP Ranges'!$A$2:$B$5,2,TRUE)</f>
        <v>89-118</v>
      </c>
      <c r="Z1749">
        <v>110.9</v>
      </c>
      <c r="AA1749">
        <v>7432.05</v>
      </c>
      <c r="AB1749" t="s">
        <v>45</v>
      </c>
      <c r="AC1749">
        <v>1</v>
      </c>
      <c r="AD1749">
        <v>93</v>
      </c>
      <c r="AE1749">
        <v>4389</v>
      </c>
      <c r="AF1749" t="s">
        <v>603</v>
      </c>
      <c r="AG1749" t="b">
        <v>1</v>
      </c>
      <c r="AH1749" t="b">
        <v>0</v>
      </c>
      <c r="AI1749" t="b">
        <v>1</v>
      </c>
      <c r="AJ1749" t="b">
        <v>0</v>
      </c>
      <c r="AK1749" t="b">
        <v>1</v>
      </c>
      <c r="AL1749" t="b">
        <v>0</v>
      </c>
      <c r="AM1749" t="b">
        <v>0</v>
      </c>
      <c r="AN1749">
        <v>112.606818181818</v>
      </c>
      <c r="AO1749">
        <f t="shared" si="27"/>
        <v>111</v>
      </c>
      <c r="AP1749" t="b">
        <v>0</v>
      </c>
    </row>
    <row r="1750" spans="1:42" x14ac:dyDescent="0.25">
      <c r="A1750" t="s">
        <v>3784</v>
      </c>
      <c r="B1750">
        <v>1</v>
      </c>
      <c r="C1750" t="s">
        <v>40</v>
      </c>
      <c r="D1750" t="s">
        <v>41</v>
      </c>
      <c r="E1750" t="s">
        <v>1278</v>
      </c>
      <c r="F1750">
        <v>96150</v>
      </c>
      <c r="G1750" t="s">
        <v>1279</v>
      </c>
      <c r="H1750">
        <v>38.911577000000001</v>
      </c>
      <c r="I1750">
        <v>-120.10616899999999</v>
      </c>
      <c r="J1750">
        <v>0</v>
      </c>
      <c r="K1750">
        <v>0</v>
      </c>
      <c r="L1750">
        <v>1</v>
      </c>
      <c r="M1750">
        <v>0</v>
      </c>
      <c r="N1750" t="str">
        <f>VLOOKUP(O1750:O8781,'VLOOKUP Ranges'!$A$9:$B$12,2,TRUE)</f>
        <v>29-55</v>
      </c>
      <c r="O1750">
        <v>38</v>
      </c>
      <c r="P1750">
        <v>1</v>
      </c>
      <c r="Q1750" t="s">
        <v>45</v>
      </c>
      <c r="R1750" t="s">
        <v>44</v>
      </c>
      <c r="S1750" t="s">
        <v>44</v>
      </c>
      <c r="T1750" t="s">
        <v>45</v>
      </c>
      <c r="U1750" t="s">
        <v>45</v>
      </c>
      <c r="V1750" t="s">
        <v>45</v>
      </c>
      <c r="W1750" t="s">
        <v>45</v>
      </c>
      <c r="X1750">
        <v>1</v>
      </c>
      <c r="Y1750" t="str">
        <f>VLOOKUP(Z1750:Z8781,'VLOOKUP Ranges'!$A$2:$B$5,2,TRUE)</f>
        <v>89-118</v>
      </c>
      <c r="Z1750">
        <v>105</v>
      </c>
      <c r="AA1750">
        <v>4026.4</v>
      </c>
      <c r="AB1750" t="s">
        <v>45</v>
      </c>
      <c r="AC1750">
        <v>1</v>
      </c>
      <c r="AD1750">
        <v>92</v>
      </c>
      <c r="AE1750">
        <v>2341</v>
      </c>
      <c r="AF1750" t="s">
        <v>603</v>
      </c>
      <c r="AG1750" t="b">
        <v>0</v>
      </c>
      <c r="AH1750" t="b">
        <v>0</v>
      </c>
      <c r="AI1750" t="b">
        <v>1</v>
      </c>
      <c r="AJ1750" t="b">
        <v>0</v>
      </c>
      <c r="AK1750" t="b">
        <v>0</v>
      </c>
      <c r="AL1750" t="b">
        <v>1</v>
      </c>
      <c r="AM1750" t="b">
        <v>0</v>
      </c>
      <c r="AN1750">
        <v>105.95789473684199</v>
      </c>
      <c r="AO1750">
        <f t="shared" si="27"/>
        <v>105</v>
      </c>
      <c r="AP1750" t="b">
        <v>0</v>
      </c>
    </row>
    <row r="1751" spans="1:42" x14ac:dyDescent="0.25">
      <c r="A1751" t="s">
        <v>3785</v>
      </c>
      <c r="B1751">
        <v>1</v>
      </c>
      <c r="C1751" t="s">
        <v>40</v>
      </c>
      <c r="D1751" t="s">
        <v>41</v>
      </c>
      <c r="E1751" t="s">
        <v>1281</v>
      </c>
      <c r="F1751">
        <v>96161</v>
      </c>
      <c r="G1751" t="s">
        <v>1282</v>
      </c>
      <c r="H1751">
        <v>39.342497999999999</v>
      </c>
      <c r="I1751">
        <v>-120.24712700000001</v>
      </c>
      <c r="J1751">
        <v>1</v>
      </c>
      <c r="K1751">
        <v>0</v>
      </c>
      <c r="L1751">
        <v>0</v>
      </c>
      <c r="M1751">
        <v>1</v>
      </c>
      <c r="N1751" t="str">
        <f>VLOOKUP(O1751:O8782,'VLOOKUP Ranges'!$A$9:$B$12,2,TRUE)</f>
        <v>1-9</v>
      </c>
      <c r="O1751">
        <v>1</v>
      </c>
      <c r="P1751">
        <v>0</v>
      </c>
      <c r="Q1751" t="s">
        <v>62</v>
      </c>
      <c r="R1751" t="s">
        <v>44</v>
      </c>
      <c r="S1751" t="s">
        <v>44</v>
      </c>
      <c r="T1751" t="s">
        <v>44</v>
      </c>
      <c r="U1751" t="s">
        <v>44</v>
      </c>
      <c r="V1751" t="s">
        <v>44</v>
      </c>
      <c r="W1751" t="s">
        <v>44</v>
      </c>
      <c r="X1751">
        <v>1</v>
      </c>
      <c r="Y1751" t="str">
        <f>VLOOKUP(Z1751:Z8782,'VLOOKUP Ranges'!$A$2:$B$5,2,TRUE)</f>
        <v>18-35</v>
      </c>
      <c r="Z1751">
        <v>25.3</v>
      </c>
      <c r="AA1751">
        <v>25.3</v>
      </c>
      <c r="AB1751" t="s">
        <v>45</v>
      </c>
      <c r="AC1751">
        <v>1</v>
      </c>
      <c r="AD1751">
        <v>99</v>
      </c>
      <c r="AE1751">
        <v>5421</v>
      </c>
      <c r="AF1751" t="s">
        <v>603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 t="b">
        <v>1</v>
      </c>
      <c r="AM1751" t="b">
        <v>0</v>
      </c>
      <c r="AN1751">
        <v>25.3</v>
      </c>
      <c r="AO1751">
        <f t="shared" si="27"/>
        <v>26</v>
      </c>
      <c r="AP1751" t="b">
        <v>0</v>
      </c>
    </row>
    <row r="1752" spans="1:42" x14ac:dyDescent="0.25">
      <c r="A1752" t="s">
        <v>3786</v>
      </c>
      <c r="B1752">
        <v>1</v>
      </c>
      <c r="C1752" t="s">
        <v>40</v>
      </c>
      <c r="D1752" t="s">
        <v>41</v>
      </c>
      <c r="E1752" t="s">
        <v>42</v>
      </c>
      <c r="F1752">
        <v>90001</v>
      </c>
      <c r="G1752" t="s">
        <v>3047</v>
      </c>
      <c r="H1752">
        <v>33.973616</v>
      </c>
      <c r="I1752">
        <v>-118.24902</v>
      </c>
      <c r="J1752">
        <v>1</v>
      </c>
      <c r="K1752">
        <v>0</v>
      </c>
      <c r="L1752">
        <v>0</v>
      </c>
      <c r="M1752">
        <v>0</v>
      </c>
      <c r="N1752" t="str">
        <f>VLOOKUP(O1752:O8783,'VLOOKUP Ranges'!$A$9:$B$12,2,TRUE)</f>
        <v>9-29</v>
      </c>
      <c r="O1752">
        <v>22</v>
      </c>
      <c r="P1752">
        <v>1</v>
      </c>
      <c r="Q1752" t="s">
        <v>44</v>
      </c>
      <c r="R1752" t="s">
        <v>44</v>
      </c>
      <c r="S1752" t="s">
        <v>45</v>
      </c>
      <c r="T1752" t="s">
        <v>44</v>
      </c>
      <c r="U1752" t="s">
        <v>45</v>
      </c>
      <c r="V1752" t="s">
        <v>44</v>
      </c>
      <c r="W1752" t="s">
        <v>44</v>
      </c>
      <c r="X1752">
        <v>1</v>
      </c>
      <c r="Y1752" t="str">
        <f>VLOOKUP(Z1752:Z8783,'VLOOKUP Ranges'!$A$2:$B$5,2,TRUE)</f>
        <v>35-70</v>
      </c>
      <c r="Z1752">
        <v>55.15</v>
      </c>
      <c r="AA1752">
        <v>1193.05</v>
      </c>
      <c r="AB1752" t="s">
        <v>45</v>
      </c>
      <c r="AC1752">
        <v>1</v>
      </c>
      <c r="AD1752">
        <v>84</v>
      </c>
      <c r="AE1752">
        <v>5866</v>
      </c>
      <c r="AF1752" t="s">
        <v>613</v>
      </c>
      <c r="AG1752" t="b">
        <v>1</v>
      </c>
      <c r="AH1752" t="b">
        <v>0</v>
      </c>
      <c r="AI1752" t="b">
        <v>0</v>
      </c>
      <c r="AJ1752" t="b">
        <v>0</v>
      </c>
      <c r="AK1752" t="b">
        <v>1</v>
      </c>
      <c r="AL1752" t="b">
        <v>0</v>
      </c>
      <c r="AM1752" t="b">
        <v>0</v>
      </c>
      <c r="AN1752">
        <v>54.229545454545402</v>
      </c>
      <c r="AO1752">
        <f t="shared" si="27"/>
        <v>56</v>
      </c>
      <c r="AP1752" t="b">
        <v>0</v>
      </c>
    </row>
    <row r="1753" spans="1:42" x14ac:dyDescent="0.25">
      <c r="A1753" t="s">
        <v>3787</v>
      </c>
      <c r="B1753">
        <v>1</v>
      </c>
      <c r="C1753" t="s">
        <v>40</v>
      </c>
      <c r="D1753" t="s">
        <v>41</v>
      </c>
      <c r="E1753" t="s">
        <v>42</v>
      </c>
      <c r="F1753">
        <v>90002</v>
      </c>
      <c r="G1753" t="s">
        <v>3788</v>
      </c>
      <c r="H1753">
        <v>33.949255000000001</v>
      </c>
      <c r="I1753">
        <v>-118.246978</v>
      </c>
      <c r="J1753">
        <v>1</v>
      </c>
      <c r="K1753">
        <v>0</v>
      </c>
      <c r="L1753">
        <v>0</v>
      </c>
      <c r="M1753">
        <v>0</v>
      </c>
      <c r="N1753" t="str">
        <f>VLOOKUP(O1753:O8784,'VLOOKUP Ranges'!$A$9:$B$12,2,TRUE)</f>
        <v>1-9</v>
      </c>
      <c r="O1753">
        <v>1</v>
      </c>
      <c r="P1753">
        <v>1</v>
      </c>
      <c r="Q1753" t="s">
        <v>44</v>
      </c>
      <c r="R1753" t="s">
        <v>66</v>
      </c>
      <c r="S1753" t="s">
        <v>66</v>
      </c>
      <c r="T1753" t="s">
        <v>66</v>
      </c>
      <c r="U1753" t="s">
        <v>66</v>
      </c>
      <c r="V1753" t="s">
        <v>66</v>
      </c>
      <c r="W1753" t="s">
        <v>66</v>
      </c>
      <c r="X1753">
        <v>1</v>
      </c>
      <c r="Y1753" t="str">
        <f>VLOOKUP(Z1753:Z8784,'VLOOKUP Ranges'!$A$2:$B$5,2,TRUE)</f>
        <v>18-35</v>
      </c>
      <c r="Z1753">
        <v>20.100000000000001</v>
      </c>
      <c r="AA1753">
        <v>20.100000000000001</v>
      </c>
      <c r="AB1753" t="s">
        <v>45</v>
      </c>
      <c r="AC1753">
        <v>1</v>
      </c>
      <c r="AD1753">
        <v>70</v>
      </c>
      <c r="AE1753">
        <v>4389</v>
      </c>
      <c r="AF1753" t="s">
        <v>46</v>
      </c>
      <c r="AG1753" t="b">
        <v>0</v>
      </c>
      <c r="AH1753" t="b">
        <v>0</v>
      </c>
      <c r="AI1753" t="b">
        <v>0</v>
      </c>
      <c r="AJ1753" t="b">
        <v>1</v>
      </c>
      <c r="AK1753" t="b">
        <v>0</v>
      </c>
      <c r="AL1753" t="b">
        <v>0</v>
      </c>
      <c r="AM1753" t="b">
        <v>1</v>
      </c>
      <c r="AN1753">
        <v>20.100000000000001</v>
      </c>
      <c r="AO1753">
        <f t="shared" si="27"/>
        <v>21</v>
      </c>
      <c r="AP1753" t="b">
        <v>0</v>
      </c>
    </row>
    <row r="1754" spans="1:42" x14ac:dyDescent="0.25">
      <c r="A1754" t="s">
        <v>3789</v>
      </c>
      <c r="B1754">
        <v>1</v>
      </c>
      <c r="C1754" t="s">
        <v>40</v>
      </c>
      <c r="D1754" t="s">
        <v>41</v>
      </c>
      <c r="E1754" t="s">
        <v>42</v>
      </c>
      <c r="F1754">
        <v>90005</v>
      </c>
      <c r="G1754" t="s">
        <v>48</v>
      </c>
      <c r="H1754">
        <v>34.059280999999999</v>
      </c>
      <c r="I1754">
        <v>-118.30741999999999</v>
      </c>
      <c r="J1754">
        <v>1</v>
      </c>
      <c r="K1754">
        <v>0</v>
      </c>
      <c r="L1754">
        <v>1</v>
      </c>
      <c r="M1754">
        <v>0</v>
      </c>
      <c r="N1754" t="str">
        <f>VLOOKUP(O1754:O8785,'VLOOKUP Ranges'!$A$9:$B$12,2,TRUE)</f>
        <v>1-9</v>
      </c>
      <c r="O1754">
        <v>1</v>
      </c>
      <c r="P1754">
        <v>1</v>
      </c>
      <c r="Q1754" t="s">
        <v>44</v>
      </c>
      <c r="R1754" t="s">
        <v>44</v>
      </c>
      <c r="S1754" t="s">
        <v>44</v>
      </c>
      <c r="T1754" t="s">
        <v>44</v>
      </c>
      <c r="U1754" t="s">
        <v>44</v>
      </c>
      <c r="V1754" t="s">
        <v>44</v>
      </c>
      <c r="W1754" t="s">
        <v>44</v>
      </c>
      <c r="X1754">
        <v>1</v>
      </c>
      <c r="Y1754" t="str">
        <f>VLOOKUP(Z1754:Z8785,'VLOOKUP Ranges'!$A$2:$B$5,2,TRUE)</f>
        <v>35-70</v>
      </c>
      <c r="Z1754">
        <v>69.900000000000006</v>
      </c>
      <c r="AA1754">
        <v>69.900000000000006</v>
      </c>
      <c r="AB1754" t="s">
        <v>45</v>
      </c>
      <c r="AC1754">
        <v>1</v>
      </c>
      <c r="AD1754">
        <v>84</v>
      </c>
      <c r="AE1754">
        <v>2100</v>
      </c>
      <c r="AF1754" t="s">
        <v>49</v>
      </c>
      <c r="AG1754" t="b">
        <v>0</v>
      </c>
      <c r="AH1754" t="b">
        <v>0</v>
      </c>
      <c r="AI1754" t="b">
        <v>1</v>
      </c>
      <c r="AJ1754" t="b">
        <v>0</v>
      </c>
      <c r="AK1754" t="b">
        <v>0</v>
      </c>
      <c r="AL1754" t="b">
        <v>0</v>
      </c>
      <c r="AM1754" t="b">
        <v>1</v>
      </c>
      <c r="AN1754">
        <v>69.900000000000006</v>
      </c>
      <c r="AO1754">
        <f t="shared" si="27"/>
        <v>70</v>
      </c>
      <c r="AP1754" t="b">
        <v>0</v>
      </c>
    </row>
    <row r="1755" spans="1:42" x14ac:dyDescent="0.25">
      <c r="A1755" t="s">
        <v>3790</v>
      </c>
      <c r="B1755">
        <v>1</v>
      </c>
      <c r="C1755" t="s">
        <v>40</v>
      </c>
      <c r="D1755" t="s">
        <v>41</v>
      </c>
      <c r="E1755" t="s">
        <v>42</v>
      </c>
      <c r="F1755">
        <v>90010</v>
      </c>
      <c r="G1755" t="s">
        <v>53</v>
      </c>
      <c r="H1755">
        <v>34.062125000000002</v>
      </c>
      <c r="I1755">
        <v>-118.315709</v>
      </c>
      <c r="J1755">
        <v>1</v>
      </c>
      <c r="K1755">
        <v>0</v>
      </c>
      <c r="L1755">
        <v>0</v>
      </c>
      <c r="M1755">
        <v>0</v>
      </c>
      <c r="N1755" t="str">
        <f>VLOOKUP(O1755:O8786,'VLOOKUP Ranges'!$A$9:$B$12,2,TRUE)</f>
        <v>29-55</v>
      </c>
      <c r="O1755">
        <v>43</v>
      </c>
      <c r="P1755">
        <v>1</v>
      </c>
      <c r="Q1755" t="s">
        <v>45</v>
      </c>
      <c r="R1755" t="s">
        <v>44</v>
      </c>
      <c r="S1755" t="s">
        <v>45</v>
      </c>
      <c r="T1755" t="s">
        <v>44</v>
      </c>
      <c r="U1755" t="s">
        <v>44</v>
      </c>
      <c r="V1755" t="s">
        <v>45</v>
      </c>
      <c r="W1755" t="s">
        <v>45</v>
      </c>
      <c r="X1755">
        <v>1</v>
      </c>
      <c r="Y1755" t="str">
        <f>VLOOKUP(Z1755:Z8786,'VLOOKUP Ranges'!$A$2:$B$5,2,TRUE)</f>
        <v>89-118</v>
      </c>
      <c r="Z1755">
        <v>101.4</v>
      </c>
      <c r="AA1755">
        <v>4528</v>
      </c>
      <c r="AB1755" t="s">
        <v>45</v>
      </c>
      <c r="AC1755">
        <v>1</v>
      </c>
      <c r="AD1755">
        <v>79</v>
      </c>
      <c r="AE1755">
        <v>3370</v>
      </c>
      <c r="AF1755" t="s">
        <v>49</v>
      </c>
      <c r="AG1755" t="b">
        <v>0</v>
      </c>
      <c r="AH1755" t="b">
        <v>0</v>
      </c>
      <c r="AI1755" t="b">
        <v>1</v>
      </c>
      <c r="AJ1755" t="b">
        <v>0</v>
      </c>
      <c r="AK1755" t="b">
        <v>0</v>
      </c>
      <c r="AL1755" t="b">
        <v>1</v>
      </c>
      <c r="AM1755" t="b">
        <v>0</v>
      </c>
      <c r="AN1755">
        <v>105.302325581395</v>
      </c>
      <c r="AO1755">
        <f t="shared" si="27"/>
        <v>102</v>
      </c>
      <c r="AP1755" t="b">
        <v>0</v>
      </c>
    </row>
    <row r="1756" spans="1:42" x14ac:dyDescent="0.25">
      <c r="A1756" t="s">
        <v>3791</v>
      </c>
      <c r="B1756">
        <v>1</v>
      </c>
      <c r="C1756" t="s">
        <v>40</v>
      </c>
      <c r="D1756" t="s">
        <v>41</v>
      </c>
      <c r="E1756" t="s">
        <v>42</v>
      </c>
      <c r="F1756">
        <v>90014</v>
      </c>
      <c r="G1756" t="s">
        <v>1292</v>
      </c>
      <c r="H1756">
        <v>34.043143999999998</v>
      </c>
      <c r="I1756">
        <v>-118.251977</v>
      </c>
      <c r="J1756">
        <v>1</v>
      </c>
      <c r="K1756">
        <v>0</v>
      </c>
      <c r="L1756">
        <v>0</v>
      </c>
      <c r="M1756">
        <v>0</v>
      </c>
      <c r="N1756" t="str">
        <f>VLOOKUP(O1756:O8787,'VLOOKUP Ranges'!$A$9:$B$12,2,TRUE)</f>
        <v>1-9</v>
      </c>
      <c r="O1756">
        <v>1</v>
      </c>
      <c r="P1756">
        <v>1</v>
      </c>
      <c r="Q1756" t="s">
        <v>44</v>
      </c>
      <c r="R1756" t="s">
        <v>44</v>
      </c>
      <c r="S1756" t="s">
        <v>44</v>
      </c>
      <c r="T1756" t="s">
        <v>44</v>
      </c>
      <c r="U1756" t="s">
        <v>44</v>
      </c>
      <c r="V1756" t="s">
        <v>44</v>
      </c>
      <c r="W1756" t="s">
        <v>45</v>
      </c>
      <c r="X1756">
        <v>1</v>
      </c>
      <c r="Y1756" t="str">
        <f>VLOOKUP(Z1756:Z8787,'VLOOKUP Ranges'!$A$2:$B$5,2,TRUE)</f>
        <v>70-89</v>
      </c>
      <c r="Z1756">
        <v>80.8</v>
      </c>
      <c r="AA1756">
        <v>80.8</v>
      </c>
      <c r="AB1756" t="s">
        <v>45</v>
      </c>
      <c r="AC1756">
        <v>1</v>
      </c>
      <c r="AD1756">
        <v>82</v>
      </c>
      <c r="AE1756">
        <v>4424</v>
      </c>
      <c r="AF1756" t="s">
        <v>49</v>
      </c>
      <c r="AG1756" t="b">
        <v>0</v>
      </c>
      <c r="AH1756" t="b">
        <v>0</v>
      </c>
      <c r="AI1756" t="b">
        <v>1</v>
      </c>
      <c r="AJ1756" t="b">
        <v>0</v>
      </c>
      <c r="AK1756" t="b">
        <v>0</v>
      </c>
      <c r="AL1756" t="b">
        <v>1</v>
      </c>
      <c r="AM1756" t="b">
        <v>0</v>
      </c>
      <c r="AN1756">
        <v>80.8</v>
      </c>
      <c r="AO1756">
        <f t="shared" si="27"/>
        <v>81</v>
      </c>
      <c r="AP1756" t="b">
        <v>0</v>
      </c>
    </row>
    <row r="1757" spans="1:42" x14ac:dyDescent="0.25">
      <c r="A1757" t="s">
        <v>3792</v>
      </c>
      <c r="B1757">
        <v>1</v>
      </c>
      <c r="C1757" t="s">
        <v>40</v>
      </c>
      <c r="D1757" t="s">
        <v>41</v>
      </c>
      <c r="E1757" t="s">
        <v>42</v>
      </c>
      <c r="F1757">
        <v>90016</v>
      </c>
      <c r="G1757" t="s">
        <v>2239</v>
      </c>
      <c r="H1757">
        <v>34.028331000000001</v>
      </c>
      <c r="I1757">
        <v>-118.354338</v>
      </c>
      <c r="J1757">
        <v>1</v>
      </c>
      <c r="K1757">
        <v>0</v>
      </c>
      <c r="L1757">
        <v>0</v>
      </c>
      <c r="M1757">
        <v>0</v>
      </c>
      <c r="N1757" t="str">
        <f>VLOOKUP(O1757:O8788,'VLOOKUP Ranges'!$A$9:$B$12,2,TRUE)</f>
        <v>1-9</v>
      </c>
      <c r="O1757">
        <v>2</v>
      </c>
      <c r="P1757">
        <v>1</v>
      </c>
      <c r="Q1757" t="s">
        <v>45</v>
      </c>
      <c r="R1757" t="s">
        <v>44</v>
      </c>
      <c r="S1757" t="s">
        <v>44</v>
      </c>
      <c r="T1757" t="s">
        <v>44</v>
      </c>
      <c r="U1757" t="s">
        <v>44</v>
      </c>
      <c r="V1757" t="s">
        <v>44</v>
      </c>
      <c r="W1757" t="s">
        <v>45</v>
      </c>
      <c r="X1757">
        <v>0</v>
      </c>
      <c r="Y1757" t="str">
        <f>VLOOKUP(Z1757:Z8788,'VLOOKUP Ranges'!$A$2:$B$5,2,TRUE)</f>
        <v>35-70</v>
      </c>
      <c r="Z1757">
        <v>62.05</v>
      </c>
      <c r="AA1757">
        <v>118.3</v>
      </c>
      <c r="AB1757" t="s">
        <v>45</v>
      </c>
      <c r="AC1757">
        <v>1</v>
      </c>
      <c r="AD1757">
        <v>96</v>
      </c>
      <c r="AE1757">
        <v>5344</v>
      </c>
      <c r="AF1757" t="s">
        <v>56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>
        <v>59.15</v>
      </c>
      <c r="AO1757">
        <f t="shared" si="27"/>
        <v>63</v>
      </c>
      <c r="AP1757" t="b">
        <v>0</v>
      </c>
    </row>
    <row r="1758" spans="1:42" x14ac:dyDescent="0.25">
      <c r="A1758" t="s">
        <v>3793</v>
      </c>
      <c r="B1758">
        <v>1</v>
      </c>
      <c r="C1758" t="s">
        <v>40</v>
      </c>
      <c r="D1758" t="s">
        <v>41</v>
      </c>
      <c r="E1758" t="s">
        <v>42</v>
      </c>
      <c r="F1758">
        <v>90017</v>
      </c>
      <c r="G1758" t="s">
        <v>2241</v>
      </c>
      <c r="H1758">
        <v>34.052841999999998</v>
      </c>
      <c r="I1758">
        <v>-118.264495</v>
      </c>
      <c r="J1758">
        <v>1</v>
      </c>
      <c r="K1758">
        <v>1</v>
      </c>
      <c r="L1758">
        <v>0</v>
      </c>
      <c r="M1758">
        <v>0</v>
      </c>
      <c r="N1758" t="str">
        <f>VLOOKUP(O1758:O8789,'VLOOKUP Ranges'!$A$9:$B$12,2,TRUE)</f>
        <v>1-9</v>
      </c>
      <c r="O1758">
        <v>1</v>
      </c>
      <c r="P1758">
        <v>1</v>
      </c>
      <c r="Q1758" t="s">
        <v>45</v>
      </c>
      <c r="R1758" t="s">
        <v>44</v>
      </c>
      <c r="S1758" t="s">
        <v>44</v>
      </c>
      <c r="T1758" t="s">
        <v>44</v>
      </c>
      <c r="U1758" t="s">
        <v>44</v>
      </c>
      <c r="V1758" t="s">
        <v>44</v>
      </c>
      <c r="W1758" t="s">
        <v>44</v>
      </c>
      <c r="X1758">
        <v>1</v>
      </c>
      <c r="Y1758" t="str">
        <f>VLOOKUP(Z1758:Z8789,'VLOOKUP Ranges'!$A$2:$B$5,2,TRUE)</f>
        <v>70-89</v>
      </c>
      <c r="Z1758">
        <v>76.45</v>
      </c>
      <c r="AA1758">
        <v>76.45</v>
      </c>
      <c r="AB1758" t="s">
        <v>45</v>
      </c>
      <c r="AC1758">
        <v>1</v>
      </c>
      <c r="AD1758">
        <v>95</v>
      </c>
      <c r="AE1758">
        <v>3763</v>
      </c>
      <c r="AF1758" t="s">
        <v>59</v>
      </c>
      <c r="AG1758" t="b">
        <v>0</v>
      </c>
      <c r="AH1758" t="b">
        <v>0</v>
      </c>
      <c r="AI1758" t="b">
        <v>1</v>
      </c>
      <c r="AJ1758" t="b">
        <v>0</v>
      </c>
      <c r="AK1758" t="b">
        <v>0</v>
      </c>
      <c r="AL1758" t="b">
        <v>1</v>
      </c>
      <c r="AM1758" t="b">
        <v>0</v>
      </c>
      <c r="AN1758">
        <v>76.45</v>
      </c>
      <c r="AO1758">
        <f t="shared" si="27"/>
        <v>77</v>
      </c>
      <c r="AP1758" t="b">
        <v>0</v>
      </c>
    </row>
    <row r="1759" spans="1:42" x14ac:dyDescent="0.25">
      <c r="A1759" t="s">
        <v>3794</v>
      </c>
      <c r="B1759">
        <v>1</v>
      </c>
      <c r="C1759" t="s">
        <v>40</v>
      </c>
      <c r="D1759" t="s">
        <v>41</v>
      </c>
      <c r="E1759" t="s">
        <v>42</v>
      </c>
      <c r="F1759">
        <v>90019</v>
      </c>
      <c r="G1759" t="s">
        <v>3795</v>
      </c>
      <c r="H1759">
        <v>34.049841000000001</v>
      </c>
      <c r="I1759">
        <v>-118.33846</v>
      </c>
      <c r="J1759">
        <v>0</v>
      </c>
      <c r="K1759">
        <v>1</v>
      </c>
      <c r="L1759">
        <v>0</v>
      </c>
      <c r="M1759">
        <v>0</v>
      </c>
      <c r="N1759" t="str">
        <f>VLOOKUP(O1759:O8790,'VLOOKUP Ranges'!$A$9:$B$12,2,TRUE)</f>
        <v>9-29</v>
      </c>
      <c r="O1759">
        <v>12</v>
      </c>
      <c r="P1759">
        <v>1</v>
      </c>
      <c r="Q1759" t="s">
        <v>45</v>
      </c>
      <c r="R1759" t="s">
        <v>44</v>
      </c>
      <c r="S1759" t="s">
        <v>45</v>
      </c>
      <c r="T1759" t="s">
        <v>44</v>
      </c>
      <c r="U1759" t="s">
        <v>44</v>
      </c>
      <c r="V1759" t="s">
        <v>45</v>
      </c>
      <c r="W1759" t="s">
        <v>44</v>
      </c>
      <c r="X1759">
        <v>1</v>
      </c>
      <c r="Y1759" t="str">
        <f>VLOOKUP(Z1759:Z8790,'VLOOKUP Ranges'!$A$2:$B$5,2,TRUE)</f>
        <v>89-118</v>
      </c>
      <c r="Z1759">
        <v>91.3</v>
      </c>
      <c r="AA1759">
        <v>1094.5</v>
      </c>
      <c r="AB1759" t="s">
        <v>45</v>
      </c>
      <c r="AC1759">
        <v>1</v>
      </c>
      <c r="AD1759">
        <v>94</v>
      </c>
      <c r="AE1759">
        <v>4703</v>
      </c>
      <c r="AF1759" t="s">
        <v>63</v>
      </c>
      <c r="AG1759" t="b">
        <v>0</v>
      </c>
      <c r="AH1759" t="b">
        <v>0</v>
      </c>
      <c r="AI1759" t="b">
        <v>1</v>
      </c>
      <c r="AJ1759" t="b">
        <v>0</v>
      </c>
      <c r="AK1759" t="b">
        <v>0</v>
      </c>
      <c r="AL1759" t="b">
        <v>1</v>
      </c>
      <c r="AM1759" t="b">
        <v>0</v>
      </c>
      <c r="AN1759">
        <v>91.2083333333333</v>
      </c>
      <c r="AO1759">
        <f t="shared" si="27"/>
        <v>92</v>
      </c>
      <c r="AP1759" t="b">
        <v>0</v>
      </c>
    </row>
    <row r="1760" spans="1:42" x14ac:dyDescent="0.25">
      <c r="A1760" t="s">
        <v>3796</v>
      </c>
      <c r="B1760">
        <v>1</v>
      </c>
      <c r="C1760" t="s">
        <v>40</v>
      </c>
      <c r="D1760" t="s">
        <v>41</v>
      </c>
      <c r="E1760" t="s">
        <v>42</v>
      </c>
      <c r="F1760">
        <v>90020</v>
      </c>
      <c r="G1760" t="s">
        <v>58</v>
      </c>
      <c r="H1760">
        <v>34.066367</v>
      </c>
      <c r="I1760">
        <v>-118.30986799999999</v>
      </c>
      <c r="J1760">
        <v>1</v>
      </c>
      <c r="K1760">
        <v>1</v>
      </c>
      <c r="L1760">
        <v>1</v>
      </c>
      <c r="M1760">
        <v>0</v>
      </c>
      <c r="N1760" t="str">
        <f>VLOOKUP(O1760:O8791,'VLOOKUP Ranges'!$A$9:$B$12,2,TRUE)</f>
        <v>1-9</v>
      </c>
      <c r="O1760">
        <v>6</v>
      </c>
      <c r="P1760">
        <v>1</v>
      </c>
      <c r="Q1760" t="s">
        <v>44</v>
      </c>
      <c r="R1760" t="s">
        <v>44</v>
      </c>
      <c r="S1760" t="s">
        <v>44</v>
      </c>
      <c r="T1760" t="s">
        <v>45</v>
      </c>
      <c r="U1760" t="s">
        <v>44</v>
      </c>
      <c r="V1760" t="s">
        <v>45</v>
      </c>
      <c r="W1760" t="s">
        <v>45</v>
      </c>
      <c r="X1760">
        <v>1</v>
      </c>
      <c r="Y1760" t="str">
        <f>VLOOKUP(Z1760:Z8791,'VLOOKUP Ranges'!$A$2:$B$5,2,TRUE)</f>
        <v>89-118</v>
      </c>
      <c r="Z1760">
        <v>95.75</v>
      </c>
      <c r="AA1760">
        <v>573.75</v>
      </c>
      <c r="AB1760" t="s">
        <v>45</v>
      </c>
      <c r="AC1760">
        <v>1</v>
      </c>
      <c r="AD1760">
        <v>89</v>
      </c>
      <c r="AE1760">
        <v>5750</v>
      </c>
      <c r="AF1760" t="s">
        <v>46</v>
      </c>
      <c r="AG1760" t="b">
        <v>0</v>
      </c>
      <c r="AH1760" t="b">
        <v>0</v>
      </c>
      <c r="AI1760" t="b">
        <v>1</v>
      </c>
      <c r="AJ1760" t="b">
        <v>0</v>
      </c>
      <c r="AK1760" t="b">
        <v>0</v>
      </c>
      <c r="AL1760" t="b">
        <v>1</v>
      </c>
      <c r="AM1760" t="b">
        <v>0</v>
      </c>
      <c r="AN1760">
        <v>95.625</v>
      </c>
      <c r="AO1760">
        <f t="shared" si="27"/>
        <v>96</v>
      </c>
      <c r="AP1760" t="b">
        <v>0</v>
      </c>
    </row>
    <row r="1761" spans="1:42" x14ac:dyDescent="0.25">
      <c r="A1761" t="s">
        <v>3797</v>
      </c>
      <c r="B1761">
        <v>1</v>
      </c>
      <c r="C1761" t="s">
        <v>40</v>
      </c>
      <c r="D1761" t="s">
        <v>41</v>
      </c>
      <c r="E1761" t="s">
        <v>42</v>
      </c>
      <c r="F1761">
        <v>90026</v>
      </c>
      <c r="G1761" t="s">
        <v>3798</v>
      </c>
      <c r="H1761">
        <v>34.078991000000002</v>
      </c>
      <c r="I1761">
        <v>-118.26380399999999</v>
      </c>
      <c r="J1761">
        <v>0</v>
      </c>
      <c r="K1761">
        <v>0</v>
      </c>
      <c r="L1761">
        <v>1</v>
      </c>
      <c r="M1761">
        <v>0</v>
      </c>
      <c r="N1761" t="str">
        <f>VLOOKUP(O1761:O8792,'VLOOKUP Ranges'!$A$9:$B$12,2,TRUE)</f>
        <v>29-55</v>
      </c>
      <c r="O1761">
        <v>34</v>
      </c>
      <c r="P1761">
        <v>1</v>
      </c>
      <c r="Q1761" t="s">
        <v>45</v>
      </c>
      <c r="R1761" t="s">
        <v>45</v>
      </c>
      <c r="S1761" t="s">
        <v>45</v>
      </c>
      <c r="T1761" t="s">
        <v>44</v>
      </c>
      <c r="U1761" t="s">
        <v>45</v>
      </c>
      <c r="V1761" t="s">
        <v>44</v>
      </c>
      <c r="W1761" t="s">
        <v>44</v>
      </c>
      <c r="X1761">
        <v>0</v>
      </c>
      <c r="Y1761" t="str">
        <f>VLOOKUP(Z1761:Z8792,'VLOOKUP Ranges'!$A$2:$B$5,2,TRUE)</f>
        <v>35-70</v>
      </c>
      <c r="Z1761">
        <v>62.65</v>
      </c>
      <c r="AA1761">
        <v>2274.9</v>
      </c>
      <c r="AB1761" t="s">
        <v>45</v>
      </c>
      <c r="AC1761">
        <v>1</v>
      </c>
      <c r="AD1761">
        <v>91</v>
      </c>
      <c r="AE1761">
        <v>3918</v>
      </c>
      <c r="AF1761" t="s">
        <v>56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 t="b">
        <v>1</v>
      </c>
      <c r="AM1761" t="b">
        <v>0</v>
      </c>
      <c r="AN1761">
        <v>66.908823529411706</v>
      </c>
      <c r="AO1761">
        <f t="shared" si="27"/>
        <v>63</v>
      </c>
      <c r="AP1761" t="b">
        <v>1</v>
      </c>
    </row>
    <row r="1762" spans="1:42" x14ac:dyDescent="0.25">
      <c r="A1762" t="s">
        <v>3799</v>
      </c>
      <c r="B1762">
        <v>1</v>
      </c>
      <c r="C1762" t="s">
        <v>40</v>
      </c>
      <c r="D1762" t="s">
        <v>41</v>
      </c>
      <c r="E1762" t="s">
        <v>42</v>
      </c>
      <c r="F1762">
        <v>90027</v>
      </c>
      <c r="G1762" t="s">
        <v>3057</v>
      </c>
      <c r="H1762">
        <v>34.127194000000003</v>
      </c>
      <c r="I1762">
        <v>-118.295647</v>
      </c>
      <c r="J1762">
        <v>0</v>
      </c>
      <c r="K1762">
        <v>0</v>
      </c>
      <c r="L1762">
        <v>0</v>
      </c>
      <c r="M1762">
        <v>0</v>
      </c>
      <c r="N1762" t="str">
        <f>VLOOKUP(O1762:O8793,'VLOOKUP Ranges'!$A$9:$B$12,2,TRUE)</f>
        <v>1-9</v>
      </c>
      <c r="O1762">
        <v>1</v>
      </c>
      <c r="P1762">
        <v>1</v>
      </c>
      <c r="Q1762" t="s">
        <v>45</v>
      </c>
      <c r="R1762" t="s">
        <v>44</v>
      </c>
      <c r="S1762" t="s">
        <v>44</v>
      </c>
      <c r="T1762" t="s">
        <v>44</v>
      </c>
      <c r="U1762" t="s">
        <v>44</v>
      </c>
      <c r="V1762" t="s">
        <v>44</v>
      </c>
      <c r="W1762" t="s">
        <v>44</v>
      </c>
      <c r="X1762">
        <v>1</v>
      </c>
      <c r="Y1762" t="str">
        <f>VLOOKUP(Z1762:Z8793,'VLOOKUP Ranges'!$A$2:$B$5,2,TRUE)</f>
        <v>70-89</v>
      </c>
      <c r="Z1762">
        <v>74.5</v>
      </c>
      <c r="AA1762">
        <v>74.5</v>
      </c>
      <c r="AB1762" t="s">
        <v>45</v>
      </c>
      <c r="AC1762">
        <v>1</v>
      </c>
      <c r="AD1762">
        <v>69</v>
      </c>
      <c r="AE1762">
        <v>2016</v>
      </c>
      <c r="AF1762" t="s">
        <v>56</v>
      </c>
      <c r="AG1762" t="b">
        <v>0</v>
      </c>
      <c r="AH1762" t="b">
        <v>0</v>
      </c>
      <c r="AI1762" t="b">
        <v>1</v>
      </c>
      <c r="AJ1762" t="b">
        <v>0</v>
      </c>
      <c r="AK1762" t="b">
        <v>0</v>
      </c>
      <c r="AL1762" t="b">
        <v>1</v>
      </c>
      <c r="AM1762" t="b">
        <v>0</v>
      </c>
      <c r="AN1762">
        <v>74.5</v>
      </c>
      <c r="AO1762">
        <f t="shared" si="27"/>
        <v>75</v>
      </c>
      <c r="AP1762" t="b">
        <v>0</v>
      </c>
    </row>
    <row r="1763" spans="1:42" x14ac:dyDescent="0.25">
      <c r="A1763" t="s">
        <v>3800</v>
      </c>
      <c r="B1763">
        <v>1</v>
      </c>
      <c r="C1763" t="s">
        <v>40</v>
      </c>
      <c r="D1763" t="s">
        <v>41</v>
      </c>
      <c r="E1763" t="s">
        <v>42</v>
      </c>
      <c r="F1763">
        <v>90028</v>
      </c>
      <c r="G1763" t="s">
        <v>68</v>
      </c>
      <c r="H1763">
        <v>34.099868999999998</v>
      </c>
      <c r="I1763">
        <v>-118.326843</v>
      </c>
      <c r="J1763">
        <v>0</v>
      </c>
      <c r="K1763">
        <v>0</v>
      </c>
      <c r="L1763">
        <v>1</v>
      </c>
      <c r="M1763">
        <v>0</v>
      </c>
      <c r="N1763" t="str">
        <f>VLOOKUP(O1763:O8794,'VLOOKUP Ranges'!$A$9:$B$12,2,TRUE)</f>
        <v>9-29</v>
      </c>
      <c r="O1763">
        <v>10</v>
      </c>
      <c r="P1763">
        <v>1</v>
      </c>
      <c r="Q1763" t="s">
        <v>45</v>
      </c>
      <c r="R1763" t="s">
        <v>44</v>
      </c>
      <c r="S1763" t="s">
        <v>45</v>
      </c>
      <c r="T1763" t="s">
        <v>45</v>
      </c>
      <c r="U1763" t="s">
        <v>44</v>
      </c>
      <c r="V1763" t="s">
        <v>45</v>
      </c>
      <c r="W1763" t="s">
        <v>45</v>
      </c>
      <c r="X1763">
        <v>1</v>
      </c>
      <c r="Y1763" t="str">
        <f>VLOOKUP(Z1763:Z8794,'VLOOKUP Ranges'!$A$2:$B$5,2,TRUE)</f>
        <v>89-118</v>
      </c>
      <c r="Z1763">
        <v>102.1</v>
      </c>
      <c r="AA1763">
        <v>1068.8499999999999</v>
      </c>
      <c r="AB1763" t="s">
        <v>45</v>
      </c>
      <c r="AC1763">
        <v>1</v>
      </c>
      <c r="AD1763">
        <v>78</v>
      </c>
      <c r="AE1763">
        <v>3596</v>
      </c>
      <c r="AF1763" t="s">
        <v>59</v>
      </c>
      <c r="AG1763" t="b">
        <v>0</v>
      </c>
      <c r="AH1763" t="b">
        <v>0</v>
      </c>
      <c r="AI1763" t="b">
        <v>1</v>
      </c>
      <c r="AJ1763" t="b">
        <v>0</v>
      </c>
      <c r="AK1763" t="b">
        <v>1</v>
      </c>
      <c r="AL1763" t="b">
        <v>0</v>
      </c>
      <c r="AM1763" t="b">
        <v>0</v>
      </c>
      <c r="AN1763">
        <v>106.884999999999</v>
      </c>
      <c r="AO1763">
        <f t="shared" si="27"/>
        <v>103</v>
      </c>
      <c r="AP1763" t="b">
        <v>0</v>
      </c>
    </row>
    <row r="1764" spans="1:42" x14ac:dyDescent="0.25">
      <c r="A1764" t="s">
        <v>3801</v>
      </c>
      <c r="B1764">
        <v>1</v>
      </c>
      <c r="C1764" t="s">
        <v>40</v>
      </c>
      <c r="D1764" t="s">
        <v>41</v>
      </c>
      <c r="E1764" t="s">
        <v>42</v>
      </c>
      <c r="F1764">
        <v>90036</v>
      </c>
      <c r="G1764" t="s">
        <v>3802</v>
      </c>
      <c r="H1764">
        <v>34.070290999999997</v>
      </c>
      <c r="I1764">
        <v>-118.349191</v>
      </c>
      <c r="J1764">
        <v>0</v>
      </c>
      <c r="K1764">
        <v>0</v>
      </c>
      <c r="L1764">
        <v>0</v>
      </c>
      <c r="M1764">
        <v>0</v>
      </c>
      <c r="N1764" t="str">
        <f>VLOOKUP(O1764:O8795,'VLOOKUP Ranges'!$A$9:$B$12,2,TRUE)</f>
        <v>9-29</v>
      </c>
      <c r="O1764">
        <v>16</v>
      </c>
      <c r="P1764">
        <v>1</v>
      </c>
      <c r="Q1764" t="s">
        <v>44</v>
      </c>
      <c r="R1764" t="s">
        <v>45</v>
      </c>
      <c r="S1764" t="s">
        <v>44</v>
      </c>
      <c r="T1764" t="s">
        <v>44</v>
      </c>
      <c r="U1764" t="s">
        <v>44</v>
      </c>
      <c r="V1764" t="s">
        <v>44</v>
      </c>
      <c r="W1764" t="s">
        <v>44</v>
      </c>
      <c r="X1764">
        <v>1</v>
      </c>
      <c r="Y1764" t="str">
        <f>VLOOKUP(Z1764:Z8795,'VLOOKUP Ranges'!$A$2:$B$5,2,TRUE)</f>
        <v>35-70</v>
      </c>
      <c r="Z1764">
        <v>50.15</v>
      </c>
      <c r="AA1764">
        <v>762.25</v>
      </c>
      <c r="AB1764" t="s">
        <v>45</v>
      </c>
      <c r="AC1764">
        <v>1</v>
      </c>
      <c r="AD1764">
        <v>69</v>
      </c>
      <c r="AE1764">
        <v>4254</v>
      </c>
      <c r="AF1764" t="s">
        <v>59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1</v>
      </c>
      <c r="AM1764" t="b">
        <v>0</v>
      </c>
      <c r="AN1764">
        <v>47.640625</v>
      </c>
      <c r="AO1764">
        <f t="shared" si="27"/>
        <v>51</v>
      </c>
      <c r="AP1764" t="b">
        <v>1</v>
      </c>
    </row>
    <row r="1765" spans="1:42" x14ac:dyDescent="0.25">
      <c r="A1765" t="s">
        <v>3803</v>
      </c>
      <c r="B1765">
        <v>1</v>
      </c>
      <c r="C1765" t="s">
        <v>40</v>
      </c>
      <c r="D1765" t="s">
        <v>41</v>
      </c>
      <c r="E1765" t="s">
        <v>42</v>
      </c>
      <c r="F1765">
        <v>90049</v>
      </c>
      <c r="G1765" t="s">
        <v>2257</v>
      </c>
      <c r="H1765">
        <v>34.091828999999997</v>
      </c>
      <c r="I1765">
        <v>-118.49124399999999</v>
      </c>
      <c r="J1765">
        <v>0</v>
      </c>
      <c r="K1765">
        <v>0</v>
      </c>
      <c r="L1765">
        <v>1</v>
      </c>
      <c r="M1765">
        <v>0</v>
      </c>
      <c r="N1765" t="str">
        <f>VLOOKUP(O1765:O8796,'VLOOKUP Ranges'!$A$9:$B$12,2,TRUE)</f>
        <v>1-9</v>
      </c>
      <c r="O1765">
        <v>7</v>
      </c>
      <c r="P1765">
        <v>1</v>
      </c>
      <c r="Q1765" t="s">
        <v>45</v>
      </c>
      <c r="R1765" t="s">
        <v>44</v>
      </c>
      <c r="S1765" t="s">
        <v>44</v>
      </c>
      <c r="T1765" t="s">
        <v>44</v>
      </c>
      <c r="U1765" t="s">
        <v>44</v>
      </c>
      <c r="V1765" t="s">
        <v>45</v>
      </c>
      <c r="W1765" t="s">
        <v>44</v>
      </c>
      <c r="X1765">
        <v>1</v>
      </c>
      <c r="Y1765" t="str">
        <f>VLOOKUP(Z1765:Z8796,'VLOOKUP Ranges'!$A$2:$B$5,2,TRUE)</f>
        <v>70-89</v>
      </c>
      <c r="Z1765">
        <v>86.5</v>
      </c>
      <c r="AA1765">
        <v>582.5</v>
      </c>
      <c r="AB1765" t="s">
        <v>45</v>
      </c>
      <c r="AC1765">
        <v>1</v>
      </c>
      <c r="AD1765">
        <v>74</v>
      </c>
      <c r="AE1765">
        <v>3887</v>
      </c>
      <c r="AF1765" t="s">
        <v>59</v>
      </c>
      <c r="AG1765" t="b">
        <v>0</v>
      </c>
      <c r="AH1765" t="b">
        <v>0</v>
      </c>
      <c r="AI1765" t="b">
        <v>1</v>
      </c>
      <c r="AJ1765" t="b">
        <v>0</v>
      </c>
      <c r="AK1765" t="b">
        <v>0</v>
      </c>
      <c r="AL1765" t="b">
        <v>1</v>
      </c>
      <c r="AM1765" t="b">
        <v>0</v>
      </c>
      <c r="AN1765">
        <v>83.214285714285694</v>
      </c>
      <c r="AO1765">
        <f t="shared" si="27"/>
        <v>87</v>
      </c>
      <c r="AP1765" t="b">
        <v>0</v>
      </c>
    </row>
    <row r="1766" spans="1:42" x14ac:dyDescent="0.25">
      <c r="A1766" t="s">
        <v>3804</v>
      </c>
      <c r="B1766">
        <v>1</v>
      </c>
      <c r="C1766" t="s">
        <v>40</v>
      </c>
      <c r="D1766" t="s">
        <v>41</v>
      </c>
      <c r="E1766" t="s">
        <v>42</v>
      </c>
      <c r="F1766">
        <v>90059</v>
      </c>
      <c r="G1766" t="s">
        <v>1307</v>
      </c>
      <c r="H1766">
        <v>33.927253999999998</v>
      </c>
      <c r="I1766">
        <v>-118.249826</v>
      </c>
      <c r="J1766">
        <v>1</v>
      </c>
      <c r="K1766">
        <v>1</v>
      </c>
      <c r="L1766">
        <v>0</v>
      </c>
      <c r="M1766">
        <v>0</v>
      </c>
      <c r="N1766" t="str">
        <f>VLOOKUP(O1766:O8797,'VLOOKUP Ranges'!$A$9:$B$12,2,TRUE)</f>
        <v>9-29</v>
      </c>
      <c r="O1766">
        <v>27</v>
      </c>
      <c r="P1766">
        <v>1</v>
      </c>
      <c r="Q1766" t="s">
        <v>45</v>
      </c>
      <c r="R1766" t="s">
        <v>44</v>
      </c>
      <c r="S1766" t="s">
        <v>45</v>
      </c>
      <c r="T1766" t="s">
        <v>44</v>
      </c>
      <c r="U1766" t="s">
        <v>44</v>
      </c>
      <c r="V1766" t="s">
        <v>44</v>
      </c>
      <c r="W1766" t="s">
        <v>44</v>
      </c>
      <c r="X1766">
        <v>1</v>
      </c>
      <c r="Y1766" t="str">
        <f>VLOOKUP(Z1766:Z8797,'VLOOKUP Ranges'!$A$2:$B$5,2,TRUE)</f>
        <v>70-89</v>
      </c>
      <c r="Z1766">
        <v>81.45</v>
      </c>
      <c r="AA1766">
        <v>2122.0500000000002</v>
      </c>
      <c r="AB1766" t="s">
        <v>45</v>
      </c>
      <c r="AC1766">
        <v>1</v>
      </c>
      <c r="AD1766">
        <v>83</v>
      </c>
      <c r="AE1766">
        <v>2571</v>
      </c>
      <c r="AF1766" t="s">
        <v>63</v>
      </c>
      <c r="AG1766" t="b">
        <v>0</v>
      </c>
      <c r="AH1766" t="b">
        <v>0</v>
      </c>
      <c r="AI1766" t="b">
        <v>1</v>
      </c>
      <c r="AJ1766" t="b">
        <v>0</v>
      </c>
      <c r="AK1766" t="b">
        <v>0</v>
      </c>
      <c r="AL1766" t="b">
        <v>1</v>
      </c>
      <c r="AM1766" t="b">
        <v>0</v>
      </c>
      <c r="AN1766">
        <v>78.594444444444406</v>
      </c>
      <c r="AO1766">
        <f t="shared" si="27"/>
        <v>82</v>
      </c>
      <c r="AP1766" t="b">
        <v>0</v>
      </c>
    </row>
    <row r="1767" spans="1:42" x14ac:dyDescent="0.25">
      <c r="A1767" t="s">
        <v>3805</v>
      </c>
      <c r="B1767">
        <v>1</v>
      </c>
      <c r="C1767" t="s">
        <v>40</v>
      </c>
      <c r="D1767" t="s">
        <v>41</v>
      </c>
      <c r="E1767" t="s">
        <v>42</v>
      </c>
      <c r="F1767">
        <v>90062</v>
      </c>
      <c r="G1767" t="s">
        <v>1309</v>
      </c>
      <c r="H1767">
        <v>34.003552999999997</v>
      </c>
      <c r="I1767">
        <v>-118.308933</v>
      </c>
      <c r="J1767">
        <v>1</v>
      </c>
      <c r="K1767">
        <v>0</v>
      </c>
      <c r="L1767">
        <v>1</v>
      </c>
      <c r="M1767">
        <v>0</v>
      </c>
      <c r="N1767" t="str">
        <f>VLOOKUP(O1767:O8798,'VLOOKUP Ranges'!$A$9:$B$12,2,TRUE)</f>
        <v>1-9</v>
      </c>
      <c r="O1767">
        <v>1</v>
      </c>
      <c r="P1767">
        <v>1</v>
      </c>
      <c r="Q1767" t="s">
        <v>44</v>
      </c>
      <c r="R1767" t="s">
        <v>44</v>
      </c>
      <c r="S1767" t="s">
        <v>44</v>
      </c>
      <c r="T1767" t="s">
        <v>44</v>
      </c>
      <c r="U1767" t="s">
        <v>44</v>
      </c>
      <c r="V1767" t="s">
        <v>44</v>
      </c>
      <c r="W1767" t="s">
        <v>44</v>
      </c>
      <c r="X1767">
        <v>1</v>
      </c>
      <c r="Y1767" t="str">
        <f>VLOOKUP(Z1767:Z8798,'VLOOKUP Ranges'!$A$2:$B$5,2,TRUE)</f>
        <v>35-70</v>
      </c>
      <c r="Z1767">
        <v>69.150000000000006</v>
      </c>
      <c r="AA1767">
        <v>69.150000000000006</v>
      </c>
      <c r="AB1767" t="s">
        <v>45</v>
      </c>
      <c r="AC1767">
        <v>1</v>
      </c>
      <c r="AD1767">
        <v>87</v>
      </c>
      <c r="AE1767">
        <v>4179</v>
      </c>
      <c r="AF1767" t="s">
        <v>63</v>
      </c>
      <c r="AG1767" t="b">
        <v>0</v>
      </c>
      <c r="AH1767" t="b">
        <v>0</v>
      </c>
      <c r="AI1767" t="b">
        <v>1</v>
      </c>
      <c r="AJ1767" t="b">
        <v>0</v>
      </c>
      <c r="AK1767" t="b">
        <v>0</v>
      </c>
      <c r="AL1767" t="b">
        <v>1</v>
      </c>
      <c r="AM1767" t="b">
        <v>0</v>
      </c>
      <c r="AN1767">
        <v>69.150000000000006</v>
      </c>
      <c r="AO1767">
        <f t="shared" si="27"/>
        <v>70</v>
      </c>
      <c r="AP1767" t="b">
        <v>0</v>
      </c>
    </row>
    <row r="1768" spans="1:42" x14ac:dyDescent="0.25">
      <c r="A1768" t="s">
        <v>3806</v>
      </c>
      <c r="B1768">
        <v>1</v>
      </c>
      <c r="C1768" t="s">
        <v>40</v>
      </c>
      <c r="D1768" t="s">
        <v>41</v>
      </c>
      <c r="E1768" t="s">
        <v>3807</v>
      </c>
      <c r="F1768">
        <v>90069</v>
      </c>
      <c r="G1768" t="s">
        <v>3808</v>
      </c>
      <c r="H1768">
        <v>34.093781</v>
      </c>
      <c r="I1768">
        <v>-118.381061</v>
      </c>
      <c r="J1768">
        <v>0</v>
      </c>
      <c r="K1768">
        <v>0</v>
      </c>
      <c r="L1768">
        <v>0</v>
      </c>
      <c r="M1768">
        <v>0</v>
      </c>
      <c r="N1768" t="str">
        <f>VLOOKUP(O1768:O8799,'VLOOKUP Ranges'!$A$9:$B$12,2,TRUE)</f>
        <v>9-29</v>
      </c>
      <c r="O1768">
        <v>9</v>
      </c>
      <c r="P1768">
        <v>1</v>
      </c>
      <c r="Q1768" t="s">
        <v>44</v>
      </c>
      <c r="R1768" t="s">
        <v>44</v>
      </c>
      <c r="S1768" t="s">
        <v>44</v>
      </c>
      <c r="T1768" t="s">
        <v>44</v>
      </c>
      <c r="U1768" t="s">
        <v>44</v>
      </c>
      <c r="V1768" t="s">
        <v>44</v>
      </c>
      <c r="W1768" t="s">
        <v>45</v>
      </c>
      <c r="X1768">
        <v>1</v>
      </c>
      <c r="Y1768" t="str">
        <f>VLOOKUP(Z1768:Z8799,'VLOOKUP Ranges'!$A$2:$B$5,2,TRUE)</f>
        <v>70-89</v>
      </c>
      <c r="Z1768">
        <v>79.55</v>
      </c>
      <c r="AA1768">
        <v>723.4</v>
      </c>
      <c r="AB1768" t="s">
        <v>45</v>
      </c>
      <c r="AC1768">
        <v>1</v>
      </c>
      <c r="AD1768">
        <v>81</v>
      </c>
      <c r="AE1768">
        <v>3246</v>
      </c>
      <c r="AF1768" t="s">
        <v>63</v>
      </c>
      <c r="AG1768" t="b">
        <v>0</v>
      </c>
      <c r="AH1768" t="b">
        <v>0</v>
      </c>
      <c r="AI1768" t="b">
        <v>1</v>
      </c>
      <c r="AJ1768" t="b">
        <v>0</v>
      </c>
      <c r="AK1768" t="b">
        <v>0</v>
      </c>
      <c r="AL1768" t="b">
        <v>1</v>
      </c>
      <c r="AM1768" t="b">
        <v>0</v>
      </c>
      <c r="AN1768">
        <v>80.377777777777695</v>
      </c>
      <c r="AO1768">
        <f t="shared" si="27"/>
        <v>80</v>
      </c>
      <c r="AP1768" t="b">
        <v>0</v>
      </c>
    </row>
    <row r="1769" spans="1:42" x14ac:dyDescent="0.25">
      <c r="A1769" t="s">
        <v>3809</v>
      </c>
      <c r="B1769">
        <v>1</v>
      </c>
      <c r="C1769" t="s">
        <v>40</v>
      </c>
      <c r="D1769" t="s">
        <v>41</v>
      </c>
      <c r="E1769" t="s">
        <v>3073</v>
      </c>
      <c r="F1769">
        <v>90241</v>
      </c>
      <c r="G1769" t="s">
        <v>3810</v>
      </c>
      <c r="H1769">
        <v>33.940883999999997</v>
      </c>
      <c r="I1769">
        <v>-118.12862800000001</v>
      </c>
      <c r="J1769">
        <v>0</v>
      </c>
      <c r="K1769">
        <v>0</v>
      </c>
      <c r="L1769">
        <v>0</v>
      </c>
      <c r="M1769">
        <v>0</v>
      </c>
      <c r="N1769" t="str">
        <f>VLOOKUP(O1769:O8800,'VLOOKUP Ranges'!$A$9:$B$12,2,TRUE)</f>
        <v>29-55</v>
      </c>
      <c r="O1769">
        <v>48</v>
      </c>
      <c r="P1769">
        <v>1</v>
      </c>
      <c r="Q1769" t="s">
        <v>44</v>
      </c>
      <c r="R1769" t="s">
        <v>44</v>
      </c>
      <c r="S1769" t="s">
        <v>45</v>
      </c>
      <c r="T1769" t="s">
        <v>45</v>
      </c>
      <c r="U1769" t="s">
        <v>45</v>
      </c>
      <c r="V1769" t="s">
        <v>45</v>
      </c>
      <c r="W1769" t="s">
        <v>44</v>
      </c>
      <c r="X1769">
        <v>1</v>
      </c>
      <c r="Y1769" t="str">
        <f>VLOOKUP(Z1769:Z8800,'VLOOKUP Ranges'!$A$2:$B$5,2,TRUE)</f>
        <v>89-118</v>
      </c>
      <c r="Z1769">
        <v>95.5</v>
      </c>
      <c r="AA1769">
        <v>4627.8500000000004</v>
      </c>
      <c r="AB1769" t="s">
        <v>45</v>
      </c>
      <c r="AC1769">
        <v>1</v>
      </c>
      <c r="AD1769">
        <v>97</v>
      </c>
      <c r="AE1769">
        <v>2459</v>
      </c>
      <c r="AF1769" t="s">
        <v>46</v>
      </c>
      <c r="AG1769" t="b">
        <v>0</v>
      </c>
      <c r="AH1769" t="b">
        <v>1</v>
      </c>
      <c r="AI1769" t="b">
        <v>1</v>
      </c>
      <c r="AJ1769" t="b">
        <v>0</v>
      </c>
      <c r="AK1769" t="b">
        <v>0</v>
      </c>
      <c r="AL1769" t="b">
        <v>0</v>
      </c>
      <c r="AM1769" t="b">
        <v>1</v>
      </c>
      <c r="AN1769">
        <v>96.413541666666603</v>
      </c>
      <c r="AO1769">
        <f t="shared" si="27"/>
        <v>96</v>
      </c>
      <c r="AP1769" t="b">
        <v>0</v>
      </c>
    </row>
    <row r="1770" spans="1:42" x14ac:dyDescent="0.25">
      <c r="A1770" t="s">
        <v>3811</v>
      </c>
      <c r="B1770">
        <v>1</v>
      </c>
      <c r="C1770" t="s">
        <v>40</v>
      </c>
      <c r="D1770" t="s">
        <v>41</v>
      </c>
      <c r="E1770" t="s">
        <v>3073</v>
      </c>
      <c r="F1770">
        <v>90242</v>
      </c>
      <c r="G1770" t="s">
        <v>3812</v>
      </c>
      <c r="H1770">
        <v>33.921793000000001</v>
      </c>
      <c r="I1770">
        <v>-118.14058799999999</v>
      </c>
      <c r="J1770">
        <v>1</v>
      </c>
      <c r="K1770">
        <v>1</v>
      </c>
      <c r="L1770">
        <v>0</v>
      </c>
      <c r="M1770">
        <v>0</v>
      </c>
      <c r="N1770" t="str">
        <f>VLOOKUP(O1770:O8801,'VLOOKUP Ranges'!$A$9:$B$12,2,TRUE)</f>
        <v>1-9</v>
      </c>
      <c r="O1770">
        <v>3</v>
      </c>
      <c r="P1770">
        <v>1</v>
      </c>
      <c r="Q1770" t="s">
        <v>45</v>
      </c>
      <c r="R1770" t="s">
        <v>44</v>
      </c>
      <c r="S1770" t="s">
        <v>44</v>
      </c>
      <c r="T1770" t="s">
        <v>45</v>
      </c>
      <c r="U1770" t="s">
        <v>44</v>
      </c>
      <c r="V1770" t="s">
        <v>45</v>
      </c>
      <c r="W1770" t="s">
        <v>44</v>
      </c>
      <c r="X1770">
        <v>0</v>
      </c>
      <c r="Y1770" t="str">
        <f>VLOOKUP(Z1770:Z8801,'VLOOKUP Ranges'!$A$2:$B$5,2,TRUE)</f>
        <v>89-118</v>
      </c>
      <c r="Z1770">
        <v>91.05</v>
      </c>
      <c r="AA1770">
        <v>289.10000000000002</v>
      </c>
      <c r="AB1770" t="s">
        <v>45</v>
      </c>
      <c r="AC1770">
        <v>1</v>
      </c>
      <c r="AD1770">
        <v>99</v>
      </c>
      <c r="AE1770">
        <v>2194</v>
      </c>
      <c r="AF1770" t="s">
        <v>46</v>
      </c>
      <c r="AG1770" t="b">
        <v>0</v>
      </c>
      <c r="AH1770" t="b">
        <v>0</v>
      </c>
      <c r="AI1770" t="b">
        <v>1</v>
      </c>
      <c r="AJ1770" t="b">
        <v>0</v>
      </c>
      <c r="AK1770" t="b">
        <v>0</v>
      </c>
      <c r="AL1770" t="b">
        <v>1</v>
      </c>
      <c r="AM1770" t="b">
        <v>0</v>
      </c>
      <c r="AN1770">
        <v>96.366666666666603</v>
      </c>
      <c r="AO1770">
        <f t="shared" si="27"/>
        <v>92</v>
      </c>
      <c r="AP1770" t="b">
        <v>0</v>
      </c>
    </row>
    <row r="1771" spans="1:42" x14ac:dyDescent="0.25">
      <c r="A1771" t="s">
        <v>3813</v>
      </c>
      <c r="B1771">
        <v>1</v>
      </c>
      <c r="C1771" t="s">
        <v>40</v>
      </c>
      <c r="D1771" t="s">
        <v>41</v>
      </c>
      <c r="E1771" t="s">
        <v>1319</v>
      </c>
      <c r="F1771">
        <v>90254</v>
      </c>
      <c r="G1771" t="s">
        <v>1320</v>
      </c>
      <c r="H1771">
        <v>33.865319999999997</v>
      </c>
      <c r="I1771">
        <v>-118.39633600000001</v>
      </c>
      <c r="J1771">
        <v>0</v>
      </c>
      <c r="K1771">
        <v>1</v>
      </c>
      <c r="L1771">
        <v>1</v>
      </c>
      <c r="M1771">
        <v>0</v>
      </c>
      <c r="N1771" t="str">
        <f>VLOOKUP(O1771:O8802,'VLOOKUP Ranges'!$A$9:$B$12,2,TRUE)</f>
        <v>1-9</v>
      </c>
      <c r="O1771">
        <v>2</v>
      </c>
      <c r="P1771">
        <v>1</v>
      </c>
      <c r="Q1771" t="s">
        <v>45</v>
      </c>
      <c r="R1771" t="s">
        <v>44</v>
      </c>
      <c r="S1771" t="s">
        <v>44</v>
      </c>
      <c r="T1771" t="s">
        <v>45</v>
      </c>
      <c r="U1771" t="s">
        <v>44</v>
      </c>
      <c r="V1771" t="s">
        <v>44</v>
      </c>
      <c r="W1771" t="s">
        <v>44</v>
      </c>
      <c r="X1771">
        <v>0</v>
      </c>
      <c r="Y1771" t="str">
        <f>VLOOKUP(Z1771:Z8802,'VLOOKUP Ranges'!$A$2:$B$5,2,TRUE)</f>
        <v>70-89</v>
      </c>
      <c r="Z1771">
        <v>79.2</v>
      </c>
      <c r="AA1771">
        <v>172.85</v>
      </c>
      <c r="AB1771" t="s">
        <v>45</v>
      </c>
      <c r="AC1771">
        <v>1</v>
      </c>
      <c r="AD1771">
        <v>67</v>
      </c>
      <c r="AE1771">
        <v>4225</v>
      </c>
      <c r="AF1771" t="s">
        <v>90</v>
      </c>
      <c r="AG1771" t="b">
        <v>0</v>
      </c>
      <c r="AH1771" t="b">
        <v>0</v>
      </c>
      <c r="AI1771" t="b">
        <v>1</v>
      </c>
      <c r="AJ1771" t="b">
        <v>0</v>
      </c>
      <c r="AK1771" t="b">
        <v>0</v>
      </c>
      <c r="AL1771" t="b">
        <v>1</v>
      </c>
      <c r="AM1771" t="b">
        <v>0</v>
      </c>
      <c r="AN1771">
        <v>86.424999999999997</v>
      </c>
      <c r="AO1771">
        <f t="shared" si="27"/>
        <v>80</v>
      </c>
      <c r="AP1771" t="b">
        <v>0</v>
      </c>
    </row>
    <row r="1772" spans="1:42" x14ac:dyDescent="0.25">
      <c r="A1772" t="s">
        <v>3814</v>
      </c>
      <c r="B1772">
        <v>1</v>
      </c>
      <c r="C1772" t="s">
        <v>40</v>
      </c>
      <c r="D1772" t="s">
        <v>41</v>
      </c>
      <c r="E1772" t="s">
        <v>100</v>
      </c>
      <c r="F1772">
        <v>90292</v>
      </c>
      <c r="G1772" t="s">
        <v>101</v>
      </c>
      <c r="H1772">
        <v>33.977468000000002</v>
      </c>
      <c r="I1772">
        <v>-118.445475</v>
      </c>
      <c r="J1772">
        <v>0</v>
      </c>
      <c r="K1772">
        <v>0</v>
      </c>
      <c r="L1772">
        <v>0</v>
      </c>
      <c r="M1772">
        <v>0</v>
      </c>
      <c r="N1772" t="str">
        <f>VLOOKUP(O1772:O8803,'VLOOKUP Ranges'!$A$9:$B$12,2,TRUE)</f>
        <v>1-9</v>
      </c>
      <c r="O1772">
        <v>2</v>
      </c>
      <c r="P1772">
        <v>0</v>
      </c>
      <c r="Q1772" t="s">
        <v>62</v>
      </c>
      <c r="R1772" t="s">
        <v>44</v>
      </c>
      <c r="S1772" t="s">
        <v>44</v>
      </c>
      <c r="T1772" t="s">
        <v>44</v>
      </c>
      <c r="U1772" t="s">
        <v>44</v>
      </c>
      <c r="V1772" t="s">
        <v>45</v>
      </c>
      <c r="W1772" t="s">
        <v>45</v>
      </c>
      <c r="X1772">
        <v>1</v>
      </c>
      <c r="Y1772" t="str">
        <f>VLOOKUP(Z1772:Z8803,'VLOOKUP Ranges'!$A$2:$B$5,2,TRUE)</f>
        <v>35-70</v>
      </c>
      <c r="Z1772">
        <v>45.25</v>
      </c>
      <c r="AA1772">
        <v>85.5</v>
      </c>
      <c r="AB1772" t="s">
        <v>45</v>
      </c>
      <c r="AC1772">
        <v>1</v>
      </c>
      <c r="AD1772">
        <v>74</v>
      </c>
      <c r="AE1772">
        <v>4566</v>
      </c>
      <c r="AF1772" t="s">
        <v>94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1</v>
      </c>
      <c r="AM1772" t="b">
        <v>0</v>
      </c>
      <c r="AN1772">
        <v>42.75</v>
      </c>
      <c r="AO1772">
        <f t="shared" si="27"/>
        <v>46</v>
      </c>
      <c r="AP1772" t="b">
        <v>0</v>
      </c>
    </row>
    <row r="1773" spans="1:42" x14ac:dyDescent="0.25">
      <c r="A1773" t="s">
        <v>3815</v>
      </c>
      <c r="B1773">
        <v>1</v>
      </c>
      <c r="C1773" t="s">
        <v>40</v>
      </c>
      <c r="D1773" t="s">
        <v>41</v>
      </c>
      <c r="E1773" t="s">
        <v>104</v>
      </c>
      <c r="F1773">
        <v>90304</v>
      </c>
      <c r="G1773" t="s">
        <v>3816</v>
      </c>
      <c r="H1773">
        <v>33.936827000000001</v>
      </c>
      <c r="I1773">
        <v>-118.359824</v>
      </c>
      <c r="J1773">
        <v>0</v>
      </c>
      <c r="K1773">
        <v>1</v>
      </c>
      <c r="L1773">
        <v>0</v>
      </c>
      <c r="M1773">
        <v>0</v>
      </c>
      <c r="N1773" t="str">
        <f>VLOOKUP(O1773:O8804,'VLOOKUP Ranges'!$A$9:$B$12,2,TRUE)</f>
        <v>9-29</v>
      </c>
      <c r="O1773">
        <v>14</v>
      </c>
      <c r="P1773">
        <v>1</v>
      </c>
      <c r="Q1773" t="s">
        <v>45</v>
      </c>
      <c r="R1773" t="s">
        <v>44</v>
      </c>
      <c r="S1773" t="s">
        <v>44</v>
      </c>
      <c r="T1773" t="s">
        <v>44</v>
      </c>
      <c r="U1773" t="s">
        <v>44</v>
      </c>
      <c r="V1773" t="s">
        <v>44</v>
      </c>
      <c r="W1773" t="s">
        <v>44</v>
      </c>
      <c r="X1773">
        <v>1</v>
      </c>
      <c r="Y1773" t="str">
        <f>VLOOKUP(Z1773:Z8804,'VLOOKUP Ranges'!$A$2:$B$5,2,TRUE)</f>
        <v>70-89</v>
      </c>
      <c r="Z1773">
        <v>74.3</v>
      </c>
      <c r="AA1773">
        <v>1096.25</v>
      </c>
      <c r="AB1773" t="s">
        <v>45</v>
      </c>
      <c r="AC1773">
        <v>1</v>
      </c>
      <c r="AD1773">
        <v>71</v>
      </c>
      <c r="AE1773">
        <v>5342</v>
      </c>
      <c r="AF1773" t="s">
        <v>98</v>
      </c>
      <c r="AG1773" t="b">
        <v>0</v>
      </c>
      <c r="AH1773" t="b">
        <v>0</v>
      </c>
      <c r="AI1773" t="b">
        <v>1</v>
      </c>
      <c r="AJ1773" t="b">
        <v>0</v>
      </c>
      <c r="AK1773" t="b">
        <v>0</v>
      </c>
      <c r="AL1773" t="b">
        <v>1</v>
      </c>
      <c r="AM1773" t="b">
        <v>0</v>
      </c>
      <c r="AN1773">
        <v>78.303571428571402</v>
      </c>
      <c r="AO1773">
        <f t="shared" si="27"/>
        <v>75</v>
      </c>
      <c r="AP1773" t="b">
        <v>0</v>
      </c>
    </row>
    <row r="1774" spans="1:42" x14ac:dyDescent="0.25">
      <c r="A1774" t="s">
        <v>3817</v>
      </c>
      <c r="B1774">
        <v>1</v>
      </c>
      <c r="C1774" t="s">
        <v>40</v>
      </c>
      <c r="D1774" t="s">
        <v>41</v>
      </c>
      <c r="E1774" t="s">
        <v>115</v>
      </c>
      <c r="F1774">
        <v>90502</v>
      </c>
      <c r="G1774" t="s">
        <v>3094</v>
      </c>
      <c r="H1774">
        <v>33.833181000000003</v>
      </c>
      <c r="I1774">
        <v>-118.292062</v>
      </c>
      <c r="J1774">
        <v>0</v>
      </c>
      <c r="K1774">
        <v>0</v>
      </c>
      <c r="L1774">
        <v>1</v>
      </c>
      <c r="M1774">
        <v>0</v>
      </c>
      <c r="N1774" t="str">
        <f>VLOOKUP(O1774:O8805,'VLOOKUP Ranges'!$A$9:$B$12,2,TRUE)</f>
        <v>1-9</v>
      </c>
      <c r="O1774">
        <v>3</v>
      </c>
      <c r="P1774">
        <v>1</v>
      </c>
      <c r="Q1774" t="s">
        <v>45</v>
      </c>
      <c r="R1774" t="s">
        <v>44</v>
      </c>
      <c r="S1774" t="s">
        <v>44</v>
      </c>
      <c r="T1774" t="s">
        <v>44</v>
      </c>
      <c r="U1774" t="s">
        <v>44</v>
      </c>
      <c r="V1774" t="s">
        <v>44</v>
      </c>
      <c r="W1774" t="s">
        <v>44</v>
      </c>
      <c r="X1774">
        <v>1</v>
      </c>
      <c r="Y1774" t="str">
        <f>VLOOKUP(Z1774:Z8805,'VLOOKUP Ranges'!$A$2:$B$5,2,TRUE)</f>
        <v>70-89</v>
      </c>
      <c r="Z1774">
        <v>74.099999999999994</v>
      </c>
      <c r="AA1774">
        <v>228</v>
      </c>
      <c r="AB1774" t="s">
        <v>45</v>
      </c>
      <c r="AC1774">
        <v>1</v>
      </c>
      <c r="AD1774">
        <v>69</v>
      </c>
      <c r="AE1774">
        <v>5657</v>
      </c>
      <c r="AF1774" t="s">
        <v>102</v>
      </c>
      <c r="AG1774" t="b">
        <v>0</v>
      </c>
      <c r="AH1774" t="b">
        <v>0</v>
      </c>
      <c r="AI1774" t="b">
        <v>1</v>
      </c>
      <c r="AJ1774" t="b">
        <v>0</v>
      </c>
      <c r="AK1774" t="b">
        <v>1</v>
      </c>
      <c r="AL1774" t="b">
        <v>0</v>
      </c>
      <c r="AM1774" t="b">
        <v>0</v>
      </c>
      <c r="AN1774">
        <v>76</v>
      </c>
      <c r="AO1774">
        <f t="shared" si="27"/>
        <v>75</v>
      </c>
      <c r="AP1774" t="b">
        <v>0</v>
      </c>
    </row>
    <row r="1775" spans="1:42" x14ac:dyDescent="0.25">
      <c r="A1775" t="s">
        <v>3818</v>
      </c>
      <c r="B1775">
        <v>1</v>
      </c>
      <c r="C1775" t="s">
        <v>40</v>
      </c>
      <c r="D1775" t="s">
        <v>41</v>
      </c>
      <c r="E1775" t="s">
        <v>115</v>
      </c>
      <c r="F1775">
        <v>90503</v>
      </c>
      <c r="G1775" t="s">
        <v>3819</v>
      </c>
      <c r="H1775">
        <v>33.840398999999998</v>
      </c>
      <c r="I1775">
        <v>-118.353714</v>
      </c>
      <c r="J1775">
        <v>1</v>
      </c>
      <c r="K1775">
        <v>1</v>
      </c>
      <c r="L1775">
        <v>1</v>
      </c>
      <c r="M1775">
        <v>0</v>
      </c>
      <c r="N1775" t="str">
        <f>VLOOKUP(O1775:O8806,'VLOOKUP Ranges'!$A$9:$B$12,2,TRUE)</f>
        <v>55-77</v>
      </c>
      <c r="O1775">
        <v>57</v>
      </c>
      <c r="P1775">
        <v>1</v>
      </c>
      <c r="Q1775" t="s">
        <v>45</v>
      </c>
      <c r="R1775" t="s">
        <v>44</v>
      </c>
      <c r="S1775" t="s">
        <v>44</v>
      </c>
      <c r="T1775" t="s">
        <v>45</v>
      </c>
      <c r="U1775" t="s">
        <v>44</v>
      </c>
      <c r="V1775" t="s">
        <v>45</v>
      </c>
      <c r="W1775" t="s">
        <v>45</v>
      </c>
      <c r="X1775">
        <v>0</v>
      </c>
      <c r="Y1775" t="str">
        <f>VLOOKUP(Z1775:Z8806,'VLOOKUP Ranges'!$A$2:$B$5,2,TRUE)</f>
        <v>89-118</v>
      </c>
      <c r="Z1775">
        <v>100.6</v>
      </c>
      <c r="AA1775">
        <v>5746.15</v>
      </c>
      <c r="AB1775" t="s">
        <v>45</v>
      </c>
      <c r="AC1775">
        <v>1</v>
      </c>
      <c r="AD1775">
        <v>74</v>
      </c>
      <c r="AE1775">
        <v>5247</v>
      </c>
      <c r="AF1775" t="s">
        <v>106</v>
      </c>
      <c r="AG1775" t="b">
        <v>0</v>
      </c>
      <c r="AH1775" t="b">
        <v>0</v>
      </c>
      <c r="AI1775" t="b">
        <v>1</v>
      </c>
      <c r="AJ1775" t="b">
        <v>0</v>
      </c>
      <c r="AK1775" t="b">
        <v>0</v>
      </c>
      <c r="AL1775" t="b">
        <v>1</v>
      </c>
      <c r="AM1775" t="b">
        <v>0</v>
      </c>
      <c r="AN1775">
        <v>100.809649122807</v>
      </c>
      <c r="AO1775">
        <f t="shared" si="27"/>
        <v>101</v>
      </c>
      <c r="AP1775" t="b">
        <v>0</v>
      </c>
    </row>
    <row r="1776" spans="1:42" x14ac:dyDescent="0.25">
      <c r="A1776" t="s">
        <v>3820</v>
      </c>
      <c r="B1776">
        <v>1</v>
      </c>
      <c r="C1776" t="s">
        <v>40</v>
      </c>
      <c r="D1776" t="s">
        <v>41</v>
      </c>
      <c r="E1776" t="s">
        <v>115</v>
      </c>
      <c r="F1776">
        <v>90504</v>
      </c>
      <c r="G1776" t="s">
        <v>116</v>
      </c>
      <c r="H1776">
        <v>33.867257000000002</v>
      </c>
      <c r="I1776">
        <v>-118.330794</v>
      </c>
      <c r="J1776">
        <v>1</v>
      </c>
      <c r="K1776">
        <v>0</v>
      </c>
      <c r="L1776">
        <v>0</v>
      </c>
      <c r="M1776">
        <v>0</v>
      </c>
      <c r="N1776" t="str">
        <f>VLOOKUP(O1776:O8807,'VLOOKUP Ranges'!$A$9:$B$12,2,TRUE)</f>
        <v>1-9</v>
      </c>
      <c r="O1776">
        <v>3</v>
      </c>
      <c r="P1776">
        <v>1</v>
      </c>
      <c r="Q1776" t="s">
        <v>45</v>
      </c>
      <c r="R1776" t="s">
        <v>44</v>
      </c>
      <c r="S1776" t="s">
        <v>44</v>
      </c>
      <c r="T1776" t="s">
        <v>44</v>
      </c>
      <c r="U1776" t="s">
        <v>44</v>
      </c>
      <c r="V1776" t="s">
        <v>44</v>
      </c>
      <c r="W1776" t="s">
        <v>44</v>
      </c>
      <c r="X1776">
        <v>0</v>
      </c>
      <c r="Y1776" t="str">
        <f>VLOOKUP(Z1776:Z8807,'VLOOKUP Ranges'!$A$2:$B$5,2,TRUE)</f>
        <v>70-89</v>
      </c>
      <c r="Z1776">
        <v>75</v>
      </c>
      <c r="AA1776">
        <v>209.1</v>
      </c>
      <c r="AB1776" t="s">
        <v>45</v>
      </c>
      <c r="AC1776">
        <v>1</v>
      </c>
      <c r="AD1776">
        <v>88</v>
      </c>
      <c r="AE1776">
        <v>3190</v>
      </c>
      <c r="AF1776" t="s">
        <v>109</v>
      </c>
      <c r="AG1776" t="b">
        <v>0</v>
      </c>
      <c r="AH1776" t="b">
        <v>0</v>
      </c>
      <c r="AI1776" t="b">
        <v>1</v>
      </c>
      <c r="AJ1776" t="b">
        <v>0</v>
      </c>
      <c r="AK1776" t="b">
        <v>0</v>
      </c>
      <c r="AL1776" t="b">
        <v>0</v>
      </c>
      <c r="AM1776" t="b">
        <v>1</v>
      </c>
      <c r="AN1776">
        <v>69.7</v>
      </c>
      <c r="AO1776">
        <f t="shared" si="27"/>
        <v>75</v>
      </c>
      <c r="AP1776" t="b">
        <v>0</v>
      </c>
    </row>
    <row r="1777" spans="1:42" x14ac:dyDescent="0.25">
      <c r="A1777" t="s">
        <v>3821</v>
      </c>
      <c r="B1777">
        <v>1</v>
      </c>
      <c r="C1777" t="s">
        <v>40</v>
      </c>
      <c r="D1777" t="s">
        <v>41</v>
      </c>
      <c r="E1777" t="s">
        <v>119</v>
      </c>
      <c r="F1777">
        <v>90605</v>
      </c>
      <c r="G1777" t="s">
        <v>3822</v>
      </c>
      <c r="H1777">
        <v>33.960890999999997</v>
      </c>
      <c r="I1777">
        <v>-118.032222</v>
      </c>
      <c r="J1777">
        <v>0</v>
      </c>
      <c r="K1777">
        <v>1</v>
      </c>
      <c r="L1777">
        <v>0</v>
      </c>
      <c r="M1777">
        <v>0</v>
      </c>
      <c r="N1777" t="str">
        <f>VLOOKUP(O1777:O8808,'VLOOKUP Ranges'!$A$9:$B$12,2,TRUE)</f>
        <v>55-77</v>
      </c>
      <c r="O1777">
        <v>64</v>
      </c>
      <c r="P1777">
        <v>1</v>
      </c>
      <c r="Q1777" t="s">
        <v>44</v>
      </c>
      <c r="R1777" t="s">
        <v>45</v>
      </c>
      <c r="S1777" t="s">
        <v>45</v>
      </c>
      <c r="T1777" t="s">
        <v>44</v>
      </c>
      <c r="U1777" t="s">
        <v>45</v>
      </c>
      <c r="V1777" t="s">
        <v>45</v>
      </c>
      <c r="W1777" t="s">
        <v>44</v>
      </c>
      <c r="X1777">
        <v>1</v>
      </c>
      <c r="Y1777" t="str">
        <f>VLOOKUP(Z1777:Z8808,'VLOOKUP Ranges'!$A$2:$B$5,2,TRUE)</f>
        <v>35-70</v>
      </c>
      <c r="Z1777">
        <v>70.2</v>
      </c>
      <c r="AA1777">
        <v>4481</v>
      </c>
      <c r="AB1777" t="s">
        <v>45</v>
      </c>
      <c r="AC1777">
        <v>1</v>
      </c>
      <c r="AD1777">
        <v>89</v>
      </c>
      <c r="AE1777">
        <v>6080</v>
      </c>
      <c r="AF1777" t="s">
        <v>113</v>
      </c>
      <c r="AG1777" t="b">
        <v>0</v>
      </c>
      <c r="AH1777" t="b">
        <v>1</v>
      </c>
      <c r="AI1777" t="b">
        <v>0</v>
      </c>
      <c r="AJ1777" t="b">
        <v>0</v>
      </c>
      <c r="AK1777" t="b">
        <v>1</v>
      </c>
      <c r="AL1777" t="b">
        <v>0</v>
      </c>
      <c r="AM1777" t="b">
        <v>0</v>
      </c>
      <c r="AN1777">
        <v>70.015625</v>
      </c>
      <c r="AO1777">
        <f t="shared" si="27"/>
        <v>71</v>
      </c>
      <c r="AP1777" t="b">
        <v>1</v>
      </c>
    </row>
    <row r="1778" spans="1:42" x14ac:dyDescent="0.25">
      <c r="A1778" t="s">
        <v>3823</v>
      </c>
      <c r="B1778">
        <v>1</v>
      </c>
      <c r="C1778" t="s">
        <v>40</v>
      </c>
      <c r="D1778" t="s">
        <v>41</v>
      </c>
      <c r="E1778" t="s">
        <v>1334</v>
      </c>
      <c r="F1778">
        <v>90620</v>
      </c>
      <c r="G1778" t="s">
        <v>1335</v>
      </c>
      <c r="H1778">
        <v>33.845706</v>
      </c>
      <c r="I1778">
        <v>-118.012204</v>
      </c>
      <c r="J1778">
        <v>0</v>
      </c>
      <c r="K1778">
        <v>1</v>
      </c>
      <c r="L1778">
        <v>0</v>
      </c>
      <c r="M1778">
        <v>0</v>
      </c>
      <c r="N1778" t="str">
        <f>VLOOKUP(O1778:O8809,'VLOOKUP Ranges'!$A$9:$B$12,2,TRUE)</f>
        <v>1-9</v>
      </c>
      <c r="O1778">
        <v>2</v>
      </c>
      <c r="P1778">
        <v>1</v>
      </c>
      <c r="Q1778" t="s">
        <v>44</v>
      </c>
      <c r="R1778" t="s">
        <v>44</v>
      </c>
      <c r="S1778" t="s">
        <v>44</v>
      </c>
      <c r="T1778" t="s">
        <v>44</v>
      </c>
      <c r="U1778" t="s">
        <v>44</v>
      </c>
      <c r="V1778" t="s">
        <v>44</v>
      </c>
      <c r="W1778" t="s">
        <v>44</v>
      </c>
      <c r="X1778">
        <v>0</v>
      </c>
      <c r="Y1778" t="str">
        <f>VLOOKUP(Z1778:Z8809,'VLOOKUP Ranges'!$A$2:$B$5,2,TRUE)</f>
        <v>70-89</v>
      </c>
      <c r="Z1778">
        <v>70.75</v>
      </c>
      <c r="AA1778">
        <v>154.85</v>
      </c>
      <c r="AB1778" t="s">
        <v>45</v>
      </c>
      <c r="AC1778">
        <v>1</v>
      </c>
      <c r="AD1778">
        <v>96</v>
      </c>
      <c r="AE1778">
        <v>4407</v>
      </c>
      <c r="AF1778" t="s">
        <v>117</v>
      </c>
      <c r="AG1778" t="b">
        <v>0</v>
      </c>
      <c r="AH1778" t="b">
        <v>0</v>
      </c>
      <c r="AI1778" t="b">
        <v>1</v>
      </c>
      <c r="AJ1778" t="b">
        <v>0</v>
      </c>
      <c r="AK1778" t="b">
        <v>0</v>
      </c>
      <c r="AL1778" t="b">
        <v>1</v>
      </c>
      <c r="AM1778" t="b">
        <v>0</v>
      </c>
      <c r="AN1778">
        <v>77.424999999999997</v>
      </c>
      <c r="AO1778">
        <f t="shared" si="27"/>
        <v>71</v>
      </c>
      <c r="AP1778" t="b">
        <v>0</v>
      </c>
    </row>
    <row r="1779" spans="1:42" x14ac:dyDescent="0.25">
      <c r="A1779" t="s">
        <v>3824</v>
      </c>
      <c r="B1779">
        <v>1</v>
      </c>
      <c r="C1779" t="s">
        <v>40</v>
      </c>
      <c r="D1779" t="s">
        <v>41</v>
      </c>
      <c r="E1779" t="s">
        <v>128</v>
      </c>
      <c r="F1779">
        <v>90660</v>
      </c>
      <c r="G1779" t="s">
        <v>129</v>
      </c>
      <c r="H1779">
        <v>33.989524000000003</v>
      </c>
      <c r="I1779">
        <v>-118.089299</v>
      </c>
      <c r="J1779">
        <v>1</v>
      </c>
      <c r="K1779">
        <v>0</v>
      </c>
      <c r="L1779">
        <v>0</v>
      </c>
      <c r="M1779">
        <v>0</v>
      </c>
      <c r="N1779" t="str">
        <f>VLOOKUP(O1779:O8810,'VLOOKUP Ranges'!$A$9:$B$12,2,TRUE)</f>
        <v>9-29</v>
      </c>
      <c r="O1779">
        <v>12</v>
      </c>
      <c r="P1779">
        <v>1</v>
      </c>
      <c r="Q1779" t="s">
        <v>44</v>
      </c>
      <c r="R1779" t="s">
        <v>44</v>
      </c>
      <c r="S1779" t="s">
        <v>44</v>
      </c>
      <c r="T1779" t="s">
        <v>44</v>
      </c>
      <c r="U1779" t="s">
        <v>45</v>
      </c>
      <c r="V1779" t="s">
        <v>44</v>
      </c>
      <c r="W1779" t="s">
        <v>44</v>
      </c>
      <c r="X1779">
        <v>0</v>
      </c>
      <c r="Y1779" t="str">
        <f>VLOOKUP(Z1779:Z8810,'VLOOKUP Ranges'!$A$2:$B$5,2,TRUE)</f>
        <v>35-70</v>
      </c>
      <c r="Z1779">
        <v>50.25</v>
      </c>
      <c r="AA1779">
        <v>593.75</v>
      </c>
      <c r="AB1779" t="s">
        <v>45</v>
      </c>
      <c r="AC1779">
        <v>1</v>
      </c>
      <c r="AD1779">
        <v>67</v>
      </c>
      <c r="AE1779">
        <v>3624</v>
      </c>
      <c r="AF1779" t="s">
        <v>121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>
        <v>49.4791666666666</v>
      </c>
      <c r="AO1779">
        <f t="shared" si="27"/>
        <v>51</v>
      </c>
      <c r="AP1779" t="b">
        <v>0</v>
      </c>
    </row>
    <row r="1780" spans="1:42" x14ac:dyDescent="0.25">
      <c r="A1780" t="s">
        <v>3825</v>
      </c>
      <c r="B1780">
        <v>1</v>
      </c>
      <c r="C1780" t="s">
        <v>40</v>
      </c>
      <c r="D1780" t="s">
        <v>41</v>
      </c>
      <c r="E1780" t="s">
        <v>1346</v>
      </c>
      <c r="F1780">
        <v>90706</v>
      </c>
      <c r="G1780" t="s">
        <v>1347</v>
      </c>
      <c r="H1780">
        <v>33.887675999999999</v>
      </c>
      <c r="I1780">
        <v>-118.127289</v>
      </c>
      <c r="J1780">
        <v>0</v>
      </c>
      <c r="K1780">
        <v>1</v>
      </c>
      <c r="L1780">
        <v>0</v>
      </c>
      <c r="M1780">
        <v>0</v>
      </c>
      <c r="N1780" t="str">
        <f>VLOOKUP(O1780:O8811,'VLOOKUP Ranges'!$A$9:$B$12,2,TRUE)</f>
        <v>29-55</v>
      </c>
      <c r="O1780">
        <v>40</v>
      </c>
      <c r="P1780">
        <v>1</v>
      </c>
      <c r="Q1780" t="s">
        <v>44</v>
      </c>
      <c r="R1780" t="s">
        <v>45</v>
      </c>
      <c r="S1780" t="s">
        <v>45</v>
      </c>
      <c r="T1780" t="s">
        <v>44</v>
      </c>
      <c r="U1780" t="s">
        <v>44</v>
      </c>
      <c r="V1780" t="s">
        <v>44</v>
      </c>
      <c r="W1780" t="s">
        <v>44</v>
      </c>
      <c r="X1780">
        <v>1</v>
      </c>
      <c r="Y1780" t="str">
        <f>VLOOKUP(Z1780:Z8811,'VLOOKUP Ranges'!$A$2:$B$5,2,TRUE)</f>
        <v>70-89</v>
      </c>
      <c r="Z1780">
        <v>79.2</v>
      </c>
      <c r="AA1780">
        <v>3233.85</v>
      </c>
      <c r="AB1780" t="s">
        <v>45</v>
      </c>
      <c r="AC1780">
        <v>1</v>
      </c>
      <c r="AD1780">
        <v>94</v>
      </c>
      <c r="AE1780">
        <v>3207</v>
      </c>
      <c r="AF1780" t="s">
        <v>90</v>
      </c>
      <c r="AG1780" t="b">
        <v>0</v>
      </c>
      <c r="AH1780" t="b">
        <v>0</v>
      </c>
      <c r="AI1780" t="b">
        <v>1</v>
      </c>
      <c r="AJ1780" t="b">
        <v>0</v>
      </c>
      <c r="AK1780" t="b">
        <v>1</v>
      </c>
      <c r="AL1780" t="b">
        <v>0</v>
      </c>
      <c r="AM1780" t="b">
        <v>0</v>
      </c>
      <c r="AN1780">
        <v>80.846249999999998</v>
      </c>
      <c r="AO1780">
        <f t="shared" si="27"/>
        <v>80</v>
      </c>
      <c r="AP1780" t="b">
        <v>1</v>
      </c>
    </row>
    <row r="1781" spans="1:42" x14ac:dyDescent="0.25">
      <c r="A1781" t="s">
        <v>3826</v>
      </c>
      <c r="B1781">
        <v>1</v>
      </c>
      <c r="C1781" t="s">
        <v>40</v>
      </c>
      <c r="D1781" t="s">
        <v>41</v>
      </c>
      <c r="E1781" t="s">
        <v>134</v>
      </c>
      <c r="F1781">
        <v>90710</v>
      </c>
      <c r="G1781" t="s">
        <v>135</v>
      </c>
      <c r="H1781">
        <v>33.798265999999998</v>
      </c>
      <c r="I1781">
        <v>-118.300237</v>
      </c>
      <c r="J1781">
        <v>0</v>
      </c>
      <c r="K1781">
        <v>0</v>
      </c>
      <c r="L1781">
        <v>0</v>
      </c>
      <c r="M1781">
        <v>0</v>
      </c>
      <c r="N1781" t="str">
        <f>VLOOKUP(O1781:O8812,'VLOOKUP Ranges'!$A$9:$B$12,2,TRUE)</f>
        <v>9-29</v>
      </c>
      <c r="O1781">
        <v>12</v>
      </c>
      <c r="P1781">
        <v>1</v>
      </c>
      <c r="Q1781" t="s">
        <v>44</v>
      </c>
      <c r="R1781" t="s">
        <v>44</v>
      </c>
      <c r="S1781" t="s">
        <v>44</v>
      </c>
      <c r="T1781" t="s">
        <v>45</v>
      </c>
      <c r="U1781" t="s">
        <v>44</v>
      </c>
      <c r="V1781" t="s">
        <v>45</v>
      </c>
      <c r="W1781" t="s">
        <v>45</v>
      </c>
      <c r="X1781">
        <v>1</v>
      </c>
      <c r="Y1781" t="str">
        <f>VLOOKUP(Z1781:Z8812,'VLOOKUP Ranges'!$A$2:$B$5,2,TRUE)</f>
        <v>89-118</v>
      </c>
      <c r="Z1781">
        <v>96</v>
      </c>
      <c r="AA1781">
        <v>1062.0999999999999</v>
      </c>
      <c r="AB1781" t="s">
        <v>45</v>
      </c>
      <c r="AC1781">
        <v>1</v>
      </c>
      <c r="AD1781">
        <v>89</v>
      </c>
      <c r="AE1781">
        <v>5239</v>
      </c>
      <c r="AF1781" t="s">
        <v>94</v>
      </c>
      <c r="AG1781" t="b">
        <v>0</v>
      </c>
      <c r="AH1781" t="b">
        <v>0</v>
      </c>
      <c r="AI1781" t="b">
        <v>1</v>
      </c>
      <c r="AJ1781" t="b">
        <v>0</v>
      </c>
      <c r="AK1781" t="b">
        <v>0</v>
      </c>
      <c r="AL1781" t="b">
        <v>1</v>
      </c>
      <c r="AM1781" t="b">
        <v>0</v>
      </c>
      <c r="AN1781">
        <v>88.508333333333297</v>
      </c>
      <c r="AO1781">
        <f t="shared" si="27"/>
        <v>96</v>
      </c>
      <c r="AP1781" t="b">
        <v>0</v>
      </c>
    </row>
    <row r="1782" spans="1:42" x14ac:dyDescent="0.25">
      <c r="A1782" t="s">
        <v>3827</v>
      </c>
      <c r="B1782">
        <v>1</v>
      </c>
      <c r="C1782" t="s">
        <v>40</v>
      </c>
      <c r="D1782" t="s">
        <v>41</v>
      </c>
      <c r="E1782" t="s">
        <v>3828</v>
      </c>
      <c r="F1782">
        <v>90716</v>
      </c>
      <c r="G1782" t="s">
        <v>3829</v>
      </c>
      <c r="H1782">
        <v>33.830430999999997</v>
      </c>
      <c r="I1782">
        <v>-118.074071</v>
      </c>
      <c r="J1782">
        <v>0</v>
      </c>
      <c r="K1782">
        <v>0</v>
      </c>
      <c r="L1782">
        <v>0</v>
      </c>
      <c r="M1782">
        <v>0</v>
      </c>
      <c r="N1782" t="str">
        <f>VLOOKUP(O1782:O8813,'VLOOKUP Ranges'!$A$9:$B$12,2,TRUE)</f>
        <v>29-55</v>
      </c>
      <c r="O1782">
        <v>54</v>
      </c>
      <c r="P1782">
        <v>1</v>
      </c>
      <c r="Q1782" t="s">
        <v>45</v>
      </c>
      <c r="R1782" t="s">
        <v>44</v>
      </c>
      <c r="S1782" t="s">
        <v>44</v>
      </c>
      <c r="T1782" t="s">
        <v>44</v>
      </c>
      <c r="U1782" t="s">
        <v>45</v>
      </c>
      <c r="V1782" t="s">
        <v>45</v>
      </c>
      <c r="W1782" t="s">
        <v>45</v>
      </c>
      <c r="X1782">
        <v>1</v>
      </c>
      <c r="Y1782" t="str">
        <f>VLOOKUP(Z1782:Z8813,'VLOOKUP Ranges'!$A$2:$B$5,2,TRUE)</f>
        <v>89-118</v>
      </c>
      <c r="Z1782">
        <v>100.1</v>
      </c>
      <c r="AA1782">
        <v>5440.9</v>
      </c>
      <c r="AB1782" t="s">
        <v>45</v>
      </c>
      <c r="AC1782">
        <v>1</v>
      </c>
      <c r="AD1782">
        <v>75</v>
      </c>
      <c r="AE1782">
        <v>5763</v>
      </c>
      <c r="AF1782" t="s">
        <v>98</v>
      </c>
      <c r="AG1782" t="b">
        <v>0</v>
      </c>
      <c r="AH1782" t="b">
        <v>0</v>
      </c>
      <c r="AI1782" t="b">
        <v>1</v>
      </c>
      <c r="AJ1782" t="b">
        <v>0</v>
      </c>
      <c r="AK1782" t="b">
        <v>0</v>
      </c>
      <c r="AL1782" t="b">
        <v>1</v>
      </c>
      <c r="AM1782" t="b">
        <v>0</v>
      </c>
      <c r="AN1782">
        <v>100.757407407407</v>
      </c>
      <c r="AO1782">
        <f t="shared" si="27"/>
        <v>101</v>
      </c>
      <c r="AP1782" t="b">
        <v>0</v>
      </c>
    </row>
    <row r="1783" spans="1:42" x14ac:dyDescent="0.25">
      <c r="A1783" t="s">
        <v>3830</v>
      </c>
      <c r="B1783">
        <v>1</v>
      </c>
      <c r="C1783" t="s">
        <v>40</v>
      </c>
      <c r="D1783" t="s">
        <v>41</v>
      </c>
      <c r="E1783" t="s">
        <v>1350</v>
      </c>
      <c r="F1783">
        <v>90717</v>
      </c>
      <c r="G1783" t="s">
        <v>1351</v>
      </c>
      <c r="H1783">
        <v>33.794209000000002</v>
      </c>
      <c r="I1783">
        <v>-118.31735399999999</v>
      </c>
      <c r="J1783">
        <v>0</v>
      </c>
      <c r="K1783">
        <v>0</v>
      </c>
      <c r="L1783">
        <v>1</v>
      </c>
      <c r="M1783">
        <v>1</v>
      </c>
      <c r="N1783" t="str">
        <f>VLOOKUP(O1783:O8814,'VLOOKUP Ranges'!$A$9:$B$12,2,TRUE)</f>
        <v>1-9</v>
      </c>
      <c r="O1783">
        <v>4</v>
      </c>
      <c r="P1783">
        <v>1</v>
      </c>
      <c r="Q1783" t="s">
        <v>44</v>
      </c>
      <c r="R1783" t="s">
        <v>44</v>
      </c>
      <c r="S1783" t="s">
        <v>45</v>
      </c>
      <c r="T1783" t="s">
        <v>44</v>
      </c>
      <c r="U1783" t="s">
        <v>45</v>
      </c>
      <c r="V1783" t="s">
        <v>44</v>
      </c>
      <c r="W1783" t="s">
        <v>44</v>
      </c>
      <c r="X1783">
        <v>0</v>
      </c>
      <c r="Y1783" t="str">
        <f>VLOOKUP(Z1783:Z8814,'VLOOKUP Ranges'!$A$2:$B$5,2,TRUE)</f>
        <v>35-70</v>
      </c>
      <c r="Z1783">
        <v>56.5</v>
      </c>
      <c r="AA1783">
        <v>235.1</v>
      </c>
      <c r="AB1783" t="s">
        <v>45</v>
      </c>
      <c r="AC1783">
        <v>1</v>
      </c>
      <c r="AD1783">
        <v>99</v>
      </c>
      <c r="AE1783">
        <v>5758</v>
      </c>
      <c r="AF1783" t="s">
        <v>102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1</v>
      </c>
      <c r="AN1783">
        <v>58.774999999999999</v>
      </c>
      <c r="AO1783">
        <f t="shared" si="27"/>
        <v>57</v>
      </c>
      <c r="AP1783" t="b">
        <v>0</v>
      </c>
    </row>
    <row r="1784" spans="1:42" x14ac:dyDescent="0.25">
      <c r="A1784" t="s">
        <v>3831</v>
      </c>
      <c r="B1784">
        <v>1</v>
      </c>
      <c r="C1784" t="s">
        <v>40</v>
      </c>
      <c r="D1784" t="s">
        <v>41</v>
      </c>
      <c r="E1784" t="s">
        <v>3832</v>
      </c>
      <c r="F1784">
        <v>90723</v>
      </c>
      <c r="G1784" t="s">
        <v>3833</v>
      </c>
      <c r="H1784">
        <v>33.897122000000003</v>
      </c>
      <c r="I1784">
        <v>-118.16443200000001</v>
      </c>
      <c r="J1784">
        <v>0</v>
      </c>
      <c r="K1784">
        <v>1</v>
      </c>
      <c r="L1784">
        <v>0</v>
      </c>
      <c r="M1784">
        <v>0</v>
      </c>
      <c r="N1784" t="str">
        <f>VLOOKUP(O1784:O8815,'VLOOKUP Ranges'!$A$9:$B$12,2,TRUE)</f>
        <v>1-9</v>
      </c>
      <c r="O1784">
        <v>1</v>
      </c>
      <c r="P1784">
        <v>1</v>
      </c>
      <c r="Q1784" t="s">
        <v>44</v>
      </c>
      <c r="R1784" t="s">
        <v>44</v>
      </c>
      <c r="S1784" t="s">
        <v>44</v>
      </c>
      <c r="T1784" t="s">
        <v>45</v>
      </c>
      <c r="U1784" t="s">
        <v>44</v>
      </c>
      <c r="V1784" t="s">
        <v>44</v>
      </c>
      <c r="W1784" t="s">
        <v>45</v>
      </c>
      <c r="X1784">
        <v>1</v>
      </c>
      <c r="Y1784" t="str">
        <f>VLOOKUP(Z1784:Z8815,'VLOOKUP Ranges'!$A$2:$B$5,2,TRUE)</f>
        <v>70-89</v>
      </c>
      <c r="Z1784">
        <v>85</v>
      </c>
      <c r="AA1784">
        <v>85</v>
      </c>
      <c r="AB1784" t="s">
        <v>45</v>
      </c>
      <c r="AC1784">
        <v>1</v>
      </c>
      <c r="AD1784">
        <v>93</v>
      </c>
      <c r="AE1784">
        <v>2650</v>
      </c>
      <c r="AF1784" t="s">
        <v>106</v>
      </c>
      <c r="AG1784" t="b">
        <v>0</v>
      </c>
      <c r="AH1784" t="b">
        <v>0</v>
      </c>
      <c r="AI1784" t="b">
        <v>1</v>
      </c>
      <c r="AJ1784" t="b">
        <v>0</v>
      </c>
      <c r="AK1784" t="b">
        <v>0</v>
      </c>
      <c r="AL1784" t="b">
        <v>1</v>
      </c>
      <c r="AM1784" t="b">
        <v>0</v>
      </c>
      <c r="AN1784">
        <v>85</v>
      </c>
      <c r="AO1784">
        <f t="shared" si="27"/>
        <v>85</v>
      </c>
      <c r="AP1784" t="b">
        <v>0</v>
      </c>
    </row>
    <row r="1785" spans="1:42" x14ac:dyDescent="0.25">
      <c r="A1785" t="s">
        <v>3834</v>
      </c>
      <c r="B1785">
        <v>1</v>
      </c>
      <c r="C1785" t="s">
        <v>40</v>
      </c>
      <c r="D1785" t="s">
        <v>41</v>
      </c>
      <c r="E1785" t="s">
        <v>151</v>
      </c>
      <c r="F1785">
        <v>90802</v>
      </c>
      <c r="G1785" t="s">
        <v>3109</v>
      </c>
      <c r="H1785">
        <v>33.752524000000001</v>
      </c>
      <c r="I1785">
        <v>-118.21073699999999</v>
      </c>
      <c r="J1785">
        <v>1</v>
      </c>
      <c r="K1785">
        <v>0</v>
      </c>
      <c r="L1785">
        <v>1</v>
      </c>
      <c r="M1785">
        <v>0</v>
      </c>
      <c r="N1785" t="str">
        <f>VLOOKUP(O1785:O8816,'VLOOKUP Ranges'!$A$9:$B$12,2,TRUE)</f>
        <v>29-55</v>
      </c>
      <c r="O1785">
        <v>51</v>
      </c>
      <c r="P1785">
        <v>0</v>
      </c>
      <c r="Q1785" t="s">
        <v>62</v>
      </c>
      <c r="R1785" t="s">
        <v>45</v>
      </c>
      <c r="S1785" t="s">
        <v>45</v>
      </c>
      <c r="T1785" t="s">
        <v>45</v>
      </c>
      <c r="U1785" t="s">
        <v>44</v>
      </c>
      <c r="V1785" t="s">
        <v>45</v>
      </c>
      <c r="W1785" t="s">
        <v>45</v>
      </c>
      <c r="X1785">
        <v>0</v>
      </c>
      <c r="Y1785" t="str">
        <f>VLOOKUP(Z1785:Z8816,'VLOOKUP Ranges'!$A$2:$B$5,2,TRUE)</f>
        <v>35-70</v>
      </c>
      <c r="Z1785">
        <v>59.3</v>
      </c>
      <c r="AA1785">
        <v>3014.65</v>
      </c>
      <c r="AB1785" t="s">
        <v>45</v>
      </c>
      <c r="AC1785">
        <v>1</v>
      </c>
      <c r="AD1785">
        <v>95</v>
      </c>
      <c r="AE1785">
        <v>5633</v>
      </c>
      <c r="AF1785" t="s">
        <v>139</v>
      </c>
      <c r="AG1785" t="b">
        <v>1</v>
      </c>
      <c r="AH1785" t="b">
        <v>0</v>
      </c>
      <c r="AI1785" t="b">
        <v>0</v>
      </c>
      <c r="AJ1785" t="b">
        <v>0</v>
      </c>
      <c r="AK1785" t="b">
        <v>0</v>
      </c>
      <c r="AL1785" t="b">
        <v>1</v>
      </c>
      <c r="AM1785" t="b">
        <v>0</v>
      </c>
      <c r="AN1785">
        <v>59.110784313725397</v>
      </c>
      <c r="AO1785">
        <f t="shared" si="27"/>
        <v>60</v>
      </c>
      <c r="AP1785" t="b">
        <v>0</v>
      </c>
    </row>
    <row r="1786" spans="1:42" x14ac:dyDescent="0.25">
      <c r="A1786" t="s">
        <v>3835</v>
      </c>
      <c r="B1786">
        <v>1</v>
      </c>
      <c r="C1786" t="s">
        <v>40</v>
      </c>
      <c r="D1786" t="s">
        <v>41</v>
      </c>
      <c r="E1786" t="s">
        <v>151</v>
      </c>
      <c r="F1786">
        <v>90805</v>
      </c>
      <c r="G1786" t="s">
        <v>3836</v>
      </c>
      <c r="H1786">
        <v>33.864621999999997</v>
      </c>
      <c r="I1786">
        <v>-118.179626</v>
      </c>
      <c r="J1786">
        <v>1</v>
      </c>
      <c r="K1786">
        <v>0</v>
      </c>
      <c r="L1786">
        <v>0</v>
      </c>
      <c r="M1786">
        <v>1</v>
      </c>
      <c r="N1786" t="str">
        <f>VLOOKUP(O1786:O8817,'VLOOKUP Ranges'!$A$9:$B$12,2,TRUE)</f>
        <v>1-9</v>
      </c>
      <c r="O1786">
        <v>4</v>
      </c>
      <c r="P1786">
        <v>1</v>
      </c>
      <c r="Q1786" t="s">
        <v>44</v>
      </c>
      <c r="R1786" t="s">
        <v>45</v>
      </c>
      <c r="S1786" t="s">
        <v>44</v>
      </c>
      <c r="T1786" t="s">
        <v>44</v>
      </c>
      <c r="U1786" t="s">
        <v>44</v>
      </c>
      <c r="V1786" t="s">
        <v>44</v>
      </c>
      <c r="W1786" t="s">
        <v>44</v>
      </c>
      <c r="X1786">
        <v>1</v>
      </c>
      <c r="Y1786" t="str">
        <f>VLOOKUP(Z1786:Z8817,'VLOOKUP Ranges'!$A$2:$B$5,2,TRUE)</f>
        <v>35-70</v>
      </c>
      <c r="Z1786">
        <v>49.4</v>
      </c>
      <c r="AA1786">
        <v>184.4</v>
      </c>
      <c r="AB1786" t="s">
        <v>45</v>
      </c>
      <c r="AC1786">
        <v>1</v>
      </c>
      <c r="AD1786">
        <v>84</v>
      </c>
      <c r="AE1786">
        <v>4455</v>
      </c>
      <c r="AF1786" t="s">
        <v>139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1</v>
      </c>
      <c r="AM1786" t="b">
        <v>0</v>
      </c>
      <c r="AN1786">
        <v>46.1</v>
      </c>
      <c r="AO1786">
        <f t="shared" si="27"/>
        <v>50</v>
      </c>
      <c r="AP1786" t="b">
        <v>1</v>
      </c>
    </row>
    <row r="1787" spans="1:42" x14ac:dyDescent="0.25">
      <c r="A1787" t="s">
        <v>3837</v>
      </c>
      <c r="B1787">
        <v>1</v>
      </c>
      <c r="C1787" t="s">
        <v>40</v>
      </c>
      <c r="D1787" t="s">
        <v>41</v>
      </c>
      <c r="E1787" t="s">
        <v>151</v>
      </c>
      <c r="F1787">
        <v>90807</v>
      </c>
      <c r="G1787" t="s">
        <v>2308</v>
      </c>
      <c r="H1787">
        <v>33.830098999999997</v>
      </c>
      <c r="I1787">
        <v>-118.182239</v>
      </c>
      <c r="J1787">
        <v>1</v>
      </c>
      <c r="K1787">
        <v>0</v>
      </c>
      <c r="L1787">
        <v>0</v>
      </c>
      <c r="M1787">
        <v>0</v>
      </c>
      <c r="N1787" t="str">
        <f>VLOOKUP(O1787:O8818,'VLOOKUP Ranges'!$A$9:$B$12,2,TRUE)</f>
        <v>29-55</v>
      </c>
      <c r="O1787">
        <v>35</v>
      </c>
      <c r="P1787">
        <v>1</v>
      </c>
      <c r="Q1787" t="s">
        <v>44</v>
      </c>
      <c r="R1787" t="s">
        <v>44</v>
      </c>
      <c r="S1787" t="s">
        <v>44</v>
      </c>
      <c r="T1787" t="s">
        <v>44</v>
      </c>
      <c r="U1787" t="s">
        <v>44</v>
      </c>
      <c r="V1787" t="s">
        <v>45</v>
      </c>
      <c r="W1787" t="s">
        <v>44</v>
      </c>
      <c r="X1787">
        <v>0</v>
      </c>
      <c r="Y1787" t="str">
        <f>VLOOKUP(Z1787:Z8818,'VLOOKUP Ranges'!$A$2:$B$5,2,TRUE)</f>
        <v>35-70</v>
      </c>
      <c r="Z1787">
        <v>55</v>
      </c>
      <c r="AA1787">
        <v>2010.55</v>
      </c>
      <c r="AB1787" t="s">
        <v>45</v>
      </c>
      <c r="AC1787">
        <v>1</v>
      </c>
      <c r="AD1787">
        <v>100</v>
      </c>
      <c r="AE1787">
        <v>2220</v>
      </c>
      <c r="AF1787" t="s">
        <v>139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1</v>
      </c>
      <c r="AN1787">
        <v>57.444285714285698</v>
      </c>
      <c r="AO1787">
        <f t="shared" si="27"/>
        <v>55</v>
      </c>
      <c r="AP1787" t="b">
        <v>0</v>
      </c>
    </row>
    <row r="1788" spans="1:42" x14ac:dyDescent="0.25">
      <c r="A1788" t="s">
        <v>3838</v>
      </c>
      <c r="B1788">
        <v>1</v>
      </c>
      <c r="C1788" t="s">
        <v>40</v>
      </c>
      <c r="D1788" t="s">
        <v>41</v>
      </c>
      <c r="E1788" t="s">
        <v>151</v>
      </c>
      <c r="F1788">
        <v>90810</v>
      </c>
      <c r="G1788" t="s">
        <v>1359</v>
      </c>
      <c r="H1788">
        <v>33.819814000000001</v>
      </c>
      <c r="I1788">
        <v>-118.222416</v>
      </c>
      <c r="J1788">
        <v>0</v>
      </c>
      <c r="K1788">
        <v>0</v>
      </c>
      <c r="L1788">
        <v>0</v>
      </c>
      <c r="M1788">
        <v>0</v>
      </c>
      <c r="N1788" t="str">
        <f>VLOOKUP(O1788:O8819,'VLOOKUP Ranges'!$A$9:$B$12,2,TRUE)</f>
        <v>1-9</v>
      </c>
      <c r="O1788">
        <v>1</v>
      </c>
      <c r="P1788">
        <v>1</v>
      </c>
      <c r="Q1788" t="s">
        <v>44</v>
      </c>
      <c r="R1788" t="s">
        <v>44</v>
      </c>
      <c r="S1788" t="s">
        <v>44</v>
      </c>
      <c r="T1788" t="s">
        <v>44</v>
      </c>
      <c r="U1788" t="s">
        <v>44</v>
      </c>
      <c r="V1788" t="s">
        <v>44</v>
      </c>
      <c r="W1788" t="s">
        <v>44</v>
      </c>
      <c r="X1788">
        <v>1</v>
      </c>
      <c r="Y1788" t="str">
        <f>VLOOKUP(Z1788:Z8819,'VLOOKUP Ranges'!$A$2:$B$5,2,TRUE)</f>
        <v>35-70</v>
      </c>
      <c r="Z1788">
        <v>69.2</v>
      </c>
      <c r="AA1788">
        <v>69.2</v>
      </c>
      <c r="AB1788" t="s">
        <v>45</v>
      </c>
      <c r="AC1788">
        <v>1</v>
      </c>
      <c r="AD1788">
        <v>81</v>
      </c>
      <c r="AE1788">
        <v>2637</v>
      </c>
      <c r="AF1788" t="s">
        <v>149</v>
      </c>
      <c r="AG1788" t="b">
        <v>0</v>
      </c>
      <c r="AH1788" t="b">
        <v>0</v>
      </c>
      <c r="AI1788" t="b">
        <v>1</v>
      </c>
      <c r="AJ1788" t="b">
        <v>0</v>
      </c>
      <c r="AK1788" t="b">
        <v>0</v>
      </c>
      <c r="AL1788" t="b">
        <v>1</v>
      </c>
      <c r="AM1788" t="b">
        <v>0</v>
      </c>
      <c r="AN1788">
        <v>69.2</v>
      </c>
      <c r="AO1788">
        <f t="shared" si="27"/>
        <v>70</v>
      </c>
      <c r="AP1788" t="b">
        <v>0</v>
      </c>
    </row>
    <row r="1789" spans="1:42" x14ac:dyDescent="0.25">
      <c r="A1789" t="s">
        <v>3839</v>
      </c>
      <c r="B1789">
        <v>1</v>
      </c>
      <c r="C1789" t="s">
        <v>40</v>
      </c>
      <c r="D1789" t="s">
        <v>41</v>
      </c>
      <c r="E1789" t="s">
        <v>3115</v>
      </c>
      <c r="F1789">
        <v>91010</v>
      </c>
      <c r="G1789" t="s">
        <v>3116</v>
      </c>
      <c r="H1789">
        <v>34.145695000000003</v>
      </c>
      <c r="I1789">
        <v>-117.95981999999999</v>
      </c>
      <c r="J1789">
        <v>1</v>
      </c>
      <c r="K1789">
        <v>0</v>
      </c>
      <c r="L1789">
        <v>0</v>
      </c>
      <c r="M1789">
        <v>0</v>
      </c>
      <c r="N1789" t="str">
        <f>VLOOKUP(O1789:O8820,'VLOOKUP Ranges'!$A$9:$B$12,2,TRUE)</f>
        <v>29-55</v>
      </c>
      <c r="O1789">
        <v>38</v>
      </c>
      <c r="P1789">
        <v>1</v>
      </c>
      <c r="Q1789" t="s">
        <v>44</v>
      </c>
      <c r="R1789" t="s">
        <v>44</v>
      </c>
      <c r="S1789" t="s">
        <v>44</v>
      </c>
      <c r="T1789" t="s">
        <v>45</v>
      </c>
      <c r="U1789" t="s">
        <v>45</v>
      </c>
      <c r="V1789" t="s">
        <v>44</v>
      </c>
      <c r="W1789" t="s">
        <v>45</v>
      </c>
      <c r="X1789">
        <v>1</v>
      </c>
      <c r="Y1789" t="str">
        <f>VLOOKUP(Z1789:Z8820,'VLOOKUP Ranges'!$A$2:$B$5,2,TRUE)</f>
        <v>35-70</v>
      </c>
      <c r="Z1789">
        <v>62.3</v>
      </c>
      <c r="AA1789">
        <v>2354.8000000000002</v>
      </c>
      <c r="AB1789" t="s">
        <v>45</v>
      </c>
      <c r="AC1789">
        <v>1</v>
      </c>
      <c r="AD1789">
        <v>83</v>
      </c>
      <c r="AE1789">
        <v>3818</v>
      </c>
      <c r="AF1789" t="s">
        <v>153</v>
      </c>
      <c r="AG1789" t="b">
        <v>1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1</v>
      </c>
      <c r="AN1789">
        <v>61.968421052631498</v>
      </c>
      <c r="AO1789">
        <f t="shared" si="27"/>
        <v>63</v>
      </c>
      <c r="AP1789" t="b">
        <v>0</v>
      </c>
    </row>
    <row r="1790" spans="1:42" x14ac:dyDescent="0.25">
      <c r="A1790" t="s">
        <v>3840</v>
      </c>
      <c r="B1790">
        <v>1</v>
      </c>
      <c r="C1790" t="s">
        <v>40</v>
      </c>
      <c r="D1790" t="s">
        <v>41</v>
      </c>
      <c r="E1790" t="s">
        <v>3841</v>
      </c>
      <c r="F1790">
        <v>91011</v>
      </c>
      <c r="G1790" t="s">
        <v>3842</v>
      </c>
      <c r="H1790">
        <v>34.234912000000001</v>
      </c>
      <c r="I1790">
        <v>-118.153729</v>
      </c>
      <c r="J1790">
        <v>1</v>
      </c>
      <c r="K1790">
        <v>1</v>
      </c>
      <c r="L1790">
        <v>1</v>
      </c>
      <c r="M1790">
        <v>0</v>
      </c>
      <c r="N1790" t="str">
        <f>VLOOKUP(O1790:O8821,'VLOOKUP Ranges'!$A$9:$B$12,2,TRUE)</f>
        <v>29-55</v>
      </c>
      <c r="O1790">
        <v>37</v>
      </c>
      <c r="P1790">
        <v>1</v>
      </c>
      <c r="Q1790" t="s">
        <v>45</v>
      </c>
      <c r="R1790" t="s">
        <v>44</v>
      </c>
      <c r="S1790" t="s">
        <v>44</v>
      </c>
      <c r="T1790" t="s">
        <v>44</v>
      </c>
      <c r="U1790" t="s">
        <v>44</v>
      </c>
      <c r="V1790" t="s">
        <v>45</v>
      </c>
      <c r="W1790" t="s">
        <v>45</v>
      </c>
      <c r="X1790">
        <v>1</v>
      </c>
      <c r="Y1790" t="str">
        <f>VLOOKUP(Z1790:Z8821,'VLOOKUP Ranges'!$A$2:$B$5,2,TRUE)</f>
        <v>89-118</v>
      </c>
      <c r="Z1790">
        <v>92.5</v>
      </c>
      <c r="AA1790">
        <v>3473.4</v>
      </c>
      <c r="AB1790" t="s">
        <v>45</v>
      </c>
      <c r="AC1790">
        <v>1</v>
      </c>
      <c r="AD1790">
        <v>95</v>
      </c>
      <c r="AE1790">
        <v>4127</v>
      </c>
      <c r="AF1790" t="s">
        <v>56</v>
      </c>
      <c r="AG1790" t="b">
        <v>0</v>
      </c>
      <c r="AH1790" t="b">
        <v>0</v>
      </c>
      <c r="AI1790" t="b">
        <v>1</v>
      </c>
      <c r="AJ1790" t="b">
        <v>0</v>
      </c>
      <c r="AK1790" t="b">
        <v>0</v>
      </c>
      <c r="AL1790" t="b">
        <v>1</v>
      </c>
      <c r="AM1790" t="b">
        <v>0</v>
      </c>
      <c r="AN1790">
        <v>93.875675675675595</v>
      </c>
      <c r="AO1790">
        <f t="shared" si="27"/>
        <v>93</v>
      </c>
      <c r="AP1790" t="b">
        <v>0</v>
      </c>
    </row>
    <row r="1791" spans="1:42" x14ac:dyDescent="0.25">
      <c r="A1791" t="s">
        <v>3843</v>
      </c>
      <c r="B1791">
        <v>1</v>
      </c>
      <c r="C1791" t="s">
        <v>40</v>
      </c>
      <c r="D1791" t="s">
        <v>41</v>
      </c>
      <c r="E1791" t="s">
        <v>167</v>
      </c>
      <c r="F1791">
        <v>91103</v>
      </c>
      <c r="G1791" t="s">
        <v>168</v>
      </c>
      <c r="H1791">
        <v>34.167465</v>
      </c>
      <c r="I1791">
        <v>-118.165327</v>
      </c>
      <c r="J1791">
        <v>1</v>
      </c>
      <c r="K1791">
        <v>0</v>
      </c>
      <c r="L1791">
        <v>0</v>
      </c>
      <c r="M1791">
        <v>0</v>
      </c>
      <c r="N1791" t="str">
        <f>VLOOKUP(O1791:O8822,'VLOOKUP Ranges'!$A$9:$B$12,2,TRUE)</f>
        <v>1-9</v>
      </c>
      <c r="O1791">
        <v>3</v>
      </c>
      <c r="P1791">
        <v>1</v>
      </c>
      <c r="Q1791" t="s">
        <v>44</v>
      </c>
      <c r="R1791" t="s">
        <v>44</v>
      </c>
      <c r="S1791" t="s">
        <v>44</v>
      </c>
      <c r="T1791" t="s">
        <v>44</v>
      </c>
      <c r="U1791" t="s">
        <v>44</v>
      </c>
      <c r="V1791" t="s">
        <v>44</v>
      </c>
      <c r="W1791" t="s">
        <v>44</v>
      </c>
      <c r="X1791">
        <v>0</v>
      </c>
      <c r="Y1791" t="str">
        <f>VLOOKUP(Z1791:Z8822,'VLOOKUP Ranges'!$A$2:$B$5,2,TRUE)</f>
        <v>35-70</v>
      </c>
      <c r="Z1791">
        <v>69.650000000000006</v>
      </c>
      <c r="AA1791">
        <v>220.1</v>
      </c>
      <c r="AB1791" t="s">
        <v>45</v>
      </c>
      <c r="AC1791">
        <v>1</v>
      </c>
      <c r="AD1791">
        <v>84</v>
      </c>
      <c r="AE1791">
        <v>2421</v>
      </c>
      <c r="AF1791" t="s">
        <v>59</v>
      </c>
      <c r="AG1791" t="b">
        <v>0</v>
      </c>
      <c r="AH1791" t="b">
        <v>0</v>
      </c>
      <c r="AI1791" t="b">
        <v>1</v>
      </c>
      <c r="AJ1791" t="b">
        <v>0</v>
      </c>
      <c r="AK1791" t="b">
        <v>0</v>
      </c>
      <c r="AL1791" t="b">
        <v>1</v>
      </c>
      <c r="AM1791" t="b">
        <v>0</v>
      </c>
      <c r="AN1791">
        <v>73.366666666666603</v>
      </c>
      <c r="AO1791">
        <f t="shared" si="27"/>
        <v>70</v>
      </c>
      <c r="AP1791" t="b">
        <v>0</v>
      </c>
    </row>
    <row r="1792" spans="1:42" x14ac:dyDescent="0.25">
      <c r="A1792" t="s">
        <v>3844</v>
      </c>
      <c r="B1792">
        <v>1</v>
      </c>
      <c r="C1792" t="s">
        <v>40</v>
      </c>
      <c r="D1792" t="s">
        <v>41</v>
      </c>
      <c r="E1792" t="s">
        <v>167</v>
      </c>
      <c r="F1792">
        <v>91107</v>
      </c>
      <c r="G1792" t="s">
        <v>172</v>
      </c>
      <c r="H1792">
        <v>34.159007000000003</v>
      </c>
      <c r="I1792">
        <v>-118.08735299999999</v>
      </c>
      <c r="J1792">
        <v>1</v>
      </c>
      <c r="K1792">
        <v>0</v>
      </c>
      <c r="L1792">
        <v>0</v>
      </c>
      <c r="M1792">
        <v>0</v>
      </c>
      <c r="N1792" t="str">
        <f>VLOOKUP(O1792:O8823,'VLOOKUP Ranges'!$A$9:$B$12,2,TRUE)</f>
        <v>55-77</v>
      </c>
      <c r="O1792">
        <v>61</v>
      </c>
      <c r="P1792">
        <v>1</v>
      </c>
      <c r="Q1792" t="s">
        <v>45</v>
      </c>
      <c r="R1792" t="s">
        <v>45</v>
      </c>
      <c r="S1792" t="s">
        <v>44</v>
      </c>
      <c r="T1792" t="s">
        <v>45</v>
      </c>
      <c r="U1792" t="s">
        <v>45</v>
      </c>
      <c r="V1792" t="s">
        <v>45</v>
      </c>
      <c r="W1792" t="s">
        <v>45</v>
      </c>
      <c r="X1792">
        <v>1</v>
      </c>
      <c r="Y1792" t="str">
        <f>VLOOKUP(Z1792:Z8823,'VLOOKUP Ranges'!$A$2:$B$5,2,TRUE)</f>
        <v>89-118</v>
      </c>
      <c r="Z1792">
        <v>111.6</v>
      </c>
      <c r="AA1792">
        <v>6876.05</v>
      </c>
      <c r="AB1792" t="s">
        <v>45</v>
      </c>
      <c r="AC1792">
        <v>1</v>
      </c>
      <c r="AD1792">
        <v>87</v>
      </c>
      <c r="AE1792">
        <v>4495</v>
      </c>
      <c r="AF1792" t="s">
        <v>63</v>
      </c>
      <c r="AG1792" t="b">
        <v>0</v>
      </c>
      <c r="AH1792" t="b">
        <v>1</v>
      </c>
      <c r="AI1792" t="b">
        <v>1</v>
      </c>
      <c r="AJ1792" t="b">
        <v>0</v>
      </c>
      <c r="AK1792" t="b">
        <v>1</v>
      </c>
      <c r="AL1792" t="b">
        <v>0</v>
      </c>
      <c r="AM1792" t="b">
        <v>0</v>
      </c>
      <c r="AN1792">
        <v>112.72213114754</v>
      </c>
      <c r="AO1792">
        <f t="shared" si="27"/>
        <v>112</v>
      </c>
      <c r="AP1792" t="b">
        <v>1</v>
      </c>
    </row>
    <row r="1793" spans="1:42" x14ac:dyDescent="0.25">
      <c r="A1793" t="s">
        <v>3845</v>
      </c>
      <c r="B1793">
        <v>1</v>
      </c>
      <c r="C1793" t="s">
        <v>40</v>
      </c>
      <c r="D1793" t="s">
        <v>41</v>
      </c>
      <c r="E1793" t="s">
        <v>3127</v>
      </c>
      <c r="F1793">
        <v>91108</v>
      </c>
      <c r="G1793" t="s">
        <v>3128</v>
      </c>
      <c r="H1793">
        <v>34.122670999999997</v>
      </c>
      <c r="I1793">
        <v>-118.112911</v>
      </c>
      <c r="J1793">
        <v>0</v>
      </c>
      <c r="K1793">
        <v>0</v>
      </c>
      <c r="L1793">
        <v>0</v>
      </c>
      <c r="M1793">
        <v>0</v>
      </c>
      <c r="N1793" t="str">
        <f>VLOOKUP(O1793:O8824,'VLOOKUP Ranges'!$A$9:$B$12,2,TRUE)</f>
        <v>9-29</v>
      </c>
      <c r="O1793">
        <v>11</v>
      </c>
      <c r="P1793">
        <v>1</v>
      </c>
      <c r="Q1793" t="s">
        <v>44</v>
      </c>
      <c r="R1793" t="s">
        <v>45</v>
      </c>
      <c r="S1793" t="s">
        <v>44</v>
      </c>
      <c r="T1793" t="s">
        <v>44</v>
      </c>
      <c r="U1793" t="s">
        <v>44</v>
      </c>
      <c r="V1793" t="s">
        <v>44</v>
      </c>
      <c r="W1793" t="s">
        <v>44</v>
      </c>
      <c r="X1793">
        <v>0</v>
      </c>
      <c r="Y1793" t="str">
        <f>VLOOKUP(Z1793:Z8824,'VLOOKUP Ranges'!$A$2:$B$5,2,TRUE)</f>
        <v>35-70</v>
      </c>
      <c r="Z1793">
        <v>48.55</v>
      </c>
      <c r="AA1793">
        <v>501</v>
      </c>
      <c r="AB1793" t="s">
        <v>45</v>
      </c>
      <c r="AC1793">
        <v>1</v>
      </c>
      <c r="AD1793">
        <v>92</v>
      </c>
      <c r="AE1793">
        <v>4444</v>
      </c>
      <c r="AF1793" t="s">
        <v>46</v>
      </c>
      <c r="AG1793" t="b">
        <v>0</v>
      </c>
      <c r="AH1793" t="b">
        <v>0</v>
      </c>
      <c r="AI1793" t="b">
        <v>0</v>
      </c>
      <c r="AJ1793" t="b">
        <v>0</v>
      </c>
      <c r="AK1793" t="b">
        <v>1</v>
      </c>
      <c r="AL1793" t="b">
        <v>0</v>
      </c>
      <c r="AM1793" t="b">
        <v>0</v>
      </c>
      <c r="AN1793">
        <v>45.545454545454497</v>
      </c>
      <c r="AO1793">
        <f t="shared" si="27"/>
        <v>49</v>
      </c>
      <c r="AP1793" t="b">
        <v>1</v>
      </c>
    </row>
    <row r="1794" spans="1:42" x14ac:dyDescent="0.25">
      <c r="A1794" t="s">
        <v>3846</v>
      </c>
      <c r="B1794">
        <v>1</v>
      </c>
      <c r="C1794" t="s">
        <v>40</v>
      </c>
      <c r="D1794" t="s">
        <v>41</v>
      </c>
      <c r="E1794" t="s">
        <v>174</v>
      </c>
      <c r="F1794">
        <v>91203</v>
      </c>
      <c r="G1794" t="s">
        <v>2318</v>
      </c>
      <c r="H1794">
        <v>34.153337999999998</v>
      </c>
      <c r="I1794">
        <v>-118.262974</v>
      </c>
      <c r="J1794">
        <v>0</v>
      </c>
      <c r="K1794">
        <v>0</v>
      </c>
      <c r="L1794">
        <v>0</v>
      </c>
      <c r="M1794">
        <v>0</v>
      </c>
      <c r="N1794" t="str">
        <f>VLOOKUP(O1794:O8825,'VLOOKUP Ranges'!$A$9:$B$12,2,TRUE)</f>
        <v>1-9</v>
      </c>
      <c r="O1794">
        <v>1</v>
      </c>
      <c r="P1794">
        <v>1</v>
      </c>
      <c r="Q1794" t="s">
        <v>44</v>
      </c>
      <c r="R1794" t="s">
        <v>66</v>
      </c>
      <c r="S1794" t="s">
        <v>66</v>
      </c>
      <c r="T1794" t="s">
        <v>66</v>
      </c>
      <c r="U1794" t="s">
        <v>66</v>
      </c>
      <c r="V1794" t="s">
        <v>66</v>
      </c>
      <c r="W1794" t="s">
        <v>66</v>
      </c>
      <c r="X1794">
        <v>1</v>
      </c>
      <c r="Y1794" t="str">
        <f>VLOOKUP(Z1794:Z8825,'VLOOKUP Ranges'!$A$2:$B$5,2,TRUE)</f>
        <v>18-35</v>
      </c>
      <c r="Z1794">
        <v>20.2</v>
      </c>
      <c r="AA1794">
        <v>20.2</v>
      </c>
      <c r="AB1794" t="s">
        <v>45</v>
      </c>
      <c r="AC1794">
        <v>1</v>
      </c>
      <c r="AD1794">
        <v>69</v>
      </c>
      <c r="AE1794">
        <v>4197</v>
      </c>
      <c r="AF1794" t="s">
        <v>56</v>
      </c>
      <c r="AG1794" t="b">
        <v>0</v>
      </c>
      <c r="AH1794" t="b">
        <v>0</v>
      </c>
      <c r="AI1794" t="b">
        <v>0</v>
      </c>
      <c r="AJ1794" t="b">
        <v>1</v>
      </c>
      <c r="AK1794" t="b">
        <v>0</v>
      </c>
      <c r="AL1794" t="b">
        <v>0</v>
      </c>
      <c r="AM1794" t="b">
        <v>1</v>
      </c>
      <c r="AN1794">
        <v>20.2</v>
      </c>
      <c r="AO1794">
        <f t="shared" si="27"/>
        <v>21</v>
      </c>
      <c r="AP1794" t="b">
        <v>0</v>
      </c>
    </row>
    <row r="1795" spans="1:42" x14ac:dyDescent="0.25">
      <c r="A1795" t="s">
        <v>3847</v>
      </c>
      <c r="B1795">
        <v>1</v>
      </c>
      <c r="C1795" t="s">
        <v>40</v>
      </c>
      <c r="D1795" t="s">
        <v>41</v>
      </c>
      <c r="E1795" t="s">
        <v>174</v>
      </c>
      <c r="F1795">
        <v>91205</v>
      </c>
      <c r="G1795" t="s">
        <v>3848</v>
      </c>
      <c r="H1795">
        <v>34.136580000000002</v>
      </c>
      <c r="I1795">
        <v>-118.245839</v>
      </c>
      <c r="J1795">
        <v>1</v>
      </c>
      <c r="K1795">
        <v>0</v>
      </c>
      <c r="L1795">
        <v>0</v>
      </c>
      <c r="M1795">
        <v>0</v>
      </c>
      <c r="N1795" t="str">
        <f>VLOOKUP(O1795:O8826,'VLOOKUP Ranges'!$A$9:$B$12,2,TRUE)</f>
        <v>9-29</v>
      </c>
      <c r="O1795">
        <v>19</v>
      </c>
      <c r="P1795">
        <v>0</v>
      </c>
      <c r="Q1795" t="s">
        <v>62</v>
      </c>
      <c r="R1795" t="s">
        <v>44</v>
      </c>
      <c r="S1795" t="s">
        <v>44</v>
      </c>
      <c r="T1795" t="s">
        <v>45</v>
      </c>
      <c r="U1795" t="s">
        <v>44</v>
      </c>
      <c r="V1795" t="s">
        <v>45</v>
      </c>
      <c r="W1795" t="s">
        <v>44</v>
      </c>
      <c r="X1795">
        <v>1</v>
      </c>
      <c r="Y1795" t="str">
        <f>VLOOKUP(Z1795:Z8826,'VLOOKUP Ranges'!$A$2:$B$5,2,TRUE)</f>
        <v>35-70</v>
      </c>
      <c r="Z1795">
        <v>39.65</v>
      </c>
      <c r="AA1795">
        <v>733.35</v>
      </c>
      <c r="AB1795" t="s">
        <v>45</v>
      </c>
      <c r="AC1795">
        <v>1</v>
      </c>
      <c r="AD1795">
        <v>78</v>
      </c>
      <c r="AE1795">
        <v>2933</v>
      </c>
      <c r="AF1795" t="s">
        <v>56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1</v>
      </c>
      <c r="AM1795" t="b">
        <v>0</v>
      </c>
      <c r="AN1795">
        <v>38.5973684210526</v>
      </c>
      <c r="AO1795">
        <f t="shared" ref="AO1795:AO1858" si="28">ROUNDUP(Z1795, 0)</f>
        <v>40</v>
      </c>
      <c r="AP1795" t="b">
        <v>0</v>
      </c>
    </row>
    <row r="1796" spans="1:42" x14ac:dyDescent="0.25">
      <c r="A1796" t="s">
        <v>3849</v>
      </c>
      <c r="B1796">
        <v>1</v>
      </c>
      <c r="C1796" t="s">
        <v>40</v>
      </c>
      <c r="D1796" t="s">
        <v>41</v>
      </c>
      <c r="E1796" t="s">
        <v>174</v>
      </c>
      <c r="F1796">
        <v>91206</v>
      </c>
      <c r="G1796" t="s">
        <v>179</v>
      </c>
      <c r="H1796">
        <v>34.162514999999999</v>
      </c>
      <c r="I1796">
        <v>-118.203869</v>
      </c>
      <c r="J1796">
        <v>1</v>
      </c>
      <c r="K1796">
        <v>0</v>
      </c>
      <c r="L1796">
        <v>0</v>
      </c>
      <c r="M1796">
        <v>0</v>
      </c>
      <c r="N1796" t="str">
        <f>VLOOKUP(O1796:O8827,'VLOOKUP Ranges'!$A$9:$B$12,2,TRUE)</f>
        <v>55-77</v>
      </c>
      <c r="O1796">
        <v>56</v>
      </c>
      <c r="P1796">
        <v>1</v>
      </c>
      <c r="Q1796" t="s">
        <v>45</v>
      </c>
      <c r="R1796" t="s">
        <v>66</v>
      </c>
      <c r="S1796" t="s">
        <v>66</v>
      </c>
      <c r="T1796" t="s">
        <v>66</v>
      </c>
      <c r="U1796" t="s">
        <v>66</v>
      </c>
      <c r="V1796" t="s">
        <v>66</v>
      </c>
      <c r="W1796" t="s">
        <v>66</v>
      </c>
      <c r="X1796">
        <v>0</v>
      </c>
      <c r="Y1796" t="str">
        <f>VLOOKUP(Z1796:Z8827,'VLOOKUP Ranges'!$A$2:$B$5,2,TRUE)</f>
        <v>18-35</v>
      </c>
      <c r="Z1796">
        <v>24.9</v>
      </c>
      <c r="AA1796">
        <v>1334</v>
      </c>
      <c r="AB1796" t="s">
        <v>45</v>
      </c>
      <c r="AC1796">
        <v>1</v>
      </c>
      <c r="AD1796">
        <v>92</v>
      </c>
      <c r="AE1796">
        <v>5327</v>
      </c>
      <c r="AF1796" t="s">
        <v>59</v>
      </c>
      <c r="AG1796" t="b">
        <v>1</v>
      </c>
      <c r="AH1796" t="b">
        <v>0</v>
      </c>
      <c r="AI1796" t="b">
        <v>0</v>
      </c>
      <c r="AJ1796" t="b">
        <v>1</v>
      </c>
      <c r="AK1796" t="b">
        <v>0</v>
      </c>
      <c r="AL1796" t="b">
        <v>1</v>
      </c>
      <c r="AM1796" t="b">
        <v>0</v>
      </c>
      <c r="AN1796">
        <v>23.821428571428498</v>
      </c>
      <c r="AO1796">
        <f t="shared" si="28"/>
        <v>25</v>
      </c>
      <c r="AP1796" t="b">
        <v>0</v>
      </c>
    </row>
    <row r="1797" spans="1:42" x14ac:dyDescent="0.25">
      <c r="A1797" t="s">
        <v>3850</v>
      </c>
      <c r="B1797">
        <v>1</v>
      </c>
      <c r="C1797" t="s">
        <v>40</v>
      </c>
      <c r="D1797" t="s">
        <v>41</v>
      </c>
      <c r="E1797" t="s">
        <v>1374</v>
      </c>
      <c r="F1797">
        <v>91301</v>
      </c>
      <c r="G1797" t="s">
        <v>1375</v>
      </c>
      <c r="H1797">
        <v>34.129058000000001</v>
      </c>
      <c r="I1797">
        <v>-118.759788</v>
      </c>
      <c r="J1797">
        <v>1</v>
      </c>
      <c r="K1797">
        <v>0</v>
      </c>
      <c r="L1797">
        <v>1</v>
      </c>
      <c r="M1797">
        <v>1</v>
      </c>
      <c r="N1797" t="str">
        <f>VLOOKUP(O1797:O8828,'VLOOKUP Ranges'!$A$9:$B$12,2,TRUE)</f>
        <v>1-9</v>
      </c>
      <c r="O1797">
        <v>2</v>
      </c>
      <c r="P1797">
        <v>1</v>
      </c>
      <c r="Q1797" t="s">
        <v>45</v>
      </c>
      <c r="R1797" t="s">
        <v>45</v>
      </c>
      <c r="S1797" t="s">
        <v>44</v>
      </c>
      <c r="T1797" t="s">
        <v>44</v>
      </c>
      <c r="U1797" t="s">
        <v>44</v>
      </c>
      <c r="V1797" t="s">
        <v>44</v>
      </c>
      <c r="W1797" t="s">
        <v>44</v>
      </c>
      <c r="X1797">
        <v>0</v>
      </c>
      <c r="Y1797" t="str">
        <f>VLOOKUP(Z1797:Z8828,'VLOOKUP Ranges'!$A$2:$B$5,2,TRUE)</f>
        <v>35-70</v>
      </c>
      <c r="Z1797">
        <v>56.7</v>
      </c>
      <c r="AA1797">
        <v>113.55</v>
      </c>
      <c r="AB1797" t="s">
        <v>45</v>
      </c>
      <c r="AC1797">
        <v>1</v>
      </c>
      <c r="AD1797">
        <v>77</v>
      </c>
      <c r="AE1797">
        <v>5560</v>
      </c>
      <c r="AF1797" t="s">
        <v>59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 t="b">
        <v>0</v>
      </c>
      <c r="AM1797" t="b">
        <v>1</v>
      </c>
      <c r="AN1797">
        <v>56.774999999999999</v>
      </c>
      <c r="AO1797">
        <f t="shared" si="28"/>
        <v>57</v>
      </c>
      <c r="AP1797" t="b">
        <v>1</v>
      </c>
    </row>
    <row r="1798" spans="1:42" x14ac:dyDescent="0.25">
      <c r="A1798" t="s">
        <v>3851</v>
      </c>
      <c r="B1798">
        <v>1</v>
      </c>
      <c r="C1798" t="s">
        <v>40</v>
      </c>
      <c r="D1798" t="s">
        <v>41</v>
      </c>
      <c r="E1798" t="s">
        <v>3852</v>
      </c>
      <c r="F1798">
        <v>91306</v>
      </c>
      <c r="G1798" t="s">
        <v>3853</v>
      </c>
      <c r="H1798">
        <v>34.209532000000003</v>
      </c>
      <c r="I1798">
        <v>-118.577563</v>
      </c>
      <c r="J1798">
        <v>0</v>
      </c>
      <c r="K1798">
        <v>0</v>
      </c>
      <c r="L1798">
        <v>1</v>
      </c>
      <c r="M1798">
        <v>0</v>
      </c>
      <c r="N1798" t="str">
        <f>VLOOKUP(O1798:O8829,'VLOOKUP Ranges'!$A$9:$B$12,2,TRUE)</f>
        <v>9-29</v>
      </c>
      <c r="O1798">
        <v>14</v>
      </c>
      <c r="P1798">
        <v>1</v>
      </c>
      <c r="Q1798" t="s">
        <v>44</v>
      </c>
      <c r="R1798" t="s">
        <v>45</v>
      </c>
      <c r="S1798" t="s">
        <v>45</v>
      </c>
      <c r="T1798" t="s">
        <v>44</v>
      </c>
      <c r="U1798" t="s">
        <v>45</v>
      </c>
      <c r="V1798" t="s">
        <v>45</v>
      </c>
      <c r="W1798" t="s">
        <v>45</v>
      </c>
      <c r="X1798">
        <v>0</v>
      </c>
      <c r="Y1798" t="str">
        <f>VLOOKUP(Z1798:Z8829,'VLOOKUP Ranges'!$A$2:$B$5,2,TRUE)</f>
        <v>89-118</v>
      </c>
      <c r="Z1798">
        <v>105.95</v>
      </c>
      <c r="AA1798">
        <v>1348.9</v>
      </c>
      <c r="AB1798" t="s">
        <v>45</v>
      </c>
      <c r="AC1798">
        <v>1</v>
      </c>
      <c r="AD1798">
        <v>84</v>
      </c>
      <c r="AE1798">
        <v>5887</v>
      </c>
      <c r="AF1798" t="s">
        <v>59</v>
      </c>
      <c r="AG1798" t="b">
        <v>1</v>
      </c>
      <c r="AH1798" t="b">
        <v>0</v>
      </c>
      <c r="AI1798" t="b">
        <v>1</v>
      </c>
      <c r="AJ1798" t="b">
        <v>0</v>
      </c>
      <c r="AK1798" t="b">
        <v>0</v>
      </c>
      <c r="AL1798" t="b">
        <v>0</v>
      </c>
      <c r="AM1798" t="b">
        <v>1</v>
      </c>
      <c r="AN1798">
        <v>96.35</v>
      </c>
      <c r="AO1798">
        <f t="shared" si="28"/>
        <v>106</v>
      </c>
      <c r="AP1798" t="b">
        <v>1</v>
      </c>
    </row>
    <row r="1799" spans="1:42" x14ac:dyDescent="0.25">
      <c r="A1799" t="s">
        <v>3854</v>
      </c>
      <c r="B1799">
        <v>1</v>
      </c>
      <c r="C1799" t="s">
        <v>40</v>
      </c>
      <c r="D1799" t="s">
        <v>41</v>
      </c>
      <c r="E1799" t="s">
        <v>1386</v>
      </c>
      <c r="F1799">
        <v>91331</v>
      </c>
      <c r="G1799" t="s">
        <v>1387</v>
      </c>
      <c r="H1799">
        <v>34.255442000000002</v>
      </c>
      <c r="I1799">
        <v>-118.421314</v>
      </c>
      <c r="J1799">
        <v>1</v>
      </c>
      <c r="K1799">
        <v>1</v>
      </c>
      <c r="L1799">
        <v>1</v>
      </c>
      <c r="M1799">
        <v>0</v>
      </c>
      <c r="N1799" t="str">
        <f>VLOOKUP(O1799:O8830,'VLOOKUP Ranges'!$A$9:$B$12,2,TRUE)</f>
        <v>1-9</v>
      </c>
      <c r="O1799">
        <v>4</v>
      </c>
      <c r="P1799">
        <v>1</v>
      </c>
      <c r="Q1799" t="s">
        <v>45</v>
      </c>
      <c r="R1799" t="s">
        <v>44</v>
      </c>
      <c r="S1799" t="s">
        <v>44</v>
      </c>
      <c r="T1799" t="s">
        <v>44</v>
      </c>
      <c r="U1799" t="s">
        <v>44</v>
      </c>
      <c r="V1799" t="s">
        <v>44</v>
      </c>
      <c r="W1799" t="s">
        <v>44</v>
      </c>
      <c r="X1799">
        <v>0</v>
      </c>
      <c r="Y1799" t="str">
        <f>VLOOKUP(Z1799:Z8830,'VLOOKUP Ranges'!$A$2:$B$5,2,TRUE)</f>
        <v>70-89</v>
      </c>
      <c r="Z1799">
        <v>74.95</v>
      </c>
      <c r="AA1799">
        <v>308.7</v>
      </c>
      <c r="AB1799" t="s">
        <v>45</v>
      </c>
      <c r="AC1799">
        <v>1</v>
      </c>
      <c r="AD1799">
        <v>69</v>
      </c>
      <c r="AE1799">
        <v>3716</v>
      </c>
      <c r="AF1799" t="s">
        <v>63</v>
      </c>
      <c r="AG1799" t="b">
        <v>0</v>
      </c>
      <c r="AH1799" t="b">
        <v>0</v>
      </c>
      <c r="AI1799" t="b">
        <v>1</v>
      </c>
      <c r="AJ1799" t="b">
        <v>0</v>
      </c>
      <c r="AK1799" t="b">
        <v>0</v>
      </c>
      <c r="AL1799" t="b">
        <v>1</v>
      </c>
      <c r="AM1799" t="b">
        <v>0</v>
      </c>
      <c r="AN1799">
        <v>77.174999999999997</v>
      </c>
      <c r="AO1799">
        <f t="shared" si="28"/>
        <v>75</v>
      </c>
      <c r="AP1799" t="b">
        <v>0</v>
      </c>
    </row>
    <row r="1800" spans="1:42" x14ac:dyDescent="0.25">
      <c r="A1800" t="s">
        <v>3855</v>
      </c>
      <c r="B1800">
        <v>1</v>
      </c>
      <c r="C1800" t="s">
        <v>40</v>
      </c>
      <c r="D1800" t="s">
        <v>41</v>
      </c>
      <c r="E1800" t="s">
        <v>1389</v>
      </c>
      <c r="F1800">
        <v>91335</v>
      </c>
      <c r="G1800" t="s">
        <v>1390</v>
      </c>
      <c r="H1800">
        <v>34.200175000000002</v>
      </c>
      <c r="I1800">
        <v>-118.540958</v>
      </c>
      <c r="J1800">
        <v>1</v>
      </c>
      <c r="K1800">
        <v>0</v>
      </c>
      <c r="L1800">
        <v>0</v>
      </c>
      <c r="M1800">
        <v>0</v>
      </c>
      <c r="N1800" t="str">
        <f>VLOOKUP(O1800:O8831,'VLOOKUP Ranges'!$A$9:$B$12,2,TRUE)</f>
        <v>9-29</v>
      </c>
      <c r="O1800">
        <v>15</v>
      </c>
      <c r="P1800">
        <v>0</v>
      </c>
      <c r="Q1800" t="s">
        <v>62</v>
      </c>
      <c r="R1800" t="s">
        <v>44</v>
      </c>
      <c r="S1800" t="s">
        <v>44</v>
      </c>
      <c r="T1800" t="s">
        <v>44</v>
      </c>
      <c r="U1800" t="s">
        <v>45</v>
      </c>
      <c r="V1800" t="s">
        <v>44</v>
      </c>
      <c r="W1800" t="s">
        <v>44</v>
      </c>
      <c r="X1800">
        <v>1</v>
      </c>
      <c r="Y1800" t="str">
        <f>VLOOKUP(Z1800:Z8831,'VLOOKUP Ranges'!$A$2:$B$5,2,TRUE)</f>
        <v>18-35</v>
      </c>
      <c r="Z1800">
        <v>29.7</v>
      </c>
      <c r="AA1800">
        <v>438.25</v>
      </c>
      <c r="AB1800" t="s">
        <v>45</v>
      </c>
      <c r="AC1800">
        <v>1</v>
      </c>
      <c r="AD1800">
        <v>82</v>
      </c>
      <c r="AE1800">
        <v>5518</v>
      </c>
      <c r="AF1800" t="s">
        <v>63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1</v>
      </c>
      <c r="AM1800" t="b">
        <v>0</v>
      </c>
      <c r="AN1800">
        <v>29.216666666666601</v>
      </c>
      <c r="AO1800">
        <f t="shared" si="28"/>
        <v>30</v>
      </c>
      <c r="AP1800" t="b">
        <v>0</v>
      </c>
    </row>
    <row r="1801" spans="1:42" x14ac:dyDescent="0.25">
      <c r="A1801" t="s">
        <v>3856</v>
      </c>
      <c r="B1801">
        <v>1</v>
      </c>
      <c r="C1801" t="s">
        <v>40</v>
      </c>
      <c r="D1801" t="s">
        <v>41</v>
      </c>
      <c r="E1801" t="s">
        <v>3857</v>
      </c>
      <c r="F1801">
        <v>91340</v>
      </c>
      <c r="G1801" t="s">
        <v>3858</v>
      </c>
      <c r="H1801">
        <v>34.286130999999997</v>
      </c>
      <c r="I1801">
        <v>-118.435969</v>
      </c>
      <c r="J1801">
        <v>1</v>
      </c>
      <c r="K1801">
        <v>0</v>
      </c>
      <c r="L1801">
        <v>1</v>
      </c>
      <c r="M1801">
        <v>0</v>
      </c>
      <c r="N1801" t="str">
        <f>VLOOKUP(O1801:O8832,'VLOOKUP Ranges'!$A$9:$B$12,2,TRUE)</f>
        <v>1-9</v>
      </c>
      <c r="O1801">
        <v>1</v>
      </c>
      <c r="P1801">
        <v>0</v>
      </c>
      <c r="Q1801" t="s">
        <v>62</v>
      </c>
      <c r="R1801" t="s">
        <v>44</v>
      </c>
      <c r="S1801" t="s">
        <v>44</v>
      </c>
      <c r="T1801" t="s">
        <v>45</v>
      </c>
      <c r="U1801" t="s">
        <v>44</v>
      </c>
      <c r="V1801" t="s">
        <v>45</v>
      </c>
      <c r="W1801" t="s">
        <v>45</v>
      </c>
      <c r="X1801">
        <v>1</v>
      </c>
      <c r="Y1801" t="str">
        <f>VLOOKUP(Z1801:Z8832,'VLOOKUP Ranges'!$A$2:$B$5,2,TRUE)</f>
        <v>35-70</v>
      </c>
      <c r="Z1801">
        <v>50.35</v>
      </c>
      <c r="AA1801">
        <v>50.35</v>
      </c>
      <c r="AB1801" t="s">
        <v>45</v>
      </c>
      <c r="AC1801">
        <v>1</v>
      </c>
      <c r="AD1801">
        <v>65</v>
      </c>
      <c r="AE1801">
        <v>4526</v>
      </c>
      <c r="AF1801" t="s">
        <v>63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1</v>
      </c>
      <c r="AM1801" t="b">
        <v>0</v>
      </c>
      <c r="AN1801">
        <v>50.35</v>
      </c>
      <c r="AO1801">
        <f t="shared" si="28"/>
        <v>51</v>
      </c>
      <c r="AP1801" t="b">
        <v>0</v>
      </c>
    </row>
    <row r="1802" spans="1:42" x14ac:dyDescent="0.25">
      <c r="A1802" t="s">
        <v>3859</v>
      </c>
      <c r="B1802">
        <v>1</v>
      </c>
      <c r="C1802" t="s">
        <v>40</v>
      </c>
      <c r="D1802" t="s">
        <v>41</v>
      </c>
      <c r="E1802" t="s">
        <v>3860</v>
      </c>
      <c r="F1802">
        <v>91343</v>
      </c>
      <c r="G1802" t="s">
        <v>3861</v>
      </c>
      <c r="H1802">
        <v>34.238802</v>
      </c>
      <c r="I1802">
        <v>-118.48229600000001</v>
      </c>
      <c r="J1802">
        <v>0</v>
      </c>
      <c r="K1802">
        <v>0</v>
      </c>
      <c r="L1802">
        <v>1</v>
      </c>
      <c r="M1802">
        <v>0</v>
      </c>
      <c r="N1802" t="str">
        <f>VLOOKUP(O1802:O8833,'VLOOKUP Ranges'!$A$9:$B$12,2,TRUE)</f>
        <v>55-77</v>
      </c>
      <c r="O1802">
        <v>64</v>
      </c>
      <c r="P1802">
        <v>0</v>
      </c>
      <c r="Q1802" t="s">
        <v>62</v>
      </c>
      <c r="R1802" t="s">
        <v>45</v>
      </c>
      <c r="S1802" t="s">
        <v>44</v>
      </c>
      <c r="T1802" t="s">
        <v>45</v>
      </c>
      <c r="U1802" t="s">
        <v>45</v>
      </c>
      <c r="V1802" t="s">
        <v>44</v>
      </c>
      <c r="W1802" t="s">
        <v>45</v>
      </c>
      <c r="X1802">
        <v>0</v>
      </c>
      <c r="Y1802" t="str">
        <f>VLOOKUP(Z1802:Z8833,'VLOOKUP Ranges'!$A$2:$B$5,2,TRUE)</f>
        <v>35-70</v>
      </c>
      <c r="Z1802">
        <v>47.85</v>
      </c>
      <c r="AA1802">
        <v>3147.5</v>
      </c>
      <c r="AB1802" t="s">
        <v>45</v>
      </c>
      <c r="AC1802">
        <v>1</v>
      </c>
      <c r="AD1802">
        <v>66</v>
      </c>
      <c r="AE1802">
        <v>6347</v>
      </c>
      <c r="AF1802" t="s">
        <v>46</v>
      </c>
      <c r="AG1802" t="b">
        <v>0</v>
      </c>
      <c r="AH1802" t="b">
        <v>1</v>
      </c>
      <c r="AI1802" t="b">
        <v>0</v>
      </c>
      <c r="AJ1802" t="b">
        <v>0</v>
      </c>
      <c r="AK1802" t="b">
        <v>0</v>
      </c>
      <c r="AL1802" t="b">
        <v>1</v>
      </c>
      <c r="AM1802" t="b">
        <v>0</v>
      </c>
      <c r="AN1802">
        <v>49.1796875</v>
      </c>
      <c r="AO1802">
        <f t="shared" si="28"/>
        <v>48</v>
      </c>
      <c r="AP1802" t="b">
        <v>0</v>
      </c>
    </row>
    <row r="1803" spans="1:42" x14ac:dyDescent="0.25">
      <c r="A1803" t="s">
        <v>3862</v>
      </c>
      <c r="B1803">
        <v>1</v>
      </c>
      <c r="C1803" t="s">
        <v>40</v>
      </c>
      <c r="D1803" t="s">
        <v>41</v>
      </c>
      <c r="E1803" t="s">
        <v>189</v>
      </c>
      <c r="F1803">
        <v>91350</v>
      </c>
      <c r="G1803" t="s">
        <v>190</v>
      </c>
      <c r="H1803">
        <v>34.502431999999999</v>
      </c>
      <c r="I1803">
        <v>-118.41459</v>
      </c>
      <c r="J1803">
        <v>1</v>
      </c>
      <c r="K1803">
        <v>0</v>
      </c>
      <c r="L1803">
        <v>0</v>
      </c>
      <c r="M1803">
        <v>0</v>
      </c>
      <c r="N1803" t="str">
        <f>VLOOKUP(O1803:O8834,'VLOOKUP Ranges'!$A$9:$B$12,2,TRUE)</f>
        <v>1-9</v>
      </c>
      <c r="O1803">
        <v>1</v>
      </c>
      <c r="P1803">
        <v>1</v>
      </c>
      <c r="Q1803" t="s">
        <v>44</v>
      </c>
      <c r="R1803" t="s">
        <v>44</v>
      </c>
      <c r="S1803" t="s">
        <v>44</v>
      </c>
      <c r="T1803" t="s">
        <v>44</v>
      </c>
      <c r="U1803" t="s">
        <v>44</v>
      </c>
      <c r="V1803" t="s">
        <v>44</v>
      </c>
      <c r="W1803" t="s">
        <v>44</v>
      </c>
      <c r="X1803">
        <v>1</v>
      </c>
      <c r="Y1803" t="str">
        <f>VLOOKUP(Z1803:Z8834,'VLOOKUP Ranges'!$A$2:$B$5,2,TRUE)</f>
        <v>35-70</v>
      </c>
      <c r="Z1803">
        <v>70.3</v>
      </c>
      <c r="AA1803">
        <v>70.3</v>
      </c>
      <c r="AB1803" t="s">
        <v>45</v>
      </c>
      <c r="AC1803">
        <v>1</v>
      </c>
      <c r="AD1803">
        <v>78</v>
      </c>
      <c r="AE1803">
        <v>4512</v>
      </c>
      <c r="AF1803" t="s">
        <v>139</v>
      </c>
      <c r="AG1803" t="b">
        <v>0</v>
      </c>
      <c r="AH1803" t="b">
        <v>0</v>
      </c>
      <c r="AI1803" t="b">
        <v>1</v>
      </c>
      <c r="AJ1803" t="b">
        <v>0</v>
      </c>
      <c r="AK1803" t="b">
        <v>0</v>
      </c>
      <c r="AL1803" t="b">
        <v>1</v>
      </c>
      <c r="AM1803" t="b">
        <v>0</v>
      </c>
      <c r="AN1803">
        <v>70.3</v>
      </c>
      <c r="AO1803">
        <f t="shared" si="28"/>
        <v>71</v>
      </c>
      <c r="AP1803" t="b">
        <v>0</v>
      </c>
    </row>
    <row r="1804" spans="1:42" x14ac:dyDescent="0.25">
      <c r="A1804" t="s">
        <v>3863</v>
      </c>
      <c r="B1804">
        <v>1</v>
      </c>
      <c r="C1804" t="s">
        <v>40</v>
      </c>
      <c r="D1804" t="s">
        <v>41</v>
      </c>
      <c r="E1804" t="s">
        <v>2331</v>
      </c>
      <c r="F1804">
        <v>91354</v>
      </c>
      <c r="G1804" t="s">
        <v>3864</v>
      </c>
      <c r="H1804">
        <v>34.457005000000002</v>
      </c>
      <c r="I1804">
        <v>-118.57372599999999</v>
      </c>
      <c r="J1804">
        <v>1</v>
      </c>
      <c r="K1804">
        <v>1</v>
      </c>
      <c r="L1804">
        <v>0</v>
      </c>
      <c r="M1804">
        <v>0</v>
      </c>
      <c r="N1804" t="str">
        <f>VLOOKUP(O1804:O8835,'VLOOKUP Ranges'!$A$9:$B$12,2,TRUE)</f>
        <v>55-77</v>
      </c>
      <c r="O1804">
        <v>55</v>
      </c>
      <c r="P1804">
        <v>1</v>
      </c>
      <c r="Q1804" t="s">
        <v>45</v>
      </c>
      <c r="R1804" t="s">
        <v>45</v>
      </c>
      <c r="S1804" t="s">
        <v>44</v>
      </c>
      <c r="T1804" t="s">
        <v>44</v>
      </c>
      <c r="U1804" t="s">
        <v>44</v>
      </c>
      <c r="V1804" t="s">
        <v>45</v>
      </c>
      <c r="W1804" t="s">
        <v>45</v>
      </c>
      <c r="X1804">
        <v>1</v>
      </c>
      <c r="Y1804" t="str">
        <f>VLOOKUP(Z1804:Z8835,'VLOOKUP Ranges'!$A$2:$B$5,2,TRUE)</f>
        <v>89-118</v>
      </c>
      <c r="Z1804">
        <v>98.8</v>
      </c>
      <c r="AA1804">
        <v>5617.75</v>
      </c>
      <c r="AB1804" t="s">
        <v>45</v>
      </c>
      <c r="AC1804">
        <v>1</v>
      </c>
      <c r="AD1804">
        <v>69</v>
      </c>
      <c r="AE1804">
        <v>5543</v>
      </c>
      <c r="AF1804" t="s">
        <v>90</v>
      </c>
      <c r="AG1804" t="b">
        <v>0</v>
      </c>
      <c r="AH1804" t="b">
        <v>0</v>
      </c>
      <c r="AI1804" t="b">
        <v>1</v>
      </c>
      <c r="AJ1804" t="b">
        <v>0</v>
      </c>
      <c r="AK1804" t="b">
        <v>0</v>
      </c>
      <c r="AL1804" t="b">
        <v>1</v>
      </c>
      <c r="AM1804" t="b">
        <v>0</v>
      </c>
      <c r="AN1804">
        <v>102.14090909090901</v>
      </c>
      <c r="AO1804">
        <f t="shared" si="28"/>
        <v>99</v>
      </c>
      <c r="AP1804" t="b">
        <v>1</v>
      </c>
    </row>
    <row r="1805" spans="1:42" x14ac:dyDescent="0.25">
      <c r="A1805" t="s">
        <v>3865</v>
      </c>
      <c r="B1805">
        <v>1</v>
      </c>
      <c r="C1805" t="s">
        <v>40</v>
      </c>
      <c r="D1805" t="s">
        <v>41</v>
      </c>
      <c r="E1805" t="s">
        <v>2334</v>
      </c>
      <c r="F1805">
        <v>91356</v>
      </c>
      <c r="G1805" t="s">
        <v>2335</v>
      </c>
      <c r="H1805">
        <v>34.157136999999999</v>
      </c>
      <c r="I1805">
        <v>-118.548511</v>
      </c>
      <c r="J1805">
        <v>0</v>
      </c>
      <c r="K1805">
        <v>0</v>
      </c>
      <c r="L1805">
        <v>0</v>
      </c>
      <c r="M1805">
        <v>0</v>
      </c>
      <c r="N1805" t="str">
        <f>VLOOKUP(O1805:O8836,'VLOOKUP Ranges'!$A$9:$B$12,2,TRUE)</f>
        <v>9-29</v>
      </c>
      <c r="O1805">
        <v>18</v>
      </c>
      <c r="P1805">
        <v>1</v>
      </c>
      <c r="Q1805" t="s">
        <v>45</v>
      </c>
      <c r="R1805" t="s">
        <v>44</v>
      </c>
      <c r="S1805" t="s">
        <v>44</v>
      </c>
      <c r="T1805" t="s">
        <v>44</v>
      </c>
      <c r="U1805" t="s">
        <v>45</v>
      </c>
      <c r="V1805" t="s">
        <v>45</v>
      </c>
      <c r="W1805" t="s">
        <v>45</v>
      </c>
      <c r="X1805">
        <v>1</v>
      </c>
      <c r="Y1805" t="str">
        <f>VLOOKUP(Z1805:Z8836,'VLOOKUP Ranges'!$A$2:$B$5,2,TRUE)</f>
        <v>89-118</v>
      </c>
      <c r="Z1805">
        <v>99.85</v>
      </c>
      <c r="AA1805">
        <v>1776.95</v>
      </c>
      <c r="AB1805" t="s">
        <v>45</v>
      </c>
      <c r="AC1805">
        <v>1</v>
      </c>
      <c r="AD1805">
        <v>100</v>
      </c>
      <c r="AE1805">
        <v>3068</v>
      </c>
      <c r="AF1805" t="s">
        <v>94</v>
      </c>
      <c r="AG1805" t="b">
        <v>0</v>
      </c>
      <c r="AH1805" t="b">
        <v>0</v>
      </c>
      <c r="AI1805" t="b">
        <v>1</v>
      </c>
      <c r="AJ1805" t="b">
        <v>0</v>
      </c>
      <c r="AK1805" t="b">
        <v>0</v>
      </c>
      <c r="AL1805" t="b">
        <v>0</v>
      </c>
      <c r="AM1805" t="b">
        <v>0</v>
      </c>
      <c r="AN1805">
        <v>98.719444444444406</v>
      </c>
      <c r="AO1805">
        <f t="shared" si="28"/>
        <v>100</v>
      </c>
      <c r="AP1805" t="b">
        <v>0</v>
      </c>
    </row>
    <row r="1806" spans="1:42" x14ac:dyDescent="0.25">
      <c r="A1806" t="s">
        <v>3866</v>
      </c>
      <c r="B1806">
        <v>1</v>
      </c>
      <c r="C1806" t="s">
        <v>40</v>
      </c>
      <c r="D1806" t="s">
        <v>41</v>
      </c>
      <c r="E1806" t="s">
        <v>3867</v>
      </c>
      <c r="F1806">
        <v>91360</v>
      </c>
      <c r="G1806" t="s">
        <v>3868</v>
      </c>
      <c r="H1806">
        <v>34.214053999999997</v>
      </c>
      <c r="I1806">
        <v>-118.88109</v>
      </c>
      <c r="J1806">
        <v>1</v>
      </c>
      <c r="K1806">
        <v>1</v>
      </c>
      <c r="L1806">
        <v>1</v>
      </c>
      <c r="M1806">
        <v>0</v>
      </c>
      <c r="N1806" t="str">
        <f>VLOOKUP(O1806:O8837,'VLOOKUP Ranges'!$A$9:$B$12,2,TRUE)</f>
        <v>29-55</v>
      </c>
      <c r="O1806">
        <v>32</v>
      </c>
      <c r="P1806">
        <v>1</v>
      </c>
      <c r="Q1806" t="s">
        <v>44</v>
      </c>
      <c r="R1806" t="s">
        <v>44</v>
      </c>
      <c r="S1806" t="s">
        <v>44</v>
      </c>
      <c r="T1806" t="s">
        <v>44</v>
      </c>
      <c r="U1806" t="s">
        <v>44</v>
      </c>
      <c r="V1806" t="s">
        <v>44</v>
      </c>
      <c r="W1806" t="s">
        <v>45</v>
      </c>
      <c r="X1806">
        <v>1</v>
      </c>
      <c r="Y1806" t="str">
        <f>VLOOKUP(Z1806:Z8837,'VLOOKUP Ranges'!$A$2:$B$5,2,TRUE)</f>
        <v>70-89</v>
      </c>
      <c r="Z1806">
        <v>80.3</v>
      </c>
      <c r="AA1806">
        <v>2483.0500000000002</v>
      </c>
      <c r="AB1806" t="s">
        <v>45</v>
      </c>
      <c r="AC1806">
        <v>1</v>
      </c>
      <c r="AD1806">
        <v>94</v>
      </c>
      <c r="AE1806">
        <v>5365</v>
      </c>
      <c r="AF1806" t="s">
        <v>98</v>
      </c>
      <c r="AG1806" t="b">
        <v>0</v>
      </c>
      <c r="AH1806" t="b">
        <v>0</v>
      </c>
      <c r="AI1806" t="b">
        <v>1</v>
      </c>
      <c r="AJ1806" t="b">
        <v>0</v>
      </c>
      <c r="AK1806" t="b">
        <v>1</v>
      </c>
      <c r="AL1806" t="b">
        <v>0</v>
      </c>
      <c r="AM1806" t="b">
        <v>0</v>
      </c>
      <c r="AN1806">
        <v>77.595312500000006</v>
      </c>
      <c r="AO1806">
        <f t="shared" si="28"/>
        <v>81</v>
      </c>
      <c r="AP1806" t="b">
        <v>0</v>
      </c>
    </row>
    <row r="1807" spans="1:42" x14ac:dyDescent="0.25">
      <c r="A1807" t="s">
        <v>3869</v>
      </c>
      <c r="B1807">
        <v>1</v>
      </c>
      <c r="C1807" t="s">
        <v>40</v>
      </c>
      <c r="D1807" t="s">
        <v>41</v>
      </c>
      <c r="E1807" t="s">
        <v>3867</v>
      </c>
      <c r="F1807">
        <v>91362</v>
      </c>
      <c r="G1807" t="s">
        <v>3870</v>
      </c>
      <c r="H1807">
        <v>34.191842000000001</v>
      </c>
      <c r="I1807">
        <v>-118.822796</v>
      </c>
      <c r="J1807">
        <v>0</v>
      </c>
      <c r="K1807">
        <v>1</v>
      </c>
      <c r="L1807">
        <v>0</v>
      </c>
      <c r="M1807">
        <v>0</v>
      </c>
      <c r="N1807" t="str">
        <f>VLOOKUP(O1807:O8838,'VLOOKUP Ranges'!$A$9:$B$12,2,TRUE)</f>
        <v>55-77</v>
      </c>
      <c r="O1807">
        <v>66</v>
      </c>
      <c r="P1807">
        <v>1</v>
      </c>
      <c r="Q1807" t="s">
        <v>45</v>
      </c>
      <c r="R1807" t="s">
        <v>44</v>
      </c>
      <c r="S1807" t="s">
        <v>45</v>
      </c>
      <c r="T1807" t="s">
        <v>44</v>
      </c>
      <c r="U1807" t="s">
        <v>44</v>
      </c>
      <c r="V1807" t="s">
        <v>44</v>
      </c>
      <c r="W1807" t="s">
        <v>44</v>
      </c>
      <c r="X1807">
        <v>1</v>
      </c>
      <c r="Y1807" t="str">
        <f>VLOOKUP(Z1807:Z8838,'VLOOKUP Ranges'!$A$2:$B$5,2,TRUE)</f>
        <v>70-89</v>
      </c>
      <c r="Z1807">
        <v>80.45</v>
      </c>
      <c r="AA1807">
        <v>5224.3500000000004</v>
      </c>
      <c r="AB1807" t="s">
        <v>45</v>
      </c>
      <c r="AC1807">
        <v>1</v>
      </c>
      <c r="AD1807">
        <v>79</v>
      </c>
      <c r="AE1807">
        <v>5011</v>
      </c>
      <c r="AF1807" t="s">
        <v>102</v>
      </c>
      <c r="AG1807" t="b">
        <v>0</v>
      </c>
      <c r="AH1807" t="b">
        <v>0</v>
      </c>
      <c r="AI1807" t="b">
        <v>1</v>
      </c>
      <c r="AJ1807" t="b">
        <v>0</v>
      </c>
      <c r="AK1807" t="b">
        <v>1</v>
      </c>
      <c r="AL1807" t="b">
        <v>0</v>
      </c>
      <c r="AM1807" t="b">
        <v>0</v>
      </c>
      <c r="AN1807">
        <v>79.156818181818096</v>
      </c>
      <c r="AO1807">
        <f t="shared" si="28"/>
        <v>81</v>
      </c>
      <c r="AP1807" t="b">
        <v>0</v>
      </c>
    </row>
    <row r="1808" spans="1:42" x14ac:dyDescent="0.25">
      <c r="A1808" t="s">
        <v>3871</v>
      </c>
      <c r="B1808">
        <v>1</v>
      </c>
      <c r="C1808" t="s">
        <v>40</v>
      </c>
      <c r="D1808" t="s">
        <v>41</v>
      </c>
      <c r="E1808" t="s">
        <v>198</v>
      </c>
      <c r="F1808">
        <v>91402</v>
      </c>
      <c r="G1808" t="s">
        <v>199</v>
      </c>
      <c r="H1808">
        <v>34.223768</v>
      </c>
      <c r="I1808">
        <v>-118.44546099999999</v>
      </c>
      <c r="J1808">
        <v>1</v>
      </c>
      <c r="K1808">
        <v>0</v>
      </c>
      <c r="L1808">
        <v>0</v>
      </c>
      <c r="M1808">
        <v>0</v>
      </c>
      <c r="N1808" t="str">
        <f>VLOOKUP(O1808:O8839,'VLOOKUP Ranges'!$A$9:$B$12,2,TRUE)</f>
        <v>1-9</v>
      </c>
      <c r="O1808">
        <v>7</v>
      </c>
      <c r="P1808">
        <v>1</v>
      </c>
      <c r="Q1808" t="s">
        <v>45</v>
      </c>
      <c r="R1808" t="s">
        <v>44</v>
      </c>
      <c r="S1808" t="s">
        <v>44</v>
      </c>
      <c r="T1808" t="s">
        <v>44</v>
      </c>
      <c r="U1808" t="s">
        <v>44</v>
      </c>
      <c r="V1808" t="s">
        <v>44</v>
      </c>
      <c r="W1808" t="s">
        <v>45</v>
      </c>
      <c r="X1808">
        <v>1</v>
      </c>
      <c r="Y1808" t="str">
        <f>VLOOKUP(Z1808:Z8839,'VLOOKUP Ranges'!$A$2:$B$5,2,TRUE)</f>
        <v>70-89</v>
      </c>
      <c r="Z1808">
        <v>86.8</v>
      </c>
      <c r="AA1808">
        <v>620.35</v>
      </c>
      <c r="AB1808" t="s">
        <v>45</v>
      </c>
      <c r="AC1808">
        <v>1</v>
      </c>
      <c r="AD1808">
        <v>66</v>
      </c>
      <c r="AE1808">
        <v>3780</v>
      </c>
      <c r="AF1808" t="s">
        <v>106</v>
      </c>
      <c r="AG1808" t="b">
        <v>0</v>
      </c>
      <c r="AH1808" t="b">
        <v>0</v>
      </c>
      <c r="AI1808" t="b">
        <v>1</v>
      </c>
      <c r="AJ1808" t="b">
        <v>0</v>
      </c>
      <c r="AK1808" t="b">
        <v>0</v>
      </c>
      <c r="AL1808" t="b">
        <v>1</v>
      </c>
      <c r="AM1808" t="b">
        <v>0</v>
      </c>
      <c r="AN1808">
        <v>88.621428571428496</v>
      </c>
      <c r="AO1808">
        <f t="shared" si="28"/>
        <v>87</v>
      </c>
      <c r="AP1808" t="b">
        <v>0</v>
      </c>
    </row>
    <row r="1809" spans="1:42" x14ac:dyDescent="0.25">
      <c r="A1809" t="s">
        <v>3872</v>
      </c>
      <c r="B1809">
        <v>1</v>
      </c>
      <c r="C1809" t="s">
        <v>40</v>
      </c>
      <c r="D1809" t="s">
        <v>41</v>
      </c>
      <c r="E1809" t="s">
        <v>1406</v>
      </c>
      <c r="F1809">
        <v>91423</v>
      </c>
      <c r="G1809" t="s">
        <v>1407</v>
      </c>
      <c r="H1809">
        <v>34.146957</v>
      </c>
      <c r="I1809">
        <v>-118.43213799999999</v>
      </c>
      <c r="J1809">
        <v>1</v>
      </c>
      <c r="K1809">
        <v>1</v>
      </c>
      <c r="L1809">
        <v>1</v>
      </c>
      <c r="M1809">
        <v>0</v>
      </c>
      <c r="N1809" t="str">
        <f>VLOOKUP(O1809:O8840,'VLOOKUP Ranges'!$A$9:$B$12,2,TRUE)</f>
        <v>1-9</v>
      </c>
      <c r="O1809">
        <v>6</v>
      </c>
      <c r="P1809">
        <v>1</v>
      </c>
      <c r="Q1809" t="s">
        <v>44</v>
      </c>
      <c r="R1809" t="s">
        <v>44</v>
      </c>
      <c r="S1809" t="s">
        <v>45</v>
      </c>
      <c r="T1809" t="s">
        <v>44</v>
      </c>
      <c r="U1809" t="s">
        <v>44</v>
      </c>
      <c r="V1809" t="s">
        <v>44</v>
      </c>
      <c r="W1809" t="s">
        <v>45</v>
      </c>
      <c r="X1809">
        <v>1</v>
      </c>
      <c r="Y1809" t="str">
        <f>VLOOKUP(Z1809:Z8840,'VLOOKUP Ranges'!$A$2:$B$5,2,TRUE)</f>
        <v>70-89</v>
      </c>
      <c r="Z1809">
        <v>84.2</v>
      </c>
      <c r="AA1809">
        <v>519.15</v>
      </c>
      <c r="AB1809" t="s">
        <v>45</v>
      </c>
      <c r="AC1809">
        <v>1</v>
      </c>
      <c r="AD1809">
        <v>72</v>
      </c>
      <c r="AE1809">
        <v>5834</v>
      </c>
      <c r="AF1809" t="s">
        <v>109</v>
      </c>
      <c r="AG1809" t="b">
        <v>0</v>
      </c>
      <c r="AH1809" t="b">
        <v>0</v>
      </c>
      <c r="AI1809" t="b">
        <v>1</v>
      </c>
      <c r="AJ1809" t="b">
        <v>0</v>
      </c>
      <c r="AK1809" t="b">
        <v>0</v>
      </c>
      <c r="AL1809" t="b">
        <v>1</v>
      </c>
      <c r="AM1809" t="b">
        <v>0</v>
      </c>
      <c r="AN1809">
        <v>86.524999999999906</v>
      </c>
      <c r="AO1809">
        <f t="shared" si="28"/>
        <v>85</v>
      </c>
      <c r="AP1809" t="b">
        <v>0</v>
      </c>
    </row>
    <row r="1810" spans="1:42" x14ac:dyDescent="0.25">
      <c r="A1810" t="s">
        <v>3873</v>
      </c>
      <c r="B1810">
        <v>1</v>
      </c>
      <c r="C1810" t="s">
        <v>40</v>
      </c>
      <c r="D1810" t="s">
        <v>41</v>
      </c>
      <c r="E1810" t="s">
        <v>204</v>
      </c>
      <c r="F1810">
        <v>91501</v>
      </c>
      <c r="G1810" t="s">
        <v>2347</v>
      </c>
      <c r="H1810">
        <v>34.188338999999999</v>
      </c>
      <c r="I1810">
        <v>-118.30094200000001</v>
      </c>
      <c r="J1810">
        <v>1</v>
      </c>
      <c r="K1810">
        <v>0</v>
      </c>
      <c r="L1810">
        <v>0</v>
      </c>
      <c r="M1810">
        <v>0</v>
      </c>
      <c r="N1810" t="str">
        <f>VLOOKUP(O1810:O8841,'VLOOKUP Ranges'!$A$9:$B$12,2,TRUE)</f>
        <v>9-29</v>
      </c>
      <c r="O1810">
        <v>13</v>
      </c>
      <c r="P1810">
        <v>1</v>
      </c>
      <c r="Q1810" t="s">
        <v>45</v>
      </c>
      <c r="R1810" t="s">
        <v>44</v>
      </c>
      <c r="S1810" t="s">
        <v>44</v>
      </c>
      <c r="T1810" t="s">
        <v>44</v>
      </c>
      <c r="U1810" t="s">
        <v>45</v>
      </c>
      <c r="V1810" t="s">
        <v>45</v>
      </c>
      <c r="W1810" t="s">
        <v>45</v>
      </c>
      <c r="X1810">
        <v>1</v>
      </c>
      <c r="Y1810" t="str">
        <f>VLOOKUP(Z1810:Z8841,'VLOOKUP Ranges'!$A$2:$B$5,2,TRUE)</f>
        <v>89-118</v>
      </c>
      <c r="Z1810">
        <v>99</v>
      </c>
      <c r="AA1810">
        <v>1301.7</v>
      </c>
      <c r="AB1810" t="s">
        <v>45</v>
      </c>
      <c r="AC1810">
        <v>1</v>
      </c>
      <c r="AD1810">
        <v>81</v>
      </c>
      <c r="AE1810">
        <v>3493</v>
      </c>
      <c r="AF1810" t="s">
        <v>113</v>
      </c>
      <c r="AG1810" t="b">
        <v>0</v>
      </c>
      <c r="AH1810" t="b">
        <v>0</v>
      </c>
      <c r="AI1810" t="b">
        <v>1</v>
      </c>
      <c r="AJ1810" t="b">
        <v>0</v>
      </c>
      <c r="AK1810" t="b">
        <v>0</v>
      </c>
      <c r="AL1810" t="b">
        <v>0</v>
      </c>
      <c r="AM1810" t="b">
        <v>1</v>
      </c>
      <c r="AN1810">
        <v>100.130769230769</v>
      </c>
      <c r="AO1810">
        <f t="shared" si="28"/>
        <v>99</v>
      </c>
      <c r="AP1810" t="b">
        <v>0</v>
      </c>
    </row>
    <row r="1811" spans="1:42" x14ac:dyDescent="0.25">
      <c r="A1811" t="s">
        <v>3874</v>
      </c>
      <c r="B1811">
        <v>1</v>
      </c>
      <c r="C1811" t="s">
        <v>40</v>
      </c>
      <c r="D1811" t="s">
        <v>41</v>
      </c>
      <c r="E1811" t="s">
        <v>204</v>
      </c>
      <c r="F1811">
        <v>91502</v>
      </c>
      <c r="G1811" t="s">
        <v>1409</v>
      </c>
      <c r="H1811">
        <v>34.177267000000001</v>
      </c>
      <c r="I1811">
        <v>-118.31003</v>
      </c>
      <c r="J1811">
        <v>0</v>
      </c>
      <c r="K1811">
        <v>0</v>
      </c>
      <c r="L1811">
        <v>0</v>
      </c>
      <c r="M1811">
        <v>0</v>
      </c>
      <c r="N1811" t="str">
        <f>VLOOKUP(O1811:O8842,'VLOOKUP Ranges'!$A$9:$B$12,2,TRUE)</f>
        <v>9-29</v>
      </c>
      <c r="O1811">
        <v>11</v>
      </c>
      <c r="P1811">
        <v>1</v>
      </c>
      <c r="Q1811" t="s">
        <v>45</v>
      </c>
      <c r="R1811" t="s">
        <v>44</v>
      </c>
      <c r="S1811" t="s">
        <v>44</v>
      </c>
      <c r="T1811" t="s">
        <v>45</v>
      </c>
      <c r="U1811" t="s">
        <v>44</v>
      </c>
      <c r="V1811" t="s">
        <v>45</v>
      </c>
      <c r="W1811" t="s">
        <v>45</v>
      </c>
      <c r="X1811">
        <v>1</v>
      </c>
      <c r="Y1811" t="str">
        <f>VLOOKUP(Z1811:Z8842,'VLOOKUP Ranges'!$A$2:$B$5,2,TRUE)</f>
        <v>89-118</v>
      </c>
      <c r="Z1811">
        <v>100.75</v>
      </c>
      <c r="AA1811">
        <v>1129.75</v>
      </c>
      <c r="AB1811" t="s">
        <v>45</v>
      </c>
      <c r="AC1811">
        <v>1</v>
      </c>
      <c r="AD1811">
        <v>65</v>
      </c>
      <c r="AE1811">
        <v>2229</v>
      </c>
      <c r="AF1811" t="s">
        <v>117</v>
      </c>
      <c r="AG1811" t="b">
        <v>0</v>
      </c>
      <c r="AH1811" t="b">
        <v>0</v>
      </c>
      <c r="AI1811" t="b">
        <v>1</v>
      </c>
      <c r="AJ1811" t="b">
        <v>0</v>
      </c>
      <c r="AK1811" t="b">
        <v>0</v>
      </c>
      <c r="AL1811" t="b">
        <v>1</v>
      </c>
      <c r="AM1811" t="b">
        <v>0</v>
      </c>
      <c r="AN1811">
        <v>102.704545454545</v>
      </c>
      <c r="AO1811">
        <f t="shared" si="28"/>
        <v>101</v>
      </c>
      <c r="AP1811" t="b">
        <v>0</v>
      </c>
    </row>
    <row r="1812" spans="1:42" x14ac:dyDescent="0.25">
      <c r="A1812" t="s">
        <v>3875</v>
      </c>
      <c r="B1812">
        <v>1</v>
      </c>
      <c r="C1812" t="s">
        <v>40</v>
      </c>
      <c r="D1812" t="s">
        <v>41</v>
      </c>
      <c r="E1812" t="s">
        <v>207</v>
      </c>
      <c r="F1812">
        <v>91601</v>
      </c>
      <c r="G1812" t="s">
        <v>208</v>
      </c>
      <c r="H1812">
        <v>34.169199999999996</v>
      </c>
      <c r="I1812">
        <v>-118.37249799999999</v>
      </c>
      <c r="J1812">
        <v>0</v>
      </c>
      <c r="K1812">
        <v>0</v>
      </c>
      <c r="L1812">
        <v>1</v>
      </c>
      <c r="M1812">
        <v>0</v>
      </c>
      <c r="N1812" t="str">
        <f>VLOOKUP(O1812:O8843,'VLOOKUP Ranges'!$A$9:$B$12,2,TRUE)</f>
        <v>9-29</v>
      </c>
      <c r="O1812">
        <v>9</v>
      </c>
      <c r="P1812">
        <v>1</v>
      </c>
      <c r="Q1812" t="s">
        <v>45</v>
      </c>
      <c r="R1812" t="s">
        <v>45</v>
      </c>
      <c r="S1812" t="s">
        <v>45</v>
      </c>
      <c r="T1812" t="s">
        <v>45</v>
      </c>
      <c r="U1812" t="s">
        <v>44</v>
      </c>
      <c r="V1812" t="s">
        <v>44</v>
      </c>
      <c r="W1812" t="s">
        <v>44</v>
      </c>
      <c r="X1812">
        <v>0</v>
      </c>
      <c r="Y1812" t="str">
        <f>VLOOKUP(Z1812:Z8843,'VLOOKUP Ranges'!$A$2:$B$5,2,TRUE)</f>
        <v>89-118</v>
      </c>
      <c r="Z1812">
        <v>91.75</v>
      </c>
      <c r="AA1812">
        <v>865.8</v>
      </c>
      <c r="AB1812" t="s">
        <v>45</v>
      </c>
      <c r="AC1812">
        <v>1</v>
      </c>
      <c r="AD1812">
        <v>91</v>
      </c>
      <c r="AE1812">
        <v>4176</v>
      </c>
      <c r="AF1812" t="s">
        <v>121</v>
      </c>
      <c r="AG1812" t="b">
        <v>0</v>
      </c>
      <c r="AH1812" t="b">
        <v>0</v>
      </c>
      <c r="AI1812" t="b">
        <v>1</v>
      </c>
      <c r="AJ1812" t="b">
        <v>0</v>
      </c>
      <c r="AK1812" t="b">
        <v>0</v>
      </c>
      <c r="AL1812" t="b">
        <v>0</v>
      </c>
      <c r="AM1812" t="b">
        <v>0</v>
      </c>
      <c r="AN1812">
        <v>96.199999999999903</v>
      </c>
      <c r="AO1812">
        <f t="shared" si="28"/>
        <v>92</v>
      </c>
      <c r="AP1812" t="b">
        <v>1</v>
      </c>
    </row>
    <row r="1813" spans="1:42" x14ac:dyDescent="0.25">
      <c r="A1813" t="s">
        <v>3876</v>
      </c>
      <c r="B1813">
        <v>1</v>
      </c>
      <c r="C1813" t="s">
        <v>40</v>
      </c>
      <c r="D1813" t="s">
        <v>41</v>
      </c>
      <c r="E1813" t="s">
        <v>207</v>
      </c>
      <c r="F1813">
        <v>91605</v>
      </c>
      <c r="G1813" t="s">
        <v>210</v>
      </c>
      <c r="H1813">
        <v>34.207295000000002</v>
      </c>
      <c r="I1813">
        <v>-118.40002200000001</v>
      </c>
      <c r="J1813">
        <v>0</v>
      </c>
      <c r="K1813">
        <v>0</v>
      </c>
      <c r="L1813">
        <v>0</v>
      </c>
      <c r="M1813">
        <v>0</v>
      </c>
      <c r="N1813" t="str">
        <f>VLOOKUP(O1813:O8844,'VLOOKUP Ranges'!$A$9:$B$12,2,TRUE)</f>
        <v>1-9</v>
      </c>
      <c r="O1813">
        <v>1</v>
      </c>
      <c r="P1813">
        <v>1</v>
      </c>
      <c r="Q1813" t="s">
        <v>45</v>
      </c>
      <c r="R1813" t="s">
        <v>44</v>
      </c>
      <c r="S1813" t="s">
        <v>44</v>
      </c>
      <c r="T1813" t="s">
        <v>45</v>
      </c>
      <c r="U1813" t="s">
        <v>44</v>
      </c>
      <c r="V1813" t="s">
        <v>44</v>
      </c>
      <c r="W1813" t="s">
        <v>44</v>
      </c>
      <c r="X1813">
        <v>1</v>
      </c>
      <c r="Y1813" t="str">
        <f>VLOOKUP(Z1813:Z8844,'VLOOKUP Ranges'!$A$2:$B$5,2,TRUE)</f>
        <v>70-89</v>
      </c>
      <c r="Z1813">
        <v>79.55</v>
      </c>
      <c r="AA1813">
        <v>79.55</v>
      </c>
      <c r="AB1813" t="s">
        <v>45</v>
      </c>
      <c r="AC1813">
        <v>1</v>
      </c>
      <c r="AD1813">
        <v>93</v>
      </c>
      <c r="AE1813">
        <v>5571</v>
      </c>
      <c r="AF1813" t="s">
        <v>90</v>
      </c>
      <c r="AG1813" t="b">
        <v>0</v>
      </c>
      <c r="AH1813" t="b">
        <v>0</v>
      </c>
      <c r="AI1813" t="b">
        <v>1</v>
      </c>
      <c r="AJ1813" t="b">
        <v>0</v>
      </c>
      <c r="AK1813" t="b">
        <v>0</v>
      </c>
      <c r="AL1813" t="b">
        <v>0</v>
      </c>
      <c r="AM1813" t="b">
        <v>1</v>
      </c>
      <c r="AN1813">
        <v>79.55</v>
      </c>
      <c r="AO1813">
        <f t="shared" si="28"/>
        <v>80</v>
      </c>
      <c r="AP1813" t="b">
        <v>0</v>
      </c>
    </row>
    <row r="1814" spans="1:42" x14ac:dyDescent="0.25">
      <c r="A1814" t="s">
        <v>3877</v>
      </c>
      <c r="B1814">
        <v>1</v>
      </c>
      <c r="C1814" t="s">
        <v>40</v>
      </c>
      <c r="D1814" t="s">
        <v>41</v>
      </c>
      <c r="E1814" t="s">
        <v>1415</v>
      </c>
      <c r="F1814">
        <v>91710</v>
      </c>
      <c r="G1814" t="s">
        <v>1416</v>
      </c>
      <c r="H1814">
        <v>33.990645999999998</v>
      </c>
      <c r="I1814">
        <v>-117.663025</v>
      </c>
      <c r="J1814">
        <v>0</v>
      </c>
      <c r="K1814">
        <v>0</v>
      </c>
      <c r="L1814">
        <v>0</v>
      </c>
      <c r="M1814">
        <v>0</v>
      </c>
      <c r="N1814" t="str">
        <f>VLOOKUP(O1814:O8845,'VLOOKUP Ranges'!$A$9:$B$12,2,TRUE)</f>
        <v>29-55</v>
      </c>
      <c r="O1814">
        <v>54</v>
      </c>
      <c r="P1814">
        <v>1</v>
      </c>
      <c r="Q1814" t="s">
        <v>45</v>
      </c>
      <c r="R1814" t="s">
        <v>44</v>
      </c>
      <c r="S1814" t="s">
        <v>45</v>
      </c>
      <c r="T1814" t="s">
        <v>45</v>
      </c>
      <c r="U1814" t="s">
        <v>45</v>
      </c>
      <c r="V1814" t="s">
        <v>45</v>
      </c>
      <c r="W1814" t="s">
        <v>45</v>
      </c>
      <c r="X1814">
        <v>0</v>
      </c>
      <c r="Y1814" t="str">
        <f>VLOOKUP(Z1814:Z8845,'VLOOKUP Ranges'!$A$2:$B$5,2,TRUE)</f>
        <v>89-118</v>
      </c>
      <c r="Z1814">
        <v>111.1</v>
      </c>
      <c r="AA1814">
        <v>6014.85</v>
      </c>
      <c r="AB1814" t="s">
        <v>45</v>
      </c>
      <c r="AC1814">
        <v>1</v>
      </c>
      <c r="AD1814">
        <v>93</v>
      </c>
      <c r="AE1814">
        <v>5527</v>
      </c>
      <c r="AF1814" t="s">
        <v>94</v>
      </c>
      <c r="AG1814" t="b">
        <v>0</v>
      </c>
      <c r="AH1814" t="b">
        <v>0</v>
      </c>
      <c r="AI1814" t="b">
        <v>1</v>
      </c>
      <c r="AJ1814" t="b">
        <v>0</v>
      </c>
      <c r="AK1814" t="b">
        <v>0</v>
      </c>
      <c r="AL1814" t="b">
        <v>1</v>
      </c>
      <c r="AM1814" t="b">
        <v>0</v>
      </c>
      <c r="AN1814">
        <v>111.38611111111101</v>
      </c>
      <c r="AO1814">
        <f t="shared" si="28"/>
        <v>112</v>
      </c>
      <c r="AP1814" t="b">
        <v>0</v>
      </c>
    </row>
    <row r="1815" spans="1:42" x14ac:dyDescent="0.25">
      <c r="A1815" t="s">
        <v>3878</v>
      </c>
      <c r="B1815">
        <v>1</v>
      </c>
      <c r="C1815" t="s">
        <v>40</v>
      </c>
      <c r="D1815" t="s">
        <v>41</v>
      </c>
      <c r="E1815" t="s">
        <v>3146</v>
      </c>
      <c r="F1815">
        <v>91730</v>
      </c>
      <c r="G1815" t="s">
        <v>3879</v>
      </c>
      <c r="H1815">
        <v>34.100969999999997</v>
      </c>
      <c r="I1815">
        <v>-117.57881999999999</v>
      </c>
      <c r="J1815">
        <v>0</v>
      </c>
      <c r="K1815">
        <v>0</v>
      </c>
      <c r="L1815">
        <v>1</v>
      </c>
      <c r="M1815">
        <v>0</v>
      </c>
      <c r="N1815" t="str">
        <f>VLOOKUP(O1815:O8846,'VLOOKUP Ranges'!$A$9:$B$12,2,TRUE)</f>
        <v>9-29</v>
      </c>
      <c r="O1815">
        <v>25</v>
      </c>
      <c r="P1815">
        <v>1</v>
      </c>
      <c r="Q1815" t="s">
        <v>45</v>
      </c>
      <c r="R1815" t="s">
        <v>44</v>
      </c>
      <c r="S1815" t="s">
        <v>44</v>
      </c>
      <c r="T1815" t="s">
        <v>45</v>
      </c>
      <c r="U1815" t="s">
        <v>44</v>
      </c>
      <c r="V1815" t="s">
        <v>44</v>
      </c>
      <c r="W1815" t="s">
        <v>45</v>
      </c>
      <c r="X1815">
        <v>1</v>
      </c>
      <c r="Y1815" t="str">
        <f>VLOOKUP(Z1815:Z8846,'VLOOKUP Ranges'!$A$2:$B$5,2,TRUE)</f>
        <v>70-89</v>
      </c>
      <c r="Z1815">
        <v>89.1</v>
      </c>
      <c r="AA1815">
        <v>2368.4</v>
      </c>
      <c r="AB1815" t="s">
        <v>45</v>
      </c>
      <c r="AC1815">
        <v>1</v>
      </c>
      <c r="AD1815">
        <v>96</v>
      </c>
      <c r="AE1815">
        <v>4793</v>
      </c>
      <c r="AF1815" t="s">
        <v>98</v>
      </c>
      <c r="AG1815" t="b">
        <v>0</v>
      </c>
      <c r="AH1815" t="b">
        <v>0</v>
      </c>
      <c r="AI1815" t="b">
        <v>1</v>
      </c>
      <c r="AJ1815" t="b">
        <v>0</v>
      </c>
      <c r="AK1815" t="b">
        <v>0</v>
      </c>
      <c r="AL1815" t="b">
        <v>1</v>
      </c>
      <c r="AM1815" t="b">
        <v>0</v>
      </c>
      <c r="AN1815">
        <v>94.736000000000004</v>
      </c>
      <c r="AO1815">
        <f t="shared" si="28"/>
        <v>90</v>
      </c>
      <c r="AP1815" t="b">
        <v>0</v>
      </c>
    </row>
    <row r="1816" spans="1:42" x14ac:dyDescent="0.25">
      <c r="A1816" t="s">
        <v>3880</v>
      </c>
      <c r="B1816">
        <v>1</v>
      </c>
      <c r="C1816" t="s">
        <v>40</v>
      </c>
      <c r="D1816" t="s">
        <v>41</v>
      </c>
      <c r="E1816" t="s">
        <v>217</v>
      </c>
      <c r="F1816">
        <v>91732</v>
      </c>
      <c r="G1816" t="s">
        <v>220</v>
      </c>
      <c r="H1816">
        <v>34.074491999999999</v>
      </c>
      <c r="I1816">
        <v>-118.01461999999999</v>
      </c>
      <c r="J1816">
        <v>0</v>
      </c>
      <c r="K1816">
        <v>0</v>
      </c>
      <c r="L1816">
        <v>0</v>
      </c>
      <c r="M1816">
        <v>0</v>
      </c>
      <c r="N1816" t="str">
        <f>VLOOKUP(O1816:O8847,'VLOOKUP Ranges'!$A$9:$B$12,2,TRUE)</f>
        <v>29-55</v>
      </c>
      <c r="O1816">
        <v>37</v>
      </c>
      <c r="P1816">
        <v>1</v>
      </c>
      <c r="Q1816" t="s">
        <v>45</v>
      </c>
      <c r="R1816" t="s">
        <v>44</v>
      </c>
      <c r="S1816" t="s">
        <v>45</v>
      </c>
      <c r="T1816" t="s">
        <v>45</v>
      </c>
      <c r="U1816" t="s">
        <v>44</v>
      </c>
      <c r="V1816" t="s">
        <v>45</v>
      </c>
      <c r="W1816" t="s">
        <v>45</v>
      </c>
      <c r="X1816">
        <v>1</v>
      </c>
      <c r="Y1816" t="str">
        <f>VLOOKUP(Z1816:Z8847,'VLOOKUP Ranges'!$A$2:$B$5,2,TRUE)</f>
        <v>89-118</v>
      </c>
      <c r="Z1816">
        <v>101.9</v>
      </c>
      <c r="AA1816">
        <v>3545.35</v>
      </c>
      <c r="AB1816" t="s">
        <v>45</v>
      </c>
      <c r="AC1816">
        <v>1</v>
      </c>
      <c r="AD1816">
        <v>83</v>
      </c>
      <c r="AE1816">
        <v>4437</v>
      </c>
      <c r="AF1816" t="s">
        <v>102</v>
      </c>
      <c r="AG1816" t="b">
        <v>0</v>
      </c>
      <c r="AH1816" t="b">
        <v>0</v>
      </c>
      <c r="AI1816" t="b">
        <v>1</v>
      </c>
      <c r="AJ1816" t="b">
        <v>0</v>
      </c>
      <c r="AK1816" t="b">
        <v>0</v>
      </c>
      <c r="AL1816" t="b">
        <v>0</v>
      </c>
      <c r="AM1816" t="b">
        <v>0</v>
      </c>
      <c r="AN1816">
        <v>95.8202702702702</v>
      </c>
      <c r="AO1816">
        <f t="shared" si="28"/>
        <v>102</v>
      </c>
      <c r="AP1816" t="b">
        <v>0</v>
      </c>
    </row>
    <row r="1817" spans="1:42" x14ac:dyDescent="0.25">
      <c r="A1817" t="s">
        <v>3881</v>
      </c>
      <c r="B1817">
        <v>1</v>
      </c>
      <c r="C1817" t="s">
        <v>40</v>
      </c>
      <c r="D1817" t="s">
        <v>41</v>
      </c>
      <c r="E1817" t="s">
        <v>3882</v>
      </c>
      <c r="F1817">
        <v>91733</v>
      </c>
      <c r="G1817" t="s">
        <v>3883</v>
      </c>
      <c r="H1817">
        <v>34.046219999999998</v>
      </c>
      <c r="I1817">
        <v>-118.053753</v>
      </c>
      <c r="J1817">
        <v>0</v>
      </c>
      <c r="K1817">
        <v>0</v>
      </c>
      <c r="L1817">
        <v>1</v>
      </c>
      <c r="M1817">
        <v>1</v>
      </c>
      <c r="N1817" t="str">
        <f>VLOOKUP(O1817:O8848,'VLOOKUP Ranges'!$A$9:$B$12,2,TRUE)</f>
        <v>9-29</v>
      </c>
      <c r="O1817">
        <v>14</v>
      </c>
      <c r="P1817">
        <v>1</v>
      </c>
      <c r="Q1817" t="s">
        <v>45</v>
      </c>
      <c r="R1817" t="s">
        <v>44</v>
      </c>
      <c r="S1817" t="s">
        <v>44</v>
      </c>
      <c r="T1817" t="s">
        <v>44</v>
      </c>
      <c r="U1817" t="s">
        <v>45</v>
      </c>
      <c r="V1817" t="s">
        <v>45</v>
      </c>
      <c r="W1817" t="s">
        <v>44</v>
      </c>
      <c r="X1817">
        <v>1</v>
      </c>
      <c r="Y1817" t="str">
        <f>VLOOKUP(Z1817:Z8848,'VLOOKUP Ranges'!$A$2:$B$5,2,TRUE)</f>
        <v>89-118</v>
      </c>
      <c r="Z1817">
        <v>91.65</v>
      </c>
      <c r="AA1817">
        <v>1301</v>
      </c>
      <c r="AB1817" t="s">
        <v>45</v>
      </c>
      <c r="AC1817">
        <v>1</v>
      </c>
      <c r="AD1817">
        <v>65</v>
      </c>
      <c r="AE1817">
        <v>4304</v>
      </c>
      <c r="AF1817" t="s">
        <v>106</v>
      </c>
      <c r="AG1817" t="b">
        <v>0</v>
      </c>
      <c r="AH1817" t="b">
        <v>0</v>
      </c>
      <c r="AI1817" t="b">
        <v>1</v>
      </c>
      <c r="AJ1817" t="b">
        <v>0</v>
      </c>
      <c r="AK1817" t="b">
        <v>0</v>
      </c>
      <c r="AL1817" t="b">
        <v>1</v>
      </c>
      <c r="AM1817" t="b">
        <v>0</v>
      </c>
      <c r="AN1817">
        <v>92.928571428571402</v>
      </c>
      <c r="AO1817">
        <f t="shared" si="28"/>
        <v>92</v>
      </c>
      <c r="AP1817" t="b">
        <v>0</v>
      </c>
    </row>
    <row r="1818" spans="1:42" x14ac:dyDescent="0.25">
      <c r="A1818" t="s">
        <v>3884</v>
      </c>
      <c r="B1818">
        <v>1</v>
      </c>
      <c r="C1818" t="s">
        <v>40</v>
      </c>
      <c r="D1818" t="s">
        <v>41</v>
      </c>
      <c r="E1818" t="s">
        <v>3146</v>
      </c>
      <c r="F1818">
        <v>91737</v>
      </c>
      <c r="G1818" t="s">
        <v>3147</v>
      </c>
      <c r="H1818">
        <v>34.245289</v>
      </c>
      <c r="I1818">
        <v>-117.642503</v>
      </c>
      <c r="J1818">
        <v>0</v>
      </c>
      <c r="K1818">
        <v>1</v>
      </c>
      <c r="L1818">
        <v>0</v>
      </c>
      <c r="M1818">
        <v>0</v>
      </c>
      <c r="N1818" t="str">
        <f>VLOOKUP(O1818:O8849,'VLOOKUP Ranges'!$A$9:$B$12,2,TRUE)</f>
        <v>1-9</v>
      </c>
      <c r="O1818">
        <v>4</v>
      </c>
      <c r="P1818">
        <v>1</v>
      </c>
      <c r="Q1818" t="s">
        <v>45</v>
      </c>
      <c r="R1818" t="s">
        <v>44</v>
      </c>
      <c r="S1818" t="s">
        <v>44</v>
      </c>
      <c r="T1818" t="s">
        <v>45</v>
      </c>
      <c r="U1818" t="s">
        <v>44</v>
      </c>
      <c r="V1818" t="s">
        <v>44</v>
      </c>
      <c r="W1818" t="s">
        <v>45</v>
      </c>
      <c r="X1818">
        <v>1</v>
      </c>
      <c r="Y1818" t="str">
        <f>VLOOKUP(Z1818:Z8849,'VLOOKUP Ranges'!$A$2:$B$5,2,TRUE)</f>
        <v>70-89</v>
      </c>
      <c r="Z1818">
        <v>88.85</v>
      </c>
      <c r="AA1818">
        <v>372.45</v>
      </c>
      <c r="AB1818" t="s">
        <v>45</v>
      </c>
      <c r="AC1818">
        <v>1</v>
      </c>
      <c r="AD1818">
        <v>74</v>
      </c>
      <c r="AE1818">
        <v>2754</v>
      </c>
      <c r="AF1818" t="s">
        <v>139</v>
      </c>
      <c r="AG1818" t="b">
        <v>0</v>
      </c>
      <c r="AH1818" t="b">
        <v>0</v>
      </c>
      <c r="AI1818" t="b">
        <v>1</v>
      </c>
      <c r="AJ1818" t="b">
        <v>0</v>
      </c>
      <c r="AK1818" t="b">
        <v>0</v>
      </c>
      <c r="AL1818" t="b">
        <v>1</v>
      </c>
      <c r="AM1818" t="b">
        <v>0</v>
      </c>
      <c r="AN1818">
        <v>93.112499999999997</v>
      </c>
      <c r="AO1818">
        <f t="shared" si="28"/>
        <v>89</v>
      </c>
      <c r="AP1818" t="b">
        <v>0</v>
      </c>
    </row>
    <row r="1819" spans="1:42" x14ac:dyDescent="0.25">
      <c r="A1819" t="s">
        <v>3885</v>
      </c>
      <c r="B1819">
        <v>1</v>
      </c>
      <c r="C1819" t="s">
        <v>40</v>
      </c>
      <c r="D1819" t="s">
        <v>41</v>
      </c>
      <c r="E1819" t="s">
        <v>2356</v>
      </c>
      <c r="F1819">
        <v>91740</v>
      </c>
      <c r="G1819" t="s">
        <v>3886</v>
      </c>
      <c r="H1819">
        <v>34.119363</v>
      </c>
      <c r="I1819">
        <v>-117.855059</v>
      </c>
      <c r="J1819">
        <v>0</v>
      </c>
      <c r="K1819">
        <v>1</v>
      </c>
      <c r="L1819">
        <v>0</v>
      </c>
      <c r="M1819">
        <v>0</v>
      </c>
      <c r="N1819" t="str">
        <f>VLOOKUP(O1819:O8850,'VLOOKUP Ranges'!$A$9:$B$12,2,TRUE)</f>
        <v>1-9</v>
      </c>
      <c r="O1819">
        <v>3</v>
      </c>
      <c r="P1819">
        <v>0</v>
      </c>
      <c r="Q1819" t="s">
        <v>62</v>
      </c>
      <c r="R1819" t="s">
        <v>44</v>
      </c>
      <c r="S1819" t="s">
        <v>44</v>
      </c>
      <c r="T1819" t="s">
        <v>44</v>
      </c>
      <c r="U1819" t="s">
        <v>44</v>
      </c>
      <c r="V1819" t="s">
        <v>44</v>
      </c>
      <c r="W1819" t="s">
        <v>44</v>
      </c>
      <c r="X1819">
        <v>0</v>
      </c>
      <c r="Y1819" t="str">
        <f>VLOOKUP(Z1819:Z8850,'VLOOKUP Ranges'!$A$2:$B$5,2,TRUE)</f>
        <v>18-35</v>
      </c>
      <c r="Z1819">
        <v>25.3</v>
      </c>
      <c r="AA1819">
        <v>77.75</v>
      </c>
      <c r="AB1819" t="s">
        <v>45</v>
      </c>
      <c r="AC1819">
        <v>1</v>
      </c>
      <c r="AD1819">
        <v>74</v>
      </c>
      <c r="AE1819">
        <v>3542</v>
      </c>
      <c r="AF1819" t="s">
        <v>613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1</v>
      </c>
      <c r="AM1819" t="b">
        <v>0</v>
      </c>
      <c r="AN1819">
        <v>25.9166666666666</v>
      </c>
      <c r="AO1819">
        <f t="shared" si="28"/>
        <v>26</v>
      </c>
      <c r="AP1819" t="b">
        <v>0</v>
      </c>
    </row>
    <row r="1820" spans="1:42" x14ac:dyDescent="0.25">
      <c r="A1820" t="s">
        <v>3887</v>
      </c>
      <c r="B1820">
        <v>1</v>
      </c>
      <c r="C1820" t="s">
        <v>40</v>
      </c>
      <c r="D1820" t="s">
        <v>41</v>
      </c>
      <c r="E1820" t="s">
        <v>222</v>
      </c>
      <c r="F1820">
        <v>91744</v>
      </c>
      <c r="G1820" t="s">
        <v>223</v>
      </c>
      <c r="H1820">
        <v>34.031441000000001</v>
      </c>
      <c r="I1820">
        <v>-117.936436</v>
      </c>
      <c r="J1820">
        <v>1</v>
      </c>
      <c r="K1820">
        <v>0</v>
      </c>
      <c r="L1820">
        <v>0</v>
      </c>
      <c r="M1820">
        <v>0</v>
      </c>
      <c r="N1820" t="str">
        <f>VLOOKUP(O1820:O8851,'VLOOKUP Ranges'!$A$9:$B$12,2,TRUE)</f>
        <v>1-9</v>
      </c>
      <c r="O1820">
        <v>1</v>
      </c>
      <c r="P1820">
        <v>1</v>
      </c>
      <c r="Q1820" t="s">
        <v>45</v>
      </c>
      <c r="R1820" t="s">
        <v>44</v>
      </c>
      <c r="S1820" t="s">
        <v>44</v>
      </c>
      <c r="T1820" t="s">
        <v>44</v>
      </c>
      <c r="U1820" t="s">
        <v>44</v>
      </c>
      <c r="V1820" t="s">
        <v>45</v>
      </c>
      <c r="W1820" t="s">
        <v>45</v>
      </c>
      <c r="X1820">
        <v>1</v>
      </c>
      <c r="Y1820" t="str">
        <f>VLOOKUP(Z1820:Z8851,'VLOOKUP Ranges'!$A$2:$B$5,2,TRUE)</f>
        <v>89-118</v>
      </c>
      <c r="Z1820">
        <v>95.45</v>
      </c>
      <c r="AA1820">
        <v>95.45</v>
      </c>
      <c r="AB1820" t="s">
        <v>45</v>
      </c>
      <c r="AC1820">
        <v>1</v>
      </c>
      <c r="AD1820">
        <v>71</v>
      </c>
      <c r="AE1820">
        <v>5962</v>
      </c>
      <c r="AF1820" t="s">
        <v>613</v>
      </c>
      <c r="AG1820" t="b">
        <v>0</v>
      </c>
      <c r="AH1820" t="b">
        <v>0</v>
      </c>
      <c r="AI1820" t="b">
        <v>1</v>
      </c>
      <c r="AJ1820" t="b">
        <v>0</v>
      </c>
      <c r="AK1820" t="b">
        <v>0</v>
      </c>
      <c r="AL1820" t="b">
        <v>1</v>
      </c>
      <c r="AM1820" t="b">
        <v>0</v>
      </c>
      <c r="AN1820">
        <v>95.45</v>
      </c>
      <c r="AO1820">
        <f t="shared" si="28"/>
        <v>96</v>
      </c>
      <c r="AP1820" t="b">
        <v>0</v>
      </c>
    </row>
    <row r="1821" spans="1:42" x14ac:dyDescent="0.25">
      <c r="A1821" t="s">
        <v>3888</v>
      </c>
      <c r="B1821">
        <v>1</v>
      </c>
      <c r="C1821" t="s">
        <v>40</v>
      </c>
      <c r="D1821" t="s">
        <v>41</v>
      </c>
      <c r="E1821" t="s">
        <v>222</v>
      </c>
      <c r="F1821">
        <v>91746</v>
      </c>
      <c r="G1821" t="s">
        <v>225</v>
      </c>
      <c r="H1821">
        <v>34.038983000000002</v>
      </c>
      <c r="I1821">
        <v>-117.991372</v>
      </c>
      <c r="J1821">
        <v>1</v>
      </c>
      <c r="K1821">
        <v>0</v>
      </c>
      <c r="L1821">
        <v>0</v>
      </c>
      <c r="M1821">
        <v>0</v>
      </c>
      <c r="N1821" t="str">
        <f>VLOOKUP(O1821:O8852,'VLOOKUP Ranges'!$A$9:$B$12,2,TRUE)</f>
        <v>9-29</v>
      </c>
      <c r="O1821">
        <v>13</v>
      </c>
      <c r="P1821">
        <v>1</v>
      </c>
      <c r="Q1821" t="s">
        <v>44</v>
      </c>
      <c r="R1821" t="s">
        <v>44</v>
      </c>
      <c r="S1821" t="s">
        <v>44</v>
      </c>
      <c r="T1821" t="s">
        <v>44</v>
      </c>
      <c r="U1821" t="s">
        <v>44</v>
      </c>
      <c r="V1821" t="s">
        <v>45</v>
      </c>
      <c r="W1821" t="s">
        <v>45</v>
      </c>
      <c r="X1821">
        <v>1</v>
      </c>
      <c r="Y1821" t="str">
        <f>VLOOKUP(Z1821:Z8852,'VLOOKUP Ranges'!$A$2:$B$5,2,TRUE)</f>
        <v>89-118</v>
      </c>
      <c r="Z1821">
        <v>91.1</v>
      </c>
      <c r="AA1821">
        <v>1135.7</v>
      </c>
      <c r="AB1821" t="s">
        <v>45</v>
      </c>
      <c r="AC1821">
        <v>1</v>
      </c>
      <c r="AD1821">
        <v>78</v>
      </c>
      <c r="AE1821">
        <v>5347</v>
      </c>
      <c r="AF1821" t="s">
        <v>613</v>
      </c>
      <c r="AG1821" t="b">
        <v>0</v>
      </c>
      <c r="AH1821" t="b">
        <v>0</v>
      </c>
      <c r="AI1821" t="b">
        <v>1</v>
      </c>
      <c r="AJ1821" t="b">
        <v>0</v>
      </c>
      <c r="AK1821" t="b">
        <v>0</v>
      </c>
      <c r="AL1821" t="b">
        <v>1</v>
      </c>
      <c r="AM1821" t="b">
        <v>0</v>
      </c>
      <c r="AN1821">
        <v>87.361538461538402</v>
      </c>
      <c r="AO1821">
        <f t="shared" si="28"/>
        <v>92</v>
      </c>
      <c r="AP1821" t="b">
        <v>0</v>
      </c>
    </row>
    <row r="1822" spans="1:42" x14ac:dyDescent="0.25">
      <c r="A1822" t="s">
        <v>3889</v>
      </c>
      <c r="B1822">
        <v>1</v>
      </c>
      <c r="C1822" t="s">
        <v>40</v>
      </c>
      <c r="D1822" t="s">
        <v>41</v>
      </c>
      <c r="E1822" t="s">
        <v>227</v>
      </c>
      <c r="F1822">
        <v>91748</v>
      </c>
      <c r="G1822" t="s">
        <v>228</v>
      </c>
      <c r="H1822">
        <v>33.976753000000002</v>
      </c>
      <c r="I1822">
        <v>-117.897367</v>
      </c>
      <c r="J1822">
        <v>0</v>
      </c>
      <c r="K1822">
        <v>0</v>
      </c>
      <c r="L1822">
        <v>1</v>
      </c>
      <c r="M1822">
        <v>0</v>
      </c>
      <c r="N1822" t="str">
        <f>VLOOKUP(O1822:O8853,'VLOOKUP Ranges'!$A$9:$B$12,2,TRUE)</f>
        <v>29-55</v>
      </c>
      <c r="O1822">
        <v>45</v>
      </c>
      <c r="P1822">
        <v>1</v>
      </c>
      <c r="Q1822" t="s">
        <v>44</v>
      </c>
      <c r="R1822" t="s">
        <v>44</v>
      </c>
      <c r="S1822" t="s">
        <v>45</v>
      </c>
      <c r="T1822" t="s">
        <v>44</v>
      </c>
      <c r="U1822" t="s">
        <v>45</v>
      </c>
      <c r="V1822" t="s">
        <v>44</v>
      </c>
      <c r="W1822" t="s">
        <v>44</v>
      </c>
      <c r="X1822">
        <v>1</v>
      </c>
      <c r="Y1822" t="str">
        <f>VLOOKUP(Z1822:Z8853,'VLOOKUP Ranges'!$A$2:$B$5,2,TRUE)</f>
        <v>35-70</v>
      </c>
      <c r="Z1822">
        <v>54.15</v>
      </c>
      <c r="AA1822">
        <v>2319.8000000000002</v>
      </c>
      <c r="AB1822" t="s">
        <v>45</v>
      </c>
      <c r="AC1822">
        <v>1</v>
      </c>
      <c r="AD1822">
        <v>92</v>
      </c>
      <c r="AE1822">
        <v>2761</v>
      </c>
      <c r="AF1822" t="s">
        <v>603</v>
      </c>
      <c r="AG1822" t="b">
        <v>1</v>
      </c>
      <c r="AH1822" t="b">
        <v>0</v>
      </c>
      <c r="AI1822" t="b">
        <v>0</v>
      </c>
      <c r="AJ1822" t="b">
        <v>0</v>
      </c>
      <c r="AK1822" t="b">
        <v>1</v>
      </c>
      <c r="AL1822" t="b">
        <v>0</v>
      </c>
      <c r="AM1822" t="b">
        <v>0</v>
      </c>
      <c r="AN1822">
        <v>51.551111111111098</v>
      </c>
      <c r="AO1822">
        <f t="shared" si="28"/>
        <v>55</v>
      </c>
      <c r="AP1822" t="b">
        <v>0</v>
      </c>
    </row>
    <row r="1823" spans="1:42" x14ac:dyDescent="0.25">
      <c r="A1823" t="s">
        <v>3890</v>
      </c>
      <c r="B1823">
        <v>1</v>
      </c>
      <c r="C1823" t="s">
        <v>40</v>
      </c>
      <c r="D1823" t="s">
        <v>41</v>
      </c>
      <c r="E1823" t="s">
        <v>3891</v>
      </c>
      <c r="F1823">
        <v>91763</v>
      </c>
      <c r="G1823" t="s">
        <v>3892</v>
      </c>
      <c r="H1823">
        <v>34.072121000000003</v>
      </c>
      <c r="I1823">
        <v>-117.698319</v>
      </c>
      <c r="J1823">
        <v>0</v>
      </c>
      <c r="K1823">
        <v>0</v>
      </c>
      <c r="L1823">
        <v>0</v>
      </c>
      <c r="M1823">
        <v>0</v>
      </c>
      <c r="N1823" t="str">
        <f>VLOOKUP(O1823:O8854,'VLOOKUP Ranges'!$A$9:$B$12,2,TRUE)</f>
        <v>1-9</v>
      </c>
      <c r="O1823">
        <v>1</v>
      </c>
      <c r="P1823">
        <v>1</v>
      </c>
      <c r="Q1823" t="s">
        <v>44</v>
      </c>
      <c r="R1823" t="s">
        <v>44</v>
      </c>
      <c r="S1823" t="s">
        <v>44</v>
      </c>
      <c r="T1823" t="s">
        <v>44</v>
      </c>
      <c r="U1823" t="s">
        <v>44</v>
      </c>
      <c r="V1823" t="s">
        <v>44</v>
      </c>
      <c r="W1823" t="s">
        <v>44</v>
      </c>
      <c r="X1823">
        <v>0</v>
      </c>
      <c r="Y1823" t="str">
        <f>VLOOKUP(Z1823:Z8854,'VLOOKUP Ranges'!$A$2:$B$5,2,TRUE)</f>
        <v>35-70</v>
      </c>
      <c r="Z1823">
        <v>69.7</v>
      </c>
      <c r="AA1823">
        <v>69.7</v>
      </c>
      <c r="AB1823" t="s">
        <v>45</v>
      </c>
      <c r="AC1823">
        <v>1</v>
      </c>
      <c r="AD1823">
        <v>98</v>
      </c>
      <c r="AE1823">
        <v>4620</v>
      </c>
      <c r="AF1823" t="s">
        <v>603</v>
      </c>
      <c r="AG1823" t="b">
        <v>0</v>
      </c>
      <c r="AH1823" t="b">
        <v>0</v>
      </c>
      <c r="AI1823" t="b">
        <v>1</v>
      </c>
      <c r="AJ1823" t="b">
        <v>0</v>
      </c>
      <c r="AK1823" t="b">
        <v>0</v>
      </c>
      <c r="AL1823" t="b">
        <v>0</v>
      </c>
      <c r="AM1823" t="b">
        <v>0</v>
      </c>
      <c r="AN1823">
        <v>69.7</v>
      </c>
      <c r="AO1823">
        <f t="shared" si="28"/>
        <v>70</v>
      </c>
      <c r="AP1823" t="b">
        <v>0</v>
      </c>
    </row>
    <row r="1824" spans="1:42" x14ac:dyDescent="0.25">
      <c r="A1824" t="s">
        <v>3893</v>
      </c>
      <c r="B1824">
        <v>1</v>
      </c>
      <c r="C1824" t="s">
        <v>40</v>
      </c>
      <c r="D1824" t="s">
        <v>41</v>
      </c>
      <c r="E1824" t="s">
        <v>230</v>
      </c>
      <c r="F1824">
        <v>91764</v>
      </c>
      <c r="G1824" t="s">
        <v>233</v>
      </c>
      <c r="H1824">
        <v>34.074086999999999</v>
      </c>
      <c r="I1824">
        <v>-117.60561800000001</v>
      </c>
      <c r="J1824">
        <v>0</v>
      </c>
      <c r="K1824">
        <v>0</v>
      </c>
      <c r="L1824">
        <v>0</v>
      </c>
      <c r="M1824">
        <v>0</v>
      </c>
      <c r="N1824" t="str">
        <f>VLOOKUP(O1824:O8855,'VLOOKUP Ranges'!$A$9:$B$12,2,TRUE)</f>
        <v>1-9</v>
      </c>
      <c r="O1824">
        <v>6</v>
      </c>
      <c r="P1824">
        <v>1</v>
      </c>
      <c r="Q1824" t="s">
        <v>44</v>
      </c>
      <c r="R1824" t="s">
        <v>44</v>
      </c>
      <c r="S1824" t="s">
        <v>44</v>
      </c>
      <c r="T1824" t="s">
        <v>44</v>
      </c>
      <c r="U1824" t="s">
        <v>44</v>
      </c>
      <c r="V1824" t="s">
        <v>45</v>
      </c>
      <c r="W1824" t="s">
        <v>45</v>
      </c>
      <c r="X1824">
        <v>1</v>
      </c>
      <c r="Y1824" t="str">
        <f>VLOOKUP(Z1824:Z8855,'VLOOKUP Ranges'!$A$2:$B$5,2,TRUE)</f>
        <v>70-89</v>
      </c>
      <c r="Z1824">
        <v>89.5</v>
      </c>
      <c r="AA1824">
        <v>573.29999999999995</v>
      </c>
      <c r="AB1824" t="s">
        <v>45</v>
      </c>
      <c r="AC1824">
        <v>1</v>
      </c>
      <c r="AD1824">
        <v>82</v>
      </c>
      <c r="AE1824">
        <v>2898</v>
      </c>
      <c r="AF1824" t="s">
        <v>603</v>
      </c>
      <c r="AG1824" t="b">
        <v>0</v>
      </c>
      <c r="AH1824" t="b">
        <v>0</v>
      </c>
      <c r="AI1824" t="b">
        <v>1</v>
      </c>
      <c r="AJ1824" t="b">
        <v>0</v>
      </c>
      <c r="AK1824" t="b">
        <v>0</v>
      </c>
      <c r="AL1824" t="b">
        <v>1</v>
      </c>
      <c r="AM1824" t="b">
        <v>0</v>
      </c>
      <c r="AN1824">
        <v>95.55</v>
      </c>
      <c r="AO1824">
        <f t="shared" si="28"/>
        <v>90</v>
      </c>
      <c r="AP1824" t="b">
        <v>0</v>
      </c>
    </row>
    <row r="1825" spans="1:42" x14ac:dyDescent="0.25">
      <c r="A1825" t="s">
        <v>3894</v>
      </c>
      <c r="B1825">
        <v>1</v>
      </c>
      <c r="C1825" t="s">
        <v>40</v>
      </c>
      <c r="D1825" t="s">
        <v>41</v>
      </c>
      <c r="E1825" t="s">
        <v>243</v>
      </c>
      <c r="F1825">
        <v>91773</v>
      </c>
      <c r="G1825" t="s">
        <v>244</v>
      </c>
      <c r="H1825">
        <v>34.102119000000002</v>
      </c>
      <c r="I1825">
        <v>-117.815532</v>
      </c>
      <c r="J1825">
        <v>1</v>
      </c>
      <c r="K1825">
        <v>0</v>
      </c>
      <c r="L1825">
        <v>1</v>
      </c>
      <c r="M1825">
        <v>0</v>
      </c>
      <c r="N1825" t="str">
        <f>VLOOKUP(O1825:O8856,'VLOOKUP Ranges'!$A$9:$B$12,2,TRUE)</f>
        <v>1-9</v>
      </c>
      <c r="O1825">
        <v>3</v>
      </c>
      <c r="P1825">
        <v>0</v>
      </c>
      <c r="Q1825" t="s">
        <v>62</v>
      </c>
      <c r="R1825" t="s">
        <v>44</v>
      </c>
      <c r="S1825" t="s">
        <v>44</v>
      </c>
      <c r="T1825" t="s">
        <v>44</v>
      </c>
      <c r="U1825" t="s">
        <v>44</v>
      </c>
      <c r="V1825" t="s">
        <v>44</v>
      </c>
      <c r="W1825" t="s">
        <v>45</v>
      </c>
      <c r="X1825">
        <v>1</v>
      </c>
      <c r="Y1825" t="str">
        <f>VLOOKUP(Z1825:Z8856,'VLOOKUP Ranges'!$A$2:$B$5,2,TRUE)</f>
        <v>18-35</v>
      </c>
      <c r="Z1825">
        <v>35.15</v>
      </c>
      <c r="AA1825">
        <v>99.75</v>
      </c>
      <c r="AB1825" t="s">
        <v>45</v>
      </c>
      <c r="AC1825">
        <v>1</v>
      </c>
      <c r="AD1825">
        <v>83</v>
      </c>
      <c r="AE1825">
        <v>2987</v>
      </c>
      <c r="AF1825" t="s">
        <v>613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 t="b">
        <v>1</v>
      </c>
      <c r="AM1825" t="b">
        <v>0</v>
      </c>
      <c r="AN1825">
        <v>33.25</v>
      </c>
      <c r="AO1825">
        <f t="shared" si="28"/>
        <v>36</v>
      </c>
      <c r="AP1825" t="b">
        <v>0</v>
      </c>
    </row>
    <row r="1826" spans="1:42" x14ac:dyDescent="0.25">
      <c r="A1826" t="s">
        <v>3895</v>
      </c>
      <c r="B1826">
        <v>1</v>
      </c>
      <c r="C1826" t="s">
        <v>40</v>
      </c>
      <c r="D1826" t="s">
        <v>41</v>
      </c>
      <c r="E1826" t="s">
        <v>3158</v>
      </c>
      <c r="F1826">
        <v>91775</v>
      </c>
      <c r="G1826" t="s">
        <v>3159</v>
      </c>
      <c r="H1826">
        <v>34.114772000000002</v>
      </c>
      <c r="I1826">
        <v>-118.089431</v>
      </c>
      <c r="J1826">
        <v>1</v>
      </c>
      <c r="K1826">
        <v>0</v>
      </c>
      <c r="L1826">
        <v>0</v>
      </c>
      <c r="M1826">
        <v>1</v>
      </c>
      <c r="N1826" t="str">
        <f>VLOOKUP(O1826:O8857,'VLOOKUP Ranges'!$A$9:$B$12,2,TRUE)</f>
        <v>9-29</v>
      </c>
      <c r="O1826">
        <v>12</v>
      </c>
      <c r="P1826">
        <v>1</v>
      </c>
      <c r="Q1826" t="s">
        <v>45</v>
      </c>
      <c r="R1826" t="s">
        <v>44</v>
      </c>
      <c r="S1826" t="s">
        <v>44</v>
      </c>
      <c r="T1826" t="s">
        <v>44</v>
      </c>
      <c r="U1826" t="s">
        <v>44</v>
      </c>
      <c r="V1826" t="s">
        <v>44</v>
      </c>
      <c r="W1826" t="s">
        <v>44</v>
      </c>
      <c r="X1826">
        <v>1</v>
      </c>
      <c r="Y1826" t="str">
        <f>VLOOKUP(Z1826:Z8857,'VLOOKUP Ranges'!$A$2:$B$5,2,TRUE)</f>
        <v>70-89</v>
      </c>
      <c r="Z1826">
        <v>73.75</v>
      </c>
      <c r="AA1826">
        <v>871.4</v>
      </c>
      <c r="AB1826" t="s">
        <v>45</v>
      </c>
      <c r="AC1826">
        <v>1</v>
      </c>
      <c r="AD1826">
        <v>78</v>
      </c>
      <c r="AE1826">
        <v>2010</v>
      </c>
      <c r="AF1826" t="s">
        <v>613</v>
      </c>
      <c r="AG1826" t="b">
        <v>0</v>
      </c>
      <c r="AH1826" t="b">
        <v>0</v>
      </c>
      <c r="AI1826" t="b">
        <v>1</v>
      </c>
      <c r="AJ1826" t="b">
        <v>0</v>
      </c>
      <c r="AK1826" t="b">
        <v>1</v>
      </c>
      <c r="AL1826" t="b">
        <v>0</v>
      </c>
      <c r="AM1826" t="b">
        <v>0</v>
      </c>
      <c r="AN1826">
        <v>72.616666666666603</v>
      </c>
      <c r="AO1826">
        <f t="shared" si="28"/>
        <v>74</v>
      </c>
      <c r="AP1826" t="b">
        <v>0</v>
      </c>
    </row>
    <row r="1827" spans="1:42" x14ac:dyDescent="0.25">
      <c r="A1827" t="s">
        <v>3896</v>
      </c>
      <c r="B1827">
        <v>1</v>
      </c>
      <c r="C1827" t="s">
        <v>40</v>
      </c>
      <c r="D1827" t="s">
        <v>41</v>
      </c>
      <c r="E1827" t="s">
        <v>3158</v>
      </c>
      <c r="F1827">
        <v>91776</v>
      </c>
      <c r="G1827" t="s">
        <v>3897</v>
      </c>
      <c r="H1827">
        <v>34.089927000000003</v>
      </c>
      <c r="I1827">
        <v>-118.095645</v>
      </c>
      <c r="J1827">
        <v>0</v>
      </c>
      <c r="K1827">
        <v>1</v>
      </c>
      <c r="L1827">
        <v>0</v>
      </c>
      <c r="M1827">
        <v>0</v>
      </c>
      <c r="N1827" t="str">
        <f>VLOOKUP(O1827:O8858,'VLOOKUP Ranges'!$A$9:$B$12,2,TRUE)</f>
        <v>1-9</v>
      </c>
      <c r="O1827">
        <v>8</v>
      </c>
      <c r="P1827">
        <v>1</v>
      </c>
      <c r="Q1827" t="s">
        <v>45</v>
      </c>
      <c r="R1827" t="s">
        <v>44</v>
      </c>
      <c r="S1827" t="s">
        <v>44</v>
      </c>
      <c r="T1827" t="s">
        <v>45</v>
      </c>
      <c r="U1827" t="s">
        <v>44</v>
      </c>
      <c r="V1827" t="s">
        <v>45</v>
      </c>
      <c r="W1827" t="s">
        <v>45</v>
      </c>
      <c r="X1827">
        <v>0</v>
      </c>
      <c r="Y1827" t="str">
        <f>VLOOKUP(Z1827:Z8858,'VLOOKUP Ranges'!$A$2:$B$5,2,TRUE)</f>
        <v>89-118</v>
      </c>
      <c r="Z1827">
        <v>101.35</v>
      </c>
      <c r="AA1827">
        <v>780.5</v>
      </c>
      <c r="AB1827" t="s">
        <v>45</v>
      </c>
      <c r="AC1827">
        <v>1</v>
      </c>
      <c r="AD1827">
        <v>68</v>
      </c>
      <c r="AE1827">
        <v>5546</v>
      </c>
      <c r="AF1827" t="s">
        <v>613</v>
      </c>
      <c r="AG1827" t="b">
        <v>0</v>
      </c>
      <c r="AH1827" t="b">
        <v>0</v>
      </c>
      <c r="AI1827" t="b">
        <v>1</v>
      </c>
      <c r="AJ1827" t="b">
        <v>0</v>
      </c>
      <c r="AK1827" t="b">
        <v>0</v>
      </c>
      <c r="AL1827" t="b">
        <v>1</v>
      </c>
      <c r="AM1827" t="b">
        <v>0</v>
      </c>
      <c r="AN1827">
        <v>97.5625</v>
      </c>
      <c r="AO1827">
        <f t="shared" si="28"/>
        <v>102</v>
      </c>
      <c r="AP1827" t="b">
        <v>0</v>
      </c>
    </row>
    <row r="1828" spans="1:42" x14ac:dyDescent="0.25">
      <c r="A1828" t="s">
        <v>3898</v>
      </c>
      <c r="B1828">
        <v>1</v>
      </c>
      <c r="C1828" t="s">
        <v>40</v>
      </c>
      <c r="D1828" t="s">
        <v>41</v>
      </c>
      <c r="E1828" t="s">
        <v>246</v>
      </c>
      <c r="F1828">
        <v>91792</v>
      </c>
      <c r="G1828" t="s">
        <v>3899</v>
      </c>
      <c r="H1828">
        <v>34.024405000000002</v>
      </c>
      <c r="I1828">
        <v>-117.89872200000001</v>
      </c>
      <c r="J1828">
        <v>0</v>
      </c>
      <c r="K1828">
        <v>0</v>
      </c>
      <c r="L1828">
        <v>1</v>
      </c>
      <c r="M1828">
        <v>1</v>
      </c>
      <c r="N1828" t="str">
        <f>VLOOKUP(O1828:O8859,'VLOOKUP Ranges'!$A$9:$B$12,2,TRUE)</f>
        <v>1-9</v>
      </c>
      <c r="O1828">
        <v>6</v>
      </c>
      <c r="P1828">
        <v>1</v>
      </c>
      <c r="Q1828" t="s">
        <v>44</v>
      </c>
      <c r="R1828" t="s">
        <v>45</v>
      </c>
      <c r="S1828" t="s">
        <v>45</v>
      </c>
      <c r="T1828" t="s">
        <v>44</v>
      </c>
      <c r="U1828" t="s">
        <v>44</v>
      </c>
      <c r="V1828" t="s">
        <v>44</v>
      </c>
      <c r="W1828" t="s">
        <v>44</v>
      </c>
      <c r="X1828">
        <v>0</v>
      </c>
      <c r="Y1828" t="str">
        <f>VLOOKUP(Z1828:Z8859,'VLOOKUP Ranges'!$A$2:$B$5,2,TRUE)</f>
        <v>35-70</v>
      </c>
      <c r="Z1828">
        <v>55.9</v>
      </c>
      <c r="AA1828">
        <v>365.35</v>
      </c>
      <c r="AB1828" t="s">
        <v>45</v>
      </c>
      <c r="AC1828">
        <v>1</v>
      </c>
      <c r="AD1828">
        <v>87</v>
      </c>
      <c r="AE1828">
        <v>4914</v>
      </c>
      <c r="AF1828" t="s">
        <v>603</v>
      </c>
      <c r="AG1828" t="b">
        <v>0</v>
      </c>
      <c r="AH1828" t="b">
        <v>0</v>
      </c>
      <c r="AI1828" t="b">
        <v>0</v>
      </c>
      <c r="AJ1828" t="b">
        <v>0</v>
      </c>
      <c r="AK1828" t="b">
        <v>1</v>
      </c>
      <c r="AL1828" t="b">
        <v>0</v>
      </c>
      <c r="AM1828" t="b">
        <v>0</v>
      </c>
      <c r="AN1828">
        <v>60.891666666666602</v>
      </c>
      <c r="AO1828">
        <f t="shared" si="28"/>
        <v>56</v>
      </c>
      <c r="AP1828" t="b">
        <v>1</v>
      </c>
    </row>
    <row r="1829" spans="1:42" x14ac:dyDescent="0.25">
      <c r="A1829" t="s">
        <v>3900</v>
      </c>
      <c r="B1829">
        <v>1</v>
      </c>
      <c r="C1829" t="s">
        <v>40</v>
      </c>
      <c r="D1829" t="s">
        <v>41</v>
      </c>
      <c r="E1829" t="s">
        <v>249</v>
      </c>
      <c r="F1829">
        <v>91801</v>
      </c>
      <c r="G1829" t="s">
        <v>3161</v>
      </c>
      <c r="H1829">
        <v>34.090924999999999</v>
      </c>
      <c r="I1829">
        <v>-118.128164</v>
      </c>
      <c r="J1829">
        <v>1</v>
      </c>
      <c r="K1829">
        <v>1</v>
      </c>
      <c r="L1829">
        <v>1</v>
      </c>
      <c r="M1829">
        <v>0</v>
      </c>
      <c r="N1829" t="str">
        <f>VLOOKUP(O1829:O8860,'VLOOKUP Ranges'!$A$9:$B$12,2,TRUE)</f>
        <v>1-9</v>
      </c>
      <c r="O1829">
        <v>3</v>
      </c>
      <c r="P1829">
        <v>1</v>
      </c>
      <c r="Q1829" t="s">
        <v>45</v>
      </c>
      <c r="R1829" t="s">
        <v>44</v>
      </c>
      <c r="S1829" t="s">
        <v>45</v>
      </c>
      <c r="T1829" t="s">
        <v>45</v>
      </c>
      <c r="U1829" t="s">
        <v>44</v>
      </c>
      <c r="V1829" t="s">
        <v>45</v>
      </c>
      <c r="W1829" t="s">
        <v>45</v>
      </c>
      <c r="X1829">
        <v>1</v>
      </c>
      <c r="Y1829" t="str">
        <f>VLOOKUP(Z1829:Z8860,'VLOOKUP Ranges'!$A$2:$B$5,2,TRUE)</f>
        <v>89-118</v>
      </c>
      <c r="Z1829">
        <v>105.9</v>
      </c>
      <c r="AA1829">
        <v>334.65</v>
      </c>
      <c r="AB1829" t="s">
        <v>45</v>
      </c>
      <c r="AC1829">
        <v>1</v>
      </c>
      <c r="AD1829">
        <v>71</v>
      </c>
      <c r="AE1829">
        <v>2715</v>
      </c>
      <c r="AF1829" t="s">
        <v>603</v>
      </c>
      <c r="AG1829" t="b">
        <v>0</v>
      </c>
      <c r="AH1829" t="b">
        <v>0</v>
      </c>
      <c r="AI1829" t="b">
        <v>1</v>
      </c>
      <c r="AJ1829" t="b">
        <v>0</v>
      </c>
      <c r="AK1829" t="b">
        <v>0</v>
      </c>
      <c r="AL1829" t="b">
        <v>1</v>
      </c>
      <c r="AM1829" t="b">
        <v>0</v>
      </c>
      <c r="AN1829">
        <v>111.55</v>
      </c>
      <c r="AO1829">
        <f t="shared" si="28"/>
        <v>106</v>
      </c>
      <c r="AP1829" t="b">
        <v>0</v>
      </c>
    </row>
    <row r="1830" spans="1:42" x14ac:dyDescent="0.25">
      <c r="A1830" t="s">
        <v>3901</v>
      </c>
      <c r="B1830">
        <v>1</v>
      </c>
      <c r="C1830" t="s">
        <v>40</v>
      </c>
      <c r="D1830" t="s">
        <v>41</v>
      </c>
      <c r="E1830" t="s">
        <v>252</v>
      </c>
      <c r="F1830">
        <v>91901</v>
      </c>
      <c r="G1830" t="s">
        <v>253</v>
      </c>
      <c r="H1830">
        <v>32.827184000000003</v>
      </c>
      <c r="I1830">
        <v>-116.703729</v>
      </c>
      <c r="J1830">
        <v>0</v>
      </c>
      <c r="K1830">
        <v>0</v>
      </c>
      <c r="L1830">
        <v>0</v>
      </c>
      <c r="M1830">
        <v>0</v>
      </c>
      <c r="N1830" t="str">
        <f>VLOOKUP(O1830:O8861,'VLOOKUP Ranges'!$A$9:$B$12,2,TRUE)</f>
        <v>1-9</v>
      </c>
      <c r="O1830">
        <v>1</v>
      </c>
      <c r="P1830">
        <v>1</v>
      </c>
      <c r="Q1830" t="s">
        <v>44</v>
      </c>
      <c r="R1830" t="s">
        <v>44</v>
      </c>
      <c r="S1830" t="s">
        <v>44</v>
      </c>
      <c r="T1830" t="s">
        <v>44</v>
      </c>
      <c r="U1830" t="s">
        <v>44</v>
      </c>
      <c r="V1830" t="s">
        <v>44</v>
      </c>
      <c r="W1830" t="s">
        <v>44</v>
      </c>
      <c r="X1830">
        <v>0</v>
      </c>
      <c r="Y1830" t="str">
        <f>VLOOKUP(Z1830:Z8861,'VLOOKUP Ranges'!$A$2:$B$5,2,TRUE)</f>
        <v>35-70</v>
      </c>
      <c r="Z1830">
        <v>43.95</v>
      </c>
      <c r="AA1830">
        <v>43.95</v>
      </c>
      <c r="AB1830" t="s">
        <v>45</v>
      </c>
      <c r="AC1830">
        <v>1</v>
      </c>
      <c r="AD1830">
        <v>76</v>
      </c>
      <c r="AE1830">
        <v>3238</v>
      </c>
      <c r="AF1830" t="s">
        <v>603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1</v>
      </c>
      <c r="AN1830">
        <v>43.95</v>
      </c>
      <c r="AO1830">
        <f t="shared" si="28"/>
        <v>44</v>
      </c>
      <c r="AP1830" t="b">
        <v>0</v>
      </c>
    </row>
    <row r="1831" spans="1:42" x14ac:dyDescent="0.25">
      <c r="A1831" t="s">
        <v>3902</v>
      </c>
      <c r="B1831">
        <v>1</v>
      </c>
      <c r="C1831" t="s">
        <v>40</v>
      </c>
      <c r="D1831" t="s">
        <v>41</v>
      </c>
      <c r="E1831" t="s">
        <v>2373</v>
      </c>
      <c r="F1831">
        <v>91906</v>
      </c>
      <c r="G1831" t="s">
        <v>2374</v>
      </c>
      <c r="H1831">
        <v>32.673482999999997</v>
      </c>
      <c r="I1831">
        <v>-116.472863</v>
      </c>
      <c r="J1831">
        <v>1</v>
      </c>
      <c r="K1831">
        <v>0</v>
      </c>
      <c r="L1831">
        <v>0</v>
      </c>
      <c r="M1831">
        <v>0</v>
      </c>
      <c r="N1831" t="str">
        <f>VLOOKUP(O1831:O8862,'VLOOKUP Ranges'!$A$9:$B$12,2,TRUE)</f>
        <v>1-9</v>
      </c>
      <c r="O1831">
        <v>1</v>
      </c>
      <c r="P1831">
        <v>1</v>
      </c>
      <c r="Q1831" t="s">
        <v>44</v>
      </c>
      <c r="R1831" t="s">
        <v>44</v>
      </c>
      <c r="S1831" t="s">
        <v>44</v>
      </c>
      <c r="T1831" t="s">
        <v>44</v>
      </c>
      <c r="U1831" t="s">
        <v>44</v>
      </c>
      <c r="V1831" t="s">
        <v>44</v>
      </c>
      <c r="W1831" t="s">
        <v>44</v>
      </c>
      <c r="X1831">
        <v>1</v>
      </c>
      <c r="Y1831" t="str">
        <f>VLOOKUP(Z1831:Z8862,'VLOOKUP Ranges'!$A$2:$B$5,2,TRUE)</f>
        <v>35-70</v>
      </c>
      <c r="Z1831">
        <v>45.1</v>
      </c>
      <c r="AA1831">
        <v>45.1</v>
      </c>
      <c r="AB1831" t="s">
        <v>45</v>
      </c>
      <c r="AC1831">
        <v>1</v>
      </c>
      <c r="AD1831">
        <v>77</v>
      </c>
      <c r="AE1831">
        <v>4884</v>
      </c>
      <c r="AF1831" t="s">
        <v>139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>
        <v>45.1</v>
      </c>
      <c r="AO1831">
        <f t="shared" si="28"/>
        <v>46</v>
      </c>
      <c r="AP1831" t="b">
        <v>0</v>
      </c>
    </row>
    <row r="1832" spans="1:42" x14ac:dyDescent="0.25">
      <c r="A1832" t="s">
        <v>3903</v>
      </c>
      <c r="B1832">
        <v>1</v>
      </c>
      <c r="C1832" t="s">
        <v>40</v>
      </c>
      <c r="D1832" t="s">
        <v>41</v>
      </c>
      <c r="E1832" t="s">
        <v>261</v>
      </c>
      <c r="F1832">
        <v>91931</v>
      </c>
      <c r="G1832" t="s">
        <v>262</v>
      </c>
      <c r="H1832">
        <v>32.857945999999998</v>
      </c>
      <c r="I1832">
        <v>-116.56191699999999</v>
      </c>
      <c r="J1832">
        <v>0</v>
      </c>
      <c r="K1832">
        <v>0</v>
      </c>
      <c r="L1832">
        <v>0</v>
      </c>
      <c r="M1832">
        <v>0</v>
      </c>
      <c r="N1832" t="str">
        <f>VLOOKUP(O1832:O8863,'VLOOKUP Ranges'!$A$9:$B$12,2,TRUE)</f>
        <v>29-55</v>
      </c>
      <c r="O1832">
        <v>41</v>
      </c>
      <c r="P1832">
        <v>1</v>
      </c>
      <c r="Q1832" t="s">
        <v>44</v>
      </c>
      <c r="R1832" t="s">
        <v>44</v>
      </c>
      <c r="S1832" t="s">
        <v>44</v>
      </c>
      <c r="T1832" t="s">
        <v>44</v>
      </c>
      <c r="U1832" t="s">
        <v>44</v>
      </c>
      <c r="V1832" t="s">
        <v>44</v>
      </c>
      <c r="W1832" t="s">
        <v>44</v>
      </c>
      <c r="X1832">
        <v>0</v>
      </c>
      <c r="Y1832" t="str">
        <f>VLOOKUP(Z1832:Z8863,'VLOOKUP Ranges'!$A$2:$B$5,2,TRUE)</f>
        <v>35-70</v>
      </c>
      <c r="Z1832">
        <v>70.25</v>
      </c>
      <c r="AA1832">
        <v>2868.05</v>
      </c>
      <c r="AB1832" t="s">
        <v>45</v>
      </c>
      <c r="AC1832">
        <v>1</v>
      </c>
      <c r="AD1832">
        <v>69</v>
      </c>
      <c r="AE1832">
        <v>3407</v>
      </c>
      <c r="AF1832" t="s">
        <v>613</v>
      </c>
      <c r="AG1832" t="b">
        <v>0</v>
      </c>
      <c r="AH1832" t="b">
        <v>0</v>
      </c>
      <c r="AI1832" t="b">
        <v>1</v>
      </c>
      <c r="AJ1832" t="b">
        <v>0</v>
      </c>
      <c r="AK1832" t="b">
        <v>0</v>
      </c>
      <c r="AL1832" t="b">
        <v>0</v>
      </c>
      <c r="AM1832" t="b">
        <v>0</v>
      </c>
      <c r="AN1832">
        <v>69.952439024390202</v>
      </c>
      <c r="AO1832">
        <f t="shared" si="28"/>
        <v>71</v>
      </c>
      <c r="AP1832" t="b">
        <v>0</v>
      </c>
    </row>
    <row r="1833" spans="1:42" x14ac:dyDescent="0.25">
      <c r="A1833" t="s">
        <v>3904</v>
      </c>
      <c r="B1833">
        <v>1</v>
      </c>
      <c r="C1833" t="s">
        <v>40</v>
      </c>
      <c r="D1833" t="s">
        <v>41</v>
      </c>
      <c r="E1833" t="s">
        <v>3167</v>
      </c>
      <c r="F1833">
        <v>91932</v>
      </c>
      <c r="G1833" t="s">
        <v>3168</v>
      </c>
      <c r="H1833">
        <v>32.579134000000003</v>
      </c>
      <c r="I1833">
        <v>-117.11900900000001</v>
      </c>
      <c r="J1833">
        <v>1</v>
      </c>
      <c r="K1833">
        <v>0</v>
      </c>
      <c r="L1833">
        <v>0</v>
      </c>
      <c r="M1833">
        <v>1</v>
      </c>
      <c r="N1833" t="str">
        <f>VLOOKUP(O1833:O8864,'VLOOKUP Ranges'!$A$9:$B$12,2,TRUE)</f>
        <v>9-29</v>
      </c>
      <c r="O1833">
        <v>9</v>
      </c>
      <c r="P1833">
        <v>1</v>
      </c>
      <c r="Q1833" t="s">
        <v>44</v>
      </c>
      <c r="R1833" t="s">
        <v>44</v>
      </c>
      <c r="S1833" t="s">
        <v>44</v>
      </c>
      <c r="T1833" t="s">
        <v>44</v>
      </c>
      <c r="U1833" t="s">
        <v>44</v>
      </c>
      <c r="V1833" t="s">
        <v>45</v>
      </c>
      <c r="W1833" t="s">
        <v>44</v>
      </c>
      <c r="X1833">
        <v>0</v>
      </c>
      <c r="Y1833" t="str">
        <f>VLOOKUP(Z1833:Z8864,'VLOOKUP Ranges'!$A$2:$B$5,2,TRUE)</f>
        <v>35-70</v>
      </c>
      <c r="Z1833">
        <v>55.35</v>
      </c>
      <c r="AA1833">
        <v>449.75</v>
      </c>
      <c r="AB1833" t="s">
        <v>45</v>
      </c>
      <c r="AC1833">
        <v>1</v>
      </c>
      <c r="AD1833">
        <v>70</v>
      </c>
      <c r="AE1833">
        <v>2688</v>
      </c>
      <c r="AF1833" t="s">
        <v>613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1</v>
      </c>
      <c r="AM1833" t="b">
        <v>0</v>
      </c>
      <c r="AN1833">
        <v>49.9722222222222</v>
      </c>
      <c r="AO1833">
        <f t="shared" si="28"/>
        <v>56</v>
      </c>
      <c r="AP1833" t="b">
        <v>0</v>
      </c>
    </row>
    <row r="1834" spans="1:42" x14ac:dyDescent="0.25">
      <c r="A1834" t="s">
        <v>3905</v>
      </c>
      <c r="B1834">
        <v>1</v>
      </c>
      <c r="C1834" t="s">
        <v>40</v>
      </c>
      <c r="D1834" t="s">
        <v>41</v>
      </c>
      <c r="E1834" t="s">
        <v>267</v>
      </c>
      <c r="F1834">
        <v>91948</v>
      </c>
      <c r="G1834" t="s">
        <v>268</v>
      </c>
      <c r="H1834">
        <v>32.830852</v>
      </c>
      <c r="I1834">
        <v>-116.44460100000001</v>
      </c>
      <c r="J1834">
        <v>1</v>
      </c>
      <c r="K1834">
        <v>1</v>
      </c>
      <c r="L1834">
        <v>1</v>
      </c>
      <c r="M1834">
        <v>0</v>
      </c>
      <c r="N1834" t="str">
        <f>VLOOKUP(O1834:O8865,'VLOOKUP Ranges'!$A$9:$B$12,2,TRUE)</f>
        <v>29-55</v>
      </c>
      <c r="O1834">
        <v>43</v>
      </c>
      <c r="P1834">
        <v>1</v>
      </c>
      <c r="Q1834" t="s">
        <v>45</v>
      </c>
      <c r="R1834" t="s">
        <v>44</v>
      </c>
      <c r="S1834" t="s">
        <v>45</v>
      </c>
      <c r="T1834" t="s">
        <v>45</v>
      </c>
      <c r="U1834" t="s">
        <v>44</v>
      </c>
      <c r="V1834" t="s">
        <v>45</v>
      </c>
      <c r="W1834" t="s">
        <v>45</v>
      </c>
      <c r="X1834">
        <v>1</v>
      </c>
      <c r="Y1834" t="str">
        <f>VLOOKUP(Z1834:Z8865,'VLOOKUP Ranges'!$A$2:$B$5,2,TRUE)</f>
        <v>89-118</v>
      </c>
      <c r="Z1834">
        <v>103</v>
      </c>
      <c r="AA1834">
        <v>4414.3</v>
      </c>
      <c r="AB1834" t="s">
        <v>45</v>
      </c>
      <c r="AC1834">
        <v>1</v>
      </c>
      <c r="AD1834">
        <v>99</v>
      </c>
      <c r="AE1834">
        <v>2505</v>
      </c>
      <c r="AF1834" t="s">
        <v>603</v>
      </c>
      <c r="AG1834" t="b">
        <v>0</v>
      </c>
      <c r="AH1834" t="b">
        <v>0</v>
      </c>
      <c r="AI1834" t="b">
        <v>1</v>
      </c>
      <c r="AJ1834" t="b">
        <v>0</v>
      </c>
      <c r="AK1834" t="b">
        <v>0</v>
      </c>
      <c r="AL1834" t="b">
        <v>1</v>
      </c>
      <c r="AM1834" t="b">
        <v>0</v>
      </c>
      <c r="AN1834">
        <v>102.65813953488301</v>
      </c>
      <c r="AO1834">
        <f t="shared" si="28"/>
        <v>103</v>
      </c>
      <c r="AP1834" t="b">
        <v>0</v>
      </c>
    </row>
    <row r="1835" spans="1:42" x14ac:dyDescent="0.25">
      <c r="A1835" t="s">
        <v>3906</v>
      </c>
      <c r="B1835">
        <v>1</v>
      </c>
      <c r="C1835" t="s">
        <v>40</v>
      </c>
      <c r="D1835" t="s">
        <v>41</v>
      </c>
      <c r="E1835" t="s">
        <v>2383</v>
      </c>
      <c r="F1835">
        <v>91977</v>
      </c>
      <c r="G1835" t="s">
        <v>3907</v>
      </c>
      <c r="H1835">
        <v>32.726627000000001</v>
      </c>
      <c r="I1835">
        <v>-116.994608</v>
      </c>
      <c r="J1835">
        <v>0</v>
      </c>
      <c r="K1835">
        <v>0</v>
      </c>
      <c r="L1835">
        <v>1</v>
      </c>
      <c r="M1835">
        <v>0</v>
      </c>
      <c r="N1835" t="str">
        <f>VLOOKUP(O1835:O8866,'VLOOKUP Ranges'!$A$9:$B$12,2,TRUE)</f>
        <v>29-55</v>
      </c>
      <c r="O1835">
        <v>33</v>
      </c>
      <c r="P1835">
        <v>1</v>
      </c>
      <c r="Q1835" t="s">
        <v>44</v>
      </c>
      <c r="R1835" t="s">
        <v>45</v>
      </c>
      <c r="S1835" t="s">
        <v>44</v>
      </c>
      <c r="T1835" t="s">
        <v>45</v>
      </c>
      <c r="U1835" t="s">
        <v>45</v>
      </c>
      <c r="V1835" t="s">
        <v>45</v>
      </c>
      <c r="W1835" t="s">
        <v>45</v>
      </c>
      <c r="X1835">
        <v>1</v>
      </c>
      <c r="Y1835" t="str">
        <f>VLOOKUP(Z1835:Z8866,'VLOOKUP Ranges'!$A$2:$B$5,2,TRUE)</f>
        <v>89-118</v>
      </c>
      <c r="Z1835">
        <v>103.75</v>
      </c>
      <c r="AA1835">
        <v>3361.05</v>
      </c>
      <c r="AB1835" t="s">
        <v>45</v>
      </c>
      <c r="AC1835">
        <v>1</v>
      </c>
      <c r="AD1835">
        <v>81</v>
      </c>
      <c r="AE1835">
        <v>3824</v>
      </c>
      <c r="AF1835" t="s">
        <v>603</v>
      </c>
      <c r="AG1835" t="b">
        <v>1</v>
      </c>
      <c r="AH1835" t="b">
        <v>0</v>
      </c>
      <c r="AI1835" t="b">
        <v>1</v>
      </c>
      <c r="AJ1835" t="b">
        <v>0</v>
      </c>
      <c r="AK1835" t="b">
        <v>0</v>
      </c>
      <c r="AL1835" t="b">
        <v>1</v>
      </c>
      <c r="AM1835" t="b">
        <v>0</v>
      </c>
      <c r="AN1835">
        <v>101.85</v>
      </c>
      <c r="AO1835">
        <f t="shared" si="28"/>
        <v>104</v>
      </c>
      <c r="AP1835" t="b">
        <v>1</v>
      </c>
    </row>
    <row r="1836" spans="1:42" x14ac:dyDescent="0.25">
      <c r="A1836" t="s">
        <v>3908</v>
      </c>
      <c r="B1836">
        <v>1</v>
      </c>
      <c r="C1836" t="s">
        <v>40</v>
      </c>
      <c r="D1836" t="s">
        <v>41</v>
      </c>
      <c r="E1836" t="s">
        <v>273</v>
      </c>
      <c r="F1836">
        <v>92008</v>
      </c>
      <c r="G1836" t="s">
        <v>3173</v>
      </c>
      <c r="H1836">
        <v>33.148116000000002</v>
      </c>
      <c r="I1836">
        <v>-117.306043</v>
      </c>
      <c r="J1836">
        <v>1</v>
      </c>
      <c r="K1836">
        <v>0</v>
      </c>
      <c r="L1836">
        <v>0</v>
      </c>
      <c r="M1836">
        <v>0</v>
      </c>
      <c r="N1836" t="str">
        <f>VLOOKUP(O1836:O8867,'VLOOKUP Ranges'!$A$9:$B$12,2,TRUE)</f>
        <v>1-9</v>
      </c>
      <c r="O1836">
        <v>1</v>
      </c>
      <c r="P1836">
        <v>1</v>
      </c>
      <c r="Q1836" t="s">
        <v>44</v>
      </c>
      <c r="R1836" t="s">
        <v>44</v>
      </c>
      <c r="S1836" t="s">
        <v>44</v>
      </c>
      <c r="T1836" t="s">
        <v>44</v>
      </c>
      <c r="U1836" t="s">
        <v>44</v>
      </c>
      <c r="V1836" t="s">
        <v>44</v>
      </c>
      <c r="W1836" t="s">
        <v>44</v>
      </c>
      <c r="X1836">
        <v>1</v>
      </c>
      <c r="Y1836" t="str">
        <f>VLOOKUP(Z1836:Z8867,'VLOOKUP Ranges'!$A$2:$B$5,2,TRUE)</f>
        <v>35-70</v>
      </c>
      <c r="Z1836">
        <v>69.349999999999994</v>
      </c>
      <c r="AA1836">
        <v>69.349999999999994</v>
      </c>
      <c r="AB1836" t="s">
        <v>45</v>
      </c>
      <c r="AC1836">
        <v>1</v>
      </c>
      <c r="AD1836">
        <v>88</v>
      </c>
      <c r="AE1836">
        <v>2843</v>
      </c>
      <c r="AF1836" t="s">
        <v>603</v>
      </c>
      <c r="AG1836" t="b">
        <v>0</v>
      </c>
      <c r="AH1836" t="b">
        <v>0</v>
      </c>
      <c r="AI1836" t="b">
        <v>1</v>
      </c>
      <c r="AJ1836" t="b">
        <v>0</v>
      </c>
      <c r="AK1836" t="b">
        <v>0</v>
      </c>
      <c r="AL1836" t="b">
        <v>1</v>
      </c>
      <c r="AM1836" t="b">
        <v>0</v>
      </c>
      <c r="AN1836">
        <v>69.349999999999994</v>
      </c>
      <c r="AO1836">
        <f t="shared" si="28"/>
        <v>70</v>
      </c>
      <c r="AP1836" t="b">
        <v>0</v>
      </c>
    </row>
    <row r="1837" spans="1:42" x14ac:dyDescent="0.25">
      <c r="A1837" t="s">
        <v>3909</v>
      </c>
      <c r="B1837">
        <v>1</v>
      </c>
      <c r="C1837" t="s">
        <v>40</v>
      </c>
      <c r="D1837" t="s">
        <v>41</v>
      </c>
      <c r="E1837" t="s">
        <v>276</v>
      </c>
      <c r="F1837">
        <v>92014</v>
      </c>
      <c r="G1837" t="s">
        <v>277</v>
      </c>
      <c r="H1837">
        <v>32.948262</v>
      </c>
      <c r="I1837">
        <v>-117.256086</v>
      </c>
      <c r="J1837">
        <v>0</v>
      </c>
      <c r="K1837">
        <v>0</v>
      </c>
      <c r="L1837">
        <v>0</v>
      </c>
      <c r="M1837">
        <v>0</v>
      </c>
      <c r="N1837" t="str">
        <f>VLOOKUP(O1837:O8868,'VLOOKUP Ranges'!$A$9:$B$12,2,TRUE)</f>
        <v>55-77</v>
      </c>
      <c r="O1837">
        <v>56</v>
      </c>
      <c r="P1837">
        <v>1</v>
      </c>
      <c r="Q1837" t="s">
        <v>44</v>
      </c>
      <c r="R1837" t="s">
        <v>44</v>
      </c>
      <c r="S1837" t="s">
        <v>45</v>
      </c>
      <c r="T1837" t="s">
        <v>44</v>
      </c>
      <c r="U1837" t="s">
        <v>44</v>
      </c>
      <c r="V1837" t="s">
        <v>44</v>
      </c>
      <c r="W1837" t="s">
        <v>44</v>
      </c>
      <c r="X1837">
        <v>1</v>
      </c>
      <c r="Y1837" t="str">
        <f>VLOOKUP(Z1837:Z8868,'VLOOKUP Ranges'!$A$2:$B$5,2,TRUE)</f>
        <v>70-89</v>
      </c>
      <c r="Z1837">
        <v>73.849999999999994</v>
      </c>
      <c r="AA1837">
        <v>4092.85</v>
      </c>
      <c r="AB1837" t="s">
        <v>45</v>
      </c>
      <c r="AC1837">
        <v>1</v>
      </c>
      <c r="AD1837">
        <v>72</v>
      </c>
      <c r="AE1837">
        <v>5276</v>
      </c>
      <c r="AF1837" t="s">
        <v>613</v>
      </c>
      <c r="AG1837" t="b">
        <v>0</v>
      </c>
      <c r="AH1837" t="b">
        <v>0</v>
      </c>
      <c r="AI1837" t="b">
        <v>1</v>
      </c>
      <c r="AJ1837" t="b">
        <v>0</v>
      </c>
      <c r="AK1837" t="b">
        <v>0</v>
      </c>
      <c r="AL1837" t="b">
        <v>1</v>
      </c>
      <c r="AM1837" t="b">
        <v>0</v>
      </c>
      <c r="AN1837">
        <v>73.086607142857105</v>
      </c>
      <c r="AO1837">
        <f t="shared" si="28"/>
        <v>74</v>
      </c>
      <c r="AP1837" t="b">
        <v>0</v>
      </c>
    </row>
    <row r="1838" spans="1:42" x14ac:dyDescent="0.25">
      <c r="A1838" t="s">
        <v>3910</v>
      </c>
      <c r="B1838">
        <v>1</v>
      </c>
      <c r="C1838" t="s">
        <v>40</v>
      </c>
      <c r="D1838" t="s">
        <v>41</v>
      </c>
      <c r="E1838" t="s">
        <v>1452</v>
      </c>
      <c r="F1838">
        <v>92024</v>
      </c>
      <c r="G1838" t="s">
        <v>1453</v>
      </c>
      <c r="H1838">
        <v>33.054578999999997</v>
      </c>
      <c r="I1838">
        <v>-117.25664999999999</v>
      </c>
      <c r="J1838">
        <v>0</v>
      </c>
      <c r="K1838">
        <v>0</v>
      </c>
      <c r="L1838">
        <v>1</v>
      </c>
      <c r="M1838">
        <v>0</v>
      </c>
      <c r="N1838" t="str">
        <f>VLOOKUP(O1838:O8869,'VLOOKUP Ranges'!$A$9:$B$12,2,TRUE)</f>
        <v>1-9</v>
      </c>
      <c r="O1838">
        <v>3</v>
      </c>
      <c r="P1838">
        <v>1</v>
      </c>
      <c r="Q1838" t="s">
        <v>45</v>
      </c>
      <c r="R1838" t="s">
        <v>44</v>
      </c>
      <c r="S1838" t="s">
        <v>44</v>
      </c>
      <c r="T1838" t="s">
        <v>44</v>
      </c>
      <c r="U1838" t="s">
        <v>44</v>
      </c>
      <c r="V1838" t="s">
        <v>44</v>
      </c>
      <c r="W1838" t="s">
        <v>44</v>
      </c>
      <c r="X1838">
        <v>1</v>
      </c>
      <c r="Y1838" t="str">
        <f>VLOOKUP(Z1838:Z8869,'VLOOKUP Ranges'!$A$2:$B$5,2,TRUE)</f>
        <v>70-89</v>
      </c>
      <c r="Z1838">
        <v>75.150000000000006</v>
      </c>
      <c r="AA1838">
        <v>216.75</v>
      </c>
      <c r="AB1838" t="s">
        <v>45</v>
      </c>
      <c r="AC1838">
        <v>1</v>
      </c>
      <c r="AD1838">
        <v>78</v>
      </c>
      <c r="AE1838">
        <v>2270</v>
      </c>
      <c r="AF1838" t="s">
        <v>613</v>
      </c>
      <c r="AG1838" t="b">
        <v>0</v>
      </c>
      <c r="AH1838" t="b">
        <v>0</v>
      </c>
      <c r="AI1838" t="b">
        <v>1</v>
      </c>
      <c r="AJ1838" t="b">
        <v>0</v>
      </c>
      <c r="AK1838" t="b">
        <v>1</v>
      </c>
      <c r="AL1838" t="b">
        <v>0</v>
      </c>
      <c r="AM1838" t="b">
        <v>0</v>
      </c>
      <c r="AN1838">
        <v>72.25</v>
      </c>
      <c r="AO1838">
        <f t="shared" si="28"/>
        <v>76</v>
      </c>
      <c r="AP1838" t="b">
        <v>0</v>
      </c>
    </row>
    <row r="1839" spans="1:42" x14ac:dyDescent="0.25">
      <c r="A1839" t="s">
        <v>3911</v>
      </c>
      <c r="B1839">
        <v>1</v>
      </c>
      <c r="C1839" t="s">
        <v>40</v>
      </c>
      <c r="D1839" t="s">
        <v>41</v>
      </c>
      <c r="E1839" t="s">
        <v>282</v>
      </c>
      <c r="F1839">
        <v>92027</v>
      </c>
      <c r="G1839" t="s">
        <v>3912</v>
      </c>
      <c r="H1839">
        <v>33.141264999999997</v>
      </c>
      <c r="I1839">
        <v>-116.967221</v>
      </c>
      <c r="J1839">
        <v>1</v>
      </c>
      <c r="K1839">
        <v>0</v>
      </c>
      <c r="L1839">
        <v>0</v>
      </c>
      <c r="M1839">
        <v>0</v>
      </c>
      <c r="N1839" t="str">
        <f>VLOOKUP(O1839:O8870,'VLOOKUP Ranges'!$A$9:$B$12,2,TRUE)</f>
        <v>1-9</v>
      </c>
      <c r="O1839">
        <v>1</v>
      </c>
      <c r="P1839">
        <v>1</v>
      </c>
      <c r="Q1839" t="s">
        <v>44</v>
      </c>
      <c r="R1839" t="s">
        <v>44</v>
      </c>
      <c r="S1839" t="s">
        <v>44</v>
      </c>
      <c r="T1839" t="s">
        <v>44</v>
      </c>
      <c r="U1839" t="s">
        <v>44</v>
      </c>
      <c r="V1839" t="s">
        <v>44</v>
      </c>
      <c r="W1839" t="s">
        <v>44</v>
      </c>
      <c r="X1839">
        <v>1</v>
      </c>
      <c r="Y1839" t="str">
        <f>VLOOKUP(Z1839:Z8870,'VLOOKUP Ranges'!$A$2:$B$5,2,TRUE)</f>
        <v>35-70</v>
      </c>
      <c r="Z1839">
        <v>69.599999999999994</v>
      </c>
      <c r="AA1839">
        <v>69.599999999999994</v>
      </c>
      <c r="AB1839" t="s">
        <v>45</v>
      </c>
      <c r="AC1839">
        <v>1</v>
      </c>
      <c r="AD1839">
        <v>87</v>
      </c>
      <c r="AE1839">
        <v>2072</v>
      </c>
      <c r="AF1839" t="s">
        <v>613</v>
      </c>
      <c r="AG1839" t="b">
        <v>0</v>
      </c>
      <c r="AH1839" t="b">
        <v>0</v>
      </c>
      <c r="AI1839" t="b">
        <v>1</v>
      </c>
      <c r="AJ1839" t="b">
        <v>0</v>
      </c>
      <c r="AK1839" t="b">
        <v>0</v>
      </c>
      <c r="AL1839" t="b">
        <v>1</v>
      </c>
      <c r="AM1839" t="b">
        <v>0</v>
      </c>
      <c r="AN1839">
        <v>69.599999999999994</v>
      </c>
      <c r="AO1839">
        <f t="shared" si="28"/>
        <v>70</v>
      </c>
      <c r="AP1839" t="b">
        <v>0</v>
      </c>
    </row>
    <row r="1840" spans="1:42" x14ac:dyDescent="0.25">
      <c r="A1840" t="s">
        <v>3913</v>
      </c>
      <c r="B1840">
        <v>1</v>
      </c>
      <c r="C1840" t="s">
        <v>40</v>
      </c>
      <c r="D1840" t="s">
        <v>41</v>
      </c>
      <c r="E1840" t="s">
        <v>3180</v>
      </c>
      <c r="F1840">
        <v>92036</v>
      </c>
      <c r="G1840" t="s">
        <v>3181</v>
      </c>
      <c r="H1840">
        <v>32.980677999999997</v>
      </c>
      <c r="I1840">
        <v>-116.262854</v>
      </c>
      <c r="J1840">
        <v>1</v>
      </c>
      <c r="K1840">
        <v>0</v>
      </c>
      <c r="L1840">
        <v>1</v>
      </c>
      <c r="M1840">
        <v>1</v>
      </c>
      <c r="N1840" t="str">
        <f>VLOOKUP(O1840:O8871,'VLOOKUP Ranges'!$A$9:$B$12,2,TRUE)</f>
        <v>1-9</v>
      </c>
      <c r="O1840">
        <v>5</v>
      </c>
      <c r="P1840">
        <v>1</v>
      </c>
      <c r="Q1840" t="s">
        <v>45</v>
      </c>
      <c r="R1840" t="s">
        <v>44</v>
      </c>
      <c r="S1840" t="s">
        <v>45</v>
      </c>
      <c r="T1840" t="s">
        <v>44</v>
      </c>
      <c r="U1840" t="s">
        <v>44</v>
      </c>
      <c r="V1840" t="s">
        <v>44</v>
      </c>
      <c r="W1840" t="s">
        <v>44</v>
      </c>
      <c r="X1840">
        <v>1</v>
      </c>
      <c r="Y1840" t="str">
        <f>VLOOKUP(Z1840:Z8871,'VLOOKUP Ranges'!$A$2:$B$5,2,TRUE)</f>
        <v>70-89</v>
      </c>
      <c r="Z1840">
        <v>80.150000000000006</v>
      </c>
      <c r="AA1840">
        <v>385</v>
      </c>
      <c r="AB1840" t="s">
        <v>45</v>
      </c>
      <c r="AC1840">
        <v>1</v>
      </c>
      <c r="AD1840">
        <v>84</v>
      </c>
      <c r="AE1840">
        <v>5124</v>
      </c>
      <c r="AF1840" t="s">
        <v>603</v>
      </c>
      <c r="AG1840" t="b">
        <v>0</v>
      </c>
      <c r="AH1840" t="b">
        <v>0</v>
      </c>
      <c r="AI1840" t="b">
        <v>1</v>
      </c>
      <c r="AJ1840" t="b">
        <v>0</v>
      </c>
      <c r="AK1840" t="b">
        <v>0</v>
      </c>
      <c r="AL1840" t="b">
        <v>1</v>
      </c>
      <c r="AM1840" t="b">
        <v>0</v>
      </c>
      <c r="AN1840">
        <v>77</v>
      </c>
      <c r="AO1840">
        <f t="shared" si="28"/>
        <v>81</v>
      </c>
      <c r="AP1840" t="b">
        <v>0</v>
      </c>
    </row>
    <row r="1841" spans="1:42" x14ac:dyDescent="0.25">
      <c r="A1841" t="s">
        <v>3914</v>
      </c>
      <c r="B1841">
        <v>1</v>
      </c>
      <c r="C1841" t="s">
        <v>40</v>
      </c>
      <c r="D1841" t="s">
        <v>41</v>
      </c>
      <c r="E1841" t="s">
        <v>291</v>
      </c>
      <c r="F1841">
        <v>92060</v>
      </c>
      <c r="G1841" t="s">
        <v>292</v>
      </c>
      <c r="H1841">
        <v>33.309851999999999</v>
      </c>
      <c r="I1841">
        <v>-116.82309100000001</v>
      </c>
      <c r="J1841">
        <v>0</v>
      </c>
      <c r="K1841">
        <v>0</v>
      </c>
      <c r="L1841">
        <v>1</v>
      </c>
      <c r="M1841">
        <v>1</v>
      </c>
      <c r="N1841" t="str">
        <f>VLOOKUP(O1841:O8872,'VLOOKUP Ranges'!$A$9:$B$12,2,TRUE)</f>
        <v>1-9</v>
      </c>
      <c r="O1841">
        <v>1</v>
      </c>
      <c r="P1841">
        <v>0</v>
      </c>
      <c r="Q1841" t="s">
        <v>62</v>
      </c>
      <c r="R1841" t="s">
        <v>45</v>
      </c>
      <c r="S1841" t="s">
        <v>44</v>
      </c>
      <c r="T1841" t="s">
        <v>44</v>
      </c>
      <c r="U1841" t="s">
        <v>44</v>
      </c>
      <c r="V1841" t="s">
        <v>44</v>
      </c>
      <c r="W1841" t="s">
        <v>44</v>
      </c>
      <c r="X1841">
        <v>0</v>
      </c>
      <c r="Y1841" t="str">
        <f>VLOOKUP(Z1841:Z8872,'VLOOKUP Ranges'!$A$2:$B$5,2,TRUE)</f>
        <v>18-35</v>
      </c>
      <c r="Z1841">
        <v>30.5</v>
      </c>
      <c r="AA1841">
        <v>30.5</v>
      </c>
      <c r="AB1841" t="s">
        <v>45</v>
      </c>
      <c r="AC1841">
        <v>1</v>
      </c>
      <c r="AD1841">
        <v>74</v>
      </c>
      <c r="AE1841">
        <v>5171</v>
      </c>
      <c r="AF1841" t="s">
        <v>603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0</v>
      </c>
      <c r="AN1841">
        <v>30.5</v>
      </c>
      <c r="AO1841">
        <f t="shared" si="28"/>
        <v>31</v>
      </c>
      <c r="AP1841" t="b">
        <v>0</v>
      </c>
    </row>
    <row r="1842" spans="1:42" x14ac:dyDescent="0.25">
      <c r="A1842" t="s">
        <v>3915</v>
      </c>
      <c r="B1842">
        <v>1</v>
      </c>
      <c r="C1842" t="s">
        <v>40</v>
      </c>
      <c r="D1842" t="s">
        <v>41</v>
      </c>
      <c r="E1842" t="s">
        <v>3916</v>
      </c>
      <c r="F1842">
        <v>92064</v>
      </c>
      <c r="G1842" t="s">
        <v>3917</v>
      </c>
      <c r="H1842">
        <v>32.984394999999999</v>
      </c>
      <c r="I1842">
        <v>-117.013454</v>
      </c>
      <c r="J1842">
        <v>1</v>
      </c>
      <c r="K1842">
        <v>0</v>
      </c>
      <c r="L1842">
        <v>1</v>
      </c>
      <c r="M1842">
        <v>0</v>
      </c>
      <c r="N1842" t="str">
        <f>VLOOKUP(O1842:O8873,'VLOOKUP Ranges'!$A$9:$B$12,2,TRUE)</f>
        <v>55-77</v>
      </c>
      <c r="O1842">
        <v>70</v>
      </c>
      <c r="P1842">
        <v>1</v>
      </c>
      <c r="Q1842" t="s">
        <v>45</v>
      </c>
      <c r="R1842" t="s">
        <v>44</v>
      </c>
      <c r="S1842" t="s">
        <v>45</v>
      </c>
      <c r="T1842" t="s">
        <v>44</v>
      </c>
      <c r="U1842" t="s">
        <v>44</v>
      </c>
      <c r="V1842" t="s">
        <v>45</v>
      </c>
      <c r="W1842" t="s">
        <v>45</v>
      </c>
      <c r="X1842">
        <v>0</v>
      </c>
      <c r="Y1842" t="str">
        <f>VLOOKUP(Z1842:Z8873,'VLOOKUP Ranges'!$A$2:$B$5,2,TRUE)</f>
        <v>89-118</v>
      </c>
      <c r="Z1842">
        <v>98.3</v>
      </c>
      <c r="AA1842">
        <v>6859.5</v>
      </c>
      <c r="AB1842" t="s">
        <v>45</v>
      </c>
      <c r="AC1842">
        <v>1</v>
      </c>
      <c r="AD1842">
        <v>98</v>
      </c>
      <c r="AE1842">
        <v>4794</v>
      </c>
      <c r="AF1842" t="s">
        <v>603</v>
      </c>
      <c r="AG1842" t="b">
        <v>0</v>
      </c>
      <c r="AH1842" t="b">
        <v>1</v>
      </c>
      <c r="AI1842" t="b">
        <v>1</v>
      </c>
      <c r="AJ1842" t="b">
        <v>0</v>
      </c>
      <c r="AK1842" t="b">
        <v>0</v>
      </c>
      <c r="AL1842" t="b">
        <v>0</v>
      </c>
      <c r="AM1842" t="b">
        <v>0</v>
      </c>
      <c r="AN1842">
        <v>97.992857142857105</v>
      </c>
      <c r="AO1842">
        <f t="shared" si="28"/>
        <v>99</v>
      </c>
      <c r="AP1842" t="b">
        <v>0</v>
      </c>
    </row>
    <row r="1843" spans="1:42" x14ac:dyDescent="0.25">
      <c r="A1843" t="s">
        <v>3918</v>
      </c>
      <c r="B1843">
        <v>1</v>
      </c>
      <c r="C1843" t="s">
        <v>40</v>
      </c>
      <c r="D1843" t="s">
        <v>41</v>
      </c>
      <c r="E1843" t="s">
        <v>3188</v>
      </c>
      <c r="F1843">
        <v>92075</v>
      </c>
      <c r="G1843" t="s">
        <v>3189</v>
      </c>
      <c r="H1843">
        <v>33.001812999999999</v>
      </c>
      <c r="I1843">
        <v>-117.263628</v>
      </c>
      <c r="J1843">
        <v>0</v>
      </c>
      <c r="K1843">
        <v>0</v>
      </c>
      <c r="L1843">
        <v>0</v>
      </c>
      <c r="M1843">
        <v>0</v>
      </c>
      <c r="N1843" t="str">
        <f>VLOOKUP(O1843:O8874,'VLOOKUP Ranges'!$A$9:$B$12,2,TRUE)</f>
        <v>29-55</v>
      </c>
      <c r="O1843">
        <v>48</v>
      </c>
      <c r="P1843">
        <v>1</v>
      </c>
      <c r="Q1843" t="s">
        <v>45</v>
      </c>
      <c r="R1843" t="s">
        <v>44</v>
      </c>
      <c r="S1843" t="s">
        <v>45</v>
      </c>
      <c r="T1843" t="s">
        <v>45</v>
      </c>
      <c r="U1843" t="s">
        <v>44</v>
      </c>
      <c r="V1843" t="s">
        <v>45</v>
      </c>
      <c r="W1843" t="s">
        <v>45</v>
      </c>
      <c r="X1843">
        <v>1</v>
      </c>
      <c r="Y1843" t="str">
        <f>VLOOKUP(Z1843:Z8874,'VLOOKUP Ranges'!$A$2:$B$5,2,TRUE)</f>
        <v>89-118</v>
      </c>
      <c r="Z1843">
        <v>107.4</v>
      </c>
      <c r="AA1843">
        <v>5121.3</v>
      </c>
      <c r="AB1843" t="s">
        <v>45</v>
      </c>
      <c r="AC1843">
        <v>1</v>
      </c>
      <c r="AD1843">
        <v>89</v>
      </c>
      <c r="AE1843">
        <v>4956</v>
      </c>
      <c r="AF1843" t="s">
        <v>613</v>
      </c>
      <c r="AG1843" t="b">
        <v>0</v>
      </c>
      <c r="AH1843" t="b">
        <v>0</v>
      </c>
      <c r="AI1843" t="b">
        <v>1</v>
      </c>
      <c r="AJ1843" t="b">
        <v>0</v>
      </c>
      <c r="AK1843" t="b">
        <v>0</v>
      </c>
      <c r="AL1843" t="b">
        <v>0</v>
      </c>
      <c r="AM1843" t="b">
        <v>0</v>
      </c>
      <c r="AN1843">
        <v>106.69374999999999</v>
      </c>
      <c r="AO1843">
        <f t="shared" si="28"/>
        <v>108</v>
      </c>
      <c r="AP1843" t="b">
        <v>0</v>
      </c>
    </row>
    <row r="1844" spans="1:42" x14ac:dyDescent="0.25">
      <c r="A1844" t="s">
        <v>3919</v>
      </c>
      <c r="B1844">
        <v>1</v>
      </c>
      <c r="C1844" t="s">
        <v>40</v>
      </c>
      <c r="D1844" t="s">
        <v>41</v>
      </c>
      <c r="E1844" t="s">
        <v>1468</v>
      </c>
      <c r="F1844">
        <v>92078</v>
      </c>
      <c r="G1844" t="s">
        <v>3191</v>
      </c>
      <c r="H1844">
        <v>33.119028</v>
      </c>
      <c r="I1844">
        <v>-117.16603600000001</v>
      </c>
      <c r="J1844">
        <v>0</v>
      </c>
      <c r="K1844">
        <v>1</v>
      </c>
      <c r="L1844">
        <v>0</v>
      </c>
      <c r="M1844">
        <v>0</v>
      </c>
      <c r="N1844" t="str">
        <f>VLOOKUP(O1844:O8875,'VLOOKUP Ranges'!$A$9:$B$12,2,TRUE)</f>
        <v>9-29</v>
      </c>
      <c r="O1844">
        <v>13</v>
      </c>
      <c r="P1844">
        <v>1</v>
      </c>
      <c r="Q1844" t="s">
        <v>45</v>
      </c>
      <c r="R1844" t="s">
        <v>44</v>
      </c>
      <c r="S1844" t="s">
        <v>44</v>
      </c>
      <c r="T1844" t="s">
        <v>44</v>
      </c>
      <c r="U1844" t="s">
        <v>44</v>
      </c>
      <c r="V1844" t="s">
        <v>44</v>
      </c>
      <c r="W1844" t="s">
        <v>45</v>
      </c>
      <c r="X1844">
        <v>1</v>
      </c>
      <c r="Y1844" t="str">
        <f>VLOOKUP(Z1844:Z8875,'VLOOKUP Ranges'!$A$2:$B$5,2,TRUE)</f>
        <v>70-89</v>
      </c>
      <c r="Z1844">
        <v>82</v>
      </c>
      <c r="AA1844">
        <v>1127.2</v>
      </c>
      <c r="AB1844" t="s">
        <v>45</v>
      </c>
      <c r="AC1844">
        <v>1</v>
      </c>
      <c r="AD1844">
        <v>99</v>
      </c>
      <c r="AE1844">
        <v>3363</v>
      </c>
      <c r="AF1844" t="s">
        <v>613</v>
      </c>
      <c r="AG1844" t="b">
        <v>0</v>
      </c>
      <c r="AH1844" t="b">
        <v>0</v>
      </c>
      <c r="AI1844" t="b">
        <v>1</v>
      </c>
      <c r="AJ1844" t="b">
        <v>0</v>
      </c>
      <c r="AK1844" t="b">
        <v>0</v>
      </c>
      <c r="AL1844" t="b">
        <v>1</v>
      </c>
      <c r="AM1844" t="b">
        <v>0</v>
      </c>
      <c r="AN1844">
        <v>86.707692307692298</v>
      </c>
      <c r="AO1844">
        <f t="shared" si="28"/>
        <v>82</v>
      </c>
      <c r="AP1844" t="b">
        <v>0</v>
      </c>
    </row>
    <row r="1845" spans="1:42" x14ac:dyDescent="0.25">
      <c r="A1845" t="s">
        <v>3920</v>
      </c>
      <c r="B1845">
        <v>1</v>
      </c>
      <c r="C1845" t="s">
        <v>40</v>
      </c>
      <c r="D1845" t="s">
        <v>41</v>
      </c>
      <c r="E1845" t="s">
        <v>303</v>
      </c>
      <c r="F1845">
        <v>92103</v>
      </c>
      <c r="G1845" t="s">
        <v>304</v>
      </c>
      <c r="H1845">
        <v>32.747484</v>
      </c>
      <c r="I1845">
        <v>-117.166877</v>
      </c>
      <c r="J1845">
        <v>0</v>
      </c>
      <c r="K1845">
        <v>0</v>
      </c>
      <c r="L1845">
        <v>1</v>
      </c>
      <c r="M1845">
        <v>0</v>
      </c>
      <c r="N1845" t="str">
        <f>VLOOKUP(O1845:O8876,'VLOOKUP Ranges'!$A$9:$B$12,2,TRUE)</f>
        <v>9-29</v>
      </c>
      <c r="O1845">
        <v>24</v>
      </c>
      <c r="P1845">
        <v>1</v>
      </c>
      <c r="Q1845" t="s">
        <v>45</v>
      </c>
      <c r="R1845" t="s">
        <v>44</v>
      </c>
      <c r="S1845" t="s">
        <v>44</v>
      </c>
      <c r="T1845" t="s">
        <v>44</v>
      </c>
      <c r="U1845" t="s">
        <v>44</v>
      </c>
      <c r="V1845" t="s">
        <v>44</v>
      </c>
      <c r="W1845" t="s">
        <v>44</v>
      </c>
      <c r="X1845">
        <v>1</v>
      </c>
      <c r="Y1845" t="str">
        <f>VLOOKUP(Z1845:Z8876,'VLOOKUP Ranges'!$A$2:$B$5,2,TRUE)</f>
        <v>70-89</v>
      </c>
      <c r="Z1845">
        <v>75.400000000000006</v>
      </c>
      <c r="AA1845">
        <v>1747.85</v>
      </c>
      <c r="AB1845" t="s">
        <v>45</v>
      </c>
      <c r="AC1845">
        <v>1</v>
      </c>
      <c r="AD1845">
        <v>74</v>
      </c>
      <c r="AE1845">
        <v>2325</v>
      </c>
      <c r="AF1845" t="s">
        <v>613</v>
      </c>
      <c r="AG1845" t="b">
        <v>0</v>
      </c>
      <c r="AH1845" t="b">
        <v>0</v>
      </c>
      <c r="AI1845" t="b">
        <v>1</v>
      </c>
      <c r="AJ1845" t="b">
        <v>0</v>
      </c>
      <c r="AK1845" t="b">
        <v>1</v>
      </c>
      <c r="AL1845" t="b">
        <v>0</v>
      </c>
      <c r="AM1845" t="b">
        <v>0</v>
      </c>
      <c r="AN1845">
        <v>72.827083333333306</v>
      </c>
      <c r="AO1845">
        <f t="shared" si="28"/>
        <v>76</v>
      </c>
      <c r="AP1845" t="b">
        <v>0</v>
      </c>
    </row>
    <row r="1846" spans="1:42" x14ac:dyDescent="0.25">
      <c r="A1846" t="s">
        <v>3921</v>
      </c>
      <c r="B1846">
        <v>1</v>
      </c>
      <c r="C1846" t="s">
        <v>40</v>
      </c>
      <c r="D1846" t="s">
        <v>41</v>
      </c>
      <c r="E1846" t="s">
        <v>303</v>
      </c>
      <c r="F1846">
        <v>92104</v>
      </c>
      <c r="G1846" t="s">
        <v>306</v>
      </c>
      <c r="H1846">
        <v>32.741498999999997</v>
      </c>
      <c r="I1846">
        <v>-117.127409</v>
      </c>
      <c r="J1846">
        <v>0</v>
      </c>
      <c r="K1846">
        <v>1</v>
      </c>
      <c r="L1846">
        <v>1</v>
      </c>
      <c r="M1846">
        <v>0</v>
      </c>
      <c r="N1846" t="str">
        <f>VLOOKUP(O1846:O8877,'VLOOKUP Ranges'!$A$9:$B$12,2,TRUE)</f>
        <v>9-29</v>
      </c>
      <c r="O1846">
        <v>27</v>
      </c>
      <c r="P1846">
        <v>1</v>
      </c>
      <c r="Q1846" t="s">
        <v>44</v>
      </c>
      <c r="R1846" t="s">
        <v>45</v>
      </c>
      <c r="S1846" t="s">
        <v>44</v>
      </c>
      <c r="T1846" t="s">
        <v>45</v>
      </c>
      <c r="U1846" t="s">
        <v>44</v>
      </c>
      <c r="V1846" t="s">
        <v>45</v>
      </c>
      <c r="W1846" t="s">
        <v>45</v>
      </c>
      <c r="X1846">
        <v>1</v>
      </c>
      <c r="Y1846" t="str">
        <f>VLOOKUP(Z1846:Z8877,'VLOOKUP Ranges'!$A$2:$B$5,2,TRUE)</f>
        <v>89-118</v>
      </c>
      <c r="Z1846">
        <v>101.25</v>
      </c>
      <c r="AA1846">
        <v>2754.45</v>
      </c>
      <c r="AB1846" t="s">
        <v>45</v>
      </c>
      <c r="AC1846">
        <v>1</v>
      </c>
      <c r="AD1846">
        <v>77</v>
      </c>
      <c r="AE1846">
        <v>4853</v>
      </c>
      <c r="AF1846" t="s">
        <v>603</v>
      </c>
      <c r="AG1846" t="b">
        <v>0</v>
      </c>
      <c r="AH1846" t="b">
        <v>0</v>
      </c>
      <c r="AI1846" t="b">
        <v>1</v>
      </c>
      <c r="AJ1846" t="b">
        <v>0</v>
      </c>
      <c r="AK1846" t="b">
        <v>0</v>
      </c>
      <c r="AL1846" t="b">
        <v>1</v>
      </c>
      <c r="AM1846" t="b">
        <v>0</v>
      </c>
      <c r="AN1846">
        <v>102.016666666666</v>
      </c>
      <c r="AO1846">
        <f t="shared" si="28"/>
        <v>102</v>
      </c>
      <c r="AP1846" t="b">
        <v>1</v>
      </c>
    </row>
    <row r="1847" spans="1:42" x14ac:dyDescent="0.25">
      <c r="A1847" t="s">
        <v>3922</v>
      </c>
      <c r="B1847">
        <v>1</v>
      </c>
      <c r="C1847" t="s">
        <v>40</v>
      </c>
      <c r="D1847" t="s">
        <v>41</v>
      </c>
      <c r="E1847" t="s">
        <v>303</v>
      </c>
      <c r="F1847">
        <v>92109</v>
      </c>
      <c r="G1847" t="s">
        <v>3198</v>
      </c>
      <c r="H1847">
        <v>32.787835999999999</v>
      </c>
      <c r="I1847">
        <v>-117.232376</v>
      </c>
      <c r="J1847">
        <v>1</v>
      </c>
      <c r="K1847">
        <v>1</v>
      </c>
      <c r="L1847">
        <v>0</v>
      </c>
      <c r="M1847">
        <v>0</v>
      </c>
      <c r="N1847" t="str">
        <f>VLOOKUP(O1847:O8878,'VLOOKUP Ranges'!$A$9:$B$12,2,TRUE)</f>
        <v>9-29</v>
      </c>
      <c r="O1847">
        <v>25</v>
      </c>
      <c r="P1847">
        <v>1</v>
      </c>
      <c r="Q1847" t="s">
        <v>45</v>
      </c>
      <c r="R1847" t="s">
        <v>44</v>
      </c>
      <c r="S1847" t="s">
        <v>45</v>
      </c>
      <c r="T1847" t="s">
        <v>44</v>
      </c>
      <c r="U1847" t="s">
        <v>44</v>
      </c>
      <c r="V1847" t="s">
        <v>45</v>
      </c>
      <c r="W1847" t="s">
        <v>44</v>
      </c>
      <c r="X1847">
        <v>1</v>
      </c>
      <c r="Y1847" t="str">
        <f>VLOOKUP(Z1847:Z8878,'VLOOKUP Ranges'!$A$2:$B$5,2,TRUE)</f>
        <v>70-89</v>
      </c>
      <c r="Z1847">
        <v>89.5</v>
      </c>
      <c r="AA1847">
        <v>2196.15</v>
      </c>
      <c r="AB1847" t="s">
        <v>45</v>
      </c>
      <c r="AC1847">
        <v>1</v>
      </c>
      <c r="AD1847">
        <v>90</v>
      </c>
      <c r="AE1847">
        <v>4849</v>
      </c>
      <c r="AF1847" t="s">
        <v>603</v>
      </c>
      <c r="AG1847" t="b">
        <v>0</v>
      </c>
      <c r="AH1847" t="b">
        <v>0</v>
      </c>
      <c r="AI1847" t="b">
        <v>1</v>
      </c>
      <c r="AJ1847" t="b">
        <v>0</v>
      </c>
      <c r="AK1847" t="b">
        <v>0</v>
      </c>
      <c r="AL1847" t="b">
        <v>1</v>
      </c>
      <c r="AM1847" t="b">
        <v>0</v>
      </c>
      <c r="AN1847">
        <v>87.846000000000004</v>
      </c>
      <c r="AO1847">
        <f t="shared" si="28"/>
        <v>90</v>
      </c>
      <c r="AP1847" t="b">
        <v>0</v>
      </c>
    </row>
    <row r="1848" spans="1:42" x14ac:dyDescent="0.25">
      <c r="A1848" t="s">
        <v>3923</v>
      </c>
      <c r="B1848">
        <v>1</v>
      </c>
      <c r="C1848" t="s">
        <v>40</v>
      </c>
      <c r="D1848" t="s">
        <v>41</v>
      </c>
      <c r="E1848" t="s">
        <v>303</v>
      </c>
      <c r="F1848">
        <v>92110</v>
      </c>
      <c r="G1848" t="s">
        <v>1488</v>
      </c>
      <c r="H1848">
        <v>32.765009999999997</v>
      </c>
      <c r="I1848">
        <v>-117.19938</v>
      </c>
      <c r="J1848">
        <v>0</v>
      </c>
      <c r="K1848">
        <v>1</v>
      </c>
      <c r="L1848">
        <v>0</v>
      </c>
      <c r="M1848">
        <v>0</v>
      </c>
      <c r="N1848" t="str">
        <f>VLOOKUP(O1848:O8879,'VLOOKUP Ranges'!$A$9:$B$12,2,TRUE)</f>
        <v>9-29</v>
      </c>
      <c r="O1848">
        <v>22</v>
      </c>
      <c r="P1848">
        <v>1</v>
      </c>
      <c r="Q1848" t="s">
        <v>45</v>
      </c>
      <c r="R1848" t="s">
        <v>44</v>
      </c>
      <c r="S1848" t="s">
        <v>44</v>
      </c>
      <c r="T1848" t="s">
        <v>44</v>
      </c>
      <c r="U1848" t="s">
        <v>44</v>
      </c>
      <c r="V1848" t="s">
        <v>44</v>
      </c>
      <c r="W1848" t="s">
        <v>44</v>
      </c>
      <c r="X1848">
        <v>1</v>
      </c>
      <c r="Y1848" t="str">
        <f>VLOOKUP(Z1848:Z8879,'VLOOKUP Ranges'!$A$2:$B$5,2,TRUE)</f>
        <v>70-89</v>
      </c>
      <c r="Z1848">
        <v>74.400000000000006</v>
      </c>
      <c r="AA1848">
        <v>1692.6</v>
      </c>
      <c r="AB1848" t="s">
        <v>45</v>
      </c>
      <c r="AC1848">
        <v>1</v>
      </c>
      <c r="AD1848">
        <v>81</v>
      </c>
      <c r="AE1848">
        <v>2407</v>
      </c>
      <c r="AF1848" t="s">
        <v>603</v>
      </c>
      <c r="AG1848" t="b">
        <v>0</v>
      </c>
      <c r="AH1848" t="b">
        <v>0</v>
      </c>
      <c r="AI1848" t="b">
        <v>1</v>
      </c>
      <c r="AJ1848" t="b">
        <v>0</v>
      </c>
      <c r="AK1848" t="b">
        <v>0</v>
      </c>
      <c r="AL1848" t="b">
        <v>0</v>
      </c>
      <c r="AM1848" t="b">
        <v>0</v>
      </c>
      <c r="AN1848">
        <v>76.936363636363595</v>
      </c>
      <c r="AO1848">
        <f t="shared" si="28"/>
        <v>75</v>
      </c>
      <c r="AP1848" t="b">
        <v>0</v>
      </c>
    </row>
    <row r="1849" spans="1:42" x14ac:dyDescent="0.25">
      <c r="A1849" t="s">
        <v>3924</v>
      </c>
      <c r="B1849">
        <v>1</v>
      </c>
      <c r="C1849" t="s">
        <v>40</v>
      </c>
      <c r="D1849" t="s">
        <v>41</v>
      </c>
      <c r="E1849" t="s">
        <v>303</v>
      </c>
      <c r="F1849">
        <v>92111</v>
      </c>
      <c r="G1849" t="s">
        <v>3200</v>
      </c>
      <c r="H1849">
        <v>32.805517999999999</v>
      </c>
      <c r="I1849">
        <v>-117.16905199999999</v>
      </c>
      <c r="J1849">
        <v>1</v>
      </c>
      <c r="K1849">
        <v>0</v>
      </c>
      <c r="L1849">
        <v>0</v>
      </c>
      <c r="M1849">
        <v>0</v>
      </c>
      <c r="N1849" t="str">
        <f>VLOOKUP(O1849:O8880,'VLOOKUP Ranges'!$A$9:$B$12,2,TRUE)</f>
        <v>1-9</v>
      </c>
      <c r="O1849">
        <v>1</v>
      </c>
      <c r="P1849">
        <v>1</v>
      </c>
      <c r="Q1849" t="s">
        <v>44</v>
      </c>
      <c r="R1849" t="s">
        <v>66</v>
      </c>
      <c r="S1849" t="s">
        <v>66</v>
      </c>
      <c r="T1849" t="s">
        <v>66</v>
      </c>
      <c r="U1849" t="s">
        <v>66</v>
      </c>
      <c r="V1849" t="s">
        <v>66</v>
      </c>
      <c r="W1849" t="s">
        <v>66</v>
      </c>
      <c r="X1849">
        <v>0</v>
      </c>
      <c r="Y1849" t="str">
        <f>VLOOKUP(Z1849:Z8880,'VLOOKUP Ranges'!$A$2:$B$5,2,TRUE)</f>
        <v>18-35</v>
      </c>
      <c r="Z1849">
        <v>20.5</v>
      </c>
      <c r="AA1849">
        <v>20.5</v>
      </c>
      <c r="AB1849" t="s">
        <v>45</v>
      </c>
      <c r="AC1849">
        <v>1</v>
      </c>
      <c r="AD1849">
        <v>84</v>
      </c>
      <c r="AE1849">
        <v>3731</v>
      </c>
      <c r="AF1849" t="s">
        <v>613</v>
      </c>
      <c r="AG1849" t="b">
        <v>0</v>
      </c>
      <c r="AH1849" t="b">
        <v>0</v>
      </c>
      <c r="AI1849" t="b">
        <v>0</v>
      </c>
      <c r="AJ1849" t="b">
        <v>1</v>
      </c>
      <c r="AK1849" t="b">
        <v>0</v>
      </c>
      <c r="AL1849" t="b">
        <v>0</v>
      </c>
      <c r="AM1849" t="b">
        <v>1</v>
      </c>
      <c r="AN1849">
        <v>20.5</v>
      </c>
      <c r="AO1849">
        <f t="shared" si="28"/>
        <v>21</v>
      </c>
      <c r="AP1849" t="b">
        <v>0</v>
      </c>
    </row>
    <row r="1850" spans="1:42" x14ac:dyDescent="0.25">
      <c r="A1850" t="s">
        <v>3925</v>
      </c>
      <c r="B1850">
        <v>1</v>
      </c>
      <c r="C1850" t="s">
        <v>40</v>
      </c>
      <c r="D1850" t="s">
        <v>41</v>
      </c>
      <c r="E1850" t="s">
        <v>303</v>
      </c>
      <c r="F1850">
        <v>92113</v>
      </c>
      <c r="G1850" t="s">
        <v>2398</v>
      </c>
      <c r="H1850">
        <v>32.697097999999997</v>
      </c>
      <c r="I1850">
        <v>-117.116587</v>
      </c>
      <c r="J1850">
        <v>1</v>
      </c>
      <c r="K1850">
        <v>0</v>
      </c>
      <c r="L1850">
        <v>0</v>
      </c>
      <c r="M1850">
        <v>0</v>
      </c>
      <c r="N1850" t="str">
        <f>VLOOKUP(O1850:O8881,'VLOOKUP Ranges'!$A$9:$B$12,2,TRUE)</f>
        <v>1-9</v>
      </c>
      <c r="O1850">
        <v>4</v>
      </c>
      <c r="P1850">
        <v>1</v>
      </c>
      <c r="Q1850" t="s">
        <v>45</v>
      </c>
      <c r="R1850" t="s">
        <v>44</v>
      </c>
      <c r="S1850" t="s">
        <v>44</v>
      </c>
      <c r="T1850" t="s">
        <v>44</v>
      </c>
      <c r="U1850" t="s">
        <v>44</v>
      </c>
      <c r="V1850" t="s">
        <v>44</v>
      </c>
      <c r="W1850" t="s">
        <v>44</v>
      </c>
      <c r="X1850">
        <v>1</v>
      </c>
      <c r="Y1850" t="str">
        <f>VLOOKUP(Z1850:Z8881,'VLOOKUP Ranges'!$A$2:$B$5,2,TRUE)</f>
        <v>70-89</v>
      </c>
      <c r="Z1850">
        <v>74.349999999999994</v>
      </c>
      <c r="AA1850">
        <v>265.35000000000002</v>
      </c>
      <c r="AB1850" t="s">
        <v>45</v>
      </c>
      <c r="AC1850">
        <v>1</v>
      </c>
      <c r="AD1850">
        <v>73</v>
      </c>
      <c r="AE1850">
        <v>3622</v>
      </c>
      <c r="AF1850" t="s">
        <v>613</v>
      </c>
      <c r="AG1850" t="b">
        <v>0</v>
      </c>
      <c r="AH1850" t="b">
        <v>0</v>
      </c>
      <c r="AI1850" t="b">
        <v>1</v>
      </c>
      <c r="AJ1850" t="b">
        <v>0</v>
      </c>
      <c r="AK1850" t="b">
        <v>0</v>
      </c>
      <c r="AL1850" t="b">
        <v>1</v>
      </c>
      <c r="AM1850" t="b">
        <v>0</v>
      </c>
      <c r="AN1850">
        <v>66.337500000000006</v>
      </c>
      <c r="AO1850">
        <f t="shared" si="28"/>
        <v>75</v>
      </c>
      <c r="AP1850" t="b">
        <v>0</v>
      </c>
    </row>
    <row r="1851" spans="1:42" x14ac:dyDescent="0.25">
      <c r="A1851" t="s">
        <v>3926</v>
      </c>
      <c r="B1851">
        <v>1</v>
      </c>
      <c r="C1851" t="s">
        <v>40</v>
      </c>
      <c r="D1851" t="s">
        <v>41</v>
      </c>
      <c r="E1851" t="s">
        <v>303</v>
      </c>
      <c r="F1851">
        <v>92114</v>
      </c>
      <c r="G1851" t="s">
        <v>3927</v>
      </c>
      <c r="H1851">
        <v>32.707892000000001</v>
      </c>
      <c r="I1851">
        <v>-117.05512</v>
      </c>
      <c r="J1851">
        <v>0</v>
      </c>
      <c r="K1851">
        <v>1</v>
      </c>
      <c r="L1851">
        <v>1</v>
      </c>
      <c r="M1851">
        <v>0</v>
      </c>
      <c r="N1851" t="str">
        <f>VLOOKUP(O1851:O8882,'VLOOKUP Ranges'!$A$9:$B$12,2,TRUE)</f>
        <v>9-29</v>
      </c>
      <c r="O1851">
        <v>18</v>
      </c>
      <c r="P1851">
        <v>1</v>
      </c>
      <c r="Q1851" t="s">
        <v>45</v>
      </c>
      <c r="R1851" t="s">
        <v>44</v>
      </c>
      <c r="S1851" t="s">
        <v>44</v>
      </c>
      <c r="T1851" t="s">
        <v>44</v>
      </c>
      <c r="U1851" t="s">
        <v>45</v>
      </c>
      <c r="V1851" t="s">
        <v>45</v>
      </c>
      <c r="W1851" t="s">
        <v>45</v>
      </c>
      <c r="X1851">
        <v>0</v>
      </c>
      <c r="Y1851" t="str">
        <f>VLOOKUP(Z1851:Z8882,'VLOOKUP Ranges'!$A$2:$B$5,2,TRUE)</f>
        <v>89-118</v>
      </c>
      <c r="Z1851">
        <v>99.75</v>
      </c>
      <c r="AA1851">
        <v>1836.25</v>
      </c>
      <c r="AB1851" t="s">
        <v>45</v>
      </c>
      <c r="AC1851">
        <v>1</v>
      </c>
      <c r="AD1851">
        <v>68</v>
      </c>
      <c r="AE1851">
        <v>5857</v>
      </c>
      <c r="AF1851" t="s">
        <v>613</v>
      </c>
      <c r="AG1851" t="b">
        <v>0</v>
      </c>
      <c r="AH1851" t="b">
        <v>0</v>
      </c>
      <c r="AI1851" t="b">
        <v>1</v>
      </c>
      <c r="AJ1851" t="b">
        <v>0</v>
      </c>
      <c r="AK1851" t="b">
        <v>0</v>
      </c>
      <c r="AL1851" t="b">
        <v>0</v>
      </c>
      <c r="AM1851" t="b">
        <v>0</v>
      </c>
      <c r="AN1851">
        <v>102.013888888888</v>
      </c>
      <c r="AO1851">
        <f t="shared" si="28"/>
        <v>100</v>
      </c>
      <c r="AP1851" t="b">
        <v>0</v>
      </c>
    </row>
    <row r="1852" spans="1:42" x14ac:dyDescent="0.25">
      <c r="A1852" t="s">
        <v>3928</v>
      </c>
      <c r="B1852">
        <v>1</v>
      </c>
      <c r="C1852" t="s">
        <v>40</v>
      </c>
      <c r="D1852" t="s">
        <v>41</v>
      </c>
      <c r="E1852" t="s">
        <v>303</v>
      </c>
      <c r="F1852">
        <v>92115</v>
      </c>
      <c r="G1852" t="s">
        <v>1490</v>
      </c>
      <c r="H1852">
        <v>32.762506000000002</v>
      </c>
      <c r="I1852">
        <v>-117.07245</v>
      </c>
      <c r="J1852">
        <v>0</v>
      </c>
      <c r="K1852">
        <v>1</v>
      </c>
      <c r="L1852">
        <v>0</v>
      </c>
      <c r="M1852">
        <v>0</v>
      </c>
      <c r="N1852" t="str">
        <f>VLOOKUP(O1852:O8883,'VLOOKUP Ranges'!$A$9:$B$12,2,TRUE)</f>
        <v>55-77</v>
      </c>
      <c r="O1852">
        <v>56</v>
      </c>
      <c r="P1852">
        <v>1</v>
      </c>
      <c r="Q1852" t="s">
        <v>45</v>
      </c>
      <c r="R1852" t="s">
        <v>44</v>
      </c>
      <c r="S1852" t="s">
        <v>45</v>
      </c>
      <c r="T1852" t="s">
        <v>45</v>
      </c>
      <c r="U1852" t="s">
        <v>45</v>
      </c>
      <c r="V1852" t="s">
        <v>45</v>
      </c>
      <c r="W1852" t="s">
        <v>45</v>
      </c>
      <c r="X1852">
        <v>1</v>
      </c>
      <c r="Y1852" t="str">
        <f>VLOOKUP(Z1852:Z8883,'VLOOKUP Ranges'!$A$2:$B$5,2,TRUE)</f>
        <v>89-118</v>
      </c>
      <c r="Z1852">
        <v>111.95</v>
      </c>
      <c r="AA1852">
        <v>6418.9</v>
      </c>
      <c r="AB1852" t="s">
        <v>45</v>
      </c>
      <c r="AC1852">
        <v>1</v>
      </c>
      <c r="AD1852">
        <v>91</v>
      </c>
      <c r="AE1852">
        <v>4060</v>
      </c>
      <c r="AF1852" t="s">
        <v>603</v>
      </c>
      <c r="AG1852" t="b">
        <v>1</v>
      </c>
      <c r="AH1852" t="b">
        <v>0</v>
      </c>
      <c r="AI1852" t="b">
        <v>1</v>
      </c>
      <c r="AJ1852" t="b">
        <v>0</v>
      </c>
      <c r="AK1852" t="b">
        <v>0</v>
      </c>
      <c r="AL1852" t="b">
        <v>1</v>
      </c>
      <c r="AM1852" t="b">
        <v>0</v>
      </c>
      <c r="AN1852">
        <v>114.623214285714</v>
      </c>
      <c r="AO1852">
        <f t="shared" si="28"/>
        <v>112</v>
      </c>
      <c r="AP1852" t="b">
        <v>0</v>
      </c>
    </row>
    <row r="1853" spans="1:42" x14ac:dyDescent="0.25">
      <c r="A1853" t="s">
        <v>3929</v>
      </c>
      <c r="B1853">
        <v>1</v>
      </c>
      <c r="C1853" t="s">
        <v>40</v>
      </c>
      <c r="D1853" t="s">
        <v>41</v>
      </c>
      <c r="E1853" t="s">
        <v>303</v>
      </c>
      <c r="F1853">
        <v>92123</v>
      </c>
      <c r="G1853" t="s">
        <v>3930</v>
      </c>
      <c r="H1853">
        <v>32.808813999999998</v>
      </c>
      <c r="I1853">
        <v>-117.134694</v>
      </c>
      <c r="J1853">
        <v>1</v>
      </c>
      <c r="K1853">
        <v>1</v>
      </c>
      <c r="L1853">
        <v>0</v>
      </c>
      <c r="M1853">
        <v>0</v>
      </c>
      <c r="N1853" t="str">
        <f>VLOOKUP(O1853:O8884,'VLOOKUP Ranges'!$A$9:$B$12,2,TRUE)</f>
        <v>9-29</v>
      </c>
      <c r="O1853">
        <v>16</v>
      </c>
      <c r="P1853">
        <v>0</v>
      </c>
      <c r="Q1853" t="s">
        <v>62</v>
      </c>
      <c r="R1853" t="s">
        <v>44</v>
      </c>
      <c r="S1853" t="s">
        <v>45</v>
      </c>
      <c r="T1853" t="s">
        <v>44</v>
      </c>
      <c r="U1853" t="s">
        <v>44</v>
      </c>
      <c r="V1853" t="s">
        <v>45</v>
      </c>
      <c r="W1853" t="s">
        <v>44</v>
      </c>
      <c r="X1853">
        <v>1</v>
      </c>
      <c r="Y1853" t="str">
        <f>VLOOKUP(Z1853:Z8884,'VLOOKUP Ranges'!$A$2:$B$5,2,TRUE)</f>
        <v>35-70</v>
      </c>
      <c r="Z1853">
        <v>39</v>
      </c>
      <c r="AA1853">
        <v>679.85</v>
      </c>
      <c r="AB1853" t="s">
        <v>45</v>
      </c>
      <c r="AC1853">
        <v>1</v>
      </c>
      <c r="AD1853">
        <v>92</v>
      </c>
      <c r="AE1853">
        <v>5692</v>
      </c>
      <c r="AF1853" t="s">
        <v>603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1</v>
      </c>
      <c r="AN1853">
        <v>42.490625000000001</v>
      </c>
      <c r="AO1853">
        <f t="shared" si="28"/>
        <v>39</v>
      </c>
      <c r="AP1853" t="b">
        <v>0</v>
      </c>
    </row>
    <row r="1854" spans="1:42" x14ac:dyDescent="0.25">
      <c r="A1854" t="s">
        <v>3931</v>
      </c>
      <c r="B1854">
        <v>1</v>
      </c>
      <c r="C1854" t="s">
        <v>40</v>
      </c>
      <c r="D1854" t="s">
        <v>41</v>
      </c>
      <c r="E1854" t="s">
        <v>303</v>
      </c>
      <c r="F1854">
        <v>92130</v>
      </c>
      <c r="G1854" t="s">
        <v>2412</v>
      </c>
      <c r="H1854">
        <v>32.957194999999999</v>
      </c>
      <c r="I1854">
        <v>-117.20254199999999</v>
      </c>
      <c r="J1854">
        <v>0</v>
      </c>
      <c r="K1854">
        <v>0</v>
      </c>
      <c r="L1854">
        <v>1</v>
      </c>
      <c r="M1854">
        <v>0</v>
      </c>
      <c r="N1854" t="str">
        <f>VLOOKUP(O1854:O8885,'VLOOKUP Ranges'!$A$9:$B$12,2,TRUE)</f>
        <v>29-55</v>
      </c>
      <c r="O1854">
        <v>30</v>
      </c>
      <c r="P1854">
        <v>1</v>
      </c>
      <c r="Q1854" t="s">
        <v>45</v>
      </c>
      <c r="R1854" t="s">
        <v>44</v>
      </c>
      <c r="S1854" t="s">
        <v>45</v>
      </c>
      <c r="T1854" t="s">
        <v>44</v>
      </c>
      <c r="U1854" t="s">
        <v>45</v>
      </c>
      <c r="V1854" t="s">
        <v>45</v>
      </c>
      <c r="W1854" t="s">
        <v>44</v>
      </c>
      <c r="X1854">
        <v>1</v>
      </c>
      <c r="Y1854" t="str">
        <f>VLOOKUP(Z1854:Z8885,'VLOOKUP Ranges'!$A$2:$B$5,2,TRUE)</f>
        <v>89-118</v>
      </c>
      <c r="Z1854">
        <v>94.1</v>
      </c>
      <c r="AA1854">
        <v>2804.45</v>
      </c>
      <c r="AB1854" t="s">
        <v>45</v>
      </c>
      <c r="AC1854">
        <v>1</v>
      </c>
      <c r="AD1854">
        <v>94</v>
      </c>
      <c r="AE1854">
        <v>5255</v>
      </c>
      <c r="AF1854" t="s">
        <v>603</v>
      </c>
      <c r="AG1854" t="b">
        <v>0</v>
      </c>
      <c r="AH1854" t="b">
        <v>0</v>
      </c>
      <c r="AI1854" t="b">
        <v>1</v>
      </c>
      <c r="AJ1854" t="b">
        <v>0</v>
      </c>
      <c r="AK1854" t="b">
        <v>1</v>
      </c>
      <c r="AL1854" t="b">
        <v>0</v>
      </c>
      <c r="AM1854" t="b">
        <v>0</v>
      </c>
      <c r="AN1854">
        <v>93.481666666666598</v>
      </c>
      <c r="AO1854">
        <f t="shared" si="28"/>
        <v>95</v>
      </c>
      <c r="AP1854" t="b">
        <v>0</v>
      </c>
    </row>
    <row r="1855" spans="1:42" x14ac:dyDescent="0.25">
      <c r="A1855" t="s">
        <v>3932</v>
      </c>
      <c r="B1855">
        <v>1</v>
      </c>
      <c r="C1855" t="s">
        <v>40</v>
      </c>
      <c r="D1855" t="s">
        <v>41</v>
      </c>
      <c r="E1855" t="s">
        <v>320</v>
      </c>
      <c r="F1855">
        <v>92201</v>
      </c>
      <c r="G1855" t="s">
        <v>321</v>
      </c>
      <c r="H1855">
        <v>33.713890999999997</v>
      </c>
      <c r="I1855">
        <v>-116.237257</v>
      </c>
      <c r="J1855">
        <v>0</v>
      </c>
      <c r="K1855">
        <v>0</v>
      </c>
      <c r="L1855">
        <v>0</v>
      </c>
      <c r="M1855">
        <v>0</v>
      </c>
      <c r="N1855" t="str">
        <f>VLOOKUP(O1855:O8886,'VLOOKUP Ranges'!$A$9:$B$12,2,TRUE)</f>
        <v>1-9</v>
      </c>
      <c r="O1855">
        <v>8</v>
      </c>
      <c r="P1855">
        <v>1</v>
      </c>
      <c r="Q1855" t="s">
        <v>45</v>
      </c>
      <c r="R1855" t="s">
        <v>44</v>
      </c>
      <c r="S1855" t="s">
        <v>44</v>
      </c>
      <c r="T1855" t="s">
        <v>44</v>
      </c>
      <c r="U1855" t="s">
        <v>44</v>
      </c>
      <c r="V1855" t="s">
        <v>45</v>
      </c>
      <c r="W1855" t="s">
        <v>45</v>
      </c>
      <c r="X1855">
        <v>0</v>
      </c>
      <c r="Y1855" t="str">
        <f>VLOOKUP(Z1855:Z8886,'VLOOKUP Ranges'!$A$2:$B$5,2,TRUE)</f>
        <v>89-118</v>
      </c>
      <c r="Z1855">
        <v>95.65</v>
      </c>
      <c r="AA1855">
        <v>778.1</v>
      </c>
      <c r="AB1855" t="s">
        <v>45</v>
      </c>
      <c r="AC1855">
        <v>1</v>
      </c>
      <c r="AD1855">
        <v>95</v>
      </c>
      <c r="AE1855">
        <v>5335</v>
      </c>
      <c r="AF1855" t="s">
        <v>613</v>
      </c>
      <c r="AG1855" t="b">
        <v>0</v>
      </c>
      <c r="AH1855" t="b">
        <v>0</v>
      </c>
      <c r="AI1855" t="b">
        <v>1</v>
      </c>
      <c r="AJ1855" t="b">
        <v>0</v>
      </c>
      <c r="AK1855" t="b">
        <v>0</v>
      </c>
      <c r="AL1855" t="b">
        <v>0</v>
      </c>
      <c r="AM1855" t="b">
        <v>0</v>
      </c>
      <c r="AN1855">
        <v>97.262500000000003</v>
      </c>
      <c r="AO1855">
        <f t="shared" si="28"/>
        <v>96</v>
      </c>
      <c r="AP1855" t="b">
        <v>0</v>
      </c>
    </row>
    <row r="1856" spans="1:42" x14ac:dyDescent="0.25">
      <c r="A1856" t="s">
        <v>3933</v>
      </c>
      <c r="B1856">
        <v>1</v>
      </c>
      <c r="C1856" t="s">
        <v>40</v>
      </c>
      <c r="D1856" t="s">
        <v>41</v>
      </c>
      <c r="E1856" t="s">
        <v>323</v>
      </c>
      <c r="F1856">
        <v>92210</v>
      </c>
      <c r="G1856" t="s">
        <v>324</v>
      </c>
      <c r="H1856">
        <v>33.537646000000002</v>
      </c>
      <c r="I1856">
        <v>-116.291089</v>
      </c>
      <c r="J1856">
        <v>0</v>
      </c>
      <c r="K1856">
        <v>1</v>
      </c>
      <c r="L1856">
        <v>1</v>
      </c>
      <c r="M1856">
        <v>0</v>
      </c>
      <c r="N1856" t="str">
        <f>VLOOKUP(O1856:O8887,'VLOOKUP Ranges'!$A$9:$B$12,2,TRUE)</f>
        <v>29-55</v>
      </c>
      <c r="O1856">
        <v>50</v>
      </c>
      <c r="P1856">
        <v>1</v>
      </c>
      <c r="Q1856" t="s">
        <v>45</v>
      </c>
      <c r="R1856" t="s">
        <v>44</v>
      </c>
      <c r="S1856" t="s">
        <v>45</v>
      </c>
      <c r="T1856" t="s">
        <v>44</v>
      </c>
      <c r="U1856" t="s">
        <v>44</v>
      </c>
      <c r="V1856" t="s">
        <v>45</v>
      </c>
      <c r="W1856" t="s">
        <v>44</v>
      </c>
      <c r="X1856">
        <v>1</v>
      </c>
      <c r="Y1856" t="str">
        <f>VLOOKUP(Z1856:Z8887,'VLOOKUP Ranges'!$A$2:$B$5,2,TRUE)</f>
        <v>70-89</v>
      </c>
      <c r="Z1856">
        <v>88.05</v>
      </c>
      <c r="AA1856">
        <v>4367.3500000000004</v>
      </c>
      <c r="AB1856" t="s">
        <v>45</v>
      </c>
      <c r="AC1856">
        <v>1</v>
      </c>
      <c r="AD1856">
        <v>87</v>
      </c>
      <c r="AE1856">
        <v>5813</v>
      </c>
      <c r="AF1856" t="s">
        <v>46</v>
      </c>
      <c r="AG1856" t="b">
        <v>0</v>
      </c>
      <c r="AH1856" t="b">
        <v>0</v>
      </c>
      <c r="AI1856" t="b">
        <v>1</v>
      </c>
      <c r="AJ1856" t="b">
        <v>0</v>
      </c>
      <c r="AK1856" t="b">
        <v>0</v>
      </c>
      <c r="AL1856" t="b">
        <v>1</v>
      </c>
      <c r="AM1856" t="b">
        <v>0</v>
      </c>
      <c r="AN1856">
        <v>87.346999999999994</v>
      </c>
      <c r="AO1856">
        <f t="shared" si="28"/>
        <v>89</v>
      </c>
      <c r="AP1856" t="b">
        <v>0</v>
      </c>
    </row>
    <row r="1857" spans="1:42" x14ac:dyDescent="0.25">
      <c r="A1857" t="s">
        <v>3934</v>
      </c>
      <c r="B1857">
        <v>1</v>
      </c>
      <c r="C1857" t="s">
        <v>40</v>
      </c>
      <c r="D1857" t="s">
        <v>41</v>
      </c>
      <c r="E1857" t="s">
        <v>3935</v>
      </c>
      <c r="F1857">
        <v>92223</v>
      </c>
      <c r="G1857" t="s">
        <v>3936</v>
      </c>
      <c r="H1857">
        <v>33.946981999999998</v>
      </c>
      <c r="I1857">
        <v>-116.977672</v>
      </c>
      <c r="J1857">
        <v>0</v>
      </c>
      <c r="K1857">
        <v>0</v>
      </c>
      <c r="L1857">
        <v>1</v>
      </c>
      <c r="M1857">
        <v>0</v>
      </c>
      <c r="N1857" t="str">
        <f>VLOOKUP(O1857:O8888,'VLOOKUP Ranges'!$A$9:$B$12,2,TRUE)</f>
        <v>29-55</v>
      </c>
      <c r="O1857">
        <v>41</v>
      </c>
      <c r="P1857">
        <v>1</v>
      </c>
      <c r="Q1857" t="s">
        <v>44</v>
      </c>
      <c r="R1857" t="s">
        <v>44</v>
      </c>
      <c r="S1857" t="s">
        <v>45</v>
      </c>
      <c r="T1857" t="s">
        <v>44</v>
      </c>
      <c r="U1857" t="s">
        <v>45</v>
      </c>
      <c r="V1857" t="s">
        <v>44</v>
      </c>
      <c r="W1857" t="s">
        <v>45</v>
      </c>
      <c r="X1857">
        <v>1</v>
      </c>
      <c r="Y1857" t="str">
        <f>VLOOKUP(Z1857:Z8888,'VLOOKUP Ranges'!$A$2:$B$5,2,TRUE)</f>
        <v>35-70</v>
      </c>
      <c r="Z1857">
        <v>66.5</v>
      </c>
      <c r="AA1857">
        <v>2728.6</v>
      </c>
      <c r="AB1857" t="s">
        <v>45</v>
      </c>
      <c r="AC1857">
        <v>1</v>
      </c>
      <c r="AD1857">
        <v>65</v>
      </c>
      <c r="AE1857">
        <v>2517</v>
      </c>
      <c r="AF1857" t="s">
        <v>49</v>
      </c>
      <c r="AG1857" t="b">
        <v>1</v>
      </c>
      <c r="AH1857" t="b">
        <v>0</v>
      </c>
      <c r="AI1857" t="b">
        <v>0</v>
      </c>
      <c r="AJ1857" t="b">
        <v>0</v>
      </c>
      <c r="AK1857" t="b">
        <v>0</v>
      </c>
      <c r="AL1857" t="b">
        <v>0</v>
      </c>
      <c r="AM1857" t="b">
        <v>0</v>
      </c>
      <c r="AN1857">
        <v>66.551219512195104</v>
      </c>
      <c r="AO1857">
        <f t="shared" si="28"/>
        <v>67</v>
      </c>
      <c r="AP1857" t="b">
        <v>0</v>
      </c>
    </row>
    <row r="1858" spans="1:42" x14ac:dyDescent="0.25">
      <c r="A1858" t="s">
        <v>3937</v>
      </c>
      <c r="B1858">
        <v>1</v>
      </c>
      <c r="C1858" t="s">
        <v>40</v>
      </c>
      <c r="D1858" t="s">
        <v>41</v>
      </c>
      <c r="E1858" t="s">
        <v>3938</v>
      </c>
      <c r="F1858">
        <v>92230</v>
      </c>
      <c r="G1858" t="s">
        <v>3939</v>
      </c>
      <c r="H1858">
        <v>33.929811999999998</v>
      </c>
      <c r="I1858">
        <v>-116.76058</v>
      </c>
      <c r="J1858">
        <v>1</v>
      </c>
      <c r="K1858">
        <v>0</v>
      </c>
      <c r="L1858">
        <v>0</v>
      </c>
      <c r="M1858">
        <v>0</v>
      </c>
      <c r="N1858" t="str">
        <f>VLOOKUP(O1858:O8889,'VLOOKUP Ranges'!$A$9:$B$12,2,TRUE)</f>
        <v>1-9</v>
      </c>
      <c r="O1858">
        <v>3</v>
      </c>
      <c r="P1858">
        <v>0</v>
      </c>
      <c r="Q1858" t="s">
        <v>62</v>
      </c>
      <c r="R1858" t="s">
        <v>45</v>
      </c>
      <c r="S1858" t="s">
        <v>45</v>
      </c>
      <c r="T1858" t="s">
        <v>44</v>
      </c>
      <c r="U1858" t="s">
        <v>44</v>
      </c>
      <c r="V1858" t="s">
        <v>44</v>
      </c>
      <c r="W1858" t="s">
        <v>44</v>
      </c>
      <c r="X1858">
        <v>1</v>
      </c>
      <c r="Y1858" t="str">
        <f>VLOOKUP(Z1858:Z8889,'VLOOKUP Ranges'!$A$2:$B$5,2,TRUE)</f>
        <v>18-35</v>
      </c>
      <c r="Z1858">
        <v>35.450000000000003</v>
      </c>
      <c r="AA1858">
        <v>106.85</v>
      </c>
      <c r="AB1858" t="s">
        <v>45</v>
      </c>
      <c r="AC1858">
        <v>1</v>
      </c>
      <c r="AD1858">
        <v>70</v>
      </c>
      <c r="AE1858">
        <v>2095</v>
      </c>
      <c r="AF1858" t="s">
        <v>49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 t="b">
        <v>0</v>
      </c>
      <c r="AM1858" t="b">
        <v>1</v>
      </c>
      <c r="AN1858">
        <v>35.616666666666603</v>
      </c>
      <c r="AO1858">
        <f t="shared" si="28"/>
        <v>36</v>
      </c>
      <c r="AP1858" t="b">
        <v>0</v>
      </c>
    </row>
    <row r="1859" spans="1:42" x14ac:dyDescent="0.25">
      <c r="A1859" t="s">
        <v>3940</v>
      </c>
      <c r="B1859">
        <v>1</v>
      </c>
      <c r="C1859" t="s">
        <v>40</v>
      </c>
      <c r="D1859" t="s">
        <v>41</v>
      </c>
      <c r="E1859" t="s">
        <v>3941</v>
      </c>
      <c r="F1859">
        <v>92233</v>
      </c>
      <c r="G1859" t="s">
        <v>3942</v>
      </c>
      <c r="H1859">
        <v>33.143825999999997</v>
      </c>
      <c r="I1859">
        <v>-115.497485</v>
      </c>
      <c r="J1859">
        <v>1</v>
      </c>
      <c r="K1859">
        <v>0</v>
      </c>
      <c r="L1859">
        <v>0</v>
      </c>
      <c r="M1859">
        <v>0</v>
      </c>
      <c r="N1859" t="str">
        <f>VLOOKUP(O1859:O8890,'VLOOKUP Ranges'!$A$9:$B$12,2,TRUE)</f>
        <v>1-9</v>
      </c>
      <c r="O1859">
        <v>3</v>
      </c>
      <c r="P1859">
        <v>1</v>
      </c>
      <c r="Q1859" t="s">
        <v>44</v>
      </c>
      <c r="R1859" t="s">
        <v>44</v>
      </c>
      <c r="S1859" t="s">
        <v>45</v>
      </c>
      <c r="T1859" t="s">
        <v>44</v>
      </c>
      <c r="U1859" t="s">
        <v>44</v>
      </c>
      <c r="V1859" t="s">
        <v>44</v>
      </c>
      <c r="W1859" t="s">
        <v>44</v>
      </c>
      <c r="X1859">
        <v>1</v>
      </c>
      <c r="Y1859" t="str">
        <f>VLOOKUP(Z1859:Z8890,'VLOOKUP Ranges'!$A$2:$B$5,2,TRUE)</f>
        <v>35-70</v>
      </c>
      <c r="Z1859">
        <v>49.9</v>
      </c>
      <c r="AA1859">
        <v>130.1</v>
      </c>
      <c r="AB1859" t="s">
        <v>45</v>
      </c>
      <c r="AC1859">
        <v>1</v>
      </c>
      <c r="AD1859">
        <v>73</v>
      </c>
      <c r="AE1859">
        <v>5585</v>
      </c>
      <c r="AF1859" t="s">
        <v>49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 t="b">
        <v>0</v>
      </c>
      <c r="AM1859" t="b">
        <v>1</v>
      </c>
      <c r="AN1859">
        <v>43.366666666666603</v>
      </c>
      <c r="AO1859">
        <f t="shared" ref="AO1859:AO1922" si="29">ROUNDUP(Z1859, 0)</f>
        <v>50</v>
      </c>
      <c r="AP1859" t="b">
        <v>0</v>
      </c>
    </row>
    <row r="1860" spans="1:42" x14ac:dyDescent="0.25">
      <c r="A1860" t="s">
        <v>3943</v>
      </c>
      <c r="B1860">
        <v>1</v>
      </c>
      <c r="C1860" t="s">
        <v>40</v>
      </c>
      <c r="D1860" t="s">
        <v>41</v>
      </c>
      <c r="E1860" t="s">
        <v>329</v>
      </c>
      <c r="F1860">
        <v>92241</v>
      </c>
      <c r="G1860" t="s">
        <v>2427</v>
      </c>
      <c r="H1860">
        <v>33.832799000000001</v>
      </c>
      <c r="I1860">
        <v>-116.250973</v>
      </c>
      <c r="J1860">
        <v>1</v>
      </c>
      <c r="K1860">
        <v>0</v>
      </c>
      <c r="L1860">
        <v>0</v>
      </c>
      <c r="M1860">
        <v>0</v>
      </c>
      <c r="N1860" t="str">
        <f>VLOOKUP(O1860:O8891,'VLOOKUP Ranges'!$A$9:$B$12,2,TRUE)</f>
        <v>29-55</v>
      </c>
      <c r="O1860">
        <v>40</v>
      </c>
      <c r="P1860">
        <v>1</v>
      </c>
      <c r="Q1860" t="s">
        <v>45</v>
      </c>
      <c r="R1860" t="s">
        <v>44</v>
      </c>
      <c r="S1860" t="s">
        <v>45</v>
      </c>
      <c r="T1860" t="s">
        <v>45</v>
      </c>
      <c r="U1860" t="s">
        <v>44</v>
      </c>
      <c r="V1860" t="s">
        <v>45</v>
      </c>
      <c r="W1860" t="s">
        <v>45</v>
      </c>
      <c r="X1860">
        <v>1</v>
      </c>
      <c r="Y1860" t="str">
        <f>VLOOKUP(Z1860:Z8891,'VLOOKUP Ranges'!$A$2:$B$5,2,TRUE)</f>
        <v>89-118</v>
      </c>
      <c r="Z1860">
        <v>104.5</v>
      </c>
      <c r="AA1860">
        <v>4036.85</v>
      </c>
      <c r="AB1860" t="s">
        <v>45</v>
      </c>
      <c r="AC1860">
        <v>1</v>
      </c>
      <c r="AD1860">
        <v>93</v>
      </c>
      <c r="AE1860">
        <v>2832</v>
      </c>
      <c r="AF1860" t="s">
        <v>56</v>
      </c>
      <c r="AG1860" t="b">
        <v>0</v>
      </c>
      <c r="AH1860" t="b">
        <v>0</v>
      </c>
      <c r="AI1860" t="b">
        <v>1</v>
      </c>
      <c r="AJ1860" t="b">
        <v>0</v>
      </c>
      <c r="AK1860" t="b">
        <v>1</v>
      </c>
      <c r="AL1860" t="b">
        <v>0</v>
      </c>
      <c r="AM1860" t="b">
        <v>0</v>
      </c>
      <c r="AN1860">
        <v>100.92125</v>
      </c>
      <c r="AO1860">
        <f t="shared" si="29"/>
        <v>105</v>
      </c>
      <c r="AP1860" t="b">
        <v>0</v>
      </c>
    </row>
    <row r="1861" spans="1:42" x14ac:dyDescent="0.25">
      <c r="A1861" t="s">
        <v>3944</v>
      </c>
      <c r="B1861">
        <v>1</v>
      </c>
      <c r="C1861" t="s">
        <v>40</v>
      </c>
      <c r="D1861" t="s">
        <v>41</v>
      </c>
      <c r="E1861" t="s">
        <v>3945</v>
      </c>
      <c r="F1861">
        <v>92243</v>
      </c>
      <c r="G1861" t="s">
        <v>3946</v>
      </c>
      <c r="H1861">
        <v>32.770392999999999</v>
      </c>
      <c r="I1861">
        <v>-115.60915</v>
      </c>
      <c r="J1861">
        <v>0</v>
      </c>
      <c r="K1861">
        <v>1</v>
      </c>
      <c r="L1861">
        <v>0</v>
      </c>
      <c r="M1861">
        <v>0</v>
      </c>
      <c r="N1861" t="str">
        <f>VLOOKUP(O1861:O8892,'VLOOKUP Ranges'!$A$9:$B$12,2,TRUE)</f>
        <v>1-9</v>
      </c>
      <c r="O1861">
        <v>3</v>
      </c>
      <c r="P1861">
        <v>1</v>
      </c>
      <c r="Q1861" t="s">
        <v>45</v>
      </c>
      <c r="R1861" t="s">
        <v>44</v>
      </c>
      <c r="S1861" t="s">
        <v>44</v>
      </c>
      <c r="T1861" t="s">
        <v>44</v>
      </c>
      <c r="U1861" t="s">
        <v>44</v>
      </c>
      <c r="V1861" t="s">
        <v>44</v>
      </c>
      <c r="W1861" t="s">
        <v>44</v>
      </c>
      <c r="X1861">
        <v>1</v>
      </c>
      <c r="Y1861" t="str">
        <f>VLOOKUP(Z1861:Z8892,'VLOOKUP Ranges'!$A$2:$B$5,2,TRUE)</f>
        <v>70-89</v>
      </c>
      <c r="Z1861">
        <v>75.05</v>
      </c>
      <c r="AA1861">
        <v>256.25</v>
      </c>
      <c r="AB1861" t="s">
        <v>45</v>
      </c>
      <c r="AC1861">
        <v>1</v>
      </c>
      <c r="AD1861">
        <v>83</v>
      </c>
      <c r="AE1861">
        <v>3553</v>
      </c>
      <c r="AF1861" t="s">
        <v>59</v>
      </c>
      <c r="AG1861" t="b">
        <v>0</v>
      </c>
      <c r="AH1861" t="b">
        <v>0</v>
      </c>
      <c r="AI1861" t="b">
        <v>1</v>
      </c>
      <c r="AJ1861" t="b">
        <v>0</v>
      </c>
      <c r="AK1861" t="b">
        <v>1</v>
      </c>
      <c r="AL1861" t="b">
        <v>0</v>
      </c>
      <c r="AM1861" t="b">
        <v>0</v>
      </c>
      <c r="AN1861">
        <v>85.4166666666666</v>
      </c>
      <c r="AO1861">
        <f t="shared" si="29"/>
        <v>76</v>
      </c>
      <c r="AP1861" t="b">
        <v>0</v>
      </c>
    </row>
    <row r="1862" spans="1:42" x14ac:dyDescent="0.25">
      <c r="A1862" t="s">
        <v>3947</v>
      </c>
      <c r="B1862">
        <v>1</v>
      </c>
      <c r="C1862" t="s">
        <v>40</v>
      </c>
      <c r="D1862" t="s">
        <v>41</v>
      </c>
      <c r="E1862" t="s">
        <v>1509</v>
      </c>
      <c r="F1862">
        <v>92249</v>
      </c>
      <c r="G1862" t="s">
        <v>1510</v>
      </c>
      <c r="H1862">
        <v>32.730583000000003</v>
      </c>
      <c r="I1862">
        <v>-115.50108299999999</v>
      </c>
      <c r="J1862">
        <v>1</v>
      </c>
      <c r="K1862">
        <v>0</v>
      </c>
      <c r="L1862">
        <v>0</v>
      </c>
      <c r="M1862">
        <v>0</v>
      </c>
      <c r="N1862" t="str">
        <f>VLOOKUP(O1862:O8893,'VLOOKUP Ranges'!$A$9:$B$12,2,TRUE)</f>
        <v>9-29</v>
      </c>
      <c r="O1862">
        <v>23</v>
      </c>
      <c r="P1862">
        <v>1</v>
      </c>
      <c r="Q1862" t="s">
        <v>45</v>
      </c>
      <c r="R1862" t="s">
        <v>44</v>
      </c>
      <c r="S1862" t="s">
        <v>44</v>
      </c>
      <c r="T1862" t="s">
        <v>45</v>
      </c>
      <c r="U1862" t="s">
        <v>44</v>
      </c>
      <c r="V1862" t="s">
        <v>44</v>
      </c>
      <c r="W1862" t="s">
        <v>44</v>
      </c>
      <c r="X1862">
        <v>1</v>
      </c>
      <c r="Y1862" t="str">
        <f>VLOOKUP(Z1862:Z8893,'VLOOKUP Ranges'!$A$2:$B$5,2,TRUE)</f>
        <v>70-89</v>
      </c>
      <c r="Z1862">
        <v>81</v>
      </c>
      <c r="AA1862">
        <v>1917.1</v>
      </c>
      <c r="AB1862" t="s">
        <v>45</v>
      </c>
      <c r="AC1862">
        <v>1</v>
      </c>
      <c r="AD1862">
        <v>78</v>
      </c>
      <c r="AE1862">
        <v>5701</v>
      </c>
      <c r="AF1862" t="s">
        <v>63</v>
      </c>
      <c r="AG1862" t="b">
        <v>0</v>
      </c>
      <c r="AH1862" t="b">
        <v>0</v>
      </c>
      <c r="AI1862" t="b">
        <v>1</v>
      </c>
      <c r="AJ1862" t="b">
        <v>0</v>
      </c>
      <c r="AK1862" t="b">
        <v>0</v>
      </c>
      <c r="AL1862" t="b">
        <v>1</v>
      </c>
      <c r="AM1862" t="b">
        <v>0</v>
      </c>
      <c r="AN1862">
        <v>83.352173913043401</v>
      </c>
      <c r="AO1862">
        <f t="shared" si="29"/>
        <v>81</v>
      </c>
      <c r="AP1862" t="b">
        <v>0</v>
      </c>
    </row>
    <row r="1863" spans="1:42" x14ac:dyDescent="0.25">
      <c r="A1863" t="s">
        <v>3948</v>
      </c>
      <c r="B1863">
        <v>1</v>
      </c>
      <c r="C1863" t="s">
        <v>40</v>
      </c>
      <c r="D1863" t="s">
        <v>41</v>
      </c>
      <c r="E1863" t="s">
        <v>332</v>
      </c>
      <c r="F1863">
        <v>92250</v>
      </c>
      <c r="G1863" t="s">
        <v>333</v>
      </c>
      <c r="H1863">
        <v>32.811000999999997</v>
      </c>
      <c r="I1863">
        <v>-115.15286500000001</v>
      </c>
      <c r="J1863">
        <v>0</v>
      </c>
      <c r="K1863">
        <v>1</v>
      </c>
      <c r="L1863">
        <v>1</v>
      </c>
      <c r="M1863">
        <v>0</v>
      </c>
      <c r="N1863" t="str">
        <f>VLOOKUP(O1863:O8894,'VLOOKUP Ranges'!$A$9:$B$12,2,TRUE)</f>
        <v>1-9</v>
      </c>
      <c r="O1863">
        <v>1</v>
      </c>
      <c r="P1863">
        <v>1</v>
      </c>
      <c r="Q1863" t="s">
        <v>45</v>
      </c>
      <c r="R1863" t="s">
        <v>44</v>
      </c>
      <c r="S1863" t="s">
        <v>44</v>
      </c>
      <c r="T1863" t="s">
        <v>44</v>
      </c>
      <c r="U1863" t="s">
        <v>44</v>
      </c>
      <c r="V1863" t="s">
        <v>44</v>
      </c>
      <c r="W1863" t="s">
        <v>44</v>
      </c>
      <c r="X1863">
        <v>1</v>
      </c>
      <c r="Y1863" t="str">
        <f>VLOOKUP(Z1863:Z8894,'VLOOKUP Ranges'!$A$2:$B$5,2,TRUE)</f>
        <v>70-89</v>
      </c>
      <c r="Z1863">
        <v>74.45</v>
      </c>
      <c r="AA1863">
        <v>74.45</v>
      </c>
      <c r="AB1863" t="s">
        <v>45</v>
      </c>
      <c r="AC1863">
        <v>1</v>
      </c>
      <c r="AD1863">
        <v>94</v>
      </c>
      <c r="AE1863">
        <v>2394</v>
      </c>
      <c r="AF1863" t="s">
        <v>46</v>
      </c>
      <c r="AG1863" t="b">
        <v>0</v>
      </c>
      <c r="AH1863" t="b">
        <v>0</v>
      </c>
      <c r="AI1863" t="b">
        <v>1</v>
      </c>
      <c r="AJ1863" t="b">
        <v>0</v>
      </c>
      <c r="AK1863" t="b">
        <v>0</v>
      </c>
      <c r="AL1863" t="b">
        <v>1</v>
      </c>
      <c r="AM1863" t="b">
        <v>0</v>
      </c>
      <c r="AN1863">
        <v>74.45</v>
      </c>
      <c r="AO1863">
        <f t="shared" si="29"/>
        <v>75</v>
      </c>
      <c r="AP1863" t="b">
        <v>0</v>
      </c>
    </row>
    <row r="1864" spans="1:42" x14ac:dyDescent="0.25">
      <c r="A1864" t="s">
        <v>3949</v>
      </c>
      <c r="B1864">
        <v>1</v>
      </c>
      <c r="C1864" t="s">
        <v>40</v>
      </c>
      <c r="D1864" t="s">
        <v>41</v>
      </c>
      <c r="E1864" t="s">
        <v>3217</v>
      </c>
      <c r="F1864">
        <v>92251</v>
      </c>
      <c r="G1864" t="s">
        <v>3218</v>
      </c>
      <c r="H1864">
        <v>32.858595000000001</v>
      </c>
      <c r="I1864">
        <v>-115.66270900000001</v>
      </c>
      <c r="J1864">
        <v>0</v>
      </c>
      <c r="K1864">
        <v>0</v>
      </c>
      <c r="L1864">
        <v>0</v>
      </c>
      <c r="M1864">
        <v>0</v>
      </c>
      <c r="N1864" t="str">
        <f>VLOOKUP(O1864:O8895,'VLOOKUP Ranges'!$A$9:$B$12,2,TRUE)</f>
        <v>1-9</v>
      </c>
      <c r="O1864">
        <v>4</v>
      </c>
      <c r="P1864">
        <v>1</v>
      </c>
      <c r="Q1864" t="s">
        <v>44</v>
      </c>
      <c r="R1864" t="s">
        <v>45</v>
      </c>
      <c r="S1864" t="s">
        <v>45</v>
      </c>
      <c r="T1864" t="s">
        <v>44</v>
      </c>
      <c r="U1864" t="s">
        <v>45</v>
      </c>
      <c r="V1864" t="s">
        <v>44</v>
      </c>
      <c r="W1864" t="s">
        <v>44</v>
      </c>
      <c r="X1864">
        <v>1</v>
      </c>
      <c r="Y1864" t="str">
        <f>VLOOKUP(Z1864:Z8895,'VLOOKUP Ranges'!$A$2:$B$5,2,TRUE)</f>
        <v>35-70</v>
      </c>
      <c r="Z1864">
        <v>60.4</v>
      </c>
      <c r="AA1864">
        <v>272.14999999999998</v>
      </c>
      <c r="AB1864" t="s">
        <v>45</v>
      </c>
      <c r="AC1864">
        <v>1</v>
      </c>
      <c r="AD1864">
        <v>90</v>
      </c>
      <c r="AE1864">
        <v>5730</v>
      </c>
      <c r="AF1864" t="s">
        <v>56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1</v>
      </c>
      <c r="AN1864">
        <v>68.037499999999994</v>
      </c>
      <c r="AO1864">
        <f t="shared" si="29"/>
        <v>61</v>
      </c>
      <c r="AP1864" t="b">
        <v>1</v>
      </c>
    </row>
    <row r="1865" spans="1:42" x14ac:dyDescent="0.25">
      <c r="A1865" t="s">
        <v>3950</v>
      </c>
      <c r="B1865">
        <v>1</v>
      </c>
      <c r="C1865" t="s">
        <v>40</v>
      </c>
      <c r="D1865" t="s">
        <v>41</v>
      </c>
      <c r="E1865" t="s">
        <v>341</v>
      </c>
      <c r="F1865">
        <v>92259</v>
      </c>
      <c r="G1865" t="s">
        <v>342</v>
      </c>
      <c r="H1865">
        <v>32.698963999999997</v>
      </c>
      <c r="I1865">
        <v>-115.886656</v>
      </c>
      <c r="J1865">
        <v>1</v>
      </c>
      <c r="K1865">
        <v>0</v>
      </c>
      <c r="L1865">
        <v>1</v>
      </c>
      <c r="M1865">
        <v>1</v>
      </c>
      <c r="N1865" t="str">
        <f>VLOOKUP(O1865:O8896,'VLOOKUP Ranges'!$A$9:$B$12,2,TRUE)</f>
        <v>1-9</v>
      </c>
      <c r="O1865">
        <v>1</v>
      </c>
      <c r="P1865">
        <v>1</v>
      </c>
      <c r="Q1865" t="s">
        <v>44</v>
      </c>
      <c r="R1865" t="s">
        <v>44</v>
      </c>
      <c r="S1865" t="s">
        <v>44</v>
      </c>
      <c r="T1865" t="s">
        <v>44</v>
      </c>
      <c r="U1865" t="s">
        <v>44</v>
      </c>
      <c r="V1865" t="s">
        <v>44</v>
      </c>
      <c r="W1865" t="s">
        <v>44</v>
      </c>
      <c r="X1865">
        <v>1</v>
      </c>
      <c r="Y1865" t="str">
        <f>VLOOKUP(Z1865:Z8896,'VLOOKUP Ranges'!$A$2:$B$5,2,TRUE)</f>
        <v>70-89</v>
      </c>
      <c r="Z1865">
        <v>70.650000000000006</v>
      </c>
      <c r="AA1865">
        <v>70.650000000000006</v>
      </c>
      <c r="AB1865" t="s">
        <v>45</v>
      </c>
      <c r="AC1865">
        <v>1</v>
      </c>
      <c r="AD1865">
        <v>82</v>
      </c>
      <c r="AE1865">
        <v>3463</v>
      </c>
      <c r="AF1865" t="s">
        <v>56</v>
      </c>
      <c r="AG1865" t="b">
        <v>0</v>
      </c>
      <c r="AH1865" t="b">
        <v>0</v>
      </c>
      <c r="AI1865" t="b">
        <v>1</v>
      </c>
      <c r="AJ1865" t="b">
        <v>0</v>
      </c>
      <c r="AK1865" t="b">
        <v>0</v>
      </c>
      <c r="AL1865" t="b">
        <v>0</v>
      </c>
      <c r="AM1865" t="b">
        <v>1</v>
      </c>
      <c r="AN1865">
        <v>70.650000000000006</v>
      </c>
      <c r="AO1865">
        <f t="shared" si="29"/>
        <v>71</v>
      </c>
      <c r="AP1865" t="b">
        <v>0</v>
      </c>
    </row>
    <row r="1866" spans="1:42" x14ac:dyDescent="0.25">
      <c r="A1866" t="s">
        <v>3951</v>
      </c>
      <c r="B1866">
        <v>1</v>
      </c>
      <c r="C1866" t="s">
        <v>40</v>
      </c>
      <c r="D1866" t="s">
        <v>41</v>
      </c>
      <c r="E1866" t="s">
        <v>2430</v>
      </c>
      <c r="F1866">
        <v>92264</v>
      </c>
      <c r="G1866" t="s">
        <v>3952</v>
      </c>
      <c r="H1866">
        <v>33.745745999999997</v>
      </c>
      <c r="I1866">
        <v>-116.51421499999999</v>
      </c>
      <c r="J1866">
        <v>1</v>
      </c>
      <c r="K1866">
        <v>0</v>
      </c>
      <c r="L1866">
        <v>0</v>
      </c>
      <c r="M1866">
        <v>0</v>
      </c>
      <c r="N1866" t="str">
        <f>VLOOKUP(O1866:O8897,'VLOOKUP Ranges'!$A$9:$B$12,2,TRUE)</f>
        <v>9-29</v>
      </c>
      <c r="O1866">
        <v>12</v>
      </c>
      <c r="P1866">
        <v>1</v>
      </c>
      <c r="Q1866" t="s">
        <v>44</v>
      </c>
      <c r="R1866" t="s">
        <v>44</v>
      </c>
      <c r="S1866" t="s">
        <v>44</v>
      </c>
      <c r="T1866" t="s">
        <v>44</v>
      </c>
      <c r="U1866" t="s">
        <v>45</v>
      </c>
      <c r="V1866" t="s">
        <v>45</v>
      </c>
      <c r="W1866" t="s">
        <v>44</v>
      </c>
      <c r="X1866">
        <v>1</v>
      </c>
      <c r="Y1866" t="str">
        <f>VLOOKUP(Z1866:Z8897,'VLOOKUP Ranges'!$A$2:$B$5,2,TRUE)</f>
        <v>35-70</v>
      </c>
      <c r="Z1866">
        <v>59.8</v>
      </c>
      <c r="AA1866">
        <v>727.8</v>
      </c>
      <c r="AB1866" t="s">
        <v>45</v>
      </c>
      <c r="AC1866">
        <v>1</v>
      </c>
      <c r="AD1866">
        <v>69</v>
      </c>
      <c r="AE1866">
        <v>4581</v>
      </c>
      <c r="AF1866" t="s">
        <v>59</v>
      </c>
      <c r="AG1866" t="b">
        <v>1</v>
      </c>
      <c r="AH1866" t="b">
        <v>0</v>
      </c>
      <c r="AI1866" t="b">
        <v>0</v>
      </c>
      <c r="AJ1866" t="b">
        <v>0</v>
      </c>
      <c r="AK1866" t="b">
        <v>0</v>
      </c>
      <c r="AL1866" t="b">
        <v>1</v>
      </c>
      <c r="AM1866" t="b">
        <v>0</v>
      </c>
      <c r="AN1866">
        <v>60.65</v>
      </c>
      <c r="AO1866">
        <f t="shared" si="29"/>
        <v>60</v>
      </c>
      <c r="AP1866" t="b">
        <v>0</v>
      </c>
    </row>
    <row r="1867" spans="1:42" x14ac:dyDescent="0.25">
      <c r="A1867" t="s">
        <v>3953</v>
      </c>
      <c r="B1867">
        <v>1</v>
      </c>
      <c r="C1867" t="s">
        <v>40</v>
      </c>
      <c r="D1867" t="s">
        <v>41</v>
      </c>
      <c r="E1867" t="s">
        <v>344</v>
      </c>
      <c r="F1867">
        <v>92273</v>
      </c>
      <c r="G1867" t="s">
        <v>345</v>
      </c>
      <c r="H1867">
        <v>32.790281999999998</v>
      </c>
      <c r="I1867">
        <v>-115.689559</v>
      </c>
      <c r="J1867">
        <v>0</v>
      </c>
      <c r="K1867">
        <v>0</v>
      </c>
      <c r="L1867">
        <v>0</v>
      </c>
      <c r="M1867">
        <v>0</v>
      </c>
      <c r="N1867" t="str">
        <f>VLOOKUP(O1867:O8898,'VLOOKUP Ranges'!$A$9:$B$12,2,TRUE)</f>
        <v>9-29</v>
      </c>
      <c r="O1867">
        <v>9</v>
      </c>
      <c r="P1867">
        <v>1</v>
      </c>
      <c r="Q1867" t="s">
        <v>44</v>
      </c>
      <c r="R1867" t="s">
        <v>44</v>
      </c>
      <c r="S1867" t="s">
        <v>44</v>
      </c>
      <c r="T1867" t="s">
        <v>44</v>
      </c>
      <c r="U1867" t="s">
        <v>44</v>
      </c>
      <c r="V1867" t="s">
        <v>44</v>
      </c>
      <c r="W1867" t="s">
        <v>44</v>
      </c>
      <c r="X1867">
        <v>1</v>
      </c>
      <c r="Y1867" t="str">
        <f>VLOOKUP(Z1867:Z8898,'VLOOKUP Ranges'!$A$2:$B$5,2,TRUE)</f>
        <v>35-70</v>
      </c>
      <c r="Z1867">
        <v>44.2</v>
      </c>
      <c r="AA1867">
        <v>403.35</v>
      </c>
      <c r="AB1867" t="s">
        <v>45</v>
      </c>
      <c r="AC1867">
        <v>1</v>
      </c>
      <c r="AD1867">
        <v>87</v>
      </c>
      <c r="AE1867">
        <v>2029</v>
      </c>
      <c r="AF1867" t="s">
        <v>59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 t="b">
        <v>0</v>
      </c>
      <c r="AM1867" t="b">
        <v>0</v>
      </c>
      <c r="AN1867">
        <v>44.816666666666599</v>
      </c>
      <c r="AO1867">
        <f t="shared" si="29"/>
        <v>45</v>
      </c>
      <c r="AP1867" t="b">
        <v>0</v>
      </c>
    </row>
    <row r="1868" spans="1:42" x14ac:dyDescent="0.25">
      <c r="A1868" t="s">
        <v>3954</v>
      </c>
      <c r="B1868">
        <v>1</v>
      </c>
      <c r="C1868" t="s">
        <v>40</v>
      </c>
      <c r="D1868" t="s">
        <v>41</v>
      </c>
      <c r="E1868" t="s">
        <v>3230</v>
      </c>
      <c r="F1868">
        <v>92280</v>
      </c>
      <c r="G1868" t="s">
        <v>3231</v>
      </c>
      <c r="H1868">
        <v>34.264124000000002</v>
      </c>
      <c r="I1868">
        <v>-114.71796399999999</v>
      </c>
      <c r="J1868">
        <v>1</v>
      </c>
      <c r="K1868">
        <v>1</v>
      </c>
      <c r="L1868">
        <v>0</v>
      </c>
      <c r="M1868">
        <v>0</v>
      </c>
      <c r="N1868" t="str">
        <f>VLOOKUP(O1868:O8899,'VLOOKUP Ranges'!$A$9:$B$12,2,TRUE)</f>
        <v>1-9</v>
      </c>
      <c r="O1868">
        <v>1</v>
      </c>
      <c r="P1868">
        <v>1</v>
      </c>
      <c r="Q1868" t="s">
        <v>45</v>
      </c>
      <c r="R1868" t="s">
        <v>44</v>
      </c>
      <c r="S1868" t="s">
        <v>44</v>
      </c>
      <c r="T1868" t="s">
        <v>44</v>
      </c>
      <c r="U1868" t="s">
        <v>44</v>
      </c>
      <c r="V1868" t="s">
        <v>44</v>
      </c>
      <c r="W1868" t="s">
        <v>44</v>
      </c>
      <c r="X1868">
        <v>1</v>
      </c>
      <c r="Y1868" t="str">
        <f>VLOOKUP(Z1868:Z8899,'VLOOKUP Ranges'!$A$2:$B$5,2,TRUE)</f>
        <v>70-89</v>
      </c>
      <c r="Z1868">
        <v>75.75</v>
      </c>
      <c r="AA1868">
        <v>75.75</v>
      </c>
      <c r="AB1868" t="s">
        <v>45</v>
      </c>
      <c r="AC1868">
        <v>1</v>
      </c>
      <c r="AD1868">
        <v>97</v>
      </c>
      <c r="AE1868">
        <v>5571</v>
      </c>
      <c r="AF1868" t="s">
        <v>59</v>
      </c>
      <c r="AG1868" t="b">
        <v>0</v>
      </c>
      <c r="AH1868" t="b">
        <v>0</v>
      </c>
      <c r="AI1868" t="b">
        <v>1</v>
      </c>
      <c r="AJ1868" t="b">
        <v>0</v>
      </c>
      <c r="AK1868" t="b">
        <v>0</v>
      </c>
      <c r="AL1868" t="b">
        <v>1</v>
      </c>
      <c r="AM1868" t="b">
        <v>0</v>
      </c>
      <c r="AN1868">
        <v>75.75</v>
      </c>
      <c r="AO1868">
        <f t="shared" si="29"/>
        <v>76</v>
      </c>
      <c r="AP1868" t="b">
        <v>0</v>
      </c>
    </row>
    <row r="1869" spans="1:42" x14ac:dyDescent="0.25">
      <c r="A1869" t="s">
        <v>3955</v>
      </c>
      <c r="B1869">
        <v>1</v>
      </c>
      <c r="C1869" t="s">
        <v>40</v>
      </c>
      <c r="D1869" t="s">
        <v>41</v>
      </c>
      <c r="E1869" t="s">
        <v>2440</v>
      </c>
      <c r="F1869">
        <v>92282</v>
      </c>
      <c r="G1869" t="s">
        <v>2441</v>
      </c>
      <c r="H1869">
        <v>33.972293000000001</v>
      </c>
      <c r="I1869">
        <v>-116.654195</v>
      </c>
      <c r="J1869">
        <v>0</v>
      </c>
      <c r="K1869">
        <v>0</v>
      </c>
      <c r="L1869">
        <v>0</v>
      </c>
      <c r="M1869">
        <v>0</v>
      </c>
      <c r="N1869" t="str">
        <f>VLOOKUP(O1869:O8900,'VLOOKUP Ranges'!$A$9:$B$12,2,TRUE)</f>
        <v>55-77</v>
      </c>
      <c r="O1869">
        <v>67</v>
      </c>
      <c r="P1869">
        <v>1</v>
      </c>
      <c r="Q1869" t="s">
        <v>45</v>
      </c>
      <c r="R1869" t="s">
        <v>45</v>
      </c>
      <c r="S1869" t="s">
        <v>45</v>
      </c>
      <c r="T1869" t="s">
        <v>45</v>
      </c>
      <c r="U1869" t="s">
        <v>44</v>
      </c>
      <c r="V1869" t="s">
        <v>45</v>
      </c>
      <c r="W1869" t="s">
        <v>44</v>
      </c>
      <c r="X1869">
        <v>1</v>
      </c>
      <c r="Y1869" t="str">
        <f>VLOOKUP(Z1869:Z8900,'VLOOKUP Ranges'!$A$2:$B$5,2,TRUE)</f>
        <v>89-118</v>
      </c>
      <c r="Z1869">
        <v>102.95</v>
      </c>
      <c r="AA1869">
        <v>6886.25</v>
      </c>
      <c r="AB1869" t="s">
        <v>45</v>
      </c>
      <c r="AC1869">
        <v>1</v>
      </c>
      <c r="AD1869">
        <v>70</v>
      </c>
      <c r="AE1869">
        <v>5620</v>
      </c>
      <c r="AF1869" t="s">
        <v>63</v>
      </c>
      <c r="AG1869" t="b">
        <v>0</v>
      </c>
      <c r="AH1869" t="b">
        <v>0</v>
      </c>
      <c r="AI1869" t="b">
        <v>1</v>
      </c>
      <c r="AJ1869" t="b">
        <v>0</v>
      </c>
      <c r="AK1869" t="b">
        <v>1</v>
      </c>
      <c r="AL1869" t="b">
        <v>0</v>
      </c>
      <c r="AM1869" t="b">
        <v>0</v>
      </c>
      <c r="AN1869">
        <v>102.779850746268</v>
      </c>
      <c r="AO1869">
        <f t="shared" si="29"/>
        <v>103</v>
      </c>
      <c r="AP1869" t="b">
        <v>1</v>
      </c>
    </row>
    <row r="1870" spans="1:42" x14ac:dyDescent="0.25">
      <c r="A1870" t="s">
        <v>3956</v>
      </c>
      <c r="B1870">
        <v>1</v>
      </c>
      <c r="C1870" t="s">
        <v>40</v>
      </c>
      <c r="D1870" t="s">
        <v>41</v>
      </c>
      <c r="E1870" t="s">
        <v>353</v>
      </c>
      <c r="F1870">
        <v>92307</v>
      </c>
      <c r="G1870" t="s">
        <v>354</v>
      </c>
      <c r="H1870">
        <v>34.550820000000002</v>
      </c>
      <c r="I1870">
        <v>-117.12239599999999</v>
      </c>
      <c r="J1870">
        <v>1</v>
      </c>
      <c r="K1870">
        <v>1</v>
      </c>
      <c r="L1870">
        <v>1</v>
      </c>
      <c r="M1870">
        <v>0</v>
      </c>
      <c r="N1870" t="str">
        <f>VLOOKUP(O1870:O8901,'VLOOKUP Ranges'!$A$9:$B$12,2,TRUE)</f>
        <v>1-9</v>
      </c>
      <c r="O1870">
        <v>4</v>
      </c>
      <c r="P1870">
        <v>1</v>
      </c>
      <c r="Q1870" t="s">
        <v>45</v>
      </c>
      <c r="R1870" t="s">
        <v>44</v>
      </c>
      <c r="S1870" t="s">
        <v>44</v>
      </c>
      <c r="T1870" t="s">
        <v>44</v>
      </c>
      <c r="U1870" t="s">
        <v>44</v>
      </c>
      <c r="V1870" t="s">
        <v>44</v>
      </c>
      <c r="W1870" t="s">
        <v>44</v>
      </c>
      <c r="X1870">
        <v>1</v>
      </c>
      <c r="Y1870" t="str">
        <f>VLOOKUP(Z1870:Z8901,'VLOOKUP Ranges'!$A$2:$B$5,2,TRUE)</f>
        <v>70-89</v>
      </c>
      <c r="Z1870">
        <v>74.400000000000006</v>
      </c>
      <c r="AA1870">
        <v>306.60000000000002</v>
      </c>
      <c r="AB1870" t="s">
        <v>45</v>
      </c>
      <c r="AC1870">
        <v>1</v>
      </c>
      <c r="AD1870">
        <v>77</v>
      </c>
      <c r="AE1870">
        <v>5839</v>
      </c>
      <c r="AF1870" t="s">
        <v>63</v>
      </c>
      <c r="AG1870" t="b">
        <v>0</v>
      </c>
      <c r="AH1870" t="b">
        <v>0</v>
      </c>
      <c r="AI1870" t="b">
        <v>1</v>
      </c>
      <c r="AJ1870" t="b">
        <v>0</v>
      </c>
      <c r="AK1870" t="b">
        <v>0</v>
      </c>
      <c r="AL1870" t="b">
        <v>0</v>
      </c>
      <c r="AM1870" t="b">
        <v>1</v>
      </c>
      <c r="AN1870">
        <v>76.650000000000006</v>
      </c>
      <c r="AO1870">
        <f t="shared" si="29"/>
        <v>75</v>
      </c>
      <c r="AP1870" t="b">
        <v>0</v>
      </c>
    </row>
    <row r="1871" spans="1:42" x14ac:dyDescent="0.25">
      <c r="A1871" t="s">
        <v>3957</v>
      </c>
      <c r="B1871">
        <v>1</v>
      </c>
      <c r="C1871" t="s">
        <v>40</v>
      </c>
      <c r="D1871" t="s">
        <v>41</v>
      </c>
      <c r="E1871" t="s">
        <v>42</v>
      </c>
      <c r="F1871">
        <v>90001</v>
      </c>
      <c r="G1871" t="s">
        <v>3047</v>
      </c>
      <c r="H1871">
        <v>33.973616</v>
      </c>
      <c r="I1871">
        <v>-118.24902</v>
      </c>
      <c r="J1871">
        <v>0</v>
      </c>
      <c r="K1871">
        <v>0</v>
      </c>
      <c r="L1871">
        <v>1</v>
      </c>
      <c r="M1871">
        <v>0</v>
      </c>
      <c r="N1871" t="str">
        <f>VLOOKUP(O1871:O8902,'VLOOKUP Ranges'!$A$9:$B$12,2,TRUE)</f>
        <v>1-9</v>
      </c>
      <c r="O1871">
        <v>1</v>
      </c>
      <c r="P1871">
        <v>0</v>
      </c>
      <c r="Q1871" t="s">
        <v>62</v>
      </c>
      <c r="R1871" t="s">
        <v>44</v>
      </c>
      <c r="S1871" t="s">
        <v>45</v>
      </c>
      <c r="T1871" t="s">
        <v>44</v>
      </c>
      <c r="U1871" t="s">
        <v>44</v>
      </c>
      <c r="V1871" t="s">
        <v>44</v>
      </c>
      <c r="W1871" t="s">
        <v>44</v>
      </c>
      <c r="X1871">
        <v>1</v>
      </c>
      <c r="Y1871" t="str">
        <f>VLOOKUP(Z1871:Z8902,'VLOOKUP Ranges'!$A$2:$B$5,2,TRUE)</f>
        <v>18-35</v>
      </c>
      <c r="Z1871">
        <v>29.85</v>
      </c>
      <c r="AA1871">
        <v>29.85</v>
      </c>
      <c r="AB1871" t="s">
        <v>44</v>
      </c>
      <c r="AC1871">
        <v>0</v>
      </c>
      <c r="AD1871">
        <v>27</v>
      </c>
      <c r="AE1871">
        <v>3964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1</v>
      </c>
      <c r="AM1871" t="b">
        <v>0</v>
      </c>
      <c r="AN1871">
        <v>29.85</v>
      </c>
      <c r="AO1871">
        <f t="shared" si="29"/>
        <v>30</v>
      </c>
      <c r="AP1871" t="b">
        <v>0</v>
      </c>
    </row>
    <row r="1872" spans="1:42" x14ac:dyDescent="0.25">
      <c r="A1872" t="s">
        <v>3958</v>
      </c>
      <c r="B1872">
        <v>1</v>
      </c>
      <c r="C1872" t="s">
        <v>40</v>
      </c>
      <c r="D1872" t="s">
        <v>41</v>
      </c>
      <c r="E1872" t="s">
        <v>42</v>
      </c>
      <c r="F1872">
        <v>90002</v>
      </c>
      <c r="G1872" t="s">
        <v>3788</v>
      </c>
      <c r="H1872">
        <v>33.949255000000001</v>
      </c>
      <c r="I1872">
        <v>-118.246978</v>
      </c>
      <c r="J1872">
        <v>1</v>
      </c>
      <c r="K1872">
        <v>0</v>
      </c>
      <c r="L1872">
        <v>0</v>
      </c>
      <c r="M1872">
        <v>0</v>
      </c>
      <c r="N1872" t="str">
        <f>VLOOKUP(O1872:O8903,'VLOOKUP Ranges'!$A$9:$B$12,2,TRUE)</f>
        <v>29-55</v>
      </c>
      <c r="O1872">
        <v>34</v>
      </c>
      <c r="P1872">
        <v>1</v>
      </c>
      <c r="Q1872" t="s">
        <v>44</v>
      </c>
      <c r="R1872" t="s">
        <v>45</v>
      </c>
      <c r="S1872" t="s">
        <v>44</v>
      </c>
      <c r="T1872" t="s">
        <v>45</v>
      </c>
      <c r="U1872" t="s">
        <v>44</v>
      </c>
      <c r="V1872" t="s">
        <v>44</v>
      </c>
      <c r="W1872" t="s">
        <v>44</v>
      </c>
      <c r="X1872">
        <v>0</v>
      </c>
      <c r="Y1872" t="str">
        <f>VLOOKUP(Z1872:Z8903,'VLOOKUP Ranges'!$A$2:$B$5,2,TRUE)</f>
        <v>35-70</v>
      </c>
      <c r="Z1872">
        <v>56.95</v>
      </c>
      <c r="AA1872">
        <v>1889.5</v>
      </c>
      <c r="AB1872" t="s">
        <v>44</v>
      </c>
      <c r="AC1872">
        <v>0</v>
      </c>
      <c r="AD1872">
        <v>61</v>
      </c>
      <c r="AE1872">
        <v>3441</v>
      </c>
      <c r="AG1872" t="b">
        <v>1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  <c r="AM1872" t="b">
        <v>1</v>
      </c>
      <c r="AN1872">
        <v>55.573529411764703</v>
      </c>
      <c r="AO1872">
        <f t="shared" si="29"/>
        <v>57</v>
      </c>
      <c r="AP1872" t="b">
        <v>1</v>
      </c>
    </row>
    <row r="1873" spans="1:42" x14ac:dyDescent="0.25">
      <c r="A1873" t="s">
        <v>3959</v>
      </c>
      <c r="B1873">
        <v>1</v>
      </c>
      <c r="C1873" t="s">
        <v>40</v>
      </c>
      <c r="D1873" t="s">
        <v>41</v>
      </c>
      <c r="E1873" t="s">
        <v>42</v>
      </c>
      <c r="F1873">
        <v>90004</v>
      </c>
      <c r="G1873" t="s">
        <v>1284</v>
      </c>
      <c r="H1873">
        <v>34.076259</v>
      </c>
      <c r="I1873">
        <v>-118.310715</v>
      </c>
      <c r="J1873">
        <v>1</v>
      </c>
      <c r="K1873">
        <v>0</v>
      </c>
      <c r="L1873">
        <v>0</v>
      </c>
      <c r="M1873">
        <v>0</v>
      </c>
      <c r="N1873" t="str">
        <f>VLOOKUP(O1873:O8904,'VLOOKUP Ranges'!$A$9:$B$12,2,TRUE)</f>
        <v>29-55</v>
      </c>
      <c r="O1873">
        <v>45</v>
      </c>
      <c r="P1873">
        <v>0</v>
      </c>
      <c r="Q1873" t="s">
        <v>62</v>
      </c>
      <c r="R1873" t="s">
        <v>45</v>
      </c>
      <c r="S1873" t="s">
        <v>44</v>
      </c>
      <c r="T1873" t="s">
        <v>45</v>
      </c>
      <c r="U1873" t="s">
        <v>45</v>
      </c>
      <c r="V1873" t="s">
        <v>44</v>
      </c>
      <c r="W1873" t="s">
        <v>44</v>
      </c>
      <c r="X1873">
        <v>0</v>
      </c>
      <c r="Y1873" t="str">
        <f>VLOOKUP(Z1873:Z8904,'VLOOKUP Ranges'!$A$2:$B$5,2,TRUE)</f>
        <v>35-70</v>
      </c>
      <c r="Z1873">
        <v>42.3</v>
      </c>
      <c r="AA1873">
        <v>1840.75</v>
      </c>
      <c r="AB1873" t="s">
        <v>44</v>
      </c>
      <c r="AC1873">
        <v>0</v>
      </c>
      <c r="AD1873">
        <v>66</v>
      </c>
      <c r="AE1873">
        <v>4307</v>
      </c>
      <c r="AG1873" t="b">
        <v>1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  <c r="AM1873" t="b">
        <v>0</v>
      </c>
      <c r="AN1873">
        <v>40.905555555555502</v>
      </c>
      <c r="AO1873">
        <f t="shared" si="29"/>
        <v>43</v>
      </c>
      <c r="AP1873" t="b">
        <v>0</v>
      </c>
    </row>
    <row r="1874" spans="1:42" x14ac:dyDescent="0.25">
      <c r="A1874" t="s">
        <v>3960</v>
      </c>
      <c r="B1874">
        <v>1</v>
      </c>
      <c r="C1874" t="s">
        <v>40</v>
      </c>
      <c r="D1874" t="s">
        <v>41</v>
      </c>
      <c r="E1874" t="s">
        <v>42</v>
      </c>
      <c r="F1874">
        <v>90007</v>
      </c>
      <c r="G1874" t="s">
        <v>1286</v>
      </c>
      <c r="H1874">
        <v>34.027337000000003</v>
      </c>
      <c r="I1874">
        <v>-118.28515</v>
      </c>
      <c r="J1874">
        <v>1</v>
      </c>
      <c r="K1874">
        <v>0</v>
      </c>
      <c r="L1874">
        <v>0</v>
      </c>
      <c r="M1874">
        <v>1</v>
      </c>
      <c r="N1874" t="str">
        <f>VLOOKUP(O1874:O8905,'VLOOKUP Ranges'!$A$9:$B$12,2,TRUE)</f>
        <v>9-29</v>
      </c>
      <c r="O1874">
        <v>22</v>
      </c>
      <c r="P1874">
        <v>1</v>
      </c>
      <c r="Q1874" t="s">
        <v>45</v>
      </c>
      <c r="R1874" t="s">
        <v>44</v>
      </c>
      <c r="S1874" t="s">
        <v>45</v>
      </c>
      <c r="T1874" t="s">
        <v>44</v>
      </c>
      <c r="U1874" t="s">
        <v>44</v>
      </c>
      <c r="V1874" t="s">
        <v>45</v>
      </c>
      <c r="W1874" t="s">
        <v>44</v>
      </c>
      <c r="X1874">
        <v>1</v>
      </c>
      <c r="Y1874" t="str">
        <f>VLOOKUP(Z1874:Z8905,'VLOOKUP Ranges'!$A$2:$B$5,2,TRUE)</f>
        <v>70-89</v>
      </c>
      <c r="Z1874">
        <v>89.1</v>
      </c>
      <c r="AA1874">
        <v>1949.4</v>
      </c>
      <c r="AB1874" t="s">
        <v>44</v>
      </c>
      <c r="AC1874">
        <v>0</v>
      </c>
      <c r="AD1874">
        <v>43</v>
      </c>
      <c r="AE1874">
        <v>4459</v>
      </c>
      <c r="AG1874" t="b">
        <v>0</v>
      </c>
      <c r="AH1874" t="b">
        <v>0</v>
      </c>
      <c r="AI1874" t="b">
        <v>1</v>
      </c>
      <c r="AJ1874" t="b">
        <v>0</v>
      </c>
      <c r="AK1874" t="b">
        <v>1</v>
      </c>
      <c r="AL1874" t="b">
        <v>0</v>
      </c>
      <c r="AM1874" t="b">
        <v>0</v>
      </c>
      <c r="AN1874">
        <v>88.609090909090895</v>
      </c>
      <c r="AO1874">
        <f t="shared" si="29"/>
        <v>90</v>
      </c>
      <c r="AP1874" t="b">
        <v>0</v>
      </c>
    </row>
    <row r="1875" spans="1:42" x14ac:dyDescent="0.25">
      <c r="A1875" t="s">
        <v>3961</v>
      </c>
      <c r="B1875">
        <v>1</v>
      </c>
      <c r="C1875" t="s">
        <v>40</v>
      </c>
      <c r="D1875" t="s">
        <v>41</v>
      </c>
      <c r="E1875" t="s">
        <v>42</v>
      </c>
      <c r="F1875">
        <v>90008</v>
      </c>
      <c r="G1875" t="s">
        <v>3962</v>
      </c>
      <c r="H1875">
        <v>34.008293000000002</v>
      </c>
      <c r="I1875">
        <v>-118.346766</v>
      </c>
      <c r="J1875">
        <v>0</v>
      </c>
      <c r="K1875">
        <v>0</v>
      </c>
      <c r="L1875">
        <v>0</v>
      </c>
      <c r="M1875">
        <v>0</v>
      </c>
      <c r="N1875" t="str">
        <f>VLOOKUP(O1875:O8906,'VLOOKUP Ranges'!$A$9:$B$12,2,TRUE)</f>
        <v>9-29</v>
      </c>
      <c r="O1875">
        <v>10</v>
      </c>
      <c r="P1875">
        <v>0</v>
      </c>
      <c r="Q1875" t="s">
        <v>62</v>
      </c>
      <c r="R1875" t="s">
        <v>45</v>
      </c>
      <c r="S1875" t="s">
        <v>44</v>
      </c>
      <c r="T1875" t="s">
        <v>44</v>
      </c>
      <c r="U1875" t="s">
        <v>44</v>
      </c>
      <c r="V1875" t="s">
        <v>44</v>
      </c>
      <c r="W1875" t="s">
        <v>44</v>
      </c>
      <c r="X1875">
        <v>0</v>
      </c>
      <c r="Y1875" t="str">
        <f>VLOOKUP(Z1875:Z8906,'VLOOKUP Ranges'!$A$2:$B$5,2,TRUE)</f>
        <v>18-35</v>
      </c>
      <c r="Z1875">
        <v>29.75</v>
      </c>
      <c r="AA1875">
        <v>301.89999999999998</v>
      </c>
      <c r="AB1875" t="s">
        <v>44</v>
      </c>
      <c r="AC1875">
        <v>0</v>
      </c>
      <c r="AD1875">
        <v>51</v>
      </c>
      <c r="AE1875">
        <v>2013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1</v>
      </c>
      <c r="AN1875">
        <v>30.189999999999898</v>
      </c>
      <c r="AO1875">
        <f t="shared" si="29"/>
        <v>30</v>
      </c>
      <c r="AP1875" t="b">
        <v>0</v>
      </c>
    </row>
    <row r="1876" spans="1:42" x14ac:dyDescent="0.25">
      <c r="A1876" t="s">
        <v>3963</v>
      </c>
      <c r="B1876">
        <v>1</v>
      </c>
      <c r="C1876" t="s">
        <v>40</v>
      </c>
      <c r="D1876" t="s">
        <v>41</v>
      </c>
      <c r="E1876" t="s">
        <v>42</v>
      </c>
      <c r="F1876">
        <v>90011</v>
      </c>
      <c r="G1876" t="s">
        <v>3052</v>
      </c>
      <c r="H1876">
        <v>34.007089999999998</v>
      </c>
      <c r="I1876">
        <v>-118.258681</v>
      </c>
      <c r="J1876">
        <v>1</v>
      </c>
      <c r="K1876">
        <v>0</v>
      </c>
      <c r="L1876">
        <v>0</v>
      </c>
      <c r="M1876">
        <v>0</v>
      </c>
      <c r="N1876" t="str">
        <f>VLOOKUP(O1876:O8907,'VLOOKUP Ranges'!$A$9:$B$12,2,TRUE)</f>
        <v>55-77</v>
      </c>
      <c r="O1876">
        <v>62</v>
      </c>
      <c r="P1876">
        <v>1</v>
      </c>
      <c r="Q1876" t="s">
        <v>44</v>
      </c>
      <c r="R1876" t="s">
        <v>45</v>
      </c>
      <c r="S1876" t="s">
        <v>45</v>
      </c>
      <c r="T1876" t="s">
        <v>44</v>
      </c>
      <c r="U1876" t="s">
        <v>44</v>
      </c>
      <c r="V1876" t="s">
        <v>44</v>
      </c>
      <c r="W1876" t="s">
        <v>44</v>
      </c>
      <c r="X1876">
        <v>0</v>
      </c>
      <c r="Y1876" t="str">
        <f>VLOOKUP(Z1876:Z8907,'VLOOKUP Ranges'!$A$2:$B$5,2,TRUE)</f>
        <v>35-70</v>
      </c>
      <c r="Z1876">
        <v>56.15</v>
      </c>
      <c r="AA1876">
        <v>3487.95</v>
      </c>
      <c r="AB1876" t="s">
        <v>44</v>
      </c>
      <c r="AC1876">
        <v>0</v>
      </c>
      <c r="AD1876">
        <v>58</v>
      </c>
      <c r="AE1876">
        <v>4529</v>
      </c>
      <c r="AG1876" t="b">
        <v>1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  <c r="AM1876" t="b">
        <v>0</v>
      </c>
      <c r="AN1876">
        <v>56.257258064516101</v>
      </c>
      <c r="AO1876">
        <f t="shared" si="29"/>
        <v>57</v>
      </c>
      <c r="AP1876" t="b">
        <v>1</v>
      </c>
    </row>
    <row r="1877" spans="1:42" x14ac:dyDescent="0.25">
      <c r="A1877" t="s">
        <v>3964</v>
      </c>
      <c r="B1877">
        <v>1</v>
      </c>
      <c r="C1877" t="s">
        <v>40</v>
      </c>
      <c r="D1877" t="s">
        <v>41</v>
      </c>
      <c r="E1877" t="s">
        <v>42</v>
      </c>
      <c r="F1877">
        <v>90012</v>
      </c>
      <c r="G1877" t="s">
        <v>1288</v>
      </c>
      <c r="H1877">
        <v>34.065874999999998</v>
      </c>
      <c r="I1877">
        <v>-118.23872799999999</v>
      </c>
      <c r="J1877">
        <v>1</v>
      </c>
      <c r="K1877">
        <v>0</v>
      </c>
      <c r="L1877">
        <v>1</v>
      </c>
      <c r="M1877">
        <v>1</v>
      </c>
      <c r="N1877" t="str">
        <f>VLOOKUP(O1877:O8908,'VLOOKUP Ranges'!$A$9:$B$12,2,TRUE)</f>
        <v>9-29</v>
      </c>
      <c r="O1877">
        <v>13</v>
      </c>
      <c r="P1877">
        <v>1</v>
      </c>
      <c r="Q1877" t="s">
        <v>44</v>
      </c>
      <c r="R1877" t="s">
        <v>45</v>
      </c>
      <c r="S1877" t="s">
        <v>44</v>
      </c>
      <c r="T1877" t="s">
        <v>44</v>
      </c>
      <c r="U1877" t="s">
        <v>44</v>
      </c>
      <c r="V1877" t="s">
        <v>44</v>
      </c>
      <c r="W1877" t="s">
        <v>44</v>
      </c>
      <c r="X1877">
        <v>1</v>
      </c>
      <c r="Y1877" t="str">
        <f>VLOOKUP(Z1877:Z8908,'VLOOKUP Ranges'!$A$2:$B$5,2,TRUE)</f>
        <v>35-70</v>
      </c>
      <c r="Z1877">
        <v>49.95</v>
      </c>
      <c r="AA1877">
        <v>587.45000000000005</v>
      </c>
      <c r="AB1877" t="s">
        <v>44</v>
      </c>
      <c r="AC1877">
        <v>0</v>
      </c>
      <c r="AD1877">
        <v>76</v>
      </c>
      <c r="AE1877">
        <v>5764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1</v>
      </c>
      <c r="AN1877">
        <v>45.188461538461503</v>
      </c>
      <c r="AO1877">
        <f t="shared" si="29"/>
        <v>50</v>
      </c>
      <c r="AP1877" t="b">
        <v>1</v>
      </c>
    </row>
    <row r="1878" spans="1:42" x14ac:dyDescent="0.25">
      <c r="A1878" t="s">
        <v>3965</v>
      </c>
      <c r="B1878">
        <v>1</v>
      </c>
      <c r="C1878" t="s">
        <v>40</v>
      </c>
      <c r="D1878" t="s">
        <v>41</v>
      </c>
      <c r="E1878" t="s">
        <v>42</v>
      </c>
      <c r="F1878">
        <v>90013</v>
      </c>
      <c r="G1878" t="s">
        <v>1290</v>
      </c>
      <c r="H1878">
        <v>34.044638999999997</v>
      </c>
      <c r="I1878">
        <v>-118.240413</v>
      </c>
      <c r="J1878">
        <v>1</v>
      </c>
      <c r="K1878">
        <v>0</v>
      </c>
      <c r="L1878">
        <v>0</v>
      </c>
      <c r="M1878">
        <v>0</v>
      </c>
      <c r="N1878" t="str">
        <f>VLOOKUP(O1878:O8909,'VLOOKUP Ranges'!$A$9:$B$12,2,TRUE)</f>
        <v>9-29</v>
      </c>
      <c r="O1878">
        <v>16</v>
      </c>
      <c r="P1878">
        <v>1</v>
      </c>
      <c r="Q1878" t="s">
        <v>44</v>
      </c>
      <c r="R1878" t="s">
        <v>66</v>
      </c>
      <c r="S1878" t="s">
        <v>66</v>
      </c>
      <c r="T1878" t="s">
        <v>66</v>
      </c>
      <c r="U1878" t="s">
        <v>66</v>
      </c>
      <c r="V1878" t="s">
        <v>66</v>
      </c>
      <c r="W1878" t="s">
        <v>66</v>
      </c>
      <c r="X1878">
        <v>0</v>
      </c>
      <c r="Y1878" t="str">
        <f>VLOOKUP(Z1878:Z8909,'VLOOKUP Ranges'!$A$2:$B$5,2,TRUE)</f>
        <v>18-35</v>
      </c>
      <c r="Z1878">
        <v>18.95</v>
      </c>
      <c r="AA1878">
        <v>326.8</v>
      </c>
      <c r="AB1878" t="s">
        <v>44</v>
      </c>
      <c r="AC1878">
        <v>0</v>
      </c>
      <c r="AD1878">
        <v>39</v>
      </c>
      <c r="AE1878">
        <v>4726</v>
      </c>
      <c r="AG1878" t="b">
        <v>0</v>
      </c>
      <c r="AH1878" t="b">
        <v>1</v>
      </c>
      <c r="AI1878" t="b">
        <v>0</v>
      </c>
      <c r="AJ1878" t="b">
        <v>1</v>
      </c>
      <c r="AK1878" t="b">
        <v>1</v>
      </c>
      <c r="AL1878" t="b">
        <v>0</v>
      </c>
      <c r="AM1878" t="b">
        <v>0</v>
      </c>
      <c r="AN1878">
        <v>20.425000000000001</v>
      </c>
      <c r="AO1878">
        <f t="shared" si="29"/>
        <v>19</v>
      </c>
      <c r="AP1878" t="b">
        <v>0</v>
      </c>
    </row>
    <row r="1879" spans="1:42" x14ac:dyDescent="0.25">
      <c r="A1879" t="s">
        <v>3966</v>
      </c>
      <c r="B1879">
        <v>1</v>
      </c>
      <c r="C1879" t="s">
        <v>40</v>
      </c>
      <c r="D1879" t="s">
        <v>41</v>
      </c>
      <c r="E1879" t="s">
        <v>42</v>
      </c>
      <c r="F1879">
        <v>90014</v>
      </c>
      <c r="G1879" t="s">
        <v>1292</v>
      </c>
      <c r="H1879">
        <v>34.043143999999998</v>
      </c>
      <c r="I1879">
        <v>-118.251977</v>
      </c>
      <c r="J1879">
        <v>1</v>
      </c>
      <c r="K1879">
        <v>0</v>
      </c>
      <c r="L1879">
        <v>1</v>
      </c>
      <c r="M1879">
        <v>0</v>
      </c>
      <c r="N1879" t="str">
        <f>VLOOKUP(O1879:O8910,'VLOOKUP Ranges'!$A$9:$B$12,2,TRUE)</f>
        <v>55-77</v>
      </c>
      <c r="O1879">
        <v>58</v>
      </c>
      <c r="P1879">
        <v>1</v>
      </c>
      <c r="Q1879" t="s">
        <v>45</v>
      </c>
      <c r="R1879" t="s">
        <v>44</v>
      </c>
      <c r="S1879" t="s">
        <v>44</v>
      </c>
      <c r="T1879" t="s">
        <v>45</v>
      </c>
      <c r="U1879" t="s">
        <v>44</v>
      </c>
      <c r="V1879" t="s">
        <v>45</v>
      </c>
      <c r="W1879" t="s">
        <v>45</v>
      </c>
      <c r="X1879">
        <v>0</v>
      </c>
      <c r="Y1879" t="str">
        <f>VLOOKUP(Z1879:Z8910,'VLOOKUP Ranges'!$A$2:$B$5,2,TRUE)</f>
        <v>89-118</v>
      </c>
      <c r="Z1879">
        <v>100.35</v>
      </c>
      <c r="AA1879">
        <v>5681.1</v>
      </c>
      <c r="AB1879" t="s">
        <v>44</v>
      </c>
      <c r="AC1879">
        <v>0</v>
      </c>
      <c r="AD1879">
        <v>71</v>
      </c>
      <c r="AE1879">
        <v>6432</v>
      </c>
      <c r="AG1879" t="b">
        <v>1</v>
      </c>
      <c r="AH1879" t="b">
        <v>0</v>
      </c>
      <c r="AI1879" t="b">
        <v>1</v>
      </c>
      <c r="AJ1879" t="b">
        <v>0</v>
      </c>
      <c r="AK1879" t="b">
        <v>1</v>
      </c>
      <c r="AL1879" t="b">
        <v>0</v>
      </c>
      <c r="AM1879" t="b">
        <v>0</v>
      </c>
      <c r="AN1879">
        <v>97.95</v>
      </c>
      <c r="AO1879">
        <f t="shared" si="29"/>
        <v>101</v>
      </c>
      <c r="AP1879" t="b">
        <v>0</v>
      </c>
    </row>
    <row r="1880" spans="1:42" x14ac:dyDescent="0.25">
      <c r="A1880" t="s">
        <v>3967</v>
      </c>
      <c r="B1880">
        <v>1</v>
      </c>
      <c r="C1880" t="s">
        <v>40</v>
      </c>
      <c r="D1880" t="s">
        <v>41</v>
      </c>
      <c r="E1880" t="s">
        <v>42</v>
      </c>
      <c r="F1880">
        <v>90016</v>
      </c>
      <c r="G1880" t="s">
        <v>2239</v>
      </c>
      <c r="H1880">
        <v>34.028331000000001</v>
      </c>
      <c r="I1880">
        <v>-118.354338</v>
      </c>
      <c r="J1880">
        <v>1</v>
      </c>
      <c r="K1880">
        <v>0</v>
      </c>
      <c r="L1880">
        <v>0</v>
      </c>
      <c r="M1880">
        <v>0</v>
      </c>
      <c r="N1880" t="str">
        <f>VLOOKUP(O1880:O8911,'VLOOKUP Ranges'!$A$9:$B$12,2,TRUE)</f>
        <v>9-29</v>
      </c>
      <c r="O1880">
        <v>25</v>
      </c>
      <c r="P1880">
        <v>1</v>
      </c>
      <c r="Q1880" t="s">
        <v>44</v>
      </c>
      <c r="R1880" t="s">
        <v>45</v>
      </c>
      <c r="S1880" t="s">
        <v>44</v>
      </c>
      <c r="T1880" t="s">
        <v>45</v>
      </c>
      <c r="U1880" t="s">
        <v>45</v>
      </c>
      <c r="V1880" t="s">
        <v>45</v>
      </c>
      <c r="W1880" t="s">
        <v>45</v>
      </c>
      <c r="X1880">
        <v>1</v>
      </c>
      <c r="Y1880" t="str">
        <f>VLOOKUP(Z1880:Z8911,'VLOOKUP Ranges'!$A$2:$B$5,2,TRUE)</f>
        <v>89-118</v>
      </c>
      <c r="Z1880">
        <v>105.5</v>
      </c>
      <c r="AA1880">
        <v>2686.05</v>
      </c>
      <c r="AB1880" t="s">
        <v>44</v>
      </c>
      <c r="AC1880">
        <v>0</v>
      </c>
      <c r="AD1880">
        <v>75</v>
      </c>
      <c r="AE1880">
        <v>5822</v>
      </c>
      <c r="AG1880" t="b">
        <v>0</v>
      </c>
      <c r="AH1880" t="b">
        <v>0</v>
      </c>
      <c r="AI1880" t="b">
        <v>1</v>
      </c>
      <c r="AJ1880" t="b">
        <v>0</v>
      </c>
      <c r="AK1880" t="b">
        <v>0</v>
      </c>
      <c r="AL1880" t="b">
        <v>1</v>
      </c>
      <c r="AM1880" t="b">
        <v>0</v>
      </c>
      <c r="AN1880">
        <v>107.44199999999999</v>
      </c>
      <c r="AO1880">
        <f t="shared" si="29"/>
        <v>106</v>
      </c>
      <c r="AP1880" t="b">
        <v>1</v>
      </c>
    </row>
    <row r="1881" spans="1:42" x14ac:dyDescent="0.25">
      <c r="A1881" t="s">
        <v>3968</v>
      </c>
      <c r="B1881">
        <v>1</v>
      </c>
      <c r="C1881" t="s">
        <v>40</v>
      </c>
      <c r="D1881" t="s">
        <v>41</v>
      </c>
      <c r="E1881" t="s">
        <v>42</v>
      </c>
      <c r="F1881">
        <v>90017</v>
      </c>
      <c r="G1881" t="s">
        <v>2241</v>
      </c>
      <c r="H1881">
        <v>34.052841999999998</v>
      </c>
      <c r="I1881">
        <v>-118.264495</v>
      </c>
      <c r="J1881">
        <v>0</v>
      </c>
      <c r="K1881">
        <v>0</v>
      </c>
      <c r="L1881">
        <v>1</v>
      </c>
      <c r="M1881">
        <v>0</v>
      </c>
      <c r="N1881" t="str">
        <f>VLOOKUP(O1881:O8912,'VLOOKUP Ranges'!$A$9:$B$12,2,TRUE)</f>
        <v>55-77</v>
      </c>
      <c r="O1881">
        <v>69</v>
      </c>
      <c r="P1881">
        <v>1</v>
      </c>
      <c r="Q1881" t="s">
        <v>45</v>
      </c>
      <c r="R1881" t="s">
        <v>45</v>
      </c>
      <c r="S1881" t="s">
        <v>45</v>
      </c>
      <c r="T1881" t="s">
        <v>45</v>
      </c>
      <c r="U1881" t="s">
        <v>45</v>
      </c>
      <c r="V1881" t="s">
        <v>45</v>
      </c>
      <c r="W1881" t="s">
        <v>45</v>
      </c>
      <c r="X1881">
        <v>0</v>
      </c>
      <c r="Y1881" t="str">
        <f>VLOOKUP(Z1881:Z8912,'VLOOKUP Ranges'!$A$2:$B$5,2,TRUE)</f>
        <v>89-118</v>
      </c>
      <c r="Z1881">
        <v>113.25</v>
      </c>
      <c r="AA1881">
        <v>7895.15</v>
      </c>
      <c r="AB1881" t="s">
        <v>44</v>
      </c>
      <c r="AC1881">
        <v>0</v>
      </c>
      <c r="AD1881">
        <v>43</v>
      </c>
      <c r="AE1881">
        <v>5141</v>
      </c>
      <c r="AG1881" t="b">
        <v>0</v>
      </c>
      <c r="AH1881" t="b">
        <v>1</v>
      </c>
      <c r="AI1881" t="b">
        <v>1</v>
      </c>
      <c r="AJ1881" t="b">
        <v>0</v>
      </c>
      <c r="AK1881" t="b">
        <v>1</v>
      </c>
      <c r="AL1881" t="b">
        <v>0</v>
      </c>
      <c r="AM1881" t="b">
        <v>0</v>
      </c>
      <c r="AN1881">
        <v>114.42246376811499</v>
      </c>
      <c r="AO1881">
        <f t="shared" si="29"/>
        <v>114</v>
      </c>
      <c r="AP1881" t="b">
        <v>1</v>
      </c>
    </row>
    <row r="1882" spans="1:42" x14ac:dyDescent="0.25">
      <c r="A1882" t="s">
        <v>3969</v>
      </c>
      <c r="B1882">
        <v>1</v>
      </c>
      <c r="C1882" t="s">
        <v>40</v>
      </c>
      <c r="D1882" t="s">
        <v>41</v>
      </c>
      <c r="E1882" t="s">
        <v>42</v>
      </c>
      <c r="F1882">
        <v>90018</v>
      </c>
      <c r="G1882" t="s">
        <v>3970</v>
      </c>
      <c r="H1882">
        <v>34.028734999999998</v>
      </c>
      <c r="I1882">
        <v>-118.31723599999999</v>
      </c>
      <c r="J1882">
        <v>0</v>
      </c>
      <c r="K1882">
        <v>0</v>
      </c>
      <c r="L1882">
        <v>0</v>
      </c>
      <c r="M1882">
        <v>0</v>
      </c>
      <c r="N1882" t="str">
        <f>VLOOKUP(O1882:O8913,'VLOOKUP Ranges'!$A$9:$B$12,2,TRUE)</f>
        <v>29-55</v>
      </c>
      <c r="O1882">
        <v>52</v>
      </c>
      <c r="P1882">
        <v>1</v>
      </c>
      <c r="Q1882" t="s">
        <v>44</v>
      </c>
      <c r="R1882" t="s">
        <v>66</v>
      </c>
      <c r="S1882" t="s">
        <v>66</v>
      </c>
      <c r="T1882" t="s">
        <v>66</v>
      </c>
      <c r="U1882" t="s">
        <v>66</v>
      </c>
      <c r="V1882" t="s">
        <v>66</v>
      </c>
      <c r="W1882" t="s">
        <v>66</v>
      </c>
      <c r="X1882">
        <v>0</v>
      </c>
      <c r="Y1882" t="str">
        <f>VLOOKUP(Z1882:Z8913,'VLOOKUP Ranges'!$A$2:$B$5,2,TRUE)</f>
        <v>18-35</v>
      </c>
      <c r="Z1882">
        <v>20.65</v>
      </c>
      <c r="AA1882">
        <v>1022.95</v>
      </c>
      <c r="AB1882" t="s">
        <v>44</v>
      </c>
      <c r="AC1882">
        <v>0</v>
      </c>
      <c r="AD1882">
        <v>35</v>
      </c>
      <c r="AE1882">
        <v>5186</v>
      </c>
      <c r="AG1882" t="b">
        <v>1</v>
      </c>
      <c r="AH1882" t="b">
        <v>0</v>
      </c>
      <c r="AI1882" t="b">
        <v>0</v>
      </c>
      <c r="AJ1882" t="b">
        <v>1</v>
      </c>
      <c r="AK1882" t="b">
        <v>0</v>
      </c>
      <c r="AL1882" t="b">
        <v>0</v>
      </c>
      <c r="AM1882" t="b">
        <v>1</v>
      </c>
      <c r="AN1882">
        <v>19.672115384615299</v>
      </c>
      <c r="AO1882">
        <f t="shared" si="29"/>
        <v>21</v>
      </c>
      <c r="AP1882" t="b">
        <v>0</v>
      </c>
    </row>
    <row r="1883" spans="1:42" x14ac:dyDescent="0.25">
      <c r="A1883" t="s">
        <v>3971</v>
      </c>
      <c r="B1883">
        <v>1</v>
      </c>
      <c r="C1883" t="s">
        <v>40</v>
      </c>
      <c r="D1883" t="s">
        <v>41</v>
      </c>
      <c r="E1883" t="s">
        <v>42</v>
      </c>
      <c r="F1883">
        <v>90019</v>
      </c>
      <c r="G1883" t="s">
        <v>3795</v>
      </c>
      <c r="H1883">
        <v>34.049841000000001</v>
      </c>
      <c r="I1883">
        <v>-118.33846</v>
      </c>
      <c r="J1883">
        <v>1</v>
      </c>
      <c r="K1883">
        <v>0</v>
      </c>
      <c r="L1883">
        <v>0</v>
      </c>
      <c r="M1883">
        <v>0</v>
      </c>
      <c r="N1883" t="str">
        <f>VLOOKUP(O1883:O8914,'VLOOKUP Ranges'!$A$9:$B$12,2,TRUE)</f>
        <v>55-77</v>
      </c>
      <c r="O1883">
        <v>71</v>
      </c>
      <c r="P1883">
        <v>1</v>
      </c>
      <c r="Q1883" t="s">
        <v>45</v>
      </c>
      <c r="R1883" t="s">
        <v>45</v>
      </c>
      <c r="S1883" t="s">
        <v>44</v>
      </c>
      <c r="T1883" t="s">
        <v>45</v>
      </c>
      <c r="U1883" t="s">
        <v>44</v>
      </c>
      <c r="V1883" t="s">
        <v>45</v>
      </c>
      <c r="W1883" t="s">
        <v>45</v>
      </c>
      <c r="X1883">
        <v>0</v>
      </c>
      <c r="Y1883" t="str">
        <f>VLOOKUP(Z1883:Z8914,'VLOOKUP Ranges'!$A$2:$B$5,2,TRUE)</f>
        <v>89-118</v>
      </c>
      <c r="Z1883">
        <v>106.7</v>
      </c>
      <c r="AA1883">
        <v>7382.25</v>
      </c>
      <c r="AB1883" t="s">
        <v>44</v>
      </c>
      <c r="AC1883">
        <v>0</v>
      </c>
      <c r="AD1883">
        <v>73</v>
      </c>
      <c r="AE1883">
        <v>4479</v>
      </c>
      <c r="AG1883" t="b">
        <v>0</v>
      </c>
      <c r="AH1883" t="b">
        <v>1</v>
      </c>
      <c r="AI1883" t="b">
        <v>1</v>
      </c>
      <c r="AJ1883" t="b">
        <v>0</v>
      </c>
      <c r="AK1883" t="b">
        <v>0</v>
      </c>
      <c r="AL1883" t="b">
        <v>0</v>
      </c>
      <c r="AM1883" t="b">
        <v>0</v>
      </c>
      <c r="AN1883">
        <v>103.97535211267601</v>
      </c>
      <c r="AO1883">
        <f t="shared" si="29"/>
        <v>107</v>
      </c>
      <c r="AP1883" t="b">
        <v>1</v>
      </c>
    </row>
    <row r="1884" spans="1:42" x14ac:dyDescent="0.25">
      <c r="A1884" t="s">
        <v>3972</v>
      </c>
      <c r="B1884">
        <v>1</v>
      </c>
      <c r="C1884" t="s">
        <v>40</v>
      </c>
      <c r="D1884" t="s">
        <v>41</v>
      </c>
      <c r="E1884" t="s">
        <v>42</v>
      </c>
      <c r="F1884">
        <v>90021</v>
      </c>
      <c r="G1884" t="s">
        <v>3973</v>
      </c>
      <c r="H1884">
        <v>34.029043000000001</v>
      </c>
      <c r="I1884">
        <v>-118.239504</v>
      </c>
      <c r="J1884">
        <v>0</v>
      </c>
      <c r="K1884">
        <v>0</v>
      </c>
      <c r="L1884">
        <v>0</v>
      </c>
      <c r="M1884">
        <v>0</v>
      </c>
      <c r="N1884" t="str">
        <f>VLOOKUP(O1884:O8915,'VLOOKUP Ranges'!$A$9:$B$12,2,TRUE)</f>
        <v>9-29</v>
      </c>
      <c r="O1884">
        <v>21</v>
      </c>
      <c r="P1884">
        <v>1</v>
      </c>
      <c r="Q1884" t="s">
        <v>44</v>
      </c>
      <c r="R1884" t="s">
        <v>44</v>
      </c>
      <c r="S1884" t="s">
        <v>45</v>
      </c>
      <c r="T1884" t="s">
        <v>45</v>
      </c>
      <c r="U1884" t="s">
        <v>44</v>
      </c>
      <c r="V1884" t="s">
        <v>44</v>
      </c>
      <c r="W1884" t="s">
        <v>45</v>
      </c>
      <c r="X1884">
        <v>1</v>
      </c>
      <c r="Y1884" t="str">
        <f>VLOOKUP(Z1884:Z8915,'VLOOKUP Ranges'!$A$2:$B$5,2,TRUE)</f>
        <v>89-118</v>
      </c>
      <c r="Z1884">
        <v>90.05</v>
      </c>
      <c r="AA1884">
        <v>1862.9</v>
      </c>
      <c r="AB1884" t="s">
        <v>44</v>
      </c>
      <c r="AC1884">
        <v>0</v>
      </c>
      <c r="AD1884">
        <v>57</v>
      </c>
      <c r="AE1884">
        <v>5982</v>
      </c>
      <c r="AG1884" t="b">
        <v>0</v>
      </c>
      <c r="AH1884" t="b">
        <v>0</v>
      </c>
      <c r="AI1884" t="b">
        <v>1</v>
      </c>
      <c r="AJ1884" t="b">
        <v>0</v>
      </c>
      <c r="AK1884" t="b">
        <v>0</v>
      </c>
      <c r="AL1884" t="b">
        <v>1</v>
      </c>
      <c r="AM1884" t="b">
        <v>0</v>
      </c>
      <c r="AN1884">
        <v>88.709523809523802</v>
      </c>
      <c r="AO1884">
        <f t="shared" si="29"/>
        <v>91</v>
      </c>
      <c r="AP1884" t="b">
        <v>0</v>
      </c>
    </row>
    <row r="1885" spans="1:42" x14ac:dyDescent="0.25">
      <c r="A1885" t="s">
        <v>3974</v>
      </c>
      <c r="B1885">
        <v>1</v>
      </c>
      <c r="C1885" t="s">
        <v>40</v>
      </c>
      <c r="D1885" t="s">
        <v>41</v>
      </c>
      <c r="E1885" t="s">
        <v>42</v>
      </c>
      <c r="F1885">
        <v>90023</v>
      </c>
      <c r="G1885" t="s">
        <v>1295</v>
      </c>
      <c r="H1885">
        <v>34.017696999999998</v>
      </c>
      <c r="I1885">
        <v>-118.200577</v>
      </c>
      <c r="J1885">
        <v>1</v>
      </c>
      <c r="K1885">
        <v>0</v>
      </c>
      <c r="L1885">
        <v>1</v>
      </c>
      <c r="M1885">
        <v>0</v>
      </c>
      <c r="N1885" t="str">
        <f>VLOOKUP(O1885:O8916,'VLOOKUP Ranges'!$A$9:$B$12,2,TRUE)</f>
        <v>9-29</v>
      </c>
      <c r="O1885">
        <v>12</v>
      </c>
      <c r="P1885">
        <v>1</v>
      </c>
      <c r="Q1885" t="s">
        <v>44</v>
      </c>
      <c r="R1885" t="s">
        <v>66</v>
      </c>
      <c r="S1885" t="s">
        <v>66</v>
      </c>
      <c r="T1885" t="s">
        <v>66</v>
      </c>
      <c r="U1885" t="s">
        <v>66</v>
      </c>
      <c r="V1885" t="s">
        <v>66</v>
      </c>
      <c r="W1885" t="s">
        <v>66</v>
      </c>
      <c r="X1885">
        <v>0</v>
      </c>
      <c r="Y1885" t="str">
        <f>VLOOKUP(Z1885:Z8916,'VLOOKUP Ranges'!$A$2:$B$5,2,TRUE)</f>
        <v>18-35</v>
      </c>
      <c r="Z1885">
        <v>19.8</v>
      </c>
      <c r="AA1885">
        <v>202.25</v>
      </c>
      <c r="AB1885" t="s">
        <v>44</v>
      </c>
      <c r="AC1885">
        <v>0</v>
      </c>
      <c r="AD1885">
        <v>77</v>
      </c>
      <c r="AE1885">
        <v>5279</v>
      </c>
      <c r="AG1885" t="b">
        <v>1</v>
      </c>
      <c r="AH1885" t="b">
        <v>0</v>
      </c>
      <c r="AI1885" t="b">
        <v>0</v>
      </c>
      <c r="AJ1885" t="b">
        <v>1</v>
      </c>
      <c r="AK1885" t="b">
        <v>0</v>
      </c>
      <c r="AL1885" t="b">
        <v>0</v>
      </c>
      <c r="AM1885" t="b">
        <v>0</v>
      </c>
      <c r="AN1885">
        <v>16.8541666666666</v>
      </c>
      <c r="AO1885">
        <f t="shared" si="29"/>
        <v>20</v>
      </c>
      <c r="AP1885" t="b">
        <v>0</v>
      </c>
    </row>
    <row r="1886" spans="1:42" x14ac:dyDescent="0.25">
      <c r="A1886" t="s">
        <v>3975</v>
      </c>
      <c r="B1886">
        <v>1</v>
      </c>
      <c r="C1886" t="s">
        <v>40</v>
      </c>
      <c r="D1886" t="s">
        <v>41</v>
      </c>
      <c r="E1886" t="s">
        <v>42</v>
      </c>
      <c r="F1886">
        <v>90025</v>
      </c>
      <c r="G1886" t="s">
        <v>1297</v>
      </c>
      <c r="H1886">
        <v>34.046174000000001</v>
      </c>
      <c r="I1886">
        <v>-118.446333</v>
      </c>
      <c r="J1886">
        <v>0</v>
      </c>
      <c r="K1886">
        <v>0</v>
      </c>
      <c r="L1886">
        <v>1</v>
      </c>
      <c r="M1886">
        <v>0</v>
      </c>
      <c r="N1886" t="str">
        <f>VLOOKUP(O1886:O8917,'VLOOKUP Ranges'!$A$9:$B$12,2,TRUE)</f>
        <v>55-77</v>
      </c>
      <c r="O1886">
        <v>58</v>
      </c>
      <c r="P1886">
        <v>1</v>
      </c>
      <c r="Q1886" t="s">
        <v>45</v>
      </c>
      <c r="R1886" t="s">
        <v>44</v>
      </c>
      <c r="S1886" t="s">
        <v>45</v>
      </c>
      <c r="T1886" t="s">
        <v>44</v>
      </c>
      <c r="U1886" t="s">
        <v>45</v>
      </c>
      <c r="V1886" t="s">
        <v>44</v>
      </c>
      <c r="W1886" t="s">
        <v>44</v>
      </c>
      <c r="X1886">
        <v>1</v>
      </c>
      <c r="Y1886" t="str">
        <f>VLOOKUP(Z1886:Z8917,'VLOOKUP Ranges'!$A$2:$B$5,2,TRUE)</f>
        <v>35-70</v>
      </c>
      <c r="Z1886">
        <v>59.9</v>
      </c>
      <c r="AA1886">
        <v>3505.1</v>
      </c>
      <c r="AB1886" t="s">
        <v>44</v>
      </c>
      <c r="AC1886">
        <v>0</v>
      </c>
      <c r="AD1886">
        <v>53</v>
      </c>
      <c r="AE1886">
        <v>6407</v>
      </c>
      <c r="AG1886" t="b">
        <v>0</v>
      </c>
      <c r="AH1886" t="b">
        <v>1</v>
      </c>
      <c r="AI1886" t="b">
        <v>0</v>
      </c>
      <c r="AJ1886" t="b">
        <v>0</v>
      </c>
      <c r="AK1886" t="b">
        <v>1</v>
      </c>
      <c r="AL1886" t="b">
        <v>0</v>
      </c>
      <c r="AM1886" t="b">
        <v>0</v>
      </c>
      <c r="AN1886">
        <v>60.432758620689597</v>
      </c>
      <c r="AO1886">
        <f t="shared" si="29"/>
        <v>60</v>
      </c>
      <c r="AP1886" t="b">
        <v>0</v>
      </c>
    </row>
    <row r="1887" spans="1:42" x14ac:dyDescent="0.25">
      <c r="A1887" t="s">
        <v>3976</v>
      </c>
      <c r="B1887">
        <v>1</v>
      </c>
      <c r="C1887" t="s">
        <v>40</v>
      </c>
      <c r="D1887" t="s">
        <v>41</v>
      </c>
      <c r="E1887" t="s">
        <v>42</v>
      </c>
      <c r="F1887">
        <v>90026</v>
      </c>
      <c r="G1887" t="s">
        <v>3798</v>
      </c>
      <c r="H1887">
        <v>34.078991000000002</v>
      </c>
      <c r="I1887">
        <v>-118.26380399999999</v>
      </c>
      <c r="J1887">
        <v>1</v>
      </c>
      <c r="K1887">
        <v>0</v>
      </c>
      <c r="L1887">
        <v>1</v>
      </c>
      <c r="M1887">
        <v>1</v>
      </c>
      <c r="N1887" t="str">
        <f>VLOOKUP(O1887:O8918,'VLOOKUP Ranges'!$A$9:$B$12,2,TRUE)</f>
        <v>29-55</v>
      </c>
      <c r="O1887">
        <v>49</v>
      </c>
      <c r="P1887">
        <v>1</v>
      </c>
      <c r="Q1887" t="s">
        <v>44</v>
      </c>
      <c r="R1887" t="s">
        <v>45</v>
      </c>
      <c r="S1887" t="s">
        <v>45</v>
      </c>
      <c r="T1887" t="s">
        <v>44</v>
      </c>
      <c r="U1887" t="s">
        <v>45</v>
      </c>
      <c r="V1887" t="s">
        <v>44</v>
      </c>
      <c r="W1887" t="s">
        <v>44</v>
      </c>
      <c r="X1887">
        <v>0</v>
      </c>
      <c r="Y1887" t="str">
        <f>VLOOKUP(Z1887:Z8918,'VLOOKUP Ranges'!$A$2:$B$5,2,TRUE)</f>
        <v>35-70</v>
      </c>
      <c r="Z1887">
        <v>59.6</v>
      </c>
      <c r="AA1887">
        <v>2970.3</v>
      </c>
      <c r="AB1887" t="s">
        <v>44</v>
      </c>
      <c r="AC1887">
        <v>0</v>
      </c>
      <c r="AD1887">
        <v>79</v>
      </c>
      <c r="AE1887">
        <v>4986</v>
      </c>
      <c r="AG1887" t="b">
        <v>0</v>
      </c>
      <c r="AH1887" t="b">
        <v>0</v>
      </c>
      <c r="AI1887" t="b">
        <v>0</v>
      </c>
      <c r="AJ1887" t="b">
        <v>0</v>
      </c>
      <c r="AK1887" t="b">
        <v>1</v>
      </c>
      <c r="AL1887" t="b">
        <v>0</v>
      </c>
      <c r="AM1887" t="b">
        <v>0</v>
      </c>
      <c r="AN1887">
        <v>60.618367346938697</v>
      </c>
      <c r="AO1887">
        <f t="shared" si="29"/>
        <v>60</v>
      </c>
      <c r="AP1887" t="b">
        <v>1</v>
      </c>
    </row>
    <row r="1888" spans="1:42" x14ac:dyDescent="0.25">
      <c r="A1888" t="s">
        <v>3977</v>
      </c>
      <c r="B1888">
        <v>1</v>
      </c>
      <c r="C1888" t="s">
        <v>40</v>
      </c>
      <c r="D1888" t="s">
        <v>41</v>
      </c>
      <c r="E1888" t="s">
        <v>42</v>
      </c>
      <c r="F1888">
        <v>90027</v>
      </c>
      <c r="G1888" t="s">
        <v>3057</v>
      </c>
      <c r="H1888">
        <v>34.127194000000003</v>
      </c>
      <c r="I1888">
        <v>-118.295647</v>
      </c>
      <c r="J1888">
        <v>0</v>
      </c>
      <c r="K1888">
        <v>0</v>
      </c>
      <c r="L1888">
        <v>0</v>
      </c>
      <c r="M1888">
        <v>0</v>
      </c>
      <c r="N1888" t="str">
        <f>VLOOKUP(O1888:O8919,'VLOOKUP Ranges'!$A$9:$B$12,2,TRUE)</f>
        <v>29-55</v>
      </c>
      <c r="O1888">
        <v>30</v>
      </c>
      <c r="P1888">
        <v>1</v>
      </c>
      <c r="Q1888" t="s">
        <v>44</v>
      </c>
      <c r="R1888" t="s">
        <v>45</v>
      </c>
      <c r="S1888" t="s">
        <v>45</v>
      </c>
      <c r="T1888" t="s">
        <v>44</v>
      </c>
      <c r="U1888" t="s">
        <v>44</v>
      </c>
      <c r="V1888" t="s">
        <v>44</v>
      </c>
      <c r="W1888" t="s">
        <v>44</v>
      </c>
      <c r="X1888">
        <v>1</v>
      </c>
      <c r="Y1888" t="str">
        <f>VLOOKUP(Z1888:Z8919,'VLOOKUP Ranges'!$A$2:$B$5,2,TRUE)</f>
        <v>35-70</v>
      </c>
      <c r="Z1888">
        <v>55.3</v>
      </c>
      <c r="AA1888">
        <v>1530.6</v>
      </c>
      <c r="AB1888" t="s">
        <v>44</v>
      </c>
      <c r="AC1888">
        <v>0</v>
      </c>
      <c r="AD1888">
        <v>65</v>
      </c>
      <c r="AE1888">
        <v>2725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>
        <v>51.019999999999897</v>
      </c>
      <c r="AO1888">
        <f t="shared" si="29"/>
        <v>56</v>
      </c>
      <c r="AP1888" t="b">
        <v>1</v>
      </c>
    </row>
    <row r="1889" spans="1:42" x14ac:dyDescent="0.25">
      <c r="A1889" t="s">
        <v>3978</v>
      </c>
      <c r="B1889">
        <v>1</v>
      </c>
      <c r="C1889" t="s">
        <v>40</v>
      </c>
      <c r="D1889" t="s">
        <v>41</v>
      </c>
      <c r="E1889" t="s">
        <v>42</v>
      </c>
      <c r="F1889">
        <v>90031</v>
      </c>
      <c r="G1889" t="s">
        <v>2247</v>
      </c>
      <c r="H1889">
        <v>34.085807000000003</v>
      </c>
      <c r="I1889">
        <v>-118.20661699999999</v>
      </c>
      <c r="J1889">
        <v>1</v>
      </c>
      <c r="K1889">
        <v>0</v>
      </c>
      <c r="L1889">
        <v>1</v>
      </c>
      <c r="M1889">
        <v>0</v>
      </c>
      <c r="N1889" t="str">
        <f>VLOOKUP(O1889:O8920,'VLOOKUP Ranges'!$A$9:$B$12,2,TRUE)</f>
        <v>55-77</v>
      </c>
      <c r="O1889">
        <v>72</v>
      </c>
      <c r="P1889">
        <v>1</v>
      </c>
      <c r="Q1889" t="s">
        <v>45</v>
      </c>
      <c r="R1889" t="s">
        <v>45</v>
      </c>
      <c r="S1889" t="s">
        <v>45</v>
      </c>
      <c r="T1889" t="s">
        <v>45</v>
      </c>
      <c r="U1889" t="s">
        <v>45</v>
      </c>
      <c r="V1889" t="s">
        <v>45</v>
      </c>
      <c r="W1889" t="s">
        <v>45</v>
      </c>
      <c r="X1889">
        <v>1</v>
      </c>
      <c r="Y1889" t="str">
        <f>VLOOKUP(Z1889:Z8920,'VLOOKUP Ranges'!$A$2:$B$5,2,TRUE)</f>
        <v>89-118</v>
      </c>
      <c r="Z1889">
        <v>90.25</v>
      </c>
      <c r="AA1889">
        <v>6369.45</v>
      </c>
      <c r="AB1889" t="s">
        <v>44</v>
      </c>
      <c r="AC1889">
        <v>0</v>
      </c>
      <c r="AD1889">
        <v>21</v>
      </c>
      <c r="AE1889">
        <v>5974</v>
      </c>
      <c r="AG1889" t="b">
        <v>0</v>
      </c>
      <c r="AH1889" t="b">
        <v>1</v>
      </c>
      <c r="AI1889" t="b">
        <v>0</v>
      </c>
      <c r="AJ1889" t="b">
        <v>0</v>
      </c>
      <c r="AK1889" t="b">
        <v>1</v>
      </c>
      <c r="AL1889" t="b">
        <v>0</v>
      </c>
      <c r="AM1889" t="b">
        <v>0</v>
      </c>
      <c r="AN1889">
        <v>88.464583333333294</v>
      </c>
      <c r="AO1889">
        <f t="shared" si="29"/>
        <v>91</v>
      </c>
      <c r="AP1889" t="b">
        <v>1</v>
      </c>
    </row>
    <row r="1890" spans="1:42" x14ac:dyDescent="0.25">
      <c r="A1890" t="s">
        <v>3979</v>
      </c>
      <c r="B1890">
        <v>1</v>
      </c>
      <c r="C1890" t="s">
        <v>40</v>
      </c>
      <c r="D1890" t="s">
        <v>41</v>
      </c>
      <c r="E1890" t="s">
        <v>42</v>
      </c>
      <c r="F1890">
        <v>90033</v>
      </c>
      <c r="G1890" t="s">
        <v>2249</v>
      </c>
      <c r="H1890">
        <v>34.050198000000002</v>
      </c>
      <c r="I1890">
        <v>-118.21094600000001</v>
      </c>
      <c r="J1890">
        <v>0</v>
      </c>
      <c r="K1890">
        <v>1</v>
      </c>
      <c r="L1890">
        <v>1</v>
      </c>
      <c r="M1890">
        <v>0</v>
      </c>
      <c r="N1890" t="str">
        <f>VLOOKUP(O1890:O8921,'VLOOKUP Ranges'!$A$9:$B$12,2,TRUE)</f>
        <v>55-77</v>
      </c>
      <c r="O1890">
        <v>71</v>
      </c>
      <c r="P1890">
        <v>1</v>
      </c>
      <c r="Q1890" t="s">
        <v>45</v>
      </c>
      <c r="R1890" t="s">
        <v>45</v>
      </c>
      <c r="S1890" t="s">
        <v>45</v>
      </c>
      <c r="T1890" t="s">
        <v>45</v>
      </c>
      <c r="U1890" t="s">
        <v>45</v>
      </c>
      <c r="V1890" t="s">
        <v>44</v>
      </c>
      <c r="W1890" t="s">
        <v>44</v>
      </c>
      <c r="X1890">
        <v>1</v>
      </c>
      <c r="Y1890" t="str">
        <f>VLOOKUP(Z1890:Z8921,'VLOOKUP Ranges'!$A$2:$B$5,2,TRUE)</f>
        <v>89-118</v>
      </c>
      <c r="Z1890">
        <v>96.35</v>
      </c>
      <c r="AA1890">
        <v>6766.95</v>
      </c>
      <c r="AB1890" t="s">
        <v>44</v>
      </c>
      <c r="AC1890">
        <v>0</v>
      </c>
      <c r="AD1890">
        <v>38</v>
      </c>
      <c r="AE1890">
        <v>5309</v>
      </c>
      <c r="AG1890" t="b">
        <v>0</v>
      </c>
      <c r="AH1890" t="b">
        <v>1</v>
      </c>
      <c r="AI1890" t="b">
        <v>1</v>
      </c>
      <c r="AJ1890" t="b">
        <v>0</v>
      </c>
      <c r="AK1890" t="b">
        <v>1</v>
      </c>
      <c r="AL1890" t="b">
        <v>0</v>
      </c>
      <c r="AM1890" t="b">
        <v>0</v>
      </c>
      <c r="AN1890">
        <v>95.309154929577403</v>
      </c>
      <c r="AO1890">
        <f t="shared" si="29"/>
        <v>97</v>
      </c>
      <c r="AP1890" t="b">
        <v>1</v>
      </c>
    </row>
    <row r="1891" spans="1:42" x14ac:dyDescent="0.25">
      <c r="A1891" t="s">
        <v>3980</v>
      </c>
      <c r="B1891">
        <v>1</v>
      </c>
      <c r="C1891" t="s">
        <v>40</v>
      </c>
      <c r="D1891" t="s">
        <v>41</v>
      </c>
      <c r="E1891" t="s">
        <v>42</v>
      </c>
      <c r="F1891">
        <v>90034</v>
      </c>
      <c r="G1891" t="s">
        <v>3981</v>
      </c>
      <c r="H1891">
        <v>34.030577999999998</v>
      </c>
      <c r="I1891">
        <v>-118.399613</v>
      </c>
      <c r="J1891">
        <v>1</v>
      </c>
      <c r="K1891">
        <v>1</v>
      </c>
      <c r="L1891">
        <v>1</v>
      </c>
      <c r="M1891">
        <v>0</v>
      </c>
      <c r="N1891" t="str">
        <f>VLOOKUP(O1891:O8922,'VLOOKUP Ranges'!$A$9:$B$12,2,TRUE)</f>
        <v>1-9</v>
      </c>
      <c r="O1891">
        <v>2</v>
      </c>
      <c r="P1891">
        <v>1</v>
      </c>
      <c r="Q1891" t="s">
        <v>44</v>
      </c>
      <c r="R1891" t="s">
        <v>44</v>
      </c>
      <c r="S1891" t="s">
        <v>44</v>
      </c>
      <c r="T1891" t="s">
        <v>45</v>
      </c>
      <c r="U1891" t="s">
        <v>44</v>
      </c>
      <c r="V1891" t="s">
        <v>45</v>
      </c>
      <c r="W1891" t="s">
        <v>45</v>
      </c>
      <c r="X1891">
        <v>1</v>
      </c>
      <c r="Y1891" t="str">
        <f>VLOOKUP(Z1891:Z8922,'VLOOKUP Ranges'!$A$2:$B$5,2,TRUE)</f>
        <v>89-118</v>
      </c>
      <c r="Z1891">
        <v>95.5</v>
      </c>
      <c r="AA1891">
        <v>181.65</v>
      </c>
      <c r="AB1891" t="s">
        <v>44</v>
      </c>
      <c r="AC1891">
        <v>0</v>
      </c>
      <c r="AD1891">
        <v>69</v>
      </c>
      <c r="AE1891">
        <v>4449</v>
      </c>
      <c r="AG1891" t="b">
        <v>0</v>
      </c>
      <c r="AH1891" t="b">
        <v>0</v>
      </c>
      <c r="AI1891" t="b">
        <v>1</v>
      </c>
      <c r="AJ1891" t="b">
        <v>0</v>
      </c>
      <c r="AK1891" t="b">
        <v>1</v>
      </c>
      <c r="AL1891" t="b">
        <v>0</v>
      </c>
      <c r="AM1891" t="b">
        <v>0</v>
      </c>
      <c r="AN1891">
        <v>90.825000000000003</v>
      </c>
      <c r="AO1891">
        <f t="shared" si="29"/>
        <v>96</v>
      </c>
      <c r="AP1891" t="b">
        <v>0</v>
      </c>
    </row>
    <row r="1892" spans="1:42" x14ac:dyDescent="0.25">
      <c r="A1892" t="s">
        <v>3982</v>
      </c>
      <c r="B1892">
        <v>1</v>
      </c>
      <c r="C1892" t="s">
        <v>40</v>
      </c>
      <c r="D1892" t="s">
        <v>41</v>
      </c>
      <c r="E1892" t="s">
        <v>42</v>
      </c>
      <c r="F1892">
        <v>90035</v>
      </c>
      <c r="G1892" t="s">
        <v>3983</v>
      </c>
      <c r="H1892">
        <v>34.051808999999999</v>
      </c>
      <c r="I1892">
        <v>-118.383843</v>
      </c>
      <c r="J1892">
        <v>0</v>
      </c>
      <c r="K1892">
        <v>0</v>
      </c>
      <c r="L1892">
        <v>1</v>
      </c>
      <c r="M1892">
        <v>0</v>
      </c>
      <c r="N1892" t="str">
        <f>VLOOKUP(O1892:O8923,'VLOOKUP Ranges'!$A$9:$B$12,2,TRUE)</f>
        <v>9-29</v>
      </c>
      <c r="O1892">
        <v>27</v>
      </c>
      <c r="P1892">
        <v>1</v>
      </c>
      <c r="Q1892" t="s">
        <v>44</v>
      </c>
      <c r="R1892" t="s">
        <v>45</v>
      </c>
      <c r="S1892" t="s">
        <v>45</v>
      </c>
      <c r="T1892" t="s">
        <v>45</v>
      </c>
      <c r="U1892" t="s">
        <v>45</v>
      </c>
      <c r="V1892" t="s">
        <v>44</v>
      </c>
      <c r="W1892" t="s">
        <v>44</v>
      </c>
      <c r="X1892">
        <v>0</v>
      </c>
      <c r="Y1892" t="str">
        <f>VLOOKUP(Z1892:Z8923,'VLOOKUP Ranges'!$A$2:$B$5,2,TRUE)</f>
        <v>35-70</v>
      </c>
      <c r="Z1892">
        <v>66.150000000000006</v>
      </c>
      <c r="AA1892">
        <v>1874.45</v>
      </c>
      <c r="AB1892" t="s">
        <v>44</v>
      </c>
      <c r="AC1892">
        <v>0</v>
      </c>
      <c r="AD1892">
        <v>66</v>
      </c>
      <c r="AE1892">
        <v>3213</v>
      </c>
      <c r="AG1892" t="b">
        <v>1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1</v>
      </c>
      <c r="AN1892">
        <v>69.424074074073999</v>
      </c>
      <c r="AO1892">
        <f t="shared" si="29"/>
        <v>67</v>
      </c>
      <c r="AP1892" t="b">
        <v>1</v>
      </c>
    </row>
    <row r="1893" spans="1:42" x14ac:dyDescent="0.25">
      <c r="A1893" t="s">
        <v>3984</v>
      </c>
      <c r="B1893">
        <v>1</v>
      </c>
      <c r="C1893" t="s">
        <v>40</v>
      </c>
      <c r="D1893" t="s">
        <v>41</v>
      </c>
      <c r="E1893" t="s">
        <v>42</v>
      </c>
      <c r="F1893">
        <v>90036</v>
      </c>
      <c r="G1893" t="s">
        <v>3802</v>
      </c>
      <c r="H1893">
        <v>34.070290999999997</v>
      </c>
      <c r="I1893">
        <v>-118.349191</v>
      </c>
      <c r="J1893">
        <v>1</v>
      </c>
      <c r="K1893">
        <v>0</v>
      </c>
      <c r="L1893">
        <v>0</v>
      </c>
      <c r="M1893">
        <v>0</v>
      </c>
      <c r="N1893" t="str">
        <f>VLOOKUP(O1893:O8924,'VLOOKUP Ranges'!$A$9:$B$12,2,TRUE)</f>
        <v>1-9</v>
      </c>
      <c r="O1893">
        <v>1</v>
      </c>
      <c r="P1893">
        <v>1</v>
      </c>
      <c r="Q1893" t="s">
        <v>44</v>
      </c>
      <c r="R1893" t="s">
        <v>66</v>
      </c>
      <c r="S1893" t="s">
        <v>66</v>
      </c>
      <c r="T1893" t="s">
        <v>66</v>
      </c>
      <c r="U1893" t="s">
        <v>66</v>
      </c>
      <c r="V1893" t="s">
        <v>66</v>
      </c>
      <c r="W1893" t="s">
        <v>66</v>
      </c>
      <c r="X1893">
        <v>0</v>
      </c>
      <c r="Y1893" t="str">
        <f>VLOOKUP(Z1893:Z8924,'VLOOKUP Ranges'!$A$2:$B$5,2,TRUE)</f>
        <v>18-35</v>
      </c>
      <c r="Z1893">
        <v>20.2</v>
      </c>
      <c r="AA1893">
        <v>20.2</v>
      </c>
      <c r="AB1893" t="s">
        <v>44</v>
      </c>
      <c r="AC1893">
        <v>0</v>
      </c>
      <c r="AD1893">
        <v>77</v>
      </c>
      <c r="AE1893">
        <v>5526</v>
      </c>
      <c r="AG1893" t="b">
        <v>0</v>
      </c>
      <c r="AH1893" t="b">
        <v>0</v>
      </c>
      <c r="AI1893" t="b">
        <v>0</v>
      </c>
      <c r="AJ1893" t="b">
        <v>1</v>
      </c>
      <c r="AK1893" t="b">
        <v>0</v>
      </c>
      <c r="AL1893" t="b">
        <v>0</v>
      </c>
      <c r="AM1893" t="b">
        <v>0</v>
      </c>
      <c r="AN1893">
        <v>20.2</v>
      </c>
      <c r="AO1893">
        <f t="shared" si="29"/>
        <v>21</v>
      </c>
      <c r="AP1893" t="b">
        <v>0</v>
      </c>
    </row>
    <row r="1894" spans="1:42" x14ac:dyDescent="0.25">
      <c r="A1894" t="s">
        <v>3985</v>
      </c>
      <c r="B1894">
        <v>1</v>
      </c>
      <c r="C1894" t="s">
        <v>40</v>
      </c>
      <c r="D1894" t="s">
        <v>41</v>
      </c>
      <c r="E1894" t="s">
        <v>42</v>
      </c>
      <c r="F1894">
        <v>90037</v>
      </c>
      <c r="G1894" t="s">
        <v>1299</v>
      </c>
      <c r="H1894">
        <v>34.002642000000002</v>
      </c>
      <c r="I1894">
        <v>-118.28759599999999</v>
      </c>
      <c r="J1894">
        <v>1</v>
      </c>
      <c r="K1894">
        <v>1</v>
      </c>
      <c r="L1894">
        <v>0</v>
      </c>
      <c r="M1894">
        <v>0</v>
      </c>
      <c r="N1894" t="str">
        <f>VLOOKUP(O1894:O8925,'VLOOKUP Ranges'!$A$9:$B$12,2,TRUE)</f>
        <v>1-9</v>
      </c>
      <c r="O1894">
        <v>1</v>
      </c>
      <c r="P1894">
        <v>1</v>
      </c>
      <c r="Q1894" t="s">
        <v>44</v>
      </c>
      <c r="R1894" t="s">
        <v>44</v>
      </c>
      <c r="S1894" t="s">
        <v>44</v>
      </c>
      <c r="T1894" t="s">
        <v>44</v>
      </c>
      <c r="U1894" t="s">
        <v>44</v>
      </c>
      <c r="V1894" t="s">
        <v>44</v>
      </c>
      <c r="W1894" t="s">
        <v>44</v>
      </c>
      <c r="X1894">
        <v>0</v>
      </c>
      <c r="Y1894" t="str">
        <f>VLOOKUP(Z1894:Z8925,'VLOOKUP Ranges'!$A$2:$B$5,2,TRUE)</f>
        <v>35-70</v>
      </c>
      <c r="Z1894">
        <v>45.25</v>
      </c>
      <c r="AA1894">
        <v>45.25</v>
      </c>
      <c r="AB1894" t="s">
        <v>44</v>
      </c>
      <c r="AC1894">
        <v>0</v>
      </c>
      <c r="AD1894">
        <v>40</v>
      </c>
      <c r="AE1894">
        <v>3144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>
        <v>45.25</v>
      </c>
      <c r="AO1894">
        <f t="shared" si="29"/>
        <v>46</v>
      </c>
      <c r="AP1894" t="b">
        <v>0</v>
      </c>
    </row>
    <row r="1895" spans="1:42" x14ac:dyDescent="0.25">
      <c r="A1895" t="s">
        <v>3986</v>
      </c>
      <c r="B1895">
        <v>1</v>
      </c>
      <c r="C1895" t="s">
        <v>40</v>
      </c>
      <c r="D1895" t="s">
        <v>41</v>
      </c>
      <c r="E1895" t="s">
        <v>42</v>
      </c>
      <c r="F1895">
        <v>90038</v>
      </c>
      <c r="G1895" t="s">
        <v>3061</v>
      </c>
      <c r="H1895">
        <v>34.088017000000001</v>
      </c>
      <c r="I1895">
        <v>-118.327168</v>
      </c>
      <c r="J1895">
        <v>0</v>
      </c>
      <c r="K1895">
        <v>0</v>
      </c>
      <c r="L1895">
        <v>1</v>
      </c>
      <c r="M1895">
        <v>0</v>
      </c>
      <c r="N1895" t="str">
        <f>VLOOKUP(O1895:O8926,'VLOOKUP Ranges'!$A$9:$B$12,2,TRUE)</f>
        <v>55-77</v>
      </c>
      <c r="O1895">
        <v>72</v>
      </c>
      <c r="P1895">
        <v>1</v>
      </c>
      <c r="Q1895" t="s">
        <v>45</v>
      </c>
      <c r="R1895" t="s">
        <v>45</v>
      </c>
      <c r="S1895" t="s">
        <v>45</v>
      </c>
      <c r="T1895" t="s">
        <v>44</v>
      </c>
      <c r="U1895" t="s">
        <v>45</v>
      </c>
      <c r="V1895" t="s">
        <v>45</v>
      </c>
      <c r="W1895" t="s">
        <v>44</v>
      </c>
      <c r="X1895">
        <v>0</v>
      </c>
      <c r="Y1895" t="str">
        <f>VLOOKUP(Z1895:Z8926,'VLOOKUP Ranges'!$A$2:$B$5,2,TRUE)</f>
        <v>89-118</v>
      </c>
      <c r="Z1895">
        <v>99.9</v>
      </c>
      <c r="AA1895">
        <v>7251.7</v>
      </c>
      <c r="AB1895" t="s">
        <v>44</v>
      </c>
      <c r="AC1895">
        <v>0</v>
      </c>
      <c r="AD1895">
        <v>79</v>
      </c>
      <c r="AE1895">
        <v>5915</v>
      </c>
      <c r="AG1895" t="b">
        <v>0</v>
      </c>
      <c r="AH1895" t="b">
        <v>1</v>
      </c>
      <c r="AI1895" t="b">
        <v>1</v>
      </c>
      <c r="AJ1895" t="b">
        <v>0</v>
      </c>
      <c r="AK1895" t="b">
        <v>0</v>
      </c>
      <c r="AL1895" t="b">
        <v>0</v>
      </c>
      <c r="AM1895" t="b">
        <v>0</v>
      </c>
      <c r="AN1895">
        <v>100.718055555555</v>
      </c>
      <c r="AO1895">
        <f t="shared" si="29"/>
        <v>100</v>
      </c>
      <c r="AP1895" t="b">
        <v>1</v>
      </c>
    </row>
    <row r="1896" spans="1:42" x14ac:dyDescent="0.25">
      <c r="A1896" t="s">
        <v>3987</v>
      </c>
      <c r="B1896">
        <v>1</v>
      </c>
      <c r="C1896" t="s">
        <v>40</v>
      </c>
      <c r="D1896" t="s">
        <v>41</v>
      </c>
      <c r="E1896" t="s">
        <v>42</v>
      </c>
      <c r="F1896">
        <v>90040</v>
      </c>
      <c r="G1896" t="s">
        <v>3988</v>
      </c>
      <c r="H1896">
        <v>33.994523999999998</v>
      </c>
      <c r="I1896">
        <v>-118.149953</v>
      </c>
      <c r="J1896">
        <v>0</v>
      </c>
      <c r="K1896">
        <v>0</v>
      </c>
      <c r="L1896">
        <v>0</v>
      </c>
      <c r="M1896">
        <v>0</v>
      </c>
      <c r="N1896" t="str">
        <f>VLOOKUP(O1896:O8927,'VLOOKUP Ranges'!$A$9:$B$12,2,TRUE)</f>
        <v>29-55</v>
      </c>
      <c r="O1896">
        <v>46</v>
      </c>
      <c r="P1896">
        <v>1</v>
      </c>
      <c r="Q1896" t="s">
        <v>44</v>
      </c>
      <c r="R1896" t="s">
        <v>44</v>
      </c>
      <c r="S1896" t="s">
        <v>44</v>
      </c>
      <c r="T1896" t="s">
        <v>45</v>
      </c>
      <c r="U1896" t="s">
        <v>44</v>
      </c>
      <c r="V1896" t="s">
        <v>44</v>
      </c>
      <c r="W1896" t="s">
        <v>44</v>
      </c>
      <c r="X1896">
        <v>1</v>
      </c>
      <c r="Y1896" t="str">
        <f>VLOOKUP(Z1896:Z8927,'VLOOKUP Ranges'!$A$2:$B$5,2,TRUE)</f>
        <v>70-89</v>
      </c>
      <c r="Z1896">
        <v>74.8</v>
      </c>
      <c r="AA1896">
        <v>3548.3</v>
      </c>
      <c r="AB1896" t="s">
        <v>44</v>
      </c>
      <c r="AC1896">
        <v>0</v>
      </c>
      <c r="AD1896">
        <v>41</v>
      </c>
      <c r="AE1896">
        <v>3395</v>
      </c>
      <c r="AG1896" t="b">
        <v>0</v>
      </c>
      <c r="AH1896" t="b">
        <v>0</v>
      </c>
      <c r="AI1896" t="b">
        <v>1</v>
      </c>
      <c r="AJ1896" t="b">
        <v>0</v>
      </c>
      <c r="AK1896" t="b">
        <v>1</v>
      </c>
      <c r="AL1896" t="b">
        <v>0</v>
      </c>
      <c r="AM1896" t="b">
        <v>0</v>
      </c>
      <c r="AN1896">
        <v>77.136956521739094</v>
      </c>
      <c r="AO1896">
        <f t="shared" si="29"/>
        <v>75</v>
      </c>
      <c r="AP1896" t="b">
        <v>0</v>
      </c>
    </row>
    <row r="1897" spans="1:42" x14ac:dyDescent="0.25">
      <c r="A1897" t="s">
        <v>3989</v>
      </c>
      <c r="B1897">
        <v>1</v>
      </c>
      <c r="C1897" t="s">
        <v>40</v>
      </c>
      <c r="D1897" t="s">
        <v>41</v>
      </c>
      <c r="E1897" t="s">
        <v>42</v>
      </c>
      <c r="F1897">
        <v>90043</v>
      </c>
      <c r="G1897" t="s">
        <v>2253</v>
      </c>
      <c r="H1897">
        <v>33.988543</v>
      </c>
      <c r="I1897">
        <v>-118.334081</v>
      </c>
      <c r="J1897">
        <v>1</v>
      </c>
      <c r="K1897">
        <v>0</v>
      </c>
      <c r="L1897">
        <v>1</v>
      </c>
      <c r="M1897">
        <v>0</v>
      </c>
      <c r="N1897" t="str">
        <f>VLOOKUP(O1897:O8928,'VLOOKUP Ranges'!$A$9:$B$12,2,TRUE)</f>
        <v>9-29</v>
      </c>
      <c r="O1897">
        <v>10</v>
      </c>
      <c r="P1897">
        <v>1</v>
      </c>
      <c r="Q1897" t="s">
        <v>44</v>
      </c>
      <c r="R1897" t="s">
        <v>44</v>
      </c>
      <c r="S1897" t="s">
        <v>45</v>
      </c>
      <c r="T1897" t="s">
        <v>44</v>
      </c>
      <c r="U1897" t="s">
        <v>44</v>
      </c>
      <c r="V1897" t="s">
        <v>44</v>
      </c>
      <c r="W1897" t="s">
        <v>44</v>
      </c>
      <c r="X1897">
        <v>0</v>
      </c>
      <c r="Y1897" t="str">
        <f>VLOOKUP(Z1897:Z8928,'VLOOKUP Ranges'!$A$2:$B$5,2,TRUE)</f>
        <v>35-70</v>
      </c>
      <c r="Z1897">
        <v>49.55</v>
      </c>
      <c r="AA1897">
        <v>475.7</v>
      </c>
      <c r="AB1897" t="s">
        <v>44</v>
      </c>
      <c r="AC1897">
        <v>0</v>
      </c>
      <c r="AD1897">
        <v>22</v>
      </c>
      <c r="AE1897">
        <v>2392</v>
      </c>
      <c r="AG1897" t="b">
        <v>1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1</v>
      </c>
      <c r="AN1897">
        <v>47.57</v>
      </c>
      <c r="AO1897">
        <f t="shared" si="29"/>
        <v>50</v>
      </c>
      <c r="AP1897" t="b">
        <v>0</v>
      </c>
    </row>
    <row r="1898" spans="1:42" x14ac:dyDescent="0.25">
      <c r="A1898" t="s">
        <v>3990</v>
      </c>
      <c r="B1898">
        <v>1</v>
      </c>
      <c r="C1898" t="s">
        <v>40</v>
      </c>
      <c r="D1898" t="s">
        <v>41</v>
      </c>
      <c r="E1898" t="s">
        <v>42</v>
      </c>
      <c r="F1898">
        <v>90044</v>
      </c>
      <c r="G1898" t="s">
        <v>3065</v>
      </c>
      <c r="H1898">
        <v>33.952714</v>
      </c>
      <c r="I1898">
        <v>-118.292061</v>
      </c>
      <c r="J1898">
        <v>0</v>
      </c>
      <c r="K1898">
        <v>0</v>
      </c>
      <c r="L1898">
        <v>1</v>
      </c>
      <c r="M1898">
        <v>0</v>
      </c>
      <c r="N1898" t="str">
        <f>VLOOKUP(O1898:O8929,'VLOOKUP Ranges'!$A$9:$B$12,2,TRUE)</f>
        <v>55-77</v>
      </c>
      <c r="O1898">
        <v>70</v>
      </c>
      <c r="P1898">
        <v>1</v>
      </c>
      <c r="Q1898" t="s">
        <v>45</v>
      </c>
      <c r="R1898" t="s">
        <v>45</v>
      </c>
      <c r="S1898" t="s">
        <v>45</v>
      </c>
      <c r="T1898" t="s">
        <v>44</v>
      </c>
      <c r="U1898" t="s">
        <v>44</v>
      </c>
      <c r="V1898" t="s">
        <v>45</v>
      </c>
      <c r="W1898" t="s">
        <v>44</v>
      </c>
      <c r="X1898">
        <v>1</v>
      </c>
      <c r="Y1898" t="str">
        <f>VLOOKUP(Z1898:Z8929,'VLOOKUP Ranges'!$A$2:$B$5,2,TRUE)</f>
        <v>35-70</v>
      </c>
      <c r="Z1898">
        <v>69.2</v>
      </c>
      <c r="AA1898">
        <v>4872.3500000000004</v>
      </c>
      <c r="AB1898" t="s">
        <v>44</v>
      </c>
      <c r="AC1898">
        <v>0</v>
      </c>
      <c r="AD1898">
        <v>25</v>
      </c>
      <c r="AE1898">
        <v>4715</v>
      </c>
      <c r="AG1898" t="b">
        <v>0</v>
      </c>
      <c r="AH1898" t="b">
        <v>1</v>
      </c>
      <c r="AI1898" t="b">
        <v>0</v>
      </c>
      <c r="AJ1898" t="b">
        <v>0</v>
      </c>
      <c r="AK1898" t="b">
        <v>1</v>
      </c>
      <c r="AL1898" t="b">
        <v>0</v>
      </c>
      <c r="AM1898" t="b">
        <v>0</v>
      </c>
      <c r="AN1898">
        <v>69.605000000000004</v>
      </c>
      <c r="AO1898">
        <f t="shared" si="29"/>
        <v>70</v>
      </c>
      <c r="AP1898" t="b">
        <v>1</v>
      </c>
    </row>
    <row r="1899" spans="1:42" x14ac:dyDescent="0.25">
      <c r="A1899" t="s">
        <v>3991</v>
      </c>
      <c r="B1899">
        <v>1</v>
      </c>
      <c r="C1899" t="s">
        <v>40</v>
      </c>
      <c r="D1899" t="s">
        <v>41</v>
      </c>
      <c r="E1899" t="s">
        <v>42</v>
      </c>
      <c r="F1899">
        <v>90045</v>
      </c>
      <c r="G1899" t="s">
        <v>1301</v>
      </c>
      <c r="H1899">
        <v>33.954017</v>
      </c>
      <c r="I1899">
        <v>-118.402447</v>
      </c>
      <c r="J1899">
        <v>0</v>
      </c>
      <c r="K1899">
        <v>0</v>
      </c>
      <c r="L1899">
        <v>1</v>
      </c>
      <c r="M1899">
        <v>0</v>
      </c>
      <c r="N1899" t="str">
        <f>VLOOKUP(O1899:O8930,'VLOOKUP Ranges'!$A$9:$B$12,2,TRUE)</f>
        <v>9-29</v>
      </c>
      <c r="O1899">
        <v>17</v>
      </c>
      <c r="P1899">
        <v>1</v>
      </c>
      <c r="Q1899" t="s">
        <v>44</v>
      </c>
      <c r="R1899" t="s">
        <v>66</v>
      </c>
      <c r="S1899" t="s">
        <v>66</v>
      </c>
      <c r="T1899" t="s">
        <v>66</v>
      </c>
      <c r="U1899" t="s">
        <v>66</v>
      </c>
      <c r="V1899" t="s">
        <v>66</v>
      </c>
      <c r="W1899" t="s">
        <v>66</v>
      </c>
      <c r="X1899">
        <v>0</v>
      </c>
      <c r="Y1899" t="str">
        <f>VLOOKUP(Z1899:Z8930,'VLOOKUP Ranges'!$A$2:$B$5,2,TRUE)</f>
        <v>18-35</v>
      </c>
      <c r="Z1899">
        <v>20.75</v>
      </c>
      <c r="AA1899">
        <v>418.25</v>
      </c>
      <c r="AB1899" t="s">
        <v>44</v>
      </c>
      <c r="AC1899">
        <v>0</v>
      </c>
      <c r="AD1899">
        <v>64</v>
      </c>
      <c r="AE1899">
        <v>3646</v>
      </c>
      <c r="AG1899" t="b">
        <v>1</v>
      </c>
      <c r="AH1899" t="b">
        <v>0</v>
      </c>
      <c r="AI1899" t="b">
        <v>0</v>
      </c>
      <c r="AJ1899" t="b">
        <v>1</v>
      </c>
      <c r="AK1899" t="b">
        <v>0</v>
      </c>
      <c r="AL1899" t="b">
        <v>0</v>
      </c>
      <c r="AM1899" t="b">
        <v>1</v>
      </c>
      <c r="AN1899">
        <v>24.602941176470502</v>
      </c>
      <c r="AO1899">
        <f t="shared" si="29"/>
        <v>21</v>
      </c>
      <c r="AP1899" t="b">
        <v>0</v>
      </c>
    </row>
    <row r="1900" spans="1:42" x14ac:dyDescent="0.25">
      <c r="A1900" t="s">
        <v>3992</v>
      </c>
      <c r="B1900">
        <v>1</v>
      </c>
      <c r="C1900" t="s">
        <v>40</v>
      </c>
      <c r="D1900" t="s">
        <v>41</v>
      </c>
      <c r="E1900" t="s">
        <v>42</v>
      </c>
      <c r="F1900">
        <v>90046</v>
      </c>
      <c r="G1900" t="s">
        <v>3993</v>
      </c>
      <c r="H1900">
        <v>34.108454999999999</v>
      </c>
      <c r="I1900">
        <v>-118.362081</v>
      </c>
      <c r="J1900">
        <v>0</v>
      </c>
      <c r="K1900">
        <v>0</v>
      </c>
      <c r="L1900">
        <v>0</v>
      </c>
      <c r="M1900">
        <v>0</v>
      </c>
      <c r="N1900" t="str">
        <f>VLOOKUP(O1900:O8931,'VLOOKUP Ranges'!$A$9:$B$12,2,TRUE)</f>
        <v>55-77</v>
      </c>
      <c r="O1900">
        <v>63</v>
      </c>
      <c r="P1900">
        <v>1</v>
      </c>
      <c r="Q1900" t="s">
        <v>45</v>
      </c>
      <c r="R1900" t="s">
        <v>45</v>
      </c>
      <c r="S1900" t="s">
        <v>45</v>
      </c>
      <c r="T1900" t="s">
        <v>45</v>
      </c>
      <c r="U1900" t="s">
        <v>45</v>
      </c>
      <c r="V1900" t="s">
        <v>45</v>
      </c>
      <c r="W1900" t="s">
        <v>44</v>
      </c>
      <c r="X1900">
        <v>1</v>
      </c>
      <c r="Y1900" t="str">
        <f>VLOOKUP(Z1900:Z8931,'VLOOKUP Ranges'!$A$2:$B$5,2,TRUE)</f>
        <v>70-89</v>
      </c>
      <c r="Z1900">
        <v>79.849999999999994</v>
      </c>
      <c r="AA1900">
        <v>4861.45</v>
      </c>
      <c r="AB1900" t="s">
        <v>44</v>
      </c>
      <c r="AC1900">
        <v>0</v>
      </c>
      <c r="AD1900">
        <v>70</v>
      </c>
      <c r="AE1900">
        <v>4595</v>
      </c>
      <c r="AG1900" t="b">
        <v>0</v>
      </c>
      <c r="AH1900" t="b">
        <v>1</v>
      </c>
      <c r="AI1900" t="b">
        <v>0</v>
      </c>
      <c r="AJ1900" t="b">
        <v>0</v>
      </c>
      <c r="AK1900" t="b">
        <v>1</v>
      </c>
      <c r="AL1900" t="b">
        <v>0</v>
      </c>
      <c r="AM1900" t="b">
        <v>0</v>
      </c>
      <c r="AN1900">
        <v>77.165873015873004</v>
      </c>
      <c r="AO1900">
        <f t="shared" si="29"/>
        <v>80</v>
      </c>
      <c r="AP1900" t="b">
        <v>1</v>
      </c>
    </row>
    <row r="1901" spans="1:42" x14ac:dyDescent="0.25">
      <c r="A1901" t="s">
        <v>3994</v>
      </c>
      <c r="B1901">
        <v>1</v>
      </c>
      <c r="C1901" t="s">
        <v>40</v>
      </c>
      <c r="D1901" t="s">
        <v>41</v>
      </c>
      <c r="E1901" t="s">
        <v>42</v>
      </c>
      <c r="F1901">
        <v>90047</v>
      </c>
      <c r="G1901" t="s">
        <v>1303</v>
      </c>
      <c r="H1901">
        <v>33.958148999999999</v>
      </c>
      <c r="I1901">
        <v>-118.308441</v>
      </c>
      <c r="J1901">
        <v>0</v>
      </c>
      <c r="K1901">
        <v>0</v>
      </c>
      <c r="L1901">
        <v>1</v>
      </c>
      <c r="M1901">
        <v>0</v>
      </c>
      <c r="N1901" t="str">
        <f>VLOOKUP(O1901:O8932,'VLOOKUP Ranges'!$A$9:$B$12,2,TRUE)</f>
        <v>9-29</v>
      </c>
      <c r="O1901">
        <v>13</v>
      </c>
      <c r="P1901">
        <v>1</v>
      </c>
      <c r="Q1901" t="s">
        <v>45</v>
      </c>
      <c r="R1901" t="s">
        <v>45</v>
      </c>
      <c r="S1901" t="s">
        <v>45</v>
      </c>
      <c r="T1901" t="s">
        <v>44</v>
      </c>
      <c r="U1901" t="s">
        <v>45</v>
      </c>
      <c r="V1901" t="s">
        <v>45</v>
      </c>
      <c r="W1901" t="s">
        <v>44</v>
      </c>
      <c r="X1901">
        <v>1</v>
      </c>
      <c r="Y1901" t="str">
        <f>VLOOKUP(Z1901:Z8932,'VLOOKUP Ranges'!$A$2:$B$5,2,TRUE)</f>
        <v>70-89</v>
      </c>
      <c r="Z1901">
        <v>76.2</v>
      </c>
      <c r="AA1901">
        <v>981.45</v>
      </c>
      <c r="AB1901" t="s">
        <v>44</v>
      </c>
      <c r="AC1901">
        <v>0</v>
      </c>
      <c r="AD1901">
        <v>41</v>
      </c>
      <c r="AE1901">
        <v>2569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1</v>
      </c>
      <c r="AM1901" t="b">
        <v>0</v>
      </c>
      <c r="AN1901">
        <v>75.496153846153803</v>
      </c>
      <c r="AO1901">
        <f t="shared" si="29"/>
        <v>77</v>
      </c>
      <c r="AP1901" t="b">
        <v>1</v>
      </c>
    </row>
    <row r="1902" spans="1:42" x14ac:dyDescent="0.25">
      <c r="A1902" t="s">
        <v>3995</v>
      </c>
      <c r="B1902">
        <v>1</v>
      </c>
      <c r="C1902" t="s">
        <v>40</v>
      </c>
      <c r="D1902" t="s">
        <v>41</v>
      </c>
      <c r="E1902" t="s">
        <v>42</v>
      </c>
      <c r="F1902">
        <v>90048</v>
      </c>
      <c r="G1902" t="s">
        <v>2255</v>
      </c>
      <c r="H1902">
        <v>34.072944999999997</v>
      </c>
      <c r="I1902">
        <v>-118.37267</v>
      </c>
      <c r="J1902">
        <v>0</v>
      </c>
      <c r="K1902">
        <v>0</v>
      </c>
      <c r="L1902">
        <v>0</v>
      </c>
      <c r="M1902">
        <v>0</v>
      </c>
      <c r="N1902" t="str">
        <f>VLOOKUP(O1902:O8933,'VLOOKUP Ranges'!$A$9:$B$12,2,TRUE)</f>
        <v>29-55</v>
      </c>
      <c r="O1902">
        <v>49</v>
      </c>
      <c r="P1902">
        <v>1</v>
      </c>
      <c r="Q1902" t="s">
        <v>45</v>
      </c>
      <c r="R1902" t="s">
        <v>44</v>
      </c>
      <c r="S1902" t="s">
        <v>44</v>
      </c>
      <c r="T1902" t="s">
        <v>44</v>
      </c>
      <c r="U1902" t="s">
        <v>44</v>
      </c>
      <c r="V1902" t="s">
        <v>44</v>
      </c>
      <c r="W1902" t="s">
        <v>45</v>
      </c>
      <c r="X1902">
        <v>1</v>
      </c>
      <c r="Y1902" t="str">
        <f>VLOOKUP(Z1902:Z8933,'VLOOKUP Ranges'!$A$2:$B$5,2,TRUE)</f>
        <v>70-89</v>
      </c>
      <c r="Z1902">
        <v>84.5</v>
      </c>
      <c r="AA1902">
        <v>3906.7</v>
      </c>
      <c r="AB1902" t="s">
        <v>44</v>
      </c>
      <c r="AC1902">
        <v>0</v>
      </c>
      <c r="AD1902">
        <v>71</v>
      </c>
      <c r="AE1902">
        <v>6434</v>
      </c>
      <c r="AG1902" t="b">
        <v>0</v>
      </c>
      <c r="AH1902" t="b">
        <v>0</v>
      </c>
      <c r="AI1902" t="b">
        <v>1</v>
      </c>
      <c r="AJ1902" t="b">
        <v>0</v>
      </c>
      <c r="AK1902" t="b">
        <v>0</v>
      </c>
      <c r="AL1902" t="b">
        <v>1</v>
      </c>
      <c r="AM1902" t="b">
        <v>0</v>
      </c>
      <c r="AN1902">
        <v>79.728571428571399</v>
      </c>
      <c r="AO1902">
        <f t="shared" si="29"/>
        <v>85</v>
      </c>
      <c r="AP1902" t="b">
        <v>0</v>
      </c>
    </row>
    <row r="1903" spans="1:42" x14ac:dyDescent="0.25">
      <c r="A1903" t="s">
        <v>3996</v>
      </c>
      <c r="B1903">
        <v>1</v>
      </c>
      <c r="C1903" t="s">
        <v>40</v>
      </c>
      <c r="D1903" t="s">
        <v>41</v>
      </c>
      <c r="E1903" t="s">
        <v>42</v>
      </c>
      <c r="F1903">
        <v>90049</v>
      </c>
      <c r="G1903" t="s">
        <v>2257</v>
      </c>
      <c r="H1903">
        <v>34.091828999999997</v>
      </c>
      <c r="I1903">
        <v>-118.49124399999999</v>
      </c>
      <c r="J1903">
        <v>1</v>
      </c>
      <c r="K1903">
        <v>0</v>
      </c>
      <c r="L1903">
        <v>0</v>
      </c>
      <c r="M1903">
        <v>0</v>
      </c>
      <c r="N1903" t="str">
        <f>VLOOKUP(O1903:O8934,'VLOOKUP Ranges'!$A$9:$B$12,2,TRUE)</f>
        <v>1-9</v>
      </c>
      <c r="O1903">
        <v>2</v>
      </c>
      <c r="P1903">
        <v>1</v>
      </c>
      <c r="Q1903" t="s">
        <v>44</v>
      </c>
      <c r="R1903" t="s">
        <v>44</v>
      </c>
      <c r="S1903" t="s">
        <v>45</v>
      </c>
      <c r="T1903" t="s">
        <v>44</v>
      </c>
      <c r="U1903" t="s">
        <v>44</v>
      </c>
      <c r="V1903" t="s">
        <v>44</v>
      </c>
      <c r="W1903" t="s">
        <v>44</v>
      </c>
      <c r="X1903">
        <v>0</v>
      </c>
      <c r="Y1903" t="str">
        <f>VLOOKUP(Z1903:Z8934,'VLOOKUP Ranges'!$A$2:$B$5,2,TRUE)</f>
        <v>35-70</v>
      </c>
      <c r="Z1903">
        <v>49.25</v>
      </c>
      <c r="AA1903">
        <v>97</v>
      </c>
      <c r="AB1903" t="s">
        <v>44</v>
      </c>
      <c r="AC1903">
        <v>0</v>
      </c>
      <c r="AD1903">
        <v>57</v>
      </c>
      <c r="AE1903">
        <v>3805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1</v>
      </c>
      <c r="AN1903">
        <v>48.5</v>
      </c>
      <c r="AO1903">
        <f t="shared" si="29"/>
        <v>50</v>
      </c>
      <c r="AP1903" t="b">
        <v>0</v>
      </c>
    </row>
    <row r="1904" spans="1:42" x14ac:dyDescent="0.25">
      <c r="A1904" t="s">
        <v>3997</v>
      </c>
      <c r="B1904">
        <v>1</v>
      </c>
      <c r="C1904" t="s">
        <v>40</v>
      </c>
      <c r="D1904" t="s">
        <v>41</v>
      </c>
      <c r="E1904" t="s">
        <v>42</v>
      </c>
      <c r="F1904">
        <v>90057</v>
      </c>
      <c r="G1904" t="s">
        <v>2260</v>
      </c>
      <c r="H1904">
        <v>34.061917999999999</v>
      </c>
      <c r="I1904">
        <v>-118.277939</v>
      </c>
      <c r="J1904">
        <v>1</v>
      </c>
      <c r="K1904">
        <v>0</v>
      </c>
      <c r="L1904">
        <v>0</v>
      </c>
      <c r="M1904">
        <v>0</v>
      </c>
      <c r="N1904" t="str">
        <f>VLOOKUP(O1904:O8935,'VLOOKUP Ranges'!$A$9:$B$12,2,TRUE)</f>
        <v>29-55</v>
      </c>
      <c r="O1904">
        <v>52</v>
      </c>
      <c r="P1904">
        <v>1</v>
      </c>
      <c r="Q1904" t="s">
        <v>45</v>
      </c>
      <c r="R1904" t="s">
        <v>45</v>
      </c>
      <c r="S1904" t="s">
        <v>44</v>
      </c>
      <c r="T1904" t="s">
        <v>44</v>
      </c>
      <c r="U1904" t="s">
        <v>45</v>
      </c>
      <c r="V1904" t="s">
        <v>45</v>
      </c>
      <c r="W1904" t="s">
        <v>45</v>
      </c>
      <c r="X1904">
        <v>1</v>
      </c>
      <c r="Y1904" t="str">
        <f>VLOOKUP(Z1904:Z8935,'VLOOKUP Ranges'!$A$2:$B$5,2,TRUE)</f>
        <v>70-89</v>
      </c>
      <c r="Z1904">
        <v>79.75</v>
      </c>
      <c r="AA1904">
        <v>4217.8</v>
      </c>
      <c r="AB1904" t="s">
        <v>44</v>
      </c>
      <c r="AC1904">
        <v>0</v>
      </c>
      <c r="AD1904">
        <v>49</v>
      </c>
      <c r="AE1904">
        <v>4142</v>
      </c>
      <c r="AG1904" t="b">
        <v>0</v>
      </c>
      <c r="AH1904" t="b">
        <v>1</v>
      </c>
      <c r="AI1904" t="b">
        <v>0</v>
      </c>
      <c r="AJ1904" t="b">
        <v>0</v>
      </c>
      <c r="AK1904" t="b">
        <v>1</v>
      </c>
      <c r="AL1904" t="b">
        <v>0</v>
      </c>
      <c r="AM1904" t="b">
        <v>0</v>
      </c>
      <c r="AN1904">
        <v>81.111538461538402</v>
      </c>
      <c r="AO1904">
        <f t="shared" si="29"/>
        <v>80</v>
      </c>
      <c r="AP1904" t="b">
        <v>1</v>
      </c>
    </row>
    <row r="1905" spans="1:42" x14ac:dyDescent="0.25">
      <c r="A1905" t="s">
        <v>3998</v>
      </c>
      <c r="B1905">
        <v>1</v>
      </c>
      <c r="C1905" t="s">
        <v>40</v>
      </c>
      <c r="D1905" t="s">
        <v>41</v>
      </c>
      <c r="E1905" t="s">
        <v>42</v>
      </c>
      <c r="F1905">
        <v>90058</v>
      </c>
      <c r="G1905" t="s">
        <v>1305</v>
      </c>
      <c r="H1905">
        <v>34.001617000000003</v>
      </c>
      <c r="I1905">
        <v>-118.222274</v>
      </c>
      <c r="J1905">
        <v>0</v>
      </c>
      <c r="K1905">
        <v>0</v>
      </c>
      <c r="L1905">
        <v>1</v>
      </c>
      <c r="M1905">
        <v>0</v>
      </c>
      <c r="N1905" t="str">
        <f>VLOOKUP(O1905:O8936,'VLOOKUP Ranges'!$A$9:$B$12,2,TRUE)</f>
        <v>55-77</v>
      </c>
      <c r="O1905">
        <v>69</v>
      </c>
      <c r="P1905">
        <v>1</v>
      </c>
      <c r="Q1905" t="s">
        <v>45</v>
      </c>
      <c r="R1905" t="s">
        <v>45</v>
      </c>
      <c r="S1905" t="s">
        <v>44</v>
      </c>
      <c r="T1905" t="s">
        <v>45</v>
      </c>
      <c r="U1905" t="s">
        <v>45</v>
      </c>
      <c r="V1905" t="s">
        <v>44</v>
      </c>
      <c r="W1905" t="s">
        <v>44</v>
      </c>
      <c r="X1905">
        <v>1</v>
      </c>
      <c r="Y1905" t="str">
        <f>VLOOKUP(Z1905:Z8936,'VLOOKUP Ranges'!$A$2:$B$5,2,TRUE)</f>
        <v>35-70</v>
      </c>
      <c r="Z1905">
        <v>64.150000000000006</v>
      </c>
      <c r="AA1905">
        <v>4254.1000000000004</v>
      </c>
      <c r="AB1905" t="s">
        <v>44</v>
      </c>
      <c r="AC1905">
        <v>0</v>
      </c>
      <c r="AD1905">
        <v>62</v>
      </c>
      <c r="AE1905">
        <v>5128</v>
      </c>
      <c r="AG1905" t="b">
        <v>0</v>
      </c>
      <c r="AH1905" t="b">
        <v>1</v>
      </c>
      <c r="AI1905" t="b">
        <v>0</v>
      </c>
      <c r="AJ1905" t="b">
        <v>0</v>
      </c>
      <c r="AK1905" t="b">
        <v>1</v>
      </c>
      <c r="AL1905" t="b">
        <v>0</v>
      </c>
      <c r="AM1905" t="b">
        <v>0</v>
      </c>
      <c r="AN1905">
        <v>61.653623188405803</v>
      </c>
      <c r="AO1905">
        <f t="shared" si="29"/>
        <v>65</v>
      </c>
      <c r="AP1905" t="b">
        <v>1</v>
      </c>
    </row>
    <row r="1906" spans="1:42" x14ac:dyDescent="0.25">
      <c r="A1906" t="s">
        <v>3999</v>
      </c>
      <c r="B1906">
        <v>1</v>
      </c>
      <c r="C1906" t="s">
        <v>40</v>
      </c>
      <c r="D1906" t="s">
        <v>41</v>
      </c>
      <c r="E1906" t="s">
        <v>42</v>
      </c>
      <c r="F1906">
        <v>90059</v>
      </c>
      <c r="G1906" t="s">
        <v>1307</v>
      </c>
      <c r="H1906">
        <v>33.927253999999998</v>
      </c>
      <c r="I1906">
        <v>-118.249826</v>
      </c>
      <c r="J1906">
        <v>0</v>
      </c>
      <c r="K1906">
        <v>1</v>
      </c>
      <c r="L1906">
        <v>0</v>
      </c>
      <c r="M1906">
        <v>0</v>
      </c>
      <c r="N1906" t="str">
        <f>VLOOKUP(O1906:O8937,'VLOOKUP Ranges'!$A$9:$B$12,2,TRUE)</f>
        <v>29-55</v>
      </c>
      <c r="O1906">
        <v>43</v>
      </c>
      <c r="P1906">
        <v>1</v>
      </c>
      <c r="Q1906" t="s">
        <v>45</v>
      </c>
      <c r="R1906" t="s">
        <v>44</v>
      </c>
      <c r="S1906" t="s">
        <v>45</v>
      </c>
      <c r="T1906" t="s">
        <v>44</v>
      </c>
      <c r="U1906" t="s">
        <v>44</v>
      </c>
      <c r="V1906" t="s">
        <v>45</v>
      </c>
      <c r="W1906" t="s">
        <v>44</v>
      </c>
      <c r="X1906">
        <v>1</v>
      </c>
      <c r="Y1906" t="str">
        <f>VLOOKUP(Z1906:Z8937,'VLOOKUP Ranges'!$A$2:$B$5,2,TRUE)</f>
        <v>89-118</v>
      </c>
      <c r="Z1906">
        <v>90.25</v>
      </c>
      <c r="AA1906">
        <v>3838.75</v>
      </c>
      <c r="AB1906" t="s">
        <v>44</v>
      </c>
      <c r="AC1906">
        <v>0</v>
      </c>
      <c r="AD1906">
        <v>52</v>
      </c>
      <c r="AE1906">
        <v>2223</v>
      </c>
      <c r="AG1906" t="b">
        <v>0</v>
      </c>
      <c r="AH1906" t="b">
        <v>0</v>
      </c>
      <c r="AI1906" t="b">
        <v>1</v>
      </c>
      <c r="AJ1906" t="b">
        <v>0</v>
      </c>
      <c r="AK1906" t="b">
        <v>0</v>
      </c>
      <c r="AL1906" t="b">
        <v>1</v>
      </c>
      <c r="AM1906" t="b">
        <v>0</v>
      </c>
      <c r="AN1906">
        <v>89.273255813953398</v>
      </c>
      <c r="AO1906">
        <f t="shared" si="29"/>
        <v>91</v>
      </c>
      <c r="AP1906" t="b">
        <v>0</v>
      </c>
    </row>
    <row r="1907" spans="1:42" x14ac:dyDescent="0.25">
      <c r="A1907" t="s">
        <v>4000</v>
      </c>
      <c r="B1907">
        <v>1</v>
      </c>
      <c r="C1907" t="s">
        <v>40</v>
      </c>
      <c r="D1907" t="s">
        <v>41</v>
      </c>
      <c r="E1907" t="s">
        <v>42</v>
      </c>
      <c r="F1907">
        <v>90062</v>
      </c>
      <c r="G1907" t="s">
        <v>1309</v>
      </c>
      <c r="H1907">
        <v>34.003552999999997</v>
      </c>
      <c r="I1907">
        <v>-118.308933</v>
      </c>
      <c r="J1907">
        <v>0</v>
      </c>
      <c r="K1907">
        <v>1</v>
      </c>
      <c r="L1907">
        <v>1</v>
      </c>
      <c r="M1907">
        <v>0</v>
      </c>
      <c r="N1907" t="str">
        <f>VLOOKUP(O1907:O8938,'VLOOKUP Ranges'!$A$9:$B$12,2,TRUE)</f>
        <v>9-29</v>
      </c>
      <c r="O1907">
        <v>25</v>
      </c>
      <c r="P1907">
        <v>1</v>
      </c>
      <c r="Q1907" t="s">
        <v>45</v>
      </c>
      <c r="R1907" t="s">
        <v>45</v>
      </c>
      <c r="S1907" t="s">
        <v>44</v>
      </c>
      <c r="T1907" t="s">
        <v>44</v>
      </c>
      <c r="U1907" t="s">
        <v>45</v>
      </c>
      <c r="V1907" t="s">
        <v>45</v>
      </c>
      <c r="W1907" t="s">
        <v>44</v>
      </c>
      <c r="X1907">
        <v>1</v>
      </c>
      <c r="Y1907" t="str">
        <f>VLOOKUP(Z1907:Z8938,'VLOOKUP Ranges'!$A$2:$B$5,2,TRUE)</f>
        <v>35-70</v>
      </c>
      <c r="Z1907">
        <v>69.5</v>
      </c>
      <c r="AA1907">
        <v>1752.65</v>
      </c>
      <c r="AB1907" t="s">
        <v>44</v>
      </c>
      <c r="AC1907">
        <v>0</v>
      </c>
      <c r="AD1907">
        <v>25</v>
      </c>
      <c r="AE1907">
        <v>3154</v>
      </c>
      <c r="AG1907" t="b">
        <v>0</v>
      </c>
      <c r="AH1907" t="b">
        <v>0</v>
      </c>
      <c r="AI1907" t="b">
        <v>0</v>
      </c>
      <c r="AJ1907" t="b">
        <v>0</v>
      </c>
      <c r="AK1907" t="b">
        <v>1</v>
      </c>
      <c r="AL1907" t="b">
        <v>0</v>
      </c>
      <c r="AM1907" t="b">
        <v>0</v>
      </c>
      <c r="AN1907">
        <v>70.105999999999995</v>
      </c>
      <c r="AO1907">
        <f t="shared" si="29"/>
        <v>70</v>
      </c>
      <c r="AP1907" t="b">
        <v>1</v>
      </c>
    </row>
    <row r="1908" spans="1:42" x14ac:dyDescent="0.25">
      <c r="A1908" t="s">
        <v>4001</v>
      </c>
      <c r="B1908">
        <v>1</v>
      </c>
      <c r="C1908" t="s">
        <v>40</v>
      </c>
      <c r="D1908" t="s">
        <v>41</v>
      </c>
      <c r="E1908" t="s">
        <v>42</v>
      </c>
      <c r="F1908">
        <v>90064</v>
      </c>
      <c r="G1908" t="s">
        <v>4002</v>
      </c>
      <c r="H1908">
        <v>34.037250999999998</v>
      </c>
      <c r="I1908">
        <v>-118.423573</v>
      </c>
      <c r="J1908">
        <v>0</v>
      </c>
      <c r="K1908">
        <v>1</v>
      </c>
      <c r="L1908">
        <v>1</v>
      </c>
      <c r="M1908">
        <v>0</v>
      </c>
      <c r="N1908" t="str">
        <f>VLOOKUP(O1908:O8939,'VLOOKUP Ranges'!$A$9:$B$12,2,TRUE)</f>
        <v>55-77</v>
      </c>
      <c r="O1908">
        <v>60</v>
      </c>
      <c r="P1908">
        <v>1</v>
      </c>
      <c r="Q1908" t="s">
        <v>44</v>
      </c>
      <c r="R1908" t="s">
        <v>45</v>
      </c>
      <c r="S1908" t="s">
        <v>45</v>
      </c>
      <c r="T1908" t="s">
        <v>45</v>
      </c>
      <c r="U1908" t="s">
        <v>45</v>
      </c>
      <c r="V1908" t="s">
        <v>44</v>
      </c>
      <c r="W1908" t="s">
        <v>45</v>
      </c>
      <c r="X1908">
        <v>1</v>
      </c>
      <c r="Y1908" t="str">
        <f>VLOOKUP(Z1908:Z8939,'VLOOKUP Ranges'!$A$2:$B$5,2,TRUE)</f>
        <v>70-89</v>
      </c>
      <c r="Z1908">
        <v>74.849999999999994</v>
      </c>
      <c r="AA1908">
        <v>4456.3500000000004</v>
      </c>
      <c r="AB1908" t="s">
        <v>44</v>
      </c>
      <c r="AC1908">
        <v>0</v>
      </c>
      <c r="AD1908">
        <v>59</v>
      </c>
      <c r="AE1908">
        <v>5153</v>
      </c>
      <c r="AG1908" t="b">
        <v>1</v>
      </c>
      <c r="AH1908" t="b">
        <v>0</v>
      </c>
      <c r="AI1908" t="b">
        <v>0</v>
      </c>
      <c r="AJ1908" t="b">
        <v>0</v>
      </c>
      <c r="AK1908" t="b">
        <v>1</v>
      </c>
      <c r="AL1908" t="b">
        <v>0</v>
      </c>
      <c r="AM1908" t="b">
        <v>0</v>
      </c>
      <c r="AN1908">
        <v>74.272499999999994</v>
      </c>
      <c r="AO1908">
        <f t="shared" si="29"/>
        <v>75</v>
      </c>
      <c r="AP1908" t="b">
        <v>1</v>
      </c>
    </row>
    <row r="1909" spans="1:42" x14ac:dyDescent="0.25">
      <c r="A1909" t="s">
        <v>4003</v>
      </c>
      <c r="B1909">
        <v>1</v>
      </c>
      <c r="C1909" t="s">
        <v>40</v>
      </c>
      <c r="D1909" t="s">
        <v>41</v>
      </c>
      <c r="E1909" t="s">
        <v>42</v>
      </c>
      <c r="F1909">
        <v>90066</v>
      </c>
      <c r="G1909" t="s">
        <v>1311</v>
      </c>
      <c r="H1909">
        <v>34.002028000000003</v>
      </c>
      <c r="I1909">
        <v>-118.430656</v>
      </c>
      <c r="J1909">
        <v>0</v>
      </c>
      <c r="K1909">
        <v>0</v>
      </c>
      <c r="L1909">
        <v>1</v>
      </c>
      <c r="M1909">
        <v>0</v>
      </c>
      <c r="N1909" t="str">
        <f>VLOOKUP(O1909:O8940,'VLOOKUP Ranges'!$A$9:$B$12,2,TRUE)</f>
        <v>55-77</v>
      </c>
      <c r="O1909">
        <v>63</v>
      </c>
      <c r="P1909">
        <v>1</v>
      </c>
      <c r="Q1909" t="s">
        <v>45</v>
      </c>
      <c r="R1909" t="s">
        <v>45</v>
      </c>
      <c r="S1909" t="s">
        <v>44</v>
      </c>
      <c r="T1909" t="s">
        <v>44</v>
      </c>
      <c r="U1909" t="s">
        <v>44</v>
      </c>
      <c r="V1909" t="s">
        <v>45</v>
      </c>
      <c r="W1909" t="s">
        <v>45</v>
      </c>
      <c r="X1909">
        <v>1</v>
      </c>
      <c r="Y1909" t="str">
        <f>VLOOKUP(Z1909:Z8940,'VLOOKUP Ranges'!$A$2:$B$5,2,TRUE)</f>
        <v>89-118</v>
      </c>
      <c r="Z1909">
        <v>99.65</v>
      </c>
      <c r="AA1909">
        <v>6311.2</v>
      </c>
      <c r="AB1909" t="s">
        <v>44</v>
      </c>
      <c r="AC1909">
        <v>0</v>
      </c>
      <c r="AD1909">
        <v>79</v>
      </c>
      <c r="AE1909">
        <v>4572</v>
      </c>
      <c r="AG1909" t="b">
        <v>1</v>
      </c>
      <c r="AH1909" t="b">
        <v>0</v>
      </c>
      <c r="AI1909" t="b">
        <v>1</v>
      </c>
      <c r="AJ1909" t="b">
        <v>0</v>
      </c>
      <c r="AK1909" t="b">
        <v>1</v>
      </c>
      <c r="AL1909" t="b">
        <v>0</v>
      </c>
      <c r="AM1909" t="b">
        <v>0</v>
      </c>
      <c r="AN1909">
        <v>100.177777777777</v>
      </c>
      <c r="AO1909">
        <f t="shared" si="29"/>
        <v>100</v>
      </c>
      <c r="AP1909" t="b">
        <v>1</v>
      </c>
    </row>
    <row r="1910" spans="1:42" x14ac:dyDescent="0.25">
      <c r="A1910" t="s">
        <v>4004</v>
      </c>
      <c r="B1910">
        <v>1</v>
      </c>
      <c r="C1910" t="s">
        <v>40</v>
      </c>
      <c r="D1910" t="s">
        <v>41</v>
      </c>
      <c r="E1910" t="s">
        <v>42</v>
      </c>
      <c r="F1910">
        <v>90067</v>
      </c>
      <c r="G1910" t="s">
        <v>4005</v>
      </c>
      <c r="H1910">
        <v>34.057496</v>
      </c>
      <c r="I1910">
        <v>-118.41395900000001</v>
      </c>
      <c r="J1910">
        <v>1</v>
      </c>
      <c r="K1910">
        <v>1</v>
      </c>
      <c r="L1910">
        <v>1</v>
      </c>
      <c r="M1910">
        <v>0</v>
      </c>
      <c r="N1910" t="str">
        <f>VLOOKUP(O1910:O8941,'VLOOKUP Ranges'!$A$9:$B$12,2,TRUE)</f>
        <v>55-77</v>
      </c>
      <c r="O1910">
        <v>66</v>
      </c>
      <c r="P1910">
        <v>1</v>
      </c>
      <c r="Q1910" t="s">
        <v>45</v>
      </c>
      <c r="R1910" t="s">
        <v>44</v>
      </c>
      <c r="S1910" t="s">
        <v>45</v>
      </c>
      <c r="T1910" t="s">
        <v>45</v>
      </c>
      <c r="U1910" t="s">
        <v>45</v>
      </c>
      <c r="V1910" t="s">
        <v>45</v>
      </c>
      <c r="W1910" t="s">
        <v>45</v>
      </c>
      <c r="X1910">
        <v>1</v>
      </c>
      <c r="Y1910" t="str">
        <f>VLOOKUP(Z1910:Z8941,'VLOOKUP Ranges'!$A$2:$B$5,2,TRUE)</f>
        <v>89-118</v>
      </c>
      <c r="Z1910">
        <v>108.45</v>
      </c>
      <c r="AA1910">
        <v>7076.35</v>
      </c>
      <c r="AB1910" t="s">
        <v>44</v>
      </c>
      <c r="AC1910">
        <v>0</v>
      </c>
      <c r="AD1910">
        <v>74</v>
      </c>
      <c r="AE1910">
        <v>4582</v>
      </c>
      <c r="AG1910" t="b">
        <v>1</v>
      </c>
      <c r="AH1910" t="b">
        <v>0</v>
      </c>
      <c r="AI1910" t="b">
        <v>1</v>
      </c>
      <c r="AJ1910" t="b">
        <v>0</v>
      </c>
      <c r="AK1910" t="b">
        <v>0</v>
      </c>
      <c r="AL1910" t="b">
        <v>1</v>
      </c>
      <c r="AM1910" t="b">
        <v>0</v>
      </c>
      <c r="AN1910">
        <v>107.217424242424</v>
      </c>
      <c r="AO1910">
        <f t="shared" si="29"/>
        <v>109</v>
      </c>
      <c r="AP1910" t="b">
        <v>0</v>
      </c>
    </row>
    <row r="1911" spans="1:42" x14ac:dyDescent="0.25">
      <c r="A1911" t="s">
        <v>4006</v>
      </c>
      <c r="B1911">
        <v>1</v>
      </c>
      <c r="C1911" t="s">
        <v>40</v>
      </c>
      <c r="D1911" t="s">
        <v>41</v>
      </c>
      <c r="E1911" t="s">
        <v>42</v>
      </c>
      <c r="F1911">
        <v>90068</v>
      </c>
      <c r="G1911" t="s">
        <v>2265</v>
      </c>
      <c r="H1911">
        <v>34.137411</v>
      </c>
      <c r="I1911">
        <v>-118.32891499999999</v>
      </c>
      <c r="J1911">
        <v>0</v>
      </c>
      <c r="K1911">
        <v>0</v>
      </c>
      <c r="L1911">
        <v>1</v>
      </c>
      <c r="M1911">
        <v>0</v>
      </c>
      <c r="N1911" t="str">
        <f>VLOOKUP(O1911:O8942,'VLOOKUP Ranges'!$A$9:$B$12,2,TRUE)</f>
        <v>29-55</v>
      </c>
      <c r="O1911">
        <v>34</v>
      </c>
      <c r="P1911">
        <v>1</v>
      </c>
      <c r="Q1911" t="s">
        <v>45</v>
      </c>
      <c r="R1911" t="s">
        <v>66</v>
      </c>
      <c r="S1911" t="s">
        <v>66</v>
      </c>
      <c r="T1911" t="s">
        <v>66</v>
      </c>
      <c r="U1911" t="s">
        <v>66</v>
      </c>
      <c r="V1911" t="s">
        <v>66</v>
      </c>
      <c r="W1911" t="s">
        <v>66</v>
      </c>
      <c r="X1911">
        <v>0</v>
      </c>
      <c r="Y1911" t="str">
        <f>VLOOKUP(Z1911:Z8942,'VLOOKUP Ranges'!$A$2:$B$5,2,TRUE)</f>
        <v>18-35</v>
      </c>
      <c r="Z1911">
        <v>24.95</v>
      </c>
      <c r="AA1911">
        <v>894.3</v>
      </c>
      <c r="AB1911" t="s">
        <v>44</v>
      </c>
      <c r="AC1911">
        <v>0</v>
      </c>
      <c r="AD1911">
        <v>62</v>
      </c>
      <c r="AE1911">
        <v>5408</v>
      </c>
      <c r="AG1911" t="b">
        <v>0</v>
      </c>
      <c r="AH1911" t="b">
        <v>1</v>
      </c>
      <c r="AI1911" t="b">
        <v>0</v>
      </c>
      <c r="AJ1911" t="b">
        <v>1</v>
      </c>
      <c r="AK1911" t="b">
        <v>1</v>
      </c>
      <c r="AL1911" t="b">
        <v>0</v>
      </c>
      <c r="AM1911" t="b">
        <v>0</v>
      </c>
      <c r="AN1911">
        <v>26.302941176470501</v>
      </c>
      <c r="AO1911">
        <f t="shared" si="29"/>
        <v>25</v>
      </c>
      <c r="AP1911" t="b">
        <v>0</v>
      </c>
    </row>
    <row r="1912" spans="1:42" x14ac:dyDescent="0.25">
      <c r="A1912" t="s">
        <v>4007</v>
      </c>
      <c r="B1912">
        <v>1</v>
      </c>
      <c r="C1912" t="s">
        <v>40</v>
      </c>
      <c r="D1912" t="s">
        <v>41</v>
      </c>
      <c r="E1912" t="s">
        <v>3807</v>
      </c>
      <c r="F1912">
        <v>90069</v>
      </c>
      <c r="G1912" t="s">
        <v>3808</v>
      </c>
      <c r="H1912">
        <v>34.093781</v>
      </c>
      <c r="I1912">
        <v>-118.381061</v>
      </c>
      <c r="J1912">
        <v>0</v>
      </c>
      <c r="K1912">
        <v>0</v>
      </c>
      <c r="L1912">
        <v>0</v>
      </c>
      <c r="M1912">
        <v>0</v>
      </c>
      <c r="N1912" t="str">
        <f>VLOOKUP(O1912:O8943,'VLOOKUP Ranges'!$A$9:$B$12,2,TRUE)</f>
        <v>55-77</v>
      </c>
      <c r="O1912">
        <v>72</v>
      </c>
      <c r="P1912">
        <v>1</v>
      </c>
      <c r="Q1912" t="s">
        <v>45</v>
      </c>
      <c r="R1912" t="s">
        <v>44</v>
      </c>
      <c r="S1912" t="s">
        <v>44</v>
      </c>
      <c r="T1912" t="s">
        <v>45</v>
      </c>
      <c r="U1912" t="s">
        <v>45</v>
      </c>
      <c r="V1912" t="s">
        <v>45</v>
      </c>
      <c r="W1912" t="s">
        <v>45</v>
      </c>
      <c r="X1912">
        <v>1</v>
      </c>
      <c r="Y1912" t="str">
        <f>VLOOKUP(Z1912:Z8943,'VLOOKUP Ranges'!$A$2:$B$5,2,TRUE)</f>
        <v>89-118</v>
      </c>
      <c r="Z1912">
        <v>107.5</v>
      </c>
      <c r="AA1912">
        <v>7853.7</v>
      </c>
      <c r="AB1912" t="s">
        <v>44</v>
      </c>
      <c r="AC1912">
        <v>0</v>
      </c>
      <c r="AD1912">
        <v>53</v>
      </c>
      <c r="AE1912">
        <v>4708</v>
      </c>
      <c r="AG1912" t="b">
        <v>0</v>
      </c>
      <c r="AH1912" t="b">
        <v>1</v>
      </c>
      <c r="AI1912" t="b">
        <v>1</v>
      </c>
      <c r="AJ1912" t="b">
        <v>0</v>
      </c>
      <c r="AK1912" t="b">
        <v>1</v>
      </c>
      <c r="AL1912" t="b">
        <v>0</v>
      </c>
      <c r="AM1912" t="b">
        <v>0</v>
      </c>
      <c r="AN1912">
        <v>109.079166666666</v>
      </c>
      <c r="AO1912">
        <f t="shared" si="29"/>
        <v>108</v>
      </c>
      <c r="AP1912" t="b">
        <v>0</v>
      </c>
    </row>
    <row r="1913" spans="1:42" x14ac:dyDescent="0.25">
      <c r="A1913" t="s">
        <v>4008</v>
      </c>
      <c r="B1913">
        <v>1</v>
      </c>
      <c r="C1913" t="s">
        <v>40</v>
      </c>
      <c r="D1913" t="s">
        <v>41</v>
      </c>
      <c r="E1913" t="s">
        <v>42</v>
      </c>
      <c r="F1913">
        <v>90071</v>
      </c>
      <c r="G1913" t="s">
        <v>2267</v>
      </c>
      <c r="H1913">
        <v>34.052917000000001</v>
      </c>
      <c r="I1913">
        <v>-118.255178</v>
      </c>
      <c r="J1913">
        <v>0</v>
      </c>
      <c r="K1913">
        <v>0</v>
      </c>
      <c r="L1913">
        <v>1</v>
      </c>
      <c r="M1913">
        <v>0</v>
      </c>
      <c r="N1913" t="str">
        <f>VLOOKUP(O1913:O8944,'VLOOKUP Ranges'!$A$9:$B$12,2,TRUE)</f>
        <v>29-55</v>
      </c>
      <c r="O1913">
        <v>47</v>
      </c>
      <c r="P1913">
        <v>1</v>
      </c>
      <c r="Q1913" t="s">
        <v>45</v>
      </c>
      <c r="R1913" t="s">
        <v>44</v>
      </c>
      <c r="S1913" t="s">
        <v>44</v>
      </c>
      <c r="T1913" t="s">
        <v>45</v>
      </c>
      <c r="U1913" t="s">
        <v>44</v>
      </c>
      <c r="V1913" t="s">
        <v>45</v>
      </c>
      <c r="W1913" t="s">
        <v>45</v>
      </c>
      <c r="X1913">
        <v>1</v>
      </c>
      <c r="Y1913" t="str">
        <f>VLOOKUP(Z1913:Z8944,'VLOOKUP Ranges'!$A$2:$B$5,2,TRUE)</f>
        <v>89-118</v>
      </c>
      <c r="Z1913">
        <v>100.5</v>
      </c>
      <c r="AA1913">
        <v>4707.1000000000004</v>
      </c>
      <c r="AB1913" t="s">
        <v>44</v>
      </c>
      <c r="AC1913">
        <v>0</v>
      </c>
      <c r="AD1913">
        <v>70</v>
      </c>
      <c r="AE1913">
        <v>4488</v>
      </c>
      <c r="AG1913" t="b">
        <v>0</v>
      </c>
      <c r="AH1913" t="b">
        <v>0</v>
      </c>
      <c r="AI1913" t="b">
        <v>1</v>
      </c>
      <c r="AJ1913" t="b">
        <v>0</v>
      </c>
      <c r="AK1913" t="b">
        <v>0</v>
      </c>
      <c r="AL1913" t="b">
        <v>1</v>
      </c>
      <c r="AM1913" t="b">
        <v>0</v>
      </c>
      <c r="AN1913">
        <v>100.15106382978701</v>
      </c>
      <c r="AO1913">
        <f t="shared" si="29"/>
        <v>101</v>
      </c>
      <c r="AP1913" t="b">
        <v>0</v>
      </c>
    </row>
    <row r="1914" spans="1:42" x14ac:dyDescent="0.25">
      <c r="A1914" t="s">
        <v>4009</v>
      </c>
      <c r="B1914">
        <v>1</v>
      </c>
      <c r="C1914" t="s">
        <v>40</v>
      </c>
      <c r="D1914" t="s">
        <v>41</v>
      </c>
      <c r="E1914" t="s">
        <v>42</v>
      </c>
      <c r="F1914">
        <v>90077</v>
      </c>
      <c r="G1914" t="s">
        <v>4010</v>
      </c>
      <c r="H1914">
        <v>34.102083999999998</v>
      </c>
      <c r="I1914">
        <v>-118.451629</v>
      </c>
      <c r="J1914">
        <v>1</v>
      </c>
      <c r="K1914">
        <v>0</v>
      </c>
      <c r="L1914">
        <v>0</v>
      </c>
      <c r="M1914">
        <v>0</v>
      </c>
      <c r="N1914" t="str">
        <f>VLOOKUP(O1914:O8945,'VLOOKUP Ranges'!$A$9:$B$12,2,TRUE)</f>
        <v>55-77</v>
      </c>
      <c r="O1914">
        <v>60</v>
      </c>
      <c r="P1914">
        <v>1</v>
      </c>
      <c r="Q1914" t="s">
        <v>45</v>
      </c>
      <c r="R1914" t="s">
        <v>44</v>
      </c>
      <c r="S1914" t="s">
        <v>45</v>
      </c>
      <c r="T1914" t="s">
        <v>44</v>
      </c>
      <c r="U1914" t="s">
        <v>44</v>
      </c>
      <c r="V1914" t="s">
        <v>45</v>
      </c>
      <c r="W1914" t="s">
        <v>44</v>
      </c>
      <c r="X1914">
        <v>1</v>
      </c>
      <c r="Y1914" t="str">
        <f>VLOOKUP(Z1914:Z8945,'VLOOKUP Ranges'!$A$2:$B$5,2,TRUE)</f>
        <v>89-118</v>
      </c>
      <c r="Z1914">
        <v>89.9</v>
      </c>
      <c r="AA1914">
        <v>5450.7</v>
      </c>
      <c r="AB1914" t="s">
        <v>44</v>
      </c>
      <c r="AC1914">
        <v>0</v>
      </c>
      <c r="AD1914">
        <v>35</v>
      </c>
      <c r="AE1914">
        <v>6292</v>
      </c>
      <c r="AG1914" t="b">
        <v>0</v>
      </c>
      <c r="AH1914" t="b">
        <v>0</v>
      </c>
      <c r="AI1914" t="b">
        <v>1</v>
      </c>
      <c r="AJ1914" t="b">
        <v>0</v>
      </c>
      <c r="AK1914" t="b">
        <v>0</v>
      </c>
      <c r="AL1914" t="b">
        <v>0</v>
      </c>
      <c r="AM1914" t="b">
        <v>0</v>
      </c>
      <c r="AN1914">
        <v>90.844999999999999</v>
      </c>
      <c r="AO1914">
        <f t="shared" si="29"/>
        <v>90</v>
      </c>
      <c r="AP1914" t="b">
        <v>0</v>
      </c>
    </row>
    <row r="1915" spans="1:42" x14ac:dyDescent="0.25">
      <c r="A1915" t="s">
        <v>4011</v>
      </c>
      <c r="B1915">
        <v>1</v>
      </c>
      <c r="C1915" t="s">
        <v>40</v>
      </c>
      <c r="D1915" t="s">
        <v>41</v>
      </c>
      <c r="E1915" t="s">
        <v>4012</v>
      </c>
      <c r="F1915">
        <v>90201</v>
      </c>
      <c r="G1915" t="s">
        <v>4013</v>
      </c>
      <c r="H1915">
        <v>33.970343</v>
      </c>
      <c r="I1915">
        <v>-118.171368</v>
      </c>
      <c r="J1915">
        <v>1</v>
      </c>
      <c r="K1915">
        <v>0</v>
      </c>
      <c r="L1915">
        <v>1</v>
      </c>
      <c r="M1915">
        <v>0</v>
      </c>
      <c r="N1915" t="str">
        <f>VLOOKUP(O1915:O8946,'VLOOKUP Ranges'!$A$9:$B$12,2,TRUE)</f>
        <v>55-77</v>
      </c>
      <c r="O1915">
        <v>72</v>
      </c>
      <c r="P1915">
        <v>0</v>
      </c>
      <c r="Q1915" t="s">
        <v>62</v>
      </c>
      <c r="R1915" t="s">
        <v>45</v>
      </c>
      <c r="S1915" t="s">
        <v>45</v>
      </c>
      <c r="T1915" t="s">
        <v>45</v>
      </c>
      <c r="U1915" t="s">
        <v>44</v>
      </c>
      <c r="V1915" t="s">
        <v>44</v>
      </c>
      <c r="W1915" t="s">
        <v>44</v>
      </c>
      <c r="X1915">
        <v>0</v>
      </c>
      <c r="Y1915" t="str">
        <f>VLOOKUP(Z1915:Z8946,'VLOOKUP Ranges'!$A$2:$B$5,2,TRUE)</f>
        <v>35-70</v>
      </c>
      <c r="Z1915">
        <v>42.1</v>
      </c>
      <c r="AA1915">
        <v>2962</v>
      </c>
      <c r="AB1915" t="s">
        <v>44</v>
      </c>
      <c r="AC1915">
        <v>0</v>
      </c>
      <c r="AD1915">
        <v>29</v>
      </c>
      <c r="AE1915">
        <v>6091</v>
      </c>
      <c r="AG1915" t="b">
        <v>0</v>
      </c>
      <c r="AH1915" t="b">
        <v>1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>
        <v>41.1388888888888</v>
      </c>
      <c r="AO1915">
        <f t="shared" si="29"/>
        <v>43</v>
      </c>
      <c r="AP1915" t="b">
        <v>0</v>
      </c>
    </row>
    <row r="1916" spans="1:42" x14ac:dyDescent="0.25">
      <c r="A1916" t="s">
        <v>4014</v>
      </c>
      <c r="B1916">
        <v>1</v>
      </c>
      <c r="C1916" t="s">
        <v>40</v>
      </c>
      <c r="D1916" t="s">
        <v>41</v>
      </c>
      <c r="E1916" t="s">
        <v>88</v>
      </c>
      <c r="F1916">
        <v>90210</v>
      </c>
      <c r="G1916" t="s">
        <v>4015</v>
      </c>
      <c r="H1916">
        <v>34.099891</v>
      </c>
      <c r="I1916">
        <v>-118.414338</v>
      </c>
      <c r="J1916">
        <v>0</v>
      </c>
      <c r="K1916">
        <v>0</v>
      </c>
      <c r="L1916">
        <v>1</v>
      </c>
      <c r="M1916">
        <v>0</v>
      </c>
      <c r="N1916" t="str">
        <f>VLOOKUP(O1916:O8947,'VLOOKUP Ranges'!$A$9:$B$12,2,TRUE)</f>
        <v>9-29</v>
      </c>
      <c r="O1916">
        <v>18</v>
      </c>
      <c r="P1916">
        <v>1</v>
      </c>
      <c r="Q1916" t="s">
        <v>44</v>
      </c>
      <c r="R1916" t="s">
        <v>44</v>
      </c>
      <c r="S1916" t="s">
        <v>44</v>
      </c>
      <c r="T1916" t="s">
        <v>45</v>
      </c>
      <c r="U1916" t="s">
        <v>45</v>
      </c>
      <c r="V1916" t="s">
        <v>44</v>
      </c>
      <c r="W1916" t="s">
        <v>44</v>
      </c>
      <c r="X1916">
        <v>1</v>
      </c>
      <c r="Y1916" t="str">
        <f>VLOOKUP(Z1916:Z8947,'VLOOKUP Ranges'!$A$2:$B$5,2,TRUE)</f>
        <v>35-70</v>
      </c>
      <c r="Z1916">
        <v>54.4</v>
      </c>
      <c r="AA1916">
        <v>957.1</v>
      </c>
      <c r="AB1916" t="s">
        <v>44</v>
      </c>
      <c r="AC1916">
        <v>0</v>
      </c>
      <c r="AD1916">
        <v>33</v>
      </c>
      <c r="AE1916">
        <v>4948</v>
      </c>
      <c r="AG1916" t="b">
        <v>1</v>
      </c>
      <c r="AH1916" t="b">
        <v>0</v>
      </c>
      <c r="AI1916" t="b">
        <v>0</v>
      </c>
      <c r="AJ1916" t="b">
        <v>0</v>
      </c>
      <c r="AK1916" t="b">
        <v>1</v>
      </c>
      <c r="AL1916" t="b">
        <v>0</v>
      </c>
      <c r="AM1916" t="b">
        <v>0</v>
      </c>
      <c r="AN1916">
        <v>53.172222222222203</v>
      </c>
      <c r="AO1916">
        <f t="shared" si="29"/>
        <v>55</v>
      </c>
      <c r="AP1916" t="b">
        <v>0</v>
      </c>
    </row>
    <row r="1917" spans="1:42" x14ac:dyDescent="0.25">
      <c r="A1917" t="s">
        <v>4016</v>
      </c>
      <c r="B1917">
        <v>1</v>
      </c>
      <c r="C1917" t="s">
        <v>40</v>
      </c>
      <c r="D1917" t="s">
        <v>41</v>
      </c>
      <c r="E1917" t="s">
        <v>88</v>
      </c>
      <c r="F1917">
        <v>90212</v>
      </c>
      <c r="G1917" t="s">
        <v>4017</v>
      </c>
      <c r="H1917">
        <v>34.062094999999999</v>
      </c>
      <c r="I1917">
        <v>-118.40150800000001</v>
      </c>
      <c r="J1917">
        <v>0</v>
      </c>
      <c r="K1917">
        <v>0</v>
      </c>
      <c r="L1917">
        <v>0</v>
      </c>
      <c r="M1917">
        <v>0</v>
      </c>
      <c r="N1917" t="str">
        <f>VLOOKUP(O1917:O8948,'VLOOKUP Ranges'!$A$9:$B$12,2,TRUE)</f>
        <v>1-9</v>
      </c>
      <c r="O1917">
        <v>3</v>
      </c>
      <c r="P1917">
        <v>1</v>
      </c>
      <c r="Q1917" t="s">
        <v>44</v>
      </c>
      <c r="R1917" t="s">
        <v>44</v>
      </c>
      <c r="S1917" t="s">
        <v>45</v>
      </c>
      <c r="T1917" t="s">
        <v>44</v>
      </c>
      <c r="U1917" t="s">
        <v>45</v>
      </c>
      <c r="V1917" t="s">
        <v>45</v>
      </c>
      <c r="W1917" t="s">
        <v>45</v>
      </c>
      <c r="X1917">
        <v>1</v>
      </c>
      <c r="Y1917" t="str">
        <f>VLOOKUP(Z1917:Z8948,'VLOOKUP Ranges'!$A$2:$B$5,2,TRUE)</f>
        <v>70-89</v>
      </c>
      <c r="Z1917">
        <v>75.3</v>
      </c>
      <c r="AA1917">
        <v>244.1</v>
      </c>
      <c r="AB1917" t="s">
        <v>44</v>
      </c>
      <c r="AC1917">
        <v>0</v>
      </c>
      <c r="AD1917">
        <v>35</v>
      </c>
      <c r="AE1917">
        <v>5387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 t="b">
        <v>1</v>
      </c>
      <c r="AM1917" t="b">
        <v>0</v>
      </c>
      <c r="AN1917">
        <v>81.366666666666603</v>
      </c>
      <c r="AO1917">
        <f t="shared" si="29"/>
        <v>76</v>
      </c>
      <c r="AP1917" t="b">
        <v>0</v>
      </c>
    </row>
    <row r="1918" spans="1:42" x14ac:dyDescent="0.25">
      <c r="A1918" t="s">
        <v>4018</v>
      </c>
      <c r="B1918">
        <v>1</v>
      </c>
      <c r="C1918" t="s">
        <v>40</v>
      </c>
      <c r="D1918" t="s">
        <v>41</v>
      </c>
      <c r="E1918" t="s">
        <v>2269</v>
      </c>
      <c r="F1918">
        <v>90220</v>
      </c>
      <c r="G1918" t="s">
        <v>4019</v>
      </c>
      <c r="H1918">
        <v>33.881509999999999</v>
      </c>
      <c r="I1918">
        <v>-118.23445100000001</v>
      </c>
      <c r="J1918">
        <v>1</v>
      </c>
      <c r="K1918">
        <v>0</v>
      </c>
      <c r="L1918">
        <v>1</v>
      </c>
      <c r="M1918">
        <v>0</v>
      </c>
      <c r="N1918" t="str">
        <f>VLOOKUP(O1918:O8949,'VLOOKUP Ranges'!$A$9:$B$12,2,TRUE)</f>
        <v>29-55</v>
      </c>
      <c r="O1918">
        <v>47</v>
      </c>
      <c r="P1918">
        <v>1</v>
      </c>
      <c r="Q1918" t="s">
        <v>45</v>
      </c>
      <c r="R1918" t="s">
        <v>44</v>
      </c>
      <c r="S1918" t="s">
        <v>45</v>
      </c>
      <c r="T1918" t="s">
        <v>44</v>
      </c>
      <c r="U1918" t="s">
        <v>44</v>
      </c>
      <c r="V1918" t="s">
        <v>44</v>
      </c>
      <c r="W1918" t="s">
        <v>44</v>
      </c>
      <c r="X1918">
        <v>1</v>
      </c>
      <c r="Y1918" t="str">
        <f>VLOOKUP(Z1918:Z8949,'VLOOKUP Ranges'!$A$2:$B$5,2,TRUE)</f>
        <v>70-89</v>
      </c>
      <c r="Z1918">
        <v>78.900000000000006</v>
      </c>
      <c r="AA1918">
        <v>3650.35</v>
      </c>
      <c r="AB1918" t="s">
        <v>44</v>
      </c>
      <c r="AC1918">
        <v>0</v>
      </c>
      <c r="AD1918">
        <v>61</v>
      </c>
      <c r="AE1918">
        <v>3817</v>
      </c>
      <c r="AG1918" t="b">
        <v>1</v>
      </c>
      <c r="AH1918" t="b">
        <v>0</v>
      </c>
      <c r="AI1918" t="b">
        <v>1</v>
      </c>
      <c r="AJ1918" t="b">
        <v>0</v>
      </c>
      <c r="AK1918" t="b">
        <v>0</v>
      </c>
      <c r="AL1918" t="b">
        <v>1</v>
      </c>
      <c r="AM1918" t="b">
        <v>0</v>
      </c>
      <c r="AN1918">
        <v>77.667021276595705</v>
      </c>
      <c r="AO1918">
        <f t="shared" si="29"/>
        <v>79</v>
      </c>
      <c r="AP1918" t="b">
        <v>0</v>
      </c>
    </row>
    <row r="1919" spans="1:42" x14ac:dyDescent="0.25">
      <c r="A1919" t="s">
        <v>4020</v>
      </c>
      <c r="B1919">
        <v>1</v>
      </c>
      <c r="C1919" t="s">
        <v>40</v>
      </c>
      <c r="D1919" t="s">
        <v>41</v>
      </c>
      <c r="E1919" t="s">
        <v>2269</v>
      </c>
      <c r="F1919">
        <v>90221</v>
      </c>
      <c r="G1919" t="s">
        <v>2270</v>
      </c>
      <c r="H1919">
        <v>33.885810999999997</v>
      </c>
      <c r="I1919">
        <v>-118.206459</v>
      </c>
      <c r="J1919">
        <v>0</v>
      </c>
      <c r="K1919">
        <v>0</v>
      </c>
      <c r="L1919">
        <v>0</v>
      </c>
      <c r="M1919">
        <v>0</v>
      </c>
      <c r="N1919" t="str">
        <f>VLOOKUP(O1919:O8950,'VLOOKUP Ranges'!$A$9:$B$12,2,TRUE)</f>
        <v>29-55</v>
      </c>
      <c r="O1919">
        <v>31</v>
      </c>
      <c r="P1919">
        <v>1</v>
      </c>
      <c r="Q1919" t="s">
        <v>44</v>
      </c>
      <c r="R1919" t="s">
        <v>44</v>
      </c>
      <c r="S1919" t="s">
        <v>45</v>
      </c>
      <c r="T1919" t="s">
        <v>45</v>
      </c>
      <c r="U1919" t="s">
        <v>45</v>
      </c>
      <c r="V1919" t="s">
        <v>45</v>
      </c>
      <c r="W1919" t="s">
        <v>45</v>
      </c>
      <c r="X1919">
        <v>0</v>
      </c>
      <c r="Y1919" t="str">
        <f>VLOOKUP(Z1919:Z8950,'VLOOKUP Ranges'!$A$2:$B$5,2,TRUE)</f>
        <v>70-89</v>
      </c>
      <c r="Z1919">
        <v>79.2</v>
      </c>
      <c r="AA1919">
        <v>2497.1999999999998</v>
      </c>
      <c r="AB1919" t="s">
        <v>44</v>
      </c>
      <c r="AC1919">
        <v>0</v>
      </c>
      <c r="AD1919">
        <v>78</v>
      </c>
      <c r="AE1919">
        <v>4984</v>
      </c>
      <c r="AG1919" t="b">
        <v>0</v>
      </c>
      <c r="AH1919" t="b">
        <v>1</v>
      </c>
      <c r="AI1919" t="b">
        <v>0</v>
      </c>
      <c r="AJ1919" t="b">
        <v>0</v>
      </c>
      <c r="AK1919" t="b">
        <v>0</v>
      </c>
      <c r="AL1919" t="b">
        <v>0</v>
      </c>
      <c r="AM1919" t="b">
        <v>1</v>
      </c>
      <c r="AN1919">
        <v>80.554838709677398</v>
      </c>
      <c r="AO1919">
        <f t="shared" si="29"/>
        <v>80</v>
      </c>
      <c r="AP1919" t="b">
        <v>0</v>
      </c>
    </row>
    <row r="1920" spans="1:42" x14ac:dyDescent="0.25">
      <c r="A1920" t="s">
        <v>4021</v>
      </c>
      <c r="B1920">
        <v>1</v>
      </c>
      <c r="C1920" t="s">
        <v>40</v>
      </c>
      <c r="D1920" t="s">
        <v>41</v>
      </c>
      <c r="E1920" t="s">
        <v>2269</v>
      </c>
      <c r="F1920">
        <v>90222</v>
      </c>
      <c r="G1920" t="s">
        <v>4022</v>
      </c>
      <c r="H1920">
        <v>33.912246000000003</v>
      </c>
      <c r="I1920">
        <v>-118.236773</v>
      </c>
      <c r="J1920">
        <v>0</v>
      </c>
      <c r="K1920">
        <v>0</v>
      </c>
      <c r="L1920">
        <v>1</v>
      </c>
      <c r="M1920">
        <v>0</v>
      </c>
      <c r="N1920" t="str">
        <f>VLOOKUP(O1920:O8951,'VLOOKUP Ranges'!$A$9:$B$12,2,TRUE)</f>
        <v>29-55</v>
      </c>
      <c r="O1920">
        <v>50</v>
      </c>
      <c r="P1920">
        <v>1</v>
      </c>
      <c r="Q1920" t="s">
        <v>44</v>
      </c>
      <c r="R1920" t="s">
        <v>66</v>
      </c>
      <c r="S1920" t="s">
        <v>66</v>
      </c>
      <c r="T1920" t="s">
        <v>66</v>
      </c>
      <c r="U1920" t="s">
        <v>66</v>
      </c>
      <c r="V1920" t="s">
        <v>66</v>
      </c>
      <c r="W1920" t="s">
        <v>66</v>
      </c>
      <c r="X1920">
        <v>0</v>
      </c>
      <c r="Y1920" t="str">
        <f>VLOOKUP(Z1920:Z8951,'VLOOKUP Ranges'!$A$2:$B$5,2,TRUE)</f>
        <v>18-35</v>
      </c>
      <c r="Z1920">
        <v>20.149999999999999</v>
      </c>
      <c r="AA1920">
        <v>930.9</v>
      </c>
      <c r="AB1920" t="s">
        <v>44</v>
      </c>
      <c r="AC1920">
        <v>0</v>
      </c>
      <c r="AD1920">
        <v>20</v>
      </c>
      <c r="AE1920">
        <v>5849</v>
      </c>
      <c r="AG1920" t="b">
        <v>0</v>
      </c>
      <c r="AH1920" t="b">
        <v>1</v>
      </c>
      <c r="AI1920" t="b">
        <v>0</v>
      </c>
      <c r="AJ1920" t="b">
        <v>1</v>
      </c>
      <c r="AK1920" t="b">
        <v>0</v>
      </c>
      <c r="AL1920" t="b">
        <v>0</v>
      </c>
      <c r="AM1920" t="b">
        <v>0</v>
      </c>
      <c r="AN1920">
        <v>18.617999999999999</v>
      </c>
      <c r="AO1920">
        <f t="shared" si="29"/>
        <v>21</v>
      </c>
      <c r="AP1920" t="b">
        <v>0</v>
      </c>
    </row>
    <row r="1921" spans="1:42" x14ac:dyDescent="0.25">
      <c r="A1921" t="s">
        <v>4023</v>
      </c>
      <c r="B1921">
        <v>1</v>
      </c>
      <c r="C1921" t="s">
        <v>40</v>
      </c>
      <c r="D1921" t="s">
        <v>41</v>
      </c>
      <c r="E1921" t="s">
        <v>1313</v>
      </c>
      <c r="F1921">
        <v>90230</v>
      </c>
      <c r="G1921" t="s">
        <v>1314</v>
      </c>
      <c r="H1921">
        <v>33.993991000000001</v>
      </c>
      <c r="I1921">
        <v>-118.39704</v>
      </c>
      <c r="J1921">
        <v>1</v>
      </c>
      <c r="K1921">
        <v>0</v>
      </c>
      <c r="L1921">
        <v>0</v>
      </c>
      <c r="M1921">
        <v>0</v>
      </c>
      <c r="N1921" t="str">
        <f>VLOOKUP(O1921:O8952,'VLOOKUP Ranges'!$A$9:$B$12,2,TRUE)</f>
        <v>9-29</v>
      </c>
      <c r="O1921">
        <v>10</v>
      </c>
      <c r="P1921">
        <v>1</v>
      </c>
      <c r="Q1921" t="s">
        <v>44</v>
      </c>
      <c r="R1921" t="s">
        <v>45</v>
      </c>
      <c r="S1921" t="s">
        <v>44</v>
      </c>
      <c r="T1921" t="s">
        <v>45</v>
      </c>
      <c r="U1921" t="s">
        <v>44</v>
      </c>
      <c r="V1921" t="s">
        <v>44</v>
      </c>
      <c r="W1921" t="s">
        <v>44</v>
      </c>
      <c r="X1921">
        <v>1</v>
      </c>
      <c r="Y1921" t="str">
        <f>VLOOKUP(Z1921:Z8952,'VLOOKUP Ranges'!$A$2:$B$5,2,TRUE)</f>
        <v>70-89</v>
      </c>
      <c r="Z1921">
        <v>79.849999999999994</v>
      </c>
      <c r="AA1921">
        <v>887.35</v>
      </c>
      <c r="AB1921" t="s">
        <v>44</v>
      </c>
      <c r="AC1921">
        <v>0</v>
      </c>
      <c r="AD1921">
        <v>38</v>
      </c>
      <c r="AE1921">
        <v>5983</v>
      </c>
      <c r="AG1921" t="b">
        <v>0</v>
      </c>
      <c r="AH1921" t="b">
        <v>0</v>
      </c>
      <c r="AI1921" t="b">
        <v>1</v>
      </c>
      <c r="AJ1921" t="b">
        <v>0</v>
      </c>
      <c r="AK1921" t="b">
        <v>0</v>
      </c>
      <c r="AL1921" t="b">
        <v>0</v>
      </c>
      <c r="AM1921" t="b">
        <v>1</v>
      </c>
      <c r="AN1921">
        <v>88.734999999999999</v>
      </c>
      <c r="AO1921">
        <f t="shared" si="29"/>
        <v>80</v>
      </c>
      <c r="AP1921" t="b">
        <v>1</v>
      </c>
    </row>
    <row r="1922" spans="1:42" x14ac:dyDescent="0.25">
      <c r="A1922" t="s">
        <v>4024</v>
      </c>
      <c r="B1922">
        <v>1</v>
      </c>
      <c r="C1922" t="s">
        <v>40</v>
      </c>
      <c r="D1922" t="s">
        <v>41</v>
      </c>
      <c r="E1922" t="s">
        <v>1313</v>
      </c>
      <c r="F1922">
        <v>90232</v>
      </c>
      <c r="G1922" t="s">
        <v>2273</v>
      </c>
      <c r="H1922">
        <v>34.019323</v>
      </c>
      <c r="I1922">
        <v>-118.391902</v>
      </c>
      <c r="J1922">
        <v>1</v>
      </c>
      <c r="K1922">
        <v>0</v>
      </c>
      <c r="L1922">
        <v>0</v>
      </c>
      <c r="M1922">
        <v>0</v>
      </c>
      <c r="N1922" t="str">
        <f>VLOOKUP(O1922:O8953,'VLOOKUP Ranges'!$A$9:$B$12,2,TRUE)</f>
        <v>1-9</v>
      </c>
      <c r="O1922">
        <v>1</v>
      </c>
      <c r="P1922">
        <v>1</v>
      </c>
      <c r="Q1922" t="s">
        <v>44</v>
      </c>
      <c r="R1922" t="s">
        <v>44</v>
      </c>
      <c r="S1922" t="s">
        <v>44</v>
      </c>
      <c r="T1922" t="s">
        <v>44</v>
      </c>
      <c r="U1922" t="s">
        <v>45</v>
      </c>
      <c r="V1922" t="s">
        <v>44</v>
      </c>
      <c r="W1922" t="s">
        <v>44</v>
      </c>
      <c r="X1922">
        <v>0</v>
      </c>
      <c r="Y1922" t="str">
        <f>VLOOKUP(Z1922:Z8953,'VLOOKUP Ranges'!$A$2:$B$5,2,TRUE)</f>
        <v>35-70</v>
      </c>
      <c r="Z1922">
        <v>49.05</v>
      </c>
      <c r="AA1922">
        <v>49.05</v>
      </c>
      <c r="AB1922" t="s">
        <v>44</v>
      </c>
      <c r="AC1922">
        <v>0</v>
      </c>
      <c r="AD1922">
        <v>30</v>
      </c>
      <c r="AE1922">
        <v>3178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1</v>
      </c>
      <c r="AN1922">
        <v>49.05</v>
      </c>
      <c r="AO1922">
        <f t="shared" si="29"/>
        <v>50</v>
      </c>
      <c r="AP1922" t="b">
        <v>0</v>
      </c>
    </row>
    <row r="1923" spans="1:42" x14ac:dyDescent="0.25">
      <c r="A1923" t="s">
        <v>4025</v>
      </c>
      <c r="B1923">
        <v>1</v>
      </c>
      <c r="C1923" t="s">
        <v>40</v>
      </c>
      <c r="D1923" t="s">
        <v>41</v>
      </c>
      <c r="E1923" t="s">
        <v>3073</v>
      </c>
      <c r="F1923">
        <v>90240</v>
      </c>
      <c r="G1923" t="s">
        <v>3074</v>
      </c>
      <c r="H1923">
        <v>33.956228000000003</v>
      </c>
      <c r="I1923">
        <v>-118.120993</v>
      </c>
      <c r="J1923">
        <v>0</v>
      </c>
      <c r="K1923">
        <v>0</v>
      </c>
      <c r="L1923">
        <v>1</v>
      </c>
      <c r="M1923">
        <v>0</v>
      </c>
      <c r="N1923" t="str">
        <f>VLOOKUP(O1923:O8954,'VLOOKUP Ranges'!$A$9:$B$12,2,TRUE)</f>
        <v>29-55</v>
      </c>
      <c r="O1923">
        <v>52</v>
      </c>
      <c r="P1923">
        <v>1</v>
      </c>
      <c r="Q1923" t="s">
        <v>44</v>
      </c>
      <c r="R1923" t="s">
        <v>66</v>
      </c>
      <c r="S1923" t="s">
        <v>66</v>
      </c>
      <c r="T1923" t="s">
        <v>66</v>
      </c>
      <c r="U1923" t="s">
        <v>66</v>
      </c>
      <c r="V1923" t="s">
        <v>66</v>
      </c>
      <c r="W1923" t="s">
        <v>66</v>
      </c>
      <c r="X1923">
        <v>1</v>
      </c>
      <c r="Y1923" t="str">
        <f>VLOOKUP(Z1923:Z8954,'VLOOKUP Ranges'!$A$2:$B$5,2,TRUE)</f>
        <v>18-35</v>
      </c>
      <c r="Z1923">
        <v>20.399999999999999</v>
      </c>
      <c r="AA1923">
        <v>1090.6500000000001</v>
      </c>
      <c r="AB1923" t="s">
        <v>44</v>
      </c>
      <c r="AC1923">
        <v>0</v>
      </c>
      <c r="AD1923">
        <v>26</v>
      </c>
      <c r="AE1923">
        <v>5482</v>
      </c>
      <c r="AG1923" t="b">
        <v>1</v>
      </c>
      <c r="AH1923" t="b">
        <v>0</v>
      </c>
      <c r="AI1923" t="b">
        <v>0</v>
      </c>
      <c r="AJ1923" t="b">
        <v>1</v>
      </c>
      <c r="AK1923" t="b">
        <v>0</v>
      </c>
      <c r="AL1923" t="b">
        <v>1</v>
      </c>
      <c r="AM1923" t="b">
        <v>0</v>
      </c>
      <c r="AN1923">
        <v>20.974038461538399</v>
      </c>
      <c r="AO1923">
        <f t="shared" ref="AO1923:AO1986" si="30">ROUNDUP(Z1923, 0)</f>
        <v>21</v>
      </c>
      <c r="AP1923" t="b">
        <v>0</v>
      </c>
    </row>
    <row r="1924" spans="1:42" x14ac:dyDescent="0.25">
      <c r="A1924" t="s">
        <v>4026</v>
      </c>
      <c r="B1924">
        <v>1</v>
      </c>
      <c r="C1924" t="s">
        <v>40</v>
      </c>
      <c r="D1924" t="s">
        <v>41</v>
      </c>
      <c r="E1924" t="s">
        <v>3073</v>
      </c>
      <c r="F1924">
        <v>90241</v>
      </c>
      <c r="G1924" t="s">
        <v>3810</v>
      </c>
      <c r="H1924">
        <v>33.940883999999997</v>
      </c>
      <c r="I1924">
        <v>-118.12862800000001</v>
      </c>
      <c r="J1924">
        <v>1</v>
      </c>
      <c r="K1924">
        <v>1</v>
      </c>
      <c r="L1924">
        <v>1</v>
      </c>
      <c r="M1924">
        <v>0</v>
      </c>
      <c r="N1924" t="str">
        <f>VLOOKUP(O1924:O8955,'VLOOKUP Ranges'!$A$9:$B$12,2,TRUE)</f>
        <v>55-77</v>
      </c>
      <c r="O1924">
        <v>64</v>
      </c>
      <c r="P1924">
        <v>1</v>
      </c>
      <c r="Q1924" t="s">
        <v>45</v>
      </c>
      <c r="R1924" t="s">
        <v>45</v>
      </c>
      <c r="S1924" t="s">
        <v>44</v>
      </c>
      <c r="T1924" t="s">
        <v>45</v>
      </c>
      <c r="U1924" t="s">
        <v>45</v>
      </c>
      <c r="V1924" t="s">
        <v>45</v>
      </c>
      <c r="W1924" t="s">
        <v>45</v>
      </c>
      <c r="X1924">
        <v>1</v>
      </c>
      <c r="Y1924" t="str">
        <f>VLOOKUP(Z1924:Z8955,'VLOOKUP Ranges'!$A$2:$B$5,2,TRUE)</f>
        <v>89-118</v>
      </c>
      <c r="Z1924">
        <v>111.6</v>
      </c>
      <c r="AA1924">
        <v>7099</v>
      </c>
      <c r="AB1924" t="s">
        <v>44</v>
      </c>
      <c r="AC1924">
        <v>0</v>
      </c>
      <c r="AD1924">
        <v>69</v>
      </c>
      <c r="AE1924">
        <v>4881</v>
      </c>
      <c r="AG1924" t="b">
        <v>0</v>
      </c>
      <c r="AH1924" t="b">
        <v>1</v>
      </c>
      <c r="AI1924" t="b">
        <v>1</v>
      </c>
      <c r="AJ1924" t="b">
        <v>0</v>
      </c>
      <c r="AK1924" t="b">
        <v>0</v>
      </c>
      <c r="AL1924" t="b">
        <v>0</v>
      </c>
      <c r="AM1924" t="b">
        <v>0</v>
      </c>
      <c r="AN1924">
        <v>110.921875</v>
      </c>
      <c r="AO1924">
        <f t="shared" si="30"/>
        <v>112</v>
      </c>
      <c r="AP1924" t="b">
        <v>1</v>
      </c>
    </row>
    <row r="1925" spans="1:42" x14ac:dyDescent="0.25">
      <c r="A1925" t="s">
        <v>4027</v>
      </c>
      <c r="B1925">
        <v>1</v>
      </c>
      <c r="C1925" t="s">
        <v>40</v>
      </c>
      <c r="D1925" t="s">
        <v>41</v>
      </c>
      <c r="E1925" t="s">
        <v>3073</v>
      </c>
      <c r="F1925">
        <v>90242</v>
      </c>
      <c r="G1925" t="s">
        <v>3812</v>
      </c>
      <c r="H1925">
        <v>33.921793000000001</v>
      </c>
      <c r="I1925">
        <v>-118.14058799999999</v>
      </c>
      <c r="J1925">
        <v>1</v>
      </c>
      <c r="K1925">
        <v>0</v>
      </c>
      <c r="L1925">
        <v>1</v>
      </c>
      <c r="M1925">
        <v>0</v>
      </c>
      <c r="N1925" t="str">
        <f>VLOOKUP(O1925:O8956,'VLOOKUP Ranges'!$A$9:$B$12,2,TRUE)</f>
        <v>55-77</v>
      </c>
      <c r="O1925">
        <v>62</v>
      </c>
      <c r="P1925">
        <v>1</v>
      </c>
      <c r="Q1925" t="s">
        <v>45</v>
      </c>
      <c r="R1925" t="s">
        <v>66</v>
      </c>
      <c r="S1925" t="s">
        <v>66</v>
      </c>
      <c r="T1925" t="s">
        <v>66</v>
      </c>
      <c r="U1925" t="s">
        <v>66</v>
      </c>
      <c r="V1925" t="s">
        <v>66</v>
      </c>
      <c r="W1925" t="s">
        <v>66</v>
      </c>
      <c r="X1925">
        <v>1</v>
      </c>
      <c r="Y1925" t="str">
        <f>VLOOKUP(Z1925:Z8956,'VLOOKUP Ranges'!$A$2:$B$5,2,TRUE)</f>
        <v>18-35</v>
      </c>
      <c r="Z1925">
        <v>24.25</v>
      </c>
      <c r="AA1925">
        <v>1424.6</v>
      </c>
      <c r="AB1925" t="s">
        <v>44</v>
      </c>
      <c r="AC1925">
        <v>0</v>
      </c>
      <c r="AD1925">
        <v>33</v>
      </c>
      <c r="AE1925">
        <v>4444</v>
      </c>
      <c r="AG1925" t="b">
        <v>0</v>
      </c>
      <c r="AH1925" t="b">
        <v>1</v>
      </c>
      <c r="AI1925" t="b">
        <v>0</v>
      </c>
      <c r="AJ1925" t="b">
        <v>1</v>
      </c>
      <c r="AK1925" t="b">
        <v>0</v>
      </c>
      <c r="AL1925" t="b">
        <v>0</v>
      </c>
      <c r="AM1925" t="b">
        <v>0</v>
      </c>
      <c r="AN1925">
        <v>22.977419354838698</v>
      </c>
      <c r="AO1925">
        <f t="shared" si="30"/>
        <v>25</v>
      </c>
      <c r="AP1925" t="b">
        <v>0</v>
      </c>
    </row>
    <row r="1926" spans="1:42" x14ac:dyDescent="0.25">
      <c r="A1926" t="s">
        <v>4028</v>
      </c>
      <c r="B1926">
        <v>1</v>
      </c>
      <c r="C1926" t="s">
        <v>40</v>
      </c>
      <c r="D1926" t="s">
        <v>41</v>
      </c>
      <c r="E1926" t="s">
        <v>3076</v>
      </c>
      <c r="F1926">
        <v>90245</v>
      </c>
      <c r="G1926" t="s">
        <v>3077</v>
      </c>
      <c r="H1926">
        <v>33.917144999999998</v>
      </c>
      <c r="I1926">
        <v>-118.401554</v>
      </c>
      <c r="J1926">
        <v>0</v>
      </c>
      <c r="K1926">
        <v>0</v>
      </c>
      <c r="L1926">
        <v>0</v>
      </c>
      <c r="M1926">
        <v>1</v>
      </c>
      <c r="N1926" t="str">
        <f>VLOOKUP(O1926:O8957,'VLOOKUP Ranges'!$A$9:$B$12,2,TRUE)</f>
        <v>1-9</v>
      </c>
      <c r="O1926">
        <v>3</v>
      </c>
      <c r="P1926">
        <v>1</v>
      </c>
      <c r="Q1926" t="s">
        <v>44</v>
      </c>
      <c r="R1926" t="s">
        <v>45</v>
      </c>
      <c r="S1926" t="s">
        <v>44</v>
      </c>
      <c r="T1926" t="s">
        <v>44</v>
      </c>
      <c r="U1926" t="s">
        <v>45</v>
      </c>
      <c r="V1926" t="s">
        <v>44</v>
      </c>
      <c r="W1926" t="s">
        <v>45</v>
      </c>
      <c r="X1926">
        <v>1</v>
      </c>
      <c r="Y1926" t="str">
        <f>VLOOKUP(Z1926:Z8957,'VLOOKUP Ranges'!$A$2:$B$5,2,TRUE)</f>
        <v>35-70</v>
      </c>
      <c r="Z1926">
        <v>64.5</v>
      </c>
      <c r="AA1926">
        <v>177.4</v>
      </c>
      <c r="AB1926" t="s">
        <v>44</v>
      </c>
      <c r="AC1926">
        <v>0</v>
      </c>
      <c r="AD1926">
        <v>54</v>
      </c>
      <c r="AE1926">
        <v>5613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>
        <v>59.133333333333297</v>
      </c>
      <c r="AO1926">
        <f t="shared" si="30"/>
        <v>65</v>
      </c>
      <c r="AP1926" t="b">
        <v>1</v>
      </c>
    </row>
    <row r="1927" spans="1:42" x14ac:dyDescent="0.25">
      <c r="A1927" t="s">
        <v>4029</v>
      </c>
      <c r="B1927">
        <v>1</v>
      </c>
      <c r="C1927" t="s">
        <v>40</v>
      </c>
      <c r="D1927" t="s">
        <v>41</v>
      </c>
      <c r="E1927" t="s">
        <v>2275</v>
      </c>
      <c r="F1927">
        <v>90247</v>
      </c>
      <c r="G1927" t="s">
        <v>4030</v>
      </c>
      <c r="H1927">
        <v>33.890853</v>
      </c>
      <c r="I1927">
        <v>-118.297967</v>
      </c>
      <c r="J1927">
        <v>0</v>
      </c>
      <c r="K1927">
        <v>1</v>
      </c>
      <c r="L1927">
        <v>0</v>
      </c>
      <c r="M1927">
        <v>0</v>
      </c>
      <c r="N1927" t="str">
        <f>VLOOKUP(O1927:O8958,'VLOOKUP Ranges'!$A$9:$B$12,2,TRUE)</f>
        <v>55-77</v>
      </c>
      <c r="O1927">
        <v>56</v>
      </c>
      <c r="P1927">
        <v>1</v>
      </c>
      <c r="Q1927" t="s">
        <v>45</v>
      </c>
      <c r="R1927" t="s">
        <v>45</v>
      </c>
      <c r="S1927" t="s">
        <v>45</v>
      </c>
      <c r="T1927" t="s">
        <v>45</v>
      </c>
      <c r="U1927" t="s">
        <v>44</v>
      </c>
      <c r="V1927" t="s">
        <v>45</v>
      </c>
      <c r="W1927" t="s">
        <v>45</v>
      </c>
      <c r="X1927">
        <v>0</v>
      </c>
      <c r="Y1927" t="str">
        <f>VLOOKUP(Z1927:Z8958,'VLOOKUP Ranges'!$A$2:$B$5,2,TRUE)</f>
        <v>89-118</v>
      </c>
      <c r="Z1927">
        <v>110.5</v>
      </c>
      <c r="AA1927">
        <v>6139.5</v>
      </c>
      <c r="AB1927" t="s">
        <v>44</v>
      </c>
      <c r="AC1927">
        <v>0</v>
      </c>
      <c r="AD1927">
        <v>21</v>
      </c>
      <c r="AE1927">
        <v>4463</v>
      </c>
      <c r="AG1927" t="b">
        <v>1</v>
      </c>
      <c r="AH1927" t="b">
        <v>0</v>
      </c>
      <c r="AI1927" t="b">
        <v>1</v>
      </c>
      <c r="AJ1927" t="b">
        <v>0</v>
      </c>
      <c r="AK1927" t="b">
        <v>0</v>
      </c>
      <c r="AL1927" t="b">
        <v>1</v>
      </c>
      <c r="AM1927" t="b">
        <v>0</v>
      </c>
      <c r="AN1927">
        <v>109.633928571428</v>
      </c>
      <c r="AO1927">
        <f t="shared" si="30"/>
        <v>111</v>
      </c>
      <c r="AP1927" t="b">
        <v>1</v>
      </c>
    </row>
    <row r="1928" spans="1:42" x14ac:dyDescent="0.25">
      <c r="A1928" t="s">
        <v>4031</v>
      </c>
      <c r="B1928">
        <v>1</v>
      </c>
      <c r="C1928" t="s">
        <v>40</v>
      </c>
      <c r="D1928" t="s">
        <v>41</v>
      </c>
      <c r="E1928" t="s">
        <v>2275</v>
      </c>
      <c r="F1928">
        <v>90248</v>
      </c>
      <c r="G1928" t="s">
        <v>2276</v>
      </c>
      <c r="H1928">
        <v>33.876482000000003</v>
      </c>
      <c r="I1928">
        <v>-118.284077</v>
      </c>
      <c r="J1928">
        <v>0</v>
      </c>
      <c r="K1928">
        <v>0</v>
      </c>
      <c r="L1928">
        <v>0</v>
      </c>
      <c r="M1928">
        <v>0</v>
      </c>
      <c r="N1928" t="str">
        <f>VLOOKUP(O1928:O8959,'VLOOKUP Ranges'!$A$9:$B$12,2,TRUE)</f>
        <v>29-55</v>
      </c>
      <c r="O1928">
        <v>46</v>
      </c>
      <c r="P1928">
        <v>1</v>
      </c>
      <c r="Q1928" t="s">
        <v>44</v>
      </c>
      <c r="R1928" t="s">
        <v>44</v>
      </c>
      <c r="S1928" t="s">
        <v>44</v>
      </c>
      <c r="T1928" t="s">
        <v>44</v>
      </c>
      <c r="U1928" t="s">
        <v>44</v>
      </c>
      <c r="V1928" t="s">
        <v>44</v>
      </c>
      <c r="W1928" t="s">
        <v>45</v>
      </c>
      <c r="X1928">
        <v>0</v>
      </c>
      <c r="Y1928" t="str">
        <f>VLOOKUP(Z1928:Z8959,'VLOOKUP Ranges'!$A$2:$B$5,2,TRUE)</f>
        <v>35-70</v>
      </c>
      <c r="Z1928">
        <v>55.65</v>
      </c>
      <c r="AA1928">
        <v>2688.85</v>
      </c>
      <c r="AB1928" t="s">
        <v>44</v>
      </c>
      <c r="AC1928">
        <v>0</v>
      </c>
      <c r="AD1928">
        <v>56</v>
      </c>
      <c r="AE1928">
        <v>2867</v>
      </c>
      <c r="AG1928" t="b">
        <v>1</v>
      </c>
      <c r="AH1928" t="b">
        <v>0</v>
      </c>
      <c r="AI1928" t="b">
        <v>0</v>
      </c>
      <c r="AJ1928" t="b">
        <v>0</v>
      </c>
      <c r="AK1928" t="b">
        <v>1</v>
      </c>
      <c r="AL1928" t="b">
        <v>0</v>
      </c>
      <c r="AM1928" t="b">
        <v>0</v>
      </c>
      <c r="AN1928">
        <v>58.453260869565199</v>
      </c>
      <c r="AO1928">
        <f t="shared" si="30"/>
        <v>56</v>
      </c>
      <c r="AP1928" t="b">
        <v>0</v>
      </c>
    </row>
    <row r="1929" spans="1:42" x14ac:dyDescent="0.25">
      <c r="A1929" t="s">
        <v>4032</v>
      </c>
      <c r="B1929">
        <v>1</v>
      </c>
      <c r="C1929" t="s">
        <v>40</v>
      </c>
      <c r="D1929" t="s">
        <v>41</v>
      </c>
      <c r="E1929" t="s">
        <v>2275</v>
      </c>
      <c r="F1929">
        <v>90249</v>
      </c>
      <c r="G1929" t="s">
        <v>4033</v>
      </c>
      <c r="H1929">
        <v>33.901389999999999</v>
      </c>
      <c r="I1929">
        <v>-118.315697</v>
      </c>
      <c r="J1929">
        <v>0</v>
      </c>
      <c r="K1929">
        <v>0</v>
      </c>
      <c r="L1929">
        <v>1</v>
      </c>
      <c r="M1929">
        <v>1</v>
      </c>
      <c r="N1929" t="str">
        <f>VLOOKUP(O1929:O8960,'VLOOKUP Ranges'!$A$9:$B$12,2,TRUE)</f>
        <v>1-9</v>
      </c>
      <c r="O1929">
        <v>8</v>
      </c>
      <c r="P1929">
        <v>1</v>
      </c>
      <c r="Q1929" t="s">
        <v>44</v>
      </c>
      <c r="R1929" t="s">
        <v>45</v>
      </c>
      <c r="S1929" t="s">
        <v>45</v>
      </c>
      <c r="T1929" t="s">
        <v>44</v>
      </c>
      <c r="U1929" t="s">
        <v>44</v>
      </c>
      <c r="V1929" t="s">
        <v>44</v>
      </c>
      <c r="W1929" t="s">
        <v>44</v>
      </c>
      <c r="X1929">
        <v>0</v>
      </c>
      <c r="Y1929" t="str">
        <f>VLOOKUP(Z1929:Z8960,'VLOOKUP Ranges'!$A$2:$B$5,2,TRUE)</f>
        <v>35-70</v>
      </c>
      <c r="Z1929">
        <v>54.65</v>
      </c>
      <c r="AA1929">
        <v>482.25</v>
      </c>
      <c r="AB1929" t="s">
        <v>44</v>
      </c>
      <c r="AC1929">
        <v>0</v>
      </c>
      <c r="AD1929">
        <v>43</v>
      </c>
      <c r="AE1929">
        <v>5614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1</v>
      </c>
      <c r="AN1929">
        <v>60.28125</v>
      </c>
      <c r="AO1929">
        <f t="shared" si="30"/>
        <v>55</v>
      </c>
      <c r="AP1929" t="b">
        <v>1</v>
      </c>
    </row>
    <row r="1930" spans="1:42" x14ac:dyDescent="0.25">
      <c r="A1930" t="s">
        <v>4034</v>
      </c>
      <c r="B1930">
        <v>1</v>
      </c>
      <c r="C1930" t="s">
        <v>40</v>
      </c>
      <c r="D1930" t="s">
        <v>41</v>
      </c>
      <c r="E1930" t="s">
        <v>1316</v>
      </c>
      <c r="F1930">
        <v>90250</v>
      </c>
      <c r="G1930" t="s">
        <v>1317</v>
      </c>
      <c r="H1930">
        <v>33.914774999999999</v>
      </c>
      <c r="I1930">
        <v>-118.348083</v>
      </c>
      <c r="J1930">
        <v>1</v>
      </c>
      <c r="K1930">
        <v>1</v>
      </c>
      <c r="L1930">
        <v>0</v>
      </c>
      <c r="M1930">
        <v>0</v>
      </c>
      <c r="N1930" t="str">
        <f>VLOOKUP(O1930:O8961,'VLOOKUP Ranges'!$A$9:$B$12,2,TRUE)</f>
        <v>29-55</v>
      </c>
      <c r="O1930">
        <v>30</v>
      </c>
      <c r="P1930">
        <v>1</v>
      </c>
      <c r="Q1930" t="s">
        <v>44</v>
      </c>
      <c r="R1930" t="s">
        <v>45</v>
      </c>
      <c r="S1930" t="s">
        <v>45</v>
      </c>
      <c r="T1930" t="s">
        <v>44</v>
      </c>
      <c r="U1930" t="s">
        <v>44</v>
      </c>
      <c r="V1930" t="s">
        <v>45</v>
      </c>
      <c r="W1930" t="s">
        <v>45</v>
      </c>
      <c r="X1930">
        <v>1</v>
      </c>
      <c r="Y1930" t="str">
        <f>VLOOKUP(Z1930:Z8961,'VLOOKUP Ranges'!$A$2:$B$5,2,TRUE)</f>
        <v>70-89</v>
      </c>
      <c r="Z1930">
        <v>74.75</v>
      </c>
      <c r="AA1930">
        <v>2111.3000000000002</v>
      </c>
      <c r="AB1930" t="s">
        <v>44</v>
      </c>
      <c r="AC1930">
        <v>0</v>
      </c>
      <c r="AD1930">
        <v>55</v>
      </c>
      <c r="AE1930">
        <v>3033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1</v>
      </c>
      <c r="AM1930" t="b">
        <v>0</v>
      </c>
      <c r="AN1930">
        <v>70.376666666666594</v>
      </c>
      <c r="AO1930">
        <f t="shared" si="30"/>
        <v>75</v>
      </c>
      <c r="AP1930" t="b">
        <v>1</v>
      </c>
    </row>
    <row r="1931" spans="1:42" x14ac:dyDescent="0.25">
      <c r="A1931" t="s">
        <v>4035</v>
      </c>
      <c r="B1931">
        <v>1</v>
      </c>
      <c r="C1931" t="s">
        <v>40</v>
      </c>
      <c r="D1931" t="s">
        <v>41</v>
      </c>
      <c r="E1931" t="s">
        <v>1319</v>
      </c>
      <c r="F1931">
        <v>90254</v>
      </c>
      <c r="G1931" t="s">
        <v>1320</v>
      </c>
      <c r="H1931">
        <v>33.865319999999997</v>
      </c>
      <c r="I1931">
        <v>-118.39633600000001</v>
      </c>
      <c r="J1931">
        <v>0</v>
      </c>
      <c r="K1931">
        <v>0</v>
      </c>
      <c r="L1931">
        <v>1</v>
      </c>
      <c r="M1931">
        <v>0</v>
      </c>
      <c r="N1931" t="str">
        <f>VLOOKUP(O1931:O8962,'VLOOKUP Ranges'!$A$9:$B$12,2,TRUE)</f>
        <v>29-55</v>
      </c>
      <c r="O1931">
        <v>45</v>
      </c>
      <c r="P1931">
        <v>1</v>
      </c>
      <c r="Q1931" t="s">
        <v>45</v>
      </c>
      <c r="R1931" t="s">
        <v>66</v>
      </c>
      <c r="S1931" t="s">
        <v>66</v>
      </c>
      <c r="T1931" t="s">
        <v>66</v>
      </c>
      <c r="U1931" t="s">
        <v>66</v>
      </c>
      <c r="V1931" t="s">
        <v>66</v>
      </c>
      <c r="W1931" t="s">
        <v>66</v>
      </c>
      <c r="X1931">
        <v>1</v>
      </c>
      <c r="Y1931" t="str">
        <f>VLOOKUP(Z1931:Z8962,'VLOOKUP Ranges'!$A$2:$B$5,2,TRUE)</f>
        <v>18-35</v>
      </c>
      <c r="Z1931">
        <v>25.9</v>
      </c>
      <c r="AA1931">
        <v>1216.5999999999999</v>
      </c>
      <c r="AB1931" t="s">
        <v>44</v>
      </c>
      <c r="AC1931">
        <v>0</v>
      </c>
      <c r="AD1931">
        <v>78</v>
      </c>
      <c r="AE1931">
        <v>5741</v>
      </c>
      <c r="AG1931" t="b">
        <v>1</v>
      </c>
      <c r="AH1931" t="b">
        <v>0</v>
      </c>
      <c r="AI1931" t="b">
        <v>0</v>
      </c>
      <c r="AJ1931" t="b">
        <v>1</v>
      </c>
      <c r="AK1931" t="b">
        <v>1</v>
      </c>
      <c r="AL1931" t="b">
        <v>0</v>
      </c>
      <c r="AM1931" t="b">
        <v>0</v>
      </c>
      <c r="AN1931">
        <v>27.035555555555501</v>
      </c>
      <c r="AO1931">
        <f t="shared" si="30"/>
        <v>26</v>
      </c>
      <c r="AP1931" t="b">
        <v>0</v>
      </c>
    </row>
    <row r="1932" spans="1:42" x14ac:dyDescent="0.25">
      <c r="A1932" t="s">
        <v>4036</v>
      </c>
      <c r="B1932">
        <v>1</v>
      </c>
      <c r="C1932" t="s">
        <v>40</v>
      </c>
      <c r="D1932" t="s">
        <v>41</v>
      </c>
      <c r="E1932" t="s">
        <v>2280</v>
      </c>
      <c r="F1932">
        <v>90260</v>
      </c>
      <c r="G1932" t="s">
        <v>2281</v>
      </c>
      <c r="H1932">
        <v>33.888559999999998</v>
      </c>
      <c r="I1932">
        <v>-118.35181300000001</v>
      </c>
      <c r="J1932">
        <v>0</v>
      </c>
      <c r="K1932">
        <v>0</v>
      </c>
      <c r="L1932">
        <v>1</v>
      </c>
      <c r="M1932">
        <v>1</v>
      </c>
      <c r="N1932" t="str">
        <f>VLOOKUP(O1932:O8963,'VLOOKUP Ranges'!$A$9:$B$12,2,TRUE)</f>
        <v>9-29</v>
      </c>
      <c r="O1932">
        <v>11</v>
      </c>
      <c r="P1932">
        <v>0</v>
      </c>
      <c r="Q1932" t="s">
        <v>62</v>
      </c>
      <c r="R1932" t="s">
        <v>45</v>
      </c>
      <c r="S1932" t="s">
        <v>44</v>
      </c>
      <c r="T1932" t="s">
        <v>44</v>
      </c>
      <c r="U1932" t="s">
        <v>44</v>
      </c>
      <c r="V1932" t="s">
        <v>45</v>
      </c>
      <c r="W1932" t="s">
        <v>45</v>
      </c>
      <c r="X1932">
        <v>0</v>
      </c>
      <c r="Y1932" t="str">
        <f>VLOOKUP(Z1932:Z8963,'VLOOKUP Ranges'!$A$2:$B$5,2,TRUE)</f>
        <v>35-70</v>
      </c>
      <c r="Z1932">
        <v>50.55</v>
      </c>
      <c r="AA1932">
        <v>565.35</v>
      </c>
      <c r="AB1932" t="s">
        <v>44</v>
      </c>
      <c r="AC1932">
        <v>0</v>
      </c>
      <c r="AD1932">
        <v>28</v>
      </c>
      <c r="AE1932">
        <v>3443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1</v>
      </c>
      <c r="AM1932" t="b">
        <v>0</v>
      </c>
      <c r="AN1932">
        <v>51.395454545454498</v>
      </c>
      <c r="AO1932">
        <f t="shared" si="30"/>
        <v>51</v>
      </c>
      <c r="AP1932" t="b">
        <v>0</v>
      </c>
    </row>
    <row r="1933" spans="1:42" x14ac:dyDescent="0.25">
      <c r="A1933" t="s">
        <v>4037</v>
      </c>
      <c r="B1933">
        <v>1</v>
      </c>
      <c r="C1933" t="s">
        <v>40</v>
      </c>
      <c r="D1933" t="s">
        <v>41</v>
      </c>
      <c r="E1933" t="s">
        <v>1323</v>
      </c>
      <c r="F1933">
        <v>90263</v>
      </c>
      <c r="G1933" t="s">
        <v>3081</v>
      </c>
      <c r="H1933">
        <v>34.037036999999998</v>
      </c>
      <c r="I1933">
        <v>-118.705803</v>
      </c>
      <c r="J1933">
        <v>0</v>
      </c>
      <c r="K1933">
        <v>0</v>
      </c>
      <c r="L1933">
        <v>0</v>
      </c>
      <c r="M1933">
        <v>0</v>
      </c>
      <c r="N1933" t="str">
        <f>VLOOKUP(O1933:O8964,'VLOOKUP Ranges'!$A$9:$B$12,2,TRUE)</f>
        <v>29-55</v>
      </c>
      <c r="O1933">
        <v>42</v>
      </c>
      <c r="P1933">
        <v>1</v>
      </c>
      <c r="Q1933" t="s">
        <v>44</v>
      </c>
      <c r="R1933" t="s">
        <v>44</v>
      </c>
      <c r="S1933" t="s">
        <v>45</v>
      </c>
      <c r="T1933" t="s">
        <v>45</v>
      </c>
      <c r="U1933" t="s">
        <v>45</v>
      </c>
      <c r="V1933" t="s">
        <v>45</v>
      </c>
      <c r="W1933" t="s">
        <v>45</v>
      </c>
      <c r="X1933">
        <v>1</v>
      </c>
      <c r="Y1933" t="str">
        <f>VLOOKUP(Z1933:Z8964,'VLOOKUP Ranges'!$A$2:$B$5,2,TRUE)</f>
        <v>89-118</v>
      </c>
      <c r="Z1933">
        <v>103.8</v>
      </c>
      <c r="AA1933">
        <v>4327.5</v>
      </c>
      <c r="AB1933" t="s">
        <v>44</v>
      </c>
      <c r="AC1933">
        <v>0</v>
      </c>
      <c r="AD1933">
        <v>37</v>
      </c>
      <c r="AE1933">
        <v>4005</v>
      </c>
      <c r="AG1933" t="b">
        <v>0</v>
      </c>
      <c r="AH1933" t="b">
        <v>0</v>
      </c>
      <c r="AI1933" t="b">
        <v>1</v>
      </c>
      <c r="AJ1933" t="b">
        <v>0</v>
      </c>
      <c r="AK1933" t="b">
        <v>0</v>
      </c>
      <c r="AL1933" t="b">
        <v>0</v>
      </c>
      <c r="AM1933" t="b">
        <v>0</v>
      </c>
      <c r="AN1933">
        <v>103.03571428571399</v>
      </c>
      <c r="AO1933">
        <f t="shared" si="30"/>
        <v>104</v>
      </c>
      <c r="AP1933" t="b">
        <v>0</v>
      </c>
    </row>
    <row r="1934" spans="1:42" x14ac:dyDescent="0.25">
      <c r="A1934" t="s">
        <v>4038</v>
      </c>
      <c r="B1934">
        <v>1</v>
      </c>
      <c r="C1934" t="s">
        <v>40</v>
      </c>
      <c r="D1934" t="s">
        <v>41</v>
      </c>
      <c r="E1934" t="s">
        <v>1323</v>
      </c>
      <c r="F1934">
        <v>90265</v>
      </c>
      <c r="G1934" t="s">
        <v>1324</v>
      </c>
      <c r="H1934">
        <v>34.074572000000003</v>
      </c>
      <c r="I1934">
        <v>-118.831181</v>
      </c>
      <c r="J1934">
        <v>0</v>
      </c>
      <c r="K1934">
        <v>0</v>
      </c>
      <c r="L1934">
        <v>1</v>
      </c>
      <c r="M1934">
        <v>0</v>
      </c>
      <c r="N1934" t="str">
        <f>VLOOKUP(O1934:O8965,'VLOOKUP Ranges'!$A$9:$B$12,2,TRUE)</f>
        <v>29-55</v>
      </c>
      <c r="O1934">
        <v>49</v>
      </c>
      <c r="P1934">
        <v>1</v>
      </c>
      <c r="Q1934" t="s">
        <v>44</v>
      </c>
      <c r="R1934" t="s">
        <v>66</v>
      </c>
      <c r="S1934" t="s">
        <v>66</v>
      </c>
      <c r="T1934" t="s">
        <v>66</v>
      </c>
      <c r="U1934" t="s">
        <v>66</v>
      </c>
      <c r="V1934" t="s">
        <v>66</v>
      </c>
      <c r="W1934" t="s">
        <v>66</v>
      </c>
      <c r="X1934">
        <v>1</v>
      </c>
      <c r="Y1934" t="str">
        <f>VLOOKUP(Z1934:Z8965,'VLOOKUP Ranges'!$A$2:$B$5,2,TRUE)</f>
        <v>18-35</v>
      </c>
      <c r="Z1934">
        <v>20.149999999999999</v>
      </c>
      <c r="AA1934">
        <v>973.35</v>
      </c>
      <c r="AB1934" t="s">
        <v>44</v>
      </c>
      <c r="AC1934">
        <v>0</v>
      </c>
      <c r="AD1934">
        <v>37</v>
      </c>
      <c r="AE1934">
        <v>5422</v>
      </c>
      <c r="AG1934" t="b">
        <v>0</v>
      </c>
      <c r="AH1934" t="b">
        <v>1</v>
      </c>
      <c r="AI1934" t="b">
        <v>0</v>
      </c>
      <c r="AJ1934" t="b">
        <v>1</v>
      </c>
      <c r="AK1934" t="b">
        <v>0</v>
      </c>
      <c r="AL1934" t="b">
        <v>0</v>
      </c>
      <c r="AM1934" t="b">
        <v>0</v>
      </c>
      <c r="AN1934">
        <v>19.8642857142857</v>
      </c>
      <c r="AO1934">
        <f t="shared" si="30"/>
        <v>21</v>
      </c>
      <c r="AP1934" t="b">
        <v>0</v>
      </c>
    </row>
    <row r="1935" spans="1:42" x14ac:dyDescent="0.25">
      <c r="A1935" t="s">
        <v>4039</v>
      </c>
      <c r="B1935">
        <v>1</v>
      </c>
      <c r="C1935" t="s">
        <v>40</v>
      </c>
      <c r="D1935" t="s">
        <v>41</v>
      </c>
      <c r="E1935" t="s">
        <v>4040</v>
      </c>
      <c r="F1935">
        <v>90266</v>
      </c>
      <c r="G1935" t="s">
        <v>4041</v>
      </c>
      <c r="H1935">
        <v>33.889631999999999</v>
      </c>
      <c r="I1935">
        <v>-118.39737</v>
      </c>
      <c r="J1935">
        <v>1</v>
      </c>
      <c r="K1935">
        <v>0</v>
      </c>
      <c r="L1935">
        <v>0</v>
      </c>
      <c r="M1935">
        <v>0</v>
      </c>
      <c r="N1935" t="str">
        <f>VLOOKUP(O1935:O8966,'VLOOKUP Ranges'!$A$9:$B$12,2,TRUE)</f>
        <v>9-29</v>
      </c>
      <c r="O1935">
        <v>9</v>
      </c>
      <c r="P1935">
        <v>1</v>
      </c>
      <c r="Q1935" t="s">
        <v>45</v>
      </c>
      <c r="R1935" t="s">
        <v>44</v>
      </c>
      <c r="S1935" t="s">
        <v>45</v>
      </c>
      <c r="T1935" t="s">
        <v>44</v>
      </c>
      <c r="U1935" t="s">
        <v>44</v>
      </c>
      <c r="V1935" t="s">
        <v>45</v>
      </c>
      <c r="W1935" t="s">
        <v>45</v>
      </c>
      <c r="X1935">
        <v>1</v>
      </c>
      <c r="Y1935" t="str">
        <f>VLOOKUP(Z1935:Z8966,'VLOOKUP Ranges'!$A$2:$B$5,2,TRUE)</f>
        <v>89-118</v>
      </c>
      <c r="Z1935">
        <v>99.3</v>
      </c>
      <c r="AA1935">
        <v>918.75</v>
      </c>
      <c r="AB1935" t="s">
        <v>44</v>
      </c>
      <c r="AC1935">
        <v>0</v>
      </c>
      <c r="AD1935">
        <v>69</v>
      </c>
      <c r="AE1935">
        <v>3540</v>
      </c>
      <c r="AG1935" t="b">
        <v>0</v>
      </c>
      <c r="AH1935" t="b">
        <v>0</v>
      </c>
      <c r="AI1935" t="b">
        <v>1</v>
      </c>
      <c r="AJ1935" t="b">
        <v>0</v>
      </c>
      <c r="AK1935" t="b">
        <v>1</v>
      </c>
      <c r="AL1935" t="b">
        <v>0</v>
      </c>
      <c r="AM1935" t="b">
        <v>0</v>
      </c>
      <c r="AN1935">
        <v>102.083333333333</v>
      </c>
      <c r="AO1935">
        <f t="shared" si="30"/>
        <v>100</v>
      </c>
      <c r="AP1935" t="b">
        <v>0</v>
      </c>
    </row>
    <row r="1936" spans="1:42" x14ac:dyDescent="0.25">
      <c r="A1936" t="s">
        <v>4042</v>
      </c>
      <c r="B1936">
        <v>1</v>
      </c>
      <c r="C1936" t="s">
        <v>40</v>
      </c>
      <c r="D1936" t="s">
        <v>41</v>
      </c>
      <c r="E1936" t="s">
        <v>4043</v>
      </c>
      <c r="F1936">
        <v>90270</v>
      </c>
      <c r="G1936" t="s">
        <v>4044</v>
      </c>
      <c r="H1936">
        <v>33.988571999999998</v>
      </c>
      <c r="I1936">
        <v>-118.186565</v>
      </c>
      <c r="J1936">
        <v>0</v>
      </c>
      <c r="K1936">
        <v>0</v>
      </c>
      <c r="L1936">
        <v>1</v>
      </c>
      <c r="M1936">
        <v>0</v>
      </c>
      <c r="N1936" t="str">
        <f>VLOOKUP(O1936:O8967,'VLOOKUP Ranges'!$A$9:$B$12,2,TRUE)</f>
        <v>29-55</v>
      </c>
      <c r="O1936">
        <v>35</v>
      </c>
      <c r="P1936">
        <v>1</v>
      </c>
      <c r="Q1936" t="s">
        <v>44</v>
      </c>
      <c r="R1936" t="s">
        <v>45</v>
      </c>
      <c r="S1936" t="s">
        <v>44</v>
      </c>
      <c r="T1936" t="s">
        <v>44</v>
      </c>
      <c r="U1936" t="s">
        <v>44</v>
      </c>
      <c r="V1936" t="s">
        <v>45</v>
      </c>
      <c r="W1936" t="s">
        <v>44</v>
      </c>
      <c r="X1936">
        <v>1</v>
      </c>
      <c r="Y1936" t="str">
        <f>VLOOKUP(Z1936:Z8967,'VLOOKUP Ranges'!$A$2:$B$5,2,TRUE)</f>
        <v>35-70</v>
      </c>
      <c r="Z1936">
        <v>62.15</v>
      </c>
      <c r="AA1936">
        <v>2215.4499999999998</v>
      </c>
      <c r="AB1936" t="s">
        <v>44</v>
      </c>
      <c r="AC1936">
        <v>0</v>
      </c>
      <c r="AD1936">
        <v>39</v>
      </c>
      <c r="AE1936">
        <v>5255</v>
      </c>
      <c r="AG1936" t="b">
        <v>1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  <c r="AM1936" t="b">
        <v>0</v>
      </c>
      <c r="AN1936">
        <v>63.2985714285714</v>
      </c>
      <c r="AO1936">
        <f t="shared" si="30"/>
        <v>63</v>
      </c>
      <c r="AP1936" t="b">
        <v>1</v>
      </c>
    </row>
    <row r="1937" spans="1:42" x14ac:dyDescent="0.25">
      <c r="A1937" t="s">
        <v>4045</v>
      </c>
      <c r="B1937">
        <v>1</v>
      </c>
      <c r="C1937" t="s">
        <v>40</v>
      </c>
      <c r="D1937" t="s">
        <v>41</v>
      </c>
      <c r="E1937" t="s">
        <v>1326</v>
      </c>
      <c r="F1937">
        <v>90272</v>
      </c>
      <c r="G1937" t="s">
        <v>1327</v>
      </c>
      <c r="H1937">
        <v>34.079448999999997</v>
      </c>
      <c r="I1937">
        <v>-118.548306</v>
      </c>
      <c r="J1937">
        <v>0</v>
      </c>
      <c r="K1937">
        <v>0</v>
      </c>
      <c r="L1937">
        <v>1</v>
      </c>
      <c r="M1937">
        <v>0</v>
      </c>
      <c r="N1937" t="str">
        <f>VLOOKUP(O1937:O8968,'VLOOKUP Ranges'!$A$9:$B$12,2,TRUE)</f>
        <v>29-55</v>
      </c>
      <c r="O1937">
        <v>48</v>
      </c>
      <c r="P1937">
        <v>1</v>
      </c>
      <c r="Q1937" t="s">
        <v>44</v>
      </c>
      <c r="R1937" t="s">
        <v>66</v>
      </c>
      <c r="S1937" t="s">
        <v>66</v>
      </c>
      <c r="T1937" t="s">
        <v>66</v>
      </c>
      <c r="U1937" t="s">
        <v>66</v>
      </c>
      <c r="V1937" t="s">
        <v>66</v>
      </c>
      <c r="W1937" t="s">
        <v>66</v>
      </c>
      <c r="X1937">
        <v>0</v>
      </c>
      <c r="Y1937" t="str">
        <f>VLOOKUP(Z1937:Z8968,'VLOOKUP Ranges'!$A$2:$B$5,2,TRUE)</f>
        <v>18-35</v>
      </c>
      <c r="Z1937">
        <v>20.65</v>
      </c>
      <c r="AA1937">
        <v>1057</v>
      </c>
      <c r="AB1937" t="s">
        <v>44</v>
      </c>
      <c r="AC1937">
        <v>0</v>
      </c>
      <c r="AD1937">
        <v>25</v>
      </c>
      <c r="AE1937">
        <v>4124</v>
      </c>
      <c r="AG1937" t="b">
        <v>0</v>
      </c>
      <c r="AH1937" t="b">
        <v>1</v>
      </c>
      <c r="AI1937" t="b">
        <v>0</v>
      </c>
      <c r="AJ1937" t="b">
        <v>1</v>
      </c>
      <c r="AK1937" t="b">
        <v>0</v>
      </c>
      <c r="AL1937" t="b">
        <v>0</v>
      </c>
      <c r="AM1937" t="b">
        <v>0</v>
      </c>
      <c r="AN1937">
        <v>22.0208333333333</v>
      </c>
      <c r="AO1937">
        <f t="shared" si="30"/>
        <v>21</v>
      </c>
      <c r="AP1937" t="b">
        <v>0</v>
      </c>
    </row>
    <row r="1938" spans="1:42" x14ac:dyDescent="0.25">
      <c r="A1938" t="s">
        <v>4046</v>
      </c>
      <c r="B1938">
        <v>1</v>
      </c>
      <c r="C1938" t="s">
        <v>40</v>
      </c>
      <c r="D1938" t="s">
        <v>41</v>
      </c>
      <c r="E1938" t="s">
        <v>4047</v>
      </c>
      <c r="F1938">
        <v>90274</v>
      </c>
      <c r="G1938" t="s">
        <v>4048</v>
      </c>
      <c r="H1938">
        <v>33.788207999999997</v>
      </c>
      <c r="I1938">
        <v>-118.404955</v>
      </c>
      <c r="J1938">
        <v>0</v>
      </c>
      <c r="K1938">
        <v>0</v>
      </c>
      <c r="L1938">
        <v>1</v>
      </c>
      <c r="M1938">
        <v>0</v>
      </c>
      <c r="N1938" t="str">
        <f>VLOOKUP(O1938:O8969,'VLOOKUP Ranges'!$A$9:$B$12,2,TRUE)</f>
        <v>29-55</v>
      </c>
      <c r="O1938">
        <v>46</v>
      </c>
      <c r="P1938">
        <v>1</v>
      </c>
      <c r="Q1938" t="s">
        <v>44</v>
      </c>
      <c r="R1938" t="s">
        <v>66</v>
      </c>
      <c r="S1938" t="s">
        <v>66</v>
      </c>
      <c r="T1938" t="s">
        <v>66</v>
      </c>
      <c r="U1938" t="s">
        <v>66</v>
      </c>
      <c r="V1938" t="s">
        <v>66</v>
      </c>
      <c r="W1938" t="s">
        <v>66</v>
      </c>
      <c r="X1938">
        <v>1</v>
      </c>
      <c r="Y1938" t="str">
        <f>VLOOKUP(Z1938:Z8969,'VLOOKUP Ranges'!$A$2:$B$5,2,TRUE)</f>
        <v>18-35</v>
      </c>
      <c r="Z1938">
        <v>19.95</v>
      </c>
      <c r="AA1938">
        <v>927.1</v>
      </c>
      <c r="AB1938" t="s">
        <v>44</v>
      </c>
      <c r="AC1938">
        <v>0</v>
      </c>
      <c r="AD1938">
        <v>80</v>
      </c>
      <c r="AE1938">
        <v>5480</v>
      </c>
      <c r="AG1938" t="b">
        <v>0</v>
      </c>
      <c r="AH1938" t="b">
        <v>1</v>
      </c>
      <c r="AI1938" t="b">
        <v>0</v>
      </c>
      <c r="AJ1938" t="b">
        <v>1</v>
      </c>
      <c r="AK1938" t="b">
        <v>0</v>
      </c>
      <c r="AL1938" t="b">
        <v>0</v>
      </c>
      <c r="AM1938" t="b">
        <v>1</v>
      </c>
      <c r="AN1938">
        <v>20.154347826086902</v>
      </c>
      <c r="AO1938">
        <f t="shared" si="30"/>
        <v>20</v>
      </c>
      <c r="AP1938" t="b">
        <v>0</v>
      </c>
    </row>
    <row r="1939" spans="1:42" x14ac:dyDescent="0.25">
      <c r="A1939" t="s">
        <v>4049</v>
      </c>
      <c r="B1939">
        <v>1</v>
      </c>
      <c r="C1939" t="s">
        <v>40</v>
      </c>
      <c r="D1939" t="s">
        <v>41</v>
      </c>
      <c r="E1939" t="s">
        <v>4050</v>
      </c>
      <c r="F1939">
        <v>90275</v>
      </c>
      <c r="G1939" t="s">
        <v>4051</v>
      </c>
      <c r="H1939">
        <v>33.753146000000001</v>
      </c>
      <c r="I1939">
        <v>-118.367459</v>
      </c>
      <c r="J1939">
        <v>1</v>
      </c>
      <c r="K1939">
        <v>0</v>
      </c>
      <c r="L1939">
        <v>1</v>
      </c>
      <c r="M1939">
        <v>0</v>
      </c>
      <c r="N1939" t="str">
        <f>VLOOKUP(O1939:O8970,'VLOOKUP Ranges'!$A$9:$B$12,2,TRUE)</f>
        <v>29-55</v>
      </c>
      <c r="O1939">
        <v>29</v>
      </c>
      <c r="P1939">
        <v>0</v>
      </c>
      <c r="Q1939" t="s">
        <v>62</v>
      </c>
      <c r="R1939" t="s">
        <v>44</v>
      </c>
      <c r="S1939" t="s">
        <v>44</v>
      </c>
      <c r="T1939" t="s">
        <v>44</v>
      </c>
      <c r="U1939" t="s">
        <v>44</v>
      </c>
      <c r="V1939" t="s">
        <v>45</v>
      </c>
      <c r="W1939" t="s">
        <v>44</v>
      </c>
      <c r="X1939">
        <v>0</v>
      </c>
      <c r="Y1939" t="str">
        <f>VLOOKUP(Z1939:Z8970,'VLOOKUP Ranges'!$A$2:$B$5,2,TRUE)</f>
        <v>18-35</v>
      </c>
      <c r="Z1939">
        <v>33.75</v>
      </c>
      <c r="AA1939">
        <v>1009.25</v>
      </c>
      <c r="AB1939" t="s">
        <v>44</v>
      </c>
      <c r="AC1939">
        <v>0</v>
      </c>
      <c r="AD1939">
        <v>62</v>
      </c>
      <c r="AE1939">
        <v>3664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1</v>
      </c>
      <c r="AN1939">
        <v>34.801724137930997</v>
      </c>
      <c r="AO1939">
        <f t="shared" si="30"/>
        <v>34</v>
      </c>
      <c r="AP1939" t="b">
        <v>0</v>
      </c>
    </row>
    <row r="1940" spans="1:42" x14ac:dyDescent="0.25">
      <c r="A1940" t="s">
        <v>4052</v>
      </c>
      <c r="B1940">
        <v>1</v>
      </c>
      <c r="C1940" t="s">
        <v>40</v>
      </c>
      <c r="D1940" t="s">
        <v>41</v>
      </c>
      <c r="E1940" t="s">
        <v>1329</v>
      </c>
      <c r="F1940">
        <v>90277</v>
      </c>
      <c r="G1940" t="s">
        <v>1330</v>
      </c>
      <c r="H1940">
        <v>33.830452999999999</v>
      </c>
      <c r="I1940">
        <v>-118.38456499999999</v>
      </c>
      <c r="J1940">
        <v>1</v>
      </c>
      <c r="K1940">
        <v>0</v>
      </c>
      <c r="L1940">
        <v>1</v>
      </c>
      <c r="M1940">
        <v>1</v>
      </c>
      <c r="N1940" t="str">
        <f>VLOOKUP(O1940:O8971,'VLOOKUP Ranges'!$A$9:$B$12,2,TRUE)</f>
        <v>29-55</v>
      </c>
      <c r="O1940">
        <v>30</v>
      </c>
      <c r="P1940">
        <v>1</v>
      </c>
      <c r="Q1940" t="s">
        <v>44</v>
      </c>
      <c r="R1940" t="s">
        <v>44</v>
      </c>
      <c r="S1940" t="s">
        <v>45</v>
      </c>
      <c r="T1940" t="s">
        <v>45</v>
      </c>
      <c r="U1940" t="s">
        <v>44</v>
      </c>
      <c r="V1940" t="s">
        <v>44</v>
      </c>
      <c r="W1940" t="s">
        <v>44</v>
      </c>
      <c r="X1940">
        <v>0</v>
      </c>
      <c r="Y1940" t="str">
        <f>VLOOKUP(Z1940:Z8971,'VLOOKUP Ranges'!$A$2:$B$5,2,TRUE)</f>
        <v>70-89</v>
      </c>
      <c r="Z1940">
        <v>82.05</v>
      </c>
      <c r="AA1940">
        <v>2570.1999999999998</v>
      </c>
      <c r="AB1940" t="s">
        <v>44</v>
      </c>
      <c r="AC1940">
        <v>0</v>
      </c>
      <c r="AD1940">
        <v>9</v>
      </c>
      <c r="AE1940">
        <v>5036</v>
      </c>
      <c r="AG1940" t="b">
        <v>0</v>
      </c>
      <c r="AH1940" t="b">
        <v>0</v>
      </c>
      <c r="AI1940" t="b">
        <v>1</v>
      </c>
      <c r="AJ1940" t="b">
        <v>0</v>
      </c>
      <c r="AK1940" t="b">
        <v>0</v>
      </c>
      <c r="AL1940" t="b">
        <v>0</v>
      </c>
      <c r="AM1940" t="b">
        <v>0</v>
      </c>
      <c r="AN1940">
        <v>85.673333333333304</v>
      </c>
      <c r="AO1940">
        <f t="shared" si="30"/>
        <v>83</v>
      </c>
      <c r="AP1940" t="b">
        <v>0</v>
      </c>
    </row>
    <row r="1941" spans="1:42" x14ac:dyDescent="0.25">
      <c r="A1941" t="s">
        <v>4053</v>
      </c>
      <c r="B1941">
        <v>1</v>
      </c>
      <c r="C1941" t="s">
        <v>40</v>
      </c>
      <c r="D1941" t="s">
        <v>41</v>
      </c>
      <c r="E1941" t="s">
        <v>1329</v>
      </c>
      <c r="F1941">
        <v>90278</v>
      </c>
      <c r="G1941" t="s">
        <v>4054</v>
      </c>
      <c r="H1941">
        <v>33.873395000000002</v>
      </c>
      <c r="I1941">
        <v>-118.37018999999999</v>
      </c>
      <c r="J1941">
        <v>1</v>
      </c>
      <c r="K1941">
        <v>1</v>
      </c>
      <c r="L1941">
        <v>0</v>
      </c>
      <c r="M1941">
        <v>0</v>
      </c>
      <c r="N1941" t="str">
        <f>VLOOKUP(O1941:O8972,'VLOOKUP Ranges'!$A$9:$B$12,2,TRUE)</f>
        <v>1-9</v>
      </c>
      <c r="O1941">
        <v>1</v>
      </c>
      <c r="P1941">
        <v>1</v>
      </c>
      <c r="Q1941" t="s">
        <v>44</v>
      </c>
      <c r="R1941" t="s">
        <v>44</v>
      </c>
      <c r="S1941" t="s">
        <v>44</v>
      </c>
      <c r="T1941" t="s">
        <v>44</v>
      </c>
      <c r="U1941" t="s">
        <v>45</v>
      </c>
      <c r="V1941" t="s">
        <v>44</v>
      </c>
      <c r="W1941" t="s">
        <v>44</v>
      </c>
      <c r="X1941">
        <v>0</v>
      </c>
      <c r="Y1941" t="str">
        <f>VLOOKUP(Z1941:Z8972,'VLOOKUP Ranges'!$A$2:$B$5,2,TRUE)</f>
        <v>70-89</v>
      </c>
      <c r="Z1941">
        <v>74.7</v>
      </c>
      <c r="AA1941">
        <v>74.7</v>
      </c>
      <c r="AB1941" t="s">
        <v>44</v>
      </c>
      <c r="AC1941">
        <v>0</v>
      </c>
      <c r="AD1941">
        <v>60</v>
      </c>
      <c r="AE1941">
        <v>4182</v>
      </c>
      <c r="AG1941" t="b">
        <v>0</v>
      </c>
      <c r="AH1941" t="b">
        <v>0</v>
      </c>
      <c r="AI1941" t="b">
        <v>1</v>
      </c>
      <c r="AJ1941" t="b">
        <v>0</v>
      </c>
      <c r="AK1941" t="b">
        <v>0</v>
      </c>
      <c r="AL1941" t="b">
        <v>1</v>
      </c>
      <c r="AM1941" t="b">
        <v>0</v>
      </c>
      <c r="AN1941">
        <v>74.7</v>
      </c>
      <c r="AO1941">
        <f t="shared" si="30"/>
        <v>75</v>
      </c>
      <c r="AP1941" t="b">
        <v>0</v>
      </c>
    </row>
    <row r="1942" spans="1:42" x14ac:dyDescent="0.25">
      <c r="A1942" t="s">
        <v>4055</v>
      </c>
      <c r="B1942">
        <v>1</v>
      </c>
      <c r="C1942" t="s">
        <v>40</v>
      </c>
      <c r="D1942" t="s">
        <v>41</v>
      </c>
      <c r="E1942" t="s">
        <v>4056</v>
      </c>
      <c r="F1942">
        <v>90280</v>
      </c>
      <c r="G1942" t="s">
        <v>4057</v>
      </c>
      <c r="H1942">
        <v>33.944623999999997</v>
      </c>
      <c r="I1942">
        <v>-118.192615</v>
      </c>
      <c r="J1942">
        <v>1</v>
      </c>
      <c r="K1942">
        <v>0</v>
      </c>
      <c r="L1942">
        <v>1</v>
      </c>
      <c r="M1942">
        <v>0</v>
      </c>
      <c r="N1942" t="str">
        <f>VLOOKUP(O1942:O8973,'VLOOKUP Ranges'!$A$9:$B$12,2,TRUE)</f>
        <v>55-77</v>
      </c>
      <c r="O1942">
        <v>66</v>
      </c>
      <c r="P1942">
        <v>1</v>
      </c>
      <c r="Q1942" t="s">
        <v>45</v>
      </c>
      <c r="R1942" t="s">
        <v>45</v>
      </c>
      <c r="S1942" t="s">
        <v>44</v>
      </c>
      <c r="T1942" t="s">
        <v>45</v>
      </c>
      <c r="U1942" t="s">
        <v>45</v>
      </c>
      <c r="V1942" t="s">
        <v>45</v>
      </c>
      <c r="W1942" t="s">
        <v>45</v>
      </c>
      <c r="X1942">
        <v>1</v>
      </c>
      <c r="Y1942" t="str">
        <f>VLOOKUP(Z1942:Z8973,'VLOOKUP Ranges'!$A$2:$B$5,2,TRUE)</f>
        <v>70-89</v>
      </c>
      <c r="Z1942">
        <v>84</v>
      </c>
      <c r="AA1942">
        <v>5714.25</v>
      </c>
      <c r="AB1942" t="s">
        <v>44</v>
      </c>
      <c r="AC1942">
        <v>0</v>
      </c>
      <c r="AD1942">
        <v>24</v>
      </c>
      <c r="AE1942">
        <v>5825</v>
      </c>
      <c r="AG1942" t="b">
        <v>0</v>
      </c>
      <c r="AH1942" t="b">
        <v>1</v>
      </c>
      <c r="AI1942" t="b">
        <v>0</v>
      </c>
      <c r="AJ1942" t="b">
        <v>0</v>
      </c>
      <c r="AK1942" t="b">
        <v>0</v>
      </c>
      <c r="AL1942" t="b">
        <v>0</v>
      </c>
      <c r="AM1942" t="b">
        <v>1</v>
      </c>
      <c r="AN1942">
        <v>86.579545454545396</v>
      </c>
      <c r="AO1942">
        <f t="shared" si="30"/>
        <v>84</v>
      </c>
      <c r="AP1942" t="b">
        <v>1</v>
      </c>
    </row>
    <row r="1943" spans="1:42" x14ac:dyDescent="0.25">
      <c r="A1943" t="s">
        <v>4058</v>
      </c>
      <c r="B1943">
        <v>1</v>
      </c>
      <c r="C1943" t="s">
        <v>40</v>
      </c>
      <c r="D1943" t="s">
        <v>41</v>
      </c>
      <c r="E1943" t="s">
        <v>3084</v>
      </c>
      <c r="F1943">
        <v>90290</v>
      </c>
      <c r="G1943" t="s">
        <v>3085</v>
      </c>
      <c r="H1943">
        <v>34.115192</v>
      </c>
      <c r="I1943">
        <v>-118.61017</v>
      </c>
      <c r="J1943">
        <v>0</v>
      </c>
      <c r="K1943">
        <v>0</v>
      </c>
      <c r="L1943">
        <v>0</v>
      </c>
      <c r="M1943">
        <v>0</v>
      </c>
      <c r="N1943" t="str">
        <f>VLOOKUP(O1943:O8974,'VLOOKUP Ranges'!$A$9:$B$12,2,TRUE)</f>
        <v>55-77</v>
      </c>
      <c r="O1943">
        <v>65</v>
      </c>
      <c r="P1943">
        <v>1</v>
      </c>
      <c r="Q1943" t="s">
        <v>45</v>
      </c>
      <c r="R1943" t="s">
        <v>45</v>
      </c>
      <c r="S1943" t="s">
        <v>45</v>
      </c>
      <c r="T1943" t="s">
        <v>45</v>
      </c>
      <c r="U1943" t="s">
        <v>44</v>
      </c>
      <c r="V1943" t="s">
        <v>45</v>
      </c>
      <c r="W1943" t="s">
        <v>45</v>
      </c>
      <c r="X1943">
        <v>1</v>
      </c>
      <c r="Y1943" t="str">
        <f>VLOOKUP(Z1943:Z8974,'VLOOKUP Ranges'!$A$2:$B$5,2,TRUE)</f>
        <v>89-118</v>
      </c>
      <c r="Z1943">
        <v>111.05</v>
      </c>
      <c r="AA1943">
        <v>7107</v>
      </c>
      <c r="AB1943" t="s">
        <v>44</v>
      </c>
      <c r="AC1943">
        <v>0</v>
      </c>
      <c r="AD1943">
        <v>38</v>
      </c>
      <c r="AE1943">
        <v>5261</v>
      </c>
      <c r="AG1943" t="b">
        <v>0</v>
      </c>
      <c r="AH1943" t="b">
        <v>0</v>
      </c>
      <c r="AI1943" t="b">
        <v>1</v>
      </c>
      <c r="AJ1943" t="b">
        <v>0</v>
      </c>
      <c r="AK1943" t="b">
        <v>1</v>
      </c>
      <c r="AL1943" t="b">
        <v>0</v>
      </c>
      <c r="AM1943" t="b">
        <v>0</v>
      </c>
      <c r="AN1943">
        <v>109.338461538461</v>
      </c>
      <c r="AO1943">
        <f t="shared" si="30"/>
        <v>112</v>
      </c>
      <c r="AP1943" t="b">
        <v>1</v>
      </c>
    </row>
    <row r="1944" spans="1:42" x14ac:dyDescent="0.25">
      <c r="A1944" t="s">
        <v>4059</v>
      </c>
      <c r="B1944">
        <v>1</v>
      </c>
      <c r="C1944" t="s">
        <v>40</v>
      </c>
      <c r="D1944" t="s">
        <v>41</v>
      </c>
      <c r="E1944" t="s">
        <v>3087</v>
      </c>
      <c r="F1944">
        <v>90291</v>
      </c>
      <c r="G1944" t="s">
        <v>3088</v>
      </c>
      <c r="H1944">
        <v>33.991782000000001</v>
      </c>
      <c r="I1944">
        <v>-118.479229</v>
      </c>
      <c r="J1944">
        <v>1</v>
      </c>
      <c r="K1944">
        <v>0</v>
      </c>
      <c r="L1944">
        <v>0</v>
      </c>
      <c r="M1944">
        <v>0</v>
      </c>
      <c r="N1944" t="str">
        <f>VLOOKUP(O1944:O8975,'VLOOKUP Ranges'!$A$9:$B$12,2,TRUE)</f>
        <v>55-77</v>
      </c>
      <c r="O1944">
        <v>72</v>
      </c>
      <c r="P1944">
        <v>1</v>
      </c>
      <c r="Q1944" t="s">
        <v>45</v>
      </c>
      <c r="R1944" t="s">
        <v>44</v>
      </c>
      <c r="S1944" t="s">
        <v>45</v>
      </c>
      <c r="T1944" t="s">
        <v>45</v>
      </c>
      <c r="U1944" t="s">
        <v>44</v>
      </c>
      <c r="V1944" t="s">
        <v>45</v>
      </c>
      <c r="W1944" t="s">
        <v>45</v>
      </c>
      <c r="X1944">
        <v>1</v>
      </c>
      <c r="Y1944" t="str">
        <f>VLOOKUP(Z1944:Z8975,'VLOOKUP Ranges'!$A$2:$B$5,2,TRUE)</f>
        <v>89-118</v>
      </c>
      <c r="Z1944">
        <v>100.9</v>
      </c>
      <c r="AA1944">
        <v>7459.05</v>
      </c>
      <c r="AB1944" t="s">
        <v>44</v>
      </c>
      <c r="AC1944">
        <v>0</v>
      </c>
      <c r="AD1944">
        <v>54</v>
      </c>
      <c r="AE1944">
        <v>5781</v>
      </c>
      <c r="AG1944" t="b">
        <v>0</v>
      </c>
      <c r="AH1944" t="b">
        <v>1</v>
      </c>
      <c r="AI1944" t="b">
        <v>1</v>
      </c>
      <c r="AJ1944" t="b">
        <v>0</v>
      </c>
      <c r="AK1944" t="b">
        <v>0</v>
      </c>
      <c r="AL1944" t="b">
        <v>0</v>
      </c>
      <c r="AM1944" t="b">
        <v>0</v>
      </c>
      <c r="AN1944">
        <v>103.59791666666599</v>
      </c>
      <c r="AO1944">
        <f t="shared" si="30"/>
        <v>101</v>
      </c>
      <c r="AP1944" t="b">
        <v>0</v>
      </c>
    </row>
    <row r="1945" spans="1:42" x14ac:dyDescent="0.25">
      <c r="A1945" t="s">
        <v>4060</v>
      </c>
      <c r="B1945">
        <v>1</v>
      </c>
      <c r="C1945" t="s">
        <v>40</v>
      </c>
      <c r="D1945" t="s">
        <v>41</v>
      </c>
      <c r="E1945" t="s">
        <v>4061</v>
      </c>
      <c r="F1945">
        <v>90293</v>
      </c>
      <c r="G1945" t="s">
        <v>4062</v>
      </c>
      <c r="H1945">
        <v>33.947305</v>
      </c>
      <c r="I1945">
        <v>-118.439841</v>
      </c>
      <c r="J1945">
        <v>1</v>
      </c>
      <c r="K1945">
        <v>0</v>
      </c>
      <c r="L1945">
        <v>1</v>
      </c>
      <c r="M1945">
        <v>0</v>
      </c>
      <c r="N1945" t="str">
        <f>VLOOKUP(O1945:O8976,'VLOOKUP Ranges'!$A$9:$B$12,2,TRUE)</f>
        <v>55-77</v>
      </c>
      <c r="O1945">
        <v>71</v>
      </c>
      <c r="P1945">
        <v>1</v>
      </c>
      <c r="Q1945" t="s">
        <v>45</v>
      </c>
      <c r="R1945" t="s">
        <v>45</v>
      </c>
      <c r="S1945" t="s">
        <v>45</v>
      </c>
      <c r="T1945" t="s">
        <v>44</v>
      </c>
      <c r="U1945" t="s">
        <v>45</v>
      </c>
      <c r="V1945" t="s">
        <v>44</v>
      </c>
      <c r="W1945" t="s">
        <v>44</v>
      </c>
      <c r="X1945">
        <v>1</v>
      </c>
      <c r="Y1945" t="str">
        <f>VLOOKUP(Z1945:Z8976,'VLOOKUP Ranges'!$A$2:$B$5,2,TRUE)</f>
        <v>35-70</v>
      </c>
      <c r="Z1945">
        <v>66.849999999999994</v>
      </c>
      <c r="AA1945">
        <v>4748.7</v>
      </c>
      <c r="AB1945" t="s">
        <v>44</v>
      </c>
      <c r="AC1945">
        <v>0</v>
      </c>
      <c r="AD1945">
        <v>26</v>
      </c>
      <c r="AE1945">
        <v>4117</v>
      </c>
      <c r="AG1945" t="b">
        <v>1</v>
      </c>
      <c r="AH1945" t="b">
        <v>0</v>
      </c>
      <c r="AI1945" t="b">
        <v>0</v>
      </c>
      <c r="AJ1945" t="b">
        <v>0</v>
      </c>
      <c r="AK1945" t="b">
        <v>1</v>
      </c>
      <c r="AL1945" t="b">
        <v>0</v>
      </c>
      <c r="AM1945" t="b">
        <v>0</v>
      </c>
      <c r="AN1945">
        <v>66.883098591549299</v>
      </c>
      <c r="AO1945">
        <f t="shared" si="30"/>
        <v>67</v>
      </c>
      <c r="AP1945" t="b">
        <v>1</v>
      </c>
    </row>
    <row r="1946" spans="1:42" x14ac:dyDescent="0.25">
      <c r="A1946" t="s">
        <v>4063</v>
      </c>
      <c r="B1946">
        <v>1</v>
      </c>
      <c r="C1946" t="s">
        <v>40</v>
      </c>
      <c r="D1946" t="s">
        <v>41</v>
      </c>
      <c r="E1946" t="s">
        <v>104</v>
      </c>
      <c r="F1946">
        <v>90302</v>
      </c>
      <c r="G1946" t="s">
        <v>2283</v>
      </c>
      <c r="H1946">
        <v>33.975332000000002</v>
      </c>
      <c r="I1946">
        <v>-118.35525199999999</v>
      </c>
      <c r="J1946">
        <v>1</v>
      </c>
      <c r="K1946">
        <v>0</v>
      </c>
      <c r="L1946">
        <v>0</v>
      </c>
      <c r="M1946">
        <v>0</v>
      </c>
      <c r="N1946" t="str">
        <f>VLOOKUP(O1946:O8977,'VLOOKUP Ranges'!$A$9:$B$12,2,TRUE)</f>
        <v>29-55</v>
      </c>
      <c r="O1946">
        <v>52</v>
      </c>
      <c r="P1946">
        <v>1</v>
      </c>
      <c r="Q1946" t="s">
        <v>44</v>
      </c>
      <c r="R1946" t="s">
        <v>66</v>
      </c>
      <c r="S1946" t="s">
        <v>66</v>
      </c>
      <c r="T1946" t="s">
        <v>66</v>
      </c>
      <c r="U1946" t="s">
        <v>66</v>
      </c>
      <c r="V1946" t="s">
        <v>66</v>
      </c>
      <c r="W1946" t="s">
        <v>66</v>
      </c>
      <c r="X1946">
        <v>0</v>
      </c>
      <c r="Y1946" t="str">
        <f>VLOOKUP(Z1946:Z8977,'VLOOKUP Ranges'!$A$2:$B$5,2,TRUE)</f>
        <v>18-35</v>
      </c>
      <c r="Z1946">
        <v>21</v>
      </c>
      <c r="AA1946">
        <v>1107.2</v>
      </c>
      <c r="AB1946" t="s">
        <v>44</v>
      </c>
      <c r="AC1946">
        <v>0</v>
      </c>
      <c r="AD1946">
        <v>66</v>
      </c>
      <c r="AE1946">
        <v>4158</v>
      </c>
      <c r="AG1946" t="b">
        <v>0</v>
      </c>
      <c r="AH1946" t="b">
        <v>1</v>
      </c>
      <c r="AI1946" t="b">
        <v>0</v>
      </c>
      <c r="AJ1946" t="b">
        <v>1</v>
      </c>
      <c r="AK1946" t="b">
        <v>0</v>
      </c>
      <c r="AL1946" t="b">
        <v>0</v>
      </c>
      <c r="AM1946" t="b">
        <v>0</v>
      </c>
      <c r="AN1946">
        <v>21.292307692307599</v>
      </c>
      <c r="AO1946">
        <f t="shared" si="30"/>
        <v>21</v>
      </c>
      <c r="AP1946" t="b">
        <v>0</v>
      </c>
    </row>
    <row r="1947" spans="1:42" x14ac:dyDescent="0.25">
      <c r="A1947" t="s">
        <v>4064</v>
      </c>
      <c r="B1947">
        <v>1</v>
      </c>
      <c r="C1947" t="s">
        <v>40</v>
      </c>
      <c r="D1947" t="s">
        <v>41</v>
      </c>
      <c r="E1947" t="s">
        <v>104</v>
      </c>
      <c r="F1947">
        <v>90304</v>
      </c>
      <c r="G1947" t="s">
        <v>3816</v>
      </c>
      <c r="H1947">
        <v>33.936827000000001</v>
      </c>
      <c r="I1947">
        <v>-118.359824</v>
      </c>
      <c r="J1947">
        <v>1</v>
      </c>
      <c r="K1947">
        <v>0</v>
      </c>
      <c r="L1947">
        <v>0</v>
      </c>
      <c r="M1947">
        <v>0</v>
      </c>
      <c r="N1947" t="str">
        <f>VLOOKUP(O1947:O8978,'VLOOKUP Ranges'!$A$9:$B$12,2,TRUE)</f>
        <v>1-9</v>
      </c>
      <c r="O1947">
        <v>1</v>
      </c>
      <c r="P1947">
        <v>1</v>
      </c>
      <c r="Q1947" t="s">
        <v>44</v>
      </c>
      <c r="R1947" t="s">
        <v>66</v>
      </c>
      <c r="S1947" t="s">
        <v>66</v>
      </c>
      <c r="T1947" t="s">
        <v>66</v>
      </c>
      <c r="U1947" t="s">
        <v>66</v>
      </c>
      <c r="V1947" t="s">
        <v>66</v>
      </c>
      <c r="W1947" t="s">
        <v>66</v>
      </c>
      <c r="X1947">
        <v>0</v>
      </c>
      <c r="Y1947" t="str">
        <f>VLOOKUP(Z1947:Z8978,'VLOOKUP Ranges'!$A$2:$B$5,2,TRUE)</f>
        <v>18-35</v>
      </c>
      <c r="Z1947">
        <v>20.2</v>
      </c>
      <c r="AA1947">
        <v>20.2</v>
      </c>
      <c r="AB1947" t="s">
        <v>44</v>
      </c>
      <c r="AC1947">
        <v>0</v>
      </c>
      <c r="AD1947">
        <v>77</v>
      </c>
      <c r="AE1947">
        <v>2710</v>
      </c>
      <c r="AG1947" t="b">
        <v>0</v>
      </c>
      <c r="AH1947" t="b">
        <v>0</v>
      </c>
      <c r="AI1947" t="b">
        <v>0</v>
      </c>
      <c r="AJ1947" t="b">
        <v>1</v>
      </c>
      <c r="AK1947" t="b">
        <v>0</v>
      </c>
      <c r="AL1947" t="b">
        <v>0</v>
      </c>
      <c r="AM1947" t="b">
        <v>1</v>
      </c>
      <c r="AN1947">
        <v>20.2</v>
      </c>
      <c r="AO1947">
        <f t="shared" si="30"/>
        <v>21</v>
      </c>
      <c r="AP1947" t="b">
        <v>0</v>
      </c>
    </row>
    <row r="1948" spans="1:42" x14ac:dyDescent="0.25">
      <c r="A1948" t="s">
        <v>4065</v>
      </c>
      <c r="B1948">
        <v>1</v>
      </c>
      <c r="C1948" t="s">
        <v>40</v>
      </c>
      <c r="D1948" t="s">
        <v>41</v>
      </c>
      <c r="E1948" t="s">
        <v>104</v>
      </c>
      <c r="F1948">
        <v>90305</v>
      </c>
      <c r="G1948" t="s">
        <v>4066</v>
      </c>
      <c r="H1948">
        <v>33.958134000000001</v>
      </c>
      <c r="I1948">
        <v>-118.330905</v>
      </c>
      <c r="J1948">
        <v>0</v>
      </c>
      <c r="K1948">
        <v>0</v>
      </c>
      <c r="L1948">
        <v>1</v>
      </c>
      <c r="M1948">
        <v>1</v>
      </c>
      <c r="N1948" t="str">
        <f>VLOOKUP(O1948:O8979,'VLOOKUP Ranges'!$A$9:$B$12,2,TRUE)</f>
        <v>1-9</v>
      </c>
      <c r="O1948">
        <v>1</v>
      </c>
      <c r="P1948">
        <v>1</v>
      </c>
      <c r="Q1948" t="s">
        <v>44</v>
      </c>
      <c r="R1948" t="s">
        <v>66</v>
      </c>
      <c r="S1948" t="s">
        <v>66</v>
      </c>
      <c r="T1948" t="s">
        <v>66</v>
      </c>
      <c r="U1948" t="s">
        <v>66</v>
      </c>
      <c r="V1948" t="s">
        <v>66</v>
      </c>
      <c r="W1948" t="s">
        <v>66</v>
      </c>
      <c r="X1948">
        <v>0</v>
      </c>
      <c r="Y1948" t="str">
        <f>VLOOKUP(Z1948:Z8979,'VLOOKUP Ranges'!$A$2:$B$5,2,TRUE)</f>
        <v>18-35</v>
      </c>
      <c r="Z1948">
        <v>19.45</v>
      </c>
      <c r="AA1948">
        <v>19.45</v>
      </c>
      <c r="AB1948" t="s">
        <v>44</v>
      </c>
      <c r="AC1948">
        <v>0</v>
      </c>
      <c r="AD1948">
        <v>26</v>
      </c>
      <c r="AE1948">
        <v>5612</v>
      </c>
      <c r="AG1948" t="b">
        <v>0</v>
      </c>
      <c r="AH1948" t="b">
        <v>0</v>
      </c>
      <c r="AI1948" t="b">
        <v>0</v>
      </c>
      <c r="AJ1948" t="b">
        <v>1</v>
      </c>
      <c r="AK1948" t="b">
        <v>0</v>
      </c>
      <c r="AL1948" t="b">
        <v>1</v>
      </c>
      <c r="AM1948" t="b">
        <v>0</v>
      </c>
      <c r="AN1948">
        <v>19.45</v>
      </c>
      <c r="AO1948">
        <f t="shared" si="30"/>
        <v>20</v>
      </c>
      <c r="AP1948" t="b">
        <v>0</v>
      </c>
    </row>
    <row r="1949" spans="1:42" x14ac:dyDescent="0.25">
      <c r="A1949" t="s">
        <v>4067</v>
      </c>
      <c r="B1949">
        <v>1</v>
      </c>
      <c r="C1949" t="s">
        <v>40</v>
      </c>
      <c r="D1949" t="s">
        <v>41</v>
      </c>
      <c r="E1949" t="s">
        <v>111</v>
      </c>
      <c r="F1949">
        <v>90401</v>
      </c>
      <c r="G1949" t="s">
        <v>4068</v>
      </c>
      <c r="H1949">
        <v>34.015481000000001</v>
      </c>
      <c r="I1949">
        <v>-118.49323099999999</v>
      </c>
      <c r="J1949">
        <v>1</v>
      </c>
      <c r="K1949">
        <v>0</v>
      </c>
      <c r="L1949">
        <v>0</v>
      </c>
      <c r="M1949">
        <v>0</v>
      </c>
      <c r="N1949" t="str">
        <f>VLOOKUP(O1949:O8980,'VLOOKUP Ranges'!$A$9:$B$12,2,TRUE)</f>
        <v>29-55</v>
      </c>
      <c r="O1949">
        <v>38</v>
      </c>
      <c r="P1949">
        <v>1</v>
      </c>
      <c r="Q1949" t="s">
        <v>45</v>
      </c>
      <c r="R1949" t="s">
        <v>44</v>
      </c>
      <c r="S1949" t="s">
        <v>44</v>
      </c>
      <c r="T1949" t="s">
        <v>45</v>
      </c>
      <c r="U1949" t="s">
        <v>45</v>
      </c>
      <c r="V1949" t="s">
        <v>45</v>
      </c>
      <c r="W1949" t="s">
        <v>44</v>
      </c>
      <c r="X1949">
        <v>0</v>
      </c>
      <c r="Y1949" t="str">
        <f>VLOOKUP(Z1949:Z8980,'VLOOKUP Ranges'!$A$2:$B$5,2,TRUE)</f>
        <v>89-118</v>
      </c>
      <c r="Z1949">
        <v>95</v>
      </c>
      <c r="AA1949">
        <v>3605.6</v>
      </c>
      <c r="AB1949" t="s">
        <v>44</v>
      </c>
      <c r="AC1949">
        <v>0</v>
      </c>
      <c r="AD1949">
        <v>63</v>
      </c>
      <c r="AE1949">
        <v>4741</v>
      </c>
      <c r="AG1949" t="b">
        <v>1</v>
      </c>
      <c r="AH1949" t="b">
        <v>0</v>
      </c>
      <c r="AI1949" t="b">
        <v>1</v>
      </c>
      <c r="AJ1949" t="b">
        <v>0</v>
      </c>
      <c r="AK1949" t="b">
        <v>0</v>
      </c>
      <c r="AL1949" t="b">
        <v>0</v>
      </c>
      <c r="AM1949" t="b">
        <v>0</v>
      </c>
      <c r="AN1949">
        <v>94.884210526315698</v>
      </c>
      <c r="AO1949">
        <f t="shared" si="30"/>
        <v>95</v>
      </c>
      <c r="AP1949" t="b">
        <v>0</v>
      </c>
    </row>
    <row r="1950" spans="1:42" x14ac:dyDescent="0.25">
      <c r="A1950" t="s">
        <v>4069</v>
      </c>
      <c r="B1950">
        <v>1</v>
      </c>
      <c r="C1950" t="s">
        <v>40</v>
      </c>
      <c r="D1950" t="s">
        <v>41</v>
      </c>
      <c r="E1950" t="s">
        <v>111</v>
      </c>
      <c r="F1950">
        <v>90402</v>
      </c>
      <c r="G1950" t="s">
        <v>3090</v>
      </c>
      <c r="H1950">
        <v>34.035848999999999</v>
      </c>
      <c r="I1950">
        <v>-118.503508</v>
      </c>
      <c r="J1950">
        <v>0</v>
      </c>
      <c r="K1950">
        <v>1</v>
      </c>
      <c r="L1950">
        <v>1</v>
      </c>
      <c r="M1950">
        <v>0</v>
      </c>
      <c r="N1950" t="str">
        <f>VLOOKUP(O1950:O8981,'VLOOKUP Ranges'!$A$9:$B$12,2,TRUE)</f>
        <v>55-77</v>
      </c>
      <c r="O1950">
        <v>66</v>
      </c>
      <c r="P1950">
        <v>0</v>
      </c>
      <c r="Q1950" t="s">
        <v>62</v>
      </c>
      <c r="R1950" t="s">
        <v>44</v>
      </c>
      <c r="S1950" t="s">
        <v>45</v>
      </c>
      <c r="T1950" t="s">
        <v>45</v>
      </c>
      <c r="U1950" t="s">
        <v>44</v>
      </c>
      <c r="V1950" t="s">
        <v>45</v>
      </c>
      <c r="W1950" t="s">
        <v>44</v>
      </c>
      <c r="X1950">
        <v>0</v>
      </c>
      <c r="Y1950" t="str">
        <f>VLOOKUP(Z1950:Z8981,'VLOOKUP Ranges'!$A$2:$B$5,2,TRUE)</f>
        <v>35-70</v>
      </c>
      <c r="Z1950">
        <v>45.55</v>
      </c>
      <c r="AA1950">
        <v>3027.25</v>
      </c>
      <c r="AB1950" t="s">
        <v>44</v>
      </c>
      <c r="AC1950">
        <v>0</v>
      </c>
      <c r="AD1950">
        <v>28</v>
      </c>
      <c r="AE1950">
        <v>6238</v>
      </c>
      <c r="AG1950" t="b">
        <v>1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  <c r="AM1950" t="b">
        <v>0</v>
      </c>
      <c r="AN1950">
        <v>45.8674242424242</v>
      </c>
      <c r="AO1950">
        <f t="shared" si="30"/>
        <v>46</v>
      </c>
      <c r="AP1950" t="b">
        <v>0</v>
      </c>
    </row>
    <row r="1951" spans="1:42" x14ac:dyDescent="0.25">
      <c r="A1951" t="s">
        <v>4070</v>
      </c>
      <c r="B1951">
        <v>1</v>
      </c>
      <c r="C1951" t="s">
        <v>40</v>
      </c>
      <c r="D1951" t="s">
        <v>41</v>
      </c>
      <c r="E1951" t="s">
        <v>111</v>
      </c>
      <c r="F1951">
        <v>90404</v>
      </c>
      <c r="G1951" t="s">
        <v>4071</v>
      </c>
      <c r="H1951">
        <v>34.026333999999999</v>
      </c>
      <c r="I1951">
        <v>-118.474222</v>
      </c>
      <c r="J1951">
        <v>1</v>
      </c>
      <c r="K1951">
        <v>0</v>
      </c>
      <c r="L1951">
        <v>0</v>
      </c>
      <c r="M1951">
        <v>0</v>
      </c>
      <c r="N1951" t="str">
        <f>VLOOKUP(O1951:O8982,'VLOOKUP Ranges'!$A$9:$B$12,2,TRUE)</f>
        <v>1-9</v>
      </c>
      <c r="O1951">
        <v>5</v>
      </c>
      <c r="P1951">
        <v>0</v>
      </c>
      <c r="Q1951" t="s">
        <v>62</v>
      </c>
      <c r="R1951" t="s">
        <v>44</v>
      </c>
      <c r="S1951" t="s">
        <v>44</v>
      </c>
      <c r="T1951" t="s">
        <v>44</v>
      </c>
      <c r="U1951" t="s">
        <v>44</v>
      </c>
      <c r="V1951" t="s">
        <v>44</v>
      </c>
      <c r="W1951" t="s">
        <v>44</v>
      </c>
      <c r="X1951">
        <v>0</v>
      </c>
      <c r="Y1951" t="str">
        <f>VLOOKUP(Z1951:Z8982,'VLOOKUP Ranges'!$A$2:$B$5,2,TRUE)</f>
        <v>18-35</v>
      </c>
      <c r="Z1951">
        <v>24.3</v>
      </c>
      <c r="AA1951">
        <v>100.2</v>
      </c>
      <c r="AB1951" t="s">
        <v>44</v>
      </c>
      <c r="AC1951">
        <v>0</v>
      </c>
      <c r="AD1951">
        <v>61</v>
      </c>
      <c r="AE1951">
        <v>4015</v>
      </c>
      <c r="AG1951" t="b">
        <v>0</v>
      </c>
      <c r="AH1951" t="b">
        <v>0</v>
      </c>
      <c r="AI1951" t="b">
        <v>0</v>
      </c>
      <c r="AJ1951" t="b">
        <v>0</v>
      </c>
      <c r="AK1951" t="b">
        <v>0</v>
      </c>
      <c r="AL1951" t="b">
        <v>0</v>
      </c>
      <c r="AM1951" t="b">
        <v>1</v>
      </c>
      <c r="AN1951">
        <v>20.04</v>
      </c>
      <c r="AO1951">
        <f t="shared" si="30"/>
        <v>25</v>
      </c>
      <c r="AP1951" t="b">
        <v>0</v>
      </c>
    </row>
    <row r="1952" spans="1:42" x14ac:dyDescent="0.25">
      <c r="A1952" t="s">
        <v>4072</v>
      </c>
      <c r="B1952">
        <v>1</v>
      </c>
      <c r="C1952" t="s">
        <v>40</v>
      </c>
      <c r="D1952" t="s">
        <v>41</v>
      </c>
      <c r="E1952" t="s">
        <v>111</v>
      </c>
      <c r="F1952">
        <v>90405</v>
      </c>
      <c r="G1952" t="s">
        <v>2286</v>
      </c>
      <c r="H1952">
        <v>34.005439000000003</v>
      </c>
      <c r="I1952">
        <v>-118.477507</v>
      </c>
      <c r="J1952">
        <v>0</v>
      </c>
      <c r="K1952">
        <v>0</v>
      </c>
      <c r="L1952">
        <v>1</v>
      </c>
      <c r="M1952">
        <v>0</v>
      </c>
      <c r="N1952" t="str">
        <f>VLOOKUP(O1952:O8983,'VLOOKUP Ranges'!$A$9:$B$12,2,TRUE)</f>
        <v>55-77</v>
      </c>
      <c r="O1952">
        <v>72</v>
      </c>
      <c r="P1952">
        <v>1</v>
      </c>
      <c r="Q1952" t="s">
        <v>45</v>
      </c>
      <c r="R1952" t="s">
        <v>45</v>
      </c>
      <c r="S1952" t="s">
        <v>45</v>
      </c>
      <c r="T1952" t="s">
        <v>44</v>
      </c>
      <c r="U1952" t="s">
        <v>44</v>
      </c>
      <c r="V1952" t="s">
        <v>45</v>
      </c>
      <c r="W1952" t="s">
        <v>45</v>
      </c>
      <c r="X1952">
        <v>1</v>
      </c>
      <c r="Y1952" t="str">
        <f>VLOOKUP(Z1952:Z8983,'VLOOKUP Ranges'!$A$2:$B$5,2,TRUE)</f>
        <v>89-118</v>
      </c>
      <c r="Z1952">
        <v>104.15</v>
      </c>
      <c r="AA1952">
        <v>7303.05</v>
      </c>
      <c r="AB1952" t="s">
        <v>44</v>
      </c>
      <c r="AC1952">
        <v>0</v>
      </c>
      <c r="AD1952">
        <v>21</v>
      </c>
      <c r="AE1952">
        <v>4594</v>
      </c>
      <c r="AG1952" t="b">
        <v>1</v>
      </c>
      <c r="AH1952" t="b">
        <v>0</v>
      </c>
      <c r="AI1952" t="b">
        <v>1</v>
      </c>
      <c r="AJ1952" t="b">
        <v>0</v>
      </c>
      <c r="AK1952" t="b">
        <v>0</v>
      </c>
      <c r="AL1952" t="b">
        <v>1</v>
      </c>
      <c r="AM1952" t="b">
        <v>0</v>
      </c>
      <c r="AN1952">
        <v>101.43125000000001</v>
      </c>
      <c r="AO1952">
        <f t="shared" si="30"/>
        <v>105</v>
      </c>
      <c r="AP1952" t="b">
        <v>1</v>
      </c>
    </row>
    <row r="1953" spans="1:42" x14ac:dyDescent="0.25">
      <c r="A1953" t="s">
        <v>4073</v>
      </c>
      <c r="B1953">
        <v>1</v>
      </c>
      <c r="C1953" t="s">
        <v>40</v>
      </c>
      <c r="D1953" t="s">
        <v>41</v>
      </c>
      <c r="E1953" t="s">
        <v>115</v>
      </c>
      <c r="F1953">
        <v>90501</v>
      </c>
      <c r="G1953" t="s">
        <v>2288</v>
      </c>
      <c r="H1953">
        <v>33.833699000000003</v>
      </c>
      <c r="I1953">
        <v>-118.314387</v>
      </c>
      <c r="J1953">
        <v>0</v>
      </c>
      <c r="K1953">
        <v>0</v>
      </c>
      <c r="L1953">
        <v>0</v>
      </c>
      <c r="M1953">
        <v>0</v>
      </c>
      <c r="N1953" t="str">
        <f>VLOOKUP(O1953:O8984,'VLOOKUP Ranges'!$A$9:$B$12,2,TRUE)</f>
        <v>29-55</v>
      </c>
      <c r="O1953">
        <v>32</v>
      </c>
      <c r="P1953">
        <v>0</v>
      </c>
      <c r="Q1953" t="s">
        <v>62</v>
      </c>
      <c r="R1953" t="s">
        <v>45</v>
      </c>
      <c r="S1953" t="s">
        <v>44</v>
      </c>
      <c r="T1953" t="s">
        <v>44</v>
      </c>
      <c r="U1953" t="s">
        <v>44</v>
      </c>
      <c r="V1953" t="s">
        <v>44</v>
      </c>
      <c r="W1953" t="s">
        <v>44</v>
      </c>
      <c r="X1953">
        <v>0</v>
      </c>
      <c r="Y1953" t="str">
        <f>VLOOKUP(Z1953:Z8984,'VLOOKUP Ranges'!$A$2:$B$5,2,TRUE)</f>
        <v>18-35</v>
      </c>
      <c r="Z1953">
        <v>30.15</v>
      </c>
      <c r="AA1953">
        <v>927.65</v>
      </c>
      <c r="AB1953" t="s">
        <v>44</v>
      </c>
      <c r="AC1953">
        <v>0</v>
      </c>
      <c r="AD1953">
        <v>60</v>
      </c>
      <c r="AE1953">
        <v>3585</v>
      </c>
      <c r="AG1953" t="b">
        <v>1</v>
      </c>
      <c r="AH1953" t="b">
        <v>0</v>
      </c>
      <c r="AI1953" t="b">
        <v>0</v>
      </c>
      <c r="AJ1953" t="b">
        <v>0</v>
      </c>
      <c r="AK1953" t="b">
        <v>0</v>
      </c>
      <c r="AL1953" t="b">
        <v>0</v>
      </c>
      <c r="AM1953" t="b">
        <v>1</v>
      </c>
      <c r="AN1953">
        <v>28.989062499999999</v>
      </c>
      <c r="AO1953">
        <f t="shared" si="30"/>
        <v>31</v>
      </c>
      <c r="AP1953" t="b">
        <v>0</v>
      </c>
    </row>
    <row r="1954" spans="1:42" x14ac:dyDescent="0.25">
      <c r="A1954" t="s">
        <v>4074</v>
      </c>
      <c r="B1954">
        <v>1</v>
      </c>
      <c r="C1954" t="s">
        <v>40</v>
      </c>
      <c r="D1954" t="s">
        <v>41</v>
      </c>
      <c r="E1954" t="s">
        <v>115</v>
      </c>
      <c r="F1954">
        <v>90502</v>
      </c>
      <c r="G1954" t="s">
        <v>3094</v>
      </c>
      <c r="H1954">
        <v>33.833181000000003</v>
      </c>
      <c r="I1954">
        <v>-118.292062</v>
      </c>
      <c r="J1954">
        <v>1</v>
      </c>
      <c r="K1954">
        <v>0</v>
      </c>
      <c r="L1954">
        <v>0</v>
      </c>
      <c r="M1954">
        <v>0</v>
      </c>
      <c r="N1954" t="str">
        <f>VLOOKUP(O1954:O8985,'VLOOKUP Ranges'!$A$9:$B$12,2,TRUE)</f>
        <v>29-55</v>
      </c>
      <c r="O1954">
        <v>43</v>
      </c>
      <c r="P1954">
        <v>1</v>
      </c>
      <c r="Q1954" t="s">
        <v>45</v>
      </c>
      <c r="R1954" t="s">
        <v>44</v>
      </c>
      <c r="S1954" t="s">
        <v>44</v>
      </c>
      <c r="T1954" t="s">
        <v>44</v>
      </c>
      <c r="U1954" t="s">
        <v>44</v>
      </c>
      <c r="V1954" t="s">
        <v>45</v>
      </c>
      <c r="W1954" t="s">
        <v>45</v>
      </c>
      <c r="X1954">
        <v>0</v>
      </c>
      <c r="Y1954" t="str">
        <f>VLOOKUP(Z1954:Z8985,'VLOOKUP Ranges'!$A$2:$B$5,2,TRUE)</f>
        <v>89-118</v>
      </c>
      <c r="Z1954">
        <v>94.35</v>
      </c>
      <c r="AA1954">
        <v>3921.3</v>
      </c>
      <c r="AB1954" t="s">
        <v>44</v>
      </c>
      <c r="AC1954">
        <v>0</v>
      </c>
      <c r="AD1954">
        <v>53</v>
      </c>
      <c r="AE1954">
        <v>5845</v>
      </c>
      <c r="AG1954" t="b">
        <v>1</v>
      </c>
      <c r="AH1954" t="b">
        <v>0</v>
      </c>
      <c r="AI1954" t="b">
        <v>1</v>
      </c>
      <c r="AJ1954" t="b">
        <v>0</v>
      </c>
      <c r="AK1954" t="b">
        <v>0</v>
      </c>
      <c r="AL1954" t="b">
        <v>0</v>
      </c>
      <c r="AM1954" t="b">
        <v>1</v>
      </c>
      <c r="AN1954">
        <v>91.193023255813898</v>
      </c>
      <c r="AO1954">
        <f t="shared" si="30"/>
        <v>95</v>
      </c>
      <c r="AP1954" t="b">
        <v>0</v>
      </c>
    </row>
    <row r="1955" spans="1:42" x14ac:dyDescent="0.25">
      <c r="A1955" t="s">
        <v>4075</v>
      </c>
      <c r="B1955">
        <v>1</v>
      </c>
      <c r="C1955" t="s">
        <v>40</v>
      </c>
      <c r="D1955" t="s">
        <v>41</v>
      </c>
      <c r="E1955" t="s">
        <v>115</v>
      </c>
      <c r="F1955">
        <v>90503</v>
      </c>
      <c r="G1955" t="s">
        <v>3819</v>
      </c>
      <c r="H1955">
        <v>33.840398999999998</v>
      </c>
      <c r="I1955">
        <v>-118.353714</v>
      </c>
      <c r="J1955">
        <v>1</v>
      </c>
      <c r="K1955">
        <v>0</v>
      </c>
      <c r="L1955">
        <v>1</v>
      </c>
      <c r="M1955">
        <v>0</v>
      </c>
      <c r="N1955" t="str">
        <f>VLOOKUP(O1955:O8986,'VLOOKUP Ranges'!$A$9:$B$12,2,TRUE)</f>
        <v>55-77</v>
      </c>
      <c r="O1955">
        <v>72</v>
      </c>
      <c r="P1955">
        <v>1</v>
      </c>
      <c r="Q1955" t="s">
        <v>44</v>
      </c>
      <c r="R1955" t="s">
        <v>66</v>
      </c>
      <c r="S1955" t="s">
        <v>66</v>
      </c>
      <c r="T1955" t="s">
        <v>66</v>
      </c>
      <c r="U1955" t="s">
        <v>66</v>
      </c>
      <c r="V1955" t="s">
        <v>66</v>
      </c>
      <c r="W1955" t="s">
        <v>66</v>
      </c>
      <c r="X1955">
        <v>0</v>
      </c>
      <c r="Y1955" t="str">
        <f>VLOOKUP(Z1955:Z8986,'VLOOKUP Ranges'!$A$2:$B$5,2,TRUE)</f>
        <v>18-35</v>
      </c>
      <c r="Z1955">
        <v>19.399999999999999</v>
      </c>
      <c r="AA1955">
        <v>1363.25</v>
      </c>
      <c r="AB1955" t="s">
        <v>44</v>
      </c>
      <c r="AC1955">
        <v>0</v>
      </c>
      <c r="AD1955">
        <v>23</v>
      </c>
      <c r="AE1955">
        <v>5234</v>
      </c>
      <c r="AG1955" t="b">
        <v>0</v>
      </c>
      <c r="AH1955" t="b">
        <v>1</v>
      </c>
      <c r="AI1955" t="b">
        <v>0</v>
      </c>
      <c r="AJ1955" t="b">
        <v>1</v>
      </c>
      <c r="AK1955" t="b">
        <v>1</v>
      </c>
      <c r="AL1955" t="b">
        <v>0</v>
      </c>
      <c r="AM1955" t="b">
        <v>0</v>
      </c>
      <c r="AN1955">
        <v>18.9340277777777</v>
      </c>
      <c r="AO1955">
        <f t="shared" si="30"/>
        <v>20</v>
      </c>
      <c r="AP1955" t="b">
        <v>0</v>
      </c>
    </row>
    <row r="1956" spans="1:42" x14ac:dyDescent="0.25">
      <c r="A1956" t="s">
        <v>4076</v>
      </c>
      <c r="B1956">
        <v>1</v>
      </c>
      <c r="C1956" t="s">
        <v>40</v>
      </c>
      <c r="D1956" t="s">
        <v>41</v>
      </c>
      <c r="E1956" t="s">
        <v>115</v>
      </c>
      <c r="F1956">
        <v>90505</v>
      </c>
      <c r="G1956" t="s">
        <v>2290</v>
      </c>
      <c r="H1956">
        <v>33.807881999999999</v>
      </c>
      <c r="I1956">
        <v>-118.34795699999999</v>
      </c>
      <c r="J1956">
        <v>0</v>
      </c>
      <c r="K1956">
        <v>0</v>
      </c>
      <c r="L1956">
        <v>0</v>
      </c>
      <c r="M1956">
        <v>0</v>
      </c>
      <c r="N1956" t="str">
        <f>VLOOKUP(O1956:O8987,'VLOOKUP Ranges'!$A$9:$B$12,2,TRUE)</f>
        <v>29-55</v>
      </c>
      <c r="O1956">
        <v>52</v>
      </c>
      <c r="P1956">
        <v>1</v>
      </c>
      <c r="Q1956" t="s">
        <v>44</v>
      </c>
      <c r="R1956" t="s">
        <v>45</v>
      </c>
      <c r="S1956" t="s">
        <v>44</v>
      </c>
      <c r="T1956" t="s">
        <v>45</v>
      </c>
      <c r="U1956" t="s">
        <v>45</v>
      </c>
      <c r="V1956" t="s">
        <v>44</v>
      </c>
      <c r="W1956" t="s">
        <v>44</v>
      </c>
      <c r="X1956">
        <v>0</v>
      </c>
      <c r="Y1956" t="str">
        <f>VLOOKUP(Z1956:Z8987,'VLOOKUP Ranges'!$A$2:$B$5,2,TRUE)</f>
        <v>35-70</v>
      </c>
      <c r="Z1956">
        <v>57.95</v>
      </c>
      <c r="AA1956">
        <v>3042.25</v>
      </c>
      <c r="AB1956" t="s">
        <v>44</v>
      </c>
      <c r="AC1956">
        <v>0</v>
      </c>
      <c r="AD1956">
        <v>28</v>
      </c>
      <c r="AE1956">
        <v>6078</v>
      </c>
      <c r="AG1956" t="b">
        <v>1</v>
      </c>
      <c r="AH1956" t="b">
        <v>0</v>
      </c>
      <c r="AI1956" t="b">
        <v>0</v>
      </c>
      <c r="AJ1956" t="b">
        <v>0</v>
      </c>
      <c r="AK1956" t="b">
        <v>1</v>
      </c>
      <c r="AL1956" t="b">
        <v>0</v>
      </c>
      <c r="AM1956" t="b">
        <v>0</v>
      </c>
      <c r="AN1956">
        <v>58.504807692307601</v>
      </c>
      <c r="AO1956">
        <f t="shared" si="30"/>
        <v>58</v>
      </c>
      <c r="AP1956" t="b">
        <v>1</v>
      </c>
    </row>
    <row r="1957" spans="1:42" x14ac:dyDescent="0.25">
      <c r="A1957" t="s">
        <v>4077</v>
      </c>
      <c r="B1957">
        <v>1</v>
      </c>
      <c r="C1957" t="s">
        <v>40</v>
      </c>
      <c r="D1957" t="s">
        <v>41</v>
      </c>
      <c r="E1957" t="s">
        <v>119</v>
      </c>
      <c r="F1957">
        <v>90601</v>
      </c>
      <c r="G1957" t="s">
        <v>4078</v>
      </c>
      <c r="H1957">
        <v>34.007353000000002</v>
      </c>
      <c r="I1957">
        <v>-118.033683</v>
      </c>
      <c r="J1957">
        <v>0</v>
      </c>
      <c r="K1957">
        <v>0</v>
      </c>
      <c r="L1957">
        <v>0</v>
      </c>
      <c r="M1957">
        <v>0</v>
      </c>
      <c r="N1957" t="str">
        <f>VLOOKUP(O1957:O8988,'VLOOKUP Ranges'!$A$9:$B$12,2,TRUE)</f>
        <v>29-55</v>
      </c>
      <c r="O1957">
        <v>43</v>
      </c>
      <c r="P1957">
        <v>1</v>
      </c>
      <c r="Q1957" t="s">
        <v>44</v>
      </c>
      <c r="R1957" t="s">
        <v>44</v>
      </c>
      <c r="S1957" t="s">
        <v>45</v>
      </c>
      <c r="T1957" t="s">
        <v>45</v>
      </c>
      <c r="U1957" t="s">
        <v>44</v>
      </c>
      <c r="V1957" t="s">
        <v>45</v>
      </c>
      <c r="W1957" t="s">
        <v>44</v>
      </c>
      <c r="X1957">
        <v>1</v>
      </c>
      <c r="Y1957" t="str">
        <f>VLOOKUP(Z1957:Z8988,'VLOOKUP Ranges'!$A$2:$B$5,2,TRUE)</f>
        <v>89-118</v>
      </c>
      <c r="Z1957">
        <v>91.65</v>
      </c>
      <c r="AA1957">
        <v>3954.1</v>
      </c>
      <c r="AB1957" t="s">
        <v>44</v>
      </c>
      <c r="AC1957">
        <v>0</v>
      </c>
      <c r="AD1957">
        <v>65</v>
      </c>
      <c r="AE1957">
        <v>3826</v>
      </c>
      <c r="AG1957" t="b">
        <v>0</v>
      </c>
      <c r="AH1957" t="b">
        <v>0</v>
      </c>
      <c r="AI1957" t="b">
        <v>1</v>
      </c>
      <c r="AJ1957" t="b">
        <v>0</v>
      </c>
      <c r="AK1957" t="b">
        <v>0</v>
      </c>
      <c r="AL1957" t="b">
        <v>1</v>
      </c>
      <c r="AM1957" t="b">
        <v>0</v>
      </c>
      <c r="AN1957">
        <v>91.955813953488303</v>
      </c>
      <c r="AO1957">
        <f t="shared" si="30"/>
        <v>92</v>
      </c>
      <c r="AP1957" t="b">
        <v>0</v>
      </c>
    </row>
    <row r="1958" spans="1:42" x14ac:dyDescent="0.25">
      <c r="A1958" t="s">
        <v>4079</v>
      </c>
      <c r="B1958">
        <v>1</v>
      </c>
      <c r="C1958" t="s">
        <v>40</v>
      </c>
      <c r="D1958" t="s">
        <v>41</v>
      </c>
      <c r="E1958" t="s">
        <v>119</v>
      </c>
      <c r="F1958">
        <v>90603</v>
      </c>
      <c r="G1958" t="s">
        <v>3097</v>
      </c>
      <c r="H1958">
        <v>33.945318</v>
      </c>
      <c r="I1958">
        <v>-117.99206599999999</v>
      </c>
      <c r="J1958">
        <v>0</v>
      </c>
      <c r="K1958">
        <v>0</v>
      </c>
      <c r="L1958">
        <v>1</v>
      </c>
      <c r="M1958">
        <v>0</v>
      </c>
      <c r="N1958" t="str">
        <f>VLOOKUP(O1958:O8989,'VLOOKUP Ranges'!$A$9:$B$12,2,TRUE)</f>
        <v>55-77</v>
      </c>
      <c r="O1958">
        <v>64</v>
      </c>
      <c r="P1958">
        <v>0</v>
      </c>
      <c r="Q1958" t="s">
        <v>62</v>
      </c>
      <c r="R1958" t="s">
        <v>44</v>
      </c>
      <c r="S1958" t="s">
        <v>45</v>
      </c>
      <c r="T1958" t="s">
        <v>44</v>
      </c>
      <c r="U1958" t="s">
        <v>45</v>
      </c>
      <c r="V1958" t="s">
        <v>45</v>
      </c>
      <c r="W1958" t="s">
        <v>45</v>
      </c>
      <c r="X1958">
        <v>1</v>
      </c>
      <c r="Y1958" t="str">
        <f>VLOOKUP(Z1958:Z8989,'VLOOKUP Ranges'!$A$2:$B$5,2,TRUE)</f>
        <v>35-70</v>
      </c>
      <c r="Z1958">
        <v>54.6</v>
      </c>
      <c r="AA1958">
        <v>3423.5</v>
      </c>
      <c r="AB1958" t="s">
        <v>44</v>
      </c>
      <c r="AC1958">
        <v>0</v>
      </c>
      <c r="AD1958">
        <v>35</v>
      </c>
      <c r="AE1958">
        <v>4850</v>
      </c>
      <c r="AG1958" t="b">
        <v>0</v>
      </c>
      <c r="AH1958" t="b">
        <v>1</v>
      </c>
      <c r="AI1958" t="b">
        <v>0</v>
      </c>
      <c r="AJ1958" t="b">
        <v>0</v>
      </c>
      <c r="AK1958" t="b">
        <v>0</v>
      </c>
      <c r="AL1958" t="b">
        <v>1</v>
      </c>
      <c r="AM1958" t="b">
        <v>0</v>
      </c>
      <c r="AN1958">
        <v>53.4921875</v>
      </c>
      <c r="AO1958">
        <f t="shared" si="30"/>
        <v>55</v>
      </c>
      <c r="AP1958" t="b">
        <v>0</v>
      </c>
    </row>
    <row r="1959" spans="1:42" x14ac:dyDescent="0.25">
      <c r="A1959" t="s">
        <v>4080</v>
      </c>
      <c r="B1959">
        <v>1</v>
      </c>
      <c r="C1959" t="s">
        <v>40</v>
      </c>
      <c r="D1959" t="s">
        <v>41</v>
      </c>
      <c r="E1959" t="s">
        <v>119</v>
      </c>
      <c r="F1959">
        <v>90604</v>
      </c>
      <c r="G1959" t="s">
        <v>4081</v>
      </c>
      <c r="H1959">
        <v>33.929704000000001</v>
      </c>
      <c r="I1959">
        <v>-118.01208</v>
      </c>
      <c r="J1959">
        <v>1</v>
      </c>
      <c r="K1959">
        <v>0</v>
      </c>
      <c r="L1959">
        <v>1</v>
      </c>
      <c r="M1959">
        <v>1</v>
      </c>
      <c r="N1959" t="str">
        <f>VLOOKUP(O1959:O8990,'VLOOKUP Ranges'!$A$9:$B$12,2,TRUE)</f>
        <v>1-9</v>
      </c>
      <c r="O1959">
        <v>3</v>
      </c>
      <c r="P1959">
        <v>1</v>
      </c>
      <c r="Q1959" t="s">
        <v>44</v>
      </c>
      <c r="R1959" t="s">
        <v>45</v>
      </c>
      <c r="S1959" t="s">
        <v>45</v>
      </c>
      <c r="T1959" t="s">
        <v>44</v>
      </c>
      <c r="U1959" t="s">
        <v>44</v>
      </c>
      <c r="V1959" t="s">
        <v>45</v>
      </c>
      <c r="W1959" t="s">
        <v>44</v>
      </c>
      <c r="X1959">
        <v>0</v>
      </c>
      <c r="Y1959" t="str">
        <f>VLOOKUP(Z1959:Z8990,'VLOOKUP Ranges'!$A$2:$B$5,2,TRUE)</f>
        <v>89-118</v>
      </c>
      <c r="Z1959">
        <v>89.85</v>
      </c>
      <c r="AA1959">
        <v>248.4</v>
      </c>
      <c r="AB1959" t="s">
        <v>44</v>
      </c>
      <c r="AC1959">
        <v>0</v>
      </c>
      <c r="AD1959">
        <v>22</v>
      </c>
      <c r="AE1959">
        <v>4648</v>
      </c>
      <c r="AG1959" t="b">
        <v>0</v>
      </c>
      <c r="AH1959" t="b">
        <v>0</v>
      </c>
      <c r="AI1959" t="b">
        <v>1</v>
      </c>
      <c r="AJ1959" t="b">
        <v>0</v>
      </c>
      <c r="AK1959" t="b">
        <v>0</v>
      </c>
      <c r="AL1959" t="b">
        <v>1</v>
      </c>
      <c r="AM1959" t="b">
        <v>0</v>
      </c>
      <c r="AN1959">
        <v>82.8</v>
      </c>
      <c r="AO1959">
        <f t="shared" si="30"/>
        <v>90</v>
      </c>
      <c r="AP1959" t="b">
        <v>1</v>
      </c>
    </row>
    <row r="1960" spans="1:42" x14ac:dyDescent="0.25">
      <c r="A1960" t="s">
        <v>4082</v>
      </c>
      <c r="B1960">
        <v>1</v>
      </c>
      <c r="C1960" t="s">
        <v>40</v>
      </c>
      <c r="D1960" t="s">
        <v>41</v>
      </c>
      <c r="E1960" t="s">
        <v>119</v>
      </c>
      <c r="F1960">
        <v>90605</v>
      </c>
      <c r="G1960" t="s">
        <v>3822</v>
      </c>
      <c r="H1960">
        <v>33.960890999999997</v>
      </c>
      <c r="I1960">
        <v>-118.032222</v>
      </c>
      <c r="J1960">
        <v>0</v>
      </c>
      <c r="K1960">
        <v>0</v>
      </c>
      <c r="L1960">
        <v>0</v>
      </c>
      <c r="M1960">
        <v>0</v>
      </c>
      <c r="N1960" t="str">
        <f>VLOOKUP(O1960:O8991,'VLOOKUP Ranges'!$A$9:$B$12,2,TRUE)</f>
        <v>29-55</v>
      </c>
      <c r="O1960">
        <v>36</v>
      </c>
      <c r="P1960">
        <v>0</v>
      </c>
      <c r="Q1960" t="s">
        <v>62</v>
      </c>
      <c r="R1960" t="s">
        <v>45</v>
      </c>
      <c r="S1960" t="s">
        <v>44</v>
      </c>
      <c r="T1960" t="s">
        <v>44</v>
      </c>
      <c r="U1960" t="s">
        <v>44</v>
      </c>
      <c r="V1960" t="s">
        <v>44</v>
      </c>
      <c r="W1960" t="s">
        <v>44</v>
      </c>
      <c r="X1960">
        <v>0</v>
      </c>
      <c r="Y1960" t="str">
        <f>VLOOKUP(Z1960:Z8991,'VLOOKUP Ranges'!$A$2:$B$5,2,TRUE)</f>
        <v>18-35</v>
      </c>
      <c r="Z1960">
        <v>31.05</v>
      </c>
      <c r="AA1960">
        <v>1126.3499999999999</v>
      </c>
      <c r="AB1960" t="s">
        <v>44</v>
      </c>
      <c r="AC1960">
        <v>0</v>
      </c>
      <c r="AD1960">
        <v>54</v>
      </c>
      <c r="AE1960">
        <v>4871</v>
      </c>
      <c r="AG1960" t="b">
        <v>0</v>
      </c>
      <c r="AH1960" t="b">
        <v>1</v>
      </c>
      <c r="AI1960" t="b">
        <v>0</v>
      </c>
      <c r="AJ1960" t="b">
        <v>0</v>
      </c>
      <c r="AK1960" t="b">
        <v>0</v>
      </c>
      <c r="AL1960" t="b">
        <v>0</v>
      </c>
      <c r="AM1960" t="b">
        <v>0</v>
      </c>
      <c r="AN1960">
        <v>31.287499999999898</v>
      </c>
      <c r="AO1960">
        <f t="shared" si="30"/>
        <v>32</v>
      </c>
      <c r="AP1960" t="b">
        <v>0</v>
      </c>
    </row>
    <row r="1961" spans="1:42" x14ac:dyDescent="0.25">
      <c r="A1961" t="s">
        <v>4083</v>
      </c>
      <c r="B1961">
        <v>1</v>
      </c>
      <c r="C1961" t="s">
        <v>40</v>
      </c>
      <c r="D1961" t="s">
        <v>41</v>
      </c>
      <c r="E1961" t="s">
        <v>1334</v>
      </c>
      <c r="F1961">
        <v>90620</v>
      </c>
      <c r="G1961" t="s">
        <v>1335</v>
      </c>
      <c r="H1961">
        <v>33.845706</v>
      </c>
      <c r="I1961">
        <v>-118.012204</v>
      </c>
      <c r="J1961">
        <v>0</v>
      </c>
      <c r="K1961">
        <v>0</v>
      </c>
      <c r="L1961">
        <v>0</v>
      </c>
      <c r="M1961">
        <v>0</v>
      </c>
      <c r="N1961" t="str">
        <f>VLOOKUP(O1961:O8992,'VLOOKUP Ranges'!$A$9:$B$12,2,TRUE)</f>
        <v>29-55</v>
      </c>
      <c r="O1961">
        <v>41</v>
      </c>
      <c r="P1961">
        <v>1</v>
      </c>
      <c r="Q1961" t="s">
        <v>44</v>
      </c>
      <c r="R1961" t="s">
        <v>66</v>
      </c>
      <c r="S1961" t="s">
        <v>66</v>
      </c>
      <c r="T1961" t="s">
        <v>66</v>
      </c>
      <c r="U1961" t="s">
        <v>66</v>
      </c>
      <c r="V1961" t="s">
        <v>66</v>
      </c>
      <c r="W1961" t="s">
        <v>66</v>
      </c>
      <c r="X1961">
        <v>0</v>
      </c>
      <c r="Y1961" t="str">
        <f>VLOOKUP(Z1961:Z8992,'VLOOKUP Ranges'!$A$2:$B$5,2,TRUE)</f>
        <v>18-35</v>
      </c>
      <c r="Z1961">
        <v>20.65</v>
      </c>
      <c r="AA1961">
        <v>835.15</v>
      </c>
      <c r="AB1961" t="s">
        <v>44</v>
      </c>
      <c r="AC1961">
        <v>0</v>
      </c>
      <c r="AD1961">
        <v>59</v>
      </c>
      <c r="AE1961">
        <v>5918</v>
      </c>
      <c r="AG1961" t="b">
        <v>0</v>
      </c>
      <c r="AH1961" t="b">
        <v>1</v>
      </c>
      <c r="AI1961" t="b">
        <v>0</v>
      </c>
      <c r="AJ1961" t="b">
        <v>1</v>
      </c>
      <c r="AK1961" t="b">
        <v>0</v>
      </c>
      <c r="AL1961" t="b">
        <v>0</v>
      </c>
      <c r="AM1961" t="b">
        <v>1</v>
      </c>
      <c r="AN1961">
        <v>20.369512195121899</v>
      </c>
      <c r="AO1961">
        <f t="shared" si="30"/>
        <v>21</v>
      </c>
      <c r="AP1961" t="b">
        <v>0</v>
      </c>
    </row>
    <row r="1962" spans="1:42" x14ac:dyDescent="0.25">
      <c r="A1962" t="s">
        <v>4084</v>
      </c>
      <c r="B1962">
        <v>1</v>
      </c>
      <c r="C1962" t="s">
        <v>40</v>
      </c>
      <c r="D1962" t="s">
        <v>41</v>
      </c>
      <c r="E1962" t="s">
        <v>1334</v>
      </c>
      <c r="F1962">
        <v>90621</v>
      </c>
      <c r="G1962" t="s">
        <v>1337</v>
      </c>
      <c r="H1962">
        <v>33.874223999999998</v>
      </c>
      <c r="I1962">
        <v>-117.993368</v>
      </c>
      <c r="J1962">
        <v>1</v>
      </c>
      <c r="K1962">
        <v>0</v>
      </c>
      <c r="L1962">
        <v>1</v>
      </c>
      <c r="M1962">
        <v>1</v>
      </c>
      <c r="N1962" t="str">
        <f>VLOOKUP(O1962:O8993,'VLOOKUP Ranges'!$A$9:$B$12,2,TRUE)</f>
        <v>9-29</v>
      </c>
      <c r="O1962">
        <v>27</v>
      </c>
      <c r="P1962">
        <v>1</v>
      </c>
      <c r="Q1962" t="s">
        <v>45</v>
      </c>
      <c r="R1962" t="s">
        <v>44</v>
      </c>
      <c r="S1962" t="s">
        <v>45</v>
      </c>
      <c r="T1962" t="s">
        <v>44</v>
      </c>
      <c r="U1962" t="s">
        <v>45</v>
      </c>
      <c r="V1962" t="s">
        <v>44</v>
      </c>
      <c r="W1962" t="s">
        <v>44</v>
      </c>
      <c r="X1962">
        <v>1</v>
      </c>
      <c r="Y1962" t="str">
        <f>VLOOKUP(Z1962:Z8993,'VLOOKUP Ranges'!$A$2:$B$5,2,TRUE)</f>
        <v>70-89</v>
      </c>
      <c r="Z1962">
        <v>85.2</v>
      </c>
      <c r="AA1962">
        <v>2151.6</v>
      </c>
      <c r="AB1962" t="s">
        <v>44</v>
      </c>
      <c r="AC1962">
        <v>0</v>
      </c>
      <c r="AD1962">
        <v>28</v>
      </c>
      <c r="AE1962">
        <v>3796</v>
      </c>
      <c r="AG1962" t="b">
        <v>0</v>
      </c>
      <c r="AH1962" t="b">
        <v>0</v>
      </c>
      <c r="AI1962" t="b">
        <v>1</v>
      </c>
      <c r="AJ1962" t="b">
        <v>0</v>
      </c>
      <c r="AK1962" t="b">
        <v>1</v>
      </c>
      <c r="AL1962" t="b">
        <v>0</v>
      </c>
      <c r="AM1962" t="b">
        <v>0</v>
      </c>
      <c r="AN1962">
        <v>79.688888888888798</v>
      </c>
      <c r="AO1962">
        <f t="shared" si="30"/>
        <v>86</v>
      </c>
      <c r="AP1962" t="b">
        <v>0</v>
      </c>
    </row>
    <row r="1963" spans="1:42" x14ac:dyDescent="0.25">
      <c r="A1963" t="s">
        <v>4085</v>
      </c>
      <c r="B1963">
        <v>1</v>
      </c>
      <c r="C1963" t="s">
        <v>40</v>
      </c>
      <c r="D1963" t="s">
        <v>41</v>
      </c>
      <c r="E1963" t="s">
        <v>1339</v>
      </c>
      <c r="F1963">
        <v>90623</v>
      </c>
      <c r="G1963" t="s">
        <v>1340</v>
      </c>
      <c r="H1963">
        <v>33.850504000000001</v>
      </c>
      <c r="I1963">
        <v>-118.03989199999999</v>
      </c>
      <c r="J1963">
        <v>0</v>
      </c>
      <c r="K1963">
        <v>0</v>
      </c>
      <c r="L1963">
        <v>1</v>
      </c>
      <c r="M1963">
        <v>0</v>
      </c>
      <c r="N1963" t="str">
        <f>VLOOKUP(O1963:O8994,'VLOOKUP Ranges'!$A$9:$B$12,2,TRUE)</f>
        <v>55-77</v>
      </c>
      <c r="O1963">
        <v>56</v>
      </c>
      <c r="P1963">
        <v>1</v>
      </c>
      <c r="Q1963" t="s">
        <v>45</v>
      </c>
      <c r="R1963" t="s">
        <v>44</v>
      </c>
      <c r="S1963" t="s">
        <v>44</v>
      </c>
      <c r="T1963" t="s">
        <v>45</v>
      </c>
      <c r="U1963" t="s">
        <v>44</v>
      </c>
      <c r="V1963" t="s">
        <v>45</v>
      </c>
      <c r="W1963" t="s">
        <v>45</v>
      </c>
      <c r="X1963">
        <v>1</v>
      </c>
      <c r="Y1963" t="str">
        <f>VLOOKUP(Z1963:Z8994,'VLOOKUP Ranges'!$A$2:$B$5,2,TRUE)</f>
        <v>89-118</v>
      </c>
      <c r="Z1963">
        <v>99.8</v>
      </c>
      <c r="AA1963">
        <v>5515.45</v>
      </c>
      <c r="AB1963" t="s">
        <v>44</v>
      </c>
      <c r="AC1963">
        <v>0</v>
      </c>
      <c r="AD1963">
        <v>43</v>
      </c>
      <c r="AE1963">
        <v>4606</v>
      </c>
      <c r="AG1963" t="b">
        <v>1</v>
      </c>
      <c r="AH1963" t="b">
        <v>0</v>
      </c>
      <c r="AI1963" t="b">
        <v>1</v>
      </c>
      <c r="AJ1963" t="b">
        <v>0</v>
      </c>
      <c r="AK1963" t="b">
        <v>1</v>
      </c>
      <c r="AL1963" t="b">
        <v>0</v>
      </c>
      <c r="AM1963" t="b">
        <v>0</v>
      </c>
      <c r="AN1963">
        <v>98.490178571428501</v>
      </c>
      <c r="AO1963">
        <f t="shared" si="30"/>
        <v>100</v>
      </c>
      <c r="AP1963" t="b">
        <v>0</v>
      </c>
    </row>
    <row r="1964" spans="1:42" x14ac:dyDescent="0.25">
      <c r="A1964" t="s">
        <v>4086</v>
      </c>
      <c r="B1964">
        <v>1</v>
      </c>
      <c r="C1964" t="s">
        <v>40</v>
      </c>
      <c r="D1964" t="s">
        <v>41</v>
      </c>
      <c r="E1964" t="s">
        <v>4087</v>
      </c>
      <c r="F1964">
        <v>90630</v>
      </c>
      <c r="G1964" t="s">
        <v>4088</v>
      </c>
      <c r="H1964">
        <v>33.818477000000001</v>
      </c>
      <c r="I1964">
        <v>-118.038307</v>
      </c>
      <c r="J1964">
        <v>0</v>
      </c>
      <c r="K1964">
        <v>0</v>
      </c>
      <c r="L1964">
        <v>0</v>
      </c>
      <c r="M1964">
        <v>0</v>
      </c>
      <c r="N1964" t="str">
        <f>VLOOKUP(O1964:O8995,'VLOOKUP Ranges'!$A$9:$B$12,2,TRUE)</f>
        <v>1-9</v>
      </c>
      <c r="O1964">
        <v>6</v>
      </c>
      <c r="P1964">
        <v>1</v>
      </c>
      <c r="Q1964" t="s">
        <v>44</v>
      </c>
      <c r="R1964" t="s">
        <v>66</v>
      </c>
      <c r="S1964" t="s">
        <v>66</v>
      </c>
      <c r="T1964" t="s">
        <v>66</v>
      </c>
      <c r="U1964" t="s">
        <v>66</v>
      </c>
      <c r="V1964" t="s">
        <v>66</v>
      </c>
      <c r="W1964" t="s">
        <v>66</v>
      </c>
      <c r="X1964">
        <v>0</v>
      </c>
      <c r="Y1964" t="str">
        <f>VLOOKUP(Z1964:Z8995,'VLOOKUP Ranges'!$A$2:$B$5,2,TRUE)</f>
        <v>18-35</v>
      </c>
      <c r="Z1964">
        <v>20.7</v>
      </c>
      <c r="AA1964">
        <v>112.75</v>
      </c>
      <c r="AB1964" t="s">
        <v>44</v>
      </c>
      <c r="AC1964">
        <v>0</v>
      </c>
      <c r="AD1964">
        <v>47</v>
      </c>
      <c r="AE1964">
        <v>5346</v>
      </c>
      <c r="AG1964" t="b">
        <v>0</v>
      </c>
      <c r="AH1964" t="b">
        <v>0</v>
      </c>
      <c r="AI1964" t="b">
        <v>0</v>
      </c>
      <c r="AJ1964" t="b">
        <v>1</v>
      </c>
      <c r="AK1964" t="b">
        <v>0</v>
      </c>
      <c r="AL1964" t="b">
        <v>0</v>
      </c>
      <c r="AM1964" t="b">
        <v>1</v>
      </c>
      <c r="AN1964">
        <v>18.7916666666666</v>
      </c>
      <c r="AO1964">
        <f t="shared" si="30"/>
        <v>21</v>
      </c>
      <c r="AP1964" t="b">
        <v>0</v>
      </c>
    </row>
    <row r="1965" spans="1:42" x14ac:dyDescent="0.25">
      <c r="A1965" t="s">
        <v>4089</v>
      </c>
      <c r="B1965">
        <v>1</v>
      </c>
      <c r="C1965" t="s">
        <v>40</v>
      </c>
      <c r="D1965" t="s">
        <v>41</v>
      </c>
      <c r="E1965" t="s">
        <v>4090</v>
      </c>
      <c r="F1965">
        <v>90638</v>
      </c>
      <c r="G1965" t="s">
        <v>4091</v>
      </c>
      <c r="H1965">
        <v>33.902045000000001</v>
      </c>
      <c r="I1965">
        <v>-118.008961</v>
      </c>
      <c r="J1965">
        <v>0</v>
      </c>
      <c r="K1965">
        <v>0</v>
      </c>
      <c r="L1965">
        <v>1</v>
      </c>
      <c r="M1965">
        <v>1</v>
      </c>
      <c r="N1965" t="str">
        <f>VLOOKUP(O1965:O8996,'VLOOKUP Ranges'!$A$9:$B$12,2,TRUE)</f>
        <v>1-9</v>
      </c>
      <c r="O1965">
        <v>7</v>
      </c>
      <c r="P1965">
        <v>1</v>
      </c>
      <c r="Q1965" t="s">
        <v>44</v>
      </c>
      <c r="R1965" t="s">
        <v>45</v>
      </c>
      <c r="S1965" t="s">
        <v>44</v>
      </c>
      <c r="T1965" t="s">
        <v>44</v>
      </c>
      <c r="U1965" t="s">
        <v>44</v>
      </c>
      <c r="V1965" t="s">
        <v>44</v>
      </c>
      <c r="W1965" t="s">
        <v>44</v>
      </c>
      <c r="X1965">
        <v>0</v>
      </c>
      <c r="Y1965" t="str">
        <f>VLOOKUP(Z1965:Z8996,'VLOOKUP Ranges'!$A$2:$B$5,2,TRUE)</f>
        <v>35-70</v>
      </c>
      <c r="Z1965">
        <v>50.7</v>
      </c>
      <c r="AA1965">
        <v>350.35</v>
      </c>
      <c r="AB1965" t="s">
        <v>44</v>
      </c>
      <c r="AC1965">
        <v>0</v>
      </c>
      <c r="AD1965">
        <v>59</v>
      </c>
      <c r="AE1965">
        <v>3097</v>
      </c>
      <c r="AG1965" t="b">
        <v>0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  <c r="AM1965" t="b">
        <v>1</v>
      </c>
      <c r="AN1965">
        <v>50.05</v>
      </c>
      <c r="AO1965">
        <f t="shared" si="30"/>
        <v>51</v>
      </c>
      <c r="AP1965" t="b">
        <v>1</v>
      </c>
    </row>
    <row r="1966" spans="1:42" x14ac:dyDescent="0.25">
      <c r="A1966" t="s">
        <v>4092</v>
      </c>
      <c r="B1966">
        <v>1</v>
      </c>
      <c r="C1966" t="s">
        <v>40</v>
      </c>
      <c r="D1966" t="s">
        <v>41</v>
      </c>
      <c r="E1966" t="s">
        <v>2295</v>
      </c>
      <c r="F1966">
        <v>90640</v>
      </c>
      <c r="G1966" t="s">
        <v>2296</v>
      </c>
      <c r="H1966">
        <v>34.015217</v>
      </c>
      <c r="I1966">
        <v>-118.109962</v>
      </c>
      <c r="J1966">
        <v>0</v>
      </c>
      <c r="K1966">
        <v>0</v>
      </c>
      <c r="L1966">
        <v>1</v>
      </c>
      <c r="M1966">
        <v>1</v>
      </c>
      <c r="N1966" t="str">
        <f>VLOOKUP(O1966:O8997,'VLOOKUP Ranges'!$A$9:$B$12,2,TRUE)</f>
        <v>1-9</v>
      </c>
      <c r="O1966">
        <v>4</v>
      </c>
      <c r="P1966">
        <v>1</v>
      </c>
      <c r="Q1966" t="s">
        <v>44</v>
      </c>
      <c r="R1966" t="s">
        <v>66</v>
      </c>
      <c r="S1966" t="s">
        <v>66</v>
      </c>
      <c r="T1966" t="s">
        <v>66</v>
      </c>
      <c r="U1966" t="s">
        <v>66</v>
      </c>
      <c r="V1966" t="s">
        <v>66</v>
      </c>
      <c r="W1966" t="s">
        <v>66</v>
      </c>
      <c r="X1966">
        <v>0</v>
      </c>
      <c r="Y1966" t="str">
        <f>VLOOKUP(Z1966:Z8997,'VLOOKUP Ranges'!$A$2:$B$5,2,TRUE)</f>
        <v>18-35</v>
      </c>
      <c r="Z1966">
        <v>20.85</v>
      </c>
      <c r="AA1966">
        <v>62.9</v>
      </c>
      <c r="AB1966" t="s">
        <v>44</v>
      </c>
      <c r="AC1966">
        <v>0</v>
      </c>
      <c r="AD1966">
        <v>76</v>
      </c>
      <c r="AE1966">
        <v>3172</v>
      </c>
      <c r="AG1966" t="b">
        <v>0</v>
      </c>
      <c r="AH1966" t="b">
        <v>0</v>
      </c>
      <c r="AI1966" t="b">
        <v>0</v>
      </c>
      <c r="AJ1966" t="b">
        <v>1</v>
      </c>
      <c r="AK1966" t="b">
        <v>0</v>
      </c>
      <c r="AL1966" t="b">
        <v>0</v>
      </c>
      <c r="AM1966" t="b">
        <v>1</v>
      </c>
      <c r="AN1966">
        <v>15.725</v>
      </c>
      <c r="AO1966">
        <f t="shared" si="30"/>
        <v>21</v>
      </c>
      <c r="AP1966" t="b">
        <v>0</v>
      </c>
    </row>
    <row r="1967" spans="1:42" x14ac:dyDescent="0.25">
      <c r="A1967" t="s">
        <v>4093</v>
      </c>
      <c r="B1967">
        <v>1</v>
      </c>
      <c r="C1967" t="s">
        <v>40</v>
      </c>
      <c r="D1967" t="s">
        <v>41</v>
      </c>
      <c r="E1967" t="s">
        <v>4094</v>
      </c>
      <c r="F1967">
        <v>90650</v>
      </c>
      <c r="G1967" t="s">
        <v>4095</v>
      </c>
      <c r="H1967">
        <v>33.905963</v>
      </c>
      <c r="I1967">
        <v>-118.08262999999999</v>
      </c>
      <c r="J1967">
        <v>1</v>
      </c>
      <c r="K1967">
        <v>0</v>
      </c>
      <c r="L1967">
        <v>0</v>
      </c>
      <c r="M1967">
        <v>0</v>
      </c>
      <c r="N1967" t="str">
        <f>VLOOKUP(O1967:O8998,'VLOOKUP Ranges'!$A$9:$B$12,2,TRUE)</f>
        <v>29-55</v>
      </c>
      <c r="O1967">
        <v>33</v>
      </c>
      <c r="P1967">
        <v>1</v>
      </c>
      <c r="Q1967" t="s">
        <v>44</v>
      </c>
      <c r="R1967" t="s">
        <v>45</v>
      </c>
      <c r="S1967" t="s">
        <v>44</v>
      </c>
      <c r="T1967" t="s">
        <v>44</v>
      </c>
      <c r="U1967" t="s">
        <v>45</v>
      </c>
      <c r="V1967" t="s">
        <v>45</v>
      </c>
      <c r="W1967" t="s">
        <v>44</v>
      </c>
      <c r="X1967">
        <v>1</v>
      </c>
      <c r="Y1967" t="str">
        <f>VLOOKUP(Z1967:Z8998,'VLOOKUP Ranges'!$A$2:$B$5,2,TRUE)</f>
        <v>70-89</v>
      </c>
      <c r="Z1967">
        <v>88.95</v>
      </c>
      <c r="AA1967">
        <v>3027.65</v>
      </c>
      <c r="AB1967" t="s">
        <v>44</v>
      </c>
      <c r="AC1967">
        <v>0</v>
      </c>
      <c r="AD1967">
        <v>32</v>
      </c>
      <c r="AE1967">
        <v>5087</v>
      </c>
      <c r="AG1967" t="b">
        <v>0</v>
      </c>
      <c r="AH1967" t="b">
        <v>1</v>
      </c>
      <c r="AI1967" t="b">
        <v>1</v>
      </c>
      <c r="AJ1967" t="b">
        <v>0</v>
      </c>
      <c r="AK1967" t="b">
        <v>0</v>
      </c>
      <c r="AL1967" t="b">
        <v>1</v>
      </c>
      <c r="AM1967" t="b">
        <v>0</v>
      </c>
      <c r="AN1967">
        <v>91.7469696969697</v>
      </c>
      <c r="AO1967">
        <f t="shared" si="30"/>
        <v>89</v>
      </c>
      <c r="AP1967" t="b">
        <v>1</v>
      </c>
    </row>
    <row r="1968" spans="1:42" x14ac:dyDescent="0.25">
      <c r="A1968" t="s">
        <v>4096</v>
      </c>
      <c r="B1968">
        <v>1</v>
      </c>
      <c r="C1968" t="s">
        <v>40</v>
      </c>
      <c r="D1968" t="s">
        <v>41</v>
      </c>
      <c r="E1968" t="s">
        <v>2298</v>
      </c>
      <c r="F1968">
        <v>90670</v>
      </c>
      <c r="G1968" t="s">
        <v>2299</v>
      </c>
      <c r="H1968">
        <v>33.933565000000002</v>
      </c>
      <c r="I1968">
        <v>-118.062611</v>
      </c>
      <c r="J1968">
        <v>1</v>
      </c>
      <c r="K1968">
        <v>0</v>
      </c>
      <c r="L1968">
        <v>1</v>
      </c>
      <c r="M1968">
        <v>0</v>
      </c>
      <c r="N1968" t="str">
        <f>VLOOKUP(O1968:O8999,'VLOOKUP Ranges'!$A$9:$B$12,2,TRUE)</f>
        <v>55-77</v>
      </c>
      <c r="O1968">
        <v>72</v>
      </c>
      <c r="P1968">
        <v>1</v>
      </c>
      <c r="Q1968" t="s">
        <v>45</v>
      </c>
      <c r="R1968" t="s">
        <v>66</v>
      </c>
      <c r="S1968" t="s">
        <v>66</v>
      </c>
      <c r="T1968" t="s">
        <v>66</v>
      </c>
      <c r="U1968" t="s">
        <v>66</v>
      </c>
      <c r="V1968" t="s">
        <v>66</v>
      </c>
      <c r="W1968" t="s">
        <v>66</v>
      </c>
      <c r="X1968">
        <v>1</v>
      </c>
      <c r="Y1968" t="str">
        <f>VLOOKUP(Z1968:Z8999,'VLOOKUP Ranges'!$A$2:$B$5,2,TRUE)</f>
        <v>18-35</v>
      </c>
      <c r="Z1968">
        <v>23.55</v>
      </c>
      <c r="AA1968">
        <v>1723.95</v>
      </c>
      <c r="AB1968" t="s">
        <v>44</v>
      </c>
      <c r="AC1968">
        <v>0</v>
      </c>
      <c r="AD1968">
        <v>59</v>
      </c>
      <c r="AE1968">
        <v>5901</v>
      </c>
      <c r="AG1968" t="b">
        <v>0</v>
      </c>
      <c r="AH1968" t="b">
        <v>1</v>
      </c>
      <c r="AI1968" t="b">
        <v>0</v>
      </c>
      <c r="AJ1968" t="b">
        <v>1</v>
      </c>
      <c r="AK1968" t="b">
        <v>0</v>
      </c>
      <c r="AL1968" t="b">
        <v>0</v>
      </c>
      <c r="AM1968" t="b">
        <v>0</v>
      </c>
      <c r="AN1968">
        <v>23.943750000000001</v>
      </c>
      <c r="AO1968">
        <f t="shared" si="30"/>
        <v>24</v>
      </c>
      <c r="AP1968" t="b">
        <v>0</v>
      </c>
    </row>
    <row r="1969" spans="1:42" x14ac:dyDescent="0.25">
      <c r="A1969" t="s">
        <v>4097</v>
      </c>
      <c r="B1969">
        <v>1</v>
      </c>
      <c r="C1969" t="s">
        <v>40</v>
      </c>
      <c r="D1969" t="s">
        <v>41</v>
      </c>
      <c r="E1969" t="s">
        <v>1342</v>
      </c>
      <c r="F1969">
        <v>90680</v>
      </c>
      <c r="G1969" t="s">
        <v>1343</v>
      </c>
      <c r="H1969">
        <v>33.801869000000003</v>
      </c>
      <c r="I1969">
        <v>-117.995068</v>
      </c>
      <c r="J1969">
        <v>1</v>
      </c>
      <c r="K1969">
        <v>0</v>
      </c>
      <c r="L1969">
        <v>0</v>
      </c>
      <c r="M1969">
        <v>0</v>
      </c>
      <c r="N1969" t="str">
        <f>VLOOKUP(O1969:O9000,'VLOOKUP Ranges'!$A$9:$B$12,2,TRUE)</f>
        <v>1-9</v>
      </c>
      <c r="O1969">
        <v>1</v>
      </c>
      <c r="P1969">
        <v>1</v>
      </c>
      <c r="Q1969" t="s">
        <v>44</v>
      </c>
      <c r="R1969" t="s">
        <v>66</v>
      </c>
      <c r="S1969" t="s">
        <v>66</v>
      </c>
      <c r="T1969" t="s">
        <v>66</v>
      </c>
      <c r="U1969" t="s">
        <v>66</v>
      </c>
      <c r="V1969" t="s">
        <v>66</v>
      </c>
      <c r="W1969" t="s">
        <v>66</v>
      </c>
      <c r="X1969">
        <v>0</v>
      </c>
      <c r="Y1969" t="str">
        <f>VLOOKUP(Z1969:Z9000,'VLOOKUP Ranges'!$A$2:$B$5,2,TRUE)</f>
        <v>18-35</v>
      </c>
      <c r="Z1969">
        <v>19.75</v>
      </c>
      <c r="AA1969">
        <v>19.75</v>
      </c>
      <c r="AB1969" t="s">
        <v>44</v>
      </c>
      <c r="AC1969">
        <v>0</v>
      </c>
      <c r="AD1969">
        <v>68</v>
      </c>
      <c r="AE1969">
        <v>2484</v>
      </c>
      <c r="AG1969" t="b">
        <v>0</v>
      </c>
      <c r="AH1969" t="b">
        <v>0</v>
      </c>
      <c r="AI1969" t="b">
        <v>0</v>
      </c>
      <c r="AJ1969" t="b">
        <v>1</v>
      </c>
      <c r="AK1969" t="b">
        <v>0</v>
      </c>
      <c r="AL1969" t="b">
        <v>0</v>
      </c>
      <c r="AM1969" t="b">
        <v>1</v>
      </c>
      <c r="AN1969">
        <v>19.75</v>
      </c>
      <c r="AO1969">
        <f t="shared" si="30"/>
        <v>20</v>
      </c>
      <c r="AP1969" t="b">
        <v>0</v>
      </c>
    </row>
    <row r="1970" spans="1:42" x14ac:dyDescent="0.25">
      <c r="A1970" t="s">
        <v>4098</v>
      </c>
      <c r="B1970">
        <v>1</v>
      </c>
      <c r="C1970" t="s">
        <v>40</v>
      </c>
      <c r="D1970" t="s">
        <v>41</v>
      </c>
      <c r="E1970" t="s">
        <v>4099</v>
      </c>
      <c r="F1970">
        <v>90701</v>
      </c>
      <c r="G1970" t="s">
        <v>4100</v>
      </c>
      <c r="H1970">
        <v>33.867592999999999</v>
      </c>
      <c r="I1970">
        <v>-118.080637</v>
      </c>
      <c r="J1970">
        <v>1</v>
      </c>
      <c r="K1970">
        <v>1</v>
      </c>
      <c r="L1970">
        <v>0</v>
      </c>
      <c r="M1970">
        <v>0</v>
      </c>
      <c r="N1970" t="str">
        <f>VLOOKUP(O1970:O9001,'VLOOKUP Ranges'!$A$9:$B$12,2,TRUE)</f>
        <v>55-77</v>
      </c>
      <c r="O1970">
        <v>71</v>
      </c>
      <c r="P1970">
        <v>0</v>
      </c>
      <c r="Q1970" t="s">
        <v>62</v>
      </c>
      <c r="R1970" t="s">
        <v>45</v>
      </c>
      <c r="S1970" t="s">
        <v>45</v>
      </c>
      <c r="T1970" t="s">
        <v>44</v>
      </c>
      <c r="U1970" t="s">
        <v>44</v>
      </c>
      <c r="V1970" t="s">
        <v>45</v>
      </c>
      <c r="W1970" t="s">
        <v>45</v>
      </c>
      <c r="X1970">
        <v>1</v>
      </c>
      <c r="Y1970" t="str">
        <f>VLOOKUP(Z1970:Z9001,'VLOOKUP Ranges'!$A$2:$B$5,2,TRUE)</f>
        <v>35-70</v>
      </c>
      <c r="Z1970">
        <v>56.45</v>
      </c>
      <c r="AA1970">
        <v>3985.35</v>
      </c>
      <c r="AB1970" t="s">
        <v>44</v>
      </c>
      <c r="AC1970">
        <v>0</v>
      </c>
      <c r="AD1970">
        <v>68</v>
      </c>
      <c r="AE1970">
        <v>5372</v>
      </c>
      <c r="AG1970" t="b">
        <v>1</v>
      </c>
      <c r="AH1970" t="b">
        <v>0</v>
      </c>
      <c r="AI1970" t="b">
        <v>0</v>
      </c>
      <c r="AJ1970" t="b">
        <v>0</v>
      </c>
      <c r="AK1970" t="b">
        <v>0</v>
      </c>
      <c r="AL1970" t="b">
        <v>1</v>
      </c>
      <c r="AM1970" t="b">
        <v>0</v>
      </c>
      <c r="AN1970">
        <v>56.131690140845002</v>
      </c>
      <c r="AO1970">
        <f t="shared" si="30"/>
        <v>57</v>
      </c>
      <c r="AP1970" t="b">
        <v>0</v>
      </c>
    </row>
    <row r="1971" spans="1:42" x14ac:dyDescent="0.25">
      <c r="A1971" t="s">
        <v>4101</v>
      </c>
      <c r="B1971">
        <v>1</v>
      </c>
      <c r="C1971" t="s">
        <v>40</v>
      </c>
      <c r="D1971" t="s">
        <v>41</v>
      </c>
      <c r="E1971" t="s">
        <v>3100</v>
      </c>
      <c r="F1971">
        <v>90703</v>
      </c>
      <c r="G1971" t="s">
        <v>3101</v>
      </c>
      <c r="H1971">
        <v>33.868099999999998</v>
      </c>
      <c r="I1971">
        <v>-118.067402</v>
      </c>
      <c r="J1971">
        <v>0</v>
      </c>
      <c r="K1971">
        <v>0</v>
      </c>
      <c r="L1971">
        <v>0</v>
      </c>
      <c r="M1971">
        <v>0</v>
      </c>
      <c r="N1971" t="str">
        <f>VLOOKUP(O1971:O9002,'VLOOKUP Ranges'!$A$9:$B$12,2,TRUE)</f>
        <v>9-29</v>
      </c>
      <c r="O1971">
        <v>13</v>
      </c>
      <c r="P1971">
        <v>1</v>
      </c>
      <c r="Q1971" t="s">
        <v>45</v>
      </c>
      <c r="R1971" t="s">
        <v>44</v>
      </c>
      <c r="S1971" t="s">
        <v>44</v>
      </c>
      <c r="T1971" t="s">
        <v>44</v>
      </c>
      <c r="U1971" t="s">
        <v>44</v>
      </c>
      <c r="V1971" t="s">
        <v>44</v>
      </c>
      <c r="W1971" t="s">
        <v>45</v>
      </c>
      <c r="X1971">
        <v>1</v>
      </c>
      <c r="Y1971" t="str">
        <f>VLOOKUP(Z1971:Z9002,'VLOOKUP Ranges'!$A$2:$B$5,2,TRUE)</f>
        <v>70-89</v>
      </c>
      <c r="Z1971">
        <v>85.95</v>
      </c>
      <c r="AA1971">
        <v>1215.6500000000001</v>
      </c>
      <c r="AB1971" t="s">
        <v>44</v>
      </c>
      <c r="AC1971">
        <v>0</v>
      </c>
      <c r="AD1971">
        <v>58</v>
      </c>
      <c r="AE1971">
        <v>5886</v>
      </c>
      <c r="AG1971" t="b">
        <v>0</v>
      </c>
      <c r="AH1971" t="b">
        <v>0</v>
      </c>
      <c r="AI1971" t="b">
        <v>1</v>
      </c>
      <c r="AJ1971" t="b">
        <v>0</v>
      </c>
      <c r="AK1971" t="b">
        <v>0</v>
      </c>
      <c r="AL1971" t="b">
        <v>1</v>
      </c>
      <c r="AM1971" t="b">
        <v>0</v>
      </c>
      <c r="AN1971">
        <v>93.511538461538393</v>
      </c>
      <c r="AO1971">
        <f t="shared" si="30"/>
        <v>86</v>
      </c>
      <c r="AP1971" t="b">
        <v>0</v>
      </c>
    </row>
    <row r="1972" spans="1:42" x14ac:dyDescent="0.25">
      <c r="A1972" t="s">
        <v>4102</v>
      </c>
      <c r="B1972">
        <v>1</v>
      </c>
      <c r="C1972" t="s">
        <v>40</v>
      </c>
      <c r="D1972" t="s">
        <v>41</v>
      </c>
      <c r="E1972" t="s">
        <v>1346</v>
      </c>
      <c r="F1972">
        <v>90706</v>
      </c>
      <c r="G1972" t="s">
        <v>1347</v>
      </c>
      <c r="H1972">
        <v>33.887675999999999</v>
      </c>
      <c r="I1972">
        <v>-118.127289</v>
      </c>
      <c r="J1972">
        <v>1</v>
      </c>
      <c r="K1972">
        <v>0</v>
      </c>
      <c r="L1972">
        <v>0</v>
      </c>
      <c r="M1972">
        <v>0</v>
      </c>
      <c r="N1972" t="str">
        <f>VLOOKUP(O1972:O9003,'VLOOKUP Ranges'!$A$9:$B$12,2,TRUE)</f>
        <v>55-77</v>
      </c>
      <c r="O1972">
        <v>67</v>
      </c>
      <c r="P1972">
        <v>1</v>
      </c>
      <c r="Q1972" t="s">
        <v>44</v>
      </c>
      <c r="R1972" t="s">
        <v>44</v>
      </c>
      <c r="S1972" t="s">
        <v>44</v>
      </c>
      <c r="T1972" t="s">
        <v>44</v>
      </c>
      <c r="U1972" t="s">
        <v>45</v>
      </c>
      <c r="V1972" t="s">
        <v>44</v>
      </c>
      <c r="W1972" t="s">
        <v>44</v>
      </c>
      <c r="X1972">
        <v>0</v>
      </c>
      <c r="Y1972" t="str">
        <f>VLOOKUP(Z1972:Z9003,'VLOOKUP Ranges'!$A$2:$B$5,2,TRUE)</f>
        <v>35-70</v>
      </c>
      <c r="Z1972">
        <v>50.55</v>
      </c>
      <c r="AA1972">
        <v>3260.1</v>
      </c>
      <c r="AB1972" t="s">
        <v>44</v>
      </c>
      <c r="AC1972">
        <v>0</v>
      </c>
      <c r="AD1972">
        <v>63</v>
      </c>
      <c r="AE1972">
        <v>6064</v>
      </c>
      <c r="AG1972" t="b">
        <v>0</v>
      </c>
      <c r="AH1972" t="b">
        <v>1</v>
      </c>
      <c r="AI1972" t="b">
        <v>0</v>
      </c>
      <c r="AJ1972" t="b">
        <v>0</v>
      </c>
      <c r="AK1972" t="b">
        <v>0</v>
      </c>
      <c r="AL1972" t="b">
        <v>0</v>
      </c>
      <c r="AM1972" t="b">
        <v>0</v>
      </c>
      <c r="AN1972">
        <v>48.658208955223799</v>
      </c>
      <c r="AO1972">
        <f t="shared" si="30"/>
        <v>51</v>
      </c>
      <c r="AP1972" t="b">
        <v>0</v>
      </c>
    </row>
    <row r="1973" spans="1:42" x14ac:dyDescent="0.25">
      <c r="A1973" t="s">
        <v>4103</v>
      </c>
      <c r="B1973">
        <v>1</v>
      </c>
      <c r="C1973" t="s">
        <v>40</v>
      </c>
      <c r="D1973" t="s">
        <v>41</v>
      </c>
      <c r="E1973" t="s">
        <v>137</v>
      </c>
      <c r="F1973">
        <v>90713</v>
      </c>
      <c r="G1973" t="s">
        <v>2302</v>
      </c>
      <c r="H1973">
        <v>33.847754999999999</v>
      </c>
      <c r="I1973">
        <v>-118.112532</v>
      </c>
      <c r="J1973">
        <v>0</v>
      </c>
      <c r="K1973">
        <v>0</v>
      </c>
      <c r="L1973">
        <v>0</v>
      </c>
      <c r="M1973">
        <v>0</v>
      </c>
      <c r="N1973" t="str">
        <f>VLOOKUP(O1973:O9004,'VLOOKUP Ranges'!$A$9:$B$12,2,TRUE)</f>
        <v>29-55</v>
      </c>
      <c r="O1973">
        <v>43</v>
      </c>
      <c r="P1973">
        <v>1</v>
      </c>
      <c r="Q1973" t="s">
        <v>45</v>
      </c>
      <c r="R1973" t="s">
        <v>66</v>
      </c>
      <c r="S1973" t="s">
        <v>66</v>
      </c>
      <c r="T1973" t="s">
        <v>66</v>
      </c>
      <c r="U1973" t="s">
        <v>66</v>
      </c>
      <c r="V1973" t="s">
        <v>66</v>
      </c>
      <c r="W1973" t="s">
        <v>66</v>
      </c>
      <c r="X1973">
        <v>1</v>
      </c>
      <c r="Y1973" t="str">
        <f>VLOOKUP(Z1973:Z9004,'VLOOKUP Ranges'!$A$2:$B$5,2,TRUE)</f>
        <v>18-35</v>
      </c>
      <c r="Z1973">
        <v>25.7</v>
      </c>
      <c r="AA1973">
        <v>1188.2</v>
      </c>
      <c r="AB1973" t="s">
        <v>44</v>
      </c>
      <c r="AC1973">
        <v>0</v>
      </c>
      <c r="AD1973">
        <v>79</v>
      </c>
      <c r="AE1973">
        <v>2017</v>
      </c>
      <c r="AG1973" t="b">
        <v>0</v>
      </c>
      <c r="AH1973" t="b">
        <v>1</v>
      </c>
      <c r="AI1973" t="b">
        <v>0</v>
      </c>
      <c r="AJ1973" t="b">
        <v>1</v>
      </c>
      <c r="AK1973" t="b">
        <v>1</v>
      </c>
      <c r="AL1973" t="b">
        <v>0</v>
      </c>
      <c r="AM1973" t="b">
        <v>0</v>
      </c>
      <c r="AN1973">
        <v>27.632558139534801</v>
      </c>
      <c r="AO1973">
        <f t="shared" si="30"/>
        <v>26</v>
      </c>
      <c r="AP1973" t="b">
        <v>0</v>
      </c>
    </row>
    <row r="1974" spans="1:42" x14ac:dyDescent="0.25">
      <c r="A1974" t="s">
        <v>4104</v>
      </c>
      <c r="B1974">
        <v>1</v>
      </c>
      <c r="C1974" t="s">
        <v>40</v>
      </c>
      <c r="D1974" t="s">
        <v>41</v>
      </c>
      <c r="E1974" t="s">
        <v>137</v>
      </c>
      <c r="F1974">
        <v>90715</v>
      </c>
      <c r="G1974" t="s">
        <v>4105</v>
      </c>
      <c r="H1974">
        <v>33.841026999999997</v>
      </c>
      <c r="I1974">
        <v>-118.078097</v>
      </c>
      <c r="J1974">
        <v>0</v>
      </c>
      <c r="K1974">
        <v>0</v>
      </c>
      <c r="L1974">
        <v>0</v>
      </c>
      <c r="M1974">
        <v>0</v>
      </c>
      <c r="N1974" t="str">
        <f>VLOOKUP(O1974:O9005,'VLOOKUP Ranges'!$A$9:$B$12,2,TRUE)</f>
        <v>9-29</v>
      </c>
      <c r="O1974">
        <v>23</v>
      </c>
      <c r="P1974">
        <v>1</v>
      </c>
      <c r="Q1974" t="s">
        <v>44</v>
      </c>
      <c r="R1974" t="s">
        <v>45</v>
      </c>
      <c r="S1974" t="s">
        <v>44</v>
      </c>
      <c r="T1974" t="s">
        <v>44</v>
      </c>
      <c r="U1974" t="s">
        <v>44</v>
      </c>
      <c r="V1974" t="s">
        <v>44</v>
      </c>
      <c r="W1974" t="s">
        <v>44</v>
      </c>
      <c r="X1974">
        <v>1</v>
      </c>
      <c r="Y1974" t="str">
        <f>VLOOKUP(Z1974:Z9005,'VLOOKUP Ranges'!$A$2:$B$5,2,TRUE)</f>
        <v>70-89</v>
      </c>
      <c r="Z1974">
        <v>75</v>
      </c>
      <c r="AA1974">
        <v>1778.5</v>
      </c>
      <c r="AB1974" t="s">
        <v>44</v>
      </c>
      <c r="AC1974">
        <v>0</v>
      </c>
      <c r="AD1974">
        <v>29</v>
      </c>
      <c r="AE1974">
        <v>2221</v>
      </c>
      <c r="AG1974" t="b">
        <v>0</v>
      </c>
      <c r="AH1974" t="b">
        <v>0</v>
      </c>
      <c r="AI1974" t="b">
        <v>1</v>
      </c>
      <c r="AJ1974" t="b">
        <v>0</v>
      </c>
      <c r="AK1974" t="b">
        <v>0</v>
      </c>
      <c r="AL1974" t="b">
        <v>0</v>
      </c>
      <c r="AM1974" t="b">
        <v>0</v>
      </c>
      <c r="AN1974">
        <v>77.326086956521706</v>
      </c>
      <c r="AO1974">
        <f t="shared" si="30"/>
        <v>75</v>
      </c>
      <c r="AP1974" t="b">
        <v>1</v>
      </c>
    </row>
    <row r="1975" spans="1:42" x14ac:dyDescent="0.25">
      <c r="A1975" t="s">
        <v>4106</v>
      </c>
      <c r="B1975">
        <v>1</v>
      </c>
      <c r="C1975" t="s">
        <v>40</v>
      </c>
      <c r="D1975" t="s">
        <v>41</v>
      </c>
      <c r="E1975" t="s">
        <v>3828</v>
      </c>
      <c r="F1975">
        <v>90716</v>
      </c>
      <c r="G1975" t="s">
        <v>3829</v>
      </c>
      <c r="H1975">
        <v>33.830430999999997</v>
      </c>
      <c r="I1975">
        <v>-118.074071</v>
      </c>
      <c r="J1975">
        <v>0</v>
      </c>
      <c r="K1975">
        <v>0</v>
      </c>
      <c r="L1975">
        <v>1</v>
      </c>
      <c r="M1975">
        <v>0</v>
      </c>
      <c r="N1975" t="str">
        <f>VLOOKUP(O1975:O9006,'VLOOKUP Ranges'!$A$9:$B$12,2,TRUE)</f>
        <v>55-77</v>
      </c>
      <c r="O1975">
        <v>64</v>
      </c>
      <c r="P1975">
        <v>1</v>
      </c>
      <c r="Q1975" t="s">
        <v>44</v>
      </c>
      <c r="R1975" t="s">
        <v>66</v>
      </c>
      <c r="S1975" t="s">
        <v>66</v>
      </c>
      <c r="T1975" t="s">
        <v>66</v>
      </c>
      <c r="U1975" t="s">
        <v>66</v>
      </c>
      <c r="V1975" t="s">
        <v>66</v>
      </c>
      <c r="W1975" t="s">
        <v>66</v>
      </c>
      <c r="X1975">
        <v>0</v>
      </c>
      <c r="Y1975" t="str">
        <f>VLOOKUP(Z1975:Z9006,'VLOOKUP Ranges'!$A$2:$B$5,2,TRUE)</f>
        <v>18-35</v>
      </c>
      <c r="Z1975">
        <v>20.2</v>
      </c>
      <c r="AA1975">
        <v>1277.75</v>
      </c>
      <c r="AB1975" t="s">
        <v>44</v>
      </c>
      <c r="AC1975">
        <v>0</v>
      </c>
      <c r="AD1975">
        <v>51</v>
      </c>
      <c r="AE1975">
        <v>4557</v>
      </c>
      <c r="AG1975" t="b">
        <v>0</v>
      </c>
      <c r="AH1975" t="b">
        <v>1</v>
      </c>
      <c r="AI1975" t="b">
        <v>0</v>
      </c>
      <c r="AJ1975" t="b">
        <v>1</v>
      </c>
      <c r="AK1975" t="b">
        <v>0</v>
      </c>
      <c r="AL1975" t="b">
        <v>0</v>
      </c>
      <c r="AM1975" t="b">
        <v>1</v>
      </c>
      <c r="AN1975">
        <v>19.96484375</v>
      </c>
      <c r="AO1975">
        <f t="shared" si="30"/>
        <v>21</v>
      </c>
      <c r="AP1975" t="b">
        <v>0</v>
      </c>
    </row>
    <row r="1976" spans="1:42" x14ac:dyDescent="0.25">
      <c r="A1976" t="s">
        <v>4107</v>
      </c>
      <c r="B1976">
        <v>1</v>
      </c>
      <c r="C1976" t="s">
        <v>40</v>
      </c>
      <c r="D1976" t="s">
        <v>41</v>
      </c>
      <c r="E1976" t="s">
        <v>1350</v>
      </c>
      <c r="F1976">
        <v>90717</v>
      </c>
      <c r="G1976" t="s">
        <v>1351</v>
      </c>
      <c r="H1976">
        <v>33.794209000000002</v>
      </c>
      <c r="I1976">
        <v>-118.31735399999999</v>
      </c>
      <c r="J1976">
        <v>1</v>
      </c>
      <c r="K1976">
        <v>0</v>
      </c>
      <c r="L1976">
        <v>0</v>
      </c>
      <c r="M1976">
        <v>0</v>
      </c>
      <c r="N1976" t="str">
        <f>VLOOKUP(O1976:O9007,'VLOOKUP Ranges'!$A$9:$B$12,2,TRUE)</f>
        <v>55-77</v>
      </c>
      <c r="O1976">
        <v>57</v>
      </c>
      <c r="P1976">
        <v>1</v>
      </c>
      <c r="Q1976" t="s">
        <v>44</v>
      </c>
      <c r="R1976" t="s">
        <v>66</v>
      </c>
      <c r="S1976" t="s">
        <v>66</v>
      </c>
      <c r="T1976" t="s">
        <v>66</v>
      </c>
      <c r="U1976" t="s">
        <v>66</v>
      </c>
      <c r="V1976" t="s">
        <v>66</v>
      </c>
      <c r="W1976" t="s">
        <v>66</v>
      </c>
      <c r="X1976">
        <v>1</v>
      </c>
      <c r="Y1976" t="str">
        <f>VLOOKUP(Z1976:Z9007,'VLOOKUP Ranges'!$A$2:$B$5,2,TRUE)</f>
        <v>18-35</v>
      </c>
      <c r="Z1976">
        <v>19.600000000000001</v>
      </c>
      <c r="AA1976">
        <v>1170.55</v>
      </c>
      <c r="AB1976" t="s">
        <v>44</v>
      </c>
      <c r="AC1976">
        <v>0</v>
      </c>
      <c r="AD1976">
        <v>40</v>
      </c>
      <c r="AE1976">
        <v>4393</v>
      </c>
      <c r="AG1976" t="b">
        <v>0</v>
      </c>
      <c r="AH1976" t="b">
        <v>1</v>
      </c>
      <c r="AI1976" t="b">
        <v>0</v>
      </c>
      <c r="AJ1976" t="b">
        <v>1</v>
      </c>
      <c r="AK1976" t="b">
        <v>0</v>
      </c>
      <c r="AL1976" t="b">
        <v>0</v>
      </c>
      <c r="AM1976" t="b">
        <v>1</v>
      </c>
      <c r="AN1976">
        <v>20.535964912280701</v>
      </c>
      <c r="AO1976">
        <f t="shared" si="30"/>
        <v>20</v>
      </c>
      <c r="AP1976" t="b">
        <v>0</v>
      </c>
    </row>
    <row r="1977" spans="1:42" x14ac:dyDescent="0.25">
      <c r="A1977" t="s">
        <v>4108</v>
      </c>
      <c r="B1977">
        <v>1</v>
      </c>
      <c r="C1977" t="s">
        <v>40</v>
      </c>
      <c r="D1977" t="s">
        <v>41</v>
      </c>
      <c r="E1977" t="s">
        <v>3832</v>
      </c>
      <c r="F1977">
        <v>90723</v>
      </c>
      <c r="G1977" t="s">
        <v>3833</v>
      </c>
      <c r="H1977">
        <v>33.897122000000003</v>
      </c>
      <c r="I1977">
        <v>-118.16443200000001</v>
      </c>
      <c r="J1977">
        <v>0</v>
      </c>
      <c r="K1977">
        <v>1</v>
      </c>
      <c r="L1977">
        <v>1</v>
      </c>
      <c r="M1977">
        <v>0</v>
      </c>
      <c r="N1977" t="str">
        <f>VLOOKUP(O1977:O9008,'VLOOKUP Ranges'!$A$9:$B$12,2,TRUE)</f>
        <v>55-77</v>
      </c>
      <c r="O1977">
        <v>72</v>
      </c>
      <c r="P1977">
        <v>1</v>
      </c>
      <c r="Q1977" t="s">
        <v>45</v>
      </c>
      <c r="R1977" t="s">
        <v>45</v>
      </c>
      <c r="S1977" t="s">
        <v>45</v>
      </c>
      <c r="T1977" t="s">
        <v>45</v>
      </c>
      <c r="U1977" t="s">
        <v>45</v>
      </c>
      <c r="V1977" t="s">
        <v>45</v>
      </c>
      <c r="W1977" t="s">
        <v>45</v>
      </c>
      <c r="X1977">
        <v>1</v>
      </c>
      <c r="Y1977" t="str">
        <f>VLOOKUP(Z1977:Z9008,'VLOOKUP Ranges'!$A$2:$B$5,2,TRUE)</f>
        <v>70-89</v>
      </c>
      <c r="Z1977">
        <v>88.05</v>
      </c>
      <c r="AA1977">
        <v>6425.65</v>
      </c>
      <c r="AB1977" t="s">
        <v>44</v>
      </c>
      <c r="AC1977">
        <v>0</v>
      </c>
      <c r="AD1977">
        <v>8</v>
      </c>
      <c r="AE1977">
        <v>6102</v>
      </c>
      <c r="AG1977" t="b">
        <v>0</v>
      </c>
      <c r="AH1977" t="b">
        <v>1</v>
      </c>
      <c r="AI1977" t="b">
        <v>0</v>
      </c>
      <c r="AJ1977" t="b">
        <v>0</v>
      </c>
      <c r="AK1977" t="b">
        <v>1</v>
      </c>
      <c r="AL1977" t="b">
        <v>0</v>
      </c>
      <c r="AM1977" t="b">
        <v>0</v>
      </c>
      <c r="AN1977">
        <v>89.245138888888803</v>
      </c>
      <c r="AO1977">
        <f t="shared" si="30"/>
        <v>89</v>
      </c>
      <c r="AP1977" t="b">
        <v>1</v>
      </c>
    </row>
    <row r="1978" spans="1:42" x14ac:dyDescent="0.25">
      <c r="A1978" t="s">
        <v>4109</v>
      </c>
      <c r="B1978">
        <v>1</v>
      </c>
      <c r="C1978" t="s">
        <v>40</v>
      </c>
      <c r="D1978" t="s">
        <v>41</v>
      </c>
      <c r="E1978" t="s">
        <v>144</v>
      </c>
      <c r="F1978">
        <v>90732</v>
      </c>
      <c r="G1978" t="s">
        <v>3105</v>
      </c>
      <c r="H1978">
        <v>33.744118999999998</v>
      </c>
      <c r="I1978">
        <v>-118.31448</v>
      </c>
      <c r="J1978">
        <v>0</v>
      </c>
      <c r="K1978">
        <v>0</v>
      </c>
      <c r="L1978">
        <v>1</v>
      </c>
      <c r="M1978">
        <v>0</v>
      </c>
      <c r="N1978" t="str">
        <f>VLOOKUP(O1978:O9009,'VLOOKUP Ranges'!$A$9:$B$12,2,TRUE)</f>
        <v>55-77</v>
      </c>
      <c r="O1978">
        <v>61</v>
      </c>
      <c r="P1978">
        <v>1</v>
      </c>
      <c r="Q1978" t="s">
        <v>45</v>
      </c>
      <c r="R1978" t="s">
        <v>44</v>
      </c>
      <c r="S1978" t="s">
        <v>45</v>
      </c>
      <c r="T1978" t="s">
        <v>44</v>
      </c>
      <c r="U1978" t="s">
        <v>44</v>
      </c>
      <c r="V1978" t="s">
        <v>45</v>
      </c>
      <c r="W1978" t="s">
        <v>45</v>
      </c>
      <c r="X1978">
        <v>1</v>
      </c>
      <c r="Y1978" t="str">
        <f>VLOOKUP(Z1978:Z9009,'VLOOKUP Ranges'!$A$2:$B$5,2,TRUE)</f>
        <v>89-118</v>
      </c>
      <c r="Z1978">
        <v>101.05</v>
      </c>
      <c r="AA1978">
        <v>5971.25</v>
      </c>
      <c r="AB1978" t="s">
        <v>44</v>
      </c>
      <c r="AC1978">
        <v>0</v>
      </c>
      <c r="AD1978">
        <v>60</v>
      </c>
      <c r="AE1978">
        <v>6311</v>
      </c>
      <c r="AG1978" t="b">
        <v>0</v>
      </c>
      <c r="AH1978" t="b">
        <v>1</v>
      </c>
      <c r="AI1978" t="b">
        <v>1</v>
      </c>
      <c r="AJ1978" t="b">
        <v>0</v>
      </c>
      <c r="AK1978" t="b">
        <v>0</v>
      </c>
      <c r="AL1978" t="b">
        <v>0</v>
      </c>
      <c r="AM1978" t="b">
        <v>0</v>
      </c>
      <c r="AN1978">
        <v>97.889344262294998</v>
      </c>
      <c r="AO1978">
        <f t="shared" si="30"/>
        <v>102</v>
      </c>
      <c r="AP1978" t="b">
        <v>0</v>
      </c>
    </row>
    <row r="1979" spans="1:42" x14ac:dyDescent="0.25">
      <c r="A1979" t="s">
        <v>4110</v>
      </c>
      <c r="B1979">
        <v>1</v>
      </c>
      <c r="C1979" t="s">
        <v>40</v>
      </c>
      <c r="D1979" t="s">
        <v>41</v>
      </c>
      <c r="E1979" t="s">
        <v>1353</v>
      </c>
      <c r="F1979">
        <v>90740</v>
      </c>
      <c r="G1979" t="s">
        <v>1354</v>
      </c>
      <c r="H1979">
        <v>33.754620000000003</v>
      </c>
      <c r="I1979">
        <v>-118.071128</v>
      </c>
      <c r="J1979">
        <v>1</v>
      </c>
      <c r="K1979">
        <v>0</v>
      </c>
      <c r="L1979">
        <v>0</v>
      </c>
      <c r="M1979">
        <v>0</v>
      </c>
      <c r="N1979" t="str">
        <f>VLOOKUP(O1979:O9010,'VLOOKUP Ranges'!$A$9:$B$12,2,TRUE)</f>
        <v>55-77</v>
      </c>
      <c r="O1979">
        <v>64</v>
      </c>
      <c r="P1979">
        <v>1</v>
      </c>
      <c r="Q1979" t="s">
        <v>45</v>
      </c>
      <c r="R1979" t="s">
        <v>45</v>
      </c>
      <c r="S1979" t="s">
        <v>45</v>
      </c>
      <c r="T1979" t="s">
        <v>44</v>
      </c>
      <c r="U1979" t="s">
        <v>44</v>
      </c>
      <c r="V1979" t="s">
        <v>44</v>
      </c>
      <c r="W1979" t="s">
        <v>44</v>
      </c>
      <c r="X1979">
        <v>1</v>
      </c>
      <c r="Y1979" t="str">
        <f>VLOOKUP(Z1979:Z9010,'VLOOKUP Ranges'!$A$2:$B$5,2,TRUE)</f>
        <v>70-89</v>
      </c>
      <c r="Z1979">
        <v>84.3</v>
      </c>
      <c r="AA1979">
        <v>5289.05</v>
      </c>
      <c r="AB1979" t="s">
        <v>44</v>
      </c>
      <c r="AC1979">
        <v>0</v>
      </c>
      <c r="AD1979">
        <v>53</v>
      </c>
      <c r="AE1979">
        <v>5044</v>
      </c>
      <c r="AG1979" t="b">
        <v>1</v>
      </c>
      <c r="AH1979" t="b">
        <v>0</v>
      </c>
      <c r="AI1979" t="b">
        <v>1</v>
      </c>
      <c r="AJ1979" t="b">
        <v>0</v>
      </c>
      <c r="AK1979" t="b">
        <v>1</v>
      </c>
      <c r="AL1979" t="b">
        <v>0</v>
      </c>
      <c r="AM1979" t="b">
        <v>0</v>
      </c>
      <c r="AN1979">
        <v>82.641406250000003</v>
      </c>
      <c r="AO1979">
        <f t="shared" si="30"/>
        <v>85</v>
      </c>
      <c r="AP1979" t="b">
        <v>1</v>
      </c>
    </row>
    <row r="1980" spans="1:42" x14ac:dyDescent="0.25">
      <c r="A1980" t="s">
        <v>4111</v>
      </c>
      <c r="B1980">
        <v>1</v>
      </c>
      <c r="C1980" t="s">
        <v>40</v>
      </c>
      <c r="D1980" t="s">
        <v>41</v>
      </c>
      <c r="E1980" t="s">
        <v>2304</v>
      </c>
      <c r="F1980">
        <v>90742</v>
      </c>
      <c r="G1980" t="s">
        <v>2305</v>
      </c>
      <c r="H1980">
        <v>33.719220999999997</v>
      </c>
      <c r="I1980">
        <v>-118.07359599999999</v>
      </c>
      <c r="J1980">
        <v>1</v>
      </c>
      <c r="K1980">
        <v>1</v>
      </c>
      <c r="L1980">
        <v>1</v>
      </c>
      <c r="M1980">
        <v>0</v>
      </c>
      <c r="N1980" t="str">
        <f>VLOOKUP(O1980:O9011,'VLOOKUP Ranges'!$A$9:$B$12,2,TRUE)</f>
        <v>55-77</v>
      </c>
      <c r="O1980">
        <v>71</v>
      </c>
      <c r="P1980">
        <v>1</v>
      </c>
      <c r="Q1980" t="s">
        <v>45</v>
      </c>
      <c r="R1980" t="s">
        <v>66</v>
      </c>
      <c r="S1980" t="s">
        <v>66</v>
      </c>
      <c r="T1980" t="s">
        <v>66</v>
      </c>
      <c r="U1980" t="s">
        <v>66</v>
      </c>
      <c r="V1980" t="s">
        <v>66</v>
      </c>
      <c r="W1980" t="s">
        <v>66</v>
      </c>
      <c r="X1980">
        <v>0</v>
      </c>
      <c r="Y1980" t="str">
        <f>VLOOKUP(Z1980:Z9011,'VLOOKUP Ranges'!$A$2:$B$5,2,TRUE)</f>
        <v>18-35</v>
      </c>
      <c r="Z1980">
        <v>23.95</v>
      </c>
      <c r="AA1980">
        <v>1756.2</v>
      </c>
      <c r="AB1980" t="s">
        <v>44</v>
      </c>
      <c r="AC1980">
        <v>0</v>
      </c>
      <c r="AD1980">
        <v>52</v>
      </c>
      <c r="AE1980">
        <v>4329</v>
      </c>
      <c r="AG1980" t="b">
        <v>0</v>
      </c>
      <c r="AH1980" t="b">
        <v>1</v>
      </c>
      <c r="AI1980" t="b">
        <v>0</v>
      </c>
      <c r="AJ1980" t="b">
        <v>1</v>
      </c>
      <c r="AK1980" t="b">
        <v>0</v>
      </c>
      <c r="AL1980" t="b">
        <v>0</v>
      </c>
      <c r="AM1980" t="b">
        <v>0</v>
      </c>
      <c r="AN1980">
        <v>24.7352112676056</v>
      </c>
      <c r="AO1980">
        <f t="shared" si="30"/>
        <v>24</v>
      </c>
      <c r="AP1980" t="b">
        <v>0</v>
      </c>
    </row>
    <row r="1981" spans="1:42" x14ac:dyDescent="0.25">
      <c r="A1981" t="s">
        <v>4112</v>
      </c>
      <c r="B1981">
        <v>1</v>
      </c>
      <c r="C1981" t="s">
        <v>40</v>
      </c>
      <c r="D1981" t="s">
        <v>41</v>
      </c>
      <c r="E1981" t="s">
        <v>4113</v>
      </c>
      <c r="F1981">
        <v>90743</v>
      </c>
      <c r="G1981" t="s">
        <v>4114</v>
      </c>
      <c r="H1981">
        <v>33.728273000000002</v>
      </c>
      <c r="I1981">
        <v>-118.08530399999999</v>
      </c>
      <c r="J1981">
        <v>0</v>
      </c>
      <c r="K1981">
        <v>0</v>
      </c>
      <c r="L1981">
        <v>1</v>
      </c>
      <c r="M1981">
        <v>0</v>
      </c>
      <c r="N1981" t="str">
        <f>VLOOKUP(O1981:O9012,'VLOOKUP Ranges'!$A$9:$B$12,2,TRUE)</f>
        <v>55-77</v>
      </c>
      <c r="O1981">
        <v>65</v>
      </c>
      <c r="P1981">
        <v>1</v>
      </c>
      <c r="Q1981" t="s">
        <v>45</v>
      </c>
      <c r="R1981" t="s">
        <v>45</v>
      </c>
      <c r="S1981" t="s">
        <v>45</v>
      </c>
      <c r="T1981" t="s">
        <v>44</v>
      </c>
      <c r="U1981" t="s">
        <v>45</v>
      </c>
      <c r="V1981" t="s">
        <v>45</v>
      </c>
      <c r="W1981" t="s">
        <v>44</v>
      </c>
      <c r="X1981">
        <v>1</v>
      </c>
      <c r="Y1981" t="str">
        <f>VLOOKUP(Z1981:Z9012,'VLOOKUP Ranges'!$A$2:$B$5,2,TRUE)</f>
        <v>89-118</v>
      </c>
      <c r="Z1981">
        <v>99.05</v>
      </c>
      <c r="AA1981">
        <v>6416.7</v>
      </c>
      <c r="AB1981" t="s">
        <v>44</v>
      </c>
      <c r="AC1981">
        <v>0</v>
      </c>
      <c r="AD1981">
        <v>59</v>
      </c>
      <c r="AE1981">
        <v>5878</v>
      </c>
      <c r="AG1981" t="b">
        <v>0</v>
      </c>
      <c r="AH1981" t="b">
        <v>1</v>
      </c>
      <c r="AI1981" t="b">
        <v>1</v>
      </c>
      <c r="AJ1981" t="b">
        <v>0</v>
      </c>
      <c r="AK1981" t="b">
        <v>1</v>
      </c>
      <c r="AL1981" t="b">
        <v>0</v>
      </c>
      <c r="AM1981" t="b">
        <v>0</v>
      </c>
      <c r="AN1981">
        <v>98.718461538461497</v>
      </c>
      <c r="AO1981">
        <f t="shared" si="30"/>
        <v>100</v>
      </c>
      <c r="AP1981" t="b">
        <v>1</v>
      </c>
    </row>
    <row r="1982" spans="1:42" x14ac:dyDescent="0.25">
      <c r="A1982" t="s">
        <v>4115</v>
      </c>
      <c r="B1982">
        <v>1</v>
      </c>
      <c r="C1982" t="s">
        <v>40</v>
      </c>
      <c r="D1982" t="s">
        <v>41</v>
      </c>
      <c r="E1982" t="s">
        <v>4116</v>
      </c>
      <c r="F1982">
        <v>90744</v>
      </c>
      <c r="G1982" t="s">
        <v>4117</v>
      </c>
      <c r="H1982">
        <v>33.782068000000002</v>
      </c>
      <c r="I1982">
        <v>-118.262263</v>
      </c>
      <c r="J1982">
        <v>1</v>
      </c>
      <c r="K1982">
        <v>0</v>
      </c>
      <c r="L1982">
        <v>0</v>
      </c>
      <c r="M1982">
        <v>0</v>
      </c>
      <c r="N1982" t="str">
        <f>VLOOKUP(O1982:O9013,'VLOOKUP Ranges'!$A$9:$B$12,2,TRUE)</f>
        <v>1-9</v>
      </c>
      <c r="O1982">
        <v>3</v>
      </c>
      <c r="P1982">
        <v>1</v>
      </c>
      <c r="Q1982" t="s">
        <v>44</v>
      </c>
      <c r="R1982" t="s">
        <v>66</v>
      </c>
      <c r="S1982" t="s">
        <v>66</v>
      </c>
      <c r="T1982" t="s">
        <v>66</v>
      </c>
      <c r="U1982" t="s">
        <v>66</v>
      </c>
      <c r="V1982" t="s">
        <v>66</v>
      </c>
      <c r="W1982" t="s">
        <v>66</v>
      </c>
      <c r="X1982">
        <v>0</v>
      </c>
      <c r="Y1982" t="str">
        <f>VLOOKUP(Z1982:Z9013,'VLOOKUP Ranges'!$A$2:$B$5,2,TRUE)</f>
        <v>18-35</v>
      </c>
      <c r="Z1982">
        <v>19.600000000000001</v>
      </c>
      <c r="AA1982">
        <v>61.35</v>
      </c>
      <c r="AB1982" t="s">
        <v>44</v>
      </c>
      <c r="AC1982">
        <v>0</v>
      </c>
      <c r="AD1982">
        <v>33</v>
      </c>
      <c r="AE1982">
        <v>2543</v>
      </c>
      <c r="AG1982" t="b">
        <v>1</v>
      </c>
      <c r="AH1982" t="b">
        <v>0</v>
      </c>
      <c r="AI1982" t="b">
        <v>0</v>
      </c>
      <c r="AJ1982" t="b">
        <v>1</v>
      </c>
      <c r="AK1982" t="b">
        <v>0</v>
      </c>
      <c r="AL1982" t="b">
        <v>0</v>
      </c>
      <c r="AM1982" t="b">
        <v>1</v>
      </c>
      <c r="AN1982">
        <v>20.45</v>
      </c>
      <c r="AO1982">
        <f t="shared" si="30"/>
        <v>20</v>
      </c>
      <c r="AP1982" t="b">
        <v>0</v>
      </c>
    </row>
    <row r="1983" spans="1:42" x14ac:dyDescent="0.25">
      <c r="A1983" t="s">
        <v>4118</v>
      </c>
      <c r="B1983">
        <v>1</v>
      </c>
      <c r="C1983" t="s">
        <v>40</v>
      </c>
      <c r="D1983" t="s">
        <v>41</v>
      </c>
      <c r="E1983" t="s">
        <v>147</v>
      </c>
      <c r="F1983">
        <v>90746</v>
      </c>
      <c r="G1983" t="s">
        <v>4119</v>
      </c>
      <c r="H1983">
        <v>33.859171000000003</v>
      </c>
      <c r="I1983">
        <v>-118.252272</v>
      </c>
      <c r="J1983">
        <v>1</v>
      </c>
      <c r="K1983">
        <v>0</v>
      </c>
      <c r="L1983">
        <v>0</v>
      </c>
      <c r="M1983">
        <v>0</v>
      </c>
      <c r="N1983" t="str">
        <f>VLOOKUP(O1983:O9014,'VLOOKUP Ranges'!$A$9:$B$12,2,TRUE)</f>
        <v>29-55</v>
      </c>
      <c r="O1983">
        <v>30</v>
      </c>
      <c r="P1983">
        <v>1</v>
      </c>
      <c r="Q1983" t="s">
        <v>44</v>
      </c>
      <c r="R1983" t="s">
        <v>44</v>
      </c>
      <c r="S1983" t="s">
        <v>45</v>
      </c>
      <c r="T1983" t="s">
        <v>45</v>
      </c>
      <c r="U1983" t="s">
        <v>44</v>
      </c>
      <c r="V1983" t="s">
        <v>45</v>
      </c>
      <c r="W1983" t="s">
        <v>44</v>
      </c>
      <c r="X1983">
        <v>0</v>
      </c>
      <c r="Y1983" t="str">
        <f>VLOOKUP(Z1983:Z9014,'VLOOKUP Ranges'!$A$2:$B$5,2,TRUE)</f>
        <v>35-70</v>
      </c>
      <c r="Z1983">
        <v>64.5</v>
      </c>
      <c r="AA1983">
        <v>1929.95</v>
      </c>
      <c r="AB1983" t="s">
        <v>44</v>
      </c>
      <c r="AC1983">
        <v>0</v>
      </c>
      <c r="AD1983">
        <v>30</v>
      </c>
      <c r="AE1983">
        <v>4320</v>
      </c>
      <c r="AG1983" t="b">
        <v>1</v>
      </c>
      <c r="AH1983" t="b">
        <v>0</v>
      </c>
      <c r="AI1983" t="b">
        <v>0</v>
      </c>
      <c r="AJ1983" t="b">
        <v>0</v>
      </c>
      <c r="AK1983" t="b">
        <v>1</v>
      </c>
      <c r="AL1983" t="b">
        <v>0</v>
      </c>
      <c r="AM1983" t="b">
        <v>0</v>
      </c>
      <c r="AN1983">
        <v>64.331666666666607</v>
      </c>
      <c r="AO1983">
        <f t="shared" si="30"/>
        <v>65</v>
      </c>
      <c r="AP1983" t="b">
        <v>0</v>
      </c>
    </row>
    <row r="1984" spans="1:42" x14ac:dyDescent="0.25">
      <c r="A1984" t="s">
        <v>4120</v>
      </c>
      <c r="B1984">
        <v>1</v>
      </c>
      <c r="C1984" t="s">
        <v>40</v>
      </c>
      <c r="D1984" t="s">
        <v>41</v>
      </c>
      <c r="E1984" t="s">
        <v>151</v>
      </c>
      <c r="F1984">
        <v>90802</v>
      </c>
      <c r="G1984" t="s">
        <v>3109</v>
      </c>
      <c r="H1984">
        <v>33.752524000000001</v>
      </c>
      <c r="I1984">
        <v>-118.21073699999999</v>
      </c>
      <c r="J1984">
        <v>1</v>
      </c>
      <c r="K1984">
        <v>0</v>
      </c>
      <c r="L1984">
        <v>1</v>
      </c>
      <c r="M1984">
        <v>1</v>
      </c>
      <c r="N1984" t="str">
        <f>VLOOKUP(O1984:O9015,'VLOOKUP Ranges'!$A$9:$B$12,2,TRUE)</f>
        <v>9-29</v>
      </c>
      <c r="O1984">
        <v>15</v>
      </c>
      <c r="P1984">
        <v>1</v>
      </c>
      <c r="Q1984" t="s">
        <v>44</v>
      </c>
      <c r="R1984" t="s">
        <v>44</v>
      </c>
      <c r="S1984" t="s">
        <v>45</v>
      </c>
      <c r="T1984" t="s">
        <v>45</v>
      </c>
      <c r="U1984" t="s">
        <v>45</v>
      </c>
      <c r="V1984" t="s">
        <v>44</v>
      </c>
      <c r="W1984" t="s">
        <v>45</v>
      </c>
      <c r="X1984">
        <v>1</v>
      </c>
      <c r="Y1984" t="str">
        <f>VLOOKUP(Z1984:Z9015,'VLOOKUP Ranges'!$A$2:$B$5,2,TRUE)</f>
        <v>35-70</v>
      </c>
      <c r="Z1984">
        <v>69.5</v>
      </c>
      <c r="AA1984">
        <v>1071.4000000000001</v>
      </c>
      <c r="AB1984" t="s">
        <v>44</v>
      </c>
      <c r="AC1984">
        <v>0</v>
      </c>
      <c r="AD1984">
        <v>35</v>
      </c>
      <c r="AE1984">
        <v>3128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  <c r="AM1984" t="b">
        <v>1</v>
      </c>
      <c r="AN1984">
        <v>71.426666666666605</v>
      </c>
      <c r="AO1984">
        <f t="shared" si="30"/>
        <v>70</v>
      </c>
      <c r="AP1984" t="b">
        <v>0</v>
      </c>
    </row>
    <row r="1985" spans="1:42" x14ac:dyDescent="0.25">
      <c r="A1985" t="s">
        <v>4121</v>
      </c>
      <c r="B1985">
        <v>1</v>
      </c>
      <c r="C1985" t="s">
        <v>40</v>
      </c>
      <c r="D1985" t="s">
        <v>41</v>
      </c>
      <c r="E1985" t="s">
        <v>151</v>
      </c>
      <c r="F1985">
        <v>90803</v>
      </c>
      <c r="G1985" t="s">
        <v>4122</v>
      </c>
      <c r="H1985">
        <v>33.760458</v>
      </c>
      <c r="I1985">
        <v>-118.12972499999999</v>
      </c>
      <c r="J1985">
        <v>0</v>
      </c>
      <c r="K1985">
        <v>0</v>
      </c>
      <c r="L1985">
        <v>1</v>
      </c>
      <c r="M1985">
        <v>1</v>
      </c>
      <c r="N1985" t="str">
        <f>VLOOKUP(O1985:O9016,'VLOOKUP Ranges'!$A$9:$B$12,2,TRUE)</f>
        <v>1-9</v>
      </c>
      <c r="O1985">
        <v>8</v>
      </c>
      <c r="P1985">
        <v>1</v>
      </c>
      <c r="Q1985" t="s">
        <v>44</v>
      </c>
      <c r="R1985" t="s">
        <v>44</v>
      </c>
      <c r="S1985" t="s">
        <v>44</v>
      </c>
      <c r="T1985" t="s">
        <v>44</v>
      </c>
      <c r="U1985" t="s">
        <v>45</v>
      </c>
      <c r="V1985" t="s">
        <v>45</v>
      </c>
      <c r="W1985" t="s">
        <v>45</v>
      </c>
      <c r="X1985">
        <v>1</v>
      </c>
      <c r="Y1985" t="str">
        <f>VLOOKUP(Z1985:Z9016,'VLOOKUP Ranges'!$A$2:$B$5,2,TRUE)</f>
        <v>35-70</v>
      </c>
      <c r="Z1985">
        <v>68.55</v>
      </c>
      <c r="AA1985">
        <v>564.35</v>
      </c>
      <c r="AB1985" t="s">
        <v>44</v>
      </c>
      <c r="AC1985">
        <v>0</v>
      </c>
      <c r="AD1985">
        <v>58</v>
      </c>
      <c r="AE1985">
        <v>3123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1</v>
      </c>
      <c r="AM1985" t="b">
        <v>0</v>
      </c>
      <c r="AN1985">
        <v>70.543750000000003</v>
      </c>
      <c r="AO1985">
        <f t="shared" si="30"/>
        <v>69</v>
      </c>
      <c r="AP1985" t="b">
        <v>0</v>
      </c>
    </row>
    <row r="1986" spans="1:42" x14ac:dyDescent="0.25">
      <c r="A1986" t="s">
        <v>4123</v>
      </c>
      <c r="B1986">
        <v>1</v>
      </c>
      <c r="C1986" t="s">
        <v>40</v>
      </c>
      <c r="D1986" t="s">
        <v>41</v>
      </c>
      <c r="E1986" t="s">
        <v>151</v>
      </c>
      <c r="F1986">
        <v>90805</v>
      </c>
      <c r="G1986" t="s">
        <v>3836</v>
      </c>
      <c r="H1986">
        <v>33.864621999999997</v>
      </c>
      <c r="I1986">
        <v>-118.179626</v>
      </c>
      <c r="J1986">
        <v>0</v>
      </c>
      <c r="K1986">
        <v>0</v>
      </c>
      <c r="L1986">
        <v>1</v>
      </c>
      <c r="M1986">
        <v>0</v>
      </c>
      <c r="N1986" t="str">
        <f>VLOOKUP(O1986:O9017,'VLOOKUP Ranges'!$A$9:$B$12,2,TRUE)</f>
        <v>55-77</v>
      </c>
      <c r="O1986">
        <v>70</v>
      </c>
      <c r="P1986">
        <v>1</v>
      </c>
      <c r="Q1986" t="s">
        <v>45</v>
      </c>
      <c r="R1986" t="s">
        <v>45</v>
      </c>
      <c r="S1986" t="s">
        <v>45</v>
      </c>
      <c r="T1986" t="s">
        <v>45</v>
      </c>
      <c r="U1986" t="s">
        <v>44</v>
      </c>
      <c r="V1986" t="s">
        <v>45</v>
      </c>
      <c r="W1986" t="s">
        <v>45</v>
      </c>
      <c r="X1986">
        <v>1</v>
      </c>
      <c r="Y1986" t="str">
        <f>VLOOKUP(Z1986:Z9017,'VLOOKUP Ranges'!$A$2:$B$5,2,TRUE)</f>
        <v>89-118</v>
      </c>
      <c r="Z1986">
        <v>108.15</v>
      </c>
      <c r="AA1986">
        <v>7930.55</v>
      </c>
      <c r="AB1986" t="s">
        <v>44</v>
      </c>
      <c r="AC1986">
        <v>0</v>
      </c>
      <c r="AD1986">
        <v>41</v>
      </c>
      <c r="AE1986">
        <v>5192</v>
      </c>
      <c r="AG1986" t="b">
        <v>1</v>
      </c>
      <c r="AH1986" t="b">
        <v>0</v>
      </c>
      <c r="AI1986" t="b">
        <v>1</v>
      </c>
      <c r="AJ1986" t="b">
        <v>0</v>
      </c>
      <c r="AK1986" t="b">
        <v>1</v>
      </c>
      <c r="AL1986" t="b">
        <v>0</v>
      </c>
      <c r="AM1986" t="b">
        <v>0</v>
      </c>
      <c r="AN1986">
        <v>113.293571428571</v>
      </c>
      <c r="AO1986">
        <f t="shared" si="30"/>
        <v>109</v>
      </c>
      <c r="AP1986" t="b">
        <v>1</v>
      </c>
    </row>
    <row r="1987" spans="1:42" x14ac:dyDescent="0.25">
      <c r="A1987" t="s">
        <v>4124</v>
      </c>
      <c r="B1987">
        <v>1</v>
      </c>
      <c r="C1987" t="s">
        <v>40</v>
      </c>
      <c r="D1987" t="s">
        <v>41</v>
      </c>
      <c r="E1987" t="s">
        <v>151</v>
      </c>
      <c r="F1987">
        <v>90806</v>
      </c>
      <c r="G1987" t="s">
        <v>4125</v>
      </c>
      <c r="H1987">
        <v>33.802664</v>
      </c>
      <c r="I1987">
        <v>-118.17997099999999</v>
      </c>
      <c r="J1987">
        <v>1</v>
      </c>
      <c r="K1987">
        <v>0</v>
      </c>
      <c r="L1987">
        <v>1</v>
      </c>
      <c r="M1987">
        <v>0</v>
      </c>
      <c r="N1987" t="str">
        <f>VLOOKUP(O1987:O9018,'VLOOKUP Ranges'!$A$9:$B$12,2,TRUE)</f>
        <v>55-77</v>
      </c>
      <c r="O1987">
        <v>62</v>
      </c>
      <c r="P1987">
        <v>1</v>
      </c>
      <c r="Q1987" t="s">
        <v>44</v>
      </c>
      <c r="R1987" t="s">
        <v>45</v>
      </c>
      <c r="S1987" t="s">
        <v>45</v>
      </c>
      <c r="T1987" t="s">
        <v>45</v>
      </c>
      <c r="U1987" t="s">
        <v>45</v>
      </c>
      <c r="V1987" t="s">
        <v>45</v>
      </c>
      <c r="W1987" t="s">
        <v>45</v>
      </c>
      <c r="X1987">
        <v>0</v>
      </c>
      <c r="Y1987" t="str">
        <f>VLOOKUP(Z1987:Z9018,'VLOOKUP Ranges'!$A$2:$B$5,2,TRUE)</f>
        <v>70-89</v>
      </c>
      <c r="Z1987">
        <v>86.1</v>
      </c>
      <c r="AA1987">
        <v>5215.25</v>
      </c>
      <c r="AB1987" t="s">
        <v>44</v>
      </c>
      <c r="AC1987">
        <v>0</v>
      </c>
      <c r="AD1987">
        <v>62</v>
      </c>
      <c r="AE1987">
        <v>5769</v>
      </c>
      <c r="AG1987" t="b">
        <v>0</v>
      </c>
      <c r="AH1987" t="b">
        <v>1</v>
      </c>
      <c r="AI1987" t="b">
        <v>0</v>
      </c>
      <c r="AJ1987" t="b">
        <v>0</v>
      </c>
      <c r="AK1987" t="b">
        <v>0</v>
      </c>
      <c r="AL1987" t="b">
        <v>1</v>
      </c>
      <c r="AM1987" t="b">
        <v>0</v>
      </c>
      <c r="AN1987">
        <v>84.116935483870904</v>
      </c>
      <c r="AO1987">
        <f t="shared" ref="AO1987:AO2050" si="31">ROUNDUP(Z1987, 0)</f>
        <v>87</v>
      </c>
      <c r="AP1987" t="b">
        <v>1</v>
      </c>
    </row>
    <row r="1988" spans="1:42" x14ac:dyDescent="0.25">
      <c r="A1988" t="s">
        <v>4126</v>
      </c>
      <c r="B1988">
        <v>1</v>
      </c>
      <c r="C1988" t="s">
        <v>40</v>
      </c>
      <c r="D1988" t="s">
        <v>41</v>
      </c>
      <c r="E1988" t="s">
        <v>151</v>
      </c>
      <c r="F1988">
        <v>90807</v>
      </c>
      <c r="G1988" t="s">
        <v>2308</v>
      </c>
      <c r="H1988">
        <v>33.830098999999997</v>
      </c>
      <c r="I1988">
        <v>-118.182239</v>
      </c>
      <c r="J1988">
        <v>0</v>
      </c>
      <c r="K1988">
        <v>0</v>
      </c>
      <c r="L1988">
        <v>1</v>
      </c>
      <c r="M1988">
        <v>1</v>
      </c>
      <c r="N1988" t="str">
        <f>VLOOKUP(O1988:O9019,'VLOOKUP Ranges'!$A$9:$B$12,2,TRUE)</f>
        <v>1-9</v>
      </c>
      <c r="O1988">
        <v>6</v>
      </c>
      <c r="P1988">
        <v>1</v>
      </c>
      <c r="Q1988" t="s">
        <v>44</v>
      </c>
      <c r="R1988" t="s">
        <v>66</v>
      </c>
      <c r="S1988" t="s">
        <v>66</v>
      </c>
      <c r="T1988" t="s">
        <v>66</v>
      </c>
      <c r="U1988" t="s">
        <v>66</v>
      </c>
      <c r="V1988" t="s">
        <v>66</v>
      </c>
      <c r="W1988" t="s">
        <v>66</v>
      </c>
      <c r="X1988">
        <v>0</v>
      </c>
      <c r="Y1988" t="str">
        <f>VLOOKUP(Z1988:Z9019,'VLOOKUP Ranges'!$A$2:$B$5,2,TRUE)</f>
        <v>18-35</v>
      </c>
      <c r="Z1988">
        <v>19.7</v>
      </c>
      <c r="AA1988">
        <v>113.5</v>
      </c>
      <c r="AB1988" t="s">
        <v>44</v>
      </c>
      <c r="AC1988">
        <v>0</v>
      </c>
      <c r="AD1988">
        <v>43</v>
      </c>
      <c r="AE1988">
        <v>4293</v>
      </c>
      <c r="AG1988" t="b">
        <v>0</v>
      </c>
      <c r="AH1988" t="b">
        <v>0</v>
      </c>
      <c r="AI1988" t="b">
        <v>0</v>
      </c>
      <c r="AJ1988" t="b">
        <v>1</v>
      </c>
      <c r="AK1988" t="b">
        <v>0</v>
      </c>
      <c r="AL1988" t="b">
        <v>0</v>
      </c>
      <c r="AM1988" t="b">
        <v>1</v>
      </c>
      <c r="AN1988">
        <v>18.9166666666666</v>
      </c>
      <c r="AO1988">
        <f t="shared" si="31"/>
        <v>20</v>
      </c>
      <c r="AP1988" t="b">
        <v>0</v>
      </c>
    </row>
    <row r="1989" spans="1:42" x14ac:dyDescent="0.25">
      <c r="A1989" t="s">
        <v>4127</v>
      </c>
      <c r="B1989">
        <v>1</v>
      </c>
      <c r="C1989" t="s">
        <v>40</v>
      </c>
      <c r="D1989" t="s">
        <v>41</v>
      </c>
      <c r="E1989" t="s">
        <v>151</v>
      </c>
      <c r="F1989">
        <v>90808</v>
      </c>
      <c r="G1989" t="s">
        <v>1357</v>
      </c>
      <c r="H1989">
        <v>33.823943</v>
      </c>
      <c r="I1989">
        <v>-118.111335</v>
      </c>
      <c r="J1989">
        <v>0</v>
      </c>
      <c r="K1989">
        <v>0</v>
      </c>
      <c r="L1989">
        <v>1</v>
      </c>
      <c r="M1989">
        <v>1</v>
      </c>
      <c r="N1989" t="str">
        <f>VLOOKUP(O1989:O9020,'VLOOKUP Ranges'!$A$9:$B$12,2,TRUE)</f>
        <v>9-29</v>
      </c>
      <c r="O1989">
        <v>14</v>
      </c>
      <c r="P1989">
        <v>1</v>
      </c>
      <c r="Q1989" t="s">
        <v>44</v>
      </c>
      <c r="R1989" t="s">
        <v>44</v>
      </c>
      <c r="S1989" t="s">
        <v>44</v>
      </c>
      <c r="T1989" t="s">
        <v>44</v>
      </c>
      <c r="U1989" t="s">
        <v>44</v>
      </c>
      <c r="V1989" t="s">
        <v>44</v>
      </c>
      <c r="W1989" t="s">
        <v>45</v>
      </c>
      <c r="X1989">
        <v>1</v>
      </c>
      <c r="Y1989" t="str">
        <f>VLOOKUP(Z1989:Z9020,'VLOOKUP Ranges'!$A$2:$B$5,2,TRUE)</f>
        <v>70-89</v>
      </c>
      <c r="Z1989">
        <v>80.900000000000006</v>
      </c>
      <c r="AA1989">
        <v>1152.8</v>
      </c>
      <c r="AB1989" t="s">
        <v>44</v>
      </c>
      <c r="AC1989">
        <v>0</v>
      </c>
      <c r="AD1989">
        <v>46</v>
      </c>
      <c r="AE1989">
        <v>2563</v>
      </c>
      <c r="AG1989" t="b">
        <v>0</v>
      </c>
      <c r="AH1989" t="b">
        <v>0</v>
      </c>
      <c r="AI1989" t="b">
        <v>1</v>
      </c>
      <c r="AJ1989" t="b">
        <v>0</v>
      </c>
      <c r="AK1989" t="b">
        <v>0</v>
      </c>
      <c r="AL1989" t="b">
        <v>0</v>
      </c>
      <c r="AM1989" t="b">
        <v>0</v>
      </c>
      <c r="AN1989">
        <v>82.342857142857099</v>
      </c>
      <c r="AO1989">
        <f t="shared" si="31"/>
        <v>81</v>
      </c>
      <c r="AP1989" t="b">
        <v>0</v>
      </c>
    </row>
    <row r="1990" spans="1:42" x14ac:dyDescent="0.25">
      <c r="A1990" t="s">
        <v>4128</v>
      </c>
      <c r="B1990">
        <v>1</v>
      </c>
      <c r="C1990" t="s">
        <v>40</v>
      </c>
      <c r="D1990" t="s">
        <v>41</v>
      </c>
      <c r="E1990" t="s">
        <v>151</v>
      </c>
      <c r="F1990">
        <v>90810</v>
      </c>
      <c r="G1990" t="s">
        <v>1359</v>
      </c>
      <c r="H1990">
        <v>33.819814000000001</v>
      </c>
      <c r="I1990">
        <v>-118.222416</v>
      </c>
      <c r="J1990">
        <v>0</v>
      </c>
      <c r="K1990">
        <v>0</v>
      </c>
      <c r="L1990">
        <v>0</v>
      </c>
      <c r="M1990">
        <v>0</v>
      </c>
      <c r="N1990" t="str">
        <f>VLOOKUP(O1990:O9021,'VLOOKUP Ranges'!$A$9:$B$12,2,TRUE)</f>
        <v>9-29</v>
      </c>
      <c r="O1990">
        <v>22</v>
      </c>
      <c r="P1990">
        <v>1</v>
      </c>
      <c r="Q1990" t="s">
        <v>45</v>
      </c>
      <c r="R1990" t="s">
        <v>44</v>
      </c>
      <c r="S1990" t="s">
        <v>44</v>
      </c>
      <c r="T1990" t="s">
        <v>44</v>
      </c>
      <c r="U1990" t="s">
        <v>44</v>
      </c>
      <c r="V1990" t="s">
        <v>45</v>
      </c>
      <c r="W1990" t="s">
        <v>44</v>
      </c>
      <c r="X1990">
        <v>1</v>
      </c>
      <c r="Y1990" t="str">
        <f>VLOOKUP(Z1990:Z9021,'VLOOKUP Ranges'!$A$2:$B$5,2,TRUE)</f>
        <v>70-89</v>
      </c>
      <c r="Z1990">
        <v>84.15</v>
      </c>
      <c r="AA1990">
        <v>1821.95</v>
      </c>
      <c r="AB1990" t="s">
        <v>44</v>
      </c>
      <c r="AC1990">
        <v>0</v>
      </c>
      <c r="AD1990">
        <v>32</v>
      </c>
      <c r="AE1990">
        <v>3549</v>
      </c>
      <c r="AG1990" t="b">
        <v>0</v>
      </c>
      <c r="AH1990" t="b">
        <v>0</v>
      </c>
      <c r="AI1990" t="b">
        <v>1</v>
      </c>
      <c r="AJ1990" t="b">
        <v>0</v>
      </c>
      <c r="AK1990" t="b">
        <v>0</v>
      </c>
      <c r="AL1990" t="b">
        <v>0</v>
      </c>
      <c r="AM1990" t="b">
        <v>0</v>
      </c>
      <c r="AN1990">
        <v>82.815909090909003</v>
      </c>
      <c r="AO1990">
        <f t="shared" si="31"/>
        <v>85</v>
      </c>
      <c r="AP1990" t="b">
        <v>0</v>
      </c>
    </row>
    <row r="1991" spans="1:42" x14ac:dyDescent="0.25">
      <c r="A1991" t="s">
        <v>4129</v>
      </c>
      <c r="B1991">
        <v>1</v>
      </c>
      <c r="C1991" t="s">
        <v>40</v>
      </c>
      <c r="D1991" t="s">
        <v>41</v>
      </c>
      <c r="E1991" t="s">
        <v>151</v>
      </c>
      <c r="F1991">
        <v>90813</v>
      </c>
      <c r="G1991" t="s">
        <v>1361</v>
      </c>
      <c r="H1991">
        <v>33.781086000000002</v>
      </c>
      <c r="I1991">
        <v>-118.199049</v>
      </c>
      <c r="J1991">
        <v>1</v>
      </c>
      <c r="K1991">
        <v>0</v>
      </c>
      <c r="L1991">
        <v>1</v>
      </c>
      <c r="M1991">
        <v>0</v>
      </c>
      <c r="N1991" t="str">
        <f>VLOOKUP(O1991:O9022,'VLOOKUP Ranges'!$A$9:$B$12,2,TRUE)</f>
        <v>9-29</v>
      </c>
      <c r="O1991">
        <v>22</v>
      </c>
      <c r="P1991">
        <v>1</v>
      </c>
      <c r="Q1991" t="s">
        <v>44</v>
      </c>
      <c r="R1991" t="s">
        <v>66</v>
      </c>
      <c r="S1991" t="s">
        <v>66</v>
      </c>
      <c r="T1991" t="s">
        <v>66</v>
      </c>
      <c r="U1991" t="s">
        <v>66</v>
      </c>
      <c r="V1991" t="s">
        <v>66</v>
      </c>
      <c r="W1991" t="s">
        <v>66</v>
      </c>
      <c r="X1991">
        <v>0</v>
      </c>
      <c r="Y1991" t="str">
        <f>VLOOKUP(Z1991:Z9022,'VLOOKUP Ranges'!$A$2:$B$5,2,TRUE)</f>
        <v>18-35</v>
      </c>
      <c r="Z1991">
        <v>20.149999999999999</v>
      </c>
      <c r="AA1991">
        <v>419.9</v>
      </c>
      <c r="AB1991" t="s">
        <v>44</v>
      </c>
      <c r="AC1991">
        <v>0</v>
      </c>
      <c r="AD1991">
        <v>72</v>
      </c>
      <c r="AE1991">
        <v>2173</v>
      </c>
      <c r="AG1991" t="b">
        <v>1</v>
      </c>
      <c r="AH1991" t="b">
        <v>0</v>
      </c>
      <c r="AI1991" t="b">
        <v>0</v>
      </c>
      <c r="AJ1991" t="b">
        <v>1</v>
      </c>
      <c r="AK1991" t="b">
        <v>0</v>
      </c>
      <c r="AL1991" t="b">
        <v>0</v>
      </c>
      <c r="AM1991" t="b">
        <v>1</v>
      </c>
      <c r="AN1991">
        <v>19.0863636363636</v>
      </c>
      <c r="AO1991">
        <f t="shared" si="31"/>
        <v>21</v>
      </c>
      <c r="AP1991" t="b">
        <v>0</v>
      </c>
    </row>
    <row r="1992" spans="1:42" x14ac:dyDescent="0.25">
      <c r="A1992" t="s">
        <v>4130</v>
      </c>
      <c r="B1992">
        <v>1</v>
      </c>
      <c r="C1992" t="s">
        <v>40</v>
      </c>
      <c r="D1992" t="s">
        <v>41</v>
      </c>
      <c r="E1992" t="s">
        <v>151</v>
      </c>
      <c r="F1992">
        <v>90814</v>
      </c>
      <c r="G1992" t="s">
        <v>2310</v>
      </c>
      <c r="H1992">
        <v>33.771611999999998</v>
      </c>
      <c r="I1992">
        <v>-118.143866</v>
      </c>
      <c r="J1992">
        <v>1</v>
      </c>
      <c r="K1992">
        <v>0</v>
      </c>
      <c r="L1992">
        <v>1</v>
      </c>
      <c r="M1992">
        <v>0</v>
      </c>
      <c r="N1992" t="str">
        <f>VLOOKUP(O1992:O9023,'VLOOKUP Ranges'!$A$9:$B$12,2,TRUE)</f>
        <v>9-29</v>
      </c>
      <c r="O1992">
        <v>16</v>
      </c>
      <c r="P1992">
        <v>1</v>
      </c>
      <c r="Q1992" t="s">
        <v>44</v>
      </c>
      <c r="R1992" t="s">
        <v>45</v>
      </c>
      <c r="S1992" t="s">
        <v>44</v>
      </c>
      <c r="T1992" t="s">
        <v>45</v>
      </c>
      <c r="U1992" t="s">
        <v>44</v>
      </c>
      <c r="V1992" t="s">
        <v>45</v>
      </c>
      <c r="W1992" t="s">
        <v>44</v>
      </c>
      <c r="X1992">
        <v>0</v>
      </c>
      <c r="Y1992" t="str">
        <f>VLOOKUP(Z1992:Z9023,'VLOOKUP Ranges'!$A$2:$B$5,2,TRUE)</f>
        <v>35-70</v>
      </c>
      <c r="Z1992">
        <v>64.25</v>
      </c>
      <c r="AA1992">
        <v>1024</v>
      </c>
      <c r="AB1992" t="s">
        <v>44</v>
      </c>
      <c r="AC1992">
        <v>0</v>
      </c>
      <c r="AD1992">
        <v>77</v>
      </c>
      <c r="AE1992">
        <v>5511</v>
      </c>
      <c r="AG1992" t="b">
        <v>0</v>
      </c>
      <c r="AH1992" t="b">
        <v>1</v>
      </c>
      <c r="AI1992" t="b">
        <v>0</v>
      </c>
      <c r="AJ1992" t="b">
        <v>0</v>
      </c>
      <c r="AK1992" t="b">
        <v>0</v>
      </c>
      <c r="AL1992" t="b">
        <v>0</v>
      </c>
      <c r="AM1992" t="b">
        <v>1</v>
      </c>
      <c r="AN1992">
        <v>64</v>
      </c>
      <c r="AO1992">
        <f t="shared" si="31"/>
        <v>65</v>
      </c>
      <c r="AP1992" t="b">
        <v>1</v>
      </c>
    </row>
    <row r="1993" spans="1:42" x14ac:dyDescent="0.25">
      <c r="A1993" t="s">
        <v>4131</v>
      </c>
      <c r="B1993">
        <v>1</v>
      </c>
      <c r="C1993" t="s">
        <v>40</v>
      </c>
      <c r="D1993" t="s">
        <v>41</v>
      </c>
      <c r="E1993" t="s">
        <v>151</v>
      </c>
      <c r="F1993">
        <v>90815</v>
      </c>
      <c r="G1993" t="s">
        <v>4132</v>
      </c>
      <c r="H1993">
        <v>33.797637999999999</v>
      </c>
      <c r="I1993">
        <v>-118.11662</v>
      </c>
      <c r="J1993">
        <v>1</v>
      </c>
      <c r="K1993">
        <v>0</v>
      </c>
      <c r="L1993">
        <v>0</v>
      </c>
      <c r="M1993">
        <v>0</v>
      </c>
      <c r="N1993" t="str">
        <f>VLOOKUP(O1993:O9024,'VLOOKUP Ranges'!$A$9:$B$12,2,TRUE)</f>
        <v>9-29</v>
      </c>
      <c r="O1993">
        <v>10</v>
      </c>
      <c r="P1993">
        <v>1</v>
      </c>
      <c r="Q1993" t="s">
        <v>45</v>
      </c>
      <c r="R1993" t="s">
        <v>66</v>
      </c>
      <c r="S1993" t="s">
        <v>66</v>
      </c>
      <c r="T1993" t="s">
        <v>66</v>
      </c>
      <c r="U1993" t="s">
        <v>66</v>
      </c>
      <c r="V1993" t="s">
        <v>66</v>
      </c>
      <c r="W1993" t="s">
        <v>66</v>
      </c>
      <c r="X1993">
        <v>0</v>
      </c>
      <c r="Y1993" t="str">
        <f>VLOOKUP(Z1993:Z9024,'VLOOKUP Ranges'!$A$2:$B$5,2,TRUE)</f>
        <v>18-35</v>
      </c>
      <c r="Z1993">
        <v>25.7</v>
      </c>
      <c r="AA1993">
        <v>251.6</v>
      </c>
      <c r="AB1993" t="s">
        <v>44</v>
      </c>
      <c r="AC1993">
        <v>0</v>
      </c>
      <c r="AD1993">
        <v>8</v>
      </c>
      <c r="AE1993">
        <v>3611</v>
      </c>
      <c r="AG1993" t="b">
        <v>0</v>
      </c>
      <c r="AH1993" t="b">
        <v>1</v>
      </c>
      <c r="AI1993" t="b">
        <v>0</v>
      </c>
      <c r="AJ1993" t="b">
        <v>1</v>
      </c>
      <c r="AK1993" t="b">
        <v>0</v>
      </c>
      <c r="AL1993" t="b">
        <v>0</v>
      </c>
      <c r="AM1993" t="b">
        <v>0</v>
      </c>
      <c r="AN1993">
        <v>25.16</v>
      </c>
      <c r="AO1993">
        <f t="shared" si="31"/>
        <v>26</v>
      </c>
      <c r="AP1993" t="b">
        <v>0</v>
      </c>
    </row>
    <row r="1994" spans="1:42" x14ac:dyDescent="0.25">
      <c r="A1994" t="s">
        <v>4133</v>
      </c>
      <c r="B1994">
        <v>1</v>
      </c>
      <c r="C1994" t="s">
        <v>40</v>
      </c>
      <c r="D1994" t="s">
        <v>41</v>
      </c>
      <c r="E1994" t="s">
        <v>151</v>
      </c>
      <c r="F1994">
        <v>90822</v>
      </c>
      <c r="G1994" t="s">
        <v>3113</v>
      </c>
      <c r="H1994">
        <v>33.778435999999999</v>
      </c>
      <c r="I1994">
        <v>-118.11864799999999</v>
      </c>
      <c r="J1994">
        <v>0</v>
      </c>
      <c r="K1994">
        <v>0</v>
      </c>
      <c r="L1994">
        <v>0</v>
      </c>
      <c r="M1994">
        <v>1</v>
      </c>
      <c r="N1994" t="str">
        <f>VLOOKUP(O1994:O9025,'VLOOKUP Ranges'!$A$9:$B$12,2,TRUE)</f>
        <v>9-29</v>
      </c>
      <c r="O1994">
        <v>13</v>
      </c>
      <c r="P1994">
        <v>1</v>
      </c>
      <c r="Q1994" t="s">
        <v>44</v>
      </c>
      <c r="R1994" t="s">
        <v>45</v>
      </c>
      <c r="S1994" t="s">
        <v>45</v>
      </c>
      <c r="T1994" t="s">
        <v>44</v>
      </c>
      <c r="U1994" t="s">
        <v>44</v>
      </c>
      <c r="V1994" t="s">
        <v>44</v>
      </c>
      <c r="W1994" t="s">
        <v>44</v>
      </c>
      <c r="X1994">
        <v>1</v>
      </c>
      <c r="Y1994" t="str">
        <f>VLOOKUP(Z1994:Z9025,'VLOOKUP Ranges'!$A$2:$B$5,2,TRUE)</f>
        <v>35-70</v>
      </c>
      <c r="Z1994">
        <v>56</v>
      </c>
      <c r="AA1994">
        <v>764.55</v>
      </c>
      <c r="AB1994" t="s">
        <v>44</v>
      </c>
      <c r="AC1994">
        <v>0</v>
      </c>
      <c r="AD1994">
        <v>22</v>
      </c>
      <c r="AE1994">
        <v>5156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1</v>
      </c>
      <c r="AM1994" t="b">
        <v>0</v>
      </c>
      <c r="AN1994">
        <v>58.811538461538397</v>
      </c>
      <c r="AO1994">
        <f t="shared" si="31"/>
        <v>56</v>
      </c>
      <c r="AP1994" t="b">
        <v>1</v>
      </c>
    </row>
    <row r="1995" spans="1:42" x14ac:dyDescent="0.25">
      <c r="A1995" t="s">
        <v>4134</v>
      </c>
      <c r="B1995">
        <v>1</v>
      </c>
      <c r="C1995" t="s">
        <v>40</v>
      </c>
      <c r="D1995" t="s">
        <v>41</v>
      </c>
      <c r="E1995" t="s">
        <v>2312</v>
      </c>
      <c r="F1995">
        <v>91006</v>
      </c>
      <c r="G1995" t="s">
        <v>4135</v>
      </c>
      <c r="H1995">
        <v>34.137318999999998</v>
      </c>
      <c r="I1995">
        <v>-118.029837</v>
      </c>
      <c r="J1995">
        <v>0</v>
      </c>
      <c r="K1995">
        <v>0</v>
      </c>
      <c r="L1995">
        <v>0</v>
      </c>
      <c r="M1995">
        <v>0</v>
      </c>
      <c r="N1995" t="str">
        <f>VLOOKUP(O1995:O9026,'VLOOKUP Ranges'!$A$9:$B$12,2,TRUE)</f>
        <v>1-9</v>
      </c>
      <c r="O1995">
        <v>2</v>
      </c>
      <c r="P1995">
        <v>1</v>
      </c>
      <c r="Q1995" t="s">
        <v>44</v>
      </c>
      <c r="R1995" t="s">
        <v>44</v>
      </c>
      <c r="S1995" t="s">
        <v>44</v>
      </c>
      <c r="T1995" t="s">
        <v>44</v>
      </c>
      <c r="U1995" t="s">
        <v>44</v>
      </c>
      <c r="V1995" t="s">
        <v>44</v>
      </c>
      <c r="W1995" t="s">
        <v>44</v>
      </c>
      <c r="X1995">
        <v>1</v>
      </c>
      <c r="Y1995" t="str">
        <f>VLOOKUP(Z1995:Z9026,'VLOOKUP Ranges'!$A$2:$B$5,2,TRUE)</f>
        <v>35-70</v>
      </c>
      <c r="Z1995">
        <v>69.7</v>
      </c>
      <c r="AA1995">
        <v>135.19999999999999</v>
      </c>
      <c r="AB1995" t="s">
        <v>44</v>
      </c>
      <c r="AC1995">
        <v>0</v>
      </c>
      <c r="AD1995">
        <v>43</v>
      </c>
      <c r="AE1995">
        <v>3056</v>
      </c>
      <c r="AG1995" t="b">
        <v>0</v>
      </c>
      <c r="AH1995" t="b">
        <v>0</v>
      </c>
      <c r="AI1995" t="b">
        <v>1</v>
      </c>
      <c r="AJ1995" t="b">
        <v>0</v>
      </c>
      <c r="AK1995" t="b">
        <v>0</v>
      </c>
      <c r="AL1995" t="b">
        <v>1</v>
      </c>
      <c r="AM1995" t="b">
        <v>0</v>
      </c>
      <c r="AN1995">
        <v>67.599999999999994</v>
      </c>
      <c r="AO1995">
        <f t="shared" si="31"/>
        <v>70</v>
      </c>
      <c r="AP1995" t="b">
        <v>0</v>
      </c>
    </row>
    <row r="1996" spans="1:42" x14ac:dyDescent="0.25">
      <c r="A1996" t="s">
        <v>4136</v>
      </c>
      <c r="B1996">
        <v>1</v>
      </c>
      <c r="C1996" t="s">
        <v>40</v>
      </c>
      <c r="D1996" t="s">
        <v>41</v>
      </c>
      <c r="E1996" t="s">
        <v>2312</v>
      </c>
      <c r="F1996">
        <v>91007</v>
      </c>
      <c r="G1996" t="s">
        <v>2313</v>
      </c>
      <c r="H1996">
        <v>34.128284000000001</v>
      </c>
      <c r="I1996">
        <v>-118.047732</v>
      </c>
      <c r="J1996">
        <v>1</v>
      </c>
      <c r="K1996">
        <v>0</v>
      </c>
      <c r="L1996">
        <v>0</v>
      </c>
      <c r="M1996">
        <v>0</v>
      </c>
      <c r="N1996" t="str">
        <f>VLOOKUP(O1996:O9027,'VLOOKUP Ranges'!$A$9:$B$12,2,TRUE)</f>
        <v>29-55</v>
      </c>
      <c r="O1996">
        <v>53</v>
      </c>
      <c r="P1996">
        <v>1</v>
      </c>
      <c r="Q1996" t="s">
        <v>45</v>
      </c>
      <c r="R1996" t="s">
        <v>44</v>
      </c>
      <c r="S1996" t="s">
        <v>45</v>
      </c>
      <c r="T1996" t="s">
        <v>45</v>
      </c>
      <c r="U1996" t="s">
        <v>45</v>
      </c>
      <c r="V1996" t="s">
        <v>44</v>
      </c>
      <c r="W1996" t="s">
        <v>45</v>
      </c>
      <c r="X1996">
        <v>1</v>
      </c>
      <c r="Y1996" t="str">
        <f>VLOOKUP(Z1996:Z9027,'VLOOKUP Ranges'!$A$2:$B$5,2,TRUE)</f>
        <v>70-89</v>
      </c>
      <c r="Z1996">
        <v>73.900000000000006</v>
      </c>
      <c r="AA1996">
        <v>3958.25</v>
      </c>
      <c r="AB1996" t="s">
        <v>44</v>
      </c>
      <c r="AC1996">
        <v>0</v>
      </c>
      <c r="AD1996">
        <v>55</v>
      </c>
      <c r="AE1996">
        <v>5644</v>
      </c>
      <c r="AG1996" t="b">
        <v>0</v>
      </c>
      <c r="AH1996" t="b">
        <v>1</v>
      </c>
      <c r="AI1996" t="b">
        <v>0</v>
      </c>
      <c r="AJ1996" t="b">
        <v>0</v>
      </c>
      <c r="AK1996" t="b">
        <v>0</v>
      </c>
      <c r="AL1996" t="b">
        <v>0</v>
      </c>
      <c r="AM1996" t="b">
        <v>0</v>
      </c>
      <c r="AN1996">
        <v>74.683962264150907</v>
      </c>
      <c r="AO1996">
        <f t="shared" si="31"/>
        <v>74</v>
      </c>
      <c r="AP1996" t="b">
        <v>0</v>
      </c>
    </row>
    <row r="1997" spans="1:42" x14ac:dyDescent="0.25">
      <c r="A1997" t="s">
        <v>4137</v>
      </c>
      <c r="B1997">
        <v>1</v>
      </c>
      <c r="C1997" t="s">
        <v>40</v>
      </c>
      <c r="D1997" t="s">
        <v>41</v>
      </c>
      <c r="E1997" t="s">
        <v>3115</v>
      </c>
      <c r="F1997">
        <v>91010</v>
      </c>
      <c r="G1997" t="s">
        <v>3116</v>
      </c>
      <c r="H1997">
        <v>34.145695000000003</v>
      </c>
      <c r="I1997">
        <v>-117.95981999999999</v>
      </c>
      <c r="J1997">
        <v>0</v>
      </c>
      <c r="K1997">
        <v>0</v>
      </c>
      <c r="L1997">
        <v>1</v>
      </c>
      <c r="M1997">
        <v>0</v>
      </c>
      <c r="N1997" t="str">
        <f>VLOOKUP(O1997:O9028,'VLOOKUP Ranges'!$A$9:$B$12,2,TRUE)</f>
        <v>9-29</v>
      </c>
      <c r="O1997">
        <v>11</v>
      </c>
      <c r="P1997">
        <v>1</v>
      </c>
      <c r="Q1997" t="s">
        <v>44</v>
      </c>
      <c r="R1997" t="s">
        <v>66</v>
      </c>
      <c r="S1997" t="s">
        <v>66</v>
      </c>
      <c r="T1997" t="s">
        <v>66</v>
      </c>
      <c r="U1997" t="s">
        <v>66</v>
      </c>
      <c r="V1997" t="s">
        <v>66</v>
      </c>
      <c r="W1997" t="s">
        <v>66</v>
      </c>
      <c r="X1997">
        <v>0</v>
      </c>
      <c r="Y1997" t="str">
        <f>VLOOKUP(Z1997:Z9028,'VLOOKUP Ranges'!$A$2:$B$5,2,TRUE)</f>
        <v>18-35</v>
      </c>
      <c r="Z1997">
        <v>20.6</v>
      </c>
      <c r="AA1997">
        <v>233.9</v>
      </c>
      <c r="AB1997" t="s">
        <v>44</v>
      </c>
      <c r="AC1997">
        <v>0</v>
      </c>
      <c r="AD1997">
        <v>29</v>
      </c>
      <c r="AE1997">
        <v>4047</v>
      </c>
      <c r="AG1997" t="b">
        <v>1</v>
      </c>
      <c r="AH1997" t="b">
        <v>0</v>
      </c>
      <c r="AI1997" t="b">
        <v>0</v>
      </c>
      <c r="AJ1997" t="b">
        <v>1</v>
      </c>
      <c r="AK1997" t="b">
        <v>0</v>
      </c>
      <c r="AL1997" t="b">
        <v>0</v>
      </c>
      <c r="AM1997" t="b">
        <v>1</v>
      </c>
      <c r="AN1997">
        <v>21.263636363636301</v>
      </c>
      <c r="AO1997">
        <f t="shared" si="31"/>
        <v>21</v>
      </c>
      <c r="AP1997" t="b">
        <v>0</v>
      </c>
    </row>
    <row r="1998" spans="1:42" x14ac:dyDescent="0.25">
      <c r="A1998" t="s">
        <v>4138</v>
      </c>
      <c r="B1998">
        <v>1</v>
      </c>
      <c r="C1998" t="s">
        <v>40</v>
      </c>
      <c r="D1998" t="s">
        <v>41</v>
      </c>
      <c r="E1998" t="s">
        <v>3841</v>
      </c>
      <c r="F1998">
        <v>91011</v>
      </c>
      <c r="G1998" t="s">
        <v>3842</v>
      </c>
      <c r="H1998">
        <v>34.234912000000001</v>
      </c>
      <c r="I1998">
        <v>-118.153729</v>
      </c>
      <c r="J1998">
        <v>1</v>
      </c>
      <c r="K1998">
        <v>0</v>
      </c>
      <c r="L1998">
        <v>1</v>
      </c>
      <c r="M1998">
        <v>0</v>
      </c>
      <c r="N1998" t="str">
        <f>VLOOKUP(O1998:O9029,'VLOOKUP Ranges'!$A$9:$B$12,2,TRUE)</f>
        <v>55-77</v>
      </c>
      <c r="O1998">
        <v>69</v>
      </c>
      <c r="P1998">
        <v>1</v>
      </c>
      <c r="Q1998" t="s">
        <v>44</v>
      </c>
      <c r="R1998" t="s">
        <v>66</v>
      </c>
      <c r="S1998" t="s">
        <v>66</v>
      </c>
      <c r="T1998" t="s">
        <v>66</v>
      </c>
      <c r="U1998" t="s">
        <v>66</v>
      </c>
      <c r="V1998" t="s">
        <v>66</v>
      </c>
      <c r="W1998" t="s">
        <v>66</v>
      </c>
      <c r="X1998">
        <v>0</v>
      </c>
      <c r="Y1998" t="str">
        <f>VLOOKUP(Z1998:Z9029,'VLOOKUP Ranges'!$A$2:$B$5,2,TRUE)</f>
        <v>18-35</v>
      </c>
      <c r="Z1998">
        <v>19.899999999999999</v>
      </c>
      <c r="AA1998">
        <v>1363.45</v>
      </c>
      <c r="AB1998" t="s">
        <v>44</v>
      </c>
      <c r="AC1998">
        <v>0</v>
      </c>
      <c r="AD1998">
        <v>54</v>
      </c>
      <c r="AE1998">
        <v>5570</v>
      </c>
      <c r="AG1998" t="b">
        <v>0</v>
      </c>
      <c r="AH1998" t="b">
        <v>1</v>
      </c>
      <c r="AI1998" t="b">
        <v>0</v>
      </c>
      <c r="AJ1998" t="b">
        <v>1</v>
      </c>
      <c r="AK1998" t="b">
        <v>0</v>
      </c>
      <c r="AL1998" t="b">
        <v>0</v>
      </c>
      <c r="AM1998" t="b">
        <v>1</v>
      </c>
      <c r="AN1998">
        <v>19.760144927536199</v>
      </c>
      <c r="AO1998">
        <f t="shared" si="31"/>
        <v>20</v>
      </c>
      <c r="AP1998" t="b">
        <v>0</v>
      </c>
    </row>
    <row r="1999" spans="1:42" x14ac:dyDescent="0.25">
      <c r="A1999" t="s">
        <v>4139</v>
      </c>
      <c r="B1999">
        <v>1</v>
      </c>
      <c r="C1999" t="s">
        <v>40</v>
      </c>
      <c r="D1999" t="s">
        <v>41</v>
      </c>
      <c r="E1999" t="s">
        <v>3118</v>
      </c>
      <c r="F1999">
        <v>91020</v>
      </c>
      <c r="G1999" t="s">
        <v>3119</v>
      </c>
      <c r="H1999">
        <v>34.211199999999998</v>
      </c>
      <c r="I1999">
        <v>-118.230625</v>
      </c>
      <c r="J1999">
        <v>1</v>
      </c>
      <c r="K1999">
        <v>0</v>
      </c>
      <c r="L1999">
        <v>1</v>
      </c>
      <c r="M1999">
        <v>0</v>
      </c>
      <c r="N1999" t="str">
        <f>VLOOKUP(O1999:O9030,'VLOOKUP Ranges'!$A$9:$B$12,2,TRUE)</f>
        <v>55-77</v>
      </c>
      <c r="O1999">
        <v>72</v>
      </c>
      <c r="P1999">
        <v>1</v>
      </c>
      <c r="Q1999" t="s">
        <v>45</v>
      </c>
      <c r="R1999" t="s">
        <v>45</v>
      </c>
      <c r="S1999" t="s">
        <v>45</v>
      </c>
      <c r="T1999" t="s">
        <v>45</v>
      </c>
      <c r="U1999" t="s">
        <v>45</v>
      </c>
      <c r="V1999" t="s">
        <v>45</v>
      </c>
      <c r="W1999" t="s">
        <v>45</v>
      </c>
      <c r="X1999">
        <v>1</v>
      </c>
      <c r="Y1999" t="str">
        <f>VLOOKUP(Z1999:Z9030,'VLOOKUP Ranges'!$A$2:$B$5,2,TRUE)</f>
        <v>70-89</v>
      </c>
      <c r="Z1999">
        <v>89.05</v>
      </c>
      <c r="AA1999">
        <v>6254.45</v>
      </c>
      <c r="AB1999" t="s">
        <v>44</v>
      </c>
      <c r="AC1999">
        <v>0</v>
      </c>
      <c r="AD1999">
        <v>54</v>
      </c>
      <c r="AE1999">
        <v>6212</v>
      </c>
      <c r="AG1999" t="b">
        <v>0</v>
      </c>
      <c r="AH1999" t="b">
        <v>1</v>
      </c>
      <c r="AI1999" t="b">
        <v>0</v>
      </c>
      <c r="AJ1999" t="b">
        <v>0</v>
      </c>
      <c r="AK1999" t="b">
        <v>0</v>
      </c>
      <c r="AL1999" t="b">
        <v>0</v>
      </c>
      <c r="AM1999" t="b">
        <v>0</v>
      </c>
      <c r="AN1999">
        <v>86.867361111111094</v>
      </c>
      <c r="AO1999">
        <f t="shared" si="31"/>
        <v>90</v>
      </c>
      <c r="AP1999" t="b">
        <v>1</v>
      </c>
    </row>
    <row r="2000" spans="1:42" x14ac:dyDescent="0.25">
      <c r="A2000" t="s">
        <v>4140</v>
      </c>
      <c r="B2000">
        <v>1</v>
      </c>
      <c r="C2000" t="s">
        <v>40</v>
      </c>
      <c r="D2000" t="s">
        <v>41</v>
      </c>
      <c r="E2000" t="s">
        <v>1363</v>
      </c>
      <c r="F2000">
        <v>91030</v>
      </c>
      <c r="G2000" t="s">
        <v>1364</v>
      </c>
      <c r="H2000">
        <v>34.110444000000001</v>
      </c>
      <c r="I2000">
        <v>-118.15695700000001</v>
      </c>
      <c r="J2000">
        <v>0</v>
      </c>
      <c r="K2000">
        <v>0</v>
      </c>
      <c r="L2000">
        <v>1</v>
      </c>
      <c r="M2000">
        <v>1</v>
      </c>
      <c r="N2000" t="str">
        <f>VLOOKUP(O2000:O9031,'VLOOKUP Ranges'!$A$9:$B$12,2,TRUE)</f>
        <v>9-29</v>
      </c>
      <c r="O2000">
        <v>16</v>
      </c>
      <c r="P2000">
        <v>1</v>
      </c>
      <c r="Q2000" t="s">
        <v>44</v>
      </c>
      <c r="R2000" t="s">
        <v>66</v>
      </c>
      <c r="S2000" t="s">
        <v>66</v>
      </c>
      <c r="T2000" t="s">
        <v>66</v>
      </c>
      <c r="U2000" t="s">
        <v>66</v>
      </c>
      <c r="V2000" t="s">
        <v>66</v>
      </c>
      <c r="W2000" t="s">
        <v>66</v>
      </c>
      <c r="X2000">
        <v>0</v>
      </c>
      <c r="Y2000" t="str">
        <f>VLOOKUP(Z2000:Z9031,'VLOOKUP Ranges'!$A$2:$B$5,2,TRUE)</f>
        <v>18-35</v>
      </c>
      <c r="Z2000">
        <v>20.399999999999999</v>
      </c>
      <c r="AA2000">
        <v>321.39999999999998</v>
      </c>
      <c r="AB2000" t="s">
        <v>44</v>
      </c>
      <c r="AC2000">
        <v>0</v>
      </c>
      <c r="AD2000">
        <v>62</v>
      </c>
      <c r="AE2000">
        <v>3990</v>
      </c>
      <c r="AG2000" t="b">
        <v>0</v>
      </c>
      <c r="AH2000" t="b">
        <v>0</v>
      </c>
      <c r="AI2000" t="b">
        <v>0</v>
      </c>
      <c r="AJ2000" t="b">
        <v>1</v>
      </c>
      <c r="AK2000" t="b">
        <v>0</v>
      </c>
      <c r="AL2000" t="b">
        <v>1</v>
      </c>
      <c r="AM2000" t="b">
        <v>0</v>
      </c>
      <c r="AN2000">
        <v>20.087499999999999</v>
      </c>
      <c r="AO2000">
        <f t="shared" si="31"/>
        <v>21</v>
      </c>
      <c r="AP2000" t="b">
        <v>0</v>
      </c>
    </row>
    <row r="2001" spans="1:42" x14ac:dyDescent="0.25">
      <c r="A2001" t="s">
        <v>4141</v>
      </c>
      <c r="B2001">
        <v>1</v>
      </c>
      <c r="C2001" t="s">
        <v>40</v>
      </c>
      <c r="D2001" t="s">
        <v>41</v>
      </c>
      <c r="E2001" t="s">
        <v>1366</v>
      </c>
      <c r="F2001">
        <v>91040</v>
      </c>
      <c r="G2001" t="s">
        <v>1367</v>
      </c>
      <c r="H2001">
        <v>34.282704000000003</v>
      </c>
      <c r="I2001">
        <v>-118.312929</v>
      </c>
      <c r="J2001">
        <v>1</v>
      </c>
      <c r="K2001">
        <v>0</v>
      </c>
      <c r="L2001">
        <v>1</v>
      </c>
      <c r="M2001">
        <v>0</v>
      </c>
      <c r="N2001" t="str">
        <f>VLOOKUP(O2001:O9032,'VLOOKUP Ranges'!$A$9:$B$12,2,TRUE)</f>
        <v>29-55</v>
      </c>
      <c r="O2001">
        <v>43</v>
      </c>
      <c r="P2001">
        <v>1</v>
      </c>
      <c r="Q2001" t="s">
        <v>44</v>
      </c>
      <c r="R2001" t="s">
        <v>45</v>
      </c>
      <c r="S2001" t="s">
        <v>44</v>
      </c>
      <c r="T2001" t="s">
        <v>45</v>
      </c>
      <c r="U2001" t="s">
        <v>45</v>
      </c>
      <c r="V2001" t="s">
        <v>44</v>
      </c>
      <c r="W2001" t="s">
        <v>44</v>
      </c>
      <c r="X2001">
        <v>1</v>
      </c>
      <c r="Y2001" t="str">
        <f>VLOOKUP(Z2001:Z9032,'VLOOKUP Ranges'!$A$2:$B$5,2,TRUE)</f>
        <v>70-89</v>
      </c>
      <c r="Z2001">
        <v>84.25</v>
      </c>
      <c r="AA2001">
        <v>3539.25</v>
      </c>
      <c r="AB2001" t="s">
        <v>44</v>
      </c>
      <c r="AC2001">
        <v>0</v>
      </c>
      <c r="AD2001">
        <v>51</v>
      </c>
      <c r="AE2001">
        <v>4382</v>
      </c>
      <c r="AG2001" t="b">
        <v>1</v>
      </c>
      <c r="AH2001" t="b">
        <v>0</v>
      </c>
      <c r="AI2001" t="b">
        <v>1</v>
      </c>
      <c r="AJ2001" t="b">
        <v>0</v>
      </c>
      <c r="AK2001" t="b">
        <v>0</v>
      </c>
      <c r="AL2001" t="b">
        <v>0</v>
      </c>
      <c r="AM2001" t="b">
        <v>0</v>
      </c>
      <c r="AN2001">
        <v>82.308139534883693</v>
      </c>
      <c r="AO2001">
        <f t="shared" si="31"/>
        <v>85</v>
      </c>
      <c r="AP2001" t="b">
        <v>1</v>
      </c>
    </row>
    <row r="2002" spans="1:42" x14ac:dyDescent="0.25">
      <c r="A2002" t="s">
        <v>4142</v>
      </c>
      <c r="B2002">
        <v>1</v>
      </c>
      <c r="C2002" t="s">
        <v>40</v>
      </c>
      <c r="D2002" t="s">
        <v>41</v>
      </c>
      <c r="E2002" t="s">
        <v>167</v>
      </c>
      <c r="F2002">
        <v>91101</v>
      </c>
      <c r="G2002" t="s">
        <v>4143</v>
      </c>
      <c r="H2002">
        <v>34.146635000000003</v>
      </c>
      <c r="I2002">
        <v>-118.139225</v>
      </c>
      <c r="J2002">
        <v>1</v>
      </c>
      <c r="K2002">
        <v>0</v>
      </c>
      <c r="L2002">
        <v>1</v>
      </c>
      <c r="M2002">
        <v>0</v>
      </c>
      <c r="N2002" t="str">
        <f>VLOOKUP(O2002:O9033,'VLOOKUP Ranges'!$A$9:$B$12,2,TRUE)</f>
        <v>9-29</v>
      </c>
      <c r="O2002">
        <v>14</v>
      </c>
      <c r="P2002">
        <v>1</v>
      </c>
      <c r="Q2002" t="s">
        <v>44</v>
      </c>
      <c r="R2002" t="s">
        <v>44</v>
      </c>
      <c r="S2002" t="s">
        <v>45</v>
      </c>
      <c r="T2002" t="s">
        <v>45</v>
      </c>
      <c r="U2002" t="s">
        <v>45</v>
      </c>
      <c r="V2002" t="s">
        <v>45</v>
      </c>
      <c r="W2002" t="s">
        <v>45</v>
      </c>
      <c r="X2002">
        <v>0</v>
      </c>
      <c r="Y2002" t="str">
        <f>VLOOKUP(Z2002:Z9033,'VLOOKUP Ranges'!$A$2:$B$5,2,TRUE)</f>
        <v>70-89</v>
      </c>
      <c r="Z2002">
        <v>81.95</v>
      </c>
      <c r="AA2002">
        <v>1181.75</v>
      </c>
      <c r="AB2002" t="s">
        <v>44</v>
      </c>
      <c r="AC2002">
        <v>0</v>
      </c>
      <c r="AD2002">
        <v>52</v>
      </c>
      <c r="AE2002">
        <v>2564</v>
      </c>
      <c r="AG2002" t="b">
        <v>0</v>
      </c>
      <c r="AH2002" t="b">
        <v>1</v>
      </c>
      <c r="AI2002" t="b">
        <v>0</v>
      </c>
      <c r="AJ2002" t="b">
        <v>0</v>
      </c>
      <c r="AK2002" t="b">
        <v>0</v>
      </c>
      <c r="AL2002" t="b">
        <v>0</v>
      </c>
      <c r="AM2002" t="b">
        <v>1</v>
      </c>
      <c r="AN2002">
        <v>84.410714285714207</v>
      </c>
      <c r="AO2002">
        <f t="shared" si="31"/>
        <v>82</v>
      </c>
      <c r="AP2002" t="b">
        <v>0</v>
      </c>
    </row>
    <row r="2003" spans="1:42" x14ac:dyDescent="0.25">
      <c r="A2003" t="s">
        <v>4144</v>
      </c>
      <c r="B2003">
        <v>1</v>
      </c>
      <c r="C2003" t="s">
        <v>40</v>
      </c>
      <c r="D2003" t="s">
        <v>41</v>
      </c>
      <c r="E2003" t="s">
        <v>167</v>
      </c>
      <c r="F2003">
        <v>91104</v>
      </c>
      <c r="G2003" t="s">
        <v>3123</v>
      </c>
      <c r="H2003">
        <v>34.165382999999999</v>
      </c>
      <c r="I2003">
        <v>-118.123752</v>
      </c>
      <c r="J2003">
        <v>0</v>
      </c>
      <c r="K2003">
        <v>0</v>
      </c>
      <c r="L2003">
        <v>0</v>
      </c>
      <c r="M2003">
        <v>0</v>
      </c>
      <c r="N2003" t="str">
        <f>VLOOKUP(O2003:O9034,'VLOOKUP Ranges'!$A$9:$B$12,2,TRUE)</f>
        <v>29-55</v>
      </c>
      <c r="O2003">
        <v>32</v>
      </c>
      <c r="P2003">
        <v>1</v>
      </c>
      <c r="Q2003" t="s">
        <v>44</v>
      </c>
      <c r="R2003" t="s">
        <v>66</v>
      </c>
      <c r="S2003" t="s">
        <v>66</v>
      </c>
      <c r="T2003" t="s">
        <v>66</v>
      </c>
      <c r="U2003" t="s">
        <v>66</v>
      </c>
      <c r="V2003" t="s">
        <v>66</v>
      </c>
      <c r="W2003" t="s">
        <v>66</v>
      </c>
      <c r="X2003">
        <v>0</v>
      </c>
      <c r="Y2003" t="str">
        <f>VLOOKUP(Z2003:Z9034,'VLOOKUP Ranges'!$A$2:$B$5,2,TRUE)</f>
        <v>18-35</v>
      </c>
      <c r="Z2003">
        <v>20.55</v>
      </c>
      <c r="AA2003">
        <v>654.54999999999995</v>
      </c>
      <c r="AB2003" t="s">
        <v>44</v>
      </c>
      <c r="AC2003">
        <v>0</v>
      </c>
      <c r="AD2003">
        <v>77</v>
      </c>
      <c r="AE2003">
        <v>5358</v>
      </c>
      <c r="AG2003" t="b">
        <v>1</v>
      </c>
      <c r="AH2003" t="b">
        <v>0</v>
      </c>
      <c r="AI2003" t="b">
        <v>0</v>
      </c>
      <c r="AJ2003" t="b">
        <v>1</v>
      </c>
      <c r="AK2003" t="b">
        <v>0</v>
      </c>
      <c r="AL2003" t="b">
        <v>0</v>
      </c>
      <c r="AM2003" t="b">
        <v>0</v>
      </c>
      <c r="AN2003">
        <v>20.454687499999999</v>
      </c>
      <c r="AO2003">
        <f t="shared" si="31"/>
        <v>21</v>
      </c>
      <c r="AP2003" t="b">
        <v>0</v>
      </c>
    </row>
    <row r="2004" spans="1:42" x14ac:dyDescent="0.25">
      <c r="A2004" t="s">
        <v>4145</v>
      </c>
      <c r="B2004">
        <v>1</v>
      </c>
      <c r="C2004" t="s">
        <v>40</v>
      </c>
      <c r="D2004" t="s">
        <v>41</v>
      </c>
      <c r="E2004" t="s">
        <v>167</v>
      </c>
      <c r="F2004">
        <v>91105</v>
      </c>
      <c r="G2004" t="s">
        <v>2316</v>
      </c>
      <c r="H2004">
        <v>34.13946</v>
      </c>
      <c r="I2004">
        <v>-118.16664900000001</v>
      </c>
      <c r="J2004">
        <v>0</v>
      </c>
      <c r="K2004">
        <v>0</v>
      </c>
      <c r="L2004">
        <v>1</v>
      </c>
      <c r="M2004">
        <v>0</v>
      </c>
      <c r="N2004" t="str">
        <f>VLOOKUP(O2004:O9035,'VLOOKUP Ranges'!$A$9:$B$12,2,TRUE)</f>
        <v>29-55</v>
      </c>
      <c r="O2004">
        <v>34</v>
      </c>
      <c r="P2004">
        <v>1</v>
      </c>
      <c r="Q2004" t="s">
        <v>45</v>
      </c>
      <c r="R2004" t="s">
        <v>66</v>
      </c>
      <c r="S2004" t="s">
        <v>66</v>
      </c>
      <c r="T2004" t="s">
        <v>66</v>
      </c>
      <c r="U2004" t="s">
        <v>66</v>
      </c>
      <c r="V2004" t="s">
        <v>66</v>
      </c>
      <c r="W2004" t="s">
        <v>66</v>
      </c>
      <c r="X2004">
        <v>0</v>
      </c>
      <c r="Y2004" t="str">
        <f>VLOOKUP(Z2004:Z9035,'VLOOKUP Ranges'!$A$2:$B$5,2,TRUE)</f>
        <v>18-35</v>
      </c>
      <c r="Z2004">
        <v>24.7</v>
      </c>
      <c r="AA2004">
        <v>780.2</v>
      </c>
      <c r="AB2004" t="s">
        <v>44</v>
      </c>
      <c r="AC2004">
        <v>0</v>
      </c>
      <c r="AD2004">
        <v>72</v>
      </c>
      <c r="AE2004">
        <v>3421</v>
      </c>
      <c r="AG2004" t="b">
        <v>0</v>
      </c>
      <c r="AH2004" t="b">
        <v>0</v>
      </c>
      <c r="AI2004" t="b">
        <v>0</v>
      </c>
      <c r="AJ2004" t="b">
        <v>1</v>
      </c>
      <c r="AK2004" t="b">
        <v>0</v>
      </c>
      <c r="AL2004" t="b">
        <v>1</v>
      </c>
      <c r="AM2004" t="b">
        <v>0</v>
      </c>
      <c r="AN2004">
        <v>22.9470588235294</v>
      </c>
      <c r="AO2004">
        <f t="shared" si="31"/>
        <v>25</v>
      </c>
      <c r="AP2004" t="b">
        <v>0</v>
      </c>
    </row>
    <row r="2005" spans="1:42" x14ac:dyDescent="0.25">
      <c r="A2005" t="s">
        <v>4146</v>
      </c>
      <c r="B2005">
        <v>1</v>
      </c>
      <c r="C2005" t="s">
        <v>40</v>
      </c>
      <c r="D2005" t="s">
        <v>41</v>
      </c>
      <c r="E2005" t="s">
        <v>3127</v>
      </c>
      <c r="F2005">
        <v>91108</v>
      </c>
      <c r="G2005" t="s">
        <v>3128</v>
      </c>
      <c r="H2005">
        <v>34.122670999999997</v>
      </c>
      <c r="I2005">
        <v>-118.112911</v>
      </c>
      <c r="J2005">
        <v>0</v>
      </c>
      <c r="K2005">
        <v>0</v>
      </c>
      <c r="L2005">
        <v>1</v>
      </c>
      <c r="M2005">
        <v>1</v>
      </c>
      <c r="N2005" t="str">
        <f>VLOOKUP(O2005:O9036,'VLOOKUP Ranges'!$A$9:$B$12,2,TRUE)</f>
        <v>9-29</v>
      </c>
      <c r="O2005">
        <v>15</v>
      </c>
      <c r="P2005">
        <v>1</v>
      </c>
      <c r="Q2005" t="s">
        <v>45</v>
      </c>
      <c r="R2005" t="s">
        <v>44</v>
      </c>
      <c r="S2005" t="s">
        <v>45</v>
      </c>
      <c r="T2005" t="s">
        <v>45</v>
      </c>
      <c r="U2005" t="s">
        <v>44</v>
      </c>
      <c r="V2005" t="s">
        <v>45</v>
      </c>
      <c r="W2005" t="s">
        <v>45</v>
      </c>
      <c r="X2005">
        <v>1</v>
      </c>
      <c r="Y2005" t="str">
        <f>VLOOKUP(Z2005:Z9036,'VLOOKUP Ranges'!$A$2:$B$5,2,TRUE)</f>
        <v>89-118</v>
      </c>
      <c r="Z2005">
        <v>105.35</v>
      </c>
      <c r="AA2005">
        <v>1559.25</v>
      </c>
      <c r="AB2005" t="s">
        <v>44</v>
      </c>
      <c r="AC2005">
        <v>0</v>
      </c>
      <c r="AD2005">
        <v>66</v>
      </c>
      <c r="AE2005">
        <v>2721</v>
      </c>
      <c r="AG2005" t="b">
        <v>0</v>
      </c>
      <c r="AH2005" t="b">
        <v>0</v>
      </c>
      <c r="AI2005" t="b">
        <v>1</v>
      </c>
      <c r="AJ2005" t="b">
        <v>0</v>
      </c>
      <c r="AK2005" t="b">
        <v>0</v>
      </c>
      <c r="AL2005" t="b">
        <v>0</v>
      </c>
      <c r="AM2005" t="b">
        <v>0</v>
      </c>
      <c r="AN2005">
        <v>103.95</v>
      </c>
      <c r="AO2005">
        <f t="shared" si="31"/>
        <v>106</v>
      </c>
      <c r="AP2005" t="b">
        <v>0</v>
      </c>
    </row>
    <row r="2006" spans="1:42" x14ac:dyDescent="0.25">
      <c r="A2006" t="s">
        <v>4147</v>
      </c>
      <c r="B2006">
        <v>1</v>
      </c>
      <c r="C2006" t="s">
        <v>40</v>
      </c>
      <c r="D2006" t="s">
        <v>41</v>
      </c>
      <c r="E2006" t="s">
        <v>174</v>
      </c>
      <c r="F2006">
        <v>91201</v>
      </c>
      <c r="G2006" t="s">
        <v>4148</v>
      </c>
      <c r="H2006">
        <v>34.17051</v>
      </c>
      <c r="I2006">
        <v>-118.289463</v>
      </c>
      <c r="J2006">
        <v>1</v>
      </c>
      <c r="K2006">
        <v>0</v>
      </c>
      <c r="L2006">
        <v>1</v>
      </c>
      <c r="M2006">
        <v>0</v>
      </c>
      <c r="N2006" t="str">
        <f>VLOOKUP(O2006:O9037,'VLOOKUP Ranges'!$A$9:$B$12,2,TRUE)</f>
        <v>55-77</v>
      </c>
      <c r="O2006">
        <v>61</v>
      </c>
      <c r="P2006">
        <v>1</v>
      </c>
      <c r="Q2006" t="s">
        <v>44</v>
      </c>
      <c r="R2006" t="s">
        <v>66</v>
      </c>
      <c r="S2006" t="s">
        <v>66</v>
      </c>
      <c r="T2006" t="s">
        <v>66</v>
      </c>
      <c r="U2006" t="s">
        <v>66</v>
      </c>
      <c r="V2006" t="s">
        <v>66</v>
      </c>
      <c r="W2006" t="s">
        <v>66</v>
      </c>
      <c r="X2006">
        <v>1</v>
      </c>
      <c r="Y2006" t="str">
        <f>VLOOKUP(Z2006:Z9037,'VLOOKUP Ranges'!$A$2:$B$5,2,TRUE)</f>
        <v>18-35</v>
      </c>
      <c r="Z2006">
        <v>20.55</v>
      </c>
      <c r="AA2006">
        <v>1252</v>
      </c>
      <c r="AB2006" t="s">
        <v>44</v>
      </c>
      <c r="AC2006">
        <v>0</v>
      </c>
      <c r="AD2006">
        <v>42</v>
      </c>
      <c r="AE2006">
        <v>5110</v>
      </c>
      <c r="AG2006" t="b">
        <v>1</v>
      </c>
      <c r="AH2006" t="b">
        <v>0</v>
      </c>
      <c r="AI2006" t="b">
        <v>0</v>
      </c>
      <c r="AJ2006" t="b">
        <v>1</v>
      </c>
      <c r="AK2006" t="b">
        <v>1</v>
      </c>
      <c r="AL2006" t="b">
        <v>0</v>
      </c>
      <c r="AM2006" t="b">
        <v>0</v>
      </c>
      <c r="AN2006">
        <v>20.524590163934398</v>
      </c>
      <c r="AO2006">
        <f t="shared" si="31"/>
        <v>21</v>
      </c>
      <c r="AP2006" t="b">
        <v>0</v>
      </c>
    </row>
    <row r="2007" spans="1:42" x14ac:dyDescent="0.25">
      <c r="A2007" t="s">
        <v>4149</v>
      </c>
      <c r="B2007">
        <v>1</v>
      </c>
      <c r="C2007" t="s">
        <v>40</v>
      </c>
      <c r="D2007" t="s">
        <v>41</v>
      </c>
      <c r="E2007" t="s">
        <v>174</v>
      </c>
      <c r="F2007">
        <v>91203</v>
      </c>
      <c r="G2007" t="s">
        <v>2318</v>
      </c>
      <c r="H2007">
        <v>34.153337999999998</v>
      </c>
      <c r="I2007">
        <v>-118.262974</v>
      </c>
      <c r="J2007">
        <v>0</v>
      </c>
      <c r="K2007">
        <v>0</v>
      </c>
      <c r="L2007">
        <v>0</v>
      </c>
      <c r="M2007">
        <v>0</v>
      </c>
      <c r="N2007" t="str">
        <f>VLOOKUP(O2007:O9038,'VLOOKUP Ranges'!$A$9:$B$12,2,TRUE)</f>
        <v>1-9</v>
      </c>
      <c r="O2007">
        <v>1</v>
      </c>
      <c r="P2007">
        <v>1</v>
      </c>
      <c r="Q2007" t="s">
        <v>44</v>
      </c>
      <c r="R2007" t="s">
        <v>44</v>
      </c>
      <c r="S2007" t="s">
        <v>44</v>
      </c>
      <c r="T2007" t="s">
        <v>44</v>
      </c>
      <c r="U2007" t="s">
        <v>44</v>
      </c>
      <c r="V2007" t="s">
        <v>44</v>
      </c>
      <c r="W2007" t="s">
        <v>44</v>
      </c>
      <c r="X2007">
        <v>0</v>
      </c>
      <c r="Y2007" t="str">
        <f>VLOOKUP(Z2007:Z9038,'VLOOKUP Ranges'!$A$2:$B$5,2,TRUE)</f>
        <v>35-70</v>
      </c>
      <c r="Z2007">
        <v>45.3</v>
      </c>
      <c r="AA2007">
        <v>45.3</v>
      </c>
      <c r="AB2007" t="s">
        <v>44</v>
      </c>
      <c r="AC2007">
        <v>0</v>
      </c>
      <c r="AD2007">
        <v>48</v>
      </c>
      <c r="AE2007">
        <v>3575</v>
      </c>
      <c r="AG2007" t="b">
        <v>0</v>
      </c>
      <c r="AH2007" t="b">
        <v>0</v>
      </c>
      <c r="AI2007" t="b">
        <v>0</v>
      </c>
      <c r="AJ2007" t="b">
        <v>0</v>
      </c>
      <c r="AK2007" t="b">
        <v>0</v>
      </c>
      <c r="AL2007" t="b">
        <v>0</v>
      </c>
      <c r="AM2007" t="b">
        <v>1</v>
      </c>
      <c r="AN2007">
        <v>45.3</v>
      </c>
      <c r="AO2007">
        <f t="shared" si="31"/>
        <v>46</v>
      </c>
      <c r="AP2007" t="b">
        <v>0</v>
      </c>
    </row>
    <row r="2008" spans="1:42" x14ac:dyDescent="0.25">
      <c r="A2008" t="s">
        <v>4150</v>
      </c>
      <c r="B2008">
        <v>1</v>
      </c>
      <c r="C2008" t="s">
        <v>40</v>
      </c>
      <c r="D2008" t="s">
        <v>41</v>
      </c>
      <c r="E2008" t="s">
        <v>174</v>
      </c>
      <c r="F2008">
        <v>91205</v>
      </c>
      <c r="G2008" t="s">
        <v>3848</v>
      </c>
      <c r="H2008">
        <v>34.136580000000002</v>
      </c>
      <c r="I2008">
        <v>-118.245839</v>
      </c>
      <c r="J2008">
        <v>1</v>
      </c>
      <c r="K2008">
        <v>0</v>
      </c>
      <c r="L2008">
        <v>1</v>
      </c>
      <c r="M2008">
        <v>0</v>
      </c>
      <c r="N2008" t="str">
        <f>VLOOKUP(O2008:O9039,'VLOOKUP Ranges'!$A$9:$B$12,2,TRUE)</f>
        <v>29-55</v>
      </c>
      <c r="O2008">
        <v>33</v>
      </c>
      <c r="P2008">
        <v>1</v>
      </c>
      <c r="Q2008" t="s">
        <v>44</v>
      </c>
      <c r="R2008" t="s">
        <v>45</v>
      </c>
      <c r="S2008" t="s">
        <v>44</v>
      </c>
      <c r="T2008" t="s">
        <v>45</v>
      </c>
      <c r="U2008" t="s">
        <v>44</v>
      </c>
      <c r="V2008" t="s">
        <v>45</v>
      </c>
      <c r="W2008" t="s">
        <v>45</v>
      </c>
      <c r="X2008">
        <v>0</v>
      </c>
      <c r="Y2008" t="str">
        <f>VLOOKUP(Z2008:Z9039,'VLOOKUP Ranges'!$A$2:$B$5,2,TRUE)</f>
        <v>70-89</v>
      </c>
      <c r="Z2008">
        <v>74.75</v>
      </c>
      <c r="AA2008">
        <v>2453.3000000000002</v>
      </c>
      <c r="AB2008" t="s">
        <v>44</v>
      </c>
      <c r="AC2008">
        <v>0</v>
      </c>
      <c r="AD2008">
        <v>26</v>
      </c>
      <c r="AE2008">
        <v>5344</v>
      </c>
      <c r="AG2008" t="b">
        <v>1</v>
      </c>
      <c r="AH2008" t="b">
        <v>0</v>
      </c>
      <c r="AI2008" t="b">
        <v>0</v>
      </c>
      <c r="AJ2008" t="b">
        <v>0</v>
      </c>
      <c r="AK2008" t="b">
        <v>1</v>
      </c>
      <c r="AL2008" t="b">
        <v>0</v>
      </c>
      <c r="AM2008" t="b">
        <v>0</v>
      </c>
      <c r="AN2008">
        <v>74.342424242424201</v>
      </c>
      <c r="AO2008">
        <f t="shared" si="31"/>
        <v>75</v>
      </c>
      <c r="AP2008" t="b">
        <v>1</v>
      </c>
    </row>
    <row r="2009" spans="1:42" x14ac:dyDescent="0.25">
      <c r="A2009" t="s">
        <v>4151</v>
      </c>
      <c r="B2009">
        <v>1</v>
      </c>
      <c r="C2009" t="s">
        <v>40</v>
      </c>
      <c r="D2009" t="s">
        <v>41</v>
      </c>
      <c r="E2009" t="s">
        <v>174</v>
      </c>
      <c r="F2009">
        <v>91208</v>
      </c>
      <c r="G2009" t="s">
        <v>2320</v>
      </c>
      <c r="H2009">
        <v>34.195385999999999</v>
      </c>
      <c r="I2009">
        <v>-118.238508</v>
      </c>
      <c r="J2009">
        <v>1</v>
      </c>
      <c r="K2009">
        <v>0</v>
      </c>
      <c r="L2009">
        <v>0</v>
      </c>
      <c r="M2009">
        <v>0</v>
      </c>
      <c r="N2009" t="str">
        <f>VLOOKUP(O2009:O9040,'VLOOKUP Ranges'!$A$9:$B$12,2,TRUE)</f>
        <v>9-29</v>
      </c>
      <c r="O2009">
        <v>20</v>
      </c>
      <c r="P2009">
        <v>1</v>
      </c>
      <c r="Q2009" t="s">
        <v>44</v>
      </c>
      <c r="R2009" t="s">
        <v>44</v>
      </c>
      <c r="S2009" t="s">
        <v>45</v>
      </c>
      <c r="T2009" t="s">
        <v>44</v>
      </c>
      <c r="U2009" t="s">
        <v>44</v>
      </c>
      <c r="V2009" t="s">
        <v>44</v>
      </c>
      <c r="W2009" t="s">
        <v>44</v>
      </c>
      <c r="X2009">
        <v>1</v>
      </c>
      <c r="Y2009" t="str">
        <f>VLOOKUP(Z2009:Z9040,'VLOOKUP Ranges'!$A$2:$B$5,2,TRUE)</f>
        <v>35-70</v>
      </c>
      <c r="Z2009">
        <v>51.8</v>
      </c>
      <c r="AA2009">
        <v>1023.85</v>
      </c>
      <c r="AB2009" t="s">
        <v>44</v>
      </c>
      <c r="AC2009">
        <v>0</v>
      </c>
      <c r="AD2009">
        <v>24</v>
      </c>
      <c r="AE2009">
        <v>2764</v>
      </c>
      <c r="AG2009" t="b">
        <v>0</v>
      </c>
      <c r="AH2009" t="b">
        <v>0</v>
      </c>
      <c r="AI2009" t="b">
        <v>0</v>
      </c>
      <c r="AJ2009" t="b">
        <v>0</v>
      </c>
      <c r="AK2009" t="b">
        <v>0</v>
      </c>
      <c r="AL2009" t="b">
        <v>0</v>
      </c>
      <c r="AM2009" t="b">
        <v>1</v>
      </c>
      <c r="AN2009">
        <v>51.192500000000003</v>
      </c>
      <c r="AO2009">
        <f t="shared" si="31"/>
        <v>52</v>
      </c>
      <c r="AP2009" t="b">
        <v>0</v>
      </c>
    </row>
    <row r="2010" spans="1:42" x14ac:dyDescent="0.25">
      <c r="A2010" t="s">
        <v>4152</v>
      </c>
      <c r="B2010">
        <v>1</v>
      </c>
      <c r="C2010" t="s">
        <v>40</v>
      </c>
      <c r="D2010" t="s">
        <v>41</v>
      </c>
      <c r="E2010" t="s">
        <v>4153</v>
      </c>
      <c r="F2010">
        <v>91214</v>
      </c>
      <c r="G2010" t="s">
        <v>4154</v>
      </c>
      <c r="H2010">
        <v>34.239635999999997</v>
      </c>
      <c r="I2010">
        <v>-118.245259</v>
      </c>
      <c r="J2010">
        <v>1</v>
      </c>
      <c r="K2010">
        <v>0</v>
      </c>
      <c r="L2010">
        <v>0</v>
      </c>
      <c r="M2010">
        <v>0</v>
      </c>
      <c r="N2010" t="str">
        <f>VLOOKUP(O2010:O9041,'VLOOKUP Ranges'!$A$9:$B$12,2,TRUE)</f>
        <v>1-9</v>
      </c>
      <c r="O2010">
        <v>3</v>
      </c>
      <c r="P2010">
        <v>0</v>
      </c>
      <c r="Q2010" t="s">
        <v>62</v>
      </c>
      <c r="R2010" t="s">
        <v>44</v>
      </c>
      <c r="S2010" t="s">
        <v>44</v>
      </c>
      <c r="T2010" t="s">
        <v>44</v>
      </c>
      <c r="U2010" t="s">
        <v>45</v>
      </c>
      <c r="V2010" t="s">
        <v>44</v>
      </c>
      <c r="W2010" t="s">
        <v>44</v>
      </c>
      <c r="X2010">
        <v>0</v>
      </c>
      <c r="Y2010" t="str">
        <f>VLOOKUP(Z2010:Z9041,'VLOOKUP Ranges'!$A$2:$B$5,2,TRUE)</f>
        <v>18-35</v>
      </c>
      <c r="Z2010">
        <v>30.4</v>
      </c>
      <c r="AA2010">
        <v>82.15</v>
      </c>
      <c r="AB2010" t="s">
        <v>44</v>
      </c>
      <c r="AC2010">
        <v>0</v>
      </c>
      <c r="AD2010">
        <v>55</v>
      </c>
      <c r="AE2010">
        <v>3108</v>
      </c>
      <c r="AG2010" t="b">
        <v>0</v>
      </c>
      <c r="AH2010" t="b">
        <v>0</v>
      </c>
      <c r="AI2010" t="b">
        <v>0</v>
      </c>
      <c r="AJ2010" t="b">
        <v>0</v>
      </c>
      <c r="AK2010" t="b">
        <v>0</v>
      </c>
      <c r="AL2010" t="b">
        <v>1</v>
      </c>
      <c r="AM2010" t="b">
        <v>0</v>
      </c>
      <c r="AN2010">
        <v>27.383333333333301</v>
      </c>
      <c r="AO2010">
        <f t="shared" si="31"/>
        <v>31</v>
      </c>
      <c r="AP2010" t="b">
        <v>0</v>
      </c>
    </row>
    <row r="2011" spans="1:42" x14ac:dyDescent="0.25">
      <c r="A2011" t="s">
        <v>4155</v>
      </c>
      <c r="B2011">
        <v>1</v>
      </c>
      <c r="C2011" t="s">
        <v>40</v>
      </c>
      <c r="D2011" t="s">
        <v>41</v>
      </c>
      <c r="E2011" t="s">
        <v>1374</v>
      </c>
      <c r="F2011">
        <v>91301</v>
      </c>
      <c r="G2011" t="s">
        <v>1375</v>
      </c>
      <c r="H2011">
        <v>34.129058000000001</v>
      </c>
      <c r="I2011">
        <v>-118.759788</v>
      </c>
      <c r="J2011">
        <v>0</v>
      </c>
      <c r="K2011">
        <v>0</v>
      </c>
      <c r="L2011">
        <v>0</v>
      </c>
      <c r="M2011">
        <v>0</v>
      </c>
      <c r="N2011" t="str">
        <f>VLOOKUP(O2011:O9042,'VLOOKUP Ranges'!$A$9:$B$12,2,TRUE)</f>
        <v>9-29</v>
      </c>
      <c r="O2011">
        <v>13</v>
      </c>
      <c r="P2011">
        <v>1</v>
      </c>
      <c r="Q2011" t="s">
        <v>44</v>
      </c>
      <c r="R2011" t="s">
        <v>66</v>
      </c>
      <c r="S2011" t="s">
        <v>66</v>
      </c>
      <c r="T2011" t="s">
        <v>66</v>
      </c>
      <c r="U2011" t="s">
        <v>66</v>
      </c>
      <c r="V2011" t="s">
        <v>66</v>
      </c>
      <c r="W2011" t="s">
        <v>66</v>
      </c>
      <c r="X2011">
        <v>0</v>
      </c>
      <c r="Y2011" t="str">
        <f>VLOOKUP(Z2011:Z9042,'VLOOKUP Ranges'!$A$2:$B$5,2,TRUE)</f>
        <v>18-35</v>
      </c>
      <c r="Z2011">
        <v>19.649999999999999</v>
      </c>
      <c r="AA2011">
        <v>244.8</v>
      </c>
      <c r="AB2011" t="s">
        <v>44</v>
      </c>
      <c r="AC2011">
        <v>0</v>
      </c>
      <c r="AD2011">
        <v>49</v>
      </c>
      <c r="AE2011">
        <v>2024</v>
      </c>
      <c r="AG2011" t="b">
        <v>1</v>
      </c>
      <c r="AH2011" t="b">
        <v>0</v>
      </c>
      <c r="AI2011" t="b">
        <v>0</v>
      </c>
      <c r="AJ2011" t="b">
        <v>1</v>
      </c>
      <c r="AK2011" t="b">
        <v>0</v>
      </c>
      <c r="AL2011" t="b">
        <v>1</v>
      </c>
      <c r="AM2011" t="b">
        <v>0</v>
      </c>
      <c r="AN2011">
        <v>18.830769230769199</v>
      </c>
      <c r="AO2011">
        <f t="shared" si="31"/>
        <v>20</v>
      </c>
      <c r="AP2011" t="b">
        <v>0</v>
      </c>
    </row>
    <row r="2012" spans="1:42" x14ac:dyDescent="0.25">
      <c r="A2012" t="s">
        <v>4156</v>
      </c>
      <c r="B2012">
        <v>1</v>
      </c>
      <c r="C2012" t="s">
        <v>40</v>
      </c>
      <c r="D2012" t="s">
        <v>41</v>
      </c>
      <c r="E2012" t="s">
        <v>4157</v>
      </c>
      <c r="F2012">
        <v>91302</v>
      </c>
      <c r="G2012" t="s">
        <v>4158</v>
      </c>
      <c r="H2012">
        <v>34.130861000000003</v>
      </c>
      <c r="I2012">
        <v>-118.68346</v>
      </c>
      <c r="J2012">
        <v>0</v>
      </c>
      <c r="K2012">
        <v>0</v>
      </c>
      <c r="L2012">
        <v>1</v>
      </c>
      <c r="M2012">
        <v>0</v>
      </c>
      <c r="N2012" t="str">
        <f>VLOOKUP(O2012:O9043,'VLOOKUP Ranges'!$A$9:$B$12,2,TRUE)</f>
        <v>29-55</v>
      </c>
      <c r="O2012">
        <v>40</v>
      </c>
      <c r="P2012">
        <v>1</v>
      </c>
      <c r="Q2012" t="s">
        <v>45</v>
      </c>
      <c r="R2012" t="s">
        <v>44</v>
      </c>
      <c r="S2012" t="s">
        <v>45</v>
      </c>
      <c r="T2012" t="s">
        <v>44</v>
      </c>
      <c r="U2012" t="s">
        <v>44</v>
      </c>
      <c r="V2012" t="s">
        <v>44</v>
      </c>
      <c r="W2012" t="s">
        <v>44</v>
      </c>
      <c r="X2012">
        <v>0</v>
      </c>
      <c r="Y2012" t="str">
        <f>VLOOKUP(Z2012:Z9043,'VLOOKUP Ranges'!$A$2:$B$5,2,TRUE)</f>
        <v>35-70</v>
      </c>
      <c r="Z2012">
        <v>56.6</v>
      </c>
      <c r="AA2012">
        <v>2379.1</v>
      </c>
      <c r="AB2012" t="s">
        <v>44</v>
      </c>
      <c r="AC2012">
        <v>0</v>
      </c>
      <c r="AD2012">
        <v>72</v>
      </c>
      <c r="AE2012">
        <v>3359</v>
      </c>
      <c r="AG2012" t="b">
        <v>0</v>
      </c>
      <c r="AH2012" t="b">
        <v>0</v>
      </c>
      <c r="AI2012" t="b">
        <v>0</v>
      </c>
      <c r="AJ2012" t="b">
        <v>0</v>
      </c>
      <c r="AK2012" t="b">
        <v>1</v>
      </c>
      <c r="AL2012" t="b">
        <v>0</v>
      </c>
      <c r="AM2012" t="b">
        <v>0</v>
      </c>
      <c r="AN2012">
        <v>59.477499999999999</v>
      </c>
      <c r="AO2012">
        <f t="shared" si="31"/>
        <v>57</v>
      </c>
      <c r="AP2012" t="b">
        <v>0</v>
      </c>
    </row>
    <row r="2013" spans="1:42" x14ac:dyDescent="0.25">
      <c r="A2013" t="s">
        <v>4159</v>
      </c>
      <c r="B2013">
        <v>1</v>
      </c>
      <c r="C2013" t="s">
        <v>40</v>
      </c>
      <c r="D2013" t="s">
        <v>41</v>
      </c>
      <c r="E2013" t="s">
        <v>183</v>
      </c>
      <c r="F2013">
        <v>91303</v>
      </c>
      <c r="G2013" t="s">
        <v>2322</v>
      </c>
      <c r="H2013">
        <v>34.19829</v>
      </c>
      <c r="I2013">
        <v>-118.602203</v>
      </c>
      <c r="J2013">
        <v>1</v>
      </c>
      <c r="K2013">
        <v>0</v>
      </c>
      <c r="L2013">
        <v>1</v>
      </c>
      <c r="M2013">
        <v>0</v>
      </c>
      <c r="N2013" t="str">
        <f>VLOOKUP(O2013:O9044,'VLOOKUP Ranges'!$A$9:$B$12,2,TRUE)</f>
        <v>29-55</v>
      </c>
      <c r="O2013">
        <v>43</v>
      </c>
      <c r="P2013">
        <v>1</v>
      </c>
      <c r="Q2013" t="s">
        <v>45</v>
      </c>
      <c r="R2013" t="s">
        <v>45</v>
      </c>
      <c r="S2013" t="s">
        <v>44</v>
      </c>
      <c r="T2013" t="s">
        <v>44</v>
      </c>
      <c r="U2013" t="s">
        <v>45</v>
      </c>
      <c r="V2013" t="s">
        <v>44</v>
      </c>
      <c r="W2013" t="s">
        <v>45</v>
      </c>
      <c r="X2013">
        <v>1</v>
      </c>
      <c r="Y2013" t="str">
        <f>VLOOKUP(Z2013:Z9044,'VLOOKUP Ranges'!$A$2:$B$5,2,TRUE)</f>
        <v>70-89</v>
      </c>
      <c r="Z2013">
        <v>71.900000000000006</v>
      </c>
      <c r="AA2013">
        <v>3173.35</v>
      </c>
      <c r="AB2013" t="s">
        <v>44</v>
      </c>
      <c r="AC2013">
        <v>0</v>
      </c>
      <c r="AD2013">
        <v>23</v>
      </c>
      <c r="AE2013">
        <v>4106</v>
      </c>
      <c r="AG2013" t="b">
        <v>1</v>
      </c>
      <c r="AH2013" t="b">
        <v>0</v>
      </c>
      <c r="AI2013" t="b">
        <v>0</v>
      </c>
      <c r="AJ2013" t="b">
        <v>0</v>
      </c>
      <c r="AK2013" t="b">
        <v>1</v>
      </c>
      <c r="AL2013" t="b">
        <v>0</v>
      </c>
      <c r="AM2013" t="b">
        <v>0</v>
      </c>
      <c r="AN2013">
        <v>73.798837209302306</v>
      </c>
      <c r="AO2013">
        <f t="shared" si="31"/>
        <v>72</v>
      </c>
      <c r="AP2013" t="b">
        <v>1</v>
      </c>
    </row>
    <row r="2014" spans="1:42" x14ac:dyDescent="0.25">
      <c r="A2014" t="s">
        <v>4160</v>
      </c>
      <c r="B2014">
        <v>1</v>
      </c>
      <c r="C2014" t="s">
        <v>40</v>
      </c>
      <c r="D2014" t="s">
        <v>41</v>
      </c>
      <c r="E2014" t="s">
        <v>3852</v>
      </c>
      <c r="F2014">
        <v>91306</v>
      </c>
      <c r="G2014" t="s">
        <v>3853</v>
      </c>
      <c r="H2014">
        <v>34.209532000000003</v>
      </c>
      <c r="I2014">
        <v>-118.577563</v>
      </c>
      <c r="J2014">
        <v>0</v>
      </c>
      <c r="K2014">
        <v>0</v>
      </c>
      <c r="L2014">
        <v>1</v>
      </c>
      <c r="M2014">
        <v>0</v>
      </c>
      <c r="N2014" t="str">
        <f>VLOOKUP(O2014:O9045,'VLOOKUP Ranges'!$A$9:$B$12,2,TRUE)</f>
        <v>55-77</v>
      </c>
      <c r="O2014">
        <v>69</v>
      </c>
      <c r="P2014">
        <v>1</v>
      </c>
      <c r="Q2014" t="s">
        <v>44</v>
      </c>
      <c r="R2014" t="s">
        <v>66</v>
      </c>
      <c r="S2014" t="s">
        <v>66</v>
      </c>
      <c r="T2014" t="s">
        <v>66</v>
      </c>
      <c r="U2014" t="s">
        <v>66</v>
      </c>
      <c r="V2014" t="s">
        <v>66</v>
      </c>
      <c r="W2014" t="s">
        <v>66</v>
      </c>
      <c r="X2014">
        <v>0</v>
      </c>
      <c r="Y2014" t="str">
        <f>VLOOKUP(Z2014:Z9045,'VLOOKUP Ranges'!$A$2:$B$5,2,TRUE)</f>
        <v>18-35</v>
      </c>
      <c r="Z2014">
        <v>19.75</v>
      </c>
      <c r="AA2014">
        <v>1375.4</v>
      </c>
      <c r="AB2014" t="s">
        <v>44</v>
      </c>
      <c r="AC2014">
        <v>0</v>
      </c>
      <c r="AD2014">
        <v>72</v>
      </c>
      <c r="AE2014">
        <v>5325</v>
      </c>
      <c r="AG2014" t="b">
        <v>0</v>
      </c>
      <c r="AH2014" t="b">
        <v>1</v>
      </c>
      <c r="AI2014" t="b">
        <v>0</v>
      </c>
      <c r="AJ2014" t="b">
        <v>1</v>
      </c>
      <c r="AK2014" t="b">
        <v>0</v>
      </c>
      <c r="AL2014" t="b">
        <v>0</v>
      </c>
      <c r="AM2014" t="b">
        <v>0</v>
      </c>
      <c r="AN2014">
        <v>19.933333333333302</v>
      </c>
      <c r="AO2014">
        <f t="shared" si="31"/>
        <v>20</v>
      </c>
      <c r="AP2014" t="b">
        <v>0</v>
      </c>
    </row>
    <row r="2015" spans="1:42" x14ac:dyDescent="0.25">
      <c r="A2015" t="s">
        <v>4161</v>
      </c>
      <c r="B2015">
        <v>1</v>
      </c>
      <c r="C2015" t="s">
        <v>40</v>
      </c>
      <c r="D2015" t="s">
        <v>41</v>
      </c>
      <c r="E2015" t="s">
        <v>4162</v>
      </c>
      <c r="F2015">
        <v>91307</v>
      </c>
      <c r="G2015" t="s">
        <v>4163</v>
      </c>
      <c r="H2015">
        <v>34.199787000000001</v>
      </c>
      <c r="I2015">
        <v>-118.68492999999999</v>
      </c>
      <c r="J2015">
        <v>0</v>
      </c>
      <c r="K2015">
        <v>0</v>
      </c>
      <c r="L2015">
        <v>1</v>
      </c>
      <c r="M2015">
        <v>0</v>
      </c>
      <c r="N2015" t="str">
        <f>VLOOKUP(O2015:O9046,'VLOOKUP Ranges'!$A$9:$B$12,2,TRUE)</f>
        <v>55-77</v>
      </c>
      <c r="O2015">
        <v>72</v>
      </c>
      <c r="P2015">
        <v>1</v>
      </c>
      <c r="Q2015" t="s">
        <v>45</v>
      </c>
      <c r="R2015" t="s">
        <v>45</v>
      </c>
      <c r="S2015" t="s">
        <v>45</v>
      </c>
      <c r="T2015" t="s">
        <v>45</v>
      </c>
      <c r="U2015" t="s">
        <v>44</v>
      </c>
      <c r="V2015" t="s">
        <v>45</v>
      </c>
      <c r="W2015" t="s">
        <v>45</v>
      </c>
      <c r="X2015">
        <v>0</v>
      </c>
      <c r="Y2015" t="str">
        <f>VLOOKUP(Z2015:Z9046,'VLOOKUP Ranges'!$A$2:$B$5,2,TRUE)</f>
        <v>89-118</v>
      </c>
      <c r="Z2015">
        <v>109.7</v>
      </c>
      <c r="AA2015">
        <v>8129.3</v>
      </c>
      <c r="AB2015" t="s">
        <v>44</v>
      </c>
      <c r="AC2015">
        <v>0</v>
      </c>
      <c r="AD2015">
        <v>74</v>
      </c>
      <c r="AE2015">
        <v>5945</v>
      </c>
      <c r="AG2015" t="b">
        <v>0</v>
      </c>
      <c r="AH2015" t="b">
        <v>1</v>
      </c>
      <c r="AI2015" t="b">
        <v>1</v>
      </c>
      <c r="AJ2015" t="b">
        <v>0</v>
      </c>
      <c r="AK2015" t="b">
        <v>1</v>
      </c>
      <c r="AL2015" t="b">
        <v>0</v>
      </c>
      <c r="AM2015" t="b">
        <v>0</v>
      </c>
      <c r="AN2015">
        <v>112.90694444444399</v>
      </c>
      <c r="AO2015">
        <f t="shared" si="31"/>
        <v>110</v>
      </c>
      <c r="AP2015" t="b">
        <v>1</v>
      </c>
    </row>
    <row r="2016" spans="1:42" x14ac:dyDescent="0.25">
      <c r="A2016" t="s">
        <v>4164</v>
      </c>
      <c r="B2016">
        <v>1</v>
      </c>
      <c r="C2016" t="s">
        <v>40</v>
      </c>
      <c r="D2016" t="s">
        <v>41</v>
      </c>
      <c r="E2016" t="s">
        <v>2325</v>
      </c>
      <c r="F2016">
        <v>91311</v>
      </c>
      <c r="G2016" t="s">
        <v>2326</v>
      </c>
      <c r="H2016">
        <v>34.294142000000001</v>
      </c>
      <c r="I2016">
        <v>-118.603883</v>
      </c>
      <c r="J2016">
        <v>1</v>
      </c>
      <c r="K2016">
        <v>0</v>
      </c>
      <c r="L2016">
        <v>1</v>
      </c>
      <c r="M2016">
        <v>0</v>
      </c>
      <c r="N2016" t="str">
        <f>VLOOKUP(O2016:O9047,'VLOOKUP Ranges'!$A$9:$B$12,2,TRUE)</f>
        <v>55-77</v>
      </c>
      <c r="O2016">
        <v>59</v>
      </c>
      <c r="P2016">
        <v>1</v>
      </c>
      <c r="Q2016" t="s">
        <v>44</v>
      </c>
      <c r="R2016" t="s">
        <v>66</v>
      </c>
      <c r="S2016" t="s">
        <v>66</v>
      </c>
      <c r="T2016" t="s">
        <v>66</v>
      </c>
      <c r="U2016" t="s">
        <v>66</v>
      </c>
      <c r="V2016" t="s">
        <v>66</v>
      </c>
      <c r="W2016" t="s">
        <v>66</v>
      </c>
      <c r="X2016">
        <v>0</v>
      </c>
      <c r="Y2016" t="str">
        <f>VLOOKUP(Z2016:Z9047,'VLOOKUP Ranges'!$A$2:$B$5,2,TRUE)</f>
        <v>18-35</v>
      </c>
      <c r="Z2016">
        <v>19.3</v>
      </c>
      <c r="AA2016">
        <v>1192.7</v>
      </c>
      <c r="AB2016" t="s">
        <v>44</v>
      </c>
      <c r="AC2016">
        <v>0</v>
      </c>
      <c r="AD2016">
        <v>28</v>
      </c>
      <c r="AE2016">
        <v>4149</v>
      </c>
      <c r="AG2016" t="b">
        <v>0</v>
      </c>
      <c r="AH2016" t="b">
        <v>1</v>
      </c>
      <c r="AI2016" t="b">
        <v>0</v>
      </c>
      <c r="AJ2016" t="b">
        <v>1</v>
      </c>
      <c r="AK2016" t="b">
        <v>1</v>
      </c>
      <c r="AL2016" t="b">
        <v>0</v>
      </c>
      <c r="AM2016" t="b">
        <v>0</v>
      </c>
      <c r="AN2016">
        <v>20.2152542372881</v>
      </c>
      <c r="AO2016">
        <f t="shared" si="31"/>
        <v>20</v>
      </c>
      <c r="AP2016" t="b">
        <v>0</v>
      </c>
    </row>
    <row r="2017" spans="1:42" x14ac:dyDescent="0.25">
      <c r="A2017" t="s">
        <v>4165</v>
      </c>
      <c r="B2017">
        <v>1</v>
      </c>
      <c r="C2017" t="s">
        <v>40</v>
      </c>
      <c r="D2017" t="s">
        <v>41</v>
      </c>
      <c r="E2017" t="s">
        <v>2328</v>
      </c>
      <c r="F2017">
        <v>91316</v>
      </c>
      <c r="G2017" t="s">
        <v>2329</v>
      </c>
      <c r="H2017">
        <v>34.150354</v>
      </c>
      <c r="I2017">
        <v>-118.518292</v>
      </c>
      <c r="J2017">
        <v>0</v>
      </c>
      <c r="K2017">
        <v>0</v>
      </c>
      <c r="L2017">
        <v>1</v>
      </c>
      <c r="M2017">
        <v>0</v>
      </c>
      <c r="N2017" t="str">
        <f>VLOOKUP(O2017:O9048,'VLOOKUP Ranges'!$A$9:$B$12,2,TRUE)</f>
        <v>9-29</v>
      </c>
      <c r="O2017">
        <v>20</v>
      </c>
      <c r="P2017">
        <v>1</v>
      </c>
      <c r="Q2017" t="s">
        <v>44</v>
      </c>
      <c r="R2017" t="s">
        <v>45</v>
      </c>
      <c r="S2017" t="s">
        <v>45</v>
      </c>
      <c r="T2017" t="s">
        <v>44</v>
      </c>
      <c r="U2017" t="s">
        <v>45</v>
      </c>
      <c r="V2017" t="s">
        <v>45</v>
      </c>
      <c r="W2017" t="s">
        <v>44</v>
      </c>
      <c r="X2017">
        <v>1</v>
      </c>
      <c r="Y2017" t="str">
        <f>VLOOKUP(Z2017:Z9048,'VLOOKUP Ranges'!$A$2:$B$5,2,TRUE)</f>
        <v>89-118</v>
      </c>
      <c r="Z2017">
        <v>96.55</v>
      </c>
      <c r="AA2017">
        <v>1901.65</v>
      </c>
      <c r="AB2017" t="s">
        <v>44</v>
      </c>
      <c r="AC2017">
        <v>0</v>
      </c>
      <c r="AD2017">
        <v>36</v>
      </c>
      <c r="AE2017">
        <v>4382</v>
      </c>
      <c r="AG2017" t="b">
        <v>0</v>
      </c>
      <c r="AH2017" t="b">
        <v>0</v>
      </c>
      <c r="AI2017" t="b">
        <v>1</v>
      </c>
      <c r="AJ2017" t="b">
        <v>0</v>
      </c>
      <c r="AK2017" t="b">
        <v>0</v>
      </c>
      <c r="AL2017" t="b">
        <v>1</v>
      </c>
      <c r="AM2017" t="b">
        <v>0</v>
      </c>
      <c r="AN2017">
        <v>95.082499999999996</v>
      </c>
      <c r="AO2017">
        <f t="shared" si="31"/>
        <v>97</v>
      </c>
      <c r="AP2017" t="b">
        <v>1</v>
      </c>
    </row>
    <row r="2018" spans="1:42" x14ac:dyDescent="0.25">
      <c r="A2018" t="s">
        <v>4166</v>
      </c>
      <c r="B2018">
        <v>1</v>
      </c>
      <c r="C2018" t="s">
        <v>40</v>
      </c>
      <c r="D2018" t="s">
        <v>41</v>
      </c>
      <c r="E2018" t="s">
        <v>4167</v>
      </c>
      <c r="F2018">
        <v>91320</v>
      </c>
      <c r="G2018" t="s">
        <v>4168</v>
      </c>
      <c r="H2018">
        <v>34.172071000000003</v>
      </c>
      <c r="I2018">
        <v>-118.946262</v>
      </c>
      <c r="J2018">
        <v>1</v>
      </c>
      <c r="K2018">
        <v>0</v>
      </c>
      <c r="L2018">
        <v>1</v>
      </c>
      <c r="M2018">
        <v>1</v>
      </c>
      <c r="N2018" t="str">
        <f>VLOOKUP(O2018:O9049,'VLOOKUP Ranges'!$A$9:$B$12,2,TRUE)</f>
        <v>9-29</v>
      </c>
      <c r="O2018">
        <v>24</v>
      </c>
      <c r="P2018">
        <v>1</v>
      </c>
      <c r="Q2018" t="s">
        <v>45</v>
      </c>
      <c r="R2018" t="s">
        <v>66</v>
      </c>
      <c r="S2018" t="s">
        <v>66</v>
      </c>
      <c r="T2018" t="s">
        <v>66</v>
      </c>
      <c r="U2018" t="s">
        <v>66</v>
      </c>
      <c r="V2018" t="s">
        <v>66</v>
      </c>
      <c r="W2018" t="s">
        <v>66</v>
      </c>
      <c r="X2018">
        <v>1</v>
      </c>
      <c r="Y2018" t="str">
        <f>VLOOKUP(Z2018:Z9049,'VLOOKUP Ranges'!$A$2:$B$5,2,TRUE)</f>
        <v>18-35</v>
      </c>
      <c r="Z2018">
        <v>24.1</v>
      </c>
      <c r="AA2018">
        <v>587.4</v>
      </c>
      <c r="AB2018" t="s">
        <v>44</v>
      </c>
      <c r="AC2018">
        <v>0</v>
      </c>
      <c r="AD2018">
        <v>26</v>
      </c>
      <c r="AE2018">
        <v>4634</v>
      </c>
      <c r="AG2018" t="b">
        <v>0</v>
      </c>
      <c r="AH2018" t="b">
        <v>1</v>
      </c>
      <c r="AI2018" t="b">
        <v>0</v>
      </c>
      <c r="AJ2018" t="b">
        <v>1</v>
      </c>
      <c r="AK2018" t="b">
        <v>0</v>
      </c>
      <c r="AL2018" t="b">
        <v>0</v>
      </c>
      <c r="AM2018" t="b">
        <v>0</v>
      </c>
      <c r="AN2018">
        <v>24.474999999999898</v>
      </c>
      <c r="AO2018">
        <f t="shared" si="31"/>
        <v>25</v>
      </c>
      <c r="AP2018" t="b">
        <v>0</v>
      </c>
    </row>
    <row r="2019" spans="1:42" x14ac:dyDescent="0.25">
      <c r="A2019" t="s">
        <v>4169</v>
      </c>
      <c r="B2019">
        <v>1</v>
      </c>
      <c r="C2019" t="s">
        <v>40</v>
      </c>
      <c r="D2019" t="s">
        <v>41</v>
      </c>
      <c r="E2019" t="s">
        <v>1377</v>
      </c>
      <c r="F2019">
        <v>91321</v>
      </c>
      <c r="G2019" t="s">
        <v>1378</v>
      </c>
      <c r="H2019">
        <v>34.370378000000002</v>
      </c>
      <c r="I2019">
        <v>-118.50411800000001</v>
      </c>
      <c r="J2019">
        <v>1</v>
      </c>
      <c r="K2019">
        <v>0</v>
      </c>
      <c r="L2019">
        <v>0</v>
      </c>
      <c r="M2019">
        <v>0</v>
      </c>
      <c r="N2019" t="str">
        <f>VLOOKUP(O2019:O9050,'VLOOKUP Ranges'!$A$9:$B$12,2,TRUE)</f>
        <v>55-77</v>
      </c>
      <c r="O2019">
        <v>59</v>
      </c>
      <c r="P2019">
        <v>1</v>
      </c>
      <c r="Q2019" t="s">
        <v>45</v>
      </c>
      <c r="R2019" t="s">
        <v>44</v>
      </c>
      <c r="S2019" t="s">
        <v>45</v>
      </c>
      <c r="T2019" t="s">
        <v>45</v>
      </c>
      <c r="U2019" t="s">
        <v>45</v>
      </c>
      <c r="V2019" t="s">
        <v>45</v>
      </c>
      <c r="W2019" t="s">
        <v>45</v>
      </c>
      <c r="X2019">
        <v>1</v>
      </c>
      <c r="Y2019" t="str">
        <f>VLOOKUP(Z2019:Z9050,'VLOOKUP Ranges'!$A$2:$B$5,2,TRUE)</f>
        <v>89-118</v>
      </c>
      <c r="Z2019">
        <v>111.35</v>
      </c>
      <c r="AA2019">
        <v>6519.75</v>
      </c>
      <c r="AB2019" t="s">
        <v>44</v>
      </c>
      <c r="AC2019">
        <v>0</v>
      </c>
      <c r="AD2019">
        <v>62</v>
      </c>
      <c r="AE2019">
        <v>6047</v>
      </c>
      <c r="AG2019" t="b">
        <v>0</v>
      </c>
      <c r="AH2019" t="b">
        <v>0</v>
      </c>
      <c r="AI2019" t="b">
        <v>1</v>
      </c>
      <c r="AJ2019" t="b">
        <v>0</v>
      </c>
      <c r="AK2019" t="b">
        <v>0</v>
      </c>
      <c r="AL2019" t="b">
        <v>1</v>
      </c>
      <c r="AM2019" t="b">
        <v>0</v>
      </c>
      <c r="AN2019">
        <v>110.504237288135</v>
      </c>
      <c r="AO2019">
        <f t="shared" si="31"/>
        <v>112</v>
      </c>
      <c r="AP2019" t="b">
        <v>0</v>
      </c>
    </row>
    <row r="2020" spans="1:42" x14ac:dyDescent="0.25">
      <c r="A2020" t="s">
        <v>4170</v>
      </c>
      <c r="B2020">
        <v>1</v>
      </c>
      <c r="C2020" t="s">
        <v>40</v>
      </c>
      <c r="D2020" t="s">
        <v>41</v>
      </c>
      <c r="E2020" t="s">
        <v>1380</v>
      </c>
      <c r="F2020">
        <v>91324</v>
      </c>
      <c r="G2020" t="s">
        <v>3130</v>
      </c>
      <c r="H2020">
        <v>34.238208</v>
      </c>
      <c r="I2020">
        <v>-118.55029</v>
      </c>
      <c r="J2020">
        <v>1</v>
      </c>
      <c r="K2020">
        <v>0</v>
      </c>
      <c r="L2020">
        <v>1</v>
      </c>
      <c r="M2020">
        <v>1</v>
      </c>
      <c r="N2020" t="str">
        <f>VLOOKUP(O2020:O9051,'VLOOKUP Ranges'!$A$9:$B$12,2,TRUE)</f>
        <v>55-77</v>
      </c>
      <c r="O2020">
        <v>72</v>
      </c>
      <c r="P2020">
        <v>1</v>
      </c>
      <c r="Q2020" t="s">
        <v>45</v>
      </c>
      <c r="R2020" t="s">
        <v>44</v>
      </c>
      <c r="S2020" t="s">
        <v>45</v>
      </c>
      <c r="T2020" t="s">
        <v>45</v>
      </c>
      <c r="U2020" t="s">
        <v>45</v>
      </c>
      <c r="V2020" t="s">
        <v>45</v>
      </c>
      <c r="W2020" t="s">
        <v>45</v>
      </c>
      <c r="X2020">
        <v>1</v>
      </c>
      <c r="Y2020" t="str">
        <f>VLOOKUP(Z2020:Z9051,'VLOOKUP Ranges'!$A$2:$B$5,2,TRUE)</f>
        <v>89-118</v>
      </c>
      <c r="Z2020">
        <v>112.25</v>
      </c>
      <c r="AA2020">
        <v>8041.65</v>
      </c>
      <c r="AB2020" t="s">
        <v>44</v>
      </c>
      <c r="AC2020">
        <v>0</v>
      </c>
      <c r="AD2020">
        <v>55</v>
      </c>
      <c r="AE2020">
        <v>4099</v>
      </c>
      <c r="AG2020" t="b">
        <v>0</v>
      </c>
      <c r="AH2020" t="b">
        <v>1</v>
      </c>
      <c r="AI2020" t="b">
        <v>1</v>
      </c>
      <c r="AJ2020" t="b">
        <v>0</v>
      </c>
      <c r="AK2020" t="b">
        <v>0</v>
      </c>
      <c r="AL2020" t="b">
        <v>0</v>
      </c>
      <c r="AM2020" t="b">
        <v>0</v>
      </c>
      <c r="AN2020">
        <v>111.689583333333</v>
      </c>
      <c r="AO2020">
        <f t="shared" si="31"/>
        <v>113</v>
      </c>
      <c r="AP2020" t="b">
        <v>0</v>
      </c>
    </row>
    <row r="2021" spans="1:42" x14ac:dyDescent="0.25">
      <c r="A2021" t="s">
        <v>4171</v>
      </c>
      <c r="B2021">
        <v>1</v>
      </c>
      <c r="C2021" t="s">
        <v>40</v>
      </c>
      <c r="D2021" t="s">
        <v>41</v>
      </c>
      <c r="E2021" t="s">
        <v>1380</v>
      </c>
      <c r="F2021">
        <v>91325</v>
      </c>
      <c r="G2021" t="s">
        <v>1381</v>
      </c>
      <c r="H2021">
        <v>34.236682999999999</v>
      </c>
      <c r="I2021">
        <v>-118.517588</v>
      </c>
      <c r="J2021">
        <v>1</v>
      </c>
      <c r="K2021">
        <v>0</v>
      </c>
      <c r="L2021">
        <v>0</v>
      </c>
      <c r="M2021">
        <v>1</v>
      </c>
      <c r="N2021" t="str">
        <f>VLOOKUP(O2021:O9052,'VLOOKUP Ranges'!$A$9:$B$12,2,TRUE)</f>
        <v>1-9</v>
      </c>
      <c r="O2021">
        <v>1</v>
      </c>
      <c r="P2021">
        <v>1</v>
      </c>
      <c r="Q2021" t="s">
        <v>44</v>
      </c>
      <c r="R2021" t="s">
        <v>66</v>
      </c>
      <c r="S2021" t="s">
        <v>66</v>
      </c>
      <c r="T2021" t="s">
        <v>66</v>
      </c>
      <c r="U2021" t="s">
        <v>66</v>
      </c>
      <c r="V2021" t="s">
        <v>66</v>
      </c>
      <c r="W2021" t="s">
        <v>66</v>
      </c>
      <c r="X2021">
        <v>0</v>
      </c>
      <c r="Y2021" t="str">
        <f>VLOOKUP(Z2021:Z9052,'VLOOKUP Ranges'!$A$2:$B$5,2,TRUE)</f>
        <v>18-35</v>
      </c>
      <c r="Z2021">
        <v>20.75</v>
      </c>
      <c r="AA2021">
        <v>20.75</v>
      </c>
      <c r="AB2021" t="s">
        <v>44</v>
      </c>
      <c r="AC2021">
        <v>0</v>
      </c>
      <c r="AD2021">
        <v>25</v>
      </c>
      <c r="AE2021">
        <v>3358</v>
      </c>
      <c r="AG2021" t="b">
        <v>0</v>
      </c>
      <c r="AH2021" t="b">
        <v>0</v>
      </c>
      <c r="AI2021" t="b">
        <v>0</v>
      </c>
      <c r="AJ2021" t="b">
        <v>1</v>
      </c>
      <c r="AK2021" t="b">
        <v>0</v>
      </c>
      <c r="AL2021" t="b">
        <v>0</v>
      </c>
      <c r="AM2021" t="b">
        <v>1</v>
      </c>
      <c r="AN2021">
        <v>20.75</v>
      </c>
      <c r="AO2021">
        <f t="shared" si="31"/>
        <v>21</v>
      </c>
      <c r="AP2021" t="b">
        <v>0</v>
      </c>
    </row>
    <row r="2022" spans="1:42" x14ac:dyDescent="0.25">
      <c r="A2022" t="s">
        <v>4172</v>
      </c>
      <c r="B2022">
        <v>1</v>
      </c>
      <c r="C2022" t="s">
        <v>40</v>
      </c>
      <c r="D2022" t="s">
        <v>41</v>
      </c>
      <c r="E2022" t="s">
        <v>1383</v>
      </c>
      <c r="F2022">
        <v>91326</v>
      </c>
      <c r="G2022" t="s">
        <v>1384</v>
      </c>
      <c r="H2022">
        <v>34.281911000000001</v>
      </c>
      <c r="I2022">
        <v>-118.556218</v>
      </c>
      <c r="J2022">
        <v>0</v>
      </c>
      <c r="K2022">
        <v>0</v>
      </c>
      <c r="L2022">
        <v>1</v>
      </c>
      <c r="M2022">
        <v>0</v>
      </c>
      <c r="N2022" t="str">
        <f>VLOOKUP(O2022:O9053,'VLOOKUP Ranges'!$A$9:$B$12,2,TRUE)</f>
        <v>9-29</v>
      </c>
      <c r="O2022">
        <v>27</v>
      </c>
      <c r="P2022">
        <v>1</v>
      </c>
      <c r="Q2022" t="s">
        <v>44</v>
      </c>
      <c r="R2022" t="s">
        <v>45</v>
      </c>
      <c r="S2022" t="s">
        <v>44</v>
      </c>
      <c r="T2022" t="s">
        <v>44</v>
      </c>
      <c r="U2022" t="s">
        <v>45</v>
      </c>
      <c r="V2022" t="s">
        <v>45</v>
      </c>
      <c r="W2022" t="s">
        <v>45</v>
      </c>
      <c r="X2022">
        <v>1</v>
      </c>
      <c r="Y2022" t="str">
        <f>VLOOKUP(Z2022:Z9053,'VLOOKUP Ranges'!$A$2:$B$5,2,TRUE)</f>
        <v>89-118</v>
      </c>
      <c r="Z2022">
        <v>101.9</v>
      </c>
      <c r="AA2022">
        <v>2681.15</v>
      </c>
      <c r="AB2022" t="s">
        <v>44</v>
      </c>
      <c r="AC2022">
        <v>0</v>
      </c>
      <c r="AD2022">
        <v>69</v>
      </c>
      <c r="AE2022">
        <v>3795</v>
      </c>
      <c r="AG2022" t="b">
        <v>1</v>
      </c>
      <c r="AH2022" t="b">
        <v>0</v>
      </c>
      <c r="AI2022" t="b">
        <v>1</v>
      </c>
      <c r="AJ2022" t="b">
        <v>0</v>
      </c>
      <c r="AK2022" t="b">
        <v>1</v>
      </c>
      <c r="AL2022" t="b">
        <v>0</v>
      </c>
      <c r="AM2022" t="b">
        <v>0</v>
      </c>
      <c r="AN2022">
        <v>99.301851851851794</v>
      </c>
      <c r="AO2022">
        <f t="shared" si="31"/>
        <v>102</v>
      </c>
      <c r="AP2022" t="b">
        <v>1</v>
      </c>
    </row>
    <row r="2023" spans="1:42" x14ac:dyDescent="0.25">
      <c r="A2023" t="s">
        <v>4173</v>
      </c>
      <c r="B2023">
        <v>1</v>
      </c>
      <c r="C2023" t="s">
        <v>40</v>
      </c>
      <c r="D2023" t="s">
        <v>41</v>
      </c>
      <c r="E2023" t="s">
        <v>1386</v>
      </c>
      <c r="F2023">
        <v>91331</v>
      </c>
      <c r="G2023" t="s">
        <v>1387</v>
      </c>
      <c r="H2023">
        <v>34.255442000000002</v>
      </c>
      <c r="I2023">
        <v>-118.421314</v>
      </c>
      <c r="J2023">
        <v>0</v>
      </c>
      <c r="K2023">
        <v>0</v>
      </c>
      <c r="L2023">
        <v>0</v>
      </c>
      <c r="M2023">
        <v>0</v>
      </c>
      <c r="N2023" t="str">
        <f>VLOOKUP(O2023:O9054,'VLOOKUP Ranges'!$A$9:$B$12,2,TRUE)</f>
        <v>9-29</v>
      </c>
      <c r="O2023">
        <v>14</v>
      </c>
      <c r="P2023">
        <v>1</v>
      </c>
      <c r="Q2023" t="s">
        <v>44</v>
      </c>
      <c r="R2023" t="s">
        <v>44</v>
      </c>
      <c r="S2023" t="s">
        <v>45</v>
      </c>
      <c r="T2023" t="s">
        <v>44</v>
      </c>
      <c r="U2023" t="s">
        <v>45</v>
      </c>
      <c r="V2023" t="s">
        <v>44</v>
      </c>
      <c r="W2023" t="s">
        <v>44</v>
      </c>
      <c r="X2023">
        <v>1</v>
      </c>
      <c r="Y2023" t="str">
        <f>VLOOKUP(Z2023:Z9054,'VLOOKUP Ranges'!$A$2:$B$5,2,TRUE)</f>
        <v>70-89</v>
      </c>
      <c r="Z2023">
        <v>80.05</v>
      </c>
      <c r="AA2023">
        <v>1112.3</v>
      </c>
      <c r="AB2023" t="s">
        <v>44</v>
      </c>
      <c r="AC2023">
        <v>0</v>
      </c>
      <c r="AD2023">
        <v>53</v>
      </c>
      <c r="AE2023">
        <v>4400</v>
      </c>
      <c r="AG2023" t="b">
        <v>0</v>
      </c>
      <c r="AH2023" t="b">
        <v>0</v>
      </c>
      <c r="AI2023" t="b">
        <v>1</v>
      </c>
      <c r="AJ2023" t="b">
        <v>0</v>
      </c>
      <c r="AK2023" t="b">
        <v>1</v>
      </c>
      <c r="AL2023" t="b">
        <v>0</v>
      </c>
      <c r="AM2023" t="b">
        <v>0</v>
      </c>
      <c r="AN2023">
        <v>79.45</v>
      </c>
      <c r="AO2023">
        <f t="shared" si="31"/>
        <v>81</v>
      </c>
      <c r="AP2023" t="b">
        <v>0</v>
      </c>
    </row>
    <row r="2024" spans="1:42" x14ac:dyDescent="0.25">
      <c r="A2024" t="s">
        <v>4174</v>
      </c>
      <c r="B2024">
        <v>1</v>
      </c>
      <c r="C2024" t="s">
        <v>40</v>
      </c>
      <c r="D2024" t="s">
        <v>41</v>
      </c>
      <c r="E2024" t="s">
        <v>1389</v>
      </c>
      <c r="F2024">
        <v>91335</v>
      </c>
      <c r="G2024" t="s">
        <v>1390</v>
      </c>
      <c r="H2024">
        <v>34.200175000000002</v>
      </c>
      <c r="I2024">
        <v>-118.540958</v>
      </c>
      <c r="J2024">
        <v>1</v>
      </c>
      <c r="K2024">
        <v>0</v>
      </c>
      <c r="L2024">
        <v>1</v>
      </c>
      <c r="M2024">
        <v>1</v>
      </c>
      <c r="N2024" t="str">
        <f>VLOOKUP(O2024:O9055,'VLOOKUP Ranges'!$A$9:$B$12,2,TRUE)</f>
        <v>55-77</v>
      </c>
      <c r="O2024">
        <v>71</v>
      </c>
      <c r="P2024">
        <v>1</v>
      </c>
      <c r="Q2024" t="s">
        <v>45</v>
      </c>
      <c r="R2024" t="s">
        <v>45</v>
      </c>
      <c r="S2024" t="s">
        <v>44</v>
      </c>
      <c r="T2024" t="s">
        <v>45</v>
      </c>
      <c r="U2024" t="s">
        <v>44</v>
      </c>
      <c r="V2024" t="s">
        <v>45</v>
      </c>
      <c r="W2024" t="s">
        <v>45</v>
      </c>
      <c r="X2024">
        <v>0</v>
      </c>
      <c r="Y2024" t="str">
        <f>VLOOKUP(Z2024:Z9055,'VLOOKUP Ranges'!$A$2:$B$5,2,TRUE)</f>
        <v>89-118</v>
      </c>
      <c r="Z2024">
        <v>105.55</v>
      </c>
      <c r="AA2024">
        <v>7405.5</v>
      </c>
      <c r="AB2024" t="s">
        <v>44</v>
      </c>
      <c r="AC2024">
        <v>0</v>
      </c>
      <c r="AD2024">
        <v>63</v>
      </c>
      <c r="AE2024">
        <v>5010</v>
      </c>
      <c r="AG2024" t="b">
        <v>0</v>
      </c>
      <c r="AH2024" t="b">
        <v>1</v>
      </c>
      <c r="AI2024" t="b">
        <v>1</v>
      </c>
      <c r="AJ2024" t="b">
        <v>0</v>
      </c>
      <c r="AK2024" t="b">
        <v>0</v>
      </c>
      <c r="AL2024" t="b">
        <v>1</v>
      </c>
      <c r="AM2024" t="b">
        <v>0</v>
      </c>
      <c r="AN2024">
        <v>104.30281690140799</v>
      </c>
      <c r="AO2024">
        <f t="shared" si="31"/>
        <v>106</v>
      </c>
      <c r="AP2024" t="b">
        <v>1</v>
      </c>
    </row>
    <row r="2025" spans="1:42" x14ac:dyDescent="0.25">
      <c r="A2025" t="s">
        <v>4175</v>
      </c>
      <c r="B2025">
        <v>1</v>
      </c>
      <c r="C2025" t="s">
        <v>40</v>
      </c>
      <c r="D2025" t="s">
        <v>41</v>
      </c>
      <c r="E2025" t="s">
        <v>3857</v>
      </c>
      <c r="F2025">
        <v>91340</v>
      </c>
      <c r="G2025" t="s">
        <v>3858</v>
      </c>
      <c r="H2025">
        <v>34.286130999999997</v>
      </c>
      <c r="I2025">
        <v>-118.435969</v>
      </c>
      <c r="J2025">
        <v>1</v>
      </c>
      <c r="K2025">
        <v>0</v>
      </c>
      <c r="L2025">
        <v>0</v>
      </c>
      <c r="M2025">
        <v>1</v>
      </c>
      <c r="N2025" t="str">
        <f>VLOOKUP(O2025:O9056,'VLOOKUP Ranges'!$A$9:$B$12,2,TRUE)</f>
        <v>9-29</v>
      </c>
      <c r="O2025">
        <v>13</v>
      </c>
      <c r="P2025">
        <v>1</v>
      </c>
      <c r="Q2025" t="s">
        <v>44</v>
      </c>
      <c r="R2025" t="s">
        <v>44</v>
      </c>
      <c r="S2025" t="s">
        <v>44</v>
      </c>
      <c r="T2025" t="s">
        <v>44</v>
      </c>
      <c r="U2025" t="s">
        <v>44</v>
      </c>
      <c r="V2025" t="s">
        <v>45</v>
      </c>
      <c r="W2025" t="s">
        <v>44</v>
      </c>
      <c r="X2025">
        <v>1</v>
      </c>
      <c r="Y2025" t="str">
        <f>VLOOKUP(Z2025:Z9056,'VLOOKUP Ranges'!$A$2:$B$5,2,TRUE)</f>
        <v>70-89</v>
      </c>
      <c r="Z2025">
        <v>78.3</v>
      </c>
      <c r="AA2025">
        <v>1033.95</v>
      </c>
      <c r="AB2025" t="s">
        <v>44</v>
      </c>
      <c r="AC2025">
        <v>0</v>
      </c>
      <c r="AD2025">
        <v>26</v>
      </c>
      <c r="AE2025">
        <v>5566</v>
      </c>
      <c r="AG2025" t="b">
        <v>0</v>
      </c>
      <c r="AH2025" t="b">
        <v>0</v>
      </c>
      <c r="AI2025" t="b">
        <v>1</v>
      </c>
      <c r="AJ2025" t="b">
        <v>0</v>
      </c>
      <c r="AK2025" t="b">
        <v>1</v>
      </c>
      <c r="AL2025" t="b">
        <v>0</v>
      </c>
      <c r="AM2025" t="b">
        <v>0</v>
      </c>
      <c r="AN2025">
        <v>79.534615384615293</v>
      </c>
      <c r="AO2025">
        <f t="shared" si="31"/>
        <v>79</v>
      </c>
      <c r="AP2025" t="b">
        <v>0</v>
      </c>
    </row>
    <row r="2026" spans="1:42" x14ac:dyDescent="0.25">
      <c r="A2026" t="s">
        <v>4176</v>
      </c>
      <c r="B2026">
        <v>1</v>
      </c>
      <c r="C2026" t="s">
        <v>40</v>
      </c>
      <c r="D2026" t="s">
        <v>41</v>
      </c>
      <c r="E2026" t="s">
        <v>1392</v>
      </c>
      <c r="F2026">
        <v>91342</v>
      </c>
      <c r="G2026" t="s">
        <v>1393</v>
      </c>
      <c r="H2026">
        <v>34.321621</v>
      </c>
      <c r="I2026">
        <v>-118.399841</v>
      </c>
      <c r="J2026">
        <v>1</v>
      </c>
      <c r="K2026">
        <v>0</v>
      </c>
      <c r="L2026">
        <v>0</v>
      </c>
      <c r="M2026">
        <v>0</v>
      </c>
      <c r="N2026" t="str">
        <f>VLOOKUP(O2026:O9057,'VLOOKUP Ranges'!$A$9:$B$12,2,TRUE)</f>
        <v>29-55</v>
      </c>
      <c r="O2026">
        <v>44</v>
      </c>
      <c r="P2026">
        <v>1</v>
      </c>
      <c r="Q2026" t="s">
        <v>44</v>
      </c>
      <c r="R2026" t="s">
        <v>44</v>
      </c>
      <c r="S2026" t="s">
        <v>44</v>
      </c>
      <c r="T2026" t="s">
        <v>44</v>
      </c>
      <c r="U2026" t="s">
        <v>44</v>
      </c>
      <c r="V2026" t="s">
        <v>44</v>
      </c>
      <c r="W2026" t="s">
        <v>44</v>
      </c>
      <c r="X2026">
        <v>0</v>
      </c>
      <c r="Y2026" t="str">
        <f>VLOOKUP(Z2026:Z9057,'VLOOKUP Ranges'!$A$2:$B$5,2,TRUE)</f>
        <v>35-70</v>
      </c>
      <c r="Z2026">
        <v>68.849999999999994</v>
      </c>
      <c r="AA2026">
        <v>2958.95</v>
      </c>
      <c r="AB2026" t="s">
        <v>44</v>
      </c>
      <c r="AC2026">
        <v>0</v>
      </c>
      <c r="AD2026">
        <v>51</v>
      </c>
      <c r="AE2026">
        <v>2053</v>
      </c>
      <c r="AG2026" t="b">
        <v>0</v>
      </c>
      <c r="AH2026" t="b">
        <v>0</v>
      </c>
      <c r="AI2026" t="b">
        <v>1</v>
      </c>
      <c r="AJ2026" t="b">
        <v>0</v>
      </c>
      <c r="AK2026" t="b">
        <v>1</v>
      </c>
      <c r="AL2026" t="b">
        <v>0</v>
      </c>
      <c r="AM2026" t="b">
        <v>0</v>
      </c>
      <c r="AN2026">
        <v>67.248863636363595</v>
      </c>
      <c r="AO2026">
        <f t="shared" si="31"/>
        <v>69</v>
      </c>
      <c r="AP2026" t="b">
        <v>0</v>
      </c>
    </row>
    <row r="2027" spans="1:42" x14ac:dyDescent="0.25">
      <c r="A2027" t="s">
        <v>4177</v>
      </c>
      <c r="B2027">
        <v>1</v>
      </c>
      <c r="C2027" t="s">
        <v>40</v>
      </c>
      <c r="D2027" t="s">
        <v>41</v>
      </c>
      <c r="E2027" t="s">
        <v>3860</v>
      </c>
      <c r="F2027">
        <v>91343</v>
      </c>
      <c r="G2027" t="s">
        <v>3861</v>
      </c>
      <c r="H2027">
        <v>34.238802</v>
      </c>
      <c r="I2027">
        <v>-118.48229600000001</v>
      </c>
      <c r="J2027">
        <v>0</v>
      </c>
      <c r="K2027">
        <v>0</v>
      </c>
      <c r="L2027">
        <v>0</v>
      </c>
      <c r="M2027">
        <v>0</v>
      </c>
      <c r="N2027" t="str">
        <f>VLOOKUP(O2027:O9058,'VLOOKUP Ranges'!$A$9:$B$12,2,TRUE)</f>
        <v>29-55</v>
      </c>
      <c r="O2027">
        <v>33</v>
      </c>
      <c r="P2027">
        <v>1</v>
      </c>
      <c r="Q2027" t="s">
        <v>44</v>
      </c>
      <c r="R2027" t="s">
        <v>44</v>
      </c>
      <c r="S2027" t="s">
        <v>45</v>
      </c>
      <c r="T2027" t="s">
        <v>44</v>
      </c>
      <c r="U2027" t="s">
        <v>45</v>
      </c>
      <c r="V2027" t="s">
        <v>44</v>
      </c>
      <c r="W2027" t="s">
        <v>44</v>
      </c>
      <c r="X2027">
        <v>1</v>
      </c>
      <c r="Y2027" t="str">
        <f>VLOOKUP(Z2027:Z9058,'VLOOKUP Ranges'!$A$2:$B$5,2,TRUE)</f>
        <v>70-89</v>
      </c>
      <c r="Z2027">
        <v>79.95</v>
      </c>
      <c r="AA2027">
        <v>2684.85</v>
      </c>
      <c r="AB2027" t="s">
        <v>44</v>
      </c>
      <c r="AC2027">
        <v>0</v>
      </c>
      <c r="AD2027">
        <v>52</v>
      </c>
      <c r="AE2027">
        <v>3118</v>
      </c>
      <c r="AG2027" t="b">
        <v>1</v>
      </c>
      <c r="AH2027" t="b">
        <v>0</v>
      </c>
      <c r="AI2027" t="b">
        <v>1</v>
      </c>
      <c r="AJ2027" t="b">
        <v>0</v>
      </c>
      <c r="AK2027" t="b">
        <v>0</v>
      </c>
      <c r="AL2027" t="b">
        <v>0</v>
      </c>
      <c r="AM2027" t="b">
        <v>0</v>
      </c>
      <c r="AN2027">
        <v>81.359090909090895</v>
      </c>
      <c r="AO2027">
        <f t="shared" si="31"/>
        <v>80</v>
      </c>
      <c r="AP2027" t="b">
        <v>0</v>
      </c>
    </row>
    <row r="2028" spans="1:42" x14ac:dyDescent="0.25">
      <c r="A2028" t="s">
        <v>4178</v>
      </c>
      <c r="B2028">
        <v>1</v>
      </c>
      <c r="C2028" t="s">
        <v>40</v>
      </c>
      <c r="D2028" t="s">
        <v>41</v>
      </c>
      <c r="E2028" t="s">
        <v>1395</v>
      </c>
      <c r="F2028">
        <v>91344</v>
      </c>
      <c r="G2028" t="s">
        <v>1396</v>
      </c>
      <c r="H2028">
        <v>34.291272999999997</v>
      </c>
      <c r="I2028">
        <v>-118.505104</v>
      </c>
      <c r="J2028">
        <v>1</v>
      </c>
      <c r="K2028">
        <v>0</v>
      </c>
      <c r="L2028">
        <v>1</v>
      </c>
      <c r="M2028">
        <v>0</v>
      </c>
      <c r="N2028" t="str">
        <f>VLOOKUP(O2028:O9059,'VLOOKUP Ranges'!$A$9:$B$12,2,TRUE)</f>
        <v>55-77</v>
      </c>
      <c r="O2028">
        <v>72</v>
      </c>
      <c r="P2028">
        <v>0</v>
      </c>
      <c r="Q2028" t="s">
        <v>62</v>
      </c>
      <c r="R2028" t="s">
        <v>45</v>
      </c>
      <c r="S2028" t="s">
        <v>45</v>
      </c>
      <c r="T2028" t="s">
        <v>45</v>
      </c>
      <c r="U2028" t="s">
        <v>45</v>
      </c>
      <c r="V2028" t="s">
        <v>44</v>
      </c>
      <c r="W2028" t="s">
        <v>45</v>
      </c>
      <c r="X2028">
        <v>1</v>
      </c>
      <c r="Y2028" t="str">
        <f>VLOOKUP(Z2028:Z9059,'VLOOKUP Ranges'!$A$2:$B$5,2,TRUE)</f>
        <v>35-70</v>
      </c>
      <c r="Z2028">
        <v>55.45</v>
      </c>
      <c r="AA2028">
        <v>4179.2</v>
      </c>
      <c r="AB2028" t="s">
        <v>44</v>
      </c>
      <c r="AC2028">
        <v>0</v>
      </c>
      <c r="AD2028">
        <v>32</v>
      </c>
      <c r="AE2028">
        <v>4556</v>
      </c>
      <c r="AG2028" t="b">
        <v>0</v>
      </c>
      <c r="AH2028" t="b">
        <v>1</v>
      </c>
      <c r="AI2028" t="b">
        <v>0</v>
      </c>
      <c r="AJ2028" t="b">
        <v>0</v>
      </c>
      <c r="AK2028" t="b">
        <v>1</v>
      </c>
      <c r="AL2028" t="b">
        <v>0</v>
      </c>
      <c r="AM2028" t="b">
        <v>0</v>
      </c>
      <c r="AN2028">
        <v>58.044444444444402</v>
      </c>
      <c r="AO2028">
        <f t="shared" si="31"/>
        <v>56</v>
      </c>
      <c r="AP2028" t="b">
        <v>0</v>
      </c>
    </row>
    <row r="2029" spans="1:42" x14ac:dyDescent="0.25">
      <c r="A2029" t="s">
        <v>4179</v>
      </c>
      <c r="B2029">
        <v>1</v>
      </c>
      <c r="C2029" t="s">
        <v>40</v>
      </c>
      <c r="D2029" t="s">
        <v>41</v>
      </c>
      <c r="E2029" t="s">
        <v>1399</v>
      </c>
      <c r="F2029">
        <v>91351</v>
      </c>
      <c r="G2029" t="s">
        <v>1400</v>
      </c>
      <c r="H2029">
        <v>34.422519000000001</v>
      </c>
      <c r="I2029">
        <v>-118.420717</v>
      </c>
      <c r="J2029">
        <v>1</v>
      </c>
      <c r="K2029">
        <v>0</v>
      </c>
      <c r="L2029">
        <v>1</v>
      </c>
      <c r="M2029">
        <v>0</v>
      </c>
      <c r="N2029" t="str">
        <f>VLOOKUP(O2029:O9060,'VLOOKUP Ranges'!$A$9:$B$12,2,TRUE)</f>
        <v>55-77</v>
      </c>
      <c r="O2029">
        <v>64</v>
      </c>
      <c r="P2029">
        <v>1</v>
      </c>
      <c r="Q2029" t="s">
        <v>44</v>
      </c>
      <c r="R2029" t="s">
        <v>44</v>
      </c>
      <c r="S2029" t="s">
        <v>45</v>
      </c>
      <c r="T2029" t="s">
        <v>45</v>
      </c>
      <c r="U2029" t="s">
        <v>45</v>
      </c>
      <c r="V2029" t="s">
        <v>45</v>
      </c>
      <c r="W2029" t="s">
        <v>45</v>
      </c>
      <c r="X2029">
        <v>1</v>
      </c>
      <c r="Y2029" t="str">
        <f>VLOOKUP(Z2029:Z9060,'VLOOKUP Ranges'!$A$2:$B$5,2,TRUE)</f>
        <v>89-118</v>
      </c>
      <c r="Z2029">
        <v>102.45</v>
      </c>
      <c r="AA2029">
        <v>6654.1</v>
      </c>
      <c r="AB2029" t="s">
        <v>44</v>
      </c>
      <c r="AC2029">
        <v>0</v>
      </c>
      <c r="AD2029">
        <v>58</v>
      </c>
      <c r="AE2029">
        <v>6398</v>
      </c>
      <c r="AG2029" t="b">
        <v>1</v>
      </c>
      <c r="AH2029" t="b">
        <v>0</v>
      </c>
      <c r="AI2029" t="b">
        <v>1</v>
      </c>
      <c r="AJ2029" t="b">
        <v>0</v>
      </c>
      <c r="AK2029" t="b">
        <v>1</v>
      </c>
      <c r="AL2029" t="b">
        <v>0</v>
      </c>
      <c r="AM2029" t="b">
        <v>0</v>
      </c>
      <c r="AN2029">
        <v>103.97031250000001</v>
      </c>
      <c r="AO2029">
        <f t="shared" si="31"/>
        <v>103</v>
      </c>
      <c r="AP2029" t="b">
        <v>0</v>
      </c>
    </row>
    <row r="2030" spans="1:42" x14ac:dyDescent="0.25">
      <c r="A2030" t="s">
        <v>4180</v>
      </c>
      <c r="B2030">
        <v>1</v>
      </c>
      <c r="C2030" t="s">
        <v>40</v>
      </c>
      <c r="D2030" t="s">
        <v>41</v>
      </c>
      <c r="E2030" t="s">
        <v>2331</v>
      </c>
      <c r="F2030">
        <v>91354</v>
      </c>
      <c r="G2030" t="s">
        <v>3864</v>
      </c>
      <c r="H2030">
        <v>34.457005000000002</v>
      </c>
      <c r="I2030">
        <v>-118.57372599999999</v>
      </c>
      <c r="J2030">
        <v>0</v>
      </c>
      <c r="K2030">
        <v>0</v>
      </c>
      <c r="L2030">
        <v>0</v>
      </c>
      <c r="M2030">
        <v>0</v>
      </c>
      <c r="N2030" t="str">
        <f>VLOOKUP(O2030:O9061,'VLOOKUP Ranges'!$A$9:$B$12,2,TRUE)</f>
        <v>1-9</v>
      </c>
      <c r="O2030">
        <v>1</v>
      </c>
      <c r="P2030">
        <v>0</v>
      </c>
      <c r="Q2030" t="s">
        <v>62</v>
      </c>
      <c r="R2030" t="s">
        <v>44</v>
      </c>
      <c r="S2030" t="s">
        <v>44</v>
      </c>
      <c r="T2030" t="s">
        <v>44</v>
      </c>
      <c r="U2030" t="s">
        <v>44</v>
      </c>
      <c r="V2030" t="s">
        <v>44</v>
      </c>
      <c r="W2030" t="s">
        <v>44</v>
      </c>
      <c r="X2030">
        <v>0</v>
      </c>
      <c r="Y2030" t="str">
        <f>VLOOKUP(Z2030:Z9061,'VLOOKUP Ranges'!$A$2:$B$5,2,TRUE)</f>
        <v>18-35</v>
      </c>
      <c r="Z2030">
        <v>25.25</v>
      </c>
      <c r="AA2030">
        <v>25.25</v>
      </c>
      <c r="AB2030" t="s">
        <v>44</v>
      </c>
      <c r="AC2030">
        <v>0</v>
      </c>
      <c r="AD2030">
        <v>73</v>
      </c>
      <c r="AE2030">
        <v>5858</v>
      </c>
      <c r="AG2030" t="b">
        <v>0</v>
      </c>
      <c r="AH2030" t="b">
        <v>0</v>
      </c>
      <c r="AI2030" t="b">
        <v>0</v>
      </c>
      <c r="AJ2030" t="b">
        <v>0</v>
      </c>
      <c r="AK2030" t="b">
        <v>0</v>
      </c>
      <c r="AL2030" t="b">
        <v>1</v>
      </c>
      <c r="AM2030" t="b">
        <v>0</v>
      </c>
      <c r="AN2030">
        <v>25.25</v>
      </c>
      <c r="AO2030">
        <f t="shared" si="31"/>
        <v>26</v>
      </c>
      <c r="AP2030" t="b">
        <v>0</v>
      </c>
    </row>
    <row r="2031" spans="1:42" x14ac:dyDescent="0.25">
      <c r="A2031" t="s">
        <v>4181</v>
      </c>
      <c r="B2031">
        <v>1</v>
      </c>
      <c r="C2031" t="s">
        <v>40</v>
      </c>
      <c r="D2031" t="s">
        <v>41</v>
      </c>
      <c r="E2031" t="s">
        <v>2331</v>
      </c>
      <c r="F2031">
        <v>91355</v>
      </c>
      <c r="G2031" t="s">
        <v>2332</v>
      </c>
      <c r="H2031">
        <v>34.439869999999999</v>
      </c>
      <c r="I2031">
        <v>-118.644609</v>
      </c>
      <c r="J2031">
        <v>1</v>
      </c>
      <c r="K2031">
        <v>0</v>
      </c>
      <c r="L2031">
        <v>0</v>
      </c>
      <c r="M2031">
        <v>1</v>
      </c>
      <c r="N2031" t="str">
        <f>VLOOKUP(O2031:O9062,'VLOOKUP Ranges'!$A$9:$B$12,2,TRUE)</f>
        <v>55-77</v>
      </c>
      <c r="O2031">
        <v>61</v>
      </c>
      <c r="P2031">
        <v>1</v>
      </c>
      <c r="Q2031" t="s">
        <v>44</v>
      </c>
      <c r="R2031" t="s">
        <v>66</v>
      </c>
      <c r="S2031" t="s">
        <v>66</v>
      </c>
      <c r="T2031" t="s">
        <v>66</v>
      </c>
      <c r="U2031" t="s">
        <v>66</v>
      </c>
      <c r="V2031" t="s">
        <v>66</v>
      </c>
      <c r="W2031" t="s">
        <v>66</v>
      </c>
      <c r="X2031">
        <v>0</v>
      </c>
      <c r="Y2031" t="str">
        <f>VLOOKUP(Z2031:Z9062,'VLOOKUP Ranges'!$A$2:$B$5,2,TRUE)</f>
        <v>18-35</v>
      </c>
      <c r="Z2031">
        <v>19.75</v>
      </c>
      <c r="AA2031">
        <v>1124.2</v>
      </c>
      <c r="AB2031" t="s">
        <v>44</v>
      </c>
      <c r="AC2031">
        <v>0</v>
      </c>
      <c r="AD2031">
        <v>76</v>
      </c>
      <c r="AE2031">
        <v>5411</v>
      </c>
      <c r="AG2031" t="b">
        <v>0</v>
      </c>
      <c r="AH2031" t="b">
        <v>1</v>
      </c>
      <c r="AI2031" t="b">
        <v>0</v>
      </c>
      <c r="AJ2031" t="b">
        <v>1</v>
      </c>
      <c r="AK2031" t="b">
        <v>0</v>
      </c>
      <c r="AL2031" t="b">
        <v>0</v>
      </c>
      <c r="AM2031" t="b">
        <v>1</v>
      </c>
      <c r="AN2031">
        <v>18.429508196721301</v>
      </c>
      <c r="AO2031">
        <f t="shared" si="31"/>
        <v>20</v>
      </c>
      <c r="AP2031" t="b">
        <v>0</v>
      </c>
    </row>
    <row r="2032" spans="1:42" x14ac:dyDescent="0.25">
      <c r="A2032" t="s">
        <v>4182</v>
      </c>
      <c r="B2032">
        <v>1</v>
      </c>
      <c r="C2032" t="s">
        <v>40</v>
      </c>
      <c r="D2032" t="s">
        <v>41</v>
      </c>
      <c r="E2032" t="s">
        <v>2334</v>
      </c>
      <c r="F2032">
        <v>91356</v>
      </c>
      <c r="G2032" t="s">
        <v>2335</v>
      </c>
      <c r="H2032">
        <v>34.157136999999999</v>
      </c>
      <c r="I2032">
        <v>-118.548511</v>
      </c>
      <c r="J2032">
        <v>0</v>
      </c>
      <c r="K2032">
        <v>0</v>
      </c>
      <c r="L2032">
        <v>1</v>
      </c>
      <c r="M2032">
        <v>0</v>
      </c>
      <c r="N2032" t="str">
        <f>VLOOKUP(O2032:O9063,'VLOOKUP Ranges'!$A$9:$B$12,2,TRUE)</f>
        <v>29-55</v>
      </c>
      <c r="O2032">
        <v>29</v>
      </c>
      <c r="P2032">
        <v>1</v>
      </c>
      <c r="Q2032" t="s">
        <v>44</v>
      </c>
      <c r="R2032" t="s">
        <v>66</v>
      </c>
      <c r="S2032" t="s">
        <v>66</v>
      </c>
      <c r="T2032" t="s">
        <v>66</v>
      </c>
      <c r="U2032" t="s">
        <v>66</v>
      </c>
      <c r="V2032" t="s">
        <v>66</v>
      </c>
      <c r="W2032" t="s">
        <v>66</v>
      </c>
      <c r="X2032">
        <v>0</v>
      </c>
      <c r="Y2032" t="str">
        <f>VLOOKUP(Z2032:Z9063,'VLOOKUP Ranges'!$A$2:$B$5,2,TRUE)</f>
        <v>18-35</v>
      </c>
      <c r="Z2032">
        <v>20</v>
      </c>
      <c r="AA2032">
        <v>540.04999999999995</v>
      </c>
      <c r="AB2032" t="s">
        <v>44</v>
      </c>
      <c r="AC2032">
        <v>0</v>
      </c>
      <c r="AD2032">
        <v>34</v>
      </c>
      <c r="AE2032">
        <v>3800</v>
      </c>
      <c r="AG2032" t="b">
        <v>1</v>
      </c>
      <c r="AH2032" t="b">
        <v>0</v>
      </c>
      <c r="AI2032" t="b">
        <v>0</v>
      </c>
      <c r="AJ2032" t="b">
        <v>1</v>
      </c>
      <c r="AK2032" t="b">
        <v>0</v>
      </c>
      <c r="AL2032" t="b">
        <v>1</v>
      </c>
      <c r="AM2032" t="b">
        <v>0</v>
      </c>
      <c r="AN2032">
        <v>18.622413793103402</v>
      </c>
      <c r="AO2032">
        <f t="shared" si="31"/>
        <v>20</v>
      </c>
      <c r="AP2032" t="b">
        <v>0</v>
      </c>
    </row>
    <row r="2033" spans="1:42" x14ac:dyDescent="0.25">
      <c r="A2033" t="s">
        <v>4183</v>
      </c>
      <c r="B2033">
        <v>1</v>
      </c>
      <c r="C2033" t="s">
        <v>40</v>
      </c>
      <c r="D2033" t="s">
        <v>41</v>
      </c>
      <c r="E2033" t="s">
        <v>3867</v>
      </c>
      <c r="F2033">
        <v>91360</v>
      </c>
      <c r="G2033" t="s">
        <v>3868</v>
      </c>
      <c r="H2033">
        <v>34.214053999999997</v>
      </c>
      <c r="I2033">
        <v>-118.88109</v>
      </c>
      <c r="J2033">
        <v>1</v>
      </c>
      <c r="K2033">
        <v>1</v>
      </c>
      <c r="L2033">
        <v>1</v>
      </c>
      <c r="M2033">
        <v>0</v>
      </c>
      <c r="N2033" t="str">
        <f>VLOOKUP(O2033:O9064,'VLOOKUP Ranges'!$A$9:$B$12,2,TRUE)</f>
        <v>9-29</v>
      </c>
      <c r="O2033">
        <v>23</v>
      </c>
      <c r="P2033">
        <v>1</v>
      </c>
      <c r="Q2033" t="s">
        <v>45</v>
      </c>
      <c r="R2033" t="s">
        <v>44</v>
      </c>
      <c r="S2033" t="s">
        <v>44</v>
      </c>
      <c r="T2033" t="s">
        <v>44</v>
      </c>
      <c r="U2033" t="s">
        <v>44</v>
      </c>
      <c r="V2033" t="s">
        <v>44</v>
      </c>
      <c r="W2033" t="s">
        <v>45</v>
      </c>
      <c r="X2033">
        <v>0</v>
      </c>
      <c r="Y2033" t="str">
        <f>VLOOKUP(Z2033:Z9064,'VLOOKUP Ranges'!$A$2:$B$5,2,TRUE)</f>
        <v>70-89</v>
      </c>
      <c r="Z2033">
        <v>86.8</v>
      </c>
      <c r="AA2033">
        <v>1975.85</v>
      </c>
      <c r="AB2033" t="s">
        <v>44</v>
      </c>
      <c r="AC2033">
        <v>0</v>
      </c>
      <c r="AD2033">
        <v>38</v>
      </c>
      <c r="AE2033">
        <v>5788</v>
      </c>
      <c r="AG2033" t="b">
        <v>0</v>
      </c>
      <c r="AH2033" t="b">
        <v>0</v>
      </c>
      <c r="AI2033" t="b">
        <v>1</v>
      </c>
      <c r="AJ2033" t="b">
        <v>0</v>
      </c>
      <c r="AK2033" t="b">
        <v>0</v>
      </c>
      <c r="AL2033" t="b">
        <v>1</v>
      </c>
      <c r="AM2033" t="b">
        <v>0</v>
      </c>
      <c r="AN2033">
        <v>85.906521739130397</v>
      </c>
      <c r="AO2033">
        <f t="shared" si="31"/>
        <v>87</v>
      </c>
      <c r="AP2033" t="b">
        <v>0</v>
      </c>
    </row>
    <row r="2034" spans="1:42" x14ac:dyDescent="0.25">
      <c r="A2034" t="s">
        <v>4184</v>
      </c>
      <c r="B2034">
        <v>1</v>
      </c>
      <c r="C2034" t="s">
        <v>40</v>
      </c>
      <c r="D2034" t="s">
        <v>41</v>
      </c>
      <c r="E2034" t="s">
        <v>1402</v>
      </c>
      <c r="F2034">
        <v>91361</v>
      </c>
      <c r="G2034" t="s">
        <v>1403</v>
      </c>
      <c r="H2034">
        <v>34.130991999999999</v>
      </c>
      <c r="I2034">
        <v>-118.894673</v>
      </c>
      <c r="J2034">
        <v>0</v>
      </c>
      <c r="K2034">
        <v>0</v>
      </c>
      <c r="L2034">
        <v>1</v>
      </c>
      <c r="M2034">
        <v>0</v>
      </c>
      <c r="N2034" t="str">
        <f>VLOOKUP(O2034:O9065,'VLOOKUP Ranges'!$A$9:$B$12,2,TRUE)</f>
        <v>55-77</v>
      </c>
      <c r="O2034">
        <v>57</v>
      </c>
      <c r="P2034">
        <v>0</v>
      </c>
      <c r="Q2034" t="s">
        <v>62</v>
      </c>
      <c r="R2034" t="s">
        <v>45</v>
      </c>
      <c r="S2034" t="s">
        <v>45</v>
      </c>
      <c r="T2034" t="s">
        <v>45</v>
      </c>
      <c r="U2034" t="s">
        <v>44</v>
      </c>
      <c r="V2034" t="s">
        <v>45</v>
      </c>
      <c r="W2034" t="s">
        <v>45</v>
      </c>
      <c r="X2034">
        <v>1</v>
      </c>
      <c r="Y2034" t="str">
        <f>VLOOKUP(Z2034:Z9065,'VLOOKUP Ranges'!$A$2:$B$5,2,TRUE)</f>
        <v>35-70</v>
      </c>
      <c r="Z2034">
        <v>58.75</v>
      </c>
      <c r="AA2034">
        <v>3437.45</v>
      </c>
      <c r="AB2034" t="s">
        <v>44</v>
      </c>
      <c r="AC2034">
        <v>0</v>
      </c>
      <c r="AD2034">
        <v>38</v>
      </c>
      <c r="AE2034">
        <v>4115</v>
      </c>
      <c r="AG2034" t="b">
        <v>0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  <c r="AM2034" t="b">
        <v>0</v>
      </c>
      <c r="AN2034">
        <v>60.306140350877101</v>
      </c>
      <c r="AO2034">
        <f t="shared" si="31"/>
        <v>59</v>
      </c>
      <c r="AP2034" t="b">
        <v>0</v>
      </c>
    </row>
    <row r="2035" spans="1:42" x14ac:dyDescent="0.25">
      <c r="A2035" t="s">
        <v>4185</v>
      </c>
      <c r="B2035">
        <v>1</v>
      </c>
      <c r="C2035" t="s">
        <v>40</v>
      </c>
      <c r="D2035" t="s">
        <v>41</v>
      </c>
      <c r="E2035" t="s">
        <v>3867</v>
      </c>
      <c r="F2035">
        <v>91362</v>
      </c>
      <c r="G2035" t="s">
        <v>3870</v>
      </c>
      <c r="H2035">
        <v>34.191842000000001</v>
      </c>
      <c r="I2035">
        <v>-118.822796</v>
      </c>
      <c r="J2035">
        <v>1</v>
      </c>
      <c r="K2035">
        <v>0</v>
      </c>
      <c r="L2035">
        <v>1</v>
      </c>
      <c r="M2035">
        <v>0</v>
      </c>
      <c r="N2035" t="str">
        <f>VLOOKUP(O2035:O9066,'VLOOKUP Ranges'!$A$9:$B$12,2,TRUE)</f>
        <v>55-77</v>
      </c>
      <c r="O2035">
        <v>72</v>
      </c>
      <c r="P2035">
        <v>0</v>
      </c>
      <c r="Q2035" t="s">
        <v>62</v>
      </c>
      <c r="R2035" t="s">
        <v>45</v>
      </c>
      <c r="S2035" t="s">
        <v>45</v>
      </c>
      <c r="T2035" t="s">
        <v>45</v>
      </c>
      <c r="U2035" t="s">
        <v>45</v>
      </c>
      <c r="V2035" t="s">
        <v>44</v>
      </c>
      <c r="W2035" t="s">
        <v>44</v>
      </c>
      <c r="X2035">
        <v>0</v>
      </c>
      <c r="Y2035" t="str">
        <f>VLOOKUP(Z2035:Z9066,'VLOOKUP Ranges'!$A$2:$B$5,2,TRUE)</f>
        <v>35-70</v>
      </c>
      <c r="Z2035">
        <v>45.25</v>
      </c>
      <c r="AA2035">
        <v>3139.8</v>
      </c>
      <c r="AB2035" t="s">
        <v>44</v>
      </c>
      <c r="AC2035">
        <v>0</v>
      </c>
      <c r="AD2035">
        <v>22</v>
      </c>
      <c r="AE2035">
        <v>5041</v>
      </c>
      <c r="AG2035" t="b">
        <v>0</v>
      </c>
      <c r="AH2035" t="b">
        <v>1</v>
      </c>
      <c r="AI2035" t="b">
        <v>0</v>
      </c>
      <c r="AJ2035" t="b">
        <v>0</v>
      </c>
      <c r="AK2035" t="b">
        <v>1</v>
      </c>
      <c r="AL2035" t="b">
        <v>0</v>
      </c>
      <c r="AM2035" t="b">
        <v>0</v>
      </c>
      <c r="AN2035">
        <v>43.608333333333299</v>
      </c>
      <c r="AO2035">
        <f t="shared" si="31"/>
        <v>46</v>
      </c>
      <c r="AP2035" t="b">
        <v>0</v>
      </c>
    </row>
    <row r="2036" spans="1:42" x14ac:dyDescent="0.25">
      <c r="A2036" t="s">
        <v>4186</v>
      </c>
      <c r="B2036">
        <v>1</v>
      </c>
      <c r="C2036" t="s">
        <v>40</v>
      </c>
      <c r="D2036" t="s">
        <v>41</v>
      </c>
      <c r="E2036" t="s">
        <v>3134</v>
      </c>
      <c r="F2036">
        <v>91364</v>
      </c>
      <c r="G2036" t="s">
        <v>4187</v>
      </c>
      <c r="H2036">
        <v>34.153733000000003</v>
      </c>
      <c r="I2036">
        <v>-118.593408</v>
      </c>
      <c r="J2036">
        <v>1</v>
      </c>
      <c r="K2036">
        <v>0</v>
      </c>
      <c r="L2036">
        <v>1</v>
      </c>
      <c r="M2036">
        <v>0</v>
      </c>
      <c r="N2036" t="str">
        <f>VLOOKUP(O2036:O9067,'VLOOKUP Ranges'!$A$9:$B$12,2,TRUE)</f>
        <v>55-77</v>
      </c>
      <c r="O2036">
        <v>66</v>
      </c>
      <c r="P2036">
        <v>0</v>
      </c>
      <c r="Q2036" t="s">
        <v>62</v>
      </c>
      <c r="R2036" t="s">
        <v>45</v>
      </c>
      <c r="S2036" t="s">
        <v>45</v>
      </c>
      <c r="T2036" t="s">
        <v>45</v>
      </c>
      <c r="U2036" t="s">
        <v>45</v>
      </c>
      <c r="V2036" t="s">
        <v>45</v>
      </c>
      <c r="W2036" t="s">
        <v>44</v>
      </c>
      <c r="X2036">
        <v>1</v>
      </c>
      <c r="Y2036" t="str">
        <f>VLOOKUP(Z2036:Z9067,'VLOOKUP Ranges'!$A$2:$B$5,2,TRUE)</f>
        <v>35-70</v>
      </c>
      <c r="Z2036">
        <v>56.6</v>
      </c>
      <c r="AA2036">
        <v>3789.2</v>
      </c>
      <c r="AB2036" t="s">
        <v>44</v>
      </c>
      <c r="AC2036">
        <v>0</v>
      </c>
      <c r="AD2036">
        <v>77</v>
      </c>
      <c r="AE2036">
        <v>5500</v>
      </c>
      <c r="AG2036" t="b">
        <v>0</v>
      </c>
      <c r="AH2036" t="b">
        <v>1</v>
      </c>
      <c r="AI2036" t="b">
        <v>0</v>
      </c>
      <c r="AJ2036" t="b">
        <v>0</v>
      </c>
      <c r="AK2036" t="b">
        <v>0</v>
      </c>
      <c r="AL2036" t="b">
        <v>0</v>
      </c>
      <c r="AM2036" t="b">
        <v>0</v>
      </c>
      <c r="AN2036">
        <v>57.4121212121212</v>
      </c>
      <c r="AO2036">
        <f t="shared" si="31"/>
        <v>57</v>
      </c>
      <c r="AP2036" t="b">
        <v>0</v>
      </c>
    </row>
    <row r="2037" spans="1:42" x14ac:dyDescent="0.25">
      <c r="A2037" t="s">
        <v>4188</v>
      </c>
      <c r="B2037">
        <v>1</v>
      </c>
      <c r="C2037" t="s">
        <v>40</v>
      </c>
      <c r="D2037" t="s">
        <v>41</v>
      </c>
      <c r="E2037" t="s">
        <v>3134</v>
      </c>
      <c r="F2037">
        <v>91367</v>
      </c>
      <c r="G2037" t="s">
        <v>3135</v>
      </c>
      <c r="H2037">
        <v>34.178068000000003</v>
      </c>
      <c r="I2037">
        <v>-118.615714</v>
      </c>
      <c r="J2037">
        <v>1</v>
      </c>
      <c r="K2037">
        <v>0</v>
      </c>
      <c r="L2037">
        <v>1</v>
      </c>
      <c r="M2037">
        <v>0</v>
      </c>
      <c r="N2037" t="str">
        <f>VLOOKUP(O2037:O9068,'VLOOKUP Ranges'!$A$9:$B$12,2,TRUE)</f>
        <v>55-77</v>
      </c>
      <c r="O2037">
        <v>65</v>
      </c>
      <c r="P2037">
        <v>1</v>
      </c>
      <c r="Q2037" t="s">
        <v>45</v>
      </c>
      <c r="R2037" t="s">
        <v>44</v>
      </c>
      <c r="S2037" t="s">
        <v>45</v>
      </c>
      <c r="T2037" t="s">
        <v>45</v>
      </c>
      <c r="U2037" t="s">
        <v>45</v>
      </c>
      <c r="V2037" t="s">
        <v>45</v>
      </c>
      <c r="W2037" t="s">
        <v>45</v>
      </c>
      <c r="X2037">
        <v>1</v>
      </c>
      <c r="Y2037" t="str">
        <f>VLOOKUP(Z2037:Z9068,'VLOOKUP Ranges'!$A$2:$B$5,2,TRUE)</f>
        <v>70-89</v>
      </c>
      <c r="Z2037">
        <v>84.2</v>
      </c>
      <c r="AA2037">
        <v>5324.5</v>
      </c>
      <c r="AB2037" t="s">
        <v>44</v>
      </c>
      <c r="AC2037">
        <v>0</v>
      </c>
      <c r="AD2037">
        <v>33</v>
      </c>
      <c r="AE2037">
        <v>5256</v>
      </c>
      <c r="AG2037" t="b">
        <v>0</v>
      </c>
      <c r="AH2037" t="b">
        <v>1</v>
      </c>
      <c r="AI2037" t="b">
        <v>0</v>
      </c>
      <c r="AJ2037" t="b">
        <v>0</v>
      </c>
      <c r="AK2037" t="b">
        <v>0</v>
      </c>
      <c r="AL2037" t="b">
        <v>0</v>
      </c>
      <c r="AM2037" t="b">
        <v>0</v>
      </c>
      <c r="AN2037">
        <v>81.915384615384596</v>
      </c>
      <c r="AO2037">
        <f t="shared" si="31"/>
        <v>85</v>
      </c>
      <c r="AP2037" t="b">
        <v>0</v>
      </c>
    </row>
    <row r="2038" spans="1:42" x14ac:dyDescent="0.25">
      <c r="A2038" t="s">
        <v>4189</v>
      </c>
      <c r="B2038">
        <v>1</v>
      </c>
      <c r="C2038" t="s">
        <v>40</v>
      </c>
      <c r="D2038" t="s">
        <v>41</v>
      </c>
      <c r="E2038" t="s">
        <v>4190</v>
      </c>
      <c r="F2038">
        <v>91377</v>
      </c>
      <c r="G2038" t="s">
        <v>4191</v>
      </c>
      <c r="H2038">
        <v>34.192250000000001</v>
      </c>
      <c r="I2038">
        <v>-118.77687400000001</v>
      </c>
      <c r="J2038">
        <v>0</v>
      </c>
      <c r="K2038">
        <v>0</v>
      </c>
      <c r="L2038">
        <v>0</v>
      </c>
      <c r="M2038">
        <v>0</v>
      </c>
      <c r="N2038" t="str">
        <f>VLOOKUP(O2038:O9069,'VLOOKUP Ranges'!$A$9:$B$12,2,TRUE)</f>
        <v>1-9</v>
      </c>
      <c r="O2038">
        <v>8</v>
      </c>
      <c r="P2038">
        <v>1</v>
      </c>
      <c r="Q2038" t="s">
        <v>44</v>
      </c>
      <c r="R2038" t="s">
        <v>44</v>
      </c>
      <c r="S2038" t="s">
        <v>44</v>
      </c>
      <c r="T2038" t="s">
        <v>44</v>
      </c>
      <c r="U2038" t="s">
        <v>44</v>
      </c>
      <c r="V2038" t="s">
        <v>45</v>
      </c>
      <c r="W2038" t="s">
        <v>44</v>
      </c>
      <c r="X2038">
        <v>1</v>
      </c>
      <c r="Y2038" t="str">
        <f>VLOOKUP(Z2038:Z9069,'VLOOKUP Ranges'!$A$2:$B$5,2,TRUE)</f>
        <v>70-89</v>
      </c>
      <c r="Z2038">
        <v>80</v>
      </c>
      <c r="AA2038">
        <v>624.6</v>
      </c>
      <c r="AB2038" t="s">
        <v>44</v>
      </c>
      <c r="AC2038">
        <v>0</v>
      </c>
      <c r="AD2038">
        <v>22</v>
      </c>
      <c r="AE2038">
        <v>2165</v>
      </c>
      <c r="AG2038" t="b">
        <v>0</v>
      </c>
      <c r="AH2038" t="b">
        <v>0</v>
      </c>
      <c r="AI2038" t="b">
        <v>1</v>
      </c>
      <c r="AJ2038" t="b">
        <v>0</v>
      </c>
      <c r="AK2038" t="b">
        <v>0</v>
      </c>
      <c r="AL2038" t="b">
        <v>0</v>
      </c>
      <c r="AM2038" t="b">
        <v>0</v>
      </c>
      <c r="AN2038">
        <v>78.075000000000003</v>
      </c>
      <c r="AO2038">
        <f t="shared" si="31"/>
        <v>80</v>
      </c>
      <c r="AP2038" t="b">
        <v>0</v>
      </c>
    </row>
    <row r="2039" spans="1:42" x14ac:dyDescent="0.25">
      <c r="A2039" t="s">
        <v>4192</v>
      </c>
      <c r="B2039">
        <v>1</v>
      </c>
      <c r="C2039" t="s">
        <v>40</v>
      </c>
      <c r="D2039" t="s">
        <v>41</v>
      </c>
      <c r="E2039" t="s">
        <v>2338</v>
      </c>
      <c r="F2039">
        <v>91384</v>
      </c>
      <c r="G2039" t="s">
        <v>2339</v>
      </c>
      <c r="H2039">
        <v>34.506627000000002</v>
      </c>
      <c r="I2039">
        <v>-118.699048</v>
      </c>
      <c r="J2039">
        <v>0</v>
      </c>
      <c r="K2039">
        <v>0</v>
      </c>
      <c r="L2039">
        <v>1</v>
      </c>
      <c r="M2039">
        <v>0</v>
      </c>
      <c r="N2039" t="str">
        <f>VLOOKUP(O2039:O9070,'VLOOKUP Ranges'!$A$9:$B$12,2,TRUE)</f>
        <v>55-77</v>
      </c>
      <c r="O2039">
        <v>71</v>
      </c>
      <c r="P2039">
        <v>1</v>
      </c>
      <c r="Q2039" t="s">
        <v>45</v>
      </c>
      <c r="R2039" t="s">
        <v>66</v>
      </c>
      <c r="S2039" t="s">
        <v>66</v>
      </c>
      <c r="T2039" t="s">
        <v>66</v>
      </c>
      <c r="U2039" t="s">
        <v>66</v>
      </c>
      <c r="V2039" t="s">
        <v>66</v>
      </c>
      <c r="W2039" t="s">
        <v>66</v>
      </c>
      <c r="X2039">
        <v>0</v>
      </c>
      <c r="Y2039" t="str">
        <f>VLOOKUP(Z2039:Z9070,'VLOOKUP Ranges'!$A$2:$B$5,2,TRUE)</f>
        <v>18-35</v>
      </c>
      <c r="Z2039">
        <v>24.75</v>
      </c>
      <c r="AA2039">
        <v>1836.9</v>
      </c>
      <c r="AB2039" t="s">
        <v>44</v>
      </c>
      <c r="AC2039">
        <v>0</v>
      </c>
      <c r="AD2039">
        <v>51</v>
      </c>
      <c r="AE2039">
        <v>4642</v>
      </c>
      <c r="AG2039" t="b">
        <v>0</v>
      </c>
      <c r="AH2039" t="b">
        <v>1</v>
      </c>
      <c r="AI2039" t="b">
        <v>0</v>
      </c>
      <c r="AJ2039" t="b">
        <v>1</v>
      </c>
      <c r="AK2039" t="b">
        <v>0</v>
      </c>
      <c r="AL2039" t="b">
        <v>0</v>
      </c>
      <c r="AM2039" t="b">
        <v>0</v>
      </c>
      <c r="AN2039">
        <v>25.871830985915398</v>
      </c>
      <c r="AO2039">
        <f t="shared" si="31"/>
        <v>25</v>
      </c>
      <c r="AP2039" t="b">
        <v>0</v>
      </c>
    </row>
    <row r="2040" spans="1:42" x14ac:dyDescent="0.25">
      <c r="A2040" t="s">
        <v>4193</v>
      </c>
      <c r="B2040">
        <v>1</v>
      </c>
      <c r="C2040" t="s">
        <v>40</v>
      </c>
      <c r="D2040" t="s">
        <v>41</v>
      </c>
      <c r="E2040" t="s">
        <v>201</v>
      </c>
      <c r="F2040">
        <v>91401</v>
      </c>
      <c r="G2040" t="s">
        <v>2341</v>
      </c>
      <c r="H2040">
        <v>34.178483</v>
      </c>
      <c r="I2040">
        <v>-118.431791</v>
      </c>
      <c r="J2040">
        <v>1</v>
      </c>
      <c r="K2040">
        <v>0</v>
      </c>
      <c r="L2040">
        <v>1</v>
      </c>
      <c r="M2040">
        <v>0</v>
      </c>
      <c r="N2040" t="str">
        <f>VLOOKUP(O2040:O9071,'VLOOKUP Ranges'!$A$9:$B$12,2,TRUE)</f>
        <v>1-9</v>
      </c>
      <c r="O2040">
        <v>1</v>
      </c>
      <c r="P2040">
        <v>1</v>
      </c>
      <c r="Q2040" t="s">
        <v>44</v>
      </c>
      <c r="R2040" t="s">
        <v>66</v>
      </c>
      <c r="S2040" t="s">
        <v>66</v>
      </c>
      <c r="T2040" t="s">
        <v>66</v>
      </c>
      <c r="U2040" t="s">
        <v>66</v>
      </c>
      <c r="V2040" t="s">
        <v>66</v>
      </c>
      <c r="W2040" t="s">
        <v>66</v>
      </c>
      <c r="X2040">
        <v>1</v>
      </c>
      <c r="Y2040" t="str">
        <f>VLOOKUP(Z2040:Z9071,'VLOOKUP Ranges'!$A$2:$B$5,2,TRUE)</f>
        <v>18-35</v>
      </c>
      <c r="Z2040">
        <v>20.2</v>
      </c>
      <c r="AA2040">
        <v>20.2</v>
      </c>
      <c r="AB2040" t="s">
        <v>44</v>
      </c>
      <c r="AC2040">
        <v>0</v>
      </c>
      <c r="AD2040">
        <v>21</v>
      </c>
      <c r="AE2040">
        <v>4160</v>
      </c>
      <c r="AG2040" t="b">
        <v>1</v>
      </c>
      <c r="AH2040" t="b">
        <v>0</v>
      </c>
      <c r="AI2040" t="b">
        <v>0</v>
      </c>
      <c r="AJ2040" t="b">
        <v>1</v>
      </c>
      <c r="AK2040" t="b">
        <v>0</v>
      </c>
      <c r="AL2040" t="b">
        <v>1</v>
      </c>
      <c r="AM2040" t="b">
        <v>0</v>
      </c>
      <c r="AN2040">
        <v>20.2</v>
      </c>
      <c r="AO2040">
        <f t="shared" si="31"/>
        <v>21</v>
      </c>
      <c r="AP2040" t="b">
        <v>0</v>
      </c>
    </row>
    <row r="2041" spans="1:42" x14ac:dyDescent="0.25">
      <c r="A2041" t="s">
        <v>4194</v>
      </c>
      <c r="B2041">
        <v>1</v>
      </c>
      <c r="C2041" t="s">
        <v>40</v>
      </c>
      <c r="D2041" t="s">
        <v>41</v>
      </c>
      <c r="E2041" t="s">
        <v>1406</v>
      </c>
      <c r="F2041">
        <v>91403</v>
      </c>
      <c r="G2041" t="s">
        <v>2344</v>
      </c>
      <c r="H2041">
        <v>34.147148999999999</v>
      </c>
      <c r="I2041">
        <v>-118.463365</v>
      </c>
      <c r="J2041">
        <v>0</v>
      </c>
      <c r="K2041">
        <v>0</v>
      </c>
      <c r="L2041">
        <v>0</v>
      </c>
      <c r="M2041">
        <v>0</v>
      </c>
      <c r="N2041" t="str">
        <f>VLOOKUP(O2041:O9072,'VLOOKUP Ranges'!$A$9:$B$12,2,TRUE)</f>
        <v>9-29</v>
      </c>
      <c r="O2041">
        <v>12</v>
      </c>
      <c r="P2041">
        <v>1</v>
      </c>
      <c r="Q2041" t="s">
        <v>44</v>
      </c>
      <c r="R2041" t="s">
        <v>66</v>
      </c>
      <c r="S2041" t="s">
        <v>66</v>
      </c>
      <c r="T2041" t="s">
        <v>66</v>
      </c>
      <c r="U2041" t="s">
        <v>66</v>
      </c>
      <c r="V2041" t="s">
        <v>66</v>
      </c>
      <c r="W2041" t="s">
        <v>66</v>
      </c>
      <c r="X2041">
        <v>1</v>
      </c>
      <c r="Y2041" t="str">
        <f>VLOOKUP(Z2041:Z9072,'VLOOKUP Ranges'!$A$2:$B$5,2,TRUE)</f>
        <v>18-35</v>
      </c>
      <c r="Z2041">
        <v>19.350000000000001</v>
      </c>
      <c r="AA2041">
        <v>219.35</v>
      </c>
      <c r="AB2041" t="s">
        <v>44</v>
      </c>
      <c r="AC2041">
        <v>0</v>
      </c>
      <c r="AD2041">
        <v>57</v>
      </c>
      <c r="AE2041">
        <v>4451</v>
      </c>
      <c r="AG2041" t="b">
        <v>1</v>
      </c>
      <c r="AH2041" t="b">
        <v>0</v>
      </c>
      <c r="AI2041" t="b">
        <v>0</v>
      </c>
      <c r="AJ2041" t="b">
        <v>1</v>
      </c>
      <c r="AK2041" t="b">
        <v>0</v>
      </c>
      <c r="AL2041" t="b">
        <v>0</v>
      </c>
      <c r="AM2041" t="b">
        <v>0</v>
      </c>
      <c r="AN2041">
        <v>18.279166666666601</v>
      </c>
      <c r="AO2041">
        <f t="shared" si="31"/>
        <v>20</v>
      </c>
      <c r="AP2041" t="b">
        <v>0</v>
      </c>
    </row>
    <row r="2042" spans="1:42" x14ac:dyDescent="0.25">
      <c r="A2042" t="s">
        <v>4195</v>
      </c>
      <c r="B2042">
        <v>1</v>
      </c>
      <c r="C2042" t="s">
        <v>40</v>
      </c>
      <c r="D2042" t="s">
        <v>41</v>
      </c>
      <c r="E2042" t="s">
        <v>201</v>
      </c>
      <c r="F2042">
        <v>91405</v>
      </c>
      <c r="G2042" t="s">
        <v>4196</v>
      </c>
      <c r="H2042">
        <v>34.202494000000002</v>
      </c>
      <c r="I2042">
        <v>-118.448048</v>
      </c>
      <c r="J2042">
        <v>1</v>
      </c>
      <c r="K2042">
        <v>0</v>
      </c>
      <c r="L2042">
        <v>0</v>
      </c>
      <c r="M2042">
        <v>0</v>
      </c>
      <c r="N2042" t="str">
        <f>VLOOKUP(O2042:O9073,'VLOOKUP Ranges'!$A$9:$B$12,2,TRUE)</f>
        <v>9-29</v>
      </c>
      <c r="O2042">
        <v>24</v>
      </c>
      <c r="P2042">
        <v>0</v>
      </c>
      <c r="Q2042" t="s">
        <v>62</v>
      </c>
      <c r="R2042" t="s">
        <v>45</v>
      </c>
      <c r="S2042" t="s">
        <v>44</v>
      </c>
      <c r="T2042" t="s">
        <v>44</v>
      </c>
      <c r="U2042" t="s">
        <v>44</v>
      </c>
      <c r="V2042" t="s">
        <v>45</v>
      </c>
      <c r="W2042" t="s">
        <v>45</v>
      </c>
      <c r="X2042">
        <v>1</v>
      </c>
      <c r="Y2042" t="str">
        <f>VLOOKUP(Z2042:Z9073,'VLOOKUP Ranges'!$A$2:$B$5,2,TRUE)</f>
        <v>35-70</v>
      </c>
      <c r="Z2042">
        <v>50.6</v>
      </c>
      <c r="AA2042">
        <v>1288.75</v>
      </c>
      <c r="AB2042" t="s">
        <v>44</v>
      </c>
      <c r="AC2042">
        <v>0</v>
      </c>
      <c r="AD2042">
        <v>32</v>
      </c>
      <c r="AE2042">
        <v>4806</v>
      </c>
      <c r="AG2042" t="b">
        <v>1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  <c r="AM2042" t="b">
        <v>1</v>
      </c>
      <c r="AN2042">
        <v>53.6979166666666</v>
      </c>
      <c r="AO2042">
        <f t="shared" si="31"/>
        <v>51</v>
      </c>
      <c r="AP2042" t="b">
        <v>0</v>
      </c>
    </row>
    <row r="2043" spans="1:42" x14ac:dyDescent="0.25">
      <c r="A2043" t="s">
        <v>4197</v>
      </c>
      <c r="B2043">
        <v>1</v>
      </c>
      <c r="C2043" t="s">
        <v>40</v>
      </c>
      <c r="D2043" t="s">
        <v>41</v>
      </c>
      <c r="E2043" t="s">
        <v>201</v>
      </c>
      <c r="F2043">
        <v>91406</v>
      </c>
      <c r="G2043" t="s">
        <v>4198</v>
      </c>
      <c r="H2043">
        <v>34.195684999999997</v>
      </c>
      <c r="I2043">
        <v>-118.490752</v>
      </c>
      <c r="J2043">
        <v>0</v>
      </c>
      <c r="K2043">
        <v>0</v>
      </c>
      <c r="L2043">
        <v>1</v>
      </c>
      <c r="M2043">
        <v>0</v>
      </c>
      <c r="N2043" t="str">
        <f>VLOOKUP(O2043:O9074,'VLOOKUP Ranges'!$A$9:$B$12,2,TRUE)</f>
        <v>29-55</v>
      </c>
      <c r="O2043">
        <v>31</v>
      </c>
      <c r="P2043">
        <v>1</v>
      </c>
      <c r="Q2043" t="s">
        <v>44</v>
      </c>
      <c r="R2043" t="s">
        <v>45</v>
      </c>
      <c r="S2043" t="s">
        <v>44</v>
      </c>
      <c r="T2043" t="s">
        <v>45</v>
      </c>
      <c r="U2043" t="s">
        <v>45</v>
      </c>
      <c r="V2043" t="s">
        <v>45</v>
      </c>
      <c r="W2043" t="s">
        <v>45</v>
      </c>
      <c r="X2043">
        <v>1</v>
      </c>
      <c r="Y2043" t="str">
        <f>VLOOKUP(Z2043:Z9074,'VLOOKUP Ranges'!$A$2:$B$5,2,TRUE)</f>
        <v>70-89</v>
      </c>
      <c r="Z2043">
        <v>81.150000000000006</v>
      </c>
      <c r="AA2043">
        <v>2545.75</v>
      </c>
      <c r="AB2043" t="s">
        <v>44</v>
      </c>
      <c r="AC2043">
        <v>0</v>
      </c>
      <c r="AD2043">
        <v>54</v>
      </c>
      <c r="AE2043">
        <v>5643</v>
      </c>
      <c r="AG2043" t="b">
        <v>1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  <c r="AM2043" t="b">
        <v>1</v>
      </c>
      <c r="AN2043">
        <v>82.120967741935402</v>
      </c>
      <c r="AO2043">
        <f t="shared" si="31"/>
        <v>82</v>
      </c>
      <c r="AP2043" t="b">
        <v>1</v>
      </c>
    </row>
    <row r="2044" spans="1:42" x14ac:dyDescent="0.25">
      <c r="A2044" t="s">
        <v>4199</v>
      </c>
      <c r="B2044">
        <v>1</v>
      </c>
      <c r="C2044" t="s">
        <v>40</v>
      </c>
      <c r="D2044" t="s">
        <v>41</v>
      </c>
      <c r="E2044" t="s">
        <v>1406</v>
      </c>
      <c r="F2044">
        <v>91423</v>
      </c>
      <c r="G2044" t="s">
        <v>1407</v>
      </c>
      <c r="H2044">
        <v>34.146957</v>
      </c>
      <c r="I2044">
        <v>-118.43213799999999</v>
      </c>
      <c r="J2044">
        <v>1</v>
      </c>
      <c r="K2044">
        <v>0</v>
      </c>
      <c r="L2044">
        <v>0</v>
      </c>
      <c r="M2044">
        <v>0</v>
      </c>
      <c r="N2044" t="str">
        <f>VLOOKUP(O2044:O9075,'VLOOKUP Ranges'!$A$9:$B$12,2,TRUE)</f>
        <v>29-55</v>
      </c>
      <c r="O2044">
        <v>30</v>
      </c>
      <c r="P2044">
        <v>1</v>
      </c>
      <c r="Q2044" t="s">
        <v>45</v>
      </c>
      <c r="R2044" t="s">
        <v>44</v>
      </c>
      <c r="S2044" t="s">
        <v>44</v>
      </c>
      <c r="T2044" t="s">
        <v>44</v>
      </c>
      <c r="U2044" t="s">
        <v>45</v>
      </c>
      <c r="V2044" t="s">
        <v>44</v>
      </c>
      <c r="W2044" t="s">
        <v>45</v>
      </c>
      <c r="X2044">
        <v>1</v>
      </c>
      <c r="Y2044" t="str">
        <f>VLOOKUP(Z2044:Z9075,'VLOOKUP Ranges'!$A$2:$B$5,2,TRUE)</f>
        <v>89-118</v>
      </c>
      <c r="Z2044">
        <v>89.9</v>
      </c>
      <c r="AA2044">
        <v>2723.15</v>
      </c>
      <c r="AB2044" t="s">
        <v>44</v>
      </c>
      <c r="AC2044">
        <v>0</v>
      </c>
      <c r="AD2044">
        <v>33</v>
      </c>
      <c r="AE2044">
        <v>3233</v>
      </c>
      <c r="AG2044" t="b">
        <v>0</v>
      </c>
      <c r="AH2044" t="b">
        <v>0</v>
      </c>
      <c r="AI2044" t="b">
        <v>1</v>
      </c>
      <c r="AJ2044" t="b">
        <v>0</v>
      </c>
      <c r="AK2044" t="b">
        <v>1</v>
      </c>
      <c r="AL2044" t="b">
        <v>0</v>
      </c>
      <c r="AM2044" t="b">
        <v>0</v>
      </c>
      <c r="AN2044">
        <v>90.771666666666604</v>
      </c>
      <c r="AO2044">
        <f t="shared" si="31"/>
        <v>90</v>
      </c>
      <c r="AP2044" t="b">
        <v>0</v>
      </c>
    </row>
    <row r="2045" spans="1:42" x14ac:dyDescent="0.25">
      <c r="A2045" t="s">
        <v>4200</v>
      </c>
      <c r="B2045">
        <v>1</v>
      </c>
      <c r="C2045" t="s">
        <v>40</v>
      </c>
      <c r="D2045" t="s">
        <v>41</v>
      </c>
      <c r="E2045" t="s">
        <v>2328</v>
      </c>
      <c r="F2045">
        <v>91436</v>
      </c>
      <c r="G2045" t="s">
        <v>4201</v>
      </c>
      <c r="H2045">
        <v>34.152875000000002</v>
      </c>
      <c r="I2045">
        <v>-118.486056</v>
      </c>
      <c r="J2045">
        <v>0</v>
      </c>
      <c r="K2045">
        <v>0</v>
      </c>
      <c r="L2045">
        <v>1</v>
      </c>
      <c r="M2045">
        <v>0</v>
      </c>
      <c r="N2045" t="str">
        <f>VLOOKUP(O2045:O9076,'VLOOKUP Ranges'!$A$9:$B$12,2,TRUE)</f>
        <v>29-55</v>
      </c>
      <c r="O2045">
        <v>47</v>
      </c>
      <c r="P2045">
        <v>1</v>
      </c>
      <c r="Q2045" t="s">
        <v>45</v>
      </c>
      <c r="R2045" t="s">
        <v>45</v>
      </c>
      <c r="S2045" t="s">
        <v>45</v>
      </c>
      <c r="T2045" t="s">
        <v>44</v>
      </c>
      <c r="U2045" t="s">
        <v>45</v>
      </c>
      <c r="V2045" t="s">
        <v>45</v>
      </c>
      <c r="W2045" t="s">
        <v>45</v>
      </c>
      <c r="X2045">
        <v>1</v>
      </c>
      <c r="Y2045" t="str">
        <f>VLOOKUP(Z2045:Z9076,'VLOOKUP Ranges'!$A$2:$B$5,2,TRUE)</f>
        <v>70-89</v>
      </c>
      <c r="Z2045">
        <v>85.3</v>
      </c>
      <c r="AA2045">
        <v>4107.25</v>
      </c>
      <c r="AB2045" t="s">
        <v>44</v>
      </c>
      <c r="AC2045">
        <v>0</v>
      </c>
      <c r="AD2045">
        <v>30</v>
      </c>
      <c r="AE2045">
        <v>5698</v>
      </c>
      <c r="AG2045" t="b">
        <v>0</v>
      </c>
      <c r="AH2045" t="b">
        <v>1</v>
      </c>
      <c r="AI2045" t="b">
        <v>0</v>
      </c>
      <c r="AJ2045" t="b">
        <v>0</v>
      </c>
      <c r="AK2045" t="b">
        <v>1</v>
      </c>
      <c r="AL2045" t="b">
        <v>0</v>
      </c>
      <c r="AM2045" t="b">
        <v>0</v>
      </c>
      <c r="AN2045">
        <v>87.388297872340402</v>
      </c>
      <c r="AO2045">
        <f t="shared" si="31"/>
        <v>86</v>
      </c>
      <c r="AP2045" t="b">
        <v>1</v>
      </c>
    </row>
    <row r="2046" spans="1:42" x14ac:dyDescent="0.25">
      <c r="A2046" t="s">
        <v>4202</v>
      </c>
      <c r="B2046">
        <v>1</v>
      </c>
      <c r="C2046" t="s">
        <v>40</v>
      </c>
      <c r="D2046" t="s">
        <v>41</v>
      </c>
      <c r="E2046" t="s">
        <v>204</v>
      </c>
      <c r="F2046">
        <v>91501</v>
      </c>
      <c r="G2046" t="s">
        <v>2347</v>
      </c>
      <c r="H2046">
        <v>34.188338999999999</v>
      </c>
      <c r="I2046">
        <v>-118.30094200000001</v>
      </c>
      <c r="J2046">
        <v>1</v>
      </c>
      <c r="K2046">
        <v>0</v>
      </c>
      <c r="L2046">
        <v>0</v>
      </c>
      <c r="M2046">
        <v>0</v>
      </c>
      <c r="N2046" t="str">
        <f>VLOOKUP(O2046:O9077,'VLOOKUP Ranges'!$A$9:$B$12,2,TRUE)</f>
        <v>29-55</v>
      </c>
      <c r="O2046">
        <v>54</v>
      </c>
      <c r="P2046">
        <v>1</v>
      </c>
      <c r="Q2046" t="s">
        <v>45</v>
      </c>
      <c r="R2046" t="s">
        <v>45</v>
      </c>
      <c r="S2046" t="s">
        <v>45</v>
      </c>
      <c r="T2046" t="s">
        <v>44</v>
      </c>
      <c r="U2046" t="s">
        <v>45</v>
      </c>
      <c r="V2046" t="s">
        <v>45</v>
      </c>
      <c r="W2046" t="s">
        <v>45</v>
      </c>
      <c r="X2046">
        <v>1</v>
      </c>
      <c r="Y2046" t="str">
        <f>VLOOKUP(Z2046:Z9077,'VLOOKUP Ranges'!$A$2:$B$5,2,TRUE)</f>
        <v>89-118</v>
      </c>
      <c r="Z2046">
        <v>108</v>
      </c>
      <c r="AA2046">
        <v>5760.65</v>
      </c>
      <c r="AB2046" t="s">
        <v>44</v>
      </c>
      <c r="AC2046">
        <v>0</v>
      </c>
      <c r="AD2046">
        <v>73</v>
      </c>
      <c r="AE2046">
        <v>6370</v>
      </c>
      <c r="AG2046" t="b">
        <v>0</v>
      </c>
      <c r="AH2046" t="b">
        <v>1</v>
      </c>
      <c r="AI2046" t="b">
        <v>1</v>
      </c>
      <c r="AJ2046" t="b">
        <v>0</v>
      </c>
      <c r="AK2046" t="b">
        <v>1</v>
      </c>
      <c r="AL2046" t="b">
        <v>0</v>
      </c>
      <c r="AM2046" t="b">
        <v>0</v>
      </c>
      <c r="AN2046">
        <v>106.67870370370299</v>
      </c>
      <c r="AO2046">
        <f t="shared" si="31"/>
        <v>108</v>
      </c>
      <c r="AP2046" t="b">
        <v>1</v>
      </c>
    </row>
    <row r="2047" spans="1:42" x14ac:dyDescent="0.25">
      <c r="A2047" t="s">
        <v>4203</v>
      </c>
      <c r="B2047">
        <v>1</v>
      </c>
      <c r="C2047" t="s">
        <v>40</v>
      </c>
      <c r="D2047" t="s">
        <v>41</v>
      </c>
      <c r="E2047" t="s">
        <v>204</v>
      </c>
      <c r="F2047">
        <v>91502</v>
      </c>
      <c r="G2047" t="s">
        <v>1409</v>
      </c>
      <c r="H2047">
        <v>34.177267000000001</v>
      </c>
      <c r="I2047">
        <v>-118.31003</v>
      </c>
      <c r="J2047">
        <v>1</v>
      </c>
      <c r="K2047">
        <v>0</v>
      </c>
      <c r="L2047">
        <v>0</v>
      </c>
      <c r="M2047">
        <v>0</v>
      </c>
      <c r="N2047" t="str">
        <f>VLOOKUP(O2047:O9078,'VLOOKUP Ranges'!$A$9:$B$12,2,TRUE)</f>
        <v>29-55</v>
      </c>
      <c r="O2047">
        <v>50</v>
      </c>
      <c r="P2047">
        <v>1</v>
      </c>
      <c r="Q2047" t="s">
        <v>44</v>
      </c>
      <c r="R2047" t="s">
        <v>45</v>
      </c>
      <c r="S2047" t="s">
        <v>45</v>
      </c>
      <c r="T2047" t="s">
        <v>44</v>
      </c>
      <c r="U2047" t="s">
        <v>45</v>
      </c>
      <c r="V2047" t="s">
        <v>44</v>
      </c>
      <c r="W2047" t="s">
        <v>45</v>
      </c>
      <c r="X2047">
        <v>1</v>
      </c>
      <c r="Y2047" t="str">
        <f>VLOOKUP(Z2047:Z9078,'VLOOKUP Ranges'!$A$2:$B$5,2,TRUE)</f>
        <v>89-118</v>
      </c>
      <c r="Z2047">
        <v>93.5</v>
      </c>
      <c r="AA2047">
        <v>4747.5</v>
      </c>
      <c r="AB2047" t="s">
        <v>44</v>
      </c>
      <c r="AC2047">
        <v>0</v>
      </c>
      <c r="AD2047">
        <v>70</v>
      </c>
      <c r="AE2047">
        <v>6367</v>
      </c>
      <c r="AG2047" t="b">
        <v>0</v>
      </c>
      <c r="AH2047" t="b">
        <v>0</v>
      </c>
      <c r="AI2047" t="b">
        <v>1</v>
      </c>
      <c r="AJ2047" t="b">
        <v>0</v>
      </c>
      <c r="AK2047" t="b">
        <v>1</v>
      </c>
      <c r="AL2047" t="b">
        <v>0</v>
      </c>
      <c r="AM2047" t="b">
        <v>0</v>
      </c>
      <c r="AN2047">
        <v>94.95</v>
      </c>
      <c r="AO2047">
        <f t="shared" si="31"/>
        <v>94</v>
      </c>
      <c r="AP2047" t="b">
        <v>1</v>
      </c>
    </row>
    <row r="2048" spans="1:42" x14ac:dyDescent="0.25">
      <c r="A2048" t="s">
        <v>4204</v>
      </c>
      <c r="B2048">
        <v>1</v>
      </c>
      <c r="C2048" t="s">
        <v>40</v>
      </c>
      <c r="D2048" t="s">
        <v>41</v>
      </c>
      <c r="E2048" t="s">
        <v>204</v>
      </c>
      <c r="F2048">
        <v>91505</v>
      </c>
      <c r="G2048" t="s">
        <v>4205</v>
      </c>
      <c r="H2048">
        <v>34.174214999999997</v>
      </c>
      <c r="I2048">
        <v>-118.345928</v>
      </c>
      <c r="J2048">
        <v>0</v>
      </c>
      <c r="K2048">
        <v>0</v>
      </c>
      <c r="L2048">
        <v>0</v>
      </c>
      <c r="M2048">
        <v>0</v>
      </c>
      <c r="N2048" t="str">
        <f>VLOOKUP(O2048:O9079,'VLOOKUP Ranges'!$A$9:$B$12,2,TRUE)</f>
        <v>55-77</v>
      </c>
      <c r="O2048">
        <v>72</v>
      </c>
      <c r="P2048">
        <v>1</v>
      </c>
      <c r="Q2048" t="s">
        <v>44</v>
      </c>
      <c r="R2048" t="s">
        <v>66</v>
      </c>
      <c r="S2048" t="s">
        <v>66</v>
      </c>
      <c r="T2048" t="s">
        <v>66</v>
      </c>
      <c r="U2048" t="s">
        <v>66</v>
      </c>
      <c r="V2048" t="s">
        <v>66</v>
      </c>
      <c r="W2048" t="s">
        <v>66</v>
      </c>
      <c r="X2048">
        <v>0</v>
      </c>
      <c r="Y2048" t="str">
        <f>VLOOKUP(Z2048:Z9079,'VLOOKUP Ranges'!$A$2:$B$5,2,TRUE)</f>
        <v>18-35</v>
      </c>
      <c r="Z2048">
        <v>20.25</v>
      </c>
      <c r="AA2048">
        <v>1566.9</v>
      </c>
      <c r="AB2048" t="s">
        <v>44</v>
      </c>
      <c r="AC2048">
        <v>0</v>
      </c>
      <c r="AD2048">
        <v>49</v>
      </c>
      <c r="AE2048">
        <v>5733</v>
      </c>
      <c r="AG2048" t="b">
        <v>0</v>
      </c>
      <c r="AH2048" t="b">
        <v>1</v>
      </c>
      <c r="AI2048" t="b">
        <v>0</v>
      </c>
      <c r="AJ2048" t="b">
        <v>1</v>
      </c>
      <c r="AK2048" t="b">
        <v>1</v>
      </c>
      <c r="AL2048" t="b">
        <v>0</v>
      </c>
      <c r="AM2048" t="b">
        <v>0</v>
      </c>
      <c r="AN2048">
        <v>21.762499999999999</v>
      </c>
      <c r="AO2048">
        <f t="shared" si="31"/>
        <v>21</v>
      </c>
      <c r="AP2048" t="b">
        <v>0</v>
      </c>
    </row>
    <row r="2049" spans="1:42" x14ac:dyDescent="0.25">
      <c r="A2049" t="s">
        <v>4206</v>
      </c>
      <c r="B2049">
        <v>1</v>
      </c>
      <c r="C2049" t="s">
        <v>40</v>
      </c>
      <c r="D2049" t="s">
        <v>41</v>
      </c>
      <c r="E2049" t="s">
        <v>204</v>
      </c>
      <c r="F2049">
        <v>91506</v>
      </c>
      <c r="G2049" t="s">
        <v>4207</v>
      </c>
      <c r="H2049">
        <v>34.169705999999998</v>
      </c>
      <c r="I2049">
        <v>-118.323548</v>
      </c>
      <c r="J2049">
        <v>0</v>
      </c>
      <c r="K2049">
        <v>0</v>
      </c>
      <c r="L2049">
        <v>0</v>
      </c>
      <c r="M2049">
        <v>0</v>
      </c>
      <c r="N2049" t="str">
        <f>VLOOKUP(O2049:O9080,'VLOOKUP Ranges'!$A$9:$B$12,2,TRUE)</f>
        <v>29-55</v>
      </c>
      <c r="O2049">
        <v>29</v>
      </c>
      <c r="P2049">
        <v>1</v>
      </c>
      <c r="Q2049" t="s">
        <v>45</v>
      </c>
      <c r="R2049" t="s">
        <v>66</v>
      </c>
      <c r="S2049" t="s">
        <v>66</v>
      </c>
      <c r="T2049" t="s">
        <v>66</v>
      </c>
      <c r="U2049" t="s">
        <v>66</v>
      </c>
      <c r="V2049" t="s">
        <v>66</v>
      </c>
      <c r="W2049" t="s">
        <v>66</v>
      </c>
      <c r="X2049">
        <v>0</v>
      </c>
      <c r="Y2049" t="str">
        <f>VLOOKUP(Z2049:Z9080,'VLOOKUP Ranges'!$A$2:$B$5,2,TRUE)</f>
        <v>18-35</v>
      </c>
      <c r="Z2049">
        <v>25.15</v>
      </c>
      <c r="AA2049">
        <v>702</v>
      </c>
      <c r="AB2049" t="s">
        <v>44</v>
      </c>
      <c r="AC2049">
        <v>0</v>
      </c>
      <c r="AD2049">
        <v>46</v>
      </c>
      <c r="AE2049">
        <v>5491</v>
      </c>
      <c r="AG2049" t="b">
        <v>0</v>
      </c>
      <c r="AH2049" t="b">
        <v>0</v>
      </c>
      <c r="AI2049" t="b">
        <v>0</v>
      </c>
      <c r="AJ2049" t="b">
        <v>1</v>
      </c>
      <c r="AK2049" t="b">
        <v>0</v>
      </c>
      <c r="AL2049" t="b">
        <v>1</v>
      </c>
      <c r="AM2049" t="b">
        <v>0</v>
      </c>
      <c r="AN2049">
        <v>24.2068965517241</v>
      </c>
      <c r="AO2049">
        <f t="shared" si="31"/>
        <v>26</v>
      </c>
      <c r="AP2049" t="b">
        <v>0</v>
      </c>
    </row>
    <row r="2050" spans="1:42" x14ac:dyDescent="0.25">
      <c r="A2050" t="s">
        <v>4208</v>
      </c>
      <c r="B2050">
        <v>1</v>
      </c>
      <c r="C2050" t="s">
        <v>40</v>
      </c>
      <c r="D2050" t="s">
        <v>41</v>
      </c>
      <c r="E2050" t="s">
        <v>207</v>
      </c>
      <c r="F2050">
        <v>91602</v>
      </c>
      <c r="G2050" t="s">
        <v>4209</v>
      </c>
      <c r="H2050">
        <v>34.151359999999997</v>
      </c>
      <c r="I2050">
        <v>-118.364786</v>
      </c>
      <c r="J2050">
        <v>0</v>
      </c>
      <c r="K2050">
        <v>0</v>
      </c>
      <c r="L2050">
        <v>0</v>
      </c>
      <c r="M2050">
        <v>0</v>
      </c>
      <c r="N2050" t="str">
        <f>VLOOKUP(O2050:O9081,'VLOOKUP Ranges'!$A$9:$B$12,2,TRUE)</f>
        <v>9-29</v>
      </c>
      <c r="O2050">
        <v>10</v>
      </c>
      <c r="P2050">
        <v>0</v>
      </c>
      <c r="Q2050" t="s">
        <v>62</v>
      </c>
      <c r="R2050" t="s">
        <v>44</v>
      </c>
      <c r="S2050" t="s">
        <v>44</v>
      </c>
      <c r="T2050" t="s">
        <v>44</v>
      </c>
      <c r="U2050" t="s">
        <v>45</v>
      </c>
      <c r="V2050" t="s">
        <v>44</v>
      </c>
      <c r="W2050" t="s">
        <v>44</v>
      </c>
      <c r="X2050">
        <v>1</v>
      </c>
      <c r="Y2050" t="str">
        <f>VLOOKUP(Z2050:Z9081,'VLOOKUP Ranges'!$A$2:$B$5,2,TRUE)</f>
        <v>18-35</v>
      </c>
      <c r="Z2050">
        <v>29.6</v>
      </c>
      <c r="AA2050">
        <v>299.05</v>
      </c>
      <c r="AB2050" t="s">
        <v>44</v>
      </c>
      <c r="AC2050">
        <v>0</v>
      </c>
      <c r="AD2050">
        <v>62</v>
      </c>
      <c r="AE2050">
        <v>3180</v>
      </c>
      <c r="AG2050" t="b">
        <v>0</v>
      </c>
      <c r="AH2050" t="b">
        <v>1</v>
      </c>
      <c r="AI2050" t="b">
        <v>0</v>
      </c>
      <c r="AJ2050" t="b">
        <v>0</v>
      </c>
      <c r="AK2050" t="b">
        <v>0</v>
      </c>
      <c r="AL2050" t="b">
        <v>0</v>
      </c>
      <c r="AM2050" t="b">
        <v>1</v>
      </c>
      <c r="AN2050">
        <v>29.905000000000001</v>
      </c>
      <c r="AO2050">
        <f t="shared" si="31"/>
        <v>30</v>
      </c>
      <c r="AP2050" t="b">
        <v>0</v>
      </c>
    </row>
    <row r="2051" spans="1:42" x14ac:dyDescent="0.25">
      <c r="A2051" t="s">
        <v>4210</v>
      </c>
      <c r="B2051">
        <v>1</v>
      </c>
      <c r="C2051" t="s">
        <v>40</v>
      </c>
      <c r="D2051" t="s">
        <v>41</v>
      </c>
      <c r="E2051" t="s">
        <v>4211</v>
      </c>
      <c r="F2051">
        <v>91604</v>
      </c>
      <c r="G2051" t="s">
        <v>4212</v>
      </c>
      <c r="H2051">
        <v>34.139082000000002</v>
      </c>
      <c r="I2051">
        <v>-118.39275000000001</v>
      </c>
      <c r="J2051">
        <v>1</v>
      </c>
      <c r="K2051">
        <v>0</v>
      </c>
      <c r="L2051">
        <v>1</v>
      </c>
      <c r="M2051">
        <v>0</v>
      </c>
      <c r="N2051" t="str">
        <f>VLOOKUP(O2051:O9082,'VLOOKUP Ranges'!$A$9:$B$12,2,TRUE)</f>
        <v>9-29</v>
      </c>
      <c r="O2051">
        <v>18</v>
      </c>
      <c r="P2051">
        <v>1</v>
      </c>
      <c r="Q2051" t="s">
        <v>45</v>
      </c>
      <c r="R2051" t="s">
        <v>44</v>
      </c>
      <c r="S2051" t="s">
        <v>44</v>
      </c>
      <c r="T2051" t="s">
        <v>44</v>
      </c>
      <c r="U2051" t="s">
        <v>44</v>
      </c>
      <c r="V2051" t="s">
        <v>44</v>
      </c>
      <c r="W2051" t="s">
        <v>44</v>
      </c>
      <c r="X2051">
        <v>1</v>
      </c>
      <c r="Y2051" t="str">
        <f>VLOOKUP(Z2051:Z9082,'VLOOKUP Ranges'!$A$2:$B$5,2,TRUE)</f>
        <v>70-89</v>
      </c>
      <c r="Z2051">
        <v>73.150000000000006</v>
      </c>
      <c r="AA2051">
        <v>1305.95</v>
      </c>
      <c r="AB2051" t="s">
        <v>44</v>
      </c>
      <c r="AC2051">
        <v>0</v>
      </c>
      <c r="AD2051">
        <v>73</v>
      </c>
      <c r="AE2051">
        <v>4283</v>
      </c>
      <c r="AG2051" t="b">
        <v>0</v>
      </c>
      <c r="AH2051" t="b">
        <v>0</v>
      </c>
      <c r="AI2051" t="b">
        <v>1</v>
      </c>
      <c r="AJ2051" t="b">
        <v>0</v>
      </c>
      <c r="AK2051" t="b">
        <v>0</v>
      </c>
      <c r="AL2051" t="b">
        <v>1</v>
      </c>
      <c r="AM2051" t="b">
        <v>0</v>
      </c>
      <c r="AN2051">
        <v>72.552777777777706</v>
      </c>
      <c r="AO2051">
        <f t="shared" ref="AO2051:AO2114" si="32">ROUNDUP(Z2051, 0)</f>
        <v>74</v>
      </c>
      <c r="AP2051" t="b">
        <v>0</v>
      </c>
    </row>
    <row r="2052" spans="1:42" x14ac:dyDescent="0.25">
      <c r="A2052" t="s">
        <v>4213</v>
      </c>
      <c r="B2052">
        <v>1</v>
      </c>
      <c r="C2052" t="s">
        <v>40</v>
      </c>
      <c r="D2052" t="s">
        <v>41</v>
      </c>
      <c r="E2052" t="s">
        <v>207</v>
      </c>
      <c r="F2052">
        <v>91606</v>
      </c>
      <c r="G2052" t="s">
        <v>1413</v>
      </c>
      <c r="H2052">
        <v>34.187598999999999</v>
      </c>
      <c r="I2052">
        <v>-118.387125</v>
      </c>
      <c r="J2052">
        <v>1</v>
      </c>
      <c r="K2052">
        <v>0</v>
      </c>
      <c r="L2052">
        <v>0</v>
      </c>
      <c r="M2052">
        <v>0</v>
      </c>
      <c r="N2052" t="str">
        <f>VLOOKUP(O2052:O9083,'VLOOKUP Ranges'!$A$9:$B$12,2,TRUE)</f>
        <v>9-29</v>
      </c>
      <c r="O2052">
        <v>16</v>
      </c>
      <c r="P2052">
        <v>1</v>
      </c>
      <c r="Q2052" t="s">
        <v>44</v>
      </c>
      <c r="R2052" t="s">
        <v>66</v>
      </c>
      <c r="S2052" t="s">
        <v>66</v>
      </c>
      <c r="T2052" t="s">
        <v>66</v>
      </c>
      <c r="U2052" t="s">
        <v>66</v>
      </c>
      <c r="V2052" t="s">
        <v>66</v>
      </c>
      <c r="W2052" t="s">
        <v>66</v>
      </c>
      <c r="X2052">
        <v>0</v>
      </c>
      <c r="Y2052" t="str">
        <f>VLOOKUP(Z2052:Z9083,'VLOOKUP Ranges'!$A$2:$B$5,2,TRUE)</f>
        <v>18-35</v>
      </c>
      <c r="Z2052">
        <v>19.75</v>
      </c>
      <c r="AA2052">
        <v>284.35000000000002</v>
      </c>
      <c r="AB2052" t="s">
        <v>44</v>
      </c>
      <c r="AC2052">
        <v>0</v>
      </c>
      <c r="AD2052">
        <v>53</v>
      </c>
      <c r="AE2052">
        <v>4272</v>
      </c>
      <c r="AG2052" t="b">
        <v>0</v>
      </c>
      <c r="AH2052" t="b">
        <v>1</v>
      </c>
      <c r="AI2052" t="b">
        <v>0</v>
      </c>
      <c r="AJ2052" t="b">
        <v>1</v>
      </c>
      <c r="AK2052" t="b">
        <v>0</v>
      </c>
      <c r="AL2052" t="b">
        <v>0</v>
      </c>
      <c r="AM2052" t="b">
        <v>1</v>
      </c>
      <c r="AN2052">
        <v>17.771875000000001</v>
      </c>
      <c r="AO2052">
        <f t="shared" si="32"/>
        <v>20</v>
      </c>
      <c r="AP2052" t="b">
        <v>0</v>
      </c>
    </row>
    <row r="2053" spans="1:42" x14ac:dyDescent="0.25">
      <c r="A2053" t="s">
        <v>4214</v>
      </c>
      <c r="B2053">
        <v>1</v>
      </c>
      <c r="C2053" t="s">
        <v>40</v>
      </c>
      <c r="D2053" t="s">
        <v>41</v>
      </c>
      <c r="E2053" t="s">
        <v>2350</v>
      </c>
      <c r="F2053">
        <v>91607</v>
      </c>
      <c r="G2053" t="s">
        <v>2351</v>
      </c>
      <c r="H2053">
        <v>34.165782999999998</v>
      </c>
      <c r="I2053">
        <v>-118.399795</v>
      </c>
      <c r="J2053">
        <v>0</v>
      </c>
      <c r="K2053">
        <v>0</v>
      </c>
      <c r="L2053">
        <v>0</v>
      </c>
      <c r="M2053">
        <v>0</v>
      </c>
      <c r="N2053" t="str">
        <f>VLOOKUP(O2053:O9084,'VLOOKUP Ranges'!$A$9:$B$12,2,TRUE)</f>
        <v>55-77</v>
      </c>
      <c r="O2053">
        <v>72</v>
      </c>
      <c r="P2053">
        <v>1</v>
      </c>
      <c r="Q2053" t="s">
        <v>45</v>
      </c>
      <c r="R2053" t="s">
        <v>44</v>
      </c>
      <c r="S2053" t="s">
        <v>45</v>
      </c>
      <c r="T2053" t="s">
        <v>45</v>
      </c>
      <c r="U2053" t="s">
        <v>45</v>
      </c>
      <c r="V2053" t="s">
        <v>45</v>
      </c>
      <c r="W2053" t="s">
        <v>45</v>
      </c>
      <c r="X2053">
        <v>0</v>
      </c>
      <c r="Y2053" t="str">
        <f>VLOOKUP(Z2053:Z9084,'VLOOKUP Ranges'!$A$2:$B$5,2,TRUE)</f>
        <v>70-89</v>
      </c>
      <c r="Z2053">
        <v>86.6</v>
      </c>
      <c r="AA2053">
        <v>6350.5</v>
      </c>
      <c r="AB2053" t="s">
        <v>44</v>
      </c>
      <c r="AC2053">
        <v>0</v>
      </c>
      <c r="AD2053">
        <v>37</v>
      </c>
      <c r="AE2053">
        <v>4530</v>
      </c>
      <c r="AG2053" t="b">
        <v>0</v>
      </c>
      <c r="AH2053" t="b">
        <v>1</v>
      </c>
      <c r="AI2053" t="b">
        <v>0</v>
      </c>
      <c r="AJ2053" t="b">
        <v>0</v>
      </c>
      <c r="AK2053" t="b">
        <v>0</v>
      </c>
      <c r="AL2053" t="b">
        <v>0</v>
      </c>
      <c r="AM2053" t="b">
        <v>0</v>
      </c>
      <c r="AN2053">
        <v>88.2013888888888</v>
      </c>
      <c r="AO2053">
        <f t="shared" si="32"/>
        <v>87</v>
      </c>
      <c r="AP2053" t="b">
        <v>0</v>
      </c>
    </row>
    <row r="2054" spans="1:42" x14ac:dyDescent="0.25">
      <c r="A2054" t="s">
        <v>4215</v>
      </c>
      <c r="B2054">
        <v>1</v>
      </c>
      <c r="C2054" t="s">
        <v>40</v>
      </c>
      <c r="D2054" t="s">
        <v>41</v>
      </c>
      <c r="E2054" t="s">
        <v>3146</v>
      </c>
      <c r="F2054">
        <v>91701</v>
      </c>
      <c r="G2054" t="s">
        <v>4216</v>
      </c>
      <c r="H2054">
        <v>34.132275</v>
      </c>
      <c r="I2054">
        <v>-117.61147800000001</v>
      </c>
      <c r="J2054">
        <v>1</v>
      </c>
      <c r="K2054">
        <v>0</v>
      </c>
      <c r="L2054">
        <v>0</v>
      </c>
      <c r="M2054">
        <v>0</v>
      </c>
      <c r="N2054" t="str">
        <f>VLOOKUP(O2054:O9085,'VLOOKUP Ranges'!$A$9:$B$12,2,TRUE)</f>
        <v>55-77</v>
      </c>
      <c r="O2054">
        <v>72</v>
      </c>
      <c r="P2054">
        <v>1</v>
      </c>
      <c r="Q2054" t="s">
        <v>45</v>
      </c>
      <c r="R2054" t="s">
        <v>44</v>
      </c>
      <c r="S2054" t="s">
        <v>45</v>
      </c>
      <c r="T2054" t="s">
        <v>45</v>
      </c>
      <c r="U2054" t="s">
        <v>45</v>
      </c>
      <c r="V2054" t="s">
        <v>45</v>
      </c>
      <c r="W2054" t="s">
        <v>45</v>
      </c>
      <c r="X2054">
        <v>0</v>
      </c>
      <c r="Y2054" t="str">
        <f>VLOOKUP(Z2054:Z9085,'VLOOKUP Ranges'!$A$2:$B$5,2,TRUE)</f>
        <v>89-118</v>
      </c>
      <c r="Z2054">
        <v>109.2</v>
      </c>
      <c r="AA2054">
        <v>7878.3</v>
      </c>
      <c r="AB2054" t="s">
        <v>44</v>
      </c>
      <c r="AC2054">
        <v>0</v>
      </c>
      <c r="AD2054">
        <v>26</v>
      </c>
      <c r="AE2054">
        <v>4551</v>
      </c>
      <c r="AG2054" t="b">
        <v>0</v>
      </c>
      <c r="AH2054" t="b">
        <v>1</v>
      </c>
      <c r="AI2054" t="b">
        <v>1</v>
      </c>
      <c r="AJ2054" t="b">
        <v>0</v>
      </c>
      <c r="AK2054" t="b">
        <v>0</v>
      </c>
      <c r="AL2054" t="b">
        <v>0</v>
      </c>
      <c r="AM2054" t="b">
        <v>0</v>
      </c>
      <c r="AN2054">
        <v>109.42083333333299</v>
      </c>
      <c r="AO2054">
        <f t="shared" si="32"/>
        <v>110</v>
      </c>
      <c r="AP2054" t="b">
        <v>0</v>
      </c>
    </row>
    <row r="2055" spans="1:42" x14ac:dyDescent="0.25">
      <c r="A2055" t="s">
        <v>4217</v>
      </c>
      <c r="B2055">
        <v>1</v>
      </c>
      <c r="C2055" t="s">
        <v>40</v>
      </c>
      <c r="D2055" t="s">
        <v>41</v>
      </c>
      <c r="E2055" t="s">
        <v>3142</v>
      </c>
      <c r="F2055">
        <v>91702</v>
      </c>
      <c r="G2055" t="s">
        <v>3143</v>
      </c>
      <c r="H2055">
        <v>34.174492999999998</v>
      </c>
      <c r="I2055">
        <v>-117.87067999999999</v>
      </c>
      <c r="J2055">
        <v>0</v>
      </c>
      <c r="K2055">
        <v>0</v>
      </c>
      <c r="L2055">
        <v>1</v>
      </c>
      <c r="M2055">
        <v>0</v>
      </c>
      <c r="N2055" t="str">
        <f>VLOOKUP(O2055:O9086,'VLOOKUP Ranges'!$A$9:$B$12,2,TRUE)</f>
        <v>29-55</v>
      </c>
      <c r="O2055">
        <v>41</v>
      </c>
      <c r="P2055">
        <v>1</v>
      </c>
      <c r="Q2055" t="s">
        <v>44</v>
      </c>
      <c r="R2055" t="s">
        <v>45</v>
      </c>
      <c r="S2055" t="s">
        <v>44</v>
      </c>
      <c r="T2055" t="s">
        <v>44</v>
      </c>
      <c r="U2055" t="s">
        <v>45</v>
      </c>
      <c r="V2055" t="s">
        <v>45</v>
      </c>
      <c r="W2055" t="s">
        <v>45</v>
      </c>
      <c r="X2055">
        <v>1</v>
      </c>
      <c r="Y2055" t="str">
        <f>VLOOKUP(Z2055:Z9086,'VLOOKUP Ranges'!$A$2:$B$5,2,TRUE)</f>
        <v>70-89</v>
      </c>
      <c r="Z2055">
        <v>74.7</v>
      </c>
      <c r="AA2055">
        <v>3187.65</v>
      </c>
      <c r="AB2055" t="s">
        <v>44</v>
      </c>
      <c r="AC2055">
        <v>0</v>
      </c>
      <c r="AD2055">
        <v>56</v>
      </c>
      <c r="AE2055">
        <v>5246</v>
      </c>
      <c r="AG2055" t="b">
        <v>1</v>
      </c>
      <c r="AH2055" t="b">
        <v>0</v>
      </c>
      <c r="AI2055" t="b">
        <v>0</v>
      </c>
      <c r="AJ2055" t="b">
        <v>0</v>
      </c>
      <c r="AK2055" t="b">
        <v>1</v>
      </c>
      <c r="AL2055" t="b">
        <v>0</v>
      </c>
      <c r="AM2055" t="b">
        <v>0</v>
      </c>
      <c r="AN2055">
        <v>77.747560975609701</v>
      </c>
      <c r="AO2055">
        <f t="shared" si="32"/>
        <v>75</v>
      </c>
      <c r="AP2055" t="b">
        <v>1</v>
      </c>
    </row>
    <row r="2056" spans="1:42" x14ac:dyDescent="0.25">
      <c r="A2056" t="s">
        <v>4218</v>
      </c>
      <c r="B2056">
        <v>1</v>
      </c>
      <c r="C2056" t="s">
        <v>40</v>
      </c>
      <c r="D2056" t="s">
        <v>41</v>
      </c>
      <c r="E2056" t="s">
        <v>4219</v>
      </c>
      <c r="F2056">
        <v>91706</v>
      </c>
      <c r="G2056" t="s">
        <v>4220</v>
      </c>
      <c r="H2056">
        <v>34.098275000000001</v>
      </c>
      <c r="I2056">
        <v>-117.967399</v>
      </c>
      <c r="J2056">
        <v>0</v>
      </c>
      <c r="K2056">
        <v>1</v>
      </c>
      <c r="L2056">
        <v>1</v>
      </c>
      <c r="M2056">
        <v>0</v>
      </c>
      <c r="N2056" t="str">
        <f>VLOOKUP(O2056:O9087,'VLOOKUP Ranges'!$A$9:$B$12,2,TRUE)</f>
        <v>55-77</v>
      </c>
      <c r="O2056">
        <v>65</v>
      </c>
      <c r="P2056">
        <v>1</v>
      </c>
      <c r="Q2056" t="s">
        <v>44</v>
      </c>
      <c r="R2056" t="s">
        <v>45</v>
      </c>
      <c r="S2056" t="s">
        <v>45</v>
      </c>
      <c r="T2056" t="s">
        <v>45</v>
      </c>
      <c r="U2056" t="s">
        <v>44</v>
      </c>
      <c r="V2056" t="s">
        <v>44</v>
      </c>
      <c r="W2056" t="s">
        <v>45</v>
      </c>
      <c r="X2056">
        <v>0</v>
      </c>
      <c r="Y2056" t="str">
        <f>VLOOKUP(Z2056:Z9087,'VLOOKUP Ranges'!$A$2:$B$5,2,TRUE)</f>
        <v>89-118</v>
      </c>
      <c r="Z2056">
        <v>94.4</v>
      </c>
      <c r="AA2056">
        <v>6126.15</v>
      </c>
      <c r="AB2056" t="s">
        <v>44</v>
      </c>
      <c r="AC2056">
        <v>0</v>
      </c>
      <c r="AD2056">
        <v>7</v>
      </c>
      <c r="AE2056">
        <v>5348</v>
      </c>
      <c r="AG2056" t="b">
        <v>0</v>
      </c>
      <c r="AH2056" t="b">
        <v>0</v>
      </c>
      <c r="AI2056" t="b">
        <v>1</v>
      </c>
      <c r="AJ2056" t="b">
        <v>0</v>
      </c>
      <c r="AK2056" t="b">
        <v>0</v>
      </c>
      <c r="AL2056" t="b">
        <v>1</v>
      </c>
      <c r="AM2056" t="b">
        <v>0</v>
      </c>
      <c r="AN2056">
        <v>94.248461538461498</v>
      </c>
      <c r="AO2056">
        <f t="shared" si="32"/>
        <v>95</v>
      </c>
      <c r="AP2056" t="b">
        <v>1</v>
      </c>
    </row>
    <row r="2057" spans="1:42" x14ac:dyDescent="0.25">
      <c r="A2057" t="s">
        <v>4221</v>
      </c>
      <c r="B2057">
        <v>1</v>
      </c>
      <c r="C2057" t="s">
        <v>40</v>
      </c>
      <c r="D2057" t="s">
        <v>41</v>
      </c>
      <c r="E2057" t="s">
        <v>4222</v>
      </c>
      <c r="F2057">
        <v>91709</v>
      </c>
      <c r="G2057" t="s">
        <v>4223</v>
      </c>
      <c r="H2057">
        <v>33.942895</v>
      </c>
      <c r="I2057">
        <v>-117.725644</v>
      </c>
      <c r="J2057">
        <v>0</v>
      </c>
      <c r="K2057">
        <v>1</v>
      </c>
      <c r="L2057">
        <v>0</v>
      </c>
      <c r="M2057">
        <v>0</v>
      </c>
      <c r="N2057" t="str">
        <f>VLOOKUP(O2057:O9088,'VLOOKUP Ranges'!$A$9:$B$12,2,TRUE)</f>
        <v>9-29</v>
      </c>
      <c r="O2057">
        <v>13</v>
      </c>
      <c r="P2057">
        <v>1</v>
      </c>
      <c r="Q2057" t="s">
        <v>44</v>
      </c>
      <c r="R2057" t="s">
        <v>44</v>
      </c>
      <c r="S2057" t="s">
        <v>45</v>
      </c>
      <c r="T2057" t="s">
        <v>45</v>
      </c>
      <c r="U2057" t="s">
        <v>44</v>
      </c>
      <c r="V2057" t="s">
        <v>44</v>
      </c>
      <c r="W2057" t="s">
        <v>44</v>
      </c>
      <c r="X2057">
        <v>1</v>
      </c>
      <c r="Y2057" t="str">
        <f>VLOOKUP(Z2057:Z9088,'VLOOKUP Ranges'!$A$2:$B$5,2,TRUE)</f>
        <v>35-70</v>
      </c>
      <c r="Z2057">
        <v>54.8</v>
      </c>
      <c r="AA2057">
        <v>731.3</v>
      </c>
      <c r="AB2057" t="s">
        <v>44</v>
      </c>
      <c r="AC2057">
        <v>0</v>
      </c>
      <c r="AD2057">
        <v>7</v>
      </c>
      <c r="AE2057">
        <v>5557</v>
      </c>
      <c r="AG2057" t="b">
        <v>0</v>
      </c>
      <c r="AH2057" t="b">
        <v>0</v>
      </c>
      <c r="AI2057" t="b">
        <v>0</v>
      </c>
      <c r="AJ2057" t="b">
        <v>0</v>
      </c>
      <c r="AK2057" t="b">
        <v>0</v>
      </c>
      <c r="AL2057" t="b">
        <v>1</v>
      </c>
      <c r="AM2057" t="b">
        <v>0</v>
      </c>
      <c r="AN2057">
        <v>56.253846153846098</v>
      </c>
      <c r="AO2057">
        <f t="shared" si="32"/>
        <v>55</v>
      </c>
      <c r="AP2057" t="b">
        <v>0</v>
      </c>
    </row>
    <row r="2058" spans="1:42" x14ac:dyDescent="0.25">
      <c r="A2058" t="s">
        <v>4224</v>
      </c>
      <c r="B2058">
        <v>1</v>
      </c>
      <c r="C2058" t="s">
        <v>40</v>
      </c>
      <c r="D2058" t="s">
        <v>41</v>
      </c>
      <c r="E2058" t="s">
        <v>1415</v>
      </c>
      <c r="F2058">
        <v>91710</v>
      </c>
      <c r="G2058" t="s">
        <v>1416</v>
      </c>
      <c r="H2058">
        <v>33.990645999999998</v>
      </c>
      <c r="I2058">
        <v>-117.663025</v>
      </c>
      <c r="J2058">
        <v>1</v>
      </c>
      <c r="K2058">
        <v>1</v>
      </c>
      <c r="L2058">
        <v>0</v>
      </c>
      <c r="M2058">
        <v>0</v>
      </c>
      <c r="N2058" t="str">
        <f>VLOOKUP(O2058:O9089,'VLOOKUP Ranges'!$A$9:$B$12,2,TRUE)</f>
        <v>1-9</v>
      </c>
      <c r="O2058">
        <v>4</v>
      </c>
      <c r="P2058">
        <v>1</v>
      </c>
      <c r="Q2058" t="s">
        <v>44</v>
      </c>
      <c r="R2058" t="s">
        <v>45</v>
      </c>
      <c r="S2058" t="s">
        <v>44</v>
      </c>
      <c r="T2058" t="s">
        <v>44</v>
      </c>
      <c r="U2058" t="s">
        <v>44</v>
      </c>
      <c r="V2058" t="s">
        <v>44</v>
      </c>
      <c r="W2058" t="s">
        <v>44</v>
      </c>
      <c r="X2058">
        <v>0</v>
      </c>
      <c r="Y2058" t="str">
        <f>VLOOKUP(Z2058:Z9089,'VLOOKUP Ranges'!$A$2:$B$5,2,TRUE)</f>
        <v>70-89</v>
      </c>
      <c r="Z2058">
        <v>75.349999999999994</v>
      </c>
      <c r="AA2058">
        <v>273.39999999999998</v>
      </c>
      <c r="AB2058" t="s">
        <v>44</v>
      </c>
      <c r="AC2058">
        <v>0</v>
      </c>
      <c r="AD2058">
        <v>40</v>
      </c>
      <c r="AE2058">
        <v>4033</v>
      </c>
      <c r="AG2058" t="b">
        <v>0</v>
      </c>
      <c r="AH2058" t="b">
        <v>0</v>
      </c>
      <c r="AI2058" t="b">
        <v>1</v>
      </c>
      <c r="AJ2058" t="b">
        <v>0</v>
      </c>
      <c r="AK2058" t="b">
        <v>0</v>
      </c>
      <c r="AL2058" t="b">
        <v>1</v>
      </c>
      <c r="AM2058" t="b">
        <v>0</v>
      </c>
      <c r="AN2058">
        <v>68.349999999999994</v>
      </c>
      <c r="AO2058">
        <f t="shared" si="32"/>
        <v>76</v>
      </c>
      <c r="AP2058" t="b">
        <v>1</v>
      </c>
    </row>
    <row r="2059" spans="1:42" x14ac:dyDescent="0.25">
      <c r="A2059" t="s">
        <v>4225</v>
      </c>
      <c r="B2059">
        <v>1</v>
      </c>
      <c r="C2059" t="s">
        <v>40</v>
      </c>
      <c r="D2059" t="s">
        <v>41</v>
      </c>
      <c r="E2059" t="s">
        <v>1418</v>
      </c>
      <c r="F2059">
        <v>91711</v>
      </c>
      <c r="G2059" t="s">
        <v>1419</v>
      </c>
      <c r="H2059">
        <v>34.127620999999998</v>
      </c>
      <c r="I2059">
        <v>-117.71786299999999</v>
      </c>
      <c r="J2059">
        <v>1</v>
      </c>
      <c r="K2059">
        <v>0</v>
      </c>
      <c r="L2059">
        <v>0</v>
      </c>
      <c r="M2059">
        <v>0</v>
      </c>
      <c r="N2059" t="str">
        <f>VLOOKUP(O2059:O9090,'VLOOKUP Ranges'!$A$9:$B$12,2,TRUE)</f>
        <v>29-55</v>
      </c>
      <c r="O2059">
        <v>41</v>
      </c>
      <c r="P2059">
        <v>1</v>
      </c>
      <c r="Q2059" t="s">
        <v>45</v>
      </c>
      <c r="R2059" t="s">
        <v>44</v>
      </c>
      <c r="S2059" t="s">
        <v>44</v>
      </c>
      <c r="T2059" t="s">
        <v>45</v>
      </c>
      <c r="U2059" t="s">
        <v>44</v>
      </c>
      <c r="V2059" t="s">
        <v>44</v>
      </c>
      <c r="W2059" t="s">
        <v>45</v>
      </c>
      <c r="X2059">
        <v>0</v>
      </c>
      <c r="Y2059" t="str">
        <f>VLOOKUP(Z2059:Z9090,'VLOOKUP Ranges'!$A$2:$B$5,2,TRUE)</f>
        <v>35-70</v>
      </c>
      <c r="Z2059">
        <v>65</v>
      </c>
      <c r="AA2059">
        <v>2531.8000000000002</v>
      </c>
      <c r="AB2059" t="s">
        <v>44</v>
      </c>
      <c r="AC2059">
        <v>0</v>
      </c>
      <c r="AD2059">
        <v>57</v>
      </c>
      <c r="AE2059">
        <v>5043</v>
      </c>
      <c r="AG2059" t="b">
        <v>1</v>
      </c>
      <c r="AH2059" t="b">
        <v>0</v>
      </c>
      <c r="AI2059" t="b">
        <v>0</v>
      </c>
      <c r="AJ2059" t="b">
        <v>0</v>
      </c>
      <c r="AK2059" t="b">
        <v>0</v>
      </c>
      <c r="AL2059" t="b">
        <v>0</v>
      </c>
      <c r="AM2059" t="b">
        <v>1</v>
      </c>
      <c r="AN2059">
        <v>61.7512195121951</v>
      </c>
      <c r="AO2059">
        <f t="shared" si="32"/>
        <v>65</v>
      </c>
      <c r="AP2059" t="b">
        <v>0</v>
      </c>
    </row>
    <row r="2060" spans="1:42" x14ac:dyDescent="0.25">
      <c r="A2060" t="s">
        <v>4226</v>
      </c>
      <c r="B2060">
        <v>1</v>
      </c>
      <c r="C2060" t="s">
        <v>40</v>
      </c>
      <c r="D2060" t="s">
        <v>41</v>
      </c>
      <c r="E2060" t="s">
        <v>212</v>
      </c>
      <c r="F2060">
        <v>91724</v>
      </c>
      <c r="G2060" t="s">
        <v>4227</v>
      </c>
      <c r="H2060">
        <v>34.081110000000002</v>
      </c>
      <c r="I2060">
        <v>-117.85393500000001</v>
      </c>
      <c r="J2060">
        <v>1</v>
      </c>
      <c r="K2060">
        <v>0</v>
      </c>
      <c r="L2060">
        <v>0</v>
      </c>
      <c r="M2060">
        <v>0</v>
      </c>
      <c r="N2060" t="str">
        <f>VLOOKUP(O2060:O9091,'VLOOKUP Ranges'!$A$9:$B$12,2,TRUE)</f>
        <v>29-55</v>
      </c>
      <c r="O2060">
        <v>42</v>
      </c>
      <c r="P2060">
        <v>1</v>
      </c>
      <c r="Q2060" t="s">
        <v>45</v>
      </c>
      <c r="R2060" t="s">
        <v>45</v>
      </c>
      <c r="S2060" t="s">
        <v>45</v>
      </c>
      <c r="T2060" t="s">
        <v>45</v>
      </c>
      <c r="U2060" t="s">
        <v>44</v>
      </c>
      <c r="V2060" t="s">
        <v>44</v>
      </c>
      <c r="W2060" t="s">
        <v>45</v>
      </c>
      <c r="X2060">
        <v>1</v>
      </c>
      <c r="Y2060" t="str">
        <f>VLOOKUP(Z2060:Z9091,'VLOOKUP Ranges'!$A$2:$B$5,2,TRUE)</f>
        <v>89-118</v>
      </c>
      <c r="Z2060">
        <v>99</v>
      </c>
      <c r="AA2060">
        <v>4298.45</v>
      </c>
      <c r="AB2060" t="s">
        <v>44</v>
      </c>
      <c r="AC2060">
        <v>0</v>
      </c>
      <c r="AD2060">
        <v>46</v>
      </c>
      <c r="AE2060">
        <v>2887</v>
      </c>
      <c r="AG2060" t="b">
        <v>1</v>
      </c>
      <c r="AH2060" t="b">
        <v>0</v>
      </c>
      <c r="AI2060" t="b">
        <v>1</v>
      </c>
      <c r="AJ2060" t="b">
        <v>0</v>
      </c>
      <c r="AK2060" t="b">
        <v>0</v>
      </c>
      <c r="AL2060" t="b">
        <v>1</v>
      </c>
      <c r="AM2060" t="b">
        <v>0</v>
      </c>
      <c r="AN2060">
        <v>102.344047619047</v>
      </c>
      <c r="AO2060">
        <f t="shared" si="32"/>
        <v>99</v>
      </c>
      <c r="AP2060" t="b">
        <v>1</v>
      </c>
    </row>
    <row r="2061" spans="1:42" x14ac:dyDescent="0.25">
      <c r="A2061" t="s">
        <v>4228</v>
      </c>
      <c r="B2061">
        <v>1</v>
      </c>
      <c r="C2061" t="s">
        <v>40</v>
      </c>
      <c r="D2061" t="s">
        <v>41</v>
      </c>
      <c r="E2061" t="s">
        <v>3146</v>
      </c>
      <c r="F2061">
        <v>91730</v>
      </c>
      <c r="G2061" t="s">
        <v>3879</v>
      </c>
      <c r="H2061">
        <v>34.100969999999997</v>
      </c>
      <c r="I2061">
        <v>-117.57881999999999</v>
      </c>
      <c r="J2061">
        <v>0</v>
      </c>
      <c r="K2061">
        <v>0</v>
      </c>
      <c r="L2061">
        <v>1</v>
      </c>
      <c r="M2061">
        <v>0</v>
      </c>
      <c r="N2061" t="str">
        <f>VLOOKUP(O2061:O9092,'VLOOKUP Ranges'!$A$9:$B$12,2,TRUE)</f>
        <v>29-55</v>
      </c>
      <c r="O2061">
        <v>51</v>
      </c>
      <c r="P2061">
        <v>1</v>
      </c>
      <c r="Q2061" t="s">
        <v>44</v>
      </c>
      <c r="R2061" t="s">
        <v>45</v>
      </c>
      <c r="S2061" t="s">
        <v>45</v>
      </c>
      <c r="T2061" t="s">
        <v>45</v>
      </c>
      <c r="U2061" t="s">
        <v>44</v>
      </c>
      <c r="V2061" t="s">
        <v>45</v>
      </c>
      <c r="W2061" t="s">
        <v>44</v>
      </c>
      <c r="X2061">
        <v>1</v>
      </c>
      <c r="Y2061" t="str">
        <f>VLOOKUP(Z2061:Z9092,'VLOOKUP Ranges'!$A$2:$B$5,2,TRUE)</f>
        <v>89-118</v>
      </c>
      <c r="Z2061">
        <v>93.5</v>
      </c>
      <c r="AA2061">
        <v>4619.55</v>
      </c>
      <c r="AB2061" t="s">
        <v>44</v>
      </c>
      <c r="AC2061">
        <v>0</v>
      </c>
      <c r="AD2061">
        <v>68</v>
      </c>
      <c r="AE2061">
        <v>5561</v>
      </c>
      <c r="AG2061" t="b">
        <v>1</v>
      </c>
      <c r="AH2061" t="b">
        <v>0</v>
      </c>
      <c r="AI2061" t="b">
        <v>1</v>
      </c>
      <c r="AJ2061" t="b">
        <v>0</v>
      </c>
      <c r="AK2061" t="b">
        <v>0</v>
      </c>
      <c r="AL2061" t="b">
        <v>1</v>
      </c>
      <c r="AM2061" t="b">
        <v>0</v>
      </c>
      <c r="AN2061">
        <v>90.579411764705796</v>
      </c>
      <c r="AO2061">
        <f t="shared" si="32"/>
        <v>94</v>
      </c>
      <c r="AP2061" t="b">
        <v>1</v>
      </c>
    </row>
    <row r="2062" spans="1:42" x14ac:dyDescent="0.25">
      <c r="A2062" t="s">
        <v>4229</v>
      </c>
      <c r="B2062">
        <v>1</v>
      </c>
      <c r="C2062" t="s">
        <v>40</v>
      </c>
      <c r="D2062" t="s">
        <v>41</v>
      </c>
      <c r="E2062" t="s">
        <v>3882</v>
      </c>
      <c r="F2062">
        <v>91733</v>
      </c>
      <c r="G2062" t="s">
        <v>3883</v>
      </c>
      <c r="H2062">
        <v>34.046219999999998</v>
      </c>
      <c r="I2062">
        <v>-118.053753</v>
      </c>
      <c r="J2062">
        <v>1</v>
      </c>
      <c r="K2062">
        <v>0</v>
      </c>
      <c r="L2062">
        <v>0</v>
      </c>
      <c r="M2062">
        <v>0</v>
      </c>
      <c r="N2062" t="str">
        <f>VLOOKUP(O2062:O9093,'VLOOKUP Ranges'!$A$9:$B$12,2,TRUE)</f>
        <v>29-55</v>
      </c>
      <c r="O2062">
        <v>32</v>
      </c>
      <c r="P2062">
        <v>1</v>
      </c>
      <c r="Q2062" t="s">
        <v>45</v>
      </c>
      <c r="R2062" t="s">
        <v>44</v>
      </c>
      <c r="S2062" t="s">
        <v>45</v>
      </c>
      <c r="T2062" t="s">
        <v>45</v>
      </c>
      <c r="U2062" t="s">
        <v>45</v>
      </c>
      <c r="V2062" t="s">
        <v>45</v>
      </c>
      <c r="W2062" t="s">
        <v>45</v>
      </c>
      <c r="X2062">
        <v>0</v>
      </c>
      <c r="Y2062" t="str">
        <f>VLOOKUP(Z2062:Z9093,'VLOOKUP Ranges'!$A$2:$B$5,2,TRUE)</f>
        <v>70-89</v>
      </c>
      <c r="Z2062">
        <v>83.7</v>
      </c>
      <c r="AA2062">
        <v>2633.3</v>
      </c>
      <c r="AB2062" t="s">
        <v>44</v>
      </c>
      <c r="AC2062">
        <v>0</v>
      </c>
      <c r="AD2062">
        <v>71</v>
      </c>
      <c r="AE2062">
        <v>3945</v>
      </c>
      <c r="AG2062" t="b">
        <v>1</v>
      </c>
      <c r="AH2062" t="b">
        <v>0</v>
      </c>
      <c r="AI2062" t="b">
        <v>0</v>
      </c>
      <c r="AJ2062" t="b">
        <v>0</v>
      </c>
      <c r="AK2062" t="b">
        <v>1</v>
      </c>
      <c r="AL2062" t="b">
        <v>0</v>
      </c>
      <c r="AM2062" t="b">
        <v>0</v>
      </c>
      <c r="AN2062">
        <v>82.290625000000006</v>
      </c>
      <c r="AO2062">
        <f t="shared" si="32"/>
        <v>84</v>
      </c>
      <c r="AP2062" t="b">
        <v>0</v>
      </c>
    </row>
    <row r="2063" spans="1:42" x14ac:dyDescent="0.25">
      <c r="A2063" t="s">
        <v>4230</v>
      </c>
      <c r="B2063">
        <v>1</v>
      </c>
      <c r="C2063" t="s">
        <v>40</v>
      </c>
      <c r="D2063" t="s">
        <v>41</v>
      </c>
      <c r="E2063" t="s">
        <v>3146</v>
      </c>
      <c r="F2063">
        <v>91737</v>
      </c>
      <c r="G2063" t="s">
        <v>3147</v>
      </c>
      <c r="H2063">
        <v>34.245289</v>
      </c>
      <c r="I2063">
        <v>-117.642503</v>
      </c>
      <c r="J2063">
        <v>1</v>
      </c>
      <c r="K2063">
        <v>0</v>
      </c>
      <c r="L2063">
        <v>0</v>
      </c>
      <c r="M2063">
        <v>0</v>
      </c>
      <c r="N2063" t="str">
        <f>VLOOKUP(O2063:O9094,'VLOOKUP Ranges'!$A$9:$B$12,2,TRUE)</f>
        <v>9-29</v>
      </c>
      <c r="O2063">
        <v>10</v>
      </c>
      <c r="P2063">
        <v>1</v>
      </c>
      <c r="Q2063" t="s">
        <v>44</v>
      </c>
      <c r="R2063" t="s">
        <v>66</v>
      </c>
      <c r="S2063" t="s">
        <v>66</v>
      </c>
      <c r="T2063" t="s">
        <v>66</v>
      </c>
      <c r="U2063" t="s">
        <v>66</v>
      </c>
      <c r="V2063" t="s">
        <v>66</v>
      </c>
      <c r="W2063" t="s">
        <v>66</v>
      </c>
      <c r="X2063">
        <v>1</v>
      </c>
      <c r="Y2063" t="str">
        <f>VLOOKUP(Z2063:Z9094,'VLOOKUP Ranges'!$A$2:$B$5,2,TRUE)</f>
        <v>18-35</v>
      </c>
      <c r="Z2063">
        <v>19.850000000000001</v>
      </c>
      <c r="AA2063">
        <v>193.05</v>
      </c>
      <c r="AB2063" t="s">
        <v>44</v>
      </c>
      <c r="AC2063">
        <v>0</v>
      </c>
      <c r="AD2063">
        <v>58</v>
      </c>
      <c r="AE2063">
        <v>3768</v>
      </c>
      <c r="AG2063" t="b">
        <v>0</v>
      </c>
      <c r="AH2063" t="b">
        <v>0</v>
      </c>
      <c r="AI2063" t="b">
        <v>0</v>
      </c>
      <c r="AJ2063" t="b">
        <v>1</v>
      </c>
      <c r="AK2063" t="b">
        <v>0</v>
      </c>
      <c r="AL2063" t="b">
        <v>0</v>
      </c>
      <c r="AM2063" t="b">
        <v>1</v>
      </c>
      <c r="AN2063">
        <v>19.305</v>
      </c>
      <c r="AO2063">
        <f t="shared" si="32"/>
        <v>20</v>
      </c>
      <c r="AP2063" t="b">
        <v>0</v>
      </c>
    </row>
    <row r="2064" spans="1:42" x14ac:dyDescent="0.25">
      <c r="A2064" t="s">
        <v>4231</v>
      </c>
      <c r="B2064">
        <v>1</v>
      </c>
      <c r="C2064" t="s">
        <v>40</v>
      </c>
      <c r="D2064" t="s">
        <v>41</v>
      </c>
      <c r="E2064" t="s">
        <v>3146</v>
      </c>
      <c r="F2064">
        <v>91739</v>
      </c>
      <c r="G2064" t="s">
        <v>3149</v>
      </c>
      <c r="H2064">
        <v>34.133808999999999</v>
      </c>
      <c r="I2064">
        <v>-117.523724</v>
      </c>
      <c r="J2064">
        <v>0</v>
      </c>
      <c r="K2064">
        <v>0</v>
      </c>
      <c r="L2064">
        <v>1</v>
      </c>
      <c r="M2064">
        <v>0</v>
      </c>
      <c r="N2064" t="str">
        <f>VLOOKUP(O2064:O9095,'VLOOKUP Ranges'!$A$9:$B$12,2,TRUE)</f>
        <v>55-77</v>
      </c>
      <c r="O2064">
        <v>67</v>
      </c>
      <c r="P2064">
        <v>0</v>
      </c>
      <c r="Q2064" t="s">
        <v>62</v>
      </c>
      <c r="R2064" t="s">
        <v>44</v>
      </c>
      <c r="S2064" t="s">
        <v>45</v>
      </c>
      <c r="T2064" t="s">
        <v>45</v>
      </c>
      <c r="U2064" t="s">
        <v>45</v>
      </c>
      <c r="V2064" t="s">
        <v>45</v>
      </c>
      <c r="W2064" t="s">
        <v>45</v>
      </c>
      <c r="X2064">
        <v>1</v>
      </c>
      <c r="Y2064" t="str">
        <f>VLOOKUP(Z2064:Z9095,'VLOOKUP Ranges'!$A$2:$B$5,2,TRUE)</f>
        <v>35-70</v>
      </c>
      <c r="Z2064">
        <v>59.55</v>
      </c>
      <c r="AA2064">
        <v>4103.8999999999996</v>
      </c>
      <c r="AB2064" t="s">
        <v>44</v>
      </c>
      <c r="AC2064">
        <v>0</v>
      </c>
      <c r="AD2064">
        <v>56</v>
      </c>
      <c r="AE2064">
        <v>4478</v>
      </c>
      <c r="AG2064" t="b">
        <v>0</v>
      </c>
      <c r="AH2064" t="b">
        <v>1</v>
      </c>
      <c r="AI2064" t="b">
        <v>0</v>
      </c>
      <c r="AJ2064" t="b">
        <v>0</v>
      </c>
      <c r="AK2064" t="b">
        <v>0</v>
      </c>
      <c r="AL2064" t="b">
        <v>1</v>
      </c>
      <c r="AM2064" t="b">
        <v>0</v>
      </c>
      <c r="AN2064">
        <v>61.252238805970102</v>
      </c>
      <c r="AO2064">
        <f t="shared" si="32"/>
        <v>60</v>
      </c>
      <c r="AP2064" t="b">
        <v>0</v>
      </c>
    </row>
    <row r="2065" spans="1:42" x14ac:dyDescent="0.25">
      <c r="A2065" t="s">
        <v>4232</v>
      </c>
      <c r="B2065">
        <v>1</v>
      </c>
      <c r="C2065" t="s">
        <v>40</v>
      </c>
      <c r="D2065" t="s">
        <v>41</v>
      </c>
      <c r="E2065" t="s">
        <v>2356</v>
      </c>
      <c r="F2065">
        <v>91740</v>
      </c>
      <c r="G2065" t="s">
        <v>3886</v>
      </c>
      <c r="H2065">
        <v>34.119363</v>
      </c>
      <c r="I2065">
        <v>-117.855059</v>
      </c>
      <c r="J2065">
        <v>0</v>
      </c>
      <c r="K2065">
        <v>0</v>
      </c>
      <c r="L2065">
        <v>1</v>
      </c>
      <c r="M2065">
        <v>1</v>
      </c>
      <c r="N2065" t="str">
        <f>VLOOKUP(O2065:O9096,'VLOOKUP Ranges'!$A$9:$B$12,2,TRUE)</f>
        <v>55-77</v>
      </c>
      <c r="O2065">
        <v>61</v>
      </c>
      <c r="P2065">
        <v>1</v>
      </c>
      <c r="Q2065" t="s">
        <v>45</v>
      </c>
      <c r="R2065" t="s">
        <v>45</v>
      </c>
      <c r="S2065" t="s">
        <v>45</v>
      </c>
      <c r="T2065" t="s">
        <v>45</v>
      </c>
      <c r="U2065" t="s">
        <v>45</v>
      </c>
      <c r="V2065" t="s">
        <v>45</v>
      </c>
      <c r="W2065" t="s">
        <v>45</v>
      </c>
      <c r="X2065">
        <v>0</v>
      </c>
      <c r="Y2065" t="str">
        <f>VLOOKUP(Z2065:Z9096,'VLOOKUP Ranges'!$A$2:$B$5,2,TRUE)</f>
        <v>89-118</v>
      </c>
      <c r="Z2065">
        <v>115.1</v>
      </c>
      <c r="AA2065">
        <v>7008.15</v>
      </c>
      <c r="AB2065" t="s">
        <v>44</v>
      </c>
      <c r="AC2065">
        <v>0</v>
      </c>
      <c r="AD2065">
        <v>38</v>
      </c>
      <c r="AE2065">
        <v>6090</v>
      </c>
      <c r="AG2065" t="b">
        <v>0</v>
      </c>
      <c r="AH2065" t="b">
        <v>1</v>
      </c>
      <c r="AI2065" t="b">
        <v>1</v>
      </c>
      <c r="AJ2065" t="b">
        <v>0</v>
      </c>
      <c r="AK2065" t="b">
        <v>1</v>
      </c>
      <c r="AL2065" t="b">
        <v>0</v>
      </c>
      <c r="AM2065" t="b">
        <v>0</v>
      </c>
      <c r="AN2065">
        <v>114.887704918032</v>
      </c>
      <c r="AO2065">
        <f t="shared" si="32"/>
        <v>116</v>
      </c>
      <c r="AP2065" t="b">
        <v>1</v>
      </c>
    </row>
    <row r="2066" spans="1:42" x14ac:dyDescent="0.25">
      <c r="A2066" t="s">
        <v>4233</v>
      </c>
      <c r="B2066">
        <v>1</v>
      </c>
      <c r="C2066" t="s">
        <v>40</v>
      </c>
      <c r="D2066" t="s">
        <v>41</v>
      </c>
      <c r="E2066" t="s">
        <v>2356</v>
      </c>
      <c r="F2066">
        <v>91741</v>
      </c>
      <c r="G2066" t="s">
        <v>2357</v>
      </c>
      <c r="H2066">
        <v>34.14649</v>
      </c>
      <c r="I2066">
        <v>-117.84981500000001</v>
      </c>
      <c r="J2066">
        <v>1</v>
      </c>
      <c r="K2066">
        <v>0</v>
      </c>
      <c r="L2066">
        <v>0</v>
      </c>
      <c r="M2066">
        <v>0</v>
      </c>
      <c r="N2066" t="str">
        <f>VLOOKUP(O2066:O9097,'VLOOKUP Ranges'!$A$9:$B$12,2,TRUE)</f>
        <v>29-55</v>
      </c>
      <c r="O2066">
        <v>50</v>
      </c>
      <c r="P2066">
        <v>1</v>
      </c>
      <c r="Q2066" t="s">
        <v>45</v>
      </c>
      <c r="R2066" t="s">
        <v>45</v>
      </c>
      <c r="S2066" t="s">
        <v>45</v>
      </c>
      <c r="T2066" t="s">
        <v>45</v>
      </c>
      <c r="U2066" t="s">
        <v>45</v>
      </c>
      <c r="V2066" t="s">
        <v>45</v>
      </c>
      <c r="W2066" t="s">
        <v>45</v>
      </c>
      <c r="X2066">
        <v>0</v>
      </c>
      <c r="Y2066" t="str">
        <f>VLOOKUP(Z2066:Z9097,'VLOOKUP Ranges'!$A$2:$B$5,2,TRUE)</f>
        <v>89-118</v>
      </c>
      <c r="Z2066">
        <v>114.35</v>
      </c>
      <c r="AA2066">
        <v>5791.1</v>
      </c>
      <c r="AB2066" t="s">
        <v>44</v>
      </c>
      <c r="AC2066">
        <v>0</v>
      </c>
      <c r="AD2066">
        <v>33</v>
      </c>
      <c r="AE2066">
        <v>5068</v>
      </c>
      <c r="AG2066" t="b">
        <v>1</v>
      </c>
      <c r="AH2066" t="b">
        <v>0</v>
      </c>
      <c r="AI2066" t="b">
        <v>1</v>
      </c>
      <c r="AJ2066" t="b">
        <v>0</v>
      </c>
      <c r="AK2066" t="b">
        <v>1</v>
      </c>
      <c r="AL2066" t="b">
        <v>0</v>
      </c>
      <c r="AM2066" t="b">
        <v>0</v>
      </c>
      <c r="AN2066">
        <v>115.822</v>
      </c>
      <c r="AO2066">
        <f t="shared" si="32"/>
        <v>115</v>
      </c>
      <c r="AP2066" t="b">
        <v>1</v>
      </c>
    </row>
    <row r="2067" spans="1:42" x14ac:dyDescent="0.25">
      <c r="A2067" t="s">
        <v>4234</v>
      </c>
      <c r="B2067">
        <v>1</v>
      </c>
      <c r="C2067" t="s">
        <v>40</v>
      </c>
      <c r="D2067" t="s">
        <v>41</v>
      </c>
      <c r="E2067" t="s">
        <v>3152</v>
      </c>
      <c r="F2067">
        <v>91745</v>
      </c>
      <c r="G2067" t="s">
        <v>3153</v>
      </c>
      <c r="H2067">
        <v>33.998471000000002</v>
      </c>
      <c r="I2067">
        <v>-117.973758</v>
      </c>
      <c r="J2067">
        <v>0</v>
      </c>
      <c r="K2067">
        <v>1</v>
      </c>
      <c r="L2067">
        <v>1</v>
      </c>
      <c r="M2067">
        <v>0</v>
      </c>
      <c r="N2067" t="str">
        <f>VLOOKUP(O2067:O9098,'VLOOKUP Ranges'!$A$9:$B$12,2,TRUE)</f>
        <v>29-55</v>
      </c>
      <c r="O2067">
        <v>29</v>
      </c>
      <c r="P2067">
        <v>0</v>
      </c>
      <c r="Q2067" t="s">
        <v>62</v>
      </c>
      <c r="R2067" t="s">
        <v>45</v>
      </c>
      <c r="S2067" t="s">
        <v>44</v>
      </c>
      <c r="T2067" t="s">
        <v>45</v>
      </c>
      <c r="U2067" t="s">
        <v>44</v>
      </c>
      <c r="V2067" t="s">
        <v>44</v>
      </c>
      <c r="W2067" t="s">
        <v>45</v>
      </c>
      <c r="X2067">
        <v>1</v>
      </c>
      <c r="Y2067" t="str">
        <f>VLOOKUP(Z2067:Z9098,'VLOOKUP Ranges'!$A$2:$B$5,2,TRUE)</f>
        <v>35-70</v>
      </c>
      <c r="Z2067">
        <v>45</v>
      </c>
      <c r="AA2067">
        <v>1228.6500000000001</v>
      </c>
      <c r="AB2067" t="s">
        <v>44</v>
      </c>
      <c r="AC2067">
        <v>0</v>
      </c>
      <c r="AD2067">
        <v>50</v>
      </c>
      <c r="AE2067">
        <v>3094</v>
      </c>
      <c r="AG2067" t="b">
        <v>0</v>
      </c>
      <c r="AH2067" t="b">
        <v>0</v>
      </c>
      <c r="AI2067" t="b">
        <v>0</v>
      </c>
      <c r="AJ2067" t="b">
        <v>0</v>
      </c>
      <c r="AK2067" t="b">
        <v>0</v>
      </c>
      <c r="AL2067" t="b">
        <v>1</v>
      </c>
      <c r="AM2067" t="b">
        <v>0</v>
      </c>
      <c r="AN2067">
        <v>42.3672413793103</v>
      </c>
      <c r="AO2067">
        <f t="shared" si="32"/>
        <v>45</v>
      </c>
      <c r="AP2067" t="b">
        <v>0</v>
      </c>
    </row>
    <row r="2068" spans="1:42" x14ac:dyDescent="0.25">
      <c r="A2068" t="s">
        <v>4235</v>
      </c>
      <c r="B2068">
        <v>1</v>
      </c>
      <c r="C2068" t="s">
        <v>40</v>
      </c>
      <c r="D2068" t="s">
        <v>41</v>
      </c>
      <c r="E2068" t="s">
        <v>4236</v>
      </c>
      <c r="F2068">
        <v>91750</v>
      </c>
      <c r="G2068" t="s">
        <v>4237</v>
      </c>
      <c r="H2068">
        <v>34.144703</v>
      </c>
      <c r="I2068">
        <v>-117.77029899999999</v>
      </c>
      <c r="J2068">
        <v>1</v>
      </c>
      <c r="K2068">
        <v>1</v>
      </c>
      <c r="L2068">
        <v>1</v>
      </c>
      <c r="M2068">
        <v>0</v>
      </c>
      <c r="N2068" t="str">
        <f>VLOOKUP(O2068:O9099,'VLOOKUP Ranges'!$A$9:$B$12,2,TRUE)</f>
        <v>55-77</v>
      </c>
      <c r="O2068">
        <v>57</v>
      </c>
      <c r="P2068">
        <v>1</v>
      </c>
      <c r="Q2068" t="s">
        <v>45</v>
      </c>
      <c r="R2068" t="s">
        <v>44</v>
      </c>
      <c r="S2068" t="s">
        <v>45</v>
      </c>
      <c r="T2068" t="s">
        <v>44</v>
      </c>
      <c r="U2068" t="s">
        <v>44</v>
      </c>
      <c r="V2068" t="s">
        <v>44</v>
      </c>
      <c r="W2068" t="s">
        <v>45</v>
      </c>
      <c r="X2068">
        <v>1</v>
      </c>
      <c r="Y2068" t="str">
        <f>VLOOKUP(Z2068:Z9099,'VLOOKUP Ranges'!$A$2:$B$5,2,TRUE)</f>
        <v>89-118</v>
      </c>
      <c r="Z2068">
        <v>89.85</v>
      </c>
      <c r="AA2068">
        <v>4925.3500000000004</v>
      </c>
      <c r="AB2068" t="s">
        <v>44</v>
      </c>
      <c r="AC2068">
        <v>0</v>
      </c>
      <c r="AD2068">
        <v>36</v>
      </c>
      <c r="AE2068">
        <v>4429</v>
      </c>
      <c r="AG2068" t="b">
        <v>0</v>
      </c>
      <c r="AH2068" t="b">
        <v>0</v>
      </c>
      <c r="AI2068" t="b">
        <v>1</v>
      </c>
      <c r="AJ2068" t="b">
        <v>0</v>
      </c>
      <c r="AK2068" t="b">
        <v>0</v>
      </c>
      <c r="AL2068" t="b">
        <v>1</v>
      </c>
      <c r="AM2068" t="b">
        <v>0</v>
      </c>
      <c r="AN2068">
        <v>86.409649122806997</v>
      </c>
      <c r="AO2068">
        <f t="shared" si="32"/>
        <v>90</v>
      </c>
      <c r="AP2068" t="b">
        <v>0</v>
      </c>
    </row>
    <row r="2069" spans="1:42" x14ac:dyDescent="0.25">
      <c r="A2069" t="s">
        <v>4238</v>
      </c>
      <c r="B2069">
        <v>1</v>
      </c>
      <c r="C2069" t="s">
        <v>40</v>
      </c>
      <c r="D2069" t="s">
        <v>41</v>
      </c>
      <c r="E2069" t="s">
        <v>2361</v>
      </c>
      <c r="F2069">
        <v>91752</v>
      </c>
      <c r="G2069" t="s">
        <v>2362</v>
      </c>
      <c r="H2069">
        <v>33.999991999999999</v>
      </c>
      <c r="I2069">
        <v>-117.53539499999999</v>
      </c>
      <c r="J2069">
        <v>0</v>
      </c>
      <c r="K2069">
        <v>0</v>
      </c>
      <c r="L2069">
        <v>0</v>
      </c>
      <c r="M2069">
        <v>0</v>
      </c>
      <c r="N2069" t="str">
        <f>VLOOKUP(O2069:O9100,'VLOOKUP Ranges'!$A$9:$B$12,2,TRUE)</f>
        <v>29-55</v>
      </c>
      <c r="O2069">
        <v>31</v>
      </c>
      <c r="P2069">
        <v>0</v>
      </c>
      <c r="Q2069" t="s">
        <v>62</v>
      </c>
      <c r="R2069" t="s">
        <v>45</v>
      </c>
      <c r="S2069" t="s">
        <v>45</v>
      </c>
      <c r="T2069" t="s">
        <v>44</v>
      </c>
      <c r="U2069" t="s">
        <v>45</v>
      </c>
      <c r="V2069" t="s">
        <v>44</v>
      </c>
      <c r="W2069" t="s">
        <v>45</v>
      </c>
      <c r="X2069">
        <v>1</v>
      </c>
      <c r="Y2069" t="str">
        <f>VLOOKUP(Z2069:Z9100,'VLOOKUP Ranges'!$A$2:$B$5,2,TRUE)</f>
        <v>35-70</v>
      </c>
      <c r="Z2069">
        <v>49.85</v>
      </c>
      <c r="AA2069">
        <v>1520.1</v>
      </c>
      <c r="AB2069" t="s">
        <v>44</v>
      </c>
      <c r="AC2069">
        <v>0</v>
      </c>
      <c r="AD2069">
        <v>67</v>
      </c>
      <c r="AE2069">
        <v>2539</v>
      </c>
      <c r="AG2069" t="b">
        <v>0</v>
      </c>
      <c r="AH2069" t="b">
        <v>1</v>
      </c>
      <c r="AI2069" t="b">
        <v>0</v>
      </c>
      <c r="AJ2069" t="b">
        <v>0</v>
      </c>
      <c r="AK2069" t="b">
        <v>0</v>
      </c>
      <c r="AL2069" t="b">
        <v>0</v>
      </c>
      <c r="AM2069" t="b">
        <v>0</v>
      </c>
      <c r="AN2069">
        <v>49.035483870967703</v>
      </c>
      <c r="AO2069">
        <f t="shared" si="32"/>
        <v>50</v>
      </c>
      <c r="AP2069" t="b">
        <v>0</v>
      </c>
    </row>
    <row r="2070" spans="1:42" x14ac:dyDescent="0.25">
      <c r="A2070" t="s">
        <v>4239</v>
      </c>
      <c r="B2070">
        <v>1</v>
      </c>
      <c r="C2070" t="s">
        <v>40</v>
      </c>
      <c r="D2070" t="s">
        <v>41</v>
      </c>
      <c r="E2070" t="s">
        <v>1422</v>
      </c>
      <c r="F2070">
        <v>91754</v>
      </c>
      <c r="G2070" t="s">
        <v>1423</v>
      </c>
      <c r="H2070">
        <v>34.050322000000001</v>
      </c>
      <c r="I2070">
        <v>-118.147037</v>
      </c>
      <c r="J2070">
        <v>0</v>
      </c>
      <c r="K2070">
        <v>0</v>
      </c>
      <c r="L2070">
        <v>1</v>
      </c>
      <c r="M2070">
        <v>0</v>
      </c>
      <c r="N2070" t="str">
        <f>VLOOKUP(O2070:O9101,'VLOOKUP Ranges'!$A$9:$B$12,2,TRUE)</f>
        <v>29-55</v>
      </c>
      <c r="O2070">
        <v>45</v>
      </c>
      <c r="P2070">
        <v>1</v>
      </c>
      <c r="Q2070" t="s">
        <v>45</v>
      </c>
      <c r="R2070" t="s">
        <v>45</v>
      </c>
      <c r="S2070" t="s">
        <v>45</v>
      </c>
      <c r="T2070" t="s">
        <v>45</v>
      </c>
      <c r="U2070" t="s">
        <v>45</v>
      </c>
      <c r="V2070" t="s">
        <v>45</v>
      </c>
      <c r="W2070" t="s">
        <v>45</v>
      </c>
      <c r="X2070">
        <v>0</v>
      </c>
      <c r="Y2070" t="str">
        <f>VLOOKUP(Z2070:Z9101,'VLOOKUP Ranges'!$A$2:$B$5,2,TRUE)</f>
        <v>89-118</v>
      </c>
      <c r="Z2070">
        <v>113.3</v>
      </c>
      <c r="AA2070">
        <v>5032.25</v>
      </c>
      <c r="AB2070" t="s">
        <v>44</v>
      </c>
      <c r="AC2070">
        <v>0</v>
      </c>
      <c r="AD2070">
        <v>61</v>
      </c>
      <c r="AE2070">
        <v>4885</v>
      </c>
      <c r="AG2070" t="b">
        <v>1</v>
      </c>
      <c r="AH2070" t="b">
        <v>0</v>
      </c>
      <c r="AI2070" t="b">
        <v>1</v>
      </c>
      <c r="AJ2070" t="b">
        <v>0</v>
      </c>
      <c r="AK2070" t="b">
        <v>0</v>
      </c>
      <c r="AL2070" t="b">
        <v>0</v>
      </c>
      <c r="AM2070" t="b">
        <v>1</v>
      </c>
      <c r="AN2070">
        <v>111.827777777777</v>
      </c>
      <c r="AO2070">
        <f t="shared" si="32"/>
        <v>114</v>
      </c>
      <c r="AP2070" t="b">
        <v>1</v>
      </c>
    </row>
    <row r="2071" spans="1:42" x14ac:dyDescent="0.25">
      <c r="A2071" t="s">
        <v>4240</v>
      </c>
      <c r="B2071">
        <v>1</v>
      </c>
      <c r="C2071" t="s">
        <v>40</v>
      </c>
      <c r="D2071" t="s">
        <v>41</v>
      </c>
      <c r="E2071" t="s">
        <v>1422</v>
      </c>
      <c r="F2071">
        <v>91755</v>
      </c>
      <c r="G2071" t="s">
        <v>4241</v>
      </c>
      <c r="H2071">
        <v>34.049171999999999</v>
      </c>
      <c r="I2071">
        <v>-118.115022</v>
      </c>
      <c r="J2071">
        <v>0</v>
      </c>
      <c r="K2071">
        <v>0</v>
      </c>
      <c r="L2071">
        <v>1</v>
      </c>
      <c r="M2071">
        <v>0</v>
      </c>
      <c r="N2071" t="str">
        <f>VLOOKUP(O2071:O9102,'VLOOKUP Ranges'!$A$9:$B$12,2,TRUE)</f>
        <v>55-77</v>
      </c>
      <c r="O2071">
        <v>61</v>
      </c>
      <c r="P2071">
        <v>1</v>
      </c>
      <c r="Q2071" t="s">
        <v>45</v>
      </c>
      <c r="R2071" t="s">
        <v>45</v>
      </c>
      <c r="S2071" t="s">
        <v>45</v>
      </c>
      <c r="T2071" t="s">
        <v>45</v>
      </c>
      <c r="U2071" t="s">
        <v>45</v>
      </c>
      <c r="V2071" t="s">
        <v>45</v>
      </c>
      <c r="W2071" t="s">
        <v>45</v>
      </c>
      <c r="X2071">
        <v>0</v>
      </c>
      <c r="Y2071" t="str">
        <f>VLOOKUP(Z2071:Z9102,'VLOOKUP Ranges'!$A$2:$B$5,2,TRUE)</f>
        <v>70-89</v>
      </c>
      <c r="Z2071">
        <v>88.1</v>
      </c>
      <c r="AA2071">
        <v>5526.75</v>
      </c>
      <c r="AB2071" t="s">
        <v>44</v>
      </c>
      <c r="AC2071">
        <v>0</v>
      </c>
      <c r="AD2071">
        <v>40</v>
      </c>
      <c r="AE2071">
        <v>5152</v>
      </c>
      <c r="AG2071" t="b">
        <v>0</v>
      </c>
      <c r="AH2071" t="b">
        <v>1</v>
      </c>
      <c r="AI2071" t="b">
        <v>0</v>
      </c>
      <c r="AJ2071" t="b">
        <v>0</v>
      </c>
      <c r="AK2071" t="b">
        <v>0</v>
      </c>
      <c r="AL2071" t="b">
        <v>0</v>
      </c>
      <c r="AM2071" t="b">
        <v>1</v>
      </c>
      <c r="AN2071">
        <v>90.602459016393396</v>
      </c>
      <c r="AO2071">
        <f t="shared" si="32"/>
        <v>89</v>
      </c>
      <c r="AP2071" t="b">
        <v>1</v>
      </c>
    </row>
    <row r="2072" spans="1:42" x14ac:dyDescent="0.25">
      <c r="A2072" t="s">
        <v>4242</v>
      </c>
      <c r="B2072">
        <v>1</v>
      </c>
      <c r="C2072" t="s">
        <v>40</v>
      </c>
      <c r="D2072" t="s">
        <v>41</v>
      </c>
      <c r="E2072" t="s">
        <v>4243</v>
      </c>
      <c r="F2072">
        <v>91759</v>
      </c>
      <c r="G2072" t="s">
        <v>4244</v>
      </c>
      <c r="H2072">
        <v>34.231318000000002</v>
      </c>
      <c r="I2072">
        <v>-117.662032</v>
      </c>
      <c r="J2072">
        <v>1</v>
      </c>
      <c r="K2072">
        <v>0</v>
      </c>
      <c r="L2072">
        <v>0</v>
      </c>
      <c r="M2072">
        <v>0</v>
      </c>
      <c r="N2072" t="str">
        <f>VLOOKUP(O2072:O9103,'VLOOKUP Ranges'!$A$9:$B$12,2,TRUE)</f>
        <v>29-55</v>
      </c>
      <c r="O2072">
        <v>50</v>
      </c>
      <c r="P2072">
        <v>1</v>
      </c>
      <c r="Q2072" t="s">
        <v>45</v>
      </c>
      <c r="R2072" t="s">
        <v>66</v>
      </c>
      <c r="S2072" t="s">
        <v>66</v>
      </c>
      <c r="T2072" t="s">
        <v>66</v>
      </c>
      <c r="U2072" t="s">
        <v>66</v>
      </c>
      <c r="V2072" t="s">
        <v>66</v>
      </c>
      <c r="W2072" t="s">
        <v>66</v>
      </c>
      <c r="X2072">
        <v>0</v>
      </c>
      <c r="Y2072" t="str">
        <f>VLOOKUP(Z2072:Z9103,'VLOOKUP Ranges'!$A$2:$B$5,2,TRUE)</f>
        <v>18-35</v>
      </c>
      <c r="Z2072">
        <v>24.9</v>
      </c>
      <c r="AA2072">
        <v>1195.25</v>
      </c>
      <c r="AB2072" t="s">
        <v>44</v>
      </c>
      <c r="AC2072">
        <v>0</v>
      </c>
      <c r="AD2072">
        <v>68</v>
      </c>
      <c r="AE2072">
        <v>4297</v>
      </c>
      <c r="AG2072" t="b">
        <v>0</v>
      </c>
      <c r="AH2072" t="b">
        <v>1</v>
      </c>
      <c r="AI2072" t="b">
        <v>0</v>
      </c>
      <c r="AJ2072" t="b">
        <v>1</v>
      </c>
      <c r="AK2072" t="b">
        <v>0</v>
      </c>
      <c r="AL2072" t="b">
        <v>0</v>
      </c>
      <c r="AM2072" t="b">
        <v>0</v>
      </c>
      <c r="AN2072">
        <v>23.905000000000001</v>
      </c>
      <c r="AO2072">
        <f t="shared" si="32"/>
        <v>25</v>
      </c>
      <c r="AP2072" t="b">
        <v>0</v>
      </c>
    </row>
    <row r="2073" spans="1:42" x14ac:dyDescent="0.25">
      <c r="A2073" t="s">
        <v>4245</v>
      </c>
      <c r="B2073">
        <v>1</v>
      </c>
      <c r="C2073" t="s">
        <v>40</v>
      </c>
      <c r="D2073" t="s">
        <v>41</v>
      </c>
      <c r="E2073" t="s">
        <v>230</v>
      </c>
      <c r="F2073">
        <v>91761</v>
      </c>
      <c r="G2073" t="s">
        <v>1425</v>
      </c>
      <c r="H2073">
        <v>34.035601999999997</v>
      </c>
      <c r="I2073">
        <v>-117.591528</v>
      </c>
      <c r="J2073">
        <v>0</v>
      </c>
      <c r="K2073">
        <v>1</v>
      </c>
      <c r="L2073">
        <v>0</v>
      </c>
      <c r="M2073">
        <v>0</v>
      </c>
      <c r="N2073" t="str">
        <f>VLOOKUP(O2073:O9104,'VLOOKUP Ranges'!$A$9:$B$12,2,TRUE)</f>
        <v>9-29</v>
      </c>
      <c r="O2073">
        <v>19</v>
      </c>
      <c r="P2073">
        <v>1</v>
      </c>
      <c r="Q2073" t="s">
        <v>44</v>
      </c>
      <c r="R2073" t="s">
        <v>45</v>
      </c>
      <c r="S2073" t="s">
        <v>45</v>
      </c>
      <c r="T2073" t="s">
        <v>44</v>
      </c>
      <c r="U2073" t="s">
        <v>45</v>
      </c>
      <c r="V2073" t="s">
        <v>45</v>
      </c>
      <c r="W2073" t="s">
        <v>45</v>
      </c>
      <c r="X2073">
        <v>1</v>
      </c>
      <c r="Y2073" t="str">
        <f>VLOOKUP(Z2073:Z9104,'VLOOKUP Ranges'!$A$2:$B$5,2,TRUE)</f>
        <v>89-118</v>
      </c>
      <c r="Z2073">
        <v>105</v>
      </c>
      <c r="AA2073">
        <v>2007.25</v>
      </c>
      <c r="AB2073" t="s">
        <v>44</v>
      </c>
      <c r="AC2073">
        <v>0</v>
      </c>
      <c r="AD2073">
        <v>59</v>
      </c>
      <c r="AE2073">
        <v>3524</v>
      </c>
      <c r="AG2073" t="b">
        <v>0</v>
      </c>
      <c r="AH2073" t="b">
        <v>0</v>
      </c>
      <c r="AI2073" t="b">
        <v>1</v>
      </c>
      <c r="AJ2073" t="b">
        <v>0</v>
      </c>
      <c r="AK2073" t="b">
        <v>0</v>
      </c>
      <c r="AL2073" t="b">
        <v>0</v>
      </c>
      <c r="AM2073" t="b">
        <v>1</v>
      </c>
      <c r="AN2073">
        <v>105.644736842105</v>
      </c>
      <c r="AO2073">
        <f t="shared" si="32"/>
        <v>105</v>
      </c>
      <c r="AP2073" t="b">
        <v>1</v>
      </c>
    </row>
    <row r="2074" spans="1:42" x14ac:dyDescent="0.25">
      <c r="A2074" t="s">
        <v>4246</v>
      </c>
      <c r="B2074">
        <v>1</v>
      </c>
      <c r="C2074" t="s">
        <v>40</v>
      </c>
      <c r="D2074" t="s">
        <v>41</v>
      </c>
      <c r="E2074" t="s">
        <v>3891</v>
      </c>
      <c r="F2074">
        <v>91763</v>
      </c>
      <c r="G2074" t="s">
        <v>3892</v>
      </c>
      <c r="H2074">
        <v>34.072121000000003</v>
      </c>
      <c r="I2074">
        <v>-117.698319</v>
      </c>
      <c r="J2074">
        <v>0</v>
      </c>
      <c r="K2074">
        <v>0</v>
      </c>
      <c r="L2074">
        <v>1</v>
      </c>
      <c r="M2074">
        <v>0</v>
      </c>
      <c r="N2074" t="str">
        <f>VLOOKUP(O2074:O9105,'VLOOKUP Ranges'!$A$9:$B$12,2,TRUE)</f>
        <v>55-77</v>
      </c>
      <c r="O2074">
        <v>71</v>
      </c>
      <c r="P2074">
        <v>1</v>
      </c>
      <c r="Q2074" t="s">
        <v>45</v>
      </c>
      <c r="R2074" t="s">
        <v>66</v>
      </c>
      <c r="S2074" t="s">
        <v>66</v>
      </c>
      <c r="T2074" t="s">
        <v>66</v>
      </c>
      <c r="U2074" t="s">
        <v>66</v>
      </c>
      <c r="V2074" t="s">
        <v>66</v>
      </c>
      <c r="W2074" t="s">
        <v>66</v>
      </c>
      <c r="X2074">
        <v>1</v>
      </c>
      <c r="Y2074" t="str">
        <f>VLOOKUP(Z2074:Z9105,'VLOOKUP Ranges'!$A$2:$B$5,2,TRUE)</f>
        <v>18-35</v>
      </c>
      <c r="Z2074">
        <v>24.25</v>
      </c>
      <c r="AA2074">
        <v>1732.95</v>
      </c>
      <c r="AB2074" t="s">
        <v>44</v>
      </c>
      <c r="AC2074">
        <v>0</v>
      </c>
      <c r="AD2074">
        <v>59</v>
      </c>
      <c r="AE2074">
        <v>5409</v>
      </c>
      <c r="AG2074" t="b">
        <v>0</v>
      </c>
      <c r="AH2074" t="b">
        <v>1</v>
      </c>
      <c r="AI2074" t="b">
        <v>0</v>
      </c>
      <c r="AJ2074" t="b">
        <v>1</v>
      </c>
      <c r="AK2074" t="b">
        <v>1</v>
      </c>
      <c r="AL2074" t="b">
        <v>0</v>
      </c>
      <c r="AM2074" t="b">
        <v>0</v>
      </c>
      <c r="AN2074">
        <v>24.4077464788732</v>
      </c>
      <c r="AO2074">
        <f t="shared" si="32"/>
        <v>25</v>
      </c>
      <c r="AP2074" t="b">
        <v>0</v>
      </c>
    </row>
    <row r="2075" spans="1:42" x14ac:dyDescent="0.25">
      <c r="A2075" t="s">
        <v>4247</v>
      </c>
      <c r="B2075">
        <v>1</v>
      </c>
      <c r="C2075" t="s">
        <v>40</v>
      </c>
      <c r="D2075" t="s">
        <v>41</v>
      </c>
      <c r="E2075" t="s">
        <v>4248</v>
      </c>
      <c r="F2075">
        <v>91765</v>
      </c>
      <c r="G2075" t="s">
        <v>4249</v>
      </c>
      <c r="H2075">
        <v>33.992415999999999</v>
      </c>
      <c r="I2075">
        <v>-117.807874</v>
      </c>
      <c r="J2075">
        <v>1</v>
      </c>
      <c r="K2075">
        <v>0</v>
      </c>
      <c r="L2075">
        <v>1</v>
      </c>
      <c r="M2075">
        <v>0</v>
      </c>
      <c r="N2075" t="str">
        <f>VLOOKUP(O2075:O9106,'VLOOKUP Ranges'!$A$9:$B$12,2,TRUE)</f>
        <v>55-77</v>
      </c>
      <c r="O2075">
        <v>57</v>
      </c>
      <c r="P2075">
        <v>1</v>
      </c>
      <c r="Q2075" t="s">
        <v>44</v>
      </c>
      <c r="R2075" t="s">
        <v>45</v>
      </c>
      <c r="S2075" t="s">
        <v>45</v>
      </c>
      <c r="T2075" t="s">
        <v>44</v>
      </c>
      <c r="U2075" t="s">
        <v>45</v>
      </c>
      <c r="V2075" t="s">
        <v>44</v>
      </c>
      <c r="W2075" t="s">
        <v>44</v>
      </c>
      <c r="X2075">
        <v>1</v>
      </c>
      <c r="Y2075" t="str">
        <f>VLOOKUP(Z2075:Z9106,'VLOOKUP Ranges'!$A$2:$B$5,2,TRUE)</f>
        <v>35-70</v>
      </c>
      <c r="Z2075">
        <v>59.75</v>
      </c>
      <c r="AA2075">
        <v>3450.15</v>
      </c>
      <c r="AB2075" t="s">
        <v>44</v>
      </c>
      <c r="AC2075">
        <v>0</v>
      </c>
      <c r="AD2075">
        <v>68</v>
      </c>
      <c r="AE2075">
        <v>4012</v>
      </c>
      <c r="AG2075" t="b">
        <v>0</v>
      </c>
      <c r="AH2075" t="b">
        <v>1</v>
      </c>
      <c r="AI2075" t="b">
        <v>0</v>
      </c>
      <c r="AJ2075" t="b">
        <v>0</v>
      </c>
      <c r="AK2075" t="b">
        <v>0</v>
      </c>
      <c r="AL2075" t="b">
        <v>1</v>
      </c>
      <c r="AM2075" t="b">
        <v>0</v>
      </c>
      <c r="AN2075">
        <v>60.528947368421001</v>
      </c>
      <c r="AO2075">
        <f t="shared" si="32"/>
        <v>60</v>
      </c>
      <c r="AP2075" t="b">
        <v>1</v>
      </c>
    </row>
    <row r="2076" spans="1:42" x14ac:dyDescent="0.25">
      <c r="A2076" t="s">
        <v>4250</v>
      </c>
      <c r="B2076">
        <v>1</v>
      </c>
      <c r="C2076" t="s">
        <v>40</v>
      </c>
      <c r="D2076" t="s">
        <v>41</v>
      </c>
      <c r="E2076" t="s">
        <v>235</v>
      </c>
      <c r="F2076">
        <v>91767</v>
      </c>
      <c r="G2076" t="s">
        <v>2364</v>
      </c>
      <c r="H2076">
        <v>34.083086000000002</v>
      </c>
      <c r="I2076">
        <v>-117.73799699999999</v>
      </c>
      <c r="J2076">
        <v>1</v>
      </c>
      <c r="K2076">
        <v>1</v>
      </c>
      <c r="L2076">
        <v>1</v>
      </c>
      <c r="M2076">
        <v>0</v>
      </c>
      <c r="N2076" t="str">
        <f>VLOOKUP(O2076:O9107,'VLOOKUP Ranges'!$A$9:$B$12,2,TRUE)</f>
        <v>9-29</v>
      </c>
      <c r="O2076">
        <v>20</v>
      </c>
      <c r="P2076">
        <v>1</v>
      </c>
      <c r="Q2076" t="s">
        <v>45</v>
      </c>
      <c r="R2076" t="s">
        <v>44</v>
      </c>
      <c r="S2076" t="s">
        <v>45</v>
      </c>
      <c r="T2076" t="s">
        <v>44</v>
      </c>
      <c r="U2076" t="s">
        <v>45</v>
      </c>
      <c r="V2076" t="s">
        <v>45</v>
      </c>
      <c r="W2076" t="s">
        <v>45</v>
      </c>
      <c r="X2076">
        <v>0</v>
      </c>
      <c r="Y2076" t="str">
        <f>VLOOKUP(Z2076:Z9107,'VLOOKUP Ranges'!$A$2:$B$5,2,TRUE)</f>
        <v>89-118</v>
      </c>
      <c r="Z2076">
        <v>107.05</v>
      </c>
      <c r="AA2076">
        <v>2172.0500000000002</v>
      </c>
      <c r="AB2076" t="s">
        <v>44</v>
      </c>
      <c r="AC2076">
        <v>0</v>
      </c>
      <c r="AD2076">
        <v>65</v>
      </c>
      <c r="AE2076">
        <v>5328</v>
      </c>
      <c r="AG2076" t="b">
        <v>0</v>
      </c>
      <c r="AH2076" t="b">
        <v>0</v>
      </c>
      <c r="AI2076" t="b">
        <v>1</v>
      </c>
      <c r="AJ2076" t="b">
        <v>0</v>
      </c>
      <c r="AK2076" t="b">
        <v>0</v>
      </c>
      <c r="AL2076" t="b">
        <v>1</v>
      </c>
      <c r="AM2076" t="b">
        <v>0</v>
      </c>
      <c r="AN2076">
        <v>108.60250000000001</v>
      </c>
      <c r="AO2076">
        <f t="shared" si="32"/>
        <v>108</v>
      </c>
      <c r="AP2076" t="b">
        <v>0</v>
      </c>
    </row>
    <row r="2077" spans="1:42" x14ac:dyDescent="0.25">
      <c r="A2077" t="s">
        <v>4251</v>
      </c>
      <c r="B2077">
        <v>1</v>
      </c>
      <c r="C2077" t="s">
        <v>40</v>
      </c>
      <c r="D2077" t="s">
        <v>41</v>
      </c>
      <c r="E2077" t="s">
        <v>3158</v>
      </c>
      <c r="F2077">
        <v>91775</v>
      </c>
      <c r="G2077" t="s">
        <v>3159</v>
      </c>
      <c r="H2077">
        <v>34.114772000000002</v>
      </c>
      <c r="I2077">
        <v>-118.089431</v>
      </c>
      <c r="J2077">
        <v>1</v>
      </c>
      <c r="K2077">
        <v>1</v>
      </c>
      <c r="L2077">
        <v>1</v>
      </c>
      <c r="M2077">
        <v>0</v>
      </c>
      <c r="N2077" t="str">
        <f>VLOOKUP(O2077:O9108,'VLOOKUP Ranges'!$A$9:$B$12,2,TRUE)</f>
        <v>9-29</v>
      </c>
      <c r="O2077">
        <v>21</v>
      </c>
      <c r="P2077">
        <v>1</v>
      </c>
      <c r="Q2077" t="s">
        <v>44</v>
      </c>
      <c r="R2077" t="s">
        <v>45</v>
      </c>
      <c r="S2077" t="s">
        <v>45</v>
      </c>
      <c r="T2077" t="s">
        <v>44</v>
      </c>
      <c r="U2077" t="s">
        <v>44</v>
      </c>
      <c r="V2077" t="s">
        <v>44</v>
      </c>
      <c r="W2077" t="s">
        <v>45</v>
      </c>
      <c r="X2077">
        <v>1</v>
      </c>
      <c r="Y2077" t="str">
        <f>VLOOKUP(Z2077:Z9108,'VLOOKUP Ranges'!$A$2:$B$5,2,TRUE)</f>
        <v>35-70</v>
      </c>
      <c r="Z2077">
        <v>64.95</v>
      </c>
      <c r="AA2077">
        <v>1339.8</v>
      </c>
      <c r="AB2077" t="s">
        <v>44</v>
      </c>
      <c r="AC2077">
        <v>0</v>
      </c>
      <c r="AD2077">
        <v>23</v>
      </c>
      <c r="AE2077">
        <v>4604</v>
      </c>
      <c r="AG2077" t="b">
        <v>0</v>
      </c>
      <c r="AH2077" t="b">
        <v>0</v>
      </c>
      <c r="AI2077" t="b">
        <v>0</v>
      </c>
      <c r="AJ2077" t="b">
        <v>0</v>
      </c>
      <c r="AK2077" t="b">
        <v>0</v>
      </c>
      <c r="AL2077" t="b">
        <v>0</v>
      </c>
      <c r="AM2077" t="b">
        <v>0</v>
      </c>
      <c r="AN2077">
        <v>63.8</v>
      </c>
      <c r="AO2077">
        <f t="shared" si="32"/>
        <v>65</v>
      </c>
      <c r="AP2077" t="b">
        <v>1</v>
      </c>
    </row>
    <row r="2078" spans="1:42" x14ac:dyDescent="0.25">
      <c r="A2078" t="s">
        <v>4252</v>
      </c>
      <c r="B2078">
        <v>1</v>
      </c>
      <c r="C2078" t="s">
        <v>40</v>
      </c>
      <c r="D2078" t="s">
        <v>41</v>
      </c>
      <c r="E2078" t="s">
        <v>3158</v>
      </c>
      <c r="F2078">
        <v>91776</v>
      </c>
      <c r="G2078" t="s">
        <v>3897</v>
      </c>
      <c r="H2078">
        <v>34.089927000000003</v>
      </c>
      <c r="I2078">
        <v>-118.095645</v>
      </c>
      <c r="J2078">
        <v>1</v>
      </c>
      <c r="K2078">
        <v>0</v>
      </c>
      <c r="L2078">
        <v>0</v>
      </c>
      <c r="M2078">
        <v>0</v>
      </c>
      <c r="N2078" t="str">
        <f>VLOOKUP(O2078:O9109,'VLOOKUP Ranges'!$A$9:$B$12,2,TRUE)</f>
        <v>9-29</v>
      </c>
      <c r="O2078">
        <v>14</v>
      </c>
      <c r="P2078">
        <v>0</v>
      </c>
      <c r="Q2078" t="s">
        <v>62</v>
      </c>
      <c r="R2078" t="s">
        <v>44</v>
      </c>
      <c r="S2078" t="s">
        <v>44</v>
      </c>
      <c r="T2078" t="s">
        <v>45</v>
      </c>
      <c r="U2078" t="s">
        <v>45</v>
      </c>
      <c r="V2078" t="s">
        <v>45</v>
      </c>
      <c r="W2078" t="s">
        <v>45</v>
      </c>
      <c r="X2078">
        <v>1</v>
      </c>
      <c r="Y2078" t="str">
        <f>VLOOKUP(Z2078:Z9109,'VLOOKUP Ranges'!$A$2:$B$5,2,TRUE)</f>
        <v>35-70</v>
      </c>
      <c r="Z2078">
        <v>55</v>
      </c>
      <c r="AA2078">
        <v>771.95</v>
      </c>
      <c r="AB2078" t="s">
        <v>44</v>
      </c>
      <c r="AC2078">
        <v>0</v>
      </c>
      <c r="AD2078">
        <v>23</v>
      </c>
      <c r="AE2078">
        <v>4900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 t="b">
        <v>1</v>
      </c>
      <c r="AM2078" t="b">
        <v>0</v>
      </c>
      <c r="AN2078">
        <v>55.139285714285698</v>
      </c>
      <c r="AO2078">
        <f t="shared" si="32"/>
        <v>55</v>
      </c>
      <c r="AP2078" t="b">
        <v>0</v>
      </c>
    </row>
    <row r="2079" spans="1:42" x14ac:dyDescent="0.25">
      <c r="A2079" t="s">
        <v>4253</v>
      </c>
      <c r="B2079">
        <v>1</v>
      </c>
      <c r="C2079" t="s">
        <v>40</v>
      </c>
      <c r="D2079" t="s">
        <v>41</v>
      </c>
      <c r="E2079" t="s">
        <v>4254</v>
      </c>
      <c r="F2079">
        <v>91780</v>
      </c>
      <c r="G2079" t="s">
        <v>4255</v>
      </c>
      <c r="H2079">
        <v>34.101607999999999</v>
      </c>
      <c r="I2079">
        <v>-118.055848</v>
      </c>
      <c r="J2079">
        <v>0</v>
      </c>
      <c r="K2079">
        <v>0</v>
      </c>
      <c r="L2079">
        <v>0</v>
      </c>
      <c r="M2079">
        <v>0</v>
      </c>
      <c r="N2079" t="str">
        <f>VLOOKUP(O2079:O9110,'VLOOKUP Ranges'!$A$9:$B$12,2,TRUE)</f>
        <v>1-9</v>
      </c>
      <c r="O2079">
        <v>5</v>
      </c>
      <c r="P2079">
        <v>1</v>
      </c>
      <c r="Q2079" t="s">
        <v>44</v>
      </c>
      <c r="R2079" t="s">
        <v>44</v>
      </c>
      <c r="S2079" t="s">
        <v>45</v>
      </c>
      <c r="T2079" t="s">
        <v>44</v>
      </c>
      <c r="U2079" t="s">
        <v>44</v>
      </c>
      <c r="V2079" t="s">
        <v>44</v>
      </c>
      <c r="W2079" t="s">
        <v>44</v>
      </c>
      <c r="X2079">
        <v>0</v>
      </c>
      <c r="Y2079" t="str">
        <f>VLOOKUP(Z2079:Z9110,'VLOOKUP Ranges'!$A$2:$B$5,2,TRUE)</f>
        <v>35-70</v>
      </c>
      <c r="Z2079">
        <v>50.55</v>
      </c>
      <c r="AA2079">
        <v>244.75</v>
      </c>
      <c r="AB2079" t="s">
        <v>44</v>
      </c>
      <c r="AC2079">
        <v>0</v>
      </c>
      <c r="AD2079">
        <v>54</v>
      </c>
      <c r="AE2079">
        <v>2739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  <c r="AM2079" t="b">
        <v>0</v>
      </c>
      <c r="AN2079">
        <v>48.95</v>
      </c>
      <c r="AO2079">
        <f t="shared" si="32"/>
        <v>51</v>
      </c>
      <c r="AP2079" t="b">
        <v>0</v>
      </c>
    </row>
    <row r="2080" spans="1:42" x14ac:dyDescent="0.25">
      <c r="A2080" t="s">
        <v>4256</v>
      </c>
      <c r="B2080">
        <v>1</v>
      </c>
      <c r="C2080" t="s">
        <v>40</v>
      </c>
      <c r="D2080" t="s">
        <v>41</v>
      </c>
      <c r="E2080" t="s">
        <v>4257</v>
      </c>
      <c r="F2080">
        <v>91784</v>
      </c>
      <c r="G2080" t="s">
        <v>4258</v>
      </c>
      <c r="H2080">
        <v>34.141145999999999</v>
      </c>
      <c r="I2080">
        <v>-117.65558299999999</v>
      </c>
      <c r="J2080">
        <v>0</v>
      </c>
      <c r="K2080">
        <v>0</v>
      </c>
      <c r="L2080">
        <v>0</v>
      </c>
      <c r="M2080">
        <v>0</v>
      </c>
      <c r="N2080" t="str">
        <f>VLOOKUP(O2080:O9111,'VLOOKUP Ranges'!$A$9:$B$12,2,TRUE)</f>
        <v>1-9</v>
      </c>
      <c r="O2080">
        <v>6</v>
      </c>
      <c r="P2080">
        <v>1</v>
      </c>
      <c r="Q2080" t="s">
        <v>44</v>
      </c>
      <c r="R2080" t="s">
        <v>45</v>
      </c>
      <c r="S2080" t="s">
        <v>45</v>
      </c>
      <c r="T2080" t="s">
        <v>44</v>
      </c>
      <c r="U2080" t="s">
        <v>44</v>
      </c>
      <c r="V2080" t="s">
        <v>44</v>
      </c>
      <c r="W2080" t="s">
        <v>44</v>
      </c>
      <c r="X2080">
        <v>0</v>
      </c>
      <c r="Y2080" t="str">
        <f>VLOOKUP(Z2080:Z9111,'VLOOKUP Ranges'!$A$2:$B$5,2,TRUE)</f>
        <v>35-70</v>
      </c>
      <c r="Z2080">
        <v>55.15</v>
      </c>
      <c r="AA2080">
        <v>322.89999999999998</v>
      </c>
      <c r="AB2080" t="s">
        <v>44</v>
      </c>
      <c r="AC2080">
        <v>0</v>
      </c>
      <c r="AD2080">
        <v>42</v>
      </c>
      <c r="AE2080">
        <v>5377</v>
      </c>
      <c r="AG2080" t="b">
        <v>0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  <c r="AM2080" t="b">
        <v>1</v>
      </c>
      <c r="AN2080">
        <v>53.816666666666599</v>
      </c>
      <c r="AO2080">
        <f t="shared" si="32"/>
        <v>56</v>
      </c>
      <c r="AP2080" t="b">
        <v>1</v>
      </c>
    </row>
    <row r="2081" spans="1:42" x14ac:dyDescent="0.25">
      <c r="A2081" t="s">
        <v>4259</v>
      </c>
      <c r="B2081">
        <v>1</v>
      </c>
      <c r="C2081" t="s">
        <v>40</v>
      </c>
      <c r="D2081" t="s">
        <v>41</v>
      </c>
      <c r="E2081" t="s">
        <v>4257</v>
      </c>
      <c r="F2081">
        <v>91786</v>
      </c>
      <c r="G2081" t="s">
        <v>4260</v>
      </c>
      <c r="H2081">
        <v>34.105493000000003</v>
      </c>
      <c r="I2081">
        <v>-117.660934</v>
      </c>
      <c r="J2081">
        <v>0</v>
      </c>
      <c r="K2081">
        <v>0</v>
      </c>
      <c r="L2081">
        <v>0</v>
      </c>
      <c r="M2081">
        <v>0</v>
      </c>
      <c r="N2081" t="str">
        <f>VLOOKUP(O2081:O9112,'VLOOKUP Ranges'!$A$9:$B$12,2,TRUE)</f>
        <v>9-29</v>
      </c>
      <c r="O2081">
        <v>10</v>
      </c>
      <c r="P2081">
        <v>1</v>
      </c>
      <c r="Q2081" t="s">
        <v>44</v>
      </c>
      <c r="R2081" t="s">
        <v>44</v>
      </c>
      <c r="S2081" t="s">
        <v>45</v>
      </c>
      <c r="T2081" t="s">
        <v>44</v>
      </c>
      <c r="U2081" t="s">
        <v>44</v>
      </c>
      <c r="V2081" t="s">
        <v>44</v>
      </c>
      <c r="W2081" t="s">
        <v>44</v>
      </c>
      <c r="X2081">
        <v>0</v>
      </c>
      <c r="Y2081" t="str">
        <f>VLOOKUP(Z2081:Z9112,'VLOOKUP Ranges'!$A$2:$B$5,2,TRUE)</f>
        <v>35-70</v>
      </c>
      <c r="Z2081">
        <v>51.2</v>
      </c>
      <c r="AA2081">
        <v>498.25</v>
      </c>
      <c r="AB2081" t="s">
        <v>44</v>
      </c>
      <c r="AC2081">
        <v>0</v>
      </c>
      <c r="AD2081">
        <v>47</v>
      </c>
      <c r="AE2081">
        <v>5765</v>
      </c>
      <c r="AG2081" t="b">
        <v>0</v>
      </c>
      <c r="AH2081" t="b">
        <v>0</v>
      </c>
      <c r="AI2081" t="b">
        <v>0</v>
      </c>
      <c r="AJ2081" t="b">
        <v>0</v>
      </c>
      <c r="AK2081" t="b">
        <v>0</v>
      </c>
      <c r="AL2081" t="b">
        <v>1</v>
      </c>
      <c r="AM2081" t="b">
        <v>0</v>
      </c>
      <c r="AN2081">
        <v>49.825000000000003</v>
      </c>
      <c r="AO2081">
        <f t="shared" si="32"/>
        <v>52</v>
      </c>
      <c r="AP2081" t="b">
        <v>0</v>
      </c>
    </row>
    <row r="2082" spans="1:42" x14ac:dyDescent="0.25">
      <c r="A2082" t="s">
        <v>4261</v>
      </c>
      <c r="B2082">
        <v>1</v>
      </c>
      <c r="C2082" t="s">
        <v>40</v>
      </c>
      <c r="D2082" t="s">
        <v>41</v>
      </c>
      <c r="E2082" t="s">
        <v>1430</v>
      </c>
      <c r="F2082">
        <v>91789</v>
      </c>
      <c r="G2082" t="s">
        <v>1431</v>
      </c>
      <c r="H2082">
        <v>34.018354000000002</v>
      </c>
      <c r="I2082">
        <v>-117.85492000000001</v>
      </c>
      <c r="J2082">
        <v>0</v>
      </c>
      <c r="K2082">
        <v>0</v>
      </c>
      <c r="L2082">
        <v>0</v>
      </c>
      <c r="M2082">
        <v>1</v>
      </c>
      <c r="N2082" t="str">
        <f>VLOOKUP(O2082:O9113,'VLOOKUP Ranges'!$A$9:$B$12,2,TRUE)</f>
        <v>1-9</v>
      </c>
      <c r="O2082">
        <v>1</v>
      </c>
      <c r="P2082">
        <v>1</v>
      </c>
      <c r="Q2082" t="s">
        <v>45</v>
      </c>
      <c r="R2082" t="s">
        <v>66</v>
      </c>
      <c r="S2082" t="s">
        <v>66</v>
      </c>
      <c r="T2082" t="s">
        <v>66</v>
      </c>
      <c r="U2082" t="s">
        <v>66</v>
      </c>
      <c r="V2082" t="s">
        <v>66</v>
      </c>
      <c r="W2082" t="s">
        <v>66</v>
      </c>
      <c r="X2082">
        <v>0</v>
      </c>
      <c r="Y2082" t="str">
        <f>VLOOKUP(Z2082:Z9113,'VLOOKUP Ranges'!$A$2:$B$5,2,TRUE)</f>
        <v>18-35</v>
      </c>
      <c r="Z2082">
        <v>25.4</v>
      </c>
      <c r="AA2082">
        <v>25.4</v>
      </c>
      <c r="AB2082" t="s">
        <v>44</v>
      </c>
      <c r="AC2082">
        <v>0</v>
      </c>
      <c r="AD2082">
        <v>38</v>
      </c>
      <c r="AE2082">
        <v>4556</v>
      </c>
      <c r="AG2082" t="b">
        <v>0</v>
      </c>
      <c r="AH2082" t="b">
        <v>0</v>
      </c>
      <c r="AI2082" t="b">
        <v>0</v>
      </c>
      <c r="AJ2082" t="b">
        <v>1</v>
      </c>
      <c r="AK2082" t="b">
        <v>0</v>
      </c>
      <c r="AL2082" t="b">
        <v>0</v>
      </c>
      <c r="AM2082" t="b">
        <v>1</v>
      </c>
      <c r="AN2082">
        <v>25.4</v>
      </c>
      <c r="AO2082">
        <f t="shared" si="32"/>
        <v>26</v>
      </c>
      <c r="AP2082" t="b">
        <v>0</v>
      </c>
    </row>
    <row r="2083" spans="1:42" x14ac:dyDescent="0.25">
      <c r="A2083" t="s">
        <v>4262</v>
      </c>
      <c r="B2083">
        <v>1</v>
      </c>
      <c r="C2083" t="s">
        <v>40</v>
      </c>
      <c r="D2083" t="s">
        <v>41</v>
      </c>
      <c r="E2083" t="s">
        <v>246</v>
      </c>
      <c r="F2083">
        <v>91790</v>
      </c>
      <c r="G2083" t="s">
        <v>2368</v>
      </c>
      <c r="H2083">
        <v>34.066963999999999</v>
      </c>
      <c r="I2083">
        <v>-117.93700699999999</v>
      </c>
      <c r="J2083">
        <v>0</v>
      </c>
      <c r="K2083">
        <v>0</v>
      </c>
      <c r="L2083">
        <v>0</v>
      </c>
      <c r="M2083">
        <v>0</v>
      </c>
      <c r="N2083" t="str">
        <f>VLOOKUP(O2083:O9114,'VLOOKUP Ranges'!$A$9:$B$12,2,TRUE)</f>
        <v>55-77</v>
      </c>
      <c r="O2083">
        <v>68</v>
      </c>
      <c r="P2083">
        <v>1</v>
      </c>
      <c r="Q2083" t="s">
        <v>45</v>
      </c>
      <c r="R2083" t="s">
        <v>45</v>
      </c>
      <c r="S2083" t="s">
        <v>44</v>
      </c>
      <c r="T2083" t="s">
        <v>44</v>
      </c>
      <c r="U2083" t="s">
        <v>44</v>
      </c>
      <c r="V2083" t="s">
        <v>44</v>
      </c>
      <c r="W2083" t="s">
        <v>44</v>
      </c>
      <c r="X2083">
        <v>0</v>
      </c>
      <c r="Y2083" t="str">
        <f>VLOOKUP(Z2083:Z9114,'VLOOKUP Ranges'!$A$2:$B$5,2,TRUE)</f>
        <v>35-70</v>
      </c>
      <c r="Z2083">
        <v>54.45</v>
      </c>
      <c r="AA2083">
        <v>3687.75</v>
      </c>
      <c r="AB2083" t="s">
        <v>44</v>
      </c>
      <c r="AC2083">
        <v>0</v>
      </c>
      <c r="AD2083">
        <v>24</v>
      </c>
      <c r="AE2083">
        <v>5310</v>
      </c>
      <c r="AG2083" t="b">
        <v>0</v>
      </c>
      <c r="AH2083" t="b">
        <v>0</v>
      </c>
      <c r="AI2083" t="b">
        <v>0</v>
      </c>
      <c r="AJ2083" t="b">
        <v>0</v>
      </c>
      <c r="AK2083" t="b">
        <v>0</v>
      </c>
      <c r="AL2083" t="b">
        <v>0</v>
      </c>
      <c r="AM2083" t="b">
        <v>1</v>
      </c>
      <c r="AN2083">
        <v>54.231617647058798</v>
      </c>
      <c r="AO2083">
        <f t="shared" si="32"/>
        <v>55</v>
      </c>
      <c r="AP2083" t="b">
        <v>1</v>
      </c>
    </row>
    <row r="2084" spans="1:42" x14ac:dyDescent="0.25">
      <c r="A2084" t="s">
        <v>4263</v>
      </c>
      <c r="B2084">
        <v>1</v>
      </c>
      <c r="C2084" t="s">
        <v>40</v>
      </c>
      <c r="D2084" t="s">
        <v>41</v>
      </c>
      <c r="E2084" t="s">
        <v>246</v>
      </c>
      <c r="F2084">
        <v>91792</v>
      </c>
      <c r="G2084" t="s">
        <v>3899</v>
      </c>
      <c r="H2084">
        <v>34.024405000000002</v>
      </c>
      <c r="I2084">
        <v>-117.89872200000001</v>
      </c>
      <c r="J2084">
        <v>0</v>
      </c>
      <c r="K2084">
        <v>0</v>
      </c>
      <c r="L2084">
        <v>0</v>
      </c>
      <c r="M2084">
        <v>0</v>
      </c>
      <c r="N2084" t="str">
        <f>VLOOKUP(O2084:O9115,'VLOOKUP Ranges'!$A$9:$B$12,2,TRUE)</f>
        <v>9-29</v>
      </c>
      <c r="O2084">
        <v>22</v>
      </c>
      <c r="P2084">
        <v>1</v>
      </c>
      <c r="Q2084" t="s">
        <v>45</v>
      </c>
      <c r="R2084" t="s">
        <v>44</v>
      </c>
      <c r="S2084" t="s">
        <v>44</v>
      </c>
      <c r="T2084" t="s">
        <v>44</v>
      </c>
      <c r="U2084" t="s">
        <v>44</v>
      </c>
      <c r="V2084" t="s">
        <v>44</v>
      </c>
      <c r="W2084" t="s">
        <v>44</v>
      </c>
      <c r="X2084">
        <v>1</v>
      </c>
      <c r="Y2084" t="str">
        <f>VLOOKUP(Z2084:Z9115,'VLOOKUP Ranges'!$A$2:$B$5,2,TRUE)</f>
        <v>70-89</v>
      </c>
      <c r="Z2084">
        <v>76</v>
      </c>
      <c r="AA2084">
        <v>1783.6</v>
      </c>
      <c r="AB2084" t="s">
        <v>44</v>
      </c>
      <c r="AC2084">
        <v>0</v>
      </c>
      <c r="AD2084">
        <v>41</v>
      </c>
      <c r="AE2084">
        <v>2031</v>
      </c>
      <c r="AG2084" t="b">
        <v>1</v>
      </c>
      <c r="AH2084" t="b">
        <v>0</v>
      </c>
      <c r="AI2084" t="b">
        <v>1</v>
      </c>
      <c r="AJ2084" t="b">
        <v>0</v>
      </c>
      <c r="AK2084" t="b">
        <v>1</v>
      </c>
      <c r="AL2084" t="b">
        <v>0</v>
      </c>
      <c r="AM2084" t="b">
        <v>0</v>
      </c>
      <c r="AN2084">
        <v>81.072727272727207</v>
      </c>
      <c r="AO2084">
        <f t="shared" si="32"/>
        <v>76</v>
      </c>
      <c r="AP2084" t="b">
        <v>0</v>
      </c>
    </row>
    <row r="2085" spans="1:42" x14ac:dyDescent="0.25">
      <c r="A2085" t="s">
        <v>4264</v>
      </c>
      <c r="B2085">
        <v>1</v>
      </c>
      <c r="C2085" t="s">
        <v>40</v>
      </c>
      <c r="D2085" t="s">
        <v>41</v>
      </c>
      <c r="E2085" t="s">
        <v>249</v>
      </c>
      <c r="F2085">
        <v>91801</v>
      </c>
      <c r="G2085" t="s">
        <v>3161</v>
      </c>
      <c r="H2085">
        <v>34.090924999999999</v>
      </c>
      <c r="I2085">
        <v>-118.128164</v>
      </c>
      <c r="J2085">
        <v>0</v>
      </c>
      <c r="K2085">
        <v>0</v>
      </c>
      <c r="L2085">
        <v>0</v>
      </c>
      <c r="M2085">
        <v>0</v>
      </c>
      <c r="N2085" t="str">
        <f>VLOOKUP(O2085:O9116,'VLOOKUP Ranges'!$A$9:$B$12,2,TRUE)</f>
        <v>9-29</v>
      </c>
      <c r="O2085">
        <v>20</v>
      </c>
      <c r="P2085">
        <v>1</v>
      </c>
      <c r="Q2085" t="s">
        <v>44</v>
      </c>
      <c r="R2085" t="s">
        <v>44</v>
      </c>
      <c r="S2085" t="s">
        <v>44</v>
      </c>
      <c r="T2085" t="s">
        <v>44</v>
      </c>
      <c r="U2085" t="s">
        <v>44</v>
      </c>
      <c r="V2085" t="s">
        <v>44</v>
      </c>
      <c r="W2085" t="s">
        <v>44</v>
      </c>
      <c r="X2085">
        <v>1</v>
      </c>
      <c r="Y2085" t="str">
        <f>VLOOKUP(Z2085:Z9116,'VLOOKUP Ranges'!$A$2:$B$5,2,TRUE)</f>
        <v>35-70</v>
      </c>
      <c r="Z2085">
        <v>44.35</v>
      </c>
      <c r="AA2085">
        <v>927.15</v>
      </c>
      <c r="AB2085" t="s">
        <v>44</v>
      </c>
      <c r="AC2085">
        <v>0</v>
      </c>
      <c r="AD2085">
        <v>59</v>
      </c>
      <c r="AE2085">
        <v>3460</v>
      </c>
      <c r="AG2085" t="b">
        <v>0</v>
      </c>
      <c r="AH2085" t="b">
        <v>0</v>
      </c>
      <c r="AI2085" t="b">
        <v>0</v>
      </c>
      <c r="AJ2085" t="b">
        <v>0</v>
      </c>
      <c r="AK2085" t="b">
        <v>0</v>
      </c>
      <c r="AL2085" t="b">
        <v>1</v>
      </c>
      <c r="AM2085" t="b">
        <v>0</v>
      </c>
      <c r="AN2085">
        <v>46.357500000000002</v>
      </c>
      <c r="AO2085">
        <f t="shared" si="32"/>
        <v>45</v>
      </c>
      <c r="AP2085" t="b">
        <v>0</v>
      </c>
    </row>
    <row r="2086" spans="1:42" x14ac:dyDescent="0.25">
      <c r="A2086" t="s">
        <v>4265</v>
      </c>
      <c r="B2086">
        <v>1</v>
      </c>
      <c r="C2086" t="s">
        <v>40</v>
      </c>
      <c r="D2086" t="s">
        <v>41</v>
      </c>
      <c r="E2086" t="s">
        <v>2373</v>
      </c>
      <c r="F2086">
        <v>91906</v>
      </c>
      <c r="G2086" t="s">
        <v>2374</v>
      </c>
      <c r="H2086">
        <v>32.673482999999997</v>
      </c>
      <c r="I2086">
        <v>-116.472863</v>
      </c>
      <c r="J2086">
        <v>1</v>
      </c>
      <c r="K2086">
        <v>0</v>
      </c>
      <c r="L2086">
        <v>0</v>
      </c>
      <c r="M2086">
        <v>0</v>
      </c>
      <c r="N2086" t="str">
        <f>VLOOKUP(O2086:O9117,'VLOOKUP Ranges'!$A$9:$B$12,2,TRUE)</f>
        <v>29-55</v>
      </c>
      <c r="O2086">
        <v>35</v>
      </c>
      <c r="P2086">
        <v>1</v>
      </c>
      <c r="Q2086" t="s">
        <v>44</v>
      </c>
      <c r="R2086" t="s">
        <v>45</v>
      </c>
      <c r="S2086" t="s">
        <v>45</v>
      </c>
      <c r="T2086" t="s">
        <v>45</v>
      </c>
      <c r="U2086" t="s">
        <v>44</v>
      </c>
      <c r="V2086" t="s">
        <v>44</v>
      </c>
      <c r="W2086" t="s">
        <v>44</v>
      </c>
      <c r="X2086">
        <v>0</v>
      </c>
      <c r="Y2086" t="str">
        <f>VLOOKUP(Z2086:Z9117,'VLOOKUP Ranges'!$A$2:$B$5,2,TRUE)</f>
        <v>35-70</v>
      </c>
      <c r="Z2086">
        <v>61.2</v>
      </c>
      <c r="AA2086">
        <v>2021.2</v>
      </c>
      <c r="AB2086" t="s">
        <v>44</v>
      </c>
      <c r="AC2086">
        <v>0</v>
      </c>
      <c r="AD2086">
        <v>70</v>
      </c>
      <c r="AE2086">
        <v>2075</v>
      </c>
      <c r="AG2086" t="b">
        <v>1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  <c r="AM2086" t="b">
        <v>1</v>
      </c>
      <c r="AN2086">
        <v>57.748571428571402</v>
      </c>
      <c r="AO2086">
        <f t="shared" si="32"/>
        <v>62</v>
      </c>
      <c r="AP2086" t="b">
        <v>1</v>
      </c>
    </row>
    <row r="2087" spans="1:42" x14ac:dyDescent="0.25">
      <c r="A2087" t="s">
        <v>4266</v>
      </c>
      <c r="B2087">
        <v>1</v>
      </c>
      <c r="C2087" t="s">
        <v>40</v>
      </c>
      <c r="D2087" t="s">
        <v>41</v>
      </c>
      <c r="E2087" t="s">
        <v>1433</v>
      </c>
      <c r="F2087">
        <v>91910</v>
      </c>
      <c r="G2087" t="s">
        <v>1434</v>
      </c>
      <c r="H2087">
        <v>32.636792</v>
      </c>
      <c r="I2087">
        <v>-117.05498900000001</v>
      </c>
      <c r="J2087">
        <v>1</v>
      </c>
      <c r="K2087">
        <v>0</v>
      </c>
      <c r="L2087">
        <v>1</v>
      </c>
      <c r="M2087">
        <v>0</v>
      </c>
      <c r="N2087" t="str">
        <f>VLOOKUP(O2087:O9118,'VLOOKUP Ranges'!$A$9:$B$12,2,TRUE)</f>
        <v>9-29</v>
      </c>
      <c r="O2087">
        <v>23</v>
      </c>
      <c r="P2087">
        <v>1</v>
      </c>
      <c r="Q2087" t="s">
        <v>44</v>
      </c>
      <c r="R2087" t="s">
        <v>44</v>
      </c>
      <c r="S2087" t="s">
        <v>45</v>
      </c>
      <c r="T2087" t="s">
        <v>45</v>
      </c>
      <c r="U2087" t="s">
        <v>45</v>
      </c>
      <c r="V2087" t="s">
        <v>44</v>
      </c>
      <c r="W2087" t="s">
        <v>44</v>
      </c>
      <c r="X2087">
        <v>0</v>
      </c>
      <c r="Y2087" t="str">
        <f>VLOOKUP(Z2087:Z9118,'VLOOKUP Ranges'!$A$2:$B$5,2,TRUE)</f>
        <v>70-89</v>
      </c>
      <c r="Z2087">
        <v>86.8</v>
      </c>
      <c r="AA2087">
        <v>1940.8</v>
      </c>
      <c r="AB2087" t="s">
        <v>44</v>
      </c>
      <c r="AC2087">
        <v>0</v>
      </c>
      <c r="AD2087">
        <v>54</v>
      </c>
      <c r="AE2087">
        <v>3200</v>
      </c>
      <c r="AG2087" t="b">
        <v>1</v>
      </c>
      <c r="AH2087" t="b">
        <v>0</v>
      </c>
      <c r="AI2087" t="b">
        <v>1</v>
      </c>
      <c r="AJ2087" t="b">
        <v>0</v>
      </c>
      <c r="AK2087" t="b">
        <v>0</v>
      </c>
      <c r="AL2087" t="b">
        <v>0</v>
      </c>
      <c r="AM2087" t="b">
        <v>1</v>
      </c>
      <c r="AN2087">
        <v>84.382608695652095</v>
      </c>
      <c r="AO2087">
        <f t="shared" si="32"/>
        <v>87</v>
      </c>
      <c r="AP2087" t="b">
        <v>0</v>
      </c>
    </row>
    <row r="2088" spans="1:42" x14ac:dyDescent="0.25">
      <c r="A2088" t="s">
        <v>4267</v>
      </c>
      <c r="B2088">
        <v>1</v>
      </c>
      <c r="C2088" t="s">
        <v>40</v>
      </c>
      <c r="D2088" t="s">
        <v>41</v>
      </c>
      <c r="E2088" t="s">
        <v>1433</v>
      </c>
      <c r="F2088">
        <v>91911</v>
      </c>
      <c r="G2088" t="s">
        <v>4268</v>
      </c>
      <c r="H2088">
        <v>32.607964000000003</v>
      </c>
      <c r="I2088">
        <v>-117.059459</v>
      </c>
      <c r="J2088">
        <v>0</v>
      </c>
      <c r="K2088">
        <v>1</v>
      </c>
      <c r="L2088">
        <v>0</v>
      </c>
      <c r="M2088">
        <v>0</v>
      </c>
      <c r="N2088" t="str">
        <f>VLOOKUP(O2088:O9119,'VLOOKUP Ranges'!$A$9:$B$12,2,TRUE)</f>
        <v>1-9</v>
      </c>
      <c r="O2088">
        <v>6</v>
      </c>
      <c r="P2088">
        <v>1</v>
      </c>
      <c r="Q2088" t="s">
        <v>44</v>
      </c>
      <c r="R2088" t="s">
        <v>44</v>
      </c>
      <c r="S2088" t="s">
        <v>44</v>
      </c>
      <c r="T2088" t="s">
        <v>44</v>
      </c>
      <c r="U2088" t="s">
        <v>44</v>
      </c>
      <c r="V2088" t="s">
        <v>45</v>
      </c>
      <c r="W2088" t="s">
        <v>45</v>
      </c>
      <c r="X2088">
        <v>1</v>
      </c>
      <c r="Y2088" t="str">
        <f>VLOOKUP(Z2088:Z9119,'VLOOKUP Ranges'!$A$2:$B$5,2,TRUE)</f>
        <v>70-89</v>
      </c>
      <c r="Z2088">
        <v>89.35</v>
      </c>
      <c r="AA2088">
        <v>567.79999999999995</v>
      </c>
      <c r="AB2088" t="s">
        <v>44</v>
      </c>
      <c r="AC2088">
        <v>0</v>
      </c>
      <c r="AD2088">
        <v>75</v>
      </c>
      <c r="AE2088">
        <v>2578</v>
      </c>
      <c r="AG2088" t="b">
        <v>0</v>
      </c>
      <c r="AH2088" t="b">
        <v>0</v>
      </c>
      <c r="AI2088" t="b">
        <v>1</v>
      </c>
      <c r="AJ2088" t="b">
        <v>0</v>
      </c>
      <c r="AK2088" t="b">
        <v>0</v>
      </c>
      <c r="AL2088" t="b">
        <v>1</v>
      </c>
      <c r="AM2088" t="b">
        <v>0</v>
      </c>
      <c r="AN2088">
        <v>94.633333333333297</v>
      </c>
      <c r="AO2088">
        <f t="shared" si="32"/>
        <v>90</v>
      </c>
      <c r="AP2088" t="b">
        <v>0</v>
      </c>
    </row>
    <row r="2089" spans="1:42" x14ac:dyDescent="0.25">
      <c r="A2089" t="s">
        <v>4269</v>
      </c>
      <c r="B2089">
        <v>1</v>
      </c>
      <c r="C2089" t="s">
        <v>40</v>
      </c>
      <c r="D2089" t="s">
        <v>41</v>
      </c>
      <c r="E2089" t="s">
        <v>1433</v>
      </c>
      <c r="F2089">
        <v>91913</v>
      </c>
      <c r="G2089" t="s">
        <v>4270</v>
      </c>
      <c r="H2089">
        <v>32.641640000000002</v>
      </c>
      <c r="I2089">
        <v>-116.985026</v>
      </c>
      <c r="J2089">
        <v>0</v>
      </c>
      <c r="K2089">
        <v>0</v>
      </c>
      <c r="L2089">
        <v>0</v>
      </c>
      <c r="M2089">
        <v>0</v>
      </c>
      <c r="N2089" t="str">
        <f>VLOOKUP(O2089:O9120,'VLOOKUP Ranges'!$A$9:$B$12,2,TRUE)</f>
        <v>9-29</v>
      </c>
      <c r="O2089">
        <v>12</v>
      </c>
      <c r="P2089">
        <v>1</v>
      </c>
      <c r="Q2089" t="s">
        <v>44</v>
      </c>
      <c r="R2089" t="s">
        <v>66</v>
      </c>
      <c r="S2089" t="s">
        <v>66</v>
      </c>
      <c r="T2089" t="s">
        <v>66</v>
      </c>
      <c r="U2089" t="s">
        <v>66</v>
      </c>
      <c r="V2089" t="s">
        <v>66</v>
      </c>
      <c r="W2089" t="s">
        <v>66</v>
      </c>
      <c r="X2089">
        <v>0</v>
      </c>
      <c r="Y2089" t="str">
        <f>VLOOKUP(Z2089:Z9120,'VLOOKUP Ranges'!$A$2:$B$5,2,TRUE)</f>
        <v>18-35</v>
      </c>
      <c r="Z2089">
        <v>19.7</v>
      </c>
      <c r="AA2089">
        <v>220.35</v>
      </c>
      <c r="AB2089" t="s">
        <v>44</v>
      </c>
      <c r="AC2089">
        <v>0</v>
      </c>
      <c r="AD2089">
        <v>71</v>
      </c>
      <c r="AE2089">
        <v>5715</v>
      </c>
      <c r="AG2089" t="b">
        <v>0</v>
      </c>
      <c r="AH2089" t="b">
        <v>0</v>
      </c>
      <c r="AI2089" t="b">
        <v>0</v>
      </c>
      <c r="AJ2089" t="b">
        <v>1</v>
      </c>
      <c r="AK2089" t="b">
        <v>0</v>
      </c>
      <c r="AL2089" t="b">
        <v>0</v>
      </c>
      <c r="AM2089" t="b">
        <v>1</v>
      </c>
      <c r="AN2089">
        <v>18.362500000000001</v>
      </c>
      <c r="AO2089">
        <f t="shared" si="32"/>
        <v>20</v>
      </c>
      <c r="AP2089" t="b">
        <v>0</v>
      </c>
    </row>
    <row r="2090" spans="1:42" x14ac:dyDescent="0.25">
      <c r="A2090" t="s">
        <v>4271</v>
      </c>
      <c r="B2090">
        <v>1</v>
      </c>
      <c r="C2090" t="s">
        <v>40</v>
      </c>
      <c r="D2090" t="s">
        <v>41</v>
      </c>
      <c r="E2090" t="s">
        <v>1433</v>
      </c>
      <c r="F2090">
        <v>91914</v>
      </c>
      <c r="G2090" t="s">
        <v>3165</v>
      </c>
      <c r="H2090">
        <v>32.688505999999997</v>
      </c>
      <c r="I2090">
        <v>-116.938632</v>
      </c>
      <c r="J2090">
        <v>1</v>
      </c>
      <c r="K2090">
        <v>0</v>
      </c>
      <c r="L2090">
        <v>0</v>
      </c>
      <c r="M2090">
        <v>0</v>
      </c>
      <c r="N2090" t="str">
        <f>VLOOKUP(O2090:O9121,'VLOOKUP Ranges'!$A$9:$B$12,2,TRUE)</f>
        <v>1-9</v>
      </c>
      <c r="O2090">
        <v>1</v>
      </c>
      <c r="P2090">
        <v>1</v>
      </c>
      <c r="Q2090" t="s">
        <v>44</v>
      </c>
      <c r="R2090" t="s">
        <v>66</v>
      </c>
      <c r="S2090" t="s">
        <v>66</v>
      </c>
      <c r="T2090" t="s">
        <v>66</v>
      </c>
      <c r="U2090" t="s">
        <v>66</v>
      </c>
      <c r="V2090" t="s">
        <v>66</v>
      </c>
      <c r="W2090" t="s">
        <v>66</v>
      </c>
      <c r="X2090">
        <v>0</v>
      </c>
      <c r="Y2090" t="str">
        <f>VLOOKUP(Z2090:Z9121,'VLOOKUP Ranges'!$A$2:$B$5,2,TRUE)</f>
        <v>18-35</v>
      </c>
      <c r="Z2090">
        <v>20.25</v>
      </c>
      <c r="AA2090">
        <v>20.25</v>
      </c>
      <c r="AB2090" t="s">
        <v>44</v>
      </c>
      <c r="AC2090">
        <v>0</v>
      </c>
      <c r="AD2090">
        <v>57</v>
      </c>
      <c r="AE2090">
        <v>5384</v>
      </c>
      <c r="AG2090" t="b">
        <v>0</v>
      </c>
      <c r="AH2090" t="b">
        <v>0</v>
      </c>
      <c r="AI2090" t="b">
        <v>0</v>
      </c>
      <c r="AJ2090" t="b">
        <v>1</v>
      </c>
      <c r="AK2090" t="b">
        <v>0</v>
      </c>
      <c r="AL2090" t="b">
        <v>0</v>
      </c>
      <c r="AM2090" t="b">
        <v>1</v>
      </c>
      <c r="AN2090">
        <v>20.25</v>
      </c>
      <c r="AO2090">
        <f t="shared" si="32"/>
        <v>21</v>
      </c>
      <c r="AP2090" t="b">
        <v>0</v>
      </c>
    </row>
    <row r="2091" spans="1:42" x14ac:dyDescent="0.25">
      <c r="A2091" t="s">
        <v>4272</v>
      </c>
      <c r="B2091">
        <v>1</v>
      </c>
      <c r="C2091" t="s">
        <v>40</v>
      </c>
      <c r="D2091" t="s">
        <v>41</v>
      </c>
      <c r="E2091" t="s">
        <v>1433</v>
      </c>
      <c r="F2091">
        <v>91915</v>
      </c>
      <c r="G2091" t="s">
        <v>1436</v>
      </c>
      <c r="H2091">
        <v>32.605012000000002</v>
      </c>
      <c r="I2091">
        <v>-116.97595</v>
      </c>
      <c r="J2091">
        <v>0</v>
      </c>
      <c r="K2091">
        <v>0</v>
      </c>
      <c r="L2091">
        <v>1</v>
      </c>
      <c r="M2091">
        <v>1</v>
      </c>
      <c r="N2091" t="str">
        <f>VLOOKUP(O2091:O9122,'VLOOKUP Ranges'!$A$9:$B$12,2,TRUE)</f>
        <v>55-77</v>
      </c>
      <c r="O2091">
        <v>71</v>
      </c>
      <c r="P2091">
        <v>1</v>
      </c>
      <c r="Q2091" t="s">
        <v>44</v>
      </c>
      <c r="R2091" t="s">
        <v>44</v>
      </c>
      <c r="S2091" t="s">
        <v>44</v>
      </c>
      <c r="T2091" t="s">
        <v>45</v>
      </c>
      <c r="U2091" t="s">
        <v>44</v>
      </c>
      <c r="V2091" t="s">
        <v>44</v>
      </c>
      <c r="W2091" t="s">
        <v>44</v>
      </c>
      <c r="X2091">
        <v>0</v>
      </c>
      <c r="Y2091" t="str">
        <f>VLOOKUP(Z2091:Z9122,'VLOOKUP Ranges'!$A$2:$B$5,2,TRUE)</f>
        <v>70-89</v>
      </c>
      <c r="Z2091">
        <v>76.05</v>
      </c>
      <c r="AA2091">
        <v>5436.45</v>
      </c>
      <c r="AB2091" t="s">
        <v>44</v>
      </c>
      <c r="AC2091">
        <v>0</v>
      </c>
      <c r="AD2091">
        <v>26</v>
      </c>
      <c r="AE2091">
        <v>5841</v>
      </c>
      <c r="AG2091" t="b">
        <v>0</v>
      </c>
      <c r="AH2091" t="b">
        <v>1</v>
      </c>
      <c r="AI2091" t="b">
        <v>1</v>
      </c>
      <c r="AJ2091" t="b">
        <v>0</v>
      </c>
      <c r="AK2091" t="b">
        <v>0</v>
      </c>
      <c r="AL2091" t="b">
        <v>1</v>
      </c>
      <c r="AM2091" t="b">
        <v>0</v>
      </c>
      <c r="AN2091">
        <v>76.569718309859098</v>
      </c>
      <c r="AO2091">
        <f t="shared" si="32"/>
        <v>77</v>
      </c>
      <c r="AP2091" t="b">
        <v>0</v>
      </c>
    </row>
    <row r="2092" spans="1:42" x14ac:dyDescent="0.25">
      <c r="A2092" t="s">
        <v>4273</v>
      </c>
      <c r="B2092">
        <v>1</v>
      </c>
      <c r="C2092" t="s">
        <v>40</v>
      </c>
      <c r="D2092" t="s">
        <v>41</v>
      </c>
      <c r="E2092" t="s">
        <v>4274</v>
      </c>
      <c r="F2092">
        <v>91916</v>
      </c>
      <c r="G2092" t="s">
        <v>4275</v>
      </c>
      <c r="H2092">
        <v>32.912663999999999</v>
      </c>
      <c r="I2092">
        <v>-116.63538699999999</v>
      </c>
      <c r="J2092">
        <v>1</v>
      </c>
      <c r="K2092">
        <v>1</v>
      </c>
      <c r="L2092">
        <v>1</v>
      </c>
      <c r="M2092">
        <v>0</v>
      </c>
      <c r="N2092" t="str">
        <f>VLOOKUP(O2092:O9123,'VLOOKUP Ranges'!$A$9:$B$12,2,TRUE)</f>
        <v>29-55</v>
      </c>
      <c r="O2092">
        <v>35</v>
      </c>
      <c r="P2092">
        <v>1</v>
      </c>
      <c r="Q2092" t="s">
        <v>45</v>
      </c>
      <c r="R2092" t="s">
        <v>44</v>
      </c>
      <c r="S2092" t="s">
        <v>44</v>
      </c>
      <c r="T2092" t="s">
        <v>45</v>
      </c>
      <c r="U2092" t="s">
        <v>44</v>
      </c>
      <c r="V2092" t="s">
        <v>45</v>
      </c>
      <c r="W2092" t="s">
        <v>45</v>
      </c>
      <c r="X2092">
        <v>1</v>
      </c>
      <c r="Y2092" t="str">
        <f>VLOOKUP(Z2092:Z9123,'VLOOKUP Ranges'!$A$2:$B$5,2,TRUE)</f>
        <v>89-118</v>
      </c>
      <c r="Z2092">
        <v>100.8</v>
      </c>
      <c r="AA2092">
        <v>3437.5</v>
      </c>
      <c r="AB2092" t="s">
        <v>44</v>
      </c>
      <c r="AC2092">
        <v>0</v>
      </c>
      <c r="AD2092">
        <v>38</v>
      </c>
      <c r="AE2092">
        <v>3318</v>
      </c>
      <c r="AG2092" t="b">
        <v>0</v>
      </c>
      <c r="AH2092" t="b">
        <v>0</v>
      </c>
      <c r="AI2092" t="b">
        <v>1</v>
      </c>
      <c r="AJ2092" t="b">
        <v>0</v>
      </c>
      <c r="AK2092" t="b">
        <v>0</v>
      </c>
      <c r="AL2092" t="b">
        <v>1</v>
      </c>
      <c r="AM2092" t="b">
        <v>0</v>
      </c>
      <c r="AN2092">
        <v>98.214285714285694</v>
      </c>
      <c r="AO2092">
        <f t="shared" si="32"/>
        <v>101</v>
      </c>
      <c r="AP2092" t="b">
        <v>0</v>
      </c>
    </row>
    <row r="2093" spans="1:42" x14ac:dyDescent="0.25">
      <c r="A2093" t="s">
        <v>4276</v>
      </c>
      <c r="B2093">
        <v>1</v>
      </c>
      <c r="C2093" t="s">
        <v>40</v>
      </c>
      <c r="D2093" t="s">
        <v>41</v>
      </c>
      <c r="E2093" t="s">
        <v>1438</v>
      </c>
      <c r="F2093">
        <v>91917</v>
      </c>
      <c r="G2093" t="s">
        <v>1439</v>
      </c>
      <c r="H2093">
        <v>32.622999</v>
      </c>
      <c r="I2093">
        <v>-116.687855</v>
      </c>
      <c r="J2093">
        <v>1</v>
      </c>
      <c r="K2093">
        <v>0</v>
      </c>
      <c r="L2093">
        <v>1</v>
      </c>
      <c r="M2093">
        <v>1</v>
      </c>
      <c r="N2093" t="str">
        <f>VLOOKUP(O2093:O9124,'VLOOKUP Ranges'!$A$9:$B$12,2,TRUE)</f>
        <v>29-55</v>
      </c>
      <c r="O2093">
        <v>40</v>
      </c>
      <c r="P2093">
        <v>1</v>
      </c>
      <c r="Q2093" t="s">
        <v>45</v>
      </c>
      <c r="R2093" t="s">
        <v>44</v>
      </c>
      <c r="S2093" t="s">
        <v>44</v>
      </c>
      <c r="T2093" t="s">
        <v>45</v>
      </c>
      <c r="U2093" t="s">
        <v>44</v>
      </c>
      <c r="V2093" t="s">
        <v>45</v>
      </c>
      <c r="W2093" t="s">
        <v>45</v>
      </c>
      <c r="X2093">
        <v>1</v>
      </c>
      <c r="Y2093" t="str">
        <f>VLOOKUP(Z2093:Z9124,'VLOOKUP Ranges'!$A$2:$B$5,2,TRUE)</f>
        <v>70-89</v>
      </c>
      <c r="Z2093">
        <v>74.55</v>
      </c>
      <c r="AA2093">
        <v>3015.75</v>
      </c>
      <c r="AB2093" t="s">
        <v>44</v>
      </c>
      <c r="AC2093">
        <v>0</v>
      </c>
      <c r="AD2093">
        <v>64</v>
      </c>
      <c r="AE2093">
        <v>3718</v>
      </c>
      <c r="AG2093" t="b">
        <v>0</v>
      </c>
      <c r="AH2093" t="b">
        <v>0</v>
      </c>
      <c r="AI2093" t="b">
        <v>0</v>
      </c>
      <c r="AJ2093" t="b">
        <v>0</v>
      </c>
      <c r="AK2093" t="b">
        <v>0</v>
      </c>
      <c r="AL2093" t="b">
        <v>1</v>
      </c>
      <c r="AM2093" t="b">
        <v>0</v>
      </c>
      <c r="AN2093">
        <v>75.393749999999997</v>
      </c>
      <c r="AO2093">
        <f t="shared" si="32"/>
        <v>75</v>
      </c>
      <c r="AP2093" t="b">
        <v>0</v>
      </c>
    </row>
    <row r="2094" spans="1:42" x14ac:dyDescent="0.25">
      <c r="A2094" t="s">
        <v>4277</v>
      </c>
      <c r="B2094">
        <v>1</v>
      </c>
      <c r="C2094" t="s">
        <v>40</v>
      </c>
      <c r="D2094" t="s">
        <v>41</v>
      </c>
      <c r="E2094" t="s">
        <v>3167</v>
      </c>
      <c r="F2094">
        <v>91932</v>
      </c>
      <c r="G2094" t="s">
        <v>3168</v>
      </c>
      <c r="H2094">
        <v>32.579134000000003</v>
      </c>
      <c r="I2094">
        <v>-117.11900900000001</v>
      </c>
      <c r="J2094">
        <v>1</v>
      </c>
      <c r="K2094">
        <v>0</v>
      </c>
      <c r="L2094">
        <v>0</v>
      </c>
      <c r="M2094">
        <v>0</v>
      </c>
      <c r="N2094" t="str">
        <f>VLOOKUP(O2094:O9125,'VLOOKUP Ranges'!$A$9:$B$12,2,TRUE)</f>
        <v>9-29</v>
      </c>
      <c r="O2094">
        <v>23</v>
      </c>
      <c r="P2094">
        <v>1</v>
      </c>
      <c r="Q2094" t="s">
        <v>44</v>
      </c>
      <c r="R2094" t="s">
        <v>44</v>
      </c>
      <c r="S2094" t="s">
        <v>44</v>
      </c>
      <c r="T2094" t="s">
        <v>44</v>
      </c>
      <c r="U2094" t="s">
        <v>44</v>
      </c>
      <c r="V2094" t="s">
        <v>45</v>
      </c>
      <c r="W2094" t="s">
        <v>45</v>
      </c>
      <c r="X2094">
        <v>1</v>
      </c>
      <c r="Y2094" t="str">
        <f>VLOOKUP(Z2094:Z9125,'VLOOKUP Ranges'!$A$2:$B$5,2,TRUE)</f>
        <v>35-70</v>
      </c>
      <c r="Z2094">
        <v>64.900000000000006</v>
      </c>
      <c r="AA2094">
        <v>1509.8</v>
      </c>
      <c r="AB2094" t="s">
        <v>44</v>
      </c>
      <c r="AC2094">
        <v>0</v>
      </c>
      <c r="AD2094">
        <v>50</v>
      </c>
      <c r="AE2094">
        <v>3314</v>
      </c>
      <c r="AG2094" t="b">
        <v>1</v>
      </c>
      <c r="AH2094" t="b">
        <v>0</v>
      </c>
      <c r="AI2094" t="b">
        <v>0</v>
      </c>
      <c r="AJ2094" t="b">
        <v>0</v>
      </c>
      <c r="AK2094" t="b">
        <v>0</v>
      </c>
      <c r="AL2094" t="b">
        <v>0</v>
      </c>
      <c r="AM2094" t="b">
        <v>0</v>
      </c>
      <c r="AN2094">
        <v>65.6434782608695</v>
      </c>
      <c r="AO2094">
        <f t="shared" si="32"/>
        <v>65</v>
      </c>
      <c r="AP2094" t="b">
        <v>0</v>
      </c>
    </row>
    <row r="2095" spans="1:42" x14ac:dyDescent="0.25">
      <c r="A2095" t="s">
        <v>4278</v>
      </c>
      <c r="B2095">
        <v>1</v>
      </c>
      <c r="C2095" t="s">
        <v>40</v>
      </c>
      <c r="D2095" t="s">
        <v>41</v>
      </c>
      <c r="E2095" t="s">
        <v>1442</v>
      </c>
      <c r="F2095">
        <v>91935</v>
      </c>
      <c r="G2095" t="s">
        <v>1443</v>
      </c>
      <c r="H2095">
        <v>32.695681</v>
      </c>
      <c r="I2095">
        <v>-116.79838599999999</v>
      </c>
      <c r="J2095">
        <v>1</v>
      </c>
      <c r="K2095">
        <v>0</v>
      </c>
      <c r="L2095">
        <v>0</v>
      </c>
      <c r="M2095">
        <v>0</v>
      </c>
      <c r="N2095" t="str">
        <f>VLOOKUP(O2095:O9126,'VLOOKUP Ranges'!$A$9:$B$12,2,TRUE)</f>
        <v>1-9</v>
      </c>
      <c r="O2095">
        <v>4</v>
      </c>
      <c r="P2095">
        <v>1</v>
      </c>
      <c r="Q2095" t="s">
        <v>44</v>
      </c>
      <c r="R2095" t="s">
        <v>44</v>
      </c>
      <c r="S2095" t="s">
        <v>44</v>
      </c>
      <c r="T2095" t="s">
        <v>45</v>
      </c>
      <c r="U2095" t="s">
        <v>45</v>
      </c>
      <c r="V2095" t="s">
        <v>44</v>
      </c>
      <c r="W2095" t="s">
        <v>45</v>
      </c>
      <c r="X2095">
        <v>1</v>
      </c>
      <c r="Y2095" t="str">
        <f>VLOOKUP(Z2095:Z9126,'VLOOKUP Ranges'!$A$2:$B$5,2,TRUE)</f>
        <v>89-118</v>
      </c>
      <c r="Z2095">
        <v>90.4</v>
      </c>
      <c r="AA2095">
        <v>356.65</v>
      </c>
      <c r="AB2095" t="s">
        <v>44</v>
      </c>
      <c r="AC2095">
        <v>0</v>
      </c>
      <c r="AD2095">
        <v>35</v>
      </c>
      <c r="AE2095">
        <v>3314</v>
      </c>
      <c r="AG2095" t="b">
        <v>0</v>
      </c>
      <c r="AH2095" t="b">
        <v>0</v>
      </c>
      <c r="AI2095" t="b">
        <v>1</v>
      </c>
      <c r="AJ2095" t="b">
        <v>0</v>
      </c>
      <c r="AK2095" t="b">
        <v>0</v>
      </c>
      <c r="AL2095" t="b">
        <v>1</v>
      </c>
      <c r="AM2095" t="b">
        <v>0</v>
      </c>
      <c r="AN2095">
        <v>89.162499999999994</v>
      </c>
      <c r="AO2095">
        <f t="shared" si="32"/>
        <v>91</v>
      </c>
      <c r="AP2095" t="b">
        <v>0</v>
      </c>
    </row>
    <row r="2096" spans="1:42" x14ac:dyDescent="0.25">
      <c r="A2096" t="s">
        <v>4279</v>
      </c>
      <c r="B2096">
        <v>1</v>
      </c>
      <c r="C2096" t="s">
        <v>40</v>
      </c>
      <c r="D2096" t="s">
        <v>41</v>
      </c>
      <c r="E2096" t="s">
        <v>2379</v>
      </c>
      <c r="F2096">
        <v>91941</v>
      </c>
      <c r="G2096" t="s">
        <v>4280</v>
      </c>
      <c r="H2096">
        <v>32.759326999999999</v>
      </c>
      <c r="I2096">
        <v>-116.99726</v>
      </c>
      <c r="J2096">
        <v>0</v>
      </c>
      <c r="K2096">
        <v>0</v>
      </c>
      <c r="L2096">
        <v>1</v>
      </c>
      <c r="M2096">
        <v>0</v>
      </c>
      <c r="N2096" t="str">
        <f>VLOOKUP(O2096:O9127,'VLOOKUP Ranges'!$A$9:$B$12,2,TRUE)</f>
        <v>55-77</v>
      </c>
      <c r="O2096">
        <v>68</v>
      </c>
      <c r="P2096">
        <v>0</v>
      </c>
      <c r="Q2096" t="s">
        <v>62</v>
      </c>
      <c r="R2096" t="s">
        <v>44</v>
      </c>
      <c r="S2096" t="s">
        <v>45</v>
      </c>
      <c r="T2096" t="s">
        <v>45</v>
      </c>
      <c r="U2096" t="s">
        <v>45</v>
      </c>
      <c r="V2096" t="s">
        <v>45</v>
      </c>
      <c r="W2096" t="s">
        <v>45</v>
      </c>
      <c r="X2096">
        <v>0</v>
      </c>
      <c r="Y2096" t="str">
        <f>VLOOKUP(Z2096:Z9127,'VLOOKUP Ranges'!$A$2:$B$5,2,TRUE)</f>
        <v>35-70</v>
      </c>
      <c r="Z2096">
        <v>60.3</v>
      </c>
      <c r="AA2096">
        <v>4109</v>
      </c>
      <c r="AB2096" t="s">
        <v>44</v>
      </c>
      <c r="AC2096">
        <v>0</v>
      </c>
      <c r="AD2096">
        <v>24</v>
      </c>
      <c r="AE2096">
        <v>4864</v>
      </c>
      <c r="AG2096" t="b">
        <v>0</v>
      </c>
      <c r="AH2096" t="b">
        <v>1</v>
      </c>
      <c r="AI2096" t="b">
        <v>0</v>
      </c>
      <c r="AJ2096" t="b">
        <v>0</v>
      </c>
      <c r="AK2096" t="b">
        <v>1</v>
      </c>
      <c r="AL2096" t="b">
        <v>0</v>
      </c>
      <c r="AM2096" t="b">
        <v>0</v>
      </c>
      <c r="AN2096">
        <v>60.426470588235297</v>
      </c>
      <c r="AO2096">
        <f t="shared" si="32"/>
        <v>61</v>
      </c>
      <c r="AP2096" t="b">
        <v>0</v>
      </c>
    </row>
    <row r="2097" spans="1:42" x14ac:dyDescent="0.25">
      <c r="A2097" t="s">
        <v>4281</v>
      </c>
      <c r="B2097">
        <v>1</v>
      </c>
      <c r="C2097" t="s">
        <v>40</v>
      </c>
      <c r="D2097" t="s">
        <v>41</v>
      </c>
      <c r="E2097" t="s">
        <v>2379</v>
      </c>
      <c r="F2097">
        <v>91942</v>
      </c>
      <c r="G2097" t="s">
        <v>2380</v>
      </c>
      <c r="H2097">
        <v>32.782501000000003</v>
      </c>
      <c r="I2097">
        <v>-117.01611</v>
      </c>
      <c r="J2097">
        <v>1</v>
      </c>
      <c r="K2097">
        <v>0</v>
      </c>
      <c r="L2097">
        <v>0</v>
      </c>
      <c r="M2097">
        <v>1</v>
      </c>
      <c r="N2097" t="str">
        <f>VLOOKUP(O2097:O9128,'VLOOKUP Ranges'!$A$9:$B$12,2,TRUE)</f>
        <v>29-55</v>
      </c>
      <c r="O2097">
        <v>38</v>
      </c>
      <c r="P2097">
        <v>1</v>
      </c>
      <c r="Q2097" t="s">
        <v>45</v>
      </c>
      <c r="R2097" t="s">
        <v>44</v>
      </c>
      <c r="S2097" t="s">
        <v>45</v>
      </c>
      <c r="T2097" t="s">
        <v>44</v>
      </c>
      <c r="U2097" t="s">
        <v>44</v>
      </c>
      <c r="V2097" t="s">
        <v>44</v>
      </c>
      <c r="W2097" t="s">
        <v>44</v>
      </c>
      <c r="X2097">
        <v>1</v>
      </c>
      <c r="Y2097" t="str">
        <f>VLOOKUP(Z2097:Z9128,'VLOOKUP Ranges'!$A$2:$B$5,2,TRUE)</f>
        <v>70-89</v>
      </c>
      <c r="Z2097">
        <v>81.849999999999994</v>
      </c>
      <c r="AA2097">
        <v>3141.7</v>
      </c>
      <c r="AB2097" t="s">
        <v>44</v>
      </c>
      <c r="AC2097">
        <v>0</v>
      </c>
      <c r="AD2097">
        <v>55</v>
      </c>
      <c r="AE2097">
        <v>3571</v>
      </c>
      <c r="AG2097" t="b">
        <v>0</v>
      </c>
      <c r="AH2097" t="b">
        <v>0</v>
      </c>
      <c r="AI2097" t="b">
        <v>1</v>
      </c>
      <c r="AJ2097" t="b">
        <v>0</v>
      </c>
      <c r="AK2097" t="b">
        <v>0</v>
      </c>
      <c r="AL2097" t="b">
        <v>0</v>
      </c>
      <c r="AM2097" t="b">
        <v>1</v>
      </c>
      <c r="AN2097">
        <v>82.676315789473605</v>
      </c>
      <c r="AO2097">
        <f t="shared" si="32"/>
        <v>82</v>
      </c>
      <c r="AP2097" t="b">
        <v>0</v>
      </c>
    </row>
    <row r="2098" spans="1:42" x14ac:dyDescent="0.25">
      <c r="A2098" t="s">
        <v>4282</v>
      </c>
      <c r="B2098">
        <v>1</v>
      </c>
      <c r="C2098" t="s">
        <v>40</v>
      </c>
      <c r="D2098" t="s">
        <v>41</v>
      </c>
      <c r="E2098" t="s">
        <v>4283</v>
      </c>
      <c r="F2098">
        <v>91945</v>
      </c>
      <c r="G2098" t="s">
        <v>4284</v>
      </c>
      <c r="H2098">
        <v>32.733564000000001</v>
      </c>
      <c r="I2098">
        <v>-117.03371300000001</v>
      </c>
      <c r="J2098">
        <v>1</v>
      </c>
      <c r="K2098">
        <v>0</v>
      </c>
      <c r="L2098">
        <v>1</v>
      </c>
      <c r="M2098">
        <v>1</v>
      </c>
      <c r="N2098" t="str">
        <f>VLOOKUP(O2098:O9129,'VLOOKUP Ranges'!$A$9:$B$12,2,TRUE)</f>
        <v>29-55</v>
      </c>
      <c r="O2098">
        <v>52</v>
      </c>
      <c r="P2098">
        <v>1</v>
      </c>
      <c r="Q2098" t="s">
        <v>45</v>
      </c>
      <c r="R2098" t="s">
        <v>66</v>
      </c>
      <c r="S2098" t="s">
        <v>66</v>
      </c>
      <c r="T2098" t="s">
        <v>66</v>
      </c>
      <c r="U2098" t="s">
        <v>66</v>
      </c>
      <c r="V2098" t="s">
        <v>66</v>
      </c>
      <c r="W2098" t="s">
        <v>66</v>
      </c>
      <c r="X2098">
        <v>0</v>
      </c>
      <c r="Y2098" t="str">
        <f>VLOOKUP(Z2098:Z9129,'VLOOKUP Ranges'!$A$2:$B$5,2,TRUE)</f>
        <v>18-35</v>
      </c>
      <c r="Z2098">
        <v>24.8</v>
      </c>
      <c r="AA2098">
        <v>1229.0999999999999</v>
      </c>
      <c r="AB2098" t="s">
        <v>44</v>
      </c>
      <c r="AC2098">
        <v>0</v>
      </c>
      <c r="AD2098">
        <v>76</v>
      </c>
      <c r="AE2098">
        <v>5320</v>
      </c>
      <c r="AG2098" t="b">
        <v>0</v>
      </c>
      <c r="AH2098" t="b">
        <v>1</v>
      </c>
      <c r="AI2098" t="b">
        <v>0</v>
      </c>
      <c r="AJ2098" t="b">
        <v>1</v>
      </c>
      <c r="AK2098" t="b">
        <v>0</v>
      </c>
      <c r="AL2098" t="b">
        <v>0</v>
      </c>
      <c r="AM2098" t="b">
        <v>1</v>
      </c>
      <c r="AN2098">
        <v>23.6365384615384</v>
      </c>
      <c r="AO2098">
        <f t="shared" si="32"/>
        <v>25</v>
      </c>
      <c r="AP2098" t="b">
        <v>0</v>
      </c>
    </row>
    <row r="2099" spans="1:42" x14ac:dyDescent="0.25">
      <c r="A2099" t="s">
        <v>4285</v>
      </c>
      <c r="B2099">
        <v>1</v>
      </c>
      <c r="C2099" t="s">
        <v>40</v>
      </c>
      <c r="D2099" t="s">
        <v>41</v>
      </c>
      <c r="E2099" t="s">
        <v>4286</v>
      </c>
      <c r="F2099">
        <v>91950</v>
      </c>
      <c r="G2099" t="s">
        <v>4287</v>
      </c>
      <c r="H2099">
        <v>32.671019999999999</v>
      </c>
      <c r="I2099">
        <v>-117.095235</v>
      </c>
      <c r="J2099">
        <v>1</v>
      </c>
      <c r="K2099">
        <v>0</v>
      </c>
      <c r="L2099">
        <v>1</v>
      </c>
      <c r="M2099">
        <v>0</v>
      </c>
      <c r="N2099" t="str">
        <f>VLOOKUP(O2099:O9130,'VLOOKUP Ranges'!$A$9:$B$12,2,TRUE)</f>
        <v>29-55</v>
      </c>
      <c r="O2099">
        <v>29</v>
      </c>
      <c r="P2099">
        <v>1</v>
      </c>
      <c r="Q2099" t="s">
        <v>44</v>
      </c>
      <c r="R2099" t="s">
        <v>44</v>
      </c>
      <c r="S2099" t="s">
        <v>44</v>
      </c>
      <c r="T2099" t="s">
        <v>45</v>
      </c>
      <c r="U2099" t="s">
        <v>45</v>
      </c>
      <c r="V2099" t="s">
        <v>45</v>
      </c>
      <c r="W2099" t="s">
        <v>45</v>
      </c>
      <c r="X2099">
        <v>0</v>
      </c>
      <c r="Y2099" t="str">
        <f>VLOOKUP(Z2099:Z9130,'VLOOKUP Ranges'!$A$2:$B$5,2,TRUE)</f>
        <v>70-89</v>
      </c>
      <c r="Z2099">
        <v>75.55</v>
      </c>
      <c r="AA2099">
        <v>2054.4</v>
      </c>
      <c r="AB2099" t="s">
        <v>44</v>
      </c>
      <c r="AC2099">
        <v>0</v>
      </c>
      <c r="AD2099">
        <v>44</v>
      </c>
      <c r="AE2099">
        <v>5625</v>
      </c>
      <c r="AG2099" t="b">
        <v>0</v>
      </c>
      <c r="AH2099" t="b">
        <v>1</v>
      </c>
      <c r="AI2099" t="b">
        <v>0</v>
      </c>
      <c r="AJ2099" t="b">
        <v>0</v>
      </c>
      <c r="AK2099" t="b">
        <v>0</v>
      </c>
      <c r="AL2099" t="b">
        <v>0</v>
      </c>
      <c r="AM2099" t="b">
        <v>1</v>
      </c>
      <c r="AN2099">
        <v>70.841379310344806</v>
      </c>
      <c r="AO2099">
        <f t="shared" si="32"/>
        <v>76</v>
      </c>
      <c r="AP2099" t="b">
        <v>0</v>
      </c>
    </row>
    <row r="2100" spans="1:42" x14ac:dyDescent="0.25">
      <c r="A2100" t="s">
        <v>4288</v>
      </c>
      <c r="B2100">
        <v>1</v>
      </c>
      <c r="C2100" t="s">
        <v>40</v>
      </c>
      <c r="D2100" t="s">
        <v>41</v>
      </c>
      <c r="E2100" t="s">
        <v>4289</v>
      </c>
      <c r="F2100">
        <v>91962</v>
      </c>
      <c r="G2100" t="s">
        <v>4290</v>
      </c>
      <c r="H2100">
        <v>32.800671000000001</v>
      </c>
      <c r="I2100">
        <v>-116.483363</v>
      </c>
      <c r="J2100">
        <v>1</v>
      </c>
      <c r="K2100">
        <v>1</v>
      </c>
      <c r="L2100">
        <v>1</v>
      </c>
      <c r="M2100">
        <v>1</v>
      </c>
      <c r="N2100" t="str">
        <f>VLOOKUP(O2100:O9131,'VLOOKUP Ranges'!$A$9:$B$12,2,TRUE)</f>
        <v>29-55</v>
      </c>
      <c r="O2100">
        <v>38</v>
      </c>
      <c r="P2100">
        <v>1</v>
      </c>
      <c r="Q2100" t="s">
        <v>45</v>
      </c>
      <c r="R2100" t="s">
        <v>44</v>
      </c>
      <c r="S2100" t="s">
        <v>45</v>
      </c>
      <c r="T2100" t="s">
        <v>44</v>
      </c>
      <c r="U2100" t="s">
        <v>44</v>
      </c>
      <c r="V2100" t="s">
        <v>45</v>
      </c>
      <c r="W2100" t="s">
        <v>45</v>
      </c>
      <c r="X2100">
        <v>0</v>
      </c>
      <c r="Y2100" t="str">
        <f>VLOOKUP(Z2100:Z9131,'VLOOKUP Ranges'!$A$2:$B$5,2,TRUE)</f>
        <v>89-118</v>
      </c>
      <c r="Z2100">
        <v>101.15</v>
      </c>
      <c r="AA2100">
        <v>3741.85</v>
      </c>
      <c r="AB2100" t="s">
        <v>44</v>
      </c>
      <c r="AC2100">
        <v>0</v>
      </c>
      <c r="AD2100">
        <v>78</v>
      </c>
      <c r="AE2100">
        <v>4036</v>
      </c>
      <c r="AG2100" t="b">
        <v>0</v>
      </c>
      <c r="AH2100" t="b">
        <v>0</v>
      </c>
      <c r="AI2100" t="b">
        <v>1</v>
      </c>
      <c r="AJ2100" t="b">
        <v>0</v>
      </c>
      <c r="AK2100" t="b">
        <v>0</v>
      </c>
      <c r="AL2100" t="b">
        <v>1</v>
      </c>
      <c r="AM2100" t="b">
        <v>0</v>
      </c>
      <c r="AN2100">
        <v>98.469736842105206</v>
      </c>
      <c r="AO2100">
        <f t="shared" si="32"/>
        <v>102</v>
      </c>
      <c r="AP2100" t="b">
        <v>0</v>
      </c>
    </row>
    <row r="2101" spans="1:42" x14ac:dyDescent="0.25">
      <c r="A2101" t="s">
        <v>4291</v>
      </c>
      <c r="B2101">
        <v>1</v>
      </c>
      <c r="C2101" t="s">
        <v>40</v>
      </c>
      <c r="D2101" t="s">
        <v>41</v>
      </c>
      <c r="E2101" t="s">
        <v>4292</v>
      </c>
      <c r="F2101">
        <v>91963</v>
      </c>
      <c r="G2101" t="s">
        <v>4293</v>
      </c>
      <c r="H2101">
        <v>32.619464999999998</v>
      </c>
      <c r="I2101">
        <v>-116.593605</v>
      </c>
      <c r="J2101">
        <v>1</v>
      </c>
      <c r="K2101">
        <v>0</v>
      </c>
      <c r="L2101">
        <v>0</v>
      </c>
      <c r="M2101">
        <v>0</v>
      </c>
      <c r="N2101" t="str">
        <f>VLOOKUP(O2101:O9132,'VLOOKUP Ranges'!$A$9:$B$12,2,TRUE)</f>
        <v>29-55</v>
      </c>
      <c r="O2101">
        <v>48</v>
      </c>
      <c r="P2101">
        <v>1</v>
      </c>
      <c r="Q2101" t="s">
        <v>45</v>
      </c>
      <c r="R2101" t="s">
        <v>45</v>
      </c>
      <c r="S2101" t="s">
        <v>44</v>
      </c>
      <c r="T2101" t="s">
        <v>45</v>
      </c>
      <c r="U2101" t="s">
        <v>44</v>
      </c>
      <c r="V2101" t="s">
        <v>45</v>
      </c>
      <c r="W2101" t="s">
        <v>45</v>
      </c>
      <c r="X2101">
        <v>1</v>
      </c>
      <c r="Y2101" t="str">
        <f>VLOOKUP(Z2101:Z9132,'VLOOKUP Ranges'!$A$2:$B$5,2,TRUE)</f>
        <v>70-89</v>
      </c>
      <c r="Z2101">
        <v>78.75</v>
      </c>
      <c r="AA2101">
        <v>3682.45</v>
      </c>
      <c r="AB2101" t="s">
        <v>44</v>
      </c>
      <c r="AC2101">
        <v>0</v>
      </c>
      <c r="AD2101">
        <v>69</v>
      </c>
      <c r="AE2101">
        <v>2257</v>
      </c>
      <c r="AG2101" t="b">
        <v>1</v>
      </c>
      <c r="AH2101" t="b">
        <v>0</v>
      </c>
      <c r="AI2101" t="b">
        <v>0</v>
      </c>
      <c r="AJ2101" t="b">
        <v>0</v>
      </c>
      <c r="AK2101" t="b">
        <v>1</v>
      </c>
      <c r="AL2101" t="b">
        <v>0</v>
      </c>
      <c r="AM2101" t="b">
        <v>0</v>
      </c>
      <c r="AN2101">
        <v>76.717708333333306</v>
      </c>
      <c r="AO2101">
        <f t="shared" si="32"/>
        <v>79</v>
      </c>
      <c r="AP2101" t="b">
        <v>1</v>
      </c>
    </row>
    <row r="2102" spans="1:42" x14ac:dyDescent="0.25">
      <c r="A2102" t="s">
        <v>4294</v>
      </c>
      <c r="B2102">
        <v>1</v>
      </c>
      <c r="C2102" t="s">
        <v>40</v>
      </c>
      <c r="D2102" t="s">
        <v>41</v>
      </c>
      <c r="E2102" t="s">
        <v>2383</v>
      </c>
      <c r="F2102">
        <v>91977</v>
      </c>
      <c r="G2102" t="s">
        <v>3907</v>
      </c>
      <c r="H2102">
        <v>32.726627000000001</v>
      </c>
      <c r="I2102">
        <v>-116.994608</v>
      </c>
      <c r="J2102">
        <v>0</v>
      </c>
      <c r="K2102">
        <v>0</v>
      </c>
      <c r="L2102">
        <v>0</v>
      </c>
      <c r="M2102">
        <v>0</v>
      </c>
      <c r="N2102" t="str">
        <f>VLOOKUP(O2102:O9133,'VLOOKUP Ranges'!$A$9:$B$12,2,TRUE)</f>
        <v>1-9</v>
      </c>
      <c r="O2102">
        <v>1</v>
      </c>
      <c r="P2102">
        <v>1</v>
      </c>
      <c r="Q2102" t="s">
        <v>44</v>
      </c>
      <c r="R2102" t="s">
        <v>66</v>
      </c>
      <c r="S2102" t="s">
        <v>66</v>
      </c>
      <c r="T2102" t="s">
        <v>66</v>
      </c>
      <c r="U2102" t="s">
        <v>66</v>
      </c>
      <c r="V2102" t="s">
        <v>66</v>
      </c>
      <c r="W2102" t="s">
        <v>66</v>
      </c>
      <c r="X2102">
        <v>1</v>
      </c>
      <c r="Y2102" t="str">
        <f>VLOOKUP(Z2102:Z9133,'VLOOKUP Ranges'!$A$2:$B$5,2,TRUE)</f>
        <v>18-35</v>
      </c>
      <c r="Z2102">
        <v>19.25</v>
      </c>
      <c r="AA2102">
        <v>19.25</v>
      </c>
      <c r="AB2102" t="s">
        <v>44</v>
      </c>
      <c r="AC2102">
        <v>0</v>
      </c>
      <c r="AD2102">
        <v>66</v>
      </c>
      <c r="AE2102">
        <v>4745</v>
      </c>
      <c r="AG2102" t="b">
        <v>0</v>
      </c>
      <c r="AH2102" t="b">
        <v>0</v>
      </c>
      <c r="AI2102" t="b">
        <v>0</v>
      </c>
      <c r="AJ2102" t="b">
        <v>1</v>
      </c>
      <c r="AK2102" t="b">
        <v>0</v>
      </c>
      <c r="AL2102" t="b">
        <v>0</v>
      </c>
      <c r="AM2102" t="b">
        <v>0</v>
      </c>
      <c r="AN2102">
        <v>19.25</v>
      </c>
      <c r="AO2102">
        <f t="shared" si="32"/>
        <v>20</v>
      </c>
      <c r="AP2102" t="b">
        <v>0</v>
      </c>
    </row>
    <row r="2103" spans="1:42" x14ac:dyDescent="0.25">
      <c r="A2103" t="s">
        <v>4295</v>
      </c>
      <c r="B2103">
        <v>1</v>
      </c>
      <c r="C2103" t="s">
        <v>40</v>
      </c>
      <c r="D2103" t="s">
        <v>41</v>
      </c>
      <c r="E2103" t="s">
        <v>2383</v>
      </c>
      <c r="F2103">
        <v>91978</v>
      </c>
      <c r="G2103" t="s">
        <v>2384</v>
      </c>
      <c r="H2103">
        <v>32.730263999999998</v>
      </c>
      <c r="I2103">
        <v>-116.950963</v>
      </c>
      <c r="J2103">
        <v>0</v>
      </c>
      <c r="K2103">
        <v>0</v>
      </c>
      <c r="L2103">
        <v>0</v>
      </c>
      <c r="M2103">
        <v>0</v>
      </c>
      <c r="N2103" t="str">
        <f>VLOOKUP(O2103:O9134,'VLOOKUP Ranges'!$A$9:$B$12,2,TRUE)</f>
        <v>9-29</v>
      </c>
      <c r="O2103">
        <v>22</v>
      </c>
      <c r="P2103">
        <v>1</v>
      </c>
      <c r="Q2103" t="s">
        <v>44</v>
      </c>
      <c r="R2103" t="s">
        <v>45</v>
      </c>
      <c r="S2103" t="s">
        <v>44</v>
      </c>
      <c r="T2103" t="s">
        <v>44</v>
      </c>
      <c r="U2103" t="s">
        <v>45</v>
      </c>
      <c r="V2103" t="s">
        <v>44</v>
      </c>
      <c r="W2103" t="s">
        <v>45</v>
      </c>
      <c r="X2103">
        <v>1</v>
      </c>
      <c r="Y2103" t="str">
        <f>VLOOKUP(Z2103:Z9134,'VLOOKUP Ranges'!$A$2:$B$5,2,TRUE)</f>
        <v>70-89</v>
      </c>
      <c r="Z2103">
        <v>89.05</v>
      </c>
      <c r="AA2103">
        <v>1886.25</v>
      </c>
      <c r="AB2103" t="s">
        <v>44</v>
      </c>
      <c r="AC2103">
        <v>0</v>
      </c>
      <c r="AD2103">
        <v>75</v>
      </c>
      <c r="AE2103">
        <v>5479</v>
      </c>
      <c r="AG2103" t="b">
        <v>0</v>
      </c>
      <c r="AH2103" t="b">
        <v>0</v>
      </c>
      <c r="AI2103" t="b">
        <v>1</v>
      </c>
      <c r="AJ2103" t="b">
        <v>0</v>
      </c>
      <c r="AK2103" t="b">
        <v>0</v>
      </c>
      <c r="AL2103" t="b">
        <v>1</v>
      </c>
      <c r="AM2103" t="b">
        <v>0</v>
      </c>
      <c r="AN2103">
        <v>85.738636363636303</v>
      </c>
      <c r="AO2103">
        <f t="shared" si="32"/>
        <v>90</v>
      </c>
      <c r="AP2103" t="b">
        <v>1</v>
      </c>
    </row>
    <row r="2104" spans="1:42" x14ac:dyDescent="0.25">
      <c r="A2104" t="s">
        <v>4296</v>
      </c>
      <c r="B2104">
        <v>1</v>
      </c>
      <c r="C2104" t="s">
        <v>40</v>
      </c>
      <c r="D2104" t="s">
        <v>41</v>
      </c>
      <c r="E2104" t="s">
        <v>4297</v>
      </c>
      <c r="F2104">
        <v>91980</v>
      </c>
      <c r="G2104" t="s">
        <v>4298</v>
      </c>
      <c r="H2104">
        <v>32.587556999999997</v>
      </c>
      <c r="I2104">
        <v>-116.636816</v>
      </c>
      <c r="J2104">
        <v>0</v>
      </c>
      <c r="K2104">
        <v>0</v>
      </c>
      <c r="L2104">
        <v>0</v>
      </c>
      <c r="M2104">
        <v>0</v>
      </c>
      <c r="N2104" t="str">
        <f>VLOOKUP(O2104:O9135,'VLOOKUP Ranges'!$A$9:$B$12,2,TRUE)</f>
        <v>29-55</v>
      </c>
      <c r="O2104">
        <v>43</v>
      </c>
      <c r="P2104">
        <v>1</v>
      </c>
      <c r="Q2104" t="s">
        <v>45</v>
      </c>
      <c r="R2104" t="s">
        <v>45</v>
      </c>
      <c r="S2104" t="s">
        <v>45</v>
      </c>
      <c r="T2104" t="s">
        <v>45</v>
      </c>
      <c r="U2104" t="s">
        <v>45</v>
      </c>
      <c r="V2104" t="s">
        <v>45</v>
      </c>
      <c r="W2104" t="s">
        <v>45</v>
      </c>
      <c r="X2104">
        <v>0</v>
      </c>
      <c r="Y2104" t="str">
        <f>VLOOKUP(Z2104:Z9135,'VLOOKUP Ranges'!$A$2:$B$5,2,TRUE)</f>
        <v>89-118</v>
      </c>
      <c r="Z2104">
        <v>115.05</v>
      </c>
      <c r="AA2104">
        <v>4895.1000000000004</v>
      </c>
      <c r="AB2104" t="s">
        <v>44</v>
      </c>
      <c r="AC2104">
        <v>0</v>
      </c>
      <c r="AD2104">
        <v>57</v>
      </c>
      <c r="AE2104">
        <v>4115</v>
      </c>
      <c r="AG2104" t="b">
        <v>0</v>
      </c>
      <c r="AH2104" t="b">
        <v>1</v>
      </c>
      <c r="AI2104" t="b">
        <v>1</v>
      </c>
      <c r="AJ2104" t="b">
        <v>0</v>
      </c>
      <c r="AK2104" t="b">
        <v>1</v>
      </c>
      <c r="AL2104" t="b">
        <v>0</v>
      </c>
      <c r="AM2104" t="b">
        <v>0</v>
      </c>
      <c r="AN2104">
        <v>113.83953488372001</v>
      </c>
      <c r="AO2104">
        <f t="shared" si="32"/>
        <v>116</v>
      </c>
      <c r="AP2104" t="b">
        <v>1</v>
      </c>
    </row>
    <row r="2105" spans="1:42" x14ac:dyDescent="0.25">
      <c r="A2105" t="s">
        <v>4299</v>
      </c>
      <c r="B2105">
        <v>1</v>
      </c>
      <c r="C2105" t="s">
        <v>40</v>
      </c>
      <c r="D2105" t="s">
        <v>41</v>
      </c>
      <c r="E2105" t="s">
        <v>1445</v>
      </c>
      <c r="F2105">
        <v>92003</v>
      </c>
      <c r="G2105" t="s">
        <v>1446</v>
      </c>
      <c r="H2105">
        <v>33.290906999999997</v>
      </c>
      <c r="I2105">
        <v>-117.202895</v>
      </c>
      <c r="J2105">
        <v>0</v>
      </c>
      <c r="K2105">
        <v>1</v>
      </c>
      <c r="L2105">
        <v>1</v>
      </c>
      <c r="M2105">
        <v>0</v>
      </c>
      <c r="N2105" t="str">
        <f>VLOOKUP(O2105:O9136,'VLOOKUP Ranges'!$A$9:$B$12,2,TRUE)</f>
        <v>1-9</v>
      </c>
      <c r="O2105">
        <v>5</v>
      </c>
      <c r="P2105">
        <v>1</v>
      </c>
      <c r="Q2105" t="s">
        <v>44</v>
      </c>
      <c r="R2105" t="s">
        <v>44</v>
      </c>
      <c r="S2105" t="s">
        <v>44</v>
      </c>
      <c r="T2105" t="s">
        <v>44</v>
      </c>
      <c r="U2105" t="s">
        <v>44</v>
      </c>
      <c r="V2105" t="s">
        <v>44</v>
      </c>
      <c r="W2105" t="s">
        <v>44</v>
      </c>
      <c r="X2105">
        <v>1</v>
      </c>
      <c r="Y2105" t="str">
        <f>VLOOKUP(Z2105:Z9136,'VLOOKUP Ranges'!$A$2:$B$5,2,TRUE)</f>
        <v>35-70</v>
      </c>
      <c r="Z2105">
        <v>69.349999999999994</v>
      </c>
      <c r="AA2105">
        <v>341.6</v>
      </c>
      <c r="AB2105" t="s">
        <v>44</v>
      </c>
      <c r="AC2105">
        <v>0</v>
      </c>
      <c r="AD2105">
        <v>41</v>
      </c>
      <c r="AE2105">
        <v>5437</v>
      </c>
      <c r="AG2105" t="b">
        <v>0</v>
      </c>
      <c r="AH2105" t="b">
        <v>0</v>
      </c>
      <c r="AI2105" t="b">
        <v>1</v>
      </c>
      <c r="AJ2105" t="b">
        <v>0</v>
      </c>
      <c r="AK2105" t="b">
        <v>0</v>
      </c>
      <c r="AL2105" t="b">
        <v>1</v>
      </c>
      <c r="AM2105" t="b">
        <v>0</v>
      </c>
      <c r="AN2105">
        <v>68.319999999999993</v>
      </c>
      <c r="AO2105">
        <f t="shared" si="32"/>
        <v>70</v>
      </c>
      <c r="AP2105" t="b">
        <v>0</v>
      </c>
    </row>
    <row r="2106" spans="1:42" x14ac:dyDescent="0.25">
      <c r="A2106" t="s">
        <v>4300</v>
      </c>
      <c r="B2106">
        <v>1</v>
      </c>
      <c r="C2106" t="s">
        <v>40</v>
      </c>
      <c r="D2106" t="s">
        <v>41</v>
      </c>
      <c r="E2106" t="s">
        <v>1448</v>
      </c>
      <c r="F2106">
        <v>92007</v>
      </c>
      <c r="G2106" t="s">
        <v>1449</v>
      </c>
      <c r="H2106">
        <v>33.015866000000003</v>
      </c>
      <c r="I2106">
        <v>-117.272254</v>
      </c>
      <c r="J2106">
        <v>1</v>
      </c>
      <c r="K2106">
        <v>0</v>
      </c>
      <c r="L2106">
        <v>1</v>
      </c>
      <c r="M2106">
        <v>0</v>
      </c>
      <c r="N2106" t="str">
        <f>VLOOKUP(O2106:O9137,'VLOOKUP Ranges'!$A$9:$B$12,2,TRUE)</f>
        <v>29-55</v>
      </c>
      <c r="O2106">
        <v>51</v>
      </c>
      <c r="P2106">
        <v>1</v>
      </c>
      <c r="Q2106" t="s">
        <v>45</v>
      </c>
      <c r="R2106" t="s">
        <v>45</v>
      </c>
      <c r="S2106" t="s">
        <v>45</v>
      </c>
      <c r="T2106" t="s">
        <v>44</v>
      </c>
      <c r="U2106" t="s">
        <v>45</v>
      </c>
      <c r="V2106" t="s">
        <v>45</v>
      </c>
      <c r="W2106" t="s">
        <v>45</v>
      </c>
      <c r="X2106">
        <v>0</v>
      </c>
      <c r="Y2106" t="str">
        <f>VLOOKUP(Z2106:Z9137,'VLOOKUP Ranges'!$A$2:$B$5,2,TRUE)</f>
        <v>89-118</v>
      </c>
      <c r="Z2106">
        <v>110.05</v>
      </c>
      <c r="AA2106">
        <v>5686.4</v>
      </c>
      <c r="AB2106" t="s">
        <v>44</v>
      </c>
      <c r="AC2106">
        <v>0</v>
      </c>
      <c r="AD2106">
        <v>56</v>
      </c>
      <c r="AE2106">
        <v>5604</v>
      </c>
      <c r="AG2106" t="b">
        <v>1</v>
      </c>
      <c r="AH2106" t="b">
        <v>0</v>
      </c>
      <c r="AI2106" t="b">
        <v>1</v>
      </c>
      <c r="AJ2106" t="b">
        <v>0</v>
      </c>
      <c r="AK2106" t="b">
        <v>1</v>
      </c>
      <c r="AL2106" t="b">
        <v>0</v>
      </c>
      <c r="AM2106" t="b">
        <v>0</v>
      </c>
      <c r="AN2106">
        <v>111.49803921568601</v>
      </c>
      <c r="AO2106">
        <f t="shared" si="32"/>
        <v>111</v>
      </c>
      <c r="AP2106" t="b">
        <v>1</v>
      </c>
    </row>
    <row r="2107" spans="1:42" x14ac:dyDescent="0.25">
      <c r="A2107" t="s">
        <v>4301</v>
      </c>
      <c r="B2107">
        <v>1</v>
      </c>
      <c r="C2107" t="s">
        <v>40</v>
      </c>
      <c r="D2107" t="s">
        <v>41</v>
      </c>
      <c r="E2107" t="s">
        <v>273</v>
      </c>
      <c r="F2107">
        <v>92008</v>
      </c>
      <c r="G2107" t="s">
        <v>3173</v>
      </c>
      <c r="H2107">
        <v>33.148116000000002</v>
      </c>
      <c r="I2107">
        <v>-117.306043</v>
      </c>
      <c r="J2107">
        <v>1</v>
      </c>
      <c r="K2107">
        <v>0</v>
      </c>
      <c r="L2107">
        <v>0</v>
      </c>
      <c r="M2107">
        <v>0</v>
      </c>
      <c r="N2107" t="str">
        <f>VLOOKUP(O2107:O9138,'VLOOKUP Ranges'!$A$9:$B$12,2,TRUE)</f>
        <v>55-77</v>
      </c>
      <c r="O2107">
        <v>71</v>
      </c>
      <c r="P2107">
        <v>1</v>
      </c>
      <c r="Q2107" t="s">
        <v>44</v>
      </c>
      <c r="R2107" t="s">
        <v>66</v>
      </c>
      <c r="S2107" t="s">
        <v>66</v>
      </c>
      <c r="T2107" t="s">
        <v>66</v>
      </c>
      <c r="U2107" t="s">
        <v>66</v>
      </c>
      <c r="V2107" t="s">
        <v>66</v>
      </c>
      <c r="W2107" t="s">
        <v>66</v>
      </c>
      <c r="X2107">
        <v>1</v>
      </c>
      <c r="Y2107" t="str">
        <f>VLOOKUP(Z2107:Z9138,'VLOOKUP Ranges'!$A$2:$B$5,2,TRUE)</f>
        <v>18-35</v>
      </c>
      <c r="Z2107">
        <v>19.899999999999999</v>
      </c>
      <c r="AA2107">
        <v>1355.1</v>
      </c>
      <c r="AB2107" t="s">
        <v>44</v>
      </c>
      <c r="AC2107">
        <v>0</v>
      </c>
      <c r="AD2107">
        <v>28</v>
      </c>
      <c r="AE2107">
        <v>5308</v>
      </c>
      <c r="AG2107" t="b">
        <v>0</v>
      </c>
      <c r="AH2107" t="b">
        <v>1</v>
      </c>
      <c r="AI2107" t="b">
        <v>0</v>
      </c>
      <c r="AJ2107" t="b">
        <v>1</v>
      </c>
      <c r="AK2107" t="b">
        <v>1</v>
      </c>
      <c r="AL2107" t="b">
        <v>0</v>
      </c>
      <c r="AM2107" t="b">
        <v>0</v>
      </c>
      <c r="AN2107">
        <v>19.0859154929577</v>
      </c>
      <c r="AO2107">
        <f t="shared" si="32"/>
        <v>20</v>
      </c>
      <c r="AP2107" t="b">
        <v>0</v>
      </c>
    </row>
    <row r="2108" spans="1:42" x14ac:dyDescent="0.25">
      <c r="A2108" t="s">
        <v>4302</v>
      </c>
      <c r="B2108">
        <v>1</v>
      </c>
      <c r="C2108" t="s">
        <v>40</v>
      </c>
      <c r="D2108" t="s">
        <v>41</v>
      </c>
      <c r="E2108" t="s">
        <v>279</v>
      </c>
      <c r="F2108">
        <v>92019</v>
      </c>
      <c r="G2108" t="s">
        <v>3175</v>
      </c>
      <c r="H2108">
        <v>32.785164999999999</v>
      </c>
      <c r="I2108">
        <v>-116.86264799999999</v>
      </c>
      <c r="J2108">
        <v>1</v>
      </c>
      <c r="K2108">
        <v>0</v>
      </c>
      <c r="L2108">
        <v>1</v>
      </c>
      <c r="M2108">
        <v>0</v>
      </c>
      <c r="N2108" t="str">
        <f>VLOOKUP(O2108:O9139,'VLOOKUP Ranges'!$A$9:$B$12,2,TRUE)</f>
        <v>29-55</v>
      </c>
      <c r="O2108">
        <v>35</v>
      </c>
      <c r="P2108">
        <v>1</v>
      </c>
      <c r="Q2108" t="s">
        <v>45</v>
      </c>
      <c r="R2108" t="s">
        <v>44</v>
      </c>
      <c r="S2108" t="s">
        <v>44</v>
      </c>
      <c r="T2108" t="s">
        <v>44</v>
      </c>
      <c r="U2108" t="s">
        <v>45</v>
      </c>
      <c r="V2108" t="s">
        <v>45</v>
      </c>
      <c r="W2108" t="s">
        <v>44</v>
      </c>
      <c r="X2108">
        <v>1</v>
      </c>
      <c r="Y2108" t="str">
        <f>VLOOKUP(Z2108:Z9139,'VLOOKUP Ranges'!$A$2:$B$5,2,TRUE)</f>
        <v>89-118</v>
      </c>
      <c r="Z2108">
        <v>91.5</v>
      </c>
      <c r="AA2108">
        <v>3236.35</v>
      </c>
      <c r="AB2108" t="s">
        <v>44</v>
      </c>
      <c r="AC2108">
        <v>0</v>
      </c>
      <c r="AD2108">
        <v>78</v>
      </c>
      <c r="AE2108">
        <v>3617</v>
      </c>
      <c r="AG2108" t="b">
        <v>0</v>
      </c>
      <c r="AH2108" t="b">
        <v>0</v>
      </c>
      <c r="AI2108" t="b">
        <v>1</v>
      </c>
      <c r="AJ2108" t="b">
        <v>0</v>
      </c>
      <c r="AK2108" t="b">
        <v>1</v>
      </c>
      <c r="AL2108" t="b">
        <v>0</v>
      </c>
      <c r="AM2108" t="b">
        <v>0</v>
      </c>
      <c r="AN2108">
        <v>92.467142857142804</v>
      </c>
      <c r="AO2108">
        <f t="shared" si="32"/>
        <v>92</v>
      </c>
      <c r="AP2108" t="b">
        <v>0</v>
      </c>
    </row>
    <row r="2109" spans="1:42" x14ac:dyDescent="0.25">
      <c r="A2109" t="s">
        <v>4303</v>
      </c>
      <c r="B2109">
        <v>1</v>
      </c>
      <c r="C2109" t="s">
        <v>40</v>
      </c>
      <c r="D2109" t="s">
        <v>41</v>
      </c>
      <c r="E2109" t="s">
        <v>279</v>
      </c>
      <c r="F2109">
        <v>92021</v>
      </c>
      <c r="G2109" t="s">
        <v>3177</v>
      </c>
      <c r="H2109">
        <v>32.832706000000002</v>
      </c>
      <c r="I2109">
        <v>-116.87325800000001</v>
      </c>
      <c r="J2109">
        <v>0</v>
      </c>
      <c r="K2109">
        <v>0</v>
      </c>
      <c r="L2109">
        <v>1</v>
      </c>
      <c r="M2109">
        <v>0</v>
      </c>
      <c r="N2109" t="str">
        <f>VLOOKUP(O2109:O9140,'VLOOKUP Ranges'!$A$9:$B$12,2,TRUE)</f>
        <v>55-77</v>
      </c>
      <c r="O2109">
        <v>72</v>
      </c>
      <c r="P2109">
        <v>0</v>
      </c>
      <c r="Q2109" t="s">
        <v>62</v>
      </c>
      <c r="R2109" t="s">
        <v>44</v>
      </c>
      <c r="S2109" t="s">
        <v>45</v>
      </c>
      <c r="T2109" t="s">
        <v>45</v>
      </c>
      <c r="U2109" t="s">
        <v>45</v>
      </c>
      <c r="V2109" t="s">
        <v>45</v>
      </c>
      <c r="W2109" t="s">
        <v>45</v>
      </c>
      <c r="X2109">
        <v>1</v>
      </c>
      <c r="Y2109" t="str">
        <f>VLOOKUP(Z2109:Z9140,'VLOOKUP Ranges'!$A$2:$B$5,2,TRUE)</f>
        <v>35-70</v>
      </c>
      <c r="Z2109">
        <v>60</v>
      </c>
      <c r="AA2109">
        <v>4264</v>
      </c>
      <c r="AB2109" t="s">
        <v>44</v>
      </c>
      <c r="AC2109">
        <v>0</v>
      </c>
      <c r="AD2109">
        <v>43</v>
      </c>
      <c r="AE2109">
        <v>5471</v>
      </c>
      <c r="AG2109" t="b">
        <v>0</v>
      </c>
      <c r="AH2109" t="b">
        <v>1</v>
      </c>
      <c r="AI2109" t="b">
        <v>0</v>
      </c>
      <c r="AJ2109" t="b">
        <v>0</v>
      </c>
      <c r="AK2109" t="b">
        <v>0</v>
      </c>
      <c r="AL2109" t="b">
        <v>1</v>
      </c>
      <c r="AM2109" t="b">
        <v>0</v>
      </c>
      <c r="AN2109">
        <v>59.2222222222222</v>
      </c>
      <c r="AO2109">
        <f t="shared" si="32"/>
        <v>60</v>
      </c>
      <c r="AP2109" t="b">
        <v>0</v>
      </c>
    </row>
    <row r="2110" spans="1:42" x14ac:dyDescent="0.25">
      <c r="A2110" t="s">
        <v>4304</v>
      </c>
      <c r="B2110">
        <v>1</v>
      </c>
      <c r="C2110" t="s">
        <v>40</v>
      </c>
      <c r="D2110" t="s">
        <v>41</v>
      </c>
      <c r="E2110" t="s">
        <v>1452</v>
      </c>
      <c r="F2110">
        <v>92024</v>
      </c>
      <c r="G2110" t="s">
        <v>1453</v>
      </c>
      <c r="H2110">
        <v>33.054578999999997</v>
      </c>
      <c r="I2110">
        <v>-117.25664999999999</v>
      </c>
      <c r="J2110">
        <v>1</v>
      </c>
      <c r="K2110">
        <v>0</v>
      </c>
      <c r="L2110">
        <v>0</v>
      </c>
      <c r="M2110">
        <v>0</v>
      </c>
      <c r="N2110" t="str">
        <f>VLOOKUP(O2110:O9141,'VLOOKUP Ranges'!$A$9:$B$12,2,TRUE)</f>
        <v>1-9</v>
      </c>
      <c r="O2110">
        <v>1</v>
      </c>
      <c r="P2110">
        <v>1</v>
      </c>
      <c r="Q2110" t="s">
        <v>44</v>
      </c>
      <c r="R2110" t="s">
        <v>44</v>
      </c>
      <c r="S2110" t="s">
        <v>44</v>
      </c>
      <c r="T2110" t="s">
        <v>44</v>
      </c>
      <c r="U2110" t="s">
        <v>44</v>
      </c>
      <c r="V2110" t="s">
        <v>44</v>
      </c>
      <c r="W2110" t="s">
        <v>44</v>
      </c>
      <c r="X2110">
        <v>1</v>
      </c>
      <c r="Y2110" t="str">
        <f>VLOOKUP(Z2110:Z9141,'VLOOKUP Ranges'!$A$2:$B$5,2,TRUE)</f>
        <v>35-70</v>
      </c>
      <c r="Z2110">
        <v>44.8</v>
      </c>
      <c r="AA2110">
        <v>44.8</v>
      </c>
      <c r="AB2110" t="s">
        <v>44</v>
      </c>
      <c r="AC2110">
        <v>0</v>
      </c>
      <c r="AD2110">
        <v>31</v>
      </c>
      <c r="AE2110">
        <v>2269</v>
      </c>
      <c r="AG2110" t="b">
        <v>0</v>
      </c>
      <c r="AH2110" t="b">
        <v>0</v>
      </c>
      <c r="AI2110" t="b">
        <v>0</v>
      </c>
      <c r="AJ2110" t="b">
        <v>0</v>
      </c>
      <c r="AK2110" t="b">
        <v>0</v>
      </c>
      <c r="AL2110" t="b">
        <v>1</v>
      </c>
      <c r="AM2110" t="b">
        <v>0</v>
      </c>
      <c r="AN2110">
        <v>44.8</v>
      </c>
      <c r="AO2110">
        <f t="shared" si="32"/>
        <v>45</v>
      </c>
      <c r="AP2110" t="b">
        <v>0</v>
      </c>
    </row>
    <row r="2111" spans="1:42" x14ac:dyDescent="0.25">
      <c r="A2111" t="s">
        <v>4305</v>
      </c>
      <c r="B2111">
        <v>1</v>
      </c>
      <c r="C2111" t="s">
        <v>40</v>
      </c>
      <c r="D2111" t="s">
        <v>41</v>
      </c>
      <c r="E2111" t="s">
        <v>282</v>
      </c>
      <c r="F2111">
        <v>92025</v>
      </c>
      <c r="G2111" t="s">
        <v>4306</v>
      </c>
      <c r="H2111">
        <v>33.081477999999997</v>
      </c>
      <c r="I2111">
        <v>-117.03381400000001</v>
      </c>
      <c r="J2111">
        <v>0</v>
      </c>
      <c r="K2111">
        <v>0</v>
      </c>
      <c r="L2111">
        <v>1</v>
      </c>
      <c r="M2111">
        <v>0</v>
      </c>
      <c r="N2111" t="str">
        <f>VLOOKUP(O2111:O9142,'VLOOKUP Ranges'!$A$9:$B$12,2,TRUE)</f>
        <v>9-29</v>
      </c>
      <c r="O2111">
        <v>9</v>
      </c>
      <c r="P2111">
        <v>1</v>
      </c>
      <c r="Q2111" t="s">
        <v>44</v>
      </c>
      <c r="R2111" t="s">
        <v>45</v>
      </c>
      <c r="S2111" t="s">
        <v>44</v>
      </c>
      <c r="T2111" t="s">
        <v>44</v>
      </c>
      <c r="U2111" t="s">
        <v>44</v>
      </c>
      <c r="V2111" t="s">
        <v>44</v>
      </c>
      <c r="W2111" t="s">
        <v>44</v>
      </c>
      <c r="X2111">
        <v>0</v>
      </c>
      <c r="Y2111" t="str">
        <f>VLOOKUP(Z2111:Z9142,'VLOOKUP Ranges'!$A$2:$B$5,2,TRUE)</f>
        <v>35-70</v>
      </c>
      <c r="Z2111">
        <v>48.6</v>
      </c>
      <c r="AA2111">
        <v>422.3</v>
      </c>
      <c r="AB2111" t="s">
        <v>44</v>
      </c>
      <c r="AC2111">
        <v>0</v>
      </c>
      <c r="AD2111">
        <v>46</v>
      </c>
      <c r="AE2111">
        <v>4562</v>
      </c>
      <c r="AG2111" t="b">
        <v>1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  <c r="AM2111" t="b">
        <v>1</v>
      </c>
      <c r="AN2111">
        <v>46.922222222222203</v>
      </c>
      <c r="AO2111">
        <f t="shared" si="32"/>
        <v>49</v>
      </c>
      <c r="AP2111" t="b">
        <v>1</v>
      </c>
    </row>
    <row r="2112" spans="1:42" x14ac:dyDescent="0.25">
      <c r="A2112" t="s">
        <v>4307</v>
      </c>
      <c r="B2112">
        <v>1</v>
      </c>
      <c r="C2112" t="s">
        <v>40</v>
      </c>
      <c r="D2112" t="s">
        <v>41</v>
      </c>
      <c r="E2112" t="s">
        <v>282</v>
      </c>
      <c r="F2112">
        <v>92026</v>
      </c>
      <c r="G2112" t="s">
        <v>1455</v>
      </c>
      <c r="H2112">
        <v>33.21846</v>
      </c>
      <c r="I2112">
        <v>-117.116916</v>
      </c>
      <c r="J2112">
        <v>1</v>
      </c>
      <c r="K2112">
        <v>0</v>
      </c>
      <c r="L2112">
        <v>0</v>
      </c>
      <c r="M2112">
        <v>0</v>
      </c>
      <c r="N2112" t="str">
        <f>VLOOKUP(O2112:O9143,'VLOOKUP Ranges'!$A$9:$B$12,2,TRUE)</f>
        <v>55-77</v>
      </c>
      <c r="O2112">
        <v>69</v>
      </c>
      <c r="P2112">
        <v>0</v>
      </c>
      <c r="Q2112" t="s">
        <v>62</v>
      </c>
      <c r="R2112" t="s">
        <v>45</v>
      </c>
      <c r="S2112" t="s">
        <v>45</v>
      </c>
      <c r="T2112" t="s">
        <v>44</v>
      </c>
      <c r="U2112" t="s">
        <v>45</v>
      </c>
      <c r="V2112" t="s">
        <v>45</v>
      </c>
      <c r="W2112" t="s">
        <v>45</v>
      </c>
      <c r="X2112">
        <v>1</v>
      </c>
      <c r="Y2112" t="str">
        <f>VLOOKUP(Z2112:Z9143,'VLOOKUP Ranges'!$A$2:$B$5,2,TRUE)</f>
        <v>35-70</v>
      </c>
      <c r="Z2112">
        <v>60.05</v>
      </c>
      <c r="AA2112">
        <v>4176.7</v>
      </c>
      <c r="AB2112" t="s">
        <v>44</v>
      </c>
      <c r="AC2112">
        <v>0</v>
      </c>
      <c r="AD2112">
        <v>22</v>
      </c>
      <c r="AE2112">
        <v>5388</v>
      </c>
      <c r="AG2112" t="b">
        <v>0</v>
      </c>
      <c r="AH2112" t="b">
        <v>1</v>
      </c>
      <c r="AI2112" t="b">
        <v>0</v>
      </c>
      <c r="AJ2112" t="b">
        <v>0</v>
      </c>
      <c r="AK2112" t="b">
        <v>0</v>
      </c>
      <c r="AL2112" t="b">
        <v>0</v>
      </c>
      <c r="AM2112" t="b">
        <v>0</v>
      </c>
      <c r="AN2112">
        <v>60.531884057970998</v>
      </c>
      <c r="AO2112">
        <f t="shared" si="32"/>
        <v>61</v>
      </c>
      <c r="AP2112" t="b">
        <v>0</v>
      </c>
    </row>
    <row r="2113" spans="1:42" x14ac:dyDescent="0.25">
      <c r="A2113" t="s">
        <v>4308</v>
      </c>
      <c r="B2113">
        <v>1</v>
      </c>
      <c r="C2113" t="s">
        <v>40</v>
      </c>
      <c r="D2113" t="s">
        <v>41</v>
      </c>
      <c r="E2113" t="s">
        <v>282</v>
      </c>
      <c r="F2113">
        <v>92027</v>
      </c>
      <c r="G2113" t="s">
        <v>3912</v>
      </c>
      <c r="H2113">
        <v>33.141264999999997</v>
      </c>
      <c r="I2113">
        <v>-116.967221</v>
      </c>
      <c r="J2113">
        <v>0</v>
      </c>
      <c r="K2113">
        <v>0</v>
      </c>
      <c r="L2113">
        <v>1</v>
      </c>
      <c r="M2113">
        <v>0</v>
      </c>
      <c r="N2113" t="str">
        <f>VLOOKUP(O2113:O9144,'VLOOKUP Ranges'!$A$9:$B$12,2,TRUE)</f>
        <v>29-55</v>
      </c>
      <c r="O2113">
        <v>52</v>
      </c>
      <c r="P2113">
        <v>1</v>
      </c>
      <c r="Q2113" t="s">
        <v>45</v>
      </c>
      <c r="R2113" t="s">
        <v>44</v>
      </c>
      <c r="S2113" t="s">
        <v>45</v>
      </c>
      <c r="T2113" t="s">
        <v>44</v>
      </c>
      <c r="U2113" t="s">
        <v>45</v>
      </c>
      <c r="V2113" t="s">
        <v>45</v>
      </c>
      <c r="W2113" t="s">
        <v>45</v>
      </c>
      <c r="X2113">
        <v>1</v>
      </c>
      <c r="Y2113" t="str">
        <f>VLOOKUP(Z2113:Z9144,'VLOOKUP Ranges'!$A$2:$B$5,2,TRUE)</f>
        <v>89-118</v>
      </c>
      <c r="Z2113">
        <v>102.7</v>
      </c>
      <c r="AA2113">
        <v>5138.1000000000004</v>
      </c>
      <c r="AB2113" t="s">
        <v>44</v>
      </c>
      <c r="AC2113">
        <v>0</v>
      </c>
      <c r="AD2113">
        <v>63</v>
      </c>
      <c r="AE2113">
        <v>4044</v>
      </c>
      <c r="AG2113" t="b">
        <v>0</v>
      </c>
      <c r="AH2113" t="b">
        <v>0</v>
      </c>
      <c r="AI2113" t="b">
        <v>1</v>
      </c>
      <c r="AJ2113" t="b">
        <v>0</v>
      </c>
      <c r="AK2113" t="b">
        <v>1</v>
      </c>
      <c r="AL2113" t="b">
        <v>0</v>
      </c>
      <c r="AM2113" t="b">
        <v>0</v>
      </c>
      <c r="AN2113">
        <v>98.809615384615398</v>
      </c>
      <c r="AO2113">
        <f t="shared" si="32"/>
        <v>103</v>
      </c>
      <c r="AP2113" t="b">
        <v>0</v>
      </c>
    </row>
    <row r="2114" spans="1:42" x14ac:dyDescent="0.25">
      <c r="A2114" t="s">
        <v>4309</v>
      </c>
      <c r="B2114">
        <v>1</v>
      </c>
      <c r="C2114" t="s">
        <v>40</v>
      </c>
      <c r="D2114" t="s">
        <v>41</v>
      </c>
      <c r="E2114" t="s">
        <v>2388</v>
      </c>
      <c r="F2114">
        <v>92028</v>
      </c>
      <c r="G2114" t="s">
        <v>2389</v>
      </c>
      <c r="H2114">
        <v>33.362575</v>
      </c>
      <c r="I2114">
        <v>-117.299644</v>
      </c>
      <c r="J2114">
        <v>0</v>
      </c>
      <c r="K2114">
        <v>1</v>
      </c>
      <c r="L2114">
        <v>1</v>
      </c>
      <c r="M2114">
        <v>0</v>
      </c>
      <c r="N2114" t="str">
        <f>VLOOKUP(O2114:O9145,'VLOOKUP Ranges'!$A$9:$B$12,2,TRUE)</f>
        <v>9-29</v>
      </c>
      <c r="O2114">
        <v>11</v>
      </c>
      <c r="P2114">
        <v>1</v>
      </c>
      <c r="Q2114" t="s">
        <v>44</v>
      </c>
      <c r="R2114" t="s">
        <v>44</v>
      </c>
      <c r="S2114" t="s">
        <v>44</v>
      </c>
      <c r="T2114" t="s">
        <v>44</v>
      </c>
      <c r="U2114" t="s">
        <v>45</v>
      </c>
      <c r="V2114" t="s">
        <v>45</v>
      </c>
      <c r="W2114" t="s">
        <v>44</v>
      </c>
      <c r="X2114">
        <v>1</v>
      </c>
      <c r="Y2114" t="str">
        <f>VLOOKUP(Z2114:Z9145,'VLOOKUP Ranges'!$A$2:$B$5,2,TRUE)</f>
        <v>70-89</v>
      </c>
      <c r="Z2114">
        <v>82.9</v>
      </c>
      <c r="AA2114">
        <v>880.05</v>
      </c>
      <c r="AB2114" t="s">
        <v>44</v>
      </c>
      <c r="AC2114">
        <v>0</v>
      </c>
      <c r="AD2114">
        <v>21</v>
      </c>
      <c r="AE2114">
        <v>4413</v>
      </c>
      <c r="AG2114" t="b">
        <v>0</v>
      </c>
      <c r="AH2114" t="b">
        <v>0</v>
      </c>
      <c r="AI2114" t="b">
        <v>1</v>
      </c>
      <c r="AJ2114" t="b">
        <v>0</v>
      </c>
      <c r="AK2114" t="b">
        <v>0</v>
      </c>
      <c r="AL2114" t="b">
        <v>1</v>
      </c>
      <c r="AM2114" t="b">
        <v>0</v>
      </c>
      <c r="AN2114">
        <v>80.004545454545394</v>
      </c>
      <c r="AO2114">
        <f t="shared" si="32"/>
        <v>83</v>
      </c>
      <c r="AP2114" t="b">
        <v>0</v>
      </c>
    </row>
    <row r="2115" spans="1:42" x14ac:dyDescent="0.25">
      <c r="A2115" t="s">
        <v>4310</v>
      </c>
      <c r="B2115">
        <v>1</v>
      </c>
      <c r="C2115" t="s">
        <v>40</v>
      </c>
      <c r="D2115" t="s">
        <v>41</v>
      </c>
      <c r="E2115" t="s">
        <v>3180</v>
      </c>
      <c r="F2115">
        <v>92036</v>
      </c>
      <c r="G2115" t="s">
        <v>3181</v>
      </c>
      <c r="H2115">
        <v>32.980677999999997</v>
      </c>
      <c r="I2115">
        <v>-116.262854</v>
      </c>
      <c r="J2115">
        <v>0</v>
      </c>
      <c r="K2115">
        <v>1</v>
      </c>
      <c r="L2115">
        <v>1</v>
      </c>
      <c r="M2115">
        <v>1</v>
      </c>
      <c r="N2115" t="str">
        <f>VLOOKUP(O2115:O9146,'VLOOKUP Ranges'!$A$9:$B$12,2,TRUE)</f>
        <v>9-29</v>
      </c>
      <c r="O2115">
        <v>28</v>
      </c>
      <c r="P2115">
        <v>0</v>
      </c>
      <c r="Q2115" t="s">
        <v>62</v>
      </c>
      <c r="R2115" t="s">
        <v>44</v>
      </c>
      <c r="S2115" t="s">
        <v>44</v>
      </c>
      <c r="T2115" t="s">
        <v>44</v>
      </c>
      <c r="U2115" t="s">
        <v>44</v>
      </c>
      <c r="V2115" t="s">
        <v>45</v>
      </c>
      <c r="W2115" t="s">
        <v>44</v>
      </c>
      <c r="X2115">
        <v>1</v>
      </c>
      <c r="Y2115" t="str">
        <f>VLOOKUP(Z2115:Z9146,'VLOOKUP Ranges'!$A$2:$B$5,2,TRUE)</f>
        <v>35-70</v>
      </c>
      <c r="Z2115">
        <v>35.9</v>
      </c>
      <c r="AA2115">
        <v>973.65</v>
      </c>
      <c r="AB2115" t="s">
        <v>44</v>
      </c>
      <c r="AC2115">
        <v>0</v>
      </c>
      <c r="AD2115">
        <v>34</v>
      </c>
      <c r="AE2115">
        <v>5444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1</v>
      </c>
      <c r="AM2115" t="b">
        <v>0</v>
      </c>
      <c r="AN2115">
        <v>34.773214285714197</v>
      </c>
      <c r="AO2115">
        <f t="shared" ref="AO2115:AO2178" si="33">ROUNDUP(Z2115, 0)</f>
        <v>36</v>
      </c>
      <c r="AP2115" t="b">
        <v>0</v>
      </c>
    </row>
    <row r="2116" spans="1:42" x14ac:dyDescent="0.25">
      <c r="A2116" t="s">
        <v>4311</v>
      </c>
      <c r="B2116">
        <v>1</v>
      </c>
      <c r="C2116" t="s">
        <v>40</v>
      </c>
      <c r="D2116" t="s">
        <v>41</v>
      </c>
      <c r="E2116" t="s">
        <v>1457</v>
      </c>
      <c r="F2116">
        <v>92037</v>
      </c>
      <c r="G2116" t="s">
        <v>1458</v>
      </c>
      <c r="H2116">
        <v>32.853743000000001</v>
      </c>
      <c r="I2116">
        <v>-117.25033999999999</v>
      </c>
      <c r="J2116">
        <v>0</v>
      </c>
      <c r="K2116">
        <v>1</v>
      </c>
      <c r="L2116">
        <v>0</v>
      </c>
      <c r="M2116">
        <v>0</v>
      </c>
      <c r="N2116" t="str">
        <f>VLOOKUP(O2116:O9147,'VLOOKUP Ranges'!$A$9:$B$12,2,TRUE)</f>
        <v>9-29</v>
      </c>
      <c r="O2116">
        <v>17</v>
      </c>
      <c r="P2116">
        <v>1</v>
      </c>
      <c r="Q2116" t="s">
        <v>45</v>
      </c>
      <c r="R2116" t="s">
        <v>44</v>
      </c>
      <c r="S2116" t="s">
        <v>44</v>
      </c>
      <c r="T2116" t="s">
        <v>45</v>
      </c>
      <c r="U2116" t="s">
        <v>44</v>
      </c>
      <c r="V2116" t="s">
        <v>44</v>
      </c>
      <c r="W2116" t="s">
        <v>44</v>
      </c>
      <c r="X2116">
        <v>1</v>
      </c>
      <c r="Y2116" t="str">
        <f>VLOOKUP(Z2116:Z9147,'VLOOKUP Ranges'!$A$2:$B$5,2,TRUE)</f>
        <v>70-89</v>
      </c>
      <c r="Z2116">
        <v>82.65</v>
      </c>
      <c r="AA2116">
        <v>1470.05</v>
      </c>
      <c r="AB2116" t="s">
        <v>44</v>
      </c>
      <c r="AC2116">
        <v>0</v>
      </c>
      <c r="AD2116">
        <v>26</v>
      </c>
      <c r="AE2116">
        <v>3754</v>
      </c>
      <c r="AG2116" t="b">
        <v>0</v>
      </c>
      <c r="AH2116" t="b">
        <v>0</v>
      </c>
      <c r="AI2116" t="b">
        <v>1</v>
      </c>
      <c r="AJ2116" t="b">
        <v>0</v>
      </c>
      <c r="AK2116" t="b">
        <v>1</v>
      </c>
      <c r="AL2116" t="b">
        <v>0</v>
      </c>
      <c r="AM2116" t="b">
        <v>0</v>
      </c>
      <c r="AN2116">
        <v>86.473529411764702</v>
      </c>
      <c r="AO2116">
        <f t="shared" si="33"/>
        <v>83</v>
      </c>
      <c r="AP2116" t="b">
        <v>0</v>
      </c>
    </row>
    <row r="2117" spans="1:42" x14ac:dyDescent="0.25">
      <c r="A2117" t="s">
        <v>4312</v>
      </c>
      <c r="B2117">
        <v>1</v>
      </c>
      <c r="C2117" t="s">
        <v>40</v>
      </c>
      <c r="D2117" t="s">
        <v>41</v>
      </c>
      <c r="E2117" t="s">
        <v>3183</v>
      </c>
      <c r="F2117">
        <v>92040</v>
      </c>
      <c r="G2117" t="s">
        <v>3184</v>
      </c>
      <c r="H2117">
        <v>32.909872999999997</v>
      </c>
      <c r="I2117">
        <v>-116.906774</v>
      </c>
      <c r="J2117">
        <v>0</v>
      </c>
      <c r="K2117">
        <v>0</v>
      </c>
      <c r="L2117">
        <v>1</v>
      </c>
      <c r="M2117">
        <v>1</v>
      </c>
      <c r="N2117" t="str">
        <f>VLOOKUP(O2117:O9148,'VLOOKUP Ranges'!$A$9:$B$12,2,TRUE)</f>
        <v>29-55</v>
      </c>
      <c r="O2117">
        <v>35</v>
      </c>
      <c r="P2117">
        <v>1</v>
      </c>
      <c r="Q2117" t="s">
        <v>44</v>
      </c>
      <c r="R2117" t="s">
        <v>66</v>
      </c>
      <c r="S2117" t="s">
        <v>66</v>
      </c>
      <c r="T2117" t="s">
        <v>66</v>
      </c>
      <c r="U2117" t="s">
        <v>66</v>
      </c>
      <c r="V2117" t="s">
        <v>66</v>
      </c>
      <c r="W2117" t="s">
        <v>66</v>
      </c>
      <c r="X2117">
        <v>1</v>
      </c>
      <c r="Y2117" t="str">
        <f>VLOOKUP(Z2117:Z9148,'VLOOKUP Ranges'!$A$2:$B$5,2,TRUE)</f>
        <v>18-35</v>
      </c>
      <c r="Z2117">
        <v>19.850000000000001</v>
      </c>
      <c r="AA2117">
        <v>739.35</v>
      </c>
      <c r="AB2117" t="s">
        <v>44</v>
      </c>
      <c r="AC2117">
        <v>0</v>
      </c>
      <c r="AD2117">
        <v>46</v>
      </c>
      <c r="AE2117">
        <v>4177</v>
      </c>
      <c r="AG2117" t="b">
        <v>0</v>
      </c>
      <c r="AH2117" t="b">
        <v>1</v>
      </c>
      <c r="AI2117" t="b">
        <v>0</v>
      </c>
      <c r="AJ2117" t="b">
        <v>1</v>
      </c>
      <c r="AK2117" t="b">
        <v>0</v>
      </c>
      <c r="AL2117" t="b">
        <v>0</v>
      </c>
      <c r="AM2117" t="b">
        <v>1</v>
      </c>
      <c r="AN2117">
        <v>21.124285714285701</v>
      </c>
      <c r="AO2117">
        <f t="shared" si="33"/>
        <v>20</v>
      </c>
      <c r="AP2117" t="b">
        <v>0</v>
      </c>
    </row>
    <row r="2118" spans="1:42" x14ac:dyDescent="0.25">
      <c r="A2118" t="s">
        <v>4313</v>
      </c>
      <c r="B2118">
        <v>1</v>
      </c>
      <c r="C2118" t="s">
        <v>40</v>
      </c>
      <c r="D2118" t="s">
        <v>41</v>
      </c>
      <c r="E2118" t="s">
        <v>285</v>
      </c>
      <c r="F2118">
        <v>92054</v>
      </c>
      <c r="G2118" t="s">
        <v>4314</v>
      </c>
      <c r="H2118">
        <v>33.351058999999999</v>
      </c>
      <c r="I2118">
        <v>-117.420557</v>
      </c>
      <c r="J2118">
        <v>0</v>
      </c>
      <c r="K2118">
        <v>0</v>
      </c>
      <c r="L2118">
        <v>0</v>
      </c>
      <c r="M2118">
        <v>0</v>
      </c>
      <c r="N2118" t="str">
        <f>VLOOKUP(O2118:O9149,'VLOOKUP Ranges'!$A$9:$B$12,2,TRUE)</f>
        <v>1-9</v>
      </c>
      <c r="O2118">
        <v>8</v>
      </c>
      <c r="P2118">
        <v>1</v>
      </c>
      <c r="Q2118" t="s">
        <v>44</v>
      </c>
      <c r="R2118" t="s">
        <v>66</v>
      </c>
      <c r="S2118" t="s">
        <v>66</v>
      </c>
      <c r="T2118" t="s">
        <v>66</v>
      </c>
      <c r="U2118" t="s">
        <v>66</v>
      </c>
      <c r="V2118" t="s">
        <v>66</v>
      </c>
      <c r="W2118" t="s">
        <v>66</v>
      </c>
      <c r="X2118">
        <v>1</v>
      </c>
      <c r="Y2118" t="str">
        <f>VLOOKUP(Z2118:Z9149,'VLOOKUP Ranges'!$A$2:$B$5,2,TRUE)</f>
        <v>18-35</v>
      </c>
      <c r="Z2118">
        <v>19.2</v>
      </c>
      <c r="AA2118">
        <v>161.94999999999999</v>
      </c>
      <c r="AB2118" t="s">
        <v>44</v>
      </c>
      <c r="AC2118">
        <v>0</v>
      </c>
      <c r="AD2118">
        <v>40</v>
      </c>
      <c r="AE2118">
        <v>5272</v>
      </c>
      <c r="AG2118" t="b">
        <v>1</v>
      </c>
      <c r="AH2118" t="b">
        <v>0</v>
      </c>
      <c r="AI2118" t="b">
        <v>0</v>
      </c>
      <c r="AJ2118" t="b">
        <v>1</v>
      </c>
      <c r="AK2118" t="b">
        <v>0</v>
      </c>
      <c r="AL2118" t="b">
        <v>0</v>
      </c>
      <c r="AM2118" t="b">
        <v>1</v>
      </c>
      <c r="AN2118">
        <v>20.243749999999999</v>
      </c>
      <c r="AO2118">
        <f t="shared" si="33"/>
        <v>20</v>
      </c>
      <c r="AP2118" t="b">
        <v>0</v>
      </c>
    </row>
    <row r="2119" spans="1:42" x14ac:dyDescent="0.25">
      <c r="A2119" t="s">
        <v>4315</v>
      </c>
      <c r="B2119">
        <v>1</v>
      </c>
      <c r="C2119" t="s">
        <v>40</v>
      </c>
      <c r="D2119" t="s">
        <v>41</v>
      </c>
      <c r="E2119" t="s">
        <v>285</v>
      </c>
      <c r="F2119">
        <v>92056</v>
      </c>
      <c r="G2119" t="s">
        <v>1460</v>
      </c>
      <c r="H2119">
        <v>33.194741999999998</v>
      </c>
      <c r="I2119">
        <v>-117.29031999999999</v>
      </c>
      <c r="J2119">
        <v>1</v>
      </c>
      <c r="K2119">
        <v>0</v>
      </c>
      <c r="L2119">
        <v>0</v>
      </c>
      <c r="M2119">
        <v>0</v>
      </c>
      <c r="N2119" t="str">
        <f>VLOOKUP(O2119:O9150,'VLOOKUP Ranges'!$A$9:$B$12,2,TRUE)</f>
        <v>29-55</v>
      </c>
      <c r="O2119">
        <v>46</v>
      </c>
      <c r="P2119">
        <v>1</v>
      </c>
      <c r="Q2119" t="s">
        <v>45</v>
      </c>
      <c r="R2119" t="s">
        <v>44</v>
      </c>
      <c r="S2119" t="s">
        <v>45</v>
      </c>
      <c r="T2119" t="s">
        <v>45</v>
      </c>
      <c r="U2119" t="s">
        <v>44</v>
      </c>
      <c r="V2119" t="s">
        <v>45</v>
      </c>
      <c r="W2119" t="s">
        <v>44</v>
      </c>
      <c r="X2119">
        <v>1</v>
      </c>
      <c r="Y2119" t="str">
        <f>VLOOKUP(Z2119:Z9150,'VLOOKUP Ranges'!$A$2:$B$5,2,TRUE)</f>
        <v>89-118</v>
      </c>
      <c r="Z2119">
        <v>94.9</v>
      </c>
      <c r="AA2119">
        <v>4422.95</v>
      </c>
      <c r="AB2119" t="s">
        <v>44</v>
      </c>
      <c r="AC2119">
        <v>0</v>
      </c>
      <c r="AD2119">
        <v>50</v>
      </c>
      <c r="AE2119">
        <v>5316</v>
      </c>
      <c r="AG2119" t="b">
        <v>1</v>
      </c>
      <c r="AH2119" t="b">
        <v>0</v>
      </c>
      <c r="AI2119" t="b">
        <v>1</v>
      </c>
      <c r="AJ2119" t="b">
        <v>0</v>
      </c>
      <c r="AK2119" t="b">
        <v>1</v>
      </c>
      <c r="AL2119" t="b">
        <v>0</v>
      </c>
      <c r="AM2119" t="b">
        <v>0</v>
      </c>
      <c r="AN2119">
        <v>96.151086956521695</v>
      </c>
      <c r="AO2119">
        <f t="shared" si="33"/>
        <v>95</v>
      </c>
      <c r="AP2119" t="b">
        <v>0</v>
      </c>
    </row>
    <row r="2120" spans="1:42" x14ac:dyDescent="0.25">
      <c r="A2120" t="s">
        <v>4316</v>
      </c>
      <c r="B2120">
        <v>1</v>
      </c>
      <c r="C2120" t="s">
        <v>40</v>
      </c>
      <c r="D2120" t="s">
        <v>41</v>
      </c>
      <c r="E2120" t="s">
        <v>3916</v>
      </c>
      <c r="F2120">
        <v>92064</v>
      </c>
      <c r="G2120" t="s">
        <v>3917</v>
      </c>
      <c r="H2120">
        <v>32.984394999999999</v>
      </c>
      <c r="I2120">
        <v>-117.013454</v>
      </c>
      <c r="J2120">
        <v>0</v>
      </c>
      <c r="K2120">
        <v>0</v>
      </c>
      <c r="L2120">
        <v>0</v>
      </c>
      <c r="M2120">
        <v>0</v>
      </c>
      <c r="N2120" t="str">
        <f>VLOOKUP(O2120:O9151,'VLOOKUP Ranges'!$A$9:$B$12,2,TRUE)</f>
        <v>55-77</v>
      </c>
      <c r="O2120">
        <v>68</v>
      </c>
      <c r="P2120">
        <v>1</v>
      </c>
      <c r="Q2120" t="s">
        <v>45</v>
      </c>
      <c r="R2120" t="s">
        <v>45</v>
      </c>
      <c r="S2120" t="s">
        <v>45</v>
      </c>
      <c r="T2120" t="s">
        <v>45</v>
      </c>
      <c r="U2120" t="s">
        <v>45</v>
      </c>
      <c r="V2120" t="s">
        <v>45</v>
      </c>
      <c r="W2120" t="s">
        <v>45</v>
      </c>
      <c r="X2120">
        <v>1</v>
      </c>
      <c r="Y2120" t="str">
        <f>VLOOKUP(Z2120:Z9151,'VLOOKUP Ranges'!$A$2:$B$5,2,TRUE)</f>
        <v>70-89</v>
      </c>
      <c r="Z2120">
        <v>88.15</v>
      </c>
      <c r="AA2120">
        <v>6148.45</v>
      </c>
      <c r="AB2120" t="s">
        <v>44</v>
      </c>
      <c r="AC2120">
        <v>0</v>
      </c>
      <c r="AD2120">
        <v>46</v>
      </c>
      <c r="AE2120">
        <v>5531</v>
      </c>
      <c r="AG2120" t="b">
        <v>0</v>
      </c>
      <c r="AH2120" t="b">
        <v>1</v>
      </c>
      <c r="AI2120" t="b">
        <v>0</v>
      </c>
      <c r="AJ2120" t="b">
        <v>0</v>
      </c>
      <c r="AK2120" t="b">
        <v>0</v>
      </c>
      <c r="AL2120" t="b">
        <v>1</v>
      </c>
      <c r="AM2120" t="b">
        <v>0</v>
      </c>
      <c r="AN2120">
        <v>90.418382352941094</v>
      </c>
      <c r="AO2120">
        <f t="shared" si="33"/>
        <v>89</v>
      </c>
      <c r="AP2120" t="b">
        <v>1</v>
      </c>
    </row>
    <row r="2121" spans="1:42" x14ac:dyDescent="0.25">
      <c r="A2121" t="s">
        <v>4317</v>
      </c>
      <c r="B2121">
        <v>1</v>
      </c>
      <c r="C2121" t="s">
        <v>40</v>
      </c>
      <c r="D2121" t="s">
        <v>41</v>
      </c>
      <c r="E2121" t="s">
        <v>1465</v>
      </c>
      <c r="F2121">
        <v>92065</v>
      </c>
      <c r="G2121" t="s">
        <v>1466</v>
      </c>
      <c r="H2121">
        <v>33.044541000000002</v>
      </c>
      <c r="I2121">
        <v>-116.833922</v>
      </c>
      <c r="J2121">
        <v>0</v>
      </c>
      <c r="K2121">
        <v>0</v>
      </c>
      <c r="L2121">
        <v>0</v>
      </c>
      <c r="M2121">
        <v>0</v>
      </c>
      <c r="N2121" t="str">
        <f>VLOOKUP(O2121:O9152,'VLOOKUP Ranges'!$A$9:$B$12,2,TRUE)</f>
        <v>29-55</v>
      </c>
      <c r="O2121">
        <v>36</v>
      </c>
      <c r="P2121">
        <v>1</v>
      </c>
      <c r="Q2121" t="s">
        <v>44</v>
      </c>
      <c r="R2121" t="s">
        <v>44</v>
      </c>
      <c r="S2121" t="s">
        <v>45</v>
      </c>
      <c r="T2121" t="s">
        <v>44</v>
      </c>
      <c r="U2121" t="s">
        <v>44</v>
      </c>
      <c r="V2121" t="s">
        <v>45</v>
      </c>
      <c r="W2121" t="s">
        <v>45</v>
      </c>
      <c r="X2121">
        <v>1</v>
      </c>
      <c r="Y2121" t="str">
        <f>VLOOKUP(Z2121:Z9152,'VLOOKUP Ranges'!$A$2:$B$5,2,TRUE)</f>
        <v>89-118</v>
      </c>
      <c r="Z2121">
        <v>94.8</v>
      </c>
      <c r="AA2121">
        <v>3565.65</v>
      </c>
      <c r="AB2121" t="s">
        <v>44</v>
      </c>
      <c r="AC2121">
        <v>0</v>
      </c>
      <c r="AD2121">
        <v>22</v>
      </c>
      <c r="AE2121">
        <v>2807</v>
      </c>
      <c r="AG2121" t="b">
        <v>0</v>
      </c>
      <c r="AH2121" t="b">
        <v>0</v>
      </c>
      <c r="AI2121" t="b">
        <v>1</v>
      </c>
      <c r="AJ2121" t="b">
        <v>0</v>
      </c>
      <c r="AK2121" t="b">
        <v>1</v>
      </c>
      <c r="AL2121" t="b">
        <v>0</v>
      </c>
      <c r="AM2121" t="b">
        <v>0</v>
      </c>
      <c r="AN2121">
        <v>99.045833333333306</v>
      </c>
      <c r="AO2121">
        <f t="shared" si="33"/>
        <v>95</v>
      </c>
      <c r="AP2121" t="b">
        <v>0</v>
      </c>
    </row>
    <row r="2122" spans="1:42" x14ac:dyDescent="0.25">
      <c r="A2122" t="s">
        <v>4318</v>
      </c>
      <c r="B2122">
        <v>1</v>
      </c>
      <c r="C2122" t="s">
        <v>40</v>
      </c>
      <c r="D2122" t="s">
        <v>41</v>
      </c>
      <c r="E2122" t="s">
        <v>3193</v>
      </c>
      <c r="F2122">
        <v>92067</v>
      </c>
      <c r="G2122" t="s">
        <v>4319</v>
      </c>
      <c r="H2122">
        <v>33.012751000000002</v>
      </c>
      <c r="I2122">
        <v>-117.20061699999999</v>
      </c>
      <c r="J2122">
        <v>0</v>
      </c>
      <c r="K2122">
        <v>1</v>
      </c>
      <c r="L2122">
        <v>0</v>
      </c>
      <c r="M2122">
        <v>0</v>
      </c>
      <c r="N2122" t="str">
        <f>VLOOKUP(O2122:O9153,'VLOOKUP Ranges'!$A$9:$B$12,2,TRUE)</f>
        <v>29-55</v>
      </c>
      <c r="O2122">
        <v>32</v>
      </c>
      <c r="P2122">
        <v>1</v>
      </c>
      <c r="Q2122" t="s">
        <v>44</v>
      </c>
      <c r="R2122" t="s">
        <v>44</v>
      </c>
      <c r="S2122" t="s">
        <v>45</v>
      </c>
      <c r="T2122" t="s">
        <v>44</v>
      </c>
      <c r="U2122" t="s">
        <v>45</v>
      </c>
      <c r="V2122" t="s">
        <v>44</v>
      </c>
      <c r="W2122" t="s">
        <v>44</v>
      </c>
      <c r="X2122">
        <v>0</v>
      </c>
      <c r="Y2122" t="str">
        <f>VLOOKUP(Z2122:Z9153,'VLOOKUP Ranges'!$A$2:$B$5,2,TRUE)</f>
        <v>35-70</v>
      </c>
      <c r="Z2122">
        <v>54.65</v>
      </c>
      <c r="AA2122">
        <v>1830.1</v>
      </c>
      <c r="AB2122" t="s">
        <v>44</v>
      </c>
      <c r="AC2122">
        <v>0</v>
      </c>
      <c r="AD2122">
        <v>56</v>
      </c>
      <c r="AE2122">
        <v>4045</v>
      </c>
      <c r="AG2122" t="b">
        <v>0</v>
      </c>
      <c r="AH2122" t="b">
        <v>0</v>
      </c>
      <c r="AI2122" t="b">
        <v>0</v>
      </c>
      <c r="AJ2122" t="b">
        <v>0</v>
      </c>
      <c r="AK2122" t="b">
        <v>0</v>
      </c>
      <c r="AL2122" t="b">
        <v>0</v>
      </c>
      <c r="AM2122" t="b">
        <v>0</v>
      </c>
      <c r="AN2122">
        <v>57.190624999999997</v>
      </c>
      <c r="AO2122">
        <f t="shared" si="33"/>
        <v>55</v>
      </c>
      <c r="AP2122" t="b">
        <v>0</v>
      </c>
    </row>
    <row r="2123" spans="1:42" x14ac:dyDescent="0.25">
      <c r="A2123" t="s">
        <v>4320</v>
      </c>
      <c r="B2123">
        <v>1</v>
      </c>
      <c r="C2123" t="s">
        <v>40</v>
      </c>
      <c r="D2123" t="s">
        <v>41</v>
      </c>
      <c r="E2123" t="s">
        <v>1468</v>
      </c>
      <c r="F2123">
        <v>92069</v>
      </c>
      <c r="G2123" t="s">
        <v>1469</v>
      </c>
      <c r="H2123">
        <v>33.162624000000001</v>
      </c>
      <c r="I2123">
        <v>-117.170863</v>
      </c>
      <c r="J2123">
        <v>0</v>
      </c>
      <c r="K2123">
        <v>0</v>
      </c>
      <c r="L2123">
        <v>1</v>
      </c>
      <c r="M2123">
        <v>0</v>
      </c>
      <c r="N2123" t="str">
        <f>VLOOKUP(O2123:O9154,'VLOOKUP Ranges'!$A$9:$B$12,2,TRUE)</f>
        <v>55-77</v>
      </c>
      <c r="O2123">
        <v>71</v>
      </c>
      <c r="P2123">
        <v>1</v>
      </c>
      <c r="Q2123" t="s">
        <v>45</v>
      </c>
      <c r="R2123" t="s">
        <v>45</v>
      </c>
      <c r="S2123" t="s">
        <v>45</v>
      </c>
      <c r="T2123" t="s">
        <v>45</v>
      </c>
      <c r="U2123" t="s">
        <v>45</v>
      </c>
      <c r="V2123" t="s">
        <v>45</v>
      </c>
      <c r="W2123" t="s">
        <v>45</v>
      </c>
      <c r="X2123">
        <v>0</v>
      </c>
      <c r="Y2123" t="str">
        <f>VLOOKUP(Z2123:Z9154,'VLOOKUP Ranges'!$A$2:$B$5,2,TRUE)</f>
        <v>70-89</v>
      </c>
      <c r="Z2123">
        <v>85.75</v>
      </c>
      <c r="AA2123">
        <v>6223.8</v>
      </c>
      <c r="AB2123" t="s">
        <v>44</v>
      </c>
      <c r="AC2123">
        <v>0</v>
      </c>
      <c r="AD2123">
        <v>57</v>
      </c>
      <c r="AE2123">
        <v>4487</v>
      </c>
      <c r="AG2123" t="b">
        <v>0</v>
      </c>
      <c r="AH2123" t="b">
        <v>1</v>
      </c>
      <c r="AI2123" t="b">
        <v>0</v>
      </c>
      <c r="AJ2123" t="b">
        <v>0</v>
      </c>
      <c r="AK2123" t="b">
        <v>1</v>
      </c>
      <c r="AL2123" t="b">
        <v>0</v>
      </c>
      <c r="AM2123" t="b">
        <v>0</v>
      </c>
      <c r="AN2123">
        <v>87.659154929577397</v>
      </c>
      <c r="AO2123">
        <f t="shared" si="33"/>
        <v>86</v>
      </c>
      <c r="AP2123" t="b">
        <v>1</v>
      </c>
    </row>
    <row r="2124" spans="1:42" x14ac:dyDescent="0.25">
      <c r="A2124" t="s">
        <v>4321</v>
      </c>
      <c r="B2124">
        <v>1</v>
      </c>
      <c r="C2124" t="s">
        <v>40</v>
      </c>
      <c r="D2124" t="s">
        <v>41</v>
      </c>
      <c r="E2124" t="s">
        <v>4322</v>
      </c>
      <c r="F2124">
        <v>92070</v>
      </c>
      <c r="G2124" t="s">
        <v>4323</v>
      </c>
      <c r="H2124">
        <v>33.174725000000002</v>
      </c>
      <c r="I2124">
        <v>-116.743329</v>
      </c>
      <c r="J2124">
        <v>0</v>
      </c>
      <c r="K2124">
        <v>0</v>
      </c>
      <c r="L2124">
        <v>1</v>
      </c>
      <c r="M2124">
        <v>1</v>
      </c>
      <c r="N2124" t="str">
        <f>VLOOKUP(O2124:O9155,'VLOOKUP Ranges'!$A$9:$B$12,2,TRUE)</f>
        <v>55-77</v>
      </c>
      <c r="O2124">
        <v>66</v>
      </c>
      <c r="P2124">
        <v>1</v>
      </c>
      <c r="Q2124" t="s">
        <v>45</v>
      </c>
      <c r="R2124" t="s">
        <v>45</v>
      </c>
      <c r="S2124" t="s">
        <v>45</v>
      </c>
      <c r="T2124" t="s">
        <v>45</v>
      </c>
      <c r="U2124" t="s">
        <v>44</v>
      </c>
      <c r="V2124" t="s">
        <v>44</v>
      </c>
      <c r="W2124" t="s">
        <v>44</v>
      </c>
      <c r="X2124">
        <v>1</v>
      </c>
      <c r="Y2124" t="str">
        <f>VLOOKUP(Z2124:Z9155,'VLOOKUP Ranges'!$A$2:$B$5,2,TRUE)</f>
        <v>35-70</v>
      </c>
      <c r="Z2124">
        <v>67.45</v>
      </c>
      <c r="AA2124">
        <v>4508.6499999999996</v>
      </c>
      <c r="AB2124" t="s">
        <v>44</v>
      </c>
      <c r="AC2124">
        <v>0</v>
      </c>
      <c r="AD2124">
        <v>26</v>
      </c>
      <c r="AE2124">
        <v>4172</v>
      </c>
      <c r="AG2124" t="b">
        <v>0</v>
      </c>
      <c r="AH2124" t="b">
        <v>0</v>
      </c>
      <c r="AI2124" t="b">
        <v>0</v>
      </c>
      <c r="AJ2124" t="b">
        <v>0</v>
      </c>
      <c r="AK2124" t="b">
        <v>0</v>
      </c>
      <c r="AL2124" t="b">
        <v>0</v>
      </c>
      <c r="AM2124" t="b">
        <v>0</v>
      </c>
      <c r="AN2124">
        <v>68.312878787878702</v>
      </c>
      <c r="AO2124">
        <f t="shared" si="33"/>
        <v>68</v>
      </c>
      <c r="AP2124" t="b">
        <v>1</v>
      </c>
    </row>
    <row r="2125" spans="1:42" x14ac:dyDescent="0.25">
      <c r="A2125" t="s">
        <v>4324</v>
      </c>
      <c r="B2125">
        <v>1</v>
      </c>
      <c r="C2125" t="s">
        <v>40</v>
      </c>
      <c r="D2125" t="s">
        <v>41</v>
      </c>
      <c r="E2125" t="s">
        <v>1471</v>
      </c>
      <c r="F2125">
        <v>92071</v>
      </c>
      <c r="G2125" t="s">
        <v>1472</v>
      </c>
      <c r="H2125">
        <v>32.847335999999999</v>
      </c>
      <c r="I2125">
        <v>-116.99760499999999</v>
      </c>
      <c r="J2125">
        <v>1</v>
      </c>
      <c r="K2125">
        <v>0</v>
      </c>
      <c r="L2125">
        <v>0</v>
      </c>
      <c r="M2125">
        <v>0</v>
      </c>
      <c r="N2125" t="str">
        <f>VLOOKUP(O2125:O9156,'VLOOKUP Ranges'!$A$9:$B$12,2,TRUE)</f>
        <v>55-77</v>
      </c>
      <c r="O2125">
        <v>63</v>
      </c>
      <c r="P2125">
        <v>1</v>
      </c>
      <c r="Q2125" t="s">
        <v>44</v>
      </c>
      <c r="R2125" t="s">
        <v>66</v>
      </c>
      <c r="S2125" t="s">
        <v>66</v>
      </c>
      <c r="T2125" t="s">
        <v>66</v>
      </c>
      <c r="U2125" t="s">
        <v>66</v>
      </c>
      <c r="V2125" t="s">
        <v>66</v>
      </c>
      <c r="W2125" t="s">
        <v>66</v>
      </c>
      <c r="X2125">
        <v>0</v>
      </c>
      <c r="Y2125" t="str">
        <f>VLOOKUP(Z2125:Z9156,'VLOOKUP Ranges'!$A$2:$B$5,2,TRUE)</f>
        <v>18-35</v>
      </c>
      <c r="Z2125">
        <v>20.5</v>
      </c>
      <c r="AA2125">
        <v>1328.15</v>
      </c>
      <c r="AB2125" t="s">
        <v>44</v>
      </c>
      <c r="AC2125">
        <v>0</v>
      </c>
      <c r="AD2125">
        <v>28</v>
      </c>
      <c r="AE2125">
        <v>5997</v>
      </c>
      <c r="AG2125" t="b">
        <v>1</v>
      </c>
      <c r="AH2125" t="b">
        <v>0</v>
      </c>
      <c r="AI2125" t="b">
        <v>0</v>
      </c>
      <c r="AJ2125" t="b">
        <v>1</v>
      </c>
      <c r="AK2125" t="b">
        <v>0</v>
      </c>
      <c r="AL2125" t="b">
        <v>0</v>
      </c>
      <c r="AM2125" t="b">
        <v>1</v>
      </c>
      <c r="AN2125">
        <v>21.081746031746</v>
      </c>
      <c r="AO2125">
        <f t="shared" si="33"/>
        <v>21</v>
      </c>
      <c r="AP2125" t="b">
        <v>0</v>
      </c>
    </row>
    <row r="2126" spans="1:42" x14ac:dyDescent="0.25">
      <c r="A2126" t="s">
        <v>4325</v>
      </c>
      <c r="B2126">
        <v>1</v>
      </c>
      <c r="C2126" t="s">
        <v>40</v>
      </c>
      <c r="D2126" t="s">
        <v>41</v>
      </c>
      <c r="E2126" t="s">
        <v>3188</v>
      </c>
      <c r="F2126">
        <v>92075</v>
      </c>
      <c r="G2126" t="s">
        <v>3189</v>
      </c>
      <c r="H2126">
        <v>33.001812999999999</v>
      </c>
      <c r="I2126">
        <v>-117.263628</v>
      </c>
      <c r="J2126">
        <v>0</v>
      </c>
      <c r="K2126">
        <v>0</v>
      </c>
      <c r="L2126">
        <v>0</v>
      </c>
      <c r="M2126">
        <v>0</v>
      </c>
      <c r="N2126" t="str">
        <f>VLOOKUP(O2126:O9157,'VLOOKUP Ranges'!$A$9:$B$12,2,TRUE)</f>
        <v>29-55</v>
      </c>
      <c r="O2126">
        <v>41</v>
      </c>
      <c r="P2126">
        <v>1</v>
      </c>
      <c r="Q2126" t="s">
        <v>44</v>
      </c>
      <c r="R2126" t="s">
        <v>66</v>
      </c>
      <c r="S2126" t="s">
        <v>66</v>
      </c>
      <c r="T2126" t="s">
        <v>66</v>
      </c>
      <c r="U2126" t="s">
        <v>66</v>
      </c>
      <c r="V2126" t="s">
        <v>66</v>
      </c>
      <c r="W2126" t="s">
        <v>66</v>
      </c>
      <c r="X2126">
        <v>1</v>
      </c>
      <c r="Y2126" t="str">
        <f>VLOOKUP(Z2126:Z9157,'VLOOKUP Ranges'!$A$2:$B$5,2,TRUE)</f>
        <v>18-35</v>
      </c>
      <c r="Z2126">
        <v>20.25</v>
      </c>
      <c r="AA2126">
        <v>865</v>
      </c>
      <c r="AB2126" t="s">
        <v>44</v>
      </c>
      <c r="AC2126">
        <v>0</v>
      </c>
      <c r="AD2126">
        <v>25</v>
      </c>
      <c r="AE2126">
        <v>3972</v>
      </c>
      <c r="AG2126" t="b">
        <v>1</v>
      </c>
      <c r="AH2126" t="b">
        <v>0</v>
      </c>
      <c r="AI2126" t="b">
        <v>0</v>
      </c>
      <c r="AJ2126" t="b">
        <v>1</v>
      </c>
      <c r="AK2126" t="b">
        <v>1</v>
      </c>
      <c r="AL2126" t="b">
        <v>0</v>
      </c>
      <c r="AM2126" t="b">
        <v>0</v>
      </c>
      <c r="AN2126">
        <v>21.097560975609699</v>
      </c>
      <c r="AO2126">
        <f t="shared" si="33"/>
        <v>21</v>
      </c>
      <c r="AP2126" t="b">
        <v>0</v>
      </c>
    </row>
    <row r="2127" spans="1:42" x14ac:dyDescent="0.25">
      <c r="A2127" t="s">
        <v>4326</v>
      </c>
      <c r="B2127">
        <v>1</v>
      </c>
      <c r="C2127" t="s">
        <v>40</v>
      </c>
      <c r="D2127" t="s">
        <v>41</v>
      </c>
      <c r="E2127" t="s">
        <v>1468</v>
      </c>
      <c r="F2127">
        <v>92078</v>
      </c>
      <c r="G2127" t="s">
        <v>3191</v>
      </c>
      <c r="H2127">
        <v>33.119028</v>
      </c>
      <c r="I2127">
        <v>-117.16603600000001</v>
      </c>
      <c r="J2127">
        <v>0</v>
      </c>
      <c r="K2127">
        <v>1</v>
      </c>
      <c r="L2127">
        <v>0</v>
      </c>
      <c r="M2127">
        <v>0</v>
      </c>
      <c r="N2127" t="str">
        <f>VLOOKUP(O2127:O9158,'VLOOKUP Ranges'!$A$9:$B$12,2,TRUE)</f>
        <v>1-9</v>
      </c>
      <c r="O2127">
        <v>1</v>
      </c>
      <c r="P2127">
        <v>1</v>
      </c>
      <c r="Q2127" t="s">
        <v>45</v>
      </c>
      <c r="R2127" t="s">
        <v>44</v>
      </c>
      <c r="S2127" t="s">
        <v>44</v>
      </c>
      <c r="T2127" t="s">
        <v>44</v>
      </c>
      <c r="U2127" t="s">
        <v>44</v>
      </c>
      <c r="V2127" t="s">
        <v>44</v>
      </c>
      <c r="W2127" t="s">
        <v>44</v>
      </c>
      <c r="X2127">
        <v>1</v>
      </c>
      <c r="Y2127" t="str">
        <f>VLOOKUP(Z2127:Z9158,'VLOOKUP Ranges'!$A$2:$B$5,2,TRUE)</f>
        <v>70-89</v>
      </c>
      <c r="Z2127">
        <v>72.099999999999994</v>
      </c>
      <c r="AA2127">
        <v>72.099999999999994</v>
      </c>
      <c r="AB2127" t="s">
        <v>44</v>
      </c>
      <c r="AC2127">
        <v>0</v>
      </c>
      <c r="AD2127">
        <v>50</v>
      </c>
      <c r="AE2127">
        <v>4432</v>
      </c>
      <c r="AG2127" t="b">
        <v>0</v>
      </c>
      <c r="AH2127" t="b">
        <v>0</v>
      </c>
      <c r="AI2127" t="b">
        <v>1</v>
      </c>
      <c r="AJ2127" t="b">
        <v>0</v>
      </c>
      <c r="AK2127" t="b">
        <v>0</v>
      </c>
      <c r="AL2127" t="b">
        <v>1</v>
      </c>
      <c r="AM2127" t="b">
        <v>0</v>
      </c>
      <c r="AN2127">
        <v>72.099999999999994</v>
      </c>
      <c r="AO2127">
        <f t="shared" si="33"/>
        <v>73</v>
      </c>
      <c r="AP2127" t="b">
        <v>0</v>
      </c>
    </row>
    <row r="2128" spans="1:42" x14ac:dyDescent="0.25">
      <c r="A2128" t="s">
        <v>4327</v>
      </c>
      <c r="B2128">
        <v>1</v>
      </c>
      <c r="C2128" t="s">
        <v>40</v>
      </c>
      <c r="D2128" t="s">
        <v>41</v>
      </c>
      <c r="E2128" t="s">
        <v>1475</v>
      </c>
      <c r="F2128">
        <v>92083</v>
      </c>
      <c r="G2128" t="s">
        <v>1476</v>
      </c>
      <c r="H2128">
        <v>33.174939999999999</v>
      </c>
      <c r="I2128">
        <v>-117.242761</v>
      </c>
      <c r="J2128">
        <v>0</v>
      </c>
      <c r="K2128">
        <v>0</v>
      </c>
      <c r="L2128">
        <v>1</v>
      </c>
      <c r="M2128">
        <v>0</v>
      </c>
      <c r="N2128" t="str">
        <f>VLOOKUP(O2128:O9159,'VLOOKUP Ranges'!$A$9:$B$12,2,TRUE)</f>
        <v>55-77</v>
      </c>
      <c r="O2128">
        <v>70</v>
      </c>
      <c r="P2128">
        <v>1</v>
      </c>
      <c r="Q2128" t="s">
        <v>44</v>
      </c>
      <c r="R2128" t="s">
        <v>66</v>
      </c>
      <c r="S2128" t="s">
        <v>66</v>
      </c>
      <c r="T2128" t="s">
        <v>66</v>
      </c>
      <c r="U2128" t="s">
        <v>66</v>
      </c>
      <c r="V2128" t="s">
        <v>66</v>
      </c>
      <c r="W2128" t="s">
        <v>66</v>
      </c>
      <c r="X2128">
        <v>0</v>
      </c>
      <c r="Y2128" t="str">
        <f>VLOOKUP(Z2128:Z9159,'VLOOKUP Ranges'!$A$2:$B$5,2,TRUE)</f>
        <v>18-35</v>
      </c>
      <c r="Z2128">
        <v>19.45</v>
      </c>
      <c r="AA2128">
        <v>1303.5</v>
      </c>
      <c r="AB2128" t="s">
        <v>44</v>
      </c>
      <c r="AC2128">
        <v>0</v>
      </c>
      <c r="AD2128">
        <v>57</v>
      </c>
      <c r="AE2128">
        <v>5540</v>
      </c>
      <c r="AG2128" t="b">
        <v>0</v>
      </c>
      <c r="AH2128" t="b">
        <v>1</v>
      </c>
      <c r="AI2128" t="b">
        <v>0</v>
      </c>
      <c r="AJ2128" t="b">
        <v>1</v>
      </c>
      <c r="AK2128" t="b">
        <v>0</v>
      </c>
      <c r="AL2128" t="b">
        <v>0</v>
      </c>
      <c r="AM2128" t="b">
        <v>0</v>
      </c>
      <c r="AN2128">
        <v>18.621428571428499</v>
      </c>
      <c r="AO2128">
        <f t="shared" si="33"/>
        <v>20</v>
      </c>
      <c r="AP2128" t="b">
        <v>0</v>
      </c>
    </row>
    <row r="2129" spans="1:42" x14ac:dyDescent="0.25">
      <c r="A2129" t="s">
        <v>4328</v>
      </c>
      <c r="B2129">
        <v>1</v>
      </c>
      <c r="C2129" t="s">
        <v>40</v>
      </c>
      <c r="D2129" t="s">
        <v>41</v>
      </c>
      <c r="E2129" t="s">
        <v>1475</v>
      </c>
      <c r="F2129">
        <v>92084</v>
      </c>
      <c r="G2129" t="s">
        <v>2395</v>
      </c>
      <c r="H2129">
        <v>33.22784</v>
      </c>
      <c r="I2129">
        <v>-117.200024</v>
      </c>
      <c r="J2129">
        <v>0</v>
      </c>
      <c r="K2129">
        <v>0</v>
      </c>
      <c r="L2129">
        <v>0</v>
      </c>
      <c r="M2129">
        <v>0</v>
      </c>
      <c r="N2129" t="str">
        <f>VLOOKUP(O2129:O9160,'VLOOKUP Ranges'!$A$9:$B$12,2,TRUE)</f>
        <v>9-29</v>
      </c>
      <c r="O2129">
        <v>23</v>
      </c>
      <c r="P2129">
        <v>0</v>
      </c>
      <c r="Q2129" t="s">
        <v>62</v>
      </c>
      <c r="R2129" t="s">
        <v>44</v>
      </c>
      <c r="S2129" t="s">
        <v>44</v>
      </c>
      <c r="T2129" t="s">
        <v>44</v>
      </c>
      <c r="U2129" t="s">
        <v>44</v>
      </c>
      <c r="V2129" t="s">
        <v>45</v>
      </c>
      <c r="W2129" t="s">
        <v>45</v>
      </c>
      <c r="X2129">
        <v>1</v>
      </c>
      <c r="Y2129" t="str">
        <f>VLOOKUP(Z2129:Z9160,'VLOOKUP Ranges'!$A$2:$B$5,2,TRUE)</f>
        <v>35-70</v>
      </c>
      <c r="Z2129">
        <v>44.95</v>
      </c>
      <c r="AA2129">
        <v>996.85</v>
      </c>
      <c r="AB2129" t="s">
        <v>44</v>
      </c>
      <c r="AC2129">
        <v>0</v>
      </c>
      <c r="AD2129">
        <v>65</v>
      </c>
      <c r="AE2129">
        <v>3248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1</v>
      </c>
      <c r="AM2129" t="b">
        <v>0</v>
      </c>
      <c r="AN2129">
        <v>43.341304347825997</v>
      </c>
      <c r="AO2129">
        <f t="shared" si="33"/>
        <v>45</v>
      </c>
      <c r="AP2129" t="b">
        <v>0</v>
      </c>
    </row>
    <row r="2130" spans="1:42" x14ac:dyDescent="0.25">
      <c r="A2130" t="s">
        <v>4329</v>
      </c>
      <c r="B2130">
        <v>1</v>
      </c>
      <c r="C2130" t="s">
        <v>40</v>
      </c>
      <c r="D2130" t="s">
        <v>41</v>
      </c>
      <c r="E2130" t="s">
        <v>4330</v>
      </c>
      <c r="F2130">
        <v>92086</v>
      </c>
      <c r="G2130" t="s">
        <v>4331</v>
      </c>
      <c r="H2130">
        <v>33.323704999999997</v>
      </c>
      <c r="I2130">
        <v>-116.626907</v>
      </c>
      <c r="J2130">
        <v>0</v>
      </c>
      <c r="K2130">
        <v>1</v>
      </c>
      <c r="L2130">
        <v>1</v>
      </c>
      <c r="M2130">
        <v>0</v>
      </c>
      <c r="N2130" t="str">
        <f>VLOOKUP(O2130:O9161,'VLOOKUP Ranges'!$A$9:$B$12,2,TRUE)</f>
        <v>55-77</v>
      </c>
      <c r="O2130">
        <v>64</v>
      </c>
      <c r="P2130">
        <v>1</v>
      </c>
      <c r="Q2130" t="s">
        <v>44</v>
      </c>
      <c r="R2130" t="s">
        <v>45</v>
      </c>
      <c r="S2130" t="s">
        <v>45</v>
      </c>
      <c r="T2130" t="s">
        <v>45</v>
      </c>
      <c r="U2130" t="s">
        <v>44</v>
      </c>
      <c r="V2130" t="s">
        <v>44</v>
      </c>
      <c r="W2130" t="s">
        <v>45</v>
      </c>
      <c r="X2130">
        <v>0</v>
      </c>
      <c r="Y2130" t="str">
        <f>VLOOKUP(Z2130:Z9161,'VLOOKUP Ranges'!$A$2:$B$5,2,TRUE)</f>
        <v>89-118</v>
      </c>
      <c r="Z2130">
        <v>97</v>
      </c>
      <c r="AA2130">
        <v>6430.9</v>
      </c>
      <c r="AB2130" t="s">
        <v>44</v>
      </c>
      <c r="AC2130">
        <v>0</v>
      </c>
      <c r="AD2130">
        <v>68</v>
      </c>
      <c r="AE2130">
        <v>4053</v>
      </c>
      <c r="AG2130" t="b">
        <v>1</v>
      </c>
      <c r="AH2130" t="b">
        <v>0</v>
      </c>
      <c r="AI2130" t="b">
        <v>1</v>
      </c>
      <c r="AJ2130" t="b">
        <v>0</v>
      </c>
      <c r="AK2130" t="b">
        <v>0</v>
      </c>
      <c r="AL2130" t="b">
        <v>0</v>
      </c>
      <c r="AM2130" t="b">
        <v>0</v>
      </c>
      <c r="AN2130">
        <v>100.48281249999999</v>
      </c>
      <c r="AO2130">
        <f t="shared" si="33"/>
        <v>97</v>
      </c>
      <c r="AP2130" t="b">
        <v>1</v>
      </c>
    </row>
    <row r="2131" spans="1:42" x14ac:dyDescent="0.25">
      <c r="A2131" t="s">
        <v>4332</v>
      </c>
      <c r="B2131">
        <v>1</v>
      </c>
      <c r="C2131" t="s">
        <v>40</v>
      </c>
      <c r="D2131" t="s">
        <v>41</v>
      </c>
      <c r="E2131" t="s">
        <v>3193</v>
      </c>
      <c r="F2131">
        <v>92091</v>
      </c>
      <c r="G2131" t="s">
        <v>3194</v>
      </c>
      <c r="H2131">
        <v>32.993560000000002</v>
      </c>
      <c r="I2131">
        <v>-117.207121</v>
      </c>
      <c r="J2131">
        <v>1</v>
      </c>
      <c r="K2131">
        <v>0</v>
      </c>
      <c r="L2131">
        <v>1</v>
      </c>
      <c r="M2131">
        <v>0</v>
      </c>
      <c r="N2131" t="str">
        <f>VLOOKUP(O2131:O9162,'VLOOKUP Ranges'!$A$9:$B$12,2,TRUE)</f>
        <v>29-55</v>
      </c>
      <c r="O2131">
        <v>37</v>
      </c>
      <c r="P2131">
        <v>1</v>
      </c>
      <c r="Q2131" t="s">
        <v>45</v>
      </c>
      <c r="R2131" t="s">
        <v>45</v>
      </c>
      <c r="S2131" t="s">
        <v>44</v>
      </c>
      <c r="T2131" t="s">
        <v>45</v>
      </c>
      <c r="U2131" t="s">
        <v>45</v>
      </c>
      <c r="V2131" t="s">
        <v>44</v>
      </c>
      <c r="W2131" t="s">
        <v>44</v>
      </c>
      <c r="X2131">
        <v>1</v>
      </c>
      <c r="Y2131" t="str">
        <f>VLOOKUP(Z2131:Z9162,'VLOOKUP Ranges'!$A$2:$B$5,2,TRUE)</f>
        <v>35-70</v>
      </c>
      <c r="Z2131">
        <v>62.8</v>
      </c>
      <c r="AA2131">
        <v>2278.75</v>
      </c>
      <c r="AB2131" t="s">
        <v>44</v>
      </c>
      <c r="AC2131">
        <v>0</v>
      </c>
      <c r="AD2131">
        <v>66</v>
      </c>
      <c r="AE2131">
        <v>5229</v>
      </c>
      <c r="AG2131" t="b">
        <v>0</v>
      </c>
      <c r="AH2131" t="b">
        <v>1</v>
      </c>
      <c r="AI2131" t="b">
        <v>0</v>
      </c>
      <c r="AJ2131" t="b">
        <v>0</v>
      </c>
      <c r="AK2131" t="b">
        <v>1</v>
      </c>
      <c r="AL2131" t="b">
        <v>0</v>
      </c>
      <c r="AM2131" t="b">
        <v>0</v>
      </c>
      <c r="AN2131">
        <v>61.587837837837803</v>
      </c>
      <c r="AO2131">
        <f t="shared" si="33"/>
        <v>63</v>
      </c>
      <c r="AP2131" t="b">
        <v>1</v>
      </c>
    </row>
    <row r="2132" spans="1:42" x14ac:dyDescent="0.25">
      <c r="A2132" t="s">
        <v>4333</v>
      </c>
      <c r="B2132">
        <v>1</v>
      </c>
      <c r="C2132" t="s">
        <v>40</v>
      </c>
      <c r="D2132" t="s">
        <v>41</v>
      </c>
      <c r="E2132" t="s">
        <v>303</v>
      </c>
      <c r="F2132">
        <v>92101</v>
      </c>
      <c r="G2132" t="s">
        <v>1478</v>
      </c>
      <c r="H2132">
        <v>32.725230000000003</v>
      </c>
      <c r="I2132">
        <v>-117.171346</v>
      </c>
      <c r="J2132">
        <v>1</v>
      </c>
      <c r="K2132">
        <v>0</v>
      </c>
      <c r="L2132">
        <v>0</v>
      </c>
      <c r="M2132">
        <v>0</v>
      </c>
      <c r="N2132" t="str">
        <f>VLOOKUP(O2132:O9163,'VLOOKUP Ranges'!$A$9:$B$12,2,TRUE)</f>
        <v>9-29</v>
      </c>
      <c r="O2132">
        <v>17</v>
      </c>
      <c r="P2132">
        <v>1</v>
      </c>
      <c r="Q2132" t="s">
        <v>44</v>
      </c>
      <c r="R2132" t="s">
        <v>44</v>
      </c>
      <c r="S2132" t="s">
        <v>44</v>
      </c>
      <c r="T2132" t="s">
        <v>44</v>
      </c>
      <c r="U2132" t="s">
        <v>44</v>
      </c>
      <c r="V2132" t="s">
        <v>44</v>
      </c>
      <c r="W2132" t="s">
        <v>44</v>
      </c>
      <c r="X2132">
        <v>0</v>
      </c>
      <c r="Y2132" t="str">
        <f>VLOOKUP(Z2132:Z9163,'VLOOKUP Ranges'!$A$2:$B$5,2,TRUE)</f>
        <v>35-70</v>
      </c>
      <c r="Z2132">
        <v>44.6</v>
      </c>
      <c r="AA2132">
        <v>681.4</v>
      </c>
      <c r="AB2132" t="s">
        <v>44</v>
      </c>
      <c r="AC2132">
        <v>0</v>
      </c>
      <c r="AD2132">
        <v>67</v>
      </c>
      <c r="AE2132">
        <v>2130</v>
      </c>
      <c r="AG2132" t="b">
        <v>1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  <c r="AM2132" t="b">
        <v>1</v>
      </c>
      <c r="AN2132">
        <v>40.082352941176403</v>
      </c>
      <c r="AO2132">
        <f t="shared" si="33"/>
        <v>45</v>
      </c>
      <c r="AP2132" t="b">
        <v>0</v>
      </c>
    </row>
    <row r="2133" spans="1:42" x14ac:dyDescent="0.25">
      <c r="A2133" t="s">
        <v>4334</v>
      </c>
      <c r="B2133">
        <v>1</v>
      </c>
      <c r="C2133" t="s">
        <v>40</v>
      </c>
      <c r="D2133" t="s">
        <v>41</v>
      </c>
      <c r="E2133" t="s">
        <v>303</v>
      </c>
      <c r="F2133">
        <v>92102</v>
      </c>
      <c r="G2133" t="s">
        <v>1480</v>
      </c>
      <c r="H2133">
        <v>32.716006999999998</v>
      </c>
      <c r="I2133">
        <v>-117.117462</v>
      </c>
      <c r="J2133">
        <v>0</v>
      </c>
      <c r="K2133">
        <v>1</v>
      </c>
      <c r="L2133">
        <v>0</v>
      </c>
      <c r="M2133">
        <v>0</v>
      </c>
      <c r="N2133" t="str">
        <f>VLOOKUP(O2133:O9164,'VLOOKUP Ranges'!$A$9:$B$12,2,TRUE)</f>
        <v>1-9</v>
      </c>
      <c r="O2133">
        <v>7</v>
      </c>
      <c r="P2133">
        <v>1</v>
      </c>
      <c r="Q2133" t="s">
        <v>44</v>
      </c>
      <c r="R2133" t="s">
        <v>44</v>
      </c>
      <c r="S2133" t="s">
        <v>44</v>
      </c>
      <c r="T2133" t="s">
        <v>44</v>
      </c>
      <c r="U2133" t="s">
        <v>44</v>
      </c>
      <c r="V2133" t="s">
        <v>45</v>
      </c>
      <c r="W2133" t="s">
        <v>45</v>
      </c>
      <c r="X2133">
        <v>1</v>
      </c>
      <c r="Y2133" t="str">
        <f>VLOOKUP(Z2133:Z9164,'VLOOKUP Ranges'!$A$2:$B$5,2,TRUE)</f>
        <v>70-89</v>
      </c>
      <c r="Z2133">
        <v>89.15</v>
      </c>
      <c r="AA2133">
        <v>574.35</v>
      </c>
      <c r="AB2133" t="s">
        <v>44</v>
      </c>
      <c r="AC2133">
        <v>0</v>
      </c>
      <c r="AD2133">
        <v>25</v>
      </c>
      <c r="AE2133">
        <v>2415</v>
      </c>
      <c r="AG2133" t="b">
        <v>0</v>
      </c>
      <c r="AH2133" t="b">
        <v>0</v>
      </c>
      <c r="AI2133" t="b">
        <v>1</v>
      </c>
      <c r="AJ2133" t="b">
        <v>0</v>
      </c>
      <c r="AK2133" t="b">
        <v>0</v>
      </c>
      <c r="AL2133" t="b">
        <v>1</v>
      </c>
      <c r="AM2133" t="b">
        <v>0</v>
      </c>
      <c r="AN2133">
        <v>82.05</v>
      </c>
      <c r="AO2133">
        <f t="shared" si="33"/>
        <v>90</v>
      </c>
      <c r="AP2133" t="b">
        <v>0</v>
      </c>
    </row>
    <row r="2134" spans="1:42" x14ac:dyDescent="0.25">
      <c r="A2134" t="s">
        <v>4335</v>
      </c>
      <c r="B2134">
        <v>1</v>
      </c>
      <c r="C2134" t="s">
        <v>40</v>
      </c>
      <c r="D2134" t="s">
        <v>41</v>
      </c>
      <c r="E2134" t="s">
        <v>303</v>
      </c>
      <c r="F2134">
        <v>92106</v>
      </c>
      <c r="G2134" t="s">
        <v>1485</v>
      </c>
      <c r="H2134">
        <v>32.713459999999998</v>
      </c>
      <c r="I2134">
        <v>-117.236378</v>
      </c>
      <c r="J2134">
        <v>0</v>
      </c>
      <c r="K2134">
        <v>1</v>
      </c>
      <c r="L2134">
        <v>0</v>
      </c>
      <c r="M2134">
        <v>0</v>
      </c>
      <c r="N2134" t="str">
        <f>VLOOKUP(O2134:O9165,'VLOOKUP Ranges'!$A$9:$B$12,2,TRUE)</f>
        <v>9-29</v>
      </c>
      <c r="O2134">
        <v>16</v>
      </c>
      <c r="P2134">
        <v>1</v>
      </c>
      <c r="Q2134" t="s">
        <v>45</v>
      </c>
      <c r="R2134" t="s">
        <v>45</v>
      </c>
      <c r="S2134" t="s">
        <v>44</v>
      </c>
      <c r="T2134" t="s">
        <v>44</v>
      </c>
      <c r="U2134" t="s">
        <v>44</v>
      </c>
      <c r="V2134" t="s">
        <v>44</v>
      </c>
      <c r="W2134" t="s">
        <v>44</v>
      </c>
      <c r="X2134">
        <v>1</v>
      </c>
      <c r="Y2134" t="str">
        <f>VLOOKUP(Z2134:Z9165,'VLOOKUP Ranges'!$A$2:$B$5,2,TRUE)</f>
        <v>35-70</v>
      </c>
      <c r="Z2134">
        <v>54.1</v>
      </c>
      <c r="AA2134">
        <v>889</v>
      </c>
      <c r="AB2134" t="s">
        <v>44</v>
      </c>
      <c r="AC2134">
        <v>0</v>
      </c>
      <c r="AD2134">
        <v>38</v>
      </c>
      <c r="AE2134">
        <v>2276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1</v>
      </c>
      <c r="AM2134" t="b">
        <v>0</v>
      </c>
      <c r="AN2134">
        <v>55.5625</v>
      </c>
      <c r="AO2134">
        <f t="shared" si="33"/>
        <v>55</v>
      </c>
      <c r="AP2134" t="b">
        <v>1</v>
      </c>
    </row>
    <row r="2135" spans="1:42" x14ac:dyDescent="0.25">
      <c r="A2135" t="s">
        <v>4336</v>
      </c>
      <c r="B2135">
        <v>1</v>
      </c>
      <c r="C2135" t="s">
        <v>40</v>
      </c>
      <c r="D2135" t="s">
        <v>41</v>
      </c>
      <c r="E2135" t="s">
        <v>303</v>
      </c>
      <c r="F2135">
        <v>92107</v>
      </c>
      <c r="G2135" t="s">
        <v>4337</v>
      </c>
      <c r="H2135">
        <v>32.741852000000002</v>
      </c>
      <c r="I2135">
        <v>-117.243453</v>
      </c>
      <c r="J2135">
        <v>1</v>
      </c>
      <c r="K2135">
        <v>0</v>
      </c>
      <c r="L2135">
        <v>1</v>
      </c>
      <c r="M2135">
        <v>0</v>
      </c>
      <c r="N2135" t="str">
        <f>VLOOKUP(O2135:O9166,'VLOOKUP Ranges'!$A$9:$B$12,2,TRUE)</f>
        <v>55-77</v>
      </c>
      <c r="O2135">
        <v>64</v>
      </c>
      <c r="P2135">
        <v>1</v>
      </c>
      <c r="Q2135" t="s">
        <v>45</v>
      </c>
      <c r="R2135" t="s">
        <v>44</v>
      </c>
      <c r="S2135" t="s">
        <v>45</v>
      </c>
      <c r="T2135" t="s">
        <v>44</v>
      </c>
      <c r="U2135" t="s">
        <v>45</v>
      </c>
      <c r="V2135" t="s">
        <v>45</v>
      </c>
      <c r="W2135" t="s">
        <v>45</v>
      </c>
      <c r="X2135">
        <v>1</v>
      </c>
      <c r="Y2135" t="str">
        <f>VLOOKUP(Z2135:Z9166,'VLOOKUP Ranges'!$A$2:$B$5,2,TRUE)</f>
        <v>89-118</v>
      </c>
      <c r="Z2135">
        <v>105.25</v>
      </c>
      <c r="AA2135">
        <v>6823.4</v>
      </c>
      <c r="AB2135" t="s">
        <v>44</v>
      </c>
      <c r="AC2135">
        <v>0</v>
      </c>
      <c r="AD2135">
        <v>72</v>
      </c>
      <c r="AE2135">
        <v>5682</v>
      </c>
      <c r="AG2135" t="b">
        <v>0</v>
      </c>
      <c r="AH2135" t="b">
        <v>1</v>
      </c>
      <c r="AI2135" t="b">
        <v>1</v>
      </c>
      <c r="AJ2135" t="b">
        <v>0</v>
      </c>
      <c r="AK2135" t="b">
        <v>0</v>
      </c>
      <c r="AL2135" t="b">
        <v>1</v>
      </c>
      <c r="AM2135" t="b">
        <v>0</v>
      </c>
      <c r="AN2135">
        <v>106.61562499999999</v>
      </c>
      <c r="AO2135">
        <f t="shared" si="33"/>
        <v>106</v>
      </c>
      <c r="AP2135" t="b">
        <v>0</v>
      </c>
    </row>
    <row r="2136" spans="1:42" x14ac:dyDescent="0.25">
      <c r="A2136" t="s">
        <v>4338</v>
      </c>
      <c r="B2136">
        <v>1</v>
      </c>
      <c r="C2136" t="s">
        <v>40</v>
      </c>
      <c r="D2136" t="s">
        <v>41</v>
      </c>
      <c r="E2136" t="s">
        <v>303</v>
      </c>
      <c r="F2136">
        <v>92109</v>
      </c>
      <c r="G2136" t="s">
        <v>3198</v>
      </c>
      <c r="H2136">
        <v>32.787835999999999</v>
      </c>
      <c r="I2136">
        <v>-117.232376</v>
      </c>
      <c r="J2136">
        <v>1</v>
      </c>
      <c r="K2136">
        <v>0</v>
      </c>
      <c r="L2136">
        <v>1</v>
      </c>
      <c r="M2136">
        <v>0</v>
      </c>
      <c r="N2136" t="str">
        <f>VLOOKUP(O2136:O9167,'VLOOKUP Ranges'!$A$9:$B$12,2,TRUE)</f>
        <v>29-55</v>
      </c>
      <c r="O2136">
        <v>42</v>
      </c>
      <c r="P2136">
        <v>1</v>
      </c>
      <c r="Q2136" t="s">
        <v>45</v>
      </c>
      <c r="R2136" t="s">
        <v>45</v>
      </c>
      <c r="S2136" t="s">
        <v>44</v>
      </c>
      <c r="T2136" t="s">
        <v>44</v>
      </c>
      <c r="U2136" t="s">
        <v>44</v>
      </c>
      <c r="V2136" t="s">
        <v>45</v>
      </c>
      <c r="W2136" t="s">
        <v>45</v>
      </c>
      <c r="X2136">
        <v>0</v>
      </c>
      <c r="Y2136" t="str">
        <f>VLOOKUP(Z2136:Z9167,'VLOOKUP Ranges'!$A$2:$B$5,2,TRUE)</f>
        <v>89-118</v>
      </c>
      <c r="Z2136">
        <v>97.1</v>
      </c>
      <c r="AA2136">
        <v>4016.75</v>
      </c>
      <c r="AB2136" t="s">
        <v>44</v>
      </c>
      <c r="AC2136">
        <v>0</v>
      </c>
      <c r="AD2136">
        <v>71</v>
      </c>
      <c r="AE2136">
        <v>2170</v>
      </c>
      <c r="AG2136" t="b">
        <v>1</v>
      </c>
      <c r="AH2136" t="b">
        <v>0</v>
      </c>
      <c r="AI2136" t="b">
        <v>1</v>
      </c>
      <c r="AJ2136" t="b">
        <v>0</v>
      </c>
      <c r="AK2136" t="b">
        <v>0</v>
      </c>
      <c r="AL2136" t="b">
        <v>1</v>
      </c>
      <c r="AM2136" t="b">
        <v>0</v>
      </c>
      <c r="AN2136">
        <v>95.636904761904702</v>
      </c>
      <c r="AO2136">
        <f t="shared" si="33"/>
        <v>98</v>
      </c>
      <c r="AP2136" t="b">
        <v>1</v>
      </c>
    </row>
    <row r="2137" spans="1:42" x14ac:dyDescent="0.25">
      <c r="A2137" t="s">
        <v>4339</v>
      </c>
      <c r="B2137">
        <v>1</v>
      </c>
      <c r="C2137" t="s">
        <v>40</v>
      </c>
      <c r="D2137" t="s">
        <v>41</v>
      </c>
      <c r="E2137" t="s">
        <v>303</v>
      </c>
      <c r="F2137">
        <v>92110</v>
      </c>
      <c r="G2137" t="s">
        <v>1488</v>
      </c>
      <c r="H2137">
        <v>32.765009999999997</v>
      </c>
      <c r="I2137">
        <v>-117.19938</v>
      </c>
      <c r="J2137">
        <v>1</v>
      </c>
      <c r="K2137">
        <v>0</v>
      </c>
      <c r="L2137">
        <v>0</v>
      </c>
      <c r="M2137">
        <v>1</v>
      </c>
      <c r="N2137" t="str">
        <f>VLOOKUP(O2137:O9168,'VLOOKUP Ranges'!$A$9:$B$12,2,TRUE)</f>
        <v>1-9</v>
      </c>
      <c r="O2137">
        <v>5</v>
      </c>
      <c r="P2137">
        <v>1</v>
      </c>
      <c r="Q2137" t="s">
        <v>44</v>
      </c>
      <c r="R2137" t="s">
        <v>66</v>
      </c>
      <c r="S2137" t="s">
        <v>66</v>
      </c>
      <c r="T2137" t="s">
        <v>66</v>
      </c>
      <c r="U2137" t="s">
        <v>66</v>
      </c>
      <c r="V2137" t="s">
        <v>66</v>
      </c>
      <c r="W2137" t="s">
        <v>66</v>
      </c>
      <c r="X2137">
        <v>0</v>
      </c>
      <c r="Y2137" t="str">
        <f>VLOOKUP(Z2137:Z9168,'VLOOKUP Ranges'!$A$2:$B$5,2,TRUE)</f>
        <v>18-35</v>
      </c>
      <c r="Z2137">
        <v>20.2</v>
      </c>
      <c r="AA2137">
        <v>83.75</v>
      </c>
      <c r="AB2137" t="s">
        <v>44</v>
      </c>
      <c r="AC2137">
        <v>0</v>
      </c>
      <c r="AD2137">
        <v>58</v>
      </c>
      <c r="AE2137">
        <v>5169</v>
      </c>
      <c r="AG2137" t="b">
        <v>0</v>
      </c>
      <c r="AH2137" t="b">
        <v>0</v>
      </c>
      <c r="AI2137" t="b">
        <v>0</v>
      </c>
      <c r="AJ2137" t="b">
        <v>1</v>
      </c>
      <c r="AK2137" t="b">
        <v>0</v>
      </c>
      <c r="AL2137" t="b">
        <v>0</v>
      </c>
      <c r="AM2137" t="b">
        <v>1</v>
      </c>
      <c r="AN2137">
        <v>16.75</v>
      </c>
      <c r="AO2137">
        <f t="shared" si="33"/>
        <v>21</v>
      </c>
      <c r="AP2137" t="b">
        <v>0</v>
      </c>
    </row>
    <row r="2138" spans="1:42" x14ac:dyDescent="0.25">
      <c r="A2138" t="s">
        <v>4340</v>
      </c>
      <c r="B2138">
        <v>1</v>
      </c>
      <c r="C2138" t="s">
        <v>40</v>
      </c>
      <c r="D2138" t="s">
        <v>41</v>
      </c>
      <c r="E2138" t="s">
        <v>303</v>
      </c>
      <c r="F2138">
        <v>92111</v>
      </c>
      <c r="G2138" t="s">
        <v>3200</v>
      </c>
      <c r="H2138">
        <v>32.805517999999999</v>
      </c>
      <c r="I2138">
        <v>-117.16905199999999</v>
      </c>
      <c r="J2138">
        <v>0</v>
      </c>
      <c r="K2138">
        <v>0</v>
      </c>
      <c r="L2138">
        <v>0</v>
      </c>
      <c r="M2138">
        <v>0</v>
      </c>
      <c r="N2138" t="str">
        <f>VLOOKUP(O2138:O9169,'VLOOKUP Ranges'!$A$9:$B$12,2,TRUE)</f>
        <v>29-55</v>
      </c>
      <c r="O2138">
        <v>41</v>
      </c>
      <c r="P2138">
        <v>1</v>
      </c>
      <c r="Q2138" t="s">
        <v>44</v>
      </c>
      <c r="R2138" t="s">
        <v>44</v>
      </c>
      <c r="S2138" t="s">
        <v>45</v>
      </c>
      <c r="T2138" t="s">
        <v>44</v>
      </c>
      <c r="U2138" t="s">
        <v>45</v>
      </c>
      <c r="V2138" t="s">
        <v>45</v>
      </c>
      <c r="W2138" t="s">
        <v>45</v>
      </c>
      <c r="X2138">
        <v>1</v>
      </c>
      <c r="Y2138" t="str">
        <f>VLOOKUP(Z2138:Z9169,'VLOOKUP Ranges'!$A$2:$B$5,2,TRUE)</f>
        <v>89-118</v>
      </c>
      <c r="Z2138">
        <v>98.8</v>
      </c>
      <c r="AA2138">
        <v>3959.15</v>
      </c>
      <c r="AB2138" t="s">
        <v>44</v>
      </c>
      <c r="AC2138">
        <v>0</v>
      </c>
      <c r="AD2138">
        <v>69</v>
      </c>
      <c r="AE2138">
        <v>5584</v>
      </c>
      <c r="AG2138" t="b">
        <v>0</v>
      </c>
      <c r="AH2138" t="b">
        <v>1</v>
      </c>
      <c r="AI2138" t="b">
        <v>1</v>
      </c>
      <c r="AJ2138" t="b">
        <v>0</v>
      </c>
      <c r="AK2138" t="b">
        <v>0</v>
      </c>
      <c r="AL2138" t="b">
        <v>0</v>
      </c>
      <c r="AM2138" t="b">
        <v>0</v>
      </c>
      <c r="AN2138">
        <v>96.564634146341405</v>
      </c>
      <c r="AO2138">
        <f t="shared" si="33"/>
        <v>99</v>
      </c>
      <c r="AP2138" t="b">
        <v>0</v>
      </c>
    </row>
    <row r="2139" spans="1:42" x14ac:dyDescent="0.25">
      <c r="A2139" t="s">
        <v>4341</v>
      </c>
      <c r="B2139">
        <v>1</v>
      </c>
      <c r="C2139" t="s">
        <v>40</v>
      </c>
      <c r="D2139" t="s">
        <v>41</v>
      </c>
      <c r="E2139" t="s">
        <v>303</v>
      </c>
      <c r="F2139">
        <v>92113</v>
      </c>
      <c r="G2139" t="s">
        <v>2398</v>
      </c>
      <c r="H2139">
        <v>32.697097999999997</v>
      </c>
      <c r="I2139">
        <v>-117.116587</v>
      </c>
      <c r="J2139">
        <v>1</v>
      </c>
      <c r="K2139">
        <v>0</v>
      </c>
      <c r="L2139">
        <v>1</v>
      </c>
      <c r="M2139">
        <v>0</v>
      </c>
      <c r="N2139" t="str">
        <f>VLOOKUP(O2139:O9170,'VLOOKUP Ranges'!$A$9:$B$12,2,TRUE)</f>
        <v>55-77</v>
      </c>
      <c r="O2139">
        <v>58</v>
      </c>
      <c r="P2139">
        <v>1</v>
      </c>
      <c r="Q2139" t="s">
        <v>44</v>
      </c>
      <c r="R2139" t="s">
        <v>44</v>
      </c>
      <c r="S2139" t="s">
        <v>44</v>
      </c>
      <c r="T2139" t="s">
        <v>45</v>
      </c>
      <c r="U2139" t="s">
        <v>44</v>
      </c>
      <c r="V2139" t="s">
        <v>44</v>
      </c>
      <c r="W2139" t="s">
        <v>44</v>
      </c>
      <c r="X2139">
        <v>0</v>
      </c>
      <c r="Y2139" t="str">
        <f>VLOOKUP(Z2139:Z9170,'VLOOKUP Ranges'!$A$2:$B$5,2,TRUE)</f>
        <v>35-70</v>
      </c>
      <c r="Z2139">
        <v>50.3</v>
      </c>
      <c r="AA2139">
        <v>2878.55</v>
      </c>
      <c r="AB2139" t="s">
        <v>44</v>
      </c>
      <c r="AC2139">
        <v>0</v>
      </c>
      <c r="AD2139">
        <v>30</v>
      </c>
      <c r="AE2139">
        <v>5232</v>
      </c>
      <c r="AG2139" t="b">
        <v>1</v>
      </c>
      <c r="AH2139" t="b">
        <v>0</v>
      </c>
      <c r="AI2139" t="b">
        <v>0</v>
      </c>
      <c r="AJ2139" t="b">
        <v>0</v>
      </c>
      <c r="AK2139" t="b">
        <v>1</v>
      </c>
      <c r="AL2139" t="b">
        <v>0</v>
      </c>
      <c r="AM2139" t="b">
        <v>0</v>
      </c>
      <c r="AN2139">
        <v>49.630172413793098</v>
      </c>
      <c r="AO2139">
        <f t="shared" si="33"/>
        <v>51</v>
      </c>
      <c r="AP2139" t="b">
        <v>0</v>
      </c>
    </row>
    <row r="2140" spans="1:42" x14ac:dyDescent="0.25">
      <c r="A2140" t="s">
        <v>4342</v>
      </c>
      <c r="B2140">
        <v>1</v>
      </c>
      <c r="C2140" t="s">
        <v>40</v>
      </c>
      <c r="D2140" t="s">
        <v>41</v>
      </c>
      <c r="E2140" t="s">
        <v>303</v>
      </c>
      <c r="F2140">
        <v>92114</v>
      </c>
      <c r="G2140" t="s">
        <v>3927</v>
      </c>
      <c r="H2140">
        <v>32.707892000000001</v>
      </c>
      <c r="I2140">
        <v>-117.05512</v>
      </c>
      <c r="J2140">
        <v>0</v>
      </c>
      <c r="K2140">
        <v>0</v>
      </c>
      <c r="L2140">
        <v>0</v>
      </c>
      <c r="M2140">
        <v>0</v>
      </c>
      <c r="N2140" t="str">
        <f>VLOOKUP(O2140:O9171,'VLOOKUP Ranges'!$A$9:$B$12,2,TRUE)</f>
        <v>29-55</v>
      </c>
      <c r="O2140">
        <v>47</v>
      </c>
      <c r="P2140">
        <v>1</v>
      </c>
      <c r="Q2140" t="s">
        <v>44</v>
      </c>
      <c r="R2140" t="s">
        <v>66</v>
      </c>
      <c r="S2140" t="s">
        <v>66</v>
      </c>
      <c r="T2140" t="s">
        <v>66</v>
      </c>
      <c r="U2140" t="s">
        <v>66</v>
      </c>
      <c r="V2140" t="s">
        <v>66</v>
      </c>
      <c r="W2140" t="s">
        <v>66</v>
      </c>
      <c r="X2140">
        <v>1</v>
      </c>
      <c r="Y2140" t="str">
        <f>VLOOKUP(Z2140:Z9171,'VLOOKUP Ranges'!$A$2:$B$5,2,TRUE)</f>
        <v>18-35</v>
      </c>
      <c r="Z2140">
        <v>20.55</v>
      </c>
      <c r="AA2140">
        <v>945.7</v>
      </c>
      <c r="AB2140" t="s">
        <v>44</v>
      </c>
      <c r="AC2140">
        <v>0</v>
      </c>
      <c r="AD2140">
        <v>53</v>
      </c>
      <c r="AE2140">
        <v>5404</v>
      </c>
      <c r="AG2140" t="b">
        <v>0</v>
      </c>
      <c r="AH2140" t="b">
        <v>1</v>
      </c>
      <c r="AI2140" t="b">
        <v>0</v>
      </c>
      <c r="AJ2140" t="b">
        <v>1</v>
      </c>
      <c r="AK2140" t="b">
        <v>0</v>
      </c>
      <c r="AL2140" t="b">
        <v>0</v>
      </c>
      <c r="AM2140" t="b">
        <v>1</v>
      </c>
      <c r="AN2140">
        <v>20.1212765957446</v>
      </c>
      <c r="AO2140">
        <f t="shared" si="33"/>
        <v>21</v>
      </c>
      <c r="AP2140" t="b">
        <v>0</v>
      </c>
    </row>
    <row r="2141" spans="1:42" x14ac:dyDescent="0.25">
      <c r="A2141" t="s">
        <v>4343</v>
      </c>
      <c r="B2141">
        <v>1</v>
      </c>
      <c r="C2141" t="s">
        <v>40</v>
      </c>
      <c r="D2141" t="s">
        <v>41</v>
      </c>
      <c r="E2141" t="s">
        <v>303</v>
      </c>
      <c r="F2141">
        <v>92115</v>
      </c>
      <c r="G2141" t="s">
        <v>1490</v>
      </c>
      <c r="H2141">
        <v>32.762506000000002</v>
      </c>
      <c r="I2141">
        <v>-117.07245</v>
      </c>
      <c r="J2141">
        <v>1</v>
      </c>
      <c r="K2141">
        <v>0</v>
      </c>
      <c r="L2141">
        <v>0</v>
      </c>
      <c r="M2141">
        <v>0</v>
      </c>
      <c r="N2141" t="str">
        <f>VLOOKUP(O2141:O9172,'VLOOKUP Ranges'!$A$9:$B$12,2,TRUE)</f>
        <v>9-29</v>
      </c>
      <c r="O2141">
        <v>18</v>
      </c>
      <c r="P2141">
        <v>1</v>
      </c>
      <c r="Q2141" t="s">
        <v>44</v>
      </c>
      <c r="R2141" t="s">
        <v>44</v>
      </c>
      <c r="S2141" t="s">
        <v>44</v>
      </c>
      <c r="T2141" t="s">
        <v>44</v>
      </c>
      <c r="U2141" t="s">
        <v>45</v>
      </c>
      <c r="V2141" t="s">
        <v>44</v>
      </c>
      <c r="W2141" t="s">
        <v>44</v>
      </c>
      <c r="X2141">
        <v>1</v>
      </c>
      <c r="Y2141" t="str">
        <f>VLOOKUP(Z2141:Z9172,'VLOOKUP Ranges'!$A$2:$B$5,2,TRUE)</f>
        <v>70-89</v>
      </c>
      <c r="Z2141">
        <v>75.900000000000006</v>
      </c>
      <c r="AA2141">
        <v>1373.05</v>
      </c>
      <c r="AB2141" t="s">
        <v>44</v>
      </c>
      <c r="AC2141">
        <v>0</v>
      </c>
      <c r="AD2141">
        <v>62</v>
      </c>
      <c r="AE2141">
        <v>4668</v>
      </c>
      <c r="AG2141" t="b">
        <v>0</v>
      </c>
      <c r="AH2141" t="b">
        <v>0</v>
      </c>
      <c r="AI2141" t="b">
        <v>1</v>
      </c>
      <c r="AJ2141" t="b">
        <v>0</v>
      </c>
      <c r="AK2141" t="b">
        <v>0</v>
      </c>
      <c r="AL2141" t="b">
        <v>0</v>
      </c>
      <c r="AM2141" t="b">
        <v>0</v>
      </c>
      <c r="AN2141">
        <v>76.280555555555495</v>
      </c>
      <c r="AO2141">
        <f t="shared" si="33"/>
        <v>76</v>
      </c>
      <c r="AP2141" t="b">
        <v>0</v>
      </c>
    </row>
    <row r="2142" spans="1:42" x14ac:dyDescent="0.25">
      <c r="A2142" t="s">
        <v>4344</v>
      </c>
      <c r="B2142">
        <v>1</v>
      </c>
      <c r="C2142" t="s">
        <v>40</v>
      </c>
      <c r="D2142" t="s">
        <v>41</v>
      </c>
      <c r="E2142" t="s">
        <v>303</v>
      </c>
      <c r="F2142">
        <v>92117</v>
      </c>
      <c r="G2142" t="s">
        <v>1492</v>
      </c>
      <c r="H2142">
        <v>32.825085999999999</v>
      </c>
      <c r="I2142">
        <v>-117.19942399999999</v>
      </c>
      <c r="J2142">
        <v>1</v>
      </c>
      <c r="K2142">
        <v>0</v>
      </c>
      <c r="L2142">
        <v>1</v>
      </c>
      <c r="M2142">
        <v>0</v>
      </c>
      <c r="N2142" t="str">
        <f>VLOOKUP(O2142:O9173,'VLOOKUP Ranges'!$A$9:$B$12,2,TRUE)</f>
        <v>9-29</v>
      </c>
      <c r="O2142">
        <v>23</v>
      </c>
      <c r="P2142">
        <v>1</v>
      </c>
      <c r="Q2142" t="s">
        <v>44</v>
      </c>
      <c r="R2142" t="s">
        <v>45</v>
      </c>
      <c r="S2142" t="s">
        <v>44</v>
      </c>
      <c r="T2142" t="s">
        <v>44</v>
      </c>
      <c r="U2142" t="s">
        <v>44</v>
      </c>
      <c r="V2142" t="s">
        <v>44</v>
      </c>
      <c r="W2142" t="s">
        <v>45</v>
      </c>
      <c r="X2142">
        <v>1</v>
      </c>
      <c r="Y2142" t="str">
        <f>VLOOKUP(Z2142:Z9173,'VLOOKUP Ranges'!$A$2:$B$5,2,TRUE)</f>
        <v>35-70</v>
      </c>
      <c r="Z2142">
        <v>59.95</v>
      </c>
      <c r="AA2142">
        <v>1406</v>
      </c>
      <c r="AB2142" t="s">
        <v>44</v>
      </c>
      <c r="AC2142">
        <v>0</v>
      </c>
      <c r="AD2142">
        <v>42</v>
      </c>
      <c r="AE2142">
        <v>5379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  <c r="AM2142" t="b">
        <v>0</v>
      </c>
      <c r="AN2142">
        <v>61.130434782608603</v>
      </c>
      <c r="AO2142">
        <f t="shared" si="33"/>
        <v>60</v>
      </c>
      <c r="AP2142" t="b">
        <v>1</v>
      </c>
    </row>
    <row r="2143" spans="1:42" x14ac:dyDescent="0.25">
      <c r="A2143" t="s">
        <v>4345</v>
      </c>
      <c r="B2143">
        <v>1</v>
      </c>
      <c r="C2143" t="s">
        <v>40</v>
      </c>
      <c r="D2143" t="s">
        <v>41</v>
      </c>
      <c r="E2143" t="s">
        <v>1494</v>
      </c>
      <c r="F2143">
        <v>92118</v>
      </c>
      <c r="G2143" t="s">
        <v>1495</v>
      </c>
      <c r="H2143">
        <v>32.68674</v>
      </c>
      <c r="I2143">
        <v>-117.186612</v>
      </c>
      <c r="J2143">
        <v>0</v>
      </c>
      <c r="K2143">
        <v>0</v>
      </c>
      <c r="L2143">
        <v>0</v>
      </c>
      <c r="M2143">
        <v>0</v>
      </c>
      <c r="N2143" t="str">
        <f>VLOOKUP(O2143:O9174,'VLOOKUP Ranges'!$A$9:$B$12,2,TRUE)</f>
        <v>1-9</v>
      </c>
      <c r="O2143">
        <v>1</v>
      </c>
      <c r="P2143">
        <v>1</v>
      </c>
      <c r="Q2143" t="s">
        <v>44</v>
      </c>
      <c r="R2143" t="s">
        <v>66</v>
      </c>
      <c r="S2143" t="s">
        <v>66</v>
      </c>
      <c r="T2143" t="s">
        <v>66</v>
      </c>
      <c r="U2143" t="s">
        <v>66</v>
      </c>
      <c r="V2143" t="s">
        <v>66</v>
      </c>
      <c r="W2143" t="s">
        <v>66</v>
      </c>
      <c r="X2143">
        <v>0</v>
      </c>
      <c r="Y2143" t="str">
        <f>VLOOKUP(Z2143:Z9174,'VLOOKUP Ranges'!$A$2:$B$5,2,TRUE)</f>
        <v>18-35</v>
      </c>
      <c r="Z2143">
        <v>19.149999999999999</v>
      </c>
      <c r="AA2143">
        <v>19.149999999999999</v>
      </c>
      <c r="AB2143" t="s">
        <v>44</v>
      </c>
      <c r="AC2143">
        <v>0</v>
      </c>
      <c r="AD2143">
        <v>51</v>
      </c>
      <c r="AE2143">
        <v>2577</v>
      </c>
      <c r="AG2143" t="b">
        <v>0</v>
      </c>
      <c r="AH2143" t="b">
        <v>0</v>
      </c>
      <c r="AI2143" t="b">
        <v>0</v>
      </c>
      <c r="AJ2143" t="b">
        <v>1</v>
      </c>
      <c r="AK2143" t="b">
        <v>0</v>
      </c>
      <c r="AL2143" t="b">
        <v>0</v>
      </c>
      <c r="AM2143" t="b">
        <v>1</v>
      </c>
      <c r="AN2143">
        <v>19.149999999999999</v>
      </c>
      <c r="AO2143">
        <f t="shared" si="33"/>
        <v>20</v>
      </c>
      <c r="AP2143" t="b">
        <v>0</v>
      </c>
    </row>
    <row r="2144" spans="1:42" x14ac:dyDescent="0.25">
      <c r="A2144" t="s">
        <v>4346</v>
      </c>
      <c r="B2144">
        <v>1</v>
      </c>
      <c r="C2144" t="s">
        <v>40</v>
      </c>
      <c r="D2144" t="s">
        <v>41</v>
      </c>
      <c r="E2144" t="s">
        <v>303</v>
      </c>
      <c r="F2144">
        <v>92119</v>
      </c>
      <c r="G2144" t="s">
        <v>2401</v>
      </c>
      <c r="H2144">
        <v>32.802959000000001</v>
      </c>
      <c r="I2144">
        <v>-117.027095</v>
      </c>
      <c r="J2144">
        <v>1</v>
      </c>
      <c r="K2144">
        <v>0</v>
      </c>
      <c r="L2144">
        <v>1</v>
      </c>
      <c r="M2144">
        <v>0</v>
      </c>
      <c r="N2144" t="str">
        <f>VLOOKUP(O2144:O9175,'VLOOKUP Ranges'!$A$9:$B$12,2,TRUE)</f>
        <v>55-77</v>
      </c>
      <c r="O2144">
        <v>71</v>
      </c>
      <c r="P2144">
        <v>1</v>
      </c>
      <c r="Q2144" t="s">
        <v>45</v>
      </c>
      <c r="R2144" t="s">
        <v>44</v>
      </c>
      <c r="S2144" t="s">
        <v>44</v>
      </c>
      <c r="T2144" t="s">
        <v>45</v>
      </c>
      <c r="U2144" t="s">
        <v>44</v>
      </c>
      <c r="V2144" t="s">
        <v>45</v>
      </c>
      <c r="W2144" t="s">
        <v>45</v>
      </c>
      <c r="X2144">
        <v>1</v>
      </c>
      <c r="Y2144" t="str">
        <f>VLOOKUP(Z2144:Z9175,'VLOOKUP Ranges'!$A$2:$B$5,2,TRUE)</f>
        <v>89-118</v>
      </c>
      <c r="Z2144">
        <v>98.65</v>
      </c>
      <c r="AA2144">
        <v>6962.85</v>
      </c>
      <c r="AB2144" t="s">
        <v>44</v>
      </c>
      <c r="AC2144">
        <v>0</v>
      </c>
      <c r="AD2144">
        <v>28</v>
      </c>
      <c r="AE2144">
        <v>5101</v>
      </c>
      <c r="AG2144" t="b">
        <v>1</v>
      </c>
      <c r="AH2144" t="b">
        <v>0</v>
      </c>
      <c r="AI2144" t="b">
        <v>1</v>
      </c>
      <c r="AJ2144" t="b">
        <v>0</v>
      </c>
      <c r="AK2144" t="b">
        <v>1</v>
      </c>
      <c r="AL2144" t="b">
        <v>0</v>
      </c>
      <c r="AM2144" t="b">
        <v>0</v>
      </c>
      <c r="AN2144">
        <v>98.068309859154894</v>
      </c>
      <c r="AO2144">
        <f t="shared" si="33"/>
        <v>99</v>
      </c>
      <c r="AP2144" t="b">
        <v>0</v>
      </c>
    </row>
    <row r="2145" spans="1:42" x14ac:dyDescent="0.25">
      <c r="A2145" t="s">
        <v>4347</v>
      </c>
      <c r="B2145">
        <v>1</v>
      </c>
      <c r="C2145" t="s">
        <v>40</v>
      </c>
      <c r="D2145" t="s">
        <v>41</v>
      </c>
      <c r="E2145" t="s">
        <v>303</v>
      </c>
      <c r="F2145">
        <v>92120</v>
      </c>
      <c r="G2145" t="s">
        <v>2403</v>
      </c>
      <c r="H2145">
        <v>32.807867000000002</v>
      </c>
      <c r="I2145">
        <v>-117.060993</v>
      </c>
      <c r="J2145">
        <v>1</v>
      </c>
      <c r="K2145">
        <v>0</v>
      </c>
      <c r="L2145">
        <v>1</v>
      </c>
      <c r="M2145">
        <v>1</v>
      </c>
      <c r="N2145" t="str">
        <f>VLOOKUP(O2145:O9176,'VLOOKUP Ranges'!$A$9:$B$12,2,TRUE)</f>
        <v>55-77</v>
      </c>
      <c r="O2145">
        <v>72</v>
      </c>
      <c r="P2145">
        <v>1</v>
      </c>
      <c r="Q2145" t="s">
        <v>45</v>
      </c>
      <c r="R2145" t="s">
        <v>45</v>
      </c>
      <c r="S2145" t="s">
        <v>45</v>
      </c>
      <c r="T2145" t="s">
        <v>45</v>
      </c>
      <c r="U2145" t="s">
        <v>45</v>
      </c>
      <c r="V2145" t="s">
        <v>45</v>
      </c>
      <c r="W2145" t="s">
        <v>45</v>
      </c>
      <c r="X2145">
        <v>1</v>
      </c>
      <c r="Y2145" t="str">
        <f>VLOOKUP(Z2145:Z9176,'VLOOKUP Ranges'!$A$2:$B$5,2,TRUE)</f>
        <v>89-118</v>
      </c>
      <c r="Z2145">
        <v>112.6</v>
      </c>
      <c r="AA2145">
        <v>8126.65</v>
      </c>
      <c r="AB2145" t="s">
        <v>44</v>
      </c>
      <c r="AC2145">
        <v>0</v>
      </c>
      <c r="AD2145">
        <v>70</v>
      </c>
      <c r="AE2145">
        <v>6486</v>
      </c>
      <c r="AG2145" t="b">
        <v>0</v>
      </c>
      <c r="AH2145" t="b">
        <v>1</v>
      </c>
      <c r="AI2145" t="b">
        <v>1</v>
      </c>
      <c r="AJ2145" t="b">
        <v>0</v>
      </c>
      <c r="AK2145" t="b">
        <v>1</v>
      </c>
      <c r="AL2145" t="b">
        <v>0</v>
      </c>
      <c r="AM2145" t="b">
        <v>0</v>
      </c>
      <c r="AN2145">
        <v>112.87013888888799</v>
      </c>
      <c r="AO2145">
        <f t="shared" si="33"/>
        <v>113</v>
      </c>
      <c r="AP2145" t="b">
        <v>1</v>
      </c>
    </row>
    <row r="2146" spans="1:42" x14ac:dyDescent="0.25">
      <c r="A2146" t="s">
        <v>4348</v>
      </c>
      <c r="B2146">
        <v>1</v>
      </c>
      <c r="C2146" t="s">
        <v>40</v>
      </c>
      <c r="D2146" t="s">
        <v>41</v>
      </c>
      <c r="E2146" t="s">
        <v>303</v>
      </c>
      <c r="F2146">
        <v>92121</v>
      </c>
      <c r="G2146" t="s">
        <v>2405</v>
      </c>
      <c r="H2146">
        <v>32.898612999999997</v>
      </c>
      <c r="I2146">
        <v>-117.20293700000001</v>
      </c>
      <c r="J2146">
        <v>1</v>
      </c>
      <c r="K2146">
        <v>0</v>
      </c>
      <c r="L2146">
        <v>1</v>
      </c>
      <c r="M2146">
        <v>0</v>
      </c>
      <c r="N2146" t="str">
        <f>VLOOKUP(O2146:O9177,'VLOOKUP Ranges'!$A$9:$B$12,2,TRUE)</f>
        <v>29-55</v>
      </c>
      <c r="O2146">
        <v>33</v>
      </c>
      <c r="P2146">
        <v>1</v>
      </c>
      <c r="Q2146" t="s">
        <v>44</v>
      </c>
      <c r="R2146" t="s">
        <v>66</v>
      </c>
      <c r="S2146" t="s">
        <v>66</v>
      </c>
      <c r="T2146" t="s">
        <v>66</v>
      </c>
      <c r="U2146" t="s">
        <v>66</v>
      </c>
      <c r="V2146" t="s">
        <v>66</v>
      </c>
      <c r="W2146" t="s">
        <v>66</v>
      </c>
      <c r="X2146">
        <v>0</v>
      </c>
      <c r="Y2146" t="str">
        <f>VLOOKUP(Z2146:Z9177,'VLOOKUP Ranges'!$A$2:$B$5,2,TRUE)</f>
        <v>18-35</v>
      </c>
      <c r="Z2146">
        <v>20.6</v>
      </c>
      <c r="AA2146">
        <v>690.25</v>
      </c>
      <c r="AB2146" t="s">
        <v>44</v>
      </c>
      <c r="AC2146">
        <v>0</v>
      </c>
      <c r="AD2146">
        <v>52</v>
      </c>
      <c r="AE2146">
        <v>5212</v>
      </c>
      <c r="AG2146" t="b">
        <v>1</v>
      </c>
      <c r="AH2146" t="b">
        <v>0</v>
      </c>
      <c r="AI2146" t="b">
        <v>0</v>
      </c>
      <c r="AJ2146" t="b">
        <v>1</v>
      </c>
      <c r="AK2146" t="b">
        <v>0</v>
      </c>
      <c r="AL2146" t="b">
        <v>0</v>
      </c>
      <c r="AM2146" t="b">
        <v>1</v>
      </c>
      <c r="AN2146">
        <v>20.9166666666666</v>
      </c>
      <c r="AO2146">
        <f t="shared" si="33"/>
        <v>21</v>
      </c>
      <c r="AP2146" t="b">
        <v>0</v>
      </c>
    </row>
    <row r="2147" spans="1:42" x14ac:dyDescent="0.25">
      <c r="A2147" t="s">
        <v>4349</v>
      </c>
      <c r="B2147">
        <v>1</v>
      </c>
      <c r="C2147" t="s">
        <v>40</v>
      </c>
      <c r="D2147" t="s">
        <v>41</v>
      </c>
      <c r="E2147" t="s">
        <v>303</v>
      </c>
      <c r="F2147">
        <v>92123</v>
      </c>
      <c r="G2147" t="s">
        <v>3930</v>
      </c>
      <c r="H2147">
        <v>32.808813999999998</v>
      </c>
      <c r="I2147">
        <v>-117.134694</v>
      </c>
      <c r="J2147">
        <v>1</v>
      </c>
      <c r="K2147">
        <v>0</v>
      </c>
      <c r="L2147">
        <v>0</v>
      </c>
      <c r="M2147">
        <v>0</v>
      </c>
      <c r="N2147" t="str">
        <f>VLOOKUP(O2147:O9178,'VLOOKUP Ranges'!$A$9:$B$12,2,TRUE)</f>
        <v>9-29</v>
      </c>
      <c r="O2147">
        <v>24</v>
      </c>
      <c r="P2147">
        <v>0</v>
      </c>
      <c r="Q2147" t="s">
        <v>62</v>
      </c>
      <c r="R2147" t="s">
        <v>45</v>
      </c>
      <c r="S2147" t="s">
        <v>44</v>
      </c>
      <c r="T2147" t="s">
        <v>44</v>
      </c>
      <c r="U2147" t="s">
        <v>45</v>
      </c>
      <c r="V2147" t="s">
        <v>44</v>
      </c>
      <c r="W2147" t="s">
        <v>44</v>
      </c>
      <c r="X2147">
        <v>0</v>
      </c>
      <c r="Y2147" t="str">
        <f>VLOOKUP(Z2147:Z9178,'VLOOKUP Ranges'!$A$2:$B$5,2,TRUE)</f>
        <v>35-70</v>
      </c>
      <c r="Z2147">
        <v>35.75</v>
      </c>
      <c r="AA2147">
        <v>830.8</v>
      </c>
      <c r="AB2147" t="s">
        <v>44</v>
      </c>
      <c r="AC2147">
        <v>0</v>
      </c>
      <c r="AD2147">
        <v>64</v>
      </c>
      <c r="AE2147">
        <v>5531</v>
      </c>
      <c r="AG2147" t="b">
        <v>0</v>
      </c>
      <c r="AH2147" t="b">
        <v>1</v>
      </c>
      <c r="AI2147" t="b">
        <v>0</v>
      </c>
      <c r="AJ2147" t="b">
        <v>0</v>
      </c>
      <c r="AK2147" t="b">
        <v>0</v>
      </c>
      <c r="AL2147" t="b">
        <v>0</v>
      </c>
      <c r="AM2147" t="b">
        <v>1</v>
      </c>
      <c r="AN2147">
        <v>34.616666666666603</v>
      </c>
      <c r="AO2147">
        <f t="shared" si="33"/>
        <v>36</v>
      </c>
      <c r="AP2147" t="b">
        <v>0</v>
      </c>
    </row>
    <row r="2148" spans="1:42" x14ac:dyDescent="0.25">
      <c r="A2148" t="s">
        <v>4350</v>
      </c>
      <c r="B2148">
        <v>1</v>
      </c>
      <c r="C2148" t="s">
        <v>40</v>
      </c>
      <c r="D2148" t="s">
        <v>41</v>
      </c>
      <c r="E2148" t="s">
        <v>303</v>
      </c>
      <c r="F2148">
        <v>92124</v>
      </c>
      <c r="G2148" t="s">
        <v>3203</v>
      </c>
      <c r="H2148">
        <v>32.827238000000001</v>
      </c>
      <c r="I2148">
        <v>-117.089287</v>
      </c>
      <c r="J2148">
        <v>0</v>
      </c>
      <c r="K2148">
        <v>0</v>
      </c>
      <c r="L2148">
        <v>1</v>
      </c>
      <c r="M2148">
        <v>0</v>
      </c>
      <c r="N2148" t="str">
        <f>VLOOKUP(O2148:O9179,'VLOOKUP Ranges'!$A$9:$B$12,2,TRUE)</f>
        <v>55-77</v>
      </c>
      <c r="O2148">
        <v>56</v>
      </c>
      <c r="P2148">
        <v>1</v>
      </c>
      <c r="Q2148" t="s">
        <v>45</v>
      </c>
      <c r="R2148" t="s">
        <v>44</v>
      </c>
      <c r="S2148" t="s">
        <v>45</v>
      </c>
      <c r="T2148" t="s">
        <v>45</v>
      </c>
      <c r="U2148" t="s">
        <v>45</v>
      </c>
      <c r="V2148" t="s">
        <v>44</v>
      </c>
      <c r="W2148" t="s">
        <v>45</v>
      </c>
      <c r="X2148">
        <v>1</v>
      </c>
      <c r="Y2148" t="str">
        <f>VLOOKUP(Z2148:Z9179,'VLOOKUP Ranges'!$A$2:$B$5,2,TRUE)</f>
        <v>89-118</v>
      </c>
      <c r="Z2148">
        <v>99.75</v>
      </c>
      <c r="AA2148">
        <v>5608.4</v>
      </c>
      <c r="AB2148" t="s">
        <v>44</v>
      </c>
      <c r="AC2148">
        <v>0</v>
      </c>
      <c r="AD2148">
        <v>68</v>
      </c>
      <c r="AE2148">
        <v>5926</v>
      </c>
      <c r="AG2148" t="b">
        <v>1</v>
      </c>
      <c r="AH2148" t="b">
        <v>0</v>
      </c>
      <c r="AI2148" t="b">
        <v>1</v>
      </c>
      <c r="AJ2148" t="b">
        <v>0</v>
      </c>
      <c r="AK2148" t="b">
        <v>1</v>
      </c>
      <c r="AL2148" t="b">
        <v>0</v>
      </c>
      <c r="AM2148" t="b">
        <v>0</v>
      </c>
      <c r="AN2148">
        <v>100.149999999999</v>
      </c>
      <c r="AO2148">
        <f t="shared" si="33"/>
        <v>100</v>
      </c>
      <c r="AP2148" t="b">
        <v>0</v>
      </c>
    </row>
    <row r="2149" spans="1:42" x14ac:dyDescent="0.25">
      <c r="A2149" t="s">
        <v>4351</v>
      </c>
      <c r="B2149">
        <v>1</v>
      </c>
      <c r="C2149" t="s">
        <v>40</v>
      </c>
      <c r="D2149" t="s">
        <v>41</v>
      </c>
      <c r="E2149" t="s">
        <v>303</v>
      </c>
      <c r="F2149">
        <v>92126</v>
      </c>
      <c r="G2149" t="s">
        <v>3205</v>
      </c>
      <c r="H2149">
        <v>32.886924999999998</v>
      </c>
      <c r="I2149">
        <v>-117.152162</v>
      </c>
      <c r="J2149">
        <v>1</v>
      </c>
      <c r="K2149">
        <v>0</v>
      </c>
      <c r="L2149">
        <v>0</v>
      </c>
      <c r="M2149">
        <v>0</v>
      </c>
      <c r="N2149" t="str">
        <f>VLOOKUP(O2149:O9180,'VLOOKUP Ranges'!$A$9:$B$12,2,TRUE)</f>
        <v>29-55</v>
      </c>
      <c r="O2149">
        <v>37</v>
      </c>
      <c r="P2149">
        <v>1</v>
      </c>
      <c r="Q2149" t="s">
        <v>44</v>
      </c>
      <c r="R2149" t="s">
        <v>44</v>
      </c>
      <c r="S2149" t="s">
        <v>45</v>
      </c>
      <c r="T2149" t="s">
        <v>44</v>
      </c>
      <c r="U2149" t="s">
        <v>44</v>
      </c>
      <c r="V2149" t="s">
        <v>45</v>
      </c>
      <c r="W2149" t="s">
        <v>45</v>
      </c>
      <c r="X2149">
        <v>1</v>
      </c>
      <c r="Y2149" t="str">
        <f>VLOOKUP(Z2149:Z9180,'VLOOKUP Ranges'!$A$2:$B$5,2,TRUE)</f>
        <v>89-118</v>
      </c>
      <c r="Z2149">
        <v>96.1</v>
      </c>
      <c r="AA2149">
        <v>3646.8</v>
      </c>
      <c r="AB2149" t="s">
        <v>44</v>
      </c>
      <c r="AC2149">
        <v>0</v>
      </c>
      <c r="AD2149">
        <v>75</v>
      </c>
      <c r="AE2149">
        <v>2640</v>
      </c>
      <c r="AG2149" t="b">
        <v>0</v>
      </c>
      <c r="AH2149" t="b">
        <v>0</v>
      </c>
      <c r="AI2149" t="b">
        <v>1</v>
      </c>
      <c r="AJ2149" t="b">
        <v>0</v>
      </c>
      <c r="AK2149" t="b">
        <v>1</v>
      </c>
      <c r="AL2149" t="b">
        <v>0</v>
      </c>
      <c r="AM2149" t="b">
        <v>0</v>
      </c>
      <c r="AN2149">
        <v>98.562162162162096</v>
      </c>
      <c r="AO2149">
        <f t="shared" si="33"/>
        <v>97</v>
      </c>
      <c r="AP2149" t="b">
        <v>0</v>
      </c>
    </row>
    <row r="2150" spans="1:42" x14ac:dyDescent="0.25">
      <c r="A2150" t="s">
        <v>4352</v>
      </c>
      <c r="B2150">
        <v>1</v>
      </c>
      <c r="C2150" t="s">
        <v>40</v>
      </c>
      <c r="D2150" t="s">
        <v>41</v>
      </c>
      <c r="E2150" t="s">
        <v>303</v>
      </c>
      <c r="F2150">
        <v>92127</v>
      </c>
      <c r="G2150" t="s">
        <v>2407</v>
      </c>
      <c r="H2150">
        <v>33.017518000000003</v>
      </c>
      <c r="I2150">
        <v>-117.11845599999999</v>
      </c>
      <c r="J2150">
        <v>0</v>
      </c>
      <c r="K2150">
        <v>0</v>
      </c>
      <c r="L2150">
        <v>0</v>
      </c>
      <c r="M2150">
        <v>0</v>
      </c>
      <c r="N2150" t="str">
        <f>VLOOKUP(O2150:O9181,'VLOOKUP Ranges'!$A$9:$B$12,2,TRUE)</f>
        <v>29-55</v>
      </c>
      <c r="O2150">
        <v>43</v>
      </c>
      <c r="P2150">
        <v>1</v>
      </c>
      <c r="Q2150" t="s">
        <v>45</v>
      </c>
      <c r="R2150" t="s">
        <v>44</v>
      </c>
      <c r="S2150" t="s">
        <v>45</v>
      </c>
      <c r="T2150" t="s">
        <v>45</v>
      </c>
      <c r="U2150" t="s">
        <v>45</v>
      </c>
      <c r="V2150" t="s">
        <v>45</v>
      </c>
      <c r="W2150" t="s">
        <v>45</v>
      </c>
      <c r="X2150">
        <v>0</v>
      </c>
      <c r="Y2150" t="str">
        <f>VLOOKUP(Z2150:Z9181,'VLOOKUP Ranges'!$A$2:$B$5,2,TRUE)</f>
        <v>70-89</v>
      </c>
      <c r="Z2150">
        <v>85.1</v>
      </c>
      <c r="AA2150">
        <v>3662.25</v>
      </c>
      <c r="AB2150" t="s">
        <v>44</v>
      </c>
      <c r="AC2150">
        <v>0</v>
      </c>
      <c r="AD2150">
        <v>5</v>
      </c>
      <c r="AE2150">
        <v>2319</v>
      </c>
      <c r="AG2150" t="b">
        <v>1</v>
      </c>
      <c r="AH2150" t="b">
        <v>0</v>
      </c>
      <c r="AI2150" t="b">
        <v>0</v>
      </c>
      <c r="AJ2150" t="b">
        <v>0</v>
      </c>
      <c r="AK2150" t="b">
        <v>1</v>
      </c>
      <c r="AL2150" t="b">
        <v>0</v>
      </c>
      <c r="AM2150" t="b">
        <v>0</v>
      </c>
      <c r="AN2150">
        <v>85.168604651162795</v>
      </c>
      <c r="AO2150">
        <f t="shared" si="33"/>
        <v>86</v>
      </c>
      <c r="AP2150" t="b">
        <v>0</v>
      </c>
    </row>
    <row r="2151" spans="1:42" x14ac:dyDescent="0.25">
      <c r="A2151" t="s">
        <v>4353</v>
      </c>
      <c r="B2151">
        <v>1</v>
      </c>
      <c r="C2151" t="s">
        <v>40</v>
      </c>
      <c r="D2151" t="s">
        <v>41</v>
      </c>
      <c r="E2151" t="s">
        <v>303</v>
      </c>
      <c r="F2151">
        <v>92128</v>
      </c>
      <c r="G2151" t="s">
        <v>2409</v>
      </c>
      <c r="H2151">
        <v>33.000269000000003</v>
      </c>
      <c r="I2151">
        <v>-117.072093</v>
      </c>
      <c r="J2151">
        <v>1</v>
      </c>
      <c r="K2151">
        <v>0</v>
      </c>
      <c r="L2151">
        <v>0</v>
      </c>
      <c r="M2151">
        <v>0</v>
      </c>
      <c r="N2151" t="str">
        <f>VLOOKUP(O2151:O9182,'VLOOKUP Ranges'!$A$9:$B$12,2,TRUE)</f>
        <v>1-9</v>
      </c>
      <c r="O2151">
        <v>1</v>
      </c>
      <c r="P2151">
        <v>0</v>
      </c>
      <c r="Q2151" t="s">
        <v>62</v>
      </c>
      <c r="R2151" t="s">
        <v>44</v>
      </c>
      <c r="S2151" t="s">
        <v>44</v>
      </c>
      <c r="T2151" t="s">
        <v>44</v>
      </c>
      <c r="U2151" t="s">
        <v>44</v>
      </c>
      <c r="V2151" t="s">
        <v>44</v>
      </c>
      <c r="W2151" t="s">
        <v>44</v>
      </c>
      <c r="X2151">
        <v>0</v>
      </c>
      <c r="Y2151" t="str">
        <f>VLOOKUP(Z2151:Z9182,'VLOOKUP Ranges'!$A$2:$B$5,2,TRUE)</f>
        <v>18-35</v>
      </c>
      <c r="Z2151">
        <v>25.35</v>
      </c>
      <c r="AA2151">
        <v>25.35</v>
      </c>
      <c r="AB2151" t="s">
        <v>44</v>
      </c>
      <c r="AC2151">
        <v>0</v>
      </c>
      <c r="AD2151">
        <v>51</v>
      </c>
      <c r="AE2151">
        <v>4193</v>
      </c>
      <c r="AG2151" t="b">
        <v>0</v>
      </c>
      <c r="AH2151" t="b">
        <v>0</v>
      </c>
      <c r="AI2151" t="b">
        <v>0</v>
      </c>
      <c r="AJ2151" t="b">
        <v>0</v>
      </c>
      <c r="AK2151" t="b">
        <v>0</v>
      </c>
      <c r="AL2151" t="b">
        <v>0</v>
      </c>
      <c r="AM2151" t="b">
        <v>1</v>
      </c>
      <c r="AN2151">
        <v>25.35</v>
      </c>
      <c r="AO2151">
        <f t="shared" si="33"/>
        <v>26</v>
      </c>
      <c r="AP2151" t="b">
        <v>0</v>
      </c>
    </row>
    <row r="2152" spans="1:42" x14ac:dyDescent="0.25">
      <c r="A2152" t="s">
        <v>4354</v>
      </c>
      <c r="B2152">
        <v>1</v>
      </c>
      <c r="C2152" t="s">
        <v>40</v>
      </c>
      <c r="D2152" t="s">
        <v>41</v>
      </c>
      <c r="E2152" t="s">
        <v>303</v>
      </c>
      <c r="F2152">
        <v>92130</v>
      </c>
      <c r="G2152" t="s">
        <v>2412</v>
      </c>
      <c r="H2152">
        <v>32.957194999999999</v>
      </c>
      <c r="I2152">
        <v>-117.20254199999999</v>
      </c>
      <c r="J2152">
        <v>0</v>
      </c>
      <c r="K2152">
        <v>0</v>
      </c>
      <c r="L2152">
        <v>0</v>
      </c>
      <c r="M2152">
        <v>0</v>
      </c>
      <c r="N2152" t="str">
        <f>VLOOKUP(O2152:O9183,'VLOOKUP Ranges'!$A$9:$B$12,2,TRUE)</f>
        <v>55-77</v>
      </c>
      <c r="O2152">
        <v>61</v>
      </c>
      <c r="P2152">
        <v>1</v>
      </c>
      <c r="Q2152" t="s">
        <v>45</v>
      </c>
      <c r="R2152" t="s">
        <v>45</v>
      </c>
      <c r="S2152" t="s">
        <v>45</v>
      </c>
      <c r="T2152" t="s">
        <v>45</v>
      </c>
      <c r="U2152" t="s">
        <v>45</v>
      </c>
      <c r="V2152" t="s">
        <v>45</v>
      </c>
      <c r="W2152" t="s">
        <v>45</v>
      </c>
      <c r="X2152">
        <v>0</v>
      </c>
      <c r="Y2152" t="str">
        <f>VLOOKUP(Z2152:Z9183,'VLOOKUP Ranges'!$A$2:$B$5,2,TRUE)</f>
        <v>70-89</v>
      </c>
      <c r="Z2152">
        <v>89.65</v>
      </c>
      <c r="AA2152">
        <v>5308.7</v>
      </c>
      <c r="AB2152" t="s">
        <v>44</v>
      </c>
      <c r="AC2152">
        <v>0</v>
      </c>
      <c r="AD2152">
        <v>48</v>
      </c>
      <c r="AE2152">
        <v>6149</v>
      </c>
      <c r="AG2152" t="b">
        <v>0</v>
      </c>
      <c r="AH2152" t="b">
        <v>1</v>
      </c>
      <c r="AI2152" t="b">
        <v>0</v>
      </c>
      <c r="AJ2152" t="b">
        <v>0</v>
      </c>
      <c r="AK2152" t="b">
        <v>0</v>
      </c>
      <c r="AL2152" t="b">
        <v>1</v>
      </c>
      <c r="AM2152" t="b">
        <v>0</v>
      </c>
      <c r="AN2152">
        <v>87.027868852458994</v>
      </c>
      <c r="AO2152">
        <f t="shared" si="33"/>
        <v>90</v>
      </c>
      <c r="AP2152" t="b">
        <v>1</v>
      </c>
    </row>
    <row r="2153" spans="1:42" x14ac:dyDescent="0.25">
      <c r="A2153" t="s">
        <v>4355</v>
      </c>
      <c r="B2153">
        <v>1</v>
      </c>
      <c r="C2153" t="s">
        <v>40</v>
      </c>
      <c r="D2153" t="s">
        <v>41</v>
      </c>
      <c r="E2153" t="s">
        <v>303</v>
      </c>
      <c r="F2153">
        <v>92131</v>
      </c>
      <c r="G2153" t="s">
        <v>4356</v>
      </c>
      <c r="H2153">
        <v>32.893250000000002</v>
      </c>
      <c r="I2153">
        <v>-117.087091</v>
      </c>
      <c r="J2153">
        <v>1</v>
      </c>
      <c r="K2153">
        <v>0</v>
      </c>
      <c r="L2153">
        <v>0</v>
      </c>
      <c r="M2153">
        <v>0</v>
      </c>
      <c r="N2153" t="str">
        <f>VLOOKUP(O2153:O9184,'VLOOKUP Ranges'!$A$9:$B$12,2,TRUE)</f>
        <v>9-29</v>
      </c>
      <c r="O2153">
        <v>17</v>
      </c>
      <c r="P2153">
        <v>1</v>
      </c>
      <c r="Q2153" t="s">
        <v>45</v>
      </c>
      <c r="R2153" t="s">
        <v>44</v>
      </c>
      <c r="S2153" t="s">
        <v>44</v>
      </c>
      <c r="T2153" t="s">
        <v>45</v>
      </c>
      <c r="U2153" t="s">
        <v>45</v>
      </c>
      <c r="V2153" t="s">
        <v>44</v>
      </c>
      <c r="W2153" t="s">
        <v>44</v>
      </c>
      <c r="X2153">
        <v>0</v>
      </c>
      <c r="Y2153" t="str">
        <f>VLOOKUP(Z2153:Z9184,'VLOOKUP Ranges'!$A$2:$B$5,2,TRUE)</f>
        <v>70-89</v>
      </c>
      <c r="Z2153">
        <v>86.75</v>
      </c>
      <c r="AA2153">
        <v>1410.25</v>
      </c>
      <c r="AB2153" t="s">
        <v>44</v>
      </c>
      <c r="AC2153">
        <v>0</v>
      </c>
      <c r="AD2153">
        <v>29</v>
      </c>
      <c r="AE2153">
        <v>5863</v>
      </c>
      <c r="AG2153" t="b">
        <v>1</v>
      </c>
      <c r="AH2153" t="b">
        <v>0</v>
      </c>
      <c r="AI2153" t="b">
        <v>1</v>
      </c>
      <c r="AJ2153" t="b">
        <v>0</v>
      </c>
      <c r="AK2153" t="b">
        <v>0</v>
      </c>
      <c r="AL2153" t="b">
        <v>1</v>
      </c>
      <c r="AM2153" t="b">
        <v>0</v>
      </c>
      <c r="AN2153">
        <v>82.955882352941103</v>
      </c>
      <c r="AO2153">
        <f t="shared" si="33"/>
        <v>87</v>
      </c>
      <c r="AP2153" t="b">
        <v>0</v>
      </c>
    </row>
    <row r="2154" spans="1:42" x14ac:dyDescent="0.25">
      <c r="A2154" t="s">
        <v>4357</v>
      </c>
      <c r="B2154">
        <v>1</v>
      </c>
      <c r="C2154" t="s">
        <v>40</v>
      </c>
      <c r="D2154" t="s">
        <v>41</v>
      </c>
      <c r="E2154" t="s">
        <v>303</v>
      </c>
      <c r="F2154">
        <v>92139</v>
      </c>
      <c r="G2154" t="s">
        <v>1499</v>
      </c>
      <c r="H2154">
        <v>32.677715999999997</v>
      </c>
      <c r="I2154">
        <v>-117.04766600000001</v>
      </c>
      <c r="J2154">
        <v>0</v>
      </c>
      <c r="K2154">
        <v>0</v>
      </c>
      <c r="L2154">
        <v>1</v>
      </c>
      <c r="M2154">
        <v>0</v>
      </c>
      <c r="N2154" t="str">
        <f>VLOOKUP(O2154:O9185,'VLOOKUP Ranges'!$A$9:$B$12,2,TRUE)</f>
        <v>29-55</v>
      </c>
      <c r="O2154">
        <v>41</v>
      </c>
      <c r="P2154">
        <v>1</v>
      </c>
      <c r="Q2154" t="s">
        <v>44</v>
      </c>
      <c r="R2154" t="s">
        <v>44</v>
      </c>
      <c r="S2154" t="s">
        <v>45</v>
      </c>
      <c r="T2154" t="s">
        <v>45</v>
      </c>
      <c r="U2154" t="s">
        <v>45</v>
      </c>
      <c r="V2154" t="s">
        <v>44</v>
      </c>
      <c r="W2154" t="s">
        <v>44</v>
      </c>
      <c r="X2154">
        <v>1</v>
      </c>
      <c r="Y2154" t="str">
        <f>VLOOKUP(Z2154:Z9185,'VLOOKUP Ranges'!$A$2:$B$5,2,TRUE)</f>
        <v>70-89</v>
      </c>
      <c r="Z2154">
        <v>86.2</v>
      </c>
      <c r="AA2154">
        <v>3339.05</v>
      </c>
      <c r="AB2154" t="s">
        <v>44</v>
      </c>
      <c r="AC2154">
        <v>0</v>
      </c>
      <c r="AD2154">
        <v>62</v>
      </c>
      <c r="AE2154">
        <v>5325</v>
      </c>
      <c r="AG2154" t="b">
        <v>1</v>
      </c>
      <c r="AH2154" t="b">
        <v>0</v>
      </c>
      <c r="AI2154" t="b">
        <v>1</v>
      </c>
      <c r="AJ2154" t="b">
        <v>0</v>
      </c>
      <c r="AK2154" t="b">
        <v>0</v>
      </c>
      <c r="AL2154" t="b">
        <v>0</v>
      </c>
      <c r="AM2154" t="b">
        <v>0</v>
      </c>
      <c r="AN2154">
        <v>81.440243902438993</v>
      </c>
      <c r="AO2154">
        <f t="shared" si="33"/>
        <v>87</v>
      </c>
      <c r="AP2154" t="b">
        <v>0</v>
      </c>
    </row>
    <row r="2155" spans="1:42" x14ac:dyDescent="0.25">
      <c r="A2155" t="s">
        <v>4358</v>
      </c>
      <c r="B2155">
        <v>1</v>
      </c>
      <c r="C2155" t="s">
        <v>40</v>
      </c>
      <c r="D2155" t="s">
        <v>41</v>
      </c>
      <c r="E2155" t="s">
        <v>2414</v>
      </c>
      <c r="F2155">
        <v>92173</v>
      </c>
      <c r="G2155" t="s">
        <v>2415</v>
      </c>
      <c r="H2155">
        <v>32.555827999999998</v>
      </c>
      <c r="I2155">
        <v>-117.04007300000001</v>
      </c>
      <c r="J2155">
        <v>1</v>
      </c>
      <c r="K2155">
        <v>1</v>
      </c>
      <c r="L2155">
        <v>1</v>
      </c>
      <c r="M2155">
        <v>0</v>
      </c>
      <c r="N2155" t="str">
        <f>VLOOKUP(O2155:O9186,'VLOOKUP Ranges'!$A$9:$B$12,2,TRUE)</f>
        <v>55-77</v>
      </c>
      <c r="O2155">
        <v>72</v>
      </c>
      <c r="P2155">
        <v>0</v>
      </c>
      <c r="Q2155" t="s">
        <v>62</v>
      </c>
      <c r="R2155" t="s">
        <v>45</v>
      </c>
      <c r="S2155" t="s">
        <v>45</v>
      </c>
      <c r="T2155" t="s">
        <v>45</v>
      </c>
      <c r="U2155" t="s">
        <v>45</v>
      </c>
      <c r="V2155" t="s">
        <v>45</v>
      </c>
      <c r="W2155" t="s">
        <v>45</v>
      </c>
      <c r="X2155">
        <v>1</v>
      </c>
      <c r="Y2155" t="str">
        <f>VLOOKUP(Z2155:Z9186,'VLOOKUP Ranges'!$A$2:$B$5,2,TRUE)</f>
        <v>35-70</v>
      </c>
      <c r="Z2155">
        <v>64.8</v>
      </c>
      <c r="AA2155">
        <v>4732.3500000000004</v>
      </c>
      <c r="AB2155" t="s">
        <v>44</v>
      </c>
      <c r="AC2155">
        <v>0</v>
      </c>
      <c r="AD2155">
        <v>68</v>
      </c>
      <c r="AE2155">
        <v>4886</v>
      </c>
      <c r="AG2155" t="b">
        <v>0</v>
      </c>
      <c r="AH2155" t="b">
        <v>1</v>
      </c>
      <c r="AI2155" t="b">
        <v>0</v>
      </c>
      <c r="AJ2155" t="b">
        <v>0</v>
      </c>
      <c r="AK2155" t="b">
        <v>0</v>
      </c>
      <c r="AL2155" t="b">
        <v>0</v>
      </c>
      <c r="AM2155" t="b">
        <v>0</v>
      </c>
      <c r="AN2155">
        <v>65.727083333333297</v>
      </c>
      <c r="AO2155">
        <f t="shared" si="33"/>
        <v>65</v>
      </c>
      <c r="AP2155" t="b">
        <v>0</v>
      </c>
    </row>
    <row r="2156" spans="1:42" x14ac:dyDescent="0.25">
      <c r="A2156" t="s">
        <v>4359</v>
      </c>
      <c r="B2156">
        <v>1</v>
      </c>
      <c r="C2156" t="s">
        <v>40</v>
      </c>
      <c r="D2156" t="s">
        <v>41</v>
      </c>
      <c r="E2156" t="s">
        <v>320</v>
      </c>
      <c r="F2156">
        <v>92203</v>
      </c>
      <c r="G2156" t="s">
        <v>4360</v>
      </c>
      <c r="H2156">
        <v>33.752938</v>
      </c>
      <c r="I2156">
        <v>-116.23005499999999</v>
      </c>
      <c r="J2156">
        <v>1</v>
      </c>
      <c r="K2156">
        <v>0</v>
      </c>
      <c r="L2156">
        <v>0</v>
      </c>
      <c r="M2156">
        <v>0</v>
      </c>
      <c r="N2156" t="str">
        <f>VLOOKUP(O2156:O9187,'VLOOKUP Ranges'!$A$9:$B$12,2,TRUE)</f>
        <v>29-55</v>
      </c>
      <c r="O2156">
        <v>48</v>
      </c>
      <c r="P2156">
        <v>1</v>
      </c>
      <c r="Q2156" t="s">
        <v>45</v>
      </c>
      <c r="R2156" t="s">
        <v>44</v>
      </c>
      <c r="S2156" t="s">
        <v>45</v>
      </c>
      <c r="T2156" t="s">
        <v>45</v>
      </c>
      <c r="U2156" t="s">
        <v>44</v>
      </c>
      <c r="V2156" t="s">
        <v>45</v>
      </c>
      <c r="W2156" t="s">
        <v>45</v>
      </c>
      <c r="X2156">
        <v>1</v>
      </c>
      <c r="Y2156" t="str">
        <f>VLOOKUP(Z2156:Z9187,'VLOOKUP Ranges'!$A$2:$B$5,2,TRUE)</f>
        <v>89-118</v>
      </c>
      <c r="Z2156">
        <v>108.1</v>
      </c>
      <c r="AA2156">
        <v>5067.45</v>
      </c>
      <c r="AB2156" t="s">
        <v>44</v>
      </c>
      <c r="AC2156">
        <v>0</v>
      </c>
      <c r="AD2156">
        <v>76</v>
      </c>
      <c r="AE2156">
        <v>5994</v>
      </c>
      <c r="AG2156" t="b">
        <v>0</v>
      </c>
      <c r="AH2156" t="b">
        <v>1</v>
      </c>
      <c r="AI2156" t="b">
        <v>1</v>
      </c>
      <c r="AJ2156" t="b">
        <v>0</v>
      </c>
      <c r="AK2156" t="b">
        <v>0</v>
      </c>
      <c r="AL2156" t="b">
        <v>0</v>
      </c>
      <c r="AM2156" t="b">
        <v>0</v>
      </c>
      <c r="AN2156">
        <v>105.571874999999</v>
      </c>
      <c r="AO2156">
        <f t="shared" si="33"/>
        <v>109</v>
      </c>
      <c r="AP2156" t="b">
        <v>0</v>
      </c>
    </row>
    <row r="2157" spans="1:42" x14ac:dyDescent="0.25">
      <c r="A2157" t="s">
        <v>4361</v>
      </c>
      <c r="B2157">
        <v>1</v>
      </c>
      <c r="C2157" t="s">
        <v>40</v>
      </c>
      <c r="D2157" t="s">
        <v>41</v>
      </c>
      <c r="E2157" t="s">
        <v>1503</v>
      </c>
      <c r="F2157">
        <v>92220</v>
      </c>
      <c r="G2157" t="s">
        <v>1504</v>
      </c>
      <c r="H2157">
        <v>33.936298000000001</v>
      </c>
      <c r="I2157">
        <v>-116.849577</v>
      </c>
      <c r="J2157">
        <v>0</v>
      </c>
      <c r="K2157">
        <v>0</v>
      </c>
      <c r="L2157">
        <v>0</v>
      </c>
      <c r="M2157">
        <v>0</v>
      </c>
      <c r="N2157" t="str">
        <f>VLOOKUP(O2157:O9188,'VLOOKUP Ranges'!$A$9:$B$12,2,TRUE)</f>
        <v>29-55</v>
      </c>
      <c r="O2157">
        <v>42</v>
      </c>
      <c r="P2157">
        <v>0</v>
      </c>
      <c r="Q2157" t="s">
        <v>62</v>
      </c>
      <c r="R2157" t="s">
        <v>45</v>
      </c>
      <c r="S2157" t="s">
        <v>45</v>
      </c>
      <c r="T2157" t="s">
        <v>45</v>
      </c>
      <c r="U2157" t="s">
        <v>45</v>
      </c>
      <c r="V2157" t="s">
        <v>44</v>
      </c>
      <c r="W2157" t="s">
        <v>45</v>
      </c>
      <c r="X2157">
        <v>1</v>
      </c>
      <c r="Y2157" t="str">
        <f>VLOOKUP(Z2157:Z9188,'VLOOKUP Ranges'!$A$2:$B$5,2,TRUE)</f>
        <v>35-70</v>
      </c>
      <c r="Z2157">
        <v>54.75</v>
      </c>
      <c r="AA2157">
        <v>2348.4499999999998</v>
      </c>
      <c r="AB2157" t="s">
        <v>44</v>
      </c>
      <c r="AC2157">
        <v>0</v>
      </c>
      <c r="AD2157">
        <v>62</v>
      </c>
      <c r="AE2157">
        <v>3179</v>
      </c>
      <c r="AG2157" t="b">
        <v>1</v>
      </c>
      <c r="AH2157" t="b">
        <v>0</v>
      </c>
      <c r="AI2157" t="b">
        <v>0</v>
      </c>
      <c r="AJ2157" t="b">
        <v>0</v>
      </c>
      <c r="AK2157" t="b">
        <v>0</v>
      </c>
      <c r="AL2157" t="b">
        <v>1</v>
      </c>
      <c r="AM2157" t="b">
        <v>0</v>
      </c>
      <c r="AN2157">
        <v>55.915476190476099</v>
      </c>
      <c r="AO2157">
        <f t="shared" si="33"/>
        <v>55</v>
      </c>
      <c r="AP2157" t="b">
        <v>0</v>
      </c>
    </row>
    <row r="2158" spans="1:42" x14ac:dyDescent="0.25">
      <c r="A2158" t="s">
        <v>4362</v>
      </c>
      <c r="B2158">
        <v>1</v>
      </c>
      <c r="C2158" t="s">
        <v>40</v>
      </c>
      <c r="D2158" t="s">
        <v>41</v>
      </c>
      <c r="E2158" t="s">
        <v>3935</v>
      </c>
      <c r="F2158">
        <v>92223</v>
      </c>
      <c r="G2158" t="s">
        <v>3936</v>
      </c>
      <c r="H2158">
        <v>33.946981999999998</v>
      </c>
      <c r="I2158">
        <v>-116.977672</v>
      </c>
      <c r="J2158">
        <v>1</v>
      </c>
      <c r="K2158">
        <v>0</v>
      </c>
      <c r="L2158">
        <v>0</v>
      </c>
      <c r="M2158">
        <v>0</v>
      </c>
      <c r="N2158" t="str">
        <f>VLOOKUP(O2158:O9189,'VLOOKUP Ranges'!$A$9:$B$12,2,TRUE)</f>
        <v>29-55</v>
      </c>
      <c r="O2158">
        <v>44</v>
      </c>
      <c r="P2158">
        <v>1</v>
      </c>
      <c r="Q2158" t="s">
        <v>45</v>
      </c>
      <c r="R2158" t="s">
        <v>44</v>
      </c>
      <c r="S2158" t="s">
        <v>44</v>
      </c>
      <c r="T2158" t="s">
        <v>45</v>
      </c>
      <c r="U2158" t="s">
        <v>44</v>
      </c>
      <c r="V2158" t="s">
        <v>44</v>
      </c>
      <c r="W2158" t="s">
        <v>45</v>
      </c>
      <c r="X2158">
        <v>1</v>
      </c>
      <c r="Y2158" t="str">
        <f>VLOOKUP(Z2158:Z9189,'VLOOKUP Ranges'!$A$2:$B$5,2,TRUE)</f>
        <v>89-118</v>
      </c>
      <c r="Z2158">
        <v>90.4</v>
      </c>
      <c r="AA2158">
        <v>4063</v>
      </c>
      <c r="AB2158" t="s">
        <v>44</v>
      </c>
      <c r="AC2158">
        <v>0</v>
      </c>
      <c r="AD2158">
        <v>63</v>
      </c>
      <c r="AE2158">
        <v>4751</v>
      </c>
      <c r="AG2158" t="b">
        <v>0</v>
      </c>
      <c r="AH2158" t="b">
        <v>0</v>
      </c>
      <c r="AI2158" t="b">
        <v>1</v>
      </c>
      <c r="AJ2158" t="b">
        <v>0</v>
      </c>
      <c r="AK2158" t="b">
        <v>0</v>
      </c>
      <c r="AL2158" t="b">
        <v>0</v>
      </c>
      <c r="AM2158" t="b">
        <v>1</v>
      </c>
      <c r="AN2158">
        <v>92.340909090909093</v>
      </c>
      <c r="AO2158">
        <f t="shared" si="33"/>
        <v>91</v>
      </c>
      <c r="AP2158" t="b">
        <v>0</v>
      </c>
    </row>
    <row r="2159" spans="1:42" x14ac:dyDescent="0.25">
      <c r="A2159" t="s">
        <v>4363</v>
      </c>
      <c r="B2159">
        <v>1</v>
      </c>
      <c r="C2159" t="s">
        <v>40</v>
      </c>
      <c r="D2159" t="s">
        <v>41</v>
      </c>
      <c r="E2159" t="s">
        <v>3211</v>
      </c>
      <c r="F2159">
        <v>92225</v>
      </c>
      <c r="G2159" t="s">
        <v>3212</v>
      </c>
      <c r="H2159">
        <v>33.674582999999998</v>
      </c>
      <c r="I2159">
        <v>-114.71612</v>
      </c>
      <c r="J2159">
        <v>1</v>
      </c>
      <c r="K2159">
        <v>0</v>
      </c>
      <c r="L2159">
        <v>0</v>
      </c>
      <c r="M2159">
        <v>1</v>
      </c>
      <c r="N2159" t="str">
        <f>VLOOKUP(O2159:O9190,'VLOOKUP Ranges'!$A$9:$B$12,2,TRUE)</f>
        <v>1-9</v>
      </c>
      <c r="O2159">
        <v>1</v>
      </c>
      <c r="P2159">
        <v>1</v>
      </c>
      <c r="Q2159" t="s">
        <v>44</v>
      </c>
      <c r="R2159" t="s">
        <v>44</v>
      </c>
      <c r="S2159" t="s">
        <v>44</v>
      </c>
      <c r="T2159" t="s">
        <v>44</v>
      </c>
      <c r="U2159" t="s">
        <v>44</v>
      </c>
      <c r="V2159" t="s">
        <v>44</v>
      </c>
      <c r="W2159" t="s">
        <v>44</v>
      </c>
      <c r="X2159">
        <v>0</v>
      </c>
      <c r="Y2159" t="str">
        <f>VLOOKUP(Z2159:Z9190,'VLOOKUP Ranges'!$A$2:$B$5,2,TRUE)</f>
        <v>35-70</v>
      </c>
      <c r="Z2159">
        <v>44</v>
      </c>
      <c r="AA2159">
        <v>44</v>
      </c>
      <c r="AB2159" t="s">
        <v>44</v>
      </c>
      <c r="AC2159">
        <v>0</v>
      </c>
      <c r="AD2159">
        <v>29</v>
      </c>
      <c r="AE2159">
        <v>4020</v>
      </c>
      <c r="AG2159" t="b">
        <v>0</v>
      </c>
      <c r="AH2159" t="b">
        <v>0</v>
      </c>
      <c r="AI2159" t="b">
        <v>0</v>
      </c>
      <c r="AJ2159" t="b">
        <v>0</v>
      </c>
      <c r="AK2159" t="b">
        <v>0</v>
      </c>
      <c r="AL2159" t="b">
        <v>1</v>
      </c>
      <c r="AM2159" t="b">
        <v>0</v>
      </c>
      <c r="AN2159">
        <v>44</v>
      </c>
      <c r="AO2159">
        <f t="shared" si="33"/>
        <v>44</v>
      </c>
      <c r="AP2159" t="b">
        <v>0</v>
      </c>
    </row>
    <row r="2160" spans="1:42" x14ac:dyDescent="0.25">
      <c r="A2160" t="s">
        <v>4364</v>
      </c>
      <c r="B2160">
        <v>1</v>
      </c>
      <c r="C2160" t="s">
        <v>40</v>
      </c>
      <c r="D2160" t="s">
        <v>41</v>
      </c>
      <c r="E2160" t="s">
        <v>2420</v>
      </c>
      <c r="F2160">
        <v>92227</v>
      </c>
      <c r="G2160" t="s">
        <v>2421</v>
      </c>
      <c r="H2160">
        <v>33.03933</v>
      </c>
      <c r="I2160">
        <v>-115.191857</v>
      </c>
      <c r="J2160">
        <v>0</v>
      </c>
      <c r="K2160">
        <v>0</v>
      </c>
      <c r="L2160">
        <v>0</v>
      </c>
      <c r="M2160">
        <v>0</v>
      </c>
      <c r="N2160" t="str">
        <f>VLOOKUP(O2160:O9191,'VLOOKUP Ranges'!$A$9:$B$12,2,TRUE)</f>
        <v>9-29</v>
      </c>
      <c r="O2160">
        <v>27</v>
      </c>
      <c r="P2160">
        <v>1</v>
      </c>
      <c r="Q2160" t="s">
        <v>45</v>
      </c>
      <c r="R2160" t="s">
        <v>44</v>
      </c>
      <c r="S2160" t="s">
        <v>44</v>
      </c>
      <c r="T2160" t="s">
        <v>44</v>
      </c>
      <c r="U2160" t="s">
        <v>44</v>
      </c>
      <c r="V2160" t="s">
        <v>45</v>
      </c>
      <c r="W2160" t="s">
        <v>45</v>
      </c>
      <c r="X2160">
        <v>1</v>
      </c>
      <c r="Y2160" t="str">
        <f>VLOOKUP(Z2160:Z9191,'VLOOKUP Ranges'!$A$2:$B$5,2,TRUE)</f>
        <v>89-118</v>
      </c>
      <c r="Z2160">
        <v>95.6</v>
      </c>
      <c r="AA2160">
        <v>2595.25</v>
      </c>
      <c r="AB2160" t="s">
        <v>44</v>
      </c>
      <c r="AC2160">
        <v>0</v>
      </c>
      <c r="AD2160">
        <v>21</v>
      </c>
      <c r="AE2160">
        <v>2026</v>
      </c>
      <c r="AG2160" t="b">
        <v>0</v>
      </c>
      <c r="AH2160" t="b">
        <v>0</v>
      </c>
      <c r="AI2160" t="b">
        <v>1</v>
      </c>
      <c r="AJ2160" t="b">
        <v>0</v>
      </c>
      <c r="AK2160" t="b">
        <v>0</v>
      </c>
      <c r="AL2160" t="b">
        <v>0</v>
      </c>
      <c r="AM2160" t="b">
        <v>0</v>
      </c>
      <c r="AN2160">
        <v>96.120370370370296</v>
      </c>
      <c r="AO2160">
        <f t="shared" si="33"/>
        <v>96</v>
      </c>
      <c r="AP2160" t="b">
        <v>0</v>
      </c>
    </row>
    <row r="2161" spans="1:42" x14ac:dyDescent="0.25">
      <c r="A2161" t="s">
        <v>4365</v>
      </c>
      <c r="B2161">
        <v>1</v>
      </c>
      <c r="C2161" t="s">
        <v>40</v>
      </c>
      <c r="D2161" t="s">
        <v>41</v>
      </c>
      <c r="E2161" t="s">
        <v>3938</v>
      </c>
      <c r="F2161">
        <v>92230</v>
      </c>
      <c r="G2161" t="s">
        <v>3939</v>
      </c>
      <c r="H2161">
        <v>33.929811999999998</v>
      </c>
      <c r="I2161">
        <v>-116.76058</v>
      </c>
      <c r="J2161">
        <v>1</v>
      </c>
      <c r="K2161">
        <v>1</v>
      </c>
      <c r="L2161">
        <v>1</v>
      </c>
      <c r="M2161">
        <v>0</v>
      </c>
      <c r="N2161" t="str">
        <f>VLOOKUP(O2161:O9192,'VLOOKUP Ranges'!$A$9:$B$12,2,TRUE)</f>
        <v>9-29</v>
      </c>
      <c r="O2161">
        <v>27</v>
      </c>
      <c r="P2161">
        <v>1</v>
      </c>
      <c r="Q2161" t="s">
        <v>45</v>
      </c>
      <c r="R2161" t="s">
        <v>44</v>
      </c>
      <c r="S2161" t="s">
        <v>45</v>
      </c>
      <c r="T2161" t="s">
        <v>45</v>
      </c>
      <c r="U2161" t="s">
        <v>45</v>
      </c>
      <c r="V2161" t="s">
        <v>45</v>
      </c>
      <c r="W2161" t="s">
        <v>45</v>
      </c>
      <c r="X2161">
        <v>1</v>
      </c>
      <c r="Y2161" t="str">
        <f>VLOOKUP(Z2161:Z9192,'VLOOKUP Ranges'!$A$2:$B$5,2,TRUE)</f>
        <v>70-89</v>
      </c>
      <c r="Z2161">
        <v>84.8</v>
      </c>
      <c r="AA2161">
        <v>2309.5500000000002</v>
      </c>
      <c r="AB2161" t="s">
        <v>44</v>
      </c>
      <c r="AC2161">
        <v>0</v>
      </c>
      <c r="AD2161">
        <v>75</v>
      </c>
      <c r="AE2161">
        <v>5352</v>
      </c>
      <c r="AG2161" t="b">
        <v>0</v>
      </c>
      <c r="AH2161" t="b">
        <v>0</v>
      </c>
      <c r="AI2161" t="b">
        <v>0</v>
      </c>
      <c r="AJ2161" t="b">
        <v>0</v>
      </c>
      <c r="AK2161" t="b">
        <v>0</v>
      </c>
      <c r="AL2161" t="b">
        <v>0</v>
      </c>
      <c r="AM2161" t="b">
        <v>0</v>
      </c>
      <c r="AN2161">
        <v>85.538888888888806</v>
      </c>
      <c r="AO2161">
        <f t="shared" si="33"/>
        <v>85</v>
      </c>
      <c r="AP2161" t="b">
        <v>0</v>
      </c>
    </row>
    <row r="2162" spans="1:42" x14ac:dyDescent="0.25">
      <c r="A2162" t="s">
        <v>4366</v>
      </c>
      <c r="B2162">
        <v>1</v>
      </c>
      <c r="C2162" t="s">
        <v>40</v>
      </c>
      <c r="D2162" t="s">
        <v>41</v>
      </c>
      <c r="E2162" t="s">
        <v>2423</v>
      </c>
      <c r="F2162">
        <v>92231</v>
      </c>
      <c r="G2162" t="s">
        <v>2424</v>
      </c>
      <c r="H2162">
        <v>32.690654000000002</v>
      </c>
      <c r="I2162">
        <v>-115.431225</v>
      </c>
      <c r="J2162">
        <v>0</v>
      </c>
      <c r="K2162">
        <v>1</v>
      </c>
      <c r="L2162">
        <v>0</v>
      </c>
      <c r="M2162">
        <v>0</v>
      </c>
      <c r="N2162" t="str">
        <f>VLOOKUP(O2162:O9193,'VLOOKUP Ranges'!$A$9:$B$12,2,TRUE)</f>
        <v>1-9</v>
      </c>
      <c r="O2162">
        <v>2</v>
      </c>
      <c r="P2162">
        <v>1</v>
      </c>
      <c r="Q2162" t="s">
        <v>44</v>
      </c>
      <c r="R2162" t="s">
        <v>44</v>
      </c>
      <c r="S2162" t="s">
        <v>44</v>
      </c>
      <c r="T2162" t="s">
        <v>44</v>
      </c>
      <c r="U2162" t="s">
        <v>44</v>
      </c>
      <c r="V2162" t="s">
        <v>44</v>
      </c>
      <c r="W2162" t="s">
        <v>44</v>
      </c>
      <c r="X2162">
        <v>1</v>
      </c>
      <c r="Y2162" t="str">
        <f>VLOOKUP(Z2162:Z9193,'VLOOKUP Ranges'!$A$2:$B$5,2,TRUE)</f>
        <v>35-70</v>
      </c>
      <c r="Z2162">
        <v>44.3</v>
      </c>
      <c r="AA2162">
        <v>89.3</v>
      </c>
      <c r="AB2162" t="s">
        <v>44</v>
      </c>
      <c r="AC2162">
        <v>0</v>
      </c>
      <c r="AD2162">
        <v>44</v>
      </c>
      <c r="AE2162">
        <v>3805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1</v>
      </c>
      <c r="AM2162" t="b">
        <v>0</v>
      </c>
      <c r="AN2162">
        <v>44.65</v>
      </c>
      <c r="AO2162">
        <f t="shared" si="33"/>
        <v>45</v>
      </c>
      <c r="AP2162" t="b">
        <v>0</v>
      </c>
    </row>
    <row r="2163" spans="1:42" x14ac:dyDescent="0.25">
      <c r="A2163" t="s">
        <v>4367</v>
      </c>
      <c r="B2163">
        <v>1</v>
      </c>
      <c r="C2163" t="s">
        <v>40</v>
      </c>
      <c r="D2163" t="s">
        <v>41</v>
      </c>
      <c r="E2163" t="s">
        <v>3941</v>
      </c>
      <c r="F2163">
        <v>92233</v>
      </c>
      <c r="G2163" t="s">
        <v>3942</v>
      </c>
      <c r="H2163">
        <v>33.143825999999997</v>
      </c>
      <c r="I2163">
        <v>-115.497485</v>
      </c>
      <c r="J2163">
        <v>0</v>
      </c>
      <c r="K2163">
        <v>0</v>
      </c>
      <c r="L2163">
        <v>0</v>
      </c>
      <c r="M2163">
        <v>0</v>
      </c>
      <c r="N2163" t="str">
        <f>VLOOKUP(O2163:O9194,'VLOOKUP Ranges'!$A$9:$B$12,2,TRUE)</f>
        <v>9-29</v>
      </c>
      <c r="O2163">
        <v>19</v>
      </c>
      <c r="P2163">
        <v>1</v>
      </c>
      <c r="Q2163" t="s">
        <v>44</v>
      </c>
      <c r="R2163" t="s">
        <v>66</v>
      </c>
      <c r="S2163" t="s">
        <v>66</v>
      </c>
      <c r="T2163" t="s">
        <v>66</v>
      </c>
      <c r="U2163" t="s">
        <v>66</v>
      </c>
      <c r="V2163" t="s">
        <v>66</v>
      </c>
      <c r="W2163" t="s">
        <v>66</v>
      </c>
      <c r="X2163">
        <v>0</v>
      </c>
      <c r="Y2163" t="str">
        <f>VLOOKUP(Z2163:Z9194,'VLOOKUP Ranges'!$A$2:$B$5,2,TRUE)</f>
        <v>18-35</v>
      </c>
      <c r="Z2163">
        <v>19.899999999999999</v>
      </c>
      <c r="AA2163">
        <v>367.55</v>
      </c>
      <c r="AB2163" t="s">
        <v>44</v>
      </c>
      <c r="AC2163">
        <v>0</v>
      </c>
      <c r="AD2163">
        <v>21</v>
      </c>
      <c r="AE2163">
        <v>3245</v>
      </c>
      <c r="AG2163" t="b">
        <v>0</v>
      </c>
      <c r="AH2163" t="b">
        <v>0</v>
      </c>
      <c r="AI2163" t="b">
        <v>0</v>
      </c>
      <c r="AJ2163" t="b">
        <v>1</v>
      </c>
      <c r="AK2163" t="b">
        <v>0</v>
      </c>
      <c r="AL2163" t="b">
        <v>0</v>
      </c>
      <c r="AM2163" t="b">
        <v>1</v>
      </c>
      <c r="AN2163">
        <v>19.344736842105199</v>
      </c>
      <c r="AO2163">
        <f t="shared" si="33"/>
        <v>20</v>
      </c>
      <c r="AP2163" t="b">
        <v>0</v>
      </c>
    </row>
    <row r="2164" spans="1:42" x14ac:dyDescent="0.25">
      <c r="A2164" t="s">
        <v>4368</v>
      </c>
      <c r="B2164">
        <v>1</v>
      </c>
      <c r="C2164" t="s">
        <v>40</v>
      </c>
      <c r="D2164" t="s">
        <v>41</v>
      </c>
      <c r="E2164" t="s">
        <v>4369</v>
      </c>
      <c r="F2164">
        <v>92234</v>
      </c>
      <c r="G2164" t="s">
        <v>4370</v>
      </c>
      <c r="H2164">
        <v>33.829583</v>
      </c>
      <c r="I2164">
        <v>-116.474131</v>
      </c>
      <c r="J2164">
        <v>0</v>
      </c>
      <c r="K2164">
        <v>1</v>
      </c>
      <c r="L2164">
        <v>1</v>
      </c>
      <c r="M2164">
        <v>0</v>
      </c>
      <c r="N2164" t="str">
        <f>VLOOKUP(O2164:O9195,'VLOOKUP Ranges'!$A$9:$B$12,2,TRUE)</f>
        <v>29-55</v>
      </c>
      <c r="O2164">
        <v>42</v>
      </c>
      <c r="P2164">
        <v>1</v>
      </c>
      <c r="Q2164" t="s">
        <v>45</v>
      </c>
      <c r="R2164" t="s">
        <v>44</v>
      </c>
      <c r="S2164" t="s">
        <v>44</v>
      </c>
      <c r="T2164" t="s">
        <v>44</v>
      </c>
      <c r="U2164" t="s">
        <v>44</v>
      </c>
      <c r="V2164" t="s">
        <v>45</v>
      </c>
      <c r="W2164" t="s">
        <v>45</v>
      </c>
      <c r="X2164">
        <v>1</v>
      </c>
      <c r="Y2164" t="str">
        <f>VLOOKUP(Z2164:Z9195,'VLOOKUP Ranges'!$A$2:$B$5,2,TRUE)</f>
        <v>89-118</v>
      </c>
      <c r="Z2164">
        <v>95.05</v>
      </c>
      <c r="AA2164">
        <v>3944.5</v>
      </c>
      <c r="AB2164" t="s">
        <v>44</v>
      </c>
      <c r="AC2164">
        <v>0</v>
      </c>
      <c r="AD2164">
        <v>34</v>
      </c>
      <c r="AE2164">
        <v>2677</v>
      </c>
      <c r="AG2164" t="b">
        <v>0</v>
      </c>
      <c r="AH2164" t="b">
        <v>0</v>
      </c>
      <c r="AI2164" t="b">
        <v>1</v>
      </c>
      <c r="AJ2164" t="b">
        <v>0</v>
      </c>
      <c r="AK2164" t="b">
        <v>0</v>
      </c>
      <c r="AL2164" t="b">
        <v>1</v>
      </c>
      <c r="AM2164" t="b">
        <v>0</v>
      </c>
      <c r="AN2164">
        <v>93.9166666666666</v>
      </c>
      <c r="AO2164">
        <f t="shared" si="33"/>
        <v>96</v>
      </c>
      <c r="AP2164" t="b">
        <v>0</v>
      </c>
    </row>
    <row r="2165" spans="1:42" x14ac:dyDescent="0.25">
      <c r="A2165" t="s">
        <v>4371</v>
      </c>
      <c r="B2165">
        <v>1</v>
      </c>
      <c r="C2165" t="s">
        <v>40</v>
      </c>
      <c r="D2165" t="s">
        <v>41</v>
      </c>
      <c r="E2165" t="s">
        <v>3214</v>
      </c>
      <c r="F2165">
        <v>92236</v>
      </c>
      <c r="G2165" t="s">
        <v>3215</v>
      </c>
      <c r="H2165">
        <v>33.680031</v>
      </c>
      <c r="I2165">
        <v>-116.171678</v>
      </c>
      <c r="J2165">
        <v>0</v>
      </c>
      <c r="K2165">
        <v>0</v>
      </c>
      <c r="L2165">
        <v>0</v>
      </c>
      <c r="M2165">
        <v>0</v>
      </c>
      <c r="N2165" t="str">
        <f>VLOOKUP(O2165:O9196,'VLOOKUP Ranges'!$A$9:$B$12,2,TRUE)</f>
        <v>55-77</v>
      </c>
      <c r="O2165">
        <v>66</v>
      </c>
      <c r="P2165">
        <v>1</v>
      </c>
      <c r="Q2165" t="s">
        <v>45</v>
      </c>
      <c r="R2165" t="s">
        <v>45</v>
      </c>
      <c r="S2165" t="s">
        <v>45</v>
      </c>
      <c r="T2165" t="s">
        <v>45</v>
      </c>
      <c r="U2165" t="s">
        <v>45</v>
      </c>
      <c r="V2165" t="s">
        <v>45</v>
      </c>
      <c r="W2165" t="s">
        <v>45</v>
      </c>
      <c r="X2165">
        <v>1</v>
      </c>
      <c r="Y2165" t="str">
        <f>VLOOKUP(Z2165:Z9196,'VLOOKUP Ranges'!$A$2:$B$5,2,TRUE)</f>
        <v>89-118</v>
      </c>
      <c r="Z2165">
        <v>90.05</v>
      </c>
      <c r="AA2165">
        <v>5965.95</v>
      </c>
      <c r="AB2165" t="s">
        <v>44</v>
      </c>
      <c r="AC2165">
        <v>0</v>
      </c>
      <c r="AD2165">
        <v>74</v>
      </c>
      <c r="AE2165">
        <v>5813</v>
      </c>
      <c r="AG2165" t="b">
        <v>0</v>
      </c>
      <c r="AH2165" t="b">
        <v>1</v>
      </c>
      <c r="AI2165" t="b">
        <v>0</v>
      </c>
      <c r="AJ2165" t="b">
        <v>0</v>
      </c>
      <c r="AK2165" t="b">
        <v>1</v>
      </c>
      <c r="AL2165" t="b">
        <v>0</v>
      </c>
      <c r="AM2165" t="b">
        <v>0</v>
      </c>
      <c r="AN2165">
        <v>90.393181818181802</v>
      </c>
      <c r="AO2165">
        <f t="shared" si="33"/>
        <v>91</v>
      </c>
      <c r="AP2165" t="b">
        <v>1</v>
      </c>
    </row>
    <row r="2166" spans="1:42" x14ac:dyDescent="0.25">
      <c r="A2166" t="s">
        <v>4372</v>
      </c>
      <c r="B2166">
        <v>1</v>
      </c>
      <c r="C2166" t="s">
        <v>40</v>
      </c>
      <c r="D2166" t="s">
        <v>41</v>
      </c>
      <c r="E2166" t="s">
        <v>1506</v>
      </c>
      <c r="F2166">
        <v>92239</v>
      </c>
      <c r="G2166" t="s">
        <v>1507</v>
      </c>
      <c r="H2166">
        <v>33.889605000000003</v>
      </c>
      <c r="I2166">
        <v>-115.257009</v>
      </c>
      <c r="J2166">
        <v>1</v>
      </c>
      <c r="K2166">
        <v>1</v>
      </c>
      <c r="L2166">
        <v>1</v>
      </c>
      <c r="M2166">
        <v>0</v>
      </c>
      <c r="N2166" t="str">
        <f>VLOOKUP(O2166:O9197,'VLOOKUP Ranges'!$A$9:$B$12,2,TRUE)</f>
        <v>29-55</v>
      </c>
      <c r="O2166">
        <v>33</v>
      </c>
      <c r="P2166">
        <v>1</v>
      </c>
      <c r="Q2166" t="s">
        <v>45</v>
      </c>
      <c r="R2166" t="s">
        <v>45</v>
      </c>
      <c r="S2166" t="s">
        <v>44</v>
      </c>
      <c r="T2166" t="s">
        <v>45</v>
      </c>
      <c r="U2166" t="s">
        <v>45</v>
      </c>
      <c r="V2166" t="s">
        <v>45</v>
      </c>
      <c r="W2166" t="s">
        <v>45</v>
      </c>
      <c r="X2166">
        <v>1</v>
      </c>
      <c r="Y2166" t="str">
        <f>VLOOKUP(Z2166:Z9197,'VLOOKUP Ranges'!$A$2:$B$5,2,TRUE)</f>
        <v>89-118</v>
      </c>
      <c r="Z2166">
        <v>109.9</v>
      </c>
      <c r="AA2166">
        <v>3694.7</v>
      </c>
      <c r="AB2166" t="s">
        <v>44</v>
      </c>
      <c r="AC2166">
        <v>0</v>
      </c>
      <c r="AD2166">
        <v>59</v>
      </c>
      <c r="AE2166">
        <v>5655</v>
      </c>
      <c r="AG2166" t="b">
        <v>0</v>
      </c>
      <c r="AH2166" t="b">
        <v>0</v>
      </c>
      <c r="AI2166" t="b">
        <v>1</v>
      </c>
      <c r="AJ2166" t="b">
        <v>0</v>
      </c>
      <c r="AK2166" t="b">
        <v>0</v>
      </c>
      <c r="AL2166" t="b">
        <v>0</v>
      </c>
      <c r="AM2166" t="b">
        <v>0</v>
      </c>
      <c r="AN2166">
        <v>111.960606060606</v>
      </c>
      <c r="AO2166">
        <f t="shared" si="33"/>
        <v>110</v>
      </c>
      <c r="AP2166" t="b">
        <v>1</v>
      </c>
    </row>
    <row r="2167" spans="1:42" x14ac:dyDescent="0.25">
      <c r="A2167" t="s">
        <v>4373</v>
      </c>
      <c r="B2167">
        <v>1</v>
      </c>
      <c r="C2167" t="s">
        <v>40</v>
      </c>
      <c r="D2167" t="s">
        <v>41</v>
      </c>
      <c r="E2167" t="s">
        <v>329</v>
      </c>
      <c r="F2167">
        <v>92241</v>
      </c>
      <c r="G2167" t="s">
        <v>2427</v>
      </c>
      <c r="H2167">
        <v>33.832799000000001</v>
      </c>
      <c r="I2167">
        <v>-116.250973</v>
      </c>
      <c r="J2167">
        <v>1</v>
      </c>
      <c r="K2167">
        <v>1</v>
      </c>
      <c r="L2167">
        <v>0</v>
      </c>
      <c r="M2167">
        <v>0</v>
      </c>
      <c r="N2167" t="str">
        <f>VLOOKUP(O2167:O9198,'VLOOKUP Ranges'!$A$9:$B$12,2,TRUE)</f>
        <v>29-55</v>
      </c>
      <c r="O2167">
        <v>33</v>
      </c>
      <c r="P2167">
        <v>0</v>
      </c>
      <c r="Q2167" t="s">
        <v>62</v>
      </c>
      <c r="R2167" t="s">
        <v>44</v>
      </c>
      <c r="S2167" t="s">
        <v>44</v>
      </c>
      <c r="T2167" t="s">
        <v>45</v>
      </c>
      <c r="U2167" t="s">
        <v>45</v>
      </c>
      <c r="V2167" t="s">
        <v>45</v>
      </c>
      <c r="W2167" t="s">
        <v>45</v>
      </c>
      <c r="X2167">
        <v>1</v>
      </c>
      <c r="Y2167" t="str">
        <f>VLOOKUP(Z2167:Z9198,'VLOOKUP Ranges'!$A$2:$B$5,2,TRUE)</f>
        <v>35-70</v>
      </c>
      <c r="Z2167">
        <v>54.6</v>
      </c>
      <c r="AA2167">
        <v>1803.7</v>
      </c>
      <c r="AB2167" t="s">
        <v>44</v>
      </c>
      <c r="AC2167">
        <v>0</v>
      </c>
      <c r="AD2167">
        <v>30</v>
      </c>
      <c r="AE2167">
        <v>5322</v>
      </c>
      <c r="AG2167" t="b">
        <v>0</v>
      </c>
      <c r="AH2167" t="b">
        <v>0</v>
      </c>
      <c r="AI2167" t="b">
        <v>0</v>
      </c>
      <c r="AJ2167" t="b">
        <v>0</v>
      </c>
      <c r="AK2167" t="b">
        <v>0</v>
      </c>
      <c r="AL2167" t="b">
        <v>1</v>
      </c>
      <c r="AM2167" t="b">
        <v>0</v>
      </c>
      <c r="AN2167">
        <v>54.6575757575757</v>
      </c>
      <c r="AO2167">
        <f t="shared" si="33"/>
        <v>55</v>
      </c>
      <c r="AP2167" t="b">
        <v>0</v>
      </c>
    </row>
    <row r="2168" spans="1:42" x14ac:dyDescent="0.25">
      <c r="A2168" t="s">
        <v>4374</v>
      </c>
      <c r="B2168">
        <v>1</v>
      </c>
      <c r="C2168" t="s">
        <v>40</v>
      </c>
      <c r="D2168" t="s">
        <v>41</v>
      </c>
      <c r="E2168" t="s">
        <v>4375</v>
      </c>
      <c r="F2168">
        <v>92242</v>
      </c>
      <c r="G2168" t="s">
        <v>4376</v>
      </c>
      <c r="H2168">
        <v>34.137742000000003</v>
      </c>
      <c r="I2168">
        <v>-114.36514</v>
      </c>
      <c r="J2168">
        <v>0</v>
      </c>
      <c r="K2168">
        <v>0</v>
      </c>
      <c r="L2168">
        <v>1</v>
      </c>
      <c r="M2168">
        <v>0</v>
      </c>
      <c r="N2168" t="str">
        <f>VLOOKUP(O2168:O9199,'VLOOKUP Ranges'!$A$9:$B$12,2,TRUE)</f>
        <v>9-29</v>
      </c>
      <c r="O2168">
        <v>23</v>
      </c>
      <c r="P2168">
        <v>1</v>
      </c>
      <c r="Q2168" t="s">
        <v>44</v>
      </c>
      <c r="R2168" t="s">
        <v>66</v>
      </c>
      <c r="S2168" t="s">
        <v>66</v>
      </c>
      <c r="T2168" t="s">
        <v>66</v>
      </c>
      <c r="U2168" t="s">
        <v>66</v>
      </c>
      <c r="V2168" t="s">
        <v>66</v>
      </c>
      <c r="W2168" t="s">
        <v>66</v>
      </c>
      <c r="X2168">
        <v>0</v>
      </c>
      <c r="Y2168" t="str">
        <f>VLOOKUP(Z2168:Z9199,'VLOOKUP Ranges'!$A$2:$B$5,2,TRUE)</f>
        <v>18-35</v>
      </c>
      <c r="Z2168">
        <v>20.05</v>
      </c>
      <c r="AA2168">
        <v>415.1</v>
      </c>
      <c r="AB2168" t="s">
        <v>44</v>
      </c>
      <c r="AC2168">
        <v>0</v>
      </c>
      <c r="AD2168">
        <v>9</v>
      </c>
      <c r="AE2168">
        <v>3742</v>
      </c>
      <c r="AG2168" t="b">
        <v>1</v>
      </c>
      <c r="AH2168" t="b">
        <v>0</v>
      </c>
      <c r="AI2168" t="b">
        <v>0</v>
      </c>
      <c r="AJ2168" t="b">
        <v>1</v>
      </c>
      <c r="AK2168" t="b">
        <v>0</v>
      </c>
      <c r="AL2168" t="b">
        <v>0</v>
      </c>
      <c r="AM2168" t="b">
        <v>1</v>
      </c>
      <c r="AN2168">
        <v>18.047826086956501</v>
      </c>
      <c r="AO2168">
        <f t="shared" si="33"/>
        <v>21</v>
      </c>
      <c r="AP2168" t="b">
        <v>0</v>
      </c>
    </row>
    <row r="2169" spans="1:42" x14ac:dyDescent="0.25">
      <c r="A2169" t="s">
        <v>4377</v>
      </c>
      <c r="B2169">
        <v>1</v>
      </c>
      <c r="C2169" t="s">
        <v>40</v>
      </c>
      <c r="D2169" t="s">
        <v>41</v>
      </c>
      <c r="E2169" t="s">
        <v>3945</v>
      </c>
      <c r="F2169">
        <v>92243</v>
      </c>
      <c r="G2169" t="s">
        <v>3946</v>
      </c>
      <c r="H2169">
        <v>32.770392999999999</v>
      </c>
      <c r="I2169">
        <v>-115.60915</v>
      </c>
      <c r="J2169">
        <v>0</v>
      </c>
      <c r="K2169">
        <v>0</v>
      </c>
      <c r="L2169">
        <v>0</v>
      </c>
      <c r="M2169">
        <v>0</v>
      </c>
      <c r="N2169" t="str">
        <f>VLOOKUP(O2169:O9200,'VLOOKUP Ranges'!$A$9:$B$12,2,TRUE)</f>
        <v>29-55</v>
      </c>
      <c r="O2169">
        <v>32</v>
      </c>
      <c r="P2169">
        <v>1</v>
      </c>
      <c r="Q2169" t="s">
        <v>44</v>
      </c>
      <c r="R2169" t="s">
        <v>66</v>
      </c>
      <c r="S2169" t="s">
        <v>66</v>
      </c>
      <c r="T2169" t="s">
        <v>66</v>
      </c>
      <c r="U2169" t="s">
        <v>66</v>
      </c>
      <c r="V2169" t="s">
        <v>66</v>
      </c>
      <c r="W2169" t="s">
        <v>66</v>
      </c>
      <c r="X2169">
        <v>0</v>
      </c>
      <c r="Y2169" t="str">
        <f>VLOOKUP(Z2169:Z9200,'VLOOKUP Ranges'!$A$2:$B$5,2,TRUE)</f>
        <v>18-35</v>
      </c>
      <c r="Z2169">
        <v>19.75</v>
      </c>
      <c r="AA2169">
        <v>624.15</v>
      </c>
      <c r="AB2169" t="s">
        <v>44</v>
      </c>
      <c r="AC2169">
        <v>0</v>
      </c>
      <c r="AD2169">
        <v>46</v>
      </c>
      <c r="AE2169">
        <v>4691</v>
      </c>
      <c r="AG2169" t="b">
        <v>1</v>
      </c>
      <c r="AH2169" t="b">
        <v>0</v>
      </c>
      <c r="AI2169" t="b">
        <v>0</v>
      </c>
      <c r="AJ2169" t="b">
        <v>1</v>
      </c>
      <c r="AK2169" t="b">
        <v>0</v>
      </c>
      <c r="AL2169" t="b">
        <v>0</v>
      </c>
      <c r="AM2169" t="b">
        <v>0</v>
      </c>
      <c r="AN2169">
        <v>19.504687499999999</v>
      </c>
      <c r="AO2169">
        <f t="shared" si="33"/>
        <v>20</v>
      </c>
      <c r="AP2169" t="b">
        <v>0</v>
      </c>
    </row>
    <row r="2170" spans="1:42" x14ac:dyDescent="0.25">
      <c r="A2170" t="s">
        <v>4378</v>
      </c>
      <c r="B2170">
        <v>1</v>
      </c>
      <c r="C2170" t="s">
        <v>40</v>
      </c>
      <c r="D2170" t="s">
        <v>41</v>
      </c>
      <c r="E2170" t="s">
        <v>1509</v>
      </c>
      <c r="F2170">
        <v>92249</v>
      </c>
      <c r="G2170" t="s">
        <v>1510</v>
      </c>
      <c r="H2170">
        <v>32.730583000000003</v>
      </c>
      <c r="I2170">
        <v>-115.50108299999999</v>
      </c>
      <c r="J2170">
        <v>0</v>
      </c>
      <c r="K2170">
        <v>0</v>
      </c>
      <c r="L2170">
        <v>0</v>
      </c>
      <c r="M2170">
        <v>0</v>
      </c>
      <c r="N2170" t="str">
        <f>VLOOKUP(O2170:O9201,'VLOOKUP Ranges'!$A$9:$B$12,2,TRUE)</f>
        <v>9-29</v>
      </c>
      <c r="O2170">
        <v>11</v>
      </c>
      <c r="P2170">
        <v>1</v>
      </c>
      <c r="Q2170" t="s">
        <v>44</v>
      </c>
      <c r="R2170" t="s">
        <v>66</v>
      </c>
      <c r="S2170" t="s">
        <v>66</v>
      </c>
      <c r="T2170" t="s">
        <v>66</v>
      </c>
      <c r="U2170" t="s">
        <v>66</v>
      </c>
      <c r="V2170" t="s">
        <v>66</v>
      </c>
      <c r="W2170" t="s">
        <v>66</v>
      </c>
      <c r="X2170">
        <v>0</v>
      </c>
      <c r="Y2170" t="str">
        <f>VLOOKUP(Z2170:Z9201,'VLOOKUP Ranges'!$A$2:$B$5,2,TRUE)</f>
        <v>18-35</v>
      </c>
      <c r="Z2170">
        <v>20.05</v>
      </c>
      <c r="AA2170">
        <v>237.7</v>
      </c>
      <c r="AB2170" t="s">
        <v>44</v>
      </c>
      <c r="AC2170">
        <v>0</v>
      </c>
      <c r="AD2170">
        <v>48</v>
      </c>
      <c r="AE2170">
        <v>5355</v>
      </c>
      <c r="AG2170" t="b">
        <v>1</v>
      </c>
      <c r="AH2170" t="b">
        <v>0</v>
      </c>
      <c r="AI2170" t="b">
        <v>0</v>
      </c>
      <c r="AJ2170" t="b">
        <v>1</v>
      </c>
      <c r="AK2170" t="b">
        <v>1</v>
      </c>
      <c r="AL2170" t="b">
        <v>0</v>
      </c>
      <c r="AM2170" t="b">
        <v>0</v>
      </c>
      <c r="AN2170">
        <v>21.609090909090899</v>
      </c>
      <c r="AO2170">
        <f t="shared" si="33"/>
        <v>21</v>
      </c>
      <c r="AP2170" t="b">
        <v>0</v>
      </c>
    </row>
    <row r="2171" spans="1:42" x14ac:dyDescent="0.25">
      <c r="A2171" t="s">
        <v>4379</v>
      </c>
      <c r="B2171">
        <v>1</v>
      </c>
      <c r="C2171" t="s">
        <v>40</v>
      </c>
      <c r="D2171" t="s">
        <v>41</v>
      </c>
      <c r="E2171" t="s">
        <v>3217</v>
      </c>
      <c r="F2171">
        <v>92251</v>
      </c>
      <c r="G2171" t="s">
        <v>3218</v>
      </c>
      <c r="H2171">
        <v>32.858595000000001</v>
      </c>
      <c r="I2171">
        <v>-115.66270900000001</v>
      </c>
      <c r="J2171">
        <v>0</v>
      </c>
      <c r="K2171">
        <v>0</v>
      </c>
      <c r="L2171">
        <v>1</v>
      </c>
      <c r="M2171">
        <v>0</v>
      </c>
      <c r="N2171" t="str">
        <f>VLOOKUP(O2171:O9202,'VLOOKUP Ranges'!$A$9:$B$12,2,TRUE)</f>
        <v>55-77</v>
      </c>
      <c r="O2171">
        <v>68</v>
      </c>
      <c r="P2171">
        <v>1</v>
      </c>
      <c r="Q2171" t="s">
        <v>44</v>
      </c>
      <c r="R2171" t="s">
        <v>45</v>
      </c>
      <c r="S2171" t="s">
        <v>44</v>
      </c>
      <c r="T2171" t="s">
        <v>44</v>
      </c>
      <c r="U2171" t="s">
        <v>45</v>
      </c>
      <c r="V2171" t="s">
        <v>44</v>
      </c>
      <c r="W2171" t="s">
        <v>44</v>
      </c>
      <c r="X2171">
        <v>0</v>
      </c>
      <c r="Y2171" t="str">
        <f>VLOOKUP(Z2171:Z9202,'VLOOKUP Ranges'!$A$2:$B$5,2,TRUE)</f>
        <v>35-70</v>
      </c>
      <c r="Z2171">
        <v>55.9</v>
      </c>
      <c r="AA2171">
        <v>3848.8</v>
      </c>
      <c r="AB2171" t="s">
        <v>44</v>
      </c>
      <c r="AC2171">
        <v>0</v>
      </c>
      <c r="AD2171">
        <v>77</v>
      </c>
      <c r="AE2171">
        <v>5160</v>
      </c>
      <c r="AG2171" t="b">
        <v>1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  <c r="AM2171" t="b">
        <v>0</v>
      </c>
      <c r="AN2171">
        <v>56.6</v>
      </c>
      <c r="AO2171">
        <f t="shared" si="33"/>
        <v>56</v>
      </c>
      <c r="AP2171" t="b">
        <v>1</v>
      </c>
    </row>
    <row r="2172" spans="1:42" x14ac:dyDescent="0.25">
      <c r="A2172" t="s">
        <v>4380</v>
      </c>
      <c r="B2172">
        <v>1</v>
      </c>
      <c r="C2172" t="s">
        <v>40</v>
      </c>
      <c r="D2172" t="s">
        <v>41</v>
      </c>
      <c r="E2172" t="s">
        <v>3220</v>
      </c>
      <c r="F2172">
        <v>92252</v>
      </c>
      <c r="G2172" t="s">
        <v>3221</v>
      </c>
      <c r="H2172">
        <v>34.167236000000003</v>
      </c>
      <c r="I2172">
        <v>-116.28151099999999</v>
      </c>
      <c r="J2172">
        <v>1</v>
      </c>
      <c r="K2172">
        <v>0</v>
      </c>
      <c r="L2172">
        <v>0</v>
      </c>
      <c r="M2172">
        <v>0</v>
      </c>
      <c r="N2172" t="str">
        <f>VLOOKUP(O2172:O9203,'VLOOKUP Ranges'!$A$9:$B$12,2,TRUE)</f>
        <v>9-29</v>
      </c>
      <c r="O2172">
        <v>20</v>
      </c>
      <c r="P2172">
        <v>1</v>
      </c>
      <c r="Q2172" t="s">
        <v>44</v>
      </c>
      <c r="R2172" t="s">
        <v>66</v>
      </c>
      <c r="S2172" t="s">
        <v>66</v>
      </c>
      <c r="T2172" t="s">
        <v>66</v>
      </c>
      <c r="U2172" t="s">
        <v>66</v>
      </c>
      <c r="V2172" t="s">
        <v>66</v>
      </c>
      <c r="W2172" t="s">
        <v>66</v>
      </c>
      <c r="X2172">
        <v>1</v>
      </c>
      <c r="Y2172" t="str">
        <f>VLOOKUP(Z2172:Z9203,'VLOOKUP Ranges'!$A$2:$B$5,2,TRUE)</f>
        <v>18-35</v>
      </c>
      <c r="Z2172">
        <v>19.7</v>
      </c>
      <c r="AA2172">
        <v>419.4</v>
      </c>
      <c r="AB2172" t="s">
        <v>44</v>
      </c>
      <c r="AC2172">
        <v>0</v>
      </c>
      <c r="AD2172">
        <v>56</v>
      </c>
      <c r="AE2172">
        <v>2120</v>
      </c>
      <c r="AG2172" t="b">
        <v>0</v>
      </c>
      <c r="AH2172" t="b">
        <v>1</v>
      </c>
      <c r="AI2172" t="b">
        <v>0</v>
      </c>
      <c r="AJ2172" t="b">
        <v>1</v>
      </c>
      <c r="AK2172" t="b">
        <v>0</v>
      </c>
      <c r="AL2172" t="b">
        <v>0</v>
      </c>
      <c r="AM2172" t="b">
        <v>1</v>
      </c>
      <c r="AN2172">
        <v>20.97</v>
      </c>
      <c r="AO2172">
        <f t="shared" si="33"/>
        <v>20</v>
      </c>
      <c r="AP2172" t="b">
        <v>0</v>
      </c>
    </row>
    <row r="2173" spans="1:42" x14ac:dyDescent="0.25">
      <c r="A2173" t="s">
        <v>4381</v>
      </c>
      <c r="B2173">
        <v>1</v>
      </c>
      <c r="C2173" t="s">
        <v>40</v>
      </c>
      <c r="D2173" t="s">
        <v>41</v>
      </c>
      <c r="E2173" t="s">
        <v>1513</v>
      </c>
      <c r="F2173">
        <v>92253</v>
      </c>
      <c r="G2173" t="s">
        <v>1514</v>
      </c>
      <c r="H2173">
        <v>33.695532</v>
      </c>
      <c r="I2173">
        <v>-116.310571</v>
      </c>
      <c r="J2173">
        <v>1</v>
      </c>
      <c r="K2173">
        <v>0</v>
      </c>
      <c r="L2173">
        <v>0</v>
      </c>
      <c r="M2173">
        <v>0</v>
      </c>
      <c r="N2173" t="str">
        <f>VLOOKUP(O2173:O9204,'VLOOKUP Ranges'!$A$9:$B$12,2,TRUE)</f>
        <v>55-77</v>
      </c>
      <c r="O2173">
        <v>72</v>
      </c>
      <c r="P2173">
        <v>1</v>
      </c>
      <c r="Q2173" t="s">
        <v>44</v>
      </c>
      <c r="R2173" t="s">
        <v>66</v>
      </c>
      <c r="S2173" t="s">
        <v>66</v>
      </c>
      <c r="T2173" t="s">
        <v>66</v>
      </c>
      <c r="U2173" t="s">
        <v>66</v>
      </c>
      <c r="V2173" t="s">
        <v>66</v>
      </c>
      <c r="W2173" t="s">
        <v>66</v>
      </c>
      <c r="X2173">
        <v>1</v>
      </c>
      <c r="Y2173" t="str">
        <f>VLOOKUP(Z2173:Z9204,'VLOOKUP Ranges'!$A$2:$B$5,2,TRUE)</f>
        <v>18-35</v>
      </c>
      <c r="Z2173">
        <v>19.8</v>
      </c>
      <c r="AA2173">
        <v>1468.75</v>
      </c>
      <c r="AB2173" t="s">
        <v>44</v>
      </c>
      <c r="AC2173">
        <v>0</v>
      </c>
      <c r="AD2173">
        <v>9</v>
      </c>
      <c r="AE2173">
        <v>5368</v>
      </c>
      <c r="AG2173" t="b">
        <v>0</v>
      </c>
      <c r="AH2173" t="b">
        <v>1</v>
      </c>
      <c r="AI2173" t="b">
        <v>0</v>
      </c>
      <c r="AJ2173" t="b">
        <v>1</v>
      </c>
      <c r="AK2173" t="b">
        <v>1</v>
      </c>
      <c r="AL2173" t="b">
        <v>0</v>
      </c>
      <c r="AM2173" t="b">
        <v>0</v>
      </c>
      <c r="AN2173">
        <v>20.3993055555555</v>
      </c>
      <c r="AO2173">
        <f t="shared" si="33"/>
        <v>20</v>
      </c>
      <c r="AP2173" t="b">
        <v>0</v>
      </c>
    </row>
    <row r="2174" spans="1:42" x14ac:dyDescent="0.25">
      <c r="A2174" t="s">
        <v>4382</v>
      </c>
      <c r="B2174">
        <v>1</v>
      </c>
      <c r="C2174" t="s">
        <v>40</v>
      </c>
      <c r="D2174" t="s">
        <v>41</v>
      </c>
      <c r="E2174" t="s">
        <v>4383</v>
      </c>
      <c r="F2174">
        <v>92254</v>
      </c>
      <c r="G2174" t="s">
        <v>4384</v>
      </c>
      <c r="H2174">
        <v>33.543835000000001</v>
      </c>
      <c r="I2174">
        <v>-115.993906</v>
      </c>
      <c r="J2174">
        <v>1</v>
      </c>
      <c r="K2174">
        <v>0</v>
      </c>
      <c r="L2174">
        <v>1</v>
      </c>
      <c r="M2174">
        <v>0</v>
      </c>
      <c r="N2174" t="str">
        <f>VLOOKUP(O2174:O9205,'VLOOKUP Ranges'!$A$9:$B$12,2,TRUE)</f>
        <v>55-77</v>
      </c>
      <c r="O2174">
        <v>60</v>
      </c>
      <c r="P2174">
        <v>1</v>
      </c>
      <c r="Q2174" t="s">
        <v>45</v>
      </c>
      <c r="R2174" t="s">
        <v>45</v>
      </c>
      <c r="S2174" t="s">
        <v>44</v>
      </c>
      <c r="T2174" t="s">
        <v>45</v>
      </c>
      <c r="U2174" t="s">
        <v>44</v>
      </c>
      <c r="V2174" t="s">
        <v>45</v>
      </c>
      <c r="W2174" t="s">
        <v>44</v>
      </c>
      <c r="X2174">
        <v>1</v>
      </c>
      <c r="Y2174" t="str">
        <f>VLOOKUP(Z2174:Z9205,'VLOOKUP Ranges'!$A$2:$B$5,2,TRUE)</f>
        <v>89-118</v>
      </c>
      <c r="Z2174">
        <v>95.4</v>
      </c>
      <c r="AA2174">
        <v>5812</v>
      </c>
      <c r="AB2174" t="s">
        <v>44</v>
      </c>
      <c r="AC2174">
        <v>0</v>
      </c>
      <c r="AD2174">
        <v>46</v>
      </c>
      <c r="AE2174">
        <v>4149</v>
      </c>
      <c r="AG2174" t="b">
        <v>1</v>
      </c>
      <c r="AH2174" t="b">
        <v>0</v>
      </c>
      <c r="AI2174" t="b">
        <v>1</v>
      </c>
      <c r="AJ2174" t="b">
        <v>0</v>
      </c>
      <c r="AK2174" t="b">
        <v>0</v>
      </c>
      <c r="AL2174" t="b">
        <v>0</v>
      </c>
      <c r="AM2174" t="b">
        <v>0</v>
      </c>
      <c r="AN2174">
        <v>96.866666666666603</v>
      </c>
      <c r="AO2174">
        <f t="shared" si="33"/>
        <v>96</v>
      </c>
      <c r="AP2174" t="b">
        <v>1</v>
      </c>
    </row>
    <row r="2175" spans="1:42" x14ac:dyDescent="0.25">
      <c r="A2175" t="s">
        <v>4385</v>
      </c>
      <c r="B2175">
        <v>1</v>
      </c>
      <c r="C2175" t="s">
        <v>40</v>
      </c>
      <c r="D2175" t="s">
        <v>41</v>
      </c>
      <c r="E2175" t="s">
        <v>4386</v>
      </c>
      <c r="F2175">
        <v>92256</v>
      </c>
      <c r="G2175" t="s">
        <v>4387</v>
      </c>
      <c r="H2175">
        <v>34.097862999999997</v>
      </c>
      <c r="I2175">
        <v>-116.594561</v>
      </c>
      <c r="J2175">
        <v>1</v>
      </c>
      <c r="K2175">
        <v>1</v>
      </c>
      <c r="L2175">
        <v>1</v>
      </c>
      <c r="M2175">
        <v>1</v>
      </c>
      <c r="N2175" t="str">
        <f>VLOOKUP(O2175:O9206,'VLOOKUP Ranges'!$A$9:$B$12,2,TRUE)</f>
        <v>29-55</v>
      </c>
      <c r="O2175">
        <v>32</v>
      </c>
      <c r="P2175">
        <v>1</v>
      </c>
      <c r="Q2175" t="s">
        <v>44</v>
      </c>
      <c r="R2175" t="s">
        <v>44</v>
      </c>
      <c r="S2175" t="s">
        <v>45</v>
      </c>
      <c r="T2175" t="s">
        <v>44</v>
      </c>
      <c r="U2175" t="s">
        <v>44</v>
      </c>
      <c r="V2175" t="s">
        <v>45</v>
      </c>
      <c r="W2175" t="s">
        <v>45</v>
      </c>
      <c r="X2175">
        <v>1</v>
      </c>
      <c r="Y2175" t="str">
        <f>VLOOKUP(Z2175:Z9206,'VLOOKUP Ranges'!$A$2:$B$5,2,TRUE)</f>
        <v>89-118</v>
      </c>
      <c r="Z2175">
        <v>93.95</v>
      </c>
      <c r="AA2175">
        <v>2861.45</v>
      </c>
      <c r="AB2175" t="s">
        <v>44</v>
      </c>
      <c r="AC2175">
        <v>0</v>
      </c>
      <c r="AD2175">
        <v>62</v>
      </c>
      <c r="AE2175">
        <v>2844</v>
      </c>
      <c r="AG2175" t="b">
        <v>0</v>
      </c>
      <c r="AH2175" t="b">
        <v>0</v>
      </c>
      <c r="AI2175" t="b">
        <v>1</v>
      </c>
      <c r="AJ2175" t="b">
        <v>0</v>
      </c>
      <c r="AK2175" t="b">
        <v>0</v>
      </c>
      <c r="AL2175" t="b">
        <v>0</v>
      </c>
      <c r="AM2175" t="b">
        <v>1</v>
      </c>
      <c r="AN2175">
        <v>89.420312499999994</v>
      </c>
      <c r="AO2175">
        <f t="shared" si="33"/>
        <v>94</v>
      </c>
      <c r="AP2175" t="b">
        <v>0</v>
      </c>
    </row>
    <row r="2176" spans="1:42" x14ac:dyDescent="0.25">
      <c r="A2176" t="s">
        <v>4388</v>
      </c>
      <c r="B2176">
        <v>1</v>
      </c>
      <c r="C2176" t="s">
        <v>40</v>
      </c>
      <c r="D2176" t="s">
        <v>41</v>
      </c>
      <c r="E2176" t="s">
        <v>326</v>
      </c>
      <c r="F2176">
        <v>92260</v>
      </c>
      <c r="G2176" t="s">
        <v>4389</v>
      </c>
      <c r="H2176">
        <v>33.694501000000002</v>
      </c>
      <c r="I2176">
        <v>-116.412711</v>
      </c>
      <c r="J2176">
        <v>0</v>
      </c>
      <c r="K2176">
        <v>0</v>
      </c>
      <c r="L2176">
        <v>1</v>
      </c>
      <c r="M2176">
        <v>0</v>
      </c>
      <c r="N2176" t="str">
        <f>VLOOKUP(O2176:O9207,'VLOOKUP Ranges'!$A$9:$B$12,2,TRUE)</f>
        <v>29-55</v>
      </c>
      <c r="O2176">
        <v>46</v>
      </c>
      <c r="P2176">
        <v>1</v>
      </c>
      <c r="Q2176" t="s">
        <v>45</v>
      </c>
      <c r="R2176" t="s">
        <v>66</v>
      </c>
      <c r="S2176" t="s">
        <v>66</v>
      </c>
      <c r="T2176" t="s">
        <v>66</v>
      </c>
      <c r="U2176" t="s">
        <v>66</v>
      </c>
      <c r="V2176" t="s">
        <v>66</v>
      </c>
      <c r="W2176" t="s">
        <v>66</v>
      </c>
      <c r="X2176">
        <v>1</v>
      </c>
      <c r="Y2176" t="str">
        <f>VLOOKUP(Z2176:Z9207,'VLOOKUP Ranges'!$A$2:$B$5,2,TRUE)</f>
        <v>18-35</v>
      </c>
      <c r="Z2176">
        <v>24.45</v>
      </c>
      <c r="AA2176">
        <v>1066.1500000000001</v>
      </c>
      <c r="AB2176" t="s">
        <v>44</v>
      </c>
      <c r="AC2176">
        <v>0</v>
      </c>
      <c r="AD2176">
        <v>76</v>
      </c>
      <c r="AE2176">
        <v>2438</v>
      </c>
      <c r="AG2176" t="b">
        <v>1</v>
      </c>
      <c r="AH2176" t="b">
        <v>0</v>
      </c>
      <c r="AI2176" t="b">
        <v>0</v>
      </c>
      <c r="AJ2176" t="b">
        <v>1</v>
      </c>
      <c r="AK2176" t="b">
        <v>0</v>
      </c>
      <c r="AL2176" t="b">
        <v>0</v>
      </c>
      <c r="AM2176" t="b">
        <v>0</v>
      </c>
      <c r="AN2176">
        <v>23.177173913043401</v>
      </c>
      <c r="AO2176">
        <f t="shared" si="33"/>
        <v>25</v>
      </c>
      <c r="AP2176" t="b">
        <v>0</v>
      </c>
    </row>
    <row r="2177" spans="1:42" x14ac:dyDescent="0.25">
      <c r="A2177" t="s">
        <v>4390</v>
      </c>
      <c r="B2177">
        <v>1</v>
      </c>
      <c r="C2177" t="s">
        <v>40</v>
      </c>
      <c r="D2177" t="s">
        <v>41</v>
      </c>
      <c r="E2177" t="s">
        <v>2430</v>
      </c>
      <c r="F2177">
        <v>92262</v>
      </c>
      <c r="G2177" t="s">
        <v>2431</v>
      </c>
      <c r="H2177">
        <v>33.839989000000003</v>
      </c>
      <c r="I2177">
        <v>-116.659215</v>
      </c>
      <c r="J2177">
        <v>0</v>
      </c>
      <c r="K2177">
        <v>0</v>
      </c>
      <c r="L2177">
        <v>1</v>
      </c>
      <c r="M2177">
        <v>0</v>
      </c>
      <c r="N2177" t="str">
        <f>VLOOKUP(O2177:O9208,'VLOOKUP Ranges'!$A$9:$B$12,2,TRUE)</f>
        <v>29-55</v>
      </c>
      <c r="O2177">
        <v>29</v>
      </c>
      <c r="P2177">
        <v>1</v>
      </c>
      <c r="Q2177" t="s">
        <v>45</v>
      </c>
      <c r="R2177" t="s">
        <v>44</v>
      </c>
      <c r="S2177" t="s">
        <v>44</v>
      </c>
      <c r="T2177" t="s">
        <v>44</v>
      </c>
      <c r="U2177" t="s">
        <v>44</v>
      </c>
      <c r="V2177" t="s">
        <v>44</v>
      </c>
      <c r="W2177" t="s">
        <v>44</v>
      </c>
      <c r="X2177">
        <v>1</v>
      </c>
      <c r="Y2177" t="str">
        <f>VLOOKUP(Z2177:Z9208,'VLOOKUP Ranges'!$A$2:$B$5,2,TRUE)</f>
        <v>70-89</v>
      </c>
      <c r="Z2177">
        <v>74.95</v>
      </c>
      <c r="AA2177">
        <v>2149.0500000000002</v>
      </c>
      <c r="AB2177" t="s">
        <v>44</v>
      </c>
      <c r="AC2177">
        <v>0</v>
      </c>
      <c r="AD2177">
        <v>80</v>
      </c>
      <c r="AE2177">
        <v>3483</v>
      </c>
      <c r="AG2177" t="b">
        <v>0</v>
      </c>
      <c r="AH2177" t="b">
        <v>0</v>
      </c>
      <c r="AI2177" t="b">
        <v>1</v>
      </c>
      <c r="AJ2177" t="b">
        <v>0</v>
      </c>
      <c r="AK2177" t="b">
        <v>0</v>
      </c>
      <c r="AL2177" t="b">
        <v>1</v>
      </c>
      <c r="AM2177" t="b">
        <v>0</v>
      </c>
      <c r="AN2177">
        <v>74.105172413793099</v>
      </c>
      <c r="AO2177">
        <f t="shared" si="33"/>
        <v>75</v>
      </c>
      <c r="AP2177" t="b">
        <v>0</v>
      </c>
    </row>
    <row r="2178" spans="1:42" x14ac:dyDescent="0.25">
      <c r="A2178" t="s">
        <v>4391</v>
      </c>
      <c r="B2178">
        <v>1</v>
      </c>
      <c r="C2178" t="s">
        <v>40</v>
      </c>
      <c r="D2178" t="s">
        <v>41</v>
      </c>
      <c r="E2178" t="s">
        <v>2430</v>
      </c>
      <c r="F2178">
        <v>92264</v>
      </c>
      <c r="G2178" t="s">
        <v>3952</v>
      </c>
      <c r="H2178">
        <v>33.745745999999997</v>
      </c>
      <c r="I2178">
        <v>-116.51421499999999</v>
      </c>
      <c r="J2178">
        <v>1</v>
      </c>
      <c r="K2178">
        <v>0</v>
      </c>
      <c r="L2178">
        <v>0</v>
      </c>
      <c r="M2178">
        <v>0</v>
      </c>
      <c r="N2178" t="str">
        <f>VLOOKUP(O2178:O9209,'VLOOKUP Ranges'!$A$9:$B$12,2,TRUE)</f>
        <v>29-55</v>
      </c>
      <c r="O2178">
        <v>51</v>
      </c>
      <c r="P2178">
        <v>1</v>
      </c>
      <c r="Q2178" t="s">
        <v>45</v>
      </c>
      <c r="R2178" t="s">
        <v>44</v>
      </c>
      <c r="S2178" t="s">
        <v>45</v>
      </c>
      <c r="T2178" t="s">
        <v>45</v>
      </c>
      <c r="U2178" t="s">
        <v>45</v>
      </c>
      <c r="V2178" t="s">
        <v>44</v>
      </c>
      <c r="W2178" t="s">
        <v>44</v>
      </c>
      <c r="X2178">
        <v>1</v>
      </c>
      <c r="Y2178" t="str">
        <f>VLOOKUP(Z2178:Z9209,'VLOOKUP Ranges'!$A$2:$B$5,2,TRUE)</f>
        <v>70-89</v>
      </c>
      <c r="Z2178">
        <v>87.35</v>
      </c>
      <c r="AA2178">
        <v>4473</v>
      </c>
      <c r="AB2178" t="s">
        <v>44</v>
      </c>
      <c r="AC2178">
        <v>0</v>
      </c>
      <c r="AD2178">
        <v>28</v>
      </c>
      <c r="AE2178">
        <v>4899</v>
      </c>
      <c r="AG2178" t="b">
        <v>0</v>
      </c>
      <c r="AH2178" t="b">
        <v>0</v>
      </c>
      <c r="AI2178" t="b">
        <v>1</v>
      </c>
      <c r="AJ2178" t="b">
        <v>0</v>
      </c>
      <c r="AK2178" t="b">
        <v>0</v>
      </c>
      <c r="AL2178" t="b">
        <v>1</v>
      </c>
      <c r="AM2178" t="b">
        <v>0</v>
      </c>
      <c r="AN2178">
        <v>87.705882352941103</v>
      </c>
      <c r="AO2178">
        <f t="shared" si="33"/>
        <v>88</v>
      </c>
      <c r="AP2178" t="b">
        <v>0</v>
      </c>
    </row>
    <row r="2179" spans="1:42" x14ac:dyDescent="0.25">
      <c r="A2179" t="s">
        <v>4392</v>
      </c>
      <c r="B2179">
        <v>1</v>
      </c>
      <c r="C2179" t="s">
        <v>40</v>
      </c>
      <c r="D2179" t="s">
        <v>41</v>
      </c>
      <c r="E2179" t="s">
        <v>4393</v>
      </c>
      <c r="F2179">
        <v>92266</v>
      </c>
      <c r="G2179" t="s">
        <v>4394</v>
      </c>
      <c r="H2179">
        <v>33.3249</v>
      </c>
      <c r="I2179">
        <v>-114.758334</v>
      </c>
      <c r="J2179">
        <v>0</v>
      </c>
      <c r="K2179">
        <v>1</v>
      </c>
      <c r="L2179">
        <v>1</v>
      </c>
      <c r="M2179">
        <v>0</v>
      </c>
      <c r="N2179" t="str">
        <f>VLOOKUP(O2179:O9210,'VLOOKUP Ranges'!$A$9:$B$12,2,TRUE)</f>
        <v>29-55</v>
      </c>
      <c r="O2179">
        <v>48</v>
      </c>
      <c r="P2179">
        <v>1</v>
      </c>
      <c r="Q2179" t="s">
        <v>44</v>
      </c>
      <c r="R2179" t="s">
        <v>44</v>
      </c>
      <c r="S2179" t="s">
        <v>44</v>
      </c>
      <c r="T2179" t="s">
        <v>44</v>
      </c>
      <c r="U2179" t="s">
        <v>44</v>
      </c>
      <c r="V2179" t="s">
        <v>44</v>
      </c>
      <c r="W2179" t="s">
        <v>44</v>
      </c>
      <c r="X2179">
        <v>1</v>
      </c>
      <c r="Y2179" t="str">
        <f>VLOOKUP(Z2179:Z9210,'VLOOKUP Ranges'!$A$2:$B$5,2,TRUE)</f>
        <v>70-89</v>
      </c>
      <c r="Z2179">
        <v>70.650000000000006</v>
      </c>
      <c r="AA2179">
        <v>3545.05</v>
      </c>
      <c r="AB2179" t="s">
        <v>44</v>
      </c>
      <c r="AC2179">
        <v>0</v>
      </c>
      <c r="AD2179">
        <v>71</v>
      </c>
      <c r="AE2179">
        <v>5523</v>
      </c>
      <c r="AG2179" t="b">
        <v>0</v>
      </c>
      <c r="AH2179" t="b">
        <v>0</v>
      </c>
      <c r="AI2179" t="b">
        <v>1</v>
      </c>
      <c r="AJ2179" t="b">
        <v>0</v>
      </c>
      <c r="AK2179" t="b">
        <v>0</v>
      </c>
      <c r="AL2179" t="b">
        <v>0</v>
      </c>
      <c r="AM2179" t="b">
        <v>0</v>
      </c>
      <c r="AN2179">
        <v>73.855208333333294</v>
      </c>
      <c r="AO2179">
        <f t="shared" ref="AO2179:AO2242" si="34">ROUNDUP(Z2179, 0)</f>
        <v>71</v>
      </c>
      <c r="AP2179" t="b">
        <v>0</v>
      </c>
    </row>
    <row r="2180" spans="1:42" x14ac:dyDescent="0.25">
      <c r="A2180" t="s">
        <v>4395</v>
      </c>
      <c r="B2180">
        <v>1</v>
      </c>
      <c r="C2180" t="s">
        <v>40</v>
      </c>
      <c r="D2180" t="s">
        <v>41</v>
      </c>
      <c r="E2180" t="s">
        <v>3225</v>
      </c>
      <c r="F2180">
        <v>92267</v>
      </c>
      <c r="G2180" t="s">
        <v>3226</v>
      </c>
      <c r="H2180">
        <v>34.273871999999997</v>
      </c>
      <c r="I2180">
        <v>-114.19290100000001</v>
      </c>
      <c r="J2180">
        <v>0</v>
      </c>
      <c r="K2180">
        <v>0</v>
      </c>
      <c r="L2180">
        <v>1</v>
      </c>
      <c r="M2180">
        <v>1</v>
      </c>
      <c r="N2180" t="str">
        <f>VLOOKUP(O2180:O9211,'VLOOKUP Ranges'!$A$9:$B$12,2,TRUE)</f>
        <v>9-29</v>
      </c>
      <c r="O2180">
        <v>16</v>
      </c>
      <c r="P2180">
        <v>1</v>
      </c>
      <c r="Q2180" t="s">
        <v>44</v>
      </c>
      <c r="R2180" t="s">
        <v>44</v>
      </c>
      <c r="S2180" t="s">
        <v>45</v>
      </c>
      <c r="T2180" t="s">
        <v>44</v>
      </c>
      <c r="U2180" t="s">
        <v>44</v>
      </c>
      <c r="V2180" t="s">
        <v>44</v>
      </c>
      <c r="W2180" t="s">
        <v>44</v>
      </c>
      <c r="X2180">
        <v>0</v>
      </c>
      <c r="Y2180" t="str">
        <f>VLOOKUP(Z2180:Z9211,'VLOOKUP Ranges'!$A$2:$B$5,2,TRUE)</f>
        <v>70-89</v>
      </c>
      <c r="Z2180">
        <v>73.25</v>
      </c>
      <c r="AA2180">
        <v>1195.75</v>
      </c>
      <c r="AB2180" t="s">
        <v>44</v>
      </c>
      <c r="AC2180">
        <v>0</v>
      </c>
      <c r="AD2180">
        <v>22</v>
      </c>
      <c r="AE2180">
        <v>3624</v>
      </c>
      <c r="AG2180" t="b">
        <v>0</v>
      </c>
      <c r="AH2180" t="b">
        <v>0</v>
      </c>
      <c r="AI2180" t="b">
        <v>1</v>
      </c>
      <c r="AJ2180" t="b">
        <v>0</v>
      </c>
      <c r="AK2180" t="b">
        <v>0</v>
      </c>
      <c r="AL2180" t="b">
        <v>0</v>
      </c>
      <c r="AM2180" t="b">
        <v>0</v>
      </c>
      <c r="AN2180">
        <v>74.734375</v>
      </c>
      <c r="AO2180">
        <f t="shared" si="34"/>
        <v>74</v>
      </c>
      <c r="AP2180" t="b">
        <v>0</v>
      </c>
    </row>
    <row r="2181" spans="1:42" x14ac:dyDescent="0.25">
      <c r="A2181" t="s">
        <v>4396</v>
      </c>
      <c r="B2181">
        <v>1</v>
      </c>
      <c r="C2181" t="s">
        <v>40</v>
      </c>
      <c r="D2181" t="s">
        <v>41</v>
      </c>
      <c r="E2181" t="s">
        <v>4397</v>
      </c>
      <c r="F2181">
        <v>92268</v>
      </c>
      <c r="G2181" t="s">
        <v>4398</v>
      </c>
      <c r="H2181">
        <v>34.201107999999998</v>
      </c>
      <c r="I2181">
        <v>-116.593456</v>
      </c>
      <c r="J2181">
        <v>1</v>
      </c>
      <c r="K2181">
        <v>0</v>
      </c>
      <c r="L2181">
        <v>1</v>
      </c>
      <c r="M2181">
        <v>0</v>
      </c>
      <c r="N2181" t="str">
        <f>VLOOKUP(O2181:O9212,'VLOOKUP Ranges'!$A$9:$B$12,2,TRUE)</f>
        <v>55-77</v>
      </c>
      <c r="O2181">
        <v>70</v>
      </c>
      <c r="P2181">
        <v>1</v>
      </c>
      <c r="Q2181" t="s">
        <v>45</v>
      </c>
      <c r="R2181" t="s">
        <v>44</v>
      </c>
      <c r="S2181" t="s">
        <v>45</v>
      </c>
      <c r="T2181" t="s">
        <v>45</v>
      </c>
      <c r="U2181" t="s">
        <v>45</v>
      </c>
      <c r="V2181" t="s">
        <v>44</v>
      </c>
      <c r="W2181" t="s">
        <v>45</v>
      </c>
      <c r="X2181">
        <v>1</v>
      </c>
      <c r="Y2181" t="str">
        <f>VLOOKUP(Z2181:Z9212,'VLOOKUP Ranges'!$A$2:$B$5,2,TRUE)</f>
        <v>89-118</v>
      </c>
      <c r="Z2181">
        <v>98.7</v>
      </c>
      <c r="AA2181">
        <v>6858.9</v>
      </c>
      <c r="AB2181" t="s">
        <v>44</v>
      </c>
      <c r="AC2181">
        <v>0</v>
      </c>
      <c r="AD2181">
        <v>57</v>
      </c>
      <c r="AE2181">
        <v>5582</v>
      </c>
      <c r="AG2181" t="b">
        <v>0</v>
      </c>
      <c r="AH2181" t="b">
        <v>1</v>
      </c>
      <c r="AI2181" t="b">
        <v>1</v>
      </c>
      <c r="AJ2181" t="b">
        <v>0</v>
      </c>
      <c r="AK2181" t="b">
        <v>0</v>
      </c>
      <c r="AL2181" t="b">
        <v>0</v>
      </c>
      <c r="AM2181" t="b">
        <v>0</v>
      </c>
      <c r="AN2181">
        <v>97.984285714285704</v>
      </c>
      <c r="AO2181">
        <f t="shared" si="34"/>
        <v>99</v>
      </c>
      <c r="AP2181" t="b">
        <v>0</v>
      </c>
    </row>
    <row r="2182" spans="1:42" x14ac:dyDescent="0.25">
      <c r="A2182" t="s">
        <v>4399</v>
      </c>
      <c r="B2182">
        <v>1</v>
      </c>
      <c r="C2182" t="s">
        <v>40</v>
      </c>
      <c r="D2182" t="s">
        <v>41</v>
      </c>
      <c r="E2182" t="s">
        <v>1517</v>
      </c>
      <c r="F2182">
        <v>92270</v>
      </c>
      <c r="G2182" t="s">
        <v>1518</v>
      </c>
      <c r="H2182">
        <v>33.763677999999999</v>
      </c>
      <c r="I2182">
        <v>-116.429928</v>
      </c>
      <c r="J2182">
        <v>0</v>
      </c>
      <c r="K2182">
        <v>0</v>
      </c>
      <c r="L2182">
        <v>1</v>
      </c>
      <c r="M2182">
        <v>1</v>
      </c>
      <c r="N2182" t="str">
        <f>VLOOKUP(O2182:O9213,'VLOOKUP Ranges'!$A$9:$B$12,2,TRUE)</f>
        <v>29-55</v>
      </c>
      <c r="O2182">
        <v>40</v>
      </c>
      <c r="P2182">
        <v>1</v>
      </c>
      <c r="Q2182" t="s">
        <v>45</v>
      </c>
      <c r="R2182" t="s">
        <v>66</v>
      </c>
      <c r="S2182" t="s">
        <v>66</v>
      </c>
      <c r="T2182" t="s">
        <v>66</v>
      </c>
      <c r="U2182" t="s">
        <v>66</v>
      </c>
      <c r="V2182" t="s">
        <v>66</v>
      </c>
      <c r="W2182" t="s">
        <v>66</v>
      </c>
      <c r="X2182">
        <v>1</v>
      </c>
      <c r="Y2182" t="str">
        <f>VLOOKUP(Z2182:Z9213,'VLOOKUP Ranges'!$A$2:$B$5,2,TRUE)</f>
        <v>18-35</v>
      </c>
      <c r="Z2182">
        <v>24.8</v>
      </c>
      <c r="AA2182">
        <v>1024.7</v>
      </c>
      <c r="AB2182" t="s">
        <v>44</v>
      </c>
      <c r="AC2182">
        <v>0</v>
      </c>
      <c r="AD2182">
        <v>72</v>
      </c>
      <c r="AE2182">
        <v>3021</v>
      </c>
      <c r="AG2182" t="b">
        <v>0</v>
      </c>
      <c r="AH2182" t="b">
        <v>1</v>
      </c>
      <c r="AI2182" t="b">
        <v>0</v>
      </c>
      <c r="AJ2182" t="b">
        <v>1</v>
      </c>
      <c r="AK2182" t="b">
        <v>0</v>
      </c>
      <c r="AL2182" t="b">
        <v>0</v>
      </c>
      <c r="AM2182" t="b">
        <v>1</v>
      </c>
      <c r="AN2182">
        <v>25.6175</v>
      </c>
      <c r="AO2182">
        <f t="shared" si="34"/>
        <v>25</v>
      </c>
      <c r="AP2182" t="b">
        <v>0</v>
      </c>
    </row>
    <row r="2183" spans="1:42" x14ac:dyDescent="0.25">
      <c r="A2183" t="s">
        <v>4400</v>
      </c>
      <c r="B2183">
        <v>1</v>
      </c>
      <c r="C2183" t="s">
        <v>40</v>
      </c>
      <c r="D2183" t="s">
        <v>41</v>
      </c>
      <c r="E2183" t="s">
        <v>4401</v>
      </c>
      <c r="F2183">
        <v>92275</v>
      </c>
      <c r="G2183" t="s">
        <v>4402</v>
      </c>
      <c r="H2183">
        <v>33.281559999999999</v>
      </c>
      <c r="I2183">
        <v>-115.955541</v>
      </c>
      <c r="J2183">
        <v>0</v>
      </c>
      <c r="K2183">
        <v>0</v>
      </c>
      <c r="L2183">
        <v>1</v>
      </c>
      <c r="M2183">
        <v>1</v>
      </c>
      <c r="N2183" t="str">
        <f>VLOOKUP(O2183:O9214,'VLOOKUP Ranges'!$A$9:$B$12,2,TRUE)</f>
        <v>1-9</v>
      </c>
      <c r="O2183">
        <v>5</v>
      </c>
      <c r="P2183">
        <v>1</v>
      </c>
      <c r="Q2183" t="s">
        <v>45</v>
      </c>
      <c r="R2183" t="s">
        <v>66</v>
      </c>
      <c r="S2183" t="s">
        <v>66</v>
      </c>
      <c r="T2183" t="s">
        <v>66</v>
      </c>
      <c r="U2183" t="s">
        <v>66</v>
      </c>
      <c r="V2183" t="s">
        <v>66</v>
      </c>
      <c r="W2183" t="s">
        <v>66</v>
      </c>
      <c r="X2183">
        <v>1</v>
      </c>
      <c r="Y2183" t="str">
        <f>VLOOKUP(Z2183:Z9214,'VLOOKUP Ranges'!$A$2:$B$5,2,TRUE)</f>
        <v>18-35</v>
      </c>
      <c r="Z2183">
        <v>24.3</v>
      </c>
      <c r="AA2183">
        <v>132.25</v>
      </c>
      <c r="AB2183" t="s">
        <v>44</v>
      </c>
      <c r="AC2183">
        <v>0</v>
      </c>
      <c r="AD2183">
        <v>20</v>
      </c>
      <c r="AE2183">
        <v>3181</v>
      </c>
      <c r="AG2183" t="b">
        <v>0</v>
      </c>
      <c r="AH2183" t="b">
        <v>0</v>
      </c>
      <c r="AI2183" t="b">
        <v>0</v>
      </c>
      <c r="AJ2183" t="b">
        <v>1</v>
      </c>
      <c r="AK2183" t="b">
        <v>0</v>
      </c>
      <c r="AL2183" t="b">
        <v>0</v>
      </c>
      <c r="AM2183" t="b">
        <v>1</v>
      </c>
      <c r="AN2183">
        <v>26.45</v>
      </c>
      <c r="AO2183">
        <f t="shared" si="34"/>
        <v>25</v>
      </c>
      <c r="AP2183" t="b">
        <v>0</v>
      </c>
    </row>
    <row r="2184" spans="1:42" x14ac:dyDescent="0.25">
      <c r="A2184" t="s">
        <v>4403</v>
      </c>
      <c r="B2184">
        <v>1</v>
      </c>
      <c r="C2184" t="s">
        <v>40</v>
      </c>
      <c r="D2184" t="s">
        <v>41</v>
      </c>
      <c r="E2184" t="s">
        <v>2434</v>
      </c>
      <c r="F2184">
        <v>92276</v>
      </c>
      <c r="G2184" t="s">
        <v>2435</v>
      </c>
      <c r="H2184">
        <v>33.849263000000001</v>
      </c>
      <c r="I2184">
        <v>-116.382778</v>
      </c>
      <c r="J2184">
        <v>0</v>
      </c>
      <c r="K2184">
        <v>0</v>
      </c>
      <c r="L2184">
        <v>0</v>
      </c>
      <c r="M2184">
        <v>0</v>
      </c>
      <c r="N2184" t="str">
        <f>VLOOKUP(O2184:O9215,'VLOOKUP Ranges'!$A$9:$B$12,2,TRUE)</f>
        <v>1-9</v>
      </c>
      <c r="O2184">
        <v>7</v>
      </c>
      <c r="P2184">
        <v>1</v>
      </c>
      <c r="Q2184" t="s">
        <v>44</v>
      </c>
      <c r="R2184" t="s">
        <v>44</v>
      </c>
      <c r="S2184" t="s">
        <v>44</v>
      </c>
      <c r="T2184" t="s">
        <v>44</v>
      </c>
      <c r="U2184" t="s">
        <v>44</v>
      </c>
      <c r="V2184" t="s">
        <v>44</v>
      </c>
      <c r="W2184" t="s">
        <v>44</v>
      </c>
      <c r="X2184">
        <v>1</v>
      </c>
      <c r="Y2184" t="str">
        <f>VLOOKUP(Z2184:Z9215,'VLOOKUP Ranges'!$A$2:$B$5,2,TRUE)</f>
        <v>35-70</v>
      </c>
      <c r="Z2184">
        <v>69.849999999999994</v>
      </c>
      <c r="AA2184">
        <v>515.45000000000005</v>
      </c>
      <c r="AB2184" t="s">
        <v>44</v>
      </c>
      <c r="AC2184">
        <v>0</v>
      </c>
      <c r="AD2184">
        <v>51</v>
      </c>
      <c r="AE2184">
        <v>5501</v>
      </c>
      <c r="AG2184" t="b">
        <v>0</v>
      </c>
      <c r="AH2184" t="b">
        <v>0</v>
      </c>
      <c r="AI2184" t="b">
        <v>1</v>
      </c>
      <c r="AJ2184" t="b">
        <v>0</v>
      </c>
      <c r="AK2184" t="b">
        <v>0</v>
      </c>
      <c r="AL2184" t="b">
        <v>0</v>
      </c>
      <c r="AM2184" t="b">
        <v>0</v>
      </c>
      <c r="AN2184">
        <v>73.635714285714201</v>
      </c>
      <c r="AO2184">
        <f t="shared" si="34"/>
        <v>70</v>
      </c>
      <c r="AP2184" t="b">
        <v>0</v>
      </c>
    </row>
    <row r="2185" spans="1:42" x14ac:dyDescent="0.25">
      <c r="A2185" t="s">
        <v>4404</v>
      </c>
      <c r="B2185">
        <v>1</v>
      </c>
      <c r="C2185" t="s">
        <v>40</v>
      </c>
      <c r="D2185" t="s">
        <v>41</v>
      </c>
      <c r="E2185" t="s">
        <v>1521</v>
      </c>
      <c r="F2185">
        <v>92277</v>
      </c>
      <c r="G2185" t="s">
        <v>1522</v>
      </c>
      <c r="H2185">
        <v>34.172110000000004</v>
      </c>
      <c r="I2185">
        <v>-115.769773</v>
      </c>
      <c r="J2185">
        <v>1</v>
      </c>
      <c r="K2185">
        <v>0</v>
      </c>
      <c r="L2185">
        <v>0</v>
      </c>
      <c r="M2185">
        <v>0</v>
      </c>
      <c r="N2185" t="str">
        <f>VLOOKUP(O2185:O9216,'VLOOKUP Ranges'!$A$9:$B$12,2,TRUE)</f>
        <v>29-55</v>
      </c>
      <c r="O2185">
        <v>29</v>
      </c>
      <c r="P2185">
        <v>1</v>
      </c>
      <c r="Q2185" t="s">
        <v>45</v>
      </c>
      <c r="R2185" t="s">
        <v>44</v>
      </c>
      <c r="S2185" t="s">
        <v>45</v>
      </c>
      <c r="T2185" t="s">
        <v>45</v>
      </c>
      <c r="U2185" t="s">
        <v>45</v>
      </c>
      <c r="V2185" t="s">
        <v>44</v>
      </c>
      <c r="W2185" t="s">
        <v>45</v>
      </c>
      <c r="X2185">
        <v>0</v>
      </c>
      <c r="Y2185" t="str">
        <f>VLOOKUP(Z2185:Z9216,'VLOOKUP Ranges'!$A$2:$B$5,2,TRUE)</f>
        <v>89-118</v>
      </c>
      <c r="Z2185">
        <v>100.55</v>
      </c>
      <c r="AA2185">
        <v>2830.45</v>
      </c>
      <c r="AB2185" t="s">
        <v>44</v>
      </c>
      <c r="AC2185">
        <v>0</v>
      </c>
      <c r="AD2185">
        <v>77</v>
      </c>
      <c r="AE2185">
        <v>3055</v>
      </c>
      <c r="AG2185" t="b">
        <v>1</v>
      </c>
      <c r="AH2185" t="b">
        <v>0</v>
      </c>
      <c r="AI2185" t="b">
        <v>1</v>
      </c>
      <c r="AJ2185" t="b">
        <v>0</v>
      </c>
      <c r="AK2185" t="b">
        <v>1</v>
      </c>
      <c r="AL2185" t="b">
        <v>0</v>
      </c>
      <c r="AM2185" t="b">
        <v>0</v>
      </c>
      <c r="AN2185">
        <v>97.601724137931001</v>
      </c>
      <c r="AO2185">
        <f t="shared" si="34"/>
        <v>101</v>
      </c>
      <c r="AP2185" t="b">
        <v>0</v>
      </c>
    </row>
    <row r="2186" spans="1:42" x14ac:dyDescent="0.25">
      <c r="A2186" t="s">
        <v>4405</v>
      </c>
      <c r="B2186">
        <v>1</v>
      </c>
      <c r="C2186" t="s">
        <v>40</v>
      </c>
      <c r="D2186" t="s">
        <v>41</v>
      </c>
      <c r="E2186" t="s">
        <v>1521</v>
      </c>
      <c r="F2186">
        <v>92278</v>
      </c>
      <c r="G2186" t="s">
        <v>2438</v>
      </c>
      <c r="H2186">
        <v>34.457828999999997</v>
      </c>
      <c r="I2186">
        <v>-116.139589</v>
      </c>
      <c r="J2186">
        <v>1</v>
      </c>
      <c r="K2186">
        <v>0</v>
      </c>
      <c r="L2186">
        <v>1</v>
      </c>
      <c r="M2186">
        <v>0</v>
      </c>
      <c r="N2186" t="str">
        <f>VLOOKUP(O2186:O9217,'VLOOKUP Ranges'!$A$9:$B$12,2,TRUE)</f>
        <v>29-55</v>
      </c>
      <c r="O2186">
        <v>44</v>
      </c>
      <c r="P2186">
        <v>1</v>
      </c>
      <c r="Q2186" t="s">
        <v>45</v>
      </c>
      <c r="R2186" t="s">
        <v>66</v>
      </c>
      <c r="S2186" t="s">
        <v>66</v>
      </c>
      <c r="T2186" t="s">
        <v>66</v>
      </c>
      <c r="U2186" t="s">
        <v>66</v>
      </c>
      <c r="V2186" t="s">
        <v>66</v>
      </c>
      <c r="W2186" t="s">
        <v>66</v>
      </c>
      <c r="X2186">
        <v>0</v>
      </c>
      <c r="Y2186" t="str">
        <f>VLOOKUP(Z2186:Z9217,'VLOOKUP Ranges'!$A$2:$B$5,2,TRUE)</f>
        <v>18-35</v>
      </c>
      <c r="Z2186">
        <v>25.7</v>
      </c>
      <c r="AA2186">
        <v>1110.5</v>
      </c>
      <c r="AB2186" t="s">
        <v>44</v>
      </c>
      <c r="AC2186">
        <v>0</v>
      </c>
      <c r="AD2186">
        <v>80</v>
      </c>
      <c r="AE2186">
        <v>3037</v>
      </c>
      <c r="AG2186" t="b">
        <v>1</v>
      </c>
      <c r="AH2186" t="b">
        <v>0</v>
      </c>
      <c r="AI2186" t="b">
        <v>0</v>
      </c>
      <c r="AJ2186" t="b">
        <v>1</v>
      </c>
      <c r="AK2186" t="b">
        <v>0</v>
      </c>
      <c r="AL2186" t="b">
        <v>0</v>
      </c>
      <c r="AM2186" t="b">
        <v>1</v>
      </c>
      <c r="AN2186">
        <v>25.238636363636299</v>
      </c>
      <c r="AO2186">
        <f t="shared" si="34"/>
        <v>26</v>
      </c>
      <c r="AP2186" t="b">
        <v>0</v>
      </c>
    </row>
    <row r="2187" spans="1:42" x14ac:dyDescent="0.25">
      <c r="A2187" t="s">
        <v>4406</v>
      </c>
      <c r="B2187">
        <v>1</v>
      </c>
      <c r="C2187" t="s">
        <v>40</v>
      </c>
      <c r="D2187" t="s">
        <v>41</v>
      </c>
      <c r="E2187" t="s">
        <v>3230</v>
      </c>
      <c r="F2187">
        <v>92280</v>
      </c>
      <c r="G2187" t="s">
        <v>3231</v>
      </c>
      <c r="H2187">
        <v>34.264124000000002</v>
      </c>
      <c r="I2187">
        <v>-114.71796399999999</v>
      </c>
      <c r="J2187">
        <v>0</v>
      </c>
      <c r="K2187">
        <v>0</v>
      </c>
      <c r="L2187">
        <v>0</v>
      </c>
      <c r="M2187">
        <v>0</v>
      </c>
      <c r="N2187" t="str">
        <f>VLOOKUP(O2187:O9218,'VLOOKUP Ranges'!$A$9:$B$12,2,TRUE)</f>
        <v>9-29</v>
      </c>
      <c r="O2187">
        <v>10</v>
      </c>
      <c r="P2187">
        <v>0</v>
      </c>
      <c r="Q2187" t="s">
        <v>62</v>
      </c>
      <c r="R2187" t="s">
        <v>45</v>
      </c>
      <c r="S2187" t="s">
        <v>45</v>
      </c>
      <c r="T2187" t="s">
        <v>45</v>
      </c>
      <c r="U2187" t="s">
        <v>44</v>
      </c>
      <c r="V2187" t="s">
        <v>44</v>
      </c>
      <c r="W2187" t="s">
        <v>44</v>
      </c>
      <c r="X2187">
        <v>0</v>
      </c>
      <c r="Y2187" t="str">
        <f>VLOOKUP(Z2187:Z9218,'VLOOKUP Ranges'!$A$2:$B$5,2,TRUE)</f>
        <v>35-70</v>
      </c>
      <c r="Z2187">
        <v>40.700000000000003</v>
      </c>
      <c r="AA2187">
        <v>449.3</v>
      </c>
      <c r="AB2187" t="s">
        <v>44</v>
      </c>
      <c r="AC2187">
        <v>0</v>
      </c>
      <c r="AD2187">
        <v>26</v>
      </c>
      <c r="AE2187">
        <v>2164</v>
      </c>
      <c r="AG2187" t="b">
        <v>0</v>
      </c>
      <c r="AH2187" t="b">
        <v>0</v>
      </c>
      <c r="AI2187" t="b">
        <v>0</v>
      </c>
      <c r="AJ2187" t="b">
        <v>0</v>
      </c>
      <c r="AK2187" t="b">
        <v>0</v>
      </c>
      <c r="AL2187" t="b">
        <v>0</v>
      </c>
      <c r="AM2187" t="b">
        <v>0</v>
      </c>
      <c r="AN2187">
        <v>44.93</v>
      </c>
      <c r="AO2187">
        <f t="shared" si="34"/>
        <v>41</v>
      </c>
      <c r="AP2187" t="b">
        <v>0</v>
      </c>
    </row>
    <row r="2188" spans="1:42" x14ac:dyDescent="0.25">
      <c r="A2188" t="s">
        <v>4407</v>
      </c>
      <c r="B2188">
        <v>1</v>
      </c>
      <c r="C2188" t="s">
        <v>40</v>
      </c>
      <c r="D2188" t="s">
        <v>41</v>
      </c>
      <c r="E2188" t="s">
        <v>1524</v>
      </c>
      <c r="F2188">
        <v>92281</v>
      </c>
      <c r="G2188" t="s">
        <v>1525</v>
      </c>
      <c r="H2188">
        <v>33.036790000000003</v>
      </c>
      <c r="I2188">
        <v>-115.60503</v>
      </c>
      <c r="J2188">
        <v>0</v>
      </c>
      <c r="K2188">
        <v>1</v>
      </c>
      <c r="L2188">
        <v>1</v>
      </c>
      <c r="M2188">
        <v>0</v>
      </c>
      <c r="N2188" t="str">
        <f>VLOOKUP(O2188:O9219,'VLOOKUP Ranges'!$A$9:$B$12,2,TRUE)</f>
        <v>55-77</v>
      </c>
      <c r="O2188">
        <v>55</v>
      </c>
      <c r="P2188">
        <v>1</v>
      </c>
      <c r="Q2188" t="s">
        <v>45</v>
      </c>
      <c r="R2188" t="s">
        <v>44</v>
      </c>
      <c r="S2188" t="s">
        <v>44</v>
      </c>
      <c r="T2188" t="s">
        <v>44</v>
      </c>
      <c r="U2188" t="s">
        <v>44</v>
      </c>
      <c r="V2188" t="s">
        <v>44</v>
      </c>
      <c r="W2188" t="s">
        <v>44</v>
      </c>
      <c r="X2188">
        <v>0</v>
      </c>
      <c r="Y2188" t="str">
        <f>VLOOKUP(Z2188:Z9219,'VLOOKUP Ranges'!$A$2:$B$5,2,TRUE)</f>
        <v>35-70</v>
      </c>
      <c r="Z2188">
        <v>51.65</v>
      </c>
      <c r="AA2188">
        <v>2838.55</v>
      </c>
      <c r="AB2188" t="s">
        <v>44</v>
      </c>
      <c r="AC2188">
        <v>0</v>
      </c>
      <c r="AD2188">
        <v>24</v>
      </c>
      <c r="AE2188">
        <v>4763</v>
      </c>
      <c r="AG2188" t="b">
        <v>0</v>
      </c>
      <c r="AH2188" t="b">
        <v>0</v>
      </c>
      <c r="AI2188" t="b">
        <v>0</v>
      </c>
      <c r="AJ2188" t="b">
        <v>0</v>
      </c>
      <c r="AK2188" t="b">
        <v>0</v>
      </c>
      <c r="AL2188" t="b">
        <v>0</v>
      </c>
      <c r="AM2188" t="b">
        <v>0</v>
      </c>
      <c r="AN2188">
        <v>51.61</v>
      </c>
      <c r="AO2188">
        <f t="shared" si="34"/>
        <v>52</v>
      </c>
      <c r="AP2188" t="b">
        <v>0</v>
      </c>
    </row>
    <row r="2189" spans="1:42" x14ac:dyDescent="0.25">
      <c r="A2189" t="s">
        <v>4408</v>
      </c>
      <c r="B2189">
        <v>1</v>
      </c>
      <c r="C2189" t="s">
        <v>40</v>
      </c>
      <c r="D2189" t="s">
        <v>41</v>
      </c>
      <c r="E2189" t="s">
        <v>2440</v>
      </c>
      <c r="F2189">
        <v>92282</v>
      </c>
      <c r="G2189" t="s">
        <v>2441</v>
      </c>
      <c r="H2189">
        <v>33.972293000000001</v>
      </c>
      <c r="I2189">
        <v>-116.654195</v>
      </c>
      <c r="J2189">
        <v>1</v>
      </c>
      <c r="K2189">
        <v>1</v>
      </c>
      <c r="L2189">
        <v>1</v>
      </c>
      <c r="M2189">
        <v>0</v>
      </c>
      <c r="N2189" t="str">
        <f>VLOOKUP(O2189:O9220,'VLOOKUP Ranges'!$A$9:$B$12,2,TRUE)</f>
        <v>29-55</v>
      </c>
      <c r="O2189">
        <v>52</v>
      </c>
      <c r="P2189">
        <v>1</v>
      </c>
      <c r="Q2189" t="s">
        <v>45</v>
      </c>
      <c r="R2189" t="s">
        <v>44</v>
      </c>
      <c r="S2189" t="s">
        <v>45</v>
      </c>
      <c r="T2189" t="s">
        <v>45</v>
      </c>
      <c r="U2189" t="s">
        <v>44</v>
      </c>
      <c r="V2189" t="s">
        <v>45</v>
      </c>
      <c r="W2189" t="s">
        <v>45</v>
      </c>
      <c r="X2189">
        <v>1</v>
      </c>
      <c r="Y2189" t="str">
        <f>VLOOKUP(Z2189:Z9220,'VLOOKUP Ranges'!$A$2:$B$5,2,TRUE)</f>
        <v>89-118</v>
      </c>
      <c r="Z2189">
        <v>105.1</v>
      </c>
      <c r="AA2189">
        <v>5376.4</v>
      </c>
      <c r="AB2189" t="s">
        <v>44</v>
      </c>
      <c r="AC2189">
        <v>0</v>
      </c>
      <c r="AD2189">
        <v>47</v>
      </c>
      <c r="AE2189">
        <v>4621</v>
      </c>
      <c r="AG2189" t="b">
        <v>1</v>
      </c>
      <c r="AH2189" t="b">
        <v>0</v>
      </c>
      <c r="AI2189" t="b">
        <v>1</v>
      </c>
      <c r="AJ2189" t="b">
        <v>0</v>
      </c>
      <c r="AK2189" t="b">
        <v>0</v>
      </c>
      <c r="AL2189" t="b">
        <v>0</v>
      </c>
      <c r="AM2189" t="b">
        <v>0</v>
      </c>
      <c r="AN2189">
        <v>103.392307692307</v>
      </c>
      <c r="AO2189">
        <f t="shared" si="34"/>
        <v>106</v>
      </c>
      <c r="AP2189" t="b">
        <v>0</v>
      </c>
    </row>
    <row r="2190" spans="1:42" x14ac:dyDescent="0.25">
      <c r="A2190" t="s">
        <v>4409</v>
      </c>
      <c r="B2190">
        <v>1</v>
      </c>
      <c r="C2190" t="s">
        <v>40</v>
      </c>
      <c r="D2190" t="s">
        <v>41</v>
      </c>
      <c r="E2190" t="s">
        <v>3234</v>
      </c>
      <c r="F2190">
        <v>92283</v>
      </c>
      <c r="G2190" t="s">
        <v>3235</v>
      </c>
      <c r="H2190">
        <v>32.852947</v>
      </c>
      <c r="I2190">
        <v>-114.850784</v>
      </c>
      <c r="J2190">
        <v>0</v>
      </c>
      <c r="K2190">
        <v>0</v>
      </c>
      <c r="L2190">
        <v>1</v>
      </c>
      <c r="M2190">
        <v>1</v>
      </c>
      <c r="N2190" t="str">
        <f>VLOOKUP(O2190:O9221,'VLOOKUP Ranges'!$A$9:$B$12,2,TRUE)</f>
        <v>9-29</v>
      </c>
      <c r="O2190">
        <v>10</v>
      </c>
      <c r="P2190">
        <v>1</v>
      </c>
      <c r="Q2190" t="s">
        <v>45</v>
      </c>
      <c r="R2190" t="s">
        <v>44</v>
      </c>
      <c r="S2190" t="s">
        <v>44</v>
      </c>
      <c r="T2190" t="s">
        <v>44</v>
      </c>
      <c r="U2190" t="s">
        <v>44</v>
      </c>
      <c r="V2190" t="s">
        <v>44</v>
      </c>
      <c r="W2190" t="s">
        <v>45</v>
      </c>
      <c r="X2190">
        <v>0</v>
      </c>
      <c r="Y2190" t="str">
        <f>VLOOKUP(Z2190:Z9221,'VLOOKUP Ranges'!$A$2:$B$5,2,TRUE)</f>
        <v>70-89</v>
      </c>
      <c r="Z2190">
        <v>85.95</v>
      </c>
      <c r="AA2190">
        <v>858.6</v>
      </c>
      <c r="AB2190" t="s">
        <v>44</v>
      </c>
      <c r="AC2190">
        <v>0</v>
      </c>
      <c r="AD2190">
        <v>20</v>
      </c>
      <c r="AE2190">
        <v>4922</v>
      </c>
      <c r="AG2190" t="b">
        <v>0</v>
      </c>
      <c r="AH2190" t="b">
        <v>0</v>
      </c>
      <c r="AI2190" t="b">
        <v>1</v>
      </c>
      <c r="AJ2190" t="b">
        <v>0</v>
      </c>
      <c r="AK2190" t="b">
        <v>0</v>
      </c>
      <c r="AL2190" t="b">
        <v>1</v>
      </c>
      <c r="AM2190" t="b">
        <v>0</v>
      </c>
      <c r="AN2190">
        <v>85.86</v>
      </c>
      <c r="AO2190">
        <f t="shared" si="34"/>
        <v>86</v>
      </c>
      <c r="AP2190" t="b">
        <v>0</v>
      </c>
    </row>
    <row r="2191" spans="1:42" x14ac:dyDescent="0.25">
      <c r="A2191" t="s">
        <v>4410</v>
      </c>
      <c r="B2191">
        <v>1</v>
      </c>
      <c r="C2191" t="s">
        <v>40</v>
      </c>
      <c r="D2191" t="s">
        <v>41</v>
      </c>
      <c r="E2191" t="s">
        <v>4411</v>
      </c>
      <c r="F2191">
        <v>92284</v>
      </c>
      <c r="G2191" t="s">
        <v>4412</v>
      </c>
      <c r="H2191">
        <v>34.159534000000001</v>
      </c>
      <c r="I2191">
        <v>-116.425984</v>
      </c>
      <c r="J2191">
        <v>1</v>
      </c>
      <c r="K2191">
        <v>0</v>
      </c>
      <c r="L2191">
        <v>0</v>
      </c>
      <c r="M2191">
        <v>0</v>
      </c>
      <c r="N2191" t="str">
        <f>VLOOKUP(O2191:O9222,'VLOOKUP Ranges'!$A$9:$B$12,2,TRUE)</f>
        <v>9-29</v>
      </c>
      <c r="O2191">
        <v>18</v>
      </c>
      <c r="P2191">
        <v>1</v>
      </c>
      <c r="Q2191" t="s">
        <v>45</v>
      </c>
      <c r="R2191" t="s">
        <v>44</v>
      </c>
      <c r="S2191" t="s">
        <v>44</v>
      </c>
      <c r="T2191" t="s">
        <v>44</v>
      </c>
      <c r="U2191" t="s">
        <v>44</v>
      </c>
      <c r="V2191" t="s">
        <v>44</v>
      </c>
      <c r="W2191" t="s">
        <v>44</v>
      </c>
      <c r="X2191">
        <v>1</v>
      </c>
      <c r="Y2191" t="str">
        <f>VLOOKUP(Z2191:Z9222,'VLOOKUP Ranges'!$A$2:$B$5,2,TRUE)</f>
        <v>70-89</v>
      </c>
      <c r="Z2191">
        <v>75.599999999999994</v>
      </c>
      <c r="AA2191">
        <v>1395.05</v>
      </c>
      <c r="AB2191" t="s">
        <v>44</v>
      </c>
      <c r="AC2191">
        <v>0</v>
      </c>
      <c r="AD2191">
        <v>78</v>
      </c>
      <c r="AE2191">
        <v>4030</v>
      </c>
      <c r="AG2191" t="b">
        <v>0</v>
      </c>
      <c r="AH2191" t="b">
        <v>0</v>
      </c>
      <c r="AI2191" t="b">
        <v>1</v>
      </c>
      <c r="AJ2191" t="b">
        <v>0</v>
      </c>
      <c r="AK2191" t="b">
        <v>0</v>
      </c>
      <c r="AL2191" t="b">
        <v>0</v>
      </c>
      <c r="AM2191" t="b">
        <v>0</v>
      </c>
      <c r="AN2191">
        <v>77.502777777777695</v>
      </c>
      <c r="AO2191">
        <f t="shared" si="34"/>
        <v>76</v>
      </c>
      <c r="AP2191" t="b">
        <v>0</v>
      </c>
    </row>
    <row r="2192" spans="1:42" x14ac:dyDescent="0.25">
      <c r="A2192" t="s">
        <v>4413</v>
      </c>
      <c r="B2192">
        <v>1</v>
      </c>
      <c r="C2192" t="s">
        <v>40</v>
      </c>
      <c r="D2192" t="s">
        <v>41</v>
      </c>
      <c r="E2192" t="s">
        <v>3237</v>
      </c>
      <c r="F2192">
        <v>92285</v>
      </c>
      <c r="G2192" t="s">
        <v>3238</v>
      </c>
      <c r="H2192">
        <v>34.341737000000002</v>
      </c>
      <c r="I2192">
        <v>-116.539416</v>
      </c>
      <c r="J2192">
        <v>0</v>
      </c>
      <c r="K2192">
        <v>0</v>
      </c>
      <c r="L2192">
        <v>1</v>
      </c>
      <c r="M2192">
        <v>0</v>
      </c>
      <c r="N2192" t="str">
        <f>VLOOKUP(O2192:O9223,'VLOOKUP Ranges'!$A$9:$B$12,2,TRUE)</f>
        <v>55-77</v>
      </c>
      <c r="O2192">
        <v>68</v>
      </c>
      <c r="P2192">
        <v>1</v>
      </c>
      <c r="Q2192" t="s">
        <v>45</v>
      </c>
      <c r="R2192" t="s">
        <v>45</v>
      </c>
      <c r="S2192" t="s">
        <v>44</v>
      </c>
      <c r="T2192" t="s">
        <v>44</v>
      </c>
      <c r="U2192" t="s">
        <v>45</v>
      </c>
      <c r="V2192" t="s">
        <v>44</v>
      </c>
      <c r="W2192" t="s">
        <v>44</v>
      </c>
      <c r="X2192">
        <v>0</v>
      </c>
      <c r="Y2192" t="str">
        <f>VLOOKUP(Z2192:Z9223,'VLOOKUP Ranges'!$A$2:$B$5,2,TRUE)</f>
        <v>35-70</v>
      </c>
      <c r="Z2192">
        <v>58.25</v>
      </c>
      <c r="AA2192">
        <v>3975.7</v>
      </c>
      <c r="AB2192" t="s">
        <v>44</v>
      </c>
      <c r="AC2192">
        <v>0</v>
      </c>
      <c r="AD2192">
        <v>74</v>
      </c>
      <c r="AE2192">
        <v>4620</v>
      </c>
      <c r="AG2192" t="b">
        <v>1</v>
      </c>
      <c r="AH2192" t="b">
        <v>0</v>
      </c>
      <c r="AI2192" t="b">
        <v>0</v>
      </c>
      <c r="AJ2192" t="b">
        <v>0</v>
      </c>
      <c r="AK2192" t="b">
        <v>0</v>
      </c>
      <c r="AL2192" t="b">
        <v>0</v>
      </c>
      <c r="AM2192" t="b">
        <v>0</v>
      </c>
      <c r="AN2192">
        <v>58.466176470588202</v>
      </c>
      <c r="AO2192">
        <f t="shared" si="34"/>
        <v>59</v>
      </c>
      <c r="AP2192" t="b">
        <v>1</v>
      </c>
    </row>
    <row r="2193" spans="1:42" x14ac:dyDescent="0.25">
      <c r="A2193" t="s">
        <v>4414</v>
      </c>
      <c r="B2193">
        <v>1</v>
      </c>
      <c r="C2193" t="s">
        <v>40</v>
      </c>
      <c r="D2193" t="s">
        <v>41</v>
      </c>
      <c r="E2193" t="s">
        <v>1527</v>
      </c>
      <c r="F2193">
        <v>92304</v>
      </c>
      <c r="G2193" t="s">
        <v>1528</v>
      </c>
      <c r="H2193">
        <v>34.559882000000002</v>
      </c>
      <c r="I2193">
        <v>-115.637164</v>
      </c>
      <c r="J2193">
        <v>0</v>
      </c>
      <c r="K2193">
        <v>0</v>
      </c>
      <c r="L2193">
        <v>1</v>
      </c>
      <c r="M2193">
        <v>0</v>
      </c>
      <c r="N2193" t="str">
        <f>VLOOKUP(O2193:O9224,'VLOOKUP Ranges'!$A$9:$B$12,2,TRUE)</f>
        <v>55-77</v>
      </c>
      <c r="O2193">
        <v>72</v>
      </c>
      <c r="P2193">
        <v>0</v>
      </c>
      <c r="Q2193" t="s">
        <v>62</v>
      </c>
      <c r="R2193" t="s">
        <v>45</v>
      </c>
      <c r="S2193" t="s">
        <v>45</v>
      </c>
      <c r="T2193" t="s">
        <v>45</v>
      </c>
      <c r="U2193" t="s">
        <v>45</v>
      </c>
      <c r="V2193" t="s">
        <v>45</v>
      </c>
      <c r="W2193" t="s">
        <v>45</v>
      </c>
      <c r="X2193">
        <v>1</v>
      </c>
      <c r="Y2193" t="str">
        <f>VLOOKUP(Z2193:Z9224,'VLOOKUP Ranges'!$A$2:$B$5,2,TRUE)</f>
        <v>35-70</v>
      </c>
      <c r="Z2193">
        <v>65.2</v>
      </c>
      <c r="AA2193">
        <v>4784.45</v>
      </c>
      <c r="AB2193" t="s">
        <v>44</v>
      </c>
      <c r="AC2193">
        <v>0</v>
      </c>
      <c r="AD2193">
        <v>27</v>
      </c>
      <c r="AE2193">
        <v>5092</v>
      </c>
      <c r="AG2193" t="b">
        <v>0</v>
      </c>
      <c r="AH2193" t="b">
        <v>1</v>
      </c>
      <c r="AI2193" t="b">
        <v>0</v>
      </c>
      <c r="AJ2193" t="b">
        <v>0</v>
      </c>
      <c r="AK2193" t="b">
        <v>1</v>
      </c>
      <c r="AL2193" t="b">
        <v>0</v>
      </c>
      <c r="AM2193" t="b">
        <v>0</v>
      </c>
      <c r="AN2193">
        <v>66.450694444444395</v>
      </c>
      <c r="AO2193">
        <f t="shared" si="34"/>
        <v>66</v>
      </c>
      <c r="AP2193" t="b">
        <v>0</v>
      </c>
    </row>
    <row r="2194" spans="1:42" x14ac:dyDescent="0.25">
      <c r="A2194" t="s">
        <v>4415</v>
      </c>
      <c r="B2194">
        <v>1</v>
      </c>
      <c r="C2194" t="s">
        <v>40</v>
      </c>
      <c r="D2194" t="s">
        <v>41</v>
      </c>
      <c r="E2194" t="s">
        <v>1530</v>
      </c>
      <c r="F2194">
        <v>92305</v>
      </c>
      <c r="G2194" t="s">
        <v>1531</v>
      </c>
      <c r="H2194">
        <v>34.1678</v>
      </c>
      <c r="I2194">
        <v>-116.86433</v>
      </c>
      <c r="J2194">
        <v>1</v>
      </c>
      <c r="K2194">
        <v>0</v>
      </c>
      <c r="L2194">
        <v>0</v>
      </c>
      <c r="M2194">
        <v>0</v>
      </c>
      <c r="N2194" t="str">
        <f>VLOOKUP(O2194:O9225,'VLOOKUP Ranges'!$A$9:$B$12,2,TRUE)</f>
        <v>1-9</v>
      </c>
      <c r="O2194">
        <v>2</v>
      </c>
      <c r="P2194">
        <v>1</v>
      </c>
      <c r="Q2194" t="s">
        <v>44</v>
      </c>
      <c r="R2194" t="s">
        <v>45</v>
      </c>
      <c r="S2194" t="s">
        <v>44</v>
      </c>
      <c r="T2194" t="s">
        <v>45</v>
      </c>
      <c r="U2194" t="s">
        <v>44</v>
      </c>
      <c r="V2194" t="s">
        <v>44</v>
      </c>
      <c r="W2194" t="s">
        <v>44</v>
      </c>
      <c r="X2194">
        <v>0</v>
      </c>
      <c r="Y2194" t="str">
        <f>VLOOKUP(Z2194:Z9225,'VLOOKUP Ranges'!$A$2:$B$5,2,TRUE)</f>
        <v>35-70</v>
      </c>
      <c r="Z2194">
        <v>53.45</v>
      </c>
      <c r="AA2194">
        <v>119.5</v>
      </c>
      <c r="AB2194" t="s">
        <v>44</v>
      </c>
      <c r="AC2194">
        <v>0</v>
      </c>
      <c r="AD2194">
        <v>25</v>
      </c>
      <c r="AE2194">
        <v>3477</v>
      </c>
      <c r="AG2194" t="b">
        <v>0</v>
      </c>
      <c r="AH2194" t="b">
        <v>0</v>
      </c>
      <c r="AI2194" t="b">
        <v>0</v>
      </c>
      <c r="AJ2194" t="b">
        <v>0</v>
      </c>
      <c r="AK2194" t="b">
        <v>0</v>
      </c>
      <c r="AL2194" t="b">
        <v>1</v>
      </c>
      <c r="AM2194" t="b">
        <v>0</v>
      </c>
      <c r="AN2194">
        <v>59.75</v>
      </c>
      <c r="AO2194">
        <f t="shared" si="34"/>
        <v>54</v>
      </c>
      <c r="AP2194" t="b">
        <v>1</v>
      </c>
    </row>
    <row r="2195" spans="1:42" x14ac:dyDescent="0.25">
      <c r="A2195" t="s">
        <v>4416</v>
      </c>
      <c r="B2195">
        <v>1</v>
      </c>
      <c r="C2195" t="s">
        <v>40</v>
      </c>
      <c r="D2195" t="s">
        <v>41</v>
      </c>
      <c r="E2195" t="s">
        <v>353</v>
      </c>
      <c r="F2195">
        <v>92308</v>
      </c>
      <c r="G2195" t="s">
        <v>1534</v>
      </c>
      <c r="H2195">
        <v>34.424925999999999</v>
      </c>
      <c r="I2195">
        <v>-117.18450300000001</v>
      </c>
      <c r="J2195">
        <v>1</v>
      </c>
      <c r="K2195">
        <v>0</v>
      </c>
      <c r="L2195">
        <v>1</v>
      </c>
      <c r="M2195">
        <v>0</v>
      </c>
      <c r="N2195" t="str">
        <f>VLOOKUP(O2195:O9226,'VLOOKUP Ranges'!$A$9:$B$12,2,TRUE)</f>
        <v>29-55</v>
      </c>
      <c r="O2195">
        <v>41</v>
      </c>
      <c r="P2195">
        <v>1</v>
      </c>
      <c r="Q2195" t="s">
        <v>44</v>
      </c>
      <c r="R2195" t="s">
        <v>66</v>
      </c>
      <c r="S2195" t="s">
        <v>66</v>
      </c>
      <c r="T2195" t="s">
        <v>66</v>
      </c>
      <c r="U2195" t="s">
        <v>66</v>
      </c>
      <c r="V2195" t="s">
        <v>66</v>
      </c>
      <c r="W2195" t="s">
        <v>66</v>
      </c>
      <c r="X2195">
        <v>1</v>
      </c>
      <c r="Y2195" t="str">
        <f>VLOOKUP(Z2195:Z9226,'VLOOKUP Ranges'!$A$2:$B$5,2,TRUE)</f>
        <v>18-35</v>
      </c>
      <c r="Z2195">
        <v>19.75</v>
      </c>
      <c r="AA2195">
        <v>899.45</v>
      </c>
      <c r="AB2195" t="s">
        <v>44</v>
      </c>
      <c r="AC2195">
        <v>0</v>
      </c>
      <c r="AD2195">
        <v>53</v>
      </c>
      <c r="AE2195">
        <v>2011</v>
      </c>
      <c r="AG2195" t="b">
        <v>0</v>
      </c>
      <c r="AH2195" t="b">
        <v>1</v>
      </c>
      <c r="AI2195" t="b">
        <v>0</v>
      </c>
      <c r="AJ2195" t="b">
        <v>1</v>
      </c>
      <c r="AK2195" t="b">
        <v>0</v>
      </c>
      <c r="AL2195" t="b">
        <v>1</v>
      </c>
      <c r="AM2195" t="b">
        <v>0</v>
      </c>
      <c r="AN2195">
        <v>21.937804878048698</v>
      </c>
      <c r="AO2195">
        <f t="shared" si="34"/>
        <v>20</v>
      </c>
      <c r="AP2195" t="b">
        <v>0</v>
      </c>
    </row>
    <row r="2196" spans="1:42" x14ac:dyDescent="0.25">
      <c r="A2196" t="s">
        <v>4417</v>
      </c>
      <c r="B2196">
        <v>1</v>
      </c>
      <c r="C2196" t="s">
        <v>40</v>
      </c>
      <c r="D2196" t="s">
        <v>41</v>
      </c>
      <c r="E2196" t="s">
        <v>1536</v>
      </c>
      <c r="F2196">
        <v>92309</v>
      </c>
      <c r="G2196" t="s">
        <v>1537</v>
      </c>
      <c r="H2196">
        <v>35.289520000000003</v>
      </c>
      <c r="I2196">
        <v>-116.092214</v>
      </c>
      <c r="J2196">
        <v>0</v>
      </c>
      <c r="K2196">
        <v>0</v>
      </c>
      <c r="L2196">
        <v>0</v>
      </c>
      <c r="M2196">
        <v>0</v>
      </c>
      <c r="N2196" t="str">
        <f>VLOOKUP(O2196:O9227,'VLOOKUP Ranges'!$A$9:$B$12,2,TRUE)</f>
        <v>9-29</v>
      </c>
      <c r="O2196">
        <v>26</v>
      </c>
      <c r="P2196">
        <v>0</v>
      </c>
      <c r="Q2196" t="s">
        <v>62</v>
      </c>
      <c r="R2196" t="s">
        <v>44</v>
      </c>
      <c r="S2196" t="s">
        <v>44</v>
      </c>
      <c r="T2196" t="s">
        <v>45</v>
      </c>
      <c r="U2196" t="s">
        <v>45</v>
      </c>
      <c r="V2196" t="s">
        <v>45</v>
      </c>
      <c r="W2196" t="s">
        <v>44</v>
      </c>
      <c r="X2196">
        <v>1</v>
      </c>
      <c r="Y2196" t="str">
        <f>VLOOKUP(Z2196:Z9227,'VLOOKUP Ranges'!$A$2:$B$5,2,TRUE)</f>
        <v>35-70</v>
      </c>
      <c r="Z2196">
        <v>44.45</v>
      </c>
      <c r="AA2196">
        <v>1183.8</v>
      </c>
      <c r="AB2196" t="s">
        <v>44</v>
      </c>
      <c r="AC2196">
        <v>0</v>
      </c>
      <c r="AD2196">
        <v>26</v>
      </c>
      <c r="AE2196">
        <v>3080</v>
      </c>
      <c r="AG2196" t="b">
        <v>0</v>
      </c>
      <c r="AH2196" t="b">
        <v>0</v>
      </c>
      <c r="AI2196" t="b">
        <v>0</v>
      </c>
      <c r="AJ2196" t="b">
        <v>0</v>
      </c>
      <c r="AK2196" t="b">
        <v>1</v>
      </c>
      <c r="AL2196" t="b">
        <v>0</v>
      </c>
      <c r="AM2196" t="b">
        <v>0</v>
      </c>
      <c r="AN2196">
        <v>45.530769230769202</v>
      </c>
      <c r="AO2196">
        <f t="shared" si="34"/>
        <v>45</v>
      </c>
      <c r="AP2196" t="b">
        <v>0</v>
      </c>
    </row>
    <row r="2197" spans="1:42" x14ac:dyDescent="0.25">
      <c r="A2197" t="s">
        <v>4418</v>
      </c>
      <c r="B2197">
        <v>1</v>
      </c>
      <c r="C2197" t="s">
        <v>40</v>
      </c>
      <c r="D2197" t="s">
        <v>41</v>
      </c>
      <c r="E2197" t="s">
        <v>4419</v>
      </c>
      <c r="F2197">
        <v>92310</v>
      </c>
      <c r="G2197" t="s">
        <v>4420</v>
      </c>
      <c r="H2197">
        <v>35.349240999999999</v>
      </c>
      <c r="I2197">
        <v>-116.770281</v>
      </c>
      <c r="J2197">
        <v>1</v>
      </c>
      <c r="K2197">
        <v>0</v>
      </c>
      <c r="L2197">
        <v>1</v>
      </c>
      <c r="M2197">
        <v>0</v>
      </c>
      <c r="N2197" t="str">
        <f>VLOOKUP(O2197:O9228,'VLOOKUP Ranges'!$A$9:$B$12,2,TRUE)</f>
        <v>29-55</v>
      </c>
      <c r="O2197">
        <v>36</v>
      </c>
      <c r="P2197">
        <v>1</v>
      </c>
      <c r="Q2197" t="s">
        <v>44</v>
      </c>
      <c r="R2197" t="s">
        <v>66</v>
      </c>
      <c r="S2197" t="s">
        <v>66</v>
      </c>
      <c r="T2197" t="s">
        <v>66</v>
      </c>
      <c r="U2197" t="s">
        <v>66</v>
      </c>
      <c r="V2197" t="s">
        <v>66</v>
      </c>
      <c r="W2197" t="s">
        <v>66</v>
      </c>
      <c r="X2197">
        <v>0</v>
      </c>
      <c r="Y2197" t="str">
        <f>VLOOKUP(Z2197:Z9228,'VLOOKUP Ranges'!$A$2:$B$5,2,TRUE)</f>
        <v>18-35</v>
      </c>
      <c r="Z2197">
        <v>20.85</v>
      </c>
      <c r="AA2197">
        <v>720.05</v>
      </c>
      <c r="AB2197" t="s">
        <v>44</v>
      </c>
      <c r="AC2197">
        <v>0</v>
      </c>
      <c r="AD2197">
        <v>78</v>
      </c>
      <c r="AE2197">
        <v>5744</v>
      </c>
      <c r="AG2197" t="b">
        <v>1</v>
      </c>
      <c r="AH2197" t="b">
        <v>0</v>
      </c>
      <c r="AI2197" t="b">
        <v>0</v>
      </c>
      <c r="AJ2197" t="b">
        <v>1</v>
      </c>
      <c r="AK2197" t="b">
        <v>0</v>
      </c>
      <c r="AL2197" t="b">
        <v>0</v>
      </c>
      <c r="AM2197" t="b">
        <v>0</v>
      </c>
      <c r="AN2197">
        <v>20.001388888888801</v>
      </c>
      <c r="AO2197">
        <f t="shared" si="34"/>
        <v>21</v>
      </c>
      <c r="AP2197" t="b">
        <v>0</v>
      </c>
    </row>
    <row r="2198" spans="1:42" x14ac:dyDescent="0.25">
      <c r="A2198" t="s">
        <v>4421</v>
      </c>
      <c r="B2198">
        <v>1</v>
      </c>
      <c r="C2198" t="s">
        <v>40</v>
      </c>
      <c r="D2198" t="s">
        <v>41</v>
      </c>
      <c r="E2198" t="s">
        <v>3242</v>
      </c>
      <c r="F2198">
        <v>92311</v>
      </c>
      <c r="G2198" t="s">
        <v>3243</v>
      </c>
      <c r="H2198">
        <v>34.965648000000002</v>
      </c>
      <c r="I2198">
        <v>-117.001509</v>
      </c>
      <c r="J2198">
        <v>1</v>
      </c>
      <c r="K2198">
        <v>0</v>
      </c>
      <c r="L2198">
        <v>1</v>
      </c>
      <c r="M2198">
        <v>0</v>
      </c>
      <c r="N2198" t="str">
        <f>VLOOKUP(O2198:O9229,'VLOOKUP Ranges'!$A$9:$B$12,2,TRUE)</f>
        <v>55-77</v>
      </c>
      <c r="O2198">
        <v>72</v>
      </c>
      <c r="P2198">
        <v>1</v>
      </c>
      <c r="Q2198" t="s">
        <v>45</v>
      </c>
      <c r="R2198" t="s">
        <v>45</v>
      </c>
      <c r="S2198" t="s">
        <v>45</v>
      </c>
      <c r="T2198" t="s">
        <v>45</v>
      </c>
      <c r="U2198" t="s">
        <v>45</v>
      </c>
      <c r="V2198" t="s">
        <v>45</v>
      </c>
      <c r="W2198" t="s">
        <v>45</v>
      </c>
      <c r="X2198">
        <v>1</v>
      </c>
      <c r="Y2198" t="str">
        <f>VLOOKUP(Z2198:Z9229,'VLOOKUP Ranges'!$A$2:$B$5,2,TRUE)</f>
        <v>89-118</v>
      </c>
      <c r="Z2198">
        <v>114.05</v>
      </c>
      <c r="AA2198">
        <v>8468.2000000000007</v>
      </c>
      <c r="AB2198" t="s">
        <v>44</v>
      </c>
      <c r="AC2198">
        <v>0</v>
      </c>
      <c r="AD2198">
        <v>39</v>
      </c>
      <c r="AE2198">
        <v>4842</v>
      </c>
      <c r="AG2198" t="b">
        <v>0</v>
      </c>
      <c r="AH2198" t="b">
        <v>1</v>
      </c>
      <c r="AI2198" t="b">
        <v>1</v>
      </c>
      <c r="AJ2198" t="b">
        <v>0</v>
      </c>
      <c r="AK2198" t="b">
        <v>1</v>
      </c>
      <c r="AL2198" t="b">
        <v>0</v>
      </c>
      <c r="AM2198" t="b">
        <v>0</v>
      </c>
      <c r="AN2198">
        <v>117.613888888888</v>
      </c>
      <c r="AO2198">
        <f t="shared" si="34"/>
        <v>115</v>
      </c>
      <c r="AP2198" t="b">
        <v>1</v>
      </c>
    </row>
    <row r="2199" spans="1:42" x14ac:dyDescent="0.25">
      <c r="A2199" t="s">
        <v>4422</v>
      </c>
      <c r="B2199">
        <v>1</v>
      </c>
      <c r="C2199" t="s">
        <v>40</v>
      </c>
      <c r="D2199" t="s">
        <v>41</v>
      </c>
      <c r="E2199" t="s">
        <v>4423</v>
      </c>
      <c r="F2199">
        <v>92313</v>
      </c>
      <c r="G2199" t="s">
        <v>4424</v>
      </c>
      <c r="H2199">
        <v>34.029175000000002</v>
      </c>
      <c r="I2199">
        <v>-117.307211</v>
      </c>
      <c r="J2199">
        <v>1</v>
      </c>
      <c r="K2199">
        <v>0</v>
      </c>
      <c r="L2199">
        <v>1</v>
      </c>
      <c r="M2199">
        <v>0</v>
      </c>
      <c r="N2199" t="str">
        <f>VLOOKUP(O2199:O9230,'VLOOKUP Ranges'!$A$9:$B$12,2,TRUE)</f>
        <v>29-55</v>
      </c>
      <c r="O2199">
        <v>35</v>
      </c>
      <c r="P2199">
        <v>1</v>
      </c>
      <c r="Q2199" t="s">
        <v>45</v>
      </c>
      <c r="R2199" t="s">
        <v>44</v>
      </c>
      <c r="S2199" t="s">
        <v>44</v>
      </c>
      <c r="T2199" t="s">
        <v>44</v>
      </c>
      <c r="U2199" t="s">
        <v>45</v>
      </c>
      <c r="V2199" t="s">
        <v>44</v>
      </c>
      <c r="W2199" t="s">
        <v>45</v>
      </c>
      <c r="X2199">
        <v>1</v>
      </c>
      <c r="Y2199" t="str">
        <f>VLOOKUP(Z2199:Z9230,'VLOOKUP Ranges'!$A$2:$B$5,2,TRUE)</f>
        <v>89-118</v>
      </c>
      <c r="Z2199">
        <v>89.85</v>
      </c>
      <c r="AA2199">
        <v>3161.2</v>
      </c>
      <c r="AB2199" t="s">
        <v>44</v>
      </c>
      <c r="AC2199">
        <v>0</v>
      </c>
      <c r="AD2199">
        <v>78</v>
      </c>
      <c r="AE2199">
        <v>4945</v>
      </c>
      <c r="AG2199" t="b">
        <v>0</v>
      </c>
      <c r="AH2199" t="b">
        <v>0</v>
      </c>
      <c r="AI2199" t="b">
        <v>1</v>
      </c>
      <c r="AJ2199" t="b">
        <v>0</v>
      </c>
      <c r="AK2199" t="b">
        <v>0</v>
      </c>
      <c r="AL2199" t="b">
        <v>0</v>
      </c>
      <c r="AM2199" t="b">
        <v>0</v>
      </c>
      <c r="AN2199">
        <v>90.32</v>
      </c>
      <c r="AO2199">
        <f t="shared" si="34"/>
        <v>90</v>
      </c>
      <c r="AP2199" t="b">
        <v>0</v>
      </c>
    </row>
    <row r="2200" spans="1:42" x14ac:dyDescent="0.25">
      <c r="A2200" t="s">
        <v>4425</v>
      </c>
      <c r="B2200">
        <v>1</v>
      </c>
      <c r="C2200" t="s">
        <v>40</v>
      </c>
      <c r="D2200" t="s">
        <v>41</v>
      </c>
      <c r="E2200" t="s">
        <v>2444</v>
      </c>
      <c r="F2200">
        <v>92314</v>
      </c>
      <c r="G2200" t="s">
        <v>2445</v>
      </c>
      <c r="H2200">
        <v>34.278967000000002</v>
      </c>
      <c r="I2200">
        <v>-116.773825</v>
      </c>
      <c r="J2200">
        <v>1</v>
      </c>
      <c r="K2200">
        <v>0</v>
      </c>
      <c r="L2200">
        <v>0</v>
      </c>
      <c r="M2200">
        <v>0</v>
      </c>
      <c r="N2200" t="str">
        <f>VLOOKUP(O2200:O9231,'VLOOKUP Ranges'!$A$9:$B$12,2,TRUE)</f>
        <v>1-9</v>
      </c>
      <c r="O2200">
        <v>1</v>
      </c>
      <c r="P2200">
        <v>1</v>
      </c>
      <c r="Q2200" t="s">
        <v>44</v>
      </c>
      <c r="R2200" t="s">
        <v>44</v>
      </c>
      <c r="S2200" t="s">
        <v>44</v>
      </c>
      <c r="T2200" t="s">
        <v>45</v>
      </c>
      <c r="U2200" t="s">
        <v>45</v>
      </c>
      <c r="V2200" t="s">
        <v>44</v>
      </c>
      <c r="W2200" t="s">
        <v>44</v>
      </c>
      <c r="X2200">
        <v>0</v>
      </c>
      <c r="Y2200" t="str">
        <f>VLOOKUP(Z2200:Z9231,'VLOOKUP Ranges'!$A$2:$B$5,2,TRUE)</f>
        <v>35-70</v>
      </c>
      <c r="Z2200">
        <v>55.05</v>
      </c>
      <c r="AA2200">
        <v>55.05</v>
      </c>
      <c r="AB2200" t="s">
        <v>44</v>
      </c>
      <c r="AC2200">
        <v>0</v>
      </c>
      <c r="AD2200">
        <v>32</v>
      </c>
      <c r="AE2200">
        <v>2962</v>
      </c>
      <c r="AG2200" t="b">
        <v>0</v>
      </c>
      <c r="AH2200" t="b">
        <v>0</v>
      </c>
      <c r="AI2200" t="b">
        <v>0</v>
      </c>
      <c r="AJ2200" t="b">
        <v>0</v>
      </c>
      <c r="AK2200" t="b">
        <v>0</v>
      </c>
      <c r="AL2200" t="b">
        <v>0</v>
      </c>
      <c r="AM2200" t="b">
        <v>1</v>
      </c>
      <c r="AN2200">
        <v>55.05</v>
      </c>
      <c r="AO2200">
        <f t="shared" si="34"/>
        <v>56</v>
      </c>
      <c r="AP2200" t="b">
        <v>0</v>
      </c>
    </row>
    <row r="2201" spans="1:42" x14ac:dyDescent="0.25">
      <c r="A2201" t="s">
        <v>4426</v>
      </c>
      <c r="B2201">
        <v>1</v>
      </c>
      <c r="C2201" t="s">
        <v>40</v>
      </c>
      <c r="D2201" t="s">
        <v>41</v>
      </c>
      <c r="E2201" t="s">
        <v>4427</v>
      </c>
      <c r="F2201">
        <v>92315</v>
      </c>
      <c r="G2201" t="s">
        <v>4428</v>
      </c>
      <c r="H2201">
        <v>34.242058</v>
      </c>
      <c r="I2201">
        <v>-116.89802</v>
      </c>
      <c r="J2201">
        <v>0</v>
      </c>
      <c r="K2201">
        <v>0</v>
      </c>
      <c r="L2201">
        <v>1</v>
      </c>
      <c r="M2201">
        <v>1</v>
      </c>
      <c r="N2201" t="str">
        <f>VLOOKUP(O2201:O9232,'VLOOKUP Ranges'!$A$9:$B$12,2,TRUE)</f>
        <v>9-29</v>
      </c>
      <c r="O2201">
        <v>16</v>
      </c>
      <c r="P2201">
        <v>1</v>
      </c>
      <c r="Q2201" t="s">
        <v>45</v>
      </c>
      <c r="R2201" t="s">
        <v>45</v>
      </c>
      <c r="S2201" t="s">
        <v>44</v>
      </c>
      <c r="T2201" t="s">
        <v>45</v>
      </c>
      <c r="U2201" t="s">
        <v>45</v>
      </c>
      <c r="V2201" t="s">
        <v>45</v>
      </c>
      <c r="W2201" t="s">
        <v>45</v>
      </c>
      <c r="X2201">
        <v>1</v>
      </c>
      <c r="Y2201" t="str">
        <f>VLOOKUP(Z2201:Z9232,'VLOOKUP Ranges'!$A$2:$B$5,2,TRUE)</f>
        <v>89-118</v>
      </c>
      <c r="Z2201">
        <v>112.95</v>
      </c>
      <c r="AA2201">
        <v>1882.55</v>
      </c>
      <c r="AB2201" t="s">
        <v>44</v>
      </c>
      <c r="AC2201">
        <v>0</v>
      </c>
      <c r="AD2201">
        <v>70</v>
      </c>
      <c r="AE2201">
        <v>2683</v>
      </c>
      <c r="AG2201" t="b">
        <v>0</v>
      </c>
      <c r="AH2201" t="b">
        <v>0</v>
      </c>
      <c r="AI2201" t="b">
        <v>1</v>
      </c>
      <c r="AJ2201" t="b">
        <v>0</v>
      </c>
      <c r="AK2201" t="b">
        <v>0</v>
      </c>
      <c r="AL2201" t="b">
        <v>1</v>
      </c>
      <c r="AM2201" t="b">
        <v>0</v>
      </c>
      <c r="AN2201">
        <v>117.659375</v>
      </c>
      <c r="AO2201">
        <f t="shared" si="34"/>
        <v>113</v>
      </c>
      <c r="AP2201" t="b">
        <v>1</v>
      </c>
    </row>
    <row r="2202" spans="1:42" x14ac:dyDescent="0.25">
      <c r="A2202" t="s">
        <v>4429</v>
      </c>
      <c r="B2202">
        <v>1</v>
      </c>
      <c r="C2202" t="s">
        <v>40</v>
      </c>
      <c r="D2202" t="s">
        <v>41</v>
      </c>
      <c r="E2202" t="s">
        <v>2447</v>
      </c>
      <c r="F2202">
        <v>92316</v>
      </c>
      <c r="G2202" t="s">
        <v>2448</v>
      </c>
      <c r="H2202">
        <v>34.059722000000001</v>
      </c>
      <c r="I2202">
        <v>-117.39104</v>
      </c>
      <c r="J2202">
        <v>0</v>
      </c>
      <c r="K2202">
        <v>1</v>
      </c>
      <c r="L2202">
        <v>0</v>
      </c>
      <c r="M2202">
        <v>0</v>
      </c>
      <c r="N2202" t="str">
        <f>VLOOKUP(O2202:O9233,'VLOOKUP Ranges'!$A$9:$B$12,2,TRUE)</f>
        <v>29-55</v>
      </c>
      <c r="O2202">
        <v>49</v>
      </c>
      <c r="P2202">
        <v>1</v>
      </c>
      <c r="Q2202" t="s">
        <v>45</v>
      </c>
      <c r="R2202" t="s">
        <v>45</v>
      </c>
      <c r="S2202" t="s">
        <v>44</v>
      </c>
      <c r="T2202" t="s">
        <v>44</v>
      </c>
      <c r="U2202" t="s">
        <v>44</v>
      </c>
      <c r="V2202" t="s">
        <v>45</v>
      </c>
      <c r="W2202" t="s">
        <v>45</v>
      </c>
      <c r="X2202">
        <v>0</v>
      </c>
      <c r="Y2202" t="str">
        <f>VLOOKUP(Z2202:Z9233,'VLOOKUP Ranges'!$A$2:$B$5,2,TRUE)</f>
        <v>89-118</v>
      </c>
      <c r="Z2202">
        <v>101.55</v>
      </c>
      <c r="AA2202">
        <v>5070.3999999999996</v>
      </c>
      <c r="AB2202" t="s">
        <v>44</v>
      </c>
      <c r="AC2202">
        <v>0</v>
      </c>
      <c r="AD2202">
        <v>22</v>
      </c>
      <c r="AE2202">
        <v>5348</v>
      </c>
      <c r="AG2202" t="b">
        <v>0</v>
      </c>
      <c r="AH2202" t="b">
        <v>0</v>
      </c>
      <c r="AI2202" t="b">
        <v>1</v>
      </c>
      <c r="AJ2202" t="b">
        <v>0</v>
      </c>
      <c r="AK2202" t="b">
        <v>1</v>
      </c>
      <c r="AL2202" t="b">
        <v>0</v>
      </c>
      <c r="AM2202" t="b">
        <v>0</v>
      </c>
      <c r="AN2202">
        <v>103.477551020408</v>
      </c>
      <c r="AO2202">
        <f t="shared" si="34"/>
        <v>102</v>
      </c>
      <c r="AP2202" t="b">
        <v>1</v>
      </c>
    </row>
    <row r="2203" spans="1:42" x14ac:dyDescent="0.25">
      <c r="A2203" t="s">
        <v>4430</v>
      </c>
      <c r="B2203">
        <v>1</v>
      </c>
      <c r="C2203" t="s">
        <v>40</v>
      </c>
      <c r="D2203" t="s">
        <v>41</v>
      </c>
      <c r="E2203" t="s">
        <v>2450</v>
      </c>
      <c r="F2203">
        <v>92320</v>
      </c>
      <c r="G2203" t="s">
        <v>2451</v>
      </c>
      <c r="H2203">
        <v>33.982787000000002</v>
      </c>
      <c r="I2203">
        <v>-117.057627</v>
      </c>
      <c r="J2203">
        <v>0</v>
      </c>
      <c r="K2203">
        <v>0</v>
      </c>
      <c r="L2203">
        <v>1</v>
      </c>
      <c r="M2203">
        <v>0</v>
      </c>
      <c r="N2203" t="str">
        <f>VLOOKUP(O2203:O9234,'VLOOKUP Ranges'!$A$9:$B$12,2,TRUE)</f>
        <v>29-55</v>
      </c>
      <c r="O2203">
        <v>54</v>
      </c>
      <c r="P2203">
        <v>1</v>
      </c>
      <c r="Q2203" t="s">
        <v>45</v>
      </c>
      <c r="R2203" t="s">
        <v>45</v>
      </c>
      <c r="S2203" t="s">
        <v>45</v>
      </c>
      <c r="T2203" t="s">
        <v>45</v>
      </c>
      <c r="U2203" t="s">
        <v>45</v>
      </c>
      <c r="V2203" t="s">
        <v>45</v>
      </c>
      <c r="W2203" t="s">
        <v>45</v>
      </c>
      <c r="X2203">
        <v>1</v>
      </c>
      <c r="Y2203" t="str">
        <f>VLOOKUP(Z2203:Z9234,'VLOOKUP Ranges'!$A$2:$B$5,2,TRUE)</f>
        <v>89-118</v>
      </c>
      <c r="Z2203">
        <v>114.65</v>
      </c>
      <c r="AA2203">
        <v>6049.5</v>
      </c>
      <c r="AB2203" t="s">
        <v>44</v>
      </c>
      <c r="AC2203">
        <v>0</v>
      </c>
      <c r="AD2203">
        <v>67</v>
      </c>
      <c r="AE2203">
        <v>4488</v>
      </c>
      <c r="AG2203" t="b">
        <v>1</v>
      </c>
      <c r="AH2203" t="b">
        <v>0</v>
      </c>
      <c r="AI2203" t="b">
        <v>1</v>
      </c>
      <c r="AJ2203" t="b">
        <v>0</v>
      </c>
      <c r="AK2203" t="b">
        <v>0</v>
      </c>
      <c r="AL2203" t="b">
        <v>0</v>
      </c>
      <c r="AM2203" t="b">
        <v>1</v>
      </c>
      <c r="AN2203">
        <v>112.027777777777</v>
      </c>
      <c r="AO2203">
        <f t="shared" si="34"/>
        <v>115</v>
      </c>
      <c r="AP2203" t="b">
        <v>1</v>
      </c>
    </row>
    <row r="2204" spans="1:42" x14ac:dyDescent="0.25">
      <c r="A2204" t="s">
        <v>4431</v>
      </c>
      <c r="B2204">
        <v>1</v>
      </c>
      <c r="C2204" t="s">
        <v>40</v>
      </c>
      <c r="D2204" t="s">
        <v>41</v>
      </c>
      <c r="E2204" t="s">
        <v>1539</v>
      </c>
      <c r="F2204">
        <v>92321</v>
      </c>
      <c r="G2204" t="s">
        <v>1540</v>
      </c>
      <c r="H2204">
        <v>34.255203000000002</v>
      </c>
      <c r="I2204">
        <v>-117.17565399999999</v>
      </c>
      <c r="J2204">
        <v>0</v>
      </c>
      <c r="K2204">
        <v>0</v>
      </c>
      <c r="L2204">
        <v>0</v>
      </c>
      <c r="M2204">
        <v>1</v>
      </c>
      <c r="N2204" t="str">
        <f>VLOOKUP(O2204:O9235,'VLOOKUP Ranges'!$A$9:$B$12,2,TRUE)</f>
        <v>9-29</v>
      </c>
      <c r="O2204">
        <v>18</v>
      </c>
      <c r="P2204">
        <v>1</v>
      </c>
      <c r="Q2204" t="s">
        <v>45</v>
      </c>
      <c r="R2204" t="s">
        <v>45</v>
      </c>
      <c r="S2204" t="s">
        <v>44</v>
      </c>
      <c r="T2204" t="s">
        <v>44</v>
      </c>
      <c r="U2204" t="s">
        <v>44</v>
      </c>
      <c r="V2204" t="s">
        <v>44</v>
      </c>
      <c r="W2204" t="s">
        <v>45</v>
      </c>
      <c r="X2204">
        <v>0</v>
      </c>
      <c r="Y2204" t="str">
        <f>VLOOKUP(Z2204:Z9235,'VLOOKUP Ranges'!$A$2:$B$5,2,TRUE)</f>
        <v>35-70</v>
      </c>
      <c r="Z2204">
        <v>64.8</v>
      </c>
      <c r="AA2204">
        <v>1166.7</v>
      </c>
      <c r="AB2204" t="s">
        <v>44</v>
      </c>
      <c r="AC2204">
        <v>0</v>
      </c>
      <c r="AD2204">
        <v>37</v>
      </c>
      <c r="AE2204">
        <v>2466</v>
      </c>
      <c r="AG2204" t="b">
        <v>0</v>
      </c>
      <c r="AH2204" t="b">
        <v>0</v>
      </c>
      <c r="AI2204" t="b">
        <v>0</v>
      </c>
      <c r="AJ2204" t="b">
        <v>0</v>
      </c>
      <c r="AK2204" t="b">
        <v>0</v>
      </c>
      <c r="AL2204" t="b">
        <v>1</v>
      </c>
      <c r="AM2204" t="b">
        <v>0</v>
      </c>
      <c r="AN2204">
        <v>64.816666666666606</v>
      </c>
      <c r="AO2204">
        <f t="shared" si="34"/>
        <v>65</v>
      </c>
      <c r="AP2204" t="b">
        <v>1</v>
      </c>
    </row>
    <row r="2205" spans="1:42" x14ac:dyDescent="0.25">
      <c r="A2205" t="s">
        <v>4432</v>
      </c>
      <c r="B2205">
        <v>1</v>
      </c>
      <c r="C2205" t="s">
        <v>40</v>
      </c>
      <c r="D2205" t="s">
        <v>41</v>
      </c>
      <c r="E2205" t="s">
        <v>1542</v>
      </c>
      <c r="F2205">
        <v>92324</v>
      </c>
      <c r="G2205" t="s">
        <v>1543</v>
      </c>
      <c r="H2205">
        <v>34.030915</v>
      </c>
      <c r="I2205">
        <v>-117.273201</v>
      </c>
      <c r="J2205">
        <v>0</v>
      </c>
      <c r="K2205">
        <v>0</v>
      </c>
      <c r="L2205">
        <v>1</v>
      </c>
      <c r="M2205">
        <v>0</v>
      </c>
      <c r="N2205" t="str">
        <f>VLOOKUP(O2205:O9236,'VLOOKUP Ranges'!$A$9:$B$12,2,TRUE)</f>
        <v>29-55</v>
      </c>
      <c r="O2205">
        <v>36</v>
      </c>
      <c r="P2205">
        <v>1</v>
      </c>
      <c r="Q2205" t="s">
        <v>44</v>
      </c>
      <c r="R2205" t="s">
        <v>44</v>
      </c>
      <c r="S2205" t="s">
        <v>44</v>
      </c>
      <c r="T2205" t="s">
        <v>44</v>
      </c>
      <c r="U2205" t="s">
        <v>44</v>
      </c>
      <c r="V2205" t="s">
        <v>44</v>
      </c>
      <c r="W2205" t="s">
        <v>45</v>
      </c>
      <c r="X2205">
        <v>0</v>
      </c>
      <c r="Y2205" t="str">
        <f>VLOOKUP(Z2205:Z9236,'VLOOKUP Ranges'!$A$2:$B$5,2,TRUE)</f>
        <v>70-89</v>
      </c>
      <c r="Z2205">
        <v>80.400000000000006</v>
      </c>
      <c r="AA2205">
        <v>2937.65</v>
      </c>
      <c r="AB2205" t="s">
        <v>44</v>
      </c>
      <c r="AC2205">
        <v>0</v>
      </c>
      <c r="AD2205">
        <v>35</v>
      </c>
      <c r="AE2205">
        <v>5544</v>
      </c>
      <c r="AG2205" t="b">
        <v>0</v>
      </c>
      <c r="AH2205" t="b">
        <v>0</v>
      </c>
      <c r="AI2205" t="b">
        <v>1</v>
      </c>
      <c r="AJ2205" t="b">
        <v>0</v>
      </c>
      <c r="AK2205" t="b">
        <v>0</v>
      </c>
      <c r="AL2205" t="b">
        <v>1</v>
      </c>
      <c r="AM2205" t="b">
        <v>0</v>
      </c>
      <c r="AN2205">
        <v>81.601388888888806</v>
      </c>
      <c r="AO2205">
        <f t="shared" si="34"/>
        <v>81</v>
      </c>
      <c r="AP2205" t="b">
        <v>0</v>
      </c>
    </row>
    <row r="2206" spans="1:42" x14ac:dyDescent="0.25">
      <c r="A2206" t="s">
        <v>4433</v>
      </c>
      <c r="B2206">
        <v>1</v>
      </c>
      <c r="C2206" t="s">
        <v>40</v>
      </c>
      <c r="D2206" t="s">
        <v>41</v>
      </c>
      <c r="E2206" t="s">
        <v>4434</v>
      </c>
      <c r="F2206">
        <v>92328</v>
      </c>
      <c r="G2206" t="s">
        <v>4435</v>
      </c>
      <c r="H2206">
        <v>36.276879999999998</v>
      </c>
      <c r="I2206">
        <v>-117.033326</v>
      </c>
      <c r="J2206">
        <v>0</v>
      </c>
      <c r="K2206">
        <v>0</v>
      </c>
      <c r="L2206">
        <v>1</v>
      </c>
      <c r="M2206">
        <v>0</v>
      </c>
      <c r="N2206" t="str">
        <f>VLOOKUP(O2206:O9237,'VLOOKUP Ranges'!$A$9:$B$12,2,TRUE)</f>
        <v>29-55</v>
      </c>
      <c r="O2206">
        <v>52</v>
      </c>
      <c r="P2206">
        <v>1</v>
      </c>
      <c r="Q2206" t="s">
        <v>45</v>
      </c>
      <c r="R2206" t="s">
        <v>66</v>
      </c>
      <c r="S2206" t="s">
        <v>66</v>
      </c>
      <c r="T2206" t="s">
        <v>66</v>
      </c>
      <c r="U2206" t="s">
        <v>66</v>
      </c>
      <c r="V2206" t="s">
        <v>66</v>
      </c>
      <c r="W2206" t="s">
        <v>66</v>
      </c>
      <c r="X2206">
        <v>1</v>
      </c>
      <c r="Y2206" t="str">
        <f>VLOOKUP(Z2206:Z9237,'VLOOKUP Ranges'!$A$2:$B$5,2,TRUE)</f>
        <v>18-35</v>
      </c>
      <c r="Z2206">
        <v>25.05</v>
      </c>
      <c r="AA2206">
        <v>1270.25</v>
      </c>
      <c r="AB2206" t="s">
        <v>44</v>
      </c>
      <c r="AC2206">
        <v>0</v>
      </c>
      <c r="AD2206">
        <v>42</v>
      </c>
      <c r="AE2206">
        <v>5674</v>
      </c>
      <c r="AG2206" t="b">
        <v>0</v>
      </c>
      <c r="AH2206" t="b">
        <v>1</v>
      </c>
      <c r="AI2206" t="b">
        <v>0</v>
      </c>
      <c r="AJ2206" t="b">
        <v>1</v>
      </c>
      <c r="AK2206" t="b">
        <v>0</v>
      </c>
      <c r="AL2206" t="b">
        <v>0</v>
      </c>
      <c r="AM2206" t="b">
        <v>0</v>
      </c>
      <c r="AN2206">
        <v>24.427884615384599</v>
      </c>
      <c r="AO2206">
        <f t="shared" si="34"/>
        <v>26</v>
      </c>
      <c r="AP2206" t="b">
        <v>0</v>
      </c>
    </row>
    <row r="2207" spans="1:42" x14ac:dyDescent="0.25">
      <c r="A2207" t="s">
        <v>4436</v>
      </c>
      <c r="B2207">
        <v>1</v>
      </c>
      <c r="C2207" t="s">
        <v>40</v>
      </c>
      <c r="D2207" t="s">
        <v>41</v>
      </c>
      <c r="E2207" t="s">
        <v>4437</v>
      </c>
      <c r="F2207">
        <v>92332</v>
      </c>
      <c r="G2207" t="s">
        <v>4438</v>
      </c>
      <c r="H2207">
        <v>34.943600000000004</v>
      </c>
      <c r="I2207">
        <v>-115.28790100000001</v>
      </c>
      <c r="J2207">
        <v>1</v>
      </c>
      <c r="K2207">
        <v>0</v>
      </c>
      <c r="L2207">
        <v>1</v>
      </c>
      <c r="M2207">
        <v>1</v>
      </c>
      <c r="N2207" t="str">
        <f>VLOOKUP(O2207:O9238,'VLOOKUP Ranges'!$A$9:$B$12,2,TRUE)</f>
        <v>1-9</v>
      </c>
      <c r="O2207">
        <v>8</v>
      </c>
      <c r="P2207">
        <v>1</v>
      </c>
      <c r="Q2207" t="s">
        <v>44</v>
      </c>
      <c r="R2207" t="s">
        <v>44</v>
      </c>
      <c r="S2207" t="s">
        <v>44</v>
      </c>
      <c r="T2207" t="s">
        <v>45</v>
      </c>
      <c r="U2207" t="s">
        <v>44</v>
      </c>
      <c r="V2207" t="s">
        <v>45</v>
      </c>
      <c r="W2207" t="s">
        <v>45</v>
      </c>
      <c r="X2207">
        <v>1</v>
      </c>
      <c r="Y2207" t="str">
        <f>VLOOKUP(Z2207:Z9238,'VLOOKUP Ranges'!$A$2:$B$5,2,TRUE)</f>
        <v>89-118</v>
      </c>
      <c r="Z2207">
        <v>94.75</v>
      </c>
      <c r="AA2207">
        <v>759.55</v>
      </c>
      <c r="AB2207" t="s">
        <v>44</v>
      </c>
      <c r="AC2207">
        <v>0</v>
      </c>
      <c r="AD2207">
        <v>44</v>
      </c>
      <c r="AE2207">
        <v>5505</v>
      </c>
      <c r="AG2207" t="b">
        <v>0</v>
      </c>
      <c r="AH2207" t="b">
        <v>0</v>
      </c>
      <c r="AI2207" t="b">
        <v>1</v>
      </c>
      <c r="AJ2207" t="b">
        <v>0</v>
      </c>
      <c r="AK2207" t="b">
        <v>0</v>
      </c>
      <c r="AL2207" t="b">
        <v>1</v>
      </c>
      <c r="AM2207" t="b">
        <v>0</v>
      </c>
      <c r="AN2207">
        <v>94.943749999999994</v>
      </c>
      <c r="AO2207">
        <f t="shared" si="34"/>
        <v>95</v>
      </c>
      <c r="AP2207" t="b">
        <v>0</v>
      </c>
    </row>
    <row r="2208" spans="1:42" x14ac:dyDescent="0.25">
      <c r="A2208" t="s">
        <v>4439</v>
      </c>
      <c r="B2208">
        <v>1</v>
      </c>
      <c r="C2208" t="s">
        <v>40</v>
      </c>
      <c r="D2208" t="s">
        <v>41</v>
      </c>
      <c r="E2208" t="s">
        <v>1545</v>
      </c>
      <c r="F2208">
        <v>92333</v>
      </c>
      <c r="G2208" t="s">
        <v>1546</v>
      </c>
      <c r="H2208">
        <v>34.274845999999997</v>
      </c>
      <c r="I2208">
        <v>-116.93758099999999</v>
      </c>
      <c r="J2208">
        <v>1</v>
      </c>
      <c r="K2208">
        <v>0</v>
      </c>
      <c r="L2208">
        <v>1</v>
      </c>
      <c r="M2208">
        <v>0</v>
      </c>
      <c r="N2208" t="str">
        <f>VLOOKUP(O2208:O9239,'VLOOKUP Ranges'!$A$9:$B$12,2,TRUE)</f>
        <v>55-77</v>
      </c>
      <c r="O2208">
        <v>72</v>
      </c>
      <c r="P2208">
        <v>1</v>
      </c>
      <c r="Q2208" t="s">
        <v>44</v>
      </c>
      <c r="R2208" t="s">
        <v>45</v>
      </c>
      <c r="S2208" t="s">
        <v>45</v>
      </c>
      <c r="T2208" t="s">
        <v>44</v>
      </c>
      <c r="U2208" t="s">
        <v>45</v>
      </c>
      <c r="V2208" t="s">
        <v>45</v>
      </c>
      <c r="W2208" t="s">
        <v>45</v>
      </c>
      <c r="X2208">
        <v>0</v>
      </c>
      <c r="Y2208" t="str">
        <f>VLOOKUP(Z2208:Z9239,'VLOOKUP Ranges'!$A$2:$B$5,2,TRUE)</f>
        <v>89-118</v>
      </c>
      <c r="Z2208">
        <v>105.5</v>
      </c>
      <c r="AA2208">
        <v>7611.55</v>
      </c>
      <c r="AB2208" t="s">
        <v>44</v>
      </c>
      <c r="AC2208">
        <v>0</v>
      </c>
      <c r="AD2208">
        <v>25</v>
      </c>
      <c r="AE2208">
        <v>5534</v>
      </c>
      <c r="AG2208" t="b">
        <v>0</v>
      </c>
      <c r="AH2208" t="b">
        <v>1</v>
      </c>
      <c r="AI2208" t="b">
        <v>1</v>
      </c>
      <c r="AJ2208" t="b">
        <v>0</v>
      </c>
      <c r="AK2208" t="b">
        <v>0</v>
      </c>
      <c r="AL2208" t="b">
        <v>0</v>
      </c>
      <c r="AM2208" t="b">
        <v>0</v>
      </c>
      <c r="AN2208">
        <v>105.71597222222201</v>
      </c>
      <c r="AO2208">
        <f t="shared" si="34"/>
        <v>106</v>
      </c>
      <c r="AP2208" t="b">
        <v>1</v>
      </c>
    </row>
    <row r="2209" spans="1:42" x14ac:dyDescent="0.25">
      <c r="A2209" t="s">
        <v>4440</v>
      </c>
      <c r="B2209">
        <v>1</v>
      </c>
      <c r="C2209" t="s">
        <v>40</v>
      </c>
      <c r="D2209" t="s">
        <v>41</v>
      </c>
      <c r="E2209" t="s">
        <v>1548</v>
      </c>
      <c r="F2209">
        <v>92335</v>
      </c>
      <c r="G2209" t="s">
        <v>4441</v>
      </c>
      <c r="H2209">
        <v>34.087558000000001</v>
      </c>
      <c r="I2209">
        <v>-117.464096</v>
      </c>
      <c r="J2209">
        <v>0</v>
      </c>
      <c r="K2209">
        <v>0</v>
      </c>
      <c r="L2209">
        <v>0</v>
      </c>
      <c r="M2209">
        <v>0</v>
      </c>
      <c r="N2209" t="str">
        <f>VLOOKUP(O2209:O9240,'VLOOKUP Ranges'!$A$9:$B$12,2,TRUE)</f>
        <v>55-77</v>
      </c>
      <c r="O2209">
        <v>64</v>
      </c>
      <c r="P2209">
        <v>1</v>
      </c>
      <c r="Q2209" t="s">
        <v>45</v>
      </c>
      <c r="R2209" t="s">
        <v>66</v>
      </c>
      <c r="S2209" t="s">
        <v>66</v>
      </c>
      <c r="T2209" t="s">
        <v>66</v>
      </c>
      <c r="U2209" t="s">
        <v>66</v>
      </c>
      <c r="V2209" t="s">
        <v>66</v>
      </c>
      <c r="W2209" t="s">
        <v>66</v>
      </c>
      <c r="X2209">
        <v>0</v>
      </c>
      <c r="Y2209" t="str">
        <f>VLOOKUP(Z2209:Z9240,'VLOOKUP Ranges'!$A$2:$B$5,2,TRUE)</f>
        <v>18-35</v>
      </c>
      <c r="Z2209">
        <v>24.7</v>
      </c>
      <c r="AA2209">
        <v>1642.75</v>
      </c>
      <c r="AB2209" t="s">
        <v>44</v>
      </c>
      <c r="AC2209">
        <v>0</v>
      </c>
      <c r="AD2209">
        <v>32</v>
      </c>
      <c r="AE2209">
        <v>5655</v>
      </c>
      <c r="AG2209" t="b">
        <v>1</v>
      </c>
      <c r="AH2209" t="b">
        <v>0</v>
      </c>
      <c r="AI2209" t="b">
        <v>0</v>
      </c>
      <c r="AJ2209" t="b">
        <v>1</v>
      </c>
      <c r="AK2209" t="b">
        <v>0</v>
      </c>
      <c r="AL2209" t="b">
        <v>0</v>
      </c>
      <c r="AM2209" t="b">
        <v>1</v>
      </c>
      <c r="AN2209">
        <v>25.66796875</v>
      </c>
      <c r="AO2209">
        <f t="shared" si="34"/>
        <v>25</v>
      </c>
      <c r="AP2209" t="b">
        <v>0</v>
      </c>
    </row>
    <row r="2210" spans="1:42" x14ac:dyDescent="0.25">
      <c r="A2210" t="s">
        <v>4442</v>
      </c>
      <c r="B2210">
        <v>1</v>
      </c>
      <c r="C2210" t="s">
        <v>40</v>
      </c>
      <c r="D2210" t="s">
        <v>41</v>
      </c>
      <c r="E2210" t="s">
        <v>1548</v>
      </c>
      <c r="F2210">
        <v>92336</v>
      </c>
      <c r="G2210" t="s">
        <v>2454</v>
      </c>
      <c r="H2210">
        <v>34.136367</v>
      </c>
      <c r="I2210">
        <v>-117.460803</v>
      </c>
      <c r="J2210">
        <v>0</v>
      </c>
      <c r="K2210">
        <v>1</v>
      </c>
      <c r="L2210">
        <v>0</v>
      </c>
      <c r="M2210">
        <v>0</v>
      </c>
      <c r="N2210" t="str">
        <f>VLOOKUP(O2210:O9241,'VLOOKUP Ranges'!$A$9:$B$12,2,TRUE)</f>
        <v>9-29</v>
      </c>
      <c r="O2210">
        <v>22</v>
      </c>
      <c r="P2210">
        <v>1</v>
      </c>
      <c r="Q2210" t="s">
        <v>44</v>
      </c>
      <c r="R2210" t="s">
        <v>45</v>
      </c>
      <c r="S2210" t="s">
        <v>44</v>
      </c>
      <c r="T2210" t="s">
        <v>45</v>
      </c>
      <c r="U2210" t="s">
        <v>45</v>
      </c>
      <c r="V2210" t="s">
        <v>44</v>
      </c>
      <c r="W2210" t="s">
        <v>45</v>
      </c>
      <c r="X2210">
        <v>1</v>
      </c>
      <c r="Y2210" t="str">
        <f>VLOOKUP(Z2210:Z9241,'VLOOKUP Ranges'!$A$2:$B$5,2,TRUE)</f>
        <v>35-70</v>
      </c>
      <c r="Z2210">
        <v>69.75</v>
      </c>
      <c r="AA2210">
        <v>1545.4</v>
      </c>
      <c r="AB2210" t="s">
        <v>44</v>
      </c>
      <c r="AC2210">
        <v>0</v>
      </c>
      <c r="AD2210">
        <v>32</v>
      </c>
      <c r="AE2210">
        <v>3509</v>
      </c>
      <c r="AG2210" t="b">
        <v>0</v>
      </c>
      <c r="AH2210" t="b">
        <v>0</v>
      </c>
      <c r="AI2210" t="b">
        <v>0</v>
      </c>
      <c r="AJ2210" t="b">
        <v>0</v>
      </c>
      <c r="AK2210" t="b">
        <v>0</v>
      </c>
      <c r="AL2210" t="b">
        <v>0</v>
      </c>
      <c r="AM2210" t="b">
        <v>1</v>
      </c>
      <c r="AN2210">
        <v>70.245454545454507</v>
      </c>
      <c r="AO2210">
        <f t="shared" si="34"/>
        <v>70</v>
      </c>
      <c r="AP2210" t="b">
        <v>1</v>
      </c>
    </row>
    <row r="2211" spans="1:42" x14ac:dyDescent="0.25">
      <c r="A2211" t="s">
        <v>4443</v>
      </c>
      <c r="B2211">
        <v>1</v>
      </c>
      <c r="C2211" t="s">
        <v>40</v>
      </c>
      <c r="D2211" t="s">
        <v>41</v>
      </c>
      <c r="E2211" t="s">
        <v>1548</v>
      </c>
      <c r="F2211">
        <v>92337</v>
      </c>
      <c r="G2211" t="s">
        <v>1549</v>
      </c>
      <c r="H2211">
        <v>34.049670999999996</v>
      </c>
      <c r="I2211">
        <v>-117.468896</v>
      </c>
      <c r="J2211">
        <v>1</v>
      </c>
      <c r="K2211">
        <v>0</v>
      </c>
      <c r="L2211">
        <v>1</v>
      </c>
      <c r="M2211">
        <v>0</v>
      </c>
      <c r="N2211" t="str">
        <f>VLOOKUP(O2211:O9242,'VLOOKUP Ranges'!$A$9:$B$12,2,TRUE)</f>
        <v>55-77</v>
      </c>
      <c r="O2211">
        <v>60</v>
      </c>
      <c r="P2211">
        <v>0</v>
      </c>
      <c r="Q2211" t="s">
        <v>62</v>
      </c>
      <c r="R2211" t="s">
        <v>44</v>
      </c>
      <c r="S2211" t="s">
        <v>45</v>
      </c>
      <c r="T2211" t="s">
        <v>45</v>
      </c>
      <c r="U2211" t="s">
        <v>45</v>
      </c>
      <c r="V2211" t="s">
        <v>45</v>
      </c>
      <c r="W2211" t="s">
        <v>45</v>
      </c>
      <c r="X2211">
        <v>1</v>
      </c>
      <c r="Y2211" t="str">
        <f>VLOOKUP(Z2211:Z9242,'VLOOKUP Ranges'!$A$2:$B$5,2,TRUE)</f>
        <v>35-70</v>
      </c>
      <c r="Z2211">
        <v>60.2</v>
      </c>
      <c r="AA2211">
        <v>3582.4</v>
      </c>
      <c r="AB2211" t="s">
        <v>44</v>
      </c>
      <c r="AC2211">
        <v>0</v>
      </c>
      <c r="AD2211">
        <v>76</v>
      </c>
      <c r="AE2211">
        <v>5359</v>
      </c>
      <c r="AG2211" t="b">
        <v>0</v>
      </c>
      <c r="AH2211" t="b">
        <v>0</v>
      </c>
      <c r="AI2211" t="b">
        <v>0</v>
      </c>
      <c r="AJ2211" t="b">
        <v>0</v>
      </c>
      <c r="AK2211" t="b">
        <v>0</v>
      </c>
      <c r="AL2211" t="b">
        <v>0</v>
      </c>
      <c r="AM2211" t="b">
        <v>0</v>
      </c>
      <c r="AN2211">
        <v>59.706666666666599</v>
      </c>
      <c r="AO2211">
        <f t="shared" si="34"/>
        <v>61</v>
      </c>
      <c r="AP2211" t="b">
        <v>0</v>
      </c>
    </row>
    <row r="2212" spans="1:42" x14ac:dyDescent="0.25">
      <c r="A2212" t="s">
        <v>4444</v>
      </c>
      <c r="B2212">
        <v>1</v>
      </c>
      <c r="C2212" t="s">
        <v>40</v>
      </c>
      <c r="D2212" t="s">
        <v>41</v>
      </c>
      <c r="E2212" t="s">
        <v>4445</v>
      </c>
      <c r="F2212">
        <v>92339</v>
      </c>
      <c r="G2212" t="s">
        <v>4446</v>
      </c>
      <c r="H2212">
        <v>34.067698999999998</v>
      </c>
      <c r="I2212">
        <v>-116.903891</v>
      </c>
      <c r="J2212">
        <v>0</v>
      </c>
      <c r="K2212">
        <v>0</v>
      </c>
      <c r="L2212">
        <v>1</v>
      </c>
      <c r="M2212">
        <v>0</v>
      </c>
      <c r="N2212" t="str">
        <f>VLOOKUP(O2212:O9243,'VLOOKUP Ranges'!$A$9:$B$12,2,TRUE)</f>
        <v>55-77</v>
      </c>
      <c r="O2212">
        <v>61</v>
      </c>
      <c r="P2212">
        <v>1</v>
      </c>
      <c r="Q2212" t="s">
        <v>45</v>
      </c>
      <c r="R2212" t="s">
        <v>66</v>
      </c>
      <c r="S2212" t="s">
        <v>66</v>
      </c>
      <c r="T2212" t="s">
        <v>66</v>
      </c>
      <c r="U2212" t="s">
        <v>66</v>
      </c>
      <c r="V2212" t="s">
        <v>66</v>
      </c>
      <c r="W2212" t="s">
        <v>66</v>
      </c>
      <c r="X2212">
        <v>0</v>
      </c>
      <c r="Y2212" t="str">
        <f>VLOOKUP(Z2212:Z9243,'VLOOKUP Ranges'!$A$2:$B$5,2,TRUE)</f>
        <v>18-35</v>
      </c>
      <c r="Z2212">
        <v>24.4</v>
      </c>
      <c r="AA2212">
        <v>1417.9</v>
      </c>
      <c r="AB2212" t="s">
        <v>44</v>
      </c>
      <c r="AC2212">
        <v>0</v>
      </c>
      <c r="AD2212">
        <v>23</v>
      </c>
      <c r="AE2212">
        <v>4900</v>
      </c>
      <c r="AG2212" t="b">
        <v>0</v>
      </c>
      <c r="AH2212" t="b">
        <v>1</v>
      </c>
      <c r="AI2212" t="b">
        <v>0</v>
      </c>
      <c r="AJ2212" t="b">
        <v>1</v>
      </c>
      <c r="AK2212" t="b">
        <v>0</v>
      </c>
      <c r="AL2212" t="b">
        <v>0</v>
      </c>
      <c r="AM2212" t="b">
        <v>1</v>
      </c>
      <c r="AN2212">
        <v>23.244262295081899</v>
      </c>
      <c r="AO2212">
        <f t="shared" si="34"/>
        <v>25</v>
      </c>
      <c r="AP2212" t="b">
        <v>0</v>
      </c>
    </row>
    <row r="2213" spans="1:42" x14ac:dyDescent="0.25">
      <c r="A2213" t="s">
        <v>4447</v>
      </c>
      <c r="B2213">
        <v>1</v>
      </c>
      <c r="C2213" t="s">
        <v>40</v>
      </c>
      <c r="D2213" t="s">
        <v>41</v>
      </c>
      <c r="E2213" t="s">
        <v>2457</v>
      </c>
      <c r="F2213">
        <v>92341</v>
      </c>
      <c r="G2213" t="s">
        <v>2458</v>
      </c>
      <c r="H2213">
        <v>34.244410999999999</v>
      </c>
      <c r="I2213">
        <v>-117.072654</v>
      </c>
      <c r="J2213">
        <v>0</v>
      </c>
      <c r="K2213">
        <v>0</v>
      </c>
      <c r="L2213">
        <v>0</v>
      </c>
      <c r="M2213">
        <v>0</v>
      </c>
      <c r="N2213" t="str">
        <f>VLOOKUP(O2213:O9244,'VLOOKUP Ranges'!$A$9:$B$12,2,TRUE)</f>
        <v>9-29</v>
      </c>
      <c r="O2213">
        <v>24</v>
      </c>
      <c r="P2213">
        <v>1</v>
      </c>
      <c r="Q2213" t="s">
        <v>45</v>
      </c>
      <c r="R2213" t="s">
        <v>44</v>
      </c>
      <c r="S2213" t="s">
        <v>45</v>
      </c>
      <c r="T2213" t="s">
        <v>45</v>
      </c>
      <c r="U2213" t="s">
        <v>44</v>
      </c>
      <c r="V2213" t="s">
        <v>45</v>
      </c>
      <c r="W2213" t="s">
        <v>45</v>
      </c>
      <c r="X2213">
        <v>1</v>
      </c>
      <c r="Y2213" t="str">
        <f>VLOOKUP(Z2213:Z9244,'VLOOKUP Ranges'!$A$2:$B$5,2,TRUE)</f>
        <v>89-118</v>
      </c>
      <c r="Z2213">
        <v>104.15</v>
      </c>
      <c r="AA2213">
        <v>2494.65</v>
      </c>
      <c r="AB2213" t="s">
        <v>44</v>
      </c>
      <c r="AC2213">
        <v>0</v>
      </c>
      <c r="AD2213">
        <v>61</v>
      </c>
      <c r="AE2213">
        <v>5813</v>
      </c>
      <c r="AG2213" t="b">
        <v>0</v>
      </c>
      <c r="AH2213" t="b">
        <v>0</v>
      </c>
      <c r="AI2213" t="b">
        <v>1</v>
      </c>
      <c r="AJ2213" t="b">
        <v>0</v>
      </c>
      <c r="AK2213" t="b">
        <v>0</v>
      </c>
      <c r="AL2213" t="b">
        <v>1</v>
      </c>
      <c r="AM2213" t="b">
        <v>0</v>
      </c>
      <c r="AN2213">
        <v>103.94374999999999</v>
      </c>
      <c r="AO2213">
        <f t="shared" si="34"/>
        <v>105</v>
      </c>
      <c r="AP2213" t="b">
        <v>0</v>
      </c>
    </row>
    <row r="2214" spans="1:42" x14ac:dyDescent="0.25">
      <c r="A2214" t="s">
        <v>4448</v>
      </c>
      <c r="B2214">
        <v>1</v>
      </c>
      <c r="C2214" t="s">
        <v>40</v>
      </c>
      <c r="D2214" t="s">
        <v>41</v>
      </c>
      <c r="E2214" t="s">
        <v>4449</v>
      </c>
      <c r="F2214">
        <v>92342</v>
      </c>
      <c r="G2214" t="s">
        <v>4450</v>
      </c>
      <c r="H2214">
        <v>34.757783000000003</v>
      </c>
      <c r="I2214">
        <v>-117.33996999999999</v>
      </c>
      <c r="J2214">
        <v>1</v>
      </c>
      <c r="K2214">
        <v>0</v>
      </c>
      <c r="L2214">
        <v>1</v>
      </c>
      <c r="M2214">
        <v>0</v>
      </c>
      <c r="N2214" t="str">
        <f>VLOOKUP(O2214:O9245,'VLOOKUP Ranges'!$A$9:$B$12,2,TRUE)</f>
        <v>9-29</v>
      </c>
      <c r="O2214">
        <v>28</v>
      </c>
      <c r="P2214">
        <v>1</v>
      </c>
      <c r="Q2214" t="s">
        <v>44</v>
      </c>
      <c r="R2214" t="s">
        <v>44</v>
      </c>
      <c r="S2214" t="s">
        <v>45</v>
      </c>
      <c r="T2214" t="s">
        <v>45</v>
      </c>
      <c r="U2214" t="s">
        <v>45</v>
      </c>
      <c r="V2214" t="s">
        <v>45</v>
      </c>
      <c r="W2214" t="s">
        <v>44</v>
      </c>
      <c r="X2214">
        <v>0</v>
      </c>
      <c r="Y2214" t="str">
        <f>VLOOKUP(Z2214:Z9245,'VLOOKUP Ranges'!$A$2:$B$5,2,TRUE)</f>
        <v>89-118</v>
      </c>
      <c r="Z2214">
        <v>92.9</v>
      </c>
      <c r="AA2214">
        <v>2768.35</v>
      </c>
      <c r="AB2214" t="s">
        <v>44</v>
      </c>
      <c r="AC2214">
        <v>0</v>
      </c>
      <c r="AD2214">
        <v>51</v>
      </c>
      <c r="AE2214">
        <v>2037</v>
      </c>
      <c r="AG2214" t="b">
        <v>1</v>
      </c>
      <c r="AH2214" t="b">
        <v>0</v>
      </c>
      <c r="AI2214" t="b">
        <v>1</v>
      </c>
      <c r="AJ2214" t="b">
        <v>0</v>
      </c>
      <c r="AK2214" t="b">
        <v>0</v>
      </c>
      <c r="AL2214" t="b">
        <v>0</v>
      </c>
      <c r="AM2214" t="b">
        <v>0</v>
      </c>
      <c r="AN2214">
        <v>98.869642857142793</v>
      </c>
      <c r="AO2214">
        <f t="shared" si="34"/>
        <v>93</v>
      </c>
      <c r="AP2214" t="b">
        <v>0</v>
      </c>
    </row>
    <row r="2215" spans="1:42" x14ac:dyDescent="0.25">
      <c r="A2215" t="s">
        <v>4451</v>
      </c>
      <c r="B2215">
        <v>1</v>
      </c>
      <c r="C2215" t="s">
        <v>40</v>
      </c>
      <c r="D2215" t="s">
        <v>41</v>
      </c>
      <c r="E2215" t="s">
        <v>4452</v>
      </c>
      <c r="F2215">
        <v>92345</v>
      </c>
      <c r="G2215" t="s">
        <v>4453</v>
      </c>
      <c r="H2215">
        <v>34.361387000000001</v>
      </c>
      <c r="I2215">
        <v>-117.337509</v>
      </c>
      <c r="J2215">
        <v>0</v>
      </c>
      <c r="K2215">
        <v>0</v>
      </c>
      <c r="L2215">
        <v>1</v>
      </c>
      <c r="M2215">
        <v>0</v>
      </c>
      <c r="N2215" t="str">
        <f>VLOOKUP(O2215:O9246,'VLOOKUP Ranges'!$A$9:$B$12,2,TRUE)</f>
        <v>29-55</v>
      </c>
      <c r="O2215">
        <v>30</v>
      </c>
      <c r="P2215">
        <v>1</v>
      </c>
      <c r="Q2215" t="s">
        <v>44</v>
      </c>
      <c r="R2215" t="s">
        <v>44</v>
      </c>
      <c r="S2215" t="s">
        <v>45</v>
      </c>
      <c r="T2215" t="s">
        <v>45</v>
      </c>
      <c r="U2215" t="s">
        <v>45</v>
      </c>
      <c r="V2215" t="s">
        <v>45</v>
      </c>
      <c r="W2215" t="s">
        <v>45</v>
      </c>
      <c r="X2215">
        <v>0</v>
      </c>
      <c r="Y2215" t="str">
        <f>VLOOKUP(Z2215:Z9246,'VLOOKUP Ranges'!$A$2:$B$5,2,TRUE)</f>
        <v>70-89</v>
      </c>
      <c r="Z2215">
        <v>80.8</v>
      </c>
      <c r="AA2215">
        <v>2369.3000000000002</v>
      </c>
      <c r="AB2215" t="s">
        <v>44</v>
      </c>
      <c r="AC2215">
        <v>0</v>
      </c>
      <c r="AD2215">
        <v>46</v>
      </c>
      <c r="AE2215">
        <v>4274</v>
      </c>
      <c r="AG2215" t="b">
        <v>0</v>
      </c>
      <c r="AH2215" t="b">
        <v>1</v>
      </c>
      <c r="AI2215" t="b">
        <v>0</v>
      </c>
      <c r="AJ2215" t="b">
        <v>0</v>
      </c>
      <c r="AK2215" t="b">
        <v>0</v>
      </c>
      <c r="AL2215" t="b">
        <v>0</v>
      </c>
      <c r="AM2215" t="b">
        <v>0</v>
      </c>
      <c r="AN2215">
        <v>78.976666666666603</v>
      </c>
      <c r="AO2215">
        <f t="shared" si="34"/>
        <v>81</v>
      </c>
      <c r="AP2215" t="b">
        <v>0</v>
      </c>
    </row>
    <row r="2216" spans="1:42" x14ac:dyDescent="0.25">
      <c r="A2216" t="s">
        <v>4454</v>
      </c>
      <c r="B2216">
        <v>1</v>
      </c>
      <c r="C2216" t="s">
        <v>40</v>
      </c>
      <c r="D2216" t="s">
        <v>41</v>
      </c>
      <c r="E2216" t="s">
        <v>3249</v>
      </c>
      <c r="F2216">
        <v>92346</v>
      </c>
      <c r="G2216" t="s">
        <v>3250</v>
      </c>
      <c r="H2216">
        <v>34.129677000000001</v>
      </c>
      <c r="I2216">
        <v>-117.15427699999999</v>
      </c>
      <c r="J2216">
        <v>1</v>
      </c>
      <c r="K2216">
        <v>0</v>
      </c>
      <c r="L2216">
        <v>1</v>
      </c>
      <c r="M2216">
        <v>0</v>
      </c>
      <c r="N2216" t="str">
        <f>VLOOKUP(O2216:O9247,'VLOOKUP Ranges'!$A$9:$B$12,2,TRUE)</f>
        <v>1-9</v>
      </c>
      <c r="O2216">
        <v>2</v>
      </c>
      <c r="P2216">
        <v>1</v>
      </c>
      <c r="Q2216" t="s">
        <v>44</v>
      </c>
      <c r="R2216" t="s">
        <v>66</v>
      </c>
      <c r="S2216" t="s">
        <v>66</v>
      </c>
      <c r="T2216" t="s">
        <v>66</v>
      </c>
      <c r="U2216" t="s">
        <v>66</v>
      </c>
      <c r="V2216" t="s">
        <v>66</v>
      </c>
      <c r="W2216" t="s">
        <v>66</v>
      </c>
      <c r="X2216">
        <v>0</v>
      </c>
      <c r="Y2216" t="str">
        <f>VLOOKUP(Z2216:Z9247,'VLOOKUP Ranges'!$A$2:$B$5,2,TRUE)</f>
        <v>18-35</v>
      </c>
      <c r="Z2216">
        <v>20</v>
      </c>
      <c r="AA2216">
        <v>38</v>
      </c>
      <c r="AB2216" t="s">
        <v>44</v>
      </c>
      <c r="AC2216">
        <v>0</v>
      </c>
      <c r="AD2216">
        <v>77</v>
      </c>
      <c r="AE2216">
        <v>4823</v>
      </c>
      <c r="AG2216" t="b">
        <v>0</v>
      </c>
      <c r="AH2216" t="b">
        <v>0</v>
      </c>
      <c r="AI2216" t="b">
        <v>0</v>
      </c>
      <c r="AJ2216" t="b">
        <v>1</v>
      </c>
      <c r="AK2216" t="b">
        <v>0</v>
      </c>
      <c r="AL2216" t="b">
        <v>0</v>
      </c>
      <c r="AM2216" t="b">
        <v>1</v>
      </c>
      <c r="AN2216">
        <v>19</v>
      </c>
      <c r="AO2216">
        <f t="shared" si="34"/>
        <v>20</v>
      </c>
      <c r="AP2216" t="b">
        <v>0</v>
      </c>
    </row>
    <row r="2217" spans="1:42" x14ac:dyDescent="0.25">
      <c r="A2217" t="s">
        <v>4455</v>
      </c>
      <c r="B2217">
        <v>1</v>
      </c>
      <c r="C2217" t="s">
        <v>40</v>
      </c>
      <c r="D2217" t="s">
        <v>41</v>
      </c>
      <c r="E2217" t="s">
        <v>2460</v>
      </c>
      <c r="F2217">
        <v>92347</v>
      </c>
      <c r="G2217" t="s">
        <v>2461</v>
      </c>
      <c r="H2217">
        <v>34.983808000000003</v>
      </c>
      <c r="I2217">
        <v>-117.239306</v>
      </c>
      <c r="J2217">
        <v>1</v>
      </c>
      <c r="K2217">
        <v>0</v>
      </c>
      <c r="L2217">
        <v>0</v>
      </c>
      <c r="M2217">
        <v>0</v>
      </c>
      <c r="N2217" t="str">
        <f>VLOOKUP(O2217:O9248,'VLOOKUP Ranges'!$A$9:$B$12,2,TRUE)</f>
        <v>1-9</v>
      </c>
      <c r="O2217">
        <v>1</v>
      </c>
      <c r="P2217">
        <v>1</v>
      </c>
      <c r="Q2217" t="s">
        <v>45</v>
      </c>
      <c r="R2217" t="s">
        <v>44</v>
      </c>
      <c r="S2217" t="s">
        <v>44</v>
      </c>
      <c r="T2217" t="s">
        <v>44</v>
      </c>
      <c r="U2217" t="s">
        <v>44</v>
      </c>
      <c r="V2217" t="s">
        <v>44</v>
      </c>
      <c r="W2217" t="s">
        <v>44</v>
      </c>
      <c r="X2217">
        <v>1</v>
      </c>
      <c r="Y2217" t="str">
        <f>VLOOKUP(Z2217:Z9248,'VLOOKUP Ranges'!$A$2:$B$5,2,TRUE)</f>
        <v>70-89</v>
      </c>
      <c r="Z2217">
        <v>75.099999999999994</v>
      </c>
      <c r="AA2217">
        <v>75.099999999999994</v>
      </c>
      <c r="AB2217" t="s">
        <v>44</v>
      </c>
      <c r="AC2217">
        <v>0</v>
      </c>
      <c r="AD2217">
        <v>28</v>
      </c>
      <c r="AE2217">
        <v>4120</v>
      </c>
      <c r="AG2217" t="b">
        <v>0</v>
      </c>
      <c r="AH2217" t="b">
        <v>0</v>
      </c>
      <c r="AI2217" t="b">
        <v>1</v>
      </c>
      <c r="AJ2217" t="b">
        <v>0</v>
      </c>
      <c r="AK2217" t="b">
        <v>0</v>
      </c>
      <c r="AL2217" t="b">
        <v>1</v>
      </c>
      <c r="AM2217" t="b">
        <v>0</v>
      </c>
      <c r="AN2217">
        <v>75.099999999999994</v>
      </c>
      <c r="AO2217">
        <f t="shared" si="34"/>
        <v>76</v>
      </c>
      <c r="AP2217" t="b">
        <v>0</v>
      </c>
    </row>
    <row r="2218" spans="1:42" x14ac:dyDescent="0.25">
      <c r="A2218" t="s">
        <v>4456</v>
      </c>
      <c r="B2218">
        <v>1</v>
      </c>
      <c r="C2218" t="s">
        <v>40</v>
      </c>
      <c r="D2218" t="s">
        <v>41</v>
      </c>
      <c r="E2218" t="s">
        <v>4457</v>
      </c>
      <c r="F2218">
        <v>92352</v>
      </c>
      <c r="G2218" t="s">
        <v>4458</v>
      </c>
      <c r="H2218">
        <v>34.256500000000003</v>
      </c>
      <c r="I2218">
        <v>-117.19335</v>
      </c>
      <c r="J2218">
        <v>1</v>
      </c>
      <c r="K2218">
        <v>0</v>
      </c>
      <c r="L2218">
        <v>0</v>
      </c>
      <c r="M2218">
        <v>1</v>
      </c>
      <c r="N2218" t="str">
        <f>VLOOKUP(O2218:O9249,'VLOOKUP Ranges'!$A$9:$B$12,2,TRUE)</f>
        <v>1-9</v>
      </c>
      <c r="O2218">
        <v>6</v>
      </c>
      <c r="P2218">
        <v>1</v>
      </c>
      <c r="Q2218" t="s">
        <v>44</v>
      </c>
      <c r="R2218" t="s">
        <v>66</v>
      </c>
      <c r="S2218" t="s">
        <v>66</v>
      </c>
      <c r="T2218" t="s">
        <v>66</v>
      </c>
      <c r="U2218" t="s">
        <v>66</v>
      </c>
      <c r="V2218" t="s">
        <v>66</v>
      </c>
      <c r="W2218" t="s">
        <v>66</v>
      </c>
      <c r="X2218">
        <v>0</v>
      </c>
      <c r="Y2218" t="str">
        <f>VLOOKUP(Z2218:Z9249,'VLOOKUP Ranges'!$A$2:$B$5,2,TRUE)</f>
        <v>18-35</v>
      </c>
      <c r="Z2218">
        <v>19.649999999999999</v>
      </c>
      <c r="AA2218">
        <v>100.9</v>
      </c>
      <c r="AB2218" t="s">
        <v>44</v>
      </c>
      <c r="AC2218">
        <v>0</v>
      </c>
      <c r="AD2218">
        <v>34</v>
      </c>
      <c r="AE2218">
        <v>2231</v>
      </c>
      <c r="AG2218" t="b">
        <v>0</v>
      </c>
      <c r="AH2218" t="b">
        <v>0</v>
      </c>
      <c r="AI2218" t="b">
        <v>0</v>
      </c>
      <c r="AJ2218" t="b">
        <v>1</v>
      </c>
      <c r="AK2218" t="b">
        <v>0</v>
      </c>
      <c r="AL2218" t="b">
        <v>0</v>
      </c>
      <c r="AM2218" t="b">
        <v>1</v>
      </c>
      <c r="AN2218">
        <v>16.816666666666599</v>
      </c>
      <c r="AO2218">
        <f t="shared" si="34"/>
        <v>20</v>
      </c>
      <c r="AP2218" t="b">
        <v>0</v>
      </c>
    </row>
    <row r="2219" spans="1:42" x14ac:dyDescent="0.25">
      <c r="A2219" t="s">
        <v>4459</v>
      </c>
      <c r="B2219">
        <v>1</v>
      </c>
      <c r="C2219" t="s">
        <v>40</v>
      </c>
      <c r="D2219" t="s">
        <v>41</v>
      </c>
      <c r="E2219" t="s">
        <v>4460</v>
      </c>
      <c r="F2219">
        <v>92354</v>
      </c>
      <c r="G2219" t="s">
        <v>4461</v>
      </c>
      <c r="H2219">
        <v>34.049315</v>
      </c>
      <c r="I2219">
        <v>-117.25597399999999</v>
      </c>
      <c r="J2219">
        <v>0</v>
      </c>
      <c r="K2219">
        <v>0</v>
      </c>
      <c r="L2219">
        <v>1</v>
      </c>
      <c r="M2219">
        <v>0</v>
      </c>
      <c r="N2219" t="str">
        <f>VLOOKUP(O2219:O9250,'VLOOKUP Ranges'!$A$9:$B$12,2,TRUE)</f>
        <v>9-29</v>
      </c>
      <c r="O2219">
        <v>24</v>
      </c>
      <c r="P2219">
        <v>1</v>
      </c>
      <c r="Q2219" t="s">
        <v>44</v>
      </c>
      <c r="R2219" t="s">
        <v>44</v>
      </c>
      <c r="S2219" t="s">
        <v>45</v>
      </c>
      <c r="T2219" t="s">
        <v>44</v>
      </c>
      <c r="U2219" t="s">
        <v>44</v>
      </c>
      <c r="V2219" t="s">
        <v>45</v>
      </c>
      <c r="W2219" t="s">
        <v>45</v>
      </c>
      <c r="X2219">
        <v>1</v>
      </c>
      <c r="Y2219" t="str">
        <f>VLOOKUP(Z2219:Z9250,'VLOOKUP Ranges'!$A$2:$B$5,2,TRUE)</f>
        <v>35-70</v>
      </c>
      <c r="Z2219">
        <v>69.45</v>
      </c>
      <c r="AA2219">
        <v>1614.05</v>
      </c>
      <c r="AB2219" t="s">
        <v>44</v>
      </c>
      <c r="AC2219">
        <v>0</v>
      </c>
      <c r="AD2219">
        <v>35</v>
      </c>
      <c r="AE2219">
        <v>4208</v>
      </c>
      <c r="AG2219" t="b">
        <v>0</v>
      </c>
      <c r="AH2219" t="b">
        <v>0</v>
      </c>
      <c r="AI2219" t="b">
        <v>0</v>
      </c>
      <c r="AJ2219" t="b">
        <v>0</v>
      </c>
      <c r="AK2219" t="b">
        <v>0</v>
      </c>
      <c r="AL2219" t="b">
        <v>0</v>
      </c>
      <c r="AM2219" t="b">
        <v>0</v>
      </c>
      <c r="AN2219">
        <v>67.252083333333303</v>
      </c>
      <c r="AO2219">
        <f t="shared" si="34"/>
        <v>70</v>
      </c>
      <c r="AP2219" t="b">
        <v>0</v>
      </c>
    </row>
    <row r="2220" spans="1:42" x14ac:dyDescent="0.25">
      <c r="A2220" t="s">
        <v>4462</v>
      </c>
      <c r="B2220">
        <v>1</v>
      </c>
      <c r="C2220" t="s">
        <v>40</v>
      </c>
      <c r="D2220" t="s">
        <v>41</v>
      </c>
      <c r="E2220" t="s">
        <v>1552</v>
      </c>
      <c r="F2220">
        <v>92359</v>
      </c>
      <c r="G2220" t="s">
        <v>1553</v>
      </c>
      <c r="H2220">
        <v>34.103577999999999</v>
      </c>
      <c r="I2220">
        <v>-117.04053999999999</v>
      </c>
      <c r="J2220">
        <v>1</v>
      </c>
      <c r="K2220">
        <v>1</v>
      </c>
      <c r="L2220">
        <v>1</v>
      </c>
      <c r="M2220">
        <v>0</v>
      </c>
      <c r="N2220" t="str">
        <f>VLOOKUP(O2220:O9251,'VLOOKUP Ranges'!$A$9:$B$12,2,TRUE)</f>
        <v>55-77</v>
      </c>
      <c r="O2220">
        <v>72</v>
      </c>
      <c r="P2220">
        <v>1</v>
      </c>
      <c r="Q2220" t="s">
        <v>45</v>
      </c>
      <c r="R2220" t="s">
        <v>45</v>
      </c>
      <c r="S2220" t="s">
        <v>45</v>
      </c>
      <c r="T2220" t="s">
        <v>45</v>
      </c>
      <c r="U2220" t="s">
        <v>45</v>
      </c>
      <c r="V2220" t="s">
        <v>45</v>
      </c>
      <c r="W2220" t="s">
        <v>45</v>
      </c>
      <c r="X2220">
        <v>1</v>
      </c>
      <c r="Y2220" t="str">
        <f>VLOOKUP(Z2220:Z9251,'VLOOKUP Ranges'!$A$2:$B$5,2,TRUE)</f>
        <v>89-118</v>
      </c>
      <c r="Z2220">
        <v>116.05</v>
      </c>
      <c r="AA2220">
        <v>8404.9</v>
      </c>
      <c r="AB2220" t="s">
        <v>44</v>
      </c>
      <c r="AC2220">
        <v>0</v>
      </c>
      <c r="AD2220">
        <v>64</v>
      </c>
      <c r="AE2220">
        <v>4404</v>
      </c>
      <c r="AG2220" t="b">
        <v>0</v>
      </c>
      <c r="AH2220" t="b">
        <v>1</v>
      </c>
      <c r="AI2220" t="b">
        <v>1</v>
      </c>
      <c r="AJ2220" t="b">
        <v>0</v>
      </c>
      <c r="AK2220" t="b">
        <v>0</v>
      </c>
      <c r="AL2220" t="b">
        <v>0</v>
      </c>
      <c r="AM2220" t="b">
        <v>0</v>
      </c>
      <c r="AN2220">
        <v>116.734722222222</v>
      </c>
      <c r="AO2220">
        <f t="shared" si="34"/>
        <v>117</v>
      </c>
      <c r="AP2220" t="b">
        <v>1</v>
      </c>
    </row>
    <row r="2221" spans="1:42" x14ac:dyDescent="0.25">
      <c r="A2221" t="s">
        <v>4463</v>
      </c>
      <c r="B2221">
        <v>1</v>
      </c>
      <c r="C2221" t="s">
        <v>40</v>
      </c>
      <c r="D2221" t="s">
        <v>41</v>
      </c>
      <c r="E2221" t="s">
        <v>4464</v>
      </c>
      <c r="F2221">
        <v>92363</v>
      </c>
      <c r="G2221" t="s">
        <v>4465</v>
      </c>
      <c r="H2221">
        <v>34.711224000000001</v>
      </c>
      <c r="I2221">
        <v>-114.70225600000001</v>
      </c>
      <c r="J2221">
        <v>1</v>
      </c>
      <c r="K2221">
        <v>0</v>
      </c>
      <c r="L2221">
        <v>0</v>
      </c>
      <c r="M2221">
        <v>0</v>
      </c>
      <c r="N2221" t="str">
        <f>VLOOKUP(O2221:O9252,'VLOOKUP Ranges'!$A$9:$B$12,2,TRUE)</f>
        <v>55-77</v>
      </c>
      <c r="O2221">
        <v>70</v>
      </c>
      <c r="P2221">
        <v>0</v>
      </c>
      <c r="Q2221" t="s">
        <v>62</v>
      </c>
      <c r="R2221" t="s">
        <v>44</v>
      </c>
      <c r="S2221" t="s">
        <v>44</v>
      </c>
      <c r="T2221" t="s">
        <v>44</v>
      </c>
      <c r="U2221" t="s">
        <v>45</v>
      </c>
      <c r="V2221" t="s">
        <v>44</v>
      </c>
      <c r="W2221" t="s">
        <v>45</v>
      </c>
      <c r="X2221">
        <v>1</v>
      </c>
      <c r="Y2221" t="str">
        <f>VLOOKUP(Z2221:Z9252,'VLOOKUP Ranges'!$A$2:$B$5,2,TRUE)</f>
        <v>35-70</v>
      </c>
      <c r="Z2221">
        <v>40.049999999999997</v>
      </c>
      <c r="AA2221">
        <v>2799.75</v>
      </c>
      <c r="AB2221" t="s">
        <v>44</v>
      </c>
      <c r="AC2221">
        <v>0</v>
      </c>
      <c r="AD2221">
        <v>57</v>
      </c>
      <c r="AE2221">
        <v>5055</v>
      </c>
      <c r="AG2221" t="b">
        <v>0</v>
      </c>
      <c r="AH2221" t="b">
        <v>1</v>
      </c>
      <c r="AI2221" t="b">
        <v>0</v>
      </c>
      <c r="AJ2221" t="b">
        <v>0</v>
      </c>
      <c r="AK2221" t="b">
        <v>0</v>
      </c>
      <c r="AL2221" t="b">
        <v>0</v>
      </c>
      <c r="AM2221" t="b">
        <v>1</v>
      </c>
      <c r="AN2221">
        <v>39.996428571428503</v>
      </c>
      <c r="AO2221">
        <f t="shared" si="34"/>
        <v>41</v>
      </c>
      <c r="AP2221" t="b">
        <v>0</v>
      </c>
    </row>
    <row r="2222" spans="1:42" x14ac:dyDescent="0.25">
      <c r="A2222" t="s">
        <v>4466</v>
      </c>
      <c r="B2222">
        <v>1</v>
      </c>
      <c r="C2222" t="s">
        <v>40</v>
      </c>
      <c r="D2222" t="s">
        <v>41</v>
      </c>
      <c r="E2222" t="s">
        <v>4467</v>
      </c>
      <c r="F2222">
        <v>92364</v>
      </c>
      <c r="G2222" t="s">
        <v>4468</v>
      </c>
      <c r="H2222">
        <v>35.478735999999998</v>
      </c>
      <c r="I2222">
        <v>-115.51698399999999</v>
      </c>
      <c r="J2222">
        <v>1</v>
      </c>
      <c r="K2222">
        <v>1</v>
      </c>
      <c r="L2222">
        <v>1</v>
      </c>
      <c r="M2222">
        <v>0</v>
      </c>
      <c r="N2222" t="str">
        <f>VLOOKUP(O2222:O9253,'VLOOKUP Ranges'!$A$9:$B$12,2,TRUE)</f>
        <v>55-77</v>
      </c>
      <c r="O2222">
        <v>64</v>
      </c>
      <c r="P2222">
        <v>1</v>
      </c>
      <c r="Q2222" t="s">
        <v>45</v>
      </c>
      <c r="R2222" t="s">
        <v>44</v>
      </c>
      <c r="S2222" t="s">
        <v>44</v>
      </c>
      <c r="T2222" t="s">
        <v>45</v>
      </c>
      <c r="U2222" t="s">
        <v>45</v>
      </c>
      <c r="V2222" t="s">
        <v>45</v>
      </c>
      <c r="W2222" t="s">
        <v>45</v>
      </c>
      <c r="X2222">
        <v>0</v>
      </c>
      <c r="Y2222" t="str">
        <f>VLOOKUP(Z2222:Z9253,'VLOOKUP Ranges'!$A$2:$B$5,2,TRUE)</f>
        <v>89-118</v>
      </c>
      <c r="Z2222">
        <v>102.1</v>
      </c>
      <c r="AA2222">
        <v>6538.45</v>
      </c>
      <c r="AB2222" t="s">
        <v>44</v>
      </c>
      <c r="AC2222">
        <v>0</v>
      </c>
      <c r="AD2222">
        <v>28</v>
      </c>
      <c r="AE2222">
        <v>6270</v>
      </c>
      <c r="AG2222" t="b">
        <v>0</v>
      </c>
      <c r="AH2222" t="b">
        <v>1</v>
      </c>
      <c r="AI2222" t="b">
        <v>1</v>
      </c>
      <c r="AJ2222" t="b">
        <v>0</v>
      </c>
      <c r="AK2222" t="b">
        <v>0</v>
      </c>
      <c r="AL2222" t="b">
        <v>1</v>
      </c>
      <c r="AM2222" t="b">
        <v>0</v>
      </c>
      <c r="AN2222">
        <v>102.16328125</v>
      </c>
      <c r="AO2222">
        <f t="shared" si="34"/>
        <v>103</v>
      </c>
      <c r="AP2222" t="b">
        <v>0</v>
      </c>
    </row>
    <row r="2223" spans="1:42" x14ac:dyDescent="0.25">
      <c r="A2223" t="s">
        <v>4469</v>
      </c>
      <c r="B2223">
        <v>1</v>
      </c>
      <c r="C2223" t="s">
        <v>40</v>
      </c>
      <c r="D2223" t="s">
        <v>41</v>
      </c>
      <c r="E2223" t="s">
        <v>2464</v>
      </c>
      <c r="F2223">
        <v>92365</v>
      </c>
      <c r="G2223" t="s">
        <v>2465</v>
      </c>
      <c r="H2223">
        <v>34.893259999999998</v>
      </c>
      <c r="I2223">
        <v>-116.50595800000001</v>
      </c>
      <c r="J2223">
        <v>1</v>
      </c>
      <c r="K2223">
        <v>0</v>
      </c>
      <c r="L2223">
        <v>1</v>
      </c>
      <c r="M2223">
        <v>0</v>
      </c>
      <c r="N2223" t="str">
        <f>VLOOKUP(O2223:O9254,'VLOOKUP Ranges'!$A$9:$B$12,2,TRUE)</f>
        <v>55-77</v>
      </c>
      <c r="O2223">
        <v>72</v>
      </c>
      <c r="P2223">
        <v>1</v>
      </c>
      <c r="Q2223" t="s">
        <v>45</v>
      </c>
      <c r="R2223" t="s">
        <v>44</v>
      </c>
      <c r="S2223" t="s">
        <v>45</v>
      </c>
      <c r="T2223" t="s">
        <v>44</v>
      </c>
      <c r="U2223" t="s">
        <v>44</v>
      </c>
      <c r="V2223" t="s">
        <v>45</v>
      </c>
      <c r="W2223" t="s">
        <v>44</v>
      </c>
      <c r="X2223">
        <v>1</v>
      </c>
      <c r="Y2223" t="str">
        <f>VLOOKUP(Z2223:Z9254,'VLOOKUP Ranges'!$A$2:$B$5,2,TRUE)</f>
        <v>70-89</v>
      </c>
      <c r="Z2223">
        <v>89.7</v>
      </c>
      <c r="AA2223">
        <v>6588.95</v>
      </c>
      <c r="AB2223" t="s">
        <v>44</v>
      </c>
      <c r="AC2223">
        <v>0</v>
      </c>
      <c r="AD2223">
        <v>76</v>
      </c>
      <c r="AE2223">
        <v>6016</v>
      </c>
      <c r="AG2223" t="b">
        <v>1</v>
      </c>
      <c r="AH2223" t="b">
        <v>0</v>
      </c>
      <c r="AI2223" t="b">
        <v>1</v>
      </c>
      <c r="AJ2223" t="b">
        <v>0</v>
      </c>
      <c r="AK2223" t="b">
        <v>0</v>
      </c>
      <c r="AL2223" t="b">
        <v>1</v>
      </c>
      <c r="AM2223" t="b">
        <v>0</v>
      </c>
      <c r="AN2223">
        <v>91.513194444444395</v>
      </c>
      <c r="AO2223">
        <f t="shared" si="34"/>
        <v>90</v>
      </c>
      <c r="AP2223" t="b">
        <v>0</v>
      </c>
    </row>
    <row r="2224" spans="1:42" x14ac:dyDescent="0.25">
      <c r="A2224" t="s">
        <v>4470</v>
      </c>
      <c r="B2224">
        <v>1</v>
      </c>
      <c r="C2224" t="s">
        <v>40</v>
      </c>
      <c r="D2224" t="s">
        <v>41</v>
      </c>
      <c r="E2224" t="s">
        <v>2467</v>
      </c>
      <c r="F2224">
        <v>92368</v>
      </c>
      <c r="G2224" t="s">
        <v>2468</v>
      </c>
      <c r="H2224">
        <v>34.647959</v>
      </c>
      <c r="I2224">
        <v>-117.29695700000001</v>
      </c>
      <c r="J2224">
        <v>0</v>
      </c>
      <c r="K2224">
        <v>0</v>
      </c>
      <c r="L2224">
        <v>0</v>
      </c>
      <c r="M2224">
        <v>0</v>
      </c>
      <c r="N2224" t="str">
        <f>VLOOKUP(O2224:O9255,'VLOOKUP Ranges'!$A$9:$B$12,2,TRUE)</f>
        <v>29-55</v>
      </c>
      <c r="O2224">
        <v>44</v>
      </c>
      <c r="P2224">
        <v>1</v>
      </c>
      <c r="Q2224" t="s">
        <v>44</v>
      </c>
      <c r="R2224" t="s">
        <v>66</v>
      </c>
      <c r="S2224" t="s">
        <v>66</v>
      </c>
      <c r="T2224" t="s">
        <v>66</v>
      </c>
      <c r="U2224" t="s">
        <v>66</v>
      </c>
      <c r="V2224" t="s">
        <v>66</v>
      </c>
      <c r="W2224" t="s">
        <v>66</v>
      </c>
      <c r="X2224">
        <v>0</v>
      </c>
      <c r="Y2224" t="str">
        <f>VLOOKUP(Z2224:Z9255,'VLOOKUP Ranges'!$A$2:$B$5,2,TRUE)</f>
        <v>18-35</v>
      </c>
      <c r="Z2224">
        <v>19.899999999999999</v>
      </c>
      <c r="AA2224">
        <v>868.1</v>
      </c>
      <c r="AB2224" t="s">
        <v>44</v>
      </c>
      <c r="AC2224">
        <v>0</v>
      </c>
      <c r="AD2224">
        <v>63</v>
      </c>
      <c r="AE2224">
        <v>2809</v>
      </c>
      <c r="AG2224" t="b">
        <v>0</v>
      </c>
      <c r="AH2224" t="b">
        <v>1</v>
      </c>
      <c r="AI2224" t="b">
        <v>0</v>
      </c>
      <c r="AJ2224" t="b">
        <v>1</v>
      </c>
      <c r="AK2224" t="b">
        <v>0</v>
      </c>
      <c r="AL2224" t="b">
        <v>0</v>
      </c>
      <c r="AM2224" t="b">
        <v>1</v>
      </c>
      <c r="AN2224">
        <v>19.729545454545399</v>
      </c>
      <c r="AO2224">
        <f t="shared" si="34"/>
        <v>20</v>
      </c>
      <c r="AP2224" t="b">
        <v>0</v>
      </c>
    </row>
    <row r="2225" spans="1:42" x14ac:dyDescent="0.25">
      <c r="A2225" t="s">
        <v>4471</v>
      </c>
      <c r="B2225">
        <v>1</v>
      </c>
      <c r="C2225" t="s">
        <v>40</v>
      </c>
      <c r="D2225" t="s">
        <v>41</v>
      </c>
      <c r="E2225" t="s">
        <v>4472</v>
      </c>
      <c r="F2225">
        <v>92372</v>
      </c>
      <c r="G2225" t="s">
        <v>4473</v>
      </c>
      <c r="H2225">
        <v>34.459322</v>
      </c>
      <c r="I2225">
        <v>-117.629729</v>
      </c>
      <c r="J2225">
        <v>0</v>
      </c>
      <c r="K2225">
        <v>1</v>
      </c>
      <c r="L2225">
        <v>0</v>
      </c>
      <c r="M2225">
        <v>0</v>
      </c>
      <c r="N2225" t="str">
        <f>VLOOKUP(O2225:O9256,'VLOOKUP Ranges'!$A$9:$B$12,2,TRUE)</f>
        <v>9-29</v>
      </c>
      <c r="O2225">
        <v>17</v>
      </c>
      <c r="P2225">
        <v>1</v>
      </c>
      <c r="Q2225" t="s">
        <v>44</v>
      </c>
      <c r="R2225" t="s">
        <v>66</v>
      </c>
      <c r="S2225" t="s">
        <v>66</v>
      </c>
      <c r="T2225" t="s">
        <v>66</v>
      </c>
      <c r="U2225" t="s">
        <v>66</v>
      </c>
      <c r="V2225" t="s">
        <v>66</v>
      </c>
      <c r="W2225" t="s">
        <v>66</v>
      </c>
      <c r="X2225">
        <v>0</v>
      </c>
      <c r="Y2225" t="str">
        <f>VLOOKUP(Z2225:Z9256,'VLOOKUP Ranges'!$A$2:$B$5,2,TRUE)</f>
        <v>18-35</v>
      </c>
      <c r="Z2225">
        <v>20.65</v>
      </c>
      <c r="AA2225">
        <v>330.6</v>
      </c>
      <c r="AB2225" t="s">
        <v>44</v>
      </c>
      <c r="AC2225">
        <v>0</v>
      </c>
      <c r="AD2225">
        <v>40</v>
      </c>
      <c r="AE2225">
        <v>4086</v>
      </c>
      <c r="AG2225" t="b">
        <v>1</v>
      </c>
      <c r="AH2225" t="b">
        <v>0</v>
      </c>
      <c r="AI2225" t="b">
        <v>0</v>
      </c>
      <c r="AJ2225" t="b">
        <v>1</v>
      </c>
      <c r="AK2225" t="b">
        <v>0</v>
      </c>
      <c r="AL2225" t="b">
        <v>0</v>
      </c>
      <c r="AM2225" t="b">
        <v>1</v>
      </c>
      <c r="AN2225">
        <v>19.4470588235294</v>
      </c>
      <c r="AO2225">
        <f t="shared" si="34"/>
        <v>21</v>
      </c>
      <c r="AP2225" t="b">
        <v>0</v>
      </c>
    </row>
    <row r="2226" spans="1:42" x14ac:dyDescent="0.25">
      <c r="A2226" t="s">
        <v>4474</v>
      </c>
      <c r="B2226">
        <v>1</v>
      </c>
      <c r="C2226" t="s">
        <v>40</v>
      </c>
      <c r="D2226" t="s">
        <v>41</v>
      </c>
      <c r="E2226" t="s">
        <v>374</v>
      </c>
      <c r="F2226">
        <v>92374</v>
      </c>
      <c r="G2226" t="s">
        <v>1555</v>
      </c>
      <c r="H2226">
        <v>34.064073</v>
      </c>
      <c r="I2226">
        <v>-117.166158</v>
      </c>
      <c r="J2226">
        <v>1</v>
      </c>
      <c r="K2226">
        <v>0</v>
      </c>
      <c r="L2226">
        <v>1</v>
      </c>
      <c r="M2226">
        <v>0</v>
      </c>
      <c r="N2226" t="str">
        <f>VLOOKUP(O2226:O9257,'VLOOKUP Ranges'!$A$9:$B$12,2,TRUE)</f>
        <v>9-29</v>
      </c>
      <c r="O2226">
        <v>9</v>
      </c>
      <c r="P2226">
        <v>1</v>
      </c>
      <c r="Q2226" t="s">
        <v>44</v>
      </c>
      <c r="R2226" t="s">
        <v>44</v>
      </c>
      <c r="S2226" t="s">
        <v>44</v>
      </c>
      <c r="T2226" t="s">
        <v>45</v>
      </c>
      <c r="U2226" t="s">
        <v>44</v>
      </c>
      <c r="V2226" t="s">
        <v>45</v>
      </c>
      <c r="W2226" t="s">
        <v>45</v>
      </c>
      <c r="X2226">
        <v>1</v>
      </c>
      <c r="Y2226" t="str">
        <f>VLOOKUP(Z2226:Z9257,'VLOOKUP Ranges'!$A$2:$B$5,2,TRUE)</f>
        <v>35-70</v>
      </c>
      <c r="Z2226">
        <v>70.05</v>
      </c>
      <c r="AA2226">
        <v>564.4</v>
      </c>
      <c r="AB2226" t="s">
        <v>44</v>
      </c>
      <c r="AC2226">
        <v>0</v>
      </c>
      <c r="AD2226">
        <v>69</v>
      </c>
      <c r="AE2226">
        <v>4900</v>
      </c>
      <c r="AG2226" t="b">
        <v>0</v>
      </c>
      <c r="AH2226" t="b">
        <v>0</v>
      </c>
      <c r="AI2226" t="b">
        <v>0</v>
      </c>
      <c r="AJ2226" t="b">
        <v>0</v>
      </c>
      <c r="AK2226" t="b">
        <v>0</v>
      </c>
      <c r="AL2226" t="b">
        <v>0</v>
      </c>
      <c r="AM2226" t="b">
        <v>1</v>
      </c>
      <c r="AN2226">
        <v>62.711111111111101</v>
      </c>
      <c r="AO2226">
        <f t="shared" si="34"/>
        <v>71</v>
      </c>
      <c r="AP2226" t="b">
        <v>0</v>
      </c>
    </row>
    <row r="2227" spans="1:42" x14ac:dyDescent="0.25">
      <c r="A2227" t="s">
        <v>4475</v>
      </c>
      <c r="B2227">
        <v>1</v>
      </c>
      <c r="C2227" t="s">
        <v>40</v>
      </c>
      <c r="D2227" t="s">
        <v>41</v>
      </c>
      <c r="E2227" t="s">
        <v>377</v>
      </c>
      <c r="F2227">
        <v>92376</v>
      </c>
      <c r="G2227" t="s">
        <v>4476</v>
      </c>
      <c r="H2227">
        <v>34.109774999999999</v>
      </c>
      <c r="I2227">
        <v>-117.37890400000001</v>
      </c>
      <c r="J2227">
        <v>1</v>
      </c>
      <c r="K2227">
        <v>0</v>
      </c>
      <c r="L2227">
        <v>1</v>
      </c>
      <c r="M2227">
        <v>0</v>
      </c>
      <c r="N2227" t="str">
        <f>VLOOKUP(O2227:O9258,'VLOOKUP Ranges'!$A$9:$B$12,2,TRUE)</f>
        <v>9-29</v>
      </c>
      <c r="O2227">
        <v>24</v>
      </c>
      <c r="P2227">
        <v>1</v>
      </c>
      <c r="Q2227" t="s">
        <v>44</v>
      </c>
      <c r="R2227" t="s">
        <v>45</v>
      </c>
      <c r="S2227" t="s">
        <v>44</v>
      </c>
      <c r="T2227" t="s">
        <v>44</v>
      </c>
      <c r="U2227" t="s">
        <v>45</v>
      </c>
      <c r="V2227" t="s">
        <v>44</v>
      </c>
      <c r="W2227" t="s">
        <v>44</v>
      </c>
      <c r="X2227">
        <v>0</v>
      </c>
      <c r="Y2227" t="str">
        <f>VLOOKUP(Z2227:Z9258,'VLOOKUP Ranges'!$A$2:$B$5,2,TRUE)</f>
        <v>35-70</v>
      </c>
      <c r="Z2227">
        <v>53.6</v>
      </c>
      <c r="AA2227">
        <v>1315.35</v>
      </c>
      <c r="AB2227" t="s">
        <v>44</v>
      </c>
      <c r="AC2227">
        <v>0</v>
      </c>
      <c r="AD2227">
        <v>47</v>
      </c>
      <c r="AE2227">
        <v>2977</v>
      </c>
      <c r="AG2227" t="b">
        <v>0</v>
      </c>
      <c r="AH2227" t="b">
        <v>0</v>
      </c>
      <c r="AI2227" t="b">
        <v>0</v>
      </c>
      <c r="AJ2227" t="b">
        <v>0</v>
      </c>
      <c r="AK2227" t="b">
        <v>0</v>
      </c>
      <c r="AL2227" t="b">
        <v>0</v>
      </c>
      <c r="AM2227" t="b">
        <v>1</v>
      </c>
      <c r="AN2227">
        <v>54.806249999999999</v>
      </c>
      <c r="AO2227">
        <f t="shared" si="34"/>
        <v>54</v>
      </c>
      <c r="AP2227" t="b">
        <v>1</v>
      </c>
    </row>
    <row r="2228" spans="1:42" x14ac:dyDescent="0.25">
      <c r="A2228" t="s">
        <v>4477</v>
      </c>
      <c r="B2228">
        <v>1</v>
      </c>
      <c r="C2228" t="s">
        <v>40</v>
      </c>
      <c r="D2228" t="s">
        <v>41</v>
      </c>
      <c r="E2228" t="s">
        <v>3255</v>
      </c>
      <c r="F2228">
        <v>92384</v>
      </c>
      <c r="G2228" t="s">
        <v>3256</v>
      </c>
      <c r="H2228">
        <v>35.924252000000003</v>
      </c>
      <c r="I2228">
        <v>-116.18866800000001</v>
      </c>
      <c r="J2228">
        <v>1</v>
      </c>
      <c r="K2228">
        <v>1</v>
      </c>
      <c r="L2228">
        <v>1</v>
      </c>
      <c r="M2228">
        <v>1</v>
      </c>
      <c r="N2228" t="str">
        <f>VLOOKUP(O2228:O9259,'VLOOKUP Ranges'!$A$9:$B$12,2,TRUE)</f>
        <v>29-55</v>
      </c>
      <c r="O2228">
        <v>35</v>
      </c>
      <c r="P2228">
        <v>1</v>
      </c>
      <c r="Q2228" t="s">
        <v>44</v>
      </c>
      <c r="R2228" t="s">
        <v>44</v>
      </c>
      <c r="S2228" t="s">
        <v>45</v>
      </c>
      <c r="T2228" t="s">
        <v>44</v>
      </c>
      <c r="U2228" t="s">
        <v>45</v>
      </c>
      <c r="V2228" t="s">
        <v>45</v>
      </c>
      <c r="W2228" t="s">
        <v>45</v>
      </c>
      <c r="X2228">
        <v>1</v>
      </c>
      <c r="Y2228" t="str">
        <f>VLOOKUP(Z2228:Z9259,'VLOOKUP Ranges'!$A$2:$B$5,2,TRUE)</f>
        <v>70-89</v>
      </c>
      <c r="Z2228">
        <v>76.05</v>
      </c>
      <c r="AA2228">
        <v>2747.2</v>
      </c>
      <c r="AB2228" t="s">
        <v>44</v>
      </c>
      <c r="AC2228">
        <v>0</v>
      </c>
      <c r="AD2228">
        <v>38</v>
      </c>
      <c r="AE2228">
        <v>5479</v>
      </c>
      <c r="AG2228" t="b">
        <v>0</v>
      </c>
      <c r="AH2228" t="b">
        <v>0</v>
      </c>
      <c r="AI2228" t="b">
        <v>0</v>
      </c>
      <c r="AJ2228" t="b">
        <v>0</v>
      </c>
      <c r="AK2228" t="b">
        <v>0</v>
      </c>
      <c r="AL2228" t="b">
        <v>1</v>
      </c>
      <c r="AM2228" t="b">
        <v>0</v>
      </c>
      <c r="AN2228">
        <v>78.4914285714285</v>
      </c>
      <c r="AO2228">
        <f t="shared" si="34"/>
        <v>77</v>
      </c>
      <c r="AP2228" t="b">
        <v>0</v>
      </c>
    </row>
    <row r="2229" spans="1:42" x14ac:dyDescent="0.25">
      <c r="A2229" t="s">
        <v>4478</v>
      </c>
      <c r="B2229">
        <v>1</v>
      </c>
      <c r="C2229" t="s">
        <v>40</v>
      </c>
      <c r="D2229" t="s">
        <v>41</v>
      </c>
      <c r="E2229" t="s">
        <v>1558</v>
      </c>
      <c r="F2229">
        <v>92386</v>
      </c>
      <c r="G2229" t="s">
        <v>1559</v>
      </c>
      <c r="H2229">
        <v>34.243088</v>
      </c>
      <c r="I2229">
        <v>-116.830015</v>
      </c>
      <c r="J2229">
        <v>0</v>
      </c>
      <c r="K2229">
        <v>0</v>
      </c>
      <c r="L2229">
        <v>1</v>
      </c>
      <c r="M2229">
        <v>1</v>
      </c>
      <c r="N2229" t="str">
        <f>VLOOKUP(O2229:O9260,'VLOOKUP Ranges'!$A$9:$B$12,2,TRUE)</f>
        <v>1-9</v>
      </c>
      <c r="O2229">
        <v>7</v>
      </c>
      <c r="P2229">
        <v>1</v>
      </c>
      <c r="Q2229" t="s">
        <v>44</v>
      </c>
      <c r="R2229" t="s">
        <v>45</v>
      </c>
      <c r="S2229" t="s">
        <v>45</v>
      </c>
      <c r="T2229" t="s">
        <v>45</v>
      </c>
      <c r="U2229" t="s">
        <v>45</v>
      </c>
      <c r="V2229" t="s">
        <v>45</v>
      </c>
      <c r="W2229" t="s">
        <v>44</v>
      </c>
      <c r="X2229">
        <v>1</v>
      </c>
      <c r="Y2229" t="str">
        <f>VLOOKUP(Z2229:Z9260,'VLOOKUP Ranges'!$A$2:$B$5,2,TRUE)</f>
        <v>70-89</v>
      </c>
      <c r="Z2229">
        <v>75.7</v>
      </c>
      <c r="AA2229">
        <v>554.04999999999995</v>
      </c>
      <c r="AB2229" t="s">
        <v>44</v>
      </c>
      <c r="AC2229">
        <v>0</v>
      </c>
      <c r="AD2229">
        <v>37</v>
      </c>
      <c r="AE2229">
        <v>2950</v>
      </c>
      <c r="AG2229" t="b">
        <v>0</v>
      </c>
      <c r="AH2229" t="b">
        <v>0</v>
      </c>
      <c r="AI2229" t="b">
        <v>0</v>
      </c>
      <c r="AJ2229" t="b">
        <v>0</v>
      </c>
      <c r="AK2229" t="b">
        <v>0</v>
      </c>
      <c r="AL2229" t="b">
        <v>1</v>
      </c>
      <c r="AM2229" t="b">
        <v>0</v>
      </c>
      <c r="AN2229">
        <v>79.149999999999906</v>
      </c>
      <c r="AO2229">
        <f t="shared" si="34"/>
        <v>76</v>
      </c>
      <c r="AP2229" t="b">
        <v>1</v>
      </c>
    </row>
    <row r="2230" spans="1:42" x14ac:dyDescent="0.25">
      <c r="A2230" t="s">
        <v>4479</v>
      </c>
      <c r="B2230">
        <v>1</v>
      </c>
      <c r="C2230" t="s">
        <v>40</v>
      </c>
      <c r="D2230" t="s">
        <v>41</v>
      </c>
      <c r="E2230" t="s">
        <v>386</v>
      </c>
      <c r="F2230">
        <v>92394</v>
      </c>
      <c r="G2230" t="s">
        <v>2473</v>
      </c>
      <c r="H2230">
        <v>34.567058000000003</v>
      </c>
      <c r="I2230">
        <v>-117.362329</v>
      </c>
      <c r="J2230">
        <v>1</v>
      </c>
      <c r="K2230">
        <v>0</v>
      </c>
      <c r="L2230">
        <v>1</v>
      </c>
      <c r="M2230">
        <v>1</v>
      </c>
      <c r="N2230" t="str">
        <f>VLOOKUP(O2230:O9261,'VLOOKUP Ranges'!$A$9:$B$12,2,TRUE)</f>
        <v>9-29</v>
      </c>
      <c r="O2230">
        <v>11</v>
      </c>
      <c r="P2230">
        <v>1</v>
      </c>
      <c r="Q2230" t="s">
        <v>44</v>
      </c>
      <c r="R2230" t="s">
        <v>66</v>
      </c>
      <c r="S2230" t="s">
        <v>66</v>
      </c>
      <c r="T2230" t="s">
        <v>66</v>
      </c>
      <c r="U2230" t="s">
        <v>66</v>
      </c>
      <c r="V2230" t="s">
        <v>66</v>
      </c>
      <c r="W2230" t="s">
        <v>66</v>
      </c>
      <c r="X2230">
        <v>0</v>
      </c>
      <c r="Y2230" t="str">
        <f>VLOOKUP(Z2230:Z9261,'VLOOKUP Ranges'!$A$2:$B$5,2,TRUE)</f>
        <v>18-35</v>
      </c>
      <c r="Z2230">
        <v>19.649999999999999</v>
      </c>
      <c r="AA2230">
        <v>225.75</v>
      </c>
      <c r="AB2230" t="s">
        <v>44</v>
      </c>
      <c r="AC2230">
        <v>0</v>
      </c>
      <c r="AD2230">
        <v>33</v>
      </c>
      <c r="AE2230">
        <v>3372</v>
      </c>
      <c r="AG2230" t="b">
        <v>0</v>
      </c>
      <c r="AH2230" t="b">
        <v>1</v>
      </c>
      <c r="AI2230" t="b">
        <v>0</v>
      </c>
      <c r="AJ2230" t="b">
        <v>1</v>
      </c>
      <c r="AK2230" t="b">
        <v>0</v>
      </c>
      <c r="AL2230" t="b">
        <v>0</v>
      </c>
      <c r="AM2230" t="b">
        <v>1</v>
      </c>
      <c r="AN2230">
        <v>20.522727272727199</v>
      </c>
      <c r="AO2230">
        <f t="shared" si="34"/>
        <v>20</v>
      </c>
      <c r="AP2230" t="b">
        <v>0</v>
      </c>
    </row>
    <row r="2231" spans="1:42" x14ac:dyDescent="0.25">
      <c r="A2231" t="s">
        <v>4480</v>
      </c>
      <c r="B2231">
        <v>1</v>
      </c>
      <c r="C2231" t="s">
        <v>40</v>
      </c>
      <c r="D2231" t="s">
        <v>41</v>
      </c>
      <c r="E2231" t="s">
        <v>3259</v>
      </c>
      <c r="F2231">
        <v>92398</v>
      </c>
      <c r="G2231" t="s">
        <v>3260</v>
      </c>
      <c r="H2231">
        <v>35.013299000000004</v>
      </c>
      <c r="I2231">
        <v>-116.834092</v>
      </c>
      <c r="J2231">
        <v>0</v>
      </c>
      <c r="K2231">
        <v>1</v>
      </c>
      <c r="L2231">
        <v>0</v>
      </c>
      <c r="M2231">
        <v>0</v>
      </c>
      <c r="N2231" t="str">
        <f>VLOOKUP(O2231:O9262,'VLOOKUP Ranges'!$A$9:$B$12,2,TRUE)</f>
        <v>9-29</v>
      </c>
      <c r="O2231">
        <v>20</v>
      </c>
      <c r="P2231">
        <v>1</v>
      </c>
      <c r="Q2231" t="s">
        <v>44</v>
      </c>
      <c r="R2231" t="s">
        <v>44</v>
      </c>
      <c r="S2231" t="s">
        <v>44</v>
      </c>
      <c r="T2231" t="s">
        <v>44</v>
      </c>
      <c r="U2231" t="s">
        <v>44</v>
      </c>
      <c r="V2231" t="s">
        <v>44</v>
      </c>
      <c r="W2231" t="s">
        <v>45</v>
      </c>
      <c r="X2231">
        <v>1</v>
      </c>
      <c r="Y2231" t="str">
        <f>VLOOKUP(Z2231:Z9262,'VLOOKUP Ranges'!$A$2:$B$5,2,TRUE)</f>
        <v>70-89</v>
      </c>
      <c r="Z2231">
        <v>81.45</v>
      </c>
      <c r="AA2231">
        <v>1671.6</v>
      </c>
      <c r="AB2231" t="s">
        <v>44</v>
      </c>
      <c r="AC2231">
        <v>0</v>
      </c>
      <c r="AD2231">
        <v>27</v>
      </c>
      <c r="AE2231">
        <v>2416</v>
      </c>
      <c r="AG2231" t="b">
        <v>0</v>
      </c>
      <c r="AH2231" t="b">
        <v>0</v>
      </c>
      <c r="AI2231" t="b">
        <v>1</v>
      </c>
      <c r="AJ2231" t="b">
        <v>0</v>
      </c>
      <c r="AK2231" t="b">
        <v>0</v>
      </c>
      <c r="AL2231" t="b">
        <v>1</v>
      </c>
      <c r="AM2231" t="b">
        <v>0</v>
      </c>
      <c r="AN2231">
        <v>83.58</v>
      </c>
      <c r="AO2231">
        <f t="shared" si="34"/>
        <v>82</v>
      </c>
      <c r="AP2231" t="b">
        <v>0</v>
      </c>
    </row>
    <row r="2232" spans="1:42" x14ac:dyDescent="0.25">
      <c r="A2232" t="s">
        <v>4481</v>
      </c>
      <c r="B2232">
        <v>1</v>
      </c>
      <c r="C2232" t="s">
        <v>40</v>
      </c>
      <c r="D2232" t="s">
        <v>41</v>
      </c>
      <c r="E2232" t="s">
        <v>3262</v>
      </c>
      <c r="F2232">
        <v>92399</v>
      </c>
      <c r="G2232" t="s">
        <v>3263</v>
      </c>
      <c r="H2232">
        <v>34.045969999999997</v>
      </c>
      <c r="I2232">
        <v>-117.011825</v>
      </c>
      <c r="J2232">
        <v>0</v>
      </c>
      <c r="K2232">
        <v>0</v>
      </c>
      <c r="L2232">
        <v>1</v>
      </c>
      <c r="M2232">
        <v>0</v>
      </c>
      <c r="N2232" t="str">
        <f>VLOOKUP(O2232:O9263,'VLOOKUP Ranges'!$A$9:$B$12,2,TRUE)</f>
        <v>55-77</v>
      </c>
      <c r="O2232">
        <v>72</v>
      </c>
      <c r="P2232">
        <v>1</v>
      </c>
      <c r="Q2232" t="s">
        <v>45</v>
      </c>
      <c r="R2232" t="s">
        <v>44</v>
      </c>
      <c r="S2232" t="s">
        <v>45</v>
      </c>
      <c r="T2232" t="s">
        <v>45</v>
      </c>
      <c r="U2232" t="s">
        <v>45</v>
      </c>
      <c r="V2232" t="s">
        <v>45</v>
      </c>
      <c r="W2232" t="s">
        <v>45</v>
      </c>
      <c r="X2232">
        <v>1</v>
      </c>
      <c r="Y2232" t="str">
        <f>VLOOKUP(Z2232:Z9263,'VLOOKUP Ranges'!$A$2:$B$5,2,TRUE)</f>
        <v>89-118</v>
      </c>
      <c r="Z2232">
        <v>108.5</v>
      </c>
      <c r="AA2232">
        <v>8003.8</v>
      </c>
      <c r="AB2232" t="s">
        <v>44</v>
      </c>
      <c r="AC2232">
        <v>0</v>
      </c>
      <c r="AD2232">
        <v>56</v>
      </c>
      <c r="AE2232">
        <v>6288</v>
      </c>
      <c r="AG2232" t="b">
        <v>1</v>
      </c>
      <c r="AH2232" t="b">
        <v>0</v>
      </c>
      <c r="AI2232" t="b">
        <v>1</v>
      </c>
      <c r="AJ2232" t="b">
        <v>0</v>
      </c>
      <c r="AK2232" t="b">
        <v>0</v>
      </c>
      <c r="AL2232" t="b">
        <v>0</v>
      </c>
      <c r="AM2232" t="b">
        <v>0</v>
      </c>
      <c r="AN2232">
        <v>111.163888888888</v>
      </c>
      <c r="AO2232">
        <f t="shared" si="34"/>
        <v>109</v>
      </c>
      <c r="AP2232" t="b">
        <v>0</v>
      </c>
    </row>
    <row r="2233" spans="1:42" x14ac:dyDescent="0.25">
      <c r="A2233" t="s">
        <v>4482</v>
      </c>
      <c r="B2233">
        <v>1</v>
      </c>
      <c r="C2233" t="s">
        <v>40</v>
      </c>
      <c r="D2233" t="s">
        <v>41</v>
      </c>
      <c r="E2233" t="s">
        <v>392</v>
      </c>
      <c r="F2233">
        <v>92404</v>
      </c>
      <c r="G2233" t="s">
        <v>3265</v>
      </c>
      <c r="H2233">
        <v>34.183286000000003</v>
      </c>
      <c r="I2233">
        <v>-117.221722</v>
      </c>
      <c r="J2233">
        <v>1</v>
      </c>
      <c r="K2233">
        <v>0</v>
      </c>
      <c r="L2233">
        <v>1</v>
      </c>
      <c r="M2233">
        <v>1</v>
      </c>
      <c r="N2233" t="str">
        <f>VLOOKUP(O2233:O9264,'VLOOKUP Ranges'!$A$9:$B$12,2,TRUE)</f>
        <v>55-77</v>
      </c>
      <c r="O2233">
        <v>72</v>
      </c>
      <c r="P2233">
        <v>1</v>
      </c>
      <c r="Q2233" t="s">
        <v>45</v>
      </c>
      <c r="R2233" t="s">
        <v>44</v>
      </c>
      <c r="S2233" t="s">
        <v>44</v>
      </c>
      <c r="T2233" t="s">
        <v>44</v>
      </c>
      <c r="U2233" t="s">
        <v>44</v>
      </c>
      <c r="V2233" t="s">
        <v>44</v>
      </c>
      <c r="W2233" t="s">
        <v>45</v>
      </c>
      <c r="X2233">
        <v>1</v>
      </c>
      <c r="Y2233" t="str">
        <f>VLOOKUP(Z2233:Z9264,'VLOOKUP Ranges'!$A$2:$B$5,2,TRUE)</f>
        <v>70-89</v>
      </c>
      <c r="Z2233">
        <v>84.5</v>
      </c>
      <c r="AA2233">
        <v>6130.85</v>
      </c>
      <c r="AB2233" t="s">
        <v>44</v>
      </c>
      <c r="AC2233">
        <v>0</v>
      </c>
      <c r="AD2233">
        <v>50</v>
      </c>
      <c r="AE2233">
        <v>6202</v>
      </c>
      <c r="AG2233" t="b">
        <v>0</v>
      </c>
      <c r="AH2233" t="b">
        <v>1</v>
      </c>
      <c r="AI2233" t="b">
        <v>1</v>
      </c>
      <c r="AJ2233" t="b">
        <v>0</v>
      </c>
      <c r="AK2233" t="b">
        <v>1</v>
      </c>
      <c r="AL2233" t="b">
        <v>0</v>
      </c>
      <c r="AM2233" t="b">
        <v>0</v>
      </c>
      <c r="AN2233">
        <v>85.150694444444397</v>
      </c>
      <c r="AO2233">
        <f t="shared" si="34"/>
        <v>85</v>
      </c>
      <c r="AP2233" t="b">
        <v>0</v>
      </c>
    </row>
    <row r="2234" spans="1:42" x14ac:dyDescent="0.25">
      <c r="A2234" t="s">
        <v>4483</v>
      </c>
      <c r="B2234">
        <v>1</v>
      </c>
      <c r="C2234" t="s">
        <v>40</v>
      </c>
      <c r="D2234" t="s">
        <v>41</v>
      </c>
      <c r="E2234" t="s">
        <v>392</v>
      </c>
      <c r="F2234">
        <v>92405</v>
      </c>
      <c r="G2234" t="s">
        <v>2477</v>
      </c>
      <c r="H2234">
        <v>34.142747</v>
      </c>
      <c r="I2234">
        <v>-117.300864</v>
      </c>
      <c r="J2234">
        <v>0</v>
      </c>
      <c r="K2234">
        <v>0</v>
      </c>
      <c r="L2234">
        <v>0</v>
      </c>
      <c r="M2234">
        <v>0</v>
      </c>
      <c r="N2234" t="str">
        <f>VLOOKUP(O2234:O9265,'VLOOKUP Ranges'!$A$9:$B$12,2,TRUE)</f>
        <v>9-29</v>
      </c>
      <c r="O2234">
        <v>15</v>
      </c>
      <c r="P2234">
        <v>1</v>
      </c>
      <c r="Q2234" t="s">
        <v>45</v>
      </c>
      <c r="R2234" t="s">
        <v>44</v>
      </c>
      <c r="S2234" t="s">
        <v>45</v>
      </c>
      <c r="T2234" t="s">
        <v>44</v>
      </c>
      <c r="U2234" t="s">
        <v>44</v>
      </c>
      <c r="V2234" t="s">
        <v>45</v>
      </c>
      <c r="W2234" t="s">
        <v>45</v>
      </c>
      <c r="X2234">
        <v>1</v>
      </c>
      <c r="Y2234" t="str">
        <f>VLOOKUP(Z2234:Z9265,'VLOOKUP Ranges'!$A$2:$B$5,2,TRUE)</f>
        <v>89-118</v>
      </c>
      <c r="Z2234">
        <v>100.15</v>
      </c>
      <c r="AA2234">
        <v>1415</v>
      </c>
      <c r="AB2234" t="s">
        <v>44</v>
      </c>
      <c r="AC2234">
        <v>0</v>
      </c>
      <c r="AD2234">
        <v>65</v>
      </c>
      <c r="AE2234">
        <v>2565</v>
      </c>
      <c r="AG2234" t="b">
        <v>0</v>
      </c>
      <c r="AH2234" t="b">
        <v>0</v>
      </c>
      <c r="AI2234" t="b">
        <v>1</v>
      </c>
      <c r="AJ2234" t="b">
        <v>0</v>
      </c>
      <c r="AK2234" t="b">
        <v>0</v>
      </c>
      <c r="AL2234" t="b">
        <v>1</v>
      </c>
      <c r="AM2234" t="b">
        <v>0</v>
      </c>
      <c r="AN2234">
        <v>94.3333333333333</v>
      </c>
      <c r="AO2234">
        <f t="shared" si="34"/>
        <v>101</v>
      </c>
      <c r="AP2234" t="b">
        <v>0</v>
      </c>
    </row>
    <row r="2235" spans="1:42" x14ac:dyDescent="0.25">
      <c r="A2235" t="s">
        <v>4484</v>
      </c>
      <c r="B2235">
        <v>1</v>
      </c>
      <c r="C2235" t="s">
        <v>40</v>
      </c>
      <c r="D2235" t="s">
        <v>41</v>
      </c>
      <c r="E2235" t="s">
        <v>392</v>
      </c>
      <c r="F2235">
        <v>92407</v>
      </c>
      <c r="G2235" t="s">
        <v>4485</v>
      </c>
      <c r="H2235">
        <v>34.250069000000003</v>
      </c>
      <c r="I2235">
        <v>-117.39394900000001</v>
      </c>
      <c r="J2235">
        <v>1</v>
      </c>
      <c r="K2235">
        <v>0</v>
      </c>
      <c r="L2235">
        <v>0</v>
      </c>
      <c r="M2235">
        <v>0</v>
      </c>
      <c r="N2235" t="str">
        <f>VLOOKUP(O2235:O9266,'VLOOKUP Ranges'!$A$9:$B$12,2,TRUE)</f>
        <v>55-77</v>
      </c>
      <c r="O2235">
        <v>72</v>
      </c>
      <c r="P2235">
        <v>1</v>
      </c>
      <c r="Q2235" t="s">
        <v>45</v>
      </c>
      <c r="R2235" t="s">
        <v>44</v>
      </c>
      <c r="S2235" t="s">
        <v>45</v>
      </c>
      <c r="T2235" t="s">
        <v>45</v>
      </c>
      <c r="U2235" t="s">
        <v>45</v>
      </c>
      <c r="V2235" t="s">
        <v>45</v>
      </c>
      <c r="W2235" t="s">
        <v>45</v>
      </c>
      <c r="X2235">
        <v>1</v>
      </c>
      <c r="Y2235" t="str">
        <f>VLOOKUP(Z2235:Z9266,'VLOOKUP Ranges'!$A$2:$B$5,2,TRUE)</f>
        <v>70-89</v>
      </c>
      <c r="Z2235">
        <v>88.6</v>
      </c>
      <c r="AA2235">
        <v>6201.95</v>
      </c>
      <c r="AB2235" t="s">
        <v>44</v>
      </c>
      <c r="AC2235">
        <v>0</v>
      </c>
      <c r="AD2235">
        <v>52</v>
      </c>
      <c r="AE2235">
        <v>5842</v>
      </c>
      <c r="AG2235" t="b">
        <v>0</v>
      </c>
      <c r="AH2235" t="b">
        <v>1</v>
      </c>
      <c r="AI2235" t="b">
        <v>0</v>
      </c>
      <c r="AJ2235" t="b">
        <v>0</v>
      </c>
      <c r="AK2235" t="b">
        <v>0</v>
      </c>
      <c r="AL2235" t="b">
        <v>0</v>
      </c>
      <c r="AM2235" t="b">
        <v>0</v>
      </c>
      <c r="AN2235">
        <v>86.138194444444395</v>
      </c>
      <c r="AO2235">
        <f t="shared" si="34"/>
        <v>89</v>
      </c>
      <c r="AP2235" t="b">
        <v>0</v>
      </c>
    </row>
    <row r="2236" spans="1:42" x14ac:dyDescent="0.25">
      <c r="A2236" t="s">
        <v>4486</v>
      </c>
      <c r="B2236">
        <v>1</v>
      </c>
      <c r="C2236" t="s">
        <v>40</v>
      </c>
      <c r="D2236" t="s">
        <v>41</v>
      </c>
      <c r="E2236" t="s">
        <v>392</v>
      </c>
      <c r="F2236">
        <v>92411</v>
      </c>
      <c r="G2236" t="s">
        <v>3267</v>
      </c>
      <c r="H2236">
        <v>34.122501</v>
      </c>
      <c r="I2236">
        <v>-117.320138</v>
      </c>
      <c r="J2236">
        <v>1</v>
      </c>
      <c r="K2236">
        <v>0</v>
      </c>
      <c r="L2236">
        <v>1</v>
      </c>
      <c r="M2236">
        <v>1</v>
      </c>
      <c r="N2236" t="str">
        <f>VLOOKUP(O2236:O9267,'VLOOKUP Ranges'!$A$9:$B$12,2,TRUE)</f>
        <v>55-77</v>
      </c>
      <c r="O2236">
        <v>63</v>
      </c>
      <c r="P2236">
        <v>1</v>
      </c>
      <c r="Q2236" t="s">
        <v>45</v>
      </c>
      <c r="R2236" t="s">
        <v>44</v>
      </c>
      <c r="S2236" t="s">
        <v>45</v>
      </c>
      <c r="T2236" t="s">
        <v>45</v>
      </c>
      <c r="U2236" t="s">
        <v>44</v>
      </c>
      <c r="V2236" t="s">
        <v>45</v>
      </c>
      <c r="W2236" t="s">
        <v>45</v>
      </c>
      <c r="X2236">
        <v>1</v>
      </c>
      <c r="Y2236" t="str">
        <f>VLOOKUP(Z2236:Z9267,'VLOOKUP Ranges'!$A$2:$B$5,2,TRUE)</f>
        <v>89-118</v>
      </c>
      <c r="Z2236">
        <v>104.8</v>
      </c>
      <c r="AA2236">
        <v>6597.25</v>
      </c>
      <c r="AB2236" t="s">
        <v>44</v>
      </c>
      <c r="AC2236">
        <v>0</v>
      </c>
      <c r="AD2236">
        <v>20</v>
      </c>
      <c r="AE2236">
        <v>4046</v>
      </c>
      <c r="AG2236" t="b">
        <v>0</v>
      </c>
      <c r="AH2236" t="b">
        <v>1</v>
      </c>
      <c r="AI2236" t="b">
        <v>1</v>
      </c>
      <c r="AJ2236" t="b">
        <v>0</v>
      </c>
      <c r="AK2236" t="b">
        <v>0</v>
      </c>
      <c r="AL2236" t="b">
        <v>0</v>
      </c>
      <c r="AM2236" t="b">
        <v>0</v>
      </c>
      <c r="AN2236">
        <v>104.71825396825299</v>
      </c>
      <c r="AO2236">
        <f t="shared" si="34"/>
        <v>105</v>
      </c>
      <c r="AP2236" t="b">
        <v>0</v>
      </c>
    </row>
    <row r="2237" spans="1:42" x14ac:dyDescent="0.25">
      <c r="A2237" t="s">
        <v>4487</v>
      </c>
      <c r="B2237">
        <v>1</v>
      </c>
      <c r="C2237" t="s">
        <v>40</v>
      </c>
      <c r="D2237" t="s">
        <v>41</v>
      </c>
      <c r="E2237" t="s">
        <v>397</v>
      </c>
      <c r="F2237">
        <v>92501</v>
      </c>
      <c r="G2237" t="s">
        <v>4488</v>
      </c>
      <c r="H2237">
        <v>33.994675999999998</v>
      </c>
      <c r="I2237">
        <v>-117.37249799999999</v>
      </c>
      <c r="J2237">
        <v>0</v>
      </c>
      <c r="K2237">
        <v>0</v>
      </c>
      <c r="L2237">
        <v>0</v>
      </c>
      <c r="M2237">
        <v>0</v>
      </c>
      <c r="N2237" t="str">
        <f>VLOOKUP(O2237:O9268,'VLOOKUP Ranges'!$A$9:$B$12,2,TRUE)</f>
        <v>1-9</v>
      </c>
      <c r="O2237">
        <v>2</v>
      </c>
      <c r="P2237">
        <v>1</v>
      </c>
      <c r="Q2237" t="s">
        <v>44</v>
      </c>
      <c r="R2237" t="s">
        <v>44</v>
      </c>
      <c r="S2237" t="s">
        <v>45</v>
      </c>
      <c r="T2237" t="s">
        <v>44</v>
      </c>
      <c r="U2237" t="s">
        <v>44</v>
      </c>
      <c r="V2237" t="s">
        <v>45</v>
      </c>
      <c r="W2237" t="s">
        <v>44</v>
      </c>
      <c r="X2237">
        <v>1</v>
      </c>
      <c r="Y2237" t="str">
        <f>VLOOKUP(Z2237:Z9268,'VLOOKUP Ranges'!$A$2:$B$5,2,TRUE)</f>
        <v>35-70</v>
      </c>
      <c r="Z2237">
        <v>59</v>
      </c>
      <c r="AA2237">
        <v>114.15</v>
      </c>
      <c r="AB2237" t="s">
        <v>44</v>
      </c>
      <c r="AC2237">
        <v>0</v>
      </c>
      <c r="AD2237">
        <v>33</v>
      </c>
      <c r="AE2237">
        <v>5810</v>
      </c>
      <c r="AG2237" t="b">
        <v>0</v>
      </c>
      <c r="AH2237" t="b">
        <v>0</v>
      </c>
      <c r="AI2237" t="b">
        <v>0</v>
      </c>
      <c r="AJ2237" t="b">
        <v>0</v>
      </c>
      <c r="AK2237" t="b">
        <v>0</v>
      </c>
      <c r="AL2237" t="b">
        <v>1</v>
      </c>
      <c r="AM2237" t="b">
        <v>0</v>
      </c>
      <c r="AN2237">
        <v>57.075000000000003</v>
      </c>
      <c r="AO2237">
        <f t="shared" si="34"/>
        <v>59</v>
      </c>
      <c r="AP2237" t="b">
        <v>0</v>
      </c>
    </row>
    <row r="2238" spans="1:42" x14ac:dyDescent="0.25">
      <c r="A2238" t="s">
        <v>4489</v>
      </c>
      <c r="B2238">
        <v>1</v>
      </c>
      <c r="C2238" t="s">
        <v>40</v>
      </c>
      <c r="D2238" t="s">
        <v>41</v>
      </c>
      <c r="E2238" t="s">
        <v>397</v>
      </c>
      <c r="F2238">
        <v>92504</v>
      </c>
      <c r="G2238" t="s">
        <v>4490</v>
      </c>
      <c r="H2238">
        <v>33.910800000000002</v>
      </c>
      <c r="I2238">
        <v>-117.39815299999999</v>
      </c>
      <c r="J2238">
        <v>1</v>
      </c>
      <c r="K2238">
        <v>1</v>
      </c>
      <c r="L2238">
        <v>1</v>
      </c>
      <c r="M2238">
        <v>0</v>
      </c>
      <c r="N2238" t="str">
        <f>VLOOKUP(O2238:O9269,'VLOOKUP Ranges'!$A$9:$B$12,2,TRUE)</f>
        <v>55-77</v>
      </c>
      <c r="O2238">
        <v>61</v>
      </c>
      <c r="P2238">
        <v>1</v>
      </c>
      <c r="Q2238" t="s">
        <v>45</v>
      </c>
      <c r="R2238" t="s">
        <v>44</v>
      </c>
      <c r="S2238" t="s">
        <v>45</v>
      </c>
      <c r="T2238" t="s">
        <v>44</v>
      </c>
      <c r="U2238" t="s">
        <v>44</v>
      </c>
      <c r="V2238" t="s">
        <v>44</v>
      </c>
      <c r="W2238" t="s">
        <v>45</v>
      </c>
      <c r="X2238">
        <v>0</v>
      </c>
      <c r="Y2238" t="str">
        <f>VLOOKUP(Z2238:Z9269,'VLOOKUP Ranges'!$A$2:$B$5,2,TRUE)</f>
        <v>35-70</v>
      </c>
      <c r="Z2238">
        <v>64.05</v>
      </c>
      <c r="AA2238">
        <v>3902.6</v>
      </c>
      <c r="AB2238" t="s">
        <v>44</v>
      </c>
      <c r="AC2238">
        <v>0</v>
      </c>
      <c r="AD2238">
        <v>29</v>
      </c>
      <c r="AE2238">
        <v>4001</v>
      </c>
      <c r="AG2238" t="b">
        <v>1</v>
      </c>
      <c r="AH2238" t="b">
        <v>0</v>
      </c>
      <c r="AI2238" t="b">
        <v>0</v>
      </c>
      <c r="AJ2238" t="b">
        <v>0</v>
      </c>
      <c r="AK2238" t="b">
        <v>0</v>
      </c>
      <c r="AL2238" t="b">
        <v>0</v>
      </c>
      <c r="AM2238" t="b">
        <v>0</v>
      </c>
      <c r="AN2238">
        <v>63.977049180327803</v>
      </c>
      <c r="AO2238">
        <f t="shared" si="34"/>
        <v>65</v>
      </c>
      <c r="AP2238" t="b">
        <v>0</v>
      </c>
    </row>
    <row r="2239" spans="1:42" x14ac:dyDescent="0.25">
      <c r="A2239" t="s">
        <v>4491</v>
      </c>
      <c r="B2239">
        <v>1</v>
      </c>
      <c r="C2239" t="s">
        <v>40</v>
      </c>
      <c r="D2239" t="s">
        <v>41</v>
      </c>
      <c r="E2239" t="s">
        <v>397</v>
      </c>
      <c r="F2239">
        <v>92505</v>
      </c>
      <c r="G2239" t="s">
        <v>3269</v>
      </c>
      <c r="H2239">
        <v>33.920907</v>
      </c>
      <c r="I2239">
        <v>-117.48942599999999</v>
      </c>
      <c r="J2239">
        <v>1</v>
      </c>
      <c r="K2239">
        <v>0</v>
      </c>
      <c r="L2239">
        <v>0</v>
      </c>
      <c r="M2239">
        <v>0</v>
      </c>
      <c r="N2239" t="str">
        <f>VLOOKUP(O2239:O9270,'VLOOKUP Ranges'!$A$9:$B$12,2,TRUE)</f>
        <v>1-9</v>
      </c>
      <c r="O2239">
        <v>1</v>
      </c>
      <c r="P2239">
        <v>1</v>
      </c>
      <c r="Q2239" t="s">
        <v>44</v>
      </c>
      <c r="R2239" t="s">
        <v>66</v>
      </c>
      <c r="S2239" t="s">
        <v>66</v>
      </c>
      <c r="T2239" t="s">
        <v>66</v>
      </c>
      <c r="U2239" t="s">
        <v>66</v>
      </c>
      <c r="V2239" t="s">
        <v>66</v>
      </c>
      <c r="W2239" t="s">
        <v>66</v>
      </c>
      <c r="X2239">
        <v>0</v>
      </c>
      <c r="Y2239" t="str">
        <f>VLOOKUP(Z2239:Z9270,'VLOOKUP Ranges'!$A$2:$B$5,2,TRUE)</f>
        <v>18-35</v>
      </c>
      <c r="Z2239">
        <v>20.399999999999999</v>
      </c>
      <c r="AA2239">
        <v>20.399999999999999</v>
      </c>
      <c r="AB2239" t="s">
        <v>44</v>
      </c>
      <c r="AC2239">
        <v>0</v>
      </c>
      <c r="AD2239">
        <v>46</v>
      </c>
      <c r="AE2239">
        <v>2968</v>
      </c>
      <c r="AG2239" t="b">
        <v>0</v>
      </c>
      <c r="AH2239" t="b">
        <v>0</v>
      </c>
      <c r="AI2239" t="b">
        <v>0</v>
      </c>
      <c r="AJ2239" t="b">
        <v>1</v>
      </c>
      <c r="AK2239" t="b">
        <v>0</v>
      </c>
      <c r="AL2239" t="b">
        <v>0</v>
      </c>
      <c r="AM2239" t="b">
        <v>1</v>
      </c>
      <c r="AN2239">
        <v>20.399999999999999</v>
      </c>
      <c r="AO2239">
        <f t="shared" si="34"/>
        <v>21</v>
      </c>
      <c r="AP2239" t="b">
        <v>0</v>
      </c>
    </row>
    <row r="2240" spans="1:42" x14ac:dyDescent="0.25">
      <c r="A2240" t="s">
        <v>4492</v>
      </c>
      <c r="B2240">
        <v>1</v>
      </c>
      <c r="C2240" t="s">
        <v>40</v>
      </c>
      <c r="D2240" t="s">
        <v>41</v>
      </c>
      <c r="E2240" t="s">
        <v>397</v>
      </c>
      <c r="F2240">
        <v>92507</v>
      </c>
      <c r="G2240" t="s">
        <v>4493</v>
      </c>
      <c r="H2240">
        <v>33.976328000000002</v>
      </c>
      <c r="I2240">
        <v>-117.31978599999999</v>
      </c>
      <c r="J2240">
        <v>1</v>
      </c>
      <c r="K2240">
        <v>0</v>
      </c>
      <c r="L2240">
        <v>1</v>
      </c>
      <c r="M2240">
        <v>0</v>
      </c>
      <c r="N2240" t="str">
        <f>VLOOKUP(O2240:O9271,'VLOOKUP Ranges'!$A$9:$B$12,2,TRUE)</f>
        <v>9-29</v>
      </c>
      <c r="O2240">
        <v>28</v>
      </c>
      <c r="P2240">
        <v>1</v>
      </c>
      <c r="Q2240" t="s">
        <v>44</v>
      </c>
      <c r="R2240" t="s">
        <v>45</v>
      </c>
      <c r="S2240" t="s">
        <v>45</v>
      </c>
      <c r="T2240" t="s">
        <v>44</v>
      </c>
      <c r="U2240" t="s">
        <v>45</v>
      </c>
      <c r="V2240" t="s">
        <v>44</v>
      </c>
      <c r="W2240" t="s">
        <v>44</v>
      </c>
      <c r="X2240">
        <v>0</v>
      </c>
      <c r="Y2240" t="str">
        <f>VLOOKUP(Z2240:Z9271,'VLOOKUP Ranges'!$A$2:$B$5,2,TRUE)</f>
        <v>35-70</v>
      </c>
      <c r="Z2240">
        <v>60.9</v>
      </c>
      <c r="AA2240">
        <v>1785.65</v>
      </c>
      <c r="AB2240" t="s">
        <v>44</v>
      </c>
      <c r="AC2240">
        <v>0</v>
      </c>
      <c r="AD2240">
        <v>76</v>
      </c>
      <c r="AE2240">
        <v>3851</v>
      </c>
      <c r="AG2240" t="b">
        <v>0</v>
      </c>
      <c r="AH2240" t="b">
        <v>0</v>
      </c>
      <c r="AI2240" t="b">
        <v>0</v>
      </c>
      <c r="AJ2240" t="b">
        <v>0</v>
      </c>
      <c r="AK2240" t="b">
        <v>0</v>
      </c>
      <c r="AL2240" t="b">
        <v>0</v>
      </c>
      <c r="AM2240" t="b">
        <v>1</v>
      </c>
      <c r="AN2240">
        <v>63.773214285714197</v>
      </c>
      <c r="AO2240">
        <f t="shared" si="34"/>
        <v>61</v>
      </c>
      <c r="AP2240" t="b">
        <v>1</v>
      </c>
    </row>
    <row r="2241" spans="1:42" x14ac:dyDescent="0.25">
      <c r="A2241" t="s">
        <v>4494</v>
      </c>
      <c r="B2241">
        <v>1</v>
      </c>
      <c r="C2241" t="s">
        <v>40</v>
      </c>
      <c r="D2241" t="s">
        <v>41</v>
      </c>
      <c r="E2241" t="s">
        <v>397</v>
      </c>
      <c r="F2241">
        <v>92508</v>
      </c>
      <c r="G2241" t="s">
        <v>2482</v>
      </c>
      <c r="H2241">
        <v>33.885499000000003</v>
      </c>
      <c r="I2241">
        <v>-117.32495900000001</v>
      </c>
      <c r="J2241">
        <v>0</v>
      </c>
      <c r="K2241">
        <v>0</v>
      </c>
      <c r="L2241">
        <v>1</v>
      </c>
      <c r="M2241">
        <v>0</v>
      </c>
      <c r="N2241" t="str">
        <f>VLOOKUP(O2241:O9272,'VLOOKUP Ranges'!$A$9:$B$12,2,TRUE)</f>
        <v>55-77</v>
      </c>
      <c r="O2241">
        <v>70</v>
      </c>
      <c r="P2241">
        <v>1</v>
      </c>
      <c r="Q2241" t="s">
        <v>44</v>
      </c>
      <c r="R2241" t="s">
        <v>66</v>
      </c>
      <c r="S2241" t="s">
        <v>66</v>
      </c>
      <c r="T2241" t="s">
        <v>66</v>
      </c>
      <c r="U2241" t="s">
        <v>66</v>
      </c>
      <c r="V2241" t="s">
        <v>66</v>
      </c>
      <c r="W2241" t="s">
        <v>66</v>
      </c>
      <c r="X2241">
        <v>0</v>
      </c>
      <c r="Y2241" t="str">
        <f>VLOOKUP(Z2241:Z9272,'VLOOKUP Ranges'!$A$2:$B$5,2,TRUE)</f>
        <v>18-35</v>
      </c>
      <c r="Z2241">
        <v>19.8</v>
      </c>
      <c r="AA2241">
        <v>1397.65</v>
      </c>
      <c r="AB2241" t="s">
        <v>44</v>
      </c>
      <c r="AC2241">
        <v>0</v>
      </c>
      <c r="AD2241">
        <v>30</v>
      </c>
      <c r="AE2241">
        <v>4500</v>
      </c>
      <c r="AG2241" t="b">
        <v>0</v>
      </c>
      <c r="AH2241" t="b">
        <v>1</v>
      </c>
      <c r="AI2241" t="b">
        <v>0</v>
      </c>
      <c r="AJ2241" t="b">
        <v>1</v>
      </c>
      <c r="AK2241" t="b">
        <v>0</v>
      </c>
      <c r="AL2241" t="b">
        <v>0</v>
      </c>
      <c r="AM2241" t="b">
        <v>0</v>
      </c>
      <c r="AN2241">
        <v>19.966428571428501</v>
      </c>
      <c r="AO2241">
        <f t="shared" si="34"/>
        <v>20</v>
      </c>
      <c r="AP2241" t="b">
        <v>0</v>
      </c>
    </row>
    <row r="2242" spans="1:42" x14ac:dyDescent="0.25">
      <c r="A2242" t="s">
        <v>4495</v>
      </c>
      <c r="B2242">
        <v>1</v>
      </c>
      <c r="C2242" t="s">
        <v>40</v>
      </c>
      <c r="D2242" t="s">
        <v>41</v>
      </c>
      <c r="E2242" t="s">
        <v>2485</v>
      </c>
      <c r="F2242">
        <v>92530</v>
      </c>
      <c r="G2242" t="s">
        <v>3272</v>
      </c>
      <c r="H2242">
        <v>33.655420999999997</v>
      </c>
      <c r="I2242">
        <v>-117.391751</v>
      </c>
      <c r="J2242">
        <v>1</v>
      </c>
      <c r="K2242">
        <v>0</v>
      </c>
      <c r="L2242">
        <v>0</v>
      </c>
      <c r="M2242">
        <v>0</v>
      </c>
      <c r="N2242" t="str">
        <f>VLOOKUP(O2242:O9273,'VLOOKUP Ranges'!$A$9:$B$12,2,TRUE)</f>
        <v>29-55</v>
      </c>
      <c r="O2242">
        <v>34</v>
      </c>
      <c r="P2242">
        <v>1</v>
      </c>
      <c r="Q2242" t="s">
        <v>45</v>
      </c>
      <c r="R2242" t="s">
        <v>45</v>
      </c>
      <c r="S2242" t="s">
        <v>45</v>
      </c>
      <c r="T2242" t="s">
        <v>45</v>
      </c>
      <c r="U2242" t="s">
        <v>45</v>
      </c>
      <c r="V2242" t="s">
        <v>45</v>
      </c>
      <c r="W2242" t="s">
        <v>45</v>
      </c>
      <c r="X2242">
        <v>0</v>
      </c>
      <c r="Y2242" t="str">
        <f>VLOOKUP(Z2242:Z9273,'VLOOKUP Ranges'!$A$2:$B$5,2,TRUE)</f>
        <v>89-118</v>
      </c>
      <c r="Z2242">
        <v>116.25</v>
      </c>
      <c r="AA2242">
        <v>3899.05</v>
      </c>
      <c r="AB2242" t="s">
        <v>44</v>
      </c>
      <c r="AC2242">
        <v>0</v>
      </c>
      <c r="AD2242">
        <v>22</v>
      </c>
      <c r="AE2242">
        <v>4022</v>
      </c>
      <c r="AG2242" t="b">
        <v>1</v>
      </c>
      <c r="AH2242" t="b">
        <v>0</v>
      </c>
      <c r="AI2242" t="b">
        <v>1</v>
      </c>
      <c r="AJ2242" t="b">
        <v>0</v>
      </c>
      <c r="AK2242" t="b">
        <v>1</v>
      </c>
      <c r="AL2242" t="b">
        <v>0</v>
      </c>
      <c r="AM2242" t="b">
        <v>0</v>
      </c>
      <c r="AN2242">
        <v>114.67794117647</v>
      </c>
      <c r="AO2242">
        <f t="shared" si="34"/>
        <v>117</v>
      </c>
      <c r="AP2242" t="b">
        <v>1</v>
      </c>
    </row>
    <row r="2243" spans="1:42" x14ac:dyDescent="0.25">
      <c r="A2243" t="s">
        <v>4496</v>
      </c>
      <c r="B2243">
        <v>1</v>
      </c>
      <c r="C2243" t="s">
        <v>40</v>
      </c>
      <c r="D2243" t="s">
        <v>41</v>
      </c>
      <c r="E2243" t="s">
        <v>2485</v>
      </c>
      <c r="F2243">
        <v>92532</v>
      </c>
      <c r="G2243" t="s">
        <v>2486</v>
      </c>
      <c r="H2243">
        <v>33.705835999999998</v>
      </c>
      <c r="I2243">
        <v>-117.31820399999999</v>
      </c>
      <c r="J2243">
        <v>0</v>
      </c>
      <c r="K2243">
        <v>1</v>
      </c>
      <c r="L2243">
        <v>1</v>
      </c>
      <c r="M2243">
        <v>0</v>
      </c>
      <c r="N2243" t="str">
        <f>VLOOKUP(O2243:O9274,'VLOOKUP Ranges'!$A$9:$B$12,2,TRUE)</f>
        <v>55-77</v>
      </c>
      <c r="O2243">
        <v>71</v>
      </c>
      <c r="P2243">
        <v>1</v>
      </c>
      <c r="Q2243" t="s">
        <v>45</v>
      </c>
      <c r="R2243" t="s">
        <v>45</v>
      </c>
      <c r="S2243" t="s">
        <v>44</v>
      </c>
      <c r="T2243" t="s">
        <v>44</v>
      </c>
      <c r="U2243" t="s">
        <v>44</v>
      </c>
      <c r="V2243" t="s">
        <v>44</v>
      </c>
      <c r="W2243" t="s">
        <v>44</v>
      </c>
      <c r="X2243">
        <v>1</v>
      </c>
      <c r="Y2243" t="str">
        <f>VLOOKUP(Z2243:Z9274,'VLOOKUP Ranges'!$A$2:$B$5,2,TRUE)</f>
        <v>70-89</v>
      </c>
      <c r="Z2243">
        <v>80.7</v>
      </c>
      <c r="AA2243">
        <v>5676</v>
      </c>
      <c r="AB2243" t="s">
        <v>44</v>
      </c>
      <c r="AC2243">
        <v>0</v>
      </c>
      <c r="AD2243">
        <v>54</v>
      </c>
      <c r="AE2243">
        <v>4583</v>
      </c>
      <c r="AG2243" t="b">
        <v>0</v>
      </c>
      <c r="AH2243" t="b">
        <v>1</v>
      </c>
      <c r="AI2243" t="b">
        <v>1</v>
      </c>
      <c r="AJ2243" t="b">
        <v>0</v>
      </c>
      <c r="AK2243" t="b">
        <v>1</v>
      </c>
      <c r="AL2243" t="b">
        <v>0</v>
      </c>
      <c r="AM2243" t="b">
        <v>0</v>
      </c>
      <c r="AN2243">
        <v>79.943661971830906</v>
      </c>
      <c r="AO2243">
        <f t="shared" ref="AO2243:AO2306" si="35">ROUNDUP(Z2243, 0)</f>
        <v>81</v>
      </c>
      <c r="AP2243" t="b">
        <v>1</v>
      </c>
    </row>
    <row r="2244" spans="1:42" x14ac:dyDescent="0.25">
      <c r="A2244" t="s">
        <v>4497</v>
      </c>
      <c r="B2244">
        <v>1</v>
      </c>
      <c r="C2244" t="s">
        <v>40</v>
      </c>
      <c r="D2244" t="s">
        <v>41</v>
      </c>
      <c r="E2244" t="s">
        <v>3274</v>
      </c>
      <c r="F2244">
        <v>92536</v>
      </c>
      <c r="G2244" t="s">
        <v>3275</v>
      </c>
      <c r="H2244">
        <v>33.482242999999997</v>
      </c>
      <c r="I2244">
        <v>-116.827173</v>
      </c>
      <c r="J2244">
        <v>0</v>
      </c>
      <c r="K2244">
        <v>0</v>
      </c>
      <c r="L2244">
        <v>1</v>
      </c>
      <c r="M2244">
        <v>0</v>
      </c>
      <c r="N2244" t="str">
        <f>VLOOKUP(O2244:O9275,'VLOOKUP Ranges'!$A$9:$B$12,2,TRUE)</f>
        <v>55-77</v>
      </c>
      <c r="O2244">
        <v>70</v>
      </c>
      <c r="P2244">
        <v>1</v>
      </c>
      <c r="Q2244" t="s">
        <v>45</v>
      </c>
      <c r="R2244" t="s">
        <v>45</v>
      </c>
      <c r="S2244" t="s">
        <v>44</v>
      </c>
      <c r="T2244" t="s">
        <v>44</v>
      </c>
      <c r="U2244" t="s">
        <v>44</v>
      </c>
      <c r="V2244" t="s">
        <v>44</v>
      </c>
      <c r="W2244" t="s">
        <v>45</v>
      </c>
      <c r="X2244">
        <v>0</v>
      </c>
      <c r="Y2244" t="str">
        <f>VLOOKUP(Z2244:Z9275,'VLOOKUP Ranges'!$A$2:$B$5,2,TRUE)</f>
        <v>35-70</v>
      </c>
      <c r="Z2244">
        <v>65.2</v>
      </c>
      <c r="AA2244">
        <v>4543.1499999999996</v>
      </c>
      <c r="AB2244" t="s">
        <v>44</v>
      </c>
      <c r="AC2244">
        <v>0</v>
      </c>
      <c r="AD2244">
        <v>20</v>
      </c>
      <c r="AE2244">
        <v>6316</v>
      </c>
      <c r="AG2244" t="b">
        <v>1</v>
      </c>
      <c r="AH2244" t="b">
        <v>0</v>
      </c>
      <c r="AI2244" t="b">
        <v>0</v>
      </c>
      <c r="AJ2244" t="b">
        <v>0</v>
      </c>
      <c r="AK2244" t="b">
        <v>0</v>
      </c>
      <c r="AL2244" t="b">
        <v>0</v>
      </c>
      <c r="AM2244" t="b">
        <v>0</v>
      </c>
      <c r="AN2244">
        <v>64.902142857142806</v>
      </c>
      <c r="AO2244">
        <f t="shared" si="35"/>
        <v>66</v>
      </c>
      <c r="AP2244" t="b">
        <v>1</v>
      </c>
    </row>
    <row r="2245" spans="1:42" x14ac:dyDescent="0.25">
      <c r="A2245" t="s">
        <v>4498</v>
      </c>
      <c r="B2245">
        <v>1</v>
      </c>
      <c r="C2245" t="s">
        <v>40</v>
      </c>
      <c r="D2245" t="s">
        <v>41</v>
      </c>
      <c r="E2245" t="s">
        <v>1565</v>
      </c>
      <c r="F2245">
        <v>92539</v>
      </c>
      <c r="G2245" t="s">
        <v>1566</v>
      </c>
      <c r="H2245">
        <v>33.527605000000001</v>
      </c>
      <c r="I2245">
        <v>-116.666551</v>
      </c>
      <c r="J2245">
        <v>0</v>
      </c>
      <c r="K2245">
        <v>0</v>
      </c>
      <c r="L2245">
        <v>1</v>
      </c>
      <c r="M2245">
        <v>1</v>
      </c>
      <c r="N2245" t="str">
        <f>VLOOKUP(O2245:O9276,'VLOOKUP Ranges'!$A$9:$B$12,2,TRUE)</f>
        <v>29-55</v>
      </c>
      <c r="O2245">
        <v>52</v>
      </c>
      <c r="P2245">
        <v>1</v>
      </c>
      <c r="Q2245" t="s">
        <v>44</v>
      </c>
      <c r="R2245" t="s">
        <v>45</v>
      </c>
      <c r="S2245" t="s">
        <v>44</v>
      </c>
      <c r="T2245" t="s">
        <v>45</v>
      </c>
      <c r="U2245" t="s">
        <v>45</v>
      </c>
      <c r="V2245" t="s">
        <v>44</v>
      </c>
      <c r="W2245" t="s">
        <v>44</v>
      </c>
      <c r="X2245">
        <v>1</v>
      </c>
      <c r="Y2245" t="str">
        <f>VLOOKUP(Z2245:Z9276,'VLOOKUP Ranges'!$A$2:$B$5,2,TRUE)</f>
        <v>70-89</v>
      </c>
      <c r="Z2245">
        <v>84.05</v>
      </c>
      <c r="AA2245">
        <v>4326.8</v>
      </c>
      <c r="AB2245" t="s">
        <v>44</v>
      </c>
      <c r="AC2245">
        <v>0</v>
      </c>
      <c r="AD2245">
        <v>48</v>
      </c>
      <c r="AE2245">
        <v>6099</v>
      </c>
      <c r="AG2245" t="b">
        <v>0</v>
      </c>
      <c r="AH2245" t="b">
        <v>0</v>
      </c>
      <c r="AI2245" t="b">
        <v>1</v>
      </c>
      <c r="AJ2245" t="b">
        <v>0</v>
      </c>
      <c r="AK2245" t="b">
        <v>0</v>
      </c>
      <c r="AL2245" t="b">
        <v>0</v>
      </c>
      <c r="AM2245" t="b">
        <v>0</v>
      </c>
      <c r="AN2245">
        <v>83.207692307692298</v>
      </c>
      <c r="AO2245">
        <f t="shared" si="35"/>
        <v>85</v>
      </c>
      <c r="AP2245" t="b">
        <v>1</v>
      </c>
    </row>
    <row r="2246" spans="1:42" x14ac:dyDescent="0.25">
      <c r="A2246" t="s">
        <v>4499</v>
      </c>
      <c r="B2246">
        <v>1</v>
      </c>
      <c r="C2246" t="s">
        <v>40</v>
      </c>
      <c r="D2246" t="s">
        <v>41</v>
      </c>
      <c r="E2246" t="s">
        <v>407</v>
      </c>
      <c r="F2246">
        <v>92543</v>
      </c>
      <c r="G2246" t="s">
        <v>1568</v>
      </c>
      <c r="H2246">
        <v>33.739415000000001</v>
      </c>
      <c r="I2246">
        <v>-116.968339</v>
      </c>
      <c r="J2246">
        <v>1</v>
      </c>
      <c r="K2246">
        <v>0</v>
      </c>
      <c r="L2246">
        <v>0</v>
      </c>
      <c r="M2246">
        <v>0</v>
      </c>
      <c r="N2246" t="str">
        <f>VLOOKUP(O2246:O9277,'VLOOKUP Ranges'!$A$9:$B$12,2,TRUE)</f>
        <v>55-77</v>
      </c>
      <c r="O2246">
        <v>69</v>
      </c>
      <c r="P2246">
        <v>1</v>
      </c>
      <c r="Q2246" t="s">
        <v>45</v>
      </c>
      <c r="R2246" t="s">
        <v>45</v>
      </c>
      <c r="S2246" t="s">
        <v>45</v>
      </c>
      <c r="T2246" t="s">
        <v>45</v>
      </c>
      <c r="U2246" t="s">
        <v>45</v>
      </c>
      <c r="V2246" t="s">
        <v>45</v>
      </c>
      <c r="W2246" t="s">
        <v>44</v>
      </c>
      <c r="X2246">
        <v>1</v>
      </c>
      <c r="Y2246" t="str">
        <f>VLOOKUP(Z2246:Z9277,'VLOOKUP Ranges'!$A$2:$B$5,2,TRUE)</f>
        <v>70-89</v>
      </c>
      <c r="Z2246">
        <v>79.45</v>
      </c>
      <c r="AA2246">
        <v>5502.55</v>
      </c>
      <c r="AB2246" t="s">
        <v>44</v>
      </c>
      <c r="AC2246">
        <v>0</v>
      </c>
      <c r="AD2246">
        <v>28</v>
      </c>
      <c r="AE2246">
        <v>5189</v>
      </c>
      <c r="AG2246" t="b">
        <v>0</v>
      </c>
      <c r="AH2246" t="b">
        <v>1</v>
      </c>
      <c r="AI2246" t="b">
        <v>0</v>
      </c>
      <c r="AJ2246" t="b">
        <v>0</v>
      </c>
      <c r="AK2246" t="b">
        <v>1</v>
      </c>
      <c r="AL2246" t="b">
        <v>0</v>
      </c>
      <c r="AM2246" t="b">
        <v>0</v>
      </c>
      <c r="AN2246">
        <v>79.747101449275306</v>
      </c>
      <c r="AO2246">
        <f t="shared" si="35"/>
        <v>80</v>
      </c>
      <c r="AP2246" t="b">
        <v>1</v>
      </c>
    </row>
    <row r="2247" spans="1:42" x14ac:dyDescent="0.25">
      <c r="A2247" t="s">
        <v>4500</v>
      </c>
      <c r="B2247">
        <v>1</v>
      </c>
      <c r="C2247" t="s">
        <v>40</v>
      </c>
      <c r="D2247" t="s">
        <v>41</v>
      </c>
      <c r="E2247" t="s">
        <v>407</v>
      </c>
      <c r="F2247">
        <v>92545</v>
      </c>
      <c r="G2247" t="s">
        <v>4501</v>
      </c>
      <c r="H2247">
        <v>33.734932999999998</v>
      </c>
      <c r="I2247">
        <v>-117.044145</v>
      </c>
      <c r="J2247">
        <v>1</v>
      </c>
      <c r="K2247">
        <v>0</v>
      </c>
      <c r="L2247">
        <v>0</v>
      </c>
      <c r="M2247">
        <v>1</v>
      </c>
      <c r="N2247" t="str">
        <f>VLOOKUP(O2247:O9278,'VLOOKUP Ranges'!$A$9:$B$12,2,TRUE)</f>
        <v>9-29</v>
      </c>
      <c r="O2247">
        <v>11</v>
      </c>
      <c r="P2247">
        <v>1</v>
      </c>
      <c r="Q2247" t="s">
        <v>45</v>
      </c>
      <c r="R2247" t="s">
        <v>44</v>
      </c>
      <c r="S2247" t="s">
        <v>44</v>
      </c>
      <c r="T2247" t="s">
        <v>45</v>
      </c>
      <c r="U2247" t="s">
        <v>44</v>
      </c>
      <c r="V2247" t="s">
        <v>44</v>
      </c>
      <c r="W2247" t="s">
        <v>44</v>
      </c>
      <c r="X2247">
        <v>1</v>
      </c>
      <c r="Y2247" t="str">
        <f>VLOOKUP(Z2247:Z9278,'VLOOKUP Ranges'!$A$2:$B$5,2,TRUE)</f>
        <v>70-89</v>
      </c>
      <c r="Z2247">
        <v>78</v>
      </c>
      <c r="AA2247">
        <v>851.8</v>
      </c>
      <c r="AB2247" t="s">
        <v>44</v>
      </c>
      <c r="AC2247">
        <v>0</v>
      </c>
      <c r="AD2247">
        <v>23</v>
      </c>
      <c r="AE2247">
        <v>4886</v>
      </c>
      <c r="AG2247" t="b">
        <v>0</v>
      </c>
      <c r="AH2247" t="b">
        <v>0</v>
      </c>
      <c r="AI2247" t="b">
        <v>1</v>
      </c>
      <c r="AJ2247" t="b">
        <v>0</v>
      </c>
      <c r="AK2247" t="b">
        <v>0</v>
      </c>
      <c r="AL2247" t="b">
        <v>0</v>
      </c>
      <c r="AM2247" t="b">
        <v>1</v>
      </c>
      <c r="AN2247">
        <v>77.436363636363595</v>
      </c>
      <c r="AO2247">
        <f t="shared" si="35"/>
        <v>78</v>
      </c>
      <c r="AP2247" t="b">
        <v>0</v>
      </c>
    </row>
    <row r="2248" spans="1:42" x14ac:dyDescent="0.25">
      <c r="A2248" t="s">
        <v>4502</v>
      </c>
      <c r="B2248">
        <v>1</v>
      </c>
      <c r="C2248" t="s">
        <v>40</v>
      </c>
      <c r="D2248" t="s">
        <v>41</v>
      </c>
      <c r="E2248" t="s">
        <v>416</v>
      </c>
      <c r="F2248">
        <v>92551</v>
      </c>
      <c r="G2248" t="s">
        <v>1570</v>
      </c>
      <c r="H2248">
        <v>33.882739999999998</v>
      </c>
      <c r="I2248">
        <v>-117.224878</v>
      </c>
      <c r="J2248">
        <v>0</v>
      </c>
      <c r="K2248">
        <v>0</v>
      </c>
      <c r="L2248">
        <v>0</v>
      </c>
      <c r="M2248">
        <v>0</v>
      </c>
      <c r="N2248" t="str">
        <f>VLOOKUP(O2248:O9279,'VLOOKUP Ranges'!$A$9:$B$12,2,TRUE)</f>
        <v>1-9</v>
      </c>
      <c r="O2248">
        <v>1</v>
      </c>
      <c r="P2248">
        <v>1</v>
      </c>
      <c r="Q2248" t="s">
        <v>44</v>
      </c>
      <c r="R2248" t="s">
        <v>66</v>
      </c>
      <c r="S2248" t="s">
        <v>66</v>
      </c>
      <c r="T2248" t="s">
        <v>66</v>
      </c>
      <c r="U2248" t="s">
        <v>66</v>
      </c>
      <c r="V2248" t="s">
        <v>66</v>
      </c>
      <c r="W2248" t="s">
        <v>66</v>
      </c>
      <c r="X2248">
        <v>0</v>
      </c>
      <c r="Y2248" t="str">
        <f>VLOOKUP(Z2248:Z9279,'VLOOKUP Ranges'!$A$2:$B$5,2,TRUE)</f>
        <v>18-35</v>
      </c>
      <c r="Z2248">
        <v>19.850000000000001</v>
      </c>
      <c r="AA2248">
        <v>19.850000000000001</v>
      </c>
      <c r="AB2248" t="s">
        <v>44</v>
      </c>
      <c r="AC2248">
        <v>0</v>
      </c>
      <c r="AD2248">
        <v>51</v>
      </c>
      <c r="AE2248">
        <v>4905</v>
      </c>
      <c r="AG2248" t="b">
        <v>0</v>
      </c>
      <c r="AH2248" t="b">
        <v>0</v>
      </c>
      <c r="AI2248" t="b">
        <v>0</v>
      </c>
      <c r="AJ2248" t="b">
        <v>1</v>
      </c>
      <c r="AK2248" t="b">
        <v>0</v>
      </c>
      <c r="AL2248" t="b">
        <v>0</v>
      </c>
      <c r="AM2248" t="b">
        <v>1</v>
      </c>
      <c r="AN2248">
        <v>19.850000000000001</v>
      </c>
      <c r="AO2248">
        <f t="shared" si="35"/>
        <v>20</v>
      </c>
      <c r="AP2248" t="b">
        <v>0</v>
      </c>
    </row>
    <row r="2249" spans="1:42" x14ac:dyDescent="0.25">
      <c r="A2249" t="s">
        <v>4503</v>
      </c>
      <c r="B2249">
        <v>1</v>
      </c>
      <c r="C2249" t="s">
        <v>40</v>
      </c>
      <c r="D2249" t="s">
        <v>41</v>
      </c>
      <c r="E2249" t="s">
        <v>416</v>
      </c>
      <c r="F2249">
        <v>92553</v>
      </c>
      <c r="G2249" t="s">
        <v>4504</v>
      </c>
      <c r="H2249">
        <v>33.923149000000002</v>
      </c>
      <c r="I2249">
        <v>-117.244933</v>
      </c>
      <c r="J2249">
        <v>1</v>
      </c>
      <c r="K2249">
        <v>1</v>
      </c>
      <c r="L2249">
        <v>1</v>
      </c>
      <c r="M2249">
        <v>0</v>
      </c>
      <c r="N2249" t="str">
        <f>VLOOKUP(O2249:O9280,'VLOOKUP Ranges'!$A$9:$B$12,2,TRUE)</f>
        <v>9-29</v>
      </c>
      <c r="O2249">
        <v>20</v>
      </c>
      <c r="P2249">
        <v>1</v>
      </c>
      <c r="Q2249" t="s">
        <v>44</v>
      </c>
      <c r="R2249" t="s">
        <v>45</v>
      </c>
      <c r="S2249" t="s">
        <v>44</v>
      </c>
      <c r="T2249" t="s">
        <v>45</v>
      </c>
      <c r="U2249" t="s">
        <v>45</v>
      </c>
      <c r="V2249" t="s">
        <v>44</v>
      </c>
      <c r="W2249" t="s">
        <v>45</v>
      </c>
      <c r="X2249">
        <v>0</v>
      </c>
      <c r="Y2249" t="str">
        <f>VLOOKUP(Z2249:Z9280,'VLOOKUP Ranges'!$A$2:$B$5,2,TRUE)</f>
        <v>89-118</v>
      </c>
      <c r="Z2249">
        <v>94.3</v>
      </c>
      <c r="AA2249">
        <v>1818.3</v>
      </c>
      <c r="AB2249" t="s">
        <v>44</v>
      </c>
      <c r="AC2249">
        <v>0</v>
      </c>
      <c r="AD2249">
        <v>32</v>
      </c>
      <c r="AE2249">
        <v>2574</v>
      </c>
      <c r="AG2249" t="b">
        <v>1</v>
      </c>
      <c r="AH2249" t="b">
        <v>0</v>
      </c>
      <c r="AI2249" t="b">
        <v>1</v>
      </c>
      <c r="AJ2249" t="b">
        <v>0</v>
      </c>
      <c r="AK2249" t="b">
        <v>1</v>
      </c>
      <c r="AL2249" t="b">
        <v>0</v>
      </c>
      <c r="AM2249" t="b">
        <v>0</v>
      </c>
      <c r="AN2249">
        <v>90.914999999999907</v>
      </c>
      <c r="AO2249">
        <f t="shared" si="35"/>
        <v>95</v>
      </c>
      <c r="AP2249" t="b">
        <v>1</v>
      </c>
    </row>
    <row r="2250" spans="1:42" x14ac:dyDescent="0.25">
      <c r="A2250" t="s">
        <v>4505</v>
      </c>
      <c r="B2250">
        <v>1</v>
      </c>
      <c r="C2250" t="s">
        <v>40</v>
      </c>
      <c r="D2250" t="s">
        <v>41</v>
      </c>
      <c r="E2250" t="s">
        <v>416</v>
      </c>
      <c r="F2250">
        <v>92555</v>
      </c>
      <c r="G2250" t="s">
        <v>1572</v>
      </c>
      <c r="H2250">
        <v>33.907361000000002</v>
      </c>
      <c r="I2250">
        <v>-117.109972</v>
      </c>
      <c r="J2250">
        <v>1</v>
      </c>
      <c r="K2250">
        <v>0</v>
      </c>
      <c r="L2250">
        <v>0</v>
      </c>
      <c r="M2250">
        <v>0</v>
      </c>
      <c r="N2250" t="str">
        <f>VLOOKUP(O2250:O9281,'VLOOKUP Ranges'!$A$9:$B$12,2,TRUE)</f>
        <v>55-77</v>
      </c>
      <c r="O2250">
        <v>61</v>
      </c>
      <c r="P2250">
        <v>1</v>
      </c>
      <c r="Q2250" t="s">
        <v>45</v>
      </c>
      <c r="R2250" t="s">
        <v>45</v>
      </c>
      <c r="S2250" t="s">
        <v>44</v>
      </c>
      <c r="T2250" t="s">
        <v>45</v>
      </c>
      <c r="U2250" t="s">
        <v>44</v>
      </c>
      <c r="V2250" t="s">
        <v>45</v>
      </c>
      <c r="W2250" t="s">
        <v>45</v>
      </c>
      <c r="X2250">
        <v>1</v>
      </c>
      <c r="Y2250" t="str">
        <f>VLOOKUP(Z2250:Z9281,'VLOOKUP Ranges'!$A$2:$B$5,2,TRUE)</f>
        <v>89-118</v>
      </c>
      <c r="Z2250">
        <v>106.45</v>
      </c>
      <c r="AA2250">
        <v>6300.15</v>
      </c>
      <c r="AB2250" t="s">
        <v>44</v>
      </c>
      <c r="AC2250">
        <v>0</v>
      </c>
      <c r="AD2250">
        <v>65</v>
      </c>
      <c r="AE2250">
        <v>4842</v>
      </c>
      <c r="AG2250" t="b">
        <v>0</v>
      </c>
      <c r="AH2250" t="b">
        <v>0</v>
      </c>
      <c r="AI2250" t="b">
        <v>1</v>
      </c>
      <c r="AJ2250" t="b">
        <v>0</v>
      </c>
      <c r="AK2250" t="b">
        <v>0</v>
      </c>
      <c r="AL2250" t="b">
        <v>1</v>
      </c>
      <c r="AM2250" t="b">
        <v>0</v>
      </c>
      <c r="AN2250">
        <v>103.281147540983</v>
      </c>
      <c r="AO2250">
        <f t="shared" si="35"/>
        <v>107</v>
      </c>
      <c r="AP2250" t="b">
        <v>1</v>
      </c>
    </row>
    <row r="2251" spans="1:42" x14ac:dyDescent="0.25">
      <c r="A2251" t="s">
        <v>4506</v>
      </c>
      <c r="B2251">
        <v>1</v>
      </c>
      <c r="C2251" t="s">
        <v>40</v>
      </c>
      <c r="D2251" t="s">
        <v>41</v>
      </c>
      <c r="E2251" t="s">
        <v>4507</v>
      </c>
      <c r="F2251">
        <v>92561</v>
      </c>
      <c r="G2251" t="s">
        <v>4508</v>
      </c>
      <c r="H2251">
        <v>33.638644999999997</v>
      </c>
      <c r="I2251">
        <v>-116.55783</v>
      </c>
      <c r="J2251">
        <v>0</v>
      </c>
      <c r="K2251">
        <v>0</v>
      </c>
      <c r="L2251">
        <v>0</v>
      </c>
      <c r="M2251">
        <v>0</v>
      </c>
      <c r="N2251" t="str">
        <f>VLOOKUP(O2251:O9282,'VLOOKUP Ranges'!$A$9:$B$12,2,TRUE)</f>
        <v>55-77</v>
      </c>
      <c r="O2251">
        <v>56</v>
      </c>
      <c r="P2251">
        <v>1</v>
      </c>
      <c r="Q2251" t="s">
        <v>45</v>
      </c>
      <c r="R2251" t="s">
        <v>44</v>
      </c>
      <c r="S2251" t="s">
        <v>45</v>
      </c>
      <c r="T2251" t="s">
        <v>44</v>
      </c>
      <c r="U2251" t="s">
        <v>45</v>
      </c>
      <c r="V2251" t="s">
        <v>45</v>
      </c>
      <c r="W2251" t="s">
        <v>45</v>
      </c>
      <c r="X2251">
        <v>1</v>
      </c>
      <c r="Y2251" t="str">
        <f>VLOOKUP(Z2251:Z9282,'VLOOKUP Ranges'!$A$2:$B$5,2,TRUE)</f>
        <v>89-118</v>
      </c>
      <c r="Z2251">
        <v>105.45</v>
      </c>
      <c r="AA2251">
        <v>5916.95</v>
      </c>
      <c r="AB2251" t="s">
        <v>44</v>
      </c>
      <c r="AC2251">
        <v>0</v>
      </c>
      <c r="AD2251">
        <v>55</v>
      </c>
      <c r="AE2251">
        <v>4212</v>
      </c>
      <c r="AG2251" t="b">
        <v>0</v>
      </c>
      <c r="AH2251" t="b">
        <v>0</v>
      </c>
      <c r="AI2251" t="b">
        <v>1</v>
      </c>
      <c r="AJ2251" t="b">
        <v>0</v>
      </c>
      <c r="AK2251" t="b">
        <v>0</v>
      </c>
      <c r="AL2251" t="b">
        <v>0</v>
      </c>
      <c r="AM2251" t="b">
        <v>0</v>
      </c>
      <c r="AN2251">
        <v>105.65982142857099</v>
      </c>
      <c r="AO2251">
        <f t="shared" si="35"/>
        <v>106</v>
      </c>
      <c r="AP2251" t="b">
        <v>0</v>
      </c>
    </row>
    <row r="2252" spans="1:42" x14ac:dyDescent="0.25">
      <c r="A2252" t="s">
        <v>4509</v>
      </c>
      <c r="B2252">
        <v>1</v>
      </c>
      <c r="C2252" t="s">
        <v>40</v>
      </c>
      <c r="D2252" t="s">
        <v>41</v>
      </c>
      <c r="E2252" t="s">
        <v>419</v>
      </c>
      <c r="F2252">
        <v>92562</v>
      </c>
      <c r="G2252" t="s">
        <v>4510</v>
      </c>
      <c r="H2252">
        <v>33.548869000000003</v>
      </c>
      <c r="I2252">
        <v>-117.334165</v>
      </c>
      <c r="J2252">
        <v>1</v>
      </c>
      <c r="K2252">
        <v>0</v>
      </c>
      <c r="L2252">
        <v>0</v>
      </c>
      <c r="M2252">
        <v>0</v>
      </c>
      <c r="N2252" t="str">
        <f>VLOOKUP(O2252:O9283,'VLOOKUP Ranges'!$A$9:$B$12,2,TRUE)</f>
        <v>29-55</v>
      </c>
      <c r="O2252">
        <v>30</v>
      </c>
      <c r="P2252">
        <v>1</v>
      </c>
      <c r="Q2252" t="s">
        <v>45</v>
      </c>
      <c r="R2252" t="s">
        <v>45</v>
      </c>
      <c r="S2252" t="s">
        <v>45</v>
      </c>
      <c r="T2252" t="s">
        <v>45</v>
      </c>
      <c r="U2252" t="s">
        <v>45</v>
      </c>
      <c r="V2252" t="s">
        <v>44</v>
      </c>
      <c r="W2252" t="s">
        <v>44</v>
      </c>
      <c r="X2252">
        <v>1</v>
      </c>
      <c r="Y2252" t="str">
        <f>VLOOKUP(Z2252:Z9283,'VLOOKUP Ranges'!$A$2:$B$5,2,TRUE)</f>
        <v>89-118</v>
      </c>
      <c r="Z2252">
        <v>95</v>
      </c>
      <c r="AA2252">
        <v>2852.4</v>
      </c>
      <c r="AB2252" t="s">
        <v>44</v>
      </c>
      <c r="AC2252">
        <v>0</v>
      </c>
      <c r="AD2252">
        <v>64</v>
      </c>
      <c r="AE2252">
        <v>3597</v>
      </c>
      <c r="AG2252" t="b">
        <v>0</v>
      </c>
      <c r="AH2252" t="b">
        <v>0</v>
      </c>
      <c r="AI2252" t="b">
        <v>1</v>
      </c>
      <c r="AJ2252" t="b">
        <v>0</v>
      </c>
      <c r="AK2252" t="b">
        <v>1</v>
      </c>
      <c r="AL2252" t="b">
        <v>0</v>
      </c>
      <c r="AM2252" t="b">
        <v>0</v>
      </c>
      <c r="AN2252">
        <v>95.08</v>
      </c>
      <c r="AO2252">
        <f t="shared" si="35"/>
        <v>95</v>
      </c>
      <c r="AP2252" t="b">
        <v>1</v>
      </c>
    </row>
    <row r="2253" spans="1:42" x14ac:dyDescent="0.25">
      <c r="A2253" t="s">
        <v>4511</v>
      </c>
      <c r="B2253">
        <v>1</v>
      </c>
      <c r="C2253" t="s">
        <v>40</v>
      </c>
      <c r="D2253" t="s">
        <v>41</v>
      </c>
      <c r="E2253" t="s">
        <v>1575</v>
      </c>
      <c r="F2253">
        <v>92567</v>
      </c>
      <c r="G2253" t="s">
        <v>1576</v>
      </c>
      <c r="H2253">
        <v>33.827689999999997</v>
      </c>
      <c r="I2253">
        <v>-117.102244</v>
      </c>
      <c r="J2253">
        <v>0</v>
      </c>
      <c r="K2253">
        <v>0</v>
      </c>
      <c r="L2253">
        <v>0</v>
      </c>
      <c r="M2253">
        <v>0</v>
      </c>
      <c r="N2253" t="str">
        <f>VLOOKUP(O2253:O9284,'VLOOKUP Ranges'!$A$9:$B$12,2,TRUE)</f>
        <v>9-29</v>
      </c>
      <c r="O2253">
        <v>28</v>
      </c>
      <c r="P2253">
        <v>1</v>
      </c>
      <c r="Q2253" t="s">
        <v>44</v>
      </c>
      <c r="R2253" t="s">
        <v>45</v>
      </c>
      <c r="S2253" t="s">
        <v>44</v>
      </c>
      <c r="T2253" t="s">
        <v>44</v>
      </c>
      <c r="U2253" t="s">
        <v>45</v>
      </c>
      <c r="V2253" t="s">
        <v>44</v>
      </c>
      <c r="W2253" t="s">
        <v>44</v>
      </c>
      <c r="X2253">
        <v>0</v>
      </c>
      <c r="Y2253" t="str">
        <f>VLOOKUP(Z2253:Z9284,'VLOOKUP Ranges'!$A$2:$B$5,2,TRUE)</f>
        <v>35-70</v>
      </c>
      <c r="Z2253">
        <v>54.3</v>
      </c>
      <c r="AA2253">
        <v>1546.3</v>
      </c>
      <c r="AB2253" t="s">
        <v>44</v>
      </c>
      <c r="AC2253">
        <v>0</v>
      </c>
      <c r="AD2253">
        <v>30</v>
      </c>
      <c r="AE2253">
        <v>5271</v>
      </c>
      <c r="AG2253" t="b">
        <v>1</v>
      </c>
      <c r="AH2253" t="b">
        <v>0</v>
      </c>
      <c r="AI2253" t="b">
        <v>0</v>
      </c>
      <c r="AJ2253" t="b">
        <v>0</v>
      </c>
      <c r="AK2253" t="b">
        <v>0</v>
      </c>
      <c r="AL2253" t="b">
        <v>0</v>
      </c>
      <c r="AM2253" t="b">
        <v>1</v>
      </c>
      <c r="AN2253">
        <v>55.225000000000001</v>
      </c>
      <c r="AO2253">
        <f t="shared" si="35"/>
        <v>55</v>
      </c>
      <c r="AP2253" t="b">
        <v>1</v>
      </c>
    </row>
    <row r="2254" spans="1:42" x14ac:dyDescent="0.25">
      <c r="A2254" t="s">
        <v>4512</v>
      </c>
      <c r="B2254">
        <v>1</v>
      </c>
      <c r="C2254" t="s">
        <v>40</v>
      </c>
      <c r="D2254" t="s">
        <v>41</v>
      </c>
      <c r="E2254" t="s">
        <v>422</v>
      </c>
      <c r="F2254">
        <v>92570</v>
      </c>
      <c r="G2254" t="s">
        <v>2490</v>
      </c>
      <c r="H2254">
        <v>33.787298</v>
      </c>
      <c r="I2254">
        <v>-117.32067600000001</v>
      </c>
      <c r="J2254">
        <v>0</v>
      </c>
      <c r="K2254">
        <v>1</v>
      </c>
      <c r="L2254">
        <v>1</v>
      </c>
      <c r="M2254">
        <v>0</v>
      </c>
      <c r="N2254" t="str">
        <f>VLOOKUP(O2254:O9285,'VLOOKUP Ranges'!$A$9:$B$12,2,TRUE)</f>
        <v>1-9</v>
      </c>
      <c r="O2254">
        <v>5</v>
      </c>
      <c r="P2254">
        <v>1</v>
      </c>
      <c r="Q2254" t="s">
        <v>44</v>
      </c>
      <c r="R2254" t="s">
        <v>44</v>
      </c>
      <c r="S2254" t="s">
        <v>44</v>
      </c>
      <c r="T2254" t="s">
        <v>44</v>
      </c>
      <c r="U2254" t="s">
        <v>44</v>
      </c>
      <c r="V2254" t="s">
        <v>44</v>
      </c>
      <c r="W2254" t="s">
        <v>44</v>
      </c>
      <c r="X2254">
        <v>0</v>
      </c>
      <c r="Y2254" t="str">
        <f>VLOOKUP(Z2254:Z9285,'VLOOKUP Ranges'!$A$2:$B$5,2,TRUE)</f>
        <v>35-70</v>
      </c>
      <c r="Z2254">
        <v>70.05</v>
      </c>
      <c r="AA2254">
        <v>302.60000000000002</v>
      </c>
      <c r="AB2254" t="s">
        <v>44</v>
      </c>
      <c r="AC2254">
        <v>0</v>
      </c>
      <c r="AD2254">
        <v>24</v>
      </c>
      <c r="AE2254">
        <v>2064</v>
      </c>
      <c r="AG2254" t="b">
        <v>0</v>
      </c>
      <c r="AH2254" t="b">
        <v>0</v>
      </c>
      <c r="AI2254" t="b">
        <v>1</v>
      </c>
      <c r="AJ2254" t="b">
        <v>0</v>
      </c>
      <c r="AK2254" t="b">
        <v>0</v>
      </c>
      <c r="AL2254" t="b">
        <v>1</v>
      </c>
      <c r="AM2254" t="b">
        <v>0</v>
      </c>
      <c r="AN2254">
        <v>60.52</v>
      </c>
      <c r="AO2254">
        <f t="shared" si="35"/>
        <v>71</v>
      </c>
      <c r="AP2254" t="b">
        <v>0</v>
      </c>
    </row>
    <row r="2255" spans="1:42" x14ac:dyDescent="0.25">
      <c r="A2255" t="s">
        <v>4513</v>
      </c>
      <c r="B2255">
        <v>1</v>
      </c>
      <c r="C2255" t="s">
        <v>40</v>
      </c>
      <c r="D2255" t="s">
        <v>41</v>
      </c>
      <c r="E2255" t="s">
        <v>3279</v>
      </c>
      <c r="F2255">
        <v>92582</v>
      </c>
      <c r="G2255" t="s">
        <v>3280</v>
      </c>
      <c r="H2255">
        <v>33.806708</v>
      </c>
      <c r="I2255">
        <v>-117.02007</v>
      </c>
      <c r="J2255">
        <v>1</v>
      </c>
      <c r="K2255">
        <v>0</v>
      </c>
      <c r="L2255">
        <v>0</v>
      </c>
      <c r="M2255">
        <v>0</v>
      </c>
      <c r="N2255" t="str">
        <f>VLOOKUP(O2255:O9286,'VLOOKUP Ranges'!$A$9:$B$12,2,TRUE)</f>
        <v>9-29</v>
      </c>
      <c r="O2255">
        <v>12</v>
      </c>
      <c r="P2255">
        <v>1</v>
      </c>
      <c r="Q2255" t="s">
        <v>44</v>
      </c>
      <c r="R2255" t="s">
        <v>66</v>
      </c>
      <c r="S2255" t="s">
        <v>66</v>
      </c>
      <c r="T2255" t="s">
        <v>66</v>
      </c>
      <c r="U2255" t="s">
        <v>66</v>
      </c>
      <c r="V2255" t="s">
        <v>66</v>
      </c>
      <c r="W2255" t="s">
        <v>66</v>
      </c>
      <c r="X2255">
        <v>0</v>
      </c>
      <c r="Y2255" t="str">
        <f>VLOOKUP(Z2255:Z9286,'VLOOKUP Ranges'!$A$2:$B$5,2,TRUE)</f>
        <v>18-35</v>
      </c>
      <c r="Z2255">
        <v>20.05</v>
      </c>
      <c r="AA2255">
        <v>265.45</v>
      </c>
      <c r="AB2255" t="s">
        <v>44</v>
      </c>
      <c r="AC2255">
        <v>0</v>
      </c>
      <c r="AD2255">
        <v>56</v>
      </c>
      <c r="AE2255">
        <v>4996</v>
      </c>
      <c r="AG2255" t="b">
        <v>0</v>
      </c>
      <c r="AH2255" t="b">
        <v>0</v>
      </c>
      <c r="AI2255" t="b">
        <v>0</v>
      </c>
      <c r="AJ2255" t="b">
        <v>1</v>
      </c>
      <c r="AK2255" t="b">
        <v>1</v>
      </c>
      <c r="AL2255" t="b">
        <v>0</v>
      </c>
      <c r="AM2255" t="b">
        <v>0</v>
      </c>
      <c r="AN2255">
        <v>22.120833333333302</v>
      </c>
      <c r="AO2255">
        <f t="shared" si="35"/>
        <v>21</v>
      </c>
      <c r="AP2255" t="b">
        <v>0</v>
      </c>
    </row>
    <row r="2256" spans="1:42" x14ac:dyDescent="0.25">
      <c r="A2256" t="s">
        <v>4514</v>
      </c>
      <c r="B2256">
        <v>1</v>
      </c>
      <c r="C2256" t="s">
        <v>40</v>
      </c>
      <c r="D2256" t="s">
        <v>41</v>
      </c>
      <c r="E2256" t="s">
        <v>3279</v>
      </c>
      <c r="F2256">
        <v>92583</v>
      </c>
      <c r="G2256" t="s">
        <v>3282</v>
      </c>
      <c r="H2256">
        <v>33.796568000000001</v>
      </c>
      <c r="I2256">
        <v>-116.924723</v>
      </c>
      <c r="J2256">
        <v>1</v>
      </c>
      <c r="K2256">
        <v>0</v>
      </c>
      <c r="L2256">
        <v>1</v>
      </c>
      <c r="M2256">
        <v>1</v>
      </c>
      <c r="N2256" t="str">
        <f>VLOOKUP(O2256:O9287,'VLOOKUP Ranges'!$A$9:$B$12,2,TRUE)</f>
        <v>55-77</v>
      </c>
      <c r="O2256">
        <v>67</v>
      </c>
      <c r="P2256">
        <v>1</v>
      </c>
      <c r="Q2256" t="s">
        <v>45</v>
      </c>
      <c r="R2256" t="s">
        <v>44</v>
      </c>
      <c r="S2256" t="s">
        <v>45</v>
      </c>
      <c r="T2256" t="s">
        <v>45</v>
      </c>
      <c r="U2256" t="s">
        <v>44</v>
      </c>
      <c r="V2256" t="s">
        <v>45</v>
      </c>
      <c r="W2256" t="s">
        <v>45</v>
      </c>
      <c r="X2256">
        <v>1</v>
      </c>
      <c r="Y2256" t="str">
        <f>VLOOKUP(Z2256:Z9287,'VLOOKUP Ranges'!$A$2:$B$5,2,TRUE)</f>
        <v>89-118</v>
      </c>
      <c r="Z2256">
        <v>105.4</v>
      </c>
      <c r="AA2256">
        <v>6989.45</v>
      </c>
      <c r="AB2256" t="s">
        <v>44</v>
      </c>
      <c r="AC2256">
        <v>0</v>
      </c>
      <c r="AD2256">
        <v>45</v>
      </c>
      <c r="AE2256">
        <v>5666</v>
      </c>
      <c r="AG2256" t="b">
        <v>1</v>
      </c>
      <c r="AH2256" t="b">
        <v>0</v>
      </c>
      <c r="AI2256" t="b">
        <v>1</v>
      </c>
      <c r="AJ2256" t="b">
        <v>0</v>
      </c>
      <c r="AK2256" t="b">
        <v>0</v>
      </c>
      <c r="AL2256" t="b">
        <v>1</v>
      </c>
      <c r="AM2256" t="b">
        <v>0</v>
      </c>
      <c r="AN2256">
        <v>104.320149253731</v>
      </c>
      <c r="AO2256">
        <f t="shared" si="35"/>
        <v>106</v>
      </c>
      <c r="AP2256" t="b">
        <v>0</v>
      </c>
    </row>
    <row r="2257" spans="1:42" x14ac:dyDescent="0.25">
      <c r="A2257" t="s">
        <v>4515</v>
      </c>
      <c r="B2257">
        <v>1</v>
      </c>
      <c r="C2257" t="s">
        <v>40</v>
      </c>
      <c r="D2257" t="s">
        <v>41</v>
      </c>
      <c r="E2257" t="s">
        <v>4516</v>
      </c>
      <c r="F2257">
        <v>92584</v>
      </c>
      <c r="G2257" t="s">
        <v>4517</v>
      </c>
      <c r="H2257">
        <v>33.653337999999998</v>
      </c>
      <c r="I2257">
        <v>-117.178271</v>
      </c>
      <c r="J2257">
        <v>1</v>
      </c>
      <c r="K2257">
        <v>1</v>
      </c>
      <c r="L2257">
        <v>1</v>
      </c>
      <c r="M2257">
        <v>0</v>
      </c>
      <c r="N2257" t="str">
        <f>VLOOKUP(O2257:O9288,'VLOOKUP Ranges'!$A$9:$B$12,2,TRUE)</f>
        <v>29-55</v>
      </c>
      <c r="O2257">
        <v>29</v>
      </c>
      <c r="P2257">
        <v>1</v>
      </c>
      <c r="Q2257" t="s">
        <v>45</v>
      </c>
      <c r="R2257" t="s">
        <v>44</v>
      </c>
      <c r="S2257" t="s">
        <v>44</v>
      </c>
      <c r="T2257" t="s">
        <v>44</v>
      </c>
      <c r="U2257" t="s">
        <v>44</v>
      </c>
      <c r="V2257" t="s">
        <v>44</v>
      </c>
      <c r="W2257" t="s">
        <v>44</v>
      </c>
      <c r="X2257">
        <v>1</v>
      </c>
      <c r="Y2257" t="str">
        <f>VLOOKUP(Z2257:Z9288,'VLOOKUP Ranges'!$A$2:$B$5,2,TRUE)</f>
        <v>35-70</v>
      </c>
      <c r="Z2257">
        <v>51.6</v>
      </c>
      <c r="AA2257">
        <v>1442</v>
      </c>
      <c r="AB2257" t="s">
        <v>44</v>
      </c>
      <c r="AC2257">
        <v>0</v>
      </c>
      <c r="AD2257">
        <v>39</v>
      </c>
      <c r="AE2257">
        <v>5495</v>
      </c>
      <c r="AG2257" t="b">
        <v>0</v>
      </c>
      <c r="AH2257" t="b">
        <v>0</v>
      </c>
      <c r="AI2257" t="b">
        <v>0</v>
      </c>
      <c r="AJ2257" t="b">
        <v>0</v>
      </c>
      <c r="AK2257" t="b">
        <v>0</v>
      </c>
      <c r="AL2257" t="b">
        <v>1</v>
      </c>
      <c r="AM2257" t="b">
        <v>0</v>
      </c>
      <c r="AN2257">
        <v>49.724137931034399</v>
      </c>
      <c r="AO2257">
        <f t="shared" si="35"/>
        <v>52</v>
      </c>
      <c r="AP2257" t="b">
        <v>0</v>
      </c>
    </row>
    <row r="2258" spans="1:42" x14ac:dyDescent="0.25">
      <c r="A2258" t="s">
        <v>4518</v>
      </c>
      <c r="B2258">
        <v>1</v>
      </c>
      <c r="C2258" t="s">
        <v>40</v>
      </c>
      <c r="D2258" t="s">
        <v>41</v>
      </c>
      <c r="E2258" t="s">
        <v>425</v>
      </c>
      <c r="F2258">
        <v>92585</v>
      </c>
      <c r="G2258" t="s">
        <v>4519</v>
      </c>
      <c r="H2258">
        <v>33.739412000000002</v>
      </c>
      <c r="I2258">
        <v>-117.173334</v>
      </c>
      <c r="J2258">
        <v>1</v>
      </c>
      <c r="K2258">
        <v>0</v>
      </c>
      <c r="L2258">
        <v>1</v>
      </c>
      <c r="M2258">
        <v>1</v>
      </c>
      <c r="N2258" t="str">
        <f>VLOOKUP(O2258:O9289,'VLOOKUP Ranges'!$A$9:$B$12,2,TRUE)</f>
        <v>55-77</v>
      </c>
      <c r="O2258">
        <v>55</v>
      </c>
      <c r="P2258">
        <v>1</v>
      </c>
      <c r="Q2258" t="s">
        <v>45</v>
      </c>
      <c r="R2258" t="s">
        <v>44</v>
      </c>
      <c r="S2258" t="s">
        <v>44</v>
      </c>
      <c r="T2258" t="s">
        <v>44</v>
      </c>
      <c r="U2258" t="s">
        <v>44</v>
      </c>
      <c r="V2258" t="s">
        <v>44</v>
      </c>
      <c r="W2258" t="s">
        <v>45</v>
      </c>
      <c r="X2258">
        <v>0</v>
      </c>
      <c r="Y2258" t="str">
        <f>VLOOKUP(Z2258:Z9289,'VLOOKUP Ranges'!$A$2:$B$5,2,TRUE)</f>
        <v>70-89</v>
      </c>
      <c r="Z2258">
        <v>85.5</v>
      </c>
      <c r="AA2258">
        <v>4713.3999999999996</v>
      </c>
      <c r="AB2258" t="s">
        <v>44</v>
      </c>
      <c r="AC2258">
        <v>0</v>
      </c>
      <c r="AD2258">
        <v>20</v>
      </c>
      <c r="AE2258">
        <v>6411</v>
      </c>
      <c r="AG2258" t="b">
        <v>0</v>
      </c>
      <c r="AH2258" t="b">
        <v>0</v>
      </c>
      <c r="AI2258" t="b">
        <v>1</v>
      </c>
      <c r="AJ2258" t="b">
        <v>0</v>
      </c>
      <c r="AK2258" t="b">
        <v>0</v>
      </c>
      <c r="AL2258" t="b">
        <v>0</v>
      </c>
      <c r="AM2258" t="b">
        <v>0</v>
      </c>
      <c r="AN2258">
        <v>85.698181818181794</v>
      </c>
      <c r="AO2258">
        <f t="shared" si="35"/>
        <v>86</v>
      </c>
      <c r="AP2258" t="b">
        <v>0</v>
      </c>
    </row>
    <row r="2259" spans="1:42" x14ac:dyDescent="0.25">
      <c r="A2259" t="s">
        <v>4520</v>
      </c>
      <c r="B2259">
        <v>1</v>
      </c>
      <c r="C2259" t="s">
        <v>40</v>
      </c>
      <c r="D2259" t="s">
        <v>41</v>
      </c>
      <c r="E2259" t="s">
        <v>2492</v>
      </c>
      <c r="F2259">
        <v>92590</v>
      </c>
      <c r="G2259" t="s">
        <v>2493</v>
      </c>
      <c r="H2259">
        <v>33.475493</v>
      </c>
      <c r="I2259">
        <v>-117.219551</v>
      </c>
      <c r="J2259">
        <v>1</v>
      </c>
      <c r="K2259">
        <v>0</v>
      </c>
      <c r="L2259">
        <v>0</v>
      </c>
      <c r="M2259">
        <v>0</v>
      </c>
      <c r="N2259" t="str">
        <f>VLOOKUP(O2259:O9290,'VLOOKUP Ranges'!$A$9:$B$12,2,TRUE)</f>
        <v>29-55</v>
      </c>
      <c r="O2259">
        <v>52</v>
      </c>
      <c r="P2259">
        <v>1</v>
      </c>
      <c r="Q2259" t="s">
        <v>44</v>
      </c>
      <c r="R2259" t="s">
        <v>45</v>
      </c>
      <c r="S2259" t="s">
        <v>44</v>
      </c>
      <c r="T2259" t="s">
        <v>45</v>
      </c>
      <c r="U2259" t="s">
        <v>44</v>
      </c>
      <c r="V2259" t="s">
        <v>45</v>
      </c>
      <c r="W2259" t="s">
        <v>44</v>
      </c>
      <c r="X2259">
        <v>0</v>
      </c>
      <c r="Y2259" t="str">
        <f>VLOOKUP(Z2259:Z9290,'VLOOKUP Ranges'!$A$2:$B$5,2,TRUE)</f>
        <v>89-118</v>
      </c>
      <c r="Z2259">
        <v>91.25</v>
      </c>
      <c r="AA2259">
        <v>4738.3</v>
      </c>
      <c r="AB2259" t="s">
        <v>44</v>
      </c>
      <c r="AC2259">
        <v>0</v>
      </c>
      <c r="AD2259">
        <v>29</v>
      </c>
      <c r="AE2259">
        <v>4770</v>
      </c>
      <c r="AG2259" t="b">
        <v>1</v>
      </c>
      <c r="AH2259" t="b">
        <v>0</v>
      </c>
      <c r="AI2259" t="b">
        <v>1</v>
      </c>
      <c r="AJ2259" t="b">
        <v>0</v>
      </c>
      <c r="AK2259" t="b">
        <v>0</v>
      </c>
      <c r="AL2259" t="b">
        <v>1</v>
      </c>
      <c r="AM2259" t="b">
        <v>0</v>
      </c>
      <c r="AN2259">
        <v>91.121153846153803</v>
      </c>
      <c r="AO2259">
        <f t="shared" si="35"/>
        <v>92</v>
      </c>
      <c r="AP2259" t="b">
        <v>1</v>
      </c>
    </row>
    <row r="2260" spans="1:42" x14ac:dyDescent="0.25">
      <c r="A2260" t="s">
        <v>4521</v>
      </c>
      <c r="B2260">
        <v>1</v>
      </c>
      <c r="C2260" t="s">
        <v>40</v>
      </c>
      <c r="D2260" t="s">
        <v>41</v>
      </c>
      <c r="E2260" t="s">
        <v>2492</v>
      </c>
      <c r="F2260">
        <v>92591</v>
      </c>
      <c r="G2260" t="s">
        <v>2495</v>
      </c>
      <c r="H2260">
        <v>33.540604000000002</v>
      </c>
      <c r="I2260">
        <v>-117.10908999999999</v>
      </c>
      <c r="J2260">
        <v>1</v>
      </c>
      <c r="K2260">
        <v>1</v>
      </c>
      <c r="L2260">
        <v>1</v>
      </c>
      <c r="M2260">
        <v>1</v>
      </c>
      <c r="N2260" t="str">
        <f>VLOOKUP(O2260:O9291,'VLOOKUP Ranges'!$A$9:$B$12,2,TRUE)</f>
        <v>55-77</v>
      </c>
      <c r="O2260">
        <v>72</v>
      </c>
      <c r="P2260">
        <v>1</v>
      </c>
      <c r="Q2260" t="s">
        <v>45</v>
      </c>
      <c r="R2260" t="s">
        <v>45</v>
      </c>
      <c r="S2260" t="s">
        <v>45</v>
      </c>
      <c r="T2260" t="s">
        <v>45</v>
      </c>
      <c r="U2260" t="s">
        <v>45</v>
      </c>
      <c r="V2260" t="s">
        <v>45</v>
      </c>
      <c r="W2260" t="s">
        <v>45</v>
      </c>
      <c r="X2260">
        <v>1</v>
      </c>
      <c r="Y2260" t="str">
        <f>VLOOKUP(Z2260:Z9291,'VLOOKUP Ranges'!$A$2:$B$5,2,TRUE)</f>
        <v>89-118</v>
      </c>
      <c r="Z2260">
        <v>115.75</v>
      </c>
      <c r="AA2260">
        <v>8399.15</v>
      </c>
      <c r="AB2260" t="s">
        <v>44</v>
      </c>
      <c r="AC2260">
        <v>0</v>
      </c>
      <c r="AD2260">
        <v>60</v>
      </c>
      <c r="AE2260">
        <v>5168</v>
      </c>
      <c r="AG2260" t="b">
        <v>0</v>
      </c>
      <c r="AH2260" t="b">
        <v>1</v>
      </c>
      <c r="AI2260" t="b">
        <v>1</v>
      </c>
      <c r="AJ2260" t="b">
        <v>0</v>
      </c>
      <c r="AK2260" t="b">
        <v>1</v>
      </c>
      <c r="AL2260" t="b">
        <v>0</v>
      </c>
      <c r="AM2260" t="b">
        <v>0</v>
      </c>
      <c r="AN2260">
        <v>116.654861111111</v>
      </c>
      <c r="AO2260">
        <f t="shared" si="35"/>
        <v>116</v>
      </c>
      <c r="AP2260" t="b">
        <v>1</v>
      </c>
    </row>
    <row r="2261" spans="1:42" x14ac:dyDescent="0.25">
      <c r="A2261" t="s">
        <v>4522</v>
      </c>
      <c r="B2261">
        <v>1</v>
      </c>
      <c r="C2261" t="s">
        <v>40</v>
      </c>
      <c r="D2261" t="s">
        <v>41</v>
      </c>
      <c r="E2261" t="s">
        <v>2492</v>
      </c>
      <c r="F2261">
        <v>92592</v>
      </c>
      <c r="G2261" t="s">
        <v>2497</v>
      </c>
      <c r="H2261">
        <v>33.507255000000001</v>
      </c>
      <c r="I2261">
        <v>-117.029473</v>
      </c>
      <c r="J2261">
        <v>1</v>
      </c>
      <c r="K2261">
        <v>0</v>
      </c>
      <c r="L2261">
        <v>1</v>
      </c>
      <c r="M2261">
        <v>1</v>
      </c>
      <c r="N2261" t="str">
        <f>VLOOKUP(O2261:O9292,'VLOOKUP Ranges'!$A$9:$B$12,2,TRUE)</f>
        <v>55-77</v>
      </c>
      <c r="O2261">
        <v>58</v>
      </c>
      <c r="P2261">
        <v>1</v>
      </c>
      <c r="Q2261" t="s">
        <v>45</v>
      </c>
      <c r="R2261" t="s">
        <v>44</v>
      </c>
      <c r="S2261" t="s">
        <v>45</v>
      </c>
      <c r="T2261" t="s">
        <v>44</v>
      </c>
      <c r="U2261" t="s">
        <v>45</v>
      </c>
      <c r="V2261" t="s">
        <v>45</v>
      </c>
      <c r="W2261" t="s">
        <v>44</v>
      </c>
      <c r="X2261">
        <v>1</v>
      </c>
      <c r="Y2261" t="str">
        <f>VLOOKUP(Z2261:Z9292,'VLOOKUP Ranges'!$A$2:$B$5,2,TRUE)</f>
        <v>89-118</v>
      </c>
      <c r="Z2261">
        <v>94.7</v>
      </c>
      <c r="AA2261">
        <v>5430.35</v>
      </c>
      <c r="AB2261" t="s">
        <v>44</v>
      </c>
      <c r="AC2261">
        <v>0</v>
      </c>
      <c r="AD2261">
        <v>49</v>
      </c>
      <c r="AE2261">
        <v>5653</v>
      </c>
      <c r="AG2261" t="b">
        <v>1</v>
      </c>
      <c r="AH2261" t="b">
        <v>0</v>
      </c>
      <c r="AI2261" t="b">
        <v>1</v>
      </c>
      <c r="AJ2261" t="b">
        <v>0</v>
      </c>
      <c r="AK2261" t="b">
        <v>1</v>
      </c>
      <c r="AL2261" t="b">
        <v>0</v>
      </c>
      <c r="AM2261" t="b">
        <v>0</v>
      </c>
      <c r="AN2261">
        <v>93.626724137931006</v>
      </c>
      <c r="AO2261">
        <f t="shared" si="35"/>
        <v>95</v>
      </c>
      <c r="AP2261" t="b">
        <v>0</v>
      </c>
    </row>
    <row r="2262" spans="1:42" x14ac:dyDescent="0.25">
      <c r="A2262" t="s">
        <v>4523</v>
      </c>
      <c r="B2262">
        <v>1</v>
      </c>
      <c r="C2262" t="s">
        <v>40</v>
      </c>
      <c r="D2262" t="s">
        <v>41</v>
      </c>
      <c r="E2262" t="s">
        <v>4524</v>
      </c>
      <c r="F2262">
        <v>92595</v>
      </c>
      <c r="G2262" t="s">
        <v>4525</v>
      </c>
      <c r="H2262">
        <v>33.617108000000002</v>
      </c>
      <c r="I2262">
        <v>-117.253349</v>
      </c>
      <c r="J2262">
        <v>1</v>
      </c>
      <c r="K2262">
        <v>0</v>
      </c>
      <c r="L2262">
        <v>1</v>
      </c>
      <c r="M2262">
        <v>1</v>
      </c>
      <c r="N2262" t="str">
        <f>VLOOKUP(O2262:O9293,'VLOOKUP Ranges'!$A$9:$B$12,2,TRUE)</f>
        <v>29-55</v>
      </c>
      <c r="O2262">
        <v>35</v>
      </c>
      <c r="P2262">
        <v>1</v>
      </c>
      <c r="Q2262" t="s">
        <v>44</v>
      </c>
      <c r="R2262" t="s">
        <v>66</v>
      </c>
      <c r="S2262" t="s">
        <v>66</v>
      </c>
      <c r="T2262" t="s">
        <v>66</v>
      </c>
      <c r="U2262" t="s">
        <v>66</v>
      </c>
      <c r="V2262" t="s">
        <v>66</v>
      </c>
      <c r="W2262" t="s">
        <v>66</v>
      </c>
      <c r="X2262">
        <v>0</v>
      </c>
      <c r="Y2262" t="str">
        <f>VLOOKUP(Z2262:Z9293,'VLOOKUP Ranges'!$A$2:$B$5,2,TRUE)</f>
        <v>18-35</v>
      </c>
      <c r="Z2262">
        <v>19.600000000000001</v>
      </c>
      <c r="AA2262">
        <v>686.95</v>
      </c>
      <c r="AB2262" t="s">
        <v>44</v>
      </c>
      <c r="AC2262">
        <v>0</v>
      </c>
      <c r="AD2262">
        <v>20</v>
      </c>
      <c r="AE2262">
        <v>3764</v>
      </c>
      <c r="AG2262" t="b">
        <v>0</v>
      </c>
      <c r="AH2262" t="b">
        <v>1</v>
      </c>
      <c r="AI2262" t="b">
        <v>0</v>
      </c>
      <c r="AJ2262" t="b">
        <v>1</v>
      </c>
      <c r="AK2262" t="b">
        <v>0</v>
      </c>
      <c r="AL2262" t="b">
        <v>0</v>
      </c>
      <c r="AM2262" t="b">
        <v>1</v>
      </c>
      <c r="AN2262">
        <v>19.6271428571428</v>
      </c>
      <c r="AO2262">
        <f t="shared" si="35"/>
        <v>20</v>
      </c>
      <c r="AP2262" t="b">
        <v>0</v>
      </c>
    </row>
    <row r="2263" spans="1:42" x14ac:dyDescent="0.25">
      <c r="A2263" t="s">
        <v>4526</v>
      </c>
      <c r="B2263">
        <v>1</v>
      </c>
      <c r="C2263" t="s">
        <v>40</v>
      </c>
      <c r="D2263" t="s">
        <v>41</v>
      </c>
      <c r="E2263" t="s">
        <v>4527</v>
      </c>
      <c r="F2263">
        <v>92596</v>
      </c>
      <c r="G2263" t="s">
        <v>4528</v>
      </c>
      <c r="H2263">
        <v>33.657432999999997</v>
      </c>
      <c r="I2263">
        <v>-117.04254</v>
      </c>
      <c r="J2263">
        <v>0</v>
      </c>
      <c r="K2263">
        <v>1</v>
      </c>
      <c r="L2263">
        <v>0</v>
      </c>
      <c r="M2263">
        <v>0</v>
      </c>
      <c r="N2263" t="str">
        <f>VLOOKUP(O2263:O9294,'VLOOKUP Ranges'!$A$9:$B$12,2,TRUE)</f>
        <v>55-77</v>
      </c>
      <c r="O2263">
        <v>56</v>
      </c>
      <c r="P2263">
        <v>1</v>
      </c>
      <c r="Q2263" t="s">
        <v>45</v>
      </c>
      <c r="R2263" t="s">
        <v>44</v>
      </c>
      <c r="S2263" t="s">
        <v>45</v>
      </c>
      <c r="T2263" t="s">
        <v>45</v>
      </c>
      <c r="U2263" t="s">
        <v>45</v>
      </c>
      <c r="V2263" t="s">
        <v>45</v>
      </c>
      <c r="W2263" t="s">
        <v>44</v>
      </c>
      <c r="X2263">
        <v>1</v>
      </c>
      <c r="Y2263" t="str">
        <f>VLOOKUP(Z2263:Z9294,'VLOOKUP Ranges'!$A$2:$B$5,2,TRUE)</f>
        <v>89-118</v>
      </c>
      <c r="Z2263">
        <v>99.9</v>
      </c>
      <c r="AA2263">
        <v>5706.3</v>
      </c>
      <c r="AB2263" t="s">
        <v>44</v>
      </c>
      <c r="AC2263">
        <v>0</v>
      </c>
      <c r="AD2263">
        <v>45</v>
      </c>
      <c r="AE2263">
        <v>5840</v>
      </c>
      <c r="AG2263" t="b">
        <v>0</v>
      </c>
      <c r="AH2263" t="b">
        <v>1</v>
      </c>
      <c r="AI2263" t="b">
        <v>1</v>
      </c>
      <c r="AJ2263" t="b">
        <v>0</v>
      </c>
      <c r="AK2263" t="b">
        <v>0</v>
      </c>
      <c r="AL2263" t="b">
        <v>0</v>
      </c>
      <c r="AM2263" t="b">
        <v>0</v>
      </c>
      <c r="AN2263">
        <v>101.898214285714</v>
      </c>
      <c r="AO2263">
        <f t="shared" si="35"/>
        <v>100</v>
      </c>
      <c r="AP2263" t="b">
        <v>0</v>
      </c>
    </row>
    <row r="2264" spans="1:42" x14ac:dyDescent="0.25">
      <c r="A2264" t="s">
        <v>4529</v>
      </c>
      <c r="B2264">
        <v>1</v>
      </c>
      <c r="C2264" t="s">
        <v>40</v>
      </c>
      <c r="D2264" t="s">
        <v>41</v>
      </c>
      <c r="E2264" t="s">
        <v>430</v>
      </c>
      <c r="F2264">
        <v>92602</v>
      </c>
      <c r="G2264" t="s">
        <v>2499</v>
      </c>
      <c r="H2264">
        <v>33.720359000000002</v>
      </c>
      <c r="I2264">
        <v>-117.733655</v>
      </c>
      <c r="J2264">
        <v>0</v>
      </c>
      <c r="K2264">
        <v>0</v>
      </c>
      <c r="L2264">
        <v>1</v>
      </c>
      <c r="M2264">
        <v>1</v>
      </c>
      <c r="N2264" t="str">
        <f>VLOOKUP(O2264:O9295,'VLOOKUP Ranges'!$A$9:$B$12,2,TRUE)</f>
        <v>9-29</v>
      </c>
      <c r="O2264">
        <v>24</v>
      </c>
      <c r="P2264">
        <v>1</v>
      </c>
      <c r="Q2264" t="s">
        <v>44</v>
      </c>
      <c r="R2264" t="s">
        <v>66</v>
      </c>
      <c r="S2264" t="s">
        <v>66</v>
      </c>
      <c r="T2264" t="s">
        <v>66</v>
      </c>
      <c r="U2264" t="s">
        <v>66</v>
      </c>
      <c r="V2264" t="s">
        <v>66</v>
      </c>
      <c r="W2264" t="s">
        <v>66</v>
      </c>
      <c r="X2264">
        <v>1</v>
      </c>
      <c r="Y2264" t="str">
        <f>VLOOKUP(Z2264:Z9295,'VLOOKUP Ranges'!$A$2:$B$5,2,TRUE)</f>
        <v>18-35</v>
      </c>
      <c r="Z2264">
        <v>21.1</v>
      </c>
      <c r="AA2264">
        <v>490.65</v>
      </c>
      <c r="AB2264" t="s">
        <v>44</v>
      </c>
      <c r="AC2264">
        <v>0</v>
      </c>
      <c r="AD2264">
        <v>46</v>
      </c>
      <c r="AE2264">
        <v>4368</v>
      </c>
      <c r="AG2264" t="b">
        <v>0</v>
      </c>
      <c r="AH2264" t="b">
        <v>1</v>
      </c>
      <c r="AI2264" t="b">
        <v>0</v>
      </c>
      <c r="AJ2264" t="b">
        <v>1</v>
      </c>
      <c r="AK2264" t="b">
        <v>1</v>
      </c>
      <c r="AL2264" t="b">
        <v>0</v>
      </c>
      <c r="AM2264" t="b">
        <v>0</v>
      </c>
      <c r="AN2264">
        <v>20.443749999999898</v>
      </c>
      <c r="AO2264">
        <f t="shared" si="35"/>
        <v>22</v>
      </c>
      <c r="AP2264" t="b">
        <v>0</v>
      </c>
    </row>
    <row r="2265" spans="1:42" x14ac:dyDescent="0.25">
      <c r="A2265" t="s">
        <v>4530</v>
      </c>
      <c r="B2265">
        <v>1</v>
      </c>
      <c r="C2265" t="s">
        <v>40</v>
      </c>
      <c r="D2265" t="s">
        <v>41</v>
      </c>
      <c r="E2265" t="s">
        <v>430</v>
      </c>
      <c r="F2265">
        <v>92604</v>
      </c>
      <c r="G2265" t="s">
        <v>4531</v>
      </c>
      <c r="H2265">
        <v>33.688546000000002</v>
      </c>
      <c r="I2265">
        <v>-117.78809099999999</v>
      </c>
      <c r="J2265">
        <v>1</v>
      </c>
      <c r="K2265">
        <v>0</v>
      </c>
      <c r="L2265">
        <v>1</v>
      </c>
      <c r="M2265">
        <v>1</v>
      </c>
      <c r="N2265" t="str">
        <f>VLOOKUP(O2265:O9296,'VLOOKUP Ranges'!$A$9:$B$12,2,TRUE)</f>
        <v>55-77</v>
      </c>
      <c r="O2265">
        <v>70</v>
      </c>
      <c r="P2265">
        <v>1</v>
      </c>
      <c r="Q2265" t="s">
        <v>44</v>
      </c>
      <c r="R2265" t="s">
        <v>66</v>
      </c>
      <c r="S2265" t="s">
        <v>66</v>
      </c>
      <c r="T2265" t="s">
        <v>66</v>
      </c>
      <c r="U2265" t="s">
        <v>66</v>
      </c>
      <c r="V2265" t="s">
        <v>66</v>
      </c>
      <c r="W2265" t="s">
        <v>66</v>
      </c>
      <c r="X2265">
        <v>0</v>
      </c>
      <c r="Y2265" t="str">
        <f>VLOOKUP(Z2265:Z9296,'VLOOKUP Ranges'!$A$2:$B$5,2,TRUE)</f>
        <v>18-35</v>
      </c>
      <c r="Z2265">
        <v>20.05</v>
      </c>
      <c r="AA2265">
        <v>1360.25</v>
      </c>
      <c r="AB2265" t="s">
        <v>44</v>
      </c>
      <c r="AC2265">
        <v>0</v>
      </c>
      <c r="AD2265">
        <v>64</v>
      </c>
      <c r="AE2265">
        <v>4485</v>
      </c>
      <c r="AG2265" t="b">
        <v>0</v>
      </c>
      <c r="AH2265" t="b">
        <v>1</v>
      </c>
      <c r="AI2265" t="b">
        <v>0</v>
      </c>
      <c r="AJ2265" t="b">
        <v>1</v>
      </c>
      <c r="AK2265" t="b">
        <v>1</v>
      </c>
      <c r="AL2265" t="b">
        <v>0</v>
      </c>
      <c r="AM2265" t="b">
        <v>0</v>
      </c>
      <c r="AN2265">
        <v>19.4321428571428</v>
      </c>
      <c r="AO2265">
        <f t="shared" si="35"/>
        <v>21</v>
      </c>
      <c r="AP2265" t="b">
        <v>0</v>
      </c>
    </row>
    <row r="2266" spans="1:42" x14ac:dyDescent="0.25">
      <c r="A2266" t="s">
        <v>4532</v>
      </c>
      <c r="B2266">
        <v>1</v>
      </c>
      <c r="C2266" t="s">
        <v>40</v>
      </c>
      <c r="D2266" t="s">
        <v>41</v>
      </c>
      <c r="E2266" t="s">
        <v>430</v>
      </c>
      <c r="F2266">
        <v>92606</v>
      </c>
      <c r="G2266" t="s">
        <v>1579</v>
      </c>
      <c r="H2266">
        <v>33.703975999999997</v>
      </c>
      <c r="I2266">
        <v>-117.824172</v>
      </c>
      <c r="J2266">
        <v>1</v>
      </c>
      <c r="K2266">
        <v>0</v>
      </c>
      <c r="L2266">
        <v>0</v>
      </c>
      <c r="M2266">
        <v>0</v>
      </c>
      <c r="N2266" t="str">
        <f>VLOOKUP(O2266:O9297,'VLOOKUP Ranges'!$A$9:$B$12,2,TRUE)</f>
        <v>1-9</v>
      </c>
      <c r="O2266">
        <v>2</v>
      </c>
      <c r="P2266">
        <v>1</v>
      </c>
      <c r="Q2266" t="s">
        <v>44</v>
      </c>
      <c r="R2266" t="s">
        <v>44</v>
      </c>
      <c r="S2266" t="s">
        <v>44</v>
      </c>
      <c r="T2266" t="s">
        <v>44</v>
      </c>
      <c r="U2266" t="s">
        <v>44</v>
      </c>
      <c r="V2266" t="s">
        <v>45</v>
      </c>
      <c r="W2266" t="s">
        <v>44</v>
      </c>
      <c r="X2266">
        <v>1</v>
      </c>
      <c r="Y2266" t="str">
        <f>VLOOKUP(Z2266:Z9297,'VLOOKUP Ranges'!$A$2:$B$5,2,TRUE)</f>
        <v>70-89</v>
      </c>
      <c r="Z2266">
        <v>79.95</v>
      </c>
      <c r="AA2266">
        <v>174.45</v>
      </c>
      <c r="AB2266" t="s">
        <v>44</v>
      </c>
      <c r="AC2266">
        <v>0</v>
      </c>
      <c r="AD2266">
        <v>44</v>
      </c>
      <c r="AE2266">
        <v>5213</v>
      </c>
      <c r="AG2266" t="b">
        <v>0</v>
      </c>
      <c r="AH2266" t="b">
        <v>0</v>
      </c>
      <c r="AI2266" t="b">
        <v>1</v>
      </c>
      <c r="AJ2266" t="b">
        <v>0</v>
      </c>
      <c r="AK2266" t="b">
        <v>0</v>
      </c>
      <c r="AL2266" t="b">
        <v>1</v>
      </c>
      <c r="AM2266" t="b">
        <v>0</v>
      </c>
      <c r="AN2266">
        <v>87.224999999999994</v>
      </c>
      <c r="AO2266">
        <f t="shared" si="35"/>
        <v>80</v>
      </c>
      <c r="AP2266" t="b">
        <v>0</v>
      </c>
    </row>
    <row r="2267" spans="1:42" x14ac:dyDescent="0.25">
      <c r="A2267" t="s">
        <v>4533</v>
      </c>
      <c r="B2267">
        <v>1</v>
      </c>
      <c r="C2267" t="s">
        <v>40</v>
      </c>
      <c r="D2267" t="s">
        <v>41</v>
      </c>
      <c r="E2267" t="s">
        <v>1581</v>
      </c>
      <c r="F2267">
        <v>92610</v>
      </c>
      <c r="G2267" t="s">
        <v>1582</v>
      </c>
      <c r="H2267">
        <v>33.698728000000003</v>
      </c>
      <c r="I2267">
        <v>-117.67768</v>
      </c>
      <c r="J2267">
        <v>1</v>
      </c>
      <c r="K2267">
        <v>1</v>
      </c>
      <c r="L2267">
        <v>1</v>
      </c>
      <c r="M2267">
        <v>1</v>
      </c>
      <c r="N2267" t="str">
        <f>VLOOKUP(O2267:O9298,'VLOOKUP Ranges'!$A$9:$B$12,2,TRUE)</f>
        <v>55-77</v>
      </c>
      <c r="O2267">
        <v>68</v>
      </c>
      <c r="P2267">
        <v>1</v>
      </c>
      <c r="Q2267" t="s">
        <v>45</v>
      </c>
      <c r="R2267" t="s">
        <v>44</v>
      </c>
      <c r="S2267" t="s">
        <v>44</v>
      </c>
      <c r="T2267" t="s">
        <v>45</v>
      </c>
      <c r="U2267" t="s">
        <v>45</v>
      </c>
      <c r="V2267" t="s">
        <v>45</v>
      </c>
      <c r="W2267" t="s">
        <v>45</v>
      </c>
      <c r="X2267">
        <v>1</v>
      </c>
      <c r="Y2267" t="str">
        <f>VLOOKUP(Z2267:Z9298,'VLOOKUP Ranges'!$A$2:$B$5,2,TRUE)</f>
        <v>89-118</v>
      </c>
      <c r="Z2267">
        <v>107.15</v>
      </c>
      <c r="AA2267">
        <v>7379.8</v>
      </c>
      <c r="AB2267" t="s">
        <v>44</v>
      </c>
      <c r="AC2267">
        <v>0</v>
      </c>
      <c r="AD2267">
        <v>66</v>
      </c>
      <c r="AE2267">
        <v>4324</v>
      </c>
      <c r="AG2267" t="b">
        <v>1</v>
      </c>
      <c r="AH2267" t="b">
        <v>0</v>
      </c>
      <c r="AI2267" t="b">
        <v>1</v>
      </c>
      <c r="AJ2267" t="b">
        <v>0</v>
      </c>
      <c r="AK2267" t="b">
        <v>1</v>
      </c>
      <c r="AL2267" t="b">
        <v>0</v>
      </c>
      <c r="AM2267" t="b">
        <v>0</v>
      </c>
      <c r="AN2267">
        <v>108.526470588235</v>
      </c>
      <c r="AO2267">
        <f t="shared" si="35"/>
        <v>108</v>
      </c>
      <c r="AP2267" t="b">
        <v>0</v>
      </c>
    </row>
    <row r="2268" spans="1:42" x14ac:dyDescent="0.25">
      <c r="A2268" t="s">
        <v>4534</v>
      </c>
      <c r="B2268">
        <v>1</v>
      </c>
      <c r="C2268" t="s">
        <v>40</v>
      </c>
      <c r="D2268" t="s">
        <v>41</v>
      </c>
      <c r="E2268" t="s">
        <v>430</v>
      </c>
      <c r="F2268">
        <v>92614</v>
      </c>
      <c r="G2268" t="s">
        <v>4535</v>
      </c>
      <c r="H2268">
        <v>33.680301999999998</v>
      </c>
      <c r="I2268">
        <v>-117.833296</v>
      </c>
      <c r="J2268">
        <v>1</v>
      </c>
      <c r="K2268">
        <v>0</v>
      </c>
      <c r="L2268">
        <v>0</v>
      </c>
      <c r="M2268">
        <v>0</v>
      </c>
      <c r="N2268" t="str">
        <f>VLOOKUP(O2268:O9299,'VLOOKUP Ranges'!$A$9:$B$12,2,TRUE)</f>
        <v>9-29</v>
      </c>
      <c r="O2268">
        <v>12</v>
      </c>
      <c r="P2268">
        <v>1</v>
      </c>
      <c r="Q2268" t="s">
        <v>45</v>
      </c>
      <c r="R2268" t="s">
        <v>44</v>
      </c>
      <c r="S2268" t="s">
        <v>44</v>
      </c>
      <c r="T2268" t="s">
        <v>45</v>
      </c>
      <c r="U2268" t="s">
        <v>44</v>
      </c>
      <c r="V2268" t="s">
        <v>45</v>
      </c>
      <c r="W2268" t="s">
        <v>44</v>
      </c>
      <c r="X2268">
        <v>1</v>
      </c>
      <c r="Y2268" t="str">
        <f>VLOOKUP(Z2268:Z9299,'VLOOKUP Ranges'!$A$2:$B$5,2,TRUE)</f>
        <v>70-89</v>
      </c>
      <c r="Z2268">
        <v>89.55</v>
      </c>
      <c r="AA2268">
        <v>1021.75</v>
      </c>
      <c r="AB2268" t="s">
        <v>44</v>
      </c>
      <c r="AC2268">
        <v>0</v>
      </c>
      <c r="AD2268">
        <v>79</v>
      </c>
      <c r="AE2268">
        <v>2325</v>
      </c>
      <c r="AG2268" t="b">
        <v>0</v>
      </c>
      <c r="AH2268" t="b">
        <v>0</v>
      </c>
      <c r="AI2268" t="b">
        <v>1</v>
      </c>
      <c r="AJ2268" t="b">
        <v>0</v>
      </c>
      <c r="AK2268" t="b">
        <v>0</v>
      </c>
      <c r="AL2268" t="b">
        <v>1</v>
      </c>
      <c r="AM2268" t="b">
        <v>0</v>
      </c>
      <c r="AN2268">
        <v>85.1458333333333</v>
      </c>
      <c r="AO2268">
        <f t="shared" si="35"/>
        <v>90</v>
      </c>
      <c r="AP2268" t="b">
        <v>0</v>
      </c>
    </row>
    <row r="2269" spans="1:42" x14ac:dyDescent="0.25">
      <c r="A2269" t="s">
        <v>4536</v>
      </c>
      <c r="B2269">
        <v>1</v>
      </c>
      <c r="C2269" t="s">
        <v>40</v>
      </c>
      <c r="D2269" t="s">
        <v>41</v>
      </c>
      <c r="E2269" t="s">
        <v>430</v>
      </c>
      <c r="F2269">
        <v>92618</v>
      </c>
      <c r="G2269" t="s">
        <v>4537</v>
      </c>
      <c r="H2269">
        <v>33.667144999999998</v>
      </c>
      <c r="I2269">
        <v>-117.732135</v>
      </c>
      <c r="J2269">
        <v>0</v>
      </c>
      <c r="K2269">
        <v>0</v>
      </c>
      <c r="L2269">
        <v>1</v>
      </c>
      <c r="M2269">
        <v>0</v>
      </c>
      <c r="N2269" t="str">
        <f>VLOOKUP(O2269:O9300,'VLOOKUP Ranges'!$A$9:$B$12,2,TRUE)</f>
        <v>55-77</v>
      </c>
      <c r="O2269">
        <v>63</v>
      </c>
      <c r="P2269">
        <v>1</v>
      </c>
      <c r="Q2269" t="s">
        <v>45</v>
      </c>
      <c r="R2269" t="s">
        <v>44</v>
      </c>
      <c r="S2269" t="s">
        <v>45</v>
      </c>
      <c r="T2269" t="s">
        <v>44</v>
      </c>
      <c r="U2269" t="s">
        <v>44</v>
      </c>
      <c r="V2269" t="s">
        <v>44</v>
      </c>
      <c r="W2269" t="s">
        <v>44</v>
      </c>
      <c r="X2269">
        <v>1</v>
      </c>
      <c r="Y2269" t="str">
        <f>VLOOKUP(Z2269:Z9300,'VLOOKUP Ranges'!$A$2:$B$5,2,TRUE)</f>
        <v>70-89</v>
      </c>
      <c r="Z2269">
        <v>81.55</v>
      </c>
      <c r="AA2269">
        <v>5029.05</v>
      </c>
      <c r="AB2269" t="s">
        <v>44</v>
      </c>
      <c r="AC2269">
        <v>0</v>
      </c>
      <c r="AD2269">
        <v>41</v>
      </c>
      <c r="AE2269">
        <v>4980</v>
      </c>
      <c r="AG2269" t="b">
        <v>0</v>
      </c>
      <c r="AH2269" t="b">
        <v>0</v>
      </c>
      <c r="AI2269" t="b">
        <v>1</v>
      </c>
      <c r="AJ2269" t="b">
        <v>0</v>
      </c>
      <c r="AK2269" t="b">
        <v>0</v>
      </c>
      <c r="AL2269" t="b">
        <v>0</v>
      </c>
      <c r="AM2269" t="b">
        <v>0</v>
      </c>
      <c r="AN2269">
        <v>79.826190476190405</v>
      </c>
      <c r="AO2269">
        <f t="shared" si="35"/>
        <v>82</v>
      </c>
      <c r="AP2269" t="b">
        <v>0</v>
      </c>
    </row>
    <row r="2270" spans="1:42" x14ac:dyDescent="0.25">
      <c r="A2270" t="s">
        <v>4538</v>
      </c>
      <c r="B2270">
        <v>1</v>
      </c>
      <c r="C2270" t="s">
        <v>40</v>
      </c>
      <c r="D2270" t="s">
        <v>41</v>
      </c>
      <c r="E2270" t="s">
        <v>430</v>
      </c>
      <c r="F2270">
        <v>92620</v>
      </c>
      <c r="G2270" t="s">
        <v>2502</v>
      </c>
      <c r="H2270">
        <v>33.716135999999999</v>
      </c>
      <c r="I2270">
        <v>-117.752574</v>
      </c>
      <c r="J2270">
        <v>0</v>
      </c>
      <c r="K2270">
        <v>0</v>
      </c>
      <c r="L2270">
        <v>1</v>
      </c>
      <c r="M2270">
        <v>0</v>
      </c>
      <c r="N2270" t="str">
        <f>VLOOKUP(O2270:O9301,'VLOOKUP Ranges'!$A$9:$B$12,2,TRUE)</f>
        <v>29-55</v>
      </c>
      <c r="O2270">
        <v>33</v>
      </c>
      <c r="P2270">
        <v>1</v>
      </c>
      <c r="Q2270" t="s">
        <v>44</v>
      </c>
      <c r="R2270" t="s">
        <v>45</v>
      </c>
      <c r="S2270" t="s">
        <v>45</v>
      </c>
      <c r="T2270" t="s">
        <v>45</v>
      </c>
      <c r="U2270" t="s">
        <v>44</v>
      </c>
      <c r="V2270" t="s">
        <v>44</v>
      </c>
      <c r="W2270" t="s">
        <v>44</v>
      </c>
      <c r="X2270">
        <v>1</v>
      </c>
      <c r="Y2270" t="str">
        <f>VLOOKUP(Z2270:Z9301,'VLOOKUP Ranges'!$A$2:$B$5,2,TRUE)</f>
        <v>35-70</v>
      </c>
      <c r="Z2270">
        <v>58.45</v>
      </c>
      <c r="AA2270">
        <v>1955.4</v>
      </c>
      <c r="AB2270" t="s">
        <v>44</v>
      </c>
      <c r="AC2270">
        <v>0</v>
      </c>
      <c r="AD2270">
        <v>21</v>
      </c>
      <c r="AE2270">
        <v>4276</v>
      </c>
      <c r="AG2270" t="b">
        <v>1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  <c r="AM2270" t="b">
        <v>1</v>
      </c>
      <c r="AN2270">
        <v>59.254545454545401</v>
      </c>
      <c r="AO2270">
        <f t="shared" si="35"/>
        <v>59</v>
      </c>
      <c r="AP2270" t="b">
        <v>1</v>
      </c>
    </row>
    <row r="2271" spans="1:42" x14ac:dyDescent="0.25">
      <c r="A2271" t="s">
        <v>4539</v>
      </c>
      <c r="B2271">
        <v>1</v>
      </c>
      <c r="C2271" t="s">
        <v>40</v>
      </c>
      <c r="D2271" t="s">
        <v>41</v>
      </c>
      <c r="E2271" t="s">
        <v>3288</v>
      </c>
      <c r="F2271">
        <v>92624</v>
      </c>
      <c r="G2271" t="s">
        <v>3289</v>
      </c>
      <c r="H2271">
        <v>33.458753999999999</v>
      </c>
      <c r="I2271">
        <v>-117.665104</v>
      </c>
      <c r="J2271">
        <v>0</v>
      </c>
      <c r="K2271">
        <v>0</v>
      </c>
      <c r="L2271">
        <v>1</v>
      </c>
      <c r="M2271">
        <v>0</v>
      </c>
      <c r="N2271" t="str">
        <f>VLOOKUP(O2271:O9302,'VLOOKUP Ranges'!$A$9:$B$12,2,TRUE)</f>
        <v>55-77</v>
      </c>
      <c r="O2271">
        <v>69</v>
      </c>
      <c r="P2271">
        <v>1</v>
      </c>
      <c r="Q2271" t="s">
        <v>44</v>
      </c>
      <c r="R2271" t="s">
        <v>44</v>
      </c>
      <c r="S2271" t="s">
        <v>45</v>
      </c>
      <c r="T2271" t="s">
        <v>44</v>
      </c>
      <c r="U2271" t="s">
        <v>44</v>
      </c>
      <c r="V2271" t="s">
        <v>45</v>
      </c>
      <c r="W2271" t="s">
        <v>45</v>
      </c>
      <c r="X2271">
        <v>1</v>
      </c>
      <c r="Y2271" t="str">
        <f>VLOOKUP(Z2271:Z9302,'VLOOKUP Ranges'!$A$2:$B$5,2,TRUE)</f>
        <v>89-118</v>
      </c>
      <c r="Z2271">
        <v>95.65</v>
      </c>
      <c r="AA2271">
        <v>6744.2</v>
      </c>
      <c r="AB2271" t="s">
        <v>44</v>
      </c>
      <c r="AC2271">
        <v>0</v>
      </c>
      <c r="AD2271">
        <v>45</v>
      </c>
      <c r="AE2271">
        <v>5251</v>
      </c>
      <c r="AG2271" t="b">
        <v>1</v>
      </c>
      <c r="AH2271" t="b">
        <v>0</v>
      </c>
      <c r="AI2271" t="b">
        <v>1</v>
      </c>
      <c r="AJ2271" t="b">
        <v>0</v>
      </c>
      <c r="AK2271" t="b">
        <v>1</v>
      </c>
      <c r="AL2271" t="b">
        <v>0</v>
      </c>
      <c r="AM2271" t="b">
        <v>0</v>
      </c>
      <c r="AN2271">
        <v>97.742028985507204</v>
      </c>
      <c r="AO2271">
        <f t="shared" si="35"/>
        <v>96</v>
      </c>
      <c r="AP2271" t="b">
        <v>0</v>
      </c>
    </row>
    <row r="2272" spans="1:42" x14ac:dyDescent="0.25">
      <c r="A2272" t="s">
        <v>4540</v>
      </c>
      <c r="B2272">
        <v>1</v>
      </c>
      <c r="C2272" t="s">
        <v>40</v>
      </c>
      <c r="D2272" t="s">
        <v>41</v>
      </c>
      <c r="E2272" t="s">
        <v>1584</v>
      </c>
      <c r="F2272">
        <v>92625</v>
      </c>
      <c r="G2272" t="s">
        <v>1585</v>
      </c>
      <c r="H2272">
        <v>33.600987000000003</v>
      </c>
      <c r="I2272">
        <v>-117.862734</v>
      </c>
      <c r="J2272">
        <v>0</v>
      </c>
      <c r="K2272">
        <v>0</v>
      </c>
      <c r="L2272">
        <v>1</v>
      </c>
      <c r="M2272">
        <v>0</v>
      </c>
      <c r="N2272" t="str">
        <f>VLOOKUP(O2272:O9303,'VLOOKUP Ranges'!$A$9:$B$12,2,TRUE)</f>
        <v>55-77</v>
      </c>
      <c r="O2272">
        <v>60</v>
      </c>
      <c r="P2272">
        <v>1</v>
      </c>
      <c r="Q2272" t="s">
        <v>44</v>
      </c>
      <c r="R2272" t="s">
        <v>44</v>
      </c>
      <c r="S2272" t="s">
        <v>45</v>
      </c>
      <c r="T2272" t="s">
        <v>45</v>
      </c>
      <c r="U2272" t="s">
        <v>45</v>
      </c>
      <c r="V2272" t="s">
        <v>45</v>
      </c>
      <c r="W2272" t="s">
        <v>45</v>
      </c>
      <c r="X2272">
        <v>1</v>
      </c>
      <c r="Y2272" t="str">
        <f>VLOOKUP(Z2272:Z9303,'VLOOKUP Ranges'!$A$2:$B$5,2,TRUE)</f>
        <v>70-89</v>
      </c>
      <c r="Z2272">
        <v>80.599999999999994</v>
      </c>
      <c r="AA2272">
        <v>4946.7</v>
      </c>
      <c r="AB2272" t="s">
        <v>44</v>
      </c>
      <c r="AC2272">
        <v>0</v>
      </c>
      <c r="AD2272">
        <v>52</v>
      </c>
      <c r="AE2272">
        <v>5667</v>
      </c>
      <c r="AG2272" t="b">
        <v>0</v>
      </c>
      <c r="AH2272" t="b">
        <v>1</v>
      </c>
      <c r="AI2272" t="b">
        <v>0</v>
      </c>
      <c r="AJ2272" t="b">
        <v>0</v>
      </c>
      <c r="AK2272" t="b">
        <v>0</v>
      </c>
      <c r="AL2272" t="b">
        <v>0</v>
      </c>
      <c r="AM2272" t="b">
        <v>0</v>
      </c>
      <c r="AN2272">
        <v>82.444999999999993</v>
      </c>
      <c r="AO2272">
        <f t="shared" si="35"/>
        <v>81</v>
      </c>
      <c r="AP2272" t="b">
        <v>0</v>
      </c>
    </row>
    <row r="2273" spans="1:42" x14ac:dyDescent="0.25">
      <c r="A2273" t="s">
        <v>4541</v>
      </c>
      <c r="B2273">
        <v>1</v>
      </c>
      <c r="C2273" t="s">
        <v>40</v>
      </c>
      <c r="D2273" t="s">
        <v>41</v>
      </c>
      <c r="E2273" t="s">
        <v>2505</v>
      </c>
      <c r="F2273">
        <v>92626</v>
      </c>
      <c r="G2273" t="s">
        <v>2506</v>
      </c>
      <c r="H2273">
        <v>33.678590999999997</v>
      </c>
      <c r="I2273">
        <v>-117.90547100000001</v>
      </c>
      <c r="J2273">
        <v>0</v>
      </c>
      <c r="K2273">
        <v>0</v>
      </c>
      <c r="L2273">
        <v>1</v>
      </c>
      <c r="M2273">
        <v>1</v>
      </c>
      <c r="N2273" t="str">
        <f>VLOOKUP(O2273:O9304,'VLOOKUP Ranges'!$A$9:$B$12,2,TRUE)</f>
        <v>55-77</v>
      </c>
      <c r="O2273">
        <v>72</v>
      </c>
      <c r="P2273">
        <v>1</v>
      </c>
      <c r="Q2273" t="s">
        <v>45</v>
      </c>
      <c r="R2273" t="s">
        <v>45</v>
      </c>
      <c r="S2273" t="s">
        <v>45</v>
      </c>
      <c r="T2273" t="s">
        <v>45</v>
      </c>
      <c r="U2273" t="s">
        <v>45</v>
      </c>
      <c r="V2273" t="s">
        <v>45</v>
      </c>
      <c r="W2273" t="s">
        <v>45</v>
      </c>
      <c r="X2273">
        <v>1</v>
      </c>
      <c r="Y2273" t="str">
        <f>VLOOKUP(Z2273:Z9304,'VLOOKUP Ranges'!$A$2:$B$5,2,TRUE)</f>
        <v>89-118</v>
      </c>
      <c r="Z2273">
        <v>113.1</v>
      </c>
      <c r="AA2273">
        <v>8248.5</v>
      </c>
      <c r="AB2273" t="s">
        <v>44</v>
      </c>
      <c r="AC2273">
        <v>0</v>
      </c>
      <c r="AD2273">
        <v>23</v>
      </c>
      <c r="AE2273">
        <v>5308</v>
      </c>
      <c r="AG2273" t="b">
        <v>0</v>
      </c>
      <c r="AH2273" t="b">
        <v>1</v>
      </c>
      <c r="AI2273" t="b">
        <v>1</v>
      </c>
      <c r="AJ2273" t="b">
        <v>0</v>
      </c>
      <c r="AK2273" t="b">
        <v>0</v>
      </c>
      <c r="AL2273" t="b">
        <v>0</v>
      </c>
      <c r="AM2273" t="b">
        <v>0</v>
      </c>
      <c r="AN2273">
        <v>114.5625</v>
      </c>
      <c r="AO2273">
        <f t="shared" si="35"/>
        <v>114</v>
      </c>
      <c r="AP2273" t="b">
        <v>1</v>
      </c>
    </row>
    <row r="2274" spans="1:42" x14ac:dyDescent="0.25">
      <c r="A2274" t="s">
        <v>4542</v>
      </c>
      <c r="B2274">
        <v>1</v>
      </c>
      <c r="C2274" t="s">
        <v>40</v>
      </c>
      <c r="D2274" t="s">
        <v>41</v>
      </c>
      <c r="E2274" t="s">
        <v>2505</v>
      </c>
      <c r="F2274">
        <v>92627</v>
      </c>
      <c r="G2274" t="s">
        <v>2508</v>
      </c>
      <c r="H2274">
        <v>33.645671999999998</v>
      </c>
      <c r="I2274">
        <v>-117.922613</v>
      </c>
      <c r="J2274">
        <v>0</v>
      </c>
      <c r="K2274">
        <v>0</v>
      </c>
      <c r="L2274">
        <v>0</v>
      </c>
      <c r="M2274">
        <v>0</v>
      </c>
      <c r="N2274" t="str">
        <f>VLOOKUP(O2274:O9305,'VLOOKUP Ranges'!$A$9:$B$12,2,TRUE)</f>
        <v>9-29</v>
      </c>
      <c r="O2274">
        <v>11</v>
      </c>
      <c r="P2274">
        <v>1</v>
      </c>
      <c r="Q2274" t="s">
        <v>45</v>
      </c>
      <c r="R2274" t="s">
        <v>44</v>
      </c>
      <c r="S2274" t="s">
        <v>44</v>
      </c>
      <c r="T2274" t="s">
        <v>44</v>
      </c>
      <c r="U2274" t="s">
        <v>44</v>
      </c>
      <c r="V2274" t="s">
        <v>44</v>
      </c>
      <c r="W2274" t="s">
        <v>45</v>
      </c>
      <c r="X2274">
        <v>1</v>
      </c>
      <c r="Y2274" t="str">
        <f>VLOOKUP(Z2274:Z9305,'VLOOKUP Ranges'!$A$2:$B$5,2,TRUE)</f>
        <v>35-70</v>
      </c>
      <c r="Z2274">
        <v>58.95</v>
      </c>
      <c r="AA2274">
        <v>601.6</v>
      </c>
      <c r="AB2274" t="s">
        <v>44</v>
      </c>
      <c r="AC2274">
        <v>0</v>
      </c>
      <c r="AD2274">
        <v>21</v>
      </c>
      <c r="AE2274">
        <v>3880</v>
      </c>
      <c r="AG2274" t="b">
        <v>0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  <c r="AM2274" t="b">
        <v>1</v>
      </c>
      <c r="AN2274">
        <v>54.690909090909003</v>
      </c>
      <c r="AO2274">
        <f t="shared" si="35"/>
        <v>59</v>
      </c>
      <c r="AP2274" t="b">
        <v>0</v>
      </c>
    </row>
    <row r="2275" spans="1:42" x14ac:dyDescent="0.25">
      <c r="A2275" t="s">
        <v>4543</v>
      </c>
      <c r="B2275">
        <v>1</v>
      </c>
      <c r="C2275" t="s">
        <v>40</v>
      </c>
      <c r="D2275" t="s">
        <v>41</v>
      </c>
      <c r="E2275" t="s">
        <v>1587</v>
      </c>
      <c r="F2275">
        <v>92629</v>
      </c>
      <c r="G2275" t="s">
        <v>1588</v>
      </c>
      <c r="H2275">
        <v>33.477922999999997</v>
      </c>
      <c r="I2275">
        <v>-117.705314</v>
      </c>
      <c r="J2275">
        <v>0</v>
      </c>
      <c r="K2275">
        <v>0</v>
      </c>
      <c r="L2275">
        <v>0</v>
      </c>
      <c r="M2275">
        <v>0</v>
      </c>
      <c r="N2275" t="str">
        <f>VLOOKUP(O2275:O9306,'VLOOKUP Ranges'!$A$9:$B$12,2,TRUE)</f>
        <v>1-9</v>
      </c>
      <c r="O2275">
        <v>1</v>
      </c>
      <c r="P2275">
        <v>1</v>
      </c>
      <c r="Q2275" t="s">
        <v>44</v>
      </c>
      <c r="R2275" t="s">
        <v>66</v>
      </c>
      <c r="S2275" t="s">
        <v>66</v>
      </c>
      <c r="T2275" t="s">
        <v>66</v>
      </c>
      <c r="U2275" t="s">
        <v>66</v>
      </c>
      <c r="V2275" t="s">
        <v>66</v>
      </c>
      <c r="W2275" t="s">
        <v>66</v>
      </c>
      <c r="X2275">
        <v>0</v>
      </c>
      <c r="Y2275" t="str">
        <f>VLOOKUP(Z2275:Z9306,'VLOOKUP Ranges'!$A$2:$B$5,2,TRUE)</f>
        <v>18-35</v>
      </c>
      <c r="Z2275">
        <v>19.55</v>
      </c>
      <c r="AA2275">
        <v>19.55</v>
      </c>
      <c r="AB2275" t="s">
        <v>44</v>
      </c>
      <c r="AC2275">
        <v>0</v>
      </c>
      <c r="AD2275">
        <v>80</v>
      </c>
      <c r="AE2275">
        <v>3968</v>
      </c>
      <c r="AG2275" t="b">
        <v>0</v>
      </c>
      <c r="AH2275" t="b">
        <v>0</v>
      </c>
      <c r="AI2275" t="b">
        <v>0</v>
      </c>
      <c r="AJ2275" t="b">
        <v>1</v>
      </c>
      <c r="AK2275" t="b">
        <v>0</v>
      </c>
      <c r="AL2275" t="b">
        <v>0</v>
      </c>
      <c r="AM2275" t="b">
        <v>1</v>
      </c>
      <c r="AN2275">
        <v>19.55</v>
      </c>
      <c r="AO2275">
        <f t="shared" si="35"/>
        <v>20</v>
      </c>
      <c r="AP2275" t="b">
        <v>0</v>
      </c>
    </row>
    <row r="2276" spans="1:42" x14ac:dyDescent="0.25">
      <c r="A2276" t="s">
        <v>4544</v>
      </c>
      <c r="B2276">
        <v>1</v>
      </c>
      <c r="C2276" t="s">
        <v>40</v>
      </c>
      <c r="D2276" t="s">
        <v>41</v>
      </c>
      <c r="E2276" t="s">
        <v>436</v>
      </c>
      <c r="F2276">
        <v>92647</v>
      </c>
      <c r="G2276" t="s">
        <v>2510</v>
      </c>
      <c r="H2276">
        <v>33.723579000000001</v>
      </c>
      <c r="I2276">
        <v>-118.005441</v>
      </c>
      <c r="J2276">
        <v>1</v>
      </c>
      <c r="K2276">
        <v>0</v>
      </c>
      <c r="L2276">
        <v>1</v>
      </c>
      <c r="M2276">
        <v>1</v>
      </c>
      <c r="N2276" t="str">
        <f>VLOOKUP(O2276:O9307,'VLOOKUP Ranges'!$A$9:$B$12,2,TRUE)</f>
        <v>29-55</v>
      </c>
      <c r="O2276">
        <v>34</v>
      </c>
      <c r="P2276">
        <v>1</v>
      </c>
      <c r="Q2276" t="s">
        <v>44</v>
      </c>
      <c r="R2276" t="s">
        <v>44</v>
      </c>
      <c r="S2276" t="s">
        <v>44</v>
      </c>
      <c r="T2276" t="s">
        <v>44</v>
      </c>
      <c r="U2276" t="s">
        <v>44</v>
      </c>
      <c r="V2276" t="s">
        <v>44</v>
      </c>
      <c r="W2276" t="s">
        <v>45</v>
      </c>
      <c r="X2276">
        <v>1</v>
      </c>
      <c r="Y2276" t="str">
        <f>VLOOKUP(Z2276:Z9307,'VLOOKUP Ranges'!$A$2:$B$5,2,TRUE)</f>
        <v>70-89</v>
      </c>
      <c r="Z2276">
        <v>78.95</v>
      </c>
      <c r="AA2276">
        <v>2647.2</v>
      </c>
      <c r="AB2276" t="s">
        <v>44</v>
      </c>
      <c r="AC2276">
        <v>0</v>
      </c>
      <c r="AD2276">
        <v>43</v>
      </c>
      <c r="AE2276">
        <v>2074</v>
      </c>
      <c r="AG2276" t="b">
        <v>1</v>
      </c>
      <c r="AH2276" t="b">
        <v>0</v>
      </c>
      <c r="AI2276" t="b">
        <v>1</v>
      </c>
      <c r="AJ2276" t="b">
        <v>0</v>
      </c>
      <c r="AK2276" t="b">
        <v>0</v>
      </c>
      <c r="AL2276" t="b">
        <v>0</v>
      </c>
      <c r="AM2276" t="b">
        <v>0</v>
      </c>
      <c r="AN2276">
        <v>77.858823529411694</v>
      </c>
      <c r="AO2276">
        <f t="shared" si="35"/>
        <v>79</v>
      </c>
      <c r="AP2276" t="b">
        <v>0</v>
      </c>
    </row>
    <row r="2277" spans="1:42" x14ac:dyDescent="0.25">
      <c r="A2277" t="s">
        <v>4545</v>
      </c>
      <c r="B2277">
        <v>1</v>
      </c>
      <c r="C2277" t="s">
        <v>40</v>
      </c>
      <c r="D2277" t="s">
        <v>41</v>
      </c>
      <c r="E2277" t="s">
        <v>436</v>
      </c>
      <c r="F2277">
        <v>92649</v>
      </c>
      <c r="G2277" t="s">
        <v>4546</v>
      </c>
      <c r="H2277">
        <v>33.721916999999998</v>
      </c>
      <c r="I2277">
        <v>-118.043237</v>
      </c>
      <c r="J2277">
        <v>0</v>
      </c>
      <c r="K2277">
        <v>0</v>
      </c>
      <c r="L2277">
        <v>0</v>
      </c>
      <c r="M2277">
        <v>0</v>
      </c>
      <c r="N2277" t="str">
        <f>VLOOKUP(O2277:O9308,'VLOOKUP Ranges'!$A$9:$B$12,2,TRUE)</f>
        <v>55-77</v>
      </c>
      <c r="O2277">
        <v>65</v>
      </c>
      <c r="P2277">
        <v>1</v>
      </c>
      <c r="Q2277" t="s">
        <v>45</v>
      </c>
      <c r="R2277" t="s">
        <v>44</v>
      </c>
      <c r="S2277" t="s">
        <v>45</v>
      </c>
      <c r="T2277" t="s">
        <v>44</v>
      </c>
      <c r="U2277" t="s">
        <v>45</v>
      </c>
      <c r="V2277" t="s">
        <v>45</v>
      </c>
      <c r="W2277" t="s">
        <v>45</v>
      </c>
      <c r="X2277">
        <v>1</v>
      </c>
      <c r="Y2277" t="str">
        <f>VLOOKUP(Z2277:Z9308,'VLOOKUP Ranges'!$A$2:$B$5,2,TRUE)</f>
        <v>89-118</v>
      </c>
      <c r="Z2277">
        <v>105.05</v>
      </c>
      <c r="AA2277">
        <v>6744.25</v>
      </c>
      <c r="AB2277" t="s">
        <v>44</v>
      </c>
      <c r="AC2277">
        <v>0</v>
      </c>
      <c r="AD2277">
        <v>73</v>
      </c>
      <c r="AE2277">
        <v>5742</v>
      </c>
      <c r="AG2277" t="b">
        <v>1</v>
      </c>
      <c r="AH2277" t="b">
        <v>0</v>
      </c>
      <c r="AI2277" t="b">
        <v>1</v>
      </c>
      <c r="AJ2277" t="b">
        <v>0</v>
      </c>
      <c r="AK2277" t="b">
        <v>0</v>
      </c>
      <c r="AL2277" t="b">
        <v>0</v>
      </c>
      <c r="AM2277" t="b">
        <v>0</v>
      </c>
      <c r="AN2277">
        <v>103.757692307692</v>
      </c>
      <c r="AO2277">
        <f t="shared" si="35"/>
        <v>106</v>
      </c>
      <c r="AP2277" t="b">
        <v>0</v>
      </c>
    </row>
    <row r="2278" spans="1:42" x14ac:dyDescent="0.25">
      <c r="A2278" t="s">
        <v>4547</v>
      </c>
      <c r="B2278">
        <v>1</v>
      </c>
      <c r="C2278" t="s">
        <v>40</v>
      </c>
      <c r="D2278" t="s">
        <v>41</v>
      </c>
      <c r="E2278" t="s">
        <v>3296</v>
      </c>
      <c r="F2278">
        <v>92651</v>
      </c>
      <c r="G2278" t="s">
        <v>3297</v>
      </c>
      <c r="H2278">
        <v>33.570022999999999</v>
      </c>
      <c r="I2278">
        <v>-117.773669</v>
      </c>
      <c r="J2278">
        <v>1</v>
      </c>
      <c r="K2278">
        <v>1</v>
      </c>
      <c r="L2278">
        <v>1</v>
      </c>
      <c r="M2278">
        <v>0</v>
      </c>
      <c r="N2278" t="str">
        <f>VLOOKUP(O2278:O9309,'VLOOKUP Ranges'!$A$9:$B$12,2,TRUE)</f>
        <v>29-55</v>
      </c>
      <c r="O2278">
        <v>50</v>
      </c>
      <c r="P2278">
        <v>1</v>
      </c>
      <c r="Q2278" t="s">
        <v>45</v>
      </c>
      <c r="R2278" t="s">
        <v>45</v>
      </c>
      <c r="S2278" t="s">
        <v>45</v>
      </c>
      <c r="T2278" t="s">
        <v>45</v>
      </c>
      <c r="U2278" t="s">
        <v>44</v>
      </c>
      <c r="V2278" t="s">
        <v>45</v>
      </c>
      <c r="W2278" t="s">
        <v>44</v>
      </c>
      <c r="X2278">
        <v>1</v>
      </c>
      <c r="Y2278" t="str">
        <f>VLOOKUP(Z2278:Z9309,'VLOOKUP Ranges'!$A$2:$B$5,2,TRUE)</f>
        <v>89-118</v>
      </c>
      <c r="Z2278">
        <v>101.9</v>
      </c>
      <c r="AA2278">
        <v>5265.5</v>
      </c>
      <c r="AB2278" t="s">
        <v>44</v>
      </c>
      <c r="AC2278">
        <v>0</v>
      </c>
      <c r="AD2278">
        <v>25</v>
      </c>
      <c r="AE2278">
        <v>4184</v>
      </c>
      <c r="AG2278" t="b">
        <v>1</v>
      </c>
      <c r="AH2278" t="b">
        <v>0</v>
      </c>
      <c r="AI2278" t="b">
        <v>1</v>
      </c>
      <c r="AJ2278" t="b">
        <v>0</v>
      </c>
      <c r="AK2278" t="b">
        <v>0</v>
      </c>
      <c r="AL2278" t="b">
        <v>0</v>
      </c>
      <c r="AM2278" t="b">
        <v>0</v>
      </c>
      <c r="AN2278">
        <v>105.31</v>
      </c>
      <c r="AO2278">
        <f t="shared" si="35"/>
        <v>102</v>
      </c>
      <c r="AP2278" t="b">
        <v>1</v>
      </c>
    </row>
    <row r="2279" spans="1:42" x14ac:dyDescent="0.25">
      <c r="A2279" t="s">
        <v>4548</v>
      </c>
      <c r="B2279">
        <v>1</v>
      </c>
      <c r="C2279" t="s">
        <v>40</v>
      </c>
      <c r="D2279" t="s">
        <v>41</v>
      </c>
      <c r="E2279" t="s">
        <v>4549</v>
      </c>
      <c r="F2279">
        <v>92653</v>
      </c>
      <c r="G2279" t="s">
        <v>4550</v>
      </c>
      <c r="H2279">
        <v>33.606898999999999</v>
      </c>
      <c r="I2279">
        <v>-117.717854</v>
      </c>
      <c r="J2279">
        <v>1</v>
      </c>
      <c r="K2279">
        <v>0</v>
      </c>
      <c r="L2279">
        <v>0</v>
      </c>
      <c r="M2279">
        <v>0</v>
      </c>
      <c r="N2279" t="str">
        <f>VLOOKUP(O2279:O9310,'VLOOKUP Ranges'!$A$9:$B$12,2,TRUE)</f>
        <v>9-29</v>
      </c>
      <c r="O2279">
        <v>15</v>
      </c>
      <c r="P2279">
        <v>1</v>
      </c>
      <c r="Q2279" t="s">
        <v>44</v>
      </c>
      <c r="R2279" t="s">
        <v>66</v>
      </c>
      <c r="S2279" t="s">
        <v>66</v>
      </c>
      <c r="T2279" t="s">
        <v>66</v>
      </c>
      <c r="U2279" t="s">
        <v>66</v>
      </c>
      <c r="V2279" t="s">
        <v>66</v>
      </c>
      <c r="W2279" t="s">
        <v>66</v>
      </c>
      <c r="X2279">
        <v>0</v>
      </c>
      <c r="Y2279" t="str">
        <f>VLOOKUP(Z2279:Z9310,'VLOOKUP Ranges'!$A$2:$B$5,2,TRUE)</f>
        <v>18-35</v>
      </c>
      <c r="Z2279">
        <v>19.75</v>
      </c>
      <c r="AA2279">
        <v>311.60000000000002</v>
      </c>
      <c r="AB2279" t="s">
        <v>44</v>
      </c>
      <c r="AC2279">
        <v>0</v>
      </c>
      <c r="AD2279">
        <v>29</v>
      </c>
      <c r="AE2279">
        <v>4123</v>
      </c>
      <c r="AG2279" t="b">
        <v>0</v>
      </c>
      <c r="AH2279" t="b">
        <v>0</v>
      </c>
      <c r="AI2279" t="b">
        <v>0</v>
      </c>
      <c r="AJ2279" t="b">
        <v>1</v>
      </c>
      <c r="AK2279" t="b">
        <v>0</v>
      </c>
      <c r="AL2279" t="b">
        <v>0</v>
      </c>
      <c r="AM2279" t="b">
        <v>1</v>
      </c>
      <c r="AN2279">
        <v>20.773333333333301</v>
      </c>
      <c r="AO2279">
        <f t="shared" si="35"/>
        <v>20</v>
      </c>
      <c r="AP2279" t="b">
        <v>0</v>
      </c>
    </row>
    <row r="2280" spans="1:42" x14ac:dyDescent="0.25">
      <c r="A2280" t="s">
        <v>4551</v>
      </c>
      <c r="B2280">
        <v>1</v>
      </c>
      <c r="C2280" t="s">
        <v>40</v>
      </c>
      <c r="D2280" t="s">
        <v>41</v>
      </c>
      <c r="E2280" t="s">
        <v>1590</v>
      </c>
      <c r="F2280">
        <v>92655</v>
      </c>
      <c r="G2280" t="s">
        <v>1591</v>
      </c>
      <c r="H2280">
        <v>33.744439</v>
      </c>
      <c r="I2280">
        <v>-117.98587999999999</v>
      </c>
      <c r="J2280">
        <v>1</v>
      </c>
      <c r="K2280">
        <v>0</v>
      </c>
      <c r="L2280">
        <v>1</v>
      </c>
      <c r="M2280">
        <v>1</v>
      </c>
      <c r="N2280" t="str">
        <f>VLOOKUP(O2280:O9311,'VLOOKUP Ranges'!$A$9:$B$12,2,TRUE)</f>
        <v>55-77</v>
      </c>
      <c r="O2280">
        <v>72</v>
      </c>
      <c r="P2280">
        <v>1</v>
      </c>
      <c r="Q2280" t="s">
        <v>45</v>
      </c>
      <c r="R2280" t="s">
        <v>45</v>
      </c>
      <c r="S2280" t="s">
        <v>45</v>
      </c>
      <c r="T2280" t="s">
        <v>45</v>
      </c>
      <c r="U2280" t="s">
        <v>44</v>
      </c>
      <c r="V2280" t="s">
        <v>45</v>
      </c>
      <c r="W2280" t="s">
        <v>45</v>
      </c>
      <c r="X2280">
        <v>1</v>
      </c>
      <c r="Y2280" t="str">
        <f>VLOOKUP(Z2280:Z9311,'VLOOKUP Ranges'!$A$2:$B$5,2,TRUE)</f>
        <v>89-118</v>
      </c>
      <c r="Z2280">
        <v>110.3</v>
      </c>
      <c r="AA2280">
        <v>7966.9</v>
      </c>
      <c r="AB2280" t="s">
        <v>44</v>
      </c>
      <c r="AC2280">
        <v>0</v>
      </c>
      <c r="AD2280">
        <v>73</v>
      </c>
      <c r="AE2280">
        <v>5780</v>
      </c>
      <c r="AG2280" t="b">
        <v>0</v>
      </c>
      <c r="AH2280" t="b">
        <v>1</v>
      </c>
      <c r="AI2280" t="b">
        <v>1</v>
      </c>
      <c r="AJ2280" t="b">
        <v>0</v>
      </c>
      <c r="AK2280" t="b">
        <v>0</v>
      </c>
      <c r="AL2280" t="b">
        <v>0</v>
      </c>
      <c r="AM2280" t="b">
        <v>0</v>
      </c>
      <c r="AN2280">
        <v>110.65138888888799</v>
      </c>
      <c r="AO2280">
        <f t="shared" si="35"/>
        <v>111</v>
      </c>
      <c r="AP2280" t="b">
        <v>1</v>
      </c>
    </row>
    <row r="2281" spans="1:42" x14ac:dyDescent="0.25">
      <c r="A2281" t="s">
        <v>4552</v>
      </c>
      <c r="B2281">
        <v>1</v>
      </c>
      <c r="C2281" t="s">
        <v>40</v>
      </c>
      <c r="D2281" t="s">
        <v>41</v>
      </c>
      <c r="E2281" t="s">
        <v>4553</v>
      </c>
      <c r="F2281">
        <v>92656</v>
      </c>
      <c r="G2281" t="s">
        <v>4554</v>
      </c>
      <c r="H2281">
        <v>33.571258999999998</v>
      </c>
      <c r="I2281">
        <v>-117.731917</v>
      </c>
      <c r="J2281">
        <v>0</v>
      </c>
      <c r="K2281">
        <v>0</v>
      </c>
      <c r="L2281">
        <v>1</v>
      </c>
      <c r="M2281">
        <v>1</v>
      </c>
      <c r="N2281" t="str">
        <f>VLOOKUP(O2281:O9312,'VLOOKUP Ranges'!$A$9:$B$12,2,TRUE)</f>
        <v>55-77</v>
      </c>
      <c r="O2281">
        <v>72</v>
      </c>
      <c r="P2281">
        <v>1</v>
      </c>
      <c r="Q2281" t="s">
        <v>45</v>
      </c>
      <c r="R2281" t="s">
        <v>45</v>
      </c>
      <c r="S2281" t="s">
        <v>45</v>
      </c>
      <c r="T2281" t="s">
        <v>45</v>
      </c>
      <c r="U2281" t="s">
        <v>45</v>
      </c>
      <c r="V2281" t="s">
        <v>45</v>
      </c>
      <c r="W2281" t="s">
        <v>45</v>
      </c>
      <c r="X2281">
        <v>1</v>
      </c>
      <c r="Y2281" t="str">
        <f>VLOOKUP(Z2281:Z9312,'VLOOKUP Ranges'!$A$2:$B$5,2,TRUE)</f>
        <v>89-118</v>
      </c>
      <c r="Z2281">
        <v>115.6</v>
      </c>
      <c r="AA2281">
        <v>8220.4</v>
      </c>
      <c r="AB2281" t="s">
        <v>44</v>
      </c>
      <c r="AC2281">
        <v>0</v>
      </c>
      <c r="AD2281">
        <v>65</v>
      </c>
      <c r="AE2281">
        <v>5633</v>
      </c>
      <c r="AG2281" t="b">
        <v>0</v>
      </c>
      <c r="AH2281" t="b">
        <v>1</v>
      </c>
      <c r="AI2281" t="b">
        <v>1</v>
      </c>
      <c r="AJ2281" t="b">
        <v>0</v>
      </c>
      <c r="AK2281" t="b">
        <v>0</v>
      </c>
      <c r="AL2281" t="b">
        <v>0</v>
      </c>
      <c r="AM2281" t="b">
        <v>0</v>
      </c>
      <c r="AN2281">
        <v>114.172222222222</v>
      </c>
      <c r="AO2281">
        <f t="shared" si="35"/>
        <v>116</v>
      </c>
      <c r="AP2281" t="b">
        <v>1</v>
      </c>
    </row>
    <row r="2282" spans="1:42" x14ac:dyDescent="0.25">
      <c r="A2282" t="s">
        <v>4555</v>
      </c>
      <c r="B2282">
        <v>1</v>
      </c>
      <c r="C2282" t="s">
        <v>40</v>
      </c>
      <c r="D2282" t="s">
        <v>41</v>
      </c>
      <c r="E2282" t="s">
        <v>1593</v>
      </c>
      <c r="F2282">
        <v>92657</v>
      </c>
      <c r="G2282" t="s">
        <v>1594</v>
      </c>
      <c r="H2282">
        <v>33.603282</v>
      </c>
      <c r="I2282">
        <v>-117.82184100000001</v>
      </c>
      <c r="J2282">
        <v>1</v>
      </c>
      <c r="K2282">
        <v>0</v>
      </c>
      <c r="L2282">
        <v>1</v>
      </c>
      <c r="M2282">
        <v>1</v>
      </c>
      <c r="N2282" t="str">
        <f>VLOOKUP(O2282:O9313,'VLOOKUP Ranges'!$A$9:$B$12,2,TRUE)</f>
        <v>55-77</v>
      </c>
      <c r="O2282">
        <v>55</v>
      </c>
      <c r="P2282">
        <v>1</v>
      </c>
      <c r="Q2282" t="s">
        <v>44</v>
      </c>
      <c r="R2282" t="s">
        <v>66</v>
      </c>
      <c r="S2282" t="s">
        <v>66</v>
      </c>
      <c r="T2282" t="s">
        <v>66</v>
      </c>
      <c r="U2282" t="s">
        <v>66</v>
      </c>
      <c r="V2282" t="s">
        <v>66</v>
      </c>
      <c r="W2282" t="s">
        <v>66</v>
      </c>
      <c r="X2282">
        <v>0</v>
      </c>
      <c r="Y2282" t="str">
        <f>VLOOKUP(Z2282:Z9313,'VLOOKUP Ranges'!$A$2:$B$5,2,TRUE)</f>
        <v>18-35</v>
      </c>
      <c r="Z2282">
        <v>19.350000000000001</v>
      </c>
      <c r="AA2282">
        <v>1153.25</v>
      </c>
      <c r="AB2282" t="s">
        <v>44</v>
      </c>
      <c r="AC2282">
        <v>0</v>
      </c>
      <c r="AD2282">
        <v>49</v>
      </c>
      <c r="AE2282">
        <v>5248</v>
      </c>
      <c r="AG2282" t="b">
        <v>0</v>
      </c>
      <c r="AH2282" t="b">
        <v>1</v>
      </c>
      <c r="AI2282" t="b">
        <v>0</v>
      </c>
      <c r="AJ2282" t="b">
        <v>1</v>
      </c>
      <c r="AK2282" t="b">
        <v>0</v>
      </c>
      <c r="AL2282" t="b">
        <v>0</v>
      </c>
      <c r="AM2282" t="b">
        <v>0</v>
      </c>
      <c r="AN2282">
        <v>20.968181818181801</v>
      </c>
      <c r="AO2282">
        <f t="shared" si="35"/>
        <v>20</v>
      </c>
      <c r="AP2282" t="b">
        <v>0</v>
      </c>
    </row>
    <row r="2283" spans="1:42" x14ac:dyDescent="0.25">
      <c r="A2283" t="s">
        <v>4556</v>
      </c>
      <c r="B2283">
        <v>1</v>
      </c>
      <c r="C2283" t="s">
        <v>40</v>
      </c>
      <c r="D2283" t="s">
        <v>41</v>
      </c>
      <c r="E2283" t="s">
        <v>441</v>
      </c>
      <c r="F2283">
        <v>92660</v>
      </c>
      <c r="G2283" t="s">
        <v>3299</v>
      </c>
      <c r="H2283">
        <v>33.634625999999997</v>
      </c>
      <c r="I2283">
        <v>-117.874882</v>
      </c>
      <c r="J2283">
        <v>0</v>
      </c>
      <c r="K2283">
        <v>0</v>
      </c>
      <c r="L2283">
        <v>1</v>
      </c>
      <c r="M2283">
        <v>1</v>
      </c>
      <c r="N2283" t="str">
        <f>VLOOKUP(O2283:O9314,'VLOOKUP Ranges'!$A$9:$B$12,2,TRUE)</f>
        <v>9-29</v>
      </c>
      <c r="O2283">
        <v>23</v>
      </c>
      <c r="P2283">
        <v>1</v>
      </c>
      <c r="Q2283" t="s">
        <v>45</v>
      </c>
      <c r="R2283" t="s">
        <v>66</v>
      </c>
      <c r="S2283" t="s">
        <v>66</v>
      </c>
      <c r="T2283" t="s">
        <v>66</v>
      </c>
      <c r="U2283" t="s">
        <v>66</v>
      </c>
      <c r="V2283" t="s">
        <v>66</v>
      </c>
      <c r="W2283" t="s">
        <v>66</v>
      </c>
      <c r="X2283">
        <v>1</v>
      </c>
      <c r="Y2283" t="str">
        <f>VLOOKUP(Z2283:Z9314,'VLOOKUP Ranges'!$A$2:$B$5,2,TRUE)</f>
        <v>18-35</v>
      </c>
      <c r="Z2283">
        <v>25.6</v>
      </c>
      <c r="AA2283">
        <v>514.75</v>
      </c>
      <c r="AB2283" t="s">
        <v>44</v>
      </c>
      <c r="AC2283">
        <v>0</v>
      </c>
      <c r="AD2283">
        <v>78</v>
      </c>
      <c r="AE2283">
        <v>5939</v>
      </c>
      <c r="AG2283" t="b">
        <v>0</v>
      </c>
      <c r="AH2283" t="b">
        <v>1</v>
      </c>
      <c r="AI2283" t="b">
        <v>0</v>
      </c>
      <c r="AJ2283" t="b">
        <v>1</v>
      </c>
      <c r="AK2283" t="b">
        <v>1</v>
      </c>
      <c r="AL2283" t="b">
        <v>0</v>
      </c>
      <c r="AM2283" t="b">
        <v>0</v>
      </c>
      <c r="AN2283">
        <v>22.380434782608599</v>
      </c>
      <c r="AO2283">
        <f t="shared" si="35"/>
        <v>26</v>
      </c>
      <c r="AP2283" t="b">
        <v>0</v>
      </c>
    </row>
    <row r="2284" spans="1:42" x14ac:dyDescent="0.25">
      <c r="A2284" t="s">
        <v>4557</v>
      </c>
      <c r="B2284">
        <v>1</v>
      </c>
      <c r="C2284" t="s">
        <v>40</v>
      </c>
      <c r="D2284" t="s">
        <v>41</v>
      </c>
      <c r="E2284" t="s">
        <v>441</v>
      </c>
      <c r="F2284">
        <v>92662</v>
      </c>
      <c r="G2284" t="s">
        <v>1597</v>
      </c>
      <c r="H2284">
        <v>33.606335999999999</v>
      </c>
      <c r="I2284">
        <v>-117.89304199999999</v>
      </c>
      <c r="J2284">
        <v>0</v>
      </c>
      <c r="K2284">
        <v>0</v>
      </c>
      <c r="L2284">
        <v>1</v>
      </c>
      <c r="M2284">
        <v>0</v>
      </c>
      <c r="N2284" t="str">
        <f>VLOOKUP(O2284:O9315,'VLOOKUP Ranges'!$A$9:$B$12,2,TRUE)</f>
        <v>55-77</v>
      </c>
      <c r="O2284">
        <v>56</v>
      </c>
      <c r="P2284">
        <v>1</v>
      </c>
      <c r="Q2284" t="s">
        <v>45</v>
      </c>
      <c r="R2284" t="s">
        <v>45</v>
      </c>
      <c r="S2284" t="s">
        <v>44</v>
      </c>
      <c r="T2284" t="s">
        <v>45</v>
      </c>
      <c r="U2284" t="s">
        <v>44</v>
      </c>
      <c r="V2284" t="s">
        <v>44</v>
      </c>
      <c r="W2284" t="s">
        <v>45</v>
      </c>
      <c r="X2284">
        <v>1</v>
      </c>
      <c r="Y2284" t="str">
        <f>VLOOKUP(Z2284:Z9315,'VLOOKUP Ranges'!$A$2:$B$5,2,TRUE)</f>
        <v>35-70</v>
      </c>
      <c r="Z2284">
        <v>68.75</v>
      </c>
      <c r="AA2284">
        <v>3808</v>
      </c>
      <c r="AB2284" t="s">
        <v>44</v>
      </c>
      <c r="AC2284">
        <v>0</v>
      </c>
      <c r="AD2284">
        <v>64</v>
      </c>
      <c r="AE2284">
        <v>6198</v>
      </c>
      <c r="AG2284" t="b">
        <v>1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  <c r="AM2284" t="b">
        <v>0</v>
      </c>
      <c r="AN2284">
        <v>68</v>
      </c>
      <c r="AO2284">
        <f t="shared" si="35"/>
        <v>69</v>
      </c>
      <c r="AP2284" t="b">
        <v>1</v>
      </c>
    </row>
    <row r="2285" spans="1:42" x14ac:dyDescent="0.25">
      <c r="A2285" t="s">
        <v>4558</v>
      </c>
      <c r="B2285">
        <v>1</v>
      </c>
      <c r="C2285" t="s">
        <v>40</v>
      </c>
      <c r="D2285" t="s">
        <v>41</v>
      </c>
      <c r="E2285" t="s">
        <v>441</v>
      </c>
      <c r="F2285">
        <v>92663</v>
      </c>
      <c r="G2285" t="s">
        <v>1599</v>
      </c>
      <c r="H2285">
        <v>33.622509999999998</v>
      </c>
      <c r="I2285">
        <v>-117.927024</v>
      </c>
      <c r="J2285">
        <v>0</v>
      </c>
      <c r="K2285">
        <v>0</v>
      </c>
      <c r="L2285">
        <v>0</v>
      </c>
      <c r="M2285">
        <v>0</v>
      </c>
      <c r="N2285" t="str">
        <f>VLOOKUP(O2285:O9316,'VLOOKUP Ranges'!$A$9:$B$12,2,TRUE)</f>
        <v>1-9</v>
      </c>
      <c r="O2285">
        <v>1</v>
      </c>
      <c r="P2285">
        <v>1</v>
      </c>
      <c r="Q2285" t="s">
        <v>44</v>
      </c>
      <c r="R2285" t="s">
        <v>66</v>
      </c>
      <c r="S2285" t="s">
        <v>66</v>
      </c>
      <c r="T2285" t="s">
        <v>66</v>
      </c>
      <c r="U2285" t="s">
        <v>66</v>
      </c>
      <c r="V2285" t="s">
        <v>66</v>
      </c>
      <c r="W2285" t="s">
        <v>66</v>
      </c>
      <c r="X2285">
        <v>0</v>
      </c>
      <c r="Y2285" t="str">
        <f>VLOOKUP(Z2285:Z9316,'VLOOKUP Ranges'!$A$2:$B$5,2,TRUE)</f>
        <v>18-35</v>
      </c>
      <c r="Z2285">
        <v>19.899999999999999</v>
      </c>
      <c r="AA2285">
        <v>19.899999999999999</v>
      </c>
      <c r="AB2285" t="s">
        <v>44</v>
      </c>
      <c r="AC2285">
        <v>0</v>
      </c>
      <c r="AD2285">
        <v>49</v>
      </c>
      <c r="AE2285">
        <v>2010</v>
      </c>
      <c r="AG2285" t="b">
        <v>0</v>
      </c>
      <c r="AH2285" t="b">
        <v>0</v>
      </c>
      <c r="AI2285" t="b">
        <v>0</v>
      </c>
      <c r="AJ2285" t="b">
        <v>1</v>
      </c>
      <c r="AK2285" t="b">
        <v>0</v>
      </c>
      <c r="AL2285" t="b">
        <v>0</v>
      </c>
      <c r="AM2285" t="b">
        <v>0</v>
      </c>
      <c r="AN2285">
        <v>19.899999999999999</v>
      </c>
      <c r="AO2285">
        <f t="shared" si="35"/>
        <v>20</v>
      </c>
      <c r="AP2285" t="b">
        <v>0</v>
      </c>
    </row>
    <row r="2286" spans="1:42" x14ac:dyDescent="0.25">
      <c r="A2286" t="s">
        <v>4559</v>
      </c>
      <c r="B2286">
        <v>1</v>
      </c>
      <c r="C2286" t="s">
        <v>40</v>
      </c>
      <c r="D2286" t="s">
        <v>41</v>
      </c>
      <c r="E2286" t="s">
        <v>4560</v>
      </c>
      <c r="F2286">
        <v>92672</v>
      </c>
      <c r="G2286" t="s">
        <v>4561</v>
      </c>
      <c r="H2286">
        <v>33.429487999999999</v>
      </c>
      <c r="I2286">
        <v>-117.609432</v>
      </c>
      <c r="J2286">
        <v>1</v>
      </c>
      <c r="K2286">
        <v>0</v>
      </c>
      <c r="L2286">
        <v>0</v>
      </c>
      <c r="M2286">
        <v>0</v>
      </c>
      <c r="N2286" t="str">
        <f>VLOOKUP(O2286:O9317,'VLOOKUP Ranges'!$A$9:$B$12,2,TRUE)</f>
        <v>29-55</v>
      </c>
      <c r="O2286">
        <v>38</v>
      </c>
      <c r="P2286">
        <v>1</v>
      </c>
      <c r="Q2286" t="s">
        <v>44</v>
      </c>
      <c r="R2286" t="s">
        <v>45</v>
      </c>
      <c r="S2286" t="s">
        <v>45</v>
      </c>
      <c r="T2286" t="s">
        <v>44</v>
      </c>
      <c r="U2286" t="s">
        <v>45</v>
      </c>
      <c r="V2286" t="s">
        <v>45</v>
      </c>
      <c r="W2286" t="s">
        <v>44</v>
      </c>
      <c r="X2286">
        <v>0</v>
      </c>
      <c r="Y2286" t="str">
        <f>VLOOKUP(Z2286:Z9317,'VLOOKUP Ranges'!$A$2:$B$5,2,TRUE)</f>
        <v>70-89</v>
      </c>
      <c r="Z2286">
        <v>70.599999999999994</v>
      </c>
      <c r="AA2286">
        <v>2708.2</v>
      </c>
      <c r="AB2286" t="s">
        <v>44</v>
      </c>
      <c r="AC2286">
        <v>0</v>
      </c>
      <c r="AD2286">
        <v>67</v>
      </c>
      <c r="AE2286">
        <v>4993</v>
      </c>
      <c r="AG2286" t="b">
        <v>1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  <c r="AM2286" t="b">
        <v>1</v>
      </c>
      <c r="AN2286">
        <v>71.268421052631496</v>
      </c>
      <c r="AO2286">
        <f t="shared" si="35"/>
        <v>71</v>
      </c>
      <c r="AP2286" t="b">
        <v>1</v>
      </c>
    </row>
    <row r="2287" spans="1:42" x14ac:dyDescent="0.25">
      <c r="A2287" t="s">
        <v>4562</v>
      </c>
      <c r="B2287">
        <v>1</v>
      </c>
      <c r="C2287" t="s">
        <v>40</v>
      </c>
      <c r="D2287" t="s">
        <v>41</v>
      </c>
      <c r="E2287" t="s">
        <v>4560</v>
      </c>
      <c r="F2287">
        <v>92673</v>
      </c>
      <c r="G2287" t="s">
        <v>4563</v>
      </c>
      <c r="H2287">
        <v>33.472499999999997</v>
      </c>
      <c r="I2287">
        <v>-117.584273</v>
      </c>
      <c r="J2287">
        <v>1</v>
      </c>
      <c r="K2287">
        <v>0</v>
      </c>
      <c r="L2287">
        <v>0</v>
      </c>
      <c r="M2287">
        <v>0</v>
      </c>
      <c r="N2287" t="str">
        <f>VLOOKUP(O2287:O9318,'VLOOKUP Ranges'!$A$9:$B$12,2,TRUE)</f>
        <v>9-29</v>
      </c>
      <c r="O2287">
        <v>11</v>
      </c>
      <c r="P2287">
        <v>1</v>
      </c>
      <c r="Q2287" t="s">
        <v>44</v>
      </c>
      <c r="R2287" t="s">
        <v>44</v>
      </c>
      <c r="S2287" t="s">
        <v>44</v>
      </c>
      <c r="T2287" t="s">
        <v>44</v>
      </c>
      <c r="U2287" t="s">
        <v>44</v>
      </c>
      <c r="V2287" t="s">
        <v>44</v>
      </c>
      <c r="W2287" t="s">
        <v>44</v>
      </c>
      <c r="X2287">
        <v>0</v>
      </c>
      <c r="Y2287" t="str">
        <f>VLOOKUP(Z2287:Z9318,'VLOOKUP Ranges'!$A$2:$B$5,2,TRUE)</f>
        <v>35-70</v>
      </c>
      <c r="Z2287">
        <v>70.2</v>
      </c>
      <c r="AA2287">
        <v>760.05</v>
      </c>
      <c r="AB2287" t="s">
        <v>44</v>
      </c>
      <c r="AC2287">
        <v>0</v>
      </c>
      <c r="AD2287">
        <v>34</v>
      </c>
      <c r="AE2287">
        <v>2535</v>
      </c>
      <c r="AG2287" t="b">
        <v>0</v>
      </c>
      <c r="AH2287" t="b">
        <v>0</v>
      </c>
      <c r="AI2287" t="b">
        <v>1</v>
      </c>
      <c r="AJ2287" t="b">
        <v>0</v>
      </c>
      <c r="AK2287" t="b">
        <v>0</v>
      </c>
      <c r="AL2287" t="b">
        <v>1</v>
      </c>
      <c r="AM2287" t="b">
        <v>0</v>
      </c>
      <c r="AN2287">
        <v>69.095454545454501</v>
      </c>
      <c r="AO2287">
        <f t="shared" si="35"/>
        <v>71</v>
      </c>
      <c r="AP2287" t="b">
        <v>0</v>
      </c>
    </row>
    <row r="2288" spans="1:42" x14ac:dyDescent="0.25">
      <c r="A2288" t="s">
        <v>4564</v>
      </c>
      <c r="B2288">
        <v>1</v>
      </c>
      <c r="C2288" t="s">
        <v>40</v>
      </c>
      <c r="D2288" t="s">
        <v>41</v>
      </c>
      <c r="E2288" t="s">
        <v>4565</v>
      </c>
      <c r="F2288">
        <v>92675</v>
      </c>
      <c r="G2288" t="s">
        <v>4566</v>
      </c>
      <c r="H2288">
        <v>33.521447000000002</v>
      </c>
      <c r="I2288">
        <v>-117.602555</v>
      </c>
      <c r="J2288">
        <v>1</v>
      </c>
      <c r="K2288">
        <v>0</v>
      </c>
      <c r="L2288">
        <v>0</v>
      </c>
      <c r="M2288">
        <v>0</v>
      </c>
      <c r="N2288" t="str">
        <f>VLOOKUP(O2288:O9319,'VLOOKUP Ranges'!$A$9:$B$12,2,TRUE)</f>
        <v>1-9</v>
      </c>
      <c r="O2288">
        <v>1</v>
      </c>
      <c r="P2288">
        <v>1</v>
      </c>
      <c r="Q2288" t="s">
        <v>44</v>
      </c>
      <c r="R2288" t="s">
        <v>44</v>
      </c>
      <c r="S2288" t="s">
        <v>44</v>
      </c>
      <c r="T2288" t="s">
        <v>44</v>
      </c>
      <c r="U2288" t="s">
        <v>45</v>
      </c>
      <c r="V2288" t="s">
        <v>44</v>
      </c>
      <c r="W2288" t="s">
        <v>44</v>
      </c>
      <c r="X2288">
        <v>1</v>
      </c>
      <c r="Y2288" t="str">
        <f>VLOOKUP(Z2288:Z9319,'VLOOKUP Ranges'!$A$2:$B$5,2,TRUE)</f>
        <v>35-70</v>
      </c>
      <c r="Z2288">
        <v>49.3</v>
      </c>
      <c r="AA2288">
        <v>49.3</v>
      </c>
      <c r="AB2288" t="s">
        <v>44</v>
      </c>
      <c r="AC2288">
        <v>0</v>
      </c>
      <c r="AD2288">
        <v>45</v>
      </c>
      <c r="AE2288">
        <v>4209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1</v>
      </c>
      <c r="AM2288" t="b">
        <v>0</v>
      </c>
      <c r="AN2288">
        <v>49.3</v>
      </c>
      <c r="AO2288">
        <f t="shared" si="35"/>
        <v>50</v>
      </c>
      <c r="AP2288" t="b">
        <v>0</v>
      </c>
    </row>
    <row r="2289" spans="1:42" x14ac:dyDescent="0.25">
      <c r="A2289" t="s">
        <v>4567</v>
      </c>
      <c r="B2289">
        <v>1</v>
      </c>
      <c r="C2289" t="s">
        <v>40</v>
      </c>
      <c r="D2289" t="s">
        <v>41</v>
      </c>
      <c r="E2289" t="s">
        <v>2512</v>
      </c>
      <c r="F2289">
        <v>92676</v>
      </c>
      <c r="G2289" t="s">
        <v>2513</v>
      </c>
      <c r="H2289">
        <v>33.782345999999997</v>
      </c>
      <c r="I2289">
        <v>-117.63526299999999</v>
      </c>
      <c r="J2289">
        <v>1</v>
      </c>
      <c r="K2289">
        <v>0</v>
      </c>
      <c r="L2289">
        <v>1</v>
      </c>
      <c r="M2289">
        <v>0</v>
      </c>
      <c r="N2289" t="str">
        <f>VLOOKUP(O2289:O9320,'VLOOKUP Ranges'!$A$9:$B$12,2,TRUE)</f>
        <v>55-77</v>
      </c>
      <c r="O2289">
        <v>56</v>
      </c>
      <c r="P2289">
        <v>1</v>
      </c>
      <c r="Q2289" t="s">
        <v>45</v>
      </c>
      <c r="R2289" t="s">
        <v>44</v>
      </c>
      <c r="S2289" t="s">
        <v>45</v>
      </c>
      <c r="T2289" t="s">
        <v>44</v>
      </c>
      <c r="U2289" t="s">
        <v>45</v>
      </c>
      <c r="V2289" t="s">
        <v>45</v>
      </c>
      <c r="W2289" t="s">
        <v>45</v>
      </c>
      <c r="X2289">
        <v>1</v>
      </c>
      <c r="Y2289" t="str">
        <f>VLOOKUP(Z2289:Z9320,'VLOOKUP Ranges'!$A$2:$B$5,2,TRUE)</f>
        <v>89-118</v>
      </c>
      <c r="Z2289">
        <v>107.25</v>
      </c>
      <c r="AA2289">
        <v>6033.3</v>
      </c>
      <c r="AB2289" t="s">
        <v>44</v>
      </c>
      <c r="AC2289">
        <v>0</v>
      </c>
      <c r="AD2289">
        <v>70</v>
      </c>
      <c r="AE2289">
        <v>5800</v>
      </c>
      <c r="AG2289" t="b">
        <v>1</v>
      </c>
      <c r="AH2289" t="b">
        <v>0</v>
      </c>
      <c r="AI2289" t="b">
        <v>1</v>
      </c>
      <c r="AJ2289" t="b">
        <v>0</v>
      </c>
      <c r="AK2289" t="b">
        <v>0</v>
      </c>
      <c r="AL2289" t="b">
        <v>1</v>
      </c>
      <c r="AM2289" t="b">
        <v>0</v>
      </c>
      <c r="AN2289">
        <v>107.7375</v>
      </c>
      <c r="AO2289">
        <f t="shared" si="35"/>
        <v>108</v>
      </c>
      <c r="AP2289" t="b">
        <v>0</v>
      </c>
    </row>
    <row r="2290" spans="1:42" x14ac:dyDescent="0.25">
      <c r="A2290" t="s">
        <v>4568</v>
      </c>
      <c r="B2290">
        <v>1</v>
      </c>
      <c r="C2290" t="s">
        <v>40</v>
      </c>
      <c r="D2290" t="s">
        <v>41</v>
      </c>
      <c r="E2290" t="s">
        <v>4569</v>
      </c>
      <c r="F2290">
        <v>92677</v>
      </c>
      <c r="G2290" t="s">
        <v>4570</v>
      </c>
      <c r="H2290">
        <v>33.529046999999998</v>
      </c>
      <c r="I2290">
        <v>-117.70117500000001</v>
      </c>
      <c r="J2290">
        <v>1</v>
      </c>
      <c r="K2290">
        <v>0</v>
      </c>
      <c r="L2290">
        <v>1</v>
      </c>
      <c r="M2290">
        <v>0</v>
      </c>
      <c r="N2290" t="str">
        <f>VLOOKUP(O2290:O9321,'VLOOKUP Ranges'!$A$9:$B$12,2,TRUE)</f>
        <v>1-9</v>
      </c>
      <c r="O2290">
        <v>3</v>
      </c>
      <c r="P2290">
        <v>1</v>
      </c>
      <c r="Q2290" t="s">
        <v>45</v>
      </c>
      <c r="R2290" t="s">
        <v>66</v>
      </c>
      <c r="S2290" t="s">
        <v>66</v>
      </c>
      <c r="T2290" t="s">
        <v>66</v>
      </c>
      <c r="U2290" t="s">
        <v>66</v>
      </c>
      <c r="V2290" t="s">
        <v>66</v>
      </c>
      <c r="W2290" t="s">
        <v>66</v>
      </c>
      <c r="X2290">
        <v>1</v>
      </c>
      <c r="Y2290" t="str">
        <f>VLOOKUP(Z2290:Z9321,'VLOOKUP Ranges'!$A$2:$B$5,2,TRUE)</f>
        <v>18-35</v>
      </c>
      <c r="Z2290">
        <v>23.6</v>
      </c>
      <c r="AA2290">
        <v>89.05</v>
      </c>
      <c r="AB2290" t="s">
        <v>44</v>
      </c>
      <c r="AC2290">
        <v>0</v>
      </c>
      <c r="AD2290">
        <v>27</v>
      </c>
      <c r="AE2290">
        <v>5587</v>
      </c>
      <c r="AG2290" t="b">
        <v>0</v>
      </c>
      <c r="AH2290" t="b">
        <v>0</v>
      </c>
      <c r="AI2290" t="b">
        <v>0</v>
      </c>
      <c r="AJ2290" t="b">
        <v>1</v>
      </c>
      <c r="AK2290" t="b">
        <v>0</v>
      </c>
      <c r="AL2290" t="b">
        <v>0</v>
      </c>
      <c r="AM2290" t="b">
        <v>1</v>
      </c>
      <c r="AN2290">
        <v>29.683333333333302</v>
      </c>
      <c r="AO2290">
        <f t="shared" si="35"/>
        <v>24</v>
      </c>
      <c r="AP2290" t="b">
        <v>0</v>
      </c>
    </row>
    <row r="2291" spans="1:42" x14ac:dyDescent="0.25">
      <c r="A2291" t="s">
        <v>4571</v>
      </c>
      <c r="B2291">
        <v>1</v>
      </c>
      <c r="C2291" t="s">
        <v>40</v>
      </c>
      <c r="D2291" t="s">
        <v>41</v>
      </c>
      <c r="E2291" t="s">
        <v>1601</v>
      </c>
      <c r="F2291">
        <v>92679</v>
      </c>
      <c r="G2291" t="s">
        <v>1602</v>
      </c>
      <c r="H2291">
        <v>33.631118999999998</v>
      </c>
      <c r="I2291">
        <v>-117.567346</v>
      </c>
      <c r="J2291">
        <v>1</v>
      </c>
      <c r="K2291">
        <v>0</v>
      </c>
      <c r="L2291">
        <v>1</v>
      </c>
      <c r="M2291">
        <v>1</v>
      </c>
      <c r="N2291" t="str">
        <f>VLOOKUP(O2291:O9322,'VLOOKUP Ranges'!$A$9:$B$12,2,TRUE)</f>
        <v>1-9</v>
      </c>
      <c r="O2291">
        <v>7</v>
      </c>
      <c r="P2291">
        <v>1</v>
      </c>
      <c r="Q2291" t="s">
        <v>44</v>
      </c>
      <c r="R2291" t="s">
        <v>45</v>
      </c>
      <c r="S2291" t="s">
        <v>44</v>
      </c>
      <c r="T2291" t="s">
        <v>44</v>
      </c>
      <c r="U2291" t="s">
        <v>44</v>
      </c>
      <c r="V2291" t="s">
        <v>45</v>
      </c>
      <c r="W2291" t="s">
        <v>45</v>
      </c>
      <c r="X2291">
        <v>0</v>
      </c>
      <c r="Y2291" t="str">
        <f>VLOOKUP(Z2291:Z9322,'VLOOKUP Ranges'!$A$2:$B$5,2,TRUE)</f>
        <v>35-70</v>
      </c>
      <c r="Z2291">
        <v>69.7</v>
      </c>
      <c r="AA2291">
        <v>516.15</v>
      </c>
      <c r="AB2291" t="s">
        <v>44</v>
      </c>
      <c r="AC2291">
        <v>0</v>
      </c>
      <c r="AD2291">
        <v>50</v>
      </c>
      <c r="AE2291">
        <v>4326</v>
      </c>
      <c r="AG2291" t="b">
        <v>0</v>
      </c>
      <c r="AH2291" t="b">
        <v>0</v>
      </c>
      <c r="AI2291" t="b">
        <v>0</v>
      </c>
      <c r="AJ2291" t="b">
        <v>0</v>
      </c>
      <c r="AK2291" t="b">
        <v>1</v>
      </c>
      <c r="AL2291" t="b">
        <v>0</v>
      </c>
      <c r="AM2291" t="b">
        <v>0</v>
      </c>
      <c r="AN2291">
        <v>73.735714285714195</v>
      </c>
      <c r="AO2291">
        <f t="shared" si="35"/>
        <v>70</v>
      </c>
      <c r="AP2291" t="b">
        <v>1</v>
      </c>
    </row>
    <row r="2292" spans="1:42" x14ac:dyDescent="0.25">
      <c r="A2292" t="s">
        <v>4572</v>
      </c>
      <c r="B2292">
        <v>1</v>
      </c>
      <c r="C2292" t="s">
        <v>40</v>
      </c>
      <c r="D2292" t="s">
        <v>41</v>
      </c>
      <c r="E2292" t="s">
        <v>4573</v>
      </c>
      <c r="F2292">
        <v>92683</v>
      </c>
      <c r="G2292" t="s">
        <v>4574</v>
      </c>
      <c r="H2292">
        <v>33.752591000000002</v>
      </c>
      <c r="I2292">
        <v>-117.993661</v>
      </c>
      <c r="J2292">
        <v>1</v>
      </c>
      <c r="K2292">
        <v>0</v>
      </c>
      <c r="L2292">
        <v>1</v>
      </c>
      <c r="M2292">
        <v>1</v>
      </c>
      <c r="N2292" t="str">
        <f>VLOOKUP(O2292:O9323,'VLOOKUP Ranges'!$A$9:$B$12,2,TRUE)</f>
        <v>55-77</v>
      </c>
      <c r="O2292">
        <v>59</v>
      </c>
      <c r="P2292">
        <v>1</v>
      </c>
      <c r="Q2292" t="s">
        <v>45</v>
      </c>
      <c r="R2292" t="s">
        <v>44</v>
      </c>
      <c r="S2292" t="s">
        <v>44</v>
      </c>
      <c r="T2292" t="s">
        <v>45</v>
      </c>
      <c r="U2292" t="s">
        <v>44</v>
      </c>
      <c r="V2292" t="s">
        <v>45</v>
      </c>
      <c r="W2292" t="s">
        <v>45</v>
      </c>
      <c r="X2292">
        <v>1</v>
      </c>
      <c r="Y2292" t="str">
        <f>VLOOKUP(Z2292:Z9323,'VLOOKUP Ranges'!$A$2:$B$5,2,TRUE)</f>
        <v>89-118</v>
      </c>
      <c r="Z2292">
        <v>99.5</v>
      </c>
      <c r="AA2292">
        <v>5861.75</v>
      </c>
      <c r="AB2292" t="s">
        <v>44</v>
      </c>
      <c r="AC2292">
        <v>0</v>
      </c>
      <c r="AD2292">
        <v>35</v>
      </c>
      <c r="AE2292">
        <v>4583</v>
      </c>
      <c r="AG2292" t="b">
        <v>0</v>
      </c>
      <c r="AH2292" t="b">
        <v>1</v>
      </c>
      <c r="AI2292" t="b">
        <v>1</v>
      </c>
      <c r="AJ2292" t="b">
        <v>0</v>
      </c>
      <c r="AK2292" t="b">
        <v>1</v>
      </c>
      <c r="AL2292" t="b">
        <v>0</v>
      </c>
      <c r="AM2292" t="b">
        <v>0</v>
      </c>
      <c r="AN2292">
        <v>99.3516949152542</v>
      </c>
      <c r="AO2292">
        <f t="shared" si="35"/>
        <v>100</v>
      </c>
      <c r="AP2292" t="b">
        <v>0</v>
      </c>
    </row>
    <row r="2293" spans="1:42" x14ac:dyDescent="0.25">
      <c r="A2293" t="s">
        <v>4575</v>
      </c>
      <c r="B2293">
        <v>1</v>
      </c>
      <c r="C2293" t="s">
        <v>40</v>
      </c>
      <c r="D2293" t="s">
        <v>41</v>
      </c>
      <c r="E2293" t="s">
        <v>2515</v>
      </c>
      <c r="F2293">
        <v>92688</v>
      </c>
      <c r="G2293" t="s">
        <v>2516</v>
      </c>
      <c r="H2293">
        <v>33.624654</v>
      </c>
      <c r="I2293">
        <v>-117.611733</v>
      </c>
      <c r="J2293">
        <v>1</v>
      </c>
      <c r="K2293">
        <v>0</v>
      </c>
      <c r="L2293">
        <v>0</v>
      </c>
      <c r="M2293">
        <v>0</v>
      </c>
      <c r="N2293" t="str">
        <f>VLOOKUP(O2293:O9324,'VLOOKUP Ranges'!$A$9:$B$12,2,TRUE)</f>
        <v>1-9</v>
      </c>
      <c r="O2293">
        <v>7</v>
      </c>
      <c r="P2293">
        <v>1</v>
      </c>
      <c r="Q2293" t="s">
        <v>44</v>
      </c>
      <c r="R2293" t="s">
        <v>44</v>
      </c>
      <c r="S2293" t="s">
        <v>44</v>
      </c>
      <c r="T2293" t="s">
        <v>45</v>
      </c>
      <c r="U2293" t="s">
        <v>45</v>
      </c>
      <c r="V2293" t="s">
        <v>45</v>
      </c>
      <c r="W2293" t="s">
        <v>44</v>
      </c>
      <c r="X2293">
        <v>0</v>
      </c>
      <c r="Y2293" t="str">
        <f>VLOOKUP(Z2293:Z9324,'VLOOKUP Ranges'!$A$2:$B$5,2,TRUE)</f>
        <v>35-70</v>
      </c>
      <c r="Z2293">
        <v>64.3</v>
      </c>
      <c r="AA2293">
        <v>445.95</v>
      </c>
      <c r="AB2293" t="s">
        <v>44</v>
      </c>
      <c r="AC2293">
        <v>0</v>
      </c>
      <c r="AD2293">
        <v>40</v>
      </c>
      <c r="AE2293">
        <v>4010</v>
      </c>
      <c r="AG2293" t="b">
        <v>0</v>
      </c>
      <c r="AH2293" t="b">
        <v>0</v>
      </c>
      <c r="AI2293" t="b">
        <v>0</v>
      </c>
      <c r="AJ2293" t="b">
        <v>0</v>
      </c>
      <c r="AK2293" t="b">
        <v>0</v>
      </c>
      <c r="AL2293" t="b">
        <v>0</v>
      </c>
      <c r="AM2293" t="b">
        <v>0</v>
      </c>
      <c r="AN2293">
        <v>63.707142857142799</v>
      </c>
      <c r="AO2293">
        <f t="shared" si="35"/>
        <v>65</v>
      </c>
      <c r="AP2293" t="b">
        <v>0</v>
      </c>
    </row>
    <row r="2294" spans="1:42" x14ac:dyDescent="0.25">
      <c r="A2294" t="s">
        <v>4576</v>
      </c>
      <c r="B2294">
        <v>1</v>
      </c>
      <c r="C2294" t="s">
        <v>40</v>
      </c>
      <c r="D2294" t="s">
        <v>41</v>
      </c>
      <c r="E2294" t="s">
        <v>3303</v>
      </c>
      <c r="F2294">
        <v>92691</v>
      </c>
      <c r="G2294" t="s">
        <v>4577</v>
      </c>
      <c r="H2294">
        <v>33.611944999999999</v>
      </c>
      <c r="I2294">
        <v>-117.66586700000001</v>
      </c>
      <c r="J2294">
        <v>1</v>
      </c>
      <c r="K2294">
        <v>0</v>
      </c>
      <c r="L2294">
        <v>1</v>
      </c>
      <c r="M2294">
        <v>0</v>
      </c>
      <c r="N2294" t="str">
        <f>VLOOKUP(O2294:O9325,'VLOOKUP Ranges'!$A$9:$B$12,2,TRUE)</f>
        <v>55-77</v>
      </c>
      <c r="O2294">
        <v>71</v>
      </c>
      <c r="P2294">
        <v>1</v>
      </c>
      <c r="Q2294" t="s">
        <v>44</v>
      </c>
      <c r="R2294" t="s">
        <v>45</v>
      </c>
      <c r="S2294" t="s">
        <v>44</v>
      </c>
      <c r="T2294" t="s">
        <v>45</v>
      </c>
      <c r="U2294" t="s">
        <v>45</v>
      </c>
      <c r="V2294" t="s">
        <v>44</v>
      </c>
      <c r="W2294" t="s">
        <v>45</v>
      </c>
      <c r="X2294">
        <v>1</v>
      </c>
      <c r="Y2294" t="str">
        <f>VLOOKUP(Z2294:Z9325,'VLOOKUP Ranges'!$A$2:$B$5,2,TRUE)</f>
        <v>70-89</v>
      </c>
      <c r="Z2294">
        <v>70.849999999999994</v>
      </c>
      <c r="AA2294">
        <v>4973.3999999999996</v>
      </c>
      <c r="AB2294" t="s">
        <v>44</v>
      </c>
      <c r="AC2294">
        <v>0</v>
      </c>
      <c r="AD2294">
        <v>25</v>
      </c>
      <c r="AE2294">
        <v>5328</v>
      </c>
      <c r="AG2294" t="b">
        <v>0</v>
      </c>
      <c r="AH2294" t="b">
        <v>1</v>
      </c>
      <c r="AI2294" t="b">
        <v>0</v>
      </c>
      <c r="AJ2294" t="b">
        <v>0</v>
      </c>
      <c r="AK2294" t="b">
        <v>1</v>
      </c>
      <c r="AL2294" t="b">
        <v>0</v>
      </c>
      <c r="AM2294" t="b">
        <v>0</v>
      </c>
      <c r="AN2294">
        <v>70.047887323943598</v>
      </c>
      <c r="AO2294">
        <f t="shared" si="35"/>
        <v>71</v>
      </c>
      <c r="AP2294" t="b">
        <v>1</v>
      </c>
    </row>
    <row r="2295" spans="1:42" x14ac:dyDescent="0.25">
      <c r="A2295" t="s">
        <v>4578</v>
      </c>
      <c r="B2295">
        <v>1</v>
      </c>
      <c r="C2295" t="s">
        <v>40</v>
      </c>
      <c r="D2295" t="s">
        <v>41</v>
      </c>
      <c r="E2295" t="s">
        <v>3303</v>
      </c>
      <c r="F2295">
        <v>92692</v>
      </c>
      <c r="G2295" t="s">
        <v>3304</v>
      </c>
      <c r="H2295">
        <v>33.606929999999998</v>
      </c>
      <c r="I2295">
        <v>-117.64425300000001</v>
      </c>
      <c r="J2295">
        <v>1</v>
      </c>
      <c r="K2295">
        <v>0</v>
      </c>
      <c r="L2295">
        <v>1</v>
      </c>
      <c r="M2295">
        <v>1</v>
      </c>
      <c r="N2295" t="str">
        <f>VLOOKUP(O2295:O9326,'VLOOKUP Ranges'!$A$9:$B$12,2,TRUE)</f>
        <v>9-29</v>
      </c>
      <c r="O2295">
        <v>15</v>
      </c>
      <c r="P2295">
        <v>1</v>
      </c>
      <c r="Q2295" t="s">
        <v>44</v>
      </c>
      <c r="R2295" t="s">
        <v>45</v>
      </c>
      <c r="S2295" t="s">
        <v>44</v>
      </c>
      <c r="T2295" t="s">
        <v>44</v>
      </c>
      <c r="U2295" t="s">
        <v>45</v>
      </c>
      <c r="V2295" t="s">
        <v>45</v>
      </c>
      <c r="W2295" t="s">
        <v>45</v>
      </c>
      <c r="X2295">
        <v>0</v>
      </c>
      <c r="Y2295" t="str">
        <f>VLOOKUP(Z2295:Z9326,'VLOOKUP Ranges'!$A$2:$B$5,2,TRUE)</f>
        <v>89-118</v>
      </c>
      <c r="Z2295">
        <v>101.9</v>
      </c>
      <c r="AA2295">
        <v>1667.25</v>
      </c>
      <c r="AB2295" t="s">
        <v>44</v>
      </c>
      <c r="AC2295">
        <v>0</v>
      </c>
      <c r="AD2295">
        <v>28</v>
      </c>
      <c r="AE2295">
        <v>3707</v>
      </c>
      <c r="AG2295" t="b">
        <v>1</v>
      </c>
      <c r="AH2295" t="b">
        <v>0</v>
      </c>
      <c r="AI2295" t="b">
        <v>1</v>
      </c>
      <c r="AJ2295" t="b">
        <v>0</v>
      </c>
      <c r="AK2295" t="b">
        <v>0</v>
      </c>
      <c r="AL2295" t="b">
        <v>1</v>
      </c>
      <c r="AM2295" t="b">
        <v>0</v>
      </c>
      <c r="AN2295">
        <v>111.15</v>
      </c>
      <c r="AO2295">
        <f t="shared" si="35"/>
        <v>102</v>
      </c>
      <c r="AP2295" t="b">
        <v>1</v>
      </c>
    </row>
    <row r="2296" spans="1:42" x14ac:dyDescent="0.25">
      <c r="A2296" t="s">
        <v>4579</v>
      </c>
      <c r="B2296">
        <v>1</v>
      </c>
      <c r="C2296" t="s">
        <v>40</v>
      </c>
      <c r="D2296" t="s">
        <v>41</v>
      </c>
      <c r="E2296" t="s">
        <v>2518</v>
      </c>
      <c r="F2296">
        <v>92694</v>
      </c>
      <c r="G2296" t="s">
        <v>2519</v>
      </c>
      <c r="H2296">
        <v>33.569186000000002</v>
      </c>
      <c r="I2296">
        <v>-117.640055</v>
      </c>
      <c r="J2296">
        <v>1</v>
      </c>
      <c r="K2296">
        <v>0</v>
      </c>
      <c r="L2296">
        <v>1</v>
      </c>
      <c r="M2296">
        <v>0</v>
      </c>
      <c r="N2296" t="str">
        <f>VLOOKUP(O2296:O9327,'VLOOKUP Ranges'!$A$9:$B$12,2,TRUE)</f>
        <v>55-77</v>
      </c>
      <c r="O2296">
        <v>71</v>
      </c>
      <c r="P2296">
        <v>1</v>
      </c>
      <c r="Q2296" t="s">
        <v>45</v>
      </c>
      <c r="R2296" t="s">
        <v>45</v>
      </c>
      <c r="S2296" t="s">
        <v>45</v>
      </c>
      <c r="T2296" t="s">
        <v>44</v>
      </c>
      <c r="U2296" t="s">
        <v>45</v>
      </c>
      <c r="V2296" t="s">
        <v>45</v>
      </c>
      <c r="W2296" t="s">
        <v>44</v>
      </c>
      <c r="X2296">
        <v>0</v>
      </c>
      <c r="Y2296" t="str">
        <f>VLOOKUP(Z2296:Z9327,'VLOOKUP Ranges'!$A$2:$B$5,2,TRUE)</f>
        <v>70-89</v>
      </c>
      <c r="Z2296">
        <v>73.5</v>
      </c>
      <c r="AA2296">
        <v>5357.75</v>
      </c>
      <c r="AB2296" t="s">
        <v>44</v>
      </c>
      <c r="AC2296">
        <v>0</v>
      </c>
      <c r="AD2296">
        <v>31</v>
      </c>
      <c r="AE2296">
        <v>5431</v>
      </c>
      <c r="AG2296" t="b">
        <v>0</v>
      </c>
      <c r="AH2296" t="b">
        <v>1</v>
      </c>
      <c r="AI2296" t="b">
        <v>0</v>
      </c>
      <c r="AJ2296" t="b">
        <v>0</v>
      </c>
      <c r="AK2296" t="b">
        <v>1</v>
      </c>
      <c r="AL2296" t="b">
        <v>0</v>
      </c>
      <c r="AM2296" t="b">
        <v>0</v>
      </c>
      <c r="AN2296">
        <v>75.461267605633793</v>
      </c>
      <c r="AO2296">
        <f t="shared" si="35"/>
        <v>74</v>
      </c>
      <c r="AP2296" t="b">
        <v>1</v>
      </c>
    </row>
    <row r="2297" spans="1:42" x14ac:dyDescent="0.25">
      <c r="A2297" t="s">
        <v>4580</v>
      </c>
      <c r="B2297">
        <v>1</v>
      </c>
      <c r="C2297" t="s">
        <v>40</v>
      </c>
      <c r="D2297" t="s">
        <v>41</v>
      </c>
      <c r="E2297" t="s">
        <v>444</v>
      </c>
      <c r="F2297">
        <v>92703</v>
      </c>
      <c r="G2297" t="s">
        <v>4581</v>
      </c>
      <c r="H2297">
        <v>33.748635</v>
      </c>
      <c r="I2297">
        <v>-117.906125</v>
      </c>
      <c r="J2297">
        <v>0</v>
      </c>
      <c r="K2297">
        <v>0</v>
      </c>
      <c r="L2297">
        <v>0</v>
      </c>
      <c r="M2297">
        <v>0</v>
      </c>
      <c r="N2297" t="str">
        <f>VLOOKUP(O2297:O9328,'VLOOKUP Ranges'!$A$9:$B$12,2,TRUE)</f>
        <v>9-29</v>
      </c>
      <c r="O2297">
        <v>11</v>
      </c>
      <c r="P2297">
        <v>0</v>
      </c>
      <c r="Q2297" t="s">
        <v>62</v>
      </c>
      <c r="R2297" t="s">
        <v>44</v>
      </c>
      <c r="S2297" t="s">
        <v>45</v>
      </c>
      <c r="T2297" t="s">
        <v>45</v>
      </c>
      <c r="U2297" t="s">
        <v>45</v>
      </c>
      <c r="V2297" t="s">
        <v>44</v>
      </c>
      <c r="W2297" t="s">
        <v>44</v>
      </c>
      <c r="X2297">
        <v>1</v>
      </c>
      <c r="Y2297" t="str">
        <f>VLOOKUP(Z2297:Z9328,'VLOOKUP Ranges'!$A$2:$B$5,2,TRUE)</f>
        <v>35-70</v>
      </c>
      <c r="Z2297">
        <v>40.4</v>
      </c>
      <c r="AA2297">
        <v>422.6</v>
      </c>
      <c r="AB2297" t="s">
        <v>44</v>
      </c>
      <c r="AC2297">
        <v>0</v>
      </c>
      <c r="AD2297">
        <v>62</v>
      </c>
      <c r="AE2297">
        <v>2133</v>
      </c>
      <c r="AG2297" t="b">
        <v>1</v>
      </c>
      <c r="AH2297" t="b">
        <v>0</v>
      </c>
      <c r="AI2297" t="b">
        <v>0</v>
      </c>
      <c r="AJ2297" t="b">
        <v>0</v>
      </c>
      <c r="AK2297" t="b">
        <v>1</v>
      </c>
      <c r="AL2297" t="b">
        <v>0</v>
      </c>
      <c r="AM2297" t="b">
        <v>0</v>
      </c>
      <c r="AN2297">
        <v>38.4181818181818</v>
      </c>
      <c r="AO2297">
        <f t="shared" si="35"/>
        <v>41</v>
      </c>
      <c r="AP2297" t="b">
        <v>0</v>
      </c>
    </row>
    <row r="2298" spans="1:42" x14ac:dyDescent="0.25">
      <c r="A2298" t="s">
        <v>4582</v>
      </c>
      <c r="B2298">
        <v>1</v>
      </c>
      <c r="C2298" t="s">
        <v>40</v>
      </c>
      <c r="D2298" t="s">
        <v>41</v>
      </c>
      <c r="E2298" t="s">
        <v>444</v>
      </c>
      <c r="F2298">
        <v>92704</v>
      </c>
      <c r="G2298" t="s">
        <v>4583</v>
      </c>
      <c r="H2298">
        <v>33.719869000000003</v>
      </c>
      <c r="I2298">
        <v>-117.90706299999999</v>
      </c>
      <c r="J2298">
        <v>0</v>
      </c>
      <c r="K2298">
        <v>0</v>
      </c>
      <c r="L2298">
        <v>1</v>
      </c>
      <c r="M2298">
        <v>1</v>
      </c>
      <c r="N2298" t="str">
        <f>VLOOKUP(O2298:O9329,'VLOOKUP Ranges'!$A$9:$B$12,2,TRUE)</f>
        <v>55-77</v>
      </c>
      <c r="O2298">
        <v>60</v>
      </c>
      <c r="P2298">
        <v>1</v>
      </c>
      <c r="Q2298" t="s">
        <v>44</v>
      </c>
      <c r="R2298" t="s">
        <v>66</v>
      </c>
      <c r="S2298" t="s">
        <v>66</v>
      </c>
      <c r="T2298" t="s">
        <v>66</v>
      </c>
      <c r="U2298" t="s">
        <v>66</v>
      </c>
      <c r="V2298" t="s">
        <v>66</v>
      </c>
      <c r="W2298" t="s">
        <v>66</v>
      </c>
      <c r="X2298">
        <v>1</v>
      </c>
      <c r="Y2298" t="str">
        <f>VLOOKUP(Z2298:Z9329,'VLOOKUP Ranges'!$A$2:$B$5,2,TRUE)</f>
        <v>18-35</v>
      </c>
      <c r="Z2298">
        <v>19.25</v>
      </c>
      <c r="AA2298">
        <v>1103.25</v>
      </c>
      <c r="AB2298" t="s">
        <v>44</v>
      </c>
      <c r="AC2298">
        <v>0</v>
      </c>
      <c r="AD2298">
        <v>52</v>
      </c>
      <c r="AE2298">
        <v>6134</v>
      </c>
      <c r="AG2298" t="b">
        <v>0</v>
      </c>
      <c r="AH2298" t="b">
        <v>1</v>
      </c>
      <c r="AI2298" t="b">
        <v>0</v>
      </c>
      <c r="AJ2298" t="b">
        <v>1</v>
      </c>
      <c r="AK2298" t="b">
        <v>1</v>
      </c>
      <c r="AL2298" t="b">
        <v>0</v>
      </c>
      <c r="AM2298" t="b">
        <v>0</v>
      </c>
      <c r="AN2298">
        <v>18.387499999999999</v>
      </c>
      <c r="AO2298">
        <f t="shared" si="35"/>
        <v>20</v>
      </c>
      <c r="AP2298" t="b">
        <v>0</v>
      </c>
    </row>
    <row r="2299" spans="1:42" x14ac:dyDescent="0.25">
      <c r="A2299" t="s">
        <v>4584</v>
      </c>
      <c r="B2299">
        <v>1</v>
      </c>
      <c r="C2299" t="s">
        <v>40</v>
      </c>
      <c r="D2299" t="s">
        <v>41</v>
      </c>
      <c r="E2299" t="s">
        <v>444</v>
      </c>
      <c r="F2299">
        <v>92705</v>
      </c>
      <c r="G2299" t="s">
        <v>1604</v>
      </c>
      <c r="H2299">
        <v>33.766004000000002</v>
      </c>
      <c r="I2299">
        <v>-117.78676299999999</v>
      </c>
      <c r="J2299">
        <v>1</v>
      </c>
      <c r="K2299">
        <v>1</v>
      </c>
      <c r="L2299">
        <v>0</v>
      </c>
      <c r="M2299">
        <v>0</v>
      </c>
      <c r="N2299" t="str">
        <f>VLOOKUP(O2299:O9330,'VLOOKUP Ranges'!$A$9:$B$12,2,TRUE)</f>
        <v>29-55</v>
      </c>
      <c r="O2299">
        <v>47</v>
      </c>
      <c r="P2299">
        <v>1</v>
      </c>
      <c r="Q2299" t="s">
        <v>45</v>
      </c>
      <c r="R2299" t="s">
        <v>44</v>
      </c>
      <c r="S2299" t="s">
        <v>45</v>
      </c>
      <c r="T2299" t="s">
        <v>44</v>
      </c>
      <c r="U2299" t="s">
        <v>45</v>
      </c>
      <c r="V2299" t="s">
        <v>44</v>
      </c>
      <c r="W2299" t="s">
        <v>44</v>
      </c>
      <c r="X2299">
        <v>0</v>
      </c>
      <c r="Y2299" t="str">
        <f>VLOOKUP(Z2299:Z9330,'VLOOKUP Ranges'!$A$2:$B$5,2,TRUE)</f>
        <v>35-70</v>
      </c>
      <c r="Z2299">
        <v>59.6</v>
      </c>
      <c r="AA2299">
        <v>2754</v>
      </c>
      <c r="AB2299" t="s">
        <v>44</v>
      </c>
      <c r="AC2299">
        <v>0</v>
      </c>
      <c r="AD2299">
        <v>33</v>
      </c>
      <c r="AE2299">
        <v>3155</v>
      </c>
      <c r="AG2299" t="b">
        <v>0</v>
      </c>
      <c r="AH2299" t="b">
        <v>1</v>
      </c>
      <c r="AI2299" t="b">
        <v>0</v>
      </c>
      <c r="AJ2299" t="b">
        <v>0</v>
      </c>
      <c r="AK2299" t="b">
        <v>0</v>
      </c>
      <c r="AL2299" t="b">
        <v>0</v>
      </c>
      <c r="AM2299" t="b">
        <v>0</v>
      </c>
      <c r="AN2299">
        <v>58.595744680850999</v>
      </c>
      <c r="AO2299">
        <f t="shared" si="35"/>
        <v>60</v>
      </c>
      <c r="AP2299" t="b">
        <v>0</v>
      </c>
    </row>
    <row r="2300" spans="1:42" x14ac:dyDescent="0.25">
      <c r="A2300" t="s">
        <v>4585</v>
      </c>
      <c r="B2300">
        <v>1</v>
      </c>
      <c r="C2300" t="s">
        <v>40</v>
      </c>
      <c r="D2300" t="s">
        <v>41</v>
      </c>
      <c r="E2300" t="s">
        <v>444</v>
      </c>
      <c r="F2300">
        <v>92706</v>
      </c>
      <c r="G2300" t="s">
        <v>1606</v>
      </c>
      <c r="H2300">
        <v>33.765892999999998</v>
      </c>
      <c r="I2300">
        <v>-117.881533</v>
      </c>
      <c r="J2300">
        <v>0</v>
      </c>
      <c r="K2300">
        <v>0</v>
      </c>
      <c r="L2300">
        <v>0</v>
      </c>
      <c r="M2300">
        <v>0</v>
      </c>
      <c r="N2300" t="str">
        <f>VLOOKUP(O2300:O9331,'VLOOKUP Ranges'!$A$9:$B$12,2,TRUE)</f>
        <v>9-29</v>
      </c>
      <c r="O2300">
        <v>11</v>
      </c>
      <c r="P2300">
        <v>1</v>
      </c>
      <c r="Q2300" t="s">
        <v>44</v>
      </c>
      <c r="R2300" t="s">
        <v>44</v>
      </c>
      <c r="S2300" t="s">
        <v>44</v>
      </c>
      <c r="T2300" t="s">
        <v>45</v>
      </c>
      <c r="U2300" t="s">
        <v>45</v>
      </c>
      <c r="V2300" t="s">
        <v>44</v>
      </c>
      <c r="W2300" t="s">
        <v>45</v>
      </c>
      <c r="X2300">
        <v>0</v>
      </c>
      <c r="Y2300" t="str">
        <f>VLOOKUP(Z2300:Z9331,'VLOOKUP Ranges'!$A$2:$B$5,2,TRUE)</f>
        <v>35-70</v>
      </c>
      <c r="Z2300">
        <v>64.900000000000006</v>
      </c>
      <c r="AA2300">
        <v>697.25</v>
      </c>
      <c r="AB2300" t="s">
        <v>44</v>
      </c>
      <c r="AC2300">
        <v>0</v>
      </c>
      <c r="AD2300">
        <v>49</v>
      </c>
      <c r="AE2300">
        <v>3206</v>
      </c>
      <c r="AG2300" t="b">
        <v>1</v>
      </c>
      <c r="AH2300" t="b">
        <v>0</v>
      </c>
      <c r="AI2300" t="b">
        <v>0</v>
      </c>
      <c r="AJ2300" t="b">
        <v>0</v>
      </c>
      <c r="AK2300" t="b">
        <v>1</v>
      </c>
      <c r="AL2300" t="b">
        <v>0</v>
      </c>
      <c r="AM2300" t="b">
        <v>0</v>
      </c>
      <c r="AN2300">
        <v>63.386363636363598</v>
      </c>
      <c r="AO2300">
        <f t="shared" si="35"/>
        <v>65</v>
      </c>
      <c r="AP2300" t="b">
        <v>0</v>
      </c>
    </row>
    <row r="2301" spans="1:42" x14ac:dyDescent="0.25">
      <c r="A2301" t="s">
        <v>4586</v>
      </c>
      <c r="B2301">
        <v>1</v>
      </c>
      <c r="C2301" t="s">
        <v>40</v>
      </c>
      <c r="D2301" t="s">
        <v>41</v>
      </c>
      <c r="E2301" t="s">
        <v>4587</v>
      </c>
      <c r="F2301">
        <v>92708</v>
      </c>
      <c r="G2301" t="s">
        <v>4588</v>
      </c>
      <c r="H2301">
        <v>33.712035999999998</v>
      </c>
      <c r="I2301">
        <v>-117.950113</v>
      </c>
      <c r="J2301">
        <v>0</v>
      </c>
      <c r="K2301">
        <v>1</v>
      </c>
      <c r="L2301">
        <v>1</v>
      </c>
      <c r="M2301">
        <v>0</v>
      </c>
      <c r="N2301" t="str">
        <f>VLOOKUP(O2301:O9332,'VLOOKUP Ranges'!$A$9:$B$12,2,TRUE)</f>
        <v>9-29</v>
      </c>
      <c r="O2301">
        <v>28</v>
      </c>
      <c r="P2301">
        <v>1</v>
      </c>
      <c r="Q2301" t="s">
        <v>45</v>
      </c>
      <c r="R2301" t="s">
        <v>44</v>
      </c>
      <c r="S2301" t="s">
        <v>45</v>
      </c>
      <c r="T2301" t="s">
        <v>45</v>
      </c>
      <c r="U2301" t="s">
        <v>45</v>
      </c>
      <c r="V2301" t="s">
        <v>45</v>
      </c>
      <c r="W2301" t="s">
        <v>45</v>
      </c>
      <c r="X2301">
        <v>1</v>
      </c>
      <c r="Y2301" t="str">
        <f>VLOOKUP(Z2301:Z9332,'VLOOKUP Ranges'!$A$2:$B$5,2,TRUE)</f>
        <v>89-118</v>
      </c>
      <c r="Z2301">
        <v>110.85</v>
      </c>
      <c r="AA2301">
        <v>3204.4</v>
      </c>
      <c r="AB2301" t="s">
        <v>44</v>
      </c>
      <c r="AC2301">
        <v>0</v>
      </c>
      <c r="AD2301">
        <v>58</v>
      </c>
      <c r="AE2301">
        <v>3906</v>
      </c>
      <c r="AG2301" t="b">
        <v>0</v>
      </c>
      <c r="AH2301" t="b">
        <v>0</v>
      </c>
      <c r="AI2301" t="b">
        <v>1</v>
      </c>
      <c r="AJ2301" t="b">
        <v>0</v>
      </c>
      <c r="AK2301" t="b">
        <v>0</v>
      </c>
      <c r="AL2301" t="b">
        <v>1</v>
      </c>
      <c r="AM2301" t="b">
        <v>0</v>
      </c>
      <c r="AN2301">
        <v>114.44285714285699</v>
      </c>
      <c r="AO2301">
        <f t="shared" si="35"/>
        <v>111</v>
      </c>
      <c r="AP2301" t="b">
        <v>0</v>
      </c>
    </row>
    <row r="2302" spans="1:42" x14ac:dyDescent="0.25">
      <c r="A2302" t="s">
        <v>4589</v>
      </c>
      <c r="B2302">
        <v>1</v>
      </c>
      <c r="C2302" t="s">
        <v>40</v>
      </c>
      <c r="D2302" t="s">
        <v>41</v>
      </c>
      <c r="E2302" t="s">
        <v>2523</v>
      </c>
      <c r="F2302">
        <v>92780</v>
      </c>
      <c r="G2302" t="s">
        <v>2524</v>
      </c>
      <c r="H2302">
        <v>33.735802</v>
      </c>
      <c r="I2302">
        <v>-117.818805</v>
      </c>
      <c r="J2302">
        <v>1</v>
      </c>
      <c r="K2302">
        <v>0</v>
      </c>
      <c r="L2302">
        <v>1</v>
      </c>
      <c r="M2302">
        <v>0</v>
      </c>
      <c r="N2302" t="str">
        <f>VLOOKUP(O2302:O9333,'VLOOKUP Ranges'!$A$9:$B$12,2,TRUE)</f>
        <v>55-77</v>
      </c>
      <c r="O2302">
        <v>61</v>
      </c>
      <c r="P2302">
        <v>1</v>
      </c>
      <c r="Q2302" t="s">
        <v>44</v>
      </c>
      <c r="R2302" t="s">
        <v>45</v>
      </c>
      <c r="S2302" t="s">
        <v>45</v>
      </c>
      <c r="T2302" t="s">
        <v>44</v>
      </c>
      <c r="U2302" t="s">
        <v>45</v>
      </c>
      <c r="V2302" t="s">
        <v>45</v>
      </c>
      <c r="W2302" t="s">
        <v>45</v>
      </c>
      <c r="X2302">
        <v>1</v>
      </c>
      <c r="Y2302" t="str">
        <f>VLOOKUP(Z2302:Z9333,'VLOOKUP Ranges'!$A$2:$B$5,2,TRUE)</f>
        <v>70-89</v>
      </c>
      <c r="Z2302">
        <v>81.05</v>
      </c>
      <c r="AA2302">
        <v>4747.6499999999996</v>
      </c>
      <c r="AB2302" t="s">
        <v>44</v>
      </c>
      <c r="AC2302">
        <v>0</v>
      </c>
      <c r="AD2302">
        <v>20</v>
      </c>
      <c r="AE2302">
        <v>4072</v>
      </c>
      <c r="AG2302" t="b">
        <v>0</v>
      </c>
      <c r="AH2302" t="b">
        <v>1</v>
      </c>
      <c r="AI2302" t="b">
        <v>0</v>
      </c>
      <c r="AJ2302" t="b">
        <v>0</v>
      </c>
      <c r="AK2302" t="b">
        <v>0</v>
      </c>
      <c r="AL2302" t="b">
        <v>0</v>
      </c>
      <c r="AM2302" t="b">
        <v>1</v>
      </c>
      <c r="AN2302">
        <v>77.830327868852393</v>
      </c>
      <c r="AO2302">
        <f t="shared" si="35"/>
        <v>82</v>
      </c>
      <c r="AP2302" t="b">
        <v>1</v>
      </c>
    </row>
    <row r="2303" spans="1:42" x14ac:dyDescent="0.25">
      <c r="A2303" t="s">
        <v>4590</v>
      </c>
      <c r="B2303">
        <v>1</v>
      </c>
      <c r="C2303" t="s">
        <v>40</v>
      </c>
      <c r="D2303" t="s">
        <v>41</v>
      </c>
      <c r="E2303" t="s">
        <v>2523</v>
      </c>
      <c r="F2303">
        <v>92782</v>
      </c>
      <c r="G2303" t="s">
        <v>4591</v>
      </c>
      <c r="H2303">
        <v>33.738543</v>
      </c>
      <c r="I2303">
        <v>-117.78504599999999</v>
      </c>
      <c r="J2303">
        <v>1</v>
      </c>
      <c r="K2303">
        <v>0</v>
      </c>
      <c r="L2303">
        <v>1</v>
      </c>
      <c r="M2303">
        <v>1</v>
      </c>
      <c r="N2303" t="str">
        <f>VLOOKUP(O2303:O9334,'VLOOKUP Ranges'!$A$9:$B$12,2,TRUE)</f>
        <v>29-55</v>
      </c>
      <c r="O2303">
        <v>31</v>
      </c>
      <c r="P2303">
        <v>1</v>
      </c>
      <c r="Q2303" t="s">
        <v>45</v>
      </c>
      <c r="R2303" t="s">
        <v>45</v>
      </c>
      <c r="S2303" t="s">
        <v>44</v>
      </c>
      <c r="T2303" t="s">
        <v>45</v>
      </c>
      <c r="U2303" t="s">
        <v>44</v>
      </c>
      <c r="V2303" t="s">
        <v>45</v>
      </c>
      <c r="W2303" t="s">
        <v>44</v>
      </c>
      <c r="X2303">
        <v>0</v>
      </c>
      <c r="Y2303" t="str">
        <f>VLOOKUP(Z2303:Z9334,'VLOOKUP Ranges'!$A$2:$B$5,2,TRUE)</f>
        <v>89-118</v>
      </c>
      <c r="Z2303">
        <v>98.05</v>
      </c>
      <c r="AA2303">
        <v>3082.1</v>
      </c>
      <c r="AB2303" t="s">
        <v>44</v>
      </c>
      <c r="AC2303">
        <v>0</v>
      </c>
      <c r="AD2303">
        <v>80</v>
      </c>
      <c r="AE2303">
        <v>4524</v>
      </c>
      <c r="AG2303" t="b">
        <v>1</v>
      </c>
      <c r="AH2303" t="b">
        <v>0</v>
      </c>
      <c r="AI2303" t="b">
        <v>1</v>
      </c>
      <c r="AJ2303" t="b">
        <v>0</v>
      </c>
      <c r="AK2303" t="b">
        <v>0</v>
      </c>
      <c r="AL2303" t="b">
        <v>0</v>
      </c>
      <c r="AM2303" t="b">
        <v>0</v>
      </c>
      <c r="AN2303">
        <v>99.422580645161204</v>
      </c>
      <c r="AO2303">
        <f t="shared" si="35"/>
        <v>99</v>
      </c>
      <c r="AP2303" t="b">
        <v>1</v>
      </c>
    </row>
    <row r="2304" spans="1:42" x14ac:dyDescent="0.25">
      <c r="A2304" t="s">
        <v>4592</v>
      </c>
      <c r="B2304">
        <v>1</v>
      </c>
      <c r="C2304" t="s">
        <v>40</v>
      </c>
      <c r="D2304" t="s">
        <v>41</v>
      </c>
      <c r="E2304" t="s">
        <v>449</v>
      </c>
      <c r="F2304">
        <v>92801</v>
      </c>
      <c r="G2304" t="s">
        <v>4593</v>
      </c>
      <c r="H2304">
        <v>33.844982999999999</v>
      </c>
      <c r="I2304">
        <v>-117.952151</v>
      </c>
      <c r="J2304">
        <v>1</v>
      </c>
      <c r="K2304">
        <v>0</v>
      </c>
      <c r="L2304">
        <v>0</v>
      </c>
      <c r="M2304">
        <v>0</v>
      </c>
      <c r="N2304" t="str">
        <f>VLOOKUP(O2304:O9335,'VLOOKUP Ranges'!$A$9:$B$12,2,TRUE)</f>
        <v>9-29</v>
      </c>
      <c r="O2304">
        <v>9</v>
      </c>
      <c r="P2304">
        <v>1</v>
      </c>
      <c r="Q2304" t="s">
        <v>44</v>
      </c>
      <c r="R2304" t="s">
        <v>44</v>
      </c>
      <c r="S2304" t="s">
        <v>44</v>
      </c>
      <c r="T2304" t="s">
        <v>44</v>
      </c>
      <c r="U2304" t="s">
        <v>44</v>
      </c>
      <c r="V2304" t="s">
        <v>44</v>
      </c>
      <c r="W2304" t="s">
        <v>44</v>
      </c>
      <c r="X2304">
        <v>1</v>
      </c>
      <c r="Y2304" t="str">
        <f>VLOOKUP(Z2304:Z9335,'VLOOKUP Ranges'!$A$2:$B$5,2,TRUE)</f>
        <v>70-89</v>
      </c>
      <c r="Z2304">
        <v>70.5</v>
      </c>
      <c r="AA2304">
        <v>597.9</v>
      </c>
      <c r="AB2304" t="s">
        <v>44</v>
      </c>
      <c r="AC2304">
        <v>0</v>
      </c>
      <c r="AD2304">
        <v>37</v>
      </c>
      <c r="AE2304">
        <v>3198</v>
      </c>
      <c r="AG2304" t="b">
        <v>0</v>
      </c>
      <c r="AH2304" t="b">
        <v>0</v>
      </c>
      <c r="AI2304" t="b">
        <v>1</v>
      </c>
      <c r="AJ2304" t="b">
        <v>0</v>
      </c>
      <c r="AK2304" t="b">
        <v>0</v>
      </c>
      <c r="AL2304" t="b">
        <v>1</v>
      </c>
      <c r="AM2304" t="b">
        <v>0</v>
      </c>
      <c r="AN2304">
        <v>66.433333333333294</v>
      </c>
      <c r="AO2304">
        <f t="shared" si="35"/>
        <v>71</v>
      </c>
      <c r="AP2304" t="b">
        <v>0</v>
      </c>
    </row>
    <row r="2305" spans="1:42" x14ac:dyDescent="0.25">
      <c r="A2305" t="s">
        <v>4594</v>
      </c>
      <c r="B2305">
        <v>1</v>
      </c>
      <c r="C2305" t="s">
        <v>40</v>
      </c>
      <c r="D2305" t="s">
        <v>41</v>
      </c>
      <c r="E2305" t="s">
        <v>449</v>
      </c>
      <c r="F2305">
        <v>92802</v>
      </c>
      <c r="G2305" t="s">
        <v>4595</v>
      </c>
      <c r="H2305">
        <v>33.807864000000002</v>
      </c>
      <c r="I2305">
        <v>-117.923782</v>
      </c>
      <c r="J2305">
        <v>1</v>
      </c>
      <c r="K2305">
        <v>1</v>
      </c>
      <c r="L2305">
        <v>1</v>
      </c>
      <c r="M2305">
        <v>0</v>
      </c>
      <c r="N2305" t="str">
        <f>VLOOKUP(O2305:O9336,'VLOOKUP Ranges'!$A$9:$B$12,2,TRUE)</f>
        <v>29-55</v>
      </c>
      <c r="O2305">
        <v>35</v>
      </c>
      <c r="P2305">
        <v>1</v>
      </c>
      <c r="Q2305" t="s">
        <v>45</v>
      </c>
      <c r="R2305" t="s">
        <v>45</v>
      </c>
      <c r="S2305" t="s">
        <v>45</v>
      </c>
      <c r="T2305" t="s">
        <v>44</v>
      </c>
      <c r="U2305" t="s">
        <v>44</v>
      </c>
      <c r="V2305" t="s">
        <v>44</v>
      </c>
      <c r="W2305" t="s">
        <v>45</v>
      </c>
      <c r="X2305">
        <v>1</v>
      </c>
      <c r="Y2305" t="str">
        <f>VLOOKUP(Z2305:Z9336,'VLOOKUP Ranges'!$A$2:$B$5,2,TRUE)</f>
        <v>89-118</v>
      </c>
      <c r="Z2305">
        <v>94.55</v>
      </c>
      <c r="AA2305">
        <v>3365.4</v>
      </c>
      <c r="AB2305" t="s">
        <v>44</v>
      </c>
      <c r="AC2305">
        <v>0</v>
      </c>
      <c r="AD2305">
        <v>69</v>
      </c>
      <c r="AE2305">
        <v>2631</v>
      </c>
      <c r="AG2305" t="b">
        <v>0</v>
      </c>
      <c r="AH2305" t="b">
        <v>0</v>
      </c>
      <c r="AI2305" t="b">
        <v>1</v>
      </c>
      <c r="AJ2305" t="b">
        <v>0</v>
      </c>
      <c r="AK2305" t="b">
        <v>0</v>
      </c>
      <c r="AL2305" t="b">
        <v>1</v>
      </c>
      <c r="AM2305" t="b">
        <v>0</v>
      </c>
      <c r="AN2305">
        <v>96.154285714285706</v>
      </c>
      <c r="AO2305">
        <f t="shared" si="35"/>
        <v>95</v>
      </c>
      <c r="AP2305" t="b">
        <v>1</v>
      </c>
    </row>
    <row r="2306" spans="1:42" x14ac:dyDescent="0.25">
      <c r="A2306" t="s">
        <v>4596</v>
      </c>
      <c r="B2306">
        <v>1</v>
      </c>
      <c r="C2306" t="s">
        <v>40</v>
      </c>
      <c r="D2306" t="s">
        <v>41</v>
      </c>
      <c r="E2306" t="s">
        <v>449</v>
      </c>
      <c r="F2306">
        <v>92804</v>
      </c>
      <c r="G2306" t="s">
        <v>1608</v>
      </c>
      <c r="H2306">
        <v>33.817999999999998</v>
      </c>
      <c r="I2306">
        <v>-117.97440400000001</v>
      </c>
      <c r="J2306">
        <v>1</v>
      </c>
      <c r="K2306">
        <v>0</v>
      </c>
      <c r="L2306">
        <v>0</v>
      </c>
      <c r="M2306">
        <v>0</v>
      </c>
      <c r="N2306" t="str">
        <f>VLOOKUP(O2306:O9337,'VLOOKUP Ranges'!$A$9:$B$12,2,TRUE)</f>
        <v>1-9</v>
      </c>
      <c r="O2306">
        <v>2</v>
      </c>
      <c r="P2306">
        <v>1</v>
      </c>
      <c r="Q2306" t="s">
        <v>44</v>
      </c>
      <c r="R2306" t="s">
        <v>66</v>
      </c>
      <c r="S2306" t="s">
        <v>66</v>
      </c>
      <c r="T2306" t="s">
        <v>66</v>
      </c>
      <c r="U2306" t="s">
        <v>66</v>
      </c>
      <c r="V2306" t="s">
        <v>66</v>
      </c>
      <c r="W2306" t="s">
        <v>66</v>
      </c>
      <c r="X2306">
        <v>1</v>
      </c>
      <c r="Y2306" t="str">
        <f>VLOOKUP(Z2306:Z9337,'VLOOKUP Ranges'!$A$2:$B$5,2,TRUE)</f>
        <v>18-35</v>
      </c>
      <c r="Z2306">
        <v>19.649999999999999</v>
      </c>
      <c r="AA2306">
        <v>38.799999999999997</v>
      </c>
      <c r="AB2306" t="s">
        <v>44</v>
      </c>
      <c r="AC2306">
        <v>0</v>
      </c>
      <c r="AD2306">
        <v>65</v>
      </c>
      <c r="AE2306">
        <v>3007</v>
      </c>
      <c r="AG2306" t="b">
        <v>0</v>
      </c>
      <c r="AH2306" t="b">
        <v>0</v>
      </c>
      <c r="AI2306" t="b">
        <v>0</v>
      </c>
      <c r="AJ2306" t="b">
        <v>1</v>
      </c>
      <c r="AK2306" t="b">
        <v>0</v>
      </c>
      <c r="AL2306" t="b">
        <v>0</v>
      </c>
      <c r="AM2306" t="b">
        <v>1</v>
      </c>
      <c r="AN2306">
        <v>19.399999999999999</v>
      </c>
      <c r="AO2306">
        <f t="shared" si="35"/>
        <v>20</v>
      </c>
      <c r="AP2306" t="b">
        <v>0</v>
      </c>
    </row>
    <row r="2307" spans="1:42" x14ac:dyDescent="0.25">
      <c r="A2307" t="s">
        <v>4597</v>
      </c>
      <c r="B2307">
        <v>1</v>
      </c>
      <c r="C2307" t="s">
        <v>40</v>
      </c>
      <c r="D2307" t="s">
        <v>41</v>
      </c>
      <c r="E2307" t="s">
        <v>449</v>
      </c>
      <c r="F2307">
        <v>92808</v>
      </c>
      <c r="G2307" t="s">
        <v>2526</v>
      </c>
      <c r="H2307">
        <v>33.850451999999997</v>
      </c>
      <c r="I2307">
        <v>-117.726668</v>
      </c>
      <c r="J2307">
        <v>0</v>
      </c>
      <c r="K2307">
        <v>0</v>
      </c>
      <c r="L2307">
        <v>1</v>
      </c>
      <c r="M2307">
        <v>1</v>
      </c>
      <c r="N2307" t="str">
        <f>VLOOKUP(O2307:O9338,'VLOOKUP Ranges'!$A$9:$B$12,2,TRUE)</f>
        <v>1-9</v>
      </c>
      <c r="O2307">
        <v>1</v>
      </c>
      <c r="P2307">
        <v>1</v>
      </c>
      <c r="Q2307" t="s">
        <v>44</v>
      </c>
      <c r="R2307" t="s">
        <v>66</v>
      </c>
      <c r="S2307" t="s">
        <v>66</v>
      </c>
      <c r="T2307" t="s">
        <v>66</v>
      </c>
      <c r="U2307" t="s">
        <v>66</v>
      </c>
      <c r="V2307" t="s">
        <v>66</v>
      </c>
      <c r="W2307" t="s">
        <v>66</v>
      </c>
      <c r="X2307">
        <v>1</v>
      </c>
      <c r="Y2307" t="str">
        <f>VLOOKUP(Z2307:Z9338,'VLOOKUP Ranges'!$A$2:$B$5,2,TRUE)</f>
        <v>18-35</v>
      </c>
      <c r="Z2307">
        <v>19</v>
      </c>
      <c r="AA2307">
        <v>19</v>
      </c>
      <c r="AB2307" t="s">
        <v>44</v>
      </c>
      <c r="AC2307">
        <v>0</v>
      </c>
      <c r="AD2307">
        <v>44</v>
      </c>
      <c r="AE2307">
        <v>2400</v>
      </c>
      <c r="AG2307" t="b">
        <v>0</v>
      </c>
      <c r="AH2307" t="b">
        <v>0</v>
      </c>
      <c r="AI2307" t="b">
        <v>0</v>
      </c>
      <c r="AJ2307" t="b">
        <v>1</v>
      </c>
      <c r="AK2307" t="b">
        <v>0</v>
      </c>
      <c r="AL2307" t="b">
        <v>0</v>
      </c>
      <c r="AM2307" t="b">
        <v>1</v>
      </c>
      <c r="AN2307">
        <v>19</v>
      </c>
      <c r="AO2307">
        <f t="shared" ref="AO2307:AO2370" si="36">ROUNDUP(Z2307, 0)</f>
        <v>19</v>
      </c>
      <c r="AP2307" t="b">
        <v>0</v>
      </c>
    </row>
    <row r="2308" spans="1:42" x14ac:dyDescent="0.25">
      <c r="A2308" t="s">
        <v>4598</v>
      </c>
      <c r="B2308">
        <v>1</v>
      </c>
      <c r="C2308" t="s">
        <v>40</v>
      </c>
      <c r="D2308" t="s">
        <v>41</v>
      </c>
      <c r="E2308" t="s">
        <v>456</v>
      </c>
      <c r="F2308">
        <v>92821</v>
      </c>
      <c r="G2308" t="s">
        <v>2528</v>
      </c>
      <c r="H2308">
        <v>33.930199000000002</v>
      </c>
      <c r="I2308">
        <v>-117.862898</v>
      </c>
      <c r="J2308">
        <v>0</v>
      </c>
      <c r="K2308">
        <v>0</v>
      </c>
      <c r="L2308">
        <v>0</v>
      </c>
      <c r="M2308">
        <v>0</v>
      </c>
      <c r="N2308" t="str">
        <f>VLOOKUP(O2308:O9339,'VLOOKUP Ranges'!$A$9:$B$12,2,TRUE)</f>
        <v>1-9</v>
      </c>
      <c r="O2308">
        <v>3</v>
      </c>
      <c r="P2308">
        <v>1</v>
      </c>
      <c r="Q2308" t="s">
        <v>44</v>
      </c>
      <c r="R2308" t="s">
        <v>66</v>
      </c>
      <c r="S2308" t="s">
        <v>66</v>
      </c>
      <c r="T2308" t="s">
        <v>66</v>
      </c>
      <c r="U2308" t="s">
        <v>66</v>
      </c>
      <c r="V2308" t="s">
        <v>66</v>
      </c>
      <c r="W2308" t="s">
        <v>66</v>
      </c>
      <c r="X2308">
        <v>1</v>
      </c>
      <c r="Y2308" t="str">
        <f>VLOOKUP(Z2308:Z9339,'VLOOKUP Ranges'!$A$2:$B$5,2,TRUE)</f>
        <v>18-35</v>
      </c>
      <c r="Z2308">
        <v>20</v>
      </c>
      <c r="AA2308">
        <v>61.7</v>
      </c>
      <c r="AB2308" t="s">
        <v>44</v>
      </c>
      <c r="AC2308">
        <v>0</v>
      </c>
      <c r="AD2308">
        <v>21</v>
      </c>
      <c r="AE2308">
        <v>5575</v>
      </c>
      <c r="AG2308" t="b">
        <v>0</v>
      </c>
      <c r="AH2308" t="b">
        <v>0</v>
      </c>
      <c r="AI2308" t="b">
        <v>0</v>
      </c>
      <c r="AJ2308" t="b">
        <v>1</v>
      </c>
      <c r="AK2308" t="b">
        <v>0</v>
      </c>
      <c r="AL2308" t="b">
        <v>0</v>
      </c>
      <c r="AM2308" t="b">
        <v>1</v>
      </c>
      <c r="AN2308">
        <v>20.566666666666599</v>
      </c>
      <c r="AO2308">
        <f t="shared" si="36"/>
        <v>20</v>
      </c>
      <c r="AP2308" t="b">
        <v>0</v>
      </c>
    </row>
    <row r="2309" spans="1:42" x14ac:dyDescent="0.25">
      <c r="A2309" t="s">
        <v>4599</v>
      </c>
      <c r="B2309">
        <v>1</v>
      </c>
      <c r="C2309" t="s">
        <v>40</v>
      </c>
      <c r="D2309" t="s">
        <v>41</v>
      </c>
      <c r="E2309" t="s">
        <v>2530</v>
      </c>
      <c r="F2309">
        <v>92831</v>
      </c>
      <c r="G2309" t="s">
        <v>2531</v>
      </c>
      <c r="H2309">
        <v>33.879983000000003</v>
      </c>
      <c r="I2309">
        <v>-117.895482</v>
      </c>
      <c r="J2309">
        <v>1</v>
      </c>
      <c r="K2309">
        <v>0</v>
      </c>
      <c r="L2309">
        <v>0</v>
      </c>
      <c r="M2309">
        <v>0</v>
      </c>
      <c r="N2309" t="str">
        <f>VLOOKUP(O2309:O9340,'VLOOKUP Ranges'!$A$9:$B$12,2,TRUE)</f>
        <v>29-55</v>
      </c>
      <c r="O2309">
        <v>52</v>
      </c>
      <c r="P2309">
        <v>1</v>
      </c>
      <c r="Q2309" t="s">
        <v>44</v>
      </c>
      <c r="R2309" t="s">
        <v>45</v>
      </c>
      <c r="S2309" t="s">
        <v>45</v>
      </c>
      <c r="T2309" t="s">
        <v>44</v>
      </c>
      <c r="U2309" t="s">
        <v>44</v>
      </c>
      <c r="V2309" t="s">
        <v>45</v>
      </c>
      <c r="W2309" t="s">
        <v>44</v>
      </c>
      <c r="X2309">
        <v>1</v>
      </c>
      <c r="Y2309" t="str">
        <f>VLOOKUP(Z2309:Z9340,'VLOOKUP Ranges'!$A$2:$B$5,2,TRUE)</f>
        <v>35-70</v>
      </c>
      <c r="Z2309">
        <v>63.25</v>
      </c>
      <c r="AA2309">
        <v>3342.45</v>
      </c>
      <c r="AB2309" t="s">
        <v>44</v>
      </c>
      <c r="AC2309">
        <v>0</v>
      </c>
      <c r="AD2309">
        <v>43</v>
      </c>
      <c r="AE2309">
        <v>6471</v>
      </c>
      <c r="AG2309" t="b">
        <v>0</v>
      </c>
      <c r="AH2309" t="b">
        <v>1</v>
      </c>
      <c r="AI2309" t="b">
        <v>0</v>
      </c>
      <c r="AJ2309" t="b">
        <v>0</v>
      </c>
      <c r="AK2309" t="b">
        <v>1</v>
      </c>
      <c r="AL2309" t="b">
        <v>0</v>
      </c>
      <c r="AM2309" t="b">
        <v>0</v>
      </c>
      <c r="AN2309">
        <v>64.277884615384593</v>
      </c>
      <c r="AO2309">
        <f t="shared" si="36"/>
        <v>64</v>
      </c>
      <c r="AP2309" t="b">
        <v>1</v>
      </c>
    </row>
    <row r="2310" spans="1:42" x14ac:dyDescent="0.25">
      <c r="A2310" t="s">
        <v>4600</v>
      </c>
      <c r="B2310">
        <v>1</v>
      </c>
      <c r="C2310" t="s">
        <v>40</v>
      </c>
      <c r="D2310" t="s">
        <v>41</v>
      </c>
      <c r="E2310" t="s">
        <v>2530</v>
      </c>
      <c r="F2310">
        <v>92832</v>
      </c>
      <c r="G2310" t="s">
        <v>4601</v>
      </c>
      <c r="H2310">
        <v>33.868316</v>
      </c>
      <c r="I2310">
        <v>-117.929029</v>
      </c>
      <c r="J2310">
        <v>1</v>
      </c>
      <c r="K2310">
        <v>0</v>
      </c>
      <c r="L2310">
        <v>1</v>
      </c>
      <c r="M2310">
        <v>0</v>
      </c>
      <c r="N2310" t="str">
        <f>VLOOKUP(O2310:O9341,'VLOOKUP Ranges'!$A$9:$B$12,2,TRUE)</f>
        <v>1-9</v>
      </c>
      <c r="O2310">
        <v>5</v>
      </c>
      <c r="P2310">
        <v>1</v>
      </c>
      <c r="Q2310" t="s">
        <v>44</v>
      </c>
      <c r="R2310" t="s">
        <v>66</v>
      </c>
      <c r="S2310" t="s">
        <v>66</v>
      </c>
      <c r="T2310" t="s">
        <v>66</v>
      </c>
      <c r="U2310" t="s">
        <v>66</v>
      </c>
      <c r="V2310" t="s">
        <v>66</v>
      </c>
      <c r="W2310" t="s">
        <v>66</v>
      </c>
      <c r="X2310">
        <v>0</v>
      </c>
      <c r="Y2310" t="str">
        <f>VLOOKUP(Z2310:Z9341,'VLOOKUP Ranges'!$A$2:$B$5,2,TRUE)</f>
        <v>18-35</v>
      </c>
      <c r="Z2310">
        <v>20.100000000000001</v>
      </c>
      <c r="AA2310">
        <v>85.1</v>
      </c>
      <c r="AB2310" t="s">
        <v>44</v>
      </c>
      <c r="AC2310">
        <v>0</v>
      </c>
      <c r="AD2310">
        <v>42</v>
      </c>
      <c r="AE2310">
        <v>2894</v>
      </c>
      <c r="AG2310" t="b">
        <v>1</v>
      </c>
      <c r="AH2310" t="b">
        <v>0</v>
      </c>
      <c r="AI2310" t="b">
        <v>0</v>
      </c>
      <c r="AJ2310" t="b">
        <v>1</v>
      </c>
      <c r="AK2310" t="b">
        <v>0</v>
      </c>
      <c r="AL2310" t="b">
        <v>0</v>
      </c>
      <c r="AM2310" t="b">
        <v>1</v>
      </c>
      <c r="AN2310">
        <v>17.02</v>
      </c>
      <c r="AO2310">
        <f t="shared" si="36"/>
        <v>21</v>
      </c>
      <c r="AP2310" t="b">
        <v>0</v>
      </c>
    </row>
    <row r="2311" spans="1:42" x14ac:dyDescent="0.25">
      <c r="A2311" t="s">
        <v>4602</v>
      </c>
      <c r="B2311">
        <v>1</v>
      </c>
      <c r="C2311" t="s">
        <v>40</v>
      </c>
      <c r="D2311" t="s">
        <v>41</v>
      </c>
      <c r="E2311" t="s">
        <v>2530</v>
      </c>
      <c r="F2311">
        <v>92833</v>
      </c>
      <c r="G2311" t="s">
        <v>3310</v>
      </c>
      <c r="H2311">
        <v>33.877639000000002</v>
      </c>
      <c r="I2311">
        <v>-117.961212</v>
      </c>
      <c r="J2311">
        <v>1</v>
      </c>
      <c r="K2311">
        <v>0</v>
      </c>
      <c r="L2311">
        <v>1</v>
      </c>
      <c r="M2311">
        <v>0</v>
      </c>
      <c r="N2311" t="str">
        <f>VLOOKUP(O2311:O9342,'VLOOKUP Ranges'!$A$9:$B$12,2,TRUE)</f>
        <v>55-77</v>
      </c>
      <c r="O2311">
        <v>72</v>
      </c>
      <c r="P2311">
        <v>1</v>
      </c>
      <c r="Q2311" t="s">
        <v>45</v>
      </c>
      <c r="R2311" t="s">
        <v>45</v>
      </c>
      <c r="S2311" t="s">
        <v>45</v>
      </c>
      <c r="T2311" t="s">
        <v>45</v>
      </c>
      <c r="U2311" t="s">
        <v>44</v>
      </c>
      <c r="V2311" t="s">
        <v>44</v>
      </c>
      <c r="W2311" t="s">
        <v>45</v>
      </c>
      <c r="X2311">
        <v>1</v>
      </c>
      <c r="Y2311" t="str">
        <f>VLOOKUP(Z2311:Z9342,'VLOOKUP Ranges'!$A$2:$B$5,2,TRUE)</f>
        <v>89-118</v>
      </c>
      <c r="Z2311">
        <v>99.15</v>
      </c>
      <c r="AA2311">
        <v>7422.1</v>
      </c>
      <c r="AB2311" t="s">
        <v>44</v>
      </c>
      <c r="AC2311">
        <v>0</v>
      </c>
      <c r="AD2311">
        <v>46</v>
      </c>
      <c r="AE2311">
        <v>5152</v>
      </c>
      <c r="AG2311" t="b">
        <v>0</v>
      </c>
      <c r="AH2311" t="b">
        <v>1</v>
      </c>
      <c r="AI2311" t="b">
        <v>1</v>
      </c>
      <c r="AJ2311" t="b">
        <v>0</v>
      </c>
      <c r="AK2311" t="b">
        <v>0</v>
      </c>
      <c r="AL2311" t="b">
        <v>1</v>
      </c>
      <c r="AM2311" t="b">
        <v>0</v>
      </c>
      <c r="AN2311">
        <v>103.084722222222</v>
      </c>
      <c r="AO2311">
        <f t="shared" si="36"/>
        <v>100</v>
      </c>
      <c r="AP2311" t="b">
        <v>1</v>
      </c>
    </row>
    <row r="2312" spans="1:42" x14ac:dyDescent="0.25">
      <c r="A2312" t="s">
        <v>4603</v>
      </c>
      <c r="B2312">
        <v>1</v>
      </c>
      <c r="C2312" t="s">
        <v>40</v>
      </c>
      <c r="D2312" t="s">
        <v>41</v>
      </c>
      <c r="E2312" t="s">
        <v>2530</v>
      </c>
      <c r="F2312">
        <v>92835</v>
      </c>
      <c r="G2312" t="s">
        <v>4604</v>
      </c>
      <c r="H2312">
        <v>33.902211000000001</v>
      </c>
      <c r="I2312">
        <v>-117.914922</v>
      </c>
      <c r="J2312">
        <v>1</v>
      </c>
      <c r="K2312">
        <v>0</v>
      </c>
      <c r="L2312">
        <v>1</v>
      </c>
      <c r="M2312">
        <v>0</v>
      </c>
      <c r="N2312" t="str">
        <f>VLOOKUP(O2312:O9343,'VLOOKUP Ranges'!$A$9:$B$12,2,TRUE)</f>
        <v>55-77</v>
      </c>
      <c r="O2312">
        <v>71</v>
      </c>
      <c r="P2312">
        <v>1</v>
      </c>
      <c r="Q2312" t="s">
        <v>45</v>
      </c>
      <c r="R2312" t="s">
        <v>45</v>
      </c>
      <c r="S2312" t="s">
        <v>45</v>
      </c>
      <c r="T2312" t="s">
        <v>45</v>
      </c>
      <c r="U2312" t="s">
        <v>45</v>
      </c>
      <c r="V2312" t="s">
        <v>45</v>
      </c>
      <c r="W2312" t="s">
        <v>45</v>
      </c>
      <c r="X2312">
        <v>0</v>
      </c>
      <c r="Y2312" t="str">
        <f>VLOOKUP(Z2312:Z9343,'VLOOKUP Ranges'!$A$2:$B$5,2,TRUE)</f>
        <v>89-118</v>
      </c>
      <c r="Z2312">
        <v>90.4</v>
      </c>
      <c r="AA2312">
        <v>6668.05</v>
      </c>
      <c r="AB2312" t="s">
        <v>44</v>
      </c>
      <c r="AC2312">
        <v>0</v>
      </c>
      <c r="AD2312">
        <v>40</v>
      </c>
      <c r="AE2312">
        <v>5633</v>
      </c>
      <c r="AG2312" t="b">
        <v>0</v>
      </c>
      <c r="AH2312" t="b">
        <v>1</v>
      </c>
      <c r="AI2312" t="b">
        <v>0</v>
      </c>
      <c r="AJ2312" t="b">
        <v>0</v>
      </c>
      <c r="AK2312" t="b">
        <v>0</v>
      </c>
      <c r="AL2312" t="b">
        <v>1</v>
      </c>
      <c r="AM2312" t="b">
        <v>0</v>
      </c>
      <c r="AN2312">
        <v>93.916197183098504</v>
      </c>
      <c r="AO2312">
        <f t="shared" si="36"/>
        <v>91</v>
      </c>
      <c r="AP2312" t="b">
        <v>1</v>
      </c>
    </row>
    <row r="2313" spans="1:42" x14ac:dyDescent="0.25">
      <c r="A2313" t="s">
        <v>4605</v>
      </c>
      <c r="B2313">
        <v>1</v>
      </c>
      <c r="C2313" t="s">
        <v>40</v>
      </c>
      <c r="D2313" t="s">
        <v>41</v>
      </c>
      <c r="E2313" t="s">
        <v>1610</v>
      </c>
      <c r="F2313">
        <v>92840</v>
      </c>
      <c r="G2313" t="s">
        <v>4606</v>
      </c>
      <c r="H2313">
        <v>33.787165000000002</v>
      </c>
      <c r="I2313">
        <v>-117.931889</v>
      </c>
      <c r="J2313">
        <v>1</v>
      </c>
      <c r="K2313">
        <v>0</v>
      </c>
      <c r="L2313">
        <v>1</v>
      </c>
      <c r="M2313">
        <v>0</v>
      </c>
      <c r="N2313" t="str">
        <f>VLOOKUP(O2313:O9344,'VLOOKUP Ranges'!$A$9:$B$12,2,TRUE)</f>
        <v>55-77</v>
      </c>
      <c r="O2313">
        <v>72</v>
      </c>
      <c r="P2313">
        <v>1</v>
      </c>
      <c r="Q2313" t="s">
        <v>45</v>
      </c>
      <c r="R2313" t="s">
        <v>45</v>
      </c>
      <c r="S2313" t="s">
        <v>44</v>
      </c>
      <c r="T2313" t="s">
        <v>45</v>
      </c>
      <c r="U2313" t="s">
        <v>45</v>
      </c>
      <c r="V2313" t="s">
        <v>45</v>
      </c>
      <c r="W2313" t="s">
        <v>45</v>
      </c>
      <c r="X2313">
        <v>1</v>
      </c>
      <c r="Y2313" t="str">
        <f>VLOOKUP(Z2313:Z9344,'VLOOKUP Ranges'!$A$2:$B$5,2,TRUE)</f>
        <v>89-118</v>
      </c>
      <c r="Z2313">
        <v>111.9</v>
      </c>
      <c r="AA2313">
        <v>8071.05</v>
      </c>
      <c r="AB2313" t="s">
        <v>44</v>
      </c>
      <c r="AC2313">
        <v>0</v>
      </c>
      <c r="AD2313">
        <v>80</v>
      </c>
      <c r="AE2313">
        <v>6437</v>
      </c>
      <c r="AG2313" t="b">
        <v>0</v>
      </c>
      <c r="AH2313" t="b">
        <v>1</v>
      </c>
      <c r="AI2313" t="b">
        <v>1</v>
      </c>
      <c r="AJ2313" t="b">
        <v>0</v>
      </c>
      <c r="AK2313" t="b">
        <v>1</v>
      </c>
      <c r="AL2313" t="b">
        <v>0</v>
      </c>
      <c r="AM2313" t="b">
        <v>0</v>
      </c>
      <c r="AN2313">
        <v>112.09791666666599</v>
      </c>
      <c r="AO2313">
        <f t="shared" si="36"/>
        <v>112</v>
      </c>
      <c r="AP2313" t="b">
        <v>1</v>
      </c>
    </row>
    <row r="2314" spans="1:42" x14ac:dyDescent="0.25">
      <c r="A2314" t="s">
        <v>4607</v>
      </c>
      <c r="B2314">
        <v>1</v>
      </c>
      <c r="C2314" t="s">
        <v>40</v>
      </c>
      <c r="D2314" t="s">
        <v>41</v>
      </c>
      <c r="E2314" t="s">
        <v>1610</v>
      </c>
      <c r="F2314">
        <v>92841</v>
      </c>
      <c r="G2314" t="s">
        <v>3312</v>
      </c>
      <c r="H2314">
        <v>33.786738</v>
      </c>
      <c r="I2314">
        <v>-117.982564</v>
      </c>
      <c r="J2314">
        <v>1</v>
      </c>
      <c r="K2314">
        <v>0</v>
      </c>
      <c r="L2314">
        <v>1</v>
      </c>
      <c r="M2314">
        <v>0</v>
      </c>
      <c r="N2314" t="str">
        <f>VLOOKUP(O2314:O9345,'VLOOKUP Ranges'!$A$9:$B$12,2,TRUE)</f>
        <v>29-55</v>
      </c>
      <c r="O2314">
        <v>46</v>
      </c>
      <c r="P2314">
        <v>1</v>
      </c>
      <c r="Q2314" t="s">
        <v>45</v>
      </c>
      <c r="R2314" t="s">
        <v>66</v>
      </c>
      <c r="S2314" t="s">
        <v>66</v>
      </c>
      <c r="T2314" t="s">
        <v>66</v>
      </c>
      <c r="U2314" t="s">
        <v>66</v>
      </c>
      <c r="V2314" t="s">
        <v>66</v>
      </c>
      <c r="W2314" t="s">
        <v>66</v>
      </c>
      <c r="X2314">
        <v>0</v>
      </c>
      <c r="Y2314" t="str">
        <f>VLOOKUP(Z2314:Z9345,'VLOOKUP Ranges'!$A$2:$B$5,2,TRUE)</f>
        <v>18-35</v>
      </c>
      <c r="Z2314">
        <v>24.9</v>
      </c>
      <c r="AA2314">
        <v>1174.8</v>
      </c>
      <c r="AB2314" t="s">
        <v>44</v>
      </c>
      <c r="AC2314">
        <v>0</v>
      </c>
      <c r="AD2314">
        <v>41</v>
      </c>
      <c r="AE2314">
        <v>2026</v>
      </c>
      <c r="AG2314" t="b">
        <v>1</v>
      </c>
      <c r="AH2314" t="b">
        <v>0</v>
      </c>
      <c r="AI2314" t="b">
        <v>0</v>
      </c>
      <c r="AJ2314" t="b">
        <v>1</v>
      </c>
      <c r="AK2314" t="b">
        <v>0</v>
      </c>
      <c r="AL2314" t="b">
        <v>1</v>
      </c>
      <c r="AM2314" t="b">
        <v>0</v>
      </c>
      <c r="AN2314">
        <v>25.539130434782599</v>
      </c>
      <c r="AO2314">
        <f t="shared" si="36"/>
        <v>25</v>
      </c>
      <c r="AP2314" t="b">
        <v>0</v>
      </c>
    </row>
    <row r="2315" spans="1:42" x14ac:dyDescent="0.25">
      <c r="A2315" t="s">
        <v>4608</v>
      </c>
      <c r="B2315">
        <v>1</v>
      </c>
      <c r="C2315" t="s">
        <v>40</v>
      </c>
      <c r="D2315" t="s">
        <v>41</v>
      </c>
      <c r="E2315" t="s">
        <v>1610</v>
      </c>
      <c r="F2315">
        <v>92843</v>
      </c>
      <c r="G2315" t="s">
        <v>1611</v>
      </c>
      <c r="H2315">
        <v>33.764018</v>
      </c>
      <c r="I2315">
        <v>-117.931507</v>
      </c>
      <c r="J2315">
        <v>1</v>
      </c>
      <c r="K2315">
        <v>0</v>
      </c>
      <c r="L2315">
        <v>1</v>
      </c>
      <c r="M2315">
        <v>0</v>
      </c>
      <c r="N2315" t="str">
        <f>VLOOKUP(O2315:O9346,'VLOOKUP Ranges'!$A$9:$B$12,2,TRUE)</f>
        <v>55-77</v>
      </c>
      <c r="O2315">
        <v>63</v>
      </c>
      <c r="P2315">
        <v>1</v>
      </c>
      <c r="Q2315" t="s">
        <v>45</v>
      </c>
      <c r="R2315" t="s">
        <v>45</v>
      </c>
      <c r="S2315" t="s">
        <v>45</v>
      </c>
      <c r="T2315" t="s">
        <v>45</v>
      </c>
      <c r="U2315" t="s">
        <v>44</v>
      </c>
      <c r="V2315" t="s">
        <v>45</v>
      </c>
      <c r="W2315" t="s">
        <v>45</v>
      </c>
      <c r="X2315">
        <v>0</v>
      </c>
      <c r="Y2315" t="str">
        <f>VLOOKUP(Z2315:Z9346,'VLOOKUP Ranges'!$A$2:$B$5,2,TRUE)</f>
        <v>70-89</v>
      </c>
      <c r="Z2315">
        <v>83.5</v>
      </c>
      <c r="AA2315">
        <v>5435</v>
      </c>
      <c r="AB2315" t="s">
        <v>44</v>
      </c>
      <c r="AC2315">
        <v>0</v>
      </c>
      <c r="AD2315">
        <v>75</v>
      </c>
      <c r="AE2315">
        <v>4652</v>
      </c>
      <c r="AG2315" t="b">
        <v>0</v>
      </c>
      <c r="AH2315" t="b">
        <v>1</v>
      </c>
      <c r="AI2315" t="b">
        <v>0</v>
      </c>
      <c r="AJ2315" t="b">
        <v>0</v>
      </c>
      <c r="AK2315" t="b">
        <v>1</v>
      </c>
      <c r="AL2315" t="b">
        <v>0</v>
      </c>
      <c r="AM2315" t="b">
        <v>0</v>
      </c>
      <c r="AN2315">
        <v>86.269841269841194</v>
      </c>
      <c r="AO2315">
        <f t="shared" si="36"/>
        <v>84</v>
      </c>
      <c r="AP2315" t="b">
        <v>1</v>
      </c>
    </row>
    <row r="2316" spans="1:42" x14ac:dyDescent="0.25">
      <c r="A2316" t="s">
        <v>4609</v>
      </c>
      <c r="B2316">
        <v>1</v>
      </c>
      <c r="C2316" t="s">
        <v>40</v>
      </c>
      <c r="D2316" t="s">
        <v>41</v>
      </c>
      <c r="E2316" t="s">
        <v>1610</v>
      </c>
      <c r="F2316">
        <v>92844</v>
      </c>
      <c r="G2316" t="s">
        <v>3314</v>
      </c>
      <c r="H2316">
        <v>33.766475999999997</v>
      </c>
      <c r="I2316">
        <v>-117.969795</v>
      </c>
      <c r="J2316">
        <v>1</v>
      </c>
      <c r="K2316">
        <v>0</v>
      </c>
      <c r="L2316">
        <v>0</v>
      </c>
      <c r="M2316">
        <v>0</v>
      </c>
      <c r="N2316" t="str">
        <f>VLOOKUP(O2316:O9347,'VLOOKUP Ranges'!$A$9:$B$12,2,TRUE)</f>
        <v>29-55</v>
      </c>
      <c r="O2316">
        <v>30</v>
      </c>
      <c r="P2316">
        <v>1</v>
      </c>
      <c r="Q2316" t="s">
        <v>44</v>
      </c>
      <c r="R2316" t="s">
        <v>45</v>
      </c>
      <c r="S2316" t="s">
        <v>45</v>
      </c>
      <c r="T2316" t="s">
        <v>45</v>
      </c>
      <c r="U2316" t="s">
        <v>44</v>
      </c>
      <c r="V2316" t="s">
        <v>44</v>
      </c>
      <c r="W2316" t="s">
        <v>44</v>
      </c>
      <c r="X2316">
        <v>1</v>
      </c>
      <c r="Y2316" t="str">
        <f>VLOOKUP(Z2316:Z9347,'VLOOKUP Ranges'!$A$2:$B$5,2,TRUE)</f>
        <v>70-89</v>
      </c>
      <c r="Z2316">
        <v>84.3</v>
      </c>
      <c r="AA2316">
        <v>2438.6</v>
      </c>
      <c r="AB2316" t="s">
        <v>44</v>
      </c>
      <c r="AC2316">
        <v>0</v>
      </c>
      <c r="AD2316">
        <v>66</v>
      </c>
      <c r="AE2316">
        <v>5393</v>
      </c>
      <c r="AG2316" t="b">
        <v>0</v>
      </c>
      <c r="AH2316" t="b">
        <v>0</v>
      </c>
      <c r="AI2316" t="b">
        <v>1</v>
      </c>
      <c r="AJ2316" t="b">
        <v>0</v>
      </c>
      <c r="AK2316" t="b">
        <v>1</v>
      </c>
      <c r="AL2316" t="b">
        <v>0</v>
      </c>
      <c r="AM2316" t="b">
        <v>0</v>
      </c>
      <c r="AN2316">
        <v>81.286666666666605</v>
      </c>
      <c r="AO2316">
        <f t="shared" si="36"/>
        <v>85</v>
      </c>
      <c r="AP2316" t="b">
        <v>1</v>
      </c>
    </row>
    <row r="2317" spans="1:42" x14ac:dyDescent="0.25">
      <c r="A2317" t="s">
        <v>4610</v>
      </c>
      <c r="B2317">
        <v>1</v>
      </c>
      <c r="C2317" t="s">
        <v>40</v>
      </c>
      <c r="D2317" t="s">
        <v>41</v>
      </c>
      <c r="E2317" t="s">
        <v>1610</v>
      </c>
      <c r="F2317">
        <v>92845</v>
      </c>
      <c r="G2317" t="s">
        <v>1613</v>
      </c>
      <c r="H2317">
        <v>33.782955000000001</v>
      </c>
      <c r="I2317">
        <v>-118.026456</v>
      </c>
      <c r="J2317">
        <v>1</v>
      </c>
      <c r="K2317">
        <v>0</v>
      </c>
      <c r="L2317">
        <v>0</v>
      </c>
      <c r="M2317">
        <v>0</v>
      </c>
      <c r="N2317" t="str">
        <f>VLOOKUP(O2317:O9348,'VLOOKUP Ranges'!$A$9:$B$12,2,TRUE)</f>
        <v>1-9</v>
      </c>
      <c r="O2317">
        <v>1</v>
      </c>
      <c r="P2317">
        <v>1</v>
      </c>
      <c r="Q2317" t="s">
        <v>44</v>
      </c>
      <c r="R2317" t="s">
        <v>44</v>
      </c>
      <c r="S2317" t="s">
        <v>44</v>
      </c>
      <c r="T2317" t="s">
        <v>44</v>
      </c>
      <c r="U2317" t="s">
        <v>44</v>
      </c>
      <c r="V2317" t="s">
        <v>44</v>
      </c>
      <c r="W2317" t="s">
        <v>44</v>
      </c>
      <c r="X2317">
        <v>0</v>
      </c>
      <c r="Y2317" t="str">
        <f>VLOOKUP(Z2317:Z9348,'VLOOKUP Ranges'!$A$2:$B$5,2,TRUE)</f>
        <v>35-70</v>
      </c>
      <c r="Z2317">
        <v>45.6</v>
      </c>
      <c r="AA2317">
        <v>45.6</v>
      </c>
      <c r="AB2317" t="s">
        <v>44</v>
      </c>
      <c r="AC2317">
        <v>0</v>
      </c>
      <c r="AD2317">
        <v>50</v>
      </c>
      <c r="AE2317">
        <v>2352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  <c r="AM2317" t="b">
        <v>1</v>
      </c>
      <c r="AN2317">
        <v>45.6</v>
      </c>
      <c r="AO2317">
        <f t="shared" si="36"/>
        <v>46</v>
      </c>
      <c r="AP2317" t="b">
        <v>0</v>
      </c>
    </row>
    <row r="2318" spans="1:42" x14ac:dyDescent="0.25">
      <c r="A2318" t="s">
        <v>4611</v>
      </c>
      <c r="B2318">
        <v>1</v>
      </c>
      <c r="C2318" t="s">
        <v>40</v>
      </c>
      <c r="D2318" t="s">
        <v>41</v>
      </c>
      <c r="E2318" t="s">
        <v>4612</v>
      </c>
      <c r="F2318">
        <v>92861</v>
      </c>
      <c r="G2318" t="s">
        <v>4613</v>
      </c>
      <c r="H2318">
        <v>33.817473</v>
      </c>
      <c r="I2318">
        <v>-117.810462</v>
      </c>
      <c r="J2318">
        <v>1</v>
      </c>
      <c r="K2318">
        <v>0</v>
      </c>
      <c r="L2318">
        <v>0</v>
      </c>
      <c r="M2318">
        <v>0</v>
      </c>
      <c r="N2318" t="str">
        <f>VLOOKUP(O2318:O9349,'VLOOKUP Ranges'!$A$9:$B$12,2,TRUE)</f>
        <v>9-29</v>
      </c>
      <c r="O2318">
        <v>16</v>
      </c>
      <c r="P2318">
        <v>0</v>
      </c>
      <c r="Q2318" t="s">
        <v>62</v>
      </c>
      <c r="R2318" t="s">
        <v>45</v>
      </c>
      <c r="S2318" t="s">
        <v>45</v>
      </c>
      <c r="T2318" t="s">
        <v>45</v>
      </c>
      <c r="U2318" t="s">
        <v>45</v>
      </c>
      <c r="V2318" t="s">
        <v>45</v>
      </c>
      <c r="W2318" t="s">
        <v>44</v>
      </c>
      <c r="X2318">
        <v>0</v>
      </c>
      <c r="Y2318" t="str">
        <f>VLOOKUP(Z2318:Z9349,'VLOOKUP Ranges'!$A$2:$B$5,2,TRUE)</f>
        <v>35-70</v>
      </c>
      <c r="Z2318">
        <v>54.85</v>
      </c>
      <c r="AA2318">
        <v>916.15</v>
      </c>
      <c r="AB2318" t="s">
        <v>44</v>
      </c>
      <c r="AC2318">
        <v>0</v>
      </c>
      <c r="AD2318">
        <v>40</v>
      </c>
      <c r="AE2318">
        <v>2136</v>
      </c>
      <c r="AG2318" t="b">
        <v>0</v>
      </c>
      <c r="AH2318" t="b">
        <v>1</v>
      </c>
      <c r="AI2318" t="b">
        <v>0</v>
      </c>
      <c r="AJ2318" t="b">
        <v>0</v>
      </c>
      <c r="AK2318" t="b">
        <v>0</v>
      </c>
      <c r="AL2318" t="b">
        <v>0</v>
      </c>
      <c r="AM2318" t="b">
        <v>1</v>
      </c>
      <c r="AN2318">
        <v>57.259374999999999</v>
      </c>
      <c r="AO2318">
        <f t="shared" si="36"/>
        <v>55</v>
      </c>
      <c r="AP2318" t="b">
        <v>0</v>
      </c>
    </row>
    <row r="2319" spans="1:42" x14ac:dyDescent="0.25">
      <c r="A2319" t="s">
        <v>4614</v>
      </c>
      <c r="B2319">
        <v>1</v>
      </c>
      <c r="C2319" t="s">
        <v>40</v>
      </c>
      <c r="D2319" t="s">
        <v>41</v>
      </c>
      <c r="E2319" t="s">
        <v>2533</v>
      </c>
      <c r="F2319">
        <v>92865</v>
      </c>
      <c r="G2319" t="s">
        <v>3316</v>
      </c>
      <c r="H2319">
        <v>33.828778999999997</v>
      </c>
      <c r="I2319">
        <v>-117.848299</v>
      </c>
      <c r="J2319">
        <v>1</v>
      </c>
      <c r="K2319">
        <v>0</v>
      </c>
      <c r="L2319">
        <v>0</v>
      </c>
      <c r="M2319">
        <v>0</v>
      </c>
      <c r="N2319" t="str">
        <f>VLOOKUP(O2319:O9350,'VLOOKUP Ranges'!$A$9:$B$12,2,TRUE)</f>
        <v>1-9</v>
      </c>
      <c r="O2319">
        <v>4</v>
      </c>
      <c r="P2319">
        <v>1</v>
      </c>
      <c r="Q2319" t="s">
        <v>45</v>
      </c>
      <c r="R2319" t="s">
        <v>44</v>
      </c>
      <c r="S2319" t="s">
        <v>44</v>
      </c>
      <c r="T2319" t="s">
        <v>44</v>
      </c>
      <c r="U2319" t="s">
        <v>45</v>
      </c>
      <c r="V2319" t="s">
        <v>44</v>
      </c>
      <c r="W2319" t="s">
        <v>45</v>
      </c>
      <c r="X2319">
        <v>0</v>
      </c>
      <c r="Y2319" t="str">
        <f>VLOOKUP(Z2319:Z9350,'VLOOKUP Ranges'!$A$2:$B$5,2,TRUE)</f>
        <v>35-70</v>
      </c>
      <c r="Z2319">
        <v>65.55</v>
      </c>
      <c r="AA2319">
        <v>237.2</v>
      </c>
      <c r="AB2319" t="s">
        <v>44</v>
      </c>
      <c r="AC2319">
        <v>0</v>
      </c>
      <c r="AD2319">
        <v>46</v>
      </c>
      <c r="AE2319">
        <v>5707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  <c r="AM2319" t="b">
        <v>1</v>
      </c>
      <c r="AN2319">
        <v>59.3</v>
      </c>
      <c r="AO2319">
        <f t="shared" si="36"/>
        <v>66</v>
      </c>
      <c r="AP2319" t="b">
        <v>0</v>
      </c>
    </row>
    <row r="2320" spans="1:42" x14ac:dyDescent="0.25">
      <c r="A2320" t="s">
        <v>4615</v>
      </c>
      <c r="B2320">
        <v>1</v>
      </c>
      <c r="C2320" t="s">
        <v>40</v>
      </c>
      <c r="D2320" t="s">
        <v>41</v>
      </c>
      <c r="E2320" t="s">
        <v>2533</v>
      </c>
      <c r="F2320">
        <v>92866</v>
      </c>
      <c r="G2320" t="s">
        <v>4616</v>
      </c>
      <c r="H2320">
        <v>33.784596999999998</v>
      </c>
      <c r="I2320">
        <v>-117.84453499999999</v>
      </c>
      <c r="J2320">
        <v>1</v>
      </c>
      <c r="K2320">
        <v>0</v>
      </c>
      <c r="L2320">
        <v>1</v>
      </c>
      <c r="M2320">
        <v>0</v>
      </c>
      <c r="N2320" t="str">
        <f>VLOOKUP(O2320:O9351,'VLOOKUP Ranges'!$A$9:$B$12,2,TRUE)</f>
        <v>29-55</v>
      </c>
      <c r="O2320">
        <v>51</v>
      </c>
      <c r="P2320">
        <v>1</v>
      </c>
      <c r="Q2320" t="s">
        <v>45</v>
      </c>
      <c r="R2320" t="s">
        <v>44</v>
      </c>
      <c r="S2320" t="s">
        <v>45</v>
      </c>
      <c r="T2320" t="s">
        <v>44</v>
      </c>
      <c r="U2320" t="s">
        <v>44</v>
      </c>
      <c r="V2320" t="s">
        <v>44</v>
      </c>
      <c r="W2320" t="s">
        <v>45</v>
      </c>
      <c r="X2320">
        <v>1</v>
      </c>
      <c r="Y2320" t="str">
        <f>VLOOKUP(Z2320:Z9351,'VLOOKUP Ranges'!$A$2:$B$5,2,TRUE)</f>
        <v>89-118</v>
      </c>
      <c r="Z2320">
        <v>90.35</v>
      </c>
      <c r="AA2320">
        <v>4614.55</v>
      </c>
      <c r="AB2320" t="s">
        <v>44</v>
      </c>
      <c r="AC2320">
        <v>0</v>
      </c>
      <c r="AD2320">
        <v>26</v>
      </c>
      <c r="AE2320">
        <v>4965</v>
      </c>
      <c r="AG2320" t="b">
        <v>1</v>
      </c>
      <c r="AH2320" t="b">
        <v>0</v>
      </c>
      <c r="AI2320" t="b">
        <v>1</v>
      </c>
      <c r="AJ2320" t="b">
        <v>0</v>
      </c>
      <c r="AK2320" t="b">
        <v>1</v>
      </c>
      <c r="AL2320" t="b">
        <v>0</v>
      </c>
      <c r="AM2320" t="b">
        <v>0</v>
      </c>
      <c r="AN2320">
        <v>90.481372549019596</v>
      </c>
      <c r="AO2320">
        <f t="shared" si="36"/>
        <v>91</v>
      </c>
      <c r="AP2320" t="b">
        <v>0</v>
      </c>
    </row>
    <row r="2321" spans="1:42" x14ac:dyDescent="0.25">
      <c r="A2321" t="s">
        <v>4617</v>
      </c>
      <c r="B2321">
        <v>1</v>
      </c>
      <c r="C2321" t="s">
        <v>40</v>
      </c>
      <c r="D2321" t="s">
        <v>41</v>
      </c>
      <c r="E2321" t="s">
        <v>2533</v>
      </c>
      <c r="F2321">
        <v>92867</v>
      </c>
      <c r="G2321" t="s">
        <v>4618</v>
      </c>
      <c r="H2321">
        <v>33.81859</v>
      </c>
      <c r="I2321">
        <v>-117.821288</v>
      </c>
      <c r="J2321">
        <v>1</v>
      </c>
      <c r="K2321">
        <v>0</v>
      </c>
      <c r="L2321">
        <v>1</v>
      </c>
      <c r="M2321">
        <v>0</v>
      </c>
      <c r="N2321" t="str">
        <f>VLOOKUP(O2321:O9352,'VLOOKUP Ranges'!$A$9:$B$12,2,TRUE)</f>
        <v>55-77</v>
      </c>
      <c r="O2321">
        <v>65</v>
      </c>
      <c r="P2321">
        <v>1</v>
      </c>
      <c r="Q2321" t="s">
        <v>44</v>
      </c>
      <c r="R2321" t="s">
        <v>66</v>
      </c>
      <c r="S2321" t="s">
        <v>66</v>
      </c>
      <c r="T2321" t="s">
        <v>66</v>
      </c>
      <c r="U2321" t="s">
        <v>66</v>
      </c>
      <c r="V2321" t="s">
        <v>66</v>
      </c>
      <c r="W2321" t="s">
        <v>66</v>
      </c>
      <c r="X2321">
        <v>1</v>
      </c>
      <c r="Y2321" t="str">
        <f>VLOOKUP(Z2321:Z9352,'VLOOKUP Ranges'!$A$2:$B$5,2,TRUE)</f>
        <v>18-35</v>
      </c>
      <c r="Z2321">
        <v>20.399999999999999</v>
      </c>
      <c r="AA2321">
        <v>1414.45</v>
      </c>
      <c r="AB2321" t="s">
        <v>44</v>
      </c>
      <c r="AC2321">
        <v>0</v>
      </c>
      <c r="AD2321">
        <v>80</v>
      </c>
      <c r="AE2321">
        <v>5368</v>
      </c>
      <c r="AG2321" t="b">
        <v>0</v>
      </c>
      <c r="AH2321" t="b">
        <v>1</v>
      </c>
      <c r="AI2321" t="b">
        <v>0</v>
      </c>
      <c r="AJ2321" t="b">
        <v>1</v>
      </c>
      <c r="AK2321" t="b">
        <v>1</v>
      </c>
      <c r="AL2321" t="b">
        <v>0</v>
      </c>
      <c r="AM2321" t="b">
        <v>0</v>
      </c>
      <c r="AN2321">
        <v>21.760769230769199</v>
      </c>
      <c r="AO2321">
        <f t="shared" si="36"/>
        <v>21</v>
      </c>
      <c r="AP2321" t="b">
        <v>0</v>
      </c>
    </row>
    <row r="2322" spans="1:42" x14ac:dyDescent="0.25">
      <c r="A2322" t="s">
        <v>4619</v>
      </c>
      <c r="B2322">
        <v>1</v>
      </c>
      <c r="C2322" t="s">
        <v>40</v>
      </c>
      <c r="D2322" t="s">
        <v>41</v>
      </c>
      <c r="E2322" t="s">
        <v>2533</v>
      </c>
      <c r="F2322">
        <v>92868</v>
      </c>
      <c r="G2322" t="s">
        <v>3318</v>
      </c>
      <c r="H2322">
        <v>33.787796</v>
      </c>
      <c r="I2322">
        <v>-117.875928</v>
      </c>
      <c r="J2322">
        <v>1</v>
      </c>
      <c r="K2322">
        <v>0</v>
      </c>
      <c r="L2322">
        <v>0</v>
      </c>
      <c r="M2322">
        <v>0</v>
      </c>
      <c r="N2322" t="str">
        <f>VLOOKUP(O2322:O9353,'VLOOKUP Ranges'!$A$9:$B$12,2,TRUE)</f>
        <v>9-29</v>
      </c>
      <c r="O2322">
        <v>16</v>
      </c>
      <c r="P2322">
        <v>1</v>
      </c>
      <c r="Q2322" t="s">
        <v>44</v>
      </c>
      <c r="R2322" t="s">
        <v>44</v>
      </c>
      <c r="S2322" t="s">
        <v>44</v>
      </c>
      <c r="T2322" t="s">
        <v>44</v>
      </c>
      <c r="U2322" t="s">
        <v>45</v>
      </c>
      <c r="V2322" t="s">
        <v>44</v>
      </c>
      <c r="W2322" t="s">
        <v>44</v>
      </c>
      <c r="X2322">
        <v>1</v>
      </c>
      <c r="Y2322" t="str">
        <f>VLOOKUP(Z2322:Z9353,'VLOOKUP Ranges'!$A$2:$B$5,2,TRUE)</f>
        <v>70-89</v>
      </c>
      <c r="Z2322">
        <v>74.55</v>
      </c>
      <c r="AA2322">
        <v>1170.5</v>
      </c>
      <c r="AB2322" t="s">
        <v>44</v>
      </c>
      <c r="AC2322">
        <v>0</v>
      </c>
      <c r="AD2322">
        <v>70</v>
      </c>
      <c r="AE2322">
        <v>2893</v>
      </c>
      <c r="AG2322" t="b">
        <v>0</v>
      </c>
      <c r="AH2322" t="b">
        <v>0</v>
      </c>
      <c r="AI2322" t="b">
        <v>1</v>
      </c>
      <c r="AJ2322" t="b">
        <v>0</v>
      </c>
      <c r="AK2322" t="b">
        <v>1</v>
      </c>
      <c r="AL2322" t="b">
        <v>0</v>
      </c>
      <c r="AM2322" t="b">
        <v>0</v>
      </c>
      <c r="AN2322">
        <v>73.15625</v>
      </c>
      <c r="AO2322">
        <f t="shared" si="36"/>
        <v>75</v>
      </c>
      <c r="AP2322" t="b">
        <v>0</v>
      </c>
    </row>
    <row r="2323" spans="1:42" x14ac:dyDescent="0.25">
      <c r="A2323" t="s">
        <v>4620</v>
      </c>
      <c r="B2323">
        <v>1</v>
      </c>
      <c r="C2323" t="s">
        <v>40</v>
      </c>
      <c r="D2323" t="s">
        <v>41</v>
      </c>
      <c r="E2323" t="s">
        <v>2533</v>
      </c>
      <c r="F2323">
        <v>92869</v>
      </c>
      <c r="G2323" t="s">
        <v>2534</v>
      </c>
      <c r="H2323">
        <v>33.792791000000001</v>
      </c>
      <c r="I2323">
        <v>-117.789749</v>
      </c>
      <c r="J2323">
        <v>1</v>
      </c>
      <c r="K2323">
        <v>0</v>
      </c>
      <c r="L2323">
        <v>0</v>
      </c>
      <c r="M2323">
        <v>0</v>
      </c>
      <c r="N2323" t="str">
        <f>VLOOKUP(O2323:O9354,'VLOOKUP Ranges'!$A$9:$B$12,2,TRUE)</f>
        <v>1-9</v>
      </c>
      <c r="O2323">
        <v>2</v>
      </c>
      <c r="P2323">
        <v>1</v>
      </c>
      <c r="Q2323" t="s">
        <v>44</v>
      </c>
      <c r="R2323" t="s">
        <v>66</v>
      </c>
      <c r="S2323" t="s">
        <v>66</v>
      </c>
      <c r="T2323" t="s">
        <v>66</v>
      </c>
      <c r="U2323" t="s">
        <v>66</v>
      </c>
      <c r="V2323" t="s">
        <v>66</v>
      </c>
      <c r="W2323" t="s">
        <v>66</v>
      </c>
      <c r="X2323">
        <v>0</v>
      </c>
      <c r="Y2323" t="str">
        <f>VLOOKUP(Z2323:Z9354,'VLOOKUP Ranges'!$A$2:$B$5,2,TRUE)</f>
        <v>18-35</v>
      </c>
      <c r="Z2323">
        <v>19.95</v>
      </c>
      <c r="AA2323">
        <v>47.7</v>
      </c>
      <c r="AB2323" t="s">
        <v>44</v>
      </c>
      <c r="AC2323">
        <v>0</v>
      </c>
      <c r="AD2323">
        <v>61</v>
      </c>
      <c r="AE2323">
        <v>3488</v>
      </c>
      <c r="AG2323" t="b">
        <v>1</v>
      </c>
      <c r="AH2323" t="b">
        <v>0</v>
      </c>
      <c r="AI2323" t="b">
        <v>0</v>
      </c>
      <c r="AJ2323" t="b">
        <v>1</v>
      </c>
      <c r="AK2323" t="b">
        <v>0</v>
      </c>
      <c r="AL2323" t="b">
        <v>0</v>
      </c>
      <c r="AM2323" t="b">
        <v>1</v>
      </c>
      <c r="AN2323">
        <v>23.85</v>
      </c>
      <c r="AO2323">
        <f t="shared" si="36"/>
        <v>20</v>
      </c>
      <c r="AP2323" t="b">
        <v>0</v>
      </c>
    </row>
    <row r="2324" spans="1:42" x14ac:dyDescent="0.25">
      <c r="A2324" t="s">
        <v>4621</v>
      </c>
      <c r="B2324">
        <v>1</v>
      </c>
      <c r="C2324" t="s">
        <v>40</v>
      </c>
      <c r="D2324" t="s">
        <v>41</v>
      </c>
      <c r="E2324" t="s">
        <v>2536</v>
      </c>
      <c r="F2324">
        <v>92870</v>
      </c>
      <c r="G2324" t="s">
        <v>2537</v>
      </c>
      <c r="H2324">
        <v>33.881157999999999</v>
      </c>
      <c r="I2324">
        <v>-117.854783</v>
      </c>
      <c r="J2324">
        <v>0</v>
      </c>
      <c r="K2324">
        <v>0</v>
      </c>
      <c r="L2324">
        <v>1</v>
      </c>
      <c r="M2324">
        <v>1</v>
      </c>
      <c r="N2324" t="str">
        <f>VLOOKUP(O2324:O9355,'VLOOKUP Ranges'!$A$9:$B$12,2,TRUE)</f>
        <v>55-77</v>
      </c>
      <c r="O2324">
        <v>66</v>
      </c>
      <c r="P2324">
        <v>1</v>
      </c>
      <c r="Q2324" t="s">
        <v>45</v>
      </c>
      <c r="R2324" t="s">
        <v>44</v>
      </c>
      <c r="S2324" t="s">
        <v>44</v>
      </c>
      <c r="T2324" t="s">
        <v>44</v>
      </c>
      <c r="U2324" t="s">
        <v>44</v>
      </c>
      <c r="V2324" t="s">
        <v>44</v>
      </c>
      <c r="W2324" t="s">
        <v>44</v>
      </c>
      <c r="X2324">
        <v>1</v>
      </c>
      <c r="Y2324" t="str">
        <f>VLOOKUP(Z2324:Z9355,'VLOOKUP Ranges'!$A$2:$B$5,2,TRUE)</f>
        <v>70-89</v>
      </c>
      <c r="Z2324">
        <v>74.25</v>
      </c>
      <c r="AA2324">
        <v>4859.25</v>
      </c>
      <c r="AB2324" t="s">
        <v>44</v>
      </c>
      <c r="AC2324">
        <v>0</v>
      </c>
      <c r="AD2324">
        <v>45</v>
      </c>
      <c r="AE2324">
        <v>4395</v>
      </c>
      <c r="AG2324" t="b">
        <v>1</v>
      </c>
      <c r="AH2324" t="b">
        <v>0</v>
      </c>
      <c r="AI2324" t="b">
        <v>1</v>
      </c>
      <c r="AJ2324" t="b">
        <v>0</v>
      </c>
      <c r="AK2324" t="b">
        <v>0</v>
      </c>
      <c r="AL2324" t="b">
        <v>0</v>
      </c>
      <c r="AM2324" t="b">
        <v>0</v>
      </c>
      <c r="AN2324">
        <v>73.625</v>
      </c>
      <c r="AO2324">
        <f t="shared" si="36"/>
        <v>75</v>
      </c>
      <c r="AP2324" t="b">
        <v>0</v>
      </c>
    </row>
    <row r="2325" spans="1:42" x14ac:dyDescent="0.25">
      <c r="A2325" t="s">
        <v>4622</v>
      </c>
      <c r="B2325">
        <v>1</v>
      </c>
      <c r="C2325" t="s">
        <v>40</v>
      </c>
      <c r="D2325" t="s">
        <v>41</v>
      </c>
      <c r="E2325" t="s">
        <v>2539</v>
      </c>
      <c r="F2325">
        <v>92879</v>
      </c>
      <c r="G2325" t="s">
        <v>4623</v>
      </c>
      <c r="H2325">
        <v>33.893822999999998</v>
      </c>
      <c r="I2325">
        <v>-117.531446</v>
      </c>
      <c r="J2325">
        <v>1</v>
      </c>
      <c r="K2325">
        <v>0</v>
      </c>
      <c r="L2325">
        <v>0</v>
      </c>
      <c r="M2325">
        <v>0</v>
      </c>
      <c r="N2325" t="str">
        <f>VLOOKUP(O2325:O9356,'VLOOKUP Ranges'!$A$9:$B$12,2,TRUE)</f>
        <v>29-55</v>
      </c>
      <c r="O2325">
        <v>46</v>
      </c>
      <c r="P2325">
        <v>1</v>
      </c>
      <c r="Q2325" t="s">
        <v>45</v>
      </c>
      <c r="R2325" t="s">
        <v>44</v>
      </c>
      <c r="S2325" t="s">
        <v>45</v>
      </c>
      <c r="T2325" t="s">
        <v>45</v>
      </c>
      <c r="U2325" t="s">
        <v>45</v>
      </c>
      <c r="V2325" t="s">
        <v>45</v>
      </c>
      <c r="W2325" t="s">
        <v>45</v>
      </c>
      <c r="X2325">
        <v>0</v>
      </c>
      <c r="Y2325" t="str">
        <f>VLOOKUP(Z2325:Z9356,'VLOOKUP Ranges'!$A$2:$B$5,2,TRUE)</f>
        <v>89-118</v>
      </c>
      <c r="Z2325">
        <v>108.65</v>
      </c>
      <c r="AA2325">
        <v>4903.2</v>
      </c>
      <c r="AB2325" t="s">
        <v>44</v>
      </c>
      <c r="AC2325">
        <v>0</v>
      </c>
      <c r="AD2325">
        <v>25</v>
      </c>
      <c r="AE2325">
        <v>4210</v>
      </c>
      <c r="AG2325" t="b">
        <v>0</v>
      </c>
      <c r="AH2325" t="b">
        <v>1</v>
      </c>
      <c r="AI2325" t="b">
        <v>1</v>
      </c>
      <c r="AJ2325" t="b">
        <v>0</v>
      </c>
      <c r="AK2325" t="b">
        <v>0</v>
      </c>
      <c r="AL2325" t="b">
        <v>1</v>
      </c>
      <c r="AM2325" t="b">
        <v>0</v>
      </c>
      <c r="AN2325">
        <v>106.591304347826</v>
      </c>
      <c r="AO2325">
        <f t="shared" si="36"/>
        <v>109</v>
      </c>
      <c r="AP2325" t="b">
        <v>0</v>
      </c>
    </row>
    <row r="2326" spans="1:42" x14ac:dyDescent="0.25">
      <c r="A2326" t="s">
        <v>4624</v>
      </c>
      <c r="B2326">
        <v>1</v>
      </c>
      <c r="C2326" t="s">
        <v>40</v>
      </c>
      <c r="D2326" t="s">
        <v>41</v>
      </c>
      <c r="E2326" t="s">
        <v>2539</v>
      </c>
      <c r="F2326">
        <v>92880</v>
      </c>
      <c r="G2326" t="s">
        <v>4625</v>
      </c>
      <c r="H2326">
        <v>33.918042999999997</v>
      </c>
      <c r="I2326">
        <v>-117.61780899999999</v>
      </c>
      <c r="J2326">
        <v>0</v>
      </c>
      <c r="K2326">
        <v>0</v>
      </c>
      <c r="L2326">
        <v>0</v>
      </c>
      <c r="M2326">
        <v>0</v>
      </c>
      <c r="N2326" t="str">
        <f>VLOOKUP(O2326:O9357,'VLOOKUP Ranges'!$A$9:$B$12,2,TRUE)</f>
        <v>29-55</v>
      </c>
      <c r="O2326">
        <v>32</v>
      </c>
      <c r="P2326">
        <v>1</v>
      </c>
      <c r="Q2326" t="s">
        <v>45</v>
      </c>
      <c r="R2326" t="s">
        <v>45</v>
      </c>
      <c r="S2326" t="s">
        <v>44</v>
      </c>
      <c r="T2326" t="s">
        <v>45</v>
      </c>
      <c r="U2326" t="s">
        <v>45</v>
      </c>
      <c r="V2326" t="s">
        <v>45</v>
      </c>
      <c r="W2326" t="s">
        <v>45</v>
      </c>
      <c r="X2326">
        <v>1</v>
      </c>
      <c r="Y2326" t="str">
        <f>VLOOKUP(Z2326:Z9357,'VLOOKUP Ranges'!$A$2:$B$5,2,TRUE)</f>
        <v>89-118</v>
      </c>
      <c r="Z2326">
        <v>109.55</v>
      </c>
      <c r="AA2326">
        <v>3608</v>
      </c>
      <c r="AB2326" t="s">
        <v>44</v>
      </c>
      <c r="AC2326">
        <v>0</v>
      </c>
      <c r="AD2326">
        <v>72</v>
      </c>
      <c r="AE2326">
        <v>5076</v>
      </c>
      <c r="AG2326" t="b">
        <v>1</v>
      </c>
      <c r="AH2326" t="b">
        <v>0</v>
      </c>
      <c r="AI2326" t="b">
        <v>1</v>
      </c>
      <c r="AJ2326" t="b">
        <v>0</v>
      </c>
      <c r="AK2326" t="b">
        <v>0</v>
      </c>
      <c r="AL2326" t="b">
        <v>0</v>
      </c>
      <c r="AM2326" t="b">
        <v>0</v>
      </c>
      <c r="AN2326">
        <v>112.75</v>
      </c>
      <c r="AO2326">
        <f t="shared" si="36"/>
        <v>110</v>
      </c>
      <c r="AP2326" t="b">
        <v>1</v>
      </c>
    </row>
    <row r="2327" spans="1:42" x14ac:dyDescent="0.25">
      <c r="A2327" t="s">
        <v>4626</v>
      </c>
      <c r="B2327">
        <v>1</v>
      </c>
      <c r="C2327" t="s">
        <v>40</v>
      </c>
      <c r="D2327" t="s">
        <v>41</v>
      </c>
      <c r="E2327" t="s">
        <v>2539</v>
      </c>
      <c r="F2327">
        <v>92881</v>
      </c>
      <c r="G2327" t="s">
        <v>4627</v>
      </c>
      <c r="H2327">
        <v>33.833686</v>
      </c>
      <c r="I2327">
        <v>-117.513063</v>
      </c>
      <c r="J2327">
        <v>1</v>
      </c>
      <c r="K2327">
        <v>0</v>
      </c>
      <c r="L2327">
        <v>1</v>
      </c>
      <c r="M2327">
        <v>0</v>
      </c>
      <c r="N2327" t="str">
        <f>VLOOKUP(O2327:O9358,'VLOOKUP Ranges'!$A$9:$B$12,2,TRUE)</f>
        <v>55-77</v>
      </c>
      <c r="O2327">
        <v>72</v>
      </c>
      <c r="P2327">
        <v>1</v>
      </c>
      <c r="Q2327" t="s">
        <v>45</v>
      </c>
      <c r="R2327" t="s">
        <v>45</v>
      </c>
      <c r="S2327" t="s">
        <v>44</v>
      </c>
      <c r="T2327" t="s">
        <v>45</v>
      </c>
      <c r="U2327" t="s">
        <v>45</v>
      </c>
      <c r="V2327" t="s">
        <v>45</v>
      </c>
      <c r="W2327" t="s">
        <v>45</v>
      </c>
      <c r="X2327">
        <v>0</v>
      </c>
      <c r="Y2327" t="str">
        <f>VLOOKUP(Z2327:Z9358,'VLOOKUP Ranges'!$A$2:$B$5,2,TRUE)</f>
        <v>70-89</v>
      </c>
      <c r="Z2327">
        <v>86.65</v>
      </c>
      <c r="AA2327">
        <v>6094.25</v>
      </c>
      <c r="AB2327" t="s">
        <v>44</v>
      </c>
      <c r="AC2327">
        <v>0</v>
      </c>
      <c r="AD2327">
        <v>61</v>
      </c>
      <c r="AE2327">
        <v>5483</v>
      </c>
      <c r="AG2327" t="b">
        <v>0</v>
      </c>
      <c r="AH2327" t="b">
        <v>1</v>
      </c>
      <c r="AI2327" t="b">
        <v>0</v>
      </c>
      <c r="AJ2327" t="b">
        <v>0</v>
      </c>
      <c r="AK2327" t="b">
        <v>1</v>
      </c>
      <c r="AL2327" t="b">
        <v>0</v>
      </c>
      <c r="AM2327" t="b">
        <v>0</v>
      </c>
      <c r="AN2327">
        <v>84.6423611111111</v>
      </c>
      <c r="AO2327">
        <f t="shared" si="36"/>
        <v>87</v>
      </c>
      <c r="AP2327" t="b">
        <v>1</v>
      </c>
    </row>
    <row r="2328" spans="1:42" x14ac:dyDescent="0.25">
      <c r="A2328" t="s">
        <v>4628</v>
      </c>
      <c r="B2328">
        <v>1</v>
      </c>
      <c r="C2328" t="s">
        <v>40</v>
      </c>
      <c r="D2328" t="s">
        <v>41</v>
      </c>
      <c r="E2328" t="s">
        <v>2539</v>
      </c>
      <c r="F2328">
        <v>92882</v>
      </c>
      <c r="G2328" t="s">
        <v>2540</v>
      </c>
      <c r="H2328">
        <v>33.819384999999997</v>
      </c>
      <c r="I2328">
        <v>-117.600213</v>
      </c>
      <c r="J2328">
        <v>1</v>
      </c>
      <c r="K2328">
        <v>0</v>
      </c>
      <c r="L2328">
        <v>1</v>
      </c>
      <c r="M2328">
        <v>0</v>
      </c>
      <c r="N2328" t="str">
        <f>VLOOKUP(O2328:O9359,'VLOOKUP Ranges'!$A$9:$B$12,2,TRUE)</f>
        <v>29-55</v>
      </c>
      <c r="O2328">
        <v>38</v>
      </c>
      <c r="P2328">
        <v>1</v>
      </c>
      <c r="Q2328" t="s">
        <v>44</v>
      </c>
      <c r="R2328" t="s">
        <v>45</v>
      </c>
      <c r="S2328" t="s">
        <v>44</v>
      </c>
      <c r="T2328" t="s">
        <v>45</v>
      </c>
      <c r="U2328" t="s">
        <v>45</v>
      </c>
      <c r="V2328" t="s">
        <v>45</v>
      </c>
      <c r="W2328" t="s">
        <v>45</v>
      </c>
      <c r="X2328">
        <v>0</v>
      </c>
      <c r="Y2328" t="str">
        <f>VLOOKUP(Z2328:Z9359,'VLOOKUP Ranges'!$A$2:$B$5,2,TRUE)</f>
        <v>70-89</v>
      </c>
      <c r="Z2328">
        <v>81</v>
      </c>
      <c r="AA2328">
        <v>3084.9</v>
      </c>
      <c r="AB2328" t="s">
        <v>44</v>
      </c>
      <c r="AC2328">
        <v>0</v>
      </c>
      <c r="AD2328">
        <v>75</v>
      </c>
      <c r="AE2328">
        <v>3067</v>
      </c>
      <c r="AG2328" t="b">
        <v>0</v>
      </c>
      <c r="AH2328" t="b">
        <v>1</v>
      </c>
      <c r="AI2328" t="b">
        <v>0</v>
      </c>
      <c r="AJ2328" t="b">
        <v>0</v>
      </c>
      <c r="AK2328" t="b">
        <v>1</v>
      </c>
      <c r="AL2328" t="b">
        <v>0</v>
      </c>
      <c r="AM2328" t="b">
        <v>0</v>
      </c>
      <c r="AN2328">
        <v>81.181578947368394</v>
      </c>
      <c r="AO2328">
        <f t="shared" si="36"/>
        <v>81</v>
      </c>
      <c r="AP2328" t="b">
        <v>1</v>
      </c>
    </row>
    <row r="2329" spans="1:42" x14ac:dyDescent="0.25">
      <c r="A2329" t="s">
        <v>4629</v>
      </c>
      <c r="B2329">
        <v>1</v>
      </c>
      <c r="C2329" t="s">
        <v>40</v>
      </c>
      <c r="D2329" t="s">
        <v>41</v>
      </c>
      <c r="E2329" t="s">
        <v>2539</v>
      </c>
      <c r="F2329">
        <v>92883</v>
      </c>
      <c r="G2329" t="s">
        <v>2542</v>
      </c>
      <c r="H2329">
        <v>33.762351000000002</v>
      </c>
      <c r="I2329">
        <v>-117.488725</v>
      </c>
      <c r="J2329">
        <v>1</v>
      </c>
      <c r="K2329">
        <v>0</v>
      </c>
      <c r="L2329">
        <v>0</v>
      </c>
      <c r="M2329">
        <v>0</v>
      </c>
      <c r="N2329" t="str">
        <f>VLOOKUP(O2329:O9360,'VLOOKUP Ranges'!$A$9:$B$12,2,TRUE)</f>
        <v>29-55</v>
      </c>
      <c r="O2329">
        <v>51</v>
      </c>
      <c r="P2329">
        <v>1</v>
      </c>
      <c r="Q2329" t="s">
        <v>44</v>
      </c>
      <c r="R2329" t="s">
        <v>44</v>
      </c>
      <c r="S2329" t="s">
        <v>44</v>
      </c>
      <c r="T2329" t="s">
        <v>44</v>
      </c>
      <c r="U2329" t="s">
        <v>45</v>
      </c>
      <c r="V2329" t="s">
        <v>44</v>
      </c>
      <c r="W2329" t="s">
        <v>44</v>
      </c>
      <c r="X2329">
        <v>0</v>
      </c>
      <c r="Y2329" t="str">
        <f>VLOOKUP(Z2329:Z9360,'VLOOKUP Ranges'!$A$2:$B$5,2,TRUE)</f>
        <v>35-70</v>
      </c>
      <c r="Z2329">
        <v>47.85</v>
      </c>
      <c r="AA2329">
        <v>2356.75</v>
      </c>
      <c r="AB2329" t="s">
        <v>44</v>
      </c>
      <c r="AC2329">
        <v>0</v>
      </c>
      <c r="AD2329">
        <v>56</v>
      </c>
      <c r="AE2329">
        <v>4138</v>
      </c>
      <c r="AG2329" t="b">
        <v>1</v>
      </c>
      <c r="AH2329" t="b">
        <v>0</v>
      </c>
      <c r="AI2329" t="b">
        <v>0</v>
      </c>
      <c r="AJ2329" t="b">
        <v>0</v>
      </c>
      <c r="AK2329" t="b">
        <v>1</v>
      </c>
      <c r="AL2329" t="b">
        <v>0</v>
      </c>
      <c r="AM2329" t="b">
        <v>0</v>
      </c>
      <c r="AN2329">
        <v>46.210784313725398</v>
      </c>
      <c r="AO2329">
        <f t="shared" si="36"/>
        <v>48</v>
      </c>
      <c r="AP2329" t="b">
        <v>0</v>
      </c>
    </row>
    <row r="2330" spans="1:42" x14ac:dyDescent="0.25">
      <c r="A2330" t="s">
        <v>4630</v>
      </c>
      <c r="B2330">
        <v>1</v>
      </c>
      <c r="C2330" t="s">
        <v>40</v>
      </c>
      <c r="D2330" t="s">
        <v>41</v>
      </c>
      <c r="E2330" t="s">
        <v>462</v>
      </c>
      <c r="F2330">
        <v>92886</v>
      </c>
      <c r="G2330" t="s">
        <v>1615</v>
      </c>
      <c r="H2330">
        <v>33.897252999999999</v>
      </c>
      <c r="I2330">
        <v>-117.792202</v>
      </c>
      <c r="J2330">
        <v>1</v>
      </c>
      <c r="K2330">
        <v>0</v>
      </c>
      <c r="L2330">
        <v>1</v>
      </c>
      <c r="M2330">
        <v>1</v>
      </c>
      <c r="N2330" t="str">
        <f>VLOOKUP(O2330:O9361,'VLOOKUP Ranges'!$A$9:$B$12,2,TRUE)</f>
        <v>55-77</v>
      </c>
      <c r="O2330">
        <v>72</v>
      </c>
      <c r="P2330">
        <v>1</v>
      </c>
      <c r="Q2330" t="s">
        <v>45</v>
      </c>
      <c r="R2330" t="s">
        <v>45</v>
      </c>
      <c r="S2330" t="s">
        <v>45</v>
      </c>
      <c r="T2330" t="s">
        <v>45</v>
      </c>
      <c r="U2330" t="s">
        <v>45</v>
      </c>
      <c r="V2330" t="s">
        <v>45</v>
      </c>
      <c r="W2330" t="s">
        <v>45</v>
      </c>
      <c r="X2330">
        <v>0</v>
      </c>
      <c r="Y2330" t="str">
        <f>VLOOKUP(Z2330:Z9361,'VLOOKUP Ranges'!$A$2:$B$5,2,TRUE)</f>
        <v>89-118</v>
      </c>
      <c r="Z2330">
        <v>114.55</v>
      </c>
      <c r="AA2330">
        <v>8306.0499999999993</v>
      </c>
      <c r="AB2330" t="s">
        <v>44</v>
      </c>
      <c r="AC2330">
        <v>0</v>
      </c>
      <c r="AD2330">
        <v>51</v>
      </c>
      <c r="AE2330">
        <v>6158</v>
      </c>
      <c r="AG2330" t="b">
        <v>0</v>
      </c>
      <c r="AH2330" t="b">
        <v>1</v>
      </c>
      <c r="AI2330" t="b">
        <v>1</v>
      </c>
      <c r="AJ2330" t="b">
        <v>0</v>
      </c>
      <c r="AK2330" t="b">
        <v>0</v>
      </c>
      <c r="AL2330" t="b">
        <v>0</v>
      </c>
      <c r="AM2330" t="b">
        <v>0</v>
      </c>
      <c r="AN2330">
        <v>115.36180555555499</v>
      </c>
      <c r="AO2330">
        <f t="shared" si="36"/>
        <v>115</v>
      </c>
      <c r="AP2330" t="b">
        <v>1</v>
      </c>
    </row>
    <row r="2331" spans="1:42" x14ac:dyDescent="0.25">
      <c r="A2331" t="s">
        <v>4631</v>
      </c>
      <c r="B2331">
        <v>1</v>
      </c>
      <c r="C2331" t="s">
        <v>40</v>
      </c>
      <c r="D2331" t="s">
        <v>41</v>
      </c>
      <c r="E2331" t="s">
        <v>465</v>
      </c>
      <c r="F2331">
        <v>93004</v>
      </c>
      <c r="G2331" t="s">
        <v>4632</v>
      </c>
      <c r="H2331">
        <v>34.278697000000001</v>
      </c>
      <c r="I2331">
        <v>-119.167798</v>
      </c>
      <c r="J2331">
        <v>1</v>
      </c>
      <c r="K2331">
        <v>0</v>
      </c>
      <c r="L2331">
        <v>0</v>
      </c>
      <c r="M2331">
        <v>1</v>
      </c>
      <c r="N2331" t="str">
        <f>VLOOKUP(O2331:O9362,'VLOOKUP Ranges'!$A$9:$B$12,2,TRUE)</f>
        <v>55-77</v>
      </c>
      <c r="O2331">
        <v>66</v>
      </c>
      <c r="P2331">
        <v>1</v>
      </c>
      <c r="Q2331" t="s">
        <v>44</v>
      </c>
      <c r="R2331" t="s">
        <v>66</v>
      </c>
      <c r="S2331" t="s">
        <v>66</v>
      </c>
      <c r="T2331" t="s">
        <v>66</v>
      </c>
      <c r="U2331" t="s">
        <v>66</v>
      </c>
      <c r="V2331" t="s">
        <v>66</v>
      </c>
      <c r="W2331" t="s">
        <v>66</v>
      </c>
      <c r="X2331">
        <v>0</v>
      </c>
      <c r="Y2331" t="str">
        <f>VLOOKUP(Z2331:Z9362,'VLOOKUP Ranges'!$A$2:$B$5,2,TRUE)</f>
        <v>18-35</v>
      </c>
      <c r="Z2331">
        <v>20.55</v>
      </c>
      <c r="AA2331">
        <v>1357.1</v>
      </c>
      <c r="AB2331" t="s">
        <v>44</v>
      </c>
      <c r="AC2331">
        <v>0</v>
      </c>
      <c r="AD2331">
        <v>74</v>
      </c>
      <c r="AE2331">
        <v>4101</v>
      </c>
      <c r="AG2331" t="b">
        <v>0</v>
      </c>
      <c r="AH2331" t="b">
        <v>1</v>
      </c>
      <c r="AI2331" t="b">
        <v>0</v>
      </c>
      <c r="AJ2331" t="b">
        <v>1</v>
      </c>
      <c r="AK2331" t="b">
        <v>0</v>
      </c>
      <c r="AL2331" t="b">
        <v>0</v>
      </c>
      <c r="AM2331" t="b">
        <v>1</v>
      </c>
      <c r="AN2331">
        <v>20.562121212121198</v>
      </c>
      <c r="AO2331">
        <f t="shared" si="36"/>
        <v>21</v>
      </c>
      <c r="AP2331" t="b">
        <v>0</v>
      </c>
    </row>
    <row r="2332" spans="1:42" x14ac:dyDescent="0.25">
      <c r="A2332" t="s">
        <v>4633</v>
      </c>
      <c r="B2332">
        <v>1</v>
      </c>
      <c r="C2332" t="s">
        <v>40</v>
      </c>
      <c r="D2332" t="s">
        <v>41</v>
      </c>
      <c r="E2332" t="s">
        <v>1619</v>
      </c>
      <c r="F2332">
        <v>93010</v>
      </c>
      <c r="G2332" t="s">
        <v>1620</v>
      </c>
      <c r="H2332">
        <v>34.227846</v>
      </c>
      <c r="I2332">
        <v>-119.079903</v>
      </c>
      <c r="J2332">
        <v>0</v>
      </c>
      <c r="K2332">
        <v>1</v>
      </c>
      <c r="L2332">
        <v>0</v>
      </c>
      <c r="M2332">
        <v>0</v>
      </c>
      <c r="N2332" t="str">
        <f>VLOOKUP(O2332:O9363,'VLOOKUP Ranges'!$A$9:$B$12,2,TRUE)</f>
        <v>29-55</v>
      </c>
      <c r="O2332">
        <v>44</v>
      </c>
      <c r="P2332">
        <v>1</v>
      </c>
      <c r="Q2332" t="s">
        <v>45</v>
      </c>
      <c r="R2332" t="s">
        <v>45</v>
      </c>
      <c r="S2332" t="s">
        <v>45</v>
      </c>
      <c r="T2332" t="s">
        <v>45</v>
      </c>
      <c r="U2332" t="s">
        <v>44</v>
      </c>
      <c r="V2332" t="s">
        <v>45</v>
      </c>
      <c r="W2332" t="s">
        <v>45</v>
      </c>
      <c r="X2332">
        <v>1</v>
      </c>
      <c r="Y2332" t="str">
        <f>VLOOKUP(Z2332:Z9363,'VLOOKUP Ranges'!$A$2:$B$5,2,TRUE)</f>
        <v>89-118</v>
      </c>
      <c r="Z2332">
        <v>109.8</v>
      </c>
      <c r="AA2332">
        <v>4860.3500000000004</v>
      </c>
      <c r="AB2332" t="s">
        <v>44</v>
      </c>
      <c r="AC2332">
        <v>0</v>
      </c>
      <c r="AD2332">
        <v>35</v>
      </c>
      <c r="AE2332">
        <v>5720</v>
      </c>
      <c r="AG2332" t="b">
        <v>1</v>
      </c>
      <c r="AH2332" t="b">
        <v>0</v>
      </c>
      <c r="AI2332" t="b">
        <v>1</v>
      </c>
      <c r="AJ2332" t="b">
        <v>0</v>
      </c>
      <c r="AK2332" t="b">
        <v>1</v>
      </c>
      <c r="AL2332" t="b">
        <v>0</v>
      </c>
      <c r="AM2332" t="b">
        <v>0</v>
      </c>
      <c r="AN2332">
        <v>110.46250000000001</v>
      </c>
      <c r="AO2332">
        <f t="shared" si="36"/>
        <v>110</v>
      </c>
      <c r="AP2332" t="b">
        <v>1</v>
      </c>
    </row>
    <row r="2333" spans="1:42" x14ac:dyDescent="0.25">
      <c r="A2333" t="s">
        <v>4634</v>
      </c>
      <c r="B2333">
        <v>1</v>
      </c>
      <c r="C2333" t="s">
        <v>40</v>
      </c>
      <c r="D2333" t="s">
        <v>41</v>
      </c>
      <c r="E2333" t="s">
        <v>1619</v>
      </c>
      <c r="F2333">
        <v>93012</v>
      </c>
      <c r="G2333" t="s">
        <v>2545</v>
      </c>
      <c r="H2333">
        <v>34.205503999999998</v>
      </c>
      <c r="I2333">
        <v>-118.993111</v>
      </c>
      <c r="J2333">
        <v>1</v>
      </c>
      <c r="K2333">
        <v>0</v>
      </c>
      <c r="L2333">
        <v>0</v>
      </c>
      <c r="M2333">
        <v>0</v>
      </c>
      <c r="N2333" t="str">
        <f>VLOOKUP(O2333:O9364,'VLOOKUP Ranges'!$A$9:$B$12,2,TRUE)</f>
        <v>29-55</v>
      </c>
      <c r="O2333">
        <v>50</v>
      </c>
      <c r="P2333">
        <v>1</v>
      </c>
      <c r="Q2333" t="s">
        <v>45</v>
      </c>
      <c r="R2333" t="s">
        <v>44</v>
      </c>
      <c r="S2333" t="s">
        <v>44</v>
      </c>
      <c r="T2333" t="s">
        <v>45</v>
      </c>
      <c r="U2333" t="s">
        <v>45</v>
      </c>
      <c r="V2333" t="s">
        <v>44</v>
      </c>
      <c r="W2333" t="s">
        <v>45</v>
      </c>
      <c r="X2333">
        <v>0</v>
      </c>
      <c r="Y2333" t="str">
        <f>VLOOKUP(Z2333:Z9364,'VLOOKUP Ranges'!$A$2:$B$5,2,TRUE)</f>
        <v>35-70</v>
      </c>
      <c r="Z2333">
        <v>69.5</v>
      </c>
      <c r="AA2333">
        <v>3418.2</v>
      </c>
      <c r="AB2333" t="s">
        <v>44</v>
      </c>
      <c r="AC2333">
        <v>0</v>
      </c>
      <c r="AD2333">
        <v>76</v>
      </c>
      <c r="AE2333">
        <v>4145</v>
      </c>
      <c r="AG2333" t="b">
        <v>0</v>
      </c>
      <c r="AH2333" t="b">
        <v>1</v>
      </c>
      <c r="AI2333" t="b">
        <v>0</v>
      </c>
      <c r="AJ2333" t="b">
        <v>0</v>
      </c>
      <c r="AK2333" t="b">
        <v>0</v>
      </c>
      <c r="AL2333" t="b">
        <v>0</v>
      </c>
      <c r="AM2333" t="b">
        <v>0</v>
      </c>
      <c r="AN2333">
        <v>68.363999999999905</v>
      </c>
      <c r="AO2333">
        <f t="shared" si="36"/>
        <v>70</v>
      </c>
      <c r="AP2333" t="b">
        <v>0</v>
      </c>
    </row>
    <row r="2334" spans="1:42" x14ac:dyDescent="0.25">
      <c r="A2334" t="s">
        <v>4635</v>
      </c>
      <c r="B2334">
        <v>1</v>
      </c>
      <c r="C2334" t="s">
        <v>40</v>
      </c>
      <c r="D2334" t="s">
        <v>41</v>
      </c>
      <c r="E2334" t="s">
        <v>2547</v>
      </c>
      <c r="F2334">
        <v>93013</v>
      </c>
      <c r="G2334" t="s">
        <v>2548</v>
      </c>
      <c r="H2334">
        <v>34.441398</v>
      </c>
      <c r="I2334">
        <v>-119.51316300000001</v>
      </c>
      <c r="J2334">
        <v>0</v>
      </c>
      <c r="K2334">
        <v>0</v>
      </c>
      <c r="L2334">
        <v>0</v>
      </c>
      <c r="M2334">
        <v>0</v>
      </c>
      <c r="N2334" t="str">
        <f>VLOOKUP(O2334:O9365,'VLOOKUP Ranges'!$A$9:$B$12,2,TRUE)</f>
        <v>9-29</v>
      </c>
      <c r="O2334">
        <v>15</v>
      </c>
      <c r="P2334">
        <v>1</v>
      </c>
      <c r="Q2334" t="s">
        <v>45</v>
      </c>
      <c r="R2334" t="s">
        <v>44</v>
      </c>
      <c r="S2334" t="s">
        <v>44</v>
      </c>
      <c r="T2334" t="s">
        <v>44</v>
      </c>
      <c r="U2334" t="s">
        <v>44</v>
      </c>
      <c r="V2334" t="s">
        <v>44</v>
      </c>
      <c r="W2334" t="s">
        <v>44</v>
      </c>
      <c r="X2334">
        <v>0</v>
      </c>
      <c r="Y2334" t="str">
        <f>VLOOKUP(Z2334:Z9365,'VLOOKUP Ranges'!$A$2:$B$5,2,TRUE)</f>
        <v>35-70</v>
      </c>
      <c r="Z2334">
        <v>48.85</v>
      </c>
      <c r="AA2334">
        <v>631.4</v>
      </c>
      <c r="AB2334" t="s">
        <v>44</v>
      </c>
      <c r="AC2334">
        <v>0</v>
      </c>
      <c r="AD2334">
        <v>78</v>
      </c>
      <c r="AE2334">
        <v>3762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  <c r="AM2334" t="b">
        <v>1</v>
      </c>
      <c r="AN2334">
        <v>42.093333333333298</v>
      </c>
      <c r="AO2334">
        <f t="shared" si="36"/>
        <v>49</v>
      </c>
      <c r="AP2334" t="b">
        <v>0</v>
      </c>
    </row>
    <row r="2335" spans="1:42" x14ac:dyDescent="0.25">
      <c r="A2335" t="s">
        <v>4636</v>
      </c>
      <c r="B2335">
        <v>1</v>
      </c>
      <c r="C2335" t="s">
        <v>40</v>
      </c>
      <c r="D2335" t="s">
        <v>41</v>
      </c>
      <c r="E2335" t="s">
        <v>4637</v>
      </c>
      <c r="F2335">
        <v>93015</v>
      </c>
      <c r="G2335" t="s">
        <v>4638</v>
      </c>
      <c r="H2335">
        <v>34.408161</v>
      </c>
      <c r="I2335">
        <v>-118.865111</v>
      </c>
      <c r="J2335">
        <v>1</v>
      </c>
      <c r="K2335">
        <v>0</v>
      </c>
      <c r="L2335">
        <v>0</v>
      </c>
      <c r="M2335">
        <v>0</v>
      </c>
      <c r="N2335" t="str">
        <f>VLOOKUP(O2335:O9366,'VLOOKUP Ranges'!$A$9:$B$12,2,TRUE)</f>
        <v>1-9</v>
      </c>
      <c r="O2335">
        <v>8</v>
      </c>
      <c r="P2335">
        <v>0</v>
      </c>
      <c r="Q2335" t="s">
        <v>62</v>
      </c>
      <c r="R2335" t="s">
        <v>44</v>
      </c>
      <c r="S2335" t="s">
        <v>44</v>
      </c>
      <c r="T2335" t="s">
        <v>44</v>
      </c>
      <c r="U2335" t="s">
        <v>44</v>
      </c>
      <c r="V2335" t="s">
        <v>44</v>
      </c>
      <c r="W2335" t="s">
        <v>44</v>
      </c>
      <c r="X2335">
        <v>1</v>
      </c>
      <c r="Y2335" t="str">
        <f>VLOOKUP(Z2335:Z9366,'VLOOKUP Ranges'!$A$2:$B$5,2,TRUE)</f>
        <v>18-35</v>
      </c>
      <c r="Z2335">
        <v>25.25</v>
      </c>
      <c r="AA2335">
        <v>186.3</v>
      </c>
      <c r="AB2335" t="s">
        <v>44</v>
      </c>
      <c r="AC2335">
        <v>0</v>
      </c>
      <c r="AD2335">
        <v>33</v>
      </c>
      <c r="AE2335">
        <v>2372</v>
      </c>
      <c r="AG2335" t="b">
        <v>0</v>
      </c>
      <c r="AH2335" t="b">
        <v>0</v>
      </c>
      <c r="AI2335" t="b">
        <v>0</v>
      </c>
      <c r="AJ2335" t="b">
        <v>0</v>
      </c>
      <c r="AK2335" t="b">
        <v>1</v>
      </c>
      <c r="AL2335" t="b">
        <v>0</v>
      </c>
      <c r="AM2335" t="b">
        <v>0</v>
      </c>
      <c r="AN2335">
        <v>23.287500000000001</v>
      </c>
      <c r="AO2335">
        <f t="shared" si="36"/>
        <v>26</v>
      </c>
      <c r="AP2335" t="b">
        <v>0</v>
      </c>
    </row>
    <row r="2336" spans="1:42" x14ac:dyDescent="0.25">
      <c r="A2336" t="s">
        <v>4639</v>
      </c>
      <c r="B2336">
        <v>1</v>
      </c>
      <c r="C2336" t="s">
        <v>40</v>
      </c>
      <c r="D2336" t="s">
        <v>41</v>
      </c>
      <c r="E2336" t="s">
        <v>1622</v>
      </c>
      <c r="F2336">
        <v>93021</v>
      </c>
      <c r="G2336" t="s">
        <v>1623</v>
      </c>
      <c r="H2336">
        <v>34.312944999999999</v>
      </c>
      <c r="I2336">
        <v>-118.858169</v>
      </c>
      <c r="J2336">
        <v>0</v>
      </c>
      <c r="K2336">
        <v>1</v>
      </c>
      <c r="L2336">
        <v>0</v>
      </c>
      <c r="M2336">
        <v>0</v>
      </c>
      <c r="N2336" t="str">
        <f>VLOOKUP(O2336:O9367,'VLOOKUP Ranges'!$A$9:$B$12,2,TRUE)</f>
        <v>55-77</v>
      </c>
      <c r="O2336">
        <v>66</v>
      </c>
      <c r="P2336">
        <v>1</v>
      </c>
      <c r="Q2336" t="s">
        <v>45</v>
      </c>
      <c r="R2336" t="s">
        <v>44</v>
      </c>
      <c r="S2336" t="s">
        <v>44</v>
      </c>
      <c r="T2336" t="s">
        <v>45</v>
      </c>
      <c r="U2336" t="s">
        <v>45</v>
      </c>
      <c r="V2336" t="s">
        <v>45</v>
      </c>
      <c r="W2336" t="s">
        <v>45</v>
      </c>
      <c r="X2336">
        <v>1</v>
      </c>
      <c r="Y2336" t="str">
        <f>VLOOKUP(Z2336:Z9367,'VLOOKUP Ranges'!$A$2:$B$5,2,TRUE)</f>
        <v>89-118</v>
      </c>
      <c r="Z2336">
        <v>102.85</v>
      </c>
      <c r="AA2336">
        <v>6976.75</v>
      </c>
      <c r="AB2336" t="s">
        <v>44</v>
      </c>
      <c r="AC2336">
        <v>0</v>
      </c>
      <c r="AD2336">
        <v>40</v>
      </c>
      <c r="AE2336">
        <v>5569</v>
      </c>
      <c r="AG2336" t="b">
        <v>1</v>
      </c>
      <c r="AH2336" t="b">
        <v>0</v>
      </c>
      <c r="AI2336" t="b">
        <v>1</v>
      </c>
      <c r="AJ2336" t="b">
        <v>0</v>
      </c>
      <c r="AK2336" t="b">
        <v>1</v>
      </c>
      <c r="AL2336" t="b">
        <v>0</v>
      </c>
      <c r="AM2336" t="b">
        <v>0</v>
      </c>
      <c r="AN2336">
        <v>105.708333333333</v>
      </c>
      <c r="AO2336">
        <f t="shared" si="36"/>
        <v>103</v>
      </c>
      <c r="AP2336" t="b">
        <v>0</v>
      </c>
    </row>
    <row r="2337" spans="1:42" x14ac:dyDescent="0.25">
      <c r="A2337" t="s">
        <v>4640</v>
      </c>
      <c r="B2337">
        <v>1</v>
      </c>
      <c r="C2337" t="s">
        <v>40</v>
      </c>
      <c r="D2337" t="s">
        <v>41</v>
      </c>
      <c r="E2337" t="s">
        <v>1625</v>
      </c>
      <c r="F2337">
        <v>93022</v>
      </c>
      <c r="G2337" t="s">
        <v>1626</v>
      </c>
      <c r="H2337">
        <v>34.404544000000001</v>
      </c>
      <c r="I2337">
        <v>-119.30211799999999</v>
      </c>
      <c r="J2337">
        <v>0</v>
      </c>
      <c r="K2337">
        <v>0</v>
      </c>
      <c r="L2337">
        <v>0</v>
      </c>
      <c r="M2337">
        <v>0</v>
      </c>
      <c r="N2337" t="str">
        <f>VLOOKUP(O2337:O9368,'VLOOKUP Ranges'!$A$9:$B$12,2,TRUE)</f>
        <v>55-77</v>
      </c>
      <c r="O2337">
        <v>57</v>
      </c>
      <c r="P2337">
        <v>1</v>
      </c>
      <c r="Q2337" t="s">
        <v>45</v>
      </c>
      <c r="R2337" t="s">
        <v>45</v>
      </c>
      <c r="S2337" t="s">
        <v>45</v>
      </c>
      <c r="T2337" t="s">
        <v>44</v>
      </c>
      <c r="U2337" t="s">
        <v>45</v>
      </c>
      <c r="V2337" t="s">
        <v>44</v>
      </c>
      <c r="W2337" t="s">
        <v>44</v>
      </c>
      <c r="X2337">
        <v>1</v>
      </c>
      <c r="Y2337" t="str">
        <f>VLOOKUP(Z2337:Z9368,'VLOOKUP Ranges'!$A$2:$B$5,2,TRUE)</f>
        <v>70-89</v>
      </c>
      <c r="Z2337">
        <v>87.55</v>
      </c>
      <c r="AA2337">
        <v>4884.8500000000004</v>
      </c>
      <c r="AB2337" t="s">
        <v>44</v>
      </c>
      <c r="AC2337">
        <v>0</v>
      </c>
      <c r="AD2337">
        <v>43</v>
      </c>
      <c r="AE2337">
        <v>4882</v>
      </c>
      <c r="AG2337" t="b">
        <v>0</v>
      </c>
      <c r="AH2337" t="b">
        <v>0</v>
      </c>
      <c r="AI2337" t="b">
        <v>1</v>
      </c>
      <c r="AJ2337" t="b">
        <v>0</v>
      </c>
      <c r="AK2337" t="b">
        <v>0</v>
      </c>
      <c r="AL2337" t="b">
        <v>0</v>
      </c>
      <c r="AM2337" t="b">
        <v>0</v>
      </c>
      <c r="AN2337">
        <v>85.699122807017503</v>
      </c>
      <c r="AO2337">
        <f t="shared" si="36"/>
        <v>88</v>
      </c>
      <c r="AP2337" t="b">
        <v>1</v>
      </c>
    </row>
    <row r="2338" spans="1:42" x14ac:dyDescent="0.25">
      <c r="A2338" t="s">
        <v>4641</v>
      </c>
      <c r="B2338">
        <v>1</v>
      </c>
      <c r="C2338" t="s">
        <v>40</v>
      </c>
      <c r="D2338" t="s">
        <v>41</v>
      </c>
      <c r="E2338" t="s">
        <v>2550</v>
      </c>
      <c r="F2338">
        <v>93023</v>
      </c>
      <c r="G2338" t="s">
        <v>2551</v>
      </c>
      <c r="H2338">
        <v>34.581308</v>
      </c>
      <c r="I2338">
        <v>-118.93194800000001</v>
      </c>
      <c r="J2338">
        <v>0</v>
      </c>
      <c r="K2338">
        <v>0</v>
      </c>
      <c r="L2338">
        <v>0</v>
      </c>
      <c r="M2338">
        <v>0</v>
      </c>
      <c r="N2338" t="str">
        <f>VLOOKUP(O2338:O9369,'VLOOKUP Ranges'!$A$9:$B$12,2,TRUE)</f>
        <v>1-9</v>
      </c>
      <c r="O2338">
        <v>7</v>
      </c>
      <c r="P2338">
        <v>1</v>
      </c>
      <c r="Q2338" t="s">
        <v>45</v>
      </c>
      <c r="R2338" t="s">
        <v>44</v>
      </c>
      <c r="S2338" t="s">
        <v>45</v>
      </c>
      <c r="T2338" t="s">
        <v>44</v>
      </c>
      <c r="U2338" t="s">
        <v>44</v>
      </c>
      <c r="V2338" t="s">
        <v>44</v>
      </c>
      <c r="W2338" t="s">
        <v>44</v>
      </c>
      <c r="X2338">
        <v>1</v>
      </c>
      <c r="Y2338" t="str">
        <f>VLOOKUP(Z2338:Z9369,'VLOOKUP Ranges'!$A$2:$B$5,2,TRUE)</f>
        <v>70-89</v>
      </c>
      <c r="Z2338">
        <v>78.55</v>
      </c>
      <c r="AA2338">
        <v>522.95000000000005</v>
      </c>
      <c r="AB2338" t="s">
        <v>44</v>
      </c>
      <c r="AC2338">
        <v>0</v>
      </c>
      <c r="AD2338">
        <v>61</v>
      </c>
      <c r="AE2338">
        <v>4025</v>
      </c>
      <c r="AG2338" t="b">
        <v>0</v>
      </c>
      <c r="AH2338" t="b">
        <v>0</v>
      </c>
      <c r="AI2338" t="b">
        <v>1</v>
      </c>
      <c r="AJ2338" t="b">
        <v>0</v>
      </c>
      <c r="AK2338" t="b">
        <v>0</v>
      </c>
      <c r="AL2338" t="b">
        <v>0</v>
      </c>
      <c r="AM2338" t="b">
        <v>0</v>
      </c>
      <c r="AN2338">
        <v>74.707142857142799</v>
      </c>
      <c r="AO2338">
        <f t="shared" si="36"/>
        <v>79</v>
      </c>
      <c r="AP2338" t="b">
        <v>0</v>
      </c>
    </row>
    <row r="2339" spans="1:42" x14ac:dyDescent="0.25">
      <c r="A2339" t="s">
        <v>4642</v>
      </c>
      <c r="B2339">
        <v>1</v>
      </c>
      <c r="C2339" t="s">
        <v>40</v>
      </c>
      <c r="D2339" t="s">
        <v>41</v>
      </c>
      <c r="E2339" t="s">
        <v>1628</v>
      </c>
      <c r="F2339">
        <v>93030</v>
      </c>
      <c r="G2339" t="s">
        <v>2553</v>
      </c>
      <c r="H2339">
        <v>34.223244000000001</v>
      </c>
      <c r="I2339">
        <v>-119.18012</v>
      </c>
      <c r="J2339">
        <v>1</v>
      </c>
      <c r="K2339">
        <v>1</v>
      </c>
      <c r="L2339">
        <v>1</v>
      </c>
      <c r="M2339">
        <v>1</v>
      </c>
      <c r="N2339" t="str">
        <f>VLOOKUP(O2339:O9370,'VLOOKUP Ranges'!$A$9:$B$12,2,TRUE)</f>
        <v>9-29</v>
      </c>
      <c r="O2339">
        <v>10</v>
      </c>
      <c r="P2339">
        <v>0</v>
      </c>
      <c r="Q2339" t="s">
        <v>62</v>
      </c>
      <c r="R2339" t="s">
        <v>44</v>
      </c>
      <c r="S2339" t="s">
        <v>44</v>
      </c>
      <c r="T2339" t="s">
        <v>44</v>
      </c>
      <c r="U2339" t="s">
        <v>44</v>
      </c>
      <c r="V2339" t="s">
        <v>44</v>
      </c>
      <c r="W2339" t="s">
        <v>45</v>
      </c>
      <c r="X2339">
        <v>1</v>
      </c>
      <c r="Y2339" t="str">
        <f>VLOOKUP(Z2339:Z9370,'VLOOKUP Ranges'!$A$2:$B$5,2,TRUE)</f>
        <v>18-35</v>
      </c>
      <c r="Z2339">
        <v>34.549999999999997</v>
      </c>
      <c r="AA2339">
        <v>362.6</v>
      </c>
      <c r="AB2339" t="s">
        <v>44</v>
      </c>
      <c r="AC2339">
        <v>0</v>
      </c>
      <c r="AD2339">
        <v>55</v>
      </c>
      <c r="AE2339">
        <v>5248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  <c r="AM2339" t="b">
        <v>0</v>
      </c>
      <c r="AN2339">
        <v>36.26</v>
      </c>
      <c r="AO2339">
        <f t="shared" si="36"/>
        <v>35</v>
      </c>
      <c r="AP2339" t="b">
        <v>0</v>
      </c>
    </row>
    <row r="2340" spans="1:42" x14ac:dyDescent="0.25">
      <c r="A2340" t="s">
        <v>4643</v>
      </c>
      <c r="B2340">
        <v>1</v>
      </c>
      <c r="C2340" t="s">
        <v>40</v>
      </c>
      <c r="D2340" t="s">
        <v>41</v>
      </c>
      <c r="E2340" t="s">
        <v>1628</v>
      </c>
      <c r="F2340">
        <v>93033</v>
      </c>
      <c r="G2340" t="s">
        <v>4644</v>
      </c>
      <c r="H2340">
        <v>34.156629000000002</v>
      </c>
      <c r="I2340">
        <v>-119.11721799999999</v>
      </c>
      <c r="J2340">
        <v>0</v>
      </c>
      <c r="K2340">
        <v>0</v>
      </c>
      <c r="L2340">
        <v>0</v>
      </c>
      <c r="M2340">
        <v>0</v>
      </c>
      <c r="N2340" t="str">
        <f>VLOOKUP(O2340:O9371,'VLOOKUP Ranges'!$A$9:$B$12,2,TRUE)</f>
        <v>55-77</v>
      </c>
      <c r="O2340">
        <v>62</v>
      </c>
      <c r="P2340">
        <v>1</v>
      </c>
      <c r="Q2340" t="s">
        <v>45</v>
      </c>
      <c r="R2340" t="s">
        <v>45</v>
      </c>
      <c r="S2340" t="s">
        <v>45</v>
      </c>
      <c r="T2340" t="s">
        <v>45</v>
      </c>
      <c r="U2340" t="s">
        <v>44</v>
      </c>
      <c r="V2340" t="s">
        <v>44</v>
      </c>
      <c r="W2340" t="s">
        <v>44</v>
      </c>
      <c r="X2340">
        <v>1</v>
      </c>
      <c r="Y2340" t="str">
        <f>VLOOKUP(Z2340:Z9371,'VLOOKUP Ranges'!$A$2:$B$5,2,TRUE)</f>
        <v>89-118</v>
      </c>
      <c r="Z2340">
        <v>92.05</v>
      </c>
      <c r="AA2340">
        <v>5755.8</v>
      </c>
      <c r="AB2340" t="s">
        <v>44</v>
      </c>
      <c r="AC2340">
        <v>0</v>
      </c>
      <c r="AD2340">
        <v>71</v>
      </c>
      <c r="AE2340">
        <v>5801</v>
      </c>
      <c r="AG2340" t="b">
        <v>1</v>
      </c>
      <c r="AH2340" t="b">
        <v>0</v>
      </c>
      <c r="AI2340" t="b">
        <v>1</v>
      </c>
      <c r="AJ2340" t="b">
        <v>0</v>
      </c>
      <c r="AK2340" t="b">
        <v>0</v>
      </c>
      <c r="AL2340" t="b">
        <v>1</v>
      </c>
      <c r="AM2340" t="b">
        <v>0</v>
      </c>
      <c r="AN2340">
        <v>92.835483870967707</v>
      </c>
      <c r="AO2340">
        <f t="shared" si="36"/>
        <v>93</v>
      </c>
      <c r="AP2340" t="b">
        <v>1</v>
      </c>
    </row>
    <row r="2341" spans="1:42" x14ac:dyDescent="0.25">
      <c r="A2341" t="s">
        <v>4645</v>
      </c>
      <c r="B2341">
        <v>1</v>
      </c>
      <c r="C2341" t="s">
        <v>40</v>
      </c>
      <c r="D2341" t="s">
        <v>41</v>
      </c>
      <c r="E2341" t="s">
        <v>1628</v>
      </c>
      <c r="F2341">
        <v>93035</v>
      </c>
      <c r="G2341" t="s">
        <v>1629</v>
      </c>
      <c r="H2341">
        <v>34.184539999999998</v>
      </c>
      <c r="I2341">
        <v>-119.224666</v>
      </c>
      <c r="J2341">
        <v>1</v>
      </c>
      <c r="K2341">
        <v>0</v>
      </c>
      <c r="L2341">
        <v>1</v>
      </c>
      <c r="M2341">
        <v>1</v>
      </c>
      <c r="N2341" t="str">
        <f>VLOOKUP(O2341:O9372,'VLOOKUP Ranges'!$A$9:$B$12,2,TRUE)</f>
        <v>29-55</v>
      </c>
      <c r="O2341">
        <v>40</v>
      </c>
      <c r="P2341">
        <v>1</v>
      </c>
      <c r="Q2341" t="s">
        <v>44</v>
      </c>
      <c r="R2341" t="s">
        <v>44</v>
      </c>
      <c r="S2341" t="s">
        <v>44</v>
      </c>
      <c r="T2341" t="s">
        <v>45</v>
      </c>
      <c r="U2341" t="s">
        <v>44</v>
      </c>
      <c r="V2341" t="s">
        <v>45</v>
      </c>
      <c r="W2341" t="s">
        <v>44</v>
      </c>
      <c r="X2341">
        <v>1</v>
      </c>
      <c r="Y2341" t="str">
        <f>VLOOKUP(Z2341:Z9372,'VLOOKUP Ranges'!$A$2:$B$5,2,TRUE)</f>
        <v>70-89</v>
      </c>
      <c r="Z2341">
        <v>85.05</v>
      </c>
      <c r="AA2341">
        <v>3355.65</v>
      </c>
      <c r="AB2341" t="s">
        <v>44</v>
      </c>
      <c r="AC2341">
        <v>0</v>
      </c>
      <c r="AD2341">
        <v>50</v>
      </c>
      <c r="AE2341">
        <v>5904</v>
      </c>
      <c r="AG2341" t="b">
        <v>1</v>
      </c>
      <c r="AH2341" t="b">
        <v>0</v>
      </c>
      <c r="AI2341" t="b">
        <v>1</v>
      </c>
      <c r="AJ2341" t="b">
        <v>0</v>
      </c>
      <c r="AK2341" t="b">
        <v>0</v>
      </c>
      <c r="AL2341" t="b">
        <v>1</v>
      </c>
      <c r="AM2341" t="b">
        <v>0</v>
      </c>
      <c r="AN2341">
        <v>83.891249999999999</v>
      </c>
      <c r="AO2341">
        <f t="shared" si="36"/>
        <v>86</v>
      </c>
      <c r="AP2341" t="b">
        <v>0</v>
      </c>
    </row>
    <row r="2342" spans="1:42" x14ac:dyDescent="0.25">
      <c r="A2342" t="s">
        <v>4646</v>
      </c>
      <c r="B2342">
        <v>1</v>
      </c>
      <c r="C2342" t="s">
        <v>40</v>
      </c>
      <c r="D2342" t="s">
        <v>41</v>
      </c>
      <c r="E2342" t="s">
        <v>1631</v>
      </c>
      <c r="F2342">
        <v>93040</v>
      </c>
      <c r="G2342" t="s">
        <v>1632</v>
      </c>
      <c r="H2342">
        <v>34.432842999999998</v>
      </c>
      <c r="I2342">
        <v>-118.73010600000001</v>
      </c>
      <c r="J2342">
        <v>0</v>
      </c>
      <c r="K2342">
        <v>0</v>
      </c>
      <c r="L2342">
        <v>0</v>
      </c>
      <c r="M2342">
        <v>0</v>
      </c>
      <c r="N2342" t="str">
        <f>VLOOKUP(O2342:O9373,'VLOOKUP Ranges'!$A$9:$B$12,2,TRUE)</f>
        <v>9-29</v>
      </c>
      <c r="O2342">
        <v>20</v>
      </c>
      <c r="P2342">
        <v>1</v>
      </c>
      <c r="Q2342" t="s">
        <v>44</v>
      </c>
      <c r="R2342" t="s">
        <v>66</v>
      </c>
      <c r="S2342" t="s">
        <v>66</v>
      </c>
      <c r="T2342" t="s">
        <v>66</v>
      </c>
      <c r="U2342" t="s">
        <v>66</v>
      </c>
      <c r="V2342" t="s">
        <v>66</v>
      </c>
      <c r="W2342" t="s">
        <v>66</v>
      </c>
      <c r="X2342">
        <v>0</v>
      </c>
      <c r="Y2342" t="str">
        <f>VLOOKUP(Z2342:Z9373,'VLOOKUP Ranges'!$A$2:$B$5,2,TRUE)</f>
        <v>18-35</v>
      </c>
      <c r="Z2342">
        <v>19.7</v>
      </c>
      <c r="AA2342">
        <v>406.95</v>
      </c>
      <c r="AB2342" t="s">
        <v>44</v>
      </c>
      <c r="AC2342">
        <v>0</v>
      </c>
      <c r="AD2342">
        <v>76</v>
      </c>
      <c r="AE2342">
        <v>4404</v>
      </c>
      <c r="AG2342" t="b">
        <v>0</v>
      </c>
      <c r="AH2342" t="b">
        <v>1</v>
      </c>
      <c r="AI2342" t="b">
        <v>0</v>
      </c>
      <c r="AJ2342" t="b">
        <v>1</v>
      </c>
      <c r="AK2342" t="b">
        <v>0</v>
      </c>
      <c r="AL2342" t="b">
        <v>0</v>
      </c>
      <c r="AM2342" t="b">
        <v>1</v>
      </c>
      <c r="AN2342">
        <v>20.3475</v>
      </c>
      <c r="AO2342">
        <f t="shared" si="36"/>
        <v>20</v>
      </c>
      <c r="AP2342" t="b">
        <v>0</v>
      </c>
    </row>
    <row r="2343" spans="1:42" x14ac:dyDescent="0.25">
      <c r="A2343" t="s">
        <v>4647</v>
      </c>
      <c r="B2343">
        <v>1</v>
      </c>
      <c r="C2343" t="s">
        <v>40</v>
      </c>
      <c r="D2343" t="s">
        <v>41</v>
      </c>
      <c r="E2343" t="s">
        <v>1634</v>
      </c>
      <c r="F2343">
        <v>93060</v>
      </c>
      <c r="G2343" t="s">
        <v>1635</v>
      </c>
      <c r="H2343">
        <v>34.402343000000002</v>
      </c>
      <c r="I2343">
        <v>-119.094824</v>
      </c>
      <c r="J2343">
        <v>0</v>
      </c>
      <c r="K2343">
        <v>0</v>
      </c>
      <c r="L2343">
        <v>1</v>
      </c>
      <c r="M2343">
        <v>0</v>
      </c>
      <c r="N2343" t="str">
        <f>VLOOKUP(O2343:O9374,'VLOOKUP Ranges'!$A$9:$B$12,2,TRUE)</f>
        <v>9-29</v>
      </c>
      <c r="O2343">
        <v>25</v>
      </c>
      <c r="P2343">
        <v>1</v>
      </c>
      <c r="Q2343" t="s">
        <v>44</v>
      </c>
      <c r="R2343" t="s">
        <v>44</v>
      </c>
      <c r="S2343" t="s">
        <v>44</v>
      </c>
      <c r="T2343" t="s">
        <v>44</v>
      </c>
      <c r="U2343" t="s">
        <v>45</v>
      </c>
      <c r="V2343" t="s">
        <v>45</v>
      </c>
      <c r="W2343" t="s">
        <v>45</v>
      </c>
      <c r="X2343">
        <v>1</v>
      </c>
      <c r="Y2343" t="str">
        <f>VLOOKUP(Z2343:Z9374,'VLOOKUP Ranges'!$A$2:$B$5,2,TRUE)</f>
        <v>89-118</v>
      </c>
      <c r="Z2343">
        <v>95.15</v>
      </c>
      <c r="AA2343">
        <v>2395.6999999999998</v>
      </c>
      <c r="AB2343" t="s">
        <v>44</v>
      </c>
      <c r="AC2343">
        <v>0</v>
      </c>
      <c r="AD2343">
        <v>52</v>
      </c>
      <c r="AE2343">
        <v>3273</v>
      </c>
      <c r="AG2343" t="b">
        <v>0</v>
      </c>
      <c r="AH2343" t="b">
        <v>0</v>
      </c>
      <c r="AI2343" t="b">
        <v>1</v>
      </c>
      <c r="AJ2343" t="b">
        <v>0</v>
      </c>
      <c r="AK2343" t="b">
        <v>0</v>
      </c>
      <c r="AL2343" t="b">
        <v>1</v>
      </c>
      <c r="AM2343" t="b">
        <v>0</v>
      </c>
      <c r="AN2343">
        <v>95.827999999999903</v>
      </c>
      <c r="AO2343">
        <f t="shared" si="36"/>
        <v>96</v>
      </c>
      <c r="AP2343" t="b">
        <v>0</v>
      </c>
    </row>
    <row r="2344" spans="1:42" x14ac:dyDescent="0.25">
      <c r="A2344" t="s">
        <v>4648</v>
      </c>
      <c r="B2344">
        <v>1</v>
      </c>
      <c r="C2344" t="s">
        <v>40</v>
      </c>
      <c r="D2344" t="s">
        <v>41</v>
      </c>
      <c r="E2344" t="s">
        <v>3326</v>
      </c>
      <c r="F2344">
        <v>93063</v>
      </c>
      <c r="G2344" t="s">
        <v>4649</v>
      </c>
      <c r="H2344">
        <v>34.296813</v>
      </c>
      <c r="I2344">
        <v>-118.685703</v>
      </c>
      <c r="J2344">
        <v>1</v>
      </c>
      <c r="K2344">
        <v>0</v>
      </c>
      <c r="L2344">
        <v>1</v>
      </c>
      <c r="M2344">
        <v>0</v>
      </c>
      <c r="N2344" t="str">
        <f>VLOOKUP(O2344:O9375,'VLOOKUP Ranges'!$A$9:$B$12,2,TRUE)</f>
        <v>9-29</v>
      </c>
      <c r="O2344">
        <v>23</v>
      </c>
      <c r="P2344">
        <v>1</v>
      </c>
      <c r="Q2344" t="s">
        <v>45</v>
      </c>
      <c r="R2344" t="s">
        <v>44</v>
      </c>
      <c r="S2344" t="s">
        <v>45</v>
      </c>
      <c r="T2344" t="s">
        <v>45</v>
      </c>
      <c r="U2344" t="s">
        <v>44</v>
      </c>
      <c r="V2344" t="s">
        <v>44</v>
      </c>
      <c r="W2344" t="s">
        <v>44</v>
      </c>
      <c r="X2344">
        <v>0</v>
      </c>
      <c r="Y2344" t="str">
        <f>VLOOKUP(Z2344:Z9375,'VLOOKUP Ranges'!$A$2:$B$5,2,TRUE)</f>
        <v>70-89</v>
      </c>
      <c r="Z2344">
        <v>84.25</v>
      </c>
      <c r="AA2344">
        <v>1968.1</v>
      </c>
      <c r="AB2344" t="s">
        <v>44</v>
      </c>
      <c r="AC2344">
        <v>0</v>
      </c>
      <c r="AD2344">
        <v>33</v>
      </c>
      <c r="AE2344">
        <v>2781</v>
      </c>
      <c r="AG2344" t="b">
        <v>0</v>
      </c>
      <c r="AH2344" t="b">
        <v>0</v>
      </c>
      <c r="AI2344" t="b">
        <v>1</v>
      </c>
      <c r="AJ2344" t="b">
        <v>0</v>
      </c>
      <c r="AK2344" t="b">
        <v>0</v>
      </c>
      <c r="AL2344" t="b">
        <v>1</v>
      </c>
      <c r="AM2344" t="b">
        <v>0</v>
      </c>
      <c r="AN2344">
        <v>85.5695652173913</v>
      </c>
      <c r="AO2344">
        <f t="shared" si="36"/>
        <v>85</v>
      </c>
      <c r="AP2344" t="b">
        <v>0</v>
      </c>
    </row>
    <row r="2345" spans="1:42" x14ac:dyDescent="0.25">
      <c r="A2345" t="s">
        <v>4650</v>
      </c>
      <c r="B2345">
        <v>1</v>
      </c>
      <c r="C2345" t="s">
        <v>40</v>
      </c>
      <c r="D2345" t="s">
        <v>41</v>
      </c>
      <c r="E2345" t="s">
        <v>3326</v>
      </c>
      <c r="F2345">
        <v>93065</v>
      </c>
      <c r="G2345" t="s">
        <v>3327</v>
      </c>
      <c r="H2345">
        <v>34.269449000000002</v>
      </c>
      <c r="I2345">
        <v>-118.76847100000001</v>
      </c>
      <c r="J2345">
        <v>0</v>
      </c>
      <c r="K2345">
        <v>1</v>
      </c>
      <c r="L2345">
        <v>1</v>
      </c>
      <c r="M2345">
        <v>0</v>
      </c>
      <c r="N2345" t="str">
        <f>VLOOKUP(O2345:O9376,'VLOOKUP Ranges'!$A$9:$B$12,2,TRUE)</f>
        <v>55-77</v>
      </c>
      <c r="O2345">
        <v>66</v>
      </c>
      <c r="P2345">
        <v>1</v>
      </c>
      <c r="Q2345" t="s">
        <v>45</v>
      </c>
      <c r="R2345" t="s">
        <v>44</v>
      </c>
      <c r="S2345" t="s">
        <v>45</v>
      </c>
      <c r="T2345" t="s">
        <v>45</v>
      </c>
      <c r="U2345" t="s">
        <v>44</v>
      </c>
      <c r="V2345" t="s">
        <v>45</v>
      </c>
      <c r="W2345" t="s">
        <v>45</v>
      </c>
      <c r="X2345">
        <v>0</v>
      </c>
      <c r="Y2345" t="str">
        <f>VLOOKUP(Z2345:Z9376,'VLOOKUP Ranges'!$A$2:$B$5,2,TRUE)</f>
        <v>89-118</v>
      </c>
      <c r="Z2345">
        <v>104.6</v>
      </c>
      <c r="AA2345">
        <v>6819.45</v>
      </c>
      <c r="AB2345" t="s">
        <v>44</v>
      </c>
      <c r="AC2345">
        <v>0</v>
      </c>
      <c r="AD2345">
        <v>27</v>
      </c>
      <c r="AE2345">
        <v>5722</v>
      </c>
      <c r="AG2345" t="b">
        <v>1</v>
      </c>
      <c r="AH2345" t="b">
        <v>0</v>
      </c>
      <c r="AI2345" t="b">
        <v>1</v>
      </c>
      <c r="AJ2345" t="b">
        <v>0</v>
      </c>
      <c r="AK2345" t="b">
        <v>1</v>
      </c>
      <c r="AL2345" t="b">
        <v>0</v>
      </c>
      <c r="AM2345" t="b">
        <v>0</v>
      </c>
      <c r="AN2345">
        <v>103.325</v>
      </c>
      <c r="AO2345">
        <f t="shared" si="36"/>
        <v>105</v>
      </c>
      <c r="AP2345" t="b">
        <v>0</v>
      </c>
    </row>
    <row r="2346" spans="1:42" x14ac:dyDescent="0.25">
      <c r="A2346" t="s">
        <v>4651</v>
      </c>
      <c r="B2346">
        <v>1</v>
      </c>
      <c r="C2346" t="s">
        <v>40</v>
      </c>
      <c r="D2346" t="s">
        <v>41</v>
      </c>
      <c r="E2346" t="s">
        <v>2556</v>
      </c>
      <c r="F2346">
        <v>93066</v>
      </c>
      <c r="G2346" t="s">
        <v>2557</v>
      </c>
      <c r="H2346">
        <v>34.297628000000003</v>
      </c>
      <c r="I2346">
        <v>-119.014627</v>
      </c>
      <c r="J2346">
        <v>0</v>
      </c>
      <c r="K2346">
        <v>1</v>
      </c>
      <c r="L2346">
        <v>0</v>
      </c>
      <c r="M2346">
        <v>0</v>
      </c>
      <c r="N2346" t="str">
        <f>VLOOKUP(O2346:O9377,'VLOOKUP Ranges'!$A$9:$B$12,2,TRUE)</f>
        <v>55-77</v>
      </c>
      <c r="O2346">
        <v>72</v>
      </c>
      <c r="P2346">
        <v>1</v>
      </c>
      <c r="Q2346" t="s">
        <v>45</v>
      </c>
      <c r="R2346" t="s">
        <v>44</v>
      </c>
      <c r="S2346" t="s">
        <v>45</v>
      </c>
      <c r="T2346" t="s">
        <v>45</v>
      </c>
      <c r="U2346" t="s">
        <v>45</v>
      </c>
      <c r="V2346" t="s">
        <v>45</v>
      </c>
      <c r="W2346" t="s">
        <v>45</v>
      </c>
      <c r="X2346">
        <v>0</v>
      </c>
      <c r="Y2346" t="str">
        <f>VLOOKUP(Z2346:Z9377,'VLOOKUP Ranges'!$A$2:$B$5,2,TRUE)</f>
        <v>89-118</v>
      </c>
      <c r="Z2346">
        <v>111.65</v>
      </c>
      <c r="AA2346">
        <v>7943.45</v>
      </c>
      <c r="AB2346" t="s">
        <v>44</v>
      </c>
      <c r="AC2346">
        <v>0</v>
      </c>
      <c r="AD2346">
        <v>75</v>
      </c>
      <c r="AE2346">
        <v>5388</v>
      </c>
      <c r="AG2346" t="b">
        <v>0</v>
      </c>
      <c r="AH2346" t="b">
        <v>1</v>
      </c>
      <c r="AI2346" t="b">
        <v>1</v>
      </c>
      <c r="AJ2346" t="b">
        <v>0</v>
      </c>
      <c r="AK2346" t="b">
        <v>0</v>
      </c>
      <c r="AL2346" t="b">
        <v>1</v>
      </c>
      <c r="AM2346" t="b">
        <v>0</v>
      </c>
      <c r="AN2346">
        <v>110.325694444444</v>
      </c>
      <c r="AO2346">
        <f t="shared" si="36"/>
        <v>112</v>
      </c>
      <c r="AP2346" t="b">
        <v>0</v>
      </c>
    </row>
    <row r="2347" spans="1:42" x14ac:dyDescent="0.25">
      <c r="A2347" t="s">
        <v>4652</v>
      </c>
      <c r="B2347">
        <v>1</v>
      </c>
      <c r="C2347" t="s">
        <v>40</v>
      </c>
      <c r="D2347" t="s">
        <v>41</v>
      </c>
      <c r="E2347" t="s">
        <v>476</v>
      </c>
      <c r="F2347">
        <v>93103</v>
      </c>
      <c r="G2347" t="s">
        <v>1639</v>
      </c>
      <c r="H2347">
        <v>34.438580999999999</v>
      </c>
      <c r="I2347">
        <v>-119.685368</v>
      </c>
      <c r="J2347">
        <v>0</v>
      </c>
      <c r="K2347">
        <v>0</v>
      </c>
      <c r="L2347">
        <v>1</v>
      </c>
      <c r="M2347">
        <v>0</v>
      </c>
      <c r="N2347" t="str">
        <f>VLOOKUP(O2347:O9378,'VLOOKUP Ranges'!$A$9:$B$12,2,TRUE)</f>
        <v>29-55</v>
      </c>
      <c r="O2347">
        <v>46</v>
      </c>
      <c r="P2347">
        <v>1</v>
      </c>
      <c r="Q2347" t="s">
        <v>45</v>
      </c>
      <c r="R2347" t="s">
        <v>45</v>
      </c>
      <c r="S2347" t="s">
        <v>44</v>
      </c>
      <c r="T2347" t="s">
        <v>44</v>
      </c>
      <c r="U2347" t="s">
        <v>44</v>
      </c>
      <c r="V2347" t="s">
        <v>44</v>
      </c>
      <c r="W2347" t="s">
        <v>44</v>
      </c>
      <c r="X2347">
        <v>0</v>
      </c>
      <c r="Y2347" t="str">
        <f>VLOOKUP(Z2347:Z9378,'VLOOKUP Ranges'!$A$2:$B$5,2,TRUE)</f>
        <v>35-70</v>
      </c>
      <c r="Z2347">
        <v>55</v>
      </c>
      <c r="AA2347">
        <v>2473.9499999999998</v>
      </c>
      <c r="AB2347" t="s">
        <v>44</v>
      </c>
      <c r="AC2347">
        <v>0</v>
      </c>
      <c r="AD2347">
        <v>40</v>
      </c>
      <c r="AE2347">
        <v>5928</v>
      </c>
      <c r="AG2347" t="b">
        <v>0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  <c r="AM2347" t="b">
        <v>0</v>
      </c>
      <c r="AN2347">
        <v>53.781521739130397</v>
      </c>
      <c r="AO2347">
        <f t="shared" si="36"/>
        <v>55</v>
      </c>
      <c r="AP2347" t="b">
        <v>1</v>
      </c>
    </row>
    <row r="2348" spans="1:42" x14ac:dyDescent="0.25">
      <c r="A2348" t="s">
        <v>4653</v>
      </c>
      <c r="B2348">
        <v>1</v>
      </c>
      <c r="C2348" t="s">
        <v>40</v>
      </c>
      <c r="D2348" t="s">
        <v>41</v>
      </c>
      <c r="E2348" t="s">
        <v>476</v>
      </c>
      <c r="F2348">
        <v>93105</v>
      </c>
      <c r="G2348" t="s">
        <v>3331</v>
      </c>
      <c r="H2348">
        <v>34.037342000000002</v>
      </c>
      <c r="I2348">
        <v>-119.80079000000001</v>
      </c>
      <c r="J2348">
        <v>1</v>
      </c>
      <c r="K2348">
        <v>0</v>
      </c>
      <c r="L2348">
        <v>1</v>
      </c>
      <c r="M2348">
        <v>0</v>
      </c>
      <c r="N2348" t="str">
        <f>VLOOKUP(O2348:O9379,'VLOOKUP Ranges'!$A$9:$B$12,2,TRUE)</f>
        <v>55-77</v>
      </c>
      <c r="O2348">
        <v>72</v>
      </c>
      <c r="P2348">
        <v>1</v>
      </c>
      <c r="Q2348" t="s">
        <v>45</v>
      </c>
      <c r="R2348" t="s">
        <v>45</v>
      </c>
      <c r="S2348" t="s">
        <v>45</v>
      </c>
      <c r="T2348" t="s">
        <v>45</v>
      </c>
      <c r="U2348" t="s">
        <v>45</v>
      </c>
      <c r="V2348" t="s">
        <v>45</v>
      </c>
      <c r="W2348" t="s">
        <v>45</v>
      </c>
      <c r="X2348">
        <v>0</v>
      </c>
      <c r="Y2348" t="str">
        <f>VLOOKUP(Z2348:Z9379,'VLOOKUP Ranges'!$A$2:$B$5,2,TRUE)</f>
        <v>89-118</v>
      </c>
      <c r="Z2348">
        <v>89.85</v>
      </c>
      <c r="AA2348">
        <v>6562.9</v>
      </c>
      <c r="AB2348" t="s">
        <v>44</v>
      </c>
      <c r="AC2348">
        <v>0</v>
      </c>
      <c r="AD2348">
        <v>50</v>
      </c>
      <c r="AE2348">
        <v>6046</v>
      </c>
      <c r="AG2348" t="b">
        <v>0</v>
      </c>
      <c r="AH2348" t="b">
        <v>1</v>
      </c>
      <c r="AI2348" t="b">
        <v>0</v>
      </c>
      <c r="AJ2348" t="b">
        <v>0</v>
      </c>
      <c r="AK2348" t="b">
        <v>1</v>
      </c>
      <c r="AL2348" t="b">
        <v>0</v>
      </c>
      <c r="AM2348" t="b">
        <v>0</v>
      </c>
      <c r="AN2348">
        <v>91.151388888888803</v>
      </c>
      <c r="AO2348">
        <f t="shared" si="36"/>
        <v>90</v>
      </c>
      <c r="AP2348" t="b">
        <v>1</v>
      </c>
    </row>
    <row r="2349" spans="1:42" x14ac:dyDescent="0.25">
      <c r="A2349" t="s">
        <v>4654</v>
      </c>
      <c r="B2349">
        <v>1</v>
      </c>
      <c r="C2349" t="s">
        <v>40</v>
      </c>
      <c r="D2349" t="s">
        <v>41</v>
      </c>
      <c r="E2349" t="s">
        <v>476</v>
      </c>
      <c r="F2349">
        <v>93108</v>
      </c>
      <c r="G2349" t="s">
        <v>1641</v>
      </c>
      <c r="H2349">
        <v>34.457540999999999</v>
      </c>
      <c r="I2349">
        <v>-119.631072</v>
      </c>
      <c r="J2349">
        <v>1</v>
      </c>
      <c r="K2349">
        <v>0</v>
      </c>
      <c r="L2349">
        <v>0</v>
      </c>
      <c r="M2349">
        <v>0</v>
      </c>
      <c r="N2349" t="str">
        <f>VLOOKUP(O2349:O9380,'VLOOKUP Ranges'!$A$9:$B$12,2,TRUE)</f>
        <v>9-29</v>
      </c>
      <c r="O2349">
        <v>10</v>
      </c>
      <c r="P2349">
        <v>1</v>
      </c>
      <c r="Q2349" t="s">
        <v>44</v>
      </c>
      <c r="R2349" t="s">
        <v>66</v>
      </c>
      <c r="S2349" t="s">
        <v>66</v>
      </c>
      <c r="T2349" t="s">
        <v>66</v>
      </c>
      <c r="U2349" t="s">
        <v>66</v>
      </c>
      <c r="V2349" t="s">
        <v>66</v>
      </c>
      <c r="W2349" t="s">
        <v>66</v>
      </c>
      <c r="X2349">
        <v>0</v>
      </c>
      <c r="Y2349" t="str">
        <f>VLOOKUP(Z2349:Z9380,'VLOOKUP Ranges'!$A$2:$B$5,2,TRUE)</f>
        <v>18-35</v>
      </c>
      <c r="Z2349">
        <v>20.350000000000001</v>
      </c>
      <c r="AA2349">
        <v>176.3</v>
      </c>
      <c r="AB2349" t="s">
        <v>44</v>
      </c>
      <c r="AC2349">
        <v>0</v>
      </c>
      <c r="AD2349">
        <v>38</v>
      </c>
      <c r="AE2349">
        <v>4745</v>
      </c>
      <c r="AG2349" t="b">
        <v>1</v>
      </c>
      <c r="AH2349" t="b">
        <v>0</v>
      </c>
      <c r="AI2349" t="b">
        <v>0</v>
      </c>
      <c r="AJ2349" t="b">
        <v>1</v>
      </c>
      <c r="AK2349" t="b">
        <v>0</v>
      </c>
      <c r="AL2349" t="b">
        <v>0</v>
      </c>
      <c r="AM2349" t="b">
        <v>1</v>
      </c>
      <c r="AN2349">
        <v>17.63</v>
      </c>
      <c r="AO2349">
        <f t="shared" si="36"/>
        <v>21</v>
      </c>
      <c r="AP2349" t="b">
        <v>0</v>
      </c>
    </row>
    <row r="2350" spans="1:42" x14ac:dyDescent="0.25">
      <c r="A2350" t="s">
        <v>4655</v>
      </c>
      <c r="B2350">
        <v>1</v>
      </c>
      <c r="C2350" t="s">
        <v>40</v>
      </c>
      <c r="D2350" t="s">
        <v>41</v>
      </c>
      <c r="E2350" t="s">
        <v>476</v>
      </c>
      <c r="F2350">
        <v>93109</v>
      </c>
      <c r="G2350" t="s">
        <v>4656</v>
      </c>
      <c r="H2350">
        <v>34.406255999999999</v>
      </c>
      <c r="I2350">
        <v>-119.72693599999999</v>
      </c>
      <c r="J2350">
        <v>0</v>
      </c>
      <c r="K2350">
        <v>0</v>
      </c>
      <c r="L2350">
        <v>0</v>
      </c>
      <c r="M2350">
        <v>0</v>
      </c>
      <c r="N2350" t="str">
        <f>VLOOKUP(O2350:O9381,'VLOOKUP Ranges'!$A$9:$B$12,2,TRUE)</f>
        <v>29-55</v>
      </c>
      <c r="O2350">
        <v>40</v>
      </c>
      <c r="P2350">
        <v>0</v>
      </c>
      <c r="Q2350" t="s">
        <v>62</v>
      </c>
      <c r="R2350" t="s">
        <v>45</v>
      </c>
      <c r="S2350" t="s">
        <v>44</v>
      </c>
      <c r="T2350" t="s">
        <v>44</v>
      </c>
      <c r="U2350" t="s">
        <v>45</v>
      </c>
      <c r="V2350" t="s">
        <v>45</v>
      </c>
      <c r="W2350" t="s">
        <v>45</v>
      </c>
      <c r="X2350">
        <v>1</v>
      </c>
      <c r="Y2350" t="str">
        <f>VLOOKUP(Z2350:Z9381,'VLOOKUP Ranges'!$A$2:$B$5,2,TRUE)</f>
        <v>35-70</v>
      </c>
      <c r="Z2350">
        <v>54.55</v>
      </c>
      <c r="AA2350">
        <v>2236.1999999999998</v>
      </c>
      <c r="AB2350" t="s">
        <v>44</v>
      </c>
      <c r="AC2350">
        <v>0</v>
      </c>
      <c r="AD2350">
        <v>74</v>
      </c>
      <c r="AE2350">
        <v>3533</v>
      </c>
      <c r="AG2350" t="b">
        <v>1</v>
      </c>
      <c r="AH2350" t="b">
        <v>0</v>
      </c>
      <c r="AI2350" t="b">
        <v>0</v>
      </c>
      <c r="AJ2350" t="b">
        <v>0</v>
      </c>
      <c r="AK2350" t="b">
        <v>0</v>
      </c>
      <c r="AL2350" t="b">
        <v>0</v>
      </c>
      <c r="AM2350" t="b">
        <v>0</v>
      </c>
      <c r="AN2350">
        <v>55.904999999999902</v>
      </c>
      <c r="AO2350">
        <f t="shared" si="36"/>
        <v>55</v>
      </c>
      <c r="AP2350" t="b">
        <v>0</v>
      </c>
    </row>
    <row r="2351" spans="1:42" x14ac:dyDescent="0.25">
      <c r="A2351" t="s">
        <v>4657</v>
      </c>
      <c r="B2351">
        <v>1</v>
      </c>
      <c r="C2351" t="s">
        <v>40</v>
      </c>
      <c r="D2351" t="s">
        <v>41</v>
      </c>
      <c r="E2351" t="s">
        <v>476</v>
      </c>
      <c r="F2351">
        <v>93111</v>
      </c>
      <c r="G2351" t="s">
        <v>4658</v>
      </c>
      <c r="H2351">
        <v>34.460197000000001</v>
      </c>
      <c r="I2351">
        <v>-119.80260199999999</v>
      </c>
      <c r="J2351">
        <v>1</v>
      </c>
      <c r="K2351">
        <v>0</v>
      </c>
      <c r="L2351">
        <v>0</v>
      </c>
      <c r="M2351">
        <v>0</v>
      </c>
      <c r="N2351" t="str">
        <f>VLOOKUP(O2351:O9382,'VLOOKUP Ranges'!$A$9:$B$12,2,TRUE)</f>
        <v>29-55</v>
      </c>
      <c r="O2351">
        <v>31</v>
      </c>
      <c r="P2351">
        <v>1</v>
      </c>
      <c r="Q2351" t="s">
        <v>44</v>
      </c>
      <c r="R2351" t="s">
        <v>44</v>
      </c>
      <c r="S2351" t="s">
        <v>44</v>
      </c>
      <c r="T2351" t="s">
        <v>45</v>
      </c>
      <c r="U2351" t="s">
        <v>45</v>
      </c>
      <c r="V2351" t="s">
        <v>45</v>
      </c>
      <c r="W2351" t="s">
        <v>45</v>
      </c>
      <c r="X2351">
        <v>0</v>
      </c>
      <c r="Y2351" t="str">
        <f>VLOOKUP(Z2351:Z9382,'VLOOKUP Ranges'!$A$2:$B$5,2,TRUE)</f>
        <v>89-118</v>
      </c>
      <c r="Z2351">
        <v>99.45</v>
      </c>
      <c r="AA2351">
        <v>3109.9</v>
      </c>
      <c r="AB2351" t="s">
        <v>44</v>
      </c>
      <c r="AC2351">
        <v>0</v>
      </c>
      <c r="AD2351">
        <v>64</v>
      </c>
      <c r="AE2351">
        <v>2021</v>
      </c>
      <c r="AG2351" t="b">
        <v>0</v>
      </c>
      <c r="AH2351" t="b">
        <v>1</v>
      </c>
      <c r="AI2351" t="b">
        <v>1</v>
      </c>
      <c r="AJ2351" t="b">
        <v>0</v>
      </c>
      <c r="AK2351" t="b">
        <v>0</v>
      </c>
      <c r="AL2351" t="b">
        <v>0</v>
      </c>
      <c r="AM2351" t="b">
        <v>0</v>
      </c>
      <c r="AN2351">
        <v>100.319354838709</v>
      </c>
      <c r="AO2351">
        <f t="shared" si="36"/>
        <v>100</v>
      </c>
      <c r="AP2351" t="b">
        <v>0</v>
      </c>
    </row>
    <row r="2352" spans="1:42" x14ac:dyDescent="0.25">
      <c r="A2352" t="s">
        <v>4659</v>
      </c>
      <c r="B2352">
        <v>1</v>
      </c>
      <c r="C2352" t="s">
        <v>40</v>
      </c>
      <c r="D2352" t="s">
        <v>41</v>
      </c>
      <c r="E2352" t="s">
        <v>4660</v>
      </c>
      <c r="F2352">
        <v>93117</v>
      </c>
      <c r="G2352" t="s">
        <v>4661</v>
      </c>
      <c r="H2352">
        <v>34.489983000000002</v>
      </c>
      <c r="I2352">
        <v>-120.091246</v>
      </c>
      <c r="J2352">
        <v>0</v>
      </c>
      <c r="K2352">
        <v>0</v>
      </c>
      <c r="L2352">
        <v>1</v>
      </c>
      <c r="M2352">
        <v>0</v>
      </c>
      <c r="N2352" t="str">
        <f>VLOOKUP(O2352:O9383,'VLOOKUP Ranges'!$A$9:$B$12,2,TRUE)</f>
        <v>55-77</v>
      </c>
      <c r="O2352">
        <v>68</v>
      </c>
      <c r="P2352">
        <v>1</v>
      </c>
      <c r="Q2352" t="s">
        <v>45</v>
      </c>
      <c r="R2352" t="s">
        <v>45</v>
      </c>
      <c r="S2352" t="s">
        <v>45</v>
      </c>
      <c r="T2352" t="s">
        <v>45</v>
      </c>
      <c r="U2352" t="s">
        <v>45</v>
      </c>
      <c r="V2352" t="s">
        <v>44</v>
      </c>
      <c r="W2352" t="s">
        <v>44</v>
      </c>
      <c r="X2352">
        <v>0</v>
      </c>
      <c r="Y2352" t="str">
        <f>VLOOKUP(Z2352:Z9383,'VLOOKUP Ranges'!$A$2:$B$5,2,TRUE)</f>
        <v>70-89</v>
      </c>
      <c r="Z2352">
        <v>70.900000000000006</v>
      </c>
      <c r="AA2352">
        <v>4911.3500000000004</v>
      </c>
      <c r="AB2352" t="s">
        <v>44</v>
      </c>
      <c r="AC2352">
        <v>0</v>
      </c>
      <c r="AD2352">
        <v>50</v>
      </c>
      <c r="AE2352">
        <v>4114</v>
      </c>
      <c r="AG2352" t="b">
        <v>0</v>
      </c>
      <c r="AH2352" t="b">
        <v>1</v>
      </c>
      <c r="AI2352" t="b">
        <v>0</v>
      </c>
      <c r="AJ2352" t="b">
        <v>0</v>
      </c>
      <c r="AK2352" t="b">
        <v>1</v>
      </c>
      <c r="AL2352" t="b">
        <v>0</v>
      </c>
      <c r="AM2352" t="b">
        <v>0</v>
      </c>
      <c r="AN2352">
        <v>72.225735294117598</v>
      </c>
      <c r="AO2352">
        <f t="shared" si="36"/>
        <v>71</v>
      </c>
      <c r="AP2352" t="b">
        <v>1</v>
      </c>
    </row>
    <row r="2353" spans="1:42" x14ac:dyDescent="0.25">
      <c r="A2353" t="s">
        <v>4662</v>
      </c>
      <c r="B2353">
        <v>1</v>
      </c>
      <c r="C2353" t="s">
        <v>40</v>
      </c>
      <c r="D2353" t="s">
        <v>41</v>
      </c>
      <c r="E2353" t="s">
        <v>4663</v>
      </c>
      <c r="F2353">
        <v>93203</v>
      </c>
      <c r="G2353" t="s">
        <v>4664</v>
      </c>
      <c r="H2353">
        <v>35.116306999999999</v>
      </c>
      <c r="I2353">
        <v>-118.817644</v>
      </c>
      <c r="J2353">
        <v>1</v>
      </c>
      <c r="K2353">
        <v>0</v>
      </c>
      <c r="L2353">
        <v>1</v>
      </c>
      <c r="M2353">
        <v>1</v>
      </c>
      <c r="N2353" t="str">
        <f>VLOOKUP(O2353:O9384,'VLOOKUP Ranges'!$A$9:$B$12,2,TRUE)</f>
        <v>55-77</v>
      </c>
      <c r="O2353">
        <v>68</v>
      </c>
      <c r="P2353">
        <v>1</v>
      </c>
      <c r="Q2353" t="s">
        <v>45</v>
      </c>
      <c r="R2353" t="s">
        <v>66</v>
      </c>
      <c r="S2353" t="s">
        <v>66</v>
      </c>
      <c r="T2353" t="s">
        <v>66</v>
      </c>
      <c r="U2353" t="s">
        <v>66</v>
      </c>
      <c r="V2353" t="s">
        <v>66</v>
      </c>
      <c r="W2353" t="s">
        <v>66</v>
      </c>
      <c r="X2353">
        <v>0</v>
      </c>
      <c r="Y2353" t="str">
        <f>VLOOKUP(Z2353:Z9384,'VLOOKUP Ranges'!$A$2:$B$5,2,TRUE)</f>
        <v>18-35</v>
      </c>
      <c r="Z2353">
        <v>25.4</v>
      </c>
      <c r="AA2353">
        <v>1620.2</v>
      </c>
      <c r="AB2353" t="s">
        <v>44</v>
      </c>
      <c r="AC2353">
        <v>0</v>
      </c>
      <c r="AD2353">
        <v>72</v>
      </c>
      <c r="AE2353">
        <v>5668</v>
      </c>
      <c r="AG2353" t="b">
        <v>0</v>
      </c>
      <c r="AH2353" t="b">
        <v>1</v>
      </c>
      <c r="AI2353" t="b">
        <v>0</v>
      </c>
      <c r="AJ2353" t="b">
        <v>1</v>
      </c>
      <c r="AK2353" t="b">
        <v>0</v>
      </c>
      <c r="AL2353" t="b">
        <v>0</v>
      </c>
      <c r="AM2353" t="b">
        <v>0</v>
      </c>
      <c r="AN2353">
        <v>23.8264705882352</v>
      </c>
      <c r="AO2353">
        <f t="shared" si="36"/>
        <v>26</v>
      </c>
      <c r="AP2353" t="b">
        <v>0</v>
      </c>
    </row>
    <row r="2354" spans="1:42" x14ac:dyDescent="0.25">
      <c r="A2354" t="s">
        <v>4665</v>
      </c>
      <c r="B2354">
        <v>1</v>
      </c>
      <c r="C2354" t="s">
        <v>40</v>
      </c>
      <c r="D2354" t="s">
        <v>41</v>
      </c>
      <c r="E2354" t="s">
        <v>1647</v>
      </c>
      <c r="F2354">
        <v>93206</v>
      </c>
      <c r="G2354" t="s">
        <v>1648</v>
      </c>
      <c r="H2354">
        <v>35.451402000000002</v>
      </c>
      <c r="I2354">
        <v>-119.48841299999999</v>
      </c>
      <c r="J2354">
        <v>0</v>
      </c>
      <c r="K2354">
        <v>1</v>
      </c>
      <c r="L2354">
        <v>0</v>
      </c>
      <c r="M2354">
        <v>0</v>
      </c>
      <c r="N2354" t="str">
        <f>VLOOKUP(O2354:O9385,'VLOOKUP Ranges'!$A$9:$B$12,2,TRUE)</f>
        <v>29-55</v>
      </c>
      <c r="O2354">
        <v>49</v>
      </c>
      <c r="P2354">
        <v>1</v>
      </c>
      <c r="Q2354" t="s">
        <v>44</v>
      </c>
      <c r="R2354" t="s">
        <v>44</v>
      </c>
      <c r="S2354" t="s">
        <v>45</v>
      </c>
      <c r="T2354" t="s">
        <v>45</v>
      </c>
      <c r="U2354" t="s">
        <v>44</v>
      </c>
      <c r="V2354" t="s">
        <v>44</v>
      </c>
      <c r="W2354" t="s">
        <v>45</v>
      </c>
      <c r="X2354">
        <v>1</v>
      </c>
      <c r="Y2354" t="str">
        <f>VLOOKUP(Z2354:Z9385,'VLOOKUP Ranges'!$A$2:$B$5,2,TRUE)</f>
        <v>89-118</v>
      </c>
      <c r="Z2354">
        <v>89.85</v>
      </c>
      <c r="AA2354">
        <v>4287.2</v>
      </c>
      <c r="AB2354" t="s">
        <v>44</v>
      </c>
      <c r="AC2354">
        <v>0</v>
      </c>
      <c r="AD2354">
        <v>30</v>
      </c>
      <c r="AE2354">
        <v>5982</v>
      </c>
      <c r="AG2354" t="b">
        <v>1</v>
      </c>
      <c r="AH2354" t="b">
        <v>0</v>
      </c>
      <c r="AI2354" t="b">
        <v>1</v>
      </c>
      <c r="AJ2354" t="b">
        <v>0</v>
      </c>
      <c r="AK2354" t="b">
        <v>0</v>
      </c>
      <c r="AL2354" t="b">
        <v>0</v>
      </c>
      <c r="AM2354" t="b">
        <v>0</v>
      </c>
      <c r="AN2354">
        <v>87.493877551020404</v>
      </c>
      <c r="AO2354">
        <f t="shared" si="36"/>
        <v>90</v>
      </c>
      <c r="AP2354" t="b">
        <v>0</v>
      </c>
    </row>
    <row r="2355" spans="1:42" x14ac:dyDescent="0.25">
      <c r="A2355" t="s">
        <v>4666</v>
      </c>
      <c r="B2355">
        <v>1</v>
      </c>
      <c r="C2355" t="s">
        <v>40</v>
      </c>
      <c r="D2355" t="s">
        <v>41</v>
      </c>
      <c r="E2355" t="s">
        <v>3337</v>
      </c>
      <c r="F2355">
        <v>93207</v>
      </c>
      <c r="G2355" t="s">
        <v>3338</v>
      </c>
      <c r="H2355">
        <v>35.865794999999999</v>
      </c>
      <c r="I2355">
        <v>-118.69759000000001</v>
      </c>
      <c r="J2355">
        <v>0</v>
      </c>
      <c r="K2355">
        <v>0</v>
      </c>
      <c r="L2355">
        <v>1</v>
      </c>
      <c r="M2355">
        <v>1</v>
      </c>
      <c r="N2355" t="str">
        <f>VLOOKUP(O2355:O9386,'VLOOKUP Ranges'!$A$9:$B$12,2,TRUE)</f>
        <v>9-29</v>
      </c>
      <c r="O2355">
        <v>15</v>
      </c>
      <c r="P2355">
        <v>1</v>
      </c>
      <c r="Q2355" t="s">
        <v>45</v>
      </c>
      <c r="R2355" t="s">
        <v>66</v>
      </c>
      <c r="S2355" t="s">
        <v>66</v>
      </c>
      <c r="T2355" t="s">
        <v>66</v>
      </c>
      <c r="U2355" t="s">
        <v>66</v>
      </c>
      <c r="V2355" t="s">
        <v>66</v>
      </c>
      <c r="W2355" t="s">
        <v>66</v>
      </c>
      <c r="X2355">
        <v>1</v>
      </c>
      <c r="Y2355" t="str">
        <f>VLOOKUP(Z2355:Z9386,'VLOOKUP Ranges'!$A$2:$B$5,2,TRUE)</f>
        <v>18-35</v>
      </c>
      <c r="Z2355">
        <v>25.25</v>
      </c>
      <c r="AA2355">
        <v>394.85</v>
      </c>
      <c r="AB2355" t="s">
        <v>44</v>
      </c>
      <c r="AC2355">
        <v>0</v>
      </c>
      <c r="AD2355">
        <v>59</v>
      </c>
      <c r="AE2355">
        <v>4667</v>
      </c>
      <c r="AG2355" t="b">
        <v>0</v>
      </c>
      <c r="AH2355" t="b">
        <v>0</v>
      </c>
      <c r="AI2355" t="b">
        <v>0</v>
      </c>
      <c r="AJ2355" t="b">
        <v>1</v>
      </c>
      <c r="AK2355" t="b">
        <v>0</v>
      </c>
      <c r="AL2355" t="b">
        <v>1</v>
      </c>
      <c r="AM2355" t="b">
        <v>0</v>
      </c>
      <c r="AN2355">
        <v>26.323333333333299</v>
      </c>
      <c r="AO2355">
        <f t="shared" si="36"/>
        <v>26</v>
      </c>
      <c r="AP2355" t="b">
        <v>0</v>
      </c>
    </row>
    <row r="2356" spans="1:42" x14ac:dyDescent="0.25">
      <c r="A2356" t="s">
        <v>4667</v>
      </c>
      <c r="B2356">
        <v>1</v>
      </c>
      <c r="C2356" t="s">
        <v>40</v>
      </c>
      <c r="D2356" t="s">
        <v>41</v>
      </c>
      <c r="E2356" t="s">
        <v>3340</v>
      </c>
      <c r="F2356">
        <v>93212</v>
      </c>
      <c r="G2356" t="s">
        <v>3341</v>
      </c>
      <c r="H2356">
        <v>36.04533</v>
      </c>
      <c r="I2356">
        <v>-119.53242400000001</v>
      </c>
      <c r="J2356">
        <v>1</v>
      </c>
      <c r="K2356">
        <v>0</v>
      </c>
      <c r="L2356">
        <v>1</v>
      </c>
      <c r="M2356">
        <v>0</v>
      </c>
      <c r="N2356" t="str">
        <f>VLOOKUP(O2356:O9387,'VLOOKUP Ranges'!$A$9:$B$12,2,TRUE)</f>
        <v>29-55</v>
      </c>
      <c r="O2356">
        <v>50</v>
      </c>
      <c r="P2356">
        <v>1</v>
      </c>
      <c r="Q2356" t="s">
        <v>45</v>
      </c>
      <c r="R2356" t="s">
        <v>44</v>
      </c>
      <c r="S2356" t="s">
        <v>44</v>
      </c>
      <c r="T2356" t="s">
        <v>45</v>
      </c>
      <c r="U2356" t="s">
        <v>45</v>
      </c>
      <c r="V2356" t="s">
        <v>45</v>
      </c>
      <c r="W2356" t="s">
        <v>44</v>
      </c>
      <c r="X2356">
        <v>1</v>
      </c>
      <c r="Y2356" t="str">
        <f>VLOOKUP(Z2356:Z9387,'VLOOKUP Ranges'!$A$2:$B$5,2,TRUE)</f>
        <v>35-70</v>
      </c>
      <c r="Z2356">
        <v>69.650000000000006</v>
      </c>
      <c r="AA2356">
        <v>3442.15</v>
      </c>
      <c r="AB2356" t="s">
        <v>44</v>
      </c>
      <c r="AC2356">
        <v>0</v>
      </c>
      <c r="AD2356">
        <v>27</v>
      </c>
      <c r="AE2356">
        <v>4706</v>
      </c>
      <c r="AG2356" t="b">
        <v>1</v>
      </c>
      <c r="AH2356" t="b">
        <v>0</v>
      </c>
      <c r="AI2356" t="b">
        <v>0</v>
      </c>
      <c r="AJ2356" t="b">
        <v>0</v>
      </c>
      <c r="AK2356" t="b">
        <v>0</v>
      </c>
      <c r="AL2356" t="b">
        <v>1</v>
      </c>
      <c r="AM2356" t="b">
        <v>0</v>
      </c>
      <c r="AN2356">
        <v>68.843000000000004</v>
      </c>
      <c r="AO2356">
        <f t="shared" si="36"/>
        <v>70</v>
      </c>
      <c r="AP2356" t="b">
        <v>0</v>
      </c>
    </row>
    <row r="2357" spans="1:42" x14ac:dyDescent="0.25">
      <c r="A2357" t="s">
        <v>4668</v>
      </c>
      <c r="B2357">
        <v>1</v>
      </c>
      <c r="C2357" t="s">
        <v>40</v>
      </c>
      <c r="D2357" t="s">
        <v>41</v>
      </c>
      <c r="E2357" t="s">
        <v>2564</v>
      </c>
      <c r="F2357">
        <v>93218</v>
      </c>
      <c r="G2357" t="s">
        <v>2565</v>
      </c>
      <c r="H2357">
        <v>35.846066999999998</v>
      </c>
      <c r="I2357">
        <v>-119.00407300000001</v>
      </c>
      <c r="J2357">
        <v>1</v>
      </c>
      <c r="K2357">
        <v>1</v>
      </c>
      <c r="L2357">
        <v>0</v>
      </c>
      <c r="M2357">
        <v>0</v>
      </c>
      <c r="N2357" t="str">
        <f>VLOOKUP(O2357:O9388,'VLOOKUP Ranges'!$A$9:$B$12,2,TRUE)</f>
        <v>9-29</v>
      </c>
      <c r="O2357">
        <v>24</v>
      </c>
      <c r="P2357">
        <v>1</v>
      </c>
      <c r="Q2357" t="s">
        <v>44</v>
      </c>
      <c r="R2357" t="s">
        <v>44</v>
      </c>
      <c r="S2357" t="s">
        <v>44</v>
      </c>
      <c r="T2357" t="s">
        <v>44</v>
      </c>
      <c r="U2357" t="s">
        <v>44</v>
      </c>
      <c r="V2357" t="s">
        <v>44</v>
      </c>
      <c r="W2357" t="s">
        <v>44</v>
      </c>
      <c r="X2357">
        <v>0</v>
      </c>
      <c r="Y2357" t="str">
        <f>VLOOKUP(Z2357:Z9388,'VLOOKUP Ranges'!$A$2:$B$5,2,TRUE)</f>
        <v>35-70</v>
      </c>
      <c r="Z2357">
        <v>70</v>
      </c>
      <c r="AA2357">
        <v>1732.6</v>
      </c>
      <c r="AB2357" t="s">
        <v>44</v>
      </c>
      <c r="AC2357">
        <v>0</v>
      </c>
      <c r="AD2357">
        <v>77</v>
      </c>
      <c r="AE2357">
        <v>5242</v>
      </c>
      <c r="AG2357" t="b">
        <v>0</v>
      </c>
      <c r="AH2357" t="b">
        <v>0</v>
      </c>
      <c r="AI2357" t="b">
        <v>1</v>
      </c>
      <c r="AJ2357" t="b">
        <v>0</v>
      </c>
      <c r="AK2357" t="b">
        <v>1</v>
      </c>
      <c r="AL2357" t="b">
        <v>0</v>
      </c>
      <c r="AM2357" t="b">
        <v>0</v>
      </c>
      <c r="AN2357">
        <v>72.191666666666606</v>
      </c>
      <c r="AO2357">
        <f t="shared" si="36"/>
        <v>70</v>
      </c>
      <c r="AP2357" t="b">
        <v>0</v>
      </c>
    </row>
    <row r="2358" spans="1:42" x14ac:dyDescent="0.25">
      <c r="A2358" t="s">
        <v>4669</v>
      </c>
      <c r="B2358">
        <v>1</v>
      </c>
      <c r="C2358" t="s">
        <v>40</v>
      </c>
      <c r="D2358" t="s">
        <v>41</v>
      </c>
      <c r="E2358" t="s">
        <v>2567</v>
      </c>
      <c r="F2358">
        <v>93222</v>
      </c>
      <c r="G2358" t="s">
        <v>2568</v>
      </c>
      <c r="H2358">
        <v>34.907910999999999</v>
      </c>
      <c r="I2358">
        <v>-119.234281</v>
      </c>
      <c r="J2358">
        <v>1</v>
      </c>
      <c r="K2358">
        <v>0</v>
      </c>
      <c r="L2358">
        <v>1</v>
      </c>
      <c r="M2358">
        <v>1</v>
      </c>
      <c r="N2358" t="str">
        <f>VLOOKUP(O2358:O9389,'VLOOKUP Ranges'!$A$9:$B$12,2,TRUE)</f>
        <v>29-55</v>
      </c>
      <c r="O2358">
        <v>35</v>
      </c>
      <c r="P2358">
        <v>1</v>
      </c>
      <c r="Q2358" t="s">
        <v>44</v>
      </c>
      <c r="R2358" t="s">
        <v>66</v>
      </c>
      <c r="S2358" t="s">
        <v>66</v>
      </c>
      <c r="T2358" t="s">
        <v>66</v>
      </c>
      <c r="U2358" t="s">
        <v>66</v>
      </c>
      <c r="V2358" t="s">
        <v>66</v>
      </c>
      <c r="W2358" t="s">
        <v>66</v>
      </c>
      <c r="X2358">
        <v>0</v>
      </c>
      <c r="Y2358" t="str">
        <f>VLOOKUP(Z2358:Z9389,'VLOOKUP Ranges'!$A$2:$B$5,2,TRUE)</f>
        <v>18-35</v>
      </c>
      <c r="Z2358">
        <v>20.100000000000001</v>
      </c>
      <c r="AA2358">
        <v>655.29999999999995</v>
      </c>
      <c r="AB2358" t="s">
        <v>44</v>
      </c>
      <c r="AC2358">
        <v>0</v>
      </c>
      <c r="AD2358">
        <v>65</v>
      </c>
      <c r="AE2358">
        <v>4517</v>
      </c>
      <c r="AG2358" t="b">
        <v>0</v>
      </c>
      <c r="AH2358" t="b">
        <v>1</v>
      </c>
      <c r="AI2358" t="b">
        <v>0</v>
      </c>
      <c r="AJ2358" t="b">
        <v>1</v>
      </c>
      <c r="AK2358" t="b">
        <v>0</v>
      </c>
      <c r="AL2358" t="b">
        <v>0</v>
      </c>
      <c r="AM2358" t="b">
        <v>1</v>
      </c>
      <c r="AN2358">
        <v>18.722857142857102</v>
      </c>
      <c r="AO2358">
        <f t="shared" si="36"/>
        <v>21</v>
      </c>
      <c r="AP2358" t="b">
        <v>0</v>
      </c>
    </row>
    <row r="2359" spans="1:42" x14ac:dyDescent="0.25">
      <c r="A2359" t="s">
        <v>4670</v>
      </c>
      <c r="B2359">
        <v>1</v>
      </c>
      <c r="C2359" t="s">
        <v>40</v>
      </c>
      <c r="D2359" t="s">
        <v>41</v>
      </c>
      <c r="E2359" t="s">
        <v>3344</v>
      </c>
      <c r="F2359">
        <v>93223</v>
      </c>
      <c r="G2359" t="s">
        <v>3345</v>
      </c>
      <c r="H2359">
        <v>36.298780000000001</v>
      </c>
      <c r="I2359">
        <v>-119.20102799999999</v>
      </c>
      <c r="J2359">
        <v>0</v>
      </c>
      <c r="K2359">
        <v>0</v>
      </c>
      <c r="L2359">
        <v>0</v>
      </c>
      <c r="M2359">
        <v>0</v>
      </c>
      <c r="N2359" t="str">
        <f>VLOOKUP(O2359:O9390,'VLOOKUP Ranges'!$A$9:$B$12,2,TRUE)</f>
        <v>9-29</v>
      </c>
      <c r="O2359">
        <v>17</v>
      </c>
      <c r="P2359">
        <v>1</v>
      </c>
      <c r="Q2359" t="s">
        <v>45</v>
      </c>
      <c r="R2359" t="s">
        <v>66</v>
      </c>
      <c r="S2359" t="s">
        <v>66</v>
      </c>
      <c r="T2359" t="s">
        <v>66</v>
      </c>
      <c r="U2359" t="s">
        <v>66</v>
      </c>
      <c r="V2359" t="s">
        <v>66</v>
      </c>
      <c r="W2359" t="s">
        <v>66</v>
      </c>
      <c r="X2359">
        <v>0</v>
      </c>
      <c r="Y2359" t="str">
        <f>VLOOKUP(Z2359:Z9390,'VLOOKUP Ranges'!$A$2:$B$5,2,TRUE)</f>
        <v>18-35</v>
      </c>
      <c r="Z2359">
        <v>24.8</v>
      </c>
      <c r="AA2359">
        <v>475.25</v>
      </c>
      <c r="AB2359" t="s">
        <v>44</v>
      </c>
      <c r="AC2359">
        <v>0</v>
      </c>
      <c r="AD2359">
        <v>66</v>
      </c>
      <c r="AE2359">
        <v>5208</v>
      </c>
      <c r="AG2359" t="b">
        <v>0</v>
      </c>
      <c r="AH2359" t="b">
        <v>0</v>
      </c>
      <c r="AI2359" t="b">
        <v>0</v>
      </c>
      <c r="AJ2359" t="b">
        <v>1</v>
      </c>
      <c r="AK2359" t="b">
        <v>0</v>
      </c>
      <c r="AL2359" t="b">
        <v>0</v>
      </c>
      <c r="AM2359" t="b">
        <v>1</v>
      </c>
      <c r="AN2359">
        <v>27.955882352941099</v>
      </c>
      <c r="AO2359">
        <f t="shared" si="36"/>
        <v>25</v>
      </c>
      <c r="AP2359" t="b">
        <v>0</v>
      </c>
    </row>
    <row r="2360" spans="1:42" x14ac:dyDescent="0.25">
      <c r="A2360" t="s">
        <v>4671</v>
      </c>
      <c r="B2360">
        <v>1</v>
      </c>
      <c r="C2360" t="s">
        <v>40</v>
      </c>
      <c r="D2360" t="s">
        <v>41</v>
      </c>
      <c r="E2360" t="s">
        <v>2567</v>
      </c>
      <c r="F2360">
        <v>93225</v>
      </c>
      <c r="G2360" t="s">
        <v>4672</v>
      </c>
      <c r="H2360">
        <v>34.827661999999997</v>
      </c>
      <c r="I2360">
        <v>-118.999073</v>
      </c>
      <c r="J2360">
        <v>1</v>
      </c>
      <c r="K2360">
        <v>0</v>
      </c>
      <c r="L2360">
        <v>0</v>
      </c>
      <c r="M2360">
        <v>0</v>
      </c>
      <c r="N2360" t="str">
        <f>VLOOKUP(O2360:O9391,'VLOOKUP Ranges'!$A$9:$B$12,2,TRUE)</f>
        <v>9-29</v>
      </c>
      <c r="O2360">
        <v>10</v>
      </c>
      <c r="P2360">
        <v>1</v>
      </c>
      <c r="Q2360" t="s">
        <v>44</v>
      </c>
      <c r="R2360" t="s">
        <v>44</v>
      </c>
      <c r="S2360" t="s">
        <v>44</v>
      </c>
      <c r="T2360" t="s">
        <v>44</v>
      </c>
      <c r="U2360" t="s">
        <v>45</v>
      </c>
      <c r="V2360" t="s">
        <v>45</v>
      </c>
      <c r="W2360" t="s">
        <v>45</v>
      </c>
      <c r="X2360">
        <v>1</v>
      </c>
      <c r="Y2360" t="str">
        <f>VLOOKUP(Z2360:Z9391,'VLOOKUP Ranges'!$A$2:$B$5,2,TRUE)</f>
        <v>89-118</v>
      </c>
      <c r="Z2360">
        <v>95.1</v>
      </c>
      <c r="AA2360">
        <v>865.1</v>
      </c>
      <c r="AB2360" t="s">
        <v>44</v>
      </c>
      <c r="AC2360">
        <v>0</v>
      </c>
      <c r="AD2360">
        <v>33</v>
      </c>
      <c r="AE2360">
        <v>5787</v>
      </c>
      <c r="AG2360" t="b">
        <v>0</v>
      </c>
      <c r="AH2360" t="b">
        <v>0</v>
      </c>
      <c r="AI2360" t="b">
        <v>1</v>
      </c>
      <c r="AJ2360" t="b">
        <v>0</v>
      </c>
      <c r="AK2360" t="b">
        <v>1</v>
      </c>
      <c r="AL2360" t="b">
        <v>0</v>
      </c>
      <c r="AM2360" t="b">
        <v>0</v>
      </c>
      <c r="AN2360">
        <v>86.51</v>
      </c>
      <c r="AO2360">
        <f t="shared" si="36"/>
        <v>96</v>
      </c>
      <c r="AP2360" t="b">
        <v>0</v>
      </c>
    </row>
    <row r="2361" spans="1:42" x14ac:dyDescent="0.25">
      <c r="A2361" t="s">
        <v>4673</v>
      </c>
      <c r="B2361">
        <v>1</v>
      </c>
      <c r="C2361" t="s">
        <v>40</v>
      </c>
      <c r="D2361" t="s">
        <v>41</v>
      </c>
      <c r="E2361" t="s">
        <v>4674</v>
      </c>
      <c r="F2361">
        <v>93226</v>
      </c>
      <c r="G2361" t="s">
        <v>4675</v>
      </c>
      <c r="H2361">
        <v>35.735694000000002</v>
      </c>
      <c r="I2361">
        <v>-118.738483</v>
      </c>
      <c r="J2361">
        <v>1</v>
      </c>
      <c r="K2361">
        <v>0</v>
      </c>
      <c r="L2361">
        <v>1</v>
      </c>
      <c r="M2361">
        <v>0</v>
      </c>
      <c r="N2361" t="str">
        <f>VLOOKUP(O2361:O9392,'VLOOKUP Ranges'!$A$9:$B$12,2,TRUE)</f>
        <v>55-77</v>
      </c>
      <c r="O2361">
        <v>68</v>
      </c>
      <c r="P2361">
        <v>1</v>
      </c>
      <c r="Q2361" t="s">
        <v>45</v>
      </c>
      <c r="R2361" t="s">
        <v>45</v>
      </c>
      <c r="S2361" t="s">
        <v>45</v>
      </c>
      <c r="T2361" t="s">
        <v>45</v>
      </c>
      <c r="U2361" t="s">
        <v>45</v>
      </c>
      <c r="V2361" t="s">
        <v>45</v>
      </c>
      <c r="W2361" t="s">
        <v>45</v>
      </c>
      <c r="X2361">
        <v>1</v>
      </c>
      <c r="Y2361" t="str">
        <f>VLOOKUP(Z2361:Z9392,'VLOOKUP Ranges'!$A$2:$B$5,2,TRUE)</f>
        <v>70-89</v>
      </c>
      <c r="Z2361">
        <v>88.85</v>
      </c>
      <c r="AA2361">
        <v>6132.7</v>
      </c>
      <c r="AB2361" t="s">
        <v>44</v>
      </c>
      <c r="AC2361">
        <v>0</v>
      </c>
      <c r="AD2361">
        <v>42</v>
      </c>
      <c r="AE2361">
        <v>5228</v>
      </c>
      <c r="AG2361" t="b">
        <v>0</v>
      </c>
      <c r="AH2361" t="b">
        <v>1</v>
      </c>
      <c r="AI2361" t="b">
        <v>0</v>
      </c>
      <c r="AJ2361" t="b">
        <v>0</v>
      </c>
      <c r="AK2361" t="b">
        <v>1</v>
      </c>
      <c r="AL2361" t="b">
        <v>0</v>
      </c>
      <c r="AM2361" t="b">
        <v>0</v>
      </c>
      <c r="AN2361">
        <v>90.186764705882297</v>
      </c>
      <c r="AO2361">
        <f t="shared" si="36"/>
        <v>89</v>
      </c>
      <c r="AP2361" t="b">
        <v>1</v>
      </c>
    </row>
    <row r="2362" spans="1:42" x14ac:dyDescent="0.25">
      <c r="A2362" t="s">
        <v>4676</v>
      </c>
      <c r="B2362">
        <v>1</v>
      </c>
      <c r="C2362" t="s">
        <v>40</v>
      </c>
      <c r="D2362" t="s">
        <v>41</v>
      </c>
      <c r="E2362" t="s">
        <v>4677</v>
      </c>
      <c r="F2362">
        <v>93230</v>
      </c>
      <c r="G2362" t="s">
        <v>4678</v>
      </c>
      <c r="H2362">
        <v>36.292230000000004</v>
      </c>
      <c r="I2362">
        <v>-119.622676</v>
      </c>
      <c r="J2362">
        <v>1</v>
      </c>
      <c r="K2362">
        <v>0</v>
      </c>
      <c r="L2362">
        <v>1</v>
      </c>
      <c r="M2362">
        <v>0</v>
      </c>
      <c r="N2362" t="str">
        <f>VLOOKUP(O2362:O9393,'VLOOKUP Ranges'!$A$9:$B$12,2,TRUE)</f>
        <v>29-55</v>
      </c>
      <c r="O2362">
        <v>45</v>
      </c>
      <c r="P2362">
        <v>1</v>
      </c>
      <c r="Q2362" t="s">
        <v>44</v>
      </c>
      <c r="R2362" t="s">
        <v>45</v>
      </c>
      <c r="S2362" t="s">
        <v>45</v>
      </c>
      <c r="T2362" t="s">
        <v>45</v>
      </c>
      <c r="U2362" t="s">
        <v>44</v>
      </c>
      <c r="V2362" t="s">
        <v>45</v>
      </c>
      <c r="W2362" t="s">
        <v>45</v>
      </c>
      <c r="X2362">
        <v>0</v>
      </c>
      <c r="Y2362" t="str">
        <f>VLOOKUP(Z2362:Z9393,'VLOOKUP Ranges'!$A$2:$B$5,2,TRUE)</f>
        <v>70-89</v>
      </c>
      <c r="Z2362">
        <v>78.8</v>
      </c>
      <c r="AA2362">
        <v>3597.5</v>
      </c>
      <c r="AB2362" t="s">
        <v>44</v>
      </c>
      <c r="AC2362">
        <v>0</v>
      </c>
      <c r="AD2362">
        <v>37</v>
      </c>
      <c r="AE2362">
        <v>4192</v>
      </c>
      <c r="AG2362" t="b">
        <v>1</v>
      </c>
      <c r="AH2362" t="b">
        <v>0</v>
      </c>
      <c r="AI2362" t="b">
        <v>0</v>
      </c>
      <c r="AJ2362" t="b">
        <v>0</v>
      </c>
      <c r="AK2362" t="b">
        <v>0</v>
      </c>
      <c r="AL2362" t="b">
        <v>0</v>
      </c>
      <c r="AM2362" t="b">
        <v>0</v>
      </c>
      <c r="AN2362">
        <v>79.9444444444444</v>
      </c>
      <c r="AO2362">
        <f t="shared" si="36"/>
        <v>79</v>
      </c>
      <c r="AP2362" t="b">
        <v>1</v>
      </c>
    </row>
    <row r="2363" spans="1:42" x14ac:dyDescent="0.25">
      <c r="A2363" t="s">
        <v>4679</v>
      </c>
      <c r="B2363">
        <v>1</v>
      </c>
      <c r="C2363" t="s">
        <v>40</v>
      </c>
      <c r="D2363" t="s">
        <v>41</v>
      </c>
      <c r="E2363" t="s">
        <v>3348</v>
      </c>
      <c r="F2363">
        <v>93235</v>
      </c>
      <c r="G2363" t="s">
        <v>3349</v>
      </c>
      <c r="H2363">
        <v>36.385818</v>
      </c>
      <c r="I2363">
        <v>-119.224243</v>
      </c>
      <c r="J2363">
        <v>1</v>
      </c>
      <c r="K2363">
        <v>0</v>
      </c>
      <c r="L2363">
        <v>1</v>
      </c>
      <c r="M2363">
        <v>0</v>
      </c>
      <c r="N2363" t="str">
        <f>VLOOKUP(O2363:O9394,'VLOOKUP Ranges'!$A$9:$B$12,2,TRUE)</f>
        <v>29-55</v>
      </c>
      <c r="O2363">
        <v>37</v>
      </c>
      <c r="P2363">
        <v>1</v>
      </c>
      <c r="Q2363" t="s">
        <v>44</v>
      </c>
      <c r="R2363" t="s">
        <v>66</v>
      </c>
      <c r="S2363" t="s">
        <v>66</v>
      </c>
      <c r="T2363" t="s">
        <v>66</v>
      </c>
      <c r="U2363" t="s">
        <v>66</v>
      </c>
      <c r="V2363" t="s">
        <v>66</v>
      </c>
      <c r="W2363" t="s">
        <v>66</v>
      </c>
      <c r="X2363">
        <v>0</v>
      </c>
      <c r="Y2363" t="str">
        <f>VLOOKUP(Z2363:Z9394,'VLOOKUP Ranges'!$A$2:$B$5,2,TRUE)</f>
        <v>18-35</v>
      </c>
      <c r="Z2363">
        <v>20.350000000000001</v>
      </c>
      <c r="AA2363">
        <v>697.65</v>
      </c>
      <c r="AB2363" t="s">
        <v>44</v>
      </c>
      <c r="AC2363">
        <v>0</v>
      </c>
      <c r="AD2363">
        <v>24</v>
      </c>
      <c r="AE2363">
        <v>3078</v>
      </c>
      <c r="AG2363" t="b">
        <v>0</v>
      </c>
      <c r="AH2363" t="b">
        <v>0</v>
      </c>
      <c r="AI2363" t="b">
        <v>0</v>
      </c>
      <c r="AJ2363" t="b">
        <v>1</v>
      </c>
      <c r="AK2363" t="b">
        <v>0</v>
      </c>
      <c r="AL2363" t="b">
        <v>0</v>
      </c>
      <c r="AM2363" t="b">
        <v>0</v>
      </c>
      <c r="AN2363">
        <v>18.855405405405399</v>
      </c>
      <c r="AO2363">
        <f t="shared" si="36"/>
        <v>21</v>
      </c>
      <c r="AP2363" t="b">
        <v>0</v>
      </c>
    </row>
    <row r="2364" spans="1:42" x14ac:dyDescent="0.25">
      <c r="A2364" t="s">
        <v>4680</v>
      </c>
      <c r="B2364">
        <v>1</v>
      </c>
      <c r="C2364" t="s">
        <v>40</v>
      </c>
      <c r="D2364" t="s">
        <v>41</v>
      </c>
      <c r="E2364" t="s">
        <v>4681</v>
      </c>
      <c r="F2364">
        <v>93239</v>
      </c>
      <c r="G2364" t="s">
        <v>4682</v>
      </c>
      <c r="H2364">
        <v>35.996923000000002</v>
      </c>
      <c r="I2364">
        <v>-120.000951</v>
      </c>
      <c r="J2364">
        <v>0</v>
      </c>
      <c r="K2364">
        <v>0</v>
      </c>
      <c r="L2364">
        <v>0</v>
      </c>
      <c r="M2364">
        <v>0</v>
      </c>
      <c r="N2364" t="str">
        <f>VLOOKUP(O2364:O9395,'VLOOKUP Ranges'!$A$9:$B$12,2,TRUE)</f>
        <v>9-29</v>
      </c>
      <c r="O2364">
        <v>10</v>
      </c>
      <c r="P2364">
        <v>1</v>
      </c>
      <c r="Q2364" t="s">
        <v>44</v>
      </c>
      <c r="R2364" t="s">
        <v>44</v>
      </c>
      <c r="S2364" t="s">
        <v>44</v>
      </c>
      <c r="T2364" t="s">
        <v>44</v>
      </c>
      <c r="U2364" t="s">
        <v>44</v>
      </c>
      <c r="V2364" t="s">
        <v>44</v>
      </c>
      <c r="W2364" t="s">
        <v>44</v>
      </c>
      <c r="X2364">
        <v>0</v>
      </c>
      <c r="Y2364" t="str">
        <f>VLOOKUP(Z2364:Z9395,'VLOOKUP Ranges'!$A$2:$B$5,2,TRUE)</f>
        <v>35-70</v>
      </c>
      <c r="Z2364">
        <v>45.25</v>
      </c>
      <c r="AA2364">
        <v>428.7</v>
      </c>
      <c r="AB2364" t="s">
        <v>44</v>
      </c>
      <c r="AC2364">
        <v>0</v>
      </c>
      <c r="AD2364">
        <v>38</v>
      </c>
      <c r="AE2364">
        <v>5369</v>
      </c>
      <c r="AG2364" t="b">
        <v>0</v>
      </c>
      <c r="AH2364" t="b">
        <v>0</v>
      </c>
      <c r="AI2364" t="b">
        <v>0</v>
      </c>
      <c r="AJ2364" t="b">
        <v>0</v>
      </c>
      <c r="AK2364" t="b">
        <v>0</v>
      </c>
      <c r="AL2364" t="b">
        <v>0</v>
      </c>
      <c r="AM2364" t="b">
        <v>1</v>
      </c>
      <c r="AN2364">
        <v>42.87</v>
      </c>
      <c r="AO2364">
        <f t="shared" si="36"/>
        <v>46</v>
      </c>
      <c r="AP2364" t="b">
        <v>0</v>
      </c>
    </row>
    <row r="2365" spans="1:42" x14ac:dyDescent="0.25">
      <c r="A2365" t="s">
        <v>4683</v>
      </c>
      <c r="B2365">
        <v>1</v>
      </c>
      <c r="C2365" t="s">
        <v>40</v>
      </c>
      <c r="D2365" t="s">
        <v>41</v>
      </c>
      <c r="E2365" t="s">
        <v>4684</v>
      </c>
      <c r="F2365">
        <v>93240</v>
      </c>
      <c r="G2365" t="s">
        <v>4685</v>
      </c>
      <c r="H2365">
        <v>35.607875</v>
      </c>
      <c r="I2365">
        <v>-118.466318</v>
      </c>
      <c r="J2365">
        <v>1</v>
      </c>
      <c r="K2365">
        <v>0</v>
      </c>
      <c r="L2365">
        <v>0</v>
      </c>
      <c r="M2365">
        <v>0</v>
      </c>
      <c r="N2365" t="str">
        <f>VLOOKUP(O2365:O9396,'VLOOKUP Ranges'!$A$9:$B$12,2,TRUE)</f>
        <v>1-9</v>
      </c>
      <c r="O2365">
        <v>1</v>
      </c>
      <c r="P2365">
        <v>1</v>
      </c>
      <c r="Q2365" t="s">
        <v>44</v>
      </c>
      <c r="R2365" t="s">
        <v>66</v>
      </c>
      <c r="S2365" t="s">
        <v>66</v>
      </c>
      <c r="T2365" t="s">
        <v>66</v>
      </c>
      <c r="U2365" t="s">
        <v>66</v>
      </c>
      <c r="V2365" t="s">
        <v>66</v>
      </c>
      <c r="W2365" t="s">
        <v>66</v>
      </c>
      <c r="X2365">
        <v>0</v>
      </c>
      <c r="Y2365" t="str">
        <f>VLOOKUP(Z2365:Z9396,'VLOOKUP Ranges'!$A$2:$B$5,2,TRUE)</f>
        <v>18-35</v>
      </c>
      <c r="Z2365">
        <v>20.05</v>
      </c>
      <c r="AA2365">
        <v>20.05</v>
      </c>
      <c r="AB2365" t="s">
        <v>44</v>
      </c>
      <c r="AC2365">
        <v>0</v>
      </c>
      <c r="AD2365">
        <v>21</v>
      </c>
      <c r="AE2365">
        <v>2798</v>
      </c>
      <c r="AG2365" t="b">
        <v>0</v>
      </c>
      <c r="AH2365" t="b">
        <v>0</v>
      </c>
      <c r="AI2365" t="b">
        <v>0</v>
      </c>
      <c r="AJ2365" t="b">
        <v>1</v>
      </c>
      <c r="AK2365" t="b">
        <v>0</v>
      </c>
      <c r="AL2365" t="b">
        <v>0</v>
      </c>
      <c r="AM2365" t="b">
        <v>1</v>
      </c>
      <c r="AN2365">
        <v>20.05</v>
      </c>
      <c r="AO2365">
        <f t="shared" si="36"/>
        <v>21</v>
      </c>
      <c r="AP2365" t="b">
        <v>0</v>
      </c>
    </row>
    <row r="2366" spans="1:42" x14ac:dyDescent="0.25">
      <c r="A2366" t="s">
        <v>4686</v>
      </c>
      <c r="B2366">
        <v>1</v>
      </c>
      <c r="C2366" t="s">
        <v>40</v>
      </c>
      <c r="D2366" t="s">
        <v>41</v>
      </c>
      <c r="E2366" t="s">
        <v>4687</v>
      </c>
      <c r="F2366">
        <v>93241</v>
      </c>
      <c r="G2366" t="s">
        <v>4688</v>
      </c>
      <c r="H2366">
        <v>35.245035000000001</v>
      </c>
      <c r="I2366">
        <v>-118.905553</v>
      </c>
      <c r="J2366">
        <v>1</v>
      </c>
      <c r="K2366">
        <v>0</v>
      </c>
      <c r="L2366">
        <v>1</v>
      </c>
      <c r="M2366">
        <v>0</v>
      </c>
      <c r="N2366" t="str">
        <f>VLOOKUP(O2366:O9397,'VLOOKUP Ranges'!$A$9:$B$12,2,TRUE)</f>
        <v>55-77</v>
      </c>
      <c r="O2366">
        <v>65</v>
      </c>
      <c r="P2366">
        <v>1</v>
      </c>
      <c r="Q2366" t="s">
        <v>45</v>
      </c>
      <c r="R2366" t="s">
        <v>45</v>
      </c>
      <c r="S2366" t="s">
        <v>45</v>
      </c>
      <c r="T2366" t="s">
        <v>44</v>
      </c>
      <c r="U2366" t="s">
        <v>44</v>
      </c>
      <c r="V2366" t="s">
        <v>44</v>
      </c>
      <c r="W2366" t="s">
        <v>45</v>
      </c>
      <c r="X2366">
        <v>1</v>
      </c>
      <c r="Y2366" t="str">
        <f>VLOOKUP(Z2366:Z9397,'VLOOKUP Ranges'!$A$2:$B$5,2,TRUE)</f>
        <v>35-70</v>
      </c>
      <c r="Z2366">
        <v>69.55</v>
      </c>
      <c r="AA2366">
        <v>4459.1499999999996</v>
      </c>
      <c r="AB2366" t="s">
        <v>44</v>
      </c>
      <c r="AC2366">
        <v>0</v>
      </c>
      <c r="AD2366">
        <v>74</v>
      </c>
      <c r="AE2366">
        <v>5420</v>
      </c>
      <c r="AG2366" t="b">
        <v>0</v>
      </c>
      <c r="AH2366" t="b">
        <v>1</v>
      </c>
      <c r="AI2366" t="b">
        <v>0</v>
      </c>
      <c r="AJ2366" t="b">
        <v>0</v>
      </c>
      <c r="AK2366" t="b">
        <v>0</v>
      </c>
      <c r="AL2366" t="b">
        <v>0</v>
      </c>
      <c r="AM2366" t="b">
        <v>1</v>
      </c>
      <c r="AN2366">
        <v>68.602307692307605</v>
      </c>
      <c r="AO2366">
        <f t="shared" si="36"/>
        <v>70</v>
      </c>
      <c r="AP2366" t="b">
        <v>1</v>
      </c>
    </row>
    <row r="2367" spans="1:42" x14ac:dyDescent="0.25">
      <c r="A2367" t="s">
        <v>4689</v>
      </c>
      <c r="B2367">
        <v>1</v>
      </c>
      <c r="C2367" t="s">
        <v>40</v>
      </c>
      <c r="D2367" t="s">
        <v>41</v>
      </c>
      <c r="E2367" t="s">
        <v>4690</v>
      </c>
      <c r="F2367">
        <v>93242</v>
      </c>
      <c r="G2367" t="s">
        <v>4691</v>
      </c>
      <c r="H2367">
        <v>36.444232</v>
      </c>
      <c r="I2367">
        <v>-119.71828499999999</v>
      </c>
      <c r="J2367">
        <v>0</v>
      </c>
      <c r="K2367">
        <v>0</v>
      </c>
      <c r="L2367">
        <v>1</v>
      </c>
      <c r="M2367">
        <v>1</v>
      </c>
      <c r="N2367" t="str">
        <f>VLOOKUP(O2367:O9398,'VLOOKUP Ranges'!$A$9:$B$12,2,TRUE)</f>
        <v>55-77</v>
      </c>
      <c r="O2367">
        <v>57</v>
      </c>
      <c r="P2367">
        <v>1</v>
      </c>
      <c r="Q2367" t="s">
        <v>44</v>
      </c>
      <c r="R2367" t="s">
        <v>66</v>
      </c>
      <c r="S2367" t="s">
        <v>66</v>
      </c>
      <c r="T2367" t="s">
        <v>66</v>
      </c>
      <c r="U2367" t="s">
        <v>66</v>
      </c>
      <c r="V2367" t="s">
        <v>66</v>
      </c>
      <c r="W2367" t="s">
        <v>66</v>
      </c>
      <c r="X2367">
        <v>0</v>
      </c>
      <c r="Y2367" t="str">
        <f>VLOOKUP(Z2367:Z9398,'VLOOKUP Ranges'!$A$2:$B$5,2,TRUE)</f>
        <v>18-35</v>
      </c>
      <c r="Z2367">
        <v>19.5</v>
      </c>
      <c r="AA2367">
        <v>1167.5999999999999</v>
      </c>
      <c r="AB2367" t="s">
        <v>44</v>
      </c>
      <c r="AC2367">
        <v>0</v>
      </c>
      <c r="AD2367">
        <v>45</v>
      </c>
      <c r="AE2367">
        <v>5864</v>
      </c>
      <c r="AG2367" t="b">
        <v>0</v>
      </c>
      <c r="AH2367" t="b">
        <v>1</v>
      </c>
      <c r="AI2367" t="b">
        <v>0</v>
      </c>
      <c r="AJ2367" t="b">
        <v>1</v>
      </c>
      <c r="AK2367" t="b">
        <v>0</v>
      </c>
      <c r="AL2367" t="b">
        <v>0</v>
      </c>
      <c r="AM2367" t="b">
        <v>0</v>
      </c>
      <c r="AN2367">
        <v>20.484210526315699</v>
      </c>
      <c r="AO2367">
        <f t="shared" si="36"/>
        <v>20</v>
      </c>
      <c r="AP2367" t="b">
        <v>0</v>
      </c>
    </row>
    <row r="2368" spans="1:42" x14ac:dyDescent="0.25">
      <c r="A2368" t="s">
        <v>4692</v>
      </c>
      <c r="B2368">
        <v>1</v>
      </c>
      <c r="C2368" t="s">
        <v>40</v>
      </c>
      <c r="D2368" t="s">
        <v>41</v>
      </c>
      <c r="E2368" t="s">
        <v>3351</v>
      </c>
      <c r="F2368">
        <v>93243</v>
      </c>
      <c r="G2368" t="s">
        <v>3352</v>
      </c>
      <c r="H2368">
        <v>34.845860999999999</v>
      </c>
      <c r="I2368">
        <v>-118.88516300000001</v>
      </c>
      <c r="J2368">
        <v>0</v>
      </c>
      <c r="K2368">
        <v>0</v>
      </c>
      <c r="L2368">
        <v>0</v>
      </c>
      <c r="M2368">
        <v>0</v>
      </c>
      <c r="N2368" t="str">
        <f>VLOOKUP(O2368:O9399,'VLOOKUP Ranges'!$A$9:$B$12,2,TRUE)</f>
        <v>1-9</v>
      </c>
      <c r="O2368">
        <v>3</v>
      </c>
      <c r="P2368">
        <v>1</v>
      </c>
      <c r="Q2368" t="s">
        <v>44</v>
      </c>
      <c r="R2368" t="s">
        <v>44</v>
      </c>
      <c r="S2368" t="s">
        <v>44</v>
      </c>
      <c r="T2368" t="s">
        <v>45</v>
      </c>
      <c r="U2368" t="s">
        <v>44</v>
      </c>
      <c r="V2368" t="s">
        <v>44</v>
      </c>
      <c r="W2368" t="s">
        <v>44</v>
      </c>
      <c r="X2368">
        <v>1</v>
      </c>
      <c r="Y2368" t="str">
        <f>VLOOKUP(Z2368:Z9399,'VLOOKUP Ranges'!$A$2:$B$5,2,TRUE)</f>
        <v>70-89</v>
      </c>
      <c r="Z2368">
        <v>74.75</v>
      </c>
      <c r="AA2368">
        <v>238.1</v>
      </c>
      <c r="AB2368" t="s">
        <v>44</v>
      </c>
      <c r="AC2368">
        <v>0</v>
      </c>
      <c r="AD2368">
        <v>21</v>
      </c>
      <c r="AE2368">
        <v>3319</v>
      </c>
      <c r="AG2368" t="b">
        <v>0</v>
      </c>
      <c r="AH2368" t="b">
        <v>0</v>
      </c>
      <c r="AI2368" t="b">
        <v>1</v>
      </c>
      <c r="AJ2368" t="b">
        <v>0</v>
      </c>
      <c r="AK2368" t="b">
        <v>0</v>
      </c>
      <c r="AL2368" t="b">
        <v>0</v>
      </c>
      <c r="AM2368" t="b">
        <v>1</v>
      </c>
      <c r="AN2368">
        <v>79.366666666666603</v>
      </c>
      <c r="AO2368">
        <f t="shared" si="36"/>
        <v>75</v>
      </c>
      <c r="AP2368" t="b">
        <v>0</v>
      </c>
    </row>
    <row r="2369" spans="1:42" x14ac:dyDescent="0.25">
      <c r="A2369" t="s">
        <v>4693</v>
      </c>
      <c r="B2369">
        <v>1</v>
      </c>
      <c r="C2369" t="s">
        <v>40</v>
      </c>
      <c r="D2369" t="s">
        <v>41</v>
      </c>
      <c r="E2369" t="s">
        <v>2572</v>
      </c>
      <c r="F2369">
        <v>93245</v>
      </c>
      <c r="G2369" t="s">
        <v>2573</v>
      </c>
      <c r="H2369">
        <v>36.303666</v>
      </c>
      <c r="I2369">
        <v>-119.82565700000001</v>
      </c>
      <c r="J2369">
        <v>1</v>
      </c>
      <c r="K2369">
        <v>0</v>
      </c>
      <c r="L2369">
        <v>0</v>
      </c>
      <c r="M2369">
        <v>0</v>
      </c>
      <c r="N2369" t="str">
        <f>VLOOKUP(O2369:O9400,'VLOOKUP Ranges'!$A$9:$B$12,2,TRUE)</f>
        <v>29-55</v>
      </c>
      <c r="O2369">
        <v>49</v>
      </c>
      <c r="P2369">
        <v>0</v>
      </c>
      <c r="Q2369" t="s">
        <v>62</v>
      </c>
      <c r="R2369" t="s">
        <v>44</v>
      </c>
      <c r="S2369" t="s">
        <v>44</v>
      </c>
      <c r="T2369" t="s">
        <v>45</v>
      </c>
      <c r="U2369" t="s">
        <v>44</v>
      </c>
      <c r="V2369" t="s">
        <v>44</v>
      </c>
      <c r="W2369" t="s">
        <v>44</v>
      </c>
      <c r="X2369">
        <v>1</v>
      </c>
      <c r="Y2369" t="str">
        <f>VLOOKUP(Z2369:Z9400,'VLOOKUP Ranges'!$A$2:$B$5,2,TRUE)</f>
        <v>18-35</v>
      </c>
      <c r="Z2369">
        <v>30.2</v>
      </c>
      <c r="AA2369">
        <v>1453.1</v>
      </c>
      <c r="AB2369" t="s">
        <v>44</v>
      </c>
      <c r="AC2369">
        <v>0</v>
      </c>
      <c r="AD2369">
        <v>42</v>
      </c>
      <c r="AE2369">
        <v>5214</v>
      </c>
      <c r="AG2369" t="b">
        <v>0</v>
      </c>
      <c r="AH2369" t="b">
        <v>0</v>
      </c>
      <c r="AI2369" t="b">
        <v>0</v>
      </c>
      <c r="AJ2369" t="b">
        <v>0</v>
      </c>
      <c r="AK2369" t="b">
        <v>0</v>
      </c>
      <c r="AL2369" t="b">
        <v>0</v>
      </c>
      <c r="AM2369" t="b">
        <v>0</v>
      </c>
      <c r="AN2369">
        <v>29.655102040816299</v>
      </c>
      <c r="AO2369">
        <f t="shared" si="36"/>
        <v>31</v>
      </c>
      <c r="AP2369" t="b">
        <v>0</v>
      </c>
    </row>
    <row r="2370" spans="1:42" x14ac:dyDescent="0.25">
      <c r="A2370" t="s">
        <v>4694</v>
      </c>
      <c r="B2370">
        <v>1</v>
      </c>
      <c r="C2370" t="s">
        <v>40</v>
      </c>
      <c r="D2370" t="s">
        <v>41</v>
      </c>
      <c r="E2370" t="s">
        <v>4695</v>
      </c>
      <c r="F2370">
        <v>93249</v>
      </c>
      <c r="G2370" t="s">
        <v>4696</v>
      </c>
      <c r="H2370">
        <v>35.637715</v>
      </c>
      <c r="I2370">
        <v>-119.893068</v>
      </c>
      <c r="J2370">
        <v>0</v>
      </c>
      <c r="K2370">
        <v>0</v>
      </c>
      <c r="L2370">
        <v>1</v>
      </c>
      <c r="M2370">
        <v>0</v>
      </c>
      <c r="N2370" t="str">
        <f>VLOOKUP(O2370:O9401,'VLOOKUP Ranges'!$A$9:$B$12,2,TRUE)</f>
        <v>55-77</v>
      </c>
      <c r="O2370">
        <v>70</v>
      </c>
      <c r="P2370">
        <v>0</v>
      </c>
      <c r="Q2370" t="s">
        <v>62</v>
      </c>
      <c r="R2370" t="s">
        <v>44</v>
      </c>
      <c r="S2370" t="s">
        <v>45</v>
      </c>
      <c r="T2370" t="s">
        <v>45</v>
      </c>
      <c r="U2370" t="s">
        <v>45</v>
      </c>
      <c r="V2370" t="s">
        <v>45</v>
      </c>
      <c r="W2370" t="s">
        <v>45</v>
      </c>
      <c r="X2370">
        <v>0</v>
      </c>
      <c r="Y2370" t="str">
        <f>VLOOKUP(Z2370:Z9401,'VLOOKUP Ranges'!$A$2:$B$5,2,TRUE)</f>
        <v>35-70</v>
      </c>
      <c r="Z2370">
        <v>57.8</v>
      </c>
      <c r="AA2370">
        <v>4039.3</v>
      </c>
      <c r="AB2370" t="s">
        <v>44</v>
      </c>
      <c r="AC2370">
        <v>0</v>
      </c>
      <c r="AD2370">
        <v>42</v>
      </c>
      <c r="AE2370">
        <v>5640</v>
      </c>
      <c r="AG2370" t="b">
        <v>0</v>
      </c>
      <c r="AH2370" t="b">
        <v>1</v>
      </c>
      <c r="AI2370" t="b">
        <v>0</v>
      </c>
      <c r="AJ2370" t="b">
        <v>0</v>
      </c>
      <c r="AK2370" t="b">
        <v>0</v>
      </c>
      <c r="AL2370" t="b">
        <v>0</v>
      </c>
      <c r="AM2370" t="b">
        <v>0</v>
      </c>
      <c r="AN2370">
        <v>57.704285714285703</v>
      </c>
      <c r="AO2370">
        <f t="shared" si="36"/>
        <v>58</v>
      </c>
      <c r="AP2370" t="b">
        <v>0</v>
      </c>
    </row>
    <row r="2371" spans="1:42" x14ac:dyDescent="0.25">
      <c r="A2371" t="s">
        <v>4697</v>
      </c>
      <c r="B2371">
        <v>1</v>
      </c>
      <c r="C2371" t="s">
        <v>40</v>
      </c>
      <c r="D2371" t="s">
        <v>41</v>
      </c>
      <c r="E2371" t="s">
        <v>4698</v>
      </c>
      <c r="F2371">
        <v>93250</v>
      </c>
      <c r="G2371" t="s">
        <v>4699</v>
      </c>
      <c r="H2371">
        <v>35.666885999999998</v>
      </c>
      <c r="I2371">
        <v>-119.186717</v>
      </c>
      <c r="J2371">
        <v>0</v>
      </c>
      <c r="K2371">
        <v>0</v>
      </c>
      <c r="L2371">
        <v>1</v>
      </c>
      <c r="M2371">
        <v>0</v>
      </c>
      <c r="N2371" t="str">
        <f>VLOOKUP(O2371:O9402,'VLOOKUP Ranges'!$A$9:$B$12,2,TRUE)</f>
        <v>29-55</v>
      </c>
      <c r="O2371">
        <v>53</v>
      </c>
      <c r="P2371">
        <v>1</v>
      </c>
      <c r="Q2371" t="s">
        <v>44</v>
      </c>
      <c r="R2371" t="s">
        <v>66</v>
      </c>
      <c r="S2371" t="s">
        <v>66</v>
      </c>
      <c r="T2371" t="s">
        <v>66</v>
      </c>
      <c r="U2371" t="s">
        <v>66</v>
      </c>
      <c r="V2371" t="s">
        <v>66</v>
      </c>
      <c r="W2371" t="s">
        <v>66</v>
      </c>
      <c r="X2371">
        <v>1</v>
      </c>
      <c r="Y2371" t="str">
        <f>VLOOKUP(Z2371:Z9402,'VLOOKUP Ranges'!$A$2:$B$5,2,TRUE)</f>
        <v>18-35</v>
      </c>
      <c r="Z2371">
        <v>19.850000000000001</v>
      </c>
      <c r="AA2371">
        <v>1039.45</v>
      </c>
      <c r="AB2371" t="s">
        <v>44</v>
      </c>
      <c r="AC2371">
        <v>0</v>
      </c>
      <c r="AD2371">
        <v>42</v>
      </c>
      <c r="AE2371">
        <v>4836</v>
      </c>
      <c r="AG2371" t="b">
        <v>1</v>
      </c>
      <c r="AH2371" t="b">
        <v>0</v>
      </c>
      <c r="AI2371" t="b">
        <v>0</v>
      </c>
      <c r="AJ2371" t="b">
        <v>1</v>
      </c>
      <c r="AK2371" t="b">
        <v>0</v>
      </c>
      <c r="AL2371" t="b">
        <v>0</v>
      </c>
      <c r="AM2371" t="b">
        <v>0</v>
      </c>
      <c r="AN2371">
        <v>19.6122641509433</v>
      </c>
      <c r="AO2371">
        <f t="shared" ref="AO2371:AO2434" si="37">ROUNDUP(Z2371, 0)</f>
        <v>20</v>
      </c>
      <c r="AP2371" t="b">
        <v>0</v>
      </c>
    </row>
    <row r="2372" spans="1:42" x14ac:dyDescent="0.25">
      <c r="A2372" t="s">
        <v>4700</v>
      </c>
      <c r="B2372">
        <v>1</v>
      </c>
      <c r="C2372" t="s">
        <v>40</v>
      </c>
      <c r="D2372" t="s">
        <v>41</v>
      </c>
      <c r="E2372" t="s">
        <v>1653</v>
      </c>
      <c r="F2372">
        <v>93251</v>
      </c>
      <c r="G2372" t="s">
        <v>1654</v>
      </c>
      <c r="H2372">
        <v>35.383809999999997</v>
      </c>
      <c r="I2372">
        <v>-119.730885</v>
      </c>
      <c r="J2372">
        <v>1</v>
      </c>
      <c r="K2372">
        <v>0</v>
      </c>
      <c r="L2372">
        <v>1</v>
      </c>
      <c r="M2372">
        <v>1</v>
      </c>
      <c r="N2372" t="str">
        <f>VLOOKUP(O2372:O9403,'VLOOKUP Ranges'!$A$9:$B$12,2,TRUE)</f>
        <v>29-55</v>
      </c>
      <c r="O2372">
        <v>53</v>
      </c>
      <c r="P2372">
        <v>1</v>
      </c>
      <c r="Q2372" t="s">
        <v>45</v>
      </c>
      <c r="R2372" t="s">
        <v>66</v>
      </c>
      <c r="S2372" t="s">
        <v>66</v>
      </c>
      <c r="T2372" t="s">
        <v>66</v>
      </c>
      <c r="U2372" t="s">
        <v>66</v>
      </c>
      <c r="V2372" t="s">
        <v>66</v>
      </c>
      <c r="W2372" t="s">
        <v>66</v>
      </c>
      <c r="X2372">
        <v>0</v>
      </c>
      <c r="Y2372" t="str">
        <f>VLOOKUP(Z2372:Z9403,'VLOOKUP Ranges'!$A$2:$B$5,2,TRUE)</f>
        <v>18-35</v>
      </c>
      <c r="Z2372">
        <v>25.55</v>
      </c>
      <c r="AA2372">
        <v>1336.1</v>
      </c>
      <c r="AB2372" t="s">
        <v>44</v>
      </c>
      <c r="AC2372">
        <v>0</v>
      </c>
      <c r="AD2372">
        <v>46</v>
      </c>
      <c r="AE2372">
        <v>5794</v>
      </c>
      <c r="AG2372" t="b">
        <v>0</v>
      </c>
      <c r="AH2372" t="b">
        <v>1</v>
      </c>
      <c r="AI2372" t="b">
        <v>0</v>
      </c>
      <c r="AJ2372" t="b">
        <v>1</v>
      </c>
      <c r="AK2372" t="b">
        <v>1</v>
      </c>
      <c r="AL2372" t="b">
        <v>0</v>
      </c>
      <c r="AM2372" t="b">
        <v>0</v>
      </c>
      <c r="AN2372">
        <v>25.2094339622641</v>
      </c>
      <c r="AO2372">
        <f t="shared" si="37"/>
        <v>26</v>
      </c>
      <c r="AP2372" t="b">
        <v>0</v>
      </c>
    </row>
    <row r="2373" spans="1:42" x14ac:dyDescent="0.25">
      <c r="A2373" t="s">
        <v>4701</v>
      </c>
      <c r="B2373">
        <v>1</v>
      </c>
      <c r="C2373" t="s">
        <v>40</v>
      </c>
      <c r="D2373" t="s">
        <v>41</v>
      </c>
      <c r="E2373" t="s">
        <v>3356</v>
      </c>
      <c r="F2373">
        <v>93254</v>
      </c>
      <c r="G2373" t="s">
        <v>3357</v>
      </c>
      <c r="H2373">
        <v>34.956577000000003</v>
      </c>
      <c r="I2373">
        <v>-119.750142</v>
      </c>
      <c r="J2373">
        <v>1</v>
      </c>
      <c r="K2373">
        <v>0</v>
      </c>
      <c r="L2373">
        <v>0</v>
      </c>
      <c r="M2373">
        <v>0</v>
      </c>
      <c r="N2373" t="str">
        <f>VLOOKUP(O2373:O9404,'VLOOKUP Ranges'!$A$9:$B$12,2,TRUE)</f>
        <v>9-29</v>
      </c>
      <c r="O2373">
        <v>22</v>
      </c>
      <c r="P2373">
        <v>1</v>
      </c>
      <c r="Q2373" t="s">
        <v>45</v>
      </c>
      <c r="R2373" t="s">
        <v>66</v>
      </c>
      <c r="S2373" t="s">
        <v>66</v>
      </c>
      <c r="T2373" t="s">
        <v>66</v>
      </c>
      <c r="U2373" t="s">
        <v>66</v>
      </c>
      <c r="V2373" t="s">
        <v>66</v>
      </c>
      <c r="W2373" t="s">
        <v>66</v>
      </c>
      <c r="X2373">
        <v>1</v>
      </c>
      <c r="Y2373" t="str">
        <f>VLOOKUP(Z2373:Z9404,'VLOOKUP Ranges'!$A$2:$B$5,2,TRUE)</f>
        <v>18-35</v>
      </c>
      <c r="Z2373">
        <v>24.85</v>
      </c>
      <c r="AA2373">
        <v>493.4</v>
      </c>
      <c r="AB2373" t="s">
        <v>44</v>
      </c>
      <c r="AC2373">
        <v>0</v>
      </c>
      <c r="AD2373">
        <v>51</v>
      </c>
      <c r="AE2373">
        <v>3534</v>
      </c>
      <c r="AG2373" t="b">
        <v>0</v>
      </c>
      <c r="AH2373" t="b">
        <v>0</v>
      </c>
      <c r="AI2373" t="b">
        <v>0</v>
      </c>
      <c r="AJ2373" t="b">
        <v>1</v>
      </c>
      <c r="AK2373" t="b">
        <v>1</v>
      </c>
      <c r="AL2373" t="b">
        <v>0</v>
      </c>
      <c r="AM2373" t="b">
        <v>0</v>
      </c>
      <c r="AN2373">
        <v>22.427272727272701</v>
      </c>
      <c r="AO2373">
        <f t="shared" si="37"/>
        <v>25</v>
      </c>
      <c r="AP2373" t="b">
        <v>0</v>
      </c>
    </row>
    <row r="2374" spans="1:42" x14ac:dyDescent="0.25">
      <c r="A2374" t="s">
        <v>4702</v>
      </c>
      <c r="B2374">
        <v>1</v>
      </c>
      <c r="C2374" t="s">
        <v>40</v>
      </c>
      <c r="D2374" t="s">
        <v>41</v>
      </c>
      <c r="E2374" t="s">
        <v>4703</v>
      </c>
      <c r="F2374">
        <v>93256</v>
      </c>
      <c r="G2374" t="s">
        <v>4704</v>
      </c>
      <c r="H2374">
        <v>35.957019000000003</v>
      </c>
      <c r="I2374">
        <v>-119.330928</v>
      </c>
      <c r="J2374">
        <v>1</v>
      </c>
      <c r="K2374">
        <v>1</v>
      </c>
      <c r="L2374">
        <v>0</v>
      </c>
      <c r="M2374">
        <v>0</v>
      </c>
      <c r="N2374" t="str">
        <f>VLOOKUP(O2374:O9405,'VLOOKUP Ranges'!$A$9:$B$12,2,TRUE)</f>
        <v>55-77</v>
      </c>
      <c r="O2374">
        <v>65</v>
      </c>
      <c r="P2374">
        <v>1</v>
      </c>
      <c r="Q2374" t="s">
        <v>45</v>
      </c>
      <c r="R2374" t="s">
        <v>45</v>
      </c>
      <c r="S2374" t="s">
        <v>44</v>
      </c>
      <c r="T2374" t="s">
        <v>45</v>
      </c>
      <c r="U2374" t="s">
        <v>45</v>
      </c>
      <c r="V2374" t="s">
        <v>45</v>
      </c>
      <c r="W2374" t="s">
        <v>45</v>
      </c>
      <c r="X2374">
        <v>1</v>
      </c>
      <c r="Y2374" t="str">
        <f>VLOOKUP(Z2374:Z9405,'VLOOKUP Ranges'!$A$2:$B$5,2,TRUE)</f>
        <v>89-118</v>
      </c>
      <c r="Z2374">
        <v>110.35</v>
      </c>
      <c r="AA2374">
        <v>7246.15</v>
      </c>
      <c r="AB2374" t="s">
        <v>44</v>
      </c>
      <c r="AC2374">
        <v>0</v>
      </c>
      <c r="AD2374">
        <v>79</v>
      </c>
      <c r="AE2374">
        <v>4295</v>
      </c>
      <c r="AG2374" t="b">
        <v>0</v>
      </c>
      <c r="AH2374" t="b">
        <v>1</v>
      </c>
      <c r="AI2374" t="b">
        <v>1</v>
      </c>
      <c r="AJ2374" t="b">
        <v>0</v>
      </c>
      <c r="AK2374" t="b">
        <v>0</v>
      </c>
      <c r="AL2374" t="b">
        <v>1</v>
      </c>
      <c r="AM2374" t="b">
        <v>0</v>
      </c>
      <c r="AN2374">
        <v>111.47923076923</v>
      </c>
      <c r="AO2374">
        <f t="shared" si="37"/>
        <v>111</v>
      </c>
      <c r="AP2374" t="b">
        <v>1</v>
      </c>
    </row>
    <row r="2375" spans="1:42" x14ac:dyDescent="0.25">
      <c r="A2375" t="s">
        <v>4705</v>
      </c>
      <c r="B2375">
        <v>1</v>
      </c>
      <c r="C2375" t="s">
        <v>40</v>
      </c>
      <c r="D2375" t="s">
        <v>41</v>
      </c>
      <c r="E2375" t="s">
        <v>2577</v>
      </c>
      <c r="F2375">
        <v>93257</v>
      </c>
      <c r="G2375" t="s">
        <v>2578</v>
      </c>
      <c r="H2375">
        <v>36.008958</v>
      </c>
      <c r="I2375">
        <v>-118.891593</v>
      </c>
      <c r="J2375">
        <v>0</v>
      </c>
      <c r="K2375">
        <v>0</v>
      </c>
      <c r="L2375">
        <v>0</v>
      </c>
      <c r="M2375">
        <v>0</v>
      </c>
      <c r="N2375" t="str">
        <f>VLOOKUP(O2375:O9406,'VLOOKUP Ranges'!$A$9:$B$12,2,TRUE)</f>
        <v>29-55</v>
      </c>
      <c r="O2375">
        <v>48</v>
      </c>
      <c r="P2375">
        <v>1</v>
      </c>
      <c r="Q2375" t="s">
        <v>45</v>
      </c>
      <c r="R2375" t="s">
        <v>66</v>
      </c>
      <c r="S2375" t="s">
        <v>66</v>
      </c>
      <c r="T2375" t="s">
        <v>66</v>
      </c>
      <c r="U2375" t="s">
        <v>66</v>
      </c>
      <c r="V2375" t="s">
        <v>66</v>
      </c>
      <c r="W2375" t="s">
        <v>66</v>
      </c>
      <c r="X2375">
        <v>0</v>
      </c>
      <c r="Y2375" t="str">
        <f>VLOOKUP(Z2375:Z9406,'VLOOKUP Ranges'!$A$2:$B$5,2,TRUE)</f>
        <v>18-35</v>
      </c>
      <c r="Z2375">
        <v>24.55</v>
      </c>
      <c r="AA2375">
        <v>1203.95</v>
      </c>
      <c r="AB2375" t="s">
        <v>44</v>
      </c>
      <c r="AC2375">
        <v>0</v>
      </c>
      <c r="AD2375">
        <v>41</v>
      </c>
      <c r="AE2375">
        <v>5517</v>
      </c>
      <c r="AG2375" t="b">
        <v>1</v>
      </c>
      <c r="AH2375" t="b">
        <v>0</v>
      </c>
      <c r="AI2375" t="b">
        <v>0</v>
      </c>
      <c r="AJ2375" t="b">
        <v>1</v>
      </c>
      <c r="AK2375" t="b">
        <v>0</v>
      </c>
      <c r="AL2375" t="b">
        <v>0</v>
      </c>
      <c r="AM2375" t="b">
        <v>0</v>
      </c>
      <c r="AN2375">
        <v>25.082291666666599</v>
      </c>
      <c r="AO2375">
        <f t="shared" si="37"/>
        <v>25</v>
      </c>
      <c r="AP2375" t="b">
        <v>0</v>
      </c>
    </row>
    <row r="2376" spans="1:42" x14ac:dyDescent="0.25">
      <c r="A2376" t="s">
        <v>4706</v>
      </c>
      <c r="B2376">
        <v>1</v>
      </c>
      <c r="C2376" t="s">
        <v>40</v>
      </c>
      <c r="D2376" t="s">
        <v>41</v>
      </c>
      <c r="E2376" t="s">
        <v>3360</v>
      </c>
      <c r="F2376">
        <v>93261</v>
      </c>
      <c r="G2376" t="s">
        <v>3361</v>
      </c>
      <c r="H2376">
        <v>35.809921000000003</v>
      </c>
      <c r="I2376">
        <v>-119.127437</v>
      </c>
      <c r="J2376">
        <v>1</v>
      </c>
      <c r="K2376">
        <v>0</v>
      </c>
      <c r="L2376">
        <v>0</v>
      </c>
      <c r="M2376">
        <v>0</v>
      </c>
      <c r="N2376" t="str">
        <f>VLOOKUP(O2376:O9407,'VLOOKUP Ranges'!$A$9:$B$12,2,TRUE)</f>
        <v>1-9</v>
      </c>
      <c r="O2376">
        <v>3</v>
      </c>
      <c r="P2376">
        <v>1</v>
      </c>
      <c r="Q2376" t="s">
        <v>45</v>
      </c>
      <c r="R2376" t="s">
        <v>44</v>
      </c>
      <c r="S2376" t="s">
        <v>45</v>
      </c>
      <c r="T2376" t="s">
        <v>45</v>
      </c>
      <c r="U2376" t="s">
        <v>44</v>
      </c>
      <c r="V2376" t="s">
        <v>45</v>
      </c>
      <c r="W2376" t="s">
        <v>45</v>
      </c>
      <c r="X2376">
        <v>0</v>
      </c>
      <c r="Y2376" t="str">
        <f>VLOOKUP(Z2376:Z9407,'VLOOKUP Ranges'!$A$2:$B$5,2,TRUE)</f>
        <v>89-118</v>
      </c>
      <c r="Z2376">
        <v>107.95</v>
      </c>
      <c r="AA2376">
        <v>313.60000000000002</v>
      </c>
      <c r="AB2376" t="s">
        <v>44</v>
      </c>
      <c r="AC2376">
        <v>0</v>
      </c>
      <c r="AD2376">
        <v>77</v>
      </c>
      <c r="AE2376">
        <v>3449</v>
      </c>
      <c r="AG2376" t="b">
        <v>0</v>
      </c>
      <c r="AH2376" t="b">
        <v>0</v>
      </c>
      <c r="AI2376" t="b">
        <v>1</v>
      </c>
      <c r="AJ2376" t="b">
        <v>0</v>
      </c>
      <c r="AK2376" t="b">
        <v>0</v>
      </c>
      <c r="AL2376" t="b">
        <v>0</v>
      </c>
      <c r="AM2376" t="b">
        <v>1</v>
      </c>
      <c r="AN2376">
        <v>104.533333333333</v>
      </c>
      <c r="AO2376">
        <f t="shared" si="37"/>
        <v>108</v>
      </c>
      <c r="AP2376" t="b">
        <v>0</v>
      </c>
    </row>
    <row r="2377" spans="1:42" x14ac:dyDescent="0.25">
      <c r="A2377" t="s">
        <v>4707</v>
      </c>
      <c r="B2377">
        <v>1</v>
      </c>
      <c r="C2377" t="s">
        <v>40</v>
      </c>
      <c r="D2377" t="s">
        <v>41</v>
      </c>
      <c r="E2377" t="s">
        <v>2580</v>
      </c>
      <c r="F2377">
        <v>93262</v>
      </c>
      <c r="G2377" t="s">
        <v>2581</v>
      </c>
      <c r="H2377">
        <v>36.527242999999999</v>
      </c>
      <c r="I2377">
        <v>-118.594938</v>
      </c>
      <c r="J2377">
        <v>1</v>
      </c>
      <c r="K2377">
        <v>0</v>
      </c>
      <c r="L2377">
        <v>1</v>
      </c>
      <c r="M2377">
        <v>0</v>
      </c>
      <c r="N2377" t="str">
        <f>VLOOKUP(O2377:O9408,'VLOOKUP Ranges'!$A$9:$B$12,2,TRUE)</f>
        <v>29-55</v>
      </c>
      <c r="O2377">
        <v>45</v>
      </c>
      <c r="P2377">
        <v>1</v>
      </c>
      <c r="Q2377" t="s">
        <v>45</v>
      </c>
      <c r="R2377" t="s">
        <v>44</v>
      </c>
      <c r="S2377" t="s">
        <v>45</v>
      </c>
      <c r="T2377" t="s">
        <v>44</v>
      </c>
      <c r="U2377" t="s">
        <v>44</v>
      </c>
      <c r="V2377" t="s">
        <v>44</v>
      </c>
      <c r="W2377" t="s">
        <v>44</v>
      </c>
      <c r="X2377">
        <v>0</v>
      </c>
      <c r="Y2377" t="str">
        <f>VLOOKUP(Z2377:Z9408,'VLOOKUP Ranges'!$A$2:$B$5,2,TRUE)</f>
        <v>70-89</v>
      </c>
      <c r="Z2377">
        <v>81.400000000000006</v>
      </c>
      <c r="AA2377">
        <v>3775.85</v>
      </c>
      <c r="AB2377" t="s">
        <v>44</v>
      </c>
      <c r="AC2377">
        <v>0</v>
      </c>
      <c r="AD2377">
        <v>55</v>
      </c>
      <c r="AE2377">
        <v>5602</v>
      </c>
      <c r="AG2377" t="b">
        <v>0</v>
      </c>
      <c r="AH2377" t="b">
        <v>0</v>
      </c>
      <c r="AI2377" t="b">
        <v>1</v>
      </c>
      <c r="AJ2377" t="b">
        <v>0</v>
      </c>
      <c r="AK2377" t="b">
        <v>0</v>
      </c>
      <c r="AL2377" t="b">
        <v>0</v>
      </c>
      <c r="AM2377" t="b">
        <v>0</v>
      </c>
      <c r="AN2377">
        <v>83.907777777777696</v>
      </c>
      <c r="AO2377">
        <f t="shared" si="37"/>
        <v>82</v>
      </c>
      <c r="AP2377" t="b">
        <v>0</v>
      </c>
    </row>
    <row r="2378" spans="1:42" x14ac:dyDescent="0.25">
      <c r="A2378" t="s">
        <v>4708</v>
      </c>
      <c r="B2378">
        <v>1</v>
      </c>
      <c r="C2378" t="s">
        <v>40</v>
      </c>
      <c r="D2378" t="s">
        <v>41</v>
      </c>
      <c r="E2378" t="s">
        <v>4709</v>
      </c>
      <c r="F2378">
        <v>93265</v>
      </c>
      <c r="G2378" t="s">
        <v>4710</v>
      </c>
      <c r="H2378">
        <v>36.245925999999997</v>
      </c>
      <c r="I2378">
        <v>-118.693138</v>
      </c>
      <c r="J2378">
        <v>0</v>
      </c>
      <c r="K2378">
        <v>0</v>
      </c>
      <c r="L2378">
        <v>1</v>
      </c>
      <c r="M2378">
        <v>0</v>
      </c>
      <c r="N2378" t="str">
        <f>VLOOKUP(O2378:O9409,'VLOOKUP Ranges'!$A$9:$B$12,2,TRUE)</f>
        <v>55-77</v>
      </c>
      <c r="O2378">
        <v>61</v>
      </c>
      <c r="P2378">
        <v>1</v>
      </c>
      <c r="Q2378" t="s">
        <v>44</v>
      </c>
      <c r="R2378" t="s">
        <v>44</v>
      </c>
      <c r="S2378" t="s">
        <v>44</v>
      </c>
      <c r="T2378" t="s">
        <v>45</v>
      </c>
      <c r="U2378" t="s">
        <v>45</v>
      </c>
      <c r="V2378" t="s">
        <v>45</v>
      </c>
      <c r="W2378" t="s">
        <v>45</v>
      </c>
      <c r="X2378">
        <v>1</v>
      </c>
      <c r="Y2378" t="str">
        <f>VLOOKUP(Z2378:Z9409,'VLOOKUP Ranges'!$A$2:$B$5,2,TRUE)</f>
        <v>70-89</v>
      </c>
      <c r="Z2378">
        <v>73.8</v>
      </c>
      <c r="AA2378">
        <v>4616.05</v>
      </c>
      <c r="AB2378" t="s">
        <v>44</v>
      </c>
      <c r="AC2378">
        <v>0</v>
      </c>
      <c r="AD2378">
        <v>58</v>
      </c>
      <c r="AE2378">
        <v>6301</v>
      </c>
      <c r="AG2378" t="b">
        <v>0</v>
      </c>
      <c r="AH2378" t="b">
        <v>1</v>
      </c>
      <c r="AI2378" t="b">
        <v>0</v>
      </c>
      <c r="AJ2378" t="b">
        <v>0</v>
      </c>
      <c r="AK2378" t="b">
        <v>0</v>
      </c>
      <c r="AL2378" t="b">
        <v>0</v>
      </c>
      <c r="AM2378" t="b">
        <v>0</v>
      </c>
      <c r="AN2378">
        <v>75.672950819672096</v>
      </c>
      <c r="AO2378">
        <f t="shared" si="37"/>
        <v>74</v>
      </c>
      <c r="AP2378" t="b">
        <v>0</v>
      </c>
    </row>
    <row r="2379" spans="1:42" x14ac:dyDescent="0.25">
      <c r="A2379" t="s">
        <v>4711</v>
      </c>
      <c r="B2379">
        <v>1</v>
      </c>
      <c r="C2379" t="s">
        <v>40</v>
      </c>
      <c r="D2379" t="s">
        <v>41</v>
      </c>
      <c r="E2379" t="s">
        <v>3364</v>
      </c>
      <c r="F2379">
        <v>93266</v>
      </c>
      <c r="G2379" t="s">
        <v>3365</v>
      </c>
      <c r="H2379">
        <v>36.175255</v>
      </c>
      <c r="I2379">
        <v>-119.813805</v>
      </c>
      <c r="J2379">
        <v>1</v>
      </c>
      <c r="K2379">
        <v>0</v>
      </c>
      <c r="L2379">
        <v>0</v>
      </c>
      <c r="M2379">
        <v>0</v>
      </c>
      <c r="N2379" t="str">
        <f>VLOOKUP(O2379:O9410,'VLOOKUP Ranges'!$A$9:$B$12,2,TRUE)</f>
        <v>1-9</v>
      </c>
      <c r="O2379">
        <v>3</v>
      </c>
      <c r="P2379">
        <v>1</v>
      </c>
      <c r="Q2379" t="s">
        <v>44</v>
      </c>
      <c r="R2379" t="s">
        <v>45</v>
      </c>
      <c r="S2379" t="s">
        <v>44</v>
      </c>
      <c r="T2379" t="s">
        <v>44</v>
      </c>
      <c r="U2379" t="s">
        <v>45</v>
      </c>
      <c r="V2379" t="s">
        <v>45</v>
      </c>
      <c r="W2379" t="s">
        <v>44</v>
      </c>
      <c r="X2379">
        <v>1</v>
      </c>
      <c r="Y2379" t="str">
        <f>VLOOKUP(Z2379:Z9410,'VLOOKUP Ranges'!$A$2:$B$5,2,TRUE)</f>
        <v>35-70</v>
      </c>
      <c r="Z2379">
        <v>64.400000000000006</v>
      </c>
      <c r="AA2379">
        <v>195.65</v>
      </c>
      <c r="AB2379" t="s">
        <v>44</v>
      </c>
      <c r="AC2379">
        <v>0</v>
      </c>
      <c r="AD2379">
        <v>20</v>
      </c>
      <c r="AE2379">
        <v>5645</v>
      </c>
      <c r="AG2379" t="b">
        <v>0</v>
      </c>
      <c r="AH2379" t="b">
        <v>0</v>
      </c>
      <c r="AI2379" t="b">
        <v>0</v>
      </c>
      <c r="AJ2379" t="b">
        <v>0</v>
      </c>
      <c r="AK2379" t="b">
        <v>1</v>
      </c>
      <c r="AL2379" t="b">
        <v>0</v>
      </c>
      <c r="AM2379" t="b">
        <v>0</v>
      </c>
      <c r="AN2379">
        <v>65.216666666666598</v>
      </c>
      <c r="AO2379">
        <f t="shared" si="37"/>
        <v>65</v>
      </c>
      <c r="AP2379" t="b">
        <v>1</v>
      </c>
    </row>
    <row r="2380" spans="1:42" x14ac:dyDescent="0.25">
      <c r="A2380" t="s">
        <v>4712</v>
      </c>
      <c r="B2380">
        <v>1</v>
      </c>
      <c r="C2380" t="s">
        <v>40</v>
      </c>
      <c r="D2380" t="s">
        <v>41</v>
      </c>
      <c r="E2380" t="s">
        <v>2583</v>
      </c>
      <c r="F2380">
        <v>93267</v>
      </c>
      <c r="G2380" t="s">
        <v>2584</v>
      </c>
      <c r="H2380">
        <v>36.141319000000003</v>
      </c>
      <c r="I2380">
        <v>-119.129075</v>
      </c>
      <c r="J2380">
        <v>0</v>
      </c>
      <c r="K2380">
        <v>1</v>
      </c>
      <c r="L2380">
        <v>0</v>
      </c>
      <c r="M2380">
        <v>0</v>
      </c>
      <c r="N2380" t="str">
        <f>VLOOKUP(O2380:O9411,'VLOOKUP Ranges'!$A$9:$B$12,2,TRUE)</f>
        <v>29-55</v>
      </c>
      <c r="O2380">
        <v>40</v>
      </c>
      <c r="P2380">
        <v>1</v>
      </c>
      <c r="Q2380" t="s">
        <v>45</v>
      </c>
      <c r="R2380" t="s">
        <v>44</v>
      </c>
      <c r="S2380" t="s">
        <v>44</v>
      </c>
      <c r="T2380" t="s">
        <v>45</v>
      </c>
      <c r="U2380" t="s">
        <v>45</v>
      </c>
      <c r="V2380" t="s">
        <v>45</v>
      </c>
      <c r="W2380" t="s">
        <v>45</v>
      </c>
      <c r="X2380">
        <v>1</v>
      </c>
      <c r="Y2380" t="str">
        <f>VLOOKUP(Z2380:Z9411,'VLOOKUP Ranges'!$A$2:$B$5,2,TRUE)</f>
        <v>89-118</v>
      </c>
      <c r="Z2380">
        <v>103.75</v>
      </c>
      <c r="AA2380">
        <v>4188.3999999999996</v>
      </c>
      <c r="AB2380" t="s">
        <v>44</v>
      </c>
      <c r="AC2380">
        <v>0</v>
      </c>
      <c r="AD2380">
        <v>20</v>
      </c>
      <c r="AE2380">
        <v>3568</v>
      </c>
      <c r="AG2380" t="b">
        <v>1</v>
      </c>
      <c r="AH2380" t="b">
        <v>0</v>
      </c>
      <c r="AI2380" t="b">
        <v>1</v>
      </c>
      <c r="AJ2380" t="b">
        <v>0</v>
      </c>
      <c r="AK2380" t="b">
        <v>1</v>
      </c>
      <c r="AL2380" t="b">
        <v>0</v>
      </c>
      <c r="AM2380" t="b">
        <v>0</v>
      </c>
      <c r="AN2380">
        <v>104.71</v>
      </c>
      <c r="AO2380">
        <f t="shared" si="37"/>
        <v>104</v>
      </c>
      <c r="AP2380" t="b">
        <v>0</v>
      </c>
    </row>
    <row r="2381" spans="1:42" x14ac:dyDescent="0.25">
      <c r="A2381" t="s">
        <v>4713</v>
      </c>
      <c r="B2381">
        <v>1</v>
      </c>
      <c r="C2381" t="s">
        <v>40</v>
      </c>
      <c r="D2381" t="s">
        <v>41</v>
      </c>
      <c r="E2381" t="s">
        <v>1657</v>
      </c>
      <c r="F2381">
        <v>93268</v>
      </c>
      <c r="G2381" t="s">
        <v>1658</v>
      </c>
      <c r="H2381">
        <v>35.184837000000002</v>
      </c>
      <c r="I2381">
        <v>-119.402525</v>
      </c>
      <c r="J2381">
        <v>0</v>
      </c>
      <c r="K2381">
        <v>0</v>
      </c>
      <c r="L2381">
        <v>0</v>
      </c>
      <c r="M2381">
        <v>0</v>
      </c>
      <c r="N2381" t="str">
        <f>VLOOKUP(O2381:O9412,'VLOOKUP Ranges'!$A$9:$B$12,2,TRUE)</f>
        <v>1-9</v>
      </c>
      <c r="O2381">
        <v>1</v>
      </c>
      <c r="P2381">
        <v>1</v>
      </c>
      <c r="Q2381" t="s">
        <v>44</v>
      </c>
      <c r="R2381" t="s">
        <v>44</v>
      </c>
      <c r="S2381" t="s">
        <v>44</v>
      </c>
      <c r="T2381" t="s">
        <v>44</v>
      </c>
      <c r="U2381" t="s">
        <v>44</v>
      </c>
      <c r="V2381" t="s">
        <v>44</v>
      </c>
      <c r="W2381" t="s">
        <v>44</v>
      </c>
      <c r="X2381">
        <v>0</v>
      </c>
      <c r="Y2381" t="str">
        <f>VLOOKUP(Z2381:Z9412,'VLOOKUP Ranges'!$A$2:$B$5,2,TRUE)</f>
        <v>70-89</v>
      </c>
      <c r="Z2381">
        <v>71.099999999999994</v>
      </c>
      <c r="AA2381">
        <v>71.099999999999994</v>
      </c>
      <c r="AB2381" t="s">
        <v>44</v>
      </c>
      <c r="AC2381">
        <v>0</v>
      </c>
      <c r="AD2381">
        <v>64</v>
      </c>
      <c r="AE2381">
        <v>3029</v>
      </c>
      <c r="AG2381" t="b">
        <v>0</v>
      </c>
      <c r="AH2381" t="b">
        <v>0</v>
      </c>
      <c r="AI2381" t="b">
        <v>1</v>
      </c>
      <c r="AJ2381" t="b">
        <v>0</v>
      </c>
      <c r="AK2381" t="b">
        <v>0</v>
      </c>
      <c r="AL2381" t="b">
        <v>0</v>
      </c>
      <c r="AM2381" t="b">
        <v>1</v>
      </c>
      <c r="AN2381">
        <v>71.099999999999994</v>
      </c>
      <c r="AO2381">
        <f t="shared" si="37"/>
        <v>72</v>
      </c>
      <c r="AP2381" t="b">
        <v>0</v>
      </c>
    </row>
    <row r="2382" spans="1:42" x14ac:dyDescent="0.25">
      <c r="A2382" t="s">
        <v>4714</v>
      </c>
      <c r="B2382">
        <v>1</v>
      </c>
      <c r="C2382" t="s">
        <v>40</v>
      </c>
      <c r="D2382" t="s">
        <v>41</v>
      </c>
      <c r="E2382" t="s">
        <v>1660</v>
      </c>
      <c r="F2382">
        <v>93270</v>
      </c>
      <c r="G2382" t="s">
        <v>1661</v>
      </c>
      <c r="H2382">
        <v>35.939067999999999</v>
      </c>
      <c r="I2382">
        <v>-119.043666</v>
      </c>
      <c r="J2382">
        <v>0</v>
      </c>
      <c r="K2382">
        <v>0</v>
      </c>
      <c r="L2382">
        <v>0</v>
      </c>
      <c r="M2382">
        <v>0</v>
      </c>
      <c r="N2382" t="str">
        <f>VLOOKUP(O2382:O9413,'VLOOKUP Ranges'!$A$9:$B$12,2,TRUE)</f>
        <v>1-9</v>
      </c>
      <c r="O2382">
        <v>1</v>
      </c>
      <c r="P2382">
        <v>1</v>
      </c>
      <c r="Q2382" t="s">
        <v>44</v>
      </c>
      <c r="R2382" t="s">
        <v>44</v>
      </c>
      <c r="S2382" t="s">
        <v>44</v>
      </c>
      <c r="T2382" t="s">
        <v>44</v>
      </c>
      <c r="U2382" t="s">
        <v>45</v>
      </c>
      <c r="V2382" t="s">
        <v>44</v>
      </c>
      <c r="W2382" t="s">
        <v>44</v>
      </c>
      <c r="X2382">
        <v>1</v>
      </c>
      <c r="Y2382" t="str">
        <f>VLOOKUP(Z2382:Z9413,'VLOOKUP Ranges'!$A$2:$B$5,2,TRUE)</f>
        <v>35-70</v>
      </c>
      <c r="Z2382">
        <v>49.9</v>
      </c>
      <c r="AA2382">
        <v>49.9</v>
      </c>
      <c r="AB2382" t="s">
        <v>44</v>
      </c>
      <c r="AC2382">
        <v>0</v>
      </c>
      <c r="AD2382">
        <v>56</v>
      </c>
      <c r="AE2382">
        <v>4667</v>
      </c>
      <c r="AG2382" t="b">
        <v>0</v>
      </c>
      <c r="AH2382" t="b">
        <v>0</v>
      </c>
      <c r="AI2382" t="b">
        <v>0</v>
      </c>
      <c r="AJ2382" t="b">
        <v>0</v>
      </c>
      <c r="AK2382" t="b">
        <v>0</v>
      </c>
      <c r="AL2382" t="b">
        <v>1</v>
      </c>
      <c r="AM2382" t="b">
        <v>0</v>
      </c>
      <c r="AN2382">
        <v>49.9</v>
      </c>
      <c r="AO2382">
        <f t="shared" si="37"/>
        <v>50</v>
      </c>
      <c r="AP2382" t="b">
        <v>0</v>
      </c>
    </row>
    <row r="2383" spans="1:42" x14ac:dyDescent="0.25">
      <c r="A2383" t="s">
        <v>4715</v>
      </c>
      <c r="B2383">
        <v>1</v>
      </c>
      <c r="C2383" t="s">
        <v>40</v>
      </c>
      <c r="D2383" t="s">
        <v>41</v>
      </c>
      <c r="E2383" t="s">
        <v>4716</v>
      </c>
      <c r="F2383">
        <v>93271</v>
      </c>
      <c r="G2383" t="s">
        <v>4717</v>
      </c>
      <c r="H2383">
        <v>36.413432999999998</v>
      </c>
      <c r="I2383">
        <v>-118.854708</v>
      </c>
      <c r="J2383">
        <v>1</v>
      </c>
      <c r="K2383">
        <v>0</v>
      </c>
      <c r="L2383">
        <v>0</v>
      </c>
      <c r="M2383">
        <v>0</v>
      </c>
      <c r="N2383" t="str">
        <f>VLOOKUP(O2383:O9414,'VLOOKUP Ranges'!$A$9:$B$12,2,TRUE)</f>
        <v>29-55</v>
      </c>
      <c r="O2383">
        <v>51</v>
      </c>
      <c r="P2383">
        <v>1</v>
      </c>
      <c r="Q2383" t="s">
        <v>45</v>
      </c>
      <c r="R2383" t="s">
        <v>66</v>
      </c>
      <c r="S2383" t="s">
        <v>66</v>
      </c>
      <c r="T2383" t="s">
        <v>66</v>
      </c>
      <c r="U2383" t="s">
        <v>66</v>
      </c>
      <c r="V2383" t="s">
        <v>66</v>
      </c>
      <c r="W2383" t="s">
        <v>66</v>
      </c>
      <c r="X2383">
        <v>1</v>
      </c>
      <c r="Y2383" t="str">
        <f>VLOOKUP(Z2383:Z9414,'VLOOKUP Ranges'!$A$2:$B$5,2,TRUE)</f>
        <v>18-35</v>
      </c>
      <c r="Z2383">
        <v>24.6</v>
      </c>
      <c r="AA2383">
        <v>1266.4000000000001</v>
      </c>
      <c r="AB2383" t="s">
        <v>44</v>
      </c>
      <c r="AC2383">
        <v>0</v>
      </c>
      <c r="AD2383">
        <v>75</v>
      </c>
      <c r="AE2383">
        <v>4886</v>
      </c>
      <c r="AG2383" t="b">
        <v>1</v>
      </c>
      <c r="AH2383" t="b">
        <v>0</v>
      </c>
      <c r="AI2383" t="b">
        <v>0</v>
      </c>
      <c r="AJ2383" t="b">
        <v>1</v>
      </c>
      <c r="AK2383" t="b">
        <v>0</v>
      </c>
      <c r="AL2383" t="b">
        <v>0</v>
      </c>
      <c r="AM2383" t="b">
        <v>0</v>
      </c>
      <c r="AN2383">
        <v>24.831372549019601</v>
      </c>
      <c r="AO2383">
        <f t="shared" si="37"/>
        <v>25</v>
      </c>
      <c r="AP2383" t="b">
        <v>0</v>
      </c>
    </row>
    <row r="2384" spans="1:42" x14ac:dyDescent="0.25">
      <c r="A2384" t="s">
        <v>4718</v>
      </c>
      <c r="B2384">
        <v>1</v>
      </c>
      <c r="C2384" t="s">
        <v>40</v>
      </c>
      <c r="D2384" t="s">
        <v>41</v>
      </c>
      <c r="E2384" t="s">
        <v>3369</v>
      </c>
      <c r="F2384">
        <v>93274</v>
      </c>
      <c r="G2384" t="s">
        <v>3370</v>
      </c>
      <c r="H2384">
        <v>36.185471</v>
      </c>
      <c r="I2384">
        <v>-119.375243</v>
      </c>
      <c r="J2384">
        <v>1</v>
      </c>
      <c r="K2384">
        <v>0</v>
      </c>
      <c r="L2384">
        <v>0</v>
      </c>
      <c r="M2384">
        <v>0</v>
      </c>
      <c r="N2384" t="str">
        <f>VLOOKUP(O2384:O9415,'VLOOKUP Ranges'!$A$9:$B$12,2,TRUE)</f>
        <v>29-55</v>
      </c>
      <c r="O2384">
        <v>52</v>
      </c>
      <c r="P2384">
        <v>0</v>
      </c>
      <c r="Q2384" t="s">
        <v>62</v>
      </c>
      <c r="R2384" t="s">
        <v>44</v>
      </c>
      <c r="S2384" t="s">
        <v>45</v>
      </c>
      <c r="T2384" t="s">
        <v>44</v>
      </c>
      <c r="U2384" t="s">
        <v>44</v>
      </c>
      <c r="V2384" t="s">
        <v>44</v>
      </c>
      <c r="W2384" t="s">
        <v>44</v>
      </c>
      <c r="X2384">
        <v>0</v>
      </c>
      <c r="Y2384" t="str">
        <f>VLOOKUP(Z2384:Z9415,'VLOOKUP Ranges'!$A$2:$B$5,2,TRUE)</f>
        <v>18-35</v>
      </c>
      <c r="Z2384">
        <v>30.1</v>
      </c>
      <c r="AA2384">
        <v>1623.4</v>
      </c>
      <c r="AB2384" t="s">
        <v>44</v>
      </c>
      <c r="AC2384">
        <v>0</v>
      </c>
      <c r="AD2384">
        <v>51</v>
      </c>
      <c r="AE2384">
        <v>6290</v>
      </c>
      <c r="AG2384" t="b">
        <v>1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  <c r="AM2384" t="b">
        <v>1</v>
      </c>
      <c r="AN2384">
        <v>31.219230769230698</v>
      </c>
      <c r="AO2384">
        <f t="shared" si="37"/>
        <v>31</v>
      </c>
      <c r="AP2384" t="b">
        <v>0</v>
      </c>
    </row>
    <row r="2385" spans="1:42" x14ac:dyDescent="0.25">
      <c r="A2385" t="s">
        <v>4719</v>
      </c>
      <c r="B2385">
        <v>1</v>
      </c>
      <c r="C2385" t="s">
        <v>40</v>
      </c>
      <c r="D2385" t="s">
        <v>41</v>
      </c>
      <c r="E2385" t="s">
        <v>4720</v>
      </c>
      <c r="F2385">
        <v>93276</v>
      </c>
      <c r="G2385" t="s">
        <v>4721</v>
      </c>
      <c r="H2385">
        <v>35.316262999999999</v>
      </c>
      <c r="I2385">
        <v>-119.402559</v>
      </c>
      <c r="J2385">
        <v>1</v>
      </c>
      <c r="K2385">
        <v>0</v>
      </c>
      <c r="L2385">
        <v>0</v>
      </c>
      <c r="M2385">
        <v>0</v>
      </c>
      <c r="N2385" t="str">
        <f>VLOOKUP(O2385:O9416,'VLOOKUP Ranges'!$A$9:$B$12,2,TRUE)</f>
        <v>29-55</v>
      </c>
      <c r="O2385">
        <v>51</v>
      </c>
      <c r="P2385">
        <v>1</v>
      </c>
      <c r="Q2385" t="s">
        <v>45</v>
      </c>
      <c r="R2385" t="s">
        <v>44</v>
      </c>
      <c r="S2385" t="s">
        <v>44</v>
      </c>
      <c r="T2385" t="s">
        <v>44</v>
      </c>
      <c r="U2385" t="s">
        <v>44</v>
      </c>
      <c r="V2385" t="s">
        <v>44</v>
      </c>
      <c r="W2385" t="s">
        <v>45</v>
      </c>
      <c r="X2385">
        <v>0</v>
      </c>
      <c r="Y2385" t="str">
        <f>VLOOKUP(Z2385:Z9416,'VLOOKUP Ranges'!$A$2:$B$5,2,TRUE)</f>
        <v>70-89</v>
      </c>
      <c r="Z2385">
        <v>83.4</v>
      </c>
      <c r="AA2385">
        <v>4149.45</v>
      </c>
      <c r="AB2385" t="s">
        <v>44</v>
      </c>
      <c r="AC2385">
        <v>0</v>
      </c>
      <c r="AD2385">
        <v>65</v>
      </c>
      <c r="AE2385">
        <v>4191</v>
      </c>
      <c r="AG2385" t="b">
        <v>0</v>
      </c>
      <c r="AH2385" t="b">
        <v>0</v>
      </c>
      <c r="AI2385" t="b">
        <v>1</v>
      </c>
      <c r="AJ2385" t="b">
        <v>0</v>
      </c>
      <c r="AK2385" t="b">
        <v>0</v>
      </c>
      <c r="AL2385" t="b">
        <v>0</v>
      </c>
      <c r="AM2385" t="b">
        <v>0</v>
      </c>
      <c r="AN2385">
        <v>81.361764705882294</v>
      </c>
      <c r="AO2385">
        <f t="shared" si="37"/>
        <v>84</v>
      </c>
      <c r="AP2385" t="b">
        <v>0</v>
      </c>
    </row>
    <row r="2386" spans="1:42" x14ac:dyDescent="0.25">
      <c r="A2386" t="s">
        <v>4722</v>
      </c>
      <c r="B2386">
        <v>1</v>
      </c>
      <c r="C2386" t="s">
        <v>40</v>
      </c>
      <c r="D2386" t="s">
        <v>41</v>
      </c>
      <c r="E2386" t="s">
        <v>541</v>
      </c>
      <c r="F2386">
        <v>93277</v>
      </c>
      <c r="G2386" t="s">
        <v>2587</v>
      </c>
      <c r="H2386">
        <v>36.303792999999999</v>
      </c>
      <c r="I2386">
        <v>-119.375646</v>
      </c>
      <c r="J2386">
        <v>1</v>
      </c>
      <c r="K2386">
        <v>0</v>
      </c>
      <c r="L2386">
        <v>0</v>
      </c>
      <c r="M2386">
        <v>0</v>
      </c>
      <c r="N2386" t="str">
        <f>VLOOKUP(O2386:O9417,'VLOOKUP Ranges'!$A$9:$B$12,2,TRUE)</f>
        <v>1-9</v>
      </c>
      <c r="O2386">
        <v>1</v>
      </c>
      <c r="P2386">
        <v>1</v>
      </c>
      <c r="Q2386" t="s">
        <v>44</v>
      </c>
      <c r="R2386" t="s">
        <v>66</v>
      </c>
      <c r="S2386" t="s">
        <v>66</v>
      </c>
      <c r="T2386" t="s">
        <v>66</v>
      </c>
      <c r="U2386" t="s">
        <v>66</v>
      </c>
      <c r="V2386" t="s">
        <v>66</v>
      </c>
      <c r="W2386" t="s">
        <v>66</v>
      </c>
      <c r="X2386">
        <v>1</v>
      </c>
      <c r="Y2386" t="str">
        <f>VLOOKUP(Z2386:Z9417,'VLOOKUP Ranges'!$A$2:$B$5,2,TRUE)</f>
        <v>18-35</v>
      </c>
      <c r="Z2386">
        <v>20.45</v>
      </c>
      <c r="AA2386">
        <v>20.45</v>
      </c>
      <c r="AB2386" t="s">
        <v>44</v>
      </c>
      <c r="AC2386">
        <v>0</v>
      </c>
      <c r="AD2386">
        <v>48</v>
      </c>
      <c r="AE2386">
        <v>5384</v>
      </c>
      <c r="AG2386" t="b">
        <v>0</v>
      </c>
      <c r="AH2386" t="b">
        <v>0</v>
      </c>
      <c r="AI2386" t="b">
        <v>0</v>
      </c>
      <c r="AJ2386" t="b">
        <v>1</v>
      </c>
      <c r="AK2386" t="b">
        <v>0</v>
      </c>
      <c r="AL2386" t="b">
        <v>0</v>
      </c>
      <c r="AM2386" t="b">
        <v>1</v>
      </c>
      <c r="AN2386">
        <v>20.45</v>
      </c>
      <c r="AO2386">
        <f t="shared" si="37"/>
        <v>21</v>
      </c>
      <c r="AP2386" t="b">
        <v>0</v>
      </c>
    </row>
    <row r="2387" spans="1:42" x14ac:dyDescent="0.25">
      <c r="A2387" t="s">
        <v>4723</v>
      </c>
      <c r="B2387">
        <v>1</v>
      </c>
      <c r="C2387" t="s">
        <v>40</v>
      </c>
      <c r="D2387" t="s">
        <v>41</v>
      </c>
      <c r="E2387" t="s">
        <v>2589</v>
      </c>
      <c r="F2387">
        <v>93280</v>
      </c>
      <c r="G2387" t="s">
        <v>2590</v>
      </c>
      <c r="H2387">
        <v>35.652242000000001</v>
      </c>
      <c r="I2387">
        <v>-119.4464</v>
      </c>
      <c r="J2387">
        <v>1</v>
      </c>
      <c r="K2387">
        <v>0</v>
      </c>
      <c r="L2387">
        <v>1</v>
      </c>
      <c r="M2387">
        <v>0</v>
      </c>
      <c r="N2387" t="str">
        <f>VLOOKUP(O2387:O9418,'VLOOKUP Ranges'!$A$9:$B$12,2,TRUE)</f>
        <v>29-55</v>
      </c>
      <c r="O2387">
        <v>31</v>
      </c>
      <c r="P2387">
        <v>1</v>
      </c>
      <c r="Q2387" t="s">
        <v>45</v>
      </c>
      <c r="R2387" t="s">
        <v>45</v>
      </c>
      <c r="S2387" t="s">
        <v>45</v>
      </c>
      <c r="T2387" t="s">
        <v>44</v>
      </c>
      <c r="U2387" t="s">
        <v>45</v>
      </c>
      <c r="V2387" t="s">
        <v>44</v>
      </c>
      <c r="W2387" t="s">
        <v>45</v>
      </c>
      <c r="X2387">
        <v>1</v>
      </c>
      <c r="Y2387" t="str">
        <f>VLOOKUP(Z2387:Z9418,'VLOOKUP Ranges'!$A$2:$B$5,2,TRUE)</f>
        <v>70-89</v>
      </c>
      <c r="Z2387">
        <v>75.25</v>
      </c>
      <c r="AA2387">
        <v>2344.5</v>
      </c>
      <c r="AB2387" t="s">
        <v>44</v>
      </c>
      <c r="AC2387">
        <v>0</v>
      </c>
      <c r="AD2387">
        <v>43</v>
      </c>
      <c r="AE2387">
        <v>4258</v>
      </c>
      <c r="AG2387" t="b">
        <v>1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  <c r="AM2387" t="b">
        <v>0</v>
      </c>
      <c r="AN2387">
        <v>75.629032258064498</v>
      </c>
      <c r="AO2387">
        <f t="shared" si="37"/>
        <v>76</v>
      </c>
      <c r="AP2387" t="b">
        <v>1</v>
      </c>
    </row>
    <row r="2388" spans="1:42" x14ac:dyDescent="0.25">
      <c r="A2388" t="s">
        <v>4724</v>
      </c>
      <c r="B2388">
        <v>1</v>
      </c>
      <c r="C2388" t="s">
        <v>40</v>
      </c>
      <c r="D2388" t="s">
        <v>41</v>
      </c>
      <c r="E2388" t="s">
        <v>4725</v>
      </c>
      <c r="F2388">
        <v>93283</v>
      </c>
      <c r="G2388" t="s">
        <v>4726</v>
      </c>
      <c r="H2388">
        <v>35.556469999999997</v>
      </c>
      <c r="I2388">
        <v>-118.24491399999999</v>
      </c>
      <c r="J2388">
        <v>1</v>
      </c>
      <c r="K2388">
        <v>0</v>
      </c>
      <c r="L2388">
        <v>0</v>
      </c>
      <c r="M2388">
        <v>0</v>
      </c>
      <c r="N2388" t="str">
        <f>VLOOKUP(O2388:O9419,'VLOOKUP Ranges'!$A$9:$B$12,2,TRUE)</f>
        <v>29-55</v>
      </c>
      <c r="O2388">
        <v>47</v>
      </c>
      <c r="P2388">
        <v>1</v>
      </c>
      <c r="Q2388" t="s">
        <v>44</v>
      </c>
      <c r="R2388" t="s">
        <v>66</v>
      </c>
      <c r="S2388" t="s">
        <v>66</v>
      </c>
      <c r="T2388" t="s">
        <v>66</v>
      </c>
      <c r="U2388" t="s">
        <v>66</v>
      </c>
      <c r="V2388" t="s">
        <v>66</v>
      </c>
      <c r="W2388" t="s">
        <v>66</v>
      </c>
      <c r="X2388">
        <v>0</v>
      </c>
      <c r="Y2388" t="str">
        <f>VLOOKUP(Z2388:Z9419,'VLOOKUP Ranges'!$A$2:$B$5,2,TRUE)</f>
        <v>18-35</v>
      </c>
      <c r="Z2388">
        <v>20.55</v>
      </c>
      <c r="AA2388">
        <v>1013.05</v>
      </c>
      <c r="AB2388" t="s">
        <v>44</v>
      </c>
      <c r="AC2388">
        <v>0</v>
      </c>
      <c r="AD2388">
        <v>56</v>
      </c>
      <c r="AE2388">
        <v>3313</v>
      </c>
      <c r="AG2388" t="b">
        <v>1</v>
      </c>
      <c r="AH2388" t="b">
        <v>0</v>
      </c>
      <c r="AI2388" t="b">
        <v>0</v>
      </c>
      <c r="AJ2388" t="b">
        <v>1</v>
      </c>
      <c r="AK2388" t="b">
        <v>1</v>
      </c>
      <c r="AL2388" t="b">
        <v>0</v>
      </c>
      <c r="AM2388" t="b">
        <v>0</v>
      </c>
      <c r="AN2388">
        <v>21.554255319148901</v>
      </c>
      <c r="AO2388">
        <f t="shared" si="37"/>
        <v>21</v>
      </c>
      <c r="AP2388" t="b">
        <v>0</v>
      </c>
    </row>
    <row r="2389" spans="1:42" x14ac:dyDescent="0.25">
      <c r="A2389" t="s">
        <v>4727</v>
      </c>
      <c r="B2389">
        <v>1</v>
      </c>
      <c r="C2389" t="s">
        <v>40</v>
      </c>
      <c r="D2389" t="s">
        <v>41</v>
      </c>
      <c r="E2389" t="s">
        <v>4728</v>
      </c>
      <c r="F2389">
        <v>93286</v>
      </c>
      <c r="G2389" t="s">
        <v>4729</v>
      </c>
      <c r="H2389">
        <v>36.464635000000001</v>
      </c>
      <c r="I2389">
        <v>-119.094348</v>
      </c>
      <c r="J2389">
        <v>0</v>
      </c>
      <c r="K2389">
        <v>1</v>
      </c>
      <c r="L2389">
        <v>0</v>
      </c>
      <c r="M2389">
        <v>0</v>
      </c>
      <c r="N2389" t="str">
        <f>VLOOKUP(O2389:O9420,'VLOOKUP Ranges'!$A$9:$B$12,2,TRUE)</f>
        <v>9-29</v>
      </c>
      <c r="O2389">
        <v>22</v>
      </c>
      <c r="P2389">
        <v>1</v>
      </c>
      <c r="Q2389" t="s">
        <v>44</v>
      </c>
      <c r="R2389" t="s">
        <v>66</v>
      </c>
      <c r="S2389" t="s">
        <v>66</v>
      </c>
      <c r="T2389" t="s">
        <v>66</v>
      </c>
      <c r="U2389" t="s">
        <v>66</v>
      </c>
      <c r="V2389" t="s">
        <v>66</v>
      </c>
      <c r="W2389" t="s">
        <v>66</v>
      </c>
      <c r="X2389">
        <v>1</v>
      </c>
      <c r="Y2389" t="str">
        <f>VLOOKUP(Z2389:Z9420,'VLOOKUP Ranges'!$A$2:$B$5,2,TRUE)</f>
        <v>18-35</v>
      </c>
      <c r="Z2389">
        <v>20.05</v>
      </c>
      <c r="AA2389">
        <v>417</v>
      </c>
      <c r="AB2389" t="s">
        <v>44</v>
      </c>
      <c r="AC2389">
        <v>0</v>
      </c>
      <c r="AD2389">
        <v>21</v>
      </c>
      <c r="AE2389">
        <v>4327</v>
      </c>
      <c r="AG2389" t="b">
        <v>1</v>
      </c>
      <c r="AH2389" t="b">
        <v>0</v>
      </c>
      <c r="AI2389" t="b">
        <v>0</v>
      </c>
      <c r="AJ2389" t="b">
        <v>1</v>
      </c>
      <c r="AK2389" t="b">
        <v>0</v>
      </c>
      <c r="AL2389" t="b">
        <v>0</v>
      </c>
      <c r="AM2389" t="b">
        <v>1</v>
      </c>
      <c r="AN2389">
        <v>18.9545454545454</v>
      </c>
      <c r="AO2389">
        <f t="shared" si="37"/>
        <v>21</v>
      </c>
      <c r="AP2389" t="b">
        <v>0</v>
      </c>
    </row>
    <row r="2390" spans="1:42" x14ac:dyDescent="0.25">
      <c r="A2390" t="s">
        <v>4730</v>
      </c>
      <c r="B2390">
        <v>1</v>
      </c>
      <c r="C2390" t="s">
        <v>40</v>
      </c>
      <c r="D2390" t="s">
        <v>41</v>
      </c>
      <c r="E2390" t="s">
        <v>2592</v>
      </c>
      <c r="F2390">
        <v>93287</v>
      </c>
      <c r="G2390" t="s">
        <v>2593</v>
      </c>
      <c r="H2390">
        <v>35.710244000000003</v>
      </c>
      <c r="I2390">
        <v>-118.88167900000001</v>
      </c>
      <c r="J2390">
        <v>0</v>
      </c>
      <c r="K2390">
        <v>0</v>
      </c>
      <c r="L2390">
        <v>1</v>
      </c>
      <c r="M2390">
        <v>0</v>
      </c>
      <c r="N2390" t="str">
        <f>VLOOKUP(O2390:O9421,'VLOOKUP Ranges'!$A$9:$B$12,2,TRUE)</f>
        <v>1-9</v>
      </c>
      <c r="O2390">
        <v>1</v>
      </c>
      <c r="P2390">
        <v>1</v>
      </c>
      <c r="Q2390" t="s">
        <v>44</v>
      </c>
      <c r="R2390" t="s">
        <v>66</v>
      </c>
      <c r="S2390" t="s">
        <v>66</v>
      </c>
      <c r="T2390" t="s">
        <v>66</v>
      </c>
      <c r="U2390" t="s">
        <v>66</v>
      </c>
      <c r="V2390" t="s">
        <v>66</v>
      </c>
      <c r="W2390" t="s">
        <v>66</v>
      </c>
      <c r="X2390">
        <v>1</v>
      </c>
      <c r="Y2390" t="str">
        <f>VLOOKUP(Z2390:Z9421,'VLOOKUP Ranges'!$A$2:$B$5,2,TRUE)</f>
        <v>18-35</v>
      </c>
      <c r="Z2390">
        <v>20.65</v>
      </c>
      <c r="AA2390">
        <v>20.65</v>
      </c>
      <c r="AB2390" t="s">
        <v>44</v>
      </c>
      <c r="AC2390">
        <v>0</v>
      </c>
      <c r="AD2390">
        <v>59</v>
      </c>
      <c r="AE2390">
        <v>4517</v>
      </c>
      <c r="AG2390" t="b">
        <v>0</v>
      </c>
      <c r="AH2390" t="b">
        <v>0</v>
      </c>
      <c r="AI2390" t="b">
        <v>0</v>
      </c>
      <c r="AJ2390" t="b">
        <v>1</v>
      </c>
      <c r="AK2390" t="b">
        <v>0</v>
      </c>
      <c r="AL2390" t="b">
        <v>0</v>
      </c>
      <c r="AM2390" t="b">
        <v>1</v>
      </c>
      <c r="AN2390">
        <v>20.65</v>
      </c>
      <c r="AO2390">
        <f t="shared" si="37"/>
        <v>21</v>
      </c>
      <c r="AP2390" t="b">
        <v>0</v>
      </c>
    </row>
    <row r="2391" spans="1:42" x14ac:dyDescent="0.25">
      <c r="A2391" t="s">
        <v>4731</v>
      </c>
      <c r="B2391">
        <v>1</v>
      </c>
      <c r="C2391" t="s">
        <v>40</v>
      </c>
      <c r="D2391" t="s">
        <v>41</v>
      </c>
      <c r="E2391" t="s">
        <v>541</v>
      </c>
      <c r="F2391">
        <v>93291</v>
      </c>
      <c r="G2391" t="s">
        <v>4732</v>
      </c>
      <c r="H2391">
        <v>36.391776999999998</v>
      </c>
      <c r="I2391">
        <v>-119.37284200000001</v>
      </c>
      <c r="J2391">
        <v>1</v>
      </c>
      <c r="K2391">
        <v>0</v>
      </c>
      <c r="L2391">
        <v>1</v>
      </c>
      <c r="M2391">
        <v>0</v>
      </c>
      <c r="N2391" t="str">
        <f>VLOOKUP(O2391:O9422,'VLOOKUP Ranges'!$A$9:$B$12,2,TRUE)</f>
        <v>55-77</v>
      </c>
      <c r="O2391">
        <v>72</v>
      </c>
      <c r="P2391">
        <v>1</v>
      </c>
      <c r="Q2391" t="s">
        <v>45</v>
      </c>
      <c r="R2391" t="s">
        <v>44</v>
      </c>
      <c r="S2391" t="s">
        <v>45</v>
      </c>
      <c r="T2391" t="s">
        <v>45</v>
      </c>
      <c r="U2391" t="s">
        <v>45</v>
      </c>
      <c r="V2391" t="s">
        <v>45</v>
      </c>
      <c r="W2391" t="s">
        <v>45</v>
      </c>
      <c r="X2391">
        <v>1</v>
      </c>
      <c r="Y2391" t="str">
        <f>VLOOKUP(Z2391:Z9422,'VLOOKUP Ranges'!$A$2:$B$5,2,TRUE)</f>
        <v>70-89</v>
      </c>
      <c r="Z2391">
        <v>85.15</v>
      </c>
      <c r="AA2391">
        <v>6316.2</v>
      </c>
      <c r="AB2391" t="s">
        <v>44</v>
      </c>
      <c r="AC2391">
        <v>0</v>
      </c>
      <c r="AD2391">
        <v>76</v>
      </c>
      <c r="AE2391">
        <v>6322</v>
      </c>
      <c r="AG2391" t="b">
        <v>0</v>
      </c>
      <c r="AH2391" t="b">
        <v>1</v>
      </c>
      <c r="AI2391" t="b">
        <v>0</v>
      </c>
      <c r="AJ2391" t="b">
        <v>0</v>
      </c>
      <c r="AK2391" t="b">
        <v>0</v>
      </c>
      <c r="AL2391" t="b">
        <v>0</v>
      </c>
      <c r="AM2391" t="b">
        <v>0</v>
      </c>
      <c r="AN2391">
        <v>87.724999999999994</v>
      </c>
      <c r="AO2391">
        <f t="shared" si="37"/>
        <v>86</v>
      </c>
      <c r="AP2391" t="b">
        <v>0</v>
      </c>
    </row>
    <row r="2392" spans="1:42" x14ac:dyDescent="0.25">
      <c r="A2392" t="s">
        <v>4733</v>
      </c>
      <c r="B2392">
        <v>1</v>
      </c>
      <c r="C2392" t="s">
        <v>40</v>
      </c>
      <c r="D2392" t="s">
        <v>41</v>
      </c>
      <c r="E2392" t="s">
        <v>544</v>
      </c>
      <c r="F2392">
        <v>93301</v>
      </c>
      <c r="G2392" t="s">
        <v>4734</v>
      </c>
      <c r="H2392">
        <v>35.383937000000003</v>
      </c>
      <c r="I2392">
        <v>-119.020428</v>
      </c>
      <c r="J2392">
        <v>1</v>
      </c>
      <c r="K2392">
        <v>1</v>
      </c>
      <c r="L2392">
        <v>1</v>
      </c>
      <c r="M2392">
        <v>1</v>
      </c>
      <c r="N2392" t="str">
        <f>VLOOKUP(O2392:O9423,'VLOOKUP Ranges'!$A$9:$B$12,2,TRUE)</f>
        <v>29-55</v>
      </c>
      <c r="O2392">
        <v>47</v>
      </c>
      <c r="P2392">
        <v>1</v>
      </c>
      <c r="Q2392" t="s">
        <v>44</v>
      </c>
      <c r="R2392" t="s">
        <v>44</v>
      </c>
      <c r="S2392" t="s">
        <v>45</v>
      </c>
      <c r="T2392" t="s">
        <v>44</v>
      </c>
      <c r="U2392" t="s">
        <v>44</v>
      </c>
      <c r="V2392" t="s">
        <v>45</v>
      </c>
      <c r="W2392" t="s">
        <v>44</v>
      </c>
      <c r="X2392">
        <v>1</v>
      </c>
      <c r="Y2392" t="str">
        <f>VLOOKUP(Z2392:Z9423,'VLOOKUP Ranges'!$A$2:$B$5,2,TRUE)</f>
        <v>70-89</v>
      </c>
      <c r="Z2392">
        <v>84.95</v>
      </c>
      <c r="AA2392">
        <v>4018.05</v>
      </c>
      <c r="AB2392" t="s">
        <v>44</v>
      </c>
      <c r="AC2392">
        <v>0</v>
      </c>
      <c r="AD2392">
        <v>68</v>
      </c>
      <c r="AE2392">
        <v>3384</v>
      </c>
      <c r="AG2392" t="b">
        <v>1</v>
      </c>
      <c r="AH2392" t="b">
        <v>0</v>
      </c>
      <c r="AI2392" t="b">
        <v>1</v>
      </c>
      <c r="AJ2392" t="b">
        <v>0</v>
      </c>
      <c r="AK2392" t="b">
        <v>0</v>
      </c>
      <c r="AL2392" t="b">
        <v>0</v>
      </c>
      <c r="AM2392" t="b">
        <v>0</v>
      </c>
      <c r="AN2392">
        <v>85.490425531914894</v>
      </c>
      <c r="AO2392">
        <f t="shared" si="37"/>
        <v>85</v>
      </c>
      <c r="AP2392" t="b">
        <v>0</v>
      </c>
    </row>
    <row r="2393" spans="1:42" x14ac:dyDescent="0.25">
      <c r="A2393" t="s">
        <v>4735</v>
      </c>
      <c r="B2393">
        <v>1</v>
      </c>
      <c r="C2393" t="s">
        <v>40</v>
      </c>
      <c r="D2393" t="s">
        <v>41</v>
      </c>
      <c r="E2393" t="s">
        <v>544</v>
      </c>
      <c r="F2393">
        <v>93304</v>
      </c>
      <c r="G2393" t="s">
        <v>4736</v>
      </c>
      <c r="H2393">
        <v>35.339796</v>
      </c>
      <c r="I2393">
        <v>-119.023552</v>
      </c>
      <c r="J2393">
        <v>1</v>
      </c>
      <c r="K2393">
        <v>0</v>
      </c>
      <c r="L2393">
        <v>1</v>
      </c>
      <c r="M2393">
        <v>0</v>
      </c>
      <c r="N2393" t="str">
        <f>VLOOKUP(O2393:O9424,'VLOOKUP Ranges'!$A$9:$B$12,2,TRUE)</f>
        <v>55-77</v>
      </c>
      <c r="O2393">
        <v>72</v>
      </c>
      <c r="P2393">
        <v>1</v>
      </c>
      <c r="Q2393" t="s">
        <v>45</v>
      </c>
      <c r="R2393" t="s">
        <v>45</v>
      </c>
      <c r="S2393" t="s">
        <v>44</v>
      </c>
      <c r="T2393" t="s">
        <v>45</v>
      </c>
      <c r="U2393" t="s">
        <v>45</v>
      </c>
      <c r="V2393" t="s">
        <v>44</v>
      </c>
      <c r="W2393" t="s">
        <v>44</v>
      </c>
      <c r="X2393">
        <v>1</v>
      </c>
      <c r="Y2393" t="str">
        <f>VLOOKUP(Z2393:Z9424,'VLOOKUP Ranges'!$A$2:$B$5,2,TRUE)</f>
        <v>35-70</v>
      </c>
      <c r="Z2393">
        <v>66.5</v>
      </c>
      <c r="AA2393">
        <v>4811.6000000000004</v>
      </c>
      <c r="AB2393" t="s">
        <v>44</v>
      </c>
      <c r="AC2393">
        <v>0</v>
      </c>
      <c r="AD2393">
        <v>49</v>
      </c>
      <c r="AE2393">
        <v>4397</v>
      </c>
      <c r="AG2393" t="b">
        <v>0</v>
      </c>
      <c r="AH2393" t="b">
        <v>1</v>
      </c>
      <c r="AI2393" t="b">
        <v>0</v>
      </c>
      <c r="AJ2393" t="b">
        <v>0</v>
      </c>
      <c r="AK2393" t="b">
        <v>1</v>
      </c>
      <c r="AL2393" t="b">
        <v>0</v>
      </c>
      <c r="AM2393" t="b">
        <v>0</v>
      </c>
      <c r="AN2393">
        <v>66.827777777777698</v>
      </c>
      <c r="AO2393">
        <f t="shared" si="37"/>
        <v>67</v>
      </c>
      <c r="AP2393" t="b">
        <v>1</v>
      </c>
    </row>
    <row r="2394" spans="1:42" x14ac:dyDescent="0.25">
      <c r="A2394" t="s">
        <v>4737</v>
      </c>
      <c r="B2394">
        <v>1</v>
      </c>
      <c r="C2394" t="s">
        <v>40</v>
      </c>
      <c r="D2394" t="s">
        <v>41</v>
      </c>
      <c r="E2394" t="s">
        <v>544</v>
      </c>
      <c r="F2394">
        <v>93305</v>
      </c>
      <c r="G2394" t="s">
        <v>4738</v>
      </c>
      <c r="H2394">
        <v>35.391733000000002</v>
      </c>
      <c r="I2394">
        <v>-118.984109</v>
      </c>
      <c r="J2394">
        <v>1</v>
      </c>
      <c r="K2394">
        <v>0</v>
      </c>
      <c r="L2394">
        <v>1</v>
      </c>
      <c r="M2394">
        <v>0</v>
      </c>
      <c r="N2394" t="str">
        <f>VLOOKUP(O2394:O9425,'VLOOKUP Ranges'!$A$9:$B$12,2,TRUE)</f>
        <v>55-77</v>
      </c>
      <c r="O2394">
        <v>66</v>
      </c>
      <c r="P2394">
        <v>1</v>
      </c>
      <c r="Q2394" t="s">
        <v>45</v>
      </c>
      <c r="R2394" t="s">
        <v>44</v>
      </c>
      <c r="S2394" t="s">
        <v>44</v>
      </c>
      <c r="T2394" t="s">
        <v>45</v>
      </c>
      <c r="U2394" t="s">
        <v>44</v>
      </c>
      <c r="V2394" t="s">
        <v>45</v>
      </c>
      <c r="W2394" t="s">
        <v>44</v>
      </c>
      <c r="X2394">
        <v>1</v>
      </c>
      <c r="Y2394" t="str">
        <f>VLOOKUP(Z2394:Z9425,'VLOOKUP Ranges'!$A$2:$B$5,2,TRUE)</f>
        <v>35-70</v>
      </c>
      <c r="Z2394">
        <v>63.3</v>
      </c>
      <c r="AA2394">
        <v>4189.7</v>
      </c>
      <c r="AB2394" t="s">
        <v>44</v>
      </c>
      <c r="AC2394">
        <v>0</v>
      </c>
      <c r="AD2394">
        <v>60</v>
      </c>
      <c r="AE2394">
        <v>4186</v>
      </c>
      <c r="AG2394" t="b">
        <v>0</v>
      </c>
      <c r="AH2394" t="b">
        <v>1</v>
      </c>
      <c r="AI2394" t="b">
        <v>0</v>
      </c>
      <c r="AJ2394" t="b">
        <v>0</v>
      </c>
      <c r="AK2394" t="b">
        <v>0</v>
      </c>
      <c r="AL2394" t="b">
        <v>0</v>
      </c>
      <c r="AM2394" t="b">
        <v>0</v>
      </c>
      <c r="AN2394">
        <v>63.480303030302998</v>
      </c>
      <c r="AO2394">
        <f t="shared" si="37"/>
        <v>64</v>
      </c>
      <c r="AP2394" t="b">
        <v>0</v>
      </c>
    </row>
    <row r="2395" spans="1:42" x14ac:dyDescent="0.25">
      <c r="A2395" t="s">
        <v>4739</v>
      </c>
      <c r="B2395">
        <v>1</v>
      </c>
      <c r="C2395" t="s">
        <v>40</v>
      </c>
      <c r="D2395" t="s">
        <v>41</v>
      </c>
      <c r="E2395" t="s">
        <v>544</v>
      </c>
      <c r="F2395">
        <v>93306</v>
      </c>
      <c r="G2395" t="s">
        <v>2595</v>
      </c>
      <c r="H2395">
        <v>35.449880999999998</v>
      </c>
      <c r="I2395">
        <v>-118.841442</v>
      </c>
      <c r="J2395">
        <v>1</v>
      </c>
      <c r="K2395">
        <v>0</v>
      </c>
      <c r="L2395">
        <v>0</v>
      </c>
      <c r="M2395">
        <v>0</v>
      </c>
      <c r="N2395" t="str">
        <f>VLOOKUP(O2395:O9426,'VLOOKUP Ranges'!$A$9:$B$12,2,TRUE)</f>
        <v>29-55</v>
      </c>
      <c r="O2395">
        <v>35</v>
      </c>
      <c r="P2395">
        <v>1</v>
      </c>
      <c r="Q2395" t="s">
        <v>45</v>
      </c>
      <c r="R2395" t="s">
        <v>44</v>
      </c>
      <c r="S2395" t="s">
        <v>44</v>
      </c>
      <c r="T2395" t="s">
        <v>44</v>
      </c>
      <c r="U2395" t="s">
        <v>44</v>
      </c>
      <c r="V2395" t="s">
        <v>45</v>
      </c>
      <c r="W2395" t="s">
        <v>44</v>
      </c>
      <c r="X2395">
        <v>0</v>
      </c>
      <c r="Y2395" t="str">
        <f>VLOOKUP(Z2395:Z9426,'VLOOKUP Ranges'!$A$2:$B$5,2,TRUE)</f>
        <v>70-89</v>
      </c>
      <c r="Z2395">
        <v>83.15</v>
      </c>
      <c r="AA2395">
        <v>2848.45</v>
      </c>
      <c r="AB2395" t="s">
        <v>44</v>
      </c>
      <c r="AC2395">
        <v>0</v>
      </c>
      <c r="AD2395">
        <v>65</v>
      </c>
      <c r="AE2395">
        <v>2332</v>
      </c>
      <c r="AG2395" t="b">
        <v>0</v>
      </c>
      <c r="AH2395" t="b">
        <v>0</v>
      </c>
      <c r="AI2395" t="b">
        <v>1</v>
      </c>
      <c r="AJ2395" t="b">
        <v>0</v>
      </c>
      <c r="AK2395" t="b">
        <v>0</v>
      </c>
      <c r="AL2395" t="b">
        <v>1</v>
      </c>
      <c r="AM2395" t="b">
        <v>0</v>
      </c>
      <c r="AN2395">
        <v>81.384285714285696</v>
      </c>
      <c r="AO2395">
        <f t="shared" si="37"/>
        <v>84</v>
      </c>
      <c r="AP2395" t="b">
        <v>0</v>
      </c>
    </row>
    <row r="2396" spans="1:42" x14ac:dyDescent="0.25">
      <c r="A2396" t="s">
        <v>4740</v>
      </c>
      <c r="B2396">
        <v>1</v>
      </c>
      <c r="C2396" t="s">
        <v>40</v>
      </c>
      <c r="D2396" t="s">
        <v>41</v>
      </c>
      <c r="E2396" t="s">
        <v>544</v>
      </c>
      <c r="F2396">
        <v>93307</v>
      </c>
      <c r="G2396" t="s">
        <v>4741</v>
      </c>
      <c r="H2396">
        <v>35.280113</v>
      </c>
      <c r="I2396">
        <v>-118.962329</v>
      </c>
      <c r="J2396">
        <v>1</v>
      </c>
      <c r="K2396">
        <v>0</v>
      </c>
      <c r="L2396">
        <v>0</v>
      </c>
      <c r="M2396">
        <v>0</v>
      </c>
      <c r="N2396" t="str">
        <f>VLOOKUP(O2396:O9427,'VLOOKUP Ranges'!$A$9:$B$12,2,TRUE)</f>
        <v>29-55</v>
      </c>
      <c r="O2396">
        <v>29</v>
      </c>
      <c r="P2396">
        <v>1</v>
      </c>
      <c r="Q2396" t="s">
        <v>45</v>
      </c>
      <c r="R2396" t="s">
        <v>44</v>
      </c>
      <c r="S2396" t="s">
        <v>44</v>
      </c>
      <c r="T2396" t="s">
        <v>44</v>
      </c>
      <c r="U2396" t="s">
        <v>44</v>
      </c>
      <c r="V2396" t="s">
        <v>44</v>
      </c>
      <c r="W2396" t="s">
        <v>45</v>
      </c>
      <c r="X2396">
        <v>1</v>
      </c>
      <c r="Y2396" t="str">
        <f>VLOOKUP(Z2396:Z9427,'VLOOKUP Ranges'!$A$2:$B$5,2,TRUE)</f>
        <v>70-89</v>
      </c>
      <c r="Z2396">
        <v>84.9</v>
      </c>
      <c r="AA2396">
        <v>2516.1999999999998</v>
      </c>
      <c r="AB2396" t="s">
        <v>44</v>
      </c>
      <c r="AC2396">
        <v>0</v>
      </c>
      <c r="AD2396">
        <v>69</v>
      </c>
      <c r="AE2396">
        <v>4388</v>
      </c>
      <c r="AG2396" t="b">
        <v>0</v>
      </c>
      <c r="AH2396" t="b">
        <v>0</v>
      </c>
      <c r="AI2396" t="b">
        <v>1</v>
      </c>
      <c r="AJ2396" t="b">
        <v>0</v>
      </c>
      <c r="AK2396" t="b">
        <v>0</v>
      </c>
      <c r="AL2396" t="b">
        <v>1</v>
      </c>
      <c r="AM2396" t="b">
        <v>0</v>
      </c>
      <c r="AN2396">
        <v>86.7655172413793</v>
      </c>
      <c r="AO2396">
        <f t="shared" si="37"/>
        <v>85</v>
      </c>
      <c r="AP2396" t="b">
        <v>0</v>
      </c>
    </row>
    <row r="2397" spans="1:42" x14ac:dyDescent="0.25">
      <c r="A2397" t="s">
        <v>4742</v>
      </c>
      <c r="B2397">
        <v>1</v>
      </c>
      <c r="C2397" t="s">
        <v>40</v>
      </c>
      <c r="D2397" t="s">
        <v>41</v>
      </c>
      <c r="E2397" t="s">
        <v>544</v>
      </c>
      <c r="F2397">
        <v>93308</v>
      </c>
      <c r="G2397" t="s">
        <v>4743</v>
      </c>
      <c r="H2397">
        <v>35.559617000000003</v>
      </c>
      <c r="I2397">
        <v>-118.925185</v>
      </c>
      <c r="J2397">
        <v>0</v>
      </c>
      <c r="K2397">
        <v>0</v>
      </c>
      <c r="L2397">
        <v>0</v>
      </c>
      <c r="M2397">
        <v>0</v>
      </c>
      <c r="N2397" t="str">
        <f>VLOOKUP(O2397:O9428,'VLOOKUP Ranges'!$A$9:$B$12,2,TRUE)</f>
        <v>1-9</v>
      </c>
      <c r="O2397">
        <v>2</v>
      </c>
      <c r="P2397">
        <v>1</v>
      </c>
      <c r="Q2397" t="s">
        <v>44</v>
      </c>
      <c r="R2397" t="s">
        <v>66</v>
      </c>
      <c r="S2397" t="s">
        <v>66</v>
      </c>
      <c r="T2397" t="s">
        <v>66</v>
      </c>
      <c r="U2397" t="s">
        <v>66</v>
      </c>
      <c r="V2397" t="s">
        <v>66</v>
      </c>
      <c r="W2397" t="s">
        <v>66</v>
      </c>
      <c r="X2397">
        <v>1</v>
      </c>
      <c r="Y2397" t="str">
        <f>VLOOKUP(Z2397:Z9428,'VLOOKUP Ranges'!$A$2:$B$5,2,TRUE)</f>
        <v>18-35</v>
      </c>
      <c r="Z2397">
        <v>20.55</v>
      </c>
      <c r="AA2397">
        <v>33.6</v>
      </c>
      <c r="AB2397" t="s">
        <v>44</v>
      </c>
      <c r="AC2397">
        <v>0</v>
      </c>
      <c r="AD2397">
        <v>25</v>
      </c>
      <c r="AE2397">
        <v>5629</v>
      </c>
      <c r="AG2397" t="b">
        <v>0</v>
      </c>
      <c r="AH2397" t="b">
        <v>0</v>
      </c>
      <c r="AI2397" t="b">
        <v>0</v>
      </c>
      <c r="AJ2397" t="b">
        <v>1</v>
      </c>
      <c r="AK2397" t="b">
        <v>0</v>
      </c>
      <c r="AL2397" t="b">
        <v>0</v>
      </c>
      <c r="AM2397" t="b">
        <v>1</v>
      </c>
      <c r="AN2397">
        <v>16.8</v>
      </c>
      <c r="AO2397">
        <f t="shared" si="37"/>
        <v>21</v>
      </c>
      <c r="AP2397" t="b">
        <v>0</v>
      </c>
    </row>
    <row r="2398" spans="1:42" x14ac:dyDescent="0.25">
      <c r="A2398" t="s">
        <v>4744</v>
      </c>
      <c r="B2398">
        <v>1</v>
      </c>
      <c r="C2398" t="s">
        <v>40</v>
      </c>
      <c r="D2398" t="s">
        <v>41</v>
      </c>
      <c r="E2398" t="s">
        <v>544</v>
      </c>
      <c r="F2398">
        <v>93309</v>
      </c>
      <c r="G2398" t="s">
        <v>4745</v>
      </c>
      <c r="H2398">
        <v>35.342891000000002</v>
      </c>
      <c r="I2398">
        <v>-119.064803</v>
      </c>
      <c r="J2398">
        <v>1</v>
      </c>
      <c r="K2398">
        <v>0</v>
      </c>
      <c r="L2398">
        <v>0</v>
      </c>
      <c r="M2398">
        <v>0</v>
      </c>
      <c r="N2398" t="str">
        <f>VLOOKUP(O2398:O9429,'VLOOKUP Ranges'!$A$9:$B$12,2,TRUE)</f>
        <v>1-9</v>
      </c>
      <c r="O2398">
        <v>4</v>
      </c>
      <c r="P2398">
        <v>1</v>
      </c>
      <c r="Q2398" t="s">
        <v>44</v>
      </c>
      <c r="R2398" t="s">
        <v>44</v>
      </c>
      <c r="S2398" t="s">
        <v>45</v>
      </c>
      <c r="T2398" t="s">
        <v>44</v>
      </c>
      <c r="U2398" t="s">
        <v>44</v>
      </c>
      <c r="V2398" t="s">
        <v>44</v>
      </c>
      <c r="W2398" t="s">
        <v>44</v>
      </c>
      <c r="X2398">
        <v>0</v>
      </c>
      <c r="Y2398" t="str">
        <f>VLOOKUP(Z2398:Z9429,'VLOOKUP Ranges'!$A$2:$B$5,2,TRUE)</f>
        <v>35-70</v>
      </c>
      <c r="Z2398">
        <v>49.25</v>
      </c>
      <c r="AA2398">
        <v>208.45</v>
      </c>
      <c r="AB2398" t="s">
        <v>44</v>
      </c>
      <c r="AC2398">
        <v>0</v>
      </c>
      <c r="AD2398">
        <v>37</v>
      </c>
      <c r="AE2398">
        <v>3272</v>
      </c>
      <c r="AG2398" t="b">
        <v>0</v>
      </c>
      <c r="AH2398" t="b">
        <v>0</v>
      </c>
      <c r="AI2398" t="b">
        <v>0</v>
      </c>
      <c r="AJ2398" t="b">
        <v>0</v>
      </c>
      <c r="AK2398" t="b">
        <v>0</v>
      </c>
      <c r="AL2398" t="b">
        <v>0</v>
      </c>
      <c r="AM2398" t="b">
        <v>1</v>
      </c>
      <c r="AN2398">
        <v>52.112499999999997</v>
      </c>
      <c r="AO2398">
        <f t="shared" si="37"/>
        <v>50</v>
      </c>
      <c r="AP2398" t="b">
        <v>0</v>
      </c>
    </row>
    <row r="2399" spans="1:42" x14ac:dyDescent="0.25">
      <c r="A2399" t="s">
        <v>4746</v>
      </c>
      <c r="B2399">
        <v>1</v>
      </c>
      <c r="C2399" t="s">
        <v>40</v>
      </c>
      <c r="D2399" t="s">
        <v>41</v>
      </c>
      <c r="E2399" t="s">
        <v>544</v>
      </c>
      <c r="F2399">
        <v>93312</v>
      </c>
      <c r="G2399" t="s">
        <v>3375</v>
      </c>
      <c r="H2399">
        <v>35.392598999999997</v>
      </c>
      <c r="I2399">
        <v>-119.245341</v>
      </c>
      <c r="J2399">
        <v>0</v>
      </c>
      <c r="K2399">
        <v>0</v>
      </c>
      <c r="L2399">
        <v>0</v>
      </c>
      <c r="M2399">
        <v>0</v>
      </c>
      <c r="N2399" t="str">
        <f>VLOOKUP(O2399:O9430,'VLOOKUP Ranges'!$A$9:$B$12,2,TRUE)</f>
        <v>55-77</v>
      </c>
      <c r="O2399">
        <v>65</v>
      </c>
      <c r="P2399">
        <v>1</v>
      </c>
      <c r="Q2399" t="s">
        <v>44</v>
      </c>
      <c r="R2399" t="s">
        <v>45</v>
      </c>
      <c r="S2399" t="s">
        <v>45</v>
      </c>
      <c r="T2399" t="s">
        <v>44</v>
      </c>
      <c r="U2399" t="s">
        <v>45</v>
      </c>
      <c r="V2399" t="s">
        <v>44</v>
      </c>
      <c r="W2399" t="s">
        <v>44</v>
      </c>
      <c r="X2399">
        <v>1</v>
      </c>
      <c r="Y2399" t="str">
        <f>VLOOKUP(Z2399:Z9430,'VLOOKUP Ranges'!$A$2:$B$5,2,TRUE)</f>
        <v>35-70</v>
      </c>
      <c r="Z2399">
        <v>59.6</v>
      </c>
      <c r="AA2399">
        <v>3739.8</v>
      </c>
      <c r="AB2399" t="s">
        <v>44</v>
      </c>
      <c r="AC2399">
        <v>0</v>
      </c>
      <c r="AD2399">
        <v>75</v>
      </c>
      <c r="AE2399">
        <v>4372</v>
      </c>
      <c r="AG2399" t="b">
        <v>0</v>
      </c>
      <c r="AH2399" t="b">
        <v>1</v>
      </c>
      <c r="AI2399" t="b">
        <v>0</v>
      </c>
      <c r="AJ2399" t="b">
        <v>0</v>
      </c>
      <c r="AK2399" t="b">
        <v>0</v>
      </c>
      <c r="AL2399" t="b">
        <v>0</v>
      </c>
      <c r="AM2399" t="b">
        <v>1</v>
      </c>
      <c r="AN2399">
        <v>57.535384615384601</v>
      </c>
      <c r="AO2399">
        <f t="shared" si="37"/>
        <v>60</v>
      </c>
      <c r="AP2399" t="b">
        <v>1</v>
      </c>
    </row>
    <row r="2400" spans="1:42" x14ac:dyDescent="0.25">
      <c r="A2400" t="s">
        <v>4747</v>
      </c>
      <c r="B2400">
        <v>1</v>
      </c>
      <c r="C2400" t="s">
        <v>40</v>
      </c>
      <c r="D2400" t="s">
        <v>41</v>
      </c>
      <c r="E2400" t="s">
        <v>544</v>
      </c>
      <c r="F2400">
        <v>93313</v>
      </c>
      <c r="G2400" t="s">
        <v>4748</v>
      </c>
      <c r="H2400">
        <v>35.140937999999998</v>
      </c>
      <c r="I2400">
        <v>-119.051348</v>
      </c>
      <c r="J2400">
        <v>1</v>
      </c>
      <c r="K2400">
        <v>1</v>
      </c>
      <c r="L2400">
        <v>0</v>
      </c>
      <c r="M2400">
        <v>0</v>
      </c>
      <c r="N2400" t="str">
        <f>VLOOKUP(O2400:O9431,'VLOOKUP Ranges'!$A$9:$B$12,2,TRUE)</f>
        <v>9-29</v>
      </c>
      <c r="O2400">
        <v>27</v>
      </c>
      <c r="P2400">
        <v>1</v>
      </c>
      <c r="Q2400" t="s">
        <v>45</v>
      </c>
      <c r="R2400" t="s">
        <v>44</v>
      </c>
      <c r="S2400" t="s">
        <v>45</v>
      </c>
      <c r="T2400" t="s">
        <v>44</v>
      </c>
      <c r="U2400" t="s">
        <v>45</v>
      </c>
      <c r="V2400" t="s">
        <v>45</v>
      </c>
      <c r="W2400" t="s">
        <v>45</v>
      </c>
      <c r="X2400">
        <v>1</v>
      </c>
      <c r="Y2400" t="str">
        <f>VLOOKUP(Z2400:Z9431,'VLOOKUP Ranges'!$A$2:$B$5,2,TRUE)</f>
        <v>89-118</v>
      </c>
      <c r="Z2400">
        <v>104.65</v>
      </c>
      <c r="AA2400">
        <v>2964</v>
      </c>
      <c r="AB2400" t="s">
        <v>44</v>
      </c>
      <c r="AC2400">
        <v>0</v>
      </c>
      <c r="AD2400">
        <v>31</v>
      </c>
      <c r="AE2400">
        <v>3104</v>
      </c>
      <c r="AG2400" t="b">
        <v>1</v>
      </c>
      <c r="AH2400" t="b">
        <v>0</v>
      </c>
      <c r="AI2400" t="b">
        <v>1</v>
      </c>
      <c r="AJ2400" t="b">
        <v>0</v>
      </c>
      <c r="AK2400" t="b">
        <v>0</v>
      </c>
      <c r="AL2400" t="b">
        <v>0</v>
      </c>
      <c r="AM2400" t="b">
        <v>0</v>
      </c>
      <c r="AN2400">
        <v>109.777777777777</v>
      </c>
      <c r="AO2400">
        <f t="shared" si="37"/>
        <v>105</v>
      </c>
      <c r="AP2400" t="b">
        <v>0</v>
      </c>
    </row>
    <row r="2401" spans="1:42" x14ac:dyDescent="0.25">
      <c r="A2401" t="s">
        <v>4749</v>
      </c>
      <c r="B2401">
        <v>1</v>
      </c>
      <c r="C2401" t="s">
        <v>40</v>
      </c>
      <c r="D2401" t="s">
        <v>41</v>
      </c>
      <c r="E2401" t="s">
        <v>547</v>
      </c>
      <c r="F2401">
        <v>93401</v>
      </c>
      <c r="G2401" t="s">
        <v>2597</v>
      </c>
      <c r="H2401">
        <v>35.233744999999999</v>
      </c>
      <c r="I2401">
        <v>-120.626442</v>
      </c>
      <c r="J2401">
        <v>1</v>
      </c>
      <c r="K2401">
        <v>0</v>
      </c>
      <c r="L2401">
        <v>1</v>
      </c>
      <c r="M2401">
        <v>0</v>
      </c>
      <c r="N2401" t="str">
        <f>VLOOKUP(O2401:O9432,'VLOOKUP Ranges'!$A$9:$B$12,2,TRUE)</f>
        <v>29-55</v>
      </c>
      <c r="O2401">
        <v>29</v>
      </c>
      <c r="P2401">
        <v>1</v>
      </c>
      <c r="Q2401" t="s">
        <v>44</v>
      </c>
      <c r="R2401" t="s">
        <v>44</v>
      </c>
      <c r="S2401" t="s">
        <v>44</v>
      </c>
      <c r="T2401" t="s">
        <v>45</v>
      </c>
      <c r="U2401" t="s">
        <v>44</v>
      </c>
      <c r="V2401" t="s">
        <v>44</v>
      </c>
      <c r="W2401" t="s">
        <v>44</v>
      </c>
      <c r="X2401">
        <v>1</v>
      </c>
      <c r="Y2401" t="str">
        <f>VLOOKUP(Z2401:Z9432,'VLOOKUP Ranges'!$A$2:$B$5,2,TRUE)</f>
        <v>70-89</v>
      </c>
      <c r="Z2401">
        <v>75.3</v>
      </c>
      <c r="AA2401">
        <v>2263.4</v>
      </c>
      <c r="AB2401" t="s">
        <v>44</v>
      </c>
      <c r="AC2401">
        <v>0</v>
      </c>
      <c r="AD2401">
        <v>40</v>
      </c>
      <c r="AE2401">
        <v>4910</v>
      </c>
      <c r="AG2401" t="b">
        <v>0</v>
      </c>
      <c r="AH2401" t="b">
        <v>0</v>
      </c>
      <c r="AI2401" t="b">
        <v>1</v>
      </c>
      <c r="AJ2401" t="b">
        <v>0</v>
      </c>
      <c r="AK2401" t="b">
        <v>1</v>
      </c>
      <c r="AL2401" t="b">
        <v>0</v>
      </c>
      <c r="AM2401" t="b">
        <v>0</v>
      </c>
      <c r="AN2401">
        <v>78.048275862068905</v>
      </c>
      <c r="AO2401">
        <f t="shared" si="37"/>
        <v>76</v>
      </c>
      <c r="AP2401" t="b">
        <v>0</v>
      </c>
    </row>
    <row r="2402" spans="1:42" x14ac:dyDescent="0.25">
      <c r="A2402" t="s">
        <v>4750</v>
      </c>
      <c r="B2402">
        <v>1</v>
      </c>
      <c r="C2402" t="s">
        <v>40</v>
      </c>
      <c r="D2402" t="s">
        <v>41</v>
      </c>
      <c r="E2402" t="s">
        <v>1664</v>
      </c>
      <c r="F2402">
        <v>93402</v>
      </c>
      <c r="G2402" t="s">
        <v>1665</v>
      </c>
      <c r="H2402">
        <v>35.279983999999999</v>
      </c>
      <c r="I2402">
        <v>-120.824288</v>
      </c>
      <c r="J2402">
        <v>1</v>
      </c>
      <c r="K2402">
        <v>0</v>
      </c>
      <c r="L2402">
        <v>1</v>
      </c>
      <c r="M2402">
        <v>1</v>
      </c>
      <c r="N2402" t="str">
        <f>VLOOKUP(O2402:O9433,'VLOOKUP Ranges'!$A$9:$B$12,2,TRUE)</f>
        <v>29-55</v>
      </c>
      <c r="O2402">
        <v>29</v>
      </c>
      <c r="P2402">
        <v>1</v>
      </c>
      <c r="Q2402" t="s">
        <v>45</v>
      </c>
      <c r="R2402" t="s">
        <v>44</v>
      </c>
      <c r="S2402" t="s">
        <v>45</v>
      </c>
      <c r="T2402" t="s">
        <v>45</v>
      </c>
      <c r="U2402" t="s">
        <v>44</v>
      </c>
      <c r="V2402" t="s">
        <v>45</v>
      </c>
      <c r="W2402" t="s">
        <v>45</v>
      </c>
      <c r="X2402">
        <v>0</v>
      </c>
      <c r="Y2402" t="str">
        <f>VLOOKUP(Z2402:Z9433,'VLOOKUP Ranges'!$A$2:$B$5,2,TRUE)</f>
        <v>70-89</v>
      </c>
      <c r="Z2402">
        <v>80.099999999999994</v>
      </c>
      <c r="AA2402">
        <v>2211.8000000000002</v>
      </c>
      <c r="AB2402" t="s">
        <v>44</v>
      </c>
      <c r="AC2402">
        <v>0</v>
      </c>
      <c r="AD2402">
        <v>70</v>
      </c>
      <c r="AE2402">
        <v>4558</v>
      </c>
      <c r="AG2402" t="b">
        <v>0</v>
      </c>
      <c r="AH2402" t="b">
        <v>0</v>
      </c>
      <c r="AI2402" t="b">
        <v>0</v>
      </c>
      <c r="AJ2402" t="b">
        <v>0</v>
      </c>
      <c r="AK2402" t="b">
        <v>1</v>
      </c>
      <c r="AL2402" t="b">
        <v>0</v>
      </c>
      <c r="AM2402" t="b">
        <v>0</v>
      </c>
      <c r="AN2402">
        <v>76.268965517241298</v>
      </c>
      <c r="AO2402">
        <f t="shared" si="37"/>
        <v>81</v>
      </c>
      <c r="AP2402" t="b">
        <v>0</v>
      </c>
    </row>
    <row r="2403" spans="1:42" x14ac:dyDescent="0.25">
      <c r="A2403" t="s">
        <v>4751</v>
      </c>
      <c r="B2403">
        <v>1</v>
      </c>
      <c r="C2403" t="s">
        <v>40</v>
      </c>
      <c r="D2403" t="s">
        <v>41</v>
      </c>
      <c r="E2403" t="s">
        <v>4752</v>
      </c>
      <c r="F2403">
        <v>93420</v>
      </c>
      <c r="G2403" t="s">
        <v>4753</v>
      </c>
      <c r="H2403">
        <v>35.176236000000003</v>
      </c>
      <c r="I2403">
        <v>-120.483243</v>
      </c>
      <c r="J2403">
        <v>0</v>
      </c>
      <c r="K2403">
        <v>0</v>
      </c>
      <c r="L2403">
        <v>1</v>
      </c>
      <c r="M2403">
        <v>0</v>
      </c>
      <c r="N2403" t="str">
        <f>VLOOKUP(O2403:O9434,'VLOOKUP Ranges'!$A$9:$B$12,2,TRUE)</f>
        <v>9-29</v>
      </c>
      <c r="O2403">
        <v>20</v>
      </c>
      <c r="P2403">
        <v>1</v>
      </c>
      <c r="Q2403" t="s">
        <v>44</v>
      </c>
      <c r="R2403" t="s">
        <v>44</v>
      </c>
      <c r="S2403" t="s">
        <v>44</v>
      </c>
      <c r="T2403" t="s">
        <v>45</v>
      </c>
      <c r="U2403" t="s">
        <v>45</v>
      </c>
      <c r="V2403" t="s">
        <v>44</v>
      </c>
      <c r="W2403" t="s">
        <v>44</v>
      </c>
      <c r="X2403">
        <v>1</v>
      </c>
      <c r="Y2403" t="str">
        <f>VLOOKUP(Z2403:Z9434,'VLOOKUP Ranges'!$A$2:$B$5,2,TRUE)</f>
        <v>70-89</v>
      </c>
      <c r="Z2403">
        <v>81</v>
      </c>
      <c r="AA2403">
        <v>1683.7</v>
      </c>
      <c r="AB2403" t="s">
        <v>44</v>
      </c>
      <c r="AC2403">
        <v>0</v>
      </c>
      <c r="AD2403">
        <v>22</v>
      </c>
      <c r="AE2403">
        <v>4741</v>
      </c>
      <c r="AG2403" t="b">
        <v>0</v>
      </c>
      <c r="AH2403" t="b">
        <v>0</v>
      </c>
      <c r="AI2403" t="b">
        <v>1</v>
      </c>
      <c r="AJ2403" t="b">
        <v>0</v>
      </c>
      <c r="AK2403" t="b">
        <v>0</v>
      </c>
      <c r="AL2403" t="b">
        <v>0</v>
      </c>
      <c r="AM2403" t="b">
        <v>1</v>
      </c>
      <c r="AN2403">
        <v>84.185000000000002</v>
      </c>
      <c r="AO2403">
        <f t="shared" si="37"/>
        <v>81</v>
      </c>
      <c r="AP2403" t="b">
        <v>0</v>
      </c>
    </row>
    <row r="2404" spans="1:42" x14ac:dyDescent="0.25">
      <c r="A2404" t="s">
        <v>4754</v>
      </c>
      <c r="B2404">
        <v>1</v>
      </c>
      <c r="C2404" t="s">
        <v>40</v>
      </c>
      <c r="D2404" t="s">
        <v>41</v>
      </c>
      <c r="E2404" t="s">
        <v>4755</v>
      </c>
      <c r="F2404">
        <v>93422</v>
      </c>
      <c r="G2404" t="s">
        <v>4756</v>
      </c>
      <c r="H2404">
        <v>35.453912000000003</v>
      </c>
      <c r="I2404">
        <v>-120.69461</v>
      </c>
      <c r="J2404">
        <v>0</v>
      </c>
      <c r="K2404">
        <v>0</v>
      </c>
      <c r="L2404">
        <v>0</v>
      </c>
      <c r="M2404">
        <v>0</v>
      </c>
      <c r="N2404" t="str">
        <f>VLOOKUP(O2404:O9435,'VLOOKUP Ranges'!$A$9:$B$12,2,TRUE)</f>
        <v>55-77</v>
      </c>
      <c r="O2404">
        <v>58</v>
      </c>
      <c r="P2404">
        <v>1</v>
      </c>
      <c r="Q2404" t="s">
        <v>45</v>
      </c>
      <c r="R2404" t="s">
        <v>66</v>
      </c>
      <c r="S2404" t="s">
        <v>66</v>
      </c>
      <c r="T2404" t="s">
        <v>66</v>
      </c>
      <c r="U2404" t="s">
        <v>66</v>
      </c>
      <c r="V2404" t="s">
        <v>66</v>
      </c>
      <c r="W2404" t="s">
        <v>66</v>
      </c>
      <c r="X2404">
        <v>1</v>
      </c>
      <c r="Y2404" t="str">
        <f>VLOOKUP(Z2404:Z9435,'VLOOKUP Ranges'!$A$2:$B$5,2,TRUE)</f>
        <v>18-35</v>
      </c>
      <c r="Z2404">
        <v>24.7</v>
      </c>
      <c r="AA2404">
        <v>1519</v>
      </c>
      <c r="AB2404" t="s">
        <v>44</v>
      </c>
      <c r="AC2404">
        <v>0</v>
      </c>
      <c r="AD2404">
        <v>54</v>
      </c>
      <c r="AE2404">
        <v>5138</v>
      </c>
      <c r="AG2404" t="b">
        <v>0</v>
      </c>
      <c r="AH2404" t="b">
        <v>1</v>
      </c>
      <c r="AI2404" t="b">
        <v>0</v>
      </c>
      <c r="AJ2404" t="b">
        <v>1</v>
      </c>
      <c r="AK2404" t="b">
        <v>1</v>
      </c>
      <c r="AL2404" t="b">
        <v>0</v>
      </c>
      <c r="AM2404" t="b">
        <v>0</v>
      </c>
      <c r="AN2404">
        <v>26.189655172413701</v>
      </c>
      <c r="AO2404">
        <f t="shared" si="37"/>
        <v>25</v>
      </c>
      <c r="AP2404" t="b">
        <v>0</v>
      </c>
    </row>
    <row r="2405" spans="1:42" x14ac:dyDescent="0.25">
      <c r="A2405" t="s">
        <v>4757</v>
      </c>
      <c r="B2405">
        <v>1</v>
      </c>
      <c r="C2405" t="s">
        <v>40</v>
      </c>
      <c r="D2405" t="s">
        <v>41</v>
      </c>
      <c r="E2405" t="s">
        <v>4758</v>
      </c>
      <c r="F2405">
        <v>93424</v>
      </c>
      <c r="G2405" t="s">
        <v>4759</v>
      </c>
      <c r="H2405">
        <v>35.186644000000001</v>
      </c>
      <c r="I2405">
        <v>-120.72830500000001</v>
      </c>
      <c r="J2405">
        <v>0</v>
      </c>
      <c r="K2405">
        <v>0</v>
      </c>
      <c r="L2405">
        <v>0</v>
      </c>
      <c r="M2405">
        <v>1</v>
      </c>
      <c r="N2405" t="str">
        <f>VLOOKUP(O2405:O9436,'VLOOKUP Ranges'!$A$9:$B$12,2,TRUE)</f>
        <v>9-29</v>
      </c>
      <c r="O2405">
        <v>14</v>
      </c>
      <c r="P2405">
        <v>1</v>
      </c>
      <c r="Q2405" t="s">
        <v>45</v>
      </c>
      <c r="R2405" t="s">
        <v>45</v>
      </c>
      <c r="S2405" t="s">
        <v>44</v>
      </c>
      <c r="T2405" t="s">
        <v>44</v>
      </c>
      <c r="U2405" t="s">
        <v>45</v>
      </c>
      <c r="V2405" t="s">
        <v>44</v>
      </c>
      <c r="W2405" t="s">
        <v>44</v>
      </c>
      <c r="X2405">
        <v>1</v>
      </c>
      <c r="Y2405" t="str">
        <f>VLOOKUP(Z2405:Z9436,'VLOOKUP Ranges'!$A$2:$B$5,2,TRUE)</f>
        <v>70-89</v>
      </c>
      <c r="Z2405">
        <v>86</v>
      </c>
      <c r="AA2405">
        <v>1164.05</v>
      </c>
      <c r="AB2405" t="s">
        <v>44</v>
      </c>
      <c r="AC2405">
        <v>0</v>
      </c>
      <c r="AD2405">
        <v>33</v>
      </c>
      <c r="AE2405">
        <v>5494</v>
      </c>
      <c r="AG2405" t="b">
        <v>0</v>
      </c>
      <c r="AH2405" t="b">
        <v>0</v>
      </c>
      <c r="AI2405" t="b">
        <v>1</v>
      </c>
      <c r="AJ2405" t="b">
        <v>0</v>
      </c>
      <c r="AK2405" t="b">
        <v>0</v>
      </c>
      <c r="AL2405" t="b">
        <v>0</v>
      </c>
      <c r="AM2405" t="b">
        <v>1</v>
      </c>
      <c r="AN2405">
        <v>83.146428571428501</v>
      </c>
      <c r="AO2405">
        <f t="shared" si="37"/>
        <v>86</v>
      </c>
      <c r="AP2405" t="b">
        <v>1</v>
      </c>
    </row>
    <row r="2406" spans="1:42" x14ac:dyDescent="0.25">
      <c r="A2406" t="s">
        <v>4760</v>
      </c>
      <c r="B2406">
        <v>1</v>
      </c>
      <c r="C2406" t="s">
        <v>40</v>
      </c>
      <c r="D2406" t="s">
        <v>41</v>
      </c>
      <c r="E2406" t="s">
        <v>1667</v>
      </c>
      <c r="F2406">
        <v>93426</v>
      </c>
      <c r="G2406" t="s">
        <v>1668</v>
      </c>
      <c r="H2406">
        <v>35.842889</v>
      </c>
      <c r="I2406">
        <v>-121.004862</v>
      </c>
      <c r="J2406">
        <v>1</v>
      </c>
      <c r="K2406">
        <v>0</v>
      </c>
      <c r="L2406">
        <v>1</v>
      </c>
      <c r="M2406">
        <v>0</v>
      </c>
      <c r="N2406" t="str">
        <f>VLOOKUP(O2406:O9437,'VLOOKUP Ranges'!$A$9:$B$12,2,TRUE)</f>
        <v>55-77</v>
      </c>
      <c r="O2406">
        <v>72</v>
      </c>
      <c r="P2406">
        <v>1</v>
      </c>
      <c r="Q2406" t="s">
        <v>45</v>
      </c>
      <c r="R2406" t="s">
        <v>66</v>
      </c>
      <c r="S2406" t="s">
        <v>66</v>
      </c>
      <c r="T2406" t="s">
        <v>66</v>
      </c>
      <c r="U2406" t="s">
        <v>66</v>
      </c>
      <c r="V2406" t="s">
        <v>66</v>
      </c>
      <c r="W2406" t="s">
        <v>66</v>
      </c>
      <c r="X2406">
        <v>0</v>
      </c>
      <c r="Y2406" t="str">
        <f>VLOOKUP(Z2406:Z9437,'VLOOKUP Ranges'!$A$2:$B$5,2,TRUE)</f>
        <v>18-35</v>
      </c>
      <c r="Z2406">
        <v>25.4</v>
      </c>
      <c r="AA2406">
        <v>1710.9</v>
      </c>
      <c r="AB2406" t="s">
        <v>44</v>
      </c>
      <c r="AC2406">
        <v>0</v>
      </c>
      <c r="AD2406">
        <v>30</v>
      </c>
      <c r="AE2406">
        <v>5512</v>
      </c>
      <c r="AG2406" t="b">
        <v>0</v>
      </c>
      <c r="AH2406" t="b">
        <v>1</v>
      </c>
      <c r="AI2406" t="b">
        <v>0</v>
      </c>
      <c r="AJ2406" t="b">
        <v>1</v>
      </c>
      <c r="AK2406" t="b">
        <v>0</v>
      </c>
      <c r="AL2406" t="b">
        <v>0</v>
      </c>
      <c r="AM2406" t="b">
        <v>1</v>
      </c>
      <c r="AN2406">
        <v>23.762499999999999</v>
      </c>
      <c r="AO2406">
        <f t="shared" si="37"/>
        <v>26</v>
      </c>
      <c r="AP2406" t="b">
        <v>0</v>
      </c>
    </row>
    <row r="2407" spans="1:42" x14ac:dyDescent="0.25">
      <c r="A2407" t="s">
        <v>4761</v>
      </c>
      <c r="B2407">
        <v>1</v>
      </c>
      <c r="C2407" t="s">
        <v>40</v>
      </c>
      <c r="D2407" t="s">
        <v>41</v>
      </c>
      <c r="E2407" t="s">
        <v>1670</v>
      </c>
      <c r="F2407">
        <v>93427</v>
      </c>
      <c r="G2407" t="s">
        <v>1671</v>
      </c>
      <c r="H2407">
        <v>34.631362000000003</v>
      </c>
      <c r="I2407">
        <v>-120.238218</v>
      </c>
      <c r="J2407">
        <v>1</v>
      </c>
      <c r="K2407">
        <v>0</v>
      </c>
      <c r="L2407">
        <v>0</v>
      </c>
      <c r="M2407">
        <v>0</v>
      </c>
      <c r="N2407" t="str">
        <f>VLOOKUP(O2407:O9438,'VLOOKUP Ranges'!$A$9:$B$12,2,TRUE)</f>
        <v>29-55</v>
      </c>
      <c r="O2407">
        <v>46</v>
      </c>
      <c r="P2407">
        <v>1</v>
      </c>
      <c r="Q2407" t="s">
        <v>45</v>
      </c>
      <c r="R2407" t="s">
        <v>45</v>
      </c>
      <c r="S2407" t="s">
        <v>44</v>
      </c>
      <c r="T2407" t="s">
        <v>44</v>
      </c>
      <c r="U2407" t="s">
        <v>44</v>
      </c>
      <c r="V2407" t="s">
        <v>45</v>
      </c>
      <c r="W2407" t="s">
        <v>44</v>
      </c>
      <c r="X2407">
        <v>1</v>
      </c>
      <c r="Y2407" t="str">
        <f>VLOOKUP(Z2407:Z9438,'VLOOKUP Ranges'!$A$2:$B$5,2,TRUE)</f>
        <v>70-89</v>
      </c>
      <c r="Z2407">
        <v>89.15</v>
      </c>
      <c r="AA2407">
        <v>4245.55</v>
      </c>
      <c r="AB2407" t="s">
        <v>44</v>
      </c>
      <c r="AC2407">
        <v>0</v>
      </c>
      <c r="AD2407">
        <v>43</v>
      </c>
      <c r="AE2407">
        <v>5593</v>
      </c>
      <c r="AG2407" t="b">
        <v>0</v>
      </c>
      <c r="AH2407" t="b">
        <v>0</v>
      </c>
      <c r="AI2407" t="b">
        <v>1</v>
      </c>
      <c r="AJ2407" t="b">
        <v>0</v>
      </c>
      <c r="AK2407" t="b">
        <v>1</v>
      </c>
      <c r="AL2407" t="b">
        <v>0</v>
      </c>
      <c r="AM2407" t="b">
        <v>0</v>
      </c>
      <c r="AN2407">
        <v>92.294565217391295</v>
      </c>
      <c r="AO2407">
        <f t="shared" si="37"/>
        <v>90</v>
      </c>
      <c r="AP2407" t="b">
        <v>1</v>
      </c>
    </row>
    <row r="2408" spans="1:42" x14ac:dyDescent="0.25">
      <c r="A2408" t="s">
        <v>4762</v>
      </c>
      <c r="B2408">
        <v>1</v>
      </c>
      <c r="C2408" t="s">
        <v>40</v>
      </c>
      <c r="D2408" t="s">
        <v>41</v>
      </c>
      <c r="E2408" t="s">
        <v>4763</v>
      </c>
      <c r="F2408">
        <v>93428</v>
      </c>
      <c r="G2408" t="s">
        <v>4764</v>
      </c>
      <c r="H2408">
        <v>35.591386999999997</v>
      </c>
      <c r="I2408">
        <v>-121.032256</v>
      </c>
      <c r="J2408">
        <v>0</v>
      </c>
      <c r="K2408">
        <v>0</v>
      </c>
      <c r="L2408">
        <v>1</v>
      </c>
      <c r="M2408">
        <v>0</v>
      </c>
      <c r="N2408" t="str">
        <f>VLOOKUP(O2408:O9439,'VLOOKUP Ranges'!$A$9:$B$12,2,TRUE)</f>
        <v>55-77</v>
      </c>
      <c r="O2408">
        <v>71</v>
      </c>
      <c r="P2408">
        <v>0</v>
      </c>
      <c r="Q2408" t="s">
        <v>62</v>
      </c>
      <c r="R2408" t="s">
        <v>44</v>
      </c>
      <c r="S2408" t="s">
        <v>45</v>
      </c>
      <c r="T2408" t="s">
        <v>45</v>
      </c>
      <c r="U2408" t="s">
        <v>45</v>
      </c>
      <c r="V2408" t="s">
        <v>45</v>
      </c>
      <c r="W2408" t="s">
        <v>45</v>
      </c>
      <c r="X2408">
        <v>0</v>
      </c>
      <c r="Y2408" t="str">
        <f>VLOOKUP(Z2408:Z9439,'VLOOKUP Ranges'!$A$2:$B$5,2,TRUE)</f>
        <v>35-70</v>
      </c>
      <c r="Z2408">
        <v>58.25</v>
      </c>
      <c r="AA2408">
        <v>4145.8999999999996</v>
      </c>
      <c r="AB2408" t="s">
        <v>44</v>
      </c>
      <c r="AC2408">
        <v>0</v>
      </c>
      <c r="AD2408">
        <v>76</v>
      </c>
      <c r="AE2408">
        <v>5224</v>
      </c>
      <c r="AG2408" t="b">
        <v>0</v>
      </c>
      <c r="AH2408" t="b">
        <v>1</v>
      </c>
      <c r="AI2408" t="b">
        <v>0</v>
      </c>
      <c r="AJ2408" t="b">
        <v>0</v>
      </c>
      <c r="AK2408" t="b">
        <v>0</v>
      </c>
      <c r="AL2408" t="b">
        <v>0</v>
      </c>
      <c r="AM2408" t="b">
        <v>0</v>
      </c>
      <c r="AN2408">
        <v>58.3929577464788</v>
      </c>
      <c r="AO2408">
        <f t="shared" si="37"/>
        <v>59</v>
      </c>
      <c r="AP2408" t="b">
        <v>0</v>
      </c>
    </row>
    <row r="2409" spans="1:42" x14ac:dyDescent="0.25">
      <c r="A2409" t="s">
        <v>4765</v>
      </c>
      <c r="B2409">
        <v>1</v>
      </c>
      <c r="C2409" t="s">
        <v>40</v>
      </c>
      <c r="D2409" t="s">
        <v>41</v>
      </c>
      <c r="E2409" t="s">
        <v>2600</v>
      </c>
      <c r="F2409">
        <v>93429</v>
      </c>
      <c r="G2409" t="s">
        <v>2601</v>
      </c>
      <c r="H2409">
        <v>34.866031999999997</v>
      </c>
      <c r="I2409">
        <v>-120.536546</v>
      </c>
      <c r="J2409">
        <v>1</v>
      </c>
      <c r="K2409">
        <v>0</v>
      </c>
      <c r="L2409">
        <v>0</v>
      </c>
      <c r="M2409">
        <v>0</v>
      </c>
      <c r="N2409" t="str">
        <f>VLOOKUP(O2409:O9440,'VLOOKUP Ranges'!$A$9:$B$12,2,TRUE)</f>
        <v>29-55</v>
      </c>
      <c r="O2409">
        <v>32</v>
      </c>
      <c r="P2409">
        <v>1</v>
      </c>
      <c r="Q2409" t="s">
        <v>45</v>
      </c>
      <c r="R2409" t="s">
        <v>44</v>
      </c>
      <c r="S2409" t="s">
        <v>44</v>
      </c>
      <c r="T2409" t="s">
        <v>44</v>
      </c>
      <c r="U2409" t="s">
        <v>44</v>
      </c>
      <c r="V2409" t="s">
        <v>44</v>
      </c>
      <c r="W2409" t="s">
        <v>45</v>
      </c>
      <c r="X2409">
        <v>1</v>
      </c>
      <c r="Y2409" t="str">
        <f>VLOOKUP(Z2409:Z9440,'VLOOKUP Ranges'!$A$2:$B$5,2,TRUE)</f>
        <v>70-89</v>
      </c>
      <c r="Z2409">
        <v>85.65</v>
      </c>
      <c r="AA2409">
        <v>2664.3</v>
      </c>
      <c r="AB2409" t="s">
        <v>44</v>
      </c>
      <c r="AC2409">
        <v>0</v>
      </c>
      <c r="AD2409">
        <v>26</v>
      </c>
      <c r="AE2409">
        <v>2383</v>
      </c>
      <c r="AG2409" t="b">
        <v>0</v>
      </c>
      <c r="AH2409" t="b">
        <v>0</v>
      </c>
      <c r="AI2409" t="b">
        <v>1</v>
      </c>
      <c r="AJ2409" t="b">
        <v>0</v>
      </c>
      <c r="AK2409" t="b">
        <v>0</v>
      </c>
      <c r="AL2409" t="b">
        <v>0</v>
      </c>
      <c r="AM2409" t="b">
        <v>0</v>
      </c>
      <c r="AN2409">
        <v>83.259375000000006</v>
      </c>
      <c r="AO2409">
        <f t="shared" si="37"/>
        <v>86</v>
      </c>
      <c r="AP2409" t="b">
        <v>0</v>
      </c>
    </row>
    <row r="2410" spans="1:42" x14ac:dyDescent="0.25">
      <c r="A2410" t="s">
        <v>4766</v>
      </c>
      <c r="B2410">
        <v>1</v>
      </c>
      <c r="C2410" t="s">
        <v>40</v>
      </c>
      <c r="D2410" t="s">
        <v>41</v>
      </c>
      <c r="E2410" t="s">
        <v>4767</v>
      </c>
      <c r="F2410">
        <v>93430</v>
      </c>
      <c r="G2410" t="s">
        <v>4768</v>
      </c>
      <c r="H2410">
        <v>35.511833000000003</v>
      </c>
      <c r="I2410">
        <v>-120.918713</v>
      </c>
      <c r="J2410">
        <v>0</v>
      </c>
      <c r="K2410">
        <v>0</v>
      </c>
      <c r="L2410">
        <v>0</v>
      </c>
      <c r="M2410">
        <v>0</v>
      </c>
      <c r="N2410" t="str">
        <f>VLOOKUP(O2410:O9441,'VLOOKUP Ranges'!$A$9:$B$12,2,TRUE)</f>
        <v>9-29</v>
      </c>
      <c r="O2410">
        <v>26</v>
      </c>
      <c r="P2410">
        <v>0</v>
      </c>
      <c r="Q2410" t="s">
        <v>62</v>
      </c>
      <c r="R2410" t="s">
        <v>44</v>
      </c>
      <c r="S2410" t="s">
        <v>44</v>
      </c>
      <c r="T2410" t="s">
        <v>45</v>
      </c>
      <c r="U2410" t="s">
        <v>44</v>
      </c>
      <c r="V2410" t="s">
        <v>45</v>
      </c>
      <c r="W2410" t="s">
        <v>45</v>
      </c>
      <c r="X2410">
        <v>1</v>
      </c>
      <c r="Y2410" t="str">
        <f>VLOOKUP(Z2410:Z9441,'VLOOKUP Ranges'!$A$2:$B$5,2,TRUE)</f>
        <v>35-70</v>
      </c>
      <c r="Z2410">
        <v>50.35</v>
      </c>
      <c r="AA2410">
        <v>1277.5</v>
      </c>
      <c r="AB2410" t="s">
        <v>44</v>
      </c>
      <c r="AC2410">
        <v>0</v>
      </c>
      <c r="AD2410">
        <v>48</v>
      </c>
      <c r="AE2410">
        <v>2510</v>
      </c>
      <c r="AG2410" t="b">
        <v>0</v>
      </c>
      <c r="AH2410" t="b">
        <v>0</v>
      </c>
      <c r="AI2410" t="b">
        <v>0</v>
      </c>
      <c r="AJ2410" t="b">
        <v>0</v>
      </c>
      <c r="AK2410" t="b">
        <v>1</v>
      </c>
      <c r="AL2410" t="b">
        <v>0</v>
      </c>
      <c r="AM2410" t="b">
        <v>0</v>
      </c>
      <c r="AN2410">
        <v>49.134615384615302</v>
      </c>
      <c r="AO2410">
        <f t="shared" si="37"/>
        <v>51</v>
      </c>
      <c r="AP2410" t="b">
        <v>0</v>
      </c>
    </row>
    <row r="2411" spans="1:42" x14ac:dyDescent="0.25">
      <c r="A2411" t="s">
        <v>4769</v>
      </c>
      <c r="B2411">
        <v>1</v>
      </c>
      <c r="C2411" t="s">
        <v>40</v>
      </c>
      <c r="D2411" t="s">
        <v>41</v>
      </c>
      <c r="E2411" t="s">
        <v>4770</v>
      </c>
      <c r="F2411">
        <v>93432</v>
      </c>
      <c r="G2411" t="s">
        <v>4771</v>
      </c>
      <c r="H2411">
        <v>35.480896000000001</v>
      </c>
      <c r="I2411">
        <v>-120.469476</v>
      </c>
      <c r="J2411">
        <v>1</v>
      </c>
      <c r="K2411">
        <v>1</v>
      </c>
      <c r="L2411">
        <v>1</v>
      </c>
      <c r="M2411">
        <v>0</v>
      </c>
      <c r="N2411" t="str">
        <f>VLOOKUP(O2411:O9442,'VLOOKUP Ranges'!$A$9:$B$12,2,TRUE)</f>
        <v>55-77</v>
      </c>
      <c r="O2411">
        <v>68</v>
      </c>
      <c r="P2411">
        <v>1</v>
      </c>
      <c r="Q2411" t="s">
        <v>45</v>
      </c>
      <c r="R2411" t="s">
        <v>44</v>
      </c>
      <c r="S2411" t="s">
        <v>44</v>
      </c>
      <c r="T2411" t="s">
        <v>45</v>
      </c>
      <c r="U2411" t="s">
        <v>44</v>
      </c>
      <c r="V2411" t="s">
        <v>44</v>
      </c>
      <c r="W2411" t="s">
        <v>44</v>
      </c>
      <c r="X2411">
        <v>1</v>
      </c>
      <c r="Y2411" t="str">
        <f>VLOOKUP(Z2411:Z9442,'VLOOKUP Ranges'!$A$2:$B$5,2,TRUE)</f>
        <v>70-89</v>
      </c>
      <c r="Z2411">
        <v>80.349999999999994</v>
      </c>
      <c r="AA2411">
        <v>5589.3</v>
      </c>
      <c r="AB2411" t="s">
        <v>44</v>
      </c>
      <c r="AC2411">
        <v>0</v>
      </c>
      <c r="AD2411">
        <v>28</v>
      </c>
      <c r="AE2411">
        <v>5581</v>
      </c>
      <c r="AG2411" t="b">
        <v>0</v>
      </c>
      <c r="AH2411" t="b">
        <v>0</v>
      </c>
      <c r="AI2411" t="b">
        <v>1</v>
      </c>
      <c r="AJ2411" t="b">
        <v>0</v>
      </c>
      <c r="AK2411" t="b">
        <v>1</v>
      </c>
      <c r="AL2411" t="b">
        <v>0</v>
      </c>
      <c r="AM2411" t="b">
        <v>0</v>
      </c>
      <c r="AN2411">
        <v>82.195588235294096</v>
      </c>
      <c r="AO2411">
        <f t="shared" si="37"/>
        <v>81</v>
      </c>
      <c r="AP2411" t="b">
        <v>0</v>
      </c>
    </row>
    <row r="2412" spans="1:42" x14ac:dyDescent="0.25">
      <c r="A2412" t="s">
        <v>4772</v>
      </c>
      <c r="B2412">
        <v>1</v>
      </c>
      <c r="C2412" t="s">
        <v>40</v>
      </c>
      <c r="D2412" t="s">
        <v>41</v>
      </c>
      <c r="E2412" t="s">
        <v>4773</v>
      </c>
      <c r="F2412">
        <v>93433</v>
      </c>
      <c r="G2412" t="s">
        <v>4774</v>
      </c>
      <c r="H2412">
        <v>35.120832999999998</v>
      </c>
      <c r="I2412">
        <v>-120.61843</v>
      </c>
      <c r="J2412">
        <v>1</v>
      </c>
      <c r="K2412">
        <v>0</v>
      </c>
      <c r="L2412">
        <v>1</v>
      </c>
      <c r="M2412">
        <v>0</v>
      </c>
      <c r="N2412" t="str">
        <f>VLOOKUP(O2412:O9443,'VLOOKUP Ranges'!$A$9:$B$12,2,TRUE)</f>
        <v>1-9</v>
      </c>
      <c r="O2412">
        <v>2</v>
      </c>
      <c r="P2412">
        <v>1</v>
      </c>
      <c r="Q2412" t="s">
        <v>44</v>
      </c>
      <c r="R2412" t="s">
        <v>66</v>
      </c>
      <c r="S2412" t="s">
        <v>66</v>
      </c>
      <c r="T2412" t="s">
        <v>66</v>
      </c>
      <c r="U2412" t="s">
        <v>66</v>
      </c>
      <c r="V2412" t="s">
        <v>66</v>
      </c>
      <c r="W2412" t="s">
        <v>66</v>
      </c>
      <c r="X2412">
        <v>0</v>
      </c>
      <c r="Y2412" t="str">
        <f>VLOOKUP(Z2412:Z9443,'VLOOKUP Ranges'!$A$2:$B$5,2,TRUE)</f>
        <v>18-35</v>
      </c>
      <c r="Z2412">
        <v>20.2</v>
      </c>
      <c r="AA2412">
        <v>34.75</v>
      </c>
      <c r="AB2412" t="s">
        <v>44</v>
      </c>
      <c r="AC2412">
        <v>0</v>
      </c>
      <c r="AD2412">
        <v>44</v>
      </c>
      <c r="AE2412">
        <v>3866</v>
      </c>
      <c r="AG2412" t="b">
        <v>1</v>
      </c>
      <c r="AH2412" t="b">
        <v>0</v>
      </c>
      <c r="AI2412" t="b">
        <v>0</v>
      </c>
      <c r="AJ2412" t="b">
        <v>1</v>
      </c>
      <c r="AK2412" t="b">
        <v>0</v>
      </c>
      <c r="AL2412" t="b">
        <v>0</v>
      </c>
      <c r="AM2412" t="b">
        <v>1</v>
      </c>
      <c r="AN2412">
        <v>17.375</v>
      </c>
      <c r="AO2412">
        <f t="shared" si="37"/>
        <v>21</v>
      </c>
      <c r="AP2412" t="b">
        <v>0</v>
      </c>
    </row>
    <row r="2413" spans="1:42" x14ac:dyDescent="0.25">
      <c r="A2413" t="s">
        <v>4775</v>
      </c>
      <c r="B2413">
        <v>1</v>
      </c>
      <c r="C2413" t="s">
        <v>40</v>
      </c>
      <c r="D2413" t="s">
        <v>41</v>
      </c>
      <c r="E2413" t="s">
        <v>2603</v>
      </c>
      <c r="F2413">
        <v>93434</v>
      </c>
      <c r="G2413" t="s">
        <v>2604</v>
      </c>
      <c r="H2413">
        <v>34.936</v>
      </c>
      <c r="I2413">
        <v>-120.594655</v>
      </c>
      <c r="J2413">
        <v>1</v>
      </c>
      <c r="K2413">
        <v>0</v>
      </c>
      <c r="L2413">
        <v>1</v>
      </c>
      <c r="M2413">
        <v>0</v>
      </c>
      <c r="N2413" t="str">
        <f>VLOOKUP(O2413:O9444,'VLOOKUP Ranges'!$A$9:$B$12,2,TRUE)</f>
        <v>55-77</v>
      </c>
      <c r="O2413">
        <v>61</v>
      </c>
      <c r="P2413">
        <v>1</v>
      </c>
      <c r="Q2413" t="s">
        <v>44</v>
      </c>
      <c r="R2413" t="s">
        <v>66</v>
      </c>
      <c r="S2413" t="s">
        <v>66</v>
      </c>
      <c r="T2413" t="s">
        <v>66</v>
      </c>
      <c r="U2413" t="s">
        <v>66</v>
      </c>
      <c r="V2413" t="s">
        <v>66</v>
      </c>
      <c r="W2413" t="s">
        <v>66</v>
      </c>
      <c r="X2413">
        <v>0</v>
      </c>
      <c r="Y2413" t="str">
        <f>VLOOKUP(Z2413:Z9444,'VLOOKUP Ranges'!$A$2:$B$5,2,TRUE)</f>
        <v>18-35</v>
      </c>
      <c r="Z2413">
        <v>20.55</v>
      </c>
      <c r="AA2413">
        <v>1305.95</v>
      </c>
      <c r="AB2413" t="s">
        <v>44</v>
      </c>
      <c r="AC2413">
        <v>0</v>
      </c>
      <c r="AD2413">
        <v>36</v>
      </c>
      <c r="AE2413">
        <v>4446</v>
      </c>
      <c r="AG2413" t="b">
        <v>0</v>
      </c>
      <c r="AH2413" t="b">
        <v>1</v>
      </c>
      <c r="AI2413" t="b">
        <v>0</v>
      </c>
      <c r="AJ2413" t="b">
        <v>1</v>
      </c>
      <c r="AK2413" t="b">
        <v>1</v>
      </c>
      <c r="AL2413" t="b">
        <v>0</v>
      </c>
      <c r="AM2413" t="b">
        <v>0</v>
      </c>
      <c r="AN2413">
        <v>21.409016393442599</v>
      </c>
      <c r="AO2413">
        <f t="shared" si="37"/>
        <v>21</v>
      </c>
      <c r="AP2413" t="b">
        <v>0</v>
      </c>
    </row>
    <row r="2414" spans="1:42" x14ac:dyDescent="0.25">
      <c r="A2414" t="s">
        <v>4776</v>
      </c>
      <c r="B2414">
        <v>1</v>
      </c>
      <c r="C2414" t="s">
        <v>40</v>
      </c>
      <c r="D2414" t="s">
        <v>41</v>
      </c>
      <c r="E2414" t="s">
        <v>4777</v>
      </c>
      <c r="F2414">
        <v>93441</v>
      </c>
      <c r="G2414" t="s">
        <v>4778</v>
      </c>
      <c r="H2414">
        <v>34.704340000000002</v>
      </c>
      <c r="I2414">
        <v>-120.02609</v>
      </c>
      <c r="J2414">
        <v>1</v>
      </c>
      <c r="K2414">
        <v>1</v>
      </c>
      <c r="L2414">
        <v>1</v>
      </c>
      <c r="M2414">
        <v>0</v>
      </c>
      <c r="N2414" t="str">
        <f>VLOOKUP(O2414:O9445,'VLOOKUP Ranges'!$A$9:$B$12,2,TRUE)</f>
        <v>9-29</v>
      </c>
      <c r="O2414">
        <v>9</v>
      </c>
      <c r="P2414">
        <v>1</v>
      </c>
      <c r="Q2414" t="s">
        <v>44</v>
      </c>
      <c r="R2414" t="s">
        <v>66</v>
      </c>
      <c r="S2414" t="s">
        <v>66</v>
      </c>
      <c r="T2414" t="s">
        <v>66</v>
      </c>
      <c r="U2414" t="s">
        <v>66</v>
      </c>
      <c r="V2414" t="s">
        <v>66</v>
      </c>
      <c r="W2414" t="s">
        <v>66</v>
      </c>
      <c r="X2414">
        <v>1</v>
      </c>
      <c r="Y2414" t="str">
        <f>VLOOKUP(Z2414:Z9445,'VLOOKUP Ranges'!$A$2:$B$5,2,TRUE)</f>
        <v>18-35</v>
      </c>
      <c r="Z2414">
        <v>21.25</v>
      </c>
      <c r="AA2414">
        <v>204.55</v>
      </c>
      <c r="AB2414" t="s">
        <v>44</v>
      </c>
      <c r="AC2414">
        <v>0</v>
      </c>
      <c r="AD2414">
        <v>69</v>
      </c>
      <c r="AE2414">
        <v>2302</v>
      </c>
      <c r="AG2414" t="b">
        <v>0</v>
      </c>
      <c r="AH2414" t="b">
        <v>0</v>
      </c>
      <c r="AI2414" t="b">
        <v>0</v>
      </c>
      <c r="AJ2414" t="b">
        <v>1</v>
      </c>
      <c r="AK2414" t="b">
        <v>0</v>
      </c>
      <c r="AL2414" t="b">
        <v>0</v>
      </c>
      <c r="AM2414" t="b">
        <v>1</v>
      </c>
      <c r="AN2414">
        <v>22.7277777777777</v>
      </c>
      <c r="AO2414">
        <f t="shared" si="37"/>
        <v>22</v>
      </c>
      <c r="AP2414" t="b">
        <v>0</v>
      </c>
    </row>
    <row r="2415" spans="1:42" x14ac:dyDescent="0.25">
      <c r="A2415" t="s">
        <v>4779</v>
      </c>
      <c r="B2415">
        <v>1</v>
      </c>
      <c r="C2415" t="s">
        <v>40</v>
      </c>
      <c r="D2415" t="s">
        <v>41</v>
      </c>
      <c r="E2415" t="s">
        <v>1673</v>
      </c>
      <c r="F2415">
        <v>93442</v>
      </c>
      <c r="G2415" t="s">
        <v>1674</v>
      </c>
      <c r="H2415">
        <v>35.369553000000003</v>
      </c>
      <c r="I2415">
        <v>-120.763864</v>
      </c>
      <c r="J2415">
        <v>0</v>
      </c>
      <c r="K2415">
        <v>0</v>
      </c>
      <c r="L2415">
        <v>0</v>
      </c>
      <c r="M2415">
        <v>0</v>
      </c>
      <c r="N2415" t="str">
        <f>VLOOKUP(O2415:O9446,'VLOOKUP Ranges'!$A$9:$B$12,2,TRUE)</f>
        <v>9-29</v>
      </c>
      <c r="O2415">
        <v>22</v>
      </c>
      <c r="P2415">
        <v>1</v>
      </c>
      <c r="Q2415" t="s">
        <v>45</v>
      </c>
      <c r="R2415" t="s">
        <v>66</v>
      </c>
      <c r="S2415" t="s">
        <v>66</v>
      </c>
      <c r="T2415" t="s">
        <v>66</v>
      </c>
      <c r="U2415" t="s">
        <v>66</v>
      </c>
      <c r="V2415" t="s">
        <v>66</v>
      </c>
      <c r="W2415" t="s">
        <v>66</v>
      </c>
      <c r="X2415">
        <v>0</v>
      </c>
      <c r="Y2415" t="str">
        <f>VLOOKUP(Z2415:Z9446,'VLOOKUP Ranges'!$A$2:$B$5,2,TRUE)</f>
        <v>18-35</v>
      </c>
      <c r="Z2415">
        <v>26.25</v>
      </c>
      <c r="AA2415">
        <v>605.9</v>
      </c>
      <c r="AB2415" t="s">
        <v>44</v>
      </c>
      <c r="AC2415">
        <v>0</v>
      </c>
      <c r="AD2415">
        <v>64</v>
      </c>
      <c r="AE2415">
        <v>5676</v>
      </c>
      <c r="AG2415" t="b">
        <v>0</v>
      </c>
      <c r="AH2415" t="b">
        <v>1</v>
      </c>
      <c r="AI2415" t="b">
        <v>0</v>
      </c>
      <c r="AJ2415" t="b">
        <v>1</v>
      </c>
      <c r="AK2415" t="b">
        <v>0</v>
      </c>
      <c r="AL2415" t="b">
        <v>0</v>
      </c>
      <c r="AM2415" t="b">
        <v>1</v>
      </c>
      <c r="AN2415">
        <v>27.540909090909</v>
      </c>
      <c r="AO2415">
        <f t="shared" si="37"/>
        <v>27</v>
      </c>
      <c r="AP2415" t="b">
        <v>0</v>
      </c>
    </row>
    <row r="2416" spans="1:42" x14ac:dyDescent="0.25">
      <c r="A2416" t="s">
        <v>4780</v>
      </c>
      <c r="B2416">
        <v>1</v>
      </c>
      <c r="C2416" t="s">
        <v>40</v>
      </c>
      <c r="D2416" t="s">
        <v>41</v>
      </c>
      <c r="E2416" t="s">
        <v>1676</v>
      </c>
      <c r="F2416">
        <v>93444</v>
      </c>
      <c r="G2416" t="s">
        <v>1677</v>
      </c>
      <c r="H2416">
        <v>35.050345</v>
      </c>
      <c r="I2416">
        <v>-120.489599</v>
      </c>
      <c r="J2416">
        <v>0</v>
      </c>
      <c r="K2416">
        <v>0</v>
      </c>
      <c r="L2416">
        <v>1</v>
      </c>
      <c r="M2416">
        <v>1</v>
      </c>
      <c r="N2416" t="str">
        <f>VLOOKUP(O2416:O9447,'VLOOKUP Ranges'!$A$9:$B$12,2,TRUE)</f>
        <v>1-9</v>
      </c>
      <c r="O2416">
        <v>5</v>
      </c>
      <c r="P2416">
        <v>1</v>
      </c>
      <c r="Q2416" t="s">
        <v>44</v>
      </c>
      <c r="R2416" t="s">
        <v>44</v>
      </c>
      <c r="S2416" t="s">
        <v>44</v>
      </c>
      <c r="T2416" t="s">
        <v>44</v>
      </c>
      <c r="U2416" t="s">
        <v>44</v>
      </c>
      <c r="V2416" t="s">
        <v>45</v>
      </c>
      <c r="W2416" t="s">
        <v>44</v>
      </c>
      <c r="X2416">
        <v>1</v>
      </c>
      <c r="Y2416" t="str">
        <f>VLOOKUP(Z2416:Z9447,'VLOOKUP Ranges'!$A$2:$B$5,2,TRUE)</f>
        <v>70-89</v>
      </c>
      <c r="Z2416">
        <v>80.849999999999994</v>
      </c>
      <c r="AA2416">
        <v>356.1</v>
      </c>
      <c r="AB2416" t="s">
        <v>44</v>
      </c>
      <c r="AC2416">
        <v>0</v>
      </c>
      <c r="AD2416">
        <v>69</v>
      </c>
      <c r="AE2416">
        <v>5109</v>
      </c>
      <c r="AG2416" t="b">
        <v>0</v>
      </c>
      <c r="AH2416" t="b">
        <v>0</v>
      </c>
      <c r="AI2416" t="b">
        <v>1</v>
      </c>
      <c r="AJ2416" t="b">
        <v>0</v>
      </c>
      <c r="AK2416" t="b">
        <v>0</v>
      </c>
      <c r="AL2416" t="b">
        <v>1</v>
      </c>
      <c r="AM2416" t="b">
        <v>0</v>
      </c>
      <c r="AN2416">
        <v>71.22</v>
      </c>
      <c r="AO2416">
        <f t="shared" si="37"/>
        <v>81</v>
      </c>
      <c r="AP2416" t="b">
        <v>0</v>
      </c>
    </row>
    <row r="2417" spans="1:42" x14ac:dyDescent="0.25">
      <c r="A2417" t="s">
        <v>4781</v>
      </c>
      <c r="B2417">
        <v>1</v>
      </c>
      <c r="C2417" t="s">
        <v>40</v>
      </c>
      <c r="D2417" t="s">
        <v>41</v>
      </c>
      <c r="E2417" t="s">
        <v>4782</v>
      </c>
      <c r="F2417">
        <v>93446</v>
      </c>
      <c r="G2417" t="s">
        <v>4783</v>
      </c>
      <c r="H2417">
        <v>35.634222000000001</v>
      </c>
      <c r="I2417">
        <v>-120.728341</v>
      </c>
      <c r="J2417">
        <v>1</v>
      </c>
      <c r="K2417">
        <v>0</v>
      </c>
      <c r="L2417">
        <v>0</v>
      </c>
      <c r="M2417">
        <v>0</v>
      </c>
      <c r="N2417" t="str">
        <f>VLOOKUP(O2417:O9448,'VLOOKUP Ranges'!$A$9:$B$12,2,TRUE)</f>
        <v>55-77</v>
      </c>
      <c r="O2417">
        <v>65</v>
      </c>
      <c r="P2417">
        <v>1</v>
      </c>
      <c r="Q2417" t="s">
        <v>45</v>
      </c>
      <c r="R2417" t="s">
        <v>44</v>
      </c>
      <c r="S2417" t="s">
        <v>45</v>
      </c>
      <c r="T2417" t="s">
        <v>45</v>
      </c>
      <c r="U2417" t="s">
        <v>45</v>
      </c>
      <c r="V2417" t="s">
        <v>44</v>
      </c>
      <c r="W2417" t="s">
        <v>45</v>
      </c>
      <c r="X2417">
        <v>1</v>
      </c>
      <c r="Y2417" t="str">
        <f>VLOOKUP(Z2417:Z9448,'VLOOKUP Ranges'!$A$2:$B$5,2,TRUE)</f>
        <v>70-89</v>
      </c>
      <c r="Z2417">
        <v>74.2</v>
      </c>
      <c r="AA2417">
        <v>4805.6499999999996</v>
      </c>
      <c r="AB2417" t="s">
        <v>44</v>
      </c>
      <c r="AC2417">
        <v>0</v>
      </c>
      <c r="AD2417">
        <v>39</v>
      </c>
      <c r="AE2417">
        <v>4774</v>
      </c>
      <c r="AG2417" t="b">
        <v>0</v>
      </c>
      <c r="AH2417" t="b">
        <v>1</v>
      </c>
      <c r="AI2417" t="b">
        <v>0</v>
      </c>
      <c r="AJ2417" t="b">
        <v>0</v>
      </c>
      <c r="AK2417" t="b">
        <v>1</v>
      </c>
      <c r="AL2417" t="b">
        <v>0</v>
      </c>
      <c r="AM2417" t="b">
        <v>0</v>
      </c>
      <c r="AN2417">
        <v>73.933076923076896</v>
      </c>
      <c r="AO2417">
        <f t="shared" si="37"/>
        <v>75</v>
      </c>
      <c r="AP2417" t="b">
        <v>0</v>
      </c>
    </row>
    <row r="2418" spans="1:42" x14ac:dyDescent="0.25">
      <c r="A2418" t="s">
        <v>4784</v>
      </c>
      <c r="B2418">
        <v>1</v>
      </c>
      <c r="C2418" t="s">
        <v>40</v>
      </c>
      <c r="D2418" t="s">
        <v>41</v>
      </c>
      <c r="E2418" t="s">
        <v>4785</v>
      </c>
      <c r="F2418">
        <v>93450</v>
      </c>
      <c r="G2418" t="s">
        <v>4786</v>
      </c>
      <c r="H2418">
        <v>35.996008000000003</v>
      </c>
      <c r="I2418">
        <v>-120.85305</v>
      </c>
      <c r="J2418">
        <v>1</v>
      </c>
      <c r="K2418">
        <v>0</v>
      </c>
      <c r="L2418">
        <v>0</v>
      </c>
      <c r="M2418">
        <v>0</v>
      </c>
      <c r="N2418" t="str">
        <f>VLOOKUP(O2418:O9449,'VLOOKUP Ranges'!$A$9:$B$12,2,TRUE)</f>
        <v>1-9</v>
      </c>
      <c r="O2418">
        <v>5</v>
      </c>
      <c r="P2418">
        <v>1</v>
      </c>
      <c r="Q2418" t="s">
        <v>44</v>
      </c>
      <c r="R2418" t="s">
        <v>66</v>
      </c>
      <c r="S2418" t="s">
        <v>66</v>
      </c>
      <c r="T2418" t="s">
        <v>66</v>
      </c>
      <c r="U2418" t="s">
        <v>66</v>
      </c>
      <c r="V2418" t="s">
        <v>66</v>
      </c>
      <c r="W2418" t="s">
        <v>66</v>
      </c>
      <c r="X2418">
        <v>0</v>
      </c>
      <c r="Y2418" t="str">
        <f>VLOOKUP(Z2418:Z9449,'VLOOKUP Ranges'!$A$2:$B$5,2,TRUE)</f>
        <v>18-35</v>
      </c>
      <c r="Z2418">
        <v>20.350000000000001</v>
      </c>
      <c r="AA2418">
        <v>92.75</v>
      </c>
      <c r="AB2418" t="s">
        <v>44</v>
      </c>
      <c r="AC2418">
        <v>0</v>
      </c>
      <c r="AD2418">
        <v>76</v>
      </c>
      <c r="AE2418">
        <v>2303</v>
      </c>
      <c r="AG2418" t="b">
        <v>0</v>
      </c>
      <c r="AH2418" t="b">
        <v>0</v>
      </c>
      <c r="AI2418" t="b">
        <v>0</v>
      </c>
      <c r="AJ2418" t="b">
        <v>1</v>
      </c>
      <c r="AK2418" t="b">
        <v>0</v>
      </c>
      <c r="AL2418" t="b">
        <v>0</v>
      </c>
      <c r="AM2418" t="b">
        <v>1</v>
      </c>
      <c r="AN2418">
        <v>18.55</v>
      </c>
      <c r="AO2418">
        <f t="shared" si="37"/>
        <v>21</v>
      </c>
      <c r="AP2418" t="b">
        <v>0</v>
      </c>
    </row>
    <row r="2419" spans="1:42" x14ac:dyDescent="0.25">
      <c r="A2419" t="s">
        <v>4787</v>
      </c>
      <c r="B2419">
        <v>1</v>
      </c>
      <c r="C2419" t="s">
        <v>40</v>
      </c>
      <c r="D2419" t="s">
        <v>41</v>
      </c>
      <c r="E2419" t="s">
        <v>4788</v>
      </c>
      <c r="F2419">
        <v>93451</v>
      </c>
      <c r="G2419" t="s">
        <v>4789</v>
      </c>
      <c r="H2419">
        <v>35.886766999999999</v>
      </c>
      <c r="I2419">
        <v>-120.608661</v>
      </c>
      <c r="J2419">
        <v>1</v>
      </c>
      <c r="K2419">
        <v>0</v>
      </c>
      <c r="L2419">
        <v>1</v>
      </c>
      <c r="M2419">
        <v>1</v>
      </c>
      <c r="N2419" t="str">
        <f>VLOOKUP(O2419:O9450,'VLOOKUP Ranges'!$A$9:$B$12,2,TRUE)</f>
        <v>9-29</v>
      </c>
      <c r="O2419">
        <v>25</v>
      </c>
      <c r="P2419">
        <v>1</v>
      </c>
      <c r="Q2419" t="s">
        <v>44</v>
      </c>
      <c r="R2419" t="s">
        <v>44</v>
      </c>
      <c r="S2419" t="s">
        <v>45</v>
      </c>
      <c r="T2419" t="s">
        <v>44</v>
      </c>
      <c r="U2419" t="s">
        <v>44</v>
      </c>
      <c r="V2419" t="s">
        <v>44</v>
      </c>
      <c r="W2419" t="s">
        <v>44</v>
      </c>
      <c r="X2419">
        <v>1</v>
      </c>
      <c r="Y2419" t="str">
        <f>VLOOKUP(Z2419:Z9450,'VLOOKUP Ranges'!$A$2:$B$5,2,TRUE)</f>
        <v>70-89</v>
      </c>
      <c r="Z2419">
        <v>75.5</v>
      </c>
      <c r="AA2419">
        <v>1901.05</v>
      </c>
      <c r="AB2419" t="s">
        <v>44</v>
      </c>
      <c r="AC2419">
        <v>0</v>
      </c>
      <c r="AD2419">
        <v>33</v>
      </c>
      <c r="AE2419">
        <v>5985</v>
      </c>
      <c r="AG2419" t="b">
        <v>0</v>
      </c>
      <c r="AH2419" t="b">
        <v>0</v>
      </c>
      <c r="AI2419" t="b">
        <v>1</v>
      </c>
      <c r="AJ2419" t="b">
        <v>0</v>
      </c>
      <c r="AK2419" t="b">
        <v>0</v>
      </c>
      <c r="AL2419" t="b">
        <v>1</v>
      </c>
      <c r="AM2419" t="b">
        <v>0</v>
      </c>
      <c r="AN2419">
        <v>76.042000000000002</v>
      </c>
      <c r="AO2419">
        <f t="shared" si="37"/>
        <v>76</v>
      </c>
      <c r="AP2419" t="b">
        <v>0</v>
      </c>
    </row>
    <row r="2420" spans="1:42" x14ac:dyDescent="0.25">
      <c r="A2420" t="s">
        <v>4790</v>
      </c>
      <c r="B2420">
        <v>1</v>
      </c>
      <c r="C2420" t="s">
        <v>40</v>
      </c>
      <c r="D2420" t="s">
        <v>41</v>
      </c>
      <c r="E2420" t="s">
        <v>4791</v>
      </c>
      <c r="F2420">
        <v>93452</v>
      </c>
      <c r="G2420" t="s">
        <v>4792</v>
      </c>
      <c r="H2420">
        <v>35.746484000000002</v>
      </c>
      <c r="I2420">
        <v>-121.223355</v>
      </c>
      <c r="J2420">
        <v>0</v>
      </c>
      <c r="K2420">
        <v>0</v>
      </c>
      <c r="L2420">
        <v>1</v>
      </c>
      <c r="M2420">
        <v>0</v>
      </c>
      <c r="N2420" t="str">
        <f>VLOOKUP(O2420:O9451,'VLOOKUP Ranges'!$A$9:$B$12,2,TRUE)</f>
        <v>55-77</v>
      </c>
      <c r="O2420">
        <v>72</v>
      </c>
      <c r="P2420">
        <v>1</v>
      </c>
      <c r="Q2420" t="s">
        <v>45</v>
      </c>
      <c r="R2420" t="s">
        <v>45</v>
      </c>
      <c r="S2420" t="s">
        <v>44</v>
      </c>
      <c r="T2420" t="s">
        <v>44</v>
      </c>
      <c r="U2420" t="s">
        <v>44</v>
      </c>
      <c r="V2420" t="s">
        <v>44</v>
      </c>
      <c r="W2420" t="s">
        <v>44</v>
      </c>
      <c r="X2420">
        <v>0</v>
      </c>
      <c r="Y2420" t="str">
        <f>VLOOKUP(Z2420:Z9451,'VLOOKUP Ranges'!$A$2:$B$5,2,TRUE)</f>
        <v>70-89</v>
      </c>
      <c r="Z2420">
        <v>79.05</v>
      </c>
      <c r="AA2420">
        <v>5730.7</v>
      </c>
      <c r="AB2420" t="s">
        <v>44</v>
      </c>
      <c r="AC2420">
        <v>0</v>
      </c>
      <c r="AD2420">
        <v>40</v>
      </c>
      <c r="AE2420">
        <v>4689</v>
      </c>
      <c r="AG2420" t="b">
        <v>0</v>
      </c>
      <c r="AH2420" t="b">
        <v>1</v>
      </c>
      <c r="AI2420" t="b">
        <v>1</v>
      </c>
      <c r="AJ2420" t="b">
        <v>0</v>
      </c>
      <c r="AK2420" t="b">
        <v>0</v>
      </c>
      <c r="AL2420" t="b">
        <v>0</v>
      </c>
      <c r="AM2420" t="b">
        <v>0</v>
      </c>
      <c r="AN2420">
        <v>79.593055555555495</v>
      </c>
      <c r="AO2420">
        <f t="shared" si="37"/>
        <v>80</v>
      </c>
      <c r="AP2420" t="b">
        <v>1</v>
      </c>
    </row>
    <row r="2421" spans="1:42" x14ac:dyDescent="0.25">
      <c r="A2421" t="s">
        <v>4793</v>
      </c>
      <c r="B2421">
        <v>1</v>
      </c>
      <c r="C2421" t="s">
        <v>40</v>
      </c>
      <c r="D2421" t="s">
        <v>41</v>
      </c>
      <c r="E2421" t="s">
        <v>4794</v>
      </c>
      <c r="F2421">
        <v>93453</v>
      </c>
      <c r="G2421" t="s">
        <v>4795</v>
      </c>
      <c r="H2421">
        <v>35.303925999999997</v>
      </c>
      <c r="I2421">
        <v>-120.256567</v>
      </c>
      <c r="J2421">
        <v>0</v>
      </c>
      <c r="K2421">
        <v>0</v>
      </c>
      <c r="L2421">
        <v>1</v>
      </c>
      <c r="M2421">
        <v>0</v>
      </c>
      <c r="N2421" t="str">
        <f>VLOOKUP(O2421:O9452,'VLOOKUP Ranges'!$A$9:$B$12,2,TRUE)</f>
        <v>9-29</v>
      </c>
      <c r="O2421">
        <v>27</v>
      </c>
      <c r="P2421">
        <v>1</v>
      </c>
      <c r="Q2421" t="s">
        <v>45</v>
      </c>
      <c r="R2421" t="s">
        <v>44</v>
      </c>
      <c r="S2421" t="s">
        <v>44</v>
      </c>
      <c r="T2421" t="s">
        <v>45</v>
      </c>
      <c r="U2421" t="s">
        <v>44</v>
      </c>
      <c r="V2421" t="s">
        <v>44</v>
      </c>
      <c r="W2421" t="s">
        <v>45</v>
      </c>
      <c r="X2421">
        <v>0</v>
      </c>
      <c r="Y2421" t="str">
        <f>VLOOKUP(Z2421:Z9452,'VLOOKUP Ranges'!$A$2:$B$5,2,TRUE)</f>
        <v>89-118</v>
      </c>
      <c r="Z2421">
        <v>90.15</v>
      </c>
      <c r="AA2421">
        <v>2423.4</v>
      </c>
      <c r="AB2421" t="s">
        <v>44</v>
      </c>
      <c r="AC2421">
        <v>0</v>
      </c>
      <c r="AD2421">
        <v>67</v>
      </c>
      <c r="AE2421">
        <v>5750</v>
      </c>
      <c r="AG2421" t="b">
        <v>0</v>
      </c>
      <c r="AH2421" t="b">
        <v>0</v>
      </c>
      <c r="AI2421" t="b">
        <v>1</v>
      </c>
      <c r="AJ2421" t="b">
        <v>0</v>
      </c>
      <c r="AK2421" t="b">
        <v>0</v>
      </c>
      <c r="AL2421" t="b">
        <v>0</v>
      </c>
      <c r="AM2421" t="b">
        <v>0</v>
      </c>
      <c r="AN2421">
        <v>89.755555555555503</v>
      </c>
      <c r="AO2421">
        <f t="shared" si="37"/>
        <v>91</v>
      </c>
      <c r="AP2421" t="b">
        <v>0</v>
      </c>
    </row>
    <row r="2422" spans="1:42" x14ac:dyDescent="0.25">
      <c r="A2422" t="s">
        <v>4796</v>
      </c>
      <c r="B2422">
        <v>1</v>
      </c>
      <c r="C2422" t="s">
        <v>40</v>
      </c>
      <c r="D2422" t="s">
        <v>41</v>
      </c>
      <c r="E2422" t="s">
        <v>4797</v>
      </c>
      <c r="F2422">
        <v>93454</v>
      </c>
      <c r="G2422" t="s">
        <v>4798</v>
      </c>
      <c r="H2422">
        <v>34.943522999999999</v>
      </c>
      <c r="I2422">
        <v>-120.25672900000001</v>
      </c>
      <c r="J2422">
        <v>1</v>
      </c>
      <c r="K2422">
        <v>0</v>
      </c>
      <c r="L2422">
        <v>1</v>
      </c>
      <c r="M2422">
        <v>1</v>
      </c>
      <c r="N2422" t="str">
        <f>VLOOKUP(O2422:O9453,'VLOOKUP Ranges'!$A$9:$B$12,2,TRUE)</f>
        <v>29-55</v>
      </c>
      <c r="O2422">
        <v>32</v>
      </c>
      <c r="P2422">
        <v>0</v>
      </c>
      <c r="Q2422" t="s">
        <v>62</v>
      </c>
      <c r="R2422" t="s">
        <v>44</v>
      </c>
      <c r="S2422" t="s">
        <v>44</v>
      </c>
      <c r="T2422" t="s">
        <v>45</v>
      </c>
      <c r="U2422" t="s">
        <v>44</v>
      </c>
      <c r="V2422" t="s">
        <v>45</v>
      </c>
      <c r="W2422" t="s">
        <v>45</v>
      </c>
      <c r="X2422">
        <v>0</v>
      </c>
      <c r="Y2422" t="str">
        <f>VLOOKUP(Z2422:Z9453,'VLOOKUP Ranges'!$A$2:$B$5,2,TRUE)</f>
        <v>35-70</v>
      </c>
      <c r="Z2422">
        <v>50.6</v>
      </c>
      <c r="AA2422">
        <v>1653.45</v>
      </c>
      <c r="AB2422" t="s">
        <v>44</v>
      </c>
      <c r="AC2422">
        <v>0</v>
      </c>
      <c r="AD2422">
        <v>40</v>
      </c>
      <c r="AE2422">
        <v>3087</v>
      </c>
      <c r="AG2422" t="b">
        <v>0</v>
      </c>
      <c r="AH2422" t="b">
        <v>0</v>
      </c>
      <c r="AI2422" t="b">
        <v>0</v>
      </c>
      <c r="AJ2422" t="b">
        <v>0</v>
      </c>
      <c r="AK2422" t="b">
        <v>1</v>
      </c>
      <c r="AL2422" t="b">
        <v>0</v>
      </c>
      <c r="AM2422" t="b">
        <v>0</v>
      </c>
      <c r="AN2422">
        <v>51.670312500000001</v>
      </c>
      <c r="AO2422">
        <f t="shared" si="37"/>
        <v>51</v>
      </c>
      <c r="AP2422" t="b">
        <v>0</v>
      </c>
    </row>
    <row r="2423" spans="1:42" x14ac:dyDescent="0.25">
      <c r="A2423" t="s">
        <v>4799</v>
      </c>
      <c r="B2423">
        <v>1</v>
      </c>
      <c r="C2423" t="s">
        <v>40</v>
      </c>
      <c r="D2423" t="s">
        <v>41</v>
      </c>
      <c r="E2423" t="s">
        <v>4797</v>
      </c>
      <c r="F2423">
        <v>93455</v>
      </c>
      <c r="G2423" t="s">
        <v>4800</v>
      </c>
      <c r="H2423">
        <v>34.818227</v>
      </c>
      <c r="I2423">
        <v>-120.418784</v>
      </c>
      <c r="J2423">
        <v>0</v>
      </c>
      <c r="K2423">
        <v>0</v>
      </c>
      <c r="L2423">
        <v>0</v>
      </c>
      <c r="M2423">
        <v>0</v>
      </c>
      <c r="N2423" t="str">
        <f>VLOOKUP(O2423:O9454,'VLOOKUP Ranges'!$A$9:$B$12,2,TRUE)</f>
        <v>29-55</v>
      </c>
      <c r="O2423">
        <v>30</v>
      </c>
      <c r="P2423">
        <v>1</v>
      </c>
      <c r="Q2423" t="s">
        <v>45</v>
      </c>
      <c r="R2423" t="s">
        <v>44</v>
      </c>
      <c r="S2423" t="s">
        <v>45</v>
      </c>
      <c r="T2423" t="s">
        <v>45</v>
      </c>
      <c r="U2423" t="s">
        <v>45</v>
      </c>
      <c r="V2423" t="s">
        <v>45</v>
      </c>
      <c r="W2423" t="s">
        <v>45</v>
      </c>
      <c r="X2423">
        <v>0</v>
      </c>
      <c r="Y2423" t="str">
        <f>VLOOKUP(Z2423:Z9454,'VLOOKUP Ranges'!$A$2:$B$5,2,TRUE)</f>
        <v>89-118</v>
      </c>
      <c r="Z2423">
        <v>110.45</v>
      </c>
      <c r="AA2423">
        <v>3327.05</v>
      </c>
      <c r="AB2423" t="s">
        <v>44</v>
      </c>
      <c r="AC2423">
        <v>0</v>
      </c>
      <c r="AD2423">
        <v>45</v>
      </c>
      <c r="AE2423">
        <v>4983</v>
      </c>
      <c r="AG2423" t="b">
        <v>1</v>
      </c>
      <c r="AH2423" t="b">
        <v>0</v>
      </c>
      <c r="AI2423" t="b">
        <v>1</v>
      </c>
      <c r="AJ2423" t="b">
        <v>0</v>
      </c>
      <c r="AK2423" t="b">
        <v>1</v>
      </c>
      <c r="AL2423" t="b">
        <v>0</v>
      </c>
      <c r="AM2423" t="b">
        <v>0</v>
      </c>
      <c r="AN2423">
        <v>110.901666666666</v>
      </c>
      <c r="AO2423">
        <f t="shared" si="37"/>
        <v>111</v>
      </c>
      <c r="AP2423" t="b">
        <v>0</v>
      </c>
    </row>
    <row r="2424" spans="1:42" x14ac:dyDescent="0.25">
      <c r="A2424" t="s">
        <v>4801</v>
      </c>
      <c r="B2424">
        <v>1</v>
      </c>
      <c r="C2424" t="s">
        <v>40</v>
      </c>
      <c r="D2424" t="s">
        <v>41</v>
      </c>
      <c r="E2424" t="s">
        <v>4797</v>
      </c>
      <c r="F2424">
        <v>93458</v>
      </c>
      <c r="G2424" t="s">
        <v>4802</v>
      </c>
      <c r="H2424">
        <v>34.959339999999997</v>
      </c>
      <c r="I2424">
        <v>-120.490081</v>
      </c>
      <c r="J2424">
        <v>1</v>
      </c>
      <c r="K2424">
        <v>0</v>
      </c>
      <c r="L2424">
        <v>1</v>
      </c>
      <c r="M2424">
        <v>0</v>
      </c>
      <c r="N2424" t="str">
        <f>VLOOKUP(O2424:O9455,'VLOOKUP Ranges'!$A$9:$B$12,2,TRUE)</f>
        <v>55-77</v>
      </c>
      <c r="O2424">
        <v>70</v>
      </c>
      <c r="P2424">
        <v>1</v>
      </c>
      <c r="Q2424" t="s">
        <v>44</v>
      </c>
      <c r="R2424" t="s">
        <v>45</v>
      </c>
      <c r="S2424" t="s">
        <v>45</v>
      </c>
      <c r="T2424" t="s">
        <v>45</v>
      </c>
      <c r="U2424" t="s">
        <v>45</v>
      </c>
      <c r="V2424" t="s">
        <v>44</v>
      </c>
      <c r="W2424" t="s">
        <v>45</v>
      </c>
      <c r="X2424">
        <v>0</v>
      </c>
      <c r="Y2424" t="str">
        <f>VLOOKUP(Z2424:Z9455,'VLOOKUP Ranges'!$A$2:$B$5,2,TRUE)</f>
        <v>89-118</v>
      </c>
      <c r="Z2424">
        <v>101</v>
      </c>
      <c r="AA2424">
        <v>7085.5</v>
      </c>
      <c r="AB2424" t="s">
        <v>44</v>
      </c>
      <c r="AC2424">
        <v>0</v>
      </c>
      <c r="AD2424">
        <v>48</v>
      </c>
      <c r="AE2424">
        <v>5025</v>
      </c>
      <c r="AG2424" t="b">
        <v>0</v>
      </c>
      <c r="AH2424" t="b">
        <v>1</v>
      </c>
      <c r="AI2424" t="b">
        <v>1</v>
      </c>
      <c r="AJ2424" t="b">
        <v>0</v>
      </c>
      <c r="AK2424" t="b">
        <v>1</v>
      </c>
      <c r="AL2424" t="b">
        <v>0</v>
      </c>
      <c r="AM2424" t="b">
        <v>0</v>
      </c>
      <c r="AN2424">
        <v>101.22142857142801</v>
      </c>
      <c r="AO2424">
        <f t="shared" si="37"/>
        <v>101</v>
      </c>
      <c r="AP2424" t="b">
        <v>1</v>
      </c>
    </row>
    <row r="2425" spans="1:42" x14ac:dyDescent="0.25">
      <c r="A2425" t="s">
        <v>4803</v>
      </c>
      <c r="B2425">
        <v>1</v>
      </c>
      <c r="C2425" t="s">
        <v>40</v>
      </c>
      <c r="D2425" t="s">
        <v>41</v>
      </c>
      <c r="E2425" t="s">
        <v>4804</v>
      </c>
      <c r="F2425">
        <v>93460</v>
      </c>
      <c r="G2425" t="s">
        <v>4805</v>
      </c>
      <c r="H2425">
        <v>34.630355999999999</v>
      </c>
      <c r="I2425">
        <v>-120.03256399999999</v>
      </c>
      <c r="J2425">
        <v>1</v>
      </c>
      <c r="K2425">
        <v>1</v>
      </c>
      <c r="L2425">
        <v>0</v>
      </c>
      <c r="M2425">
        <v>0</v>
      </c>
      <c r="N2425" t="str">
        <f>VLOOKUP(O2425:O9456,'VLOOKUP Ranges'!$A$9:$B$12,2,TRUE)</f>
        <v>29-55</v>
      </c>
      <c r="O2425">
        <v>42</v>
      </c>
      <c r="P2425">
        <v>1</v>
      </c>
      <c r="Q2425" t="s">
        <v>45</v>
      </c>
      <c r="R2425" t="s">
        <v>44</v>
      </c>
      <c r="S2425" t="s">
        <v>45</v>
      </c>
      <c r="T2425" t="s">
        <v>44</v>
      </c>
      <c r="U2425" t="s">
        <v>44</v>
      </c>
      <c r="V2425" t="s">
        <v>44</v>
      </c>
      <c r="W2425" t="s">
        <v>44</v>
      </c>
      <c r="X2425">
        <v>1</v>
      </c>
      <c r="Y2425" t="str">
        <f>VLOOKUP(Z2425:Z9456,'VLOOKUP Ranges'!$A$2:$B$5,2,TRUE)</f>
        <v>70-89</v>
      </c>
      <c r="Z2425">
        <v>79.349999999999994</v>
      </c>
      <c r="AA2425">
        <v>3344.1</v>
      </c>
      <c r="AB2425" t="s">
        <v>44</v>
      </c>
      <c r="AC2425">
        <v>0</v>
      </c>
      <c r="AD2425">
        <v>79</v>
      </c>
      <c r="AE2425">
        <v>2399</v>
      </c>
      <c r="AG2425" t="b">
        <v>0</v>
      </c>
      <c r="AH2425" t="b">
        <v>0</v>
      </c>
      <c r="AI2425" t="b">
        <v>1</v>
      </c>
      <c r="AJ2425" t="b">
        <v>0</v>
      </c>
      <c r="AK2425" t="b">
        <v>0</v>
      </c>
      <c r="AL2425" t="b">
        <v>0</v>
      </c>
      <c r="AM2425" t="b">
        <v>0</v>
      </c>
      <c r="AN2425">
        <v>79.621428571428496</v>
      </c>
      <c r="AO2425">
        <f t="shared" si="37"/>
        <v>80</v>
      </c>
      <c r="AP2425" t="b">
        <v>0</v>
      </c>
    </row>
    <row r="2426" spans="1:42" x14ac:dyDescent="0.25">
      <c r="A2426" t="s">
        <v>4806</v>
      </c>
      <c r="B2426">
        <v>1</v>
      </c>
      <c r="C2426" t="s">
        <v>40</v>
      </c>
      <c r="D2426" t="s">
        <v>41</v>
      </c>
      <c r="E2426" t="s">
        <v>4807</v>
      </c>
      <c r="F2426">
        <v>93461</v>
      </c>
      <c r="G2426" t="s">
        <v>4808</v>
      </c>
      <c r="H2426">
        <v>35.634487999999997</v>
      </c>
      <c r="I2426">
        <v>-120.29353399999999</v>
      </c>
      <c r="J2426">
        <v>0</v>
      </c>
      <c r="K2426">
        <v>1</v>
      </c>
      <c r="L2426">
        <v>1</v>
      </c>
      <c r="M2426">
        <v>0</v>
      </c>
      <c r="N2426" t="str">
        <f>VLOOKUP(O2426:O9457,'VLOOKUP Ranges'!$A$9:$B$12,2,TRUE)</f>
        <v>55-77</v>
      </c>
      <c r="O2426">
        <v>72</v>
      </c>
      <c r="P2426">
        <v>1</v>
      </c>
      <c r="Q2426" t="s">
        <v>45</v>
      </c>
      <c r="R2426" t="s">
        <v>45</v>
      </c>
      <c r="S2426" t="s">
        <v>45</v>
      </c>
      <c r="T2426" t="s">
        <v>45</v>
      </c>
      <c r="U2426" t="s">
        <v>45</v>
      </c>
      <c r="V2426" t="s">
        <v>45</v>
      </c>
      <c r="W2426" t="s">
        <v>45</v>
      </c>
      <c r="X2426">
        <v>1</v>
      </c>
      <c r="Y2426" t="str">
        <f>VLOOKUP(Z2426:Z9457,'VLOOKUP Ranges'!$A$2:$B$5,2,TRUE)</f>
        <v>89-118</v>
      </c>
      <c r="Z2426">
        <v>89.85</v>
      </c>
      <c r="AA2426">
        <v>6697.35</v>
      </c>
      <c r="AB2426" t="s">
        <v>44</v>
      </c>
      <c r="AC2426">
        <v>0</v>
      </c>
      <c r="AD2426">
        <v>56</v>
      </c>
      <c r="AE2426">
        <v>5881</v>
      </c>
      <c r="AG2426" t="b">
        <v>0</v>
      </c>
      <c r="AH2426" t="b">
        <v>1</v>
      </c>
      <c r="AI2426" t="b">
        <v>0</v>
      </c>
      <c r="AJ2426" t="b">
        <v>0</v>
      </c>
      <c r="AK2426" t="b">
        <v>0</v>
      </c>
      <c r="AL2426" t="b">
        <v>0</v>
      </c>
      <c r="AM2426" t="b">
        <v>0</v>
      </c>
      <c r="AN2426">
        <v>93.018749999999997</v>
      </c>
      <c r="AO2426">
        <f t="shared" si="37"/>
        <v>90</v>
      </c>
      <c r="AP2426" t="b">
        <v>1</v>
      </c>
    </row>
    <row r="2427" spans="1:42" x14ac:dyDescent="0.25">
      <c r="A2427" t="s">
        <v>4809</v>
      </c>
      <c r="B2427">
        <v>1</v>
      </c>
      <c r="C2427" t="s">
        <v>40</v>
      </c>
      <c r="D2427" t="s">
        <v>41</v>
      </c>
      <c r="E2427" t="s">
        <v>3385</v>
      </c>
      <c r="F2427">
        <v>93463</v>
      </c>
      <c r="G2427" t="s">
        <v>3386</v>
      </c>
      <c r="H2427">
        <v>34.624398999999997</v>
      </c>
      <c r="I2427">
        <v>-120.13787499999999</v>
      </c>
      <c r="J2427">
        <v>0</v>
      </c>
      <c r="K2427">
        <v>0</v>
      </c>
      <c r="L2427">
        <v>0</v>
      </c>
      <c r="M2427">
        <v>0</v>
      </c>
      <c r="N2427" t="str">
        <f>VLOOKUP(O2427:O9458,'VLOOKUP Ranges'!$A$9:$B$12,2,TRUE)</f>
        <v>29-55</v>
      </c>
      <c r="O2427">
        <v>47</v>
      </c>
      <c r="P2427">
        <v>1</v>
      </c>
      <c r="Q2427" t="s">
        <v>45</v>
      </c>
      <c r="R2427" t="s">
        <v>45</v>
      </c>
      <c r="S2427" t="s">
        <v>44</v>
      </c>
      <c r="T2427" t="s">
        <v>45</v>
      </c>
      <c r="U2427" t="s">
        <v>45</v>
      </c>
      <c r="V2427" t="s">
        <v>44</v>
      </c>
      <c r="W2427" t="s">
        <v>44</v>
      </c>
      <c r="X2427">
        <v>1</v>
      </c>
      <c r="Y2427" t="str">
        <f>VLOOKUP(Z2427:Z9458,'VLOOKUP Ranges'!$A$2:$B$5,2,TRUE)</f>
        <v>35-70</v>
      </c>
      <c r="Z2427">
        <v>65</v>
      </c>
      <c r="AA2427">
        <v>2879.9</v>
      </c>
      <c r="AB2427" t="s">
        <v>44</v>
      </c>
      <c r="AC2427">
        <v>0</v>
      </c>
      <c r="AD2427">
        <v>40</v>
      </c>
      <c r="AE2427">
        <v>3286</v>
      </c>
      <c r="AG2427" t="b">
        <v>0</v>
      </c>
      <c r="AH2427" t="b">
        <v>1</v>
      </c>
      <c r="AI2427" t="b">
        <v>0</v>
      </c>
      <c r="AJ2427" t="b">
        <v>0</v>
      </c>
      <c r="AK2427" t="b">
        <v>0</v>
      </c>
      <c r="AL2427" t="b">
        <v>0</v>
      </c>
      <c r="AM2427" t="b">
        <v>1</v>
      </c>
      <c r="AN2427">
        <v>61.274468085106299</v>
      </c>
      <c r="AO2427">
        <f t="shared" si="37"/>
        <v>65</v>
      </c>
      <c r="AP2427" t="b">
        <v>1</v>
      </c>
    </row>
    <row r="2428" spans="1:42" x14ac:dyDescent="0.25">
      <c r="A2428" t="s">
        <v>4810</v>
      </c>
      <c r="B2428">
        <v>1</v>
      </c>
      <c r="C2428" t="s">
        <v>40</v>
      </c>
      <c r="D2428" t="s">
        <v>41</v>
      </c>
      <c r="E2428" t="s">
        <v>1679</v>
      </c>
      <c r="F2428">
        <v>93465</v>
      </c>
      <c r="G2428" t="s">
        <v>1680</v>
      </c>
      <c r="H2428">
        <v>35.536115000000002</v>
      </c>
      <c r="I2428">
        <v>-120.739231</v>
      </c>
      <c r="J2428">
        <v>0</v>
      </c>
      <c r="K2428">
        <v>0</v>
      </c>
      <c r="L2428">
        <v>0</v>
      </c>
      <c r="M2428">
        <v>0</v>
      </c>
      <c r="N2428" t="str">
        <f>VLOOKUP(O2428:O9459,'VLOOKUP Ranges'!$A$9:$B$12,2,TRUE)</f>
        <v>1-9</v>
      </c>
      <c r="O2428">
        <v>2</v>
      </c>
      <c r="P2428">
        <v>1</v>
      </c>
      <c r="Q2428" t="s">
        <v>44</v>
      </c>
      <c r="R2428" t="s">
        <v>45</v>
      </c>
      <c r="S2428" t="s">
        <v>44</v>
      </c>
      <c r="T2428" t="s">
        <v>45</v>
      </c>
      <c r="U2428" t="s">
        <v>44</v>
      </c>
      <c r="V2428" t="s">
        <v>44</v>
      </c>
      <c r="W2428" t="s">
        <v>44</v>
      </c>
      <c r="X2428">
        <v>1</v>
      </c>
      <c r="Y2428" t="str">
        <f>VLOOKUP(Z2428:Z9459,'VLOOKUP Ranges'!$A$2:$B$5,2,TRUE)</f>
        <v>70-89</v>
      </c>
      <c r="Z2428">
        <v>80.45</v>
      </c>
      <c r="AA2428">
        <v>137.1</v>
      </c>
      <c r="AB2428" t="s">
        <v>44</v>
      </c>
      <c r="AC2428">
        <v>0</v>
      </c>
      <c r="AD2428">
        <v>67</v>
      </c>
      <c r="AE2428">
        <v>5602</v>
      </c>
      <c r="AG2428" t="b">
        <v>0</v>
      </c>
      <c r="AH2428" t="b">
        <v>0</v>
      </c>
      <c r="AI2428" t="b">
        <v>1</v>
      </c>
      <c r="AJ2428" t="b">
        <v>0</v>
      </c>
      <c r="AK2428" t="b">
        <v>0</v>
      </c>
      <c r="AL2428" t="b">
        <v>1</v>
      </c>
      <c r="AM2428" t="b">
        <v>0</v>
      </c>
      <c r="AN2428">
        <v>68.55</v>
      </c>
      <c r="AO2428">
        <f t="shared" si="37"/>
        <v>81</v>
      </c>
      <c r="AP2428" t="b">
        <v>1</v>
      </c>
    </row>
    <row r="2429" spans="1:42" x14ac:dyDescent="0.25">
      <c r="A2429" t="s">
        <v>4811</v>
      </c>
      <c r="B2429">
        <v>1</v>
      </c>
      <c r="C2429" t="s">
        <v>40</v>
      </c>
      <c r="D2429" t="s">
        <v>41</v>
      </c>
      <c r="E2429" t="s">
        <v>4812</v>
      </c>
      <c r="F2429">
        <v>93505</v>
      </c>
      <c r="G2429" t="s">
        <v>4813</v>
      </c>
      <c r="H2429">
        <v>35.151491</v>
      </c>
      <c r="I2429">
        <v>-117.92759700000001</v>
      </c>
      <c r="J2429">
        <v>0</v>
      </c>
      <c r="K2429">
        <v>0</v>
      </c>
      <c r="L2429">
        <v>1</v>
      </c>
      <c r="M2429">
        <v>0</v>
      </c>
      <c r="N2429" t="str">
        <f>VLOOKUP(O2429:O9460,'VLOOKUP Ranges'!$A$9:$B$12,2,TRUE)</f>
        <v>55-77</v>
      </c>
      <c r="O2429">
        <v>61</v>
      </c>
      <c r="P2429">
        <v>1</v>
      </c>
      <c r="Q2429" t="s">
        <v>45</v>
      </c>
      <c r="R2429" t="s">
        <v>66</v>
      </c>
      <c r="S2429" t="s">
        <v>66</v>
      </c>
      <c r="T2429" t="s">
        <v>66</v>
      </c>
      <c r="U2429" t="s">
        <v>66</v>
      </c>
      <c r="V2429" t="s">
        <v>66</v>
      </c>
      <c r="W2429" t="s">
        <v>66</v>
      </c>
      <c r="X2429">
        <v>1</v>
      </c>
      <c r="Y2429" t="str">
        <f>VLOOKUP(Z2429:Z9460,'VLOOKUP Ranges'!$A$2:$B$5,2,TRUE)</f>
        <v>18-35</v>
      </c>
      <c r="Z2429">
        <v>24.1</v>
      </c>
      <c r="AA2429">
        <v>1551.6</v>
      </c>
      <c r="AB2429" t="s">
        <v>44</v>
      </c>
      <c r="AC2429">
        <v>0</v>
      </c>
      <c r="AD2429">
        <v>21</v>
      </c>
      <c r="AE2429">
        <v>5970</v>
      </c>
      <c r="AG2429" t="b">
        <v>0</v>
      </c>
      <c r="AH2429" t="b">
        <v>1</v>
      </c>
      <c r="AI2429" t="b">
        <v>0</v>
      </c>
      <c r="AJ2429" t="b">
        <v>1</v>
      </c>
      <c r="AK2429" t="b">
        <v>0</v>
      </c>
      <c r="AL2429" t="b">
        <v>0</v>
      </c>
      <c r="AM2429" t="b">
        <v>1</v>
      </c>
      <c r="AN2429">
        <v>25.436065573770399</v>
      </c>
      <c r="AO2429">
        <f t="shared" si="37"/>
        <v>25</v>
      </c>
      <c r="AP2429" t="b">
        <v>0</v>
      </c>
    </row>
    <row r="2430" spans="1:42" x14ac:dyDescent="0.25">
      <c r="A2430" t="s">
        <v>4814</v>
      </c>
      <c r="B2430">
        <v>1</v>
      </c>
      <c r="C2430" t="s">
        <v>40</v>
      </c>
      <c r="D2430" t="s">
        <v>41</v>
      </c>
      <c r="E2430" t="s">
        <v>4815</v>
      </c>
      <c r="F2430">
        <v>93510</v>
      </c>
      <c r="G2430" t="s">
        <v>4816</v>
      </c>
      <c r="H2430">
        <v>34.501452</v>
      </c>
      <c r="I2430">
        <v>-118.20786200000001</v>
      </c>
      <c r="J2430">
        <v>0</v>
      </c>
      <c r="K2430">
        <v>0</v>
      </c>
      <c r="L2430">
        <v>0</v>
      </c>
      <c r="M2430">
        <v>0</v>
      </c>
      <c r="N2430" t="str">
        <f>VLOOKUP(O2430:O9461,'VLOOKUP Ranges'!$A$9:$B$12,2,TRUE)</f>
        <v>1-9</v>
      </c>
      <c r="O2430">
        <v>5</v>
      </c>
      <c r="P2430">
        <v>1</v>
      </c>
      <c r="Q2430" t="s">
        <v>44</v>
      </c>
      <c r="R2430" t="s">
        <v>44</v>
      </c>
      <c r="S2430" t="s">
        <v>44</v>
      </c>
      <c r="T2430" t="s">
        <v>44</v>
      </c>
      <c r="U2430" t="s">
        <v>44</v>
      </c>
      <c r="V2430" t="s">
        <v>44</v>
      </c>
      <c r="W2430" t="s">
        <v>44</v>
      </c>
      <c r="X2430">
        <v>1</v>
      </c>
      <c r="Y2430" t="str">
        <f>VLOOKUP(Z2430:Z9461,'VLOOKUP Ranges'!$A$2:$B$5,2,TRUE)</f>
        <v>35-70</v>
      </c>
      <c r="Z2430">
        <v>44.05</v>
      </c>
      <c r="AA2430">
        <v>202.15</v>
      </c>
      <c r="AB2430" t="s">
        <v>44</v>
      </c>
      <c r="AC2430">
        <v>0</v>
      </c>
      <c r="AD2430">
        <v>74</v>
      </c>
      <c r="AE2430">
        <v>5846</v>
      </c>
      <c r="AG2430" t="b">
        <v>0</v>
      </c>
      <c r="AH2430" t="b">
        <v>0</v>
      </c>
      <c r="AI2430" t="b">
        <v>0</v>
      </c>
      <c r="AJ2430" t="b">
        <v>0</v>
      </c>
      <c r="AK2430" t="b">
        <v>1</v>
      </c>
      <c r="AL2430" t="b">
        <v>0</v>
      </c>
      <c r="AM2430" t="b">
        <v>0</v>
      </c>
      <c r="AN2430">
        <v>40.43</v>
      </c>
      <c r="AO2430">
        <f t="shared" si="37"/>
        <v>45</v>
      </c>
      <c r="AP2430" t="b">
        <v>0</v>
      </c>
    </row>
    <row r="2431" spans="1:42" x14ac:dyDescent="0.25">
      <c r="A2431" t="s">
        <v>4817</v>
      </c>
      <c r="B2431">
        <v>1</v>
      </c>
      <c r="C2431" t="s">
        <v>40</v>
      </c>
      <c r="D2431" t="s">
        <v>41</v>
      </c>
      <c r="E2431" t="s">
        <v>1682</v>
      </c>
      <c r="F2431">
        <v>93512</v>
      </c>
      <c r="G2431" t="s">
        <v>1683</v>
      </c>
      <c r="H2431">
        <v>37.653947000000002</v>
      </c>
      <c r="I2431">
        <v>-118.231443</v>
      </c>
      <c r="J2431">
        <v>0</v>
      </c>
      <c r="K2431">
        <v>1</v>
      </c>
      <c r="L2431">
        <v>1</v>
      </c>
      <c r="M2431">
        <v>0</v>
      </c>
      <c r="N2431" t="str">
        <f>VLOOKUP(O2431:O9462,'VLOOKUP Ranges'!$A$9:$B$12,2,TRUE)</f>
        <v>55-77</v>
      </c>
      <c r="O2431">
        <v>72</v>
      </c>
      <c r="P2431">
        <v>1</v>
      </c>
      <c r="Q2431" t="s">
        <v>45</v>
      </c>
      <c r="R2431" t="s">
        <v>44</v>
      </c>
      <c r="S2431" t="s">
        <v>45</v>
      </c>
      <c r="T2431" t="s">
        <v>45</v>
      </c>
      <c r="U2431" t="s">
        <v>45</v>
      </c>
      <c r="V2431" t="s">
        <v>45</v>
      </c>
      <c r="W2431" t="s">
        <v>45</v>
      </c>
      <c r="X2431">
        <v>1</v>
      </c>
      <c r="Y2431" t="str">
        <f>VLOOKUP(Z2431:Z9462,'VLOOKUP Ranges'!$A$2:$B$5,2,TRUE)</f>
        <v>89-118</v>
      </c>
      <c r="Z2431">
        <v>110.8</v>
      </c>
      <c r="AA2431">
        <v>7882.25</v>
      </c>
      <c r="AB2431" t="s">
        <v>44</v>
      </c>
      <c r="AC2431">
        <v>0</v>
      </c>
      <c r="AD2431">
        <v>80</v>
      </c>
      <c r="AE2431">
        <v>5933</v>
      </c>
      <c r="AG2431" t="b">
        <v>0</v>
      </c>
      <c r="AH2431" t="b">
        <v>1</v>
      </c>
      <c r="AI2431" t="b">
        <v>1</v>
      </c>
      <c r="AJ2431" t="b">
        <v>0</v>
      </c>
      <c r="AK2431" t="b">
        <v>1</v>
      </c>
      <c r="AL2431" t="b">
        <v>0</v>
      </c>
      <c r="AM2431" t="b">
        <v>0</v>
      </c>
      <c r="AN2431">
        <v>109.475694444444</v>
      </c>
      <c r="AO2431">
        <f t="shared" si="37"/>
        <v>111</v>
      </c>
      <c r="AP2431" t="b">
        <v>0</v>
      </c>
    </row>
    <row r="2432" spans="1:42" x14ac:dyDescent="0.25">
      <c r="A2432" t="s">
        <v>4818</v>
      </c>
      <c r="B2432">
        <v>1</v>
      </c>
      <c r="C2432" t="s">
        <v>40</v>
      </c>
      <c r="D2432" t="s">
        <v>41</v>
      </c>
      <c r="E2432" t="s">
        <v>3390</v>
      </c>
      <c r="F2432">
        <v>93513</v>
      </c>
      <c r="G2432" t="s">
        <v>3391</v>
      </c>
      <c r="H2432">
        <v>37.245505000000001</v>
      </c>
      <c r="I2432">
        <v>-118.062943</v>
      </c>
      <c r="J2432">
        <v>1</v>
      </c>
      <c r="K2432">
        <v>1</v>
      </c>
      <c r="L2432">
        <v>1</v>
      </c>
      <c r="M2432">
        <v>0</v>
      </c>
      <c r="N2432" t="str">
        <f>VLOOKUP(O2432:O9463,'VLOOKUP Ranges'!$A$9:$B$12,2,TRUE)</f>
        <v>55-77</v>
      </c>
      <c r="O2432">
        <v>72</v>
      </c>
      <c r="P2432">
        <v>1</v>
      </c>
      <c r="Q2432" t="s">
        <v>45</v>
      </c>
      <c r="R2432" t="s">
        <v>45</v>
      </c>
      <c r="S2432" t="s">
        <v>45</v>
      </c>
      <c r="T2432" t="s">
        <v>45</v>
      </c>
      <c r="U2432" t="s">
        <v>45</v>
      </c>
      <c r="V2432" t="s">
        <v>45</v>
      </c>
      <c r="W2432" t="s">
        <v>45</v>
      </c>
      <c r="X2432">
        <v>1</v>
      </c>
      <c r="Y2432" t="str">
        <f>VLOOKUP(Z2432:Z9463,'VLOOKUP Ranges'!$A$2:$B$5,2,TRUE)</f>
        <v>89-118</v>
      </c>
      <c r="Z2432">
        <v>114.95</v>
      </c>
      <c r="AA2432">
        <v>8196.4</v>
      </c>
      <c r="AB2432" t="s">
        <v>44</v>
      </c>
      <c r="AC2432">
        <v>0</v>
      </c>
      <c r="AD2432">
        <v>61</v>
      </c>
      <c r="AE2432">
        <v>6268</v>
      </c>
      <c r="AG2432" t="b">
        <v>0</v>
      </c>
      <c r="AH2432" t="b">
        <v>1</v>
      </c>
      <c r="AI2432" t="b">
        <v>1</v>
      </c>
      <c r="AJ2432" t="b">
        <v>0</v>
      </c>
      <c r="AK2432" t="b">
        <v>0</v>
      </c>
      <c r="AL2432" t="b">
        <v>0</v>
      </c>
      <c r="AM2432" t="b">
        <v>0</v>
      </c>
      <c r="AN2432">
        <v>113.83888888888799</v>
      </c>
      <c r="AO2432">
        <f t="shared" si="37"/>
        <v>115</v>
      </c>
      <c r="AP2432" t="b">
        <v>1</v>
      </c>
    </row>
    <row r="2433" spans="1:42" x14ac:dyDescent="0.25">
      <c r="A2433" t="s">
        <v>4819</v>
      </c>
      <c r="B2433">
        <v>1</v>
      </c>
      <c r="C2433" t="s">
        <v>40</v>
      </c>
      <c r="D2433" t="s">
        <v>41</v>
      </c>
      <c r="E2433" t="s">
        <v>4820</v>
      </c>
      <c r="F2433">
        <v>93514</v>
      </c>
      <c r="G2433" t="s">
        <v>4821</v>
      </c>
      <c r="H2433">
        <v>37.045839999999998</v>
      </c>
      <c r="I2433">
        <v>-118.39723600000001</v>
      </c>
      <c r="J2433">
        <v>0</v>
      </c>
      <c r="K2433">
        <v>1</v>
      </c>
      <c r="L2433">
        <v>0</v>
      </c>
      <c r="M2433">
        <v>0</v>
      </c>
      <c r="N2433" t="str">
        <f>VLOOKUP(O2433:O9464,'VLOOKUP Ranges'!$A$9:$B$12,2,TRUE)</f>
        <v>1-9</v>
      </c>
      <c r="O2433">
        <v>3</v>
      </c>
      <c r="P2433">
        <v>1</v>
      </c>
      <c r="Q2433" t="s">
        <v>44</v>
      </c>
      <c r="R2433" t="s">
        <v>44</v>
      </c>
      <c r="S2433" t="s">
        <v>44</v>
      </c>
      <c r="T2433" t="s">
        <v>45</v>
      </c>
      <c r="U2433" t="s">
        <v>44</v>
      </c>
      <c r="V2433" t="s">
        <v>44</v>
      </c>
      <c r="W2433" t="s">
        <v>44</v>
      </c>
      <c r="X2433">
        <v>0</v>
      </c>
      <c r="Y2433" t="str">
        <f>VLOOKUP(Z2433:Z9464,'VLOOKUP Ranges'!$A$2:$B$5,2,TRUE)</f>
        <v>70-89</v>
      </c>
      <c r="Z2433">
        <v>75.05</v>
      </c>
      <c r="AA2433">
        <v>202.9</v>
      </c>
      <c r="AB2433" t="s">
        <v>44</v>
      </c>
      <c r="AC2433">
        <v>0</v>
      </c>
      <c r="AD2433">
        <v>56</v>
      </c>
      <c r="AE2433">
        <v>3545</v>
      </c>
      <c r="AG2433" t="b">
        <v>0</v>
      </c>
      <c r="AH2433" t="b">
        <v>0</v>
      </c>
      <c r="AI2433" t="b">
        <v>1</v>
      </c>
      <c r="AJ2433" t="b">
        <v>0</v>
      </c>
      <c r="AK2433" t="b">
        <v>0</v>
      </c>
      <c r="AL2433" t="b">
        <v>0</v>
      </c>
      <c r="AM2433" t="b">
        <v>1</v>
      </c>
      <c r="AN2433">
        <v>67.633333333333297</v>
      </c>
      <c r="AO2433">
        <f t="shared" si="37"/>
        <v>76</v>
      </c>
      <c r="AP2433" t="b">
        <v>0</v>
      </c>
    </row>
    <row r="2434" spans="1:42" x14ac:dyDescent="0.25">
      <c r="A2434" t="s">
        <v>4822</v>
      </c>
      <c r="B2434">
        <v>1</v>
      </c>
      <c r="C2434" t="s">
        <v>40</v>
      </c>
      <c r="D2434" t="s">
        <v>41</v>
      </c>
      <c r="E2434" t="s">
        <v>2608</v>
      </c>
      <c r="F2434">
        <v>93516</v>
      </c>
      <c r="G2434" t="s">
        <v>2609</v>
      </c>
      <c r="H2434">
        <v>34.957030000000003</v>
      </c>
      <c r="I2434">
        <v>-117.73045</v>
      </c>
      <c r="J2434">
        <v>1</v>
      </c>
      <c r="K2434">
        <v>0</v>
      </c>
      <c r="L2434">
        <v>1</v>
      </c>
      <c r="M2434">
        <v>0</v>
      </c>
      <c r="N2434" t="str">
        <f>VLOOKUP(O2434:O9465,'VLOOKUP Ranges'!$A$9:$B$12,2,TRUE)</f>
        <v>29-55</v>
      </c>
      <c r="O2434">
        <v>48</v>
      </c>
      <c r="P2434">
        <v>1</v>
      </c>
      <c r="Q2434" t="s">
        <v>44</v>
      </c>
      <c r="R2434" t="s">
        <v>66</v>
      </c>
      <c r="S2434" t="s">
        <v>66</v>
      </c>
      <c r="T2434" t="s">
        <v>66</v>
      </c>
      <c r="U2434" t="s">
        <v>66</v>
      </c>
      <c r="V2434" t="s">
        <v>66</v>
      </c>
      <c r="W2434" t="s">
        <v>66</v>
      </c>
      <c r="X2434">
        <v>0</v>
      </c>
      <c r="Y2434" t="str">
        <f>VLOOKUP(Z2434:Z9465,'VLOOKUP Ranges'!$A$2:$B$5,2,TRUE)</f>
        <v>18-35</v>
      </c>
      <c r="Z2434">
        <v>19.25</v>
      </c>
      <c r="AA2434">
        <v>855.1</v>
      </c>
      <c r="AB2434" t="s">
        <v>44</v>
      </c>
      <c r="AC2434">
        <v>0</v>
      </c>
      <c r="AD2434">
        <v>46</v>
      </c>
      <c r="AE2434">
        <v>2282</v>
      </c>
      <c r="AG2434" t="b">
        <v>0</v>
      </c>
      <c r="AH2434" t="b">
        <v>1</v>
      </c>
      <c r="AI2434" t="b">
        <v>0</v>
      </c>
      <c r="AJ2434" t="b">
        <v>1</v>
      </c>
      <c r="AK2434" t="b">
        <v>0</v>
      </c>
      <c r="AL2434" t="b">
        <v>0</v>
      </c>
      <c r="AM2434" t="b">
        <v>1</v>
      </c>
      <c r="AN2434">
        <v>17.814583333333299</v>
      </c>
      <c r="AO2434">
        <f t="shared" si="37"/>
        <v>20</v>
      </c>
      <c r="AP2434" t="b">
        <v>0</v>
      </c>
    </row>
    <row r="2435" spans="1:42" x14ac:dyDescent="0.25">
      <c r="A2435" t="s">
        <v>4823</v>
      </c>
      <c r="B2435">
        <v>1</v>
      </c>
      <c r="C2435" t="s">
        <v>40</v>
      </c>
      <c r="D2435" t="s">
        <v>41</v>
      </c>
      <c r="E2435" t="s">
        <v>4824</v>
      </c>
      <c r="F2435">
        <v>93517</v>
      </c>
      <c r="G2435" t="s">
        <v>4825</v>
      </c>
      <c r="H2435">
        <v>38.184583000000003</v>
      </c>
      <c r="I2435">
        <v>-119.286558</v>
      </c>
      <c r="J2435">
        <v>0</v>
      </c>
      <c r="K2435">
        <v>0</v>
      </c>
      <c r="L2435">
        <v>0</v>
      </c>
      <c r="M2435">
        <v>0</v>
      </c>
      <c r="N2435" t="str">
        <f>VLOOKUP(O2435:O9466,'VLOOKUP Ranges'!$A$9:$B$12,2,TRUE)</f>
        <v>55-77</v>
      </c>
      <c r="O2435">
        <v>63</v>
      </c>
      <c r="P2435">
        <v>1</v>
      </c>
      <c r="Q2435" t="s">
        <v>44</v>
      </c>
      <c r="R2435" t="s">
        <v>44</v>
      </c>
      <c r="S2435" t="s">
        <v>44</v>
      </c>
      <c r="T2435" t="s">
        <v>45</v>
      </c>
      <c r="U2435" t="s">
        <v>45</v>
      </c>
      <c r="V2435" t="s">
        <v>45</v>
      </c>
      <c r="W2435" t="s">
        <v>44</v>
      </c>
      <c r="X2435">
        <v>1</v>
      </c>
      <c r="Y2435" t="str">
        <f>VLOOKUP(Z2435:Z9466,'VLOOKUP Ranges'!$A$2:$B$5,2,TRUE)</f>
        <v>89-118</v>
      </c>
      <c r="Z2435">
        <v>90.05</v>
      </c>
      <c r="AA2435">
        <v>5817</v>
      </c>
      <c r="AB2435" t="s">
        <v>44</v>
      </c>
      <c r="AC2435">
        <v>0</v>
      </c>
      <c r="AD2435">
        <v>45</v>
      </c>
      <c r="AE2435">
        <v>4039</v>
      </c>
      <c r="AG2435" t="b">
        <v>1</v>
      </c>
      <c r="AH2435" t="b">
        <v>0</v>
      </c>
      <c r="AI2435" t="b">
        <v>1</v>
      </c>
      <c r="AJ2435" t="b">
        <v>0</v>
      </c>
      <c r="AK2435" t="b">
        <v>1</v>
      </c>
      <c r="AL2435" t="b">
        <v>0</v>
      </c>
      <c r="AM2435" t="b">
        <v>0</v>
      </c>
      <c r="AN2435">
        <v>92.3333333333333</v>
      </c>
      <c r="AO2435">
        <f t="shared" ref="AO2435:AO2498" si="38">ROUNDUP(Z2435, 0)</f>
        <v>91</v>
      </c>
      <c r="AP2435" t="b">
        <v>0</v>
      </c>
    </row>
    <row r="2436" spans="1:42" x14ac:dyDescent="0.25">
      <c r="A2436" t="s">
        <v>4826</v>
      </c>
      <c r="B2436">
        <v>1</v>
      </c>
      <c r="C2436" t="s">
        <v>40</v>
      </c>
      <c r="D2436" t="s">
        <v>41</v>
      </c>
      <c r="E2436" t="s">
        <v>3393</v>
      </c>
      <c r="F2436">
        <v>93518</v>
      </c>
      <c r="G2436" t="s">
        <v>3394</v>
      </c>
      <c r="H2436">
        <v>35.358953</v>
      </c>
      <c r="I2436">
        <v>-118.527064</v>
      </c>
      <c r="J2436">
        <v>0</v>
      </c>
      <c r="K2436">
        <v>0</v>
      </c>
      <c r="L2436">
        <v>0</v>
      </c>
      <c r="M2436">
        <v>0</v>
      </c>
      <c r="N2436" t="str">
        <f>VLOOKUP(O2436:O9467,'VLOOKUP Ranges'!$A$9:$B$12,2,TRUE)</f>
        <v>9-29</v>
      </c>
      <c r="O2436">
        <v>27</v>
      </c>
      <c r="P2436">
        <v>1</v>
      </c>
      <c r="Q2436" t="s">
        <v>44</v>
      </c>
      <c r="R2436" t="s">
        <v>45</v>
      </c>
      <c r="S2436" t="s">
        <v>45</v>
      </c>
      <c r="T2436" t="s">
        <v>44</v>
      </c>
      <c r="U2436" t="s">
        <v>44</v>
      </c>
      <c r="V2436" t="s">
        <v>44</v>
      </c>
      <c r="W2436" t="s">
        <v>44</v>
      </c>
      <c r="X2436">
        <v>1</v>
      </c>
      <c r="Y2436" t="str">
        <f>VLOOKUP(Z2436:Z9467,'VLOOKUP Ranges'!$A$2:$B$5,2,TRUE)</f>
        <v>35-70</v>
      </c>
      <c r="Z2436">
        <v>56.7</v>
      </c>
      <c r="AA2436">
        <v>1652.95</v>
      </c>
      <c r="AB2436" t="s">
        <v>44</v>
      </c>
      <c r="AC2436">
        <v>0</v>
      </c>
      <c r="AD2436">
        <v>79</v>
      </c>
      <c r="AE2436">
        <v>4472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  <c r="AM2436" t="b">
        <v>1</v>
      </c>
      <c r="AN2436">
        <v>61.220370370370297</v>
      </c>
      <c r="AO2436">
        <f t="shared" si="38"/>
        <v>57</v>
      </c>
      <c r="AP2436" t="b">
        <v>1</v>
      </c>
    </row>
    <row r="2437" spans="1:42" x14ac:dyDescent="0.25">
      <c r="A2437" t="s">
        <v>4827</v>
      </c>
      <c r="B2437">
        <v>1</v>
      </c>
      <c r="C2437" t="s">
        <v>40</v>
      </c>
      <c r="D2437" t="s">
        <v>41</v>
      </c>
      <c r="E2437" t="s">
        <v>4828</v>
      </c>
      <c r="F2437">
        <v>93522</v>
      </c>
      <c r="G2437" t="s">
        <v>4829</v>
      </c>
      <c r="H2437">
        <v>36.319181</v>
      </c>
      <c r="I2437">
        <v>-117.593053</v>
      </c>
      <c r="J2437">
        <v>1</v>
      </c>
      <c r="K2437">
        <v>0</v>
      </c>
      <c r="L2437">
        <v>1</v>
      </c>
      <c r="M2437">
        <v>0</v>
      </c>
      <c r="N2437" t="str">
        <f>VLOOKUP(O2437:O9468,'VLOOKUP Ranges'!$A$9:$B$12,2,TRUE)</f>
        <v>55-77</v>
      </c>
      <c r="O2437">
        <v>70</v>
      </c>
      <c r="P2437">
        <v>1</v>
      </c>
      <c r="Q2437" t="s">
        <v>44</v>
      </c>
      <c r="R2437" t="s">
        <v>45</v>
      </c>
      <c r="S2437" t="s">
        <v>45</v>
      </c>
      <c r="T2437" t="s">
        <v>45</v>
      </c>
      <c r="U2437" t="s">
        <v>44</v>
      </c>
      <c r="V2437" t="s">
        <v>45</v>
      </c>
      <c r="W2437" t="s">
        <v>45</v>
      </c>
      <c r="X2437">
        <v>1</v>
      </c>
      <c r="Y2437" t="str">
        <f>VLOOKUP(Z2437:Z9468,'VLOOKUP Ranges'!$A$2:$B$5,2,TRUE)</f>
        <v>70-89</v>
      </c>
      <c r="Z2437">
        <v>80.150000000000006</v>
      </c>
      <c r="AA2437">
        <v>5600.15</v>
      </c>
      <c r="AB2437" t="s">
        <v>44</v>
      </c>
      <c r="AC2437">
        <v>0</v>
      </c>
      <c r="AD2437">
        <v>70</v>
      </c>
      <c r="AE2437">
        <v>5715</v>
      </c>
      <c r="AG2437" t="b">
        <v>0</v>
      </c>
      <c r="AH2437" t="b">
        <v>1</v>
      </c>
      <c r="AI2437" t="b">
        <v>0</v>
      </c>
      <c r="AJ2437" t="b">
        <v>0</v>
      </c>
      <c r="AK2437" t="b">
        <v>1</v>
      </c>
      <c r="AL2437" t="b">
        <v>0</v>
      </c>
      <c r="AM2437" t="b">
        <v>0</v>
      </c>
      <c r="AN2437">
        <v>80.0021428571428</v>
      </c>
      <c r="AO2437">
        <f t="shared" si="38"/>
        <v>81</v>
      </c>
      <c r="AP2437" t="b">
        <v>1</v>
      </c>
    </row>
    <row r="2438" spans="1:42" x14ac:dyDescent="0.25">
      <c r="A2438" t="s">
        <v>4830</v>
      </c>
      <c r="B2438">
        <v>1</v>
      </c>
      <c r="C2438" t="s">
        <v>40</v>
      </c>
      <c r="D2438" t="s">
        <v>41</v>
      </c>
      <c r="E2438" t="s">
        <v>2611</v>
      </c>
      <c r="F2438">
        <v>93523</v>
      </c>
      <c r="G2438" t="s">
        <v>2612</v>
      </c>
      <c r="H2438">
        <v>34.966777</v>
      </c>
      <c r="I2438">
        <v>-117.961179</v>
      </c>
      <c r="J2438">
        <v>1</v>
      </c>
      <c r="K2438">
        <v>0</v>
      </c>
      <c r="L2438">
        <v>1</v>
      </c>
      <c r="M2438">
        <v>1</v>
      </c>
      <c r="N2438" t="str">
        <f>VLOOKUP(O2438:O9469,'VLOOKUP Ranges'!$A$9:$B$12,2,TRUE)</f>
        <v>1-9</v>
      </c>
      <c r="O2438">
        <v>7</v>
      </c>
      <c r="P2438">
        <v>1</v>
      </c>
      <c r="Q2438" t="s">
        <v>44</v>
      </c>
      <c r="R2438" t="s">
        <v>45</v>
      </c>
      <c r="S2438" t="s">
        <v>44</v>
      </c>
      <c r="T2438" t="s">
        <v>45</v>
      </c>
      <c r="U2438" t="s">
        <v>45</v>
      </c>
      <c r="V2438" t="s">
        <v>44</v>
      </c>
      <c r="W2438" t="s">
        <v>45</v>
      </c>
      <c r="X2438">
        <v>1</v>
      </c>
      <c r="Y2438" t="str">
        <f>VLOOKUP(Z2438:Z9469,'VLOOKUP Ranges'!$A$2:$B$5,2,TRUE)</f>
        <v>70-89</v>
      </c>
      <c r="Z2438">
        <v>71.349999999999994</v>
      </c>
      <c r="AA2438">
        <v>515.75</v>
      </c>
      <c r="AB2438" t="s">
        <v>44</v>
      </c>
      <c r="AC2438">
        <v>0</v>
      </c>
      <c r="AD2438">
        <v>30</v>
      </c>
      <c r="AE2438">
        <v>3459</v>
      </c>
      <c r="AG2438" t="b">
        <v>0</v>
      </c>
      <c r="AH2438" t="b">
        <v>0</v>
      </c>
      <c r="AI2438" t="b">
        <v>0</v>
      </c>
      <c r="AJ2438" t="b">
        <v>0</v>
      </c>
      <c r="AK2438" t="b">
        <v>1</v>
      </c>
      <c r="AL2438" t="b">
        <v>0</v>
      </c>
      <c r="AM2438" t="b">
        <v>0</v>
      </c>
      <c r="AN2438">
        <v>73.678571428571402</v>
      </c>
      <c r="AO2438">
        <f t="shared" si="38"/>
        <v>72</v>
      </c>
      <c r="AP2438" t="b">
        <v>1</v>
      </c>
    </row>
    <row r="2439" spans="1:42" x14ac:dyDescent="0.25">
      <c r="A2439" t="s">
        <v>4831</v>
      </c>
      <c r="B2439">
        <v>1</v>
      </c>
      <c r="C2439" t="s">
        <v>40</v>
      </c>
      <c r="D2439" t="s">
        <v>41</v>
      </c>
      <c r="E2439" t="s">
        <v>1688</v>
      </c>
      <c r="F2439">
        <v>93527</v>
      </c>
      <c r="G2439" t="s">
        <v>1689</v>
      </c>
      <c r="H2439">
        <v>36.041314999999997</v>
      </c>
      <c r="I2439">
        <v>-118.18823500000001</v>
      </c>
      <c r="J2439">
        <v>0</v>
      </c>
      <c r="K2439">
        <v>0</v>
      </c>
      <c r="L2439">
        <v>1</v>
      </c>
      <c r="M2439">
        <v>0</v>
      </c>
      <c r="N2439" t="str">
        <f>VLOOKUP(O2439:O9470,'VLOOKUP Ranges'!$A$9:$B$12,2,TRUE)</f>
        <v>1-9</v>
      </c>
      <c r="O2439">
        <v>2</v>
      </c>
      <c r="P2439">
        <v>1</v>
      </c>
      <c r="Q2439" t="s">
        <v>44</v>
      </c>
      <c r="R2439" t="s">
        <v>45</v>
      </c>
      <c r="S2439" t="s">
        <v>45</v>
      </c>
      <c r="T2439" t="s">
        <v>44</v>
      </c>
      <c r="U2439" t="s">
        <v>44</v>
      </c>
      <c r="V2439" t="s">
        <v>45</v>
      </c>
      <c r="W2439" t="s">
        <v>44</v>
      </c>
      <c r="X2439">
        <v>0</v>
      </c>
      <c r="Y2439" t="str">
        <f>VLOOKUP(Z2439:Z9470,'VLOOKUP Ranges'!$A$2:$B$5,2,TRUE)</f>
        <v>89-118</v>
      </c>
      <c r="Z2439">
        <v>90.35</v>
      </c>
      <c r="AA2439">
        <v>190.5</v>
      </c>
      <c r="AB2439" t="s">
        <v>44</v>
      </c>
      <c r="AC2439">
        <v>0</v>
      </c>
      <c r="AD2439">
        <v>29</v>
      </c>
      <c r="AE2439">
        <v>5361</v>
      </c>
      <c r="AG2439" t="b">
        <v>0</v>
      </c>
      <c r="AH2439" t="b">
        <v>0</v>
      </c>
      <c r="AI2439" t="b">
        <v>1</v>
      </c>
      <c r="AJ2439" t="b">
        <v>0</v>
      </c>
      <c r="AK2439" t="b">
        <v>0</v>
      </c>
      <c r="AL2439" t="b">
        <v>1</v>
      </c>
      <c r="AM2439" t="b">
        <v>0</v>
      </c>
      <c r="AN2439">
        <v>95.25</v>
      </c>
      <c r="AO2439">
        <f t="shared" si="38"/>
        <v>91</v>
      </c>
      <c r="AP2439" t="b">
        <v>1</v>
      </c>
    </row>
    <row r="2440" spans="1:42" x14ac:dyDescent="0.25">
      <c r="A2440" t="s">
        <v>4832</v>
      </c>
      <c r="B2440">
        <v>1</v>
      </c>
      <c r="C2440" t="s">
        <v>40</v>
      </c>
      <c r="D2440" t="s">
        <v>41</v>
      </c>
      <c r="E2440" t="s">
        <v>4833</v>
      </c>
      <c r="F2440">
        <v>93529</v>
      </c>
      <c r="G2440" t="s">
        <v>4834</v>
      </c>
      <c r="H2440">
        <v>37.730269</v>
      </c>
      <c r="I2440">
        <v>-119.055813</v>
      </c>
      <c r="J2440">
        <v>1</v>
      </c>
      <c r="K2440">
        <v>0</v>
      </c>
      <c r="L2440">
        <v>0</v>
      </c>
      <c r="M2440">
        <v>0</v>
      </c>
      <c r="N2440" t="str">
        <f>VLOOKUP(O2440:O9471,'VLOOKUP Ranges'!$A$9:$B$12,2,TRUE)</f>
        <v>55-77</v>
      </c>
      <c r="O2440">
        <v>66</v>
      </c>
      <c r="P2440">
        <v>1</v>
      </c>
      <c r="Q2440" t="s">
        <v>44</v>
      </c>
      <c r="R2440" t="s">
        <v>66</v>
      </c>
      <c r="S2440" t="s">
        <v>66</v>
      </c>
      <c r="T2440" t="s">
        <v>66</v>
      </c>
      <c r="U2440" t="s">
        <v>66</v>
      </c>
      <c r="V2440" t="s">
        <v>66</v>
      </c>
      <c r="W2440" t="s">
        <v>66</v>
      </c>
      <c r="X2440">
        <v>0</v>
      </c>
      <c r="Y2440" t="str">
        <f>VLOOKUP(Z2440:Z9471,'VLOOKUP Ranges'!$A$2:$B$5,2,TRUE)</f>
        <v>18-35</v>
      </c>
      <c r="Z2440">
        <v>19.7</v>
      </c>
      <c r="AA2440">
        <v>1253.8</v>
      </c>
      <c r="AB2440" t="s">
        <v>44</v>
      </c>
      <c r="AC2440">
        <v>0</v>
      </c>
      <c r="AD2440">
        <v>36</v>
      </c>
      <c r="AE2440">
        <v>4601</v>
      </c>
      <c r="AG2440" t="b">
        <v>0</v>
      </c>
      <c r="AH2440" t="b">
        <v>1</v>
      </c>
      <c r="AI2440" t="b">
        <v>0</v>
      </c>
      <c r="AJ2440" t="b">
        <v>1</v>
      </c>
      <c r="AK2440" t="b">
        <v>0</v>
      </c>
      <c r="AL2440" t="b">
        <v>0</v>
      </c>
      <c r="AM2440" t="b">
        <v>0</v>
      </c>
      <c r="AN2440">
        <v>18.9969696969696</v>
      </c>
      <c r="AO2440">
        <f t="shared" si="38"/>
        <v>20</v>
      </c>
      <c r="AP2440" t="b">
        <v>0</v>
      </c>
    </row>
    <row r="2441" spans="1:42" x14ac:dyDescent="0.25">
      <c r="A2441" t="s">
        <v>4835</v>
      </c>
      <c r="B2441">
        <v>1</v>
      </c>
      <c r="C2441" t="s">
        <v>40</v>
      </c>
      <c r="D2441" t="s">
        <v>41</v>
      </c>
      <c r="E2441" t="s">
        <v>4836</v>
      </c>
      <c r="F2441">
        <v>93530</v>
      </c>
      <c r="G2441" t="s">
        <v>4837</v>
      </c>
      <c r="H2441">
        <v>36.560498000000003</v>
      </c>
      <c r="I2441">
        <v>-117.962461</v>
      </c>
      <c r="J2441">
        <v>0</v>
      </c>
      <c r="K2441">
        <v>0</v>
      </c>
      <c r="L2441">
        <v>0</v>
      </c>
      <c r="M2441">
        <v>0</v>
      </c>
      <c r="N2441" t="str">
        <f>VLOOKUP(O2441:O9472,'VLOOKUP Ranges'!$A$9:$B$12,2,TRUE)</f>
        <v>1-9</v>
      </c>
      <c r="O2441">
        <v>3</v>
      </c>
      <c r="P2441">
        <v>1</v>
      </c>
      <c r="Q2441" t="s">
        <v>44</v>
      </c>
      <c r="R2441" t="s">
        <v>66</v>
      </c>
      <c r="S2441" t="s">
        <v>66</v>
      </c>
      <c r="T2441" t="s">
        <v>66</v>
      </c>
      <c r="U2441" t="s">
        <v>66</v>
      </c>
      <c r="V2441" t="s">
        <v>66</v>
      </c>
      <c r="W2441" t="s">
        <v>66</v>
      </c>
      <c r="X2441">
        <v>0</v>
      </c>
      <c r="Y2441" t="str">
        <f>VLOOKUP(Z2441:Z9472,'VLOOKUP Ranges'!$A$2:$B$5,2,TRUE)</f>
        <v>18-35</v>
      </c>
      <c r="Z2441">
        <v>19.850000000000001</v>
      </c>
      <c r="AA2441">
        <v>57.2</v>
      </c>
      <c r="AB2441" t="s">
        <v>44</v>
      </c>
      <c r="AC2441">
        <v>0</v>
      </c>
      <c r="AD2441">
        <v>59</v>
      </c>
      <c r="AE2441">
        <v>5634</v>
      </c>
      <c r="AG2441" t="b">
        <v>0</v>
      </c>
      <c r="AH2441" t="b">
        <v>0</v>
      </c>
      <c r="AI2441" t="b">
        <v>0</v>
      </c>
      <c r="AJ2441" t="b">
        <v>1</v>
      </c>
      <c r="AK2441" t="b">
        <v>0</v>
      </c>
      <c r="AL2441" t="b">
        <v>0</v>
      </c>
      <c r="AM2441" t="b">
        <v>1</v>
      </c>
      <c r="AN2441">
        <v>19.066666666666599</v>
      </c>
      <c r="AO2441">
        <f t="shared" si="38"/>
        <v>20</v>
      </c>
      <c r="AP2441" t="b">
        <v>0</v>
      </c>
    </row>
    <row r="2442" spans="1:42" x14ac:dyDescent="0.25">
      <c r="A2442" t="s">
        <v>4838</v>
      </c>
      <c r="B2442">
        <v>1</v>
      </c>
      <c r="C2442" t="s">
        <v>40</v>
      </c>
      <c r="D2442" t="s">
        <v>41</v>
      </c>
      <c r="E2442" t="s">
        <v>2617</v>
      </c>
      <c r="F2442">
        <v>93532</v>
      </c>
      <c r="G2442" t="s">
        <v>2618</v>
      </c>
      <c r="H2442">
        <v>34.659579000000001</v>
      </c>
      <c r="I2442">
        <v>-118.58421199999999</v>
      </c>
      <c r="J2442">
        <v>0</v>
      </c>
      <c r="K2442">
        <v>0</v>
      </c>
      <c r="L2442">
        <v>1</v>
      </c>
      <c r="M2442">
        <v>0</v>
      </c>
      <c r="N2442" t="str">
        <f>VLOOKUP(O2442:O9473,'VLOOKUP Ranges'!$A$9:$B$12,2,TRUE)</f>
        <v>55-77</v>
      </c>
      <c r="O2442">
        <v>72</v>
      </c>
      <c r="P2442">
        <v>1</v>
      </c>
      <c r="Q2442" t="s">
        <v>45</v>
      </c>
      <c r="R2442" t="s">
        <v>45</v>
      </c>
      <c r="S2442" t="s">
        <v>45</v>
      </c>
      <c r="T2442" t="s">
        <v>44</v>
      </c>
      <c r="U2442" t="s">
        <v>45</v>
      </c>
      <c r="V2442" t="s">
        <v>44</v>
      </c>
      <c r="W2442" t="s">
        <v>44</v>
      </c>
      <c r="X2442">
        <v>1</v>
      </c>
      <c r="Y2442" t="str">
        <f>VLOOKUP(Z2442:Z9473,'VLOOKUP Ranges'!$A$2:$B$5,2,TRUE)</f>
        <v>89-118</v>
      </c>
      <c r="Z2442">
        <v>90.35</v>
      </c>
      <c r="AA2442">
        <v>6563.4</v>
      </c>
      <c r="AB2442" t="s">
        <v>44</v>
      </c>
      <c r="AC2442">
        <v>0</v>
      </c>
      <c r="AD2442">
        <v>49</v>
      </c>
      <c r="AE2442">
        <v>5794</v>
      </c>
      <c r="AG2442" t="b">
        <v>0</v>
      </c>
      <c r="AH2442" t="b">
        <v>1</v>
      </c>
      <c r="AI2442" t="b">
        <v>1</v>
      </c>
      <c r="AJ2442" t="b">
        <v>0</v>
      </c>
      <c r="AK2442" t="b">
        <v>0</v>
      </c>
      <c r="AL2442" t="b">
        <v>0</v>
      </c>
      <c r="AM2442" t="b">
        <v>0</v>
      </c>
      <c r="AN2442">
        <v>91.158333333333303</v>
      </c>
      <c r="AO2442">
        <f t="shared" si="38"/>
        <v>91</v>
      </c>
      <c r="AP2442" t="b">
        <v>1</v>
      </c>
    </row>
    <row r="2443" spans="1:42" x14ac:dyDescent="0.25">
      <c r="A2443" t="s">
        <v>4839</v>
      </c>
      <c r="B2443">
        <v>1</v>
      </c>
      <c r="C2443" t="s">
        <v>40</v>
      </c>
      <c r="D2443" t="s">
        <v>41</v>
      </c>
      <c r="E2443" t="s">
        <v>573</v>
      </c>
      <c r="F2443">
        <v>93534</v>
      </c>
      <c r="G2443" t="s">
        <v>1692</v>
      </c>
      <c r="H2443">
        <v>34.727528999999997</v>
      </c>
      <c r="I2443">
        <v>-118.153098</v>
      </c>
      <c r="J2443">
        <v>1</v>
      </c>
      <c r="K2443">
        <v>0</v>
      </c>
      <c r="L2443">
        <v>0</v>
      </c>
      <c r="M2443">
        <v>0</v>
      </c>
      <c r="N2443" t="str">
        <f>VLOOKUP(O2443:O9474,'VLOOKUP Ranges'!$A$9:$B$12,2,TRUE)</f>
        <v>1-9</v>
      </c>
      <c r="O2443">
        <v>1</v>
      </c>
      <c r="P2443">
        <v>1</v>
      </c>
      <c r="Q2443" t="s">
        <v>44</v>
      </c>
      <c r="R2443" t="s">
        <v>66</v>
      </c>
      <c r="S2443" t="s">
        <v>66</v>
      </c>
      <c r="T2443" t="s">
        <v>66</v>
      </c>
      <c r="U2443" t="s">
        <v>66</v>
      </c>
      <c r="V2443" t="s">
        <v>66</v>
      </c>
      <c r="W2443" t="s">
        <v>66</v>
      </c>
      <c r="X2443">
        <v>0</v>
      </c>
      <c r="Y2443" t="str">
        <f>VLOOKUP(Z2443:Z9474,'VLOOKUP Ranges'!$A$2:$B$5,2,TRUE)</f>
        <v>18-35</v>
      </c>
      <c r="Z2443">
        <v>20.8</v>
      </c>
      <c r="AA2443">
        <v>20.8</v>
      </c>
      <c r="AB2443" t="s">
        <v>44</v>
      </c>
      <c r="AC2443">
        <v>0</v>
      </c>
      <c r="AD2443">
        <v>38</v>
      </c>
      <c r="AE2443">
        <v>3678</v>
      </c>
      <c r="AG2443" t="b">
        <v>0</v>
      </c>
      <c r="AH2443" t="b">
        <v>0</v>
      </c>
      <c r="AI2443" t="b">
        <v>0</v>
      </c>
      <c r="AJ2443" t="b">
        <v>1</v>
      </c>
      <c r="AK2443" t="b">
        <v>0</v>
      </c>
      <c r="AL2443" t="b">
        <v>0</v>
      </c>
      <c r="AM2443" t="b">
        <v>1</v>
      </c>
      <c r="AN2443">
        <v>20.8</v>
      </c>
      <c r="AO2443">
        <f t="shared" si="38"/>
        <v>21</v>
      </c>
      <c r="AP2443" t="b">
        <v>0</v>
      </c>
    </row>
    <row r="2444" spans="1:42" x14ac:dyDescent="0.25">
      <c r="A2444" t="s">
        <v>4840</v>
      </c>
      <c r="B2444">
        <v>1</v>
      </c>
      <c r="C2444" t="s">
        <v>40</v>
      </c>
      <c r="D2444" t="s">
        <v>41</v>
      </c>
      <c r="E2444" t="s">
        <v>1694</v>
      </c>
      <c r="F2444">
        <v>93541</v>
      </c>
      <c r="G2444" t="s">
        <v>1695</v>
      </c>
      <c r="H2444">
        <v>37.890144999999997</v>
      </c>
      <c r="I2444">
        <v>-119.18408700000001</v>
      </c>
      <c r="J2444">
        <v>0</v>
      </c>
      <c r="K2444">
        <v>0</v>
      </c>
      <c r="L2444">
        <v>1</v>
      </c>
      <c r="M2444">
        <v>0</v>
      </c>
      <c r="N2444" t="str">
        <f>VLOOKUP(O2444:O9475,'VLOOKUP Ranges'!$A$9:$B$12,2,TRUE)</f>
        <v>55-77</v>
      </c>
      <c r="O2444">
        <v>72</v>
      </c>
      <c r="P2444">
        <v>1</v>
      </c>
      <c r="Q2444" t="s">
        <v>45</v>
      </c>
      <c r="R2444" t="s">
        <v>45</v>
      </c>
      <c r="S2444" t="s">
        <v>44</v>
      </c>
      <c r="T2444" t="s">
        <v>45</v>
      </c>
      <c r="U2444" t="s">
        <v>45</v>
      </c>
      <c r="V2444" t="s">
        <v>44</v>
      </c>
      <c r="W2444" t="s">
        <v>44</v>
      </c>
      <c r="X2444">
        <v>0</v>
      </c>
      <c r="Y2444" t="str">
        <f>VLOOKUP(Z2444:Z9475,'VLOOKUP Ranges'!$A$2:$B$5,2,TRUE)</f>
        <v>35-70</v>
      </c>
      <c r="Z2444">
        <v>66.849999999999994</v>
      </c>
      <c r="AA2444">
        <v>4758.8</v>
      </c>
      <c r="AB2444" t="s">
        <v>44</v>
      </c>
      <c r="AC2444">
        <v>0</v>
      </c>
      <c r="AD2444">
        <v>32</v>
      </c>
      <c r="AE2444">
        <v>6264</v>
      </c>
      <c r="AG2444" t="b">
        <v>0</v>
      </c>
      <c r="AH2444" t="b">
        <v>1</v>
      </c>
      <c r="AI2444" t="b">
        <v>0</v>
      </c>
      <c r="AJ2444" t="b">
        <v>0</v>
      </c>
      <c r="AK2444" t="b">
        <v>0</v>
      </c>
      <c r="AL2444" t="b">
        <v>0</v>
      </c>
      <c r="AM2444" t="b">
        <v>0</v>
      </c>
      <c r="AN2444">
        <v>66.094444444444406</v>
      </c>
      <c r="AO2444">
        <f t="shared" si="38"/>
        <v>67</v>
      </c>
      <c r="AP2444" t="b">
        <v>1</v>
      </c>
    </row>
    <row r="2445" spans="1:42" x14ac:dyDescent="0.25">
      <c r="A2445" t="s">
        <v>4841</v>
      </c>
      <c r="B2445">
        <v>1</v>
      </c>
      <c r="C2445" t="s">
        <v>40</v>
      </c>
      <c r="D2445" t="s">
        <v>41</v>
      </c>
      <c r="E2445" t="s">
        <v>4842</v>
      </c>
      <c r="F2445">
        <v>93543</v>
      </c>
      <c r="G2445" t="s">
        <v>4843</v>
      </c>
      <c r="H2445">
        <v>34.505273000000003</v>
      </c>
      <c r="I2445">
        <v>-117.955054</v>
      </c>
      <c r="J2445">
        <v>1</v>
      </c>
      <c r="K2445">
        <v>0</v>
      </c>
      <c r="L2445">
        <v>1</v>
      </c>
      <c r="M2445">
        <v>0</v>
      </c>
      <c r="N2445" t="str">
        <f>VLOOKUP(O2445:O9476,'VLOOKUP Ranges'!$A$9:$B$12,2,TRUE)</f>
        <v>55-77</v>
      </c>
      <c r="O2445">
        <v>65</v>
      </c>
      <c r="P2445">
        <v>1</v>
      </c>
      <c r="Q2445" t="s">
        <v>44</v>
      </c>
      <c r="R2445" t="s">
        <v>66</v>
      </c>
      <c r="S2445" t="s">
        <v>66</v>
      </c>
      <c r="T2445" t="s">
        <v>66</v>
      </c>
      <c r="U2445" t="s">
        <v>66</v>
      </c>
      <c r="V2445" t="s">
        <v>66</v>
      </c>
      <c r="W2445" t="s">
        <v>66</v>
      </c>
      <c r="X2445">
        <v>0</v>
      </c>
      <c r="Y2445" t="str">
        <f>VLOOKUP(Z2445:Z9476,'VLOOKUP Ranges'!$A$2:$B$5,2,TRUE)</f>
        <v>18-35</v>
      </c>
      <c r="Z2445">
        <v>19.899999999999999</v>
      </c>
      <c r="AA2445">
        <v>1292.5999999999999</v>
      </c>
      <c r="AB2445" t="s">
        <v>44</v>
      </c>
      <c r="AC2445">
        <v>0</v>
      </c>
      <c r="AD2445">
        <v>34</v>
      </c>
      <c r="AE2445">
        <v>6312</v>
      </c>
      <c r="AG2445" t="b">
        <v>0</v>
      </c>
      <c r="AH2445" t="b">
        <v>1</v>
      </c>
      <c r="AI2445" t="b">
        <v>0</v>
      </c>
      <c r="AJ2445" t="b">
        <v>1</v>
      </c>
      <c r="AK2445" t="b">
        <v>0</v>
      </c>
      <c r="AL2445" t="b">
        <v>0</v>
      </c>
      <c r="AM2445" t="b">
        <v>1</v>
      </c>
      <c r="AN2445">
        <v>19.8861538461538</v>
      </c>
      <c r="AO2445">
        <f t="shared" si="38"/>
        <v>20</v>
      </c>
      <c r="AP2445" t="b">
        <v>0</v>
      </c>
    </row>
    <row r="2446" spans="1:42" x14ac:dyDescent="0.25">
      <c r="A2446" t="s">
        <v>4844</v>
      </c>
      <c r="B2446">
        <v>1</v>
      </c>
      <c r="C2446" t="s">
        <v>40</v>
      </c>
      <c r="D2446" t="s">
        <v>41</v>
      </c>
      <c r="E2446" t="s">
        <v>4845</v>
      </c>
      <c r="F2446">
        <v>93544</v>
      </c>
      <c r="G2446" t="s">
        <v>4846</v>
      </c>
      <c r="H2446">
        <v>34.500090999999998</v>
      </c>
      <c r="I2446">
        <v>-117.765862</v>
      </c>
      <c r="J2446">
        <v>0</v>
      </c>
      <c r="K2446">
        <v>0</v>
      </c>
      <c r="L2446">
        <v>0</v>
      </c>
      <c r="M2446">
        <v>0</v>
      </c>
      <c r="N2446" t="str">
        <f>VLOOKUP(O2446:O9477,'VLOOKUP Ranges'!$A$9:$B$12,2,TRUE)</f>
        <v>9-29</v>
      </c>
      <c r="O2446">
        <v>11</v>
      </c>
      <c r="P2446">
        <v>0</v>
      </c>
      <c r="Q2446" t="s">
        <v>62</v>
      </c>
      <c r="R2446" t="s">
        <v>44</v>
      </c>
      <c r="S2446" t="s">
        <v>44</v>
      </c>
      <c r="T2446" t="s">
        <v>44</v>
      </c>
      <c r="U2446" t="s">
        <v>44</v>
      </c>
      <c r="V2446" t="s">
        <v>45</v>
      </c>
      <c r="W2446" t="s">
        <v>44</v>
      </c>
      <c r="X2446">
        <v>1</v>
      </c>
      <c r="Y2446" t="str">
        <f>VLOOKUP(Z2446:Z9477,'VLOOKUP Ranges'!$A$2:$B$5,2,TRUE)</f>
        <v>35-70</v>
      </c>
      <c r="Z2446">
        <v>35.799999999999997</v>
      </c>
      <c r="AA2446">
        <v>363.15</v>
      </c>
      <c r="AB2446" t="s">
        <v>44</v>
      </c>
      <c r="AC2446">
        <v>0</v>
      </c>
      <c r="AD2446">
        <v>44</v>
      </c>
      <c r="AE2446">
        <v>2534</v>
      </c>
      <c r="AG2446" t="b">
        <v>0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  <c r="AM2446" t="b">
        <v>1</v>
      </c>
      <c r="AN2446">
        <v>33.013636363636301</v>
      </c>
      <c r="AO2446">
        <f t="shared" si="38"/>
        <v>36</v>
      </c>
      <c r="AP2446" t="b">
        <v>0</v>
      </c>
    </row>
    <row r="2447" spans="1:42" x14ac:dyDescent="0.25">
      <c r="A2447" t="s">
        <v>4847</v>
      </c>
      <c r="B2447">
        <v>1</v>
      </c>
      <c r="C2447" t="s">
        <v>40</v>
      </c>
      <c r="D2447" t="s">
        <v>41</v>
      </c>
      <c r="E2447" t="s">
        <v>3400</v>
      </c>
      <c r="F2447">
        <v>93545</v>
      </c>
      <c r="G2447" t="s">
        <v>3401</v>
      </c>
      <c r="H2447">
        <v>36.590415</v>
      </c>
      <c r="I2447">
        <v>-118.07383900000001</v>
      </c>
      <c r="J2447">
        <v>1</v>
      </c>
      <c r="K2447">
        <v>0</v>
      </c>
      <c r="L2447">
        <v>0</v>
      </c>
      <c r="M2447">
        <v>0</v>
      </c>
      <c r="N2447" t="str">
        <f>VLOOKUP(O2447:O9478,'VLOOKUP Ranges'!$A$9:$B$12,2,TRUE)</f>
        <v>9-29</v>
      </c>
      <c r="O2447">
        <v>22</v>
      </c>
      <c r="P2447">
        <v>1</v>
      </c>
      <c r="Q2447" t="s">
        <v>45</v>
      </c>
      <c r="R2447" t="s">
        <v>44</v>
      </c>
      <c r="S2447" t="s">
        <v>45</v>
      </c>
      <c r="T2447" t="s">
        <v>44</v>
      </c>
      <c r="U2447" t="s">
        <v>44</v>
      </c>
      <c r="V2447" t="s">
        <v>44</v>
      </c>
      <c r="W2447" t="s">
        <v>44</v>
      </c>
      <c r="X2447">
        <v>1</v>
      </c>
      <c r="Y2447" t="str">
        <f>VLOOKUP(Z2447:Z9478,'VLOOKUP Ranges'!$A$2:$B$5,2,TRUE)</f>
        <v>70-89</v>
      </c>
      <c r="Z2447">
        <v>78.849999999999994</v>
      </c>
      <c r="AA2447">
        <v>1600.25</v>
      </c>
      <c r="AB2447" t="s">
        <v>44</v>
      </c>
      <c r="AC2447">
        <v>0</v>
      </c>
      <c r="AD2447">
        <v>75</v>
      </c>
      <c r="AE2447">
        <v>2444</v>
      </c>
      <c r="AG2447" t="b">
        <v>0</v>
      </c>
      <c r="AH2447" t="b">
        <v>0</v>
      </c>
      <c r="AI2447" t="b">
        <v>1</v>
      </c>
      <c r="AJ2447" t="b">
        <v>0</v>
      </c>
      <c r="AK2447" t="b">
        <v>0</v>
      </c>
      <c r="AL2447" t="b">
        <v>0</v>
      </c>
      <c r="AM2447" t="b">
        <v>1</v>
      </c>
      <c r="AN2447">
        <v>72.738636363636303</v>
      </c>
      <c r="AO2447">
        <f t="shared" si="38"/>
        <v>79</v>
      </c>
      <c r="AP2447" t="b">
        <v>0</v>
      </c>
    </row>
    <row r="2448" spans="1:42" x14ac:dyDescent="0.25">
      <c r="A2448" t="s">
        <v>4848</v>
      </c>
      <c r="B2448">
        <v>1</v>
      </c>
      <c r="C2448" t="s">
        <v>40</v>
      </c>
      <c r="D2448" t="s">
        <v>41</v>
      </c>
      <c r="E2448" t="s">
        <v>4849</v>
      </c>
      <c r="F2448">
        <v>93546</v>
      </c>
      <c r="G2448" t="s">
        <v>4850</v>
      </c>
      <c r="H2448">
        <v>37.550074000000002</v>
      </c>
      <c r="I2448">
        <v>-118.83716699999999</v>
      </c>
      <c r="J2448">
        <v>1</v>
      </c>
      <c r="K2448">
        <v>0</v>
      </c>
      <c r="L2448">
        <v>0</v>
      </c>
      <c r="M2448">
        <v>0</v>
      </c>
      <c r="N2448" t="str">
        <f>VLOOKUP(O2448:O9479,'VLOOKUP Ranges'!$A$9:$B$12,2,TRUE)</f>
        <v>9-29</v>
      </c>
      <c r="O2448">
        <v>14</v>
      </c>
      <c r="P2448">
        <v>1</v>
      </c>
      <c r="Q2448" t="s">
        <v>44</v>
      </c>
      <c r="R2448" t="s">
        <v>66</v>
      </c>
      <c r="S2448" t="s">
        <v>66</v>
      </c>
      <c r="T2448" t="s">
        <v>66</v>
      </c>
      <c r="U2448" t="s">
        <v>66</v>
      </c>
      <c r="V2448" t="s">
        <v>66</v>
      </c>
      <c r="W2448" t="s">
        <v>66</v>
      </c>
      <c r="X2448">
        <v>0</v>
      </c>
      <c r="Y2448" t="str">
        <f>VLOOKUP(Z2448:Z9479,'VLOOKUP Ranges'!$A$2:$B$5,2,TRUE)</f>
        <v>18-35</v>
      </c>
      <c r="Z2448">
        <v>20.399999999999999</v>
      </c>
      <c r="AA2448">
        <v>275.7</v>
      </c>
      <c r="AB2448" t="s">
        <v>44</v>
      </c>
      <c r="AC2448">
        <v>0</v>
      </c>
      <c r="AD2448">
        <v>50</v>
      </c>
      <c r="AE2448">
        <v>5068</v>
      </c>
      <c r="AG2448" t="b">
        <v>1</v>
      </c>
      <c r="AH2448" t="b">
        <v>0</v>
      </c>
      <c r="AI2448" t="b">
        <v>0</v>
      </c>
      <c r="AJ2448" t="b">
        <v>1</v>
      </c>
      <c r="AK2448" t="b">
        <v>0</v>
      </c>
      <c r="AL2448" t="b">
        <v>0</v>
      </c>
      <c r="AM2448" t="b">
        <v>0</v>
      </c>
      <c r="AN2448">
        <v>19.6928571428571</v>
      </c>
      <c r="AO2448">
        <f t="shared" si="38"/>
        <v>21</v>
      </c>
      <c r="AP2448" t="b">
        <v>0</v>
      </c>
    </row>
    <row r="2449" spans="1:42" x14ac:dyDescent="0.25">
      <c r="A2449" t="s">
        <v>4851</v>
      </c>
      <c r="B2449">
        <v>1</v>
      </c>
      <c r="C2449" t="s">
        <v>40</v>
      </c>
      <c r="D2449" t="s">
        <v>41</v>
      </c>
      <c r="E2449" t="s">
        <v>3403</v>
      </c>
      <c r="F2449">
        <v>93549</v>
      </c>
      <c r="G2449" t="s">
        <v>3404</v>
      </c>
      <c r="H2449">
        <v>36.296850999999997</v>
      </c>
      <c r="I2449">
        <v>-117.865469</v>
      </c>
      <c r="J2449">
        <v>1</v>
      </c>
      <c r="K2449">
        <v>0</v>
      </c>
      <c r="L2449">
        <v>0</v>
      </c>
      <c r="M2449">
        <v>0</v>
      </c>
      <c r="N2449" t="str">
        <f>VLOOKUP(O2449:O9480,'VLOOKUP Ranges'!$A$9:$B$12,2,TRUE)</f>
        <v>29-55</v>
      </c>
      <c r="O2449">
        <v>41</v>
      </c>
      <c r="P2449">
        <v>1</v>
      </c>
      <c r="Q2449" t="s">
        <v>44</v>
      </c>
      <c r="R2449" t="s">
        <v>44</v>
      </c>
      <c r="S2449" t="s">
        <v>44</v>
      </c>
      <c r="T2449" t="s">
        <v>44</v>
      </c>
      <c r="U2449" t="s">
        <v>45</v>
      </c>
      <c r="V2449" t="s">
        <v>44</v>
      </c>
      <c r="W2449" t="s">
        <v>44</v>
      </c>
      <c r="X2449">
        <v>1</v>
      </c>
      <c r="Y2449" t="str">
        <f>VLOOKUP(Z2449:Z9480,'VLOOKUP Ranges'!$A$2:$B$5,2,TRUE)</f>
        <v>70-89</v>
      </c>
      <c r="Z2449">
        <v>74.25</v>
      </c>
      <c r="AA2449">
        <v>3089.1</v>
      </c>
      <c r="AB2449" t="s">
        <v>44</v>
      </c>
      <c r="AC2449">
        <v>0</v>
      </c>
      <c r="AD2449">
        <v>78</v>
      </c>
      <c r="AE2449">
        <v>3277</v>
      </c>
      <c r="AG2449" t="b">
        <v>0</v>
      </c>
      <c r="AH2449" t="b">
        <v>0</v>
      </c>
      <c r="AI2449" t="b">
        <v>1</v>
      </c>
      <c r="AJ2449" t="b">
        <v>0</v>
      </c>
      <c r="AK2449" t="b">
        <v>0</v>
      </c>
      <c r="AL2449" t="b">
        <v>1</v>
      </c>
      <c r="AM2449" t="b">
        <v>0</v>
      </c>
      <c r="AN2449">
        <v>75.343902439024305</v>
      </c>
      <c r="AO2449">
        <f t="shared" si="38"/>
        <v>75</v>
      </c>
      <c r="AP2449" t="b">
        <v>0</v>
      </c>
    </row>
    <row r="2450" spans="1:42" x14ac:dyDescent="0.25">
      <c r="A2450" t="s">
        <v>4852</v>
      </c>
      <c r="B2450">
        <v>1</v>
      </c>
      <c r="C2450" t="s">
        <v>40</v>
      </c>
      <c r="D2450" t="s">
        <v>41</v>
      </c>
      <c r="E2450" t="s">
        <v>578</v>
      </c>
      <c r="F2450">
        <v>93550</v>
      </c>
      <c r="G2450" t="s">
        <v>2621</v>
      </c>
      <c r="H2450">
        <v>34.536231999999998</v>
      </c>
      <c r="I2450">
        <v>-118.08293500000001</v>
      </c>
      <c r="J2450">
        <v>1</v>
      </c>
      <c r="K2450">
        <v>0</v>
      </c>
      <c r="L2450">
        <v>1</v>
      </c>
      <c r="M2450">
        <v>0</v>
      </c>
      <c r="N2450" t="str">
        <f>VLOOKUP(O2450:O9481,'VLOOKUP Ranges'!$A$9:$B$12,2,TRUE)</f>
        <v>9-29</v>
      </c>
      <c r="O2450">
        <v>17</v>
      </c>
      <c r="P2450">
        <v>1</v>
      </c>
      <c r="Q2450" t="s">
        <v>44</v>
      </c>
      <c r="R2450" t="s">
        <v>45</v>
      </c>
      <c r="S2450" t="s">
        <v>45</v>
      </c>
      <c r="T2450" t="s">
        <v>44</v>
      </c>
      <c r="U2450" t="s">
        <v>44</v>
      </c>
      <c r="V2450" t="s">
        <v>44</v>
      </c>
      <c r="W2450" t="s">
        <v>45</v>
      </c>
      <c r="X2450">
        <v>0</v>
      </c>
      <c r="Y2450" t="str">
        <f>VLOOKUP(Z2450:Z9481,'VLOOKUP Ranges'!$A$2:$B$5,2,TRUE)</f>
        <v>35-70</v>
      </c>
      <c r="Z2450">
        <v>64.8</v>
      </c>
      <c r="AA2450">
        <v>1175.5999999999999</v>
      </c>
      <c r="AB2450" t="s">
        <v>44</v>
      </c>
      <c r="AC2450">
        <v>0</v>
      </c>
      <c r="AD2450">
        <v>70</v>
      </c>
      <c r="AE2450">
        <v>3546</v>
      </c>
      <c r="AG2450" t="b">
        <v>1</v>
      </c>
      <c r="AH2450" t="b">
        <v>0</v>
      </c>
      <c r="AI2450" t="b">
        <v>0</v>
      </c>
      <c r="AJ2450" t="b">
        <v>0</v>
      </c>
      <c r="AK2450" t="b">
        <v>0</v>
      </c>
      <c r="AL2450" t="b">
        <v>0</v>
      </c>
      <c r="AM2450" t="b">
        <v>1</v>
      </c>
      <c r="AN2450">
        <v>69.152941176470506</v>
      </c>
      <c r="AO2450">
        <f t="shared" si="38"/>
        <v>65</v>
      </c>
      <c r="AP2450" t="b">
        <v>1</v>
      </c>
    </row>
    <row r="2451" spans="1:42" x14ac:dyDescent="0.25">
      <c r="A2451" t="s">
        <v>4853</v>
      </c>
      <c r="B2451">
        <v>1</v>
      </c>
      <c r="C2451" t="s">
        <v>40</v>
      </c>
      <c r="D2451" t="s">
        <v>41</v>
      </c>
      <c r="E2451" t="s">
        <v>578</v>
      </c>
      <c r="F2451">
        <v>93551</v>
      </c>
      <c r="G2451" t="s">
        <v>2623</v>
      </c>
      <c r="H2451">
        <v>34.613475999999999</v>
      </c>
      <c r="I2451">
        <v>-118.25635800000001</v>
      </c>
      <c r="J2451">
        <v>1</v>
      </c>
      <c r="K2451">
        <v>0</v>
      </c>
      <c r="L2451">
        <v>0</v>
      </c>
      <c r="M2451">
        <v>0</v>
      </c>
      <c r="N2451" t="str">
        <f>VLOOKUP(O2451:O9482,'VLOOKUP Ranges'!$A$9:$B$12,2,TRUE)</f>
        <v>9-29</v>
      </c>
      <c r="O2451">
        <v>11</v>
      </c>
      <c r="P2451">
        <v>1</v>
      </c>
      <c r="Q2451" t="s">
        <v>44</v>
      </c>
      <c r="R2451" t="s">
        <v>66</v>
      </c>
      <c r="S2451" t="s">
        <v>66</v>
      </c>
      <c r="T2451" t="s">
        <v>66</v>
      </c>
      <c r="U2451" t="s">
        <v>66</v>
      </c>
      <c r="V2451" t="s">
        <v>66</v>
      </c>
      <c r="W2451" t="s">
        <v>66</v>
      </c>
      <c r="X2451">
        <v>1</v>
      </c>
      <c r="Y2451" t="str">
        <f>VLOOKUP(Z2451:Z9482,'VLOOKUP Ranges'!$A$2:$B$5,2,TRUE)</f>
        <v>18-35</v>
      </c>
      <c r="Z2451">
        <v>20.45</v>
      </c>
      <c r="AA2451">
        <v>237.3</v>
      </c>
      <c r="AB2451" t="s">
        <v>44</v>
      </c>
      <c r="AC2451">
        <v>0</v>
      </c>
      <c r="AD2451">
        <v>29</v>
      </c>
      <c r="AE2451">
        <v>2642</v>
      </c>
      <c r="AG2451" t="b">
        <v>0</v>
      </c>
      <c r="AH2451" t="b">
        <v>0</v>
      </c>
      <c r="AI2451" t="b">
        <v>0</v>
      </c>
      <c r="AJ2451" t="b">
        <v>1</v>
      </c>
      <c r="AK2451" t="b">
        <v>1</v>
      </c>
      <c r="AL2451" t="b">
        <v>0</v>
      </c>
      <c r="AM2451" t="b">
        <v>0</v>
      </c>
      <c r="AN2451">
        <v>21.572727272727199</v>
      </c>
      <c r="AO2451">
        <f t="shared" si="38"/>
        <v>21</v>
      </c>
      <c r="AP2451" t="b">
        <v>0</v>
      </c>
    </row>
    <row r="2452" spans="1:42" x14ac:dyDescent="0.25">
      <c r="A2452" t="s">
        <v>4854</v>
      </c>
      <c r="B2452">
        <v>1</v>
      </c>
      <c r="C2452" t="s">
        <v>40</v>
      </c>
      <c r="D2452" t="s">
        <v>41</v>
      </c>
      <c r="E2452" t="s">
        <v>1698</v>
      </c>
      <c r="F2452">
        <v>93560</v>
      </c>
      <c r="G2452" t="s">
        <v>1699</v>
      </c>
      <c r="H2452">
        <v>34.903052000000002</v>
      </c>
      <c r="I2452">
        <v>-118.41125099999999</v>
      </c>
      <c r="J2452">
        <v>0</v>
      </c>
      <c r="K2452">
        <v>0</v>
      </c>
      <c r="L2452">
        <v>1</v>
      </c>
      <c r="M2452">
        <v>0</v>
      </c>
      <c r="N2452" t="str">
        <f>VLOOKUP(O2452:O9483,'VLOOKUP Ranges'!$A$9:$B$12,2,TRUE)</f>
        <v>55-77</v>
      </c>
      <c r="O2452">
        <v>72</v>
      </c>
      <c r="P2452">
        <v>1</v>
      </c>
      <c r="Q2452" t="s">
        <v>45</v>
      </c>
      <c r="R2452" t="s">
        <v>45</v>
      </c>
      <c r="S2452" t="s">
        <v>45</v>
      </c>
      <c r="T2452" t="s">
        <v>45</v>
      </c>
      <c r="U2452" t="s">
        <v>44</v>
      </c>
      <c r="V2452" t="s">
        <v>45</v>
      </c>
      <c r="W2452" t="s">
        <v>45</v>
      </c>
      <c r="X2452">
        <v>1</v>
      </c>
      <c r="Y2452" t="str">
        <f>VLOOKUP(Z2452:Z9483,'VLOOKUP Ranges'!$A$2:$B$5,2,TRUE)</f>
        <v>89-118</v>
      </c>
      <c r="Z2452">
        <v>110.65</v>
      </c>
      <c r="AA2452">
        <v>8065.65</v>
      </c>
      <c r="AB2452" t="s">
        <v>44</v>
      </c>
      <c r="AC2452">
        <v>0</v>
      </c>
      <c r="AD2452">
        <v>22</v>
      </c>
      <c r="AE2452">
        <v>4259</v>
      </c>
      <c r="AG2452" t="b">
        <v>0</v>
      </c>
      <c r="AH2452" t="b">
        <v>1</v>
      </c>
      <c r="AI2452" t="b">
        <v>1</v>
      </c>
      <c r="AJ2452" t="b">
        <v>0</v>
      </c>
      <c r="AK2452" t="b">
        <v>1</v>
      </c>
      <c r="AL2452" t="b">
        <v>0</v>
      </c>
      <c r="AM2452" t="b">
        <v>0</v>
      </c>
      <c r="AN2452">
        <v>112.02291666666601</v>
      </c>
      <c r="AO2452">
        <f t="shared" si="38"/>
        <v>111</v>
      </c>
      <c r="AP2452" t="b">
        <v>1</v>
      </c>
    </row>
    <row r="2453" spans="1:42" x14ac:dyDescent="0.25">
      <c r="A2453" t="s">
        <v>4855</v>
      </c>
      <c r="B2453">
        <v>1</v>
      </c>
      <c r="C2453" t="s">
        <v>40</v>
      </c>
      <c r="D2453" t="s">
        <v>41</v>
      </c>
      <c r="E2453" t="s">
        <v>1701</v>
      </c>
      <c r="F2453">
        <v>93561</v>
      </c>
      <c r="G2453" t="s">
        <v>1702</v>
      </c>
      <c r="H2453">
        <v>35.073777</v>
      </c>
      <c r="I2453">
        <v>-118.652112</v>
      </c>
      <c r="J2453">
        <v>0</v>
      </c>
      <c r="K2453">
        <v>0</v>
      </c>
      <c r="L2453">
        <v>1</v>
      </c>
      <c r="M2453">
        <v>1</v>
      </c>
      <c r="N2453" t="str">
        <f>VLOOKUP(O2453:O9484,'VLOOKUP Ranges'!$A$9:$B$12,2,TRUE)</f>
        <v>1-9</v>
      </c>
      <c r="O2453">
        <v>3</v>
      </c>
      <c r="P2453">
        <v>0</v>
      </c>
      <c r="Q2453" t="s">
        <v>62</v>
      </c>
      <c r="R2453" t="s">
        <v>44</v>
      </c>
      <c r="S2453" t="s">
        <v>45</v>
      </c>
      <c r="T2453" t="s">
        <v>44</v>
      </c>
      <c r="U2453" t="s">
        <v>44</v>
      </c>
      <c r="V2453" t="s">
        <v>44</v>
      </c>
      <c r="W2453" t="s">
        <v>45</v>
      </c>
      <c r="X2453">
        <v>0</v>
      </c>
      <c r="Y2453" t="str">
        <f>VLOOKUP(Z2453:Z9484,'VLOOKUP Ranges'!$A$2:$B$5,2,TRUE)</f>
        <v>35-70</v>
      </c>
      <c r="Z2453">
        <v>40.299999999999997</v>
      </c>
      <c r="AA2453">
        <v>92.5</v>
      </c>
      <c r="AB2453" t="s">
        <v>44</v>
      </c>
      <c r="AC2453">
        <v>0</v>
      </c>
      <c r="AD2453">
        <v>65</v>
      </c>
      <c r="AE2453">
        <v>5651</v>
      </c>
      <c r="AG2453" t="b">
        <v>0</v>
      </c>
      <c r="AH2453" t="b">
        <v>0</v>
      </c>
      <c r="AI2453" t="b">
        <v>0</v>
      </c>
      <c r="AJ2453" t="b">
        <v>0</v>
      </c>
      <c r="AK2453" t="b">
        <v>0</v>
      </c>
      <c r="AL2453" t="b">
        <v>0</v>
      </c>
      <c r="AM2453" t="b">
        <v>1</v>
      </c>
      <c r="AN2453">
        <v>30.8333333333333</v>
      </c>
      <c r="AO2453">
        <f t="shared" si="38"/>
        <v>41</v>
      </c>
      <c r="AP2453" t="b">
        <v>0</v>
      </c>
    </row>
    <row r="2454" spans="1:42" x14ac:dyDescent="0.25">
      <c r="A2454" t="s">
        <v>4856</v>
      </c>
      <c r="B2454">
        <v>1</v>
      </c>
      <c r="C2454" t="s">
        <v>40</v>
      </c>
      <c r="D2454" t="s">
        <v>41</v>
      </c>
      <c r="E2454" t="s">
        <v>2627</v>
      </c>
      <c r="F2454">
        <v>93563</v>
      </c>
      <c r="G2454" t="s">
        <v>2628</v>
      </c>
      <c r="H2454">
        <v>34.395829999999997</v>
      </c>
      <c r="I2454">
        <v>-117.734568</v>
      </c>
      <c r="J2454">
        <v>0</v>
      </c>
      <c r="K2454">
        <v>0</v>
      </c>
      <c r="L2454">
        <v>1</v>
      </c>
      <c r="M2454">
        <v>0</v>
      </c>
      <c r="N2454" t="str">
        <f>VLOOKUP(O2454:O9485,'VLOOKUP Ranges'!$A$9:$B$12,2,TRUE)</f>
        <v>55-77</v>
      </c>
      <c r="O2454">
        <v>59</v>
      </c>
      <c r="P2454">
        <v>1</v>
      </c>
      <c r="Q2454" t="s">
        <v>45</v>
      </c>
      <c r="R2454" t="s">
        <v>45</v>
      </c>
      <c r="S2454" t="s">
        <v>45</v>
      </c>
      <c r="T2454" t="s">
        <v>45</v>
      </c>
      <c r="U2454" t="s">
        <v>45</v>
      </c>
      <c r="V2454" t="s">
        <v>44</v>
      </c>
      <c r="W2454" t="s">
        <v>45</v>
      </c>
      <c r="X2454">
        <v>1</v>
      </c>
      <c r="Y2454" t="str">
        <f>VLOOKUP(Z2454:Z9485,'VLOOKUP Ranges'!$A$2:$B$5,2,TRUE)</f>
        <v>89-118</v>
      </c>
      <c r="Z2454">
        <v>107</v>
      </c>
      <c r="AA2454">
        <v>6152.3</v>
      </c>
      <c r="AB2454" t="s">
        <v>44</v>
      </c>
      <c r="AC2454">
        <v>0</v>
      </c>
      <c r="AD2454">
        <v>51</v>
      </c>
      <c r="AE2454">
        <v>4620</v>
      </c>
      <c r="AG2454" t="b">
        <v>1</v>
      </c>
      <c r="AH2454" t="b">
        <v>0</v>
      </c>
      <c r="AI2454" t="b">
        <v>1</v>
      </c>
      <c r="AJ2454" t="b">
        <v>0</v>
      </c>
      <c r="AK2454" t="b">
        <v>1</v>
      </c>
      <c r="AL2454" t="b">
        <v>0</v>
      </c>
      <c r="AM2454" t="b">
        <v>0</v>
      </c>
      <c r="AN2454">
        <v>104.27627118644</v>
      </c>
      <c r="AO2454">
        <f t="shared" si="38"/>
        <v>107</v>
      </c>
      <c r="AP2454" t="b">
        <v>1</v>
      </c>
    </row>
    <row r="2455" spans="1:42" x14ac:dyDescent="0.25">
      <c r="A2455" t="s">
        <v>4857</v>
      </c>
      <c r="B2455">
        <v>1</v>
      </c>
      <c r="C2455" t="s">
        <v>40</v>
      </c>
      <c r="D2455" t="s">
        <v>41</v>
      </c>
      <c r="E2455" t="s">
        <v>2631</v>
      </c>
      <c r="F2455">
        <v>93601</v>
      </c>
      <c r="G2455" t="s">
        <v>2632</v>
      </c>
      <c r="H2455">
        <v>37.375816</v>
      </c>
      <c r="I2455">
        <v>-119.739935</v>
      </c>
      <c r="J2455">
        <v>1</v>
      </c>
      <c r="K2455">
        <v>0</v>
      </c>
      <c r="L2455">
        <v>1</v>
      </c>
      <c r="M2455">
        <v>0</v>
      </c>
      <c r="N2455" t="str">
        <f>VLOOKUP(O2455:O9486,'VLOOKUP Ranges'!$A$9:$B$12,2,TRUE)</f>
        <v>55-77</v>
      </c>
      <c r="O2455">
        <v>71</v>
      </c>
      <c r="P2455">
        <v>1</v>
      </c>
      <c r="Q2455" t="s">
        <v>44</v>
      </c>
      <c r="R2455" t="s">
        <v>44</v>
      </c>
      <c r="S2455" t="s">
        <v>45</v>
      </c>
      <c r="T2455" t="s">
        <v>44</v>
      </c>
      <c r="U2455" t="s">
        <v>45</v>
      </c>
      <c r="V2455" t="s">
        <v>45</v>
      </c>
      <c r="W2455" t="s">
        <v>45</v>
      </c>
      <c r="X2455">
        <v>1</v>
      </c>
      <c r="Y2455" t="str">
        <f>VLOOKUP(Z2455:Z9486,'VLOOKUP Ranges'!$A$2:$B$5,2,TRUE)</f>
        <v>70-89</v>
      </c>
      <c r="Z2455">
        <v>73.349999999999994</v>
      </c>
      <c r="AA2455">
        <v>5154.5</v>
      </c>
      <c r="AB2455" t="s">
        <v>44</v>
      </c>
      <c r="AC2455">
        <v>0</v>
      </c>
      <c r="AD2455">
        <v>68</v>
      </c>
      <c r="AE2455">
        <v>5124</v>
      </c>
      <c r="AG2455" t="b">
        <v>0</v>
      </c>
      <c r="AH2455" t="b">
        <v>1</v>
      </c>
      <c r="AI2455" t="b">
        <v>0</v>
      </c>
      <c r="AJ2455" t="b">
        <v>0</v>
      </c>
      <c r="AK2455" t="b">
        <v>1</v>
      </c>
      <c r="AL2455" t="b">
        <v>0</v>
      </c>
      <c r="AM2455" t="b">
        <v>0</v>
      </c>
      <c r="AN2455">
        <v>72.598591549295705</v>
      </c>
      <c r="AO2455">
        <f t="shared" si="38"/>
        <v>74</v>
      </c>
      <c r="AP2455" t="b">
        <v>0</v>
      </c>
    </row>
    <row r="2456" spans="1:42" x14ac:dyDescent="0.25">
      <c r="A2456" t="s">
        <v>4858</v>
      </c>
      <c r="B2456">
        <v>1</v>
      </c>
      <c r="C2456" t="s">
        <v>40</v>
      </c>
      <c r="D2456" t="s">
        <v>41</v>
      </c>
      <c r="E2456" t="s">
        <v>4859</v>
      </c>
      <c r="F2456">
        <v>93602</v>
      </c>
      <c r="G2456" t="s">
        <v>4860</v>
      </c>
      <c r="H2456">
        <v>36.991762000000001</v>
      </c>
      <c r="I2456">
        <v>-119.242874</v>
      </c>
      <c r="J2456">
        <v>0</v>
      </c>
      <c r="K2456">
        <v>0</v>
      </c>
      <c r="L2456">
        <v>1</v>
      </c>
      <c r="M2456">
        <v>1</v>
      </c>
      <c r="N2456" t="str">
        <f>VLOOKUP(O2456:O9487,'VLOOKUP Ranges'!$A$9:$B$12,2,TRUE)</f>
        <v>1-9</v>
      </c>
      <c r="O2456">
        <v>5</v>
      </c>
      <c r="P2456">
        <v>1</v>
      </c>
      <c r="Q2456" t="s">
        <v>44</v>
      </c>
      <c r="R2456" t="s">
        <v>44</v>
      </c>
      <c r="S2456" t="s">
        <v>44</v>
      </c>
      <c r="T2456" t="s">
        <v>44</v>
      </c>
      <c r="U2456" t="s">
        <v>44</v>
      </c>
      <c r="V2456" t="s">
        <v>44</v>
      </c>
      <c r="W2456" t="s">
        <v>44</v>
      </c>
      <c r="X2456">
        <v>0</v>
      </c>
      <c r="Y2456" t="str">
        <f>VLOOKUP(Z2456:Z9487,'VLOOKUP Ranges'!$A$2:$B$5,2,TRUE)</f>
        <v>35-70</v>
      </c>
      <c r="Z2456">
        <v>44.8</v>
      </c>
      <c r="AA2456">
        <v>220.45</v>
      </c>
      <c r="AB2456" t="s">
        <v>44</v>
      </c>
      <c r="AC2456">
        <v>0</v>
      </c>
      <c r="AD2456">
        <v>64</v>
      </c>
      <c r="AE2456">
        <v>2492</v>
      </c>
      <c r="AG2456" t="b">
        <v>0</v>
      </c>
      <c r="AH2456" t="b">
        <v>0</v>
      </c>
      <c r="AI2456" t="b">
        <v>0</v>
      </c>
      <c r="AJ2456" t="b">
        <v>0</v>
      </c>
      <c r="AK2456" t="b">
        <v>0</v>
      </c>
      <c r="AL2456" t="b">
        <v>0</v>
      </c>
      <c r="AM2456" t="b">
        <v>1</v>
      </c>
      <c r="AN2456">
        <v>44.089999999999897</v>
      </c>
      <c r="AO2456">
        <f t="shared" si="38"/>
        <v>45</v>
      </c>
      <c r="AP2456" t="b">
        <v>0</v>
      </c>
    </row>
    <row r="2457" spans="1:42" x14ac:dyDescent="0.25">
      <c r="A2457" t="s">
        <v>4861</v>
      </c>
      <c r="B2457">
        <v>1</v>
      </c>
      <c r="C2457" t="s">
        <v>40</v>
      </c>
      <c r="D2457" t="s">
        <v>41</v>
      </c>
      <c r="E2457" t="s">
        <v>3407</v>
      </c>
      <c r="F2457">
        <v>93603</v>
      </c>
      <c r="G2457" t="s">
        <v>3408</v>
      </c>
      <c r="H2457">
        <v>36.645449999999997</v>
      </c>
      <c r="I2457">
        <v>-118.924982</v>
      </c>
      <c r="J2457">
        <v>1</v>
      </c>
      <c r="K2457">
        <v>0</v>
      </c>
      <c r="L2457">
        <v>1</v>
      </c>
      <c r="M2457">
        <v>1</v>
      </c>
      <c r="N2457" t="str">
        <f>VLOOKUP(O2457:O9488,'VLOOKUP Ranges'!$A$9:$B$12,2,TRUE)</f>
        <v>9-29</v>
      </c>
      <c r="O2457">
        <v>27</v>
      </c>
      <c r="P2457">
        <v>1</v>
      </c>
      <c r="Q2457" t="s">
        <v>44</v>
      </c>
      <c r="R2457" t="s">
        <v>45</v>
      </c>
      <c r="S2457" t="s">
        <v>45</v>
      </c>
      <c r="T2457" t="s">
        <v>44</v>
      </c>
      <c r="U2457" t="s">
        <v>44</v>
      </c>
      <c r="V2457" t="s">
        <v>44</v>
      </c>
      <c r="W2457" t="s">
        <v>44</v>
      </c>
      <c r="X2457">
        <v>1</v>
      </c>
      <c r="Y2457" t="str">
        <f>VLOOKUP(Z2457:Z9488,'VLOOKUP Ranges'!$A$2:$B$5,2,TRUE)</f>
        <v>35-70</v>
      </c>
      <c r="Z2457">
        <v>54.75</v>
      </c>
      <c r="AA2457">
        <v>1510.3</v>
      </c>
      <c r="AB2457" t="s">
        <v>44</v>
      </c>
      <c r="AC2457">
        <v>0</v>
      </c>
      <c r="AD2457">
        <v>41</v>
      </c>
      <c r="AE2457">
        <v>3519</v>
      </c>
      <c r="AG2457" t="b">
        <v>0</v>
      </c>
      <c r="AH2457" t="b">
        <v>0</v>
      </c>
      <c r="AI2457" t="b">
        <v>0</v>
      </c>
      <c r="AJ2457" t="b">
        <v>0</v>
      </c>
      <c r="AK2457" t="b">
        <v>1</v>
      </c>
      <c r="AL2457" t="b">
        <v>0</v>
      </c>
      <c r="AM2457" t="b">
        <v>0</v>
      </c>
      <c r="AN2457">
        <v>55.937037037037001</v>
      </c>
      <c r="AO2457">
        <f t="shared" si="38"/>
        <v>55</v>
      </c>
      <c r="AP2457" t="b">
        <v>1</v>
      </c>
    </row>
    <row r="2458" spans="1:42" x14ac:dyDescent="0.25">
      <c r="A2458" t="s">
        <v>4862</v>
      </c>
      <c r="B2458">
        <v>1</v>
      </c>
      <c r="C2458" t="s">
        <v>40</v>
      </c>
      <c r="D2458" t="s">
        <v>41</v>
      </c>
      <c r="E2458" t="s">
        <v>2634</v>
      </c>
      <c r="F2458">
        <v>93605</v>
      </c>
      <c r="G2458" t="s">
        <v>2635</v>
      </c>
      <c r="H2458">
        <v>37.17277</v>
      </c>
      <c r="I2458">
        <v>-119.2997</v>
      </c>
      <c r="J2458">
        <v>1</v>
      </c>
      <c r="K2458">
        <v>0</v>
      </c>
      <c r="L2458">
        <v>0</v>
      </c>
      <c r="M2458">
        <v>0</v>
      </c>
      <c r="N2458" t="str">
        <f>VLOOKUP(O2458:O9489,'VLOOKUP Ranges'!$A$9:$B$12,2,TRUE)</f>
        <v>55-77</v>
      </c>
      <c r="O2458">
        <v>63</v>
      </c>
      <c r="P2458">
        <v>0</v>
      </c>
      <c r="Q2458" t="s">
        <v>62</v>
      </c>
      <c r="R2458" t="s">
        <v>45</v>
      </c>
      <c r="S2458" t="s">
        <v>45</v>
      </c>
      <c r="T2458" t="s">
        <v>44</v>
      </c>
      <c r="U2458" t="s">
        <v>45</v>
      </c>
      <c r="V2458" t="s">
        <v>44</v>
      </c>
      <c r="W2458" t="s">
        <v>44</v>
      </c>
      <c r="X2458">
        <v>1</v>
      </c>
      <c r="Y2458" t="str">
        <f>VLOOKUP(Z2458:Z9489,'VLOOKUP Ranges'!$A$2:$B$5,2,TRUE)</f>
        <v>35-70</v>
      </c>
      <c r="Z2458">
        <v>40.6</v>
      </c>
      <c r="AA2458">
        <v>2588.9499999999998</v>
      </c>
      <c r="AB2458" t="s">
        <v>44</v>
      </c>
      <c r="AC2458">
        <v>0</v>
      </c>
      <c r="AD2458">
        <v>80</v>
      </c>
      <c r="AE2458">
        <v>6406</v>
      </c>
      <c r="AG2458" t="b">
        <v>1</v>
      </c>
      <c r="AH2458" t="b">
        <v>0</v>
      </c>
      <c r="AI2458" t="b">
        <v>0</v>
      </c>
      <c r="AJ2458" t="b">
        <v>0</v>
      </c>
      <c r="AK2458" t="b">
        <v>0</v>
      </c>
      <c r="AL2458" t="b">
        <v>0</v>
      </c>
      <c r="AM2458" t="b">
        <v>0</v>
      </c>
      <c r="AN2458">
        <v>41.094444444444399</v>
      </c>
      <c r="AO2458">
        <f t="shared" si="38"/>
        <v>41</v>
      </c>
      <c r="AP2458" t="b">
        <v>0</v>
      </c>
    </row>
    <row r="2459" spans="1:42" x14ac:dyDescent="0.25">
      <c r="A2459" t="s">
        <v>4863</v>
      </c>
      <c r="B2459">
        <v>1</v>
      </c>
      <c r="C2459" t="s">
        <v>40</v>
      </c>
      <c r="D2459" t="s">
        <v>41</v>
      </c>
      <c r="E2459" t="s">
        <v>1705</v>
      </c>
      <c r="F2459">
        <v>93608</v>
      </c>
      <c r="G2459" t="s">
        <v>1706</v>
      </c>
      <c r="H2459">
        <v>36.488056</v>
      </c>
      <c r="I2459">
        <v>-120.407691</v>
      </c>
      <c r="J2459">
        <v>1</v>
      </c>
      <c r="K2459">
        <v>0</v>
      </c>
      <c r="L2459">
        <v>1</v>
      </c>
      <c r="M2459">
        <v>0</v>
      </c>
      <c r="N2459" t="str">
        <f>VLOOKUP(O2459:O9490,'VLOOKUP Ranges'!$A$9:$B$12,2,TRUE)</f>
        <v>55-77</v>
      </c>
      <c r="O2459">
        <v>72</v>
      </c>
      <c r="P2459">
        <v>1</v>
      </c>
      <c r="Q2459" t="s">
        <v>45</v>
      </c>
      <c r="R2459" t="s">
        <v>45</v>
      </c>
      <c r="S2459" t="s">
        <v>44</v>
      </c>
      <c r="T2459" t="s">
        <v>44</v>
      </c>
      <c r="U2459" t="s">
        <v>44</v>
      </c>
      <c r="V2459" t="s">
        <v>44</v>
      </c>
      <c r="W2459" t="s">
        <v>44</v>
      </c>
      <c r="X2459">
        <v>0</v>
      </c>
      <c r="Y2459" t="str">
        <f>VLOOKUP(Z2459:Z9490,'VLOOKUP Ranges'!$A$2:$B$5,2,TRUE)</f>
        <v>35-70</v>
      </c>
      <c r="Z2459">
        <v>55.3</v>
      </c>
      <c r="AA2459">
        <v>3983.6</v>
      </c>
      <c r="AB2459" t="s">
        <v>44</v>
      </c>
      <c r="AC2459">
        <v>0</v>
      </c>
      <c r="AD2459">
        <v>64</v>
      </c>
      <c r="AE2459">
        <v>6259</v>
      </c>
      <c r="AG2459" t="b">
        <v>0</v>
      </c>
      <c r="AH2459" t="b">
        <v>1</v>
      </c>
      <c r="AI2459" t="b">
        <v>0</v>
      </c>
      <c r="AJ2459" t="b">
        <v>0</v>
      </c>
      <c r="AK2459" t="b">
        <v>0</v>
      </c>
      <c r="AL2459" t="b">
        <v>0</v>
      </c>
      <c r="AM2459" t="b">
        <v>0</v>
      </c>
      <c r="AN2459">
        <v>55.327777777777698</v>
      </c>
      <c r="AO2459">
        <f t="shared" si="38"/>
        <v>56</v>
      </c>
      <c r="AP2459" t="b">
        <v>1</v>
      </c>
    </row>
    <row r="2460" spans="1:42" x14ac:dyDescent="0.25">
      <c r="A2460" t="s">
        <v>4864</v>
      </c>
      <c r="B2460">
        <v>1</v>
      </c>
      <c r="C2460" t="s">
        <v>40</v>
      </c>
      <c r="D2460" t="s">
        <v>41</v>
      </c>
      <c r="E2460" t="s">
        <v>4865</v>
      </c>
      <c r="F2460">
        <v>93609</v>
      </c>
      <c r="G2460" t="s">
        <v>4866</v>
      </c>
      <c r="H2460">
        <v>36.5276</v>
      </c>
      <c r="I2460">
        <v>-119.865999</v>
      </c>
      <c r="J2460">
        <v>0</v>
      </c>
      <c r="K2460">
        <v>0</v>
      </c>
      <c r="L2460">
        <v>1</v>
      </c>
      <c r="M2460">
        <v>0</v>
      </c>
      <c r="N2460" t="str">
        <f>VLOOKUP(O2460:O9491,'VLOOKUP Ranges'!$A$9:$B$12,2,TRUE)</f>
        <v>29-55</v>
      </c>
      <c r="O2460">
        <v>34</v>
      </c>
      <c r="P2460">
        <v>1</v>
      </c>
      <c r="Q2460" t="s">
        <v>45</v>
      </c>
      <c r="R2460" t="s">
        <v>45</v>
      </c>
      <c r="S2460" t="s">
        <v>44</v>
      </c>
      <c r="T2460" t="s">
        <v>44</v>
      </c>
      <c r="U2460" t="s">
        <v>45</v>
      </c>
      <c r="V2460" t="s">
        <v>44</v>
      </c>
      <c r="W2460" t="s">
        <v>44</v>
      </c>
      <c r="X2460">
        <v>1</v>
      </c>
      <c r="Y2460" t="str">
        <f>VLOOKUP(Z2460:Z9491,'VLOOKUP Ranges'!$A$2:$B$5,2,TRUE)</f>
        <v>35-70</v>
      </c>
      <c r="Z2460">
        <v>60.85</v>
      </c>
      <c r="AA2460">
        <v>2003.6</v>
      </c>
      <c r="AB2460" t="s">
        <v>44</v>
      </c>
      <c r="AC2460">
        <v>0</v>
      </c>
      <c r="AD2460">
        <v>73</v>
      </c>
      <c r="AE2460">
        <v>3012</v>
      </c>
      <c r="AG2460" t="b">
        <v>0</v>
      </c>
      <c r="AH2460" t="b">
        <v>0</v>
      </c>
      <c r="AI2460" t="b">
        <v>0</v>
      </c>
      <c r="AJ2460" t="b">
        <v>0</v>
      </c>
      <c r="AK2460" t="b">
        <v>0</v>
      </c>
      <c r="AL2460" t="b">
        <v>0</v>
      </c>
      <c r="AM2460" t="b">
        <v>0</v>
      </c>
      <c r="AN2460">
        <v>58.929411764705797</v>
      </c>
      <c r="AO2460">
        <f t="shared" si="38"/>
        <v>61</v>
      </c>
      <c r="AP2460" t="b">
        <v>1</v>
      </c>
    </row>
    <row r="2461" spans="1:42" x14ac:dyDescent="0.25">
      <c r="A2461" t="s">
        <v>4867</v>
      </c>
      <c r="B2461">
        <v>1</v>
      </c>
      <c r="C2461" t="s">
        <v>40</v>
      </c>
      <c r="D2461" t="s">
        <v>41</v>
      </c>
      <c r="E2461" t="s">
        <v>4868</v>
      </c>
      <c r="F2461">
        <v>93610</v>
      </c>
      <c r="G2461" t="s">
        <v>4869</v>
      </c>
      <c r="H2461">
        <v>37.100948000000002</v>
      </c>
      <c r="I2461">
        <v>-120.27013599999999</v>
      </c>
      <c r="J2461">
        <v>0</v>
      </c>
      <c r="K2461">
        <v>0</v>
      </c>
      <c r="L2461">
        <v>1</v>
      </c>
      <c r="M2461">
        <v>0</v>
      </c>
      <c r="N2461" t="str">
        <f>VLOOKUP(O2461:O9492,'VLOOKUP Ranges'!$A$9:$B$12,2,TRUE)</f>
        <v>9-29</v>
      </c>
      <c r="O2461">
        <v>24</v>
      </c>
      <c r="P2461">
        <v>1</v>
      </c>
      <c r="Q2461" t="s">
        <v>45</v>
      </c>
      <c r="R2461" t="s">
        <v>45</v>
      </c>
      <c r="S2461" t="s">
        <v>45</v>
      </c>
      <c r="T2461" t="s">
        <v>44</v>
      </c>
      <c r="U2461" t="s">
        <v>44</v>
      </c>
      <c r="V2461" t="s">
        <v>45</v>
      </c>
      <c r="W2461" t="s">
        <v>45</v>
      </c>
      <c r="X2461">
        <v>0</v>
      </c>
      <c r="Y2461" t="str">
        <f>VLOOKUP(Z2461:Z9492,'VLOOKUP Ranges'!$A$2:$B$5,2,TRUE)</f>
        <v>70-89</v>
      </c>
      <c r="Z2461">
        <v>78.400000000000006</v>
      </c>
      <c r="AA2461">
        <v>1832.4</v>
      </c>
      <c r="AB2461" t="s">
        <v>44</v>
      </c>
      <c r="AC2461">
        <v>0</v>
      </c>
      <c r="AD2461">
        <v>77</v>
      </c>
      <c r="AE2461">
        <v>2506</v>
      </c>
      <c r="AG2461" t="b">
        <v>1</v>
      </c>
      <c r="AH2461" t="b">
        <v>0</v>
      </c>
      <c r="AI2461" t="b">
        <v>0</v>
      </c>
      <c r="AJ2461" t="b">
        <v>0</v>
      </c>
      <c r="AK2461" t="b">
        <v>0</v>
      </c>
      <c r="AL2461" t="b">
        <v>1</v>
      </c>
      <c r="AM2461" t="b">
        <v>0</v>
      </c>
      <c r="AN2461">
        <v>76.349999999999994</v>
      </c>
      <c r="AO2461">
        <f t="shared" si="38"/>
        <v>79</v>
      </c>
      <c r="AP2461" t="b">
        <v>1</v>
      </c>
    </row>
    <row r="2462" spans="1:42" x14ac:dyDescent="0.25">
      <c r="A2462" t="s">
        <v>4870</v>
      </c>
      <c r="B2462">
        <v>1</v>
      </c>
      <c r="C2462" t="s">
        <v>40</v>
      </c>
      <c r="D2462" t="s">
        <v>41</v>
      </c>
      <c r="E2462" t="s">
        <v>1708</v>
      </c>
      <c r="F2462">
        <v>93611</v>
      </c>
      <c r="G2462" t="s">
        <v>4871</v>
      </c>
      <c r="H2462">
        <v>36.917651999999997</v>
      </c>
      <c r="I2462">
        <v>-119.593757</v>
      </c>
      <c r="J2462">
        <v>1</v>
      </c>
      <c r="K2462">
        <v>0</v>
      </c>
      <c r="L2462">
        <v>0</v>
      </c>
      <c r="M2462">
        <v>0</v>
      </c>
      <c r="N2462" t="str">
        <f>VLOOKUP(O2462:O9493,'VLOOKUP Ranges'!$A$9:$B$12,2,TRUE)</f>
        <v>55-77</v>
      </c>
      <c r="O2462">
        <v>72</v>
      </c>
      <c r="P2462">
        <v>1</v>
      </c>
      <c r="Q2462" t="s">
        <v>45</v>
      </c>
      <c r="R2462" t="s">
        <v>45</v>
      </c>
      <c r="S2462" t="s">
        <v>45</v>
      </c>
      <c r="T2462" t="s">
        <v>45</v>
      </c>
      <c r="U2462" t="s">
        <v>45</v>
      </c>
      <c r="V2462" t="s">
        <v>44</v>
      </c>
      <c r="W2462" t="s">
        <v>44</v>
      </c>
      <c r="X2462">
        <v>0</v>
      </c>
      <c r="Y2462" t="str">
        <f>VLOOKUP(Z2462:Z9493,'VLOOKUP Ranges'!$A$2:$B$5,2,TRUE)</f>
        <v>35-70</v>
      </c>
      <c r="Z2462">
        <v>69.650000000000006</v>
      </c>
      <c r="AA2462">
        <v>4908.25</v>
      </c>
      <c r="AB2462" t="s">
        <v>44</v>
      </c>
      <c r="AC2462">
        <v>0</v>
      </c>
      <c r="AD2462">
        <v>32</v>
      </c>
      <c r="AE2462">
        <v>4262</v>
      </c>
      <c r="AG2462" t="b">
        <v>0</v>
      </c>
      <c r="AH2462" t="b">
        <v>1</v>
      </c>
      <c r="AI2462" t="b">
        <v>0</v>
      </c>
      <c r="AJ2462" t="b">
        <v>0</v>
      </c>
      <c r="AK2462" t="b">
        <v>0</v>
      </c>
      <c r="AL2462" t="b">
        <v>0</v>
      </c>
      <c r="AM2462" t="b">
        <v>0</v>
      </c>
      <c r="AN2462">
        <v>68.1701388888888</v>
      </c>
      <c r="AO2462">
        <f t="shared" si="38"/>
        <v>70</v>
      </c>
      <c r="AP2462" t="b">
        <v>1</v>
      </c>
    </row>
    <row r="2463" spans="1:42" x14ac:dyDescent="0.25">
      <c r="A2463" t="s">
        <v>4872</v>
      </c>
      <c r="B2463">
        <v>1</v>
      </c>
      <c r="C2463" t="s">
        <v>40</v>
      </c>
      <c r="D2463" t="s">
        <v>41</v>
      </c>
      <c r="E2463" t="s">
        <v>1708</v>
      </c>
      <c r="F2463">
        <v>93612</v>
      </c>
      <c r="G2463" t="s">
        <v>1709</v>
      </c>
      <c r="H2463">
        <v>36.814539000000003</v>
      </c>
      <c r="I2463">
        <v>-119.711868</v>
      </c>
      <c r="J2463">
        <v>0</v>
      </c>
      <c r="K2463">
        <v>0</v>
      </c>
      <c r="L2463">
        <v>1</v>
      </c>
      <c r="M2463">
        <v>0</v>
      </c>
      <c r="N2463" t="str">
        <f>VLOOKUP(O2463:O9494,'VLOOKUP Ranges'!$A$9:$B$12,2,TRUE)</f>
        <v>55-77</v>
      </c>
      <c r="O2463">
        <v>60</v>
      </c>
      <c r="P2463">
        <v>0</v>
      </c>
      <c r="Q2463" t="s">
        <v>62</v>
      </c>
      <c r="R2463" t="s">
        <v>45</v>
      </c>
      <c r="S2463" t="s">
        <v>44</v>
      </c>
      <c r="T2463" t="s">
        <v>45</v>
      </c>
      <c r="U2463" t="s">
        <v>45</v>
      </c>
      <c r="V2463" t="s">
        <v>45</v>
      </c>
      <c r="W2463" t="s">
        <v>45</v>
      </c>
      <c r="X2463">
        <v>0</v>
      </c>
      <c r="Y2463" t="str">
        <f>VLOOKUP(Z2463:Z9494,'VLOOKUP Ranges'!$A$2:$B$5,2,TRUE)</f>
        <v>35-70</v>
      </c>
      <c r="Z2463">
        <v>59.85</v>
      </c>
      <c r="AA2463">
        <v>3590.2</v>
      </c>
      <c r="AB2463" t="s">
        <v>44</v>
      </c>
      <c r="AC2463">
        <v>0</v>
      </c>
      <c r="AD2463">
        <v>37</v>
      </c>
      <c r="AE2463">
        <v>5790</v>
      </c>
      <c r="AG2463" t="b">
        <v>0</v>
      </c>
      <c r="AH2463" t="b">
        <v>1</v>
      </c>
      <c r="AI2463" t="b">
        <v>0</v>
      </c>
      <c r="AJ2463" t="b">
        <v>0</v>
      </c>
      <c r="AK2463" t="b">
        <v>1</v>
      </c>
      <c r="AL2463" t="b">
        <v>0</v>
      </c>
      <c r="AM2463" t="b">
        <v>0</v>
      </c>
      <c r="AN2463">
        <v>59.836666666666602</v>
      </c>
      <c r="AO2463">
        <f t="shared" si="38"/>
        <v>60</v>
      </c>
      <c r="AP2463" t="b">
        <v>0</v>
      </c>
    </row>
    <row r="2464" spans="1:42" x14ac:dyDescent="0.25">
      <c r="A2464" t="s">
        <v>4873</v>
      </c>
      <c r="B2464">
        <v>1</v>
      </c>
      <c r="C2464" t="s">
        <v>40</v>
      </c>
      <c r="D2464" t="s">
        <v>41</v>
      </c>
      <c r="E2464" t="s">
        <v>4874</v>
      </c>
      <c r="F2464">
        <v>93614</v>
      </c>
      <c r="G2464" t="s">
        <v>4875</v>
      </c>
      <c r="H2464">
        <v>37.212190999999997</v>
      </c>
      <c r="I2464">
        <v>-119.749323</v>
      </c>
      <c r="J2464">
        <v>1</v>
      </c>
      <c r="K2464">
        <v>0</v>
      </c>
      <c r="L2464">
        <v>0</v>
      </c>
      <c r="M2464">
        <v>0</v>
      </c>
      <c r="N2464" t="str">
        <f>VLOOKUP(O2464:O9495,'VLOOKUP Ranges'!$A$9:$B$12,2,TRUE)</f>
        <v>55-77</v>
      </c>
      <c r="O2464">
        <v>68</v>
      </c>
      <c r="P2464">
        <v>1</v>
      </c>
      <c r="Q2464" t="s">
        <v>45</v>
      </c>
      <c r="R2464" t="s">
        <v>45</v>
      </c>
      <c r="S2464" t="s">
        <v>45</v>
      </c>
      <c r="T2464" t="s">
        <v>45</v>
      </c>
      <c r="U2464" t="s">
        <v>44</v>
      </c>
      <c r="V2464" t="s">
        <v>44</v>
      </c>
      <c r="W2464" t="s">
        <v>45</v>
      </c>
      <c r="X2464">
        <v>1</v>
      </c>
      <c r="Y2464" t="str">
        <f>VLOOKUP(Z2464:Z9495,'VLOOKUP Ranges'!$A$2:$B$5,2,TRUE)</f>
        <v>70-89</v>
      </c>
      <c r="Z2464">
        <v>76.900000000000006</v>
      </c>
      <c r="AA2464">
        <v>5023</v>
      </c>
      <c r="AB2464" t="s">
        <v>44</v>
      </c>
      <c r="AC2464">
        <v>0</v>
      </c>
      <c r="AD2464">
        <v>53</v>
      </c>
      <c r="AE2464">
        <v>5355</v>
      </c>
      <c r="AG2464" t="b">
        <v>1</v>
      </c>
      <c r="AH2464" t="b">
        <v>0</v>
      </c>
      <c r="AI2464" t="b">
        <v>0</v>
      </c>
      <c r="AJ2464" t="b">
        <v>0</v>
      </c>
      <c r="AK2464" t="b">
        <v>1</v>
      </c>
      <c r="AL2464" t="b">
        <v>0</v>
      </c>
      <c r="AM2464" t="b">
        <v>0</v>
      </c>
      <c r="AN2464">
        <v>73.867647058823493</v>
      </c>
      <c r="AO2464">
        <f t="shared" si="38"/>
        <v>77</v>
      </c>
      <c r="AP2464" t="b">
        <v>1</v>
      </c>
    </row>
    <row r="2465" spans="1:42" x14ac:dyDescent="0.25">
      <c r="A2465" t="s">
        <v>4876</v>
      </c>
      <c r="B2465">
        <v>1</v>
      </c>
      <c r="C2465" t="s">
        <v>40</v>
      </c>
      <c r="D2465" t="s">
        <v>41</v>
      </c>
      <c r="E2465" t="s">
        <v>1711</v>
      </c>
      <c r="F2465">
        <v>93615</v>
      </c>
      <c r="G2465" t="s">
        <v>1712</v>
      </c>
      <c r="H2465">
        <v>36.497895</v>
      </c>
      <c r="I2465">
        <v>-119.285484</v>
      </c>
      <c r="J2465">
        <v>0</v>
      </c>
      <c r="K2465">
        <v>0</v>
      </c>
      <c r="L2465">
        <v>1</v>
      </c>
      <c r="M2465">
        <v>0</v>
      </c>
      <c r="N2465" t="str">
        <f>VLOOKUP(O2465:O9496,'VLOOKUP Ranges'!$A$9:$B$12,2,TRUE)</f>
        <v>1-9</v>
      </c>
      <c r="O2465">
        <v>8</v>
      </c>
      <c r="P2465">
        <v>1</v>
      </c>
      <c r="Q2465" t="s">
        <v>44</v>
      </c>
      <c r="R2465" t="s">
        <v>66</v>
      </c>
      <c r="S2465" t="s">
        <v>66</v>
      </c>
      <c r="T2465" t="s">
        <v>66</v>
      </c>
      <c r="U2465" t="s">
        <v>66</v>
      </c>
      <c r="V2465" t="s">
        <v>66</v>
      </c>
      <c r="W2465" t="s">
        <v>66</v>
      </c>
      <c r="X2465">
        <v>1</v>
      </c>
      <c r="Y2465" t="str">
        <f>VLOOKUP(Z2465:Z9496,'VLOOKUP Ranges'!$A$2:$B$5,2,TRUE)</f>
        <v>18-35</v>
      </c>
      <c r="Z2465">
        <v>19.850000000000001</v>
      </c>
      <c r="AA2465">
        <v>146.6</v>
      </c>
      <c r="AB2465" t="s">
        <v>44</v>
      </c>
      <c r="AC2465">
        <v>0</v>
      </c>
      <c r="AD2465">
        <v>65</v>
      </c>
      <c r="AE2465">
        <v>3260</v>
      </c>
      <c r="AG2465" t="b">
        <v>0</v>
      </c>
      <c r="AH2465" t="b">
        <v>1</v>
      </c>
      <c r="AI2465" t="b">
        <v>0</v>
      </c>
      <c r="AJ2465" t="b">
        <v>1</v>
      </c>
      <c r="AK2465" t="b">
        <v>0</v>
      </c>
      <c r="AL2465" t="b">
        <v>0</v>
      </c>
      <c r="AM2465" t="b">
        <v>1</v>
      </c>
      <c r="AN2465">
        <v>18.324999999999999</v>
      </c>
      <c r="AO2465">
        <f t="shared" si="38"/>
        <v>20</v>
      </c>
      <c r="AP2465" t="b">
        <v>0</v>
      </c>
    </row>
    <row r="2466" spans="1:42" x14ac:dyDescent="0.25">
      <c r="A2466" t="s">
        <v>4877</v>
      </c>
      <c r="B2466">
        <v>1</v>
      </c>
      <c r="C2466" t="s">
        <v>40</v>
      </c>
      <c r="D2466" t="s">
        <v>41</v>
      </c>
      <c r="E2466" t="s">
        <v>4878</v>
      </c>
      <c r="F2466">
        <v>93616</v>
      </c>
      <c r="G2466" t="s">
        <v>4879</v>
      </c>
      <c r="H2466">
        <v>36.657462000000002</v>
      </c>
      <c r="I2466">
        <v>-119.595293</v>
      </c>
      <c r="J2466">
        <v>0</v>
      </c>
      <c r="K2466">
        <v>0</v>
      </c>
      <c r="L2466">
        <v>0</v>
      </c>
      <c r="M2466">
        <v>0</v>
      </c>
      <c r="N2466" t="str">
        <f>VLOOKUP(O2466:O9497,'VLOOKUP Ranges'!$A$9:$B$12,2,TRUE)</f>
        <v>29-55</v>
      </c>
      <c r="O2466">
        <v>34</v>
      </c>
      <c r="P2466">
        <v>1</v>
      </c>
      <c r="Q2466" t="s">
        <v>44</v>
      </c>
      <c r="R2466" t="s">
        <v>45</v>
      </c>
      <c r="S2466" t="s">
        <v>44</v>
      </c>
      <c r="T2466" t="s">
        <v>45</v>
      </c>
      <c r="U2466" t="s">
        <v>45</v>
      </c>
      <c r="V2466" t="s">
        <v>45</v>
      </c>
      <c r="W2466" t="s">
        <v>44</v>
      </c>
      <c r="X2466">
        <v>0</v>
      </c>
      <c r="Y2466" t="str">
        <f>VLOOKUP(Z2466:Z9497,'VLOOKUP Ranges'!$A$2:$B$5,2,TRUE)</f>
        <v>35-70</v>
      </c>
      <c r="Z2466">
        <v>67.650000000000006</v>
      </c>
      <c r="AA2466">
        <v>2339.3000000000002</v>
      </c>
      <c r="AB2466" t="s">
        <v>44</v>
      </c>
      <c r="AC2466">
        <v>0</v>
      </c>
      <c r="AD2466">
        <v>40</v>
      </c>
      <c r="AE2466">
        <v>4263</v>
      </c>
      <c r="AG2466" t="b">
        <v>0</v>
      </c>
      <c r="AH2466" t="b">
        <v>1</v>
      </c>
      <c r="AI2466" t="b">
        <v>0</v>
      </c>
      <c r="AJ2466" t="b">
        <v>0</v>
      </c>
      <c r="AK2466" t="b">
        <v>1</v>
      </c>
      <c r="AL2466" t="b">
        <v>0</v>
      </c>
      <c r="AM2466" t="b">
        <v>0</v>
      </c>
      <c r="AN2466">
        <v>68.802941176470597</v>
      </c>
      <c r="AO2466">
        <f t="shared" si="38"/>
        <v>68</v>
      </c>
      <c r="AP2466" t="b">
        <v>1</v>
      </c>
    </row>
    <row r="2467" spans="1:42" x14ac:dyDescent="0.25">
      <c r="A2467" t="s">
        <v>4880</v>
      </c>
      <c r="B2467">
        <v>1</v>
      </c>
      <c r="C2467" t="s">
        <v>40</v>
      </c>
      <c r="D2467" t="s">
        <v>41</v>
      </c>
      <c r="E2467" t="s">
        <v>1714</v>
      </c>
      <c r="F2467">
        <v>93618</v>
      </c>
      <c r="G2467" t="s">
        <v>1715</v>
      </c>
      <c r="H2467">
        <v>36.523618999999997</v>
      </c>
      <c r="I2467">
        <v>-119.38686800000001</v>
      </c>
      <c r="J2467">
        <v>0</v>
      </c>
      <c r="K2467">
        <v>0</v>
      </c>
      <c r="L2467">
        <v>0</v>
      </c>
      <c r="M2467">
        <v>0</v>
      </c>
      <c r="N2467" t="str">
        <f>VLOOKUP(O2467:O9498,'VLOOKUP Ranges'!$A$9:$B$12,2,TRUE)</f>
        <v>1-9</v>
      </c>
      <c r="O2467">
        <v>6</v>
      </c>
      <c r="P2467">
        <v>0</v>
      </c>
      <c r="Q2467" t="s">
        <v>62</v>
      </c>
      <c r="R2467" t="s">
        <v>44</v>
      </c>
      <c r="S2467" t="s">
        <v>44</v>
      </c>
      <c r="T2467" t="s">
        <v>44</v>
      </c>
      <c r="U2467" t="s">
        <v>44</v>
      </c>
      <c r="V2467" t="s">
        <v>45</v>
      </c>
      <c r="W2467" t="s">
        <v>45</v>
      </c>
      <c r="X2467">
        <v>0</v>
      </c>
      <c r="Y2467" t="str">
        <f>VLOOKUP(Z2467:Z9498,'VLOOKUP Ranges'!$A$2:$B$5,2,TRUE)</f>
        <v>35-70</v>
      </c>
      <c r="Z2467">
        <v>45</v>
      </c>
      <c r="AA2467">
        <v>298.7</v>
      </c>
      <c r="AB2467" t="s">
        <v>44</v>
      </c>
      <c r="AC2467">
        <v>0</v>
      </c>
      <c r="AD2467">
        <v>72</v>
      </c>
      <c r="AE2467">
        <v>2270</v>
      </c>
      <c r="AG2467" t="b">
        <v>0</v>
      </c>
      <c r="AH2467" t="b">
        <v>0</v>
      </c>
      <c r="AI2467" t="b">
        <v>0</v>
      </c>
      <c r="AJ2467" t="b">
        <v>0</v>
      </c>
      <c r="AK2467" t="b">
        <v>1</v>
      </c>
      <c r="AL2467" t="b">
        <v>0</v>
      </c>
      <c r="AM2467" t="b">
        <v>0</v>
      </c>
      <c r="AN2467">
        <v>49.783333333333303</v>
      </c>
      <c r="AO2467">
        <f t="shared" si="38"/>
        <v>45</v>
      </c>
      <c r="AP2467" t="b">
        <v>0</v>
      </c>
    </row>
    <row r="2468" spans="1:42" x14ac:dyDescent="0.25">
      <c r="A2468" t="s">
        <v>4881</v>
      </c>
      <c r="B2468">
        <v>1</v>
      </c>
      <c r="C2468" t="s">
        <v>40</v>
      </c>
      <c r="D2468" t="s">
        <v>41</v>
      </c>
      <c r="E2468" t="s">
        <v>4882</v>
      </c>
      <c r="F2468">
        <v>93620</v>
      </c>
      <c r="G2468" t="s">
        <v>4883</v>
      </c>
      <c r="H2468">
        <v>37.045727999999997</v>
      </c>
      <c r="I2468">
        <v>-120.63068199999999</v>
      </c>
      <c r="J2468">
        <v>1</v>
      </c>
      <c r="K2468">
        <v>0</v>
      </c>
      <c r="L2468">
        <v>1</v>
      </c>
      <c r="M2468">
        <v>0</v>
      </c>
      <c r="N2468" t="str">
        <f>VLOOKUP(O2468:O9499,'VLOOKUP Ranges'!$A$9:$B$12,2,TRUE)</f>
        <v>1-9</v>
      </c>
      <c r="O2468">
        <v>2</v>
      </c>
      <c r="P2468">
        <v>1</v>
      </c>
      <c r="Q2468" t="s">
        <v>44</v>
      </c>
      <c r="R2468" t="s">
        <v>44</v>
      </c>
      <c r="S2468" t="s">
        <v>45</v>
      </c>
      <c r="T2468" t="s">
        <v>44</v>
      </c>
      <c r="U2468" t="s">
        <v>45</v>
      </c>
      <c r="V2468" t="s">
        <v>44</v>
      </c>
      <c r="W2468" t="s">
        <v>45</v>
      </c>
      <c r="X2468">
        <v>1</v>
      </c>
      <c r="Y2468" t="str">
        <f>VLOOKUP(Z2468:Z9499,'VLOOKUP Ranges'!$A$2:$B$5,2,TRUE)</f>
        <v>35-70</v>
      </c>
      <c r="Z2468">
        <v>64.2</v>
      </c>
      <c r="AA2468">
        <v>143.65</v>
      </c>
      <c r="AB2468" t="s">
        <v>44</v>
      </c>
      <c r="AC2468">
        <v>0</v>
      </c>
      <c r="AD2468">
        <v>56</v>
      </c>
      <c r="AE2468">
        <v>4369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  <c r="AM2468" t="b">
        <v>1</v>
      </c>
      <c r="AN2468">
        <v>71.825000000000003</v>
      </c>
      <c r="AO2468">
        <f t="shared" si="38"/>
        <v>65</v>
      </c>
      <c r="AP2468" t="b">
        <v>0</v>
      </c>
    </row>
    <row r="2469" spans="1:42" x14ac:dyDescent="0.25">
      <c r="A2469" t="s">
        <v>4884</v>
      </c>
      <c r="B2469">
        <v>1</v>
      </c>
      <c r="C2469" t="s">
        <v>40</v>
      </c>
      <c r="D2469" t="s">
        <v>41</v>
      </c>
      <c r="E2469" t="s">
        <v>1717</v>
      </c>
      <c r="F2469">
        <v>93621</v>
      </c>
      <c r="G2469" t="s">
        <v>1718</v>
      </c>
      <c r="H2469">
        <v>36.789212999999997</v>
      </c>
      <c r="I2469">
        <v>-119.140338</v>
      </c>
      <c r="J2469">
        <v>1</v>
      </c>
      <c r="K2469">
        <v>0</v>
      </c>
      <c r="L2469">
        <v>0</v>
      </c>
      <c r="M2469">
        <v>0</v>
      </c>
      <c r="N2469" t="str">
        <f>VLOOKUP(O2469:O9500,'VLOOKUP Ranges'!$A$9:$B$12,2,TRUE)</f>
        <v>29-55</v>
      </c>
      <c r="O2469">
        <v>31</v>
      </c>
      <c r="P2469">
        <v>1</v>
      </c>
      <c r="Q2469" t="s">
        <v>45</v>
      </c>
      <c r="R2469" t="s">
        <v>44</v>
      </c>
      <c r="S2469" t="s">
        <v>44</v>
      </c>
      <c r="T2469" t="s">
        <v>44</v>
      </c>
      <c r="U2469" t="s">
        <v>45</v>
      </c>
      <c r="V2469" t="s">
        <v>44</v>
      </c>
      <c r="W2469" t="s">
        <v>44</v>
      </c>
      <c r="X2469">
        <v>0</v>
      </c>
      <c r="Y2469" t="str">
        <f>VLOOKUP(Z2469:Z9500,'VLOOKUP Ranges'!$A$2:$B$5,2,TRUE)</f>
        <v>70-89</v>
      </c>
      <c r="Z2469">
        <v>81.7</v>
      </c>
      <c r="AA2469">
        <v>2548.65</v>
      </c>
      <c r="AB2469" t="s">
        <v>44</v>
      </c>
      <c r="AC2469">
        <v>0</v>
      </c>
      <c r="AD2469">
        <v>68</v>
      </c>
      <c r="AE2469">
        <v>4850</v>
      </c>
      <c r="AG2469" t="b">
        <v>1</v>
      </c>
      <c r="AH2469" t="b">
        <v>0</v>
      </c>
      <c r="AI2469" t="b">
        <v>1</v>
      </c>
      <c r="AJ2469" t="b">
        <v>0</v>
      </c>
      <c r="AK2469" t="b">
        <v>1</v>
      </c>
      <c r="AL2469" t="b">
        <v>0</v>
      </c>
      <c r="AM2469" t="b">
        <v>0</v>
      </c>
      <c r="AN2469">
        <v>82.214516129032205</v>
      </c>
      <c r="AO2469">
        <f t="shared" si="38"/>
        <v>82</v>
      </c>
      <c r="AP2469" t="b">
        <v>0</v>
      </c>
    </row>
    <row r="2470" spans="1:42" x14ac:dyDescent="0.25">
      <c r="A2470" t="s">
        <v>4885</v>
      </c>
      <c r="B2470">
        <v>1</v>
      </c>
      <c r="C2470" t="s">
        <v>40</v>
      </c>
      <c r="D2470" t="s">
        <v>41</v>
      </c>
      <c r="E2470" t="s">
        <v>4886</v>
      </c>
      <c r="F2470">
        <v>93622</v>
      </c>
      <c r="G2470" t="s">
        <v>4887</v>
      </c>
      <c r="H2470">
        <v>36.785617999999999</v>
      </c>
      <c r="I2470">
        <v>-120.625382</v>
      </c>
      <c r="J2470">
        <v>0</v>
      </c>
      <c r="K2470">
        <v>0</v>
      </c>
      <c r="L2470">
        <v>1</v>
      </c>
      <c r="M2470">
        <v>1</v>
      </c>
      <c r="N2470" t="str">
        <f>VLOOKUP(O2470:O9501,'VLOOKUP Ranges'!$A$9:$B$12,2,TRUE)</f>
        <v>9-29</v>
      </c>
      <c r="O2470">
        <v>20</v>
      </c>
      <c r="P2470">
        <v>1</v>
      </c>
      <c r="Q2470" t="s">
        <v>45</v>
      </c>
      <c r="R2470" t="s">
        <v>66</v>
      </c>
      <c r="S2470" t="s">
        <v>66</v>
      </c>
      <c r="T2470" t="s">
        <v>66</v>
      </c>
      <c r="U2470" t="s">
        <v>66</v>
      </c>
      <c r="V2470" t="s">
        <v>66</v>
      </c>
      <c r="W2470" t="s">
        <v>66</v>
      </c>
      <c r="X2470">
        <v>1</v>
      </c>
      <c r="Y2470" t="str">
        <f>VLOOKUP(Z2470:Z9501,'VLOOKUP Ranges'!$A$2:$B$5,2,TRUE)</f>
        <v>18-35</v>
      </c>
      <c r="Z2470">
        <v>25.55</v>
      </c>
      <c r="AA2470">
        <v>507.4</v>
      </c>
      <c r="AB2470" t="s">
        <v>44</v>
      </c>
      <c r="AC2470">
        <v>0</v>
      </c>
      <c r="AD2470">
        <v>35</v>
      </c>
      <c r="AE2470">
        <v>3235</v>
      </c>
      <c r="AG2470" t="b">
        <v>0</v>
      </c>
      <c r="AH2470" t="b">
        <v>0</v>
      </c>
      <c r="AI2470" t="b">
        <v>0</v>
      </c>
      <c r="AJ2470" t="b">
        <v>1</v>
      </c>
      <c r="AK2470" t="b">
        <v>0</v>
      </c>
      <c r="AL2470" t="b">
        <v>0</v>
      </c>
      <c r="AM2470" t="b">
        <v>0</v>
      </c>
      <c r="AN2470">
        <v>25.369999999999902</v>
      </c>
      <c r="AO2470">
        <f t="shared" si="38"/>
        <v>26</v>
      </c>
      <c r="AP2470" t="b">
        <v>0</v>
      </c>
    </row>
    <row r="2471" spans="1:42" x14ac:dyDescent="0.25">
      <c r="A2471" t="s">
        <v>4888</v>
      </c>
      <c r="B2471">
        <v>1</v>
      </c>
      <c r="C2471" t="s">
        <v>40</v>
      </c>
      <c r="D2471" t="s">
        <v>41</v>
      </c>
      <c r="E2471" t="s">
        <v>4889</v>
      </c>
      <c r="F2471">
        <v>93623</v>
      </c>
      <c r="G2471" t="s">
        <v>4890</v>
      </c>
      <c r="H2471">
        <v>37.483535000000003</v>
      </c>
      <c r="I2471">
        <v>-119.67941399999999</v>
      </c>
      <c r="J2471">
        <v>0</v>
      </c>
      <c r="K2471">
        <v>0</v>
      </c>
      <c r="L2471">
        <v>1</v>
      </c>
      <c r="M2471">
        <v>1</v>
      </c>
      <c r="N2471" t="str">
        <f>VLOOKUP(O2471:O9502,'VLOOKUP Ranges'!$A$9:$B$12,2,TRUE)</f>
        <v>1-9</v>
      </c>
      <c r="O2471">
        <v>1</v>
      </c>
      <c r="P2471">
        <v>1</v>
      </c>
      <c r="Q2471" t="s">
        <v>44</v>
      </c>
      <c r="R2471" t="s">
        <v>66</v>
      </c>
      <c r="S2471" t="s">
        <v>66</v>
      </c>
      <c r="T2471" t="s">
        <v>66</v>
      </c>
      <c r="U2471" t="s">
        <v>66</v>
      </c>
      <c r="V2471" t="s">
        <v>66</v>
      </c>
      <c r="W2471" t="s">
        <v>66</v>
      </c>
      <c r="X2471">
        <v>0</v>
      </c>
      <c r="Y2471" t="str">
        <f>VLOOKUP(Z2471:Z9502,'VLOOKUP Ranges'!$A$2:$B$5,2,TRUE)</f>
        <v>18-35</v>
      </c>
      <c r="Z2471">
        <v>20</v>
      </c>
      <c r="AA2471">
        <v>20</v>
      </c>
      <c r="AB2471" t="s">
        <v>44</v>
      </c>
      <c r="AC2471">
        <v>0</v>
      </c>
      <c r="AD2471">
        <v>33</v>
      </c>
      <c r="AE2471">
        <v>2358</v>
      </c>
      <c r="AG2471" t="b">
        <v>0</v>
      </c>
      <c r="AH2471" t="b">
        <v>0</v>
      </c>
      <c r="AI2471" t="b">
        <v>0</v>
      </c>
      <c r="AJ2471" t="b">
        <v>1</v>
      </c>
      <c r="AK2471" t="b">
        <v>0</v>
      </c>
      <c r="AL2471" t="b">
        <v>1</v>
      </c>
      <c r="AM2471" t="b">
        <v>0</v>
      </c>
      <c r="AN2471">
        <v>20</v>
      </c>
      <c r="AO2471">
        <f t="shared" si="38"/>
        <v>20</v>
      </c>
      <c r="AP2471" t="b">
        <v>0</v>
      </c>
    </row>
    <row r="2472" spans="1:42" x14ac:dyDescent="0.25">
      <c r="A2472" t="s">
        <v>4891</v>
      </c>
      <c r="B2472">
        <v>1</v>
      </c>
      <c r="C2472" t="s">
        <v>40</v>
      </c>
      <c r="D2472" t="s">
        <v>41</v>
      </c>
      <c r="E2472" t="s">
        <v>1721</v>
      </c>
      <c r="F2472">
        <v>93625</v>
      </c>
      <c r="G2472" t="s">
        <v>1722</v>
      </c>
      <c r="H2472">
        <v>36.625791999999997</v>
      </c>
      <c r="I2472">
        <v>-119.672483</v>
      </c>
      <c r="J2472">
        <v>0</v>
      </c>
      <c r="K2472">
        <v>1</v>
      </c>
      <c r="L2472">
        <v>1</v>
      </c>
      <c r="M2472">
        <v>0</v>
      </c>
      <c r="N2472" t="str">
        <f>VLOOKUP(O2472:O9503,'VLOOKUP Ranges'!$A$9:$B$12,2,TRUE)</f>
        <v>55-77</v>
      </c>
      <c r="O2472">
        <v>70</v>
      </c>
      <c r="P2472">
        <v>1</v>
      </c>
      <c r="Q2472" t="s">
        <v>45</v>
      </c>
      <c r="R2472" t="s">
        <v>44</v>
      </c>
      <c r="S2472" t="s">
        <v>44</v>
      </c>
      <c r="T2472" t="s">
        <v>44</v>
      </c>
      <c r="U2472" t="s">
        <v>44</v>
      </c>
      <c r="V2472" t="s">
        <v>44</v>
      </c>
      <c r="W2472" t="s">
        <v>44</v>
      </c>
      <c r="X2472">
        <v>1</v>
      </c>
      <c r="Y2472" t="str">
        <f>VLOOKUP(Z2472:Z9503,'VLOOKUP Ranges'!$A$2:$B$5,2,TRUE)</f>
        <v>70-89</v>
      </c>
      <c r="Z2472">
        <v>75.650000000000006</v>
      </c>
      <c r="AA2472">
        <v>5411.4</v>
      </c>
      <c r="AB2472" t="s">
        <v>44</v>
      </c>
      <c r="AC2472">
        <v>0</v>
      </c>
      <c r="AD2472">
        <v>30</v>
      </c>
      <c r="AE2472">
        <v>4181</v>
      </c>
      <c r="AG2472" t="b">
        <v>0</v>
      </c>
      <c r="AH2472" t="b">
        <v>1</v>
      </c>
      <c r="AI2472" t="b">
        <v>1</v>
      </c>
      <c r="AJ2472" t="b">
        <v>0</v>
      </c>
      <c r="AK2472" t="b">
        <v>1</v>
      </c>
      <c r="AL2472" t="b">
        <v>0</v>
      </c>
      <c r="AM2472" t="b">
        <v>0</v>
      </c>
      <c r="AN2472">
        <v>77.305714285714203</v>
      </c>
      <c r="AO2472">
        <f t="shared" si="38"/>
        <v>76</v>
      </c>
      <c r="AP2472" t="b">
        <v>0</v>
      </c>
    </row>
    <row r="2473" spans="1:42" x14ac:dyDescent="0.25">
      <c r="A2473" t="s">
        <v>4892</v>
      </c>
      <c r="B2473">
        <v>1</v>
      </c>
      <c r="C2473" t="s">
        <v>40</v>
      </c>
      <c r="D2473" t="s">
        <v>41</v>
      </c>
      <c r="E2473" t="s">
        <v>2639</v>
      </c>
      <c r="F2473">
        <v>93627</v>
      </c>
      <c r="G2473" t="s">
        <v>2640</v>
      </c>
      <c r="H2473">
        <v>36.520536999999997</v>
      </c>
      <c r="I2473">
        <v>-120.118055</v>
      </c>
      <c r="J2473">
        <v>1</v>
      </c>
      <c r="K2473">
        <v>0</v>
      </c>
      <c r="L2473">
        <v>1</v>
      </c>
      <c r="M2473">
        <v>0</v>
      </c>
      <c r="N2473" t="str">
        <f>VLOOKUP(O2473:O9504,'VLOOKUP Ranges'!$A$9:$B$12,2,TRUE)</f>
        <v>29-55</v>
      </c>
      <c r="O2473">
        <v>39</v>
      </c>
      <c r="P2473">
        <v>1</v>
      </c>
      <c r="Q2473" t="s">
        <v>45</v>
      </c>
      <c r="R2473" t="s">
        <v>66</v>
      </c>
      <c r="S2473" t="s">
        <v>66</v>
      </c>
      <c r="T2473" t="s">
        <v>66</v>
      </c>
      <c r="U2473" t="s">
        <v>66</v>
      </c>
      <c r="V2473" t="s">
        <v>66</v>
      </c>
      <c r="W2473" t="s">
        <v>66</v>
      </c>
      <c r="X2473">
        <v>1</v>
      </c>
      <c r="Y2473" t="str">
        <f>VLOOKUP(Z2473:Z9504,'VLOOKUP Ranges'!$A$2:$B$5,2,TRUE)</f>
        <v>18-35</v>
      </c>
      <c r="Z2473">
        <v>23.8</v>
      </c>
      <c r="AA2473">
        <v>903.8</v>
      </c>
      <c r="AB2473" t="s">
        <v>44</v>
      </c>
      <c r="AC2473">
        <v>0</v>
      </c>
      <c r="AD2473">
        <v>30</v>
      </c>
      <c r="AE2473">
        <v>3970</v>
      </c>
      <c r="AG2473" t="b">
        <v>0</v>
      </c>
      <c r="AH2473" t="b">
        <v>1</v>
      </c>
      <c r="AI2473" t="b">
        <v>0</v>
      </c>
      <c r="AJ2473" t="b">
        <v>1</v>
      </c>
      <c r="AK2473" t="b">
        <v>0</v>
      </c>
      <c r="AL2473" t="b">
        <v>0</v>
      </c>
      <c r="AM2473" t="b">
        <v>1</v>
      </c>
      <c r="AN2473">
        <v>23.174358974358899</v>
      </c>
      <c r="AO2473">
        <f t="shared" si="38"/>
        <v>24</v>
      </c>
      <c r="AP2473" t="b">
        <v>0</v>
      </c>
    </row>
    <row r="2474" spans="1:42" x14ac:dyDescent="0.25">
      <c r="A2474" t="s">
        <v>4893</v>
      </c>
      <c r="B2474">
        <v>1</v>
      </c>
      <c r="C2474" t="s">
        <v>40</v>
      </c>
      <c r="D2474" t="s">
        <v>41</v>
      </c>
      <c r="E2474" t="s">
        <v>1724</v>
      </c>
      <c r="F2474">
        <v>93628</v>
      </c>
      <c r="G2474" t="s">
        <v>1725</v>
      </c>
      <c r="H2474">
        <v>36.807594999999999</v>
      </c>
      <c r="I2474">
        <v>-118.901544</v>
      </c>
      <c r="J2474">
        <v>0</v>
      </c>
      <c r="K2474">
        <v>0</v>
      </c>
      <c r="L2474">
        <v>1</v>
      </c>
      <c r="M2474">
        <v>0</v>
      </c>
      <c r="N2474" t="str">
        <f>VLOOKUP(O2474:O9505,'VLOOKUP Ranges'!$A$9:$B$12,2,TRUE)</f>
        <v>29-55</v>
      </c>
      <c r="O2474">
        <v>46</v>
      </c>
      <c r="P2474">
        <v>1</v>
      </c>
      <c r="Q2474" t="s">
        <v>44</v>
      </c>
      <c r="R2474" t="s">
        <v>44</v>
      </c>
      <c r="S2474" t="s">
        <v>45</v>
      </c>
      <c r="T2474" t="s">
        <v>44</v>
      </c>
      <c r="U2474" t="s">
        <v>45</v>
      </c>
      <c r="V2474" t="s">
        <v>45</v>
      </c>
      <c r="W2474" t="s">
        <v>44</v>
      </c>
      <c r="X2474">
        <v>1</v>
      </c>
      <c r="Y2474" t="str">
        <f>VLOOKUP(Z2474:Z9505,'VLOOKUP Ranges'!$A$2:$B$5,2,TRUE)</f>
        <v>35-70</v>
      </c>
      <c r="Z2474">
        <v>64.2</v>
      </c>
      <c r="AA2474">
        <v>3009.5</v>
      </c>
      <c r="AB2474" t="s">
        <v>44</v>
      </c>
      <c r="AC2474">
        <v>0</v>
      </c>
      <c r="AD2474">
        <v>41</v>
      </c>
      <c r="AE2474">
        <v>4699</v>
      </c>
      <c r="AG2474" t="b">
        <v>0</v>
      </c>
      <c r="AH2474" t="b">
        <v>1</v>
      </c>
      <c r="AI2474" t="b">
        <v>0</v>
      </c>
      <c r="AJ2474" t="b">
        <v>0</v>
      </c>
      <c r="AK2474" t="b">
        <v>1</v>
      </c>
      <c r="AL2474" t="b">
        <v>0</v>
      </c>
      <c r="AM2474" t="b">
        <v>0</v>
      </c>
      <c r="AN2474">
        <v>65.423913043478194</v>
      </c>
      <c r="AO2474">
        <f t="shared" si="38"/>
        <v>65</v>
      </c>
      <c r="AP2474" t="b">
        <v>0</v>
      </c>
    </row>
    <row r="2475" spans="1:42" x14ac:dyDescent="0.25">
      <c r="A2475" t="s">
        <v>4894</v>
      </c>
      <c r="B2475">
        <v>1</v>
      </c>
      <c r="C2475" t="s">
        <v>40</v>
      </c>
      <c r="D2475" t="s">
        <v>41</v>
      </c>
      <c r="E2475" t="s">
        <v>2642</v>
      </c>
      <c r="F2475">
        <v>93631</v>
      </c>
      <c r="G2475" t="s">
        <v>2643</v>
      </c>
      <c r="H2475">
        <v>36.478239000000002</v>
      </c>
      <c r="I2475">
        <v>-119.52137</v>
      </c>
      <c r="J2475">
        <v>0</v>
      </c>
      <c r="K2475">
        <v>0</v>
      </c>
      <c r="L2475">
        <v>1</v>
      </c>
      <c r="M2475">
        <v>0</v>
      </c>
      <c r="N2475" t="str">
        <f>VLOOKUP(O2475:O9506,'VLOOKUP Ranges'!$A$9:$B$12,2,TRUE)</f>
        <v>55-77</v>
      </c>
      <c r="O2475">
        <v>72</v>
      </c>
      <c r="P2475">
        <v>1</v>
      </c>
      <c r="Q2475" t="s">
        <v>45</v>
      </c>
      <c r="R2475" t="s">
        <v>44</v>
      </c>
      <c r="S2475" t="s">
        <v>44</v>
      </c>
      <c r="T2475" t="s">
        <v>45</v>
      </c>
      <c r="U2475" t="s">
        <v>44</v>
      </c>
      <c r="V2475" t="s">
        <v>45</v>
      </c>
      <c r="W2475" t="s">
        <v>45</v>
      </c>
      <c r="X2475">
        <v>1</v>
      </c>
      <c r="Y2475" t="str">
        <f>VLOOKUP(Z2475:Z9506,'VLOOKUP Ranges'!$A$2:$B$5,2,TRUE)</f>
        <v>70-89</v>
      </c>
      <c r="Z2475">
        <v>76.8</v>
      </c>
      <c r="AA2475">
        <v>5468.45</v>
      </c>
      <c r="AB2475" t="s">
        <v>44</v>
      </c>
      <c r="AC2475">
        <v>0</v>
      </c>
      <c r="AD2475">
        <v>34</v>
      </c>
      <c r="AE2475">
        <v>5120</v>
      </c>
      <c r="AG2475" t="b">
        <v>0</v>
      </c>
      <c r="AH2475" t="b">
        <v>1</v>
      </c>
      <c r="AI2475" t="b">
        <v>0</v>
      </c>
      <c r="AJ2475" t="b">
        <v>0</v>
      </c>
      <c r="AK2475" t="b">
        <v>0</v>
      </c>
      <c r="AL2475" t="b">
        <v>0</v>
      </c>
      <c r="AM2475" t="b">
        <v>0</v>
      </c>
      <c r="AN2475">
        <v>75.950694444444395</v>
      </c>
      <c r="AO2475">
        <f t="shared" si="38"/>
        <v>77</v>
      </c>
      <c r="AP2475" t="b">
        <v>0</v>
      </c>
    </row>
    <row r="2476" spans="1:42" x14ac:dyDescent="0.25">
      <c r="A2476" t="s">
        <v>4895</v>
      </c>
      <c r="B2476">
        <v>1</v>
      </c>
      <c r="C2476" t="s">
        <v>40</v>
      </c>
      <c r="D2476" t="s">
        <v>41</v>
      </c>
      <c r="E2476" t="s">
        <v>4896</v>
      </c>
      <c r="F2476">
        <v>93634</v>
      </c>
      <c r="G2476" t="s">
        <v>4897</v>
      </c>
      <c r="H2476">
        <v>37.290605999999997</v>
      </c>
      <c r="I2476">
        <v>-119.216328</v>
      </c>
      <c r="J2476">
        <v>1</v>
      </c>
      <c r="K2476">
        <v>0</v>
      </c>
      <c r="L2476">
        <v>0</v>
      </c>
      <c r="M2476">
        <v>0</v>
      </c>
      <c r="N2476" t="str">
        <f>VLOOKUP(O2476:O9507,'VLOOKUP Ranges'!$A$9:$B$12,2,TRUE)</f>
        <v>9-29</v>
      </c>
      <c r="O2476">
        <v>18</v>
      </c>
      <c r="P2476">
        <v>1</v>
      </c>
      <c r="Q2476" t="s">
        <v>44</v>
      </c>
      <c r="R2476" t="s">
        <v>44</v>
      </c>
      <c r="S2476" t="s">
        <v>44</v>
      </c>
      <c r="T2476" t="s">
        <v>45</v>
      </c>
      <c r="U2476" t="s">
        <v>45</v>
      </c>
      <c r="V2476" t="s">
        <v>44</v>
      </c>
      <c r="W2476" t="s">
        <v>44</v>
      </c>
      <c r="X2476">
        <v>0</v>
      </c>
      <c r="Y2476" t="str">
        <f>VLOOKUP(Z2476:Z9507,'VLOOKUP Ranges'!$A$2:$B$5,2,TRUE)</f>
        <v>35-70</v>
      </c>
      <c r="Z2476">
        <v>55.2</v>
      </c>
      <c r="AA2476">
        <v>1058.0999999999999</v>
      </c>
      <c r="AB2476" t="s">
        <v>44</v>
      </c>
      <c r="AC2476">
        <v>0</v>
      </c>
      <c r="AD2476">
        <v>44</v>
      </c>
      <c r="AE2476">
        <v>2110</v>
      </c>
      <c r="AG2476" t="b">
        <v>0</v>
      </c>
      <c r="AH2476" t="b">
        <v>0</v>
      </c>
      <c r="AI2476" t="b">
        <v>0</v>
      </c>
      <c r="AJ2476" t="b">
        <v>0</v>
      </c>
      <c r="AK2476" t="b">
        <v>1</v>
      </c>
      <c r="AL2476" t="b">
        <v>0</v>
      </c>
      <c r="AM2476" t="b">
        <v>0</v>
      </c>
      <c r="AN2476">
        <v>58.783333333333303</v>
      </c>
      <c r="AO2476">
        <f t="shared" si="38"/>
        <v>56</v>
      </c>
      <c r="AP2476" t="b">
        <v>0</v>
      </c>
    </row>
    <row r="2477" spans="1:42" x14ac:dyDescent="0.25">
      <c r="A2477" t="s">
        <v>4898</v>
      </c>
      <c r="B2477">
        <v>1</v>
      </c>
      <c r="C2477" t="s">
        <v>40</v>
      </c>
      <c r="D2477" t="s">
        <v>41</v>
      </c>
      <c r="E2477" t="s">
        <v>4899</v>
      </c>
      <c r="F2477">
        <v>93635</v>
      </c>
      <c r="G2477" t="s">
        <v>4900</v>
      </c>
      <c r="H2477">
        <v>36.995162000000001</v>
      </c>
      <c r="I2477">
        <v>-120.955099</v>
      </c>
      <c r="J2477">
        <v>1</v>
      </c>
      <c r="K2477">
        <v>0</v>
      </c>
      <c r="L2477">
        <v>1</v>
      </c>
      <c r="M2477">
        <v>0</v>
      </c>
      <c r="N2477" t="str">
        <f>VLOOKUP(O2477:O9508,'VLOOKUP Ranges'!$A$9:$B$12,2,TRUE)</f>
        <v>55-77</v>
      </c>
      <c r="O2477">
        <v>71</v>
      </c>
      <c r="P2477">
        <v>1</v>
      </c>
      <c r="Q2477" t="s">
        <v>45</v>
      </c>
      <c r="R2477" t="s">
        <v>45</v>
      </c>
      <c r="S2477" t="s">
        <v>44</v>
      </c>
      <c r="T2477" t="s">
        <v>45</v>
      </c>
      <c r="U2477" t="s">
        <v>45</v>
      </c>
      <c r="V2477" t="s">
        <v>45</v>
      </c>
      <c r="W2477" t="s">
        <v>45</v>
      </c>
      <c r="X2477">
        <v>1</v>
      </c>
      <c r="Y2477" t="str">
        <f>VLOOKUP(Z2477:Z9508,'VLOOKUP Ranges'!$A$2:$B$5,2,TRUE)</f>
        <v>89-118</v>
      </c>
      <c r="Z2477">
        <v>108.55</v>
      </c>
      <c r="AA2477">
        <v>7616</v>
      </c>
      <c r="AB2477" t="s">
        <v>44</v>
      </c>
      <c r="AC2477">
        <v>0</v>
      </c>
      <c r="AD2477">
        <v>58</v>
      </c>
      <c r="AE2477">
        <v>4111</v>
      </c>
      <c r="AG2477" t="b">
        <v>0</v>
      </c>
      <c r="AH2477" t="b">
        <v>1</v>
      </c>
      <c r="AI2477" t="b">
        <v>1</v>
      </c>
      <c r="AJ2477" t="b">
        <v>0</v>
      </c>
      <c r="AK2477" t="b">
        <v>1</v>
      </c>
      <c r="AL2477" t="b">
        <v>0</v>
      </c>
      <c r="AM2477" t="b">
        <v>0</v>
      </c>
      <c r="AN2477">
        <v>107.26760563380201</v>
      </c>
      <c r="AO2477">
        <f t="shared" si="38"/>
        <v>109</v>
      </c>
      <c r="AP2477" t="b">
        <v>1</v>
      </c>
    </row>
    <row r="2478" spans="1:42" x14ac:dyDescent="0.25">
      <c r="A2478" t="s">
        <v>4901</v>
      </c>
      <c r="B2478">
        <v>1</v>
      </c>
      <c r="C2478" t="s">
        <v>40</v>
      </c>
      <c r="D2478" t="s">
        <v>41</v>
      </c>
      <c r="E2478" t="s">
        <v>1727</v>
      </c>
      <c r="F2478">
        <v>93643</v>
      </c>
      <c r="G2478" t="s">
        <v>1728</v>
      </c>
      <c r="H2478">
        <v>37.244306999999999</v>
      </c>
      <c r="I2478">
        <v>-119.47025600000001</v>
      </c>
      <c r="J2478">
        <v>0</v>
      </c>
      <c r="K2478">
        <v>0</v>
      </c>
      <c r="L2478">
        <v>1</v>
      </c>
      <c r="M2478">
        <v>0</v>
      </c>
      <c r="N2478" t="str">
        <f>VLOOKUP(O2478:O9509,'VLOOKUP Ranges'!$A$9:$B$12,2,TRUE)</f>
        <v>29-55</v>
      </c>
      <c r="O2478">
        <v>42</v>
      </c>
      <c r="P2478">
        <v>1</v>
      </c>
      <c r="Q2478" t="s">
        <v>45</v>
      </c>
      <c r="R2478" t="s">
        <v>66</v>
      </c>
      <c r="S2478" t="s">
        <v>66</v>
      </c>
      <c r="T2478" t="s">
        <v>66</v>
      </c>
      <c r="U2478" t="s">
        <v>66</v>
      </c>
      <c r="V2478" t="s">
        <v>66</v>
      </c>
      <c r="W2478" t="s">
        <v>66</v>
      </c>
      <c r="X2478">
        <v>0</v>
      </c>
      <c r="Y2478" t="str">
        <f>VLOOKUP(Z2478:Z9509,'VLOOKUP Ranges'!$A$2:$B$5,2,TRUE)</f>
        <v>18-35</v>
      </c>
      <c r="Z2478">
        <v>25.25</v>
      </c>
      <c r="AA2478">
        <v>1108.2</v>
      </c>
      <c r="AB2478" t="s">
        <v>44</v>
      </c>
      <c r="AC2478">
        <v>0</v>
      </c>
      <c r="AD2478">
        <v>53</v>
      </c>
      <c r="AE2478">
        <v>3052</v>
      </c>
      <c r="AG2478" t="b">
        <v>0</v>
      </c>
      <c r="AH2478" t="b">
        <v>1</v>
      </c>
      <c r="AI2478" t="b">
        <v>0</v>
      </c>
      <c r="AJ2478" t="b">
        <v>1</v>
      </c>
      <c r="AK2478" t="b">
        <v>0</v>
      </c>
      <c r="AL2478" t="b">
        <v>1</v>
      </c>
      <c r="AM2478" t="b">
        <v>0</v>
      </c>
      <c r="AN2478">
        <v>26.385714285714201</v>
      </c>
      <c r="AO2478">
        <f t="shared" si="38"/>
        <v>26</v>
      </c>
      <c r="AP2478" t="b">
        <v>0</v>
      </c>
    </row>
    <row r="2479" spans="1:42" x14ac:dyDescent="0.25">
      <c r="A2479" t="s">
        <v>4902</v>
      </c>
      <c r="B2479">
        <v>1</v>
      </c>
      <c r="C2479" t="s">
        <v>40</v>
      </c>
      <c r="D2479" t="s">
        <v>41</v>
      </c>
      <c r="E2479" t="s">
        <v>1730</v>
      </c>
      <c r="F2479">
        <v>93644</v>
      </c>
      <c r="G2479" t="s">
        <v>1731</v>
      </c>
      <c r="H2479">
        <v>37.648646999999997</v>
      </c>
      <c r="I2479">
        <v>-119.231447</v>
      </c>
      <c r="J2479">
        <v>1</v>
      </c>
      <c r="K2479">
        <v>0</v>
      </c>
      <c r="L2479">
        <v>1</v>
      </c>
      <c r="M2479">
        <v>0</v>
      </c>
      <c r="N2479" t="str">
        <f>VLOOKUP(O2479:O9510,'VLOOKUP Ranges'!$A$9:$B$12,2,TRUE)</f>
        <v>29-55</v>
      </c>
      <c r="O2479">
        <v>34</v>
      </c>
      <c r="P2479">
        <v>0</v>
      </c>
      <c r="Q2479" t="s">
        <v>62</v>
      </c>
      <c r="R2479" t="s">
        <v>45</v>
      </c>
      <c r="S2479" t="s">
        <v>44</v>
      </c>
      <c r="T2479" t="s">
        <v>44</v>
      </c>
      <c r="U2479" t="s">
        <v>44</v>
      </c>
      <c r="V2479" t="s">
        <v>44</v>
      </c>
      <c r="W2479" t="s">
        <v>44</v>
      </c>
      <c r="X2479">
        <v>0</v>
      </c>
      <c r="Y2479" t="str">
        <f>VLOOKUP(Z2479:Z9510,'VLOOKUP Ranges'!$A$2:$B$5,2,TRUE)</f>
        <v>18-35</v>
      </c>
      <c r="Z2479">
        <v>30.4</v>
      </c>
      <c r="AA2479">
        <v>938.65</v>
      </c>
      <c r="AB2479" t="s">
        <v>44</v>
      </c>
      <c r="AC2479">
        <v>0</v>
      </c>
      <c r="AD2479">
        <v>33</v>
      </c>
      <c r="AE2479">
        <v>4697</v>
      </c>
      <c r="AG2479" t="b">
        <v>1</v>
      </c>
      <c r="AH2479" t="b">
        <v>0</v>
      </c>
      <c r="AI2479" t="b">
        <v>0</v>
      </c>
      <c r="AJ2479" t="b">
        <v>0</v>
      </c>
      <c r="AK2479" t="b">
        <v>0</v>
      </c>
      <c r="AL2479" t="b">
        <v>0</v>
      </c>
      <c r="AM2479" t="b">
        <v>0</v>
      </c>
      <c r="AN2479">
        <v>27.607352941176401</v>
      </c>
      <c r="AO2479">
        <f t="shared" si="38"/>
        <v>31</v>
      </c>
      <c r="AP2479" t="b">
        <v>0</v>
      </c>
    </row>
    <row r="2480" spans="1:42" x14ac:dyDescent="0.25">
      <c r="A2480" t="s">
        <v>4903</v>
      </c>
      <c r="B2480">
        <v>1</v>
      </c>
      <c r="C2480" t="s">
        <v>40</v>
      </c>
      <c r="D2480" t="s">
        <v>41</v>
      </c>
      <c r="E2480" t="s">
        <v>4904</v>
      </c>
      <c r="F2480">
        <v>93645</v>
      </c>
      <c r="G2480" t="s">
        <v>4905</v>
      </c>
      <c r="H2480">
        <v>37.140104000000001</v>
      </c>
      <c r="I2480">
        <v>-119.65709200000001</v>
      </c>
      <c r="J2480">
        <v>1</v>
      </c>
      <c r="K2480">
        <v>1</v>
      </c>
      <c r="L2480">
        <v>0</v>
      </c>
      <c r="M2480">
        <v>0</v>
      </c>
      <c r="N2480" t="str">
        <f>VLOOKUP(O2480:O9511,'VLOOKUP Ranges'!$A$9:$B$12,2,TRUE)</f>
        <v>1-9</v>
      </c>
      <c r="O2480">
        <v>5</v>
      </c>
      <c r="P2480">
        <v>1</v>
      </c>
      <c r="Q2480" t="s">
        <v>44</v>
      </c>
      <c r="R2480" t="s">
        <v>66</v>
      </c>
      <c r="S2480" t="s">
        <v>66</v>
      </c>
      <c r="T2480" t="s">
        <v>66</v>
      </c>
      <c r="U2480" t="s">
        <v>66</v>
      </c>
      <c r="V2480" t="s">
        <v>66</v>
      </c>
      <c r="W2480" t="s">
        <v>66</v>
      </c>
      <c r="X2480">
        <v>0</v>
      </c>
      <c r="Y2480" t="str">
        <f>VLOOKUP(Z2480:Z9511,'VLOOKUP Ranges'!$A$2:$B$5,2,TRUE)</f>
        <v>18-35</v>
      </c>
      <c r="Z2480">
        <v>20.05</v>
      </c>
      <c r="AA2480">
        <v>94.15</v>
      </c>
      <c r="AB2480" t="s">
        <v>44</v>
      </c>
      <c r="AC2480">
        <v>0</v>
      </c>
      <c r="AD2480">
        <v>31</v>
      </c>
      <c r="AE2480">
        <v>2154</v>
      </c>
      <c r="AG2480" t="b">
        <v>0</v>
      </c>
      <c r="AH2480" t="b">
        <v>0</v>
      </c>
      <c r="AI2480" t="b">
        <v>0</v>
      </c>
      <c r="AJ2480" t="b">
        <v>1</v>
      </c>
      <c r="AK2480" t="b">
        <v>0</v>
      </c>
      <c r="AL2480" t="b">
        <v>0</v>
      </c>
      <c r="AM2480" t="b">
        <v>0</v>
      </c>
      <c r="AN2480">
        <v>18.829999999999998</v>
      </c>
      <c r="AO2480">
        <f t="shared" si="38"/>
        <v>21</v>
      </c>
      <c r="AP2480" t="b">
        <v>0</v>
      </c>
    </row>
    <row r="2481" spans="1:42" x14ac:dyDescent="0.25">
      <c r="A2481" t="s">
        <v>4906</v>
      </c>
      <c r="B2481">
        <v>1</v>
      </c>
      <c r="C2481" t="s">
        <v>40</v>
      </c>
      <c r="D2481" t="s">
        <v>41</v>
      </c>
      <c r="E2481" t="s">
        <v>4907</v>
      </c>
      <c r="F2481">
        <v>93646</v>
      </c>
      <c r="G2481" t="s">
        <v>4908</v>
      </c>
      <c r="H2481">
        <v>36.633498000000003</v>
      </c>
      <c r="I2481">
        <v>-119.298895</v>
      </c>
      <c r="J2481">
        <v>0</v>
      </c>
      <c r="K2481">
        <v>0</v>
      </c>
      <c r="L2481">
        <v>0</v>
      </c>
      <c r="M2481">
        <v>0</v>
      </c>
      <c r="N2481" t="str">
        <f>VLOOKUP(O2481:O9512,'VLOOKUP Ranges'!$A$9:$B$12,2,TRUE)</f>
        <v>9-29</v>
      </c>
      <c r="O2481">
        <v>25</v>
      </c>
      <c r="P2481">
        <v>1</v>
      </c>
      <c r="Q2481" t="s">
        <v>45</v>
      </c>
      <c r="R2481" t="s">
        <v>44</v>
      </c>
      <c r="S2481" t="s">
        <v>44</v>
      </c>
      <c r="T2481" t="s">
        <v>44</v>
      </c>
      <c r="U2481" t="s">
        <v>44</v>
      </c>
      <c r="V2481" t="s">
        <v>45</v>
      </c>
      <c r="W2481" t="s">
        <v>44</v>
      </c>
      <c r="X2481">
        <v>1</v>
      </c>
      <c r="Y2481" t="str">
        <f>VLOOKUP(Z2481:Z9512,'VLOOKUP Ranges'!$A$2:$B$5,2,TRUE)</f>
        <v>70-89</v>
      </c>
      <c r="Z2481">
        <v>84.6</v>
      </c>
      <c r="AA2481">
        <v>2088.0500000000002</v>
      </c>
      <c r="AB2481" t="s">
        <v>44</v>
      </c>
      <c r="AC2481">
        <v>0</v>
      </c>
      <c r="AD2481">
        <v>23</v>
      </c>
      <c r="AE2481">
        <v>4874</v>
      </c>
      <c r="AG2481" t="b">
        <v>0</v>
      </c>
      <c r="AH2481" t="b">
        <v>0</v>
      </c>
      <c r="AI2481" t="b">
        <v>1</v>
      </c>
      <c r="AJ2481" t="b">
        <v>0</v>
      </c>
      <c r="AK2481" t="b">
        <v>0</v>
      </c>
      <c r="AL2481" t="b">
        <v>0</v>
      </c>
      <c r="AM2481" t="b">
        <v>1</v>
      </c>
      <c r="AN2481">
        <v>83.522000000000006</v>
      </c>
      <c r="AO2481">
        <f t="shared" si="38"/>
        <v>85</v>
      </c>
      <c r="AP2481" t="b">
        <v>0</v>
      </c>
    </row>
    <row r="2482" spans="1:42" x14ac:dyDescent="0.25">
      <c r="A2482" t="s">
        <v>4909</v>
      </c>
      <c r="B2482">
        <v>1</v>
      </c>
      <c r="C2482" t="s">
        <v>40</v>
      </c>
      <c r="D2482" t="s">
        <v>41</v>
      </c>
      <c r="E2482" t="s">
        <v>2645</v>
      </c>
      <c r="F2482">
        <v>93648</v>
      </c>
      <c r="G2482" t="s">
        <v>2646</v>
      </c>
      <c r="H2482">
        <v>36.622236999999998</v>
      </c>
      <c r="I2482">
        <v>-119.521126</v>
      </c>
      <c r="J2482">
        <v>0</v>
      </c>
      <c r="K2482">
        <v>0</v>
      </c>
      <c r="L2482">
        <v>1</v>
      </c>
      <c r="M2482">
        <v>1</v>
      </c>
      <c r="N2482" t="str">
        <f>VLOOKUP(O2482:O9513,'VLOOKUP Ranges'!$A$9:$B$12,2,TRUE)</f>
        <v>55-77</v>
      </c>
      <c r="O2482">
        <v>55</v>
      </c>
      <c r="P2482">
        <v>1</v>
      </c>
      <c r="Q2482" t="s">
        <v>44</v>
      </c>
      <c r="R2482" t="s">
        <v>44</v>
      </c>
      <c r="S2482" t="s">
        <v>45</v>
      </c>
      <c r="T2482" t="s">
        <v>45</v>
      </c>
      <c r="U2482" t="s">
        <v>45</v>
      </c>
      <c r="V2482" t="s">
        <v>45</v>
      </c>
      <c r="W2482" t="s">
        <v>45</v>
      </c>
      <c r="X2482">
        <v>1</v>
      </c>
      <c r="Y2482" t="str">
        <f>VLOOKUP(Z2482:Z9513,'VLOOKUP Ranges'!$A$2:$B$5,2,TRUE)</f>
        <v>89-118</v>
      </c>
      <c r="Z2482">
        <v>103.7</v>
      </c>
      <c r="AA2482">
        <v>5656.75</v>
      </c>
      <c r="AB2482" t="s">
        <v>44</v>
      </c>
      <c r="AC2482">
        <v>0</v>
      </c>
      <c r="AD2482">
        <v>65</v>
      </c>
      <c r="AE2482">
        <v>5892</v>
      </c>
      <c r="AG2482" t="b">
        <v>1</v>
      </c>
      <c r="AH2482" t="b">
        <v>0</v>
      </c>
      <c r="AI2482" t="b">
        <v>1</v>
      </c>
      <c r="AJ2482" t="b">
        <v>0</v>
      </c>
      <c r="AK2482" t="b">
        <v>0</v>
      </c>
      <c r="AL2482" t="b">
        <v>0</v>
      </c>
      <c r="AM2482" t="b">
        <v>0</v>
      </c>
      <c r="AN2482">
        <v>102.85</v>
      </c>
      <c r="AO2482">
        <f t="shared" si="38"/>
        <v>104</v>
      </c>
      <c r="AP2482" t="b">
        <v>0</v>
      </c>
    </row>
    <row r="2483" spans="1:42" x14ac:dyDescent="0.25">
      <c r="A2483" t="s">
        <v>4910</v>
      </c>
      <c r="B2483">
        <v>1</v>
      </c>
      <c r="C2483" t="s">
        <v>40</v>
      </c>
      <c r="D2483" t="s">
        <v>41</v>
      </c>
      <c r="E2483" t="s">
        <v>1734</v>
      </c>
      <c r="F2483">
        <v>93651</v>
      </c>
      <c r="G2483" t="s">
        <v>1735</v>
      </c>
      <c r="H2483">
        <v>37.007238000000001</v>
      </c>
      <c r="I2483">
        <v>-119.505661</v>
      </c>
      <c r="J2483">
        <v>1</v>
      </c>
      <c r="K2483">
        <v>0</v>
      </c>
      <c r="L2483">
        <v>1</v>
      </c>
      <c r="M2483">
        <v>0</v>
      </c>
      <c r="N2483" t="str">
        <f>VLOOKUP(O2483:O9514,'VLOOKUP Ranges'!$A$9:$B$12,2,TRUE)</f>
        <v>55-77</v>
      </c>
      <c r="O2483">
        <v>70</v>
      </c>
      <c r="P2483">
        <v>1</v>
      </c>
      <c r="Q2483" t="s">
        <v>45</v>
      </c>
      <c r="R2483" t="s">
        <v>45</v>
      </c>
      <c r="S2483" t="s">
        <v>45</v>
      </c>
      <c r="T2483" t="s">
        <v>44</v>
      </c>
      <c r="U2483" t="s">
        <v>45</v>
      </c>
      <c r="V2483" t="s">
        <v>44</v>
      </c>
      <c r="W2483" t="s">
        <v>44</v>
      </c>
      <c r="X2483">
        <v>1</v>
      </c>
      <c r="Y2483" t="str">
        <f>VLOOKUP(Z2483:Z9514,'VLOOKUP Ranges'!$A$2:$B$5,2,TRUE)</f>
        <v>70-89</v>
      </c>
      <c r="Z2483">
        <v>88</v>
      </c>
      <c r="AA2483">
        <v>5986.45</v>
      </c>
      <c r="AB2483" t="s">
        <v>44</v>
      </c>
      <c r="AC2483">
        <v>0</v>
      </c>
      <c r="AD2483">
        <v>48</v>
      </c>
      <c r="AE2483">
        <v>4867</v>
      </c>
      <c r="AG2483" t="b">
        <v>0</v>
      </c>
      <c r="AH2483" t="b">
        <v>1</v>
      </c>
      <c r="AI2483" t="b">
        <v>1</v>
      </c>
      <c r="AJ2483" t="b">
        <v>0</v>
      </c>
      <c r="AK2483" t="b">
        <v>1</v>
      </c>
      <c r="AL2483" t="b">
        <v>0</v>
      </c>
      <c r="AM2483" t="b">
        <v>0</v>
      </c>
      <c r="AN2483">
        <v>85.520714285714206</v>
      </c>
      <c r="AO2483">
        <f t="shared" si="38"/>
        <v>88</v>
      </c>
      <c r="AP2483" t="b">
        <v>1</v>
      </c>
    </row>
    <row r="2484" spans="1:42" x14ac:dyDescent="0.25">
      <c r="A2484" t="s">
        <v>4911</v>
      </c>
      <c r="B2484">
        <v>1</v>
      </c>
      <c r="C2484" t="s">
        <v>40</v>
      </c>
      <c r="D2484" t="s">
        <v>41</v>
      </c>
      <c r="E2484" t="s">
        <v>4912</v>
      </c>
      <c r="F2484">
        <v>93652</v>
      </c>
      <c r="G2484" t="s">
        <v>4913</v>
      </c>
      <c r="H2484">
        <v>36.594541999999997</v>
      </c>
      <c r="I2484">
        <v>-119.90524499999999</v>
      </c>
      <c r="J2484">
        <v>0</v>
      </c>
      <c r="K2484">
        <v>0</v>
      </c>
      <c r="L2484">
        <v>1</v>
      </c>
      <c r="M2484">
        <v>0</v>
      </c>
      <c r="N2484" t="str">
        <f>VLOOKUP(O2484:O9515,'VLOOKUP Ranges'!$A$9:$B$12,2,TRUE)</f>
        <v>55-77</v>
      </c>
      <c r="O2484">
        <v>61</v>
      </c>
      <c r="P2484">
        <v>1</v>
      </c>
      <c r="Q2484" t="s">
        <v>45</v>
      </c>
      <c r="R2484" t="s">
        <v>44</v>
      </c>
      <c r="S2484" t="s">
        <v>44</v>
      </c>
      <c r="T2484" t="s">
        <v>45</v>
      </c>
      <c r="U2484" t="s">
        <v>45</v>
      </c>
      <c r="V2484" t="s">
        <v>45</v>
      </c>
      <c r="W2484" t="s">
        <v>45</v>
      </c>
      <c r="X2484">
        <v>1</v>
      </c>
      <c r="Y2484" t="str">
        <f>VLOOKUP(Z2484:Z9515,'VLOOKUP Ranges'!$A$2:$B$5,2,TRUE)</f>
        <v>89-118</v>
      </c>
      <c r="Z2484">
        <v>106.35</v>
      </c>
      <c r="AA2484">
        <v>6751.35</v>
      </c>
      <c r="AB2484" t="s">
        <v>44</v>
      </c>
      <c r="AC2484">
        <v>0</v>
      </c>
      <c r="AD2484">
        <v>35</v>
      </c>
      <c r="AE2484">
        <v>5632</v>
      </c>
      <c r="AG2484" t="b">
        <v>0</v>
      </c>
      <c r="AH2484" t="b">
        <v>0</v>
      </c>
      <c r="AI2484" t="b">
        <v>1</v>
      </c>
      <c r="AJ2484" t="b">
        <v>0</v>
      </c>
      <c r="AK2484" t="b">
        <v>0</v>
      </c>
      <c r="AL2484" t="b">
        <v>1</v>
      </c>
      <c r="AM2484" t="b">
        <v>0</v>
      </c>
      <c r="AN2484">
        <v>110.677868852459</v>
      </c>
      <c r="AO2484">
        <f t="shared" si="38"/>
        <v>107</v>
      </c>
      <c r="AP2484" t="b">
        <v>0</v>
      </c>
    </row>
    <row r="2485" spans="1:42" x14ac:dyDescent="0.25">
      <c r="A2485" t="s">
        <v>4914</v>
      </c>
      <c r="B2485">
        <v>1</v>
      </c>
      <c r="C2485" t="s">
        <v>40</v>
      </c>
      <c r="D2485" t="s">
        <v>41</v>
      </c>
      <c r="E2485" t="s">
        <v>4915</v>
      </c>
      <c r="F2485">
        <v>93653</v>
      </c>
      <c r="G2485" t="s">
        <v>4916</v>
      </c>
      <c r="H2485">
        <v>37.252057000000001</v>
      </c>
      <c r="I2485">
        <v>-119.95783</v>
      </c>
      <c r="J2485">
        <v>1</v>
      </c>
      <c r="K2485">
        <v>0</v>
      </c>
      <c r="L2485">
        <v>1</v>
      </c>
      <c r="M2485">
        <v>0</v>
      </c>
      <c r="N2485" t="str">
        <f>VLOOKUP(O2485:O9516,'VLOOKUP Ranges'!$A$9:$B$12,2,TRUE)</f>
        <v>29-55</v>
      </c>
      <c r="O2485">
        <v>43</v>
      </c>
      <c r="P2485">
        <v>1</v>
      </c>
      <c r="Q2485" t="s">
        <v>44</v>
      </c>
      <c r="R2485" t="s">
        <v>45</v>
      </c>
      <c r="S2485" t="s">
        <v>44</v>
      </c>
      <c r="T2485" t="s">
        <v>45</v>
      </c>
      <c r="U2485" t="s">
        <v>45</v>
      </c>
      <c r="V2485" t="s">
        <v>45</v>
      </c>
      <c r="W2485" t="s">
        <v>45</v>
      </c>
      <c r="X2485">
        <v>1</v>
      </c>
      <c r="Y2485" t="str">
        <f>VLOOKUP(Z2485:Z9516,'VLOOKUP Ranges'!$A$2:$B$5,2,TRUE)</f>
        <v>70-89</v>
      </c>
      <c r="Z2485">
        <v>79.150000000000006</v>
      </c>
      <c r="AA2485">
        <v>3566.6</v>
      </c>
      <c r="AB2485" t="s">
        <v>44</v>
      </c>
      <c r="AC2485">
        <v>0</v>
      </c>
      <c r="AD2485">
        <v>63</v>
      </c>
      <c r="AE2485">
        <v>3716</v>
      </c>
      <c r="AG2485" t="b">
        <v>0</v>
      </c>
      <c r="AH2485" t="b">
        <v>1</v>
      </c>
      <c r="AI2485" t="b">
        <v>0</v>
      </c>
      <c r="AJ2485" t="b">
        <v>0</v>
      </c>
      <c r="AK2485" t="b">
        <v>1</v>
      </c>
      <c r="AL2485" t="b">
        <v>0</v>
      </c>
      <c r="AM2485" t="b">
        <v>0</v>
      </c>
      <c r="AN2485">
        <v>82.944186046511604</v>
      </c>
      <c r="AO2485">
        <f t="shared" si="38"/>
        <v>80</v>
      </c>
      <c r="AP2485" t="b">
        <v>1</v>
      </c>
    </row>
    <row r="2486" spans="1:42" x14ac:dyDescent="0.25">
      <c r="A2486" t="s">
        <v>4917</v>
      </c>
      <c r="B2486">
        <v>1</v>
      </c>
      <c r="C2486" t="s">
        <v>40</v>
      </c>
      <c r="D2486" t="s">
        <v>41</v>
      </c>
      <c r="E2486" t="s">
        <v>4918</v>
      </c>
      <c r="F2486">
        <v>93654</v>
      </c>
      <c r="G2486" t="s">
        <v>4919</v>
      </c>
      <c r="H2486">
        <v>36.636637999999998</v>
      </c>
      <c r="I2486">
        <v>-119.421842</v>
      </c>
      <c r="J2486">
        <v>1</v>
      </c>
      <c r="K2486">
        <v>0</v>
      </c>
      <c r="L2486">
        <v>0</v>
      </c>
      <c r="M2486">
        <v>0</v>
      </c>
      <c r="N2486" t="str">
        <f>VLOOKUP(O2486:O9517,'VLOOKUP Ranges'!$A$9:$B$12,2,TRUE)</f>
        <v>29-55</v>
      </c>
      <c r="O2486">
        <v>47</v>
      </c>
      <c r="P2486">
        <v>1</v>
      </c>
      <c r="Q2486" t="s">
        <v>45</v>
      </c>
      <c r="R2486" t="s">
        <v>44</v>
      </c>
      <c r="S2486" t="s">
        <v>45</v>
      </c>
      <c r="T2486" t="s">
        <v>45</v>
      </c>
      <c r="U2486" t="s">
        <v>44</v>
      </c>
      <c r="V2486" t="s">
        <v>45</v>
      </c>
      <c r="W2486" t="s">
        <v>45</v>
      </c>
      <c r="X2486">
        <v>1</v>
      </c>
      <c r="Y2486" t="str">
        <f>VLOOKUP(Z2486:Z9517,'VLOOKUP Ranges'!$A$2:$B$5,2,TRUE)</f>
        <v>89-118</v>
      </c>
      <c r="Z2486">
        <v>103.1</v>
      </c>
      <c r="AA2486">
        <v>4889.3</v>
      </c>
      <c r="AB2486" t="s">
        <v>44</v>
      </c>
      <c r="AC2486">
        <v>0</v>
      </c>
      <c r="AD2486">
        <v>29</v>
      </c>
      <c r="AE2486">
        <v>5029</v>
      </c>
      <c r="AG2486" t="b">
        <v>1</v>
      </c>
      <c r="AH2486" t="b">
        <v>0</v>
      </c>
      <c r="AI2486" t="b">
        <v>1</v>
      </c>
      <c r="AJ2486" t="b">
        <v>0</v>
      </c>
      <c r="AK2486" t="b">
        <v>0</v>
      </c>
      <c r="AL2486" t="b">
        <v>1</v>
      </c>
      <c r="AM2486" t="b">
        <v>0</v>
      </c>
      <c r="AN2486">
        <v>104.027659574468</v>
      </c>
      <c r="AO2486">
        <f t="shared" si="38"/>
        <v>104</v>
      </c>
      <c r="AP2486" t="b">
        <v>0</v>
      </c>
    </row>
    <row r="2487" spans="1:42" x14ac:dyDescent="0.25">
      <c r="A2487" t="s">
        <v>4920</v>
      </c>
      <c r="B2487">
        <v>1</v>
      </c>
      <c r="C2487" t="s">
        <v>40</v>
      </c>
      <c r="D2487" t="s">
        <v>41</v>
      </c>
      <c r="E2487" t="s">
        <v>3415</v>
      </c>
      <c r="F2487">
        <v>93656</v>
      </c>
      <c r="G2487" t="s">
        <v>3416</v>
      </c>
      <c r="H2487">
        <v>36.452210999999998</v>
      </c>
      <c r="I2487">
        <v>-119.94575</v>
      </c>
      <c r="J2487">
        <v>1</v>
      </c>
      <c r="K2487">
        <v>0</v>
      </c>
      <c r="L2487">
        <v>0</v>
      </c>
      <c r="M2487">
        <v>0</v>
      </c>
      <c r="N2487" t="str">
        <f>VLOOKUP(O2487:O9518,'VLOOKUP Ranges'!$A$9:$B$12,2,TRUE)</f>
        <v>1-9</v>
      </c>
      <c r="O2487">
        <v>5</v>
      </c>
      <c r="P2487">
        <v>1</v>
      </c>
      <c r="Q2487" t="s">
        <v>44</v>
      </c>
      <c r="R2487" t="s">
        <v>44</v>
      </c>
      <c r="S2487" t="s">
        <v>44</v>
      </c>
      <c r="T2487" t="s">
        <v>45</v>
      </c>
      <c r="U2487" t="s">
        <v>45</v>
      </c>
      <c r="V2487" t="s">
        <v>45</v>
      </c>
      <c r="W2487" t="s">
        <v>44</v>
      </c>
      <c r="X2487">
        <v>1</v>
      </c>
      <c r="Y2487" t="str">
        <f>VLOOKUP(Z2487:Z9518,'VLOOKUP Ranges'!$A$2:$B$5,2,TRUE)</f>
        <v>35-70</v>
      </c>
      <c r="Z2487">
        <v>63.95</v>
      </c>
      <c r="AA2487">
        <v>318.10000000000002</v>
      </c>
      <c r="AB2487" t="s">
        <v>44</v>
      </c>
      <c r="AC2487">
        <v>0</v>
      </c>
      <c r="AD2487">
        <v>42</v>
      </c>
      <c r="AE2487">
        <v>3099</v>
      </c>
      <c r="AG2487" t="b">
        <v>0</v>
      </c>
      <c r="AH2487" t="b">
        <v>0</v>
      </c>
      <c r="AI2487" t="b">
        <v>0</v>
      </c>
      <c r="AJ2487" t="b">
        <v>0</v>
      </c>
      <c r="AK2487" t="b">
        <v>1</v>
      </c>
      <c r="AL2487" t="b">
        <v>0</v>
      </c>
      <c r="AM2487" t="b">
        <v>0</v>
      </c>
      <c r="AN2487">
        <v>63.62</v>
      </c>
      <c r="AO2487">
        <f t="shared" si="38"/>
        <v>64</v>
      </c>
      <c r="AP2487" t="b">
        <v>0</v>
      </c>
    </row>
    <row r="2488" spans="1:42" x14ac:dyDescent="0.25">
      <c r="A2488" t="s">
        <v>4921</v>
      </c>
      <c r="B2488">
        <v>1</v>
      </c>
      <c r="C2488" t="s">
        <v>40</v>
      </c>
      <c r="D2488" t="s">
        <v>41</v>
      </c>
      <c r="E2488" t="s">
        <v>2648</v>
      </c>
      <c r="F2488">
        <v>93657</v>
      </c>
      <c r="G2488" t="s">
        <v>2649</v>
      </c>
      <c r="H2488">
        <v>36.819628000000002</v>
      </c>
      <c r="I2488">
        <v>-119.440414</v>
      </c>
      <c r="J2488">
        <v>0</v>
      </c>
      <c r="K2488">
        <v>0</v>
      </c>
      <c r="L2488">
        <v>0</v>
      </c>
      <c r="M2488">
        <v>0</v>
      </c>
      <c r="N2488" t="str">
        <f>VLOOKUP(O2488:O9519,'VLOOKUP Ranges'!$A$9:$B$12,2,TRUE)</f>
        <v>55-77</v>
      </c>
      <c r="O2488">
        <v>62</v>
      </c>
      <c r="P2488">
        <v>1</v>
      </c>
      <c r="Q2488" t="s">
        <v>45</v>
      </c>
      <c r="R2488" t="s">
        <v>66</v>
      </c>
      <c r="S2488" t="s">
        <v>66</v>
      </c>
      <c r="T2488" t="s">
        <v>66</v>
      </c>
      <c r="U2488" t="s">
        <v>66</v>
      </c>
      <c r="V2488" t="s">
        <v>66</v>
      </c>
      <c r="W2488" t="s">
        <v>66</v>
      </c>
      <c r="X2488">
        <v>1</v>
      </c>
      <c r="Y2488" t="str">
        <f>VLOOKUP(Z2488:Z9519,'VLOOKUP Ranges'!$A$2:$B$5,2,TRUE)</f>
        <v>18-35</v>
      </c>
      <c r="Z2488">
        <v>25.8</v>
      </c>
      <c r="AA2488">
        <v>1563.95</v>
      </c>
      <c r="AB2488" t="s">
        <v>44</v>
      </c>
      <c r="AC2488">
        <v>0</v>
      </c>
      <c r="AD2488">
        <v>34</v>
      </c>
      <c r="AE2488">
        <v>6201</v>
      </c>
      <c r="AG2488" t="b">
        <v>0</v>
      </c>
      <c r="AH2488" t="b">
        <v>1</v>
      </c>
      <c r="AI2488" t="b">
        <v>0</v>
      </c>
      <c r="AJ2488" t="b">
        <v>1</v>
      </c>
      <c r="AK2488" t="b">
        <v>1</v>
      </c>
      <c r="AL2488" t="b">
        <v>0</v>
      </c>
      <c r="AM2488" t="b">
        <v>0</v>
      </c>
      <c r="AN2488">
        <v>25.225000000000001</v>
      </c>
      <c r="AO2488">
        <f t="shared" si="38"/>
        <v>26</v>
      </c>
      <c r="AP2488" t="b">
        <v>0</v>
      </c>
    </row>
    <row r="2489" spans="1:42" x14ac:dyDescent="0.25">
      <c r="A2489" t="s">
        <v>4922</v>
      </c>
      <c r="B2489">
        <v>1</v>
      </c>
      <c r="C2489" t="s">
        <v>40</v>
      </c>
      <c r="D2489" t="s">
        <v>41</v>
      </c>
      <c r="E2489" t="s">
        <v>2651</v>
      </c>
      <c r="F2489">
        <v>93664</v>
      </c>
      <c r="G2489" t="s">
        <v>2652</v>
      </c>
      <c r="H2489">
        <v>37.222999999999999</v>
      </c>
      <c r="I2489">
        <v>-119.00102099999999</v>
      </c>
      <c r="J2489">
        <v>0</v>
      </c>
      <c r="K2489">
        <v>0</v>
      </c>
      <c r="L2489">
        <v>1</v>
      </c>
      <c r="M2489">
        <v>1</v>
      </c>
      <c r="N2489" t="str">
        <f>VLOOKUP(O2489:O9520,'VLOOKUP Ranges'!$A$9:$B$12,2,TRUE)</f>
        <v>9-29</v>
      </c>
      <c r="O2489">
        <v>14</v>
      </c>
      <c r="P2489">
        <v>1</v>
      </c>
      <c r="Q2489" t="s">
        <v>45</v>
      </c>
      <c r="R2489" t="s">
        <v>66</v>
      </c>
      <c r="S2489" t="s">
        <v>66</v>
      </c>
      <c r="T2489" t="s">
        <v>66</v>
      </c>
      <c r="U2489" t="s">
        <v>66</v>
      </c>
      <c r="V2489" t="s">
        <v>66</v>
      </c>
      <c r="W2489" t="s">
        <v>66</v>
      </c>
      <c r="X2489">
        <v>0</v>
      </c>
      <c r="Y2489" t="str">
        <f>VLOOKUP(Z2489:Z9520,'VLOOKUP Ranges'!$A$2:$B$5,2,TRUE)</f>
        <v>18-35</v>
      </c>
      <c r="Z2489">
        <v>25.55</v>
      </c>
      <c r="AA2489">
        <v>372.45</v>
      </c>
      <c r="AB2489" t="s">
        <v>44</v>
      </c>
      <c r="AC2489">
        <v>0</v>
      </c>
      <c r="AD2489">
        <v>65</v>
      </c>
      <c r="AE2489">
        <v>2080</v>
      </c>
      <c r="AG2489" t="b">
        <v>0</v>
      </c>
      <c r="AH2489" t="b">
        <v>0</v>
      </c>
      <c r="AI2489" t="b">
        <v>0</v>
      </c>
      <c r="AJ2489" t="b">
        <v>1</v>
      </c>
      <c r="AK2489" t="b">
        <v>0</v>
      </c>
      <c r="AL2489" t="b">
        <v>0</v>
      </c>
      <c r="AM2489" t="b">
        <v>1</v>
      </c>
      <c r="AN2489">
        <v>26.603571428571399</v>
      </c>
      <c r="AO2489">
        <f t="shared" si="38"/>
        <v>26</v>
      </c>
      <c r="AP2489" t="b">
        <v>0</v>
      </c>
    </row>
    <row r="2490" spans="1:42" x14ac:dyDescent="0.25">
      <c r="A2490" t="s">
        <v>4923</v>
      </c>
      <c r="B2490">
        <v>1</v>
      </c>
      <c r="C2490" t="s">
        <v>40</v>
      </c>
      <c r="D2490" t="s">
        <v>41</v>
      </c>
      <c r="E2490" t="s">
        <v>4924</v>
      </c>
      <c r="F2490">
        <v>93666</v>
      </c>
      <c r="G2490" t="s">
        <v>4925</v>
      </c>
      <c r="H2490">
        <v>36.545352999999999</v>
      </c>
      <c r="I2490">
        <v>-119.33853499999999</v>
      </c>
      <c r="J2490">
        <v>1</v>
      </c>
      <c r="K2490">
        <v>0</v>
      </c>
      <c r="L2490">
        <v>1</v>
      </c>
      <c r="M2490">
        <v>1</v>
      </c>
      <c r="N2490" t="str">
        <f>VLOOKUP(O2490:O9521,'VLOOKUP Ranges'!$A$9:$B$12,2,TRUE)</f>
        <v>29-55</v>
      </c>
      <c r="O2490">
        <v>34</v>
      </c>
      <c r="P2490">
        <v>0</v>
      </c>
      <c r="Q2490" t="s">
        <v>62</v>
      </c>
      <c r="R2490" t="s">
        <v>44</v>
      </c>
      <c r="S2490" t="s">
        <v>44</v>
      </c>
      <c r="T2490" t="s">
        <v>45</v>
      </c>
      <c r="U2490" t="s">
        <v>45</v>
      </c>
      <c r="V2490" t="s">
        <v>45</v>
      </c>
      <c r="W2490" t="s">
        <v>44</v>
      </c>
      <c r="X2490">
        <v>1</v>
      </c>
      <c r="Y2490" t="str">
        <f>VLOOKUP(Z2490:Z9521,'VLOOKUP Ranges'!$A$2:$B$5,2,TRUE)</f>
        <v>35-70</v>
      </c>
      <c r="Z2490">
        <v>44.85</v>
      </c>
      <c r="AA2490">
        <v>1442.6</v>
      </c>
      <c r="AB2490" t="s">
        <v>44</v>
      </c>
      <c r="AC2490">
        <v>0</v>
      </c>
      <c r="AD2490">
        <v>49</v>
      </c>
      <c r="AE2490">
        <v>5569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  <c r="AL2490" t="b">
        <v>1</v>
      </c>
      <c r="AM2490" t="b">
        <v>0</v>
      </c>
      <c r="AN2490">
        <v>42.429411764705797</v>
      </c>
      <c r="AO2490">
        <f t="shared" si="38"/>
        <v>45</v>
      </c>
      <c r="AP2490" t="b">
        <v>0</v>
      </c>
    </row>
    <row r="2491" spans="1:42" x14ac:dyDescent="0.25">
      <c r="A2491" t="s">
        <v>4926</v>
      </c>
      <c r="B2491">
        <v>1</v>
      </c>
      <c r="C2491" t="s">
        <v>40</v>
      </c>
      <c r="D2491" t="s">
        <v>41</v>
      </c>
      <c r="E2491" t="s">
        <v>1738</v>
      </c>
      <c r="F2491">
        <v>93668</v>
      </c>
      <c r="G2491" t="s">
        <v>1739</v>
      </c>
      <c r="H2491">
        <v>36.635660999999999</v>
      </c>
      <c r="I2491">
        <v>-120.28864400000001</v>
      </c>
      <c r="J2491">
        <v>1</v>
      </c>
      <c r="K2491">
        <v>0</v>
      </c>
      <c r="L2491">
        <v>1</v>
      </c>
      <c r="M2491">
        <v>1</v>
      </c>
      <c r="N2491" t="str">
        <f>VLOOKUP(O2491:O9522,'VLOOKUP Ranges'!$A$9:$B$12,2,TRUE)</f>
        <v>29-55</v>
      </c>
      <c r="O2491">
        <v>38</v>
      </c>
      <c r="P2491">
        <v>1</v>
      </c>
      <c r="Q2491" t="s">
        <v>45</v>
      </c>
      <c r="R2491" t="s">
        <v>66</v>
      </c>
      <c r="S2491" t="s">
        <v>66</v>
      </c>
      <c r="T2491" t="s">
        <v>66</v>
      </c>
      <c r="U2491" t="s">
        <v>66</v>
      </c>
      <c r="V2491" t="s">
        <v>66</v>
      </c>
      <c r="W2491" t="s">
        <v>66</v>
      </c>
      <c r="X2491">
        <v>0</v>
      </c>
      <c r="Y2491" t="str">
        <f>VLOOKUP(Z2491:Z9522,'VLOOKUP Ranges'!$A$2:$B$5,2,TRUE)</f>
        <v>18-35</v>
      </c>
      <c r="Z2491">
        <v>25.05</v>
      </c>
      <c r="AA2491">
        <v>963.95</v>
      </c>
      <c r="AB2491" t="s">
        <v>44</v>
      </c>
      <c r="AC2491">
        <v>0</v>
      </c>
      <c r="AD2491">
        <v>73</v>
      </c>
      <c r="AE2491">
        <v>3772</v>
      </c>
      <c r="AG2491" t="b">
        <v>0</v>
      </c>
      <c r="AH2491" t="b">
        <v>1</v>
      </c>
      <c r="AI2491" t="b">
        <v>0</v>
      </c>
      <c r="AJ2491" t="b">
        <v>1</v>
      </c>
      <c r="AK2491" t="b">
        <v>1</v>
      </c>
      <c r="AL2491" t="b">
        <v>0</v>
      </c>
      <c r="AM2491" t="b">
        <v>0</v>
      </c>
      <c r="AN2491">
        <v>25.3671052631578</v>
      </c>
      <c r="AO2491">
        <f t="shared" si="38"/>
        <v>26</v>
      </c>
      <c r="AP2491" t="b">
        <v>0</v>
      </c>
    </row>
    <row r="2492" spans="1:42" x14ac:dyDescent="0.25">
      <c r="A2492" t="s">
        <v>4927</v>
      </c>
      <c r="B2492">
        <v>1</v>
      </c>
      <c r="C2492" t="s">
        <v>40</v>
      </c>
      <c r="D2492" t="s">
        <v>41</v>
      </c>
      <c r="E2492" t="s">
        <v>4928</v>
      </c>
      <c r="F2492">
        <v>93669</v>
      </c>
      <c r="G2492" t="s">
        <v>4929</v>
      </c>
      <c r="H2492">
        <v>37.287757999999997</v>
      </c>
      <c r="I2492">
        <v>-119.54815600000001</v>
      </c>
      <c r="J2492">
        <v>0</v>
      </c>
      <c r="K2492">
        <v>0</v>
      </c>
      <c r="L2492">
        <v>1</v>
      </c>
      <c r="M2492">
        <v>0</v>
      </c>
      <c r="N2492" t="str">
        <f>VLOOKUP(O2492:O9523,'VLOOKUP Ranges'!$A$9:$B$12,2,TRUE)</f>
        <v>55-77</v>
      </c>
      <c r="O2492">
        <v>70</v>
      </c>
      <c r="P2492">
        <v>1</v>
      </c>
      <c r="Q2492" t="s">
        <v>44</v>
      </c>
      <c r="R2492" t="s">
        <v>45</v>
      </c>
      <c r="S2492" t="s">
        <v>45</v>
      </c>
      <c r="T2492" t="s">
        <v>45</v>
      </c>
      <c r="U2492" t="s">
        <v>45</v>
      </c>
      <c r="V2492" t="s">
        <v>44</v>
      </c>
      <c r="W2492" t="s">
        <v>45</v>
      </c>
      <c r="X2492">
        <v>0</v>
      </c>
      <c r="Y2492" t="str">
        <f>VLOOKUP(Z2492:Z9523,'VLOOKUP Ranges'!$A$2:$B$5,2,TRUE)</f>
        <v>70-89</v>
      </c>
      <c r="Z2492">
        <v>74.099999999999994</v>
      </c>
      <c r="AA2492">
        <v>5222.3</v>
      </c>
      <c r="AB2492" t="s">
        <v>44</v>
      </c>
      <c r="AC2492">
        <v>0</v>
      </c>
      <c r="AD2492">
        <v>43</v>
      </c>
      <c r="AE2492">
        <v>6325</v>
      </c>
      <c r="AG2492" t="b">
        <v>1</v>
      </c>
      <c r="AH2492" t="b">
        <v>0</v>
      </c>
      <c r="AI2492" t="b">
        <v>0</v>
      </c>
      <c r="AJ2492" t="b">
        <v>0</v>
      </c>
      <c r="AK2492" t="b">
        <v>1</v>
      </c>
      <c r="AL2492" t="b">
        <v>0</v>
      </c>
      <c r="AM2492" t="b">
        <v>0</v>
      </c>
      <c r="AN2492">
        <v>74.604285714285695</v>
      </c>
      <c r="AO2492">
        <f t="shared" si="38"/>
        <v>75</v>
      </c>
      <c r="AP2492" t="b">
        <v>1</v>
      </c>
    </row>
    <row r="2493" spans="1:42" x14ac:dyDescent="0.25">
      <c r="A2493" t="s">
        <v>4930</v>
      </c>
      <c r="B2493">
        <v>1</v>
      </c>
      <c r="C2493" t="s">
        <v>40</v>
      </c>
      <c r="D2493" t="s">
        <v>41</v>
      </c>
      <c r="E2493" t="s">
        <v>1741</v>
      </c>
      <c r="F2493">
        <v>93673</v>
      </c>
      <c r="G2493" t="s">
        <v>1742</v>
      </c>
      <c r="H2493">
        <v>36.456091000000001</v>
      </c>
      <c r="I2493">
        <v>-119.486225</v>
      </c>
      <c r="J2493">
        <v>0</v>
      </c>
      <c r="K2493">
        <v>0</v>
      </c>
      <c r="L2493">
        <v>1</v>
      </c>
      <c r="M2493">
        <v>1</v>
      </c>
      <c r="N2493" t="str">
        <f>VLOOKUP(O2493:O9524,'VLOOKUP Ranges'!$A$9:$B$12,2,TRUE)</f>
        <v>29-55</v>
      </c>
      <c r="O2493">
        <v>37</v>
      </c>
      <c r="P2493">
        <v>1</v>
      </c>
      <c r="Q2493" t="s">
        <v>45</v>
      </c>
      <c r="R2493" t="s">
        <v>44</v>
      </c>
      <c r="S2493" t="s">
        <v>45</v>
      </c>
      <c r="T2493" t="s">
        <v>44</v>
      </c>
      <c r="U2493" t="s">
        <v>44</v>
      </c>
      <c r="V2493" t="s">
        <v>45</v>
      </c>
      <c r="W2493" t="s">
        <v>44</v>
      </c>
      <c r="X2493">
        <v>1</v>
      </c>
      <c r="Y2493" t="str">
        <f>VLOOKUP(Z2493:Z9524,'VLOOKUP Ranges'!$A$2:$B$5,2,TRUE)</f>
        <v>70-89</v>
      </c>
      <c r="Z2493">
        <v>88.8</v>
      </c>
      <c r="AA2493">
        <v>3340.55</v>
      </c>
      <c r="AB2493" t="s">
        <v>44</v>
      </c>
      <c r="AC2493">
        <v>0</v>
      </c>
      <c r="AD2493">
        <v>31</v>
      </c>
      <c r="AE2493">
        <v>3746</v>
      </c>
      <c r="AG2493" t="b">
        <v>0</v>
      </c>
      <c r="AH2493" t="b">
        <v>0</v>
      </c>
      <c r="AI2493" t="b">
        <v>1</v>
      </c>
      <c r="AJ2493" t="b">
        <v>0</v>
      </c>
      <c r="AK2493" t="b">
        <v>0</v>
      </c>
      <c r="AL2493" t="b">
        <v>1</v>
      </c>
      <c r="AM2493" t="b">
        <v>0</v>
      </c>
      <c r="AN2493">
        <v>90.285135135135107</v>
      </c>
      <c r="AO2493">
        <f t="shared" si="38"/>
        <v>89</v>
      </c>
      <c r="AP2493" t="b">
        <v>0</v>
      </c>
    </row>
    <row r="2494" spans="1:42" x14ac:dyDescent="0.25">
      <c r="A2494" t="s">
        <v>4931</v>
      </c>
      <c r="B2494">
        <v>1</v>
      </c>
      <c r="C2494" t="s">
        <v>40</v>
      </c>
      <c r="D2494" t="s">
        <v>41</v>
      </c>
      <c r="E2494" t="s">
        <v>626</v>
      </c>
      <c r="F2494">
        <v>93701</v>
      </c>
      <c r="G2494" t="s">
        <v>4932</v>
      </c>
      <c r="H2494">
        <v>36.749403000000001</v>
      </c>
      <c r="I2494">
        <v>-119.78757400000001</v>
      </c>
      <c r="J2494">
        <v>1</v>
      </c>
      <c r="K2494">
        <v>1</v>
      </c>
      <c r="L2494">
        <v>1</v>
      </c>
      <c r="M2494">
        <v>1</v>
      </c>
      <c r="N2494" t="str">
        <f>VLOOKUP(O2494:O9525,'VLOOKUP Ranges'!$A$9:$B$12,2,TRUE)</f>
        <v>55-77</v>
      </c>
      <c r="O2494">
        <v>60</v>
      </c>
      <c r="P2494">
        <v>1</v>
      </c>
      <c r="Q2494" t="s">
        <v>45</v>
      </c>
      <c r="R2494" t="s">
        <v>45</v>
      </c>
      <c r="S2494" t="s">
        <v>45</v>
      </c>
      <c r="T2494" t="s">
        <v>44</v>
      </c>
      <c r="U2494" t="s">
        <v>44</v>
      </c>
      <c r="V2494" t="s">
        <v>44</v>
      </c>
      <c r="W2494" t="s">
        <v>45</v>
      </c>
      <c r="X2494">
        <v>1</v>
      </c>
      <c r="Y2494" t="str">
        <f>VLOOKUP(Z2494:Z9525,'VLOOKUP Ranges'!$A$2:$B$5,2,TRUE)</f>
        <v>89-118</v>
      </c>
      <c r="Z2494">
        <v>93.25</v>
      </c>
      <c r="AA2494">
        <v>5774.55</v>
      </c>
      <c r="AB2494" t="s">
        <v>44</v>
      </c>
      <c r="AC2494">
        <v>0</v>
      </c>
      <c r="AD2494">
        <v>70</v>
      </c>
      <c r="AE2494">
        <v>4353</v>
      </c>
      <c r="AG2494" t="b">
        <v>0</v>
      </c>
      <c r="AH2494" t="b">
        <v>0</v>
      </c>
      <c r="AI2494" t="b">
        <v>1</v>
      </c>
      <c r="AJ2494" t="b">
        <v>0</v>
      </c>
      <c r="AK2494" t="b">
        <v>0</v>
      </c>
      <c r="AL2494" t="b">
        <v>1</v>
      </c>
      <c r="AM2494" t="b">
        <v>0</v>
      </c>
      <c r="AN2494">
        <v>96.242500000000007</v>
      </c>
      <c r="AO2494">
        <f t="shared" si="38"/>
        <v>94</v>
      </c>
      <c r="AP2494" t="b">
        <v>1</v>
      </c>
    </row>
    <row r="2495" spans="1:42" x14ac:dyDescent="0.25">
      <c r="A2495" t="s">
        <v>4933</v>
      </c>
      <c r="B2495">
        <v>1</v>
      </c>
      <c r="C2495" t="s">
        <v>40</v>
      </c>
      <c r="D2495" t="s">
        <v>41</v>
      </c>
      <c r="E2495" t="s">
        <v>626</v>
      </c>
      <c r="F2495">
        <v>93702</v>
      </c>
      <c r="G2495" t="s">
        <v>1744</v>
      </c>
      <c r="H2495">
        <v>36.739384999999999</v>
      </c>
      <c r="I2495">
        <v>-119.753649</v>
      </c>
      <c r="J2495">
        <v>1</v>
      </c>
      <c r="K2495">
        <v>0</v>
      </c>
      <c r="L2495">
        <v>1</v>
      </c>
      <c r="M2495">
        <v>0</v>
      </c>
      <c r="N2495" t="str">
        <f>VLOOKUP(O2495:O9526,'VLOOKUP Ranges'!$A$9:$B$12,2,TRUE)</f>
        <v>55-77</v>
      </c>
      <c r="O2495">
        <v>62</v>
      </c>
      <c r="P2495">
        <v>1</v>
      </c>
      <c r="Q2495" t="s">
        <v>44</v>
      </c>
      <c r="R2495" t="s">
        <v>45</v>
      </c>
      <c r="S2495" t="s">
        <v>44</v>
      </c>
      <c r="T2495" t="s">
        <v>45</v>
      </c>
      <c r="U2495" t="s">
        <v>45</v>
      </c>
      <c r="V2495" t="s">
        <v>44</v>
      </c>
      <c r="W2495" t="s">
        <v>45</v>
      </c>
      <c r="X2495">
        <v>0</v>
      </c>
      <c r="Y2495" t="str">
        <f>VLOOKUP(Z2495:Z9526,'VLOOKUP Ranges'!$A$2:$B$5,2,TRUE)</f>
        <v>70-89</v>
      </c>
      <c r="Z2495">
        <v>71.400000000000006</v>
      </c>
      <c r="AA2495">
        <v>4487.3</v>
      </c>
      <c r="AB2495" t="s">
        <v>44</v>
      </c>
      <c r="AC2495">
        <v>0</v>
      </c>
      <c r="AD2495">
        <v>56</v>
      </c>
      <c r="AE2495">
        <v>5327</v>
      </c>
      <c r="AG2495" t="b">
        <v>1</v>
      </c>
      <c r="AH2495" t="b">
        <v>0</v>
      </c>
      <c r="AI2495" t="b">
        <v>0</v>
      </c>
      <c r="AJ2495" t="b">
        <v>0</v>
      </c>
      <c r="AK2495" t="b">
        <v>1</v>
      </c>
      <c r="AL2495" t="b">
        <v>0</v>
      </c>
      <c r="AM2495" t="b">
        <v>0</v>
      </c>
      <c r="AN2495">
        <v>72.375806451612902</v>
      </c>
      <c r="AO2495">
        <f t="shared" si="38"/>
        <v>72</v>
      </c>
      <c r="AP2495" t="b">
        <v>1</v>
      </c>
    </row>
    <row r="2496" spans="1:42" x14ac:dyDescent="0.25">
      <c r="A2496" t="s">
        <v>4934</v>
      </c>
      <c r="B2496">
        <v>1</v>
      </c>
      <c r="C2496" t="s">
        <v>40</v>
      </c>
      <c r="D2496" t="s">
        <v>41</v>
      </c>
      <c r="E2496" t="s">
        <v>626</v>
      </c>
      <c r="F2496">
        <v>93704</v>
      </c>
      <c r="G2496" t="s">
        <v>4935</v>
      </c>
      <c r="H2496">
        <v>36.799647999999998</v>
      </c>
      <c r="I2496">
        <v>-119.801247</v>
      </c>
      <c r="J2496">
        <v>1</v>
      </c>
      <c r="K2496">
        <v>0</v>
      </c>
      <c r="L2496">
        <v>0</v>
      </c>
      <c r="M2496">
        <v>0</v>
      </c>
      <c r="N2496" t="str">
        <f>VLOOKUP(O2496:O9527,'VLOOKUP Ranges'!$A$9:$B$12,2,TRUE)</f>
        <v>29-55</v>
      </c>
      <c r="O2496">
        <v>36</v>
      </c>
      <c r="P2496">
        <v>1</v>
      </c>
      <c r="Q2496" t="s">
        <v>44</v>
      </c>
      <c r="R2496" t="s">
        <v>45</v>
      </c>
      <c r="S2496" t="s">
        <v>44</v>
      </c>
      <c r="T2496" t="s">
        <v>45</v>
      </c>
      <c r="U2496" t="s">
        <v>45</v>
      </c>
      <c r="V2496" t="s">
        <v>45</v>
      </c>
      <c r="W2496" t="s">
        <v>45</v>
      </c>
      <c r="X2496">
        <v>1</v>
      </c>
      <c r="Y2496" t="str">
        <f>VLOOKUP(Z2496:Z9527,'VLOOKUP Ranges'!$A$2:$B$5,2,TRUE)</f>
        <v>70-89</v>
      </c>
      <c r="Z2496">
        <v>79.2</v>
      </c>
      <c r="AA2496">
        <v>2854.95</v>
      </c>
      <c r="AB2496" t="s">
        <v>44</v>
      </c>
      <c r="AC2496">
        <v>0</v>
      </c>
      <c r="AD2496">
        <v>53</v>
      </c>
      <c r="AE2496">
        <v>4830</v>
      </c>
      <c r="AG2496" t="b">
        <v>0</v>
      </c>
      <c r="AH2496" t="b">
        <v>0</v>
      </c>
      <c r="AI2496" t="b">
        <v>0</v>
      </c>
      <c r="AJ2496" t="b">
        <v>0</v>
      </c>
      <c r="AK2496" t="b">
        <v>1</v>
      </c>
      <c r="AL2496" t="b">
        <v>0</v>
      </c>
      <c r="AM2496" t="b">
        <v>0</v>
      </c>
      <c r="AN2496">
        <v>79.304166666666603</v>
      </c>
      <c r="AO2496">
        <f t="shared" si="38"/>
        <v>80</v>
      </c>
      <c r="AP2496" t="b">
        <v>1</v>
      </c>
    </row>
    <row r="2497" spans="1:42" x14ac:dyDescent="0.25">
      <c r="A2497" t="s">
        <v>4936</v>
      </c>
      <c r="B2497">
        <v>1</v>
      </c>
      <c r="C2497" t="s">
        <v>40</v>
      </c>
      <c r="D2497" t="s">
        <v>41</v>
      </c>
      <c r="E2497" t="s">
        <v>626</v>
      </c>
      <c r="F2497">
        <v>93705</v>
      </c>
      <c r="G2497" t="s">
        <v>2657</v>
      </c>
      <c r="H2497">
        <v>36.787239999999997</v>
      </c>
      <c r="I2497">
        <v>-119.82781300000001</v>
      </c>
      <c r="J2497">
        <v>1</v>
      </c>
      <c r="K2497">
        <v>0</v>
      </c>
      <c r="L2497">
        <v>0</v>
      </c>
      <c r="M2497">
        <v>0</v>
      </c>
      <c r="N2497" t="str">
        <f>VLOOKUP(O2497:O9528,'VLOOKUP Ranges'!$A$9:$B$12,2,TRUE)</f>
        <v>29-55</v>
      </c>
      <c r="O2497">
        <v>44</v>
      </c>
      <c r="P2497">
        <v>1</v>
      </c>
      <c r="Q2497" t="s">
        <v>44</v>
      </c>
      <c r="R2497" t="s">
        <v>66</v>
      </c>
      <c r="S2497" t="s">
        <v>66</v>
      </c>
      <c r="T2497" t="s">
        <v>66</v>
      </c>
      <c r="U2497" t="s">
        <v>66</v>
      </c>
      <c r="V2497" t="s">
        <v>66</v>
      </c>
      <c r="W2497" t="s">
        <v>66</v>
      </c>
      <c r="X2497">
        <v>0</v>
      </c>
      <c r="Y2497" t="str">
        <f>VLOOKUP(Z2497:Z9528,'VLOOKUP Ranges'!$A$2:$B$5,2,TRUE)</f>
        <v>18-35</v>
      </c>
      <c r="Z2497">
        <v>20.399999999999999</v>
      </c>
      <c r="AA2497">
        <v>905.55</v>
      </c>
      <c r="AB2497" t="s">
        <v>44</v>
      </c>
      <c r="AC2497">
        <v>0</v>
      </c>
      <c r="AD2497">
        <v>55</v>
      </c>
      <c r="AE2497">
        <v>2404</v>
      </c>
      <c r="AG2497" t="b">
        <v>0</v>
      </c>
      <c r="AH2497" t="b">
        <v>1</v>
      </c>
      <c r="AI2497" t="b">
        <v>0</v>
      </c>
      <c r="AJ2497" t="b">
        <v>1</v>
      </c>
      <c r="AK2497" t="b">
        <v>1</v>
      </c>
      <c r="AL2497" t="b">
        <v>0</v>
      </c>
      <c r="AM2497" t="b">
        <v>0</v>
      </c>
      <c r="AN2497">
        <v>20.580681818181802</v>
      </c>
      <c r="AO2497">
        <f t="shared" si="38"/>
        <v>21</v>
      </c>
      <c r="AP2497" t="b">
        <v>0</v>
      </c>
    </row>
    <row r="2498" spans="1:42" x14ac:dyDescent="0.25">
      <c r="A2498" t="s">
        <v>4937</v>
      </c>
      <c r="B2498">
        <v>1</v>
      </c>
      <c r="C2498" t="s">
        <v>40</v>
      </c>
      <c r="D2498" t="s">
        <v>41</v>
      </c>
      <c r="E2498" t="s">
        <v>626</v>
      </c>
      <c r="F2498">
        <v>93710</v>
      </c>
      <c r="G2498" t="s">
        <v>4938</v>
      </c>
      <c r="H2498">
        <v>36.822715000000002</v>
      </c>
      <c r="I2498">
        <v>-119.761826</v>
      </c>
      <c r="J2498">
        <v>0</v>
      </c>
      <c r="K2498">
        <v>0</v>
      </c>
      <c r="L2498">
        <v>1</v>
      </c>
      <c r="M2498">
        <v>0</v>
      </c>
      <c r="N2498" t="str">
        <f>VLOOKUP(O2498:O9529,'VLOOKUP Ranges'!$A$9:$B$12,2,TRUE)</f>
        <v>55-77</v>
      </c>
      <c r="O2498">
        <v>72</v>
      </c>
      <c r="P2498">
        <v>1</v>
      </c>
      <c r="Q2498" t="s">
        <v>45</v>
      </c>
      <c r="R2498" t="s">
        <v>45</v>
      </c>
      <c r="S2498" t="s">
        <v>44</v>
      </c>
      <c r="T2498" t="s">
        <v>45</v>
      </c>
      <c r="U2498" t="s">
        <v>44</v>
      </c>
      <c r="V2498" t="s">
        <v>45</v>
      </c>
      <c r="W2498" t="s">
        <v>45</v>
      </c>
      <c r="X2498">
        <v>1</v>
      </c>
      <c r="Y2498" t="str">
        <f>VLOOKUP(Z2498:Z9529,'VLOOKUP Ranges'!$A$2:$B$5,2,TRUE)</f>
        <v>89-118</v>
      </c>
      <c r="Z2498">
        <v>105</v>
      </c>
      <c r="AA2498">
        <v>7589.8</v>
      </c>
      <c r="AB2498" t="s">
        <v>44</v>
      </c>
      <c r="AC2498">
        <v>0</v>
      </c>
      <c r="AD2498">
        <v>70</v>
      </c>
      <c r="AE2498">
        <v>5678</v>
      </c>
      <c r="AG2498" t="b">
        <v>0</v>
      </c>
      <c r="AH2498" t="b">
        <v>1</v>
      </c>
      <c r="AI2498" t="b">
        <v>1</v>
      </c>
      <c r="AJ2498" t="b">
        <v>0</v>
      </c>
      <c r="AK2498" t="b">
        <v>1</v>
      </c>
      <c r="AL2498" t="b">
        <v>0</v>
      </c>
      <c r="AM2498" t="b">
        <v>0</v>
      </c>
      <c r="AN2498">
        <v>105.413888888888</v>
      </c>
      <c r="AO2498">
        <f t="shared" si="38"/>
        <v>105</v>
      </c>
      <c r="AP2498" t="b">
        <v>1</v>
      </c>
    </row>
    <row r="2499" spans="1:42" x14ac:dyDescent="0.25">
      <c r="A2499" t="s">
        <v>4939</v>
      </c>
      <c r="B2499">
        <v>1</v>
      </c>
      <c r="C2499" t="s">
        <v>40</v>
      </c>
      <c r="D2499" t="s">
        <v>41</v>
      </c>
      <c r="E2499" t="s">
        <v>626</v>
      </c>
      <c r="F2499">
        <v>93720</v>
      </c>
      <c r="G2499" t="s">
        <v>3423</v>
      </c>
      <c r="H2499">
        <v>36.878709000000001</v>
      </c>
      <c r="I2499">
        <v>-119.7645</v>
      </c>
      <c r="J2499">
        <v>0</v>
      </c>
      <c r="K2499">
        <v>0</v>
      </c>
      <c r="L2499">
        <v>0</v>
      </c>
      <c r="M2499">
        <v>0</v>
      </c>
      <c r="N2499" t="str">
        <f>VLOOKUP(O2499:O9530,'VLOOKUP Ranges'!$A$9:$B$12,2,TRUE)</f>
        <v>9-29</v>
      </c>
      <c r="O2499">
        <v>13</v>
      </c>
      <c r="P2499">
        <v>0</v>
      </c>
      <c r="Q2499" t="s">
        <v>62</v>
      </c>
      <c r="R2499" t="s">
        <v>45</v>
      </c>
      <c r="S2499" t="s">
        <v>44</v>
      </c>
      <c r="T2499" t="s">
        <v>44</v>
      </c>
      <c r="U2499" t="s">
        <v>44</v>
      </c>
      <c r="V2499" t="s">
        <v>44</v>
      </c>
      <c r="W2499" t="s">
        <v>44</v>
      </c>
      <c r="X2499">
        <v>1</v>
      </c>
      <c r="Y2499" t="str">
        <f>VLOOKUP(Z2499:Z9530,'VLOOKUP Ranges'!$A$2:$B$5,2,TRUE)</f>
        <v>18-35</v>
      </c>
      <c r="Z2499">
        <v>30.85</v>
      </c>
      <c r="AA2499">
        <v>394.1</v>
      </c>
      <c r="AB2499" t="s">
        <v>44</v>
      </c>
      <c r="AC2499">
        <v>0</v>
      </c>
      <c r="AD2499">
        <v>38</v>
      </c>
      <c r="AE2499">
        <v>2444</v>
      </c>
      <c r="AG2499" t="b">
        <v>0</v>
      </c>
      <c r="AH2499" t="b">
        <v>0</v>
      </c>
      <c r="AI2499" t="b">
        <v>0</v>
      </c>
      <c r="AJ2499" t="b">
        <v>0</v>
      </c>
      <c r="AK2499" t="b">
        <v>0</v>
      </c>
      <c r="AL2499" t="b">
        <v>0</v>
      </c>
      <c r="AM2499" t="b">
        <v>0</v>
      </c>
      <c r="AN2499">
        <v>30.315384615384598</v>
      </c>
      <c r="AO2499">
        <f t="shared" ref="AO2499:AO2562" si="39">ROUNDUP(Z2499, 0)</f>
        <v>31</v>
      </c>
      <c r="AP2499" t="b">
        <v>0</v>
      </c>
    </row>
    <row r="2500" spans="1:42" x14ac:dyDescent="0.25">
      <c r="A2500" t="s">
        <v>4940</v>
      </c>
      <c r="B2500">
        <v>1</v>
      </c>
      <c r="C2500" t="s">
        <v>40</v>
      </c>
      <c r="D2500" t="s">
        <v>41</v>
      </c>
      <c r="E2500" t="s">
        <v>626</v>
      </c>
      <c r="F2500">
        <v>93722</v>
      </c>
      <c r="G2500" t="s">
        <v>2660</v>
      </c>
      <c r="H2500">
        <v>36.789790000000004</v>
      </c>
      <c r="I2500">
        <v>-119.929894</v>
      </c>
      <c r="J2500">
        <v>0</v>
      </c>
      <c r="K2500">
        <v>0</v>
      </c>
      <c r="L2500">
        <v>1</v>
      </c>
      <c r="M2500">
        <v>0</v>
      </c>
      <c r="N2500" t="str">
        <f>VLOOKUP(O2500:O9531,'VLOOKUP Ranges'!$A$9:$B$12,2,TRUE)</f>
        <v>9-29</v>
      </c>
      <c r="O2500">
        <v>15</v>
      </c>
      <c r="P2500">
        <v>1</v>
      </c>
      <c r="Q2500" t="s">
        <v>44</v>
      </c>
      <c r="R2500" t="s">
        <v>66</v>
      </c>
      <c r="S2500" t="s">
        <v>66</v>
      </c>
      <c r="T2500" t="s">
        <v>66</v>
      </c>
      <c r="U2500" t="s">
        <v>66</v>
      </c>
      <c r="V2500" t="s">
        <v>66</v>
      </c>
      <c r="W2500" t="s">
        <v>66</v>
      </c>
      <c r="X2500">
        <v>0</v>
      </c>
      <c r="Y2500" t="str">
        <f>VLOOKUP(Z2500:Z9531,'VLOOKUP Ranges'!$A$2:$B$5,2,TRUE)</f>
        <v>18-35</v>
      </c>
      <c r="Z2500">
        <v>20.55</v>
      </c>
      <c r="AA2500">
        <v>295.95</v>
      </c>
      <c r="AB2500" t="s">
        <v>44</v>
      </c>
      <c r="AC2500">
        <v>0</v>
      </c>
      <c r="AD2500">
        <v>22</v>
      </c>
      <c r="AE2500">
        <v>3009</v>
      </c>
      <c r="AG2500" t="b">
        <v>1</v>
      </c>
      <c r="AH2500" t="b">
        <v>0</v>
      </c>
      <c r="AI2500" t="b">
        <v>0</v>
      </c>
      <c r="AJ2500" t="b">
        <v>1</v>
      </c>
      <c r="AK2500" t="b">
        <v>0</v>
      </c>
      <c r="AL2500" t="b">
        <v>0</v>
      </c>
      <c r="AM2500" t="b">
        <v>1</v>
      </c>
      <c r="AN2500">
        <v>19.73</v>
      </c>
      <c r="AO2500">
        <f t="shared" si="39"/>
        <v>21</v>
      </c>
      <c r="AP2500" t="b">
        <v>0</v>
      </c>
    </row>
    <row r="2501" spans="1:42" x14ac:dyDescent="0.25">
      <c r="A2501" t="s">
        <v>4941</v>
      </c>
      <c r="B2501">
        <v>1</v>
      </c>
      <c r="C2501" t="s">
        <v>40</v>
      </c>
      <c r="D2501" t="s">
        <v>41</v>
      </c>
      <c r="E2501" t="s">
        <v>626</v>
      </c>
      <c r="F2501">
        <v>93725</v>
      </c>
      <c r="G2501" t="s">
        <v>4942</v>
      </c>
      <c r="H2501">
        <v>36.623632000000001</v>
      </c>
      <c r="I2501">
        <v>-119.741322</v>
      </c>
      <c r="J2501">
        <v>0</v>
      </c>
      <c r="K2501">
        <v>0</v>
      </c>
      <c r="L2501">
        <v>0</v>
      </c>
      <c r="M2501">
        <v>0</v>
      </c>
      <c r="N2501" t="str">
        <f>VLOOKUP(O2501:O9532,'VLOOKUP Ranges'!$A$9:$B$12,2,TRUE)</f>
        <v>55-77</v>
      </c>
      <c r="O2501">
        <v>65</v>
      </c>
      <c r="P2501">
        <v>1</v>
      </c>
      <c r="Q2501" t="s">
        <v>44</v>
      </c>
      <c r="R2501" t="s">
        <v>45</v>
      </c>
      <c r="S2501" t="s">
        <v>45</v>
      </c>
      <c r="T2501" t="s">
        <v>45</v>
      </c>
      <c r="U2501" t="s">
        <v>45</v>
      </c>
      <c r="V2501" t="s">
        <v>45</v>
      </c>
      <c r="W2501" t="s">
        <v>45</v>
      </c>
      <c r="X2501">
        <v>1</v>
      </c>
      <c r="Y2501" t="str">
        <f>VLOOKUP(Z2501:Z9532,'VLOOKUP Ranges'!$A$2:$B$5,2,TRUE)</f>
        <v>70-89</v>
      </c>
      <c r="Z2501">
        <v>84.85</v>
      </c>
      <c r="AA2501">
        <v>5459.2</v>
      </c>
      <c r="AB2501" t="s">
        <v>44</v>
      </c>
      <c r="AC2501">
        <v>0</v>
      </c>
      <c r="AD2501">
        <v>75</v>
      </c>
      <c r="AE2501">
        <v>5434</v>
      </c>
      <c r="AG2501" t="b">
        <v>0</v>
      </c>
      <c r="AH2501" t="b">
        <v>1</v>
      </c>
      <c r="AI2501" t="b">
        <v>0</v>
      </c>
      <c r="AJ2501" t="b">
        <v>0</v>
      </c>
      <c r="AK2501" t="b">
        <v>0</v>
      </c>
      <c r="AL2501" t="b">
        <v>0</v>
      </c>
      <c r="AM2501" t="b">
        <v>0</v>
      </c>
      <c r="AN2501">
        <v>83.987692307692299</v>
      </c>
      <c r="AO2501">
        <f t="shared" si="39"/>
        <v>85</v>
      </c>
      <c r="AP2501" t="b">
        <v>1</v>
      </c>
    </row>
    <row r="2502" spans="1:42" x14ac:dyDescent="0.25">
      <c r="A2502" t="s">
        <v>4943</v>
      </c>
      <c r="B2502">
        <v>1</v>
      </c>
      <c r="C2502" t="s">
        <v>40</v>
      </c>
      <c r="D2502" t="s">
        <v>41</v>
      </c>
      <c r="E2502" t="s">
        <v>626</v>
      </c>
      <c r="F2502">
        <v>93726</v>
      </c>
      <c r="G2502" t="s">
        <v>3425</v>
      </c>
      <c r="H2502">
        <v>36.793601000000002</v>
      </c>
      <c r="I2502">
        <v>-119.76113100000001</v>
      </c>
      <c r="J2502">
        <v>0</v>
      </c>
      <c r="K2502">
        <v>0</v>
      </c>
      <c r="L2502">
        <v>1</v>
      </c>
      <c r="M2502">
        <v>0</v>
      </c>
      <c r="N2502" t="str">
        <f>VLOOKUP(O2502:O9533,'VLOOKUP Ranges'!$A$9:$B$12,2,TRUE)</f>
        <v>9-29</v>
      </c>
      <c r="O2502">
        <v>12</v>
      </c>
      <c r="P2502">
        <v>0</v>
      </c>
      <c r="Q2502" t="s">
        <v>62</v>
      </c>
      <c r="R2502" t="s">
        <v>45</v>
      </c>
      <c r="S2502" t="s">
        <v>44</v>
      </c>
      <c r="T2502" t="s">
        <v>44</v>
      </c>
      <c r="U2502" t="s">
        <v>45</v>
      </c>
      <c r="V2502" t="s">
        <v>44</v>
      </c>
      <c r="W2502" t="s">
        <v>44</v>
      </c>
      <c r="X2502">
        <v>0</v>
      </c>
      <c r="Y2502" t="str">
        <f>VLOOKUP(Z2502:Z9533,'VLOOKUP Ranges'!$A$2:$B$5,2,TRUE)</f>
        <v>18-35</v>
      </c>
      <c r="Z2502">
        <v>33.15</v>
      </c>
      <c r="AA2502">
        <v>444.75</v>
      </c>
      <c r="AB2502" t="s">
        <v>44</v>
      </c>
      <c r="AC2502">
        <v>0</v>
      </c>
      <c r="AD2502">
        <v>74</v>
      </c>
      <c r="AE2502">
        <v>3882</v>
      </c>
      <c r="AG2502" t="b">
        <v>1</v>
      </c>
      <c r="AH2502" t="b">
        <v>0</v>
      </c>
      <c r="AI2502" t="b">
        <v>0</v>
      </c>
      <c r="AJ2502" t="b">
        <v>0</v>
      </c>
      <c r="AK2502" t="b">
        <v>1</v>
      </c>
      <c r="AL2502" t="b">
        <v>0</v>
      </c>
      <c r="AM2502" t="b">
        <v>0</v>
      </c>
      <c r="AN2502">
        <v>37.0625</v>
      </c>
      <c r="AO2502">
        <f t="shared" si="39"/>
        <v>34</v>
      </c>
      <c r="AP2502" t="b">
        <v>0</v>
      </c>
    </row>
    <row r="2503" spans="1:42" x14ac:dyDescent="0.25">
      <c r="A2503" t="s">
        <v>4944</v>
      </c>
      <c r="B2503">
        <v>1</v>
      </c>
      <c r="C2503" t="s">
        <v>40</v>
      </c>
      <c r="D2503" t="s">
        <v>41</v>
      </c>
      <c r="E2503" t="s">
        <v>626</v>
      </c>
      <c r="F2503">
        <v>93727</v>
      </c>
      <c r="G2503" t="s">
        <v>4945</v>
      </c>
      <c r="H2503">
        <v>36.751488999999999</v>
      </c>
      <c r="I2503">
        <v>-119.68071999999999</v>
      </c>
      <c r="J2503">
        <v>1</v>
      </c>
      <c r="K2503">
        <v>0</v>
      </c>
      <c r="L2503">
        <v>1</v>
      </c>
      <c r="M2503">
        <v>0</v>
      </c>
      <c r="N2503" t="str">
        <f>VLOOKUP(O2503:O9534,'VLOOKUP Ranges'!$A$9:$B$12,2,TRUE)</f>
        <v>55-77</v>
      </c>
      <c r="O2503">
        <v>72</v>
      </c>
      <c r="P2503">
        <v>1</v>
      </c>
      <c r="Q2503" t="s">
        <v>45</v>
      </c>
      <c r="R2503" t="s">
        <v>45</v>
      </c>
      <c r="S2503" t="s">
        <v>45</v>
      </c>
      <c r="T2503" t="s">
        <v>45</v>
      </c>
      <c r="U2503" t="s">
        <v>45</v>
      </c>
      <c r="V2503" t="s">
        <v>45</v>
      </c>
      <c r="W2503" t="s">
        <v>45</v>
      </c>
      <c r="X2503">
        <v>1</v>
      </c>
      <c r="Y2503" t="str">
        <f>VLOOKUP(Z2503:Z9534,'VLOOKUP Ranges'!$A$2:$B$5,2,TRUE)</f>
        <v>89-118</v>
      </c>
      <c r="Z2503">
        <v>92</v>
      </c>
      <c r="AA2503">
        <v>6782.15</v>
      </c>
      <c r="AB2503" t="s">
        <v>44</v>
      </c>
      <c r="AC2503">
        <v>0</v>
      </c>
      <c r="AD2503">
        <v>44</v>
      </c>
      <c r="AE2503">
        <v>5883</v>
      </c>
      <c r="AG2503" t="b">
        <v>0</v>
      </c>
      <c r="AH2503" t="b">
        <v>1</v>
      </c>
      <c r="AI2503" t="b">
        <v>0</v>
      </c>
      <c r="AJ2503" t="b">
        <v>0</v>
      </c>
      <c r="AK2503" t="b">
        <v>1</v>
      </c>
      <c r="AL2503" t="b">
        <v>0</v>
      </c>
      <c r="AM2503" t="b">
        <v>0</v>
      </c>
      <c r="AN2503">
        <v>94.196527777777703</v>
      </c>
      <c r="AO2503">
        <f t="shared" si="39"/>
        <v>92</v>
      </c>
      <c r="AP2503" t="b">
        <v>1</v>
      </c>
    </row>
    <row r="2504" spans="1:42" x14ac:dyDescent="0.25">
      <c r="A2504" t="s">
        <v>4946</v>
      </c>
      <c r="B2504">
        <v>1</v>
      </c>
      <c r="C2504" t="s">
        <v>40</v>
      </c>
      <c r="D2504" t="s">
        <v>41</v>
      </c>
      <c r="E2504" t="s">
        <v>626</v>
      </c>
      <c r="F2504">
        <v>93728</v>
      </c>
      <c r="G2504" t="s">
        <v>4947</v>
      </c>
      <c r="H2504">
        <v>36.757345000000001</v>
      </c>
      <c r="I2504">
        <v>-119.818274</v>
      </c>
      <c r="J2504">
        <v>0</v>
      </c>
      <c r="K2504">
        <v>0</v>
      </c>
      <c r="L2504">
        <v>1</v>
      </c>
      <c r="M2504">
        <v>0</v>
      </c>
      <c r="N2504" t="str">
        <f>VLOOKUP(O2504:O9535,'VLOOKUP Ranges'!$A$9:$B$12,2,TRUE)</f>
        <v>55-77</v>
      </c>
      <c r="O2504">
        <v>72</v>
      </c>
      <c r="P2504">
        <v>1</v>
      </c>
      <c r="Q2504" t="s">
        <v>45</v>
      </c>
      <c r="R2504" t="s">
        <v>45</v>
      </c>
      <c r="S2504" t="s">
        <v>45</v>
      </c>
      <c r="T2504" t="s">
        <v>45</v>
      </c>
      <c r="U2504" t="s">
        <v>45</v>
      </c>
      <c r="V2504" t="s">
        <v>45</v>
      </c>
      <c r="W2504" t="s">
        <v>45</v>
      </c>
      <c r="X2504">
        <v>0</v>
      </c>
      <c r="Y2504" t="str">
        <f>VLOOKUP(Z2504:Z9535,'VLOOKUP Ranges'!$A$2:$B$5,2,TRUE)</f>
        <v>70-89</v>
      </c>
      <c r="Z2504">
        <v>89.8</v>
      </c>
      <c r="AA2504">
        <v>6510.45</v>
      </c>
      <c r="AB2504" t="s">
        <v>44</v>
      </c>
      <c r="AC2504">
        <v>0</v>
      </c>
      <c r="AD2504">
        <v>66</v>
      </c>
      <c r="AE2504">
        <v>5762</v>
      </c>
      <c r="AG2504" t="b">
        <v>0</v>
      </c>
      <c r="AH2504" t="b">
        <v>1</v>
      </c>
      <c r="AI2504" t="b">
        <v>0</v>
      </c>
      <c r="AJ2504" t="b">
        <v>0</v>
      </c>
      <c r="AK2504" t="b">
        <v>1</v>
      </c>
      <c r="AL2504" t="b">
        <v>0</v>
      </c>
      <c r="AM2504" t="b">
        <v>0</v>
      </c>
      <c r="AN2504">
        <v>90.422916666666595</v>
      </c>
      <c r="AO2504">
        <f t="shared" si="39"/>
        <v>90</v>
      </c>
      <c r="AP2504" t="b">
        <v>1</v>
      </c>
    </row>
    <row r="2505" spans="1:42" x14ac:dyDescent="0.25">
      <c r="A2505" t="s">
        <v>4948</v>
      </c>
      <c r="B2505">
        <v>1</v>
      </c>
      <c r="C2505" t="s">
        <v>40</v>
      </c>
      <c r="D2505" t="s">
        <v>41</v>
      </c>
      <c r="E2505" t="s">
        <v>1748</v>
      </c>
      <c r="F2505">
        <v>93901</v>
      </c>
      <c r="G2505" t="s">
        <v>2662</v>
      </c>
      <c r="H2505">
        <v>36.64152</v>
      </c>
      <c r="I2505">
        <v>-121.62218799999999</v>
      </c>
      <c r="J2505">
        <v>0</v>
      </c>
      <c r="K2505">
        <v>0</v>
      </c>
      <c r="L2505">
        <v>1</v>
      </c>
      <c r="M2505">
        <v>1</v>
      </c>
      <c r="N2505" t="str">
        <f>VLOOKUP(O2505:O9536,'VLOOKUP Ranges'!$A$9:$B$12,2,TRUE)</f>
        <v>55-77</v>
      </c>
      <c r="O2505">
        <v>72</v>
      </c>
      <c r="P2505">
        <v>1</v>
      </c>
      <c r="Q2505" t="s">
        <v>45</v>
      </c>
      <c r="R2505" t="s">
        <v>45</v>
      </c>
      <c r="S2505" t="s">
        <v>45</v>
      </c>
      <c r="T2505" t="s">
        <v>45</v>
      </c>
      <c r="U2505" t="s">
        <v>45</v>
      </c>
      <c r="V2505" t="s">
        <v>45</v>
      </c>
      <c r="W2505" t="s">
        <v>45</v>
      </c>
      <c r="X2505">
        <v>1</v>
      </c>
      <c r="Y2505" t="str">
        <f>VLOOKUP(Z2505:Z9536,'VLOOKUP Ranges'!$A$2:$B$5,2,TRUE)</f>
        <v>89-118</v>
      </c>
      <c r="Z2505">
        <v>115.8</v>
      </c>
      <c r="AA2505">
        <v>8476.5</v>
      </c>
      <c r="AB2505" t="s">
        <v>44</v>
      </c>
      <c r="AC2505">
        <v>0</v>
      </c>
      <c r="AD2505">
        <v>39</v>
      </c>
      <c r="AE2505">
        <v>5841</v>
      </c>
      <c r="AG2505" t="b">
        <v>0</v>
      </c>
      <c r="AH2505" t="b">
        <v>1</v>
      </c>
      <c r="AI2505" t="b">
        <v>1</v>
      </c>
      <c r="AJ2505" t="b">
        <v>0</v>
      </c>
      <c r="AK2505" t="b">
        <v>0</v>
      </c>
      <c r="AL2505" t="b">
        <v>0</v>
      </c>
      <c r="AM2505" t="b">
        <v>0</v>
      </c>
      <c r="AN2505">
        <v>117.729166666666</v>
      </c>
      <c r="AO2505">
        <f t="shared" si="39"/>
        <v>116</v>
      </c>
      <c r="AP2505" t="b">
        <v>1</v>
      </c>
    </row>
    <row r="2506" spans="1:42" x14ac:dyDescent="0.25">
      <c r="A2506" t="s">
        <v>4949</v>
      </c>
      <c r="B2506">
        <v>1</v>
      </c>
      <c r="C2506" t="s">
        <v>40</v>
      </c>
      <c r="D2506" t="s">
        <v>41</v>
      </c>
      <c r="E2506" t="s">
        <v>1748</v>
      </c>
      <c r="F2506">
        <v>93905</v>
      </c>
      <c r="G2506" t="s">
        <v>4950</v>
      </c>
      <c r="H2506">
        <v>36.667794000000001</v>
      </c>
      <c r="I2506">
        <v>-121.60130599999999</v>
      </c>
      <c r="J2506">
        <v>1</v>
      </c>
      <c r="K2506">
        <v>0</v>
      </c>
      <c r="L2506">
        <v>0</v>
      </c>
      <c r="M2506">
        <v>0</v>
      </c>
      <c r="N2506" t="str">
        <f>VLOOKUP(O2506:O9537,'VLOOKUP Ranges'!$A$9:$B$12,2,TRUE)</f>
        <v>29-55</v>
      </c>
      <c r="O2506">
        <v>52</v>
      </c>
      <c r="P2506">
        <v>1</v>
      </c>
      <c r="Q2506" t="s">
        <v>45</v>
      </c>
      <c r="R2506" t="s">
        <v>45</v>
      </c>
      <c r="S2506" t="s">
        <v>45</v>
      </c>
      <c r="T2506" t="s">
        <v>44</v>
      </c>
      <c r="U2506" t="s">
        <v>45</v>
      </c>
      <c r="V2506" t="s">
        <v>45</v>
      </c>
      <c r="W2506" t="s">
        <v>45</v>
      </c>
      <c r="X2506">
        <v>1</v>
      </c>
      <c r="Y2506" t="str">
        <f>VLOOKUP(Z2506:Z9537,'VLOOKUP Ranges'!$A$2:$B$5,2,TRUE)</f>
        <v>70-89</v>
      </c>
      <c r="Z2506">
        <v>85.15</v>
      </c>
      <c r="AA2506">
        <v>4461.8500000000004</v>
      </c>
      <c r="AB2506" t="s">
        <v>44</v>
      </c>
      <c r="AC2506">
        <v>0</v>
      </c>
      <c r="AD2506">
        <v>69</v>
      </c>
      <c r="AE2506">
        <v>4322</v>
      </c>
      <c r="AG2506" t="b">
        <v>0</v>
      </c>
      <c r="AH2506" t="b">
        <v>1</v>
      </c>
      <c r="AI2506" t="b">
        <v>0</v>
      </c>
      <c r="AJ2506" t="b">
        <v>0</v>
      </c>
      <c r="AK2506" t="b">
        <v>0</v>
      </c>
      <c r="AL2506" t="b">
        <v>0</v>
      </c>
      <c r="AM2506" t="b">
        <v>1</v>
      </c>
      <c r="AN2506">
        <v>85.804807692307705</v>
      </c>
      <c r="AO2506">
        <f t="shared" si="39"/>
        <v>86</v>
      </c>
      <c r="AP2506" t="b">
        <v>1</v>
      </c>
    </row>
    <row r="2507" spans="1:42" x14ac:dyDescent="0.25">
      <c r="A2507" t="s">
        <v>4951</v>
      </c>
      <c r="B2507">
        <v>1</v>
      </c>
      <c r="C2507" t="s">
        <v>40</v>
      </c>
      <c r="D2507" t="s">
        <v>41</v>
      </c>
      <c r="E2507" t="s">
        <v>1748</v>
      </c>
      <c r="F2507">
        <v>93906</v>
      </c>
      <c r="G2507" t="s">
        <v>1749</v>
      </c>
      <c r="H2507">
        <v>36.722898000000001</v>
      </c>
      <c r="I2507">
        <v>-121.63364799999999</v>
      </c>
      <c r="J2507">
        <v>1</v>
      </c>
      <c r="K2507">
        <v>0</v>
      </c>
      <c r="L2507">
        <v>0</v>
      </c>
      <c r="M2507">
        <v>0</v>
      </c>
      <c r="N2507" t="str">
        <f>VLOOKUP(O2507:O9538,'VLOOKUP Ranges'!$A$9:$B$12,2,TRUE)</f>
        <v>1-9</v>
      </c>
      <c r="O2507">
        <v>2</v>
      </c>
      <c r="P2507">
        <v>1</v>
      </c>
      <c r="Q2507" t="s">
        <v>45</v>
      </c>
      <c r="R2507" t="s">
        <v>66</v>
      </c>
      <c r="S2507" t="s">
        <v>66</v>
      </c>
      <c r="T2507" t="s">
        <v>66</v>
      </c>
      <c r="U2507" t="s">
        <v>66</v>
      </c>
      <c r="V2507" t="s">
        <v>66</v>
      </c>
      <c r="W2507" t="s">
        <v>66</v>
      </c>
      <c r="X2507">
        <v>0</v>
      </c>
      <c r="Y2507" t="str">
        <f>VLOOKUP(Z2507:Z9538,'VLOOKUP Ranges'!$A$2:$B$5,2,TRUE)</f>
        <v>18-35</v>
      </c>
      <c r="Z2507">
        <v>24.85</v>
      </c>
      <c r="AA2507">
        <v>62</v>
      </c>
      <c r="AB2507" t="s">
        <v>44</v>
      </c>
      <c r="AC2507">
        <v>0</v>
      </c>
      <c r="AD2507">
        <v>57</v>
      </c>
      <c r="AE2507">
        <v>5983</v>
      </c>
      <c r="AG2507" t="b">
        <v>0</v>
      </c>
      <c r="AH2507" t="b">
        <v>0</v>
      </c>
      <c r="AI2507" t="b">
        <v>0</v>
      </c>
      <c r="AJ2507" t="b">
        <v>1</v>
      </c>
      <c r="AK2507" t="b">
        <v>0</v>
      </c>
      <c r="AL2507" t="b">
        <v>0</v>
      </c>
      <c r="AM2507" t="b">
        <v>1</v>
      </c>
      <c r="AN2507">
        <v>31</v>
      </c>
      <c r="AO2507">
        <f t="shared" si="39"/>
        <v>25</v>
      </c>
      <c r="AP2507" t="b">
        <v>0</v>
      </c>
    </row>
    <row r="2508" spans="1:42" x14ac:dyDescent="0.25">
      <c r="A2508" t="s">
        <v>4952</v>
      </c>
      <c r="B2508">
        <v>1</v>
      </c>
      <c r="C2508" t="s">
        <v>40</v>
      </c>
      <c r="D2508" t="s">
        <v>41</v>
      </c>
      <c r="E2508" t="s">
        <v>1748</v>
      </c>
      <c r="F2508">
        <v>93907</v>
      </c>
      <c r="G2508" t="s">
        <v>4953</v>
      </c>
      <c r="H2508">
        <v>36.774619999999999</v>
      </c>
      <c r="I2508">
        <v>-121.664714</v>
      </c>
      <c r="J2508">
        <v>0</v>
      </c>
      <c r="K2508">
        <v>0</v>
      </c>
      <c r="L2508">
        <v>0</v>
      </c>
      <c r="M2508">
        <v>0</v>
      </c>
      <c r="N2508" t="str">
        <f>VLOOKUP(O2508:O9539,'VLOOKUP Ranges'!$A$9:$B$12,2,TRUE)</f>
        <v>1-9</v>
      </c>
      <c r="O2508">
        <v>5</v>
      </c>
      <c r="P2508">
        <v>1</v>
      </c>
      <c r="Q2508" t="s">
        <v>44</v>
      </c>
      <c r="R2508" t="s">
        <v>45</v>
      </c>
      <c r="S2508" t="s">
        <v>44</v>
      </c>
      <c r="T2508" t="s">
        <v>44</v>
      </c>
      <c r="U2508" t="s">
        <v>45</v>
      </c>
      <c r="V2508" t="s">
        <v>45</v>
      </c>
      <c r="W2508" t="s">
        <v>44</v>
      </c>
      <c r="X2508">
        <v>1</v>
      </c>
      <c r="Y2508" t="str">
        <f>VLOOKUP(Z2508:Z9539,'VLOOKUP Ranges'!$A$2:$B$5,2,TRUE)</f>
        <v>35-70</v>
      </c>
      <c r="Z2508">
        <v>64.349999999999994</v>
      </c>
      <c r="AA2508">
        <v>352.65</v>
      </c>
      <c r="AB2508" t="s">
        <v>44</v>
      </c>
      <c r="AC2508">
        <v>0</v>
      </c>
      <c r="AD2508">
        <v>35</v>
      </c>
      <c r="AE2508">
        <v>4771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1</v>
      </c>
      <c r="AM2508" t="b">
        <v>0</v>
      </c>
      <c r="AN2508">
        <v>70.53</v>
      </c>
      <c r="AO2508">
        <f t="shared" si="39"/>
        <v>65</v>
      </c>
      <c r="AP2508" t="b">
        <v>1</v>
      </c>
    </row>
    <row r="2509" spans="1:42" x14ac:dyDescent="0.25">
      <c r="A2509" t="s">
        <v>4954</v>
      </c>
      <c r="B2509">
        <v>1</v>
      </c>
      <c r="C2509" t="s">
        <v>40</v>
      </c>
      <c r="D2509" t="s">
        <v>41</v>
      </c>
      <c r="E2509" t="s">
        <v>1748</v>
      </c>
      <c r="F2509">
        <v>93908</v>
      </c>
      <c r="G2509" t="s">
        <v>3428</v>
      </c>
      <c r="H2509">
        <v>36.624338000000002</v>
      </c>
      <c r="I2509">
        <v>-121.615669</v>
      </c>
      <c r="J2509">
        <v>0</v>
      </c>
      <c r="K2509">
        <v>0</v>
      </c>
      <c r="L2509">
        <v>0</v>
      </c>
      <c r="M2509">
        <v>0</v>
      </c>
      <c r="N2509" t="str">
        <f>VLOOKUP(O2509:O9540,'VLOOKUP Ranges'!$A$9:$B$12,2,TRUE)</f>
        <v>55-77</v>
      </c>
      <c r="O2509">
        <v>68</v>
      </c>
      <c r="P2509">
        <v>1</v>
      </c>
      <c r="Q2509" t="s">
        <v>44</v>
      </c>
      <c r="R2509" t="s">
        <v>66</v>
      </c>
      <c r="S2509" t="s">
        <v>66</v>
      </c>
      <c r="T2509" t="s">
        <v>66</v>
      </c>
      <c r="U2509" t="s">
        <v>66</v>
      </c>
      <c r="V2509" t="s">
        <v>66</v>
      </c>
      <c r="W2509" t="s">
        <v>66</v>
      </c>
      <c r="X2509">
        <v>0</v>
      </c>
      <c r="Y2509" t="str">
        <f>VLOOKUP(Z2509:Z9540,'VLOOKUP Ranges'!$A$2:$B$5,2,TRUE)</f>
        <v>18-35</v>
      </c>
      <c r="Z2509">
        <v>20.5</v>
      </c>
      <c r="AA2509">
        <v>1424.9</v>
      </c>
      <c r="AB2509" t="s">
        <v>44</v>
      </c>
      <c r="AC2509">
        <v>0</v>
      </c>
      <c r="AD2509">
        <v>68</v>
      </c>
      <c r="AE2509">
        <v>4201</v>
      </c>
      <c r="AG2509" t="b">
        <v>0</v>
      </c>
      <c r="AH2509" t="b">
        <v>1</v>
      </c>
      <c r="AI2509" t="b">
        <v>0</v>
      </c>
      <c r="AJ2509" t="b">
        <v>1</v>
      </c>
      <c r="AK2509" t="b">
        <v>1</v>
      </c>
      <c r="AL2509" t="b">
        <v>0</v>
      </c>
      <c r="AM2509" t="b">
        <v>0</v>
      </c>
      <c r="AN2509">
        <v>20.954411764705799</v>
      </c>
      <c r="AO2509">
        <f t="shared" si="39"/>
        <v>21</v>
      </c>
      <c r="AP2509" t="b">
        <v>0</v>
      </c>
    </row>
    <row r="2510" spans="1:42" x14ac:dyDescent="0.25">
      <c r="A2510" t="s">
        <v>4955</v>
      </c>
      <c r="B2510">
        <v>1</v>
      </c>
      <c r="C2510" t="s">
        <v>40</v>
      </c>
      <c r="D2510" t="s">
        <v>41</v>
      </c>
      <c r="E2510" t="s">
        <v>3430</v>
      </c>
      <c r="F2510">
        <v>93921</v>
      </c>
      <c r="G2510" t="s">
        <v>3431</v>
      </c>
      <c r="H2510">
        <v>36.554617999999998</v>
      </c>
      <c r="I2510">
        <v>-121.922239</v>
      </c>
      <c r="J2510">
        <v>1</v>
      </c>
      <c r="K2510">
        <v>0</v>
      </c>
      <c r="L2510">
        <v>0</v>
      </c>
      <c r="M2510">
        <v>0</v>
      </c>
      <c r="N2510" t="str">
        <f>VLOOKUP(O2510:O9541,'VLOOKUP Ranges'!$A$9:$B$12,2,TRUE)</f>
        <v>55-77</v>
      </c>
      <c r="O2510">
        <v>72</v>
      </c>
      <c r="P2510">
        <v>1</v>
      </c>
      <c r="Q2510" t="s">
        <v>45</v>
      </c>
      <c r="R2510" t="s">
        <v>45</v>
      </c>
      <c r="S2510" t="s">
        <v>45</v>
      </c>
      <c r="T2510" t="s">
        <v>44</v>
      </c>
      <c r="U2510" t="s">
        <v>45</v>
      </c>
      <c r="V2510" t="s">
        <v>45</v>
      </c>
      <c r="W2510" t="s">
        <v>45</v>
      </c>
      <c r="X2510">
        <v>0</v>
      </c>
      <c r="Y2510" t="str">
        <f>VLOOKUP(Z2510:Z9541,'VLOOKUP Ranges'!$A$2:$B$5,2,TRUE)</f>
        <v>70-89</v>
      </c>
      <c r="Z2510">
        <v>86.05</v>
      </c>
      <c r="AA2510">
        <v>6309.65</v>
      </c>
      <c r="AB2510" t="s">
        <v>44</v>
      </c>
      <c r="AC2510">
        <v>0</v>
      </c>
      <c r="AD2510">
        <v>33</v>
      </c>
      <c r="AE2510">
        <v>5965</v>
      </c>
      <c r="AG2510" t="b">
        <v>0</v>
      </c>
      <c r="AH2510" t="b">
        <v>1</v>
      </c>
      <c r="AI2510" t="b">
        <v>0</v>
      </c>
      <c r="AJ2510" t="b">
        <v>0</v>
      </c>
      <c r="AK2510" t="b">
        <v>1</v>
      </c>
      <c r="AL2510" t="b">
        <v>0</v>
      </c>
      <c r="AM2510" t="b">
        <v>0</v>
      </c>
      <c r="AN2510">
        <v>87.634027777777703</v>
      </c>
      <c r="AO2510">
        <f t="shared" si="39"/>
        <v>87</v>
      </c>
      <c r="AP2510" t="b">
        <v>1</v>
      </c>
    </row>
    <row r="2511" spans="1:42" x14ac:dyDescent="0.25">
      <c r="A2511" t="s">
        <v>4956</v>
      </c>
      <c r="B2511">
        <v>1</v>
      </c>
      <c r="C2511" t="s">
        <v>40</v>
      </c>
      <c r="D2511" t="s">
        <v>41</v>
      </c>
      <c r="E2511" t="s">
        <v>1751</v>
      </c>
      <c r="F2511">
        <v>93924</v>
      </c>
      <c r="G2511" t="s">
        <v>1752</v>
      </c>
      <c r="H2511">
        <v>36.414611000000001</v>
      </c>
      <c r="I2511">
        <v>-121.6386</v>
      </c>
      <c r="J2511">
        <v>0</v>
      </c>
      <c r="K2511">
        <v>0</v>
      </c>
      <c r="L2511">
        <v>1</v>
      </c>
      <c r="M2511">
        <v>0</v>
      </c>
      <c r="N2511" t="str">
        <f>VLOOKUP(O2511:O9542,'VLOOKUP Ranges'!$A$9:$B$12,2,TRUE)</f>
        <v>55-77</v>
      </c>
      <c r="O2511">
        <v>66</v>
      </c>
      <c r="P2511">
        <v>1</v>
      </c>
      <c r="Q2511" t="s">
        <v>45</v>
      </c>
      <c r="R2511" t="s">
        <v>45</v>
      </c>
      <c r="S2511" t="s">
        <v>45</v>
      </c>
      <c r="T2511" t="s">
        <v>44</v>
      </c>
      <c r="U2511" t="s">
        <v>45</v>
      </c>
      <c r="V2511" t="s">
        <v>44</v>
      </c>
      <c r="W2511" t="s">
        <v>44</v>
      </c>
      <c r="X2511">
        <v>0</v>
      </c>
      <c r="Y2511" t="str">
        <f>VLOOKUP(Z2511:Z9542,'VLOOKUP Ranges'!$A$2:$B$5,2,TRUE)</f>
        <v>70-89</v>
      </c>
      <c r="Z2511">
        <v>89</v>
      </c>
      <c r="AA2511">
        <v>5898.6</v>
      </c>
      <c r="AB2511" t="s">
        <v>44</v>
      </c>
      <c r="AC2511">
        <v>0</v>
      </c>
      <c r="AD2511">
        <v>53</v>
      </c>
      <c r="AE2511">
        <v>4488</v>
      </c>
      <c r="AG2511" t="b">
        <v>1</v>
      </c>
      <c r="AH2511" t="b">
        <v>0</v>
      </c>
      <c r="AI2511" t="b">
        <v>1</v>
      </c>
      <c r="AJ2511" t="b">
        <v>0</v>
      </c>
      <c r="AK2511" t="b">
        <v>0</v>
      </c>
      <c r="AL2511" t="b">
        <v>1</v>
      </c>
      <c r="AM2511" t="b">
        <v>0</v>
      </c>
      <c r="AN2511">
        <v>89.372727272727204</v>
      </c>
      <c r="AO2511">
        <f t="shared" si="39"/>
        <v>89</v>
      </c>
      <c r="AP2511" t="b">
        <v>1</v>
      </c>
    </row>
    <row r="2512" spans="1:42" x14ac:dyDescent="0.25">
      <c r="A2512" t="s">
        <v>4957</v>
      </c>
      <c r="B2512">
        <v>1</v>
      </c>
      <c r="C2512" t="s">
        <v>40</v>
      </c>
      <c r="D2512" t="s">
        <v>41</v>
      </c>
      <c r="E2512" t="s">
        <v>3433</v>
      </c>
      <c r="F2512">
        <v>93925</v>
      </c>
      <c r="G2512" t="s">
        <v>3434</v>
      </c>
      <c r="H2512">
        <v>36.596271000000002</v>
      </c>
      <c r="I2512">
        <v>-121.442274</v>
      </c>
      <c r="J2512">
        <v>1</v>
      </c>
      <c r="K2512">
        <v>0</v>
      </c>
      <c r="L2512">
        <v>1</v>
      </c>
      <c r="M2512">
        <v>0</v>
      </c>
      <c r="N2512" t="str">
        <f>VLOOKUP(O2512:O9543,'VLOOKUP Ranges'!$A$9:$B$12,2,TRUE)</f>
        <v>55-77</v>
      </c>
      <c r="O2512">
        <v>72</v>
      </c>
      <c r="P2512">
        <v>0</v>
      </c>
      <c r="Q2512" t="s">
        <v>62</v>
      </c>
      <c r="R2512" t="s">
        <v>45</v>
      </c>
      <c r="S2512" t="s">
        <v>45</v>
      </c>
      <c r="T2512" t="s">
        <v>45</v>
      </c>
      <c r="U2512" t="s">
        <v>45</v>
      </c>
      <c r="V2512" t="s">
        <v>45</v>
      </c>
      <c r="W2512" t="s">
        <v>45</v>
      </c>
      <c r="X2512">
        <v>1</v>
      </c>
      <c r="Y2512" t="str">
        <f>VLOOKUP(Z2512:Z9543,'VLOOKUP Ranges'!$A$2:$B$5,2,TRUE)</f>
        <v>35-70</v>
      </c>
      <c r="Z2512">
        <v>64.8</v>
      </c>
      <c r="AA2512">
        <v>4719.75</v>
      </c>
      <c r="AB2512" t="s">
        <v>44</v>
      </c>
      <c r="AC2512">
        <v>0</v>
      </c>
      <c r="AD2512">
        <v>72</v>
      </c>
      <c r="AE2512">
        <v>4036</v>
      </c>
      <c r="AG2512" t="b">
        <v>0</v>
      </c>
      <c r="AH2512" t="b">
        <v>1</v>
      </c>
      <c r="AI2512" t="b">
        <v>0</v>
      </c>
      <c r="AJ2512" t="b">
        <v>0</v>
      </c>
      <c r="AK2512" t="b">
        <v>1</v>
      </c>
      <c r="AL2512" t="b">
        <v>0</v>
      </c>
      <c r="AM2512" t="b">
        <v>0</v>
      </c>
      <c r="AN2512">
        <v>65.5520833333333</v>
      </c>
      <c r="AO2512">
        <f t="shared" si="39"/>
        <v>65</v>
      </c>
      <c r="AP2512" t="b">
        <v>0</v>
      </c>
    </row>
    <row r="2513" spans="1:42" x14ac:dyDescent="0.25">
      <c r="A2513" t="s">
        <v>4958</v>
      </c>
      <c r="B2513">
        <v>1</v>
      </c>
      <c r="C2513" t="s">
        <v>40</v>
      </c>
      <c r="D2513" t="s">
        <v>41</v>
      </c>
      <c r="E2513" t="s">
        <v>4959</v>
      </c>
      <c r="F2513">
        <v>93926</v>
      </c>
      <c r="G2513" t="s">
        <v>4960</v>
      </c>
      <c r="H2513">
        <v>36.525880000000001</v>
      </c>
      <c r="I2513">
        <v>-121.396719</v>
      </c>
      <c r="J2513">
        <v>1</v>
      </c>
      <c r="K2513">
        <v>0</v>
      </c>
      <c r="L2513">
        <v>0</v>
      </c>
      <c r="M2513">
        <v>0</v>
      </c>
      <c r="N2513" t="str">
        <f>VLOOKUP(O2513:O9544,'VLOOKUP Ranges'!$A$9:$B$12,2,TRUE)</f>
        <v>9-29</v>
      </c>
      <c r="O2513">
        <v>26</v>
      </c>
      <c r="P2513">
        <v>1</v>
      </c>
      <c r="Q2513" t="s">
        <v>44</v>
      </c>
      <c r="R2513" t="s">
        <v>66</v>
      </c>
      <c r="S2513" t="s">
        <v>66</v>
      </c>
      <c r="T2513" t="s">
        <v>66</v>
      </c>
      <c r="U2513" t="s">
        <v>66</v>
      </c>
      <c r="V2513" t="s">
        <v>66</v>
      </c>
      <c r="W2513" t="s">
        <v>66</v>
      </c>
      <c r="X2513">
        <v>0</v>
      </c>
      <c r="Y2513" t="str">
        <f>VLOOKUP(Z2513:Z9544,'VLOOKUP Ranges'!$A$2:$B$5,2,TRUE)</f>
        <v>18-35</v>
      </c>
      <c r="Z2513">
        <v>19.8</v>
      </c>
      <c r="AA2513">
        <v>457.3</v>
      </c>
      <c r="AB2513" t="s">
        <v>44</v>
      </c>
      <c r="AC2513">
        <v>0</v>
      </c>
      <c r="AD2513">
        <v>77</v>
      </c>
      <c r="AE2513">
        <v>5823</v>
      </c>
      <c r="AG2513" t="b">
        <v>1</v>
      </c>
      <c r="AH2513" t="b">
        <v>0</v>
      </c>
      <c r="AI2513" t="b">
        <v>0</v>
      </c>
      <c r="AJ2513" t="b">
        <v>1</v>
      </c>
      <c r="AK2513" t="b">
        <v>1</v>
      </c>
      <c r="AL2513" t="b">
        <v>0</v>
      </c>
      <c r="AM2513" t="b">
        <v>0</v>
      </c>
      <c r="AN2513">
        <v>17.588461538461502</v>
      </c>
      <c r="AO2513">
        <f t="shared" si="39"/>
        <v>20</v>
      </c>
      <c r="AP2513" t="b">
        <v>0</v>
      </c>
    </row>
    <row r="2514" spans="1:42" x14ac:dyDescent="0.25">
      <c r="A2514" t="s">
        <v>4961</v>
      </c>
      <c r="B2514">
        <v>1</v>
      </c>
      <c r="C2514" t="s">
        <v>40</v>
      </c>
      <c r="D2514" t="s">
        <v>41</v>
      </c>
      <c r="E2514" t="s">
        <v>3436</v>
      </c>
      <c r="F2514">
        <v>93927</v>
      </c>
      <c r="G2514" t="s">
        <v>3437</v>
      </c>
      <c r="H2514">
        <v>36.248708000000001</v>
      </c>
      <c r="I2514">
        <v>-121.386617</v>
      </c>
      <c r="J2514">
        <v>1</v>
      </c>
      <c r="K2514">
        <v>0</v>
      </c>
      <c r="L2514">
        <v>1</v>
      </c>
      <c r="M2514">
        <v>1</v>
      </c>
      <c r="N2514" t="str">
        <f>VLOOKUP(O2514:O9545,'VLOOKUP Ranges'!$A$9:$B$12,2,TRUE)</f>
        <v>55-77</v>
      </c>
      <c r="O2514">
        <v>64</v>
      </c>
      <c r="P2514">
        <v>1</v>
      </c>
      <c r="Q2514" t="s">
        <v>45</v>
      </c>
      <c r="R2514" t="s">
        <v>45</v>
      </c>
      <c r="S2514" t="s">
        <v>44</v>
      </c>
      <c r="T2514" t="s">
        <v>45</v>
      </c>
      <c r="U2514" t="s">
        <v>44</v>
      </c>
      <c r="V2514" t="s">
        <v>44</v>
      </c>
      <c r="W2514" t="s">
        <v>45</v>
      </c>
      <c r="X2514">
        <v>0</v>
      </c>
      <c r="Y2514" t="str">
        <f>VLOOKUP(Z2514:Z9545,'VLOOKUP Ranges'!$A$2:$B$5,2,TRUE)</f>
        <v>89-118</v>
      </c>
      <c r="Z2514">
        <v>93.4</v>
      </c>
      <c r="AA2514">
        <v>5822.3</v>
      </c>
      <c r="AB2514" t="s">
        <v>44</v>
      </c>
      <c r="AC2514">
        <v>0</v>
      </c>
      <c r="AD2514">
        <v>42</v>
      </c>
      <c r="AE2514">
        <v>6249</v>
      </c>
      <c r="AG2514" t="b">
        <v>0</v>
      </c>
      <c r="AH2514" t="b">
        <v>1</v>
      </c>
      <c r="AI2514" t="b">
        <v>1</v>
      </c>
      <c r="AJ2514" t="b">
        <v>0</v>
      </c>
      <c r="AK2514" t="b">
        <v>0</v>
      </c>
      <c r="AL2514" t="b">
        <v>0</v>
      </c>
      <c r="AM2514" t="b">
        <v>0</v>
      </c>
      <c r="AN2514">
        <v>90.973437500000003</v>
      </c>
      <c r="AO2514">
        <f t="shared" si="39"/>
        <v>94</v>
      </c>
      <c r="AP2514" t="b">
        <v>1</v>
      </c>
    </row>
    <row r="2515" spans="1:42" x14ac:dyDescent="0.25">
      <c r="A2515" t="s">
        <v>4962</v>
      </c>
      <c r="B2515">
        <v>1</v>
      </c>
      <c r="C2515" t="s">
        <v>40</v>
      </c>
      <c r="D2515" t="s">
        <v>41</v>
      </c>
      <c r="E2515" t="s">
        <v>4963</v>
      </c>
      <c r="F2515">
        <v>93940</v>
      </c>
      <c r="G2515" t="s">
        <v>4964</v>
      </c>
      <c r="H2515">
        <v>36.362741</v>
      </c>
      <c r="I2515">
        <v>-121.869685</v>
      </c>
      <c r="J2515">
        <v>1</v>
      </c>
      <c r="K2515">
        <v>0</v>
      </c>
      <c r="L2515">
        <v>1</v>
      </c>
      <c r="M2515">
        <v>0</v>
      </c>
      <c r="N2515" t="str">
        <f>VLOOKUP(O2515:O9546,'VLOOKUP Ranges'!$A$9:$B$12,2,TRUE)</f>
        <v>55-77</v>
      </c>
      <c r="O2515">
        <v>62</v>
      </c>
      <c r="P2515">
        <v>0</v>
      </c>
      <c r="Q2515" t="s">
        <v>62</v>
      </c>
      <c r="R2515" t="s">
        <v>44</v>
      </c>
      <c r="S2515" t="s">
        <v>44</v>
      </c>
      <c r="T2515" t="s">
        <v>44</v>
      </c>
      <c r="U2515" t="s">
        <v>45</v>
      </c>
      <c r="V2515" t="s">
        <v>45</v>
      </c>
      <c r="W2515" t="s">
        <v>44</v>
      </c>
      <c r="X2515">
        <v>1</v>
      </c>
      <c r="Y2515" t="str">
        <f>VLOOKUP(Z2515:Z9546,'VLOOKUP Ranges'!$A$2:$B$5,2,TRUE)</f>
        <v>35-70</v>
      </c>
      <c r="Z2515">
        <v>39</v>
      </c>
      <c r="AA2515">
        <v>2337.4499999999998</v>
      </c>
      <c r="AB2515" t="s">
        <v>44</v>
      </c>
      <c r="AC2515">
        <v>0</v>
      </c>
      <c r="AD2515">
        <v>54</v>
      </c>
      <c r="AE2515">
        <v>4987</v>
      </c>
      <c r="AG2515" t="b">
        <v>0</v>
      </c>
      <c r="AH2515" t="b">
        <v>1</v>
      </c>
      <c r="AI2515" t="b">
        <v>0</v>
      </c>
      <c r="AJ2515" t="b">
        <v>0</v>
      </c>
      <c r="AK2515" t="b">
        <v>0</v>
      </c>
      <c r="AL2515" t="b">
        <v>0</v>
      </c>
      <c r="AM2515" t="b">
        <v>0</v>
      </c>
      <c r="AN2515">
        <v>37.700806451612898</v>
      </c>
      <c r="AO2515">
        <f t="shared" si="39"/>
        <v>39</v>
      </c>
      <c r="AP2515" t="b">
        <v>0</v>
      </c>
    </row>
    <row r="2516" spans="1:42" x14ac:dyDescent="0.25">
      <c r="A2516" t="s">
        <v>4965</v>
      </c>
      <c r="B2516">
        <v>1</v>
      </c>
      <c r="C2516" t="s">
        <v>40</v>
      </c>
      <c r="D2516" t="s">
        <v>41</v>
      </c>
      <c r="E2516" t="s">
        <v>2665</v>
      </c>
      <c r="F2516">
        <v>93950</v>
      </c>
      <c r="G2516" t="s">
        <v>2666</v>
      </c>
      <c r="H2516">
        <v>36.618336999999997</v>
      </c>
      <c r="I2516">
        <v>-121.926417</v>
      </c>
      <c r="J2516">
        <v>0</v>
      </c>
      <c r="K2516">
        <v>0</v>
      </c>
      <c r="L2516">
        <v>0</v>
      </c>
      <c r="M2516">
        <v>0</v>
      </c>
      <c r="N2516" t="str">
        <f>VLOOKUP(O2516:O9547,'VLOOKUP Ranges'!$A$9:$B$12,2,TRUE)</f>
        <v>1-9</v>
      </c>
      <c r="O2516">
        <v>5</v>
      </c>
      <c r="P2516">
        <v>1</v>
      </c>
      <c r="Q2516" t="s">
        <v>44</v>
      </c>
      <c r="R2516" t="s">
        <v>66</v>
      </c>
      <c r="S2516" t="s">
        <v>66</v>
      </c>
      <c r="T2516" t="s">
        <v>66</v>
      </c>
      <c r="U2516" t="s">
        <v>66</v>
      </c>
      <c r="V2516" t="s">
        <v>66</v>
      </c>
      <c r="W2516" t="s">
        <v>66</v>
      </c>
      <c r="X2516">
        <v>1</v>
      </c>
      <c r="Y2516" t="str">
        <f>VLOOKUP(Z2516:Z9547,'VLOOKUP Ranges'!$A$2:$B$5,2,TRUE)</f>
        <v>18-35</v>
      </c>
      <c r="Z2516">
        <v>20.5</v>
      </c>
      <c r="AA2516">
        <v>104.3</v>
      </c>
      <c r="AB2516" t="s">
        <v>44</v>
      </c>
      <c r="AC2516">
        <v>0</v>
      </c>
      <c r="AD2516">
        <v>53</v>
      </c>
      <c r="AE2516">
        <v>5263</v>
      </c>
      <c r="AG2516" t="b">
        <v>0</v>
      </c>
      <c r="AH2516" t="b">
        <v>0</v>
      </c>
      <c r="AI2516" t="b">
        <v>0</v>
      </c>
      <c r="AJ2516" t="b">
        <v>1</v>
      </c>
      <c r="AK2516" t="b">
        <v>0</v>
      </c>
      <c r="AL2516" t="b">
        <v>0</v>
      </c>
      <c r="AM2516" t="b">
        <v>1</v>
      </c>
      <c r="AN2516">
        <v>20.86</v>
      </c>
      <c r="AO2516">
        <f t="shared" si="39"/>
        <v>21</v>
      </c>
      <c r="AP2516" t="b">
        <v>0</v>
      </c>
    </row>
    <row r="2517" spans="1:42" x14ac:dyDescent="0.25">
      <c r="A2517" t="s">
        <v>4966</v>
      </c>
      <c r="B2517">
        <v>1</v>
      </c>
      <c r="C2517" t="s">
        <v>40</v>
      </c>
      <c r="D2517" t="s">
        <v>41</v>
      </c>
      <c r="E2517" t="s">
        <v>1757</v>
      </c>
      <c r="F2517">
        <v>93954</v>
      </c>
      <c r="G2517" t="s">
        <v>1758</v>
      </c>
      <c r="H2517">
        <v>36.125529</v>
      </c>
      <c r="I2517">
        <v>-120.86444299999999</v>
      </c>
      <c r="J2517">
        <v>1</v>
      </c>
      <c r="K2517">
        <v>0</v>
      </c>
      <c r="L2517">
        <v>0</v>
      </c>
      <c r="M2517">
        <v>1</v>
      </c>
      <c r="N2517" t="str">
        <f>VLOOKUP(O2517:O9548,'VLOOKUP Ranges'!$A$9:$B$12,2,TRUE)</f>
        <v>1-9</v>
      </c>
      <c r="O2517">
        <v>3</v>
      </c>
      <c r="P2517">
        <v>1</v>
      </c>
      <c r="Q2517" t="s">
        <v>45</v>
      </c>
      <c r="R2517" t="s">
        <v>66</v>
      </c>
      <c r="S2517" t="s">
        <v>66</v>
      </c>
      <c r="T2517" t="s">
        <v>66</v>
      </c>
      <c r="U2517" t="s">
        <v>66</v>
      </c>
      <c r="V2517" t="s">
        <v>66</v>
      </c>
      <c r="W2517" t="s">
        <v>66</v>
      </c>
      <c r="X2517">
        <v>1</v>
      </c>
      <c r="Y2517" t="str">
        <f>VLOOKUP(Z2517:Z9548,'VLOOKUP Ranges'!$A$2:$B$5,2,TRUE)</f>
        <v>18-35</v>
      </c>
      <c r="Z2517">
        <v>26.4</v>
      </c>
      <c r="AA2517">
        <v>121.25</v>
      </c>
      <c r="AB2517" t="s">
        <v>44</v>
      </c>
      <c r="AC2517">
        <v>0</v>
      </c>
      <c r="AD2517">
        <v>77</v>
      </c>
      <c r="AE2517">
        <v>4315</v>
      </c>
      <c r="AG2517" t="b">
        <v>0</v>
      </c>
      <c r="AH2517" t="b">
        <v>1</v>
      </c>
      <c r="AI2517" t="b">
        <v>0</v>
      </c>
      <c r="AJ2517" t="b">
        <v>1</v>
      </c>
      <c r="AK2517" t="b">
        <v>0</v>
      </c>
      <c r="AL2517" t="b">
        <v>0</v>
      </c>
      <c r="AM2517" t="b">
        <v>1</v>
      </c>
      <c r="AN2517">
        <v>40.4166666666666</v>
      </c>
      <c r="AO2517">
        <f t="shared" si="39"/>
        <v>27</v>
      </c>
      <c r="AP2517" t="b">
        <v>0</v>
      </c>
    </row>
    <row r="2518" spans="1:42" x14ac:dyDescent="0.25">
      <c r="A2518" t="s">
        <v>4967</v>
      </c>
      <c r="B2518">
        <v>1</v>
      </c>
      <c r="C2518" t="s">
        <v>40</v>
      </c>
      <c r="D2518" t="s">
        <v>41</v>
      </c>
      <c r="E2518" t="s">
        <v>2668</v>
      </c>
      <c r="F2518">
        <v>93955</v>
      </c>
      <c r="G2518" t="s">
        <v>2669</v>
      </c>
      <c r="H2518">
        <v>36.625114000000004</v>
      </c>
      <c r="I2518">
        <v>-121.823565</v>
      </c>
      <c r="J2518">
        <v>0</v>
      </c>
      <c r="K2518">
        <v>0</v>
      </c>
      <c r="L2518">
        <v>1</v>
      </c>
      <c r="M2518">
        <v>0</v>
      </c>
      <c r="N2518" t="str">
        <f>VLOOKUP(O2518:O9549,'VLOOKUP Ranges'!$A$9:$B$12,2,TRUE)</f>
        <v>55-77</v>
      </c>
      <c r="O2518">
        <v>72</v>
      </c>
      <c r="P2518">
        <v>1</v>
      </c>
      <c r="Q2518" t="s">
        <v>45</v>
      </c>
      <c r="R2518" t="s">
        <v>45</v>
      </c>
      <c r="S2518" t="s">
        <v>44</v>
      </c>
      <c r="T2518" t="s">
        <v>45</v>
      </c>
      <c r="U2518" t="s">
        <v>45</v>
      </c>
      <c r="V2518" t="s">
        <v>45</v>
      </c>
      <c r="W2518" t="s">
        <v>44</v>
      </c>
      <c r="X2518">
        <v>1</v>
      </c>
      <c r="Y2518" t="str">
        <f>VLOOKUP(Z2518:Z9549,'VLOOKUP Ranges'!$A$2:$B$5,2,TRUE)</f>
        <v>89-118</v>
      </c>
      <c r="Z2518">
        <v>98.2</v>
      </c>
      <c r="AA2518">
        <v>7015.9</v>
      </c>
      <c r="AB2518" t="s">
        <v>44</v>
      </c>
      <c r="AC2518">
        <v>0</v>
      </c>
      <c r="AD2518">
        <v>75</v>
      </c>
      <c r="AE2518">
        <v>4332</v>
      </c>
      <c r="AG2518" t="b">
        <v>0</v>
      </c>
      <c r="AH2518" t="b">
        <v>1</v>
      </c>
      <c r="AI2518" t="b">
        <v>1</v>
      </c>
      <c r="AJ2518" t="b">
        <v>0</v>
      </c>
      <c r="AK2518" t="b">
        <v>0</v>
      </c>
      <c r="AL2518" t="b">
        <v>0</v>
      </c>
      <c r="AM2518" t="b">
        <v>0</v>
      </c>
      <c r="AN2518">
        <v>97.443055555555503</v>
      </c>
      <c r="AO2518">
        <f t="shared" si="39"/>
        <v>99</v>
      </c>
      <c r="AP2518" t="b">
        <v>1</v>
      </c>
    </row>
    <row r="2519" spans="1:42" x14ac:dyDescent="0.25">
      <c r="A2519" t="s">
        <v>4968</v>
      </c>
      <c r="B2519">
        <v>1</v>
      </c>
      <c r="C2519" t="s">
        <v>40</v>
      </c>
      <c r="D2519" t="s">
        <v>41</v>
      </c>
      <c r="E2519" t="s">
        <v>4969</v>
      </c>
      <c r="F2519">
        <v>93960</v>
      </c>
      <c r="G2519" t="s">
        <v>4970</v>
      </c>
      <c r="H2519">
        <v>36.414216000000003</v>
      </c>
      <c r="I2519">
        <v>-121.360597</v>
      </c>
      <c r="J2519">
        <v>1</v>
      </c>
      <c r="K2519">
        <v>0</v>
      </c>
      <c r="L2519">
        <v>1</v>
      </c>
      <c r="M2519">
        <v>1</v>
      </c>
      <c r="N2519" t="str">
        <f>VLOOKUP(O2519:O9550,'VLOOKUP Ranges'!$A$9:$B$12,2,TRUE)</f>
        <v>55-77</v>
      </c>
      <c r="O2519">
        <v>57</v>
      </c>
      <c r="P2519">
        <v>1</v>
      </c>
      <c r="Q2519" t="s">
        <v>44</v>
      </c>
      <c r="R2519" t="s">
        <v>44</v>
      </c>
      <c r="S2519" t="s">
        <v>45</v>
      </c>
      <c r="T2519" t="s">
        <v>45</v>
      </c>
      <c r="U2519" t="s">
        <v>44</v>
      </c>
      <c r="V2519" t="s">
        <v>45</v>
      </c>
      <c r="W2519" t="s">
        <v>45</v>
      </c>
      <c r="X2519">
        <v>1</v>
      </c>
      <c r="Y2519" t="str">
        <f>VLOOKUP(Z2519:Z9550,'VLOOKUP Ranges'!$A$2:$B$5,2,TRUE)</f>
        <v>89-118</v>
      </c>
      <c r="Z2519">
        <v>97.55</v>
      </c>
      <c r="AA2519">
        <v>5598</v>
      </c>
      <c r="AB2519" t="s">
        <v>44</v>
      </c>
      <c r="AC2519">
        <v>0</v>
      </c>
      <c r="AD2519">
        <v>51</v>
      </c>
      <c r="AE2519">
        <v>5833</v>
      </c>
      <c r="AG2519" t="b">
        <v>1</v>
      </c>
      <c r="AH2519" t="b">
        <v>0</v>
      </c>
      <c r="AI2519" t="b">
        <v>1</v>
      </c>
      <c r="AJ2519" t="b">
        <v>0</v>
      </c>
      <c r="AK2519" t="b">
        <v>1</v>
      </c>
      <c r="AL2519" t="b">
        <v>0</v>
      </c>
      <c r="AM2519" t="b">
        <v>0</v>
      </c>
      <c r="AN2519">
        <v>98.210526315789394</v>
      </c>
      <c r="AO2519">
        <f t="shared" si="39"/>
        <v>98</v>
      </c>
      <c r="AP2519" t="b">
        <v>0</v>
      </c>
    </row>
    <row r="2520" spans="1:42" x14ac:dyDescent="0.25">
      <c r="A2520" t="s">
        <v>4971</v>
      </c>
      <c r="B2520">
        <v>1</v>
      </c>
      <c r="C2520" t="s">
        <v>40</v>
      </c>
      <c r="D2520" t="s">
        <v>41</v>
      </c>
      <c r="E2520" t="s">
        <v>4972</v>
      </c>
      <c r="F2520">
        <v>93962</v>
      </c>
      <c r="G2520" t="s">
        <v>4973</v>
      </c>
      <c r="H2520">
        <v>36.624640999999997</v>
      </c>
      <c r="I2520">
        <v>-121.647195</v>
      </c>
      <c r="J2520">
        <v>1</v>
      </c>
      <c r="K2520">
        <v>0</v>
      </c>
      <c r="L2520">
        <v>0</v>
      </c>
      <c r="M2520">
        <v>1</v>
      </c>
      <c r="N2520" t="str">
        <f>VLOOKUP(O2520:O9551,'VLOOKUP Ranges'!$A$9:$B$12,2,TRUE)</f>
        <v>55-77</v>
      </c>
      <c r="O2520">
        <v>66</v>
      </c>
      <c r="P2520">
        <v>1</v>
      </c>
      <c r="Q2520" t="s">
        <v>44</v>
      </c>
      <c r="R2520" t="s">
        <v>66</v>
      </c>
      <c r="S2520" t="s">
        <v>66</v>
      </c>
      <c r="T2520" t="s">
        <v>66</v>
      </c>
      <c r="U2520" t="s">
        <v>66</v>
      </c>
      <c r="V2520" t="s">
        <v>66</v>
      </c>
      <c r="W2520" t="s">
        <v>66</v>
      </c>
      <c r="X2520">
        <v>0</v>
      </c>
      <c r="Y2520" t="str">
        <f>VLOOKUP(Z2520:Z9551,'VLOOKUP Ranges'!$A$2:$B$5,2,TRUE)</f>
        <v>18-35</v>
      </c>
      <c r="Z2520">
        <v>19.95</v>
      </c>
      <c r="AA2520">
        <v>1269.0999999999999</v>
      </c>
      <c r="AB2520" t="s">
        <v>44</v>
      </c>
      <c r="AC2520">
        <v>0</v>
      </c>
      <c r="AD2520">
        <v>51</v>
      </c>
      <c r="AE2520">
        <v>6382</v>
      </c>
      <c r="AG2520" t="b">
        <v>0</v>
      </c>
      <c r="AH2520" t="b">
        <v>1</v>
      </c>
      <c r="AI2520" t="b">
        <v>0</v>
      </c>
      <c r="AJ2520" t="b">
        <v>1</v>
      </c>
      <c r="AK2520" t="b">
        <v>1</v>
      </c>
      <c r="AL2520" t="b">
        <v>0</v>
      </c>
      <c r="AM2520" t="b">
        <v>0</v>
      </c>
      <c r="AN2520">
        <v>19.228787878787799</v>
      </c>
      <c r="AO2520">
        <f t="shared" si="39"/>
        <v>20</v>
      </c>
      <c r="AP2520" t="b">
        <v>0</v>
      </c>
    </row>
    <row r="2521" spans="1:42" x14ac:dyDescent="0.25">
      <c r="A2521" t="s">
        <v>4974</v>
      </c>
      <c r="B2521">
        <v>1</v>
      </c>
      <c r="C2521" t="s">
        <v>40</v>
      </c>
      <c r="D2521" t="s">
        <v>41</v>
      </c>
      <c r="E2521" t="s">
        <v>1760</v>
      </c>
      <c r="F2521">
        <v>94005</v>
      </c>
      <c r="G2521" t="s">
        <v>1761</v>
      </c>
      <c r="H2521">
        <v>37.684694</v>
      </c>
      <c r="I2521">
        <v>-122.40712000000001</v>
      </c>
      <c r="J2521">
        <v>1</v>
      </c>
      <c r="K2521">
        <v>0</v>
      </c>
      <c r="L2521">
        <v>0</v>
      </c>
      <c r="M2521">
        <v>1</v>
      </c>
      <c r="N2521" t="str">
        <f>VLOOKUP(O2521:O9552,'VLOOKUP Ranges'!$A$9:$B$12,2,TRUE)</f>
        <v>29-55</v>
      </c>
      <c r="O2521">
        <v>45</v>
      </c>
      <c r="P2521">
        <v>1</v>
      </c>
      <c r="Q2521" t="s">
        <v>45</v>
      </c>
      <c r="R2521" t="s">
        <v>44</v>
      </c>
      <c r="S2521" t="s">
        <v>44</v>
      </c>
      <c r="T2521" t="s">
        <v>45</v>
      </c>
      <c r="U2521" t="s">
        <v>44</v>
      </c>
      <c r="V2521" t="s">
        <v>45</v>
      </c>
      <c r="W2521" t="s">
        <v>45</v>
      </c>
      <c r="X2521">
        <v>0</v>
      </c>
      <c r="Y2521" t="str">
        <f>VLOOKUP(Z2521:Z9552,'VLOOKUP Ranges'!$A$2:$B$5,2,TRUE)</f>
        <v>89-118</v>
      </c>
      <c r="Z2521">
        <v>99.7</v>
      </c>
      <c r="AA2521">
        <v>4634.3500000000004</v>
      </c>
      <c r="AB2521" t="s">
        <v>44</v>
      </c>
      <c r="AC2521">
        <v>0</v>
      </c>
      <c r="AD2521">
        <v>38</v>
      </c>
      <c r="AE2521">
        <v>3333</v>
      </c>
      <c r="AG2521" t="b">
        <v>0</v>
      </c>
      <c r="AH2521" t="b">
        <v>1</v>
      </c>
      <c r="AI2521" t="b">
        <v>1</v>
      </c>
      <c r="AJ2521" t="b">
        <v>0</v>
      </c>
      <c r="AK2521" t="b">
        <v>0</v>
      </c>
      <c r="AL2521" t="b">
        <v>0</v>
      </c>
      <c r="AM2521" t="b">
        <v>0</v>
      </c>
      <c r="AN2521">
        <v>102.985555555555</v>
      </c>
      <c r="AO2521">
        <f t="shared" si="39"/>
        <v>100</v>
      </c>
      <c r="AP2521" t="b">
        <v>0</v>
      </c>
    </row>
    <row r="2522" spans="1:42" x14ac:dyDescent="0.25">
      <c r="A2522" t="s">
        <v>4975</v>
      </c>
      <c r="B2522">
        <v>1</v>
      </c>
      <c r="C2522" t="s">
        <v>40</v>
      </c>
      <c r="D2522" t="s">
        <v>41</v>
      </c>
      <c r="E2522" t="s">
        <v>1763</v>
      </c>
      <c r="F2522">
        <v>94010</v>
      </c>
      <c r="G2522" t="s">
        <v>1764</v>
      </c>
      <c r="H2522">
        <v>37.570279999999997</v>
      </c>
      <c r="I2522">
        <v>-122.36577800000001</v>
      </c>
      <c r="J2522">
        <v>0</v>
      </c>
      <c r="K2522">
        <v>0</v>
      </c>
      <c r="L2522">
        <v>0</v>
      </c>
      <c r="M2522">
        <v>0</v>
      </c>
      <c r="N2522" t="str">
        <f>VLOOKUP(O2522:O9553,'VLOOKUP Ranges'!$A$9:$B$12,2,TRUE)</f>
        <v>1-9</v>
      </c>
      <c r="O2522">
        <v>3</v>
      </c>
      <c r="P2522">
        <v>0</v>
      </c>
      <c r="Q2522" t="s">
        <v>62</v>
      </c>
      <c r="R2522" t="s">
        <v>44</v>
      </c>
      <c r="S2522" t="s">
        <v>44</v>
      </c>
      <c r="T2522" t="s">
        <v>44</v>
      </c>
      <c r="U2522" t="s">
        <v>44</v>
      </c>
      <c r="V2522" t="s">
        <v>45</v>
      </c>
      <c r="W2522" t="s">
        <v>44</v>
      </c>
      <c r="X2522">
        <v>1</v>
      </c>
      <c r="Y2522" t="str">
        <f>VLOOKUP(Z2522:Z9553,'VLOOKUP Ranges'!$A$2:$B$5,2,TRUE)</f>
        <v>18-35</v>
      </c>
      <c r="Z2522">
        <v>34.799999999999997</v>
      </c>
      <c r="AA2522">
        <v>113.95</v>
      </c>
      <c r="AB2522" t="s">
        <v>44</v>
      </c>
      <c r="AC2522">
        <v>0</v>
      </c>
      <c r="AD2522">
        <v>67</v>
      </c>
      <c r="AE2522">
        <v>2496</v>
      </c>
      <c r="AG2522" t="b">
        <v>0</v>
      </c>
      <c r="AH2522" t="b">
        <v>0</v>
      </c>
      <c r="AI2522" t="b">
        <v>0</v>
      </c>
      <c r="AJ2522" t="b">
        <v>0</v>
      </c>
      <c r="AK2522" t="b">
        <v>1</v>
      </c>
      <c r="AL2522" t="b">
        <v>0</v>
      </c>
      <c r="AM2522" t="b">
        <v>0</v>
      </c>
      <c r="AN2522">
        <v>37.983333333333299</v>
      </c>
      <c r="AO2522">
        <f t="shared" si="39"/>
        <v>35</v>
      </c>
      <c r="AP2522" t="b">
        <v>0</v>
      </c>
    </row>
    <row r="2523" spans="1:42" x14ac:dyDescent="0.25">
      <c r="A2523" t="s">
        <v>4976</v>
      </c>
      <c r="B2523">
        <v>1</v>
      </c>
      <c r="C2523" t="s">
        <v>40</v>
      </c>
      <c r="D2523" t="s">
        <v>41</v>
      </c>
      <c r="E2523" t="s">
        <v>676</v>
      </c>
      <c r="F2523">
        <v>94015</v>
      </c>
      <c r="G2523" t="s">
        <v>1767</v>
      </c>
      <c r="H2523">
        <v>37.680844</v>
      </c>
      <c r="I2523">
        <v>-122.48130999999999</v>
      </c>
      <c r="J2523">
        <v>0</v>
      </c>
      <c r="K2523">
        <v>0</v>
      </c>
      <c r="L2523">
        <v>0</v>
      </c>
      <c r="M2523">
        <v>0</v>
      </c>
      <c r="N2523" t="str">
        <f>VLOOKUP(O2523:O9554,'VLOOKUP Ranges'!$A$9:$B$12,2,TRUE)</f>
        <v>29-55</v>
      </c>
      <c r="O2523">
        <v>51</v>
      </c>
      <c r="P2523">
        <v>0</v>
      </c>
      <c r="Q2523" t="s">
        <v>62</v>
      </c>
      <c r="R2523" t="s">
        <v>45</v>
      </c>
      <c r="S2523" t="s">
        <v>44</v>
      </c>
      <c r="T2523" t="s">
        <v>45</v>
      </c>
      <c r="U2523" t="s">
        <v>45</v>
      </c>
      <c r="V2523" t="s">
        <v>45</v>
      </c>
      <c r="W2523" t="s">
        <v>45</v>
      </c>
      <c r="X2523">
        <v>0</v>
      </c>
      <c r="Y2523" t="str">
        <f>VLOOKUP(Z2523:Z9554,'VLOOKUP Ranges'!$A$2:$B$5,2,TRUE)</f>
        <v>35-70</v>
      </c>
      <c r="Z2523">
        <v>60.15</v>
      </c>
      <c r="AA2523">
        <v>3077</v>
      </c>
      <c r="AB2523" t="s">
        <v>44</v>
      </c>
      <c r="AC2523">
        <v>0</v>
      </c>
      <c r="AD2523">
        <v>37</v>
      </c>
      <c r="AE2523">
        <v>5404</v>
      </c>
      <c r="AG2523" t="b">
        <v>1</v>
      </c>
      <c r="AH2523" t="b">
        <v>0</v>
      </c>
      <c r="AI2523" t="b">
        <v>0</v>
      </c>
      <c r="AJ2523" t="b">
        <v>0</v>
      </c>
      <c r="AK2523" t="b">
        <v>0</v>
      </c>
      <c r="AL2523" t="b">
        <v>0</v>
      </c>
      <c r="AM2523" t="b">
        <v>0</v>
      </c>
      <c r="AN2523">
        <v>60.3333333333333</v>
      </c>
      <c r="AO2523">
        <f t="shared" si="39"/>
        <v>61</v>
      </c>
      <c r="AP2523" t="b">
        <v>0</v>
      </c>
    </row>
    <row r="2524" spans="1:42" x14ac:dyDescent="0.25">
      <c r="A2524" t="s">
        <v>4977</v>
      </c>
      <c r="B2524">
        <v>1</v>
      </c>
      <c r="C2524" t="s">
        <v>40</v>
      </c>
      <c r="D2524" t="s">
        <v>41</v>
      </c>
      <c r="E2524" t="s">
        <v>2672</v>
      </c>
      <c r="F2524">
        <v>94019</v>
      </c>
      <c r="G2524" t="s">
        <v>2673</v>
      </c>
      <c r="H2524">
        <v>37.455669999999998</v>
      </c>
      <c r="I2524">
        <v>-122.40799199999999</v>
      </c>
      <c r="J2524">
        <v>0</v>
      </c>
      <c r="K2524">
        <v>0</v>
      </c>
      <c r="L2524">
        <v>0</v>
      </c>
      <c r="M2524">
        <v>0</v>
      </c>
      <c r="N2524" t="str">
        <f>VLOOKUP(O2524:O9555,'VLOOKUP Ranges'!$A$9:$B$12,2,TRUE)</f>
        <v>55-77</v>
      </c>
      <c r="O2524">
        <v>60</v>
      </c>
      <c r="P2524">
        <v>1</v>
      </c>
      <c r="Q2524" t="s">
        <v>45</v>
      </c>
      <c r="R2524" t="s">
        <v>45</v>
      </c>
      <c r="S2524" t="s">
        <v>44</v>
      </c>
      <c r="T2524" t="s">
        <v>45</v>
      </c>
      <c r="U2524" t="s">
        <v>45</v>
      </c>
      <c r="V2524" t="s">
        <v>44</v>
      </c>
      <c r="W2524" t="s">
        <v>44</v>
      </c>
      <c r="X2524">
        <v>0</v>
      </c>
      <c r="Y2524" t="str">
        <f>VLOOKUP(Z2524:Z9555,'VLOOKUP Ranges'!$A$2:$B$5,2,TRUE)</f>
        <v>35-70</v>
      </c>
      <c r="Z2524">
        <v>64.75</v>
      </c>
      <c r="AA2524">
        <v>4039.5</v>
      </c>
      <c r="AB2524" t="s">
        <v>44</v>
      </c>
      <c r="AC2524">
        <v>0</v>
      </c>
      <c r="AD2524">
        <v>25</v>
      </c>
      <c r="AE2524">
        <v>6408</v>
      </c>
      <c r="AG2524" t="b">
        <v>1</v>
      </c>
      <c r="AH2524" t="b">
        <v>0</v>
      </c>
      <c r="AI2524" t="b">
        <v>0</v>
      </c>
      <c r="AJ2524" t="b">
        <v>0</v>
      </c>
      <c r="AK2524" t="b">
        <v>0</v>
      </c>
      <c r="AL2524" t="b">
        <v>1</v>
      </c>
      <c r="AM2524" t="b">
        <v>0</v>
      </c>
      <c r="AN2524">
        <v>67.325000000000003</v>
      </c>
      <c r="AO2524">
        <f t="shared" si="39"/>
        <v>65</v>
      </c>
      <c r="AP2524" t="b">
        <v>1</v>
      </c>
    </row>
    <row r="2525" spans="1:42" x14ac:dyDescent="0.25">
      <c r="A2525" t="s">
        <v>4978</v>
      </c>
      <c r="B2525">
        <v>1</v>
      </c>
      <c r="C2525" t="s">
        <v>40</v>
      </c>
      <c r="D2525" t="s">
        <v>41</v>
      </c>
      <c r="E2525" t="s">
        <v>4979</v>
      </c>
      <c r="F2525">
        <v>94020</v>
      </c>
      <c r="G2525" t="s">
        <v>4980</v>
      </c>
      <c r="H2525">
        <v>37.285677</v>
      </c>
      <c r="I2525">
        <v>-122.224165</v>
      </c>
      <c r="J2525">
        <v>1</v>
      </c>
      <c r="K2525">
        <v>0</v>
      </c>
      <c r="L2525">
        <v>0</v>
      </c>
      <c r="M2525">
        <v>0</v>
      </c>
      <c r="N2525" t="str">
        <f>VLOOKUP(O2525:O9556,'VLOOKUP Ranges'!$A$9:$B$12,2,TRUE)</f>
        <v>29-55</v>
      </c>
      <c r="O2525">
        <v>33</v>
      </c>
      <c r="P2525">
        <v>1</v>
      </c>
      <c r="Q2525" t="s">
        <v>45</v>
      </c>
      <c r="R2525" t="s">
        <v>44</v>
      </c>
      <c r="S2525" t="s">
        <v>45</v>
      </c>
      <c r="T2525" t="s">
        <v>44</v>
      </c>
      <c r="U2525" t="s">
        <v>44</v>
      </c>
      <c r="V2525" t="s">
        <v>44</v>
      </c>
      <c r="W2525" t="s">
        <v>44</v>
      </c>
      <c r="X2525">
        <v>1</v>
      </c>
      <c r="Y2525" t="str">
        <f>VLOOKUP(Z2525:Z9556,'VLOOKUP Ranges'!$A$2:$B$5,2,TRUE)</f>
        <v>35-70</v>
      </c>
      <c r="Z2525">
        <v>54.65</v>
      </c>
      <c r="AA2525">
        <v>1665.2</v>
      </c>
      <c r="AB2525" t="s">
        <v>44</v>
      </c>
      <c r="AC2525">
        <v>0</v>
      </c>
      <c r="AD2525">
        <v>58</v>
      </c>
      <c r="AE2525">
        <v>5201</v>
      </c>
      <c r="AG2525" t="b">
        <v>0</v>
      </c>
      <c r="AH2525" t="b">
        <v>0</v>
      </c>
      <c r="AI2525" t="b">
        <v>0</v>
      </c>
      <c r="AJ2525" t="b">
        <v>0</v>
      </c>
      <c r="AK2525" t="b">
        <v>0</v>
      </c>
      <c r="AL2525" t="b">
        <v>0</v>
      </c>
      <c r="AM2525" t="b">
        <v>0</v>
      </c>
      <c r="AN2525">
        <v>50.460606060605997</v>
      </c>
      <c r="AO2525">
        <f t="shared" si="39"/>
        <v>55</v>
      </c>
      <c r="AP2525" t="b">
        <v>0</v>
      </c>
    </row>
    <row r="2526" spans="1:42" x14ac:dyDescent="0.25">
      <c r="A2526" t="s">
        <v>4981</v>
      </c>
      <c r="B2526">
        <v>1</v>
      </c>
      <c r="C2526" t="s">
        <v>40</v>
      </c>
      <c r="D2526" t="s">
        <v>41</v>
      </c>
      <c r="E2526" t="s">
        <v>682</v>
      </c>
      <c r="F2526">
        <v>94022</v>
      </c>
      <c r="G2526" t="s">
        <v>4982</v>
      </c>
      <c r="H2526">
        <v>37.349545999999997</v>
      </c>
      <c r="I2526">
        <v>-122.134356</v>
      </c>
      <c r="J2526">
        <v>1</v>
      </c>
      <c r="K2526">
        <v>1</v>
      </c>
      <c r="L2526">
        <v>0</v>
      </c>
      <c r="M2526">
        <v>0</v>
      </c>
      <c r="N2526" t="str">
        <f>VLOOKUP(O2526:O9557,'VLOOKUP Ranges'!$A$9:$B$12,2,TRUE)</f>
        <v>9-29</v>
      </c>
      <c r="O2526">
        <v>26</v>
      </c>
      <c r="P2526">
        <v>1</v>
      </c>
      <c r="Q2526" t="s">
        <v>44</v>
      </c>
      <c r="R2526" t="s">
        <v>66</v>
      </c>
      <c r="S2526" t="s">
        <v>66</v>
      </c>
      <c r="T2526" t="s">
        <v>66</v>
      </c>
      <c r="U2526" t="s">
        <v>66</v>
      </c>
      <c r="V2526" t="s">
        <v>66</v>
      </c>
      <c r="W2526" t="s">
        <v>66</v>
      </c>
      <c r="X2526">
        <v>0</v>
      </c>
      <c r="Y2526" t="str">
        <f>VLOOKUP(Z2526:Z9557,'VLOOKUP Ranges'!$A$2:$B$5,2,TRUE)</f>
        <v>18-35</v>
      </c>
      <c r="Z2526">
        <v>19.3</v>
      </c>
      <c r="AA2526">
        <v>504.2</v>
      </c>
      <c r="AB2526" t="s">
        <v>44</v>
      </c>
      <c r="AC2526">
        <v>0</v>
      </c>
      <c r="AD2526">
        <v>64</v>
      </c>
      <c r="AE2526">
        <v>2269</v>
      </c>
      <c r="AG2526" t="b">
        <v>1</v>
      </c>
      <c r="AH2526" t="b">
        <v>0</v>
      </c>
      <c r="AI2526" t="b">
        <v>0</v>
      </c>
      <c r="AJ2526" t="b">
        <v>1</v>
      </c>
      <c r="AK2526" t="b">
        <v>1</v>
      </c>
      <c r="AL2526" t="b">
        <v>0</v>
      </c>
      <c r="AM2526" t="b">
        <v>0</v>
      </c>
      <c r="AN2526">
        <v>19.3923076923076</v>
      </c>
      <c r="AO2526">
        <f t="shared" si="39"/>
        <v>20</v>
      </c>
      <c r="AP2526" t="b">
        <v>0</v>
      </c>
    </row>
    <row r="2527" spans="1:42" x14ac:dyDescent="0.25">
      <c r="A2527" t="s">
        <v>4983</v>
      </c>
      <c r="B2527">
        <v>1</v>
      </c>
      <c r="C2527" t="s">
        <v>40</v>
      </c>
      <c r="D2527" t="s">
        <v>41</v>
      </c>
      <c r="E2527" t="s">
        <v>4984</v>
      </c>
      <c r="F2527">
        <v>94025</v>
      </c>
      <c r="G2527" t="s">
        <v>4985</v>
      </c>
      <c r="H2527">
        <v>37.449551</v>
      </c>
      <c r="I2527">
        <v>-122.183762</v>
      </c>
      <c r="J2527">
        <v>0</v>
      </c>
      <c r="K2527">
        <v>0</v>
      </c>
      <c r="L2527">
        <v>1</v>
      </c>
      <c r="M2527">
        <v>0</v>
      </c>
      <c r="N2527" t="str">
        <f>VLOOKUP(O2527:O9558,'VLOOKUP Ranges'!$A$9:$B$12,2,TRUE)</f>
        <v>55-77</v>
      </c>
      <c r="O2527">
        <v>67</v>
      </c>
      <c r="P2527">
        <v>1</v>
      </c>
      <c r="Q2527" t="s">
        <v>45</v>
      </c>
      <c r="R2527" t="s">
        <v>45</v>
      </c>
      <c r="S2527" t="s">
        <v>44</v>
      </c>
      <c r="T2527" t="s">
        <v>45</v>
      </c>
      <c r="U2527" t="s">
        <v>45</v>
      </c>
      <c r="V2527" t="s">
        <v>45</v>
      </c>
      <c r="W2527" t="s">
        <v>45</v>
      </c>
      <c r="X2527">
        <v>1</v>
      </c>
      <c r="Y2527" t="str">
        <f>VLOOKUP(Z2527:Z9558,'VLOOKUP Ranges'!$A$2:$B$5,2,TRUE)</f>
        <v>89-118</v>
      </c>
      <c r="Z2527">
        <v>111.25</v>
      </c>
      <c r="AA2527">
        <v>7511.65</v>
      </c>
      <c r="AB2527" t="s">
        <v>44</v>
      </c>
      <c r="AC2527">
        <v>0</v>
      </c>
      <c r="AD2527">
        <v>37</v>
      </c>
      <c r="AE2527">
        <v>5649</v>
      </c>
      <c r="AG2527" t="b">
        <v>1</v>
      </c>
      <c r="AH2527" t="b">
        <v>0</v>
      </c>
      <c r="AI2527" t="b">
        <v>1</v>
      </c>
      <c r="AJ2527" t="b">
        <v>0</v>
      </c>
      <c r="AK2527" t="b">
        <v>0</v>
      </c>
      <c r="AL2527" t="b">
        <v>1</v>
      </c>
      <c r="AM2527" t="b">
        <v>0</v>
      </c>
      <c r="AN2527">
        <v>112.114179104477</v>
      </c>
      <c r="AO2527">
        <f t="shared" si="39"/>
        <v>112</v>
      </c>
      <c r="AP2527" t="b">
        <v>1</v>
      </c>
    </row>
    <row r="2528" spans="1:42" x14ac:dyDescent="0.25">
      <c r="A2528" t="s">
        <v>4986</v>
      </c>
      <c r="B2528">
        <v>1</v>
      </c>
      <c r="C2528" t="s">
        <v>40</v>
      </c>
      <c r="D2528" t="s">
        <v>41</v>
      </c>
      <c r="E2528" t="s">
        <v>1769</v>
      </c>
      <c r="F2528">
        <v>94027</v>
      </c>
      <c r="G2528" t="s">
        <v>1770</v>
      </c>
      <c r="H2528">
        <v>37.454923999999998</v>
      </c>
      <c r="I2528">
        <v>-122.20316800000001</v>
      </c>
      <c r="J2528">
        <v>0</v>
      </c>
      <c r="K2528">
        <v>0</v>
      </c>
      <c r="L2528">
        <v>1</v>
      </c>
      <c r="M2528">
        <v>0</v>
      </c>
      <c r="N2528" t="str">
        <f>VLOOKUP(O2528:O9559,'VLOOKUP Ranges'!$A$9:$B$12,2,TRUE)</f>
        <v>29-55</v>
      </c>
      <c r="O2528">
        <v>49</v>
      </c>
      <c r="P2528">
        <v>0</v>
      </c>
      <c r="Q2528" t="s">
        <v>62</v>
      </c>
      <c r="R2528" t="s">
        <v>45</v>
      </c>
      <c r="S2528" t="s">
        <v>44</v>
      </c>
      <c r="T2528" t="s">
        <v>44</v>
      </c>
      <c r="U2528" t="s">
        <v>45</v>
      </c>
      <c r="V2528" t="s">
        <v>44</v>
      </c>
      <c r="W2528" t="s">
        <v>44</v>
      </c>
      <c r="X2528">
        <v>1</v>
      </c>
      <c r="Y2528" t="str">
        <f>VLOOKUP(Z2528:Z9559,'VLOOKUP Ranges'!$A$2:$B$5,2,TRUE)</f>
        <v>35-70</v>
      </c>
      <c r="Z2528">
        <v>35.799999999999997</v>
      </c>
      <c r="AA2528">
        <v>1782</v>
      </c>
      <c r="AB2528" t="s">
        <v>44</v>
      </c>
      <c r="AC2528">
        <v>0</v>
      </c>
      <c r="AD2528">
        <v>69</v>
      </c>
      <c r="AE2528">
        <v>4865</v>
      </c>
      <c r="AG2528" t="b">
        <v>1</v>
      </c>
      <c r="AH2528" t="b">
        <v>0</v>
      </c>
      <c r="AI2528" t="b">
        <v>0</v>
      </c>
      <c r="AJ2528" t="b">
        <v>0</v>
      </c>
      <c r="AK2528" t="b">
        <v>1</v>
      </c>
      <c r="AL2528" t="b">
        <v>0</v>
      </c>
      <c r="AM2528" t="b">
        <v>0</v>
      </c>
      <c r="AN2528">
        <v>36.367346938775498</v>
      </c>
      <c r="AO2528">
        <f t="shared" si="39"/>
        <v>36</v>
      </c>
      <c r="AP2528" t="b">
        <v>0</v>
      </c>
    </row>
    <row r="2529" spans="1:42" x14ac:dyDescent="0.25">
      <c r="A2529" t="s">
        <v>4987</v>
      </c>
      <c r="B2529">
        <v>1</v>
      </c>
      <c r="C2529" t="s">
        <v>40</v>
      </c>
      <c r="D2529" t="s">
        <v>41</v>
      </c>
      <c r="E2529" t="s">
        <v>3443</v>
      </c>
      <c r="F2529">
        <v>94028</v>
      </c>
      <c r="G2529" t="s">
        <v>3444</v>
      </c>
      <c r="H2529">
        <v>37.369709</v>
      </c>
      <c r="I2529">
        <v>-122.215844</v>
      </c>
      <c r="J2529">
        <v>1</v>
      </c>
      <c r="K2529">
        <v>0</v>
      </c>
      <c r="L2529">
        <v>0</v>
      </c>
      <c r="M2529">
        <v>0</v>
      </c>
      <c r="N2529" t="str">
        <f>VLOOKUP(O2529:O9560,'VLOOKUP Ranges'!$A$9:$B$12,2,TRUE)</f>
        <v>1-9</v>
      </c>
      <c r="O2529">
        <v>1</v>
      </c>
      <c r="P2529">
        <v>1</v>
      </c>
      <c r="Q2529" t="s">
        <v>44</v>
      </c>
      <c r="R2529" t="s">
        <v>66</v>
      </c>
      <c r="S2529" t="s">
        <v>66</v>
      </c>
      <c r="T2529" t="s">
        <v>66</v>
      </c>
      <c r="U2529" t="s">
        <v>66</v>
      </c>
      <c r="V2529" t="s">
        <v>66</v>
      </c>
      <c r="W2529" t="s">
        <v>66</v>
      </c>
      <c r="X2529">
        <v>1</v>
      </c>
      <c r="Y2529" t="str">
        <f>VLOOKUP(Z2529:Z9560,'VLOOKUP Ranges'!$A$2:$B$5,2,TRUE)</f>
        <v>18-35</v>
      </c>
      <c r="Z2529">
        <v>20.05</v>
      </c>
      <c r="AA2529">
        <v>20.05</v>
      </c>
      <c r="AB2529" t="s">
        <v>44</v>
      </c>
      <c r="AC2529">
        <v>0</v>
      </c>
      <c r="AD2529">
        <v>52</v>
      </c>
      <c r="AE2529">
        <v>5368</v>
      </c>
      <c r="AG2529" t="b">
        <v>0</v>
      </c>
      <c r="AH2529" t="b">
        <v>0</v>
      </c>
      <c r="AI2529" t="b">
        <v>0</v>
      </c>
      <c r="AJ2529" t="b">
        <v>1</v>
      </c>
      <c r="AK2529" t="b">
        <v>0</v>
      </c>
      <c r="AL2529" t="b">
        <v>0</v>
      </c>
      <c r="AM2529" t="b">
        <v>1</v>
      </c>
      <c r="AN2529">
        <v>20.05</v>
      </c>
      <c r="AO2529">
        <f t="shared" si="39"/>
        <v>21</v>
      </c>
      <c r="AP2529" t="b">
        <v>0</v>
      </c>
    </row>
    <row r="2530" spans="1:42" x14ac:dyDescent="0.25">
      <c r="A2530" t="s">
        <v>4988</v>
      </c>
      <c r="B2530">
        <v>1</v>
      </c>
      <c r="C2530" t="s">
        <v>40</v>
      </c>
      <c r="D2530" t="s">
        <v>41</v>
      </c>
      <c r="E2530" t="s">
        <v>2677</v>
      </c>
      <c r="F2530">
        <v>94030</v>
      </c>
      <c r="G2530" t="s">
        <v>2678</v>
      </c>
      <c r="H2530">
        <v>37.601247999999998</v>
      </c>
      <c r="I2530">
        <v>-122.403099</v>
      </c>
      <c r="J2530">
        <v>0</v>
      </c>
      <c r="K2530">
        <v>1</v>
      </c>
      <c r="L2530">
        <v>0</v>
      </c>
      <c r="M2530">
        <v>0</v>
      </c>
      <c r="N2530" t="str">
        <f>VLOOKUP(O2530:O9561,'VLOOKUP Ranges'!$A$9:$B$12,2,TRUE)</f>
        <v>1-9</v>
      </c>
      <c r="O2530">
        <v>7</v>
      </c>
      <c r="P2530">
        <v>1</v>
      </c>
      <c r="Q2530" t="s">
        <v>44</v>
      </c>
      <c r="R2530" t="s">
        <v>44</v>
      </c>
      <c r="S2530" t="s">
        <v>44</v>
      </c>
      <c r="T2530" t="s">
        <v>45</v>
      </c>
      <c r="U2530" t="s">
        <v>44</v>
      </c>
      <c r="V2530" t="s">
        <v>45</v>
      </c>
      <c r="W2530" t="s">
        <v>44</v>
      </c>
      <c r="X2530">
        <v>1</v>
      </c>
      <c r="Y2530" t="str">
        <f>VLOOKUP(Z2530:Z9561,'VLOOKUP Ranges'!$A$2:$B$5,2,TRUE)</f>
        <v>70-89</v>
      </c>
      <c r="Z2530">
        <v>84.35</v>
      </c>
      <c r="AA2530">
        <v>609.65</v>
      </c>
      <c r="AB2530" t="s">
        <v>44</v>
      </c>
      <c r="AC2530">
        <v>0</v>
      </c>
      <c r="AD2530">
        <v>38</v>
      </c>
      <c r="AE2530">
        <v>2107</v>
      </c>
      <c r="AG2530" t="b">
        <v>0</v>
      </c>
      <c r="AH2530" t="b">
        <v>0</v>
      </c>
      <c r="AI2530" t="b">
        <v>1</v>
      </c>
      <c r="AJ2530" t="b">
        <v>0</v>
      </c>
      <c r="AK2530" t="b">
        <v>0</v>
      </c>
      <c r="AL2530" t="b">
        <v>1</v>
      </c>
      <c r="AM2530" t="b">
        <v>0</v>
      </c>
      <c r="AN2530">
        <v>87.092857142857099</v>
      </c>
      <c r="AO2530">
        <f t="shared" si="39"/>
        <v>85</v>
      </c>
      <c r="AP2530" t="b">
        <v>0</v>
      </c>
    </row>
    <row r="2531" spans="1:42" x14ac:dyDescent="0.25">
      <c r="A2531" t="s">
        <v>4989</v>
      </c>
      <c r="B2531">
        <v>1</v>
      </c>
      <c r="C2531" t="s">
        <v>40</v>
      </c>
      <c r="D2531" t="s">
        <v>41</v>
      </c>
      <c r="E2531" t="s">
        <v>4990</v>
      </c>
      <c r="F2531">
        <v>94037</v>
      </c>
      <c r="G2531" t="s">
        <v>4991</v>
      </c>
      <c r="H2531">
        <v>37.540582000000001</v>
      </c>
      <c r="I2531">
        <v>-122.50959400000001</v>
      </c>
      <c r="J2531">
        <v>0</v>
      </c>
      <c r="K2531">
        <v>1</v>
      </c>
      <c r="L2531">
        <v>0</v>
      </c>
      <c r="M2531">
        <v>0</v>
      </c>
      <c r="N2531" t="str">
        <f>VLOOKUP(O2531:O9562,'VLOOKUP Ranges'!$A$9:$B$12,2,TRUE)</f>
        <v>9-29</v>
      </c>
      <c r="O2531">
        <v>27</v>
      </c>
      <c r="P2531">
        <v>1</v>
      </c>
      <c r="Q2531" t="s">
        <v>45</v>
      </c>
      <c r="R2531" t="s">
        <v>45</v>
      </c>
      <c r="S2531" t="s">
        <v>45</v>
      </c>
      <c r="T2531" t="s">
        <v>45</v>
      </c>
      <c r="U2531" t="s">
        <v>44</v>
      </c>
      <c r="V2531" t="s">
        <v>45</v>
      </c>
      <c r="W2531" t="s">
        <v>45</v>
      </c>
      <c r="X2531">
        <v>1</v>
      </c>
      <c r="Y2531" t="str">
        <f>VLOOKUP(Z2531:Z9562,'VLOOKUP Ranges'!$A$2:$B$5,2,TRUE)</f>
        <v>89-118</v>
      </c>
      <c r="Z2531">
        <v>110.5</v>
      </c>
      <c r="AA2531">
        <v>2857.6</v>
      </c>
      <c r="AB2531" t="s">
        <v>44</v>
      </c>
      <c r="AC2531">
        <v>0</v>
      </c>
      <c r="AD2531">
        <v>56</v>
      </c>
      <c r="AE2531">
        <v>4997</v>
      </c>
      <c r="AG2531" t="b">
        <v>1</v>
      </c>
      <c r="AH2531" t="b">
        <v>0</v>
      </c>
      <c r="AI2531" t="b">
        <v>1</v>
      </c>
      <c r="AJ2531" t="b">
        <v>0</v>
      </c>
      <c r="AK2531" t="b">
        <v>0</v>
      </c>
      <c r="AL2531" t="b">
        <v>0</v>
      </c>
      <c r="AM2531" t="b">
        <v>0</v>
      </c>
      <c r="AN2531">
        <v>105.83703703703701</v>
      </c>
      <c r="AO2531">
        <f t="shared" si="39"/>
        <v>111</v>
      </c>
      <c r="AP2531" t="b">
        <v>1</v>
      </c>
    </row>
    <row r="2532" spans="1:42" x14ac:dyDescent="0.25">
      <c r="A2532" t="s">
        <v>4992</v>
      </c>
      <c r="B2532">
        <v>1</v>
      </c>
      <c r="C2532" t="s">
        <v>40</v>
      </c>
      <c r="D2532" t="s">
        <v>41</v>
      </c>
      <c r="E2532" t="s">
        <v>4993</v>
      </c>
      <c r="F2532">
        <v>94038</v>
      </c>
      <c r="G2532" t="s">
        <v>4994</v>
      </c>
      <c r="H2532">
        <v>37.515555999999997</v>
      </c>
      <c r="I2532">
        <v>-122.50231100000001</v>
      </c>
      <c r="J2532">
        <v>1</v>
      </c>
      <c r="K2532">
        <v>0</v>
      </c>
      <c r="L2532">
        <v>1</v>
      </c>
      <c r="M2532">
        <v>1</v>
      </c>
      <c r="N2532" t="str">
        <f>VLOOKUP(O2532:O9563,'VLOOKUP Ranges'!$A$9:$B$12,2,TRUE)</f>
        <v>29-55</v>
      </c>
      <c r="O2532">
        <v>37</v>
      </c>
      <c r="P2532">
        <v>1</v>
      </c>
      <c r="Q2532" t="s">
        <v>44</v>
      </c>
      <c r="R2532" t="s">
        <v>44</v>
      </c>
      <c r="S2532" t="s">
        <v>44</v>
      </c>
      <c r="T2532" t="s">
        <v>44</v>
      </c>
      <c r="U2532" t="s">
        <v>44</v>
      </c>
      <c r="V2532" t="s">
        <v>45</v>
      </c>
      <c r="W2532" t="s">
        <v>45</v>
      </c>
      <c r="X2532">
        <v>0</v>
      </c>
      <c r="Y2532" t="str">
        <f>VLOOKUP(Z2532:Z9563,'VLOOKUP Ranges'!$A$2:$B$5,2,TRUE)</f>
        <v>89-118</v>
      </c>
      <c r="Z2532">
        <v>91.2</v>
      </c>
      <c r="AA2532">
        <v>3247.55</v>
      </c>
      <c r="AB2532" t="s">
        <v>44</v>
      </c>
      <c r="AC2532">
        <v>0</v>
      </c>
      <c r="AD2532">
        <v>55</v>
      </c>
      <c r="AE2532">
        <v>5263</v>
      </c>
      <c r="AG2532" t="b">
        <v>1</v>
      </c>
      <c r="AH2532" t="b">
        <v>0</v>
      </c>
      <c r="AI2532" t="b">
        <v>1</v>
      </c>
      <c r="AJ2532" t="b">
        <v>0</v>
      </c>
      <c r="AK2532" t="b">
        <v>1</v>
      </c>
      <c r="AL2532" t="b">
        <v>0</v>
      </c>
      <c r="AM2532" t="b">
        <v>0</v>
      </c>
      <c r="AN2532">
        <v>87.771621621621605</v>
      </c>
      <c r="AO2532">
        <f t="shared" si="39"/>
        <v>92</v>
      </c>
      <c r="AP2532" t="b">
        <v>0</v>
      </c>
    </row>
    <row r="2533" spans="1:42" x14ac:dyDescent="0.25">
      <c r="A2533" t="s">
        <v>4995</v>
      </c>
      <c r="B2533">
        <v>1</v>
      </c>
      <c r="C2533" t="s">
        <v>40</v>
      </c>
      <c r="D2533" t="s">
        <v>41</v>
      </c>
      <c r="E2533" t="s">
        <v>685</v>
      </c>
      <c r="F2533">
        <v>94041</v>
      </c>
      <c r="G2533" t="s">
        <v>4996</v>
      </c>
      <c r="H2533">
        <v>37.388348999999998</v>
      </c>
      <c r="I2533">
        <v>-122.075299</v>
      </c>
      <c r="J2533">
        <v>1</v>
      </c>
      <c r="K2533">
        <v>0</v>
      </c>
      <c r="L2533">
        <v>1</v>
      </c>
      <c r="M2533">
        <v>1</v>
      </c>
      <c r="N2533" t="str">
        <f>VLOOKUP(O2533:O9564,'VLOOKUP Ranges'!$A$9:$B$12,2,TRUE)</f>
        <v>29-55</v>
      </c>
      <c r="O2533">
        <v>31</v>
      </c>
      <c r="P2533">
        <v>1</v>
      </c>
      <c r="Q2533" t="s">
        <v>45</v>
      </c>
      <c r="R2533" t="s">
        <v>45</v>
      </c>
      <c r="S2533" t="s">
        <v>44</v>
      </c>
      <c r="T2533" t="s">
        <v>45</v>
      </c>
      <c r="U2533" t="s">
        <v>45</v>
      </c>
      <c r="V2533" t="s">
        <v>44</v>
      </c>
      <c r="W2533" t="s">
        <v>44</v>
      </c>
      <c r="X2533">
        <v>0</v>
      </c>
      <c r="Y2533" t="str">
        <f>VLOOKUP(Z2533:Z9564,'VLOOKUP Ranges'!$A$2:$B$5,2,TRUE)</f>
        <v>70-89</v>
      </c>
      <c r="Z2533">
        <v>89.3</v>
      </c>
      <c r="AA2533">
        <v>2823</v>
      </c>
      <c r="AB2533" t="s">
        <v>44</v>
      </c>
      <c r="AC2533">
        <v>0</v>
      </c>
      <c r="AD2533">
        <v>46</v>
      </c>
      <c r="AE2533">
        <v>2132</v>
      </c>
      <c r="AG2533" t="b">
        <v>0</v>
      </c>
      <c r="AH2533" t="b">
        <v>0</v>
      </c>
      <c r="AI2533" t="b">
        <v>1</v>
      </c>
      <c r="AJ2533" t="b">
        <v>0</v>
      </c>
      <c r="AK2533" t="b">
        <v>0</v>
      </c>
      <c r="AL2533" t="b">
        <v>1</v>
      </c>
      <c r="AM2533" t="b">
        <v>0</v>
      </c>
      <c r="AN2533">
        <v>91.064516129032199</v>
      </c>
      <c r="AO2533">
        <f t="shared" si="39"/>
        <v>90</v>
      </c>
      <c r="AP2533" t="b">
        <v>1</v>
      </c>
    </row>
    <row r="2534" spans="1:42" x14ac:dyDescent="0.25">
      <c r="A2534" t="s">
        <v>4997</v>
      </c>
      <c r="B2534">
        <v>1</v>
      </c>
      <c r="C2534" t="s">
        <v>40</v>
      </c>
      <c r="D2534" t="s">
        <v>41</v>
      </c>
      <c r="E2534" t="s">
        <v>4998</v>
      </c>
      <c r="F2534">
        <v>94044</v>
      </c>
      <c r="G2534" t="s">
        <v>4999</v>
      </c>
      <c r="H2534">
        <v>37.573633000000001</v>
      </c>
      <c r="I2534">
        <v>-122.455167</v>
      </c>
      <c r="J2534">
        <v>1</v>
      </c>
      <c r="K2534">
        <v>1</v>
      </c>
      <c r="L2534">
        <v>0</v>
      </c>
      <c r="M2534">
        <v>0</v>
      </c>
      <c r="N2534" t="str">
        <f>VLOOKUP(O2534:O9565,'VLOOKUP Ranges'!$A$9:$B$12,2,TRUE)</f>
        <v>29-55</v>
      </c>
      <c r="O2534">
        <v>32</v>
      </c>
      <c r="P2534">
        <v>1</v>
      </c>
      <c r="Q2534" t="s">
        <v>45</v>
      </c>
      <c r="R2534" t="s">
        <v>44</v>
      </c>
      <c r="S2534" t="s">
        <v>44</v>
      </c>
      <c r="T2534" t="s">
        <v>45</v>
      </c>
      <c r="U2534" t="s">
        <v>44</v>
      </c>
      <c r="V2534" t="s">
        <v>44</v>
      </c>
      <c r="W2534" t="s">
        <v>44</v>
      </c>
      <c r="X2534">
        <v>1</v>
      </c>
      <c r="Y2534" t="str">
        <f>VLOOKUP(Z2534:Z9565,'VLOOKUP Ranges'!$A$2:$B$5,2,TRUE)</f>
        <v>70-89</v>
      </c>
      <c r="Z2534">
        <v>81.099999999999994</v>
      </c>
      <c r="AA2534">
        <v>2619.25</v>
      </c>
      <c r="AB2534" t="s">
        <v>44</v>
      </c>
      <c r="AC2534">
        <v>0</v>
      </c>
      <c r="AD2534">
        <v>50</v>
      </c>
      <c r="AE2534">
        <v>2143</v>
      </c>
      <c r="AG2534" t="b">
        <v>0</v>
      </c>
      <c r="AH2534" t="b">
        <v>0</v>
      </c>
      <c r="AI2534" t="b">
        <v>1</v>
      </c>
      <c r="AJ2534" t="b">
        <v>0</v>
      </c>
      <c r="AK2534" t="b">
        <v>1</v>
      </c>
      <c r="AL2534" t="b">
        <v>0</v>
      </c>
      <c r="AM2534" t="b">
        <v>0</v>
      </c>
      <c r="AN2534">
        <v>81.8515625</v>
      </c>
      <c r="AO2534">
        <f t="shared" si="39"/>
        <v>82</v>
      </c>
      <c r="AP2534" t="b">
        <v>0</v>
      </c>
    </row>
    <row r="2535" spans="1:42" x14ac:dyDescent="0.25">
      <c r="A2535" t="s">
        <v>5000</v>
      </c>
      <c r="B2535">
        <v>1</v>
      </c>
      <c r="C2535" t="s">
        <v>40</v>
      </c>
      <c r="D2535" t="s">
        <v>41</v>
      </c>
      <c r="E2535" t="s">
        <v>2680</v>
      </c>
      <c r="F2535">
        <v>94061</v>
      </c>
      <c r="G2535" t="s">
        <v>3447</v>
      </c>
      <c r="H2535">
        <v>37.461250999999997</v>
      </c>
      <c r="I2535">
        <v>-122.23541400000001</v>
      </c>
      <c r="J2535">
        <v>0</v>
      </c>
      <c r="K2535">
        <v>0</v>
      </c>
      <c r="L2535">
        <v>1</v>
      </c>
      <c r="M2535">
        <v>0</v>
      </c>
      <c r="N2535" t="str">
        <f>VLOOKUP(O2535:O9566,'VLOOKUP Ranges'!$A$9:$B$12,2,TRUE)</f>
        <v>55-77</v>
      </c>
      <c r="O2535">
        <v>63</v>
      </c>
      <c r="P2535">
        <v>1</v>
      </c>
      <c r="Q2535" t="s">
        <v>45</v>
      </c>
      <c r="R2535" t="s">
        <v>44</v>
      </c>
      <c r="S2535" t="s">
        <v>44</v>
      </c>
      <c r="T2535" t="s">
        <v>44</v>
      </c>
      <c r="U2535" t="s">
        <v>45</v>
      </c>
      <c r="V2535" t="s">
        <v>44</v>
      </c>
      <c r="W2535" t="s">
        <v>44</v>
      </c>
      <c r="X2535">
        <v>1</v>
      </c>
      <c r="Y2535" t="str">
        <f>VLOOKUP(Z2535:Z9566,'VLOOKUP Ranges'!$A$2:$B$5,2,TRUE)</f>
        <v>70-89</v>
      </c>
      <c r="Z2535">
        <v>81.2</v>
      </c>
      <c r="AA2535">
        <v>4965.1000000000004</v>
      </c>
      <c r="AB2535" t="s">
        <v>44</v>
      </c>
      <c r="AC2535">
        <v>0</v>
      </c>
      <c r="AD2535">
        <v>64</v>
      </c>
      <c r="AE2535">
        <v>6063</v>
      </c>
      <c r="AG2535" t="b">
        <v>1</v>
      </c>
      <c r="AH2535" t="b">
        <v>0</v>
      </c>
      <c r="AI2535" t="b">
        <v>1</v>
      </c>
      <c r="AJ2535" t="b">
        <v>0</v>
      </c>
      <c r="AK2535" t="b">
        <v>1</v>
      </c>
      <c r="AL2535" t="b">
        <v>0</v>
      </c>
      <c r="AM2535" t="b">
        <v>0</v>
      </c>
      <c r="AN2535">
        <v>78.811111111111103</v>
      </c>
      <c r="AO2535">
        <f t="shared" si="39"/>
        <v>82</v>
      </c>
      <c r="AP2535" t="b">
        <v>0</v>
      </c>
    </row>
    <row r="2536" spans="1:42" x14ac:dyDescent="0.25">
      <c r="A2536" t="s">
        <v>5001</v>
      </c>
      <c r="B2536">
        <v>1</v>
      </c>
      <c r="C2536" t="s">
        <v>40</v>
      </c>
      <c r="D2536" t="s">
        <v>41</v>
      </c>
      <c r="E2536" t="s">
        <v>2680</v>
      </c>
      <c r="F2536">
        <v>94062</v>
      </c>
      <c r="G2536" t="s">
        <v>2681</v>
      </c>
      <c r="H2536">
        <v>37.410567</v>
      </c>
      <c r="I2536">
        <v>-122.297152</v>
      </c>
      <c r="J2536">
        <v>1</v>
      </c>
      <c r="K2536">
        <v>0</v>
      </c>
      <c r="L2536">
        <v>0</v>
      </c>
      <c r="M2536">
        <v>0</v>
      </c>
      <c r="N2536" t="str">
        <f>VLOOKUP(O2536:O9567,'VLOOKUP Ranges'!$A$9:$B$12,2,TRUE)</f>
        <v>29-55</v>
      </c>
      <c r="O2536">
        <v>30</v>
      </c>
      <c r="P2536">
        <v>1</v>
      </c>
      <c r="Q2536" t="s">
        <v>45</v>
      </c>
      <c r="R2536" t="s">
        <v>45</v>
      </c>
      <c r="S2536" t="s">
        <v>45</v>
      </c>
      <c r="T2536" t="s">
        <v>44</v>
      </c>
      <c r="U2536" t="s">
        <v>44</v>
      </c>
      <c r="V2536" t="s">
        <v>44</v>
      </c>
      <c r="W2536" t="s">
        <v>45</v>
      </c>
      <c r="X2536">
        <v>1</v>
      </c>
      <c r="Y2536" t="str">
        <f>VLOOKUP(Z2536:Z9567,'VLOOKUP Ranges'!$A$2:$B$5,2,TRUE)</f>
        <v>89-118</v>
      </c>
      <c r="Z2536">
        <v>94.3</v>
      </c>
      <c r="AA2536">
        <v>2679.7</v>
      </c>
      <c r="AB2536" t="s">
        <v>44</v>
      </c>
      <c r="AC2536">
        <v>0</v>
      </c>
      <c r="AD2536">
        <v>75</v>
      </c>
      <c r="AE2536">
        <v>4219</v>
      </c>
      <c r="AG2536" t="b">
        <v>0</v>
      </c>
      <c r="AH2536" t="b">
        <v>0</v>
      </c>
      <c r="AI2536" t="b">
        <v>1</v>
      </c>
      <c r="AJ2536" t="b">
        <v>0</v>
      </c>
      <c r="AK2536" t="b">
        <v>1</v>
      </c>
      <c r="AL2536" t="b">
        <v>0</v>
      </c>
      <c r="AM2536" t="b">
        <v>0</v>
      </c>
      <c r="AN2536">
        <v>89.323333333333295</v>
      </c>
      <c r="AO2536">
        <f t="shared" si="39"/>
        <v>95</v>
      </c>
      <c r="AP2536" t="b">
        <v>1</v>
      </c>
    </row>
    <row r="2537" spans="1:42" x14ac:dyDescent="0.25">
      <c r="A2537" t="s">
        <v>5002</v>
      </c>
      <c r="B2537">
        <v>1</v>
      </c>
      <c r="C2537" t="s">
        <v>40</v>
      </c>
      <c r="D2537" t="s">
        <v>41</v>
      </c>
      <c r="E2537" t="s">
        <v>2680</v>
      </c>
      <c r="F2537">
        <v>94063</v>
      </c>
      <c r="G2537" t="s">
        <v>3449</v>
      </c>
      <c r="H2537">
        <v>37.499411000000002</v>
      </c>
      <c r="I2537">
        <v>-122.19631800000001</v>
      </c>
      <c r="J2537">
        <v>1</v>
      </c>
      <c r="K2537">
        <v>0</v>
      </c>
      <c r="L2537">
        <v>1</v>
      </c>
      <c r="M2537">
        <v>0</v>
      </c>
      <c r="N2537" t="str">
        <f>VLOOKUP(O2537:O9568,'VLOOKUP Ranges'!$A$9:$B$12,2,TRUE)</f>
        <v>55-77</v>
      </c>
      <c r="O2537">
        <v>71</v>
      </c>
      <c r="P2537">
        <v>1</v>
      </c>
      <c r="Q2537" t="s">
        <v>45</v>
      </c>
      <c r="R2537" t="s">
        <v>45</v>
      </c>
      <c r="S2537" t="s">
        <v>45</v>
      </c>
      <c r="T2537" t="s">
        <v>45</v>
      </c>
      <c r="U2537" t="s">
        <v>45</v>
      </c>
      <c r="V2537" t="s">
        <v>45</v>
      </c>
      <c r="W2537" t="s">
        <v>45</v>
      </c>
      <c r="X2537">
        <v>1</v>
      </c>
      <c r="Y2537" t="str">
        <f>VLOOKUP(Z2537:Z9568,'VLOOKUP Ranges'!$A$2:$B$5,2,TRUE)</f>
        <v>89-118</v>
      </c>
      <c r="Z2537">
        <v>116.1</v>
      </c>
      <c r="AA2537">
        <v>8310.5499999999993</v>
      </c>
      <c r="AB2537" t="s">
        <v>44</v>
      </c>
      <c r="AC2537">
        <v>0</v>
      </c>
      <c r="AD2537">
        <v>42</v>
      </c>
      <c r="AE2537">
        <v>5027</v>
      </c>
      <c r="AG2537" t="b">
        <v>0</v>
      </c>
      <c r="AH2537" t="b">
        <v>1</v>
      </c>
      <c r="AI2537" t="b">
        <v>1</v>
      </c>
      <c r="AJ2537" t="b">
        <v>0</v>
      </c>
      <c r="AK2537" t="b">
        <v>0</v>
      </c>
      <c r="AL2537" t="b">
        <v>0</v>
      </c>
      <c r="AM2537" t="b">
        <v>0</v>
      </c>
      <c r="AN2537">
        <v>117.049999999999</v>
      </c>
      <c r="AO2537">
        <f t="shared" si="39"/>
        <v>117</v>
      </c>
      <c r="AP2537" t="b">
        <v>1</v>
      </c>
    </row>
    <row r="2538" spans="1:42" x14ac:dyDescent="0.25">
      <c r="A2538" t="s">
        <v>5003</v>
      </c>
      <c r="B2538">
        <v>1</v>
      </c>
      <c r="C2538" t="s">
        <v>40</v>
      </c>
      <c r="D2538" t="s">
        <v>41</v>
      </c>
      <c r="E2538" t="s">
        <v>2680</v>
      </c>
      <c r="F2538">
        <v>94065</v>
      </c>
      <c r="G2538" t="s">
        <v>5004</v>
      </c>
      <c r="H2538">
        <v>37.527496999999997</v>
      </c>
      <c r="I2538">
        <v>-122.230941</v>
      </c>
      <c r="J2538">
        <v>0</v>
      </c>
      <c r="K2538">
        <v>0</v>
      </c>
      <c r="L2538">
        <v>0</v>
      </c>
      <c r="M2538">
        <v>0</v>
      </c>
      <c r="N2538" t="str">
        <f>VLOOKUP(O2538:O9569,'VLOOKUP Ranges'!$A$9:$B$12,2,TRUE)</f>
        <v>29-55</v>
      </c>
      <c r="O2538">
        <v>53</v>
      </c>
      <c r="P2538">
        <v>1</v>
      </c>
      <c r="Q2538" t="s">
        <v>45</v>
      </c>
      <c r="R2538" t="s">
        <v>44</v>
      </c>
      <c r="S2538" t="s">
        <v>45</v>
      </c>
      <c r="T2538" t="s">
        <v>45</v>
      </c>
      <c r="U2538" t="s">
        <v>44</v>
      </c>
      <c r="V2538" t="s">
        <v>45</v>
      </c>
      <c r="W2538" t="s">
        <v>45</v>
      </c>
      <c r="X2538">
        <v>0</v>
      </c>
      <c r="Y2538" t="str">
        <f>VLOOKUP(Z2538:Z9569,'VLOOKUP Ranges'!$A$2:$B$5,2,TRUE)</f>
        <v>89-118</v>
      </c>
      <c r="Z2538">
        <v>105.55</v>
      </c>
      <c r="AA2538">
        <v>5682.25</v>
      </c>
      <c r="AB2538" t="s">
        <v>44</v>
      </c>
      <c r="AC2538">
        <v>0</v>
      </c>
      <c r="AD2538">
        <v>67</v>
      </c>
      <c r="AE2538">
        <v>5731</v>
      </c>
      <c r="AG2538" t="b">
        <v>0</v>
      </c>
      <c r="AH2538" t="b">
        <v>1</v>
      </c>
      <c r="AI2538" t="b">
        <v>1</v>
      </c>
      <c r="AJ2538" t="b">
        <v>0</v>
      </c>
      <c r="AK2538" t="b">
        <v>0</v>
      </c>
      <c r="AL2538" t="b">
        <v>1</v>
      </c>
      <c r="AM2538" t="b">
        <v>0</v>
      </c>
      <c r="AN2538">
        <v>107.212264150943</v>
      </c>
      <c r="AO2538">
        <f t="shared" si="39"/>
        <v>106</v>
      </c>
      <c r="AP2538" t="b">
        <v>0</v>
      </c>
    </row>
    <row r="2539" spans="1:42" x14ac:dyDescent="0.25">
      <c r="A2539" t="s">
        <v>5005</v>
      </c>
      <c r="B2539">
        <v>1</v>
      </c>
      <c r="C2539" t="s">
        <v>40</v>
      </c>
      <c r="D2539" t="s">
        <v>41</v>
      </c>
      <c r="E2539" t="s">
        <v>5006</v>
      </c>
      <c r="F2539">
        <v>94070</v>
      </c>
      <c r="G2539" t="s">
        <v>5007</v>
      </c>
      <c r="H2539">
        <v>37.497914999999999</v>
      </c>
      <c r="I2539">
        <v>-122.26736099999999</v>
      </c>
      <c r="J2539">
        <v>1</v>
      </c>
      <c r="K2539">
        <v>0</v>
      </c>
      <c r="L2539">
        <v>1</v>
      </c>
      <c r="M2539">
        <v>0</v>
      </c>
      <c r="N2539" t="str">
        <f>VLOOKUP(O2539:O9570,'VLOOKUP Ranges'!$A$9:$B$12,2,TRUE)</f>
        <v>29-55</v>
      </c>
      <c r="O2539">
        <v>50</v>
      </c>
      <c r="P2539">
        <v>1</v>
      </c>
      <c r="Q2539" t="s">
        <v>45</v>
      </c>
      <c r="R2539" t="s">
        <v>45</v>
      </c>
      <c r="S2539" t="s">
        <v>45</v>
      </c>
      <c r="T2539" t="s">
        <v>44</v>
      </c>
      <c r="U2539" t="s">
        <v>44</v>
      </c>
      <c r="V2539" t="s">
        <v>44</v>
      </c>
      <c r="W2539" t="s">
        <v>45</v>
      </c>
      <c r="X2539">
        <v>1</v>
      </c>
      <c r="Y2539" t="str">
        <f>VLOOKUP(Z2539:Z9570,'VLOOKUP Ranges'!$A$2:$B$5,2,TRUE)</f>
        <v>89-118</v>
      </c>
      <c r="Z2539">
        <v>94.4</v>
      </c>
      <c r="AA2539">
        <v>4914.8999999999996</v>
      </c>
      <c r="AB2539" t="s">
        <v>44</v>
      </c>
      <c r="AC2539">
        <v>0</v>
      </c>
      <c r="AD2539">
        <v>21</v>
      </c>
      <c r="AE2539">
        <v>5548</v>
      </c>
      <c r="AG2539" t="b">
        <v>0</v>
      </c>
      <c r="AH2539" t="b">
        <v>0</v>
      </c>
      <c r="AI2539" t="b">
        <v>1</v>
      </c>
      <c r="AJ2539" t="b">
        <v>0</v>
      </c>
      <c r="AK2539" t="b">
        <v>1</v>
      </c>
      <c r="AL2539" t="b">
        <v>0</v>
      </c>
      <c r="AM2539" t="b">
        <v>0</v>
      </c>
      <c r="AN2539">
        <v>98.297999999999902</v>
      </c>
      <c r="AO2539">
        <f t="shared" si="39"/>
        <v>95</v>
      </c>
      <c r="AP2539" t="b">
        <v>1</v>
      </c>
    </row>
    <row r="2540" spans="1:42" x14ac:dyDescent="0.25">
      <c r="A2540" t="s">
        <v>5008</v>
      </c>
      <c r="B2540">
        <v>1</v>
      </c>
      <c r="C2540" t="s">
        <v>40</v>
      </c>
      <c r="D2540" t="s">
        <v>41</v>
      </c>
      <c r="E2540" t="s">
        <v>5009</v>
      </c>
      <c r="F2540">
        <v>94074</v>
      </c>
      <c r="G2540" t="s">
        <v>5010</v>
      </c>
      <c r="H2540">
        <v>37.331761999999998</v>
      </c>
      <c r="I2540">
        <v>-122.341444</v>
      </c>
      <c r="J2540">
        <v>0</v>
      </c>
      <c r="K2540">
        <v>0</v>
      </c>
      <c r="L2540">
        <v>0</v>
      </c>
      <c r="M2540">
        <v>0</v>
      </c>
      <c r="N2540" t="str">
        <f>VLOOKUP(O2540:O9571,'VLOOKUP Ranges'!$A$9:$B$12,2,TRUE)</f>
        <v>1-9</v>
      </c>
      <c r="O2540">
        <v>2</v>
      </c>
      <c r="P2540">
        <v>1</v>
      </c>
      <c r="Q2540" t="s">
        <v>44</v>
      </c>
      <c r="R2540" t="s">
        <v>66</v>
      </c>
      <c r="S2540" t="s">
        <v>66</v>
      </c>
      <c r="T2540" t="s">
        <v>66</v>
      </c>
      <c r="U2540" t="s">
        <v>66</v>
      </c>
      <c r="V2540" t="s">
        <v>66</v>
      </c>
      <c r="W2540" t="s">
        <v>66</v>
      </c>
      <c r="X2540">
        <v>0</v>
      </c>
      <c r="Y2540" t="str">
        <f>VLOOKUP(Z2540:Z9571,'VLOOKUP Ranges'!$A$2:$B$5,2,TRUE)</f>
        <v>18-35</v>
      </c>
      <c r="Z2540">
        <v>19.5</v>
      </c>
      <c r="AA2540">
        <v>27.55</v>
      </c>
      <c r="AB2540" t="s">
        <v>44</v>
      </c>
      <c r="AC2540">
        <v>0</v>
      </c>
      <c r="AD2540">
        <v>74</v>
      </c>
      <c r="AE2540">
        <v>4836</v>
      </c>
      <c r="AG2540" t="b">
        <v>0</v>
      </c>
      <c r="AH2540" t="b">
        <v>0</v>
      </c>
      <c r="AI2540" t="b">
        <v>0</v>
      </c>
      <c r="AJ2540" t="b">
        <v>1</v>
      </c>
      <c r="AK2540" t="b">
        <v>0</v>
      </c>
      <c r="AL2540" t="b">
        <v>0</v>
      </c>
      <c r="AM2540" t="b">
        <v>1</v>
      </c>
      <c r="AN2540">
        <v>13.775</v>
      </c>
      <c r="AO2540">
        <f t="shared" si="39"/>
        <v>20</v>
      </c>
      <c r="AP2540" t="b">
        <v>0</v>
      </c>
    </row>
    <row r="2541" spans="1:42" x14ac:dyDescent="0.25">
      <c r="A2541" t="s">
        <v>5011</v>
      </c>
      <c r="B2541">
        <v>1</v>
      </c>
      <c r="C2541" t="s">
        <v>40</v>
      </c>
      <c r="D2541" t="s">
        <v>41</v>
      </c>
      <c r="E2541" t="s">
        <v>699</v>
      </c>
      <c r="F2541">
        <v>94087</v>
      </c>
      <c r="G2541" t="s">
        <v>5012</v>
      </c>
      <c r="H2541">
        <v>37.351100000000002</v>
      </c>
      <c r="I2541">
        <v>-122.037311</v>
      </c>
      <c r="J2541">
        <v>0</v>
      </c>
      <c r="K2541">
        <v>0</v>
      </c>
      <c r="L2541">
        <v>1</v>
      </c>
      <c r="M2541">
        <v>0</v>
      </c>
      <c r="N2541" t="str">
        <f>VLOOKUP(O2541:O9572,'VLOOKUP Ranges'!$A$9:$B$12,2,TRUE)</f>
        <v>55-77</v>
      </c>
      <c r="O2541">
        <v>56</v>
      </c>
      <c r="P2541">
        <v>1</v>
      </c>
      <c r="Q2541" t="s">
        <v>44</v>
      </c>
      <c r="R2541" t="s">
        <v>45</v>
      </c>
      <c r="S2541" t="s">
        <v>45</v>
      </c>
      <c r="T2541" t="s">
        <v>45</v>
      </c>
      <c r="U2541" t="s">
        <v>44</v>
      </c>
      <c r="V2541" t="s">
        <v>45</v>
      </c>
      <c r="W2541" t="s">
        <v>45</v>
      </c>
      <c r="X2541">
        <v>1</v>
      </c>
      <c r="Y2541" t="str">
        <f>VLOOKUP(Z2541:Z9572,'VLOOKUP Ranges'!$A$2:$B$5,2,TRUE)</f>
        <v>89-118</v>
      </c>
      <c r="Z2541">
        <v>105.6</v>
      </c>
      <c r="AA2541">
        <v>6068.65</v>
      </c>
      <c r="AB2541" t="s">
        <v>44</v>
      </c>
      <c r="AC2541">
        <v>0</v>
      </c>
      <c r="AD2541">
        <v>24</v>
      </c>
      <c r="AE2541">
        <v>4196</v>
      </c>
      <c r="AG2541" t="b">
        <v>1</v>
      </c>
      <c r="AH2541" t="b">
        <v>0</v>
      </c>
      <c r="AI2541" t="b">
        <v>1</v>
      </c>
      <c r="AJ2541" t="b">
        <v>0</v>
      </c>
      <c r="AK2541" t="b">
        <v>1</v>
      </c>
      <c r="AL2541" t="b">
        <v>0</v>
      </c>
      <c r="AM2541" t="b">
        <v>0</v>
      </c>
      <c r="AN2541">
        <v>108.368749999999</v>
      </c>
      <c r="AO2541">
        <f t="shared" si="39"/>
        <v>106</v>
      </c>
      <c r="AP2541" t="b">
        <v>1</v>
      </c>
    </row>
    <row r="2542" spans="1:42" x14ac:dyDescent="0.25">
      <c r="A2542" t="s">
        <v>5013</v>
      </c>
      <c r="B2542">
        <v>1</v>
      </c>
      <c r="C2542" t="s">
        <v>40</v>
      </c>
      <c r="D2542" t="s">
        <v>41</v>
      </c>
      <c r="E2542" t="s">
        <v>699</v>
      </c>
      <c r="F2542">
        <v>94089</v>
      </c>
      <c r="G2542" t="s">
        <v>3452</v>
      </c>
      <c r="H2542">
        <v>37.421633</v>
      </c>
      <c r="I2542">
        <v>-122.009613</v>
      </c>
      <c r="J2542">
        <v>1</v>
      </c>
      <c r="K2542">
        <v>0</v>
      </c>
      <c r="L2542">
        <v>1</v>
      </c>
      <c r="M2542">
        <v>0</v>
      </c>
      <c r="N2542" t="str">
        <f>VLOOKUP(O2542:O9573,'VLOOKUP Ranges'!$A$9:$B$12,2,TRUE)</f>
        <v>55-77</v>
      </c>
      <c r="O2542">
        <v>67</v>
      </c>
      <c r="P2542">
        <v>1</v>
      </c>
      <c r="Q2542" t="s">
        <v>44</v>
      </c>
      <c r="R2542" t="s">
        <v>45</v>
      </c>
      <c r="S2542" t="s">
        <v>45</v>
      </c>
      <c r="T2542" t="s">
        <v>45</v>
      </c>
      <c r="U2542" t="s">
        <v>44</v>
      </c>
      <c r="V2542" t="s">
        <v>45</v>
      </c>
      <c r="W2542" t="s">
        <v>45</v>
      </c>
      <c r="X2542">
        <v>0</v>
      </c>
      <c r="Y2542" t="str">
        <f>VLOOKUP(Z2542:Z9573,'VLOOKUP Ranges'!$A$2:$B$5,2,TRUE)</f>
        <v>70-89</v>
      </c>
      <c r="Z2542">
        <v>81.349999999999994</v>
      </c>
      <c r="AA2542">
        <v>5398.6</v>
      </c>
      <c r="AB2542" t="s">
        <v>44</v>
      </c>
      <c r="AC2542">
        <v>0</v>
      </c>
      <c r="AD2542">
        <v>51</v>
      </c>
      <c r="AE2542">
        <v>4219</v>
      </c>
      <c r="AG2542" t="b">
        <v>0</v>
      </c>
      <c r="AH2542" t="b">
        <v>1</v>
      </c>
      <c r="AI2542" t="b">
        <v>0</v>
      </c>
      <c r="AJ2542" t="b">
        <v>0</v>
      </c>
      <c r="AK2542" t="b">
        <v>1</v>
      </c>
      <c r="AL2542" t="b">
        <v>0</v>
      </c>
      <c r="AM2542" t="b">
        <v>0</v>
      </c>
      <c r="AN2542">
        <v>80.576119402985</v>
      </c>
      <c r="AO2542">
        <f t="shared" si="39"/>
        <v>82</v>
      </c>
      <c r="AP2542" t="b">
        <v>1</v>
      </c>
    </row>
    <row r="2543" spans="1:42" x14ac:dyDescent="0.25">
      <c r="A2543" t="s">
        <v>5014</v>
      </c>
      <c r="B2543">
        <v>1</v>
      </c>
      <c r="C2543" t="s">
        <v>40</v>
      </c>
      <c r="D2543" t="s">
        <v>41</v>
      </c>
      <c r="E2543" t="s">
        <v>702</v>
      </c>
      <c r="F2543">
        <v>94103</v>
      </c>
      <c r="G2543" t="s">
        <v>5015</v>
      </c>
      <c r="H2543">
        <v>37.773147000000002</v>
      </c>
      <c r="I2543">
        <v>-122.411287</v>
      </c>
      <c r="J2543">
        <v>1</v>
      </c>
      <c r="K2543">
        <v>0</v>
      </c>
      <c r="L2543">
        <v>0</v>
      </c>
      <c r="M2543">
        <v>0</v>
      </c>
      <c r="N2543" t="str">
        <f>VLOOKUP(O2543:O9574,'VLOOKUP Ranges'!$A$9:$B$12,2,TRUE)</f>
        <v>1-9</v>
      </c>
      <c r="O2543">
        <v>4</v>
      </c>
      <c r="P2543">
        <v>1</v>
      </c>
      <c r="Q2543" t="s">
        <v>44</v>
      </c>
      <c r="R2543" t="s">
        <v>44</v>
      </c>
      <c r="S2543" t="s">
        <v>44</v>
      </c>
      <c r="T2543" t="s">
        <v>44</v>
      </c>
      <c r="U2543" t="s">
        <v>44</v>
      </c>
      <c r="V2543" t="s">
        <v>45</v>
      </c>
      <c r="W2543" t="s">
        <v>44</v>
      </c>
      <c r="X2543">
        <v>1</v>
      </c>
      <c r="Y2543" t="str">
        <f>VLOOKUP(Z2543:Z9574,'VLOOKUP Ranges'!$A$2:$B$5,2,TRUE)</f>
        <v>35-70</v>
      </c>
      <c r="Z2543">
        <v>56.4</v>
      </c>
      <c r="AA2543">
        <v>234.85</v>
      </c>
      <c r="AB2543" t="s">
        <v>44</v>
      </c>
      <c r="AC2543">
        <v>0</v>
      </c>
      <c r="AD2543">
        <v>49</v>
      </c>
      <c r="AE2543">
        <v>5344</v>
      </c>
      <c r="AG2543" t="b">
        <v>0</v>
      </c>
      <c r="AH2543" t="b">
        <v>0</v>
      </c>
      <c r="AI2543" t="b">
        <v>0</v>
      </c>
      <c r="AJ2543" t="b">
        <v>0</v>
      </c>
      <c r="AK2543" t="b">
        <v>0</v>
      </c>
      <c r="AL2543" t="b">
        <v>1</v>
      </c>
      <c r="AM2543" t="b">
        <v>0</v>
      </c>
      <c r="AN2543">
        <v>58.712499999999999</v>
      </c>
      <c r="AO2543">
        <f t="shared" si="39"/>
        <v>57</v>
      </c>
      <c r="AP2543" t="b">
        <v>0</v>
      </c>
    </row>
    <row r="2544" spans="1:42" x14ac:dyDescent="0.25">
      <c r="A2544" t="s">
        <v>5016</v>
      </c>
      <c r="B2544">
        <v>1</v>
      </c>
      <c r="C2544" t="s">
        <v>40</v>
      </c>
      <c r="D2544" t="s">
        <v>41</v>
      </c>
      <c r="E2544" t="s">
        <v>702</v>
      </c>
      <c r="F2544">
        <v>94104</v>
      </c>
      <c r="G2544" t="s">
        <v>2683</v>
      </c>
      <c r="H2544">
        <v>37.791221999999998</v>
      </c>
      <c r="I2544">
        <v>-122.402241</v>
      </c>
      <c r="J2544">
        <v>1</v>
      </c>
      <c r="K2544">
        <v>0</v>
      </c>
      <c r="L2544">
        <v>0</v>
      </c>
      <c r="M2544">
        <v>0</v>
      </c>
      <c r="N2544" t="str">
        <f>VLOOKUP(O2544:O9575,'VLOOKUP Ranges'!$A$9:$B$12,2,TRUE)</f>
        <v>9-29</v>
      </c>
      <c r="O2544">
        <v>19</v>
      </c>
      <c r="P2544">
        <v>1</v>
      </c>
      <c r="Q2544" t="s">
        <v>44</v>
      </c>
      <c r="R2544" t="s">
        <v>44</v>
      </c>
      <c r="S2544" t="s">
        <v>45</v>
      </c>
      <c r="T2544" t="s">
        <v>44</v>
      </c>
      <c r="U2544" t="s">
        <v>45</v>
      </c>
      <c r="V2544" t="s">
        <v>44</v>
      </c>
      <c r="W2544" t="s">
        <v>45</v>
      </c>
      <c r="X2544">
        <v>1</v>
      </c>
      <c r="Y2544" t="str">
        <f>VLOOKUP(Z2544:Z9575,'VLOOKUP Ranges'!$A$2:$B$5,2,TRUE)</f>
        <v>35-70</v>
      </c>
      <c r="Z2544">
        <v>65.349999999999994</v>
      </c>
      <c r="AA2544">
        <v>1231.8499999999999</v>
      </c>
      <c r="AB2544" t="s">
        <v>44</v>
      </c>
      <c r="AC2544">
        <v>0</v>
      </c>
      <c r="AD2544">
        <v>39</v>
      </c>
      <c r="AE2544">
        <v>2051</v>
      </c>
      <c r="AG2544" t="b">
        <v>1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  <c r="AM2544" t="b">
        <v>0</v>
      </c>
      <c r="AN2544">
        <v>64.834210526315701</v>
      </c>
      <c r="AO2544">
        <f t="shared" si="39"/>
        <v>66</v>
      </c>
      <c r="AP2544" t="b">
        <v>0</v>
      </c>
    </row>
    <row r="2545" spans="1:42" x14ac:dyDescent="0.25">
      <c r="A2545" t="s">
        <v>5017</v>
      </c>
      <c r="B2545">
        <v>1</v>
      </c>
      <c r="C2545" t="s">
        <v>40</v>
      </c>
      <c r="D2545" t="s">
        <v>41</v>
      </c>
      <c r="E2545" t="s">
        <v>702</v>
      </c>
      <c r="F2545">
        <v>94105</v>
      </c>
      <c r="G2545" t="s">
        <v>1773</v>
      </c>
      <c r="H2545">
        <v>37.789167999999997</v>
      </c>
      <c r="I2545">
        <v>-122.395009</v>
      </c>
      <c r="J2545">
        <v>0</v>
      </c>
      <c r="K2545">
        <v>0</v>
      </c>
      <c r="L2545">
        <v>0</v>
      </c>
      <c r="M2545">
        <v>1</v>
      </c>
      <c r="N2545" t="str">
        <f>VLOOKUP(O2545:O9576,'VLOOKUP Ranges'!$A$9:$B$12,2,TRUE)</f>
        <v>1-9</v>
      </c>
      <c r="O2545">
        <v>8</v>
      </c>
      <c r="P2545">
        <v>1</v>
      </c>
      <c r="Q2545" t="s">
        <v>44</v>
      </c>
      <c r="R2545" t="s">
        <v>66</v>
      </c>
      <c r="S2545" t="s">
        <v>66</v>
      </c>
      <c r="T2545" t="s">
        <v>66</v>
      </c>
      <c r="U2545" t="s">
        <v>66</v>
      </c>
      <c r="V2545" t="s">
        <v>66</v>
      </c>
      <c r="W2545" t="s">
        <v>66</v>
      </c>
      <c r="X2545">
        <v>0</v>
      </c>
      <c r="Y2545" t="str">
        <f>VLOOKUP(Z2545:Z9576,'VLOOKUP Ranges'!$A$2:$B$5,2,TRUE)</f>
        <v>18-35</v>
      </c>
      <c r="Z2545">
        <v>19.95</v>
      </c>
      <c r="AA2545">
        <v>170.9</v>
      </c>
      <c r="AB2545" t="s">
        <v>44</v>
      </c>
      <c r="AC2545">
        <v>0</v>
      </c>
      <c r="AD2545">
        <v>40</v>
      </c>
      <c r="AE2545">
        <v>5919</v>
      </c>
      <c r="AG2545" t="b">
        <v>0</v>
      </c>
      <c r="AH2545" t="b">
        <v>0</v>
      </c>
      <c r="AI2545" t="b">
        <v>0</v>
      </c>
      <c r="AJ2545" t="b">
        <v>1</v>
      </c>
      <c r="AK2545" t="b">
        <v>0</v>
      </c>
      <c r="AL2545" t="b">
        <v>0</v>
      </c>
      <c r="AM2545" t="b">
        <v>1</v>
      </c>
      <c r="AN2545">
        <v>21.362500000000001</v>
      </c>
      <c r="AO2545">
        <f t="shared" si="39"/>
        <v>20</v>
      </c>
      <c r="AP2545" t="b">
        <v>0</v>
      </c>
    </row>
    <row r="2546" spans="1:42" x14ac:dyDescent="0.25">
      <c r="A2546" t="s">
        <v>5018</v>
      </c>
      <c r="B2546">
        <v>1</v>
      </c>
      <c r="C2546" t="s">
        <v>40</v>
      </c>
      <c r="D2546" t="s">
        <v>41</v>
      </c>
      <c r="E2546" t="s">
        <v>702</v>
      </c>
      <c r="F2546">
        <v>94107</v>
      </c>
      <c r="G2546" t="s">
        <v>2686</v>
      </c>
      <c r="H2546">
        <v>37.768881</v>
      </c>
      <c r="I2546">
        <v>-122.395521</v>
      </c>
      <c r="J2546">
        <v>0</v>
      </c>
      <c r="K2546">
        <v>0</v>
      </c>
      <c r="L2546">
        <v>0</v>
      </c>
      <c r="M2546">
        <v>0</v>
      </c>
      <c r="N2546" t="str">
        <f>VLOOKUP(O2546:O9577,'VLOOKUP Ranges'!$A$9:$B$12,2,TRUE)</f>
        <v>55-77</v>
      </c>
      <c r="O2546">
        <v>71</v>
      </c>
      <c r="P2546">
        <v>1</v>
      </c>
      <c r="Q2546" t="s">
        <v>45</v>
      </c>
      <c r="R2546" t="s">
        <v>44</v>
      </c>
      <c r="S2546" t="s">
        <v>45</v>
      </c>
      <c r="T2546" t="s">
        <v>45</v>
      </c>
      <c r="U2546" t="s">
        <v>45</v>
      </c>
      <c r="V2546" t="s">
        <v>45</v>
      </c>
      <c r="W2546" t="s">
        <v>45</v>
      </c>
      <c r="X2546">
        <v>1</v>
      </c>
      <c r="Y2546" t="str">
        <f>VLOOKUP(Z2546:Z9577,'VLOOKUP Ranges'!$A$2:$B$5,2,TRUE)</f>
        <v>89-118</v>
      </c>
      <c r="Z2546">
        <v>111.25</v>
      </c>
      <c r="AA2546">
        <v>7984.15</v>
      </c>
      <c r="AB2546" t="s">
        <v>44</v>
      </c>
      <c r="AC2546">
        <v>0</v>
      </c>
      <c r="AD2546">
        <v>54</v>
      </c>
      <c r="AE2546">
        <v>4361</v>
      </c>
      <c r="AG2546" t="b">
        <v>0</v>
      </c>
      <c r="AH2546" t="b">
        <v>1</v>
      </c>
      <c r="AI2546" t="b">
        <v>1</v>
      </c>
      <c r="AJ2546" t="b">
        <v>0</v>
      </c>
      <c r="AK2546" t="b">
        <v>0</v>
      </c>
      <c r="AL2546" t="b">
        <v>1</v>
      </c>
      <c r="AM2546" t="b">
        <v>0</v>
      </c>
      <c r="AN2546">
        <v>112.452816901408</v>
      </c>
      <c r="AO2546">
        <f t="shared" si="39"/>
        <v>112</v>
      </c>
      <c r="AP2546" t="b">
        <v>0</v>
      </c>
    </row>
    <row r="2547" spans="1:42" x14ac:dyDescent="0.25">
      <c r="A2547" t="s">
        <v>5019</v>
      </c>
      <c r="B2547">
        <v>1</v>
      </c>
      <c r="C2547" t="s">
        <v>40</v>
      </c>
      <c r="D2547" t="s">
        <v>41</v>
      </c>
      <c r="E2547" t="s">
        <v>702</v>
      </c>
      <c r="F2547">
        <v>94109</v>
      </c>
      <c r="G2547" t="s">
        <v>1775</v>
      </c>
      <c r="H2547">
        <v>37.794486999999997</v>
      </c>
      <c r="I2547">
        <v>-122.42227</v>
      </c>
      <c r="J2547">
        <v>0</v>
      </c>
      <c r="K2547">
        <v>1</v>
      </c>
      <c r="L2547">
        <v>0</v>
      </c>
      <c r="M2547">
        <v>0</v>
      </c>
      <c r="N2547" t="str">
        <f>VLOOKUP(O2547:O9578,'VLOOKUP Ranges'!$A$9:$B$12,2,TRUE)</f>
        <v>9-29</v>
      </c>
      <c r="O2547">
        <v>15</v>
      </c>
      <c r="P2547">
        <v>1</v>
      </c>
      <c r="Q2547" t="s">
        <v>45</v>
      </c>
      <c r="R2547" t="s">
        <v>44</v>
      </c>
      <c r="S2547" t="s">
        <v>45</v>
      </c>
      <c r="T2547" t="s">
        <v>44</v>
      </c>
      <c r="U2547" t="s">
        <v>44</v>
      </c>
      <c r="V2547" t="s">
        <v>45</v>
      </c>
      <c r="W2547" t="s">
        <v>44</v>
      </c>
      <c r="X2547">
        <v>0</v>
      </c>
      <c r="Y2547" t="str">
        <f>VLOOKUP(Z2547:Z9578,'VLOOKUP Ranges'!$A$2:$B$5,2,TRUE)</f>
        <v>70-89</v>
      </c>
      <c r="Z2547">
        <v>89</v>
      </c>
      <c r="AA2547">
        <v>1288.3</v>
      </c>
      <c r="AB2547" t="s">
        <v>44</v>
      </c>
      <c r="AC2547">
        <v>0</v>
      </c>
      <c r="AD2547">
        <v>77</v>
      </c>
      <c r="AE2547">
        <v>4452</v>
      </c>
      <c r="AG2547" t="b">
        <v>0</v>
      </c>
      <c r="AH2547" t="b">
        <v>0</v>
      </c>
      <c r="AI2547" t="b">
        <v>1</v>
      </c>
      <c r="AJ2547" t="b">
        <v>0</v>
      </c>
      <c r="AK2547" t="b">
        <v>1</v>
      </c>
      <c r="AL2547" t="b">
        <v>0</v>
      </c>
      <c r="AM2547" t="b">
        <v>0</v>
      </c>
      <c r="AN2547">
        <v>85.886666666666599</v>
      </c>
      <c r="AO2547">
        <f t="shared" si="39"/>
        <v>89</v>
      </c>
      <c r="AP2547" t="b">
        <v>0</v>
      </c>
    </row>
    <row r="2548" spans="1:42" x14ac:dyDescent="0.25">
      <c r="A2548" t="s">
        <v>5020</v>
      </c>
      <c r="B2548">
        <v>1</v>
      </c>
      <c r="C2548" t="s">
        <v>40</v>
      </c>
      <c r="D2548" t="s">
        <v>41</v>
      </c>
      <c r="E2548" t="s">
        <v>702</v>
      </c>
      <c r="F2548">
        <v>94110</v>
      </c>
      <c r="G2548" t="s">
        <v>1777</v>
      </c>
      <c r="H2548">
        <v>37.750020999999997</v>
      </c>
      <c r="I2548">
        <v>-122.415201</v>
      </c>
      <c r="J2548">
        <v>1</v>
      </c>
      <c r="K2548">
        <v>0</v>
      </c>
      <c r="L2548">
        <v>1</v>
      </c>
      <c r="M2548">
        <v>1</v>
      </c>
      <c r="N2548" t="str">
        <f>VLOOKUP(O2548:O9579,'VLOOKUP Ranges'!$A$9:$B$12,2,TRUE)</f>
        <v>55-77</v>
      </c>
      <c r="O2548">
        <v>72</v>
      </c>
      <c r="P2548">
        <v>1</v>
      </c>
      <c r="Q2548" t="s">
        <v>45</v>
      </c>
      <c r="R2548" t="s">
        <v>45</v>
      </c>
      <c r="S2548" t="s">
        <v>44</v>
      </c>
      <c r="T2548" t="s">
        <v>45</v>
      </c>
      <c r="U2548" t="s">
        <v>44</v>
      </c>
      <c r="V2548" t="s">
        <v>45</v>
      </c>
      <c r="W2548" t="s">
        <v>45</v>
      </c>
      <c r="X2548">
        <v>1</v>
      </c>
      <c r="Y2548" t="str">
        <f>VLOOKUP(Z2548:Z9579,'VLOOKUP Ranges'!$A$2:$B$5,2,TRUE)</f>
        <v>89-118</v>
      </c>
      <c r="Z2548">
        <v>106.1</v>
      </c>
      <c r="AA2548">
        <v>7848.5</v>
      </c>
      <c r="AB2548" t="s">
        <v>44</v>
      </c>
      <c r="AC2548">
        <v>0</v>
      </c>
      <c r="AD2548">
        <v>72</v>
      </c>
      <c r="AE2548">
        <v>6283</v>
      </c>
      <c r="AG2548" t="b">
        <v>1</v>
      </c>
      <c r="AH2548" t="b">
        <v>0</v>
      </c>
      <c r="AI2548" t="b">
        <v>1</v>
      </c>
      <c r="AJ2548" t="b">
        <v>0</v>
      </c>
      <c r="AK2548" t="b">
        <v>0</v>
      </c>
      <c r="AL2548" t="b">
        <v>0</v>
      </c>
      <c r="AM2548" t="b">
        <v>0</v>
      </c>
      <c r="AN2548">
        <v>109.006944444444</v>
      </c>
      <c r="AO2548">
        <f t="shared" si="39"/>
        <v>107</v>
      </c>
      <c r="AP2548" t="b">
        <v>1</v>
      </c>
    </row>
    <row r="2549" spans="1:42" x14ac:dyDescent="0.25">
      <c r="A2549" t="s">
        <v>5021</v>
      </c>
      <c r="B2549">
        <v>1</v>
      </c>
      <c r="C2549" t="s">
        <v>40</v>
      </c>
      <c r="D2549" t="s">
        <v>41</v>
      </c>
      <c r="E2549" t="s">
        <v>702</v>
      </c>
      <c r="F2549">
        <v>94111</v>
      </c>
      <c r="G2549" t="s">
        <v>5022</v>
      </c>
      <c r="H2549">
        <v>37.801775999999997</v>
      </c>
      <c r="I2549">
        <v>-122.402293</v>
      </c>
      <c r="J2549">
        <v>1</v>
      </c>
      <c r="K2549">
        <v>0</v>
      </c>
      <c r="L2549">
        <v>0</v>
      </c>
      <c r="M2549">
        <v>0</v>
      </c>
      <c r="N2549" t="str">
        <f>VLOOKUP(O2549:O9580,'VLOOKUP Ranges'!$A$9:$B$12,2,TRUE)</f>
        <v>9-29</v>
      </c>
      <c r="O2549">
        <v>12</v>
      </c>
      <c r="P2549">
        <v>1</v>
      </c>
      <c r="Q2549" t="s">
        <v>44</v>
      </c>
      <c r="R2549" t="s">
        <v>66</v>
      </c>
      <c r="S2549" t="s">
        <v>66</v>
      </c>
      <c r="T2549" t="s">
        <v>66</v>
      </c>
      <c r="U2549" t="s">
        <v>66</v>
      </c>
      <c r="V2549" t="s">
        <v>66</v>
      </c>
      <c r="W2549" t="s">
        <v>66</v>
      </c>
      <c r="X2549">
        <v>0</v>
      </c>
      <c r="Y2549" t="str">
        <f>VLOOKUP(Z2549:Z9580,'VLOOKUP Ranges'!$A$2:$B$5,2,TRUE)</f>
        <v>18-35</v>
      </c>
      <c r="Z2549">
        <v>20.05</v>
      </c>
      <c r="AA2549">
        <v>267</v>
      </c>
      <c r="AB2549" t="s">
        <v>44</v>
      </c>
      <c r="AC2549">
        <v>0</v>
      </c>
      <c r="AD2549">
        <v>62</v>
      </c>
      <c r="AE2549">
        <v>4018</v>
      </c>
      <c r="AG2549" t="b">
        <v>1</v>
      </c>
      <c r="AH2549" t="b">
        <v>0</v>
      </c>
      <c r="AI2549" t="b">
        <v>0</v>
      </c>
      <c r="AJ2549" t="b">
        <v>1</v>
      </c>
      <c r="AK2549" t="b">
        <v>1</v>
      </c>
      <c r="AL2549" t="b">
        <v>0</v>
      </c>
      <c r="AM2549" t="b">
        <v>0</v>
      </c>
      <c r="AN2549">
        <v>22.25</v>
      </c>
      <c r="AO2549">
        <f t="shared" si="39"/>
        <v>21</v>
      </c>
      <c r="AP2549" t="b">
        <v>0</v>
      </c>
    </row>
    <row r="2550" spans="1:42" x14ac:dyDescent="0.25">
      <c r="A2550" t="s">
        <v>5023</v>
      </c>
      <c r="B2550">
        <v>1</v>
      </c>
      <c r="C2550" t="s">
        <v>40</v>
      </c>
      <c r="D2550" t="s">
        <v>41</v>
      </c>
      <c r="E2550" t="s">
        <v>702</v>
      </c>
      <c r="F2550">
        <v>94112</v>
      </c>
      <c r="G2550" t="s">
        <v>3455</v>
      </c>
      <c r="H2550">
        <v>37.720497999999999</v>
      </c>
      <c r="I2550">
        <v>-122.443119</v>
      </c>
      <c r="J2550">
        <v>1</v>
      </c>
      <c r="K2550">
        <v>0</v>
      </c>
      <c r="L2550">
        <v>1</v>
      </c>
      <c r="M2550">
        <v>1</v>
      </c>
      <c r="N2550" t="str">
        <f>VLOOKUP(O2550:O9581,'VLOOKUP Ranges'!$A$9:$B$12,2,TRUE)</f>
        <v>55-77</v>
      </c>
      <c r="O2550">
        <v>72</v>
      </c>
      <c r="P2550">
        <v>1</v>
      </c>
      <c r="Q2550" t="s">
        <v>45</v>
      </c>
      <c r="R2550" t="s">
        <v>66</v>
      </c>
      <c r="S2550" t="s">
        <v>66</v>
      </c>
      <c r="T2550" t="s">
        <v>66</v>
      </c>
      <c r="U2550" t="s">
        <v>66</v>
      </c>
      <c r="V2550" t="s">
        <v>66</v>
      </c>
      <c r="W2550" t="s">
        <v>66</v>
      </c>
      <c r="X2550">
        <v>1</v>
      </c>
      <c r="Y2550" t="str">
        <f>VLOOKUP(Z2550:Z9581,'VLOOKUP Ranges'!$A$2:$B$5,2,TRUE)</f>
        <v>18-35</v>
      </c>
      <c r="Z2550">
        <v>25.2</v>
      </c>
      <c r="AA2550">
        <v>1798.9</v>
      </c>
      <c r="AB2550" t="s">
        <v>44</v>
      </c>
      <c r="AC2550">
        <v>0</v>
      </c>
      <c r="AD2550">
        <v>62</v>
      </c>
      <c r="AE2550">
        <v>6499</v>
      </c>
      <c r="AG2550" t="b">
        <v>0</v>
      </c>
      <c r="AH2550" t="b">
        <v>1</v>
      </c>
      <c r="AI2550" t="b">
        <v>0</v>
      </c>
      <c r="AJ2550" t="b">
        <v>1</v>
      </c>
      <c r="AK2550" t="b">
        <v>0</v>
      </c>
      <c r="AL2550" t="b">
        <v>0</v>
      </c>
      <c r="AM2550" t="b">
        <v>0</v>
      </c>
      <c r="AN2550">
        <v>24.984722222222199</v>
      </c>
      <c r="AO2550">
        <f t="shared" si="39"/>
        <v>26</v>
      </c>
      <c r="AP2550" t="b">
        <v>0</v>
      </c>
    </row>
    <row r="2551" spans="1:42" x14ac:dyDescent="0.25">
      <c r="A2551" t="s">
        <v>5024</v>
      </c>
      <c r="B2551">
        <v>1</v>
      </c>
      <c r="C2551" t="s">
        <v>40</v>
      </c>
      <c r="D2551" t="s">
        <v>41</v>
      </c>
      <c r="E2551" t="s">
        <v>702</v>
      </c>
      <c r="F2551">
        <v>94115</v>
      </c>
      <c r="G2551" t="s">
        <v>3458</v>
      </c>
      <c r="H2551">
        <v>37.786031000000001</v>
      </c>
      <c r="I2551">
        <v>-122.43730100000001</v>
      </c>
      <c r="J2551">
        <v>0</v>
      </c>
      <c r="K2551">
        <v>1</v>
      </c>
      <c r="L2551">
        <v>0</v>
      </c>
      <c r="M2551">
        <v>0</v>
      </c>
      <c r="N2551" t="str">
        <f>VLOOKUP(O2551:O9582,'VLOOKUP Ranges'!$A$9:$B$12,2,TRUE)</f>
        <v>9-29</v>
      </c>
      <c r="O2551">
        <v>23</v>
      </c>
      <c r="P2551">
        <v>1</v>
      </c>
      <c r="Q2551" t="s">
        <v>44</v>
      </c>
      <c r="R2551" t="s">
        <v>45</v>
      </c>
      <c r="S2551" t="s">
        <v>44</v>
      </c>
      <c r="T2551" t="s">
        <v>44</v>
      </c>
      <c r="U2551" t="s">
        <v>44</v>
      </c>
      <c r="V2551" t="s">
        <v>44</v>
      </c>
      <c r="W2551" t="s">
        <v>44</v>
      </c>
      <c r="X2551">
        <v>1</v>
      </c>
      <c r="Y2551" t="str">
        <f>VLOOKUP(Z2551:Z9582,'VLOOKUP Ranges'!$A$2:$B$5,2,TRUE)</f>
        <v>70-89</v>
      </c>
      <c r="Z2551">
        <v>75.400000000000006</v>
      </c>
      <c r="AA2551">
        <v>1643.55</v>
      </c>
      <c r="AB2551" t="s">
        <v>44</v>
      </c>
      <c r="AC2551">
        <v>0</v>
      </c>
      <c r="AD2551">
        <v>49</v>
      </c>
      <c r="AE2551">
        <v>2491</v>
      </c>
      <c r="AG2551" t="b">
        <v>0</v>
      </c>
      <c r="AH2551" t="b">
        <v>0</v>
      </c>
      <c r="AI2551" t="b">
        <v>1</v>
      </c>
      <c r="AJ2551" t="b">
        <v>0</v>
      </c>
      <c r="AK2551" t="b">
        <v>0</v>
      </c>
      <c r="AL2551" t="b">
        <v>0</v>
      </c>
      <c r="AM2551" t="b">
        <v>0</v>
      </c>
      <c r="AN2551">
        <v>71.458695652173901</v>
      </c>
      <c r="AO2551">
        <f t="shared" si="39"/>
        <v>76</v>
      </c>
      <c r="AP2551" t="b">
        <v>1</v>
      </c>
    </row>
    <row r="2552" spans="1:42" x14ac:dyDescent="0.25">
      <c r="A2552" t="s">
        <v>5025</v>
      </c>
      <c r="B2552">
        <v>1</v>
      </c>
      <c r="C2552" t="s">
        <v>40</v>
      </c>
      <c r="D2552" t="s">
        <v>41</v>
      </c>
      <c r="E2552" t="s">
        <v>702</v>
      </c>
      <c r="F2552">
        <v>94116</v>
      </c>
      <c r="G2552" t="s">
        <v>5026</v>
      </c>
      <c r="H2552">
        <v>37.744410000000002</v>
      </c>
      <c r="I2552">
        <v>-122.48676399999999</v>
      </c>
      <c r="J2552">
        <v>1</v>
      </c>
      <c r="K2552">
        <v>0</v>
      </c>
      <c r="L2552">
        <v>0</v>
      </c>
      <c r="M2552">
        <v>0</v>
      </c>
      <c r="N2552" t="str">
        <f>VLOOKUP(O2552:O9583,'VLOOKUP Ranges'!$A$9:$B$12,2,TRUE)</f>
        <v>55-77</v>
      </c>
      <c r="O2552">
        <v>72</v>
      </c>
      <c r="P2552">
        <v>0</v>
      </c>
      <c r="Q2552" t="s">
        <v>62</v>
      </c>
      <c r="R2552" t="s">
        <v>45</v>
      </c>
      <c r="S2552" t="s">
        <v>45</v>
      </c>
      <c r="T2552" t="s">
        <v>45</v>
      </c>
      <c r="U2552" t="s">
        <v>45</v>
      </c>
      <c r="V2552" t="s">
        <v>45</v>
      </c>
      <c r="W2552" t="s">
        <v>45</v>
      </c>
      <c r="X2552">
        <v>1</v>
      </c>
      <c r="Y2552" t="str">
        <f>VLOOKUP(Z2552:Z9583,'VLOOKUP Ranges'!$A$2:$B$5,2,TRUE)</f>
        <v>35-70</v>
      </c>
      <c r="Z2552">
        <v>65.55</v>
      </c>
      <c r="AA2552">
        <v>4807.45</v>
      </c>
      <c r="AB2552" t="s">
        <v>44</v>
      </c>
      <c r="AC2552">
        <v>0</v>
      </c>
      <c r="AD2552">
        <v>24</v>
      </c>
      <c r="AE2552">
        <v>4266</v>
      </c>
      <c r="AG2552" t="b">
        <v>0</v>
      </c>
      <c r="AH2552" t="b">
        <v>1</v>
      </c>
      <c r="AI2552" t="b">
        <v>0</v>
      </c>
      <c r="AJ2552" t="b">
        <v>0</v>
      </c>
      <c r="AK2552" t="b">
        <v>0</v>
      </c>
      <c r="AL2552" t="b">
        <v>0</v>
      </c>
      <c r="AM2552" t="b">
        <v>0</v>
      </c>
      <c r="AN2552">
        <v>66.770138888888795</v>
      </c>
      <c r="AO2552">
        <f t="shared" si="39"/>
        <v>66</v>
      </c>
      <c r="AP2552" t="b">
        <v>0</v>
      </c>
    </row>
    <row r="2553" spans="1:42" x14ac:dyDescent="0.25">
      <c r="A2553" t="s">
        <v>5027</v>
      </c>
      <c r="B2553">
        <v>1</v>
      </c>
      <c r="C2553" t="s">
        <v>40</v>
      </c>
      <c r="D2553" t="s">
        <v>41</v>
      </c>
      <c r="E2553" t="s">
        <v>702</v>
      </c>
      <c r="F2553">
        <v>94117</v>
      </c>
      <c r="G2553" t="s">
        <v>1780</v>
      </c>
      <c r="H2553">
        <v>37.770533</v>
      </c>
      <c r="I2553">
        <v>-122.445121</v>
      </c>
      <c r="J2553">
        <v>0</v>
      </c>
      <c r="K2553">
        <v>0</v>
      </c>
      <c r="L2553">
        <v>0</v>
      </c>
      <c r="M2553">
        <v>0</v>
      </c>
      <c r="N2553" t="str">
        <f>VLOOKUP(O2553:O9584,'VLOOKUP Ranges'!$A$9:$B$12,2,TRUE)</f>
        <v>9-29</v>
      </c>
      <c r="O2553">
        <v>26</v>
      </c>
      <c r="P2553">
        <v>1</v>
      </c>
      <c r="Q2553" t="s">
        <v>45</v>
      </c>
      <c r="R2553" t="s">
        <v>44</v>
      </c>
      <c r="S2553" t="s">
        <v>44</v>
      </c>
      <c r="T2553" t="s">
        <v>45</v>
      </c>
      <c r="U2553" t="s">
        <v>44</v>
      </c>
      <c r="V2553" t="s">
        <v>44</v>
      </c>
      <c r="W2553" t="s">
        <v>44</v>
      </c>
      <c r="X2553">
        <v>1</v>
      </c>
      <c r="Y2553" t="str">
        <f>VLOOKUP(Z2553:Z9584,'VLOOKUP Ranges'!$A$2:$B$5,2,TRUE)</f>
        <v>70-89</v>
      </c>
      <c r="Z2553">
        <v>80.7</v>
      </c>
      <c r="AA2553">
        <v>2193</v>
      </c>
      <c r="AB2553" t="s">
        <v>44</v>
      </c>
      <c r="AC2553">
        <v>0</v>
      </c>
      <c r="AD2553">
        <v>28</v>
      </c>
      <c r="AE2553">
        <v>4501</v>
      </c>
      <c r="AG2553" t="b">
        <v>0</v>
      </c>
      <c r="AH2553" t="b">
        <v>0</v>
      </c>
      <c r="AI2553" t="b">
        <v>1</v>
      </c>
      <c r="AJ2553" t="b">
        <v>0</v>
      </c>
      <c r="AK2553" t="b">
        <v>0</v>
      </c>
      <c r="AL2553" t="b">
        <v>1</v>
      </c>
      <c r="AM2553" t="b">
        <v>0</v>
      </c>
      <c r="AN2553">
        <v>84.346153846153797</v>
      </c>
      <c r="AO2553">
        <f t="shared" si="39"/>
        <v>81</v>
      </c>
      <c r="AP2553" t="b">
        <v>0</v>
      </c>
    </row>
    <row r="2554" spans="1:42" x14ac:dyDescent="0.25">
      <c r="A2554" t="s">
        <v>5028</v>
      </c>
      <c r="B2554">
        <v>1</v>
      </c>
      <c r="C2554" t="s">
        <v>40</v>
      </c>
      <c r="D2554" t="s">
        <v>41</v>
      </c>
      <c r="E2554" t="s">
        <v>702</v>
      </c>
      <c r="F2554">
        <v>94118</v>
      </c>
      <c r="G2554" t="s">
        <v>5029</v>
      </c>
      <c r="H2554">
        <v>37.781303999999999</v>
      </c>
      <c r="I2554">
        <v>-122.461522</v>
      </c>
      <c r="J2554">
        <v>0</v>
      </c>
      <c r="K2554">
        <v>0</v>
      </c>
      <c r="L2554">
        <v>0</v>
      </c>
      <c r="M2554">
        <v>0</v>
      </c>
      <c r="N2554" t="str">
        <f>VLOOKUP(O2554:O9585,'VLOOKUP Ranges'!$A$9:$B$12,2,TRUE)</f>
        <v>9-29</v>
      </c>
      <c r="O2554">
        <v>21</v>
      </c>
      <c r="P2554">
        <v>1</v>
      </c>
      <c r="Q2554" t="s">
        <v>44</v>
      </c>
      <c r="R2554" t="s">
        <v>44</v>
      </c>
      <c r="S2554" t="s">
        <v>45</v>
      </c>
      <c r="T2554" t="s">
        <v>45</v>
      </c>
      <c r="U2554" t="s">
        <v>45</v>
      </c>
      <c r="V2554" t="s">
        <v>45</v>
      </c>
      <c r="W2554" t="s">
        <v>45</v>
      </c>
      <c r="X2554">
        <v>1</v>
      </c>
      <c r="Y2554" t="str">
        <f>VLOOKUP(Z2554:Z9585,'VLOOKUP Ranges'!$A$2:$B$5,2,TRUE)</f>
        <v>89-118</v>
      </c>
      <c r="Z2554">
        <v>104.55</v>
      </c>
      <c r="AA2554">
        <v>2239.4</v>
      </c>
      <c r="AB2554" t="s">
        <v>44</v>
      </c>
      <c r="AC2554">
        <v>0</v>
      </c>
      <c r="AD2554">
        <v>20</v>
      </c>
      <c r="AE2554">
        <v>3471</v>
      </c>
      <c r="AG2554" t="b">
        <v>1</v>
      </c>
      <c r="AH2554" t="b">
        <v>0</v>
      </c>
      <c r="AI2554" t="b">
        <v>1</v>
      </c>
      <c r="AJ2554" t="b">
        <v>0</v>
      </c>
      <c r="AK2554" t="b">
        <v>0</v>
      </c>
      <c r="AL2554" t="b">
        <v>0</v>
      </c>
      <c r="AM2554" t="b">
        <v>1</v>
      </c>
      <c r="AN2554">
        <v>106.638095238095</v>
      </c>
      <c r="AO2554">
        <f t="shared" si="39"/>
        <v>105</v>
      </c>
      <c r="AP2554" t="b">
        <v>0</v>
      </c>
    </row>
    <row r="2555" spans="1:42" x14ac:dyDescent="0.25">
      <c r="A2555" t="s">
        <v>5030</v>
      </c>
      <c r="B2555">
        <v>1</v>
      </c>
      <c r="C2555" t="s">
        <v>40</v>
      </c>
      <c r="D2555" t="s">
        <v>41</v>
      </c>
      <c r="E2555" t="s">
        <v>702</v>
      </c>
      <c r="F2555">
        <v>94121</v>
      </c>
      <c r="G2555" t="s">
        <v>3461</v>
      </c>
      <c r="H2555">
        <v>37.776718000000002</v>
      </c>
      <c r="I2555">
        <v>-122.49578099999999</v>
      </c>
      <c r="J2555">
        <v>1</v>
      </c>
      <c r="K2555">
        <v>0</v>
      </c>
      <c r="L2555">
        <v>1</v>
      </c>
      <c r="M2555">
        <v>0</v>
      </c>
      <c r="N2555" t="str">
        <f>VLOOKUP(O2555:O9586,'VLOOKUP Ranges'!$A$9:$B$12,2,TRUE)</f>
        <v>55-77</v>
      </c>
      <c r="O2555">
        <v>60</v>
      </c>
      <c r="P2555">
        <v>1</v>
      </c>
      <c r="Q2555" t="s">
        <v>45</v>
      </c>
      <c r="R2555" t="s">
        <v>66</v>
      </c>
      <c r="S2555" t="s">
        <v>66</v>
      </c>
      <c r="T2555" t="s">
        <v>66</v>
      </c>
      <c r="U2555" t="s">
        <v>66</v>
      </c>
      <c r="V2555" t="s">
        <v>66</v>
      </c>
      <c r="W2555" t="s">
        <v>66</v>
      </c>
      <c r="X2555">
        <v>0</v>
      </c>
      <c r="Y2555" t="str">
        <f>VLOOKUP(Z2555:Z9586,'VLOOKUP Ranges'!$A$2:$B$5,2,TRUE)</f>
        <v>18-35</v>
      </c>
      <c r="Z2555">
        <v>24.15</v>
      </c>
      <c r="AA2555">
        <v>1505.9</v>
      </c>
      <c r="AB2555" t="s">
        <v>44</v>
      </c>
      <c r="AC2555">
        <v>0</v>
      </c>
      <c r="AD2555">
        <v>24</v>
      </c>
      <c r="AE2555">
        <v>4501</v>
      </c>
      <c r="AG2555" t="b">
        <v>1</v>
      </c>
      <c r="AH2555" t="b">
        <v>0</v>
      </c>
      <c r="AI2555" t="b">
        <v>0</v>
      </c>
      <c r="AJ2555" t="b">
        <v>1</v>
      </c>
      <c r="AK2555" t="b">
        <v>0</v>
      </c>
      <c r="AL2555" t="b">
        <v>0</v>
      </c>
      <c r="AM2555" t="b">
        <v>0</v>
      </c>
      <c r="AN2555">
        <v>25.098333333333301</v>
      </c>
      <c r="AO2555">
        <f t="shared" si="39"/>
        <v>25</v>
      </c>
      <c r="AP2555" t="b">
        <v>0</v>
      </c>
    </row>
    <row r="2556" spans="1:42" x14ac:dyDescent="0.25">
      <c r="A2556" t="s">
        <v>5031</v>
      </c>
      <c r="B2556">
        <v>1</v>
      </c>
      <c r="C2556" t="s">
        <v>40</v>
      </c>
      <c r="D2556" t="s">
        <v>41</v>
      </c>
      <c r="E2556" t="s">
        <v>702</v>
      </c>
      <c r="F2556">
        <v>94122</v>
      </c>
      <c r="G2556" t="s">
        <v>1782</v>
      </c>
      <c r="H2556">
        <v>37.760412000000002</v>
      </c>
      <c r="I2556">
        <v>-122.484966</v>
      </c>
      <c r="J2556">
        <v>1</v>
      </c>
      <c r="K2556">
        <v>0</v>
      </c>
      <c r="L2556">
        <v>0</v>
      </c>
      <c r="M2556">
        <v>0</v>
      </c>
      <c r="N2556" t="str">
        <f>VLOOKUP(O2556:O9587,'VLOOKUP Ranges'!$A$9:$B$12,2,TRUE)</f>
        <v>9-29</v>
      </c>
      <c r="O2556">
        <v>12</v>
      </c>
      <c r="P2556">
        <v>1</v>
      </c>
      <c r="Q2556" t="s">
        <v>44</v>
      </c>
      <c r="R2556" t="s">
        <v>66</v>
      </c>
      <c r="S2556" t="s">
        <v>66</v>
      </c>
      <c r="T2556" t="s">
        <v>66</v>
      </c>
      <c r="U2556" t="s">
        <v>66</v>
      </c>
      <c r="V2556" t="s">
        <v>66</v>
      </c>
      <c r="W2556" t="s">
        <v>66</v>
      </c>
      <c r="X2556">
        <v>0</v>
      </c>
      <c r="Y2556" t="str">
        <f>VLOOKUP(Z2556:Z9587,'VLOOKUP Ranges'!$A$2:$B$5,2,TRUE)</f>
        <v>18-35</v>
      </c>
      <c r="Z2556">
        <v>20.45</v>
      </c>
      <c r="AA2556">
        <v>255.35</v>
      </c>
      <c r="AB2556" t="s">
        <v>44</v>
      </c>
      <c r="AC2556">
        <v>0</v>
      </c>
      <c r="AD2556">
        <v>80</v>
      </c>
      <c r="AE2556">
        <v>4883</v>
      </c>
      <c r="AG2556" t="b">
        <v>0</v>
      </c>
      <c r="AH2556" t="b">
        <v>0</v>
      </c>
      <c r="AI2556" t="b">
        <v>0</v>
      </c>
      <c r="AJ2556" t="b">
        <v>1</v>
      </c>
      <c r="AK2556" t="b">
        <v>0</v>
      </c>
      <c r="AL2556" t="b">
        <v>0</v>
      </c>
      <c r="AM2556" t="b">
        <v>1</v>
      </c>
      <c r="AN2556">
        <v>21.279166666666601</v>
      </c>
      <c r="AO2556">
        <f t="shared" si="39"/>
        <v>21</v>
      </c>
      <c r="AP2556" t="b">
        <v>0</v>
      </c>
    </row>
    <row r="2557" spans="1:42" x14ac:dyDescent="0.25">
      <c r="A2557" t="s">
        <v>5032</v>
      </c>
      <c r="B2557">
        <v>1</v>
      </c>
      <c r="C2557" t="s">
        <v>40</v>
      </c>
      <c r="D2557" t="s">
        <v>41</v>
      </c>
      <c r="E2557" t="s">
        <v>702</v>
      </c>
      <c r="F2557">
        <v>94123</v>
      </c>
      <c r="G2557" t="s">
        <v>1784</v>
      </c>
      <c r="H2557">
        <v>37.800254000000002</v>
      </c>
      <c r="I2557">
        <v>-122.436975</v>
      </c>
      <c r="J2557">
        <v>1</v>
      </c>
      <c r="K2557">
        <v>0</v>
      </c>
      <c r="L2557">
        <v>1</v>
      </c>
      <c r="M2557">
        <v>0</v>
      </c>
      <c r="N2557" t="str">
        <f>VLOOKUP(O2557:O9588,'VLOOKUP Ranges'!$A$9:$B$12,2,TRUE)</f>
        <v>9-29</v>
      </c>
      <c r="O2557">
        <v>16</v>
      </c>
      <c r="P2557">
        <v>1</v>
      </c>
      <c r="Q2557" t="s">
        <v>45</v>
      </c>
      <c r="R2557" t="s">
        <v>44</v>
      </c>
      <c r="S2557" t="s">
        <v>44</v>
      </c>
      <c r="T2557" t="s">
        <v>44</v>
      </c>
      <c r="U2557" t="s">
        <v>44</v>
      </c>
      <c r="V2557" t="s">
        <v>44</v>
      </c>
      <c r="W2557" t="s">
        <v>44</v>
      </c>
      <c r="X2557">
        <v>1</v>
      </c>
      <c r="Y2557" t="str">
        <f>VLOOKUP(Z2557:Z9588,'VLOOKUP Ranges'!$A$2:$B$5,2,TRUE)</f>
        <v>70-89</v>
      </c>
      <c r="Z2557">
        <v>75.400000000000006</v>
      </c>
      <c r="AA2557">
        <v>1189.4000000000001</v>
      </c>
      <c r="AB2557" t="s">
        <v>44</v>
      </c>
      <c r="AC2557">
        <v>0</v>
      </c>
      <c r="AD2557">
        <v>51</v>
      </c>
      <c r="AE2557">
        <v>5432</v>
      </c>
      <c r="AG2557" t="b">
        <v>0</v>
      </c>
      <c r="AH2557" t="b">
        <v>0</v>
      </c>
      <c r="AI2557" t="b">
        <v>1</v>
      </c>
      <c r="AJ2557" t="b">
        <v>0</v>
      </c>
      <c r="AK2557" t="b">
        <v>0</v>
      </c>
      <c r="AL2557" t="b">
        <v>1</v>
      </c>
      <c r="AM2557" t="b">
        <v>0</v>
      </c>
      <c r="AN2557">
        <v>74.337500000000006</v>
      </c>
      <c r="AO2557">
        <f t="shared" si="39"/>
        <v>76</v>
      </c>
      <c r="AP2557" t="b">
        <v>0</v>
      </c>
    </row>
    <row r="2558" spans="1:42" x14ac:dyDescent="0.25">
      <c r="A2558" t="s">
        <v>5033</v>
      </c>
      <c r="B2558">
        <v>1</v>
      </c>
      <c r="C2558" t="s">
        <v>40</v>
      </c>
      <c r="D2558" t="s">
        <v>41</v>
      </c>
      <c r="E2558" t="s">
        <v>702</v>
      </c>
      <c r="F2558">
        <v>94124</v>
      </c>
      <c r="G2558" t="s">
        <v>5034</v>
      </c>
      <c r="H2558">
        <v>37.731504999999999</v>
      </c>
      <c r="I2558">
        <v>-122.38453199999999</v>
      </c>
      <c r="J2558">
        <v>0</v>
      </c>
      <c r="K2558">
        <v>0</v>
      </c>
      <c r="L2558">
        <v>1</v>
      </c>
      <c r="M2558">
        <v>0</v>
      </c>
      <c r="N2558" t="str">
        <f>VLOOKUP(O2558:O9589,'VLOOKUP Ranges'!$A$9:$B$12,2,TRUE)</f>
        <v>55-77</v>
      </c>
      <c r="O2558">
        <v>63</v>
      </c>
      <c r="P2558">
        <v>1</v>
      </c>
      <c r="Q2558" t="s">
        <v>45</v>
      </c>
      <c r="R2558" t="s">
        <v>45</v>
      </c>
      <c r="S2558" t="s">
        <v>45</v>
      </c>
      <c r="T2558" t="s">
        <v>44</v>
      </c>
      <c r="U2558" t="s">
        <v>44</v>
      </c>
      <c r="V2558" t="s">
        <v>45</v>
      </c>
      <c r="W2558" t="s">
        <v>45</v>
      </c>
      <c r="X2558">
        <v>1</v>
      </c>
      <c r="Y2558" t="str">
        <f>VLOOKUP(Z2558:Z9589,'VLOOKUP Ranges'!$A$2:$B$5,2,TRUE)</f>
        <v>70-89</v>
      </c>
      <c r="Z2558">
        <v>79.7</v>
      </c>
      <c r="AA2558">
        <v>4786.1499999999996</v>
      </c>
      <c r="AB2558" t="s">
        <v>44</v>
      </c>
      <c r="AC2558">
        <v>0</v>
      </c>
      <c r="AD2558">
        <v>30</v>
      </c>
      <c r="AE2558">
        <v>4010</v>
      </c>
      <c r="AG2558" t="b">
        <v>1</v>
      </c>
      <c r="AH2558" t="b">
        <v>0</v>
      </c>
      <c r="AI2558" t="b">
        <v>0</v>
      </c>
      <c r="AJ2558" t="b">
        <v>0</v>
      </c>
      <c r="AK2558" t="b">
        <v>1</v>
      </c>
      <c r="AL2558" t="b">
        <v>0</v>
      </c>
      <c r="AM2558" t="b">
        <v>0</v>
      </c>
      <c r="AN2558">
        <v>75.970634920634893</v>
      </c>
      <c r="AO2558">
        <f t="shared" si="39"/>
        <v>80</v>
      </c>
      <c r="AP2558" t="b">
        <v>1</v>
      </c>
    </row>
    <row r="2559" spans="1:42" x14ac:dyDescent="0.25">
      <c r="A2559" t="s">
        <v>5035</v>
      </c>
      <c r="B2559">
        <v>1</v>
      </c>
      <c r="C2559" t="s">
        <v>40</v>
      </c>
      <c r="D2559" t="s">
        <v>41</v>
      </c>
      <c r="E2559" t="s">
        <v>702</v>
      </c>
      <c r="F2559">
        <v>94127</v>
      </c>
      <c r="G2559" t="s">
        <v>2690</v>
      </c>
      <c r="H2559">
        <v>37.736535000000003</v>
      </c>
      <c r="I2559">
        <v>-122.45732</v>
      </c>
      <c r="J2559">
        <v>0</v>
      </c>
      <c r="K2559">
        <v>1</v>
      </c>
      <c r="L2559">
        <v>0</v>
      </c>
      <c r="M2559">
        <v>0</v>
      </c>
      <c r="N2559" t="str">
        <f>VLOOKUP(O2559:O9590,'VLOOKUP Ranges'!$A$9:$B$12,2,TRUE)</f>
        <v>9-29</v>
      </c>
      <c r="O2559">
        <v>22</v>
      </c>
      <c r="P2559">
        <v>1</v>
      </c>
      <c r="Q2559" t="s">
        <v>44</v>
      </c>
      <c r="R2559" t="s">
        <v>45</v>
      </c>
      <c r="S2559" t="s">
        <v>45</v>
      </c>
      <c r="T2559" t="s">
        <v>44</v>
      </c>
      <c r="U2559" t="s">
        <v>44</v>
      </c>
      <c r="V2559" t="s">
        <v>44</v>
      </c>
      <c r="W2559" t="s">
        <v>44</v>
      </c>
      <c r="X2559">
        <v>0</v>
      </c>
      <c r="Y2559" t="str">
        <f>VLOOKUP(Z2559:Z9590,'VLOOKUP Ranges'!$A$2:$B$5,2,TRUE)</f>
        <v>70-89</v>
      </c>
      <c r="Z2559">
        <v>81.7</v>
      </c>
      <c r="AA2559">
        <v>1820.9</v>
      </c>
      <c r="AB2559" t="s">
        <v>44</v>
      </c>
      <c r="AC2559">
        <v>0</v>
      </c>
      <c r="AD2559">
        <v>34</v>
      </c>
      <c r="AE2559">
        <v>5602</v>
      </c>
      <c r="AG2559" t="b">
        <v>0</v>
      </c>
      <c r="AH2559" t="b">
        <v>0</v>
      </c>
      <c r="AI2559" t="b">
        <v>1</v>
      </c>
      <c r="AJ2559" t="b">
        <v>0</v>
      </c>
      <c r="AK2559" t="b">
        <v>0</v>
      </c>
      <c r="AL2559" t="b">
        <v>1</v>
      </c>
      <c r="AM2559" t="b">
        <v>0</v>
      </c>
      <c r="AN2559">
        <v>82.768181818181802</v>
      </c>
      <c r="AO2559">
        <f t="shared" si="39"/>
        <v>82</v>
      </c>
      <c r="AP2559" t="b">
        <v>1</v>
      </c>
    </row>
    <row r="2560" spans="1:42" x14ac:dyDescent="0.25">
      <c r="A2560" t="s">
        <v>5036</v>
      </c>
      <c r="B2560">
        <v>1</v>
      </c>
      <c r="C2560" t="s">
        <v>40</v>
      </c>
      <c r="D2560" t="s">
        <v>41</v>
      </c>
      <c r="E2560" t="s">
        <v>702</v>
      </c>
      <c r="F2560">
        <v>94129</v>
      </c>
      <c r="G2560" t="s">
        <v>1786</v>
      </c>
      <c r="H2560">
        <v>37.797525999999998</v>
      </c>
      <c r="I2560">
        <v>-122.46453099999999</v>
      </c>
      <c r="J2560">
        <v>0</v>
      </c>
      <c r="K2560">
        <v>0</v>
      </c>
      <c r="L2560">
        <v>1</v>
      </c>
      <c r="M2560">
        <v>1</v>
      </c>
      <c r="N2560" t="str">
        <f>VLOOKUP(O2560:O9591,'VLOOKUP Ranges'!$A$9:$B$12,2,TRUE)</f>
        <v>29-55</v>
      </c>
      <c r="O2560">
        <v>32</v>
      </c>
      <c r="P2560">
        <v>1</v>
      </c>
      <c r="Q2560" t="s">
        <v>44</v>
      </c>
      <c r="R2560" t="s">
        <v>45</v>
      </c>
      <c r="S2560" t="s">
        <v>45</v>
      </c>
      <c r="T2560" t="s">
        <v>45</v>
      </c>
      <c r="U2560" t="s">
        <v>45</v>
      </c>
      <c r="V2560" t="s">
        <v>44</v>
      </c>
      <c r="W2560" t="s">
        <v>45</v>
      </c>
      <c r="X2560">
        <v>0</v>
      </c>
      <c r="Y2560" t="str">
        <f>VLOOKUP(Z2560:Z9591,'VLOOKUP Ranges'!$A$2:$B$5,2,TRUE)</f>
        <v>70-89</v>
      </c>
      <c r="Z2560">
        <v>76.3</v>
      </c>
      <c r="AA2560">
        <v>2404.15</v>
      </c>
      <c r="AB2560" t="s">
        <v>44</v>
      </c>
      <c r="AC2560">
        <v>0</v>
      </c>
      <c r="AD2560">
        <v>70</v>
      </c>
      <c r="AE2560">
        <v>5324</v>
      </c>
      <c r="AG2560" t="b">
        <v>0</v>
      </c>
      <c r="AH2560" t="b">
        <v>0</v>
      </c>
      <c r="AI2560" t="b">
        <v>0</v>
      </c>
      <c r="AJ2560" t="b">
        <v>0</v>
      </c>
      <c r="AK2560" t="b">
        <v>0</v>
      </c>
      <c r="AL2560" t="b">
        <v>0</v>
      </c>
      <c r="AM2560" t="b">
        <v>0</v>
      </c>
      <c r="AN2560">
        <v>75.129687500000003</v>
      </c>
      <c r="AO2560">
        <f t="shared" si="39"/>
        <v>77</v>
      </c>
      <c r="AP2560" t="b">
        <v>1</v>
      </c>
    </row>
    <row r="2561" spans="1:42" x14ac:dyDescent="0.25">
      <c r="A2561" t="s">
        <v>5037</v>
      </c>
      <c r="B2561">
        <v>1</v>
      </c>
      <c r="C2561" t="s">
        <v>40</v>
      </c>
      <c r="D2561" t="s">
        <v>41</v>
      </c>
      <c r="E2561" t="s">
        <v>702</v>
      </c>
      <c r="F2561">
        <v>94132</v>
      </c>
      <c r="G2561" t="s">
        <v>2693</v>
      </c>
      <c r="H2561">
        <v>37.722301999999999</v>
      </c>
      <c r="I2561">
        <v>-122.491129</v>
      </c>
      <c r="J2561">
        <v>0</v>
      </c>
      <c r="K2561">
        <v>0</v>
      </c>
      <c r="L2561">
        <v>1</v>
      </c>
      <c r="M2561">
        <v>1</v>
      </c>
      <c r="N2561" t="str">
        <f>VLOOKUP(O2561:O9592,'VLOOKUP Ranges'!$A$9:$B$12,2,TRUE)</f>
        <v>55-77</v>
      </c>
      <c r="O2561">
        <v>68</v>
      </c>
      <c r="P2561">
        <v>1</v>
      </c>
      <c r="Q2561" t="s">
        <v>45</v>
      </c>
      <c r="R2561" t="s">
        <v>44</v>
      </c>
      <c r="S2561" t="s">
        <v>45</v>
      </c>
      <c r="T2561" t="s">
        <v>44</v>
      </c>
      <c r="U2561" t="s">
        <v>45</v>
      </c>
      <c r="V2561" t="s">
        <v>45</v>
      </c>
      <c r="W2561" t="s">
        <v>45</v>
      </c>
      <c r="X2561">
        <v>1</v>
      </c>
      <c r="Y2561" t="str">
        <f>VLOOKUP(Z2561:Z9592,'VLOOKUP Ranges'!$A$2:$B$5,2,TRUE)</f>
        <v>89-118</v>
      </c>
      <c r="Z2561">
        <v>103.75</v>
      </c>
      <c r="AA2561">
        <v>7039.45</v>
      </c>
      <c r="AB2561" t="s">
        <v>44</v>
      </c>
      <c r="AC2561">
        <v>0</v>
      </c>
      <c r="AD2561">
        <v>45</v>
      </c>
      <c r="AE2561">
        <v>4121</v>
      </c>
      <c r="AG2561" t="b">
        <v>0</v>
      </c>
      <c r="AH2561" t="b">
        <v>1</v>
      </c>
      <c r="AI2561" t="b">
        <v>1</v>
      </c>
      <c r="AJ2561" t="b">
        <v>0</v>
      </c>
      <c r="AK2561" t="b">
        <v>1</v>
      </c>
      <c r="AL2561" t="b">
        <v>0</v>
      </c>
      <c r="AM2561" t="b">
        <v>0</v>
      </c>
      <c r="AN2561">
        <v>103.52132352941101</v>
      </c>
      <c r="AO2561">
        <f t="shared" si="39"/>
        <v>104</v>
      </c>
      <c r="AP2561" t="b">
        <v>0</v>
      </c>
    </row>
    <row r="2562" spans="1:42" x14ac:dyDescent="0.25">
      <c r="A2562" t="s">
        <v>5038</v>
      </c>
      <c r="B2562">
        <v>1</v>
      </c>
      <c r="C2562" t="s">
        <v>40</v>
      </c>
      <c r="D2562" t="s">
        <v>41</v>
      </c>
      <c r="E2562" t="s">
        <v>702</v>
      </c>
      <c r="F2562">
        <v>94133</v>
      </c>
      <c r="G2562" t="s">
        <v>5039</v>
      </c>
      <c r="H2562">
        <v>37.802070999999998</v>
      </c>
      <c r="I2562">
        <v>-122.41100400000001</v>
      </c>
      <c r="J2562">
        <v>0</v>
      </c>
      <c r="K2562">
        <v>0</v>
      </c>
      <c r="L2562">
        <v>1</v>
      </c>
      <c r="M2562">
        <v>1</v>
      </c>
      <c r="N2562" t="str">
        <f>VLOOKUP(O2562:O9593,'VLOOKUP Ranges'!$A$9:$B$12,2,TRUE)</f>
        <v>29-55</v>
      </c>
      <c r="O2562">
        <v>30</v>
      </c>
      <c r="P2562">
        <v>1</v>
      </c>
      <c r="Q2562" t="s">
        <v>44</v>
      </c>
      <c r="R2562" t="s">
        <v>44</v>
      </c>
      <c r="S2562" t="s">
        <v>44</v>
      </c>
      <c r="T2562" t="s">
        <v>45</v>
      </c>
      <c r="U2562" t="s">
        <v>44</v>
      </c>
      <c r="V2562" t="s">
        <v>44</v>
      </c>
      <c r="W2562" t="s">
        <v>45</v>
      </c>
      <c r="X2562">
        <v>0</v>
      </c>
      <c r="Y2562" t="str">
        <f>VLOOKUP(Z2562:Z9593,'VLOOKUP Ranges'!$A$2:$B$5,2,TRUE)</f>
        <v>70-89</v>
      </c>
      <c r="Z2562">
        <v>86.45</v>
      </c>
      <c r="AA2562">
        <v>2538.0500000000002</v>
      </c>
      <c r="AB2562" t="s">
        <v>44</v>
      </c>
      <c r="AC2562">
        <v>0</v>
      </c>
      <c r="AD2562">
        <v>24</v>
      </c>
      <c r="AE2562">
        <v>2923</v>
      </c>
      <c r="AG2562" t="b">
        <v>1</v>
      </c>
      <c r="AH2562" t="b">
        <v>0</v>
      </c>
      <c r="AI2562" t="b">
        <v>1</v>
      </c>
      <c r="AJ2562" t="b">
        <v>0</v>
      </c>
      <c r="AK2562" t="b">
        <v>0</v>
      </c>
      <c r="AL2562" t="b">
        <v>1</v>
      </c>
      <c r="AM2562" t="b">
        <v>0</v>
      </c>
      <c r="AN2562">
        <v>84.601666666666603</v>
      </c>
      <c r="AO2562">
        <f t="shared" si="39"/>
        <v>87</v>
      </c>
      <c r="AP2562" t="b">
        <v>0</v>
      </c>
    </row>
    <row r="2563" spans="1:42" x14ac:dyDescent="0.25">
      <c r="A2563" t="s">
        <v>5040</v>
      </c>
      <c r="B2563">
        <v>1</v>
      </c>
      <c r="C2563" t="s">
        <v>40</v>
      </c>
      <c r="D2563" t="s">
        <v>41</v>
      </c>
      <c r="E2563" t="s">
        <v>702</v>
      </c>
      <c r="F2563">
        <v>94134</v>
      </c>
      <c r="G2563" t="s">
        <v>5041</v>
      </c>
      <c r="H2563">
        <v>37.721052</v>
      </c>
      <c r="I2563">
        <v>-122.413573</v>
      </c>
      <c r="J2563">
        <v>0</v>
      </c>
      <c r="K2563">
        <v>0</v>
      </c>
      <c r="L2563">
        <v>0</v>
      </c>
      <c r="M2563">
        <v>0</v>
      </c>
      <c r="N2563" t="str">
        <f>VLOOKUP(O2563:O9594,'VLOOKUP Ranges'!$A$9:$B$12,2,TRUE)</f>
        <v>9-29</v>
      </c>
      <c r="O2563">
        <v>16</v>
      </c>
      <c r="P2563">
        <v>1</v>
      </c>
      <c r="Q2563" t="s">
        <v>44</v>
      </c>
      <c r="R2563" t="s">
        <v>44</v>
      </c>
      <c r="S2563" t="s">
        <v>45</v>
      </c>
      <c r="T2563" t="s">
        <v>44</v>
      </c>
      <c r="U2563" t="s">
        <v>44</v>
      </c>
      <c r="V2563" t="s">
        <v>44</v>
      </c>
      <c r="W2563" t="s">
        <v>44</v>
      </c>
      <c r="X2563">
        <v>0</v>
      </c>
      <c r="Y2563" t="str">
        <f>VLOOKUP(Z2563:Z9594,'VLOOKUP Ranges'!$A$2:$B$5,2,TRUE)</f>
        <v>70-89</v>
      </c>
      <c r="Z2563">
        <v>75.099999999999994</v>
      </c>
      <c r="AA2563">
        <v>1212.8499999999999</v>
      </c>
      <c r="AB2563" t="s">
        <v>44</v>
      </c>
      <c r="AC2563">
        <v>0</v>
      </c>
      <c r="AD2563">
        <v>59</v>
      </c>
      <c r="AE2563">
        <v>5176</v>
      </c>
      <c r="AG2563" t="b">
        <v>0</v>
      </c>
      <c r="AH2563" t="b">
        <v>0</v>
      </c>
      <c r="AI2563" t="b">
        <v>1</v>
      </c>
      <c r="AJ2563" t="b">
        <v>0</v>
      </c>
      <c r="AK2563" t="b">
        <v>0</v>
      </c>
      <c r="AL2563" t="b">
        <v>0</v>
      </c>
      <c r="AM2563" t="b">
        <v>0</v>
      </c>
      <c r="AN2563">
        <v>75.803124999999994</v>
      </c>
      <c r="AO2563">
        <f t="shared" ref="AO2563:AO2626" si="40">ROUNDUP(Z2563, 0)</f>
        <v>76</v>
      </c>
      <c r="AP2563" t="b">
        <v>0</v>
      </c>
    </row>
    <row r="2564" spans="1:42" x14ac:dyDescent="0.25">
      <c r="A2564" t="s">
        <v>5042</v>
      </c>
      <c r="B2564">
        <v>1</v>
      </c>
      <c r="C2564" t="s">
        <v>40</v>
      </c>
      <c r="D2564" t="s">
        <v>41</v>
      </c>
      <c r="E2564" t="s">
        <v>713</v>
      </c>
      <c r="F2564">
        <v>94301</v>
      </c>
      <c r="G2564" t="s">
        <v>5043</v>
      </c>
      <c r="H2564">
        <v>37.444313999999999</v>
      </c>
      <c r="I2564">
        <v>-122.149996</v>
      </c>
      <c r="J2564">
        <v>1</v>
      </c>
      <c r="K2564">
        <v>0</v>
      </c>
      <c r="L2564">
        <v>0</v>
      </c>
      <c r="M2564">
        <v>0</v>
      </c>
      <c r="N2564" t="str">
        <f>VLOOKUP(O2564:O9595,'VLOOKUP Ranges'!$A$9:$B$12,2,TRUE)</f>
        <v>29-55</v>
      </c>
      <c r="O2564">
        <v>33</v>
      </c>
      <c r="P2564">
        <v>1</v>
      </c>
      <c r="Q2564" t="s">
        <v>44</v>
      </c>
      <c r="R2564" t="s">
        <v>44</v>
      </c>
      <c r="S2564" t="s">
        <v>45</v>
      </c>
      <c r="T2564" t="s">
        <v>44</v>
      </c>
      <c r="U2564" t="s">
        <v>45</v>
      </c>
      <c r="V2564" t="s">
        <v>44</v>
      </c>
      <c r="W2564" t="s">
        <v>44</v>
      </c>
      <c r="X2564">
        <v>0</v>
      </c>
      <c r="Y2564" t="str">
        <f>VLOOKUP(Z2564:Z9595,'VLOOKUP Ranges'!$A$2:$B$5,2,TRUE)</f>
        <v>70-89</v>
      </c>
      <c r="Z2564">
        <v>80.599999999999994</v>
      </c>
      <c r="AA2564">
        <v>2651.1</v>
      </c>
      <c r="AB2564" t="s">
        <v>44</v>
      </c>
      <c r="AC2564">
        <v>0</v>
      </c>
      <c r="AD2564">
        <v>80</v>
      </c>
      <c r="AE2564">
        <v>5542</v>
      </c>
      <c r="AG2564" t="b">
        <v>0</v>
      </c>
      <c r="AH2564" t="b">
        <v>1</v>
      </c>
      <c r="AI2564" t="b">
        <v>1</v>
      </c>
      <c r="AJ2564" t="b">
        <v>0</v>
      </c>
      <c r="AK2564" t="b">
        <v>0</v>
      </c>
      <c r="AL2564" t="b">
        <v>0</v>
      </c>
      <c r="AM2564" t="b">
        <v>0</v>
      </c>
      <c r="AN2564">
        <v>80.3363636363636</v>
      </c>
      <c r="AO2564">
        <f t="shared" si="40"/>
        <v>81</v>
      </c>
      <c r="AP2564" t="b">
        <v>0</v>
      </c>
    </row>
    <row r="2565" spans="1:42" x14ac:dyDescent="0.25">
      <c r="A2565" t="s">
        <v>5044</v>
      </c>
      <c r="B2565">
        <v>1</v>
      </c>
      <c r="C2565" t="s">
        <v>40</v>
      </c>
      <c r="D2565" t="s">
        <v>41</v>
      </c>
      <c r="E2565" t="s">
        <v>713</v>
      </c>
      <c r="F2565">
        <v>94303</v>
      </c>
      <c r="G2565" t="s">
        <v>3466</v>
      </c>
      <c r="H2565">
        <v>37.458089999999999</v>
      </c>
      <c r="I2565">
        <v>-122.115398</v>
      </c>
      <c r="J2565">
        <v>1</v>
      </c>
      <c r="K2565">
        <v>0</v>
      </c>
      <c r="L2565">
        <v>1</v>
      </c>
      <c r="M2565">
        <v>0</v>
      </c>
      <c r="N2565" t="str">
        <f>VLOOKUP(O2565:O9596,'VLOOKUP Ranges'!$A$9:$B$12,2,TRUE)</f>
        <v>55-77</v>
      </c>
      <c r="O2565">
        <v>72</v>
      </c>
      <c r="P2565">
        <v>1</v>
      </c>
      <c r="Q2565" t="s">
        <v>44</v>
      </c>
      <c r="R2565" t="s">
        <v>66</v>
      </c>
      <c r="S2565" t="s">
        <v>66</v>
      </c>
      <c r="T2565" t="s">
        <v>66</v>
      </c>
      <c r="U2565" t="s">
        <v>66</v>
      </c>
      <c r="V2565" t="s">
        <v>66</v>
      </c>
      <c r="W2565" t="s">
        <v>66</v>
      </c>
      <c r="X2565">
        <v>0</v>
      </c>
      <c r="Y2565" t="str">
        <f>VLOOKUP(Z2565:Z9596,'VLOOKUP Ranges'!$A$2:$B$5,2,TRUE)</f>
        <v>18-35</v>
      </c>
      <c r="Z2565">
        <v>19.3</v>
      </c>
      <c r="AA2565">
        <v>1304.8</v>
      </c>
      <c r="AB2565" t="s">
        <v>44</v>
      </c>
      <c r="AC2565">
        <v>0</v>
      </c>
      <c r="AD2565">
        <v>42</v>
      </c>
      <c r="AE2565">
        <v>4035</v>
      </c>
      <c r="AG2565" t="b">
        <v>0</v>
      </c>
      <c r="AH2565" t="b">
        <v>1</v>
      </c>
      <c r="AI2565" t="b">
        <v>0</v>
      </c>
      <c r="AJ2565" t="b">
        <v>1</v>
      </c>
      <c r="AK2565" t="b">
        <v>1</v>
      </c>
      <c r="AL2565" t="b">
        <v>0</v>
      </c>
      <c r="AM2565" t="b">
        <v>0</v>
      </c>
      <c r="AN2565">
        <v>18.122222222222199</v>
      </c>
      <c r="AO2565">
        <f t="shared" si="40"/>
        <v>20</v>
      </c>
      <c r="AP2565" t="b">
        <v>0</v>
      </c>
    </row>
    <row r="2566" spans="1:42" x14ac:dyDescent="0.25">
      <c r="A2566" t="s">
        <v>5045</v>
      </c>
      <c r="B2566">
        <v>1</v>
      </c>
      <c r="C2566" t="s">
        <v>40</v>
      </c>
      <c r="D2566" t="s">
        <v>41</v>
      </c>
      <c r="E2566" t="s">
        <v>5046</v>
      </c>
      <c r="F2566">
        <v>94305</v>
      </c>
      <c r="G2566" t="s">
        <v>5047</v>
      </c>
      <c r="H2566">
        <v>37.424342000000003</v>
      </c>
      <c r="I2566">
        <v>-122.16564099999999</v>
      </c>
      <c r="J2566">
        <v>0</v>
      </c>
      <c r="K2566">
        <v>0</v>
      </c>
      <c r="L2566">
        <v>0</v>
      </c>
      <c r="M2566">
        <v>0</v>
      </c>
      <c r="N2566" t="str">
        <f>VLOOKUP(O2566:O9597,'VLOOKUP Ranges'!$A$9:$B$12,2,TRUE)</f>
        <v>9-29</v>
      </c>
      <c r="O2566">
        <v>12</v>
      </c>
      <c r="P2566">
        <v>0</v>
      </c>
      <c r="Q2566" t="s">
        <v>62</v>
      </c>
      <c r="R2566" t="s">
        <v>45</v>
      </c>
      <c r="S2566" t="s">
        <v>44</v>
      </c>
      <c r="T2566" t="s">
        <v>44</v>
      </c>
      <c r="U2566" t="s">
        <v>45</v>
      </c>
      <c r="V2566" t="s">
        <v>44</v>
      </c>
      <c r="W2566" t="s">
        <v>44</v>
      </c>
      <c r="X2566">
        <v>1</v>
      </c>
      <c r="Y2566" t="str">
        <f>VLOOKUP(Z2566:Z9597,'VLOOKUP Ranges'!$A$2:$B$5,2,TRUE)</f>
        <v>18-35</v>
      </c>
      <c r="Z2566">
        <v>33.6</v>
      </c>
      <c r="AA2566">
        <v>435.45</v>
      </c>
      <c r="AB2566" t="s">
        <v>44</v>
      </c>
      <c r="AC2566">
        <v>0</v>
      </c>
      <c r="AD2566">
        <v>30</v>
      </c>
      <c r="AE2566">
        <v>2990</v>
      </c>
      <c r="AG2566" t="b">
        <v>1</v>
      </c>
      <c r="AH2566" t="b">
        <v>0</v>
      </c>
      <c r="AI2566" t="b">
        <v>0</v>
      </c>
      <c r="AJ2566" t="b">
        <v>0</v>
      </c>
      <c r="AK2566" t="b">
        <v>0</v>
      </c>
      <c r="AL2566" t="b">
        <v>0</v>
      </c>
      <c r="AM2566" t="b">
        <v>1</v>
      </c>
      <c r="AN2566">
        <v>36.287500000000001</v>
      </c>
      <c r="AO2566">
        <f t="shared" si="40"/>
        <v>34</v>
      </c>
      <c r="AP2566" t="b">
        <v>0</v>
      </c>
    </row>
    <row r="2567" spans="1:42" x14ac:dyDescent="0.25">
      <c r="A2567" t="s">
        <v>5048</v>
      </c>
      <c r="B2567">
        <v>1</v>
      </c>
      <c r="C2567" t="s">
        <v>40</v>
      </c>
      <c r="D2567" t="s">
        <v>41</v>
      </c>
      <c r="E2567" t="s">
        <v>713</v>
      </c>
      <c r="F2567">
        <v>94306</v>
      </c>
      <c r="G2567" t="s">
        <v>3468</v>
      </c>
      <c r="H2567">
        <v>37.416159</v>
      </c>
      <c r="I2567">
        <v>-122.131337</v>
      </c>
      <c r="J2567">
        <v>0</v>
      </c>
      <c r="K2567">
        <v>1</v>
      </c>
      <c r="L2567">
        <v>1</v>
      </c>
      <c r="M2567">
        <v>0</v>
      </c>
      <c r="N2567" t="str">
        <f>VLOOKUP(O2567:O9598,'VLOOKUP Ranges'!$A$9:$B$12,2,TRUE)</f>
        <v>1-9</v>
      </c>
      <c r="O2567">
        <v>4</v>
      </c>
      <c r="P2567">
        <v>1</v>
      </c>
      <c r="Q2567" t="s">
        <v>45</v>
      </c>
      <c r="R2567" t="s">
        <v>44</v>
      </c>
      <c r="S2567" t="s">
        <v>44</v>
      </c>
      <c r="T2567" t="s">
        <v>44</v>
      </c>
      <c r="U2567" t="s">
        <v>44</v>
      </c>
      <c r="V2567" t="s">
        <v>45</v>
      </c>
      <c r="W2567" t="s">
        <v>44</v>
      </c>
      <c r="X2567">
        <v>1</v>
      </c>
      <c r="Y2567" t="str">
        <f>VLOOKUP(Z2567:Z9598,'VLOOKUP Ranges'!$A$2:$B$5,2,TRUE)</f>
        <v>70-89</v>
      </c>
      <c r="Z2567">
        <v>83.25</v>
      </c>
      <c r="AA2567">
        <v>308.05</v>
      </c>
      <c r="AB2567" t="s">
        <v>44</v>
      </c>
      <c r="AC2567">
        <v>0</v>
      </c>
      <c r="AD2567">
        <v>37</v>
      </c>
      <c r="AE2567">
        <v>5251</v>
      </c>
      <c r="AG2567" t="b">
        <v>0</v>
      </c>
      <c r="AH2567" t="b">
        <v>0</v>
      </c>
      <c r="AI2567" t="b">
        <v>1</v>
      </c>
      <c r="AJ2567" t="b">
        <v>0</v>
      </c>
      <c r="AK2567" t="b">
        <v>0</v>
      </c>
      <c r="AL2567" t="b">
        <v>1</v>
      </c>
      <c r="AM2567" t="b">
        <v>0</v>
      </c>
      <c r="AN2567">
        <v>77.012500000000003</v>
      </c>
      <c r="AO2567">
        <f t="shared" si="40"/>
        <v>84</v>
      </c>
      <c r="AP2567" t="b">
        <v>0</v>
      </c>
    </row>
    <row r="2568" spans="1:42" x14ac:dyDescent="0.25">
      <c r="A2568" t="s">
        <v>5049</v>
      </c>
      <c r="B2568">
        <v>1</v>
      </c>
      <c r="C2568" t="s">
        <v>40</v>
      </c>
      <c r="D2568" t="s">
        <v>41</v>
      </c>
      <c r="E2568" t="s">
        <v>716</v>
      </c>
      <c r="F2568">
        <v>94403</v>
      </c>
      <c r="G2568" t="s">
        <v>3470</v>
      </c>
      <c r="H2568">
        <v>37.538308999999998</v>
      </c>
      <c r="I2568">
        <v>-122.305109</v>
      </c>
      <c r="J2568">
        <v>0</v>
      </c>
      <c r="K2568">
        <v>0</v>
      </c>
      <c r="L2568">
        <v>1</v>
      </c>
      <c r="M2568">
        <v>0</v>
      </c>
      <c r="N2568" t="str">
        <f>VLOOKUP(O2568:O9599,'VLOOKUP Ranges'!$A$9:$B$12,2,TRUE)</f>
        <v>55-77</v>
      </c>
      <c r="O2568">
        <v>65</v>
      </c>
      <c r="P2568">
        <v>1</v>
      </c>
      <c r="Q2568" t="s">
        <v>45</v>
      </c>
      <c r="R2568" t="s">
        <v>44</v>
      </c>
      <c r="S2568" t="s">
        <v>45</v>
      </c>
      <c r="T2568" t="s">
        <v>45</v>
      </c>
      <c r="U2568" t="s">
        <v>45</v>
      </c>
      <c r="V2568" t="s">
        <v>45</v>
      </c>
      <c r="W2568" t="s">
        <v>45</v>
      </c>
      <c r="X2568">
        <v>1</v>
      </c>
      <c r="Y2568" t="str">
        <f>VLOOKUP(Z2568:Z9599,'VLOOKUP Ranges'!$A$2:$B$5,2,TRUE)</f>
        <v>89-118</v>
      </c>
      <c r="Z2568">
        <v>108.05</v>
      </c>
      <c r="AA2568">
        <v>7118.9</v>
      </c>
      <c r="AB2568" t="s">
        <v>44</v>
      </c>
      <c r="AC2568">
        <v>0</v>
      </c>
      <c r="AD2568">
        <v>69</v>
      </c>
      <c r="AE2568">
        <v>6047</v>
      </c>
      <c r="AG2568" t="b">
        <v>1</v>
      </c>
      <c r="AH2568" t="b">
        <v>0</v>
      </c>
      <c r="AI2568" t="b">
        <v>1</v>
      </c>
      <c r="AJ2568" t="b">
        <v>0</v>
      </c>
      <c r="AK2568" t="b">
        <v>1</v>
      </c>
      <c r="AL2568" t="b">
        <v>0</v>
      </c>
      <c r="AM2568" t="b">
        <v>0</v>
      </c>
      <c r="AN2568">
        <v>109.521538461538</v>
      </c>
      <c r="AO2568">
        <f t="shared" si="40"/>
        <v>109</v>
      </c>
      <c r="AP2568" t="b">
        <v>0</v>
      </c>
    </row>
    <row r="2569" spans="1:42" x14ac:dyDescent="0.25">
      <c r="A2569" t="s">
        <v>5050</v>
      </c>
      <c r="B2569">
        <v>1</v>
      </c>
      <c r="C2569" t="s">
        <v>40</v>
      </c>
      <c r="D2569" t="s">
        <v>41</v>
      </c>
      <c r="E2569" t="s">
        <v>716</v>
      </c>
      <c r="F2569">
        <v>94404</v>
      </c>
      <c r="G2569" t="s">
        <v>5051</v>
      </c>
      <c r="H2569">
        <v>37.556094000000002</v>
      </c>
      <c r="I2569">
        <v>-122.272437</v>
      </c>
      <c r="J2569">
        <v>0</v>
      </c>
      <c r="K2569">
        <v>0</v>
      </c>
      <c r="L2569">
        <v>0</v>
      </c>
      <c r="M2569">
        <v>0</v>
      </c>
      <c r="N2569" t="str">
        <f>VLOOKUP(O2569:O9600,'VLOOKUP Ranges'!$A$9:$B$12,2,TRUE)</f>
        <v>9-29</v>
      </c>
      <c r="O2569">
        <v>15</v>
      </c>
      <c r="P2569">
        <v>1</v>
      </c>
      <c r="Q2569" t="s">
        <v>44</v>
      </c>
      <c r="R2569" t="s">
        <v>66</v>
      </c>
      <c r="S2569" t="s">
        <v>66</v>
      </c>
      <c r="T2569" t="s">
        <v>66</v>
      </c>
      <c r="U2569" t="s">
        <v>66</v>
      </c>
      <c r="V2569" t="s">
        <v>66</v>
      </c>
      <c r="W2569" t="s">
        <v>66</v>
      </c>
      <c r="X2569">
        <v>0</v>
      </c>
      <c r="Y2569" t="str">
        <f>VLOOKUP(Z2569:Z9600,'VLOOKUP Ranges'!$A$2:$B$5,2,TRUE)</f>
        <v>18-35</v>
      </c>
      <c r="Z2569">
        <v>19.899999999999999</v>
      </c>
      <c r="AA2569">
        <v>320.45</v>
      </c>
      <c r="AB2569" t="s">
        <v>44</v>
      </c>
      <c r="AC2569">
        <v>0</v>
      </c>
      <c r="AD2569">
        <v>29</v>
      </c>
      <c r="AE2569">
        <v>3366</v>
      </c>
      <c r="AG2569" t="b">
        <v>0</v>
      </c>
      <c r="AH2569" t="b">
        <v>0</v>
      </c>
      <c r="AI2569" t="b">
        <v>0</v>
      </c>
      <c r="AJ2569" t="b">
        <v>1</v>
      </c>
      <c r="AK2569" t="b">
        <v>0</v>
      </c>
      <c r="AL2569" t="b">
        <v>0</v>
      </c>
      <c r="AM2569" t="b">
        <v>1</v>
      </c>
      <c r="AN2569">
        <v>21.363333333333301</v>
      </c>
      <c r="AO2569">
        <f t="shared" si="40"/>
        <v>20</v>
      </c>
      <c r="AP2569" t="b">
        <v>0</v>
      </c>
    </row>
    <row r="2570" spans="1:42" x14ac:dyDescent="0.25">
      <c r="A2570" t="s">
        <v>5052</v>
      </c>
      <c r="B2570">
        <v>1</v>
      </c>
      <c r="C2570" t="s">
        <v>40</v>
      </c>
      <c r="D2570" t="s">
        <v>41</v>
      </c>
      <c r="E2570" t="s">
        <v>5053</v>
      </c>
      <c r="F2570">
        <v>94501</v>
      </c>
      <c r="G2570" t="s">
        <v>5054</v>
      </c>
      <c r="H2570">
        <v>37.774633000000001</v>
      </c>
      <c r="I2570">
        <v>-122.274434</v>
      </c>
      <c r="J2570">
        <v>0</v>
      </c>
      <c r="K2570">
        <v>0</v>
      </c>
      <c r="L2570">
        <v>0</v>
      </c>
      <c r="M2570">
        <v>0</v>
      </c>
      <c r="N2570" t="str">
        <f>VLOOKUP(O2570:O9601,'VLOOKUP Ranges'!$A$9:$B$12,2,TRUE)</f>
        <v>9-29</v>
      </c>
      <c r="O2570">
        <v>24</v>
      </c>
      <c r="P2570">
        <v>1</v>
      </c>
      <c r="Q2570" t="s">
        <v>44</v>
      </c>
      <c r="R2570" t="s">
        <v>66</v>
      </c>
      <c r="S2570" t="s">
        <v>66</v>
      </c>
      <c r="T2570" t="s">
        <v>66</v>
      </c>
      <c r="U2570" t="s">
        <v>66</v>
      </c>
      <c r="V2570" t="s">
        <v>66</v>
      </c>
      <c r="W2570" t="s">
        <v>66</v>
      </c>
      <c r="X2570">
        <v>0</v>
      </c>
      <c r="Y2570" t="str">
        <f>VLOOKUP(Z2570:Z9601,'VLOOKUP Ranges'!$A$2:$B$5,2,TRUE)</f>
        <v>18-35</v>
      </c>
      <c r="Z2570">
        <v>21.05</v>
      </c>
      <c r="AA2570">
        <v>531.54999999999995</v>
      </c>
      <c r="AB2570" t="s">
        <v>44</v>
      </c>
      <c r="AC2570">
        <v>0</v>
      </c>
      <c r="AD2570">
        <v>63</v>
      </c>
      <c r="AE2570">
        <v>2050</v>
      </c>
      <c r="AG2570" t="b">
        <v>1</v>
      </c>
      <c r="AH2570" t="b">
        <v>0</v>
      </c>
      <c r="AI2570" t="b">
        <v>0</v>
      </c>
      <c r="AJ2570" t="b">
        <v>1</v>
      </c>
      <c r="AK2570" t="b">
        <v>0</v>
      </c>
      <c r="AL2570" t="b">
        <v>0</v>
      </c>
      <c r="AM2570" t="b">
        <v>0</v>
      </c>
      <c r="AN2570">
        <v>22.1479166666666</v>
      </c>
      <c r="AO2570">
        <f t="shared" si="40"/>
        <v>22</v>
      </c>
      <c r="AP2570" t="b">
        <v>0</v>
      </c>
    </row>
    <row r="2571" spans="1:42" x14ac:dyDescent="0.25">
      <c r="A2571" t="s">
        <v>5055</v>
      </c>
      <c r="B2571">
        <v>1</v>
      </c>
      <c r="C2571" t="s">
        <v>40</v>
      </c>
      <c r="D2571" t="s">
        <v>41</v>
      </c>
      <c r="E2571" t="s">
        <v>5053</v>
      </c>
      <c r="F2571">
        <v>94502</v>
      </c>
      <c r="G2571" t="s">
        <v>5056</v>
      </c>
      <c r="H2571">
        <v>37.724817000000002</v>
      </c>
      <c r="I2571">
        <v>-122.224363</v>
      </c>
      <c r="J2571">
        <v>0</v>
      </c>
      <c r="K2571">
        <v>0</v>
      </c>
      <c r="L2571">
        <v>0</v>
      </c>
      <c r="M2571">
        <v>1</v>
      </c>
      <c r="N2571" t="str">
        <f>VLOOKUP(O2571:O9602,'VLOOKUP Ranges'!$A$9:$B$12,2,TRUE)</f>
        <v>9-29</v>
      </c>
      <c r="O2571">
        <v>13</v>
      </c>
      <c r="P2571">
        <v>0</v>
      </c>
      <c r="Q2571" t="s">
        <v>62</v>
      </c>
      <c r="R2571" t="s">
        <v>44</v>
      </c>
      <c r="S2571" t="s">
        <v>45</v>
      </c>
      <c r="T2571" t="s">
        <v>44</v>
      </c>
      <c r="U2571" t="s">
        <v>44</v>
      </c>
      <c r="V2571" t="s">
        <v>44</v>
      </c>
      <c r="W2571" t="s">
        <v>44</v>
      </c>
      <c r="X2571">
        <v>0</v>
      </c>
      <c r="Y2571" t="str">
        <f>VLOOKUP(Z2571:Z9602,'VLOOKUP Ranges'!$A$2:$B$5,2,TRUE)</f>
        <v>18-35</v>
      </c>
      <c r="Z2571">
        <v>30.15</v>
      </c>
      <c r="AA2571">
        <v>382.2</v>
      </c>
      <c r="AB2571" t="s">
        <v>44</v>
      </c>
      <c r="AC2571">
        <v>0</v>
      </c>
      <c r="AD2571">
        <v>22</v>
      </c>
      <c r="AE2571">
        <v>3540</v>
      </c>
      <c r="AG2571" t="b">
        <v>0</v>
      </c>
      <c r="AH2571" t="b">
        <v>0</v>
      </c>
      <c r="AI2571" t="b">
        <v>0</v>
      </c>
      <c r="AJ2571" t="b">
        <v>0</v>
      </c>
      <c r="AK2571" t="b">
        <v>0</v>
      </c>
      <c r="AL2571" t="b">
        <v>1</v>
      </c>
      <c r="AM2571" t="b">
        <v>0</v>
      </c>
      <c r="AN2571">
        <v>29.4</v>
      </c>
      <c r="AO2571">
        <f t="shared" si="40"/>
        <v>31</v>
      </c>
      <c r="AP2571" t="b">
        <v>0</v>
      </c>
    </row>
    <row r="2572" spans="1:42" x14ac:dyDescent="0.25">
      <c r="A2572" t="s">
        <v>5057</v>
      </c>
      <c r="B2572">
        <v>1</v>
      </c>
      <c r="C2572" t="s">
        <v>40</v>
      </c>
      <c r="D2572" t="s">
        <v>41</v>
      </c>
      <c r="E2572" t="s">
        <v>1799</v>
      </c>
      <c r="F2572">
        <v>94506</v>
      </c>
      <c r="G2572" t="s">
        <v>5058</v>
      </c>
      <c r="H2572">
        <v>37.791480999999997</v>
      </c>
      <c r="I2572">
        <v>-121.90325300000001</v>
      </c>
      <c r="J2572">
        <v>1</v>
      </c>
      <c r="K2572">
        <v>0</v>
      </c>
      <c r="L2572">
        <v>0</v>
      </c>
      <c r="M2572">
        <v>0</v>
      </c>
      <c r="N2572" t="str">
        <f>VLOOKUP(O2572:O9603,'VLOOKUP Ranges'!$A$9:$B$12,2,TRUE)</f>
        <v>9-29</v>
      </c>
      <c r="O2572">
        <v>24</v>
      </c>
      <c r="P2572">
        <v>1</v>
      </c>
      <c r="Q2572" t="s">
        <v>44</v>
      </c>
      <c r="R2572" t="s">
        <v>44</v>
      </c>
      <c r="S2572" t="s">
        <v>44</v>
      </c>
      <c r="T2572" t="s">
        <v>44</v>
      </c>
      <c r="U2572" t="s">
        <v>44</v>
      </c>
      <c r="V2572" t="s">
        <v>44</v>
      </c>
      <c r="W2572" t="s">
        <v>45</v>
      </c>
      <c r="X2572">
        <v>1</v>
      </c>
      <c r="Y2572" t="str">
        <f>VLOOKUP(Z2572:Z9603,'VLOOKUP Ranges'!$A$2:$B$5,2,TRUE)</f>
        <v>70-89</v>
      </c>
      <c r="Z2572">
        <v>79.849999999999994</v>
      </c>
      <c r="AA2572">
        <v>2001</v>
      </c>
      <c r="AB2572" t="s">
        <v>44</v>
      </c>
      <c r="AC2572">
        <v>0</v>
      </c>
      <c r="AD2572">
        <v>43</v>
      </c>
      <c r="AE2572">
        <v>5128</v>
      </c>
      <c r="AG2572" t="b">
        <v>0</v>
      </c>
      <c r="AH2572" t="b">
        <v>0</v>
      </c>
      <c r="AI2572" t="b">
        <v>1</v>
      </c>
      <c r="AJ2572" t="b">
        <v>0</v>
      </c>
      <c r="AK2572" t="b">
        <v>1</v>
      </c>
      <c r="AL2572" t="b">
        <v>0</v>
      </c>
      <c r="AM2572" t="b">
        <v>0</v>
      </c>
      <c r="AN2572">
        <v>83.375</v>
      </c>
      <c r="AO2572">
        <f t="shared" si="40"/>
        <v>80</v>
      </c>
      <c r="AP2572" t="b">
        <v>0</v>
      </c>
    </row>
    <row r="2573" spans="1:42" x14ac:dyDescent="0.25">
      <c r="A2573" t="s">
        <v>5059</v>
      </c>
      <c r="B2573">
        <v>1</v>
      </c>
      <c r="C2573" t="s">
        <v>40</v>
      </c>
      <c r="D2573" t="s">
        <v>41</v>
      </c>
      <c r="E2573" t="s">
        <v>5060</v>
      </c>
      <c r="F2573">
        <v>94507</v>
      </c>
      <c r="G2573" t="s">
        <v>5061</v>
      </c>
      <c r="H2573">
        <v>37.855716999999999</v>
      </c>
      <c r="I2573">
        <v>-121.99481299999999</v>
      </c>
      <c r="J2573">
        <v>0</v>
      </c>
      <c r="K2573">
        <v>0</v>
      </c>
      <c r="L2573">
        <v>1</v>
      </c>
      <c r="M2573">
        <v>0</v>
      </c>
      <c r="N2573" t="str">
        <f>VLOOKUP(O2573:O9604,'VLOOKUP Ranges'!$A$9:$B$12,2,TRUE)</f>
        <v>55-77</v>
      </c>
      <c r="O2573">
        <v>72</v>
      </c>
      <c r="P2573">
        <v>0</v>
      </c>
      <c r="Q2573" t="s">
        <v>62</v>
      </c>
      <c r="R2573" t="s">
        <v>45</v>
      </c>
      <c r="S2573" t="s">
        <v>45</v>
      </c>
      <c r="T2573" t="s">
        <v>45</v>
      </c>
      <c r="U2573" t="s">
        <v>45</v>
      </c>
      <c r="V2573" t="s">
        <v>45</v>
      </c>
      <c r="W2573" t="s">
        <v>45</v>
      </c>
      <c r="X2573">
        <v>0</v>
      </c>
      <c r="Y2573" t="str">
        <f>VLOOKUP(Z2573:Z9604,'VLOOKUP Ranges'!$A$2:$B$5,2,TRUE)</f>
        <v>35-70</v>
      </c>
      <c r="Z2573">
        <v>65.5</v>
      </c>
      <c r="AA2573">
        <v>4919.7</v>
      </c>
      <c r="AB2573" t="s">
        <v>44</v>
      </c>
      <c r="AC2573">
        <v>0</v>
      </c>
      <c r="AD2573">
        <v>25</v>
      </c>
      <c r="AE2573">
        <v>4119</v>
      </c>
      <c r="AG2573" t="b">
        <v>0</v>
      </c>
      <c r="AH2573" t="b">
        <v>1</v>
      </c>
      <c r="AI2573" t="b">
        <v>0</v>
      </c>
      <c r="AJ2573" t="b">
        <v>0</v>
      </c>
      <c r="AK2573" t="b">
        <v>0</v>
      </c>
      <c r="AL2573" t="b">
        <v>0</v>
      </c>
      <c r="AM2573" t="b">
        <v>0</v>
      </c>
      <c r="AN2573">
        <v>68.329166666666595</v>
      </c>
      <c r="AO2573">
        <f t="shared" si="40"/>
        <v>66</v>
      </c>
      <c r="AP2573" t="b">
        <v>0</v>
      </c>
    </row>
    <row r="2574" spans="1:42" x14ac:dyDescent="0.25">
      <c r="A2574" t="s">
        <v>5062</v>
      </c>
      <c r="B2574">
        <v>1</v>
      </c>
      <c r="C2574" t="s">
        <v>40</v>
      </c>
      <c r="D2574" t="s">
        <v>41</v>
      </c>
      <c r="E2574" t="s">
        <v>3472</v>
      </c>
      <c r="F2574">
        <v>94508</v>
      </c>
      <c r="G2574" t="s">
        <v>3473</v>
      </c>
      <c r="H2574">
        <v>38.542448</v>
      </c>
      <c r="I2574">
        <v>-122.419923</v>
      </c>
      <c r="J2574">
        <v>0</v>
      </c>
      <c r="K2574">
        <v>0</v>
      </c>
      <c r="L2574">
        <v>1</v>
      </c>
      <c r="M2574">
        <v>1</v>
      </c>
      <c r="N2574" t="str">
        <f>VLOOKUP(O2574:O9605,'VLOOKUP Ranges'!$A$9:$B$12,2,TRUE)</f>
        <v>29-55</v>
      </c>
      <c r="O2574">
        <v>54</v>
      </c>
      <c r="P2574">
        <v>1</v>
      </c>
      <c r="Q2574" t="s">
        <v>45</v>
      </c>
      <c r="R2574" t="s">
        <v>45</v>
      </c>
      <c r="S2574" t="s">
        <v>45</v>
      </c>
      <c r="T2574" t="s">
        <v>44</v>
      </c>
      <c r="U2574" t="s">
        <v>44</v>
      </c>
      <c r="V2574" t="s">
        <v>45</v>
      </c>
      <c r="W2574" t="s">
        <v>45</v>
      </c>
      <c r="X2574">
        <v>1</v>
      </c>
      <c r="Y2574" t="str">
        <f>VLOOKUP(Z2574:Z9605,'VLOOKUP Ranges'!$A$2:$B$5,2,TRUE)</f>
        <v>89-118</v>
      </c>
      <c r="Z2574">
        <v>104.1</v>
      </c>
      <c r="AA2574">
        <v>5645.8</v>
      </c>
      <c r="AB2574" t="s">
        <v>44</v>
      </c>
      <c r="AC2574">
        <v>0</v>
      </c>
      <c r="AD2574">
        <v>57</v>
      </c>
      <c r="AE2574">
        <v>5795</v>
      </c>
      <c r="AG2574" t="b">
        <v>0</v>
      </c>
      <c r="AH2574" t="b">
        <v>0</v>
      </c>
      <c r="AI2574" t="b">
        <v>1</v>
      </c>
      <c r="AJ2574" t="b">
        <v>0</v>
      </c>
      <c r="AK2574" t="b">
        <v>0</v>
      </c>
      <c r="AL2574" t="b">
        <v>0</v>
      </c>
      <c r="AM2574" t="b">
        <v>0</v>
      </c>
      <c r="AN2574">
        <v>104.551851851851</v>
      </c>
      <c r="AO2574">
        <f t="shared" si="40"/>
        <v>105</v>
      </c>
      <c r="AP2574" t="b">
        <v>1</v>
      </c>
    </row>
    <row r="2575" spans="1:42" x14ac:dyDescent="0.25">
      <c r="A2575" t="s">
        <v>5063</v>
      </c>
      <c r="B2575">
        <v>1</v>
      </c>
      <c r="C2575" t="s">
        <v>40</v>
      </c>
      <c r="D2575" t="s">
        <v>41</v>
      </c>
      <c r="E2575" t="s">
        <v>5064</v>
      </c>
      <c r="F2575">
        <v>94510</v>
      </c>
      <c r="G2575" t="s">
        <v>5065</v>
      </c>
      <c r="H2575">
        <v>38.113532999999997</v>
      </c>
      <c r="I2575">
        <v>-122.11926</v>
      </c>
      <c r="J2575">
        <v>1</v>
      </c>
      <c r="K2575">
        <v>0</v>
      </c>
      <c r="L2575">
        <v>1</v>
      </c>
      <c r="M2575">
        <v>1</v>
      </c>
      <c r="N2575" t="str">
        <f>VLOOKUP(O2575:O9606,'VLOOKUP Ranges'!$A$9:$B$12,2,TRUE)</f>
        <v>1-9</v>
      </c>
      <c r="O2575">
        <v>4</v>
      </c>
      <c r="P2575">
        <v>1</v>
      </c>
      <c r="Q2575" t="s">
        <v>44</v>
      </c>
      <c r="R2575" t="s">
        <v>66</v>
      </c>
      <c r="S2575" t="s">
        <v>66</v>
      </c>
      <c r="T2575" t="s">
        <v>66</v>
      </c>
      <c r="U2575" t="s">
        <v>66</v>
      </c>
      <c r="V2575" t="s">
        <v>66</v>
      </c>
      <c r="W2575" t="s">
        <v>66</v>
      </c>
      <c r="X2575">
        <v>1</v>
      </c>
      <c r="Y2575" t="str">
        <f>VLOOKUP(Z2575:Z9606,'VLOOKUP Ranges'!$A$2:$B$5,2,TRUE)</f>
        <v>18-35</v>
      </c>
      <c r="Z2575">
        <v>20.5</v>
      </c>
      <c r="AA2575">
        <v>77.599999999999994</v>
      </c>
      <c r="AB2575" t="s">
        <v>44</v>
      </c>
      <c r="AC2575">
        <v>0</v>
      </c>
      <c r="AD2575">
        <v>34</v>
      </c>
      <c r="AE2575">
        <v>5053</v>
      </c>
      <c r="AG2575" t="b">
        <v>0</v>
      </c>
      <c r="AH2575" t="b">
        <v>0</v>
      </c>
      <c r="AI2575" t="b">
        <v>0</v>
      </c>
      <c r="AJ2575" t="b">
        <v>1</v>
      </c>
      <c r="AK2575" t="b">
        <v>0</v>
      </c>
      <c r="AL2575" t="b">
        <v>0</v>
      </c>
      <c r="AM2575" t="b">
        <v>1</v>
      </c>
      <c r="AN2575">
        <v>19.399999999999999</v>
      </c>
      <c r="AO2575">
        <f t="shared" si="40"/>
        <v>21</v>
      </c>
      <c r="AP2575" t="b">
        <v>0</v>
      </c>
    </row>
    <row r="2576" spans="1:42" x14ac:dyDescent="0.25">
      <c r="A2576" t="s">
        <v>5066</v>
      </c>
      <c r="B2576">
        <v>1</v>
      </c>
      <c r="C2576" t="s">
        <v>40</v>
      </c>
      <c r="D2576" t="s">
        <v>41</v>
      </c>
      <c r="E2576" t="s">
        <v>5067</v>
      </c>
      <c r="F2576">
        <v>94511</v>
      </c>
      <c r="G2576" t="s">
        <v>5068</v>
      </c>
      <c r="H2576">
        <v>38.050558000000002</v>
      </c>
      <c r="I2576">
        <v>-121.646924</v>
      </c>
      <c r="J2576">
        <v>0</v>
      </c>
      <c r="K2576">
        <v>1</v>
      </c>
      <c r="L2576">
        <v>1</v>
      </c>
      <c r="M2576">
        <v>1</v>
      </c>
      <c r="N2576" t="str">
        <f>VLOOKUP(O2576:O9607,'VLOOKUP Ranges'!$A$9:$B$12,2,TRUE)</f>
        <v>29-55</v>
      </c>
      <c r="O2576">
        <v>32</v>
      </c>
      <c r="P2576">
        <v>1</v>
      </c>
      <c r="Q2576" t="s">
        <v>45</v>
      </c>
      <c r="R2576" t="s">
        <v>44</v>
      </c>
      <c r="S2576" t="s">
        <v>44</v>
      </c>
      <c r="T2576" t="s">
        <v>45</v>
      </c>
      <c r="U2576" t="s">
        <v>44</v>
      </c>
      <c r="V2576" t="s">
        <v>45</v>
      </c>
      <c r="W2576" t="s">
        <v>44</v>
      </c>
      <c r="X2576">
        <v>1</v>
      </c>
      <c r="Y2576" t="str">
        <f>VLOOKUP(Z2576:Z9607,'VLOOKUP Ranges'!$A$2:$B$5,2,TRUE)</f>
        <v>89-118</v>
      </c>
      <c r="Z2576">
        <v>91.35</v>
      </c>
      <c r="AA2576">
        <v>2896.55</v>
      </c>
      <c r="AB2576" t="s">
        <v>44</v>
      </c>
      <c r="AC2576">
        <v>0</v>
      </c>
      <c r="AD2576">
        <v>35</v>
      </c>
      <c r="AE2576">
        <v>2965</v>
      </c>
      <c r="AG2576" t="b">
        <v>0</v>
      </c>
      <c r="AH2576" t="b">
        <v>0</v>
      </c>
      <c r="AI2576" t="b">
        <v>1</v>
      </c>
      <c r="AJ2576" t="b">
        <v>0</v>
      </c>
      <c r="AK2576" t="b">
        <v>0</v>
      </c>
      <c r="AL2576" t="b">
        <v>0</v>
      </c>
      <c r="AM2576" t="b">
        <v>1</v>
      </c>
      <c r="AN2576">
        <v>90.517187500000006</v>
      </c>
      <c r="AO2576">
        <f t="shared" si="40"/>
        <v>92</v>
      </c>
      <c r="AP2576" t="b">
        <v>0</v>
      </c>
    </row>
    <row r="2577" spans="1:42" x14ac:dyDescent="0.25">
      <c r="A2577" t="s">
        <v>5069</v>
      </c>
      <c r="B2577">
        <v>1</v>
      </c>
      <c r="C2577" t="s">
        <v>40</v>
      </c>
      <c r="D2577" t="s">
        <v>41</v>
      </c>
      <c r="E2577" t="s">
        <v>5070</v>
      </c>
      <c r="F2577">
        <v>94513</v>
      </c>
      <c r="G2577" t="s">
        <v>5071</v>
      </c>
      <c r="H2577">
        <v>37.908242000000001</v>
      </c>
      <c r="I2577">
        <v>-121.682472</v>
      </c>
      <c r="J2577">
        <v>1</v>
      </c>
      <c r="K2577">
        <v>0</v>
      </c>
      <c r="L2577">
        <v>1</v>
      </c>
      <c r="M2577">
        <v>1</v>
      </c>
      <c r="N2577" t="str">
        <f>VLOOKUP(O2577:O9608,'VLOOKUP Ranges'!$A$9:$B$12,2,TRUE)</f>
        <v>29-55</v>
      </c>
      <c r="O2577">
        <v>35</v>
      </c>
      <c r="P2577">
        <v>1</v>
      </c>
      <c r="Q2577" t="s">
        <v>44</v>
      </c>
      <c r="R2577" t="s">
        <v>66</v>
      </c>
      <c r="S2577" t="s">
        <v>66</v>
      </c>
      <c r="T2577" t="s">
        <v>66</v>
      </c>
      <c r="U2577" t="s">
        <v>66</v>
      </c>
      <c r="V2577" t="s">
        <v>66</v>
      </c>
      <c r="W2577" t="s">
        <v>66</v>
      </c>
      <c r="X2577">
        <v>0</v>
      </c>
      <c r="Y2577" t="str">
        <f>VLOOKUP(Z2577:Z9608,'VLOOKUP Ranges'!$A$2:$B$5,2,TRUE)</f>
        <v>18-35</v>
      </c>
      <c r="Z2577">
        <v>20.5</v>
      </c>
      <c r="AA2577">
        <v>759.35</v>
      </c>
      <c r="AB2577" t="s">
        <v>44</v>
      </c>
      <c r="AC2577">
        <v>0</v>
      </c>
      <c r="AD2577">
        <v>38</v>
      </c>
      <c r="AE2577">
        <v>2009</v>
      </c>
      <c r="AG2577" t="b">
        <v>0</v>
      </c>
      <c r="AH2577" t="b">
        <v>1</v>
      </c>
      <c r="AI2577" t="b">
        <v>0</v>
      </c>
      <c r="AJ2577" t="b">
        <v>1</v>
      </c>
      <c r="AK2577" t="b">
        <v>0</v>
      </c>
      <c r="AL2577" t="b">
        <v>0</v>
      </c>
      <c r="AM2577" t="b">
        <v>0</v>
      </c>
      <c r="AN2577">
        <v>21.6957142857142</v>
      </c>
      <c r="AO2577">
        <f t="shared" si="40"/>
        <v>21</v>
      </c>
      <c r="AP2577" t="b">
        <v>0</v>
      </c>
    </row>
    <row r="2578" spans="1:42" x14ac:dyDescent="0.25">
      <c r="A2578" t="s">
        <v>5072</v>
      </c>
      <c r="B2578">
        <v>1</v>
      </c>
      <c r="C2578" t="s">
        <v>40</v>
      </c>
      <c r="D2578" t="s">
        <v>41</v>
      </c>
      <c r="E2578" t="s">
        <v>2700</v>
      </c>
      <c r="F2578">
        <v>94515</v>
      </c>
      <c r="G2578" t="s">
        <v>2701</v>
      </c>
      <c r="H2578">
        <v>38.629618000000001</v>
      </c>
      <c r="I2578">
        <v>-122.593216</v>
      </c>
      <c r="J2578">
        <v>0</v>
      </c>
      <c r="K2578">
        <v>0</v>
      </c>
      <c r="L2578">
        <v>0</v>
      </c>
      <c r="M2578">
        <v>0</v>
      </c>
      <c r="N2578" t="str">
        <f>VLOOKUP(O2578:O9609,'VLOOKUP Ranges'!$A$9:$B$12,2,TRUE)</f>
        <v>1-9</v>
      </c>
      <c r="O2578">
        <v>8</v>
      </c>
      <c r="P2578">
        <v>1</v>
      </c>
      <c r="Q2578" t="s">
        <v>44</v>
      </c>
      <c r="R2578" t="s">
        <v>44</v>
      </c>
      <c r="S2578" t="s">
        <v>45</v>
      </c>
      <c r="T2578" t="s">
        <v>44</v>
      </c>
      <c r="U2578" t="s">
        <v>44</v>
      </c>
      <c r="V2578" t="s">
        <v>44</v>
      </c>
      <c r="W2578" t="s">
        <v>44</v>
      </c>
      <c r="X2578">
        <v>0</v>
      </c>
      <c r="Y2578" t="str">
        <f>VLOOKUP(Z2578:Z9609,'VLOOKUP Ranges'!$A$2:$B$5,2,TRUE)</f>
        <v>70-89</v>
      </c>
      <c r="Z2578">
        <v>75.599999999999994</v>
      </c>
      <c r="AA2578">
        <v>535.54999999999995</v>
      </c>
      <c r="AB2578" t="s">
        <v>44</v>
      </c>
      <c r="AC2578">
        <v>0</v>
      </c>
      <c r="AD2578">
        <v>31</v>
      </c>
      <c r="AE2578">
        <v>2934</v>
      </c>
      <c r="AG2578" t="b">
        <v>0</v>
      </c>
      <c r="AH2578" t="b">
        <v>0</v>
      </c>
      <c r="AI2578" t="b">
        <v>1</v>
      </c>
      <c r="AJ2578" t="b">
        <v>0</v>
      </c>
      <c r="AK2578" t="b">
        <v>0</v>
      </c>
      <c r="AL2578" t="b">
        <v>1</v>
      </c>
      <c r="AM2578" t="b">
        <v>0</v>
      </c>
      <c r="AN2578">
        <v>66.943749999999994</v>
      </c>
      <c r="AO2578">
        <f t="shared" si="40"/>
        <v>76</v>
      </c>
      <c r="AP2578" t="b">
        <v>0</v>
      </c>
    </row>
    <row r="2579" spans="1:42" x14ac:dyDescent="0.25">
      <c r="A2579" t="s">
        <v>5073</v>
      </c>
      <c r="B2579">
        <v>1</v>
      </c>
      <c r="C2579" t="s">
        <v>40</v>
      </c>
      <c r="D2579" t="s">
        <v>41</v>
      </c>
      <c r="E2579" t="s">
        <v>3477</v>
      </c>
      <c r="F2579">
        <v>94517</v>
      </c>
      <c r="G2579" t="s">
        <v>3478</v>
      </c>
      <c r="H2579">
        <v>37.881841999999999</v>
      </c>
      <c r="I2579">
        <v>-121.848111</v>
      </c>
      <c r="J2579">
        <v>1</v>
      </c>
      <c r="K2579">
        <v>0</v>
      </c>
      <c r="L2579">
        <v>0</v>
      </c>
      <c r="M2579">
        <v>0</v>
      </c>
      <c r="N2579" t="str">
        <f>VLOOKUP(O2579:O9610,'VLOOKUP Ranges'!$A$9:$B$12,2,TRUE)</f>
        <v>9-29</v>
      </c>
      <c r="O2579">
        <v>22</v>
      </c>
      <c r="P2579">
        <v>1</v>
      </c>
      <c r="Q2579" t="s">
        <v>44</v>
      </c>
      <c r="R2579" t="s">
        <v>45</v>
      </c>
      <c r="S2579" t="s">
        <v>44</v>
      </c>
      <c r="T2579" t="s">
        <v>44</v>
      </c>
      <c r="U2579" t="s">
        <v>45</v>
      </c>
      <c r="V2579" t="s">
        <v>44</v>
      </c>
      <c r="W2579" t="s">
        <v>44</v>
      </c>
      <c r="X2579">
        <v>0</v>
      </c>
      <c r="Y2579" t="str">
        <f>VLOOKUP(Z2579:Z9610,'VLOOKUP Ranges'!$A$2:$B$5,2,TRUE)</f>
        <v>35-70</v>
      </c>
      <c r="Z2579">
        <v>55.1</v>
      </c>
      <c r="AA2579">
        <v>1253.1500000000001</v>
      </c>
      <c r="AB2579" t="s">
        <v>44</v>
      </c>
      <c r="AC2579">
        <v>0</v>
      </c>
      <c r="AD2579">
        <v>62</v>
      </c>
      <c r="AE2579">
        <v>2729</v>
      </c>
      <c r="AG2579" t="b">
        <v>0</v>
      </c>
      <c r="AH2579" t="b">
        <v>0</v>
      </c>
      <c r="AI2579" t="b">
        <v>0</v>
      </c>
      <c r="AJ2579" t="b">
        <v>0</v>
      </c>
      <c r="AK2579" t="b">
        <v>0</v>
      </c>
      <c r="AL2579" t="b">
        <v>0</v>
      </c>
      <c r="AM2579" t="b">
        <v>1</v>
      </c>
      <c r="AN2579">
        <v>56.9613636363636</v>
      </c>
      <c r="AO2579">
        <f t="shared" si="40"/>
        <v>56</v>
      </c>
      <c r="AP2579" t="b">
        <v>1</v>
      </c>
    </row>
    <row r="2580" spans="1:42" x14ac:dyDescent="0.25">
      <c r="A2580" t="s">
        <v>5074</v>
      </c>
      <c r="B2580">
        <v>1</v>
      </c>
      <c r="C2580" t="s">
        <v>40</v>
      </c>
      <c r="D2580" t="s">
        <v>41</v>
      </c>
      <c r="E2580" t="s">
        <v>728</v>
      </c>
      <c r="F2580">
        <v>94518</v>
      </c>
      <c r="G2580" t="s">
        <v>5075</v>
      </c>
      <c r="H2580">
        <v>37.950248000000002</v>
      </c>
      <c r="I2580">
        <v>-122.02245499999999</v>
      </c>
      <c r="J2580">
        <v>0</v>
      </c>
      <c r="K2580">
        <v>0</v>
      </c>
      <c r="L2580">
        <v>0</v>
      </c>
      <c r="M2580">
        <v>0</v>
      </c>
      <c r="N2580" t="str">
        <f>VLOOKUP(O2580:O9611,'VLOOKUP Ranges'!$A$9:$B$12,2,TRUE)</f>
        <v>9-29</v>
      </c>
      <c r="O2580">
        <v>15</v>
      </c>
      <c r="P2580">
        <v>1</v>
      </c>
      <c r="Q2580" t="s">
        <v>44</v>
      </c>
      <c r="R2580" t="s">
        <v>45</v>
      </c>
      <c r="S2580" t="s">
        <v>44</v>
      </c>
      <c r="T2580" t="s">
        <v>45</v>
      </c>
      <c r="U2580" t="s">
        <v>45</v>
      </c>
      <c r="V2580" t="s">
        <v>44</v>
      </c>
      <c r="W2580" t="s">
        <v>44</v>
      </c>
      <c r="X2580">
        <v>0</v>
      </c>
      <c r="Y2580" t="str">
        <f>VLOOKUP(Z2580:Z9611,'VLOOKUP Ranges'!$A$2:$B$5,2,TRUE)</f>
        <v>35-70</v>
      </c>
      <c r="Z2580">
        <v>58.95</v>
      </c>
      <c r="AA2580">
        <v>955.15</v>
      </c>
      <c r="AB2580" t="s">
        <v>44</v>
      </c>
      <c r="AC2580">
        <v>0</v>
      </c>
      <c r="AD2580">
        <v>55</v>
      </c>
      <c r="AE2580">
        <v>4497</v>
      </c>
      <c r="AG2580" t="b">
        <v>0</v>
      </c>
      <c r="AH2580" t="b">
        <v>0</v>
      </c>
      <c r="AI2580" t="b">
        <v>0</v>
      </c>
      <c r="AJ2580" t="b">
        <v>0</v>
      </c>
      <c r="AK2580" t="b">
        <v>0</v>
      </c>
      <c r="AL2580" t="b">
        <v>1</v>
      </c>
      <c r="AM2580" t="b">
        <v>0</v>
      </c>
      <c r="AN2580">
        <v>63.676666666666598</v>
      </c>
      <c r="AO2580">
        <f t="shared" si="40"/>
        <v>59</v>
      </c>
      <c r="AP2580" t="b">
        <v>1</v>
      </c>
    </row>
    <row r="2581" spans="1:42" x14ac:dyDescent="0.25">
      <c r="A2581" t="s">
        <v>5076</v>
      </c>
      <c r="B2581">
        <v>1</v>
      </c>
      <c r="C2581" t="s">
        <v>40</v>
      </c>
      <c r="D2581" t="s">
        <v>41</v>
      </c>
      <c r="E2581" t="s">
        <v>728</v>
      </c>
      <c r="F2581">
        <v>94519</v>
      </c>
      <c r="G2581" t="s">
        <v>2703</v>
      </c>
      <c r="H2581">
        <v>37.990118000000002</v>
      </c>
      <c r="I2581">
        <v>-122.01218799999999</v>
      </c>
      <c r="J2581">
        <v>1</v>
      </c>
      <c r="K2581">
        <v>0</v>
      </c>
      <c r="L2581">
        <v>0</v>
      </c>
      <c r="M2581">
        <v>0</v>
      </c>
      <c r="N2581" t="str">
        <f>VLOOKUP(O2581:O9612,'VLOOKUP Ranges'!$A$9:$B$12,2,TRUE)</f>
        <v>9-29</v>
      </c>
      <c r="O2581">
        <v>22</v>
      </c>
      <c r="P2581">
        <v>1</v>
      </c>
      <c r="Q2581" t="s">
        <v>45</v>
      </c>
      <c r="R2581" t="s">
        <v>44</v>
      </c>
      <c r="S2581" t="s">
        <v>44</v>
      </c>
      <c r="T2581" t="s">
        <v>44</v>
      </c>
      <c r="U2581" t="s">
        <v>44</v>
      </c>
      <c r="V2581" t="s">
        <v>45</v>
      </c>
      <c r="W2581" t="s">
        <v>45</v>
      </c>
      <c r="X2581">
        <v>1</v>
      </c>
      <c r="Y2581" t="str">
        <f>VLOOKUP(Z2581:Z9612,'VLOOKUP Ranges'!$A$2:$B$5,2,TRUE)</f>
        <v>89-118</v>
      </c>
      <c r="Z2581">
        <v>95.1</v>
      </c>
      <c r="AA2581">
        <v>2162.6</v>
      </c>
      <c r="AB2581" t="s">
        <v>44</v>
      </c>
      <c r="AC2581">
        <v>0</v>
      </c>
      <c r="AD2581">
        <v>61</v>
      </c>
      <c r="AE2581">
        <v>3729</v>
      </c>
      <c r="AG2581" t="b">
        <v>0</v>
      </c>
      <c r="AH2581" t="b">
        <v>0</v>
      </c>
      <c r="AI2581" t="b">
        <v>1</v>
      </c>
      <c r="AJ2581" t="b">
        <v>0</v>
      </c>
      <c r="AK2581" t="b">
        <v>0</v>
      </c>
      <c r="AL2581" t="b">
        <v>1</v>
      </c>
      <c r="AM2581" t="b">
        <v>0</v>
      </c>
      <c r="AN2581">
        <v>98.3</v>
      </c>
      <c r="AO2581">
        <f t="shared" si="40"/>
        <v>96</v>
      </c>
      <c r="AP2581" t="b">
        <v>0</v>
      </c>
    </row>
    <row r="2582" spans="1:42" x14ac:dyDescent="0.25">
      <c r="A2582" t="s">
        <v>5077</v>
      </c>
      <c r="B2582">
        <v>1</v>
      </c>
      <c r="C2582" t="s">
        <v>40</v>
      </c>
      <c r="D2582" t="s">
        <v>41</v>
      </c>
      <c r="E2582" t="s">
        <v>728</v>
      </c>
      <c r="F2582">
        <v>94521</v>
      </c>
      <c r="G2582" t="s">
        <v>1791</v>
      </c>
      <c r="H2582">
        <v>37.971420999999999</v>
      </c>
      <c r="I2582">
        <v>-121.971504</v>
      </c>
      <c r="J2582">
        <v>0</v>
      </c>
      <c r="K2582">
        <v>0</v>
      </c>
      <c r="L2582">
        <v>1</v>
      </c>
      <c r="M2582">
        <v>1</v>
      </c>
      <c r="N2582" t="str">
        <f>VLOOKUP(O2582:O9613,'VLOOKUP Ranges'!$A$9:$B$12,2,TRUE)</f>
        <v>55-77</v>
      </c>
      <c r="O2582">
        <v>71</v>
      </c>
      <c r="P2582">
        <v>1</v>
      </c>
      <c r="Q2582" t="s">
        <v>45</v>
      </c>
      <c r="R2582" t="s">
        <v>66</v>
      </c>
      <c r="S2582" t="s">
        <v>66</v>
      </c>
      <c r="T2582" t="s">
        <v>66</v>
      </c>
      <c r="U2582" t="s">
        <v>66</v>
      </c>
      <c r="V2582" t="s">
        <v>66</v>
      </c>
      <c r="W2582" t="s">
        <v>66</v>
      </c>
      <c r="X2582">
        <v>0</v>
      </c>
      <c r="Y2582" t="str">
        <f>VLOOKUP(Z2582:Z9613,'VLOOKUP Ranges'!$A$2:$B$5,2,TRUE)</f>
        <v>18-35</v>
      </c>
      <c r="Z2582">
        <v>25.45</v>
      </c>
      <c r="AA2582">
        <v>1813.35</v>
      </c>
      <c r="AB2582" t="s">
        <v>44</v>
      </c>
      <c r="AC2582">
        <v>0</v>
      </c>
      <c r="AD2582">
        <v>37</v>
      </c>
      <c r="AE2582">
        <v>4993</v>
      </c>
      <c r="AG2582" t="b">
        <v>0</v>
      </c>
      <c r="AH2582" t="b">
        <v>1</v>
      </c>
      <c r="AI2582" t="b">
        <v>0</v>
      </c>
      <c r="AJ2582" t="b">
        <v>1</v>
      </c>
      <c r="AK2582" t="b">
        <v>0</v>
      </c>
      <c r="AL2582" t="b">
        <v>0</v>
      </c>
      <c r="AM2582" t="b">
        <v>0</v>
      </c>
      <c r="AN2582">
        <v>25.5401408450704</v>
      </c>
      <c r="AO2582">
        <f t="shared" si="40"/>
        <v>26</v>
      </c>
      <c r="AP2582" t="b">
        <v>0</v>
      </c>
    </row>
    <row r="2583" spans="1:42" x14ac:dyDescent="0.25">
      <c r="A2583" t="s">
        <v>5078</v>
      </c>
      <c r="B2583">
        <v>1</v>
      </c>
      <c r="C2583" t="s">
        <v>40</v>
      </c>
      <c r="D2583" t="s">
        <v>41</v>
      </c>
      <c r="E2583" t="s">
        <v>1793</v>
      </c>
      <c r="F2583">
        <v>94523</v>
      </c>
      <c r="G2583" t="s">
        <v>1794</v>
      </c>
      <c r="H2583">
        <v>37.953380000000003</v>
      </c>
      <c r="I2583">
        <v>-122.076886</v>
      </c>
      <c r="J2583">
        <v>1</v>
      </c>
      <c r="K2583">
        <v>0</v>
      </c>
      <c r="L2583">
        <v>0</v>
      </c>
      <c r="M2583">
        <v>0</v>
      </c>
      <c r="N2583" t="str">
        <f>VLOOKUP(O2583:O9614,'VLOOKUP Ranges'!$A$9:$B$12,2,TRUE)</f>
        <v>1-9</v>
      </c>
      <c r="O2583">
        <v>4</v>
      </c>
      <c r="P2583">
        <v>1</v>
      </c>
      <c r="Q2583" t="s">
        <v>44</v>
      </c>
      <c r="R2583" t="s">
        <v>45</v>
      </c>
      <c r="S2583" t="s">
        <v>44</v>
      </c>
      <c r="T2583" t="s">
        <v>45</v>
      </c>
      <c r="U2583" t="s">
        <v>44</v>
      </c>
      <c r="V2583" t="s">
        <v>44</v>
      </c>
      <c r="W2583" t="s">
        <v>44</v>
      </c>
      <c r="X2583">
        <v>0</v>
      </c>
      <c r="Y2583" t="str">
        <f>VLOOKUP(Z2583:Z9614,'VLOOKUP Ranges'!$A$2:$B$5,2,TRUE)</f>
        <v>35-70</v>
      </c>
      <c r="Z2583">
        <v>56.75</v>
      </c>
      <c r="AA2583">
        <v>245.15</v>
      </c>
      <c r="AB2583" t="s">
        <v>44</v>
      </c>
      <c r="AC2583">
        <v>0</v>
      </c>
      <c r="AD2583">
        <v>51</v>
      </c>
      <c r="AE2583">
        <v>2401</v>
      </c>
      <c r="AG2583" t="b">
        <v>0</v>
      </c>
      <c r="AH2583" t="b">
        <v>0</v>
      </c>
      <c r="AI2583" t="b">
        <v>0</v>
      </c>
      <c r="AJ2583" t="b">
        <v>0</v>
      </c>
      <c r="AK2583" t="b">
        <v>0</v>
      </c>
      <c r="AL2583" t="b">
        <v>1</v>
      </c>
      <c r="AM2583" t="b">
        <v>0</v>
      </c>
      <c r="AN2583">
        <v>61.287500000000001</v>
      </c>
      <c r="AO2583">
        <f t="shared" si="40"/>
        <v>57</v>
      </c>
      <c r="AP2583" t="b">
        <v>1</v>
      </c>
    </row>
    <row r="2584" spans="1:42" x14ac:dyDescent="0.25">
      <c r="A2584" t="s">
        <v>5079</v>
      </c>
      <c r="B2584">
        <v>1</v>
      </c>
      <c r="C2584" t="s">
        <v>40</v>
      </c>
      <c r="D2584" t="s">
        <v>41</v>
      </c>
      <c r="E2584" t="s">
        <v>1796</v>
      </c>
      <c r="F2584">
        <v>94525</v>
      </c>
      <c r="G2584" t="s">
        <v>1797</v>
      </c>
      <c r="H2584">
        <v>38.049292000000001</v>
      </c>
      <c r="I2584">
        <v>-122.228415</v>
      </c>
      <c r="J2584">
        <v>1</v>
      </c>
      <c r="K2584">
        <v>0</v>
      </c>
      <c r="L2584">
        <v>0</v>
      </c>
      <c r="M2584">
        <v>0</v>
      </c>
      <c r="N2584" t="str">
        <f>VLOOKUP(O2584:O9615,'VLOOKUP Ranges'!$A$9:$B$12,2,TRUE)</f>
        <v>9-29</v>
      </c>
      <c r="O2584">
        <v>25</v>
      </c>
      <c r="P2584">
        <v>1</v>
      </c>
      <c r="Q2584" t="s">
        <v>45</v>
      </c>
      <c r="R2584" t="s">
        <v>45</v>
      </c>
      <c r="S2584" t="s">
        <v>45</v>
      </c>
      <c r="T2584" t="s">
        <v>45</v>
      </c>
      <c r="U2584" t="s">
        <v>45</v>
      </c>
      <c r="V2584" t="s">
        <v>44</v>
      </c>
      <c r="W2584" t="s">
        <v>45</v>
      </c>
      <c r="X2584">
        <v>0</v>
      </c>
      <c r="Y2584" t="str">
        <f>VLOOKUP(Z2584:Z9615,'VLOOKUP Ranges'!$A$2:$B$5,2,TRUE)</f>
        <v>70-89</v>
      </c>
      <c r="Z2584">
        <v>81.75</v>
      </c>
      <c r="AA2584">
        <v>2028.8</v>
      </c>
      <c r="AB2584" t="s">
        <v>44</v>
      </c>
      <c r="AC2584">
        <v>0</v>
      </c>
      <c r="AD2584">
        <v>61</v>
      </c>
      <c r="AE2584">
        <v>5917</v>
      </c>
      <c r="AG2584" t="b">
        <v>0</v>
      </c>
      <c r="AH2584" t="b">
        <v>0</v>
      </c>
      <c r="AI2584" t="b">
        <v>0</v>
      </c>
      <c r="AJ2584" t="b">
        <v>0</v>
      </c>
      <c r="AK2584" t="b">
        <v>0</v>
      </c>
      <c r="AL2584" t="b">
        <v>0</v>
      </c>
      <c r="AM2584" t="b">
        <v>0</v>
      </c>
      <c r="AN2584">
        <v>81.152000000000001</v>
      </c>
      <c r="AO2584">
        <f t="shared" si="40"/>
        <v>82</v>
      </c>
      <c r="AP2584" t="b">
        <v>1</v>
      </c>
    </row>
    <row r="2585" spans="1:42" x14ac:dyDescent="0.25">
      <c r="A2585" t="s">
        <v>5080</v>
      </c>
      <c r="B2585">
        <v>1</v>
      </c>
      <c r="C2585" t="s">
        <v>40</v>
      </c>
      <c r="D2585" t="s">
        <v>41</v>
      </c>
      <c r="E2585" t="s">
        <v>1799</v>
      </c>
      <c r="F2585">
        <v>94526</v>
      </c>
      <c r="G2585" t="s">
        <v>1800</v>
      </c>
      <c r="H2585">
        <v>37.815458999999997</v>
      </c>
      <c r="I2585">
        <v>-121.977203</v>
      </c>
      <c r="J2585">
        <v>0</v>
      </c>
      <c r="K2585">
        <v>0</v>
      </c>
      <c r="L2585">
        <v>1</v>
      </c>
      <c r="M2585">
        <v>1</v>
      </c>
      <c r="N2585" t="str">
        <f>VLOOKUP(O2585:O9616,'VLOOKUP Ranges'!$A$9:$B$12,2,TRUE)</f>
        <v>29-55</v>
      </c>
      <c r="O2585">
        <v>32</v>
      </c>
      <c r="P2585">
        <v>1</v>
      </c>
      <c r="Q2585" t="s">
        <v>44</v>
      </c>
      <c r="R2585" t="s">
        <v>44</v>
      </c>
      <c r="S2585" t="s">
        <v>45</v>
      </c>
      <c r="T2585" t="s">
        <v>44</v>
      </c>
      <c r="U2585" t="s">
        <v>44</v>
      </c>
      <c r="V2585" t="s">
        <v>45</v>
      </c>
      <c r="W2585" t="s">
        <v>44</v>
      </c>
      <c r="X2585">
        <v>1</v>
      </c>
      <c r="Y2585" t="str">
        <f>VLOOKUP(Z2585:Z9616,'VLOOKUP Ranges'!$A$2:$B$5,2,TRUE)</f>
        <v>70-89</v>
      </c>
      <c r="Z2585">
        <v>86.1</v>
      </c>
      <c r="AA2585">
        <v>2723.75</v>
      </c>
      <c r="AB2585" t="s">
        <v>44</v>
      </c>
      <c r="AC2585">
        <v>0</v>
      </c>
      <c r="AD2585">
        <v>48</v>
      </c>
      <c r="AE2585">
        <v>4970</v>
      </c>
      <c r="AG2585" t="b">
        <v>0</v>
      </c>
      <c r="AH2585" t="b">
        <v>0</v>
      </c>
      <c r="AI2585" t="b">
        <v>1</v>
      </c>
      <c r="AJ2585" t="b">
        <v>0</v>
      </c>
      <c r="AK2585" t="b">
        <v>0</v>
      </c>
      <c r="AL2585" t="b">
        <v>1</v>
      </c>
      <c r="AM2585" t="b">
        <v>0</v>
      </c>
      <c r="AN2585">
        <v>85.1171875</v>
      </c>
      <c r="AO2585">
        <f t="shared" si="40"/>
        <v>87</v>
      </c>
      <c r="AP2585" t="b">
        <v>0</v>
      </c>
    </row>
    <row r="2586" spans="1:42" x14ac:dyDescent="0.25">
      <c r="A2586" t="s">
        <v>5081</v>
      </c>
      <c r="B2586">
        <v>1</v>
      </c>
      <c r="C2586" t="s">
        <v>40</v>
      </c>
      <c r="D2586" t="s">
        <v>41</v>
      </c>
      <c r="E2586" t="s">
        <v>5082</v>
      </c>
      <c r="F2586">
        <v>94530</v>
      </c>
      <c r="G2586" t="s">
        <v>5083</v>
      </c>
      <c r="H2586">
        <v>37.924838000000001</v>
      </c>
      <c r="I2586">
        <v>-122.289145</v>
      </c>
      <c r="J2586">
        <v>1</v>
      </c>
      <c r="K2586">
        <v>1</v>
      </c>
      <c r="L2586">
        <v>1</v>
      </c>
      <c r="M2586">
        <v>0</v>
      </c>
      <c r="N2586" t="str">
        <f>VLOOKUP(O2586:O9617,'VLOOKUP Ranges'!$A$9:$B$12,2,TRUE)</f>
        <v>1-9</v>
      </c>
      <c r="O2586">
        <v>7</v>
      </c>
      <c r="P2586">
        <v>0</v>
      </c>
      <c r="Q2586" t="s">
        <v>62</v>
      </c>
      <c r="R2586" t="s">
        <v>45</v>
      </c>
      <c r="S2586" t="s">
        <v>44</v>
      </c>
      <c r="T2586" t="s">
        <v>44</v>
      </c>
      <c r="U2586" t="s">
        <v>44</v>
      </c>
      <c r="V2586" t="s">
        <v>44</v>
      </c>
      <c r="W2586" t="s">
        <v>44</v>
      </c>
      <c r="X2586">
        <v>0</v>
      </c>
      <c r="Y2586" t="str">
        <f>VLOOKUP(Z2586:Z9617,'VLOOKUP Ranges'!$A$2:$B$5,2,TRUE)</f>
        <v>18-35</v>
      </c>
      <c r="Z2586">
        <v>29.8</v>
      </c>
      <c r="AA2586">
        <v>220.45</v>
      </c>
      <c r="AB2586" t="s">
        <v>44</v>
      </c>
      <c r="AC2586">
        <v>0</v>
      </c>
      <c r="AD2586">
        <v>69</v>
      </c>
      <c r="AE2586">
        <v>2587</v>
      </c>
      <c r="AG2586" t="b">
        <v>0</v>
      </c>
      <c r="AH2586" t="b">
        <v>0</v>
      </c>
      <c r="AI2586" t="b">
        <v>0</v>
      </c>
      <c r="AJ2586" t="b">
        <v>0</v>
      </c>
      <c r="AK2586" t="b">
        <v>0</v>
      </c>
      <c r="AL2586" t="b">
        <v>0</v>
      </c>
      <c r="AM2586" t="b">
        <v>0</v>
      </c>
      <c r="AN2586">
        <v>31.492857142857101</v>
      </c>
      <c r="AO2586">
        <f t="shared" si="40"/>
        <v>30</v>
      </c>
      <c r="AP2586" t="b">
        <v>0</v>
      </c>
    </row>
    <row r="2587" spans="1:42" x14ac:dyDescent="0.25">
      <c r="A2587" t="s">
        <v>5084</v>
      </c>
      <c r="B2587">
        <v>1</v>
      </c>
      <c r="C2587" t="s">
        <v>40</v>
      </c>
      <c r="D2587" t="s">
        <v>41</v>
      </c>
      <c r="E2587" t="s">
        <v>1802</v>
      </c>
      <c r="F2587">
        <v>94533</v>
      </c>
      <c r="G2587" t="s">
        <v>1803</v>
      </c>
      <c r="H2587">
        <v>38.287135999999997</v>
      </c>
      <c r="I2587">
        <v>-122.02710999999999</v>
      </c>
      <c r="J2587">
        <v>1</v>
      </c>
      <c r="K2587">
        <v>0</v>
      </c>
      <c r="L2587">
        <v>0</v>
      </c>
      <c r="M2587">
        <v>0</v>
      </c>
      <c r="N2587" t="str">
        <f>VLOOKUP(O2587:O9618,'VLOOKUP Ranges'!$A$9:$B$12,2,TRUE)</f>
        <v>9-29</v>
      </c>
      <c r="O2587">
        <v>17</v>
      </c>
      <c r="P2587">
        <v>1</v>
      </c>
      <c r="Q2587" t="s">
        <v>44</v>
      </c>
      <c r="R2587" t="s">
        <v>66</v>
      </c>
      <c r="S2587" t="s">
        <v>66</v>
      </c>
      <c r="T2587" t="s">
        <v>66</v>
      </c>
      <c r="U2587" t="s">
        <v>66</v>
      </c>
      <c r="V2587" t="s">
        <v>66</v>
      </c>
      <c r="W2587" t="s">
        <v>66</v>
      </c>
      <c r="X2587">
        <v>1</v>
      </c>
      <c r="Y2587" t="str">
        <f>VLOOKUP(Z2587:Z9618,'VLOOKUP Ranges'!$A$2:$B$5,2,TRUE)</f>
        <v>18-35</v>
      </c>
      <c r="Z2587">
        <v>20.5</v>
      </c>
      <c r="AA2587">
        <v>365.8</v>
      </c>
      <c r="AB2587" t="s">
        <v>44</v>
      </c>
      <c r="AC2587">
        <v>0</v>
      </c>
      <c r="AD2587">
        <v>65</v>
      </c>
      <c r="AE2587">
        <v>2259</v>
      </c>
      <c r="AG2587" t="b">
        <v>1</v>
      </c>
      <c r="AH2587" t="b">
        <v>0</v>
      </c>
      <c r="AI2587" t="b">
        <v>0</v>
      </c>
      <c r="AJ2587" t="b">
        <v>1</v>
      </c>
      <c r="AK2587" t="b">
        <v>0</v>
      </c>
      <c r="AL2587" t="b">
        <v>0</v>
      </c>
      <c r="AM2587" t="b">
        <v>1</v>
      </c>
      <c r="AN2587">
        <v>21.517647058823499</v>
      </c>
      <c r="AO2587">
        <f t="shared" si="40"/>
        <v>21</v>
      </c>
      <c r="AP2587" t="b">
        <v>0</v>
      </c>
    </row>
    <row r="2588" spans="1:42" x14ac:dyDescent="0.25">
      <c r="A2588" t="s">
        <v>5085</v>
      </c>
      <c r="B2588">
        <v>1</v>
      </c>
      <c r="C2588" t="s">
        <v>40</v>
      </c>
      <c r="D2588" t="s">
        <v>41</v>
      </c>
      <c r="E2588" t="s">
        <v>1805</v>
      </c>
      <c r="F2588">
        <v>94535</v>
      </c>
      <c r="G2588" t="s">
        <v>1806</v>
      </c>
      <c r="H2588">
        <v>38.265898999999997</v>
      </c>
      <c r="I2588">
        <v>-121.93946099999999</v>
      </c>
      <c r="J2588">
        <v>1</v>
      </c>
      <c r="K2588">
        <v>1</v>
      </c>
      <c r="L2588">
        <v>1</v>
      </c>
      <c r="M2588">
        <v>0</v>
      </c>
      <c r="N2588" t="str">
        <f>VLOOKUP(O2588:O9619,'VLOOKUP Ranges'!$A$9:$B$12,2,TRUE)</f>
        <v>1-9</v>
      </c>
      <c r="O2588">
        <v>8</v>
      </c>
      <c r="P2588">
        <v>1</v>
      </c>
      <c r="Q2588" t="s">
        <v>44</v>
      </c>
      <c r="R2588" t="s">
        <v>45</v>
      </c>
      <c r="S2588" t="s">
        <v>44</v>
      </c>
      <c r="T2588" t="s">
        <v>44</v>
      </c>
      <c r="U2588" t="s">
        <v>44</v>
      </c>
      <c r="V2588" t="s">
        <v>45</v>
      </c>
      <c r="W2588" t="s">
        <v>44</v>
      </c>
      <c r="X2588">
        <v>0</v>
      </c>
      <c r="Y2588" t="str">
        <f>VLOOKUP(Z2588:Z9619,'VLOOKUP Ranges'!$A$2:$B$5,2,TRUE)</f>
        <v>35-70</v>
      </c>
      <c r="Z2588">
        <v>60.9</v>
      </c>
      <c r="AA2588">
        <v>551.95000000000005</v>
      </c>
      <c r="AB2588" t="s">
        <v>44</v>
      </c>
      <c r="AC2588">
        <v>0</v>
      </c>
      <c r="AD2588">
        <v>27</v>
      </c>
      <c r="AE2588">
        <v>2136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  <c r="AM2588" t="b">
        <v>0</v>
      </c>
      <c r="AN2588">
        <v>68.993750000000006</v>
      </c>
      <c r="AO2588">
        <f t="shared" si="40"/>
        <v>61</v>
      </c>
      <c r="AP2588" t="b">
        <v>1</v>
      </c>
    </row>
    <row r="2589" spans="1:42" x14ac:dyDescent="0.25">
      <c r="A2589" t="s">
        <v>5086</v>
      </c>
      <c r="B2589">
        <v>1</v>
      </c>
      <c r="C2589" t="s">
        <v>40</v>
      </c>
      <c r="D2589" t="s">
        <v>41</v>
      </c>
      <c r="E2589" t="s">
        <v>731</v>
      </c>
      <c r="F2589">
        <v>94536</v>
      </c>
      <c r="G2589" t="s">
        <v>5087</v>
      </c>
      <c r="H2589">
        <v>37.572273000000003</v>
      </c>
      <c r="I2589">
        <v>-121.964583</v>
      </c>
      <c r="J2589">
        <v>0</v>
      </c>
      <c r="K2589">
        <v>1</v>
      </c>
      <c r="L2589">
        <v>0</v>
      </c>
      <c r="M2589">
        <v>0</v>
      </c>
      <c r="N2589" t="str">
        <f>VLOOKUP(O2589:O9620,'VLOOKUP Ranges'!$A$9:$B$12,2,TRUE)</f>
        <v>55-77</v>
      </c>
      <c r="O2589">
        <v>56</v>
      </c>
      <c r="P2589">
        <v>1</v>
      </c>
      <c r="Q2589" t="s">
        <v>45</v>
      </c>
      <c r="R2589" t="s">
        <v>45</v>
      </c>
      <c r="S2589" t="s">
        <v>44</v>
      </c>
      <c r="T2589" t="s">
        <v>45</v>
      </c>
      <c r="U2589" t="s">
        <v>45</v>
      </c>
      <c r="V2589" t="s">
        <v>44</v>
      </c>
      <c r="W2589" t="s">
        <v>45</v>
      </c>
      <c r="X2589">
        <v>0</v>
      </c>
      <c r="Y2589" t="str">
        <f>VLOOKUP(Z2589:Z9620,'VLOOKUP Ranges'!$A$2:$B$5,2,TRUE)</f>
        <v>70-89</v>
      </c>
      <c r="Z2589">
        <v>73.25</v>
      </c>
      <c r="AA2589">
        <v>4054.2</v>
      </c>
      <c r="AB2589" t="s">
        <v>44</v>
      </c>
      <c r="AC2589">
        <v>0</v>
      </c>
      <c r="AD2589">
        <v>26</v>
      </c>
      <c r="AE2589">
        <v>4011</v>
      </c>
      <c r="AG2589" t="b">
        <v>0</v>
      </c>
      <c r="AH2589" t="b">
        <v>1</v>
      </c>
      <c r="AI2589" t="b">
        <v>0</v>
      </c>
      <c r="AJ2589" t="b">
        <v>0</v>
      </c>
      <c r="AK2589" t="b">
        <v>0</v>
      </c>
      <c r="AL2589" t="b">
        <v>0</v>
      </c>
      <c r="AM2589" t="b">
        <v>0</v>
      </c>
      <c r="AN2589">
        <v>72.396428571428501</v>
      </c>
      <c r="AO2589">
        <f t="shared" si="40"/>
        <v>74</v>
      </c>
      <c r="AP2589" t="b">
        <v>1</v>
      </c>
    </row>
    <row r="2590" spans="1:42" x14ac:dyDescent="0.25">
      <c r="A2590" t="s">
        <v>5088</v>
      </c>
      <c r="B2590">
        <v>1</v>
      </c>
      <c r="C2590" t="s">
        <v>40</v>
      </c>
      <c r="D2590" t="s">
        <v>41</v>
      </c>
      <c r="E2590" t="s">
        <v>736</v>
      </c>
      <c r="F2590">
        <v>94542</v>
      </c>
      <c r="G2590" t="s">
        <v>1810</v>
      </c>
      <c r="H2590">
        <v>37.656694999999999</v>
      </c>
      <c r="I2590">
        <v>-122.048361</v>
      </c>
      <c r="J2590">
        <v>1</v>
      </c>
      <c r="K2590">
        <v>0</v>
      </c>
      <c r="L2590">
        <v>0</v>
      </c>
      <c r="M2590">
        <v>1</v>
      </c>
      <c r="N2590" t="str">
        <f>VLOOKUP(O2590:O9621,'VLOOKUP Ranges'!$A$9:$B$12,2,TRUE)</f>
        <v>1-9</v>
      </c>
      <c r="O2590">
        <v>3</v>
      </c>
      <c r="P2590">
        <v>1</v>
      </c>
      <c r="Q2590" t="s">
        <v>44</v>
      </c>
      <c r="R2590" t="s">
        <v>66</v>
      </c>
      <c r="S2590" t="s">
        <v>66</v>
      </c>
      <c r="T2590" t="s">
        <v>66</v>
      </c>
      <c r="U2590" t="s">
        <v>66</v>
      </c>
      <c r="V2590" t="s">
        <v>66</v>
      </c>
      <c r="W2590" t="s">
        <v>66</v>
      </c>
      <c r="X2590">
        <v>0</v>
      </c>
      <c r="Y2590" t="str">
        <f>VLOOKUP(Z2590:Z9621,'VLOOKUP Ranges'!$A$2:$B$5,2,TRUE)</f>
        <v>18-35</v>
      </c>
      <c r="Z2590">
        <v>20.85</v>
      </c>
      <c r="AA2590">
        <v>60.65</v>
      </c>
      <c r="AB2590" t="s">
        <v>44</v>
      </c>
      <c r="AC2590">
        <v>0</v>
      </c>
      <c r="AD2590">
        <v>38</v>
      </c>
      <c r="AE2590">
        <v>5868</v>
      </c>
      <c r="AG2590" t="b">
        <v>0</v>
      </c>
      <c r="AH2590" t="b">
        <v>0</v>
      </c>
      <c r="AI2590" t="b">
        <v>0</v>
      </c>
      <c r="AJ2590" t="b">
        <v>1</v>
      </c>
      <c r="AK2590" t="b">
        <v>0</v>
      </c>
      <c r="AL2590" t="b">
        <v>0</v>
      </c>
      <c r="AM2590" t="b">
        <v>1</v>
      </c>
      <c r="AN2590">
        <v>20.216666666666601</v>
      </c>
      <c r="AO2590">
        <f t="shared" si="40"/>
        <v>21</v>
      </c>
      <c r="AP2590" t="b">
        <v>0</v>
      </c>
    </row>
    <row r="2591" spans="1:42" x14ac:dyDescent="0.25">
      <c r="A2591" t="s">
        <v>5089</v>
      </c>
      <c r="B2591">
        <v>1</v>
      </c>
      <c r="C2591" t="s">
        <v>40</v>
      </c>
      <c r="D2591" t="s">
        <v>41</v>
      </c>
      <c r="E2591" t="s">
        <v>736</v>
      </c>
      <c r="F2591">
        <v>94544</v>
      </c>
      <c r="G2591" t="s">
        <v>2710</v>
      </c>
      <c r="H2591">
        <v>37.639215</v>
      </c>
      <c r="I2591">
        <v>-122.037554</v>
      </c>
      <c r="J2591">
        <v>0</v>
      </c>
      <c r="K2591">
        <v>0</v>
      </c>
      <c r="L2591">
        <v>0</v>
      </c>
      <c r="M2591">
        <v>0</v>
      </c>
      <c r="N2591" t="str">
        <f>VLOOKUP(O2591:O9622,'VLOOKUP Ranges'!$A$9:$B$12,2,TRUE)</f>
        <v>55-77</v>
      </c>
      <c r="O2591">
        <v>71</v>
      </c>
      <c r="P2591">
        <v>1</v>
      </c>
      <c r="Q2591" t="s">
        <v>44</v>
      </c>
      <c r="R2591" t="s">
        <v>45</v>
      </c>
      <c r="S2591" t="s">
        <v>45</v>
      </c>
      <c r="T2591" t="s">
        <v>45</v>
      </c>
      <c r="U2591" t="s">
        <v>45</v>
      </c>
      <c r="V2591" t="s">
        <v>45</v>
      </c>
      <c r="W2591" t="s">
        <v>44</v>
      </c>
      <c r="X2591">
        <v>0</v>
      </c>
      <c r="Y2591" t="str">
        <f>VLOOKUP(Z2591:Z9622,'VLOOKUP Ranges'!$A$2:$B$5,2,TRUE)</f>
        <v>70-89</v>
      </c>
      <c r="Z2591">
        <v>77.349999999999994</v>
      </c>
      <c r="AA2591">
        <v>5550.1</v>
      </c>
      <c r="AB2591" t="s">
        <v>44</v>
      </c>
      <c r="AC2591">
        <v>0</v>
      </c>
      <c r="AD2591">
        <v>61</v>
      </c>
      <c r="AE2591">
        <v>4846</v>
      </c>
      <c r="AG2591" t="b">
        <v>0</v>
      </c>
      <c r="AH2591" t="b">
        <v>1</v>
      </c>
      <c r="AI2591" t="b">
        <v>0</v>
      </c>
      <c r="AJ2591" t="b">
        <v>0</v>
      </c>
      <c r="AK2591" t="b">
        <v>1</v>
      </c>
      <c r="AL2591" t="b">
        <v>0</v>
      </c>
      <c r="AM2591" t="b">
        <v>0</v>
      </c>
      <c r="AN2591">
        <v>78.170422535211202</v>
      </c>
      <c r="AO2591">
        <f t="shared" si="40"/>
        <v>78</v>
      </c>
      <c r="AP2591" t="b">
        <v>1</v>
      </c>
    </row>
    <row r="2592" spans="1:42" x14ac:dyDescent="0.25">
      <c r="A2592" t="s">
        <v>5090</v>
      </c>
      <c r="B2592">
        <v>1</v>
      </c>
      <c r="C2592" t="s">
        <v>40</v>
      </c>
      <c r="D2592" t="s">
        <v>41</v>
      </c>
      <c r="E2592" t="s">
        <v>5091</v>
      </c>
      <c r="F2592">
        <v>94547</v>
      </c>
      <c r="G2592" t="s">
        <v>5092</v>
      </c>
      <c r="H2592">
        <v>37.991258999999999</v>
      </c>
      <c r="I2592">
        <v>-122.214945</v>
      </c>
      <c r="J2592">
        <v>1</v>
      </c>
      <c r="K2592">
        <v>0</v>
      </c>
      <c r="L2592">
        <v>1</v>
      </c>
      <c r="M2592">
        <v>0</v>
      </c>
      <c r="N2592" t="str">
        <f>VLOOKUP(O2592:O9623,'VLOOKUP Ranges'!$A$9:$B$12,2,TRUE)</f>
        <v>29-55</v>
      </c>
      <c r="O2592">
        <v>49</v>
      </c>
      <c r="P2592">
        <v>1</v>
      </c>
      <c r="Q2592" t="s">
        <v>45</v>
      </c>
      <c r="R2592" t="s">
        <v>45</v>
      </c>
      <c r="S2592" t="s">
        <v>45</v>
      </c>
      <c r="T2592" t="s">
        <v>44</v>
      </c>
      <c r="U2592" t="s">
        <v>44</v>
      </c>
      <c r="V2592" t="s">
        <v>45</v>
      </c>
      <c r="W2592" t="s">
        <v>44</v>
      </c>
      <c r="X2592">
        <v>1</v>
      </c>
      <c r="Y2592" t="str">
        <f>VLOOKUP(Z2592:Z9623,'VLOOKUP Ranges'!$A$2:$B$5,2,TRUE)</f>
        <v>89-118</v>
      </c>
      <c r="Z2592">
        <v>93.85</v>
      </c>
      <c r="AA2592">
        <v>4733.1000000000004</v>
      </c>
      <c r="AB2592" t="s">
        <v>44</v>
      </c>
      <c r="AC2592">
        <v>0</v>
      </c>
      <c r="AD2592">
        <v>62</v>
      </c>
      <c r="AE2592">
        <v>5698</v>
      </c>
      <c r="AG2592" t="b">
        <v>0</v>
      </c>
      <c r="AH2592" t="b">
        <v>0</v>
      </c>
      <c r="AI2592" t="b">
        <v>1</v>
      </c>
      <c r="AJ2592" t="b">
        <v>0</v>
      </c>
      <c r="AK2592" t="b">
        <v>0</v>
      </c>
      <c r="AL2592" t="b">
        <v>0</v>
      </c>
      <c r="AM2592" t="b">
        <v>0</v>
      </c>
      <c r="AN2592">
        <v>96.593877551020398</v>
      </c>
      <c r="AO2592">
        <f t="shared" si="40"/>
        <v>94</v>
      </c>
      <c r="AP2592" t="b">
        <v>1</v>
      </c>
    </row>
    <row r="2593" spans="1:42" x14ac:dyDescent="0.25">
      <c r="A2593" t="s">
        <v>5093</v>
      </c>
      <c r="B2593">
        <v>1</v>
      </c>
      <c r="C2593" t="s">
        <v>40</v>
      </c>
      <c r="D2593" t="s">
        <v>41</v>
      </c>
      <c r="E2593" t="s">
        <v>2713</v>
      </c>
      <c r="F2593">
        <v>94549</v>
      </c>
      <c r="G2593" t="s">
        <v>2714</v>
      </c>
      <c r="H2593">
        <v>37.907777000000003</v>
      </c>
      <c r="I2593">
        <v>-122.127161</v>
      </c>
      <c r="J2593">
        <v>1</v>
      </c>
      <c r="K2593">
        <v>0</v>
      </c>
      <c r="L2593">
        <v>0</v>
      </c>
      <c r="M2593">
        <v>0</v>
      </c>
      <c r="N2593" t="str">
        <f>VLOOKUP(O2593:O9624,'VLOOKUP Ranges'!$A$9:$B$12,2,TRUE)</f>
        <v>55-77</v>
      </c>
      <c r="O2593">
        <v>58</v>
      </c>
      <c r="P2593">
        <v>1</v>
      </c>
      <c r="Q2593" t="s">
        <v>44</v>
      </c>
      <c r="R2593" t="s">
        <v>44</v>
      </c>
      <c r="S2593" t="s">
        <v>45</v>
      </c>
      <c r="T2593" t="s">
        <v>45</v>
      </c>
      <c r="U2593" t="s">
        <v>45</v>
      </c>
      <c r="V2593" t="s">
        <v>45</v>
      </c>
      <c r="W2593" t="s">
        <v>44</v>
      </c>
      <c r="X2593">
        <v>0</v>
      </c>
      <c r="Y2593" t="str">
        <f>VLOOKUP(Z2593:Z9624,'VLOOKUP Ranges'!$A$2:$B$5,2,TRUE)</f>
        <v>35-70</v>
      </c>
      <c r="Z2593">
        <v>70.099999999999994</v>
      </c>
      <c r="AA2593">
        <v>4048.95</v>
      </c>
      <c r="AB2593" t="s">
        <v>44</v>
      </c>
      <c r="AC2593">
        <v>0</v>
      </c>
      <c r="AD2593">
        <v>58</v>
      </c>
      <c r="AE2593">
        <v>4474</v>
      </c>
      <c r="AG2593" t="b">
        <v>0</v>
      </c>
      <c r="AH2593" t="b">
        <v>1</v>
      </c>
      <c r="AI2593" t="b">
        <v>0</v>
      </c>
      <c r="AJ2593" t="b">
        <v>0</v>
      </c>
      <c r="AK2593" t="b">
        <v>0</v>
      </c>
      <c r="AL2593" t="b">
        <v>0</v>
      </c>
      <c r="AM2593" t="b">
        <v>0</v>
      </c>
      <c r="AN2593">
        <v>69.809482758620604</v>
      </c>
      <c r="AO2593">
        <f t="shared" si="40"/>
        <v>71</v>
      </c>
      <c r="AP2593" t="b">
        <v>0</v>
      </c>
    </row>
    <row r="2594" spans="1:42" x14ac:dyDescent="0.25">
      <c r="A2594" t="s">
        <v>5094</v>
      </c>
      <c r="B2594">
        <v>1</v>
      </c>
      <c r="C2594" t="s">
        <v>40</v>
      </c>
      <c r="D2594" t="s">
        <v>41</v>
      </c>
      <c r="E2594" t="s">
        <v>741</v>
      </c>
      <c r="F2594">
        <v>94552</v>
      </c>
      <c r="G2594" t="s">
        <v>5095</v>
      </c>
      <c r="H2594">
        <v>37.722726999999999</v>
      </c>
      <c r="I2594">
        <v>-122.02157</v>
      </c>
      <c r="J2594">
        <v>0</v>
      </c>
      <c r="K2594">
        <v>0</v>
      </c>
      <c r="L2594">
        <v>1</v>
      </c>
      <c r="M2594">
        <v>0</v>
      </c>
      <c r="N2594" t="str">
        <f>VLOOKUP(O2594:O9625,'VLOOKUP Ranges'!$A$9:$B$12,2,TRUE)</f>
        <v>55-77</v>
      </c>
      <c r="O2594">
        <v>59</v>
      </c>
      <c r="P2594">
        <v>1</v>
      </c>
      <c r="Q2594" t="s">
        <v>44</v>
      </c>
      <c r="R2594" t="s">
        <v>44</v>
      </c>
      <c r="S2594" t="s">
        <v>45</v>
      </c>
      <c r="T2594" t="s">
        <v>44</v>
      </c>
      <c r="U2594" t="s">
        <v>45</v>
      </c>
      <c r="V2594" t="s">
        <v>45</v>
      </c>
      <c r="W2594" t="s">
        <v>45</v>
      </c>
      <c r="X2594">
        <v>1</v>
      </c>
      <c r="Y2594" t="str">
        <f>VLOOKUP(Z2594:Z9625,'VLOOKUP Ranges'!$A$2:$B$5,2,TRUE)</f>
        <v>70-89</v>
      </c>
      <c r="Z2594">
        <v>75.95</v>
      </c>
      <c r="AA2594">
        <v>4542.3500000000004</v>
      </c>
      <c r="AB2594" t="s">
        <v>44</v>
      </c>
      <c r="AC2594">
        <v>0</v>
      </c>
      <c r="AD2594">
        <v>46</v>
      </c>
      <c r="AE2594">
        <v>5446</v>
      </c>
      <c r="AG2594" t="b">
        <v>0</v>
      </c>
      <c r="AH2594" t="b">
        <v>1</v>
      </c>
      <c r="AI2594" t="b">
        <v>0</v>
      </c>
      <c r="AJ2594" t="b">
        <v>0</v>
      </c>
      <c r="AK2594" t="b">
        <v>1</v>
      </c>
      <c r="AL2594" t="b">
        <v>0</v>
      </c>
      <c r="AM2594" t="b">
        <v>0</v>
      </c>
      <c r="AN2594">
        <v>76.988983050847395</v>
      </c>
      <c r="AO2594">
        <f t="shared" si="40"/>
        <v>76</v>
      </c>
      <c r="AP2594" t="b">
        <v>0</v>
      </c>
    </row>
    <row r="2595" spans="1:42" x14ac:dyDescent="0.25">
      <c r="A2595" t="s">
        <v>5096</v>
      </c>
      <c r="B2595">
        <v>1</v>
      </c>
      <c r="C2595" t="s">
        <v>40</v>
      </c>
      <c r="D2595" t="s">
        <v>41</v>
      </c>
      <c r="E2595" t="s">
        <v>1812</v>
      </c>
      <c r="F2595">
        <v>94556</v>
      </c>
      <c r="G2595" t="s">
        <v>1813</v>
      </c>
      <c r="H2595">
        <v>37.827945999999997</v>
      </c>
      <c r="I2595">
        <v>-122.107185</v>
      </c>
      <c r="J2595">
        <v>0</v>
      </c>
      <c r="K2595">
        <v>0</v>
      </c>
      <c r="L2595">
        <v>0</v>
      </c>
      <c r="M2595">
        <v>0</v>
      </c>
      <c r="N2595" t="str">
        <f>VLOOKUP(O2595:O9626,'VLOOKUP Ranges'!$A$9:$B$12,2,TRUE)</f>
        <v>9-29</v>
      </c>
      <c r="O2595">
        <v>11</v>
      </c>
      <c r="P2595">
        <v>1</v>
      </c>
      <c r="Q2595" t="s">
        <v>45</v>
      </c>
      <c r="R2595" t="s">
        <v>44</v>
      </c>
      <c r="S2595" t="s">
        <v>44</v>
      </c>
      <c r="T2595" t="s">
        <v>44</v>
      </c>
      <c r="U2595" t="s">
        <v>44</v>
      </c>
      <c r="V2595" t="s">
        <v>44</v>
      </c>
      <c r="W2595" t="s">
        <v>44</v>
      </c>
      <c r="X2595">
        <v>0</v>
      </c>
      <c r="Y2595" t="str">
        <f>VLOOKUP(Z2595:Z9626,'VLOOKUP Ranges'!$A$2:$B$5,2,TRUE)</f>
        <v>70-89</v>
      </c>
      <c r="Z2595">
        <v>75.25</v>
      </c>
      <c r="AA2595">
        <v>888.65</v>
      </c>
      <c r="AB2595" t="s">
        <v>44</v>
      </c>
      <c r="AC2595">
        <v>0</v>
      </c>
      <c r="AD2595">
        <v>75</v>
      </c>
      <c r="AE2595">
        <v>5902</v>
      </c>
      <c r="AG2595" t="b">
        <v>0</v>
      </c>
      <c r="AH2595" t="b">
        <v>0</v>
      </c>
      <c r="AI2595" t="b">
        <v>1</v>
      </c>
      <c r="AJ2595" t="b">
        <v>0</v>
      </c>
      <c r="AK2595" t="b">
        <v>0</v>
      </c>
      <c r="AL2595" t="b">
        <v>1</v>
      </c>
      <c r="AM2595" t="b">
        <v>0</v>
      </c>
      <c r="AN2595">
        <v>80.786363636363603</v>
      </c>
      <c r="AO2595">
        <f t="shared" si="40"/>
        <v>76</v>
      </c>
      <c r="AP2595" t="b">
        <v>0</v>
      </c>
    </row>
    <row r="2596" spans="1:42" x14ac:dyDescent="0.25">
      <c r="A2596" t="s">
        <v>5097</v>
      </c>
      <c r="B2596">
        <v>1</v>
      </c>
      <c r="C2596" t="s">
        <v>40</v>
      </c>
      <c r="D2596" t="s">
        <v>41</v>
      </c>
      <c r="E2596" t="s">
        <v>752</v>
      </c>
      <c r="F2596">
        <v>94559</v>
      </c>
      <c r="G2596" t="s">
        <v>1815</v>
      </c>
      <c r="H2596">
        <v>38.232388999999998</v>
      </c>
      <c r="I2596">
        <v>-122.324944</v>
      </c>
      <c r="J2596">
        <v>0</v>
      </c>
      <c r="K2596">
        <v>0</v>
      </c>
      <c r="L2596">
        <v>1</v>
      </c>
      <c r="M2596">
        <v>0</v>
      </c>
      <c r="N2596" t="str">
        <f>VLOOKUP(O2596:O9627,'VLOOKUP Ranges'!$A$9:$B$12,2,TRUE)</f>
        <v>29-55</v>
      </c>
      <c r="O2596">
        <v>35</v>
      </c>
      <c r="P2596">
        <v>1</v>
      </c>
      <c r="Q2596" t="s">
        <v>44</v>
      </c>
      <c r="R2596" t="s">
        <v>45</v>
      </c>
      <c r="S2596" t="s">
        <v>44</v>
      </c>
      <c r="T2596" t="s">
        <v>44</v>
      </c>
      <c r="U2596" t="s">
        <v>45</v>
      </c>
      <c r="V2596" t="s">
        <v>44</v>
      </c>
      <c r="W2596" t="s">
        <v>44</v>
      </c>
      <c r="X2596">
        <v>1</v>
      </c>
      <c r="Y2596" t="str">
        <f>VLOOKUP(Z2596:Z9627,'VLOOKUP Ranges'!$A$2:$B$5,2,TRUE)</f>
        <v>35-70</v>
      </c>
      <c r="Z2596">
        <v>54.95</v>
      </c>
      <c r="AA2596">
        <v>1916</v>
      </c>
      <c r="AB2596" t="s">
        <v>44</v>
      </c>
      <c r="AC2596">
        <v>0</v>
      </c>
      <c r="AD2596">
        <v>30</v>
      </c>
      <c r="AE2596">
        <v>4858</v>
      </c>
      <c r="AG2596" t="b">
        <v>1</v>
      </c>
      <c r="AH2596" t="b">
        <v>0</v>
      </c>
      <c r="AI2596" t="b">
        <v>0</v>
      </c>
      <c r="AJ2596" t="b">
        <v>0</v>
      </c>
      <c r="AK2596" t="b">
        <v>0</v>
      </c>
      <c r="AL2596" t="b">
        <v>0</v>
      </c>
      <c r="AM2596" t="b">
        <v>0</v>
      </c>
      <c r="AN2596">
        <v>54.742857142857098</v>
      </c>
      <c r="AO2596">
        <f t="shared" si="40"/>
        <v>55</v>
      </c>
      <c r="AP2596" t="b">
        <v>1</v>
      </c>
    </row>
    <row r="2597" spans="1:42" x14ac:dyDescent="0.25">
      <c r="A2597" t="s">
        <v>5098</v>
      </c>
      <c r="B2597">
        <v>1</v>
      </c>
      <c r="C2597" t="s">
        <v>40</v>
      </c>
      <c r="D2597" t="s">
        <v>41</v>
      </c>
      <c r="E2597" t="s">
        <v>5099</v>
      </c>
      <c r="F2597">
        <v>94560</v>
      </c>
      <c r="G2597" t="s">
        <v>5100</v>
      </c>
      <c r="H2597">
        <v>37.504133000000003</v>
      </c>
      <c r="I2597">
        <v>-122.032347</v>
      </c>
      <c r="J2597">
        <v>0</v>
      </c>
      <c r="K2597">
        <v>0</v>
      </c>
      <c r="L2597">
        <v>0</v>
      </c>
      <c r="M2597">
        <v>0</v>
      </c>
      <c r="N2597" t="str">
        <f>VLOOKUP(O2597:O9628,'VLOOKUP Ranges'!$A$9:$B$12,2,TRUE)</f>
        <v>9-29</v>
      </c>
      <c r="O2597">
        <v>20</v>
      </c>
      <c r="P2597">
        <v>1</v>
      </c>
      <c r="Q2597" t="s">
        <v>44</v>
      </c>
      <c r="R2597" t="s">
        <v>66</v>
      </c>
      <c r="S2597" t="s">
        <v>66</v>
      </c>
      <c r="T2597" t="s">
        <v>66</v>
      </c>
      <c r="U2597" t="s">
        <v>66</v>
      </c>
      <c r="V2597" t="s">
        <v>66</v>
      </c>
      <c r="W2597" t="s">
        <v>66</v>
      </c>
      <c r="X2597">
        <v>1</v>
      </c>
      <c r="Y2597" t="str">
        <f>VLOOKUP(Z2597:Z9628,'VLOOKUP Ranges'!$A$2:$B$5,2,TRUE)</f>
        <v>18-35</v>
      </c>
      <c r="Z2597">
        <v>19.5</v>
      </c>
      <c r="AA2597">
        <v>413</v>
      </c>
      <c r="AB2597" t="s">
        <v>44</v>
      </c>
      <c r="AC2597">
        <v>0</v>
      </c>
      <c r="AD2597">
        <v>28</v>
      </c>
      <c r="AE2597">
        <v>5409</v>
      </c>
      <c r="AG2597" t="b">
        <v>0</v>
      </c>
      <c r="AH2597" t="b">
        <v>0</v>
      </c>
      <c r="AI2597" t="b">
        <v>0</v>
      </c>
      <c r="AJ2597" t="b">
        <v>1</v>
      </c>
      <c r="AK2597" t="b">
        <v>0</v>
      </c>
      <c r="AL2597" t="b">
        <v>0</v>
      </c>
      <c r="AM2597" t="b">
        <v>0</v>
      </c>
      <c r="AN2597">
        <v>20.65</v>
      </c>
      <c r="AO2597">
        <f t="shared" si="40"/>
        <v>20</v>
      </c>
      <c r="AP2597" t="b">
        <v>0</v>
      </c>
    </row>
    <row r="2598" spans="1:42" x14ac:dyDescent="0.25">
      <c r="A2598" t="s">
        <v>5101</v>
      </c>
      <c r="B2598">
        <v>1</v>
      </c>
      <c r="C2598" t="s">
        <v>40</v>
      </c>
      <c r="D2598" t="s">
        <v>41</v>
      </c>
      <c r="E2598" t="s">
        <v>3485</v>
      </c>
      <c r="F2598">
        <v>94561</v>
      </c>
      <c r="G2598" t="s">
        <v>3486</v>
      </c>
      <c r="H2598">
        <v>37.999406</v>
      </c>
      <c r="I2598">
        <v>-121.686241</v>
      </c>
      <c r="J2598">
        <v>1</v>
      </c>
      <c r="K2598">
        <v>0</v>
      </c>
      <c r="L2598">
        <v>1</v>
      </c>
      <c r="M2598">
        <v>1</v>
      </c>
      <c r="N2598" t="str">
        <f>VLOOKUP(O2598:O9629,'VLOOKUP Ranges'!$A$9:$B$12,2,TRUE)</f>
        <v>29-55</v>
      </c>
      <c r="O2598">
        <v>40</v>
      </c>
      <c r="P2598">
        <v>1</v>
      </c>
      <c r="Q2598" t="s">
        <v>44</v>
      </c>
      <c r="R2598" t="s">
        <v>66</v>
      </c>
      <c r="S2598" t="s">
        <v>66</v>
      </c>
      <c r="T2598" t="s">
        <v>66</v>
      </c>
      <c r="U2598" t="s">
        <v>66</v>
      </c>
      <c r="V2598" t="s">
        <v>66</v>
      </c>
      <c r="W2598" t="s">
        <v>66</v>
      </c>
      <c r="X2598">
        <v>0</v>
      </c>
      <c r="Y2598" t="str">
        <f>VLOOKUP(Z2598:Z9629,'VLOOKUP Ranges'!$A$2:$B$5,2,TRUE)</f>
        <v>18-35</v>
      </c>
      <c r="Z2598">
        <v>19.600000000000001</v>
      </c>
      <c r="AA2598">
        <v>808.95</v>
      </c>
      <c r="AB2598" t="s">
        <v>44</v>
      </c>
      <c r="AC2598">
        <v>0</v>
      </c>
      <c r="AD2598">
        <v>34</v>
      </c>
      <c r="AE2598">
        <v>2630</v>
      </c>
      <c r="AG2598" t="b">
        <v>0</v>
      </c>
      <c r="AH2598" t="b">
        <v>1</v>
      </c>
      <c r="AI2598" t="b">
        <v>0</v>
      </c>
      <c r="AJ2598" t="b">
        <v>1</v>
      </c>
      <c r="AK2598" t="b">
        <v>0</v>
      </c>
      <c r="AL2598" t="b">
        <v>0</v>
      </c>
      <c r="AM2598" t="b">
        <v>1</v>
      </c>
      <c r="AN2598">
        <v>20.223749999999999</v>
      </c>
      <c r="AO2598">
        <f t="shared" si="40"/>
        <v>20</v>
      </c>
      <c r="AP2598" t="b">
        <v>0</v>
      </c>
    </row>
    <row r="2599" spans="1:42" x14ac:dyDescent="0.25">
      <c r="A2599" t="s">
        <v>5102</v>
      </c>
      <c r="B2599">
        <v>1</v>
      </c>
      <c r="C2599" t="s">
        <v>40</v>
      </c>
      <c r="D2599" t="s">
        <v>41</v>
      </c>
      <c r="E2599" t="s">
        <v>1817</v>
      </c>
      <c r="F2599">
        <v>94563</v>
      </c>
      <c r="G2599" t="s">
        <v>1818</v>
      </c>
      <c r="H2599">
        <v>37.873916000000001</v>
      </c>
      <c r="I2599">
        <v>-122.20522</v>
      </c>
      <c r="J2599">
        <v>0</v>
      </c>
      <c r="K2599">
        <v>0</v>
      </c>
      <c r="L2599">
        <v>0</v>
      </c>
      <c r="M2599">
        <v>0</v>
      </c>
      <c r="N2599" t="str">
        <f>VLOOKUP(O2599:O9630,'VLOOKUP Ranges'!$A$9:$B$12,2,TRUE)</f>
        <v>29-55</v>
      </c>
      <c r="O2599">
        <v>39</v>
      </c>
      <c r="P2599">
        <v>1</v>
      </c>
      <c r="Q2599" t="s">
        <v>44</v>
      </c>
      <c r="R2599" t="s">
        <v>45</v>
      </c>
      <c r="S2599" t="s">
        <v>44</v>
      </c>
      <c r="T2599" t="s">
        <v>44</v>
      </c>
      <c r="U2599" t="s">
        <v>44</v>
      </c>
      <c r="V2599" t="s">
        <v>44</v>
      </c>
      <c r="W2599" t="s">
        <v>44</v>
      </c>
      <c r="X2599">
        <v>1</v>
      </c>
      <c r="Y2599" t="str">
        <f>VLOOKUP(Z2599:Z9630,'VLOOKUP Ranges'!$A$2:$B$5,2,TRUE)</f>
        <v>35-70</v>
      </c>
      <c r="Z2599">
        <v>47.85</v>
      </c>
      <c r="AA2599">
        <v>1886.4</v>
      </c>
      <c r="AB2599" t="s">
        <v>44</v>
      </c>
      <c r="AC2599">
        <v>0</v>
      </c>
      <c r="AD2599">
        <v>23</v>
      </c>
      <c r="AE2599">
        <v>5531</v>
      </c>
      <c r="AG2599" t="b">
        <v>1</v>
      </c>
      <c r="AH2599" t="b">
        <v>0</v>
      </c>
      <c r="AI2599" t="b">
        <v>0</v>
      </c>
      <c r="AJ2599" t="b">
        <v>0</v>
      </c>
      <c r="AK2599" t="b">
        <v>0</v>
      </c>
      <c r="AL2599" t="b">
        <v>1</v>
      </c>
      <c r="AM2599" t="b">
        <v>0</v>
      </c>
      <c r="AN2599">
        <v>48.369230769230697</v>
      </c>
      <c r="AO2599">
        <f t="shared" si="40"/>
        <v>48</v>
      </c>
      <c r="AP2599" t="b">
        <v>1</v>
      </c>
    </row>
    <row r="2600" spans="1:42" x14ac:dyDescent="0.25">
      <c r="A2600" t="s">
        <v>5103</v>
      </c>
      <c r="B2600">
        <v>1</v>
      </c>
      <c r="C2600" t="s">
        <v>40</v>
      </c>
      <c r="D2600" t="s">
        <v>41</v>
      </c>
      <c r="E2600" t="s">
        <v>2717</v>
      </c>
      <c r="F2600">
        <v>94565</v>
      </c>
      <c r="G2600" t="s">
        <v>2718</v>
      </c>
      <c r="H2600">
        <v>38.006047000000002</v>
      </c>
      <c r="I2600">
        <v>-121.91683399999999</v>
      </c>
      <c r="J2600">
        <v>0</v>
      </c>
      <c r="K2600">
        <v>0</v>
      </c>
      <c r="L2600">
        <v>1</v>
      </c>
      <c r="M2600">
        <v>1</v>
      </c>
      <c r="N2600" t="str">
        <f>VLOOKUP(O2600:O9631,'VLOOKUP Ranges'!$A$9:$B$12,2,TRUE)</f>
        <v>55-77</v>
      </c>
      <c r="O2600">
        <v>72</v>
      </c>
      <c r="P2600">
        <v>1</v>
      </c>
      <c r="Q2600" t="s">
        <v>45</v>
      </c>
      <c r="R2600" t="s">
        <v>66</v>
      </c>
      <c r="S2600" t="s">
        <v>66</v>
      </c>
      <c r="T2600" t="s">
        <v>66</v>
      </c>
      <c r="U2600" t="s">
        <v>66</v>
      </c>
      <c r="V2600" t="s">
        <v>66</v>
      </c>
      <c r="W2600" t="s">
        <v>66</v>
      </c>
      <c r="X2600">
        <v>0</v>
      </c>
      <c r="Y2600" t="str">
        <f>VLOOKUP(Z2600:Z9631,'VLOOKUP Ranges'!$A$2:$B$5,2,TRUE)</f>
        <v>18-35</v>
      </c>
      <c r="Z2600">
        <v>23.75</v>
      </c>
      <c r="AA2600">
        <v>1679.25</v>
      </c>
      <c r="AB2600" t="s">
        <v>44</v>
      </c>
      <c r="AC2600">
        <v>0</v>
      </c>
      <c r="AD2600">
        <v>67</v>
      </c>
      <c r="AE2600">
        <v>4923</v>
      </c>
      <c r="AG2600" t="b">
        <v>0</v>
      </c>
      <c r="AH2600" t="b">
        <v>1</v>
      </c>
      <c r="AI2600" t="b">
        <v>0</v>
      </c>
      <c r="AJ2600" t="b">
        <v>1</v>
      </c>
      <c r="AK2600" t="b">
        <v>0</v>
      </c>
      <c r="AL2600" t="b">
        <v>0</v>
      </c>
      <c r="AM2600" t="b">
        <v>0</v>
      </c>
      <c r="AN2600">
        <v>23.3229166666666</v>
      </c>
      <c r="AO2600">
        <f t="shared" si="40"/>
        <v>24</v>
      </c>
      <c r="AP2600" t="b">
        <v>0</v>
      </c>
    </row>
    <row r="2601" spans="1:42" x14ac:dyDescent="0.25">
      <c r="A2601" t="s">
        <v>5104</v>
      </c>
      <c r="B2601">
        <v>1</v>
      </c>
      <c r="C2601" t="s">
        <v>40</v>
      </c>
      <c r="D2601" t="s">
        <v>41</v>
      </c>
      <c r="E2601" t="s">
        <v>1820</v>
      </c>
      <c r="F2601">
        <v>94567</v>
      </c>
      <c r="G2601" t="s">
        <v>1821</v>
      </c>
      <c r="H2601">
        <v>38.672708</v>
      </c>
      <c r="I2601">
        <v>-122.40321900000001</v>
      </c>
      <c r="J2601">
        <v>0</v>
      </c>
      <c r="K2601">
        <v>0</v>
      </c>
      <c r="L2601">
        <v>0</v>
      </c>
      <c r="M2601">
        <v>0</v>
      </c>
      <c r="N2601" t="str">
        <f>VLOOKUP(O2601:O9632,'VLOOKUP Ranges'!$A$9:$B$12,2,TRUE)</f>
        <v>9-29</v>
      </c>
      <c r="O2601">
        <v>12</v>
      </c>
      <c r="P2601">
        <v>1</v>
      </c>
      <c r="Q2601" t="s">
        <v>44</v>
      </c>
      <c r="R2601" t="s">
        <v>44</v>
      </c>
      <c r="S2601" t="s">
        <v>44</v>
      </c>
      <c r="T2601" t="s">
        <v>44</v>
      </c>
      <c r="U2601" t="s">
        <v>44</v>
      </c>
      <c r="V2601" t="s">
        <v>44</v>
      </c>
      <c r="W2601" t="s">
        <v>44</v>
      </c>
      <c r="X2601">
        <v>0</v>
      </c>
      <c r="Y2601" t="str">
        <f>VLOOKUP(Z2601:Z9632,'VLOOKUP Ranges'!$A$2:$B$5,2,TRUE)</f>
        <v>35-70</v>
      </c>
      <c r="Z2601">
        <v>43.8</v>
      </c>
      <c r="AA2601">
        <v>540.95000000000005</v>
      </c>
      <c r="AB2601" t="s">
        <v>44</v>
      </c>
      <c r="AC2601">
        <v>0</v>
      </c>
      <c r="AD2601">
        <v>26</v>
      </c>
      <c r="AE2601">
        <v>5706</v>
      </c>
      <c r="AG2601" t="b">
        <v>0</v>
      </c>
      <c r="AH2601" t="b">
        <v>0</v>
      </c>
      <c r="AI2601" t="b">
        <v>0</v>
      </c>
      <c r="AJ2601" t="b">
        <v>0</v>
      </c>
      <c r="AK2601" t="b">
        <v>0</v>
      </c>
      <c r="AL2601" t="b">
        <v>0</v>
      </c>
      <c r="AM2601" t="b">
        <v>0</v>
      </c>
      <c r="AN2601">
        <v>45.079166666666602</v>
      </c>
      <c r="AO2601">
        <f t="shared" si="40"/>
        <v>44</v>
      </c>
      <c r="AP2601" t="b">
        <v>0</v>
      </c>
    </row>
    <row r="2602" spans="1:42" x14ac:dyDescent="0.25">
      <c r="A2602" t="s">
        <v>5105</v>
      </c>
      <c r="B2602">
        <v>1</v>
      </c>
      <c r="C2602" t="s">
        <v>40</v>
      </c>
      <c r="D2602" t="s">
        <v>41</v>
      </c>
      <c r="E2602" t="s">
        <v>1823</v>
      </c>
      <c r="F2602">
        <v>94568</v>
      </c>
      <c r="G2602" t="s">
        <v>1824</v>
      </c>
      <c r="H2602">
        <v>37.713926000000001</v>
      </c>
      <c r="I2602">
        <v>-121.928425</v>
      </c>
      <c r="J2602">
        <v>1</v>
      </c>
      <c r="K2602">
        <v>0</v>
      </c>
      <c r="L2602">
        <v>0</v>
      </c>
      <c r="M2602">
        <v>0</v>
      </c>
      <c r="N2602" t="str">
        <f>VLOOKUP(O2602:O9633,'VLOOKUP Ranges'!$A$9:$B$12,2,TRUE)</f>
        <v>1-9</v>
      </c>
      <c r="O2602">
        <v>1</v>
      </c>
      <c r="P2602">
        <v>1</v>
      </c>
      <c r="Q2602" t="s">
        <v>44</v>
      </c>
      <c r="R2602" t="s">
        <v>66</v>
      </c>
      <c r="S2602" t="s">
        <v>66</v>
      </c>
      <c r="T2602" t="s">
        <v>66</v>
      </c>
      <c r="U2602" t="s">
        <v>66</v>
      </c>
      <c r="V2602" t="s">
        <v>66</v>
      </c>
      <c r="W2602" t="s">
        <v>66</v>
      </c>
      <c r="X2602">
        <v>0</v>
      </c>
      <c r="Y2602" t="str">
        <f>VLOOKUP(Z2602:Z9633,'VLOOKUP Ranges'!$A$2:$B$5,2,TRUE)</f>
        <v>18-35</v>
      </c>
      <c r="Z2602">
        <v>19.75</v>
      </c>
      <c r="AA2602">
        <v>19.75</v>
      </c>
      <c r="AB2602" t="s">
        <v>44</v>
      </c>
      <c r="AC2602">
        <v>0</v>
      </c>
      <c r="AD2602">
        <v>43</v>
      </c>
      <c r="AE2602">
        <v>3595</v>
      </c>
      <c r="AG2602" t="b">
        <v>0</v>
      </c>
      <c r="AH2602" t="b">
        <v>0</v>
      </c>
      <c r="AI2602" t="b">
        <v>0</v>
      </c>
      <c r="AJ2602" t="b">
        <v>1</v>
      </c>
      <c r="AK2602" t="b">
        <v>0</v>
      </c>
      <c r="AL2602" t="b">
        <v>0</v>
      </c>
      <c r="AM2602" t="b">
        <v>0</v>
      </c>
      <c r="AN2602">
        <v>19.75</v>
      </c>
      <c r="AO2602">
        <f t="shared" si="40"/>
        <v>20</v>
      </c>
      <c r="AP2602" t="b">
        <v>0</v>
      </c>
    </row>
    <row r="2603" spans="1:42" x14ac:dyDescent="0.25">
      <c r="A2603" t="s">
        <v>5106</v>
      </c>
      <c r="B2603">
        <v>1</v>
      </c>
      <c r="C2603" t="s">
        <v>40</v>
      </c>
      <c r="D2603" t="s">
        <v>41</v>
      </c>
      <c r="E2603" t="s">
        <v>2721</v>
      </c>
      <c r="F2603">
        <v>94569</v>
      </c>
      <c r="G2603" t="s">
        <v>2722</v>
      </c>
      <c r="H2603">
        <v>38.035707000000002</v>
      </c>
      <c r="I2603">
        <v>-122.196821</v>
      </c>
      <c r="J2603">
        <v>1</v>
      </c>
      <c r="K2603">
        <v>0</v>
      </c>
      <c r="L2603">
        <v>0</v>
      </c>
      <c r="M2603">
        <v>1</v>
      </c>
      <c r="N2603" t="str">
        <f>VLOOKUP(O2603:O9634,'VLOOKUP Ranges'!$A$9:$B$12,2,TRUE)</f>
        <v>9-29</v>
      </c>
      <c r="O2603">
        <v>27</v>
      </c>
      <c r="P2603">
        <v>1</v>
      </c>
      <c r="Q2603" t="s">
        <v>44</v>
      </c>
      <c r="R2603" t="s">
        <v>66</v>
      </c>
      <c r="S2603" t="s">
        <v>66</v>
      </c>
      <c r="T2603" t="s">
        <v>66</v>
      </c>
      <c r="U2603" t="s">
        <v>66</v>
      </c>
      <c r="V2603" t="s">
        <v>66</v>
      </c>
      <c r="W2603" t="s">
        <v>66</v>
      </c>
      <c r="X2603">
        <v>0</v>
      </c>
      <c r="Y2603" t="str">
        <f>VLOOKUP(Z2603:Z9634,'VLOOKUP Ranges'!$A$2:$B$5,2,TRUE)</f>
        <v>18-35</v>
      </c>
      <c r="Z2603">
        <v>19.149999999999999</v>
      </c>
      <c r="AA2603">
        <v>537.35</v>
      </c>
      <c r="AB2603" t="s">
        <v>44</v>
      </c>
      <c r="AC2603">
        <v>0</v>
      </c>
      <c r="AD2603">
        <v>51</v>
      </c>
      <c r="AE2603">
        <v>4004</v>
      </c>
      <c r="AG2603" t="b">
        <v>0</v>
      </c>
      <c r="AH2603" t="b">
        <v>0</v>
      </c>
      <c r="AI2603" t="b">
        <v>0</v>
      </c>
      <c r="AJ2603" t="b">
        <v>1</v>
      </c>
      <c r="AK2603" t="b">
        <v>0</v>
      </c>
      <c r="AL2603" t="b">
        <v>0</v>
      </c>
      <c r="AM2603" t="b">
        <v>1</v>
      </c>
      <c r="AN2603">
        <v>19.901851851851799</v>
      </c>
      <c r="AO2603">
        <f t="shared" si="40"/>
        <v>20</v>
      </c>
      <c r="AP2603" t="b">
        <v>0</v>
      </c>
    </row>
    <row r="2604" spans="1:42" x14ac:dyDescent="0.25">
      <c r="A2604" t="s">
        <v>5107</v>
      </c>
      <c r="B2604">
        <v>1</v>
      </c>
      <c r="C2604" t="s">
        <v>40</v>
      </c>
      <c r="D2604" t="s">
        <v>41</v>
      </c>
      <c r="E2604" t="s">
        <v>2724</v>
      </c>
      <c r="F2604">
        <v>94571</v>
      </c>
      <c r="G2604" t="s">
        <v>2725</v>
      </c>
      <c r="H2604">
        <v>38.148862000000001</v>
      </c>
      <c r="I2604">
        <v>-121.737696</v>
      </c>
      <c r="J2604">
        <v>1</v>
      </c>
      <c r="K2604">
        <v>0</v>
      </c>
      <c r="L2604">
        <v>1</v>
      </c>
      <c r="M2604">
        <v>0</v>
      </c>
      <c r="N2604" t="str">
        <f>VLOOKUP(O2604:O9635,'VLOOKUP Ranges'!$A$9:$B$12,2,TRUE)</f>
        <v>29-55</v>
      </c>
      <c r="O2604">
        <v>34</v>
      </c>
      <c r="P2604">
        <v>1</v>
      </c>
      <c r="Q2604" t="s">
        <v>44</v>
      </c>
      <c r="R2604" t="s">
        <v>66</v>
      </c>
      <c r="S2604" t="s">
        <v>66</v>
      </c>
      <c r="T2604" t="s">
        <v>66</v>
      </c>
      <c r="U2604" t="s">
        <v>66</v>
      </c>
      <c r="V2604" t="s">
        <v>66</v>
      </c>
      <c r="W2604" t="s">
        <v>66</v>
      </c>
      <c r="X2604">
        <v>0</v>
      </c>
      <c r="Y2604" t="str">
        <f>VLOOKUP(Z2604:Z9635,'VLOOKUP Ranges'!$A$2:$B$5,2,TRUE)</f>
        <v>18-35</v>
      </c>
      <c r="Z2604">
        <v>19.600000000000001</v>
      </c>
      <c r="AA2604">
        <v>678.8</v>
      </c>
      <c r="AB2604" t="s">
        <v>44</v>
      </c>
      <c r="AC2604">
        <v>0</v>
      </c>
      <c r="AD2604">
        <v>33</v>
      </c>
      <c r="AE2604">
        <v>4669</v>
      </c>
      <c r="AG2604" t="b">
        <v>1</v>
      </c>
      <c r="AH2604" t="b">
        <v>0</v>
      </c>
      <c r="AI2604" t="b">
        <v>0</v>
      </c>
      <c r="AJ2604" t="b">
        <v>1</v>
      </c>
      <c r="AK2604" t="b">
        <v>1</v>
      </c>
      <c r="AL2604" t="b">
        <v>0</v>
      </c>
      <c r="AM2604" t="b">
        <v>0</v>
      </c>
      <c r="AN2604">
        <v>19.964705882352899</v>
      </c>
      <c r="AO2604">
        <f t="shared" si="40"/>
        <v>20</v>
      </c>
      <c r="AP2604" t="b">
        <v>0</v>
      </c>
    </row>
    <row r="2605" spans="1:42" x14ac:dyDescent="0.25">
      <c r="A2605" t="s">
        <v>5108</v>
      </c>
      <c r="B2605">
        <v>1</v>
      </c>
      <c r="C2605" t="s">
        <v>40</v>
      </c>
      <c r="D2605" t="s">
        <v>41</v>
      </c>
      <c r="E2605" t="s">
        <v>1826</v>
      </c>
      <c r="F2605">
        <v>94572</v>
      </c>
      <c r="G2605" t="s">
        <v>1827</v>
      </c>
      <c r="H2605">
        <v>38.027217999999998</v>
      </c>
      <c r="I2605">
        <v>-122.23463</v>
      </c>
      <c r="J2605">
        <v>0</v>
      </c>
      <c r="K2605">
        <v>0</v>
      </c>
      <c r="L2605">
        <v>1</v>
      </c>
      <c r="M2605">
        <v>0</v>
      </c>
      <c r="N2605" t="str">
        <f>VLOOKUP(O2605:O9636,'VLOOKUP Ranges'!$A$9:$B$12,2,TRUE)</f>
        <v>55-77</v>
      </c>
      <c r="O2605">
        <v>56</v>
      </c>
      <c r="P2605">
        <v>1</v>
      </c>
      <c r="Q2605" t="s">
        <v>44</v>
      </c>
      <c r="R2605" t="s">
        <v>45</v>
      </c>
      <c r="S2605" t="s">
        <v>44</v>
      </c>
      <c r="T2605" t="s">
        <v>45</v>
      </c>
      <c r="U2605" t="s">
        <v>44</v>
      </c>
      <c r="V2605" t="s">
        <v>44</v>
      </c>
      <c r="W2605" t="s">
        <v>44</v>
      </c>
      <c r="X2605">
        <v>0</v>
      </c>
      <c r="Y2605" t="str">
        <f>VLOOKUP(Z2605:Z9636,'VLOOKUP Ranges'!$A$2:$B$5,2,TRUE)</f>
        <v>70-89</v>
      </c>
      <c r="Z2605">
        <v>80.3</v>
      </c>
      <c r="AA2605">
        <v>4513.6499999999996</v>
      </c>
      <c r="AB2605" t="s">
        <v>44</v>
      </c>
      <c r="AC2605">
        <v>0</v>
      </c>
      <c r="AD2605">
        <v>67</v>
      </c>
      <c r="AE2605">
        <v>6203</v>
      </c>
      <c r="AG2605" t="b">
        <v>0</v>
      </c>
      <c r="AH2605" t="b">
        <v>1</v>
      </c>
      <c r="AI2605" t="b">
        <v>1</v>
      </c>
      <c r="AJ2605" t="b">
        <v>0</v>
      </c>
      <c r="AK2605" t="b">
        <v>0</v>
      </c>
      <c r="AL2605" t="b">
        <v>0</v>
      </c>
      <c r="AM2605" t="b">
        <v>0</v>
      </c>
      <c r="AN2605">
        <v>80.600892857142796</v>
      </c>
      <c r="AO2605">
        <f t="shared" si="40"/>
        <v>81</v>
      </c>
      <c r="AP2605" t="b">
        <v>1</v>
      </c>
    </row>
    <row r="2606" spans="1:42" x14ac:dyDescent="0.25">
      <c r="A2606" t="s">
        <v>5109</v>
      </c>
      <c r="B2606">
        <v>1</v>
      </c>
      <c r="C2606" t="s">
        <v>40</v>
      </c>
      <c r="D2606" t="s">
        <v>41</v>
      </c>
      <c r="E2606" t="s">
        <v>1829</v>
      </c>
      <c r="F2606">
        <v>94574</v>
      </c>
      <c r="G2606" t="s">
        <v>1830</v>
      </c>
      <c r="H2606">
        <v>38.581353999999997</v>
      </c>
      <c r="I2606">
        <v>-122.296283</v>
      </c>
      <c r="J2606">
        <v>0</v>
      </c>
      <c r="K2606">
        <v>0</v>
      </c>
      <c r="L2606">
        <v>0</v>
      </c>
      <c r="M2606">
        <v>0</v>
      </c>
      <c r="N2606" t="str">
        <f>VLOOKUP(O2606:O9637,'VLOOKUP Ranges'!$A$9:$B$12,2,TRUE)</f>
        <v>55-77</v>
      </c>
      <c r="O2606">
        <v>58</v>
      </c>
      <c r="P2606">
        <v>1</v>
      </c>
      <c r="Q2606" t="s">
        <v>45</v>
      </c>
      <c r="R2606" t="s">
        <v>66</v>
      </c>
      <c r="S2606" t="s">
        <v>66</v>
      </c>
      <c r="T2606" t="s">
        <v>66</v>
      </c>
      <c r="U2606" t="s">
        <v>66</v>
      </c>
      <c r="V2606" t="s">
        <v>66</v>
      </c>
      <c r="W2606" t="s">
        <v>66</v>
      </c>
      <c r="X2606">
        <v>0</v>
      </c>
      <c r="Y2606" t="str">
        <f>VLOOKUP(Z2606:Z9637,'VLOOKUP Ranges'!$A$2:$B$5,2,TRUE)</f>
        <v>18-35</v>
      </c>
      <c r="Z2606">
        <v>24.35</v>
      </c>
      <c r="AA2606">
        <v>1423.85</v>
      </c>
      <c r="AB2606" t="s">
        <v>44</v>
      </c>
      <c r="AC2606">
        <v>0</v>
      </c>
      <c r="AD2606">
        <v>51</v>
      </c>
      <c r="AE2606">
        <v>6190</v>
      </c>
      <c r="AG2606" t="b">
        <v>0</v>
      </c>
      <c r="AH2606" t="b">
        <v>1</v>
      </c>
      <c r="AI2606" t="b">
        <v>0</v>
      </c>
      <c r="AJ2606" t="b">
        <v>1</v>
      </c>
      <c r="AK2606" t="b">
        <v>1</v>
      </c>
      <c r="AL2606" t="b">
        <v>0</v>
      </c>
      <c r="AM2606" t="b">
        <v>0</v>
      </c>
      <c r="AN2606">
        <v>24.549137931034402</v>
      </c>
      <c r="AO2606">
        <f t="shared" si="40"/>
        <v>25</v>
      </c>
      <c r="AP2606" t="b">
        <v>0</v>
      </c>
    </row>
    <row r="2607" spans="1:42" x14ac:dyDescent="0.25">
      <c r="A2607" t="s">
        <v>5110</v>
      </c>
      <c r="B2607">
        <v>1</v>
      </c>
      <c r="C2607" t="s">
        <v>40</v>
      </c>
      <c r="D2607" t="s">
        <v>41</v>
      </c>
      <c r="E2607" t="s">
        <v>1832</v>
      </c>
      <c r="F2607">
        <v>94576</v>
      </c>
      <c r="G2607" t="s">
        <v>1833</v>
      </c>
      <c r="H2607">
        <v>38.554383000000001</v>
      </c>
      <c r="I2607">
        <v>-122.474773</v>
      </c>
      <c r="J2607">
        <v>0</v>
      </c>
      <c r="K2607">
        <v>0</v>
      </c>
      <c r="L2607">
        <v>1</v>
      </c>
      <c r="M2607">
        <v>1</v>
      </c>
      <c r="N2607" t="str">
        <f>VLOOKUP(O2607:O9638,'VLOOKUP Ranges'!$A$9:$B$12,2,TRUE)</f>
        <v>9-29</v>
      </c>
      <c r="O2607">
        <v>22</v>
      </c>
      <c r="P2607">
        <v>1</v>
      </c>
      <c r="Q2607" t="s">
        <v>45</v>
      </c>
      <c r="R2607" t="s">
        <v>66</v>
      </c>
      <c r="S2607" t="s">
        <v>66</v>
      </c>
      <c r="T2607" t="s">
        <v>66</v>
      </c>
      <c r="U2607" t="s">
        <v>66</v>
      </c>
      <c r="V2607" t="s">
        <v>66</v>
      </c>
      <c r="W2607" t="s">
        <v>66</v>
      </c>
      <c r="X2607">
        <v>0</v>
      </c>
      <c r="Y2607" t="str">
        <f>VLOOKUP(Z2607:Z9638,'VLOOKUP Ranges'!$A$2:$B$5,2,TRUE)</f>
        <v>18-35</v>
      </c>
      <c r="Z2607">
        <v>25.25</v>
      </c>
      <c r="AA2607">
        <v>555.4</v>
      </c>
      <c r="AB2607" t="s">
        <v>44</v>
      </c>
      <c r="AC2607">
        <v>0</v>
      </c>
      <c r="AD2607">
        <v>75</v>
      </c>
      <c r="AE2607">
        <v>4386</v>
      </c>
      <c r="AG2607" t="b">
        <v>0</v>
      </c>
      <c r="AH2607" t="b">
        <v>1</v>
      </c>
      <c r="AI2607" t="b">
        <v>0</v>
      </c>
      <c r="AJ2607" t="b">
        <v>1</v>
      </c>
      <c r="AK2607" t="b">
        <v>1</v>
      </c>
      <c r="AL2607" t="b">
        <v>0</v>
      </c>
      <c r="AM2607" t="b">
        <v>0</v>
      </c>
      <c r="AN2607">
        <v>25.2454545454545</v>
      </c>
      <c r="AO2607">
        <f t="shared" si="40"/>
        <v>26</v>
      </c>
      <c r="AP2607" t="b">
        <v>0</v>
      </c>
    </row>
    <row r="2608" spans="1:42" x14ac:dyDescent="0.25">
      <c r="A2608" t="s">
        <v>5111</v>
      </c>
      <c r="B2608">
        <v>1</v>
      </c>
      <c r="C2608" t="s">
        <v>40</v>
      </c>
      <c r="D2608" t="s">
        <v>41</v>
      </c>
      <c r="E2608" t="s">
        <v>761</v>
      </c>
      <c r="F2608">
        <v>94577</v>
      </c>
      <c r="G2608" t="s">
        <v>5112</v>
      </c>
      <c r="H2608">
        <v>37.717196000000001</v>
      </c>
      <c r="I2608">
        <v>-122.15933800000001</v>
      </c>
      <c r="J2608">
        <v>0</v>
      </c>
      <c r="K2608">
        <v>0</v>
      </c>
      <c r="L2608">
        <v>1</v>
      </c>
      <c r="M2608">
        <v>1</v>
      </c>
      <c r="N2608" t="str">
        <f>VLOOKUP(O2608:O9639,'VLOOKUP Ranges'!$A$9:$B$12,2,TRUE)</f>
        <v>9-29</v>
      </c>
      <c r="O2608">
        <v>10</v>
      </c>
      <c r="P2608">
        <v>1</v>
      </c>
      <c r="Q2608" t="s">
        <v>45</v>
      </c>
      <c r="R2608" t="s">
        <v>66</v>
      </c>
      <c r="S2608" t="s">
        <v>66</v>
      </c>
      <c r="T2608" t="s">
        <v>66</v>
      </c>
      <c r="U2608" t="s">
        <v>66</v>
      </c>
      <c r="V2608" t="s">
        <v>66</v>
      </c>
      <c r="W2608" t="s">
        <v>66</v>
      </c>
      <c r="X2608">
        <v>0</v>
      </c>
      <c r="Y2608" t="str">
        <f>VLOOKUP(Z2608:Z9639,'VLOOKUP Ranges'!$A$2:$B$5,2,TRUE)</f>
        <v>18-35</v>
      </c>
      <c r="Z2608">
        <v>26.1</v>
      </c>
      <c r="AA2608">
        <v>225.55</v>
      </c>
      <c r="AB2608" t="s">
        <v>44</v>
      </c>
      <c r="AC2608">
        <v>0</v>
      </c>
      <c r="AD2608">
        <v>63</v>
      </c>
      <c r="AE2608">
        <v>3179</v>
      </c>
      <c r="AG2608" t="b">
        <v>0</v>
      </c>
      <c r="AH2608" t="b">
        <v>1</v>
      </c>
      <c r="AI2608" t="b">
        <v>0</v>
      </c>
      <c r="AJ2608" t="b">
        <v>1</v>
      </c>
      <c r="AK2608" t="b">
        <v>1</v>
      </c>
      <c r="AL2608" t="b">
        <v>0</v>
      </c>
      <c r="AM2608" t="b">
        <v>0</v>
      </c>
      <c r="AN2608">
        <v>22.555</v>
      </c>
      <c r="AO2608">
        <f t="shared" si="40"/>
        <v>27</v>
      </c>
      <c r="AP2608" t="b">
        <v>0</v>
      </c>
    </row>
    <row r="2609" spans="1:42" x14ac:dyDescent="0.25">
      <c r="A2609" t="s">
        <v>5113</v>
      </c>
      <c r="B2609">
        <v>1</v>
      </c>
      <c r="C2609" t="s">
        <v>40</v>
      </c>
      <c r="D2609" t="s">
        <v>41</v>
      </c>
      <c r="E2609" t="s">
        <v>761</v>
      </c>
      <c r="F2609">
        <v>94578</v>
      </c>
      <c r="G2609" t="s">
        <v>5114</v>
      </c>
      <c r="H2609">
        <v>37.704383999999997</v>
      </c>
      <c r="I2609">
        <v>-122.12670300000001</v>
      </c>
      <c r="J2609">
        <v>1</v>
      </c>
      <c r="K2609">
        <v>0</v>
      </c>
      <c r="L2609">
        <v>0</v>
      </c>
      <c r="M2609">
        <v>0</v>
      </c>
      <c r="N2609" t="str">
        <f>VLOOKUP(O2609:O9640,'VLOOKUP Ranges'!$A$9:$B$12,2,TRUE)</f>
        <v>9-29</v>
      </c>
      <c r="O2609">
        <v>13</v>
      </c>
      <c r="P2609">
        <v>1</v>
      </c>
      <c r="Q2609" t="s">
        <v>44</v>
      </c>
      <c r="R2609" t="s">
        <v>66</v>
      </c>
      <c r="S2609" t="s">
        <v>66</v>
      </c>
      <c r="T2609" t="s">
        <v>66</v>
      </c>
      <c r="U2609" t="s">
        <v>66</v>
      </c>
      <c r="V2609" t="s">
        <v>66</v>
      </c>
      <c r="W2609" t="s">
        <v>66</v>
      </c>
      <c r="X2609">
        <v>0</v>
      </c>
      <c r="Y2609" t="str">
        <f>VLOOKUP(Z2609:Z9640,'VLOOKUP Ranges'!$A$2:$B$5,2,TRUE)</f>
        <v>18-35</v>
      </c>
      <c r="Z2609">
        <v>20</v>
      </c>
      <c r="AA2609">
        <v>268.45</v>
      </c>
      <c r="AB2609" t="s">
        <v>44</v>
      </c>
      <c r="AC2609">
        <v>0</v>
      </c>
      <c r="AD2609">
        <v>63</v>
      </c>
      <c r="AE2609">
        <v>3037</v>
      </c>
      <c r="AG2609" t="b">
        <v>0</v>
      </c>
      <c r="AH2609" t="b">
        <v>1</v>
      </c>
      <c r="AI2609" t="b">
        <v>0</v>
      </c>
      <c r="AJ2609" t="b">
        <v>1</v>
      </c>
      <c r="AK2609" t="b">
        <v>1</v>
      </c>
      <c r="AL2609" t="b">
        <v>0</v>
      </c>
      <c r="AM2609" t="b">
        <v>0</v>
      </c>
      <c r="AN2609">
        <v>20.65</v>
      </c>
      <c r="AO2609">
        <f t="shared" si="40"/>
        <v>20</v>
      </c>
      <c r="AP2609" t="b">
        <v>0</v>
      </c>
    </row>
    <row r="2610" spans="1:42" x14ac:dyDescent="0.25">
      <c r="A2610" t="s">
        <v>5115</v>
      </c>
      <c r="B2610">
        <v>1</v>
      </c>
      <c r="C2610" t="s">
        <v>40</v>
      </c>
      <c r="D2610" t="s">
        <v>41</v>
      </c>
      <c r="E2610" t="s">
        <v>5116</v>
      </c>
      <c r="F2610">
        <v>94585</v>
      </c>
      <c r="G2610" t="s">
        <v>5117</v>
      </c>
      <c r="H2610">
        <v>38.197907000000001</v>
      </c>
      <c r="I2610">
        <v>-122.017258</v>
      </c>
      <c r="J2610">
        <v>1</v>
      </c>
      <c r="K2610">
        <v>0</v>
      </c>
      <c r="L2610">
        <v>1</v>
      </c>
      <c r="M2610">
        <v>0</v>
      </c>
      <c r="N2610" t="str">
        <f>VLOOKUP(O2610:O9641,'VLOOKUP Ranges'!$A$9:$B$12,2,TRUE)</f>
        <v>55-77</v>
      </c>
      <c r="O2610">
        <v>72</v>
      </c>
      <c r="P2610">
        <v>1</v>
      </c>
      <c r="Q2610" t="s">
        <v>44</v>
      </c>
      <c r="R2610" t="s">
        <v>66</v>
      </c>
      <c r="S2610" t="s">
        <v>66</v>
      </c>
      <c r="T2610" t="s">
        <v>66</v>
      </c>
      <c r="U2610" t="s">
        <v>66</v>
      </c>
      <c r="V2610" t="s">
        <v>66</v>
      </c>
      <c r="W2610" t="s">
        <v>66</v>
      </c>
      <c r="X2610">
        <v>0</v>
      </c>
      <c r="Y2610" t="str">
        <f>VLOOKUP(Z2610:Z9641,'VLOOKUP Ranges'!$A$2:$B$5,2,TRUE)</f>
        <v>18-35</v>
      </c>
      <c r="Z2610">
        <v>20.7</v>
      </c>
      <c r="AA2610">
        <v>1492.1</v>
      </c>
      <c r="AB2610" t="s">
        <v>44</v>
      </c>
      <c r="AC2610">
        <v>0</v>
      </c>
      <c r="AD2610">
        <v>55</v>
      </c>
      <c r="AE2610">
        <v>6317</v>
      </c>
      <c r="AG2610" t="b">
        <v>0</v>
      </c>
      <c r="AH2610" t="b">
        <v>1</v>
      </c>
      <c r="AI2610" t="b">
        <v>0</v>
      </c>
      <c r="AJ2610" t="b">
        <v>1</v>
      </c>
      <c r="AK2610" t="b">
        <v>0</v>
      </c>
      <c r="AL2610" t="b">
        <v>0</v>
      </c>
      <c r="AM2610" t="b">
        <v>0</v>
      </c>
      <c r="AN2610">
        <v>20.723611111111101</v>
      </c>
      <c r="AO2610">
        <f t="shared" si="40"/>
        <v>21</v>
      </c>
      <c r="AP2610" t="b">
        <v>0</v>
      </c>
    </row>
    <row r="2611" spans="1:42" x14ac:dyDescent="0.25">
      <c r="A2611" t="s">
        <v>5118</v>
      </c>
      <c r="B2611">
        <v>1</v>
      </c>
      <c r="C2611" t="s">
        <v>40</v>
      </c>
      <c r="D2611" t="s">
        <v>41</v>
      </c>
      <c r="E2611" t="s">
        <v>1835</v>
      </c>
      <c r="F2611">
        <v>94586</v>
      </c>
      <c r="G2611" t="s">
        <v>1836</v>
      </c>
      <c r="H2611">
        <v>37.587494</v>
      </c>
      <c r="I2611">
        <v>-121.86285599999999</v>
      </c>
      <c r="J2611">
        <v>1</v>
      </c>
      <c r="K2611">
        <v>0</v>
      </c>
      <c r="L2611">
        <v>0</v>
      </c>
      <c r="M2611">
        <v>0</v>
      </c>
      <c r="N2611" t="str">
        <f>VLOOKUP(O2611:O9642,'VLOOKUP Ranges'!$A$9:$B$12,2,TRUE)</f>
        <v>1-9</v>
      </c>
      <c r="O2611">
        <v>2</v>
      </c>
      <c r="P2611">
        <v>1</v>
      </c>
      <c r="Q2611" t="s">
        <v>44</v>
      </c>
      <c r="R2611" t="s">
        <v>44</v>
      </c>
      <c r="S2611" t="s">
        <v>44</v>
      </c>
      <c r="T2611" t="s">
        <v>44</v>
      </c>
      <c r="U2611" t="s">
        <v>45</v>
      </c>
      <c r="V2611" t="s">
        <v>45</v>
      </c>
      <c r="W2611" t="s">
        <v>45</v>
      </c>
      <c r="X2611">
        <v>0</v>
      </c>
      <c r="Y2611" t="str">
        <f>VLOOKUP(Z2611:Z9642,'VLOOKUP Ranges'!$A$2:$B$5,2,TRUE)</f>
        <v>35-70</v>
      </c>
      <c r="Z2611">
        <v>70.3</v>
      </c>
      <c r="AA2611">
        <v>132.4</v>
      </c>
      <c r="AB2611" t="s">
        <v>44</v>
      </c>
      <c r="AC2611">
        <v>0</v>
      </c>
      <c r="AD2611">
        <v>27</v>
      </c>
      <c r="AE2611">
        <v>4799</v>
      </c>
      <c r="AG2611" t="b">
        <v>0</v>
      </c>
      <c r="AH2611" t="b">
        <v>0</v>
      </c>
      <c r="AI2611" t="b">
        <v>0</v>
      </c>
      <c r="AJ2611" t="b">
        <v>0</v>
      </c>
      <c r="AK2611" t="b">
        <v>0</v>
      </c>
      <c r="AL2611" t="b">
        <v>1</v>
      </c>
      <c r="AM2611" t="b">
        <v>0</v>
      </c>
      <c r="AN2611">
        <v>66.2</v>
      </c>
      <c r="AO2611">
        <f t="shared" si="40"/>
        <v>71</v>
      </c>
      <c r="AP2611" t="b">
        <v>0</v>
      </c>
    </row>
    <row r="2612" spans="1:42" x14ac:dyDescent="0.25">
      <c r="A2612" t="s">
        <v>5119</v>
      </c>
      <c r="B2612">
        <v>1</v>
      </c>
      <c r="C2612" t="s">
        <v>40</v>
      </c>
      <c r="D2612" t="s">
        <v>41</v>
      </c>
      <c r="E2612" t="s">
        <v>1838</v>
      </c>
      <c r="F2612">
        <v>94589</v>
      </c>
      <c r="G2612" t="s">
        <v>1839</v>
      </c>
      <c r="H2612">
        <v>38.161321000000001</v>
      </c>
      <c r="I2612">
        <v>-122.27158799999999</v>
      </c>
      <c r="J2612">
        <v>1</v>
      </c>
      <c r="K2612">
        <v>0</v>
      </c>
      <c r="L2612">
        <v>1</v>
      </c>
      <c r="M2612">
        <v>1</v>
      </c>
      <c r="N2612" t="str">
        <f>VLOOKUP(O2612:O9643,'VLOOKUP Ranges'!$A$9:$B$12,2,TRUE)</f>
        <v>1-9</v>
      </c>
      <c r="O2612">
        <v>4</v>
      </c>
      <c r="P2612">
        <v>1</v>
      </c>
      <c r="Q2612" t="s">
        <v>44</v>
      </c>
      <c r="R2612" t="s">
        <v>44</v>
      </c>
      <c r="S2612" t="s">
        <v>44</v>
      </c>
      <c r="T2612" t="s">
        <v>44</v>
      </c>
      <c r="U2612" t="s">
        <v>44</v>
      </c>
      <c r="V2612" t="s">
        <v>44</v>
      </c>
      <c r="W2612" t="s">
        <v>44</v>
      </c>
      <c r="X2612">
        <v>1</v>
      </c>
      <c r="Y2612" t="str">
        <f>VLOOKUP(Z2612:Z9643,'VLOOKUP Ranges'!$A$2:$B$5,2,TRUE)</f>
        <v>35-70</v>
      </c>
      <c r="Z2612">
        <v>69.55</v>
      </c>
      <c r="AA2612">
        <v>284.89999999999998</v>
      </c>
      <c r="AB2612" t="s">
        <v>44</v>
      </c>
      <c r="AC2612">
        <v>0</v>
      </c>
      <c r="AD2612">
        <v>44</v>
      </c>
      <c r="AE2612">
        <v>3708</v>
      </c>
      <c r="AG2612" t="b">
        <v>0</v>
      </c>
      <c r="AH2612" t="b">
        <v>0</v>
      </c>
      <c r="AI2612" t="b">
        <v>1</v>
      </c>
      <c r="AJ2612" t="b">
        <v>0</v>
      </c>
      <c r="AK2612" t="b">
        <v>0</v>
      </c>
      <c r="AL2612" t="b">
        <v>0</v>
      </c>
      <c r="AM2612" t="b">
        <v>1</v>
      </c>
      <c r="AN2612">
        <v>71.224999999999994</v>
      </c>
      <c r="AO2612">
        <f t="shared" si="40"/>
        <v>70</v>
      </c>
      <c r="AP2612" t="b">
        <v>0</v>
      </c>
    </row>
    <row r="2613" spans="1:42" x14ac:dyDescent="0.25">
      <c r="A2613" t="s">
        <v>5120</v>
      </c>
      <c r="B2613">
        <v>1</v>
      </c>
      <c r="C2613" t="s">
        <v>40</v>
      </c>
      <c r="D2613" t="s">
        <v>41</v>
      </c>
      <c r="E2613" t="s">
        <v>1838</v>
      </c>
      <c r="F2613">
        <v>94590</v>
      </c>
      <c r="G2613" t="s">
        <v>1841</v>
      </c>
      <c r="H2613">
        <v>38.104705000000003</v>
      </c>
      <c r="I2613">
        <v>-122.247387</v>
      </c>
      <c r="J2613">
        <v>0</v>
      </c>
      <c r="K2613">
        <v>0</v>
      </c>
      <c r="L2613">
        <v>0</v>
      </c>
      <c r="M2613">
        <v>0</v>
      </c>
      <c r="N2613" t="str">
        <f>VLOOKUP(O2613:O9644,'VLOOKUP Ranges'!$A$9:$B$12,2,TRUE)</f>
        <v>29-55</v>
      </c>
      <c r="O2613">
        <v>37</v>
      </c>
      <c r="P2613">
        <v>1</v>
      </c>
      <c r="Q2613" t="s">
        <v>44</v>
      </c>
      <c r="R2613" t="s">
        <v>66</v>
      </c>
      <c r="S2613" t="s">
        <v>66</v>
      </c>
      <c r="T2613" t="s">
        <v>66</v>
      </c>
      <c r="U2613" t="s">
        <v>66</v>
      </c>
      <c r="V2613" t="s">
        <v>66</v>
      </c>
      <c r="W2613" t="s">
        <v>66</v>
      </c>
      <c r="X2613">
        <v>0</v>
      </c>
      <c r="Y2613" t="str">
        <f>VLOOKUP(Z2613:Z9644,'VLOOKUP Ranges'!$A$2:$B$5,2,TRUE)</f>
        <v>18-35</v>
      </c>
      <c r="Z2613">
        <v>19.850000000000001</v>
      </c>
      <c r="AA2613">
        <v>784.25</v>
      </c>
      <c r="AB2613" t="s">
        <v>44</v>
      </c>
      <c r="AC2613">
        <v>0</v>
      </c>
      <c r="AD2613">
        <v>27</v>
      </c>
      <c r="AE2613">
        <v>3408</v>
      </c>
      <c r="AG2613" t="b">
        <v>0</v>
      </c>
      <c r="AH2613" t="b">
        <v>1</v>
      </c>
      <c r="AI2613" t="b">
        <v>0</v>
      </c>
      <c r="AJ2613" t="b">
        <v>1</v>
      </c>
      <c r="AK2613" t="b">
        <v>0</v>
      </c>
      <c r="AL2613" t="b">
        <v>0</v>
      </c>
      <c r="AM2613" t="b">
        <v>1</v>
      </c>
      <c r="AN2613">
        <v>21.195945945945901</v>
      </c>
      <c r="AO2613">
        <f t="shared" si="40"/>
        <v>20</v>
      </c>
      <c r="AP2613" t="b">
        <v>0</v>
      </c>
    </row>
    <row r="2614" spans="1:42" x14ac:dyDescent="0.25">
      <c r="A2614" t="s">
        <v>5121</v>
      </c>
      <c r="B2614">
        <v>1</v>
      </c>
      <c r="C2614" t="s">
        <v>40</v>
      </c>
      <c r="D2614" t="s">
        <v>41</v>
      </c>
      <c r="E2614" t="s">
        <v>1838</v>
      </c>
      <c r="F2614">
        <v>94591</v>
      </c>
      <c r="G2614" t="s">
        <v>5122</v>
      </c>
      <c r="H2614">
        <v>38.105733000000001</v>
      </c>
      <c r="I2614">
        <v>-122.18633800000001</v>
      </c>
      <c r="J2614">
        <v>1</v>
      </c>
      <c r="K2614">
        <v>0</v>
      </c>
      <c r="L2614">
        <v>0</v>
      </c>
      <c r="M2614">
        <v>0</v>
      </c>
      <c r="N2614" t="str">
        <f>VLOOKUP(O2614:O9645,'VLOOKUP Ranges'!$A$9:$B$12,2,TRUE)</f>
        <v>9-29</v>
      </c>
      <c r="O2614">
        <v>21</v>
      </c>
      <c r="P2614">
        <v>1</v>
      </c>
      <c r="Q2614" t="s">
        <v>44</v>
      </c>
      <c r="R2614" t="s">
        <v>66</v>
      </c>
      <c r="S2614" t="s">
        <v>66</v>
      </c>
      <c r="T2614" t="s">
        <v>66</v>
      </c>
      <c r="U2614" t="s">
        <v>66</v>
      </c>
      <c r="V2614" t="s">
        <v>66</v>
      </c>
      <c r="W2614" t="s">
        <v>66</v>
      </c>
      <c r="X2614">
        <v>0</v>
      </c>
      <c r="Y2614" t="str">
        <f>VLOOKUP(Z2614:Z9645,'VLOOKUP Ranges'!$A$2:$B$5,2,TRUE)</f>
        <v>18-35</v>
      </c>
      <c r="Z2614">
        <v>20</v>
      </c>
      <c r="AA2614">
        <v>417.7</v>
      </c>
      <c r="AB2614" t="s">
        <v>44</v>
      </c>
      <c r="AC2614">
        <v>0</v>
      </c>
      <c r="AD2614">
        <v>47</v>
      </c>
      <c r="AE2614">
        <v>2366</v>
      </c>
      <c r="AG2614" t="b">
        <v>0</v>
      </c>
      <c r="AH2614" t="b">
        <v>0</v>
      </c>
      <c r="AI2614" t="b">
        <v>0</v>
      </c>
      <c r="AJ2614" t="b">
        <v>1</v>
      </c>
      <c r="AK2614" t="b">
        <v>0</v>
      </c>
      <c r="AL2614" t="b">
        <v>0</v>
      </c>
      <c r="AM2614" t="b">
        <v>1</v>
      </c>
      <c r="AN2614">
        <v>19.8904761904761</v>
      </c>
      <c r="AO2614">
        <f t="shared" si="40"/>
        <v>20</v>
      </c>
      <c r="AP2614" t="b">
        <v>0</v>
      </c>
    </row>
    <row r="2615" spans="1:42" x14ac:dyDescent="0.25">
      <c r="A2615" t="s">
        <v>5123</v>
      </c>
      <c r="B2615">
        <v>1</v>
      </c>
      <c r="C2615" t="s">
        <v>40</v>
      </c>
      <c r="D2615" t="s">
        <v>41</v>
      </c>
      <c r="E2615" t="s">
        <v>1838</v>
      </c>
      <c r="F2615">
        <v>94592</v>
      </c>
      <c r="G2615" t="s">
        <v>5124</v>
      </c>
      <c r="H2615">
        <v>38.093701000000003</v>
      </c>
      <c r="I2615">
        <v>-122.276589</v>
      </c>
      <c r="J2615">
        <v>0</v>
      </c>
      <c r="K2615">
        <v>1</v>
      </c>
      <c r="L2615">
        <v>1</v>
      </c>
      <c r="M2615">
        <v>0</v>
      </c>
      <c r="N2615" t="str">
        <f>VLOOKUP(O2615:O9646,'VLOOKUP Ranges'!$A$9:$B$12,2,TRUE)</f>
        <v>29-55</v>
      </c>
      <c r="O2615">
        <v>53</v>
      </c>
      <c r="P2615">
        <v>1</v>
      </c>
      <c r="Q2615" t="s">
        <v>45</v>
      </c>
      <c r="R2615" t="s">
        <v>44</v>
      </c>
      <c r="S2615" t="s">
        <v>44</v>
      </c>
      <c r="T2615" t="s">
        <v>44</v>
      </c>
      <c r="U2615" t="s">
        <v>44</v>
      </c>
      <c r="V2615" t="s">
        <v>45</v>
      </c>
      <c r="W2615" t="s">
        <v>45</v>
      </c>
      <c r="X2615">
        <v>1</v>
      </c>
      <c r="Y2615" t="str">
        <f>VLOOKUP(Z2615:Z9646,'VLOOKUP Ranges'!$A$2:$B$5,2,TRUE)</f>
        <v>89-118</v>
      </c>
      <c r="Z2615">
        <v>95.85</v>
      </c>
      <c r="AA2615">
        <v>5016.25</v>
      </c>
      <c r="AB2615" t="s">
        <v>44</v>
      </c>
      <c r="AC2615">
        <v>0</v>
      </c>
      <c r="AD2615">
        <v>65</v>
      </c>
      <c r="AE2615">
        <v>5325</v>
      </c>
      <c r="AG2615" t="b">
        <v>1</v>
      </c>
      <c r="AH2615" t="b">
        <v>0</v>
      </c>
      <c r="AI2615" t="b">
        <v>1</v>
      </c>
      <c r="AJ2615" t="b">
        <v>0</v>
      </c>
      <c r="AK2615" t="b">
        <v>1</v>
      </c>
      <c r="AL2615" t="b">
        <v>0</v>
      </c>
      <c r="AM2615" t="b">
        <v>0</v>
      </c>
      <c r="AN2615">
        <v>94.646226415094304</v>
      </c>
      <c r="AO2615">
        <f t="shared" si="40"/>
        <v>96</v>
      </c>
      <c r="AP2615" t="b">
        <v>0</v>
      </c>
    </row>
    <row r="2616" spans="1:42" x14ac:dyDescent="0.25">
      <c r="A2616" t="s">
        <v>5125</v>
      </c>
      <c r="B2616">
        <v>1</v>
      </c>
      <c r="C2616" t="s">
        <v>40</v>
      </c>
      <c r="D2616" t="s">
        <v>41</v>
      </c>
      <c r="E2616" t="s">
        <v>5126</v>
      </c>
      <c r="F2616">
        <v>94599</v>
      </c>
      <c r="G2616" t="s">
        <v>5127</v>
      </c>
      <c r="H2616">
        <v>38.421458000000001</v>
      </c>
      <c r="I2616">
        <v>-122.365048</v>
      </c>
      <c r="J2616">
        <v>1</v>
      </c>
      <c r="K2616">
        <v>1</v>
      </c>
      <c r="L2616">
        <v>1</v>
      </c>
      <c r="M2616">
        <v>0</v>
      </c>
      <c r="N2616" t="str">
        <f>VLOOKUP(O2616:O9647,'VLOOKUP Ranges'!$A$9:$B$12,2,TRUE)</f>
        <v>9-29</v>
      </c>
      <c r="O2616">
        <v>23</v>
      </c>
      <c r="P2616">
        <v>1</v>
      </c>
      <c r="Q2616" t="s">
        <v>44</v>
      </c>
      <c r="R2616" t="s">
        <v>66</v>
      </c>
      <c r="S2616" t="s">
        <v>66</v>
      </c>
      <c r="T2616" t="s">
        <v>66</v>
      </c>
      <c r="U2616" t="s">
        <v>66</v>
      </c>
      <c r="V2616" t="s">
        <v>66</v>
      </c>
      <c r="W2616" t="s">
        <v>66</v>
      </c>
      <c r="X2616">
        <v>1</v>
      </c>
      <c r="Y2616" t="str">
        <f>VLOOKUP(Z2616:Z9647,'VLOOKUP Ranges'!$A$2:$B$5,2,TRUE)</f>
        <v>18-35</v>
      </c>
      <c r="Z2616">
        <v>20.75</v>
      </c>
      <c r="AA2616">
        <v>485.2</v>
      </c>
      <c r="AB2616" t="s">
        <v>44</v>
      </c>
      <c r="AC2616">
        <v>0</v>
      </c>
      <c r="AD2616">
        <v>45</v>
      </c>
      <c r="AE2616">
        <v>3418</v>
      </c>
      <c r="AG2616" t="b">
        <v>1</v>
      </c>
      <c r="AH2616" t="b">
        <v>0</v>
      </c>
      <c r="AI2616" t="b">
        <v>0</v>
      </c>
      <c r="AJ2616" t="b">
        <v>1</v>
      </c>
      <c r="AK2616" t="b">
        <v>0</v>
      </c>
      <c r="AL2616" t="b">
        <v>1</v>
      </c>
      <c r="AM2616" t="b">
        <v>0</v>
      </c>
      <c r="AN2616">
        <v>21.095652173912999</v>
      </c>
      <c r="AO2616">
        <f t="shared" si="40"/>
        <v>21</v>
      </c>
      <c r="AP2616" t="b">
        <v>0</v>
      </c>
    </row>
    <row r="2617" spans="1:42" x14ac:dyDescent="0.25">
      <c r="A2617" t="s">
        <v>5128</v>
      </c>
      <c r="B2617">
        <v>1</v>
      </c>
      <c r="C2617" t="s">
        <v>40</v>
      </c>
      <c r="D2617" t="s">
        <v>41</v>
      </c>
      <c r="E2617" t="s">
        <v>782</v>
      </c>
      <c r="F2617">
        <v>94601</v>
      </c>
      <c r="G2617" t="s">
        <v>1843</v>
      </c>
      <c r="H2617">
        <v>37.776522999999997</v>
      </c>
      <c r="I2617">
        <v>-122.219268</v>
      </c>
      <c r="J2617">
        <v>1</v>
      </c>
      <c r="K2617">
        <v>0</v>
      </c>
      <c r="L2617">
        <v>0</v>
      </c>
      <c r="M2617">
        <v>0</v>
      </c>
      <c r="N2617" t="str">
        <f>VLOOKUP(O2617:O9648,'VLOOKUP Ranges'!$A$9:$B$12,2,TRUE)</f>
        <v>1-9</v>
      </c>
      <c r="O2617">
        <v>3</v>
      </c>
      <c r="P2617">
        <v>1</v>
      </c>
      <c r="Q2617" t="s">
        <v>44</v>
      </c>
      <c r="R2617" t="s">
        <v>45</v>
      </c>
      <c r="S2617" t="s">
        <v>44</v>
      </c>
      <c r="T2617" t="s">
        <v>44</v>
      </c>
      <c r="U2617" t="s">
        <v>44</v>
      </c>
      <c r="V2617" t="s">
        <v>44</v>
      </c>
      <c r="W2617" t="s">
        <v>44</v>
      </c>
      <c r="X2617">
        <v>1</v>
      </c>
      <c r="Y2617" t="str">
        <f>VLOOKUP(Z2617:Z9648,'VLOOKUP Ranges'!$A$2:$B$5,2,TRUE)</f>
        <v>35-70</v>
      </c>
      <c r="Z2617">
        <v>50.15</v>
      </c>
      <c r="AA2617">
        <v>160.85</v>
      </c>
      <c r="AB2617" t="s">
        <v>44</v>
      </c>
      <c r="AC2617">
        <v>0</v>
      </c>
      <c r="AD2617">
        <v>23</v>
      </c>
      <c r="AE2617">
        <v>2085</v>
      </c>
      <c r="AG2617" t="b">
        <v>0</v>
      </c>
      <c r="AH2617" t="b">
        <v>0</v>
      </c>
      <c r="AI2617" t="b">
        <v>0</v>
      </c>
      <c r="AJ2617" t="b">
        <v>0</v>
      </c>
      <c r="AK2617" t="b">
        <v>0</v>
      </c>
      <c r="AL2617" t="b">
        <v>0</v>
      </c>
      <c r="AM2617" t="b">
        <v>1</v>
      </c>
      <c r="AN2617">
        <v>53.616666666666603</v>
      </c>
      <c r="AO2617">
        <f t="shared" si="40"/>
        <v>51</v>
      </c>
      <c r="AP2617" t="b">
        <v>1</v>
      </c>
    </row>
    <row r="2618" spans="1:42" x14ac:dyDescent="0.25">
      <c r="A2618" t="s">
        <v>5129</v>
      </c>
      <c r="B2618">
        <v>1</v>
      </c>
      <c r="C2618" t="s">
        <v>40</v>
      </c>
      <c r="D2618" t="s">
        <v>41</v>
      </c>
      <c r="E2618" t="s">
        <v>782</v>
      </c>
      <c r="F2618">
        <v>94602</v>
      </c>
      <c r="G2618" t="s">
        <v>2731</v>
      </c>
      <c r="H2618">
        <v>37.803882999999999</v>
      </c>
      <c r="I2618">
        <v>-122.208417</v>
      </c>
      <c r="J2618">
        <v>0</v>
      </c>
      <c r="K2618">
        <v>0</v>
      </c>
      <c r="L2618">
        <v>1</v>
      </c>
      <c r="M2618">
        <v>0</v>
      </c>
      <c r="N2618" t="str">
        <f>VLOOKUP(O2618:O9649,'VLOOKUP Ranges'!$A$9:$B$12,2,TRUE)</f>
        <v>55-77</v>
      </c>
      <c r="O2618">
        <v>71</v>
      </c>
      <c r="P2618">
        <v>0</v>
      </c>
      <c r="Q2618" t="s">
        <v>62</v>
      </c>
      <c r="R2618" t="s">
        <v>45</v>
      </c>
      <c r="S2618" t="s">
        <v>45</v>
      </c>
      <c r="T2618" t="s">
        <v>44</v>
      </c>
      <c r="U2618" t="s">
        <v>45</v>
      </c>
      <c r="V2618" t="s">
        <v>45</v>
      </c>
      <c r="W2618" t="s">
        <v>45</v>
      </c>
      <c r="X2618">
        <v>0</v>
      </c>
      <c r="Y2618" t="str">
        <f>VLOOKUP(Z2618:Z9649,'VLOOKUP Ranges'!$A$2:$B$5,2,TRUE)</f>
        <v>35-70</v>
      </c>
      <c r="Z2618">
        <v>58.65</v>
      </c>
      <c r="AA2618">
        <v>4145.25</v>
      </c>
      <c r="AB2618" t="s">
        <v>44</v>
      </c>
      <c r="AC2618">
        <v>0</v>
      </c>
      <c r="AD2618">
        <v>48</v>
      </c>
      <c r="AE2618">
        <v>4151</v>
      </c>
      <c r="AG2618" t="b">
        <v>0</v>
      </c>
      <c r="AH2618" t="b">
        <v>1</v>
      </c>
      <c r="AI2618" t="b">
        <v>0</v>
      </c>
      <c r="AJ2618" t="b">
        <v>0</v>
      </c>
      <c r="AK2618" t="b">
        <v>0</v>
      </c>
      <c r="AL2618" t="b">
        <v>0</v>
      </c>
      <c r="AM2618" t="b">
        <v>1</v>
      </c>
      <c r="AN2618">
        <v>58.383802816901401</v>
      </c>
      <c r="AO2618">
        <f t="shared" si="40"/>
        <v>59</v>
      </c>
      <c r="AP2618" t="b">
        <v>0</v>
      </c>
    </row>
    <row r="2619" spans="1:42" x14ac:dyDescent="0.25">
      <c r="A2619" t="s">
        <v>5130</v>
      </c>
      <c r="B2619">
        <v>1</v>
      </c>
      <c r="C2619" t="s">
        <v>40</v>
      </c>
      <c r="D2619" t="s">
        <v>41</v>
      </c>
      <c r="E2619" t="s">
        <v>782</v>
      </c>
      <c r="F2619">
        <v>94603</v>
      </c>
      <c r="G2619" t="s">
        <v>3497</v>
      </c>
      <c r="H2619">
        <v>37.739113000000003</v>
      </c>
      <c r="I2619">
        <v>-122.175602</v>
      </c>
      <c r="J2619">
        <v>1</v>
      </c>
      <c r="K2619">
        <v>0</v>
      </c>
      <c r="L2619">
        <v>0</v>
      </c>
      <c r="M2619">
        <v>0</v>
      </c>
      <c r="N2619" t="str">
        <f>VLOOKUP(O2619:O9650,'VLOOKUP Ranges'!$A$9:$B$12,2,TRUE)</f>
        <v>9-29</v>
      </c>
      <c r="O2619">
        <v>9</v>
      </c>
      <c r="P2619">
        <v>1</v>
      </c>
      <c r="Q2619" t="s">
        <v>44</v>
      </c>
      <c r="R2619" t="s">
        <v>44</v>
      </c>
      <c r="S2619" t="s">
        <v>44</v>
      </c>
      <c r="T2619" t="s">
        <v>44</v>
      </c>
      <c r="U2619" t="s">
        <v>45</v>
      </c>
      <c r="V2619" t="s">
        <v>45</v>
      </c>
      <c r="W2619" t="s">
        <v>45</v>
      </c>
      <c r="X2619">
        <v>1</v>
      </c>
      <c r="Y2619" t="str">
        <f>VLOOKUP(Z2619:Z9650,'VLOOKUP Ranges'!$A$2:$B$5,2,TRUE)</f>
        <v>89-118</v>
      </c>
      <c r="Z2619">
        <v>95.9</v>
      </c>
      <c r="AA2619">
        <v>827.45</v>
      </c>
      <c r="AB2619" t="s">
        <v>44</v>
      </c>
      <c r="AC2619">
        <v>0</v>
      </c>
      <c r="AD2619">
        <v>66</v>
      </c>
      <c r="AE2619">
        <v>5017</v>
      </c>
      <c r="AG2619" t="b">
        <v>0</v>
      </c>
      <c r="AH2619" t="b">
        <v>0</v>
      </c>
      <c r="AI2619" t="b">
        <v>1</v>
      </c>
      <c r="AJ2619" t="b">
        <v>0</v>
      </c>
      <c r="AK2619" t="b">
        <v>0</v>
      </c>
      <c r="AL2619" t="b">
        <v>0</v>
      </c>
      <c r="AM2619" t="b">
        <v>0</v>
      </c>
      <c r="AN2619">
        <v>91.938888888888897</v>
      </c>
      <c r="AO2619">
        <f t="shared" si="40"/>
        <v>96</v>
      </c>
      <c r="AP2619" t="b">
        <v>0</v>
      </c>
    </row>
    <row r="2620" spans="1:42" x14ac:dyDescent="0.25">
      <c r="A2620" t="s">
        <v>5131</v>
      </c>
      <c r="B2620">
        <v>1</v>
      </c>
      <c r="C2620" t="s">
        <v>40</v>
      </c>
      <c r="D2620" t="s">
        <v>41</v>
      </c>
      <c r="E2620" t="s">
        <v>782</v>
      </c>
      <c r="F2620">
        <v>94605</v>
      </c>
      <c r="G2620" t="s">
        <v>5132</v>
      </c>
      <c r="H2620">
        <v>37.758018999999997</v>
      </c>
      <c r="I2620">
        <v>-122.138678</v>
      </c>
      <c r="J2620">
        <v>0</v>
      </c>
      <c r="K2620">
        <v>0</v>
      </c>
      <c r="L2620">
        <v>0</v>
      </c>
      <c r="M2620">
        <v>0</v>
      </c>
      <c r="N2620" t="str">
        <f>VLOOKUP(O2620:O9651,'VLOOKUP Ranges'!$A$9:$B$12,2,TRUE)</f>
        <v>1-9</v>
      </c>
      <c r="O2620">
        <v>1</v>
      </c>
      <c r="P2620">
        <v>1</v>
      </c>
      <c r="Q2620" t="s">
        <v>44</v>
      </c>
      <c r="R2620" t="s">
        <v>44</v>
      </c>
      <c r="S2620" t="s">
        <v>45</v>
      </c>
      <c r="T2620" t="s">
        <v>44</v>
      </c>
      <c r="U2620" t="s">
        <v>44</v>
      </c>
      <c r="V2620" t="s">
        <v>44</v>
      </c>
      <c r="W2620" t="s">
        <v>44</v>
      </c>
      <c r="X2620">
        <v>0</v>
      </c>
      <c r="Y2620" t="str">
        <f>VLOOKUP(Z2620:Z9651,'VLOOKUP Ranges'!$A$2:$B$5,2,TRUE)</f>
        <v>35-70</v>
      </c>
      <c r="Z2620">
        <v>49.5</v>
      </c>
      <c r="AA2620">
        <v>49.5</v>
      </c>
      <c r="AB2620" t="s">
        <v>44</v>
      </c>
      <c r="AC2620">
        <v>0</v>
      </c>
      <c r="AD2620">
        <v>59</v>
      </c>
      <c r="AE2620">
        <v>5262</v>
      </c>
      <c r="AG2620" t="b">
        <v>0</v>
      </c>
      <c r="AH2620" t="b">
        <v>0</v>
      </c>
      <c r="AI2620" t="b">
        <v>0</v>
      </c>
      <c r="AJ2620" t="b">
        <v>0</v>
      </c>
      <c r="AK2620" t="b">
        <v>0</v>
      </c>
      <c r="AL2620" t="b">
        <v>1</v>
      </c>
      <c r="AM2620" t="b">
        <v>0</v>
      </c>
      <c r="AN2620">
        <v>49.5</v>
      </c>
      <c r="AO2620">
        <f t="shared" si="40"/>
        <v>50</v>
      </c>
      <c r="AP2620" t="b">
        <v>0</v>
      </c>
    </row>
    <row r="2621" spans="1:42" x14ac:dyDescent="0.25">
      <c r="A2621" t="s">
        <v>5133</v>
      </c>
      <c r="B2621">
        <v>1</v>
      </c>
      <c r="C2621" t="s">
        <v>40</v>
      </c>
      <c r="D2621" t="s">
        <v>41</v>
      </c>
      <c r="E2621" t="s">
        <v>1845</v>
      </c>
      <c r="F2621">
        <v>94608</v>
      </c>
      <c r="G2621" t="s">
        <v>1846</v>
      </c>
      <c r="H2621">
        <v>37.837260000000001</v>
      </c>
      <c r="I2621">
        <v>-122.287648</v>
      </c>
      <c r="J2621">
        <v>1</v>
      </c>
      <c r="K2621">
        <v>0</v>
      </c>
      <c r="L2621">
        <v>1</v>
      </c>
      <c r="M2621">
        <v>0</v>
      </c>
      <c r="N2621" t="str">
        <f>VLOOKUP(O2621:O9652,'VLOOKUP Ranges'!$A$9:$B$12,2,TRUE)</f>
        <v>55-77</v>
      </c>
      <c r="O2621">
        <v>71</v>
      </c>
      <c r="P2621">
        <v>1</v>
      </c>
      <c r="Q2621" t="s">
        <v>45</v>
      </c>
      <c r="R2621" t="s">
        <v>45</v>
      </c>
      <c r="S2621" t="s">
        <v>45</v>
      </c>
      <c r="T2621" t="s">
        <v>45</v>
      </c>
      <c r="U2621" t="s">
        <v>45</v>
      </c>
      <c r="V2621" t="s">
        <v>44</v>
      </c>
      <c r="W2621" t="s">
        <v>45</v>
      </c>
      <c r="X2621">
        <v>1</v>
      </c>
      <c r="Y2621" t="str">
        <f>VLOOKUP(Z2621:Z9652,'VLOOKUP Ranges'!$A$2:$B$5,2,TRUE)</f>
        <v>70-89</v>
      </c>
      <c r="Z2621">
        <v>80.099999999999994</v>
      </c>
      <c r="AA2621">
        <v>5585.4</v>
      </c>
      <c r="AB2621" t="s">
        <v>44</v>
      </c>
      <c r="AC2621">
        <v>0</v>
      </c>
      <c r="AD2621">
        <v>37</v>
      </c>
      <c r="AE2621">
        <v>6045</v>
      </c>
      <c r="AG2621" t="b">
        <v>0</v>
      </c>
      <c r="AH2621" t="b">
        <v>1</v>
      </c>
      <c r="AI2621" t="b">
        <v>0</v>
      </c>
      <c r="AJ2621" t="b">
        <v>0</v>
      </c>
      <c r="AK2621" t="b">
        <v>0</v>
      </c>
      <c r="AL2621" t="b">
        <v>0</v>
      </c>
      <c r="AM2621" t="b">
        <v>1</v>
      </c>
      <c r="AN2621">
        <v>78.667605633802793</v>
      </c>
      <c r="AO2621">
        <f t="shared" si="40"/>
        <v>81</v>
      </c>
      <c r="AP2621" t="b">
        <v>1</v>
      </c>
    </row>
    <row r="2622" spans="1:42" x14ac:dyDescent="0.25">
      <c r="A2622" t="s">
        <v>5134</v>
      </c>
      <c r="B2622">
        <v>1</v>
      </c>
      <c r="C2622" t="s">
        <v>40</v>
      </c>
      <c r="D2622" t="s">
        <v>41</v>
      </c>
      <c r="E2622" t="s">
        <v>782</v>
      </c>
      <c r="F2622">
        <v>94609</v>
      </c>
      <c r="G2622" t="s">
        <v>1848</v>
      </c>
      <c r="H2622">
        <v>37.834341000000002</v>
      </c>
      <c r="I2622">
        <v>-122.26437</v>
      </c>
      <c r="J2622">
        <v>0</v>
      </c>
      <c r="K2622">
        <v>0</v>
      </c>
      <c r="L2622">
        <v>0</v>
      </c>
      <c r="M2622">
        <v>0</v>
      </c>
      <c r="N2622" t="str">
        <f>VLOOKUP(O2622:O9653,'VLOOKUP Ranges'!$A$9:$B$12,2,TRUE)</f>
        <v>55-77</v>
      </c>
      <c r="O2622">
        <v>64</v>
      </c>
      <c r="P2622">
        <v>1</v>
      </c>
      <c r="Q2622" t="s">
        <v>45</v>
      </c>
      <c r="R2622" t="s">
        <v>66</v>
      </c>
      <c r="S2622" t="s">
        <v>66</v>
      </c>
      <c r="T2622" t="s">
        <v>66</v>
      </c>
      <c r="U2622" t="s">
        <v>66</v>
      </c>
      <c r="V2622" t="s">
        <v>66</v>
      </c>
      <c r="W2622" t="s">
        <v>66</v>
      </c>
      <c r="X2622">
        <v>1</v>
      </c>
      <c r="Y2622" t="str">
        <f>VLOOKUP(Z2622:Z9653,'VLOOKUP Ranges'!$A$2:$B$5,2,TRUE)</f>
        <v>18-35</v>
      </c>
      <c r="Z2622">
        <v>24.4</v>
      </c>
      <c r="AA2622">
        <v>1601.2</v>
      </c>
      <c r="AB2622" t="s">
        <v>44</v>
      </c>
      <c r="AC2622">
        <v>0</v>
      </c>
      <c r="AD2622">
        <v>24</v>
      </c>
      <c r="AE2622">
        <v>5887</v>
      </c>
      <c r="AG2622" t="b">
        <v>1</v>
      </c>
      <c r="AH2622" t="b">
        <v>0</v>
      </c>
      <c r="AI2622" t="b">
        <v>0</v>
      </c>
      <c r="AJ2622" t="b">
        <v>1</v>
      </c>
      <c r="AK2622" t="b">
        <v>0</v>
      </c>
      <c r="AL2622" t="b">
        <v>0</v>
      </c>
      <c r="AM2622" t="b">
        <v>0</v>
      </c>
      <c r="AN2622">
        <v>25.018750000000001</v>
      </c>
      <c r="AO2622">
        <f t="shared" si="40"/>
        <v>25</v>
      </c>
      <c r="AP2622" t="b">
        <v>0</v>
      </c>
    </row>
    <row r="2623" spans="1:42" x14ac:dyDescent="0.25">
      <c r="A2623" t="s">
        <v>5135</v>
      </c>
      <c r="B2623">
        <v>1</v>
      </c>
      <c r="C2623" t="s">
        <v>40</v>
      </c>
      <c r="D2623" t="s">
        <v>41</v>
      </c>
      <c r="E2623" t="s">
        <v>782</v>
      </c>
      <c r="F2623">
        <v>94610</v>
      </c>
      <c r="G2623" t="s">
        <v>5136</v>
      </c>
      <c r="H2623">
        <v>37.808731000000002</v>
      </c>
      <c r="I2623">
        <v>-122.238708</v>
      </c>
      <c r="J2623">
        <v>1</v>
      </c>
      <c r="K2623">
        <v>0</v>
      </c>
      <c r="L2623">
        <v>0</v>
      </c>
      <c r="M2623">
        <v>0</v>
      </c>
      <c r="N2623" t="str">
        <f>VLOOKUP(O2623:O9654,'VLOOKUP Ranges'!$A$9:$B$12,2,TRUE)</f>
        <v>1-9</v>
      </c>
      <c r="O2623">
        <v>4</v>
      </c>
      <c r="P2623">
        <v>0</v>
      </c>
      <c r="Q2623" t="s">
        <v>62</v>
      </c>
      <c r="R2623" t="s">
        <v>44</v>
      </c>
      <c r="S2623" t="s">
        <v>44</v>
      </c>
      <c r="T2623" t="s">
        <v>44</v>
      </c>
      <c r="U2623" t="s">
        <v>45</v>
      </c>
      <c r="V2623" t="s">
        <v>44</v>
      </c>
      <c r="W2623" t="s">
        <v>45</v>
      </c>
      <c r="X2623">
        <v>1</v>
      </c>
      <c r="Y2623" t="str">
        <f>VLOOKUP(Z2623:Z9654,'VLOOKUP Ranges'!$A$2:$B$5,2,TRUE)</f>
        <v>35-70</v>
      </c>
      <c r="Z2623">
        <v>40.049999999999997</v>
      </c>
      <c r="AA2623">
        <v>162.44999999999999</v>
      </c>
      <c r="AB2623" t="s">
        <v>44</v>
      </c>
      <c r="AC2623">
        <v>0</v>
      </c>
      <c r="AD2623">
        <v>57</v>
      </c>
      <c r="AE2623">
        <v>2664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 t="b">
        <v>1</v>
      </c>
      <c r="AM2623" t="b">
        <v>0</v>
      </c>
      <c r="AN2623">
        <v>40.612499999999997</v>
      </c>
      <c r="AO2623">
        <f t="shared" si="40"/>
        <v>41</v>
      </c>
      <c r="AP2623" t="b">
        <v>0</v>
      </c>
    </row>
    <row r="2624" spans="1:42" x14ac:dyDescent="0.25">
      <c r="A2624" t="s">
        <v>5137</v>
      </c>
      <c r="B2624">
        <v>1</v>
      </c>
      <c r="C2624" t="s">
        <v>40</v>
      </c>
      <c r="D2624" t="s">
        <v>41</v>
      </c>
      <c r="E2624" t="s">
        <v>782</v>
      </c>
      <c r="F2624">
        <v>94611</v>
      </c>
      <c r="G2624" t="s">
        <v>2733</v>
      </c>
      <c r="H2624">
        <v>37.828415999999997</v>
      </c>
      <c r="I2624">
        <v>-122.216005</v>
      </c>
      <c r="J2624">
        <v>0</v>
      </c>
      <c r="K2624">
        <v>0</v>
      </c>
      <c r="L2624">
        <v>0</v>
      </c>
      <c r="M2624">
        <v>0</v>
      </c>
      <c r="N2624" t="str">
        <f>VLOOKUP(O2624:O9655,'VLOOKUP Ranges'!$A$9:$B$12,2,TRUE)</f>
        <v>9-29</v>
      </c>
      <c r="O2624">
        <v>23</v>
      </c>
      <c r="P2624">
        <v>1</v>
      </c>
      <c r="Q2624" t="s">
        <v>44</v>
      </c>
      <c r="R2624" t="s">
        <v>66</v>
      </c>
      <c r="S2624" t="s">
        <v>66</v>
      </c>
      <c r="T2624" t="s">
        <v>66</v>
      </c>
      <c r="U2624" t="s">
        <v>66</v>
      </c>
      <c r="V2624" t="s">
        <v>66</v>
      </c>
      <c r="W2624" t="s">
        <v>66</v>
      </c>
      <c r="X2624">
        <v>1</v>
      </c>
      <c r="Y2624" t="str">
        <f>VLOOKUP(Z2624:Z9655,'VLOOKUP Ranges'!$A$2:$B$5,2,TRUE)</f>
        <v>18-35</v>
      </c>
      <c r="Z2624">
        <v>19.5</v>
      </c>
      <c r="AA2624">
        <v>470.2</v>
      </c>
      <c r="AB2624" t="s">
        <v>44</v>
      </c>
      <c r="AC2624">
        <v>0</v>
      </c>
      <c r="AD2624">
        <v>42</v>
      </c>
      <c r="AE2624">
        <v>5652</v>
      </c>
      <c r="AG2624" t="b">
        <v>0</v>
      </c>
      <c r="AH2624" t="b">
        <v>0</v>
      </c>
      <c r="AI2624" t="b">
        <v>0</v>
      </c>
      <c r="AJ2624" t="b">
        <v>1</v>
      </c>
      <c r="AK2624" t="b">
        <v>0</v>
      </c>
      <c r="AL2624" t="b">
        <v>0</v>
      </c>
      <c r="AM2624" t="b">
        <v>1</v>
      </c>
      <c r="AN2624">
        <v>20.443478260869501</v>
      </c>
      <c r="AO2624">
        <f t="shared" si="40"/>
        <v>20</v>
      </c>
      <c r="AP2624" t="b">
        <v>0</v>
      </c>
    </row>
    <row r="2625" spans="1:42" x14ac:dyDescent="0.25">
      <c r="A2625" t="s">
        <v>5138</v>
      </c>
      <c r="B2625">
        <v>1</v>
      </c>
      <c r="C2625" t="s">
        <v>40</v>
      </c>
      <c r="D2625" t="s">
        <v>41</v>
      </c>
      <c r="E2625" t="s">
        <v>782</v>
      </c>
      <c r="F2625">
        <v>94612</v>
      </c>
      <c r="G2625" t="s">
        <v>5139</v>
      </c>
      <c r="H2625">
        <v>37.809013999999998</v>
      </c>
      <c r="I2625">
        <v>-122.269739</v>
      </c>
      <c r="J2625">
        <v>0</v>
      </c>
      <c r="K2625">
        <v>0</v>
      </c>
      <c r="L2625">
        <v>1</v>
      </c>
      <c r="M2625">
        <v>1</v>
      </c>
      <c r="N2625" t="str">
        <f>VLOOKUP(O2625:O9656,'VLOOKUP Ranges'!$A$9:$B$12,2,TRUE)</f>
        <v>29-55</v>
      </c>
      <c r="O2625">
        <v>39</v>
      </c>
      <c r="P2625">
        <v>1</v>
      </c>
      <c r="Q2625" t="s">
        <v>44</v>
      </c>
      <c r="R2625" t="s">
        <v>45</v>
      </c>
      <c r="S2625" t="s">
        <v>44</v>
      </c>
      <c r="T2625" t="s">
        <v>44</v>
      </c>
      <c r="U2625" t="s">
        <v>44</v>
      </c>
      <c r="V2625" t="s">
        <v>44</v>
      </c>
      <c r="W2625" t="s">
        <v>44</v>
      </c>
      <c r="X2625">
        <v>0</v>
      </c>
      <c r="Y2625" t="str">
        <f>VLOOKUP(Z2625:Z9656,'VLOOKUP Ranges'!$A$2:$B$5,2,TRUE)</f>
        <v>35-70</v>
      </c>
      <c r="Z2625">
        <v>51.05</v>
      </c>
      <c r="AA2625">
        <v>2066</v>
      </c>
      <c r="AB2625" t="s">
        <v>44</v>
      </c>
      <c r="AC2625">
        <v>0</v>
      </c>
      <c r="AD2625">
        <v>63</v>
      </c>
      <c r="AE2625">
        <v>3154</v>
      </c>
      <c r="AG2625" t="b">
        <v>0</v>
      </c>
      <c r="AH2625" t="b">
        <v>0</v>
      </c>
      <c r="AI2625" t="b">
        <v>0</v>
      </c>
      <c r="AJ2625" t="b">
        <v>0</v>
      </c>
      <c r="AK2625" t="b">
        <v>1</v>
      </c>
      <c r="AL2625" t="b">
        <v>0</v>
      </c>
      <c r="AM2625" t="b">
        <v>0</v>
      </c>
      <c r="AN2625">
        <v>52.9743589743589</v>
      </c>
      <c r="AO2625">
        <f t="shared" si="40"/>
        <v>52</v>
      </c>
      <c r="AP2625" t="b">
        <v>1</v>
      </c>
    </row>
    <row r="2626" spans="1:42" x14ac:dyDescent="0.25">
      <c r="A2626" t="s">
        <v>5140</v>
      </c>
      <c r="B2626">
        <v>1</v>
      </c>
      <c r="C2626" t="s">
        <v>40</v>
      </c>
      <c r="D2626" t="s">
        <v>41</v>
      </c>
      <c r="E2626" t="s">
        <v>782</v>
      </c>
      <c r="F2626">
        <v>94618</v>
      </c>
      <c r="G2626" t="s">
        <v>1850</v>
      </c>
      <c r="H2626">
        <v>37.845509999999997</v>
      </c>
      <c r="I2626">
        <v>-122.235181</v>
      </c>
      <c r="J2626">
        <v>1</v>
      </c>
      <c r="K2626">
        <v>0</v>
      </c>
      <c r="L2626">
        <v>1</v>
      </c>
      <c r="M2626">
        <v>0</v>
      </c>
      <c r="N2626" t="str">
        <f>VLOOKUP(O2626:O9657,'VLOOKUP Ranges'!$A$9:$B$12,2,TRUE)</f>
        <v>9-29</v>
      </c>
      <c r="O2626">
        <v>28</v>
      </c>
      <c r="P2626">
        <v>1</v>
      </c>
      <c r="Q2626" t="s">
        <v>44</v>
      </c>
      <c r="R2626" t="s">
        <v>45</v>
      </c>
      <c r="S2626" t="s">
        <v>44</v>
      </c>
      <c r="T2626" t="s">
        <v>44</v>
      </c>
      <c r="U2626" t="s">
        <v>45</v>
      </c>
      <c r="V2626" t="s">
        <v>44</v>
      </c>
      <c r="W2626" t="s">
        <v>44</v>
      </c>
      <c r="X2626">
        <v>0</v>
      </c>
      <c r="Y2626" t="str">
        <f>VLOOKUP(Z2626:Z9657,'VLOOKUP Ranges'!$A$2:$B$5,2,TRUE)</f>
        <v>35-70</v>
      </c>
      <c r="Z2626">
        <v>54.35</v>
      </c>
      <c r="AA2626">
        <v>1426.45</v>
      </c>
      <c r="AB2626" t="s">
        <v>44</v>
      </c>
      <c r="AC2626">
        <v>0</v>
      </c>
      <c r="AD2626">
        <v>70</v>
      </c>
      <c r="AE2626">
        <v>5105</v>
      </c>
      <c r="AG2626" t="b">
        <v>1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  <c r="AM2626" t="b">
        <v>1</v>
      </c>
      <c r="AN2626">
        <v>50.944642857142803</v>
      </c>
      <c r="AO2626">
        <f t="shared" si="40"/>
        <v>55</v>
      </c>
      <c r="AP2626" t="b">
        <v>1</v>
      </c>
    </row>
    <row r="2627" spans="1:42" x14ac:dyDescent="0.25">
      <c r="A2627" t="s">
        <v>5141</v>
      </c>
      <c r="B2627">
        <v>1</v>
      </c>
      <c r="C2627" t="s">
        <v>40</v>
      </c>
      <c r="D2627" t="s">
        <v>41</v>
      </c>
      <c r="E2627" t="s">
        <v>782</v>
      </c>
      <c r="F2627">
        <v>94619</v>
      </c>
      <c r="G2627" t="s">
        <v>2735</v>
      </c>
      <c r="H2627">
        <v>37.787185999999998</v>
      </c>
      <c r="I2627">
        <v>-122.14633000000001</v>
      </c>
      <c r="J2627">
        <v>0</v>
      </c>
      <c r="K2627">
        <v>1</v>
      </c>
      <c r="L2627">
        <v>0</v>
      </c>
      <c r="M2627">
        <v>0</v>
      </c>
      <c r="N2627" t="str">
        <f>VLOOKUP(O2627:O9658,'VLOOKUP Ranges'!$A$9:$B$12,2,TRUE)</f>
        <v>1-9</v>
      </c>
      <c r="O2627">
        <v>5</v>
      </c>
      <c r="P2627">
        <v>1</v>
      </c>
      <c r="Q2627" t="s">
        <v>44</v>
      </c>
      <c r="R2627" t="s">
        <v>44</v>
      </c>
      <c r="S2627" t="s">
        <v>45</v>
      </c>
      <c r="T2627" t="s">
        <v>44</v>
      </c>
      <c r="U2627" t="s">
        <v>44</v>
      </c>
      <c r="V2627" t="s">
        <v>45</v>
      </c>
      <c r="W2627" t="s">
        <v>44</v>
      </c>
      <c r="X2627">
        <v>1</v>
      </c>
      <c r="Y2627" t="str">
        <f>VLOOKUP(Z2627:Z9658,'VLOOKUP Ranges'!$A$2:$B$5,2,TRUE)</f>
        <v>70-89</v>
      </c>
      <c r="Z2627">
        <v>84.7</v>
      </c>
      <c r="AA2627">
        <v>392.5</v>
      </c>
      <c r="AB2627" t="s">
        <v>44</v>
      </c>
      <c r="AC2627">
        <v>0</v>
      </c>
      <c r="AD2627">
        <v>54</v>
      </c>
      <c r="AE2627">
        <v>2660</v>
      </c>
      <c r="AG2627" t="b">
        <v>0</v>
      </c>
      <c r="AH2627" t="b">
        <v>0</v>
      </c>
      <c r="AI2627" t="b">
        <v>1</v>
      </c>
      <c r="AJ2627" t="b">
        <v>0</v>
      </c>
      <c r="AK2627" t="b">
        <v>0</v>
      </c>
      <c r="AL2627" t="b">
        <v>1</v>
      </c>
      <c r="AM2627" t="b">
        <v>0</v>
      </c>
      <c r="AN2627">
        <v>78.5</v>
      </c>
      <c r="AO2627">
        <f t="shared" ref="AO2627:AO2690" si="41">ROUNDUP(Z2627, 0)</f>
        <v>85</v>
      </c>
      <c r="AP2627" t="b">
        <v>0</v>
      </c>
    </row>
    <row r="2628" spans="1:42" x14ac:dyDescent="0.25">
      <c r="A2628" t="s">
        <v>5142</v>
      </c>
      <c r="B2628">
        <v>1</v>
      </c>
      <c r="C2628" t="s">
        <v>40</v>
      </c>
      <c r="D2628" t="s">
        <v>41</v>
      </c>
      <c r="E2628" t="s">
        <v>782</v>
      </c>
      <c r="F2628">
        <v>94621</v>
      </c>
      <c r="G2628" t="s">
        <v>5143</v>
      </c>
      <c r="H2628">
        <v>37.750552999999996</v>
      </c>
      <c r="I2628">
        <v>-122.197175</v>
      </c>
      <c r="J2628">
        <v>0</v>
      </c>
      <c r="K2628">
        <v>1</v>
      </c>
      <c r="L2628">
        <v>1</v>
      </c>
      <c r="M2628">
        <v>0</v>
      </c>
      <c r="N2628" t="str">
        <f>VLOOKUP(O2628:O9659,'VLOOKUP Ranges'!$A$9:$B$12,2,TRUE)</f>
        <v>29-55</v>
      </c>
      <c r="O2628">
        <v>45</v>
      </c>
      <c r="P2628">
        <v>1</v>
      </c>
      <c r="Q2628" t="s">
        <v>44</v>
      </c>
      <c r="R2628" t="s">
        <v>44</v>
      </c>
      <c r="S2628" t="s">
        <v>44</v>
      </c>
      <c r="T2628" t="s">
        <v>45</v>
      </c>
      <c r="U2628" t="s">
        <v>44</v>
      </c>
      <c r="V2628" t="s">
        <v>44</v>
      </c>
      <c r="W2628" t="s">
        <v>45</v>
      </c>
      <c r="X2628">
        <v>1</v>
      </c>
      <c r="Y2628" t="str">
        <f>VLOOKUP(Z2628:Z9659,'VLOOKUP Ranges'!$A$2:$B$5,2,TRUE)</f>
        <v>70-89</v>
      </c>
      <c r="Z2628">
        <v>86.1</v>
      </c>
      <c r="AA2628">
        <v>3861.45</v>
      </c>
      <c r="AB2628" t="s">
        <v>44</v>
      </c>
      <c r="AC2628">
        <v>0</v>
      </c>
      <c r="AD2628">
        <v>41</v>
      </c>
      <c r="AE2628">
        <v>2701</v>
      </c>
      <c r="AG2628" t="b">
        <v>0</v>
      </c>
      <c r="AH2628" t="b">
        <v>0</v>
      </c>
      <c r="AI2628" t="b">
        <v>1</v>
      </c>
      <c r="AJ2628" t="b">
        <v>0</v>
      </c>
      <c r="AK2628" t="b">
        <v>0</v>
      </c>
      <c r="AL2628" t="b">
        <v>1</v>
      </c>
      <c r="AM2628" t="b">
        <v>0</v>
      </c>
      <c r="AN2628">
        <v>85.81</v>
      </c>
      <c r="AO2628">
        <f t="shared" si="41"/>
        <v>87</v>
      </c>
      <c r="AP2628" t="b">
        <v>0</v>
      </c>
    </row>
    <row r="2629" spans="1:42" x14ac:dyDescent="0.25">
      <c r="A2629" t="s">
        <v>5144</v>
      </c>
      <c r="B2629">
        <v>1</v>
      </c>
      <c r="C2629" t="s">
        <v>40</v>
      </c>
      <c r="D2629" t="s">
        <v>41</v>
      </c>
      <c r="E2629" t="s">
        <v>787</v>
      </c>
      <c r="F2629">
        <v>94702</v>
      </c>
      <c r="G2629" t="s">
        <v>5145</v>
      </c>
      <c r="H2629">
        <v>37.866008999999998</v>
      </c>
      <c r="I2629">
        <v>-122.28622799999999</v>
      </c>
      <c r="J2629">
        <v>1</v>
      </c>
      <c r="K2629">
        <v>0</v>
      </c>
      <c r="L2629">
        <v>0</v>
      </c>
      <c r="M2629">
        <v>0</v>
      </c>
      <c r="N2629" t="str">
        <f>VLOOKUP(O2629:O9660,'VLOOKUP Ranges'!$A$9:$B$12,2,TRUE)</f>
        <v>29-55</v>
      </c>
      <c r="O2629">
        <v>37</v>
      </c>
      <c r="P2629">
        <v>1</v>
      </c>
      <c r="Q2629" t="s">
        <v>44</v>
      </c>
      <c r="R2629" t="s">
        <v>44</v>
      </c>
      <c r="S2629" t="s">
        <v>44</v>
      </c>
      <c r="T2629" t="s">
        <v>44</v>
      </c>
      <c r="U2629" t="s">
        <v>44</v>
      </c>
      <c r="V2629" t="s">
        <v>44</v>
      </c>
      <c r="W2629" t="s">
        <v>44</v>
      </c>
      <c r="X2629">
        <v>1</v>
      </c>
      <c r="Y2629" t="str">
        <f>VLOOKUP(Z2629:Z9660,'VLOOKUP Ranges'!$A$2:$B$5,2,TRUE)</f>
        <v>70-89</v>
      </c>
      <c r="Z2629">
        <v>70.349999999999994</v>
      </c>
      <c r="AA2629">
        <v>2552.9</v>
      </c>
      <c r="AB2629" t="s">
        <v>44</v>
      </c>
      <c r="AC2629">
        <v>0</v>
      </c>
      <c r="AD2629">
        <v>32</v>
      </c>
      <c r="AE2629">
        <v>5402</v>
      </c>
      <c r="AG2629" t="b">
        <v>0</v>
      </c>
      <c r="AH2629" t="b">
        <v>0</v>
      </c>
      <c r="AI2629" t="b">
        <v>1</v>
      </c>
      <c r="AJ2629" t="b">
        <v>0</v>
      </c>
      <c r="AK2629" t="b">
        <v>0</v>
      </c>
      <c r="AL2629" t="b">
        <v>0</v>
      </c>
      <c r="AM2629" t="b">
        <v>1</v>
      </c>
      <c r="AN2629">
        <v>68.997297297297294</v>
      </c>
      <c r="AO2629">
        <f t="shared" si="41"/>
        <v>71</v>
      </c>
      <c r="AP2629" t="b">
        <v>0</v>
      </c>
    </row>
    <row r="2630" spans="1:42" x14ac:dyDescent="0.25">
      <c r="A2630" t="s">
        <v>5146</v>
      </c>
      <c r="B2630">
        <v>1</v>
      </c>
      <c r="C2630" t="s">
        <v>40</v>
      </c>
      <c r="D2630" t="s">
        <v>41</v>
      </c>
      <c r="E2630" t="s">
        <v>787</v>
      </c>
      <c r="F2630">
        <v>94703</v>
      </c>
      <c r="G2630" t="s">
        <v>1852</v>
      </c>
      <c r="H2630">
        <v>37.863843000000003</v>
      </c>
      <c r="I2630">
        <v>-122.275684</v>
      </c>
      <c r="J2630">
        <v>0</v>
      </c>
      <c r="K2630">
        <v>1</v>
      </c>
      <c r="L2630">
        <v>1</v>
      </c>
      <c r="M2630">
        <v>0</v>
      </c>
      <c r="N2630" t="str">
        <f>VLOOKUP(O2630:O9661,'VLOOKUP Ranges'!$A$9:$B$12,2,TRUE)</f>
        <v>55-77</v>
      </c>
      <c r="O2630">
        <v>60</v>
      </c>
      <c r="P2630">
        <v>1</v>
      </c>
      <c r="Q2630" t="s">
        <v>44</v>
      </c>
      <c r="R2630" t="s">
        <v>45</v>
      </c>
      <c r="S2630" t="s">
        <v>45</v>
      </c>
      <c r="T2630" t="s">
        <v>45</v>
      </c>
      <c r="U2630" t="s">
        <v>45</v>
      </c>
      <c r="V2630" t="s">
        <v>45</v>
      </c>
      <c r="W2630" t="s">
        <v>45</v>
      </c>
      <c r="X2630">
        <v>1</v>
      </c>
      <c r="Y2630" t="str">
        <f>VLOOKUP(Z2630:Z9661,'VLOOKUP Ranges'!$A$2:$B$5,2,TRUE)</f>
        <v>89-118</v>
      </c>
      <c r="Z2630">
        <v>110</v>
      </c>
      <c r="AA2630">
        <v>6668.35</v>
      </c>
      <c r="AB2630" t="s">
        <v>44</v>
      </c>
      <c r="AC2630">
        <v>0</v>
      </c>
      <c r="AD2630">
        <v>59</v>
      </c>
      <c r="AE2630">
        <v>4953</v>
      </c>
      <c r="AG2630" t="b">
        <v>0</v>
      </c>
      <c r="AH2630" t="b">
        <v>1</v>
      </c>
      <c r="AI2630" t="b">
        <v>1</v>
      </c>
      <c r="AJ2630" t="b">
        <v>0</v>
      </c>
      <c r="AK2630" t="b">
        <v>0</v>
      </c>
      <c r="AL2630" t="b">
        <v>0</v>
      </c>
      <c r="AM2630" t="b">
        <v>0</v>
      </c>
      <c r="AN2630">
        <v>111.139166666666</v>
      </c>
      <c r="AO2630">
        <f t="shared" si="41"/>
        <v>110</v>
      </c>
      <c r="AP2630" t="b">
        <v>1</v>
      </c>
    </row>
    <row r="2631" spans="1:42" x14ac:dyDescent="0.25">
      <c r="A2631" t="s">
        <v>5147</v>
      </c>
      <c r="B2631">
        <v>1</v>
      </c>
      <c r="C2631" t="s">
        <v>40</v>
      </c>
      <c r="D2631" t="s">
        <v>41</v>
      </c>
      <c r="E2631" t="s">
        <v>787</v>
      </c>
      <c r="F2631">
        <v>94705</v>
      </c>
      <c r="G2631" t="s">
        <v>1854</v>
      </c>
      <c r="H2631">
        <v>37.858898000000003</v>
      </c>
      <c r="I2631">
        <v>-122.240512</v>
      </c>
      <c r="J2631">
        <v>0</v>
      </c>
      <c r="K2631">
        <v>0</v>
      </c>
      <c r="L2631">
        <v>0</v>
      </c>
      <c r="M2631">
        <v>0</v>
      </c>
      <c r="N2631" t="str">
        <f>VLOOKUP(O2631:O9662,'VLOOKUP Ranges'!$A$9:$B$12,2,TRUE)</f>
        <v>29-55</v>
      </c>
      <c r="O2631">
        <v>47</v>
      </c>
      <c r="P2631">
        <v>1</v>
      </c>
      <c r="Q2631" t="s">
        <v>45</v>
      </c>
      <c r="R2631" t="s">
        <v>45</v>
      </c>
      <c r="S2631" t="s">
        <v>44</v>
      </c>
      <c r="T2631" t="s">
        <v>45</v>
      </c>
      <c r="U2631" t="s">
        <v>44</v>
      </c>
      <c r="V2631" t="s">
        <v>45</v>
      </c>
      <c r="W2631" t="s">
        <v>44</v>
      </c>
      <c r="X2631">
        <v>0</v>
      </c>
      <c r="Y2631" t="str">
        <f>VLOOKUP(Z2631:Z9662,'VLOOKUP Ranges'!$A$2:$B$5,2,TRUE)</f>
        <v>89-118</v>
      </c>
      <c r="Z2631">
        <v>94.9</v>
      </c>
      <c r="AA2631">
        <v>4615.25</v>
      </c>
      <c r="AB2631" t="s">
        <v>44</v>
      </c>
      <c r="AC2631">
        <v>0</v>
      </c>
      <c r="AD2631">
        <v>52</v>
      </c>
      <c r="AE2631">
        <v>4510</v>
      </c>
      <c r="AG2631" t="b">
        <v>1</v>
      </c>
      <c r="AH2631" t="b">
        <v>0</v>
      </c>
      <c r="AI2631" t="b">
        <v>1</v>
      </c>
      <c r="AJ2631" t="b">
        <v>0</v>
      </c>
      <c r="AK2631" t="b">
        <v>1</v>
      </c>
      <c r="AL2631" t="b">
        <v>0</v>
      </c>
      <c r="AM2631" t="b">
        <v>0</v>
      </c>
      <c r="AN2631">
        <v>98.196808510638206</v>
      </c>
      <c r="AO2631">
        <f t="shared" si="41"/>
        <v>95</v>
      </c>
      <c r="AP2631" t="b">
        <v>1</v>
      </c>
    </row>
    <row r="2632" spans="1:42" x14ac:dyDescent="0.25">
      <c r="A2632" t="s">
        <v>5148</v>
      </c>
      <c r="B2632">
        <v>1</v>
      </c>
      <c r="C2632" t="s">
        <v>40</v>
      </c>
      <c r="D2632" t="s">
        <v>41</v>
      </c>
      <c r="E2632" t="s">
        <v>787</v>
      </c>
      <c r="F2632">
        <v>94708</v>
      </c>
      <c r="G2632" t="s">
        <v>1856</v>
      </c>
      <c r="H2632">
        <v>37.897742999999998</v>
      </c>
      <c r="I2632">
        <v>-122.263124</v>
      </c>
      <c r="J2632">
        <v>0</v>
      </c>
      <c r="K2632">
        <v>0</v>
      </c>
      <c r="L2632">
        <v>1</v>
      </c>
      <c r="M2632">
        <v>1</v>
      </c>
      <c r="N2632" t="str">
        <f>VLOOKUP(O2632:O9663,'VLOOKUP Ranges'!$A$9:$B$12,2,TRUE)</f>
        <v>29-55</v>
      </c>
      <c r="O2632">
        <v>50</v>
      </c>
      <c r="P2632">
        <v>1</v>
      </c>
      <c r="Q2632" t="s">
        <v>44</v>
      </c>
      <c r="R2632" t="s">
        <v>44</v>
      </c>
      <c r="S2632" t="s">
        <v>44</v>
      </c>
      <c r="T2632" t="s">
        <v>44</v>
      </c>
      <c r="U2632" t="s">
        <v>44</v>
      </c>
      <c r="V2632" t="s">
        <v>44</v>
      </c>
      <c r="W2632" t="s">
        <v>44</v>
      </c>
      <c r="X2632">
        <v>1</v>
      </c>
      <c r="Y2632" t="str">
        <f>VLOOKUP(Z2632:Z9663,'VLOOKUP Ranges'!$A$2:$B$5,2,TRUE)</f>
        <v>35-70</v>
      </c>
      <c r="Z2632">
        <v>69.75</v>
      </c>
      <c r="AA2632">
        <v>3557.7</v>
      </c>
      <c r="AB2632" t="s">
        <v>44</v>
      </c>
      <c r="AC2632">
        <v>0</v>
      </c>
      <c r="AD2632">
        <v>64</v>
      </c>
      <c r="AE2632">
        <v>4539</v>
      </c>
      <c r="AG2632" t="b">
        <v>0</v>
      </c>
      <c r="AH2632" t="b">
        <v>0</v>
      </c>
      <c r="AI2632" t="b">
        <v>1</v>
      </c>
      <c r="AJ2632" t="b">
        <v>0</v>
      </c>
      <c r="AK2632" t="b">
        <v>0</v>
      </c>
      <c r="AL2632" t="b">
        <v>0</v>
      </c>
      <c r="AM2632" t="b">
        <v>0</v>
      </c>
      <c r="AN2632">
        <v>71.153999999999996</v>
      </c>
      <c r="AO2632">
        <f t="shared" si="41"/>
        <v>70</v>
      </c>
      <c r="AP2632" t="b">
        <v>0</v>
      </c>
    </row>
    <row r="2633" spans="1:42" x14ac:dyDescent="0.25">
      <c r="A2633" t="s">
        <v>5149</v>
      </c>
      <c r="B2633">
        <v>1</v>
      </c>
      <c r="C2633" t="s">
        <v>40</v>
      </c>
      <c r="D2633" t="s">
        <v>41</v>
      </c>
      <c r="E2633" t="s">
        <v>787</v>
      </c>
      <c r="F2633">
        <v>94709</v>
      </c>
      <c r="G2633" t="s">
        <v>1858</v>
      </c>
      <c r="H2633">
        <v>37.878554000000001</v>
      </c>
      <c r="I2633">
        <v>-122.26609000000001</v>
      </c>
      <c r="J2633">
        <v>1</v>
      </c>
      <c r="K2633">
        <v>0</v>
      </c>
      <c r="L2633">
        <v>1</v>
      </c>
      <c r="M2633">
        <v>1</v>
      </c>
      <c r="N2633" t="str">
        <f>VLOOKUP(O2633:O9664,'VLOOKUP Ranges'!$A$9:$B$12,2,TRUE)</f>
        <v>9-29</v>
      </c>
      <c r="O2633">
        <v>27</v>
      </c>
      <c r="P2633">
        <v>1</v>
      </c>
      <c r="Q2633" t="s">
        <v>45</v>
      </c>
      <c r="R2633" t="s">
        <v>44</v>
      </c>
      <c r="S2633" t="s">
        <v>44</v>
      </c>
      <c r="T2633" t="s">
        <v>44</v>
      </c>
      <c r="U2633" t="s">
        <v>45</v>
      </c>
      <c r="V2633" t="s">
        <v>45</v>
      </c>
      <c r="W2633" t="s">
        <v>45</v>
      </c>
      <c r="X2633">
        <v>0</v>
      </c>
      <c r="Y2633" t="str">
        <f>VLOOKUP(Z2633:Z9664,'VLOOKUP Ranges'!$A$2:$B$5,2,TRUE)</f>
        <v>70-89</v>
      </c>
      <c r="Z2633">
        <v>71.599999999999994</v>
      </c>
      <c r="AA2633">
        <v>1957.1</v>
      </c>
      <c r="AB2633" t="s">
        <v>44</v>
      </c>
      <c r="AC2633">
        <v>0</v>
      </c>
      <c r="AD2633">
        <v>52</v>
      </c>
      <c r="AE2633">
        <v>3773</v>
      </c>
      <c r="AG2633" t="b">
        <v>0</v>
      </c>
      <c r="AH2633" t="b">
        <v>0</v>
      </c>
      <c r="AI2633" t="b">
        <v>0</v>
      </c>
      <c r="AJ2633" t="b">
        <v>0</v>
      </c>
      <c r="AK2633" t="b">
        <v>0</v>
      </c>
      <c r="AL2633" t="b">
        <v>0</v>
      </c>
      <c r="AM2633" t="b">
        <v>0</v>
      </c>
      <c r="AN2633">
        <v>72.485185185185102</v>
      </c>
      <c r="AO2633">
        <f t="shared" si="41"/>
        <v>72</v>
      </c>
      <c r="AP2633" t="b">
        <v>0</v>
      </c>
    </row>
    <row r="2634" spans="1:42" x14ac:dyDescent="0.25">
      <c r="A2634" t="s">
        <v>5150</v>
      </c>
      <c r="B2634">
        <v>1</v>
      </c>
      <c r="C2634" t="s">
        <v>40</v>
      </c>
      <c r="D2634" t="s">
        <v>41</v>
      </c>
      <c r="E2634" t="s">
        <v>1863</v>
      </c>
      <c r="F2634">
        <v>94801</v>
      </c>
      <c r="G2634" t="s">
        <v>3502</v>
      </c>
      <c r="H2634">
        <v>37.945287999999998</v>
      </c>
      <c r="I2634">
        <v>-122.38394099999999</v>
      </c>
      <c r="J2634">
        <v>0</v>
      </c>
      <c r="K2634">
        <v>0</v>
      </c>
      <c r="L2634">
        <v>1</v>
      </c>
      <c r="M2634">
        <v>0</v>
      </c>
      <c r="N2634" t="str">
        <f>VLOOKUP(O2634:O9665,'VLOOKUP Ranges'!$A$9:$B$12,2,TRUE)</f>
        <v>55-77</v>
      </c>
      <c r="O2634">
        <v>62</v>
      </c>
      <c r="P2634">
        <v>1</v>
      </c>
      <c r="Q2634" t="s">
        <v>45</v>
      </c>
      <c r="R2634" t="s">
        <v>66</v>
      </c>
      <c r="S2634" t="s">
        <v>66</v>
      </c>
      <c r="T2634" t="s">
        <v>66</v>
      </c>
      <c r="U2634" t="s">
        <v>66</v>
      </c>
      <c r="V2634" t="s">
        <v>66</v>
      </c>
      <c r="W2634" t="s">
        <v>66</v>
      </c>
      <c r="X2634">
        <v>0</v>
      </c>
      <c r="Y2634" t="str">
        <f>VLOOKUP(Z2634:Z9665,'VLOOKUP Ranges'!$A$2:$B$5,2,TRUE)</f>
        <v>18-35</v>
      </c>
      <c r="Z2634">
        <v>23.65</v>
      </c>
      <c r="AA2634">
        <v>1416.75</v>
      </c>
      <c r="AB2634" t="s">
        <v>44</v>
      </c>
      <c r="AC2634">
        <v>0</v>
      </c>
      <c r="AD2634">
        <v>21</v>
      </c>
      <c r="AE2634">
        <v>4671</v>
      </c>
      <c r="AG2634" t="b">
        <v>0</v>
      </c>
      <c r="AH2634" t="b">
        <v>1</v>
      </c>
      <c r="AI2634" t="b">
        <v>0</v>
      </c>
      <c r="AJ2634" t="b">
        <v>1</v>
      </c>
      <c r="AK2634" t="b">
        <v>0</v>
      </c>
      <c r="AL2634" t="b">
        <v>0</v>
      </c>
      <c r="AM2634" t="b">
        <v>0</v>
      </c>
      <c r="AN2634">
        <v>22.8508064516129</v>
      </c>
      <c r="AO2634">
        <f t="shared" si="41"/>
        <v>24</v>
      </c>
      <c r="AP2634" t="b">
        <v>0</v>
      </c>
    </row>
    <row r="2635" spans="1:42" x14ac:dyDescent="0.25">
      <c r="A2635" t="s">
        <v>5151</v>
      </c>
      <c r="B2635">
        <v>1</v>
      </c>
      <c r="C2635" t="s">
        <v>40</v>
      </c>
      <c r="D2635" t="s">
        <v>41</v>
      </c>
      <c r="E2635" t="s">
        <v>1860</v>
      </c>
      <c r="F2635">
        <v>94803</v>
      </c>
      <c r="G2635" t="s">
        <v>1861</v>
      </c>
      <c r="H2635">
        <v>37.963994999999997</v>
      </c>
      <c r="I2635">
        <v>-122.288296</v>
      </c>
      <c r="J2635">
        <v>0</v>
      </c>
      <c r="K2635">
        <v>0</v>
      </c>
      <c r="L2635">
        <v>1</v>
      </c>
      <c r="M2635">
        <v>0</v>
      </c>
      <c r="N2635" t="str">
        <f>VLOOKUP(O2635:O9666,'VLOOKUP Ranges'!$A$9:$B$12,2,TRUE)</f>
        <v>55-77</v>
      </c>
      <c r="O2635">
        <v>71</v>
      </c>
      <c r="P2635">
        <v>1</v>
      </c>
      <c r="Q2635" t="s">
        <v>44</v>
      </c>
      <c r="R2635" t="s">
        <v>45</v>
      </c>
      <c r="S2635" t="s">
        <v>44</v>
      </c>
      <c r="T2635" t="s">
        <v>45</v>
      </c>
      <c r="U2635" t="s">
        <v>45</v>
      </c>
      <c r="V2635" t="s">
        <v>45</v>
      </c>
      <c r="W2635" t="s">
        <v>45</v>
      </c>
      <c r="X2635">
        <v>0</v>
      </c>
      <c r="Y2635" t="str">
        <f>VLOOKUP(Z2635:Z9666,'VLOOKUP Ranges'!$A$2:$B$5,2,TRUE)</f>
        <v>70-89</v>
      </c>
      <c r="Z2635">
        <v>81.849999999999994</v>
      </c>
      <c r="AA2635">
        <v>5924.4</v>
      </c>
      <c r="AB2635" t="s">
        <v>44</v>
      </c>
      <c r="AC2635">
        <v>0</v>
      </c>
      <c r="AD2635">
        <v>78</v>
      </c>
      <c r="AE2635">
        <v>4090</v>
      </c>
      <c r="AG2635" t="b">
        <v>0</v>
      </c>
      <c r="AH2635" t="b">
        <v>1</v>
      </c>
      <c r="AI2635" t="b">
        <v>0</v>
      </c>
      <c r="AJ2635" t="b">
        <v>0</v>
      </c>
      <c r="AK2635" t="b">
        <v>0</v>
      </c>
      <c r="AL2635" t="b">
        <v>0</v>
      </c>
      <c r="AM2635" t="b">
        <v>0</v>
      </c>
      <c r="AN2635">
        <v>83.442253521126702</v>
      </c>
      <c r="AO2635">
        <f t="shared" si="41"/>
        <v>82</v>
      </c>
      <c r="AP2635" t="b">
        <v>1</v>
      </c>
    </row>
    <row r="2636" spans="1:42" x14ac:dyDescent="0.25">
      <c r="A2636" t="s">
        <v>5152</v>
      </c>
      <c r="B2636">
        <v>1</v>
      </c>
      <c r="C2636" t="s">
        <v>40</v>
      </c>
      <c r="D2636" t="s">
        <v>41</v>
      </c>
      <c r="E2636" t="s">
        <v>1863</v>
      </c>
      <c r="F2636">
        <v>94804</v>
      </c>
      <c r="G2636" t="s">
        <v>3504</v>
      </c>
      <c r="H2636">
        <v>37.921033999999999</v>
      </c>
      <c r="I2636">
        <v>-122.341798</v>
      </c>
      <c r="J2636">
        <v>1</v>
      </c>
      <c r="K2636">
        <v>0</v>
      </c>
      <c r="L2636">
        <v>0</v>
      </c>
      <c r="M2636">
        <v>0</v>
      </c>
      <c r="N2636" t="str">
        <f>VLOOKUP(O2636:O9667,'VLOOKUP Ranges'!$A$9:$B$12,2,TRUE)</f>
        <v>55-77</v>
      </c>
      <c r="O2636">
        <v>66</v>
      </c>
      <c r="P2636">
        <v>1</v>
      </c>
      <c r="Q2636" t="s">
        <v>45</v>
      </c>
      <c r="R2636" t="s">
        <v>66</v>
      </c>
      <c r="S2636" t="s">
        <v>66</v>
      </c>
      <c r="T2636" t="s">
        <v>66</v>
      </c>
      <c r="U2636" t="s">
        <v>66</v>
      </c>
      <c r="V2636" t="s">
        <v>66</v>
      </c>
      <c r="W2636" t="s">
        <v>66</v>
      </c>
      <c r="X2636">
        <v>0</v>
      </c>
      <c r="Y2636" t="str">
        <f>VLOOKUP(Z2636:Z9667,'VLOOKUP Ranges'!$A$2:$B$5,2,TRUE)</f>
        <v>18-35</v>
      </c>
      <c r="Z2636">
        <v>25.1</v>
      </c>
      <c r="AA2636">
        <v>1697.7</v>
      </c>
      <c r="AB2636" t="s">
        <v>44</v>
      </c>
      <c r="AC2636">
        <v>0</v>
      </c>
      <c r="AD2636">
        <v>48</v>
      </c>
      <c r="AE2636">
        <v>6025</v>
      </c>
      <c r="AG2636" t="b">
        <v>0</v>
      </c>
      <c r="AH2636" t="b">
        <v>1</v>
      </c>
      <c r="AI2636" t="b">
        <v>0</v>
      </c>
      <c r="AJ2636" t="b">
        <v>1</v>
      </c>
      <c r="AK2636" t="b">
        <v>0</v>
      </c>
      <c r="AL2636" t="b">
        <v>0</v>
      </c>
      <c r="AM2636" t="b">
        <v>1</v>
      </c>
      <c r="AN2636">
        <v>25.722727272727202</v>
      </c>
      <c r="AO2636">
        <f t="shared" si="41"/>
        <v>26</v>
      </c>
      <c r="AP2636" t="b">
        <v>0</v>
      </c>
    </row>
    <row r="2637" spans="1:42" x14ac:dyDescent="0.25">
      <c r="A2637" t="s">
        <v>5153</v>
      </c>
      <c r="B2637">
        <v>1</v>
      </c>
      <c r="C2637" t="s">
        <v>40</v>
      </c>
      <c r="D2637" t="s">
        <v>41</v>
      </c>
      <c r="E2637" t="s">
        <v>1863</v>
      </c>
      <c r="F2637">
        <v>94805</v>
      </c>
      <c r="G2637" t="s">
        <v>1864</v>
      </c>
      <c r="H2637">
        <v>37.941456000000002</v>
      </c>
      <c r="I2637">
        <v>-122.32096799999999</v>
      </c>
      <c r="J2637">
        <v>1</v>
      </c>
      <c r="K2637">
        <v>0</v>
      </c>
      <c r="L2637">
        <v>1</v>
      </c>
      <c r="M2637">
        <v>1</v>
      </c>
      <c r="N2637" t="str">
        <f>VLOOKUP(O2637:O9668,'VLOOKUP Ranges'!$A$9:$B$12,2,TRUE)</f>
        <v>55-77</v>
      </c>
      <c r="O2637">
        <v>68</v>
      </c>
      <c r="P2637">
        <v>1</v>
      </c>
      <c r="Q2637" t="s">
        <v>45</v>
      </c>
      <c r="R2637" t="s">
        <v>45</v>
      </c>
      <c r="S2637" t="s">
        <v>45</v>
      </c>
      <c r="T2637" t="s">
        <v>45</v>
      </c>
      <c r="U2637" t="s">
        <v>45</v>
      </c>
      <c r="V2637" t="s">
        <v>45</v>
      </c>
      <c r="W2637" t="s">
        <v>45</v>
      </c>
      <c r="X2637">
        <v>1</v>
      </c>
      <c r="Y2637" t="str">
        <f>VLOOKUP(Z2637:Z9668,'VLOOKUP Ranges'!$A$2:$B$5,2,TRUE)</f>
        <v>89-118</v>
      </c>
      <c r="Z2637">
        <v>114.7</v>
      </c>
      <c r="AA2637">
        <v>7849.85</v>
      </c>
      <c r="AB2637" t="s">
        <v>44</v>
      </c>
      <c r="AC2637">
        <v>0</v>
      </c>
      <c r="AD2637">
        <v>59</v>
      </c>
      <c r="AE2637">
        <v>5671</v>
      </c>
      <c r="AG2637" t="b">
        <v>0</v>
      </c>
      <c r="AH2637" t="b">
        <v>1</v>
      </c>
      <c r="AI2637" t="b">
        <v>1</v>
      </c>
      <c r="AJ2637" t="b">
        <v>0</v>
      </c>
      <c r="AK2637" t="b">
        <v>0</v>
      </c>
      <c r="AL2637" t="b">
        <v>0</v>
      </c>
      <c r="AM2637" t="b">
        <v>0</v>
      </c>
      <c r="AN2637">
        <v>115.43897058823499</v>
      </c>
      <c r="AO2637">
        <f t="shared" si="41"/>
        <v>115</v>
      </c>
      <c r="AP2637" t="b">
        <v>1</v>
      </c>
    </row>
    <row r="2638" spans="1:42" x14ac:dyDescent="0.25">
      <c r="A2638" t="s">
        <v>5154</v>
      </c>
      <c r="B2638">
        <v>1</v>
      </c>
      <c r="C2638" t="s">
        <v>40</v>
      </c>
      <c r="D2638" t="s">
        <v>41</v>
      </c>
      <c r="E2638" t="s">
        <v>2739</v>
      </c>
      <c r="F2638">
        <v>94806</v>
      </c>
      <c r="G2638" t="s">
        <v>2740</v>
      </c>
      <c r="H2638">
        <v>37.980269</v>
      </c>
      <c r="I2638">
        <v>-122.342635</v>
      </c>
      <c r="J2638">
        <v>0</v>
      </c>
      <c r="K2638">
        <v>0</v>
      </c>
      <c r="L2638">
        <v>0</v>
      </c>
      <c r="M2638">
        <v>0</v>
      </c>
      <c r="N2638" t="str">
        <f>VLOOKUP(O2638:O9669,'VLOOKUP Ranges'!$A$9:$B$12,2,TRUE)</f>
        <v>9-29</v>
      </c>
      <c r="O2638">
        <v>13</v>
      </c>
      <c r="P2638">
        <v>0</v>
      </c>
      <c r="Q2638" t="s">
        <v>62</v>
      </c>
      <c r="R2638" t="s">
        <v>44</v>
      </c>
      <c r="S2638" t="s">
        <v>44</v>
      </c>
      <c r="T2638" t="s">
        <v>45</v>
      </c>
      <c r="U2638" t="s">
        <v>44</v>
      </c>
      <c r="V2638" t="s">
        <v>45</v>
      </c>
      <c r="W2638" t="s">
        <v>45</v>
      </c>
      <c r="X2638">
        <v>0</v>
      </c>
      <c r="Y2638" t="str">
        <f>VLOOKUP(Z2638:Z9669,'VLOOKUP Ranges'!$A$2:$B$5,2,TRUE)</f>
        <v>35-70</v>
      </c>
      <c r="Z2638">
        <v>49.15</v>
      </c>
      <c r="AA2638">
        <v>649.4</v>
      </c>
      <c r="AB2638" t="s">
        <v>44</v>
      </c>
      <c r="AC2638">
        <v>0</v>
      </c>
      <c r="AD2638">
        <v>78</v>
      </c>
      <c r="AE2638">
        <v>3000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 t="b">
        <v>1</v>
      </c>
      <c r="AM2638" t="b">
        <v>0</v>
      </c>
      <c r="AN2638">
        <v>49.953846153846101</v>
      </c>
      <c r="AO2638">
        <f t="shared" si="41"/>
        <v>50</v>
      </c>
      <c r="AP2638" t="b">
        <v>0</v>
      </c>
    </row>
    <row r="2639" spans="1:42" x14ac:dyDescent="0.25">
      <c r="A2639" t="s">
        <v>5155</v>
      </c>
      <c r="B2639">
        <v>1</v>
      </c>
      <c r="C2639" t="s">
        <v>40</v>
      </c>
      <c r="D2639" t="s">
        <v>41</v>
      </c>
      <c r="E2639" t="s">
        <v>797</v>
      </c>
      <c r="F2639">
        <v>94901</v>
      </c>
      <c r="G2639" t="s">
        <v>1866</v>
      </c>
      <c r="H2639">
        <v>37.972662</v>
      </c>
      <c r="I2639">
        <v>-122.491452</v>
      </c>
      <c r="J2639">
        <v>1</v>
      </c>
      <c r="K2639">
        <v>0</v>
      </c>
      <c r="L2639">
        <v>1</v>
      </c>
      <c r="M2639">
        <v>0</v>
      </c>
      <c r="N2639" t="str">
        <f>VLOOKUP(O2639:O9670,'VLOOKUP Ranges'!$A$9:$B$12,2,TRUE)</f>
        <v>55-77</v>
      </c>
      <c r="O2639">
        <v>56</v>
      </c>
      <c r="P2639">
        <v>1</v>
      </c>
      <c r="Q2639" t="s">
        <v>44</v>
      </c>
      <c r="R2639" t="s">
        <v>44</v>
      </c>
      <c r="S2639" t="s">
        <v>44</v>
      </c>
      <c r="T2639" t="s">
        <v>44</v>
      </c>
      <c r="U2639" t="s">
        <v>44</v>
      </c>
      <c r="V2639" t="s">
        <v>44</v>
      </c>
      <c r="W2639" t="s">
        <v>45</v>
      </c>
      <c r="X2639">
        <v>1</v>
      </c>
      <c r="Y2639" t="str">
        <f>VLOOKUP(Z2639:Z9670,'VLOOKUP Ranges'!$A$2:$B$5,2,TRUE)</f>
        <v>70-89</v>
      </c>
      <c r="Z2639">
        <v>80.900000000000006</v>
      </c>
      <c r="AA2639">
        <v>4557.5</v>
      </c>
      <c r="AB2639" t="s">
        <v>44</v>
      </c>
      <c r="AC2639">
        <v>0</v>
      </c>
      <c r="AD2639">
        <v>56</v>
      </c>
      <c r="AE2639">
        <v>5344</v>
      </c>
      <c r="AG2639" t="b">
        <v>1</v>
      </c>
      <c r="AH2639" t="b">
        <v>0</v>
      </c>
      <c r="AI2639" t="b">
        <v>1</v>
      </c>
      <c r="AJ2639" t="b">
        <v>0</v>
      </c>
      <c r="AK2639" t="b">
        <v>0</v>
      </c>
      <c r="AL2639" t="b">
        <v>1</v>
      </c>
      <c r="AM2639" t="b">
        <v>0</v>
      </c>
      <c r="AN2639">
        <v>81.383928571428498</v>
      </c>
      <c r="AO2639">
        <f t="shared" si="41"/>
        <v>81</v>
      </c>
      <c r="AP2639" t="b">
        <v>0</v>
      </c>
    </row>
    <row r="2640" spans="1:42" x14ac:dyDescent="0.25">
      <c r="A2640" t="s">
        <v>5156</v>
      </c>
      <c r="B2640">
        <v>1</v>
      </c>
      <c r="C2640" t="s">
        <v>40</v>
      </c>
      <c r="D2640" t="s">
        <v>41</v>
      </c>
      <c r="E2640" t="s">
        <v>5157</v>
      </c>
      <c r="F2640">
        <v>94920</v>
      </c>
      <c r="G2640" t="s">
        <v>5158</v>
      </c>
      <c r="H2640">
        <v>37.885629000000002</v>
      </c>
      <c r="I2640">
        <v>-122.46858</v>
      </c>
      <c r="J2640">
        <v>0</v>
      </c>
      <c r="K2640">
        <v>0</v>
      </c>
      <c r="L2640">
        <v>0</v>
      </c>
      <c r="M2640">
        <v>0</v>
      </c>
      <c r="N2640" t="str">
        <f>VLOOKUP(O2640:O9671,'VLOOKUP Ranges'!$A$9:$B$12,2,TRUE)</f>
        <v>9-29</v>
      </c>
      <c r="O2640">
        <v>16</v>
      </c>
      <c r="P2640">
        <v>1</v>
      </c>
      <c r="Q2640" t="s">
        <v>44</v>
      </c>
      <c r="R2640" t="s">
        <v>66</v>
      </c>
      <c r="S2640" t="s">
        <v>66</v>
      </c>
      <c r="T2640" t="s">
        <v>66</v>
      </c>
      <c r="U2640" t="s">
        <v>66</v>
      </c>
      <c r="V2640" t="s">
        <v>66</v>
      </c>
      <c r="W2640" t="s">
        <v>66</v>
      </c>
      <c r="X2640">
        <v>1</v>
      </c>
      <c r="Y2640" t="str">
        <f>VLOOKUP(Z2640:Z9671,'VLOOKUP Ranges'!$A$2:$B$5,2,TRUE)</f>
        <v>18-35</v>
      </c>
      <c r="Z2640">
        <v>19.3</v>
      </c>
      <c r="AA2640">
        <v>360.35</v>
      </c>
      <c r="AB2640" t="s">
        <v>44</v>
      </c>
      <c r="AC2640">
        <v>0</v>
      </c>
      <c r="AD2640">
        <v>48</v>
      </c>
      <c r="AE2640">
        <v>2870</v>
      </c>
      <c r="AG2640" t="b">
        <v>1</v>
      </c>
      <c r="AH2640" t="b">
        <v>0</v>
      </c>
      <c r="AI2640" t="b">
        <v>0</v>
      </c>
      <c r="AJ2640" t="b">
        <v>1</v>
      </c>
      <c r="AK2640" t="b">
        <v>0</v>
      </c>
      <c r="AL2640" t="b">
        <v>0</v>
      </c>
      <c r="AM2640" t="b">
        <v>0</v>
      </c>
      <c r="AN2640">
        <v>22.521875000000001</v>
      </c>
      <c r="AO2640">
        <f t="shared" si="41"/>
        <v>20</v>
      </c>
      <c r="AP2640" t="b">
        <v>0</v>
      </c>
    </row>
    <row r="2641" spans="1:42" x14ac:dyDescent="0.25">
      <c r="A2641" t="s">
        <v>5159</v>
      </c>
      <c r="B2641">
        <v>1</v>
      </c>
      <c r="C2641" t="s">
        <v>40</v>
      </c>
      <c r="D2641" t="s">
        <v>41</v>
      </c>
      <c r="E2641" t="s">
        <v>5160</v>
      </c>
      <c r="F2641">
        <v>94922</v>
      </c>
      <c r="G2641" t="s">
        <v>5161</v>
      </c>
      <c r="H2641">
        <v>38.343282000000002</v>
      </c>
      <c r="I2641">
        <v>-122.9755</v>
      </c>
      <c r="J2641">
        <v>0</v>
      </c>
      <c r="K2641">
        <v>0</v>
      </c>
      <c r="L2641">
        <v>1</v>
      </c>
      <c r="M2641">
        <v>1</v>
      </c>
      <c r="N2641" t="str">
        <f>VLOOKUP(O2641:O9672,'VLOOKUP Ranges'!$A$9:$B$12,2,TRUE)</f>
        <v>9-29</v>
      </c>
      <c r="O2641">
        <v>14</v>
      </c>
      <c r="P2641">
        <v>1</v>
      </c>
      <c r="Q2641" t="s">
        <v>44</v>
      </c>
      <c r="R2641" t="s">
        <v>44</v>
      </c>
      <c r="S2641" t="s">
        <v>44</v>
      </c>
      <c r="T2641" t="s">
        <v>44</v>
      </c>
      <c r="U2641" t="s">
        <v>44</v>
      </c>
      <c r="V2641" t="s">
        <v>44</v>
      </c>
      <c r="W2641" t="s">
        <v>44</v>
      </c>
      <c r="X2641">
        <v>0</v>
      </c>
      <c r="Y2641" t="str">
        <f>VLOOKUP(Z2641:Z9672,'VLOOKUP Ranges'!$A$2:$B$5,2,TRUE)</f>
        <v>35-70</v>
      </c>
      <c r="Z2641">
        <v>70.2</v>
      </c>
      <c r="AA2641">
        <v>1046.5</v>
      </c>
      <c r="AB2641" t="s">
        <v>44</v>
      </c>
      <c r="AC2641">
        <v>0</v>
      </c>
      <c r="AD2641">
        <v>25</v>
      </c>
      <c r="AE2641">
        <v>5819</v>
      </c>
      <c r="AG2641" t="b">
        <v>0</v>
      </c>
      <c r="AH2641" t="b">
        <v>0</v>
      </c>
      <c r="AI2641" t="b">
        <v>1</v>
      </c>
      <c r="AJ2641" t="b">
        <v>0</v>
      </c>
      <c r="AK2641" t="b">
        <v>0</v>
      </c>
      <c r="AL2641" t="b">
        <v>1</v>
      </c>
      <c r="AM2641" t="b">
        <v>0</v>
      </c>
      <c r="AN2641">
        <v>74.75</v>
      </c>
      <c r="AO2641">
        <f t="shared" si="41"/>
        <v>71</v>
      </c>
      <c r="AP2641" t="b">
        <v>0</v>
      </c>
    </row>
    <row r="2642" spans="1:42" x14ac:dyDescent="0.25">
      <c r="A2642" t="s">
        <v>5162</v>
      </c>
      <c r="B2642">
        <v>1</v>
      </c>
      <c r="C2642" t="s">
        <v>40</v>
      </c>
      <c r="D2642" t="s">
        <v>41</v>
      </c>
      <c r="E2642" t="s">
        <v>2743</v>
      </c>
      <c r="F2642">
        <v>94924</v>
      </c>
      <c r="G2642" t="s">
        <v>2744</v>
      </c>
      <c r="H2642">
        <v>37.943086999999998</v>
      </c>
      <c r="I2642">
        <v>-122.72378999999999</v>
      </c>
      <c r="J2642">
        <v>0</v>
      </c>
      <c r="K2642">
        <v>0</v>
      </c>
      <c r="L2642">
        <v>0</v>
      </c>
      <c r="M2642">
        <v>0</v>
      </c>
      <c r="N2642" t="str">
        <f>VLOOKUP(O2642:O9673,'VLOOKUP Ranges'!$A$9:$B$12,2,TRUE)</f>
        <v>1-9</v>
      </c>
      <c r="O2642">
        <v>8</v>
      </c>
      <c r="P2642">
        <v>1</v>
      </c>
      <c r="Q2642" t="s">
        <v>44</v>
      </c>
      <c r="R2642" t="s">
        <v>45</v>
      </c>
      <c r="S2642" t="s">
        <v>44</v>
      </c>
      <c r="T2642" t="s">
        <v>44</v>
      </c>
      <c r="U2642" t="s">
        <v>45</v>
      </c>
      <c r="V2642" t="s">
        <v>44</v>
      </c>
      <c r="W2642" t="s">
        <v>44</v>
      </c>
      <c r="X2642">
        <v>0</v>
      </c>
      <c r="Y2642" t="str">
        <f>VLOOKUP(Z2642:Z9673,'VLOOKUP Ranges'!$A$2:$B$5,2,TRUE)</f>
        <v>35-70</v>
      </c>
      <c r="Z2642">
        <v>54.25</v>
      </c>
      <c r="AA2642">
        <v>447.75</v>
      </c>
      <c r="AB2642" t="s">
        <v>44</v>
      </c>
      <c r="AC2642">
        <v>0</v>
      </c>
      <c r="AD2642">
        <v>69</v>
      </c>
      <c r="AE2642">
        <v>2237</v>
      </c>
      <c r="AG2642" t="b">
        <v>1</v>
      </c>
      <c r="AH2642" t="b">
        <v>0</v>
      </c>
      <c r="AI2642" t="b">
        <v>0</v>
      </c>
      <c r="AJ2642" t="b">
        <v>0</v>
      </c>
      <c r="AK2642" t="b">
        <v>0</v>
      </c>
      <c r="AL2642" t="b">
        <v>0</v>
      </c>
      <c r="AM2642" t="b">
        <v>0</v>
      </c>
      <c r="AN2642">
        <v>55.96875</v>
      </c>
      <c r="AO2642">
        <f t="shared" si="41"/>
        <v>55</v>
      </c>
      <c r="AP2642" t="b">
        <v>1</v>
      </c>
    </row>
    <row r="2643" spans="1:42" x14ac:dyDescent="0.25">
      <c r="A2643" t="s">
        <v>5163</v>
      </c>
      <c r="B2643">
        <v>1</v>
      </c>
      <c r="C2643" t="s">
        <v>40</v>
      </c>
      <c r="D2643" t="s">
        <v>41</v>
      </c>
      <c r="E2643" t="s">
        <v>2746</v>
      </c>
      <c r="F2643">
        <v>94925</v>
      </c>
      <c r="G2643" t="s">
        <v>2747</v>
      </c>
      <c r="H2643">
        <v>37.924014</v>
      </c>
      <c r="I2643">
        <v>-122.51169400000001</v>
      </c>
      <c r="J2643">
        <v>0</v>
      </c>
      <c r="K2643">
        <v>0</v>
      </c>
      <c r="L2643">
        <v>1</v>
      </c>
      <c r="M2643">
        <v>1</v>
      </c>
      <c r="N2643" t="str">
        <f>VLOOKUP(O2643:O9674,'VLOOKUP Ranges'!$A$9:$B$12,2,TRUE)</f>
        <v>29-55</v>
      </c>
      <c r="O2643">
        <v>43</v>
      </c>
      <c r="P2643">
        <v>1</v>
      </c>
      <c r="Q2643" t="s">
        <v>45</v>
      </c>
      <c r="R2643" t="s">
        <v>44</v>
      </c>
      <c r="S2643" t="s">
        <v>44</v>
      </c>
      <c r="T2643" t="s">
        <v>45</v>
      </c>
      <c r="U2643" t="s">
        <v>44</v>
      </c>
      <c r="V2643" t="s">
        <v>45</v>
      </c>
      <c r="W2643" t="s">
        <v>45</v>
      </c>
      <c r="X2643">
        <v>1</v>
      </c>
      <c r="Y2643" t="str">
        <f>VLOOKUP(Z2643:Z9674,'VLOOKUP Ranges'!$A$2:$B$5,2,TRUE)</f>
        <v>89-118</v>
      </c>
      <c r="Z2643">
        <v>99.3</v>
      </c>
      <c r="AA2643">
        <v>4209.95</v>
      </c>
      <c r="AB2643" t="s">
        <v>44</v>
      </c>
      <c r="AC2643">
        <v>0</v>
      </c>
      <c r="AD2643">
        <v>73</v>
      </c>
      <c r="AE2643">
        <v>3280</v>
      </c>
      <c r="AG2643" t="b">
        <v>0</v>
      </c>
      <c r="AH2643" t="b">
        <v>0</v>
      </c>
      <c r="AI2643" t="b">
        <v>1</v>
      </c>
      <c r="AJ2643" t="b">
        <v>0</v>
      </c>
      <c r="AK2643" t="b">
        <v>0</v>
      </c>
      <c r="AL2643" t="b">
        <v>0</v>
      </c>
      <c r="AM2643" t="b">
        <v>0</v>
      </c>
      <c r="AN2643">
        <v>97.905813953488305</v>
      </c>
      <c r="AO2643">
        <f t="shared" si="41"/>
        <v>100</v>
      </c>
      <c r="AP2643" t="b">
        <v>0</v>
      </c>
    </row>
    <row r="2644" spans="1:42" x14ac:dyDescent="0.25">
      <c r="A2644" t="s">
        <v>5164</v>
      </c>
      <c r="B2644">
        <v>1</v>
      </c>
      <c r="C2644" t="s">
        <v>40</v>
      </c>
      <c r="D2644" t="s">
        <v>41</v>
      </c>
      <c r="E2644" t="s">
        <v>3508</v>
      </c>
      <c r="F2644">
        <v>94928</v>
      </c>
      <c r="G2644" t="s">
        <v>3509</v>
      </c>
      <c r="H2644">
        <v>38.347189999999998</v>
      </c>
      <c r="I2644">
        <v>-122.697822</v>
      </c>
      <c r="J2644">
        <v>0</v>
      </c>
      <c r="K2644">
        <v>0</v>
      </c>
      <c r="L2644">
        <v>0</v>
      </c>
      <c r="M2644">
        <v>0</v>
      </c>
      <c r="N2644" t="str">
        <f>VLOOKUP(O2644:O9675,'VLOOKUP Ranges'!$A$9:$B$12,2,TRUE)</f>
        <v>29-55</v>
      </c>
      <c r="O2644">
        <v>52</v>
      </c>
      <c r="P2644">
        <v>1</v>
      </c>
      <c r="Q2644" t="s">
        <v>45</v>
      </c>
      <c r="R2644" t="s">
        <v>45</v>
      </c>
      <c r="S2644" t="s">
        <v>44</v>
      </c>
      <c r="T2644" t="s">
        <v>45</v>
      </c>
      <c r="U2644" t="s">
        <v>45</v>
      </c>
      <c r="V2644" t="s">
        <v>45</v>
      </c>
      <c r="W2644" t="s">
        <v>44</v>
      </c>
      <c r="X2644">
        <v>0</v>
      </c>
      <c r="Y2644" t="str">
        <f>VLOOKUP(Z2644:Z9675,'VLOOKUP Ranges'!$A$2:$B$5,2,TRUE)</f>
        <v>70-89</v>
      </c>
      <c r="Z2644">
        <v>74</v>
      </c>
      <c r="AA2644">
        <v>3877.65</v>
      </c>
      <c r="AB2644" t="s">
        <v>44</v>
      </c>
      <c r="AC2644">
        <v>0</v>
      </c>
      <c r="AD2644">
        <v>39</v>
      </c>
      <c r="AE2644">
        <v>5806</v>
      </c>
      <c r="AG2644" t="b">
        <v>1</v>
      </c>
      <c r="AH2644" t="b">
        <v>0</v>
      </c>
      <c r="AI2644" t="b">
        <v>0</v>
      </c>
      <c r="AJ2644" t="b">
        <v>0</v>
      </c>
      <c r="AK2644" t="b">
        <v>1</v>
      </c>
      <c r="AL2644" t="b">
        <v>0</v>
      </c>
      <c r="AM2644" t="b">
        <v>0</v>
      </c>
      <c r="AN2644">
        <v>74.570192307692295</v>
      </c>
      <c r="AO2644">
        <f t="shared" si="41"/>
        <v>74</v>
      </c>
      <c r="AP2644" t="b">
        <v>1</v>
      </c>
    </row>
    <row r="2645" spans="1:42" x14ac:dyDescent="0.25">
      <c r="A2645" t="s">
        <v>5165</v>
      </c>
      <c r="B2645">
        <v>1</v>
      </c>
      <c r="C2645" t="s">
        <v>40</v>
      </c>
      <c r="D2645" t="s">
        <v>41</v>
      </c>
      <c r="E2645" t="s">
        <v>5166</v>
      </c>
      <c r="F2645">
        <v>94929</v>
      </c>
      <c r="G2645" t="s">
        <v>5167</v>
      </c>
      <c r="H2645">
        <v>38.244579999999999</v>
      </c>
      <c r="I2645">
        <v>-122.95626799999999</v>
      </c>
      <c r="J2645">
        <v>1</v>
      </c>
      <c r="K2645">
        <v>0</v>
      </c>
      <c r="L2645">
        <v>0</v>
      </c>
      <c r="M2645">
        <v>0</v>
      </c>
      <c r="N2645" t="str">
        <f>VLOOKUP(O2645:O9676,'VLOOKUP Ranges'!$A$9:$B$12,2,TRUE)</f>
        <v>1-9</v>
      </c>
      <c r="O2645">
        <v>3</v>
      </c>
      <c r="P2645">
        <v>1</v>
      </c>
      <c r="Q2645" t="s">
        <v>44</v>
      </c>
      <c r="R2645" t="s">
        <v>44</v>
      </c>
      <c r="S2645" t="s">
        <v>44</v>
      </c>
      <c r="T2645" t="s">
        <v>44</v>
      </c>
      <c r="U2645" t="s">
        <v>45</v>
      </c>
      <c r="V2645" t="s">
        <v>44</v>
      </c>
      <c r="W2645" t="s">
        <v>44</v>
      </c>
      <c r="X2645">
        <v>1</v>
      </c>
      <c r="Y2645" t="str">
        <f>VLOOKUP(Z2645:Z9676,'VLOOKUP Ranges'!$A$2:$B$5,2,TRUE)</f>
        <v>35-70</v>
      </c>
      <c r="Z2645">
        <v>50.25</v>
      </c>
      <c r="AA2645">
        <v>152.30000000000001</v>
      </c>
      <c r="AB2645" t="s">
        <v>44</v>
      </c>
      <c r="AC2645">
        <v>0</v>
      </c>
      <c r="AD2645">
        <v>76</v>
      </c>
      <c r="AE2645">
        <v>2166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  <c r="AM2645" t="b">
        <v>1</v>
      </c>
      <c r="AN2645">
        <v>50.766666666666602</v>
      </c>
      <c r="AO2645">
        <f t="shared" si="41"/>
        <v>51</v>
      </c>
      <c r="AP2645" t="b">
        <v>0</v>
      </c>
    </row>
    <row r="2646" spans="1:42" x14ac:dyDescent="0.25">
      <c r="A2646" t="s">
        <v>5168</v>
      </c>
      <c r="B2646">
        <v>1</v>
      </c>
      <c r="C2646" t="s">
        <v>40</v>
      </c>
      <c r="D2646" t="s">
        <v>41</v>
      </c>
      <c r="E2646" t="s">
        <v>5169</v>
      </c>
      <c r="F2646">
        <v>94930</v>
      </c>
      <c r="G2646" t="s">
        <v>5170</v>
      </c>
      <c r="H2646">
        <v>37.971750999999998</v>
      </c>
      <c r="I2646">
        <v>-122.611873</v>
      </c>
      <c r="J2646">
        <v>1</v>
      </c>
      <c r="K2646">
        <v>0</v>
      </c>
      <c r="L2646">
        <v>0</v>
      </c>
      <c r="M2646">
        <v>0</v>
      </c>
      <c r="N2646" t="str">
        <f>VLOOKUP(O2646:O9677,'VLOOKUP Ranges'!$A$9:$B$12,2,TRUE)</f>
        <v>29-55</v>
      </c>
      <c r="O2646">
        <v>29</v>
      </c>
      <c r="P2646">
        <v>1</v>
      </c>
      <c r="Q2646" t="s">
        <v>44</v>
      </c>
      <c r="R2646" t="s">
        <v>66</v>
      </c>
      <c r="S2646" t="s">
        <v>66</v>
      </c>
      <c r="T2646" t="s">
        <v>66</v>
      </c>
      <c r="U2646" t="s">
        <v>66</v>
      </c>
      <c r="V2646" t="s">
        <v>66</v>
      </c>
      <c r="W2646" t="s">
        <v>66</v>
      </c>
      <c r="X2646">
        <v>1</v>
      </c>
      <c r="Y2646" t="str">
        <f>VLOOKUP(Z2646:Z9677,'VLOOKUP Ranges'!$A$2:$B$5,2,TRUE)</f>
        <v>18-35</v>
      </c>
      <c r="Z2646">
        <v>19.8</v>
      </c>
      <c r="AA2646">
        <v>572.20000000000005</v>
      </c>
      <c r="AB2646" t="s">
        <v>44</v>
      </c>
      <c r="AC2646">
        <v>0</v>
      </c>
      <c r="AD2646">
        <v>69</v>
      </c>
      <c r="AE2646">
        <v>5696</v>
      </c>
      <c r="AG2646" t="b">
        <v>1</v>
      </c>
      <c r="AH2646" t="b">
        <v>0</v>
      </c>
      <c r="AI2646" t="b">
        <v>0</v>
      </c>
      <c r="AJ2646" t="b">
        <v>1</v>
      </c>
      <c r="AK2646" t="b">
        <v>0</v>
      </c>
      <c r="AL2646" t="b">
        <v>0</v>
      </c>
      <c r="AM2646" t="b">
        <v>1</v>
      </c>
      <c r="AN2646">
        <v>19.731034482758599</v>
      </c>
      <c r="AO2646">
        <f t="shared" si="41"/>
        <v>20</v>
      </c>
      <c r="AP2646" t="b">
        <v>0</v>
      </c>
    </row>
    <row r="2647" spans="1:42" x14ac:dyDescent="0.25">
      <c r="A2647" t="s">
        <v>5171</v>
      </c>
      <c r="B2647">
        <v>1</v>
      </c>
      <c r="C2647" t="s">
        <v>40</v>
      </c>
      <c r="D2647" t="s">
        <v>41</v>
      </c>
      <c r="E2647" t="s">
        <v>1868</v>
      </c>
      <c r="F2647">
        <v>94937</v>
      </c>
      <c r="G2647" t="s">
        <v>1869</v>
      </c>
      <c r="H2647">
        <v>38.099322999999998</v>
      </c>
      <c r="I2647">
        <v>-122.945723</v>
      </c>
      <c r="J2647">
        <v>0</v>
      </c>
      <c r="K2647">
        <v>0</v>
      </c>
      <c r="L2647">
        <v>1</v>
      </c>
      <c r="M2647">
        <v>1</v>
      </c>
      <c r="N2647" t="str">
        <f>VLOOKUP(O2647:O9678,'VLOOKUP Ranges'!$A$9:$B$12,2,TRUE)</f>
        <v>9-29</v>
      </c>
      <c r="O2647">
        <v>16</v>
      </c>
      <c r="P2647">
        <v>0</v>
      </c>
      <c r="Q2647" t="s">
        <v>62</v>
      </c>
      <c r="R2647" t="s">
        <v>44</v>
      </c>
      <c r="S2647" t="s">
        <v>44</v>
      </c>
      <c r="T2647" t="s">
        <v>44</v>
      </c>
      <c r="U2647" t="s">
        <v>44</v>
      </c>
      <c r="V2647" t="s">
        <v>44</v>
      </c>
      <c r="W2647" t="s">
        <v>45</v>
      </c>
      <c r="X2647">
        <v>1</v>
      </c>
      <c r="Y2647" t="str">
        <f>VLOOKUP(Z2647:Z9678,'VLOOKUP Ranges'!$A$2:$B$5,2,TRUE)</f>
        <v>18-35</v>
      </c>
      <c r="Z2647">
        <v>35.5</v>
      </c>
      <c r="AA2647">
        <v>552.70000000000005</v>
      </c>
      <c r="AB2647" t="s">
        <v>44</v>
      </c>
      <c r="AC2647">
        <v>0</v>
      </c>
      <c r="AD2647">
        <v>25</v>
      </c>
      <c r="AE2647">
        <v>2069</v>
      </c>
      <c r="AG2647" t="b">
        <v>0</v>
      </c>
      <c r="AH2647" t="b">
        <v>0</v>
      </c>
      <c r="AI2647" t="b">
        <v>0</v>
      </c>
      <c r="AJ2647" t="b">
        <v>0</v>
      </c>
      <c r="AK2647" t="b">
        <v>1</v>
      </c>
      <c r="AL2647" t="b">
        <v>0</v>
      </c>
      <c r="AM2647" t="b">
        <v>0</v>
      </c>
      <c r="AN2647">
        <v>34.543750000000003</v>
      </c>
      <c r="AO2647">
        <f t="shared" si="41"/>
        <v>36</v>
      </c>
      <c r="AP2647" t="b">
        <v>0</v>
      </c>
    </row>
    <row r="2648" spans="1:42" x14ac:dyDescent="0.25">
      <c r="A2648" t="s">
        <v>5172</v>
      </c>
      <c r="B2648">
        <v>1</v>
      </c>
      <c r="C2648" t="s">
        <v>40</v>
      </c>
      <c r="D2648" t="s">
        <v>41</v>
      </c>
      <c r="E2648" t="s">
        <v>5173</v>
      </c>
      <c r="F2648">
        <v>94938</v>
      </c>
      <c r="G2648" t="s">
        <v>5174</v>
      </c>
      <c r="H2648">
        <v>38.021771999999999</v>
      </c>
      <c r="I2648">
        <v>-122.691744</v>
      </c>
      <c r="J2648">
        <v>0</v>
      </c>
      <c r="K2648">
        <v>0</v>
      </c>
      <c r="L2648">
        <v>0</v>
      </c>
      <c r="M2648">
        <v>0</v>
      </c>
      <c r="N2648" t="str">
        <f>VLOOKUP(O2648:O9679,'VLOOKUP Ranges'!$A$9:$B$12,2,TRUE)</f>
        <v>29-55</v>
      </c>
      <c r="O2648">
        <v>40</v>
      </c>
      <c r="P2648">
        <v>1</v>
      </c>
      <c r="Q2648" t="s">
        <v>45</v>
      </c>
      <c r="R2648" t="s">
        <v>44</v>
      </c>
      <c r="S2648" t="s">
        <v>44</v>
      </c>
      <c r="T2648" t="s">
        <v>45</v>
      </c>
      <c r="U2648" t="s">
        <v>45</v>
      </c>
      <c r="V2648" t="s">
        <v>45</v>
      </c>
      <c r="W2648" t="s">
        <v>45</v>
      </c>
      <c r="X2648">
        <v>1</v>
      </c>
      <c r="Y2648" t="str">
        <f>VLOOKUP(Z2648:Z9679,'VLOOKUP Ranges'!$A$2:$B$5,2,TRUE)</f>
        <v>70-89</v>
      </c>
      <c r="Z2648">
        <v>80.75</v>
      </c>
      <c r="AA2648">
        <v>3208.65</v>
      </c>
      <c r="AB2648" t="s">
        <v>44</v>
      </c>
      <c r="AC2648">
        <v>0</v>
      </c>
      <c r="AD2648">
        <v>27</v>
      </c>
      <c r="AE2648">
        <v>2047</v>
      </c>
      <c r="AG2648" t="b">
        <v>1</v>
      </c>
      <c r="AH2648" t="b">
        <v>0</v>
      </c>
      <c r="AI2648" t="b">
        <v>0</v>
      </c>
      <c r="AJ2648" t="b">
        <v>0</v>
      </c>
      <c r="AK2648" t="b">
        <v>0</v>
      </c>
      <c r="AL2648" t="b">
        <v>0</v>
      </c>
      <c r="AM2648" t="b">
        <v>1</v>
      </c>
      <c r="AN2648">
        <v>80.216250000000002</v>
      </c>
      <c r="AO2648">
        <f t="shared" si="41"/>
        <v>81</v>
      </c>
      <c r="AP2648" t="b">
        <v>0</v>
      </c>
    </row>
    <row r="2649" spans="1:42" x14ac:dyDescent="0.25">
      <c r="A2649" t="s">
        <v>5175</v>
      </c>
      <c r="B2649">
        <v>1</v>
      </c>
      <c r="C2649" t="s">
        <v>40</v>
      </c>
      <c r="D2649" t="s">
        <v>41</v>
      </c>
      <c r="E2649" t="s">
        <v>1872</v>
      </c>
      <c r="F2649">
        <v>94941</v>
      </c>
      <c r="G2649" t="s">
        <v>1873</v>
      </c>
      <c r="H2649">
        <v>37.901370999999997</v>
      </c>
      <c r="I2649">
        <v>-122.572024</v>
      </c>
      <c r="J2649">
        <v>0</v>
      </c>
      <c r="K2649">
        <v>0</v>
      </c>
      <c r="L2649">
        <v>0</v>
      </c>
      <c r="M2649">
        <v>0</v>
      </c>
      <c r="N2649" t="str">
        <f>VLOOKUP(O2649:O9680,'VLOOKUP Ranges'!$A$9:$B$12,2,TRUE)</f>
        <v>29-55</v>
      </c>
      <c r="O2649">
        <v>36</v>
      </c>
      <c r="P2649">
        <v>1</v>
      </c>
      <c r="Q2649" t="s">
        <v>44</v>
      </c>
      <c r="R2649" t="s">
        <v>66</v>
      </c>
      <c r="S2649" t="s">
        <v>66</v>
      </c>
      <c r="T2649" t="s">
        <v>66</v>
      </c>
      <c r="U2649" t="s">
        <v>66</v>
      </c>
      <c r="V2649" t="s">
        <v>66</v>
      </c>
      <c r="W2649" t="s">
        <v>66</v>
      </c>
      <c r="X2649">
        <v>0</v>
      </c>
      <c r="Y2649" t="str">
        <f>VLOOKUP(Z2649:Z9680,'VLOOKUP Ranges'!$A$2:$B$5,2,TRUE)</f>
        <v>18-35</v>
      </c>
      <c r="Z2649">
        <v>19.55</v>
      </c>
      <c r="AA2649">
        <v>620.75</v>
      </c>
      <c r="AB2649" t="s">
        <v>44</v>
      </c>
      <c r="AC2649">
        <v>0</v>
      </c>
      <c r="AD2649">
        <v>47</v>
      </c>
      <c r="AE2649">
        <v>2691</v>
      </c>
      <c r="AG2649" t="b">
        <v>1</v>
      </c>
      <c r="AH2649" t="b">
        <v>0</v>
      </c>
      <c r="AI2649" t="b">
        <v>0</v>
      </c>
      <c r="AJ2649" t="b">
        <v>1</v>
      </c>
      <c r="AK2649" t="b">
        <v>0</v>
      </c>
      <c r="AL2649" t="b">
        <v>0</v>
      </c>
      <c r="AM2649" t="b">
        <v>1</v>
      </c>
      <c r="AN2649">
        <v>17.2430555555555</v>
      </c>
      <c r="AO2649">
        <f t="shared" si="41"/>
        <v>20</v>
      </c>
      <c r="AP2649" t="b">
        <v>0</v>
      </c>
    </row>
    <row r="2650" spans="1:42" x14ac:dyDescent="0.25">
      <c r="A2650" t="s">
        <v>5176</v>
      </c>
      <c r="B2650">
        <v>1</v>
      </c>
      <c r="C2650" t="s">
        <v>40</v>
      </c>
      <c r="D2650" t="s">
        <v>41</v>
      </c>
      <c r="E2650" t="s">
        <v>3513</v>
      </c>
      <c r="F2650">
        <v>94950</v>
      </c>
      <c r="G2650" t="s">
        <v>3514</v>
      </c>
      <c r="H2650">
        <v>38.052208999999998</v>
      </c>
      <c r="I2650">
        <v>-122.775567</v>
      </c>
      <c r="J2650">
        <v>1</v>
      </c>
      <c r="K2650">
        <v>0</v>
      </c>
      <c r="L2650">
        <v>1</v>
      </c>
      <c r="M2650">
        <v>0</v>
      </c>
      <c r="N2650" t="str">
        <f>VLOOKUP(O2650:O9681,'VLOOKUP Ranges'!$A$9:$B$12,2,TRUE)</f>
        <v>9-29</v>
      </c>
      <c r="O2650">
        <v>26</v>
      </c>
      <c r="P2650">
        <v>1</v>
      </c>
      <c r="Q2650" t="s">
        <v>44</v>
      </c>
      <c r="R2650" t="s">
        <v>66</v>
      </c>
      <c r="S2650" t="s">
        <v>66</v>
      </c>
      <c r="T2650" t="s">
        <v>66</v>
      </c>
      <c r="U2650" t="s">
        <v>66</v>
      </c>
      <c r="V2650" t="s">
        <v>66</v>
      </c>
      <c r="W2650" t="s">
        <v>66</v>
      </c>
      <c r="X2650">
        <v>1</v>
      </c>
      <c r="Y2650" t="str">
        <f>VLOOKUP(Z2650:Z9681,'VLOOKUP Ranges'!$A$2:$B$5,2,TRUE)</f>
        <v>18-35</v>
      </c>
      <c r="Z2650">
        <v>20.05</v>
      </c>
      <c r="AA2650">
        <v>505.9</v>
      </c>
      <c r="AB2650" t="s">
        <v>44</v>
      </c>
      <c r="AC2650">
        <v>0</v>
      </c>
      <c r="AD2650">
        <v>29</v>
      </c>
      <c r="AE2650">
        <v>2403</v>
      </c>
      <c r="AG2650" t="b">
        <v>1</v>
      </c>
      <c r="AH2650" t="b">
        <v>0</v>
      </c>
      <c r="AI2650" t="b">
        <v>0</v>
      </c>
      <c r="AJ2650" t="b">
        <v>1</v>
      </c>
      <c r="AK2650" t="b">
        <v>0</v>
      </c>
      <c r="AL2650" t="b">
        <v>0</v>
      </c>
      <c r="AM2650" t="b">
        <v>0</v>
      </c>
      <c r="AN2650">
        <v>19.457692307692302</v>
      </c>
      <c r="AO2650">
        <f t="shared" si="41"/>
        <v>21</v>
      </c>
      <c r="AP2650" t="b">
        <v>0</v>
      </c>
    </row>
    <row r="2651" spans="1:42" x14ac:dyDescent="0.25">
      <c r="A2651" t="s">
        <v>5177</v>
      </c>
      <c r="B2651">
        <v>1</v>
      </c>
      <c r="C2651" t="s">
        <v>40</v>
      </c>
      <c r="D2651" t="s">
        <v>41</v>
      </c>
      <c r="E2651" t="s">
        <v>5178</v>
      </c>
      <c r="F2651">
        <v>94951</v>
      </c>
      <c r="G2651" t="s">
        <v>5179</v>
      </c>
      <c r="H2651">
        <v>38.325598999999997</v>
      </c>
      <c r="I2651">
        <v>-122.642352</v>
      </c>
      <c r="J2651">
        <v>0</v>
      </c>
      <c r="K2651">
        <v>1</v>
      </c>
      <c r="L2651">
        <v>1</v>
      </c>
      <c r="M2651">
        <v>0</v>
      </c>
      <c r="N2651" t="str">
        <f>VLOOKUP(O2651:O9682,'VLOOKUP Ranges'!$A$9:$B$12,2,TRUE)</f>
        <v>55-77</v>
      </c>
      <c r="O2651">
        <v>72</v>
      </c>
      <c r="P2651">
        <v>1</v>
      </c>
      <c r="Q2651" t="s">
        <v>45</v>
      </c>
      <c r="R2651" t="s">
        <v>45</v>
      </c>
      <c r="S2651" t="s">
        <v>45</v>
      </c>
      <c r="T2651" t="s">
        <v>45</v>
      </c>
      <c r="U2651" t="s">
        <v>44</v>
      </c>
      <c r="V2651" t="s">
        <v>45</v>
      </c>
      <c r="W2651" t="s">
        <v>45</v>
      </c>
      <c r="X2651">
        <v>1</v>
      </c>
      <c r="Y2651" t="str">
        <f>VLOOKUP(Z2651:Z9682,'VLOOKUP Ranges'!$A$2:$B$5,2,TRUE)</f>
        <v>89-118</v>
      </c>
      <c r="Z2651">
        <v>112.4</v>
      </c>
      <c r="AA2651">
        <v>8046.85</v>
      </c>
      <c r="AB2651" t="s">
        <v>44</v>
      </c>
      <c r="AC2651">
        <v>0</v>
      </c>
      <c r="AD2651">
        <v>37</v>
      </c>
      <c r="AE2651">
        <v>6144</v>
      </c>
      <c r="AG2651" t="b">
        <v>0</v>
      </c>
      <c r="AH2651" t="b">
        <v>1</v>
      </c>
      <c r="AI2651" t="b">
        <v>1</v>
      </c>
      <c r="AJ2651" t="b">
        <v>0</v>
      </c>
      <c r="AK2651" t="b">
        <v>0</v>
      </c>
      <c r="AL2651" t="b">
        <v>1</v>
      </c>
      <c r="AM2651" t="b">
        <v>0</v>
      </c>
      <c r="AN2651">
        <v>111.761805555555</v>
      </c>
      <c r="AO2651">
        <f t="shared" si="41"/>
        <v>113</v>
      </c>
      <c r="AP2651" t="b">
        <v>1</v>
      </c>
    </row>
    <row r="2652" spans="1:42" x14ac:dyDescent="0.25">
      <c r="A2652" t="s">
        <v>5180</v>
      </c>
      <c r="B2652">
        <v>1</v>
      </c>
      <c r="C2652" t="s">
        <v>40</v>
      </c>
      <c r="D2652" t="s">
        <v>41</v>
      </c>
      <c r="E2652" t="s">
        <v>5181</v>
      </c>
      <c r="F2652">
        <v>94952</v>
      </c>
      <c r="G2652" t="s">
        <v>5182</v>
      </c>
      <c r="H2652">
        <v>38.237017999999999</v>
      </c>
      <c r="I2652">
        <v>-122.77872000000001</v>
      </c>
      <c r="J2652">
        <v>0</v>
      </c>
      <c r="K2652">
        <v>0</v>
      </c>
      <c r="L2652">
        <v>1</v>
      </c>
      <c r="M2652">
        <v>0</v>
      </c>
      <c r="N2652" t="str">
        <f>VLOOKUP(O2652:O9683,'VLOOKUP Ranges'!$A$9:$B$12,2,TRUE)</f>
        <v>29-55</v>
      </c>
      <c r="O2652">
        <v>34</v>
      </c>
      <c r="P2652">
        <v>1</v>
      </c>
      <c r="Q2652" t="s">
        <v>44</v>
      </c>
      <c r="R2652" t="s">
        <v>44</v>
      </c>
      <c r="S2652" t="s">
        <v>44</v>
      </c>
      <c r="T2652" t="s">
        <v>44</v>
      </c>
      <c r="U2652" t="s">
        <v>45</v>
      </c>
      <c r="V2652" t="s">
        <v>44</v>
      </c>
      <c r="W2652" t="s">
        <v>44</v>
      </c>
      <c r="X2652">
        <v>0</v>
      </c>
      <c r="Y2652" t="str">
        <f>VLOOKUP(Z2652:Z9683,'VLOOKUP Ranges'!$A$2:$B$5,2,TRUE)</f>
        <v>35-70</v>
      </c>
      <c r="Z2652">
        <v>50.2</v>
      </c>
      <c r="AA2652">
        <v>1815.3</v>
      </c>
      <c r="AB2652" t="s">
        <v>44</v>
      </c>
      <c r="AC2652">
        <v>0</v>
      </c>
      <c r="AD2652">
        <v>54</v>
      </c>
      <c r="AE2652">
        <v>4352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  <c r="AM2652" t="b">
        <v>0</v>
      </c>
      <c r="AN2652">
        <v>53.391176470588199</v>
      </c>
      <c r="AO2652">
        <f t="shared" si="41"/>
        <v>51</v>
      </c>
      <c r="AP2652" t="b">
        <v>0</v>
      </c>
    </row>
    <row r="2653" spans="1:42" x14ac:dyDescent="0.25">
      <c r="A2653" t="s">
        <v>5183</v>
      </c>
      <c r="B2653">
        <v>1</v>
      </c>
      <c r="C2653" t="s">
        <v>40</v>
      </c>
      <c r="D2653" t="s">
        <v>41</v>
      </c>
      <c r="E2653" t="s">
        <v>5181</v>
      </c>
      <c r="F2653">
        <v>94954</v>
      </c>
      <c r="G2653" t="s">
        <v>5184</v>
      </c>
      <c r="H2653">
        <v>38.235021000000003</v>
      </c>
      <c r="I2653">
        <v>-122.557332</v>
      </c>
      <c r="J2653">
        <v>1</v>
      </c>
      <c r="K2653">
        <v>0</v>
      </c>
      <c r="L2653">
        <v>0</v>
      </c>
      <c r="M2653">
        <v>0</v>
      </c>
      <c r="N2653" t="str">
        <f>VLOOKUP(O2653:O9684,'VLOOKUP Ranges'!$A$9:$B$12,2,TRUE)</f>
        <v>9-29</v>
      </c>
      <c r="O2653">
        <v>10</v>
      </c>
      <c r="P2653">
        <v>1</v>
      </c>
      <c r="Q2653" t="s">
        <v>44</v>
      </c>
      <c r="R2653" t="s">
        <v>45</v>
      </c>
      <c r="S2653" t="s">
        <v>44</v>
      </c>
      <c r="T2653" t="s">
        <v>44</v>
      </c>
      <c r="U2653" t="s">
        <v>45</v>
      </c>
      <c r="V2653" t="s">
        <v>45</v>
      </c>
      <c r="W2653" t="s">
        <v>44</v>
      </c>
      <c r="X2653">
        <v>0</v>
      </c>
      <c r="Y2653" t="str">
        <f>VLOOKUP(Z2653:Z9684,'VLOOKUP Ranges'!$A$2:$B$5,2,TRUE)</f>
        <v>35-70</v>
      </c>
      <c r="Z2653">
        <v>62.25</v>
      </c>
      <c r="AA2653">
        <v>612.95000000000005</v>
      </c>
      <c r="AB2653" t="s">
        <v>44</v>
      </c>
      <c r="AC2653">
        <v>0</v>
      </c>
      <c r="AD2653">
        <v>76</v>
      </c>
      <c r="AE2653">
        <v>3415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  <c r="AM2653" t="b">
        <v>0</v>
      </c>
      <c r="AN2653">
        <v>61.295000000000002</v>
      </c>
      <c r="AO2653">
        <f t="shared" si="41"/>
        <v>63</v>
      </c>
      <c r="AP2653" t="b">
        <v>1</v>
      </c>
    </row>
    <row r="2654" spans="1:42" x14ac:dyDescent="0.25">
      <c r="A2654" t="s">
        <v>5185</v>
      </c>
      <c r="B2654">
        <v>1</v>
      </c>
      <c r="C2654" t="s">
        <v>40</v>
      </c>
      <c r="D2654" t="s">
        <v>41</v>
      </c>
      <c r="E2654" t="s">
        <v>2750</v>
      </c>
      <c r="F2654">
        <v>94956</v>
      </c>
      <c r="G2654" t="s">
        <v>2751</v>
      </c>
      <c r="H2654">
        <v>38.060263999999997</v>
      </c>
      <c r="I2654">
        <v>-122.830646</v>
      </c>
      <c r="J2654">
        <v>0</v>
      </c>
      <c r="K2654">
        <v>0</v>
      </c>
      <c r="L2654">
        <v>0</v>
      </c>
      <c r="M2654">
        <v>0</v>
      </c>
      <c r="N2654" t="str">
        <f>VLOOKUP(O2654:O9685,'VLOOKUP Ranges'!$A$9:$B$12,2,TRUE)</f>
        <v>9-29</v>
      </c>
      <c r="O2654">
        <v>14</v>
      </c>
      <c r="P2654">
        <v>1</v>
      </c>
      <c r="Q2654" t="s">
        <v>44</v>
      </c>
      <c r="R2654" t="s">
        <v>45</v>
      </c>
      <c r="S2654" t="s">
        <v>44</v>
      </c>
      <c r="T2654" t="s">
        <v>44</v>
      </c>
      <c r="U2654" t="s">
        <v>45</v>
      </c>
      <c r="V2654" t="s">
        <v>44</v>
      </c>
      <c r="W2654" t="s">
        <v>44</v>
      </c>
      <c r="X2654">
        <v>0</v>
      </c>
      <c r="Y2654" t="str">
        <f>VLOOKUP(Z2654:Z9685,'VLOOKUP Ranges'!$A$2:$B$5,2,TRUE)</f>
        <v>35-70</v>
      </c>
      <c r="Z2654">
        <v>55.7</v>
      </c>
      <c r="AA2654">
        <v>795.15</v>
      </c>
      <c r="AB2654" t="s">
        <v>44</v>
      </c>
      <c r="AC2654">
        <v>0</v>
      </c>
      <c r="AD2654">
        <v>57</v>
      </c>
      <c r="AE2654">
        <v>4978</v>
      </c>
      <c r="AG2654" t="b">
        <v>1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  <c r="AM2654" t="b">
        <v>1</v>
      </c>
      <c r="AN2654">
        <v>56.7964285714285</v>
      </c>
      <c r="AO2654">
        <f t="shared" si="41"/>
        <v>56</v>
      </c>
      <c r="AP2654" t="b">
        <v>1</v>
      </c>
    </row>
    <row r="2655" spans="1:42" x14ac:dyDescent="0.25">
      <c r="A2655" t="s">
        <v>5186</v>
      </c>
      <c r="B2655">
        <v>1</v>
      </c>
      <c r="C2655" t="s">
        <v>40</v>
      </c>
      <c r="D2655" t="s">
        <v>41</v>
      </c>
      <c r="E2655" t="s">
        <v>5187</v>
      </c>
      <c r="F2655">
        <v>94963</v>
      </c>
      <c r="G2655" t="s">
        <v>5188</v>
      </c>
      <c r="H2655">
        <v>38.004739999999998</v>
      </c>
      <c r="I2655">
        <v>-122.66371700000001</v>
      </c>
      <c r="J2655">
        <v>1</v>
      </c>
      <c r="K2655">
        <v>0</v>
      </c>
      <c r="L2655">
        <v>1</v>
      </c>
      <c r="M2655">
        <v>0</v>
      </c>
      <c r="N2655" t="str">
        <f>VLOOKUP(O2655:O9686,'VLOOKUP Ranges'!$A$9:$B$12,2,TRUE)</f>
        <v>29-55</v>
      </c>
      <c r="O2655">
        <v>47</v>
      </c>
      <c r="P2655">
        <v>1</v>
      </c>
      <c r="Q2655" t="s">
        <v>44</v>
      </c>
      <c r="R2655" t="s">
        <v>66</v>
      </c>
      <c r="S2655" t="s">
        <v>66</v>
      </c>
      <c r="T2655" t="s">
        <v>66</v>
      </c>
      <c r="U2655" t="s">
        <v>66</v>
      </c>
      <c r="V2655" t="s">
        <v>66</v>
      </c>
      <c r="W2655" t="s">
        <v>66</v>
      </c>
      <c r="X2655">
        <v>0</v>
      </c>
      <c r="Y2655" t="str">
        <f>VLOOKUP(Z2655:Z9686,'VLOOKUP Ranges'!$A$2:$B$5,2,TRUE)</f>
        <v>18-35</v>
      </c>
      <c r="Z2655">
        <v>19.649999999999999</v>
      </c>
      <c r="AA2655">
        <v>973.1</v>
      </c>
      <c r="AB2655" t="s">
        <v>44</v>
      </c>
      <c r="AC2655">
        <v>0</v>
      </c>
      <c r="AD2655">
        <v>77</v>
      </c>
      <c r="AE2655">
        <v>2021</v>
      </c>
      <c r="AG2655" t="b">
        <v>0</v>
      </c>
      <c r="AH2655" t="b">
        <v>1</v>
      </c>
      <c r="AI2655" t="b">
        <v>0</v>
      </c>
      <c r="AJ2655" t="b">
        <v>1</v>
      </c>
      <c r="AK2655" t="b">
        <v>0</v>
      </c>
      <c r="AL2655" t="b">
        <v>0</v>
      </c>
      <c r="AM2655" t="b">
        <v>1</v>
      </c>
      <c r="AN2655">
        <v>20.704255319148899</v>
      </c>
      <c r="AO2655">
        <f t="shared" si="41"/>
        <v>20</v>
      </c>
      <c r="AP2655" t="b">
        <v>0</v>
      </c>
    </row>
    <row r="2656" spans="1:42" x14ac:dyDescent="0.25">
      <c r="A2656" t="s">
        <v>5189</v>
      </c>
      <c r="B2656">
        <v>1</v>
      </c>
      <c r="C2656" t="s">
        <v>40</v>
      </c>
      <c r="D2656" t="s">
        <v>41</v>
      </c>
      <c r="E2656" t="s">
        <v>5190</v>
      </c>
      <c r="F2656">
        <v>94964</v>
      </c>
      <c r="G2656" t="s">
        <v>5191</v>
      </c>
      <c r="H2656">
        <v>37.942551000000002</v>
      </c>
      <c r="I2656">
        <v>-122.491642</v>
      </c>
      <c r="J2656">
        <v>1</v>
      </c>
      <c r="K2656">
        <v>0</v>
      </c>
      <c r="L2656">
        <v>1</v>
      </c>
      <c r="M2656">
        <v>0</v>
      </c>
      <c r="N2656" t="str">
        <f>VLOOKUP(O2656:O9687,'VLOOKUP Ranges'!$A$9:$B$12,2,TRUE)</f>
        <v>9-29</v>
      </c>
      <c r="O2656">
        <v>24</v>
      </c>
      <c r="P2656">
        <v>1</v>
      </c>
      <c r="Q2656" t="s">
        <v>44</v>
      </c>
      <c r="R2656" t="s">
        <v>45</v>
      </c>
      <c r="S2656" t="s">
        <v>44</v>
      </c>
      <c r="T2656" t="s">
        <v>44</v>
      </c>
      <c r="U2656" t="s">
        <v>45</v>
      </c>
      <c r="V2656" t="s">
        <v>44</v>
      </c>
      <c r="W2656" t="s">
        <v>45</v>
      </c>
      <c r="X2656">
        <v>1</v>
      </c>
      <c r="Y2656" t="str">
        <f>VLOOKUP(Z2656:Z9687,'VLOOKUP Ranges'!$A$2:$B$5,2,TRUE)</f>
        <v>70-89</v>
      </c>
      <c r="Z2656">
        <v>89.25</v>
      </c>
      <c r="AA2656">
        <v>2210.1999999999998</v>
      </c>
      <c r="AB2656" t="s">
        <v>44</v>
      </c>
      <c r="AC2656">
        <v>0</v>
      </c>
      <c r="AD2656">
        <v>77</v>
      </c>
      <c r="AE2656">
        <v>5436</v>
      </c>
      <c r="AG2656" t="b">
        <v>0</v>
      </c>
      <c r="AH2656" t="b">
        <v>0</v>
      </c>
      <c r="AI2656" t="b">
        <v>1</v>
      </c>
      <c r="AJ2656" t="b">
        <v>0</v>
      </c>
      <c r="AK2656" t="b">
        <v>0</v>
      </c>
      <c r="AL2656" t="b">
        <v>1</v>
      </c>
      <c r="AM2656" t="b">
        <v>0</v>
      </c>
      <c r="AN2656">
        <v>92.091666666666598</v>
      </c>
      <c r="AO2656">
        <f t="shared" si="41"/>
        <v>90</v>
      </c>
      <c r="AP2656" t="b">
        <v>1</v>
      </c>
    </row>
    <row r="2657" spans="1:42" x14ac:dyDescent="0.25">
      <c r="A2657" t="s">
        <v>5192</v>
      </c>
      <c r="B2657">
        <v>1</v>
      </c>
      <c r="C2657" t="s">
        <v>40</v>
      </c>
      <c r="D2657" t="s">
        <v>41</v>
      </c>
      <c r="E2657" t="s">
        <v>1878</v>
      </c>
      <c r="F2657">
        <v>94970</v>
      </c>
      <c r="G2657" t="s">
        <v>1879</v>
      </c>
      <c r="H2657">
        <v>37.921137000000002</v>
      </c>
      <c r="I2657">
        <v>-122.657562</v>
      </c>
      <c r="J2657">
        <v>1</v>
      </c>
      <c r="K2657">
        <v>1</v>
      </c>
      <c r="L2657">
        <v>0</v>
      </c>
      <c r="M2657">
        <v>0</v>
      </c>
      <c r="N2657" t="str">
        <f>VLOOKUP(O2657:O9688,'VLOOKUP Ranges'!$A$9:$B$12,2,TRUE)</f>
        <v>9-29</v>
      </c>
      <c r="O2657">
        <v>20</v>
      </c>
      <c r="P2657">
        <v>1</v>
      </c>
      <c r="Q2657" t="s">
        <v>44</v>
      </c>
      <c r="R2657" t="s">
        <v>45</v>
      </c>
      <c r="S2657" t="s">
        <v>44</v>
      </c>
      <c r="T2657" t="s">
        <v>44</v>
      </c>
      <c r="U2657" t="s">
        <v>45</v>
      </c>
      <c r="V2657" t="s">
        <v>44</v>
      </c>
      <c r="W2657" t="s">
        <v>44</v>
      </c>
      <c r="X2657">
        <v>0</v>
      </c>
      <c r="Y2657" t="str">
        <f>VLOOKUP(Z2657:Z9688,'VLOOKUP Ranges'!$A$2:$B$5,2,TRUE)</f>
        <v>35-70</v>
      </c>
      <c r="Z2657">
        <v>54</v>
      </c>
      <c r="AA2657">
        <v>1055.9000000000001</v>
      </c>
      <c r="AB2657" t="s">
        <v>44</v>
      </c>
      <c r="AC2657">
        <v>0</v>
      </c>
      <c r="AD2657">
        <v>20</v>
      </c>
      <c r="AE2657">
        <v>5090</v>
      </c>
      <c r="AG2657" t="b">
        <v>1</v>
      </c>
      <c r="AH2657" t="b">
        <v>0</v>
      </c>
      <c r="AI2657" t="b">
        <v>0</v>
      </c>
      <c r="AJ2657" t="b">
        <v>0</v>
      </c>
      <c r="AK2657" t="b">
        <v>0</v>
      </c>
      <c r="AL2657" t="b">
        <v>0</v>
      </c>
      <c r="AM2657" t="b">
        <v>1</v>
      </c>
      <c r="AN2657">
        <v>52.795000000000002</v>
      </c>
      <c r="AO2657">
        <f t="shared" si="41"/>
        <v>54</v>
      </c>
      <c r="AP2657" t="b">
        <v>1</v>
      </c>
    </row>
    <row r="2658" spans="1:42" x14ac:dyDescent="0.25">
      <c r="A2658" t="s">
        <v>5193</v>
      </c>
      <c r="B2658">
        <v>1</v>
      </c>
      <c r="C2658" t="s">
        <v>40</v>
      </c>
      <c r="D2658" t="s">
        <v>41</v>
      </c>
      <c r="E2658" t="s">
        <v>3517</v>
      </c>
      <c r="F2658">
        <v>94973</v>
      </c>
      <c r="G2658" t="s">
        <v>3518</v>
      </c>
      <c r="H2658">
        <v>38.005839000000002</v>
      </c>
      <c r="I2658">
        <v>-122.638155</v>
      </c>
      <c r="J2658">
        <v>1</v>
      </c>
      <c r="K2658">
        <v>0</v>
      </c>
      <c r="L2658">
        <v>0</v>
      </c>
      <c r="M2658">
        <v>0</v>
      </c>
      <c r="N2658" t="str">
        <f>VLOOKUP(O2658:O9689,'VLOOKUP Ranges'!$A$9:$B$12,2,TRUE)</f>
        <v>9-29</v>
      </c>
      <c r="O2658">
        <v>22</v>
      </c>
      <c r="P2658">
        <v>0</v>
      </c>
      <c r="Q2658" t="s">
        <v>62</v>
      </c>
      <c r="R2658" t="s">
        <v>44</v>
      </c>
      <c r="S2658" t="s">
        <v>44</v>
      </c>
      <c r="T2658" t="s">
        <v>45</v>
      </c>
      <c r="U2658" t="s">
        <v>45</v>
      </c>
      <c r="V2658" t="s">
        <v>45</v>
      </c>
      <c r="W2658" t="s">
        <v>45</v>
      </c>
      <c r="X2658">
        <v>0</v>
      </c>
      <c r="Y2658" t="str">
        <f>VLOOKUP(Z2658:Z9689,'VLOOKUP Ranges'!$A$2:$B$5,2,TRUE)</f>
        <v>35-70</v>
      </c>
      <c r="Z2658">
        <v>56.75</v>
      </c>
      <c r="AA2658">
        <v>1304.8499999999999</v>
      </c>
      <c r="AB2658" t="s">
        <v>44</v>
      </c>
      <c r="AC2658">
        <v>0</v>
      </c>
      <c r="AD2658">
        <v>55</v>
      </c>
      <c r="AE2658">
        <v>4574</v>
      </c>
      <c r="AG2658" t="b">
        <v>0</v>
      </c>
      <c r="AH2658" t="b">
        <v>1</v>
      </c>
      <c r="AI2658" t="b">
        <v>0</v>
      </c>
      <c r="AJ2658" t="b">
        <v>0</v>
      </c>
      <c r="AK2658" t="b">
        <v>0</v>
      </c>
      <c r="AL2658" t="b">
        <v>0</v>
      </c>
      <c r="AM2658" t="b">
        <v>0</v>
      </c>
      <c r="AN2658">
        <v>59.311363636363602</v>
      </c>
      <c r="AO2658">
        <f t="shared" si="41"/>
        <v>57</v>
      </c>
      <c r="AP2658" t="b">
        <v>0</v>
      </c>
    </row>
    <row r="2659" spans="1:42" x14ac:dyDescent="0.25">
      <c r="A2659" t="s">
        <v>5194</v>
      </c>
      <c r="B2659">
        <v>1</v>
      </c>
      <c r="C2659" t="s">
        <v>40</v>
      </c>
      <c r="D2659" t="s">
        <v>41</v>
      </c>
      <c r="E2659" t="s">
        <v>3520</v>
      </c>
      <c r="F2659">
        <v>95003</v>
      </c>
      <c r="G2659" t="s">
        <v>3521</v>
      </c>
      <c r="H2659">
        <v>37.013471000000003</v>
      </c>
      <c r="I2659">
        <v>-121.877877</v>
      </c>
      <c r="J2659">
        <v>1</v>
      </c>
      <c r="K2659">
        <v>0</v>
      </c>
      <c r="L2659">
        <v>0</v>
      </c>
      <c r="M2659">
        <v>0</v>
      </c>
      <c r="N2659" t="str">
        <f>VLOOKUP(O2659:O9690,'VLOOKUP Ranges'!$A$9:$B$12,2,TRUE)</f>
        <v>1-9</v>
      </c>
      <c r="O2659">
        <v>1</v>
      </c>
      <c r="P2659">
        <v>1</v>
      </c>
      <c r="Q2659" t="s">
        <v>44</v>
      </c>
      <c r="R2659" t="s">
        <v>66</v>
      </c>
      <c r="S2659" t="s">
        <v>66</v>
      </c>
      <c r="T2659" t="s">
        <v>66</v>
      </c>
      <c r="U2659" t="s">
        <v>66</v>
      </c>
      <c r="V2659" t="s">
        <v>66</v>
      </c>
      <c r="W2659" t="s">
        <v>66</v>
      </c>
      <c r="X2659">
        <v>0</v>
      </c>
      <c r="Y2659" t="str">
        <f>VLOOKUP(Z2659:Z9690,'VLOOKUP Ranges'!$A$2:$B$5,2,TRUE)</f>
        <v>18-35</v>
      </c>
      <c r="Z2659">
        <v>21.1</v>
      </c>
      <c r="AA2659">
        <v>21.1</v>
      </c>
      <c r="AB2659" t="s">
        <v>44</v>
      </c>
      <c r="AC2659">
        <v>0</v>
      </c>
      <c r="AD2659">
        <v>52</v>
      </c>
      <c r="AE2659">
        <v>2810</v>
      </c>
      <c r="AG2659" t="b">
        <v>0</v>
      </c>
      <c r="AH2659" t="b">
        <v>0</v>
      </c>
      <c r="AI2659" t="b">
        <v>0</v>
      </c>
      <c r="AJ2659" t="b">
        <v>1</v>
      </c>
      <c r="AK2659" t="b">
        <v>0</v>
      </c>
      <c r="AL2659" t="b">
        <v>0</v>
      </c>
      <c r="AM2659" t="b">
        <v>1</v>
      </c>
      <c r="AN2659">
        <v>21.1</v>
      </c>
      <c r="AO2659">
        <f t="shared" si="41"/>
        <v>22</v>
      </c>
      <c r="AP2659" t="b">
        <v>0</v>
      </c>
    </row>
    <row r="2660" spans="1:42" x14ac:dyDescent="0.25">
      <c r="A2660" t="s">
        <v>5195</v>
      </c>
      <c r="B2660">
        <v>1</v>
      </c>
      <c r="C2660" t="s">
        <v>40</v>
      </c>
      <c r="D2660" t="s">
        <v>41</v>
      </c>
      <c r="E2660" t="s">
        <v>1881</v>
      </c>
      <c r="F2660">
        <v>95004</v>
      </c>
      <c r="G2660" t="s">
        <v>1882</v>
      </c>
      <c r="H2660">
        <v>36.878363999999998</v>
      </c>
      <c r="I2660">
        <v>-121.62978099999999</v>
      </c>
      <c r="J2660">
        <v>0</v>
      </c>
      <c r="K2660">
        <v>0</v>
      </c>
      <c r="L2660">
        <v>1</v>
      </c>
      <c r="M2660">
        <v>1</v>
      </c>
      <c r="N2660" t="str">
        <f>VLOOKUP(O2660:O9691,'VLOOKUP Ranges'!$A$9:$B$12,2,TRUE)</f>
        <v>55-77</v>
      </c>
      <c r="O2660">
        <v>59</v>
      </c>
      <c r="P2660">
        <v>1</v>
      </c>
      <c r="Q2660" t="s">
        <v>45</v>
      </c>
      <c r="R2660" t="s">
        <v>44</v>
      </c>
      <c r="S2660" t="s">
        <v>45</v>
      </c>
      <c r="T2660" t="s">
        <v>44</v>
      </c>
      <c r="U2660" t="s">
        <v>45</v>
      </c>
      <c r="V2660" t="s">
        <v>44</v>
      </c>
      <c r="W2660" t="s">
        <v>45</v>
      </c>
      <c r="X2660">
        <v>1</v>
      </c>
      <c r="Y2660" t="str">
        <f>VLOOKUP(Z2660:Z9691,'VLOOKUP Ranges'!$A$2:$B$5,2,TRUE)</f>
        <v>89-118</v>
      </c>
      <c r="Z2660">
        <v>96.65</v>
      </c>
      <c r="AA2660">
        <v>5580.8</v>
      </c>
      <c r="AB2660" t="s">
        <v>44</v>
      </c>
      <c r="AC2660">
        <v>0</v>
      </c>
      <c r="AD2660">
        <v>52</v>
      </c>
      <c r="AE2660">
        <v>5266</v>
      </c>
      <c r="AG2660" t="b">
        <v>0</v>
      </c>
      <c r="AH2660" t="b">
        <v>0</v>
      </c>
      <c r="AI2660" t="b">
        <v>1</v>
      </c>
      <c r="AJ2660" t="b">
        <v>0</v>
      </c>
      <c r="AK2660" t="b">
        <v>0</v>
      </c>
      <c r="AL2660" t="b">
        <v>0</v>
      </c>
      <c r="AM2660" t="b">
        <v>0</v>
      </c>
      <c r="AN2660">
        <v>94.589830508474506</v>
      </c>
      <c r="AO2660">
        <f t="shared" si="41"/>
        <v>97</v>
      </c>
      <c r="AP2660" t="b">
        <v>0</v>
      </c>
    </row>
    <row r="2661" spans="1:42" x14ac:dyDescent="0.25">
      <c r="A2661" t="s">
        <v>5196</v>
      </c>
      <c r="B2661">
        <v>1</v>
      </c>
      <c r="C2661" t="s">
        <v>40</v>
      </c>
      <c r="D2661" t="s">
        <v>41</v>
      </c>
      <c r="E2661" t="s">
        <v>3523</v>
      </c>
      <c r="F2661">
        <v>95005</v>
      </c>
      <c r="G2661" t="s">
        <v>3524</v>
      </c>
      <c r="H2661">
        <v>37.078873000000002</v>
      </c>
      <c r="I2661">
        <v>-122.090386</v>
      </c>
      <c r="J2661">
        <v>0</v>
      </c>
      <c r="K2661">
        <v>0</v>
      </c>
      <c r="L2661">
        <v>1</v>
      </c>
      <c r="M2661">
        <v>0</v>
      </c>
      <c r="N2661" t="str">
        <f>VLOOKUP(O2661:O9692,'VLOOKUP Ranges'!$A$9:$B$12,2,TRUE)</f>
        <v>55-77</v>
      </c>
      <c r="O2661">
        <v>58</v>
      </c>
      <c r="P2661">
        <v>1</v>
      </c>
      <c r="Q2661" t="s">
        <v>45</v>
      </c>
      <c r="R2661" t="s">
        <v>66</v>
      </c>
      <c r="S2661" t="s">
        <v>66</v>
      </c>
      <c r="T2661" t="s">
        <v>66</v>
      </c>
      <c r="U2661" t="s">
        <v>66</v>
      </c>
      <c r="V2661" t="s">
        <v>66</v>
      </c>
      <c r="W2661" t="s">
        <v>66</v>
      </c>
      <c r="X2661">
        <v>1</v>
      </c>
      <c r="Y2661" t="str">
        <f>VLOOKUP(Z2661:Z9692,'VLOOKUP Ranges'!$A$2:$B$5,2,TRUE)</f>
        <v>18-35</v>
      </c>
      <c r="Z2661">
        <v>24.5</v>
      </c>
      <c r="AA2661">
        <v>1497.9</v>
      </c>
      <c r="AB2661" t="s">
        <v>44</v>
      </c>
      <c r="AC2661">
        <v>0</v>
      </c>
      <c r="AD2661">
        <v>47</v>
      </c>
      <c r="AE2661">
        <v>4455</v>
      </c>
      <c r="AG2661" t="b">
        <v>1</v>
      </c>
      <c r="AH2661" t="b">
        <v>0</v>
      </c>
      <c r="AI2661" t="b">
        <v>0</v>
      </c>
      <c r="AJ2661" t="b">
        <v>1</v>
      </c>
      <c r="AK2661" t="b">
        <v>1</v>
      </c>
      <c r="AL2661" t="b">
        <v>0</v>
      </c>
      <c r="AM2661" t="b">
        <v>0</v>
      </c>
      <c r="AN2661">
        <v>25.825862068965499</v>
      </c>
      <c r="AO2661">
        <f t="shared" si="41"/>
        <v>25</v>
      </c>
      <c r="AP2661" t="b">
        <v>0</v>
      </c>
    </row>
    <row r="2662" spans="1:42" x14ac:dyDescent="0.25">
      <c r="A2662" t="s">
        <v>5197</v>
      </c>
      <c r="B2662">
        <v>1</v>
      </c>
      <c r="C2662" t="s">
        <v>40</v>
      </c>
      <c r="D2662" t="s">
        <v>41</v>
      </c>
      <c r="E2662" t="s">
        <v>5198</v>
      </c>
      <c r="F2662">
        <v>95007</v>
      </c>
      <c r="G2662" t="s">
        <v>5199</v>
      </c>
      <c r="H2662">
        <v>37.106901999999998</v>
      </c>
      <c r="I2662">
        <v>-122.10000599999999</v>
      </c>
      <c r="J2662">
        <v>0</v>
      </c>
      <c r="K2662">
        <v>1</v>
      </c>
      <c r="L2662">
        <v>0</v>
      </c>
      <c r="M2662">
        <v>0</v>
      </c>
      <c r="N2662" t="str">
        <f>VLOOKUP(O2662:O9693,'VLOOKUP Ranges'!$A$9:$B$12,2,TRUE)</f>
        <v>55-77</v>
      </c>
      <c r="O2662">
        <v>59</v>
      </c>
      <c r="P2662">
        <v>1</v>
      </c>
      <c r="Q2662" t="s">
        <v>45</v>
      </c>
      <c r="R2662" t="s">
        <v>44</v>
      </c>
      <c r="S2662" t="s">
        <v>45</v>
      </c>
      <c r="T2662" t="s">
        <v>44</v>
      </c>
      <c r="U2662" t="s">
        <v>44</v>
      </c>
      <c r="V2662" t="s">
        <v>44</v>
      </c>
      <c r="W2662" t="s">
        <v>44</v>
      </c>
      <c r="X2662">
        <v>1</v>
      </c>
      <c r="Y2662" t="str">
        <f>VLOOKUP(Z2662:Z9693,'VLOOKUP Ranges'!$A$2:$B$5,2,TRUE)</f>
        <v>70-89</v>
      </c>
      <c r="Z2662">
        <v>79.2</v>
      </c>
      <c r="AA2662">
        <v>4590.3500000000004</v>
      </c>
      <c r="AB2662" t="s">
        <v>44</v>
      </c>
      <c r="AC2662">
        <v>0</v>
      </c>
      <c r="AD2662">
        <v>25</v>
      </c>
      <c r="AE2662">
        <v>5400</v>
      </c>
      <c r="AG2662" t="b">
        <v>0</v>
      </c>
      <c r="AH2662" t="b">
        <v>1</v>
      </c>
      <c r="AI2662" t="b">
        <v>1</v>
      </c>
      <c r="AJ2662" t="b">
        <v>0</v>
      </c>
      <c r="AK2662" t="b">
        <v>1</v>
      </c>
      <c r="AL2662" t="b">
        <v>0</v>
      </c>
      <c r="AM2662" t="b">
        <v>0</v>
      </c>
      <c r="AN2662">
        <v>77.802542372881305</v>
      </c>
      <c r="AO2662">
        <f t="shared" si="41"/>
        <v>80</v>
      </c>
      <c r="AP2662" t="b">
        <v>0</v>
      </c>
    </row>
    <row r="2663" spans="1:42" x14ac:dyDescent="0.25">
      <c r="A2663" t="s">
        <v>5200</v>
      </c>
      <c r="B2663">
        <v>1</v>
      </c>
      <c r="C2663" t="s">
        <v>40</v>
      </c>
      <c r="D2663" t="s">
        <v>41</v>
      </c>
      <c r="E2663" t="s">
        <v>3527</v>
      </c>
      <c r="F2663">
        <v>95008</v>
      </c>
      <c r="G2663" t="s">
        <v>3528</v>
      </c>
      <c r="H2663">
        <v>37.279688999999998</v>
      </c>
      <c r="I2663">
        <v>-121.954567</v>
      </c>
      <c r="J2663">
        <v>0</v>
      </c>
      <c r="K2663">
        <v>0</v>
      </c>
      <c r="L2663">
        <v>1</v>
      </c>
      <c r="M2663">
        <v>1</v>
      </c>
      <c r="N2663" t="str">
        <f>VLOOKUP(O2663:O9694,'VLOOKUP Ranges'!$A$9:$B$12,2,TRUE)</f>
        <v>1-9</v>
      </c>
      <c r="O2663">
        <v>3</v>
      </c>
      <c r="P2663">
        <v>1</v>
      </c>
      <c r="Q2663" t="s">
        <v>44</v>
      </c>
      <c r="R2663" t="s">
        <v>44</v>
      </c>
      <c r="S2663" t="s">
        <v>44</v>
      </c>
      <c r="T2663" t="s">
        <v>44</v>
      </c>
      <c r="U2663" t="s">
        <v>44</v>
      </c>
      <c r="V2663" t="s">
        <v>44</v>
      </c>
      <c r="W2663" t="s">
        <v>44</v>
      </c>
      <c r="X2663">
        <v>1</v>
      </c>
      <c r="Y2663" t="str">
        <f>VLOOKUP(Z2663:Z9694,'VLOOKUP Ranges'!$A$2:$B$5,2,TRUE)</f>
        <v>35-70</v>
      </c>
      <c r="Z2663">
        <v>69.55</v>
      </c>
      <c r="AA2663">
        <v>200.2</v>
      </c>
      <c r="AB2663" t="s">
        <v>44</v>
      </c>
      <c r="AC2663">
        <v>0</v>
      </c>
      <c r="AD2663">
        <v>59</v>
      </c>
      <c r="AE2663">
        <v>5998</v>
      </c>
      <c r="AG2663" t="b">
        <v>0</v>
      </c>
      <c r="AH2663" t="b">
        <v>0</v>
      </c>
      <c r="AI2663" t="b">
        <v>1</v>
      </c>
      <c r="AJ2663" t="b">
        <v>0</v>
      </c>
      <c r="AK2663" t="b">
        <v>0</v>
      </c>
      <c r="AL2663" t="b">
        <v>1</v>
      </c>
      <c r="AM2663" t="b">
        <v>0</v>
      </c>
      <c r="AN2663">
        <v>66.733333333333306</v>
      </c>
      <c r="AO2663">
        <f t="shared" si="41"/>
        <v>70</v>
      </c>
      <c r="AP2663" t="b">
        <v>0</v>
      </c>
    </row>
    <row r="2664" spans="1:42" x14ac:dyDescent="0.25">
      <c r="A2664" t="s">
        <v>5201</v>
      </c>
      <c r="B2664">
        <v>1</v>
      </c>
      <c r="C2664" t="s">
        <v>40</v>
      </c>
      <c r="D2664" t="s">
        <v>41</v>
      </c>
      <c r="E2664" t="s">
        <v>2755</v>
      </c>
      <c r="F2664">
        <v>95010</v>
      </c>
      <c r="G2664" t="s">
        <v>2756</v>
      </c>
      <c r="H2664">
        <v>36.977024999999998</v>
      </c>
      <c r="I2664">
        <v>-121.95286400000001</v>
      </c>
      <c r="J2664">
        <v>1</v>
      </c>
      <c r="K2664">
        <v>0</v>
      </c>
      <c r="L2664">
        <v>0</v>
      </c>
      <c r="M2664">
        <v>0</v>
      </c>
      <c r="N2664" t="str">
        <f>VLOOKUP(O2664:O9695,'VLOOKUP Ranges'!$A$9:$B$12,2,TRUE)</f>
        <v>29-55</v>
      </c>
      <c r="O2664">
        <v>32</v>
      </c>
      <c r="P2664">
        <v>1</v>
      </c>
      <c r="Q2664" t="s">
        <v>44</v>
      </c>
      <c r="R2664" t="s">
        <v>66</v>
      </c>
      <c r="S2664" t="s">
        <v>66</v>
      </c>
      <c r="T2664" t="s">
        <v>66</v>
      </c>
      <c r="U2664" t="s">
        <v>66</v>
      </c>
      <c r="V2664" t="s">
        <v>66</v>
      </c>
      <c r="W2664" t="s">
        <v>66</v>
      </c>
      <c r="X2664">
        <v>1</v>
      </c>
      <c r="Y2664" t="str">
        <f>VLOOKUP(Z2664:Z9695,'VLOOKUP Ranges'!$A$2:$B$5,2,TRUE)</f>
        <v>18-35</v>
      </c>
      <c r="Z2664">
        <v>20.05</v>
      </c>
      <c r="AA2664">
        <v>614.45000000000005</v>
      </c>
      <c r="AB2664" t="s">
        <v>44</v>
      </c>
      <c r="AC2664">
        <v>0</v>
      </c>
      <c r="AD2664">
        <v>20</v>
      </c>
      <c r="AE2664">
        <v>3398</v>
      </c>
      <c r="AG2664" t="b">
        <v>0</v>
      </c>
      <c r="AH2664" t="b">
        <v>1</v>
      </c>
      <c r="AI2664" t="b">
        <v>0</v>
      </c>
      <c r="AJ2664" t="b">
        <v>1</v>
      </c>
      <c r="AK2664" t="b">
        <v>0</v>
      </c>
      <c r="AL2664" t="b">
        <v>0</v>
      </c>
      <c r="AM2664" t="b">
        <v>0</v>
      </c>
      <c r="AN2664">
        <v>19.201562500000001</v>
      </c>
      <c r="AO2664">
        <f t="shared" si="41"/>
        <v>21</v>
      </c>
      <c r="AP2664" t="b">
        <v>0</v>
      </c>
    </row>
    <row r="2665" spans="1:42" x14ac:dyDescent="0.25">
      <c r="A2665" t="s">
        <v>5202</v>
      </c>
      <c r="B2665">
        <v>1</v>
      </c>
      <c r="C2665" t="s">
        <v>40</v>
      </c>
      <c r="D2665" t="s">
        <v>41</v>
      </c>
      <c r="E2665" t="s">
        <v>5203</v>
      </c>
      <c r="F2665">
        <v>95012</v>
      </c>
      <c r="G2665" t="s">
        <v>5204</v>
      </c>
      <c r="H2665">
        <v>36.784481</v>
      </c>
      <c r="I2665">
        <v>-121.75905400000001</v>
      </c>
      <c r="J2665">
        <v>1</v>
      </c>
      <c r="K2665">
        <v>1</v>
      </c>
      <c r="L2665">
        <v>1</v>
      </c>
      <c r="M2665">
        <v>0</v>
      </c>
      <c r="N2665" t="str">
        <f>VLOOKUP(O2665:O9696,'VLOOKUP Ranges'!$A$9:$B$12,2,TRUE)</f>
        <v>29-55</v>
      </c>
      <c r="O2665">
        <v>46</v>
      </c>
      <c r="P2665">
        <v>1</v>
      </c>
      <c r="Q2665" t="s">
        <v>45</v>
      </c>
      <c r="R2665" t="s">
        <v>44</v>
      </c>
      <c r="S2665" t="s">
        <v>44</v>
      </c>
      <c r="T2665" t="s">
        <v>45</v>
      </c>
      <c r="U2665" t="s">
        <v>44</v>
      </c>
      <c r="V2665" t="s">
        <v>45</v>
      </c>
      <c r="W2665" t="s">
        <v>45</v>
      </c>
      <c r="X2665">
        <v>1</v>
      </c>
      <c r="Y2665" t="str">
        <f>VLOOKUP(Z2665:Z9696,'VLOOKUP Ranges'!$A$2:$B$5,2,TRUE)</f>
        <v>89-118</v>
      </c>
      <c r="Z2665">
        <v>98.85</v>
      </c>
      <c r="AA2665">
        <v>4564.8999999999996</v>
      </c>
      <c r="AB2665" t="s">
        <v>44</v>
      </c>
      <c r="AC2665">
        <v>0</v>
      </c>
      <c r="AD2665">
        <v>41</v>
      </c>
      <c r="AE2665">
        <v>2641</v>
      </c>
      <c r="AG2665" t="b">
        <v>0</v>
      </c>
      <c r="AH2665" t="b">
        <v>0</v>
      </c>
      <c r="AI2665" t="b">
        <v>1</v>
      </c>
      <c r="AJ2665" t="b">
        <v>0</v>
      </c>
      <c r="AK2665" t="b">
        <v>0</v>
      </c>
      <c r="AL2665" t="b">
        <v>1</v>
      </c>
      <c r="AM2665" t="b">
        <v>0</v>
      </c>
      <c r="AN2665">
        <v>99.236956521739103</v>
      </c>
      <c r="AO2665">
        <f t="shared" si="41"/>
        <v>99</v>
      </c>
      <c r="AP2665" t="b">
        <v>0</v>
      </c>
    </row>
    <row r="2666" spans="1:42" x14ac:dyDescent="0.25">
      <c r="A2666" t="s">
        <v>5205</v>
      </c>
      <c r="B2666">
        <v>1</v>
      </c>
      <c r="C2666" t="s">
        <v>40</v>
      </c>
      <c r="D2666" t="s">
        <v>41</v>
      </c>
      <c r="E2666" t="s">
        <v>3532</v>
      </c>
      <c r="F2666">
        <v>95018</v>
      </c>
      <c r="G2666" t="s">
        <v>3533</v>
      </c>
      <c r="H2666">
        <v>37.089111000000003</v>
      </c>
      <c r="I2666">
        <v>-122.062213</v>
      </c>
      <c r="J2666">
        <v>0</v>
      </c>
      <c r="K2666">
        <v>0</v>
      </c>
      <c r="L2666">
        <v>1</v>
      </c>
      <c r="M2666">
        <v>0</v>
      </c>
      <c r="N2666" t="str">
        <f>VLOOKUP(O2666:O9697,'VLOOKUP Ranges'!$A$9:$B$12,2,TRUE)</f>
        <v>29-55</v>
      </c>
      <c r="O2666">
        <v>52</v>
      </c>
      <c r="P2666">
        <v>1</v>
      </c>
      <c r="Q2666" t="s">
        <v>44</v>
      </c>
      <c r="R2666" t="s">
        <v>66</v>
      </c>
      <c r="S2666" t="s">
        <v>66</v>
      </c>
      <c r="T2666" t="s">
        <v>66</v>
      </c>
      <c r="U2666" t="s">
        <v>66</v>
      </c>
      <c r="V2666" t="s">
        <v>66</v>
      </c>
      <c r="W2666" t="s">
        <v>66</v>
      </c>
      <c r="X2666">
        <v>0</v>
      </c>
      <c r="Y2666" t="str">
        <f>VLOOKUP(Z2666:Z9697,'VLOOKUP Ranges'!$A$2:$B$5,2,TRUE)</f>
        <v>18-35</v>
      </c>
      <c r="Z2666">
        <v>19.600000000000001</v>
      </c>
      <c r="AA2666">
        <v>1012.4</v>
      </c>
      <c r="AB2666" t="s">
        <v>44</v>
      </c>
      <c r="AC2666">
        <v>0</v>
      </c>
      <c r="AD2666">
        <v>37</v>
      </c>
      <c r="AE2666">
        <v>4848</v>
      </c>
      <c r="AG2666" t="b">
        <v>1</v>
      </c>
      <c r="AH2666" t="b">
        <v>0</v>
      </c>
      <c r="AI2666" t="b">
        <v>0</v>
      </c>
      <c r="AJ2666" t="b">
        <v>1</v>
      </c>
      <c r="AK2666" t="b">
        <v>1</v>
      </c>
      <c r="AL2666" t="b">
        <v>0</v>
      </c>
      <c r="AM2666" t="b">
        <v>0</v>
      </c>
      <c r="AN2666">
        <v>19.469230769230698</v>
      </c>
      <c r="AO2666">
        <f t="shared" si="41"/>
        <v>20</v>
      </c>
      <c r="AP2666" t="b">
        <v>0</v>
      </c>
    </row>
    <row r="2667" spans="1:42" x14ac:dyDescent="0.25">
      <c r="A2667" t="s">
        <v>5206</v>
      </c>
      <c r="B2667">
        <v>1</v>
      </c>
      <c r="C2667" t="s">
        <v>40</v>
      </c>
      <c r="D2667" t="s">
        <v>41</v>
      </c>
      <c r="E2667" t="s">
        <v>3535</v>
      </c>
      <c r="F2667">
        <v>95023</v>
      </c>
      <c r="G2667" t="s">
        <v>3536</v>
      </c>
      <c r="H2667">
        <v>36.875408999999998</v>
      </c>
      <c r="I2667">
        <v>-121.279679</v>
      </c>
      <c r="J2667">
        <v>1</v>
      </c>
      <c r="K2667">
        <v>0</v>
      </c>
      <c r="L2667">
        <v>0</v>
      </c>
      <c r="M2667">
        <v>0</v>
      </c>
      <c r="N2667" t="str">
        <f>VLOOKUP(O2667:O9698,'VLOOKUP Ranges'!$A$9:$B$12,2,TRUE)</f>
        <v>29-55</v>
      </c>
      <c r="O2667">
        <v>32</v>
      </c>
      <c r="P2667">
        <v>1</v>
      </c>
      <c r="Q2667" t="s">
        <v>45</v>
      </c>
      <c r="R2667" t="s">
        <v>45</v>
      </c>
      <c r="S2667" t="s">
        <v>44</v>
      </c>
      <c r="T2667" t="s">
        <v>44</v>
      </c>
      <c r="U2667" t="s">
        <v>45</v>
      </c>
      <c r="V2667" t="s">
        <v>44</v>
      </c>
      <c r="W2667" t="s">
        <v>44</v>
      </c>
      <c r="X2667">
        <v>0</v>
      </c>
      <c r="Y2667" t="str">
        <f>VLOOKUP(Z2667:Z9698,'VLOOKUP Ranges'!$A$2:$B$5,2,TRUE)</f>
        <v>70-89</v>
      </c>
      <c r="Z2667">
        <v>87.65</v>
      </c>
      <c r="AA2667">
        <v>2766.4</v>
      </c>
      <c r="AB2667" t="s">
        <v>44</v>
      </c>
      <c r="AC2667">
        <v>0</v>
      </c>
      <c r="AD2667">
        <v>66</v>
      </c>
      <c r="AE2667">
        <v>2426</v>
      </c>
      <c r="AG2667" t="b">
        <v>0</v>
      </c>
      <c r="AH2667" t="b">
        <v>0</v>
      </c>
      <c r="AI2667" t="b">
        <v>1</v>
      </c>
      <c r="AJ2667" t="b">
        <v>0</v>
      </c>
      <c r="AK2667" t="b">
        <v>0</v>
      </c>
      <c r="AL2667" t="b">
        <v>0</v>
      </c>
      <c r="AM2667" t="b">
        <v>0</v>
      </c>
      <c r="AN2667">
        <v>86.45</v>
      </c>
      <c r="AO2667">
        <f t="shared" si="41"/>
        <v>88</v>
      </c>
      <c r="AP2667" t="b">
        <v>1</v>
      </c>
    </row>
    <row r="2668" spans="1:42" x14ac:dyDescent="0.25">
      <c r="A2668" t="s">
        <v>5207</v>
      </c>
      <c r="B2668">
        <v>1</v>
      </c>
      <c r="C2668" t="s">
        <v>40</v>
      </c>
      <c r="D2668" t="s">
        <v>41</v>
      </c>
      <c r="E2668" t="s">
        <v>855</v>
      </c>
      <c r="F2668">
        <v>95032</v>
      </c>
      <c r="G2668" t="s">
        <v>1886</v>
      </c>
      <c r="H2668">
        <v>37.233034000000004</v>
      </c>
      <c r="I2668">
        <v>-121.947427</v>
      </c>
      <c r="J2668">
        <v>0</v>
      </c>
      <c r="K2668">
        <v>0</v>
      </c>
      <c r="L2668">
        <v>0</v>
      </c>
      <c r="M2668">
        <v>0</v>
      </c>
      <c r="N2668" t="str">
        <f>VLOOKUP(O2668:O9699,'VLOOKUP Ranges'!$A$9:$B$12,2,TRUE)</f>
        <v>9-29</v>
      </c>
      <c r="O2668">
        <v>16</v>
      </c>
      <c r="P2668">
        <v>1</v>
      </c>
      <c r="Q2668" t="s">
        <v>45</v>
      </c>
      <c r="R2668" t="s">
        <v>44</v>
      </c>
      <c r="S2668" t="s">
        <v>44</v>
      </c>
      <c r="T2668" t="s">
        <v>44</v>
      </c>
      <c r="U2668" t="s">
        <v>44</v>
      </c>
      <c r="V2668" t="s">
        <v>44</v>
      </c>
      <c r="W2668" t="s">
        <v>44</v>
      </c>
      <c r="X2668">
        <v>1</v>
      </c>
      <c r="Y2668" t="str">
        <f>VLOOKUP(Z2668:Z9699,'VLOOKUP Ranges'!$A$2:$B$5,2,TRUE)</f>
        <v>70-89</v>
      </c>
      <c r="Z2668">
        <v>74.75</v>
      </c>
      <c r="AA2668">
        <v>1129.3499999999999</v>
      </c>
      <c r="AB2668" t="s">
        <v>44</v>
      </c>
      <c r="AC2668">
        <v>0</v>
      </c>
      <c r="AD2668">
        <v>27</v>
      </c>
      <c r="AE2668">
        <v>3574</v>
      </c>
      <c r="AG2668" t="b">
        <v>0</v>
      </c>
      <c r="AH2668" t="b">
        <v>0</v>
      </c>
      <c r="AI2668" t="b">
        <v>1</v>
      </c>
      <c r="AJ2668" t="b">
        <v>0</v>
      </c>
      <c r="AK2668" t="b">
        <v>1</v>
      </c>
      <c r="AL2668" t="b">
        <v>0</v>
      </c>
      <c r="AM2668" t="b">
        <v>0</v>
      </c>
      <c r="AN2668">
        <v>70.584374999999994</v>
      </c>
      <c r="AO2668">
        <f t="shared" si="41"/>
        <v>75</v>
      </c>
      <c r="AP2668" t="b">
        <v>0</v>
      </c>
    </row>
    <row r="2669" spans="1:42" x14ac:dyDescent="0.25">
      <c r="A2669" t="s">
        <v>5208</v>
      </c>
      <c r="B2669">
        <v>1</v>
      </c>
      <c r="C2669" t="s">
        <v>40</v>
      </c>
      <c r="D2669" t="s">
        <v>41</v>
      </c>
      <c r="E2669" t="s">
        <v>855</v>
      </c>
      <c r="F2669">
        <v>95033</v>
      </c>
      <c r="G2669" t="s">
        <v>5209</v>
      </c>
      <c r="H2669">
        <v>37.160193999999997</v>
      </c>
      <c r="I2669">
        <v>-121.945611</v>
      </c>
      <c r="J2669">
        <v>0</v>
      </c>
      <c r="K2669">
        <v>0</v>
      </c>
      <c r="L2669">
        <v>0</v>
      </c>
      <c r="M2669">
        <v>0</v>
      </c>
      <c r="N2669" t="str">
        <f>VLOOKUP(O2669:O9700,'VLOOKUP Ranges'!$A$9:$B$12,2,TRUE)</f>
        <v>29-55</v>
      </c>
      <c r="O2669">
        <v>51</v>
      </c>
      <c r="P2669">
        <v>1</v>
      </c>
      <c r="Q2669" t="s">
        <v>45</v>
      </c>
      <c r="R2669" t="s">
        <v>45</v>
      </c>
      <c r="S2669" t="s">
        <v>45</v>
      </c>
      <c r="T2669" t="s">
        <v>45</v>
      </c>
      <c r="U2669" t="s">
        <v>44</v>
      </c>
      <c r="V2669" t="s">
        <v>45</v>
      </c>
      <c r="W2669" t="s">
        <v>45</v>
      </c>
      <c r="X2669">
        <v>0</v>
      </c>
      <c r="Y2669" t="str">
        <f>VLOOKUP(Z2669:Z9700,'VLOOKUP Ranges'!$A$2:$B$5,2,TRUE)</f>
        <v>89-118</v>
      </c>
      <c r="Z2669">
        <v>107.45</v>
      </c>
      <c r="AA2669">
        <v>5680.9</v>
      </c>
      <c r="AB2669" t="s">
        <v>44</v>
      </c>
      <c r="AC2669">
        <v>0</v>
      </c>
      <c r="AD2669">
        <v>24</v>
      </c>
      <c r="AE2669">
        <v>5446</v>
      </c>
      <c r="AG2669" t="b">
        <v>1</v>
      </c>
      <c r="AH2669" t="b">
        <v>0</v>
      </c>
      <c r="AI2669" t="b">
        <v>1</v>
      </c>
      <c r="AJ2669" t="b">
        <v>0</v>
      </c>
      <c r="AK2669" t="b">
        <v>0</v>
      </c>
      <c r="AL2669" t="b">
        <v>0</v>
      </c>
      <c r="AM2669" t="b">
        <v>0</v>
      </c>
      <c r="AN2669">
        <v>111.390196078431</v>
      </c>
      <c r="AO2669">
        <f t="shared" si="41"/>
        <v>108</v>
      </c>
      <c r="AP2669" t="b">
        <v>1</v>
      </c>
    </row>
    <row r="2670" spans="1:42" x14ac:dyDescent="0.25">
      <c r="A2670" t="s">
        <v>5210</v>
      </c>
      <c r="B2670">
        <v>1</v>
      </c>
      <c r="C2670" t="s">
        <v>40</v>
      </c>
      <c r="D2670" t="s">
        <v>41</v>
      </c>
      <c r="E2670" t="s">
        <v>2762</v>
      </c>
      <c r="F2670">
        <v>95035</v>
      </c>
      <c r="G2670" t="s">
        <v>2763</v>
      </c>
      <c r="H2670">
        <v>37.441930999999997</v>
      </c>
      <c r="I2670">
        <v>-121.878502</v>
      </c>
      <c r="J2670">
        <v>1</v>
      </c>
      <c r="K2670">
        <v>0</v>
      </c>
      <c r="L2670">
        <v>0</v>
      </c>
      <c r="M2670">
        <v>0</v>
      </c>
      <c r="N2670" t="str">
        <f>VLOOKUP(O2670:O9701,'VLOOKUP Ranges'!$A$9:$B$12,2,TRUE)</f>
        <v>29-55</v>
      </c>
      <c r="O2670">
        <v>29</v>
      </c>
      <c r="P2670">
        <v>1</v>
      </c>
      <c r="Q2670" t="s">
        <v>44</v>
      </c>
      <c r="R2670" t="s">
        <v>44</v>
      </c>
      <c r="S2670" t="s">
        <v>44</v>
      </c>
      <c r="T2670" t="s">
        <v>45</v>
      </c>
      <c r="U2670" t="s">
        <v>45</v>
      </c>
      <c r="V2670" t="s">
        <v>45</v>
      </c>
      <c r="W2670" t="s">
        <v>45</v>
      </c>
      <c r="X2670">
        <v>1</v>
      </c>
      <c r="Y2670" t="str">
        <f>VLOOKUP(Z2670:Z9701,'VLOOKUP Ranges'!$A$2:$B$5,2,TRUE)</f>
        <v>70-89</v>
      </c>
      <c r="Z2670">
        <v>75.349999999999994</v>
      </c>
      <c r="AA2670">
        <v>2243.9</v>
      </c>
      <c r="AB2670" t="s">
        <v>44</v>
      </c>
      <c r="AC2670">
        <v>0</v>
      </c>
      <c r="AD2670">
        <v>77</v>
      </c>
      <c r="AE2670">
        <v>4422</v>
      </c>
      <c r="AG2670" t="b">
        <v>1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  <c r="AM2670" t="b">
        <v>0</v>
      </c>
      <c r="AN2670">
        <v>77.375862068965503</v>
      </c>
      <c r="AO2670">
        <f t="shared" si="41"/>
        <v>76</v>
      </c>
      <c r="AP2670" t="b">
        <v>0</v>
      </c>
    </row>
    <row r="2671" spans="1:42" x14ac:dyDescent="0.25">
      <c r="A2671" t="s">
        <v>5211</v>
      </c>
      <c r="B2671">
        <v>1</v>
      </c>
      <c r="C2671" t="s">
        <v>40</v>
      </c>
      <c r="D2671" t="s">
        <v>41</v>
      </c>
      <c r="E2671" t="s">
        <v>2765</v>
      </c>
      <c r="F2671">
        <v>95037</v>
      </c>
      <c r="G2671" t="s">
        <v>2766</v>
      </c>
      <c r="H2671">
        <v>37.161543999999999</v>
      </c>
      <c r="I2671">
        <v>-121.649371</v>
      </c>
      <c r="J2671">
        <v>1</v>
      </c>
      <c r="K2671">
        <v>0</v>
      </c>
      <c r="L2671">
        <v>1</v>
      </c>
      <c r="M2671">
        <v>0</v>
      </c>
      <c r="N2671" t="str">
        <f>VLOOKUP(O2671:O9702,'VLOOKUP Ranges'!$A$9:$B$12,2,TRUE)</f>
        <v>55-77</v>
      </c>
      <c r="O2671">
        <v>70</v>
      </c>
      <c r="P2671">
        <v>1</v>
      </c>
      <c r="Q2671" t="s">
        <v>44</v>
      </c>
      <c r="R2671" t="s">
        <v>45</v>
      </c>
      <c r="S2671" t="s">
        <v>45</v>
      </c>
      <c r="T2671" t="s">
        <v>45</v>
      </c>
      <c r="U2671" t="s">
        <v>45</v>
      </c>
      <c r="V2671" t="s">
        <v>44</v>
      </c>
      <c r="W2671" t="s">
        <v>44</v>
      </c>
      <c r="X2671">
        <v>0</v>
      </c>
      <c r="Y2671" t="str">
        <f>VLOOKUP(Z2671:Z9702,'VLOOKUP Ranges'!$A$2:$B$5,2,TRUE)</f>
        <v>35-70</v>
      </c>
      <c r="Z2671">
        <v>64.95</v>
      </c>
      <c r="AA2671">
        <v>4523.25</v>
      </c>
      <c r="AB2671" t="s">
        <v>44</v>
      </c>
      <c r="AC2671">
        <v>0</v>
      </c>
      <c r="AD2671">
        <v>78</v>
      </c>
      <c r="AE2671">
        <v>5669</v>
      </c>
      <c r="AG2671" t="b">
        <v>0</v>
      </c>
      <c r="AH2671" t="b">
        <v>1</v>
      </c>
      <c r="AI2671" t="b">
        <v>0</v>
      </c>
      <c r="AJ2671" t="b">
        <v>0</v>
      </c>
      <c r="AK2671" t="b">
        <v>1</v>
      </c>
      <c r="AL2671" t="b">
        <v>0</v>
      </c>
      <c r="AM2671" t="b">
        <v>0</v>
      </c>
      <c r="AN2671">
        <v>64.617857142857105</v>
      </c>
      <c r="AO2671">
        <f t="shared" si="41"/>
        <v>65</v>
      </c>
      <c r="AP2671" t="b">
        <v>1</v>
      </c>
    </row>
    <row r="2672" spans="1:42" x14ac:dyDescent="0.25">
      <c r="A2672" t="s">
        <v>5212</v>
      </c>
      <c r="B2672">
        <v>1</v>
      </c>
      <c r="C2672" t="s">
        <v>40</v>
      </c>
      <c r="D2672" t="s">
        <v>41</v>
      </c>
      <c r="E2672" t="s">
        <v>1888</v>
      </c>
      <c r="F2672">
        <v>95039</v>
      </c>
      <c r="G2672" t="s">
        <v>1889</v>
      </c>
      <c r="H2672">
        <v>36.863303000000002</v>
      </c>
      <c r="I2672">
        <v>-121.781632</v>
      </c>
      <c r="J2672">
        <v>0</v>
      </c>
      <c r="K2672">
        <v>0</v>
      </c>
      <c r="L2672">
        <v>1</v>
      </c>
      <c r="M2672">
        <v>1</v>
      </c>
      <c r="N2672" t="str">
        <f>VLOOKUP(O2672:O9703,'VLOOKUP Ranges'!$A$9:$B$12,2,TRUE)</f>
        <v>55-77</v>
      </c>
      <c r="O2672">
        <v>71</v>
      </c>
      <c r="P2672">
        <v>1</v>
      </c>
      <c r="Q2672" t="s">
        <v>45</v>
      </c>
      <c r="R2672" t="s">
        <v>45</v>
      </c>
      <c r="S2672" t="s">
        <v>44</v>
      </c>
      <c r="T2672" t="s">
        <v>45</v>
      </c>
      <c r="U2672" t="s">
        <v>45</v>
      </c>
      <c r="V2672" t="s">
        <v>44</v>
      </c>
      <c r="W2672" t="s">
        <v>45</v>
      </c>
      <c r="X2672">
        <v>0</v>
      </c>
      <c r="Y2672" t="str">
        <f>VLOOKUP(Z2672:Z9703,'VLOOKUP Ranges'!$A$2:$B$5,2,TRUE)</f>
        <v>89-118</v>
      </c>
      <c r="Z2672">
        <v>100.45</v>
      </c>
      <c r="AA2672">
        <v>7159.7</v>
      </c>
      <c r="AB2672" t="s">
        <v>44</v>
      </c>
      <c r="AC2672">
        <v>0</v>
      </c>
      <c r="AD2672">
        <v>34</v>
      </c>
      <c r="AE2672">
        <v>6171</v>
      </c>
      <c r="AG2672" t="b">
        <v>0</v>
      </c>
      <c r="AH2672" t="b">
        <v>1</v>
      </c>
      <c r="AI2672" t="b">
        <v>1</v>
      </c>
      <c r="AJ2672" t="b">
        <v>0</v>
      </c>
      <c r="AK2672" t="b">
        <v>0</v>
      </c>
      <c r="AL2672" t="b">
        <v>1</v>
      </c>
      <c r="AM2672" t="b">
        <v>0</v>
      </c>
      <c r="AN2672">
        <v>100.84084507042201</v>
      </c>
      <c r="AO2672">
        <f t="shared" si="41"/>
        <v>101</v>
      </c>
      <c r="AP2672" t="b">
        <v>1</v>
      </c>
    </row>
    <row r="2673" spans="1:42" x14ac:dyDescent="0.25">
      <c r="A2673" t="s">
        <v>5213</v>
      </c>
      <c r="B2673">
        <v>1</v>
      </c>
      <c r="C2673" t="s">
        <v>40</v>
      </c>
      <c r="D2673" t="s">
        <v>41</v>
      </c>
      <c r="E2673" t="s">
        <v>5214</v>
      </c>
      <c r="F2673">
        <v>95041</v>
      </c>
      <c r="G2673" t="s">
        <v>5215</v>
      </c>
      <c r="H2673">
        <v>37.051166000000002</v>
      </c>
      <c r="I2673">
        <v>-122.056194</v>
      </c>
      <c r="J2673">
        <v>1</v>
      </c>
      <c r="K2673">
        <v>0</v>
      </c>
      <c r="L2673">
        <v>1</v>
      </c>
      <c r="M2673">
        <v>0</v>
      </c>
      <c r="N2673" t="str">
        <f>VLOOKUP(O2673:O9704,'VLOOKUP Ranges'!$A$9:$B$12,2,TRUE)</f>
        <v>29-55</v>
      </c>
      <c r="O2673">
        <v>41</v>
      </c>
      <c r="P2673">
        <v>1</v>
      </c>
      <c r="Q2673" t="s">
        <v>45</v>
      </c>
      <c r="R2673" t="s">
        <v>44</v>
      </c>
      <c r="S2673" t="s">
        <v>45</v>
      </c>
      <c r="T2673" t="s">
        <v>45</v>
      </c>
      <c r="U2673" t="s">
        <v>44</v>
      </c>
      <c r="V2673" t="s">
        <v>45</v>
      </c>
      <c r="W2673" t="s">
        <v>44</v>
      </c>
      <c r="X2673">
        <v>0</v>
      </c>
      <c r="Y2673" t="str">
        <f>VLOOKUP(Z2673:Z9704,'VLOOKUP Ranges'!$A$2:$B$5,2,TRUE)</f>
        <v>35-70</v>
      </c>
      <c r="Z2673">
        <v>68.5</v>
      </c>
      <c r="AA2673">
        <v>2839.95</v>
      </c>
      <c r="AB2673" t="s">
        <v>44</v>
      </c>
      <c r="AC2673">
        <v>0</v>
      </c>
      <c r="AD2673">
        <v>54</v>
      </c>
      <c r="AE2673">
        <v>3877</v>
      </c>
      <c r="AG2673" t="b">
        <v>1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  <c r="AM2673" t="b">
        <v>0</v>
      </c>
      <c r="AN2673">
        <v>69.267073170731706</v>
      </c>
      <c r="AO2673">
        <f t="shared" si="41"/>
        <v>69</v>
      </c>
      <c r="AP2673" t="b">
        <v>0</v>
      </c>
    </row>
    <row r="2674" spans="1:42" x14ac:dyDescent="0.25">
      <c r="A2674" t="s">
        <v>5216</v>
      </c>
      <c r="B2674">
        <v>1</v>
      </c>
      <c r="C2674" t="s">
        <v>40</v>
      </c>
      <c r="D2674" t="s">
        <v>41</v>
      </c>
      <c r="E2674" t="s">
        <v>5217</v>
      </c>
      <c r="F2674">
        <v>95043</v>
      </c>
      <c r="G2674" t="s">
        <v>5218</v>
      </c>
      <c r="H2674">
        <v>36.525703</v>
      </c>
      <c r="I2674">
        <v>-120.952122</v>
      </c>
      <c r="J2674">
        <v>1</v>
      </c>
      <c r="K2674">
        <v>0</v>
      </c>
      <c r="L2674">
        <v>0</v>
      </c>
      <c r="M2674">
        <v>0</v>
      </c>
      <c r="N2674" t="str">
        <f>VLOOKUP(O2674:O9705,'VLOOKUP Ranges'!$A$9:$B$12,2,TRUE)</f>
        <v>1-9</v>
      </c>
      <c r="O2674">
        <v>1</v>
      </c>
      <c r="P2674">
        <v>1</v>
      </c>
      <c r="Q2674" t="s">
        <v>44</v>
      </c>
      <c r="R2674" t="s">
        <v>44</v>
      </c>
      <c r="S2674" t="s">
        <v>44</v>
      </c>
      <c r="T2674" t="s">
        <v>44</v>
      </c>
      <c r="U2674" t="s">
        <v>44</v>
      </c>
      <c r="V2674" t="s">
        <v>45</v>
      </c>
      <c r="W2674" t="s">
        <v>44</v>
      </c>
      <c r="X2674">
        <v>1</v>
      </c>
      <c r="Y2674" t="str">
        <f>VLOOKUP(Z2674:Z9705,'VLOOKUP Ranges'!$A$2:$B$5,2,TRUE)</f>
        <v>70-89</v>
      </c>
      <c r="Z2674">
        <v>80.55</v>
      </c>
      <c r="AA2674">
        <v>80.55</v>
      </c>
      <c r="AB2674" t="s">
        <v>44</v>
      </c>
      <c r="AC2674">
        <v>0</v>
      </c>
      <c r="AD2674">
        <v>21</v>
      </c>
      <c r="AE2674">
        <v>3154</v>
      </c>
      <c r="AG2674" t="b">
        <v>0</v>
      </c>
      <c r="AH2674" t="b">
        <v>0</v>
      </c>
      <c r="AI2674" t="b">
        <v>1</v>
      </c>
      <c r="AJ2674" t="b">
        <v>0</v>
      </c>
      <c r="AK2674" t="b">
        <v>0</v>
      </c>
      <c r="AL2674" t="b">
        <v>1</v>
      </c>
      <c r="AM2674" t="b">
        <v>0</v>
      </c>
      <c r="AN2674">
        <v>80.55</v>
      </c>
      <c r="AO2674">
        <f t="shared" si="41"/>
        <v>81</v>
      </c>
      <c r="AP2674" t="b">
        <v>0</v>
      </c>
    </row>
    <row r="2675" spans="1:42" x14ac:dyDescent="0.25">
      <c r="A2675" t="s">
        <v>5219</v>
      </c>
      <c r="B2675">
        <v>1</v>
      </c>
      <c r="C2675" t="s">
        <v>40</v>
      </c>
      <c r="D2675" t="s">
        <v>41</v>
      </c>
      <c r="E2675" t="s">
        <v>1891</v>
      </c>
      <c r="F2675">
        <v>95045</v>
      </c>
      <c r="G2675" t="s">
        <v>1892</v>
      </c>
      <c r="H2675">
        <v>36.810568000000004</v>
      </c>
      <c r="I2675">
        <v>-121.503022</v>
      </c>
      <c r="J2675">
        <v>0</v>
      </c>
      <c r="K2675">
        <v>0</v>
      </c>
      <c r="L2675">
        <v>1</v>
      </c>
      <c r="M2675">
        <v>0</v>
      </c>
      <c r="N2675" t="str">
        <f>VLOOKUP(O2675:O9706,'VLOOKUP Ranges'!$A$9:$B$12,2,TRUE)</f>
        <v>1-9</v>
      </c>
      <c r="O2675">
        <v>7</v>
      </c>
      <c r="P2675">
        <v>1</v>
      </c>
      <c r="Q2675" t="s">
        <v>44</v>
      </c>
      <c r="R2675" t="s">
        <v>45</v>
      </c>
      <c r="S2675" t="s">
        <v>44</v>
      </c>
      <c r="T2675" t="s">
        <v>45</v>
      </c>
      <c r="U2675" t="s">
        <v>45</v>
      </c>
      <c r="V2675" t="s">
        <v>45</v>
      </c>
      <c r="W2675" t="s">
        <v>45</v>
      </c>
      <c r="X2675">
        <v>0</v>
      </c>
      <c r="Y2675" t="str">
        <f>VLOOKUP(Z2675:Z9706,'VLOOKUP Ranges'!$A$2:$B$5,2,TRUE)</f>
        <v>70-89</v>
      </c>
      <c r="Z2675">
        <v>81.25</v>
      </c>
      <c r="AA2675">
        <v>580.1</v>
      </c>
      <c r="AB2675" t="s">
        <v>44</v>
      </c>
      <c r="AC2675">
        <v>0</v>
      </c>
      <c r="AD2675">
        <v>57</v>
      </c>
      <c r="AE2675">
        <v>5928</v>
      </c>
      <c r="AG2675" t="b">
        <v>0</v>
      </c>
      <c r="AH2675" t="b">
        <v>0</v>
      </c>
      <c r="AI2675" t="b">
        <v>0</v>
      </c>
      <c r="AJ2675" t="b">
        <v>0</v>
      </c>
      <c r="AK2675" t="b">
        <v>0</v>
      </c>
      <c r="AL2675" t="b">
        <v>0</v>
      </c>
      <c r="AM2675" t="b">
        <v>0</v>
      </c>
      <c r="AN2675">
        <v>82.871428571428496</v>
      </c>
      <c r="AO2675">
        <f t="shared" si="41"/>
        <v>82</v>
      </c>
      <c r="AP2675" t="b">
        <v>1</v>
      </c>
    </row>
    <row r="2676" spans="1:42" x14ac:dyDescent="0.25">
      <c r="A2676" t="s">
        <v>5220</v>
      </c>
      <c r="B2676">
        <v>1</v>
      </c>
      <c r="C2676" t="s">
        <v>40</v>
      </c>
      <c r="D2676" t="s">
        <v>41</v>
      </c>
      <c r="E2676" t="s">
        <v>1894</v>
      </c>
      <c r="F2676">
        <v>95050</v>
      </c>
      <c r="G2676" t="s">
        <v>2768</v>
      </c>
      <c r="H2676">
        <v>37.351213999999999</v>
      </c>
      <c r="I2676">
        <v>-121.952417</v>
      </c>
      <c r="J2676">
        <v>1</v>
      </c>
      <c r="K2676">
        <v>0</v>
      </c>
      <c r="L2676">
        <v>1</v>
      </c>
      <c r="M2676">
        <v>1</v>
      </c>
      <c r="N2676" t="str">
        <f>VLOOKUP(O2676:O9707,'VLOOKUP Ranges'!$A$9:$B$12,2,TRUE)</f>
        <v>55-77</v>
      </c>
      <c r="O2676">
        <v>67</v>
      </c>
      <c r="P2676">
        <v>1</v>
      </c>
      <c r="Q2676" t="s">
        <v>45</v>
      </c>
      <c r="R2676" t="s">
        <v>45</v>
      </c>
      <c r="S2676" t="s">
        <v>45</v>
      </c>
      <c r="T2676" t="s">
        <v>44</v>
      </c>
      <c r="U2676" t="s">
        <v>45</v>
      </c>
      <c r="V2676" t="s">
        <v>44</v>
      </c>
      <c r="W2676" t="s">
        <v>44</v>
      </c>
      <c r="X2676">
        <v>0</v>
      </c>
      <c r="Y2676" t="str">
        <f>VLOOKUP(Z2676:Z9707,'VLOOKUP Ranges'!$A$2:$B$5,2,TRUE)</f>
        <v>70-89</v>
      </c>
      <c r="Z2676">
        <v>89.55</v>
      </c>
      <c r="AA2676">
        <v>6038.55</v>
      </c>
      <c r="AB2676" t="s">
        <v>44</v>
      </c>
      <c r="AC2676">
        <v>0</v>
      </c>
      <c r="AD2676">
        <v>69</v>
      </c>
      <c r="AE2676">
        <v>6194</v>
      </c>
      <c r="AG2676" t="b">
        <v>1</v>
      </c>
      <c r="AH2676" t="b">
        <v>0</v>
      </c>
      <c r="AI2676" t="b">
        <v>1</v>
      </c>
      <c r="AJ2676" t="b">
        <v>0</v>
      </c>
      <c r="AK2676" t="b">
        <v>0</v>
      </c>
      <c r="AL2676" t="b">
        <v>1</v>
      </c>
      <c r="AM2676" t="b">
        <v>0</v>
      </c>
      <c r="AN2676">
        <v>90.127611940298493</v>
      </c>
      <c r="AO2676">
        <f t="shared" si="41"/>
        <v>90</v>
      </c>
      <c r="AP2676" t="b">
        <v>1</v>
      </c>
    </row>
    <row r="2677" spans="1:42" x14ac:dyDescent="0.25">
      <c r="A2677" t="s">
        <v>5221</v>
      </c>
      <c r="B2677">
        <v>1</v>
      </c>
      <c r="C2677" t="s">
        <v>40</v>
      </c>
      <c r="D2677" t="s">
        <v>41</v>
      </c>
      <c r="E2677" t="s">
        <v>1894</v>
      </c>
      <c r="F2677">
        <v>95051</v>
      </c>
      <c r="G2677" t="s">
        <v>5222</v>
      </c>
      <c r="H2677">
        <v>37.348129</v>
      </c>
      <c r="I2677">
        <v>-121.98469</v>
      </c>
      <c r="J2677">
        <v>1</v>
      </c>
      <c r="K2677">
        <v>0</v>
      </c>
      <c r="L2677">
        <v>1</v>
      </c>
      <c r="M2677">
        <v>1</v>
      </c>
      <c r="N2677" t="str">
        <f>VLOOKUP(O2677:O9708,'VLOOKUP Ranges'!$A$9:$B$12,2,TRUE)</f>
        <v>1-9</v>
      </c>
      <c r="O2677">
        <v>5</v>
      </c>
      <c r="P2677">
        <v>1</v>
      </c>
      <c r="Q2677" t="s">
        <v>45</v>
      </c>
      <c r="R2677" t="s">
        <v>44</v>
      </c>
      <c r="S2677" t="s">
        <v>44</v>
      </c>
      <c r="T2677" t="s">
        <v>44</v>
      </c>
      <c r="U2677" t="s">
        <v>45</v>
      </c>
      <c r="V2677" t="s">
        <v>44</v>
      </c>
      <c r="W2677" t="s">
        <v>44</v>
      </c>
      <c r="X2677">
        <v>1</v>
      </c>
      <c r="Y2677" t="str">
        <f>VLOOKUP(Z2677:Z9708,'VLOOKUP Ranges'!$A$2:$B$5,2,TRUE)</f>
        <v>35-70</v>
      </c>
      <c r="Z2677">
        <v>55.7</v>
      </c>
      <c r="AA2677">
        <v>259.39999999999998</v>
      </c>
      <c r="AB2677" t="s">
        <v>44</v>
      </c>
      <c r="AC2677">
        <v>0</v>
      </c>
      <c r="AD2677">
        <v>46</v>
      </c>
      <c r="AE2677">
        <v>3598</v>
      </c>
      <c r="AG2677" t="b">
        <v>0</v>
      </c>
      <c r="AH2677" t="b">
        <v>0</v>
      </c>
      <c r="AI2677" t="b">
        <v>0</v>
      </c>
      <c r="AJ2677" t="b">
        <v>0</v>
      </c>
      <c r="AK2677" t="b">
        <v>0</v>
      </c>
      <c r="AL2677" t="b">
        <v>0</v>
      </c>
      <c r="AM2677" t="b">
        <v>1</v>
      </c>
      <c r="AN2677">
        <v>51.879999999999903</v>
      </c>
      <c r="AO2677">
        <f t="shared" si="41"/>
        <v>56</v>
      </c>
      <c r="AP2677" t="b">
        <v>0</v>
      </c>
    </row>
    <row r="2678" spans="1:42" x14ac:dyDescent="0.25">
      <c r="A2678" t="s">
        <v>5223</v>
      </c>
      <c r="B2678">
        <v>1</v>
      </c>
      <c r="C2678" t="s">
        <v>40</v>
      </c>
      <c r="D2678" t="s">
        <v>41</v>
      </c>
      <c r="E2678" t="s">
        <v>1894</v>
      </c>
      <c r="F2678">
        <v>95054</v>
      </c>
      <c r="G2678" t="s">
        <v>1895</v>
      </c>
      <c r="H2678">
        <v>37.393554000000002</v>
      </c>
      <c r="I2678">
        <v>-121.965114</v>
      </c>
      <c r="J2678">
        <v>1</v>
      </c>
      <c r="K2678">
        <v>0</v>
      </c>
      <c r="L2678">
        <v>0</v>
      </c>
      <c r="M2678">
        <v>1</v>
      </c>
      <c r="N2678" t="str">
        <f>VLOOKUP(O2678:O9709,'VLOOKUP Ranges'!$A$9:$B$12,2,TRUE)</f>
        <v>9-29</v>
      </c>
      <c r="O2678">
        <v>15</v>
      </c>
      <c r="P2678">
        <v>1</v>
      </c>
      <c r="Q2678" t="s">
        <v>45</v>
      </c>
      <c r="R2678" t="s">
        <v>66</v>
      </c>
      <c r="S2678" t="s">
        <v>66</v>
      </c>
      <c r="T2678" t="s">
        <v>66</v>
      </c>
      <c r="U2678" t="s">
        <v>66</v>
      </c>
      <c r="V2678" t="s">
        <v>66</v>
      </c>
      <c r="W2678" t="s">
        <v>66</v>
      </c>
      <c r="X2678">
        <v>1</v>
      </c>
      <c r="Y2678" t="str">
        <f>VLOOKUP(Z2678:Z9709,'VLOOKUP Ranges'!$A$2:$B$5,2,TRUE)</f>
        <v>18-35</v>
      </c>
      <c r="Z2678">
        <v>24.8</v>
      </c>
      <c r="AA2678">
        <v>324.14999999999998</v>
      </c>
      <c r="AB2678" t="s">
        <v>44</v>
      </c>
      <c r="AC2678">
        <v>0</v>
      </c>
      <c r="AD2678">
        <v>57</v>
      </c>
      <c r="AE2678">
        <v>3965</v>
      </c>
      <c r="AG2678" t="b">
        <v>0</v>
      </c>
      <c r="AH2678" t="b">
        <v>0</v>
      </c>
      <c r="AI2678" t="b">
        <v>0</v>
      </c>
      <c r="AJ2678" t="b">
        <v>1</v>
      </c>
      <c r="AK2678" t="b">
        <v>0</v>
      </c>
      <c r="AL2678" t="b">
        <v>1</v>
      </c>
      <c r="AM2678" t="b">
        <v>0</v>
      </c>
      <c r="AN2678">
        <v>21.61</v>
      </c>
      <c r="AO2678">
        <f t="shared" si="41"/>
        <v>25</v>
      </c>
      <c r="AP2678" t="b">
        <v>0</v>
      </c>
    </row>
    <row r="2679" spans="1:42" x14ac:dyDescent="0.25">
      <c r="A2679" t="s">
        <v>5224</v>
      </c>
      <c r="B2679">
        <v>1</v>
      </c>
      <c r="C2679" t="s">
        <v>40</v>
      </c>
      <c r="D2679" t="s">
        <v>41</v>
      </c>
      <c r="E2679" t="s">
        <v>861</v>
      </c>
      <c r="F2679">
        <v>95060</v>
      </c>
      <c r="G2679" t="s">
        <v>1897</v>
      </c>
      <c r="H2679">
        <v>36.993451</v>
      </c>
      <c r="I2679">
        <v>-122.09885800000001</v>
      </c>
      <c r="J2679">
        <v>0</v>
      </c>
      <c r="K2679">
        <v>0</v>
      </c>
      <c r="L2679">
        <v>1</v>
      </c>
      <c r="M2679">
        <v>1</v>
      </c>
      <c r="N2679" t="str">
        <f>VLOOKUP(O2679:O9710,'VLOOKUP Ranges'!$A$9:$B$12,2,TRUE)</f>
        <v>9-29</v>
      </c>
      <c r="O2679">
        <v>20</v>
      </c>
      <c r="P2679">
        <v>1</v>
      </c>
      <c r="Q2679" t="s">
        <v>44</v>
      </c>
      <c r="R2679" t="s">
        <v>66</v>
      </c>
      <c r="S2679" t="s">
        <v>66</v>
      </c>
      <c r="T2679" t="s">
        <v>66</v>
      </c>
      <c r="U2679" t="s">
        <v>66</v>
      </c>
      <c r="V2679" t="s">
        <v>66</v>
      </c>
      <c r="W2679" t="s">
        <v>66</v>
      </c>
      <c r="X2679">
        <v>0</v>
      </c>
      <c r="Y2679" t="str">
        <f>VLOOKUP(Z2679:Z9710,'VLOOKUP Ranges'!$A$2:$B$5,2,TRUE)</f>
        <v>18-35</v>
      </c>
      <c r="Z2679">
        <v>20</v>
      </c>
      <c r="AA2679">
        <v>417.65</v>
      </c>
      <c r="AB2679" t="s">
        <v>44</v>
      </c>
      <c r="AC2679">
        <v>0</v>
      </c>
      <c r="AD2679">
        <v>70</v>
      </c>
      <c r="AE2679">
        <v>3402</v>
      </c>
      <c r="AG2679" t="b">
        <v>0</v>
      </c>
      <c r="AH2679" t="b">
        <v>0</v>
      </c>
      <c r="AI2679" t="b">
        <v>0</v>
      </c>
      <c r="AJ2679" t="b">
        <v>1</v>
      </c>
      <c r="AK2679" t="b">
        <v>0</v>
      </c>
      <c r="AL2679" t="b">
        <v>1</v>
      </c>
      <c r="AM2679" t="b">
        <v>0</v>
      </c>
      <c r="AN2679">
        <v>20.8825</v>
      </c>
      <c r="AO2679">
        <f t="shared" si="41"/>
        <v>20</v>
      </c>
      <c r="AP2679" t="b">
        <v>0</v>
      </c>
    </row>
    <row r="2680" spans="1:42" x14ac:dyDescent="0.25">
      <c r="A2680" t="s">
        <v>5225</v>
      </c>
      <c r="B2680">
        <v>1</v>
      </c>
      <c r="C2680" t="s">
        <v>40</v>
      </c>
      <c r="D2680" t="s">
        <v>41</v>
      </c>
      <c r="E2680" t="s">
        <v>861</v>
      </c>
      <c r="F2680">
        <v>95064</v>
      </c>
      <c r="G2680" t="s">
        <v>5226</v>
      </c>
      <c r="H2680">
        <v>37.007882000000002</v>
      </c>
      <c r="I2680">
        <v>-122.06597499999999</v>
      </c>
      <c r="J2680">
        <v>1</v>
      </c>
      <c r="K2680">
        <v>0</v>
      </c>
      <c r="L2680">
        <v>1</v>
      </c>
      <c r="M2680">
        <v>1</v>
      </c>
      <c r="N2680" t="str">
        <f>VLOOKUP(O2680:O9711,'VLOOKUP Ranges'!$A$9:$B$12,2,TRUE)</f>
        <v>29-55</v>
      </c>
      <c r="O2680">
        <v>54</v>
      </c>
      <c r="P2680">
        <v>1</v>
      </c>
      <c r="Q2680" t="s">
        <v>45</v>
      </c>
      <c r="R2680" t="s">
        <v>44</v>
      </c>
      <c r="S2680" t="s">
        <v>45</v>
      </c>
      <c r="T2680" t="s">
        <v>44</v>
      </c>
      <c r="U2680" t="s">
        <v>45</v>
      </c>
      <c r="V2680" t="s">
        <v>45</v>
      </c>
      <c r="W2680" t="s">
        <v>45</v>
      </c>
      <c r="X2680">
        <v>1</v>
      </c>
      <c r="Y2680" t="str">
        <f>VLOOKUP(Z2680:Z9711,'VLOOKUP Ranges'!$A$2:$B$5,2,TRUE)</f>
        <v>89-118</v>
      </c>
      <c r="Z2680">
        <v>105.2</v>
      </c>
      <c r="AA2680">
        <v>5637.85</v>
      </c>
      <c r="AB2680" t="s">
        <v>44</v>
      </c>
      <c r="AC2680">
        <v>0</v>
      </c>
      <c r="AD2680">
        <v>68</v>
      </c>
      <c r="AE2680">
        <v>5546</v>
      </c>
      <c r="AG2680" t="b">
        <v>1</v>
      </c>
      <c r="AH2680" t="b">
        <v>0</v>
      </c>
      <c r="AI2680" t="b">
        <v>1</v>
      </c>
      <c r="AJ2680" t="b">
        <v>0</v>
      </c>
      <c r="AK2680" t="b">
        <v>0</v>
      </c>
      <c r="AL2680" t="b">
        <v>1</v>
      </c>
      <c r="AM2680" t="b">
        <v>0</v>
      </c>
      <c r="AN2680">
        <v>104.404629629629</v>
      </c>
      <c r="AO2680">
        <f t="shared" si="41"/>
        <v>106</v>
      </c>
      <c r="AP2680" t="b">
        <v>0</v>
      </c>
    </row>
    <row r="2681" spans="1:42" x14ac:dyDescent="0.25">
      <c r="A2681" t="s">
        <v>5227</v>
      </c>
      <c r="B2681">
        <v>1</v>
      </c>
      <c r="C2681" t="s">
        <v>40</v>
      </c>
      <c r="D2681" t="s">
        <v>41</v>
      </c>
      <c r="E2681" t="s">
        <v>861</v>
      </c>
      <c r="F2681">
        <v>95065</v>
      </c>
      <c r="G2681" t="s">
        <v>1899</v>
      </c>
      <c r="H2681">
        <v>37.031404000000002</v>
      </c>
      <c r="I2681">
        <v>-121.981865</v>
      </c>
      <c r="J2681">
        <v>1</v>
      </c>
      <c r="K2681">
        <v>0</v>
      </c>
      <c r="L2681">
        <v>0</v>
      </c>
      <c r="M2681">
        <v>0</v>
      </c>
      <c r="N2681" t="str">
        <f>VLOOKUP(O2681:O9712,'VLOOKUP Ranges'!$A$9:$B$12,2,TRUE)</f>
        <v>29-55</v>
      </c>
      <c r="O2681">
        <v>42</v>
      </c>
      <c r="P2681">
        <v>1</v>
      </c>
      <c r="Q2681" t="s">
        <v>44</v>
      </c>
      <c r="R2681" t="s">
        <v>66</v>
      </c>
      <c r="S2681" t="s">
        <v>66</v>
      </c>
      <c r="T2681" t="s">
        <v>66</v>
      </c>
      <c r="U2681" t="s">
        <v>66</v>
      </c>
      <c r="V2681" t="s">
        <v>66</v>
      </c>
      <c r="W2681" t="s">
        <v>66</v>
      </c>
      <c r="X2681">
        <v>1</v>
      </c>
      <c r="Y2681" t="str">
        <f>VLOOKUP(Z2681:Z9712,'VLOOKUP Ranges'!$A$2:$B$5,2,TRUE)</f>
        <v>18-35</v>
      </c>
      <c r="Z2681">
        <v>19.55</v>
      </c>
      <c r="AA2681">
        <v>839.4</v>
      </c>
      <c r="AB2681" t="s">
        <v>44</v>
      </c>
      <c r="AC2681">
        <v>0</v>
      </c>
      <c r="AD2681">
        <v>43</v>
      </c>
      <c r="AE2681">
        <v>5293</v>
      </c>
      <c r="AG2681" t="b">
        <v>1</v>
      </c>
      <c r="AH2681" t="b">
        <v>0</v>
      </c>
      <c r="AI2681" t="b">
        <v>0</v>
      </c>
      <c r="AJ2681" t="b">
        <v>1</v>
      </c>
      <c r="AK2681" t="b">
        <v>0</v>
      </c>
      <c r="AL2681" t="b">
        <v>0</v>
      </c>
      <c r="AM2681" t="b">
        <v>1</v>
      </c>
      <c r="AN2681">
        <v>19.985714285714199</v>
      </c>
      <c r="AO2681">
        <f t="shared" si="41"/>
        <v>20</v>
      </c>
      <c r="AP2681" t="b">
        <v>0</v>
      </c>
    </row>
    <row r="2682" spans="1:42" x14ac:dyDescent="0.25">
      <c r="A2682" t="s">
        <v>5228</v>
      </c>
      <c r="B2682">
        <v>1</v>
      </c>
      <c r="C2682" t="s">
        <v>40</v>
      </c>
      <c r="D2682" t="s">
        <v>41</v>
      </c>
      <c r="E2682" t="s">
        <v>5229</v>
      </c>
      <c r="F2682">
        <v>95066</v>
      </c>
      <c r="G2682" t="s">
        <v>5230</v>
      </c>
      <c r="H2682">
        <v>37.070177000000001</v>
      </c>
      <c r="I2682">
        <v>-122.010077</v>
      </c>
      <c r="J2682">
        <v>0</v>
      </c>
      <c r="K2682">
        <v>0</v>
      </c>
      <c r="L2682">
        <v>1</v>
      </c>
      <c r="M2682">
        <v>0</v>
      </c>
      <c r="N2682" t="str">
        <f>VLOOKUP(O2682:O9713,'VLOOKUP Ranges'!$A$9:$B$12,2,TRUE)</f>
        <v>9-29</v>
      </c>
      <c r="O2682">
        <v>9</v>
      </c>
      <c r="P2682">
        <v>1</v>
      </c>
      <c r="Q2682" t="s">
        <v>44</v>
      </c>
      <c r="R2682" t="s">
        <v>44</v>
      </c>
      <c r="S2682" t="s">
        <v>44</v>
      </c>
      <c r="T2682" t="s">
        <v>44</v>
      </c>
      <c r="U2682" t="s">
        <v>44</v>
      </c>
      <c r="V2682" t="s">
        <v>44</v>
      </c>
      <c r="W2682" t="s">
        <v>45</v>
      </c>
      <c r="X2682">
        <v>1</v>
      </c>
      <c r="Y2682" t="str">
        <f>VLOOKUP(Z2682:Z9713,'VLOOKUP Ranges'!$A$2:$B$5,2,TRUE)</f>
        <v>70-89</v>
      </c>
      <c r="Z2682">
        <v>79.75</v>
      </c>
      <c r="AA2682">
        <v>769.1</v>
      </c>
      <c r="AB2682" t="s">
        <v>44</v>
      </c>
      <c r="AC2682">
        <v>0</v>
      </c>
      <c r="AD2682">
        <v>62</v>
      </c>
      <c r="AE2682">
        <v>4654</v>
      </c>
      <c r="AG2682" t="b">
        <v>0</v>
      </c>
      <c r="AH2682" t="b">
        <v>0</v>
      </c>
      <c r="AI2682" t="b">
        <v>1</v>
      </c>
      <c r="AJ2682" t="b">
        <v>0</v>
      </c>
      <c r="AK2682" t="b">
        <v>0</v>
      </c>
      <c r="AL2682" t="b">
        <v>1</v>
      </c>
      <c r="AM2682" t="b">
        <v>0</v>
      </c>
      <c r="AN2682">
        <v>85.455555555555506</v>
      </c>
      <c r="AO2682">
        <f t="shared" si="41"/>
        <v>80</v>
      </c>
      <c r="AP2682" t="b">
        <v>0</v>
      </c>
    </row>
    <row r="2683" spans="1:42" x14ac:dyDescent="0.25">
      <c r="A2683" t="s">
        <v>5231</v>
      </c>
      <c r="B2683">
        <v>1</v>
      </c>
      <c r="C2683" t="s">
        <v>40</v>
      </c>
      <c r="D2683" t="s">
        <v>41</v>
      </c>
      <c r="E2683" t="s">
        <v>5232</v>
      </c>
      <c r="F2683">
        <v>95070</v>
      </c>
      <c r="G2683" t="s">
        <v>5233</v>
      </c>
      <c r="H2683">
        <v>37.257772000000003</v>
      </c>
      <c r="I2683">
        <v>-122.051824</v>
      </c>
      <c r="J2683">
        <v>0</v>
      </c>
      <c r="K2683">
        <v>0</v>
      </c>
      <c r="L2683">
        <v>0</v>
      </c>
      <c r="M2683">
        <v>0</v>
      </c>
      <c r="N2683" t="str">
        <f>VLOOKUP(O2683:O9714,'VLOOKUP Ranges'!$A$9:$B$12,2,TRUE)</f>
        <v>55-77</v>
      </c>
      <c r="O2683">
        <v>63</v>
      </c>
      <c r="P2683">
        <v>1</v>
      </c>
      <c r="Q2683" t="s">
        <v>45</v>
      </c>
      <c r="R2683" t="s">
        <v>44</v>
      </c>
      <c r="S2683" t="s">
        <v>45</v>
      </c>
      <c r="T2683" t="s">
        <v>44</v>
      </c>
      <c r="U2683" t="s">
        <v>44</v>
      </c>
      <c r="V2683" t="s">
        <v>45</v>
      </c>
      <c r="W2683" t="s">
        <v>45</v>
      </c>
      <c r="X2683">
        <v>0</v>
      </c>
      <c r="Y2683" t="str">
        <f>VLOOKUP(Z2683:Z9714,'VLOOKUP Ranges'!$A$2:$B$5,2,TRUE)</f>
        <v>89-118</v>
      </c>
      <c r="Z2683">
        <v>97.45</v>
      </c>
      <c r="AA2683">
        <v>6253</v>
      </c>
      <c r="AB2683" t="s">
        <v>44</v>
      </c>
      <c r="AC2683">
        <v>0</v>
      </c>
      <c r="AD2683">
        <v>67</v>
      </c>
      <c r="AE2683">
        <v>4769</v>
      </c>
      <c r="AG2683" t="b">
        <v>0</v>
      </c>
      <c r="AH2683" t="b">
        <v>1</v>
      </c>
      <c r="AI2683" t="b">
        <v>1</v>
      </c>
      <c r="AJ2683" t="b">
        <v>0</v>
      </c>
      <c r="AK2683" t="b">
        <v>0</v>
      </c>
      <c r="AL2683" t="b">
        <v>0</v>
      </c>
      <c r="AM2683" t="b">
        <v>0</v>
      </c>
      <c r="AN2683">
        <v>99.253968253968196</v>
      </c>
      <c r="AO2683">
        <f t="shared" si="41"/>
        <v>98</v>
      </c>
      <c r="AP2683" t="b">
        <v>0</v>
      </c>
    </row>
    <row r="2684" spans="1:42" x14ac:dyDescent="0.25">
      <c r="A2684" t="s">
        <v>5234</v>
      </c>
      <c r="B2684">
        <v>1</v>
      </c>
      <c r="C2684" t="s">
        <v>40</v>
      </c>
      <c r="D2684" t="s">
        <v>41</v>
      </c>
      <c r="E2684" t="s">
        <v>5235</v>
      </c>
      <c r="F2684">
        <v>95073</v>
      </c>
      <c r="G2684" t="s">
        <v>5236</v>
      </c>
      <c r="H2684">
        <v>37.023668999999998</v>
      </c>
      <c r="I2684">
        <v>-121.946461</v>
      </c>
      <c r="J2684">
        <v>0</v>
      </c>
      <c r="K2684">
        <v>0</v>
      </c>
      <c r="L2684">
        <v>1</v>
      </c>
      <c r="M2684">
        <v>0</v>
      </c>
      <c r="N2684" t="str">
        <f>VLOOKUP(O2684:O9715,'VLOOKUP Ranges'!$A$9:$B$12,2,TRUE)</f>
        <v>55-77</v>
      </c>
      <c r="O2684">
        <v>69</v>
      </c>
      <c r="P2684">
        <v>1</v>
      </c>
      <c r="Q2684" t="s">
        <v>45</v>
      </c>
      <c r="R2684" t="s">
        <v>66</v>
      </c>
      <c r="S2684" t="s">
        <v>66</v>
      </c>
      <c r="T2684" t="s">
        <v>66</v>
      </c>
      <c r="U2684" t="s">
        <v>66</v>
      </c>
      <c r="V2684" t="s">
        <v>66</v>
      </c>
      <c r="W2684" t="s">
        <v>66</v>
      </c>
      <c r="X2684">
        <v>0</v>
      </c>
      <c r="Y2684" t="str">
        <f>VLOOKUP(Z2684:Z9715,'VLOOKUP Ranges'!$A$2:$B$5,2,TRUE)</f>
        <v>18-35</v>
      </c>
      <c r="Z2684">
        <v>24.25</v>
      </c>
      <c r="AA2684">
        <v>1641.8</v>
      </c>
      <c r="AB2684" t="s">
        <v>44</v>
      </c>
      <c r="AC2684">
        <v>0</v>
      </c>
      <c r="AD2684">
        <v>21</v>
      </c>
      <c r="AE2684">
        <v>4884</v>
      </c>
      <c r="AG2684" t="b">
        <v>0</v>
      </c>
      <c r="AH2684" t="b">
        <v>1</v>
      </c>
      <c r="AI2684" t="b">
        <v>0</v>
      </c>
      <c r="AJ2684" t="b">
        <v>1</v>
      </c>
      <c r="AK2684" t="b">
        <v>0</v>
      </c>
      <c r="AL2684" t="b">
        <v>0</v>
      </c>
      <c r="AM2684" t="b">
        <v>0</v>
      </c>
      <c r="AN2684">
        <v>23.794202898550701</v>
      </c>
      <c r="AO2684">
        <f t="shared" si="41"/>
        <v>25</v>
      </c>
      <c r="AP2684" t="b">
        <v>0</v>
      </c>
    </row>
    <row r="2685" spans="1:42" x14ac:dyDescent="0.25">
      <c r="A2685" t="s">
        <v>5237</v>
      </c>
      <c r="B2685">
        <v>1</v>
      </c>
      <c r="C2685" t="s">
        <v>40</v>
      </c>
      <c r="D2685" t="s">
        <v>41</v>
      </c>
      <c r="E2685" t="s">
        <v>3540</v>
      </c>
      <c r="F2685">
        <v>95076</v>
      </c>
      <c r="G2685" t="s">
        <v>3541</v>
      </c>
      <c r="H2685">
        <v>36.931654000000002</v>
      </c>
      <c r="I2685">
        <v>-121.75238299999999</v>
      </c>
      <c r="J2685">
        <v>0</v>
      </c>
      <c r="K2685">
        <v>0</v>
      </c>
      <c r="L2685">
        <v>0</v>
      </c>
      <c r="M2685">
        <v>0</v>
      </c>
      <c r="N2685" t="str">
        <f>VLOOKUP(O2685:O9716,'VLOOKUP Ranges'!$A$9:$B$12,2,TRUE)</f>
        <v>55-77</v>
      </c>
      <c r="O2685">
        <v>69</v>
      </c>
      <c r="P2685">
        <v>1</v>
      </c>
      <c r="Q2685" t="s">
        <v>45</v>
      </c>
      <c r="R2685" t="s">
        <v>66</v>
      </c>
      <c r="S2685" t="s">
        <v>66</v>
      </c>
      <c r="T2685" t="s">
        <v>66</v>
      </c>
      <c r="U2685" t="s">
        <v>66</v>
      </c>
      <c r="V2685" t="s">
        <v>66</v>
      </c>
      <c r="W2685" t="s">
        <v>66</v>
      </c>
      <c r="X2685">
        <v>0</v>
      </c>
      <c r="Y2685" t="str">
        <f>VLOOKUP(Z2685:Z9716,'VLOOKUP Ranges'!$A$2:$B$5,2,TRUE)</f>
        <v>18-35</v>
      </c>
      <c r="Z2685">
        <v>24.6</v>
      </c>
      <c r="AA2685">
        <v>1678.05</v>
      </c>
      <c r="AB2685" t="s">
        <v>44</v>
      </c>
      <c r="AC2685">
        <v>0</v>
      </c>
      <c r="AD2685">
        <v>66</v>
      </c>
      <c r="AE2685">
        <v>5294</v>
      </c>
      <c r="AG2685" t="b">
        <v>0</v>
      </c>
      <c r="AH2685" t="b">
        <v>1</v>
      </c>
      <c r="AI2685" t="b">
        <v>0</v>
      </c>
      <c r="AJ2685" t="b">
        <v>1</v>
      </c>
      <c r="AK2685" t="b">
        <v>1</v>
      </c>
      <c r="AL2685" t="b">
        <v>0</v>
      </c>
      <c r="AM2685" t="b">
        <v>0</v>
      </c>
      <c r="AN2685">
        <v>24.3195652173913</v>
      </c>
      <c r="AO2685">
        <f t="shared" si="41"/>
        <v>25</v>
      </c>
      <c r="AP2685" t="b">
        <v>0</v>
      </c>
    </row>
    <row r="2686" spans="1:42" x14ac:dyDescent="0.25">
      <c r="A2686" t="s">
        <v>5238</v>
      </c>
      <c r="B2686">
        <v>1</v>
      </c>
      <c r="C2686" t="s">
        <v>40</v>
      </c>
      <c r="D2686" t="s">
        <v>41</v>
      </c>
      <c r="E2686" t="s">
        <v>864</v>
      </c>
      <c r="F2686">
        <v>95110</v>
      </c>
      <c r="G2686" t="s">
        <v>1901</v>
      </c>
      <c r="H2686">
        <v>37.346670000000003</v>
      </c>
      <c r="I2686">
        <v>-121.91001900000001</v>
      </c>
      <c r="J2686">
        <v>1</v>
      </c>
      <c r="K2686">
        <v>0</v>
      </c>
      <c r="L2686">
        <v>1</v>
      </c>
      <c r="M2686">
        <v>0</v>
      </c>
      <c r="N2686" t="str">
        <f>VLOOKUP(O2686:O9717,'VLOOKUP Ranges'!$A$9:$B$12,2,TRUE)</f>
        <v>29-55</v>
      </c>
      <c r="O2686">
        <v>40</v>
      </c>
      <c r="P2686">
        <v>1</v>
      </c>
      <c r="Q2686" t="s">
        <v>44</v>
      </c>
      <c r="R2686" t="s">
        <v>44</v>
      </c>
      <c r="S2686" t="s">
        <v>45</v>
      </c>
      <c r="T2686" t="s">
        <v>44</v>
      </c>
      <c r="U2686" t="s">
        <v>44</v>
      </c>
      <c r="V2686" t="s">
        <v>44</v>
      </c>
      <c r="W2686" t="s">
        <v>44</v>
      </c>
      <c r="X2686">
        <v>1</v>
      </c>
      <c r="Y2686" t="str">
        <f>VLOOKUP(Z2686:Z9717,'VLOOKUP Ranges'!$A$2:$B$5,2,TRUE)</f>
        <v>35-70</v>
      </c>
      <c r="Z2686">
        <v>50.15</v>
      </c>
      <c r="AA2686">
        <v>2058.5</v>
      </c>
      <c r="AB2686" t="s">
        <v>44</v>
      </c>
      <c r="AC2686">
        <v>0</v>
      </c>
      <c r="AD2686">
        <v>71</v>
      </c>
      <c r="AE2686">
        <v>2454</v>
      </c>
      <c r="AG2686" t="b">
        <v>0</v>
      </c>
      <c r="AH2686" t="b">
        <v>0</v>
      </c>
      <c r="AI2686" t="b">
        <v>0</v>
      </c>
      <c r="AJ2686" t="b">
        <v>0</v>
      </c>
      <c r="AK2686" t="b">
        <v>0</v>
      </c>
      <c r="AL2686" t="b">
        <v>0</v>
      </c>
      <c r="AM2686" t="b">
        <v>1</v>
      </c>
      <c r="AN2686">
        <v>51.462499999999999</v>
      </c>
      <c r="AO2686">
        <f t="shared" si="41"/>
        <v>51</v>
      </c>
      <c r="AP2686" t="b">
        <v>0</v>
      </c>
    </row>
    <row r="2687" spans="1:42" x14ac:dyDescent="0.25">
      <c r="A2687" t="s">
        <v>5239</v>
      </c>
      <c r="B2687">
        <v>1</v>
      </c>
      <c r="C2687" t="s">
        <v>40</v>
      </c>
      <c r="D2687" t="s">
        <v>41</v>
      </c>
      <c r="E2687" t="s">
        <v>864</v>
      </c>
      <c r="F2687">
        <v>95111</v>
      </c>
      <c r="G2687" t="s">
        <v>3543</v>
      </c>
      <c r="H2687">
        <v>37.284264999999998</v>
      </c>
      <c r="I2687">
        <v>-121.827673</v>
      </c>
      <c r="J2687">
        <v>1</v>
      </c>
      <c r="K2687">
        <v>0</v>
      </c>
      <c r="L2687">
        <v>0</v>
      </c>
      <c r="M2687">
        <v>0</v>
      </c>
      <c r="N2687" t="str">
        <f>VLOOKUP(O2687:O9718,'VLOOKUP Ranges'!$A$9:$B$12,2,TRUE)</f>
        <v>55-77</v>
      </c>
      <c r="O2687">
        <v>60</v>
      </c>
      <c r="P2687">
        <v>0</v>
      </c>
      <c r="Q2687" t="s">
        <v>62</v>
      </c>
      <c r="R2687" t="s">
        <v>45</v>
      </c>
      <c r="S2687" t="s">
        <v>45</v>
      </c>
      <c r="T2687" t="s">
        <v>45</v>
      </c>
      <c r="U2687" t="s">
        <v>44</v>
      </c>
      <c r="V2687" t="s">
        <v>44</v>
      </c>
      <c r="W2687" t="s">
        <v>44</v>
      </c>
      <c r="X2687">
        <v>0</v>
      </c>
      <c r="Y2687" t="str">
        <f>VLOOKUP(Z2687:Z9718,'VLOOKUP Ranges'!$A$2:$B$5,2,TRUE)</f>
        <v>35-70</v>
      </c>
      <c r="Z2687">
        <v>39.6</v>
      </c>
      <c r="AA2687">
        <v>2424.5</v>
      </c>
      <c r="AB2687" t="s">
        <v>44</v>
      </c>
      <c r="AC2687">
        <v>0</v>
      </c>
      <c r="AD2687">
        <v>32</v>
      </c>
      <c r="AE2687">
        <v>5544</v>
      </c>
      <c r="AG2687" t="b">
        <v>0</v>
      </c>
      <c r="AH2687" t="b">
        <v>1</v>
      </c>
      <c r="AI2687" t="b">
        <v>0</v>
      </c>
      <c r="AJ2687" t="b">
        <v>0</v>
      </c>
      <c r="AK2687" t="b">
        <v>0</v>
      </c>
      <c r="AL2687" t="b">
        <v>0</v>
      </c>
      <c r="AM2687" t="b">
        <v>0</v>
      </c>
      <c r="AN2687">
        <v>40.408333333333303</v>
      </c>
      <c r="AO2687">
        <f t="shared" si="41"/>
        <v>40</v>
      </c>
      <c r="AP2687" t="b">
        <v>0</v>
      </c>
    </row>
    <row r="2688" spans="1:42" x14ac:dyDescent="0.25">
      <c r="A2688" t="s">
        <v>5240</v>
      </c>
      <c r="B2688">
        <v>1</v>
      </c>
      <c r="C2688" t="s">
        <v>40</v>
      </c>
      <c r="D2688" t="s">
        <v>41</v>
      </c>
      <c r="E2688" t="s">
        <v>864</v>
      </c>
      <c r="F2688">
        <v>95113</v>
      </c>
      <c r="G2688" t="s">
        <v>3545</v>
      </c>
      <c r="H2688">
        <v>37.333851000000003</v>
      </c>
      <c r="I2688">
        <v>-121.891147</v>
      </c>
      <c r="J2688">
        <v>0</v>
      </c>
      <c r="K2688">
        <v>1</v>
      </c>
      <c r="L2688">
        <v>0</v>
      </c>
      <c r="M2688">
        <v>0</v>
      </c>
      <c r="N2688" t="str">
        <f>VLOOKUP(O2688:O9719,'VLOOKUP Ranges'!$A$9:$B$12,2,TRUE)</f>
        <v>55-77</v>
      </c>
      <c r="O2688">
        <v>71</v>
      </c>
      <c r="P2688">
        <v>1</v>
      </c>
      <c r="Q2688" t="s">
        <v>45</v>
      </c>
      <c r="R2688" t="s">
        <v>45</v>
      </c>
      <c r="S2688" t="s">
        <v>45</v>
      </c>
      <c r="T2688" t="s">
        <v>45</v>
      </c>
      <c r="U2688" t="s">
        <v>45</v>
      </c>
      <c r="V2688" t="s">
        <v>45</v>
      </c>
      <c r="W2688" t="s">
        <v>45</v>
      </c>
      <c r="X2688">
        <v>0</v>
      </c>
      <c r="Y2688" t="str">
        <f>VLOOKUP(Z2688:Z9719,'VLOOKUP Ranges'!$A$2:$B$5,2,TRUE)</f>
        <v>89-118</v>
      </c>
      <c r="Z2688">
        <v>89.85</v>
      </c>
      <c r="AA2688">
        <v>6293.45</v>
      </c>
      <c r="AB2688" t="s">
        <v>44</v>
      </c>
      <c r="AC2688">
        <v>0</v>
      </c>
      <c r="AD2688">
        <v>33</v>
      </c>
      <c r="AE2688">
        <v>4994</v>
      </c>
      <c r="AG2688" t="b">
        <v>0</v>
      </c>
      <c r="AH2688" t="b">
        <v>1</v>
      </c>
      <c r="AI2688" t="b">
        <v>0</v>
      </c>
      <c r="AJ2688" t="b">
        <v>0</v>
      </c>
      <c r="AK2688" t="b">
        <v>0</v>
      </c>
      <c r="AL2688" t="b">
        <v>0</v>
      </c>
      <c r="AM2688" t="b">
        <v>1</v>
      </c>
      <c r="AN2688">
        <v>88.640140845070405</v>
      </c>
      <c r="AO2688">
        <f t="shared" si="41"/>
        <v>90</v>
      </c>
      <c r="AP2688" t="b">
        <v>1</v>
      </c>
    </row>
    <row r="2689" spans="1:42" x14ac:dyDescent="0.25">
      <c r="A2689" t="s">
        <v>5241</v>
      </c>
      <c r="B2689">
        <v>1</v>
      </c>
      <c r="C2689" t="s">
        <v>40</v>
      </c>
      <c r="D2689" t="s">
        <v>41</v>
      </c>
      <c r="E2689" t="s">
        <v>864</v>
      </c>
      <c r="F2689">
        <v>95117</v>
      </c>
      <c r="G2689" t="s">
        <v>2773</v>
      </c>
      <c r="H2689">
        <v>37.311087999999998</v>
      </c>
      <c r="I2689">
        <v>-121.961786</v>
      </c>
      <c r="J2689">
        <v>1</v>
      </c>
      <c r="K2689">
        <v>0</v>
      </c>
      <c r="L2689">
        <v>1</v>
      </c>
      <c r="M2689">
        <v>0</v>
      </c>
      <c r="N2689" t="str">
        <f>VLOOKUP(O2689:O9720,'VLOOKUP Ranges'!$A$9:$B$12,2,TRUE)</f>
        <v>29-55</v>
      </c>
      <c r="O2689">
        <v>32</v>
      </c>
      <c r="P2689">
        <v>1</v>
      </c>
      <c r="Q2689" t="s">
        <v>45</v>
      </c>
      <c r="R2689" t="s">
        <v>44</v>
      </c>
      <c r="S2689" t="s">
        <v>45</v>
      </c>
      <c r="T2689" t="s">
        <v>44</v>
      </c>
      <c r="U2689" t="s">
        <v>44</v>
      </c>
      <c r="V2689" t="s">
        <v>45</v>
      </c>
      <c r="W2689" t="s">
        <v>45</v>
      </c>
      <c r="X2689">
        <v>1</v>
      </c>
      <c r="Y2689" t="str">
        <f>VLOOKUP(Z2689:Z9720,'VLOOKUP Ranges'!$A$2:$B$5,2,TRUE)</f>
        <v>89-118</v>
      </c>
      <c r="Z2689">
        <v>98.85</v>
      </c>
      <c r="AA2689">
        <v>3145.9</v>
      </c>
      <c r="AB2689" t="s">
        <v>44</v>
      </c>
      <c r="AC2689">
        <v>0</v>
      </c>
      <c r="AD2689">
        <v>61</v>
      </c>
      <c r="AE2689">
        <v>3981</v>
      </c>
      <c r="AG2689" t="b">
        <v>0</v>
      </c>
      <c r="AH2689" t="b">
        <v>0</v>
      </c>
      <c r="AI2689" t="b">
        <v>1</v>
      </c>
      <c r="AJ2689" t="b">
        <v>0</v>
      </c>
      <c r="AK2689" t="b">
        <v>1</v>
      </c>
      <c r="AL2689" t="b">
        <v>0</v>
      </c>
      <c r="AM2689" t="b">
        <v>0</v>
      </c>
      <c r="AN2689">
        <v>98.309375000000003</v>
      </c>
      <c r="AO2689">
        <f t="shared" si="41"/>
        <v>99</v>
      </c>
      <c r="AP2689" t="b">
        <v>0</v>
      </c>
    </row>
    <row r="2690" spans="1:42" x14ac:dyDescent="0.25">
      <c r="A2690" t="s">
        <v>5242</v>
      </c>
      <c r="B2690">
        <v>1</v>
      </c>
      <c r="C2690" t="s">
        <v>40</v>
      </c>
      <c r="D2690" t="s">
        <v>41</v>
      </c>
      <c r="E2690" t="s">
        <v>864</v>
      </c>
      <c r="F2690">
        <v>95118</v>
      </c>
      <c r="G2690" t="s">
        <v>5243</v>
      </c>
      <c r="H2690">
        <v>37.255479000000001</v>
      </c>
      <c r="I2690">
        <v>-121.889838</v>
      </c>
      <c r="J2690">
        <v>1</v>
      </c>
      <c r="K2690">
        <v>0</v>
      </c>
      <c r="L2690">
        <v>0</v>
      </c>
      <c r="M2690">
        <v>0</v>
      </c>
      <c r="N2690" t="str">
        <f>VLOOKUP(O2690:O9721,'VLOOKUP Ranges'!$A$9:$B$12,2,TRUE)</f>
        <v>29-55</v>
      </c>
      <c r="O2690">
        <v>39</v>
      </c>
      <c r="P2690">
        <v>1</v>
      </c>
      <c r="Q2690" t="s">
        <v>45</v>
      </c>
      <c r="R2690" t="s">
        <v>44</v>
      </c>
      <c r="S2690" t="s">
        <v>44</v>
      </c>
      <c r="T2690" t="s">
        <v>44</v>
      </c>
      <c r="U2690" t="s">
        <v>45</v>
      </c>
      <c r="V2690" t="s">
        <v>44</v>
      </c>
      <c r="W2690" t="s">
        <v>44</v>
      </c>
      <c r="X2690">
        <v>1</v>
      </c>
      <c r="Y2690" t="str">
        <f>VLOOKUP(Z2690:Z9721,'VLOOKUP Ranges'!$A$2:$B$5,2,TRUE)</f>
        <v>35-70</v>
      </c>
      <c r="Z2690">
        <v>53.85</v>
      </c>
      <c r="AA2690">
        <v>2200.6999999999998</v>
      </c>
      <c r="AB2690" t="s">
        <v>44</v>
      </c>
      <c r="AC2690">
        <v>0</v>
      </c>
      <c r="AD2690">
        <v>79</v>
      </c>
      <c r="AE2690">
        <v>2380</v>
      </c>
      <c r="AG2690" t="b">
        <v>0</v>
      </c>
      <c r="AH2690" t="b">
        <v>1</v>
      </c>
      <c r="AI2690" t="b">
        <v>0</v>
      </c>
      <c r="AJ2690" t="b">
        <v>0</v>
      </c>
      <c r="AK2690" t="b">
        <v>1</v>
      </c>
      <c r="AL2690" t="b">
        <v>0</v>
      </c>
      <c r="AM2690" t="b">
        <v>0</v>
      </c>
      <c r="AN2690">
        <v>56.4282051282051</v>
      </c>
      <c r="AO2690">
        <f t="shared" si="41"/>
        <v>54</v>
      </c>
      <c r="AP2690" t="b">
        <v>0</v>
      </c>
    </row>
    <row r="2691" spans="1:42" x14ac:dyDescent="0.25">
      <c r="A2691" t="s">
        <v>5244</v>
      </c>
      <c r="B2691">
        <v>1</v>
      </c>
      <c r="C2691" t="s">
        <v>40</v>
      </c>
      <c r="D2691" t="s">
        <v>41</v>
      </c>
      <c r="E2691" t="s">
        <v>864</v>
      </c>
      <c r="F2691">
        <v>95119</v>
      </c>
      <c r="G2691" t="s">
        <v>5245</v>
      </c>
      <c r="H2691">
        <v>37.233226000000002</v>
      </c>
      <c r="I2691">
        <v>-121.78809</v>
      </c>
      <c r="J2691">
        <v>0</v>
      </c>
      <c r="K2691">
        <v>0</v>
      </c>
      <c r="L2691">
        <v>0</v>
      </c>
      <c r="M2691">
        <v>0</v>
      </c>
      <c r="N2691" t="str">
        <f>VLOOKUP(O2691:O9722,'VLOOKUP Ranges'!$A$9:$B$12,2,TRUE)</f>
        <v>29-55</v>
      </c>
      <c r="O2691">
        <v>38</v>
      </c>
      <c r="P2691">
        <v>1</v>
      </c>
      <c r="Q2691" t="s">
        <v>45</v>
      </c>
      <c r="R2691" t="s">
        <v>66</v>
      </c>
      <c r="S2691" t="s">
        <v>66</v>
      </c>
      <c r="T2691" t="s">
        <v>66</v>
      </c>
      <c r="U2691" t="s">
        <v>66</v>
      </c>
      <c r="V2691" t="s">
        <v>66</v>
      </c>
      <c r="W2691" t="s">
        <v>66</v>
      </c>
      <c r="X2691">
        <v>1</v>
      </c>
      <c r="Y2691" t="str">
        <f>VLOOKUP(Z2691:Z9722,'VLOOKUP Ranges'!$A$2:$B$5,2,TRUE)</f>
        <v>18-35</v>
      </c>
      <c r="Z2691">
        <v>24.25</v>
      </c>
      <c r="AA2691">
        <v>914.4</v>
      </c>
      <c r="AB2691" t="s">
        <v>44</v>
      </c>
      <c r="AC2691">
        <v>0</v>
      </c>
      <c r="AD2691">
        <v>23</v>
      </c>
      <c r="AE2691">
        <v>2997</v>
      </c>
      <c r="AG2691" t="b">
        <v>1</v>
      </c>
      <c r="AH2691" t="b">
        <v>0</v>
      </c>
      <c r="AI2691" t="b">
        <v>0</v>
      </c>
      <c r="AJ2691" t="b">
        <v>1</v>
      </c>
      <c r="AK2691" t="b">
        <v>0</v>
      </c>
      <c r="AL2691" t="b">
        <v>1</v>
      </c>
      <c r="AM2691" t="b">
        <v>0</v>
      </c>
      <c r="AN2691">
        <v>24.063157894736801</v>
      </c>
      <c r="AO2691">
        <f t="shared" ref="AO2691:AO2754" si="42">ROUNDUP(Z2691, 0)</f>
        <v>25</v>
      </c>
      <c r="AP2691" t="b">
        <v>0</v>
      </c>
    </row>
    <row r="2692" spans="1:42" x14ac:dyDescent="0.25">
      <c r="A2692" t="s">
        <v>5246</v>
      </c>
      <c r="B2692">
        <v>1</v>
      </c>
      <c r="C2692" t="s">
        <v>40</v>
      </c>
      <c r="D2692" t="s">
        <v>41</v>
      </c>
      <c r="E2692" t="s">
        <v>864</v>
      </c>
      <c r="F2692">
        <v>95120</v>
      </c>
      <c r="G2692" t="s">
        <v>1904</v>
      </c>
      <c r="H2692">
        <v>37.186140999999999</v>
      </c>
      <c r="I2692">
        <v>-121.843554</v>
      </c>
      <c r="J2692">
        <v>1</v>
      </c>
      <c r="K2692">
        <v>0</v>
      </c>
      <c r="L2692">
        <v>0</v>
      </c>
      <c r="M2692">
        <v>0</v>
      </c>
      <c r="N2692" t="str">
        <f>VLOOKUP(O2692:O9723,'VLOOKUP Ranges'!$A$9:$B$12,2,TRUE)</f>
        <v>29-55</v>
      </c>
      <c r="O2692">
        <v>52</v>
      </c>
      <c r="P2692">
        <v>1</v>
      </c>
      <c r="Q2692" t="s">
        <v>45</v>
      </c>
      <c r="R2692" t="s">
        <v>44</v>
      </c>
      <c r="S2692" t="s">
        <v>44</v>
      </c>
      <c r="T2692" t="s">
        <v>45</v>
      </c>
      <c r="U2692" t="s">
        <v>44</v>
      </c>
      <c r="V2692" t="s">
        <v>44</v>
      </c>
      <c r="W2692" t="s">
        <v>45</v>
      </c>
      <c r="X2692">
        <v>1</v>
      </c>
      <c r="Y2692" t="str">
        <f>VLOOKUP(Z2692:Z9723,'VLOOKUP Ranges'!$A$2:$B$5,2,TRUE)</f>
        <v>70-89</v>
      </c>
      <c r="Z2692">
        <v>89.45</v>
      </c>
      <c r="AA2692">
        <v>4577.75</v>
      </c>
      <c r="AB2692" t="s">
        <v>44</v>
      </c>
      <c r="AC2692">
        <v>0</v>
      </c>
      <c r="AD2692">
        <v>35</v>
      </c>
      <c r="AE2692">
        <v>5386</v>
      </c>
      <c r="AG2692" t="b">
        <v>0</v>
      </c>
      <c r="AH2692" t="b">
        <v>1</v>
      </c>
      <c r="AI2692" t="b">
        <v>1</v>
      </c>
      <c r="AJ2692" t="b">
        <v>0</v>
      </c>
      <c r="AK2692" t="b">
        <v>1</v>
      </c>
      <c r="AL2692" t="b">
        <v>0</v>
      </c>
      <c r="AM2692" t="b">
        <v>0</v>
      </c>
      <c r="AN2692">
        <v>88.033653846153797</v>
      </c>
      <c r="AO2692">
        <f t="shared" si="42"/>
        <v>90</v>
      </c>
      <c r="AP2692" t="b">
        <v>0</v>
      </c>
    </row>
    <row r="2693" spans="1:42" x14ac:dyDescent="0.25">
      <c r="A2693" t="s">
        <v>5247</v>
      </c>
      <c r="B2693">
        <v>1</v>
      </c>
      <c r="C2693" t="s">
        <v>40</v>
      </c>
      <c r="D2693" t="s">
        <v>41</v>
      </c>
      <c r="E2693" t="s">
        <v>864</v>
      </c>
      <c r="F2693">
        <v>95121</v>
      </c>
      <c r="G2693" t="s">
        <v>1906</v>
      </c>
      <c r="H2693">
        <v>37.304681000000002</v>
      </c>
      <c r="I2693">
        <v>-121.809955</v>
      </c>
      <c r="J2693">
        <v>0</v>
      </c>
      <c r="K2693">
        <v>0</v>
      </c>
      <c r="L2693">
        <v>1</v>
      </c>
      <c r="M2693">
        <v>1</v>
      </c>
      <c r="N2693" t="str">
        <f>VLOOKUP(O2693:O9724,'VLOOKUP Ranges'!$A$9:$B$12,2,TRUE)</f>
        <v>29-55</v>
      </c>
      <c r="O2693">
        <v>48</v>
      </c>
      <c r="P2693">
        <v>1</v>
      </c>
      <c r="Q2693" t="s">
        <v>45</v>
      </c>
      <c r="R2693" t="s">
        <v>45</v>
      </c>
      <c r="S2693" t="s">
        <v>45</v>
      </c>
      <c r="T2693" t="s">
        <v>44</v>
      </c>
      <c r="U2693" t="s">
        <v>44</v>
      </c>
      <c r="V2693" t="s">
        <v>45</v>
      </c>
      <c r="W2693" t="s">
        <v>45</v>
      </c>
      <c r="X2693">
        <v>1</v>
      </c>
      <c r="Y2693" t="str">
        <f>VLOOKUP(Z2693:Z9724,'VLOOKUP Ranges'!$A$2:$B$5,2,TRUE)</f>
        <v>89-118</v>
      </c>
      <c r="Z2693">
        <v>105.25</v>
      </c>
      <c r="AA2693">
        <v>4997.5</v>
      </c>
      <c r="AB2693" t="s">
        <v>44</v>
      </c>
      <c r="AC2693">
        <v>0</v>
      </c>
      <c r="AD2693">
        <v>79</v>
      </c>
      <c r="AE2693">
        <v>4275</v>
      </c>
      <c r="AG2693" t="b">
        <v>0</v>
      </c>
      <c r="AH2693" t="b">
        <v>0</v>
      </c>
      <c r="AI2693" t="b">
        <v>1</v>
      </c>
      <c r="AJ2693" t="b">
        <v>0</v>
      </c>
      <c r="AK2693" t="b">
        <v>1</v>
      </c>
      <c r="AL2693" t="b">
        <v>0</v>
      </c>
      <c r="AM2693" t="b">
        <v>0</v>
      </c>
      <c r="AN2693">
        <v>104.114583333333</v>
      </c>
      <c r="AO2693">
        <f t="shared" si="42"/>
        <v>106</v>
      </c>
      <c r="AP2693" t="b">
        <v>1</v>
      </c>
    </row>
    <row r="2694" spans="1:42" x14ac:dyDescent="0.25">
      <c r="A2694" t="s">
        <v>5248</v>
      </c>
      <c r="B2694">
        <v>1</v>
      </c>
      <c r="C2694" t="s">
        <v>40</v>
      </c>
      <c r="D2694" t="s">
        <v>41</v>
      </c>
      <c r="E2694" t="s">
        <v>864</v>
      </c>
      <c r="F2694">
        <v>95122</v>
      </c>
      <c r="G2694" t="s">
        <v>5249</v>
      </c>
      <c r="H2694">
        <v>37.328859999999999</v>
      </c>
      <c r="I2694">
        <v>-121.83456700000001</v>
      </c>
      <c r="J2694">
        <v>1</v>
      </c>
      <c r="K2694">
        <v>0</v>
      </c>
      <c r="L2694">
        <v>1</v>
      </c>
      <c r="M2694">
        <v>0</v>
      </c>
      <c r="N2694" t="str">
        <f>VLOOKUP(O2694:O9725,'VLOOKUP Ranges'!$A$9:$B$12,2,TRUE)</f>
        <v>55-77</v>
      </c>
      <c r="O2694">
        <v>70</v>
      </c>
      <c r="P2694">
        <v>0</v>
      </c>
      <c r="Q2694" t="s">
        <v>62</v>
      </c>
      <c r="R2694" t="s">
        <v>45</v>
      </c>
      <c r="S2694" t="s">
        <v>44</v>
      </c>
      <c r="T2694" t="s">
        <v>45</v>
      </c>
      <c r="U2694" t="s">
        <v>45</v>
      </c>
      <c r="V2694" t="s">
        <v>45</v>
      </c>
      <c r="W2694" t="s">
        <v>45</v>
      </c>
      <c r="X2694">
        <v>0</v>
      </c>
      <c r="Y2694" t="str">
        <f>VLOOKUP(Z2694:Z9725,'VLOOKUP Ranges'!$A$2:$B$5,2,TRUE)</f>
        <v>35-70</v>
      </c>
      <c r="Z2694">
        <v>59.5</v>
      </c>
      <c r="AA2694">
        <v>4144.8</v>
      </c>
      <c r="AB2694" t="s">
        <v>44</v>
      </c>
      <c r="AC2694">
        <v>0</v>
      </c>
      <c r="AD2694">
        <v>27</v>
      </c>
      <c r="AE2694">
        <v>4031</v>
      </c>
      <c r="AG2694" t="b">
        <v>0</v>
      </c>
      <c r="AH2694" t="b">
        <v>1</v>
      </c>
      <c r="AI2694" t="b">
        <v>0</v>
      </c>
      <c r="AJ2694" t="b">
        <v>0</v>
      </c>
      <c r="AK2694" t="b">
        <v>0</v>
      </c>
      <c r="AL2694" t="b">
        <v>0</v>
      </c>
      <c r="AM2694" t="b">
        <v>0</v>
      </c>
      <c r="AN2694">
        <v>59.211428571428499</v>
      </c>
      <c r="AO2694">
        <f t="shared" si="42"/>
        <v>60</v>
      </c>
      <c r="AP2694" t="b">
        <v>0</v>
      </c>
    </row>
    <row r="2695" spans="1:42" x14ac:dyDescent="0.25">
      <c r="A2695" t="s">
        <v>5250</v>
      </c>
      <c r="B2695">
        <v>1</v>
      </c>
      <c r="C2695" t="s">
        <v>40</v>
      </c>
      <c r="D2695" t="s">
        <v>41</v>
      </c>
      <c r="E2695" t="s">
        <v>864</v>
      </c>
      <c r="F2695">
        <v>95123</v>
      </c>
      <c r="G2695" t="s">
        <v>2775</v>
      </c>
      <c r="H2695">
        <v>37.238757999999997</v>
      </c>
      <c r="I2695">
        <v>-121.82837499999999</v>
      </c>
      <c r="J2695">
        <v>1</v>
      </c>
      <c r="K2695">
        <v>0</v>
      </c>
      <c r="L2695">
        <v>0</v>
      </c>
      <c r="M2695">
        <v>0</v>
      </c>
      <c r="N2695" t="str">
        <f>VLOOKUP(O2695:O9726,'VLOOKUP Ranges'!$A$9:$B$12,2,TRUE)</f>
        <v>9-29</v>
      </c>
      <c r="O2695">
        <v>20</v>
      </c>
      <c r="P2695">
        <v>1</v>
      </c>
      <c r="Q2695" t="s">
        <v>44</v>
      </c>
      <c r="R2695" t="s">
        <v>44</v>
      </c>
      <c r="S2695" t="s">
        <v>44</v>
      </c>
      <c r="T2695" t="s">
        <v>44</v>
      </c>
      <c r="U2695" t="s">
        <v>44</v>
      </c>
      <c r="V2695" t="s">
        <v>44</v>
      </c>
      <c r="W2695" t="s">
        <v>44</v>
      </c>
      <c r="X2695">
        <v>0</v>
      </c>
      <c r="Y2695" t="str">
        <f>VLOOKUP(Z2695:Z9726,'VLOOKUP Ranges'!$A$2:$B$5,2,TRUE)</f>
        <v>70-89</v>
      </c>
      <c r="Z2695">
        <v>70.55</v>
      </c>
      <c r="AA2695">
        <v>1493.55</v>
      </c>
      <c r="AB2695" t="s">
        <v>44</v>
      </c>
      <c r="AC2695">
        <v>0</v>
      </c>
      <c r="AD2695">
        <v>59</v>
      </c>
      <c r="AE2695">
        <v>5790</v>
      </c>
      <c r="AG2695" t="b">
        <v>0</v>
      </c>
      <c r="AH2695" t="b">
        <v>0</v>
      </c>
      <c r="AI2695" t="b">
        <v>1</v>
      </c>
      <c r="AJ2695" t="b">
        <v>0</v>
      </c>
      <c r="AK2695" t="b">
        <v>1</v>
      </c>
      <c r="AL2695" t="b">
        <v>0</v>
      </c>
      <c r="AM2695" t="b">
        <v>0</v>
      </c>
      <c r="AN2695">
        <v>74.677499999999995</v>
      </c>
      <c r="AO2695">
        <f t="shared" si="42"/>
        <v>71</v>
      </c>
      <c r="AP2695" t="b">
        <v>0</v>
      </c>
    </row>
    <row r="2696" spans="1:42" x14ac:dyDescent="0.25">
      <c r="A2696" t="s">
        <v>5251</v>
      </c>
      <c r="B2696">
        <v>1</v>
      </c>
      <c r="C2696" t="s">
        <v>40</v>
      </c>
      <c r="D2696" t="s">
        <v>41</v>
      </c>
      <c r="E2696" t="s">
        <v>864</v>
      </c>
      <c r="F2696">
        <v>95124</v>
      </c>
      <c r="G2696" t="s">
        <v>5252</v>
      </c>
      <c r="H2696">
        <v>37.257063000000002</v>
      </c>
      <c r="I2696">
        <v>-121.92303699999999</v>
      </c>
      <c r="J2696">
        <v>0</v>
      </c>
      <c r="K2696">
        <v>0</v>
      </c>
      <c r="L2696">
        <v>0</v>
      </c>
      <c r="M2696">
        <v>0</v>
      </c>
      <c r="N2696" t="str">
        <f>VLOOKUP(O2696:O9727,'VLOOKUP Ranges'!$A$9:$B$12,2,TRUE)</f>
        <v>29-55</v>
      </c>
      <c r="O2696">
        <v>50</v>
      </c>
      <c r="P2696">
        <v>1</v>
      </c>
      <c r="Q2696" t="s">
        <v>45</v>
      </c>
      <c r="R2696" t="s">
        <v>45</v>
      </c>
      <c r="S2696" t="s">
        <v>44</v>
      </c>
      <c r="T2696" t="s">
        <v>45</v>
      </c>
      <c r="U2696" t="s">
        <v>45</v>
      </c>
      <c r="V2696" t="s">
        <v>45</v>
      </c>
      <c r="W2696" t="s">
        <v>45</v>
      </c>
      <c r="X2696">
        <v>1</v>
      </c>
      <c r="Y2696" t="str">
        <f>VLOOKUP(Z2696:Z9727,'VLOOKUP Ranges'!$A$2:$B$5,2,TRUE)</f>
        <v>70-89</v>
      </c>
      <c r="Z2696">
        <v>82.5</v>
      </c>
      <c r="AA2696">
        <v>4179.1000000000004</v>
      </c>
      <c r="AB2696" t="s">
        <v>44</v>
      </c>
      <c r="AC2696">
        <v>0</v>
      </c>
      <c r="AD2696">
        <v>71</v>
      </c>
      <c r="AE2696">
        <v>5258</v>
      </c>
      <c r="AG2696" t="b">
        <v>1</v>
      </c>
      <c r="AH2696" t="b">
        <v>0</v>
      </c>
      <c r="AI2696" t="b">
        <v>0</v>
      </c>
      <c r="AJ2696" t="b">
        <v>0</v>
      </c>
      <c r="AK2696" t="b">
        <v>1</v>
      </c>
      <c r="AL2696" t="b">
        <v>0</v>
      </c>
      <c r="AM2696" t="b">
        <v>0</v>
      </c>
      <c r="AN2696">
        <v>83.581999999999994</v>
      </c>
      <c r="AO2696">
        <f t="shared" si="42"/>
        <v>83</v>
      </c>
      <c r="AP2696" t="b">
        <v>1</v>
      </c>
    </row>
    <row r="2697" spans="1:42" x14ac:dyDescent="0.25">
      <c r="A2697" t="s">
        <v>5253</v>
      </c>
      <c r="B2697">
        <v>1</v>
      </c>
      <c r="C2697" t="s">
        <v>40</v>
      </c>
      <c r="D2697" t="s">
        <v>41</v>
      </c>
      <c r="E2697" t="s">
        <v>864</v>
      </c>
      <c r="F2697">
        <v>95126</v>
      </c>
      <c r="G2697" t="s">
        <v>1908</v>
      </c>
      <c r="H2697">
        <v>37.327069000000002</v>
      </c>
      <c r="I2697">
        <v>-121.916819</v>
      </c>
      <c r="J2697">
        <v>1</v>
      </c>
      <c r="K2697">
        <v>0</v>
      </c>
      <c r="L2697">
        <v>1</v>
      </c>
      <c r="M2697">
        <v>0</v>
      </c>
      <c r="N2697" t="str">
        <f>VLOOKUP(O2697:O9728,'VLOOKUP Ranges'!$A$9:$B$12,2,TRUE)</f>
        <v>9-29</v>
      </c>
      <c r="O2697">
        <v>25</v>
      </c>
      <c r="P2697">
        <v>1</v>
      </c>
      <c r="Q2697" t="s">
        <v>44</v>
      </c>
      <c r="R2697" t="s">
        <v>45</v>
      </c>
      <c r="S2697" t="s">
        <v>45</v>
      </c>
      <c r="T2697" t="s">
        <v>45</v>
      </c>
      <c r="U2697" t="s">
        <v>44</v>
      </c>
      <c r="V2697" t="s">
        <v>44</v>
      </c>
      <c r="W2697" t="s">
        <v>44</v>
      </c>
      <c r="X2697">
        <v>1</v>
      </c>
      <c r="Y2697" t="str">
        <f>VLOOKUP(Z2697:Z9728,'VLOOKUP Ranges'!$A$2:$B$5,2,TRUE)</f>
        <v>35-70</v>
      </c>
      <c r="Z2697">
        <v>61.6</v>
      </c>
      <c r="AA2697">
        <v>1611</v>
      </c>
      <c r="AB2697" t="s">
        <v>44</v>
      </c>
      <c r="AC2697">
        <v>0</v>
      </c>
      <c r="AD2697">
        <v>66</v>
      </c>
      <c r="AE2697">
        <v>3807</v>
      </c>
      <c r="AG2697" t="b">
        <v>1</v>
      </c>
      <c r="AH2697" t="b">
        <v>0</v>
      </c>
      <c r="AI2697" t="b">
        <v>0</v>
      </c>
      <c r="AJ2697" t="b">
        <v>0</v>
      </c>
      <c r="AK2697" t="b">
        <v>0</v>
      </c>
      <c r="AL2697" t="b">
        <v>0</v>
      </c>
      <c r="AM2697" t="b">
        <v>0</v>
      </c>
      <c r="AN2697">
        <v>64.44</v>
      </c>
      <c r="AO2697">
        <f t="shared" si="42"/>
        <v>62</v>
      </c>
      <c r="AP2697" t="b">
        <v>1</v>
      </c>
    </row>
    <row r="2698" spans="1:42" x14ac:dyDescent="0.25">
      <c r="A2698" t="s">
        <v>5254</v>
      </c>
      <c r="B2698">
        <v>1</v>
      </c>
      <c r="C2698" t="s">
        <v>40</v>
      </c>
      <c r="D2698" t="s">
        <v>41</v>
      </c>
      <c r="E2698" t="s">
        <v>864</v>
      </c>
      <c r="F2698">
        <v>95127</v>
      </c>
      <c r="G2698" t="s">
        <v>1910</v>
      </c>
      <c r="H2698">
        <v>37.375155999999997</v>
      </c>
      <c r="I2698">
        <v>-121.795867</v>
      </c>
      <c r="J2698">
        <v>1</v>
      </c>
      <c r="K2698">
        <v>0</v>
      </c>
      <c r="L2698">
        <v>0</v>
      </c>
      <c r="M2698">
        <v>0</v>
      </c>
      <c r="N2698" t="str">
        <f>VLOOKUP(O2698:O9729,'VLOOKUP Ranges'!$A$9:$B$12,2,TRUE)</f>
        <v>9-29</v>
      </c>
      <c r="O2698">
        <v>12</v>
      </c>
      <c r="P2698">
        <v>1</v>
      </c>
      <c r="Q2698" t="s">
        <v>44</v>
      </c>
      <c r="R2698" t="s">
        <v>44</v>
      </c>
      <c r="S2698" t="s">
        <v>45</v>
      </c>
      <c r="T2698" t="s">
        <v>44</v>
      </c>
      <c r="U2698" t="s">
        <v>44</v>
      </c>
      <c r="V2698" t="s">
        <v>44</v>
      </c>
      <c r="W2698" t="s">
        <v>44</v>
      </c>
      <c r="X2698">
        <v>1</v>
      </c>
      <c r="Y2698" t="str">
        <f>VLOOKUP(Z2698:Z9729,'VLOOKUP Ranges'!$A$2:$B$5,2,TRUE)</f>
        <v>35-70</v>
      </c>
      <c r="Z2698">
        <v>49.05</v>
      </c>
      <c r="AA2698">
        <v>593.04999999999995</v>
      </c>
      <c r="AB2698" t="s">
        <v>44</v>
      </c>
      <c r="AC2698">
        <v>0</v>
      </c>
      <c r="AD2698">
        <v>70</v>
      </c>
      <c r="AE2698">
        <v>4244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  <c r="AM2698" t="b">
        <v>0</v>
      </c>
      <c r="AN2698">
        <v>49.420833333333299</v>
      </c>
      <c r="AO2698">
        <f t="shared" si="42"/>
        <v>50</v>
      </c>
      <c r="AP2698" t="b">
        <v>0</v>
      </c>
    </row>
    <row r="2699" spans="1:42" x14ac:dyDescent="0.25">
      <c r="A2699" t="s">
        <v>5255</v>
      </c>
      <c r="B2699">
        <v>1</v>
      </c>
      <c r="C2699" t="s">
        <v>40</v>
      </c>
      <c r="D2699" t="s">
        <v>41</v>
      </c>
      <c r="E2699" t="s">
        <v>864</v>
      </c>
      <c r="F2699">
        <v>95130</v>
      </c>
      <c r="G2699" t="s">
        <v>1912</v>
      </c>
      <c r="H2699">
        <v>37.277591999999999</v>
      </c>
      <c r="I2699">
        <v>-121.98647699999999</v>
      </c>
      <c r="J2699">
        <v>0</v>
      </c>
      <c r="K2699">
        <v>0</v>
      </c>
      <c r="L2699">
        <v>1</v>
      </c>
      <c r="M2699">
        <v>0</v>
      </c>
      <c r="N2699" t="str">
        <f>VLOOKUP(O2699:O9730,'VLOOKUP Ranges'!$A$9:$B$12,2,TRUE)</f>
        <v>9-29</v>
      </c>
      <c r="O2699">
        <v>23</v>
      </c>
      <c r="P2699">
        <v>1</v>
      </c>
      <c r="Q2699" t="s">
        <v>44</v>
      </c>
      <c r="R2699" t="s">
        <v>45</v>
      </c>
      <c r="S2699" t="s">
        <v>45</v>
      </c>
      <c r="T2699" t="s">
        <v>45</v>
      </c>
      <c r="U2699" t="s">
        <v>45</v>
      </c>
      <c r="V2699" t="s">
        <v>44</v>
      </c>
      <c r="W2699" t="s">
        <v>44</v>
      </c>
      <c r="X2699">
        <v>1</v>
      </c>
      <c r="Y2699" t="str">
        <f>VLOOKUP(Z2699:Z9730,'VLOOKUP Ranges'!$A$2:$B$5,2,TRUE)</f>
        <v>35-70</v>
      </c>
      <c r="Z2699">
        <v>66.25</v>
      </c>
      <c r="AA2699">
        <v>1533.8</v>
      </c>
      <c r="AB2699" t="s">
        <v>44</v>
      </c>
      <c r="AC2699">
        <v>0</v>
      </c>
      <c r="AD2699">
        <v>22</v>
      </c>
      <c r="AE2699">
        <v>2072</v>
      </c>
      <c r="AG2699" t="b">
        <v>1</v>
      </c>
      <c r="AH2699" t="b">
        <v>0</v>
      </c>
      <c r="AI2699" t="b">
        <v>0</v>
      </c>
      <c r="AJ2699" t="b">
        <v>0</v>
      </c>
      <c r="AK2699" t="b">
        <v>0</v>
      </c>
      <c r="AL2699" t="b">
        <v>0</v>
      </c>
      <c r="AM2699" t="b">
        <v>1</v>
      </c>
      <c r="AN2699">
        <v>66.686956521739106</v>
      </c>
      <c r="AO2699">
        <f t="shared" si="42"/>
        <v>67</v>
      </c>
      <c r="AP2699" t="b">
        <v>1</v>
      </c>
    </row>
    <row r="2700" spans="1:42" x14ac:dyDescent="0.25">
      <c r="A2700" t="s">
        <v>5256</v>
      </c>
      <c r="B2700">
        <v>1</v>
      </c>
      <c r="C2700" t="s">
        <v>40</v>
      </c>
      <c r="D2700" t="s">
        <v>41</v>
      </c>
      <c r="E2700" t="s">
        <v>864</v>
      </c>
      <c r="F2700">
        <v>95131</v>
      </c>
      <c r="G2700" t="s">
        <v>1914</v>
      </c>
      <c r="H2700">
        <v>37.387027000000003</v>
      </c>
      <c r="I2700">
        <v>-121.897775</v>
      </c>
      <c r="J2700">
        <v>1</v>
      </c>
      <c r="K2700">
        <v>0</v>
      </c>
      <c r="L2700">
        <v>0</v>
      </c>
      <c r="M2700">
        <v>0</v>
      </c>
      <c r="N2700" t="str">
        <f>VLOOKUP(O2700:O9731,'VLOOKUP Ranges'!$A$9:$B$12,2,TRUE)</f>
        <v>9-29</v>
      </c>
      <c r="O2700">
        <v>27</v>
      </c>
      <c r="P2700">
        <v>1</v>
      </c>
      <c r="Q2700" t="s">
        <v>44</v>
      </c>
      <c r="R2700" t="s">
        <v>66</v>
      </c>
      <c r="S2700" t="s">
        <v>66</v>
      </c>
      <c r="T2700" t="s">
        <v>66</v>
      </c>
      <c r="U2700" t="s">
        <v>66</v>
      </c>
      <c r="V2700" t="s">
        <v>66</v>
      </c>
      <c r="W2700" t="s">
        <v>66</v>
      </c>
      <c r="X2700">
        <v>1</v>
      </c>
      <c r="Y2700" t="str">
        <f>VLOOKUP(Z2700:Z9731,'VLOOKUP Ranges'!$A$2:$B$5,2,TRUE)</f>
        <v>18-35</v>
      </c>
      <c r="Z2700">
        <v>19.399999999999999</v>
      </c>
      <c r="AA2700">
        <v>529.79999999999995</v>
      </c>
      <c r="AB2700" t="s">
        <v>44</v>
      </c>
      <c r="AC2700">
        <v>0</v>
      </c>
      <c r="AD2700">
        <v>39</v>
      </c>
      <c r="AE2700">
        <v>3792</v>
      </c>
      <c r="AG2700" t="b">
        <v>0</v>
      </c>
      <c r="AH2700" t="b">
        <v>0</v>
      </c>
      <c r="AI2700" t="b">
        <v>0</v>
      </c>
      <c r="AJ2700" t="b">
        <v>1</v>
      </c>
      <c r="AK2700" t="b">
        <v>0</v>
      </c>
      <c r="AL2700" t="b">
        <v>1</v>
      </c>
      <c r="AM2700" t="b">
        <v>0</v>
      </c>
      <c r="AN2700">
        <v>19.622222222222199</v>
      </c>
      <c r="AO2700">
        <f t="shared" si="42"/>
        <v>20</v>
      </c>
      <c r="AP2700" t="b">
        <v>0</v>
      </c>
    </row>
    <row r="2701" spans="1:42" x14ac:dyDescent="0.25">
      <c r="A2701" t="s">
        <v>5257</v>
      </c>
      <c r="B2701">
        <v>1</v>
      </c>
      <c r="C2701" t="s">
        <v>40</v>
      </c>
      <c r="D2701" t="s">
        <v>41</v>
      </c>
      <c r="E2701" t="s">
        <v>864</v>
      </c>
      <c r="F2701">
        <v>95132</v>
      </c>
      <c r="G2701" t="s">
        <v>3550</v>
      </c>
      <c r="H2701">
        <v>37.424655000000001</v>
      </c>
      <c r="I2701">
        <v>-121.74841000000001</v>
      </c>
      <c r="J2701">
        <v>1</v>
      </c>
      <c r="K2701">
        <v>1</v>
      </c>
      <c r="L2701">
        <v>0</v>
      </c>
      <c r="M2701">
        <v>0</v>
      </c>
      <c r="N2701" t="str">
        <f>VLOOKUP(O2701:O9732,'VLOOKUP Ranges'!$A$9:$B$12,2,TRUE)</f>
        <v>29-55</v>
      </c>
      <c r="O2701">
        <v>47</v>
      </c>
      <c r="P2701">
        <v>1</v>
      </c>
      <c r="Q2701" t="s">
        <v>45</v>
      </c>
      <c r="R2701" t="s">
        <v>44</v>
      </c>
      <c r="S2701" t="s">
        <v>44</v>
      </c>
      <c r="T2701" t="s">
        <v>44</v>
      </c>
      <c r="U2701" t="s">
        <v>44</v>
      </c>
      <c r="V2701" t="s">
        <v>45</v>
      </c>
      <c r="W2701" t="s">
        <v>44</v>
      </c>
      <c r="X2701">
        <v>1</v>
      </c>
      <c r="Y2701" t="str">
        <f>VLOOKUP(Z2701:Z9732,'VLOOKUP Ranges'!$A$2:$B$5,2,TRUE)</f>
        <v>70-89</v>
      </c>
      <c r="Z2701">
        <v>86.05</v>
      </c>
      <c r="AA2701">
        <v>3865.6</v>
      </c>
      <c r="AB2701" t="s">
        <v>44</v>
      </c>
      <c r="AC2701">
        <v>0</v>
      </c>
      <c r="AD2701">
        <v>69</v>
      </c>
      <c r="AE2701">
        <v>5527</v>
      </c>
      <c r="AG2701" t="b">
        <v>0</v>
      </c>
      <c r="AH2701" t="b">
        <v>0</v>
      </c>
      <c r="AI2701" t="b">
        <v>1</v>
      </c>
      <c r="AJ2701" t="b">
        <v>0</v>
      </c>
      <c r="AK2701" t="b">
        <v>1</v>
      </c>
      <c r="AL2701" t="b">
        <v>0</v>
      </c>
      <c r="AM2701" t="b">
        <v>0</v>
      </c>
      <c r="AN2701">
        <v>82.246808510638303</v>
      </c>
      <c r="AO2701">
        <f t="shared" si="42"/>
        <v>87</v>
      </c>
      <c r="AP2701" t="b">
        <v>0</v>
      </c>
    </row>
    <row r="2702" spans="1:42" x14ac:dyDescent="0.25">
      <c r="A2702" t="s">
        <v>5258</v>
      </c>
      <c r="B2702">
        <v>1</v>
      </c>
      <c r="C2702" t="s">
        <v>40</v>
      </c>
      <c r="D2702" t="s">
        <v>41</v>
      </c>
      <c r="E2702" t="s">
        <v>864</v>
      </c>
      <c r="F2702">
        <v>95133</v>
      </c>
      <c r="G2702" t="s">
        <v>5259</v>
      </c>
      <c r="H2702">
        <v>37.371862</v>
      </c>
      <c r="I2702">
        <v>-121.860349</v>
      </c>
      <c r="J2702">
        <v>1</v>
      </c>
      <c r="K2702">
        <v>0</v>
      </c>
      <c r="L2702">
        <v>1</v>
      </c>
      <c r="M2702">
        <v>1</v>
      </c>
      <c r="N2702" t="str">
        <f>VLOOKUP(O2702:O9733,'VLOOKUP Ranges'!$A$9:$B$12,2,TRUE)</f>
        <v>9-29</v>
      </c>
      <c r="O2702">
        <v>26</v>
      </c>
      <c r="P2702">
        <v>1</v>
      </c>
      <c r="Q2702" t="s">
        <v>44</v>
      </c>
      <c r="R2702" t="s">
        <v>66</v>
      </c>
      <c r="S2702" t="s">
        <v>66</v>
      </c>
      <c r="T2702" t="s">
        <v>66</v>
      </c>
      <c r="U2702" t="s">
        <v>66</v>
      </c>
      <c r="V2702" t="s">
        <v>66</v>
      </c>
      <c r="W2702" t="s">
        <v>66</v>
      </c>
      <c r="X2702">
        <v>1</v>
      </c>
      <c r="Y2702" t="str">
        <f>VLOOKUP(Z2702:Z9733,'VLOOKUP Ranges'!$A$2:$B$5,2,TRUE)</f>
        <v>18-35</v>
      </c>
      <c r="Z2702">
        <v>19.149999999999999</v>
      </c>
      <c r="AA2702">
        <v>515.75</v>
      </c>
      <c r="AB2702" t="s">
        <v>44</v>
      </c>
      <c r="AC2702">
        <v>0</v>
      </c>
      <c r="AD2702">
        <v>58</v>
      </c>
      <c r="AE2702">
        <v>4347</v>
      </c>
      <c r="AG2702" t="b">
        <v>0</v>
      </c>
      <c r="AH2702" t="b">
        <v>1</v>
      </c>
      <c r="AI2702" t="b">
        <v>0</v>
      </c>
      <c r="AJ2702" t="b">
        <v>1</v>
      </c>
      <c r="AK2702" t="b">
        <v>1</v>
      </c>
      <c r="AL2702" t="b">
        <v>0</v>
      </c>
      <c r="AM2702" t="b">
        <v>0</v>
      </c>
      <c r="AN2702">
        <v>19.8365384615384</v>
      </c>
      <c r="AO2702">
        <f t="shared" si="42"/>
        <v>20</v>
      </c>
      <c r="AP2702" t="b">
        <v>0</v>
      </c>
    </row>
    <row r="2703" spans="1:42" x14ac:dyDescent="0.25">
      <c r="A2703" t="s">
        <v>5260</v>
      </c>
      <c r="B2703">
        <v>1</v>
      </c>
      <c r="C2703" t="s">
        <v>40</v>
      </c>
      <c r="D2703" t="s">
        <v>41</v>
      </c>
      <c r="E2703" t="s">
        <v>864</v>
      </c>
      <c r="F2703">
        <v>95136</v>
      </c>
      <c r="G2703" t="s">
        <v>3553</v>
      </c>
      <c r="H2703">
        <v>37.270938000000001</v>
      </c>
      <c r="I2703">
        <v>-121.851046</v>
      </c>
      <c r="J2703">
        <v>1</v>
      </c>
      <c r="K2703">
        <v>0</v>
      </c>
      <c r="L2703">
        <v>0</v>
      </c>
      <c r="M2703">
        <v>1</v>
      </c>
      <c r="N2703" t="str">
        <f>VLOOKUP(O2703:O9734,'VLOOKUP Ranges'!$A$9:$B$12,2,TRUE)</f>
        <v>1-9</v>
      </c>
      <c r="O2703">
        <v>2</v>
      </c>
      <c r="P2703">
        <v>1</v>
      </c>
      <c r="Q2703" t="s">
        <v>44</v>
      </c>
      <c r="R2703" t="s">
        <v>66</v>
      </c>
      <c r="S2703" t="s">
        <v>66</v>
      </c>
      <c r="T2703" t="s">
        <v>66</v>
      </c>
      <c r="U2703" t="s">
        <v>66</v>
      </c>
      <c r="V2703" t="s">
        <v>66</v>
      </c>
      <c r="W2703" t="s">
        <v>66</v>
      </c>
      <c r="X2703">
        <v>0</v>
      </c>
      <c r="Y2703" t="str">
        <f>VLOOKUP(Z2703:Z9734,'VLOOKUP Ranges'!$A$2:$B$5,2,TRUE)</f>
        <v>18-35</v>
      </c>
      <c r="Z2703">
        <v>19.25</v>
      </c>
      <c r="AA2703">
        <v>48.35</v>
      </c>
      <c r="AB2703" t="s">
        <v>44</v>
      </c>
      <c r="AC2703">
        <v>0</v>
      </c>
      <c r="AD2703">
        <v>45</v>
      </c>
      <c r="AE2703">
        <v>4725</v>
      </c>
      <c r="AG2703" t="b">
        <v>0</v>
      </c>
      <c r="AH2703" t="b">
        <v>0</v>
      </c>
      <c r="AI2703" t="b">
        <v>0</v>
      </c>
      <c r="AJ2703" t="b">
        <v>1</v>
      </c>
      <c r="AK2703" t="b">
        <v>0</v>
      </c>
      <c r="AL2703" t="b">
        <v>0</v>
      </c>
      <c r="AM2703" t="b">
        <v>1</v>
      </c>
      <c r="AN2703">
        <v>24.175000000000001</v>
      </c>
      <c r="AO2703">
        <f t="shared" si="42"/>
        <v>20</v>
      </c>
      <c r="AP2703" t="b">
        <v>0</v>
      </c>
    </row>
    <row r="2704" spans="1:42" x14ac:dyDescent="0.25">
      <c r="A2704" t="s">
        <v>5261</v>
      </c>
      <c r="B2704">
        <v>1</v>
      </c>
      <c r="C2704" t="s">
        <v>40</v>
      </c>
      <c r="D2704" t="s">
        <v>41</v>
      </c>
      <c r="E2704" t="s">
        <v>864</v>
      </c>
      <c r="F2704">
        <v>95138</v>
      </c>
      <c r="G2704" t="s">
        <v>5262</v>
      </c>
      <c r="H2704">
        <v>37.246063999999997</v>
      </c>
      <c r="I2704">
        <v>-121.749494</v>
      </c>
      <c r="J2704">
        <v>0</v>
      </c>
      <c r="K2704">
        <v>0</v>
      </c>
      <c r="L2704">
        <v>1</v>
      </c>
      <c r="M2704">
        <v>1</v>
      </c>
      <c r="N2704" t="str">
        <f>VLOOKUP(O2704:O9735,'VLOOKUP Ranges'!$A$9:$B$12,2,TRUE)</f>
        <v>9-29</v>
      </c>
      <c r="O2704">
        <v>26</v>
      </c>
      <c r="P2704">
        <v>1</v>
      </c>
      <c r="Q2704" t="s">
        <v>44</v>
      </c>
      <c r="R2704" t="s">
        <v>45</v>
      </c>
      <c r="S2704" t="s">
        <v>45</v>
      </c>
      <c r="T2704" t="s">
        <v>44</v>
      </c>
      <c r="U2704" t="s">
        <v>44</v>
      </c>
      <c r="V2704" t="s">
        <v>44</v>
      </c>
      <c r="W2704" t="s">
        <v>44</v>
      </c>
      <c r="X2704">
        <v>0</v>
      </c>
      <c r="Y2704" t="str">
        <f>VLOOKUP(Z2704:Z9735,'VLOOKUP Ranges'!$A$2:$B$5,2,TRUE)</f>
        <v>70-89</v>
      </c>
      <c r="Z2704">
        <v>81.95</v>
      </c>
      <c r="AA2704">
        <v>2070.0500000000002</v>
      </c>
      <c r="AB2704" t="s">
        <v>44</v>
      </c>
      <c r="AC2704">
        <v>0</v>
      </c>
      <c r="AD2704">
        <v>72</v>
      </c>
      <c r="AE2704">
        <v>2817</v>
      </c>
      <c r="AG2704" t="b">
        <v>0</v>
      </c>
      <c r="AH2704" t="b">
        <v>0</v>
      </c>
      <c r="AI2704" t="b">
        <v>1</v>
      </c>
      <c r="AJ2704" t="b">
        <v>0</v>
      </c>
      <c r="AK2704" t="b">
        <v>0</v>
      </c>
      <c r="AL2704" t="b">
        <v>1</v>
      </c>
      <c r="AM2704" t="b">
        <v>0</v>
      </c>
      <c r="AN2704">
        <v>79.617307692307705</v>
      </c>
      <c r="AO2704">
        <f t="shared" si="42"/>
        <v>82</v>
      </c>
      <c r="AP2704" t="b">
        <v>1</v>
      </c>
    </row>
    <row r="2705" spans="1:42" x14ac:dyDescent="0.25">
      <c r="A2705" t="s">
        <v>5263</v>
      </c>
      <c r="B2705">
        <v>1</v>
      </c>
      <c r="C2705" t="s">
        <v>40</v>
      </c>
      <c r="D2705" t="s">
        <v>41</v>
      </c>
      <c r="E2705" t="s">
        <v>864</v>
      </c>
      <c r="F2705">
        <v>95139</v>
      </c>
      <c r="G2705" t="s">
        <v>3555</v>
      </c>
      <c r="H2705">
        <v>37.218705</v>
      </c>
      <c r="I2705">
        <v>-121.762429</v>
      </c>
      <c r="J2705">
        <v>0</v>
      </c>
      <c r="K2705">
        <v>1</v>
      </c>
      <c r="L2705">
        <v>1</v>
      </c>
      <c r="M2705">
        <v>0</v>
      </c>
      <c r="N2705" t="str">
        <f>VLOOKUP(O2705:O9736,'VLOOKUP Ranges'!$A$9:$B$12,2,TRUE)</f>
        <v>55-77</v>
      </c>
      <c r="O2705">
        <v>72</v>
      </c>
      <c r="P2705">
        <v>1</v>
      </c>
      <c r="Q2705" t="s">
        <v>45</v>
      </c>
      <c r="R2705" t="s">
        <v>45</v>
      </c>
      <c r="S2705" t="s">
        <v>45</v>
      </c>
      <c r="T2705" t="s">
        <v>45</v>
      </c>
      <c r="U2705" t="s">
        <v>45</v>
      </c>
      <c r="V2705" t="s">
        <v>45</v>
      </c>
      <c r="W2705" t="s">
        <v>45</v>
      </c>
      <c r="X2705">
        <v>1</v>
      </c>
      <c r="Y2705" t="str">
        <f>VLOOKUP(Z2705:Z9736,'VLOOKUP Ranges'!$A$2:$B$5,2,TRUE)</f>
        <v>89-118</v>
      </c>
      <c r="Z2705">
        <v>114.65</v>
      </c>
      <c r="AA2705">
        <v>8333.9500000000007</v>
      </c>
      <c r="AB2705" t="s">
        <v>44</v>
      </c>
      <c r="AC2705">
        <v>0</v>
      </c>
      <c r="AD2705">
        <v>29</v>
      </c>
      <c r="AE2705">
        <v>5408</v>
      </c>
      <c r="AG2705" t="b">
        <v>0</v>
      </c>
      <c r="AH2705" t="b">
        <v>1</v>
      </c>
      <c r="AI2705" t="b">
        <v>1</v>
      </c>
      <c r="AJ2705" t="b">
        <v>0</v>
      </c>
      <c r="AK2705" t="b">
        <v>0</v>
      </c>
      <c r="AL2705" t="b">
        <v>0</v>
      </c>
      <c r="AM2705" t="b">
        <v>0</v>
      </c>
      <c r="AN2705">
        <v>115.749305555555</v>
      </c>
      <c r="AO2705">
        <f t="shared" si="42"/>
        <v>115</v>
      </c>
      <c r="AP2705" t="b">
        <v>1</v>
      </c>
    </row>
    <row r="2706" spans="1:42" x14ac:dyDescent="0.25">
      <c r="A2706" t="s">
        <v>5264</v>
      </c>
      <c r="B2706">
        <v>1</v>
      </c>
      <c r="C2706" t="s">
        <v>40</v>
      </c>
      <c r="D2706" t="s">
        <v>41</v>
      </c>
      <c r="E2706" t="s">
        <v>5265</v>
      </c>
      <c r="F2706">
        <v>95140</v>
      </c>
      <c r="G2706" t="s">
        <v>5266</v>
      </c>
      <c r="H2706">
        <v>37.382908999999998</v>
      </c>
      <c r="I2706">
        <v>-121.634151</v>
      </c>
      <c r="J2706">
        <v>0</v>
      </c>
      <c r="K2706">
        <v>0</v>
      </c>
      <c r="L2706">
        <v>1</v>
      </c>
      <c r="M2706">
        <v>1</v>
      </c>
      <c r="N2706" t="str">
        <f>VLOOKUP(O2706:O9737,'VLOOKUP Ranges'!$A$9:$B$12,2,TRUE)</f>
        <v>55-77</v>
      </c>
      <c r="O2706">
        <v>63</v>
      </c>
      <c r="P2706">
        <v>1</v>
      </c>
      <c r="Q2706" t="s">
        <v>44</v>
      </c>
      <c r="R2706" t="s">
        <v>66</v>
      </c>
      <c r="S2706" t="s">
        <v>66</v>
      </c>
      <c r="T2706" t="s">
        <v>66</v>
      </c>
      <c r="U2706" t="s">
        <v>66</v>
      </c>
      <c r="V2706" t="s">
        <v>66</v>
      </c>
      <c r="W2706" t="s">
        <v>66</v>
      </c>
      <c r="X2706">
        <v>0</v>
      </c>
      <c r="Y2706" t="str">
        <f>VLOOKUP(Z2706:Z9737,'VLOOKUP Ranges'!$A$2:$B$5,2,TRUE)</f>
        <v>18-35</v>
      </c>
      <c r="Z2706">
        <v>20</v>
      </c>
      <c r="AA2706">
        <v>1209.25</v>
      </c>
      <c r="AB2706" t="s">
        <v>44</v>
      </c>
      <c r="AC2706">
        <v>0</v>
      </c>
      <c r="AD2706">
        <v>56</v>
      </c>
      <c r="AE2706">
        <v>5975</v>
      </c>
      <c r="AG2706" t="b">
        <v>0</v>
      </c>
      <c r="AH2706" t="b">
        <v>1</v>
      </c>
      <c r="AI2706" t="b">
        <v>0</v>
      </c>
      <c r="AJ2706" t="b">
        <v>1</v>
      </c>
      <c r="AK2706" t="b">
        <v>1</v>
      </c>
      <c r="AL2706" t="b">
        <v>0</v>
      </c>
      <c r="AM2706" t="b">
        <v>0</v>
      </c>
      <c r="AN2706">
        <v>19.1944444444444</v>
      </c>
      <c r="AO2706">
        <f t="shared" si="42"/>
        <v>20</v>
      </c>
      <c r="AP2706" t="b">
        <v>0</v>
      </c>
    </row>
    <row r="2707" spans="1:42" x14ac:dyDescent="0.25">
      <c r="A2707" t="s">
        <v>5267</v>
      </c>
      <c r="B2707">
        <v>1</v>
      </c>
      <c r="C2707" t="s">
        <v>40</v>
      </c>
      <c r="D2707" t="s">
        <v>41</v>
      </c>
      <c r="E2707" t="s">
        <v>864</v>
      </c>
      <c r="F2707">
        <v>95148</v>
      </c>
      <c r="G2707" t="s">
        <v>5268</v>
      </c>
      <c r="H2707">
        <v>37.339533000000003</v>
      </c>
      <c r="I2707">
        <v>-121.777179</v>
      </c>
      <c r="J2707">
        <v>1</v>
      </c>
      <c r="K2707">
        <v>0</v>
      </c>
      <c r="L2707">
        <v>1</v>
      </c>
      <c r="M2707">
        <v>1</v>
      </c>
      <c r="N2707" t="str">
        <f>VLOOKUP(O2707:O9738,'VLOOKUP Ranges'!$A$9:$B$12,2,TRUE)</f>
        <v>55-77</v>
      </c>
      <c r="O2707">
        <v>71</v>
      </c>
      <c r="P2707">
        <v>1</v>
      </c>
      <c r="Q2707" t="s">
        <v>44</v>
      </c>
      <c r="R2707" t="s">
        <v>66</v>
      </c>
      <c r="S2707" t="s">
        <v>66</v>
      </c>
      <c r="T2707" t="s">
        <v>66</v>
      </c>
      <c r="U2707" t="s">
        <v>66</v>
      </c>
      <c r="V2707" t="s">
        <v>66</v>
      </c>
      <c r="W2707" t="s">
        <v>66</v>
      </c>
      <c r="X2707">
        <v>0</v>
      </c>
      <c r="Y2707" t="str">
        <f>VLOOKUP(Z2707:Z9738,'VLOOKUP Ranges'!$A$2:$B$5,2,TRUE)</f>
        <v>18-35</v>
      </c>
      <c r="Z2707">
        <v>19.8</v>
      </c>
      <c r="AA2707">
        <v>1396.25</v>
      </c>
      <c r="AB2707" t="s">
        <v>44</v>
      </c>
      <c r="AC2707">
        <v>0</v>
      </c>
      <c r="AD2707">
        <v>20</v>
      </c>
      <c r="AE2707">
        <v>5406</v>
      </c>
      <c r="AG2707" t="b">
        <v>0</v>
      </c>
      <c r="AH2707" t="b">
        <v>1</v>
      </c>
      <c r="AI2707" t="b">
        <v>0</v>
      </c>
      <c r="AJ2707" t="b">
        <v>1</v>
      </c>
      <c r="AK2707" t="b">
        <v>0</v>
      </c>
      <c r="AL2707" t="b">
        <v>0</v>
      </c>
      <c r="AM2707" t="b">
        <v>1</v>
      </c>
      <c r="AN2707">
        <v>19.665492957746402</v>
      </c>
      <c r="AO2707">
        <f t="shared" si="42"/>
        <v>20</v>
      </c>
      <c r="AP2707" t="b">
        <v>0</v>
      </c>
    </row>
    <row r="2708" spans="1:42" x14ac:dyDescent="0.25">
      <c r="A2708" t="s">
        <v>5269</v>
      </c>
      <c r="B2708">
        <v>1</v>
      </c>
      <c r="C2708" t="s">
        <v>40</v>
      </c>
      <c r="D2708" t="s">
        <v>41</v>
      </c>
      <c r="E2708" t="s">
        <v>879</v>
      </c>
      <c r="F2708">
        <v>95202</v>
      </c>
      <c r="G2708" t="s">
        <v>1917</v>
      </c>
      <c r="H2708">
        <v>37.959705999999997</v>
      </c>
      <c r="I2708">
        <v>-121.28766899999999</v>
      </c>
      <c r="J2708">
        <v>1</v>
      </c>
      <c r="K2708">
        <v>0</v>
      </c>
      <c r="L2708">
        <v>1</v>
      </c>
      <c r="M2708">
        <v>1</v>
      </c>
      <c r="N2708" t="str">
        <f>VLOOKUP(O2708:O9739,'VLOOKUP Ranges'!$A$9:$B$12,2,TRUE)</f>
        <v>9-29</v>
      </c>
      <c r="O2708">
        <v>11</v>
      </c>
      <c r="P2708">
        <v>1</v>
      </c>
      <c r="Q2708" t="s">
        <v>45</v>
      </c>
      <c r="R2708" t="s">
        <v>45</v>
      </c>
      <c r="S2708" t="s">
        <v>44</v>
      </c>
      <c r="T2708" t="s">
        <v>44</v>
      </c>
      <c r="U2708" t="s">
        <v>44</v>
      </c>
      <c r="V2708" t="s">
        <v>45</v>
      </c>
      <c r="W2708" t="s">
        <v>44</v>
      </c>
      <c r="X2708">
        <v>1</v>
      </c>
      <c r="Y2708" t="str">
        <f>VLOOKUP(Z2708:Z9739,'VLOOKUP Ranges'!$A$2:$B$5,2,TRUE)</f>
        <v>35-70</v>
      </c>
      <c r="Z2708">
        <v>65.150000000000006</v>
      </c>
      <c r="AA2708">
        <v>723.35</v>
      </c>
      <c r="AB2708" t="s">
        <v>44</v>
      </c>
      <c r="AC2708">
        <v>0</v>
      </c>
      <c r="AD2708">
        <v>42</v>
      </c>
      <c r="AE2708">
        <v>5942</v>
      </c>
      <c r="AG2708" t="b">
        <v>0</v>
      </c>
      <c r="AH2708" t="b">
        <v>0</v>
      </c>
      <c r="AI2708" t="b">
        <v>0</v>
      </c>
      <c r="AJ2708" t="b">
        <v>0</v>
      </c>
      <c r="AK2708" t="b">
        <v>0</v>
      </c>
      <c r="AL2708" t="b">
        <v>0</v>
      </c>
      <c r="AM2708" t="b">
        <v>0</v>
      </c>
      <c r="AN2708">
        <v>65.759090909090901</v>
      </c>
      <c r="AO2708">
        <f t="shared" si="42"/>
        <v>66</v>
      </c>
      <c r="AP2708" t="b">
        <v>1</v>
      </c>
    </row>
    <row r="2709" spans="1:42" x14ac:dyDescent="0.25">
      <c r="A2709" t="s">
        <v>5270</v>
      </c>
      <c r="B2709">
        <v>1</v>
      </c>
      <c r="C2709" t="s">
        <v>40</v>
      </c>
      <c r="D2709" t="s">
        <v>41</v>
      </c>
      <c r="E2709" t="s">
        <v>879</v>
      </c>
      <c r="F2709">
        <v>95203</v>
      </c>
      <c r="G2709" t="s">
        <v>5271</v>
      </c>
      <c r="H2709">
        <v>37.954089000000003</v>
      </c>
      <c r="I2709">
        <v>-121.329761</v>
      </c>
      <c r="J2709">
        <v>1</v>
      </c>
      <c r="K2709">
        <v>1</v>
      </c>
      <c r="L2709">
        <v>1</v>
      </c>
      <c r="M2709">
        <v>0</v>
      </c>
      <c r="N2709" t="str">
        <f>VLOOKUP(O2709:O9740,'VLOOKUP Ranges'!$A$9:$B$12,2,TRUE)</f>
        <v>9-29</v>
      </c>
      <c r="O2709">
        <v>14</v>
      </c>
      <c r="P2709">
        <v>1</v>
      </c>
      <c r="Q2709" t="s">
        <v>44</v>
      </c>
      <c r="R2709" t="s">
        <v>66</v>
      </c>
      <c r="S2709" t="s">
        <v>66</v>
      </c>
      <c r="T2709" t="s">
        <v>66</v>
      </c>
      <c r="U2709" t="s">
        <v>66</v>
      </c>
      <c r="V2709" t="s">
        <v>66</v>
      </c>
      <c r="W2709" t="s">
        <v>66</v>
      </c>
      <c r="X2709">
        <v>0</v>
      </c>
      <c r="Y2709" t="str">
        <f>VLOOKUP(Z2709:Z9740,'VLOOKUP Ranges'!$A$2:$B$5,2,TRUE)</f>
        <v>18-35</v>
      </c>
      <c r="Z2709">
        <v>19.649999999999999</v>
      </c>
      <c r="AA2709">
        <v>228.65</v>
      </c>
      <c r="AB2709" t="s">
        <v>44</v>
      </c>
      <c r="AC2709">
        <v>0</v>
      </c>
      <c r="AD2709">
        <v>66</v>
      </c>
      <c r="AE2709">
        <v>2962</v>
      </c>
      <c r="AG2709" t="b">
        <v>1</v>
      </c>
      <c r="AH2709" t="b">
        <v>0</v>
      </c>
      <c r="AI2709" t="b">
        <v>0</v>
      </c>
      <c r="AJ2709" t="b">
        <v>1</v>
      </c>
      <c r="AK2709" t="b">
        <v>0</v>
      </c>
      <c r="AL2709" t="b">
        <v>0</v>
      </c>
      <c r="AM2709" t="b">
        <v>1</v>
      </c>
      <c r="AN2709">
        <v>16.332142857142799</v>
      </c>
      <c r="AO2709">
        <f t="shared" si="42"/>
        <v>20</v>
      </c>
      <c r="AP2709" t="b">
        <v>0</v>
      </c>
    </row>
    <row r="2710" spans="1:42" x14ac:dyDescent="0.25">
      <c r="A2710" t="s">
        <v>5272</v>
      </c>
      <c r="B2710">
        <v>1</v>
      </c>
      <c r="C2710" t="s">
        <v>40</v>
      </c>
      <c r="D2710" t="s">
        <v>41</v>
      </c>
      <c r="E2710" t="s">
        <v>879</v>
      </c>
      <c r="F2710">
        <v>95204</v>
      </c>
      <c r="G2710" t="s">
        <v>2779</v>
      </c>
      <c r="H2710">
        <v>37.974497999999997</v>
      </c>
      <c r="I2710">
        <v>-121.319568</v>
      </c>
      <c r="J2710">
        <v>0</v>
      </c>
      <c r="K2710">
        <v>0</v>
      </c>
      <c r="L2710">
        <v>0</v>
      </c>
      <c r="M2710">
        <v>0</v>
      </c>
      <c r="N2710" t="str">
        <f>VLOOKUP(O2710:O9741,'VLOOKUP Ranges'!$A$9:$B$12,2,TRUE)</f>
        <v>9-29</v>
      </c>
      <c r="O2710">
        <v>13</v>
      </c>
      <c r="P2710">
        <v>1</v>
      </c>
      <c r="Q2710" t="s">
        <v>45</v>
      </c>
      <c r="R2710" t="s">
        <v>45</v>
      </c>
      <c r="S2710" t="s">
        <v>45</v>
      </c>
      <c r="T2710" t="s">
        <v>45</v>
      </c>
      <c r="U2710" t="s">
        <v>45</v>
      </c>
      <c r="V2710" t="s">
        <v>45</v>
      </c>
      <c r="W2710" t="s">
        <v>45</v>
      </c>
      <c r="X2710">
        <v>0</v>
      </c>
      <c r="Y2710" t="str">
        <f>VLOOKUP(Z2710:Z9741,'VLOOKUP Ranges'!$A$2:$B$5,2,TRUE)</f>
        <v>70-89</v>
      </c>
      <c r="Z2710">
        <v>88.95</v>
      </c>
      <c r="AA2710">
        <v>1161.75</v>
      </c>
      <c r="AB2710" t="s">
        <v>44</v>
      </c>
      <c r="AC2710">
        <v>0</v>
      </c>
      <c r="AD2710">
        <v>27</v>
      </c>
      <c r="AE2710">
        <v>5407</v>
      </c>
      <c r="AG2710" t="b">
        <v>0</v>
      </c>
      <c r="AH2710" t="b">
        <v>1</v>
      </c>
      <c r="AI2710" t="b">
        <v>0</v>
      </c>
      <c r="AJ2710" t="b">
        <v>0</v>
      </c>
      <c r="AK2710" t="b">
        <v>1</v>
      </c>
      <c r="AL2710" t="b">
        <v>0</v>
      </c>
      <c r="AM2710" t="b">
        <v>0</v>
      </c>
      <c r="AN2710">
        <v>89.365384615384599</v>
      </c>
      <c r="AO2710">
        <f t="shared" si="42"/>
        <v>89</v>
      </c>
      <c r="AP2710" t="b">
        <v>1</v>
      </c>
    </row>
    <row r="2711" spans="1:42" x14ac:dyDescent="0.25">
      <c r="A2711" t="s">
        <v>5273</v>
      </c>
      <c r="B2711">
        <v>1</v>
      </c>
      <c r="C2711" t="s">
        <v>40</v>
      </c>
      <c r="D2711" t="s">
        <v>41</v>
      </c>
      <c r="E2711" t="s">
        <v>879</v>
      </c>
      <c r="F2711">
        <v>95205</v>
      </c>
      <c r="G2711" t="s">
        <v>5274</v>
      </c>
      <c r="H2711">
        <v>37.965694999999997</v>
      </c>
      <c r="I2711">
        <v>-121.260051</v>
      </c>
      <c r="J2711">
        <v>1</v>
      </c>
      <c r="K2711">
        <v>0</v>
      </c>
      <c r="L2711">
        <v>0</v>
      </c>
      <c r="M2711">
        <v>1</v>
      </c>
      <c r="N2711" t="str">
        <f>VLOOKUP(O2711:O9742,'VLOOKUP Ranges'!$A$9:$B$12,2,TRUE)</f>
        <v>1-9</v>
      </c>
      <c r="O2711">
        <v>6</v>
      </c>
      <c r="P2711">
        <v>1</v>
      </c>
      <c r="Q2711" t="s">
        <v>44</v>
      </c>
      <c r="R2711" t="s">
        <v>66</v>
      </c>
      <c r="S2711" t="s">
        <v>66</v>
      </c>
      <c r="T2711" t="s">
        <v>66</v>
      </c>
      <c r="U2711" t="s">
        <v>66</v>
      </c>
      <c r="V2711" t="s">
        <v>66</v>
      </c>
      <c r="W2711" t="s">
        <v>66</v>
      </c>
      <c r="X2711">
        <v>1</v>
      </c>
      <c r="Y2711" t="str">
        <f>VLOOKUP(Z2711:Z9742,'VLOOKUP Ranges'!$A$2:$B$5,2,TRUE)</f>
        <v>18-35</v>
      </c>
      <c r="Z2711">
        <v>20.2</v>
      </c>
      <c r="AA2711">
        <v>98.35</v>
      </c>
      <c r="AB2711" t="s">
        <v>44</v>
      </c>
      <c r="AC2711">
        <v>0</v>
      </c>
      <c r="AD2711">
        <v>75</v>
      </c>
      <c r="AE2711">
        <v>3478</v>
      </c>
      <c r="AG2711" t="b">
        <v>0</v>
      </c>
      <c r="AH2711" t="b">
        <v>0</v>
      </c>
      <c r="AI2711" t="b">
        <v>0</v>
      </c>
      <c r="AJ2711" t="b">
        <v>1</v>
      </c>
      <c r="AK2711" t="b">
        <v>0</v>
      </c>
      <c r="AL2711" t="b">
        <v>0</v>
      </c>
      <c r="AM2711" t="b">
        <v>1</v>
      </c>
      <c r="AN2711">
        <v>16.391666666666602</v>
      </c>
      <c r="AO2711">
        <f t="shared" si="42"/>
        <v>21</v>
      </c>
      <c r="AP2711" t="b">
        <v>0</v>
      </c>
    </row>
    <row r="2712" spans="1:42" x14ac:dyDescent="0.25">
      <c r="A2712" t="s">
        <v>5275</v>
      </c>
      <c r="B2712">
        <v>1</v>
      </c>
      <c r="C2712" t="s">
        <v>40</v>
      </c>
      <c r="D2712" t="s">
        <v>41</v>
      </c>
      <c r="E2712" t="s">
        <v>879</v>
      </c>
      <c r="F2712">
        <v>95206</v>
      </c>
      <c r="G2712" t="s">
        <v>2781</v>
      </c>
      <c r="H2712">
        <v>37.902422000000001</v>
      </c>
      <c r="I2712">
        <v>-121.440029</v>
      </c>
      <c r="J2712">
        <v>1</v>
      </c>
      <c r="K2712">
        <v>1</v>
      </c>
      <c r="L2712">
        <v>1</v>
      </c>
      <c r="M2712">
        <v>1</v>
      </c>
      <c r="N2712" t="str">
        <f>VLOOKUP(O2712:O9743,'VLOOKUP Ranges'!$A$9:$B$12,2,TRUE)</f>
        <v>9-29</v>
      </c>
      <c r="O2712">
        <v>11</v>
      </c>
      <c r="P2712">
        <v>1</v>
      </c>
      <c r="Q2712" t="s">
        <v>45</v>
      </c>
      <c r="R2712" t="s">
        <v>44</v>
      </c>
      <c r="S2712" t="s">
        <v>44</v>
      </c>
      <c r="T2712" t="s">
        <v>44</v>
      </c>
      <c r="U2712" t="s">
        <v>44</v>
      </c>
      <c r="V2712" t="s">
        <v>44</v>
      </c>
      <c r="W2712" t="s">
        <v>44</v>
      </c>
      <c r="X2712">
        <v>1</v>
      </c>
      <c r="Y2712" t="str">
        <f>VLOOKUP(Z2712:Z9743,'VLOOKUP Ranges'!$A$2:$B$5,2,TRUE)</f>
        <v>70-89</v>
      </c>
      <c r="Z2712">
        <v>75.2</v>
      </c>
      <c r="AA2712">
        <v>775.3</v>
      </c>
      <c r="AB2712" t="s">
        <v>44</v>
      </c>
      <c r="AC2712">
        <v>0</v>
      </c>
      <c r="AD2712">
        <v>28</v>
      </c>
      <c r="AE2712">
        <v>5193</v>
      </c>
      <c r="AG2712" t="b">
        <v>0</v>
      </c>
      <c r="AH2712" t="b">
        <v>0</v>
      </c>
      <c r="AI2712" t="b">
        <v>1</v>
      </c>
      <c r="AJ2712" t="b">
        <v>0</v>
      </c>
      <c r="AK2712" t="b">
        <v>1</v>
      </c>
      <c r="AL2712" t="b">
        <v>0</v>
      </c>
      <c r="AM2712" t="b">
        <v>0</v>
      </c>
      <c r="AN2712">
        <v>70.481818181818099</v>
      </c>
      <c r="AO2712">
        <f t="shared" si="42"/>
        <v>76</v>
      </c>
      <c r="AP2712" t="b">
        <v>0</v>
      </c>
    </row>
    <row r="2713" spans="1:42" x14ac:dyDescent="0.25">
      <c r="A2713" t="s">
        <v>5276</v>
      </c>
      <c r="B2713">
        <v>1</v>
      </c>
      <c r="C2713" t="s">
        <v>40</v>
      </c>
      <c r="D2713" t="s">
        <v>41</v>
      </c>
      <c r="E2713" t="s">
        <v>879</v>
      </c>
      <c r="F2713">
        <v>95207</v>
      </c>
      <c r="G2713" t="s">
        <v>1919</v>
      </c>
      <c r="H2713">
        <v>38.002124999999999</v>
      </c>
      <c r="I2713">
        <v>-121.324979</v>
      </c>
      <c r="J2713">
        <v>1</v>
      </c>
      <c r="K2713">
        <v>0</v>
      </c>
      <c r="L2713">
        <v>1</v>
      </c>
      <c r="M2713">
        <v>0</v>
      </c>
      <c r="N2713" t="str">
        <f>VLOOKUP(O2713:O9744,'VLOOKUP Ranges'!$A$9:$B$12,2,TRUE)</f>
        <v>9-29</v>
      </c>
      <c r="O2713">
        <v>18</v>
      </c>
      <c r="P2713">
        <v>1</v>
      </c>
      <c r="Q2713" t="s">
        <v>45</v>
      </c>
      <c r="R2713" t="s">
        <v>44</v>
      </c>
      <c r="S2713" t="s">
        <v>45</v>
      </c>
      <c r="T2713" t="s">
        <v>44</v>
      </c>
      <c r="U2713" t="s">
        <v>44</v>
      </c>
      <c r="V2713" t="s">
        <v>44</v>
      </c>
      <c r="W2713" t="s">
        <v>44</v>
      </c>
      <c r="X2713">
        <v>0</v>
      </c>
      <c r="Y2713" t="str">
        <f>VLOOKUP(Z2713:Z9744,'VLOOKUP Ranges'!$A$2:$B$5,2,TRUE)</f>
        <v>35-70</v>
      </c>
      <c r="Z2713">
        <v>56.8</v>
      </c>
      <c r="AA2713">
        <v>1074.6500000000001</v>
      </c>
      <c r="AB2713" t="s">
        <v>44</v>
      </c>
      <c r="AC2713">
        <v>0</v>
      </c>
      <c r="AD2713">
        <v>59</v>
      </c>
      <c r="AE2713">
        <v>5558</v>
      </c>
      <c r="AG2713" t="b">
        <v>0</v>
      </c>
      <c r="AH2713" t="b">
        <v>0</v>
      </c>
      <c r="AI2713" t="b">
        <v>0</v>
      </c>
      <c r="AJ2713" t="b">
        <v>0</v>
      </c>
      <c r="AK2713" t="b">
        <v>1</v>
      </c>
      <c r="AL2713" t="b">
        <v>0</v>
      </c>
      <c r="AM2713" t="b">
        <v>0</v>
      </c>
      <c r="AN2713">
        <v>59.702777777777698</v>
      </c>
      <c r="AO2713">
        <f t="shared" si="42"/>
        <v>57</v>
      </c>
      <c r="AP2713" t="b">
        <v>0</v>
      </c>
    </row>
    <row r="2714" spans="1:42" x14ac:dyDescent="0.25">
      <c r="A2714" t="s">
        <v>5277</v>
      </c>
      <c r="B2714">
        <v>1</v>
      </c>
      <c r="C2714" t="s">
        <v>40</v>
      </c>
      <c r="D2714" t="s">
        <v>41</v>
      </c>
      <c r="E2714" t="s">
        <v>879</v>
      </c>
      <c r="F2714">
        <v>95210</v>
      </c>
      <c r="G2714" t="s">
        <v>1921</v>
      </c>
      <c r="H2714">
        <v>38.033219000000003</v>
      </c>
      <c r="I2714">
        <v>-121.297433</v>
      </c>
      <c r="J2714">
        <v>0</v>
      </c>
      <c r="K2714">
        <v>0</v>
      </c>
      <c r="L2714">
        <v>1</v>
      </c>
      <c r="M2714">
        <v>0</v>
      </c>
      <c r="N2714" t="str">
        <f>VLOOKUP(O2714:O9745,'VLOOKUP Ranges'!$A$9:$B$12,2,TRUE)</f>
        <v>29-55</v>
      </c>
      <c r="O2714">
        <v>32</v>
      </c>
      <c r="P2714">
        <v>1</v>
      </c>
      <c r="Q2714" t="s">
        <v>44</v>
      </c>
      <c r="R2714" t="s">
        <v>45</v>
      </c>
      <c r="S2714" t="s">
        <v>44</v>
      </c>
      <c r="T2714" t="s">
        <v>44</v>
      </c>
      <c r="U2714" t="s">
        <v>44</v>
      </c>
      <c r="V2714" t="s">
        <v>44</v>
      </c>
      <c r="W2714" t="s">
        <v>44</v>
      </c>
      <c r="X2714">
        <v>1</v>
      </c>
      <c r="Y2714" t="str">
        <f>VLOOKUP(Z2714:Z9745,'VLOOKUP Ranges'!$A$2:$B$5,2,TRUE)</f>
        <v>70-89</v>
      </c>
      <c r="Z2714">
        <v>75.5</v>
      </c>
      <c r="AA2714">
        <v>2324.6999999999998</v>
      </c>
      <c r="AB2714" t="s">
        <v>44</v>
      </c>
      <c r="AC2714">
        <v>0</v>
      </c>
      <c r="AD2714">
        <v>76</v>
      </c>
      <c r="AE2714">
        <v>3131</v>
      </c>
      <c r="AG2714" t="b">
        <v>0</v>
      </c>
      <c r="AH2714" t="b">
        <v>0</v>
      </c>
      <c r="AI2714" t="b">
        <v>1</v>
      </c>
      <c r="AJ2714" t="b">
        <v>0</v>
      </c>
      <c r="AK2714" t="b">
        <v>0</v>
      </c>
      <c r="AL2714" t="b">
        <v>0</v>
      </c>
      <c r="AM2714" t="b">
        <v>0</v>
      </c>
      <c r="AN2714">
        <v>72.646874999999994</v>
      </c>
      <c r="AO2714">
        <f t="shared" si="42"/>
        <v>76</v>
      </c>
      <c r="AP2714" t="b">
        <v>1</v>
      </c>
    </row>
    <row r="2715" spans="1:42" x14ac:dyDescent="0.25">
      <c r="A2715" t="s">
        <v>5278</v>
      </c>
      <c r="B2715">
        <v>1</v>
      </c>
      <c r="C2715" t="s">
        <v>40</v>
      </c>
      <c r="D2715" t="s">
        <v>41</v>
      </c>
      <c r="E2715" t="s">
        <v>879</v>
      </c>
      <c r="F2715">
        <v>95212</v>
      </c>
      <c r="G2715" t="s">
        <v>1923</v>
      </c>
      <c r="H2715">
        <v>38.049456999999997</v>
      </c>
      <c r="I2715">
        <v>-121.21653000000001</v>
      </c>
      <c r="J2715">
        <v>1</v>
      </c>
      <c r="K2715">
        <v>0</v>
      </c>
      <c r="L2715">
        <v>0</v>
      </c>
      <c r="M2715">
        <v>0</v>
      </c>
      <c r="N2715" t="str">
        <f>VLOOKUP(O2715:O9746,'VLOOKUP Ranges'!$A$9:$B$12,2,TRUE)</f>
        <v>29-55</v>
      </c>
      <c r="O2715">
        <v>29</v>
      </c>
      <c r="P2715">
        <v>0</v>
      </c>
      <c r="Q2715" t="s">
        <v>62</v>
      </c>
      <c r="R2715" t="s">
        <v>45</v>
      </c>
      <c r="S2715" t="s">
        <v>44</v>
      </c>
      <c r="T2715" t="s">
        <v>44</v>
      </c>
      <c r="U2715" t="s">
        <v>45</v>
      </c>
      <c r="V2715" t="s">
        <v>44</v>
      </c>
      <c r="W2715" t="s">
        <v>44</v>
      </c>
      <c r="X2715">
        <v>0</v>
      </c>
      <c r="Y2715" t="str">
        <f>VLOOKUP(Z2715:Z9746,'VLOOKUP Ranges'!$A$2:$B$5,2,TRUE)</f>
        <v>35-70</v>
      </c>
      <c r="Z2715">
        <v>35.6</v>
      </c>
      <c r="AA2715">
        <v>1072.5999999999999</v>
      </c>
      <c r="AB2715" t="s">
        <v>44</v>
      </c>
      <c r="AC2715">
        <v>0</v>
      </c>
      <c r="AD2715">
        <v>74</v>
      </c>
      <c r="AE2715">
        <v>3898</v>
      </c>
      <c r="AG2715" t="b">
        <v>1</v>
      </c>
      <c r="AH2715" t="b">
        <v>0</v>
      </c>
      <c r="AI2715" t="b">
        <v>0</v>
      </c>
      <c r="AJ2715" t="b">
        <v>0</v>
      </c>
      <c r="AK2715" t="b">
        <v>0</v>
      </c>
      <c r="AL2715" t="b">
        <v>0</v>
      </c>
      <c r="AM2715" t="b">
        <v>1</v>
      </c>
      <c r="AN2715">
        <v>36.9862068965517</v>
      </c>
      <c r="AO2715">
        <f t="shared" si="42"/>
        <v>36</v>
      </c>
      <c r="AP2715" t="b">
        <v>0</v>
      </c>
    </row>
    <row r="2716" spans="1:42" x14ac:dyDescent="0.25">
      <c r="A2716" t="s">
        <v>5279</v>
      </c>
      <c r="B2716">
        <v>1</v>
      </c>
      <c r="C2716" t="s">
        <v>40</v>
      </c>
      <c r="D2716" t="s">
        <v>41</v>
      </c>
      <c r="E2716" t="s">
        <v>879</v>
      </c>
      <c r="F2716">
        <v>95215</v>
      </c>
      <c r="G2716" t="s">
        <v>5280</v>
      </c>
      <c r="H2716">
        <v>37.946281999999997</v>
      </c>
      <c r="I2716">
        <v>-121.139499</v>
      </c>
      <c r="J2716">
        <v>0</v>
      </c>
      <c r="K2716">
        <v>0</v>
      </c>
      <c r="L2716">
        <v>0</v>
      </c>
      <c r="M2716">
        <v>0</v>
      </c>
      <c r="N2716" t="str">
        <f>VLOOKUP(O2716:O9747,'VLOOKUP Ranges'!$A$9:$B$12,2,TRUE)</f>
        <v>1-9</v>
      </c>
      <c r="O2716">
        <v>3</v>
      </c>
      <c r="P2716">
        <v>1</v>
      </c>
      <c r="Q2716" t="s">
        <v>45</v>
      </c>
      <c r="R2716" t="s">
        <v>44</v>
      </c>
      <c r="S2716" t="s">
        <v>44</v>
      </c>
      <c r="T2716" t="s">
        <v>44</v>
      </c>
      <c r="U2716" t="s">
        <v>44</v>
      </c>
      <c r="V2716" t="s">
        <v>45</v>
      </c>
      <c r="W2716" t="s">
        <v>44</v>
      </c>
      <c r="X2716">
        <v>1</v>
      </c>
      <c r="Y2716" t="str">
        <f>VLOOKUP(Z2716:Z9747,'VLOOKUP Ranges'!$A$2:$B$5,2,TRUE)</f>
        <v>35-70</v>
      </c>
      <c r="Z2716">
        <v>60.25</v>
      </c>
      <c r="AA2716">
        <v>170.5</v>
      </c>
      <c r="AB2716" t="s">
        <v>44</v>
      </c>
      <c r="AC2716">
        <v>0</v>
      </c>
      <c r="AD2716">
        <v>31</v>
      </c>
      <c r="AE2716">
        <v>4830</v>
      </c>
      <c r="AG2716" t="b">
        <v>0</v>
      </c>
      <c r="AH2716" t="b">
        <v>0</v>
      </c>
      <c r="AI2716" t="b">
        <v>0</v>
      </c>
      <c r="AJ2716" t="b">
        <v>0</v>
      </c>
      <c r="AK2716" t="b">
        <v>0</v>
      </c>
      <c r="AL2716" t="b">
        <v>1</v>
      </c>
      <c r="AM2716" t="b">
        <v>0</v>
      </c>
      <c r="AN2716">
        <v>56.8333333333333</v>
      </c>
      <c r="AO2716">
        <f t="shared" si="42"/>
        <v>61</v>
      </c>
      <c r="AP2716" t="b">
        <v>0</v>
      </c>
    </row>
    <row r="2717" spans="1:42" x14ac:dyDescent="0.25">
      <c r="A2717" t="s">
        <v>5281</v>
      </c>
      <c r="B2717">
        <v>1</v>
      </c>
      <c r="C2717" t="s">
        <v>40</v>
      </c>
      <c r="D2717" t="s">
        <v>41</v>
      </c>
      <c r="E2717" t="s">
        <v>1925</v>
      </c>
      <c r="F2717">
        <v>95222</v>
      </c>
      <c r="G2717" t="s">
        <v>1926</v>
      </c>
      <c r="H2717">
        <v>38.071326999999997</v>
      </c>
      <c r="I2717">
        <v>-120.632221</v>
      </c>
      <c r="J2717">
        <v>0</v>
      </c>
      <c r="K2717">
        <v>0</v>
      </c>
      <c r="L2717">
        <v>0</v>
      </c>
      <c r="M2717">
        <v>0</v>
      </c>
      <c r="N2717" t="str">
        <f>VLOOKUP(O2717:O9748,'VLOOKUP Ranges'!$A$9:$B$12,2,TRUE)</f>
        <v>29-55</v>
      </c>
      <c r="O2717">
        <v>41</v>
      </c>
      <c r="P2717">
        <v>0</v>
      </c>
      <c r="Q2717" t="s">
        <v>62</v>
      </c>
      <c r="R2717" t="s">
        <v>44</v>
      </c>
      <c r="S2717" t="s">
        <v>45</v>
      </c>
      <c r="T2717" t="s">
        <v>44</v>
      </c>
      <c r="U2717" t="s">
        <v>44</v>
      </c>
      <c r="V2717" t="s">
        <v>44</v>
      </c>
      <c r="W2717" t="s">
        <v>45</v>
      </c>
      <c r="X2717">
        <v>1</v>
      </c>
      <c r="Y2717" t="str">
        <f>VLOOKUP(Z2717:Z9748,'VLOOKUP Ranges'!$A$2:$B$5,2,TRUE)</f>
        <v>35-70</v>
      </c>
      <c r="Z2717">
        <v>40.35</v>
      </c>
      <c r="AA2717">
        <v>1677.85</v>
      </c>
      <c r="AB2717" t="s">
        <v>44</v>
      </c>
      <c r="AC2717">
        <v>0</v>
      </c>
      <c r="AD2717">
        <v>79</v>
      </c>
      <c r="AE2717">
        <v>2454</v>
      </c>
      <c r="AG2717" t="b">
        <v>0</v>
      </c>
      <c r="AH2717" t="b">
        <v>0</v>
      </c>
      <c r="AI2717" t="b">
        <v>0</v>
      </c>
      <c r="AJ2717" t="b">
        <v>0</v>
      </c>
      <c r="AK2717" t="b">
        <v>0</v>
      </c>
      <c r="AL2717" t="b">
        <v>1</v>
      </c>
      <c r="AM2717" t="b">
        <v>0</v>
      </c>
      <c r="AN2717">
        <v>40.923170731707302</v>
      </c>
      <c r="AO2717">
        <f t="shared" si="42"/>
        <v>41</v>
      </c>
      <c r="AP2717" t="b">
        <v>0</v>
      </c>
    </row>
    <row r="2718" spans="1:42" x14ac:dyDescent="0.25">
      <c r="A2718" t="s">
        <v>5282</v>
      </c>
      <c r="B2718">
        <v>1</v>
      </c>
      <c r="C2718" t="s">
        <v>40</v>
      </c>
      <c r="D2718" t="s">
        <v>41</v>
      </c>
      <c r="E2718" t="s">
        <v>2786</v>
      </c>
      <c r="F2718">
        <v>95223</v>
      </c>
      <c r="G2718" t="s">
        <v>2787</v>
      </c>
      <c r="H2718">
        <v>38.321530000000003</v>
      </c>
      <c r="I2718">
        <v>-120.236358</v>
      </c>
      <c r="J2718">
        <v>0</v>
      </c>
      <c r="K2718">
        <v>0</v>
      </c>
      <c r="L2718">
        <v>0</v>
      </c>
      <c r="M2718">
        <v>0</v>
      </c>
      <c r="N2718" t="str">
        <f>VLOOKUP(O2718:O9749,'VLOOKUP Ranges'!$A$9:$B$12,2,TRUE)</f>
        <v>1-9</v>
      </c>
      <c r="O2718">
        <v>1</v>
      </c>
      <c r="P2718">
        <v>1</v>
      </c>
      <c r="Q2718" t="s">
        <v>44</v>
      </c>
      <c r="R2718" t="s">
        <v>66</v>
      </c>
      <c r="S2718" t="s">
        <v>66</v>
      </c>
      <c r="T2718" t="s">
        <v>66</v>
      </c>
      <c r="U2718" t="s">
        <v>66</v>
      </c>
      <c r="V2718" t="s">
        <v>66</v>
      </c>
      <c r="W2718" t="s">
        <v>66</v>
      </c>
      <c r="X2718">
        <v>0</v>
      </c>
      <c r="Y2718" t="str">
        <f>VLOOKUP(Z2718:Z9749,'VLOOKUP Ranges'!$A$2:$B$5,2,TRUE)</f>
        <v>18-35</v>
      </c>
      <c r="Z2718">
        <v>18.850000000000001</v>
      </c>
      <c r="AA2718">
        <v>18.850000000000001</v>
      </c>
      <c r="AB2718" t="s">
        <v>44</v>
      </c>
      <c r="AC2718">
        <v>0</v>
      </c>
      <c r="AD2718">
        <v>37</v>
      </c>
      <c r="AE2718">
        <v>5084</v>
      </c>
      <c r="AG2718" t="b">
        <v>0</v>
      </c>
      <c r="AH2718" t="b">
        <v>0</v>
      </c>
      <c r="AI2718" t="b">
        <v>0</v>
      </c>
      <c r="AJ2718" t="b">
        <v>1</v>
      </c>
      <c r="AK2718" t="b">
        <v>0</v>
      </c>
      <c r="AL2718" t="b">
        <v>1</v>
      </c>
      <c r="AM2718" t="b">
        <v>0</v>
      </c>
      <c r="AN2718">
        <v>18.850000000000001</v>
      </c>
      <c r="AO2718">
        <f t="shared" si="42"/>
        <v>19</v>
      </c>
      <c r="AP2718" t="b">
        <v>0</v>
      </c>
    </row>
    <row r="2719" spans="1:42" x14ac:dyDescent="0.25">
      <c r="A2719" t="s">
        <v>5283</v>
      </c>
      <c r="B2719">
        <v>1</v>
      </c>
      <c r="C2719" t="s">
        <v>40</v>
      </c>
      <c r="D2719" t="s">
        <v>41</v>
      </c>
      <c r="E2719" t="s">
        <v>1928</v>
      </c>
      <c r="F2719">
        <v>95224</v>
      </c>
      <c r="G2719" t="s">
        <v>1929</v>
      </c>
      <c r="H2719">
        <v>38.208336000000003</v>
      </c>
      <c r="I2719">
        <v>-120.339938</v>
      </c>
      <c r="J2719">
        <v>1</v>
      </c>
      <c r="K2719">
        <v>0</v>
      </c>
      <c r="L2719">
        <v>0</v>
      </c>
      <c r="M2719">
        <v>0</v>
      </c>
      <c r="N2719" t="str">
        <f>VLOOKUP(O2719:O9750,'VLOOKUP Ranges'!$A$9:$B$12,2,TRUE)</f>
        <v>1-9</v>
      </c>
      <c r="O2719">
        <v>7</v>
      </c>
      <c r="P2719">
        <v>1</v>
      </c>
      <c r="Q2719" t="s">
        <v>44</v>
      </c>
      <c r="R2719" t="s">
        <v>44</v>
      </c>
      <c r="S2719" t="s">
        <v>44</v>
      </c>
      <c r="T2719" t="s">
        <v>44</v>
      </c>
      <c r="U2719" t="s">
        <v>44</v>
      </c>
      <c r="V2719" t="s">
        <v>45</v>
      </c>
      <c r="W2719" t="s">
        <v>44</v>
      </c>
      <c r="X2719">
        <v>0</v>
      </c>
      <c r="Y2719" t="str">
        <f>VLOOKUP(Z2719:Z9750,'VLOOKUP Ranges'!$A$2:$B$5,2,TRUE)</f>
        <v>35-70</v>
      </c>
      <c r="Z2719">
        <v>54.85</v>
      </c>
      <c r="AA2719">
        <v>370.4</v>
      </c>
      <c r="AB2719" t="s">
        <v>44</v>
      </c>
      <c r="AC2719">
        <v>0</v>
      </c>
      <c r="AD2719">
        <v>20</v>
      </c>
      <c r="AE2719">
        <v>3481</v>
      </c>
      <c r="AG2719" t="b">
        <v>0</v>
      </c>
      <c r="AH2719" t="b">
        <v>0</v>
      </c>
      <c r="AI2719" t="b">
        <v>0</v>
      </c>
      <c r="AJ2719" t="b">
        <v>0</v>
      </c>
      <c r="AK2719" t="b">
        <v>0</v>
      </c>
      <c r="AL2719" t="b">
        <v>0</v>
      </c>
      <c r="AM2719" t="b">
        <v>1</v>
      </c>
      <c r="AN2719">
        <v>52.914285714285697</v>
      </c>
      <c r="AO2719">
        <f t="shared" si="42"/>
        <v>55</v>
      </c>
      <c r="AP2719" t="b">
        <v>0</v>
      </c>
    </row>
    <row r="2720" spans="1:42" x14ac:dyDescent="0.25">
      <c r="A2720" t="s">
        <v>5284</v>
      </c>
      <c r="B2720">
        <v>1</v>
      </c>
      <c r="C2720" t="s">
        <v>40</v>
      </c>
      <c r="D2720" t="s">
        <v>41</v>
      </c>
      <c r="E2720" t="s">
        <v>5285</v>
      </c>
      <c r="F2720">
        <v>95225</v>
      </c>
      <c r="G2720" t="s">
        <v>5286</v>
      </c>
      <c r="H2720">
        <v>38.183917999999998</v>
      </c>
      <c r="I2720">
        <v>-120.89881699999999</v>
      </c>
      <c r="J2720">
        <v>0</v>
      </c>
      <c r="K2720">
        <v>0</v>
      </c>
      <c r="L2720">
        <v>1</v>
      </c>
      <c r="M2720">
        <v>0</v>
      </c>
      <c r="N2720" t="str">
        <f>VLOOKUP(O2720:O9751,'VLOOKUP Ranges'!$A$9:$B$12,2,TRUE)</f>
        <v>29-55</v>
      </c>
      <c r="O2720">
        <v>52</v>
      </c>
      <c r="P2720">
        <v>1</v>
      </c>
      <c r="Q2720" t="s">
        <v>44</v>
      </c>
      <c r="R2720" t="s">
        <v>45</v>
      </c>
      <c r="S2720" t="s">
        <v>44</v>
      </c>
      <c r="T2720" t="s">
        <v>45</v>
      </c>
      <c r="U2720" t="s">
        <v>44</v>
      </c>
      <c r="V2720" t="s">
        <v>45</v>
      </c>
      <c r="W2720" t="s">
        <v>44</v>
      </c>
      <c r="X2720">
        <v>1</v>
      </c>
      <c r="Y2720" t="str">
        <f>VLOOKUP(Z2720:Z9751,'VLOOKUP Ranges'!$A$2:$B$5,2,TRUE)</f>
        <v>35-70</v>
      </c>
      <c r="Z2720">
        <v>64.3</v>
      </c>
      <c r="AA2720">
        <v>3410.6</v>
      </c>
      <c r="AB2720" t="s">
        <v>44</v>
      </c>
      <c r="AC2720">
        <v>0</v>
      </c>
      <c r="AD2720">
        <v>73</v>
      </c>
      <c r="AE2720">
        <v>4405</v>
      </c>
      <c r="AG2720" t="b">
        <v>1</v>
      </c>
      <c r="AH2720" t="b">
        <v>0</v>
      </c>
      <c r="AI2720" t="b">
        <v>0</v>
      </c>
      <c r="AJ2720" t="b">
        <v>0</v>
      </c>
      <c r="AK2720" t="b">
        <v>0</v>
      </c>
      <c r="AL2720" t="b">
        <v>0</v>
      </c>
      <c r="AM2720" t="b">
        <v>1</v>
      </c>
      <c r="AN2720">
        <v>65.588461538461502</v>
      </c>
      <c r="AO2720">
        <f t="shared" si="42"/>
        <v>65</v>
      </c>
      <c r="AP2720" t="b">
        <v>1</v>
      </c>
    </row>
    <row r="2721" spans="1:42" x14ac:dyDescent="0.25">
      <c r="A2721" t="s">
        <v>5287</v>
      </c>
      <c r="B2721">
        <v>1</v>
      </c>
      <c r="C2721" t="s">
        <v>40</v>
      </c>
      <c r="D2721" t="s">
        <v>41</v>
      </c>
      <c r="E2721" t="s">
        <v>2789</v>
      </c>
      <c r="F2721">
        <v>95226</v>
      </c>
      <c r="G2721" t="s">
        <v>2790</v>
      </c>
      <c r="H2721">
        <v>38.233879000000002</v>
      </c>
      <c r="I2721">
        <v>-120.861666</v>
      </c>
      <c r="J2721">
        <v>0</v>
      </c>
      <c r="K2721">
        <v>0</v>
      </c>
      <c r="L2721">
        <v>1</v>
      </c>
      <c r="M2721">
        <v>1</v>
      </c>
      <c r="N2721" t="str">
        <f>VLOOKUP(O2721:O9752,'VLOOKUP Ranges'!$A$9:$B$12,2,TRUE)</f>
        <v>29-55</v>
      </c>
      <c r="O2721">
        <v>45</v>
      </c>
      <c r="P2721">
        <v>1</v>
      </c>
      <c r="Q2721" t="s">
        <v>45</v>
      </c>
      <c r="R2721" t="s">
        <v>66</v>
      </c>
      <c r="S2721" t="s">
        <v>66</v>
      </c>
      <c r="T2721" t="s">
        <v>66</v>
      </c>
      <c r="U2721" t="s">
        <v>66</v>
      </c>
      <c r="V2721" t="s">
        <v>66</v>
      </c>
      <c r="W2721" t="s">
        <v>66</v>
      </c>
      <c r="X2721">
        <v>1</v>
      </c>
      <c r="Y2721" t="str">
        <f>VLOOKUP(Z2721:Z9752,'VLOOKUP Ranges'!$A$2:$B$5,2,TRUE)</f>
        <v>18-35</v>
      </c>
      <c r="Z2721">
        <v>24.65</v>
      </c>
      <c r="AA2721">
        <v>1138.8</v>
      </c>
      <c r="AB2721" t="s">
        <v>44</v>
      </c>
      <c r="AC2721">
        <v>0</v>
      </c>
      <c r="AD2721">
        <v>67</v>
      </c>
      <c r="AE2721">
        <v>3043</v>
      </c>
      <c r="AG2721" t="b">
        <v>0</v>
      </c>
      <c r="AH2721" t="b">
        <v>1</v>
      </c>
      <c r="AI2721" t="b">
        <v>0</v>
      </c>
      <c r="AJ2721" t="b">
        <v>1</v>
      </c>
      <c r="AK2721" t="b">
        <v>0</v>
      </c>
      <c r="AL2721" t="b">
        <v>0</v>
      </c>
      <c r="AM2721" t="b">
        <v>0</v>
      </c>
      <c r="AN2721">
        <v>25.306666666666601</v>
      </c>
      <c r="AO2721">
        <f t="shared" si="42"/>
        <v>25</v>
      </c>
      <c r="AP2721" t="b">
        <v>0</v>
      </c>
    </row>
    <row r="2722" spans="1:42" x14ac:dyDescent="0.25">
      <c r="A2722" t="s">
        <v>5288</v>
      </c>
      <c r="B2722">
        <v>1</v>
      </c>
      <c r="C2722" t="s">
        <v>40</v>
      </c>
      <c r="D2722" t="s">
        <v>41</v>
      </c>
      <c r="E2722" t="s">
        <v>2792</v>
      </c>
      <c r="F2722">
        <v>95227</v>
      </c>
      <c r="G2722" t="s">
        <v>2793</v>
      </c>
      <c r="H2722">
        <v>38.227285000000002</v>
      </c>
      <c r="I2722">
        <v>-121.02789</v>
      </c>
      <c r="J2722">
        <v>1</v>
      </c>
      <c r="K2722">
        <v>0</v>
      </c>
      <c r="L2722">
        <v>1</v>
      </c>
      <c r="M2722">
        <v>0</v>
      </c>
      <c r="N2722" t="str">
        <f>VLOOKUP(O2722:O9753,'VLOOKUP Ranges'!$A$9:$B$12,2,TRUE)</f>
        <v>55-77</v>
      </c>
      <c r="O2722">
        <v>70</v>
      </c>
      <c r="P2722">
        <v>1</v>
      </c>
      <c r="Q2722" t="s">
        <v>45</v>
      </c>
      <c r="R2722" t="s">
        <v>44</v>
      </c>
      <c r="S2722" t="s">
        <v>45</v>
      </c>
      <c r="T2722" t="s">
        <v>45</v>
      </c>
      <c r="U2722" t="s">
        <v>45</v>
      </c>
      <c r="V2722" t="s">
        <v>45</v>
      </c>
      <c r="W2722" t="s">
        <v>44</v>
      </c>
      <c r="X2722">
        <v>0</v>
      </c>
      <c r="Y2722" t="str">
        <f>VLOOKUP(Z2722:Z9753,'VLOOKUP Ranges'!$A$2:$B$5,2,TRUE)</f>
        <v>70-89</v>
      </c>
      <c r="Z2722">
        <v>76.099999999999994</v>
      </c>
      <c r="AA2722">
        <v>5264.25</v>
      </c>
      <c r="AB2722" t="s">
        <v>44</v>
      </c>
      <c r="AC2722">
        <v>0</v>
      </c>
      <c r="AD2722">
        <v>67</v>
      </c>
      <c r="AE2722">
        <v>5115</v>
      </c>
      <c r="AG2722" t="b">
        <v>0</v>
      </c>
      <c r="AH2722" t="b">
        <v>1</v>
      </c>
      <c r="AI2722" t="b">
        <v>0</v>
      </c>
      <c r="AJ2722" t="b">
        <v>0</v>
      </c>
      <c r="AK2722" t="b">
        <v>1</v>
      </c>
      <c r="AL2722" t="b">
        <v>0</v>
      </c>
      <c r="AM2722" t="b">
        <v>0</v>
      </c>
      <c r="AN2722">
        <v>75.203571428571394</v>
      </c>
      <c r="AO2722">
        <f t="shared" si="42"/>
        <v>77</v>
      </c>
      <c r="AP2722" t="b">
        <v>0</v>
      </c>
    </row>
    <row r="2723" spans="1:42" x14ac:dyDescent="0.25">
      <c r="A2723" t="s">
        <v>5289</v>
      </c>
      <c r="B2723">
        <v>1</v>
      </c>
      <c r="C2723" t="s">
        <v>40</v>
      </c>
      <c r="D2723" t="s">
        <v>41</v>
      </c>
      <c r="E2723" t="s">
        <v>5290</v>
      </c>
      <c r="F2723">
        <v>95228</v>
      </c>
      <c r="G2723" t="s">
        <v>5291</v>
      </c>
      <c r="H2723">
        <v>37.943953999999998</v>
      </c>
      <c r="I2723">
        <v>-120.67108</v>
      </c>
      <c r="J2723">
        <v>0</v>
      </c>
      <c r="K2723">
        <v>0</v>
      </c>
      <c r="L2723">
        <v>0</v>
      </c>
      <c r="M2723">
        <v>0</v>
      </c>
      <c r="N2723" t="str">
        <f>VLOOKUP(O2723:O9754,'VLOOKUP Ranges'!$A$9:$B$12,2,TRUE)</f>
        <v>29-55</v>
      </c>
      <c r="O2723">
        <v>53</v>
      </c>
      <c r="P2723">
        <v>1</v>
      </c>
      <c r="Q2723" t="s">
        <v>44</v>
      </c>
      <c r="R2723" t="s">
        <v>66</v>
      </c>
      <c r="S2723" t="s">
        <v>66</v>
      </c>
      <c r="T2723" t="s">
        <v>66</v>
      </c>
      <c r="U2723" t="s">
        <v>66</v>
      </c>
      <c r="V2723" t="s">
        <v>66</v>
      </c>
      <c r="W2723" t="s">
        <v>66</v>
      </c>
      <c r="X2723">
        <v>0</v>
      </c>
      <c r="Y2723" t="str">
        <f>VLOOKUP(Z2723:Z9754,'VLOOKUP Ranges'!$A$2:$B$5,2,TRUE)</f>
        <v>18-35</v>
      </c>
      <c r="Z2723">
        <v>18.7</v>
      </c>
      <c r="AA2723">
        <v>1005.7</v>
      </c>
      <c r="AB2723" t="s">
        <v>44</v>
      </c>
      <c r="AC2723">
        <v>0</v>
      </c>
      <c r="AD2723">
        <v>54</v>
      </c>
      <c r="AE2723">
        <v>4116</v>
      </c>
      <c r="AG2723" t="b">
        <v>0</v>
      </c>
      <c r="AH2723" t="b">
        <v>1</v>
      </c>
      <c r="AI2723" t="b">
        <v>0</v>
      </c>
      <c r="AJ2723" t="b">
        <v>1</v>
      </c>
      <c r="AK2723" t="b">
        <v>0</v>
      </c>
      <c r="AL2723" t="b">
        <v>0</v>
      </c>
      <c r="AM2723" t="b">
        <v>1</v>
      </c>
      <c r="AN2723">
        <v>18.9754716981132</v>
      </c>
      <c r="AO2723">
        <f t="shared" si="42"/>
        <v>19</v>
      </c>
      <c r="AP2723" t="b">
        <v>0</v>
      </c>
    </row>
    <row r="2724" spans="1:42" x14ac:dyDescent="0.25">
      <c r="A2724" t="s">
        <v>5292</v>
      </c>
      <c r="B2724">
        <v>1</v>
      </c>
      <c r="C2724" t="s">
        <v>40</v>
      </c>
      <c r="D2724" t="s">
        <v>41</v>
      </c>
      <c r="E2724" t="s">
        <v>5293</v>
      </c>
      <c r="F2724">
        <v>95230</v>
      </c>
      <c r="G2724" t="s">
        <v>5294</v>
      </c>
      <c r="H2724">
        <v>37.956963000000002</v>
      </c>
      <c r="I2724">
        <v>-120.863055</v>
      </c>
      <c r="J2724">
        <v>0</v>
      </c>
      <c r="K2724">
        <v>1</v>
      </c>
      <c r="L2724">
        <v>1</v>
      </c>
      <c r="M2724">
        <v>0</v>
      </c>
      <c r="N2724" t="str">
        <f>VLOOKUP(O2724:O9755,'VLOOKUP Ranges'!$A$9:$B$12,2,TRUE)</f>
        <v>55-77</v>
      </c>
      <c r="O2724">
        <v>62</v>
      </c>
      <c r="P2724">
        <v>1</v>
      </c>
      <c r="Q2724" t="s">
        <v>45</v>
      </c>
      <c r="R2724" t="s">
        <v>44</v>
      </c>
      <c r="S2724" t="s">
        <v>45</v>
      </c>
      <c r="T2724" t="s">
        <v>45</v>
      </c>
      <c r="U2724" t="s">
        <v>44</v>
      </c>
      <c r="V2724" t="s">
        <v>45</v>
      </c>
      <c r="W2724" t="s">
        <v>44</v>
      </c>
      <c r="X2724">
        <v>1</v>
      </c>
      <c r="Y2724" t="str">
        <f>VLOOKUP(Z2724:Z9755,'VLOOKUP Ranges'!$A$2:$B$5,2,TRUE)</f>
        <v>89-118</v>
      </c>
      <c r="Z2724">
        <v>97.95</v>
      </c>
      <c r="AA2724">
        <v>5936.55</v>
      </c>
      <c r="AB2724" t="s">
        <v>44</v>
      </c>
      <c r="AC2724">
        <v>0</v>
      </c>
      <c r="AD2724">
        <v>50</v>
      </c>
      <c r="AE2724">
        <v>5428</v>
      </c>
      <c r="AG2724" t="b">
        <v>1</v>
      </c>
      <c r="AH2724" t="b">
        <v>0</v>
      </c>
      <c r="AI2724" t="b">
        <v>1</v>
      </c>
      <c r="AJ2724" t="b">
        <v>0</v>
      </c>
      <c r="AK2724" t="b">
        <v>1</v>
      </c>
      <c r="AL2724" t="b">
        <v>0</v>
      </c>
      <c r="AM2724" t="b">
        <v>0</v>
      </c>
      <c r="AN2724">
        <v>95.750806451612902</v>
      </c>
      <c r="AO2724">
        <f t="shared" si="42"/>
        <v>98</v>
      </c>
      <c r="AP2724" t="b">
        <v>0</v>
      </c>
    </row>
    <row r="2725" spans="1:42" x14ac:dyDescent="0.25">
      <c r="A2725" t="s">
        <v>5295</v>
      </c>
      <c r="B2725">
        <v>1</v>
      </c>
      <c r="C2725" t="s">
        <v>40</v>
      </c>
      <c r="D2725" t="s">
        <v>41</v>
      </c>
      <c r="E2725" t="s">
        <v>2795</v>
      </c>
      <c r="F2725">
        <v>95231</v>
      </c>
      <c r="G2725" t="s">
        <v>2796</v>
      </c>
      <c r="H2725">
        <v>37.873283000000001</v>
      </c>
      <c r="I2725">
        <v>-121.292034</v>
      </c>
      <c r="J2725">
        <v>0</v>
      </c>
      <c r="K2725">
        <v>0</v>
      </c>
      <c r="L2725">
        <v>1</v>
      </c>
      <c r="M2725">
        <v>0</v>
      </c>
      <c r="N2725" t="str">
        <f>VLOOKUP(O2725:O9756,'VLOOKUP Ranges'!$A$9:$B$12,2,TRUE)</f>
        <v>55-77</v>
      </c>
      <c r="O2725">
        <v>60</v>
      </c>
      <c r="P2725">
        <v>1</v>
      </c>
      <c r="Q2725" t="s">
        <v>45</v>
      </c>
      <c r="R2725" t="s">
        <v>45</v>
      </c>
      <c r="S2725" t="s">
        <v>45</v>
      </c>
      <c r="T2725" t="s">
        <v>44</v>
      </c>
      <c r="U2725" t="s">
        <v>44</v>
      </c>
      <c r="V2725" t="s">
        <v>44</v>
      </c>
      <c r="W2725" t="s">
        <v>45</v>
      </c>
      <c r="X2725">
        <v>1</v>
      </c>
      <c r="Y2725" t="str">
        <f>VLOOKUP(Z2725:Z9756,'VLOOKUP Ranges'!$A$2:$B$5,2,TRUE)</f>
        <v>89-118</v>
      </c>
      <c r="Z2725">
        <v>94.1</v>
      </c>
      <c r="AA2725">
        <v>5475.9</v>
      </c>
      <c r="AB2725" t="s">
        <v>44</v>
      </c>
      <c r="AC2725">
        <v>0</v>
      </c>
      <c r="AD2725">
        <v>62</v>
      </c>
      <c r="AE2725">
        <v>5267</v>
      </c>
      <c r="AG2725" t="b">
        <v>0</v>
      </c>
      <c r="AH2725" t="b">
        <v>0</v>
      </c>
      <c r="AI2725" t="b">
        <v>1</v>
      </c>
      <c r="AJ2725" t="b">
        <v>0</v>
      </c>
      <c r="AK2725" t="b">
        <v>1</v>
      </c>
      <c r="AL2725" t="b">
        <v>0</v>
      </c>
      <c r="AM2725" t="b">
        <v>0</v>
      </c>
      <c r="AN2725">
        <v>91.265000000000001</v>
      </c>
      <c r="AO2725">
        <f t="shared" si="42"/>
        <v>95</v>
      </c>
      <c r="AP2725" t="b">
        <v>1</v>
      </c>
    </row>
    <row r="2726" spans="1:42" x14ac:dyDescent="0.25">
      <c r="A2726" t="s">
        <v>5296</v>
      </c>
      <c r="B2726">
        <v>1</v>
      </c>
      <c r="C2726" t="s">
        <v>40</v>
      </c>
      <c r="D2726" t="s">
        <v>41</v>
      </c>
      <c r="E2726" t="s">
        <v>1931</v>
      </c>
      <c r="F2726">
        <v>95233</v>
      </c>
      <c r="G2726" t="s">
        <v>1932</v>
      </c>
      <c r="H2726">
        <v>38.184913999999999</v>
      </c>
      <c r="I2726">
        <v>-120.364085</v>
      </c>
      <c r="J2726">
        <v>0</v>
      </c>
      <c r="K2726">
        <v>1</v>
      </c>
      <c r="L2726">
        <v>1</v>
      </c>
      <c r="M2726">
        <v>0</v>
      </c>
      <c r="N2726" t="str">
        <f>VLOOKUP(O2726:O9757,'VLOOKUP Ranges'!$A$9:$B$12,2,TRUE)</f>
        <v>9-29</v>
      </c>
      <c r="O2726">
        <v>23</v>
      </c>
      <c r="P2726">
        <v>1</v>
      </c>
      <c r="Q2726" t="s">
        <v>44</v>
      </c>
      <c r="R2726" t="s">
        <v>45</v>
      </c>
      <c r="S2726" t="s">
        <v>44</v>
      </c>
      <c r="T2726" t="s">
        <v>44</v>
      </c>
      <c r="U2726" t="s">
        <v>44</v>
      </c>
      <c r="V2726" t="s">
        <v>45</v>
      </c>
      <c r="W2726" t="s">
        <v>45</v>
      </c>
      <c r="X2726">
        <v>1</v>
      </c>
      <c r="Y2726" t="str">
        <f>VLOOKUP(Z2726:Z9757,'VLOOKUP Ranges'!$A$2:$B$5,2,TRUE)</f>
        <v>89-118</v>
      </c>
      <c r="Z2726">
        <v>95.1</v>
      </c>
      <c r="AA2726">
        <v>2326.0500000000002</v>
      </c>
      <c r="AB2726" t="s">
        <v>44</v>
      </c>
      <c r="AC2726">
        <v>0</v>
      </c>
      <c r="AD2726">
        <v>66</v>
      </c>
      <c r="AE2726">
        <v>4025</v>
      </c>
      <c r="AG2726" t="b">
        <v>0</v>
      </c>
      <c r="AH2726" t="b">
        <v>0</v>
      </c>
      <c r="AI2726" t="b">
        <v>1</v>
      </c>
      <c r="AJ2726" t="b">
        <v>0</v>
      </c>
      <c r="AK2726" t="b">
        <v>0</v>
      </c>
      <c r="AL2726" t="b">
        <v>1</v>
      </c>
      <c r="AM2726" t="b">
        <v>0</v>
      </c>
      <c r="AN2726">
        <v>101.132608695652</v>
      </c>
      <c r="AO2726">
        <f t="shared" si="42"/>
        <v>96</v>
      </c>
      <c r="AP2726" t="b">
        <v>1</v>
      </c>
    </row>
    <row r="2727" spans="1:42" x14ac:dyDescent="0.25">
      <c r="A2727" t="s">
        <v>5297</v>
      </c>
      <c r="B2727">
        <v>1</v>
      </c>
      <c r="C2727" t="s">
        <v>40</v>
      </c>
      <c r="D2727" t="s">
        <v>41</v>
      </c>
      <c r="E2727" t="s">
        <v>2800</v>
      </c>
      <c r="F2727">
        <v>95237</v>
      </c>
      <c r="G2727" t="s">
        <v>2801</v>
      </c>
      <c r="H2727">
        <v>38.166791000000003</v>
      </c>
      <c r="I2727">
        <v>-121.14207</v>
      </c>
      <c r="J2727">
        <v>0</v>
      </c>
      <c r="K2727">
        <v>0</v>
      </c>
      <c r="L2727">
        <v>0</v>
      </c>
      <c r="M2727">
        <v>0</v>
      </c>
      <c r="N2727" t="str">
        <f>VLOOKUP(O2727:O9758,'VLOOKUP Ranges'!$A$9:$B$12,2,TRUE)</f>
        <v>55-77</v>
      </c>
      <c r="O2727">
        <v>67</v>
      </c>
      <c r="P2727">
        <v>1</v>
      </c>
      <c r="Q2727" t="s">
        <v>44</v>
      </c>
      <c r="R2727" t="s">
        <v>45</v>
      </c>
      <c r="S2727" t="s">
        <v>44</v>
      </c>
      <c r="T2727" t="s">
        <v>45</v>
      </c>
      <c r="U2727" t="s">
        <v>45</v>
      </c>
      <c r="V2727" t="s">
        <v>44</v>
      </c>
      <c r="W2727" t="s">
        <v>45</v>
      </c>
      <c r="X2727">
        <v>1</v>
      </c>
      <c r="Y2727" t="str">
        <f>VLOOKUP(Z2727:Z9758,'VLOOKUP Ranges'!$A$2:$B$5,2,TRUE)</f>
        <v>70-89</v>
      </c>
      <c r="Z2727">
        <v>72.349999999999994</v>
      </c>
      <c r="AA2727">
        <v>4991.5</v>
      </c>
      <c r="AB2727" t="s">
        <v>44</v>
      </c>
      <c r="AC2727">
        <v>0</v>
      </c>
      <c r="AD2727">
        <v>50</v>
      </c>
      <c r="AE2727">
        <v>4910</v>
      </c>
      <c r="AG2727" t="b">
        <v>1</v>
      </c>
      <c r="AH2727" t="b">
        <v>0</v>
      </c>
      <c r="AI2727" t="b">
        <v>0</v>
      </c>
      <c r="AJ2727" t="b">
        <v>0</v>
      </c>
      <c r="AK2727" t="b">
        <v>0</v>
      </c>
      <c r="AL2727" t="b">
        <v>0</v>
      </c>
      <c r="AM2727" t="b">
        <v>0</v>
      </c>
      <c r="AN2727">
        <v>74.5</v>
      </c>
      <c r="AO2727">
        <f t="shared" si="42"/>
        <v>73</v>
      </c>
      <c r="AP2727" t="b">
        <v>1</v>
      </c>
    </row>
    <row r="2728" spans="1:42" x14ac:dyDescent="0.25">
      <c r="A2728" t="s">
        <v>5298</v>
      </c>
      <c r="B2728">
        <v>1</v>
      </c>
      <c r="C2728" t="s">
        <v>40</v>
      </c>
      <c r="D2728" t="s">
        <v>41</v>
      </c>
      <c r="E2728" t="s">
        <v>893</v>
      </c>
      <c r="F2728">
        <v>95242</v>
      </c>
      <c r="G2728" t="s">
        <v>2803</v>
      </c>
      <c r="H2728">
        <v>38.128087000000001</v>
      </c>
      <c r="I2728">
        <v>-121.40779999999999</v>
      </c>
      <c r="J2728">
        <v>0</v>
      </c>
      <c r="K2728">
        <v>1</v>
      </c>
      <c r="L2728">
        <v>1</v>
      </c>
      <c r="M2728">
        <v>0</v>
      </c>
      <c r="N2728" t="str">
        <f>VLOOKUP(O2728:O9759,'VLOOKUP Ranges'!$A$9:$B$12,2,TRUE)</f>
        <v>55-77</v>
      </c>
      <c r="O2728">
        <v>71</v>
      </c>
      <c r="P2728">
        <v>1</v>
      </c>
      <c r="Q2728" t="s">
        <v>45</v>
      </c>
      <c r="R2728" t="s">
        <v>45</v>
      </c>
      <c r="S2728" t="s">
        <v>45</v>
      </c>
      <c r="T2728" t="s">
        <v>45</v>
      </c>
      <c r="U2728" t="s">
        <v>45</v>
      </c>
      <c r="V2728" t="s">
        <v>44</v>
      </c>
      <c r="W2728" t="s">
        <v>45</v>
      </c>
      <c r="X2728">
        <v>1</v>
      </c>
      <c r="Y2728" t="str">
        <f>VLOOKUP(Z2728:Z9759,'VLOOKUP Ranges'!$A$2:$B$5,2,TRUE)</f>
        <v>70-89</v>
      </c>
      <c r="Z2728">
        <v>82.7</v>
      </c>
      <c r="AA2728">
        <v>5831.2</v>
      </c>
      <c r="AB2728" t="s">
        <v>44</v>
      </c>
      <c r="AC2728">
        <v>0</v>
      </c>
      <c r="AD2728">
        <v>20</v>
      </c>
      <c r="AE2728">
        <v>5089</v>
      </c>
      <c r="AG2728" t="b">
        <v>0</v>
      </c>
      <c r="AH2728" t="b">
        <v>1</v>
      </c>
      <c r="AI2728" t="b">
        <v>0</v>
      </c>
      <c r="AJ2728" t="b">
        <v>0</v>
      </c>
      <c r="AK2728" t="b">
        <v>0</v>
      </c>
      <c r="AL2728" t="b">
        <v>0</v>
      </c>
      <c r="AM2728" t="b">
        <v>0</v>
      </c>
      <c r="AN2728">
        <v>82.129577464788696</v>
      </c>
      <c r="AO2728">
        <f t="shared" si="42"/>
        <v>83</v>
      </c>
      <c r="AP2728" t="b">
        <v>1</v>
      </c>
    </row>
    <row r="2729" spans="1:42" x14ac:dyDescent="0.25">
      <c r="A2729" t="s">
        <v>5299</v>
      </c>
      <c r="B2729">
        <v>1</v>
      </c>
      <c r="C2729" t="s">
        <v>40</v>
      </c>
      <c r="D2729" t="s">
        <v>41</v>
      </c>
      <c r="E2729" t="s">
        <v>5300</v>
      </c>
      <c r="F2729">
        <v>95245</v>
      </c>
      <c r="G2729" t="s">
        <v>5301</v>
      </c>
      <c r="H2729">
        <v>38.304194000000003</v>
      </c>
      <c r="I2729">
        <v>-120.592431</v>
      </c>
      <c r="J2729">
        <v>1</v>
      </c>
      <c r="K2729">
        <v>0</v>
      </c>
      <c r="L2729">
        <v>0</v>
      </c>
      <c r="M2729">
        <v>0</v>
      </c>
      <c r="N2729" t="str">
        <f>VLOOKUP(O2729:O9760,'VLOOKUP Ranges'!$A$9:$B$12,2,TRUE)</f>
        <v>9-29</v>
      </c>
      <c r="O2729">
        <v>25</v>
      </c>
      <c r="P2729">
        <v>1</v>
      </c>
      <c r="Q2729" t="s">
        <v>44</v>
      </c>
      <c r="R2729" t="s">
        <v>66</v>
      </c>
      <c r="S2729" t="s">
        <v>66</v>
      </c>
      <c r="T2729" t="s">
        <v>66</v>
      </c>
      <c r="U2729" t="s">
        <v>66</v>
      </c>
      <c r="V2729" t="s">
        <v>66</v>
      </c>
      <c r="W2729" t="s">
        <v>66</v>
      </c>
      <c r="X2729">
        <v>0</v>
      </c>
      <c r="Y2729" t="str">
        <f>VLOOKUP(Z2729:Z9760,'VLOOKUP Ranges'!$A$2:$B$5,2,TRUE)</f>
        <v>18-35</v>
      </c>
      <c r="Z2729">
        <v>19.899999999999999</v>
      </c>
      <c r="AA2729">
        <v>510.8</v>
      </c>
      <c r="AB2729" t="s">
        <v>44</v>
      </c>
      <c r="AC2729">
        <v>0</v>
      </c>
      <c r="AD2729">
        <v>22</v>
      </c>
      <c r="AE2729">
        <v>2130</v>
      </c>
      <c r="AG2729" t="b">
        <v>1</v>
      </c>
      <c r="AH2729" t="b">
        <v>0</v>
      </c>
      <c r="AI2729" t="b">
        <v>0</v>
      </c>
      <c r="AJ2729" t="b">
        <v>1</v>
      </c>
      <c r="AK2729" t="b">
        <v>1</v>
      </c>
      <c r="AL2729" t="b">
        <v>0</v>
      </c>
      <c r="AM2729" t="b">
        <v>0</v>
      </c>
      <c r="AN2729">
        <v>20.431999999999999</v>
      </c>
      <c r="AO2729">
        <f t="shared" si="42"/>
        <v>20</v>
      </c>
      <c r="AP2729" t="b">
        <v>0</v>
      </c>
    </row>
    <row r="2730" spans="1:42" x14ac:dyDescent="0.25">
      <c r="A2730" t="s">
        <v>5302</v>
      </c>
      <c r="B2730">
        <v>1</v>
      </c>
      <c r="C2730" t="s">
        <v>40</v>
      </c>
      <c r="D2730" t="s">
        <v>41</v>
      </c>
      <c r="E2730" t="s">
        <v>1935</v>
      </c>
      <c r="F2730">
        <v>95246</v>
      </c>
      <c r="G2730" t="s">
        <v>1936</v>
      </c>
      <c r="H2730">
        <v>38.264262000000002</v>
      </c>
      <c r="I2730">
        <v>-120.51513300000001</v>
      </c>
      <c r="J2730">
        <v>0</v>
      </c>
      <c r="K2730">
        <v>0</v>
      </c>
      <c r="L2730">
        <v>0</v>
      </c>
      <c r="M2730">
        <v>0</v>
      </c>
      <c r="N2730" t="str">
        <f>VLOOKUP(O2730:O9761,'VLOOKUP Ranges'!$A$9:$B$12,2,TRUE)</f>
        <v>1-9</v>
      </c>
      <c r="O2730">
        <v>5</v>
      </c>
      <c r="P2730">
        <v>1</v>
      </c>
      <c r="Q2730" t="s">
        <v>45</v>
      </c>
      <c r="R2730" t="s">
        <v>45</v>
      </c>
      <c r="S2730" t="s">
        <v>44</v>
      </c>
      <c r="T2730" t="s">
        <v>44</v>
      </c>
      <c r="U2730" t="s">
        <v>44</v>
      </c>
      <c r="V2730" t="s">
        <v>44</v>
      </c>
      <c r="W2730" t="s">
        <v>44</v>
      </c>
      <c r="X2730">
        <v>1</v>
      </c>
      <c r="Y2730" t="str">
        <f>VLOOKUP(Z2730:Z9761,'VLOOKUP Ranges'!$A$2:$B$5,2,TRUE)</f>
        <v>35-70</v>
      </c>
      <c r="Z2730">
        <v>53.8</v>
      </c>
      <c r="AA2730">
        <v>283.95</v>
      </c>
      <c r="AB2730" t="s">
        <v>44</v>
      </c>
      <c r="AC2730">
        <v>0</v>
      </c>
      <c r="AD2730">
        <v>78</v>
      </c>
      <c r="AE2730">
        <v>2182</v>
      </c>
      <c r="AG2730" t="b">
        <v>0</v>
      </c>
      <c r="AH2730" t="b">
        <v>0</v>
      </c>
      <c r="AI2730" t="b">
        <v>0</v>
      </c>
      <c r="AJ2730" t="b">
        <v>0</v>
      </c>
      <c r="AK2730" t="b">
        <v>0</v>
      </c>
      <c r="AL2730" t="b">
        <v>1</v>
      </c>
      <c r="AM2730" t="b">
        <v>0</v>
      </c>
      <c r="AN2730">
        <v>56.79</v>
      </c>
      <c r="AO2730">
        <f t="shared" si="42"/>
        <v>54</v>
      </c>
      <c r="AP2730" t="b">
        <v>1</v>
      </c>
    </row>
    <row r="2731" spans="1:42" x14ac:dyDescent="0.25">
      <c r="A2731" t="s">
        <v>5303</v>
      </c>
      <c r="B2731">
        <v>1</v>
      </c>
      <c r="C2731" t="s">
        <v>40</v>
      </c>
      <c r="D2731" t="s">
        <v>41</v>
      </c>
      <c r="E2731" t="s">
        <v>2805</v>
      </c>
      <c r="F2731">
        <v>95247</v>
      </c>
      <c r="G2731" t="s">
        <v>2806</v>
      </c>
      <c r="H2731">
        <v>38.147852</v>
      </c>
      <c r="I2731">
        <v>-120.440124</v>
      </c>
      <c r="J2731">
        <v>1</v>
      </c>
      <c r="K2731">
        <v>0</v>
      </c>
      <c r="L2731">
        <v>0</v>
      </c>
      <c r="M2731">
        <v>0</v>
      </c>
      <c r="N2731" t="str">
        <f>VLOOKUP(O2731:O9762,'VLOOKUP Ranges'!$A$9:$B$12,2,TRUE)</f>
        <v>9-29</v>
      </c>
      <c r="O2731">
        <v>26</v>
      </c>
      <c r="P2731">
        <v>1</v>
      </c>
      <c r="Q2731" t="s">
        <v>45</v>
      </c>
      <c r="R2731" t="s">
        <v>44</v>
      </c>
      <c r="S2731" t="s">
        <v>44</v>
      </c>
      <c r="T2731" t="s">
        <v>44</v>
      </c>
      <c r="U2731" t="s">
        <v>44</v>
      </c>
      <c r="V2731" t="s">
        <v>44</v>
      </c>
      <c r="W2731" t="s">
        <v>44</v>
      </c>
      <c r="X2731">
        <v>1</v>
      </c>
      <c r="Y2731" t="str">
        <f>VLOOKUP(Z2731:Z9762,'VLOOKUP Ranges'!$A$2:$B$5,2,TRUE)</f>
        <v>35-70</v>
      </c>
      <c r="Z2731">
        <v>51.55</v>
      </c>
      <c r="AA2731">
        <v>1295.4000000000001</v>
      </c>
      <c r="AB2731" t="s">
        <v>44</v>
      </c>
      <c r="AC2731">
        <v>0</v>
      </c>
      <c r="AD2731">
        <v>36</v>
      </c>
      <c r="AE2731">
        <v>3130</v>
      </c>
      <c r="AG2731" t="b">
        <v>1</v>
      </c>
      <c r="AH2731" t="b">
        <v>0</v>
      </c>
      <c r="AI2731" t="b">
        <v>0</v>
      </c>
      <c r="AJ2731" t="b">
        <v>0</v>
      </c>
      <c r="AK2731" t="b">
        <v>1</v>
      </c>
      <c r="AL2731" t="b">
        <v>0</v>
      </c>
      <c r="AM2731" t="b">
        <v>0</v>
      </c>
      <c r="AN2731">
        <v>49.823076923076897</v>
      </c>
      <c r="AO2731">
        <f t="shared" si="42"/>
        <v>52</v>
      </c>
      <c r="AP2731" t="b">
        <v>0</v>
      </c>
    </row>
    <row r="2732" spans="1:42" x14ac:dyDescent="0.25">
      <c r="A2732" t="s">
        <v>5304</v>
      </c>
      <c r="B2732">
        <v>1</v>
      </c>
      <c r="C2732" t="s">
        <v>40</v>
      </c>
      <c r="D2732" t="s">
        <v>41</v>
      </c>
      <c r="E2732" t="s">
        <v>5305</v>
      </c>
      <c r="F2732">
        <v>95249</v>
      </c>
      <c r="G2732" t="s">
        <v>5306</v>
      </c>
      <c r="H2732">
        <v>38.196497000000001</v>
      </c>
      <c r="I2732">
        <v>-120.61689</v>
      </c>
      <c r="J2732">
        <v>1</v>
      </c>
      <c r="K2732">
        <v>0</v>
      </c>
      <c r="L2732">
        <v>1</v>
      </c>
      <c r="M2732">
        <v>0</v>
      </c>
      <c r="N2732" t="str">
        <f>VLOOKUP(O2732:O9763,'VLOOKUP Ranges'!$A$9:$B$12,2,TRUE)</f>
        <v>1-9</v>
      </c>
      <c r="O2732">
        <v>1</v>
      </c>
      <c r="P2732">
        <v>1</v>
      </c>
      <c r="Q2732" t="s">
        <v>44</v>
      </c>
      <c r="R2732" t="s">
        <v>66</v>
      </c>
      <c r="S2732" t="s">
        <v>66</v>
      </c>
      <c r="T2732" t="s">
        <v>66</v>
      </c>
      <c r="U2732" t="s">
        <v>66</v>
      </c>
      <c r="V2732" t="s">
        <v>66</v>
      </c>
      <c r="W2732" t="s">
        <v>66</v>
      </c>
      <c r="X2732">
        <v>0</v>
      </c>
      <c r="Y2732" t="str">
        <f>VLOOKUP(Z2732:Z9763,'VLOOKUP Ranges'!$A$2:$B$5,2,TRUE)</f>
        <v>18-35</v>
      </c>
      <c r="Z2732">
        <v>19.649999999999999</v>
      </c>
      <c r="AA2732">
        <v>19.649999999999999</v>
      </c>
      <c r="AB2732" t="s">
        <v>44</v>
      </c>
      <c r="AC2732">
        <v>0</v>
      </c>
      <c r="AD2732">
        <v>53</v>
      </c>
      <c r="AE2732">
        <v>2539</v>
      </c>
      <c r="AG2732" t="b">
        <v>1</v>
      </c>
      <c r="AH2732" t="b">
        <v>0</v>
      </c>
      <c r="AI2732" t="b">
        <v>0</v>
      </c>
      <c r="AJ2732" t="b">
        <v>1</v>
      </c>
      <c r="AK2732" t="b">
        <v>0</v>
      </c>
      <c r="AL2732" t="b">
        <v>0</v>
      </c>
      <c r="AM2732" t="b">
        <v>1</v>
      </c>
      <c r="AN2732">
        <v>19.649999999999999</v>
      </c>
      <c r="AO2732">
        <f t="shared" si="42"/>
        <v>20</v>
      </c>
      <c r="AP2732" t="b">
        <v>0</v>
      </c>
    </row>
    <row r="2733" spans="1:42" x14ac:dyDescent="0.25">
      <c r="A2733" t="s">
        <v>5307</v>
      </c>
      <c r="B2733">
        <v>1</v>
      </c>
      <c r="C2733" t="s">
        <v>40</v>
      </c>
      <c r="D2733" t="s">
        <v>41</v>
      </c>
      <c r="E2733" t="s">
        <v>1938</v>
      </c>
      <c r="F2733">
        <v>95250</v>
      </c>
      <c r="G2733" t="s">
        <v>1939</v>
      </c>
      <c r="H2733">
        <v>38.244805999999997</v>
      </c>
      <c r="I2733">
        <v>-120.41730099999999</v>
      </c>
      <c r="J2733">
        <v>1</v>
      </c>
      <c r="K2733">
        <v>1</v>
      </c>
      <c r="L2733">
        <v>0</v>
      </c>
      <c r="M2733">
        <v>0</v>
      </c>
      <c r="N2733" t="str">
        <f>VLOOKUP(O2733:O9764,'VLOOKUP Ranges'!$A$9:$B$12,2,TRUE)</f>
        <v>55-77</v>
      </c>
      <c r="O2733">
        <v>70</v>
      </c>
      <c r="P2733">
        <v>0</v>
      </c>
      <c r="Q2733" t="s">
        <v>62</v>
      </c>
      <c r="R2733" t="s">
        <v>44</v>
      </c>
      <c r="S2733" t="s">
        <v>45</v>
      </c>
      <c r="T2733" t="s">
        <v>45</v>
      </c>
      <c r="U2733" t="s">
        <v>44</v>
      </c>
      <c r="V2733" t="s">
        <v>45</v>
      </c>
      <c r="W2733" t="s">
        <v>44</v>
      </c>
      <c r="X2733">
        <v>1</v>
      </c>
      <c r="Y2733" t="str">
        <f>VLOOKUP(Z2733:Z9764,'VLOOKUP Ranges'!$A$2:$B$5,2,TRUE)</f>
        <v>35-70</v>
      </c>
      <c r="Z2733">
        <v>44.05</v>
      </c>
      <c r="AA2733">
        <v>3011.65</v>
      </c>
      <c r="AB2733" t="s">
        <v>44</v>
      </c>
      <c r="AC2733">
        <v>0</v>
      </c>
      <c r="AD2733">
        <v>68</v>
      </c>
      <c r="AE2733">
        <v>4022</v>
      </c>
      <c r="AG2733" t="b">
        <v>1</v>
      </c>
      <c r="AH2733" t="b">
        <v>0</v>
      </c>
      <c r="AI2733" t="b">
        <v>0</v>
      </c>
      <c r="AJ2733" t="b">
        <v>0</v>
      </c>
      <c r="AK2733" t="b">
        <v>1</v>
      </c>
      <c r="AL2733" t="b">
        <v>0</v>
      </c>
      <c r="AM2733" t="b">
        <v>0</v>
      </c>
      <c r="AN2733">
        <v>43.023571428571401</v>
      </c>
      <c r="AO2733">
        <f t="shared" si="42"/>
        <v>45</v>
      </c>
      <c r="AP2733" t="b">
        <v>0</v>
      </c>
    </row>
    <row r="2734" spans="1:42" x14ac:dyDescent="0.25">
      <c r="A2734" t="s">
        <v>5308</v>
      </c>
      <c r="B2734">
        <v>1</v>
      </c>
      <c r="C2734" t="s">
        <v>40</v>
      </c>
      <c r="D2734" t="s">
        <v>41</v>
      </c>
      <c r="E2734" t="s">
        <v>1941</v>
      </c>
      <c r="F2734">
        <v>95251</v>
      </c>
      <c r="G2734" t="s">
        <v>1942</v>
      </c>
      <c r="H2734">
        <v>38.055562000000002</v>
      </c>
      <c r="I2734">
        <v>-120.456298</v>
      </c>
      <c r="J2734">
        <v>1</v>
      </c>
      <c r="K2734">
        <v>0</v>
      </c>
      <c r="L2734">
        <v>1</v>
      </c>
      <c r="M2734">
        <v>1</v>
      </c>
      <c r="N2734" t="str">
        <f>VLOOKUP(O2734:O9765,'VLOOKUP Ranges'!$A$9:$B$12,2,TRUE)</f>
        <v>55-77</v>
      </c>
      <c r="O2734">
        <v>72</v>
      </c>
      <c r="P2734">
        <v>1</v>
      </c>
      <c r="Q2734" t="s">
        <v>45</v>
      </c>
      <c r="R2734" t="s">
        <v>45</v>
      </c>
      <c r="S2734" t="s">
        <v>45</v>
      </c>
      <c r="T2734" t="s">
        <v>45</v>
      </c>
      <c r="U2734" t="s">
        <v>45</v>
      </c>
      <c r="V2734" t="s">
        <v>45</v>
      </c>
      <c r="W2734" t="s">
        <v>45</v>
      </c>
      <c r="X2734">
        <v>1</v>
      </c>
      <c r="Y2734" t="str">
        <f>VLOOKUP(Z2734:Z9765,'VLOOKUP Ranges'!$A$2:$B$5,2,TRUE)</f>
        <v>89-118</v>
      </c>
      <c r="Z2734">
        <v>114</v>
      </c>
      <c r="AA2734">
        <v>8093.15</v>
      </c>
      <c r="AB2734" t="s">
        <v>44</v>
      </c>
      <c r="AC2734">
        <v>0</v>
      </c>
      <c r="AD2734">
        <v>29</v>
      </c>
      <c r="AE2734">
        <v>4558</v>
      </c>
      <c r="AG2734" t="b">
        <v>0</v>
      </c>
      <c r="AH2734" t="b">
        <v>1</v>
      </c>
      <c r="AI2734" t="b">
        <v>1</v>
      </c>
      <c r="AJ2734" t="b">
        <v>0</v>
      </c>
      <c r="AK2734" t="b">
        <v>0</v>
      </c>
      <c r="AL2734" t="b">
        <v>1</v>
      </c>
      <c r="AM2734" t="b">
        <v>0</v>
      </c>
      <c r="AN2734">
        <v>112.404861111111</v>
      </c>
      <c r="AO2734">
        <f t="shared" si="42"/>
        <v>114</v>
      </c>
      <c r="AP2734" t="b">
        <v>1</v>
      </c>
    </row>
    <row r="2735" spans="1:42" x14ac:dyDescent="0.25">
      <c r="A2735" t="s">
        <v>5309</v>
      </c>
      <c r="B2735">
        <v>1</v>
      </c>
      <c r="C2735" t="s">
        <v>40</v>
      </c>
      <c r="D2735" t="s">
        <v>41</v>
      </c>
      <c r="E2735" t="s">
        <v>2808</v>
      </c>
      <c r="F2735">
        <v>95254</v>
      </c>
      <c r="G2735" t="s">
        <v>2809</v>
      </c>
      <c r="H2735">
        <v>38.192608</v>
      </c>
      <c r="I2735">
        <v>-120.957842</v>
      </c>
      <c r="J2735">
        <v>0</v>
      </c>
      <c r="K2735">
        <v>1</v>
      </c>
      <c r="L2735">
        <v>1</v>
      </c>
      <c r="M2735">
        <v>1</v>
      </c>
      <c r="N2735" t="str">
        <f>VLOOKUP(O2735:O9766,'VLOOKUP Ranges'!$A$9:$B$12,2,TRUE)</f>
        <v>29-55</v>
      </c>
      <c r="O2735">
        <v>32</v>
      </c>
      <c r="P2735">
        <v>1</v>
      </c>
      <c r="Q2735" t="s">
        <v>45</v>
      </c>
      <c r="R2735" t="s">
        <v>44</v>
      </c>
      <c r="S2735" t="s">
        <v>45</v>
      </c>
      <c r="T2735" t="s">
        <v>44</v>
      </c>
      <c r="U2735" t="s">
        <v>44</v>
      </c>
      <c r="V2735" t="s">
        <v>45</v>
      </c>
      <c r="W2735" t="s">
        <v>45</v>
      </c>
      <c r="X2735">
        <v>1</v>
      </c>
      <c r="Y2735" t="str">
        <f>VLOOKUP(Z2735:Z9766,'VLOOKUP Ranges'!$A$2:$B$5,2,TRUE)</f>
        <v>89-118</v>
      </c>
      <c r="Z2735">
        <v>100.4</v>
      </c>
      <c r="AA2735">
        <v>3217.65</v>
      </c>
      <c r="AB2735" t="s">
        <v>44</v>
      </c>
      <c r="AC2735">
        <v>0</v>
      </c>
      <c r="AD2735">
        <v>59</v>
      </c>
      <c r="AE2735">
        <v>4848</v>
      </c>
      <c r="AG2735" t="b">
        <v>0</v>
      </c>
      <c r="AH2735" t="b">
        <v>0</v>
      </c>
      <c r="AI2735" t="b">
        <v>1</v>
      </c>
      <c r="AJ2735" t="b">
        <v>0</v>
      </c>
      <c r="AK2735" t="b">
        <v>0</v>
      </c>
      <c r="AL2735" t="b">
        <v>1</v>
      </c>
      <c r="AM2735" t="b">
        <v>0</v>
      </c>
      <c r="AN2735">
        <v>100.5515625</v>
      </c>
      <c r="AO2735">
        <f t="shared" si="42"/>
        <v>101</v>
      </c>
      <c r="AP2735" t="b">
        <v>0</v>
      </c>
    </row>
    <row r="2736" spans="1:42" x14ac:dyDescent="0.25">
      <c r="A2736" t="s">
        <v>5310</v>
      </c>
      <c r="B2736">
        <v>1</v>
      </c>
      <c r="C2736" t="s">
        <v>40</v>
      </c>
      <c r="D2736" t="s">
        <v>41</v>
      </c>
      <c r="E2736" t="s">
        <v>5311</v>
      </c>
      <c r="F2736">
        <v>95257</v>
      </c>
      <c r="G2736" t="s">
        <v>5312</v>
      </c>
      <c r="H2736">
        <v>38.392685999999998</v>
      </c>
      <c r="I2736">
        <v>-120.41595100000001</v>
      </c>
      <c r="J2736">
        <v>0</v>
      </c>
      <c r="K2736">
        <v>0</v>
      </c>
      <c r="L2736">
        <v>0</v>
      </c>
      <c r="M2736">
        <v>0</v>
      </c>
      <c r="N2736" t="str">
        <f>VLOOKUP(O2736:O9767,'VLOOKUP Ranges'!$A$9:$B$12,2,TRUE)</f>
        <v>9-29</v>
      </c>
      <c r="O2736">
        <v>14</v>
      </c>
      <c r="P2736">
        <v>1</v>
      </c>
      <c r="Q2736" t="s">
        <v>45</v>
      </c>
      <c r="R2736" t="s">
        <v>44</v>
      </c>
      <c r="S2736" t="s">
        <v>45</v>
      </c>
      <c r="T2736" t="s">
        <v>44</v>
      </c>
      <c r="U2736" t="s">
        <v>44</v>
      </c>
      <c r="V2736" t="s">
        <v>44</v>
      </c>
      <c r="W2736" t="s">
        <v>44</v>
      </c>
      <c r="X2736">
        <v>1</v>
      </c>
      <c r="Y2736" t="str">
        <f>VLOOKUP(Z2736:Z9767,'VLOOKUP Ranges'!$A$2:$B$5,2,TRUE)</f>
        <v>35-70</v>
      </c>
      <c r="Z2736">
        <v>54.25</v>
      </c>
      <c r="AA2736">
        <v>773.2</v>
      </c>
      <c r="AB2736" t="s">
        <v>44</v>
      </c>
      <c r="AC2736">
        <v>0</v>
      </c>
      <c r="AD2736">
        <v>44</v>
      </c>
      <c r="AE2736">
        <v>4423</v>
      </c>
      <c r="AG2736" t="b">
        <v>1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  <c r="AM2736" t="b">
        <v>1</v>
      </c>
      <c r="AN2736">
        <v>55.228571428571399</v>
      </c>
      <c r="AO2736">
        <f t="shared" si="42"/>
        <v>55</v>
      </c>
      <c r="AP2736" t="b">
        <v>0</v>
      </c>
    </row>
    <row r="2737" spans="1:42" x14ac:dyDescent="0.25">
      <c r="A2737" t="s">
        <v>5313</v>
      </c>
      <c r="B2737">
        <v>1</v>
      </c>
      <c r="C2737" t="s">
        <v>40</v>
      </c>
      <c r="D2737" t="s">
        <v>41</v>
      </c>
      <c r="E2737" t="s">
        <v>3562</v>
      </c>
      <c r="F2737">
        <v>95258</v>
      </c>
      <c r="G2737" t="s">
        <v>3563</v>
      </c>
      <c r="H2737">
        <v>38.169604999999997</v>
      </c>
      <c r="I2737">
        <v>-121.310964</v>
      </c>
      <c r="J2737">
        <v>0</v>
      </c>
      <c r="K2737">
        <v>0</v>
      </c>
      <c r="L2737">
        <v>0</v>
      </c>
      <c r="M2737">
        <v>0</v>
      </c>
      <c r="N2737" t="str">
        <f>VLOOKUP(O2737:O9768,'VLOOKUP Ranges'!$A$9:$B$12,2,TRUE)</f>
        <v>9-29</v>
      </c>
      <c r="O2737">
        <v>13</v>
      </c>
      <c r="P2737">
        <v>1</v>
      </c>
      <c r="Q2737" t="s">
        <v>45</v>
      </c>
      <c r="R2737" t="s">
        <v>45</v>
      </c>
      <c r="S2737" t="s">
        <v>44</v>
      </c>
      <c r="T2737" t="s">
        <v>44</v>
      </c>
      <c r="U2737" t="s">
        <v>44</v>
      </c>
      <c r="V2737" t="s">
        <v>44</v>
      </c>
      <c r="W2737" t="s">
        <v>44</v>
      </c>
      <c r="X2737">
        <v>1</v>
      </c>
      <c r="Y2737" t="str">
        <f>VLOOKUP(Z2737:Z9768,'VLOOKUP Ranges'!$A$2:$B$5,2,TRUE)</f>
        <v>70-89</v>
      </c>
      <c r="Z2737">
        <v>80</v>
      </c>
      <c r="AA2737">
        <v>1029.3499999999999</v>
      </c>
      <c r="AB2737" t="s">
        <v>44</v>
      </c>
      <c r="AC2737">
        <v>0</v>
      </c>
      <c r="AD2737">
        <v>78</v>
      </c>
      <c r="AE2737">
        <v>5577</v>
      </c>
      <c r="AG2737" t="b">
        <v>0</v>
      </c>
      <c r="AH2737" t="b">
        <v>0</v>
      </c>
      <c r="AI2737" t="b">
        <v>1</v>
      </c>
      <c r="AJ2737" t="b">
        <v>0</v>
      </c>
      <c r="AK2737" t="b">
        <v>1</v>
      </c>
      <c r="AL2737" t="b">
        <v>0</v>
      </c>
      <c r="AM2737" t="b">
        <v>0</v>
      </c>
      <c r="AN2737">
        <v>79.180769230769201</v>
      </c>
      <c r="AO2737">
        <f t="shared" si="42"/>
        <v>80</v>
      </c>
      <c r="AP2737" t="b">
        <v>1</v>
      </c>
    </row>
    <row r="2738" spans="1:42" x14ac:dyDescent="0.25">
      <c r="A2738" t="s">
        <v>5314</v>
      </c>
      <c r="B2738">
        <v>1</v>
      </c>
      <c r="C2738" t="s">
        <v>40</v>
      </c>
      <c r="D2738" t="s">
        <v>41</v>
      </c>
      <c r="E2738" t="s">
        <v>1944</v>
      </c>
      <c r="F2738">
        <v>95303</v>
      </c>
      <c r="G2738" t="s">
        <v>1945</v>
      </c>
      <c r="H2738">
        <v>37.469499999999996</v>
      </c>
      <c r="I2738">
        <v>-120.672724</v>
      </c>
      <c r="J2738">
        <v>0</v>
      </c>
      <c r="K2738">
        <v>0</v>
      </c>
      <c r="L2738">
        <v>0</v>
      </c>
      <c r="M2738">
        <v>0</v>
      </c>
      <c r="N2738" t="str">
        <f>VLOOKUP(O2738:O9769,'VLOOKUP Ranges'!$A$9:$B$12,2,TRUE)</f>
        <v>29-55</v>
      </c>
      <c r="O2738">
        <v>46</v>
      </c>
      <c r="P2738">
        <v>1</v>
      </c>
      <c r="Q2738" t="s">
        <v>45</v>
      </c>
      <c r="R2738" t="s">
        <v>45</v>
      </c>
      <c r="S2738" t="s">
        <v>44</v>
      </c>
      <c r="T2738" t="s">
        <v>45</v>
      </c>
      <c r="U2738" t="s">
        <v>44</v>
      </c>
      <c r="V2738" t="s">
        <v>45</v>
      </c>
      <c r="W2738" t="s">
        <v>45</v>
      </c>
      <c r="X2738">
        <v>0</v>
      </c>
      <c r="Y2738" t="str">
        <f>VLOOKUP(Z2738:Z9769,'VLOOKUP Ranges'!$A$2:$B$5,2,TRUE)</f>
        <v>70-89</v>
      </c>
      <c r="Z2738">
        <v>79.2</v>
      </c>
      <c r="AA2738">
        <v>3593.8</v>
      </c>
      <c r="AB2738" t="s">
        <v>44</v>
      </c>
      <c r="AC2738">
        <v>0</v>
      </c>
      <c r="AD2738">
        <v>63</v>
      </c>
      <c r="AE2738">
        <v>2007</v>
      </c>
      <c r="AG2738" t="b">
        <v>0</v>
      </c>
      <c r="AH2738" t="b">
        <v>1</v>
      </c>
      <c r="AI2738" t="b">
        <v>0</v>
      </c>
      <c r="AJ2738" t="b">
        <v>0</v>
      </c>
      <c r="AK2738" t="b">
        <v>0</v>
      </c>
      <c r="AL2738" t="b">
        <v>0</v>
      </c>
      <c r="AM2738" t="b">
        <v>1</v>
      </c>
      <c r="AN2738">
        <v>78.126086956521704</v>
      </c>
      <c r="AO2738">
        <f t="shared" si="42"/>
        <v>80</v>
      </c>
      <c r="AP2738" t="b">
        <v>1</v>
      </c>
    </row>
    <row r="2739" spans="1:42" x14ac:dyDescent="0.25">
      <c r="A2739" t="s">
        <v>5315</v>
      </c>
      <c r="B2739">
        <v>1</v>
      </c>
      <c r="C2739" t="s">
        <v>40</v>
      </c>
      <c r="D2739" t="s">
        <v>41</v>
      </c>
      <c r="E2739" t="s">
        <v>1947</v>
      </c>
      <c r="F2739">
        <v>95306</v>
      </c>
      <c r="G2739" t="s">
        <v>1948</v>
      </c>
      <c r="H2739">
        <v>37.394410999999998</v>
      </c>
      <c r="I2739">
        <v>-120.127262</v>
      </c>
      <c r="J2739">
        <v>1</v>
      </c>
      <c r="K2739">
        <v>1</v>
      </c>
      <c r="L2739">
        <v>1</v>
      </c>
      <c r="M2739">
        <v>0</v>
      </c>
      <c r="N2739" t="str">
        <f>VLOOKUP(O2739:O9770,'VLOOKUP Ranges'!$A$9:$B$12,2,TRUE)</f>
        <v>29-55</v>
      </c>
      <c r="O2739">
        <v>43</v>
      </c>
      <c r="P2739">
        <v>1</v>
      </c>
      <c r="Q2739" t="s">
        <v>45</v>
      </c>
      <c r="R2739" t="s">
        <v>44</v>
      </c>
      <c r="S2739" t="s">
        <v>45</v>
      </c>
      <c r="T2739" t="s">
        <v>44</v>
      </c>
      <c r="U2739" t="s">
        <v>45</v>
      </c>
      <c r="V2739" t="s">
        <v>45</v>
      </c>
      <c r="W2739" t="s">
        <v>44</v>
      </c>
      <c r="X2739">
        <v>1</v>
      </c>
      <c r="Y2739" t="str">
        <f>VLOOKUP(Z2739:Z9770,'VLOOKUP Ranges'!$A$2:$B$5,2,TRUE)</f>
        <v>89-118</v>
      </c>
      <c r="Z2739">
        <v>94.3</v>
      </c>
      <c r="AA2739">
        <v>3953.15</v>
      </c>
      <c r="AB2739" t="s">
        <v>44</v>
      </c>
      <c r="AC2739">
        <v>0</v>
      </c>
      <c r="AD2739">
        <v>63</v>
      </c>
      <c r="AE2739">
        <v>2040</v>
      </c>
      <c r="AG2739" t="b">
        <v>0</v>
      </c>
      <c r="AH2739" t="b">
        <v>0</v>
      </c>
      <c r="AI2739" t="b">
        <v>1</v>
      </c>
      <c r="AJ2739" t="b">
        <v>0</v>
      </c>
      <c r="AK2739" t="b">
        <v>0</v>
      </c>
      <c r="AL2739" t="b">
        <v>1</v>
      </c>
      <c r="AM2739" t="b">
        <v>0</v>
      </c>
      <c r="AN2739">
        <v>91.933720930232496</v>
      </c>
      <c r="AO2739">
        <f t="shared" si="42"/>
        <v>95</v>
      </c>
      <c r="AP2739" t="b">
        <v>0</v>
      </c>
    </row>
    <row r="2740" spans="1:42" x14ac:dyDescent="0.25">
      <c r="A2740" t="s">
        <v>5316</v>
      </c>
      <c r="B2740">
        <v>1</v>
      </c>
      <c r="C2740" t="s">
        <v>40</v>
      </c>
      <c r="D2740" t="s">
        <v>41</v>
      </c>
      <c r="E2740" t="s">
        <v>5317</v>
      </c>
      <c r="F2740">
        <v>95307</v>
      </c>
      <c r="G2740" t="s">
        <v>5318</v>
      </c>
      <c r="H2740">
        <v>37.553469</v>
      </c>
      <c r="I2740">
        <v>-120.952825</v>
      </c>
      <c r="J2740">
        <v>1</v>
      </c>
      <c r="K2740">
        <v>0</v>
      </c>
      <c r="L2740">
        <v>0</v>
      </c>
      <c r="M2740">
        <v>0</v>
      </c>
      <c r="N2740" t="str">
        <f>VLOOKUP(O2740:O9771,'VLOOKUP Ranges'!$A$9:$B$12,2,TRUE)</f>
        <v>29-55</v>
      </c>
      <c r="O2740">
        <v>39</v>
      </c>
      <c r="P2740">
        <v>1</v>
      </c>
      <c r="Q2740" t="s">
        <v>44</v>
      </c>
      <c r="R2740" t="s">
        <v>44</v>
      </c>
      <c r="S2740" t="s">
        <v>44</v>
      </c>
      <c r="T2740" t="s">
        <v>44</v>
      </c>
      <c r="U2740" t="s">
        <v>45</v>
      </c>
      <c r="V2740" t="s">
        <v>44</v>
      </c>
      <c r="W2740" t="s">
        <v>44</v>
      </c>
      <c r="X2740">
        <v>1</v>
      </c>
      <c r="Y2740" t="str">
        <f>VLOOKUP(Z2740:Z9771,'VLOOKUP Ranges'!$A$2:$B$5,2,TRUE)</f>
        <v>35-70</v>
      </c>
      <c r="Z2740">
        <v>49.8</v>
      </c>
      <c r="AA2740">
        <v>1971.15</v>
      </c>
      <c r="AB2740" t="s">
        <v>44</v>
      </c>
      <c r="AC2740">
        <v>0</v>
      </c>
      <c r="AD2740">
        <v>51</v>
      </c>
      <c r="AE2740">
        <v>2202</v>
      </c>
      <c r="AG2740" t="b">
        <v>0</v>
      </c>
      <c r="AH2740" t="b">
        <v>1</v>
      </c>
      <c r="AI2740" t="b">
        <v>0</v>
      </c>
      <c r="AJ2740" t="b">
        <v>0</v>
      </c>
      <c r="AK2740" t="b">
        <v>0</v>
      </c>
      <c r="AL2740" t="b">
        <v>0</v>
      </c>
      <c r="AM2740" t="b">
        <v>0</v>
      </c>
      <c r="AN2740">
        <v>50.542307692307602</v>
      </c>
      <c r="AO2740">
        <f t="shared" si="42"/>
        <v>50</v>
      </c>
      <c r="AP2740" t="b">
        <v>0</v>
      </c>
    </row>
    <row r="2741" spans="1:42" x14ac:dyDescent="0.25">
      <c r="A2741" t="s">
        <v>5319</v>
      </c>
      <c r="B2741">
        <v>1</v>
      </c>
      <c r="C2741" t="s">
        <v>40</v>
      </c>
      <c r="D2741" t="s">
        <v>41</v>
      </c>
      <c r="E2741" t="s">
        <v>5320</v>
      </c>
      <c r="F2741">
        <v>95311</v>
      </c>
      <c r="G2741" t="s">
        <v>5321</v>
      </c>
      <c r="H2741">
        <v>37.722127</v>
      </c>
      <c r="I2741">
        <v>-120.110174</v>
      </c>
      <c r="J2741">
        <v>1</v>
      </c>
      <c r="K2741">
        <v>0</v>
      </c>
      <c r="L2741">
        <v>0</v>
      </c>
      <c r="M2741">
        <v>0</v>
      </c>
      <c r="N2741" t="str">
        <f>VLOOKUP(O2741:O9772,'VLOOKUP Ranges'!$A$9:$B$12,2,TRUE)</f>
        <v>55-77</v>
      </c>
      <c r="O2741">
        <v>57</v>
      </c>
      <c r="P2741">
        <v>0</v>
      </c>
      <c r="Q2741" t="s">
        <v>62</v>
      </c>
      <c r="R2741" t="s">
        <v>45</v>
      </c>
      <c r="S2741" t="s">
        <v>44</v>
      </c>
      <c r="T2741" t="s">
        <v>45</v>
      </c>
      <c r="U2741" t="s">
        <v>44</v>
      </c>
      <c r="V2741" t="s">
        <v>45</v>
      </c>
      <c r="W2741" t="s">
        <v>45</v>
      </c>
      <c r="X2741">
        <v>1</v>
      </c>
      <c r="Y2741" t="str">
        <f>VLOOKUP(Z2741:Z9772,'VLOOKUP Ranges'!$A$2:$B$5,2,TRUE)</f>
        <v>35-70</v>
      </c>
      <c r="Z2741">
        <v>53.75</v>
      </c>
      <c r="AA2741">
        <v>3196</v>
      </c>
      <c r="AB2741" t="s">
        <v>44</v>
      </c>
      <c r="AC2741">
        <v>0</v>
      </c>
      <c r="AD2741">
        <v>58</v>
      </c>
      <c r="AE2741">
        <v>5594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 t="b">
        <v>1</v>
      </c>
      <c r="AM2741" t="b">
        <v>0</v>
      </c>
      <c r="AN2741">
        <v>56.070175438596401</v>
      </c>
      <c r="AO2741">
        <f t="shared" si="42"/>
        <v>54</v>
      </c>
      <c r="AP2741" t="b">
        <v>0</v>
      </c>
    </row>
    <row r="2742" spans="1:42" x14ac:dyDescent="0.25">
      <c r="A2742" t="s">
        <v>5322</v>
      </c>
      <c r="B2742">
        <v>1</v>
      </c>
      <c r="C2742" t="s">
        <v>40</v>
      </c>
      <c r="D2742" t="s">
        <v>41</v>
      </c>
      <c r="E2742" t="s">
        <v>5323</v>
      </c>
      <c r="F2742">
        <v>95312</v>
      </c>
      <c r="G2742" t="s">
        <v>5324</v>
      </c>
      <c r="H2742">
        <v>37.420273000000002</v>
      </c>
      <c r="I2742">
        <v>-120.66527000000001</v>
      </c>
      <c r="J2742">
        <v>0</v>
      </c>
      <c r="K2742">
        <v>0</v>
      </c>
      <c r="L2742">
        <v>1</v>
      </c>
      <c r="M2742">
        <v>0</v>
      </c>
      <c r="N2742" t="str">
        <f>VLOOKUP(O2742:O9773,'VLOOKUP Ranges'!$A$9:$B$12,2,TRUE)</f>
        <v>29-55</v>
      </c>
      <c r="O2742">
        <v>53</v>
      </c>
      <c r="P2742">
        <v>1</v>
      </c>
      <c r="Q2742" t="s">
        <v>44</v>
      </c>
      <c r="R2742" t="s">
        <v>44</v>
      </c>
      <c r="S2742" t="s">
        <v>44</v>
      </c>
      <c r="T2742" t="s">
        <v>44</v>
      </c>
      <c r="U2742" t="s">
        <v>45</v>
      </c>
      <c r="V2742" t="s">
        <v>45</v>
      </c>
      <c r="W2742" t="s">
        <v>45</v>
      </c>
      <c r="X2742">
        <v>1</v>
      </c>
      <c r="Y2742" t="str">
        <f>VLOOKUP(Z2742:Z9773,'VLOOKUP Ranges'!$A$2:$B$5,2,TRUE)</f>
        <v>89-118</v>
      </c>
      <c r="Z2742">
        <v>93.45</v>
      </c>
      <c r="AA2742">
        <v>4872.2</v>
      </c>
      <c r="AB2742" t="s">
        <v>44</v>
      </c>
      <c r="AC2742">
        <v>0</v>
      </c>
      <c r="AD2742">
        <v>20</v>
      </c>
      <c r="AE2742">
        <v>4700</v>
      </c>
      <c r="AG2742" t="b">
        <v>1</v>
      </c>
      <c r="AH2742" t="b">
        <v>0</v>
      </c>
      <c r="AI2742" t="b">
        <v>1</v>
      </c>
      <c r="AJ2742" t="b">
        <v>0</v>
      </c>
      <c r="AK2742" t="b">
        <v>0</v>
      </c>
      <c r="AL2742" t="b">
        <v>1</v>
      </c>
      <c r="AM2742" t="b">
        <v>0</v>
      </c>
      <c r="AN2742">
        <v>91.928301886792397</v>
      </c>
      <c r="AO2742">
        <f t="shared" si="42"/>
        <v>94</v>
      </c>
      <c r="AP2742" t="b">
        <v>0</v>
      </c>
    </row>
    <row r="2743" spans="1:42" x14ac:dyDescent="0.25">
      <c r="A2743" t="s">
        <v>5325</v>
      </c>
      <c r="B2743">
        <v>1</v>
      </c>
      <c r="C2743" t="s">
        <v>40</v>
      </c>
      <c r="D2743" t="s">
        <v>41</v>
      </c>
      <c r="E2743" t="s">
        <v>2813</v>
      </c>
      <c r="F2743">
        <v>95313</v>
      </c>
      <c r="G2743" t="s">
        <v>2814</v>
      </c>
      <c r="H2743">
        <v>37.435664000000003</v>
      </c>
      <c r="I2743">
        <v>-121.04905599999999</v>
      </c>
      <c r="J2743">
        <v>1</v>
      </c>
      <c r="K2743">
        <v>0</v>
      </c>
      <c r="L2743">
        <v>1</v>
      </c>
      <c r="M2743">
        <v>1</v>
      </c>
      <c r="N2743" t="str">
        <f>VLOOKUP(O2743:O9774,'VLOOKUP Ranges'!$A$9:$B$12,2,TRUE)</f>
        <v>9-29</v>
      </c>
      <c r="O2743">
        <v>18</v>
      </c>
      <c r="P2743">
        <v>1</v>
      </c>
      <c r="Q2743" t="s">
        <v>44</v>
      </c>
      <c r="R2743" t="s">
        <v>45</v>
      </c>
      <c r="S2743" t="s">
        <v>44</v>
      </c>
      <c r="T2743" t="s">
        <v>45</v>
      </c>
      <c r="U2743" t="s">
        <v>44</v>
      </c>
      <c r="V2743" t="s">
        <v>45</v>
      </c>
      <c r="W2743" t="s">
        <v>44</v>
      </c>
      <c r="X2743">
        <v>1</v>
      </c>
      <c r="Y2743" t="str">
        <f>VLOOKUP(Z2743:Z9774,'VLOOKUP Ranges'!$A$2:$B$5,2,TRUE)</f>
        <v>70-89</v>
      </c>
      <c r="Z2743">
        <v>87.9</v>
      </c>
      <c r="AA2743">
        <v>1500.5</v>
      </c>
      <c r="AB2743" t="s">
        <v>44</v>
      </c>
      <c r="AC2743">
        <v>0</v>
      </c>
      <c r="AD2743">
        <v>33</v>
      </c>
      <c r="AE2743">
        <v>5192</v>
      </c>
      <c r="AG2743" t="b">
        <v>0</v>
      </c>
      <c r="AH2743" t="b">
        <v>0</v>
      </c>
      <c r="AI2743" t="b">
        <v>1</v>
      </c>
      <c r="AJ2743" t="b">
        <v>0</v>
      </c>
      <c r="AK2743" t="b">
        <v>0</v>
      </c>
      <c r="AL2743" t="b">
        <v>0</v>
      </c>
      <c r="AM2743" t="b">
        <v>1</v>
      </c>
      <c r="AN2743">
        <v>83.3611111111111</v>
      </c>
      <c r="AO2743">
        <f t="shared" si="42"/>
        <v>88</v>
      </c>
      <c r="AP2743" t="b">
        <v>1</v>
      </c>
    </row>
    <row r="2744" spans="1:42" x14ac:dyDescent="0.25">
      <c r="A2744" t="s">
        <v>5326</v>
      </c>
      <c r="B2744">
        <v>1</v>
      </c>
      <c r="C2744" t="s">
        <v>40</v>
      </c>
      <c r="D2744" t="s">
        <v>41</v>
      </c>
      <c r="E2744" t="s">
        <v>3567</v>
      </c>
      <c r="F2744">
        <v>95316</v>
      </c>
      <c r="G2744" t="s">
        <v>3568</v>
      </c>
      <c r="H2744">
        <v>37.524721</v>
      </c>
      <c r="I2744">
        <v>-120.757977</v>
      </c>
      <c r="J2744">
        <v>0</v>
      </c>
      <c r="K2744">
        <v>0</v>
      </c>
      <c r="L2744">
        <v>1</v>
      </c>
      <c r="M2744">
        <v>0</v>
      </c>
      <c r="N2744" t="str">
        <f>VLOOKUP(O2744:O9775,'VLOOKUP Ranges'!$A$9:$B$12,2,TRUE)</f>
        <v>55-77</v>
      </c>
      <c r="O2744">
        <v>58</v>
      </c>
      <c r="P2744">
        <v>1</v>
      </c>
      <c r="Q2744" t="s">
        <v>45</v>
      </c>
      <c r="R2744" t="s">
        <v>45</v>
      </c>
      <c r="S2744" t="s">
        <v>44</v>
      </c>
      <c r="T2744" t="s">
        <v>44</v>
      </c>
      <c r="U2744" t="s">
        <v>45</v>
      </c>
      <c r="V2744" t="s">
        <v>44</v>
      </c>
      <c r="W2744" t="s">
        <v>44</v>
      </c>
      <c r="X2744">
        <v>1</v>
      </c>
      <c r="Y2744" t="str">
        <f>VLOOKUP(Z2744:Z9775,'VLOOKUP Ranges'!$A$2:$B$5,2,TRUE)</f>
        <v>35-70</v>
      </c>
      <c r="Z2744">
        <v>61.05</v>
      </c>
      <c r="AA2744">
        <v>3478.75</v>
      </c>
      <c r="AB2744" t="s">
        <v>44</v>
      </c>
      <c r="AC2744">
        <v>0</v>
      </c>
      <c r="AD2744">
        <v>46</v>
      </c>
      <c r="AE2744">
        <v>4411</v>
      </c>
      <c r="AG2744" t="b">
        <v>1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  <c r="AM2744" t="b">
        <v>0</v>
      </c>
      <c r="AN2744">
        <v>59.978448275862</v>
      </c>
      <c r="AO2744">
        <f t="shared" si="42"/>
        <v>62</v>
      </c>
      <c r="AP2744" t="b">
        <v>1</v>
      </c>
    </row>
    <row r="2745" spans="1:42" x14ac:dyDescent="0.25">
      <c r="A2745" t="s">
        <v>5327</v>
      </c>
      <c r="B2745">
        <v>1</v>
      </c>
      <c r="C2745" t="s">
        <v>40</v>
      </c>
      <c r="D2745" t="s">
        <v>41</v>
      </c>
      <c r="E2745" t="s">
        <v>5328</v>
      </c>
      <c r="F2745">
        <v>95317</v>
      </c>
      <c r="G2745" t="s">
        <v>5329</v>
      </c>
      <c r="H2745">
        <v>37.127386000000001</v>
      </c>
      <c r="I2745">
        <v>-120.506422</v>
      </c>
      <c r="J2745">
        <v>0</v>
      </c>
      <c r="K2745">
        <v>1</v>
      </c>
      <c r="L2745">
        <v>0</v>
      </c>
      <c r="M2745">
        <v>0</v>
      </c>
      <c r="N2745" t="str">
        <f>VLOOKUP(O2745:O9776,'VLOOKUP Ranges'!$A$9:$B$12,2,TRUE)</f>
        <v>55-77</v>
      </c>
      <c r="O2745">
        <v>71</v>
      </c>
      <c r="P2745">
        <v>1</v>
      </c>
      <c r="Q2745" t="s">
        <v>45</v>
      </c>
      <c r="R2745" t="s">
        <v>44</v>
      </c>
      <c r="S2745" t="s">
        <v>44</v>
      </c>
      <c r="T2745" t="s">
        <v>45</v>
      </c>
      <c r="U2745" t="s">
        <v>44</v>
      </c>
      <c r="V2745" t="s">
        <v>45</v>
      </c>
      <c r="W2745" t="s">
        <v>45</v>
      </c>
      <c r="X2745">
        <v>0</v>
      </c>
      <c r="Y2745" t="str">
        <f>VLOOKUP(Z2745:Z9776,'VLOOKUP Ranges'!$A$2:$B$5,2,TRUE)</f>
        <v>89-118</v>
      </c>
      <c r="Z2745">
        <v>104.05</v>
      </c>
      <c r="AA2745">
        <v>7413.55</v>
      </c>
      <c r="AB2745" t="s">
        <v>44</v>
      </c>
      <c r="AC2745">
        <v>0</v>
      </c>
      <c r="AD2745">
        <v>70</v>
      </c>
      <c r="AE2745">
        <v>4113</v>
      </c>
      <c r="AG2745" t="b">
        <v>0</v>
      </c>
      <c r="AH2745" t="b">
        <v>1</v>
      </c>
      <c r="AI2745" t="b">
        <v>1</v>
      </c>
      <c r="AJ2745" t="b">
        <v>0</v>
      </c>
      <c r="AK2745" t="b">
        <v>0</v>
      </c>
      <c r="AL2745" t="b">
        <v>0</v>
      </c>
      <c r="AM2745" t="b">
        <v>0</v>
      </c>
      <c r="AN2745">
        <v>104.41619718309801</v>
      </c>
      <c r="AO2745">
        <f t="shared" si="42"/>
        <v>105</v>
      </c>
      <c r="AP2745" t="b">
        <v>0</v>
      </c>
    </row>
    <row r="2746" spans="1:42" x14ac:dyDescent="0.25">
      <c r="A2746" t="s">
        <v>5330</v>
      </c>
      <c r="B2746">
        <v>1</v>
      </c>
      <c r="C2746" t="s">
        <v>40</v>
      </c>
      <c r="D2746" t="s">
        <v>41</v>
      </c>
      <c r="E2746" t="s">
        <v>5331</v>
      </c>
      <c r="F2746">
        <v>95318</v>
      </c>
      <c r="G2746" t="s">
        <v>5332</v>
      </c>
      <c r="H2746">
        <v>37.654550999999998</v>
      </c>
      <c r="I2746">
        <v>-119.82298400000001</v>
      </c>
      <c r="J2746">
        <v>0</v>
      </c>
      <c r="K2746">
        <v>0</v>
      </c>
      <c r="L2746">
        <v>0</v>
      </c>
      <c r="M2746">
        <v>0</v>
      </c>
      <c r="N2746" t="str">
        <f>VLOOKUP(O2746:O9777,'VLOOKUP Ranges'!$A$9:$B$12,2,TRUE)</f>
        <v>29-55</v>
      </c>
      <c r="O2746">
        <v>35</v>
      </c>
      <c r="P2746">
        <v>1</v>
      </c>
      <c r="Q2746" t="s">
        <v>44</v>
      </c>
      <c r="R2746" t="s">
        <v>44</v>
      </c>
      <c r="S2746" t="s">
        <v>44</v>
      </c>
      <c r="T2746" t="s">
        <v>45</v>
      </c>
      <c r="U2746" t="s">
        <v>45</v>
      </c>
      <c r="V2746" t="s">
        <v>45</v>
      </c>
      <c r="W2746" t="s">
        <v>45</v>
      </c>
      <c r="X2746">
        <v>1</v>
      </c>
      <c r="Y2746" t="str">
        <f>VLOOKUP(Z2746:Z9777,'VLOOKUP Ranges'!$A$2:$B$5,2,TRUE)</f>
        <v>89-118</v>
      </c>
      <c r="Z2746">
        <v>99.25</v>
      </c>
      <c r="AA2746">
        <v>3532</v>
      </c>
      <c r="AB2746" t="s">
        <v>44</v>
      </c>
      <c r="AC2746">
        <v>0</v>
      </c>
      <c r="AD2746">
        <v>36</v>
      </c>
      <c r="AE2746">
        <v>3244</v>
      </c>
      <c r="AG2746" t="b">
        <v>1</v>
      </c>
      <c r="AH2746" t="b">
        <v>0</v>
      </c>
      <c r="AI2746" t="b">
        <v>1</v>
      </c>
      <c r="AJ2746" t="b">
        <v>0</v>
      </c>
      <c r="AK2746" t="b">
        <v>0</v>
      </c>
      <c r="AL2746" t="b">
        <v>1</v>
      </c>
      <c r="AM2746" t="b">
        <v>0</v>
      </c>
      <c r="AN2746">
        <v>100.914285714285</v>
      </c>
      <c r="AO2746">
        <f t="shared" si="42"/>
        <v>100</v>
      </c>
      <c r="AP2746" t="b">
        <v>0</v>
      </c>
    </row>
    <row r="2747" spans="1:42" x14ac:dyDescent="0.25">
      <c r="A2747" t="s">
        <v>5333</v>
      </c>
      <c r="B2747">
        <v>1</v>
      </c>
      <c r="C2747" t="s">
        <v>40</v>
      </c>
      <c r="D2747" t="s">
        <v>41</v>
      </c>
      <c r="E2747" t="s">
        <v>5334</v>
      </c>
      <c r="F2747">
        <v>95320</v>
      </c>
      <c r="G2747" t="s">
        <v>5335</v>
      </c>
      <c r="H2747">
        <v>37.818542999999998</v>
      </c>
      <c r="I2747">
        <v>-121.006907</v>
      </c>
      <c r="J2747">
        <v>1</v>
      </c>
      <c r="K2747">
        <v>0</v>
      </c>
      <c r="L2747">
        <v>0</v>
      </c>
      <c r="M2747">
        <v>0</v>
      </c>
      <c r="N2747" t="str">
        <f>VLOOKUP(O2747:O9778,'VLOOKUP Ranges'!$A$9:$B$12,2,TRUE)</f>
        <v>1-9</v>
      </c>
      <c r="O2747">
        <v>3</v>
      </c>
      <c r="P2747">
        <v>1</v>
      </c>
      <c r="Q2747" t="s">
        <v>44</v>
      </c>
      <c r="R2747" t="s">
        <v>44</v>
      </c>
      <c r="S2747" t="s">
        <v>44</v>
      </c>
      <c r="T2747" t="s">
        <v>45</v>
      </c>
      <c r="U2747" t="s">
        <v>44</v>
      </c>
      <c r="V2747" t="s">
        <v>44</v>
      </c>
      <c r="W2747" t="s">
        <v>45</v>
      </c>
      <c r="X2747">
        <v>0</v>
      </c>
      <c r="Y2747" t="str">
        <f>VLOOKUP(Z2747:Z9778,'VLOOKUP Ranges'!$A$2:$B$5,2,TRUE)</f>
        <v>70-89</v>
      </c>
      <c r="Z2747">
        <v>85.7</v>
      </c>
      <c r="AA2747">
        <v>256.75</v>
      </c>
      <c r="AB2747" t="s">
        <v>44</v>
      </c>
      <c r="AC2747">
        <v>0</v>
      </c>
      <c r="AD2747">
        <v>33</v>
      </c>
      <c r="AE2747">
        <v>5806</v>
      </c>
      <c r="AG2747" t="b">
        <v>0</v>
      </c>
      <c r="AH2747" t="b">
        <v>0</v>
      </c>
      <c r="AI2747" t="b">
        <v>1</v>
      </c>
      <c r="AJ2747" t="b">
        <v>0</v>
      </c>
      <c r="AK2747" t="b">
        <v>1</v>
      </c>
      <c r="AL2747" t="b">
        <v>0</v>
      </c>
      <c r="AM2747" t="b">
        <v>0</v>
      </c>
      <c r="AN2747">
        <v>85.5833333333333</v>
      </c>
      <c r="AO2747">
        <f t="shared" si="42"/>
        <v>86</v>
      </c>
      <c r="AP2747" t="b">
        <v>0</v>
      </c>
    </row>
    <row r="2748" spans="1:42" x14ac:dyDescent="0.25">
      <c r="A2748" t="s">
        <v>5336</v>
      </c>
      <c r="B2748">
        <v>1</v>
      </c>
      <c r="C2748" t="s">
        <v>40</v>
      </c>
      <c r="D2748" t="s">
        <v>41</v>
      </c>
      <c r="E2748" t="s">
        <v>3570</v>
      </c>
      <c r="F2748">
        <v>95321</v>
      </c>
      <c r="G2748" t="s">
        <v>3571</v>
      </c>
      <c r="H2748">
        <v>37.902968000000001</v>
      </c>
      <c r="I2748">
        <v>-119.66754400000001</v>
      </c>
      <c r="J2748">
        <v>1</v>
      </c>
      <c r="K2748">
        <v>0</v>
      </c>
      <c r="L2748">
        <v>0</v>
      </c>
      <c r="M2748">
        <v>0</v>
      </c>
      <c r="N2748" t="str">
        <f>VLOOKUP(O2748:O9779,'VLOOKUP Ranges'!$A$9:$B$12,2,TRUE)</f>
        <v>29-55</v>
      </c>
      <c r="O2748">
        <v>38</v>
      </c>
      <c r="P2748">
        <v>1</v>
      </c>
      <c r="Q2748" t="s">
        <v>45</v>
      </c>
      <c r="R2748" t="s">
        <v>45</v>
      </c>
      <c r="S2748" t="s">
        <v>45</v>
      </c>
      <c r="T2748" t="s">
        <v>44</v>
      </c>
      <c r="U2748" t="s">
        <v>44</v>
      </c>
      <c r="V2748" t="s">
        <v>45</v>
      </c>
      <c r="W2748" t="s">
        <v>45</v>
      </c>
      <c r="X2748">
        <v>1</v>
      </c>
      <c r="Y2748" t="str">
        <f>VLOOKUP(Z2748:Z9779,'VLOOKUP Ranges'!$A$2:$B$5,2,TRUE)</f>
        <v>89-118</v>
      </c>
      <c r="Z2748">
        <v>104.85</v>
      </c>
      <c r="AA2748">
        <v>3887.25</v>
      </c>
      <c r="AB2748" t="s">
        <v>44</v>
      </c>
      <c r="AC2748">
        <v>0</v>
      </c>
      <c r="AD2748">
        <v>35</v>
      </c>
      <c r="AE2748">
        <v>2709</v>
      </c>
      <c r="AG2748" t="b">
        <v>1</v>
      </c>
      <c r="AH2748" t="b">
        <v>0</v>
      </c>
      <c r="AI2748" t="b">
        <v>1</v>
      </c>
      <c r="AJ2748" t="b">
        <v>0</v>
      </c>
      <c r="AK2748" t="b">
        <v>0</v>
      </c>
      <c r="AL2748" t="b">
        <v>1</v>
      </c>
      <c r="AM2748" t="b">
        <v>0</v>
      </c>
      <c r="AN2748">
        <v>102.29605263157799</v>
      </c>
      <c r="AO2748">
        <f t="shared" si="42"/>
        <v>105</v>
      </c>
      <c r="AP2748" t="b">
        <v>1</v>
      </c>
    </row>
    <row r="2749" spans="1:42" x14ac:dyDescent="0.25">
      <c r="A2749" t="s">
        <v>5337</v>
      </c>
      <c r="B2749">
        <v>1</v>
      </c>
      <c r="C2749" t="s">
        <v>40</v>
      </c>
      <c r="D2749" t="s">
        <v>41</v>
      </c>
      <c r="E2749" t="s">
        <v>2816</v>
      </c>
      <c r="F2749">
        <v>95322</v>
      </c>
      <c r="G2749" t="s">
        <v>2817</v>
      </c>
      <c r="H2749">
        <v>37.147198000000003</v>
      </c>
      <c r="I2749">
        <v>-121.120161</v>
      </c>
      <c r="J2749">
        <v>1</v>
      </c>
      <c r="K2749">
        <v>0</v>
      </c>
      <c r="L2749">
        <v>1</v>
      </c>
      <c r="M2749">
        <v>0</v>
      </c>
      <c r="N2749" t="str">
        <f>VLOOKUP(O2749:O9780,'VLOOKUP Ranges'!$A$9:$B$12,2,TRUE)</f>
        <v>29-55</v>
      </c>
      <c r="O2749">
        <v>35</v>
      </c>
      <c r="P2749">
        <v>1</v>
      </c>
      <c r="Q2749" t="s">
        <v>45</v>
      </c>
      <c r="R2749" t="s">
        <v>45</v>
      </c>
      <c r="S2749" t="s">
        <v>45</v>
      </c>
      <c r="T2749" t="s">
        <v>45</v>
      </c>
      <c r="U2749" t="s">
        <v>45</v>
      </c>
      <c r="V2749" t="s">
        <v>44</v>
      </c>
      <c r="W2749" t="s">
        <v>44</v>
      </c>
      <c r="X2749">
        <v>1</v>
      </c>
      <c r="Y2749" t="str">
        <f>VLOOKUP(Z2749:Z9780,'VLOOKUP Ranges'!$A$2:$B$5,2,TRUE)</f>
        <v>35-70</v>
      </c>
      <c r="Z2749">
        <v>69.150000000000006</v>
      </c>
      <c r="AA2749">
        <v>2490.15</v>
      </c>
      <c r="AB2749" t="s">
        <v>44</v>
      </c>
      <c r="AC2749">
        <v>0</v>
      </c>
      <c r="AD2749">
        <v>61</v>
      </c>
      <c r="AE2749">
        <v>3945</v>
      </c>
      <c r="AG2749" t="b">
        <v>0</v>
      </c>
      <c r="AH2749" t="b">
        <v>1</v>
      </c>
      <c r="AI2749" t="b">
        <v>0</v>
      </c>
      <c r="AJ2749" t="b">
        <v>0</v>
      </c>
      <c r="AK2749" t="b">
        <v>1</v>
      </c>
      <c r="AL2749" t="b">
        <v>0</v>
      </c>
      <c r="AM2749" t="b">
        <v>0</v>
      </c>
      <c r="AN2749">
        <v>71.147142857142796</v>
      </c>
      <c r="AO2749">
        <f t="shared" si="42"/>
        <v>70</v>
      </c>
      <c r="AP2749" t="b">
        <v>1</v>
      </c>
    </row>
    <row r="2750" spans="1:42" x14ac:dyDescent="0.25">
      <c r="A2750" t="s">
        <v>5338</v>
      </c>
      <c r="B2750">
        <v>1</v>
      </c>
      <c r="C2750" t="s">
        <v>40</v>
      </c>
      <c r="D2750" t="s">
        <v>41</v>
      </c>
      <c r="E2750" t="s">
        <v>5339</v>
      </c>
      <c r="F2750">
        <v>95324</v>
      </c>
      <c r="G2750" t="s">
        <v>5340</v>
      </c>
      <c r="H2750">
        <v>37.394536000000002</v>
      </c>
      <c r="I2750">
        <v>-120.890747</v>
      </c>
      <c r="J2750">
        <v>0</v>
      </c>
      <c r="K2750">
        <v>0</v>
      </c>
      <c r="L2750">
        <v>0</v>
      </c>
      <c r="M2750">
        <v>0</v>
      </c>
      <c r="N2750" t="str">
        <f>VLOOKUP(O2750:O9781,'VLOOKUP Ranges'!$A$9:$B$12,2,TRUE)</f>
        <v>29-55</v>
      </c>
      <c r="O2750">
        <v>47</v>
      </c>
      <c r="P2750">
        <v>1</v>
      </c>
      <c r="Q2750" t="s">
        <v>44</v>
      </c>
      <c r="R2750" t="s">
        <v>44</v>
      </c>
      <c r="S2750" t="s">
        <v>44</v>
      </c>
      <c r="T2750" t="s">
        <v>45</v>
      </c>
      <c r="U2750" t="s">
        <v>45</v>
      </c>
      <c r="V2750" t="s">
        <v>45</v>
      </c>
      <c r="W2750" t="s">
        <v>45</v>
      </c>
      <c r="X2750">
        <v>0</v>
      </c>
      <c r="Y2750" t="str">
        <f>VLOOKUP(Z2750:Z9781,'VLOOKUP Ranges'!$A$2:$B$5,2,TRUE)</f>
        <v>70-89</v>
      </c>
      <c r="Z2750">
        <v>74.45</v>
      </c>
      <c r="AA2750">
        <v>3510.3</v>
      </c>
      <c r="AB2750" t="s">
        <v>44</v>
      </c>
      <c r="AC2750">
        <v>0</v>
      </c>
      <c r="AD2750">
        <v>55</v>
      </c>
      <c r="AE2750">
        <v>3459</v>
      </c>
      <c r="AG2750" t="b">
        <v>0</v>
      </c>
      <c r="AH2750" t="b">
        <v>1</v>
      </c>
      <c r="AI2750" t="b">
        <v>0</v>
      </c>
      <c r="AJ2750" t="b">
        <v>0</v>
      </c>
      <c r="AK2750" t="b">
        <v>0</v>
      </c>
      <c r="AL2750" t="b">
        <v>0</v>
      </c>
      <c r="AM2750" t="b">
        <v>1</v>
      </c>
      <c r="AN2750">
        <v>74.6872340425532</v>
      </c>
      <c r="AO2750">
        <f t="shared" si="42"/>
        <v>75</v>
      </c>
      <c r="AP2750" t="b">
        <v>0</v>
      </c>
    </row>
    <row r="2751" spans="1:42" x14ac:dyDescent="0.25">
      <c r="A2751" t="s">
        <v>5341</v>
      </c>
      <c r="B2751">
        <v>1</v>
      </c>
      <c r="C2751" t="s">
        <v>40</v>
      </c>
      <c r="D2751" t="s">
        <v>41</v>
      </c>
      <c r="E2751" t="s">
        <v>5342</v>
      </c>
      <c r="F2751">
        <v>95325</v>
      </c>
      <c r="G2751" t="s">
        <v>5343</v>
      </c>
      <c r="H2751">
        <v>37.479925999999999</v>
      </c>
      <c r="I2751">
        <v>-120.230424</v>
      </c>
      <c r="J2751">
        <v>0</v>
      </c>
      <c r="K2751">
        <v>0</v>
      </c>
      <c r="L2751">
        <v>0</v>
      </c>
      <c r="M2751">
        <v>0</v>
      </c>
      <c r="N2751" t="str">
        <f>VLOOKUP(O2751:O9782,'VLOOKUP Ranges'!$A$9:$B$12,2,TRUE)</f>
        <v>9-29</v>
      </c>
      <c r="O2751">
        <v>14</v>
      </c>
      <c r="P2751">
        <v>1</v>
      </c>
      <c r="Q2751" t="s">
        <v>44</v>
      </c>
      <c r="R2751" t="s">
        <v>44</v>
      </c>
      <c r="S2751" t="s">
        <v>45</v>
      </c>
      <c r="T2751" t="s">
        <v>44</v>
      </c>
      <c r="U2751" t="s">
        <v>44</v>
      </c>
      <c r="V2751" t="s">
        <v>44</v>
      </c>
      <c r="W2751" t="s">
        <v>44</v>
      </c>
      <c r="X2751">
        <v>0</v>
      </c>
      <c r="Y2751" t="str">
        <f>VLOOKUP(Z2751:Z9782,'VLOOKUP Ranges'!$A$2:$B$5,2,TRUE)</f>
        <v>35-70</v>
      </c>
      <c r="Z2751">
        <v>50.45</v>
      </c>
      <c r="AA2751">
        <v>765.45</v>
      </c>
      <c r="AB2751" t="s">
        <v>44</v>
      </c>
      <c r="AC2751">
        <v>0</v>
      </c>
      <c r="AD2751">
        <v>48</v>
      </c>
      <c r="AE2751">
        <v>3185</v>
      </c>
      <c r="AG2751" t="b">
        <v>0</v>
      </c>
      <c r="AH2751" t="b">
        <v>0</v>
      </c>
      <c r="AI2751" t="b">
        <v>0</v>
      </c>
      <c r="AJ2751" t="b">
        <v>0</v>
      </c>
      <c r="AK2751" t="b">
        <v>0</v>
      </c>
      <c r="AL2751" t="b">
        <v>1</v>
      </c>
      <c r="AM2751" t="b">
        <v>0</v>
      </c>
      <c r="AN2751">
        <v>54.674999999999997</v>
      </c>
      <c r="AO2751">
        <f t="shared" si="42"/>
        <v>51</v>
      </c>
      <c r="AP2751" t="b">
        <v>0</v>
      </c>
    </row>
    <row r="2752" spans="1:42" x14ac:dyDescent="0.25">
      <c r="A2752" t="s">
        <v>5344</v>
      </c>
      <c r="B2752">
        <v>1</v>
      </c>
      <c r="C2752" t="s">
        <v>40</v>
      </c>
      <c r="D2752" t="s">
        <v>41</v>
      </c>
      <c r="E2752" t="s">
        <v>2819</v>
      </c>
      <c r="F2752">
        <v>95326</v>
      </c>
      <c r="G2752" t="s">
        <v>2820</v>
      </c>
      <c r="H2752">
        <v>37.592300000000002</v>
      </c>
      <c r="I2752">
        <v>-120.85328800000001</v>
      </c>
      <c r="J2752">
        <v>0</v>
      </c>
      <c r="K2752">
        <v>1</v>
      </c>
      <c r="L2752">
        <v>1</v>
      </c>
      <c r="M2752">
        <v>0</v>
      </c>
      <c r="N2752" t="str">
        <f>VLOOKUP(O2752:O9783,'VLOOKUP Ranges'!$A$9:$B$12,2,TRUE)</f>
        <v>9-29</v>
      </c>
      <c r="O2752">
        <v>20</v>
      </c>
      <c r="P2752">
        <v>1</v>
      </c>
      <c r="Q2752" t="s">
        <v>44</v>
      </c>
      <c r="R2752" t="s">
        <v>44</v>
      </c>
      <c r="S2752" t="s">
        <v>45</v>
      </c>
      <c r="T2752" t="s">
        <v>44</v>
      </c>
      <c r="U2752" t="s">
        <v>44</v>
      </c>
      <c r="V2752" t="s">
        <v>44</v>
      </c>
      <c r="W2752" t="s">
        <v>45</v>
      </c>
      <c r="X2752">
        <v>1</v>
      </c>
      <c r="Y2752" t="str">
        <f>VLOOKUP(Z2752:Z9783,'VLOOKUP Ranges'!$A$2:$B$5,2,TRUE)</f>
        <v>35-70</v>
      </c>
      <c r="Z2752">
        <v>60</v>
      </c>
      <c r="AA2752">
        <v>1259.3499999999999</v>
      </c>
      <c r="AB2752" t="s">
        <v>44</v>
      </c>
      <c r="AC2752">
        <v>0</v>
      </c>
      <c r="AD2752">
        <v>37</v>
      </c>
      <c r="AE2752">
        <v>2399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  <c r="AL2752" t="b">
        <v>1</v>
      </c>
      <c r="AM2752" t="b">
        <v>0</v>
      </c>
      <c r="AN2752">
        <v>62.967499999999902</v>
      </c>
      <c r="AO2752">
        <f t="shared" si="42"/>
        <v>60</v>
      </c>
      <c r="AP2752" t="b">
        <v>0</v>
      </c>
    </row>
    <row r="2753" spans="1:42" x14ac:dyDescent="0.25">
      <c r="A2753" t="s">
        <v>5345</v>
      </c>
      <c r="B2753">
        <v>1</v>
      </c>
      <c r="C2753" t="s">
        <v>40</v>
      </c>
      <c r="D2753" t="s">
        <v>41</v>
      </c>
      <c r="E2753" t="s">
        <v>3574</v>
      </c>
      <c r="F2753">
        <v>95327</v>
      </c>
      <c r="G2753" t="s">
        <v>3575</v>
      </c>
      <c r="H2753">
        <v>37.847709999999999</v>
      </c>
      <c r="I2753">
        <v>-120.486589</v>
      </c>
      <c r="J2753">
        <v>1</v>
      </c>
      <c r="K2753">
        <v>0</v>
      </c>
      <c r="L2753">
        <v>1</v>
      </c>
      <c r="M2753">
        <v>0</v>
      </c>
      <c r="N2753" t="str">
        <f>VLOOKUP(O2753:O9784,'VLOOKUP Ranges'!$A$9:$B$12,2,TRUE)</f>
        <v>55-77</v>
      </c>
      <c r="O2753">
        <v>66</v>
      </c>
      <c r="P2753">
        <v>1</v>
      </c>
      <c r="Q2753" t="s">
        <v>45</v>
      </c>
      <c r="R2753" t="s">
        <v>45</v>
      </c>
      <c r="S2753" t="s">
        <v>45</v>
      </c>
      <c r="T2753" t="s">
        <v>44</v>
      </c>
      <c r="U2753" t="s">
        <v>45</v>
      </c>
      <c r="V2753" t="s">
        <v>45</v>
      </c>
      <c r="W2753" t="s">
        <v>45</v>
      </c>
      <c r="X2753">
        <v>0</v>
      </c>
      <c r="Y2753" t="str">
        <f>VLOOKUP(Z2753:Z9784,'VLOOKUP Ranges'!$A$2:$B$5,2,TRUE)</f>
        <v>70-89</v>
      </c>
      <c r="Z2753">
        <v>85.25</v>
      </c>
      <c r="AA2753">
        <v>5538.35</v>
      </c>
      <c r="AB2753" t="s">
        <v>44</v>
      </c>
      <c r="AC2753">
        <v>0</v>
      </c>
      <c r="AD2753">
        <v>38</v>
      </c>
      <c r="AE2753">
        <v>5012</v>
      </c>
      <c r="AG2753" t="b">
        <v>0</v>
      </c>
      <c r="AH2753" t="b">
        <v>1</v>
      </c>
      <c r="AI2753" t="b">
        <v>0</v>
      </c>
      <c r="AJ2753" t="b">
        <v>0</v>
      </c>
      <c r="AK2753" t="b">
        <v>0</v>
      </c>
      <c r="AL2753" t="b">
        <v>1</v>
      </c>
      <c r="AM2753" t="b">
        <v>0</v>
      </c>
      <c r="AN2753">
        <v>83.914393939393904</v>
      </c>
      <c r="AO2753">
        <f t="shared" si="42"/>
        <v>86</v>
      </c>
      <c r="AP2753" t="b">
        <v>1</v>
      </c>
    </row>
    <row r="2754" spans="1:42" x14ac:dyDescent="0.25">
      <c r="A2754" t="s">
        <v>5346</v>
      </c>
      <c r="B2754">
        <v>1</v>
      </c>
      <c r="C2754" t="s">
        <v>40</v>
      </c>
      <c r="D2754" t="s">
        <v>41</v>
      </c>
      <c r="E2754" t="s">
        <v>5347</v>
      </c>
      <c r="F2754">
        <v>95328</v>
      </c>
      <c r="G2754" t="s">
        <v>5348</v>
      </c>
      <c r="H2754">
        <v>37.555630999999998</v>
      </c>
      <c r="I2754">
        <v>-120.911653</v>
      </c>
      <c r="J2754">
        <v>1</v>
      </c>
      <c r="K2754">
        <v>0</v>
      </c>
      <c r="L2754">
        <v>1</v>
      </c>
      <c r="M2754">
        <v>0</v>
      </c>
      <c r="N2754" t="str">
        <f>VLOOKUP(O2754:O9785,'VLOOKUP Ranges'!$A$9:$B$12,2,TRUE)</f>
        <v>9-29</v>
      </c>
      <c r="O2754">
        <v>15</v>
      </c>
      <c r="P2754">
        <v>1</v>
      </c>
      <c r="Q2754" t="s">
        <v>44</v>
      </c>
      <c r="R2754" t="s">
        <v>66</v>
      </c>
      <c r="S2754" t="s">
        <v>66</v>
      </c>
      <c r="T2754" t="s">
        <v>66</v>
      </c>
      <c r="U2754" t="s">
        <v>66</v>
      </c>
      <c r="V2754" t="s">
        <v>66</v>
      </c>
      <c r="W2754" t="s">
        <v>66</v>
      </c>
      <c r="X2754">
        <v>1</v>
      </c>
      <c r="Y2754" t="str">
        <f>VLOOKUP(Z2754:Z9785,'VLOOKUP Ranges'!$A$2:$B$5,2,TRUE)</f>
        <v>18-35</v>
      </c>
      <c r="Z2754">
        <v>19.45</v>
      </c>
      <c r="AA2754">
        <v>340.85</v>
      </c>
      <c r="AB2754" t="s">
        <v>44</v>
      </c>
      <c r="AC2754">
        <v>0</v>
      </c>
      <c r="AD2754">
        <v>67</v>
      </c>
      <c r="AE2754">
        <v>2483</v>
      </c>
      <c r="AG2754" t="b">
        <v>0</v>
      </c>
      <c r="AH2754" t="b">
        <v>0</v>
      </c>
      <c r="AI2754" t="b">
        <v>0</v>
      </c>
      <c r="AJ2754" t="b">
        <v>1</v>
      </c>
      <c r="AK2754" t="b">
        <v>1</v>
      </c>
      <c r="AL2754" t="b">
        <v>0</v>
      </c>
      <c r="AM2754" t="b">
        <v>0</v>
      </c>
      <c r="AN2754">
        <v>22.723333333333301</v>
      </c>
      <c r="AO2754">
        <f t="shared" si="42"/>
        <v>20</v>
      </c>
      <c r="AP2754" t="b">
        <v>0</v>
      </c>
    </row>
    <row r="2755" spans="1:42" x14ac:dyDescent="0.25">
      <c r="A2755" t="s">
        <v>5349</v>
      </c>
      <c r="B2755">
        <v>1</v>
      </c>
      <c r="C2755" t="s">
        <v>40</v>
      </c>
      <c r="D2755" t="s">
        <v>41</v>
      </c>
      <c r="E2755" t="s">
        <v>2822</v>
      </c>
      <c r="F2755">
        <v>95329</v>
      </c>
      <c r="G2755" t="s">
        <v>2823</v>
      </c>
      <c r="H2755">
        <v>37.666587</v>
      </c>
      <c r="I2755">
        <v>-120.411517</v>
      </c>
      <c r="J2755">
        <v>0</v>
      </c>
      <c r="K2755">
        <v>0</v>
      </c>
      <c r="L2755">
        <v>0</v>
      </c>
      <c r="M2755">
        <v>0</v>
      </c>
      <c r="N2755" t="str">
        <f>VLOOKUP(O2755:O9786,'VLOOKUP Ranges'!$A$9:$B$12,2,TRUE)</f>
        <v>29-55</v>
      </c>
      <c r="O2755">
        <v>42</v>
      </c>
      <c r="P2755">
        <v>1</v>
      </c>
      <c r="Q2755" t="s">
        <v>44</v>
      </c>
      <c r="R2755" t="s">
        <v>66</v>
      </c>
      <c r="S2755" t="s">
        <v>66</v>
      </c>
      <c r="T2755" t="s">
        <v>66</v>
      </c>
      <c r="U2755" t="s">
        <v>66</v>
      </c>
      <c r="V2755" t="s">
        <v>66</v>
      </c>
      <c r="W2755" t="s">
        <v>66</v>
      </c>
      <c r="X2755">
        <v>1</v>
      </c>
      <c r="Y2755" t="str">
        <f>VLOOKUP(Z2755:Z9786,'VLOOKUP Ranges'!$A$2:$B$5,2,TRUE)</f>
        <v>18-35</v>
      </c>
      <c r="Z2755">
        <v>20.75</v>
      </c>
      <c r="AA2755">
        <v>844.45</v>
      </c>
      <c r="AB2755" t="s">
        <v>44</v>
      </c>
      <c r="AC2755">
        <v>0</v>
      </c>
      <c r="AD2755">
        <v>57</v>
      </c>
      <c r="AE2755">
        <v>2574</v>
      </c>
      <c r="AG2755" t="b">
        <v>0</v>
      </c>
      <c r="AH2755" t="b">
        <v>1</v>
      </c>
      <c r="AI2755" t="b">
        <v>0</v>
      </c>
      <c r="AJ2755" t="b">
        <v>1</v>
      </c>
      <c r="AK2755" t="b">
        <v>0</v>
      </c>
      <c r="AL2755" t="b">
        <v>0</v>
      </c>
      <c r="AM2755" t="b">
        <v>0</v>
      </c>
      <c r="AN2755">
        <v>20.105952380952299</v>
      </c>
      <c r="AO2755">
        <f t="shared" ref="AO2755:AO2818" si="43">ROUNDUP(Z2755, 0)</f>
        <v>21</v>
      </c>
      <c r="AP2755" t="b">
        <v>0</v>
      </c>
    </row>
    <row r="2756" spans="1:42" x14ac:dyDescent="0.25">
      <c r="A2756" t="s">
        <v>5350</v>
      </c>
      <c r="B2756">
        <v>1</v>
      </c>
      <c r="C2756" t="s">
        <v>40</v>
      </c>
      <c r="D2756" t="s">
        <v>41</v>
      </c>
      <c r="E2756" t="s">
        <v>2825</v>
      </c>
      <c r="F2756">
        <v>95330</v>
      </c>
      <c r="G2756" t="s">
        <v>2826</v>
      </c>
      <c r="H2756">
        <v>37.808210000000003</v>
      </c>
      <c r="I2756">
        <v>-121.308401</v>
      </c>
      <c r="J2756">
        <v>0</v>
      </c>
      <c r="K2756">
        <v>0</v>
      </c>
      <c r="L2756">
        <v>1</v>
      </c>
      <c r="M2756">
        <v>0</v>
      </c>
      <c r="N2756" t="str">
        <f>VLOOKUP(O2756:O9787,'VLOOKUP Ranges'!$A$9:$B$12,2,TRUE)</f>
        <v>9-29</v>
      </c>
      <c r="O2756">
        <v>17</v>
      </c>
      <c r="P2756">
        <v>1</v>
      </c>
      <c r="Q2756" t="s">
        <v>45</v>
      </c>
      <c r="R2756" t="s">
        <v>45</v>
      </c>
      <c r="S2756" t="s">
        <v>44</v>
      </c>
      <c r="T2756" t="s">
        <v>44</v>
      </c>
      <c r="U2756" t="s">
        <v>44</v>
      </c>
      <c r="V2756" t="s">
        <v>44</v>
      </c>
      <c r="W2756" t="s">
        <v>44</v>
      </c>
      <c r="X2756">
        <v>0</v>
      </c>
      <c r="Y2756" t="str">
        <f>VLOOKUP(Z2756:Z9787,'VLOOKUP Ranges'!$A$2:$B$5,2,TRUE)</f>
        <v>70-89</v>
      </c>
      <c r="Z2756">
        <v>78.900000000000006</v>
      </c>
      <c r="AA2756">
        <v>1348.95</v>
      </c>
      <c r="AB2756" t="s">
        <v>44</v>
      </c>
      <c r="AC2756">
        <v>0</v>
      </c>
      <c r="AD2756">
        <v>38</v>
      </c>
      <c r="AE2756">
        <v>2362</v>
      </c>
      <c r="AG2756" t="b">
        <v>0</v>
      </c>
      <c r="AH2756" t="b">
        <v>0</v>
      </c>
      <c r="AI2756" t="b">
        <v>1</v>
      </c>
      <c r="AJ2756" t="b">
        <v>0</v>
      </c>
      <c r="AK2756" t="b">
        <v>0</v>
      </c>
      <c r="AL2756" t="b">
        <v>1</v>
      </c>
      <c r="AM2756" t="b">
        <v>0</v>
      </c>
      <c r="AN2756">
        <v>79.349999999999994</v>
      </c>
      <c r="AO2756">
        <f t="shared" si="43"/>
        <v>79</v>
      </c>
      <c r="AP2756" t="b">
        <v>1</v>
      </c>
    </row>
    <row r="2757" spans="1:42" x14ac:dyDescent="0.25">
      <c r="A2757" t="s">
        <v>5351</v>
      </c>
      <c r="B2757">
        <v>1</v>
      </c>
      <c r="C2757" t="s">
        <v>40</v>
      </c>
      <c r="D2757" t="s">
        <v>41</v>
      </c>
      <c r="E2757" t="s">
        <v>5352</v>
      </c>
      <c r="F2757">
        <v>95333</v>
      </c>
      <c r="G2757" t="s">
        <v>5353</v>
      </c>
      <c r="H2757">
        <v>37.249377000000003</v>
      </c>
      <c r="I2757">
        <v>-120.24958100000001</v>
      </c>
      <c r="J2757">
        <v>1</v>
      </c>
      <c r="K2757">
        <v>0</v>
      </c>
      <c r="L2757">
        <v>0</v>
      </c>
      <c r="M2757">
        <v>0</v>
      </c>
      <c r="N2757" t="str">
        <f>VLOOKUP(O2757:O9788,'VLOOKUP Ranges'!$A$9:$B$12,2,TRUE)</f>
        <v>29-55</v>
      </c>
      <c r="O2757">
        <v>37</v>
      </c>
      <c r="P2757">
        <v>1</v>
      </c>
      <c r="Q2757" t="s">
        <v>45</v>
      </c>
      <c r="R2757" t="s">
        <v>44</v>
      </c>
      <c r="S2757" t="s">
        <v>45</v>
      </c>
      <c r="T2757" t="s">
        <v>44</v>
      </c>
      <c r="U2757" t="s">
        <v>45</v>
      </c>
      <c r="V2757" t="s">
        <v>45</v>
      </c>
      <c r="W2757" t="s">
        <v>45</v>
      </c>
      <c r="X2757">
        <v>1</v>
      </c>
      <c r="Y2757" t="str">
        <f>VLOOKUP(Z2757:Z9788,'VLOOKUP Ranges'!$A$2:$B$5,2,TRUE)</f>
        <v>89-118</v>
      </c>
      <c r="Z2757">
        <v>104.5</v>
      </c>
      <c r="AA2757">
        <v>3778</v>
      </c>
      <c r="AB2757" t="s">
        <v>44</v>
      </c>
      <c r="AC2757">
        <v>0</v>
      </c>
      <c r="AD2757">
        <v>21</v>
      </c>
      <c r="AE2757">
        <v>4812</v>
      </c>
      <c r="AG2757" t="b">
        <v>1</v>
      </c>
      <c r="AH2757" t="b">
        <v>0</v>
      </c>
      <c r="AI2757" t="b">
        <v>1</v>
      </c>
      <c r="AJ2757" t="b">
        <v>0</v>
      </c>
      <c r="AK2757" t="b">
        <v>1</v>
      </c>
      <c r="AL2757" t="b">
        <v>0</v>
      </c>
      <c r="AM2757" t="b">
        <v>0</v>
      </c>
      <c r="AN2757">
        <v>102.108108108108</v>
      </c>
      <c r="AO2757">
        <f t="shared" si="43"/>
        <v>105</v>
      </c>
      <c r="AP2757" t="b">
        <v>0</v>
      </c>
    </row>
    <row r="2758" spans="1:42" x14ac:dyDescent="0.25">
      <c r="A2758" t="s">
        <v>5354</v>
      </c>
      <c r="B2758">
        <v>1</v>
      </c>
      <c r="C2758" t="s">
        <v>40</v>
      </c>
      <c r="D2758" t="s">
        <v>41</v>
      </c>
      <c r="E2758" t="s">
        <v>3578</v>
      </c>
      <c r="F2758">
        <v>95334</v>
      </c>
      <c r="G2758" t="s">
        <v>3579</v>
      </c>
      <c r="H2758">
        <v>37.361986999999999</v>
      </c>
      <c r="I2758">
        <v>-120.748394</v>
      </c>
      <c r="J2758">
        <v>0</v>
      </c>
      <c r="K2758">
        <v>0</v>
      </c>
      <c r="L2758">
        <v>0</v>
      </c>
      <c r="M2758">
        <v>0</v>
      </c>
      <c r="N2758" t="str">
        <f>VLOOKUP(O2758:O9789,'VLOOKUP Ranges'!$A$9:$B$12,2,TRUE)</f>
        <v>9-29</v>
      </c>
      <c r="O2758">
        <v>12</v>
      </c>
      <c r="P2758">
        <v>1</v>
      </c>
      <c r="Q2758" t="s">
        <v>44</v>
      </c>
      <c r="R2758" t="s">
        <v>44</v>
      </c>
      <c r="S2758" t="s">
        <v>45</v>
      </c>
      <c r="T2758" t="s">
        <v>44</v>
      </c>
      <c r="U2758" t="s">
        <v>44</v>
      </c>
      <c r="V2758" t="s">
        <v>44</v>
      </c>
      <c r="W2758" t="s">
        <v>44</v>
      </c>
      <c r="X2758">
        <v>1</v>
      </c>
      <c r="Y2758" t="str">
        <f>VLOOKUP(Z2758:Z9789,'VLOOKUP Ranges'!$A$2:$B$5,2,TRUE)</f>
        <v>35-70</v>
      </c>
      <c r="Z2758">
        <v>49.4</v>
      </c>
      <c r="AA2758">
        <v>611.65</v>
      </c>
      <c r="AB2758" t="s">
        <v>44</v>
      </c>
      <c r="AC2758">
        <v>0</v>
      </c>
      <c r="AD2758">
        <v>70</v>
      </c>
      <c r="AE2758">
        <v>5007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 t="b">
        <v>1</v>
      </c>
      <c r="AM2758" t="b">
        <v>0</v>
      </c>
      <c r="AN2758">
        <v>50.970833333333303</v>
      </c>
      <c r="AO2758">
        <f t="shared" si="43"/>
        <v>50</v>
      </c>
      <c r="AP2758" t="b">
        <v>0</v>
      </c>
    </row>
    <row r="2759" spans="1:42" x14ac:dyDescent="0.25">
      <c r="A2759" t="s">
        <v>5355</v>
      </c>
      <c r="B2759">
        <v>1</v>
      </c>
      <c r="C2759" t="s">
        <v>40</v>
      </c>
      <c r="D2759" t="s">
        <v>41</v>
      </c>
      <c r="E2759" t="s">
        <v>5356</v>
      </c>
      <c r="F2759">
        <v>95336</v>
      </c>
      <c r="G2759" t="s">
        <v>5357</v>
      </c>
      <c r="H2759">
        <v>37.830266999999999</v>
      </c>
      <c r="I2759">
        <v>-121.201018</v>
      </c>
      <c r="J2759">
        <v>0</v>
      </c>
      <c r="K2759">
        <v>0</v>
      </c>
      <c r="L2759">
        <v>0</v>
      </c>
      <c r="M2759">
        <v>0</v>
      </c>
      <c r="N2759" t="str">
        <f>VLOOKUP(O2759:O9790,'VLOOKUP Ranges'!$A$9:$B$12,2,TRUE)</f>
        <v>55-77</v>
      </c>
      <c r="O2759">
        <v>60</v>
      </c>
      <c r="P2759">
        <v>1</v>
      </c>
      <c r="Q2759" t="s">
        <v>45</v>
      </c>
      <c r="R2759" t="s">
        <v>66</v>
      </c>
      <c r="S2759" t="s">
        <v>66</v>
      </c>
      <c r="T2759" t="s">
        <v>66</v>
      </c>
      <c r="U2759" t="s">
        <v>66</v>
      </c>
      <c r="V2759" t="s">
        <v>66</v>
      </c>
      <c r="W2759" t="s">
        <v>66</v>
      </c>
      <c r="X2759">
        <v>0</v>
      </c>
      <c r="Y2759" t="str">
        <f>VLOOKUP(Z2759:Z9790,'VLOOKUP Ranges'!$A$2:$B$5,2,TRUE)</f>
        <v>18-35</v>
      </c>
      <c r="Z2759">
        <v>25</v>
      </c>
      <c r="AA2759">
        <v>1505.05</v>
      </c>
      <c r="AB2759" t="s">
        <v>44</v>
      </c>
      <c r="AC2759">
        <v>0</v>
      </c>
      <c r="AD2759">
        <v>24</v>
      </c>
      <c r="AE2759">
        <v>6355</v>
      </c>
      <c r="AG2759" t="b">
        <v>0</v>
      </c>
      <c r="AH2759" t="b">
        <v>1</v>
      </c>
      <c r="AI2759" t="b">
        <v>0</v>
      </c>
      <c r="AJ2759" t="b">
        <v>1</v>
      </c>
      <c r="AK2759" t="b">
        <v>0</v>
      </c>
      <c r="AL2759" t="b">
        <v>0</v>
      </c>
      <c r="AM2759" t="b">
        <v>1</v>
      </c>
      <c r="AN2759">
        <v>25.084166666666601</v>
      </c>
      <c r="AO2759">
        <f t="shared" si="43"/>
        <v>25</v>
      </c>
      <c r="AP2759" t="b">
        <v>0</v>
      </c>
    </row>
    <row r="2760" spans="1:42" x14ac:dyDescent="0.25">
      <c r="A2760" t="s">
        <v>5358</v>
      </c>
      <c r="B2760">
        <v>1</v>
      </c>
      <c r="C2760" t="s">
        <v>40</v>
      </c>
      <c r="D2760" t="s">
        <v>41</v>
      </c>
      <c r="E2760" t="s">
        <v>5356</v>
      </c>
      <c r="F2760">
        <v>95337</v>
      </c>
      <c r="G2760" t="s">
        <v>5359</v>
      </c>
      <c r="H2760">
        <v>37.750821999999999</v>
      </c>
      <c r="I2760">
        <v>-121.238423</v>
      </c>
      <c r="J2760">
        <v>1</v>
      </c>
      <c r="K2760">
        <v>0</v>
      </c>
      <c r="L2760">
        <v>1</v>
      </c>
      <c r="M2760">
        <v>1</v>
      </c>
      <c r="N2760" t="str">
        <f>VLOOKUP(O2760:O9791,'VLOOKUP Ranges'!$A$9:$B$12,2,TRUE)</f>
        <v>9-29</v>
      </c>
      <c r="O2760">
        <v>18</v>
      </c>
      <c r="P2760">
        <v>0</v>
      </c>
      <c r="Q2760" t="s">
        <v>62</v>
      </c>
      <c r="R2760" t="s">
        <v>44</v>
      </c>
      <c r="S2760" t="s">
        <v>44</v>
      </c>
      <c r="T2760" t="s">
        <v>44</v>
      </c>
      <c r="U2760" t="s">
        <v>44</v>
      </c>
      <c r="V2760" t="s">
        <v>44</v>
      </c>
      <c r="W2760" t="s">
        <v>44</v>
      </c>
      <c r="X2760">
        <v>0</v>
      </c>
      <c r="Y2760" t="str">
        <f>VLOOKUP(Z2760:Z9791,'VLOOKUP Ranges'!$A$2:$B$5,2,TRUE)</f>
        <v>18-35</v>
      </c>
      <c r="Z2760">
        <v>25.55</v>
      </c>
      <c r="AA2760">
        <v>467.85</v>
      </c>
      <c r="AB2760" t="s">
        <v>44</v>
      </c>
      <c r="AC2760">
        <v>0</v>
      </c>
      <c r="AD2760">
        <v>28</v>
      </c>
      <c r="AE2760">
        <v>4134</v>
      </c>
      <c r="AG2760" t="b">
        <v>0</v>
      </c>
      <c r="AH2760" t="b">
        <v>0</v>
      </c>
      <c r="AI2760" t="b">
        <v>0</v>
      </c>
      <c r="AJ2760" t="b">
        <v>0</v>
      </c>
      <c r="AK2760" t="b">
        <v>1</v>
      </c>
      <c r="AL2760" t="b">
        <v>0</v>
      </c>
      <c r="AM2760" t="b">
        <v>0</v>
      </c>
      <c r="AN2760">
        <v>25.9916666666666</v>
      </c>
      <c r="AO2760">
        <f t="shared" si="43"/>
        <v>26</v>
      </c>
      <c r="AP2760" t="b">
        <v>0</v>
      </c>
    </row>
    <row r="2761" spans="1:42" x14ac:dyDescent="0.25">
      <c r="A2761" t="s">
        <v>5360</v>
      </c>
      <c r="B2761">
        <v>1</v>
      </c>
      <c r="C2761" t="s">
        <v>40</v>
      </c>
      <c r="D2761" t="s">
        <v>41</v>
      </c>
      <c r="E2761" t="s">
        <v>1952</v>
      </c>
      <c r="F2761">
        <v>95340</v>
      </c>
      <c r="G2761" t="s">
        <v>5361</v>
      </c>
      <c r="H2761">
        <v>37.255637</v>
      </c>
      <c r="I2761">
        <v>-120.493537</v>
      </c>
      <c r="J2761">
        <v>0</v>
      </c>
      <c r="K2761">
        <v>0</v>
      </c>
      <c r="L2761">
        <v>0</v>
      </c>
      <c r="M2761">
        <v>0</v>
      </c>
      <c r="N2761" t="str">
        <f>VLOOKUP(O2761:O9792,'VLOOKUP Ranges'!$A$9:$B$12,2,TRUE)</f>
        <v>1-9</v>
      </c>
      <c r="O2761">
        <v>3</v>
      </c>
      <c r="P2761">
        <v>1</v>
      </c>
      <c r="Q2761" t="s">
        <v>44</v>
      </c>
      <c r="R2761" t="s">
        <v>44</v>
      </c>
      <c r="S2761" t="s">
        <v>44</v>
      </c>
      <c r="T2761" t="s">
        <v>44</v>
      </c>
      <c r="U2761" t="s">
        <v>44</v>
      </c>
      <c r="V2761" t="s">
        <v>44</v>
      </c>
      <c r="W2761" t="s">
        <v>44</v>
      </c>
      <c r="X2761">
        <v>1</v>
      </c>
      <c r="Y2761" t="str">
        <f>VLOOKUP(Z2761:Z9792,'VLOOKUP Ranges'!$A$2:$B$5,2,TRUE)</f>
        <v>35-70</v>
      </c>
      <c r="Z2761">
        <v>70.150000000000006</v>
      </c>
      <c r="AA2761">
        <v>194.2</v>
      </c>
      <c r="AB2761" t="s">
        <v>44</v>
      </c>
      <c r="AC2761">
        <v>0</v>
      </c>
      <c r="AD2761">
        <v>26</v>
      </c>
      <c r="AE2761">
        <v>2228</v>
      </c>
      <c r="AG2761" t="b">
        <v>0</v>
      </c>
      <c r="AH2761" t="b">
        <v>0</v>
      </c>
      <c r="AI2761" t="b">
        <v>1</v>
      </c>
      <c r="AJ2761" t="b">
        <v>0</v>
      </c>
      <c r="AK2761" t="b">
        <v>0</v>
      </c>
      <c r="AL2761" t="b">
        <v>1</v>
      </c>
      <c r="AM2761" t="b">
        <v>0</v>
      </c>
      <c r="AN2761">
        <v>64.733333333333306</v>
      </c>
      <c r="AO2761">
        <f t="shared" si="43"/>
        <v>71</v>
      </c>
      <c r="AP2761" t="b">
        <v>0</v>
      </c>
    </row>
    <row r="2762" spans="1:42" x14ac:dyDescent="0.25">
      <c r="A2762" t="s">
        <v>5362</v>
      </c>
      <c r="B2762">
        <v>1</v>
      </c>
      <c r="C2762" t="s">
        <v>40</v>
      </c>
      <c r="D2762" t="s">
        <v>41</v>
      </c>
      <c r="E2762" t="s">
        <v>5363</v>
      </c>
      <c r="F2762">
        <v>95345</v>
      </c>
      <c r="G2762" t="s">
        <v>5364</v>
      </c>
      <c r="H2762">
        <v>37.581496000000001</v>
      </c>
      <c r="I2762">
        <v>-119.972762</v>
      </c>
      <c r="J2762">
        <v>0</v>
      </c>
      <c r="K2762">
        <v>0</v>
      </c>
      <c r="L2762">
        <v>0</v>
      </c>
      <c r="M2762">
        <v>1</v>
      </c>
      <c r="N2762" t="str">
        <f>VLOOKUP(O2762:O9793,'VLOOKUP Ranges'!$A$9:$B$12,2,TRUE)</f>
        <v>9-29</v>
      </c>
      <c r="O2762">
        <v>9</v>
      </c>
      <c r="P2762">
        <v>1</v>
      </c>
      <c r="Q2762" t="s">
        <v>44</v>
      </c>
      <c r="R2762" t="s">
        <v>44</v>
      </c>
      <c r="S2762" t="s">
        <v>44</v>
      </c>
      <c r="T2762" t="s">
        <v>44</v>
      </c>
      <c r="U2762" t="s">
        <v>45</v>
      </c>
      <c r="V2762" t="s">
        <v>45</v>
      </c>
      <c r="W2762" t="s">
        <v>45</v>
      </c>
      <c r="X2762">
        <v>1</v>
      </c>
      <c r="Y2762" t="str">
        <f>VLOOKUP(Z2762:Z9793,'VLOOKUP Ranges'!$A$2:$B$5,2,TRUE)</f>
        <v>35-70</v>
      </c>
      <c r="Z2762">
        <v>69.400000000000006</v>
      </c>
      <c r="AA2762">
        <v>571.45000000000005</v>
      </c>
      <c r="AB2762" t="s">
        <v>44</v>
      </c>
      <c r="AC2762">
        <v>0</v>
      </c>
      <c r="AD2762">
        <v>55</v>
      </c>
      <c r="AE2762">
        <v>5108</v>
      </c>
      <c r="AG2762" t="b">
        <v>0</v>
      </c>
      <c r="AH2762" t="b">
        <v>0</v>
      </c>
      <c r="AI2762" t="b">
        <v>0</v>
      </c>
      <c r="AJ2762" t="b">
        <v>0</v>
      </c>
      <c r="AK2762" t="b">
        <v>1</v>
      </c>
      <c r="AL2762" t="b">
        <v>0</v>
      </c>
      <c r="AM2762" t="b">
        <v>0</v>
      </c>
      <c r="AN2762">
        <v>63.494444444444397</v>
      </c>
      <c r="AO2762">
        <f t="shared" si="43"/>
        <v>70</v>
      </c>
      <c r="AP2762" t="b">
        <v>0</v>
      </c>
    </row>
    <row r="2763" spans="1:42" x14ac:dyDescent="0.25">
      <c r="A2763" t="s">
        <v>5365</v>
      </c>
      <c r="B2763">
        <v>1</v>
      </c>
      <c r="C2763" t="s">
        <v>40</v>
      </c>
      <c r="D2763" t="s">
        <v>41</v>
      </c>
      <c r="E2763" t="s">
        <v>1952</v>
      </c>
      <c r="F2763">
        <v>95348</v>
      </c>
      <c r="G2763" t="s">
        <v>1953</v>
      </c>
      <c r="H2763">
        <v>37.401220000000002</v>
      </c>
      <c r="I2763">
        <v>-120.514191</v>
      </c>
      <c r="J2763">
        <v>1</v>
      </c>
      <c r="K2763">
        <v>0</v>
      </c>
      <c r="L2763">
        <v>1</v>
      </c>
      <c r="M2763">
        <v>0</v>
      </c>
      <c r="N2763" t="str">
        <f>VLOOKUP(O2763:O9794,'VLOOKUP Ranges'!$A$9:$B$12,2,TRUE)</f>
        <v>55-77</v>
      </c>
      <c r="O2763">
        <v>56</v>
      </c>
      <c r="P2763">
        <v>1</v>
      </c>
      <c r="Q2763" t="s">
        <v>45</v>
      </c>
      <c r="R2763" t="s">
        <v>45</v>
      </c>
      <c r="S2763" t="s">
        <v>45</v>
      </c>
      <c r="T2763" t="s">
        <v>45</v>
      </c>
      <c r="U2763" t="s">
        <v>44</v>
      </c>
      <c r="V2763" t="s">
        <v>44</v>
      </c>
      <c r="W2763" t="s">
        <v>44</v>
      </c>
      <c r="X2763">
        <v>1</v>
      </c>
      <c r="Y2763" t="str">
        <f>VLOOKUP(Z2763:Z9794,'VLOOKUP Ranges'!$A$2:$B$5,2,TRUE)</f>
        <v>89-118</v>
      </c>
      <c r="Z2763">
        <v>93.15</v>
      </c>
      <c r="AA2763">
        <v>5253.95</v>
      </c>
      <c r="AB2763" t="s">
        <v>44</v>
      </c>
      <c r="AC2763">
        <v>0</v>
      </c>
      <c r="AD2763">
        <v>56</v>
      </c>
      <c r="AE2763">
        <v>4778</v>
      </c>
      <c r="AG2763" t="b">
        <v>1</v>
      </c>
      <c r="AH2763" t="b">
        <v>0</v>
      </c>
      <c r="AI2763" t="b">
        <v>1</v>
      </c>
      <c r="AJ2763" t="b">
        <v>0</v>
      </c>
      <c r="AK2763" t="b">
        <v>0</v>
      </c>
      <c r="AL2763" t="b">
        <v>1</v>
      </c>
      <c r="AM2763" t="b">
        <v>0</v>
      </c>
      <c r="AN2763">
        <v>93.820535714285697</v>
      </c>
      <c r="AO2763">
        <f t="shared" si="43"/>
        <v>94</v>
      </c>
      <c r="AP2763" t="b">
        <v>1</v>
      </c>
    </row>
    <row r="2764" spans="1:42" x14ac:dyDescent="0.25">
      <c r="A2764" t="s">
        <v>5366</v>
      </c>
      <c r="B2764">
        <v>1</v>
      </c>
      <c r="C2764" t="s">
        <v>40</v>
      </c>
      <c r="D2764" t="s">
        <v>41</v>
      </c>
      <c r="E2764" t="s">
        <v>926</v>
      </c>
      <c r="F2764">
        <v>95354</v>
      </c>
      <c r="G2764" t="s">
        <v>3582</v>
      </c>
      <c r="H2764">
        <v>37.639029000000001</v>
      </c>
      <c r="I2764">
        <v>-120.964772</v>
      </c>
      <c r="J2764">
        <v>1</v>
      </c>
      <c r="K2764">
        <v>0</v>
      </c>
      <c r="L2764">
        <v>0</v>
      </c>
      <c r="M2764">
        <v>0</v>
      </c>
      <c r="N2764" t="str">
        <f>VLOOKUP(O2764:O9795,'VLOOKUP Ranges'!$A$9:$B$12,2,TRUE)</f>
        <v>1-9</v>
      </c>
      <c r="O2764">
        <v>7</v>
      </c>
      <c r="P2764">
        <v>1</v>
      </c>
      <c r="Q2764" t="s">
        <v>44</v>
      </c>
      <c r="R2764" t="s">
        <v>44</v>
      </c>
      <c r="S2764" t="s">
        <v>44</v>
      </c>
      <c r="T2764" t="s">
        <v>44</v>
      </c>
      <c r="U2764" t="s">
        <v>44</v>
      </c>
      <c r="V2764" t="s">
        <v>44</v>
      </c>
      <c r="W2764" t="s">
        <v>44</v>
      </c>
      <c r="X2764">
        <v>1</v>
      </c>
      <c r="Y2764" t="str">
        <f>VLOOKUP(Z2764:Z9795,'VLOOKUP Ranges'!$A$2:$B$5,2,TRUE)</f>
        <v>35-70</v>
      </c>
      <c r="Z2764">
        <v>69.55</v>
      </c>
      <c r="AA2764">
        <v>521.35</v>
      </c>
      <c r="AB2764" t="s">
        <v>44</v>
      </c>
      <c r="AC2764">
        <v>0</v>
      </c>
      <c r="AD2764">
        <v>71</v>
      </c>
      <c r="AE2764">
        <v>4704</v>
      </c>
      <c r="AG2764" t="b">
        <v>0</v>
      </c>
      <c r="AH2764" t="b">
        <v>0</v>
      </c>
      <c r="AI2764" t="b">
        <v>1</v>
      </c>
      <c r="AJ2764" t="b">
        <v>0</v>
      </c>
      <c r="AK2764" t="b">
        <v>0</v>
      </c>
      <c r="AL2764" t="b">
        <v>1</v>
      </c>
      <c r="AM2764" t="b">
        <v>0</v>
      </c>
      <c r="AN2764">
        <v>74.478571428571399</v>
      </c>
      <c r="AO2764">
        <f t="shared" si="43"/>
        <v>70</v>
      </c>
      <c r="AP2764" t="b">
        <v>0</v>
      </c>
    </row>
    <row r="2765" spans="1:42" x14ac:dyDescent="0.25">
      <c r="A2765" t="s">
        <v>5367</v>
      </c>
      <c r="B2765">
        <v>1</v>
      </c>
      <c r="C2765" t="s">
        <v>40</v>
      </c>
      <c r="D2765" t="s">
        <v>41</v>
      </c>
      <c r="E2765" t="s">
        <v>926</v>
      </c>
      <c r="F2765">
        <v>95355</v>
      </c>
      <c r="G2765" t="s">
        <v>2830</v>
      </c>
      <c r="H2765">
        <v>37.672905999999998</v>
      </c>
      <c r="I2765">
        <v>-120.946594</v>
      </c>
      <c r="J2765">
        <v>0</v>
      </c>
      <c r="K2765">
        <v>0</v>
      </c>
      <c r="L2765">
        <v>1</v>
      </c>
      <c r="M2765">
        <v>1</v>
      </c>
      <c r="N2765" t="str">
        <f>VLOOKUP(O2765:O9796,'VLOOKUP Ranges'!$A$9:$B$12,2,TRUE)</f>
        <v>55-77</v>
      </c>
      <c r="O2765">
        <v>69</v>
      </c>
      <c r="P2765">
        <v>1</v>
      </c>
      <c r="Q2765" t="s">
        <v>44</v>
      </c>
      <c r="R2765" t="s">
        <v>66</v>
      </c>
      <c r="S2765" t="s">
        <v>66</v>
      </c>
      <c r="T2765" t="s">
        <v>66</v>
      </c>
      <c r="U2765" t="s">
        <v>66</v>
      </c>
      <c r="V2765" t="s">
        <v>66</v>
      </c>
      <c r="W2765" t="s">
        <v>66</v>
      </c>
      <c r="X2765">
        <v>0</v>
      </c>
      <c r="Y2765" t="str">
        <f>VLOOKUP(Z2765:Z9796,'VLOOKUP Ranges'!$A$2:$B$5,2,TRUE)</f>
        <v>18-35</v>
      </c>
      <c r="Z2765">
        <v>20.2</v>
      </c>
      <c r="AA2765">
        <v>1412.65</v>
      </c>
      <c r="AB2765" t="s">
        <v>44</v>
      </c>
      <c r="AC2765">
        <v>0</v>
      </c>
      <c r="AD2765">
        <v>34</v>
      </c>
      <c r="AE2765">
        <v>5267</v>
      </c>
      <c r="AG2765" t="b">
        <v>0</v>
      </c>
      <c r="AH2765" t="b">
        <v>1</v>
      </c>
      <c r="AI2765" t="b">
        <v>0</v>
      </c>
      <c r="AJ2765" t="b">
        <v>1</v>
      </c>
      <c r="AK2765" t="b">
        <v>0</v>
      </c>
      <c r="AL2765" t="b">
        <v>0</v>
      </c>
      <c r="AM2765" t="b">
        <v>0</v>
      </c>
      <c r="AN2765">
        <v>20.473188405797099</v>
      </c>
      <c r="AO2765">
        <f t="shared" si="43"/>
        <v>21</v>
      </c>
      <c r="AP2765" t="b">
        <v>0</v>
      </c>
    </row>
    <row r="2766" spans="1:42" x14ac:dyDescent="0.25">
      <c r="A2766" t="s">
        <v>5368</v>
      </c>
      <c r="B2766">
        <v>1</v>
      </c>
      <c r="C2766" t="s">
        <v>40</v>
      </c>
      <c r="D2766" t="s">
        <v>41</v>
      </c>
      <c r="E2766" t="s">
        <v>926</v>
      </c>
      <c r="F2766">
        <v>95358</v>
      </c>
      <c r="G2766" t="s">
        <v>2833</v>
      </c>
      <c r="H2766">
        <v>37.612611999999999</v>
      </c>
      <c r="I2766">
        <v>-121.10856800000001</v>
      </c>
      <c r="J2766">
        <v>1</v>
      </c>
      <c r="K2766">
        <v>0</v>
      </c>
      <c r="L2766">
        <v>1</v>
      </c>
      <c r="M2766">
        <v>1</v>
      </c>
      <c r="N2766" t="str">
        <f>VLOOKUP(O2766:O9797,'VLOOKUP Ranges'!$A$9:$B$12,2,TRUE)</f>
        <v>29-55</v>
      </c>
      <c r="O2766">
        <v>54</v>
      </c>
      <c r="P2766">
        <v>1</v>
      </c>
      <c r="Q2766" t="s">
        <v>44</v>
      </c>
      <c r="R2766" t="s">
        <v>66</v>
      </c>
      <c r="S2766" t="s">
        <v>66</v>
      </c>
      <c r="T2766" t="s">
        <v>66</v>
      </c>
      <c r="U2766" t="s">
        <v>66</v>
      </c>
      <c r="V2766" t="s">
        <v>66</v>
      </c>
      <c r="W2766" t="s">
        <v>66</v>
      </c>
      <c r="X2766">
        <v>0</v>
      </c>
      <c r="Y2766" t="str">
        <f>VLOOKUP(Z2766:Z9797,'VLOOKUP Ranges'!$A$2:$B$5,2,TRUE)</f>
        <v>18-35</v>
      </c>
      <c r="Z2766">
        <v>20.399999999999999</v>
      </c>
      <c r="AA2766">
        <v>1090.5999999999999</v>
      </c>
      <c r="AB2766" t="s">
        <v>44</v>
      </c>
      <c r="AC2766">
        <v>0</v>
      </c>
      <c r="AD2766">
        <v>60</v>
      </c>
      <c r="AE2766">
        <v>6393</v>
      </c>
      <c r="AG2766" t="b">
        <v>0</v>
      </c>
      <c r="AH2766" t="b">
        <v>1</v>
      </c>
      <c r="AI2766" t="b">
        <v>0</v>
      </c>
      <c r="AJ2766" t="b">
        <v>1</v>
      </c>
      <c r="AK2766" t="b">
        <v>1</v>
      </c>
      <c r="AL2766" t="b">
        <v>0</v>
      </c>
      <c r="AM2766" t="b">
        <v>0</v>
      </c>
      <c r="AN2766">
        <v>20.1962962962962</v>
      </c>
      <c r="AO2766">
        <f t="shared" si="43"/>
        <v>21</v>
      </c>
      <c r="AP2766" t="b">
        <v>0</v>
      </c>
    </row>
    <row r="2767" spans="1:42" x14ac:dyDescent="0.25">
      <c r="A2767" t="s">
        <v>5369</v>
      </c>
      <c r="B2767">
        <v>1</v>
      </c>
      <c r="C2767" t="s">
        <v>40</v>
      </c>
      <c r="D2767" t="s">
        <v>41</v>
      </c>
      <c r="E2767" t="s">
        <v>1956</v>
      </c>
      <c r="F2767">
        <v>95360</v>
      </c>
      <c r="G2767" t="s">
        <v>1957</v>
      </c>
      <c r="H2767">
        <v>37.343845999999999</v>
      </c>
      <c r="I2767">
        <v>-121.03939099999999</v>
      </c>
      <c r="J2767">
        <v>1</v>
      </c>
      <c r="K2767">
        <v>0</v>
      </c>
      <c r="L2767">
        <v>1</v>
      </c>
      <c r="M2767">
        <v>0</v>
      </c>
      <c r="N2767" t="str">
        <f>VLOOKUP(O2767:O9798,'VLOOKUP Ranges'!$A$9:$B$12,2,TRUE)</f>
        <v>55-77</v>
      </c>
      <c r="O2767">
        <v>62</v>
      </c>
      <c r="P2767">
        <v>1</v>
      </c>
      <c r="Q2767" t="s">
        <v>45</v>
      </c>
      <c r="R2767" t="s">
        <v>66</v>
      </c>
      <c r="S2767" t="s">
        <v>66</v>
      </c>
      <c r="T2767" t="s">
        <v>66</v>
      </c>
      <c r="U2767" t="s">
        <v>66</v>
      </c>
      <c r="V2767" t="s">
        <v>66</v>
      </c>
      <c r="W2767" t="s">
        <v>66</v>
      </c>
      <c r="X2767">
        <v>1</v>
      </c>
      <c r="Y2767" t="str">
        <f>VLOOKUP(Z2767:Z9798,'VLOOKUP Ranges'!$A$2:$B$5,2,TRUE)</f>
        <v>18-35</v>
      </c>
      <c r="Z2767">
        <v>23.75</v>
      </c>
      <c r="AA2767">
        <v>1446.8</v>
      </c>
      <c r="AB2767" t="s">
        <v>44</v>
      </c>
      <c r="AC2767">
        <v>0</v>
      </c>
      <c r="AD2767">
        <v>66</v>
      </c>
      <c r="AE2767">
        <v>4811</v>
      </c>
      <c r="AG2767" t="b">
        <v>1</v>
      </c>
      <c r="AH2767" t="b">
        <v>0</v>
      </c>
      <c r="AI2767" t="b">
        <v>0</v>
      </c>
      <c r="AJ2767" t="b">
        <v>1</v>
      </c>
      <c r="AK2767" t="b">
        <v>1</v>
      </c>
      <c r="AL2767" t="b">
        <v>0</v>
      </c>
      <c r="AM2767" t="b">
        <v>0</v>
      </c>
      <c r="AN2767">
        <v>23.3354838709677</v>
      </c>
      <c r="AO2767">
        <f t="shared" si="43"/>
        <v>24</v>
      </c>
      <c r="AP2767" t="b">
        <v>0</v>
      </c>
    </row>
    <row r="2768" spans="1:42" x14ac:dyDescent="0.25">
      <c r="A2768" t="s">
        <v>5370</v>
      </c>
      <c r="B2768">
        <v>1</v>
      </c>
      <c r="C2768" t="s">
        <v>40</v>
      </c>
      <c r="D2768" t="s">
        <v>41</v>
      </c>
      <c r="E2768" t="s">
        <v>1959</v>
      </c>
      <c r="F2768">
        <v>95363</v>
      </c>
      <c r="G2768" t="s">
        <v>1960</v>
      </c>
      <c r="H2768">
        <v>37.410235999999998</v>
      </c>
      <c r="I2768">
        <v>-121.32033699999999</v>
      </c>
      <c r="J2768">
        <v>0</v>
      </c>
      <c r="K2768">
        <v>0</v>
      </c>
      <c r="L2768">
        <v>1</v>
      </c>
      <c r="M2768">
        <v>1</v>
      </c>
      <c r="N2768" t="str">
        <f>VLOOKUP(O2768:O9799,'VLOOKUP Ranges'!$A$9:$B$12,2,TRUE)</f>
        <v>55-77</v>
      </c>
      <c r="O2768">
        <v>62</v>
      </c>
      <c r="P2768">
        <v>1</v>
      </c>
      <c r="Q2768" t="s">
        <v>45</v>
      </c>
      <c r="R2768" t="s">
        <v>44</v>
      </c>
      <c r="S2768" t="s">
        <v>44</v>
      </c>
      <c r="T2768" t="s">
        <v>44</v>
      </c>
      <c r="U2768" t="s">
        <v>44</v>
      </c>
      <c r="V2768" t="s">
        <v>45</v>
      </c>
      <c r="W2768" t="s">
        <v>45</v>
      </c>
      <c r="X2768">
        <v>1</v>
      </c>
      <c r="Y2768" t="str">
        <f>VLOOKUP(Z2768:Z9799,'VLOOKUP Ranges'!$A$2:$B$5,2,TRUE)</f>
        <v>70-89</v>
      </c>
      <c r="Z2768">
        <v>70.45</v>
      </c>
      <c r="AA2768">
        <v>4300.45</v>
      </c>
      <c r="AB2768" t="s">
        <v>44</v>
      </c>
      <c r="AC2768">
        <v>0</v>
      </c>
      <c r="AD2768">
        <v>37</v>
      </c>
      <c r="AE2768">
        <v>5057</v>
      </c>
      <c r="AG2768" t="b">
        <v>0</v>
      </c>
      <c r="AH2768" t="b">
        <v>0</v>
      </c>
      <c r="AI2768" t="b">
        <v>0</v>
      </c>
      <c r="AJ2768" t="b">
        <v>0</v>
      </c>
      <c r="AK2768" t="b">
        <v>1</v>
      </c>
      <c r="AL2768" t="b">
        <v>0</v>
      </c>
      <c r="AM2768" t="b">
        <v>0</v>
      </c>
      <c r="AN2768">
        <v>69.362096774193503</v>
      </c>
      <c r="AO2768">
        <f t="shared" si="43"/>
        <v>71</v>
      </c>
      <c r="AP2768" t="b">
        <v>0</v>
      </c>
    </row>
    <row r="2769" spans="1:42" x14ac:dyDescent="0.25">
      <c r="A2769" t="s">
        <v>5371</v>
      </c>
      <c r="B2769">
        <v>1</v>
      </c>
      <c r="C2769" t="s">
        <v>40</v>
      </c>
      <c r="D2769" t="s">
        <v>41</v>
      </c>
      <c r="E2769" t="s">
        <v>2835</v>
      </c>
      <c r="F2769">
        <v>95364</v>
      </c>
      <c r="G2769" t="s">
        <v>2836</v>
      </c>
      <c r="H2769">
        <v>38.224868999999998</v>
      </c>
      <c r="I2769">
        <v>-119.755729</v>
      </c>
      <c r="J2769">
        <v>1</v>
      </c>
      <c r="K2769">
        <v>0</v>
      </c>
      <c r="L2769">
        <v>0</v>
      </c>
      <c r="M2769">
        <v>0</v>
      </c>
      <c r="N2769" t="str">
        <f>VLOOKUP(O2769:O9800,'VLOOKUP Ranges'!$A$9:$B$12,2,TRUE)</f>
        <v>9-29</v>
      </c>
      <c r="O2769">
        <v>17</v>
      </c>
      <c r="P2769">
        <v>1</v>
      </c>
      <c r="Q2769" t="s">
        <v>45</v>
      </c>
      <c r="R2769" t="s">
        <v>45</v>
      </c>
      <c r="S2769" t="s">
        <v>44</v>
      </c>
      <c r="T2769" t="s">
        <v>44</v>
      </c>
      <c r="U2769" t="s">
        <v>44</v>
      </c>
      <c r="V2769" t="s">
        <v>44</v>
      </c>
      <c r="W2769" t="s">
        <v>45</v>
      </c>
      <c r="X2769">
        <v>0</v>
      </c>
      <c r="Y2769" t="str">
        <f>VLOOKUP(Z2769:Z9800,'VLOOKUP Ranges'!$A$2:$B$5,2,TRUE)</f>
        <v>35-70</v>
      </c>
      <c r="Z2769">
        <v>65.75</v>
      </c>
      <c r="AA2769">
        <v>1111.2</v>
      </c>
      <c r="AB2769" t="s">
        <v>44</v>
      </c>
      <c r="AC2769">
        <v>0</v>
      </c>
      <c r="AD2769">
        <v>63</v>
      </c>
      <c r="AE2769">
        <v>3921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 t="b">
        <v>0</v>
      </c>
      <c r="AM2769" t="b">
        <v>0</v>
      </c>
      <c r="AN2769">
        <v>65.364705882352894</v>
      </c>
      <c r="AO2769">
        <f t="shared" si="43"/>
        <v>66</v>
      </c>
      <c r="AP2769" t="b">
        <v>1</v>
      </c>
    </row>
    <row r="2770" spans="1:42" x14ac:dyDescent="0.25">
      <c r="A2770" t="s">
        <v>5372</v>
      </c>
      <c r="B2770">
        <v>1</v>
      </c>
      <c r="C2770" t="s">
        <v>40</v>
      </c>
      <c r="D2770" t="s">
        <v>41</v>
      </c>
      <c r="E2770" t="s">
        <v>1962</v>
      </c>
      <c r="F2770">
        <v>95365</v>
      </c>
      <c r="G2770" t="s">
        <v>1963</v>
      </c>
      <c r="H2770">
        <v>37.329725000000003</v>
      </c>
      <c r="I2770">
        <v>-120.306399</v>
      </c>
      <c r="J2770">
        <v>1</v>
      </c>
      <c r="K2770">
        <v>0</v>
      </c>
      <c r="L2770">
        <v>0</v>
      </c>
      <c r="M2770">
        <v>0</v>
      </c>
      <c r="N2770" t="str">
        <f>VLOOKUP(O2770:O9801,'VLOOKUP Ranges'!$A$9:$B$12,2,TRUE)</f>
        <v>9-29</v>
      </c>
      <c r="O2770">
        <v>9</v>
      </c>
      <c r="P2770">
        <v>0</v>
      </c>
      <c r="Q2770" t="s">
        <v>62</v>
      </c>
      <c r="R2770" t="s">
        <v>44</v>
      </c>
      <c r="S2770" t="s">
        <v>44</v>
      </c>
      <c r="T2770" t="s">
        <v>44</v>
      </c>
      <c r="U2770" t="s">
        <v>44</v>
      </c>
      <c r="V2770" t="s">
        <v>44</v>
      </c>
      <c r="W2770" t="s">
        <v>44</v>
      </c>
      <c r="X2770">
        <v>1</v>
      </c>
      <c r="Y2770" t="str">
        <f>VLOOKUP(Z2770:Z9801,'VLOOKUP Ranges'!$A$2:$B$5,2,TRUE)</f>
        <v>18-35</v>
      </c>
      <c r="Z2770">
        <v>24.6</v>
      </c>
      <c r="AA2770">
        <v>190.1</v>
      </c>
      <c r="AB2770" t="s">
        <v>44</v>
      </c>
      <c r="AC2770">
        <v>0</v>
      </c>
      <c r="AD2770">
        <v>49</v>
      </c>
      <c r="AE2770">
        <v>2323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  <c r="AM2770" t="b">
        <v>1</v>
      </c>
      <c r="AN2770">
        <v>21.122222222222199</v>
      </c>
      <c r="AO2770">
        <f t="shared" si="43"/>
        <v>25</v>
      </c>
      <c r="AP2770" t="b">
        <v>0</v>
      </c>
    </row>
    <row r="2771" spans="1:42" x14ac:dyDescent="0.25">
      <c r="A2771" t="s">
        <v>5373</v>
      </c>
      <c r="B2771">
        <v>1</v>
      </c>
      <c r="C2771" t="s">
        <v>40</v>
      </c>
      <c r="D2771" t="s">
        <v>41</v>
      </c>
      <c r="E2771" t="s">
        <v>5374</v>
      </c>
      <c r="F2771">
        <v>95366</v>
      </c>
      <c r="G2771" t="s">
        <v>5375</v>
      </c>
      <c r="H2771">
        <v>37.750777999999997</v>
      </c>
      <c r="I2771">
        <v>-121.13238</v>
      </c>
      <c r="J2771">
        <v>1</v>
      </c>
      <c r="K2771">
        <v>0</v>
      </c>
      <c r="L2771">
        <v>1</v>
      </c>
      <c r="M2771">
        <v>0</v>
      </c>
      <c r="N2771" t="str">
        <f>VLOOKUP(O2771:O9802,'VLOOKUP Ranges'!$A$9:$B$12,2,TRUE)</f>
        <v>55-77</v>
      </c>
      <c r="O2771">
        <v>64</v>
      </c>
      <c r="P2771">
        <v>1</v>
      </c>
      <c r="Q2771" t="s">
        <v>44</v>
      </c>
      <c r="R2771" t="s">
        <v>45</v>
      </c>
      <c r="S2771" t="s">
        <v>44</v>
      </c>
      <c r="T2771" t="s">
        <v>45</v>
      </c>
      <c r="U2771" t="s">
        <v>45</v>
      </c>
      <c r="V2771" t="s">
        <v>45</v>
      </c>
      <c r="W2771" t="s">
        <v>44</v>
      </c>
      <c r="X2771">
        <v>0</v>
      </c>
      <c r="Y2771" t="str">
        <f>VLOOKUP(Z2771:Z9802,'VLOOKUP Ranges'!$A$2:$B$5,2,TRUE)</f>
        <v>35-70</v>
      </c>
      <c r="Z2771">
        <v>69.25</v>
      </c>
      <c r="AA2771">
        <v>4447.75</v>
      </c>
      <c r="AB2771" t="s">
        <v>44</v>
      </c>
      <c r="AC2771">
        <v>0</v>
      </c>
      <c r="AD2771">
        <v>25</v>
      </c>
      <c r="AE2771">
        <v>4226</v>
      </c>
      <c r="AG2771" t="b">
        <v>0</v>
      </c>
      <c r="AH2771" t="b">
        <v>1</v>
      </c>
      <c r="AI2771" t="b">
        <v>0</v>
      </c>
      <c r="AJ2771" t="b">
        <v>0</v>
      </c>
      <c r="AK2771" t="b">
        <v>0</v>
      </c>
      <c r="AL2771" t="b">
        <v>0</v>
      </c>
      <c r="AM2771" t="b">
        <v>1</v>
      </c>
      <c r="AN2771">
        <v>69.49609375</v>
      </c>
      <c r="AO2771">
        <f t="shared" si="43"/>
        <v>70</v>
      </c>
      <c r="AP2771" t="b">
        <v>1</v>
      </c>
    </row>
    <row r="2772" spans="1:42" x14ac:dyDescent="0.25">
      <c r="A2772" t="s">
        <v>5376</v>
      </c>
      <c r="B2772">
        <v>1</v>
      </c>
      <c r="C2772" t="s">
        <v>40</v>
      </c>
      <c r="D2772" t="s">
        <v>41</v>
      </c>
      <c r="E2772" t="s">
        <v>5377</v>
      </c>
      <c r="F2772">
        <v>95370</v>
      </c>
      <c r="G2772" t="s">
        <v>5378</v>
      </c>
      <c r="H2772">
        <v>37.982716000000003</v>
      </c>
      <c r="I2772">
        <v>-120.343732</v>
      </c>
      <c r="J2772">
        <v>0</v>
      </c>
      <c r="K2772">
        <v>0</v>
      </c>
      <c r="L2772">
        <v>1</v>
      </c>
      <c r="M2772">
        <v>0</v>
      </c>
      <c r="N2772" t="str">
        <f>VLOOKUP(O2772:O9803,'VLOOKUP Ranges'!$A$9:$B$12,2,TRUE)</f>
        <v>55-77</v>
      </c>
      <c r="O2772">
        <v>72</v>
      </c>
      <c r="P2772">
        <v>1</v>
      </c>
      <c r="Q2772" t="s">
        <v>45</v>
      </c>
      <c r="R2772" t="s">
        <v>66</v>
      </c>
      <c r="S2772" t="s">
        <v>66</v>
      </c>
      <c r="T2772" t="s">
        <v>66</v>
      </c>
      <c r="U2772" t="s">
        <v>66</v>
      </c>
      <c r="V2772" t="s">
        <v>66</v>
      </c>
      <c r="W2772" t="s">
        <v>66</v>
      </c>
      <c r="X2772">
        <v>0</v>
      </c>
      <c r="Y2772" t="str">
        <f>VLOOKUP(Z2772:Z9803,'VLOOKUP Ranges'!$A$2:$B$5,2,TRUE)</f>
        <v>18-35</v>
      </c>
      <c r="Z2772">
        <v>24.65</v>
      </c>
      <c r="AA2772">
        <v>1830.05</v>
      </c>
      <c r="AB2772" t="s">
        <v>44</v>
      </c>
      <c r="AC2772">
        <v>0</v>
      </c>
      <c r="AD2772">
        <v>66</v>
      </c>
      <c r="AE2772">
        <v>5065</v>
      </c>
      <c r="AG2772" t="b">
        <v>0</v>
      </c>
      <c r="AH2772" t="b">
        <v>1</v>
      </c>
      <c r="AI2772" t="b">
        <v>0</v>
      </c>
      <c r="AJ2772" t="b">
        <v>1</v>
      </c>
      <c r="AK2772" t="b">
        <v>0</v>
      </c>
      <c r="AL2772" t="b">
        <v>0</v>
      </c>
      <c r="AM2772" t="b">
        <v>0</v>
      </c>
      <c r="AN2772">
        <v>25.417361111111099</v>
      </c>
      <c r="AO2772">
        <f t="shared" si="43"/>
        <v>25</v>
      </c>
      <c r="AP2772" t="b">
        <v>0</v>
      </c>
    </row>
    <row r="2773" spans="1:42" x14ac:dyDescent="0.25">
      <c r="A2773" t="s">
        <v>5379</v>
      </c>
      <c r="B2773">
        <v>1</v>
      </c>
      <c r="C2773" t="s">
        <v>40</v>
      </c>
      <c r="D2773" t="s">
        <v>41</v>
      </c>
      <c r="E2773" t="s">
        <v>1967</v>
      </c>
      <c r="F2773">
        <v>95372</v>
      </c>
      <c r="G2773" t="s">
        <v>1968</v>
      </c>
      <c r="H2773">
        <v>37.990574000000002</v>
      </c>
      <c r="I2773">
        <v>-120.261821</v>
      </c>
      <c r="J2773">
        <v>1</v>
      </c>
      <c r="K2773">
        <v>0</v>
      </c>
      <c r="L2773">
        <v>0</v>
      </c>
      <c r="M2773">
        <v>0</v>
      </c>
      <c r="N2773" t="str">
        <f>VLOOKUP(O2773:O9804,'VLOOKUP Ranges'!$A$9:$B$12,2,TRUE)</f>
        <v>29-55</v>
      </c>
      <c r="O2773">
        <v>30</v>
      </c>
      <c r="P2773">
        <v>1</v>
      </c>
      <c r="Q2773" t="s">
        <v>45</v>
      </c>
      <c r="R2773" t="s">
        <v>45</v>
      </c>
      <c r="S2773" t="s">
        <v>45</v>
      </c>
      <c r="T2773" t="s">
        <v>45</v>
      </c>
      <c r="U2773" t="s">
        <v>44</v>
      </c>
      <c r="V2773" t="s">
        <v>44</v>
      </c>
      <c r="W2773" t="s">
        <v>44</v>
      </c>
      <c r="X2773">
        <v>0</v>
      </c>
      <c r="Y2773" t="str">
        <f>VLOOKUP(Z2773:Z9804,'VLOOKUP Ranges'!$A$2:$B$5,2,TRUE)</f>
        <v>89-118</v>
      </c>
      <c r="Z2773">
        <v>90.4</v>
      </c>
      <c r="AA2773">
        <v>2820.65</v>
      </c>
      <c r="AB2773" t="s">
        <v>44</v>
      </c>
      <c r="AC2773">
        <v>0</v>
      </c>
      <c r="AD2773">
        <v>78</v>
      </c>
      <c r="AE2773">
        <v>3171</v>
      </c>
      <c r="AG2773" t="b">
        <v>1</v>
      </c>
      <c r="AH2773" t="b">
        <v>0</v>
      </c>
      <c r="AI2773" t="b">
        <v>1</v>
      </c>
      <c r="AJ2773" t="b">
        <v>0</v>
      </c>
      <c r="AK2773" t="b">
        <v>0</v>
      </c>
      <c r="AL2773" t="b">
        <v>0</v>
      </c>
      <c r="AM2773" t="b">
        <v>0</v>
      </c>
      <c r="AN2773">
        <v>94.021666666666604</v>
      </c>
      <c r="AO2773">
        <f t="shared" si="43"/>
        <v>91</v>
      </c>
      <c r="AP2773" t="b">
        <v>1</v>
      </c>
    </row>
    <row r="2774" spans="1:42" x14ac:dyDescent="0.25">
      <c r="A2774" t="s">
        <v>5380</v>
      </c>
      <c r="B2774">
        <v>1</v>
      </c>
      <c r="C2774" t="s">
        <v>40</v>
      </c>
      <c r="D2774" t="s">
        <v>41</v>
      </c>
      <c r="E2774" t="s">
        <v>2840</v>
      </c>
      <c r="F2774">
        <v>95374</v>
      </c>
      <c r="G2774" t="s">
        <v>2841</v>
      </c>
      <c r="H2774">
        <v>37.316806999999997</v>
      </c>
      <c r="I2774">
        <v>-120.85575300000001</v>
      </c>
      <c r="J2774">
        <v>0</v>
      </c>
      <c r="K2774">
        <v>0</v>
      </c>
      <c r="L2774">
        <v>1</v>
      </c>
      <c r="M2774">
        <v>0</v>
      </c>
      <c r="N2774" t="str">
        <f>VLOOKUP(O2774:O9805,'VLOOKUP Ranges'!$A$9:$B$12,2,TRUE)</f>
        <v>29-55</v>
      </c>
      <c r="O2774">
        <v>49</v>
      </c>
      <c r="P2774">
        <v>1</v>
      </c>
      <c r="Q2774" t="s">
        <v>45</v>
      </c>
      <c r="R2774" t="s">
        <v>45</v>
      </c>
      <c r="S2774" t="s">
        <v>44</v>
      </c>
      <c r="T2774" t="s">
        <v>44</v>
      </c>
      <c r="U2774" t="s">
        <v>44</v>
      </c>
      <c r="V2774" t="s">
        <v>45</v>
      </c>
      <c r="W2774" t="s">
        <v>45</v>
      </c>
      <c r="X2774">
        <v>1</v>
      </c>
      <c r="Y2774" t="str">
        <f>VLOOKUP(Z2774:Z9805,'VLOOKUP Ranges'!$A$2:$B$5,2,TRUE)</f>
        <v>89-118</v>
      </c>
      <c r="Z2774">
        <v>100.85</v>
      </c>
      <c r="AA2774">
        <v>4847.3500000000004</v>
      </c>
      <c r="AB2774" t="s">
        <v>44</v>
      </c>
      <c r="AC2774">
        <v>0</v>
      </c>
      <c r="AD2774">
        <v>53</v>
      </c>
      <c r="AE2774">
        <v>5417</v>
      </c>
      <c r="AG2774" t="b">
        <v>0</v>
      </c>
      <c r="AH2774" t="b">
        <v>0</v>
      </c>
      <c r="AI2774" t="b">
        <v>1</v>
      </c>
      <c r="AJ2774" t="b">
        <v>0</v>
      </c>
      <c r="AK2774" t="b">
        <v>0</v>
      </c>
      <c r="AL2774" t="b">
        <v>0</v>
      </c>
      <c r="AM2774" t="b">
        <v>1</v>
      </c>
      <c r="AN2774">
        <v>98.925510204081604</v>
      </c>
      <c r="AO2774">
        <f t="shared" si="43"/>
        <v>101</v>
      </c>
      <c r="AP2774" t="b">
        <v>1</v>
      </c>
    </row>
    <row r="2775" spans="1:42" x14ac:dyDescent="0.25">
      <c r="A2775" t="s">
        <v>5381</v>
      </c>
      <c r="B2775">
        <v>1</v>
      </c>
      <c r="C2775" t="s">
        <v>40</v>
      </c>
      <c r="D2775" t="s">
        <v>41</v>
      </c>
      <c r="E2775" t="s">
        <v>5382</v>
      </c>
      <c r="F2775">
        <v>95376</v>
      </c>
      <c r="G2775" t="s">
        <v>5383</v>
      </c>
      <c r="H2775">
        <v>37.680968</v>
      </c>
      <c r="I2775">
        <v>-121.446049</v>
      </c>
      <c r="J2775">
        <v>1</v>
      </c>
      <c r="K2775">
        <v>0</v>
      </c>
      <c r="L2775">
        <v>1</v>
      </c>
      <c r="M2775">
        <v>0</v>
      </c>
      <c r="N2775" t="str">
        <f>VLOOKUP(O2775:O9806,'VLOOKUP Ranges'!$A$9:$B$12,2,TRUE)</f>
        <v>55-77</v>
      </c>
      <c r="O2775">
        <v>61</v>
      </c>
      <c r="P2775">
        <v>1</v>
      </c>
      <c r="Q2775" t="s">
        <v>45</v>
      </c>
      <c r="R2775" t="s">
        <v>45</v>
      </c>
      <c r="S2775" t="s">
        <v>44</v>
      </c>
      <c r="T2775" t="s">
        <v>45</v>
      </c>
      <c r="U2775" t="s">
        <v>45</v>
      </c>
      <c r="V2775" t="s">
        <v>44</v>
      </c>
      <c r="W2775" t="s">
        <v>45</v>
      </c>
      <c r="X2775">
        <v>0</v>
      </c>
      <c r="Y2775" t="str">
        <f>VLOOKUP(Z2775:Z9806,'VLOOKUP Ranges'!$A$2:$B$5,2,TRUE)</f>
        <v>70-89</v>
      </c>
      <c r="Z2775">
        <v>75.349999999999994</v>
      </c>
      <c r="AA2775">
        <v>4729.3</v>
      </c>
      <c r="AB2775" t="s">
        <v>44</v>
      </c>
      <c r="AC2775">
        <v>0</v>
      </c>
      <c r="AD2775">
        <v>35</v>
      </c>
      <c r="AE2775">
        <v>6466</v>
      </c>
      <c r="AG2775" t="b">
        <v>0</v>
      </c>
      <c r="AH2775" t="b">
        <v>1</v>
      </c>
      <c r="AI2775" t="b">
        <v>0</v>
      </c>
      <c r="AJ2775" t="b">
        <v>0</v>
      </c>
      <c r="AK2775" t="b">
        <v>1</v>
      </c>
      <c r="AL2775" t="b">
        <v>0</v>
      </c>
      <c r="AM2775" t="b">
        <v>0</v>
      </c>
      <c r="AN2775">
        <v>77.529508196721295</v>
      </c>
      <c r="AO2775">
        <f t="shared" si="43"/>
        <v>76</v>
      </c>
      <c r="AP2775" t="b">
        <v>1</v>
      </c>
    </row>
    <row r="2776" spans="1:42" x14ac:dyDescent="0.25">
      <c r="A2776" t="s">
        <v>5384</v>
      </c>
      <c r="B2776">
        <v>1</v>
      </c>
      <c r="C2776" t="s">
        <v>40</v>
      </c>
      <c r="D2776" t="s">
        <v>41</v>
      </c>
      <c r="E2776" t="s">
        <v>3590</v>
      </c>
      <c r="F2776">
        <v>95379</v>
      </c>
      <c r="G2776" t="s">
        <v>3591</v>
      </c>
      <c r="H2776">
        <v>37.939768000000001</v>
      </c>
      <c r="I2776">
        <v>-120.188002</v>
      </c>
      <c r="J2776">
        <v>1</v>
      </c>
      <c r="K2776">
        <v>0</v>
      </c>
      <c r="L2776">
        <v>1</v>
      </c>
      <c r="M2776">
        <v>1</v>
      </c>
      <c r="N2776" t="str">
        <f>VLOOKUP(O2776:O9807,'VLOOKUP Ranges'!$A$9:$B$12,2,TRUE)</f>
        <v>29-55</v>
      </c>
      <c r="O2776">
        <v>47</v>
      </c>
      <c r="P2776">
        <v>1</v>
      </c>
      <c r="Q2776" t="s">
        <v>45</v>
      </c>
      <c r="R2776" t="s">
        <v>44</v>
      </c>
      <c r="S2776" t="s">
        <v>45</v>
      </c>
      <c r="T2776" t="s">
        <v>44</v>
      </c>
      <c r="U2776" t="s">
        <v>44</v>
      </c>
      <c r="V2776" t="s">
        <v>45</v>
      </c>
      <c r="W2776" t="s">
        <v>44</v>
      </c>
      <c r="X2776">
        <v>0</v>
      </c>
      <c r="Y2776" t="str">
        <f>VLOOKUP(Z2776:Z9807,'VLOOKUP Ranges'!$A$2:$B$5,2,TRUE)</f>
        <v>70-89</v>
      </c>
      <c r="Z2776">
        <v>87.2</v>
      </c>
      <c r="AA2776">
        <v>4017.45</v>
      </c>
      <c r="AB2776" t="s">
        <v>44</v>
      </c>
      <c r="AC2776">
        <v>0</v>
      </c>
      <c r="AD2776">
        <v>76</v>
      </c>
      <c r="AE2776">
        <v>3760</v>
      </c>
      <c r="AG2776" t="b">
        <v>0</v>
      </c>
      <c r="AH2776" t="b">
        <v>0</v>
      </c>
      <c r="AI2776" t="b">
        <v>1</v>
      </c>
      <c r="AJ2776" t="b">
        <v>0</v>
      </c>
      <c r="AK2776" t="b">
        <v>0</v>
      </c>
      <c r="AL2776" t="b">
        <v>1</v>
      </c>
      <c r="AM2776" t="b">
        <v>0</v>
      </c>
      <c r="AN2776">
        <v>85.477659574468007</v>
      </c>
      <c r="AO2776">
        <f t="shared" si="43"/>
        <v>88</v>
      </c>
      <c r="AP2776" t="b">
        <v>0</v>
      </c>
    </row>
    <row r="2777" spans="1:42" x14ac:dyDescent="0.25">
      <c r="A2777" t="s">
        <v>5385</v>
      </c>
      <c r="B2777">
        <v>1</v>
      </c>
      <c r="C2777" t="s">
        <v>40</v>
      </c>
      <c r="D2777" t="s">
        <v>41</v>
      </c>
      <c r="E2777" t="s">
        <v>947</v>
      </c>
      <c r="F2777">
        <v>95380</v>
      </c>
      <c r="G2777" t="s">
        <v>2843</v>
      </c>
      <c r="H2777">
        <v>37.474395999999999</v>
      </c>
      <c r="I2777">
        <v>-120.875917</v>
      </c>
      <c r="J2777">
        <v>1</v>
      </c>
      <c r="K2777">
        <v>0</v>
      </c>
      <c r="L2777">
        <v>0</v>
      </c>
      <c r="M2777">
        <v>0</v>
      </c>
      <c r="N2777" t="str">
        <f>VLOOKUP(O2777:O9808,'VLOOKUP Ranges'!$A$9:$B$12,2,TRUE)</f>
        <v>9-29</v>
      </c>
      <c r="O2777">
        <v>20</v>
      </c>
      <c r="P2777">
        <v>1</v>
      </c>
      <c r="Q2777" t="s">
        <v>44</v>
      </c>
      <c r="R2777" t="s">
        <v>45</v>
      </c>
      <c r="S2777" t="s">
        <v>44</v>
      </c>
      <c r="T2777" t="s">
        <v>45</v>
      </c>
      <c r="U2777" t="s">
        <v>44</v>
      </c>
      <c r="V2777" t="s">
        <v>44</v>
      </c>
      <c r="W2777" t="s">
        <v>45</v>
      </c>
      <c r="X2777">
        <v>0</v>
      </c>
      <c r="Y2777" t="str">
        <f>VLOOKUP(Z2777:Z9808,'VLOOKUP Ranges'!$A$2:$B$5,2,TRUE)</f>
        <v>35-70</v>
      </c>
      <c r="Z2777">
        <v>64.400000000000006</v>
      </c>
      <c r="AA2777">
        <v>1398.6</v>
      </c>
      <c r="AB2777" t="s">
        <v>44</v>
      </c>
      <c r="AC2777">
        <v>0</v>
      </c>
      <c r="AD2777">
        <v>80</v>
      </c>
      <c r="AE2777">
        <v>2120</v>
      </c>
      <c r="AG2777" t="b">
        <v>0</v>
      </c>
      <c r="AH2777" t="b">
        <v>0</v>
      </c>
      <c r="AI2777" t="b">
        <v>0</v>
      </c>
      <c r="AJ2777" t="b">
        <v>0</v>
      </c>
      <c r="AK2777" t="b">
        <v>1</v>
      </c>
      <c r="AL2777" t="b">
        <v>0</v>
      </c>
      <c r="AM2777" t="b">
        <v>0</v>
      </c>
      <c r="AN2777">
        <v>69.929999999999893</v>
      </c>
      <c r="AO2777">
        <f t="shared" si="43"/>
        <v>65</v>
      </c>
      <c r="AP2777" t="b">
        <v>1</v>
      </c>
    </row>
    <row r="2778" spans="1:42" x14ac:dyDescent="0.25">
      <c r="A2778" t="s">
        <v>5386</v>
      </c>
      <c r="B2778">
        <v>1</v>
      </c>
      <c r="C2778" t="s">
        <v>40</v>
      </c>
      <c r="D2778" t="s">
        <v>41</v>
      </c>
      <c r="E2778" t="s">
        <v>5387</v>
      </c>
      <c r="F2778">
        <v>95383</v>
      </c>
      <c r="G2778" t="s">
        <v>5388</v>
      </c>
      <c r="H2778">
        <v>38.107441000000001</v>
      </c>
      <c r="I2778">
        <v>-120.230625</v>
      </c>
      <c r="J2778">
        <v>0</v>
      </c>
      <c r="K2778">
        <v>0</v>
      </c>
      <c r="L2778">
        <v>1</v>
      </c>
      <c r="M2778">
        <v>1</v>
      </c>
      <c r="N2778" t="str">
        <f>VLOOKUP(O2778:O9809,'VLOOKUP Ranges'!$A$9:$B$12,2,TRUE)</f>
        <v>55-77</v>
      </c>
      <c r="O2778">
        <v>70</v>
      </c>
      <c r="P2778">
        <v>1</v>
      </c>
      <c r="Q2778" t="s">
        <v>45</v>
      </c>
      <c r="R2778" t="s">
        <v>66</v>
      </c>
      <c r="S2778" t="s">
        <v>66</v>
      </c>
      <c r="T2778" t="s">
        <v>66</v>
      </c>
      <c r="U2778" t="s">
        <v>66</v>
      </c>
      <c r="V2778" t="s">
        <v>66</v>
      </c>
      <c r="W2778" t="s">
        <v>66</v>
      </c>
      <c r="X2778">
        <v>0</v>
      </c>
      <c r="Y2778" t="str">
        <f>VLOOKUP(Z2778:Z9809,'VLOOKUP Ranges'!$A$2:$B$5,2,TRUE)</f>
        <v>18-35</v>
      </c>
      <c r="Z2778">
        <v>24.7</v>
      </c>
      <c r="AA2778">
        <v>1685.9</v>
      </c>
      <c r="AB2778" t="s">
        <v>44</v>
      </c>
      <c r="AC2778">
        <v>0</v>
      </c>
      <c r="AD2778">
        <v>59</v>
      </c>
      <c r="AE2778">
        <v>5907</v>
      </c>
      <c r="AG2778" t="b">
        <v>0</v>
      </c>
      <c r="AH2778" t="b">
        <v>1</v>
      </c>
      <c r="AI2778" t="b">
        <v>0</v>
      </c>
      <c r="AJ2778" t="b">
        <v>1</v>
      </c>
      <c r="AK2778" t="b">
        <v>0</v>
      </c>
      <c r="AL2778" t="b">
        <v>0</v>
      </c>
      <c r="AM2778" t="b">
        <v>0</v>
      </c>
      <c r="AN2778">
        <v>24.084285714285699</v>
      </c>
      <c r="AO2778">
        <f t="shared" si="43"/>
        <v>25</v>
      </c>
      <c r="AP2778" t="b">
        <v>0</v>
      </c>
    </row>
    <row r="2779" spans="1:42" x14ac:dyDescent="0.25">
      <c r="A2779" t="s">
        <v>5389</v>
      </c>
      <c r="B2779">
        <v>1</v>
      </c>
      <c r="C2779" t="s">
        <v>40</v>
      </c>
      <c r="D2779" t="s">
        <v>41</v>
      </c>
      <c r="E2779" t="s">
        <v>2846</v>
      </c>
      <c r="F2779">
        <v>95385</v>
      </c>
      <c r="G2779" t="s">
        <v>2847</v>
      </c>
      <c r="H2779">
        <v>37.609095000000003</v>
      </c>
      <c r="I2779">
        <v>-121.263381</v>
      </c>
      <c r="J2779">
        <v>1</v>
      </c>
      <c r="K2779">
        <v>0</v>
      </c>
      <c r="L2779">
        <v>0</v>
      </c>
      <c r="M2779">
        <v>1</v>
      </c>
      <c r="N2779" t="str">
        <f>VLOOKUP(O2779:O9810,'VLOOKUP Ranges'!$A$9:$B$12,2,TRUE)</f>
        <v>29-55</v>
      </c>
      <c r="O2779">
        <v>54</v>
      </c>
      <c r="P2779">
        <v>1</v>
      </c>
      <c r="Q2779" t="s">
        <v>44</v>
      </c>
      <c r="R2779" t="s">
        <v>45</v>
      </c>
      <c r="S2779" t="s">
        <v>45</v>
      </c>
      <c r="T2779" t="s">
        <v>44</v>
      </c>
      <c r="U2779" t="s">
        <v>45</v>
      </c>
      <c r="V2779" t="s">
        <v>45</v>
      </c>
      <c r="W2779" t="s">
        <v>45</v>
      </c>
      <c r="X2779">
        <v>1</v>
      </c>
      <c r="Y2779" t="str">
        <f>VLOOKUP(Z2779:Z9810,'VLOOKUP Ranges'!$A$2:$B$5,2,TRUE)</f>
        <v>89-118</v>
      </c>
      <c r="Z2779">
        <v>105.85</v>
      </c>
      <c r="AA2779">
        <v>5826.65</v>
      </c>
      <c r="AB2779" t="s">
        <v>44</v>
      </c>
      <c r="AC2779">
        <v>0</v>
      </c>
      <c r="AD2779">
        <v>35</v>
      </c>
      <c r="AE2779">
        <v>5915</v>
      </c>
      <c r="AG2779" t="b">
        <v>1</v>
      </c>
      <c r="AH2779" t="b">
        <v>0</v>
      </c>
      <c r="AI2779" t="b">
        <v>1</v>
      </c>
      <c r="AJ2779" t="b">
        <v>0</v>
      </c>
      <c r="AK2779" t="b">
        <v>0</v>
      </c>
      <c r="AL2779" t="b">
        <v>1</v>
      </c>
      <c r="AM2779" t="b">
        <v>0</v>
      </c>
      <c r="AN2779">
        <v>107.90092592592499</v>
      </c>
      <c r="AO2779">
        <f t="shared" si="43"/>
        <v>106</v>
      </c>
      <c r="AP2779" t="b">
        <v>1</v>
      </c>
    </row>
    <row r="2780" spans="1:42" x14ac:dyDescent="0.25">
      <c r="A2780" t="s">
        <v>5390</v>
      </c>
      <c r="B2780">
        <v>1</v>
      </c>
      <c r="C2780" t="s">
        <v>40</v>
      </c>
      <c r="D2780" t="s">
        <v>41</v>
      </c>
      <c r="E2780" t="s">
        <v>1970</v>
      </c>
      <c r="F2780">
        <v>95386</v>
      </c>
      <c r="G2780" t="s">
        <v>1971</v>
      </c>
      <c r="H2780">
        <v>37.669516000000002</v>
      </c>
      <c r="I2780">
        <v>-120.626964</v>
      </c>
      <c r="J2780">
        <v>1</v>
      </c>
      <c r="K2780">
        <v>1</v>
      </c>
      <c r="L2780">
        <v>1</v>
      </c>
      <c r="M2780">
        <v>0</v>
      </c>
      <c r="N2780" t="str">
        <f>VLOOKUP(O2780:O9811,'VLOOKUP Ranges'!$A$9:$B$12,2,TRUE)</f>
        <v>55-77</v>
      </c>
      <c r="O2780">
        <v>61</v>
      </c>
      <c r="P2780">
        <v>1</v>
      </c>
      <c r="Q2780" t="s">
        <v>45</v>
      </c>
      <c r="R2780" t="s">
        <v>44</v>
      </c>
      <c r="S2780" t="s">
        <v>45</v>
      </c>
      <c r="T2780" t="s">
        <v>45</v>
      </c>
      <c r="U2780" t="s">
        <v>45</v>
      </c>
      <c r="V2780" t="s">
        <v>45</v>
      </c>
      <c r="W2780" t="s">
        <v>44</v>
      </c>
      <c r="X2780">
        <v>1</v>
      </c>
      <c r="Y2780" t="str">
        <f>VLOOKUP(Z2780:Z9811,'VLOOKUP Ranges'!$A$2:$B$5,2,TRUE)</f>
        <v>89-118</v>
      </c>
      <c r="Z2780">
        <v>98.3</v>
      </c>
      <c r="AA2780">
        <v>6066.55</v>
      </c>
      <c r="AB2780" t="s">
        <v>44</v>
      </c>
      <c r="AC2780">
        <v>0</v>
      </c>
      <c r="AD2780">
        <v>74</v>
      </c>
      <c r="AE2780">
        <v>5413</v>
      </c>
      <c r="AG2780" t="b">
        <v>1</v>
      </c>
      <c r="AH2780" t="b">
        <v>0</v>
      </c>
      <c r="AI2780" t="b">
        <v>1</v>
      </c>
      <c r="AJ2780" t="b">
        <v>0</v>
      </c>
      <c r="AK2780" t="b">
        <v>0</v>
      </c>
      <c r="AL2780" t="b">
        <v>0</v>
      </c>
      <c r="AM2780" t="b">
        <v>1</v>
      </c>
      <c r="AN2780">
        <v>99.451639344262304</v>
      </c>
      <c r="AO2780">
        <f t="shared" si="43"/>
        <v>99</v>
      </c>
      <c r="AP2780" t="b">
        <v>0</v>
      </c>
    </row>
    <row r="2781" spans="1:42" x14ac:dyDescent="0.25">
      <c r="A2781" t="s">
        <v>5391</v>
      </c>
      <c r="B2781">
        <v>1</v>
      </c>
      <c r="C2781" t="s">
        <v>40</v>
      </c>
      <c r="D2781" t="s">
        <v>41</v>
      </c>
      <c r="E2781" t="s">
        <v>2850</v>
      </c>
      <c r="F2781">
        <v>95388</v>
      </c>
      <c r="G2781" t="s">
        <v>2851</v>
      </c>
      <c r="H2781">
        <v>37.421298999999998</v>
      </c>
      <c r="I2781">
        <v>-120.599587</v>
      </c>
      <c r="J2781">
        <v>1</v>
      </c>
      <c r="K2781">
        <v>0</v>
      </c>
      <c r="L2781">
        <v>0</v>
      </c>
      <c r="M2781">
        <v>0</v>
      </c>
      <c r="N2781" t="str">
        <f>VLOOKUP(O2781:O9812,'VLOOKUP Ranges'!$A$9:$B$12,2,TRUE)</f>
        <v>9-29</v>
      </c>
      <c r="O2781">
        <v>13</v>
      </c>
      <c r="P2781">
        <v>1</v>
      </c>
      <c r="Q2781" t="s">
        <v>44</v>
      </c>
      <c r="R2781" t="s">
        <v>66</v>
      </c>
      <c r="S2781" t="s">
        <v>66</v>
      </c>
      <c r="T2781" t="s">
        <v>66</v>
      </c>
      <c r="U2781" t="s">
        <v>66</v>
      </c>
      <c r="V2781" t="s">
        <v>66</v>
      </c>
      <c r="W2781" t="s">
        <v>66</v>
      </c>
      <c r="X2781">
        <v>0</v>
      </c>
      <c r="Y2781" t="str">
        <f>VLOOKUP(Z2781:Z9812,'VLOOKUP Ranges'!$A$2:$B$5,2,TRUE)</f>
        <v>18-35</v>
      </c>
      <c r="Z2781">
        <v>19.45</v>
      </c>
      <c r="AA2781">
        <v>270.2</v>
      </c>
      <c r="AB2781" t="s">
        <v>44</v>
      </c>
      <c r="AC2781">
        <v>0</v>
      </c>
      <c r="AD2781">
        <v>37</v>
      </c>
      <c r="AE2781">
        <v>3799</v>
      </c>
      <c r="AG2781" t="b">
        <v>1</v>
      </c>
      <c r="AH2781" t="b">
        <v>0</v>
      </c>
      <c r="AI2781" t="b">
        <v>0</v>
      </c>
      <c r="AJ2781" t="b">
        <v>1</v>
      </c>
      <c r="AK2781" t="b">
        <v>0</v>
      </c>
      <c r="AL2781" t="b">
        <v>0</v>
      </c>
      <c r="AM2781" t="b">
        <v>1</v>
      </c>
      <c r="AN2781">
        <v>20.7846153846153</v>
      </c>
      <c r="AO2781">
        <f t="shared" si="43"/>
        <v>20</v>
      </c>
      <c r="AP2781" t="b">
        <v>0</v>
      </c>
    </row>
    <row r="2782" spans="1:42" x14ac:dyDescent="0.25">
      <c r="A2782" t="s">
        <v>5392</v>
      </c>
      <c r="B2782">
        <v>1</v>
      </c>
      <c r="C2782" t="s">
        <v>40</v>
      </c>
      <c r="D2782" t="s">
        <v>41</v>
      </c>
      <c r="E2782" t="s">
        <v>956</v>
      </c>
      <c r="F2782">
        <v>95401</v>
      </c>
      <c r="G2782" t="s">
        <v>1975</v>
      </c>
      <c r="H2782">
        <v>38.460517000000003</v>
      </c>
      <c r="I2782">
        <v>-122.790335</v>
      </c>
      <c r="J2782">
        <v>0</v>
      </c>
      <c r="K2782">
        <v>0</v>
      </c>
      <c r="L2782">
        <v>1</v>
      </c>
      <c r="M2782">
        <v>1</v>
      </c>
      <c r="N2782" t="str">
        <f>VLOOKUP(O2782:O9813,'VLOOKUP Ranges'!$A$9:$B$12,2,TRUE)</f>
        <v>1-9</v>
      </c>
      <c r="O2782">
        <v>3</v>
      </c>
      <c r="P2782">
        <v>1</v>
      </c>
      <c r="Q2782" t="s">
        <v>44</v>
      </c>
      <c r="R2782" t="s">
        <v>44</v>
      </c>
      <c r="S2782" t="s">
        <v>45</v>
      </c>
      <c r="T2782" t="s">
        <v>44</v>
      </c>
      <c r="U2782" t="s">
        <v>44</v>
      </c>
      <c r="V2782" t="s">
        <v>45</v>
      </c>
      <c r="W2782" t="s">
        <v>44</v>
      </c>
      <c r="X2782">
        <v>1</v>
      </c>
      <c r="Y2782" t="str">
        <f>VLOOKUP(Z2782:Z9813,'VLOOKUP Ranges'!$A$2:$B$5,2,TRUE)</f>
        <v>35-70</v>
      </c>
      <c r="Z2782">
        <v>58.7</v>
      </c>
      <c r="AA2782">
        <v>168.6</v>
      </c>
      <c r="AB2782" t="s">
        <v>44</v>
      </c>
      <c r="AC2782">
        <v>0</v>
      </c>
      <c r="AD2782">
        <v>52</v>
      </c>
      <c r="AE2782">
        <v>3654</v>
      </c>
      <c r="AG2782" t="b">
        <v>0</v>
      </c>
      <c r="AH2782" t="b">
        <v>0</v>
      </c>
      <c r="AI2782" t="b">
        <v>0</v>
      </c>
      <c r="AJ2782" t="b">
        <v>0</v>
      </c>
      <c r="AK2782" t="b">
        <v>1</v>
      </c>
      <c r="AL2782" t="b">
        <v>0</v>
      </c>
      <c r="AM2782" t="b">
        <v>0</v>
      </c>
      <c r="AN2782">
        <v>56.199999999999903</v>
      </c>
      <c r="AO2782">
        <f t="shared" si="43"/>
        <v>59</v>
      </c>
      <c r="AP2782" t="b">
        <v>0</v>
      </c>
    </row>
    <row r="2783" spans="1:42" x14ac:dyDescent="0.25">
      <c r="A2783" t="s">
        <v>5393</v>
      </c>
      <c r="B2783">
        <v>1</v>
      </c>
      <c r="C2783" t="s">
        <v>40</v>
      </c>
      <c r="D2783" t="s">
        <v>41</v>
      </c>
      <c r="E2783" t="s">
        <v>956</v>
      </c>
      <c r="F2783">
        <v>95403</v>
      </c>
      <c r="G2783" t="s">
        <v>2853</v>
      </c>
      <c r="H2783">
        <v>38.488430999999999</v>
      </c>
      <c r="I2783">
        <v>-122.75283899999999</v>
      </c>
      <c r="J2783">
        <v>1</v>
      </c>
      <c r="K2783">
        <v>0</v>
      </c>
      <c r="L2783">
        <v>0</v>
      </c>
      <c r="M2783">
        <v>0</v>
      </c>
      <c r="N2783" t="str">
        <f>VLOOKUP(O2783:O9814,'VLOOKUP Ranges'!$A$9:$B$12,2,TRUE)</f>
        <v>9-29</v>
      </c>
      <c r="O2783">
        <v>25</v>
      </c>
      <c r="P2783">
        <v>1</v>
      </c>
      <c r="Q2783" t="s">
        <v>44</v>
      </c>
      <c r="R2783" t="s">
        <v>66</v>
      </c>
      <c r="S2783" t="s">
        <v>66</v>
      </c>
      <c r="T2783" t="s">
        <v>66</v>
      </c>
      <c r="U2783" t="s">
        <v>66</v>
      </c>
      <c r="V2783" t="s">
        <v>66</v>
      </c>
      <c r="W2783" t="s">
        <v>66</v>
      </c>
      <c r="X2783">
        <v>1</v>
      </c>
      <c r="Y2783" t="str">
        <f>VLOOKUP(Z2783:Z9814,'VLOOKUP Ranges'!$A$2:$B$5,2,TRUE)</f>
        <v>18-35</v>
      </c>
      <c r="Z2783">
        <v>20.149999999999999</v>
      </c>
      <c r="AA2783">
        <v>536.35</v>
      </c>
      <c r="AB2783" t="s">
        <v>44</v>
      </c>
      <c r="AC2783">
        <v>0</v>
      </c>
      <c r="AD2783">
        <v>58</v>
      </c>
      <c r="AE2783">
        <v>3848</v>
      </c>
      <c r="AG2783" t="b">
        <v>0</v>
      </c>
      <c r="AH2783" t="b">
        <v>0</v>
      </c>
      <c r="AI2783" t="b">
        <v>0</v>
      </c>
      <c r="AJ2783" t="b">
        <v>1</v>
      </c>
      <c r="AK2783" t="b">
        <v>0</v>
      </c>
      <c r="AL2783" t="b">
        <v>0</v>
      </c>
      <c r="AM2783" t="b">
        <v>1</v>
      </c>
      <c r="AN2783">
        <v>21.454000000000001</v>
      </c>
      <c r="AO2783">
        <f t="shared" si="43"/>
        <v>21</v>
      </c>
      <c r="AP2783" t="b">
        <v>0</v>
      </c>
    </row>
    <row r="2784" spans="1:42" x14ac:dyDescent="0.25">
      <c r="A2784" t="s">
        <v>5394</v>
      </c>
      <c r="B2784">
        <v>1</v>
      </c>
      <c r="C2784" t="s">
        <v>40</v>
      </c>
      <c r="D2784" t="s">
        <v>41</v>
      </c>
      <c r="E2784" t="s">
        <v>956</v>
      </c>
      <c r="F2784">
        <v>95404</v>
      </c>
      <c r="G2784" t="s">
        <v>1977</v>
      </c>
      <c r="H2784">
        <v>38.526941000000001</v>
      </c>
      <c r="I2784">
        <v>-122.709096</v>
      </c>
      <c r="J2784">
        <v>1</v>
      </c>
      <c r="K2784">
        <v>0</v>
      </c>
      <c r="L2784">
        <v>0</v>
      </c>
      <c r="M2784">
        <v>0</v>
      </c>
      <c r="N2784" t="str">
        <f>VLOOKUP(O2784:O9815,'VLOOKUP Ranges'!$A$9:$B$12,2,TRUE)</f>
        <v>29-55</v>
      </c>
      <c r="O2784">
        <v>30</v>
      </c>
      <c r="P2784">
        <v>1</v>
      </c>
      <c r="Q2784" t="s">
        <v>45</v>
      </c>
      <c r="R2784" t="s">
        <v>45</v>
      </c>
      <c r="S2784" t="s">
        <v>44</v>
      </c>
      <c r="T2784" t="s">
        <v>44</v>
      </c>
      <c r="U2784" t="s">
        <v>44</v>
      </c>
      <c r="V2784" t="s">
        <v>44</v>
      </c>
      <c r="W2784" t="s">
        <v>45</v>
      </c>
      <c r="X2784">
        <v>1</v>
      </c>
      <c r="Y2784" t="str">
        <f>VLOOKUP(Z2784:Z9815,'VLOOKUP Ranges'!$A$2:$B$5,2,TRUE)</f>
        <v>35-70</v>
      </c>
      <c r="Z2784">
        <v>64.5</v>
      </c>
      <c r="AA2784">
        <v>1888.45</v>
      </c>
      <c r="AB2784" t="s">
        <v>44</v>
      </c>
      <c r="AC2784">
        <v>0</v>
      </c>
      <c r="AD2784">
        <v>48</v>
      </c>
      <c r="AE2784">
        <v>5039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  <c r="AM2784" t="b">
        <v>1</v>
      </c>
      <c r="AN2784">
        <v>62.948333333333302</v>
      </c>
      <c r="AO2784">
        <f t="shared" si="43"/>
        <v>65</v>
      </c>
      <c r="AP2784" t="b">
        <v>1</v>
      </c>
    </row>
    <row r="2785" spans="1:42" x14ac:dyDescent="0.25">
      <c r="A2785" t="s">
        <v>5395</v>
      </c>
      <c r="B2785">
        <v>1</v>
      </c>
      <c r="C2785" t="s">
        <v>40</v>
      </c>
      <c r="D2785" t="s">
        <v>41</v>
      </c>
      <c r="E2785" t="s">
        <v>956</v>
      </c>
      <c r="F2785">
        <v>95405</v>
      </c>
      <c r="G2785" t="s">
        <v>1979</v>
      </c>
      <c r="H2785">
        <v>38.439695999999998</v>
      </c>
      <c r="I2785">
        <v>-122.668817</v>
      </c>
      <c r="J2785">
        <v>0</v>
      </c>
      <c r="K2785">
        <v>0</v>
      </c>
      <c r="L2785">
        <v>1</v>
      </c>
      <c r="M2785">
        <v>0</v>
      </c>
      <c r="N2785" t="str">
        <f>VLOOKUP(O2785:O9816,'VLOOKUP Ranges'!$A$9:$B$12,2,TRUE)</f>
        <v>9-29</v>
      </c>
      <c r="O2785">
        <v>21</v>
      </c>
      <c r="P2785">
        <v>0</v>
      </c>
      <c r="Q2785" t="s">
        <v>62</v>
      </c>
      <c r="R2785" t="s">
        <v>45</v>
      </c>
      <c r="S2785" t="s">
        <v>44</v>
      </c>
      <c r="T2785" t="s">
        <v>44</v>
      </c>
      <c r="U2785" t="s">
        <v>44</v>
      </c>
      <c r="V2785" t="s">
        <v>44</v>
      </c>
      <c r="W2785" t="s">
        <v>44</v>
      </c>
      <c r="X2785">
        <v>0</v>
      </c>
      <c r="Y2785" t="str">
        <f>VLOOKUP(Z2785:Z9816,'VLOOKUP Ranges'!$A$2:$B$5,2,TRUE)</f>
        <v>18-35</v>
      </c>
      <c r="Z2785">
        <v>28.5</v>
      </c>
      <c r="AA2785">
        <v>629.35</v>
      </c>
      <c r="AB2785" t="s">
        <v>44</v>
      </c>
      <c r="AC2785">
        <v>0</v>
      </c>
      <c r="AD2785">
        <v>77</v>
      </c>
      <c r="AE2785">
        <v>3766</v>
      </c>
      <c r="AG2785" t="b">
        <v>0</v>
      </c>
      <c r="AH2785" t="b">
        <v>0</v>
      </c>
      <c r="AI2785" t="b">
        <v>0</v>
      </c>
      <c r="AJ2785" t="b">
        <v>0</v>
      </c>
      <c r="AK2785" t="b">
        <v>0</v>
      </c>
      <c r="AL2785" t="b">
        <v>1</v>
      </c>
      <c r="AM2785" t="b">
        <v>0</v>
      </c>
      <c r="AN2785">
        <v>29.969047619047601</v>
      </c>
      <c r="AO2785">
        <f t="shared" si="43"/>
        <v>29</v>
      </c>
      <c r="AP2785" t="b">
        <v>0</v>
      </c>
    </row>
    <row r="2786" spans="1:42" x14ac:dyDescent="0.25">
      <c r="A2786" t="s">
        <v>5396</v>
      </c>
      <c r="B2786">
        <v>1</v>
      </c>
      <c r="C2786" t="s">
        <v>40</v>
      </c>
      <c r="D2786" t="s">
        <v>41</v>
      </c>
      <c r="E2786" t="s">
        <v>5397</v>
      </c>
      <c r="F2786">
        <v>95410</v>
      </c>
      <c r="G2786" t="s">
        <v>5398</v>
      </c>
      <c r="H2786">
        <v>39.225693999999997</v>
      </c>
      <c r="I2786">
        <v>-123.717354</v>
      </c>
      <c r="J2786">
        <v>1</v>
      </c>
      <c r="K2786">
        <v>1</v>
      </c>
      <c r="L2786">
        <v>1</v>
      </c>
      <c r="M2786">
        <v>0</v>
      </c>
      <c r="N2786" t="str">
        <f>VLOOKUP(O2786:O9817,'VLOOKUP Ranges'!$A$9:$B$12,2,TRUE)</f>
        <v>9-29</v>
      </c>
      <c r="O2786">
        <v>23</v>
      </c>
      <c r="P2786">
        <v>1</v>
      </c>
      <c r="Q2786" t="s">
        <v>44</v>
      </c>
      <c r="R2786" t="s">
        <v>44</v>
      </c>
      <c r="S2786" t="s">
        <v>44</v>
      </c>
      <c r="T2786" t="s">
        <v>44</v>
      </c>
      <c r="U2786" t="s">
        <v>44</v>
      </c>
      <c r="V2786" t="s">
        <v>45</v>
      </c>
      <c r="W2786" t="s">
        <v>45</v>
      </c>
      <c r="X2786">
        <v>1</v>
      </c>
      <c r="Y2786" t="str">
        <f>VLOOKUP(Z2786:Z9817,'VLOOKUP Ranges'!$A$2:$B$5,2,TRUE)</f>
        <v>89-118</v>
      </c>
      <c r="Z2786">
        <v>90.45</v>
      </c>
      <c r="AA2786">
        <v>2117.25</v>
      </c>
      <c r="AB2786" t="s">
        <v>44</v>
      </c>
      <c r="AC2786">
        <v>0</v>
      </c>
      <c r="AD2786">
        <v>24</v>
      </c>
      <c r="AE2786">
        <v>5272</v>
      </c>
      <c r="AG2786" t="b">
        <v>0</v>
      </c>
      <c r="AH2786" t="b">
        <v>0</v>
      </c>
      <c r="AI2786" t="b">
        <v>1</v>
      </c>
      <c r="AJ2786" t="b">
        <v>0</v>
      </c>
      <c r="AK2786" t="b">
        <v>0</v>
      </c>
      <c r="AL2786" t="b">
        <v>1</v>
      </c>
      <c r="AM2786" t="b">
        <v>0</v>
      </c>
      <c r="AN2786">
        <v>92.054347826086897</v>
      </c>
      <c r="AO2786">
        <f t="shared" si="43"/>
        <v>91</v>
      </c>
      <c r="AP2786" t="b">
        <v>0</v>
      </c>
    </row>
    <row r="2787" spans="1:42" x14ac:dyDescent="0.25">
      <c r="A2787" t="s">
        <v>5399</v>
      </c>
      <c r="B2787">
        <v>1</v>
      </c>
      <c r="C2787" t="s">
        <v>40</v>
      </c>
      <c r="D2787" t="s">
        <v>41</v>
      </c>
      <c r="E2787" t="s">
        <v>3597</v>
      </c>
      <c r="F2787">
        <v>95412</v>
      </c>
      <c r="G2787" t="s">
        <v>3598</v>
      </c>
      <c r="H2787">
        <v>38.731054999999998</v>
      </c>
      <c r="I2787">
        <v>-123.316553</v>
      </c>
      <c r="J2787">
        <v>0</v>
      </c>
      <c r="K2787">
        <v>0</v>
      </c>
      <c r="L2787">
        <v>1</v>
      </c>
      <c r="M2787">
        <v>1</v>
      </c>
      <c r="N2787" t="str">
        <f>VLOOKUP(O2787:O9818,'VLOOKUP Ranges'!$A$9:$B$12,2,TRUE)</f>
        <v>29-55</v>
      </c>
      <c r="O2787">
        <v>45</v>
      </c>
      <c r="P2787">
        <v>1</v>
      </c>
      <c r="Q2787" t="s">
        <v>45</v>
      </c>
      <c r="R2787" t="s">
        <v>45</v>
      </c>
      <c r="S2787" t="s">
        <v>45</v>
      </c>
      <c r="T2787" t="s">
        <v>44</v>
      </c>
      <c r="U2787" t="s">
        <v>44</v>
      </c>
      <c r="V2787" t="s">
        <v>45</v>
      </c>
      <c r="W2787" t="s">
        <v>45</v>
      </c>
      <c r="X2787">
        <v>1</v>
      </c>
      <c r="Y2787" t="str">
        <f>VLOOKUP(Z2787:Z9818,'VLOOKUP Ranges'!$A$2:$B$5,2,TRUE)</f>
        <v>89-118</v>
      </c>
      <c r="Z2787">
        <v>105.15</v>
      </c>
      <c r="AA2787">
        <v>4730.8999999999996</v>
      </c>
      <c r="AB2787" t="s">
        <v>44</v>
      </c>
      <c r="AC2787">
        <v>0</v>
      </c>
      <c r="AD2787">
        <v>22</v>
      </c>
      <c r="AE2787">
        <v>5915</v>
      </c>
      <c r="AG2787" t="b">
        <v>0</v>
      </c>
      <c r="AH2787" t="b">
        <v>0</v>
      </c>
      <c r="AI2787" t="b">
        <v>1</v>
      </c>
      <c r="AJ2787" t="b">
        <v>0</v>
      </c>
      <c r="AK2787" t="b">
        <v>0</v>
      </c>
      <c r="AL2787" t="b">
        <v>1</v>
      </c>
      <c r="AM2787" t="b">
        <v>0</v>
      </c>
      <c r="AN2787">
        <v>105.131111111111</v>
      </c>
      <c r="AO2787">
        <f t="shared" si="43"/>
        <v>106</v>
      </c>
      <c r="AP2787" t="b">
        <v>1</v>
      </c>
    </row>
    <row r="2788" spans="1:42" x14ac:dyDescent="0.25">
      <c r="A2788" t="s">
        <v>5400</v>
      </c>
      <c r="B2788">
        <v>1</v>
      </c>
      <c r="C2788" t="s">
        <v>40</v>
      </c>
      <c r="D2788" t="s">
        <v>41</v>
      </c>
      <c r="E2788" t="s">
        <v>5401</v>
      </c>
      <c r="F2788">
        <v>95415</v>
      </c>
      <c r="G2788" t="s">
        <v>5402</v>
      </c>
      <c r="H2788">
        <v>39.025866999999998</v>
      </c>
      <c r="I2788">
        <v>-123.38154400000001</v>
      </c>
      <c r="J2788">
        <v>0</v>
      </c>
      <c r="K2788">
        <v>0</v>
      </c>
      <c r="L2788">
        <v>1</v>
      </c>
      <c r="M2788">
        <v>1</v>
      </c>
      <c r="N2788" t="str">
        <f>VLOOKUP(O2788:O9819,'VLOOKUP Ranges'!$A$9:$B$12,2,TRUE)</f>
        <v>9-29</v>
      </c>
      <c r="O2788">
        <v>24</v>
      </c>
      <c r="P2788">
        <v>1</v>
      </c>
      <c r="Q2788" t="s">
        <v>45</v>
      </c>
      <c r="R2788" t="s">
        <v>44</v>
      </c>
      <c r="S2788" t="s">
        <v>45</v>
      </c>
      <c r="T2788" t="s">
        <v>45</v>
      </c>
      <c r="U2788" t="s">
        <v>44</v>
      </c>
      <c r="V2788" t="s">
        <v>44</v>
      </c>
      <c r="W2788" t="s">
        <v>44</v>
      </c>
      <c r="X2788">
        <v>0</v>
      </c>
      <c r="Y2788" t="str">
        <f>VLOOKUP(Z2788:Z9819,'VLOOKUP Ranges'!$A$2:$B$5,2,TRUE)</f>
        <v>70-89</v>
      </c>
      <c r="Z2788">
        <v>83.15</v>
      </c>
      <c r="AA2788">
        <v>2033.05</v>
      </c>
      <c r="AB2788" t="s">
        <v>44</v>
      </c>
      <c r="AC2788">
        <v>0</v>
      </c>
      <c r="AD2788">
        <v>53</v>
      </c>
      <c r="AE2788">
        <v>2404</v>
      </c>
      <c r="AG2788" t="b">
        <v>1</v>
      </c>
      <c r="AH2788" t="b">
        <v>0</v>
      </c>
      <c r="AI2788" t="b">
        <v>1</v>
      </c>
      <c r="AJ2788" t="b">
        <v>0</v>
      </c>
      <c r="AK2788" t="b">
        <v>0</v>
      </c>
      <c r="AL2788" t="b">
        <v>0</v>
      </c>
      <c r="AM2788" t="b">
        <v>0</v>
      </c>
      <c r="AN2788">
        <v>84.710416666666603</v>
      </c>
      <c r="AO2788">
        <f t="shared" si="43"/>
        <v>84</v>
      </c>
      <c r="AP2788" t="b">
        <v>0</v>
      </c>
    </row>
    <row r="2789" spans="1:42" x14ac:dyDescent="0.25">
      <c r="A2789" t="s">
        <v>5403</v>
      </c>
      <c r="B2789">
        <v>1</v>
      </c>
      <c r="C2789" t="s">
        <v>40</v>
      </c>
      <c r="D2789" t="s">
        <v>41</v>
      </c>
      <c r="E2789" t="s">
        <v>5404</v>
      </c>
      <c r="F2789">
        <v>95421</v>
      </c>
      <c r="G2789" t="s">
        <v>5405</v>
      </c>
      <c r="H2789">
        <v>38.578806999999998</v>
      </c>
      <c r="I2789">
        <v>-123.19338</v>
      </c>
      <c r="J2789">
        <v>0</v>
      </c>
      <c r="K2789">
        <v>0</v>
      </c>
      <c r="L2789">
        <v>1</v>
      </c>
      <c r="M2789">
        <v>0</v>
      </c>
      <c r="N2789" t="str">
        <f>VLOOKUP(O2789:O9820,'VLOOKUP Ranges'!$A$9:$B$12,2,TRUE)</f>
        <v>55-77</v>
      </c>
      <c r="O2789">
        <v>56</v>
      </c>
      <c r="P2789">
        <v>1</v>
      </c>
      <c r="Q2789" t="s">
        <v>45</v>
      </c>
      <c r="R2789" t="s">
        <v>44</v>
      </c>
      <c r="S2789" t="s">
        <v>44</v>
      </c>
      <c r="T2789" t="s">
        <v>45</v>
      </c>
      <c r="U2789" t="s">
        <v>45</v>
      </c>
      <c r="V2789" t="s">
        <v>45</v>
      </c>
      <c r="W2789" t="s">
        <v>45</v>
      </c>
      <c r="X2789">
        <v>0</v>
      </c>
      <c r="Y2789" t="str">
        <f>VLOOKUP(Z2789:Z9820,'VLOOKUP Ranges'!$A$2:$B$5,2,TRUE)</f>
        <v>89-118</v>
      </c>
      <c r="Z2789">
        <v>103.2</v>
      </c>
      <c r="AA2789">
        <v>5744.35</v>
      </c>
      <c r="AB2789" t="s">
        <v>44</v>
      </c>
      <c r="AC2789">
        <v>0</v>
      </c>
      <c r="AD2789">
        <v>34</v>
      </c>
      <c r="AE2789">
        <v>4534</v>
      </c>
      <c r="AG2789" t="b">
        <v>0</v>
      </c>
      <c r="AH2789" t="b">
        <v>1</v>
      </c>
      <c r="AI2789" t="b">
        <v>1</v>
      </c>
      <c r="AJ2789" t="b">
        <v>0</v>
      </c>
      <c r="AK2789" t="b">
        <v>0</v>
      </c>
      <c r="AL2789" t="b">
        <v>0</v>
      </c>
      <c r="AM2789" t="b">
        <v>0</v>
      </c>
      <c r="AN2789">
        <v>102.577678571428</v>
      </c>
      <c r="AO2789">
        <f t="shared" si="43"/>
        <v>104</v>
      </c>
      <c r="AP2789" t="b">
        <v>0</v>
      </c>
    </row>
    <row r="2790" spans="1:42" x14ac:dyDescent="0.25">
      <c r="A2790" t="s">
        <v>5406</v>
      </c>
      <c r="B2790">
        <v>1</v>
      </c>
      <c r="C2790" t="s">
        <v>40</v>
      </c>
      <c r="D2790" t="s">
        <v>41</v>
      </c>
      <c r="E2790" t="s">
        <v>1982</v>
      </c>
      <c r="F2790">
        <v>95423</v>
      </c>
      <c r="G2790" t="s">
        <v>1983</v>
      </c>
      <c r="H2790">
        <v>39.071159999999999</v>
      </c>
      <c r="I2790">
        <v>-122.59854199999999</v>
      </c>
      <c r="J2790">
        <v>1</v>
      </c>
      <c r="K2790">
        <v>0</v>
      </c>
      <c r="L2790">
        <v>0</v>
      </c>
      <c r="M2790">
        <v>0</v>
      </c>
      <c r="N2790" t="str">
        <f>VLOOKUP(O2790:O9821,'VLOOKUP Ranges'!$A$9:$B$12,2,TRUE)</f>
        <v>1-9</v>
      </c>
      <c r="O2790">
        <v>1</v>
      </c>
      <c r="P2790">
        <v>1</v>
      </c>
      <c r="Q2790" t="s">
        <v>44</v>
      </c>
      <c r="R2790" t="s">
        <v>66</v>
      </c>
      <c r="S2790" t="s">
        <v>66</v>
      </c>
      <c r="T2790" t="s">
        <v>66</v>
      </c>
      <c r="U2790" t="s">
        <v>66</v>
      </c>
      <c r="V2790" t="s">
        <v>66</v>
      </c>
      <c r="W2790" t="s">
        <v>66</v>
      </c>
      <c r="X2790">
        <v>0</v>
      </c>
      <c r="Y2790" t="str">
        <f>VLOOKUP(Z2790:Z9821,'VLOOKUP Ranges'!$A$2:$B$5,2,TRUE)</f>
        <v>18-35</v>
      </c>
      <c r="Z2790">
        <v>19.45</v>
      </c>
      <c r="AA2790">
        <v>19.45</v>
      </c>
      <c r="AB2790" t="s">
        <v>44</v>
      </c>
      <c r="AC2790">
        <v>0</v>
      </c>
      <c r="AD2790">
        <v>64</v>
      </c>
      <c r="AE2790">
        <v>5820</v>
      </c>
      <c r="AG2790" t="b">
        <v>0</v>
      </c>
      <c r="AH2790" t="b">
        <v>0</v>
      </c>
      <c r="AI2790" t="b">
        <v>0</v>
      </c>
      <c r="AJ2790" t="b">
        <v>1</v>
      </c>
      <c r="AK2790" t="b">
        <v>0</v>
      </c>
      <c r="AL2790" t="b">
        <v>1</v>
      </c>
      <c r="AM2790" t="b">
        <v>0</v>
      </c>
      <c r="AN2790">
        <v>19.45</v>
      </c>
      <c r="AO2790">
        <f t="shared" si="43"/>
        <v>20</v>
      </c>
      <c r="AP2790" t="b">
        <v>0</v>
      </c>
    </row>
    <row r="2791" spans="1:42" x14ac:dyDescent="0.25">
      <c r="A2791" t="s">
        <v>5407</v>
      </c>
      <c r="B2791">
        <v>1</v>
      </c>
      <c r="C2791" t="s">
        <v>40</v>
      </c>
      <c r="D2791" t="s">
        <v>41</v>
      </c>
      <c r="E2791" t="s">
        <v>2858</v>
      </c>
      <c r="F2791">
        <v>95426</v>
      </c>
      <c r="G2791" t="s">
        <v>2859</v>
      </c>
      <c r="H2791">
        <v>38.838087999999999</v>
      </c>
      <c r="I2791">
        <v>-122.73202999999999</v>
      </c>
      <c r="J2791">
        <v>0</v>
      </c>
      <c r="K2791">
        <v>1</v>
      </c>
      <c r="L2791">
        <v>1</v>
      </c>
      <c r="M2791">
        <v>0</v>
      </c>
      <c r="N2791" t="str">
        <f>VLOOKUP(O2791:O9822,'VLOOKUP Ranges'!$A$9:$B$12,2,TRUE)</f>
        <v>55-77</v>
      </c>
      <c r="O2791">
        <v>55</v>
      </c>
      <c r="P2791">
        <v>1</v>
      </c>
      <c r="Q2791" t="s">
        <v>44</v>
      </c>
      <c r="R2791" t="s">
        <v>44</v>
      </c>
      <c r="S2791" t="s">
        <v>44</v>
      </c>
      <c r="T2791" t="s">
        <v>45</v>
      </c>
      <c r="U2791" t="s">
        <v>45</v>
      </c>
      <c r="V2791" t="s">
        <v>45</v>
      </c>
      <c r="W2791" t="s">
        <v>44</v>
      </c>
      <c r="X2791">
        <v>0</v>
      </c>
      <c r="Y2791" t="str">
        <f>VLOOKUP(Z2791:Z9822,'VLOOKUP Ranges'!$A$2:$B$5,2,TRUE)</f>
        <v>70-89</v>
      </c>
      <c r="Z2791">
        <v>88.8</v>
      </c>
      <c r="AA2791">
        <v>4805.3</v>
      </c>
      <c r="AB2791" t="s">
        <v>44</v>
      </c>
      <c r="AC2791">
        <v>0</v>
      </c>
      <c r="AD2791">
        <v>73</v>
      </c>
      <c r="AE2791">
        <v>4291</v>
      </c>
      <c r="AG2791" t="b">
        <v>0</v>
      </c>
      <c r="AH2791" t="b">
        <v>1</v>
      </c>
      <c r="AI2791" t="b">
        <v>1</v>
      </c>
      <c r="AJ2791" t="b">
        <v>0</v>
      </c>
      <c r="AK2791" t="b">
        <v>1</v>
      </c>
      <c r="AL2791" t="b">
        <v>0</v>
      </c>
      <c r="AM2791" t="b">
        <v>0</v>
      </c>
      <c r="AN2791">
        <v>87.3690909090909</v>
      </c>
      <c r="AO2791">
        <f t="shared" si="43"/>
        <v>89</v>
      </c>
      <c r="AP2791" t="b">
        <v>0</v>
      </c>
    </row>
    <row r="2792" spans="1:42" x14ac:dyDescent="0.25">
      <c r="A2792" t="s">
        <v>5408</v>
      </c>
      <c r="B2792">
        <v>1</v>
      </c>
      <c r="C2792" t="s">
        <v>40</v>
      </c>
      <c r="D2792" t="s">
        <v>41</v>
      </c>
      <c r="E2792" t="s">
        <v>1986</v>
      </c>
      <c r="F2792">
        <v>95428</v>
      </c>
      <c r="G2792" t="s">
        <v>1987</v>
      </c>
      <c r="H2792">
        <v>39.833069999999999</v>
      </c>
      <c r="I2792">
        <v>-123.178765</v>
      </c>
      <c r="J2792">
        <v>0</v>
      </c>
      <c r="K2792">
        <v>0</v>
      </c>
      <c r="L2792">
        <v>1</v>
      </c>
      <c r="M2792">
        <v>0</v>
      </c>
      <c r="N2792" t="str">
        <f>VLOOKUP(O2792:O9823,'VLOOKUP Ranges'!$A$9:$B$12,2,TRUE)</f>
        <v>55-77</v>
      </c>
      <c r="O2792">
        <v>72</v>
      </c>
      <c r="P2792">
        <v>1</v>
      </c>
      <c r="Q2792" t="s">
        <v>45</v>
      </c>
      <c r="R2792" t="s">
        <v>45</v>
      </c>
      <c r="S2792" t="s">
        <v>44</v>
      </c>
      <c r="T2792" t="s">
        <v>45</v>
      </c>
      <c r="U2792" t="s">
        <v>45</v>
      </c>
      <c r="V2792" t="s">
        <v>45</v>
      </c>
      <c r="W2792" t="s">
        <v>45</v>
      </c>
      <c r="X2792">
        <v>1</v>
      </c>
      <c r="Y2792" t="str">
        <f>VLOOKUP(Z2792:Z9823,'VLOOKUP Ranges'!$A$2:$B$5,2,TRUE)</f>
        <v>70-89</v>
      </c>
      <c r="Z2792">
        <v>85.9</v>
      </c>
      <c r="AA2792">
        <v>6110.75</v>
      </c>
      <c r="AB2792" t="s">
        <v>44</v>
      </c>
      <c r="AC2792">
        <v>0</v>
      </c>
      <c r="AD2792">
        <v>72</v>
      </c>
      <c r="AE2792">
        <v>6361</v>
      </c>
      <c r="AG2792" t="b">
        <v>0</v>
      </c>
      <c r="AH2792" t="b">
        <v>1</v>
      </c>
      <c r="AI2792" t="b">
        <v>0</v>
      </c>
      <c r="AJ2792" t="b">
        <v>0</v>
      </c>
      <c r="AK2792" t="b">
        <v>1</v>
      </c>
      <c r="AL2792" t="b">
        <v>0</v>
      </c>
      <c r="AM2792" t="b">
        <v>0</v>
      </c>
      <c r="AN2792">
        <v>84.8715277777777</v>
      </c>
      <c r="AO2792">
        <f t="shared" si="43"/>
        <v>86</v>
      </c>
      <c r="AP2792" t="b">
        <v>1</v>
      </c>
    </row>
    <row r="2793" spans="1:42" x14ac:dyDescent="0.25">
      <c r="A2793" t="s">
        <v>5409</v>
      </c>
      <c r="B2793">
        <v>1</v>
      </c>
      <c r="C2793" t="s">
        <v>40</v>
      </c>
      <c r="D2793" t="s">
        <v>41</v>
      </c>
      <c r="E2793" t="s">
        <v>5410</v>
      </c>
      <c r="F2793">
        <v>95429</v>
      </c>
      <c r="G2793" t="s">
        <v>5411</v>
      </c>
      <c r="H2793">
        <v>39.756048999999997</v>
      </c>
      <c r="I2793">
        <v>-123.358701</v>
      </c>
      <c r="J2793">
        <v>0</v>
      </c>
      <c r="K2793">
        <v>1</v>
      </c>
      <c r="L2793">
        <v>0</v>
      </c>
      <c r="M2793">
        <v>0</v>
      </c>
      <c r="N2793" t="str">
        <f>VLOOKUP(O2793:O9824,'VLOOKUP Ranges'!$A$9:$B$12,2,TRUE)</f>
        <v>29-55</v>
      </c>
      <c r="O2793">
        <v>45</v>
      </c>
      <c r="P2793">
        <v>0</v>
      </c>
      <c r="Q2793" t="s">
        <v>62</v>
      </c>
      <c r="R2793" t="s">
        <v>44</v>
      </c>
      <c r="S2793" t="s">
        <v>44</v>
      </c>
      <c r="T2793" t="s">
        <v>44</v>
      </c>
      <c r="U2793" t="s">
        <v>44</v>
      </c>
      <c r="V2793" t="s">
        <v>44</v>
      </c>
      <c r="W2793" t="s">
        <v>45</v>
      </c>
      <c r="X2793">
        <v>0</v>
      </c>
      <c r="Y2793" t="str">
        <f>VLOOKUP(Z2793:Z9824,'VLOOKUP Ranges'!$A$2:$B$5,2,TRUE)</f>
        <v>18-35</v>
      </c>
      <c r="Z2793">
        <v>34.200000000000003</v>
      </c>
      <c r="AA2793">
        <v>1596.6</v>
      </c>
      <c r="AB2793" t="s">
        <v>44</v>
      </c>
      <c r="AC2793">
        <v>0</v>
      </c>
      <c r="AD2793">
        <v>38</v>
      </c>
      <c r="AE2793">
        <v>5715</v>
      </c>
      <c r="AG2793" t="b">
        <v>1</v>
      </c>
      <c r="AH2793" t="b">
        <v>0</v>
      </c>
      <c r="AI2793" t="b">
        <v>0</v>
      </c>
      <c r="AJ2793" t="b">
        <v>0</v>
      </c>
      <c r="AK2793" t="b">
        <v>0</v>
      </c>
      <c r="AL2793" t="b">
        <v>1</v>
      </c>
      <c r="AM2793" t="b">
        <v>0</v>
      </c>
      <c r="AN2793">
        <v>35.479999999999997</v>
      </c>
      <c r="AO2793">
        <f t="shared" si="43"/>
        <v>35</v>
      </c>
      <c r="AP2793" t="b">
        <v>0</v>
      </c>
    </row>
    <row r="2794" spans="1:42" x14ac:dyDescent="0.25">
      <c r="A2794" t="s">
        <v>5412</v>
      </c>
      <c r="B2794">
        <v>1</v>
      </c>
      <c r="C2794" t="s">
        <v>40</v>
      </c>
      <c r="D2794" t="s">
        <v>41</v>
      </c>
      <c r="E2794" t="s">
        <v>5413</v>
      </c>
      <c r="F2794">
        <v>95430</v>
      </c>
      <c r="G2794" t="s">
        <v>5414</v>
      </c>
      <c r="H2794">
        <v>38.445602999999998</v>
      </c>
      <c r="I2794">
        <v>-123.063756</v>
      </c>
      <c r="J2794">
        <v>0</v>
      </c>
      <c r="K2794">
        <v>0</v>
      </c>
      <c r="L2794">
        <v>0</v>
      </c>
      <c r="M2794">
        <v>0</v>
      </c>
      <c r="N2794" t="str">
        <f>VLOOKUP(O2794:O9825,'VLOOKUP Ranges'!$A$9:$B$12,2,TRUE)</f>
        <v>29-55</v>
      </c>
      <c r="O2794">
        <v>47</v>
      </c>
      <c r="P2794">
        <v>1</v>
      </c>
      <c r="Q2794" t="s">
        <v>44</v>
      </c>
      <c r="R2794" t="s">
        <v>66</v>
      </c>
      <c r="S2794" t="s">
        <v>66</v>
      </c>
      <c r="T2794" t="s">
        <v>66</v>
      </c>
      <c r="U2794" t="s">
        <v>66</v>
      </c>
      <c r="V2794" t="s">
        <v>66</v>
      </c>
      <c r="W2794" t="s">
        <v>66</v>
      </c>
      <c r="X2794">
        <v>0</v>
      </c>
      <c r="Y2794" t="str">
        <f>VLOOKUP(Z2794:Z9825,'VLOOKUP Ranges'!$A$2:$B$5,2,TRUE)</f>
        <v>18-35</v>
      </c>
      <c r="Z2794">
        <v>20.149999999999999</v>
      </c>
      <c r="AA2794">
        <v>1046.2</v>
      </c>
      <c r="AB2794" t="s">
        <v>44</v>
      </c>
      <c r="AC2794">
        <v>0</v>
      </c>
      <c r="AD2794">
        <v>74</v>
      </c>
      <c r="AE2794">
        <v>2618</v>
      </c>
      <c r="AG2794" t="b">
        <v>0</v>
      </c>
      <c r="AH2794" t="b">
        <v>1</v>
      </c>
      <c r="AI2794" t="b">
        <v>0</v>
      </c>
      <c r="AJ2794" t="b">
        <v>1</v>
      </c>
      <c r="AK2794" t="b">
        <v>0</v>
      </c>
      <c r="AL2794" t="b">
        <v>0</v>
      </c>
      <c r="AM2794" t="b">
        <v>1</v>
      </c>
      <c r="AN2794">
        <v>22.259574468085098</v>
      </c>
      <c r="AO2794">
        <f t="shared" si="43"/>
        <v>21</v>
      </c>
      <c r="AP2794" t="b">
        <v>0</v>
      </c>
    </row>
    <row r="2795" spans="1:42" x14ac:dyDescent="0.25">
      <c r="A2795" t="s">
        <v>5415</v>
      </c>
      <c r="B2795">
        <v>1</v>
      </c>
      <c r="C2795" t="s">
        <v>40</v>
      </c>
      <c r="D2795" t="s">
        <v>41</v>
      </c>
      <c r="E2795" t="s">
        <v>2862</v>
      </c>
      <c r="F2795">
        <v>95432</v>
      </c>
      <c r="G2795" t="s">
        <v>2863</v>
      </c>
      <c r="H2795">
        <v>39.108252</v>
      </c>
      <c r="I2795">
        <v>-123.645121</v>
      </c>
      <c r="J2795">
        <v>1</v>
      </c>
      <c r="K2795">
        <v>0</v>
      </c>
      <c r="L2795">
        <v>0</v>
      </c>
      <c r="M2795">
        <v>0</v>
      </c>
      <c r="N2795" t="str">
        <f>VLOOKUP(O2795:O9826,'VLOOKUP Ranges'!$A$9:$B$12,2,TRUE)</f>
        <v>1-9</v>
      </c>
      <c r="O2795">
        <v>2</v>
      </c>
      <c r="P2795">
        <v>1</v>
      </c>
      <c r="Q2795" t="s">
        <v>44</v>
      </c>
      <c r="R2795" t="s">
        <v>44</v>
      </c>
      <c r="S2795" t="s">
        <v>45</v>
      </c>
      <c r="T2795" t="s">
        <v>44</v>
      </c>
      <c r="U2795" t="s">
        <v>44</v>
      </c>
      <c r="V2795" t="s">
        <v>44</v>
      </c>
      <c r="W2795" t="s">
        <v>44</v>
      </c>
      <c r="X2795">
        <v>1</v>
      </c>
      <c r="Y2795" t="str">
        <f>VLOOKUP(Z2795:Z9826,'VLOOKUP Ranges'!$A$2:$B$5,2,TRUE)</f>
        <v>35-70</v>
      </c>
      <c r="Z2795">
        <v>50.3</v>
      </c>
      <c r="AA2795">
        <v>92.75</v>
      </c>
      <c r="AB2795" t="s">
        <v>44</v>
      </c>
      <c r="AC2795">
        <v>0</v>
      </c>
      <c r="AD2795">
        <v>33</v>
      </c>
      <c r="AE2795">
        <v>5870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  <c r="AM2795" t="b">
        <v>1</v>
      </c>
      <c r="AN2795">
        <v>46.375</v>
      </c>
      <c r="AO2795">
        <f t="shared" si="43"/>
        <v>51</v>
      </c>
      <c r="AP2795" t="b">
        <v>0</v>
      </c>
    </row>
    <row r="2796" spans="1:42" x14ac:dyDescent="0.25">
      <c r="A2796" t="s">
        <v>5416</v>
      </c>
      <c r="B2796">
        <v>1</v>
      </c>
      <c r="C2796" t="s">
        <v>40</v>
      </c>
      <c r="D2796" t="s">
        <v>41</v>
      </c>
      <c r="E2796" t="s">
        <v>5417</v>
      </c>
      <c r="F2796">
        <v>95436</v>
      </c>
      <c r="G2796" t="s">
        <v>5418</v>
      </c>
      <c r="H2796">
        <v>38.499302</v>
      </c>
      <c r="I2796">
        <v>-122.92444</v>
      </c>
      <c r="J2796">
        <v>0</v>
      </c>
      <c r="K2796">
        <v>0</v>
      </c>
      <c r="L2796">
        <v>1</v>
      </c>
      <c r="M2796">
        <v>0</v>
      </c>
      <c r="N2796" t="str">
        <f>VLOOKUP(O2796:O9827,'VLOOKUP Ranges'!$A$9:$B$12,2,TRUE)</f>
        <v>1-9</v>
      </c>
      <c r="O2796">
        <v>2</v>
      </c>
      <c r="P2796">
        <v>1</v>
      </c>
      <c r="Q2796" t="s">
        <v>44</v>
      </c>
      <c r="R2796" t="s">
        <v>45</v>
      </c>
      <c r="S2796" t="s">
        <v>44</v>
      </c>
      <c r="T2796" t="s">
        <v>44</v>
      </c>
      <c r="U2796" t="s">
        <v>45</v>
      </c>
      <c r="V2796" t="s">
        <v>44</v>
      </c>
      <c r="W2796" t="s">
        <v>44</v>
      </c>
      <c r="X2796">
        <v>1</v>
      </c>
      <c r="Y2796" t="str">
        <f>VLOOKUP(Z2796:Z9827,'VLOOKUP Ranges'!$A$2:$B$5,2,TRUE)</f>
        <v>70-89</v>
      </c>
      <c r="Z2796">
        <v>80.150000000000006</v>
      </c>
      <c r="AA2796">
        <v>194.55</v>
      </c>
      <c r="AB2796" t="s">
        <v>44</v>
      </c>
      <c r="AC2796">
        <v>0</v>
      </c>
      <c r="AD2796">
        <v>26</v>
      </c>
      <c r="AE2796">
        <v>5251</v>
      </c>
      <c r="AG2796" t="b">
        <v>0</v>
      </c>
      <c r="AH2796" t="b">
        <v>0</v>
      </c>
      <c r="AI2796" t="b">
        <v>1</v>
      </c>
      <c r="AJ2796" t="b">
        <v>0</v>
      </c>
      <c r="AK2796" t="b">
        <v>0</v>
      </c>
      <c r="AL2796" t="b">
        <v>1</v>
      </c>
      <c r="AM2796" t="b">
        <v>0</v>
      </c>
      <c r="AN2796">
        <v>97.275000000000006</v>
      </c>
      <c r="AO2796">
        <f t="shared" si="43"/>
        <v>81</v>
      </c>
      <c r="AP2796" t="b">
        <v>1</v>
      </c>
    </row>
    <row r="2797" spans="1:42" x14ac:dyDescent="0.25">
      <c r="A2797" t="s">
        <v>5419</v>
      </c>
      <c r="B2797">
        <v>1</v>
      </c>
      <c r="C2797" t="s">
        <v>40</v>
      </c>
      <c r="D2797" t="s">
        <v>41</v>
      </c>
      <c r="E2797" t="s">
        <v>5420</v>
      </c>
      <c r="F2797">
        <v>95437</v>
      </c>
      <c r="G2797" t="s">
        <v>5421</v>
      </c>
      <c r="H2797">
        <v>39.455554999999997</v>
      </c>
      <c r="I2797">
        <v>-123.68397899999999</v>
      </c>
      <c r="J2797">
        <v>0</v>
      </c>
      <c r="K2797">
        <v>0</v>
      </c>
      <c r="L2797">
        <v>1</v>
      </c>
      <c r="M2797">
        <v>0</v>
      </c>
      <c r="N2797" t="str">
        <f>VLOOKUP(O2797:O9828,'VLOOKUP Ranges'!$A$9:$B$12,2,TRUE)</f>
        <v>9-29</v>
      </c>
      <c r="O2797">
        <v>12</v>
      </c>
      <c r="P2797">
        <v>1</v>
      </c>
      <c r="Q2797" t="s">
        <v>44</v>
      </c>
      <c r="R2797" t="s">
        <v>44</v>
      </c>
      <c r="S2797" t="s">
        <v>45</v>
      </c>
      <c r="T2797" t="s">
        <v>44</v>
      </c>
      <c r="U2797" t="s">
        <v>44</v>
      </c>
      <c r="V2797" t="s">
        <v>44</v>
      </c>
      <c r="W2797" t="s">
        <v>44</v>
      </c>
      <c r="X2797">
        <v>1</v>
      </c>
      <c r="Y2797" t="str">
        <f>VLOOKUP(Z2797:Z9828,'VLOOKUP Ranges'!$A$2:$B$5,2,TRUE)</f>
        <v>35-70</v>
      </c>
      <c r="Z2797">
        <v>51.25</v>
      </c>
      <c r="AA2797">
        <v>612.1</v>
      </c>
      <c r="AB2797" t="s">
        <v>44</v>
      </c>
      <c r="AC2797">
        <v>0</v>
      </c>
      <c r="AD2797">
        <v>57</v>
      </c>
      <c r="AE2797">
        <v>3097</v>
      </c>
      <c r="AG2797" t="b">
        <v>0</v>
      </c>
      <c r="AH2797" t="b">
        <v>0</v>
      </c>
      <c r="AI2797" t="b">
        <v>0</v>
      </c>
      <c r="AJ2797" t="b">
        <v>0</v>
      </c>
      <c r="AK2797" t="b">
        <v>0</v>
      </c>
      <c r="AL2797" t="b">
        <v>1</v>
      </c>
      <c r="AM2797" t="b">
        <v>0</v>
      </c>
      <c r="AN2797">
        <v>51.008333333333297</v>
      </c>
      <c r="AO2797">
        <f t="shared" si="43"/>
        <v>52</v>
      </c>
      <c r="AP2797" t="b">
        <v>0</v>
      </c>
    </row>
    <row r="2798" spans="1:42" x14ac:dyDescent="0.25">
      <c r="A2798" t="s">
        <v>5422</v>
      </c>
      <c r="B2798">
        <v>1</v>
      </c>
      <c r="C2798" t="s">
        <v>40</v>
      </c>
      <c r="D2798" t="s">
        <v>41</v>
      </c>
      <c r="E2798" t="s">
        <v>5423</v>
      </c>
      <c r="F2798">
        <v>95441</v>
      </c>
      <c r="G2798" t="s">
        <v>5424</v>
      </c>
      <c r="H2798">
        <v>38.731771000000002</v>
      </c>
      <c r="I2798">
        <v>-123.064272</v>
      </c>
      <c r="J2798">
        <v>1</v>
      </c>
      <c r="K2798">
        <v>0</v>
      </c>
      <c r="L2798">
        <v>1</v>
      </c>
      <c r="M2798">
        <v>1</v>
      </c>
      <c r="N2798" t="str">
        <f>VLOOKUP(O2798:O9829,'VLOOKUP Ranges'!$A$9:$B$12,2,TRUE)</f>
        <v>55-77</v>
      </c>
      <c r="O2798">
        <v>69</v>
      </c>
      <c r="P2798">
        <v>1</v>
      </c>
      <c r="Q2798" t="s">
        <v>44</v>
      </c>
      <c r="R2798" t="s">
        <v>44</v>
      </c>
      <c r="S2798" t="s">
        <v>44</v>
      </c>
      <c r="T2798" t="s">
        <v>44</v>
      </c>
      <c r="U2798" t="s">
        <v>45</v>
      </c>
      <c r="V2798" t="s">
        <v>45</v>
      </c>
      <c r="W2798" t="s">
        <v>45</v>
      </c>
      <c r="X2798">
        <v>1</v>
      </c>
      <c r="Y2798" t="str">
        <f>VLOOKUP(Z2798:Z9829,'VLOOKUP Ranges'!$A$2:$B$5,2,TRUE)</f>
        <v>89-118</v>
      </c>
      <c r="Z2798">
        <v>95.2</v>
      </c>
      <c r="AA2798">
        <v>6671.7</v>
      </c>
      <c r="AB2798" t="s">
        <v>44</v>
      </c>
      <c r="AC2798">
        <v>0</v>
      </c>
      <c r="AD2798">
        <v>34</v>
      </c>
      <c r="AE2798">
        <v>6166</v>
      </c>
      <c r="AG2798" t="b">
        <v>0</v>
      </c>
      <c r="AH2798" t="b">
        <v>1</v>
      </c>
      <c r="AI2798" t="b">
        <v>1</v>
      </c>
      <c r="AJ2798" t="b">
        <v>0</v>
      </c>
      <c r="AK2798" t="b">
        <v>1</v>
      </c>
      <c r="AL2798" t="b">
        <v>0</v>
      </c>
      <c r="AM2798" t="b">
        <v>0</v>
      </c>
      <c r="AN2798">
        <v>96.691304347826005</v>
      </c>
      <c r="AO2798">
        <f t="shared" si="43"/>
        <v>96</v>
      </c>
      <c r="AP2798" t="b">
        <v>0</v>
      </c>
    </row>
    <row r="2799" spans="1:42" x14ac:dyDescent="0.25">
      <c r="A2799" t="s">
        <v>5425</v>
      </c>
      <c r="B2799">
        <v>1</v>
      </c>
      <c r="C2799" t="s">
        <v>40</v>
      </c>
      <c r="D2799" t="s">
        <v>41</v>
      </c>
      <c r="E2799" t="s">
        <v>2865</v>
      </c>
      <c r="F2799">
        <v>95442</v>
      </c>
      <c r="G2799" t="s">
        <v>2866</v>
      </c>
      <c r="H2799">
        <v>38.368744</v>
      </c>
      <c r="I2799">
        <v>-122.522642</v>
      </c>
      <c r="J2799">
        <v>1</v>
      </c>
      <c r="K2799">
        <v>1</v>
      </c>
      <c r="L2799">
        <v>0</v>
      </c>
      <c r="M2799">
        <v>1</v>
      </c>
      <c r="N2799" t="str">
        <f>VLOOKUP(O2799:O9830,'VLOOKUP Ranges'!$A$9:$B$12,2,TRUE)</f>
        <v>55-77</v>
      </c>
      <c r="O2799">
        <v>56</v>
      </c>
      <c r="P2799">
        <v>1</v>
      </c>
      <c r="Q2799" t="s">
        <v>44</v>
      </c>
      <c r="R2799" t="s">
        <v>45</v>
      </c>
      <c r="S2799" t="s">
        <v>44</v>
      </c>
      <c r="T2799" t="s">
        <v>44</v>
      </c>
      <c r="U2799" t="s">
        <v>44</v>
      </c>
      <c r="V2799" t="s">
        <v>45</v>
      </c>
      <c r="W2799" t="s">
        <v>45</v>
      </c>
      <c r="X2799">
        <v>0</v>
      </c>
      <c r="Y2799" t="str">
        <f>VLOOKUP(Z2799:Z9830,'VLOOKUP Ranges'!$A$2:$B$5,2,TRUE)</f>
        <v>89-118</v>
      </c>
      <c r="Z2799">
        <v>94.8</v>
      </c>
      <c r="AA2799">
        <v>5264.3</v>
      </c>
      <c r="AB2799" t="s">
        <v>44</v>
      </c>
      <c r="AC2799">
        <v>0</v>
      </c>
      <c r="AD2799">
        <v>59</v>
      </c>
      <c r="AE2799">
        <v>5693</v>
      </c>
      <c r="AG2799" t="b">
        <v>1</v>
      </c>
      <c r="AH2799" t="b">
        <v>0</v>
      </c>
      <c r="AI2799" t="b">
        <v>1</v>
      </c>
      <c r="AJ2799" t="b">
        <v>0</v>
      </c>
      <c r="AK2799" t="b">
        <v>1</v>
      </c>
      <c r="AL2799" t="b">
        <v>0</v>
      </c>
      <c r="AM2799" t="b">
        <v>0</v>
      </c>
      <c r="AN2799">
        <v>94.005357142857093</v>
      </c>
      <c r="AO2799">
        <f t="shared" si="43"/>
        <v>95</v>
      </c>
      <c r="AP2799" t="b">
        <v>1</v>
      </c>
    </row>
    <row r="2800" spans="1:42" x14ac:dyDescent="0.25">
      <c r="A2800" t="s">
        <v>5426</v>
      </c>
      <c r="B2800">
        <v>1</v>
      </c>
      <c r="C2800" t="s">
        <v>40</v>
      </c>
      <c r="D2800" t="s">
        <v>41</v>
      </c>
      <c r="E2800" t="s">
        <v>5427</v>
      </c>
      <c r="F2800">
        <v>95443</v>
      </c>
      <c r="G2800" t="s">
        <v>5428</v>
      </c>
      <c r="H2800">
        <v>39.045245999999999</v>
      </c>
      <c r="I2800">
        <v>-122.74318100000001</v>
      </c>
      <c r="J2800">
        <v>0</v>
      </c>
      <c r="K2800">
        <v>1</v>
      </c>
      <c r="L2800">
        <v>0</v>
      </c>
      <c r="M2800">
        <v>0</v>
      </c>
      <c r="N2800" t="str">
        <f>VLOOKUP(O2800:O9831,'VLOOKUP Ranges'!$A$9:$B$12,2,TRUE)</f>
        <v>1-9</v>
      </c>
      <c r="O2800">
        <v>4</v>
      </c>
      <c r="P2800">
        <v>1</v>
      </c>
      <c r="Q2800" t="s">
        <v>45</v>
      </c>
      <c r="R2800" t="s">
        <v>45</v>
      </c>
      <c r="S2800" t="s">
        <v>44</v>
      </c>
      <c r="T2800" t="s">
        <v>44</v>
      </c>
      <c r="U2800" t="s">
        <v>44</v>
      </c>
      <c r="V2800" t="s">
        <v>44</v>
      </c>
      <c r="W2800" t="s">
        <v>44</v>
      </c>
      <c r="X2800">
        <v>1</v>
      </c>
      <c r="Y2800" t="str">
        <f>VLOOKUP(Z2800:Z9831,'VLOOKUP Ranges'!$A$2:$B$5,2,TRUE)</f>
        <v>70-89</v>
      </c>
      <c r="Z2800">
        <v>80.25</v>
      </c>
      <c r="AA2800">
        <v>303.7</v>
      </c>
      <c r="AB2800" t="s">
        <v>44</v>
      </c>
      <c r="AC2800">
        <v>0</v>
      </c>
      <c r="AD2800">
        <v>20</v>
      </c>
      <c r="AE2800">
        <v>3828</v>
      </c>
      <c r="AG2800" t="b">
        <v>0</v>
      </c>
      <c r="AH2800" t="b">
        <v>0</v>
      </c>
      <c r="AI2800" t="b">
        <v>1</v>
      </c>
      <c r="AJ2800" t="b">
        <v>0</v>
      </c>
      <c r="AK2800" t="b">
        <v>0</v>
      </c>
      <c r="AL2800" t="b">
        <v>1</v>
      </c>
      <c r="AM2800" t="b">
        <v>0</v>
      </c>
      <c r="AN2800">
        <v>75.924999999999997</v>
      </c>
      <c r="AO2800">
        <f t="shared" si="43"/>
        <v>81</v>
      </c>
      <c r="AP2800" t="b">
        <v>1</v>
      </c>
    </row>
    <row r="2801" spans="1:42" x14ac:dyDescent="0.25">
      <c r="A2801" t="s">
        <v>5429</v>
      </c>
      <c r="B2801">
        <v>1</v>
      </c>
      <c r="C2801" t="s">
        <v>40</v>
      </c>
      <c r="D2801" t="s">
        <v>41</v>
      </c>
      <c r="E2801" t="s">
        <v>3605</v>
      </c>
      <c r="F2801">
        <v>95444</v>
      </c>
      <c r="G2801" t="s">
        <v>3606</v>
      </c>
      <c r="H2801">
        <v>38.434362</v>
      </c>
      <c r="I2801">
        <v>-122.86891</v>
      </c>
      <c r="J2801">
        <v>1</v>
      </c>
      <c r="K2801">
        <v>0</v>
      </c>
      <c r="L2801">
        <v>1</v>
      </c>
      <c r="M2801">
        <v>0</v>
      </c>
      <c r="N2801" t="str">
        <f>VLOOKUP(O2801:O9832,'VLOOKUP Ranges'!$A$9:$B$12,2,TRUE)</f>
        <v>55-77</v>
      </c>
      <c r="O2801">
        <v>64</v>
      </c>
      <c r="P2801">
        <v>1</v>
      </c>
      <c r="Q2801" t="s">
        <v>45</v>
      </c>
      <c r="R2801" t="s">
        <v>44</v>
      </c>
      <c r="S2801" t="s">
        <v>45</v>
      </c>
      <c r="T2801" t="s">
        <v>45</v>
      </c>
      <c r="U2801" t="s">
        <v>45</v>
      </c>
      <c r="V2801" t="s">
        <v>45</v>
      </c>
      <c r="W2801" t="s">
        <v>44</v>
      </c>
      <c r="X2801">
        <v>1</v>
      </c>
      <c r="Y2801" t="str">
        <f>VLOOKUP(Z2801:Z9832,'VLOOKUP Ranges'!$A$2:$B$5,2,TRUE)</f>
        <v>70-89</v>
      </c>
      <c r="Z2801">
        <v>76.099999999999994</v>
      </c>
      <c r="AA2801">
        <v>4818.8</v>
      </c>
      <c r="AB2801" t="s">
        <v>44</v>
      </c>
      <c r="AC2801">
        <v>0</v>
      </c>
      <c r="AD2801">
        <v>26</v>
      </c>
      <c r="AE2801">
        <v>4222</v>
      </c>
      <c r="AG2801" t="b">
        <v>0</v>
      </c>
      <c r="AH2801" t="b">
        <v>1</v>
      </c>
      <c r="AI2801" t="b">
        <v>0</v>
      </c>
      <c r="AJ2801" t="b">
        <v>0</v>
      </c>
      <c r="AK2801" t="b">
        <v>0</v>
      </c>
      <c r="AL2801" t="b">
        <v>0</v>
      </c>
      <c r="AM2801" t="b">
        <v>0</v>
      </c>
      <c r="AN2801">
        <v>75.293750000000003</v>
      </c>
      <c r="AO2801">
        <f t="shared" si="43"/>
        <v>77</v>
      </c>
      <c r="AP2801" t="b">
        <v>0</v>
      </c>
    </row>
    <row r="2802" spans="1:42" x14ac:dyDescent="0.25">
      <c r="A2802" t="s">
        <v>5430</v>
      </c>
      <c r="B2802">
        <v>1</v>
      </c>
      <c r="C2802" t="s">
        <v>40</v>
      </c>
      <c r="D2802" t="s">
        <v>41</v>
      </c>
      <c r="E2802" t="s">
        <v>1990</v>
      </c>
      <c r="F2802">
        <v>95446</v>
      </c>
      <c r="G2802" t="s">
        <v>1991</v>
      </c>
      <c r="H2802">
        <v>38.525759999999998</v>
      </c>
      <c r="I2802">
        <v>-123.013347</v>
      </c>
      <c r="J2802">
        <v>1</v>
      </c>
      <c r="K2802">
        <v>0</v>
      </c>
      <c r="L2802">
        <v>1</v>
      </c>
      <c r="M2802">
        <v>1</v>
      </c>
      <c r="N2802" t="str">
        <f>VLOOKUP(O2802:O9833,'VLOOKUP Ranges'!$A$9:$B$12,2,TRUE)</f>
        <v>55-77</v>
      </c>
      <c r="O2802">
        <v>62</v>
      </c>
      <c r="P2802">
        <v>1</v>
      </c>
      <c r="Q2802" t="s">
        <v>45</v>
      </c>
      <c r="R2802" t="s">
        <v>45</v>
      </c>
      <c r="S2802" t="s">
        <v>45</v>
      </c>
      <c r="T2802" t="s">
        <v>45</v>
      </c>
      <c r="U2802" t="s">
        <v>45</v>
      </c>
      <c r="V2802" t="s">
        <v>45</v>
      </c>
      <c r="W2802" t="s">
        <v>45</v>
      </c>
      <c r="X2802">
        <v>0</v>
      </c>
      <c r="Y2802" t="str">
        <f>VLOOKUP(Z2802:Z9833,'VLOOKUP Ranges'!$A$2:$B$5,2,TRUE)</f>
        <v>89-118</v>
      </c>
      <c r="Z2802">
        <v>115.55</v>
      </c>
      <c r="AA2802">
        <v>7159.05</v>
      </c>
      <c r="AB2802" t="s">
        <v>44</v>
      </c>
      <c r="AC2802">
        <v>0</v>
      </c>
      <c r="AD2802">
        <v>25</v>
      </c>
      <c r="AE2802">
        <v>6349</v>
      </c>
      <c r="AG2802" t="b">
        <v>0</v>
      </c>
      <c r="AH2802" t="b">
        <v>1</v>
      </c>
      <c r="AI2802" t="b">
        <v>1</v>
      </c>
      <c r="AJ2802" t="b">
        <v>0</v>
      </c>
      <c r="AK2802" t="b">
        <v>0</v>
      </c>
      <c r="AL2802" t="b">
        <v>0</v>
      </c>
      <c r="AM2802" t="b">
        <v>0</v>
      </c>
      <c r="AN2802">
        <v>115.46854838709601</v>
      </c>
      <c r="AO2802">
        <f t="shared" si="43"/>
        <v>116</v>
      </c>
      <c r="AP2802" t="b">
        <v>1</v>
      </c>
    </row>
    <row r="2803" spans="1:42" x14ac:dyDescent="0.25">
      <c r="A2803" t="s">
        <v>5431</v>
      </c>
      <c r="B2803">
        <v>1</v>
      </c>
      <c r="C2803" t="s">
        <v>40</v>
      </c>
      <c r="D2803" t="s">
        <v>41</v>
      </c>
      <c r="E2803" t="s">
        <v>1993</v>
      </c>
      <c r="F2803">
        <v>95448</v>
      </c>
      <c r="G2803" t="s">
        <v>1994</v>
      </c>
      <c r="H2803">
        <v>38.618347</v>
      </c>
      <c r="I2803">
        <v>-122.908422</v>
      </c>
      <c r="J2803">
        <v>1</v>
      </c>
      <c r="K2803">
        <v>0</v>
      </c>
      <c r="L2803">
        <v>1</v>
      </c>
      <c r="M2803">
        <v>1</v>
      </c>
      <c r="N2803" t="str">
        <f>VLOOKUP(O2803:O9834,'VLOOKUP Ranges'!$A$9:$B$12,2,TRUE)</f>
        <v>55-77</v>
      </c>
      <c r="O2803">
        <v>63</v>
      </c>
      <c r="P2803">
        <v>1</v>
      </c>
      <c r="Q2803" t="s">
        <v>45</v>
      </c>
      <c r="R2803" t="s">
        <v>66</v>
      </c>
      <c r="S2803" t="s">
        <v>66</v>
      </c>
      <c r="T2803" t="s">
        <v>66</v>
      </c>
      <c r="U2803" t="s">
        <v>66</v>
      </c>
      <c r="V2803" t="s">
        <v>66</v>
      </c>
      <c r="W2803" t="s">
        <v>66</v>
      </c>
      <c r="X2803">
        <v>0</v>
      </c>
      <c r="Y2803" t="str">
        <f>VLOOKUP(Z2803:Z9834,'VLOOKUP Ranges'!$A$2:$B$5,2,TRUE)</f>
        <v>18-35</v>
      </c>
      <c r="Z2803">
        <v>24.65</v>
      </c>
      <c r="AA2803">
        <v>1574.5</v>
      </c>
      <c r="AB2803" t="s">
        <v>44</v>
      </c>
      <c r="AC2803">
        <v>0</v>
      </c>
      <c r="AD2803">
        <v>40</v>
      </c>
      <c r="AE2803">
        <v>4392</v>
      </c>
      <c r="AG2803" t="b">
        <v>0</v>
      </c>
      <c r="AH2803" t="b">
        <v>1</v>
      </c>
      <c r="AI2803" t="b">
        <v>0</v>
      </c>
      <c r="AJ2803" t="b">
        <v>1</v>
      </c>
      <c r="AK2803" t="b">
        <v>1</v>
      </c>
      <c r="AL2803" t="b">
        <v>0</v>
      </c>
      <c r="AM2803" t="b">
        <v>0</v>
      </c>
      <c r="AN2803">
        <v>24.992063492063401</v>
      </c>
      <c r="AO2803">
        <f t="shared" si="43"/>
        <v>25</v>
      </c>
      <c r="AP2803" t="b">
        <v>0</v>
      </c>
    </row>
    <row r="2804" spans="1:42" x14ac:dyDescent="0.25">
      <c r="A2804" t="s">
        <v>5432</v>
      </c>
      <c r="B2804">
        <v>1</v>
      </c>
      <c r="C2804" t="s">
        <v>40</v>
      </c>
      <c r="D2804" t="s">
        <v>41</v>
      </c>
      <c r="E2804" t="s">
        <v>3608</v>
      </c>
      <c r="F2804">
        <v>95449</v>
      </c>
      <c r="G2804" t="s">
        <v>3609</v>
      </c>
      <c r="H2804">
        <v>38.937060000000002</v>
      </c>
      <c r="I2804">
        <v>-123.118111</v>
      </c>
      <c r="J2804">
        <v>0</v>
      </c>
      <c r="K2804">
        <v>0</v>
      </c>
      <c r="L2804">
        <v>0</v>
      </c>
      <c r="M2804">
        <v>0</v>
      </c>
      <c r="N2804" t="str">
        <f>VLOOKUP(O2804:O9835,'VLOOKUP Ranges'!$A$9:$B$12,2,TRUE)</f>
        <v>29-55</v>
      </c>
      <c r="O2804">
        <v>53</v>
      </c>
      <c r="P2804">
        <v>0</v>
      </c>
      <c r="Q2804" t="s">
        <v>62</v>
      </c>
      <c r="R2804" t="s">
        <v>45</v>
      </c>
      <c r="S2804" t="s">
        <v>45</v>
      </c>
      <c r="T2804" t="s">
        <v>45</v>
      </c>
      <c r="U2804" t="s">
        <v>45</v>
      </c>
      <c r="V2804" t="s">
        <v>45</v>
      </c>
      <c r="W2804" t="s">
        <v>44</v>
      </c>
      <c r="X2804">
        <v>1</v>
      </c>
      <c r="Y2804" t="str">
        <f>VLOOKUP(Z2804:Z9835,'VLOOKUP Ranges'!$A$2:$B$5,2,TRUE)</f>
        <v>35-70</v>
      </c>
      <c r="Z2804">
        <v>53.6</v>
      </c>
      <c r="AA2804">
        <v>2879.2</v>
      </c>
      <c r="AB2804" t="s">
        <v>44</v>
      </c>
      <c r="AC2804">
        <v>0</v>
      </c>
      <c r="AD2804">
        <v>28</v>
      </c>
      <c r="AE2804">
        <v>5183</v>
      </c>
      <c r="AG2804" t="b">
        <v>1</v>
      </c>
      <c r="AH2804" t="b">
        <v>0</v>
      </c>
      <c r="AI2804" t="b">
        <v>0</v>
      </c>
      <c r="AJ2804" t="b">
        <v>0</v>
      </c>
      <c r="AK2804" t="b">
        <v>0</v>
      </c>
      <c r="AL2804" t="b">
        <v>1</v>
      </c>
      <c r="AM2804" t="b">
        <v>0</v>
      </c>
      <c r="AN2804">
        <v>54.324528301886701</v>
      </c>
      <c r="AO2804">
        <f t="shared" si="43"/>
        <v>54</v>
      </c>
      <c r="AP2804" t="b">
        <v>0</v>
      </c>
    </row>
    <row r="2805" spans="1:42" x14ac:dyDescent="0.25">
      <c r="A2805" t="s">
        <v>5433</v>
      </c>
      <c r="B2805">
        <v>1</v>
      </c>
      <c r="C2805" t="s">
        <v>40</v>
      </c>
      <c r="D2805" t="s">
        <v>41</v>
      </c>
      <c r="E2805" t="s">
        <v>1996</v>
      </c>
      <c r="F2805">
        <v>95450</v>
      </c>
      <c r="G2805" t="s">
        <v>1997</v>
      </c>
      <c r="H2805">
        <v>38.505994999999999</v>
      </c>
      <c r="I2805">
        <v>-123.18701900000001</v>
      </c>
      <c r="J2805">
        <v>1</v>
      </c>
      <c r="K2805">
        <v>0</v>
      </c>
      <c r="L2805">
        <v>1</v>
      </c>
      <c r="M2805">
        <v>1</v>
      </c>
      <c r="N2805" t="str">
        <f>VLOOKUP(O2805:O9836,'VLOOKUP Ranges'!$A$9:$B$12,2,TRUE)</f>
        <v>1-9</v>
      </c>
      <c r="O2805">
        <v>5</v>
      </c>
      <c r="P2805">
        <v>1</v>
      </c>
      <c r="Q2805" t="s">
        <v>44</v>
      </c>
      <c r="R2805" t="s">
        <v>66</v>
      </c>
      <c r="S2805" t="s">
        <v>66</v>
      </c>
      <c r="T2805" t="s">
        <v>66</v>
      </c>
      <c r="U2805" t="s">
        <v>66</v>
      </c>
      <c r="V2805" t="s">
        <v>66</v>
      </c>
      <c r="W2805" t="s">
        <v>66</v>
      </c>
      <c r="X2805">
        <v>0</v>
      </c>
      <c r="Y2805" t="str">
        <f>VLOOKUP(Z2805:Z9836,'VLOOKUP Ranges'!$A$2:$B$5,2,TRUE)</f>
        <v>18-35</v>
      </c>
      <c r="Z2805">
        <v>19.45</v>
      </c>
      <c r="AA2805">
        <v>86.05</v>
      </c>
      <c r="AB2805" t="s">
        <v>44</v>
      </c>
      <c r="AC2805">
        <v>0</v>
      </c>
      <c r="AD2805">
        <v>79</v>
      </c>
      <c r="AE2805">
        <v>4573</v>
      </c>
      <c r="AG2805" t="b">
        <v>0</v>
      </c>
      <c r="AH2805" t="b">
        <v>0</v>
      </c>
      <c r="AI2805" t="b">
        <v>0</v>
      </c>
      <c r="AJ2805" t="b">
        <v>1</v>
      </c>
      <c r="AK2805" t="b">
        <v>0</v>
      </c>
      <c r="AL2805" t="b">
        <v>0</v>
      </c>
      <c r="AM2805" t="b">
        <v>1</v>
      </c>
      <c r="AN2805">
        <v>17.21</v>
      </c>
      <c r="AO2805">
        <f t="shared" si="43"/>
        <v>20</v>
      </c>
      <c r="AP2805" t="b">
        <v>0</v>
      </c>
    </row>
    <row r="2806" spans="1:42" x14ac:dyDescent="0.25">
      <c r="A2806" t="s">
        <v>5434</v>
      </c>
      <c r="B2806">
        <v>1</v>
      </c>
      <c r="C2806" t="s">
        <v>40</v>
      </c>
      <c r="D2806" t="s">
        <v>41</v>
      </c>
      <c r="E2806" t="s">
        <v>5435</v>
      </c>
      <c r="F2806">
        <v>95451</v>
      </c>
      <c r="G2806" t="s">
        <v>5436</v>
      </c>
      <c r="H2806">
        <v>38.934959999999997</v>
      </c>
      <c r="I2806">
        <v>-122.792243</v>
      </c>
      <c r="J2806">
        <v>1</v>
      </c>
      <c r="K2806">
        <v>1</v>
      </c>
      <c r="L2806">
        <v>1</v>
      </c>
      <c r="M2806">
        <v>0</v>
      </c>
      <c r="N2806" t="str">
        <f>VLOOKUP(O2806:O9837,'VLOOKUP Ranges'!$A$9:$B$12,2,TRUE)</f>
        <v>29-55</v>
      </c>
      <c r="O2806">
        <v>49</v>
      </c>
      <c r="P2806">
        <v>1</v>
      </c>
      <c r="Q2806" t="s">
        <v>45</v>
      </c>
      <c r="R2806" t="s">
        <v>45</v>
      </c>
      <c r="S2806" t="s">
        <v>45</v>
      </c>
      <c r="T2806" t="s">
        <v>45</v>
      </c>
      <c r="U2806" t="s">
        <v>44</v>
      </c>
      <c r="V2806" t="s">
        <v>44</v>
      </c>
      <c r="W2806" t="s">
        <v>44</v>
      </c>
      <c r="X2806">
        <v>1</v>
      </c>
      <c r="Y2806" t="str">
        <f>VLOOKUP(Z2806:Z9837,'VLOOKUP Ranges'!$A$2:$B$5,2,TRUE)</f>
        <v>70-89</v>
      </c>
      <c r="Z2806">
        <v>88.2</v>
      </c>
      <c r="AA2806">
        <v>4159.45</v>
      </c>
      <c r="AB2806" t="s">
        <v>44</v>
      </c>
      <c r="AC2806">
        <v>0</v>
      </c>
      <c r="AD2806">
        <v>24</v>
      </c>
      <c r="AE2806">
        <v>5987</v>
      </c>
      <c r="AG2806" t="b">
        <v>0</v>
      </c>
      <c r="AH2806" t="b">
        <v>0</v>
      </c>
      <c r="AI2806" t="b">
        <v>1</v>
      </c>
      <c r="AJ2806" t="b">
        <v>0</v>
      </c>
      <c r="AK2806" t="b">
        <v>0</v>
      </c>
      <c r="AL2806" t="b">
        <v>1</v>
      </c>
      <c r="AM2806" t="b">
        <v>0</v>
      </c>
      <c r="AN2806">
        <v>84.8867346938775</v>
      </c>
      <c r="AO2806">
        <f t="shared" si="43"/>
        <v>89</v>
      </c>
      <c r="AP2806" t="b">
        <v>1</v>
      </c>
    </row>
    <row r="2807" spans="1:42" x14ac:dyDescent="0.25">
      <c r="A2807" t="s">
        <v>5437</v>
      </c>
      <c r="B2807">
        <v>1</v>
      </c>
      <c r="C2807" t="s">
        <v>40</v>
      </c>
      <c r="D2807" t="s">
        <v>41</v>
      </c>
      <c r="E2807" t="s">
        <v>5438</v>
      </c>
      <c r="F2807">
        <v>95452</v>
      </c>
      <c r="G2807" t="s">
        <v>5439</v>
      </c>
      <c r="H2807">
        <v>38.419525</v>
      </c>
      <c r="I2807">
        <v>-122.521585</v>
      </c>
      <c r="J2807">
        <v>0</v>
      </c>
      <c r="K2807">
        <v>0</v>
      </c>
      <c r="L2807">
        <v>1</v>
      </c>
      <c r="M2807">
        <v>1</v>
      </c>
      <c r="N2807" t="str">
        <f>VLOOKUP(O2807:O9838,'VLOOKUP Ranges'!$A$9:$B$12,2,TRUE)</f>
        <v>55-77</v>
      </c>
      <c r="O2807">
        <v>62</v>
      </c>
      <c r="P2807">
        <v>1</v>
      </c>
      <c r="Q2807" t="s">
        <v>45</v>
      </c>
      <c r="R2807" t="s">
        <v>45</v>
      </c>
      <c r="S2807" t="s">
        <v>44</v>
      </c>
      <c r="T2807" t="s">
        <v>44</v>
      </c>
      <c r="U2807" t="s">
        <v>44</v>
      </c>
      <c r="V2807" t="s">
        <v>45</v>
      </c>
      <c r="W2807" t="s">
        <v>45</v>
      </c>
      <c r="X2807">
        <v>1</v>
      </c>
      <c r="Y2807" t="str">
        <f>VLOOKUP(Z2807:Z9838,'VLOOKUP Ranges'!$A$2:$B$5,2,TRUE)</f>
        <v>89-118</v>
      </c>
      <c r="Z2807">
        <v>101.15</v>
      </c>
      <c r="AA2807">
        <v>6638.35</v>
      </c>
      <c r="AB2807" t="s">
        <v>44</v>
      </c>
      <c r="AC2807">
        <v>0</v>
      </c>
      <c r="AD2807">
        <v>36</v>
      </c>
      <c r="AE2807">
        <v>5735</v>
      </c>
      <c r="AG2807" t="b">
        <v>0</v>
      </c>
      <c r="AH2807" t="b">
        <v>1</v>
      </c>
      <c r="AI2807" t="b">
        <v>1</v>
      </c>
      <c r="AJ2807" t="b">
        <v>0</v>
      </c>
      <c r="AK2807" t="b">
        <v>0</v>
      </c>
      <c r="AL2807" t="b">
        <v>0</v>
      </c>
      <c r="AM2807" t="b">
        <v>0</v>
      </c>
      <c r="AN2807">
        <v>107.07016129032201</v>
      </c>
      <c r="AO2807">
        <f t="shared" si="43"/>
        <v>102</v>
      </c>
      <c r="AP2807" t="b">
        <v>1</v>
      </c>
    </row>
    <row r="2808" spans="1:42" x14ac:dyDescent="0.25">
      <c r="A2808" t="s">
        <v>5440</v>
      </c>
      <c r="B2808">
        <v>1</v>
      </c>
      <c r="C2808" t="s">
        <v>40</v>
      </c>
      <c r="D2808" t="s">
        <v>41</v>
      </c>
      <c r="E2808" t="s">
        <v>3611</v>
      </c>
      <c r="F2808">
        <v>95453</v>
      </c>
      <c r="G2808" t="s">
        <v>3612</v>
      </c>
      <c r="H2808">
        <v>39.080469000000001</v>
      </c>
      <c r="I2808">
        <v>-122.95517599999999</v>
      </c>
      <c r="J2808">
        <v>0</v>
      </c>
      <c r="K2808">
        <v>0</v>
      </c>
      <c r="L2808">
        <v>1</v>
      </c>
      <c r="M2808">
        <v>0</v>
      </c>
      <c r="N2808" t="str">
        <f>VLOOKUP(O2808:O9839,'VLOOKUP Ranges'!$A$9:$B$12,2,TRUE)</f>
        <v>55-77</v>
      </c>
      <c r="O2808">
        <v>55</v>
      </c>
      <c r="P2808">
        <v>1</v>
      </c>
      <c r="Q2808" t="s">
        <v>44</v>
      </c>
      <c r="R2808" t="s">
        <v>45</v>
      </c>
      <c r="S2808" t="s">
        <v>45</v>
      </c>
      <c r="T2808" t="s">
        <v>44</v>
      </c>
      <c r="U2808" t="s">
        <v>45</v>
      </c>
      <c r="V2808" t="s">
        <v>44</v>
      </c>
      <c r="W2808" t="s">
        <v>44</v>
      </c>
      <c r="X2808">
        <v>0</v>
      </c>
      <c r="Y2808" t="str">
        <f>VLOOKUP(Z2808:Z9839,'VLOOKUP Ranges'!$A$2:$B$5,2,TRUE)</f>
        <v>35-70</v>
      </c>
      <c r="Z2808">
        <v>56.8</v>
      </c>
      <c r="AA2808">
        <v>3112.05</v>
      </c>
      <c r="AB2808" t="s">
        <v>44</v>
      </c>
      <c r="AC2808">
        <v>0</v>
      </c>
      <c r="AD2808">
        <v>33</v>
      </c>
      <c r="AE2808">
        <v>4702</v>
      </c>
      <c r="AG2808" t="b">
        <v>0</v>
      </c>
      <c r="AH2808" t="b">
        <v>1</v>
      </c>
      <c r="AI2808" t="b">
        <v>0</v>
      </c>
      <c r="AJ2808" t="b">
        <v>0</v>
      </c>
      <c r="AK2808" t="b">
        <v>0</v>
      </c>
      <c r="AL2808" t="b">
        <v>0</v>
      </c>
      <c r="AM2808" t="b">
        <v>1</v>
      </c>
      <c r="AN2808">
        <v>56.582727272727197</v>
      </c>
      <c r="AO2808">
        <f t="shared" si="43"/>
        <v>57</v>
      </c>
      <c r="AP2808" t="b">
        <v>1</v>
      </c>
    </row>
    <row r="2809" spans="1:42" x14ac:dyDescent="0.25">
      <c r="A2809" t="s">
        <v>5441</v>
      </c>
      <c r="B2809">
        <v>1</v>
      </c>
      <c r="C2809" t="s">
        <v>40</v>
      </c>
      <c r="D2809" t="s">
        <v>41</v>
      </c>
      <c r="E2809" t="s">
        <v>3614</v>
      </c>
      <c r="F2809">
        <v>95454</v>
      </c>
      <c r="G2809" t="s">
        <v>3615</v>
      </c>
      <c r="H2809">
        <v>39.806140999999997</v>
      </c>
      <c r="I2809">
        <v>-123.531098</v>
      </c>
      <c r="J2809">
        <v>0</v>
      </c>
      <c r="K2809">
        <v>1</v>
      </c>
      <c r="L2809">
        <v>1</v>
      </c>
      <c r="M2809">
        <v>0</v>
      </c>
      <c r="N2809" t="str">
        <f>VLOOKUP(O2809:O9840,'VLOOKUP Ranges'!$A$9:$B$12,2,TRUE)</f>
        <v>55-77</v>
      </c>
      <c r="O2809">
        <v>71</v>
      </c>
      <c r="P2809">
        <v>1</v>
      </c>
      <c r="Q2809" t="s">
        <v>44</v>
      </c>
      <c r="R2809" t="s">
        <v>45</v>
      </c>
      <c r="S2809" t="s">
        <v>45</v>
      </c>
      <c r="T2809" t="s">
        <v>45</v>
      </c>
      <c r="U2809" t="s">
        <v>45</v>
      </c>
      <c r="V2809" t="s">
        <v>45</v>
      </c>
      <c r="W2809" t="s">
        <v>44</v>
      </c>
      <c r="X2809">
        <v>1</v>
      </c>
      <c r="Y2809" t="str">
        <f>VLOOKUP(Z2809:Z9840,'VLOOKUP Ranges'!$A$2:$B$5,2,TRUE)</f>
        <v>89-118</v>
      </c>
      <c r="Z2809">
        <v>99.4</v>
      </c>
      <c r="AA2809">
        <v>7168.25</v>
      </c>
      <c r="AB2809" t="s">
        <v>44</v>
      </c>
      <c r="AC2809">
        <v>0</v>
      </c>
      <c r="AD2809">
        <v>29</v>
      </c>
      <c r="AE2809">
        <v>4964</v>
      </c>
      <c r="AG2809" t="b">
        <v>0</v>
      </c>
      <c r="AH2809" t="b">
        <v>1</v>
      </c>
      <c r="AI2809" t="b">
        <v>1</v>
      </c>
      <c r="AJ2809" t="b">
        <v>0</v>
      </c>
      <c r="AK2809" t="b">
        <v>0</v>
      </c>
      <c r="AL2809" t="b">
        <v>1</v>
      </c>
      <c r="AM2809" t="b">
        <v>0</v>
      </c>
      <c r="AN2809">
        <v>100.961267605633</v>
      </c>
      <c r="AO2809">
        <f t="shared" si="43"/>
        <v>100</v>
      </c>
      <c r="AP2809" t="b">
        <v>1</v>
      </c>
    </row>
    <row r="2810" spans="1:42" x14ac:dyDescent="0.25">
      <c r="A2810" t="s">
        <v>5442</v>
      </c>
      <c r="B2810">
        <v>1</v>
      </c>
      <c r="C2810" t="s">
        <v>40</v>
      </c>
      <c r="D2810" t="s">
        <v>41</v>
      </c>
      <c r="E2810" t="s">
        <v>5443</v>
      </c>
      <c r="F2810">
        <v>95456</v>
      </c>
      <c r="G2810" t="s">
        <v>5444</v>
      </c>
      <c r="H2810">
        <v>39.245911</v>
      </c>
      <c r="I2810">
        <v>-123.77213999999999</v>
      </c>
      <c r="J2810">
        <v>0</v>
      </c>
      <c r="K2810">
        <v>0</v>
      </c>
      <c r="L2810">
        <v>1</v>
      </c>
      <c r="M2810">
        <v>1</v>
      </c>
      <c r="N2810" t="str">
        <f>VLOOKUP(O2810:O9841,'VLOOKUP Ranges'!$A$9:$B$12,2,TRUE)</f>
        <v>55-77</v>
      </c>
      <c r="O2810">
        <v>72</v>
      </c>
      <c r="P2810">
        <v>1</v>
      </c>
      <c r="Q2810" t="s">
        <v>44</v>
      </c>
      <c r="R2810" t="s">
        <v>66</v>
      </c>
      <c r="S2810" t="s">
        <v>66</v>
      </c>
      <c r="T2810" t="s">
        <v>66</v>
      </c>
      <c r="U2810" t="s">
        <v>66</v>
      </c>
      <c r="V2810" t="s">
        <v>66</v>
      </c>
      <c r="W2810" t="s">
        <v>66</v>
      </c>
      <c r="X2810">
        <v>1</v>
      </c>
      <c r="Y2810" t="str">
        <f>VLOOKUP(Z2810:Z9841,'VLOOKUP Ranges'!$A$2:$B$5,2,TRUE)</f>
        <v>18-35</v>
      </c>
      <c r="Z2810">
        <v>20.100000000000001</v>
      </c>
      <c r="AA2810">
        <v>1326.25</v>
      </c>
      <c r="AB2810" t="s">
        <v>44</v>
      </c>
      <c r="AC2810">
        <v>0</v>
      </c>
      <c r="AD2810">
        <v>41</v>
      </c>
      <c r="AE2810">
        <v>4603</v>
      </c>
      <c r="AG2810" t="b">
        <v>0</v>
      </c>
      <c r="AH2810" t="b">
        <v>1</v>
      </c>
      <c r="AI2810" t="b">
        <v>0</v>
      </c>
      <c r="AJ2810" t="b">
        <v>1</v>
      </c>
      <c r="AK2810" t="b">
        <v>1</v>
      </c>
      <c r="AL2810" t="b">
        <v>0</v>
      </c>
      <c r="AM2810" t="b">
        <v>0</v>
      </c>
      <c r="AN2810">
        <v>18.4201388888888</v>
      </c>
      <c r="AO2810">
        <f t="shared" si="43"/>
        <v>21</v>
      </c>
      <c r="AP2810" t="b">
        <v>0</v>
      </c>
    </row>
    <row r="2811" spans="1:42" x14ac:dyDescent="0.25">
      <c r="A2811" t="s">
        <v>5445</v>
      </c>
      <c r="B2811">
        <v>1</v>
      </c>
      <c r="C2811" t="s">
        <v>40</v>
      </c>
      <c r="D2811" t="s">
        <v>41</v>
      </c>
      <c r="E2811" t="s">
        <v>5446</v>
      </c>
      <c r="F2811">
        <v>95457</v>
      </c>
      <c r="G2811" t="s">
        <v>5447</v>
      </c>
      <c r="H2811">
        <v>38.925545</v>
      </c>
      <c r="I2811">
        <v>-122.549083</v>
      </c>
      <c r="J2811">
        <v>1</v>
      </c>
      <c r="K2811">
        <v>0</v>
      </c>
      <c r="L2811">
        <v>1</v>
      </c>
      <c r="M2811">
        <v>0</v>
      </c>
      <c r="N2811" t="str">
        <f>VLOOKUP(O2811:O9842,'VLOOKUP Ranges'!$A$9:$B$12,2,TRUE)</f>
        <v>29-55</v>
      </c>
      <c r="O2811">
        <v>36</v>
      </c>
      <c r="P2811">
        <v>0</v>
      </c>
      <c r="Q2811" t="s">
        <v>62</v>
      </c>
      <c r="R2811" t="s">
        <v>45</v>
      </c>
      <c r="S2811" t="s">
        <v>44</v>
      </c>
      <c r="T2811" t="s">
        <v>45</v>
      </c>
      <c r="U2811" t="s">
        <v>45</v>
      </c>
      <c r="V2811" t="s">
        <v>45</v>
      </c>
      <c r="W2811" t="s">
        <v>45</v>
      </c>
      <c r="X2811">
        <v>0</v>
      </c>
      <c r="Y2811" t="str">
        <f>VLOOKUP(Z2811:Z9842,'VLOOKUP Ranges'!$A$2:$B$5,2,TRUE)</f>
        <v>35-70</v>
      </c>
      <c r="Z2811">
        <v>60.7</v>
      </c>
      <c r="AA2811">
        <v>2234.5500000000002</v>
      </c>
      <c r="AB2811" t="s">
        <v>44</v>
      </c>
      <c r="AC2811">
        <v>0</v>
      </c>
      <c r="AD2811">
        <v>69</v>
      </c>
      <c r="AE2811">
        <v>3671</v>
      </c>
      <c r="AG2811" t="b">
        <v>1</v>
      </c>
      <c r="AH2811" t="b">
        <v>0</v>
      </c>
      <c r="AI2811" t="b">
        <v>0</v>
      </c>
      <c r="AJ2811" t="b">
        <v>0</v>
      </c>
      <c r="AK2811" t="b">
        <v>1</v>
      </c>
      <c r="AL2811" t="b">
        <v>0</v>
      </c>
      <c r="AM2811" t="b">
        <v>0</v>
      </c>
      <c r="AN2811">
        <v>62.070833333333297</v>
      </c>
      <c r="AO2811">
        <f t="shared" si="43"/>
        <v>61</v>
      </c>
      <c r="AP2811" t="b">
        <v>0</v>
      </c>
    </row>
    <row r="2812" spans="1:42" x14ac:dyDescent="0.25">
      <c r="A2812" t="s">
        <v>5448</v>
      </c>
      <c r="B2812">
        <v>1</v>
      </c>
      <c r="C2812" t="s">
        <v>40</v>
      </c>
      <c r="D2812" t="s">
        <v>41</v>
      </c>
      <c r="E2812" t="s">
        <v>3617</v>
      </c>
      <c r="F2812">
        <v>95458</v>
      </c>
      <c r="G2812" t="s">
        <v>3618</v>
      </c>
      <c r="H2812">
        <v>39.141933999999999</v>
      </c>
      <c r="I2812">
        <v>-122.770679</v>
      </c>
      <c r="J2812">
        <v>1</v>
      </c>
      <c r="K2812">
        <v>0</v>
      </c>
      <c r="L2812">
        <v>1</v>
      </c>
      <c r="M2812">
        <v>0</v>
      </c>
      <c r="N2812" t="str">
        <f>VLOOKUP(O2812:O9843,'VLOOKUP Ranges'!$A$9:$B$12,2,TRUE)</f>
        <v>9-29</v>
      </c>
      <c r="O2812">
        <v>25</v>
      </c>
      <c r="P2812">
        <v>1</v>
      </c>
      <c r="Q2812" t="s">
        <v>44</v>
      </c>
      <c r="R2812" t="s">
        <v>66</v>
      </c>
      <c r="S2812" t="s">
        <v>66</v>
      </c>
      <c r="T2812" t="s">
        <v>66</v>
      </c>
      <c r="U2812" t="s">
        <v>66</v>
      </c>
      <c r="V2812" t="s">
        <v>66</v>
      </c>
      <c r="W2812" t="s">
        <v>66</v>
      </c>
      <c r="X2812">
        <v>1</v>
      </c>
      <c r="Y2812" t="str">
        <f>VLOOKUP(Z2812:Z9843,'VLOOKUP Ranges'!$A$2:$B$5,2,TRUE)</f>
        <v>18-35</v>
      </c>
      <c r="Z2812">
        <v>20.95</v>
      </c>
      <c r="AA2812">
        <v>495.15</v>
      </c>
      <c r="AB2812" t="s">
        <v>44</v>
      </c>
      <c r="AC2812">
        <v>0</v>
      </c>
      <c r="AD2812">
        <v>77</v>
      </c>
      <c r="AE2812">
        <v>5682</v>
      </c>
      <c r="AG2812" t="b">
        <v>1</v>
      </c>
      <c r="AH2812" t="b">
        <v>0</v>
      </c>
      <c r="AI2812" t="b">
        <v>0</v>
      </c>
      <c r="AJ2812" t="b">
        <v>1</v>
      </c>
      <c r="AK2812" t="b">
        <v>0</v>
      </c>
      <c r="AL2812" t="b">
        <v>0</v>
      </c>
      <c r="AM2812" t="b">
        <v>0</v>
      </c>
      <c r="AN2812">
        <v>19.805999999999901</v>
      </c>
      <c r="AO2812">
        <f t="shared" si="43"/>
        <v>21</v>
      </c>
      <c r="AP2812" t="b">
        <v>0</v>
      </c>
    </row>
    <row r="2813" spans="1:42" x14ac:dyDescent="0.25">
      <c r="A2813" t="s">
        <v>5449</v>
      </c>
      <c r="B2813">
        <v>1</v>
      </c>
      <c r="C2813" t="s">
        <v>40</v>
      </c>
      <c r="D2813" t="s">
        <v>41</v>
      </c>
      <c r="E2813" t="s">
        <v>5450</v>
      </c>
      <c r="F2813">
        <v>95459</v>
      </c>
      <c r="G2813" t="s">
        <v>5451</v>
      </c>
      <c r="H2813">
        <v>38.966712999999999</v>
      </c>
      <c r="I2813">
        <v>-123.586412</v>
      </c>
      <c r="J2813">
        <v>0</v>
      </c>
      <c r="K2813">
        <v>1</v>
      </c>
      <c r="L2813">
        <v>1</v>
      </c>
      <c r="M2813">
        <v>0</v>
      </c>
      <c r="N2813" t="str">
        <f>VLOOKUP(O2813:O9844,'VLOOKUP Ranges'!$A$9:$B$12,2,TRUE)</f>
        <v>55-77</v>
      </c>
      <c r="O2813">
        <v>72</v>
      </c>
      <c r="P2813">
        <v>1</v>
      </c>
      <c r="Q2813" t="s">
        <v>45</v>
      </c>
      <c r="R2813" t="s">
        <v>45</v>
      </c>
      <c r="S2813" t="s">
        <v>45</v>
      </c>
      <c r="T2813" t="s">
        <v>45</v>
      </c>
      <c r="U2813" t="s">
        <v>45</v>
      </c>
      <c r="V2813" t="s">
        <v>45</v>
      </c>
      <c r="W2813" t="s">
        <v>45</v>
      </c>
      <c r="X2813">
        <v>1</v>
      </c>
      <c r="Y2813" t="str">
        <f>VLOOKUP(Z2813:Z9844,'VLOOKUP Ranges'!$A$2:$B$5,2,TRUE)</f>
        <v>89-118</v>
      </c>
      <c r="Z2813">
        <v>114.85</v>
      </c>
      <c r="AA2813">
        <v>8317.9500000000007</v>
      </c>
      <c r="AB2813" t="s">
        <v>44</v>
      </c>
      <c r="AC2813">
        <v>0</v>
      </c>
      <c r="AD2813">
        <v>26</v>
      </c>
      <c r="AE2813">
        <v>4796</v>
      </c>
      <c r="AG2813" t="b">
        <v>0</v>
      </c>
      <c r="AH2813" t="b">
        <v>1</v>
      </c>
      <c r="AI2813" t="b">
        <v>1</v>
      </c>
      <c r="AJ2813" t="b">
        <v>0</v>
      </c>
      <c r="AK2813" t="b">
        <v>0</v>
      </c>
      <c r="AL2813" t="b">
        <v>0</v>
      </c>
      <c r="AM2813" t="b">
        <v>0</v>
      </c>
      <c r="AN2813">
        <v>115.527083333333</v>
      </c>
      <c r="AO2813">
        <f t="shared" si="43"/>
        <v>115</v>
      </c>
      <c r="AP2813" t="b">
        <v>1</v>
      </c>
    </row>
    <row r="2814" spans="1:42" x14ac:dyDescent="0.25">
      <c r="A2814" t="s">
        <v>5452</v>
      </c>
      <c r="B2814">
        <v>1</v>
      </c>
      <c r="C2814" t="s">
        <v>40</v>
      </c>
      <c r="D2814" t="s">
        <v>41</v>
      </c>
      <c r="E2814" t="s">
        <v>2868</v>
      </c>
      <c r="F2814">
        <v>95460</v>
      </c>
      <c r="G2814" t="s">
        <v>2869</v>
      </c>
      <c r="H2814">
        <v>39.305545000000002</v>
      </c>
      <c r="I2814">
        <v>-123.743697</v>
      </c>
      <c r="J2814">
        <v>0</v>
      </c>
      <c r="K2814">
        <v>0</v>
      </c>
      <c r="L2814">
        <v>0</v>
      </c>
      <c r="M2814">
        <v>0</v>
      </c>
      <c r="N2814" t="str">
        <f>VLOOKUP(O2814:O9845,'VLOOKUP Ranges'!$A$9:$B$12,2,TRUE)</f>
        <v>29-55</v>
      </c>
      <c r="O2814">
        <v>36</v>
      </c>
      <c r="P2814">
        <v>1</v>
      </c>
      <c r="Q2814" t="s">
        <v>44</v>
      </c>
      <c r="R2814" t="s">
        <v>66</v>
      </c>
      <c r="S2814" t="s">
        <v>66</v>
      </c>
      <c r="T2814" t="s">
        <v>66</v>
      </c>
      <c r="U2814" t="s">
        <v>66</v>
      </c>
      <c r="V2814" t="s">
        <v>66</v>
      </c>
      <c r="W2814" t="s">
        <v>66</v>
      </c>
      <c r="X2814">
        <v>1</v>
      </c>
      <c r="Y2814" t="str">
        <f>VLOOKUP(Z2814:Z9845,'VLOOKUP Ranges'!$A$2:$B$5,2,TRUE)</f>
        <v>18-35</v>
      </c>
      <c r="Z2814">
        <v>19.25</v>
      </c>
      <c r="AA2814">
        <v>679.8</v>
      </c>
      <c r="AB2814" t="s">
        <v>44</v>
      </c>
      <c r="AC2814">
        <v>0</v>
      </c>
      <c r="AD2814">
        <v>79</v>
      </c>
      <c r="AE2814">
        <v>4904</v>
      </c>
      <c r="AG2814" t="b">
        <v>1</v>
      </c>
      <c r="AH2814" t="b">
        <v>0</v>
      </c>
      <c r="AI2814" t="b">
        <v>0</v>
      </c>
      <c r="AJ2814" t="b">
        <v>1</v>
      </c>
      <c r="AK2814" t="b">
        <v>0</v>
      </c>
      <c r="AL2814" t="b">
        <v>0</v>
      </c>
      <c r="AM2814" t="b">
        <v>0</v>
      </c>
      <c r="AN2814">
        <v>18.883333333333301</v>
      </c>
      <c r="AO2814">
        <f t="shared" si="43"/>
        <v>20</v>
      </c>
      <c r="AP2814" t="b">
        <v>0</v>
      </c>
    </row>
    <row r="2815" spans="1:42" x14ac:dyDescent="0.25">
      <c r="A2815" t="s">
        <v>5453</v>
      </c>
      <c r="B2815">
        <v>1</v>
      </c>
      <c r="C2815" t="s">
        <v>40</v>
      </c>
      <c r="D2815" t="s">
        <v>41</v>
      </c>
      <c r="E2815" t="s">
        <v>5454</v>
      </c>
      <c r="F2815">
        <v>95461</v>
      </c>
      <c r="G2815" t="s">
        <v>5455</v>
      </c>
      <c r="H2815">
        <v>38.787446000000003</v>
      </c>
      <c r="I2815">
        <v>-122.58674999999999</v>
      </c>
      <c r="J2815">
        <v>1</v>
      </c>
      <c r="K2815">
        <v>0</v>
      </c>
      <c r="L2815">
        <v>0</v>
      </c>
      <c r="M2815">
        <v>0</v>
      </c>
      <c r="N2815" t="str">
        <f>VLOOKUP(O2815:O9846,'VLOOKUP Ranges'!$A$9:$B$12,2,TRUE)</f>
        <v>1-9</v>
      </c>
      <c r="O2815">
        <v>1</v>
      </c>
      <c r="P2815">
        <v>1</v>
      </c>
      <c r="Q2815" t="s">
        <v>44</v>
      </c>
      <c r="R2815" t="s">
        <v>44</v>
      </c>
      <c r="S2815" t="s">
        <v>44</v>
      </c>
      <c r="T2815" t="s">
        <v>44</v>
      </c>
      <c r="U2815" t="s">
        <v>44</v>
      </c>
      <c r="V2815" t="s">
        <v>45</v>
      </c>
      <c r="W2815" t="s">
        <v>45</v>
      </c>
      <c r="X2815">
        <v>1</v>
      </c>
      <c r="Y2815" t="str">
        <f>VLOOKUP(Z2815:Z9846,'VLOOKUP Ranges'!$A$2:$B$5,2,TRUE)</f>
        <v>35-70</v>
      </c>
      <c r="Z2815">
        <v>62.8</v>
      </c>
      <c r="AA2815">
        <v>62.8</v>
      </c>
      <c r="AB2815" t="s">
        <v>44</v>
      </c>
      <c r="AC2815">
        <v>0</v>
      </c>
      <c r="AD2815">
        <v>36</v>
      </c>
      <c r="AE2815">
        <v>2438</v>
      </c>
      <c r="AG2815" t="b">
        <v>0</v>
      </c>
      <c r="AH2815" t="b">
        <v>0</v>
      </c>
      <c r="AI2815" t="b">
        <v>0</v>
      </c>
      <c r="AJ2815" t="b">
        <v>0</v>
      </c>
      <c r="AK2815" t="b">
        <v>0</v>
      </c>
      <c r="AL2815" t="b">
        <v>0</v>
      </c>
      <c r="AM2815" t="b">
        <v>1</v>
      </c>
      <c r="AN2815">
        <v>62.8</v>
      </c>
      <c r="AO2815">
        <f t="shared" si="43"/>
        <v>63</v>
      </c>
      <c r="AP2815" t="b">
        <v>0</v>
      </c>
    </row>
    <row r="2816" spans="1:42" x14ac:dyDescent="0.25">
      <c r="A2816" t="s">
        <v>5456</v>
      </c>
      <c r="B2816">
        <v>1</v>
      </c>
      <c r="C2816" t="s">
        <v>40</v>
      </c>
      <c r="D2816" t="s">
        <v>41</v>
      </c>
      <c r="E2816" t="s">
        <v>5457</v>
      </c>
      <c r="F2816">
        <v>95462</v>
      </c>
      <c r="G2816" t="s">
        <v>5458</v>
      </c>
      <c r="H2816">
        <v>38.471049000000001</v>
      </c>
      <c r="I2816">
        <v>-123.01554899999999</v>
      </c>
      <c r="J2816">
        <v>0</v>
      </c>
      <c r="K2816">
        <v>0</v>
      </c>
      <c r="L2816">
        <v>1</v>
      </c>
      <c r="M2816">
        <v>0</v>
      </c>
      <c r="N2816" t="str">
        <f>VLOOKUP(O2816:O9847,'VLOOKUP Ranges'!$A$9:$B$12,2,TRUE)</f>
        <v>55-77</v>
      </c>
      <c r="O2816">
        <v>72</v>
      </c>
      <c r="P2816">
        <v>1</v>
      </c>
      <c r="Q2816" t="s">
        <v>45</v>
      </c>
      <c r="R2816" t="s">
        <v>45</v>
      </c>
      <c r="S2816" t="s">
        <v>44</v>
      </c>
      <c r="T2816" t="s">
        <v>45</v>
      </c>
      <c r="U2816" t="s">
        <v>44</v>
      </c>
      <c r="V2816" t="s">
        <v>45</v>
      </c>
      <c r="W2816" t="s">
        <v>45</v>
      </c>
      <c r="X2816">
        <v>1</v>
      </c>
      <c r="Y2816" t="str">
        <f>VLOOKUP(Z2816:Z9847,'VLOOKUP Ranges'!$A$2:$B$5,2,TRUE)</f>
        <v>89-118</v>
      </c>
      <c r="Z2816">
        <v>105.5</v>
      </c>
      <c r="AA2816">
        <v>7544</v>
      </c>
      <c r="AB2816" t="s">
        <v>44</v>
      </c>
      <c r="AC2816">
        <v>0</v>
      </c>
      <c r="AD2816">
        <v>62</v>
      </c>
      <c r="AE2816">
        <v>5551</v>
      </c>
      <c r="AG2816" t="b">
        <v>0</v>
      </c>
      <c r="AH2816" t="b">
        <v>1</v>
      </c>
      <c r="AI2816" t="b">
        <v>1</v>
      </c>
      <c r="AJ2816" t="b">
        <v>0</v>
      </c>
      <c r="AK2816" t="b">
        <v>0</v>
      </c>
      <c r="AL2816" t="b">
        <v>1</v>
      </c>
      <c r="AM2816" t="b">
        <v>0</v>
      </c>
      <c r="AN2816">
        <v>104.777777777777</v>
      </c>
      <c r="AO2816">
        <f t="shared" si="43"/>
        <v>106</v>
      </c>
      <c r="AP2816" t="b">
        <v>1</v>
      </c>
    </row>
    <row r="2817" spans="1:42" x14ac:dyDescent="0.25">
      <c r="A2817" t="s">
        <v>5459</v>
      </c>
      <c r="B2817">
        <v>1</v>
      </c>
      <c r="C2817" t="s">
        <v>40</v>
      </c>
      <c r="D2817" t="s">
        <v>41</v>
      </c>
      <c r="E2817" t="s">
        <v>3621</v>
      </c>
      <c r="F2817">
        <v>95463</v>
      </c>
      <c r="G2817" t="s">
        <v>3622</v>
      </c>
      <c r="H2817">
        <v>39.182915999999999</v>
      </c>
      <c r="I2817">
        <v>-123.552571</v>
      </c>
      <c r="J2817">
        <v>1</v>
      </c>
      <c r="K2817">
        <v>0</v>
      </c>
      <c r="L2817">
        <v>1</v>
      </c>
      <c r="M2817">
        <v>1</v>
      </c>
      <c r="N2817" t="str">
        <f>VLOOKUP(O2817:O9848,'VLOOKUP Ranges'!$A$9:$B$12,2,TRUE)</f>
        <v>55-77</v>
      </c>
      <c r="O2817">
        <v>59</v>
      </c>
      <c r="P2817">
        <v>1</v>
      </c>
      <c r="Q2817" t="s">
        <v>44</v>
      </c>
      <c r="R2817" t="s">
        <v>66</v>
      </c>
      <c r="S2817" t="s">
        <v>66</v>
      </c>
      <c r="T2817" t="s">
        <v>66</v>
      </c>
      <c r="U2817" t="s">
        <v>66</v>
      </c>
      <c r="V2817" t="s">
        <v>66</v>
      </c>
      <c r="W2817" t="s">
        <v>66</v>
      </c>
      <c r="X2817">
        <v>0</v>
      </c>
      <c r="Y2817" t="str">
        <f>VLOOKUP(Z2817:Z9848,'VLOOKUP Ranges'!$A$2:$B$5,2,TRUE)</f>
        <v>18-35</v>
      </c>
      <c r="Z2817">
        <v>19.850000000000001</v>
      </c>
      <c r="AA2817">
        <v>1188.25</v>
      </c>
      <c r="AB2817" t="s">
        <v>44</v>
      </c>
      <c r="AC2817">
        <v>0</v>
      </c>
      <c r="AD2817">
        <v>59</v>
      </c>
      <c r="AE2817">
        <v>6144</v>
      </c>
      <c r="AG2817" t="b">
        <v>0</v>
      </c>
      <c r="AH2817" t="b">
        <v>1</v>
      </c>
      <c r="AI2817" t="b">
        <v>0</v>
      </c>
      <c r="AJ2817" t="b">
        <v>1</v>
      </c>
      <c r="AK2817" t="b">
        <v>0</v>
      </c>
      <c r="AL2817" t="b">
        <v>0</v>
      </c>
      <c r="AM2817" t="b">
        <v>1</v>
      </c>
      <c r="AN2817">
        <v>20.1398305084745</v>
      </c>
      <c r="AO2817">
        <f t="shared" si="43"/>
        <v>20</v>
      </c>
      <c r="AP2817" t="b">
        <v>0</v>
      </c>
    </row>
    <row r="2818" spans="1:42" x14ac:dyDescent="0.25">
      <c r="A2818" t="s">
        <v>5460</v>
      </c>
      <c r="B2818">
        <v>1</v>
      </c>
      <c r="C2818" t="s">
        <v>40</v>
      </c>
      <c r="D2818" t="s">
        <v>41</v>
      </c>
      <c r="E2818" t="s">
        <v>5461</v>
      </c>
      <c r="F2818">
        <v>95465</v>
      </c>
      <c r="G2818" t="s">
        <v>5462</v>
      </c>
      <c r="H2818">
        <v>38.415002999999999</v>
      </c>
      <c r="I2818">
        <v>-122.998726</v>
      </c>
      <c r="J2818">
        <v>0</v>
      </c>
      <c r="K2818">
        <v>0</v>
      </c>
      <c r="L2818">
        <v>0</v>
      </c>
      <c r="M2818">
        <v>0</v>
      </c>
      <c r="N2818" t="str">
        <f>VLOOKUP(O2818:O9849,'VLOOKUP Ranges'!$A$9:$B$12,2,TRUE)</f>
        <v>1-9</v>
      </c>
      <c r="O2818">
        <v>1</v>
      </c>
      <c r="P2818">
        <v>1</v>
      </c>
      <c r="Q2818" t="s">
        <v>44</v>
      </c>
      <c r="R2818" t="s">
        <v>44</v>
      </c>
      <c r="S2818" t="s">
        <v>44</v>
      </c>
      <c r="T2818" t="s">
        <v>45</v>
      </c>
      <c r="U2818" t="s">
        <v>45</v>
      </c>
      <c r="V2818" t="s">
        <v>45</v>
      </c>
      <c r="W2818" t="s">
        <v>45</v>
      </c>
      <c r="X2818">
        <v>0</v>
      </c>
      <c r="Y2818" t="str">
        <f>VLOOKUP(Z2818:Z9849,'VLOOKUP Ranges'!$A$2:$B$5,2,TRUE)</f>
        <v>70-89</v>
      </c>
      <c r="Z2818">
        <v>74.099999999999994</v>
      </c>
      <c r="AA2818">
        <v>74.099999999999994</v>
      </c>
      <c r="AB2818" t="s">
        <v>44</v>
      </c>
      <c r="AC2818">
        <v>0</v>
      </c>
      <c r="AD2818">
        <v>23</v>
      </c>
      <c r="AE2818">
        <v>2900</v>
      </c>
      <c r="AG2818" t="b">
        <v>1</v>
      </c>
      <c r="AH2818" t="b">
        <v>0</v>
      </c>
      <c r="AI2818" t="b">
        <v>0</v>
      </c>
      <c r="AJ2818" t="b">
        <v>0</v>
      </c>
      <c r="AK2818" t="b">
        <v>1</v>
      </c>
      <c r="AL2818" t="b">
        <v>0</v>
      </c>
      <c r="AM2818" t="b">
        <v>0</v>
      </c>
      <c r="AN2818">
        <v>74.099999999999994</v>
      </c>
      <c r="AO2818">
        <f t="shared" si="43"/>
        <v>75</v>
      </c>
      <c r="AP2818" t="b">
        <v>0</v>
      </c>
    </row>
    <row r="2819" spans="1:42" x14ac:dyDescent="0.25">
      <c r="A2819" t="s">
        <v>5463</v>
      </c>
      <c r="B2819">
        <v>1</v>
      </c>
      <c r="C2819" t="s">
        <v>40</v>
      </c>
      <c r="D2819" t="s">
        <v>41</v>
      </c>
      <c r="E2819" t="s">
        <v>1999</v>
      </c>
      <c r="F2819">
        <v>95466</v>
      </c>
      <c r="G2819" t="s">
        <v>2000</v>
      </c>
      <c r="H2819">
        <v>39.094101999999999</v>
      </c>
      <c r="I2819">
        <v>-123.50085300000001</v>
      </c>
      <c r="J2819">
        <v>0</v>
      </c>
      <c r="K2819">
        <v>0</v>
      </c>
      <c r="L2819">
        <v>1</v>
      </c>
      <c r="M2819">
        <v>1</v>
      </c>
      <c r="N2819" t="str">
        <f>VLOOKUP(O2819:O9850,'VLOOKUP Ranges'!$A$9:$B$12,2,TRUE)</f>
        <v>29-55</v>
      </c>
      <c r="O2819">
        <v>30</v>
      </c>
      <c r="P2819">
        <v>1</v>
      </c>
      <c r="Q2819" t="s">
        <v>45</v>
      </c>
      <c r="R2819" t="s">
        <v>44</v>
      </c>
      <c r="S2819" t="s">
        <v>45</v>
      </c>
      <c r="T2819" t="s">
        <v>45</v>
      </c>
      <c r="U2819" t="s">
        <v>45</v>
      </c>
      <c r="V2819" t="s">
        <v>45</v>
      </c>
      <c r="W2819" t="s">
        <v>45</v>
      </c>
      <c r="X2819">
        <v>1</v>
      </c>
      <c r="Y2819" t="str">
        <f>VLOOKUP(Z2819:Z9850,'VLOOKUP Ranges'!$A$2:$B$5,2,TRUE)</f>
        <v>89-118</v>
      </c>
      <c r="Z2819">
        <v>107.5</v>
      </c>
      <c r="AA2819">
        <v>3242.5</v>
      </c>
      <c r="AB2819" t="s">
        <v>44</v>
      </c>
      <c r="AC2819">
        <v>0</v>
      </c>
      <c r="AD2819">
        <v>51</v>
      </c>
      <c r="AE2819">
        <v>3094</v>
      </c>
      <c r="AG2819" t="b">
        <v>0</v>
      </c>
      <c r="AH2819" t="b">
        <v>0</v>
      </c>
      <c r="AI2819" t="b">
        <v>1</v>
      </c>
      <c r="AJ2819" t="b">
        <v>0</v>
      </c>
      <c r="AK2819" t="b">
        <v>0</v>
      </c>
      <c r="AL2819" t="b">
        <v>1</v>
      </c>
      <c r="AM2819" t="b">
        <v>0</v>
      </c>
      <c r="AN2819">
        <v>108.083333333333</v>
      </c>
      <c r="AO2819">
        <f t="shared" ref="AO2819:AO2882" si="44">ROUNDUP(Z2819, 0)</f>
        <v>108</v>
      </c>
      <c r="AP2819" t="b">
        <v>0</v>
      </c>
    </row>
    <row r="2820" spans="1:42" x14ac:dyDescent="0.25">
      <c r="A2820" t="s">
        <v>5464</v>
      </c>
      <c r="B2820">
        <v>1</v>
      </c>
      <c r="C2820" t="s">
        <v>40</v>
      </c>
      <c r="D2820" t="s">
        <v>41</v>
      </c>
      <c r="E2820" t="s">
        <v>2002</v>
      </c>
      <c r="F2820">
        <v>95468</v>
      </c>
      <c r="G2820" t="s">
        <v>2003</v>
      </c>
      <c r="H2820">
        <v>38.911299</v>
      </c>
      <c r="I2820">
        <v>-123.609588</v>
      </c>
      <c r="J2820">
        <v>1</v>
      </c>
      <c r="K2820">
        <v>0</v>
      </c>
      <c r="L2820">
        <v>0</v>
      </c>
      <c r="M2820">
        <v>0</v>
      </c>
      <c r="N2820" t="str">
        <f>VLOOKUP(O2820:O9851,'VLOOKUP Ranges'!$A$9:$B$12,2,TRUE)</f>
        <v>55-77</v>
      </c>
      <c r="O2820">
        <v>64</v>
      </c>
      <c r="P2820">
        <v>1</v>
      </c>
      <c r="Q2820" t="s">
        <v>44</v>
      </c>
      <c r="R2820" t="s">
        <v>66</v>
      </c>
      <c r="S2820" t="s">
        <v>66</v>
      </c>
      <c r="T2820" t="s">
        <v>66</v>
      </c>
      <c r="U2820" t="s">
        <v>66</v>
      </c>
      <c r="V2820" t="s">
        <v>66</v>
      </c>
      <c r="W2820" t="s">
        <v>66</v>
      </c>
      <c r="X2820">
        <v>0</v>
      </c>
      <c r="Y2820" t="str">
        <f>VLOOKUP(Z2820:Z9851,'VLOOKUP Ranges'!$A$2:$B$5,2,TRUE)</f>
        <v>18-35</v>
      </c>
      <c r="Z2820">
        <v>19.55</v>
      </c>
      <c r="AA2820">
        <v>1240.1500000000001</v>
      </c>
      <c r="AB2820" t="s">
        <v>44</v>
      </c>
      <c r="AC2820">
        <v>0</v>
      </c>
      <c r="AD2820">
        <v>27</v>
      </c>
      <c r="AE2820">
        <v>6036</v>
      </c>
      <c r="AG2820" t="b">
        <v>0</v>
      </c>
      <c r="AH2820" t="b">
        <v>1</v>
      </c>
      <c r="AI2820" t="b">
        <v>0</v>
      </c>
      <c r="AJ2820" t="b">
        <v>1</v>
      </c>
      <c r="AK2820" t="b">
        <v>0</v>
      </c>
      <c r="AL2820" t="b">
        <v>0</v>
      </c>
      <c r="AM2820" t="b">
        <v>1</v>
      </c>
      <c r="AN2820">
        <v>19.377343750000001</v>
      </c>
      <c r="AO2820">
        <f t="shared" si="44"/>
        <v>20</v>
      </c>
      <c r="AP2820" t="b">
        <v>0</v>
      </c>
    </row>
    <row r="2821" spans="1:42" x14ac:dyDescent="0.25">
      <c r="A2821" t="s">
        <v>5465</v>
      </c>
      <c r="B2821">
        <v>1</v>
      </c>
      <c r="C2821" t="s">
        <v>40</v>
      </c>
      <c r="D2821" t="s">
        <v>41</v>
      </c>
      <c r="E2821" t="s">
        <v>5466</v>
      </c>
      <c r="F2821">
        <v>95469</v>
      </c>
      <c r="G2821" t="s">
        <v>5467</v>
      </c>
      <c r="H2821">
        <v>39.408633999999999</v>
      </c>
      <c r="I2821">
        <v>-123.04551600000001</v>
      </c>
      <c r="J2821">
        <v>1</v>
      </c>
      <c r="K2821">
        <v>0</v>
      </c>
      <c r="L2821">
        <v>0</v>
      </c>
      <c r="M2821">
        <v>0</v>
      </c>
      <c r="N2821" t="str">
        <f>VLOOKUP(O2821:O9852,'VLOOKUP Ranges'!$A$9:$B$12,2,TRUE)</f>
        <v>55-77</v>
      </c>
      <c r="O2821">
        <v>63</v>
      </c>
      <c r="P2821">
        <v>1</v>
      </c>
      <c r="Q2821" t="s">
        <v>45</v>
      </c>
      <c r="R2821" t="s">
        <v>45</v>
      </c>
      <c r="S2821" t="s">
        <v>45</v>
      </c>
      <c r="T2821" t="s">
        <v>45</v>
      </c>
      <c r="U2821" t="s">
        <v>45</v>
      </c>
      <c r="V2821" t="s">
        <v>44</v>
      </c>
      <c r="W2821" t="s">
        <v>44</v>
      </c>
      <c r="X2821">
        <v>0</v>
      </c>
      <c r="Y2821" t="str">
        <f>VLOOKUP(Z2821:Z9852,'VLOOKUP Ranges'!$A$2:$B$5,2,TRUE)</f>
        <v>35-70</v>
      </c>
      <c r="Z2821">
        <v>68.8</v>
      </c>
      <c r="AA2821">
        <v>4111.3500000000004</v>
      </c>
      <c r="AB2821" t="s">
        <v>44</v>
      </c>
      <c r="AC2821">
        <v>0</v>
      </c>
      <c r="AD2821">
        <v>40</v>
      </c>
      <c r="AE2821">
        <v>5082</v>
      </c>
      <c r="AG2821" t="b">
        <v>1</v>
      </c>
      <c r="AH2821" t="b">
        <v>0</v>
      </c>
      <c r="AI2821" t="b">
        <v>0</v>
      </c>
      <c r="AJ2821" t="b">
        <v>0</v>
      </c>
      <c r="AK2821" t="b">
        <v>0</v>
      </c>
      <c r="AL2821" t="b">
        <v>0</v>
      </c>
      <c r="AM2821" t="b">
        <v>0</v>
      </c>
      <c r="AN2821">
        <v>65.259523809523799</v>
      </c>
      <c r="AO2821">
        <f t="shared" si="44"/>
        <v>69</v>
      </c>
      <c r="AP2821" t="b">
        <v>1</v>
      </c>
    </row>
    <row r="2822" spans="1:42" x14ac:dyDescent="0.25">
      <c r="A2822" t="s">
        <v>5468</v>
      </c>
      <c r="B2822">
        <v>1</v>
      </c>
      <c r="C2822" t="s">
        <v>40</v>
      </c>
      <c r="D2822" t="s">
        <v>41</v>
      </c>
      <c r="E2822" t="s">
        <v>2871</v>
      </c>
      <c r="F2822">
        <v>95470</v>
      </c>
      <c r="G2822" t="s">
        <v>2872</v>
      </c>
      <c r="H2822">
        <v>39.298065000000001</v>
      </c>
      <c r="I2822">
        <v>-123.25211</v>
      </c>
      <c r="J2822">
        <v>1</v>
      </c>
      <c r="K2822">
        <v>1</v>
      </c>
      <c r="L2822">
        <v>1</v>
      </c>
      <c r="M2822">
        <v>0</v>
      </c>
      <c r="N2822" t="str">
        <f>VLOOKUP(O2822:O9853,'VLOOKUP Ranges'!$A$9:$B$12,2,TRUE)</f>
        <v>55-77</v>
      </c>
      <c r="O2822">
        <v>72</v>
      </c>
      <c r="P2822">
        <v>1</v>
      </c>
      <c r="Q2822" t="s">
        <v>45</v>
      </c>
      <c r="R2822" t="s">
        <v>45</v>
      </c>
      <c r="S2822" t="s">
        <v>45</v>
      </c>
      <c r="T2822" t="s">
        <v>45</v>
      </c>
      <c r="U2822" t="s">
        <v>44</v>
      </c>
      <c r="V2822" t="s">
        <v>45</v>
      </c>
      <c r="W2822" t="s">
        <v>45</v>
      </c>
      <c r="X2822">
        <v>0</v>
      </c>
      <c r="Y2822" t="str">
        <f>VLOOKUP(Z2822:Z9853,'VLOOKUP Ranges'!$A$2:$B$5,2,TRUE)</f>
        <v>70-89</v>
      </c>
      <c r="Z2822">
        <v>84.45</v>
      </c>
      <c r="AA2822">
        <v>5899.85</v>
      </c>
      <c r="AB2822" t="s">
        <v>44</v>
      </c>
      <c r="AC2822">
        <v>0</v>
      </c>
      <c r="AD2822">
        <v>25</v>
      </c>
      <c r="AE2822">
        <v>5856</v>
      </c>
      <c r="AG2822" t="b">
        <v>0</v>
      </c>
      <c r="AH2822" t="b">
        <v>1</v>
      </c>
      <c r="AI2822" t="b">
        <v>0</v>
      </c>
      <c r="AJ2822" t="b">
        <v>0</v>
      </c>
      <c r="AK2822" t="b">
        <v>1</v>
      </c>
      <c r="AL2822" t="b">
        <v>0</v>
      </c>
      <c r="AM2822" t="b">
        <v>0</v>
      </c>
      <c r="AN2822">
        <v>81.942361111111097</v>
      </c>
      <c r="AO2822">
        <f t="shared" si="44"/>
        <v>85</v>
      </c>
      <c r="AP2822" t="b">
        <v>1</v>
      </c>
    </row>
    <row r="2823" spans="1:42" x14ac:dyDescent="0.25">
      <c r="A2823" t="s">
        <v>5469</v>
      </c>
      <c r="B2823">
        <v>1</v>
      </c>
      <c r="C2823" t="s">
        <v>40</v>
      </c>
      <c r="D2823" t="s">
        <v>41</v>
      </c>
      <c r="E2823" t="s">
        <v>5470</v>
      </c>
      <c r="F2823">
        <v>95472</v>
      </c>
      <c r="G2823" t="s">
        <v>5471</v>
      </c>
      <c r="H2823">
        <v>38.398814999999999</v>
      </c>
      <c r="I2823">
        <v>-122.861923</v>
      </c>
      <c r="J2823">
        <v>0</v>
      </c>
      <c r="K2823">
        <v>0</v>
      </c>
      <c r="L2823">
        <v>0</v>
      </c>
      <c r="M2823">
        <v>0</v>
      </c>
      <c r="N2823" t="str">
        <f>VLOOKUP(O2823:O9854,'VLOOKUP Ranges'!$A$9:$B$12,2,TRUE)</f>
        <v>55-77</v>
      </c>
      <c r="O2823">
        <v>62</v>
      </c>
      <c r="P2823">
        <v>1</v>
      </c>
      <c r="Q2823" t="s">
        <v>45</v>
      </c>
      <c r="R2823" t="s">
        <v>44</v>
      </c>
      <c r="S2823" t="s">
        <v>45</v>
      </c>
      <c r="T2823" t="s">
        <v>45</v>
      </c>
      <c r="U2823" t="s">
        <v>45</v>
      </c>
      <c r="V2823" t="s">
        <v>45</v>
      </c>
      <c r="W2823" t="s">
        <v>45</v>
      </c>
      <c r="X2823">
        <v>0</v>
      </c>
      <c r="Y2823" t="str">
        <f>VLOOKUP(Z2823:Z9854,'VLOOKUP Ranges'!$A$2:$B$5,2,TRUE)</f>
        <v>70-89</v>
      </c>
      <c r="Z2823">
        <v>84.5</v>
      </c>
      <c r="AA2823">
        <v>5193.2</v>
      </c>
      <c r="AB2823" t="s">
        <v>44</v>
      </c>
      <c r="AC2823">
        <v>0</v>
      </c>
      <c r="AD2823">
        <v>61</v>
      </c>
      <c r="AE2823">
        <v>5466</v>
      </c>
      <c r="AG2823" t="b">
        <v>0</v>
      </c>
      <c r="AH2823" t="b">
        <v>1</v>
      </c>
      <c r="AI2823" t="b">
        <v>0</v>
      </c>
      <c r="AJ2823" t="b">
        <v>0</v>
      </c>
      <c r="AK2823" t="b">
        <v>0</v>
      </c>
      <c r="AL2823" t="b">
        <v>0</v>
      </c>
      <c r="AM2823" t="b">
        <v>0</v>
      </c>
      <c r="AN2823">
        <v>83.761290322580606</v>
      </c>
      <c r="AO2823">
        <f t="shared" si="44"/>
        <v>85</v>
      </c>
      <c r="AP2823" t="b">
        <v>0</v>
      </c>
    </row>
    <row r="2824" spans="1:42" x14ac:dyDescent="0.25">
      <c r="A2824" t="s">
        <v>5472</v>
      </c>
      <c r="B2824">
        <v>1</v>
      </c>
      <c r="C2824" t="s">
        <v>40</v>
      </c>
      <c r="D2824" t="s">
        <v>41</v>
      </c>
      <c r="E2824" t="s">
        <v>2874</v>
      </c>
      <c r="F2824">
        <v>95476</v>
      </c>
      <c r="G2824" t="s">
        <v>2875</v>
      </c>
      <c r="H2824">
        <v>38.254849999999998</v>
      </c>
      <c r="I2824">
        <v>-122.461799</v>
      </c>
      <c r="J2824">
        <v>1</v>
      </c>
      <c r="K2824">
        <v>0</v>
      </c>
      <c r="L2824">
        <v>1</v>
      </c>
      <c r="M2824">
        <v>1</v>
      </c>
      <c r="N2824" t="str">
        <f>VLOOKUP(O2824:O9855,'VLOOKUP Ranges'!$A$9:$B$12,2,TRUE)</f>
        <v>55-77</v>
      </c>
      <c r="O2824">
        <v>67</v>
      </c>
      <c r="P2824">
        <v>1</v>
      </c>
      <c r="Q2824" t="s">
        <v>45</v>
      </c>
      <c r="R2824" t="s">
        <v>44</v>
      </c>
      <c r="S2824" t="s">
        <v>45</v>
      </c>
      <c r="T2824" t="s">
        <v>45</v>
      </c>
      <c r="U2824" t="s">
        <v>45</v>
      </c>
      <c r="V2824" t="s">
        <v>45</v>
      </c>
      <c r="W2824" t="s">
        <v>45</v>
      </c>
      <c r="X2824">
        <v>1</v>
      </c>
      <c r="Y2824" t="str">
        <f>VLOOKUP(Z2824:Z9855,'VLOOKUP Ranges'!$A$2:$B$5,2,TRUE)</f>
        <v>89-118</v>
      </c>
      <c r="Z2824">
        <v>111.2</v>
      </c>
      <c r="AA2824">
        <v>7530.8</v>
      </c>
      <c r="AB2824" t="s">
        <v>44</v>
      </c>
      <c r="AC2824">
        <v>0</v>
      </c>
      <c r="AD2824">
        <v>71</v>
      </c>
      <c r="AE2824">
        <v>6060</v>
      </c>
      <c r="AG2824" t="b">
        <v>0</v>
      </c>
      <c r="AH2824" t="b">
        <v>1</v>
      </c>
      <c r="AI2824" t="b">
        <v>1</v>
      </c>
      <c r="AJ2824" t="b">
        <v>0</v>
      </c>
      <c r="AK2824" t="b">
        <v>0</v>
      </c>
      <c r="AL2824" t="b">
        <v>0</v>
      </c>
      <c r="AM2824" t="b">
        <v>0</v>
      </c>
      <c r="AN2824">
        <v>112.4</v>
      </c>
      <c r="AO2824">
        <f t="shared" si="44"/>
        <v>112</v>
      </c>
      <c r="AP2824" t="b">
        <v>0</v>
      </c>
    </row>
    <row r="2825" spans="1:42" x14ac:dyDescent="0.25">
      <c r="A2825" t="s">
        <v>5473</v>
      </c>
      <c r="B2825">
        <v>1</v>
      </c>
      <c r="C2825" t="s">
        <v>40</v>
      </c>
      <c r="D2825" t="s">
        <v>41</v>
      </c>
      <c r="E2825" t="s">
        <v>5474</v>
      </c>
      <c r="F2825">
        <v>95485</v>
      </c>
      <c r="G2825" t="s">
        <v>5475</v>
      </c>
      <c r="H2825">
        <v>39.220368000000001</v>
      </c>
      <c r="I2825">
        <v>-122.90769299999999</v>
      </c>
      <c r="J2825">
        <v>0</v>
      </c>
      <c r="K2825">
        <v>0</v>
      </c>
      <c r="L2825">
        <v>1</v>
      </c>
      <c r="M2825">
        <v>0</v>
      </c>
      <c r="N2825" t="str">
        <f>VLOOKUP(O2825:O9856,'VLOOKUP Ranges'!$A$9:$B$12,2,TRUE)</f>
        <v>55-77</v>
      </c>
      <c r="O2825">
        <v>70</v>
      </c>
      <c r="P2825">
        <v>1</v>
      </c>
      <c r="Q2825" t="s">
        <v>45</v>
      </c>
      <c r="R2825" t="s">
        <v>45</v>
      </c>
      <c r="S2825" t="s">
        <v>44</v>
      </c>
      <c r="T2825" t="s">
        <v>44</v>
      </c>
      <c r="U2825" t="s">
        <v>45</v>
      </c>
      <c r="V2825" t="s">
        <v>45</v>
      </c>
      <c r="W2825" t="s">
        <v>45</v>
      </c>
      <c r="X2825">
        <v>1</v>
      </c>
      <c r="Y2825" t="str">
        <f>VLOOKUP(Z2825:Z9856,'VLOOKUP Ranges'!$A$2:$B$5,2,TRUE)</f>
        <v>70-89</v>
      </c>
      <c r="Z2825">
        <v>80.599999999999994</v>
      </c>
      <c r="AA2825">
        <v>5460.2</v>
      </c>
      <c r="AB2825" t="s">
        <v>44</v>
      </c>
      <c r="AC2825">
        <v>0</v>
      </c>
      <c r="AD2825">
        <v>68</v>
      </c>
      <c r="AE2825">
        <v>5880</v>
      </c>
      <c r="AG2825" t="b">
        <v>0</v>
      </c>
      <c r="AH2825" t="b">
        <v>1</v>
      </c>
      <c r="AI2825" t="b">
        <v>0</v>
      </c>
      <c r="AJ2825" t="b">
        <v>0</v>
      </c>
      <c r="AK2825" t="b">
        <v>0</v>
      </c>
      <c r="AL2825" t="b">
        <v>0</v>
      </c>
      <c r="AM2825" t="b">
        <v>0</v>
      </c>
      <c r="AN2825">
        <v>78.002857142857096</v>
      </c>
      <c r="AO2825">
        <f t="shared" si="44"/>
        <v>81</v>
      </c>
      <c r="AP2825" t="b">
        <v>1</v>
      </c>
    </row>
    <row r="2826" spans="1:42" x14ac:dyDescent="0.25">
      <c r="A2826" t="s">
        <v>5476</v>
      </c>
      <c r="B2826">
        <v>1</v>
      </c>
      <c r="C2826" t="s">
        <v>40</v>
      </c>
      <c r="D2826" t="s">
        <v>41</v>
      </c>
      <c r="E2826" t="s">
        <v>2005</v>
      </c>
      <c r="F2826">
        <v>95488</v>
      </c>
      <c r="G2826" t="s">
        <v>2006</v>
      </c>
      <c r="H2826">
        <v>39.724432999999998</v>
      </c>
      <c r="I2826">
        <v>-123.767578</v>
      </c>
      <c r="J2826">
        <v>0</v>
      </c>
      <c r="K2826">
        <v>1</v>
      </c>
      <c r="L2826">
        <v>0</v>
      </c>
      <c r="M2826">
        <v>0</v>
      </c>
      <c r="N2826" t="str">
        <f>VLOOKUP(O2826:O9857,'VLOOKUP Ranges'!$A$9:$B$12,2,TRUE)</f>
        <v>9-29</v>
      </c>
      <c r="O2826">
        <v>20</v>
      </c>
      <c r="P2826">
        <v>1</v>
      </c>
      <c r="Q2826" t="s">
        <v>44</v>
      </c>
      <c r="R2826" t="s">
        <v>44</v>
      </c>
      <c r="S2826" t="s">
        <v>44</v>
      </c>
      <c r="T2826" t="s">
        <v>44</v>
      </c>
      <c r="U2826" t="s">
        <v>44</v>
      </c>
      <c r="V2826" t="s">
        <v>45</v>
      </c>
      <c r="W2826" t="s">
        <v>44</v>
      </c>
      <c r="X2826">
        <v>0</v>
      </c>
      <c r="Y2826" t="str">
        <f>VLOOKUP(Z2826:Z9857,'VLOOKUP Ranges'!$A$2:$B$5,2,TRUE)</f>
        <v>70-89</v>
      </c>
      <c r="Z2826">
        <v>80.7</v>
      </c>
      <c r="AA2826">
        <v>1614.2</v>
      </c>
      <c r="AB2826" t="s">
        <v>44</v>
      </c>
      <c r="AC2826">
        <v>0</v>
      </c>
      <c r="AD2826">
        <v>73</v>
      </c>
      <c r="AE2826">
        <v>3111</v>
      </c>
      <c r="AG2826" t="b">
        <v>0</v>
      </c>
      <c r="AH2826" t="b">
        <v>0</v>
      </c>
      <c r="AI2826" t="b">
        <v>1</v>
      </c>
      <c r="AJ2826" t="b">
        <v>0</v>
      </c>
      <c r="AK2826" t="b">
        <v>0</v>
      </c>
      <c r="AL2826" t="b">
        <v>0</v>
      </c>
      <c r="AM2826" t="b">
        <v>0</v>
      </c>
      <c r="AN2826">
        <v>80.709999999999994</v>
      </c>
      <c r="AO2826">
        <f t="shared" si="44"/>
        <v>81</v>
      </c>
      <c r="AP2826" t="b">
        <v>0</v>
      </c>
    </row>
    <row r="2827" spans="1:42" x14ac:dyDescent="0.25">
      <c r="A2827" t="s">
        <v>5477</v>
      </c>
      <c r="B2827">
        <v>1</v>
      </c>
      <c r="C2827" t="s">
        <v>40</v>
      </c>
      <c r="D2827" t="s">
        <v>41</v>
      </c>
      <c r="E2827" t="s">
        <v>5478</v>
      </c>
      <c r="F2827">
        <v>95490</v>
      </c>
      <c r="G2827" t="s">
        <v>5479</v>
      </c>
      <c r="H2827">
        <v>39.492046000000002</v>
      </c>
      <c r="I2827">
        <v>-123.375818</v>
      </c>
      <c r="J2827">
        <v>0</v>
      </c>
      <c r="K2827">
        <v>0</v>
      </c>
      <c r="L2827">
        <v>0</v>
      </c>
      <c r="M2827">
        <v>0</v>
      </c>
      <c r="N2827" t="str">
        <f>VLOOKUP(O2827:O9858,'VLOOKUP Ranges'!$A$9:$B$12,2,TRUE)</f>
        <v>1-9</v>
      </c>
      <c r="O2827">
        <v>5</v>
      </c>
      <c r="P2827">
        <v>1</v>
      </c>
      <c r="Q2827" t="s">
        <v>45</v>
      </c>
      <c r="R2827" t="s">
        <v>44</v>
      </c>
      <c r="S2827" t="s">
        <v>44</v>
      </c>
      <c r="T2827" t="s">
        <v>44</v>
      </c>
      <c r="U2827" t="s">
        <v>44</v>
      </c>
      <c r="V2827" t="s">
        <v>44</v>
      </c>
      <c r="W2827" t="s">
        <v>44</v>
      </c>
      <c r="X2827">
        <v>0</v>
      </c>
      <c r="Y2827" t="str">
        <f>VLOOKUP(Z2827:Z9858,'VLOOKUP Ranges'!$A$2:$B$5,2,TRUE)</f>
        <v>70-89</v>
      </c>
      <c r="Z2827">
        <v>75.599999999999994</v>
      </c>
      <c r="AA2827">
        <v>402.5</v>
      </c>
      <c r="AB2827" t="s">
        <v>44</v>
      </c>
      <c r="AC2827">
        <v>0</v>
      </c>
      <c r="AD2827">
        <v>27</v>
      </c>
      <c r="AE2827">
        <v>3469</v>
      </c>
      <c r="AG2827" t="b">
        <v>0</v>
      </c>
      <c r="AH2827" t="b">
        <v>0</v>
      </c>
      <c r="AI2827" t="b">
        <v>1</v>
      </c>
      <c r="AJ2827" t="b">
        <v>0</v>
      </c>
      <c r="AK2827" t="b">
        <v>0</v>
      </c>
      <c r="AL2827" t="b">
        <v>1</v>
      </c>
      <c r="AM2827" t="b">
        <v>0</v>
      </c>
      <c r="AN2827">
        <v>80.5</v>
      </c>
      <c r="AO2827">
        <f t="shared" si="44"/>
        <v>76</v>
      </c>
      <c r="AP2827" t="b">
        <v>0</v>
      </c>
    </row>
    <row r="2828" spans="1:42" x14ac:dyDescent="0.25">
      <c r="A2828" t="s">
        <v>5480</v>
      </c>
      <c r="B2828">
        <v>1</v>
      </c>
      <c r="C2828" t="s">
        <v>40</v>
      </c>
      <c r="D2828" t="s">
        <v>41</v>
      </c>
      <c r="E2828" t="s">
        <v>5481</v>
      </c>
      <c r="F2828">
        <v>95492</v>
      </c>
      <c r="G2828" t="s">
        <v>5482</v>
      </c>
      <c r="H2828">
        <v>38.527296999999997</v>
      </c>
      <c r="I2828">
        <v>-122.810044</v>
      </c>
      <c r="J2828">
        <v>0</v>
      </c>
      <c r="K2828">
        <v>0</v>
      </c>
      <c r="L2828">
        <v>1</v>
      </c>
      <c r="M2828">
        <v>0</v>
      </c>
      <c r="N2828" t="str">
        <f>VLOOKUP(O2828:O9859,'VLOOKUP Ranges'!$A$9:$B$12,2,TRUE)</f>
        <v>9-29</v>
      </c>
      <c r="O2828">
        <v>24</v>
      </c>
      <c r="P2828">
        <v>0</v>
      </c>
      <c r="Q2828" t="s">
        <v>62</v>
      </c>
      <c r="R2828" t="s">
        <v>45</v>
      </c>
      <c r="S2828" t="s">
        <v>45</v>
      </c>
      <c r="T2828" t="s">
        <v>45</v>
      </c>
      <c r="U2828" t="s">
        <v>44</v>
      </c>
      <c r="V2828" t="s">
        <v>45</v>
      </c>
      <c r="W2828" t="s">
        <v>45</v>
      </c>
      <c r="X2828">
        <v>0</v>
      </c>
      <c r="Y2828" t="str">
        <f>VLOOKUP(Z2828:Z9859,'VLOOKUP Ranges'!$A$2:$B$5,2,TRUE)</f>
        <v>35-70</v>
      </c>
      <c r="Z2828">
        <v>57.6</v>
      </c>
      <c r="AA2828">
        <v>1367.75</v>
      </c>
      <c r="AB2828" t="s">
        <v>44</v>
      </c>
      <c r="AC2828">
        <v>0</v>
      </c>
      <c r="AD2828">
        <v>70</v>
      </c>
      <c r="AE2828">
        <v>5623</v>
      </c>
      <c r="AG2828" t="b">
        <v>1</v>
      </c>
      <c r="AH2828" t="b">
        <v>0</v>
      </c>
      <c r="AI2828" t="b">
        <v>0</v>
      </c>
      <c r="AJ2828" t="b">
        <v>0</v>
      </c>
      <c r="AK2828" t="b">
        <v>0</v>
      </c>
      <c r="AL2828" t="b">
        <v>1</v>
      </c>
      <c r="AM2828" t="b">
        <v>0</v>
      </c>
      <c r="AN2828">
        <v>56.9895833333333</v>
      </c>
      <c r="AO2828">
        <f t="shared" si="44"/>
        <v>58</v>
      </c>
      <c r="AP2828" t="b">
        <v>0</v>
      </c>
    </row>
    <row r="2829" spans="1:42" x14ac:dyDescent="0.25">
      <c r="A2829" t="s">
        <v>5483</v>
      </c>
      <c r="B2829">
        <v>1</v>
      </c>
      <c r="C2829" t="s">
        <v>40</v>
      </c>
      <c r="D2829" t="s">
        <v>41</v>
      </c>
      <c r="E2829" t="s">
        <v>3625</v>
      </c>
      <c r="F2829">
        <v>95494</v>
      </c>
      <c r="G2829" t="s">
        <v>3626</v>
      </c>
      <c r="H2829">
        <v>38.888351</v>
      </c>
      <c r="I2829">
        <v>-123.23964700000001</v>
      </c>
      <c r="J2829">
        <v>1</v>
      </c>
      <c r="K2829">
        <v>0</v>
      </c>
      <c r="L2829">
        <v>1</v>
      </c>
      <c r="M2829">
        <v>0</v>
      </c>
      <c r="N2829" t="str">
        <f>VLOOKUP(O2829:O9860,'VLOOKUP Ranges'!$A$9:$B$12,2,TRUE)</f>
        <v>55-77</v>
      </c>
      <c r="O2829">
        <v>72</v>
      </c>
      <c r="P2829">
        <v>1</v>
      </c>
      <c r="Q2829" t="s">
        <v>45</v>
      </c>
      <c r="R2829" t="s">
        <v>44</v>
      </c>
      <c r="S2829" t="s">
        <v>45</v>
      </c>
      <c r="T2829" t="s">
        <v>45</v>
      </c>
      <c r="U2829" t="s">
        <v>45</v>
      </c>
      <c r="V2829" t="s">
        <v>45</v>
      </c>
      <c r="W2829" t="s">
        <v>45</v>
      </c>
      <c r="X2829">
        <v>1</v>
      </c>
      <c r="Y2829" t="str">
        <f>VLOOKUP(Z2829:Z9860,'VLOOKUP Ranges'!$A$2:$B$5,2,TRUE)</f>
        <v>89-118</v>
      </c>
      <c r="Z2829">
        <v>110.6</v>
      </c>
      <c r="AA2829">
        <v>7962.2</v>
      </c>
      <c r="AB2829" t="s">
        <v>44</v>
      </c>
      <c r="AC2829">
        <v>0</v>
      </c>
      <c r="AD2829">
        <v>64</v>
      </c>
      <c r="AE2829">
        <v>5444</v>
      </c>
      <c r="AG2829" t="b">
        <v>0</v>
      </c>
      <c r="AH2829" t="b">
        <v>1</v>
      </c>
      <c r="AI2829" t="b">
        <v>1</v>
      </c>
      <c r="AJ2829" t="b">
        <v>0</v>
      </c>
      <c r="AK2829" t="b">
        <v>1</v>
      </c>
      <c r="AL2829" t="b">
        <v>0</v>
      </c>
      <c r="AM2829" t="b">
        <v>0</v>
      </c>
      <c r="AN2829">
        <v>110.58611111111099</v>
      </c>
      <c r="AO2829">
        <f t="shared" si="44"/>
        <v>111</v>
      </c>
      <c r="AP2829" t="b">
        <v>0</v>
      </c>
    </row>
    <row r="2830" spans="1:42" x14ac:dyDescent="0.25">
      <c r="A2830" t="s">
        <v>5484</v>
      </c>
      <c r="B2830">
        <v>1</v>
      </c>
      <c r="C2830" t="s">
        <v>40</v>
      </c>
      <c r="D2830" t="s">
        <v>41</v>
      </c>
      <c r="E2830" t="s">
        <v>2008</v>
      </c>
      <c r="F2830">
        <v>95497</v>
      </c>
      <c r="G2830" t="s">
        <v>2009</v>
      </c>
      <c r="H2830">
        <v>38.696658999999997</v>
      </c>
      <c r="I2830">
        <v>-123.43686099999999</v>
      </c>
      <c r="J2830">
        <v>0</v>
      </c>
      <c r="K2830">
        <v>0</v>
      </c>
      <c r="L2830">
        <v>1</v>
      </c>
      <c r="M2830">
        <v>0</v>
      </c>
      <c r="N2830" t="str">
        <f>VLOOKUP(O2830:O9861,'VLOOKUP Ranges'!$A$9:$B$12,2,TRUE)</f>
        <v>55-77</v>
      </c>
      <c r="O2830">
        <v>66</v>
      </c>
      <c r="P2830">
        <v>1</v>
      </c>
      <c r="Q2830" t="s">
        <v>44</v>
      </c>
      <c r="R2830" t="s">
        <v>45</v>
      </c>
      <c r="S2830" t="s">
        <v>45</v>
      </c>
      <c r="T2830" t="s">
        <v>44</v>
      </c>
      <c r="U2830" t="s">
        <v>45</v>
      </c>
      <c r="V2830" t="s">
        <v>44</v>
      </c>
      <c r="W2830" t="s">
        <v>44</v>
      </c>
      <c r="X2830">
        <v>1</v>
      </c>
      <c r="Y2830" t="str">
        <f>VLOOKUP(Z2830:Z9861,'VLOOKUP Ranges'!$A$2:$B$5,2,TRUE)</f>
        <v>35-70</v>
      </c>
      <c r="Z2830">
        <v>58.2</v>
      </c>
      <c r="AA2830">
        <v>3810.8</v>
      </c>
      <c r="AB2830" t="s">
        <v>44</v>
      </c>
      <c r="AC2830">
        <v>0</v>
      </c>
      <c r="AD2830">
        <v>79</v>
      </c>
      <c r="AE2830">
        <v>5313</v>
      </c>
      <c r="AG2830" t="b">
        <v>0</v>
      </c>
      <c r="AH2830" t="b">
        <v>1</v>
      </c>
      <c r="AI2830" t="b">
        <v>0</v>
      </c>
      <c r="AJ2830" t="b">
        <v>0</v>
      </c>
      <c r="AK2830" t="b">
        <v>1</v>
      </c>
      <c r="AL2830" t="b">
        <v>0</v>
      </c>
      <c r="AM2830" t="b">
        <v>0</v>
      </c>
      <c r="AN2830">
        <v>57.739393939393899</v>
      </c>
      <c r="AO2830">
        <f t="shared" si="44"/>
        <v>59</v>
      </c>
      <c r="AP2830" t="b">
        <v>1</v>
      </c>
    </row>
    <row r="2831" spans="1:42" x14ac:dyDescent="0.25">
      <c r="A2831" t="s">
        <v>5485</v>
      </c>
      <c r="B2831">
        <v>1</v>
      </c>
      <c r="C2831" t="s">
        <v>40</v>
      </c>
      <c r="D2831" t="s">
        <v>41</v>
      </c>
      <c r="E2831" t="s">
        <v>2011</v>
      </c>
      <c r="F2831">
        <v>95501</v>
      </c>
      <c r="G2831" t="s">
        <v>2012</v>
      </c>
      <c r="H2831">
        <v>40.796621000000002</v>
      </c>
      <c r="I2831">
        <v>-124.15428</v>
      </c>
      <c r="J2831">
        <v>0</v>
      </c>
      <c r="K2831">
        <v>0</v>
      </c>
      <c r="L2831">
        <v>1</v>
      </c>
      <c r="M2831">
        <v>0</v>
      </c>
      <c r="N2831" t="str">
        <f>VLOOKUP(O2831:O9862,'VLOOKUP Ranges'!$A$9:$B$12,2,TRUE)</f>
        <v>29-55</v>
      </c>
      <c r="O2831">
        <v>45</v>
      </c>
      <c r="P2831">
        <v>1</v>
      </c>
      <c r="Q2831" t="s">
        <v>44</v>
      </c>
      <c r="R2831" t="s">
        <v>45</v>
      </c>
      <c r="S2831" t="s">
        <v>44</v>
      </c>
      <c r="T2831" t="s">
        <v>45</v>
      </c>
      <c r="U2831" t="s">
        <v>45</v>
      </c>
      <c r="V2831" t="s">
        <v>45</v>
      </c>
      <c r="W2831" t="s">
        <v>45</v>
      </c>
      <c r="X2831">
        <v>1</v>
      </c>
      <c r="Y2831" t="str">
        <f>VLOOKUP(Z2831:Z9862,'VLOOKUP Ranges'!$A$2:$B$5,2,TRUE)</f>
        <v>70-89</v>
      </c>
      <c r="Z2831">
        <v>81</v>
      </c>
      <c r="AA2831">
        <v>3533.6</v>
      </c>
      <c r="AB2831" t="s">
        <v>44</v>
      </c>
      <c r="AC2831">
        <v>0</v>
      </c>
      <c r="AD2831">
        <v>56</v>
      </c>
      <c r="AE2831">
        <v>2934</v>
      </c>
      <c r="AG2831" t="b">
        <v>0</v>
      </c>
      <c r="AH2831" t="b">
        <v>1</v>
      </c>
      <c r="AI2831" t="b">
        <v>0</v>
      </c>
      <c r="AJ2831" t="b">
        <v>0</v>
      </c>
      <c r="AK2831" t="b">
        <v>0</v>
      </c>
      <c r="AL2831" t="b">
        <v>0</v>
      </c>
      <c r="AM2831" t="b">
        <v>1</v>
      </c>
      <c r="AN2831">
        <v>78.524444444444399</v>
      </c>
      <c r="AO2831">
        <f t="shared" si="44"/>
        <v>81</v>
      </c>
      <c r="AP2831" t="b">
        <v>1</v>
      </c>
    </row>
    <row r="2832" spans="1:42" x14ac:dyDescent="0.25">
      <c r="A2832" t="s">
        <v>5486</v>
      </c>
      <c r="B2832">
        <v>1</v>
      </c>
      <c r="C2832" t="s">
        <v>40</v>
      </c>
      <c r="D2832" t="s">
        <v>41</v>
      </c>
      <c r="E2832" t="s">
        <v>2011</v>
      </c>
      <c r="F2832">
        <v>95503</v>
      </c>
      <c r="G2832" t="s">
        <v>2014</v>
      </c>
      <c r="H2832">
        <v>40.737431000000001</v>
      </c>
      <c r="I2832">
        <v>-124.108897</v>
      </c>
      <c r="J2832">
        <v>0</v>
      </c>
      <c r="K2832">
        <v>0</v>
      </c>
      <c r="L2832">
        <v>1</v>
      </c>
      <c r="M2832">
        <v>1</v>
      </c>
      <c r="N2832" t="str">
        <f>VLOOKUP(O2832:O9863,'VLOOKUP Ranges'!$A$9:$B$12,2,TRUE)</f>
        <v>55-77</v>
      </c>
      <c r="O2832">
        <v>69</v>
      </c>
      <c r="P2832">
        <v>1</v>
      </c>
      <c r="Q2832" t="s">
        <v>44</v>
      </c>
      <c r="R2832" t="s">
        <v>66</v>
      </c>
      <c r="S2832" t="s">
        <v>66</v>
      </c>
      <c r="T2832" t="s">
        <v>66</v>
      </c>
      <c r="U2832" t="s">
        <v>66</v>
      </c>
      <c r="V2832" t="s">
        <v>66</v>
      </c>
      <c r="W2832" t="s">
        <v>66</v>
      </c>
      <c r="X2832">
        <v>0</v>
      </c>
      <c r="Y2832" t="str">
        <f>VLOOKUP(Z2832:Z9863,'VLOOKUP Ranges'!$A$2:$B$5,2,TRUE)</f>
        <v>18-35</v>
      </c>
      <c r="Z2832">
        <v>19.7</v>
      </c>
      <c r="AA2832">
        <v>1396.9</v>
      </c>
      <c r="AB2832" t="s">
        <v>44</v>
      </c>
      <c r="AC2832">
        <v>0</v>
      </c>
      <c r="AD2832">
        <v>76</v>
      </c>
      <c r="AE2832">
        <v>4131</v>
      </c>
      <c r="AG2832" t="b">
        <v>0</v>
      </c>
      <c r="AH2832" t="b">
        <v>1</v>
      </c>
      <c r="AI2832" t="b">
        <v>0</v>
      </c>
      <c r="AJ2832" t="b">
        <v>1</v>
      </c>
      <c r="AK2832" t="b">
        <v>0</v>
      </c>
      <c r="AL2832" t="b">
        <v>0</v>
      </c>
      <c r="AM2832" t="b">
        <v>0</v>
      </c>
      <c r="AN2832">
        <v>20.244927536231799</v>
      </c>
      <c r="AO2832">
        <f t="shared" si="44"/>
        <v>20</v>
      </c>
      <c r="AP2832" t="b">
        <v>0</v>
      </c>
    </row>
    <row r="2833" spans="1:42" x14ac:dyDescent="0.25">
      <c r="A2833" t="s">
        <v>5487</v>
      </c>
      <c r="B2833">
        <v>1</v>
      </c>
      <c r="C2833" t="s">
        <v>40</v>
      </c>
      <c r="D2833" t="s">
        <v>41</v>
      </c>
      <c r="E2833" t="s">
        <v>5488</v>
      </c>
      <c r="F2833">
        <v>95514</v>
      </c>
      <c r="G2833" t="s">
        <v>5489</v>
      </c>
      <c r="H2833">
        <v>40.309088000000003</v>
      </c>
      <c r="I2833">
        <v>-123.668201</v>
      </c>
      <c r="J2833">
        <v>0</v>
      </c>
      <c r="K2833">
        <v>0</v>
      </c>
      <c r="L2833">
        <v>0</v>
      </c>
      <c r="M2833">
        <v>0</v>
      </c>
      <c r="N2833" t="str">
        <f>VLOOKUP(O2833:O9864,'VLOOKUP Ranges'!$A$9:$B$12,2,TRUE)</f>
        <v>9-29</v>
      </c>
      <c r="O2833">
        <v>28</v>
      </c>
      <c r="P2833">
        <v>1</v>
      </c>
      <c r="Q2833" t="s">
        <v>44</v>
      </c>
      <c r="R2833" t="s">
        <v>44</v>
      </c>
      <c r="S2833" t="s">
        <v>44</v>
      </c>
      <c r="T2833" t="s">
        <v>45</v>
      </c>
      <c r="U2833" t="s">
        <v>44</v>
      </c>
      <c r="V2833" t="s">
        <v>45</v>
      </c>
      <c r="W2833" t="s">
        <v>44</v>
      </c>
      <c r="X2833">
        <v>1</v>
      </c>
      <c r="Y2833" t="str">
        <f>VLOOKUP(Z2833:Z9864,'VLOOKUP Ranges'!$A$2:$B$5,2,TRUE)</f>
        <v>35-70</v>
      </c>
      <c r="Z2833">
        <v>59.55</v>
      </c>
      <c r="AA2833">
        <v>1646.45</v>
      </c>
      <c r="AB2833" t="s">
        <v>44</v>
      </c>
      <c r="AC2833">
        <v>0</v>
      </c>
      <c r="AD2833">
        <v>37</v>
      </c>
      <c r="AE2833">
        <v>3354</v>
      </c>
      <c r="AG2833" t="b">
        <v>0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  <c r="AM2833" t="b">
        <v>0</v>
      </c>
      <c r="AN2833">
        <v>58.8017857142857</v>
      </c>
      <c r="AO2833">
        <f t="shared" si="44"/>
        <v>60</v>
      </c>
      <c r="AP2833" t="b">
        <v>0</v>
      </c>
    </row>
    <row r="2834" spans="1:42" x14ac:dyDescent="0.25">
      <c r="A2834" t="s">
        <v>5490</v>
      </c>
      <c r="B2834">
        <v>1</v>
      </c>
      <c r="C2834" t="s">
        <v>40</v>
      </c>
      <c r="D2834" t="s">
        <v>41</v>
      </c>
      <c r="E2834" t="s">
        <v>5491</v>
      </c>
      <c r="F2834">
        <v>95521</v>
      </c>
      <c r="G2834" t="s">
        <v>5492</v>
      </c>
      <c r="H2834">
        <v>40.839958000000003</v>
      </c>
      <c r="I2834">
        <v>-124.00375699999999</v>
      </c>
      <c r="J2834">
        <v>0</v>
      </c>
      <c r="K2834">
        <v>0</v>
      </c>
      <c r="L2834">
        <v>0</v>
      </c>
      <c r="M2834">
        <v>0</v>
      </c>
      <c r="N2834" t="str">
        <f>VLOOKUP(O2834:O9865,'VLOOKUP Ranges'!$A$9:$B$12,2,TRUE)</f>
        <v>29-55</v>
      </c>
      <c r="O2834">
        <v>36</v>
      </c>
      <c r="P2834">
        <v>1</v>
      </c>
      <c r="Q2834" t="s">
        <v>44</v>
      </c>
      <c r="R2834" t="s">
        <v>45</v>
      </c>
      <c r="S2834" t="s">
        <v>45</v>
      </c>
      <c r="T2834" t="s">
        <v>45</v>
      </c>
      <c r="U2834" t="s">
        <v>45</v>
      </c>
      <c r="V2834" t="s">
        <v>44</v>
      </c>
      <c r="W2834" t="s">
        <v>45</v>
      </c>
      <c r="X2834">
        <v>1</v>
      </c>
      <c r="Y2834" t="str">
        <f>VLOOKUP(Z2834:Z9865,'VLOOKUP Ranges'!$A$2:$B$5,2,TRUE)</f>
        <v>70-89</v>
      </c>
      <c r="Z2834">
        <v>75.55</v>
      </c>
      <c r="AA2834">
        <v>2680.15</v>
      </c>
      <c r="AB2834" t="s">
        <v>44</v>
      </c>
      <c r="AC2834">
        <v>0</v>
      </c>
      <c r="AD2834">
        <v>22</v>
      </c>
      <c r="AE2834">
        <v>3235</v>
      </c>
      <c r="AG2834" t="b">
        <v>1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  <c r="AM2834" t="b">
        <v>1</v>
      </c>
      <c r="AN2834">
        <v>74.448611111111106</v>
      </c>
      <c r="AO2834">
        <f t="shared" si="44"/>
        <v>76</v>
      </c>
      <c r="AP2834" t="b">
        <v>1</v>
      </c>
    </row>
    <row r="2835" spans="1:42" x14ac:dyDescent="0.25">
      <c r="A2835" t="s">
        <v>5493</v>
      </c>
      <c r="B2835">
        <v>1</v>
      </c>
      <c r="C2835" t="s">
        <v>40</v>
      </c>
      <c r="D2835" t="s">
        <v>41</v>
      </c>
      <c r="E2835" t="s">
        <v>3630</v>
      </c>
      <c r="F2835">
        <v>95527</v>
      </c>
      <c r="G2835" t="s">
        <v>3631</v>
      </c>
      <c r="H2835">
        <v>40.854512</v>
      </c>
      <c r="I2835">
        <v>-123.450097</v>
      </c>
      <c r="J2835">
        <v>1</v>
      </c>
      <c r="K2835">
        <v>0</v>
      </c>
      <c r="L2835">
        <v>1</v>
      </c>
      <c r="M2835">
        <v>0</v>
      </c>
      <c r="N2835" t="str">
        <f>VLOOKUP(O2835:O9866,'VLOOKUP Ranges'!$A$9:$B$12,2,TRUE)</f>
        <v>29-55</v>
      </c>
      <c r="O2835">
        <v>42</v>
      </c>
      <c r="P2835">
        <v>0</v>
      </c>
      <c r="Q2835" t="s">
        <v>62</v>
      </c>
      <c r="R2835" t="s">
        <v>44</v>
      </c>
      <c r="S2835" t="s">
        <v>45</v>
      </c>
      <c r="T2835" t="s">
        <v>45</v>
      </c>
      <c r="U2835" t="s">
        <v>44</v>
      </c>
      <c r="V2835" t="s">
        <v>44</v>
      </c>
      <c r="W2835" t="s">
        <v>45</v>
      </c>
      <c r="X2835">
        <v>1</v>
      </c>
      <c r="Y2835" t="str">
        <f>VLOOKUP(Z2835:Z9866,'VLOOKUP Ranges'!$A$2:$B$5,2,TRUE)</f>
        <v>35-70</v>
      </c>
      <c r="Z2835">
        <v>45.1</v>
      </c>
      <c r="AA2835">
        <v>2049.0500000000002</v>
      </c>
      <c r="AB2835" t="s">
        <v>44</v>
      </c>
      <c r="AC2835">
        <v>0</v>
      </c>
      <c r="AD2835">
        <v>71</v>
      </c>
      <c r="AE2835">
        <v>3844</v>
      </c>
      <c r="AG2835" t="b">
        <v>1</v>
      </c>
      <c r="AH2835" t="b">
        <v>0</v>
      </c>
      <c r="AI2835" t="b">
        <v>0</v>
      </c>
      <c r="AJ2835" t="b">
        <v>0</v>
      </c>
      <c r="AK2835" t="b">
        <v>1</v>
      </c>
      <c r="AL2835" t="b">
        <v>0</v>
      </c>
      <c r="AM2835" t="b">
        <v>0</v>
      </c>
      <c r="AN2835">
        <v>48.786904761904701</v>
      </c>
      <c r="AO2835">
        <f t="shared" si="44"/>
        <v>46</v>
      </c>
      <c r="AP2835" t="b">
        <v>0</v>
      </c>
    </row>
    <row r="2836" spans="1:42" x14ac:dyDescent="0.25">
      <c r="A2836" t="s">
        <v>5494</v>
      </c>
      <c r="B2836">
        <v>1</v>
      </c>
      <c r="C2836" t="s">
        <v>40</v>
      </c>
      <c r="D2836" t="s">
        <v>41</v>
      </c>
      <c r="E2836" t="s">
        <v>5495</v>
      </c>
      <c r="F2836">
        <v>95528</v>
      </c>
      <c r="G2836" t="s">
        <v>5496</v>
      </c>
      <c r="H2836">
        <v>40.497283000000003</v>
      </c>
      <c r="I2836">
        <v>-123.93037</v>
      </c>
      <c r="J2836">
        <v>1</v>
      </c>
      <c r="K2836">
        <v>0</v>
      </c>
      <c r="L2836">
        <v>0</v>
      </c>
      <c r="M2836">
        <v>0</v>
      </c>
      <c r="N2836" t="str">
        <f>VLOOKUP(O2836:O9867,'VLOOKUP Ranges'!$A$9:$B$12,2,TRUE)</f>
        <v>29-55</v>
      </c>
      <c r="O2836">
        <v>48</v>
      </c>
      <c r="P2836">
        <v>1</v>
      </c>
      <c r="Q2836" t="s">
        <v>45</v>
      </c>
      <c r="R2836" t="s">
        <v>45</v>
      </c>
      <c r="S2836" t="s">
        <v>44</v>
      </c>
      <c r="T2836" t="s">
        <v>44</v>
      </c>
      <c r="U2836" t="s">
        <v>45</v>
      </c>
      <c r="V2836" t="s">
        <v>44</v>
      </c>
      <c r="W2836" t="s">
        <v>45</v>
      </c>
      <c r="X2836">
        <v>1</v>
      </c>
      <c r="Y2836" t="str">
        <f>VLOOKUP(Z2836:Z9867,'VLOOKUP Ranges'!$A$2:$B$5,2,TRUE)</f>
        <v>70-89</v>
      </c>
      <c r="Z2836">
        <v>70.95</v>
      </c>
      <c r="AA2836">
        <v>3629.2</v>
      </c>
      <c r="AB2836" t="s">
        <v>44</v>
      </c>
      <c r="AC2836">
        <v>0</v>
      </c>
      <c r="AD2836">
        <v>56</v>
      </c>
      <c r="AE2836">
        <v>2667</v>
      </c>
      <c r="AG2836" t="b">
        <v>1</v>
      </c>
      <c r="AH2836" t="b">
        <v>0</v>
      </c>
      <c r="AI2836" t="b">
        <v>0</v>
      </c>
      <c r="AJ2836" t="b">
        <v>0</v>
      </c>
      <c r="AK2836" t="b">
        <v>0</v>
      </c>
      <c r="AL2836" t="b">
        <v>0</v>
      </c>
      <c r="AM2836" t="b">
        <v>0</v>
      </c>
      <c r="AN2836">
        <v>75.608333333333306</v>
      </c>
      <c r="AO2836">
        <f t="shared" si="44"/>
        <v>71</v>
      </c>
      <c r="AP2836" t="b">
        <v>1</v>
      </c>
    </row>
    <row r="2837" spans="1:42" x14ac:dyDescent="0.25">
      <c r="A2837" t="s">
        <v>5497</v>
      </c>
      <c r="B2837">
        <v>1</v>
      </c>
      <c r="C2837" t="s">
        <v>40</v>
      </c>
      <c r="D2837" t="s">
        <v>41</v>
      </c>
      <c r="E2837" t="s">
        <v>2879</v>
      </c>
      <c r="F2837">
        <v>95537</v>
      </c>
      <c r="G2837" t="s">
        <v>2880</v>
      </c>
      <c r="H2837">
        <v>40.726948999999998</v>
      </c>
      <c r="I2837">
        <v>-124.217378</v>
      </c>
      <c r="J2837">
        <v>0</v>
      </c>
      <c r="K2837">
        <v>0</v>
      </c>
      <c r="L2837">
        <v>1</v>
      </c>
      <c r="M2837">
        <v>1</v>
      </c>
      <c r="N2837" t="str">
        <f>VLOOKUP(O2837:O9868,'VLOOKUP Ranges'!$A$9:$B$12,2,TRUE)</f>
        <v>9-29</v>
      </c>
      <c r="O2837">
        <v>11</v>
      </c>
      <c r="P2837">
        <v>1</v>
      </c>
      <c r="Q2837" t="s">
        <v>44</v>
      </c>
      <c r="R2837" t="s">
        <v>66</v>
      </c>
      <c r="S2837" t="s">
        <v>66</v>
      </c>
      <c r="T2837" t="s">
        <v>66</v>
      </c>
      <c r="U2837" t="s">
        <v>66</v>
      </c>
      <c r="V2837" t="s">
        <v>66</v>
      </c>
      <c r="W2837" t="s">
        <v>66</v>
      </c>
      <c r="X2837">
        <v>0</v>
      </c>
      <c r="Y2837" t="str">
        <f>VLOOKUP(Z2837:Z9868,'VLOOKUP Ranges'!$A$2:$B$5,2,TRUE)</f>
        <v>18-35</v>
      </c>
      <c r="Z2837">
        <v>20.9</v>
      </c>
      <c r="AA2837">
        <v>202.3</v>
      </c>
      <c r="AB2837" t="s">
        <v>44</v>
      </c>
      <c r="AC2837">
        <v>0</v>
      </c>
      <c r="AD2837">
        <v>63</v>
      </c>
      <c r="AE2837">
        <v>5359</v>
      </c>
      <c r="AG2837" t="b">
        <v>0</v>
      </c>
      <c r="AH2837" t="b">
        <v>1</v>
      </c>
      <c r="AI2837" t="b">
        <v>0</v>
      </c>
      <c r="AJ2837" t="b">
        <v>1</v>
      </c>
      <c r="AK2837" t="b">
        <v>1</v>
      </c>
      <c r="AL2837" t="b">
        <v>0</v>
      </c>
      <c r="AM2837" t="b">
        <v>0</v>
      </c>
      <c r="AN2837">
        <v>18.390909090908998</v>
      </c>
      <c r="AO2837">
        <f t="shared" si="44"/>
        <v>21</v>
      </c>
      <c r="AP2837" t="b">
        <v>0</v>
      </c>
    </row>
    <row r="2838" spans="1:42" x14ac:dyDescent="0.25">
      <c r="A2838" t="s">
        <v>5498</v>
      </c>
      <c r="B2838">
        <v>1</v>
      </c>
      <c r="C2838" t="s">
        <v>40</v>
      </c>
      <c r="D2838" t="s">
        <v>41</v>
      </c>
      <c r="E2838" t="s">
        <v>5499</v>
      </c>
      <c r="F2838">
        <v>95540</v>
      </c>
      <c r="G2838" t="s">
        <v>5500</v>
      </c>
      <c r="H2838">
        <v>40.584991000000002</v>
      </c>
      <c r="I2838">
        <v>-124.121504</v>
      </c>
      <c r="J2838">
        <v>1</v>
      </c>
      <c r="K2838">
        <v>0</v>
      </c>
      <c r="L2838">
        <v>0</v>
      </c>
      <c r="M2838">
        <v>0</v>
      </c>
      <c r="N2838" t="str">
        <f>VLOOKUP(O2838:O9869,'VLOOKUP Ranges'!$A$9:$B$12,2,TRUE)</f>
        <v>1-9</v>
      </c>
      <c r="O2838">
        <v>7</v>
      </c>
      <c r="P2838">
        <v>1</v>
      </c>
      <c r="Q2838" t="s">
        <v>44</v>
      </c>
      <c r="R2838" t="s">
        <v>66</v>
      </c>
      <c r="S2838" t="s">
        <v>66</v>
      </c>
      <c r="T2838" t="s">
        <v>66</v>
      </c>
      <c r="U2838" t="s">
        <v>66</v>
      </c>
      <c r="V2838" t="s">
        <v>66</v>
      </c>
      <c r="W2838" t="s">
        <v>66</v>
      </c>
      <c r="X2838">
        <v>1</v>
      </c>
      <c r="Y2838" t="str">
        <f>VLOOKUP(Z2838:Z9869,'VLOOKUP Ranges'!$A$2:$B$5,2,TRUE)</f>
        <v>18-35</v>
      </c>
      <c r="Z2838">
        <v>19.95</v>
      </c>
      <c r="AA2838">
        <v>147.5</v>
      </c>
      <c r="AB2838" t="s">
        <v>44</v>
      </c>
      <c r="AC2838">
        <v>0</v>
      </c>
      <c r="AD2838">
        <v>38</v>
      </c>
      <c r="AE2838">
        <v>3331</v>
      </c>
      <c r="AG2838" t="b">
        <v>0</v>
      </c>
      <c r="AH2838" t="b">
        <v>0</v>
      </c>
      <c r="AI2838" t="b">
        <v>0</v>
      </c>
      <c r="AJ2838" t="b">
        <v>1</v>
      </c>
      <c r="AK2838" t="b">
        <v>0</v>
      </c>
      <c r="AL2838" t="b">
        <v>0</v>
      </c>
      <c r="AM2838" t="b">
        <v>1</v>
      </c>
      <c r="AN2838">
        <v>21.071428571428498</v>
      </c>
      <c r="AO2838">
        <f t="shared" si="44"/>
        <v>20</v>
      </c>
      <c r="AP2838" t="b">
        <v>0</v>
      </c>
    </row>
    <row r="2839" spans="1:42" x14ac:dyDescent="0.25">
      <c r="A2839" t="s">
        <v>5501</v>
      </c>
      <c r="B2839">
        <v>1</v>
      </c>
      <c r="C2839" t="s">
        <v>40</v>
      </c>
      <c r="D2839" t="s">
        <v>41</v>
      </c>
      <c r="E2839" t="s">
        <v>3633</v>
      </c>
      <c r="F2839">
        <v>95542</v>
      </c>
      <c r="G2839" t="s">
        <v>3634</v>
      </c>
      <c r="H2839">
        <v>40.057783999999998</v>
      </c>
      <c r="I2839">
        <v>-123.679461</v>
      </c>
      <c r="J2839">
        <v>0</v>
      </c>
      <c r="K2839">
        <v>0</v>
      </c>
      <c r="L2839">
        <v>0</v>
      </c>
      <c r="M2839">
        <v>0</v>
      </c>
      <c r="N2839" t="str">
        <f>VLOOKUP(O2839:O9870,'VLOOKUP Ranges'!$A$9:$B$12,2,TRUE)</f>
        <v>1-9</v>
      </c>
      <c r="O2839">
        <v>3</v>
      </c>
      <c r="P2839">
        <v>1</v>
      </c>
      <c r="Q2839" t="s">
        <v>45</v>
      </c>
      <c r="R2839" t="s">
        <v>66</v>
      </c>
      <c r="S2839" t="s">
        <v>66</v>
      </c>
      <c r="T2839" t="s">
        <v>66</v>
      </c>
      <c r="U2839" t="s">
        <v>66</v>
      </c>
      <c r="V2839" t="s">
        <v>66</v>
      </c>
      <c r="W2839" t="s">
        <v>66</v>
      </c>
      <c r="X2839">
        <v>0</v>
      </c>
      <c r="Y2839" t="str">
        <f>VLOOKUP(Z2839:Z9870,'VLOOKUP Ranges'!$A$2:$B$5,2,TRUE)</f>
        <v>18-35</v>
      </c>
      <c r="Z2839">
        <v>24.6</v>
      </c>
      <c r="AA2839">
        <v>86.35</v>
      </c>
      <c r="AB2839" t="s">
        <v>44</v>
      </c>
      <c r="AC2839">
        <v>0</v>
      </c>
      <c r="AD2839">
        <v>56</v>
      </c>
      <c r="AE2839">
        <v>5756</v>
      </c>
      <c r="AG2839" t="b">
        <v>0</v>
      </c>
      <c r="AH2839" t="b">
        <v>0</v>
      </c>
      <c r="AI2839" t="b">
        <v>0</v>
      </c>
      <c r="AJ2839" t="b">
        <v>1</v>
      </c>
      <c r="AK2839" t="b">
        <v>0</v>
      </c>
      <c r="AL2839" t="b">
        <v>0</v>
      </c>
      <c r="AM2839" t="b">
        <v>1</v>
      </c>
      <c r="AN2839">
        <v>28.783333333333299</v>
      </c>
      <c r="AO2839">
        <f t="shared" si="44"/>
        <v>25</v>
      </c>
      <c r="AP2839" t="b">
        <v>0</v>
      </c>
    </row>
    <row r="2840" spans="1:42" x14ac:dyDescent="0.25">
      <c r="A2840" t="s">
        <v>5502</v>
      </c>
      <c r="B2840">
        <v>1</v>
      </c>
      <c r="C2840" t="s">
        <v>40</v>
      </c>
      <c r="D2840" t="s">
        <v>41</v>
      </c>
      <c r="E2840" t="s">
        <v>2019</v>
      </c>
      <c r="F2840">
        <v>95543</v>
      </c>
      <c r="G2840" t="s">
        <v>2020</v>
      </c>
      <c r="H2840">
        <v>41.867908</v>
      </c>
      <c r="I2840">
        <v>-123.794144</v>
      </c>
      <c r="J2840">
        <v>1</v>
      </c>
      <c r="K2840">
        <v>0</v>
      </c>
      <c r="L2840">
        <v>0</v>
      </c>
      <c r="M2840">
        <v>0</v>
      </c>
      <c r="N2840" t="str">
        <f>VLOOKUP(O2840:O9871,'VLOOKUP Ranges'!$A$9:$B$12,2,TRUE)</f>
        <v>1-9</v>
      </c>
      <c r="O2840">
        <v>8</v>
      </c>
      <c r="P2840">
        <v>1</v>
      </c>
      <c r="Q2840" t="s">
        <v>44</v>
      </c>
      <c r="R2840" t="s">
        <v>45</v>
      </c>
      <c r="S2840" t="s">
        <v>44</v>
      </c>
      <c r="T2840" t="s">
        <v>45</v>
      </c>
      <c r="U2840" t="s">
        <v>44</v>
      </c>
      <c r="V2840" t="s">
        <v>44</v>
      </c>
      <c r="W2840" t="s">
        <v>45</v>
      </c>
      <c r="X2840">
        <v>1</v>
      </c>
      <c r="Y2840" t="str">
        <f>VLOOKUP(Z2840:Z9871,'VLOOKUP Ranges'!$A$2:$B$5,2,TRUE)</f>
        <v>35-70</v>
      </c>
      <c r="Z2840">
        <v>66.7</v>
      </c>
      <c r="AA2840">
        <v>579</v>
      </c>
      <c r="AB2840" t="s">
        <v>44</v>
      </c>
      <c r="AC2840">
        <v>0</v>
      </c>
      <c r="AD2840">
        <v>35</v>
      </c>
      <c r="AE2840">
        <v>4490</v>
      </c>
      <c r="AG2840" t="b">
        <v>0</v>
      </c>
      <c r="AH2840" t="b">
        <v>0</v>
      </c>
      <c r="AI2840" t="b">
        <v>0</v>
      </c>
      <c r="AJ2840" t="b">
        <v>0</v>
      </c>
      <c r="AK2840" t="b">
        <v>0</v>
      </c>
      <c r="AL2840" t="b">
        <v>1</v>
      </c>
      <c r="AM2840" t="b">
        <v>0</v>
      </c>
      <c r="AN2840">
        <v>72.375</v>
      </c>
      <c r="AO2840">
        <f t="shared" si="44"/>
        <v>67</v>
      </c>
      <c r="AP2840" t="b">
        <v>1</v>
      </c>
    </row>
    <row r="2841" spans="1:42" x14ac:dyDescent="0.25">
      <c r="A2841" t="s">
        <v>5503</v>
      </c>
      <c r="B2841">
        <v>1</v>
      </c>
      <c r="C2841" t="s">
        <v>40</v>
      </c>
      <c r="D2841" t="s">
        <v>41</v>
      </c>
      <c r="E2841" t="s">
        <v>2882</v>
      </c>
      <c r="F2841">
        <v>95546</v>
      </c>
      <c r="G2841" t="s">
        <v>2883</v>
      </c>
      <c r="H2841">
        <v>41.163637000000001</v>
      </c>
      <c r="I2841">
        <v>-123.704841</v>
      </c>
      <c r="J2841">
        <v>1</v>
      </c>
      <c r="K2841">
        <v>0</v>
      </c>
      <c r="L2841">
        <v>1</v>
      </c>
      <c r="M2841">
        <v>1</v>
      </c>
      <c r="N2841" t="str">
        <f>VLOOKUP(O2841:O9872,'VLOOKUP Ranges'!$A$9:$B$12,2,TRUE)</f>
        <v>29-55</v>
      </c>
      <c r="O2841">
        <v>32</v>
      </c>
      <c r="P2841">
        <v>1</v>
      </c>
      <c r="Q2841" t="s">
        <v>44</v>
      </c>
      <c r="R2841" t="s">
        <v>45</v>
      </c>
      <c r="S2841" t="s">
        <v>45</v>
      </c>
      <c r="T2841" t="s">
        <v>45</v>
      </c>
      <c r="U2841" t="s">
        <v>44</v>
      </c>
      <c r="V2841" t="s">
        <v>44</v>
      </c>
      <c r="W2841" t="s">
        <v>45</v>
      </c>
      <c r="X2841">
        <v>0</v>
      </c>
      <c r="Y2841" t="str">
        <f>VLOOKUP(Z2841:Z9872,'VLOOKUP Ranges'!$A$2:$B$5,2,TRUE)</f>
        <v>89-118</v>
      </c>
      <c r="Z2841">
        <v>94.8</v>
      </c>
      <c r="AA2841">
        <v>3131.55</v>
      </c>
      <c r="AB2841" t="s">
        <v>44</v>
      </c>
      <c r="AC2841">
        <v>0</v>
      </c>
      <c r="AD2841">
        <v>52</v>
      </c>
      <c r="AE2841">
        <v>5288</v>
      </c>
      <c r="AG2841" t="b">
        <v>1</v>
      </c>
      <c r="AH2841" t="b">
        <v>0</v>
      </c>
      <c r="AI2841" t="b">
        <v>1</v>
      </c>
      <c r="AJ2841" t="b">
        <v>0</v>
      </c>
      <c r="AK2841" t="b">
        <v>0</v>
      </c>
      <c r="AL2841" t="b">
        <v>0</v>
      </c>
      <c r="AM2841" t="b">
        <v>1</v>
      </c>
      <c r="AN2841">
        <v>97.860937500000006</v>
      </c>
      <c r="AO2841">
        <f t="shared" si="44"/>
        <v>95</v>
      </c>
      <c r="AP2841" t="b">
        <v>1</v>
      </c>
    </row>
    <row r="2842" spans="1:42" x14ac:dyDescent="0.25">
      <c r="A2842" t="s">
        <v>5504</v>
      </c>
      <c r="B2842">
        <v>1</v>
      </c>
      <c r="C2842" t="s">
        <v>40</v>
      </c>
      <c r="D2842" t="s">
        <v>41</v>
      </c>
      <c r="E2842" t="s">
        <v>2022</v>
      </c>
      <c r="F2842">
        <v>95547</v>
      </c>
      <c r="G2842" t="s">
        <v>2023</v>
      </c>
      <c r="H2842">
        <v>40.557313999999998</v>
      </c>
      <c r="I2842">
        <v>-124.08166199999999</v>
      </c>
      <c r="J2842">
        <v>1</v>
      </c>
      <c r="K2842">
        <v>0</v>
      </c>
      <c r="L2842">
        <v>1</v>
      </c>
      <c r="M2842">
        <v>0</v>
      </c>
      <c r="N2842" t="str">
        <f>VLOOKUP(O2842:O9873,'VLOOKUP Ranges'!$A$9:$B$12,2,TRUE)</f>
        <v>55-77</v>
      </c>
      <c r="O2842">
        <v>60</v>
      </c>
      <c r="P2842">
        <v>1</v>
      </c>
      <c r="Q2842" t="s">
        <v>44</v>
      </c>
      <c r="R2842" t="s">
        <v>45</v>
      </c>
      <c r="S2842" t="s">
        <v>45</v>
      </c>
      <c r="T2842" t="s">
        <v>45</v>
      </c>
      <c r="U2842" t="s">
        <v>45</v>
      </c>
      <c r="V2842" t="s">
        <v>44</v>
      </c>
      <c r="W2842" t="s">
        <v>44</v>
      </c>
      <c r="X2842">
        <v>1</v>
      </c>
      <c r="Y2842" t="str">
        <f>VLOOKUP(Z2842:Z9873,'VLOOKUP Ranges'!$A$2:$B$5,2,TRUE)</f>
        <v>35-70</v>
      </c>
      <c r="Z2842">
        <v>65.849999999999994</v>
      </c>
      <c r="AA2842">
        <v>3928.3</v>
      </c>
      <c r="AB2842" t="s">
        <v>44</v>
      </c>
      <c r="AC2842">
        <v>0</v>
      </c>
      <c r="AD2842">
        <v>48</v>
      </c>
      <c r="AE2842">
        <v>4053</v>
      </c>
      <c r="AG2842" t="b">
        <v>1</v>
      </c>
      <c r="AH2842" t="b">
        <v>0</v>
      </c>
      <c r="AI2842" t="b">
        <v>0</v>
      </c>
      <c r="AJ2842" t="b">
        <v>0</v>
      </c>
      <c r="AK2842" t="b">
        <v>0</v>
      </c>
      <c r="AL2842" t="b">
        <v>0</v>
      </c>
      <c r="AM2842" t="b">
        <v>0</v>
      </c>
      <c r="AN2842">
        <v>65.471666666666593</v>
      </c>
      <c r="AO2842">
        <f t="shared" si="44"/>
        <v>66</v>
      </c>
      <c r="AP2842" t="b">
        <v>1</v>
      </c>
    </row>
    <row r="2843" spans="1:42" x14ac:dyDescent="0.25">
      <c r="A2843" t="s">
        <v>5505</v>
      </c>
      <c r="B2843">
        <v>1</v>
      </c>
      <c r="C2843" t="s">
        <v>40</v>
      </c>
      <c r="D2843" t="s">
        <v>41</v>
      </c>
      <c r="E2843" t="s">
        <v>2025</v>
      </c>
      <c r="F2843">
        <v>95548</v>
      </c>
      <c r="G2843" t="s">
        <v>2026</v>
      </c>
      <c r="H2843">
        <v>41.572812999999996</v>
      </c>
      <c r="I2843">
        <v>-124.035011</v>
      </c>
      <c r="J2843">
        <v>0</v>
      </c>
      <c r="K2843">
        <v>0</v>
      </c>
      <c r="L2843">
        <v>1</v>
      </c>
      <c r="M2843">
        <v>0</v>
      </c>
      <c r="N2843" t="str">
        <f>VLOOKUP(O2843:O9874,'VLOOKUP Ranges'!$A$9:$B$12,2,TRUE)</f>
        <v>9-29</v>
      </c>
      <c r="O2843">
        <v>10</v>
      </c>
      <c r="P2843">
        <v>1</v>
      </c>
      <c r="Q2843" t="s">
        <v>44</v>
      </c>
      <c r="R2843" t="s">
        <v>66</v>
      </c>
      <c r="S2843" t="s">
        <v>66</v>
      </c>
      <c r="T2843" t="s">
        <v>66</v>
      </c>
      <c r="U2843" t="s">
        <v>66</v>
      </c>
      <c r="V2843" t="s">
        <v>66</v>
      </c>
      <c r="W2843" t="s">
        <v>66</v>
      </c>
      <c r="X2843">
        <v>1</v>
      </c>
      <c r="Y2843" t="str">
        <f>VLOOKUP(Z2843:Z9874,'VLOOKUP Ranges'!$A$2:$B$5,2,TRUE)</f>
        <v>18-35</v>
      </c>
      <c r="Z2843">
        <v>19.95</v>
      </c>
      <c r="AA2843">
        <v>187.75</v>
      </c>
      <c r="AB2843" t="s">
        <v>44</v>
      </c>
      <c r="AC2843">
        <v>0</v>
      </c>
      <c r="AD2843">
        <v>54</v>
      </c>
      <c r="AE2843">
        <v>3831</v>
      </c>
      <c r="AG2843" t="b">
        <v>0</v>
      </c>
      <c r="AH2843" t="b">
        <v>0</v>
      </c>
      <c r="AI2843" t="b">
        <v>0</v>
      </c>
      <c r="AJ2843" t="b">
        <v>1</v>
      </c>
      <c r="AK2843" t="b">
        <v>0</v>
      </c>
      <c r="AL2843" t="b">
        <v>0</v>
      </c>
      <c r="AM2843" t="b">
        <v>0</v>
      </c>
      <c r="AN2843">
        <v>18.774999999999999</v>
      </c>
      <c r="AO2843">
        <f t="shared" si="44"/>
        <v>20</v>
      </c>
      <c r="AP2843" t="b">
        <v>0</v>
      </c>
    </row>
    <row r="2844" spans="1:42" x14ac:dyDescent="0.25">
      <c r="A2844" t="s">
        <v>5506</v>
      </c>
      <c r="B2844">
        <v>1</v>
      </c>
      <c r="C2844" t="s">
        <v>40</v>
      </c>
      <c r="D2844" t="s">
        <v>41</v>
      </c>
      <c r="E2844" t="s">
        <v>5507</v>
      </c>
      <c r="F2844">
        <v>95549</v>
      </c>
      <c r="G2844" t="s">
        <v>5508</v>
      </c>
      <c r="H2844">
        <v>40.664482999999997</v>
      </c>
      <c r="I2844">
        <v>-123.865325</v>
      </c>
      <c r="J2844">
        <v>0</v>
      </c>
      <c r="K2844">
        <v>0</v>
      </c>
      <c r="L2844">
        <v>1</v>
      </c>
      <c r="M2844">
        <v>0</v>
      </c>
      <c r="N2844" t="str">
        <f>VLOOKUP(O2844:O9875,'VLOOKUP Ranges'!$A$9:$B$12,2,TRUE)</f>
        <v>55-77</v>
      </c>
      <c r="O2844">
        <v>71</v>
      </c>
      <c r="P2844">
        <v>1</v>
      </c>
      <c r="Q2844" t="s">
        <v>45</v>
      </c>
      <c r="R2844" t="s">
        <v>66</v>
      </c>
      <c r="S2844" t="s">
        <v>66</v>
      </c>
      <c r="T2844" t="s">
        <v>66</v>
      </c>
      <c r="U2844" t="s">
        <v>66</v>
      </c>
      <c r="V2844" t="s">
        <v>66</v>
      </c>
      <c r="W2844" t="s">
        <v>66</v>
      </c>
      <c r="X2844">
        <v>1</v>
      </c>
      <c r="Y2844" t="str">
        <f>VLOOKUP(Z2844:Z9875,'VLOOKUP Ranges'!$A$2:$B$5,2,TRUE)</f>
        <v>18-35</v>
      </c>
      <c r="Z2844">
        <v>24.65</v>
      </c>
      <c r="AA2844">
        <v>1710.15</v>
      </c>
      <c r="AB2844" t="s">
        <v>44</v>
      </c>
      <c r="AC2844">
        <v>0</v>
      </c>
      <c r="AD2844">
        <v>42</v>
      </c>
      <c r="AE2844">
        <v>4015</v>
      </c>
      <c r="AG2844" t="b">
        <v>0</v>
      </c>
      <c r="AH2844" t="b">
        <v>1</v>
      </c>
      <c r="AI2844" t="b">
        <v>0</v>
      </c>
      <c r="AJ2844" t="b">
        <v>1</v>
      </c>
      <c r="AK2844" t="b">
        <v>0</v>
      </c>
      <c r="AL2844" t="b">
        <v>0</v>
      </c>
      <c r="AM2844" t="b">
        <v>0</v>
      </c>
      <c r="AN2844">
        <v>24.086619718309802</v>
      </c>
      <c r="AO2844">
        <f t="shared" si="44"/>
        <v>25</v>
      </c>
      <c r="AP2844" t="b">
        <v>0</v>
      </c>
    </row>
    <row r="2845" spans="1:42" x14ac:dyDescent="0.25">
      <c r="A2845" t="s">
        <v>5509</v>
      </c>
      <c r="B2845">
        <v>1</v>
      </c>
      <c r="C2845" t="s">
        <v>40</v>
      </c>
      <c r="D2845" t="s">
        <v>41</v>
      </c>
      <c r="E2845" t="s">
        <v>5510</v>
      </c>
      <c r="F2845">
        <v>95552</v>
      </c>
      <c r="G2845" t="s">
        <v>5511</v>
      </c>
      <c r="H2845">
        <v>40.390301000000001</v>
      </c>
      <c r="I2845">
        <v>-123.412327</v>
      </c>
      <c r="J2845">
        <v>0</v>
      </c>
      <c r="K2845">
        <v>0</v>
      </c>
      <c r="L2845">
        <v>1</v>
      </c>
      <c r="M2845">
        <v>0</v>
      </c>
      <c r="N2845" t="str">
        <f>VLOOKUP(O2845:O9876,'VLOOKUP Ranges'!$A$9:$B$12,2,TRUE)</f>
        <v>29-55</v>
      </c>
      <c r="O2845">
        <v>43</v>
      </c>
      <c r="P2845">
        <v>0</v>
      </c>
      <c r="Q2845" t="s">
        <v>62</v>
      </c>
      <c r="R2845" t="s">
        <v>45</v>
      </c>
      <c r="S2845" t="s">
        <v>45</v>
      </c>
      <c r="T2845" t="s">
        <v>44</v>
      </c>
      <c r="U2845" t="s">
        <v>45</v>
      </c>
      <c r="V2845" t="s">
        <v>45</v>
      </c>
      <c r="W2845" t="s">
        <v>44</v>
      </c>
      <c r="X2845">
        <v>1</v>
      </c>
      <c r="Y2845" t="str">
        <f>VLOOKUP(Z2845:Z9876,'VLOOKUP Ranges'!$A$2:$B$5,2,TRUE)</f>
        <v>35-70</v>
      </c>
      <c r="Z2845">
        <v>51.25</v>
      </c>
      <c r="AA2845">
        <v>2151.6</v>
      </c>
      <c r="AB2845" t="s">
        <v>44</v>
      </c>
      <c r="AC2845">
        <v>0</v>
      </c>
      <c r="AD2845">
        <v>43</v>
      </c>
      <c r="AE2845">
        <v>5656</v>
      </c>
      <c r="AG2845" t="b">
        <v>1</v>
      </c>
      <c r="AH2845" t="b">
        <v>0</v>
      </c>
      <c r="AI2845" t="b">
        <v>0</v>
      </c>
      <c r="AJ2845" t="b">
        <v>0</v>
      </c>
      <c r="AK2845" t="b">
        <v>0</v>
      </c>
      <c r="AL2845" t="b">
        <v>0</v>
      </c>
      <c r="AM2845" t="b">
        <v>0</v>
      </c>
      <c r="AN2845">
        <v>50.0372093023255</v>
      </c>
      <c r="AO2845">
        <f t="shared" si="44"/>
        <v>52</v>
      </c>
      <c r="AP2845" t="b">
        <v>0</v>
      </c>
    </row>
    <row r="2846" spans="1:42" x14ac:dyDescent="0.25">
      <c r="A2846" t="s">
        <v>5512</v>
      </c>
      <c r="B2846">
        <v>1</v>
      </c>
      <c r="C2846" t="s">
        <v>40</v>
      </c>
      <c r="D2846" t="s">
        <v>41</v>
      </c>
      <c r="E2846" t="s">
        <v>2886</v>
      </c>
      <c r="F2846">
        <v>95554</v>
      </c>
      <c r="G2846" t="s">
        <v>2887</v>
      </c>
      <c r="H2846">
        <v>40.267158000000002</v>
      </c>
      <c r="I2846">
        <v>-123.805913</v>
      </c>
      <c r="J2846">
        <v>0</v>
      </c>
      <c r="K2846">
        <v>0</v>
      </c>
      <c r="L2846">
        <v>1</v>
      </c>
      <c r="M2846">
        <v>0</v>
      </c>
      <c r="N2846" t="str">
        <f>VLOOKUP(O2846:O9877,'VLOOKUP Ranges'!$A$9:$B$12,2,TRUE)</f>
        <v>9-29</v>
      </c>
      <c r="O2846">
        <v>23</v>
      </c>
      <c r="P2846">
        <v>1</v>
      </c>
      <c r="Q2846" t="s">
        <v>44</v>
      </c>
      <c r="R2846" t="s">
        <v>44</v>
      </c>
      <c r="S2846" t="s">
        <v>44</v>
      </c>
      <c r="T2846" t="s">
        <v>45</v>
      </c>
      <c r="U2846" t="s">
        <v>45</v>
      </c>
      <c r="V2846" t="s">
        <v>44</v>
      </c>
      <c r="W2846" t="s">
        <v>44</v>
      </c>
      <c r="X2846">
        <v>0</v>
      </c>
      <c r="Y2846" t="str">
        <f>VLOOKUP(Z2846:Z9877,'VLOOKUP Ranges'!$A$2:$B$5,2,TRUE)</f>
        <v>35-70</v>
      </c>
      <c r="Z2846">
        <v>54.25</v>
      </c>
      <c r="AA2846">
        <v>1221.55</v>
      </c>
      <c r="AB2846" t="s">
        <v>44</v>
      </c>
      <c r="AC2846">
        <v>0</v>
      </c>
      <c r="AD2846">
        <v>49</v>
      </c>
      <c r="AE2846">
        <v>5140</v>
      </c>
      <c r="AG2846" t="b">
        <v>0</v>
      </c>
      <c r="AH2846" t="b">
        <v>0</v>
      </c>
      <c r="AI2846" t="b">
        <v>0</v>
      </c>
      <c r="AJ2846" t="b">
        <v>0</v>
      </c>
      <c r="AK2846" t="b">
        <v>0</v>
      </c>
      <c r="AL2846" t="b">
        <v>1</v>
      </c>
      <c r="AM2846" t="b">
        <v>0</v>
      </c>
      <c r="AN2846">
        <v>53.1108695652173</v>
      </c>
      <c r="AO2846">
        <f t="shared" si="44"/>
        <v>55</v>
      </c>
      <c r="AP2846" t="b">
        <v>0</v>
      </c>
    </row>
    <row r="2847" spans="1:42" x14ac:dyDescent="0.25">
      <c r="A2847" t="s">
        <v>5513</v>
      </c>
      <c r="B2847">
        <v>1</v>
      </c>
      <c r="C2847" t="s">
        <v>40</v>
      </c>
      <c r="D2847" t="s">
        <v>41</v>
      </c>
      <c r="E2847" t="s">
        <v>5514</v>
      </c>
      <c r="F2847">
        <v>95555</v>
      </c>
      <c r="G2847" t="s">
        <v>5515</v>
      </c>
      <c r="H2847">
        <v>41.336354</v>
      </c>
      <c r="I2847">
        <v>-124.044354</v>
      </c>
      <c r="J2847">
        <v>0</v>
      </c>
      <c r="K2847">
        <v>0</v>
      </c>
      <c r="L2847">
        <v>1</v>
      </c>
      <c r="M2847">
        <v>0</v>
      </c>
      <c r="N2847" t="str">
        <f>VLOOKUP(O2847:O9878,'VLOOKUP Ranges'!$A$9:$B$12,2,TRUE)</f>
        <v>55-77</v>
      </c>
      <c r="O2847">
        <v>72</v>
      </c>
      <c r="P2847">
        <v>1</v>
      </c>
      <c r="Q2847" t="s">
        <v>44</v>
      </c>
      <c r="R2847" t="s">
        <v>66</v>
      </c>
      <c r="S2847" t="s">
        <v>66</v>
      </c>
      <c r="T2847" t="s">
        <v>66</v>
      </c>
      <c r="U2847" t="s">
        <v>66</v>
      </c>
      <c r="V2847" t="s">
        <v>66</v>
      </c>
      <c r="W2847" t="s">
        <v>66</v>
      </c>
      <c r="X2847">
        <v>0</v>
      </c>
      <c r="Y2847" t="str">
        <f>VLOOKUP(Z2847:Z9878,'VLOOKUP Ranges'!$A$2:$B$5,2,TRUE)</f>
        <v>18-35</v>
      </c>
      <c r="Z2847">
        <v>19.399999999999999</v>
      </c>
      <c r="AA2847">
        <v>1496.45</v>
      </c>
      <c r="AB2847" t="s">
        <v>44</v>
      </c>
      <c r="AC2847">
        <v>0</v>
      </c>
      <c r="AD2847">
        <v>79</v>
      </c>
      <c r="AE2847">
        <v>5398</v>
      </c>
      <c r="AG2847" t="b">
        <v>0</v>
      </c>
      <c r="AH2847" t="b">
        <v>1</v>
      </c>
      <c r="AI2847" t="b">
        <v>0</v>
      </c>
      <c r="AJ2847" t="b">
        <v>1</v>
      </c>
      <c r="AK2847" t="b">
        <v>0</v>
      </c>
      <c r="AL2847" t="b">
        <v>0</v>
      </c>
      <c r="AM2847" t="b">
        <v>0</v>
      </c>
      <c r="AN2847">
        <v>20.784027777777698</v>
      </c>
      <c r="AO2847">
        <f t="shared" si="44"/>
        <v>20</v>
      </c>
      <c r="AP2847" t="b">
        <v>0</v>
      </c>
    </row>
    <row r="2848" spans="1:42" x14ac:dyDescent="0.25">
      <c r="A2848" t="s">
        <v>5516</v>
      </c>
      <c r="B2848">
        <v>1</v>
      </c>
      <c r="C2848" t="s">
        <v>40</v>
      </c>
      <c r="D2848" t="s">
        <v>41</v>
      </c>
      <c r="E2848" t="s">
        <v>5517</v>
      </c>
      <c r="F2848">
        <v>95556</v>
      </c>
      <c r="G2848" t="s">
        <v>5518</v>
      </c>
      <c r="H2848">
        <v>41.269520999999997</v>
      </c>
      <c r="I2848">
        <v>-123.546958</v>
      </c>
      <c r="J2848">
        <v>1</v>
      </c>
      <c r="K2848">
        <v>0</v>
      </c>
      <c r="L2848">
        <v>1</v>
      </c>
      <c r="M2848">
        <v>0</v>
      </c>
      <c r="N2848" t="str">
        <f>VLOOKUP(O2848:O9879,'VLOOKUP Ranges'!$A$9:$B$12,2,TRUE)</f>
        <v>9-29</v>
      </c>
      <c r="O2848">
        <v>22</v>
      </c>
      <c r="P2848">
        <v>1</v>
      </c>
      <c r="Q2848" t="s">
        <v>44</v>
      </c>
      <c r="R2848" t="s">
        <v>45</v>
      </c>
      <c r="S2848" t="s">
        <v>44</v>
      </c>
      <c r="T2848" t="s">
        <v>44</v>
      </c>
      <c r="U2848" t="s">
        <v>45</v>
      </c>
      <c r="V2848" t="s">
        <v>44</v>
      </c>
      <c r="W2848" t="s">
        <v>44</v>
      </c>
      <c r="X2848">
        <v>1</v>
      </c>
      <c r="Y2848" t="str">
        <f>VLOOKUP(Z2848:Z9879,'VLOOKUP Ranges'!$A$2:$B$5,2,TRUE)</f>
        <v>35-70</v>
      </c>
      <c r="Z2848">
        <v>56.25</v>
      </c>
      <c r="AA2848">
        <v>1292.2</v>
      </c>
      <c r="AB2848" t="s">
        <v>44</v>
      </c>
      <c r="AC2848">
        <v>0</v>
      </c>
      <c r="AD2848">
        <v>28</v>
      </c>
      <c r="AE2848">
        <v>3733</v>
      </c>
      <c r="AG2848" t="b">
        <v>1</v>
      </c>
      <c r="AH2848" t="b">
        <v>0</v>
      </c>
      <c r="AI2848" t="b">
        <v>0</v>
      </c>
      <c r="AJ2848" t="b">
        <v>0</v>
      </c>
      <c r="AK2848" t="b">
        <v>1</v>
      </c>
      <c r="AL2848" t="b">
        <v>0</v>
      </c>
      <c r="AM2848" t="b">
        <v>0</v>
      </c>
      <c r="AN2848">
        <v>58.736363636363599</v>
      </c>
      <c r="AO2848">
        <f t="shared" si="44"/>
        <v>57</v>
      </c>
      <c r="AP2848" t="b">
        <v>1</v>
      </c>
    </row>
    <row r="2849" spans="1:42" x14ac:dyDescent="0.25">
      <c r="A2849" t="s">
        <v>5519</v>
      </c>
      <c r="B2849">
        <v>1</v>
      </c>
      <c r="C2849" t="s">
        <v>40</v>
      </c>
      <c r="D2849" t="s">
        <v>41</v>
      </c>
      <c r="E2849" t="s">
        <v>3638</v>
      </c>
      <c r="F2849">
        <v>95558</v>
      </c>
      <c r="G2849" t="s">
        <v>3639</v>
      </c>
      <c r="H2849">
        <v>40.274301999999999</v>
      </c>
      <c r="I2849">
        <v>-124.210902</v>
      </c>
      <c r="J2849">
        <v>0</v>
      </c>
      <c r="K2849">
        <v>0</v>
      </c>
      <c r="L2849">
        <v>0</v>
      </c>
      <c r="M2849">
        <v>0</v>
      </c>
      <c r="N2849" t="str">
        <f>VLOOKUP(O2849:O9880,'VLOOKUP Ranges'!$A$9:$B$12,2,TRUE)</f>
        <v>1-9</v>
      </c>
      <c r="O2849">
        <v>1</v>
      </c>
      <c r="P2849">
        <v>0</v>
      </c>
      <c r="Q2849" t="s">
        <v>62</v>
      </c>
      <c r="R2849" t="s">
        <v>44</v>
      </c>
      <c r="S2849" t="s">
        <v>44</v>
      </c>
      <c r="T2849" t="s">
        <v>44</v>
      </c>
      <c r="U2849" t="s">
        <v>44</v>
      </c>
      <c r="V2849" t="s">
        <v>44</v>
      </c>
      <c r="W2849" t="s">
        <v>44</v>
      </c>
      <c r="X2849">
        <v>1</v>
      </c>
      <c r="Y2849" t="str">
        <f>VLOOKUP(Z2849:Z9880,'VLOOKUP Ranges'!$A$2:$B$5,2,TRUE)</f>
        <v>18-35</v>
      </c>
      <c r="Z2849">
        <v>25.15</v>
      </c>
      <c r="AA2849">
        <v>25.15</v>
      </c>
      <c r="AB2849" t="s">
        <v>44</v>
      </c>
      <c r="AC2849">
        <v>0</v>
      </c>
      <c r="AD2849">
        <v>45</v>
      </c>
      <c r="AE2849">
        <v>3513</v>
      </c>
      <c r="AG2849" t="b">
        <v>0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  <c r="AM2849" t="b">
        <v>1</v>
      </c>
      <c r="AN2849">
        <v>25.15</v>
      </c>
      <c r="AO2849">
        <f t="shared" si="44"/>
        <v>26</v>
      </c>
      <c r="AP2849" t="b">
        <v>0</v>
      </c>
    </row>
    <row r="2850" spans="1:42" x14ac:dyDescent="0.25">
      <c r="A2850" t="s">
        <v>5520</v>
      </c>
      <c r="B2850">
        <v>1</v>
      </c>
      <c r="C2850" t="s">
        <v>40</v>
      </c>
      <c r="D2850" t="s">
        <v>41</v>
      </c>
      <c r="E2850" t="s">
        <v>5521</v>
      </c>
      <c r="F2850">
        <v>95559</v>
      </c>
      <c r="G2850" t="s">
        <v>5522</v>
      </c>
      <c r="H2850">
        <v>40.184094000000002</v>
      </c>
      <c r="I2850">
        <v>-123.745487</v>
      </c>
      <c r="J2850">
        <v>1</v>
      </c>
      <c r="K2850">
        <v>0</v>
      </c>
      <c r="L2850">
        <v>0</v>
      </c>
      <c r="M2850">
        <v>0</v>
      </c>
      <c r="N2850" t="str">
        <f>VLOOKUP(O2850:O9881,'VLOOKUP Ranges'!$A$9:$B$12,2,TRUE)</f>
        <v>55-77</v>
      </c>
      <c r="O2850">
        <v>69</v>
      </c>
      <c r="P2850">
        <v>1</v>
      </c>
      <c r="Q2850" t="s">
        <v>45</v>
      </c>
      <c r="R2850" t="s">
        <v>66</v>
      </c>
      <c r="S2850" t="s">
        <v>66</v>
      </c>
      <c r="T2850" t="s">
        <v>66</v>
      </c>
      <c r="U2850" t="s">
        <v>66</v>
      </c>
      <c r="V2850" t="s">
        <v>66</v>
      </c>
      <c r="W2850" t="s">
        <v>66</v>
      </c>
      <c r="X2850">
        <v>0</v>
      </c>
      <c r="Y2850" t="str">
        <f>VLOOKUP(Z2850:Z9881,'VLOOKUP Ranges'!$A$2:$B$5,2,TRUE)</f>
        <v>18-35</v>
      </c>
      <c r="Z2850">
        <v>23.95</v>
      </c>
      <c r="AA2850">
        <v>1713.1</v>
      </c>
      <c r="AB2850" t="s">
        <v>44</v>
      </c>
      <c r="AC2850">
        <v>0</v>
      </c>
      <c r="AD2850">
        <v>31</v>
      </c>
      <c r="AE2850">
        <v>6059</v>
      </c>
      <c r="AG2850" t="b">
        <v>0</v>
      </c>
      <c r="AH2850" t="b">
        <v>1</v>
      </c>
      <c r="AI2850" t="b">
        <v>0</v>
      </c>
      <c r="AJ2850" t="b">
        <v>1</v>
      </c>
      <c r="AK2850" t="b">
        <v>0</v>
      </c>
      <c r="AL2850" t="b">
        <v>0</v>
      </c>
      <c r="AM2850" t="b">
        <v>0</v>
      </c>
      <c r="AN2850">
        <v>24.827536231884</v>
      </c>
      <c r="AO2850">
        <f t="shared" si="44"/>
        <v>24</v>
      </c>
      <c r="AP2850" t="b">
        <v>0</v>
      </c>
    </row>
    <row r="2851" spans="1:42" x14ac:dyDescent="0.25">
      <c r="A2851" t="s">
        <v>5523</v>
      </c>
      <c r="B2851">
        <v>1</v>
      </c>
      <c r="C2851" t="s">
        <v>40</v>
      </c>
      <c r="D2851" t="s">
        <v>41</v>
      </c>
      <c r="E2851" t="s">
        <v>3641</v>
      </c>
      <c r="F2851">
        <v>95560</v>
      </c>
      <c r="G2851" t="s">
        <v>3642</v>
      </c>
      <c r="H2851">
        <v>40.142256000000003</v>
      </c>
      <c r="I2851">
        <v>-123.85292699999999</v>
      </c>
      <c r="J2851">
        <v>1</v>
      </c>
      <c r="K2851">
        <v>0</v>
      </c>
      <c r="L2851">
        <v>0</v>
      </c>
      <c r="M2851">
        <v>0</v>
      </c>
      <c r="N2851" t="str">
        <f>VLOOKUP(O2851:O9882,'VLOOKUP Ranges'!$A$9:$B$12,2,TRUE)</f>
        <v>29-55</v>
      </c>
      <c r="O2851">
        <v>50</v>
      </c>
      <c r="P2851">
        <v>0</v>
      </c>
      <c r="Q2851" t="s">
        <v>62</v>
      </c>
      <c r="R2851" t="s">
        <v>45</v>
      </c>
      <c r="S2851" t="s">
        <v>44</v>
      </c>
      <c r="T2851" t="s">
        <v>44</v>
      </c>
      <c r="U2851" t="s">
        <v>45</v>
      </c>
      <c r="V2851" t="s">
        <v>44</v>
      </c>
      <c r="W2851" t="s">
        <v>44</v>
      </c>
      <c r="X2851">
        <v>1</v>
      </c>
      <c r="Y2851" t="str">
        <f>VLOOKUP(Z2851:Z9882,'VLOOKUP Ranges'!$A$2:$B$5,2,TRUE)</f>
        <v>18-35</v>
      </c>
      <c r="Z2851">
        <v>35.4</v>
      </c>
      <c r="AA2851">
        <v>1748.9</v>
      </c>
      <c r="AB2851" t="s">
        <v>44</v>
      </c>
      <c r="AC2851">
        <v>0</v>
      </c>
      <c r="AD2851">
        <v>36</v>
      </c>
      <c r="AE2851">
        <v>5052</v>
      </c>
      <c r="AG2851" t="b">
        <v>1</v>
      </c>
      <c r="AH2851" t="b">
        <v>0</v>
      </c>
      <c r="AI2851" t="b">
        <v>0</v>
      </c>
      <c r="AJ2851" t="b">
        <v>0</v>
      </c>
      <c r="AK2851" t="b">
        <v>0</v>
      </c>
      <c r="AL2851" t="b">
        <v>0</v>
      </c>
      <c r="AM2851" t="b">
        <v>1</v>
      </c>
      <c r="AN2851">
        <v>34.978000000000002</v>
      </c>
      <c r="AO2851">
        <f t="shared" si="44"/>
        <v>36</v>
      </c>
      <c r="AP2851" t="b">
        <v>0</v>
      </c>
    </row>
    <row r="2852" spans="1:42" x14ac:dyDescent="0.25">
      <c r="A2852" t="s">
        <v>5524</v>
      </c>
      <c r="B2852">
        <v>1</v>
      </c>
      <c r="C2852" t="s">
        <v>40</v>
      </c>
      <c r="D2852" t="s">
        <v>41</v>
      </c>
      <c r="E2852" t="s">
        <v>2890</v>
      </c>
      <c r="F2852">
        <v>95564</v>
      </c>
      <c r="G2852" t="s">
        <v>2891</v>
      </c>
      <c r="H2852">
        <v>40.809635999999998</v>
      </c>
      <c r="I2852">
        <v>-124.189977</v>
      </c>
      <c r="J2852">
        <v>0</v>
      </c>
      <c r="K2852">
        <v>0</v>
      </c>
      <c r="L2852">
        <v>1</v>
      </c>
      <c r="M2852">
        <v>0</v>
      </c>
      <c r="N2852" t="str">
        <f>VLOOKUP(O2852:O9883,'VLOOKUP Ranges'!$A$9:$B$12,2,TRUE)</f>
        <v>9-29</v>
      </c>
      <c r="O2852">
        <v>15</v>
      </c>
      <c r="P2852">
        <v>1</v>
      </c>
      <c r="Q2852" t="s">
        <v>44</v>
      </c>
      <c r="R2852" t="s">
        <v>44</v>
      </c>
      <c r="S2852" t="s">
        <v>45</v>
      </c>
      <c r="T2852" t="s">
        <v>44</v>
      </c>
      <c r="U2852" t="s">
        <v>44</v>
      </c>
      <c r="V2852" t="s">
        <v>44</v>
      </c>
      <c r="W2852" t="s">
        <v>44</v>
      </c>
      <c r="X2852">
        <v>0</v>
      </c>
      <c r="Y2852" t="str">
        <f>VLOOKUP(Z2852:Z9883,'VLOOKUP Ranges'!$A$2:$B$5,2,TRUE)</f>
        <v>70-89</v>
      </c>
      <c r="Z2852">
        <v>75.349999999999994</v>
      </c>
      <c r="AA2852">
        <v>1114.55</v>
      </c>
      <c r="AB2852" t="s">
        <v>44</v>
      </c>
      <c r="AC2852">
        <v>0</v>
      </c>
      <c r="AD2852">
        <v>67</v>
      </c>
      <c r="AE2852">
        <v>4891</v>
      </c>
      <c r="AG2852" t="b">
        <v>0</v>
      </c>
      <c r="AH2852" t="b">
        <v>0</v>
      </c>
      <c r="AI2852" t="b">
        <v>1</v>
      </c>
      <c r="AJ2852" t="b">
        <v>0</v>
      </c>
      <c r="AK2852" t="b">
        <v>0</v>
      </c>
      <c r="AL2852" t="b">
        <v>0</v>
      </c>
      <c r="AM2852" t="b">
        <v>0</v>
      </c>
      <c r="AN2852">
        <v>74.303333333333299</v>
      </c>
      <c r="AO2852">
        <f t="shared" si="44"/>
        <v>76</v>
      </c>
      <c r="AP2852" t="b">
        <v>0</v>
      </c>
    </row>
    <row r="2853" spans="1:42" x14ac:dyDescent="0.25">
      <c r="A2853" t="s">
        <v>5525</v>
      </c>
      <c r="B2853">
        <v>1</v>
      </c>
      <c r="C2853" t="s">
        <v>40</v>
      </c>
      <c r="D2853" t="s">
        <v>41</v>
      </c>
      <c r="E2853" t="s">
        <v>5526</v>
      </c>
      <c r="F2853">
        <v>95565</v>
      </c>
      <c r="G2853" t="s">
        <v>5527</v>
      </c>
      <c r="H2853">
        <v>40.440635999999998</v>
      </c>
      <c r="I2853">
        <v>-124.09873899999999</v>
      </c>
      <c r="J2853">
        <v>1</v>
      </c>
      <c r="K2853">
        <v>0</v>
      </c>
      <c r="L2853">
        <v>0</v>
      </c>
      <c r="M2853">
        <v>0</v>
      </c>
      <c r="N2853" t="str">
        <f>VLOOKUP(O2853:O9884,'VLOOKUP Ranges'!$A$9:$B$12,2,TRUE)</f>
        <v>29-55</v>
      </c>
      <c r="O2853">
        <v>31</v>
      </c>
      <c r="P2853">
        <v>1</v>
      </c>
      <c r="Q2853" t="s">
        <v>44</v>
      </c>
      <c r="R2853" t="s">
        <v>66</v>
      </c>
      <c r="S2853" t="s">
        <v>66</v>
      </c>
      <c r="T2853" t="s">
        <v>66</v>
      </c>
      <c r="U2853" t="s">
        <v>66</v>
      </c>
      <c r="V2853" t="s">
        <v>66</v>
      </c>
      <c r="W2853" t="s">
        <v>66</v>
      </c>
      <c r="X2853">
        <v>0</v>
      </c>
      <c r="Y2853" t="str">
        <f>VLOOKUP(Z2853:Z9884,'VLOOKUP Ranges'!$A$2:$B$5,2,TRUE)</f>
        <v>18-35</v>
      </c>
      <c r="Z2853">
        <v>20.399999999999999</v>
      </c>
      <c r="AA2853">
        <v>609.1</v>
      </c>
      <c r="AB2853" t="s">
        <v>44</v>
      </c>
      <c r="AC2853">
        <v>0</v>
      </c>
      <c r="AD2853">
        <v>29</v>
      </c>
      <c r="AE2853">
        <v>5363</v>
      </c>
      <c r="AG2853" t="b">
        <v>0</v>
      </c>
      <c r="AH2853" t="b">
        <v>1</v>
      </c>
      <c r="AI2853" t="b">
        <v>0</v>
      </c>
      <c r="AJ2853" t="b">
        <v>1</v>
      </c>
      <c r="AK2853" t="b">
        <v>0</v>
      </c>
      <c r="AL2853" t="b">
        <v>0</v>
      </c>
      <c r="AM2853" t="b">
        <v>0</v>
      </c>
      <c r="AN2853">
        <v>19.648387096774101</v>
      </c>
      <c r="AO2853">
        <f t="shared" si="44"/>
        <v>21</v>
      </c>
      <c r="AP2853" t="b">
        <v>0</v>
      </c>
    </row>
    <row r="2854" spans="1:42" x14ac:dyDescent="0.25">
      <c r="A2854" t="s">
        <v>5528</v>
      </c>
      <c r="B2854">
        <v>1</v>
      </c>
      <c r="C2854" t="s">
        <v>40</v>
      </c>
      <c r="D2854" t="s">
        <v>41</v>
      </c>
      <c r="E2854" t="s">
        <v>5529</v>
      </c>
      <c r="F2854">
        <v>95571</v>
      </c>
      <c r="G2854" t="s">
        <v>5530</v>
      </c>
      <c r="H2854">
        <v>40.310119</v>
      </c>
      <c r="I2854">
        <v>-123.909449</v>
      </c>
      <c r="J2854">
        <v>0</v>
      </c>
      <c r="K2854">
        <v>0</v>
      </c>
      <c r="L2854">
        <v>0</v>
      </c>
      <c r="M2854">
        <v>0</v>
      </c>
      <c r="N2854" t="str">
        <f>VLOOKUP(O2854:O9885,'VLOOKUP Ranges'!$A$9:$B$12,2,TRUE)</f>
        <v>1-9</v>
      </c>
      <c r="O2854">
        <v>8</v>
      </c>
      <c r="P2854">
        <v>1</v>
      </c>
      <c r="Q2854" t="s">
        <v>44</v>
      </c>
      <c r="R2854" t="s">
        <v>66</v>
      </c>
      <c r="S2854" t="s">
        <v>66</v>
      </c>
      <c r="T2854" t="s">
        <v>66</v>
      </c>
      <c r="U2854" t="s">
        <v>66</v>
      </c>
      <c r="V2854" t="s">
        <v>66</v>
      </c>
      <c r="W2854" t="s">
        <v>66</v>
      </c>
      <c r="X2854">
        <v>0</v>
      </c>
      <c r="Y2854" t="str">
        <f>VLOOKUP(Z2854:Z9885,'VLOOKUP Ranges'!$A$2:$B$5,2,TRUE)</f>
        <v>18-35</v>
      </c>
      <c r="Z2854">
        <v>20</v>
      </c>
      <c r="AA2854">
        <v>141.6</v>
      </c>
      <c r="AB2854" t="s">
        <v>44</v>
      </c>
      <c r="AC2854">
        <v>0</v>
      </c>
      <c r="AD2854">
        <v>71</v>
      </c>
      <c r="AE2854">
        <v>3087</v>
      </c>
      <c r="AG2854" t="b">
        <v>0</v>
      </c>
      <c r="AH2854" t="b">
        <v>1</v>
      </c>
      <c r="AI2854" t="b">
        <v>0</v>
      </c>
      <c r="AJ2854" t="b">
        <v>1</v>
      </c>
      <c r="AK2854" t="b">
        <v>0</v>
      </c>
      <c r="AL2854" t="b">
        <v>0</v>
      </c>
      <c r="AM2854" t="b">
        <v>1</v>
      </c>
      <c r="AN2854">
        <v>17.7</v>
      </c>
      <c r="AO2854">
        <f t="shared" si="44"/>
        <v>20</v>
      </c>
      <c r="AP2854" t="b">
        <v>0</v>
      </c>
    </row>
    <row r="2855" spans="1:42" x14ac:dyDescent="0.25">
      <c r="A2855" t="s">
        <v>5531</v>
      </c>
      <c r="B2855">
        <v>1</v>
      </c>
      <c r="C2855" t="s">
        <v>40</v>
      </c>
      <c r="D2855" t="s">
        <v>41</v>
      </c>
      <c r="E2855" t="s">
        <v>5532</v>
      </c>
      <c r="F2855">
        <v>95573</v>
      </c>
      <c r="G2855" t="s">
        <v>5533</v>
      </c>
      <c r="H2855">
        <v>40.949012000000003</v>
      </c>
      <c r="I2855">
        <v>-123.65584699999999</v>
      </c>
      <c r="J2855">
        <v>1</v>
      </c>
      <c r="K2855">
        <v>0</v>
      </c>
      <c r="L2855">
        <v>1</v>
      </c>
      <c r="M2855">
        <v>0</v>
      </c>
      <c r="N2855" t="str">
        <f>VLOOKUP(O2855:O9886,'VLOOKUP Ranges'!$A$9:$B$12,2,TRUE)</f>
        <v>55-77</v>
      </c>
      <c r="O2855">
        <v>64</v>
      </c>
      <c r="P2855">
        <v>1</v>
      </c>
      <c r="Q2855" t="s">
        <v>44</v>
      </c>
      <c r="R2855" t="s">
        <v>45</v>
      </c>
      <c r="S2855" t="s">
        <v>44</v>
      </c>
      <c r="T2855" t="s">
        <v>45</v>
      </c>
      <c r="U2855" t="s">
        <v>44</v>
      </c>
      <c r="V2855" t="s">
        <v>45</v>
      </c>
      <c r="W2855" t="s">
        <v>45</v>
      </c>
      <c r="X2855">
        <v>1</v>
      </c>
      <c r="Y2855" t="str">
        <f>VLOOKUP(Z2855:Z9886,'VLOOKUP Ranges'!$A$2:$B$5,2,TRUE)</f>
        <v>70-89</v>
      </c>
      <c r="Z2855">
        <v>73.05</v>
      </c>
      <c r="AA2855">
        <v>4688.6499999999996</v>
      </c>
      <c r="AB2855" t="s">
        <v>44</v>
      </c>
      <c r="AC2855">
        <v>0</v>
      </c>
      <c r="AD2855">
        <v>28</v>
      </c>
      <c r="AE2855">
        <v>4515</v>
      </c>
      <c r="AG2855" t="b">
        <v>1</v>
      </c>
      <c r="AH2855" t="b">
        <v>0</v>
      </c>
      <c r="AI2855" t="b">
        <v>0</v>
      </c>
      <c r="AJ2855" t="b">
        <v>0</v>
      </c>
      <c r="AK2855" t="b">
        <v>1</v>
      </c>
      <c r="AL2855" t="b">
        <v>0</v>
      </c>
      <c r="AM2855" t="b">
        <v>0</v>
      </c>
      <c r="AN2855">
        <v>73.260156249999994</v>
      </c>
      <c r="AO2855">
        <f t="shared" si="44"/>
        <v>74</v>
      </c>
      <c r="AP2855" t="b">
        <v>1</v>
      </c>
    </row>
    <row r="2856" spans="1:42" x14ac:dyDescent="0.25">
      <c r="A2856" t="s">
        <v>5534</v>
      </c>
      <c r="B2856">
        <v>1</v>
      </c>
      <c r="C2856" t="s">
        <v>40</v>
      </c>
      <c r="D2856" t="s">
        <v>41</v>
      </c>
      <c r="E2856" t="s">
        <v>5535</v>
      </c>
      <c r="F2856">
        <v>95585</v>
      </c>
      <c r="G2856" t="s">
        <v>5536</v>
      </c>
      <c r="H2856">
        <v>39.873370999999999</v>
      </c>
      <c r="I2856">
        <v>-123.741474</v>
      </c>
      <c r="J2856">
        <v>0</v>
      </c>
      <c r="K2856">
        <v>0</v>
      </c>
      <c r="L2856">
        <v>1</v>
      </c>
      <c r="M2856">
        <v>0</v>
      </c>
      <c r="N2856" t="str">
        <f>VLOOKUP(O2856:O9887,'VLOOKUP Ranges'!$A$9:$B$12,2,TRUE)</f>
        <v>9-29</v>
      </c>
      <c r="O2856">
        <v>28</v>
      </c>
      <c r="P2856">
        <v>1</v>
      </c>
      <c r="Q2856" t="s">
        <v>44</v>
      </c>
      <c r="R2856" t="s">
        <v>66</v>
      </c>
      <c r="S2856" t="s">
        <v>66</v>
      </c>
      <c r="T2856" t="s">
        <v>66</v>
      </c>
      <c r="U2856" t="s">
        <v>66</v>
      </c>
      <c r="V2856" t="s">
        <v>66</v>
      </c>
      <c r="W2856" t="s">
        <v>66</v>
      </c>
      <c r="X2856">
        <v>0</v>
      </c>
      <c r="Y2856" t="str">
        <f>VLOOKUP(Z2856:Z9887,'VLOOKUP Ranges'!$A$2:$B$5,2,TRUE)</f>
        <v>18-35</v>
      </c>
      <c r="Z2856">
        <v>20.5</v>
      </c>
      <c r="AA2856">
        <v>563.04999999999995</v>
      </c>
      <c r="AB2856" t="s">
        <v>44</v>
      </c>
      <c r="AC2856">
        <v>0</v>
      </c>
      <c r="AD2856">
        <v>41</v>
      </c>
      <c r="AE2856">
        <v>5145</v>
      </c>
      <c r="AG2856" t="b">
        <v>0</v>
      </c>
      <c r="AH2856" t="b">
        <v>0</v>
      </c>
      <c r="AI2856" t="b">
        <v>0</v>
      </c>
      <c r="AJ2856" t="b">
        <v>1</v>
      </c>
      <c r="AK2856" t="b">
        <v>0</v>
      </c>
      <c r="AL2856" t="b">
        <v>0</v>
      </c>
      <c r="AM2856" t="b">
        <v>1</v>
      </c>
      <c r="AN2856">
        <v>20.1089285714285</v>
      </c>
      <c r="AO2856">
        <f t="shared" si="44"/>
        <v>21</v>
      </c>
      <c r="AP2856" t="b">
        <v>0</v>
      </c>
    </row>
    <row r="2857" spans="1:42" x14ac:dyDescent="0.25">
      <c r="A2857" t="s">
        <v>5537</v>
      </c>
      <c r="B2857">
        <v>1</v>
      </c>
      <c r="C2857" t="s">
        <v>40</v>
      </c>
      <c r="D2857" t="s">
        <v>41</v>
      </c>
      <c r="E2857" t="s">
        <v>2029</v>
      </c>
      <c r="F2857">
        <v>95587</v>
      </c>
      <c r="G2857" t="s">
        <v>2030</v>
      </c>
      <c r="H2857">
        <v>39.955587000000001</v>
      </c>
      <c r="I2857">
        <v>-123.681175</v>
      </c>
      <c r="J2857">
        <v>0</v>
      </c>
      <c r="K2857">
        <v>0</v>
      </c>
      <c r="L2857">
        <v>1</v>
      </c>
      <c r="M2857">
        <v>0</v>
      </c>
      <c r="N2857" t="str">
        <f>VLOOKUP(O2857:O9888,'VLOOKUP Ranges'!$A$9:$B$12,2,TRUE)</f>
        <v>55-77</v>
      </c>
      <c r="O2857">
        <v>57</v>
      </c>
      <c r="P2857">
        <v>1</v>
      </c>
      <c r="Q2857" t="s">
        <v>45</v>
      </c>
      <c r="R2857" t="s">
        <v>44</v>
      </c>
      <c r="S2857" t="s">
        <v>44</v>
      </c>
      <c r="T2857" t="s">
        <v>45</v>
      </c>
      <c r="U2857" t="s">
        <v>44</v>
      </c>
      <c r="V2857" t="s">
        <v>45</v>
      </c>
      <c r="W2857" t="s">
        <v>45</v>
      </c>
      <c r="X2857">
        <v>1</v>
      </c>
      <c r="Y2857" t="str">
        <f>VLOOKUP(Z2857:Z9888,'VLOOKUP Ranges'!$A$2:$B$5,2,TRUE)</f>
        <v>89-118</v>
      </c>
      <c r="Z2857">
        <v>100.75</v>
      </c>
      <c r="AA2857">
        <v>5985</v>
      </c>
      <c r="AB2857" t="s">
        <v>44</v>
      </c>
      <c r="AC2857">
        <v>0</v>
      </c>
      <c r="AD2857">
        <v>31</v>
      </c>
      <c r="AE2857">
        <v>6354</v>
      </c>
      <c r="AG2857" t="b">
        <v>1</v>
      </c>
      <c r="AH2857" t="b">
        <v>0</v>
      </c>
      <c r="AI2857" t="b">
        <v>1</v>
      </c>
      <c r="AJ2857" t="b">
        <v>0</v>
      </c>
      <c r="AK2857" t="b">
        <v>1</v>
      </c>
      <c r="AL2857" t="b">
        <v>0</v>
      </c>
      <c r="AM2857" t="b">
        <v>0</v>
      </c>
      <c r="AN2857">
        <v>105</v>
      </c>
      <c r="AO2857">
        <f t="shared" si="44"/>
        <v>101</v>
      </c>
      <c r="AP2857" t="b">
        <v>0</v>
      </c>
    </row>
    <row r="2858" spans="1:42" x14ac:dyDescent="0.25">
      <c r="A2858" t="s">
        <v>5538</v>
      </c>
      <c r="B2858">
        <v>1</v>
      </c>
      <c r="C2858" t="s">
        <v>40</v>
      </c>
      <c r="D2858" t="s">
        <v>41</v>
      </c>
      <c r="E2858" t="s">
        <v>2895</v>
      </c>
      <c r="F2858">
        <v>95595</v>
      </c>
      <c r="G2858" t="s">
        <v>2896</v>
      </c>
      <c r="H2858">
        <v>40.170357000000003</v>
      </c>
      <c r="I2858">
        <v>-123.417298</v>
      </c>
      <c r="J2858">
        <v>1</v>
      </c>
      <c r="K2858">
        <v>0</v>
      </c>
      <c r="L2858">
        <v>0</v>
      </c>
      <c r="M2858">
        <v>0</v>
      </c>
      <c r="N2858" t="str">
        <f>VLOOKUP(O2858:O9889,'VLOOKUP Ranges'!$A$9:$B$12,2,TRUE)</f>
        <v>9-29</v>
      </c>
      <c r="O2858">
        <v>19</v>
      </c>
      <c r="P2858">
        <v>1</v>
      </c>
      <c r="Q2858" t="s">
        <v>44</v>
      </c>
      <c r="R2858" t="s">
        <v>66</v>
      </c>
      <c r="S2858" t="s">
        <v>66</v>
      </c>
      <c r="T2858" t="s">
        <v>66</v>
      </c>
      <c r="U2858" t="s">
        <v>66</v>
      </c>
      <c r="V2858" t="s">
        <v>66</v>
      </c>
      <c r="W2858" t="s">
        <v>66</v>
      </c>
      <c r="X2858">
        <v>1</v>
      </c>
      <c r="Y2858" t="str">
        <f>VLOOKUP(Z2858:Z9889,'VLOOKUP Ranges'!$A$2:$B$5,2,TRUE)</f>
        <v>18-35</v>
      </c>
      <c r="Z2858">
        <v>19.95</v>
      </c>
      <c r="AA2858">
        <v>373.5</v>
      </c>
      <c r="AB2858" t="s">
        <v>44</v>
      </c>
      <c r="AC2858">
        <v>0</v>
      </c>
      <c r="AD2858">
        <v>50</v>
      </c>
      <c r="AE2858">
        <v>2831</v>
      </c>
      <c r="AG2858" t="b">
        <v>0</v>
      </c>
      <c r="AH2858" t="b">
        <v>1</v>
      </c>
      <c r="AI2858" t="b">
        <v>0</v>
      </c>
      <c r="AJ2858" t="b">
        <v>1</v>
      </c>
      <c r="AK2858" t="b">
        <v>0</v>
      </c>
      <c r="AL2858" t="b">
        <v>0</v>
      </c>
      <c r="AM2858" t="b">
        <v>1</v>
      </c>
      <c r="AN2858">
        <v>19.657894736842099</v>
      </c>
      <c r="AO2858">
        <f t="shared" si="44"/>
        <v>20</v>
      </c>
      <c r="AP2858" t="b">
        <v>0</v>
      </c>
    </row>
    <row r="2859" spans="1:42" x14ac:dyDescent="0.25">
      <c r="A2859" t="s">
        <v>5539</v>
      </c>
      <c r="B2859">
        <v>1</v>
      </c>
      <c r="C2859" t="s">
        <v>40</v>
      </c>
      <c r="D2859" t="s">
        <v>41</v>
      </c>
      <c r="E2859" t="s">
        <v>2898</v>
      </c>
      <c r="F2859">
        <v>95602</v>
      </c>
      <c r="G2859" t="s">
        <v>2899</v>
      </c>
      <c r="H2859">
        <v>38.990029999999997</v>
      </c>
      <c r="I2859">
        <v>-121.114408</v>
      </c>
      <c r="J2859">
        <v>0</v>
      </c>
      <c r="K2859">
        <v>0</v>
      </c>
      <c r="L2859">
        <v>1</v>
      </c>
      <c r="M2859">
        <v>0</v>
      </c>
      <c r="N2859" t="str">
        <f>VLOOKUP(O2859:O9890,'VLOOKUP Ranges'!$A$9:$B$12,2,TRUE)</f>
        <v>29-55</v>
      </c>
      <c r="O2859">
        <v>51</v>
      </c>
      <c r="P2859">
        <v>0</v>
      </c>
      <c r="Q2859" t="s">
        <v>62</v>
      </c>
      <c r="R2859" t="s">
        <v>44</v>
      </c>
      <c r="S2859" t="s">
        <v>45</v>
      </c>
      <c r="T2859" t="s">
        <v>44</v>
      </c>
      <c r="U2859" t="s">
        <v>44</v>
      </c>
      <c r="V2859" t="s">
        <v>45</v>
      </c>
      <c r="W2859" t="s">
        <v>45</v>
      </c>
      <c r="X2859">
        <v>1</v>
      </c>
      <c r="Y2859" t="str">
        <f>VLOOKUP(Z2859:Z9890,'VLOOKUP Ranges'!$A$2:$B$5,2,TRUE)</f>
        <v>35-70</v>
      </c>
      <c r="Z2859">
        <v>49.65</v>
      </c>
      <c r="AA2859">
        <v>2553.35</v>
      </c>
      <c r="AB2859" t="s">
        <v>44</v>
      </c>
      <c r="AC2859">
        <v>0</v>
      </c>
      <c r="AD2859">
        <v>30</v>
      </c>
      <c r="AE2859">
        <v>5528</v>
      </c>
      <c r="AG2859" t="b">
        <v>0</v>
      </c>
      <c r="AH2859" t="b">
        <v>0</v>
      </c>
      <c r="AI2859" t="b">
        <v>0</v>
      </c>
      <c r="AJ2859" t="b">
        <v>0</v>
      </c>
      <c r="AK2859" t="b">
        <v>0</v>
      </c>
      <c r="AL2859" t="b">
        <v>1</v>
      </c>
      <c r="AM2859" t="b">
        <v>0</v>
      </c>
      <c r="AN2859">
        <v>50.065686274509801</v>
      </c>
      <c r="AO2859">
        <f t="shared" si="44"/>
        <v>50</v>
      </c>
      <c r="AP2859" t="b">
        <v>0</v>
      </c>
    </row>
    <row r="2860" spans="1:42" x14ac:dyDescent="0.25">
      <c r="A2860" t="s">
        <v>5540</v>
      </c>
      <c r="B2860">
        <v>1</v>
      </c>
      <c r="C2860" t="s">
        <v>40</v>
      </c>
      <c r="D2860" t="s">
        <v>41</v>
      </c>
      <c r="E2860" t="s">
        <v>2898</v>
      </c>
      <c r="F2860">
        <v>95603</v>
      </c>
      <c r="G2860" t="s">
        <v>5541</v>
      </c>
      <c r="H2860">
        <v>38.912880999999999</v>
      </c>
      <c r="I2860">
        <v>-121.08276600000001</v>
      </c>
      <c r="J2860">
        <v>0</v>
      </c>
      <c r="K2860">
        <v>0</v>
      </c>
      <c r="L2860">
        <v>1</v>
      </c>
      <c r="M2860">
        <v>0</v>
      </c>
      <c r="N2860" t="str">
        <f>VLOOKUP(O2860:O9891,'VLOOKUP Ranges'!$A$9:$B$12,2,TRUE)</f>
        <v>55-77</v>
      </c>
      <c r="O2860">
        <v>67</v>
      </c>
      <c r="P2860">
        <v>1</v>
      </c>
      <c r="Q2860" t="s">
        <v>45</v>
      </c>
      <c r="R2860" t="s">
        <v>45</v>
      </c>
      <c r="S2860" t="s">
        <v>45</v>
      </c>
      <c r="T2860" t="s">
        <v>45</v>
      </c>
      <c r="U2860" t="s">
        <v>44</v>
      </c>
      <c r="V2860" t="s">
        <v>44</v>
      </c>
      <c r="W2860" t="s">
        <v>44</v>
      </c>
      <c r="X2860">
        <v>0</v>
      </c>
      <c r="Y2860" t="str">
        <f>VLOOKUP(Z2860:Z9891,'VLOOKUP Ranges'!$A$2:$B$5,2,TRUE)</f>
        <v>35-70</v>
      </c>
      <c r="Z2860">
        <v>65.650000000000006</v>
      </c>
      <c r="AA2860">
        <v>4322.8500000000004</v>
      </c>
      <c r="AB2860" t="s">
        <v>44</v>
      </c>
      <c r="AC2860">
        <v>0</v>
      </c>
      <c r="AD2860">
        <v>20</v>
      </c>
      <c r="AE2860">
        <v>5441</v>
      </c>
      <c r="AG2860" t="b">
        <v>0</v>
      </c>
      <c r="AH2860" t="b">
        <v>1</v>
      </c>
      <c r="AI2860" t="b">
        <v>0</v>
      </c>
      <c r="AJ2860" t="b">
        <v>0</v>
      </c>
      <c r="AK2860" t="b">
        <v>0</v>
      </c>
      <c r="AL2860" t="b">
        <v>0</v>
      </c>
      <c r="AM2860" t="b">
        <v>1</v>
      </c>
      <c r="AN2860">
        <v>64.520149253731304</v>
      </c>
      <c r="AO2860">
        <f t="shared" si="44"/>
        <v>66</v>
      </c>
      <c r="AP2860" t="b">
        <v>1</v>
      </c>
    </row>
    <row r="2861" spans="1:42" x14ac:dyDescent="0.25">
      <c r="A2861" t="s">
        <v>5542</v>
      </c>
      <c r="B2861">
        <v>1</v>
      </c>
      <c r="C2861" t="s">
        <v>40</v>
      </c>
      <c r="D2861" t="s">
        <v>41</v>
      </c>
      <c r="E2861" t="s">
        <v>2033</v>
      </c>
      <c r="F2861">
        <v>95605</v>
      </c>
      <c r="G2861" t="s">
        <v>2034</v>
      </c>
      <c r="H2861">
        <v>38.592745000000001</v>
      </c>
      <c r="I2861">
        <v>-121.540036</v>
      </c>
      <c r="J2861">
        <v>1</v>
      </c>
      <c r="K2861">
        <v>0</v>
      </c>
      <c r="L2861">
        <v>1</v>
      </c>
      <c r="M2861">
        <v>1</v>
      </c>
      <c r="N2861" t="str">
        <f>VLOOKUP(O2861:O9892,'VLOOKUP Ranges'!$A$9:$B$12,2,TRUE)</f>
        <v>9-29</v>
      </c>
      <c r="O2861">
        <v>11</v>
      </c>
      <c r="P2861">
        <v>1</v>
      </c>
      <c r="Q2861" t="s">
        <v>44</v>
      </c>
      <c r="R2861" t="s">
        <v>66</v>
      </c>
      <c r="S2861" t="s">
        <v>66</v>
      </c>
      <c r="T2861" t="s">
        <v>66</v>
      </c>
      <c r="U2861" t="s">
        <v>66</v>
      </c>
      <c r="V2861" t="s">
        <v>66</v>
      </c>
      <c r="W2861" t="s">
        <v>66</v>
      </c>
      <c r="X2861">
        <v>1</v>
      </c>
      <c r="Y2861" t="str">
        <f>VLOOKUP(Z2861:Z9892,'VLOOKUP Ranges'!$A$2:$B$5,2,TRUE)</f>
        <v>18-35</v>
      </c>
      <c r="Z2861">
        <v>20.45</v>
      </c>
      <c r="AA2861">
        <v>250.8</v>
      </c>
      <c r="AB2861" t="s">
        <v>44</v>
      </c>
      <c r="AC2861">
        <v>0</v>
      </c>
      <c r="AD2861">
        <v>28</v>
      </c>
      <c r="AE2861">
        <v>2606</v>
      </c>
      <c r="AG2861" t="b">
        <v>0</v>
      </c>
      <c r="AH2861" t="b">
        <v>0</v>
      </c>
      <c r="AI2861" t="b">
        <v>0</v>
      </c>
      <c r="AJ2861" t="b">
        <v>1</v>
      </c>
      <c r="AK2861" t="b">
        <v>0</v>
      </c>
      <c r="AL2861" t="b">
        <v>1</v>
      </c>
      <c r="AM2861" t="b">
        <v>0</v>
      </c>
      <c r="AN2861">
        <v>22.8</v>
      </c>
      <c r="AO2861">
        <f t="shared" si="44"/>
        <v>21</v>
      </c>
      <c r="AP2861" t="b">
        <v>0</v>
      </c>
    </row>
    <row r="2862" spans="1:42" x14ac:dyDescent="0.25">
      <c r="A2862" t="s">
        <v>5543</v>
      </c>
      <c r="B2862">
        <v>1</v>
      </c>
      <c r="C2862" t="s">
        <v>40</v>
      </c>
      <c r="D2862" t="s">
        <v>41</v>
      </c>
      <c r="E2862" t="s">
        <v>2036</v>
      </c>
      <c r="F2862">
        <v>95606</v>
      </c>
      <c r="G2862" t="s">
        <v>2037</v>
      </c>
      <c r="H2862">
        <v>38.809804</v>
      </c>
      <c r="I2862">
        <v>-122.241383</v>
      </c>
      <c r="J2862">
        <v>1</v>
      </c>
      <c r="K2862">
        <v>0</v>
      </c>
      <c r="L2862">
        <v>1</v>
      </c>
      <c r="M2862">
        <v>0</v>
      </c>
      <c r="N2862" t="str">
        <f>VLOOKUP(O2862:O9893,'VLOOKUP Ranges'!$A$9:$B$12,2,TRUE)</f>
        <v>55-77</v>
      </c>
      <c r="O2862">
        <v>72</v>
      </c>
      <c r="P2862">
        <v>0</v>
      </c>
      <c r="Q2862" t="s">
        <v>62</v>
      </c>
      <c r="R2862" t="s">
        <v>45</v>
      </c>
      <c r="S2862" t="s">
        <v>44</v>
      </c>
      <c r="T2862" t="s">
        <v>45</v>
      </c>
      <c r="U2862" t="s">
        <v>45</v>
      </c>
      <c r="V2862" t="s">
        <v>45</v>
      </c>
      <c r="W2862" t="s">
        <v>45</v>
      </c>
      <c r="X2862">
        <v>0</v>
      </c>
      <c r="Y2862" t="str">
        <f>VLOOKUP(Z2862:Z9893,'VLOOKUP Ranges'!$A$2:$B$5,2,TRUE)</f>
        <v>35-70</v>
      </c>
      <c r="Z2862">
        <v>60.95</v>
      </c>
      <c r="AA2862">
        <v>4549.05</v>
      </c>
      <c r="AB2862" t="s">
        <v>44</v>
      </c>
      <c r="AC2862">
        <v>0</v>
      </c>
      <c r="AD2862">
        <v>21</v>
      </c>
      <c r="AE2862">
        <v>4147</v>
      </c>
      <c r="AG2862" t="b">
        <v>0</v>
      </c>
      <c r="AH2862" t="b">
        <v>1</v>
      </c>
      <c r="AI2862" t="b">
        <v>0</v>
      </c>
      <c r="AJ2862" t="b">
        <v>0</v>
      </c>
      <c r="AK2862" t="b">
        <v>0</v>
      </c>
      <c r="AL2862" t="b">
        <v>0</v>
      </c>
      <c r="AM2862" t="b">
        <v>0</v>
      </c>
      <c r="AN2862">
        <v>63.181249999999999</v>
      </c>
      <c r="AO2862">
        <f t="shared" si="44"/>
        <v>61</v>
      </c>
      <c r="AP2862" t="b">
        <v>0</v>
      </c>
    </row>
    <row r="2863" spans="1:42" x14ac:dyDescent="0.25">
      <c r="A2863" t="s">
        <v>5544</v>
      </c>
      <c r="B2863">
        <v>1</v>
      </c>
      <c r="C2863" t="s">
        <v>40</v>
      </c>
      <c r="D2863" t="s">
        <v>41</v>
      </c>
      <c r="E2863" t="s">
        <v>5545</v>
      </c>
      <c r="F2863">
        <v>95607</v>
      </c>
      <c r="G2863" t="s">
        <v>5546</v>
      </c>
      <c r="H2863">
        <v>38.681651000000002</v>
      </c>
      <c r="I2863">
        <v>-122.13056899999999</v>
      </c>
      <c r="J2863">
        <v>1</v>
      </c>
      <c r="K2863">
        <v>0</v>
      </c>
      <c r="L2863">
        <v>1</v>
      </c>
      <c r="M2863">
        <v>0</v>
      </c>
      <c r="N2863" t="str">
        <f>VLOOKUP(O2863:O9894,'VLOOKUP Ranges'!$A$9:$B$12,2,TRUE)</f>
        <v>55-77</v>
      </c>
      <c r="O2863">
        <v>66</v>
      </c>
      <c r="P2863">
        <v>1</v>
      </c>
      <c r="Q2863" t="s">
        <v>44</v>
      </c>
      <c r="R2863" t="s">
        <v>66</v>
      </c>
      <c r="S2863" t="s">
        <v>66</v>
      </c>
      <c r="T2863" t="s">
        <v>66</v>
      </c>
      <c r="U2863" t="s">
        <v>66</v>
      </c>
      <c r="V2863" t="s">
        <v>66</v>
      </c>
      <c r="W2863" t="s">
        <v>66</v>
      </c>
      <c r="X2863">
        <v>1</v>
      </c>
      <c r="Y2863" t="str">
        <f>VLOOKUP(Z2863:Z9894,'VLOOKUP Ranges'!$A$2:$B$5,2,TRUE)</f>
        <v>18-35</v>
      </c>
      <c r="Z2863">
        <v>20.350000000000001</v>
      </c>
      <c r="AA2863">
        <v>1359.5</v>
      </c>
      <c r="AB2863" t="s">
        <v>44</v>
      </c>
      <c r="AC2863">
        <v>0</v>
      </c>
      <c r="AD2863">
        <v>22</v>
      </c>
      <c r="AE2863">
        <v>4845</v>
      </c>
      <c r="AG2863" t="b">
        <v>1</v>
      </c>
      <c r="AH2863" t="b">
        <v>0</v>
      </c>
      <c r="AI2863" t="b">
        <v>0</v>
      </c>
      <c r="AJ2863" t="b">
        <v>1</v>
      </c>
      <c r="AK2863" t="b">
        <v>0</v>
      </c>
      <c r="AL2863" t="b">
        <v>1</v>
      </c>
      <c r="AM2863" t="b">
        <v>0</v>
      </c>
      <c r="AN2863">
        <v>20.598484848484802</v>
      </c>
      <c r="AO2863">
        <f t="shared" si="44"/>
        <v>21</v>
      </c>
      <c r="AP2863" t="b">
        <v>0</v>
      </c>
    </row>
    <row r="2864" spans="1:42" x14ac:dyDescent="0.25">
      <c r="A2864" t="s">
        <v>5547</v>
      </c>
      <c r="B2864">
        <v>1</v>
      </c>
      <c r="C2864" t="s">
        <v>40</v>
      </c>
      <c r="D2864" t="s">
        <v>41</v>
      </c>
      <c r="E2864" t="s">
        <v>2040</v>
      </c>
      <c r="F2864">
        <v>95610</v>
      </c>
      <c r="G2864" t="s">
        <v>2041</v>
      </c>
      <c r="H2864">
        <v>38.695079999999997</v>
      </c>
      <c r="I2864">
        <v>-121.27161599999999</v>
      </c>
      <c r="J2864">
        <v>0</v>
      </c>
      <c r="K2864">
        <v>0</v>
      </c>
      <c r="L2864">
        <v>0</v>
      </c>
      <c r="M2864">
        <v>0</v>
      </c>
      <c r="N2864" t="str">
        <f>VLOOKUP(O2864:O9895,'VLOOKUP Ranges'!$A$9:$B$12,2,TRUE)</f>
        <v>9-29</v>
      </c>
      <c r="O2864">
        <v>9</v>
      </c>
      <c r="P2864">
        <v>1</v>
      </c>
      <c r="Q2864" t="s">
        <v>44</v>
      </c>
      <c r="R2864" t="s">
        <v>66</v>
      </c>
      <c r="S2864" t="s">
        <v>66</v>
      </c>
      <c r="T2864" t="s">
        <v>66</v>
      </c>
      <c r="U2864" t="s">
        <v>66</v>
      </c>
      <c r="V2864" t="s">
        <v>66</v>
      </c>
      <c r="W2864" t="s">
        <v>66</v>
      </c>
      <c r="X2864">
        <v>1</v>
      </c>
      <c r="Y2864" t="str">
        <f>VLOOKUP(Z2864:Z9895,'VLOOKUP Ranges'!$A$2:$B$5,2,TRUE)</f>
        <v>18-35</v>
      </c>
      <c r="Z2864">
        <v>19.5</v>
      </c>
      <c r="AA2864">
        <v>178.85</v>
      </c>
      <c r="AB2864" t="s">
        <v>44</v>
      </c>
      <c r="AC2864">
        <v>0</v>
      </c>
      <c r="AD2864">
        <v>64</v>
      </c>
      <c r="AE2864">
        <v>4283</v>
      </c>
      <c r="AG2864" t="b">
        <v>0</v>
      </c>
      <c r="AH2864" t="b">
        <v>0</v>
      </c>
      <c r="AI2864" t="b">
        <v>0</v>
      </c>
      <c r="AJ2864" t="b">
        <v>1</v>
      </c>
      <c r="AK2864" t="b">
        <v>0</v>
      </c>
      <c r="AL2864" t="b">
        <v>1</v>
      </c>
      <c r="AM2864" t="b">
        <v>0</v>
      </c>
      <c r="AN2864">
        <v>19.872222222222199</v>
      </c>
      <c r="AO2864">
        <f t="shared" si="44"/>
        <v>20</v>
      </c>
      <c r="AP2864" t="b">
        <v>0</v>
      </c>
    </row>
    <row r="2865" spans="1:42" x14ac:dyDescent="0.25">
      <c r="A2865" t="s">
        <v>5548</v>
      </c>
      <c r="B2865">
        <v>1</v>
      </c>
      <c r="C2865" t="s">
        <v>40</v>
      </c>
      <c r="D2865" t="s">
        <v>41</v>
      </c>
      <c r="E2865" t="s">
        <v>2901</v>
      </c>
      <c r="F2865">
        <v>95612</v>
      </c>
      <c r="G2865" t="s">
        <v>2902</v>
      </c>
      <c r="H2865">
        <v>38.384647999999999</v>
      </c>
      <c r="I2865">
        <v>-121.578701</v>
      </c>
      <c r="J2865">
        <v>0</v>
      </c>
      <c r="K2865">
        <v>0</v>
      </c>
      <c r="L2865">
        <v>0</v>
      </c>
      <c r="M2865">
        <v>0</v>
      </c>
      <c r="N2865" t="str">
        <f>VLOOKUP(O2865:O9896,'VLOOKUP Ranges'!$A$9:$B$12,2,TRUE)</f>
        <v>9-29</v>
      </c>
      <c r="O2865">
        <v>9</v>
      </c>
      <c r="P2865">
        <v>1</v>
      </c>
      <c r="Q2865" t="s">
        <v>45</v>
      </c>
      <c r="R2865" t="s">
        <v>44</v>
      </c>
      <c r="S2865" t="s">
        <v>44</v>
      </c>
      <c r="T2865" t="s">
        <v>44</v>
      </c>
      <c r="U2865" t="s">
        <v>44</v>
      </c>
      <c r="V2865" t="s">
        <v>44</v>
      </c>
      <c r="W2865" t="s">
        <v>44</v>
      </c>
      <c r="X2865">
        <v>1</v>
      </c>
      <c r="Y2865" t="str">
        <f>VLOOKUP(Z2865:Z9896,'VLOOKUP Ranges'!$A$2:$B$5,2,TRUE)</f>
        <v>70-89</v>
      </c>
      <c r="Z2865">
        <v>75.2</v>
      </c>
      <c r="AA2865">
        <v>633.85</v>
      </c>
      <c r="AB2865" t="s">
        <v>44</v>
      </c>
      <c r="AC2865">
        <v>0</v>
      </c>
      <c r="AD2865">
        <v>68</v>
      </c>
      <c r="AE2865">
        <v>5841</v>
      </c>
      <c r="AG2865" t="b">
        <v>0</v>
      </c>
      <c r="AH2865" t="b">
        <v>0</v>
      </c>
      <c r="AI2865" t="b">
        <v>1</v>
      </c>
      <c r="AJ2865" t="b">
        <v>0</v>
      </c>
      <c r="AK2865" t="b">
        <v>1</v>
      </c>
      <c r="AL2865" t="b">
        <v>0</v>
      </c>
      <c r="AM2865" t="b">
        <v>0</v>
      </c>
      <c r="AN2865">
        <v>70.427777777777706</v>
      </c>
      <c r="AO2865">
        <f t="shared" si="44"/>
        <v>76</v>
      </c>
      <c r="AP2865" t="b">
        <v>0</v>
      </c>
    </row>
    <row r="2866" spans="1:42" x14ac:dyDescent="0.25">
      <c r="A2866" t="s">
        <v>5549</v>
      </c>
      <c r="B2866">
        <v>1</v>
      </c>
      <c r="C2866" t="s">
        <v>40</v>
      </c>
      <c r="D2866" t="s">
        <v>41</v>
      </c>
      <c r="E2866" t="s">
        <v>3650</v>
      </c>
      <c r="F2866">
        <v>95614</v>
      </c>
      <c r="G2866" t="s">
        <v>3651</v>
      </c>
      <c r="H2866">
        <v>38.880622000000002</v>
      </c>
      <c r="I2866">
        <v>-120.973865</v>
      </c>
      <c r="J2866">
        <v>1</v>
      </c>
      <c r="K2866">
        <v>0</v>
      </c>
      <c r="L2866">
        <v>1</v>
      </c>
      <c r="M2866">
        <v>0</v>
      </c>
      <c r="N2866" t="str">
        <f>VLOOKUP(O2866:O9897,'VLOOKUP Ranges'!$A$9:$B$12,2,TRUE)</f>
        <v>29-55</v>
      </c>
      <c r="O2866">
        <v>48</v>
      </c>
      <c r="P2866">
        <v>1</v>
      </c>
      <c r="Q2866" t="s">
        <v>45</v>
      </c>
      <c r="R2866" t="s">
        <v>45</v>
      </c>
      <c r="S2866" t="s">
        <v>45</v>
      </c>
      <c r="T2866" t="s">
        <v>45</v>
      </c>
      <c r="U2866" t="s">
        <v>44</v>
      </c>
      <c r="V2866" t="s">
        <v>45</v>
      </c>
      <c r="W2866" t="s">
        <v>45</v>
      </c>
      <c r="X2866">
        <v>1</v>
      </c>
      <c r="Y2866" t="str">
        <f>VLOOKUP(Z2866:Z9897,'VLOOKUP Ranges'!$A$2:$B$5,2,TRUE)</f>
        <v>89-118</v>
      </c>
      <c r="Z2866">
        <v>111.45</v>
      </c>
      <c r="AA2866">
        <v>5315.1</v>
      </c>
      <c r="AB2866" t="s">
        <v>44</v>
      </c>
      <c r="AC2866">
        <v>0</v>
      </c>
      <c r="AD2866">
        <v>74</v>
      </c>
      <c r="AE2866">
        <v>2319</v>
      </c>
      <c r="AG2866" t="b">
        <v>0</v>
      </c>
      <c r="AH2866" t="b">
        <v>0</v>
      </c>
      <c r="AI2866" t="b">
        <v>1</v>
      </c>
      <c r="AJ2866" t="b">
        <v>0</v>
      </c>
      <c r="AK2866" t="b">
        <v>0</v>
      </c>
      <c r="AL2866" t="b">
        <v>0</v>
      </c>
      <c r="AM2866" t="b">
        <v>0</v>
      </c>
      <c r="AN2866">
        <v>110.73125</v>
      </c>
      <c r="AO2866">
        <f t="shared" si="44"/>
        <v>112</v>
      </c>
      <c r="AP2866" t="b">
        <v>1</v>
      </c>
    </row>
    <row r="2867" spans="1:42" x14ac:dyDescent="0.25">
      <c r="A2867" t="s">
        <v>5550</v>
      </c>
      <c r="B2867">
        <v>1</v>
      </c>
      <c r="C2867" t="s">
        <v>40</v>
      </c>
      <c r="D2867" t="s">
        <v>41</v>
      </c>
      <c r="E2867" t="s">
        <v>5551</v>
      </c>
      <c r="F2867">
        <v>95615</v>
      </c>
      <c r="G2867" t="s">
        <v>5552</v>
      </c>
      <c r="H2867">
        <v>38.311608999999997</v>
      </c>
      <c r="I2867">
        <v>-121.554034</v>
      </c>
      <c r="J2867">
        <v>1</v>
      </c>
      <c r="K2867">
        <v>0</v>
      </c>
      <c r="L2867">
        <v>0</v>
      </c>
      <c r="M2867">
        <v>0</v>
      </c>
      <c r="N2867" t="str">
        <f>VLOOKUP(O2867:O9898,'VLOOKUP Ranges'!$A$9:$B$12,2,TRUE)</f>
        <v>9-29</v>
      </c>
      <c r="O2867">
        <v>10</v>
      </c>
      <c r="P2867">
        <v>1</v>
      </c>
      <c r="Q2867" t="s">
        <v>44</v>
      </c>
      <c r="R2867" t="s">
        <v>44</v>
      </c>
      <c r="S2867" t="s">
        <v>44</v>
      </c>
      <c r="T2867" t="s">
        <v>44</v>
      </c>
      <c r="U2867" t="s">
        <v>44</v>
      </c>
      <c r="V2867" t="s">
        <v>44</v>
      </c>
      <c r="W2867" t="s">
        <v>44</v>
      </c>
      <c r="X2867">
        <v>0</v>
      </c>
      <c r="Y2867" t="str">
        <f>VLOOKUP(Z2867:Z9898,'VLOOKUP Ranges'!$A$2:$B$5,2,TRUE)</f>
        <v>35-70</v>
      </c>
      <c r="Z2867">
        <v>70.150000000000006</v>
      </c>
      <c r="AA2867">
        <v>735.5</v>
      </c>
      <c r="AB2867" t="s">
        <v>44</v>
      </c>
      <c r="AC2867">
        <v>0</v>
      </c>
      <c r="AD2867">
        <v>78</v>
      </c>
      <c r="AE2867">
        <v>3963</v>
      </c>
      <c r="AG2867" t="b">
        <v>0</v>
      </c>
      <c r="AH2867" t="b">
        <v>0</v>
      </c>
      <c r="AI2867" t="b">
        <v>1</v>
      </c>
      <c r="AJ2867" t="b">
        <v>0</v>
      </c>
      <c r="AK2867" t="b">
        <v>0</v>
      </c>
      <c r="AL2867" t="b">
        <v>0</v>
      </c>
      <c r="AM2867" t="b">
        <v>1</v>
      </c>
      <c r="AN2867">
        <v>73.55</v>
      </c>
      <c r="AO2867">
        <f t="shared" si="44"/>
        <v>71</v>
      </c>
      <c r="AP2867" t="b">
        <v>0</v>
      </c>
    </row>
    <row r="2868" spans="1:42" x14ac:dyDescent="0.25">
      <c r="A2868" t="s">
        <v>5553</v>
      </c>
      <c r="B2868">
        <v>1</v>
      </c>
      <c r="C2868" t="s">
        <v>40</v>
      </c>
      <c r="D2868" t="s">
        <v>41</v>
      </c>
      <c r="E2868" t="s">
        <v>2040</v>
      </c>
      <c r="F2868">
        <v>95621</v>
      </c>
      <c r="G2868" t="s">
        <v>5554</v>
      </c>
      <c r="H2868">
        <v>38.695489999999999</v>
      </c>
      <c r="I2868">
        <v>-121.307864</v>
      </c>
      <c r="J2868">
        <v>0</v>
      </c>
      <c r="K2868">
        <v>0</v>
      </c>
      <c r="L2868">
        <v>1</v>
      </c>
      <c r="M2868">
        <v>0</v>
      </c>
      <c r="N2868" t="str">
        <f>VLOOKUP(O2868:O9899,'VLOOKUP Ranges'!$A$9:$B$12,2,TRUE)</f>
        <v>55-77</v>
      </c>
      <c r="O2868">
        <v>72</v>
      </c>
      <c r="P2868">
        <v>1</v>
      </c>
      <c r="Q2868" t="s">
        <v>45</v>
      </c>
      <c r="R2868" t="s">
        <v>45</v>
      </c>
      <c r="S2868" t="s">
        <v>45</v>
      </c>
      <c r="T2868" t="s">
        <v>45</v>
      </c>
      <c r="U2868" t="s">
        <v>45</v>
      </c>
      <c r="V2868" t="s">
        <v>45</v>
      </c>
      <c r="W2868" t="s">
        <v>45</v>
      </c>
      <c r="X2868">
        <v>0</v>
      </c>
      <c r="Y2868" t="str">
        <f>VLOOKUP(Z2868:Z9899,'VLOOKUP Ranges'!$A$2:$B$5,2,TRUE)</f>
        <v>89-118</v>
      </c>
      <c r="Z2868">
        <v>92</v>
      </c>
      <c r="AA2868">
        <v>6474.4</v>
      </c>
      <c r="AB2868" t="s">
        <v>44</v>
      </c>
      <c r="AC2868">
        <v>0</v>
      </c>
      <c r="AD2868">
        <v>42</v>
      </c>
      <c r="AE2868">
        <v>6434</v>
      </c>
      <c r="AG2868" t="b">
        <v>0</v>
      </c>
      <c r="AH2868" t="b">
        <v>1</v>
      </c>
      <c r="AI2868" t="b">
        <v>0</v>
      </c>
      <c r="AJ2868" t="b">
        <v>0</v>
      </c>
      <c r="AK2868" t="b">
        <v>0</v>
      </c>
      <c r="AL2868" t="b">
        <v>0</v>
      </c>
      <c r="AM2868" t="b">
        <v>0</v>
      </c>
      <c r="AN2868">
        <v>89.922222222222203</v>
      </c>
      <c r="AO2868">
        <f t="shared" si="44"/>
        <v>92</v>
      </c>
      <c r="AP2868" t="b">
        <v>1</v>
      </c>
    </row>
    <row r="2869" spans="1:42" x14ac:dyDescent="0.25">
      <c r="A2869" t="s">
        <v>5555</v>
      </c>
      <c r="B2869">
        <v>1</v>
      </c>
      <c r="C2869" t="s">
        <v>40</v>
      </c>
      <c r="D2869" t="s">
        <v>41</v>
      </c>
      <c r="E2869" t="s">
        <v>2043</v>
      </c>
      <c r="F2869">
        <v>95623</v>
      </c>
      <c r="G2869" t="s">
        <v>2044</v>
      </c>
      <c r="H2869">
        <v>38.631529999999998</v>
      </c>
      <c r="I2869">
        <v>-120.842609</v>
      </c>
      <c r="J2869">
        <v>0</v>
      </c>
      <c r="K2869">
        <v>0</v>
      </c>
      <c r="L2869">
        <v>1</v>
      </c>
      <c r="M2869">
        <v>0</v>
      </c>
      <c r="N2869" t="str">
        <f>VLOOKUP(O2869:O9900,'VLOOKUP Ranges'!$A$9:$B$12,2,TRUE)</f>
        <v>29-55</v>
      </c>
      <c r="O2869">
        <v>51</v>
      </c>
      <c r="P2869">
        <v>1</v>
      </c>
      <c r="Q2869" t="s">
        <v>44</v>
      </c>
      <c r="R2869" t="s">
        <v>45</v>
      </c>
      <c r="S2869" t="s">
        <v>45</v>
      </c>
      <c r="T2869" t="s">
        <v>45</v>
      </c>
      <c r="U2869" t="s">
        <v>45</v>
      </c>
      <c r="V2869" t="s">
        <v>45</v>
      </c>
      <c r="W2869" t="s">
        <v>45</v>
      </c>
      <c r="X2869">
        <v>0</v>
      </c>
      <c r="Y2869" t="str">
        <f>VLOOKUP(Z2869:Z9900,'VLOOKUP Ranges'!$A$2:$B$5,2,TRUE)</f>
        <v>70-89</v>
      </c>
      <c r="Z2869">
        <v>85.5</v>
      </c>
      <c r="AA2869">
        <v>4421.95</v>
      </c>
      <c r="AB2869" t="s">
        <v>44</v>
      </c>
      <c r="AC2869">
        <v>0</v>
      </c>
      <c r="AD2869">
        <v>43</v>
      </c>
      <c r="AE2869">
        <v>6261</v>
      </c>
      <c r="AG2869" t="b">
        <v>0</v>
      </c>
      <c r="AH2869" t="b">
        <v>1</v>
      </c>
      <c r="AI2869" t="b">
        <v>0</v>
      </c>
      <c r="AJ2869" t="b">
        <v>0</v>
      </c>
      <c r="AK2869" t="b">
        <v>1</v>
      </c>
      <c r="AL2869" t="b">
        <v>0</v>
      </c>
      <c r="AM2869" t="b">
        <v>0</v>
      </c>
      <c r="AN2869">
        <v>86.704901960784298</v>
      </c>
      <c r="AO2869">
        <f t="shared" si="44"/>
        <v>86</v>
      </c>
      <c r="AP2869" t="b">
        <v>1</v>
      </c>
    </row>
    <row r="2870" spans="1:42" x14ac:dyDescent="0.25">
      <c r="A2870" t="s">
        <v>5556</v>
      </c>
      <c r="B2870">
        <v>1</v>
      </c>
      <c r="C2870" t="s">
        <v>40</v>
      </c>
      <c r="D2870" t="s">
        <v>41</v>
      </c>
      <c r="E2870" t="s">
        <v>2046</v>
      </c>
      <c r="F2870">
        <v>95626</v>
      </c>
      <c r="G2870" t="s">
        <v>2047</v>
      </c>
      <c r="H2870">
        <v>38.734997</v>
      </c>
      <c r="I2870">
        <v>-121.463719</v>
      </c>
      <c r="J2870">
        <v>1</v>
      </c>
      <c r="K2870">
        <v>1</v>
      </c>
      <c r="L2870">
        <v>1</v>
      </c>
      <c r="M2870">
        <v>0</v>
      </c>
      <c r="N2870" t="str">
        <f>VLOOKUP(O2870:O9901,'VLOOKUP Ranges'!$A$9:$B$12,2,TRUE)</f>
        <v>55-77</v>
      </c>
      <c r="O2870">
        <v>61</v>
      </c>
      <c r="P2870">
        <v>1</v>
      </c>
      <c r="Q2870" t="s">
        <v>45</v>
      </c>
      <c r="R2870" t="s">
        <v>44</v>
      </c>
      <c r="S2870" t="s">
        <v>45</v>
      </c>
      <c r="T2870" t="s">
        <v>44</v>
      </c>
      <c r="U2870" t="s">
        <v>44</v>
      </c>
      <c r="V2870" t="s">
        <v>44</v>
      </c>
      <c r="W2870" t="s">
        <v>44</v>
      </c>
      <c r="X2870">
        <v>1</v>
      </c>
      <c r="Y2870" t="str">
        <f>VLOOKUP(Z2870:Z9901,'VLOOKUP Ranges'!$A$2:$B$5,2,TRUE)</f>
        <v>70-89</v>
      </c>
      <c r="Z2870">
        <v>82.15</v>
      </c>
      <c r="AA2870">
        <v>4904.8500000000004</v>
      </c>
      <c r="AB2870" t="s">
        <v>44</v>
      </c>
      <c r="AC2870">
        <v>0</v>
      </c>
      <c r="AD2870">
        <v>33</v>
      </c>
      <c r="AE2870">
        <v>4250</v>
      </c>
      <c r="AG2870" t="b">
        <v>0</v>
      </c>
      <c r="AH2870" t="b">
        <v>0</v>
      </c>
      <c r="AI2870" t="b">
        <v>1</v>
      </c>
      <c r="AJ2870" t="b">
        <v>0</v>
      </c>
      <c r="AK2870" t="b">
        <v>0</v>
      </c>
      <c r="AL2870" t="b">
        <v>1</v>
      </c>
      <c r="AM2870" t="b">
        <v>0</v>
      </c>
      <c r="AN2870">
        <v>80.407377049180297</v>
      </c>
      <c r="AO2870">
        <f t="shared" si="44"/>
        <v>83</v>
      </c>
      <c r="AP2870" t="b">
        <v>0</v>
      </c>
    </row>
    <row r="2871" spans="1:42" x14ac:dyDescent="0.25">
      <c r="A2871" t="s">
        <v>5557</v>
      </c>
      <c r="B2871">
        <v>1</v>
      </c>
      <c r="C2871" t="s">
        <v>40</v>
      </c>
      <c r="D2871" t="s">
        <v>41</v>
      </c>
      <c r="E2871" t="s">
        <v>5558</v>
      </c>
      <c r="F2871">
        <v>95627</v>
      </c>
      <c r="G2871" t="s">
        <v>5559</v>
      </c>
      <c r="H2871">
        <v>38.834468999999999</v>
      </c>
      <c r="I2871">
        <v>-122.12719300000001</v>
      </c>
      <c r="J2871">
        <v>1</v>
      </c>
      <c r="K2871">
        <v>0</v>
      </c>
      <c r="L2871">
        <v>0</v>
      </c>
      <c r="M2871">
        <v>0</v>
      </c>
      <c r="N2871" t="str">
        <f>VLOOKUP(O2871:O9902,'VLOOKUP Ranges'!$A$9:$B$12,2,TRUE)</f>
        <v>29-55</v>
      </c>
      <c r="O2871">
        <v>54</v>
      </c>
      <c r="P2871">
        <v>1</v>
      </c>
      <c r="Q2871" t="s">
        <v>44</v>
      </c>
      <c r="R2871" t="s">
        <v>45</v>
      </c>
      <c r="S2871" t="s">
        <v>44</v>
      </c>
      <c r="T2871" t="s">
        <v>45</v>
      </c>
      <c r="U2871" t="s">
        <v>45</v>
      </c>
      <c r="V2871" t="s">
        <v>44</v>
      </c>
      <c r="W2871" t="s">
        <v>44</v>
      </c>
      <c r="X2871">
        <v>0</v>
      </c>
      <c r="Y2871" t="str">
        <f>VLOOKUP(Z2871:Z9902,'VLOOKUP Ranges'!$A$2:$B$5,2,TRUE)</f>
        <v>70-89</v>
      </c>
      <c r="Z2871">
        <v>84.4</v>
      </c>
      <c r="AA2871">
        <v>4484.05</v>
      </c>
      <c r="AB2871" t="s">
        <v>44</v>
      </c>
      <c r="AC2871">
        <v>0</v>
      </c>
      <c r="AD2871">
        <v>31</v>
      </c>
      <c r="AE2871">
        <v>4154</v>
      </c>
      <c r="AG2871" t="b">
        <v>1</v>
      </c>
      <c r="AH2871" t="b">
        <v>0</v>
      </c>
      <c r="AI2871" t="b">
        <v>1</v>
      </c>
      <c r="AJ2871" t="b">
        <v>0</v>
      </c>
      <c r="AK2871" t="b">
        <v>0</v>
      </c>
      <c r="AL2871" t="b">
        <v>1</v>
      </c>
      <c r="AM2871" t="b">
        <v>0</v>
      </c>
      <c r="AN2871">
        <v>83.037962962962894</v>
      </c>
      <c r="AO2871">
        <f t="shared" si="44"/>
        <v>85</v>
      </c>
      <c r="AP2871" t="b">
        <v>1</v>
      </c>
    </row>
    <row r="2872" spans="1:42" x14ac:dyDescent="0.25">
      <c r="A2872" t="s">
        <v>5560</v>
      </c>
      <c r="B2872">
        <v>1</v>
      </c>
      <c r="C2872" t="s">
        <v>40</v>
      </c>
      <c r="D2872" t="s">
        <v>41</v>
      </c>
      <c r="E2872" t="s">
        <v>2907</v>
      </c>
      <c r="F2872">
        <v>95628</v>
      </c>
      <c r="G2872" t="s">
        <v>2908</v>
      </c>
      <c r="H2872">
        <v>38.652065</v>
      </c>
      <c r="I2872">
        <v>-121.25440999999999</v>
      </c>
      <c r="J2872">
        <v>0</v>
      </c>
      <c r="K2872">
        <v>0</v>
      </c>
      <c r="L2872">
        <v>0</v>
      </c>
      <c r="M2872">
        <v>0</v>
      </c>
      <c r="N2872" t="str">
        <f>VLOOKUP(O2872:O9903,'VLOOKUP Ranges'!$A$9:$B$12,2,TRUE)</f>
        <v>29-55</v>
      </c>
      <c r="O2872">
        <v>33</v>
      </c>
      <c r="P2872">
        <v>1</v>
      </c>
      <c r="Q2872" t="s">
        <v>45</v>
      </c>
      <c r="R2872" t="s">
        <v>45</v>
      </c>
      <c r="S2872" t="s">
        <v>45</v>
      </c>
      <c r="T2872" t="s">
        <v>44</v>
      </c>
      <c r="U2872" t="s">
        <v>44</v>
      </c>
      <c r="V2872" t="s">
        <v>44</v>
      </c>
      <c r="W2872" t="s">
        <v>44</v>
      </c>
      <c r="X2872">
        <v>1</v>
      </c>
      <c r="Y2872" t="str">
        <f>VLOOKUP(Z2872:Z9903,'VLOOKUP Ranges'!$A$2:$B$5,2,TRUE)</f>
        <v>35-70</v>
      </c>
      <c r="Z2872">
        <v>60.9</v>
      </c>
      <c r="AA2872">
        <v>2033.85</v>
      </c>
      <c r="AB2872" t="s">
        <v>44</v>
      </c>
      <c r="AC2872">
        <v>0</v>
      </c>
      <c r="AD2872">
        <v>36</v>
      </c>
      <c r="AE2872">
        <v>3009</v>
      </c>
      <c r="AG2872" t="b">
        <v>0</v>
      </c>
      <c r="AH2872" t="b">
        <v>0</v>
      </c>
      <c r="AI2872" t="b">
        <v>0</v>
      </c>
      <c r="AJ2872" t="b">
        <v>0</v>
      </c>
      <c r="AK2872" t="b">
        <v>0</v>
      </c>
      <c r="AL2872" t="b">
        <v>0</v>
      </c>
      <c r="AM2872" t="b">
        <v>1</v>
      </c>
      <c r="AN2872">
        <v>61.631818181818097</v>
      </c>
      <c r="AO2872">
        <f t="shared" si="44"/>
        <v>61</v>
      </c>
      <c r="AP2872" t="b">
        <v>1</v>
      </c>
    </row>
    <row r="2873" spans="1:42" x14ac:dyDescent="0.25">
      <c r="A2873" t="s">
        <v>5561</v>
      </c>
      <c r="B2873">
        <v>1</v>
      </c>
      <c r="C2873" t="s">
        <v>40</v>
      </c>
      <c r="D2873" t="s">
        <v>41</v>
      </c>
      <c r="E2873" t="s">
        <v>5562</v>
      </c>
      <c r="F2873">
        <v>95629</v>
      </c>
      <c r="G2873" t="s">
        <v>5563</v>
      </c>
      <c r="H2873">
        <v>38.513483999999998</v>
      </c>
      <c r="I2873">
        <v>-120.70461299999999</v>
      </c>
      <c r="J2873">
        <v>0</v>
      </c>
      <c r="K2873">
        <v>0</v>
      </c>
      <c r="L2873">
        <v>0</v>
      </c>
      <c r="M2873">
        <v>0</v>
      </c>
      <c r="N2873" t="str">
        <f>VLOOKUP(O2873:O9904,'VLOOKUP Ranges'!$A$9:$B$12,2,TRUE)</f>
        <v>9-29</v>
      </c>
      <c r="O2873">
        <v>27</v>
      </c>
      <c r="P2873">
        <v>1</v>
      </c>
      <c r="Q2873" t="s">
        <v>44</v>
      </c>
      <c r="R2873" t="s">
        <v>66</v>
      </c>
      <c r="S2873" t="s">
        <v>66</v>
      </c>
      <c r="T2873" t="s">
        <v>66</v>
      </c>
      <c r="U2873" t="s">
        <v>66</v>
      </c>
      <c r="V2873" t="s">
        <v>66</v>
      </c>
      <c r="W2873" t="s">
        <v>66</v>
      </c>
      <c r="X2873">
        <v>1</v>
      </c>
      <c r="Y2873" t="str">
        <f>VLOOKUP(Z2873:Z9904,'VLOOKUP Ranges'!$A$2:$B$5,2,TRUE)</f>
        <v>18-35</v>
      </c>
      <c r="Z2873">
        <v>20.25</v>
      </c>
      <c r="AA2873">
        <v>538.20000000000005</v>
      </c>
      <c r="AB2873" t="s">
        <v>44</v>
      </c>
      <c r="AC2873">
        <v>0</v>
      </c>
      <c r="AD2873">
        <v>79</v>
      </c>
      <c r="AE2873">
        <v>5250</v>
      </c>
      <c r="AG2873" t="b">
        <v>0</v>
      </c>
      <c r="AH2873" t="b">
        <v>1</v>
      </c>
      <c r="AI2873" t="b">
        <v>0</v>
      </c>
      <c r="AJ2873" t="b">
        <v>1</v>
      </c>
      <c r="AK2873" t="b">
        <v>0</v>
      </c>
      <c r="AL2873" t="b">
        <v>0</v>
      </c>
      <c r="AM2873" t="b">
        <v>0</v>
      </c>
      <c r="AN2873">
        <v>19.933333333333302</v>
      </c>
      <c r="AO2873">
        <f t="shared" si="44"/>
        <v>21</v>
      </c>
      <c r="AP2873" t="b">
        <v>0</v>
      </c>
    </row>
    <row r="2874" spans="1:42" x14ac:dyDescent="0.25">
      <c r="A2874" t="s">
        <v>5564</v>
      </c>
      <c r="B2874">
        <v>1</v>
      </c>
      <c r="C2874" t="s">
        <v>40</v>
      </c>
      <c r="D2874" t="s">
        <v>41</v>
      </c>
      <c r="E2874" t="s">
        <v>5565</v>
      </c>
      <c r="F2874">
        <v>95631</v>
      </c>
      <c r="G2874" t="s">
        <v>5566</v>
      </c>
      <c r="H2874">
        <v>39.031875999999997</v>
      </c>
      <c r="I2874">
        <v>-120.81114100000001</v>
      </c>
      <c r="J2874">
        <v>1</v>
      </c>
      <c r="K2874">
        <v>0</v>
      </c>
      <c r="L2874">
        <v>0</v>
      </c>
      <c r="M2874">
        <v>0</v>
      </c>
      <c r="N2874" t="str">
        <f>VLOOKUP(O2874:O9905,'VLOOKUP Ranges'!$A$9:$B$12,2,TRUE)</f>
        <v>9-29</v>
      </c>
      <c r="O2874">
        <v>23</v>
      </c>
      <c r="P2874">
        <v>1</v>
      </c>
      <c r="Q2874" t="s">
        <v>44</v>
      </c>
      <c r="R2874" t="s">
        <v>44</v>
      </c>
      <c r="S2874" t="s">
        <v>45</v>
      </c>
      <c r="T2874" t="s">
        <v>44</v>
      </c>
      <c r="U2874" t="s">
        <v>44</v>
      </c>
      <c r="V2874" t="s">
        <v>45</v>
      </c>
      <c r="W2874" t="s">
        <v>45</v>
      </c>
      <c r="X2874">
        <v>0</v>
      </c>
      <c r="Y2874" t="str">
        <f>VLOOKUP(Z2874:Z9905,'VLOOKUP Ranges'!$A$2:$B$5,2,TRUE)</f>
        <v>89-118</v>
      </c>
      <c r="Z2874">
        <v>95.3</v>
      </c>
      <c r="AA2874">
        <v>2192.9</v>
      </c>
      <c r="AB2874" t="s">
        <v>44</v>
      </c>
      <c r="AC2874">
        <v>0</v>
      </c>
      <c r="AD2874">
        <v>68</v>
      </c>
      <c r="AE2874">
        <v>5029</v>
      </c>
      <c r="AG2874" t="b">
        <v>0</v>
      </c>
      <c r="AH2874" t="b">
        <v>0</v>
      </c>
      <c r="AI2874" t="b">
        <v>1</v>
      </c>
      <c r="AJ2874" t="b">
        <v>0</v>
      </c>
      <c r="AK2874" t="b">
        <v>0</v>
      </c>
      <c r="AL2874" t="b">
        <v>0</v>
      </c>
      <c r="AM2874" t="b">
        <v>1</v>
      </c>
      <c r="AN2874">
        <v>95.343478260869503</v>
      </c>
      <c r="AO2874">
        <f t="shared" si="44"/>
        <v>96</v>
      </c>
      <c r="AP2874" t="b">
        <v>0</v>
      </c>
    </row>
    <row r="2875" spans="1:42" x14ac:dyDescent="0.25">
      <c r="A2875" t="s">
        <v>5567</v>
      </c>
      <c r="B2875">
        <v>1</v>
      </c>
      <c r="C2875" t="s">
        <v>40</v>
      </c>
      <c r="D2875" t="s">
        <v>41</v>
      </c>
      <c r="E2875" t="s">
        <v>2911</v>
      </c>
      <c r="F2875">
        <v>95632</v>
      </c>
      <c r="G2875" t="s">
        <v>2912</v>
      </c>
      <c r="H2875">
        <v>38.274450999999999</v>
      </c>
      <c r="I2875">
        <v>-121.259201</v>
      </c>
      <c r="J2875">
        <v>1</v>
      </c>
      <c r="K2875">
        <v>0</v>
      </c>
      <c r="L2875">
        <v>0</v>
      </c>
      <c r="M2875">
        <v>1</v>
      </c>
      <c r="N2875" t="str">
        <f>VLOOKUP(O2875:O9906,'VLOOKUP Ranges'!$A$9:$B$12,2,TRUE)</f>
        <v>1-9</v>
      </c>
      <c r="O2875">
        <v>1</v>
      </c>
      <c r="P2875">
        <v>1</v>
      </c>
      <c r="Q2875" t="s">
        <v>44</v>
      </c>
      <c r="R2875" t="s">
        <v>66</v>
      </c>
      <c r="S2875" t="s">
        <v>66</v>
      </c>
      <c r="T2875" t="s">
        <v>66</v>
      </c>
      <c r="U2875" t="s">
        <v>66</v>
      </c>
      <c r="V2875" t="s">
        <v>66</v>
      </c>
      <c r="W2875" t="s">
        <v>66</v>
      </c>
      <c r="X2875">
        <v>0</v>
      </c>
      <c r="Y2875" t="str">
        <f>VLOOKUP(Z2875:Z9906,'VLOOKUP Ranges'!$A$2:$B$5,2,TRUE)</f>
        <v>18-35</v>
      </c>
      <c r="Z2875">
        <v>19.850000000000001</v>
      </c>
      <c r="AA2875">
        <v>19.850000000000001</v>
      </c>
      <c r="AB2875" t="s">
        <v>44</v>
      </c>
      <c r="AC2875">
        <v>0</v>
      </c>
      <c r="AD2875">
        <v>75</v>
      </c>
      <c r="AE2875">
        <v>4840</v>
      </c>
      <c r="AG2875" t="b">
        <v>0</v>
      </c>
      <c r="AH2875" t="b">
        <v>0</v>
      </c>
      <c r="AI2875" t="b">
        <v>0</v>
      </c>
      <c r="AJ2875" t="b">
        <v>1</v>
      </c>
      <c r="AK2875" t="b">
        <v>0</v>
      </c>
      <c r="AL2875" t="b">
        <v>0</v>
      </c>
      <c r="AM2875" t="b">
        <v>1</v>
      </c>
      <c r="AN2875">
        <v>19.850000000000001</v>
      </c>
      <c r="AO2875">
        <f t="shared" si="44"/>
        <v>20</v>
      </c>
      <c r="AP2875" t="b">
        <v>0</v>
      </c>
    </row>
    <row r="2876" spans="1:42" x14ac:dyDescent="0.25">
      <c r="A2876" t="s">
        <v>5568</v>
      </c>
      <c r="B2876">
        <v>1</v>
      </c>
      <c r="C2876" t="s">
        <v>40</v>
      </c>
      <c r="D2876" t="s">
        <v>41</v>
      </c>
      <c r="E2876" t="s">
        <v>2049</v>
      </c>
      <c r="F2876">
        <v>95633</v>
      </c>
      <c r="G2876" t="s">
        <v>2050</v>
      </c>
      <c r="H2876">
        <v>38.852544000000002</v>
      </c>
      <c r="I2876">
        <v>-120.83766900000001</v>
      </c>
      <c r="J2876">
        <v>1</v>
      </c>
      <c r="K2876">
        <v>0</v>
      </c>
      <c r="L2876">
        <v>1</v>
      </c>
      <c r="M2876">
        <v>0</v>
      </c>
      <c r="N2876" t="str">
        <f>VLOOKUP(O2876:O9907,'VLOOKUP Ranges'!$A$9:$B$12,2,TRUE)</f>
        <v>29-55</v>
      </c>
      <c r="O2876">
        <v>45</v>
      </c>
      <c r="P2876">
        <v>1</v>
      </c>
      <c r="Q2876" t="s">
        <v>44</v>
      </c>
      <c r="R2876" t="s">
        <v>45</v>
      </c>
      <c r="S2876" t="s">
        <v>45</v>
      </c>
      <c r="T2876" t="s">
        <v>45</v>
      </c>
      <c r="U2876" t="s">
        <v>45</v>
      </c>
      <c r="V2876" t="s">
        <v>45</v>
      </c>
      <c r="W2876" t="s">
        <v>45</v>
      </c>
      <c r="X2876">
        <v>1</v>
      </c>
      <c r="Y2876" t="str">
        <f>VLOOKUP(Z2876:Z9907,'VLOOKUP Ranges'!$A$2:$B$5,2,TRUE)</f>
        <v>70-89</v>
      </c>
      <c r="Z2876">
        <v>84.35</v>
      </c>
      <c r="AA2876">
        <v>3858.05</v>
      </c>
      <c r="AB2876" t="s">
        <v>44</v>
      </c>
      <c r="AC2876">
        <v>0</v>
      </c>
      <c r="AD2876">
        <v>35</v>
      </c>
      <c r="AE2876">
        <v>3403</v>
      </c>
      <c r="AG2876" t="b">
        <v>0</v>
      </c>
      <c r="AH2876" t="b">
        <v>1</v>
      </c>
      <c r="AI2876" t="b">
        <v>0</v>
      </c>
      <c r="AJ2876" t="b">
        <v>0</v>
      </c>
      <c r="AK2876" t="b">
        <v>0</v>
      </c>
      <c r="AL2876" t="b">
        <v>0</v>
      </c>
      <c r="AM2876" t="b">
        <v>1</v>
      </c>
      <c r="AN2876">
        <v>85.734444444444406</v>
      </c>
      <c r="AO2876">
        <f t="shared" si="44"/>
        <v>85</v>
      </c>
      <c r="AP2876" t="b">
        <v>1</v>
      </c>
    </row>
    <row r="2877" spans="1:42" x14ac:dyDescent="0.25">
      <c r="A2877" t="s">
        <v>5569</v>
      </c>
      <c r="B2877">
        <v>1</v>
      </c>
      <c r="C2877" t="s">
        <v>40</v>
      </c>
      <c r="D2877" t="s">
        <v>41</v>
      </c>
      <c r="E2877" t="s">
        <v>5570</v>
      </c>
      <c r="F2877">
        <v>95634</v>
      </c>
      <c r="G2877" t="s">
        <v>5571</v>
      </c>
      <c r="H2877">
        <v>38.938600000000001</v>
      </c>
      <c r="I2877">
        <v>-120.78551400000001</v>
      </c>
      <c r="J2877">
        <v>0</v>
      </c>
      <c r="K2877">
        <v>0</v>
      </c>
      <c r="L2877">
        <v>1</v>
      </c>
      <c r="M2877">
        <v>1</v>
      </c>
      <c r="N2877" t="str">
        <f>VLOOKUP(O2877:O9908,'VLOOKUP Ranges'!$A$9:$B$12,2,TRUE)</f>
        <v>29-55</v>
      </c>
      <c r="O2877">
        <v>39</v>
      </c>
      <c r="P2877">
        <v>1</v>
      </c>
      <c r="Q2877" t="s">
        <v>44</v>
      </c>
      <c r="R2877" t="s">
        <v>66</v>
      </c>
      <c r="S2877" t="s">
        <v>66</v>
      </c>
      <c r="T2877" t="s">
        <v>66</v>
      </c>
      <c r="U2877" t="s">
        <v>66</v>
      </c>
      <c r="V2877" t="s">
        <v>66</v>
      </c>
      <c r="W2877" t="s">
        <v>66</v>
      </c>
      <c r="X2877">
        <v>1</v>
      </c>
      <c r="Y2877" t="str">
        <f>VLOOKUP(Z2877:Z9908,'VLOOKUP Ranges'!$A$2:$B$5,2,TRUE)</f>
        <v>18-35</v>
      </c>
      <c r="Z2877">
        <v>19.850000000000001</v>
      </c>
      <c r="AA2877">
        <v>854.8</v>
      </c>
      <c r="AB2877" t="s">
        <v>44</v>
      </c>
      <c r="AC2877">
        <v>0</v>
      </c>
      <c r="AD2877">
        <v>72</v>
      </c>
      <c r="AE2877">
        <v>3032</v>
      </c>
      <c r="AG2877" t="b">
        <v>0</v>
      </c>
      <c r="AH2877" t="b">
        <v>1</v>
      </c>
      <c r="AI2877" t="b">
        <v>0</v>
      </c>
      <c r="AJ2877" t="b">
        <v>1</v>
      </c>
      <c r="AK2877" t="b">
        <v>0</v>
      </c>
      <c r="AL2877" t="b">
        <v>0</v>
      </c>
      <c r="AM2877" t="b">
        <v>0</v>
      </c>
      <c r="AN2877">
        <v>21.9179487179487</v>
      </c>
      <c r="AO2877">
        <f t="shared" si="44"/>
        <v>20</v>
      </c>
      <c r="AP2877" t="b">
        <v>0</v>
      </c>
    </row>
    <row r="2878" spans="1:42" x14ac:dyDescent="0.25">
      <c r="A2878" t="s">
        <v>5572</v>
      </c>
      <c r="B2878">
        <v>1</v>
      </c>
      <c r="C2878" t="s">
        <v>40</v>
      </c>
      <c r="D2878" t="s">
        <v>41</v>
      </c>
      <c r="E2878" t="s">
        <v>2053</v>
      </c>
      <c r="F2878">
        <v>95636</v>
      </c>
      <c r="G2878" t="s">
        <v>2054</v>
      </c>
      <c r="H2878">
        <v>38.636102000000001</v>
      </c>
      <c r="I2878">
        <v>-120.522149</v>
      </c>
      <c r="J2878">
        <v>1</v>
      </c>
      <c r="K2878">
        <v>0</v>
      </c>
      <c r="L2878">
        <v>1</v>
      </c>
      <c r="M2878">
        <v>0</v>
      </c>
      <c r="N2878" t="str">
        <f>VLOOKUP(O2878:O9909,'VLOOKUP Ranges'!$A$9:$B$12,2,TRUE)</f>
        <v>55-77</v>
      </c>
      <c r="O2878">
        <v>72</v>
      </c>
      <c r="P2878">
        <v>1</v>
      </c>
      <c r="Q2878" t="s">
        <v>45</v>
      </c>
      <c r="R2878" t="s">
        <v>45</v>
      </c>
      <c r="S2878" t="s">
        <v>45</v>
      </c>
      <c r="T2878" t="s">
        <v>45</v>
      </c>
      <c r="U2878" t="s">
        <v>45</v>
      </c>
      <c r="V2878" t="s">
        <v>45</v>
      </c>
      <c r="W2878" t="s">
        <v>44</v>
      </c>
      <c r="X2878">
        <v>0</v>
      </c>
      <c r="Y2878" t="str">
        <f>VLOOKUP(Z2878:Z9909,'VLOOKUP Ranges'!$A$2:$B$5,2,TRUE)</f>
        <v>70-89</v>
      </c>
      <c r="Z2878">
        <v>82.3</v>
      </c>
      <c r="AA2878">
        <v>5815.15</v>
      </c>
      <c r="AB2878" t="s">
        <v>44</v>
      </c>
      <c r="AC2878">
        <v>0</v>
      </c>
      <c r="AD2878">
        <v>60</v>
      </c>
      <c r="AE2878">
        <v>4162</v>
      </c>
      <c r="AG2878" t="b">
        <v>0</v>
      </c>
      <c r="AH2878" t="b">
        <v>1</v>
      </c>
      <c r="AI2878" t="b">
        <v>0</v>
      </c>
      <c r="AJ2878" t="b">
        <v>0</v>
      </c>
      <c r="AK2878" t="b">
        <v>0</v>
      </c>
      <c r="AL2878" t="b">
        <v>0</v>
      </c>
      <c r="AM2878" t="b">
        <v>0</v>
      </c>
      <c r="AN2878">
        <v>80.765972222222203</v>
      </c>
      <c r="AO2878">
        <f t="shared" si="44"/>
        <v>83</v>
      </c>
      <c r="AP2878" t="b">
        <v>1</v>
      </c>
    </row>
    <row r="2879" spans="1:42" x14ac:dyDescent="0.25">
      <c r="A2879" t="s">
        <v>5573</v>
      </c>
      <c r="B2879">
        <v>1</v>
      </c>
      <c r="C2879" t="s">
        <v>40</v>
      </c>
      <c r="D2879" t="s">
        <v>41</v>
      </c>
      <c r="E2879" t="s">
        <v>2056</v>
      </c>
      <c r="F2879">
        <v>95637</v>
      </c>
      <c r="G2879" t="s">
        <v>2057</v>
      </c>
      <c r="H2879">
        <v>38.830739000000001</v>
      </c>
      <c r="I2879">
        <v>-122.196202</v>
      </c>
      <c r="J2879">
        <v>0</v>
      </c>
      <c r="K2879">
        <v>0</v>
      </c>
      <c r="L2879">
        <v>1</v>
      </c>
      <c r="M2879">
        <v>1</v>
      </c>
      <c r="N2879" t="str">
        <f>VLOOKUP(O2879:O9910,'VLOOKUP Ranges'!$A$9:$B$12,2,TRUE)</f>
        <v>55-77</v>
      </c>
      <c r="O2879">
        <v>58</v>
      </c>
      <c r="P2879">
        <v>1</v>
      </c>
      <c r="Q2879" t="s">
        <v>45</v>
      </c>
      <c r="R2879" t="s">
        <v>44</v>
      </c>
      <c r="S2879" t="s">
        <v>45</v>
      </c>
      <c r="T2879" t="s">
        <v>44</v>
      </c>
      <c r="U2879" t="s">
        <v>44</v>
      </c>
      <c r="V2879" t="s">
        <v>45</v>
      </c>
      <c r="W2879" t="s">
        <v>44</v>
      </c>
      <c r="X2879">
        <v>1</v>
      </c>
      <c r="Y2879" t="str">
        <f>VLOOKUP(Z2879:Z9910,'VLOOKUP Ranges'!$A$2:$B$5,2,TRUE)</f>
        <v>35-70</v>
      </c>
      <c r="Z2879">
        <v>66.8</v>
      </c>
      <c r="AA2879">
        <v>3970.4</v>
      </c>
      <c r="AB2879" t="s">
        <v>44</v>
      </c>
      <c r="AC2879">
        <v>0</v>
      </c>
      <c r="AD2879">
        <v>70</v>
      </c>
      <c r="AE2879">
        <v>6433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  <c r="AM2879" t="b">
        <v>0</v>
      </c>
      <c r="AN2879">
        <v>68.455172413793093</v>
      </c>
      <c r="AO2879">
        <f t="shared" si="44"/>
        <v>67</v>
      </c>
      <c r="AP2879" t="b">
        <v>0</v>
      </c>
    </row>
    <row r="2880" spans="1:42" x14ac:dyDescent="0.25">
      <c r="A2880" t="s">
        <v>5574</v>
      </c>
      <c r="B2880">
        <v>1</v>
      </c>
      <c r="C2880" t="s">
        <v>40</v>
      </c>
      <c r="D2880" t="s">
        <v>41</v>
      </c>
      <c r="E2880" t="s">
        <v>2059</v>
      </c>
      <c r="F2880">
        <v>95638</v>
      </c>
      <c r="G2880" t="s">
        <v>2060</v>
      </c>
      <c r="H2880">
        <v>38.313446999999996</v>
      </c>
      <c r="I2880">
        <v>-121.123886</v>
      </c>
      <c r="J2880">
        <v>0</v>
      </c>
      <c r="K2880">
        <v>0</v>
      </c>
      <c r="L2880">
        <v>0</v>
      </c>
      <c r="M2880">
        <v>0</v>
      </c>
      <c r="N2880" t="str">
        <f>VLOOKUP(O2880:O9911,'VLOOKUP Ranges'!$A$9:$B$12,2,TRUE)</f>
        <v>55-77</v>
      </c>
      <c r="O2880">
        <v>70</v>
      </c>
      <c r="P2880">
        <v>0</v>
      </c>
      <c r="Q2880" t="s">
        <v>62</v>
      </c>
      <c r="R2880" t="s">
        <v>45</v>
      </c>
      <c r="S2880" t="s">
        <v>45</v>
      </c>
      <c r="T2880" t="s">
        <v>45</v>
      </c>
      <c r="U2880" t="s">
        <v>45</v>
      </c>
      <c r="V2880" t="s">
        <v>44</v>
      </c>
      <c r="W2880" t="s">
        <v>44</v>
      </c>
      <c r="X2880">
        <v>1</v>
      </c>
      <c r="Y2880" t="str">
        <f>VLOOKUP(Z2880:Z9911,'VLOOKUP Ranges'!$A$2:$B$5,2,TRUE)</f>
        <v>35-70</v>
      </c>
      <c r="Z2880">
        <v>44.6</v>
      </c>
      <c r="AA2880">
        <v>3058.15</v>
      </c>
      <c r="AB2880" t="s">
        <v>44</v>
      </c>
      <c r="AC2880">
        <v>0</v>
      </c>
      <c r="AD2880">
        <v>26</v>
      </c>
      <c r="AE2880">
        <v>4442</v>
      </c>
      <c r="AG2880" t="b">
        <v>0</v>
      </c>
      <c r="AH2880" t="b">
        <v>1</v>
      </c>
      <c r="AI2880" t="b">
        <v>0</v>
      </c>
      <c r="AJ2880" t="b">
        <v>0</v>
      </c>
      <c r="AK2880" t="b">
        <v>0</v>
      </c>
      <c r="AL2880" t="b">
        <v>0</v>
      </c>
      <c r="AM2880" t="b">
        <v>0</v>
      </c>
      <c r="AN2880">
        <v>43.687857142857098</v>
      </c>
      <c r="AO2880">
        <f t="shared" si="44"/>
        <v>45</v>
      </c>
      <c r="AP2880" t="b">
        <v>0</v>
      </c>
    </row>
    <row r="2881" spans="1:42" x14ac:dyDescent="0.25">
      <c r="A2881" t="s">
        <v>5575</v>
      </c>
      <c r="B2881">
        <v>1</v>
      </c>
      <c r="C2881" t="s">
        <v>40</v>
      </c>
      <c r="D2881" t="s">
        <v>41</v>
      </c>
      <c r="E2881" t="s">
        <v>2917</v>
      </c>
      <c r="F2881">
        <v>95639</v>
      </c>
      <c r="G2881" t="s">
        <v>2918</v>
      </c>
      <c r="H2881">
        <v>38.375324999999997</v>
      </c>
      <c r="I2881">
        <v>-121.507935</v>
      </c>
      <c r="J2881">
        <v>1</v>
      </c>
      <c r="K2881">
        <v>0</v>
      </c>
      <c r="L2881">
        <v>1</v>
      </c>
      <c r="M2881">
        <v>1</v>
      </c>
      <c r="N2881" t="str">
        <f>VLOOKUP(O2881:O9912,'VLOOKUP Ranges'!$A$9:$B$12,2,TRUE)</f>
        <v>55-77</v>
      </c>
      <c r="O2881">
        <v>61</v>
      </c>
      <c r="P2881">
        <v>1</v>
      </c>
      <c r="Q2881" t="s">
        <v>44</v>
      </c>
      <c r="R2881" t="s">
        <v>44</v>
      </c>
      <c r="S2881" t="s">
        <v>45</v>
      </c>
      <c r="T2881" t="s">
        <v>44</v>
      </c>
      <c r="U2881" t="s">
        <v>45</v>
      </c>
      <c r="V2881" t="s">
        <v>45</v>
      </c>
      <c r="W2881" t="s">
        <v>45</v>
      </c>
      <c r="X2881">
        <v>1</v>
      </c>
      <c r="Y2881" t="str">
        <f>VLOOKUP(Z2881:Z9912,'VLOOKUP Ranges'!$A$2:$B$5,2,TRUE)</f>
        <v>89-118</v>
      </c>
      <c r="Z2881">
        <v>98.45</v>
      </c>
      <c r="AA2881">
        <v>6145.2</v>
      </c>
      <c r="AB2881" t="s">
        <v>44</v>
      </c>
      <c r="AC2881">
        <v>0</v>
      </c>
      <c r="AD2881">
        <v>64</v>
      </c>
      <c r="AE2881">
        <v>4000</v>
      </c>
      <c r="AG2881" t="b">
        <v>1</v>
      </c>
      <c r="AH2881" t="b">
        <v>0</v>
      </c>
      <c r="AI2881" t="b">
        <v>1</v>
      </c>
      <c r="AJ2881" t="b">
        <v>0</v>
      </c>
      <c r="AK2881" t="b">
        <v>0</v>
      </c>
      <c r="AL2881" t="b">
        <v>0</v>
      </c>
      <c r="AM2881" t="b">
        <v>0</v>
      </c>
      <c r="AN2881">
        <v>100.74098360655699</v>
      </c>
      <c r="AO2881">
        <f t="shared" si="44"/>
        <v>99</v>
      </c>
      <c r="AP2881" t="b">
        <v>0</v>
      </c>
    </row>
    <row r="2882" spans="1:42" x14ac:dyDescent="0.25">
      <c r="A2882" t="s">
        <v>5576</v>
      </c>
      <c r="B2882">
        <v>1</v>
      </c>
      <c r="C2882" t="s">
        <v>40</v>
      </c>
      <c r="D2882" t="s">
        <v>41</v>
      </c>
      <c r="E2882" t="s">
        <v>5577</v>
      </c>
      <c r="F2882">
        <v>95640</v>
      </c>
      <c r="G2882" t="s">
        <v>5578</v>
      </c>
      <c r="H2882">
        <v>38.337879999999998</v>
      </c>
      <c r="I2882">
        <v>-120.954202</v>
      </c>
      <c r="J2882">
        <v>1</v>
      </c>
      <c r="K2882">
        <v>0</v>
      </c>
      <c r="L2882">
        <v>0</v>
      </c>
      <c r="M2882">
        <v>0</v>
      </c>
      <c r="N2882" t="str">
        <f>VLOOKUP(O2882:O9913,'VLOOKUP Ranges'!$A$9:$B$12,2,TRUE)</f>
        <v>1-9</v>
      </c>
      <c r="O2882">
        <v>2</v>
      </c>
      <c r="P2882">
        <v>1</v>
      </c>
      <c r="Q2882" t="s">
        <v>44</v>
      </c>
      <c r="R2882" t="s">
        <v>44</v>
      </c>
      <c r="S2882" t="s">
        <v>44</v>
      </c>
      <c r="T2882" t="s">
        <v>44</v>
      </c>
      <c r="U2882" t="s">
        <v>44</v>
      </c>
      <c r="V2882" t="s">
        <v>44</v>
      </c>
      <c r="W2882" t="s">
        <v>44</v>
      </c>
      <c r="X2882">
        <v>0</v>
      </c>
      <c r="Y2882" t="str">
        <f>VLOOKUP(Z2882:Z9913,'VLOOKUP Ranges'!$A$2:$B$5,2,TRUE)</f>
        <v>70-89</v>
      </c>
      <c r="Z2882">
        <v>70.7</v>
      </c>
      <c r="AA2882">
        <v>129.19999999999999</v>
      </c>
      <c r="AB2882" t="s">
        <v>44</v>
      </c>
      <c r="AC2882">
        <v>0</v>
      </c>
      <c r="AD2882">
        <v>38</v>
      </c>
      <c r="AE2882">
        <v>2388</v>
      </c>
      <c r="AG2882" t="b">
        <v>0</v>
      </c>
      <c r="AH2882" t="b">
        <v>0</v>
      </c>
      <c r="AI2882" t="b">
        <v>1</v>
      </c>
      <c r="AJ2882" t="b">
        <v>0</v>
      </c>
      <c r="AK2882" t="b">
        <v>0</v>
      </c>
      <c r="AL2882" t="b">
        <v>0</v>
      </c>
      <c r="AM2882" t="b">
        <v>1</v>
      </c>
      <c r="AN2882">
        <v>64.599999999999994</v>
      </c>
      <c r="AO2882">
        <f t="shared" si="44"/>
        <v>71</v>
      </c>
      <c r="AP2882" t="b">
        <v>0</v>
      </c>
    </row>
    <row r="2883" spans="1:42" x14ac:dyDescent="0.25">
      <c r="A2883" t="s">
        <v>5579</v>
      </c>
      <c r="B2883">
        <v>1</v>
      </c>
      <c r="C2883" t="s">
        <v>40</v>
      </c>
      <c r="D2883" t="s">
        <v>41</v>
      </c>
      <c r="E2883" t="s">
        <v>2062</v>
      </c>
      <c r="F2883">
        <v>95641</v>
      </c>
      <c r="G2883" t="s">
        <v>2063</v>
      </c>
      <c r="H2883">
        <v>38.154823</v>
      </c>
      <c r="I2883">
        <v>-121.601358</v>
      </c>
      <c r="J2883">
        <v>0</v>
      </c>
      <c r="K2883">
        <v>0</v>
      </c>
      <c r="L2883">
        <v>1</v>
      </c>
      <c r="M2883">
        <v>0</v>
      </c>
      <c r="N2883" t="str">
        <f>VLOOKUP(O2883:O9914,'VLOOKUP Ranges'!$A$9:$B$12,2,TRUE)</f>
        <v>29-55</v>
      </c>
      <c r="O2883">
        <v>46</v>
      </c>
      <c r="P2883">
        <v>1</v>
      </c>
      <c r="Q2883" t="s">
        <v>45</v>
      </c>
      <c r="R2883" t="s">
        <v>66</v>
      </c>
      <c r="S2883" t="s">
        <v>66</v>
      </c>
      <c r="T2883" t="s">
        <v>66</v>
      </c>
      <c r="U2883" t="s">
        <v>66</v>
      </c>
      <c r="V2883" t="s">
        <v>66</v>
      </c>
      <c r="W2883" t="s">
        <v>66</v>
      </c>
      <c r="X2883">
        <v>0</v>
      </c>
      <c r="Y2883" t="str">
        <f>VLOOKUP(Z2883:Z9914,'VLOOKUP Ranges'!$A$2:$B$5,2,TRUE)</f>
        <v>18-35</v>
      </c>
      <c r="Z2883">
        <v>24.95</v>
      </c>
      <c r="AA2883">
        <v>1165.9000000000001</v>
      </c>
      <c r="AB2883" t="s">
        <v>44</v>
      </c>
      <c r="AC2883">
        <v>0</v>
      </c>
      <c r="AD2883">
        <v>58</v>
      </c>
      <c r="AE2883">
        <v>3979</v>
      </c>
      <c r="AG2883" t="b">
        <v>1</v>
      </c>
      <c r="AH2883" t="b">
        <v>0</v>
      </c>
      <c r="AI2883" t="b">
        <v>0</v>
      </c>
      <c r="AJ2883" t="b">
        <v>1</v>
      </c>
      <c r="AK2883" t="b">
        <v>0</v>
      </c>
      <c r="AL2883" t="b">
        <v>0</v>
      </c>
      <c r="AM2883" t="b">
        <v>1</v>
      </c>
      <c r="AN2883">
        <v>25.345652173912999</v>
      </c>
      <c r="AO2883">
        <f t="shared" ref="AO2883:AO2946" si="45">ROUNDUP(Z2883, 0)</f>
        <v>25</v>
      </c>
      <c r="AP2883" t="b">
        <v>0</v>
      </c>
    </row>
    <row r="2884" spans="1:42" x14ac:dyDescent="0.25">
      <c r="A2884" t="s">
        <v>5580</v>
      </c>
      <c r="B2884">
        <v>1</v>
      </c>
      <c r="C2884" t="s">
        <v>40</v>
      </c>
      <c r="D2884" t="s">
        <v>41</v>
      </c>
      <c r="E2884" t="s">
        <v>3659</v>
      </c>
      <c r="F2884">
        <v>95646</v>
      </c>
      <c r="G2884" t="s">
        <v>3660</v>
      </c>
      <c r="H2884">
        <v>38.631489000000002</v>
      </c>
      <c r="I2884">
        <v>-120.01516700000001</v>
      </c>
      <c r="J2884">
        <v>0</v>
      </c>
      <c r="K2884">
        <v>0</v>
      </c>
      <c r="L2884">
        <v>0</v>
      </c>
      <c r="M2884">
        <v>0</v>
      </c>
      <c r="N2884" t="str">
        <f>VLOOKUP(O2884:O9915,'VLOOKUP Ranges'!$A$9:$B$12,2,TRUE)</f>
        <v>29-55</v>
      </c>
      <c r="O2884">
        <v>48</v>
      </c>
      <c r="P2884">
        <v>1</v>
      </c>
      <c r="Q2884" t="s">
        <v>44</v>
      </c>
      <c r="R2884" t="s">
        <v>45</v>
      </c>
      <c r="S2884" t="s">
        <v>44</v>
      </c>
      <c r="T2884" t="s">
        <v>45</v>
      </c>
      <c r="U2884" t="s">
        <v>45</v>
      </c>
      <c r="V2884" t="s">
        <v>45</v>
      </c>
      <c r="W2884" t="s">
        <v>45</v>
      </c>
      <c r="X2884">
        <v>1</v>
      </c>
      <c r="Y2884" t="str">
        <f>VLOOKUP(Z2884:Z9915,'VLOOKUP Ranges'!$A$2:$B$5,2,TRUE)</f>
        <v>89-118</v>
      </c>
      <c r="Z2884">
        <v>102.5</v>
      </c>
      <c r="AA2884">
        <v>4904.25</v>
      </c>
      <c r="AB2884" t="s">
        <v>44</v>
      </c>
      <c r="AC2884">
        <v>0</v>
      </c>
      <c r="AD2884">
        <v>75</v>
      </c>
      <c r="AE2884">
        <v>3262</v>
      </c>
      <c r="AG2884" t="b">
        <v>0</v>
      </c>
      <c r="AH2884" t="b">
        <v>1</v>
      </c>
      <c r="AI2884" t="b">
        <v>1</v>
      </c>
      <c r="AJ2884" t="b">
        <v>0</v>
      </c>
      <c r="AK2884" t="b">
        <v>1</v>
      </c>
      <c r="AL2884" t="b">
        <v>0</v>
      </c>
      <c r="AM2884" t="b">
        <v>0</v>
      </c>
      <c r="AN2884">
        <v>102.171875</v>
      </c>
      <c r="AO2884">
        <f t="shared" si="45"/>
        <v>103</v>
      </c>
      <c r="AP2884" t="b">
        <v>1</v>
      </c>
    </row>
    <row r="2885" spans="1:42" x14ac:dyDescent="0.25">
      <c r="A2885" t="s">
        <v>5581</v>
      </c>
      <c r="B2885">
        <v>1</v>
      </c>
      <c r="C2885" t="s">
        <v>40</v>
      </c>
      <c r="D2885" t="s">
        <v>41</v>
      </c>
      <c r="E2885" t="s">
        <v>5582</v>
      </c>
      <c r="F2885">
        <v>95648</v>
      </c>
      <c r="G2885" t="s">
        <v>5583</v>
      </c>
      <c r="H2885">
        <v>38.922812</v>
      </c>
      <c r="I2885">
        <v>-121.312005</v>
      </c>
      <c r="J2885">
        <v>1</v>
      </c>
      <c r="K2885">
        <v>0</v>
      </c>
      <c r="L2885">
        <v>0</v>
      </c>
      <c r="M2885">
        <v>0</v>
      </c>
      <c r="N2885" t="str">
        <f>VLOOKUP(O2885:O9916,'VLOOKUP Ranges'!$A$9:$B$12,2,TRUE)</f>
        <v>55-77</v>
      </c>
      <c r="O2885">
        <v>64</v>
      </c>
      <c r="P2885">
        <v>1</v>
      </c>
      <c r="Q2885" t="s">
        <v>45</v>
      </c>
      <c r="R2885" t="s">
        <v>44</v>
      </c>
      <c r="S2885" t="s">
        <v>45</v>
      </c>
      <c r="T2885" t="s">
        <v>45</v>
      </c>
      <c r="U2885" t="s">
        <v>45</v>
      </c>
      <c r="V2885" t="s">
        <v>45</v>
      </c>
      <c r="W2885" t="s">
        <v>45</v>
      </c>
      <c r="X2885">
        <v>0</v>
      </c>
      <c r="Y2885" t="str">
        <f>VLOOKUP(Z2885:Z9916,'VLOOKUP Ranges'!$A$2:$B$5,2,TRUE)</f>
        <v>70-89</v>
      </c>
      <c r="Z2885">
        <v>86.55</v>
      </c>
      <c r="AA2885">
        <v>5632.55</v>
      </c>
      <c r="AB2885" t="s">
        <v>44</v>
      </c>
      <c r="AC2885">
        <v>0</v>
      </c>
      <c r="AD2885">
        <v>57</v>
      </c>
      <c r="AE2885">
        <v>4934</v>
      </c>
      <c r="AG2885" t="b">
        <v>0</v>
      </c>
      <c r="AH2885" t="b">
        <v>1</v>
      </c>
      <c r="AI2885" t="b">
        <v>0</v>
      </c>
      <c r="AJ2885" t="b">
        <v>0</v>
      </c>
      <c r="AK2885" t="b">
        <v>1</v>
      </c>
      <c r="AL2885" t="b">
        <v>0</v>
      </c>
      <c r="AM2885" t="b">
        <v>0</v>
      </c>
      <c r="AN2885">
        <v>88.008593750000003</v>
      </c>
      <c r="AO2885">
        <f t="shared" si="45"/>
        <v>87</v>
      </c>
      <c r="AP2885" t="b">
        <v>0</v>
      </c>
    </row>
    <row r="2886" spans="1:42" x14ac:dyDescent="0.25">
      <c r="A2886" t="s">
        <v>5584</v>
      </c>
      <c r="B2886">
        <v>1</v>
      </c>
      <c r="C2886" t="s">
        <v>40</v>
      </c>
      <c r="D2886" t="s">
        <v>41</v>
      </c>
      <c r="E2886" t="s">
        <v>2921</v>
      </c>
      <c r="F2886">
        <v>95650</v>
      </c>
      <c r="G2886" t="s">
        <v>2922</v>
      </c>
      <c r="H2886">
        <v>38.809175000000003</v>
      </c>
      <c r="I2886">
        <v>-121.171375</v>
      </c>
      <c r="J2886">
        <v>1</v>
      </c>
      <c r="K2886">
        <v>0</v>
      </c>
      <c r="L2886">
        <v>1</v>
      </c>
      <c r="M2886">
        <v>1</v>
      </c>
      <c r="N2886" t="str">
        <f>VLOOKUP(O2886:O9917,'VLOOKUP Ranges'!$A$9:$B$12,2,TRUE)</f>
        <v>55-77</v>
      </c>
      <c r="O2886">
        <v>72</v>
      </c>
      <c r="P2886">
        <v>1</v>
      </c>
      <c r="Q2886" t="s">
        <v>45</v>
      </c>
      <c r="R2886" t="s">
        <v>66</v>
      </c>
      <c r="S2886" t="s">
        <v>66</v>
      </c>
      <c r="T2886" t="s">
        <v>66</v>
      </c>
      <c r="U2886" t="s">
        <v>66</v>
      </c>
      <c r="V2886" t="s">
        <v>66</v>
      </c>
      <c r="W2886" t="s">
        <v>66</v>
      </c>
      <c r="X2886">
        <v>0</v>
      </c>
      <c r="Y2886" t="str">
        <f>VLOOKUP(Z2886:Z9917,'VLOOKUP Ranges'!$A$2:$B$5,2,TRUE)</f>
        <v>18-35</v>
      </c>
      <c r="Z2886">
        <v>24.3</v>
      </c>
      <c r="AA2886">
        <v>1643.25</v>
      </c>
      <c r="AB2886" t="s">
        <v>44</v>
      </c>
      <c r="AC2886">
        <v>0</v>
      </c>
      <c r="AD2886">
        <v>43</v>
      </c>
      <c r="AE2886">
        <v>5160</v>
      </c>
      <c r="AG2886" t="b">
        <v>0</v>
      </c>
      <c r="AH2886" t="b">
        <v>1</v>
      </c>
      <c r="AI2886" t="b">
        <v>0</v>
      </c>
      <c r="AJ2886" t="b">
        <v>1</v>
      </c>
      <c r="AK2886" t="b">
        <v>0</v>
      </c>
      <c r="AL2886" t="b">
        <v>0</v>
      </c>
      <c r="AM2886" t="b">
        <v>0</v>
      </c>
      <c r="AN2886">
        <v>22.8229166666666</v>
      </c>
      <c r="AO2886">
        <f t="shared" si="45"/>
        <v>25</v>
      </c>
      <c r="AP2886" t="b">
        <v>0</v>
      </c>
    </row>
    <row r="2887" spans="1:42" x14ac:dyDescent="0.25">
      <c r="A2887" t="s">
        <v>5585</v>
      </c>
      <c r="B2887">
        <v>1</v>
      </c>
      <c r="C2887" t="s">
        <v>40</v>
      </c>
      <c r="D2887" t="s">
        <v>41</v>
      </c>
      <c r="E2887" t="s">
        <v>2065</v>
      </c>
      <c r="F2887">
        <v>95651</v>
      </c>
      <c r="G2887" t="s">
        <v>2066</v>
      </c>
      <c r="H2887">
        <v>38.815514999999998</v>
      </c>
      <c r="I2887">
        <v>-120.91699699999999</v>
      </c>
      <c r="J2887">
        <v>0</v>
      </c>
      <c r="K2887">
        <v>0</v>
      </c>
      <c r="L2887">
        <v>1</v>
      </c>
      <c r="M2887">
        <v>1</v>
      </c>
      <c r="N2887" t="str">
        <f>VLOOKUP(O2887:O9918,'VLOOKUP Ranges'!$A$9:$B$12,2,TRUE)</f>
        <v>9-29</v>
      </c>
      <c r="O2887">
        <v>12</v>
      </c>
      <c r="P2887">
        <v>1</v>
      </c>
      <c r="Q2887" t="s">
        <v>44</v>
      </c>
      <c r="R2887" t="s">
        <v>44</v>
      </c>
      <c r="S2887" t="s">
        <v>44</v>
      </c>
      <c r="T2887" t="s">
        <v>45</v>
      </c>
      <c r="U2887" t="s">
        <v>44</v>
      </c>
      <c r="V2887" t="s">
        <v>45</v>
      </c>
      <c r="W2887" t="s">
        <v>44</v>
      </c>
      <c r="X2887">
        <v>1</v>
      </c>
      <c r="Y2887" t="str">
        <f>VLOOKUP(Z2887:Z9918,'VLOOKUP Ranges'!$A$2:$B$5,2,TRUE)</f>
        <v>35-70</v>
      </c>
      <c r="Z2887">
        <v>58.35</v>
      </c>
      <c r="AA2887">
        <v>740.55</v>
      </c>
      <c r="AB2887" t="s">
        <v>44</v>
      </c>
      <c r="AC2887">
        <v>0</v>
      </c>
      <c r="AD2887">
        <v>29</v>
      </c>
      <c r="AE2887">
        <v>5068</v>
      </c>
      <c r="AG2887" t="b">
        <v>0</v>
      </c>
      <c r="AH2887" t="b">
        <v>0</v>
      </c>
      <c r="AI2887" t="b">
        <v>0</v>
      </c>
      <c r="AJ2887" t="b">
        <v>0</v>
      </c>
      <c r="AK2887" t="b">
        <v>1</v>
      </c>
      <c r="AL2887" t="b">
        <v>0</v>
      </c>
      <c r="AM2887" t="b">
        <v>0</v>
      </c>
      <c r="AN2887">
        <v>61.712499999999999</v>
      </c>
      <c r="AO2887">
        <f t="shared" si="45"/>
        <v>59</v>
      </c>
      <c r="AP2887" t="b">
        <v>0</v>
      </c>
    </row>
    <row r="2888" spans="1:42" x14ac:dyDescent="0.25">
      <c r="A2888" t="s">
        <v>5586</v>
      </c>
      <c r="B2888">
        <v>1</v>
      </c>
      <c r="C2888" t="s">
        <v>40</v>
      </c>
      <c r="D2888" t="s">
        <v>41</v>
      </c>
      <c r="E2888" t="s">
        <v>2068</v>
      </c>
      <c r="F2888">
        <v>95655</v>
      </c>
      <c r="G2888" t="s">
        <v>2069</v>
      </c>
      <c r="H2888">
        <v>38.549821999999999</v>
      </c>
      <c r="I2888">
        <v>-121.26672499999999</v>
      </c>
      <c r="J2888">
        <v>0</v>
      </c>
      <c r="K2888">
        <v>0</v>
      </c>
      <c r="L2888">
        <v>1</v>
      </c>
      <c r="M2888">
        <v>0</v>
      </c>
      <c r="N2888" t="str">
        <f>VLOOKUP(O2888:O9919,'VLOOKUP Ranges'!$A$9:$B$12,2,TRUE)</f>
        <v>55-77</v>
      </c>
      <c r="O2888">
        <v>72</v>
      </c>
      <c r="P2888">
        <v>1</v>
      </c>
      <c r="Q2888" t="s">
        <v>44</v>
      </c>
      <c r="R2888" t="s">
        <v>45</v>
      </c>
      <c r="S2888" t="s">
        <v>45</v>
      </c>
      <c r="T2888" t="s">
        <v>45</v>
      </c>
      <c r="U2888" t="s">
        <v>44</v>
      </c>
      <c r="V2888" t="s">
        <v>44</v>
      </c>
      <c r="W2888" t="s">
        <v>45</v>
      </c>
      <c r="X2888">
        <v>0</v>
      </c>
      <c r="Y2888" t="str">
        <f>VLOOKUP(Z2888:Z9919,'VLOOKUP Ranges'!$A$2:$B$5,2,TRUE)</f>
        <v>35-70</v>
      </c>
      <c r="Z2888">
        <v>68.75</v>
      </c>
      <c r="AA2888">
        <v>4888.2</v>
      </c>
      <c r="AB2888" t="s">
        <v>44</v>
      </c>
      <c r="AC2888">
        <v>0</v>
      </c>
      <c r="AD2888">
        <v>52</v>
      </c>
      <c r="AE2888">
        <v>4505</v>
      </c>
      <c r="AG2888" t="b">
        <v>0</v>
      </c>
      <c r="AH2888" t="b">
        <v>1</v>
      </c>
      <c r="AI2888" t="b">
        <v>0</v>
      </c>
      <c r="AJ2888" t="b">
        <v>0</v>
      </c>
      <c r="AK2888" t="b">
        <v>1</v>
      </c>
      <c r="AL2888" t="b">
        <v>0</v>
      </c>
      <c r="AM2888" t="b">
        <v>0</v>
      </c>
      <c r="AN2888">
        <v>67.891666666666595</v>
      </c>
      <c r="AO2888">
        <f t="shared" si="45"/>
        <v>69</v>
      </c>
      <c r="AP2888" t="b">
        <v>1</v>
      </c>
    </row>
    <row r="2889" spans="1:42" x14ac:dyDescent="0.25">
      <c r="A2889" t="s">
        <v>5587</v>
      </c>
      <c r="B2889">
        <v>1</v>
      </c>
      <c r="C2889" t="s">
        <v>40</v>
      </c>
      <c r="D2889" t="s">
        <v>41</v>
      </c>
      <c r="E2889" t="s">
        <v>2071</v>
      </c>
      <c r="F2889">
        <v>95658</v>
      </c>
      <c r="G2889" t="s">
        <v>2072</v>
      </c>
      <c r="H2889">
        <v>38.883223999999998</v>
      </c>
      <c r="I2889">
        <v>-121.15918000000001</v>
      </c>
      <c r="J2889">
        <v>1</v>
      </c>
      <c r="K2889">
        <v>0</v>
      </c>
      <c r="L2889">
        <v>1</v>
      </c>
      <c r="M2889">
        <v>0</v>
      </c>
      <c r="N2889" t="str">
        <f>VLOOKUP(O2889:O9920,'VLOOKUP Ranges'!$A$9:$B$12,2,TRUE)</f>
        <v>29-55</v>
      </c>
      <c r="O2889">
        <v>29</v>
      </c>
      <c r="P2889">
        <v>1</v>
      </c>
      <c r="Q2889" t="s">
        <v>45</v>
      </c>
      <c r="R2889" t="s">
        <v>44</v>
      </c>
      <c r="S2889" t="s">
        <v>45</v>
      </c>
      <c r="T2889" t="s">
        <v>45</v>
      </c>
      <c r="U2889" t="s">
        <v>44</v>
      </c>
      <c r="V2889" t="s">
        <v>44</v>
      </c>
      <c r="W2889" t="s">
        <v>44</v>
      </c>
      <c r="X2889">
        <v>1</v>
      </c>
      <c r="Y2889" t="str">
        <f>VLOOKUP(Z2889:Z9920,'VLOOKUP Ranges'!$A$2:$B$5,2,TRUE)</f>
        <v>70-89</v>
      </c>
      <c r="Z2889">
        <v>85.8</v>
      </c>
      <c r="AA2889">
        <v>2440.25</v>
      </c>
      <c r="AB2889" t="s">
        <v>44</v>
      </c>
      <c r="AC2889">
        <v>0</v>
      </c>
      <c r="AD2889">
        <v>70</v>
      </c>
      <c r="AE2889">
        <v>2568</v>
      </c>
      <c r="AG2889" t="b">
        <v>0</v>
      </c>
      <c r="AH2889" t="b">
        <v>0</v>
      </c>
      <c r="AI2889" t="b">
        <v>1</v>
      </c>
      <c r="AJ2889" t="b">
        <v>0</v>
      </c>
      <c r="AK2889" t="b">
        <v>0</v>
      </c>
      <c r="AL2889" t="b">
        <v>1</v>
      </c>
      <c r="AM2889" t="b">
        <v>0</v>
      </c>
      <c r="AN2889">
        <v>84.146551724137893</v>
      </c>
      <c r="AO2889">
        <f t="shared" si="45"/>
        <v>86</v>
      </c>
      <c r="AP2889" t="b">
        <v>0</v>
      </c>
    </row>
    <row r="2890" spans="1:42" x14ac:dyDescent="0.25">
      <c r="A2890" t="s">
        <v>5588</v>
      </c>
      <c r="B2890">
        <v>1</v>
      </c>
      <c r="C2890" t="s">
        <v>40</v>
      </c>
      <c r="D2890" t="s">
        <v>41</v>
      </c>
      <c r="E2890" t="s">
        <v>2074</v>
      </c>
      <c r="F2890">
        <v>95659</v>
      </c>
      <c r="G2890" t="s">
        <v>2075</v>
      </c>
      <c r="H2890">
        <v>38.788898000000003</v>
      </c>
      <c r="I2890">
        <v>-121.60862400000001</v>
      </c>
      <c r="J2890">
        <v>1</v>
      </c>
      <c r="K2890">
        <v>0</v>
      </c>
      <c r="L2890">
        <v>1</v>
      </c>
      <c r="M2890">
        <v>0</v>
      </c>
      <c r="N2890" t="str">
        <f>VLOOKUP(O2890:O9921,'VLOOKUP Ranges'!$A$9:$B$12,2,TRUE)</f>
        <v>29-55</v>
      </c>
      <c r="O2890">
        <v>33</v>
      </c>
      <c r="P2890">
        <v>1</v>
      </c>
      <c r="Q2890" t="s">
        <v>44</v>
      </c>
      <c r="R2890" t="s">
        <v>66</v>
      </c>
      <c r="S2890" t="s">
        <v>66</v>
      </c>
      <c r="T2890" t="s">
        <v>66</v>
      </c>
      <c r="U2890" t="s">
        <v>66</v>
      </c>
      <c r="V2890" t="s">
        <v>66</v>
      </c>
      <c r="W2890" t="s">
        <v>66</v>
      </c>
      <c r="X2890">
        <v>0</v>
      </c>
      <c r="Y2890" t="str">
        <f>VLOOKUP(Z2890:Z9921,'VLOOKUP Ranges'!$A$2:$B$5,2,TRUE)</f>
        <v>18-35</v>
      </c>
      <c r="Z2890">
        <v>20.100000000000001</v>
      </c>
      <c r="AA2890">
        <v>620.54999999999995</v>
      </c>
      <c r="AB2890" t="s">
        <v>44</v>
      </c>
      <c r="AC2890">
        <v>0</v>
      </c>
      <c r="AD2890">
        <v>59</v>
      </c>
      <c r="AE2890">
        <v>3636</v>
      </c>
      <c r="AG2890" t="b">
        <v>1</v>
      </c>
      <c r="AH2890" t="b">
        <v>0</v>
      </c>
      <c r="AI2890" t="b">
        <v>0</v>
      </c>
      <c r="AJ2890" t="b">
        <v>1</v>
      </c>
      <c r="AK2890" t="b">
        <v>1</v>
      </c>
      <c r="AL2890" t="b">
        <v>0</v>
      </c>
      <c r="AM2890" t="b">
        <v>0</v>
      </c>
      <c r="AN2890">
        <v>18.804545454545401</v>
      </c>
      <c r="AO2890">
        <f t="shared" si="45"/>
        <v>21</v>
      </c>
      <c r="AP2890" t="b">
        <v>0</v>
      </c>
    </row>
    <row r="2891" spans="1:42" x14ac:dyDescent="0.25">
      <c r="A2891" t="s">
        <v>5589</v>
      </c>
      <c r="B2891">
        <v>1</v>
      </c>
      <c r="C2891" t="s">
        <v>40</v>
      </c>
      <c r="D2891" t="s">
        <v>41</v>
      </c>
      <c r="E2891" t="s">
        <v>5590</v>
      </c>
      <c r="F2891">
        <v>95660</v>
      </c>
      <c r="G2891" t="s">
        <v>5591</v>
      </c>
      <c r="H2891">
        <v>38.671295000000001</v>
      </c>
      <c r="I2891">
        <v>-121.388251</v>
      </c>
      <c r="J2891">
        <v>0</v>
      </c>
      <c r="K2891">
        <v>0</v>
      </c>
      <c r="L2891">
        <v>0</v>
      </c>
      <c r="M2891">
        <v>0</v>
      </c>
      <c r="N2891" t="str">
        <f>VLOOKUP(O2891:O9922,'VLOOKUP Ranges'!$A$9:$B$12,2,TRUE)</f>
        <v>1-9</v>
      </c>
      <c r="O2891">
        <v>1</v>
      </c>
      <c r="P2891">
        <v>1</v>
      </c>
      <c r="Q2891" t="s">
        <v>44</v>
      </c>
      <c r="R2891" t="s">
        <v>66</v>
      </c>
      <c r="S2891" t="s">
        <v>66</v>
      </c>
      <c r="T2891" t="s">
        <v>66</v>
      </c>
      <c r="U2891" t="s">
        <v>66</v>
      </c>
      <c r="V2891" t="s">
        <v>66</v>
      </c>
      <c r="W2891" t="s">
        <v>66</v>
      </c>
      <c r="X2891">
        <v>0</v>
      </c>
      <c r="Y2891" t="str">
        <f>VLOOKUP(Z2891:Z9922,'VLOOKUP Ranges'!$A$2:$B$5,2,TRUE)</f>
        <v>18-35</v>
      </c>
      <c r="Z2891">
        <v>20.350000000000001</v>
      </c>
      <c r="AA2891">
        <v>20.350000000000001</v>
      </c>
      <c r="AB2891" t="s">
        <v>44</v>
      </c>
      <c r="AC2891">
        <v>0</v>
      </c>
      <c r="AD2891">
        <v>72</v>
      </c>
      <c r="AE2891">
        <v>5774</v>
      </c>
      <c r="AG2891" t="b">
        <v>0</v>
      </c>
      <c r="AH2891" t="b">
        <v>0</v>
      </c>
      <c r="AI2891" t="b">
        <v>0</v>
      </c>
      <c r="AJ2891" t="b">
        <v>1</v>
      </c>
      <c r="AK2891" t="b">
        <v>0</v>
      </c>
      <c r="AL2891" t="b">
        <v>0</v>
      </c>
      <c r="AM2891" t="b">
        <v>1</v>
      </c>
      <c r="AN2891">
        <v>20.350000000000001</v>
      </c>
      <c r="AO2891">
        <f t="shared" si="45"/>
        <v>21</v>
      </c>
      <c r="AP2891" t="b">
        <v>0</v>
      </c>
    </row>
    <row r="2892" spans="1:42" x14ac:dyDescent="0.25">
      <c r="A2892" t="s">
        <v>5592</v>
      </c>
      <c r="B2892">
        <v>1</v>
      </c>
      <c r="C2892" t="s">
        <v>40</v>
      </c>
      <c r="D2892" t="s">
        <v>41</v>
      </c>
      <c r="E2892" t="s">
        <v>2089</v>
      </c>
      <c r="F2892">
        <v>95661</v>
      </c>
      <c r="G2892" t="s">
        <v>2924</v>
      </c>
      <c r="H2892">
        <v>38.736685000000001</v>
      </c>
      <c r="I2892">
        <v>-121.25198399999999</v>
      </c>
      <c r="J2892">
        <v>0</v>
      </c>
      <c r="K2892">
        <v>0</v>
      </c>
      <c r="L2892">
        <v>1</v>
      </c>
      <c r="M2892">
        <v>1</v>
      </c>
      <c r="N2892" t="str">
        <f>VLOOKUP(O2892:O9923,'VLOOKUP Ranges'!$A$9:$B$12,2,TRUE)</f>
        <v>55-77</v>
      </c>
      <c r="O2892">
        <v>62</v>
      </c>
      <c r="P2892">
        <v>1</v>
      </c>
      <c r="Q2892" t="s">
        <v>45</v>
      </c>
      <c r="R2892" t="s">
        <v>44</v>
      </c>
      <c r="S2892" t="s">
        <v>45</v>
      </c>
      <c r="T2892" t="s">
        <v>45</v>
      </c>
      <c r="U2892" t="s">
        <v>45</v>
      </c>
      <c r="V2892" t="s">
        <v>45</v>
      </c>
      <c r="W2892" t="s">
        <v>45</v>
      </c>
      <c r="X2892">
        <v>1</v>
      </c>
      <c r="Y2892" t="str">
        <f>VLOOKUP(Z2892:Z9923,'VLOOKUP Ranges'!$A$2:$B$5,2,TRUE)</f>
        <v>89-118</v>
      </c>
      <c r="Z2892">
        <v>110.8</v>
      </c>
      <c r="AA2892">
        <v>6840.95</v>
      </c>
      <c r="AB2892" t="s">
        <v>44</v>
      </c>
      <c r="AC2892">
        <v>0</v>
      </c>
      <c r="AD2892">
        <v>49</v>
      </c>
      <c r="AE2892">
        <v>4306</v>
      </c>
      <c r="AG2892" t="b">
        <v>1</v>
      </c>
      <c r="AH2892" t="b">
        <v>0</v>
      </c>
      <c r="AI2892" t="b">
        <v>1</v>
      </c>
      <c r="AJ2892" t="b">
        <v>0</v>
      </c>
      <c r="AK2892" t="b">
        <v>0</v>
      </c>
      <c r="AL2892" t="b">
        <v>1</v>
      </c>
      <c r="AM2892" t="b">
        <v>0</v>
      </c>
      <c r="AN2892">
        <v>110.337903225806</v>
      </c>
      <c r="AO2892">
        <f t="shared" si="45"/>
        <v>111</v>
      </c>
      <c r="AP2892" t="b">
        <v>0</v>
      </c>
    </row>
    <row r="2893" spans="1:42" x14ac:dyDescent="0.25">
      <c r="A2893" t="s">
        <v>5593</v>
      </c>
      <c r="B2893">
        <v>1</v>
      </c>
      <c r="C2893" t="s">
        <v>40</v>
      </c>
      <c r="D2893" t="s">
        <v>41</v>
      </c>
      <c r="E2893" t="s">
        <v>2078</v>
      </c>
      <c r="F2893">
        <v>95664</v>
      </c>
      <c r="G2893" t="s">
        <v>2079</v>
      </c>
      <c r="H2893">
        <v>38.803730999999999</v>
      </c>
      <c r="I2893">
        <v>-121.04379900000001</v>
      </c>
      <c r="J2893">
        <v>0</v>
      </c>
      <c r="K2893">
        <v>0</v>
      </c>
      <c r="L2893">
        <v>0</v>
      </c>
      <c r="M2893">
        <v>0</v>
      </c>
      <c r="N2893" t="str">
        <f>VLOOKUP(O2893:O9924,'VLOOKUP Ranges'!$A$9:$B$12,2,TRUE)</f>
        <v>1-9</v>
      </c>
      <c r="O2893">
        <v>4</v>
      </c>
      <c r="P2893">
        <v>1</v>
      </c>
      <c r="Q2893" t="s">
        <v>44</v>
      </c>
      <c r="R2893" t="s">
        <v>44</v>
      </c>
      <c r="S2893" t="s">
        <v>44</v>
      </c>
      <c r="T2893" t="s">
        <v>45</v>
      </c>
      <c r="U2893" t="s">
        <v>44</v>
      </c>
      <c r="V2893" t="s">
        <v>44</v>
      </c>
      <c r="W2893" t="s">
        <v>45</v>
      </c>
      <c r="X2893">
        <v>1</v>
      </c>
      <c r="Y2893" t="str">
        <f>VLOOKUP(Z2893:Z9924,'VLOOKUP Ranges'!$A$2:$B$5,2,TRUE)</f>
        <v>70-89</v>
      </c>
      <c r="Z2893">
        <v>82.85</v>
      </c>
      <c r="AA2893">
        <v>319.60000000000002</v>
      </c>
      <c r="AB2893" t="s">
        <v>44</v>
      </c>
      <c r="AC2893">
        <v>0</v>
      </c>
      <c r="AD2893">
        <v>80</v>
      </c>
      <c r="AE2893">
        <v>3154</v>
      </c>
      <c r="AG2893" t="b">
        <v>0</v>
      </c>
      <c r="AH2893" t="b">
        <v>0</v>
      </c>
      <c r="AI2893" t="b">
        <v>1</v>
      </c>
      <c r="AJ2893" t="b">
        <v>0</v>
      </c>
      <c r="AK2893" t="b">
        <v>1</v>
      </c>
      <c r="AL2893" t="b">
        <v>0</v>
      </c>
      <c r="AM2893" t="b">
        <v>0</v>
      </c>
      <c r="AN2893">
        <v>79.900000000000006</v>
      </c>
      <c r="AO2893">
        <f t="shared" si="45"/>
        <v>83</v>
      </c>
      <c r="AP2893" t="b">
        <v>0</v>
      </c>
    </row>
    <row r="2894" spans="1:42" x14ac:dyDescent="0.25">
      <c r="A2894" t="s">
        <v>5594</v>
      </c>
      <c r="B2894">
        <v>1</v>
      </c>
      <c r="C2894" t="s">
        <v>40</v>
      </c>
      <c r="D2894" t="s">
        <v>41</v>
      </c>
      <c r="E2894" t="s">
        <v>2081</v>
      </c>
      <c r="F2894">
        <v>95665</v>
      </c>
      <c r="G2894" t="s">
        <v>2082</v>
      </c>
      <c r="H2894">
        <v>38.400264</v>
      </c>
      <c r="I2894">
        <v>-120.641274</v>
      </c>
      <c r="J2894">
        <v>0</v>
      </c>
      <c r="K2894">
        <v>0</v>
      </c>
      <c r="L2894">
        <v>0</v>
      </c>
      <c r="M2894">
        <v>0</v>
      </c>
      <c r="N2894" t="str">
        <f>VLOOKUP(O2894:O9925,'VLOOKUP Ranges'!$A$9:$B$12,2,TRUE)</f>
        <v>9-29</v>
      </c>
      <c r="O2894">
        <v>24</v>
      </c>
      <c r="P2894">
        <v>1</v>
      </c>
      <c r="Q2894" t="s">
        <v>45</v>
      </c>
      <c r="R2894" t="s">
        <v>45</v>
      </c>
      <c r="S2894" t="s">
        <v>44</v>
      </c>
      <c r="T2894" t="s">
        <v>44</v>
      </c>
      <c r="U2894" t="s">
        <v>45</v>
      </c>
      <c r="V2894" t="s">
        <v>44</v>
      </c>
      <c r="W2894" t="s">
        <v>44</v>
      </c>
      <c r="X2894">
        <v>1</v>
      </c>
      <c r="Y2894" t="str">
        <f>VLOOKUP(Z2894:Z9925,'VLOOKUP Ranges'!$A$2:$B$5,2,TRUE)</f>
        <v>70-89</v>
      </c>
      <c r="Z2894">
        <v>84.35</v>
      </c>
      <c r="AA2894">
        <v>1938.05</v>
      </c>
      <c r="AB2894" t="s">
        <v>44</v>
      </c>
      <c r="AC2894">
        <v>0</v>
      </c>
      <c r="AD2894">
        <v>31</v>
      </c>
      <c r="AE2894">
        <v>2198</v>
      </c>
      <c r="AG2894" t="b">
        <v>0</v>
      </c>
      <c r="AH2894" t="b">
        <v>0</v>
      </c>
      <c r="AI2894" t="b">
        <v>1</v>
      </c>
      <c r="AJ2894" t="b">
        <v>0</v>
      </c>
      <c r="AK2894" t="b">
        <v>0</v>
      </c>
      <c r="AL2894" t="b">
        <v>1</v>
      </c>
      <c r="AM2894" t="b">
        <v>0</v>
      </c>
      <c r="AN2894">
        <v>80.752083333333303</v>
      </c>
      <c r="AO2894">
        <f t="shared" si="45"/>
        <v>85</v>
      </c>
      <c r="AP2894" t="b">
        <v>1</v>
      </c>
    </row>
    <row r="2895" spans="1:42" x14ac:dyDescent="0.25">
      <c r="A2895" t="s">
        <v>5595</v>
      </c>
      <c r="B2895">
        <v>1</v>
      </c>
      <c r="C2895" t="s">
        <v>40</v>
      </c>
      <c r="D2895" t="s">
        <v>41</v>
      </c>
      <c r="E2895" t="s">
        <v>2926</v>
      </c>
      <c r="F2895">
        <v>95666</v>
      </c>
      <c r="G2895" t="s">
        <v>2927</v>
      </c>
      <c r="H2895">
        <v>38.546999</v>
      </c>
      <c r="I2895">
        <v>-120.271114</v>
      </c>
      <c r="J2895">
        <v>0</v>
      </c>
      <c r="K2895">
        <v>0</v>
      </c>
      <c r="L2895">
        <v>1</v>
      </c>
      <c r="M2895">
        <v>0</v>
      </c>
      <c r="N2895" t="str">
        <f>VLOOKUP(O2895:O9926,'VLOOKUP Ranges'!$A$9:$B$12,2,TRUE)</f>
        <v>9-29</v>
      </c>
      <c r="O2895">
        <v>14</v>
      </c>
      <c r="P2895">
        <v>1</v>
      </c>
      <c r="Q2895" t="s">
        <v>44</v>
      </c>
      <c r="R2895" t="s">
        <v>66</v>
      </c>
      <c r="S2895" t="s">
        <v>66</v>
      </c>
      <c r="T2895" t="s">
        <v>66</v>
      </c>
      <c r="U2895" t="s">
        <v>66</v>
      </c>
      <c r="V2895" t="s">
        <v>66</v>
      </c>
      <c r="W2895" t="s">
        <v>66</v>
      </c>
      <c r="X2895">
        <v>0</v>
      </c>
      <c r="Y2895" t="str">
        <f>VLOOKUP(Z2895:Z9926,'VLOOKUP Ranges'!$A$2:$B$5,2,TRUE)</f>
        <v>18-35</v>
      </c>
      <c r="Z2895">
        <v>19.55</v>
      </c>
      <c r="AA2895">
        <v>294.5</v>
      </c>
      <c r="AB2895" t="s">
        <v>44</v>
      </c>
      <c r="AC2895">
        <v>0</v>
      </c>
      <c r="AD2895">
        <v>47</v>
      </c>
      <c r="AE2895">
        <v>5620</v>
      </c>
      <c r="AG2895" t="b">
        <v>1</v>
      </c>
      <c r="AH2895" t="b">
        <v>0</v>
      </c>
      <c r="AI2895" t="b">
        <v>0</v>
      </c>
      <c r="AJ2895" t="b">
        <v>1</v>
      </c>
      <c r="AK2895" t="b">
        <v>0</v>
      </c>
      <c r="AL2895" t="b">
        <v>0</v>
      </c>
      <c r="AM2895" t="b">
        <v>1</v>
      </c>
      <c r="AN2895">
        <v>21.035714285714199</v>
      </c>
      <c r="AO2895">
        <f t="shared" si="45"/>
        <v>20</v>
      </c>
      <c r="AP2895" t="b">
        <v>0</v>
      </c>
    </row>
    <row r="2896" spans="1:42" x14ac:dyDescent="0.25">
      <c r="A2896" t="s">
        <v>5596</v>
      </c>
      <c r="B2896">
        <v>1</v>
      </c>
      <c r="C2896" t="s">
        <v>40</v>
      </c>
      <c r="D2896" t="s">
        <v>41</v>
      </c>
      <c r="E2896" t="s">
        <v>5597</v>
      </c>
      <c r="F2896">
        <v>95667</v>
      </c>
      <c r="G2896" t="s">
        <v>5598</v>
      </c>
      <c r="H2896">
        <v>38.733713999999999</v>
      </c>
      <c r="I2896">
        <v>-120.795213</v>
      </c>
      <c r="J2896">
        <v>1</v>
      </c>
      <c r="K2896">
        <v>0</v>
      </c>
      <c r="L2896">
        <v>0</v>
      </c>
      <c r="M2896">
        <v>1</v>
      </c>
      <c r="N2896" t="str">
        <f>VLOOKUP(O2896:O9927,'VLOOKUP Ranges'!$A$9:$B$12,2,TRUE)</f>
        <v>1-9</v>
      </c>
      <c r="O2896">
        <v>3</v>
      </c>
      <c r="P2896">
        <v>1</v>
      </c>
      <c r="Q2896" t="s">
        <v>44</v>
      </c>
      <c r="R2896" t="s">
        <v>66</v>
      </c>
      <c r="S2896" t="s">
        <v>66</v>
      </c>
      <c r="T2896" t="s">
        <v>66</v>
      </c>
      <c r="U2896" t="s">
        <v>66</v>
      </c>
      <c r="V2896" t="s">
        <v>66</v>
      </c>
      <c r="W2896" t="s">
        <v>66</v>
      </c>
      <c r="X2896">
        <v>0</v>
      </c>
      <c r="Y2896" t="str">
        <f>VLOOKUP(Z2896:Z9927,'VLOOKUP Ranges'!$A$2:$B$5,2,TRUE)</f>
        <v>18-35</v>
      </c>
      <c r="Z2896">
        <v>19.95</v>
      </c>
      <c r="AA2896">
        <v>58.3</v>
      </c>
      <c r="AB2896" t="s">
        <v>44</v>
      </c>
      <c r="AC2896">
        <v>0</v>
      </c>
      <c r="AD2896">
        <v>77</v>
      </c>
      <c r="AE2896">
        <v>4430</v>
      </c>
      <c r="AG2896" t="b">
        <v>0</v>
      </c>
      <c r="AH2896" t="b">
        <v>0</v>
      </c>
      <c r="AI2896" t="b">
        <v>0</v>
      </c>
      <c r="AJ2896" t="b">
        <v>1</v>
      </c>
      <c r="AK2896" t="b">
        <v>0</v>
      </c>
      <c r="AL2896" t="b">
        <v>0</v>
      </c>
      <c r="AM2896" t="b">
        <v>1</v>
      </c>
      <c r="AN2896">
        <v>19.433333333333302</v>
      </c>
      <c r="AO2896">
        <f t="shared" si="45"/>
        <v>20</v>
      </c>
      <c r="AP2896" t="b">
        <v>0</v>
      </c>
    </row>
    <row r="2897" spans="1:42" x14ac:dyDescent="0.25">
      <c r="A2897" t="s">
        <v>5599</v>
      </c>
      <c r="B2897">
        <v>1</v>
      </c>
      <c r="C2897" t="s">
        <v>40</v>
      </c>
      <c r="D2897" t="s">
        <v>41</v>
      </c>
      <c r="E2897" t="s">
        <v>1122</v>
      </c>
      <c r="F2897">
        <v>95670</v>
      </c>
      <c r="G2897" t="s">
        <v>2084</v>
      </c>
      <c r="H2897">
        <v>38.602722999999997</v>
      </c>
      <c r="I2897">
        <v>-121.27991299999999</v>
      </c>
      <c r="J2897">
        <v>1</v>
      </c>
      <c r="K2897">
        <v>0</v>
      </c>
      <c r="L2897">
        <v>0</v>
      </c>
      <c r="M2897">
        <v>0</v>
      </c>
      <c r="N2897" t="str">
        <f>VLOOKUP(O2897:O9928,'VLOOKUP Ranges'!$A$9:$B$12,2,TRUE)</f>
        <v>1-9</v>
      </c>
      <c r="O2897">
        <v>8</v>
      </c>
      <c r="P2897">
        <v>1</v>
      </c>
      <c r="Q2897" t="s">
        <v>44</v>
      </c>
      <c r="R2897" t="s">
        <v>44</v>
      </c>
      <c r="S2897" t="s">
        <v>44</v>
      </c>
      <c r="T2897" t="s">
        <v>44</v>
      </c>
      <c r="U2897" t="s">
        <v>44</v>
      </c>
      <c r="V2897" t="s">
        <v>45</v>
      </c>
      <c r="W2897" t="s">
        <v>45</v>
      </c>
      <c r="X2897">
        <v>1</v>
      </c>
      <c r="Y2897" t="str">
        <f>VLOOKUP(Z2897:Z9928,'VLOOKUP Ranges'!$A$2:$B$5,2,TRUE)</f>
        <v>35-70</v>
      </c>
      <c r="Z2897">
        <v>66.25</v>
      </c>
      <c r="AA2897">
        <v>546.45000000000005</v>
      </c>
      <c r="AB2897" t="s">
        <v>44</v>
      </c>
      <c r="AC2897">
        <v>0</v>
      </c>
      <c r="AD2897">
        <v>60</v>
      </c>
      <c r="AE2897">
        <v>3026</v>
      </c>
      <c r="AG2897" t="b">
        <v>0</v>
      </c>
      <c r="AH2897" t="b">
        <v>0</v>
      </c>
      <c r="AI2897" t="b">
        <v>0</v>
      </c>
      <c r="AJ2897" t="b">
        <v>0</v>
      </c>
      <c r="AK2897" t="b">
        <v>0</v>
      </c>
      <c r="AL2897" t="b">
        <v>1</v>
      </c>
      <c r="AM2897" t="b">
        <v>0</v>
      </c>
      <c r="AN2897">
        <v>68.306250000000006</v>
      </c>
      <c r="AO2897">
        <f t="shared" si="45"/>
        <v>67</v>
      </c>
      <c r="AP2897" t="b">
        <v>0</v>
      </c>
    </row>
    <row r="2898" spans="1:42" x14ac:dyDescent="0.25">
      <c r="A2898" t="s">
        <v>5600</v>
      </c>
      <c r="B2898">
        <v>1</v>
      </c>
      <c r="C2898" t="s">
        <v>40</v>
      </c>
      <c r="D2898" t="s">
        <v>41</v>
      </c>
      <c r="E2898" t="s">
        <v>3666</v>
      </c>
      <c r="F2898">
        <v>95672</v>
      </c>
      <c r="G2898" t="s">
        <v>3667</v>
      </c>
      <c r="H2898">
        <v>38.724322000000001</v>
      </c>
      <c r="I2898">
        <v>-120.991237</v>
      </c>
      <c r="J2898">
        <v>0</v>
      </c>
      <c r="K2898">
        <v>0</v>
      </c>
      <c r="L2898">
        <v>0</v>
      </c>
      <c r="M2898">
        <v>0</v>
      </c>
      <c r="N2898" t="str">
        <f>VLOOKUP(O2898:O9929,'VLOOKUP Ranges'!$A$9:$B$12,2,TRUE)</f>
        <v>29-55</v>
      </c>
      <c r="O2898">
        <v>35</v>
      </c>
      <c r="P2898">
        <v>1</v>
      </c>
      <c r="Q2898" t="s">
        <v>45</v>
      </c>
      <c r="R2898" t="s">
        <v>66</v>
      </c>
      <c r="S2898" t="s">
        <v>66</v>
      </c>
      <c r="T2898" t="s">
        <v>66</v>
      </c>
      <c r="U2898" t="s">
        <v>66</v>
      </c>
      <c r="V2898" t="s">
        <v>66</v>
      </c>
      <c r="W2898" t="s">
        <v>66</v>
      </c>
      <c r="X2898">
        <v>0</v>
      </c>
      <c r="Y2898" t="str">
        <f>VLOOKUP(Z2898:Z9929,'VLOOKUP Ranges'!$A$2:$B$5,2,TRUE)</f>
        <v>18-35</v>
      </c>
      <c r="Z2898">
        <v>23.3</v>
      </c>
      <c r="AA2898">
        <v>797.1</v>
      </c>
      <c r="AB2898" t="s">
        <v>44</v>
      </c>
      <c r="AC2898">
        <v>0</v>
      </c>
      <c r="AD2898">
        <v>78</v>
      </c>
      <c r="AE2898">
        <v>2416</v>
      </c>
      <c r="AG2898" t="b">
        <v>0</v>
      </c>
      <c r="AH2898" t="b">
        <v>1</v>
      </c>
      <c r="AI2898" t="b">
        <v>0</v>
      </c>
      <c r="AJ2898" t="b">
        <v>1</v>
      </c>
      <c r="AK2898" t="b">
        <v>0</v>
      </c>
      <c r="AL2898" t="b">
        <v>0</v>
      </c>
      <c r="AM2898" t="b">
        <v>0</v>
      </c>
      <c r="AN2898">
        <v>22.7742857142857</v>
      </c>
      <c r="AO2898">
        <f t="shared" si="45"/>
        <v>24</v>
      </c>
      <c r="AP2898" t="b">
        <v>0</v>
      </c>
    </row>
    <row r="2899" spans="1:42" x14ac:dyDescent="0.25">
      <c r="A2899" t="s">
        <v>5601</v>
      </c>
      <c r="B2899">
        <v>1</v>
      </c>
      <c r="C2899" t="s">
        <v>40</v>
      </c>
      <c r="D2899" t="s">
        <v>41</v>
      </c>
      <c r="E2899" t="s">
        <v>2086</v>
      </c>
      <c r="F2899">
        <v>95674</v>
      </c>
      <c r="G2899" t="s">
        <v>2087</v>
      </c>
      <c r="H2899">
        <v>38.954143999999999</v>
      </c>
      <c r="I2899">
        <v>-121.482536</v>
      </c>
      <c r="J2899">
        <v>1</v>
      </c>
      <c r="K2899">
        <v>0</v>
      </c>
      <c r="L2899">
        <v>0</v>
      </c>
      <c r="M2899">
        <v>1</v>
      </c>
      <c r="N2899" t="str">
        <f>VLOOKUP(O2899:O9930,'VLOOKUP Ranges'!$A$9:$B$12,2,TRUE)</f>
        <v>55-77</v>
      </c>
      <c r="O2899">
        <v>66</v>
      </c>
      <c r="P2899">
        <v>1</v>
      </c>
      <c r="Q2899" t="s">
        <v>45</v>
      </c>
      <c r="R2899" t="s">
        <v>66</v>
      </c>
      <c r="S2899" t="s">
        <v>66</v>
      </c>
      <c r="T2899" t="s">
        <v>66</v>
      </c>
      <c r="U2899" t="s">
        <v>66</v>
      </c>
      <c r="V2899" t="s">
        <v>66</v>
      </c>
      <c r="W2899" t="s">
        <v>66</v>
      </c>
      <c r="X2899">
        <v>1</v>
      </c>
      <c r="Y2899" t="str">
        <f>VLOOKUP(Z2899:Z9930,'VLOOKUP Ranges'!$A$2:$B$5,2,TRUE)</f>
        <v>18-35</v>
      </c>
      <c r="Z2899">
        <v>25.3</v>
      </c>
      <c r="AA2899">
        <v>1673.8</v>
      </c>
      <c r="AB2899" t="s">
        <v>44</v>
      </c>
      <c r="AC2899">
        <v>0</v>
      </c>
      <c r="AD2899">
        <v>56</v>
      </c>
      <c r="AE2899">
        <v>6019</v>
      </c>
      <c r="AG2899" t="b">
        <v>0</v>
      </c>
      <c r="AH2899" t="b">
        <v>1</v>
      </c>
      <c r="AI2899" t="b">
        <v>0</v>
      </c>
      <c r="AJ2899" t="b">
        <v>1</v>
      </c>
      <c r="AK2899" t="b">
        <v>1</v>
      </c>
      <c r="AL2899" t="b">
        <v>0</v>
      </c>
      <c r="AM2899" t="b">
        <v>0</v>
      </c>
      <c r="AN2899">
        <v>25.360606060605999</v>
      </c>
      <c r="AO2899">
        <f t="shared" si="45"/>
        <v>26</v>
      </c>
      <c r="AP2899" t="b">
        <v>0</v>
      </c>
    </row>
    <row r="2900" spans="1:42" x14ac:dyDescent="0.25">
      <c r="A2900" t="s">
        <v>5602</v>
      </c>
      <c r="B2900">
        <v>1</v>
      </c>
      <c r="C2900" t="s">
        <v>40</v>
      </c>
      <c r="D2900" t="s">
        <v>41</v>
      </c>
      <c r="E2900" t="s">
        <v>5603</v>
      </c>
      <c r="F2900">
        <v>95675</v>
      </c>
      <c r="G2900" t="s">
        <v>5604</v>
      </c>
      <c r="H2900">
        <v>38.545774999999999</v>
      </c>
      <c r="I2900">
        <v>-120.743325</v>
      </c>
      <c r="J2900">
        <v>1</v>
      </c>
      <c r="K2900">
        <v>0</v>
      </c>
      <c r="L2900">
        <v>0</v>
      </c>
      <c r="M2900">
        <v>0</v>
      </c>
      <c r="N2900" t="str">
        <f>VLOOKUP(O2900:O9931,'VLOOKUP Ranges'!$A$9:$B$12,2,TRUE)</f>
        <v>1-9</v>
      </c>
      <c r="O2900">
        <v>8</v>
      </c>
      <c r="P2900">
        <v>0</v>
      </c>
      <c r="Q2900" t="s">
        <v>62</v>
      </c>
      <c r="R2900" t="s">
        <v>45</v>
      </c>
      <c r="S2900" t="s">
        <v>44</v>
      </c>
      <c r="T2900" t="s">
        <v>44</v>
      </c>
      <c r="U2900" t="s">
        <v>45</v>
      </c>
      <c r="V2900" t="s">
        <v>44</v>
      </c>
      <c r="W2900" t="s">
        <v>45</v>
      </c>
      <c r="X2900">
        <v>1</v>
      </c>
      <c r="Y2900" t="str">
        <f>VLOOKUP(Z2900:Z9931,'VLOOKUP Ranges'!$A$2:$B$5,2,TRUE)</f>
        <v>35-70</v>
      </c>
      <c r="Z2900">
        <v>44.55</v>
      </c>
      <c r="AA2900">
        <v>343.45</v>
      </c>
      <c r="AB2900" t="s">
        <v>44</v>
      </c>
      <c r="AC2900">
        <v>0</v>
      </c>
      <c r="AD2900">
        <v>66</v>
      </c>
      <c r="AE2900">
        <v>5489</v>
      </c>
      <c r="AG2900" t="b">
        <v>0</v>
      </c>
      <c r="AH2900" t="b">
        <v>1</v>
      </c>
      <c r="AI2900" t="b">
        <v>0</v>
      </c>
      <c r="AJ2900" t="b">
        <v>0</v>
      </c>
      <c r="AK2900" t="b">
        <v>0</v>
      </c>
      <c r="AL2900" t="b">
        <v>0</v>
      </c>
      <c r="AM2900" t="b">
        <v>1</v>
      </c>
      <c r="AN2900">
        <v>42.931249999999999</v>
      </c>
      <c r="AO2900">
        <f t="shared" si="45"/>
        <v>45</v>
      </c>
      <c r="AP2900" t="b">
        <v>0</v>
      </c>
    </row>
    <row r="2901" spans="1:42" x14ac:dyDescent="0.25">
      <c r="A2901" t="s">
        <v>5605</v>
      </c>
      <c r="B2901">
        <v>1</v>
      </c>
      <c r="C2901" t="s">
        <v>40</v>
      </c>
      <c r="D2901" t="s">
        <v>41</v>
      </c>
      <c r="E2901" t="s">
        <v>5606</v>
      </c>
      <c r="F2901">
        <v>95677</v>
      </c>
      <c r="G2901" t="s">
        <v>5607</v>
      </c>
      <c r="H2901">
        <v>38.790399999999998</v>
      </c>
      <c r="I2901">
        <v>-121.23697300000001</v>
      </c>
      <c r="J2901">
        <v>0</v>
      </c>
      <c r="K2901">
        <v>0</v>
      </c>
      <c r="L2901">
        <v>1</v>
      </c>
      <c r="M2901">
        <v>0</v>
      </c>
      <c r="N2901" t="str">
        <f>VLOOKUP(O2901:O9932,'VLOOKUP Ranges'!$A$9:$B$12,2,TRUE)</f>
        <v>55-77</v>
      </c>
      <c r="O2901">
        <v>71</v>
      </c>
      <c r="P2901">
        <v>1</v>
      </c>
      <c r="Q2901" t="s">
        <v>45</v>
      </c>
      <c r="R2901" t="s">
        <v>45</v>
      </c>
      <c r="S2901" t="s">
        <v>44</v>
      </c>
      <c r="T2901" t="s">
        <v>45</v>
      </c>
      <c r="U2901" t="s">
        <v>44</v>
      </c>
      <c r="V2901" t="s">
        <v>45</v>
      </c>
      <c r="W2901" t="s">
        <v>45</v>
      </c>
      <c r="X2901">
        <v>1</v>
      </c>
      <c r="Y2901" t="str">
        <f>VLOOKUP(Z2901:Z9932,'VLOOKUP Ranges'!$A$2:$B$5,2,TRUE)</f>
        <v>89-118</v>
      </c>
      <c r="Z2901">
        <v>104.1</v>
      </c>
      <c r="AA2901">
        <v>7412.25</v>
      </c>
      <c r="AB2901" t="s">
        <v>44</v>
      </c>
      <c r="AC2901">
        <v>0</v>
      </c>
      <c r="AD2901">
        <v>45</v>
      </c>
      <c r="AE2901">
        <v>4695</v>
      </c>
      <c r="AG2901" t="b">
        <v>1</v>
      </c>
      <c r="AH2901" t="b">
        <v>0</v>
      </c>
      <c r="AI2901" t="b">
        <v>1</v>
      </c>
      <c r="AJ2901" t="b">
        <v>0</v>
      </c>
      <c r="AK2901" t="b">
        <v>1</v>
      </c>
      <c r="AL2901" t="b">
        <v>0</v>
      </c>
      <c r="AM2901" t="b">
        <v>0</v>
      </c>
      <c r="AN2901">
        <v>104.397887323943</v>
      </c>
      <c r="AO2901">
        <f t="shared" si="45"/>
        <v>105</v>
      </c>
      <c r="AP2901" t="b">
        <v>1</v>
      </c>
    </row>
    <row r="2902" spans="1:42" x14ac:dyDescent="0.25">
      <c r="A2902" t="s">
        <v>5608</v>
      </c>
      <c r="B2902">
        <v>1</v>
      </c>
      <c r="C2902" t="s">
        <v>40</v>
      </c>
      <c r="D2902" t="s">
        <v>41</v>
      </c>
      <c r="E2902" t="s">
        <v>2089</v>
      </c>
      <c r="F2902">
        <v>95678</v>
      </c>
      <c r="G2902" t="s">
        <v>2090</v>
      </c>
      <c r="H2902">
        <v>38.759751000000001</v>
      </c>
      <c r="I2902">
        <v>-121.288545</v>
      </c>
      <c r="J2902">
        <v>0</v>
      </c>
      <c r="K2902">
        <v>0</v>
      </c>
      <c r="L2902">
        <v>1</v>
      </c>
      <c r="M2902">
        <v>1</v>
      </c>
      <c r="N2902" t="str">
        <f>VLOOKUP(O2902:O9933,'VLOOKUP Ranges'!$A$9:$B$12,2,TRUE)</f>
        <v>29-55</v>
      </c>
      <c r="O2902">
        <v>43</v>
      </c>
      <c r="P2902">
        <v>1</v>
      </c>
      <c r="Q2902" t="s">
        <v>45</v>
      </c>
      <c r="R2902" t="s">
        <v>44</v>
      </c>
      <c r="S2902" t="s">
        <v>44</v>
      </c>
      <c r="T2902" t="s">
        <v>45</v>
      </c>
      <c r="U2902" t="s">
        <v>44</v>
      </c>
      <c r="V2902" t="s">
        <v>44</v>
      </c>
      <c r="W2902" t="s">
        <v>45</v>
      </c>
      <c r="X2902">
        <v>1</v>
      </c>
      <c r="Y2902" t="str">
        <f>VLOOKUP(Z2902:Z9933,'VLOOKUP Ranges'!$A$2:$B$5,2,TRUE)</f>
        <v>89-118</v>
      </c>
      <c r="Z2902">
        <v>92.55</v>
      </c>
      <c r="AA2902">
        <v>4039</v>
      </c>
      <c r="AB2902" t="s">
        <v>44</v>
      </c>
      <c r="AC2902">
        <v>0</v>
      </c>
      <c r="AD2902">
        <v>37</v>
      </c>
      <c r="AE2902">
        <v>3853</v>
      </c>
      <c r="AG2902" t="b">
        <v>0</v>
      </c>
      <c r="AH2902" t="b">
        <v>0</v>
      </c>
      <c r="AI2902" t="b">
        <v>1</v>
      </c>
      <c r="AJ2902" t="b">
        <v>0</v>
      </c>
      <c r="AK2902" t="b">
        <v>0</v>
      </c>
      <c r="AL2902" t="b">
        <v>0</v>
      </c>
      <c r="AM2902" t="b">
        <v>0</v>
      </c>
      <c r="AN2902">
        <v>93.930232558139494</v>
      </c>
      <c r="AO2902">
        <f t="shared" si="45"/>
        <v>93</v>
      </c>
      <c r="AP2902" t="b">
        <v>0</v>
      </c>
    </row>
    <row r="2903" spans="1:42" x14ac:dyDescent="0.25">
      <c r="A2903" t="s">
        <v>5609</v>
      </c>
      <c r="B2903">
        <v>1</v>
      </c>
      <c r="C2903" t="s">
        <v>40</v>
      </c>
      <c r="D2903" t="s">
        <v>41</v>
      </c>
      <c r="E2903" t="s">
        <v>5610</v>
      </c>
      <c r="F2903">
        <v>95682</v>
      </c>
      <c r="G2903" t="s">
        <v>5611</v>
      </c>
      <c r="H2903">
        <v>38.598936000000002</v>
      </c>
      <c r="I2903">
        <v>-120.963092</v>
      </c>
      <c r="J2903">
        <v>1</v>
      </c>
      <c r="K2903">
        <v>1</v>
      </c>
      <c r="L2903">
        <v>0</v>
      </c>
      <c r="M2903">
        <v>0</v>
      </c>
      <c r="N2903" t="str">
        <f>VLOOKUP(O2903:O9934,'VLOOKUP Ranges'!$A$9:$B$12,2,TRUE)</f>
        <v>29-55</v>
      </c>
      <c r="O2903">
        <v>29</v>
      </c>
      <c r="P2903">
        <v>1</v>
      </c>
      <c r="Q2903" t="s">
        <v>44</v>
      </c>
      <c r="R2903" t="s">
        <v>44</v>
      </c>
      <c r="S2903" t="s">
        <v>45</v>
      </c>
      <c r="T2903" t="s">
        <v>45</v>
      </c>
      <c r="U2903" t="s">
        <v>44</v>
      </c>
      <c r="V2903" t="s">
        <v>45</v>
      </c>
      <c r="W2903" t="s">
        <v>45</v>
      </c>
      <c r="X2903">
        <v>1</v>
      </c>
      <c r="Y2903" t="str">
        <f>VLOOKUP(Z2903:Z9934,'VLOOKUP Ranges'!$A$2:$B$5,2,TRUE)</f>
        <v>89-118</v>
      </c>
      <c r="Z2903">
        <v>101.45</v>
      </c>
      <c r="AA2903">
        <v>2948.6</v>
      </c>
      <c r="AB2903" t="s">
        <v>44</v>
      </c>
      <c r="AC2903">
        <v>0</v>
      </c>
      <c r="AD2903">
        <v>76</v>
      </c>
      <c r="AE2903">
        <v>5285</v>
      </c>
      <c r="AG2903" t="b">
        <v>0</v>
      </c>
      <c r="AH2903" t="b">
        <v>0</v>
      </c>
      <c r="AI2903" t="b">
        <v>1</v>
      </c>
      <c r="AJ2903" t="b">
        <v>0</v>
      </c>
      <c r="AK2903" t="b">
        <v>0</v>
      </c>
      <c r="AL2903" t="b">
        <v>0</v>
      </c>
      <c r="AM2903" t="b">
        <v>0</v>
      </c>
      <c r="AN2903">
        <v>101.675862068965</v>
      </c>
      <c r="AO2903">
        <f t="shared" si="45"/>
        <v>102</v>
      </c>
      <c r="AP2903" t="b">
        <v>0</v>
      </c>
    </row>
    <row r="2904" spans="1:42" x14ac:dyDescent="0.25">
      <c r="A2904" t="s">
        <v>5612</v>
      </c>
      <c r="B2904">
        <v>1</v>
      </c>
      <c r="C2904" t="s">
        <v>40</v>
      </c>
      <c r="D2904" t="s">
        <v>41</v>
      </c>
      <c r="E2904" t="s">
        <v>5613</v>
      </c>
      <c r="F2904">
        <v>95684</v>
      </c>
      <c r="G2904" t="s">
        <v>5614</v>
      </c>
      <c r="H2904">
        <v>38.606703000000003</v>
      </c>
      <c r="I2904">
        <v>-120.586659</v>
      </c>
      <c r="J2904">
        <v>1</v>
      </c>
      <c r="K2904">
        <v>0</v>
      </c>
      <c r="L2904">
        <v>1</v>
      </c>
      <c r="M2904">
        <v>1</v>
      </c>
      <c r="N2904" t="str">
        <f>VLOOKUP(O2904:O9935,'VLOOKUP Ranges'!$A$9:$B$12,2,TRUE)</f>
        <v>55-77</v>
      </c>
      <c r="O2904">
        <v>65</v>
      </c>
      <c r="P2904">
        <v>1</v>
      </c>
      <c r="Q2904" t="s">
        <v>45</v>
      </c>
      <c r="R2904" t="s">
        <v>45</v>
      </c>
      <c r="S2904" t="s">
        <v>45</v>
      </c>
      <c r="T2904" t="s">
        <v>45</v>
      </c>
      <c r="U2904" t="s">
        <v>45</v>
      </c>
      <c r="V2904" t="s">
        <v>44</v>
      </c>
      <c r="W2904" t="s">
        <v>44</v>
      </c>
      <c r="X2904">
        <v>0</v>
      </c>
      <c r="Y2904" t="str">
        <f>VLOOKUP(Z2904:Z9935,'VLOOKUP Ranges'!$A$2:$B$5,2,TRUE)</f>
        <v>89-118</v>
      </c>
      <c r="Z2904">
        <v>94.55</v>
      </c>
      <c r="AA2904">
        <v>6078.75</v>
      </c>
      <c r="AB2904" t="s">
        <v>44</v>
      </c>
      <c r="AC2904">
        <v>0</v>
      </c>
      <c r="AD2904">
        <v>36</v>
      </c>
      <c r="AE2904">
        <v>4603</v>
      </c>
      <c r="AG2904" t="b">
        <v>0</v>
      </c>
      <c r="AH2904" t="b">
        <v>1</v>
      </c>
      <c r="AI2904" t="b">
        <v>1</v>
      </c>
      <c r="AJ2904" t="b">
        <v>0</v>
      </c>
      <c r="AK2904" t="b">
        <v>1</v>
      </c>
      <c r="AL2904" t="b">
        <v>0</v>
      </c>
      <c r="AM2904" t="b">
        <v>0</v>
      </c>
      <c r="AN2904">
        <v>93.519230769230703</v>
      </c>
      <c r="AO2904">
        <f t="shared" si="45"/>
        <v>95</v>
      </c>
      <c r="AP2904" t="b">
        <v>1</v>
      </c>
    </row>
    <row r="2905" spans="1:42" x14ac:dyDescent="0.25">
      <c r="A2905" t="s">
        <v>5615</v>
      </c>
      <c r="B2905">
        <v>1</v>
      </c>
      <c r="C2905" t="s">
        <v>40</v>
      </c>
      <c r="D2905" t="s">
        <v>41</v>
      </c>
      <c r="E2905" t="s">
        <v>3671</v>
      </c>
      <c r="F2905">
        <v>95685</v>
      </c>
      <c r="G2905" t="s">
        <v>3672</v>
      </c>
      <c r="H2905">
        <v>38.432144999999998</v>
      </c>
      <c r="I2905">
        <v>-120.77069</v>
      </c>
      <c r="J2905">
        <v>1</v>
      </c>
      <c r="K2905">
        <v>0</v>
      </c>
      <c r="L2905">
        <v>0</v>
      </c>
      <c r="M2905">
        <v>0</v>
      </c>
      <c r="N2905" t="str">
        <f>VLOOKUP(O2905:O9936,'VLOOKUP Ranges'!$A$9:$B$12,2,TRUE)</f>
        <v>29-55</v>
      </c>
      <c r="O2905">
        <v>35</v>
      </c>
      <c r="P2905">
        <v>1</v>
      </c>
      <c r="Q2905" t="s">
        <v>45</v>
      </c>
      <c r="R2905" t="s">
        <v>44</v>
      </c>
      <c r="S2905" t="s">
        <v>44</v>
      </c>
      <c r="T2905" t="s">
        <v>45</v>
      </c>
      <c r="U2905" t="s">
        <v>45</v>
      </c>
      <c r="V2905" t="s">
        <v>45</v>
      </c>
      <c r="W2905" t="s">
        <v>44</v>
      </c>
      <c r="X2905">
        <v>0</v>
      </c>
      <c r="Y2905" t="str">
        <f>VLOOKUP(Z2905:Z9936,'VLOOKUP Ranges'!$A$2:$B$5,2,TRUE)</f>
        <v>89-118</v>
      </c>
      <c r="Z2905">
        <v>95.5</v>
      </c>
      <c r="AA2905">
        <v>3418.2</v>
      </c>
      <c r="AB2905" t="s">
        <v>44</v>
      </c>
      <c r="AC2905">
        <v>0</v>
      </c>
      <c r="AD2905">
        <v>27</v>
      </c>
      <c r="AE2905">
        <v>3715</v>
      </c>
      <c r="AG2905" t="b">
        <v>0</v>
      </c>
      <c r="AH2905" t="b">
        <v>0</v>
      </c>
      <c r="AI2905" t="b">
        <v>1</v>
      </c>
      <c r="AJ2905" t="b">
        <v>0</v>
      </c>
      <c r="AK2905" t="b">
        <v>0</v>
      </c>
      <c r="AL2905" t="b">
        <v>1</v>
      </c>
      <c r="AM2905" t="b">
        <v>0</v>
      </c>
      <c r="AN2905">
        <v>97.662857142857106</v>
      </c>
      <c r="AO2905">
        <f t="shared" si="45"/>
        <v>96</v>
      </c>
      <c r="AP2905" t="b">
        <v>0</v>
      </c>
    </row>
    <row r="2906" spans="1:42" x14ac:dyDescent="0.25">
      <c r="A2906" t="s">
        <v>5616</v>
      </c>
      <c r="B2906">
        <v>1</v>
      </c>
      <c r="C2906" t="s">
        <v>40</v>
      </c>
      <c r="D2906" t="s">
        <v>41</v>
      </c>
      <c r="E2906" t="s">
        <v>2092</v>
      </c>
      <c r="F2906">
        <v>95686</v>
      </c>
      <c r="G2906" t="s">
        <v>2093</v>
      </c>
      <c r="H2906">
        <v>38.157794000000003</v>
      </c>
      <c r="I2906">
        <v>-121.520223</v>
      </c>
      <c r="J2906">
        <v>1</v>
      </c>
      <c r="K2906">
        <v>0</v>
      </c>
      <c r="L2906">
        <v>0</v>
      </c>
      <c r="M2906">
        <v>0</v>
      </c>
      <c r="N2906" t="str">
        <f>VLOOKUP(O2906:O9937,'VLOOKUP Ranges'!$A$9:$B$12,2,TRUE)</f>
        <v>55-77</v>
      </c>
      <c r="O2906">
        <v>64</v>
      </c>
      <c r="P2906">
        <v>1</v>
      </c>
      <c r="Q2906" t="s">
        <v>44</v>
      </c>
      <c r="R2906" t="s">
        <v>45</v>
      </c>
      <c r="S2906" t="s">
        <v>45</v>
      </c>
      <c r="T2906" t="s">
        <v>44</v>
      </c>
      <c r="U2906" t="s">
        <v>44</v>
      </c>
      <c r="V2906" t="s">
        <v>45</v>
      </c>
      <c r="W2906" t="s">
        <v>45</v>
      </c>
      <c r="X2906">
        <v>1</v>
      </c>
      <c r="Y2906" t="str">
        <f>VLOOKUP(Z2906:Z9937,'VLOOKUP Ranges'!$A$2:$B$5,2,TRUE)</f>
        <v>89-118</v>
      </c>
      <c r="Z2906">
        <v>100.3</v>
      </c>
      <c r="AA2906">
        <v>6603.8</v>
      </c>
      <c r="AB2906" t="s">
        <v>44</v>
      </c>
      <c r="AC2906">
        <v>0</v>
      </c>
      <c r="AD2906">
        <v>77</v>
      </c>
      <c r="AE2906">
        <v>4986</v>
      </c>
      <c r="AG2906" t="b">
        <v>1</v>
      </c>
      <c r="AH2906" t="b">
        <v>0</v>
      </c>
      <c r="AI2906" t="b">
        <v>1</v>
      </c>
      <c r="AJ2906" t="b">
        <v>0</v>
      </c>
      <c r="AK2906" t="b">
        <v>1</v>
      </c>
      <c r="AL2906" t="b">
        <v>0</v>
      </c>
      <c r="AM2906" t="b">
        <v>0</v>
      </c>
      <c r="AN2906">
        <v>103.184375</v>
      </c>
      <c r="AO2906">
        <f t="shared" si="45"/>
        <v>101</v>
      </c>
      <c r="AP2906" t="b">
        <v>1</v>
      </c>
    </row>
    <row r="2907" spans="1:42" x14ac:dyDescent="0.25">
      <c r="A2907" t="s">
        <v>5617</v>
      </c>
      <c r="B2907">
        <v>1</v>
      </c>
      <c r="C2907" t="s">
        <v>40</v>
      </c>
      <c r="D2907" t="s">
        <v>41</v>
      </c>
      <c r="E2907" t="s">
        <v>2931</v>
      </c>
      <c r="F2907">
        <v>95687</v>
      </c>
      <c r="G2907" t="s">
        <v>5618</v>
      </c>
      <c r="H2907">
        <v>38.333132999999997</v>
      </c>
      <c r="I2907">
        <v>-121.920151</v>
      </c>
      <c r="J2907">
        <v>0</v>
      </c>
      <c r="K2907">
        <v>0</v>
      </c>
      <c r="L2907">
        <v>1</v>
      </c>
      <c r="M2907">
        <v>0</v>
      </c>
      <c r="N2907" t="str">
        <f>VLOOKUP(O2907:O9938,'VLOOKUP Ranges'!$A$9:$B$12,2,TRUE)</f>
        <v>55-77</v>
      </c>
      <c r="O2907">
        <v>58</v>
      </c>
      <c r="P2907">
        <v>0</v>
      </c>
      <c r="Q2907" t="s">
        <v>62</v>
      </c>
      <c r="R2907" t="s">
        <v>44</v>
      </c>
      <c r="S2907" t="s">
        <v>44</v>
      </c>
      <c r="T2907" t="s">
        <v>45</v>
      </c>
      <c r="U2907" t="s">
        <v>45</v>
      </c>
      <c r="V2907" t="s">
        <v>45</v>
      </c>
      <c r="W2907" t="s">
        <v>45</v>
      </c>
      <c r="X2907">
        <v>1</v>
      </c>
      <c r="Y2907" t="str">
        <f>VLOOKUP(Z2907:Z9938,'VLOOKUP Ranges'!$A$2:$B$5,2,TRUE)</f>
        <v>35-70</v>
      </c>
      <c r="Z2907">
        <v>55.5</v>
      </c>
      <c r="AA2907">
        <v>3166.9</v>
      </c>
      <c r="AB2907" t="s">
        <v>44</v>
      </c>
      <c r="AC2907">
        <v>0</v>
      </c>
      <c r="AD2907">
        <v>69</v>
      </c>
      <c r="AE2907">
        <v>4080</v>
      </c>
      <c r="AG2907" t="b">
        <v>0</v>
      </c>
      <c r="AH2907" t="b">
        <v>1</v>
      </c>
      <c r="AI2907" t="b">
        <v>0</v>
      </c>
      <c r="AJ2907" t="b">
        <v>0</v>
      </c>
      <c r="AK2907" t="b">
        <v>1</v>
      </c>
      <c r="AL2907" t="b">
        <v>0</v>
      </c>
      <c r="AM2907" t="b">
        <v>0</v>
      </c>
      <c r="AN2907">
        <v>54.601724137931001</v>
      </c>
      <c r="AO2907">
        <f t="shared" si="45"/>
        <v>56</v>
      </c>
      <c r="AP2907" t="b">
        <v>0</v>
      </c>
    </row>
    <row r="2908" spans="1:42" x14ac:dyDescent="0.25">
      <c r="A2908" t="s">
        <v>5619</v>
      </c>
      <c r="B2908">
        <v>1</v>
      </c>
      <c r="C2908" t="s">
        <v>40</v>
      </c>
      <c r="D2908" t="s">
        <v>41</v>
      </c>
      <c r="E2908" t="s">
        <v>2931</v>
      </c>
      <c r="F2908">
        <v>95688</v>
      </c>
      <c r="G2908" t="s">
        <v>2932</v>
      </c>
      <c r="H2908">
        <v>38.419088000000002</v>
      </c>
      <c r="I2908">
        <v>-122.024568</v>
      </c>
      <c r="J2908">
        <v>0</v>
      </c>
      <c r="K2908">
        <v>1</v>
      </c>
      <c r="L2908">
        <v>0</v>
      </c>
      <c r="M2908">
        <v>0</v>
      </c>
      <c r="N2908" t="str">
        <f>VLOOKUP(O2908:O9939,'VLOOKUP Ranges'!$A$9:$B$12,2,TRUE)</f>
        <v>9-29</v>
      </c>
      <c r="O2908">
        <v>18</v>
      </c>
      <c r="P2908">
        <v>1</v>
      </c>
      <c r="Q2908" t="s">
        <v>44</v>
      </c>
      <c r="R2908" t="s">
        <v>44</v>
      </c>
      <c r="S2908" t="s">
        <v>45</v>
      </c>
      <c r="T2908" t="s">
        <v>44</v>
      </c>
      <c r="U2908" t="s">
        <v>44</v>
      </c>
      <c r="V2908" t="s">
        <v>44</v>
      </c>
      <c r="W2908" t="s">
        <v>44</v>
      </c>
      <c r="X2908">
        <v>1</v>
      </c>
      <c r="Y2908" t="str">
        <f>VLOOKUP(Z2908:Z9939,'VLOOKUP Ranges'!$A$2:$B$5,2,TRUE)</f>
        <v>35-70</v>
      </c>
      <c r="Z2908">
        <v>49.85</v>
      </c>
      <c r="AA2908">
        <v>865.75</v>
      </c>
      <c r="AB2908" t="s">
        <v>44</v>
      </c>
      <c r="AC2908">
        <v>0</v>
      </c>
      <c r="AD2908">
        <v>71</v>
      </c>
      <c r="AE2908">
        <v>3283</v>
      </c>
      <c r="AG2908" t="b">
        <v>0</v>
      </c>
      <c r="AH2908" t="b">
        <v>0</v>
      </c>
      <c r="AI2908" t="b">
        <v>0</v>
      </c>
      <c r="AJ2908" t="b">
        <v>0</v>
      </c>
      <c r="AK2908" t="b">
        <v>1</v>
      </c>
      <c r="AL2908" t="b">
        <v>0</v>
      </c>
      <c r="AM2908" t="b">
        <v>0</v>
      </c>
      <c r="AN2908">
        <v>48.0972222222222</v>
      </c>
      <c r="AO2908">
        <f t="shared" si="45"/>
        <v>50</v>
      </c>
      <c r="AP2908" t="b">
        <v>0</v>
      </c>
    </row>
    <row r="2909" spans="1:42" x14ac:dyDescent="0.25">
      <c r="A2909" t="s">
        <v>5620</v>
      </c>
      <c r="B2909">
        <v>1</v>
      </c>
      <c r="C2909" t="s">
        <v>40</v>
      </c>
      <c r="D2909" t="s">
        <v>41</v>
      </c>
      <c r="E2909" t="s">
        <v>5621</v>
      </c>
      <c r="F2909">
        <v>95689</v>
      </c>
      <c r="G2909" t="s">
        <v>5622</v>
      </c>
      <c r="H2909">
        <v>38.481901999999998</v>
      </c>
      <c r="I2909">
        <v>-120.603668</v>
      </c>
      <c r="J2909">
        <v>1</v>
      </c>
      <c r="K2909">
        <v>0</v>
      </c>
      <c r="L2909">
        <v>1</v>
      </c>
      <c r="M2909">
        <v>1</v>
      </c>
      <c r="N2909" t="str">
        <f>VLOOKUP(O2909:O9940,'VLOOKUP Ranges'!$A$9:$B$12,2,TRUE)</f>
        <v>55-77</v>
      </c>
      <c r="O2909">
        <v>67</v>
      </c>
      <c r="P2909">
        <v>1</v>
      </c>
      <c r="Q2909" t="s">
        <v>45</v>
      </c>
      <c r="R2909" t="s">
        <v>44</v>
      </c>
      <c r="S2909" t="s">
        <v>45</v>
      </c>
      <c r="T2909" t="s">
        <v>44</v>
      </c>
      <c r="U2909" t="s">
        <v>44</v>
      </c>
      <c r="V2909" t="s">
        <v>44</v>
      </c>
      <c r="W2909" t="s">
        <v>45</v>
      </c>
      <c r="X2909">
        <v>1</v>
      </c>
      <c r="Y2909" t="str">
        <f>VLOOKUP(Z2909:Z9940,'VLOOKUP Ranges'!$A$2:$B$5,2,TRUE)</f>
        <v>70-89</v>
      </c>
      <c r="Z2909">
        <v>89.55</v>
      </c>
      <c r="AA2909">
        <v>6373.1</v>
      </c>
      <c r="AB2909" t="s">
        <v>44</v>
      </c>
      <c r="AC2909">
        <v>0</v>
      </c>
      <c r="AD2909">
        <v>45</v>
      </c>
      <c r="AE2909">
        <v>6111</v>
      </c>
      <c r="AG2909" t="b">
        <v>0</v>
      </c>
      <c r="AH2909" t="b">
        <v>0</v>
      </c>
      <c r="AI2909" t="b">
        <v>1</v>
      </c>
      <c r="AJ2909" t="b">
        <v>0</v>
      </c>
      <c r="AK2909" t="b">
        <v>0</v>
      </c>
      <c r="AL2909" t="b">
        <v>0</v>
      </c>
      <c r="AM2909" t="b">
        <v>0</v>
      </c>
      <c r="AN2909">
        <v>95.120895522387997</v>
      </c>
      <c r="AO2909">
        <f t="shared" si="45"/>
        <v>90</v>
      </c>
      <c r="AP2909" t="b">
        <v>0</v>
      </c>
    </row>
    <row r="2910" spans="1:42" x14ac:dyDescent="0.25">
      <c r="A2910" t="s">
        <v>5623</v>
      </c>
      <c r="B2910">
        <v>1</v>
      </c>
      <c r="C2910" t="s">
        <v>40</v>
      </c>
      <c r="D2910" t="s">
        <v>41</v>
      </c>
      <c r="E2910" t="s">
        <v>2934</v>
      </c>
      <c r="F2910">
        <v>95690</v>
      </c>
      <c r="G2910" t="s">
        <v>2935</v>
      </c>
      <c r="H2910">
        <v>38.240419000000003</v>
      </c>
      <c r="I2910">
        <v>-121.587535</v>
      </c>
      <c r="J2910">
        <v>1</v>
      </c>
      <c r="K2910">
        <v>0</v>
      </c>
      <c r="L2910">
        <v>1</v>
      </c>
      <c r="M2910">
        <v>1</v>
      </c>
      <c r="N2910" t="str">
        <f>VLOOKUP(O2910:O9941,'VLOOKUP Ranges'!$A$9:$B$12,2,TRUE)</f>
        <v>55-77</v>
      </c>
      <c r="O2910">
        <v>63</v>
      </c>
      <c r="P2910">
        <v>1</v>
      </c>
      <c r="Q2910" t="s">
        <v>44</v>
      </c>
      <c r="R2910" t="s">
        <v>66</v>
      </c>
      <c r="S2910" t="s">
        <v>66</v>
      </c>
      <c r="T2910" t="s">
        <v>66</v>
      </c>
      <c r="U2910" t="s">
        <v>66</v>
      </c>
      <c r="V2910" t="s">
        <v>66</v>
      </c>
      <c r="W2910" t="s">
        <v>66</v>
      </c>
      <c r="X2910">
        <v>1</v>
      </c>
      <c r="Y2910" t="str">
        <f>VLOOKUP(Z2910:Z9941,'VLOOKUP Ranges'!$A$2:$B$5,2,TRUE)</f>
        <v>18-35</v>
      </c>
      <c r="Z2910">
        <v>19.149999999999999</v>
      </c>
      <c r="AA2910">
        <v>1177.05</v>
      </c>
      <c r="AB2910" t="s">
        <v>44</v>
      </c>
      <c r="AC2910">
        <v>0</v>
      </c>
      <c r="AD2910">
        <v>38</v>
      </c>
      <c r="AE2910">
        <v>6373</v>
      </c>
      <c r="AG2910" t="b">
        <v>0</v>
      </c>
      <c r="AH2910" t="b">
        <v>1</v>
      </c>
      <c r="AI2910" t="b">
        <v>0</v>
      </c>
      <c r="AJ2910" t="b">
        <v>1</v>
      </c>
      <c r="AK2910" t="b">
        <v>0</v>
      </c>
      <c r="AL2910" t="b">
        <v>0</v>
      </c>
      <c r="AM2910" t="b">
        <v>1</v>
      </c>
      <c r="AN2910">
        <v>18.683333333333302</v>
      </c>
      <c r="AO2910">
        <f t="shared" si="45"/>
        <v>20</v>
      </c>
      <c r="AP2910" t="b">
        <v>0</v>
      </c>
    </row>
    <row r="2911" spans="1:42" x14ac:dyDescent="0.25">
      <c r="A2911" t="s">
        <v>5624</v>
      </c>
      <c r="B2911">
        <v>1</v>
      </c>
      <c r="C2911" t="s">
        <v>40</v>
      </c>
      <c r="D2911" t="s">
        <v>41</v>
      </c>
      <c r="E2911" t="s">
        <v>2033</v>
      </c>
      <c r="F2911">
        <v>95691</v>
      </c>
      <c r="G2911" t="s">
        <v>5625</v>
      </c>
      <c r="H2911">
        <v>38.627951000000003</v>
      </c>
      <c r="I2911">
        <v>-121.593287</v>
      </c>
      <c r="J2911">
        <v>0</v>
      </c>
      <c r="K2911">
        <v>0</v>
      </c>
      <c r="L2911">
        <v>1</v>
      </c>
      <c r="M2911">
        <v>0</v>
      </c>
      <c r="N2911" t="str">
        <f>VLOOKUP(O2911:O9942,'VLOOKUP Ranges'!$A$9:$B$12,2,TRUE)</f>
        <v>55-77</v>
      </c>
      <c r="O2911">
        <v>60</v>
      </c>
      <c r="P2911">
        <v>1</v>
      </c>
      <c r="Q2911" t="s">
        <v>45</v>
      </c>
      <c r="R2911" t="s">
        <v>44</v>
      </c>
      <c r="S2911" t="s">
        <v>45</v>
      </c>
      <c r="T2911" t="s">
        <v>44</v>
      </c>
      <c r="U2911" t="s">
        <v>44</v>
      </c>
      <c r="V2911" t="s">
        <v>45</v>
      </c>
      <c r="W2911" t="s">
        <v>45</v>
      </c>
      <c r="X2911">
        <v>1</v>
      </c>
      <c r="Y2911" t="str">
        <f>VLOOKUP(Z2911:Z9942,'VLOOKUP Ranges'!$A$2:$B$5,2,TRUE)</f>
        <v>89-118</v>
      </c>
      <c r="Z2911">
        <v>99.8</v>
      </c>
      <c r="AA2911">
        <v>5985.75</v>
      </c>
      <c r="AB2911" t="s">
        <v>44</v>
      </c>
      <c r="AC2911">
        <v>0</v>
      </c>
      <c r="AD2911">
        <v>38</v>
      </c>
      <c r="AE2911">
        <v>6213</v>
      </c>
      <c r="AG2911" t="b">
        <v>0</v>
      </c>
      <c r="AH2911" t="b">
        <v>0</v>
      </c>
      <c r="AI2911" t="b">
        <v>1</v>
      </c>
      <c r="AJ2911" t="b">
        <v>0</v>
      </c>
      <c r="AK2911" t="b">
        <v>0</v>
      </c>
      <c r="AL2911" t="b">
        <v>1</v>
      </c>
      <c r="AM2911" t="b">
        <v>0</v>
      </c>
      <c r="AN2911">
        <v>99.762500000000003</v>
      </c>
      <c r="AO2911">
        <f t="shared" si="45"/>
        <v>100</v>
      </c>
      <c r="AP2911" t="b">
        <v>0</v>
      </c>
    </row>
    <row r="2912" spans="1:42" x14ac:dyDescent="0.25">
      <c r="A2912" t="s">
        <v>5626</v>
      </c>
      <c r="B2912">
        <v>1</v>
      </c>
      <c r="C2912" t="s">
        <v>40</v>
      </c>
      <c r="D2912" t="s">
        <v>41</v>
      </c>
      <c r="E2912" t="s">
        <v>3676</v>
      </c>
      <c r="F2912">
        <v>95693</v>
      </c>
      <c r="G2912" t="s">
        <v>3677</v>
      </c>
      <c r="H2912">
        <v>38.392558999999999</v>
      </c>
      <c r="I2912">
        <v>-121.225093</v>
      </c>
      <c r="J2912">
        <v>0</v>
      </c>
      <c r="K2912">
        <v>0</v>
      </c>
      <c r="L2912">
        <v>1</v>
      </c>
      <c r="M2912">
        <v>1</v>
      </c>
      <c r="N2912" t="str">
        <f>VLOOKUP(O2912:O9943,'VLOOKUP Ranges'!$A$9:$B$12,2,TRUE)</f>
        <v>55-77</v>
      </c>
      <c r="O2912">
        <v>70</v>
      </c>
      <c r="P2912">
        <v>1</v>
      </c>
      <c r="Q2912" t="s">
        <v>45</v>
      </c>
      <c r="R2912" t="s">
        <v>45</v>
      </c>
      <c r="S2912" t="s">
        <v>45</v>
      </c>
      <c r="T2912" t="s">
        <v>45</v>
      </c>
      <c r="U2912" t="s">
        <v>45</v>
      </c>
      <c r="V2912" t="s">
        <v>45</v>
      </c>
      <c r="W2912" t="s">
        <v>45</v>
      </c>
      <c r="X2912">
        <v>1</v>
      </c>
      <c r="Y2912" t="str">
        <f>VLOOKUP(Z2912:Z9943,'VLOOKUP Ranges'!$A$2:$B$5,2,TRUE)</f>
        <v>89-118</v>
      </c>
      <c r="Z2912">
        <v>113.05</v>
      </c>
      <c r="AA2912">
        <v>7869.05</v>
      </c>
      <c r="AB2912" t="s">
        <v>44</v>
      </c>
      <c r="AC2912">
        <v>0</v>
      </c>
      <c r="AD2912">
        <v>54</v>
      </c>
      <c r="AE2912">
        <v>4203</v>
      </c>
      <c r="AG2912" t="b">
        <v>0</v>
      </c>
      <c r="AH2912" t="b">
        <v>1</v>
      </c>
      <c r="AI2912" t="b">
        <v>1</v>
      </c>
      <c r="AJ2912" t="b">
        <v>0</v>
      </c>
      <c r="AK2912" t="b">
        <v>1</v>
      </c>
      <c r="AL2912" t="b">
        <v>0</v>
      </c>
      <c r="AM2912" t="b">
        <v>0</v>
      </c>
      <c r="AN2912">
        <v>112.41500000000001</v>
      </c>
      <c r="AO2912">
        <f t="shared" si="45"/>
        <v>114</v>
      </c>
      <c r="AP2912" t="b">
        <v>1</v>
      </c>
    </row>
    <row r="2913" spans="1:42" x14ac:dyDescent="0.25">
      <c r="A2913" t="s">
        <v>5627</v>
      </c>
      <c r="B2913">
        <v>1</v>
      </c>
      <c r="C2913" t="s">
        <v>40</v>
      </c>
      <c r="D2913" t="s">
        <v>41</v>
      </c>
      <c r="E2913" t="s">
        <v>2095</v>
      </c>
      <c r="F2913">
        <v>95695</v>
      </c>
      <c r="G2913" t="s">
        <v>2096</v>
      </c>
      <c r="H2913">
        <v>38.719670000000001</v>
      </c>
      <c r="I2913">
        <v>-121.862416</v>
      </c>
      <c r="J2913">
        <v>0</v>
      </c>
      <c r="K2913">
        <v>0</v>
      </c>
      <c r="L2913">
        <v>0</v>
      </c>
      <c r="M2913">
        <v>0</v>
      </c>
      <c r="N2913" t="str">
        <f>VLOOKUP(O2913:O9944,'VLOOKUP Ranges'!$A$9:$B$12,2,TRUE)</f>
        <v>29-55</v>
      </c>
      <c r="O2913">
        <v>48</v>
      </c>
      <c r="P2913">
        <v>1</v>
      </c>
      <c r="Q2913" t="s">
        <v>44</v>
      </c>
      <c r="R2913" t="s">
        <v>66</v>
      </c>
      <c r="S2913" t="s">
        <v>66</v>
      </c>
      <c r="T2913" t="s">
        <v>66</v>
      </c>
      <c r="U2913" t="s">
        <v>66</v>
      </c>
      <c r="V2913" t="s">
        <v>66</v>
      </c>
      <c r="W2913" t="s">
        <v>66</v>
      </c>
      <c r="X2913">
        <v>0</v>
      </c>
      <c r="Y2913" t="str">
        <f>VLOOKUP(Z2913:Z9944,'VLOOKUP Ranges'!$A$2:$B$5,2,TRUE)</f>
        <v>18-35</v>
      </c>
      <c r="Z2913">
        <v>19.95</v>
      </c>
      <c r="AA2913">
        <v>936.7</v>
      </c>
      <c r="AB2913" t="s">
        <v>44</v>
      </c>
      <c r="AC2913">
        <v>0</v>
      </c>
      <c r="AD2913">
        <v>21</v>
      </c>
      <c r="AE2913">
        <v>3396</v>
      </c>
      <c r="AG2913" t="b">
        <v>1</v>
      </c>
      <c r="AH2913" t="b">
        <v>0</v>
      </c>
      <c r="AI2913" t="b">
        <v>0</v>
      </c>
      <c r="AJ2913" t="b">
        <v>1</v>
      </c>
      <c r="AK2913" t="b">
        <v>0</v>
      </c>
      <c r="AL2913" t="b">
        <v>0</v>
      </c>
      <c r="AM2913" t="b">
        <v>1</v>
      </c>
      <c r="AN2913">
        <v>19.514583333333299</v>
      </c>
      <c r="AO2913">
        <f t="shared" si="45"/>
        <v>20</v>
      </c>
      <c r="AP2913" t="b">
        <v>0</v>
      </c>
    </row>
    <row r="2914" spans="1:42" x14ac:dyDescent="0.25">
      <c r="A2914" t="s">
        <v>5628</v>
      </c>
      <c r="B2914">
        <v>1</v>
      </c>
      <c r="C2914" t="s">
        <v>40</v>
      </c>
      <c r="D2914" t="s">
        <v>41</v>
      </c>
      <c r="E2914" t="s">
        <v>5629</v>
      </c>
      <c r="F2914">
        <v>95701</v>
      </c>
      <c r="G2914" t="s">
        <v>5630</v>
      </c>
      <c r="H2914">
        <v>39.218096000000003</v>
      </c>
      <c r="I2914">
        <v>-120.79152999999999</v>
      </c>
      <c r="J2914">
        <v>1</v>
      </c>
      <c r="K2914">
        <v>0</v>
      </c>
      <c r="L2914">
        <v>1</v>
      </c>
      <c r="M2914">
        <v>0</v>
      </c>
      <c r="N2914" t="str">
        <f>VLOOKUP(O2914:O9945,'VLOOKUP Ranges'!$A$9:$B$12,2,TRUE)</f>
        <v>9-29</v>
      </c>
      <c r="O2914">
        <v>12</v>
      </c>
      <c r="P2914">
        <v>1</v>
      </c>
      <c r="Q2914" t="s">
        <v>44</v>
      </c>
      <c r="R2914" t="s">
        <v>44</v>
      </c>
      <c r="S2914" t="s">
        <v>44</v>
      </c>
      <c r="T2914" t="s">
        <v>45</v>
      </c>
      <c r="U2914" t="s">
        <v>45</v>
      </c>
      <c r="V2914" t="s">
        <v>45</v>
      </c>
      <c r="W2914" t="s">
        <v>45</v>
      </c>
      <c r="X2914">
        <v>1</v>
      </c>
      <c r="Y2914" t="str">
        <f>VLOOKUP(Z2914:Z9945,'VLOOKUP Ranges'!$A$2:$B$5,2,TRUE)</f>
        <v>70-89</v>
      </c>
      <c r="Z2914">
        <v>74.150000000000006</v>
      </c>
      <c r="AA2914">
        <v>741.4</v>
      </c>
      <c r="AB2914" t="s">
        <v>44</v>
      </c>
      <c r="AC2914">
        <v>0</v>
      </c>
      <c r="AD2914">
        <v>52</v>
      </c>
      <c r="AE2914">
        <v>5426</v>
      </c>
      <c r="AG2914" t="b">
        <v>0</v>
      </c>
      <c r="AH2914" t="b">
        <v>0</v>
      </c>
      <c r="AI2914" t="b">
        <v>0</v>
      </c>
      <c r="AJ2914" t="b">
        <v>0</v>
      </c>
      <c r="AK2914" t="b">
        <v>0</v>
      </c>
      <c r="AL2914" t="b">
        <v>1</v>
      </c>
      <c r="AM2914" t="b">
        <v>0</v>
      </c>
      <c r="AN2914">
        <v>61.783333333333303</v>
      </c>
      <c r="AO2914">
        <f t="shared" si="45"/>
        <v>75</v>
      </c>
      <c r="AP2914" t="b">
        <v>0</v>
      </c>
    </row>
    <row r="2915" spans="1:42" x14ac:dyDescent="0.25">
      <c r="A2915" t="s">
        <v>5631</v>
      </c>
      <c r="B2915">
        <v>1</v>
      </c>
      <c r="C2915" t="s">
        <v>40</v>
      </c>
      <c r="D2915" t="s">
        <v>41</v>
      </c>
      <c r="E2915" t="s">
        <v>2098</v>
      </c>
      <c r="F2915">
        <v>95703</v>
      </c>
      <c r="G2915" t="s">
        <v>2099</v>
      </c>
      <c r="H2915">
        <v>38.983387999999998</v>
      </c>
      <c r="I2915">
        <v>-120.988814</v>
      </c>
      <c r="J2915">
        <v>1</v>
      </c>
      <c r="K2915">
        <v>1</v>
      </c>
      <c r="L2915">
        <v>1</v>
      </c>
      <c r="M2915">
        <v>0</v>
      </c>
      <c r="N2915" t="str">
        <f>VLOOKUP(O2915:O9946,'VLOOKUP Ranges'!$A$9:$B$12,2,TRUE)</f>
        <v>55-77</v>
      </c>
      <c r="O2915">
        <v>71</v>
      </c>
      <c r="P2915">
        <v>1</v>
      </c>
      <c r="Q2915" t="s">
        <v>45</v>
      </c>
      <c r="R2915" t="s">
        <v>45</v>
      </c>
      <c r="S2915" t="s">
        <v>45</v>
      </c>
      <c r="T2915" t="s">
        <v>45</v>
      </c>
      <c r="U2915" t="s">
        <v>45</v>
      </c>
      <c r="V2915" t="s">
        <v>44</v>
      </c>
      <c r="W2915" t="s">
        <v>44</v>
      </c>
      <c r="X2915">
        <v>1</v>
      </c>
      <c r="Y2915" t="str">
        <f>VLOOKUP(Z2915:Z9946,'VLOOKUP Ranges'!$A$2:$B$5,2,TRUE)</f>
        <v>89-118</v>
      </c>
      <c r="Z2915">
        <v>92</v>
      </c>
      <c r="AA2915">
        <v>6585.2</v>
      </c>
      <c r="AB2915" t="s">
        <v>44</v>
      </c>
      <c r="AC2915">
        <v>0</v>
      </c>
      <c r="AD2915">
        <v>66</v>
      </c>
      <c r="AE2915">
        <v>4322</v>
      </c>
      <c r="AG2915" t="b">
        <v>1</v>
      </c>
      <c r="AH2915" t="b">
        <v>0</v>
      </c>
      <c r="AI2915" t="b">
        <v>1</v>
      </c>
      <c r="AJ2915" t="b">
        <v>0</v>
      </c>
      <c r="AK2915" t="b">
        <v>0</v>
      </c>
      <c r="AL2915" t="b">
        <v>1</v>
      </c>
      <c r="AM2915" t="b">
        <v>0</v>
      </c>
      <c r="AN2915">
        <v>92.749295774647806</v>
      </c>
      <c r="AO2915">
        <f t="shared" si="45"/>
        <v>92</v>
      </c>
      <c r="AP2915" t="b">
        <v>1</v>
      </c>
    </row>
    <row r="2916" spans="1:42" x14ac:dyDescent="0.25">
      <c r="A2916" t="s">
        <v>5632</v>
      </c>
      <c r="B2916">
        <v>1</v>
      </c>
      <c r="C2916" t="s">
        <v>40</v>
      </c>
      <c r="D2916" t="s">
        <v>41</v>
      </c>
      <c r="E2916" t="s">
        <v>2101</v>
      </c>
      <c r="F2916">
        <v>95709</v>
      </c>
      <c r="G2916" t="s">
        <v>2102</v>
      </c>
      <c r="H2916">
        <v>38.748316000000003</v>
      </c>
      <c r="I2916">
        <v>-120.675512</v>
      </c>
      <c r="J2916">
        <v>1</v>
      </c>
      <c r="K2916">
        <v>1</v>
      </c>
      <c r="L2916">
        <v>0</v>
      </c>
      <c r="M2916">
        <v>0</v>
      </c>
      <c r="N2916" t="str">
        <f>VLOOKUP(O2916:O9947,'VLOOKUP Ranges'!$A$9:$B$12,2,TRUE)</f>
        <v>29-55</v>
      </c>
      <c r="O2916">
        <v>44</v>
      </c>
      <c r="P2916">
        <v>1</v>
      </c>
      <c r="Q2916" t="s">
        <v>44</v>
      </c>
      <c r="R2916" t="s">
        <v>44</v>
      </c>
      <c r="S2916" t="s">
        <v>44</v>
      </c>
      <c r="T2916" t="s">
        <v>45</v>
      </c>
      <c r="U2916" t="s">
        <v>44</v>
      </c>
      <c r="V2916" t="s">
        <v>44</v>
      </c>
      <c r="W2916" t="s">
        <v>44</v>
      </c>
      <c r="X2916">
        <v>0</v>
      </c>
      <c r="Y2916" t="str">
        <f>VLOOKUP(Z2916:Z9947,'VLOOKUP Ranges'!$A$2:$B$5,2,TRUE)</f>
        <v>70-89</v>
      </c>
      <c r="Z2916">
        <v>73.849999999999994</v>
      </c>
      <c r="AA2916">
        <v>3122.4</v>
      </c>
      <c r="AB2916" t="s">
        <v>44</v>
      </c>
      <c r="AC2916">
        <v>0</v>
      </c>
      <c r="AD2916">
        <v>48</v>
      </c>
      <c r="AE2916">
        <v>4374</v>
      </c>
      <c r="AG2916" t="b">
        <v>0</v>
      </c>
      <c r="AH2916" t="b">
        <v>0</v>
      </c>
      <c r="AI2916" t="b">
        <v>1</v>
      </c>
      <c r="AJ2916" t="b">
        <v>0</v>
      </c>
      <c r="AK2916" t="b">
        <v>0</v>
      </c>
      <c r="AL2916" t="b">
        <v>1</v>
      </c>
      <c r="AM2916" t="b">
        <v>0</v>
      </c>
      <c r="AN2916">
        <v>70.963636363636297</v>
      </c>
      <c r="AO2916">
        <f t="shared" si="45"/>
        <v>74</v>
      </c>
      <c r="AP2916" t="b">
        <v>0</v>
      </c>
    </row>
    <row r="2917" spans="1:42" x14ac:dyDescent="0.25">
      <c r="A2917" t="s">
        <v>5633</v>
      </c>
      <c r="B2917">
        <v>1</v>
      </c>
      <c r="C2917" t="s">
        <v>40</v>
      </c>
      <c r="D2917" t="s">
        <v>41</v>
      </c>
      <c r="E2917" t="s">
        <v>2104</v>
      </c>
      <c r="F2917">
        <v>95714</v>
      </c>
      <c r="G2917" t="s">
        <v>2105</v>
      </c>
      <c r="H2917">
        <v>39.197215</v>
      </c>
      <c r="I2917">
        <v>-120.83678999999999</v>
      </c>
      <c r="J2917">
        <v>1</v>
      </c>
      <c r="K2917">
        <v>0</v>
      </c>
      <c r="L2917">
        <v>1</v>
      </c>
      <c r="M2917">
        <v>1</v>
      </c>
      <c r="N2917" t="str">
        <f>VLOOKUP(O2917:O9948,'VLOOKUP Ranges'!$A$9:$B$12,2,TRUE)</f>
        <v>29-55</v>
      </c>
      <c r="O2917">
        <v>45</v>
      </c>
      <c r="P2917">
        <v>1</v>
      </c>
      <c r="Q2917" t="s">
        <v>45</v>
      </c>
      <c r="R2917" t="s">
        <v>66</v>
      </c>
      <c r="S2917" t="s">
        <v>66</v>
      </c>
      <c r="T2917" t="s">
        <v>66</v>
      </c>
      <c r="U2917" t="s">
        <v>66</v>
      </c>
      <c r="V2917" t="s">
        <v>66</v>
      </c>
      <c r="W2917" t="s">
        <v>66</v>
      </c>
      <c r="X2917">
        <v>0</v>
      </c>
      <c r="Y2917" t="str">
        <f>VLOOKUP(Z2917:Z9948,'VLOOKUP Ranges'!$A$2:$B$5,2,TRUE)</f>
        <v>18-35</v>
      </c>
      <c r="Z2917">
        <v>24.45</v>
      </c>
      <c r="AA2917">
        <v>1088.25</v>
      </c>
      <c r="AB2917" t="s">
        <v>44</v>
      </c>
      <c r="AC2917">
        <v>0</v>
      </c>
      <c r="AD2917">
        <v>57</v>
      </c>
      <c r="AE2917">
        <v>3586</v>
      </c>
      <c r="AG2917" t="b">
        <v>0</v>
      </c>
      <c r="AH2917" t="b">
        <v>1</v>
      </c>
      <c r="AI2917" t="b">
        <v>0</v>
      </c>
      <c r="AJ2917" t="b">
        <v>1</v>
      </c>
      <c r="AK2917" t="b">
        <v>0</v>
      </c>
      <c r="AL2917" t="b">
        <v>0</v>
      </c>
      <c r="AM2917" t="b">
        <v>1</v>
      </c>
      <c r="AN2917">
        <v>24.183333333333302</v>
      </c>
      <c r="AO2917">
        <f t="shared" si="45"/>
        <v>25</v>
      </c>
      <c r="AP2917" t="b">
        <v>0</v>
      </c>
    </row>
    <row r="2918" spans="1:42" x14ac:dyDescent="0.25">
      <c r="A2918" t="s">
        <v>5634</v>
      </c>
      <c r="B2918">
        <v>1</v>
      </c>
      <c r="C2918" t="s">
        <v>40</v>
      </c>
      <c r="D2918" t="s">
        <v>41</v>
      </c>
      <c r="E2918" t="s">
        <v>2938</v>
      </c>
      <c r="F2918">
        <v>95715</v>
      </c>
      <c r="G2918" t="s">
        <v>2939</v>
      </c>
      <c r="H2918">
        <v>39.237540000000003</v>
      </c>
      <c r="I2918">
        <v>-120.720196</v>
      </c>
      <c r="J2918">
        <v>0</v>
      </c>
      <c r="K2918">
        <v>0</v>
      </c>
      <c r="L2918">
        <v>0</v>
      </c>
      <c r="M2918">
        <v>0</v>
      </c>
      <c r="N2918" t="str">
        <f>VLOOKUP(O2918:O9949,'VLOOKUP Ranges'!$A$9:$B$12,2,TRUE)</f>
        <v>9-29</v>
      </c>
      <c r="O2918">
        <v>23</v>
      </c>
      <c r="P2918">
        <v>1</v>
      </c>
      <c r="Q2918" t="s">
        <v>45</v>
      </c>
      <c r="R2918" t="s">
        <v>66</v>
      </c>
      <c r="S2918" t="s">
        <v>66</v>
      </c>
      <c r="T2918" t="s">
        <v>66</v>
      </c>
      <c r="U2918" t="s">
        <v>66</v>
      </c>
      <c r="V2918" t="s">
        <v>66</v>
      </c>
      <c r="W2918" t="s">
        <v>66</v>
      </c>
      <c r="X2918">
        <v>0</v>
      </c>
      <c r="Y2918" t="str">
        <f>VLOOKUP(Z2918:Z9949,'VLOOKUP Ranges'!$A$2:$B$5,2,TRUE)</f>
        <v>18-35</v>
      </c>
      <c r="Z2918">
        <v>24.8</v>
      </c>
      <c r="AA2918">
        <v>615.35</v>
      </c>
      <c r="AB2918" t="s">
        <v>44</v>
      </c>
      <c r="AC2918">
        <v>0</v>
      </c>
      <c r="AD2918">
        <v>46</v>
      </c>
      <c r="AE2918">
        <v>4402</v>
      </c>
      <c r="AG2918" t="b">
        <v>1</v>
      </c>
      <c r="AH2918" t="b">
        <v>0</v>
      </c>
      <c r="AI2918" t="b">
        <v>0</v>
      </c>
      <c r="AJ2918" t="b">
        <v>1</v>
      </c>
      <c r="AK2918" t="b">
        <v>1</v>
      </c>
      <c r="AL2918" t="b">
        <v>0</v>
      </c>
      <c r="AM2918" t="b">
        <v>0</v>
      </c>
      <c r="AN2918">
        <v>26.754347826086899</v>
      </c>
      <c r="AO2918">
        <f t="shared" si="45"/>
        <v>25</v>
      </c>
      <c r="AP2918" t="b">
        <v>0</v>
      </c>
    </row>
    <row r="2919" spans="1:42" x14ac:dyDescent="0.25">
      <c r="A2919" t="s">
        <v>5635</v>
      </c>
      <c r="B2919">
        <v>1</v>
      </c>
      <c r="C2919" t="s">
        <v>40</v>
      </c>
      <c r="D2919" t="s">
        <v>41</v>
      </c>
      <c r="E2919" t="s">
        <v>5636</v>
      </c>
      <c r="F2919">
        <v>95717</v>
      </c>
      <c r="G2919" t="s">
        <v>5637</v>
      </c>
      <c r="H2919">
        <v>39.170375999999997</v>
      </c>
      <c r="I2919">
        <v>-120.838404</v>
      </c>
      <c r="J2919">
        <v>0</v>
      </c>
      <c r="K2919">
        <v>0</v>
      </c>
      <c r="L2919">
        <v>1</v>
      </c>
      <c r="M2919">
        <v>0</v>
      </c>
      <c r="N2919" t="str">
        <f>VLOOKUP(O2919:O9950,'VLOOKUP Ranges'!$A$9:$B$12,2,TRUE)</f>
        <v>29-55</v>
      </c>
      <c r="O2919">
        <v>43</v>
      </c>
      <c r="P2919">
        <v>1</v>
      </c>
      <c r="Q2919" t="s">
        <v>45</v>
      </c>
      <c r="R2919" t="s">
        <v>44</v>
      </c>
      <c r="S2919" t="s">
        <v>44</v>
      </c>
      <c r="T2919" t="s">
        <v>44</v>
      </c>
      <c r="U2919" t="s">
        <v>45</v>
      </c>
      <c r="V2919" t="s">
        <v>45</v>
      </c>
      <c r="W2919" t="s">
        <v>44</v>
      </c>
      <c r="X2919">
        <v>1</v>
      </c>
      <c r="Y2919" t="str">
        <f>VLOOKUP(Z2919:Z9950,'VLOOKUP Ranges'!$A$2:$B$5,2,TRUE)</f>
        <v>35-70</v>
      </c>
      <c r="Z2919">
        <v>64.849999999999994</v>
      </c>
      <c r="AA2919">
        <v>2908.2</v>
      </c>
      <c r="AB2919" t="s">
        <v>44</v>
      </c>
      <c r="AC2919">
        <v>0</v>
      </c>
      <c r="AD2919">
        <v>72</v>
      </c>
      <c r="AE2919">
        <v>4000</v>
      </c>
      <c r="AG2919" t="b">
        <v>1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  <c r="AM2919" t="b">
        <v>0</v>
      </c>
      <c r="AN2919">
        <v>67.632558139534794</v>
      </c>
      <c r="AO2919">
        <f t="shared" si="45"/>
        <v>65</v>
      </c>
      <c r="AP2919" t="b">
        <v>0</v>
      </c>
    </row>
    <row r="2920" spans="1:42" x14ac:dyDescent="0.25">
      <c r="A2920" t="s">
        <v>5638</v>
      </c>
      <c r="B2920">
        <v>1</v>
      </c>
      <c r="C2920" t="s">
        <v>40</v>
      </c>
      <c r="D2920" t="s">
        <v>41</v>
      </c>
      <c r="E2920" t="s">
        <v>3681</v>
      </c>
      <c r="F2920">
        <v>95720</v>
      </c>
      <c r="G2920" t="s">
        <v>3682</v>
      </c>
      <c r="H2920">
        <v>38.766036</v>
      </c>
      <c r="I2920">
        <v>-120.209673</v>
      </c>
      <c r="J2920">
        <v>1</v>
      </c>
      <c r="K2920">
        <v>0</v>
      </c>
      <c r="L2920">
        <v>0</v>
      </c>
      <c r="M2920">
        <v>0</v>
      </c>
      <c r="N2920" t="str">
        <f>VLOOKUP(O2920:O9951,'VLOOKUP Ranges'!$A$9:$B$12,2,TRUE)</f>
        <v>29-55</v>
      </c>
      <c r="O2920">
        <v>35</v>
      </c>
      <c r="P2920">
        <v>1</v>
      </c>
      <c r="Q2920" t="s">
        <v>44</v>
      </c>
      <c r="R2920" t="s">
        <v>66</v>
      </c>
      <c r="S2920" t="s">
        <v>66</v>
      </c>
      <c r="T2920" t="s">
        <v>66</v>
      </c>
      <c r="U2920" t="s">
        <v>66</v>
      </c>
      <c r="V2920" t="s">
        <v>66</v>
      </c>
      <c r="W2920" t="s">
        <v>66</v>
      </c>
      <c r="X2920">
        <v>0</v>
      </c>
      <c r="Y2920" t="str">
        <f>VLOOKUP(Z2920:Z9951,'VLOOKUP Ranges'!$A$2:$B$5,2,TRUE)</f>
        <v>18-35</v>
      </c>
      <c r="Z2920">
        <v>20.75</v>
      </c>
      <c r="AA2920">
        <v>739.9</v>
      </c>
      <c r="AB2920" t="s">
        <v>44</v>
      </c>
      <c r="AC2920">
        <v>0</v>
      </c>
      <c r="AD2920">
        <v>75</v>
      </c>
      <c r="AE2920">
        <v>5876</v>
      </c>
      <c r="AG2920" t="b">
        <v>0</v>
      </c>
      <c r="AH2920" t="b">
        <v>0</v>
      </c>
      <c r="AI2920" t="b">
        <v>0</v>
      </c>
      <c r="AJ2920" t="b">
        <v>1</v>
      </c>
      <c r="AK2920" t="b">
        <v>0</v>
      </c>
      <c r="AL2920" t="b">
        <v>0</v>
      </c>
      <c r="AM2920" t="b">
        <v>0</v>
      </c>
      <c r="AN2920">
        <v>21.14</v>
      </c>
      <c r="AO2920">
        <f t="shared" si="45"/>
        <v>21</v>
      </c>
      <c r="AP2920" t="b">
        <v>0</v>
      </c>
    </row>
    <row r="2921" spans="1:42" x14ac:dyDescent="0.25">
      <c r="A2921" t="s">
        <v>5639</v>
      </c>
      <c r="B2921">
        <v>1</v>
      </c>
      <c r="C2921" t="s">
        <v>40</v>
      </c>
      <c r="D2921" t="s">
        <v>41</v>
      </c>
      <c r="E2921" t="s">
        <v>2107</v>
      </c>
      <c r="F2921">
        <v>95721</v>
      </c>
      <c r="G2921" t="s">
        <v>2108</v>
      </c>
      <c r="H2921">
        <v>38.851841999999998</v>
      </c>
      <c r="I2921">
        <v>-120.076204</v>
      </c>
      <c r="J2921">
        <v>1</v>
      </c>
      <c r="K2921">
        <v>0</v>
      </c>
      <c r="L2921">
        <v>1</v>
      </c>
      <c r="M2921">
        <v>0</v>
      </c>
      <c r="N2921" t="str">
        <f>VLOOKUP(O2921:O9952,'VLOOKUP Ranges'!$A$9:$B$12,2,TRUE)</f>
        <v>9-29</v>
      </c>
      <c r="O2921">
        <v>9</v>
      </c>
      <c r="P2921">
        <v>1</v>
      </c>
      <c r="Q2921" t="s">
        <v>44</v>
      </c>
      <c r="R2921" t="s">
        <v>45</v>
      </c>
      <c r="S2921" t="s">
        <v>45</v>
      </c>
      <c r="T2921" t="s">
        <v>44</v>
      </c>
      <c r="U2921" t="s">
        <v>45</v>
      </c>
      <c r="V2921" t="s">
        <v>45</v>
      </c>
      <c r="W2921" t="s">
        <v>44</v>
      </c>
      <c r="X2921">
        <v>1</v>
      </c>
      <c r="Y2921" t="str">
        <f>VLOOKUP(Z2921:Z9952,'VLOOKUP Ranges'!$A$2:$B$5,2,TRUE)</f>
        <v>35-70</v>
      </c>
      <c r="Z2921">
        <v>68.95</v>
      </c>
      <c r="AA2921">
        <v>593.85</v>
      </c>
      <c r="AB2921" t="s">
        <v>44</v>
      </c>
      <c r="AC2921">
        <v>0</v>
      </c>
      <c r="AD2921">
        <v>29</v>
      </c>
      <c r="AE2921">
        <v>2452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  <c r="AM2921" t="b">
        <v>1</v>
      </c>
      <c r="AN2921">
        <v>65.983333333333306</v>
      </c>
      <c r="AO2921">
        <f t="shared" si="45"/>
        <v>69</v>
      </c>
      <c r="AP2921" t="b">
        <v>1</v>
      </c>
    </row>
    <row r="2922" spans="1:42" x14ac:dyDescent="0.25">
      <c r="A2922" t="s">
        <v>5640</v>
      </c>
      <c r="B2922">
        <v>1</v>
      </c>
      <c r="C2922" t="s">
        <v>40</v>
      </c>
      <c r="D2922" t="s">
        <v>41</v>
      </c>
      <c r="E2922" t="s">
        <v>2110</v>
      </c>
      <c r="F2922">
        <v>95726</v>
      </c>
      <c r="G2922" t="s">
        <v>2111</v>
      </c>
      <c r="H2922">
        <v>38.733908</v>
      </c>
      <c r="I2922">
        <v>-120.453416</v>
      </c>
      <c r="J2922">
        <v>0</v>
      </c>
      <c r="K2922">
        <v>1</v>
      </c>
      <c r="L2922">
        <v>1</v>
      </c>
      <c r="M2922">
        <v>0</v>
      </c>
      <c r="N2922" t="str">
        <f>VLOOKUP(O2922:O9953,'VLOOKUP Ranges'!$A$9:$B$12,2,TRUE)</f>
        <v>55-77</v>
      </c>
      <c r="O2922">
        <v>65</v>
      </c>
      <c r="P2922">
        <v>1</v>
      </c>
      <c r="Q2922" t="s">
        <v>45</v>
      </c>
      <c r="R2922" t="s">
        <v>45</v>
      </c>
      <c r="S2922" t="s">
        <v>45</v>
      </c>
      <c r="T2922" t="s">
        <v>45</v>
      </c>
      <c r="U2922" t="s">
        <v>44</v>
      </c>
      <c r="V2922" t="s">
        <v>45</v>
      </c>
      <c r="W2922" t="s">
        <v>45</v>
      </c>
      <c r="X2922">
        <v>1</v>
      </c>
      <c r="Y2922" t="str">
        <f>VLOOKUP(Z2922:Z9953,'VLOOKUP Ranges'!$A$2:$B$5,2,TRUE)</f>
        <v>89-118</v>
      </c>
      <c r="Z2922">
        <v>109.4</v>
      </c>
      <c r="AA2922">
        <v>7227.45</v>
      </c>
      <c r="AB2922" t="s">
        <v>44</v>
      </c>
      <c r="AC2922">
        <v>0</v>
      </c>
      <c r="AD2922">
        <v>39</v>
      </c>
      <c r="AE2922">
        <v>4452</v>
      </c>
      <c r="AG2922" t="b">
        <v>0</v>
      </c>
      <c r="AH2922" t="b">
        <v>0</v>
      </c>
      <c r="AI2922" t="b">
        <v>1</v>
      </c>
      <c r="AJ2922" t="b">
        <v>0</v>
      </c>
      <c r="AK2922" t="b">
        <v>1</v>
      </c>
      <c r="AL2922" t="b">
        <v>0</v>
      </c>
      <c r="AM2922" t="b">
        <v>0</v>
      </c>
      <c r="AN2922">
        <v>111.191538461538</v>
      </c>
      <c r="AO2922">
        <f t="shared" si="45"/>
        <v>110</v>
      </c>
      <c r="AP2922" t="b">
        <v>1</v>
      </c>
    </row>
    <row r="2923" spans="1:42" x14ac:dyDescent="0.25">
      <c r="A2923" t="s">
        <v>5641</v>
      </c>
      <c r="B2923">
        <v>1</v>
      </c>
      <c r="C2923" t="s">
        <v>40</v>
      </c>
      <c r="D2923" t="s">
        <v>41</v>
      </c>
      <c r="E2923" t="s">
        <v>5642</v>
      </c>
      <c r="F2923">
        <v>95735</v>
      </c>
      <c r="G2923" t="s">
        <v>5643</v>
      </c>
      <c r="H2923">
        <v>38.805481</v>
      </c>
      <c r="I2923">
        <v>-120.13287</v>
      </c>
      <c r="J2923">
        <v>1</v>
      </c>
      <c r="K2923">
        <v>0</v>
      </c>
      <c r="L2923">
        <v>0</v>
      </c>
      <c r="M2923">
        <v>0</v>
      </c>
      <c r="N2923" t="str">
        <f>VLOOKUP(O2923:O9954,'VLOOKUP Ranges'!$A$9:$B$12,2,TRUE)</f>
        <v>9-29</v>
      </c>
      <c r="O2923">
        <v>27</v>
      </c>
      <c r="P2923">
        <v>1</v>
      </c>
      <c r="Q2923" t="s">
        <v>45</v>
      </c>
      <c r="R2923" t="s">
        <v>44</v>
      </c>
      <c r="S2923" t="s">
        <v>44</v>
      </c>
      <c r="T2923" t="s">
        <v>44</v>
      </c>
      <c r="U2923" t="s">
        <v>44</v>
      </c>
      <c r="V2923" t="s">
        <v>44</v>
      </c>
      <c r="W2923" t="s">
        <v>44</v>
      </c>
      <c r="X2923">
        <v>0</v>
      </c>
      <c r="Y2923" t="str">
        <f>VLOOKUP(Z2923:Z9954,'VLOOKUP Ranges'!$A$2:$B$5,2,TRUE)</f>
        <v>35-70</v>
      </c>
      <c r="Z2923">
        <v>49</v>
      </c>
      <c r="AA2923">
        <v>1291.3499999999999</v>
      </c>
      <c r="AB2923" t="s">
        <v>44</v>
      </c>
      <c r="AC2923">
        <v>0</v>
      </c>
      <c r="AD2923">
        <v>51</v>
      </c>
      <c r="AE2923">
        <v>5428</v>
      </c>
      <c r="AG2923" t="b">
        <v>0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  <c r="AM2923" t="b">
        <v>1</v>
      </c>
      <c r="AN2923">
        <v>47.827777777777698</v>
      </c>
      <c r="AO2923">
        <f t="shared" si="45"/>
        <v>49</v>
      </c>
      <c r="AP2923" t="b">
        <v>0</v>
      </c>
    </row>
    <row r="2924" spans="1:42" x14ac:dyDescent="0.25">
      <c r="A2924" t="s">
        <v>5644</v>
      </c>
      <c r="B2924">
        <v>1</v>
      </c>
      <c r="C2924" t="s">
        <v>40</v>
      </c>
      <c r="D2924" t="s">
        <v>41</v>
      </c>
      <c r="E2924" t="s">
        <v>2113</v>
      </c>
      <c r="F2924">
        <v>95736</v>
      </c>
      <c r="G2924" t="s">
        <v>2114</v>
      </c>
      <c r="H2924">
        <v>39.009779999999999</v>
      </c>
      <c r="I2924">
        <v>-120.978273</v>
      </c>
      <c r="J2924">
        <v>0</v>
      </c>
      <c r="K2924">
        <v>0</v>
      </c>
      <c r="L2924">
        <v>0</v>
      </c>
      <c r="M2924">
        <v>0</v>
      </c>
      <c r="N2924" t="str">
        <f>VLOOKUP(O2924:O9955,'VLOOKUP Ranges'!$A$9:$B$12,2,TRUE)</f>
        <v>29-55</v>
      </c>
      <c r="O2924">
        <v>40</v>
      </c>
      <c r="P2924">
        <v>1</v>
      </c>
      <c r="Q2924" t="s">
        <v>44</v>
      </c>
      <c r="R2924" t="s">
        <v>44</v>
      </c>
      <c r="S2924" t="s">
        <v>44</v>
      </c>
      <c r="T2924" t="s">
        <v>45</v>
      </c>
      <c r="U2924" t="s">
        <v>44</v>
      </c>
      <c r="V2924" t="s">
        <v>44</v>
      </c>
      <c r="W2924" t="s">
        <v>44</v>
      </c>
      <c r="X2924">
        <v>1</v>
      </c>
      <c r="Y2924" t="str">
        <f>VLOOKUP(Z2924:Z9955,'VLOOKUP Ranges'!$A$2:$B$5,2,TRUE)</f>
        <v>35-70</v>
      </c>
      <c r="Z2924">
        <v>50.25</v>
      </c>
      <c r="AA2924">
        <v>2023.55</v>
      </c>
      <c r="AB2924" t="s">
        <v>44</v>
      </c>
      <c r="AC2924">
        <v>0</v>
      </c>
      <c r="AD2924">
        <v>25</v>
      </c>
      <c r="AE2924">
        <v>2449</v>
      </c>
      <c r="AG2924" t="b">
        <v>1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  <c r="AM2924" t="b">
        <v>1</v>
      </c>
      <c r="AN2924">
        <v>50.588749999999997</v>
      </c>
      <c r="AO2924">
        <f t="shared" si="45"/>
        <v>51</v>
      </c>
      <c r="AP2924" t="b">
        <v>0</v>
      </c>
    </row>
    <row r="2925" spans="1:42" x14ac:dyDescent="0.25">
      <c r="A2925" t="s">
        <v>5645</v>
      </c>
      <c r="B2925">
        <v>1</v>
      </c>
      <c r="C2925" t="s">
        <v>40</v>
      </c>
      <c r="D2925" t="s">
        <v>41</v>
      </c>
      <c r="E2925" t="s">
        <v>2116</v>
      </c>
      <c r="F2925">
        <v>95746</v>
      </c>
      <c r="G2925" t="s">
        <v>2117</v>
      </c>
      <c r="H2925">
        <v>38.749465999999998</v>
      </c>
      <c r="I2925">
        <v>-121.184196</v>
      </c>
      <c r="J2925">
        <v>1</v>
      </c>
      <c r="K2925">
        <v>0</v>
      </c>
      <c r="L2925">
        <v>1</v>
      </c>
      <c r="M2925">
        <v>0</v>
      </c>
      <c r="N2925" t="str">
        <f>VLOOKUP(O2925:O9956,'VLOOKUP Ranges'!$A$9:$B$12,2,TRUE)</f>
        <v>1-9</v>
      </c>
      <c r="O2925">
        <v>8</v>
      </c>
      <c r="P2925">
        <v>1</v>
      </c>
      <c r="Q2925" t="s">
        <v>44</v>
      </c>
      <c r="R2925" t="s">
        <v>66</v>
      </c>
      <c r="S2925" t="s">
        <v>66</v>
      </c>
      <c r="T2925" t="s">
        <v>66</v>
      </c>
      <c r="U2925" t="s">
        <v>66</v>
      </c>
      <c r="V2925" t="s">
        <v>66</v>
      </c>
      <c r="W2925" t="s">
        <v>66</v>
      </c>
      <c r="X2925">
        <v>0</v>
      </c>
      <c r="Y2925" t="str">
        <f>VLOOKUP(Z2925:Z9956,'VLOOKUP Ranges'!$A$2:$B$5,2,TRUE)</f>
        <v>18-35</v>
      </c>
      <c r="Z2925">
        <v>19.899999999999999</v>
      </c>
      <c r="AA2925">
        <v>153.94999999999999</v>
      </c>
      <c r="AB2925" t="s">
        <v>44</v>
      </c>
      <c r="AC2925">
        <v>0</v>
      </c>
      <c r="AD2925">
        <v>29</v>
      </c>
      <c r="AE2925">
        <v>3152</v>
      </c>
      <c r="AG2925" t="b">
        <v>1</v>
      </c>
      <c r="AH2925" t="b">
        <v>0</v>
      </c>
      <c r="AI2925" t="b">
        <v>0</v>
      </c>
      <c r="AJ2925" t="b">
        <v>1</v>
      </c>
      <c r="AK2925" t="b">
        <v>1</v>
      </c>
      <c r="AL2925" t="b">
        <v>0</v>
      </c>
      <c r="AM2925" t="b">
        <v>0</v>
      </c>
      <c r="AN2925">
        <v>19.243749999999999</v>
      </c>
      <c r="AO2925">
        <f t="shared" si="45"/>
        <v>20</v>
      </c>
      <c r="AP2925" t="b">
        <v>0</v>
      </c>
    </row>
    <row r="2926" spans="1:42" x14ac:dyDescent="0.25">
      <c r="A2926" t="s">
        <v>5646</v>
      </c>
      <c r="B2926">
        <v>1</v>
      </c>
      <c r="C2926" t="s">
        <v>40</v>
      </c>
      <c r="D2926" t="s">
        <v>41</v>
      </c>
      <c r="E2926" t="s">
        <v>2089</v>
      </c>
      <c r="F2926">
        <v>95747</v>
      </c>
      <c r="G2926" t="s">
        <v>5647</v>
      </c>
      <c r="H2926">
        <v>38.784329</v>
      </c>
      <c r="I2926">
        <v>-121.373245</v>
      </c>
      <c r="J2926">
        <v>0</v>
      </c>
      <c r="K2926">
        <v>1</v>
      </c>
      <c r="L2926">
        <v>1</v>
      </c>
      <c r="M2926">
        <v>0</v>
      </c>
      <c r="N2926" t="str">
        <f>VLOOKUP(O2926:O9957,'VLOOKUP Ranges'!$A$9:$B$12,2,TRUE)</f>
        <v>55-77</v>
      </c>
      <c r="O2926">
        <v>58</v>
      </c>
      <c r="P2926">
        <v>1</v>
      </c>
      <c r="Q2926" t="s">
        <v>45</v>
      </c>
      <c r="R2926" t="s">
        <v>44</v>
      </c>
      <c r="S2926" t="s">
        <v>45</v>
      </c>
      <c r="T2926" t="s">
        <v>44</v>
      </c>
      <c r="U2926" t="s">
        <v>44</v>
      </c>
      <c r="V2926" t="s">
        <v>45</v>
      </c>
      <c r="W2926" t="s">
        <v>45</v>
      </c>
      <c r="X2926">
        <v>1</v>
      </c>
      <c r="Y2926" t="str">
        <f>VLOOKUP(Z2926:Z9957,'VLOOKUP Ranges'!$A$2:$B$5,2,TRUE)</f>
        <v>89-118</v>
      </c>
      <c r="Z2926">
        <v>97.8</v>
      </c>
      <c r="AA2926">
        <v>5458.8</v>
      </c>
      <c r="AB2926" t="s">
        <v>44</v>
      </c>
      <c r="AC2926">
        <v>0</v>
      </c>
      <c r="AD2926">
        <v>23</v>
      </c>
      <c r="AE2926">
        <v>6019</v>
      </c>
      <c r="AG2926" t="b">
        <v>1</v>
      </c>
      <c r="AH2926" t="b">
        <v>0</v>
      </c>
      <c r="AI2926" t="b">
        <v>1</v>
      </c>
      <c r="AJ2926" t="b">
        <v>0</v>
      </c>
      <c r="AK2926" t="b">
        <v>0</v>
      </c>
      <c r="AL2926" t="b">
        <v>0</v>
      </c>
      <c r="AM2926" t="b">
        <v>0</v>
      </c>
      <c r="AN2926">
        <v>94.1172413793103</v>
      </c>
      <c r="AO2926">
        <f t="shared" si="45"/>
        <v>98</v>
      </c>
      <c r="AP2926" t="b">
        <v>0</v>
      </c>
    </row>
    <row r="2927" spans="1:42" x14ac:dyDescent="0.25">
      <c r="A2927" t="s">
        <v>5648</v>
      </c>
      <c r="B2927">
        <v>1</v>
      </c>
      <c r="C2927" t="s">
        <v>40</v>
      </c>
      <c r="D2927" t="s">
        <v>41</v>
      </c>
      <c r="E2927" t="s">
        <v>1065</v>
      </c>
      <c r="F2927">
        <v>95758</v>
      </c>
      <c r="G2927" t="s">
        <v>2943</v>
      </c>
      <c r="H2927">
        <v>38.353630000000003</v>
      </c>
      <c r="I2927">
        <v>-121.44195000000001</v>
      </c>
      <c r="J2927">
        <v>0</v>
      </c>
      <c r="K2927">
        <v>0</v>
      </c>
      <c r="L2927">
        <v>1</v>
      </c>
      <c r="M2927">
        <v>1</v>
      </c>
      <c r="N2927" t="str">
        <f>VLOOKUP(O2927:O9958,'VLOOKUP Ranges'!$A$9:$B$12,2,TRUE)</f>
        <v>29-55</v>
      </c>
      <c r="O2927">
        <v>52</v>
      </c>
      <c r="P2927">
        <v>1</v>
      </c>
      <c r="Q2927" t="s">
        <v>44</v>
      </c>
      <c r="R2927" t="s">
        <v>45</v>
      </c>
      <c r="S2927" t="s">
        <v>44</v>
      </c>
      <c r="T2927" t="s">
        <v>45</v>
      </c>
      <c r="U2927" t="s">
        <v>44</v>
      </c>
      <c r="V2927" t="s">
        <v>45</v>
      </c>
      <c r="W2927" t="s">
        <v>45</v>
      </c>
      <c r="X2927">
        <v>0</v>
      </c>
      <c r="Y2927" t="str">
        <f>VLOOKUP(Z2927:Z9958,'VLOOKUP Ranges'!$A$2:$B$5,2,TRUE)</f>
        <v>89-118</v>
      </c>
      <c r="Z2927">
        <v>100.3</v>
      </c>
      <c r="AA2927">
        <v>5244.45</v>
      </c>
      <c r="AB2927" t="s">
        <v>44</v>
      </c>
      <c r="AC2927">
        <v>0</v>
      </c>
      <c r="AD2927">
        <v>29</v>
      </c>
      <c r="AE2927">
        <v>4811</v>
      </c>
      <c r="AG2927" t="b">
        <v>1</v>
      </c>
      <c r="AH2927" t="b">
        <v>0</v>
      </c>
      <c r="AI2927" t="b">
        <v>1</v>
      </c>
      <c r="AJ2927" t="b">
        <v>0</v>
      </c>
      <c r="AK2927" t="b">
        <v>0</v>
      </c>
      <c r="AL2927" t="b">
        <v>1</v>
      </c>
      <c r="AM2927" t="b">
        <v>0</v>
      </c>
      <c r="AN2927">
        <v>100.85480769230701</v>
      </c>
      <c r="AO2927">
        <f t="shared" si="45"/>
        <v>101</v>
      </c>
      <c r="AP2927" t="b">
        <v>1</v>
      </c>
    </row>
    <row r="2928" spans="1:42" x14ac:dyDescent="0.25">
      <c r="A2928" t="s">
        <v>5649</v>
      </c>
      <c r="B2928">
        <v>1</v>
      </c>
      <c r="C2928" t="s">
        <v>40</v>
      </c>
      <c r="D2928" t="s">
        <v>41</v>
      </c>
      <c r="E2928" t="s">
        <v>5650</v>
      </c>
      <c r="F2928">
        <v>95762</v>
      </c>
      <c r="G2928" t="s">
        <v>5651</v>
      </c>
      <c r="H2928">
        <v>38.684437000000003</v>
      </c>
      <c r="I2928">
        <v>-121.055634</v>
      </c>
      <c r="J2928">
        <v>1</v>
      </c>
      <c r="K2928">
        <v>0</v>
      </c>
      <c r="L2928">
        <v>1</v>
      </c>
      <c r="M2928">
        <v>0</v>
      </c>
      <c r="N2928" t="str">
        <f>VLOOKUP(O2928:O9959,'VLOOKUP Ranges'!$A$9:$B$12,2,TRUE)</f>
        <v>1-9</v>
      </c>
      <c r="O2928">
        <v>3</v>
      </c>
      <c r="P2928">
        <v>1</v>
      </c>
      <c r="Q2928" t="s">
        <v>44</v>
      </c>
      <c r="R2928" t="s">
        <v>44</v>
      </c>
      <c r="S2928" t="s">
        <v>44</v>
      </c>
      <c r="T2928" t="s">
        <v>45</v>
      </c>
      <c r="U2928" t="s">
        <v>45</v>
      </c>
      <c r="V2928" t="s">
        <v>44</v>
      </c>
      <c r="W2928" t="s">
        <v>44</v>
      </c>
      <c r="X2928">
        <v>1</v>
      </c>
      <c r="Y2928" t="str">
        <f>VLOOKUP(Z2928:Z9959,'VLOOKUP Ranges'!$A$2:$B$5,2,TRUE)</f>
        <v>35-70</v>
      </c>
      <c r="Z2928">
        <v>55.8</v>
      </c>
      <c r="AA2928">
        <v>154.55000000000001</v>
      </c>
      <c r="AB2928" t="s">
        <v>44</v>
      </c>
      <c r="AC2928">
        <v>0</v>
      </c>
      <c r="AD2928">
        <v>48</v>
      </c>
      <c r="AE2928">
        <v>2662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  <c r="AM2928" t="b">
        <v>1</v>
      </c>
      <c r="AN2928">
        <v>51.516666666666602</v>
      </c>
      <c r="AO2928">
        <f t="shared" si="45"/>
        <v>56</v>
      </c>
      <c r="AP2928" t="b">
        <v>0</v>
      </c>
    </row>
    <row r="2929" spans="1:42" x14ac:dyDescent="0.25">
      <c r="A2929" t="s">
        <v>5652</v>
      </c>
      <c r="B2929">
        <v>1</v>
      </c>
      <c r="C2929" t="s">
        <v>40</v>
      </c>
      <c r="D2929" t="s">
        <v>41</v>
      </c>
      <c r="E2929" t="s">
        <v>5606</v>
      </c>
      <c r="F2929">
        <v>95765</v>
      </c>
      <c r="G2929" t="s">
        <v>5653</v>
      </c>
      <c r="H2929">
        <v>38.823278000000002</v>
      </c>
      <c r="I2929">
        <v>-121.281856</v>
      </c>
      <c r="J2929">
        <v>1</v>
      </c>
      <c r="K2929">
        <v>0</v>
      </c>
      <c r="L2929">
        <v>0</v>
      </c>
      <c r="M2929">
        <v>1</v>
      </c>
      <c r="N2929" t="str">
        <f>VLOOKUP(O2929:O9960,'VLOOKUP Ranges'!$A$9:$B$12,2,TRUE)</f>
        <v>29-55</v>
      </c>
      <c r="O2929">
        <v>41</v>
      </c>
      <c r="P2929">
        <v>1</v>
      </c>
      <c r="Q2929" t="s">
        <v>44</v>
      </c>
      <c r="R2929" t="s">
        <v>45</v>
      </c>
      <c r="S2929" t="s">
        <v>45</v>
      </c>
      <c r="T2929" t="s">
        <v>45</v>
      </c>
      <c r="U2929" t="s">
        <v>45</v>
      </c>
      <c r="V2929" t="s">
        <v>45</v>
      </c>
      <c r="W2929" t="s">
        <v>45</v>
      </c>
      <c r="X2929">
        <v>1</v>
      </c>
      <c r="Y2929" t="str">
        <f>VLOOKUP(Z2929:Z9960,'VLOOKUP Ranges'!$A$2:$B$5,2,TRUE)</f>
        <v>89-118</v>
      </c>
      <c r="Z2929">
        <v>111.15</v>
      </c>
      <c r="AA2929">
        <v>4507.1499999999996</v>
      </c>
      <c r="AB2929" t="s">
        <v>44</v>
      </c>
      <c r="AC2929">
        <v>0</v>
      </c>
      <c r="AD2929">
        <v>32</v>
      </c>
      <c r="AE2929">
        <v>5038</v>
      </c>
      <c r="AG2929" t="b">
        <v>0</v>
      </c>
      <c r="AH2929" t="b">
        <v>1</v>
      </c>
      <c r="AI2929" t="b">
        <v>1</v>
      </c>
      <c r="AJ2929" t="b">
        <v>0</v>
      </c>
      <c r="AK2929" t="b">
        <v>0</v>
      </c>
      <c r="AL2929" t="b">
        <v>1</v>
      </c>
      <c r="AM2929" t="b">
        <v>0</v>
      </c>
      <c r="AN2929">
        <v>109.930487804878</v>
      </c>
      <c r="AO2929">
        <f t="shared" si="45"/>
        <v>112</v>
      </c>
      <c r="AP2929" t="b">
        <v>1</v>
      </c>
    </row>
    <row r="2930" spans="1:42" x14ac:dyDescent="0.25">
      <c r="A2930" t="s">
        <v>5654</v>
      </c>
      <c r="B2930">
        <v>1</v>
      </c>
      <c r="C2930" t="s">
        <v>40</v>
      </c>
      <c r="D2930" t="s">
        <v>41</v>
      </c>
      <c r="E2930" t="s">
        <v>2095</v>
      </c>
      <c r="F2930">
        <v>95776</v>
      </c>
      <c r="G2930" t="s">
        <v>2945</v>
      </c>
      <c r="H2930">
        <v>38.694080999999997</v>
      </c>
      <c r="I2930">
        <v>-121.69443099999999</v>
      </c>
      <c r="J2930">
        <v>1</v>
      </c>
      <c r="K2930">
        <v>0</v>
      </c>
      <c r="L2930">
        <v>0</v>
      </c>
      <c r="M2930">
        <v>0</v>
      </c>
      <c r="N2930" t="str">
        <f>VLOOKUP(O2930:O9961,'VLOOKUP Ranges'!$A$9:$B$12,2,TRUE)</f>
        <v>9-29</v>
      </c>
      <c r="O2930">
        <v>20</v>
      </c>
      <c r="P2930">
        <v>1</v>
      </c>
      <c r="Q2930" t="s">
        <v>45</v>
      </c>
      <c r="R2930" t="s">
        <v>44</v>
      </c>
      <c r="S2930" t="s">
        <v>44</v>
      </c>
      <c r="T2930" t="s">
        <v>44</v>
      </c>
      <c r="U2930" t="s">
        <v>45</v>
      </c>
      <c r="V2930" t="s">
        <v>45</v>
      </c>
      <c r="W2930" t="s">
        <v>45</v>
      </c>
      <c r="X2930">
        <v>1</v>
      </c>
      <c r="Y2930" t="str">
        <f>VLOOKUP(Z2930:Z9961,'VLOOKUP Ranges'!$A$2:$B$5,2,TRUE)</f>
        <v>89-118</v>
      </c>
      <c r="Z2930">
        <v>98.55</v>
      </c>
      <c r="AA2930">
        <v>2031.95</v>
      </c>
      <c r="AB2930" t="s">
        <v>44</v>
      </c>
      <c r="AC2930">
        <v>0</v>
      </c>
      <c r="AD2930">
        <v>42</v>
      </c>
      <c r="AE2930">
        <v>3300</v>
      </c>
      <c r="AG2930" t="b">
        <v>0</v>
      </c>
      <c r="AH2930" t="b">
        <v>0</v>
      </c>
      <c r="AI2930" t="b">
        <v>1</v>
      </c>
      <c r="AJ2930" t="b">
        <v>0</v>
      </c>
      <c r="AK2930" t="b">
        <v>0</v>
      </c>
      <c r="AL2930" t="b">
        <v>0</v>
      </c>
      <c r="AM2930" t="b">
        <v>1</v>
      </c>
      <c r="AN2930">
        <v>101.5975</v>
      </c>
      <c r="AO2930">
        <f t="shared" si="45"/>
        <v>99</v>
      </c>
      <c r="AP2930" t="b">
        <v>0</v>
      </c>
    </row>
    <row r="2931" spans="1:42" x14ac:dyDescent="0.25">
      <c r="A2931" t="s">
        <v>5655</v>
      </c>
      <c r="B2931">
        <v>1</v>
      </c>
      <c r="C2931" t="s">
        <v>40</v>
      </c>
      <c r="D2931" t="s">
        <v>41</v>
      </c>
      <c r="E2931" t="s">
        <v>1125</v>
      </c>
      <c r="F2931">
        <v>95814</v>
      </c>
      <c r="G2931" t="s">
        <v>2119</v>
      </c>
      <c r="H2931">
        <v>38.584505</v>
      </c>
      <c r="I2931">
        <v>-121.491956</v>
      </c>
      <c r="J2931">
        <v>1</v>
      </c>
      <c r="K2931">
        <v>0</v>
      </c>
      <c r="L2931">
        <v>0</v>
      </c>
      <c r="M2931">
        <v>1</v>
      </c>
      <c r="N2931" t="str">
        <f>VLOOKUP(O2931:O9962,'VLOOKUP Ranges'!$A$9:$B$12,2,TRUE)</f>
        <v>1-9</v>
      </c>
      <c r="O2931">
        <v>1</v>
      </c>
      <c r="P2931">
        <v>1</v>
      </c>
      <c r="Q2931" t="s">
        <v>45</v>
      </c>
      <c r="R2931" t="s">
        <v>44</v>
      </c>
      <c r="S2931" t="s">
        <v>44</v>
      </c>
      <c r="T2931" t="s">
        <v>44</v>
      </c>
      <c r="U2931" t="s">
        <v>44</v>
      </c>
      <c r="V2931" t="s">
        <v>44</v>
      </c>
      <c r="W2931" t="s">
        <v>44</v>
      </c>
      <c r="X2931">
        <v>1</v>
      </c>
      <c r="Y2931" t="str">
        <f>VLOOKUP(Z2931:Z9962,'VLOOKUP Ranges'!$A$2:$B$5,2,TRUE)</f>
        <v>35-70</v>
      </c>
      <c r="Z2931">
        <v>50.05</v>
      </c>
      <c r="AA2931">
        <v>50.05</v>
      </c>
      <c r="AB2931" t="s">
        <v>44</v>
      </c>
      <c r="AC2931">
        <v>0</v>
      </c>
      <c r="AD2931">
        <v>61</v>
      </c>
      <c r="AE2931">
        <v>5523</v>
      </c>
      <c r="AG2931" t="b">
        <v>0</v>
      </c>
      <c r="AH2931" t="b">
        <v>0</v>
      </c>
      <c r="AI2931" t="b">
        <v>0</v>
      </c>
      <c r="AJ2931" t="b">
        <v>0</v>
      </c>
      <c r="AK2931" t="b">
        <v>0</v>
      </c>
      <c r="AL2931" t="b">
        <v>1</v>
      </c>
      <c r="AM2931" t="b">
        <v>0</v>
      </c>
      <c r="AN2931">
        <v>50.05</v>
      </c>
      <c r="AO2931">
        <f t="shared" si="45"/>
        <v>51</v>
      </c>
      <c r="AP2931" t="b">
        <v>0</v>
      </c>
    </row>
    <row r="2932" spans="1:42" x14ac:dyDescent="0.25">
      <c r="A2932" t="s">
        <v>5656</v>
      </c>
      <c r="B2932">
        <v>1</v>
      </c>
      <c r="C2932" t="s">
        <v>40</v>
      </c>
      <c r="D2932" t="s">
        <v>41</v>
      </c>
      <c r="E2932" t="s">
        <v>1125</v>
      </c>
      <c r="F2932">
        <v>95816</v>
      </c>
      <c r="G2932" t="s">
        <v>5657</v>
      </c>
      <c r="H2932">
        <v>38.574855999999997</v>
      </c>
      <c r="I2932">
        <v>-121.46504</v>
      </c>
      <c r="J2932">
        <v>1</v>
      </c>
      <c r="K2932">
        <v>0</v>
      </c>
      <c r="L2932">
        <v>0</v>
      </c>
      <c r="M2932">
        <v>0</v>
      </c>
      <c r="N2932" t="str">
        <f>VLOOKUP(O2932:O9963,'VLOOKUP Ranges'!$A$9:$B$12,2,TRUE)</f>
        <v>9-29</v>
      </c>
      <c r="O2932">
        <v>23</v>
      </c>
      <c r="P2932">
        <v>1</v>
      </c>
      <c r="Q2932" t="s">
        <v>44</v>
      </c>
      <c r="R2932" t="s">
        <v>66</v>
      </c>
      <c r="S2932" t="s">
        <v>66</v>
      </c>
      <c r="T2932" t="s">
        <v>66</v>
      </c>
      <c r="U2932" t="s">
        <v>66</v>
      </c>
      <c r="V2932" t="s">
        <v>66</v>
      </c>
      <c r="W2932" t="s">
        <v>66</v>
      </c>
      <c r="X2932">
        <v>0</v>
      </c>
      <c r="Y2932" t="str">
        <f>VLOOKUP(Z2932:Z9963,'VLOOKUP Ranges'!$A$2:$B$5,2,TRUE)</f>
        <v>18-35</v>
      </c>
      <c r="Z2932">
        <v>20.85</v>
      </c>
      <c r="AA2932">
        <v>473.9</v>
      </c>
      <c r="AB2932" t="s">
        <v>44</v>
      </c>
      <c r="AC2932">
        <v>0</v>
      </c>
      <c r="AD2932">
        <v>53</v>
      </c>
      <c r="AE2932">
        <v>4263</v>
      </c>
      <c r="AG2932" t="b">
        <v>0</v>
      </c>
      <c r="AH2932" t="b">
        <v>0</v>
      </c>
      <c r="AI2932" t="b">
        <v>0</v>
      </c>
      <c r="AJ2932" t="b">
        <v>1</v>
      </c>
      <c r="AK2932" t="b">
        <v>0</v>
      </c>
      <c r="AL2932" t="b">
        <v>1</v>
      </c>
      <c r="AM2932" t="b">
        <v>0</v>
      </c>
      <c r="AN2932">
        <v>20.604347826086901</v>
      </c>
      <c r="AO2932">
        <f t="shared" si="45"/>
        <v>21</v>
      </c>
      <c r="AP2932" t="b">
        <v>0</v>
      </c>
    </row>
    <row r="2933" spans="1:42" x14ac:dyDescent="0.25">
      <c r="A2933" t="s">
        <v>5658</v>
      </c>
      <c r="B2933">
        <v>1</v>
      </c>
      <c r="C2933" t="s">
        <v>40</v>
      </c>
      <c r="D2933" t="s">
        <v>41</v>
      </c>
      <c r="E2933" t="s">
        <v>1125</v>
      </c>
      <c r="F2933">
        <v>95817</v>
      </c>
      <c r="G2933" t="s">
        <v>2948</v>
      </c>
      <c r="H2933">
        <v>38.550722</v>
      </c>
      <c r="I2933">
        <v>-121.457314</v>
      </c>
      <c r="J2933">
        <v>0</v>
      </c>
      <c r="K2933">
        <v>1</v>
      </c>
      <c r="L2933">
        <v>0</v>
      </c>
      <c r="M2933">
        <v>0</v>
      </c>
      <c r="N2933" t="str">
        <f>VLOOKUP(O2933:O9964,'VLOOKUP Ranges'!$A$9:$B$12,2,TRUE)</f>
        <v>1-9</v>
      </c>
      <c r="O2933">
        <v>6</v>
      </c>
      <c r="P2933">
        <v>1</v>
      </c>
      <c r="Q2933" t="s">
        <v>44</v>
      </c>
      <c r="R2933" t="s">
        <v>66</v>
      </c>
      <c r="S2933" t="s">
        <v>66</v>
      </c>
      <c r="T2933" t="s">
        <v>66</v>
      </c>
      <c r="U2933" t="s">
        <v>66</v>
      </c>
      <c r="V2933" t="s">
        <v>66</v>
      </c>
      <c r="W2933" t="s">
        <v>66</v>
      </c>
      <c r="X2933">
        <v>0</v>
      </c>
      <c r="Y2933" t="str">
        <f>VLOOKUP(Z2933:Z9964,'VLOOKUP Ranges'!$A$2:$B$5,2,TRUE)</f>
        <v>18-35</v>
      </c>
      <c r="Z2933">
        <v>19.5</v>
      </c>
      <c r="AA2933">
        <v>106.8</v>
      </c>
      <c r="AB2933" t="s">
        <v>44</v>
      </c>
      <c r="AC2933">
        <v>0</v>
      </c>
      <c r="AD2933">
        <v>77</v>
      </c>
      <c r="AE2933">
        <v>3288</v>
      </c>
      <c r="AG2933" t="b">
        <v>0</v>
      </c>
      <c r="AH2933" t="b">
        <v>0</v>
      </c>
      <c r="AI2933" t="b">
        <v>0</v>
      </c>
      <c r="AJ2933" t="b">
        <v>1</v>
      </c>
      <c r="AK2933" t="b">
        <v>0</v>
      </c>
      <c r="AL2933" t="b">
        <v>0</v>
      </c>
      <c r="AM2933" t="b">
        <v>0</v>
      </c>
      <c r="AN2933">
        <v>17.8</v>
      </c>
      <c r="AO2933">
        <f t="shared" si="45"/>
        <v>20</v>
      </c>
      <c r="AP2933" t="b">
        <v>0</v>
      </c>
    </row>
    <row r="2934" spans="1:42" x14ac:dyDescent="0.25">
      <c r="A2934" t="s">
        <v>5659</v>
      </c>
      <c r="B2934">
        <v>1</v>
      </c>
      <c r="C2934" t="s">
        <v>40</v>
      </c>
      <c r="D2934" t="s">
        <v>41</v>
      </c>
      <c r="E2934" t="s">
        <v>1125</v>
      </c>
      <c r="F2934">
        <v>95818</v>
      </c>
      <c r="G2934" t="s">
        <v>2121</v>
      </c>
      <c r="H2934">
        <v>38.556305999999999</v>
      </c>
      <c r="I2934">
        <v>-121.495817</v>
      </c>
      <c r="J2934">
        <v>1</v>
      </c>
      <c r="K2934">
        <v>0</v>
      </c>
      <c r="L2934">
        <v>1</v>
      </c>
      <c r="M2934">
        <v>1</v>
      </c>
      <c r="N2934" t="str">
        <f>VLOOKUP(O2934:O9965,'VLOOKUP Ranges'!$A$9:$B$12,2,TRUE)</f>
        <v>1-9</v>
      </c>
      <c r="O2934">
        <v>8</v>
      </c>
      <c r="P2934">
        <v>1</v>
      </c>
      <c r="Q2934" t="s">
        <v>44</v>
      </c>
      <c r="R2934" t="s">
        <v>66</v>
      </c>
      <c r="S2934" t="s">
        <v>66</v>
      </c>
      <c r="T2934" t="s">
        <v>66</v>
      </c>
      <c r="U2934" t="s">
        <v>66</v>
      </c>
      <c r="V2934" t="s">
        <v>66</v>
      </c>
      <c r="W2934" t="s">
        <v>66</v>
      </c>
      <c r="X2934">
        <v>1</v>
      </c>
      <c r="Y2934" t="str">
        <f>VLOOKUP(Z2934:Z9965,'VLOOKUP Ranges'!$A$2:$B$5,2,TRUE)</f>
        <v>18-35</v>
      </c>
      <c r="Z2934">
        <v>19.350000000000001</v>
      </c>
      <c r="AA2934">
        <v>152.6</v>
      </c>
      <c r="AB2934" t="s">
        <v>44</v>
      </c>
      <c r="AC2934">
        <v>0</v>
      </c>
      <c r="AD2934">
        <v>58</v>
      </c>
      <c r="AE2934">
        <v>5416</v>
      </c>
      <c r="AG2934" t="b">
        <v>0</v>
      </c>
      <c r="AH2934" t="b">
        <v>0</v>
      </c>
      <c r="AI2934" t="b">
        <v>0</v>
      </c>
      <c r="AJ2934" t="b">
        <v>1</v>
      </c>
      <c r="AK2934" t="b">
        <v>0</v>
      </c>
      <c r="AL2934" t="b">
        <v>0</v>
      </c>
      <c r="AM2934" t="b">
        <v>1</v>
      </c>
      <c r="AN2934">
        <v>19.074999999999999</v>
      </c>
      <c r="AO2934">
        <f t="shared" si="45"/>
        <v>20</v>
      </c>
      <c r="AP2934" t="b">
        <v>0</v>
      </c>
    </row>
    <row r="2935" spans="1:42" x14ac:dyDescent="0.25">
      <c r="A2935" t="s">
        <v>5660</v>
      </c>
      <c r="B2935">
        <v>1</v>
      </c>
      <c r="C2935" t="s">
        <v>40</v>
      </c>
      <c r="D2935" t="s">
        <v>41</v>
      </c>
      <c r="E2935" t="s">
        <v>1125</v>
      </c>
      <c r="F2935">
        <v>95819</v>
      </c>
      <c r="G2935" t="s">
        <v>2123</v>
      </c>
      <c r="H2935">
        <v>38.567594</v>
      </c>
      <c r="I2935">
        <v>-121.437507</v>
      </c>
      <c r="J2935">
        <v>1</v>
      </c>
      <c r="K2935">
        <v>0</v>
      </c>
      <c r="L2935">
        <v>0</v>
      </c>
      <c r="M2935">
        <v>0</v>
      </c>
      <c r="N2935" t="str">
        <f>VLOOKUP(O2935:O9966,'VLOOKUP Ranges'!$A$9:$B$12,2,TRUE)</f>
        <v>9-29</v>
      </c>
      <c r="O2935">
        <v>18</v>
      </c>
      <c r="P2935">
        <v>1</v>
      </c>
      <c r="Q2935" t="s">
        <v>45</v>
      </c>
      <c r="R2935" t="s">
        <v>45</v>
      </c>
      <c r="S2935" t="s">
        <v>44</v>
      </c>
      <c r="T2935" t="s">
        <v>45</v>
      </c>
      <c r="U2935" t="s">
        <v>44</v>
      </c>
      <c r="V2935" t="s">
        <v>45</v>
      </c>
      <c r="W2935" t="s">
        <v>44</v>
      </c>
      <c r="X2935">
        <v>0</v>
      </c>
      <c r="Y2935" t="str">
        <f>VLOOKUP(Z2935:Z9966,'VLOOKUP Ranges'!$A$2:$B$5,2,TRUE)</f>
        <v>35-70</v>
      </c>
      <c r="Z2935">
        <v>69.5</v>
      </c>
      <c r="AA2935">
        <v>1199.4000000000001</v>
      </c>
      <c r="AB2935" t="s">
        <v>44</v>
      </c>
      <c r="AC2935">
        <v>0</v>
      </c>
      <c r="AD2935">
        <v>24</v>
      </c>
      <c r="AE2935">
        <v>4466</v>
      </c>
      <c r="AG2935" t="b">
        <v>0</v>
      </c>
      <c r="AH2935" t="b">
        <v>0</v>
      </c>
      <c r="AI2935" t="b">
        <v>0</v>
      </c>
      <c r="AJ2935" t="b">
        <v>0</v>
      </c>
      <c r="AK2935" t="b">
        <v>0</v>
      </c>
      <c r="AL2935" t="b">
        <v>0</v>
      </c>
      <c r="AM2935" t="b">
        <v>1</v>
      </c>
      <c r="AN2935">
        <v>66.633333333333297</v>
      </c>
      <c r="AO2935">
        <f t="shared" si="45"/>
        <v>70</v>
      </c>
      <c r="AP2935" t="b">
        <v>1</v>
      </c>
    </row>
    <row r="2936" spans="1:42" x14ac:dyDescent="0.25">
      <c r="A2936" t="s">
        <v>5661</v>
      </c>
      <c r="B2936">
        <v>1</v>
      </c>
      <c r="C2936" t="s">
        <v>40</v>
      </c>
      <c r="D2936" t="s">
        <v>41</v>
      </c>
      <c r="E2936" t="s">
        <v>1125</v>
      </c>
      <c r="F2936">
        <v>95820</v>
      </c>
      <c r="G2936" t="s">
        <v>3687</v>
      </c>
      <c r="H2936">
        <v>38.535080000000001</v>
      </c>
      <c r="I2936">
        <v>-121.44414399999999</v>
      </c>
      <c r="J2936">
        <v>1</v>
      </c>
      <c r="K2936">
        <v>1</v>
      </c>
      <c r="L2936">
        <v>0</v>
      </c>
      <c r="M2936">
        <v>0</v>
      </c>
      <c r="N2936" t="str">
        <f>VLOOKUP(O2936:O9967,'VLOOKUP Ranges'!$A$9:$B$12,2,TRUE)</f>
        <v>29-55</v>
      </c>
      <c r="O2936">
        <v>52</v>
      </c>
      <c r="P2936">
        <v>0</v>
      </c>
      <c r="Q2936" t="s">
        <v>62</v>
      </c>
      <c r="R2936" t="s">
        <v>45</v>
      </c>
      <c r="S2936" t="s">
        <v>44</v>
      </c>
      <c r="T2936" t="s">
        <v>44</v>
      </c>
      <c r="U2936" t="s">
        <v>44</v>
      </c>
      <c r="V2936" t="s">
        <v>45</v>
      </c>
      <c r="W2936" t="s">
        <v>45</v>
      </c>
      <c r="X2936">
        <v>1</v>
      </c>
      <c r="Y2936" t="str">
        <f>VLOOKUP(Z2936:Z9967,'VLOOKUP Ranges'!$A$2:$B$5,2,TRUE)</f>
        <v>35-70</v>
      </c>
      <c r="Z2936">
        <v>48.8</v>
      </c>
      <c r="AA2936">
        <v>2555.0500000000002</v>
      </c>
      <c r="AB2936" t="s">
        <v>44</v>
      </c>
      <c r="AC2936">
        <v>0</v>
      </c>
      <c r="AD2936">
        <v>67</v>
      </c>
      <c r="AE2936">
        <v>4865</v>
      </c>
      <c r="AG2936" t="b">
        <v>0</v>
      </c>
      <c r="AH2936" t="b">
        <v>0</v>
      </c>
      <c r="AI2936" t="b">
        <v>0</v>
      </c>
      <c r="AJ2936" t="b">
        <v>0</v>
      </c>
      <c r="AK2936" t="b">
        <v>1</v>
      </c>
      <c r="AL2936" t="b">
        <v>0</v>
      </c>
      <c r="AM2936" t="b">
        <v>0</v>
      </c>
      <c r="AN2936">
        <v>49.135576923076897</v>
      </c>
      <c r="AO2936">
        <f t="shared" si="45"/>
        <v>49</v>
      </c>
      <c r="AP2936" t="b">
        <v>0</v>
      </c>
    </row>
    <row r="2937" spans="1:42" x14ac:dyDescent="0.25">
      <c r="A2937" t="s">
        <v>5662</v>
      </c>
      <c r="B2937">
        <v>1</v>
      </c>
      <c r="C2937" t="s">
        <v>40</v>
      </c>
      <c r="D2937" t="s">
        <v>41</v>
      </c>
      <c r="E2937" t="s">
        <v>1125</v>
      </c>
      <c r="F2937">
        <v>95821</v>
      </c>
      <c r="G2937" t="s">
        <v>2950</v>
      </c>
      <c r="H2937">
        <v>38.625095999999999</v>
      </c>
      <c r="I2937">
        <v>-121.383658</v>
      </c>
      <c r="J2937">
        <v>1</v>
      </c>
      <c r="K2937">
        <v>0</v>
      </c>
      <c r="L2937">
        <v>0</v>
      </c>
      <c r="M2937">
        <v>0</v>
      </c>
      <c r="N2937" t="str">
        <f>VLOOKUP(O2937:O9968,'VLOOKUP Ranges'!$A$9:$B$12,2,TRUE)</f>
        <v>29-55</v>
      </c>
      <c r="O2937">
        <v>31</v>
      </c>
      <c r="P2937">
        <v>1</v>
      </c>
      <c r="Q2937" t="s">
        <v>44</v>
      </c>
      <c r="R2937" t="s">
        <v>44</v>
      </c>
      <c r="S2937" t="s">
        <v>45</v>
      </c>
      <c r="T2937" t="s">
        <v>44</v>
      </c>
      <c r="U2937" t="s">
        <v>44</v>
      </c>
      <c r="V2937" t="s">
        <v>45</v>
      </c>
      <c r="W2937" t="s">
        <v>45</v>
      </c>
      <c r="X2937">
        <v>1</v>
      </c>
      <c r="Y2937" t="str">
        <f>VLOOKUP(Z2937:Z9968,'VLOOKUP Ranges'!$A$2:$B$5,2,TRUE)</f>
        <v>89-118</v>
      </c>
      <c r="Z2937">
        <v>94.5</v>
      </c>
      <c r="AA2937">
        <v>2979.2</v>
      </c>
      <c r="AB2937" t="s">
        <v>44</v>
      </c>
      <c r="AC2937">
        <v>0</v>
      </c>
      <c r="AD2937">
        <v>42</v>
      </c>
      <c r="AE2937">
        <v>3949</v>
      </c>
      <c r="AG2937" t="b">
        <v>0</v>
      </c>
      <c r="AH2937" t="b">
        <v>0</v>
      </c>
      <c r="AI2937" t="b">
        <v>1</v>
      </c>
      <c r="AJ2937" t="b">
        <v>0</v>
      </c>
      <c r="AK2937" t="b">
        <v>0</v>
      </c>
      <c r="AL2937" t="b">
        <v>1</v>
      </c>
      <c r="AM2937" t="b">
        <v>0</v>
      </c>
      <c r="AN2937">
        <v>96.103225806451604</v>
      </c>
      <c r="AO2937">
        <f t="shared" si="45"/>
        <v>95</v>
      </c>
      <c r="AP2937" t="b">
        <v>0</v>
      </c>
    </row>
    <row r="2938" spans="1:42" x14ac:dyDescent="0.25">
      <c r="A2938" t="s">
        <v>5663</v>
      </c>
      <c r="B2938">
        <v>1</v>
      </c>
      <c r="C2938" t="s">
        <v>40</v>
      </c>
      <c r="D2938" t="s">
        <v>41</v>
      </c>
      <c r="E2938" t="s">
        <v>1125</v>
      </c>
      <c r="F2938">
        <v>95822</v>
      </c>
      <c r="G2938" t="s">
        <v>5664</v>
      </c>
      <c r="H2938">
        <v>38.512568999999999</v>
      </c>
      <c r="I2938">
        <v>-121.49518399999999</v>
      </c>
      <c r="J2938">
        <v>1</v>
      </c>
      <c r="K2938">
        <v>0</v>
      </c>
      <c r="L2938">
        <v>1</v>
      </c>
      <c r="M2938">
        <v>1</v>
      </c>
      <c r="N2938" t="str">
        <f>VLOOKUP(O2938:O9969,'VLOOKUP Ranges'!$A$9:$B$12,2,TRUE)</f>
        <v>29-55</v>
      </c>
      <c r="O2938">
        <v>29</v>
      </c>
      <c r="P2938">
        <v>1</v>
      </c>
      <c r="Q2938" t="s">
        <v>44</v>
      </c>
      <c r="R2938" t="s">
        <v>66</v>
      </c>
      <c r="S2938" t="s">
        <v>66</v>
      </c>
      <c r="T2938" t="s">
        <v>66</v>
      </c>
      <c r="U2938" t="s">
        <v>66</v>
      </c>
      <c r="V2938" t="s">
        <v>66</v>
      </c>
      <c r="W2938" t="s">
        <v>66</v>
      </c>
      <c r="X2938">
        <v>1</v>
      </c>
      <c r="Y2938" t="str">
        <f>VLOOKUP(Z2938:Z9969,'VLOOKUP Ranges'!$A$2:$B$5,2,TRUE)</f>
        <v>18-35</v>
      </c>
      <c r="Z2938">
        <v>20.65</v>
      </c>
      <c r="AA2938">
        <v>654.85</v>
      </c>
      <c r="AB2938" t="s">
        <v>44</v>
      </c>
      <c r="AC2938">
        <v>0</v>
      </c>
      <c r="AD2938">
        <v>72</v>
      </c>
      <c r="AE2938">
        <v>4667</v>
      </c>
      <c r="AG2938" t="b">
        <v>0</v>
      </c>
      <c r="AH2938" t="b">
        <v>0</v>
      </c>
      <c r="AI2938" t="b">
        <v>0</v>
      </c>
      <c r="AJ2938" t="b">
        <v>1</v>
      </c>
      <c r="AK2938" t="b">
        <v>0</v>
      </c>
      <c r="AL2938" t="b">
        <v>0</v>
      </c>
      <c r="AM2938" t="b">
        <v>1</v>
      </c>
      <c r="AN2938">
        <v>22.5810344827586</v>
      </c>
      <c r="AO2938">
        <f t="shared" si="45"/>
        <v>21</v>
      </c>
      <c r="AP2938" t="b">
        <v>0</v>
      </c>
    </row>
    <row r="2939" spans="1:42" x14ac:dyDescent="0.25">
      <c r="A2939" t="s">
        <v>5665</v>
      </c>
      <c r="B2939">
        <v>1</v>
      </c>
      <c r="C2939" t="s">
        <v>40</v>
      </c>
      <c r="D2939" t="s">
        <v>41</v>
      </c>
      <c r="E2939" t="s">
        <v>1125</v>
      </c>
      <c r="F2939">
        <v>95823</v>
      </c>
      <c r="G2939" t="s">
        <v>2952</v>
      </c>
      <c r="H2939">
        <v>38.475465</v>
      </c>
      <c r="I2939">
        <v>-121.443625</v>
      </c>
      <c r="J2939">
        <v>0</v>
      </c>
      <c r="K2939">
        <v>0</v>
      </c>
      <c r="L2939">
        <v>1</v>
      </c>
      <c r="M2939">
        <v>0</v>
      </c>
      <c r="N2939" t="str">
        <f>VLOOKUP(O2939:O9970,'VLOOKUP Ranges'!$A$9:$B$12,2,TRUE)</f>
        <v>29-55</v>
      </c>
      <c r="O2939">
        <v>36</v>
      </c>
      <c r="P2939">
        <v>1</v>
      </c>
      <c r="Q2939" t="s">
        <v>45</v>
      </c>
      <c r="R2939" t="s">
        <v>45</v>
      </c>
      <c r="S2939" t="s">
        <v>45</v>
      </c>
      <c r="T2939" t="s">
        <v>45</v>
      </c>
      <c r="U2939" t="s">
        <v>45</v>
      </c>
      <c r="V2939" t="s">
        <v>44</v>
      </c>
      <c r="W2939" t="s">
        <v>45</v>
      </c>
      <c r="X2939">
        <v>1</v>
      </c>
      <c r="Y2939" t="str">
        <f>VLOOKUP(Z2939:Z9970,'VLOOKUP Ranges'!$A$2:$B$5,2,TRUE)</f>
        <v>89-118</v>
      </c>
      <c r="Z2939">
        <v>106.05</v>
      </c>
      <c r="AA2939">
        <v>3834.4</v>
      </c>
      <c r="AB2939" t="s">
        <v>44</v>
      </c>
      <c r="AC2939">
        <v>0</v>
      </c>
      <c r="AD2939">
        <v>25</v>
      </c>
      <c r="AE2939">
        <v>4505</v>
      </c>
      <c r="AG2939" t="b">
        <v>0</v>
      </c>
      <c r="AH2939" t="b">
        <v>1</v>
      </c>
      <c r="AI2939" t="b">
        <v>1</v>
      </c>
      <c r="AJ2939" t="b">
        <v>0</v>
      </c>
      <c r="AK2939" t="b">
        <v>1</v>
      </c>
      <c r="AL2939" t="b">
        <v>0</v>
      </c>
      <c r="AM2939" t="b">
        <v>0</v>
      </c>
      <c r="AN2939">
        <v>106.51111111111101</v>
      </c>
      <c r="AO2939">
        <f t="shared" si="45"/>
        <v>107</v>
      </c>
      <c r="AP2939" t="b">
        <v>1</v>
      </c>
    </row>
    <row r="2940" spans="1:42" x14ac:dyDescent="0.25">
      <c r="A2940" t="s">
        <v>5666</v>
      </c>
      <c r="B2940">
        <v>1</v>
      </c>
      <c r="C2940" t="s">
        <v>40</v>
      </c>
      <c r="D2940" t="s">
        <v>41</v>
      </c>
      <c r="E2940" t="s">
        <v>1125</v>
      </c>
      <c r="F2940">
        <v>95825</v>
      </c>
      <c r="G2940" t="s">
        <v>3689</v>
      </c>
      <c r="H2940">
        <v>38.590035</v>
      </c>
      <c r="I2940">
        <v>-121.41245499999999</v>
      </c>
      <c r="J2940">
        <v>1</v>
      </c>
      <c r="K2940">
        <v>0</v>
      </c>
      <c r="L2940">
        <v>1</v>
      </c>
      <c r="M2940">
        <v>0</v>
      </c>
      <c r="N2940" t="str">
        <f>VLOOKUP(O2940:O9971,'VLOOKUP Ranges'!$A$9:$B$12,2,TRUE)</f>
        <v>29-55</v>
      </c>
      <c r="O2940">
        <v>42</v>
      </c>
      <c r="P2940">
        <v>1</v>
      </c>
      <c r="Q2940" t="s">
        <v>45</v>
      </c>
      <c r="R2940" t="s">
        <v>44</v>
      </c>
      <c r="S2940" t="s">
        <v>44</v>
      </c>
      <c r="T2940" t="s">
        <v>45</v>
      </c>
      <c r="U2940" t="s">
        <v>45</v>
      </c>
      <c r="V2940" t="s">
        <v>45</v>
      </c>
      <c r="W2940" t="s">
        <v>45</v>
      </c>
      <c r="X2940">
        <v>1</v>
      </c>
      <c r="Y2940" t="str">
        <f>VLOOKUP(Z2940:Z9971,'VLOOKUP Ranges'!$A$2:$B$5,2,TRUE)</f>
        <v>89-118</v>
      </c>
      <c r="Z2940">
        <v>108.3</v>
      </c>
      <c r="AA2940">
        <v>4586.1499999999996</v>
      </c>
      <c r="AB2940" t="s">
        <v>44</v>
      </c>
      <c r="AC2940">
        <v>0</v>
      </c>
      <c r="AD2940">
        <v>63</v>
      </c>
      <c r="AE2940">
        <v>5106</v>
      </c>
      <c r="AG2940" t="b">
        <v>1</v>
      </c>
      <c r="AH2940" t="b">
        <v>0</v>
      </c>
      <c r="AI2940" t="b">
        <v>1</v>
      </c>
      <c r="AJ2940" t="b">
        <v>0</v>
      </c>
      <c r="AK2940" t="b">
        <v>0</v>
      </c>
      <c r="AL2940" t="b">
        <v>1</v>
      </c>
      <c r="AM2940" t="b">
        <v>0</v>
      </c>
      <c r="AN2940">
        <v>109.194047619047</v>
      </c>
      <c r="AO2940">
        <f t="shared" si="45"/>
        <v>109</v>
      </c>
      <c r="AP2940" t="b">
        <v>0</v>
      </c>
    </row>
    <row r="2941" spans="1:42" x14ac:dyDescent="0.25">
      <c r="A2941" t="s">
        <v>5667</v>
      </c>
      <c r="B2941">
        <v>1</v>
      </c>
      <c r="C2941" t="s">
        <v>40</v>
      </c>
      <c r="D2941" t="s">
        <v>41</v>
      </c>
      <c r="E2941" t="s">
        <v>1125</v>
      </c>
      <c r="F2941">
        <v>95827</v>
      </c>
      <c r="G2941" t="s">
        <v>2125</v>
      </c>
      <c r="H2941">
        <v>38.549185000000001</v>
      </c>
      <c r="I2941">
        <v>-121.32838599999999</v>
      </c>
      <c r="J2941">
        <v>0</v>
      </c>
      <c r="K2941">
        <v>0</v>
      </c>
      <c r="L2941">
        <v>0</v>
      </c>
      <c r="M2941">
        <v>0</v>
      </c>
      <c r="N2941" t="str">
        <f>VLOOKUP(O2941:O9972,'VLOOKUP Ranges'!$A$9:$B$12,2,TRUE)</f>
        <v>55-77</v>
      </c>
      <c r="O2941">
        <v>60</v>
      </c>
      <c r="P2941">
        <v>1</v>
      </c>
      <c r="Q2941" t="s">
        <v>44</v>
      </c>
      <c r="R2941" t="s">
        <v>44</v>
      </c>
      <c r="S2941" t="s">
        <v>45</v>
      </c>
      <c r="T2941" t="s">
        <v>45</v>
      </c>
      <c r="U2941" t="s">
        <v>44</v>
      </c>
      <c r="V2941" t="s">
        <v>45</v>
      </c>
      <c r="W2941" t="s">
        <v>45</v>
      </c>
      <c r="X2941">
        <v>1</v>
      </c>
      <c r="Y2941" t="str">
        <f>VLOOKUP(Z2941:Z9972,'VLOOKUP Ranges'!$A$2:$B$5,2,TRUE)</f>
        <v>89-118</v>
      </c>
      <c r="Z2941">
        <v>99.65</v>
      </c>
      <c r="AA2941">
        <v>5941.05</v>
      </c>
      <c r="AB2941" t="s">
        <v>44</v>
      </c>
      <c r="AC2941">
        <v>0</v>
      </c>
      <c r="AD2941">
        <v>41</v>
      </c>
      <c r="AE2941">
        <v>4616</v>
      </c>
      <c r="AG2941" t="b">
        <v>0</v>
      </c>
      <c r="AH2941" t="b">
        <v>1</v>
      </c>
      <c r="AI2941" t="b">
        <v>1</v>
      </c>
      <c r="AJ2941" t="b">
        <v>0</v>
      </c>
      <c r="AK2941" t="b">
        <v>0</v>
      </c>
      <c r="AL2941" t="b">
        <v>1</v>
      </c>
      <c r="AM2941" t="b">
        <v>0</v>
      </c>
      <c r="AN2941">
        <v>99.017499999999998</v>
      </c>
      <c r="AO2941">
        <f t="shared" si="45"/>
        <v>100</v>
      </c>
      <c r="AP2941" t="b">
        <v>0</v>
      </c>
    </row>
    <row r="2942" spans="1:42" x14ac:dyDescent="0.25">
      <c r="A2942" t="s">
        <v>5668</v>
      </c>
      <c r="B2942">
        <v>1</v>
      </c>
      <c r="C2942" t="s">
        <v>40</v>
      </c>
      <c r="D2942" t="s">
        <v>41</v>
      </c>
      <c r="E2942" t="s">
        <v>1125</v>
      </c>
      <c r="F2942">
        <v>95829</v>
      </c>
      <c r="G2942" t="s">
        <v>3691</v>
      </c>
      <c r="H2942">
        <v>38.486502000000002</v>
      </c>
      <c r="I2942">
        <v>-121.334051</v>
      </c>
      <c r="J2942">
        <v>1</v>
      </c>
      <c r="K2942">
        <v>0</v>
      </c>
      <c r="L2942">
        <v>1</v>
      </c>
      <c r="M2942">
        <v>0</v>
      </c>
      <c r="N2942" t="str">
        <f>VLOOKUP(O2942:O9973,'VLOOKUP Ranges'!$A$9:$B$12,2,TRUE)</f>
        <v>9-29</v>
      </c>
      <c r="O2942">
        <v>22</v>
      </c>
      <c r="P2942">
        <v>1</v>
      </c>
      <c r="Q2942" t="s">
        <v>45</v>
      </c>
      <c r="R2942" t="s">
        <v>45</v>
      </c>
      <c r="S2942" t="s">
        <v>44</v>
      </c>
      <c r="T2942" t="s">
        <v>44</v>
      </c>
      <c r="U2942" t="s">
        <v>45</v>
      </c>
      <c r="V2942" t="s">
        <v>45</v>
      </c>
      <c r="W2942" t="s">
        <v>44</v>
      </c>
      <c r="X2942">
        <v>0</v>
      </c>
      <c r="Y2942" t="str">
        <f>VLOOKUP(Z2942:Z9973,'VLOOKUP Ranges'!$A$2:$B$5,2,TRUE)</f>
        <v>89-118</v>
      </c>
      <c r="Z2942">
        <v>95.9</v>
      </c>
      <c r="AA2942">
        <v>2234.9499999999998</v>
      </c>
      <c r="AB2942" t="s">
        <v>44</v>
      </c>
      <c r="AC2942">
        <v>0</v>
      </c>
      <c r="AD2942">
        <v>56</v>
      </c>
      <c r="AE2942">
        <v>3207</v>
      </c>
      <c r="AG2942" t="b">
        <v>0</v>
      </c>
      <c r="AH2942" t="b">
        <v>0</v>
      </c>
      <c r="AI2942" t="b">
        <v>1</v>
      </c>
      <c r="AJ2942" t="b">
        <v>0</v>
      </c>
      <c r="AK2942" t="b">
        <v>1</v>
      </c>
      <c r="AL2942" t="b">
        <v>0</v>
      </c>
      <c r="AM2942" t="b">
        <v>0</v>
      </c>
      <c r="AN2942">
        <v>101.588636363636</v>
      </c>
      <c r="AO2942">
        <f t="shared" si="45"/>
        <v>96</v>
      </c>
      <c r="AP2942" t="b">
        <v>1</v>
      </c>
    </row>
    <row r="2943" spans="1:42" x14ac:dyDescent="0.25">
      <c r="A2943" t="s">
        <v>5669</v>
      </c>
      <c r="B2943">
        <v>1</v>
      </c>
      <c r="C2943" t="s">
        <v>40</v>
      </c>
      <c r="D2943" t="s">
        <v>41</v>
      </c>
      <c r="E2943" t="s">
        <v>1125</v>
      </c>
      <c r="F2943">
        <v>95830</v>
      </c>
      <c r="G2943" t="s">
        <v>5670</v>
      </c>
      <c r="H2943">
        <v>38.490507999999998</v>
      </c>
      <c r="I2943">
        <v>-121.284171</v>
      </c>
      <c r="J2943">
        <v>1</v>
      </c>
      <c r="K2943">
        <v>0</v>
      </c>
      <c r="L2943">
        <v>1</v>
      </c>
      <c r="M2943">
        <v>0</v>
      </c>
      <c r="N2943" t="str">
        <f>VLOOKUP(O2943:O9974,'VLOOKUP Ranges'!$A$9:$B$12,2,TRUE)</f>
        <v>29-55</v>
      </c>
      <c r="O2943">
        <v>36</v>
      </c>
      <c r="P2943">
        <v>1</v>
      </c>
      <c r="Q2943" t="s">
        <v>44</v>
      </c>
      <c r="R2943" t="s">
        <v>66</v>
      </c>
      <c r="S2943" t="s">
        <v>66</v>
      </c>
      <c r="T2943" t="s">
        <v>66</v>
      </c>
      <c r="U2943" t="s">
        <v>66</v>
      </c>
      <c r="V2943" t="s">
        <v>66</v>
      </c>
      <c r="W2943" t="s">
        <v>66</v>
      </c>
      <c r="X2943">
        <v>0</v>
      </c>
      <c r="Y2943" t="str">
        <f>VLOOKUP(Z2943:Z9974,'VLOOKUP Ranges'!$A$2:$B$5,2,TRUE)</f>
        <v>18-35</v>
      </c>
      <c r="Z2943">
        <v>20</v>
      </c>
      <c r="AA2943">
        <v>666.75</v>
      </c>
      <c r="AB2943" t="s">
        <v>44</v>
      </c>
      <c r="AC2943">
        <v>0</v>
      </c>
      <c r="AD2943">
        <v>60</v>
      </c>
      <c r="AE2943">
        <v>4175</v>
      </c>
      <c r="AG2943" t="b">
        <v>1</v>
      </c>
      <c r="AH2943" t="b">
        <v>0</v>
      </c>
      <c r="AI2943" t="b">
        <v>0</v>
      </c>
      <c r="AJ2943" t="b">
        <v>1</v>
      </c>
      <c r="AK2943" t="b">
        <v>0</v>
      </c>
      <c r="AL2943" t="b">
        <v>0</v>
      </c>
      <c r="AM2943" t="b">
        <v>1</v>
      </c>
      <c r="AN2943">
        <v>18.5208333333333</v>
      </c>
      <c r="AO2943">
        <f t="shared" si="45"/>
        <v>20</v>
      </c>
      <c r="AP2943" t="b">
        <v>0</v>
      </c>
    </row>
    <row r="2944" spans="1:42" x14ac:dyDescent="0.25">
      <c r="A2944" t="s">
        <v>5671</v>
      </c>
      <c r="B2944">
        <v>1</v>
      </c>
      <c r="C2944" t="s">
        <v>40</v>
      </c>
      <c r="D2944" t="s">
        <v>41</v>
      </c>
      <c r="E2944" t="s">
        <v>1125</v>
      </c>
      <c r="F2944">
        <v>95832</v>
      </c>
      <c r="G2944" t="s">
        <v>5672</v>
      </c>
      <c r="H2944">
        <v>38.445939000000003</v>
      </c>
      <c r="I2944">
        <v>-121.496855</v>
      </c>
      <c r="J2944">
        <v>1</v>
      </c>
      <c r="K2944">
        <v>0</v>
      </c>
      <c r="L2944">
        <v>0</v>
      </c>
      <c r="M2944">
        <v>0</v>
      </c>
      <c r="N2944" t="str">
        <f>VLOOKUP(O2944:O9975,'VLOOKUP Ranges'!$A$9:$B$12,2,TRUE)</f>
        <v>9-29</v>
      </c>
      <c r="O2944">
        <v>9</v>
      </c>
      <c r="P2944">
        <v>1</v>
      </c>
      <c r="Q2944" t="s">
        <v>44</v>
      </c>
      <c r="R2944" t="s">
        <v>45</v>
      </c>
      <c r="S2944" t="s">
        <v>44</v>
      </c>
      <c r="T2944" t="s">
        <v>44</v>
      </c>
      <c r="U2944" t="s">
        <v>45</v>
      </c>
      <c r="V2944" t="s">
        <v>44</v>
      </c>
      <c r="W2944" t="s">
        <v>45</v>
      </c>
      <c r="X2944">
        <v>0</v>
      </c>
      <c r="Y2944" t="str">
        <f>VLOOKUP(Z2944:Z9975,'VLOOKUP Ranges'!$A$2:$B$5,2,TRUE)</f>
        <v>35-70</v>
      </c>
      <c r="Z2944">
        <v>64.95</v>
      </c>
      <c r="AA2944">
        <v>547.79999999999995</v>
      </c>
      <c r="AB2944" t="s">
        <v>44</v>
      </c>
      <c r="AC2944">
        <v>0</v>
      </c>
      <c r="AD2944">
        <v>66</v>
      </c>
      <c r="AE2944">
        <v>3013</v>
      </c>
      <c r="AG2944" t="b">
        <v>0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  <c r="AM2944" t="b">
        <v>1</v>
      </c>
      <c r="AN2944">
        <v>60.866666666666603</v>
      </c>
      <c r="AO2944">
        <f t="shared" si="45"/>
        <v>65</v>
      </c>
      <c r="AP2944" t="b">
        <v>1</v>
      </c>
    </row>
    <row r="2945" spans="1:42" x14ac:dyDescent="0.25">
      <c r="A2945" t="s">
        <v>5673</v>
      </c>
      <c r="B2945">
        <v>1</v>
      </c>
      <c r="C2945" t="s">
        <v>40</v>
      </c>
      <c r="D2945" t="s">
        <v>41</v>
      </c>
      <c r="E2945" t="s">
        <v>1125</v>
      </c>
      <c r="F2945">
        <v>95833</v>
      </c>
      <c r="G2945" t="s">
        <v>5674</v>
      </c>
      <c r="H2945">
        <v>38.619048999999997</v>
      </c>
      <c r="I2945">
        <v>-121.51755199999999</v>
      </c>
      <c r="J2945">
        <v>1</v>
      </c>
      <c r="K2945">
        <v>0</v>
      </c>
      <c r="L2945">
        <v>1</v>
      </c>
      <c r="M2945">
        <v>1</v>
      </c>
      <c r="N2945" t="str">
        <f>VLOOKUP(O2945:O9976,'VLOOKUP Ranges'!$A$9:$B$12,2,TRUE)</f>
        <v>1-9</v>
      </c>
      <c r="O2945">
        <v>1</v>
      </c>
      <c r="P2945">
        <v>1</v>
      </c>
      <c r="Q2945" t="s">
        <v>44</v>
      </c>
      <c r="R2945" t="s">
        <v>44</v>
      </c>
      <c r="S2945" t="s">
        <v>45</v>
      </c>
      <c r="T2945" t="s">
        <v>44</v>
      </c>
      <c r="U2945" t="s">
        <v>44</v>
      </c>
      <c r="V2945" t="s">
        <v>44</v>
      </c>
      <c r="W2945" t="s">
        <v>44</v>
      </c>
      <c r="X2945">
        <v>0</v>
      </c>
      <c r="Y2945" t="str">
        <f>VLOOKUP(Z2945:Z9976,'VLOOKUP Ranges'!$A$2:$B$5,2,TRUE)</f>
        <v>70-89</v>
      </c>
      <c r="Z2945">
        <v>74.599999999999994</v>
      </c>
      <c r="AA2945">
        <v>74.599999999999994</v>
      </c>
      <c r="AB2945" t="s">
        <v>44</v>
      </c>
      <c r="AC2945">
        <v>0</v>
      </c>
      <c r="AD2945">
        <v>22</v>
      </c>
      <c r="AE2945">
        <v>5494</v>
      </c>
      <c r="AG2945" t="b">
        <v>0</v>
      </c>
      <c r="AH2945" t="b">
        <v>0</v>
      </c>
      <c r="AI2945" t="b">
        <v>1</v>
      </c>
      <c r="AJ2945" t="b">
        <v>0</v>
      </c>
      <c r="AK2945" t="b">
        <v>1</v>
      </c>
      <c r="AL2945" t="b">
        <v>0</v>
      </c>
      <c r="AM2945" t="b">
        <v>0</v>
      </c>
      <c r="AN2945">
        <v>74.599999999999994</v>
      </c>
      <c r="AO2945">
        <f t="shared" si="45"/>
        <v>75</v>
      </c>
      <c r="AP2945" t="b">
        <v>0</v>
      </c>
    </row>
    <row r="2946" spans="1:42" x14ac:dyDescent="0.25">
      <c r="A2946" t="s">
        <v>5675</v>
      </c>
      <c r="B2946">
        <v>1</v>
      </c>
      <c r="C2946" t="s">
        <v>40</v>
      </c>
      <c r="D2946" t="s">
        <v>41</v>
      </c>
      <c r="E2946" t="s">
        <v>1125</v>
      </c>
      <c r="F2946">
        <v>95834</v>
      </c>
      <c r="G2946" t="s">
        <v>5676</v>
      </c>
      <c r="H2946">
        <v>38.646208999999999</v>
      </c>
      <c r="I2946">
        <v>-121.52446</v>
      </c>
      <c r="J2946">
        <v>1</v>
      </c>
      <c r="K2946">
        <v>0</v>
      </c>
      <c r="L2946">
        <v>1</v>
      </c>
      <c r="M2946">
        <v>1</v>
      </c>
      <c r="N2946" t="str">
        <f>VLOOKUP(O2946:O9977,'VLOOKUP Ranges'!$A$9:$B$12,2,TRUE)</f>
        <v>9-29</v>
      </c>
      <c r="O2946">
        <v>12</v>
      </c>
      <c r="P2946">
        <v>1</v>
      </c>
      <c r="Q2946" t="s">
        <v>44</v>
      </c>
      <c r="R2946" t="s">
        <v>45</v>
      </c>
      <c r="S2946" t="s">
        <v>44</v>
      </c>
      <c r="T2946" t="s">
        <v>44</v>
      </c>
      <c r="U2946" t="s">
        <v>44</v>
      </c>
      <c r="V2946" t="s">
        <v>44</v>
      </c>
      <c r="W2946" t="s">
        <v>44</v>
      </c>
      <c r="X2946">
        <v>1</v>
      </c>
      <c r="Y2946" t="str">
        <f>VLOOKUP(Z2946:Z9977,'VLOOKUP Ranges'!$A$2:$B$5,2,TRUE)</f>
        <v>35-70</v>
      </c>
      <c r="Z2946">
        <v>49.2</v>
      </c>
      <c r="AA2946">
        <v>571.15</v>
      </c>
      <c r="AB2946" t="s">
        <v>44</v>
      </c>
      <c r="AC2946">
        <v>0</v>
      </c>
      <c r="AD2946">
        <v>37</v>
      </c>
      <c r="AE2946">
        <v>3582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1</v>
      </c>
      <c r="AM2946" t="b">
        <v>0</v>
      </c>
      <c r="AN2946">
        <v>47.595833333333303</v>
      </c>
      <c r="AO2946">
        <f t="shared" si="45"/>
        <v>50</v>
      </c>
      <c r="AP2946" t="b">
        <v>1</v>
      </c>
    </row>
    <row r="2947" spans="1:42" x14ac:dyDescent="0.25">
      <c r="A2947" t="s">
        <v>5677</v>
      </c>
      <c r="B2947">
        <v>1</v>
      </c>
      <c r="C2947" t="s">
        <v>40</v>
      </c>
      <c r="D2947" t="s">
        <v>41</v>
      </c>
      <c r="E2947" t="s">
        <v>1125</v>
      </c>
      <c r="F2947">
        <v>95835</v>
      </c>
      <c r="G2947" t="s">
        <v>2128</v>
      </c>
      <c r="H2947">
        <v>38.685068999999999</v>
      </c>
      <c r="I2947">
        <v>-121.54370900000001</v>
      </c>
      <c r="J2947">
        <v>0</v>
      </c>
      <c r="K2947">
        <v>0</v>
      </c>
      <c r="L2947">
        <v>0</v>
      </c>
      <c r="M2947">
        <v>0</v>
      </c>
      <c r="N2947" t="str">
        <f>VLOOKUP(O2947:O9978,'VLOOKUP Ranges'!$A$9:$B$12,2,TRUE)</f>
        <v>9-29</v>
      </c>
      <c r="O2947">
        <v>23</v>
      </c>
      <c r="P2947">
        <v>1</v>
      </c>
      <c r="Q2947" t="s">
        <v>45</v>
      </c>
      <c r="R2947" t="s">
        <v>44</v>
      </c>
      <c r="S2947" t="s">
        <v>44</v>
      </c>
      <c r="T2947" t="s">
        <v>44</v>
      </c>
      <c r="U2947" t="s">
        <v>45</v>
      </c>
      <c r="V2947" t="s">
        <v>45</v>
      </c>
      <c r="W2947" t="s">
        <v>45</v>
      </c>
      <c r="X2947">
        <v>1</v>
      </c>
      <c r="Y2947" t="str">
        <f>VLOOKUP(Z2947:Z9978,'VLOOKUP Ranges'!$A$2:$B$5,2,TRUE)</f>
        <v>70-89</v>
      </c>
      <c r="Z2947">
        <v>73.75</v>
      </c>
      <c r="AA2947">
        <v>1756.6</v>
      </c>
      <c r="AB2947" t="s">
        <v>44</v>
      </c>
      <c r="AC2947">
        <v>0</v>
      </c>
      <c r="AD2947">
        <v>28</v>
      </c>
      <c r="AE2947">
        <v>3483</v>
      </c>
      <c r="AG2947" t="b">
        <v>1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  <c r="AM2947" t="b">
        <v>1</v>
      </c>
      <c r="AN2947">
        <v>76.373913043478197</v>
      </c>
      <c r="AO2947">
        <f t="shared" ref="AO2947:AO3010" si="46">ROUNDUP(Z2947, 0)</f>
        <v>74</v>
      </c>
      <c r="AP2947" t="b">
        <v>0</v>
      </c>
    </row>
    <row r="2948" spans="1:42" x14ac:dyDescent="0.25">
      <c r="A2948" t="s">
        <v>5678</v>
      </c>
      <c r="B2948">
        <v>1</v>
      </c>
      <c r="C2948" t="s">
        <v>40</v>
      </c>
      <c r="D2948" t="s">
        <v>41</v>
      </c>
      <c r="E2948" t="s">
        <v>1125</v>
      </c>
      <c r="F2948">
        <v>95837</v>
      </c>
      <c r="G2948" t="s">
        <v>3693</v>
      </c>
      <c r="H2948">
        <v>38.691606999999998</v>
      </c>
      <c r="I2948">
        <v>-121.602284</v>
      </c>
      <c r="J2948">
        <v>1</v>
      </c>
      <c r="K2948">
        <v>0</v>
      </c>
      <c r="L2948">
        <v>0</v>
      </c>
      <c r="M2948">
        <v>0</v>
      </c>
      <c r="N2948" t="str">
        <f>VLOOKUP(O2948:O9979,'VLOOKUP Ranges'!$A$9:$B$12,2,TRUE)</f>
        <v>55-77</v>
      </c>
      <c r="O2948">
        <v>62</v>
      </c>
      <c r="P2948">
        <v>1</v>
      </c>
      <c r="Q2948" t="s">
        <v>45</v>
      </c>
      <c r="R2948" t="s">
        <v>45</v>
      </c>
      <c r="S2948" t="s">
        <v>45</v>
      </c>
      <c r="T2948" t="s">
        <v>44</v>
      </c>
      <c r="U2948" t="s">
        <v>44</v>
      </c>
      <c r="V2948" t="s">
        <v>44</v>
      </c>
      <c r="W2948" t="s">
        <v>45</v>
      </c>
      <c r="X2948">
        <v>1</v>
      </c>
      <c r="Y2948" t="str">
        <f>VLOOKUP(Z2948:Z9979,'VLOOKUP Ranges'!$A$2:$B$5,2,TRUE)</f>
        <v>89-118</v>
      </c>
      <c r="Z2948">
        <v>92.3</v>
      </c>
      <c r="AA2948">
        <v>5731.45</v>
      </c>
      <c r="AB2948" t="s">
        <v>44</v>
      </c>
      <c r="AC2948">
        <v>0</v>
      </c>
      <c r="AD2948">
        <v>58</v>
      </c>
      <c r="AE2948">
        <v>6468</v>
      </c>
      <c r="AG2948" t="b">
        <v>1</v>
      </c>
      <c r="AH2948" t="b">
        <v>0</v>
      </c>
      <c r="AI2948" t="b">
        <v>1</v>
      </c>
      <c r="AJ2948" t="b">
        <v>0</v>
      </c>
      <c r="AK2948" t="b">
        <v>0</v>
      </c>
      <c r="AL2948" t="b">
        <v>0</v>
      </c>
      <c r="AM2948" t="b">
        <v>0</v>
      </c>
      <c r="AN2948">
        <v>92.442741935483795</v>
      </c>
      <c r="AO2948">
        <f t="shared" si="46"/>
        <v>93</v>
      </c>
      <c r="AP2948" t="b">
        <v>1</v>
      </c>
    </row>
    <row r="2949" spans="1:42" x14ac:dyDescent="0.25">
      <c r="A2949" t="s">
        <v>5679</v>
      </c>
      <c r="B2949">
        <v>1</v>
      </c>
      <c r="C2949" t="s">
        <v>40</v>
      </c>
      <c r="D2949" t="s">
        <v>41</v>
      </c>
      <c r="E2949" t="s">
        <v>1125</v>
      </c>
      <c r="F2949">
        <v>95841</v>
      </c>
      <c r="G2949" t="s">
        <v>5680</v>
      </c>
      <c r="H2949">
        <v>38.660442000000003</v>
      </c>
      <c r="I2949">
        <v>-121.346321</v>
      </c>
      <c r="J2949">
        <v>0</v>
      </c>
      <c r="K2949">
        <v>0</v>
      </c>
      <c r="L2949">
        <v>0</v>
      </c>
      <c r="M2949">
        <v>0</v>
      </c>
      <c r="N2949" t="str">
        <f>VLOOKUP(O2949:O9980,'VLOOKUP Ranges'!$A$9:$B$12,2,TRUE)</f>
        <v>1-9</v>
      </c>
      <c r="O2949">
        <v>8</v>
      </c>
      <c r="P2949">
        <v>1</v>
      </c>
      <c r="Q2949" t="s">
        <v>44</v>
      </c>
      <c r="R2949" t="s">
        <v>66</v>
      </c>
      <c r="S2949" t="s">
        <v>66</v>
      </c>
      <c r="T2949" t="s">
        <v>66</v>
      </c>
      <c r="U2949" t="s">
        <v>66</v>
      </c>
      <c r="V2949" t="s">
        <v>66</v>
      </c>
      <c r="W2949" t="s">
        <v>66</v>
      </c>
      <c r="X2949">
        <v>0</v>
      </c>
      <c r="Y2949" t="str">
        <f>VLOOKUP(Z2949:Z9980,'VLOOKUP Ranges'!$A$2:$B$5,2,TRUE)</f>
        <v>18-35</v>
      </c>
      <c r="Z2949">
        <v>19.2</v>
      </c>
      <c r="AA2949">
        <v>156.85</v>
      </c>
      <c r="AB2949" t="s">
        <v>44</v>
      </c>
      <c r="AC2949">
        <v>0</v>
      </c>
      <c r="AD2949">
        <v>42</v>
      </c>
      <c r="AE2949">
        <v>2879</v>
      </c>
      <c r="AG2949" t="b">
        <v>0</v>
      </c>
      <c r="AH2949" t="b">
        <v>0</v>
      </c>
      <c r="AI2949" t="b">
        <v>0</v>
      </c>
      <c r="AJ2949" t="b">
        <v>1</v>
      </c>
      <c r="AK2949" t="b">
        <v>0</v>
      </c>
      <c r="AL2949" t="b">
        <v>0</v>
      </c>
      <c r="AM2949" t="b">
        <v>1</v>
      </c>
      <c r="AN2949">
        <v>19.606249999999999</v>
      </c>
      <c r="AO2949">
        <f t="shared" si="46"/>
        <v>20</v>
      </c>
      <c r="AP2949" t="b">
        <v>0</v>
      </c>
    </row>
    <row r="2950" spans="1:42" x14ac:dyDescent="0.25">
      <c r="A2950" t="s">
        <v>5681</v>
      </c>
      <c r="B2950">
        <v>1</v>
      </c>
      <c r="C2950" t="s">
        <v>40</v>
      </c>
      <c r="D2950" t="s">
        <v>41</v>
      </c>
      <c r="E2950" t="s">
        <v>1125</v>
      </c>
      <c r="F2950">
        <v>95842</v>
      </c>
      <c r="G2950" t="s">
        <v>2957</v>
      </c>
      <c r="H2950">
        <v>38.687367000000002</v>
      </c>
      <c r="I2950">
        <v>-121.34848</v>
      </c>
      <c r="J2950">
        <v>1</v>
      </c>
      <c r="K2950">
        <v>0</v>
      </c>
      <c r="L2950">
        <v>1</v>
      </c>
      <c r="M2950">
        <v>0</v>
      </c>
      <c r="N2950" t="str">
        <f>VLOOKUP(O2950:O9981,'VLOOKUP Ranges'!$A$9:$B$12,2,TRUE)</f>
        <v>29-55</v>
      </c>
      <c r="O2950">
        <v>31</v>
      </c>
      <c r="P2950">
        <v>1</v>
      </c>
      <c r="Q2950" t="s">
        <v>45</v>
      </c>
      <c r="R2950" t="s">
        <v>44</v>
      </c>
      <c r="S2950" t="s">
        <v>44</v>
      </c>
      <c r="T2950" t="s">
        <v>45</v>
      </c>
      <c r="U2950" t="s">
        <v>44</v>
      </c>
      <c r="V2950" t="s">
        <v>45</v>
      </c>
      <c r="W2950" t="s">
        <v>44</v>
      </c>
      <c r="X2950">
        <v>0</v>
      </c>
      <c r="Y2950" t="str">
        <f>VLOOKUP(Z2950:Z9981,'VLOOKUP Ranges'!$A$2:$B$5,2,TRUE)</f>
        <v>70-89</v>
      </c>
      <c r="Z2950">
        <v>88.65</v>
      </c>
      <c r="AA2950">
        <v>2683.2</v>
      </c>
      <c r="AB2950" t="s">
        <v>44</v>
      </c>
      <c r="AC2950">
        <v>0</v>
      </c>
      <c r="AD2950">
        <v>48</v>
      </c>
      <c r="AE2950">
        <v>4821</v>
      </c>
      <c r="AG2950" t="b">
        <v>0</v>
      </c>
      <c r="AH2950" t="b">
        <v>0</v>
      </c>
      <c r="AI2950" t="b">
        <v>1</v>
      </c>
      <c r="AJ2950" t="b">
        <v>0</v>
      </c>
      <c r="AK2950" t="b">
        <v>1</v>
      </c>
      <c r="AL2950" t="b">
        <v>0</v>
      </c>
      <c r="AM2950" t="b">
        <v>0</v>
      </c>
      <c r="AN2950">
        <v>86.554838709677398</v>
      </c>
      <c r="AO2950">
        <f t="shared" si="46"/>
        <v>89</v>
      </c>
      <c r="AP2950" t="b">
        <v>0</v>
      </c>
    </row>
    <row r="2951" spans="1:42" x14ac:dyDescent="0.25">
      <c r="A2951" t="s">
        <v>5682</v>
      </c>
      <c r="B2951">
        <v>1</v>
      </c>
      <c r="C2951" t="s">
        <v>40</v>
      </c>
      <c r="D2951" t="s">
        <v>41</v>
      </c>
      <c r="E2951" t="s">
        <v>5683</v>
      </c>
      <c r="F2951">
        <v>95901</v>
      </c>
      <c r="G2951" t="s">
        <v>5684</v>
      </c>
      <c r="H2951">
        <v>39.195140000000002</v>
      </c>
      <c r="I2951">
        <v>-121.503883</v>
      </c>
      <c r="J2951">
        <v>1</v>
      </c>
      <c r="K2951">
        <v>0</v>
      </c>
      <c r="L2951">
        <v>1</v>
      </c>
      <c r="M2951">
        <v>1</v>
      </c>
      <c r="N2951" t="str">
        <f>VLOOKUP(O2951:O9982,'VLOOKUP Ranges'!$A$9:$B$12,2,TRUE)</f>
        <v>29-55</v>
      </c>
      <c r="O2951">
        <v>45</v>
      </c>
      <c r="P2951">
        <v>1</v>
      </c>
      <c r="Q2951" t="s">
        <v>45</v>
      </c>
      <c r="R2951" t="s">
        <v>44</v>
      </c>
      <c r="S2951" t="s">
        <v>45</v>
      </c>
      <c r="T2951" t="s">
        <v>45</v>
      </c>
      <c r="U2951" t="s">
        <v>44</v>
      </c>
      <c r="V2951" t="s">
        <v>44</v>
      </c>
      <c r="W2951" t="s">
        <v>45</v>
      </c>
      <c r="X2951">
        <v>1</v>
      </c>
      <c r="Y2951" t="str">
        <f>VLOOKUP(Z2951:Z9982,'VLOOKUP Ranges'!$A$2:$B$5,2,TRUE)</f>
        <v>89-118</v>
      </c>
      <c r="Z2951">
        <v>95.95</v>
      </c>
      <c r="AA2951">
        <v>4456.6499999999996</v>
      </c>
      <c r="AB2951" t="s">
        <v>44</v>
      </c>
      <c r="AC2951">
        <v>0</v>
      </c>
      <c r="AD2951">
        <v>63</v>
      </c>
      <c r="AE2951">
        <v>5322</v>
      </c>
      <c r="AG2951" t="b">
        <v>0</v>
      </c>
      <c r="AH2951" t="b">
        <v>0</v>
      </c>
      <c r="AI2951" t="b">
        <v>1</v>
      </c>
      <c r="AJ2951" t="b">
        <v>0</v>
      </c>
      <c r="AK2951" t="b">
        <v>0</v>
      </c>
      <c r="AL2951" t="b">
        <v>0</v>
      </c>
      <c r="AM2951" t="b">
        <v>0</v>
      </c>
      <c r="AN2951">
        <v>99.036666666666605</v>
      </c>
      <c r="AO2951">
        <f t="shared" si="46"/>
        <v>96</v>
      </c>
      <c r="AP2951" t="b">
        <v>0</v>
      </c>
    </row>
    <row r="2952" spans="1:42" x14ac:dyDescent="0.25">
      <c r="A2952" t="s">
        <v>5685</v>
      </c>
      <c r="B2952">
        <v>1</v>
      </c>
      <c r="C2952" t="s">
        <v>40</v>
      </c>
      <c r="D2952" t="s">
        <v>41</v>
      </c>
      <c r="E2952" t="s">
        <v>2131</v>
      </c>
      <c r="F2952">
        <v>95903</v>
      </c>
      <c r="G2952" t="s">
        <v>2132</v>
      </c>
      <c r="H2952">
        <v>39.125311000000004</v>
      </c>
      <c r="I2952">
        <v>-121.39228300000001</v>
      </c>
      <c r="J2952">
        <v>0</v>
      </c>
      <c r="K2952">
        <v>1</v>
      </c>
      <c r="L2952">
        <v>1</v>
      </c>
      <c r="M2952">
        <v>0</v>
      </c>
      <c r="N2952" t="str">
        <f>VLOOKUP(O2952:O9983,'VLOOKUP Ranges'!$A$9:$B$12,2,TRUE)</f>
        <v>55-77</v>
      </c>
      <c r="O2952">
        <v>69</v>
      </c>
      <c r="P2952">
        <v>1</v>
      </c>
      <c r="Q2952" t="s">
        <v>45</v>
      </c>
      <c r="R2952" t="s">
        <v>44</v>
      </c>
      <c r="S2952" t="s">
        <v>45</v>
      </c>
      <c r="T2952" t="s">
        <v>44</v>
      </c>
      <c r="U2952" t="s">
        <v>45</v>
      </c>
      <c r="V2952" t="s">
        <v>45</v>
      </c>
      <c r="W2952" t="s">
        <v>45</v>
      </c>
      <c r="X2952">
        <v>0</v>
      </c>
      <c r="Y2952" t="str">
        <f>VLOOKUP(Z2952:Z9983,'VLOOKUP Ranges'!$A$2:$B$5,2,TRUE)</f>
        <v>89-118</v>
      </c>
      <c r="Z2952">
        <v>105.4</v>
      </c>
      <c r="AA2952">
        <v>6998.95</v>
      </c>
      <c r="AB2952" t="s">
        <v>44</v>
      </c>
      <c r="AC2952">
        <v>0</v>
      </c>
      <c r="AD2952">
        <v>45</v>
      </c>
      <c r="AE2952">
        <v>5467</v>
      </c>
      <c r="AG2952" t="b">
        <v>0</v>
      </c>
      <c r="AH2952" t="b">
        <v>1</v>
      </c>
      <c r="AI2952" t="b">
        <v>1</v>
      </c>
      <c r="AJ2952" t="b">
        <v>0</v>
      </c>
      <c r="AK2952" t="b">
        <v>1</v>
      </c>
      <c r="AL2952" t="b">
        <v>0</v>
      </c>
      <c r="AM2952" t="b">
        <v>0</v>
      </c>
      <c r="AN2952">
        <v>101.434057971014</v>
      </c>
      <c r="AO2952">
        <f t="shared" si="46"/>
        <v>106</v>
      </c>
      <c r="AP2952" t="b">
        <v>0</v>
      </c>
    </row>
    <row r="2953" spans="1:42" x14ac:dyDescent="0.25">
      <c r="A2953" t="s">
        <v>5686</v>
      </c>
      <c r="B2953">
        <v>1</v>
      </c>
      <c r="C2953" t="s">
        <v>40</v>
      </c>
      <c r="D2953" t="s">
        <v>41</v>
      </c>
      <c r="E2953" t="s">
        <v>5687</v>
      </c>
      <c r="F2953">
        <v>95910</v>
      </c>
      <c r="G2953" t="s">
        <v>5688</v>
      </c>
      <c r="H2953">
        <v>39.467827999999997</v>
      </c>
      <c r="I2953">
        <v>-120.841386</v>
      </c>
      <c r="J2953">
        <v>1</v>
      </c>
      <c r="K2953">
        <v>0</v>
      </c>
      <c r="L2953">
        <v>0</v>
      </c>
      <c r="M2953">
        <v>0</v>
      </c>
      <c r="N2953" t="str">
        <f>VLOOKUP(O2953:O9984,'VLOOKUP Ranges'!$A$9:$B$12,2,TRUE)</f>
        <v>1-9</v>
      </c>
      <c r="O2953">
        <v>2</v>
      </c>
      <c r="P2953">
        <v>1</v>
      </c>
      <c r="Q2953" t="s">
        <v>44</v>
      </c>
      <c r="R2953" t="s">
        <v>66</v>
      </c>
      <c r="S2953" t="s">
        <v>66</v>
      </c>
      <c r="T2953" t="s">
        <v>66</v>
      </c>
      <c r="U2953" t="s">
        <v>66</v>
      </c>
      <c r="V2953" t="s">
        <v>66</v>
      </c>
      <c r="W2953" t="s">
        <v>66</v>
      </c>
      <c r="X2953">
        <v>0</v>
      </c>
      <c r="Y2953" t="str">
        <f>VLOOKUP(Z2953:Z9984,'VLOOKUP Ranges'!$A$2:$B$5,2,TRUE)</f>
        <v>18-35</v>
      </c>
      <c r="Z2953">
        <v>20.25</v>
      </c>
      <c r="AA2953">
        <v>36.799999999999997</v>
      </c>
      <c r="AB2953" t="s">
        <v>44</v>
      </c>
      <c r="AC2953">
        <v>0</v>
      </c>
      <c r="AD2953">
        <v>59</v>
      </c>
      <c r="AE2953">
        <v>5736</v>
      </c>
      <c r="AG2953" t="b">
        <v>0</v>
      </c>
      <c r="AH2953" t="b">
        <v>0</v>
      </c>
      <c r="AI2953" t="b">
        <v>0</v>
      </c>
      <c r="AJ2953" t="b">
        <v>1</v>
      </c>
      <c r="AK2953" t="b">
        <v>0</v>
      </c>
      <c r="AL2953" t="b">
        <v>0</v>
      </c>
      <c r="AM2953" t="b">
        <v>1</v>
      </c>
      <c r="AN2953">
        <v>18.399999999999999</v>
      </c>
      <c r="AO2953">
        <f t="shared" si="46"/>
        <v>21</v>
      </c>
      <c r="AP2953" t="b">
        <v>0</v>
      </c>
    </row>
    <row r="2954" spans="1:42" x14ac:dyDescent="0.25">
      <c r="A2954" t="s">
        <v>5689</v>
      </c>
      <c r="B2954">
        <v>1</v>
      </c>
      <c r="C2954" t="s">
        <v>40</v>
      </c>
      <c r="D2954" t="s">
        <v>41</v>
      </c>
      <c r="E2954" t="s">
        <v>5690</v>
      </c>
      <c r="F2954">
        <v>95916</v>
      </c>
      <c r="G2954" t="s">
        <v>5691</v>
      </c>
      <c r="H2954">
        <v>39.657228000000003</v>
      </c>
      <c r="I2954">
        <v>-121.37778</v>
      </c>
      <c r="J2954">
        <v>0</v>
      </c>
      <c r="K2954">
        <v>0</v>
      </c>
      <c r="L2954">
        <v>0</v>
      </c>
      <c r="M2954">
        <v>0</v>
      </c>
      <c r="N2954" t="str">
        <f>VLOOKUP(O2954:O9985,'VLOOKUP Ranges'!$A$9:$B$12,2,TRUE)</f>
        <v>29-55</v>
      </c>
      <c r="O2954">
        <v>44</v>
      </c>
      <c r="P2954">
        <v>0</v>
      </c>
      <c r="Q2954" t="s">
        <v>62</v>
      </c>
      <c r="R2954" t="s">
        <v>44</v>
      </c>
      <c r="S2954" t="s">
        <v>44</v>
      </c>
      <c r="T2954" t="s">
        <v>45</v>
      </c>
      <c r="U2954" t="s">
        <v>44</v>
      </c>
      <c r="V2954" t="s">
        <v>45</v>
      </c>
      <c r="W2954" t="s">
        <v>45</v>
      </c>
      <c r="X2954">
        <v>1</v>
      </c>
      <c r="Y2954" t="str">
        <f>VLOOKUP(Z2954:Z9985,'VLOOKUP Ranges'!$A$2:$B$5,2,TRUE)</f>
        <v>35-70</v>
      </c>
      <c r="Z2954">
        <v>49.05</v>
      </c>
      <c r="AA2954">
        <v>2265</v>
      </c>
      <c r="AB2954" t="s">
        <v>44</v>
      </c>
      <c r="AC2954">
        <v>0</v>
      </c>
      <c r="AD2954">
        <v>68</v>
      </c>
      <c r="AE2954">
        <v>3910</v>
      </c>
      <c r="AG2954" t="b">
        <v>1</v>
      </c>
      <c r="AH2954" t="b">
        <v>0</v>
      </c>
      <c r="AI2954" t="b">
        <v>0</v>
      </c>
      <c r="AJ2954" t="b">
        <v>0</v>
      </c>
      <c r="AK2954" t="b">
        <v>0</v>
      </c>
      <c r="AL2954" t="b">
        <v>1</v>
      </c>
      <c r="AM2954" t="b">
        <v>0</v>
      </c>
      <c r="AN2954">
        <v>51.477272727272698</v>
      </c>
      <c r="AO2954">
        <f t="shared" si="46"/>
        <v>50</v>
      </c>
      <c r="AP2954" t="b">
        <v>0</v>
      </c>
    </row>
    <row r="2955" spans="1:42" x14ac:dyDescent="0.25">
      <c r="A2955" t="s">
        <v>5692</v>
      </c>
      <c r="B2955">
        <v>1</v>
      </c>
      <c r="C2955" t="s">
        <v>40</v>
      </c>
      <c r="D2955" t="s">
        <v>41</v>
      </c>
      <c r="E2955" t="s">
        <v>5693</v>
      </c>
      <c r="F2955">
        <v>95917</v>
      </c>
      <c r="G2955" t="s">
        <v>5694</v>
      </c>
      <c r="H2955">
        <v>39.457388000000002</v>
      </c>
      <c r="I2955">
        <v>-121.818201</v>
      </c>
      <c r="J2955">
        <v>1</v>
      </c>
      <c r="K2955">
        <v>0</v>
      </c>
      <c r="L2955">
        <v>0</v>
      </c>
      <c r="M2955">
        <v>0</v>
      </c>
      <c r="N2955" t="str">
        <f>VLOOKUP(O2955:O9986,'VLOOKUP Ranges'!$A$9:$B$12,2,TRUE)</f>
        <v>29-55</v>
      </c>
      <c r="O2955">
        <v>39</v>
      </c>
      <c r="P2955">
        <v>0</v>
      </c>
      <c r="Q2955" t="s">
        <v>62</v>
      </c>
      <c r="R2955" t="s">
        <v>44</v>
      </c>
      <c r="S2955" t="s">
        <v>44</v>
      </c>
      <c r="T2955" t="s">
        <v>45</v>
      </c>
      <c r="U2955" t="s">
        <v>45</v>
      </c>
      <c r="V2955" t="s">
        <v>44</v>
      </c>
      <c r="W2955" t="s">
        <v>44</v>
      </c>
      <c r="X2955">
        <v>0</v>
      </c>
      <c r="Y2955" t="str">
        <f>VLOOKUP(Z2955:Z9986,'VLOOKUP Ranges'!$A$2:$B$5,2,TRUE)</f>
        <v>18-35</v>
      </c>
      <c r="Z2955">
        <v>35.549999999999997</v>
      </c>
      <c r="AA2955">
        <v>1309.1500000000001</v>
      </c>
      <c r="AB2955" t="s">
        <v>44</v>
      </c>
      <c r="AC2955">
        <v>0</v>
      </c>
      <c r="AD2955">
        <v>76</v>
      </c>
      <c r="AE2955">
        <v>3752</v>
      </c>
      <c r="AG2955" t="b">
        <v>1</v>
      </c>
      <c r="AH2955" t="b">
        <v>0</v>
      </c>
      <c r="AI2955" t="b">
        <v>0</v>
      </c>
      <c r="AJ2955" t="b">
        <v>0</v>
      </c>
      <c r="AK2955" t="b">
        <v>0</v>
      </c>
      <c r="AL2955" t="b">
        <v>0</v>
      </c>
      <c r="AM2955" t="b">
        <v>1</v>
      </c>
      <c r="AN2955">
        <v>33.567948717948703</v>
      </c>
      <c r="AO2955">
        <f t="shared" si="46"/>
        <v>36</v>
      </c>
      <c r="AP2955" t="b">
        <v>0</v>
      </c>
    </row>
    <row r="2956" spans="1:42" x14ac:dyDescent="0.25">
      <c r="A2956" t="s">
        <v>5695</v>
      </c>
      <c r="B2956">
        <v>1</v>
      </c>
      <c r="C2956" t="s">
        <v>40</v>
      </c>
      <c r="D2956" t="s">
        <v>41</v>
      </c>
      <c r="E2956" t="s">
        <v>2959</v>
      </c>
      <c r="F2956">
        <v>95918</v>
      </c>
      <c r="G2956" t="s">
        <v>2960</v>
      </c>
      <c r="H2956">
        <v>39.292333999999997</v>
      </c>
      <c r="I2956">
        <v>-121.32059700000001</v>
      </c>
      <c r="J2956">
        <v>1</v>
      </c>
      <c r="K2956">
        <v>0</v>
      </c>
      <c r="L2956">
        <v>1</v>
      </c>
      <c r="M2956">
        <v>0</v>
      </c>
      <c r="N2956" t="str">
        <f>VLOOKUP(O2956:O9987,'VLOOKUP Ranges'!$A$9:$B$12,2,TRUE)</f>
        <v>55-77</v>
      </c>
      <c r="O2956">
        <v>72</v>
      </c>
      <c r="P2956">
        <v>0</v>
      </c>
      <c r="Q2956" t="s">
        <v>62</v>
      </c>
      <c r="R2956" t="s">
        <v>45</v>
      </c>
      <c r="S2956" t="s">
        <v>45</v>
      </c>
      <c r="T2956" t="s">
        <v>45</v>
      </c>
      <c r="U2956" t="s">
        <v>45</v>
      </c>
      <c r="V2956" t="s">
        <v>45</v>
      </c>
      <c r="W2956" t="s">
        <v>45</v>
      </c>
      <c r="X2956">
        <v>1</v>
      </c>
      <c r="Y2956" t="str">
        <f>VLOOKUP(Z2956:Z9987,'VLOOKUP Ranges'!$A$2:$B$5,2,TRUE)</f>
        <v>35-70</v>
      </c>
      <c r="Z2956">
        <v>65.099999999999994</v>
      </c>
      <c r="AA2956">
        <v>4754.3</v>
      </c>
      <c r="AB2956" t="s">
        <v>44</v>
      </c>
      <c r="AC2956">
        <v>0</v>
      </c>
      <c r="AD2956">
        <v>30</v>
      </c>
      <c r="AE2956">
        <v>4969</v>
      </c>
      <c r="AG2956" t="b">
        <v>0</v>
      </c>
      <c r="AH2956" t="b">
        <v>1</v>
      </c>
      <c r="AI2956" t="b">
        <v>0</v>
      </c>
      <c r="AJ2956" t="b">
        <v>0</v>
      </c>
      <c r="AK2956" t="b">
        <v>1</v>
      </c>
      <c r="AL2956" t="b">
        <v>0</v>
      </c>
      <c r="AM2956" t="b">
        <v>0</v>
      </c>
      <c r="AN2956">
        <v>66.031944444444406</v>
      </c>
      <c r="AO2956">
        <f t="shared" si="46"/>
        <v>66</v>
      </c>
      <c r="AP2956" t="b">
        <v>0</v>
      </c>
    </row>
    <row r="2957" spans="1:42" x14ac:dyDescent="0.25">
      <c r="A2957" t="s">
        <v>5696</v>
      </c>
      <c r="B2957">
        <v>1</v>
      </c>
      <c r="C2957" t="s">
        <v>40</v>
      </c>
      <c r="D2957" t="s">
        <v>41</v>
      </c>
      <c r="E2957" t="s">
        <v>3697</v>
      </c>
      <c r="F2957">
        <v>95919</v>
      </c>
      <c r="G2957" t="s">
        <v>3698</v>
      </c>
      <c r="H2957">
        <v>39.440686999999997</v>
      </c>
      <c r="I2957">
        <v>-121.263583</v>
      </c>
      <c r="J2957">
        <v>0</v>
      </c>
      <c r="K2957">
        <v>1</v>
      </c>
      <c r="L2957">
        <v>0</v>
      </c>
      <c r="M2957">
        <v>0</v>
      </c>
      <c r="N2957" t="str">
        <f>VLOOKUP(O2957:O9988,'VLOOKUP Ranges'!$A$9:$B$12,2,TRUE)</f>
        <v>9-29</v>
      </c>
      <c r="O2957">
        <v>13</v>
      </c>
      <c r="P2957">
        <v>1</v>
      </c>
      <c r="Q2957" t="s">
        <v>44</v>
      </c>
      <c r="R2957" t="s">
        <v>44</v>
      </c>
      <c r="S2957" t="s">
        <v>44</v>
      </c>
      <c r="T2957" t="s">
        <v>45</v>
      </c>
      <c r="U2957" t="s">
        <v>44</v>
      </c>
      <c r="V2957" t="s">
        <v>45</v>
      </c>
      <c r="W2957" t="s">
        <v>45</v>
      </c>
      <c r="X2957">
        <v>1</v>
      </c>
      <c r="Y2957" t="str">
        <f>VLOOKUP(Z2957:Z9988,'VLOOKUP Ranges'!$A$2:$B$5,2,TRUE)</f>
        <v>89-118</v>
      </c>
      <c r="Z2957">
        <v>96.85</v>
      </c>
      <c r="AA2957">
        <v>1235.55</v>
      </c>
      <c r="AB2957" t="s">
        <v>44</v>
      </c>
      <c r="AC2957">
        <v>0</v>
      </c>
      <c r="AD2957">
        <v>28</v>
      </c>
      <c r="AE2957">
        <v>3098</v>
      </c>
      <c r="AG2957" t="b">
        <v>0</v>
      </c>
      <c r="AH2957" t="b">
        <v>0</v>
      </c>
      <c r="AI2957" t="b">
        <v>1</v>
      </c>
      <c r="AJ2957" t="b">
        <v>0</v>
      </c>
      <c r="AK2957" t="b">
        <v>0</v>
      </c>
      <c r="AL2957" t="b">
        <v>1</v>
      </c>
      <c r="AM2957" t="b">
        <v>0</v>
      </c>
      <c r="AN2957">
        <v>95.042307692307602</v>
      </c>
      <c r="AO2957">
        <f t="shared" si="46"/>
        <v>97</v>
      </c>
      <c r="AP2957" t="b">
        <v>0</v>
      </c>
    </row>
    <row r="2958" spans="1:42" x14ac:dyDescent="0.25">
      <c r="A2958" t="s">
        <v>5697</v>
      </c>
      <c r="B2958">
        <v>1</v>
      </c>
      <c r="C2958" t="s">
        <v>40</v>
      </c>
      <c r="D2958" t="s">
        <v>41</v>
      </c>
      <c r="E2958" t="s">
        <v>2134</v>
      </c>
      <c r="F2958">
        <v>95920</v>
      </c>
      <c r="G2958" t="s">
        <v>2135</v>
      </c>
      <c r="H2958">
        <v>39.449793999999997</v>
      </c>
      <c r="I2958">
        <v>-121.93637200000001</v>
      </c>
      <c r="J2958">
        <v>0</v>
      </c>
      <c r="K2958">
        <v>0</v>
      </c>
      <c r="L2958">
        <v>1</v>
      </c>
      <c r="M2958">
        <v>0</v>
      </c>
      <c r="N2958" t="str">
        <f>VLOOKUP(O2958:O9989,'VLOOKUP Ranges'!$A$9:$B$12,2,TRUE)</f>
        <v>29-55</v>
      </c>
      <c r="O2958">
        <v>51</v>
      </c>
      <c r="P2958">
        <v>1</v>
      </c>
      <c r="Q2958" t="s">
        <v>44</v>
      </c>
      <c r="R2958" t="s">
        <v>45</v>
      </c>
      <c r="S2958" t="s">
        <v>45</v>
      </c>
      <c r="T2958" t="s">
        <v>44</v>
      </c>
      <c r="U2958" t="s">
        <v>45</v>
      </c>
      <c r="V2958" t="s">
        <v>44</v>
      </c>
      <c r="W2958" t="s">
        <v>45</v>
      </c>
      <c r="X2958">
        <v>1</v>
      </c>
      <c r="Y2958" t="str">
        <f>VLOOKUP(Z2958:Z9989,'VLOOKUP Ranges'!$A$2:$B$5,2,TRUE)</f>
        <v>35-70</v>
      </c>
      <c r="Z2958">
        <v>69.75</v>
      </c>
      <c r="AA2958">
        <v>3562.5</v>
      </c>
      <c r="AB2958" t="s">
        <v>44</v>
      </c>
      <c r="AC2958">
        <v>0</v>
      </c>
      <c r="AD2958">
        <v>50</v>
      </c>
      <c r="AE2958">
        <v>5628</v>
      </c>
      <c r="AG2958" t="b">
        <v>1</v>
      </c>
      <c r="AH2958" t="b">
        <v>0</v>
      </c>
      <c r="AI2958" t="b">
        <v>0</v>
      </c>
      <c r="AJ2958" t="b">
        <v>0</v>
      </c>
      <c r="AK2958" t="b">
        <v>1</v>
      </c>
      <c r="AL2958" t="b">
        <v>0</v>
      </c>
      <c r="AM2958" t="b">
        <v>0</v>
      </c>
      <c r="AN2958">
        <v>69.852941176470594</v>
      </c>
      <c r="AO2958">
        <f t="shared" si="46"/>
        <v>70</v>
      </c>
      <c r="AP2958" t="b">
        <v>1</v>
      </c>
    </row>
    <row r="2959" spans="1:42" x14ac:dyDescent="0.25">
      <c r="A2959" t="s">
        <v>5698</v>
      </c>
      <c r="B2959">
        <v>1</v>
      </c>
      <c r="C2959" t="s">
        <v>40</v>
      </c>
      <c r="D2959" t="s">
        <v>41</v>
      </c>
      <c r="E2959" t="s">
        <v>2137</v>
      </c>
      <c r="F2959">
        <v>95922</v>
      </c>
      <c r="G2959" t="s">
        <v>2138</v>
      </c>
      <c r="H2959">
        <v>39.432127000000001</v>
      </c>
      <c r="I2959">
        <v>-121.099287</v>
      </c>
      <c r="J2959">
        <v>0</v>
      </c>
      <c r="K2959">
        <v>1</v>
      </c>
      <c r="L2959">
        <v>1</v>
      </c>
      <c r="M2959">
        <v>0</v>
      </c>
      <c r="N2959" t="str">
        <f>VLOOKUP(O2959:O9990,'VLOOKUP Ranges'!$A$9:$B$12,2,TRUE)</f>
        <v>55-77</v>
      </c>
      <c r="O2959">
        <v>71</v>
      </c>
      <c r="P2959">
        <v>1</v>
      </c>
      <c r="Q2959" t="s">
        <v>44</v>
      </c>
      <c r="R2959" t="s">
        <v>44</v>
      </c>
      <c r="S2959" t="s">
        <v>45</v>
      </c>
      <c r="T2959" t="s">
        <v>45</v>
      </c>
      <c r="U2959" t="s">
        <v>44</v>
      </c>
      <c r="V2959" t="s">
        <v>45</v>
      </c>
      <c r="W2959" t="s">
        <v>45</v>
      </c>
      <c r="X2959">
        <v>1</v>
      </c>
      <c r="Y2959" t="str">
        <f>VLOOKUP(Z2959:Z9990,'VLOOKUP Ranges'!$A$2:$B$5,2,TRUE)</f>
        <v>89-118</v>
      </c>
      <c r="Z2959">
        <v>99.2</v>
      </c>
      <c r="AA2959">
        <v>7213.75</v>
      </c>
      <c r="AB2959" t="s">
        <v>44</v>
      </c>
      <c r="AC2959">
        <v>0</v>
      </c>
      <c r="AD2959">
        <v>23</v>
      </c>
      <c r="AE2959">
        <v>4951</v>
      </c>
      <c r="AG2959" t="b">
        <v>0</v>
      </c>
      <c r="AH2959" t="b">
        <v>1</v>
      </c>
      <c r="AI2959" t="b">
        <v>1</v>
      </c>
      <c r="AJ2959" t="b">
        <v>0</v>
      </c>
      <c r="AK2959" t="b">
        <v>0</v>
      </c>
      <c r="AL2959" t="b">
        <v>1</v>
      </c>
      <c r="AM2959" t="b">
        <v>0</v>
      </c>
      <c r="AN2959">
        <v>101.602112676056</v>
      </c>
      <c r="AO2959">
        <f t="shared" si="46"/>
        <v>100</v>
      </c>
      <c r="AP2959" t="b">
        <v>0</v>
      </c>
    </row>
    <row r="2960" spans="1:42" x14ac:dyDescent="0.25">
      <c r="A2960" t="s">
        <v>5699</v>
      </c>
      <c r="B2960">
        <v>1</v>
      </c>
      <c r="C2960" t="s">
        <v>40</v>
      </c>
      <c r="D2960" t="s">
        <v>41</v>
      </c>
      <c r="E2960" t="s">
        <v>2141</v>
      </c>
      <c r="F2960">
        <v>95926</v>
      </c>
      <c r="G2960" t="s">
        <v>2142</v>
      </c>
      <c r="H2960">
        <v>39.745711999999997</v>
      </c>
      <c r="I2960">
        <v>-121.84332999999999</v>
      </c>
      <c r="J2960">
        <v>0</v>
      </c>
      <c r="K2960">
        <v>0</v>
      </c>
      <c r="L2960">
        <v>0</v>
      </c>
      <c r="M2960">
        <v>0</v>
      </c>
      <c r="N2960" t="str">
        <f>VLOOKUP(O2960:O9991,'VLOOKUP Ranges'!$A$9:$B$12,2,TRUE)</f>
        <v>55-77</v>
      </c>
      <c r="O2960">
        <v>56</v>
      </c>
      <c r="P2960">
        <v>1</v>
      </c>
      <c r="Q2960" t="s">
        <v>45</v>
      </c>
      <c r="R2960" t="s">
        <v>44</v>
      </c>
      <c r="S2960" t="s">
        <v>45</v>
      </c>
      <c r="T2960" t="s">
        <v>45</v>
      </c>
      <c r="U2960" t="s">
        <v>44</v>
      </c>
      <c r="V2960" t="s">
        <v>45</v>
      </c>
      <c r="W2960" t="s">
        <v>45</v>
      </c>
      <c r="X2960">
        <v>1</v>
      </c>
      <c r="Y2960" t="str">
        <f>VLOOKUP(Z2960:Z9991,'VLOOKUP Ranges'!$A$2:$B$5,2,TRUE)</f>
        <v>89-118</v>
      </c>
      <c r="Z2960">
        <v>106.8</v>
      </c>
      <c r="AA2960">
        <v>5914.4</v>
      </c>
      <c r="AB2960" t="s">
        <v>44</v>
      </c>
      <c r="AC2960">
        <v>0</v>
      </c>
      <c r="AD2960">
        <v>49</v>
      </c>
      <c r="AE2960">
        <v>6161</v>
      </c>
      <c r="AG2960" t="b">
        <v>1</v>
      </c>
      <c r="AH2960" t="b">
        <v>0</v>
      </c>
      <c r="AI2960" t="b">
        <v>1</v>
      </c>
      <c r="AJ2960" t="b">
        <v>0</v>
      </c>
      <c r="AK2960" t="b">
        <v>0</v>
      </c>
      <c r="AL2960" t="b">
        <v>1</v>
      </c>
      <c r="AM2960" t="b">
        <v>0</v>
      </c>
      <c r="AN2960">
        <v>105.614285714285</v>
      </c>
      <c r="AO2960">
        <f t="shared" si="46"/>
        <v>107</v>
      </c>
      <c r="AP2960" t="b">
        <v>0</v>
      </c>
    </row>
    <row r="2961" spans="1:42" x14ac:dyDescent="0.25">
      <c r="A2961" t="s">
        <v>5700</v>
      </c>
      <c r="B2961">
        <v>1</v>
      </c>
      <c r="C2961" t="s">
        <v>40</v>
      </c>
      <c r="D2961" t="s">
        <v>41</v>
      </c>
      <c r="E2961" t="s">
        <v>2141</v>
      </c>
      <c r="F2961">
        <v>95928</v>
      </c>
      <c r="G2961" t="s">
        <v>2963</v>
      </c>
      <c r="H2961">
        <v>39.681488000000002</v>
      </c>
      <c r="I2961">
        <v>-121.83721</v>
      </c>
      <c r="J2961">
        <v>1</v>
      </c>
      <c r="K2961">
        <v>0</v>
      </c>
      <c r="L2961">
        <v>0</v>
      </c>
      <c r="M2961">
        <v>0</v>
      </c>
      <c r="N2961" t="str">
        <f>VLOOKUP(O2961:O9992,'VLOOKUP Ranges'!$A$9:$B$12,2,TRUE)</f>
        <v>1-9</v>
      </c>
      <c r="O2961">
        <v>1</v>
      </c>
      <c r="P2961">
        <v>1</v>
      </c>
      <c r="Q2961" t="s">
        <v>44</v>
      </c>
      <c r="R2961" t="s">
        <v>45</v>
      </c>
      <c r="S2961" t="s">
        <v>44</v>
      </c>
      <c r="T2961" t="s">
        <v>44</v>
      </c>
      <c r="U2961" t="s">
        <v>44</v>
      </c>
      <c r="V2961" t="s">
        <v>44</v>
      </c>
      <c r="W2961" t="s">
        <v>44</v>
      </c>
      <c r="X2961">
        <v>0</v>
      </c>
      <c r="Y2961" t="str">
        <f>VLOOKUP(Z2961:Z9992,'VLOOKUP Ranges'!$A$2:$B$5,2,TRUE)</f>
        <v>35-70</v>
      </c>
      <c r="Z2961">
        <v>51.25</v>
      </c>
      <c r="AA2961">
        <v>51.25</v>
      </c>
      <c r="AB2961" t="s">
        <v>44</v>
      </c>
      <c r="AC2961">
        <v>0</v>
      </c>
      <c r="AD2961">
        <v>57</v>
      </c>
      <c r="AE2961">
        <v>4483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  <c r="AM2961" t="b">
        <v>1</v>
      </c>
      <c r="AN2961">
        <v>51.25</v>
      </c>
      <c r="AO2961">
        <f t="shared" si="46"/>
        <v>52</v>
      </c>
      <c r="AP2961" t="b">
        <v>1</v>
      </c>
    </row>
    <row r="2962" spans="1:42" x14ac:dyDescent="0.25">
      <c r="A2962" t="s">
        <v>5701</v>
      </c>
      <c r="B2962">
        <v>1</v>
      </c>
      <c r="C2962" t="s">
        <v>40</v>
      </c>
      <c r="D2962" t="s">
        <v>41</v>
      </c>
      <c r="E2962" t="s">
        <v>2144</v>
      </c>
      <c r="F2962">
        <v>95930</v>
      </c>
      <c r="G2962" t="s">
        <v>2145</v>
      </c>
      <c r="H2962">
        <v>39.562238999999998</v>
      </c>
      <c r="I2962">
        <v>-121.14836</v>
      </c>
      <c r="J2962">
        <v>0</v>
      </c>
      <c r="K2962">
        <v>0</v>
      </c>
      <c r="L2962">
        <v>1</v>
      </c>
      <c r="M2962">
        <v>0</v>
      </c>
      <c r="N2962" t="str">
        <f>VLOOKUP(O2962:O9993,'VLOOKUP Ranges'!$A$9:$B$12,2,TRUE)</f>
        <v>9-29</v>
      </c>
      <c r="O2962">
        <v>23</v>
      </c>
      <c r="P2962">
        <v>1</v>
      </c>
      <c r="Q2962" t="s">
        <v>44</v>
      </c>
      <c r="R2962" t="s">
        <v>45</v>
      </c>
      <c r="S2962" t="s">
        <v>45</v>
      </c>
      <c r="T2962" t="s">
        <v>44</v>
      </c>
      <c r="U2962" t="s">
        <v>45</v>
      </c>
      <c r="V2962" t="s">
        <v>44</v>
      </c>
      <c r="W2962" t="s">
        <v>44</v>
      </c>
      <c r="X2962">
        <v>1</v>
      </c>
      <c r="Y2962" t="str">
        <f>VLOOKUP(Z2962:Z9993,'VLOOKUP Ranges'!$A$2:$B$5,2,TRUE)</f>
        <v>35-70</v>
      </c>
      <c r="Z2962">
        <v>57.75</v>
      </c>
      <c r="AA2962">
        <v>1282.8499999999999</v>
      </c>
      <c r="AB2962" t="s">
        <v>44</v>
      </c>
      <c r="AC2962">
        <v>0</v>
      </c>
      <c r="AD2962">
        <v>22</v>
      </c>
      <c r="AE2962">
        <v>3794</v>
      </c>
      <c r="AG2962" t="b">
        <v>1</v>
      </c>
      <c r="AH2962" t="b">
        <v>0</v>
      </c>
      <c r="AI2962" t="b">
        <v>0</v>
      </c>
      <c r="AJ2962" t="b">
        <v>0</v>
      </c>
      <c r="AK2962" t="b">
        <v>0</v>
      </c>
      <c r="AL2962" t="b">
        <v>0</v>
      </c>
      <c r="AM2962" t="b">
        <v>1</v>
      </c>
      <c r="AN2962">
        <v>55.776086956521702</v>
      </c>
      <c r="AO2962">
        <f t="shared" si="46"/>
        <v>58</v>
      </c>
      <c r="AP2962" t="b">
        <v>1</v>
      </c>
    </row>
    <row r="2963" spans="1:42" x14ac:dyDescent="0.25">
      <c r="A2963" t="s">
        <v>5702</v>
      </c>
      <c r="B2963">
        <v>1</v>
      </c>
      <c r="C2963" t="s">
        <v>40</v>
      </c>
      <c r="D2963" t="s">
        <v>41</v>
      </c>
      <c r="E2963" t="s">
        <v>2147</v>
      </c>
      <c r="F2963">
        <v>95932</v>
      </c>
      <c r="G2963" t="s">
        <v>2148</v>
      </c>
      <c r="H2963">
        <v>39.273096000000002</v>
      </c>
      <c r="I2963">
        <v>-122.050763</v>
      </c>
      <c r="J2963">
        <v>0</v>
      </c>
      <c r="K2963">
        <v>1</v>
      </c>
      <c r="L2963">
        <v>1</v>
      </c>
      <c r="M2963">
        <v>0</v>
      </c>
      <c r="N2963" t="str">
        <f>VLOOKUP(O2963:O9994,'VLOOKUP Ranges'!$A$9:$B$12,2,TRUE)</f>
        <v>55-77</v>
      </c>
      <c r="O2963">
        <v>66</v>
      </c>
      <c r="P2963">
        <v>1</v>
      </c>
      <c r="Q2963" t="s">
        <v>45</v>
      </c>
      <c r="R2963" t="s">
        <v>44</v>
      </c>
      <c r="S2963" t="s">
        <v>45</v>
      </c>
      <c r="T2963" t="s">
        <v>45</v>
      </c>
      <c r="U2963" t="s">
        <v>44</v>
      </c>
      <c r="V2963" t="s">
        <v>45</v>
      </c>
      <c r="W2963" t="s">
        <v>44</v>
      </c>
      <c r="X2963">
        <v>1</v>
      </c>
      <c r="Y2963" t="str">
        <f>VLOOKUP(Z2963:Z9994,'VLOOKUP Ranges'!$A$2:$B$5,2,TRUE)</f>
        <v>70-89</v>
      </c>
      <c r="Z2963">
        <v>70.849999999999994</v>
      </c>
      <c r="AA2963">
        <v>4738.8500000000004</v>
      </c>
      <c r="AB2963" t="s">
        <v>44</v>
      </c>
      <c r="AC2963">
        <v>0</v>
      </c>
      <c r="AD2963">
        <v>37</v>
      </c>
      <c r="AE2963">
        <v>5572</v>
      </c>
      <c r="AG2963" t="b">
        <v>1</v>
      </c>
      <c r="AH2963" t="b">
        <v>0</v>
      </c>
      <c r="AI2963" t="b">
        <v>0</v>
      </c>
      <c r="AJ2963" t="b">
        <v>0</v>
      </c>
      <c r="AK2963" t="b">
        <v>0</v>
      </c>
      <c r="AL2963" t="b">
        <v>0</v>
      </c>
      <c r="AM2963" t="b">
        <v>0</v>
      </c>
      <c r="AN2963">
        <v>71.800757575757501</v>
      </c>
      <c r="AO2963">
        <f t="shared" si="46"/>
        <v>71</v>
      </c>
      <c r="AP2963" t="b">
        <v>0</v>
      </c>
    </row>
    <row r="2964" spans="1:42" x14ac:dyDescent="0.25">
      <c r="A2964" t="s">
        <v>5703</v>
      </c>
      <c r="B2964">
        <v>1</v>
      </c>
      <c r="C2964" t="s">
        <v>40</v>
      </c>
      <c r="D2964" t="s">
        <v>41</v>
      </c>
      <c r="E2964" t="s">
        <v>2965</v>
      </c>
      <c r="F2964">
        <v>95934</v>
      </c>
      <c r="G2964" t="s">
        <v>2966</v>
      </c>
      <c r="H2964">
        <v>40.080342000000002</v>
      </c>
      <c r="I2964">
        <v>-120.95780499999999</v>
      </c>
      <c r="J2964">
        <v>0</v>
      </c>
      <c r="K2964">
        <v>0</v>
      </c>
      <c r="L2964">
        <v>0</v>
      </c>
      <c r="M2964">
        <v>0</v>
      </c>
      <c r="N2964" t="str">
        <f>VLOOKUP(O2964:O9995,'VLOOKUP Ranges'!$A$9:$B$12,2,TRUE)</f>
        <v>1-9</v>
      </c>
      <c r="O2964">
        <v>1</v>
      </c>
      <c r="P2964">
        <v>1</v>
      </c>
      <c r="Q2964" t="s">
        <v>44</v>
      </c>
      <c r="R2964" t="s">
        <v>66</v>
      </c>
      <c r="S2964" t="s">
        <v>66</v>
      </c>
      <c r="T2964" t="s">
        <v>66</v>
      </c>
      <c r="U2964" t="s">
        <v>66</v>
      </c>
      <c r="V2964" t="s">
        <v>66</v>
      </c>
      <c r="W2964" t="s">
        <v>66</v>
      </c>
      <c r="X2964">
        <v>0</v>
      </c>
      <c r="Y2964" t="str">
        <f>VLOOKUP(Z2964:Z9995,'VLOOKUP Ranges'!$A$2:$B$5,2,TRUE)</f>
        <v>18-35</v>
      </c>
      <c r="Z2964">
        <v>19.55</v>
      </c>
      <c r="AA2964">
        <v>19.55</v>
      </c>
      <c r="AB2964" t="s">
        <v>44</v>
      </c>
      <c r="AC2964">
        <v>0</v>
      </c>
      <c r="AD2964">
        <v>31</v>
      </c>
      <c r="AE2964">
        <v>5750</v>
      </c>
      <c r="AG2964" t="b">
        <v>0</v>
      </c>
      <c r="AH2964" t="b">
        <v>0</v>
      </c>
      <c r="AI2964" t="b">
        <v>0</v>
      </c>
      <c r="AJ2964" t="b">
        <v>1</v>
      </c>
      <c r="AK2964" t="b">
        <v>0</v>
      </c>
      <c r="AL2964" t="b">
        <v>0</v>
      </c>
      <c r="AM2964" t="b">
        <v>1</v>
      </c>
      <c r="AN2964">
        <v>19.55</v>
      </c>
      <c r="AO2964">
        <f t="shared" si="46"/>
        <v>20</v>
      </c>
      <c r="AP2964" t="b">
        <v>0</v>
      </c>
    </row>
    <row r="2965" spans="1:42" x14ac:dyDescent="0.25">
      <c r="A2965" t="s">
        <v>5704</v>
      </c>
      <c r="B2965">
        <v>1</v>
      </c>
      <c r="C2965" t="s">
        <v>40</v>
      </c>
      <c r="D2965" t="s">
        <v>41</v>
      </c>
      <c r="E2965" t="s">
        <v>2150</v>
      </c>
      <c r="F2965">
        <v>95936</v>
      </c>
      <c r="G2965" t="s">
        <v>2151</v>
      </c>
      <c r="H2965">
        <v>39.578792</v>
      </c>
      <c r="I2965">
        <v>-120.78078600000001</v>
      </c>
      <c r="J2965">
        <v>1</v>
      </c>
      <c r="K2965">
        <v>0</v>
      </c>
      <c r="L2965">
        <v>0</v>
      </c>
      <c r="M2965">
        <v>0</v>
      </c>
      <c r="N2965" t="str">
        <f>VLOOKUP(O2965:O9996,'VLOOKUP Ranges'!$A$9:$B$12,2,TRUE)</f>
        <v>9-29</v>
      </c>
      <c r="O2965">
        <v>11</v>
      </c>
      <c r="P2965">
        <v>1</v>
      </c>
      <c r="Q2965" t="s">
        <v>44</v>
      </c>
      <c r="R2965" t="s">
        <v>45</v>
      </c>
      <c r="S2965" t="s">
        <v>44</v>
      </c>
      <c r="T2965" t="s">
        <v>45</v>
      </c>
      <c r="U2965" t="s">
        <v>44</v>
      </c>
      <c r="V2965" t="s">
        <v>44</v>
      </c>
      <c r="W2965" t="s">
        <v>44</v>
      </c>
      <c r="X2965">
        <v>1</v>
      </c>
      <c r="Y2965" t="str">
        <f>VLOOKUP(Z2965:Z9996,'VLOOKUP Ranges'!$A$2:$B$5,2,TRUE)</f>
        <v>70-89</v>
      </c>
      <c r="Z2965">
        <v>79.5</v>
      </c>
      <c r="AA2965">
        <v>795.65</v>
      </c>
      <c r="AB2965" t="s">
        <v>44</v>
      </c>
      <c r="AC2965">
        <v>0</v>
      </c>
      <c r="AD2965">
        <v>57</v>
      </c>
      <c r="AE2965">
        <v>2278</v>
      </c>
      <c r="AG2965" t="b">
        <v>0</v>
      </c>
      <c r="AH2965" t="b">
        <v>0</v>
      </c>
      <c r="AI2965" t="b">
        <v>1</v>
      </c>
      <c r="AJ2965" t="b">
        <v>0</v>
      </c>
      <c r="AK2965" t="b">
        <v>0</v>
      </c>
      <c r="AL2965" t="b">
        <v>0</v>
      </c>
      <c r="AM2965" t="b">
        <v>0</v>
      </c>
      <c r="AN2965">
        <v>72.331818181818093</v>
      </c>
      <c r="AO2965">
        <f t="shared" si="46"/>
        <v>80</v>
      </c>
      <c r="AP2965" t="b">
        <v>1</v>
      </c>
    </row>
    <row r="2966" spans="1:42" x14ac:dyDescent="0.25">
      <c r="A2966" t="s">
        <v>5705</v>
      </c>
      <c r="B2966">
        <v>1</v>
      </c>
      <c r="C2966" t="s">
        <v>40</v>
      </c>
      <c r="D2966" t="s">
        <v>41</v>
      </c>
      <c r="E2966" t="s">
        <v>5706</v>
      </c>
      <c r="F2966">
        <v>95938</v>
      </c>
      <c r="G2966" t="s">
        <v>5707</v>
      </c>
      <c r="H2966">
        <v>39.607830999999997</v>
      </c>
      <c r="I2966">
        <v>-121.777959</v>
      </c>
      <c r="J2966">
        <v>0</v>
      </c>
      <c r="K2966">
        <v>0</v>
      </c>
      <c r="L2966">
        <v>1</v>
      </c>
      <c r="M2966">
        <v>1</v>
      </c>
      <c r="N2966" t="str">
        <f>VLOOKUP(O2966:O9997,'VLOOKUP Ranges'!$A$9:$B$12,2,TRUE)</f>
        <v>29-55</v>
      </c>
      <c r="O2966">
        <v>52</v>
      </c>
      <c r="P2966">
        <v>1</v>
      </c>
      <c r="Q2966" t="s">
        <v>45</v>
      </c>
      <c r="R2966" t="s">
        <v>45</v>
      </c>
      <c r="S2966" t="s">
        <v>45</v>
      </c>
      <c r="T2966" t="s">
        <v>45</v>
      </c>
      <c r="U2966" t="s">
        <v>44</v>
      </c>
      <c r="V2966" t="s">
        <v>44</v>
      </c>
      <c r="W2966" t="s">
        <v>45</v>
      </c>
      <c r="X2966">
        <v>0</v>
      </c>
      <c r="Y2966" t="str">
        <f>VLOOKUP(Z2966:Z9997,'VLOOKUP Ranges'!$A$2:$B$5,2,TRUE)</f>
        <v>89-118</v>
      </c>
      <c r="Z2966">
        <v>98.15</v>
      </c>
      <c r="AA2966">
        <v>4993.3999999999996</v>
      </c>
      <c r="AB2966" t="s">
        <v>44</v>
      </c>
      <c r="AC2966">
        <v>0</v>
      </c>
      <c r="AD2966">
        <v>48</v>
      </c>
      <c r="AE2966">
        <v>5123</v>
      </c>
      <c r="AG2966" t="b">
        <v>0</v>
      </c>
      <c r="AH2966" t="b">
        <v>0</v>
      </c>
      <c r="AI2966" t="b">
        <v>1</v>
      </c>
      <c r="AJ2966" t="b">
        <v>0</v>
      </c>
      <c r="AK2966" t="b">
        <v>0</v>
      </c>
      <c r="AL2966" t="b">
        <v>0</v>
      </c>
      <c r="AM2966" t="b">
        <v>0</v>
      </c>
      <c r="AN2966">
        <v>96.026923076922998</v>
      </c>
      <c r="AO2966">
        <f t="shared" si="46"/>
        <v>99</v>
      </c>
      <c r="AP2966" t="b">
        <v>1</v>
      </c>
    </row>
    <row r="2967" spans="1:42" x14ac:dyDescent="0.25">
      <c r="A2967" t="s">
        <v>5708</v>
      </c>
      <c r="B2967">
        <v>1</v>
      </c>
      <c r="C2967" t="s">
        <v>40</v>
      </c>
      <c r="D2967" t="s">
        <v>41</v>
      </c>
      <c r="E2967" t="s">
        <v>2968</v>
      </c>
      <c r="F2967">
        <v>95939</v>
      </c>
      <c r="G2967" t="s">
        <v>2969</v>
      </c>
      <c r="H2967">
        <v>39.532220000000002</v>
      </c>
      <c r="I2967">
        <v>-122.59487900000001</v>
      </c>
      <c r="J2967">
        <v>1</v>
      </c>
      <c r="K2967">
        <v>0</v>
      </c>
      <c r="L2967">
        <v>0</v>
      </c>
      <c r="M2967">
        <v>0</v>
      </c>
      <c r="N2967" t="str">
        <f>VLOOKUP(O2967:O9998,'VLOOKUP Ranges'!$A$9:$B$12,2,TRUE)</f>
        <v>1-9</v>
      </c>
      <c r="O2967">
        <v>3</v>
      </c>
      <c r="P2967">
        <v>1</v>
      </c>
      <c r="Q2967" t="s">
        <v>44</v>
      </c>
      <c r="R2967" t="s">
        <v>66</v>
      </c>
      <c r="S2967" t="s">
        <v>66</v>
      </c>
      <c r="T2967" t="s">
        <v>66</v>
      </c>
      <c r="U2967" t="s">
        <v>66</v>
      </c>
      <c r="V2967" t="s">
        <v>66</v>
      </c>
      <c r="W2967" t="s">
        <v>66</v>
      </c>
      <c r="X2967">
        <v>1</v>
      </c>
      <c r="Y2967" t="str">
        <f>VLOOKUP(Z2967:Z9998,'VLOOKUP Ranges'!$A$2:$B$5,2,TRUE)</f>
        <v>18-35</v>
      </c>
      <c r="Z2967">
        <v>20.25</v>
      </c>
      <c r="AA2967">
        <v>61.45</v>
      </c>
      <c r="AB2967" t="s">
        <v>44</v>
      </c>
      <c r="AC2967">
        <v>0</v>
      </c>
      <c r="AD2967">
        <v>42</v>
      </c>
      <c r="AE2967">
        <v>4050</v>
      </c>
      <c r="AG2967" t="b">
        <v>0</v>
      </c>
      <c r="AH2967" t="b">
        <v>0</v>
      </c>
      <c r="AI2967" t="b">
        <v>0</v>
      </c>
      <c r="AJ2967" t="b">
        <v>1</v>
      </c>
      <c r="AK2967" t="b">
        <v>0</v>
      </c>
      <c r="AL2967" t="b">
        <v>1</v>
      </c>
      <c r="AM2967" t="b">
        <v>0</v>
      </c>
      <c r="AN2967">
        <v>20.483333333333299</v>
      </c>
      <c r="AO2967">
        <f t="shared" si="46"/>
        <v>21</v>
      </c>
      <c r="AP2967" t="b">
        <v>0</v>
      </c>
    </row>
    <row r="2968" spans="1:42" x14ac:dyDescent="0.25">
      <c r="A2968" t="s">
        <v>5709</v>
      </c>
      <c r="B2968">
        <v>1</v>
      </c>
      <c r="C2968" t="s">
        <v>40</v>
      </c>
      <c r="D2968" t="s">
        <v>41</v>
      </c>
      <c r="E2968" t="s">
        <v>3702</v>
      </c>
      <c r="F2968">
        <v>95941</v>
      </c>
      <c r="G2968" t="s">
        <v>3703</v>
      </c>
      <c r="H2968">
        <v>39.531027999999999</v>
      </c>
      <c r="I2968">
        <v>-121.24807</v>
      </c>
      <c r="J2968">
        <v>0</v>
      </c>
      <c r="K2968">
        <v>0</v>
      </c>
      <c r="L2968">
        <v>1</v>
      </c>
      <c r="M2968">
        <v>1</v>
      </c>
      <c r="N2968" t="str">
        <f>VLOOKUP(O2968:O9999,'VLOOKUP Ranges'!$A$9:$B$12,2,TRUE)</f>
        <v>29-55</v>
      </c>
      <c r="O2968">
        <v>51</v>
      </c>
      <c r="P2968">
        <v>1</v>
      </c>
      <c r="Q2968" t="s">
        <v>44</v>
      </c>
      <c r="R2968" t="s">
        <v>45</v>
      </c>
      <c r="S2968" t="s">
        <v>45</v>
      </c>
      <c r="T2968" t="s">
        <v>44</v>
      </c>
      <c r="U2968" t="s">
        <v>44</v>
      </c>
      <c r="V2968" t="s">
        <v>44</v>
      </c>
      <c r="W2968" t="s">
        <v>44</v>
      </c>
      <c r="X2968">
        <v>1</v>
      </c>
      <c r="Y2968" t="str">
        <f>VLOOKUP(Z2968:Z9999,'VLOOKUP Ranges'!$A$2:$B$5,2,TRUE)</f>
        <v>70-89</v>
      </c>
      <c r="Z2968">
        <v>79.150000000000006</v>
      </c>
      <c r="AA2968">
        <v>4018.55</v>
      </c>
      <c r="AB2968" t="s">
        <v>44</v>
      </c>
      <c r="AC2968">
        <v>0</v>
      </c>
      <c r="AD2968">
        <v>64</v>
      </c>
      <c r="AE2968">
        <v>6321</v>
      </c>
      <c r="AG2968" t="b">
        <v>0</v>
      </c>
      <c r="AH2968" t="b">
        <v>0</v>
      </c>
      <c r="AI2968" t="b">
        <v>1</v>
      </c>
      <c r="AJ2968" t="b">
        <v>0</v>
      </c>
      <c r="AK2968" t="b">
        <v>0</v>
      </c>
      <c r="AL2968" t="b">
        <v>0</v>
      </c>
      <c r="AM2968" t="b">
        <v>0</v>
      </c>
      <c r="AN2968">
        <v>78.795098039215603</v>
      </c>
      <c r="AO2968">
        <f t="shared" si="46"/>
        <v>80</v>
      </c>
      <c r="AP2968" t="b">
        <v>1</v>
      </c>
    </row>
    <row r="2969" spans="1:42" x14ac:dyDescent="0.25">
      <c r="A2969" t="s">
        <v>5710</v>
      </c>
      <c r="B2969">
        <v>1</v>
      </c>
      <c r="C2969" t="s">
        <v>40</v>
      </c>
      <c r="D2969" t="s">
        <v>41</v>
      </c>
      <c r="E2969" t="s">
        <v>5711</v>
      </c>
      <c r="F2969">
        <v>95943</v>
      </c>
      <c r="G2969" t="s">
        <v>5712</v>
      </c>
      <c r="H2969">
        <v>39.597974999999998</v>
      </c>
      <c r="I2969">
        <v>-122.032248</v>
      </c>
      <c r="J2969">
        <v>1</v>
      </c>
      <c r="K2969">
        <v>1</v>
      </c>
      <c r="L2969">
        <v>1</v>
      </c>
      <c r="M2969">
        <v>0</v>
      </c>
      <c r="N2969" t="str">
        <f>VLOOKUP(O2969:O10000,'VLOOKUP Ranges'!$A$9:$B$12,2,TRUE)</f>
        <v>55-77</v>
      </c>
      <c r="O2969">
        <v>64</v>
      </c>
      <c r="P2969">
        <v>1</v>
      </c>
      <c r="Q2969" t="s">
        <v>45</v>
      </c>
      <c r="R2969" t="s">
        <v>44</v>
      </c>
      <c r="S2969" t="s">
        <v>45</v>
      </c>
      <c r="T2969" t="s">
        <v>45</v>
      </c>
      <c r="U2969" t="s">
        <v>44</v>
      </c>
      <c r="V2969" t="s">
        <v>44</v>
      </c>
      <c r="W2969" t="s">
        <v>45</v>
      </c>
      <c r="X2969">
        <v>1</v>
      </c>
      <c r="Y2969" t="str">
        <f>VLOOKUP(Z2969:Z10000,'VLOOKUP Ranges'!$A$2:$B$5,2,TRUE)</f>
        <v>89-118</v>
      </c>
      <c r="Z2969">
        <v>94.25</v>
      </c>
      <c r="AA2969">
        <v>6081.4</v>
      </c>
      <c r="AB2969" t="s">
        <v>44</v>
      </c>
      <c r="AC2969">
        <v>0</v>
      </c>
      <c r="AD2969">
        <v>63</v>
      </c>
      <c r="AE2969">
        <v>6020</v>
      </c>
      <c r="AG2969" t="b">
        <v>0</v>
      </c>
      <c r="AH2969" t="b">
        <v>0</v>
      </c>
      <c r="AI2969" t="b">
        <v>1</v>
      </c>
      <c r="AJ2969" t="b">
        <v>0</v>
      </c>
      <c r="AK2969" t="b">
        <v>0</v>
      </c>
      <c r="AL2969" t="b">
        <v>1</v>
      </c>
      <c r="AM2969" t="b">
        <v>0</v>
      </c>
      <c r="AN2969">
        <v>95.021874999999994</v>
      </c>
      <c r="AO2969">
        <f t="shared" si="46"/>
        <v>95</v>
      </c>
      <c r="AP2969" t="b">
        <v>0</v>
      </c>
    </row>
    <row r="2970" spans="1:42" x14ac:dyDescent="0.25">
      <c r="A2970" t="s">
        <v>5713</v>
      </c>
      <c r="B2970">
        <v>1</v>
      </c>
      <c r="C2970" t="s">
        <v>40</v>
      </c>
      <c r="D2970" t="s">
        <v>41</v>
      </c>
      <c r="E2970" t="s">
        <v>5714</v>
      </c>
      <c r="F2970">
        <v>95944</v>
      </c>
      <c r="G2970" t="s">
        <v>5715</v>
      </c>
      <c r="H2970">
        <v>39.564112999999999</v>
      </c>
      <c r="I2970">
        <v>-120.868836</v>
      </c>
      <c r="J2970">
        <v>0</v>
      </c>
      <c r="K2970">
        <v>0</v>
      </c>
      <c r="L2970">
        <v>0</v>
      </c>
      <c r="M2970">
        <v>0</v>
      </c>
      <c r="N2970" t="str">
        <f>VLOOKUP(O2970:O10001,'VLOOKUP Ranges'!$A$9:$B$12,2,TRUE)</f>
        <v>29-55</v>
      </c>
      <c r="O2970">
        <v>37</v>
      </c>
      <c r="P2970">
        <v>0</v>
      </c>
      <c r="Q2970" t="s">
        <v>62</v>
      </c>
      <c r="R2970" t="s">
        <v>44</v>
      </c>
      <c r="S2970" t="s">
        <v>44</v>
      </c>
      <c r="T2970" t="s">
        <v>45</v>
      </c>
      <c r="U2970" t="s">
        <v>44</v>
      </c>
      <c r="V2970" t="s">
        <v>44</v>
      </c>
      <c r="W2970" t="s">
        <v>45</v>
      </c>
      <c r="X2970">
        <v>1</v>
      </c>
      <c r="Y2970" t="str">
        <f>VLOOKUP(Z2970:Z10001,'VLOOKUP Ranges'!$A$2:$B$5,2,TRUE)</f>
        <v>35-70</v>
      </c>
      <c r="Z2970">
        <v>40.200000000000003</v>
      </c>
      <c r="AA2970">
        <v>1478.85</v>
      </c>
      <c r="AB2970" t="s">
        <v>44</v>
      </c>
      <c r="AC2970">
        <v>0</v>
      </c>
      <c r="AD2970">
        <v>20</v>
      </c>
      <c r="AE2970">
        <v>5924</v>
      </c>
      <c r="AG2970" t="b">
        <v>0</v>
      </c>
      <c r="AH2970" t="b">
        <v>0</v>
      </c>
      <c r="AI2970" t="b">
        <v>0</v>
      </c>
      <c r="AJ2970" t="b">
        <v>0</v>
      </c>
      <c r="AK2970" t="b">
        <v>1</v>
      </c>
      <c r="AL2970" t="b">
        <v>0</v>
      </c>
      <c r="AM2970" t="b">
        <v>0</v>
      </c>
      <c r="AN2970">
        <v>39.968918918918902</v>
      </c>
      <c r="AO2970">
        <f t="shared" si="46"/>
        <v>41</v>
      </c>
      <c r="AP2970" t="b">
        <v>0</v>
      </c>
    </row>
    <row r="2971" spans="1:42" x14ac:dyDescent="0.25">
      <c r="A2971" t="s">
        <v>5716</v>
      </c>
      <c r="B2971">
        <v>1</v>
      </c>
      <c r="C2971" t="s">
        <v>40</v>
      </c>
      <c r="D2971" t="s">
        <v>41</v>
      </c>
      <c r="E2971" t="s">
        <v>1164</v>
      </c>
      <c r="F2971">
        <v>95945</v>
      </c>
      <c r="G2971" t="s">
        <v>5717</v>
      </c>
      <c r="H2971">
        <v>39.194538999999999</v>
      </c>
      <c r="I2971">
        <v>-120.988066</v>
      </c>
      <c r="J2971">
        <v>1</v>
      </c>
      <c r="K2971">
        <v>0</v>
      </c>
      <c r="L2971">
        <v>0</v>
      </c>
      <c r="M2971">
        <v>0</v>
      </c>
      <c r="N2971" t="str">
        <f>VLOOKUP(O2971:O10002,'VLOOKUP Ranges'!$A$9:$B$12,2,TRUE)</f>
        <v>9-29</v>
      </c>
      <c r="O2971">
        <v>13</v>
      </c>
      <c r="P2971">
        <v>1</v>
      </c>
      <c r="Q2971" t="s">
        <v>44</v>
      </c>
      <c r="R2971" t="s">
        <v>66</v>
      </c>
      <c r="S2971" t="s">
        <v>66</v>
      </c>
      <c r="T2971" t="s">
        <v>66</v>
      </c>
      <c r="U2971" t="s">
        <v>66</v>
      </c>
      <c r="V2971" t="s">
        <v>66</v>
      </c>
      <c r="W2971" t="s">
        <v>66</v>
      </c>
      <c r="X2971">
        <v>0</v>
      </c>
      <c r="Y2971" t="str">
        <f>VLOOKUP(Z2971:Z10002,'VLOOKUP Ranges'!$A$2:$B$5,2,TRUE)</f>
        <v>18-35</v>
      </c>
      <c r="Z2971">
        <v>19.95</v>
      </c>
      <c r="AA2971">
        <v>243.65</v>
      </c>
      <c r="AB2971" t="s">
        <v>44</v>
      </c>
      <c r="AC2971">
        <v>0</v>
      </c>
      <c r="AD2971">
        <v>63</v>
      </c>
      <c r="AE2971">
        <v>2884</v>
      </c>
      <c r="AG2971" t="b">
        <v>0</v>
      </c>
      <c r="AH2971" t="b">
        <v>1</v>
      </c>
      <c r="AI2971" t="b">
        <v>0</v>
      </c>
      <c r="AJ2971" t="b">
        <v>1</v>
      </c>
      <c r="AK2971" t="b">
        <v>0</v>
      </c>
      <c r="AL2971" t="b">
        <v>0</v>
      </c>
      <c r="AM2971" t="b">
        <v>1</v>
      </c>
      <c r="AN2971">
        <v>18.742307692307602</v>
      </c>
      <c r="AO2971">
        <f t="shared" si="46"/>
        <v>20</v>
      </c>
      <c r="AP2971" t="b">
        <v>0</v>
      </c>
    </row>
    <row r="2972" spans="1:42" x14ac:dyDescent="0.25">
      <c r="A2972" t="s">
        <v>5718</v>
      </c>
      <c r="B2972">
        <v>1</v>
      </c>
      <c r="C2972" t="s">
        <v>40</v>
      </c>
      <c r="D2972" t="s">
        <v>41</v>
      </c>
      <c r="E2972" t="s">
        <v>5719</v>
      </c>
      <c r="F2972">
        <v>95946</v>
      </c>
      <c r="G2972" t="s">
        <v>5720</v>
      </c>
      <c r="H2972">
        <v>39.203817000000001</v>
      </c>
      <c r="I2972">
        <v>-121.19584</v>
      </c>
      <c r="J2972">
        <v>1</v>
      </c>
      <c r="K2972">
        <v>0</v>
      </c>
      <c r="L2972">
        <v>1</v>
      </c>
      <c r="M2972">
        <v>0</v>
      </c>
      <c r="N2972" t="str">
        <f>VLOOKUP(O2972:O10003,'VLOOKUP Ranges'!$A$9:$B$12,2,TRUE)</f>
        <v>29-55</v>
      </c>
      <c r="O2972">
        <v>49</v>
      </c>
      <c r="P2972">
        <v>1</v>
      </c>
      <c r="Q2972" t="s">
        <v>45</v>
      </c>
      <c r="R2972" t="s">
        <v>45</v>
      </c>
      <c r="S2972" t="s">
        <v>44</v>
      </c>
      <c r="T2972" t="s">
        <v>44</v>
      </c>
      <c r="U2972" t="s">
        <v>44</v>
      </c>
      <c r="V2972" t="s">
        <v>44</v>
      </c>
      <c r="W2972" t="s">
        <v>44</v>
      </c>
      <c r="X2972">
        <v>1</v>
      </c>
      <c r="Y2972" t="str">
        <f>VLOOKUP(Z2972:Z10003,'VLOOKUP Ranges'!$A$2:$B$5,2,TRUE)</f>
        <v>35-70</v>
      </c>
      <c r="Z2972">
        <v>55.35</v>
      </c>
      <c r="AA2972">
        <v>2633.95</v>
      </c>
      <c r="AB2972" t="s">
        <v>44</v>
      </c>
      <c r="AC2972">
        <v>0</v>
      </c>
      <c r="AD2972">
        <v>26</v>
      </c>
      <c r="AE2972">
        <v>5601</v>
      </c>
      <c r="AG2972" t="b">
        <v>1</v>
      </c>
      <c r="AH2972" t="b">
        <v>0</v>
      </c>
      <c r="AI2972" t="b">
        <v>0</v>
      </c>
      <c r="AJ2972" t="b">
        <v>0</v>
      </c>
      <c r="AK2972" t="b">
        <v>0</v>
      </c>
      <c r="AL2972" t="b">
        <v>1</v>
      </c>
      <c r="AM2972" t="b">
        <v>0</v>
      </c>
      <c r="AN2972">
        <v>53.754081632652998</v>
      </c>
      <c r="AO2972">
        <f t="shared" si="46"/>
        <v>56</v>
      </c>
      <c r="AP2972" t="b">
        <v>1</v>
      </c>
    </row>
    <row r="2973" spans="1:42" x14ac:dyDescent="0.25">
      <c r="A2973" t="s">
        <v>5721</v>
      </c>
      <c r="B2973">
        <v>1</v>
      </c>
      <c r="C2973" t="s">
        <v>40</v>
      </c>
      <c r="D2973" t="s">
        <v>41</v>
      </c>
      <c r="E2973" t="s">
        <v>5722</v>
      </c>
      <c r="F2973">
        <v>95947</v>
      </c>
      <c r="G2973" t="s">
        <v>5723</v>
      </c>
      <c r="H2973">
        <v>40.160386000000003</v>
      </c>
      <c r="I2973">
        <v>-120.83542799999999</v>
      </c>
      <c r="J2973">
        <v>0</v>
      </c>
      <c r="K2973">
        <v>1</v>
      </c>
      <c r="L2973">
        <v>0</v>
      </c>
      <c r="M2973">
        <v>0</v>
      </c>
      <c r="N2973" t="str">
        <f>VLOOKUP(O2973:O10004,'VLOOKUP Ranges'!$A$9:$B$12,2,TRUE)</f>
        <v>29-55</v>
      </c>
      <c r="O2973">
        <v>45</v>
      </c>
      <c r="P2973">
        <v>1</v>
      </c>
      <c r="Q2973" t="s">
        <v>45</v>
      </c>
      <c r="R2973" t="s">
        <v>44</v>
      </c>
      <c r="S2973" t="s">
        <v>44</v>
      </c>
      <c r="T2973" t="s">
        <v>45</v>
      </c>
      <c r="U2973" t="s">
        <v>44</v>
      </c>
      <c r="V2973" t="s">
        <v>45</v>
      </c>
      <c r="W2973" t="s">
        <v>45</v>
      </c>
      <c r="X2973">
        <v>1</v>
      </c>
      <c r="Y2973" t="str">
        <f>VLOOKUP(Z2973:Z10004,'VLOOKUP Ranges'!$A$2:$B$5,2,TRUE)</f>
        <v>89-118</v>
      </c>
      <c r="Z2973">
        <v>102.15</v>
      </c>
      <c r="AA2973">
        <v>4735.3500000000004</v>
      </c>
      <c r="AB2973" t="s">
        <v>44</v>
      </c>
      <c r="AC2973">
        <v>0</v>
      </c>
      <c r="AD2973">
        <v>69</v>
      </c>
      <c r="AE2973">
        <v>5391</v>
      </c>
      <c r="AG2973" t="b">
        <v>1</v>
      </c>
      <c r="AH2973" t="b">
        <v>0</v>
      </c>
      <c r="AI2973" t="b">
        <v>1</v>
      </c>
      <c r="AJ2973" t="b">
        <v>0</v>
      </c>
      <c r="AK2973" t="b">
        <v>0</v>
      </c>
      <c r="AL2973" t="b">
        <v>0</v>
      </c>
      <c r="AM2973" t="b">
        <v>0</v>
      </c>
      <c r="AN2973">
        <v>105.23</v>
      </c>
      <c r="AO2973">
        <f t="shared" si="46"/>
        <v>103</v>
      </c>
      <c r="AP2973" t="b">
        <v>0</v>
      </c>
    </row>
    <row r="2974" spans="1:42" x14ac:dyDescent="0.25">
      <c r="A2974" t="s">
        <v>5724</v>
      </c>
      <c r="B2974">
        <v>1</v>
      </c>
      <c r="C2974" t="s">
        <v>40</v>
      </c>
      <c r="D2974" t="s">
        <v>41</v>
      </c>
      <c r="E2974" t="s">
        <v>3705</v>
      </c>
      <c r="F2974">
        <v>95948</v>
      </c>
      <c r="G2974" t="s">
        <v>3706</v>
      </c>
      <c r="H2974">
        <v>39.346898000000003</v>
      </c>
      <c r="I2974">
        <v>-121.75953699999999</v>
      </c>
      <c r="J2974">
        <v>0</v>
      </c>
      <c r="K2974">
        <v>0</v>
      </c>
      <c r="L2974">
        <v>0</v>
      </c>
      <c r="M2974">
        <v>0</v>
      </c>
      <c r="N2974" t="str">
        <f>VLOOKUP(O2974:O10005,'VLOOKUP Ranges'!$A$9:$B$12,2,TRUE)</f>
        <v>9-29</v>
      </c>
      <c r="O2974">
        <v>18</v>
      </c>
      <c r="P2974">
        <v>1</v>
      </c>
      <c r="Q2974" t="s">
        <v>44</v>
      </c>
      <c r="R2974" t="s">
        <v>44</v>
      </c>
      <c r="S2974" t="s">
        <v>44</v>
      </c>
      <c r="T2974" t="s">
        <v>44</v>
      </c>
      <c r="U2974" t="s">
        <v>44</v>
      </c>
      <c r="V2974" t="s">
        <v>44</v>
      </c>
      <c r="W2974" t="s">
        <v>44</v>
      </c>
      <c r="X2974">
        <v>1</v>
      </c>
      <c r="Y2974" t="str">
        <f>VLOOKUP(Z2974:Z10005,'VLOOKUP Ranges'!$A$2:$B$5,2,TRUE)</f>
        <v>70-89</v>
      </c>
      <c r="Z2974">
        <v>71.099999999999994</v>
      </c>
      <c r="AA2974">
        <v>1247.75</v>
      </c>
      <c r="AB2974" t="s">
        <v>44</v>
      </c>
      <c r="AC2974">
        <v>0</v>
      </c>
      <c r="AD2974">
        <v>28</v>
      </c>
      <c r="AE2974">
        <v>4911</v>
      </c>
      <c r="AG2974" t="b">
        <v>0</v>
      </c>
      <c r="AH2974" t="b">
        <v>0</v>
      </c>
      <c r="AI2974" t="b">
        <v>1</v>
      </c>
      <c r="AJ2974" t="b">
        <v>0</v>
      </c>
      <c r="AK2974" t="b">
        <v>0</v>
      </c>
      <c r="AL2974" t="b">
        <v>1</v>
      </c>
      <c r="AM2974" t="b">
        <v>0</v>
      </c>
      <c r="AN2974">
        <v>69.3194444444444</v>
      </c>
      <c r="AO2974">
        <f t="shared" si="46"/>
        <v>72</v>
      </c>
      <c r="AP2974" t="b">
        <v>0</v>
      </c>
    </row>
    <row r="2975" spans="1:42" x14ac:dyDescent="0.25">
      <c r="A2975" t="s">
        <v>5725</v>
      </c>
      <c r="B2975">
        <v>1</v>
      </c>
      <c r="C2975" t="s">
        <v>40</v>
      </c>
      <c r="D2975" t="s">
        <v>41</v>
      </c>
      <c r="E2975" t="s">
        <v>2155</v>
      </c>
      <c r="F2975">
        <v>95950</v>
      </c>
      <c r="G2975" t="s">
        <v>2156</v>
      </c>
      <c r="H2975">
        <v>39.033057999999997</v>
      </c>
      <c r="I2975">
        <v>-121.895718</v>
      </c>
      <c r="J2975">
        <v>1</v>
      </c>
      <c r="K2975">
        <v>0</v>
      </c>
      <c r="L2975">
        <v>1</v>
      </c>
      <c r="M2975">
        <v>0</v>
      </c>
      <c r="N2975" t="str">
        <f>VLOOKUP(O2975:O10006,'VLOOKUP Ranges'!$A$9:$B$12,2,TRUE)</f>
        <v>55-77</v>
      </c>
      <c r="O2975">
        <v>68</v>
      </c>
      <c r="P2975">
        <v>0</v>
      </c>
      <c r="Q2975" t="s">
        <v>62</v>
      </c>
      <c r="R2975" t="s">
        <v>45</v>
      </c>
      <c r="S2975" t="s">
        <v>44</v>
      </c>
      <c r="T2975" t="s">
        <v>45</v>
      </c>
      <c r="U2975" t="s">
        <v>44</v>
      </c>
      <c r="V2975" t="s">
        <v>45</v>
      </c>
      <c r="W2975" t="s">
        <v>45</v>
      </c>
      <c r="X2975">
        <v>1</v>
      </c>
      <c r="Y2975" t="str">
        <f>VLOOKUP(Z2975:Z10006,'VLOOKUP Ranges'!$A$2:$B$5,2,TRUE)</f>
        <v>35-70</v>
      </c>
      <c r="Z2975">
        <v>54.1</v>
      </c>
      <c r="AA2975">
        <v>3794.5</v>
      </c>
      <c r="AB2975" t="s">
        <v>44</v>
      </c>
      <c r="AC2975">
        <v>0</v>
      </c>
      <c r="AD2975">
        <v>30</v>
      </c>
      <c r="AE2975">
        <v>4601</v>
      </c>
      <c r="AG2975" t="b">
        <v>0</v>
      </c>
      <c r="AH2975" t="b">
        <v>1</v>
      </c>
      <c r="AI2975" t="b">
        <v>0</v>
      </c>
      <c r="AJ2975" t="b">
        <v>0</v>
      </c>
      <c r="AK2975" t="b">
        <v>0</v>
      </c>
      <c r="AL2975" t="b">
        <v>0</v>
      </c>
      <c r="AM2975" t="b">
        <v>0</v>
      </c>
      <c r="AN2975">
        <v>55.801470588235297</v>
      </c>
      <c r="AO2975">
        <f t="shared" si="46"/>
        <v>55</v>
      </c>
      <c r="AP2975" t="b">
        <v>0</v>
      </c>
    </row>
    <row r="2976" spans="1:42" x14ac:dyDescent="0.25">
      <c r="A2976" t="s">
        <v>5726</v>
      </c>
      <c r="B2976">
        <v>1</v>
      </c>
      <c r="C2976" t="s">
        <v>40</v>
      </c>
      <c r="D2976" t="s">
        <v>41</v>
      </c>
      <c r="E2976" t="s">
        <v>2972</v>
      </c>
      <c r="F2976">
        <v>95951</v>
      </c>
      <c r="G2976" t="s">
        <v>2973</v>
      </c>
      <c r="H2976">
        <v>39.732767000000003</v>
      </c>
      <c r="I2976">
        <v>-122.042298</v>
      </c>
      <c r="J2976">
        <v>1</v>
      </c>
      <c r="K2976">
        <v>0</v>
      </c>
      <c r="L2976">
        <v>0</v>
      </c>
      <c r="M2976">
        <v>0</v>
      </c>
      <c r="N2976" t="str">
        <f>VLOOKUP(O2976:O10007,'VLOOKUP Ranges'!$A$9:$B$12,2,TRUE)</f>
        <v>29-55</v>
      </c>
      <c r="O2976">
        <v>54</v>
      </c>
      <c r="P2976">
        <v>1</v>
      </c>
      <c r="Q2976" t="s">
        <v>44</v>
      </c>
      <c r="R2976" t="s">
        <v>66</v>
      </c>
      <c r="S2976" t="s">
        <v>66</v>
      </c>
      <c r="T2976" t="s">
        <v>66</v>
      </c>
      <c r="U2976" t="s">
        <v>66</v>
      </c>
      <c r="V2976" t="s">
        <v>66</v>
      </c>
      <c r="W2976" t="s">
        <v>66</v>
      </c>
      <c r="X2976">
        <v>0</v>
      </c>
      <c r="Y2976" t="str">
        <f>VLOOKUP(Z2976:Z10007,'VLOOKUP Ranges'!$A$2:$B$5,2,TRUE)</f>
        <v>18-35</v>
      </c>
      <c r="Z2976">
        <v>19.649999999999999</v>
      </c>
      <c r="AA2976">
        <v>1008.7</v>
      </c>
      <c r="AB2976" t="s">
        <v>44</v>
      </c>
      <c r="AC2976">
        <v>0</v>
      </c>
      <c r="AD2976">
        <v>70</v>
      </c>
      <c r="AE2976">
        <v>5708</v>
      </c>
      <c r="AG2976" t="b">
        <v>0</v>
      </c>
      <c r="AH2976" t="b">
        <v>1</v>
      </c>
      <c r="AI2976" t="b">
        <v>0</v>
      </c>
      <c r="AJ2976" t="b">
        <v>1</v>
      </c>
      <c r="AK2976" t="b">
        <v>1</v>
      </c>
      <c r="AL2976" t="b">
        <v>0</v>
      </c>
      <c r="AM2976" t="b">
        <v>0</v>
      </c>
      <c r="AN2976">
        <v>18.679629629629598</v>
      </c>
      <c r="AO2976">
        <f t="shared" si="46"/>
        <v>20</v>
      </c>
      <c r="AP2976" t="b">
        <v>0</v>
      </c>
    </row>
    <row r="2977" spans="1:42" x14ac:dyDescent="0.25">
      <c r="A2977" t="s">
        <v>5727</v>
      </c>
      <c r="B2977">
        <v>1</v>
      </c>
      <c r="C2977" t="s">
        <v>40</v>
      </c>
      <c r="D2977" t="s">
        <v>41</v>
      </c>
      <c r="E2977" t="s">
        <v>2975</v>
      </c>
      <c r="F2977">
        <v>95953</v>
      </c>
      <c r="G2977" t="s">
        <v>2976</v>
      </c>
      <c r="H2977">
        <v>39.258746000000002</v>
      </c>
      <c r="I2977">
        <v>-121.77697000000001</v>
      </c>
      <c r="J2977">
        <v>0</v>
      </c>
      <c r="K2977">
        <v>1</v>
      </c>
      <c r="L2977">
        <v>1</v>
      </c>
      <c r="M2977">
        <v>1</v>
      </c>
      <c r="N2977" t="str">
        <f>VLOOKUP(O2977:O10008,'VLOOKUP Ranges'!$A$9:$B$12,2,TRUE)</f>
        <v>9-29</v>
      </c>
      <c r="O2977">
        <v>23</v>
      </c>
      <c r="P2977">
        <v>1</v>
      </c>
      <c r="Q2977" t="s">
        <v>44</v>
      </c>
      <c r="R2977" t="s">
        <v>44</v>
      </c>
      <c r="S2977" t="s">
        <v>45</v>
      </c>
      <c r="T2977" t="s">
        <v>45</v>
      </c>
      <c r="U2977" t="s">
        <v>44</v>
      </c>
      <c r="V2977" t="s">
        <v>44</v>
      </c>
      <c r="W2977" t="s">
        <v>45</v>
      </c>
      <c r="X2977">
        <v>1</v>
      </c>
      <c r="Y2977" t="str">
        <f>VLOOKUP(Z2977:Z10008,'VLOOKUP Ranges'!$A$2:$B$5,2,TRUE)</f>
        <v>70-89</v>
      </c>
      <c r="Z2977">
        <v>88.45</v>
      </c>
      <c r="AA2977">
        <v>2130.5500000000002</v>
      </c>
      <c r="AB2977" t="s">
        <v>44</v>
      </c>
      <c r="AC2977">
        <v>0</v>
      </c>
      <c r="AD2977">
        <v>70</v>
      </c>
      <c r="AE2977">
        <v>3937</v>
      </c>
      <c r="AG2977" t="b">
        <v>0</v>
      </c>
      <c r="AH2977" t="b">
        <v>0</v>
      </c>
      <c r="AI2977" t="b">
        <v>1</v>
      </c>
      <c r="AJ2977" t="b">
        <v>0</v>
      </c>
      <c r="AK2977" t="b">
        <v>0</v>
      </c>
      <c r="AL2977" t="b">
        <v>0</v>
      </c>
      <c r="AM2977" t="b">
        <v>0</v>
      </c>
      <c r="AN2977">
        <v>92.632608695652095</v>
      </c>
      <c r="AO2977">
        <f t="shared" si="46"/>
        <v>89</v>
      </c>
      <c r="AP2977" t="b">
        <v>0</v>
      </c>
    </row>
    <row r="2978" spans="1:42" x14ac:dyDescent="0.25">
      <c r="A2978" t="s">
        <v>5728</v>
      </c>
      <c r="B2978">
        <v>1</v>
      </c>
      <c r="C2978" t="s">
        <v>40</v>
      </c>
      <c r="D2978" t="s">
        <v>41</v>
      </c>
      <c r="E2978" t="s">
        <v>2978</v>
      </c>
      <c r="F2978">
        <v>95955</v>
      </c>
      <c r="G2978" t="s">
        <v>2979</v>
      </c>
      <c r="H2978">
        <v>39.281193999999999</v>
      </c>
      <c r="I2978">
        <v>-122.226568</v>
      </c>
      <c r="J2978">
        <v>1</v>
      </c>
      <c r="K2978">
        <v>0</v>
      </c>
      <c r="L2978">
        <v>1</v>
      </c>
      <c r="M2978">
        <v>0</v>
      </c>
      <c r="N2978" t="str">
        <f>VLOOKUP(O2978:O10009,'VLOOKUP Ranges'!$A$9:$B$12,2,TRUE)</f>
        <v>55-77</v>
      </c>
      <c r="O2978">
        <v>71</v>
      </c>
      <c r="P2978">
        <v>1</v>
      </c>
      <c r="Q2978" t="s">
        <v>45</v>
      </c>
      <c r="R2978" t="s">
        <v>45</v>
      </c>
      <c r="S2978" t="s">
        <v>45</v>
      </c>
      <c r="T2978" t="s">
        <v>45</v>
      </c>
      <c r="U2978" t="s">
        <v>45</v>
      </c>
      <c r="V2978" t="s">
        <v>44</v>
      </c>
      <c r="W2978" t="s">
        <v>45</v>
      </c>
      <c r="X2978">
        <v>0</v>
      </c>
      <c r="Y2978" t="str">
        <f>VLOOKUP(Z2978:Z10009,'VLOOKUP Ranges'!$A$2:$B$5,2,TRUE)</f>
        <v>70-89</v>
      </c>
      <c r="Z2978">
        <v>80.400000000000006</v>
      </c>
      <c r="AA2978">
        <v>5727.15</v>
      </c>
      <c r="AB2978" t="s">
        <v>44</v>
      </c>
      <c r="AC2978">
        <v>0</v>
      </c>
      <c r="AD2978">
        <v>20</v>
      </c>
      <c r="AE2978">
        <v>5228</v>
      </c>
      <c r="AG2978" t="b">
        <v>0</v>
      </c>
      <c r="AH2978" t="b">
        <v>1</v>
      </c>
      <c r="AI2978" t="b">
        <v>0</v>
      </c>
      <c r="AJ2978" t="b">
        <v>0</v>
      </c>
      <c r="AK2978" t="b">
        <v>1</v>
      </c>
      <c r="AL2978" t="b">
        <v>0</v>
      </c>
      <c r="AM2978" t="b">
        <v>0</v>
      </c>
      <c r="AN2978">
        <v>80.664084507042205</v>
      </c>
      <c r="AO2978">
        <f t="shared" si="46"/>
        <v>81</v>
      </c>
      <c r="AP2978" t="b">
        <v>1</v>
      </c>
    </row>
    <row r="2979" spans="1:42" x14ac:dyDescent="0.25">
      <c r="A2979" t="s">
        <v>5729</v>
      </c>
      <c r="B2979">
        <v>1</v>
      </c>
      <c r="C2979" t="s">
        <v>40</v>
      </c>
      <c r="D2979" t="s">
        <v>41</v>
      </c>
      <c r="E2979" t="s">
        <v>2981</v>
      </c>
      <c r="F2979">
        <v>95956</v>
      </c>
      <c r="G2979" t="s">
        <v>2982</v>
      </c>
      <c r="H2979">
        <v>39.937016999999997</v>
      </c>
      <c r="I2979">
        <v>-121.058043</v>
      </c>
      <c r="J2979">
        <v>0</v>
      </c>
      <c r="K2979">
        <v>0</v>
      </c>
      <c r="L2979">
        <v>1</v>
      </c>
      <c r="M2979">
        <v>1</v>
      </c>
      <c r="N2979" t="str">
        <f>VLOOKUP(O2979:O10010,'VLOOKUP Ranges'!$A$9:$B$12,2,TRUE)</f>
        <v>55-77</v>
      </c>
      <c r="O2979">
        <v>67</v>
      </c>
      <c r="P2979">
        <v>1</v>
      </c>
      <c r="Q2979" t="s">
        <v>44</v>
      </c>
      <c r="R2979" t="s">
        <v>66</v>
      </c>
      <c r="S2979" t="s">
        <v>66</v>
      </c>
      <c r="T2979" t="s">
        <v>66</v>
      </c>
      <c r="U2979" t="s">
        <v>66</v>
      </c>
      <c r="V2979" t="s">
        <v>66</v>
      </c>
      <c r="W2979" t="s">
        <v>66</v>
      </c>
      <c r="X2979">
        <v>1</v>
      </c>
      <c r="Y2979" t="str">
        <f>VLOOKUP(Z2979:Z10010,'VLOOKUP Ranges'!$A$2:$B$5,2,TRUE)</f>
        <v>18-35</v>
      </c>
      <c r="Z2979">
        <v>19.25</v>
      </c>
      <c r="AA2979">
        <v>1372.9</v>
      </c>
      <c r="AB2979" t="s">
        <v>44</v>
      </c>
      <c r="AC2979">
        <v>0</v>
      </c>
      <c r="AD2979">
        <v>61</v>
      </c>
      <c r="AE2979">
        <v>5154</v>
      </c>
      <c r="AG2979" t="b">
        <v>0</v>
      </c>
      <c r="AH2979" t="b">
        <v>1</v>
      </c>
      <c r="AI2979" t="b">
        <v>0</v>
      </c>
      <c r="AJ2979" t="b">
        <v>1</v>
      </c>
      <c r="AK2979" t="b">
        <v>0</v>
      </c>
      <c r="AL2979" t="b">
        <v>0</v>
      </c>
      <c r="AM2979" t="b">
        <v>0</v>
      </c>
      <c r="AN2979">
        <v>20.491044776119399</v>
      </c>
      <c r="AO2979">
        <f t="shared" si="46"/>
        <v>20</v>
      </c>
      <c r="AP2979" t="b">
        <v>0</v>
      </c>
    </row>
    <row r="2980" spans="1:42" x14ac:dyDescent="0.25">
      <c r="A2980" t="s">
        <v>5730</v>
      </c>
      <c r="B2980">
        <v>1</v>
      </c>
      <c r="C2980" t="s">
        <v>40</v>
      </c>
      <c r="D2980" t="s">
        <v>41</v>
      </c>
      <c r="E2980" t="s">
        <v>5731</v>
      </c>
      <c r="F2980">
        <v>95957</v>
      </c>
      <c r="G2980" t="s">
        <v>5732</v>
      </c>
      <c r="H2980">
        <v>39.068071000000003</v>
      </c>
      <c r="I2980">
        <v>-121.832638</v>
      </c>
      <c r="J2980">
        <v>0</v>
      </c>
      <c r="K2980">
        <v>0</v>
      </c>
      <c r="L2980">
        <v>1</v>
      </c>
      <c r="M2980">
        <v>1</v>
      </c>
      <c r="N2980" t="str">
        <f>VLOOKUP(O2980:O10011,'VLOOKUP Ranges'!$A$9:$B$12,2,TRUE)</f>
        <v>9-29</v>
      </c>
      <c r="O2980">
        <v>14</v>
      </c>
      <c r="P2980">
        <v>1</v>
      </c>
      <c r="Q2980" t="s">
        <v>45</v>
      </c>
      <c r="R2980" t="s">
        <v>44</v>
      </c>
      <c r="S2980" t="s">
        <v>44</v>
      </c>
      <c r="T2980" t="s">
        <v>44</v>
      </c>
      <c r="U2980" t="s">
        <v>44</v>
      </c>
      <c r="V2980" t="s">
        <v>45</v>
      </c>
      <c r="W2980" t="s">
        <v>44</v>
      </c>
      <c r="X2980">
        <v>1</v>
      </c>
      <c r="Y2980" t="str">
        <f>VLOOKUP(Z2980:Z10011,'VLOOKUP Ranges'!$A$2:$B$5,2,TRUE)</f>
        <v>70-89</v>
      </c>
      <c r="Z2980">
        <v>84.8</v>
      </c>
      <c r="AA2980">
        <v>1203.9000000000001</v>
      </c>
      <c r="AB2980" t="s">
        <v>44</v>
      </c>
      <c r="AC2980">
        <v>0</v>
      </c>
      <c r="AD2980">
        <v>80</v>
      </c>
      <c r="AE2980">
        <v>2452</v>
      </c>
      <c r="AG2980" t="b">
        <v>0</v>
      </c>
      <c r="AH2980" t="b">
        <v>0</v>
      </c>
      <c r="AI2980" t="b">
        <v>1</v>
      </c>
      <c r="AJ2980" t="b">
        <v>0</v>
      </c>
      <c r="AK2980" t="b">
        <v>0</v>
      </c>
      <c r="AL2980" t="b">
        <v>1</v>
      </c>
      <c r="AM2980" t="b">
        <v>0</v>
      </c>
      <c r="AN2980">
        <v>85.992857142857105</v>
      </c>
      <c r="AO2980">
        <f t="shared" si="46"/>
        <v>85</v>
      </c>
      <c r="AP2980" t="b">
        <v>0</v>
      </c>
    </row>
    <row r="2981" spans="1:42" x14ac:dyDescent="0.25">
      <c r="A2981" t="s">
        <v>5733</v>
      </c>
      <c r="B2981">
        <v>1</v>
      </c>
      <c r="C2981" t="s">
        <v>40</v>
      </c>
      <c r="D2981" t="s">
        <v>41</v>
      </c>
      <c r="E2981" t="s">
        <v>5734</v>
      </c>
      <c r="F2981">
        <v>95960</v>
      </c>
      <c r="G2981" t="s">
        <v>5735</v>
      </c>
      <c r="H2981">
        <v>39.423045999999999</v>
      </c>
      <c r="I2981">
        <v>-120.984472</v>
      </c>
      <c r="J2981">
        <v>0</v>
      </c>
      <c r="K2981">
        <v>0</v>
      </c>
      <c r="L2981">
        <v>0</v>
      </c>
      <c r="M2981">
        <v>1</v>
      </c>
      <c r="N2981" t="str">
        <f>VLOOKUP(O2981:O10012,'VLOOKUP Ranges'!$A$9:$B$12,2,TRUE)</f>
        <v>55-77</v>
      </c>
      <c r="O2981">
        <v>63</v>
      </c>
      <c r="P2981">
        <v>1</v>
      </c>
      <c r="Q2981" t="s">
        <v>44</v>
      </c>
      <c r="R2981" t="s">
        <v>66</v>
      </c>
      <c r="S2981" t="s">
        <v>66</v>
      </c>
      <c r="T2981" t="s">
        <v>66</v>
      </c>
      <c r="U2981" t="s">
        <v>66</v>
      </c>
      <c r="V2981" t="s">
        <v>66</v>
      </c>
      <c r="W2981" t="s">
        <v>66</v>
      </c>
      <c r="X2981">
        <v>0</v>
      </c>
      <c r="Y2981" t="str">
        <f>VLOOKUP(Z2981:Z10012,'VLOOKUP Ranges'!$A$2:$B$5,2,TRUE)</f>
        <v>18-35</v>
      </c>
      <c r="Z2981">
        <v>19.5</v>
      </c>
      <c r="AA2981">
        <v>1215.0999999999999</v>
      </c>
      <c r="AB2981" t="s">
        <v>44</v>
      </c>
      <c r="AC2981">
        <v>0</v>
      </c>
      <c r="AD2981">
        <v>44</v>
      </c>
      <c r="AE2981">
        <v>4370</v>
      </c>
      <c r="AG2981" t="b">
        <v>0</v>
      </c>
      <c r="AH2981" t="b">
        <v>1</v>
      </c>
      <c r="AI2981" t="b">
        <v>0</v>
      </c>
      <c r="AJ2981" t="b">
        <v>1</v>
      </c>
      <c r="AK2981" t="b">
        <v>1</v>
      </c>
      <c r="AL2981" t="b">
        <v>0</v>
      </c>
      <c r="AM2981" t="b">
        <v>0</v>
      </c>
      <c r="AN2981">
        <v>19.287301587301499</v>
      </c>
      <c r="AO2981">
        <f t="shared" si="46"/>
        <v>20</v>
      </c>
      <c r="AP2981" t="b">
        <v>0</v>
      </c>
    </row>
    <row r="2982" spans="1:42" x14ac:dyDescent="0.25">
      <c r="A2982" t="s">
        <v>5736</v>
      </c>
      <c r="B2982">
        <v>1</v>
      </c>
      <c r="C2982" t="s">
        <v>40</v>
      </c>
      <c r="D2982" t="s">
        <v>41</v>
      </c>
      <c r="E2982" t="s">
        <v>2984</v>
      </c>
      <c r="F2982">
        <v>95961</v>
      </c>
      <c r="G2982" t="s">
        <v>2985</v>
      </c>
      <c r="H2982">
        <v>39.082568000000002</v>
      </c>
      <c r="I2982">
        <v>-121.55325000000001</v>
      </c>
      <c r="J2982">
        <v>0</v>
      </c>
      <c r="K2982">
        <v>0</v>
      </c>
      <c r="L2982">
        <v>0</v>
      </c>
      <c r="M2982">
        <v>0</v>
      </c>
      <c r="N2982" t="str">
        <f>VLOOKUP(O2982:O10013,'VLOOKUP Ranges'!$A$9:$B$12,2,TRUE)</f>
        <v>29-55</v>
      </c>
      <c r="O2982">
        <v>41</v>
      </c>
      <c r="P2982">
        <v>1</v>
      </c>
      <c r="Q2982" t="s">
        <v>45</v>
      </c>
      <c r="R2982" t="s">
        <v>44</v>
      </c>
      <c r="S2982" t="s">
        <v>44</v>
      </c>
      <c r="T2982" t="s">
        <v>45</v>
      </c>
      <c r="U2982" t="s">
        <v>45</v>
      </c>
      <c r="V2982" t="s">
        <v>44</v>
      </c>
      <c r="W2982" t="s">
        <v>45</v>
      </c>
      <c r="X2982">
        <v>1</v>
      </c>
      <c r="Y2982" t="str">
        <f>VLOOKUP(Z2982:Z10013,'VLOOKUP Ranges'!$A$2:$B$5,2,TRUE)</f>
        <v>35-70</v>
      </c>
      <c r="Z2982">
        <v>68.599999999999994</v>
      </c>
      <c r="AA2982">
        <v>2877.05</v>
      </c>
      <c r="AB2982" t="s">
        <v>44</v>
      </c>
      <c r="AC2982">
        <v>0</v>
      </c>
      <c r="AD2982">
        <v>34</v>
      </c>
      <c r="AE2982">
        <v>4572</v>
      </c>
      <c r="AG2982" t="b">
        <v>1</v>
      </c>
      <c r="AH2982" t="b">
        <v>0</v>
      </c>
      <c r="AI2982" t="b">
        <v>0</v>
      </c>
      <c r="AJ2982" t="b">
        <v>0</v>
      </c>
      <c r="AK2982" t="b">
        <v>0</v>
      </c>
      <c r="AL2982" t="b">
        <v>1</v>
      </c>
      <c r="AM2982" t="b">
        <v>0</v>
      </c>
      <c r="AN2982">
        <v>70.171951219512195</v>
      </c>
      <c r="AO2982">
        <f t="shared" si="46"/>
        <v>69</v>
      </c>
      <c r="AP2982" t="b">
        <v>0</v>
      </c>
    </row>
    <row r="2983" spans="1:42" x14ac:dyDescent="0.25">
      <c r="A2983" t="s">
        <v>5737</v>
      </c>
      <c r="B2983">
        <v>1</v>
      </c>
      <c r="C2983" t="s">
        <v>40</v>
      </c>
      <c r="D2983" t="s">
        <v>41</v>
      </c>
      <c r="E2983" t="s">
        <v>5738</v>
      </c>
      <c r="F2983">
        <v>95962</v>
      </c>
      <c r="G2983" t="s">
        <v>5739</v>
      </c>
      <c r="H2983">
        <v>39.342587000000002</v>
      </c>
      <c r="I2983">
        <v>-121.249833</v>
      </c>
      <c r="J2983">
        <v>0</v>
      </c>
      <c r="K2983">
        <v>0</v>
      </c>
      <c r="L2983">
        <v>1</v>
      </c>
      <c r="M2983">
        <v>0</v>
      </c>
      <c r="N2983" t="str">
        <f>VLOOKUP(O2983:O10014,'VLOOKUP Ranges'!$A$9:$B$12,2,TRUE)</f>
        <v>9-29</v>
      </c>
      <c r="O2983">
        <v>17</v>
      </c>
      <c r="P2983">
        <v>1</v>
      </c>
      <c r="Q2983" t="s">
        <v>45</v>
      </c>
      <c r="R2983" t="s">
        <v>44</v>
      </c>
      <c r="S2983" t="s">
        <v>44</v>
      </c>
      <c r="T2983" t="s">
        <v>44</v>
      </c>
      <c r="U2983" t="s">
        <v>44</v>
      </c>
      <c r="V2983" t="s">
        <v>45</v>
      </c>
      <c r="W2983" t="s">
        <v>45</v>
      </c>
      <c r="X2983">
        <v>0</v>
      </c>
      <c r="Y2983" t="str">
        <f>VLOOKUP(Z2983:Z10014,'VLOOKUP Ranges'!$A$2:$B$5,2,TRUE)</f>
        <v>89-118</v>
      </c>
      <c r="Z2983">
        <v>92.6</v>
      </c>
      <c r="AA2983">
        <v>1579.7</v>
      </c>
      <c r="AB2983" t="s">
        <v>44</v>
      </c>
      <c r="AC2983">
        <v>0</v>
      </c>
      <c r="AD2983">
        <v>32</v>
      </c>
      <c r="AE2983">
        <v>4756</v>
      </c>
      <c r="AG2983" t="b">
        <v>0</v>
      </c>
      <c r="AH2983" t="b">
        <v>0</v>
      </c>
      <c r="AI2983" t="b">
        <v>1</v>
      </c>
      <c r="AJ2983" t="b">
        <v>0</v>
      </c>
      <c r="AK2983" t="b">
        <v>0</v>
      </c>
      <c r="AL2983" t="b">
        <v>1</v>
      </c>
      <c r="AM2983" t="b">
        <v>0</v>
      </c>
      <c r="AN2983">
        <v>92.923529411764704</v>
      </c>
      <c r="AO2983">
        <f t="shared" si="46"/>
        <v>93</v>
      </c>
      <c r="AP2983" t="b">
        <v>0</v>
      </c>
    </row>
    <row r="2984" spans="1:42" x14ac:dyDescent="0.25">
      <c r="A2984" t="s">
        <v>5740</v>
      </c>
      <c r="B2984">
        <v>1</v>
      </c>
      <c r="C2984" t="s">
        <v>40</v>
      </c>
      <c r="D2984" t="s">
        <v>41</v>
      </c>
      <c r="E2984" t="s">
        <v>3709</v>
      </c>
      <c r="F2984">
        <v>95963</v>
      </c>
      <c r="G2984" t="s">
        <v>3710</v>
      </c>
      <c r="H2984">
        <v>39.748036999999997</v>
      </c>
      <c r="I2984">
        <v>-122.30216900000001</v>
      </c>
      <c r="J2984">
        <v>1</v>
      </c>
      <c r="K2984">
        <v>0</v>
      </c>
      <c r="L2984">
        <v>1</v>
      </c>
      <c r="M2984">
        <v>0</v>
      </c>
      <c r="N2984" t="str">
        <f>VLOOKUP(O2984:O10015,'VLOOKUP Ranges'!$A$9:$B$12,2,TRUE)</f>
        <v>55-77</v>
      </c>
      <c r="O2984">
        <v>56</v>
      </c>
      <c r="P2984">
        <v>1</v>
      </c>
      <c r="Q2984" t="s">
        <v>45</v>
      </c>
      <c r="R2984" t="s">
        <v>45</v>
      </c>
      <c r="S2984" t="s">
        <v>44</v>
      </c>
      <c r="T2984" t="s">
        <v>44</v>
      </c>
      <c r="U2984" t="s">
        <v>44</v>
      </c>
      <c r="V2984" t="s">
        <v>45</v>
      </c>
      <c r="W2984" t="s">
        <v>45</v>
      </c>
      <c r="X2984">
        <v>1</v>
      </c>
      <c r="Y2984" t="str">
        <f>VLOOKUP(Z2984:Z10015,'VLOOKUP Ranges'!$A$2:$B$5,2,TRUE)</f>
        <v>89-118</v>
      </c>
      <c r="Z2984">
        <v>100.55</v>
      </c>
      <c r="AA2984">
        <v>5514.95</v>
      </c>
      <c r="AB2984" t="s">
        <v>44</v>
      </c>
      <c r="AC2984">
        <v>0</v>
      </c>
      <c r="AD2984">
        <v>61</v>
      </c>
      <c r="AE2984">
        <v>4847</v>
      </c>
      <c r="AG2984" t="b">
        <v>1</v>
      </c>
      <c r="AH2984" t="b">
        <v>0</v>
      </c>
      <c r="AI2984" t="b">
        <v>1</v>
      </c>
      <c r="AJ2984" t="b">
        <v>0</v>
      </c>
      <c r="AK2984" t="b">
        <v>0</v>
      </c>
      <c r="AL2984" t="b">
        <v>1</v>
      </c>
      <c r="AM2984" t="b">
        <v>0</v>
      </c>
      <c r="AN2984">
        <v>98.481250000000003</v>
      </c>
      <c r="AO2984">
        <f t="shared" si="46"/>
        <v>101</v>
      </c>
      <c r="AP2984" t="b">
        <v>1</v>
      </c>
    </row>
    <row r="2985" spans="1:42" x14ac:dyDescent="0.25">
      <c r="A2985" t="s">
        <v>5741</v>
      </c>
      <c r="B2985">
        <v>1</v>
      </c>
      <c r="C2985" t="s">
        <v>40</v>
      </c>
      <c r="D2985" t="s">
        <v>41</v>
      </c>
      <c r="E2985" t="s">
        <v>1173</v>
      </c>
      <c r="F2985">
        <v>95965</v>
      </c>
      <c r="G2985" t="s">
        <v>5742</v>
      </c>
      <c r="H2985">
        <v>39.624561</v>
      </c>
      <c r="I2985">
        <v>-121.55286599999999</v>
      </c>
      <c r="J2985">
        <v>0</v>
      </c>
      <c r="K2985">
        <v>0</v>
      </c>
      <c r="L2985">
        <v>0</v>
      </c>
      <c r="M2985">
        <v>0</v>
      </c>
      <c r="N2985" t="str">
        <f>VLOOKUP(O2985:O10016,'VLOOKUP Ranges'!$A$9:$B$12,2,TRUE)</f>
        <v>1-9</v>
      </c>
      <c r="O2985">
        <v>5</v>
      </c>
      <c r="P2985">
        <v>1</v>
      </c>
      <c r="Q2985" t="s">
        <v>44</v>
      </c>
      <c r="R2985" t="s">
        <v>66</v>
      </c>
      <c r="S2985" t="s">
        <v>66</v>
      </c>
      <c r="T2985" t="s">
        <v>66</v>
      </c>
      <c r="U2985" t="s">
        <v>66</v>
      </c>
      <c r="V2985" t="s">
        <v>66</v>
      </c>
      <c r="W2985" t="s">
        <v>66</v>
      </c>
      <c r="X2985">
        <v>0</v>
      </c>
      <c r="Y2985" t="str">
        <f>VLOOKUP(Z2985:Z10016,'VLOOKUP Ranges'!$A$2:$B$5,2,TRUE)</f>
        <v>18-35</v>
      </c>
      <c r="Z2985">
        <v>20.55</v>
      </c>
      <c r="AA2985">
        <v>96.1</v>
      </c>
      <c r="AB2985" t="s">
        <v>44</v>
      </c>
      <c r="AC2985">
        <v>0</v>
      </c>
      <c r="AD2985">
        <v>23</v>
      </c>
      <c r="AE2985">
        <v>5967</v>
      </c>
      <c r="AG2985" t="b">
        <v>0</v>
      </c>
      <c r="AH2985" t="b">
        <v>0</v>
      </c>
      <c r="AI2985" t="b">
        <v>0</v>
      </c>
      <c r="AJ2985" t="b">
        <v>1</v>
      </c>
      <c r="AK2985" t="b">
        <v>1</v>
      </c>
      <c r="AL2985" t="b">
        <v>0</v>
      </c>
      <c r="AM2985" t="b">
        <v>0</v>
      </c>
      <c r="AN2985">
        <v>19.22</v>
      </c>
      <c r="AO2985">
        <f t="shared" si="46"/>
        <v>21</v>
      </c>
      <c r="AP2985" t="b">
        <v>0</v>
      </c>
    </row>
    <row r="2986" spans="1:42" x14ac:dyDescent="0.25">
      <c r="A2986" t="s">
        <v>5743</v>
      </c>
      <c r="B2986">
        <v>1</v>
      </c>
      <c r="C2986" t="s">
        <v>40</v>
      </c>
      <c r="D2986" t="s">
        <v>41</v>
      </c>
      <c r="E2986" t="s">
        <v>2158</v>
      </c>
      <c r="F2986">
        <v>95968</v>
      </c>
      <c r="G2986" t="s">
        <v>2159</v>
      </c>
      <c r="H2986">
        <v>39.435755999999998</v>
      </c>
      <c r="I2986">
        <v>-121.552071</v>
      </c>
      <c r="J2986">
        <v>0</v>
      </c>
      <c r="K2986">
        <v>0</v>
      </c>
      <c r="L2986">
        <v>1</v>
      </c>
      <c r="M2986">
        <v>0</v>
      </c>
      <c r="N2986" t="str">
        <f>VLOOKUP(O2986:O10017,'VLOOKUP Ranges'!$A$9:$B$12,2,TRUE)</f>
        <v>1-9</v>
      </c>
      <c r="O2986">
        <v>3</v>
      </c>
      <c r="P2986">
        <v>1</v>
      </c>
      <c r="Q2986" t="s">
        <v>44</v>
      </c>
      <c r="R2986" t="s">
        <v>66</v>
      </c>
      <c r="S2986" t="s">
        <v>66</v>
      </c>
      <c r="T2986" t="s">
        <v>66</v>
      </c>
      <c r="U2986" t="s">
        <v>66</v>
      </c>
      <c r="V2986" t="s">
        <v>66</v>
      </c>
      <c r="W2986" t="s">
        <v>66</v>
      </c>
      <c r="X2986">
        <v>1</v>
      </c>
      <c r="Y2986" t="str">
        <f>VLOOKUP(Z2986:Z10017,'VLOOKUP Ranges'!$A$2:$B$5,2,TRUE)</f>
        <v>18-35</v>
      </c>
      <c r="Z2986">
        <v>19.600000000000001</v>
      </c>
      <c r="AA2986">
        <v>55.25</v>
      </c>
      <c r="AB2986" t="s">
        <v>44</v>
      </c>
      <c r="AC2986">
        <v>0</v>
      </c>
      <c r="AD2986">
        <v>29</v>
      </c>
      <c r="AE2986">
        <v>2941</v>
      </c>
      <c r="AG2986" t="b">
        <v>0</v>
      </c>
      <c r="AH2986" t="b">
        <v>0</v>
      </c>
      <c r="AI2986" t="b">
        <v>0</v>
      </c>
      <c r="AJ2986" t="b">
        <v>1</v>
      </c>
      <c r="AK2986" t="b">
        <v>0</v>
      </c>
      <c r="AL2986" t="b">
        <v>0</v>
      </c>
      <c r="AM2986" t="b">
        <v>1</v>
      </c>
      <c r="AN2986">
        <v>18.4166666666666</v>
      </c>
      <c r="AO2986">
        <f t="shared" si="46"/>
        <v>20</v>
      </c>
      <c r="AP2986" t="b">
        <v>0</v>
      </c>
    </row>
    <row r="2987" spans="1:42" x14ac:dyDescent="0.25">
      <c r="A2987" t="s">
        <v>5744</v>
      </c>
      <c r="B2987">
        <v>1</v>
      </c>
      <c r="C2987" t="s">
        <v>40</v>
      </c>
      <c r="D2987" t="s">
        <v>41</v>
      </c>
      <c r="E2987" t="s">
        <v>5745</v>
      </c>
      <c r="F2987">
        <v>95969</v>
      </c>
      <c r="G2987" t="s">
        <v>5746</v>
      </c>
      <c r="H2987">
        <v>39.696759999999998</v>
      </c>
      <c r="I2987">
        <v>-121.644379</v>
      </c>
      <c r="J2987">
        <v>1</v>
      </c>
      <c r="K2987">
        <v>0</v>
      </c>
      <c r="L2987">
        <v>0</v>
      </c>
      <c r="M2987">
        <v>0</v>
      </c>
      <c r="N2987" t="str">
        <f>VLOOKUP(O2987:O10018,'VLOOKUP Ranges'!$A$9:$B$12,2,TRUE)</f>
        <v>29-55</v>
      </c>
      <c r="O2987">
        <v>37</v>
      </c>
      <c r="P2987">
        <v>1</v>
      </c>
      <c r="Q2987" t="s">
        <v>45</v>
      </c>
      <c r="R2987" t="s">
        <v>45</v>
      </c>
      <c r="S2987" t="s">
        <v>45</v>
      </c>
      <c r="T2987" t="s">
        <v>45</v>
      </c>
      <c r="U2987" t="s">
        <v>45</v>
      </c>
      <c r="V2987" t="s">
        <v>44</v>
      </c>
      <c r="W2987" t="s">
        <v>44</v>
      </c>
      <c r="X2987">
        <v>0</v>
      </c>
      <c r="Y2987" t="str">
        <f>VLOOKUP(Z2987:Z10018,'VLOOKUP Ranges'!$A$2:$B$5,2,TRUE)</f>
        <v>35-70</v>
      </c>
      <c r="Z2987">
        <v>67.45</v>
      </c>
      <c r="AA2987">
        <v>2443.3000000000002</v>
      </c>
      <c r="AB2987" t="s">
        <v>44</v>
      </c>
      <c r="AC2987">
        <v>0</v>
      </c>
      <c r="AD2987">
        <v>37</v>
      </c>
      <c r="AE2987">
        <v>5042</v>
      </c>
      <c r="AG2987" t="b">
        <v>1</v>
      </c>
      <c r="AH2987" t="b">
        <v>0</v>
      </c>
      <c r="AI2987" t="b">
        <v>0</v>
      </c>
      <c r="AJ2987" t="b">
        <v>0</v>
      </c>
      <c r="AK2987" t="b">
        <v>0</v>
      </c>
      <c r="AL2987" t="b">
        <v>1</v>
      </c>
      <c r="AM2987" t="b">
        <v>0</v>
      </c>
      <c r="AN2987">
        <v>66.035135135135107</v>
      </c>
      <c r="AO2987">
        <f t="shared" si="46"/>
        <v>68</v>
      </c>
      <c r="AP2987" t="b">
        <v>1</v>
      </c>
    </row>
    <row r="2988" spans="1:42" x14ac:dyDescent="0.25">
      <c r="A2988" t="s">
        <v>5747</v>
      </c>
      <c r="B2988">
        <v>1</v>
      </c>
      <c r="C2988" t="s">
        <v>40</v>
      </c>
      <c r="D2988" t="s">
        <v>41</v>
      </c>
      <c r="E2988" t="s">
        <v>2161</v>
      </c>
      <c r="F2988">
        <v>95971</v>
      </c>
      <c r="G2988" t="s">
        <v>2162</v>
      </c>
      <c r="H2988">
        <v>39.971228000000004</v>
      </c>
      <c r="I2988">
        <v>-121.041166</v>
      </c>
      <c r="J2988">
        <v>1</v>
      </c>
      <c r="K2988">
        <v>0</v>
      </c>
      <c r="L2988">
        <v>0</v>
      </c>
      <c r="M2988">
        <v>0</v>
      </c>
      <c r="N2988" t="str">
        <f>VLOOKUP(O2988:O10019,'VLOOKUP Ranges'!$A$9:$B$12,2,TRUE)</f>
        <v>1-9</v>
      </c>
      <c r="O2988">
        <v>8</v>
      </c>
      <c r="P2988">
        <v>1</v>
      </c>
      <c r="Q2988" t="s">
        <v>44</v>
      </c>
      <c r="R2988" t="s">
        <v>44</v>
      </c>
      <c r="S2988" t="s">
        <v>44</v>
      </c>
      <c r="T2988" t="s">
        <v>44</v>
      </c>
      <c r="U2988" t="s">
        <v>44</v>
      </c>
      <c r="V2988" t="s">
        <v>44</v>
      </c>
      <c r="W2988" t="s">
        <v>44</v>
      </c>
      <c r="X2988">
        <v>0</v>
      </c>
      <c r="Y2988" t="str">
        <f>VLOOKUP(Z2988:Z10019,'VLOOKUP Ranges'!$A$2:$B$5,2,TRUE)</f>
        <v>35-70</v>
      </c>
      <c r="Z2988">
        <v>43.55</v>
      </c>
      <c r="AA2988">
        <v>335.4</v>
      </c>
      <c r="AB2988" t="s">
        <v>44</v>
      </c>
      <c r="AC2988">
        <v>0</v>
      </c>
      <c r="AD2988">
        <v>60</v>
      </c>
      <c r="AE2988">
        <v>3266</v>
      </c>
      <c r="AG2988" t="b">
        <v>0</v>
      </c>
      <c r="AH2988" t="b">
        <v>0</v>
      </c>
      <c r="AI2988" t="b">
        <v>0</v>
      </c>
      <c r="AJ2988" t="b">
        <v>0</v>
      </c>
      <c r="AK2988" t="b">
        <v>0</v>
      </c>
      <c r="AL2988" t="b">
        <v>0</v>
      </c>
      <c r="AM2988" t="b">
        <v>1</v>
      </c>
      <c r="AN2988">
        <v>41.924999999999997</v>
      </c>
      <c r="AO2988">
        <f t="shared" si="46"/>
        <v>44</v>
      </c>
      <c r="AP2988" t="b">
        <v>0</v>
      </c>
    </row>
    <row r="2989" spans="1:42" x14ac:dyDescent="0.25">
      <c r="A2989" t="s">
        <v>5748</v>
      </c>
      <c r="B2989">
        <v>1</v>
      </c>
      <c r="C2989" t="s">
        <v>40</v>
      </c>
      <c r="D2989" t="s">
        <v>41</v>
      </c>
      <c r="E2989" t="s">
        <v>2141</v>
      </c>
      <c r="F2989">
        <v>95973</v>
      </c>
      <c r="G2989" t="s">
        <v>5749</v>
      </c>
      <c r="H2989">
        <v>39.903272000000001</v>
      </c>
      <c r="I2989">
        <v>-121.84356699999999</v>
      </c>
      <c r="J2989">
        <v>0</v>
      </c>
      <c r="K2989">
        <v>0</v>
      </c>
      <c r="L2989">
        <v>0</v>
      </c>
      <c r="M2989">
        <v>0</v>
      </c>
      <c r="N2989" t="str">
        <f>VLOOKUP(O2989:O10020,'VLOOKUP Ranges'!$A$9:$B$12,2,TRUE)</f>
        <v>55-77</v>
      </c>
      <c r="O2989">
        <v>63</v>
      </c>
      <c r="P2989">
        <v>1</v>
      </c>
      <c r="Q2989" t="s">
        <v>45</v>
      </c>
      <c r="R2989" t="s">
        <v>44</v>
      </c>
      <c r="S2989" t="s">
        <v>45</v>
      </c>
      <c r="T2989" t="s">
        <v>45</v>
      </c>
      <c r="U2989" t="s">
        <v>45</v>
      </c>
      <c r="V2989" t="s">
        <v>45</v>
      </c>
      <c r="W2989" t="s">
        <v>45</v>
      </c>
      <c r="X2989">
        <v>1</v>
      </c>
      <c r="Y2989" t="str">
        <f>VLOOKUP(Z2989:Z10020,'VLOOKUP Ranges'!$A$2:$B$5,2,TRUE)</f>
        <v>89-118</v>
      </c>
      <c r="Z2989">
        <v>109.85</v>
      </c>
      <c r="AA2989">
        <v>7002.95</v>
      </c>
      <c r="AB2989" t="s">
        <v>44</v>
      </c>
      <c r="AC2989">
        <v>0</v>
      </c>
      <c r="AD2989">
        <v>66</v>
      </c>
      <c r="AE2989">
        <v>5775</v>
      </c>
      <c r="AG2989" t="b">
        <v>0</v>
      </c>
      <c r="AH2989" t="b">
        <v>0</v>
      </c>
      <c r="AI2989" t="b">
        <v>1</v>
      </c>
      <c r="AJ2989" t="b">
        <v>0</v>
      </c>
      <c r="AK2989" t="b">
        <v>1</v>
      </c>
      <c r="AL2989" t="b">
        <v>0</v>
      </c>
      <c r="AM2989" t="b">
        <v>0</v>
      </c>
      <c r="AN2989">
        <v>111.157936507936</v>
      </c>
      <c r="AO2989">
        <f t="shared" si="46"/>
        <v>110</v>
      </c>
      <c r="AP2989" t="b">
        <v>0</v>
      </c>
    </row>
    <row r="2990" spans="1:42" x14ac:dyDescent="0.25">
      <c r="A2990" t="s">
        <v>5750</v>
      </c>
      <c r="B2990">
        <v>1</v>
      </c>
      <c r="C2990" t="s">
        <v>40</v>
      </c>
      <c r="D2990" t="s">
        <v>41</v>
      </c>
      <c r="E2990" t="s">
        <v>5751</v>
      </c>
      <c r="F2990">
        <v>95974</v>
      </c>
      <c r="G2990" t="s">
        <v>5752</v>
      </c>
      <c r="H2990">
        <v>39.495767999999998</v>
      </c>
      <c r="I2990">
        <v>-121.747472</v>
      </c>
      <c r="J2990">
        <v>0</v>
      </c>
      <c r="K2990">
        <v>0</v>
      </c>
      <c r="L2990">
        <v>1</v>
      </c>
      <c r="M2990">
        <v>1</v>
      </c>
      <c r="N2990" t="str">
        <f>VLOOKUP(O2990:O10021,'VLOOKUP Ranges'!$A$9:$B$12,2,TRUE)</f>
        <v>1-9</v>
      </c>
      <c r="O2990">
        <v>7</v>
      </c>
      <c r="P2990">
        <v>1</v>
      </c>
      <c r="Q2990" t="s">
        <v>44</v>
      </c>
      <c r="R2990" t="s">
        <v>66</v>
      </c>
      <c r="S2990" t="s">
        <v>66</v>
      </c>
      <c r="T2990" t="s">
        <v>66</v>
      </c>
      <c r="U2990" t="s">
        <v>66</v>
      </c>
      <c r="V2990" t="s">
        <v>66</v>
      </c>
      <c r="W2990" t="s">
        <v>66</v>
      </c>
      <c r="X2990">
        <v>0</v>
      </c>
      <c r="Y2990" t="str">
        <f>VLOOKUP(Z2990:Z10021,'VLOOKUP Ranges'!$A$2:$B$5,2,TRUE)</f>
        <v>18-35</v>
      </c>
      <c r="Z2990">
        <v>20.65</v>
      </c>
      <c r="AA2990">
        <v>158.94999999999999</v>
      </c>
      <c r="AB2990" t="s">
        <v>44</v>
      </c>
      <c r="AC2990">
        <v>0</v>
      </c>
      <c r="AD2990">
        <v>74</v>
      </c>
      <c r="AE2990">
        <v>4058</v>
      </c>
      <c r="AG2990" t="b">
        <v>0</v>
      </c>
      <c r="AH2990" t="b">
        <v>0</v>
      </c>
      <c r="AI2990" t="b">
        <v>0</v>
      </c>
      <c r="AJ2990" t="b">
        <v>1</v>
      </c>
      <c r="AK2990" t="b">
        <v>0</v>
      </c>
      <c r="AL2990" t="b">
        <v>0</v>
      </c>
      <c r="AM2990" t="b">
        <v>1</v>
      </c>
      <c r="AN2990">
        <v>22.707142857142799</v>
      </c>
      <c r="AO2990">
        <f t="shared" si="46"/>
        <v>21</v>
      </c>
      <c r="AP2990" t="b">
        <v>0</v>
      </c>
    </row>
    <row r="2991" spans="1:42" x14ac:dyDescent="0.25">
      <c r="A2991" t="s">
        <v>5753</v>
      </c>
      <c r="B2991">
        <v>1</v>
      </c>
      <c r="C2991" t="s">
        <v>40</v>
      </c>
      <c r="D2991" t="s">
        <v>41</v>
      </c>
      <c r="E2991" t="s">
        <v>2164</v>
      </c>
      <c r="F2991">
        <v>95975</v>
      </c>
      <c r="G2991" t="s">
        <v>2165</v>
      </c>
      <c r="H2991">
        <v>39.225633999999999</v>
      </c>
      <c r="I2991">
        <v>-121.15616300000001</v>
      </c>
      <c r="J2991">
        <v>0</v>
      </c>
      <c r="K2991">
        <v>0</v>
      </c>
      <c r="L2991">
        <v>0</v>
      </c>
      <c r="M2991">
        <v>0</v>
      </c>
      <c r="N2991" t="str">
        <f>VLOOKUP(O2991:O10022,'VLOOKUP Ranges'!$A$9:$B$12,2,TRUE)</f>
        <v>1-9</v>
      </c>
      <c r="O2991">
        <v>3</v>
      </c>
      <c r="P2991">
        <v>1</v>
      </c>
      <c r="Q2991" t="s">
        <v>44</v>
      </c>
      <c r="R2991" t="s">
        <v>44</v>
      </c>
      <c r="S2991" t="s">
        <v>45</v>
      </c>
      <c r="T2991" t="s">
        <v>44</v>
      </c>
      <c r="U2991" t="s">
        <v>44</v>
      </c>
      <c r="V2991" t="s">
        <v>45</v>
      </c>
      <c r="W2991" t="s">
        <v>45</v>
      </c>
      <c r="X2991">
        <v>0</v>
      </c>
      <c r="Y2991" t="str">
        <f>VLOOKUP(Z2991:Z10022,'VLOOKUP Ranges'!$A$2:$B$5,2,TRUE)</f>
        <v>89-118</v>
      </c>
      <c r="Z2991">
        <v>95.4</v>
      </c>
      <c r="AA2991">
        <v>293.14999999999998</v>
      </c>
      <c r="AB2991" t="s">
        <v>44</v>
      </c>
      <c r="AC2991">
        <v>0</v>
      </c>
      <c r="AD2991">
        <v>70</v>
      </c>
      <c r="AE2991">
        <v>2813</v>
      </c>
      <c r="AG2991" t="b">
        <v>0</v>
      </c>
      <c r="AH2991" t="b">
        <v>0</v>
      </c>
      <c r="AI2991" t="b">
        <v>1</v>
      </c>
      <c r="AJ2991" t="b">
        <v>0</v>
      </c>
      <c r="AK2991" t="b">
        <v>0</v>
      </c>
      <c r="AL2991" t="b">
        <v>1</v>
      </c>
      <c r="AM2991" t="b">
        <v>0</v>
      </c>
      <c r="AN2991">
        <v>97.716666666666598</v>
      </c>
      <c r="AO2991">
        <f t="shared" si="46"/>
        <v>96</v>
      </c>
      <c r="AP2991" t="b">
        <v>0</v>
      </c>
    </row>
    <row r="2992" spans="1:42" x14ac:dyDescent="0.25">
      <c r="A2992" t="s">
        <v>5754</v>
      </c>
      <c r="B2992">
        <v>1</v>
      </c>
      <c r="C2992" t="s">
        <v>40</v>
      </c>
      <c r="D2992" t="s">
        <v>41</v>
      </c>
      <c r="E2992" t="s">
        <v>5755</v>
      </c>
      <c r="F2992">
        <v>95977</v>
      </c>
      <c r="G2992" t="s">
        <v>5756</v>
      </c>
      <c r="H2992">
        <v>39.176594999999999</v>
      </c>
      <c r="I2992">
        <v>-121.291692</v>
      </c>
      <c r="J2992">
        <v>1</v>
      </c>
      <c r="K2992">
        <v>0</v>
      </c>
      <c r="L2992">
        <v>1</v>
      </c>
      <c r="M2992">
        <v>1</v>
      </c>
      <c r="N2992" t="str">
        <f>VLOOKUP(O2992:O10023,'VLOOKUP Ranges'!$A$9:$B$12,2,TRUE)</f>
        <v>55-77</v>
      </c>
      <c r="O2992">
        <v>72</v>
      </c>
      <c r="P2992">
        <v>1</v>
      </c>
      <c r="Q2992" t="s">
        <v>44</v>
      </c>
      <c r="R2992" t="s">
        <v>66</v>
      </c>
      <c r="S2992" t="s">
        <v>66</v>
      </c>
      <c r="T2992" t="s">
        <v>66</v>
      </c>
      <c r="U2992" t="s">
        <v>66</v>
      </c>
      <c r="V2992" t="s">
        <v>66</v>
      </c>
      <c r="W2992" t="s">
        <v>66</v>
      </c>
      <c r="X2992">
        <v>0</v>
      </c>
      <c r="Y2992" t="str">
        <f>VLOOKUP(Z2992:Z10023,'VLOOKUP Ranges'!$A$2:$B$5,2,TRUE)</f>
        <v>18-35</v>
      </c>
      <c r="Z2992">
        <v>21</v>
      </c>
      <c r="AA2992">
        <v>1493.75</v>
      </c>
      <c r="AB2992" t="s">
        <v>44</v>
      </c>
      <c r="AC2992">
        <v>0</v>
      </c>
      <c r="AD2992">
        <v>71</v>
      </c>
      <c r="AE2992">
        <v>4974</v>
      </c>
      <c r="AG2992" t="b">
        <v>0</v>
      </c>
      <c r="AH2992" t="b">
        <v>1</v>
      </c>
      <c r="AI2992" t="b">
        <v>0</v>
      </c>
      <c r="AJ2992" t="b">
        <v>1</v>
      </c>
      <c r="AK2992" t="b">
        <v>0</v>
      </c>
      <c r="AL2992" t="b">
        <v>0</v>
      </c>
      <c r="AM2992" t="b">
        <v>0</v>
      </c>
      <c r="AN2992">
        <v>20.7465277777777</v>
      </c>
      <c r="AO2992">
        <f t="shared" si="46"/>
        <v>21</v>
      </c>
      <c r="AP2992" t="b">
        <v>0</v>
      </c>
    </row>
    <row r="2993" spans="1:42" x14ac:dyDescent="0.25">
      <c r="A2993" t="s">
        <v>5757</v>
      </c>
      <c r="B2993">
        <v>1</v>
      </c>
      <c r="C2993" t="s">
        <v>40</v>
      </c>
      <c r="D2993" t="s">
        <v>41</v>
      </c>
      <c r="E2993" t="s">
        <v>5758</v>
      </c>
      <c r="F2993">
        <v>95978</v>
      </c>
      <c r="G2993" t="s">
        <v>5759</v>
      </c>
      <c r="H2993">
        <v>39.904001999999998</v>
      </c>
      <c r="I2993">
        <v>-121.527823</v>
      </c>
      <c r="J2993">
        <v>0</v>
      </c>
      <c r="K2993">
        <v>0</v>
      </c>
      <c r="L2993">
        <v>0</v>
      </c>
      <c r="M2993">
        <v>0</v>
      </c>
      <c r="N2993" t="str">
        <f>VLOOKUP(O2993:O10024,'VLOOKUP Ranges'!$A$9:$B$12,2,TRUE)</f>
        <v>9-29</v>
      </c>
      <c r="O2993">
        <v>19</v>
      </c>
      <c r="P2993">
        <v>1</v>
      </c>
      <c r="Q2993" t="s">
        <v>44</v>
      </c>
      <c r="R2993" t="s">
        <v>44</v>
      </c>
      <c r="S2993" t="s">
        <v>44</v>
      </c>
      <c r="T2993" t="s">
        <v>44</v>
      </c>
      <c r="U2993" t="s">
        <v>44</v>
      </c>
      <c r="V2993" t="s">
        <v>44</v>
      </c>
      <c r="W2993" t="s">
        <v>45</v>
      </c>
      <c r="X2993">
        <v>1</v>
      </c>
      <c r="Y2993" t="str">
        <f>VLOOKUP(Z2993:Z10024,'VLOOKUP Ranges'!$A$2:$B$5,2,TRUE)</f>
        <v>35-70</v>
      </c>
      <c r="Z2993">
        <v>56.2</v>
      </c>
      <c r="AA2993">
        <v>1093.4000000000001</v>
      </c>
      <c r="AB2993" t="s">
        <v>44</v>
      </c>
      <c r="AC2993">
        <v>0</v>
      </c>
      <c r="AD2993">
        <v>38</v>
      </c>
      <c r="AE2993">
        <v>3384</v>
      </c>
      <c r="AG2993" t="b">
        <v>0</v>
      </c>
      <c r="AH2993" t="b">
        <v>0</v>
      </c>
      <c r="AI2993" t="b">
        <v>0</v>
      </c>
      <c r="AJ2993" t="b">
        <v>0</v>
      </c>
      <c r="AK2993" t="b">
        <v>0</v>
      </c>
      <c r="AL2993" t="b">
        <v>1</v>
      </c>
      <c r="AM2993" t="b">
        <v>0</v>
      </c>
      <c r="AN2993">
        <v>57.547368421052603</v>
      </c>
      <c r="AO2993">
        <f t="shared" si="46"/>
        <v>57</v>
      </c>
      <c r="AP2993" t="b">
        <v>0</v>
      </c>
    </row>
    <row r="2994" spans="1:42" x14ac:dyDescent="0.25">
      <c r="A2994" t="s">
        <v>5760</v>
      </c>
      <c r="B2994">
        <v>1</v>
      </c>
      <c r="C2994" t="s">
        <v>40</v>
      </c>
      <c r="D2994" t="s">
        <v>41</v>
      </c>
      <c r="E2994" t="s">
        <v>5761</v>
      </c>
      <c r="F2994">
        <v>95979</v>
      </c>
      <c r="G2994" t="s">
        <v>5762</v>
      </c>
      <c r="H2994">
        <v>39.288127000000003</v>
      </c>
      <c r="I2994">
        <v>-122.415841</v>
      </c>
      <c r="J2994">
        <v>0</v>
      </c>
      <c r="K2994">
        <v>0</v>
      </c>
      <c r="L2994">
        <v>1</v>
      </c>
      <c r="M2994">
        <v>0</v>
      </c>
      <c r="N2994" t="str">
        <f>VLOOKUP(O2994:O10025,'VLOOKUP Ranges'!$A$9:$B$12,2,TRUE)</f>
        <v>55-77</v>
      </c>
      <c r="O2994">
        <v>59</v>
      </c>
      <c r="P2994">
        <v>1</v>
      </c>
      <c r="Q2994" t="s">
        <v>44</v>
      </c>
      <c r="R2994" t="s">
        <v>66</v>
      </c>
      <c r="S2994" t="s">
        <v>66</v>
      </c>
      <c r="T2994" t="s">
        <v>66</v>
      </c>
      <c r="U2994" t="s">
        <v>66</v>
      </c>
      <c r="V2994" t="s">
        <v>66</v>
      </c>
      <c r="W2994" t="s">
        <v>66</v>
      </c>
      <c r="X2994">
        <v>0</v>
      </c>
      <c r="Y2994" t="str">
        <f>VLOOKUP(Z2994:Z10025,'VLOOKUP Ranges'!$A$2:$B$5,2,TRUE)</f>
        <v>18-35</v>
      </c>
      <c r="Z2994">
        <v>18.399999999999999</v>
      </c>
      <c r="AA2994">
        <v>1057.8499999999999</v>
      </c>
      <c r="AB2994" t="s">
        <v>44</v>
      </c>
      <c r="AC2994">
        <v>0</v>
      </c>
      <c r="AD2994">
        <v>20</v>
      </c>
      <c r="AE2994">
        <v>4375</v>
      </c>
      <c r="AG2994" t="b">
        <v>0</v>
      </c>
      <c r="AH2994" t="b">
        <v>1</v>
      </c>
      <c r="AI2994" t="b">
        <v>0</v>
      </c>
      <c r="AJ2994" t="b">
        <v>1</v>
      </c>
      <c r="AK2994" t="b">
        <v>0</v>
      </c>
      <c r="AL2994" t="b">
        <v>0</v>
      </c>
      <c r="AM2994" t="b">
        <v>0</v>
      </c>
      <c r="AN2994">
        <v>17.929661016949101</v>
      </c>
      <c r="AO2994">
        <f t="shared" si="46"/>
        <v>19</v>
      </c>
      <c r="AP2994" t="b">
        <v>0</v>
      </c>
    </row>
    <row r="2995" spans="1:42" x14ac:dyDescent="0.25">
      <c r="A2995" t="s">
        <v>5763</v>
      </c>
      <c r="B2995">
        <v>1</v>
      </c>
      <c r="C2995" t="s">
        <v>40</v>
      </c>
      <c r="D2995" t="s">
        <v>41</v>
      </c>
      <c r="E2995" t="s">
        <v>2167</v>
      </c>
      <c r="F2995">
        <v>95982</v>
      </c>
      <c r="G2995" t="s">
        <v>2168</v>
      </c>
      <c r="H2995">
        <v>39.172777000000004</v>
      </c>
      <c r="I2995">
        <v>-121.80584500000001</v>
      </c>
      <c r="J2995">
        <v>0</v>
      </c>
      <c r="K2995">
        <v>0</v>
      </c>
      <c r="L2995">
        <v>1</v>
      </c>
      <c r="M2995">
        <v>1</v>
      </c>
      <c r="N2995" t="str">
        <f>VLOOKUP(O2995:O10026,'VLOOKUP Ranges'!$A$9:$B$12,2,TRUE)</f>
        <v>29-55</v>
      </c>
      <c r="O2995">
        <v>35</v>
      </c>
      <c r="P2995">
        <v>1</v>
      </c>
      <c r="Q2995" t="s">
        <v>45</v>
      </c>
      <c r="R2995" t="s">
        <v>66</v>
      </c>
      <c r="S2995" t="s">
        <v>66</v>
      </c>
      <c r="T2995" t="s">
        <v>66</v>
      </c>
      <c r="U2995" t="s">
        <v>66</v>
      </c>
      <c r="V2995" t="s">
        <v>66</v>
      </c>
      <c r="W2995" t="s">
        <v>66</v>
      </c>
      <c r="X2995">
        <v>1</v>
      </c>
      <c r="Y2995" t="str">
        <f>VLOOKUP(Z2995:Z10026,'VLOOKUP Ranges'!$A$2:$B$5,2,TRUE)</f>
        <v>18-35</v>
      </c>
      <c r="Z2995">
        <v>25.75</v>
      </c>
      <c r="AA2995">
        <v>882.55</v>
      </c>
      <c r="AB2995" t="s">
        <v>44</v>
      </c>
      <c r="AC2995">
        <v>0</v>
      </c>
      <c r="AD2995">
        <v>49</v>
      </c>
      <c r="AE2995">
        <v>4194</v>
      </c>
      <c r="AG2995" t="b">
        <v>0</v>
      </c>
      <c r="AH2995" t="b">
        <v>0</v>
      </c>
      <c r="AI2995" t="b">
        <v>0</v>
      </c>
      <c r="AJ2995" t="b">
        <v>1</v>
      </c>
      <c r="AK2995" t="b">
        <v>0</v>
      </c>
      <c r="AL2995" t="b">
        <v>1</v>
      </c>
      <c r="AM2995" t="b">
        <v>0</v>
      </c>
      <c r="AN2995">
        <v>25.215714285714199</v>
      </c>
      <c r="AO2995">
        <f t="shared" si="46"/>
        <v>26</v>
      </c>
      <c r="AP2995" t="b">
        <v>0</v>
      </c>
    </row>
    <row r="2996" spans="1:42" x14ac:dyDescent="0.25">
      <c r="A2996" t="s">
        <v>5764</v>
      </c>
      <c r="B2996">
        <v>1</v>
      </c>
      <c r="C2996" t="s">
        <v>40</v>
      </c>
      <c r="D2996" t="s">
        <v>41</v>
      </c>
      <c r="E2996" t="s">
        <v>3715</v>
      </c>
      <c r="F2996">
        <v>95983</v>
      </c>
      <c r="G2996" t="s">
        <v>3716</v>
      </c>
      <c r="H2996">
        <v>40.053683999999997</v>
      </c>
      <c r="I2996">
        <v>-120.743116</v>
      </c>
      <c r="J2996">
        <v>1</v>
      </c>
      <c r="K2996">
        <v>0</v>
      </c>
      <c r="L2996">
        <v>0</v>
      </c>
      <c r="M2996">
        <v>0</v>
      </c>
      <c r="N2996" t="str">
        <f>VLOOKUP(O2996:O10027,'VLOOKUP Ranges'!$A$9:$B$12,2,TRUE)</f>
        <v>9-29</v>
      </c>
      <c r="O2996">
        <v>14</v>
      </c>
      <c r="P2996">
        <v>1</v>
      </c>
      <c r="Q2996" t="s">
        <v>44</v>
      </c>
      <c r="R2996" t="s">
        <v>66</v>
      </c>
      <c r="S2996" t="s">
        <v>66</v>
      </c>
      <c r="T2996" t="s">
        <v>66</v>
      </c>
      <c r="U2996" t="s">
        <v>66</v>
      </c>
      <c r="V2996" t="s">
        <v>66</v>
      </c>
      <c r="W2996" t="s">
        <v>66</v>
      </c>
      <c r="X2996">
        <v>0</v>
      </c>
      <c r="Y2996" t="str">
        <f>VLOOKUP(Z2996:Z10027,'VLOOKUP Ranges'!$A$2:$B$5,2,TRUE)</f>
        <v>18-35</v>
      </c>
      <c r="Z2996">
        <v>19.600000000000001</v>
      </c>
      <c r="AA2996">
        <v>300.39999999999998</v>
      </c>
      <c r="AB2996" t="s">
        <v>44</v>
      </c>
      <c r="AC2996">
        <v>0</v>
      </c>
      <c r="AD2996">
        <v>40</v>
      </c>
      <c r="AE2996">
        <v>2847</v>
      </c>
      <c r="AG2996" t="b">
        <v>0</v>
      </c>
      <c r="AH2996" t="b">
        <v>0</v>
      </c>
      <c r="AI2996" t="b">
        <v>0</v>
      </c>
      <c r="AJ2996" t="b">
        <v>1</v>
      </c>
      <c r="AK2996" t="b">
        <v>1</v>
      </c>
      <c r="AL2996" t="b">
        <v>0</v>
      </c>
      <c r="AM2996" t="b">
        <v>0</v>
      </c>
      <c r="AN2996">
        <v>21.457142857142799</v>
      </c>
      <c r="AO2996">
        <f t="shared" si="46"/>
        <v>20</v>
      </c>
      <c r="AP2996" t="b">
        <v>0</v>
      </c>
    </row>
    <row r="2997" spans="1:42" x14ac:dyDescent="0.25">
      <c r="A2997" t="s">
        <v>5765</v>
      </c>
      <c r="B2997">
        <v>1</v>
      </c>
      <c r="C2997" t="s">
        <v>40</v>
      </c>
      <c r="D2997" t="s">
        <v>41</v>
      </c>
      <c r="E2997" t="s">
        <v>5766</v>
      </c>
      <c r="F2997">
        <v>95986</v>
      </c>
      <c r="G2997" t="s">
        <v>5767</v>
      </c>
      <c r="H2997">
        <v>39.341279999999998</v>
      </c>
      <c r="I2997">
        <v>-120.786867</v>
      </c>
      <c r="J2997">
        <v>0</v>
      </c>
      <c r="K2997">
        <v>0</v>
      </c>
      <c r="L2997">
        <v>1</v>
      </c>
      <c r="M2997">
        <v>1</v>
      </c>
      <c r="N2997" t="str">
        <f>VLOOKUP(O2997:O10028,'VLOOKUP Ranges'!$A$9:$B$12,2,TRUE)</f>
        <v>55-77</v>
      </c>
      <c r="O2997">
        <v>69</v>
      </c>
      <c r="P2997">
        <v>1</v>
      </c>
      <c r="Q2997" t="s">
        <v>44</v>
      </c>
      <c r="R2997" t="s">
        <v>66</v>
      </c>
      <c r="S2997" t="s">
        <v>66</v>
      </c>
      <c r="T2997" t="s">
        <v>66</v>
      </c>
      <c r="U2997" t="s">
        <v>66</v>
      </c>
      <c r="V2997" t="s">
        <v>66</v>
      </c>
      <c r="W2997" t="s">
        <v>66</v>
      </c>
      <c r="X2997">
        <v>0</v>
      </c>
      <c r="Y2997" t="str">
        <f>VLOOKUP(Z2997:Z10028,'VLOOKUP Ranges'!$A$2:$B$5,2,TRUE)</f>
        <v>18-35</v>
      </c>
      <c r="Z2997">
        <v>19.8</v>
      </c>
      <c r="AA2997">
        <v>1436.95</v>
      </c>
      <c r="AB2997" t="s">
        <v>44</v>
      </c>
      <c r="AC2997">
        <v>0</v>
      </c>
      <c r="AD2997">
        <v>36</v>
      </c>
      <c r="AE2997">
        <v>5423</v>
      </c>
      <c r="AG2997" t="b">
        <v>0</v>
      </c>
      <c r="AH2997" t="b">
        <v>1</v>
      </c>
      <c r="AI2997" t="b">
        <v>0</v>
      </c>
      <c r="AJ2997" t="b">
        <v>1</v>
      </c>
      <c r="AK2997" t="b">
        <v>1</v>
      </c>
      <c r="AL2997" t="b">
        <v>0</v>
      </c>
      <c r="AM2997" t="b">
        <v>0</v>
      </c>
      <c r="AN2997">
        <v>20.825362318840501</v>
      </c>
      <c r="AO2997">
        <f t="shared" si="46"/>
        <v>20</v>
      </c>
      <c r="AP2997" t="b">
        <v>0</v>
      </c>
    </row>
    <row r="2998" spans="1:42" x14ac:dyDescent="0.25">
      <c r="A2998" t="s">
        <v>5768</v>
      </c>
      <c r="B2998">
        <v>1</v>
      </c>
      <c r="C2998" t="s">
        <v>40</v>
      </c>
      <c r="D2998" t="s">
        <v>41</v>
      </c>
      <c r="E2998" t="s">
        <v>2991</v>
      </c>
      <c r="F2998">
        <v>95987</v>
      </c>
      <c r="G2998" t="s">
        <v>2992</v>
      </c>
      <c r="H2998">
        <v>39.117536999999999</v>
      </c>
      <c r="I2998">
        <v>-122.284654</v>
      </c>
      <c r="J2998">
        <v>1</v>
      </c>
      <c r="K2998">
        <v>1</v>
      </c>
      <c r="L2998">
        <v>1</v>
      </c>
      <c r="M2998">
        <v>0</v>
      </c>
      <c r="N2998" t="str">
        <f>VLOOKUP(O2998:O10029,'VLOOKUP Ranges'!$A$9:$B$12,2,TRUE)</f>
        <v>1-9</v>
      </c>
      <c r="O2998">
        <v>7</v>
      </c>
      <c r="P2998">
        <v>1</v>
      </c>
      <c r="Q2998" t="s">
        <v>45</v>
      </c>
      <c r="R2998" t="s">
        <v>45</v>
      </c>
      <c r="S2998" t="s">
        <v>45</v>
      </c>
      <c r="T2998" t="s">
        <v>44</v>
      </c>
      <c r="U2998" t="s">
        <v>45</v>
      </c>
      <c r="V2998" t="s">
        <v>44</v>
      </c>
      <c r="W2998" t="s">
        <v>44</v>
      </c>
      <c r="X2998">
        <v>0</v>
      </c>
      <c r="Y2998" t="str">
        <f>VLOOKUP(Z2998:Z10029,'VLOOKUP Ranges'!$A$2:$B$5,2,TRUE)</f>
        <v>35-70</v>
      </c>
      <c r="Z2998">
        <v>64.2</v>
      </c>
      <c r="AA2998">
        <v>475</v>
      </c>
      <c r="AB2998" t="s">
        <v>44</v>
      </c>
      <c r="AC2998">
        <v>0</v>
      </c>
      <c r="AD2998">
        <v>74</v>
      </c>
      <c r="AE2998">
        <v>5116</v>
      </c>
      <c r="AG2998" t="b">
        <v>0</v>
      </c>
      <c r="AH2998" t="b">
        <v>0</v>
      </c>
      <c r="AI2998" t="b">
        <v>0</v>
      </c>
      <c r="AJ2998" t="b">
        <v>0</v>
      </c>
      <c r="AK2998" t="b">
        <v>0</v>
      </c>
      <c r="AL2998" t="b">
        <v>1</v>
      </c>
      <c r="AM2998" t="b">
        <v>0</v>
      </c>
      <c r="AN2998">
        <v>67.857142857142804</v>
      </c>
      <c r="AO2998">
        <f t="shared" si="46"/>
        <v>65</v>
      </c>
      <c r="AP2998" t="b">
        <v>1</v>
      </c>
    </row>
    <row r="2999" spans="1:42" x14ac:dyDescent="0.25">
      <c r="A2999" t="s">
        <v>5769</v>
      </c>
      <c r="B2999">
        <v>1</v>
      </c>
      <c r="C2999" t="s">
        <v>40</v>
      </c>
      <c r="D2999" t="s">
        <v>41</v>
      </c>
      <c r="E2999" t="s">
        <v>2171</v>
      </c>
      <c r="F2999">
        <v>95988</v>
      </c>
      <c r="G2999" t="s">
        <v>2172</v>
      </c>
      <c r="H2999">
        <v>39.493991000000001</v>
      </c>
      <c r="I2999">
        <v>-122.28636299999999</v>
      </c>
      <c r="J2999">
        <v>1</v>
      </c>
      <c r="K2999">
        <v>0</v>
      </c>
      <c r="L2999">
        <v>1</v>
      </c>
      <c r="M2999">
        <v>0</v>
      </c>
      <c r="N2999" t="str">
        <f>VLOOKUP(O2999:O10030,'VLOOKUP Ranges'!$A$9:$B$12,2,TRUE)</f>
        <v>55-77</v>
      </c>
      <c r="O2999">
        <v>69</v>
      </c>
      <c r="P2999">
        <v>1</v>
      </c>
      <c r="Q2999" t="s">
        <v>44</v>
      </c>
      <c r="R2999" t="s">
        <v>45</v>
      </c>
      <c r="S2999" t="s">
        <v>45</v>
      </c>
      <c r="T2999" t="s">
        <v>45</v>
      </c>
      <c r="U2999" t="s">
        <v>45</v>
      </c>
      <c r="V2999" t="s">
        <v>45</v>
      </c>
      <c r="W2999" t="s">
        <v>44</v>
      </c>
      <c r="X2999">
        <v>1</v>
      </c>
      <c r="Y2999" t="str">
        <f>VLOOKUP(Z2999:Z10030,'VLOOKUP Ranges'!$A$2:$B$5,2,TRUE)</f>
        <v>70-89</v>
      </c>
      <c r="Z2999">
        <v>75.75</v>
      </c>
      <c r="AA2999">
        <v>5388.15</v>
      </c>
      <c r="AB2999" t="s">
        <v>44</v>
      </c>
      <c r="AC2999">
        <v>0</v>
      </c>
      <c r="AD2999">
        <v>75</v>
      </c>
      <c r="AE2999">
        <v>5839</v>
      </c>
      <c r="AG2999" t="b">
        <v>0</v>
      </c>
      <c r="AH2999" t="b">
        <v>1</v>
      </c>
      <c r="AI2999" t="b">
        <v>0</v>
      </c>
      <c r="AJ2999" t="b">
        <v>0</v>
      </c>
      <c r="AK2999" t="b">
        <v>0</v>
      </c>
      <c r="AL2999" t="b">
        <v>0</v>
      </c>
      <c r="AM2999" t="b">
        <v>0</v>
      </c>
      <c r="AN2999">
        <v>78.089130434782604</v>
      </c>
      <c r="AO2999">
        <f t="shared" si="46"/>
        <v>76</v>
      </c>
      <c r="AP2999" t="b">
        <v>1</v>
      </c>
    </row>
    <row r="3000" spans="1:42" x14ac:dyDescent="0.25">
      <c r="A3000" t="s">
        <v>5770</v>
      </c>
      <c r="B3000">
        <v>1</v>
      </c>
      <c r="C3000" t="s">
        <v>40</v>
      </c>
      <c r="D3000" t="s">
        <v>41</v>
      </c>
      <c r="E3000" t="s">
        <v>1185</v>
      </c>
      <c r="F3000">
        <v>95991</v>
      </c>
      <c r="G3000" t="s">
        <v>5771</v>
      </c>
      <c r="H3000">
        <v>39.027410000000003</v>
      </c>
      <c r="I3000">
        <v>-121.614982</v>
      </c>
      <c r="J3000">
        <v>0</v>
      </c>
      <c r="K3000">
        <v>0</v>
      </c>
      <c r="L3000">
        <v>1</v>
      </c>
      <c r="M3000">
        <v>0</v>
      </c>
      <c r="N3000" t="str">
        <f>VLOOKUP(O3000:O10031,'VLOOKUP Ranges'!$A$9:$B$12,2,TRUE)</f>
        <v>55-77</v>
      </c>
      <c r="O3000">
        <v>72</v>
      </c>
      <c r="P3000">
        <v>1</v>
      </c>
      <c r="Q3000" t="s">
        <v>45</v>
      </c>
      <c r="R3000" t="s">
        <v>44</v>
      </c>
      <c r="S3000" t="s">
        <v>45</v>
      </c>
      <c r="T3000" t="s">
        <v>44</v>
      </c>
      <c r="U3000" t="s">
        <v>45</v>
      </c>
      <c r="V3000" t="s">
        <v>45</v>
      </c>
      <c r="W3000" t="s">
        <v>45</v>
      </c>
      <c r="X3000">
        <v>1</v>
      </c>
      <c r="Y3000" t="str">
        <f>VLOOKUP(Z3000:Z10031,'VLOOKUP Ranges'!$A$2:$B$5,2,TRUE)</f>
        <v>70-89</v>
      </c>
      <c r="Z3000">
        <v>78.95</v>
      </c>
      <c r="AA3000">
        <v>5730.15</v>
      </c>
      <c r="AB3000" t="s">
        <v>44</v>
      </c>
      <c r="AC3000">
        <v>0</v>
      </c>
      <c r="AD3000">
        <v>76</v>
      </c>
      <c r="AE3000">
        <v>5050</v>
      </c>
      <c r="AG3000" t="b">
        <v>0</v>
      </c>
      <c r="AH3000" t="b">
        <v>1</v>
      </c>
      <c r="AI3000" t="b">
        <v>0</v>
      </c>
      <c r="AJ3000" t="b">
        <v>0</v>
      </c>
      <c r="AK3000" t="b">
        <v>0</v>
      </c>
      <c r="AL3000" t="b">
        <v>1</v>
      </c>
      <c r="AM3000" t="b">
        <v>0</v>
      </c>
      <c r="AN3000">
        <v>79.585416666666603</v>
      </c>
      <c r="AO3000">
        <f t="shared" si="46"/>
        <v>79</v>
      </c>
      <c r="AP3000" t="b">
        <v>0</v>
      </c>
    </row>
    <row r="3001" spans="1:42" x14ac:dyDescent="0.25">
      <c r="A3001" t="s">
        <v>5772</v>
      </c>
      <c r="B3001">
        <v>1</v>
      </c>
      <c r="C3001" t="s">
        <v>40</v>
      </c>
      <c r="D3001" t="s">
        <v>41</v>
      </c>
      <c r="E3001" t="s">
        <v>3720</v>
      </c>
      <c r="F3001">
        <v>96001</v>
      </c>
      <c r="G3001" t="s">
        <v>3721</v>
      </c>
      <c r="H3001">
        <v>40.587918999999999</v>
      </c>
      <c r="I3001">
        <v>-122.464732</v>
      </c>
      <c r="J3001">
        <v>0</v>
      </c>
      <c r="K3001">
        <v>0</v>
      </c>
      <c r="L3001">
        <v>1</v>
      </c>
      <c r="M3001">
        <v>1</v>
      </c>
      <c r="N3001" t="str">
        <f>VLOOKUP(O3001:O10032,'VLOOKUP Ranges'!$A$9:$B$12,2,TRUE)</f>
        <v>1-9</v>
      </c>
      <c r="O3001">
        <v>4</v>
      </c>
      <c r="P3001">
        <v>1</v>
      </c>
      <c r="Q3001" t="s">
        <v>44</v>
      </c>
      <c r="R3001" t="s">
        <v>45</v>
      </c>
      <c r="S3001" t="s">
        <v>44</v>
      </c>
      <c r="T3001" t="s">
        <v>44</v>
      </c>
      <c r="U3001" t="s">
        <v>44</v>
      </c>
      <c r="V3001" t="s">
        <v>44</v>
      </c>
      <c r="W3001" t="s">
        <v>44</v>
      </c>
      <c r="X3001">
        <v>0</v>
      </c>
      <c r="Y3001" t="str">
        <f>VLOOKUP(Z3001:Z10032,'VLOOKUP Ranges'!$A$2:$B$5,2,TRUE)</f>
        <v>35-70</v>
      </c>
      <c r="Z3001">
        <v>50.3</v>
      </c>
      <c r="AA3001">
        <v>217.1</v>
      </c>
      <c r="AB3001" t="s">
        <v>44</v>
      </c>
      <c r="AC3001">
        <v>0</v>
      </c>
      <c r="AD3001">
        <v>73</v>
      </c>
      <c r="AE3001">
        <v>3147</v>
      </c>
      <c r="AG3001" t="b">
        <v>0</v>
      </c>
      <c r="AH3001" t="b">
        <v>0</v>
      </c>
      <c r="AI3001" t="b">
        <v>0</v>
      </c>
      <c r="AJ3001" t="b">
        <v>0</v>
      </c>
      <c r="AK3001" t="b">
        <v>0</v>
      </c>
      <c r="AL3001" t="b">
        <v>1</v>
      </c>
      <c r="AM3001" t="b">
        <v>0</v>
      </c>
      <c r="AN3001">
        <v>54.274999999999999</v>
      </c>
      <c r="AO3001">
        <f t="shared" si="46"/>
        <v>51</v>
      </c>
      <c r="AP3001" t="b">
        <v>1</v>
      </c>
    </row>
    <row r="3002" spans="1:42" x14ac:dyDescent="0.25">
      <c r="A3002" t="s">
        <v>5773</v>
      </c>
      <c r="B3002">
        <v>1</v>
      </c>
      <c r="C3002" t="s">
        <v>40</v>
      </c>
      <c r="D3002" t="s">
        <v>41</v>
      </c>
      <c r="E3002" t="s">
        <v>3720</v>
      </c>
      <c r="F3002">
        <v>96002</v>
      </c>
      <c r="G3002" t="s">
        <v>3723</v>
      </c>
      <c r="H3002">
        <v>40.527833999999999</v>
      </c>
      <c r="I3002">
        <v>-122.318749</v>
      </c>
      <c r="J3002">
        <v>1</v>
      </c>
      <c r="K3002">
        <v>0</v>
      </c>
      <c r="L3002">
        <v>1</v>
      </c>
      <c r="M3002">
        <v>1</v>
      </c>
      <c r="N3002" t="str">
        <f>VLOOKUP(O3002:O10033,'VLOOKUP Ranges'!$A$9:$B$12,2,TRUE)</f>
        <v>55-77</v>
      </c>
      <c r="O3002">
        <v>63</v>
      </c>
      <c r="P3002">
        <v>1</v>
      </c>
      <c r="Q3002" t="s">
        <v>44</v>
      </c>
      <c r="R3002" t="s">
        <v>44</v>
      </c>
      <c r="S3002" t="s">
        <v>45</v>
      </c>
      <c r="T3002" t="s">
        <v>45</v>
      </c>
      <c r="U3002" t="s">
        <v>44</v>
      </c>
      <c r="V3002" t="s">
        <v>44</v>
      </c>
      <c r="W3002" t="s">
        <v>44</v>
      </c>
      <c r="X3002">
        <v>1</v>
      </c>
      <c r="Y3002" t="str">
        <f>VLOOKUP(Z3002:Z10033,'VLOOKUP Ranges'!$A$2:$B$5,2,TRUE)</f>
        <v>70-89</v>
      </c>
      <c r="Z3002">
        <v>80.3</v>
      </c>
      <c r="AA3002">
        <v>4896.3500000000004</v>
      </c>
      <c r="AB3002" t="s">
        <v>44</v>
      </c>
      <c r="AC3002">
        <v>0</v>
      </c>
      <c r="AD3002">
        <v>66</v>
      </c>
      <c r="AE3002">
        <v>5157</v>
      </c>
      <c r="AG3002" t="b">
        <v>0</v>
      </c>
      <c r="AH3002" t="b">
        <v>0</v>
      </c>
      <c r="AI3002" t="b">
        <v>1</v>
      </c>
      <c r="AJ3002" t="b">
        <v>0</v>
      </c>
      <c r="AK3002" t="b">
        <v>1</v>
      </c>
      <c r="AL3002" t="b">
        <v>0</v>
      </c>
      <c r="AM3002" t="b">
        <v>0</v>
      </c>
      <c r="AN3002">
        <v>77.719841269841197</v>
      </c>
      <c r="AO3002">
        <f t="shared" si="46"/>
        <v>81</v>
      </c>
      <c r="AP3002" t="b">
        <v>0</v>
      </c>
    </row>
    <row r="3003" spans="1:42" x14ac:dyDescent="0.25">
      <c r="A3003" t="s">
        <v>5774</v>
      </c>
      <c r="B3003">
        <v>1</v>
      </c>
      <c r="C3003" t="s">
        <v>40</v>
      </c>
      <c r="D3003" t="s">
        <v>41</v>
      </c>
      <c r="E3003" t="s">
        <v>3720</v>
      </c>
      <c r="F3003">
        <v>96003</v>
      </c>
      <c r="G3003" t="s">
        <v>5775</v>
      </c>
      <c r="H3003">
        <v>40.677649000000002</v>
      </c>
      <c r="I3003">
        <v>-122.29467</v>
      </c>
      <c r="J3003">
        <v>1</v>
      </c>
      <c r="K3003">
        <v>0</v>
      </c>
      <c r="L3003">
        <v>0</v>
      </c>
      <c r="M3003">
        <v>0</v>
      </c>
      <c r="N3003" t="str">
        <f>VLOOKUP(O3003:O10034,'VLOOKUP Ranges'!$A$9:$B$12,2,TRUE)</f>
        <v>55-77</v>
      </c>
      <c r="O3003">
        <v>72</v>
      </c>
      <c r="P3003">
        <v>1</v>
      </c>
      <c r="Q3003" t="s">
        <v>44</v>
      </c>
      <c r="R3003" t="s">
        <v>66</v>
      </c>
      <c r="S3003" t="s">
        <v>66</v>
      </c>
      <c r="T3003" t="s">
        <v>66</v>
      </c>
      <c r="U3003" t="s">
        <v>66</v>
      </c>
      <c r="V3003" t="s">
        <v>66</v>
      </c>
      <c r="W3003" t="s">
        <v>66</v>
      </c>
      <c r="X3003">
        <v>0</v>
      </c>
      <c r="Y3003" t="str">
        <f>VLOOKUP(Z3003:Z10034,'VLOOKUP Ranges'!$A$2:$B$5,2,TRUE)</f>
        <v>18-35</v>
      </c>
      <c r="Z3003">
        <v>19.850000000000001</v>
      </c>
      <c r="AA3003">
        <v>1434.1</v>
      </c>
      <c r="AB3003" t="s">
        <v>44</v>
      </c>
      <c r="AC3003">
        <v>0</v>
      </c>
      <c r="AD3003">
        <v>22</v>
      </c>
      <c r="AE3003">
        <v>4790</v>
      </c>
      <c r="AG3003" t="b">
        <v>0</v>
      </c>
      <c r="AH3003" t="b">
        <v>1</v>
      </c>
      <c r="AI3003" t="b">
        <v>0</v>
      </c>
      <c r="AJ3003" t="b">
        <v>1</v>
      </c>
      <c r="AK3003" t="b">
        <v>0</v>
      </c>
      <c r="AL3003" t="b">
        <v>0</v>
      </c>
      <c r="AM3003" t="b">
        <v>0</v>
      </c>
      <c r="AN3003">
        <v>19.918055555555501</v>
      </c>
      <c r="AO3003">
        <f t="shared" si="46"/>
        <v>20</v>
      </c>
      <c r="AP3003" t="b">
        <v>0</v>
      </c>
    </row>
    <row r="3004" spans="1:42" x14ac:dyDescent="0.25">
      <c r="A3004" t="s">
        <v>5776</v>
      </c>
      <c r="B3004">
        <v>1</v>
      </c>
      <c r="C3004" t="s">
        <v>40</v>
      </c>
      <c r="D3004" t="s">
        <v>41</v>
      </c>
      <c r="E3004" t="s">
        <v>2174</v>
      </c>
      <c r="F3004">
        <v>96006</v>
      </c>
      <c r="G3004" t="s">
        <v>2175</v>
      </c>
      <c r="H3004">
        <v>41.171577999999997</v>
      </c>
      <c r="I3004">
        <v>-120.913161</v>
      </c>
      <c r="J3004">
        <v>0</v>
      </c>
      <c r="K3004">
        <v>0</v>
      </c>
      <c r="L3004">
        <v>0</v>
      </c>
      <c r="M3004">
        <v>0</v>
      </c>
      <c r="N3004" t="str">
        <f>VLOOKUP(O3004:O10035,'VLOOKUP Ranges'!$A$9:$B$12,2,TRUE)</f>
        <v>29-55</v>
      </c>
      <c r="O3004">
        <v>46</v>
      </c>
      <c r="P3004">
        <v>1</v>
      </c>
      <c r="Q3004" t="s">
        <v>44</v>
      </c>
      <c r="R3004" t="s">
        <v>66</v>
      </c>
      <c r="S3004" t="s">
        <v>66</v>
      </c>
      <c r="T3004" t="s">
        <v>66</v>
      </c>
      <c r="U3004" t="s">
        <v>66</v>
      </c>
      <c r="V3004" t="s">
        <v>66</v>
      </c>
      <c r="W3004" t="s">
        <v>66</v>
      </c>
      <c r="X3004">
        <v>1</v>
      </c>
      <c r="Y3004" t="str">
        <f>VLOOKUP(Z3004:Z10035,'VLOOKUP Ranges'!$A$2:$B$5,2,TRUE)</f>
        <v>18-35</v>
      </c>
      <c r="Z3004">
        <v>21.1</v>
      </c>
      <c r="AA3004">
        <v>937.1</v>
      </c>
      <c r="AB3004" t="s">
        <v>44</v>
      </c>
      <c r="AC3004">
        <v>0</v>
      </c>
      <c r="AD3004">
        <v>37</v>
      </c>
      <c r="AE3004">
        <v>4791</v>
      </c>
      <c r="AG3004" t="b">
        <v>0</v>
      </c>
      <c r="AH3004" t="b">
        <v>1</v>
      </c>
      <c r="AI3004" t="b">
        <v>0</v>
      </c>
      <c r="AJ3004" t="b">
        <v>1</v>
      </c>
      <c r="AK3004" t="b">
        <v>0</v>
      </c>
      <c r="AL3004" t="b">
        <v>1</v>
      </c>
      <c r="AM3004" t="b">
        <v>0</v>
      </c>
      <c r="AN3004">
        <v>20.371739130434701</v>
      </c>
      <c r="AO3004">
        <f t="shared" si="46"/>
        <v>22</v>
      </c>
      <c r="AP3004" t="b">
        <v>0</v>
      </c>
    </row>
    <row r="3005" spans="1:42" x14ac:dyDescent="0.25">
      <c r="A3005" t="s">
        <v>5777</v>
      </c>
      <c r="B3005">
        <v>1</v>
      </c>
      <c r="C3005" t="s">
        <v>40</v>
      </c>
      <c r="D3005" t="s">
        <v>41</v>
      </c>
      <c r="E3005" t="s">
        <v>2996</v>
      </c>
      <c r="F3005">
        <v>96008</v>
      </c>
      <c r="G3005" t="s">
        <v>2997</v>
      </c>
      <c r="H3005">
        <v>40.722732999999998</v>
      </c>
      <c r="I3005">
        <v>-122.109666</v>
      </c>
      <c r="J3005">
        <v>1</v>
      </c>
      <c r="K3005">
        <v>0</v>
      </c>
      <c r="L3005">
        <v>1</v>
      </c>
      <c r="M3005">
        <v>0</v>
      </c>
      <c r="N3005" t="str">
        <f>VLOOKUP(O3005:O10036,'VLOOKUP Ranges'!$A$9:$B$12,2,TRUE)</f>
        <v>29-55</v>
      </c>
      <c r="O3005">
        <v>30</v>
      </c>
      <c r="P3005">
        <v>1</v>
      </c>
      <c r="Q3005" t="s">
        <v>44</v>
      </c>
      <c r="R3005" t="s">
        <v>44</v>
      </c>
      <c r="S3005" t="s">
        <v>44</v>
      </c>
      <c r="T3005" t="s">
        <v>45</v>
      </c>
      <c r="U3005" t="s">
        <v>44</v>
      </c>
      <c r="V3005" t="s">
        <v>44</v>
      </c>
      <c r="W3005" t="s">
        <v>44</v>
      </c>
      <c r="X3005">
        <v>1</v>
      </c>
      <c r="Y3005" t="str">
        <f>VLOOKUP(Z3005:Z10036,'VLOOKUP Ranges'!$A$2:$B$5,2,TRUE)</f>
        <v>35-70</v>
      </c>
      <c r="Z3005">
        <v>50</v>
      </c>
      <c r="AA3005">
        <v>1474.9</v>
      </c>
      <c r="AB3005" t="s">
        <v>44</v>
      </c>
      <c r="AC3005">
        <v>0</v>
      </c>
      <c r="AD3005">
        <v>29</v>
      </c>
      <c r="AE3005">
        <v>4715</v>
      </c>
      <c r="AG3005" t="b">
        <v>0</v>
      </c>
      <c r="AH3005" t="b">
        <v>0</v>
      </c>
      <c r="AI3005" t="b">
        <v>0</v>
      </c>
      <c r="AJ3005" t="b">
        <v>0</v>
      </c>
      <c r="AK3005" t="b">
        <v>0</v>
      </c>
      <c r="AL3005" t="b">
        <v>0</v>
      </c>
      <c r="AM3005" t="b">
        <v>1</v>
      </c>
      <c r="AN3005">
        <v>49.163333333333298</v>
      </c>
      <c r="AO3005">
        <f t="shared" si="46"/>
        <v>50</v>
      </c>
      <c r="AP3005" t="b">
        <v>0</v>
      </c>
    </row>
    <row r="3006" spans="1:42" x14ac:dyDescent="0.25">
      <c r="A3006" t="s">
        <v>5778</v>
      </c>
      <c r="B3006">
        <v>1</v>
      </c>
      <c r="C3006" t="s">
        <v>40</v>
      </c>
      <c r="D3006" t="s">
        <v>41</v>
      </c>
      <c r="E3006" t="s">
        <v>2177</v>
      </c>
      <c r="F3006">
        <v>96009</v>
      </c>
      <c r="G3006" t="s">
        <v>2178</v>
      </c>
      <c r="H3006">
        <v>41.083463999999999</v>
      </c>
      <c r="I3006">
        <v>-121.107929</v>
      </c>
      <c r="J3006">
        <v>1</v>
      </c>
      <c r="K3006">
        <v>0</v>
      </c>
      <c r="L3006">
        <v>0</v>
      </c>
      <c r="M3006">
        <v>0</v>
      </c>
      <c r="N3006" t="str">
        <f>VLOOKUP(O3006:O10037,'VLOOKUP Ranges'!$A$9:$B$12,2,TRUE)</f>
        <v>55-77</v>
      </c>
      <c r="O3006">
        <v>63</v>
      </c>
      <c r="P3006">
        <v>1</v>
      </c>
      <c r="Q3006" t="s">
        <v>45</v>
      </c>
      <c r="R3006" t="s">
        <v>44</v>
      </c>
      <c r="S3006" t="s">
        <v>45</v>
      </c>
      <c r="T3006" t="s">
        <v>45</v>
      </c>
      <c r="U3006" t="s">
        <v>44</v>
      </c>
      <c r="V3006" t="s">
        <v>45</v>
      </c>
      <c r="W3006" t="s">
        <v>45</v>
      </c>
      <c r="X3006">
        <v>1</v>
      </c>
      <c r="Y3006" t="str">
        <f>VLOOKUP(Z3006:Z10037,'VLOOKUP Ranges'!$A$2:$B$5,2,TRUE)</f>
        <v>89-118</v>
      </c>
      <c r="Z3006">
        <v>104.75</v>
      </c>
      <c r="AA3006">
        <v>6536.5</v>
      </c>
      <c r="AB3006" t="s">
        <v>44</v>
      </c>
      <c r="AC3006">
        <v>0</v>
      </c>
      <c r="AD3006">
        <v>30</v>
      </c>
      <c r="AE3006">
        <v>5882</v>
      </c>
      <c r="AG3006" t="b">
        <v>0</v>
      </c>
      <c r="AH3006" t="b">
        <v>1</v>
      </c>
      <c r="AI3006" t="b">
        <v>1</v>
      </c>
      <c r="AJ3006" t="b">
        <v>0</v>
      </c>
      <c r="AK3006" t="b">
        <v>0</v>
      </c>
      <c r="AL3006" t="b">
        <v>0</v>
      </c>
      <c r="AM3006" t="b">
        <v>0</v>
      </c>
      <c r="AN3006">
        <v>103.753968253968</v>
      </c>
      <c r="AO3006">
        <f t="shared" si="46"/>
        <v>105</v>
      </c>
      <c r="AP3006" t="b">
        <v>0</v>
      </c>
    </row>
    <row r="3007" spans="1:42" x14ac:dyDescent="0.25">
      <c r="A3007" t="s">
        <v>5779</v>
      </c>
      <c r="B3007">
        <v>1</v>
      </c>
      <c r="C3007" t="s">
        <v>40</v>
      </c>
      <c r="D3007" t="s">
        <v>41</v>
      </c>
      <c r="E3007" t="s">
        <v>5780</v>
      </c>
      <c r="F3007">
        <v>96010</v>
      </c>
      <c r="G3007" t="s">
        <v>5781</v>
      </c>
      <c r="H3007">
        <v>40.775272000000001</v>
      </c>
      <c r="I3007">
        <v>-123.287414</v>
      </c>
      <c r="J3007">
        <v>0</v>
      </c>
      <c r="K3007">
        <v>0</v>
      </c>
      <c r="L3007">
        <v>0</v>
      </c>
      <c r="M3007">
        <v>0</v>
      </c>
      <c r="N3007" t="str">
        <f>VLOOKUP(O3007:O10038,'VLOOKUP Ranges'!$A$9:$B$12,2,TRUE)</f>
        <v>55-77</v>
      </c>
      <c r="O3007">
        <v>60</v>
      </c>
      <c r="P3007">
        <v>1</v>
      </c>
      <c r="Q3007" t="s">
        <v>44</v>
      </c>
      <c r="R3007" t="s">
        <v>66</v>
      </c>
      <c r="S3007" t="s">
        <v>66</v>
      </c>
      <c r="T3007" t="s">
        <v>66</v>
      </c>
      <c r="U3007" t="s">
        <v>66</v>
      </c>
      <c r="V3007" t="s">
        <v>66</v>
      </c>
      <c r="W3007" t="s">
        <v>66</v>
      </c>
      <c r="X3007">
        <v>0</v>
      </c>
      <c r="Y3007" t="str">
        <f>VLOOKUP(Z3007:Z10038,'VLOOKUP Ranges'!$A$2:$B$5,2,TRUE)</f>
        <v>18-35</v>
      </c>
      <c r="Z3007">
        <v>19.850000000000001</v>
      </c>
      <c r="AA3007">
        <v>1128.0999999999999</v>
      </c>
      <c r="AB3007" t="s">
        <v>44</v>
      </c>
      <c r="AC3007">
        <v>0</v>
      </c>
      <c r="AD3007">
        <v>58</v>
      </c>
      <c r="AE3007">
        <v>6213</v>
      </c>
      <c r="AG3007" t="b">
        <v>0</v>
      </c>
      <c r="AH3007" t="b">
        <v>1</v>
      </c>
      <c r="AI3007" t="b">
        <v>0</v>
      </c>
      <c r="AJ3007" t="b">
        <v>1</v>
      </c>
      <c r="AK3007" t="b">
        <v>0</v>
      </c>
      <c r="AL3007" t="b">
        <v>0</v>
      </c>
      <c r="AM3007" t="b">
        <v>0</v>
      </c>
      <c r="AN3007">
        <v>18.801666666666598</v>
      </c>
      <c r="AO3007">
        <f t="shared" si="46"/>
        <v>20</v>
      </c>
      <c r="AP3007" t="b">
        <v>0</v>
      </c>
    </row>
    <row r="3008" spans="1:42" x14ac:dyDescent="0.25">
      <c r="A3008" t="s">
        <v>5782</v>
      </c>
      <c r="B3008">
        <v>1</v>
      </c>
      <c r="C3008" t="s">
        <v>40</v>
      </c>
      <c r="D3008" t="s">
        <v>41</v>
      </c>
      <c r="E3008" t="s">
        <v>2180</v>
      </c>
      <c r="F3008">
        <v>96013</v>
      </c>
      <c r="G3008" t="s">
        <v>2181</v>
      </c>
      <c r="H3008">
        <v>40.946784999999998</v>
      </c>
      <c r="I3008">
        <v>-121.719489</v>
      </c>
      <c r="J3008">
        <v>1</v>
      </c>
      <c r="K3008">
        <v>0</v>
      </c>
      <c r="L3008">
        <v>1</v>
      </c>
      <c r="M3008">
        <v>1</v>
      </c>
      <c r="N3008" t="str">
        <f>VLOOKUP(O3008:O10039,'VLOOKUP Ranges'!$A$9:$B$12,2,TRUE)</f>
        <v>9-29</v>
      </c>
      <c r="O3008">
        <v>25</v>
      </c>
      <c r="P3008">
        <v>1</v>
      </c>
      <c r="Q3008" t="s">
        <v>44</v>
      </c>
      <c r="R3008" t="s">
        <v>44</v>
      </c>
      <c r="S3008" t="s">
        <v>44</v>
      </c>
      <c r="T3008" t="s">
        <v>44</v>
      </c>
      <c r="U3008" t="s">
        <v>45</v>
      </c>
      <c r="V3008" t="s">
        <v>45</v>
      </c>
      <c r="W3008" t="s">
        <v>44</v>
      </c>
      <c r="X3008">
        <v>0</v>
      </c>
      <c r="Y3008" t="str">
        <f>VLOOKUP(Z3008:Z10039,'VLOOKUP Ranges'!$A$2:$B$5,2,TRUE)</f>
        <v>70-89</v>
      </c>
      <c r="Z3008">
        <v>85.9</v>
      </c>
      <c r="AA3008">
        <v>2199.0500000000002</v>
      </c>
      <c r="AB3008" t="s">
        <v>44</v>
      </c>
      <c r="AC3008">
        <v>0</v>
      </c>
      <c r="AD3008">
        <v>79</v>
      </c>
      <c r="AE3008">
        <v>3153</v>
      </c>
      <c r="AG3008" t="b">
        <v>0</v>
      </c>
      <c r="AH3008" t="b">
        <v>0</v>
      </c>
      <c r="AI3008" t="b">
        <v>1</v>
      </c>
      <c r="AJ3008" t="b">
        <v>0</v>
      </c>
      <c r="AK3008" t="b">
        <v>0</v>
      </c>
      <c r="AL3008" t="b">
        <v>1</v>
      </c>
      <c r="AM3008" t="b">
        <v>0</v>
      </c>
      <c r="AN3008">
        <v>87.962000000000003</v>
      </c>
      <c r="AO3008">
        <f t="shared" si="46"/>
        <v>86</v>
      </c>
      <c r="AP3008" t="b">
        <v>0</v>
      </c>
    </row>
    <row r="3009" spans="1:42" x14ac:dyDescent="0.25">
      <c r="A3009" t="s">
        <v>5783</v>
      </c>
      <c r="B3009">
        <v>1</v>
      </c>
      <c r="C3009" t="s">
        <v>40</v>
      </c>
      <c r="D3009" t="s">
        <v>41</v>
      </c>
      <c r="E3009" t="s">
        <v>3727</v>
      </c>
      <c r="F3009">
        <v>96015</v>
      </c>
      <c r="G3009" t="s">
        <v>3728</v>
      </c>
      <c r="H3009">
        <v>41.486953</v>
      </c>
      <c r="I3009">
        <v>-120.91397499999999</v>
      </c>
      <c r="J3009">
        <v>1</v>
      </c>
      <c r="K3009">
        <v>1</v>
      </c>
      <c r="L3009">
        <v>1</v>
      </c>
      <c r="M3009">
        <v>0</v>
      </c>
      <c r="N3009" t="str">
        <f>VLOOKUP(O3009:O10040,'VLOOKUP Ranges'!$A$9:$B$12,2,TRUE)</f>
        <v>1-9</v>
      </c>
      <c r="O3009">
        <v>6</v>
      </c>
      <c r="P3009">
        <v>1</v>
      </c>
      <c r="Q3009" t="s">
        <v>45</v>
      </c>
      <c r="R3009" t="s">
        <v>44</v>
      </c>
      <c r="S3009" t="s">
        <v>44</v>
      </c>
      <c r="T3009" t="s">
        <v>45</v>
      </c>
      <c r="U3009" t="s">
        <v>44</v>
      </c>
      <c r="V3009" t="s">
        <v>44</v>
      </c>
      <c r="W3009" t="s">
        <v>44</v>
      </c>
      <c r="X3009">
        <v>1</v>
      </c>
      <c r="Y3009" t="str">
        <f>VLOOKUP(Z3009:Z10040,'VLOOKUP Ranges'!$A$2:$B$5,2,TRUE)</f>
        <v>70-89</v>
      </c>
      <c r="Z3009">
        <v>80.8</v>
      </c>
      <c r="AA3009">
        <v>457.1</v>
      </c>
      <c r="AB3009" t="s">
        <v>44</v>
      </c>
      <c r="AC3009">
        <v>0</v>
      </c>
      <c r="AD3009">
        <v>68</v>
      </c>
      <c r="AE3009">
        <v>5611</v>
      </c>
      <c r="AG3009" t="b">
        <v>0</v>
      </c>
      <c r="AH3009" t="b">
        <v>0</v>
      </c>
      <c r="AI3009" t="b">
        <v>1</v>
      </c>
      <c r="AJ3009" t="b">
        <v>0</v>
      </c>
      <c r="AK3009" t="b">
        <v>0</v>
      </c>
      <c r="AL3009" t="b">
        <v>1</v>
      </c>
      <c r="AM3009" t="b">
        <v>0</v>
      </c>
      <c r="AN3009">
        <v>76.183333333333294</v>
      </c>
      <c r="AO3009">
        <f t="shared" si="46"/>
        <v>81</v>
      </c>
      <c r="AP3009" t="b">
        <v>0</v>
      </c>
    </row>
    <row r="3010" spans="1:42" x14ac:dyDescent="0.25">
      <c r="A3010" t="s">
        <v>5784</v>
      </c>
      <c r="B3010">
        <v>1</v>
      </c>
      <c r="C3010" t="s">
        <v>40</v>
      </c>
      <c r="D3010" t="s">
        <v>41</v>
      </c>
      <c r="E3010" t="s">
        <v>3730</v>
      </c>
      <c r="F3010">
        <v>96016</v>
      </c>
      <c r="G3010" t="s">
        <v>3731</v>
      </c>
      <c r="H3010">
        <v>40.936284999999998</v>
      </c>
      <c r="I3010">
        <v>-121.572692</v>
      </c>
      <c r="J3010">
        <v>1</v>
      </c>
      <c r="K3010">
        <v>0</v>
      </c>
      <c r="L3010">
        <v>0</v>
      </c>
      <c r="M3010">
        <v>0</v>
      </c>
      <c r="N3010" t="str">
        <f>VLOOKUP(O3010:O10041,'VLOOKUP Ranges'!$A$9:$B$12,2,TRUE)</f>
        <v>9-29</v>
      </c>
      <c r="O3010">
        <v>22</v>
      </c>
      <c r="P3010">
        <v>1</v>
      </c>
      <c r="Q3010" t="s">
        <v>45</v>
      </c>
      <c r="R3010" t="s">
        <v>66</v>
      </c>
      <c r="S3010" t="s">
        <v>66</v>
      </c>
      <c r="T3010" t="s">
        <v>66</v>
      </c>
      <c r="U3010" t="s">
        <v>66</v>
      </c>
      <c r="V3010" t="s">
        <v>66</v>
      </c>
      <c r="W3010" t="s">
        <v>66</v>
      </c>
      <c r="X3010">
        <v>0</v>
      </c>
      <c r="Y3010" t="str">
        <f>VLOOKUP(Z3010:Z10041,'VLOOKUP Ranges'!$A$2:$B$5,2,TRUE)</f>
        <v>18-35</v>
      </c>
      <c r="Z3010">
        <v>25.25</v>
      </c>
      <c r="AA3010">
        <v>566.5</v>
      </c>
      <c r="AB3010" t="s">
        <v>44</v>
      </c>
      <c r="AC3010">
        <v>0</v>
      </c>
      <c r="AD3010">
        <v>61</v>
      </c>
      <c r="AE3010">
        <v>3403</v>
      </c>
      <c r="AG3010" t="b">
        <v>0</v>
      </c>
      <c r="AH3010" t="b">
        <v>1</v>
      </c>
      <c r="AI3010" t="b">
        <v>0</v>
      </c>
      <c r="AJ3010" t="b">
        <v>1</v>
      </c>
      <c r="AK3010" t="b">
        <v>0</v>
      </c>
      <c r="AL3010" t="b">
        <v>0</v>
      </c>
      <c r="AM3010" t="b">
        <v>1</v>
      </c>
      <c r="AN3010">
        <v>25.75</v>
      </c>
      <c r="AO3010">
        <f t="shared" si="46"/>
        <v>26</v>
      </c>
      <c r="AP3010" t="b">
        <v>0</v>
      </c>
    </row>
    <row r="3011" spans="1:42" x14ac:dyDescent="0.25">
      <c r="A3011" t="s">
        <v>5785</v>
      </c>
      <c r="B3011">
        <v>1</v>
      </c>
      <c r="C3011" t="s">
        <v>40</v>
      </c>
      <c r="D3011" t="s">
        <v>41</v>
      </c>
      <c r="E3011" t="s">
        <v>3000</v>
      </c>
      <c r="F3011">
        <v>96017</v>
      </c>
      <c r="G3011" t="s">
        <v>3001</v>
      </c>
      <c r="H3011">
        <v>41.121108</v>
      </c>
      <c r="I3011">
        <v>-122.336613</v>
      </c>
      <c r="J3011">
        <v>0</v>
      </c>
      <c r="K3011">
        <v>0</v>
      </c>
      <c r="L3011">
        <v>1</v>
      </c>
      <c r="M3011">
        <v>0</v>
      </c>
      <c r="N3011" t="str">
        <f>VLOOKUP(O3011:O10042,'VLOOKUP Ranges'!$A$9:$B$12,2,TRUE)</f>
        <v>29-55</v>
      </c>
      <c r="O3011">
        <v>31</v>
      </c>
      <c r="P3011">
        <v>1</v>
      </c>
      <c r="Q3011" t="s">
        <v>45</v>
      </c>
      <c r="R3011" t="s">
        <v>44</v>
      </c>
      <c r="S3011" t="s">
        <v>45</v>
      </c>
      <c r="T3011" t="s">
        <v>44</v>
      </c>
      <c r="U3011" t="s">
        <v>45</v>
      </c>
      <c r="V3011" t="s">
        <v>45</v>
      </c>
      <c r="W3011" t="s">
        <v>45</v>
      </c>
      <c r="X3011">
        <v>0</v>
      </c>
      <c r="Y3011" t="str">
        <f>VLOOKUP(Z3011:Z10042,'VLOOKUP Ranges'!$A$2:$B$5,2,TRUE)</f>
        <v>70-89</v>
      </c>
      <c r="Z3011">
        <v>80.55</v>
      </c>
      <c r="AA3011">
        <v>2471.6</v>
      </c>
      <c r="AB3011" t="s">
        <v>44</v>
      </c>
      <c r="AC3011">
        <v>0</v>
      </c>
      <c r="AD3011">
        <v>24</v>
      </c>
      <c r="AE3011">
        <v>3491</v>
      </c>
      <c r="AG3011" t="b">
        <v>0</v>
      </c>
      <c r="AH3011" t="b">
        <v>1</v>
      </c>
      <c r="AI3011" t="b">
        <v>0</v>
      </c>
      <c r="AJ3011" t="b">
        <v>0</v>
      </c>
      <c r="AK3011" t="b">
        <v>0</v>
      </c>
      <c r="AL3011" t="b">
        <v>0</v>
      </c>
      <c r="AM3011" t="b">
        <v>0</v>
      </c>
      <c r="AN3011">
        <v>79.729032258064507</v>
      </c>
      <c r="AO3011">
        <f t="shared" ref="AO3011:AO3074" si="47">ROUNDUP(Z3011, 0)</f>
        <v>81</v>
      </c>
      <c r="AP3011" t="b">
        <v>0</v>
      </c>
    </row>
    <row r="3012" spans="1:42" x14ac:dyDescent="0.25">
      <c r="A3012" t="s">
        <v>5786</v>
      </c>
      <c r="B3012">
        <v>1</v>
      </c>
      <c r="C3012" t="s">
        <v>40</v>
      </c>
      <c r="D3012" t="s">
        <v>41</v>
      </c>
      <c r="E3012" t="s">
        <v>3734</v>
      </c>
      <c r="F3012">
        <v>96019</v>
      </c>
      <c r="G3012" t="s">
        <v>3735</v>
      </c>
      <c r="H3012">
        <v>40.692523000000001</v>
      </c>
      <c r="I3012">
        <v>-122.369876</v>
      </c>
      <c r="J3012">
        <v>0</v>
      </c>
      <c r="K3012">
        <v>0</v>
      </c>
      <c r="L3012">
        <v>1</v>
      </c>
      <c r="M3012">
        <v>1</v>
      </c>
      <c r="N3012" t="str">
        <f>VLOOKUP(O3012:O10043,'VLOOKUP Ranges'!$A$9:$B$12,2,TRUE)</f>
        <v>29-55</v>
      </c>
      <c r="O3012">
        <v>39</v>
      </c>
      <c r="P3012">
        <v>1</v>
      </c>
      <c r="Q3012" t="s">
        <v>44</v>
      </c>
      <c r="R3012" t="s">
        <v>44</v>
      </c>
      <c r="S3012" t="s">
        <v>44</v>
      </c>
      <c r="T3012" t="s">
        <v>45</v>
      </c>
      <c r="U3012" t="s">
        <v>45</v>
      </c>
      <c r="V3012" t="s">
        <v>44</v>
      </c>
      <c r="W3012" t="s">
        <v>44</v>
      </c>
      <c r="X3012">
        <v>1</v>
      </c>
      <c r="Y3012" t="str">
        <f>VLOOKUP(Z3012:Z10043,'VLOOKUP Ranges'!$A$2:$B$5,2,TRUE)</f>
        <v>70-89</v>
      </c>
      <c r="Z3012">
        <v>81.5</v>
      </c>
      <c r="AA3012">
        <v>3107.3</v>
      </c>
      <c r="AB3012" t="s">
        <v>44</v>
      </c>
      <c r="AC3012">
        <v>0</v>
      </c>
      <c r="AD3012">
        <v>25</v>
      </c>
      <c r="AE3012">
        <v>2042</v>
      </c>
      <c r="AG3012" t="b">
        <v>0</v>
      </c>
      <c r="AH3012" t="b">
        <v>0</v>
      </c>
      <c r="AI3012" t="b">
        <v>1</v>
      </c>
      <c r="AJ3012" t="b">
        <v>0</v>
      </c>
      <c r="AK3012" t="b">
        <v>0</v>
      </c>
      <c r="AL3012" t="b">
        <v>0</v>
      </c>
      <c r="AM3012" t="b">
        <v>0</v>
      </c>
      <c r="AN3012">
        <v>79.674358974358896</v>
      </c>
      <c r="AO3012">
        <f t="shared" si="47"/>
        <v>82</v>
      </c>
      <c r="AP3012" t="b">
        <v>0</v>
      </c>
    </row>
    <row r="3013" spans="1:42" x14ac:dyDescent="0.25">
      <c r="A3013" t="s">
        <v>5787</v>
      </c>
      <c r="B3013">
        <v>1</v>
      </c>
      <c r="C3013" t="s">
        <v>40</v>
      </c>
      <c r="D3013" t="s">
        <v>41</v>
      </c>
      <c r="E3013" t="s">
        <v>5788</v>
      </c>
      <c r="F3013">
        <v>96020</v>
      </c>
      <c r="G3013" t="s">
        <v>5789</v>
      </c>
      <c r="H3013">
        <v>40.243493999999998</v>
      </c>
      <c r="I3013">
        <v>-121.15473299999999</v>
      </c>
      <c r="J3013">
        <v>1</v>
      </c>
      <c r="K3013">
        <v>0</v>
      </c>
      <c r="L3013">
        <v>0</v>
      </c>
      <c r="M3013">
        <v>0</v>
      </c>
      <c r="N3013" t="str">
        <f>VLOOKUP(O3013:O10044,'VLOOKUP Ranges'!$A$9:$B$12,2,TRUE)</f>
        <v>9-29</v>
      </c>
      <c r="O3013">
        <v>26</v>
      </c>
      <c r="P3013">
        <v>1</v>
      </c>
      <c r="Q3013" t="s">
        <v>44</v>
      </c>
      <c r="R3013" t="s">
        <v>66</v>
      </c>
      <c r="S3013" t="s">
        <v>66</v>
      </c>
      <c r="T3013" t="s">
        <v>66</v>
      </c>
      <c r="U3013" t="s">
        <v>66</v>
      </c>
      <c r="V3013" t="s">
        <v>66</v>
      </c>
      <c r="W3013" t="s">
        <v>66</v>
      </c>
      <c r="X3013">
        <v>0</v>
      </c>
      <c r="Y3013" t="str">
        <f>VLOOKUP(Z3013:Z10044,'VLOOKUP Ranges'!$A$2:$B$5,2,TRUE)</f>
        <v>18-35</v>
      </c>
      <c r="Z3013">
        <v>20.9</v>
      </c>
      <c r="AA3013">
        <v>518.29999999999995</v>
      </c>
      <c r="AB3013" t="s">
        <v>44</v>
      </c>
      <c r="AC3013">
        <v>0</v>
      </c>
      <c r="AD3013">
        <v>51</v>
      </c>
      <c r="AE3013">
        <v>5895</v>
      </c>
      <c r="AG3013" t="b">
        <v>0</v>
      </c>
      <c r="AH3013" t="b">
        <v>0</v>
      </c>
      <c r="AI3013" t="b">
        <v>0</v>
      </c>
      <c r="AJ3013" t="b">
        <v>1</v>
      </c>
      <c r="AK3013" t="b">
        <v>0</v>
      </c>
      <c r="AL3013" t="b">
        <v>0</v>
      </c>
      <c r="AM3013" t="b">
        <v>1</v>
      </c>
      <c r="AN3013">
        <v>19.934615384615299</v>
      </c>
      <c r="AO3013">
        <f t="shared" si="47"/>
        <v>21</v>
      </c>
      <c r="AP3013" t="b">
        <v>0</v>
      </c>
    </row>
    <row r="3014" spans="1:42" x14ac:dyDescent="0.25">
      <c r="A3014" t="s">
        <v>5790</v>
      </c>
      <c r="B3014">
        <v>1</v>
      </c>
      <c r="C3014" t="s">
        <v>40</v>
      </c>
      <c r="D3014" t="s">
        <v>41</v>
      </c>
      <c r="E3014" t="s">
        <v>2183</v>
      </c>
      <c r="F3014">
        <v>96023</v>
      </c>
      <c r="G3014" t="s">
        <v>2184</v>
      </c>
      <c r="H3014">
        <v>41.949216</v>
      </c>
      <c r="I3014">
        <v>-122.050062</v>
      </c>
      <c r="J3014">
        <v>1</v>
      </c>
      <c r="K3014">
        <v>0</v>
      </c>
      <c r="L3014">
        <v>0</v>
      </c>
      <c r="M3014">
        <v>0</v>
      </c>
      <c r="N3014" t="str">
        <f>VLOOKUP(O3014:O10045,'VLOOKUP Ranges'!$A$9:$B$12,2,TRUE)</f>
        <v>9-29</v>
      </c>
      <c r="O3014">
        <v>12</v>
      </c>
      <c r="P3014">
        <v>1</v>
      </c>
      <c r="Q3014" t="s">
        <v>45</v>
      </c>
      <c r="R3014" t="s">
        <v>45</v>
      </c>
      <c r="S3014" t="s">
        <v>45</v>
      </c>
      <c r="T3014" t="s">
        <v>44</v>
      </c>
      <c r="U3014" t="s">
        <v>45</v>
      </c>
      <c r="V3014" t="s">
        <v>44</v>
      </c>
      <c r="W3014" t="s">
        <v>44</v>
      </c>
      <c r="X3014">
        <v>1</v>
      </c>
      <c r="Y3014" t="str">
        <f>VLOOKUP(Z3014:Z10045,'VLOOKUP Ranges'!$A$2:$B$5,2,TRUE)</f>
        <v>35-70</v>
      </c>
      <c r="Z3014">
        <v>67.25</v>
      </c>
      <c r="AA3014">
        <v>832.3</v>
      </c>
      <c r="AB3014" t="s">
        <v>44</v>
      </c>
      <c r="AC3014">
        <v>0</v>
      </c>
      <c r="AD3014">
        <v>56</v>
      </c>
      <c r="AE3014">
        <v>4334</v>
      </c>
      <c r="AG3014" t="b">
        <v>0</v>
      </c>
      <c r="AH3014" t="b">
        <v>0</v>
      </c>
      <c r="AI3014" t="b">
        <v>0</v>
      </c>
      <c r="AJ3014" t="b">
        <v>0</v>
      </c>
      <c r="AK3014" t="b">
        <v>0</v>
      </c>
      <c r="AL3014" t="b">
        <v>1</v>
      </c>
      <c r="AM3014" t="b">
        <v>0</v>
      </c>
      <c r="AN3014">
        <v>69.358333333333306</v>
      </c>
      <c r="AO3014">
        <f t="shared" si="47"/>
        <v>68</v>
      </c>
      <c r="AP3014" t="b">
        <v>1</v>
      </c>
    </row>
    <row r="3015" spans="1:42" x14ac:dyDescent="0.25">
      <c r="A3015" t="s">
        <v>5791</v>
      </c>
      <c r="B3015">
        <v>1</v>
      </c>
      <c r="C3015" t="s">
        <v>40</v>
      </c>
      <c r="D3015" t="s">
        <v>41</v>
      </c>
      <c r="E3015" t="s">
        <v>3737</v>
      </c>
      <c r="F3015">
        <v>96025</v>
      </c>
      <c r="G3015" t="s">
        <v>3738</v>
      </c>
      <c r="H3015">
        <v>41.212694999999997</v>
      </c>
      <c r="I3015">
        <v>-122.392067</v>
      </c>
      <c r="J3015">
        <v>0</v>
      </c>
      <c r="K3015">
        <v>0</v>
      </c>
      <c r="L3015">
        <v>0</v>
      </c>
      <c r="M3015">
        <v>0</v>
      </c>
      <c r="N3015" t="str">
        <f>VLOOKUP(O3015:O10046,'VLOOKUP Ranges'!$A$9:$B$12,2,TRUE)</f>
        <v>1-9</v>
      </c>
      <c r="O3015">
        <v>2</v>
      </c>
      <c r="P3015">
        <v>1</v>
      </c>
      <c r="Q3015" t="s">
        <v>44</v>
      </c>
      <c r="R3015" t="s">
        <v>66</v>
      </c>
      <c r="S3015" t="s">
        <v>66</v>
      </c>
      <c r="T3015" t="s">
        <v>66</v>
      </c>
      <c r="U3015" t="s">
        <v>66</v>
      </c>
      <c r="V3015" t="s">
        <v>66</v>
      </c>
      <c r="W3015" t="s">
        <v>66</v>
      </c>
      <c r="X3015">
        <v>0</v>
      </c>
      <c r="Y3015" t="str">
        <f>VLOOKUP(Z3015:Z10046,'VLOOKUP Ranges'!$A$2:$B$5,2,TRUE)</f>
        <v>18-35</v>
      </c>
      <c r="Z3015">
        <v>20.350000000000001</v>
      </c>
      <c r="AA3015">
        <v>45.3</v>
      </c>
      <c r="AB3015" t="s">
        <v>44</v>
      </c>
      <c r="AC3015">
        <v>0</v>
      </c>
      <c r="AD3015">
        <v>61</v>
      </c>
      <c r="AE3015">
        <v>5994</v>
      </c>
      <c r="AG3015" t="b">
        <v>0</v>
      </c>
      <c r="AH3015" t="b">
        <v>0</v>
      </c>
      <c r="AI3015" t="b">
        <v>0</v>
      </c>
      <c r="AJ3015" t="b">
        <v>1</v>
      </c>
      <c r="AK3015" t="b">
        <v>0</v>
      </c>
      <c r="AL3015" t="b">
        <v>0</v>
      </c>
      <c r="AM3015" t="b">
        <v>1</v>
      </c>
      <c r="AN3015">
        <v>22.65</v>
      </c>
      <c r="AO3015">
        <f t="shared" si="47"/>
        <v>21</v>
      </c>
      <c r="AP3015" t="b">
        <v>0</v>
      </c>
    </row>
    <row r="3016" spans="1:42" x14ac:dyDescent="0.25">
      <c r="A3016" t="s">
        <v>5792</v>
      </c>
      <c r="B3016">
        <v>1</v>
      </c>
      <c r="C3016" t="s">
        <v>40</v>
      </c>
      <c r="D3016" t="s">
        <v>41</v>
      </c>
      <c r="E3016" t="s">
        <v>3740</v>
      </c>
      <c r="F3016">
        <v>96027</v>
      </c>
      <c r="G3016" t="s">
        <v>3741</v>
      </c>
      <c r="H3016">
        <v>41.405192999999997</v>
      </c>
      <c r="I3016">
        <v>-123.008567</v>
      </c>
      <c r="J3016">
        <v>1</v>
      </c>
      <c r="K3016">
        <v>0</v>
      </c>
      <c r="L3016">
        <v>0</v>
      </c>
      <c r="M3016">
        <v>0</v>
      </c>
      <c r="N3016" t="str">
        <f>VLOOKUP(O3016:O10047,'VLOOKUP Ranges'!$A$9:$B$12,2,TRUE)</f>
        <v>29-55</v>
      </c>
      <c r="O3016">
        <v>39</v>
      </c>
      <c r="P3016">
        <v>0</v>
      </c>
      <c r="Q3016" t="s">
        <v>62</v>
      </c>
      <c r="R3016" t="s">
        <v>45</v>
      </c>
      <c r="S3016" t="s">
        <v>44</v>
      </c>
      <c r="T3016" t="s">
        <v>44</v>
      </c>
      <c r="U3016" t="s">
        <v>45</v>
      </c>
      <c r="V3016" t="s">
        <v>45</v>
      </c>
      <c r="W3016" t="s">
        <v>44</v>
      </c>
      <c r="X3016">
        <v>0</v>
      </c>
      <c r="Y3016" t="str">
        <f>VLOOKUP(Z3016:Z10047,'VLOOKUP Ranges'!$A$2:$B$5,2,TRUE)</f>
        <v>35-70</v>
      </c>
      <c r="Z3016">
        <v>45.05</v>
      </c>
      <c r="AA3016">
        <v>1790.6</v>
      </c>
      <c r="AB3016" t="s">
        <v>44</v>
      </c>
      <c r="AC3016">
        <v>0</v>
      </c>
      <c r="AD3016">
        <v>61</v>
      </c>
      <c r="AE3016">
        <v>4003</v>
      </c>
      <c r="AG3016" t="b">
        <v>1</v>
      </c>
      <c r="AH3016" t="b">
        <v>0</v>
      </c>
      <c r="AI3016" t="b">
        <v>0</v>
      </c>
      <c r="AJ3016" t="b">
        <v>0</v>
      </c>
      <c r="AK3016" t="b">
        <v>0</v>
      </c>
      <c r="AL3016" t="b">
        <v>0</v>
      </c>
      <c r="AM3016" t="b">
        <v>0</v>
      </c>
      <c r="AN3016">
        <v>45.912820512820502</v>
      </c>
      <c r="AO3016">
        <f t="shared" si="47"/>
        <v>46</v>
      </c>
      <c r="AP3016" t="b">
        <v>0</v>
      </c>
    </row>
    <row r="3017" spans="1:42" x14ac:dyDescent="0.25">
      <c r="A3017" t="s">
        <v>5793</v>
      </c>
      <c r="B3017">
        <v>1</v>
      </c>
      <c r="C3017" t="s">
        <v>40</v>
      </c>
      <c r="D3017" t="s">
        <v>41</v>
      </c>
      <c r="E3017" t="s">
        <v>3743</v>
      </c>
      <c r="F3017">
        <v>96029</v>
      </c>
      <c r="G3017" t="s">
        <v>3744</v>
      </c>
      <c r="H3017">
        <v>39.847839999999998</v>
      </c>
      <c r="I3017">
        <v>-122.544556</v>
      </c>
      <c r="J3017">
        <v>0</v>
      </c>
      <c r="K3017">
        <v>0</v>
      </c>
      <c r="L3017">
        <v>1</v>
      </c>
      <c r="M3017">
        <v>1</v>
      </c>
      <c r="N3017" t="str">
        <f>VLOOKUP(O3017:O10048,'VLOOKUP Ranges'!$A$9:$B$12,2,TRUE)</f>
        <v>1-9</v>
      </c>
      <c r="O3017">
        <v>7</v>
      </c>
      <c r="P3017">
        <v>0</v>
      </c>
      <c r="Q3017" t="s">
        <v>62</v>
      </c>
      <c r="R3017" t="s">
        <v>45</v>
      </c>
      <c r="S3017" t="s">
        <v>44</v>
      </c>
      <c r="T3017" t="s">
        <v>44</v>
      </c>
      <c r="U3017" t="s">
        <v>45</v>
      </c>
      <c r="V3017" t="s">
        <v>44</v>
      </c>
      <c r="W3017" t="s">
        <v>44</v>
      </c>
      <c r="X3017">
        <v>0</v>
      </c>
      <c r="Y3017" t="str">
        <f>VLOOKUP(Z3017:Z10048,'VLOOKUP Ranges'!$A$2:$B$5,2,TRUE)</f>
        <v>18-35</v>
      </c>
      <c r="Z3017">
        <v>34.65</v>
      </c>
      <c r="AA3017">
        <v>246.6</v>
      </c>
      <c r="AB3017" t="s">
        <v>44</v>
      </c>
      <c r="AC3017">
        <v>0</v>
      </c>
      <c r="AD3017">
        <v>45</v>
      </c>
      <c r="AE3017">
        <v>5996</v>
      </c>
      <c r="AG3017" t="b">
        <v>0</v>
      </c>
      <c r="AH3017" t="b">
        <v>0</v>
      </c>
      <c r="AI3017" t="b">
        <v>0</v>
      </c>
      <c r="AJ3017" t="b">
        <v>0</v>
      </c>
      <c r="AK3017" t="b">
        <v>0</v>
      </c>
      <c r="AL3017" t="b">
        <v>0</v>
      </c>
      <c r="AM3017" t="b">
        <v>1</v>
      </c>
      <c r="AN3017">
        <v>35.228571428571399</v>
      </c>
      <c r="AO3017">
        <f t="shared" si="47"/>
        <v>35</v>
      </c>
      <c r="AP3017" t="b">
        <v>0</v>
      </c>
    </row>
    <row r="3018" spans="1:42" x14ac:dyDescent="0.25">
      <c r="A3018" t="s">
        <v>5794</v>
      </c>
      <c r="B3018">
        <v>1</v>
      </c>
      <c r="C3018" t="s">
        <v>40</v>
      </c>
      <c r="D3018" t="s">
        <v>41</v>
      </c>
      <c r="E3018" t="s">
        <v>5795</v>
      </c>
      <c r="F3018">
        <v>96031</v>
      </c>
      <c r="G3018" t="s">
        <v>5796</v>
      </c>
      <c r="H3018">
        <v>41.232128000000003</v>
      </c>
      <c r="I3018">
        <v>-123.194748</v>
      </c>
      <c r="J3018">
        <v>1</v>
      </c>
      <c r="K3018">
        <v>1</v>
      </c>
      <c r="L3018">
        <v>0</v>
      </c>
      <c r="M3018">
        <v>0</v>
      </c>
      <c r="N3018" t="str">
        <f>VLOOKUP(O3018:O10049,'VLOOKUP Ranges'!$A$9:$B$12,2,TRUE)</f>
        <v>1-9</v>
      </c>
      <c r="O3018">
        <v>4</v>
      </c>
      <c r="P3018">
        <v>1</v>
      </c>
      <c r="Q3018" t="s">
        <v>44</v>
      </c>
      <c r="R3018" t="s">
        <v>44</v>
      </c>
      <c r="S3018" t="s">
        <v>44</v>
      </c>
      <c r="T3018" t="s">
        <v>44</v>
      </c>
      <c r="U3018" t="s">
        <v>44</v>
      </c>
      <c r="V3018" t="s">
        <v>44</v>
      </c>
      <c r="W3018" t="s">
        <v>44</v>
      </c>
      <c r="X3018">
        <v>0</v>
      </c>
      <c r="Y3018" t="str">
        <f>VLOOKUP(Z3018:Z10049,'VLOOKUP Ranges'!$A$2:$B$5,2,TRUE)</f>
        <v>35-70</v>
      </c>
      <c r="Z3018">
        <v>69.349999999999994</v>
      </c>
      <c r="AA3018">
        <v>261.64999999999998</v>
      </c>
      <c r="AB3018" t="s">
        <v>44</v>
      </c>
      <c r="AC3018">
        <v>0</v>
      </c>
      <c r="AD3018">
        <v>26</v>
      </c>
      <c r="AE3018">
        <v>4140</v>
      </c>
      <c r="AG3018" t="b">
        <v>0</v>
      </c>
      <c r="AH3018" t="b">
        <v>0</v>
      </c>
      <c r="AI3018" t="b">
        <v>1</v>
      </c>
      <c r="AJ3018" t="b">
        <v>0</v>
      </c>
      <c r="AK3018" t="b">
        <v>0</v>
      </c>
      <c r="AL3018" t="b">
        <v>1</v>
      </c>
      <c r="AM3018" t="b">
        <v>0</v>
      </c>
      <c r="AN3018">
        <v>65.412499999999994</v>
      </c>
      <c r="AO3018">
        <f t="shared" si="47"/>
        <v>70</v>
      </c>
      <c r="AP3018" t="b">
        <v>0</v>
      </c>
    </row>
    <row r="3019" spans="1:42" x14ac:dyDescent="0.25">
      <c r="A3019" t="s">
        <v>5797</v>
      </c>
      <c r="B3019">
        <v>1</v>
      </c>
      <c r="C3019" t="s">
        <v>40</v>
      </c>
      <c r="D3019" t="s">
        <v>41</v>
      </c>
      <c r="E3019" t="s">
        <v>5798</v>
      </c>
      <c r="F3019">
        <v>96033</v>
      </c>
      <c r="G3019" t="s">
        <v>5799</v>
      </c>
      <c r="H3019">
        <v>40.740138000000002</v>
      </c>
      <c r="I3019">
        <v>-122.587476</v>
      </c>
      <c r="J3019">
        <v>0</v>
      </c>
      <c r="K3019">
        <v>0</v>
      </c>
      <c r="L3019">
        <v>0</v>
      </c>
      <c r="M3019">
        <v>0</v>
      </c>
      <c r="N3019" t="str">
        <f>VLOOKUP(O3019:O10050,'VLOOKUP Ranges'!$A$9:$B$12,2,TRUE)</f>
        <v>55-77</v>
      </c>
      <c r="O3019">
        <v>55</v>
      </c>
      <c r="P3019">
        <v>1</v>
      </c>
      <c r="Q3019" t="s">
        <v>44</v>
      </c>
      <c r="R3019" t="s">
        <v>44</v>
      </c>
      <c r="S3019" t="s">
        <v>45</v>
      </c>
      <c r="T3019" t="s">
        <v>45</v>
      </c>
      <c r="U3019" t="s">
        <v>44</v>
      </c>
      <c r="V3019" t="s">
        <v>44</v>
      </c>
      <c r="W3019" t="s">
        <v>44</v>
      </c>
      <c r="X3019">
        <v>1</v>
      </c>
      <c r="Y3019" t="str">
        <f>VLOOKUP(Z3019:Z10050,'VLOOKUP Ranges'!$A$2:$B$5,2,TRUE)</f>
        <v>70-89</v>
      </c>
      <c r="Z3019">
        <v>81.55</v>
      </c>
      <c r="AA3019">
        <v>4509.5</v>
      </c>
      <c r="AB3019" t="s">
        <v>44</v>
      </c>
      <c r="AC3019">
        <v>0</v>
      </c>
      <c r="AD3019">
        <v>80</v>
      </c>
      <c r="AE3019">
        <v>5167</v>
      </c>
      <c r="AG3019" t="b">
        <v>0</v>
      </c>
      <c r="AH3019" t="b">
        <v>0</v>
      </c>
      <c r="AI3019" t="b">
        <v>1</v>
      </c>
      <c r="AJ3019" t="b">
        <v>0</v>
      </c>
      <c r="AK3019" t="b">
        <v>0</v>
      </c>
      <c r="AL3019" t="b">
        <v>1</v>
      </c>
      <c r="AM3019" t="b">
        <v>0</v>
      </c>
      <c r="AN3019">
        <v>81.990909090909</v>
      </c>
      <c r="AO3019">
        <f t="shared" si="47"/>
        <v>82</v>
      </c>
      <c r="AP3019" t="b">
        <v>0</v>
      </c>
    </row>
    <row r="3020" spans="1:42" x14ac:dyDescent="0.25">
      <c r="A3020" t="s">
        <v>5800</v>
      </c>
      <c r="B3020">
        <v>1</v>
      </c>
      <c r="C3020" t="s">
        <v>40</v>
      </c>
      <c r="D3020" t="s">
        <v>41</v>
      </c>
      <c r="E3020" t="s">
        <v>5801</v>
      </c>
      <c r="F3020">
        <v>96034</v>
      </c>
      <c r="G3020" t="s">
        <v>5802</v>
      </c>
      <c r="H3020">
        <v>41.411315000000002</v>
      </c>
      <c r="I3020">
        <v>-122.697236</v>
      </c>
      <c r="J3020">
        <v>1</v>
      </c>
      <c r="K3020">
        <v>0</v>
      </c>
      <c r="L3020">
        <v>1</v>
      </c>
      <c r="M3020">
        <v>0</v>
      </c>
      <c r="N3020" t="str">
        <f>VLOOKUP(O3020:O10051,'VLOOKUP Ranges'!$A$9:$B$12,2,TRUE)</f>
        <v>55-77</v>
      </c>
      <c r="O3020">
        <v>72</v>
      </c>
      <c r="P3020">
        <v>1</v>
      </c>
      <c r="Q3020" t="s">
        <v>44</v>
      </c>
      <c r="R3020" t="s">
        <v>44</v>
      </c>
      <c r="S3020" t="s">
        <v>45</v>
      </c>
      <c r="T3020" t="s">
        <v>45</v>
      </c>
      <c r="U3020" t="s">
        <v>44</v>
      </c>
      <c r="V3020" t="s">
        <v>45</v>
      </c>
      <c r="W3020" t="s">
        <v>45</v>
      </c>
      <c r="X3020">
        <v>1</v>
      </c>
      <c r="Y3020" t="str">
        <f>VLOOKUP(Z3020:Z10051,'VLOOKUP Ranges'!$A$2:$B$5,2,TRUE)</f>
        <v>70-89</v>
      </c>
      <c r="Z3020">
        <v>75.400000000000006</v>
      </c>
      <c r="AA3020">
        <v>5480.25</v>
      </c>
      <c r="AB3020" t="s">
        <v>44</v>
      </c>
      <c r="AC3020">
        <v>0</v>
      </c>
      <c r="AD3020">
        <v>35</v>
      </c>
      <c r="AE3020">
        <v>4171</v>
      </c>
      <c r="AG3020" t="b">
        <v>0</v>
      </c>
      <c r="AH3020" t="b">
        <v>1</v>
      </c>
      <c r="AI3020" t="b">
        <v>0</v>
      </c>
      <c r="AJ3020" t="b">
        <v>0</v>
      </c>
      <c r="AK3020" t="b">
        <v>0</v>
      </c>
      <c r="AL3020" t="b">
        <v>0</v>
      </c>
      <c r="AM3020" t="b">
        <v>0</v>
      </c>
      <c r="AN3020">
        <v>76.1145833333333</v>
      </c>
      <c r="AO3020">
        <f t="shared" si="47"/>
        <v>76</v>
      </c>
      <c r="AP3020" t="b">
        <v>0</v>
      </c>
    </row>
    <row r="3021" spans="1:42" x14ac:dyDescent="0.25">
      <c r="A3021" t="s">
        <v>5803</v>
      </c>
      <c r="B3021">
        <v>1</v>
      </c>
      <c r="C3021" t="s">
        <v>40</v>
      </c>
      <c r="D3021" t="s">
        <v>41</v>
      </c>
      <c r="E3021" t="s">
        <v>5804</v>
      </c>
      <c r="F3021">
        <v>96035</v>
      </c>
      <c r="G3021" t="s">
        <v>5805</v>
      </c>
      <c r="H3021">
        <v>40.031939999999999</v>
      </c>
      <c r="I3021">
        <v>-122.176023</v>
      </c>
      <c r="J3021">
        <v>0</v>
      </c>
      <c r="K3021">
        <v>0</v>
      </c>
      <c r="L3021">
        <v>1</v>
      </c>
      <c r="M3021">
        <v>0</v>
      </c>
      <c r="N3021" t="str">
        <f>VLOOKUP(O3021:O10052,'VLOOKUP Ranges'!$A$9:$B$12,2,TRUE)</f>
        <v>9-29</v>
      </c>
      <c r="O3021">
        <v>10</v>
      </c>
      <c r="P3021">
        <v>1</v>
      </c>
      <c r="Q3021" t="s">
        <v>44</v>
      </c>
      <c r="R3021" t="s">
        <v>44</v>
      </c>
      <c r="S3021" t="s">
        <v>44</v>
      </c>
      <c r="T3021" t="s">
        <v>45</v>
      </c>
      <c r="U3021" t="s">
        <v>44</v>
      </c>
      <c r="V3021" t="s">
        <v>45</v>
      </c>
      <c r="W3021" t="s">
        <v>45</v>
      </c>
      <c r="X3021">
        <v>1</v>
      </c>
      <c r="Y3021" t="str">
        <f>VLOOKUP(Z3021:Z10052,'VLOOKUP Ranges'!$A$2:$B$5,2,TRUE)</f>
        <v>35-70</v>
      </c>
      <c r="Z3021">
        <v>67.8</v>
      </c>
      <c r="AA3021">
        <v>653.15</v>
      </c>
      <c r="AB3021" t="s">
        <v>44</v>
      </c>
      <c r="AC3021">
        <v>0</v>
      </c>
      <c r="AD3021">
        <v>79</v>
      </c>
      <c r="AE3021">
        <v>2709</v>
      </c>
      <c r="AG3021" t="b">
        <v>0</v>
      </c>
      <c r="AH3021" t="b">
        <v>0</v>
      </c>
      <c r="AI3021" t="b">
        <v>0</v>
      </c>
      <c r="AJ3021" t="b">
        <v>0</v>
      </c>
      <c r="AK3021" t="b">
        <v>1</v>
      </c>
      <c r="AL3021" t="b">
        <v>0</v>
      </c>
      <c r="AM3021" t="b">
        <v>0</v>
      </c>
      <c r="AN3021">
        <v>65.314999999999998</v>
      </c>
      <c r="AO3021">
        <f t="shared" si="47"/>
        <v>68</v>
      </c>
      <c r="AP3021" t="b">
        <v>0</v>
      </c>
    </row>
    <row r="3022" spans="1:42" x14ac:dyDescent="0.25">
      <c r="A3022" t="s">
        <v>5806</v>
      </c>
      <c r="B3022">
        <v>1</v>
      </c>
      <c r="C3022" t="s">
        <v>40</v>
      </c>
      <c r="D3022" t="s">
        <v>41</v>
      </c>
      <c r="E3022" t="s">
        <v>3747</v>
      </c>
      <c r="F3022">
        <v>96037</v>
      </c>
      <c r="G3022" t="s">
        <v>3748</v>
      </c>
      <c r="H3022">
        <v>41.528540999999997</v>
      </c>
      <c r="I3022">
        <v>-122.955018</v>
      </c>
      <c r="J3022">
        <v>1</v>
      </c>
      <c r="K3022">
        <v>1</v>
      </c>
      <c r="L3022">
        <v>0</v>
      </c>
      <c r="M3022">
        <v>0</v>
      </c>
      <c r="N3022" t="str">
        <f>VLOOKUP(O3022:O10053,'VLOOKUP Ranges'!$A$9:$B$12,2,TRUE)</f>
        <v>9-29</v>
      </c>
      <c r="O3022">
        <v>11</v>
      </c>
      <c r="P3022">
        <v>1</v>
      </c>
      <c r="Q3022" t="s">
        <v>45</v>
      </c>
      <c r="R3022" t="s">
        <v>44</v>
      </c>
      <c r="S3022" t="s">
        <v>45</v>
      </c>
      <c r="T3022" t="s">
        <v>45</v>
      </c>
      <c r="U3022" t="s">
        <v>45</v>
      </c>
      <c r="V3022" t="s">
        <v>45</v>
      </c>
      <c r="W3022" t="s">
        <v>45</v>
      </c>
      <c r="X3022">
        <v>1</v>
      </c>
      <c r="Y3022" t="str">
        <f>VLOOKUP(Z3022:Z10053,'VLOOKUP Ranges'!$A$2:$B$5,2,TRUE)</f>
        <v>89-118</v>
      </c>
      <c r="Z3022">
        <v>111.4</v>
      </c>
      <c r="AA3022">
        <v>1183.05</v>
      </c>
      <c r="AB3022" t="s">
        <v>44</v>
      </c>
      <c r="AC3022">
        <v>0</v>
      </c>
      <c r="AD3022">
        <v>28</v>
      </c>
      <c r="AE3022">
        <v>3175</v>
      </c>
      <c r="AG3022" t="b">
        <v>0</v>
      </c>
      <c r="AH3022" t="b">
        <v>0</v>
      </c>
      <c r="AI3022" t="b">
        <v>1</v>
      </c>
      <c r="AJ3022" t="b">
        <v>0</v>
      </c>
      <c r="AK3022" t="b">
        <v>0</v>
      </c>
      <c r="AL3022" t="b">
        <v>1</v>
      </c>
      <c r="AM3022" t="b">
        <v>0</v>
      </c>
      <c r="AN3022">
        <v>107.55</v>
      </c>
      <c r="AO3022">
        <f t="shared" si="47"/>
        <v>112</v>
      </c>
      <c r="AP3022" t="b">
        <v>0</v>
      </c>
    </row>
    <row r="3023" spans="1:42" x14ac:dyDescent="0.25">
      <c r="A3023" t="s">
        <v>5807</v>
      </c>
      <c r="B3023">
        <v>1</v>
      </c>
      <c r="C3023" t="s">
        <v>40</v>
      </c>
      <c r="D3023" t="s">
        <v>41</v>
      </c>
      <c r="E3023" t="s">
        <v>5808</v>
      </c>
      <c r="F3023">
        <v>96038</v>
      </c>
      <c r="G3023" t="s">
        <v>5809</v>
      </c>
      <c r="H3023">
        <v>41.599978</v>
      </c>
      <c r="I3023">
        <v>-122.53938100000001</v>
      </c>
      <c r="J3023">
        <v>0</v>
      </c>
      <c r="K3023">
        <v>0</v>
      </c>
      <c r="L3023">
        <v>1</v>
      </c>
      <c r="M3023">
        <v>1</v>
      </c>
      <c r="N3023" t="str">
        <f>VLOOKUP(O3023:O10054,'VLOOKUP Ranges'!$A$9:$B$12,2,TRUE)</f>
        <v>9-29</v>
      </c>
      <c r="O3023">
        <v>15</v>
      </c>
      <c r="P3023">
        <v>1</v>
      </c>
      <c r="Q3023" t="s">
        <v>44</v>
      </c>
      <c r="R3023" t="s">
        <v>44</v>
      </c>
      <c r="S3023" t="s">
        <v>44</v>
      </c>
      <c r="T3023" t="s">
        <v>44</v>
      </c>
      <c r="U3023" t="s">
        <v>44</v>
      </c>
      <c r="V3023" t="s">
        <v>44</v>
      </c>
      <c r="W3023" t="s">
        <v>44</v>
      </c>
      <c r="X3023">
        <v>0</v>
      </c>
      <c r="Y3023" t="str">
        <f>VLOOKUP(Z3023:Z10054,'VLOOKUP Ranges'!$A$2:$B$5,2,TRUE)</f>
        <v>35-70</v>
      </c>
      <c r="Z3023">
        <v>46.3</v>
      </c>
      <c r="AA3023">
        <v>639.45000000000005</v>
      </c>
      <c r="AB3023" t="s">
        <v>44</v>
      </c>
      <c r="AC3023">
        <v>0</v>
      </c>
      <c r="AD3023">
        <v>68</v>
      </c>
      <c r="AE3023">
        <v>3103</v>
      </c>
      <c r="AG3023" t="b">
        <v>0</v>
      </c>
      <c r="AH3023" t="b">
        <v>0</v>
      </c>
      <c r="AI3023" t="b">
        <v>0</v>
      </c>
      <c r="AJ3023" t="b">
        <v>0</v>
      </c>
      <c r="AK3023" t="b">
        <v>0</v>
      </c>
      <c r="AL3023" t="b">
        <v>1</v>
      </c>
      <c r="AM3023" t="b">
        <v>0</v>
      </c>
      <c r="AN3023">
        <v>42.63</v>
      </c>
      <c r="AO3023">
        <f t="shared" si="47"/>
        <v>47</v>
      </c>
      <c r="AP3023" t="b">
        <v>0</v>
      </c>
    </row>
    <row r="3024" spans="1:42" x14ac:dyDescent="0.25">
      <c r="A3024" t="s">
        <v>5810</v>
      </c>
      <c r="B3024">
        <v>1</v>
      </c>
      <c r="C3024" t="s">
        <v>40</v>
      </c>
      <c r="D3024" t="s">
        <v>41</v>
      </c>
      <c r="E3024" t="s">
        <v>3005</v>
      </c>
      <c r="F3024">
        <v>96039</v>
      </c>
      <c r="G3024" t="s">
        <v>3006</v>
      </c>
      <c r="H3024">
        <v>41.831901000000002</v>
      </c>
      <c r="I3024">
        <v>-123.487478</v>
      </c>
      <c r="J3024">
        <v>0</v>
      </c>
      <c r="K3024">
        <v>0</v>
      </c>
      <c r="L3024">
        <v>1</v>
      </c>
      <c r="M3024">
        <v>1</v>
      </c>
      <c r="N3024" t="str">
        <f>VLOOKUP(O3024:O10055,'VLOOKUP Ranges'!$A$9:$B$12,2,TRUE)</f>
        <v>9-29</v>
      </c>
      <c r="O3024">
        <v>23</v>
      </c>
      <c r="P3024">
        <v>1</v>
      </c>
      <c r="Q3024" t="s">
        <v>44</v>
      </c>
      <c r="R3024" t="s">
        <v>66</v>
      </c>
      <c r="S3024" t="s">
        <v>66</v>
      </c>
      <c r="T3024" t="s">
        <v>66</v>
      </c>
      <c r="U3024" t="s">
        <v>66</v>
      </c>
      <c r="V3024" t="s">
        <v>66</v>
      </c>
      <c r="W3024" t="s">
        <v>66</v>
      </c>
      <c r="X3024">
        <v>0</v>
      </c>
      <c r="Y3024" t="str">
        <f>VLOOKUP(Z3024:Z10055,'VLOOKUP Ranges'!$A$2:$B$5,2,TRUE)</f>
        <v>18-35</v>
      </c>
      <c r="Z3024">
        <v>20.399999999999999</v>
      </c>
      <c r="AA3024">
        <v>478.75</v>
      </c>
      <c r="AB3024" t="s">
        <v>44</v>
      </c>
      <c r="AC3024">
        <v>0</v>
      </c>
      <c r="AD3024">
        <v>33</v>
      </c>
      <c r="AE3024">
        <v>4698</v>
      </c>
      <c r="AG3024" t="b">
        <v>0</v>
      </c>
      <c r="AH3024" t="b">
        <v>1</v>
      </c>
      <c r="AI3024" t="b">
        <v>0</v>
      </c>
      <c r="AJ3024" t="b">
        <v>1</v>
      </c>
      <c r="AK3024" t="b">
        <v>0</v>
      </c>
      <c r="AL3024" t="b">
        <v>0</v>
      </c>
      <c r="AM3024" t="b">
        <v>0</v>
      </c>
      <c r="AN3024">
        <v>20.815217391304301</v>
      </c>
      <c r="AO3024">
        <f t="shared" si="47"/>
        <v>21</v>
      </c>
      <c r="AP3024" t="b">
        <v>0</v>
      </c>
    </row>
    <row r="3025" spans="1:42" x14ac:dyDescent="0.25">
      <c r="A3025" t="s">
        <v>5811</v>
      </c>
      <c r="B3025">
        <v>1</v>
      </c>
      <c r="C3025" t="s">
        <v>40</v>
      </c>
      <c r="D3025" t="s">
        <v>41</v>
      </c>
      <c r="E3025" t="s">
        <v>3008</v>
      </c>
      <c r="F3025">
        <v>96040</v>
      </c>
      <c r="G3025" t="s">
        <v>3009</v>
      </c>
      <c r="H3025">
        <v>40.789799000000002</v>
      </c>
      <c r="I3025">
        <v>-121.474529</v>
      </c>
      <c r="J3025">
        <v>1</v>
      </c>
      <c r="K3025">
        <v>0</v>
      </c>
      <c r="L3025">
        <v>0</v>
      </c>
      <c r="M3025">
        <v>1</v>
      </c>
      <c r="N3025" t="str">
        <f>VLOOKUP(O3025:O10056,'VLOOKUP Ranges'!$A$9:$B$12,2,TRUE)</f>
        <v>1-9</v>
      </c>
      <c r="O3025">
        <v>1</v>
      </c>
      <c r="P3025">
        <v>1</v>
      </c>
      <c r="Q3025" t="s">
        <v>44</v>
      </c>
      <c r="R3025" t="s">
        <v>66</v>
      </c>
      <c r="S3025" t="s">
        <v>66</v>
      </c>
      <c r="T3025" t="s">
        <v>66</v>
      </c>
      <c r="U3025" t="s">
        <v>66</v>
      </c>
      <c r="V3025" t="s">
        <v>66</v>
      </c>
      <c r="W3025" t="s">
        <v>66</v>
      </c>
      <c r="X3025">
        <v>0</v>
      </c>
      <c r="Y3025" t="str">
        <f>VLOOKUP(Z3025:Z10056,'VLOOKUP Ranges'!$A$2:$B$5,2,TRUE)</f>
        <v>18-35</v>
      </c>
      <c r="Z3025">
        <v>20.05</v>
      </c>
      <c r="AA3025">
        <v>20.05</v>
      </c>
      <c r="AB3025" t="s">
        <v>44</v>
      </c>
      <c r="AC3025">
        <v>0</v>
      </c>
      <c r="AD3025">
        <v>27</v>
      </c>
      <c r="AE3025">
        <v>4221</v>
      </c>
      <c r="AG3025" t="b">
        <v>0</v>
      </c>
      <c r="AH3025" t="b">
        <v>0</v>
      </c>
      <c r="AI3025" t="b">
        <v>0</v>
      </c>
      <c r="AJ3025" t="b">
        <v>1</v>
      </c>
      <c r="AK3025" t="b">
        <v>0</v>
      </c>
      <c r="AL3025" t="b">
        <v>0</v>
      </c>
      <c r="AM3025" t="b">
        <v>1</v>
      </c>
      <c r="AN3025">
        <v>20.05</v>
      </c>
      <c r="AO3025">
        <f t="shared" si="47"/>
        <v>21</v>
      </c>
      <c r="AP3025" t="b">
        <v>0</v>
      </c>
    </row>
    <row r="3026" spans="1:42" x14ac:dyDescent="0.25">
      <c r="A3026" t="s">
        <v>5812</v>
      </c>
      <c r="B3026">
        <v>1</v>
      </c>
      <c r="C3026" t="s">
        <v>40</v>
      </c>
      <c r="D3026" t="s">
        <v>41</v>
      </c>
      <c r="E3026" t="s">
        <v>3752</v>
      </c>
      <c r="F3026">
        <v>96044</v>
      </c>
      <c r="G3026" t="s">
        <v>3753</v>
      </c>
      <c r="H3026">
        <v>41.962127000000002</v>
      </c>
      <c r="I3026">
        <v>-122.52769600000001</v>
      </c>
      <c r="J3026">
        <v>1</v>
      </c>
      <c r="K3026">
        <v>0</v>
      </c>
      <c r="L3026">
        <v>1</v>
      </c>
      <c r="M3026">
        <v>1</v>
      </c>
      <c r="N3026" t="str">
        <f>VLOOKUP(O3026:O10057,'VLOOKUP Ranges'!$A$9:$B$12,2,TRUE)</f>
        <v>29-55</v>
      </c>
      <c r="O3026">
        <v>47</v>
      </c>
      <c r="P3026">
        <v>1</v>
      </c>
      <c r="Q3026" t="s">
        <v>44</v>
      </c>
      <c r="R3026" t="s">
        <v>45</v>
      </c>
      <c r="S3026" t="s">
        <v>45</v>
      </c>
      <c r="T3026" t="s">
        <v>45</v>
      </c>
      <c r="U3026" t="s">
        <v>44</v>
      </c>
      <c r="V3026" t="s">
        <v>44</v>
      </c>
      <c r="W3026" t="s">
        <v>45</v>
      </c>
      <c r="X3026">
        <v>1</v>
      </c>
      <c r="Y3026" t="str">
        <f>VLOOKUP(Z3026:Z10057,'VLOOKUP Ranges'!$A$2:$B$5,2,TRUE)</f>
        <v>89-118</v>
      </c>
      <c r="Z3026">
        <v>96.1</v>
      </c>
      <c r="AA3026">
        <v>4391.45</v>
      </c>
      <c r="AB3026" t="s">
        <v>44</v>
      </c>
      <c r="AC3026">
        <v>0</v>
      </c>
      <c r="AD3026">
        <v>68</v>
      </c>
      <c r="AE3026">
        <v>5793</v>
      </c>
      <c r="AG3026" t="b">
        <v>1</v>
      </c>
      <c r="AH3026" t="b">
        <v>0</v>
      </c>
      <c r="AI3026" t="b">
        <v>1</v>
      </c>
      <c r="AJ3026" t="b">
        <v>0</v>
      </c>
      <c r="AK3026" t="b">
        <v>0</v>
      </c>
      <c r="AL3026" t="b">
        <v>1</v>
      </c>
      <c r="AM3026" t="b">
        <v>0</v>
      </c>
      <c r="AN3026">
        <v>93.435106382978702</v>
      </c>
      <c r="AO3026">
        <f t="shared" si="47"/>
        <v>97</v>
      </c>
      <c r="AP3026" t="b">
        <v>1</v>
      </c>
    </row>
    <row r="3027" spans="1:42" x14ac:dyDescent="0.25">
      <c r="A3027" t="s">
        <v>5813</v>
      </c>
      <c r="B3027">
        <v>1</v>
      </c>
      <c r="C3027" t="s">
        <v>40</v>
      </c>
      <c r="D3027" t="s">
        <v>41</v>
      </c>
      <c r="E3027" t="s">
        <v>5814</v>
      </c>
      <c r="F3027">
        <v>96046</v>
      </c>
      <c r="G3027" t="s">
        <v>5815</v>
      </c>
      <c r="H3027">
        <v>40.648023999999999</v>
      </c>
      <c r="I3027">
        <v>-123.46508799999999</v>
      </c>
      <c r="J3027">
        <v>0</v>
      </c>
      <c r="K3027">
        <v>0</v>
      </c>
      <c r="L3027">
        <v>0</v>
      </c>
      <c r="M3027">
        <v>0</v>
      </c>
      <c r="N3027" t="str">
        <f>VLOOKUP(O3027:O10058,'VLOOKUP Ranges'!$A$9:$B$12,2,TRUE)</f>
        <v>9-29</v>
      </c>
      <c r="O3027">
        <v>15</v>
      </c>
      <c r="P3027">
        <v>1</v>
      </c>
      <c r="Q3027" t="s">
        <v>44</v>
      </c>
      <c r="R3027" t="s">
        <v>66</v>
      </c>
      <c r="S3027" t="s">
        <v>66</v>
      </c>
      <c r="T3027" t="s">
        <v>66</v>
      </c>
      <c r="U3027" t="s">
        <v>66</v>
      </c>
      <c r="V3027" t="s">
        <v>66</v>
      </c>
      <c r="W3027" t="s">
        <v>66</v>
      </c>
      <c r="X3027">
        <v>0</v>
      </c>
      <c r="Y3027" t="str">
        <f>VLOOKUP(Z3027:Z10058,'VLOOKUP Ranges'!$A$2:$B$5,2,TRUE)</f>
        <v>18-35</v>
      </c>
      <c r="Z3027">
        <v>19.649999999999999</v>
      </c>
      <c r="AA3027">
        <v>270.60000000000002</v>
      </c>
      <c r="AB3027" t="s">
        <v>44</v>
      </c>
      <c r="AC3027">
        <v>0</v>
      </c>
      <c r="AD3027">
        <v>34</v>
      </c>
      <c r="AE3027">
        <v>4818</v>
      </c>
      <c r="AG3027" t="b">
        <v>1</v>
      </c>
      <c r="AH3027" t="b">
        <v>0</v>
      </c>
      <c r="AI3027" t="b">
        <v>0</v>
      </c>
      <c r="AJ3027" t="b">
        <v>1</v>
      </c>
      <c r="AK3027" t="b">
        <v>0</v>
      </c>
      <c r="AL3027" t="b">
        <v>0</v>
      </c>
      <c r="AM3027" t="b">
        <v>1</v>
      </c>
      <c r="AN3027">
        <v>18.04</v>
      </c>
      <c r="AO3027">
        <f t="shared" si="47"/>
        <v>20</v>
      </c>
      <c r="AP3027" t="b">
        <v>0</v>
      </c>
    </row>
    <row r="3028" spans="1:42" x14ac:dyDescent="0.25">
      <c r="A3028" t="s">
        <v>5816</v>
      </c>
      <c r="B3028">
        <v>1</v>
      </c>
      <c r="C3028" t="s">
        <v>40</v>
      </c>
      <c r="D3028" t="s">
        <v>41</v>
      </c>
      <c r="E3028" t="s">
        <v>5817</v>
      </c>
      <c r="F3028">
        <v>96048</v>
      </c>
      <c r="G3028" t="s">
        <v>5818</v>
      </c>
      <c r="H3028">
        <v>40.913192000000002</v>
      </c>
      <c r="I3028">
        <v>-123.06596999999999</v>
      </c>
      <c r="J3028">
        <v>0</v>
      </c>
      <c r="K3028">
        <v>1</v>
      </c>
      <c r="L3028">
        <v>1</v>
      </c>
      <c r="M3028">
        <v>0</v>
      </c>
      <c r="N3028" t="str">
        <f>VLOOKUP(O3028:O10059,'VLOOKUP Ranges'!$A$9:$B$12,2,TRUE)</f>
        <v>55-77</v>
      </c>
      <c r="O3028">
        <v>68</v>
      </c>
      <c r="P3028">
        <v>1</v>
      </c>
      <c r="Q3028" t="s">
        <v>44</v>
      </c>
      <c r="R3028" t="s">
        <v>44</v>
      </c>
      <c r="S3028" t="s">
        <v>45</v>
      </c>
      <c r="T3028" t="s">
        <v>45</v>
      </c>
      <c r="U3028" t="s">
        <v>45</v>
      </c>
      <c r="V3028" t="s">
        <v>44</v>
      </c>
      <c r="W3028" t="s">
        <v>44</v>
      </c>
      <c r="X3028">
        <v>1</v>
      </c>
      <c r="Y3028" t="str">
        <f>VLOOKUP(Z3028:Z10059,'VLOOKUP Ranges'!$A$2:$B$5,2,TRUE)</f>
        <v>35-70</v>
      </c>
      <c r="Z3028">
        <v>60.65</v>
      </c>
      <c r="AA3028">
        <v>3975.9</v>
      </c>
      <c r="AB3028" t="s">
        <v>44</v>
      </c>
      <c r="AC3028">
        <v>0</v>
      </c>
      <c r="AD3028">
        <v>24</v>
      </c>
      <c r="AE3028">
        <v>6418</v>
      </c>
      <c r="AG3028" t="b">
        <v>1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  <c r="AM3028" t="b">
        <v>0</v>
      </c>
      <c r="AN3028">
        <v>58.469117647058802</v>
      </c>
      <c r="AO3028">
        <f t="shared" si="47"/>
        <v>61</v>
      </c>
      <c r="AP3028" t="b">
        <v>0</v>
      </c>
    </row>
    <row r="3029" spans="1:42" x14ac:dyDescent="0.25">
      <c r="A3029" t="s">
        <v>5819</v>
      </c>
      <c r="B3029">
        <v>1</v>
      </c>
      <c r="C3029" t="s">
        <v>40</v>
      </c>
      <c r="D3029" t="s">
        <v>41</v>
      </c>
      <c r="E3029" t="s">
        <v>5820</v>
      </c>
      <c r="F3029">
        <v>96054</v>
      </c>
      <c r="G3029" t="s">
        <v>5821</v>
      </c>
      <c r="H3029">
        <v>41.280478000000002</v>
      </c>
      <c r="I3029">
        <v>-121.16024899999999</v>
      </c>
      <c r="J3029">
        <v>0</v>
      </c>
      <c r="K3029">
        <v>1</v>
      </c>
      <c r="L3029">
        <v>1</v>
      </c>
      <c r="M3029">
        <v>0</v>
      </c>
      <c r="N3029" t="str">
        <f>VLOOKUP(O3029:O10060,'VLOOKUP Ranges'!$A$9:$B$12,2,TRUE)</f>
        <v>9-29</v>
      </c>
      <c r="O3029">
        <v>21</v>
      </c>
      <c r="P3029">
        <v>1</v>
      </c>
      <c r="Q3029" t="s">
        <v>45</v>
      </c>
      <c r="R3029" t="s">
        <v>44</v>
      </c>
      <c r="S3029" t="s">
        <v>45</v>
      </c>
      <c r="T3029" t="s">
        <v>45</v>
      </c>
      <c r="U3029" t="s">
        <v>44</v>
      </c>
      <c r="V3029" t="s">
        <v>44</v>
      </c>
      <c r="W3029" t="s">
        <v>45</v>
      </c>
      <c r="X3029">
        <v>0</v>
      </c>
      <c r="Y3029" t="str">
        <f>VLOOKUP(Z3029:Z10060,'VLOOKUP Ranges'!$A$2:$B$5,2,TRUE)</f>
        <v>70-89</v>
      </c>
      <c r="Z3029">
        <v>71.7</v>
      </c>
      <c r="AA3029">
        <v>1497.05</v>
      </c>
      <c r="AB3029" t="s">
        <v>44</v>
      </c>
      <c r="AC3029">
        <v>0</v>
      </c>
      <c r="AD3029">
        <v>38</v>
      </c>
      <c r="AE3029">
        <v>2784</v>
      </c>
      <c r="AG3029" t="b">
        <v>1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  <c r="AM3029" t="b">
        <v>0</v>
      </c>
      <c r="AN3029">
        <v>71.288095238095195</v>
      </c>
      <c r="AO3029">
        <f t="shared" si="47"/>
        <v>72</v>
      </c>
      <c r="AP3029" t="b">
        <v>0</v>
      </c>
    </row>
    <row r="3030" spans="1:42" x14ac:dyDescent="0.25">
      <c r="A3030" t="s">
        <v>5822</v>
      </c>
      <c r="B3030">
        <v>1</v>
      </c>
      <c r="C3030" t="s">
        <v>40</v>
      </c>
      <c r="D3030" t="s">
        <v>41</v>
      </c>
      <c r="E3030" t="s">
        <v>3756</v>
      </c>
      <c r="F3030">
        <v>96055</v>
      </c>
      <c r="G3030" t="s">
        <v>3757</v>
      </c>
      <c r="H3030">
        <v>40.059384999999999</v>
      </c>
      <c r="I3030">
        <v>-122.091481</v>
      </c>
      <c r="J3030">
        <v>1</v>
      </c>
      <c r="K3030">
        <v>0</v>
      </c>
      <c r="L3030">
        <v>0</v>
      </c>
      <c r="M3030">
        <v>0</v>
      </c>
      <c r="N3030" t="str">
        <f>VLOOKUP(O3030:O10061,'VLOOKUP Ranges'!$A$9:$B$12,2,TRUE)</f>
        <v>9-29</v>
      </c>
      <c r="O3030">
        <v>21</v>
      </c>
      <c r="P3030">
        <v>0</v>
      </c>
      <c r="Q3030" t="s">
        <v>62</v>
      </c>
      <c r="R3030" t="s">
        <v>44</v>
      </c>
      <c r="S3030" t="s">
        <v>45</v>
      </c>
      <c r="T3030" t="s">
        <v>44</v>
      </c>
      <c r="U3030" t="s">
        <v>45</v>
      </c>
      <c r="V3030" t="s">
        <v>44</v>
      </c>
      <c r="W3030" t="s">
        <v>44</v>
      </c>
      <c r="X3030">
        <v>1</v>
      </c>
      <c r="Y3030" t="str">
        <f>VLOOKUP(Z3030:Z10061,'VLOOKUP Ranges'!$A$2:$B$5,2,TRUE)</f>
        <v>35-70</v>
      </c>
      <c r="Z3030">
        <v>36</v>
      </c>
      <c r="AA3030">
        <v>780.15</v>
      </c>
      <c r="AB3030" t="s">
        <v>44</v>
      </c>
      <c r="AC3030">
        <v>0</v>
      </c>
      <c r="AD3030">
        <v>64</v>
      </c>
      <c r="AE3030">
        <v>3378</v>
      </c>
      <c r="AG3030" t="b">
        <v>0</v>
      </c>
      <c r="AH3030" t="b">
        <v>0</v>
      </c>
      <c r="AI3030" t="b">
        <v>0</v>
      </c>
      <c r="AJ3030" t="b">
        <v>0</v>
      </c>
      <c r="AK3030" t="b">
        <v>0</v>
      </c>
      <c r="AL3030" t="b">
        <v>0</v>
      </c>
      <c r="AM3030" t="b">
        <v>1</v>
      </c>
      <c r="AN3030">
        <v>37.15</v>
      </c>
      <c r="AO3030">
        <f t="shared" si="47"/>
        <v>36</v>
      </c>
      <c r="AP3030" t="b">
        <v>0</v>
      </c>
    </row>
    <row r="3031" spans="1:42" x14ac:dyDescent="0.25">
      <c r="A3031" t="s">
        <v>5823</v>
      </c>
      <c r="B3031">
        <v>1</v>
      </c>
      <c r="C3031" t="s">
        <v>40</v>
      </c>
      <c r="D3031" t="s">
        <v>41</v>
      </c>
      <c r="E3031" t="s">
        <v>3759</v>
      </c>
      <c r="F3031">
        <v>96056</v>
      </c>
      <c r="G3031" t="s">
        <v>3760</v>
      </c>
      <c r="H3031">
        <v>41.108310000000003</v>
      </c>
      <c r="I3031">
        <v>-121.36036199999999</v>
      </c>
      <c r="J3031">
        <v>0</v>
      </c>
      <c r="K3031">
        <v>0</v>
      </c>
      <c r="L3031">
        <v>1</v>
      </c>
      <c r="M3031">
        <v>0</v>
      </c>
      <c r="N3031" t="str">
        <f>VLOOKUP(O3031:O10062,'VLOOKUP Ranges'!$A$9:$B$12,2,TRUE)</f>
        <v>55-77</v>
      </c>
      <c r="O3031">
        <v>56</v>
      </c>
      <c r="P3031">
        <v>1</v>
      </c>
      <c r="Q3031" t="s">
        <v>45</v>
      </c>
      <c r="R3031" t="s">
        <v>45</v>
      </c>
      <c r="S3031" t="s">
        <v>44</v>
      </c>
      <c r="T3031" t="s">
        <v>44</v>
      </c>
      <c r="U3031" t="s">
        <v>44</v>
      </c>
      <c r="V3031" t="s">
        <v>45</v>
      </c>
      <c r="W3031" t="s">
        <v>44</v>
      </c>
      <c r="X3031">
        <v>0</v>
      </c>
      <c r="Y3031" t="str">
        <f>VLOOKUP(Z3031:Z10062,'VLOOKUP Ranges'!$A$2:$B$5,2,TRUE)</f>
        <v>35-70</v>
      </c>
      <c r="Z3031">
        <v>65.2</v>
      </c>
      <c r="AA3031">
        <v>3512.15</v>
      </c>
      <c r="AB3031" t="s">
        <v>44</v>
      </c>
      <c r="AC3031">
        <v>0</v>
      </c>
      <c r="AD3031">
        <v>26</v>
      </c>
      <c r="AE3031">
        <v>4775</v>
      </c>
      <c r="AG3031" t="b">
        <v>1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  <c r="AM3031" t="b">
        <v>0</v>
      </c>
      <c r="AN3031">
        <v>62.716964285714198</v>
      </c>
      <c r="AO3031">
        <f t="shared" si="47"/>
        <v>66</v>
      </c>
      <c r="AP3031" t="b">
        <v>1</v>
      </c>
    </row>
    <row r="3032" spans="1:42" x14ac:dyDescent="0.25">
      <c r="A3032" t="s">
        <v>5824</v>
      </c>
      <c r="B3032">
        <v>1</v>
      </c>
      <c r="C3032" t="s">
        <v>40</v>
      </c>
      <c r="D3032" t="s">
        <v>41</v>
      </c>
      <c r="E3032" t="s">
        <v>5825</v>
      </c>
      <c r="F3032">
        <v>96057</v>
      </c>
      <c r="G3032" t="s">
        <v>5826</v>
      </c>
      <c r="H3032">
        <v>41.251322000000002</v>
      </c>
      <c r="I3032">
        <v>-122.105209</v>
      </c>
      <c r="J3032">
        <v>0</v>
      </c>
      <c r="K3032">
        <v>0</v>
      </c>
      <c r="L3032">
        <v>1</v>
      </c>
      <c r="M3032">
        <v>1</v>
      </c>
      <c r="N3032" t="str">
        <f>VLOOKUP(O3032:O10063,'VLOOKUP Ranges'!$A$9:$B$12,2,TRUE)</f>
        <v>1-9</v>
      </c>
      <c r="O3032">
        <v>6</v>
      </c>
      <c r="P3032">
        <v>1</v>
      </c>
      <c r="Q3032" t="s">
        <v>45</v>
      </c>
      <c r="R3032" t="s">
        <v>44</v>
      </c>
      <c r="S3032" t="s">
        <v>44</v>
      </c>
      <c r="T3032" t="s">
        <v>44</v>
      </c>
      <c r="U3032" t="s">
        <v>44</v>
      </c>
      <c r="V3032" t="s">
        <v>44</v>
      </c>
      <c r="W3032" t="s">
        <v>44</v>
      </c>
      <c r="X3032">
        <v>1</v>
      </c>
      <c r="Y3032" t="str">
        <f>VLOOKUP(Z3032:Z10063,'VLOOKUP Ranges'!$A$2:$B$5,2,TRUE)</f>
        <v>35-70</v>
      </c>
      <c r="Z3032">
        <v>48.95</v>
      </c>
      <c r="AA3032">
        <v>273.25</v>
      </c>
      <c r="AB3032" t="s">
        <v>44</v>
      </c>
      <c r="AC3032">
        <v>0</v>
      </c>
      <c r="AD3032">
        <v>30</v>
      </c>
      <c r="AE3032">
        <v>3061</v>
      </c>
      <c r="AG3032" t="b">
        <v>0</v>
      </c>
      <c r="AH3032" t="b">
        <v>0</v>
      </c>
      <c r="AI3032" t="b">
        <v>0</v>
      </c>
      <c r="AJ3032" t="b">
        <v>0</v>
      </c>
      <c r="AK3032" t="b">
        <v>1</v>
      </c>
      <c r="AL3032" t="b">
        <v>0</v>
      </c>
      <c r="AM3032" t="b">
        <v>0</v>
      </c>
      <c r="AN3032">
        <v>45.5416666666666</v>
      </c>
      <c r="AO3032">
        <f t="shared" si="47"/>
        <v>49</v>
      </c>
      <c r="AP3032" t="b">
        <v>0</v>
      </c>
    </row>
    <row r="3033" spans="1:42" x14ac:dyDescent="0.25">
      <c r="A3033" t="s">
        <v>5827</v>
      </c>
      <c r="B3033">
        <v>1</v>
      </c>
      <c r="C3033" t="s">
        <v>40</v>
      </c>
      <c r="D3033" t="s">
        <v>41</v>
      </c>
      <c r="E3033" t="s">
        <v>5828</v>
      </c>
      <c r="F3033">
        <v>96058</v>
      </c>
      <c r="G3033" t="s">
        <v>5829</v>
      </c>
      <c r="H3033">
        <v>41.769708999999999</v>
      </c>
      <c r="I3033">
        <v>-121.92063</v>
      </c>
      <c r="J3033">
        <v>0</v>
      </c>
      <c r="K3033">
        <v>1</v>
      </c>
      <c r="L3033">
        <v>0</v>
      </c>
      <c r="M3033">
        <v>0</v>
      </c>
      <c r="N3033" t="str">
        <f>VLOOKUP(O3033:O10064,'VLOOKUP Ranges'!$A$9:$B$12,2,TRUE)</f>
        <v>55-77</v>
      </c>
      <c r="O3033">
        <v>65</v>
      </c>
      <c r="P3033">
        <v>0</v>
      </c>
      <c r="Q3033" t="s">
        <v>62</v>
      </c>
      <c r="R3033" t="s">
        <v>44</v>
      </c>
      <c r="S3033" t="s">
        <v>45</v>
      </c>
      <c r="T3033" t="s">
        <v>45</v>
      </c>
      <c r="U3033" t="s">
        <v>44</v>
      </c>
      <c r="V3033" t="s">
        <v>45</v>
      </c>
      <c r="W3033" t="s">
        <v>45</v>
      </c>
      <c r="X3033">
        <v>1</v>
      </c>
      <c r="Y3033" t="str">
        <f>VLOOKUP(Z3033:Z10064,'VLOOKUP Ranges'!$A$2:$B$5,2,TRUE)</f>
        <v>35-70</v>
      </c>
      <c r="Z3033">
        <v>53.5</v>
      </c>
      <c r="AA3033">
        <v>3517.9</v>
      </c>
      <c r="AB3033" t="s">
        <v>44</v>
      </c>
      <c r="AC3033">
        <v>0</v>
      </c>
      <c r="AD3033">
        <v>76</v>
      </c>
      <c r="AE3033">
        <v>5693</v>
      </c>
      <c r="AG3033" t="b">
        <v>0</v>
      </c>
      <c r="AH3033" t="b">
        <v>1</v>
      </c>
      <c r="AI3033" t="b">
        <v>0</v>
      </c>
      <c r="AJ3033" t="b">
        <v>0</v>
      </c>
      <c r="AK3033" t="b">
        <v>0</v>
      </c>
      <c r="AL3033" t="b">
        <v>0</v>
      </c>
      <c r="AM3033" t="b">
        <v>0</v>
      </c>
      <c r="AN3033">
        <v>54.1215384615384</v>
      </c>
      <c r="AO3033">
        <f t="shared" si="47"/>
        <v>54</v>
      </c>
      <c r="AP3033" t="b">
        <v>0</v>
      </c>
    </row>
    <row r="3034" spans="1:42" x14ac:dyDescent="0.25">
      <c r="A3034" t="s">
        <v>5830</v>
      </c>
      <c r="B3034">
        <v>1</v>
      </c>
      <c r="C3034" t="s">
        <v>40</v>
      </c>
      <c r="D3034" t="s">
        <v>41</v>
      </c>
      <c r="E3034" t="s">
        <v>5831</v>
      </c>
      <c r="F3034">
        <v>96059</v>
      </c>
      <c r="G3034" t="s">
        <v>5832</v>
      </c>
      <c r="H3034">
        <v>40.426679</v>
      </c>
      <c r="I3034">
        <v>-121.850421</v>
      </c>
      <c r="J3034">
        <v>1</v>
      </c>
      <c r="K3034">
        <v>0</v>
      </c>
      <c r="L3034">
        <v>1</v>
      </c>
      <c r="M3034">
        <v>0</v>
      </c>
      <c r="N3034" t="str">
        <f>VLOOKUP(O3034:O10065,'VLOOKUP Ranges'!$A$9:$B$12,2,TRUE)</f>
        <v>29-55</v>
      </c>
      <c r="O3034">
        <v>42</v>
      </c>
      <c r="P3034">
        <v>1</v>
      </c>
      <c r="Q3034" t="s">
        <v>45</v>
      </c>
      <c r="R3034" t="s">
        <v>45</v>
      </c>
      <c r="S3034" t="s">
        <v>44</v>
      </c>
      <c r="T3034" t="s">
        <v>44</v>
      </c>
      <c r="U3034" t="s">
        <v>45</v>
      </c>
      <c r="V3034" t="s">
        <v>45</v>
      </c>
      <c r="W3034" t="s">
        <v>45</v>
      </c>
      <c r="X3034">
        <v>0</v>
      </c>
      <c r="Y3034" t="str">
        <f>VLOOKUP(Z3034:Z10065,'VLOOKUP Ranges'!$A$2:$B$5,2,TRUE)</f>
        <v>70-89</v>
      </c>
      <c r="Z3034">
        <v>80.45</v>
      </c>
      <c r="AA3034">
        <v>3375.9</v>
      </c>
      <c r="AB3034" t="s">
        <v>44</v>
      </c>
      <c r="AC3034">
        <v>0</v>
      </c>
      <c r="AD3034">
        <v>62</v>
      </c>
      <c r="AE3034">
        <v>4397</v>
      </c>
      <c r="AG3034" t="b">
        <v>1</v>
      </c>
      <c r="AH3034" t="b">
        <v>0</v>
      </c>
      <c r="AI3034" t="b">
        <v>0</v>
      </c>
      <c r="AJ3034" t="b">
        <v>0</v>
      </c>
      <c r="AK3034" t="b">
        <v>1</v>
      </c>
      <c r="AL3034" t="b">
        <v>0</v>
      </c>
      <c r="AM3034" t="b">
        <v>0</v>
      </c>
      <c r="AN3034">
        <v>80.378571428571405</v>
      </c>
      <c r="AO3034">
        <f t="shared" si="47"/>
        <v>81</v>
      </c>
      <c r="AP3034" t="b">
        <v>1</v>
      </c>
    </row>
    <row r="3035" spans="1:42" x14ac:dyDescent="0.25">
      <c r="A3035" t="s">
        <v>5833</v>
      </c>
      <c r="B3035">
        <v>1</v>
      </c>
      <c r="C3035" t="s">
        <v>40</v>
      </c>
      <c r="D3035" t="s">
        <v>41</v>
      </c>
      <c r="E3035" t="s">
        <v>3762</v>
      </c>
      <c r="F3035">
        <v>96061</v>
      </c>
      <c r="G3035" t="s">
        <v>3763</v>
      </c>
      <c r="H3035">
        <v>40.331975</v>
      </c>
      <c r="I3035">
        <v>-121.460674</v>
      </c>
      <c r="J3035">
        <v>0</v>
      </c>
      <c r="K3035">
        <v>0</v>
      </c>
      <c r="L3035">
        <v>1</v>
      </c>
      <c r="M3035">
        <v>1</v>
      </c>
      <c r="N3035" t="str">
        <f>VLOOKUP(O3035:O10066,'VLOOKUP Ranges'!$A$9:$B$12,2,TRUE)</f>
        <v>55-77</v>
      </c>
      <c r="O3035">
        <v>68</v>
      </c>
      <c r="P3035">
        <v>1</v>
      </c>
      <c r="Q3035" t="s">
        <v>45</v>
      </c>
      <c r="R3035" t="s">
        <v>45</v>
      </c>
      <c r="S3035" t="s">
        <v>44</v>
      </c>
      <c r="T3035" t="s">
        <v>45</v>
      </c>
      <c r="U3035" t="s">
        <v>45</v>
      </c>
      <c r="V3035" t="s">
        <v>45</v>
      </c>
      <c r="W3035" t="s">
        <v>45</v>
      </c>
      <c r="X3035">
        <v>1</v>
      </c>
      <c r="Y3035" t="str">
        <f>VLOOKUP(Z3035:Z10066,'VLOOKUP Ranges'!$A$2:$B$5,2,TRUE)</f>
        <v>89-118</v>
      </c>
      <c r="Z3035">
        <v>109.05</v>
      </c>
      <c r="AA3035">
        <v>7508.55</v>
      </c>
      <c r="AB3035" t="s">
        <v>44</v>
      </c>
      <c r="AC3035">
        <v>0</v>
      </c>
      <c r="AD3035">
        <v>80</v>
      </c>
      <c r="AE3035">
        <v>6391</v>
      </c>
      <c r="AG3035" t="b">
        <v>0</v>
      </c>
      <c r="AH3035" t="b">
        <v>1</v>
      </c>
      <c r="AI3035" t="b">
        <v>1</v>
      </c>
      <c r="AJ3035" t="b">
        <v>0</v>
      </c>
      <c r="AK3035" t="b">
        <v>0</v>
      </c>
      <c r="AL3035" t="b">
        <v>0</v>
      </c>
      <c r="AM3035" t="b">
        <v>0</v>
      </c>
      <c r="AN3035">
        <v>110.419852941176</v>
      </c>
      <c r="AO3035">
        <f t="shared" si="47"/>
        <v>110</v>
      </c>
      <c r="AP3035" t="b">
        <v>1</v>
      </c>
    </row>
    <row r="3036" spans="1:42" x14ac:dyDescent="0.25">
      <c r="A3036" t="s">
        <v>5834</v>
      </c>
      <c r="B3036">
        <v>1</v>
      </c>
      <c r="C3036" t="s">
        <v>40</v>
      </c>
      <c r="D3036" t="s">
        <v>41</v>
      </c>
      <c r="E3036" t="s">
        <v>5835</v>
      </c>
      <c r="F3036">
        <v>96062</v>
      </c>
      <c r="G3036" t="s">
        <v>5836</v>
      </c>
      <c r="H3036">
        <v>40.531256999999997</v>
      </c>
      <c r="I3036">
        <v>-122.148139</v>
      </c>
      <c r="J3036">
        <v>1</v>
      </c>
      <c r="K3036">
        <v>0</v>
      </c>
      <c r="L3036">
        <v>1</v>
      </c>
      <c r="M3036">
        <v>1</v>
      </c>
      <c r="N3036" t="str">
        <f>VLOOKUP(O3036:O10067,'VLOOKUP Ranges'!$A$9:$B$12,2,TRUE)</f>
        <v>29-55</v>
      </c>
      <c r="O3036">
        <v>48</v>
      </c>
      <c r="P3036">
        <v>1</v>
      </c>
      <c r="Q3036" t="s">
        <v>45</v>
      </c>
      <c r="R3036" t="s">
        <v>66</v>
      </c>
      <c r="S3036" t="s">
        <v>66</v>
      </c>
      <c r="T3036" t="s">
        <v>66</v>
      </c>
      <c r="U3036" t="s">
        <v>66</v>
      </c>
      <c r="V3036" t="s">
        <v>66</v>
      </c>
      <c r="W3036" t="s">
        <v>66</v>
      </c>
      <c r="X3036">
        <v>0</v>
      </c>
      <c r="Y3036" t="str">
        <f>VLOOKUP(Z3036:Z10067,'VLOOKUP Ranges'!$A$2:$B$5,2,TRUE)</f>
        <v>18-35</v>
      </c>
      <c r="Z3036">
        <v>26.3</v>
      </c>
      <c r="AA3036">
        <v>1245.05</v>
      </c>
      <c r="AB3036" t="s">
        <v>44</v>
      </c>
      <c r="AC3036">
        <v>0</v>
      </c>
      <c r="AD3036">
        <v>72</v>
      </c>
      <c r="AE3036">
        <v>2111</v>
      </c>
      <c r="AG3036" t="b">
        <v>0</v>
      </c>
      <c r="AH3036" t="b">
        <v>1</v>
      </c>
      <c r="AI3036" t="b">
        <v>0</v>
      </c>
      <c r="AJ3036" t="b">
        <v>1</v>
      </c>
      <c r="AK3036" t="b">
        <v>0</v>
      </c>
      <c r="AL3036" t="b">
        <v>0</v>
      </c>
      <c r="AM3036" t="b">
        <v>0</v>
      </c>
      <c r="AN3036">
        <v>25.938541666666602</v>
      </c>
      <c r="AO3036">
        <f t="shared" si="47"/>
        <v>27</v>
      </c>
      <c r="AP3036" t="b">
        <v>0</v>
      </c>
    </row>
    <row r="3037" spans="1:42" x14ac:dyDescent="0.25">
      <c r="A3037" t="s">
        <v>5837</v>
      </c>
      <c r="B3037">
        <v>1</v>
      </c>
      <c r="C3037" t="s">
        <v>40</v>
      </c>
      <c r="D3037" t="s">
        <v>41</v>
      </c>
      <c r="E3037" t="s">
        <v>2189</v>
      </c>
      <c r="F3037">
        <v>96063</v>
      </c>
      <c r="G3037" t="s">
        <v>2190</v>
      </c>
      <c r="H3037">
        <v>40.408796000000002</v>
      </c>
      <c r="I3037">
        <v>-121.579609</v>
      </c>
      <c r="J3037">
        <v>0</v>
      </c>
      <c r="K3037">
        <v>1</v>
      </c>
      <c r="L3037">
        <v>0</v>
      </c>
      <c r="M3037">
        <v>0</v>
      </c>
      <c r="N3037" t="str">
        <f>VLOOKUP(O3037:O10068,'VLOOKUP Ranges'!$A$9:$B$12,2,TRUE)</f>
        <v>29-55</v>
      </c>
      <c r="O3037">
        <v>50</v>
      </c>
      <c r="P3037">
        <v>1</v>
      </c>
      <c r="Q3037" t="s">
        <v>45</v>
      </c>
      <c r="R3037" t="s">
        <v>44</v>
      </c>
      <c r="S3037" t="s">
        <v>45</v>
      </c>
      <c r="T3037" t="s">
        <v>44</v>
      </c>
      <c r="U3037" t="s">
        <v>45</v>
      </c>
      <c r="V3037" t="s">
        <v>45</v>
      </c>
      <c r="W3037" t="s">
        <v>45</v>
      </c>
      <c r="X3037">
        <v>1</v>
      </c>
      <c r="Y3037" t="str">
        <f>VLOOKUP(Z3037:Z10068,'VLOOKUP Ranges'!$A$2:$B$5,2,TRUE)</f>
        <v>89-118</v>
      </c>
      <c r="Z3037">
        <v>106.8</v>
      </c>
      <c r="AA3037">
        <v>5347.95</v>
      </c>
      <c r="AB3037" t="s">
        <v>44</v>
      </c>
      <c r="AC3037">
        <v>0</v>
      </c>
      <c r="AD3037">
        <v>59</v>
      </c>
      <c r="AE3037">
        <v>5746</v>
      </c>
      <c r="AG3037" t="b">
        <v>1</v>
      </c>
      <c r="AH3037" t="b">
        <v>0</v>
      </c>
      <c r="AI3037" t="b">
        <v>1</v>
      </c>
      <c r="AJ3037" t="b">
        <v>0</v>
      </c>
      <c r="AK3037" t="b">
        <v>0</v>
      </c>
      <c r="AL3037" t="b">
        <v>1</v>
      </c>
      <c r="AM3037" t="b">
        <v>0</v>
      </c>
      <c r="AN3037">
        <v>106.959</v>
      </c>
      <c r="AO3037">
        <f t="shared" si="47"/>
        <v>107</v>
      </c>
      <c r="AP3037" t="b">
        <v>0</v>
      </c>
    </row>
    <row r="3038" spans="1:42" x14ac:dyDescent="0.25">
      <c r="A3038" t="s">
        <v>5838</v>
      </c>
      <c r="B3038">
        <v>1</v>
      </c>
      <c r="C3038" t="s">
        <v>40</v>
      </c>
      <c r="D3038" t="s">
        <v>41</v>
      </c>
      <c r="E3038" t="s">
        <v>2192</v>
      </c>
      <c r="F3038">
        <v>96064</v>
      </c>
      <c r="G3038" t="s">
        <v>2193</v>
      </c>
      <c r="H3038">
        <v>41.759864</v>
      </c>
      <c r="I3038">
        <v>-122.379175</v>
      </c>
      <c r="J3038">
        <v>0</v>
      </c>
      <c r="K3038">
        <v>1</v>
      </c>
      <c r="L3038">
        <v>0</v>
      </c>
      <c r="M3038">
        <v>0</v>
      </c>
      <c r="N3038" t="str">
        <f>VLOOKUP(O3038:O10069,'VLOOKUP Ranges'!$A$9:$B$12,2,TRUE)</f>
        <v>1-9</v>
      </c>
      <c r="O3038">
        <v>7</v>
      </c>
      <c r="P3038">
        <v>1</v>
      </c>
      <c r="Q3038" t="s">
        <v>44</v>
      </c>
      <c r="R3038" t="s">
        <v>44</v>
      </c>
      <c r="S3038" t="s">
        <v>45</v>
      </c>
      <c r="T3038" t="s">
        <v>45</v>
      </c>
      <c r="U3038" t="s">
        <v>44</v>
      </c>
      <c r="V3038" t="s">
        <v>45</v>
      </c>
      <c r="W3038" t="s">
        <v>44</v>
      </c>
      <c r="X3038">
        <v>1</v>
      </c>
      <c r="Y3038" t="str">
        <f>VLOOKUP(Z3038:Z10069,'VLOOKUP Ranges'!$A$2:$B$5,2,TRUE)</f>
        <v>35-70</v>
      </c>
      <c r="Z3038">
        <v>64.95</v>
      </c>
      <c r="AA3038">
        <v>493.65</v>
      </c>
      <c r="AB3038" t="s">
        <v>44</v>
      </c>
      <c r="AC3038">
        <v>0</v>
      </c>
      <c r="AD3038">
        <v>37</v>
      </c>
      <c r="AE3038">
        <v>4615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  <c r="AL3038" t="b">
        <v>1</v>
      </c>
      <c r="AM3038" t="b">
        <v>0</v>
      </c>
      <c r="AN3038">
        <v>70.521428571428501</v>
      </c>
      <c r="AO3038">
        <f t="shared" si="47"/>
        <v>65</v>
      </c>
      <c r="AP3038" t="b">
        <v>0</v>
      </c>
    </row>
    <row r="3039" spans="1:42" x14ac:dyDescent="0.25">
      <c r="A3039" t="s">
        <v>5839</v>
      </c>
      <c r="B3039">
        <v>1</v>
      </c>
      <c r="C3039" t="s">
        <v>40</v>
      </c>
      <c r="D3039" t="s">
        <v>41</v>
      </c>
      <c r="E3039" t="s">
        <v>5840</v>
      </c>
      <c r="F3039">
        <v>96065</v>
      </c>
      <c r="G3039" t="s">
        <v>5841</v>
      </c>
      <c r="H3039">
        <v>40.877552000000001</v>
      </c>
      <c r="I3039">
        <v>-121.885884</v>
      </c>
      <c r="J3039">
        <v>0</v>
      </c>
      <c r="K3039">
        <v>0</v>
      </c>
      <c r="L3039">
        <v>1</v>
      </c>
      <c r="M3039">
        <v>1</v>
      </c>
      <c r="N3039" t="str">
        <f>VLOOKUP(O3039:O10070,'VLOOKUP Ranges'!$A$9:$B$12,2,TRUE)</f>
        <v>55-77</v>
      </c>
      <c r="O3039">
        <v>63</v>
      </c>
      <c r="P3039">
        <v>1</v>
      </c>
      <c r="Q3039" t="s">
        <v>44</v>
      </c>
      <c r="R3039" t="s">
        <v>66</v>
      </c>
      <c r="S3039" t="s">
        <v>66</v>
      </c>
      <c r="T3039" t="s">
        <v>66</v>
      </c>
      <c r="U3039" t="s">
        <v>66</v>
      </c>
      <c r="V3039" t="s">
        <v>66</v>
      </c>
      <c r="W3039" t="s">
        <v>66</v>
      </c>
      <c r="X3039">
        <v>0</v>
      </c>
      <c r="Y3039" t="str">
        <f>VLOOKUP(Z3039:Z10070,'VLOOKUP Ranges'!$A$2:$B$5,2,TRUE)</f>
        <v>18-35</v>
      </c>
      <c r="Z3039">
        <v>19.350000000000001</v>
      </c>
      <c r="AA3039">
        <v>1263.8499999999999</v>
      </c>
      <c r="AB3039" t="s">
        <v>44</v>
      </c>
      <c r="AC3039">
        <v>0</v>
      </c>
      <c r="AD3039">
        <v>23</v>
      </c>
      <c r="AE3039">
        <v>4566</v>
      </c>
      <c r="AG3039" t="b">
        <v>0</v>
      </c>
      <c r="AH3039" t="b">
        <v>1</v>
      </c>
      <c r="AI3039" t="b">
        <v>0</v>
      </c>
      <c r="AJ3039" t="b">
        <v>1</v>
      </c>
      <c r="AK3039" t="b">
        <v>0</v>
      </c>
      <c r="AL3039" t="b">
        <v>1</v>
      </c>
      <c r="AM3039" t="b">
        <v>0</v>
      </c>
      <c r="AN3039">
        <v>20.061111111111099</v>
      </c>
      <c r="AO3039">
        <f t="shared" si="47"/>
        <v>20</v>
      </c>
      <c r="AP3039" t="b">
        <v>0</v>
      </c>
    </row>
    <row r="3040" spans="1:42" x14ac:dyDescent="0.25">
      <c r="A3040" t="s">
        <v>5842</v>
      </c>
      <c r="B3040">
        <v>1</v>
      </c>
      <c r="C3040" t="s">
        <v>40</v>
      </c>
      <c r="D3040" t="s">
        <v>41</v>
      </c>
      <c r="E3040" t="s">
        <v>5843</v>
      </c>
      <c r="F3040">
        <v>96067</v>
      </c>
      <c r="G3040" t="s">
        <v>5844</v>
      </c>
      <c r="H3040">
        <v>41.338320000000003</v>
      </c>
      <c r="I3040">
        <v>-122.290756</v>
      </c>
      <c r="J3040">
        <v>1</v>
      </c>
      <c r="K3040">
        <v>0</v>
      </c>
      <c r="L3040">
        <v>0</v>
      </c>
      <c r="M3040">
        <v>0</v>
      </c>
      <c r="N3040" t="str">
        <f>VLOOKUP(O3040:O10071,'VLOOKUP Ranges'!$A$9:$B$12,2,TRUE)</f>
        <v>9-29</v>
      </c>
      <c r="O3040">
        <v>17</v>
      </c>
      <c r="P3040">
        <v>1</v>
      </c>
      <c r="Q3040" t="s">
        <v>44</v>
      </c>
      <c r="R3040" t="s">
        <v>66</v>
      </c>
      <c r="S3040" t="s">
        <v>66</v>
      </c>
      <c r="T3040" t="s">
        <v>66</v>
      </c>
      <c r="U3040" t="s">
        <v>66</v>
      </c>
      <c r="V3040" t="s">
        <v>66</v>
      </c>
      <c r="W3040" t="s">
        <v>66</v>
      </c>
      <c r="X3040">
        <v>0</v>
      </c>
      <c r="Y3040" t="str">
        <f>VLOOKUP(Z3040:Z10071,'VLOOKUP Ranges'!$A$2:$B$5,2,TRUE)</f>
        <v>18-35</v>
      </c>
      <c r="Z3040">
        <v>21.1</v>
      </c>
      <c r="AA3040">
        <v>385.55</v>
      </c>
      <c r="AB3040" t="s">
        <v>44</v>
      </c>
      <c r="AC3040">
        <v>0</v>
      </c>
      <c r="AD3040">
        <v>78</v>
      </c>
      <c r="AE3040">
        <v>2842</v>
      </c>
      <c r="AG3040" t="b">
        <v>0</v>
      </c>
      <c r="AH3040" t="b">
        <v>0</v>
      </c>
      <c r="AI3040" t="b">
        <v>0</v>
      </c>
      <c r="AJ3040" t="b">
        <v>1</v>
      </c>
      <c r="AK3040" t="b">
        <v>1</v>
      </c>
      <c r="AL3040" t="b">
        <v>0</v>
      </c>
      <c r="AM3040" t="b">
        <v>0</v>
      </c>
      <c r="AN3040">
        <v>22.679411764705801</v>
      </c>
      <c r="AO3040">
        <f t="shared" si="47"/>
        <v>22</v>
      </c>
      <c r="AP3040" t="b">
        <v>0</v>
      </c>
    </row>
    <row r="3041" spans="1:42" x14ac:dyDescent="0.25">
      <c r="A3041" t="s">
        <v>5845</v>
      </c>
      <c r="B3041">
        <v>1</v>
      </c>
      <c r="C3041" t="s">
        <v>40</v>
      </c>
      <c r="D3041" t="s">
        <v>41</v>
      </c>
      <c r="E3041" t="s">
        <v>2195</v>
      </c>
      <c r="F3041">
        <v>96069</v>
      </c>
      <c r="G3041" t="s">
        <v>2196</v>
      </c>
      <c r="H3041">
        <v>40.689242999999998</v>
      </c>
      <c r="I3041">
        <v>-122.037023</v>
      </c>
      <c r="J3041">
        <v>1</v>
      </c>
      <c r="K3041">
        <v>0</v>
      </c>
      <c r="L3041">
        <v>1</v>
      </c>
      <c r="M3041">
        <v>1</v>
      </c>
      <c r="N3041" t="str">
        <f>VLOOKUP(O3041:O10072,'VLOOKUP Ranges'!$A$9:$B$12,2,TRUE)</f>
        <v>1-9</v>
      </c>
      <c r="O3041">
        <v>4</v>
      </c>
      <c r="P3041">
        <v>1</v>
      </c>
      <c r="Q3041" t="s">
        <v>44</v>
      </c>
      <c r="R3041" t="s">
        <v>66</v>
      </c>
      <c r="S3041" t="s">
        <v>66</v>
      </c>
      <c r="T3041" t="s">
        <v>66</v>
      </c>
      <c r="U3041" t="s">
        <v>66</v>
      </c>
      <c r="V3041" t="s">
        <v>66</v>
      </c>
      <c r="W3041" t="s">
        <v>66</v>
      </c>
      <c r="X3041">
        <v>0</v>
      </c>
      <c r="Y3041" t="str">
        <f>VLOOKUP(Z3041:Z10072,'VLOOKUP Ranges'!$A$2:$B$5,2,TRUE)</f>
        <v>18-35</v>
      </c>
      <c r="Z3041">
        <v>18.850000000000001</v>
      </c>
      <c r="AA3041">
        <v>84.2</v>
      </c>
      <c r="AB3041" t="s">
        <v>44</v>
      </c>
      <c r="AC3041">
        <v>0</v>
      </c>
      <c r="AD3041">
        <v>63</v>
      </c>
      <c r="AE3041">
        <v>5279</v>
      </c>
      <c r="AG3041" t="b">
        <v>0</v>
      </c>
      <c r="AH3041" t="b">
        <v>0</v>
      </c>
      <c r="AI3041" t="b">
        <v>0</v>
      </c>
      <c r="AJ3041" t="b">
        <v>1</v>
      </c>
      <c r="AK3041" t="b">
        <v>0</v>
      </c>
      <c r="AL3041" t="b">
        <v>0</v>
      </c>
      <c r="AM3041" t="b">
        <v>1</v>
      </c>
      <c r="AN3041">
        <v>21.05</v>
      </c>
      <c r="AO3041">
        <f t="shared" si="47"/>
        <v>19</v>
      </c>
      <c r="AP3041" t="b">
        <v>0</v>
      </c>
    </row>
    <row r="3042" spans="1:42" x14ac:dyDescent="0.25">
      <c r="A3042" t="s">
        <v>5846</v>
      </c>
      <c r="B3042">
        <v>1</v>
      </c>
      <c r="C3042" t="s">
        <v>40</v>
      </c>
      <c r="D3042" t="s">
        <v>41</v>
      </c>
      <c r="E3042" t="s">
        <v>2198</v>
      </c>
      <c r="F3042">
        <v>96071</v>
      </c>
      <c r="G3042" t="s">
        <v>2199</v>
      </c>
      <c r="H3042">
        <v>40.656286999999999</v>
      </c>
      <c r="I3042">
        <v>-121.42896500000001</v>
      </c>
      <c r="J3042">
        <v>0</v>
      </c>
      <c r="K3042">
        <v>0</v>
      </c>
      <c r="L3042">
        <v>0</v>
      </c>
      <c r="M3042">
        <v>1</v>
      </c>
      <c r="N3042" t="str">
        <f>VLOOKUP(O3042:O10073,'VLOOKUP Ranges'!$A$9:$B$12,2,TRUE)</f>
        <v>55-77</v>
      </c>
      <c r="O3042">
        <v>62</v>
      </c>
      <c r="P3042">
        <v>1</v>
      </c>
      <c r="Q3042" t="s">
        <v>45</v>
      </c>
      <c r="R3042" t="s">
        <v>66</v>
      </c>
      <c r="S3042" t="s">
        <v>66</v>
      </c>
      <c r="T3042" t="s">
        <v>66</v>
      </c>
      <c r="U3042" t="s">
        <v>66</v>
      </c>
      <c r="V3042" t="s">
        <v>66</v>
      </c>
      <c r="W3042" t="s">
        <v>66</v>
      </c>
      <c r="X3042">
        <v>0</v>
      </c>
      <c r="Y3042" t="str">
        <f>VLOOKUP(Z3042:Z10073,'VLOOKUP Ranges'!$A$2:$B$5,2,TRUE)</f>
        <v>18-35</v>
      </c>
      <c r="Z3042">
        <v>26</v>
      </c>
      <c r="AA3042">
        <v>1638.7</v>
      </c>
      <c r="AB3042" t="s">
        <v>44</v>
      </c>
      <c r="AC3042">
        <v>0</v>
      </c>
      <c r="AD3042">
        <v>46</v>
      </c>
      <c r="AE3042">
        <v>4535</v>
      </c>
      <c r="AG3042" t="b">
        <v>0</v>
      </c>
      <c r="AH3042" t="b">
        <v>1</v>
      </c>
      <c r="AI3042" t="b">
        <v>0</v>
      </c>
      <c r="AJ3042" t="b">
        <v>1</v>
      </c>
      <c r="AK3042" t="b">
        <v>0</v>
      </c>
      <c r="AL3042" t="b">
        <v>0</v>
      </c>
      <c r="AM3042" t="b">
        <v>0</v>
      </c>
      <c r="AN3042">
        <v>26.4306451612903</v>
      </c>
      <c r="AO3042">
        <f t="shared" si="47"/>
        <v>26</v>
      </c>
      <c r="AP3042" t="b">
        <v>0</v>
      </c>
    </row>
    <row r="3043" spans="1:42" x14ac:dyDescent="0.25">
      <c r="A3043" t="s">
        <v>5847</v>
      </c>
      <c r="B3043">
        <v>1</v>
      </c>
      <c r="C3043" t="s">
        <v>40</v>
      </c>
      <c r="D3043" t="s">
        <v>41</v>
      </c>
      <c r="E3043" t="s">
        <v>2201</v>
      </c>
      <c r="F3043">
        <v>96074</v>
      </c>
      <c r="G3043" t="s">
        <v>2202</v>
      </c>
      <c r="H3043">
        <v>39.884394999999998</v>
      </c>
      <c r="I3043">
        <v>-122.587513</v>
      </c>
      <c r="J3043">
        <v>0</v>
      </c>
      <c r="K3043">
        <v>0</v>
      </c>
      <c r="L3043">
        <v>1</v>
      </c>
      <c r="M3043">
        <v>0</v>
      </c>
      <c r="N3043" t="str">
        <f>VLOOKUP(O3043:O10074,'VLOOKUP Ranges'!$A$9:$B$12,2,TRUE)</f>
        <v>1-9</v>
      </c>
      <c r="O3043">
        <v>2</v>
      </c>
      <c r="P3043">
        <v>1</v>
      </c>
      <c r="Q3043" t="s">
        <v>44</v>
      </c>
      <c r="R3043" t="s">
        <v>44</v>
      </c>
      <c r="S3043" t="s">
        <v>44</v>
      </c>
      <c r="T3043" t="s">
        <v>44</v>
      </c>
      <c r="U3043" t="s">
        <v>44</v>
      </c>
      <c r="V3043" t="s">
        <v>44</v>
      </c>
      <c r="W3043" t="s">
        <v>44</v>
      </c>
      <c r="X3043">
        <v>1</v>
      </c>
      <c r="Y3043" t="str">
        <f>VLOOKUP(Z3043:Z10074,'VLOOKUP Ranges'!$A$2:$B$5,2,TRUE)</f>
        <v>70-89</v>
      </c>
      <c r="Z3043">
        <v>70.349999999999994</v>
      </c>
      <c r="AA3043">
        <v>120.25</v>
      </c>
      <c r="AB3043" t="s">
        <v>44</v>
      </c>
      <c r="AC3043">
        <v>0</v>
      </c>
      <c r="AD3043">
        <v>39</v>
      </c>
      <c r="AE3043">
        <v>4917</v>
      </c>
      <c r="AG3043" t="b">
        <v>0</v>
      </c>
      <c r="AH3043" t="b">
        <v>0</v>
      </c>
      <c r="AI3043" t="b">
        <v>1</v>
      </c>
      <c r="AJ3043" t="b">
        <v>0</v>
      </c>
      <c r="AK3043" t="b">
        <v>0</v>
      </c>
      <c r="AL3043" t="b">
        <v>1</v>
      </c>
      <c r="AM3043" t="b">
        <v>0</v>
      </c>
      <c r="AN3043">
        <v>60.125</v>
      </c>
      <c r="AO3043">
        <f t="shared" si="47"/>
        <v>71</v>
      </c>
      <c r="AP3043" t="b">
        <v>0</v>
      </c>
    </row>
    <row r="3044" spans="1:42" x14ac:dyDescent="0.25">
      <c r="A3044" t="s">
        <v>5848</v>
      </c>
      <c r="B3044">
        <v>1</v>
      </c>
      <c r="C3044" t="s">
        <v>40</v>
      </c>
      <c r="D3044" t="s">
        <v>41</v>
      </c>
      <c r="E3044" t="s">
        <v>3017</v>
      </c>
      <c r="F3044">
        <v>96075</v>
      </c>
      <c r="G3044" t="s">
        <v>3018</v>
      </c>
      <c r="H3044">
        <v>40.343212999999999</v>
      </c>
      <c r="I3044">
        <v>-121.81541199999999</v>
      </c>
      <c r="J3044">
        <v>1</v>
      </c>
      <c r="K3044">
        <v>0</v>
      </c>
      <c r="L3044">
        <v>1</v>
      </c>
      <c r="M3044">
        <v>0</v>
      </c>
      <c r="N3044" t="str">
        <f>VLOOKUP(O3044:O10075,'VLOOKUP Ranges'!$A$9:$B$12,2,TRUE)</f>
        <v>29-55</v>
      </c>
      <c r="O3044">
        <v>48</v>
      </c>
      <c r="P3044">
        <v>1</v>
      </c>
      <c r="Q3044" t="s">
        <v>45</v>
      </c>
      <c r="R3044" t="s">
        <v>45</v>
      </c>
      <c r="S3044" t="s">
        <v>45</v>
      </c>
      <c r="T3044" t="s">
        <v>45</v>
      </c>
      <c r="U3044" t="s">
        <v>44</v>
      </c>
      <c r="V3044" t="s">
        <v>45</v>
      </c>
      <c r="W3044" t="s">
        <v>44</v>
      </c>
      <c r="X3044">
        <v>1</v>
      </c>
      <c r="Y3044" t="str">
        <f>VLOOKUP(Z3044:Z10075,'VLOOKUP Ranges'!$A$2:$B$5,2,TRUE)</f>
        <v>89-118</v>
      </c>
      <c r="Z3044">
        <v>96.9</v>
      </c>
      <c r="AA3044">
        <v>4473.45</v>
      </c>
      <c r="AB3044" t="s">
        <v>44</v>
      </c>
      <c r="AC3044">
        <v>0</v>
      </c>
      <c r="AD3044">
        <v>38</v>
      </c>
      <c r="AE3044">
        <v>2613</v>
      </c>
      <c r="AG3044" t="b">
        <v>0</v>
      </c>
      <c r="AH3044" t="b">
        <v>1</v>
      </c>
      <c r="AI3044" t="b">
        <v>1</v>
      </c>
      <c r="AJ3044" t="b">
        <v>0</v>
      </c>
      <c r="AK3044" t="b">
        <v>0</v>
      </c>
      <c r="AL3044" t="b">
        <v>0</v>
      </c>
      <c r="AM3044" t="b">
        <v>0</v>
      </c>
      <c r="AN3044">
        <v>93.196874999999906</v>
      </c>
      <c r="AO3044">
        <f t="shared" si="47"/>
        <v>97</v>
      </c>
      <c r="AP3044" t="b">
        <v>1</v>
      </c>
    </row>
    <row r="3045" spans="1:42" x14ac:dyDescent="0.25">
      <c r="A3045" t="s">
        <v>5849</v>
      </c>
      <c r="B3045">
        <v>1</v>
      </c>
      <c r="C3045" t="s">
        <v>40</v>
      </c>
      <c r="D3045" t="s">
        <v>41</v>
      </c>
      <c r="E3045" t="s">
        <v>3770</v>
      </c>
      <c r="F3045">
        <v>96076</v>
      </c>
      <c r="G3045" t="s">
        <v>3771</v>
      </c>
      <c r="H3045">
        <v>40.367964000000001</v>
      </c>
      <c r="I3045">
        <v>-122.93737900000001</v>
      </c>
      <c r="J3045">
        <v>1</v>
      </c>
      <c r="K3045">
        <v>0</v>
      </c>
      <c r="L3045">
        <v>1</v>
      </c>
      <c r="M3045">
        <v>0</v>
      </c>
      <c r="N3045" t="str">
        <f>VLOOKUP(O3045:O10076,'VLOOKUP Ranges'!$A$9:$B$12,2,TRUE)</f>
        <v>9-29</v>
      </c>
      <c r="O3045">
        <v>27</v>
      </c>
      <c r="P3045">
        <v>1</v>
      </c>
      <c r="Q3045" t="s">
        <v>44</v>
      </c>
      <c r="R3045" t="s">
        <v>66</v>
      </c>
      <c r="S3045" t="s">
        <v>66</v>
      </c>
      <c r="T3045" t="s">
        <v>66</v>
      </c>
      <c r="U3045" t="s">
        <v>66</v>
      </c>
      <c r="V3045" t="s">
        <v>66</v>
      </c>
      <c r="W3045" t="s">
        <v>66</v>
      </c>
      <c r="X3045">
        <v>0</v>
      </c>
      <c r="Y3045" t="str">
        <f>VLOOKUP(Z3045:Z10076,'VLOOKUP Ranges'!$A$2:$B$5,2,TRUE)</f>
        <v>18-35</v>
      </c>
      <c r="Z3045">
        <v>19.55</v>
      </c>
      <c r="AA3045">
        <v>520.54999999999995</v>
      </c>
      <c r="AB3045" t="s">
        <v>44</v>
      </c>
      <c r="AC3045">
        <v>0</v>
      </c>
      <c r="AD3045">
        <v>44</v>
      </c>
      <c r="AE3045">
        <v>4430</v>
      </c>
      <c r="AG3045" t="b">
        <v>0</v>
      </c>
      <c r="AH3045" t="b">
        <v>1</v>
      </c>
      <c r="AI3045" t="b">
        <v>0</v>
      </c>
      <c r="AJ3045" t="b">
        <v>1</v>
      </c>
      <c r="AK3045" t="b">
        <v>0</v>
      </c>
      <c r="AL3045" t="b">
        <v>0</v>
      </c>
      <c r="AM3045" t="b">
        <v>0</v>
      </c>
      <c r="AN3045">
        <v>19.2796296296296</v>
      </c>
      <c r="AO3045">
        <f t="shared" si="47"/>
        <v>20</v>
      </c>
      <c r="AP3045" t="b">
        <v>0</v>
      </c>
    </row>
    <row r="3046" spans="1:42" x14ac:dyDescent="0.25">
      <c r="A3046" t="s">
        <v>5850</v>
      </c>
      <c r="B3046">
        <v>1</v>
      </c>
      <c r="C3046" t="s">
        <v>40</v>
      </c>
      <c r="D3046" t="s">
        <v>41</v>
      </c>
      <c r="E3046" t="s">
        <v>2204</v>
      </c>
      <c r="F3046">
        <v>96080</v>
      </c>
      <c r="G3046" t="s">
        <v>2205</v>
      </c>
      <c r="H3046">
        <v>40.186771999999998</v>
      </c>
      <c r="I3046">
        <v>-122.388361</v>
      </c>
      <c r="J3046">
        <v>0</v>
      </c>
      <c r="K3046">
        <v>0</v>
      </c>
      <c r="L3046">
        <v>1</v>
      </c>
      <c r="M3046">
        <v>0</v>
      </c>
      <c r="N3046" t="str">
        <f>VLOOKUP(O3046:O10077,'VLOOKUP Ranges'!$A$9:$B$12,2,TRUE)</f>
        <v>55-77</v>
      </c>
      <c r="O3046">
        <v>70</v>
      </c>
      <c r="P3046">
        <v>1</v>
      </c>
      <c r="Q3046" t="s">
        <v>44</v>
      </c>
      <c r="R3046" t="s">
        <v>44</v>
      </c>
      <c r="S3046" t="s">
        <v>45</v>
      </c>
      <c r="T3046" t="s">
        <v>45</v>
      </c>
      <c r="U3046" t="s">
        <v>45</v>
      </c>
      <c r="V3046" t="s">
        <v>45</v>
      </c>
      <c r="W3046" t="s">
        <v>45</v>
      </c>
      <c r="X3046">
        <v>1</v>
      </c>
      <c r="Y3046" t="str">
        <f>VLOOKUP(Z3046:Z10077,'VLOOKUP Ranges'!$A$2:$B$5,2,TRUE)</f>
        <v>70-89</v>
      </c>
      <c r="Z3046">
        <v>80.400000000000006</v>
      </c>
      <c r="AA3046">
        <v>5717.85</v>
      </c>
      <c r="AB3046" t="s">
        <v>44</v>
      </c>
      <c r="AC3046">
        <v>0</v>
      </c>
      <c r="AD3046">
        <v>28</v>
      </c>
      <c r="AE3046">
        <v>6367</v>
      </c>
      <c r="AG3046" t="b">
        <v>0</v>
      </c>
      <c r="AH3046" t="b">
        <v>1</v>
      </c>
      <c r="AI3046" t="b">
        <v>0</v>
      </c>
      <c r="AJ3046" t="b">
        <v>0</v>
      </c>
      <c r="AK3046" t="b">
        <v>0</v>
      </c>
      <c r="AL3046" t="b">
        <v>0</v>
      </c>
      <c r="AM3046" t="b">
        <v>0</v>
      </c>
      <c r="AN3046">
        <v>81.683571428571398</v>
      </c>
      <c r="AO3046">
        <f t="shared" si="47"/>
        <v>81</v>
      </c>
      <c r="AP3046" t="b">
        <v>0</v>
      </c>
    </row>
    <row r="3047" spans="1:42" x14ac:dyDescent="0.25">
      <c r="A3047" t="s">
        <v>5851</v>
      </c>
      <c r="B3047">
        <v>1</v>
      </c>
      <c r="C3047" t="s">
        <v>40</v>
      </c>
      <c r="D3047" t="s">
        <v>41</v>
      </c>
      <c r="E3047" t="s">
        <v>5852</v>
      </c>
      <c r="F3047">
        <v>96085</v>
      </c>
      <c r="G3047" t="s">
        <v>5853</v>
      </c>
      <c r="H3047">
        <v>41.737962000000003</v>
      </c>
      <c r="I3047">
        <v>-123.07557</v>
      </c>
      <c r="J3047">
        <v>1</v>
      </c>
      <c r="K3047">
        <v>0</v>
      </c>
      <c r="L3047">
        <v>1</v>
      </c>
      <c r="M3047">
        <v>0</v>
      </c>
      <c r="N3047" t="str">
        <f>VLOOKUP(O3047:O10078,'VLOOKUP Ranges'!$A$9:$B$12,2,TRUE)</f>
        <v>29-55</v>
      </c>
      <c r="O3047">
        <v>46</v>
      </c>
      <c r="P3047">
        <v>1</v>
      </c>
      <c r="Q3047" t="s">
        <v>45</v>
      </c>
      <c r="R3047" t="s">
        <v>44</v>
      </c>
      <c r="S3047" t="s">
        <v>45</v>
      </c>
      <c r="T3047" t="s">
        <v>45</v>
      </c>
      <c r="U3047" t="s">
        <v>44</v>
      </c>
      <c r="V3047" t="s">
        <v>45</v>
      </c>
      <c r="W3047" t="s">
        <v>44</v>
      </c>
      <c r="X3047">
        <v>1</v>
      </c>
      <c r="Y3047" t="str">
        <f>VLOOKUP(Z3047:Z10078,'VLOOKUP Ranges'!$A$2:$B$5,2,TRUE)</f>
        <v>89-118</v>
      </c>
      <c r="Z3047">
        <v>94.65</v>
      </c>
      <c r="AA3047">
        <v>4312.5</v>
      </c>
      <c r="AB3047" t="s">
        <v>44</v>
      </c>
      <c r="AC3047">
        <v>0</v>
      </c>
      <c r="AD3047">
        <v>79</v>
      </c>
      <c r="AE3047">
        <v>4120</v>
      </c>
      <c r="AG3047" t="b">
        <v>1</v>
      </c>
      <c r="AH3047" t="b">
        <v>0</v>
      </c>
      <c r="AI3047" t="b">
        <v>1</v>
      </c>
      <c r="AJ3047" t="b">
        <v>0</v>
      </c>
      <c r="AK3047" t="b">
        <v>0</v>
      </c>
      <c r="AL3047" t="b">
        <v>1</v>
      </c>
      <c r="AM3047" t="b">
        <v>0</v>
      </c>
      <c r="AN3047">
        <v>93.75</v>
      </c>
      <c r="AO3047">
        <f t="shared" si="47"/>
        <v>95</v>
      </c>
      <c r="AP3047" t="b">
        <v>0</v>
      </c>
    </row>
    <row r="3048" spans="1:42" x14ac:dyDescent="0.25">
      <c r="A3048" t="s">
        <v>5854</v>
      </c>
      <c r="B3048">
        <v>1</v>
      </c>
      <c r="C3048" t="s">
        <v>40</v>
      </c>
      <c r="D3048" t="s">
        <v>41</v>
      </c>
      <c r="E3048" t="s">
        <v>3021</v>
      </c>
      <c r="F3048">
        <v>96088</v>
      </c>
      <c r="G3048" t="s">
        <v>3022</v>
      </c>
      <c r="H3048">
        <v>40.497441000000002</v>
      </c>
      <c r="I3048">
        <v>-121.827524</v>
      </c>
      <c r="J3048">
        <v>1</v>
      </c>
      <c r="K3048">
        <v>0</v>
      </c>
      <c r="L3048">
        <v>1</v>
      </c>
      <c r="M3048">
        <v>1</v>
      </c>
      <c r="N3048" t="str">
        <f>VLOOKUP(O3048:O10079,'VLOOKUP Ranges'!$A$9:$B$12,2,TRUE)</f>
        <v>55-77</v>
      </c>
      <c r="O3048">
        <v>69</v>
      </c>
      <c r="P3048">
        <v>1</v>
      </c>
      <c r="Q3048" t="s">
        <v>45</v>
      </c>
      <c r="R3048" t="s">
        <v>44</v>
      </c>
      <c r="S3048" t="s">
        <v>45</v>
      </c>
      <c r="T3048" t="s">
        <v>45</v>
      </c>
      <c r="U3048" t="s">
        <v>44</v>
      </c>
      <c r="V3048" t="s">
        <v>45</v>
      </c>
      <c r="W3048" t="s">
        <v>44</v>
      </c>
      <c r="X3048">
        <v>0</v>
      </c>
      <c r="Y3048" t="str">
        <f>VLOOKUP(Z3048:Z10079,'VLOOKUP Ranges'!$A$2:$B$5,2,TRUE)</f>
        <v>89-118</v>
      </c>
      <c r="Z3048">
        <v>95.75</v>
      </c>
      <c r="AA3048">
        <v>6511.25</v>
      </c>
      <c r="AB3048" t="s">
        <v>44</v>
      </c>
      <c r="AC3048">
        <v>0</v>
      </c>
      <c r="AD3048">
        <v>74</v>
      </c>
      <c r="AE3048">
        <v>5561</v>
      </c>
      <c r="AG3048" t="b">
        <v>1</v>
      </c>
      <c r="AH3048" t="b">
        <v>0</v>
      </c>
      <c r="AI3048" t="b">
        <v>1</v>
      </c>
      <c r="AJ3048" t="b">
        <v>0</v>
      </c>
      <c r="AK3048" t="b">
        <v>1</v>
      </c>
      <c r="AL3048" t="b">
        <v>0</v>
      </c>
      <c r="AM3048" t="b">
        <v>0</v>
      </c>
      <c r="AN3048">
        <v>94.365942028985501</v>
      </c>
      <c r="AO3048">
        <f t="shared" si="47"/>
        <v>96</v>
      </c>
      <c r="AP3048" t="b">
        <v>0</v>
      </c>
    </row>
    <row r="3049" spans="1:42" x14ac:dyDescent="0.25">
      <c r="A3049" t="s">
        <v>5855</v>
      </c>
      <c r="B3049">
        <v>1</v>
      </c>
      <c r="C3049" t="s">
        <v>40</v>
      </c>
      <c r="D3049" t="s">
        <v>41</v>
      </c>
      <c r="E3049" t="s">
        <v>5856</v>
      </c>
      <c r="F3049">
        <v>96090</v>
      </c>
      <c r="G3049" t="s">
        <v>5857</v>
      </c>
      <c r="H3049">
        <v>40.021787000000003</v>
      </c>
      <c r="I3049">
        <v>-122.127576</v>
      </c>
      <c r="J3049">
        <v>1</v>
      </c>
      <c r="K3049">
        <v>0</v>
      </c>
      <c r="L3049">
        <v>0</v>
      </c>
      <c r="M3049">
        <v>0</v>
      </c>
      <c r="N3049" t="str">
        <f>VLOOKUP(O3049:O10080,'VLOOKUP Ranges'!$A$9:$B$12,2,TRUE)</f>
        <v>55-77</v>
      </c>
      <c r="O3049">
        <v>65</v>
      </c>
      <c r="P3049">
        <v>1</v>
      </c>
      <c r="Q3049" t="s">
        <v>44</v>
      </c>
      <c r="R3049" t="s">
        <v>66</v>
      </c>
      <c r="S3049" t="s">
        <v>66</v>
      </c>
      <c r="T3049" t="s">
        <v>66</v>
      </c>
      <c r="U3049" t="s">
        <v>66</v>
      </c>
      <c r="V3049" t="s">
        <v>66</v>
      </c>
      <c r="W3049" t="s">
        <v>66</v>
      </c>
      <c r="X3049">
        <v>1</v>
      </c>
      <c r="Y3049" t="str">
        <f>VLOOKUP(Z3049:Z10080,'VLOOKUP Ranges'!$A$2:$B$5,2,TRUE)</f>
        <v>18-35</v>
      </c>
      <c r="Z3049">
        <v>19.55</v>
      </c>
      <c r="AA3049">
        <v>1218.6500000000001</v>
      </c>
      <c r="AB3049" t="s">
        <v>44</v>
      </c>
      <c r="AC3049">
        <v>0</v>
      </c>
      <c r="AD3049">
        <v>76</v>
      </c>
      <c r="AE3049">
        <v>4309</v>
      </c>
      <c r="AG3049" t="b">
        <v>0</v>
      </c>
      <c r="AH3049" t="b">
        <v>1</v>
      </c>
      <c r="AI3049" t="b">
        <v>0</v>
      </c>
      <c r="AJ3049" t="b">
        <v>1</v>
      </c>
      <c r="AK3049" t="b">
        <v>1</v>
      </c>
      <c r="AL3049" t="b">
        <v>0</v>
      </c>
      <c r="AM3049" t="b">
        <v>0</v>
      </c>
      <c r="AN3049">
        <v>18.748461538461498</v>
      </c>
      <c r="AO3049">
        <f t="shared" si="47"/>
        <v>20</v>
      </c>
      <c r="AP3049" t="b">
        <v>0</v>
      </c>
    </row>
    <row r="3050" spans="1:42" x14ac:dyDescent="0.25">
      <c r="A3050" t="s">
        <v>5858</v>
      </c>
      <c r="B3050">
        <v>1</v>
      </c>
      <c r="C3050" t="s">
        <v>40</v>
      </c>
      <c r="D3050" t="s">
        <v>41</v>
      </c>
      <c r="E3050" t="s">
        <v>3024</v>
      </c>
      <c r="F3050">
        <v>96091</v>
      </c>
      <c r="G3050" t="s">
        <v>3025</v>
      </c>
      <c r="H3050">
        <v>41.081847000000003</v>
      </c>
      <c r="I3050">
        <v>-122.70054500000001</v>
      </c>
      <c r="J3050">
        <v>1</v>
      </c>
      <c r="K3050">
        <v>1</v>
      </c>
      <c r="L3050">
        <v>1</v>
      </c>
      <c r="M3050">
        <v>1</v>
      </c>
      <c r="N3050" t="str">
        <f>VLOOKUP(O3050:O10081,'VLOOKUP Ranges'!$A$9:$B$12,2,TRUE)</f>
        <v>55-77</v>
      </c>
      <c r="O3050">
        <v>72</v>
      </c>
      <c r="P3050">
        <v>1</v>
      </c>
      <c r="Q3050" t="s">
        <v>44</v>
      </c>
      <c r="R3050" t="s">
        <v>45</v>
      </c>
      <c r="S3050" t="s">
        <v>44</v>
      </c>
      <c r="T3050" t="s">
        <v>45</v>
      </c>
      <c r="U3050" t="s">
        <v>45</v>
      </c>
      <c r="V3050" t="s">
        <v>45</v>
      </c>
      <c r="W3050" t="s">
        <v>45</v>
      </c>
      <c r="X3050">
        <v>1</v>
      </c>
      <c r="Y3050" t="str">
        <f>VLOOKUP(Z3050:Z10081,'VLOOKUP Ranges'!$A$2:$B$5,2,TRUE)</f>
        <v>89-118</v>
      </c>
      <c r="Z3050">
        <v>104.1</v>
      </c>
      <c r="AA3050">
        <v>7447.7</v>
      </c>
      <c r="AB3050" t="s">
        <v>44</v>
      </c>
      <c r="AC3050">
        <v>0</v>
      </c>
      <c r="AD3050">
        <v>54</v>
      </c>
      <c r="AE3050">
        <v>5092</v>
      </c>
      <c r="AG3050" t="b">
        <v>0</v>
      </c>
      <c r="AH3050" t="b">
        <v>1</v>
      </c>
      <c r="AI3050" t="b">
        <v>1</v>
      </c>
      <c r="AJ3050" t="b">
        <v>0</v>
      </c>
      <c r="AK3050" t="b">
        <v>1</v>
      </c>
      <c r="AL3050" t="b">
        <v>0</v>
      </c>
      <c r="AM3050" t="b">
        <v>0</v>
      </c>
      <c r="AN3050">
        <v>103.440277777777</v>
      </c>
      <c r="AO3050">
        <f t="shared" si="47"/>
        <v>105</v>
      </c>
      <c r="AP3050" t="b">
        <v>1</v>
      </c>
    </row>
    <row r="3051" spans="1:42" x14ac:dyDescent="0.25">
      <c r="A3051" t="s">
        <v>5859</v>
      </c>
      <c r="B3051">
        <v>1</v>
      </c>
      <c r="C3051" t="s">
        <v>40</v>
      </c>
      <c r="D3051" t="s">
        <v>41</v>
      </c>
      <c r="E3051" t="s">
        <v>2207</v>
      </c>
      <c r="F3051">
        <v>96093</v>
      </c>
      <c r="G3051" t="s">
        <v>2208</v>
      </c>
      <c r="H3051">
        <v>40.759400999999997</v>
      </c>
      <c r="I3051">
        <v>-122.93933699999999</v>
      </c>
      <c r="J3051">
        <v>1</v>
      </c>
      <c r="K3051">
        <v>0</v>
      </c>
      <c r="L3051">
        <v>0</v>
      </c>
      <c r="M3051">
        <v>0</v>
      </c>
      <c r="N3051" t="str">
        <f>VLOOKUP(O3051:O10082,'VLOOKUP Ranges'!$A$9:$B$12,2,TRUE)</f>
        <v>9-29</v>
      </c>
      <c r="O3051">
        <v>17</v>
      </c>
      <c r="P3051">
        <v>1</v>
      </c>
      <c r="Q3051" t="s">
        <v>44</v>
      </c>
      <c r="R3051" t="s">
        <v>66</v>
      </c>
      <c r="S3051" t="s">
        <v>66</v>
      </c>
      <c r="T3051" t="s">
        <v>66</v>
      </c>
      <c r="U3051" t="s">
        <v>66</v>
      </c>
      <c r="V3051" t="s">
        <v>66</v>
      </c>
      <c r="W3051" t="s">
        <v>66</v>
      </c>
      <c r="X3051">
        <v>1</v>
      </c>
      <c r="Y3051" t="str">
        <f>VLOOKUP(Z3051:Z10082,'VLOOKUP Ranges'!$A$2:$B$5,2,TRUE)</f>
        <v>18-35</v>
      </c>
      <c r="Z3051">
        <v>20.100000000000001</v>
      </c>
      <c r="AA3051">
        <v>279.5</v>
      </c>
      <c r="AB3051" t="s">
        <v>44</v>
      </c>
      <c r="AC3051">
        <v>0</v>
      </c>
      <c r="AD3051">
        <v>51</v>
      </c>
      <c r="AE3051">
        <v>2185</v>
      </c>
      <c r="AG3051" t="b">
        <v>1</v>
      </c>
      <c r="AH3051" t="b">
        <v>0</v>
      </c>
      <c r="AI3051" t="b">
        <v>0</v>
      </c>
      <c r="AJ3051" t="b">
        <v>1</v>
      </c>
      <c r="AK3051" t="b">
        <v>0</v>
      </c>
      <c r="AL3051" t="b">
        <v>0</v>
      </c>
      <c r="AM3051" t="b">
        <v>1</v>
      </c>
      <c r="AN3051">
        <v>16.4411764705882</v>
      </c>
      <c r="AO3051">
        <f t="shared" si="47"/>
        <v>21</v>
      </c>
      <c r="AP3051" t="b">
        <v>0</v>
      </c>
    </row>
    <row r="3052" spans="1:42" x14ac:dyDescent="0.25">
      <c r="A3052" t="s">
        <v>5860</v>
      </c>
      <c r="B3052">
        <v>1</v>
      </c>
      <c r="C3052" t="s">
        <v>40</v>
      </c>
      <c r="D3052" t="s">
        <v>41</v>
      </c>
      <c r="E3052" t="s">
        <v>5861</v>
      </c>
      <c r="F3052">
        <v>96094</v>
      </c>
      <c r="G3052" t="s">
        <v>5862</v>
      </c>
      <c r="H3052">
        <v>41.465121000000003</v>
      </c>
      <c r="I3052">
        <v>-122.38094700000001</v>
      </c>
      <c r="J3052">
        <v>1</v>
      </c>
      <c r="K3052">
        <v>0</v>
      </c>
      <c r="L3052">
        <v>1</v>
      </c>
      <c r="M3052">
        <v>0</v>
      </c>
      <c r="N3052" t="str">
        <f>VLOOKUP(O3052:O10083,'VLOOKUP Ranges'!$A$9:$B$12,2,TRUE)</f>
        <v>29-55</v>
      </c>
      <c r="O3052">
        <v>51</v>
      </c>
      <c r="P3052">
        <v>1</v>
      </c>
      <c r="Q3052" t="s">
        <v>45</v>
      </c>
      <c r="R3052" t="s">
        <v>45</v>
      </c>
      <c r="S3052" t="s">
        <v>44</v>
      </c>
      <c r="T3052" t="s">
        <v>45</v>
      </c>
      <c r="U3052" t="s">
        <v>45</v>
      </c>
      <c r="V3052" t="s">
        <v>45</v>
      </c>
      <c r="W3052" t="s">
        <v>45</v>
      </c>
      <c r="X3052">
        <v>1</v>
      </c>
      <c r="Y3052" t="str">
        <f>VLOOKUP(Z3052:Z10083,'VLOOKUP Ranges'!$A$2:$B$5,2,TRUE)</f>
        <v>89-118</v>
      </c>
      <c r="Z3052">
        <v>111.55</v>
      </c>
      <c r="AA3052">
        <v>5720.35</v>
      </c>
      <c r="AB3052" t="s">
        <v>44</v>
      </c>
      <c r="AC3052">
        <v>0</v>
      </c>
      <c r="AD3052">
        <v>35</v>
      </c>
      <c r="AE3052">
        <v>4053</v>
      </c>
      <c r="AG3052" t="b">
        <v>1</v>
      </c>
      <c r="AH3052" t="b">
        <v>0</v>
      </c>
      <c r="AI3052" t="b">
        <v>1</v>
      </c>
      <c r="AJ3052" t="b">
        <v>0</v>
      </c>
      <c r="AK3052" t="b">
        <v>0</v>
      </c>
      <c r="AL3052" t="b">
        <v>1</v>
      </c>
      <c r="AM3052" t="b">
        <v>0</v>
      </c>
      <c r="AN3052">
        <v>112.163725490196</v>
      </c>
      <c r="AO3052">
        <f t="shared" si="47"/>
        <v>112</v>
      </c>
      <c r="AP3052" t="b">
        <v>1</v>
      </c>
    </row>
    <row r="3053" spans="1:42" x14ac:dyDescent="0.25">
      <c r="A3053" t="s">
        <v>5863</v>
      </c>
      <c r="B3053">
        <v>1</v>
      </c>
      <c r="C3053" t="s">
        <v>40</v>
      </c>
      <c r="D3053" t="s">
        <v>41</v>
      </c>
      <c r="E3053" t="s">
        <v>2210</v>
      </c>
      <c r="F3053">
        <v>96096</v>
      </c>
      <c r="G3053" t="s">
        <v>2211</v>
      </c>
      <c r="H3053">
        <v>40.637104999999998</v>
      </c>
      <c r="I3053">
        <v>-121.906949</v>
      </c>
      <c r="J3053">
        <v>1</v>
      </c>
      <c r="K3053">
        <v>0</v>
      </c>
      <c r="L3053">
        <v>1</v>
      </c>
      <c r="M3053">
        <v>0</v>
      </c>
      <c r="N3053" t="str">
        <f>VLOOKUP(O3053:O10084,'VLOOKUP Ranges'!$A$9:$B$12,2,TRUE)</f>
        <v>29-55</v>
      </c>
      <c r="O3053">
        <v>51</v>
      </c>
      <c r="P3053">
        <v>1</v>
      </c>
      <c r="Q3053" t="s">
        <v>44</v>
      </c>
      <c r="R3053" t="s">
        <v>45</v>
      </c>
      <c r="S3053" t="s">
        <v>45</v>
      </c>
      <c r="T3053" t="s">
        <v>44</v>
      </c>
      <c r="U3053" t="s">
        <v>45</v>
      </c>
      <c r="V3053" t="s">
        <v>44</v>
      </c>
      <c r="W3053" t="s">
        <v>44</v>
      </c>
      <c r="X3053">
        <v>0</v>
      </c>
      <c r="Y3053" t="str">
        <f>VLOOKUP(Z3053:Z10084,'VLOOKUP Ranges'!$A$2:$B$5,2,TRUE)</f>
        <v>35-70</v>
      </c>
      <c r="Z3053">
        <v>60.5</v>
      </c>
      <c r="AA3053">
        <v>3121.45</v>
      </c>
      <c r="AB3053" t="s">
        <v>44</v>
      </c>
      <c r="AC3053">
        <v>0</v>
      </c>
      <c r="AD3053">
        <v>75</v>
      </c>
      <c r="AE3053">
        <v>4994</v>
      </c>
      <c r="AG3053" t="b">
        <v>0</v>
      </c>
      <c r="AH3053" t="b">
        <v>1</v>
      </c>
      <c r="AI3053" t="b">
        <v>0</v>
      </c>
      <c r="AJ3053" t="b">
        <v>0</v>
      </c>
      <c r="AK3053" t="b">
        <v>1</v>
      </c>
      <c r="AL3053" t="b">
        <v>0</v>
      </c>
      <c r="AM3053" t="b">
        <v>0</v>
      </c>
      <c r="AN3053">
        <v>61.204901960784298</v>
      </c>
      <c r="AO3053">
        <f t="shared" si="47"/>
        <v>61</v>
      </c>
      <c r="AP3053" t="b">
        <v>1</v>
      </c>
    </row>
    <row r="3054" spans="1:42" x14ac:dyDescent="0.25">
      <c r="A3054" t="s">
        <v>5864</v>
      </c>
      <c r="B3054">
        <v>1</v>
      </c>
      <c r="C3054" t="s">
        <v>40</v>
      </c>
      <c r="D3054" t="s">
        <v>41</v>
      </c>
      <c r="E3054" t="s">
        <v>5865</v>
      </c>
      <c r="F3054">
        <v>96097</v>
      </c>
      <c r="G3054" t="s">
        <v>5866</v>
      </c>
      <c r="H3054">
        <v>41.764868999999997</v>
      </c>
      <c r="I3054">
        <v>-122.671316</v>
      </c>
      <c r="J3054">
        <v>0</v>
      </c>
      <c r="K3054">
        <v>0</v>
      </c>
      <c r="L3054">
        <v>1</v>
      </c>
      <c r="M3054">
        <v>0</v>
      </c>
      <c r="N3054" t="str">
        <f>VLOOKUP(O3054:O10085,'VLOOKUP Ranges'!$A$9:$B$12,2,TRUE)</f>
        <v>55-77</v>
      </c>
      <c r="O3054">
        <v>72</v>
      </c>
      <c r="P3054">
        <v>1</v>
      </c>
      <c r="Q3054" t="s">
        <v>45</v>
      </c>
      <c r="R3054" t="s">
        <v>45</v>
      </c>
      <c r="S3054" t="s">
        <v>45</v>
      </c>
      <c r="T3054" t="s">
        <v>45</v>
      </c>
      <c r="U3054" t="s">
        <v>45</v>
      </c>
      <c r="V3054" t="s">
        <v>45</v>
      </c>
      <c r="W3054" t="s">
        <v>45</v>
      </c>
      <c r="X3054">
        <v>1</v>
      </c>
      <c r="Y3054" t="str">
        <f>VLOOKUP(Z3054:Z10085,'VLOOKUP Ranges'!$A$2:$B$5,2,TRUE)</f>
        <v>89-118</v>
      </c>
      <c r="Z3054">
        <v>90.95</v>
      </c>
      <c r="AA3054">
        <v>6468.6</v>
      </c>
      <c r="AB3054" t="s">
        <v>44</v>
      </c>
      <c r="AC3054">
        <v>0</v>
      </c>
      <c r="AD3054">
        <v>54</v>
      </c>
      <c r="AE3054">
        <v>6091</v>
      </c>
      <c r="AG3054" t="b">
        <v>0</v>
      </c>
      <c r="AH3054" t="b">
        <v>1</v>
      </c>
      <c r="AI3054" t="b">
        <v>0</v>
      </c>
      <c r="AJ3054" t="b">
        <v>0</v>
      </c>
      <c r="AK3054" t="b">
        <v>0</v>
      </c>
      <c r="AL3054" t="b">
        <v>0</v>
      </c>
      <c r="AM3054" t="b">
        <v>0</v>
      </c>
      <c r="AN3054">
        <v>89.841666666666598</v>
      </c>
      <c r="AO3054">
        <f t="shared" si="47"/>
        <v>91</v>
      </c>
      <c r="AP3054" t="b">
        <v>1</v>
      </c>
    </row>
    <row r="3055" spans="1:42" x14ac:dyDescent="0.25">
      <c r="A3055" t="s">
        <v>5867</v>
      </c>
      <c r="B3055">
        <v>1</v>
      </c>
      <c r="C3055" t="s">
        <v>40</v>
      </c>
      <c r="D3055" t="s">
        <v>41</v>
      </c>
      <c r="E3055" t="s">
        <v>2213</v>
      </c>
      <c r="F3055">
        <v>96103</v>
      </c>
      <c r="G3055" t="s">
        <v>2214</v>
      </c>
      <c r="H3055">
        <v>39.783746999999998</v>
      </c>
      <c r="I3055">
        <v>-120.66103200000001</v>
      </c>
      <c r="J3055">
        <v>1</v>
      </c>
      <c r="K3055">
        <v>0</v>
      </c>
      <c r="L3055">
        <v>0</v>
      </c>
      <c r="M3055">
        <v>0</v>
      </c>
      <c r="N3055" t="str">
        <f>VLOOKUP(O3055:O10086,'VLOOKUP Ranges'!$A$9:$B$12,2,TRUE)</f>
        <v>29-55</v>
      </c>
      <c r="O3055">
        <v>34</v>
      </c>
      <c r="P3055">
        <v>1</v>
      </c>
      <c r="Q3055" t="s">
        <v>44</v>
      </c>
      <c r="R3055" t="s">
        <v>66</v>
      </c>
      <c r="S3055" t="s">
        <v>66</v>
      </c>
      <c r="T3055" t="s">
        <v>66</v>
      </c>
      <c r="U3055" t="s">
        <v>66</v>
      </c>
      <c r="V3055" t="s">
        <v>66</v>
      </c>
      <c r="W3055" t="s">
        <v>66</v>
      </c>
      <c r="X3055">
        <v>0</v>
      </c>
      <c r="Y3055" t="str">
        <f>VLOOKUP(Z3055:Z10086,'VLOOKUP Ranges'!$A$2:$B$5,2,TRUE)</f>
        <v>18-35</v>
      </c>
      <c r="Z3055">
        <v>19.7</v>
      </c>
      <c r="AA3055">
        <v>675.6</v>
      </c>
      <c r="AB3055" t="s">
        <v>44</v>
      </c>
      <c r="AC3055">
        <v>0</v>
      </c>
      <c r="AD3055">
        <v>73</v>
      </c>
      <c r="AE3055">
        <v>4136</v>
      </c>
      <c r="AG3055" t="b">
        <v>0</v>
      </c>
      <c r="AH3055" t="b">
        <v>0</v>
      </c>
      <c r="AI3055" t="b">
        <v>0</v>
      </c>
      <c r="AJ3055" t="b">
        <v>1</v>
      </c>
      <c r="AK3055" t="b">
        <v>0</v>
      </c>
      <c r="AL3055" t="b">
        <v>0</v>
      </c>
      <c r="AM3055" t="b">
        <v>1</v>
      </c>
      <c r="AN3055">
        <v>19.8705882352941</v>
      </c>
      <c r="AO3055">
        <f t="shared" si="47"/>
        <v>20</v>
      </c>
      <c r="AP3055" t="b">
        <v>0</v>
      </c>
    </row>
    <row r="3056" spans="1:42" x14ac:dyDescent="0.25">
      <c r="A3056" t="s">
        <v>5868</v>
      </c>
      <c r="B3056">
        <v>1</v>
      </c>
      <c r="C3056" t="s">
        <v>40</v>
      </c>
      <c r="D3056" t="s">
        <v>41</v>
      </c>
      <c r="E3056" t="s">
        <v>5869</v>
      </c>
      <c r="F3056">
        <v>96104</v>
      </c>
      <c r="G3056" t="s">
        <v>5870</v>
      </c>
      <c r="H3056">
        <v>41.505915999999999</v>
      </c>
      <c r="I3056">
        <v>-120.152505</v>
      </c>
      <c r="J3056">
        <v>1</v>
      </c>
      <c r="K3056">
        <v>0</v>
      </c>
      <c r="L3056">
        <v>1</v>
      </c>
      <c r="M3056">
        <v>0</v>
      </c>
      <c r="N3056" t="str">
        <f>VLOOKUP(O3056:O10087,'VLOOKUP Ranges'!$A$9:$B$12,2,TRUE)</f>
        <v>55-77</v>
      </c>
      <c r="O3056">
        <v>67</v>
      </c>
      <c r="P3056">
        <v>0</v>
      </c>
      <c r="Q3056" t="s">
        <v>62</v>
      </c>
      <c r="R3056" t="s">
        <v>45</v>
      </c>
      <c r="S3056" t="s">
        <v>45</v>
      </c>
      <c r="T3056" t="s">
        <v>44</v>
      </c>
      <c r="U3056" t="s">
        <v>45</v>
      </c>
      <c r="V3056" t="s">
        <v>44</v>
      </c>
      <c r="W3056" t="s">
        <v>45</v>
      </c>
      <c r="X3056">
        <v>1</v>
      </c>
      <c r="Y3056" t="str">
        <f>VLOOKUP(Z3056:Z10087,'VLOOKUP Ranges'!$A$2:$B$5,2,TRUE)</f>
        <v>35-70</v>
      </c>
      <c r="Z3056">
        <v>50.95</v>
      </c>
      <c r="AA3056">
        <v>3521.7</v>
      </c>
      <c r="AB3056" t="s">
        <v>44</v>
      </c>
      <c r="AC3056">
        <v>0</v>
      </c>
      <c r="AD3056">
        <v>77</v>
      </c>
      <c r="AE3056">
        <v>6395</v>
      </c>
      <c r="AG3056" t="b">
        <v>0</v>
      </c>
      <c r="AH3056" t="b">
        <v>1</v>
      </c>
      <c r="AI3056" t="b">
        <v>0</v>
      </c>
      <c r="AJ3056" t="b">
        <v>0</v>
      </c>
      <c r="AK3056" t="b">
        <v>0</v>
      </c>
      <c r="AL3056" t="b">
        <v>0</v>
      </c>
      <c r="AM3056" t="b">
        <v>0</v>
      </c>
      <c r="AN3056">
        <v>52.5626865671641</v>
      </c>
      <c r="AO3056">
        <f t="shared" si="47"/>
        <v>51</v>
      </c>
      <c r="AP3056" t="b">
        <v>0</v>
      </c>
    </row>
    <row r="3057" spans="1:42" x14ac:dyDescent="0.25">
      <c r="A3057" t="s">
        <v>5871</v>
      </c>
      <c r="B3057">
        <v>1</v>
      </c>
      <c r="C3057" t="s">
        <v>40</v>
      </c>
      <c r="D3057" t="s">
        <v>41</v>
      </c>
      <c r="E3057" t="s">
        <v>5872</v>
      </c>
      <c r="F3057">
        <v>96105</v>
      </c>
      <c r="G3057" t="s">
        <v>5873</v>
      </c>
      <c r="H3057">
        <v>39.872960999999997</v>
      </c>
      <c r="I3057">
        <v>-120.198876</v>
      </c>
      <c r="J3057">
        <v>0</v>
      </c>
      <c r="K3057">
        <v>0</v>
      </c>
      <c r="L3057">
        <v>1</v>
      </c>
      <c r="M3057">
        <v>0</v>
      </c>
      <c r="N3057" t="str">
        <f>VLOOKUP(O3057:O10088,'VLOOKUP Ranges'!$A$9:$B$12,2,TRUE)</f>
        <v>29-55</v>
      </c>
      <c r="O3057">
        <v>49</v>
      </c>
      <c r="P3057">
        <v>1</v>
      </c>
      <c r="Q3057" t="s">
        <v>44</v>
      </c>
      <c r="R3057" t="s">
        <v>66</v>
      </c>
      <c r="S3057" t="s">
        <v>66</v>
      </c>
      <c r="T3057" t="s">
        <v>66</v>
      </c>
      <c r="U3057" t="s">
        <v>66</v>
      </c>
      <c r="V3057" t="s">
        <v>66</v>
      </c>
      <c r="W3057" t="s">
        <v>66</v>
      </c>
      <c r="X3057">
        <v>1</v>
      </c>
      <c r="Y3057" t="str">
        <f>VLOOKUP(Z3057:Z10088,'VLOOKUP Ranges'!$A$2:$B$5,2,TRUE)</f>
        <v>18-35</v>
      </c>
      <c r="Z3057">
        <v>20.05</v>
      </c>
      <c r="AA3057">
        <v>923.1</v>
      </c>
      <c r="AB3057" t="s">
        <v>44</v>
      </c>
      <c r="AC3057">
        <v>0</v>
      </c>
      <c r="AD3057">
        <v>72</v>
      </c>
      <c r="AE3057">
        <v>5579</v>
      </c>
      <c r="AG3057" t="b">
        <v>1</v>
      </c>
      <c r="AH3057" t="b">
        <v>0</v>
      </c>
      <c r="AI3057" t="b">
        <v>0</v>
      </c>
      <c r="AJ3057" t="b">
        <v>1</v>
      </c>
      <c r="AK3057" t="b">
        <v>0</v>
      </c>
      <c r="AL3057" t="b">
        <v>0</v>
      </c>
      <c r="AM3057" t="b">
        <v>0</v>
      </c>
      <c r="AN3057">
        <v>18.838775510204002</v>
      </c>
      <c r="AO3057">
        <f t="shared" si="47"/>
        <v>21</v>
      </c>
      <c r="AP3057" t="b">
        <v>0</v>
      </c>
    </row>
    <row r="3058" spans="1:42" x14ac:dyDescent="0.25">
      <c r="A3058" t="s">
        <v>5874</v>
      </c>
      <c r="B3058">
        <v>1</v>
      </c>
      <c r="C3058" t="s">
        <v>40</v>
      </c>
      <c r="D3058" t="s">
        <v>41</v>
      </c>
      <c r="E3058" t="s">
        <v>5875</v>
      </c>
      <c r="F3058">
        <v>96106</v>
      </c>
      <c r="G3058" t="s">
        <v>5876</v>
      </c>
      <c r="H3058">
        <v>39.745804999999997</v>
      </c>
      <c r="I3058">
        <v>-120.580882</v>
      </c>
      <c r="J3058">
        <v>1</v>
      </c>
      <c r="K3058">
        <v>0</v>
      </c>
      <c r="L3058">
        <v>1</v>
      </c>
      <c r="M3058">
        <v>1</v>
      </c>
      <c r="N3058" t="str">
        <f>VLOOKUP(O3058:O10089,'VLOOKUP Ranges'!$A$9:$B$12,2,TRUE)</f>
        <v>29-55</v>
      </c>
      <c r="O3058">
        <v>53</v>
      </c>
      <c r="P3058">
        <v>1</v>
      </c>
      <c r="Q3058" t="s">
        <v>44</v>
      </c>
      <c r="R3058" t="s">
        <v>66</v>
      </c>
      <c r="S3058" t="s">
        <v>66</v>
      </c>
      <c r="T3058" t="s">
        <v>66</v>
      </c>
      <c r="U3058" t="s">
        <v>66</v>
      </c>
      <c r="V3058" t="s">
        <v>66</v>
      </c>
      <c r="W3058" t="s">
        <v>66</v>
      </c>
      <c r="X3058">
        <v>1</v>
      </c>
      <c r="Y3058" t="str">
        <f>VLOOKUP(Z3058:Z10089,'VLOOKUP Ranges'!$A$2:$B$5,2,TRUE)</f>
        <v>18-35</v>
      </c>
      <c r="Z3058">
        <v>19.399999999999999</v>
      </c>
      <c r="AA3058">
        <v>1110.3499999999999</v>
      </c>
      <c r="AB3058" t="s">
        <v>44</v>
      </c>
      <c r="AC3058">
        <v>0</v>
      </c>
      <c r="AD3058">
        <v>73</v>
      </c>
      <c r="AE3058">
        <v>4497</v>
      </c>
      <c r="AG3058" t="b">
        <v>0</v>
      </c>
      <c r="AH3058" t="b">
        <v>1</v>
      </c>
      <c r="AI3058" t="b">
        <v>0</v>
      </c>
      <c r="AJ3058" t="b">
        <v>1</v>
      </c>
      <c r="AK3058" t="b">
        <v>0</v>
      </c>
      <c r="AL3058" t="b">
        <v>0</v>
      </c>
      <c r="AM3058" t="b">
        <v>1</v>
      </c>
      <c r="AN3058">
        <v>20.95</v>
      </c>
      <c r="AO3058">
        <f t="shared" si="47"/>
        <v>20</v>
      </c>
      <c r="AP3058" t="b">
        <v>0</v>
      </c>
    </row>
    <row r="3059" spans="1:42" x14ac:dyDescent="0.25">
      <c r="A3059" t="s">
        <v>5877</v>
      </c>
      <c r="B3059">
        <v>1</v>
      </c>
      <c r="C3059" t="s">
        <v>40</v>
      </c>
      <c r="D3059" t="s">
        <v>41</v>
      </c>
      <c r="E3059" t="s">
        <v>5878</v>
      </c>
      <c r="F3059">
        <v>96107</v>
      </c>
      <c r="G3059" t="s">
        <v>5879</v>
      </c>
      <c r="H3059">
        <v>38.425280000000001</v>
      </c>
      <c r="I3059">
        <v>-119.475741</v>
      </c>
      <c r="J3059">
        <v>1</v>
      </c>
      <c r="K3059">
        <v>0</v>
      </c>
      <c r="L3059">
        <v>0</v>
      </c>
      <c r="M3059">
        <v>0</v>
      </c>
      <c r="N3059" t="str">
        <f>VLOOKUP(O3059:O10090,'VLOOKUP Ranges'!$A$9:$B$12,2,TRUE)</f>
        <v>9-29</v>
      </c>
      <c r="O3059">
        <v>27</v>
      </c>
      <c r="P3059">
        <v>1</v>
      </c>
      <c r="Q3059" t="s">
        <v>45</v>
      </c>
      <c r="R3059" t="s">
        <v>44</v>
      </c>
      <c r="S3059" t="s">
        <v>44</v>
      </c>
      <c r="T3059" t="s">
        <v>45</v>
      </c>
      <c r="U3059" t="s">
        <v>45</v>
      </c>
      <c r="V3059" t="s">
        <v>44</v>
      </c>
      <c r="W3059" t="s">
        <v>44</v>
      </c>
      <c r="X3059">
        <v>0</v>
      </c>
      <c r="Y3059" t="str">
        <f>VLOOKUP(Z3059:Z10090,'VLOOKUP Ranges'!$A$2:$B$5,2,TRUE)</f>
        <v>35-70</v>
      </c>
      <c r="Z3059">
        <v>59.45</v>
      </c>
      <c r="AA3059">
        <v>1611.65</v>
      </c>
      <c r="AB3059" t="s">
        <v>44</v>
      </c>
      <c r="AC3059">
        <v>0</v>
      </c>
      <c r="AD3059">
        <v>23</v>
      </c>
      <c r="AE3059">
        <v>4818</v>
      </c>
      <c r="AG3059" t="b">
        <v>0</v>
      </c>
      <c r="AH3059" t="b">
        <v>0</v>
      </c>
      <c r="AI3059" t="b">
        <v>0</v>
      </c>
      <c r="AJ3059" t="b">
        <v>0</v>
      </c>
      <c r="AK3059" t="b">
        <v>0</v>
      </c>
      <c r="AL3059" t="b">
        <v>1</v>
      </c>
      <c r="AM3059" t="b">
        <v>0</v>
      </c>
      <c r="AN3059">
        <v>59.690740740740701</v>
      </c>
      <c r="AO3059">
        <f t="shared" si="47"/>
        <v>60</v>
      </c>
      <c r="AP3059" t="b">
        <v>0</v>
      </c>
    </row>
    <row r="3060" spans="1:42" x14ac:dyDescent="0.25">
      <c r="A3060" t="s">
        <v>5880</v>
      </c>
      <c r="B3060">
        <v>1</v>
      </c>
      <c r="C3060" t="s">
        <v>40</v>
      </c>
      <c r="D3060" t="s">
        <v>41</v>
      </c>
      <c r="E3060" t="s">
        <v>2216</v>
      </c>
      <c r="F3060">
        <v>96109</v>
      </c>
      <c r="G3060" t="s">
        <v>2217</v>
      </c>
      <c r="H3060">
        <v>40.012675000000002</v>
      </c>
      <c r="I3060">
        <v>-120.101857</v>
      </c>
      <c r="J3060">
        <v>1</v>
      </c>
      <c r="K3060">
        <v>0</v>
      </c>
      <c r="L3060">
        <v>0</v>
      </c>
      <c r="M3060">
        <v>0</v>
      </c>
      <c r="N3060" t="str">
        <f>VLOOKUP(O3060:O10091,'VLOOKUP Ranges'!$A$9:$B$12,2,TRUE)</f>
        <v>55-77</v>
      </c>
      <c r="O3060">
        <v>69</v>
      </c>
      <c r="P3060">
        <v>1</v>
      </c>
      <c r="Q3060" t="s">
        <v>45</v>
      </c>
      <c r="R3060" t="s">
        <v>45</v>
      </c>
      <c r="S3060" t="s">
        <v>45</v>
      </c>
      <c r="T3060" t="s">
        <v>45</v>
      </c>
      <c r="U3060" t="s">
        <v>45</v>
      </c>
      <c r="V3060" t="s">
        <v>44</v>
      </c>
      <c r="W3060" t="s">
        <v>45</v>
      </c>
      <c r="X3060">
        <v>1</v>
      </c>
      <c r="Y3060" t="str">
        <f>VLOOKUP(Z3060:Z10091,'VLOOKUP Ranges'!$A$2:$B$5,2,TRUE)</f>
        <v>70-89</v>
      </c>
      <c r="Z3060">
        <v>81.5</v>
      </c>
      <c r="AA3060">
        <v>5553.25</v>
      </c>
      <c r="AB3060" t="s">
        <v>44</v>
      </c>
      <c r="AC3060">
        <v>0</v>
      </c>
      <c r="AD3060">
        <v>45</v>
      </c>
      <c r="AE3060">
        <v>5286</v>
      </c>
      <c r="AG3060" t="b">
        <v>0</v>
      </c>
      <c r="AH3060" t="b">
        <v>1</v>
      </c>
      <c r="AI3060" t="b">
        <v>0</v>
      </c>
      <c r="AJ3060" t="b">
        <v>0</v>
      </c>
      <c r="AK3060" t="b">
        <v>1</v>
      </c>
      <c r="AL3060" t="b">
        <v>0</v>
      </c>
      <c r="AM3060" t="b">
        <v>0</v>
      </c>
      <c r="AN3060">
        <v>80.481884057971001</v>
      </c>
      <c r="AO3060">
        <f t="shared" si="47"/>
        <v>82</v>
      </c>
      <c r="AP3060" t="b">
        <v>1</v>
      </c>
    </row>
    <row r="3061" spans="1:42" x14ac:dyDescent="0.25">
      <c r="A3061" t="s">
        <v>5881</v>
      </c>
      <c r="B3061">
        <v>1</v>
      </c>
      <c r="C3061" t="s">
        <v>40</v>
      </c>
      <c r="D3061" t="s">
        <v>41</v>
      </c>
      <c r="E3061" t="s">
        <v>2219</v>
      </c>
      <c r="F3061">
        <v>96110</v>
      </c>
      <c r="G3061" t="s">
        <v>2220</v>
      </c>
      <c r="H3061">
        <v>41.280341</v>
      </c>
      <c r="I3061">
        <v>-120.150381</v>
      </c>
      <c r="J3061">
        <v>0</v>
      </c>
      <c r="K3061">
        <v>0</v>
      </c>
      <c r="L3061">
        <v>1</v>
      </c>
      <c r="M3061">
        <v>1</v>
      </c>
      <c r="N3061" t="str">
        <f>VLOOKUP(O3061:O10092,'VLOOKUP Ranges'!$A$9:$B$12,2,TRUE)</f>
        <v>1-9</v>
      </c>
      <c r="O3061">
        <v>2</v>
      </c>
      <c r="P3061">
        <v>0</v>
      </c>
      <c r="Q3061" t="s">
        <v>62</v>
      </c>
      <c r="R3061" t="s">
        <v>44</v>
      </c>
      <c r="S3061" t="s">
        <v>44</v>
      </c>
      <c r="T3061" t="s">
        <v>44</v>
      </c>
      <c r="U3061" t="s">
        <v>45</v>
      </c>
      <c r="V3061" t="s">
        <v>44</v>
      </c>
      <c r="W3061" t="s">
        <v>44</v>
      </c>
      <c r="X3061">
        <v>0</v>
      </c>
      <c r="Y3061" t="str">
        <f>VLOOKUP(Z3061:Z10092,'VLOOKUP Ranges'!$A$2:$B$5,2,TRUE)</f>
        <v>18-35</v>
      </c>
      <c r="Z3061">
        <v>29.05</v>
      </c>
      <c r="AA3061">
        <v>44.75</v>
      </c>
      <c r="AB3061" t="s">
        <v>44</v>
      </c>
      <c r="AC3061">
        <v>0</v>
      </c>
      <c r="AD3061">
        <v>22</v>
      </c>
      <c r="AE3061">
        <v>4998</v>
      </c>
      <c r="AG3061" t="b">
        <v>0</v>
      </c>
      <c r="AH3061" t="b">
        <v>0</v>
      </c>
      <c r="AI3061" t="b">
        <v>0</v>
      </c>
      <c r="AJ3061" t="b">
        <v>0</v>
      </c>
      <c r="AK3061" t="b">
        <v>0</v>
      </c>
      <c r="AL3061" t="b">
        <v>0</v>
      </c>
      <c r="AM3061" t="b">
        <v>0</v>
      </c>
      <c r="AN3061">
        <v>22.375</v>
      </c>
      <c r="AO3061">
        <f t="shared" si="47"/>
        <v>30</v>
      </c>
      <c r="AP3061" t="b">
        <v>0</v>
      </c>
    </row>
    <row r="3062" spans="1:42" x14ac:dyDescent="0.25">
      <c r="A3062" t="s">
        <v>5882</v>
      </c>
      <c r="B3062">
        <v>1</v>
      </c>
      <c r="C3062" t="s">
        <v>40</v>
      </c>
      <c r="D3062" t="s">
        <v>41</v>
      </c>
      <c r="E3062" t="s">
        <v>5883</v>
      </c>
      <c r="F3062">
        <v>96113</v>
      </c>
      <c r="G3062" t="s">
        <v>5884</v>
      </c>
      <c r="H3062">
        <v>40.198233999999999</v>
      </c>
      <c r="I3062">
        <v>-120.18089000000001</v>
      </c>
      <c r="J3062">
        <v>0</v>
      </c>
      <c r="K3062">
        <v>0</v>
      </c>
      <c r="L3062">
        <v>1</v>
      </c>
      <c r="M3062">
        <v>0</v>
      </c>
      <c r="N3062" t="str">
        <f>VLOOKUP(O3062:O10093,'VLOOKUP Ranges'!$A$9:$B$12,2,TRUE)</f>
        <v>29-55</v>
      </c>
      <c r="O3062">
        <v>46</v>
      </c>
      <c r="P3062">
        <v>1</v>
      </c>
      <c r="Q3062" t="s">
        <v>44</v>
      </c>
      <c r="R3062" t="s">
        <v>45</v>
      </c>
      <c r="S3062" t="s">
        <v>45</v>
      </c>
      <c r="T3062" t="s">
        <v>44</v>
      </c>
      <c r="U3062" t="s">
        <v>45</v>
      </c>
      <c r="V3062" t="s">
        <v>44</v>
      </c>
      <c r="W3062" t="s">
        <v>45</v>
      </c>
      <c r="X3062">
        <v>0</v>
      </c>
      <c r="Y3062" t="str">
        <f>VLOOKUP(Z3062:Z10093,'VLOOKUP Ranges'!$A$2:$B$5,2,TRUE)</f>
        <v>70-89</v>
      </c>
      <c r="Z3062">
        <v>70.599999999999994</v>
      </c>
      <c r="AA3062">
        <v>3231.05</v>
      </c>
      <c r="AB3062" t="s">
        <v>44</v>
      </c>
      <c r="AC3062">
        <v>0</v>
      </c>
      <c r="AD3062">
        <v>52</v>
      </c>
      <c r="AE3062">
        <v>5433</v>
      </c>
      <c r="AG3062" t="b">
        <v>1</v>
      </c>
      <c r="AH3062" t="b">
        <v>0</v>
      </c>
      <c r="AI3062" t="b">
        <v>0</v>
      </c>
      <c r="AJ3062" t="b">
        <v>0</v>
      </c>
      <c r="AK3062" t="b">
        <v>0</v>
      </c>
      <c r="AL3062" t="b">
        <v>0</v>
      </c>
      <c r="AM3062" t="b">
        <v>1</v>
      </c>
      <c r="AN3062">
        <v>70.240217391304299</v>
      </c>
      <c r="AO3062">
        <f t="shared" si="47"/>
        <v>71</v>
      </c>
      <c r="AP3062" t="b">
        <v>1</v>
      </c>
    </row>
    <row r="3063" spans="1:42" x14ac:dyDescent="0.25">
      <c r="A3063" t="s">
        <v>5885</v>
      </c>
      <c r="B3063">
        <v>1</v>
      </c>
      <c r="C3063" t="s">
        <v>40</v>
      </c>
      <c r="D3063" t="s">
        <v>41</v>
      </c>
      <c r="E3063" t="s">
        <v>5886</v>
      </c>
      <c r="F3063">
        <v>96114</v>
      </c>
      <c r="G3063" t="s">
        <v>5887</v>
      </c>
      <c r="H3063">
        <v>40.294034000000003</v>
      </c>
      <c r="I3063">
        <v>-120.51262199999999</v>
      </c>
      <c r="J3063">
        <v>0</v>
      </c>
      <c r="K3063">
        <v>0</v>
      </c>
      <c r="L3063">
        <v>0</v>
      </c>
      <c r="M3063">
        <v>0</v>
      </c>
      <c r="N3063" t="str">
        <f>VLOOKUP(O3063:O10094,'VLOOKUP Ranges'!$A$9:$B$12,2,TRUE)</f>
        <v>29-55</v>
      </c>
      <c r="O3063">
        <v>54</v>
      </c>
      <c r="P3063">
        <v>1</v>
      </c>
      <c r="Q3063" t="s">
        <v>45</v>
      </c>
      <c r="R3063" t="s">
        <v>44</v>
      </c>
      <c r="S3063" t="s">
        <v>45</v>
      </c>
      <c r="T3063" t="s">
        <v>44</v>
      </c>
      <c r="U3063" t="s">
        <v>44</v>
      </c>
      <c r="V3063" t="s">
        <v>45</v>
      </c>
      <c r="W3063" t="s">
        <v>45</v>
      </c>
      <c r="X3063">
        <v>1</v>
      </c>
      <c r="Y3063" t="str">
        <f>VLOOKUP(Z3063:Z10094,'VLOOKUP Ranges'!$A$2:$B$5,2,TRUE)</f>
        <v>89-118</v>
      </c>
      <c r="Z3063">
        <v>97.2</v>
      </c>
      <c r="AA3063">
        <v>5129.45</v>
      </c>
      <c r="AB3063" t="s">
        <v>44</v>
      </c>
      <c r="AC3063">
        <v>0</v>
      </c>
      <c r="AD3063">
        <v>55</v>
      </c>
      <c r="AE3063">
        <v>4971</v>
      </c>
      <c r="AG3063" t="b">
        <v>0</v>
      </c>
      <c r="AH3063" t="b">
        <v>1</v>
      </c>
      <c r="AI3063" t="b">
        <v>1</v>
      </c>
      <c r="AJ3063" t="b">
        <v>0</v>
      </c>
      <c r="AK3063" t="b">
        <v>0</v>
      </c>
      <c r="AL3063" t="b">
        <v>0</v>
      </c>
      <c r="AM3063" t="b">
        <v>0</v>
      </c>
      <c r="AN3063">
        <v>94.989814814814807</v>
      </c>
      <c r="AO3063">
        <f t="shared" si="47"/>
        <v>98</v>
      </c>
      <c r="AP3063" t="b">
        <v>0</v>
      </c>
    </row>
    <row r="3064" spans="1:42" x14ac:dyDescent="0.25">
      <c r="A3064" t="s">
        <v>5888</v>
      </c>
      <c r="B3064">
        <v>1</v>
      </c>
      <c r="C3064" t="s">
        <v>40</v>
      </c>
      <c r="D3064" t="s">
        <v>41</v>
      </c>
      <c r="E3064" t="s">
        <v>5889</v>
      </c>
      <c r="F3064">
        <v>96117</v>
      </c>
      <c r="G3064" t="s">
        <v>5890</v>
      </c>
      <c r="H3064">
        <v>40.507272</v>
      </c>
      <c r="I3064">
        <v>-120.338228</v>
      </c>
      <c r="J3064">
        <v>1</v>
      </c>
      <c r="K3064">
        <v>0</v>
      </c>
      <c r="L3064">
        <v>0</v>
      </c>
      <c r="M3064">
        <v>0</v>
      </c>
      <c r="N3064" t="str">
        <f>VLOOKUP(O3064:O10095,'VLOOKUP Ranges'!$A$9:$B$12,2,TRUE)</f>
        <v>9-29</v>
      </c>
      <c r="O3064">
        <v>20</v>
      </c>
      <c r="P3064">
        <v>1</v>
      </c>
      <c r="Q3064" t="s">
        <v>45</v>
      </c>
      <c r="R3064" t="s">
        <v>45</v>
      </c>
      <c r="S3064" t="s">
        <v>44</v>
      </c>
      <c r="T3064" t="s">
        <v>44</v>
      </c>
      <c r="U3064" t="s">
        <v>45</v>
      </c>
      <c r="V3064" t="s">
        <v>44</v>
      </c>
      <c r="W3064" t="s">
        <v>44</v>
      </c>
      <c r="X3064">
        <v>0</v>
      </c>
      <c r="Y3064" t="str">
        <f>VLOOKUP(Z3064:Z10095,'VLOOKUP Ranges'!$A$2:$B$5,2,TRUE)</f>
        <v>35-70</v>
      </c>
      <c r="Z3064">
        <v>59.2</v>
      </c>
      <c r="AA3064">
        <v>1191.2</v>
      </c>
      <c r="AB3064" t="s">
        <v>44</v>
      </c>
      <c r="AC3064">
        <v>0</v>
      </c>
      <c r="AD3064">
        <v>58</v>
      </c>
      <c r="AE3064">
        <v>5924</v>
      </c>
      <c r="AG3064" t="b">
        <v>0</v>
      </c>
      <c r="AH3064" t="b">
        <v>0</v>
      </c>
      <c r="AI3064" t="b">
        <v>0</v>
      </c>
      <c r="AJ3064" t="b">
        <v>0</v>
      </c>
      <c r="AK3064" t="b">
        <v>0</v>
      </c>
      <c r="AL3064" t="b">
        <v>0</v>
      </c>
      <c r="AM3064" t="b">
        <v>0</v>
      </c>
      <c r="AN3064">
        <v>59.56</v>
      </c>
      <c r="AO3064">
        <f t="shared" si="47"/>
        <v>60</v>
      </c>
      <c r="AP3064" t="b">
        <v>1</v>
      </c>
    </row>
    <row r="3065" spans="1:42" x14ac:dyDescent="0.25">
      <c r="A3065" t="s">
        <v>5891</v>
      </c>
      <c r="B3065">
        <v>1</v>
      </c>
      <c r="C3065" t="s">
        <v>40</v>
      </c>
      <c r="D3065" t="s">
        <v>41</v>
      </c>
      <c r="E3065" t="s">
        <v>5892</v>
      </c>
      <c r="F3065">
        <v>96118</v>
      </c>
      <c r="G3065" t="s">
        <v>5893</v>
      </c>
      <c r="H3065">
        <v>39.637470999999998</v>
      </c>
      <c r="I3065">
        <v>-120.226338</v>
      </c>
      <c r="J3065">
        <v>1</v>
      </c>
      <c r="K3065">
        <v>0</v>
      </c>
      <c r="L3065">
        <v>0</v>
      </c>
      <c r="M3065">
        <v>0</v>
      </c>
      <c r="N3065" t="str">
        <f>VLOOKUP(O3065:O10096,'VLOOKUP Ranges'!$A$9:$B$12,2,TRUE)</f>
        <v>9-29</v>
      </c>
      <c r="O3065">
        <v>11</v>
      </c>
      <c r="P3065">
        <v>1</v>
      </c>
      <c r="Q3065" t="s">
        <v>44</v>
      </c>
      <c r="R3065" t="s">
        <v>44</v>
      </c>
      <c r="S3065" t="s">
        <v>45</v>
      </c>
      <c r="T3065" t="s">
        <v>44</v>
      </c>
      <c r="U3065" t="s">
        <v>44</v>
      </c>
      <c r="V3065" t="s">
        <v>44</v>
      </c>
      <c r="W3065" t="s">
        <v>44</v>
      </c>
      <c r="X3065">
        <v>1</v>
      </c>
      <c r="Y3065" t="str">
        <f>VLOOKUP(Z3065:Z10096,'VLOOKUP Ranges'!$A$2:$B$5,2,TRUE)</f>
        <v>70-89</v>
      </c>
      <c r="Z3065">
        <v>75.900000000000006</v>
      </c>
      <c r="AA3065">
        <v>866.4</v>
      </c>
      <c r="AB3065" t="s">
        <v>44</v>
      </c>
      <c r="AC3065">
        <v>0</v>
      </c>
      <c r="AD3065">
        <v>70</v>
      </c>
      <c r="AE3065">
        <v>4278</v>
      </c>
      <c r="AG3065" t="b">
        <v>0</v>
      </c>
      <c r="AH3065" t="b">
        <v>0</v>
      </c>
      <c r="AI3065" t="b">
        <v>1</v>
      </c>
      <c r="AJ3065" t="b">
        <v>0</v>
      </c>
      <c r="AK3065" t="b">
        <v>0</v>
      </c>
      <c r="AL3065" t="b">
        <v>0</v>
      </c>
      <c r="AM3065" t="b">
        <v>1</v>
      </c>
      <c r="AN3065">
        <v>78.763636363636294</v>
      </c>
      <c r="AO3065">
        <f t="shared" si="47"/>
        <v>76</v>
      </c>
      <c r="AP3065" t="b">
        <v>0</v>
      </c>
    </row>
    <row r="3066" spans="1:42" x14ac:dyDescent="0.25">
      <c r="A3066" t="s">
        <v>5894</v>
      </c>
      <c r="B3066">
        <v>1</v>
      </c>
      <c r="C3066" t="s">
        <v>40</v>
      </c>
      <c r="D3066" t="s">
        <v>41</v>
      </c>
      <c r="E3066" t="s">
        <v>5895</v>
      </c>
      <c r="F3066">
        <v>96119</v>
      </c>
      <c r="G3066" t="s">
        <v>5896</v>
      </c>
      <c r="H3066">
        <v>41.042003000000001</v>
      </c>
      <c r="I3066">
        <v>-120.506086</v>
      </c>
      <c r="J3066">
        <v>0</v>
      </c>
      <c r="K3066">
        <v>1</v>
      </c>
      <c r="L3066">
        <v>1</v>
      </c>
      <c r="M3066">
        <v>0</v>
      </c>
      <c r="N3066" t="str">
        <f>VLOOKUP(O3066:O10097,'VLOOKUP Ranges'!$A$9:$B$12,2,TRUE)</f>
        <v>29-55</v>
      </c>
      <c r="O3066">
        <v>30</v>
      </c>
      <c r="P3066">
        <v>1</v>
      </c>
      <c r="Q3066" t="s">
        <v>45</v>
      </c>
      <c r="R3066" t="s">
        <v>44</v>
      </c>
      <c r="S3066" t="s">
        <v>45</v>
      </c>
      <c r="T3066" t="s">
        <v>44</v>
      </c>
      <c r="U3066" t="s">
        <v>44</v>
      </c>
      <c r="V3066" t="s">
        <v>45</v>
      </c>
      <c r="W3066" t="s">
        <v>44</v>
      </c>
      <c r="X3066">
        <v>1</v>
      </c>
      <c r="Y3066" t="str">
        <f>VLOOKUP(Z3066:Z10097,'VLOOKUP Ranges'!$A$2:$B$5,2,TRUE)</f>
        <v>89-118</v>
      </c>
      <c r="Z3066">
        <v>90.05</v>
      </c>
      <c r="AA3066">
        <v>2627.2</v>
      </c>
      <c r="AB3066" t="s">
        <v>44</v>
      </c>
      <c r="AC3066">
        <v>0</v>
      </c>
      <c r="AD3066">
        <v>39</v>
      </c>
      <c r="AE3066">
        <v>3792</v>
      </c>
      <c r="AG3066" t="b">
        <v>0</v>
      </c>
      <c r="AH3066" t="b">
        <v>0</v>
      </c>
      <c r="AI3066" t="b">
        <v>1</v>
      </c>
      <c r="AJ3066" t="b">
        <v>0</v>
      </c>
      <c r="AK3066" t="b">
        <v>0</v>
      </c>
      <c r="AL3066" t="b">
        <v>1</v>
      </c>
      <c r="AM3066" t="b">
        <v>0</v>
      </c>
      <c r="AN3066">
        <v>87.573333333333295</v>
      </c>
      <c r="AO3066">
        <f t="shared" si="47"/>
        <v>91</v>
      </c>
      <c r="AP3066" t="b">
        <v>0</v>
      </c>
    </row>
    <row r="3067" spans="1:42" x14ac:dyDescent="0.25">
      <c r="A3067" t="s">
        <v>5897</v>
      </c>
      <c r="B3067">
        <v>1</v>
      </c>
      <c r="C3067" t="s">
        <v>40</v>
      </c>
      <c r="D3067" t="s">
        <v>41</v>
      </c>
      <c r="E3067" t="s">
        <v>5898</v>
      </c>
      <c r="F3067">
        <v>96120</v>
      </c>
      <c r="G3067" t="s">
        <v>5899</v>
      </c>
      <c r="H3067">
        <v>38.735788999999997</v>
      </c>
      <c r="I3067">
        <v>-119.85798</v>
      </c>
      <c r="J3067">
        <v>1</v>
      </c>
      <c r="K3067">
        <v>0</v>
      </c>
      <c r="L3067">
        <v>1</v>
      </c>
      <c r="M3067">
        <v>0</v>
      </c>
      <c r="N3067" t="str">
        <f>VLOOKUP(O3067:O10098,'VLOOKUP Ranges'!$A$9:$B$12,2,TRUE)</f>
        <v>55-77</v>
      </c>
      <c r="O3067">
        <v>68</v>
      </c>
      <c r="P3067">
        <v>1</v>
      </c>
      <c r="Q3067" t="s">
        <v>44</v>
      </c>
      <c r="R3067" t="s">
        <v>45</v>
      </c>
      <c r="S3067" t="s">
        <v>45</v>
      </c>
      <c r="T3067" t="s">
        <v>45</v>
      </c>
      <c r="U3067" t="s">
        <v>44</v>
      </c>
      <c r="V3067" t="s">
        <v>44</v>
      </c>
      <c r="W3067" t="s">
        <v>45</v>
      </c>
      <c r="X3067">
        <v>0</v>
      </c>
      <c r="Y3067" t="str">
        <f>VLOOKUP(Z3067:Z10098,'VLOOKUP Ranges'!$A$2:$B$5,2,TRUE)</f>
        <v>70-89</v>
      </c>
      <c r="Z3067">
        <v>70.95</v>
      </c>
      <c r="AA3067">
        <v>4741.45</v>
      </c>
      <c r="AB3067" t="s">
        <v>44</v>
      </c>
      <c r="AC3067">
        <v>0</v>
      </c>
      <c r="AD3067">
        <v>43</v>
      </c>
      <c r="AE3067">
        <v>5036</v>
      </c>
      <c r="AG3067" t="b">
        <v>0</v>
      </c>
      <c r="AH3067" t="b">
        <v>1</v>
      </c>
      <c r="AI3067" t="b">
        <v>0</v>
      </c>
      <c r="AJ3067" t="b">
        <v>0</v>
      </c>
      <c r="AK3067" t="b">
        <v>0</v>
      </c>
      <c r="AL3067" t="b">
        <v>0</v>
      </c>
      <c r="AM3067" t="b">
        <v>0</v>
      </c>
      <c r="AN3067">
        <v>69.727205882352905</v>
      </c>
      <c r="AO3067">
        <f t="shared" si="47"/>
        <v>71</v>
      </c>
      <c r="AP3067" t="b">
        <v>1</v>
      </c>
    </row>
    <row r="3068" spans="1:42" x14ac:dyDescent="0.25">
      <c r="A3068" t="s">
        <v>5900</v>
      </c>
      <c r="B3068">
        <v>1</v>
      </c>
      <c r="C3068" t="s">
        <v>40</v>
      </c>
      <c r="D3068" t="s">
        <v>41</v>
      </c>
      <c r="E3068" t="s">
        <v>5901</v>
      </c>
      <c r="F3068">
        <v>96121</v>
      </c>
      <c r="G3068" t="s">
        <v>5902</v>
      </c>
      <c r="H3068">
        <v>40.181279000000004</v>
      </c>
      <c r="I3068">
        <v>-120.392967</v>
      </c>
      <c r="J3068">
        <v>1</v>
      </c>
      <c r="K3068">
        <v>1</v>
      </c>
      <c r="L3068">
        <v>1</v>
      </c>
      <c r="M3068">
        <v>0</v>
      </c>
      <c r="N3068" t="str">
        <f>VLOOKUP(O3068:O10099,'VLOOKUP Ranges'!$A$9:$B$12,2,TRUE)</f>
        <v>29-55</v>
      </c>
      <c r="O3068">
        <v>38</v>
      </c>
      <c r="P3068">
        <v>1</v>
      </c>
      <c r="Q3068" t="s">
        <v>45</v>
      </c>
      <c r="R3068" t="s">
        <v>44</v>
      </c>
      <c r="S3068" t="s">
        <v>45</v>
      </c>
      <c r="T3068" t="s">
        <v>45</v>
      </c>
      <c r="U3068" t="s">
        <v>44</v>
      </c>
      <c r="V3068" t="s">
        <v>45</v>
      </c>
      <c r="W3068" t="s">
        <v>45</v>
      </c>
      <c r="X3068">
        <v>1</v>
      </c>
      <c r="Y3068" t="str">
        <f>VLOOKUP(Z3068:Z10099,'VLOOKUP Ranges'!$A$2:$B$5,2,TRUE)</f>
        <v>89-118</v>
      </c>
      <c r="Z3068">
        <v>102.6</v>
      </c>
      <c r="AA3068">
        <v>4009.2</v>
      </c>
      <c r="AB3068" t="s">
        <v>44</v>
      </c>
      <c r="AC3068">
        <v>0</v>
      </c>
      <c r="AD3068">
        <v>40</v>
      </c>
      <c r="AE3068">
        <v>5469</v>
      </c>
      <c r="AG3068" t="b">
        <v>0</v>
      </c>
      <c r="AH3068" t="b">
        <v>0</v>
      </c>
      <c r="AI3068" t="b">
        <v>1</v>
      </c>
      <c r="AJ3068" t="b">
        <v>0</v>
      </c>
      <c r="AK3068" t="b">
        <v>0</v>
      </c>
      <c r="AL3068" t="b">
        <v>1</v>
      </c>
      <c r="AM3068" t="b">
        <v>0</v>
      </c>
      <c r="AN3068">
        <v>105.50526315789401</v>
      </c>
      <c r="AO3068">
        <f t="shared" si="47"/>
        <v>103</v>
      </c>
      <c r="AP3068" t="b">
        <v>0</v>
      </c>
    </row>
    <row r="3069" spans="1:42" x14ac:dyDescent="0.25">
      <c r="A3069" t="s">
        <v>5903</v>
      </c>
      <c r="B3069">
        <v>1</v>
      </c>
      <c r="C3069" t="s">
        <v>40</v>
      </c>
      <c r="D3069" t="s">
        <v>41</v>
      </c>
      <c r="E3069" t="s">
        <v>5904</v>
      </c>
      <c r="F3069">
        <v>96124</v>
      </c>
      <c r="G3069" t="s">
        <v>5905</v>
      </c>
      <c r="H3069">
        <v>39.672812999999998</v>
      </c>
      <c r="I3069">
        <v>-120.456699</v>
      </c>
      <c r="J3069">
        <v>0</v>
      </c>
      <c r="K3069">
        <v>0</v>
      </c>
      <c r="L3069">
        <v>0</v>
      </c>
      <c r="M3069">
        <v>0</v>
      </c>
      <c r="N3069" t="str">
        <f>VLOOKUP(O3069:O10100,'VLOOKUP Ranges'!$A$9:$B$12,2,TRUE)</f>
        <v>1-9</v>
      </c>
      <c r="O3069">
        <v>1</v>
      </c>
      <c r="P3069">
        <v>1</v>
      </c>
      <c r="Q3069" t="s">
        <v>44</v>
      </c>
      <c r="R3069" t="s">
        <v>44</v>
      </c>
      <c r="S3069" t="s">
        <v>44</v>
      </c>
      <c r="T3069" t="s">
        <v>44</v>
      </c>
      <c r="U3069" t="s">
        <v>44</v>
      </c>
      <c r="V3069" t="s">
        <v>44</v>
      </c>
      <c r="W3069" t="s">
        <v>44</v>
      </c>
      <c r="X3069">
        <v>0</v>
      </c>
      <c r="Y3069" t="str">
        <f>VLOOKUP(Z3069:Z10100,'VLOOKUP Ranges'!$A$2:$B$5,2,TRUE)</f>
        <v>35-70</v>
      </c>
      <c r="Z3069">
        <v>43.8</v>
      </c>
      <c r="AA3069">
        <v>43.8</v>
      </c>
      <c r="AB3069" t="s">
        <v>44</v>
      </c>
      <c r="AC3069">
        <v>0</v>
      </c>
      <c r="AD3069">
        <v>31</v>
      </c>
      <c r="AE3069">
        <v>4633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 t="b">
        <v>1</v>
      </c>
      <c r="AM3069" t="b">
        <v>0</v>
      </c>
      <c r="AN3069">
        <v>43.8</v>
      </c>
      <c r="AO3069">
        <f t="shared" si="47"/>
        <v>44</v>
      </c>
      <c r="AP3069" t="b">
        <v>0</v>
      </c>
    </row>
    <row r="3070" spans="1:42" x14ac:dyDescent="0.25">
      <c r="A3070" t="s">
        <v>5906</v>
      </c>
      <c r="B3070">
        <v>1</v>
      </c>
      <c r="C3070" t="s">
        <v>40</v>
      </c>
      <c r="D3070" t="s">
        <v>41</v>
      </c>
      <c r="E3070" t="s">
        <v>2224</v>
      </c>
      <c r="F3070">
        <v>96125</v>
      </c>
      <c r="G3070" t="s">
        <v>2225</v>
      </c>
      <c r="H3070">
        <v>39.600599000000003</v>
      </c>
      <c r="I3070">
        <v>-120.636358</v>
      </c>
      <c r="J3070">
        <v>1</v>
      </c>
      <c r="K3070">
        <v>0</v>
      </c>
      <c r="L3070">
        <v>1</v>
      </c>
      <c r="M3070">
        <v>0</v>
      </c>
      <c r="N3070" t="str">
        <f>VLOOKUP(O3070:O10101,'VLOOKUP Ranges'!$A$9:$B$12,2,TRUE)</f>
        <v>55-77</v>
      </c>
      <c r="O3070">
        <v>63</v>
      </c>
      <c r="P3070">
        <v>0</v>
      </c>
      <c r="Q3070" t="s">
        <v>62</v>
      </c>
      <c r="R3070" t="s">
        <v>45</v>
      </c>
      <c r="S3070" t="s">
        <v>45</v>
      </c>
      <c r="T3070" t="s">
        <v>45</v>
      </c>
      <c r="U3070" t="s">
        <v>44</v>
      </c>
      <c r="V3070" t="s">
        <v>45</v>
      </c>
      <c r="W3070" t="s">
        <v>45</v>
      </c>
      <c r="X3070">
        <v>0</v>
      </c>
      <c r="Y3070" t="str">
        <f>VLOOKUP(Z3070:Z10101,'VLOOKUP Ranges'!$A$2:$B$5,2,TRUE)</f>
        <v>35-70</v>
      </c>
      <c r="Z3070">
        <v>59</v>
      </c>
      <c r="AA3070">
        <v>3707.6</v>
      </c>
      <c r="AB3070" t="s">
        <v>44</v>
      </c>
      <c r="AC3070">
        <v>0</v>
      </c>
      <c r="AD3070">
        <v>20</v>
      </c>
      <c r="AE3070">
        <v>5639</v>
      </c>
      <c r="AG3070" t="b">
        <v>0</v>
      </c>
      <c r="AH3070" t="b">
        <v>1</v>
      </c>
      <c r="AI3070" t="b">
        <v>0</v>
      </c>
      <c r="AJ3070" t="b">
        <v>0</v>
      </c>
      <c r="AK3070" t="b">
        <v>0</v>
      </c>
      <c r="AL3070" t="b">
        <v>1</v>
      </c>
      <c r="AM3070" t="b">
        <v>0</v>
      </c>
      <c r="AN3070">
        <v>58.850793650793598</v>
      </c>
      <c r="AO3070">
        <f t="shared" si="47"/>
        <v>59</v>
      </c>
      <c r="AP3070" t="b">
        <v>0</v>
      </c>
    </row>
    <row r="3071" spans="1:42" x14ac:dyDescent="0.25">
      <c r="A3071" t="s">
        <v>5907</v>
      </c>
      <c r="B3071">
        <v>1</v>
      </c>
      <c r="C3071" t="s">
        <v>40</v>
      </c>
      <c r="D3071" t="s">
        <v>41</v>
      </c>
      <c r="E3071" t="s">
        <v>2227</v>
      </c>
      <c r="F3071">
        <v>96126</v>
      </c>
      <c r="G3071" t="s">
        <v>2228</v>
      </c>
      <c r="H3071">
        <v>39.559708999999998</v>
      </c>
      <c r="I3071">
        <v>-120.34563900000001</v>
      </c>
      <c r="J3071">
        <v>0</v>
      </c>
      <c r="K3071">
        <v>0</v>
      </c>
      <c r="L3071">
        <v>0</v>
      </c>
      <c r="M3071">
        <v>0</v>
      </c>
      <c r="N3071" t="str">
        <f>VLOOKUP(O3071:O10102,'VLOOKUP Ranges'!$A$9:$B$12,2,TRUE)</f>
        <v>1-9</v>
      </c>
      <c r="O3071">
        <v>3</v>
      </c>
      <c r="P3071">
        <v>1</v>
      </c>
      <c r="Q3071" t="s">
        <v>44</v>
      </c>
      <c r="R3071" t="s">
        <v>44</v>
      </c>
      <c r="S3071" t="s">
        <v>44</v>
      </c>
      <c r="T3071" t="s">
        <v>45</v>
      </c>
      <c r="U3071" t="s">
        <v>44</v>
      </c>
      <c r="V3071" t="s">
        <v>45</v>
      </c>
      <c r="W3071" t="s">
        <v>45</v>
      </c>
      <c r="X3071">
        <v>1</v>
      </c>
      <c r="Y3071" t="str">
        <f>VLOOKUP(Z3071:Z10102,'VLOOKUP Ranges'!$A$2:$B$5,2,TRUE)</f>
        <v>35-70</v>
      </c>
      <c r="Z3071">
        <v>69.95</v>
      </c>
      <c r="AA3071">
        <v>220.45</v>
      </c>
      <c r="AB3071" t="s">
        <v>44</v>
      </c>
      <c r="AC3071">
        <v>0</v>
      </c>
      <c r="AD3071">
        <v>67</v>
      </c>
      <c r="AE3071">
        <v>2754</v>
      </c>
      <c r="AG3071" t="b">
        <v>1</v>
      </c>
      <c r="AH3071" t="b">
        <v>0</v>
      </c>
      <c r="AI3071" t="b">
        <v>0</v>
      </c>
      <c r="AJ3071" t="b">
        <v>0</v>
      </c>
      <c r="AK3071" t="b">
        <v>0</v>
      </c>
      <c r="AL3071" t="b">
        <v>1</v>
      </c>
      <c r="AM3071" t="b">
        <v>0</v>
      </c>
      <c r="AN3071">
        <v>73.483333333333306</v>
      </c>
      <c r="AO3071">
        <f t="shared" si="47"/>
        <v>70</v>
      </c>
      <c r="AP3071" t="b">
        <v>0</v>
      </c>
    </row>
    <row r="3072" spans="1:42" x14ac:dyDescent="0.25">
      <c r="A3072" t="s">
        <v>5908</v>
      </c>
      <c r="B3072">
        <v>1</v>
      </c>
      <c r="C3072" t="s">
        <v>40</v>
      </c>
      <c r="D3072" t="s">
        <v>41</v>
      </c>
      <c r="E3072" t="s">
        <v>5909</v>
      </c>
      <c r="F3072">
        <v>96128</v>
      </c>
      <c r="G3072" t="s">
        <v>5910</v>
      </c>
      <c r="H3072">
        <v>40.346634000000002</v>
      </c>
      <c r="I3072">
        <v>-120.386422</v>
      </c>
      <c r="J3072">
        <v>0</v>
      </c>
      <c r="K3072">
        <v>0</v>
      </c>
      <c r="L3072">
        <v>0</v>
      </c>
      <c r="M3072">
        <v>0</v>
      </c>
      <c r="N3072" t="str">
        <f>VLOOKUP(O3072:O10103,'VLOOKUP Ranges'!$A$9:$B$12,2,TRUE)</f>
        <v>29-55</v>
      </c>
      <c r="O3072">
        <v>48</v>
      </c>
      <c r="P3072">
        <v>1</v>
      </c>
      <c r="Q3072" t="s">
        <v>45</v>
      </c>
      <c r="R3072" t="s">
        <v>66</v>
      </c>
      <c r="S3072" t="s">
        <v>66</v>
      </c>
      <c r="T3072" t="s">
        <v>66</v>
      </c>
      <c r="U3072" t="s">
        <v>66</v>
      </c>
      <c r="V3072" t="s">
        <v>66</v>
      </c>
      <c r="W3072" t="s">
        <v>66</v>
      </c>
      <c r="X3072">
        <v>0</v>
      </c>
      <c r="Y3072" t="str">
        <f>VLOOKUP(Z3072:Z10103,'VLOOKUP Ranges'!$A$2:$B$5,2,TRUE)</f>
        <v>18-35</v>
      </c>
      <c r="Z3072">
        <v>24.35</v>
      </c>
      <c r="AA3072">
        <v>1133.7</v>
      </c>
      <c r="AB3072" t="s">
        <v>44</v>
      </c>
      <c r="AC3072">
        <v>0</v>
      </c>
      <c r="AD3072">
        <v>70</v>
      </c>
      <c r="AE3072">
        <v>4200</v>
      </c>
      <c r="AG3072" t="b">
        <v>1</v>
      </c>
      <c r="AH3072" t="b">
        <v>0</v>
      </c>
      <c r="AI3072" t="b">
        <v>0</v>
      </c>
      <c r="AJ3072" t="b">
        <v>1</v>
      </c>
      <c r="AK3072" t="b">
        <v>0</v>
      </c>
      <c r="AL3072" t="b">
        <v>0</v>
      </c>
      <c r="AM3072" t="b">
        <v>0</v>
      </c>
      <c r="AN3072">
        <v>23.618749999999999</v>
      </c>
      <c r="AO3072">
        <f t="shared" si="47"/>
        <v>25</v>
      </c>
      <c r="AP3072" t="b">
        <v>0</v>
      </c>
    </row>
    <row r="3073" spans="1:42" x14ac:dyDescent="0.25">
      <c r="A3073" t="s">
        <v>5911</v>
      </c>
      <c r="B3073">
        <v>1</v>
      </c>
      <c r="C3073" t="s">
        <v>40</v>
      </c>
      <c r="D3073" t="s">
        <v>41</v>
      </c>
      <c r="E3073" t="s">
        <v>3031</v>
      </c>
      <c r="F3073">
        <v>96130</v>
      </c>
      <c r="G3073" t="s">
        <v>3032</v>
      </c>
      <c r="H3073">
        <v>40.559176999999998</v>
      </c>
      <c r="I3073">
        <v>-120.61211299999999</v>
      </c>
      <c r="J3073">
        <v>1</v>
      </c>
      <c r="K3073">
        <v>0</v>
      </c>
      <c r="L3073">
        <v>0</v>
      </c>
      <c r="M3073">
        <v>0</v>
      </c>
      <c r="N3073" t="str">
        <f>VLOOKUP(O3073:O10104,'VLOOKUP Ranges'!$A$9:$B$12,2,TRUE)</f>
        <v>55-77</v>
      </c>
      <c r="O3073">
        <v>66</v>
      </c>
      <c r="P3073">
        <v>0</v>
      </c>
      <c r="Q3073" t="s">
        <v>62</v>
      </c>
      <c r="R3073" t="s">
        <v>44</v>
      </c>
      <c r="S3073" t="s">
        <v>44</v>
      </c>
      <c r="T3073" t="s">
        <v>44</v>
      </c>
      <c r="U3073" t="s">
        <v>45</v>
      </c>
      <c r="V3073" t="s">
        <v>44</v>
      </c>
      <c r="W3073" t="s">
        <v>44</v>
      </c>
      <c r="X3073">
        <v>0</v>
      </c>
      <c r="Y3073" t="str">
        <f>VLOOKUP(Z3073:Z10104,'VLOOKUP Ranges'!$A$2:$B$5,2,TRUE)</f>
        <v>18-35</v>
      </c>
      <c r="Z3073">
        <v>29.45</v>
      </c>
      <c r="AA3073">
        <v>1983.15</v>
      </c>
      <c r="AB3073" t="s">
        <v>44</v>
      </c>
      <c r="AC3073">
        <v>0</v>
      </c>
      <c r="AD3073">
        <v>55</v>
      </c>
      <c r="AE3073">
        <v>5112</v>
      </c>
      <c r="AG3073" t="b">
        <v>1</v>
      </c>
      <c r="AH3073" t="b">
        <v>0</v>
      </c>
      <c r="AI3073" t="b">
        <v>0</v>
      </c>
      <c r="AJ3073" t="b">
        <v>0</v>
      </c>
      <c r="AK3073" t="b">
        <v>1</v>
      </c>
      <c r="AL3073" t="b">
        <v>0</v>
      </c>
      <c r="AM3073" t="b">
        <v>0</v>
      </c>
      <c r="AN3073">
        <v>30.047727272727201</v>
      </c>
      <c r="AO3073">
        <f t="shared" si="47"/>
        <v>30</v>
      </c>
      <c r="AP3073" t="b">
        <v>0</v>
      </c>
    </row>
    <row r="3074" spans="1:42" x14ac:dyDescent="0.25">
      <c r="A3074" t="s">
        <v>5912</v>
      </c>
      <c r="B3074">
        <v>1</v>
      </c>
      <c r="C3074" t="s">
        <v>40</v>
      </c>
      <c r="D3074" t="s">
        <v>41</v>
      </c>
      <c r="E3074" t="s">
        <v>3034</v>
      </c>
      <c r="F3074">
        <v>96132</v>
      </c>
      <c r="G3074" t="s">
        <v>3035</v>
      </c>
      <c r="H3074">
        <v>41.027281000000002</v>
      </c>
      <c r="I3074">
        <v>-120.669427</v>
      </c>
      <c r="J3074">
        <v>0</v>
      </c>
      <c r="K3074">
        <v>0</v>
      </c>
      <c r="L3074">
        <v>1</v>
      </c>
      <c r="M3074">
        <v>1</v>
      </c>
      <c r="N3074" t="str">
        <f>VLOOKUP(O3074:O10105,'VLOOKUP Ranges'!$A$9:$B$12,2,TRUE)</f>
        <v>55-77</v>
      </c>
      <c r="O3074">
        <v>68</v>
      </c>
      <c r="P3074">
        <v>1</v>
      </c>
      <c r="Q3074" t="s">
        <v>45</v>
      </c>
      <c r="R3074" t="s">
        <v>44</v>
      </c>
      <c r="S3074" t="s">
        <v>45</v>
      </c>
      <c r="T3074" t="s">
        <v>45</v>
      </c>
      <c r="U3074" t="s">
        <v>44</v>
      </c>
      <c r="V3074" t="s">
        <v>44</v>
      </c>
      <c r="W3074" t="s">
        <v>44</v>
      </c>
      <c r="X3074">
        <v>1</v>
      </c>
      <c r="Y3074" t="str">
        <f>VLOOKUP(Z3074:Z10105,'VLOOKUP Ranges'!$A$2:$B$5,2,TRUE)</f>
        <v>70-89</v>
      </c>
      <c r="Z3074">
        <v>84.4</v>
      </c>
      <c r="AA3074">
        <v>5746.75</v>
      </c>
      <c r="AB3074" t="s">
        <v>44</v>
      </c>
      <c r="AC3074">
        <v>0</v>
      </c>
      <c r="AD3074">
        <v>34</v>
      </c>
      <c r="AE3074">
        <v>5045</v>
      </c>
      <c r="AG3074" t="b">
        <v>0</v>
      </c>
      <c r="AH3074" t="b">
        <v>1</v>
      </c>
      <c r="AI3074" t="b">
        <v>1</v>
      </c>
      <c r="AJ3074" t="b">
        <v>0</v>
      </c>
      <c r="AK3074" t="b">
        <v>1</v>
      </c>
      <c r="AL3074" t="b">
        <v>0</v>
      </c>
      <c r="AM3074" t="b">
        <v>0</v>
      </c>
      <c r="AN3074">
        <v>84.511029411764696</v>
      </c>
      <c r="AO3074">
        <f t="shared" si="47"/>
        <v>85</v>
      </c>
      <c r="AP3074" t="b">
        <v>0</v>
      </c>
    </row>
    <row r="3075" spans="1:42" x14ac:dyDescent="0.25">
      <c r="A3075" t="s">
        <v>5913</v>
      </c>
      <c r="B3075">
        <v>1</v>
      </c>
      <c r="C3075" t="s">
        <v>40</v>
      </c>
      <c r="D3075" t="s">
        <v>41</v>
      </c>
      <c r="E3075" t="s">
        <v>5914</v>
      </c>
      <c r="F3075">
        <v>96134</v>
      </c>
      <c r="G3075" t="s">
        <v>5915</v>
      </c>
      <c r="H3075">
        <v>41.813521000000001</v>
      </c>
      <c r="I3075">
        <v>-121.492666</v>
      </c>
      <c r="J3075">
        <v>0</v>
      </c>
      <c r="K3075">
        <v>0</v>
      </c>
      <c r="L3075">
        <v>1</v>
      </c>
      <c r="M3075">
        <v>0</v>
      </c>
      <c r="N3075" t="str">
        <f>VLOOKUP(O3075:O10106,'VLOOKUP Ranges'!$A$9:$B$12,2,TRUE)</f>
        <v>1-9</v>
      </c>
      <c r="O3075">
        <v>7</v>
      </c>
      <c r="P3075">
        <v>1</v>
      </c>
      <c r="Q3075" t="s">
        <v>44</v>
      </c>
      <c r="R3075" t="s">
        <v>66</v>
      </c>
      <c r="S3075" t="s">
        <v>66</v>
      </c>
      <c r="T3075" t="s">
        <v>66</v>
      </c>
      <c r="U3075" t="s">
        <v>66</v>
      </c>
      <c r="V3075" t="s">
        <v>66</v>
      </c>
      <c r="W3075" t="s">
        <v>66</v>
      </c>
      <c r="X3075">
        <v>0</v>
      </c>
      <c r="Y3075" t="str">
        <f>VLOOKUP(Z3075:Z10106,'VLOOKUP Ranges'!$A$2:$B$5,2,TRUE)</f>
        <v>18-35</v>
      </c>
      <c r="Z3075">
        <v>20.65</v>
      </c>
      <c r="AA3075">
        <v>134.05000000000001</v>
      </c>
      <c r="AB3075" t="s">
        <v>44</v>
      </c>
      <c r="AC3075">
        <v>0</v>
      </c>
      <c r="AD3075">
        <v>70</v>
      </c>
      <c r="AE3075">
        <v>3575</v>
      </c>
      <c r="AG3075" t="b">
        <v>1</v>
      </c>
      <c r="AH3075" t="b">
        <v>0</v>
      </c>
      <c r="AI3075" t="b">
        <v>0</v>
      </c>
      <c r="AJ3075" t="b">
        <v>1</v>
      </c>
      <c r="AK3075" t="b">
        <v>0</v>
      </c>
      <c r="AL3075" t="b">
        <v>0</v>
      </c>
      <c r="AM3075" t="b">
        <v>1</v>
      </c>
      <c r="AN3075">
        <v>19.149999999999999</v>
      </c>
      <c r="AO3075">
        <f t="shared" ref="AO3075:AO3138" si="48">ROUNDUP(Z3075, 0)</f>
        <v>21</v>
      </c>
      <c r="AP3075" t="b">
        <v>0</v>
      </c>
    </row>
    <row r="3076" spans="1:42" x14ac:dyDescent="0.25">
      <c r="A3076" t="s">
        <v>5916</v>
      </c>
      <c r="B3076">
        <v>1</v>
      </c>
      <c r="C3076" t="s">
        <v>40</v>
      </c>
      <c r="D3076" t="s">
        <v>41</v>
      </c>
      <c r="E3076" t="s">
        <v>3779</v>
      </c>
      <c r="F3076">
        <v>96136</v>
      </c>
      <c r="G3076" t="s">
        <v>3780</v>
      </c>
      <c r="H3076">
        <v>40.345948999999997</v>
      </c>
      <c r="I3076">
        <v>-120.081187</v>
      </c>
      <c r="J3076">
        <v>1</v>
      </c>
      <c r="K3076">
        <v>0</v>
      </c>
      <c r="L3076">
        <v>1</v>
      </c>
      <c r="M3076">
        <v>0</v>
      </c>
      <c r="N3076" t="str">
        <f>VLOOKUP(O3076:O10107,'VLOOKUP Ranges'!$A$9:$B$12,2,TRUE)</f>
        <v>55-77</v>
      </c>
      <c r="O3076">
        <v>72</v>
      </c>
      <c r="P3076">
        <v>1</v>
      </c>
      <c r="Q3076" t="s">
        <v>45</v>
      </c>
      <c r="R3076" t="s">
        <v>45</v>
      </c>
      <c r="S3076" t="s">
        <v>45</v>
      </c>
      <c r="T3076" t="s">
        <v>45</v>
      </c>
      <c r="U3076" t="s">
        <v>45</v>
      </c>
      <c r="V3076" t="s">
        <v>45</v>
      </c>
      <c r="W3076" t="s">
        <v>45</v>
      </c>
      <c r="X3076">
        <v>1</v>
      </c>
      <c r="Y3076" t="str">
        <f>VLOOKUP(Z3076:Z10107,'VLOOKUP Ranges'!$A$2:$B$5,2,TRUE)</f>
        <v>70-89</v>
      </c>
      <c r="Z3076">
        <v>87.1</v>
      </c>
      <c r="AA3076">
        <v>6230.1</v>
      </c>
      <c r="AB3076" t="s">
        <v>44</v>
      </c>
      <c r="AC3076">
        <v>0</v>
      </c>
      <c r="AD3076">
        <v>76</v>
      </c>
      <c r="AE3076">
        <v>5993</v>
      </c>
      <c r="AG3076" t="b">
        <v>0</v>
      </c>
      <c r="AH3076" t="b">
        <v>1</v>
      </c>
      <c r="AI3076" t="b">
        <v>0</v>
      </c>
      <c r="AJ3076" t="b">
        <v>0</v>
      </c>
      <c r="AK3076" t="b">
        <v>0</v>
      </c>
      <c r="AL3076" t="b">
        <v>0</v>
      </c>
      <c r="AM3076" t="b">
        <v>0</v>
      </c>
      <c r="AN3076">
        <v>86.529166666666598</v>
      </c>
      <c r="AO3076">
        <f t="shared" si="48"/>
        <v>88</v>
      </c>
      <c r="AP3076" t="b">
        <v>1</v>
      </c>
    </row>
    <row r="3077" spans="1:42" x14ac:dyDescent="0.25">
      <c r="A3077" t="s">
        <v>5917</v>
      </c>
      <c r="B3077">
        <v>1</v>
      </c>
      <c r="C3077" t="s">
        <v>40</v>
      </c>
      <c r="D3077" t="s">
        <v>41</v>
      </c>
      <c r="E3077" t="s">
        <v>2230</v>
      </c>
      <c r="F3077">
        <v>96137</v>
      </c>
      <c r="G3077" t="s">
        <v>2231</v>
      </c>
      <c r="H3077">
        <v>40.271535</v>
      </c>
      <c r="I3077">
        <v>-121.01808699999999</v>
      </c>
      <c r="J3077">
        <v>0</v>
      </c>
      <c r="K3077">
        <v>0</v>
      </c>
      <c r="L3077">
        <v>1</v>
      </c>
      <c r="M3077">
        <v>0</v>
      </c>
      <c r="N3077" t="str">
        <f>VLOOKUP(O3077:O10108,'VLOOKUP Ranges'!$A$9:$B$12,2,TRUE)</f>
        <v>29-55</v>
      </c>
      <c r="O3077">
        <v>29</v>
      </c>
      <c r="P3077">
        <v>1</v>
      </c>
      <c r="Q3077" t="s">
        <v>44</v>
      </c>
      <c r="R3077" t="s">
        <v>66</v>
      </c>
      <c r="S3077" t="s">
        <v>66</v>
      </c>
      <c r="T3077" t="s">
        <v>66</v>
      </c>
      <c r="U3077" t="s">
        <v>66</v>
      </c>
      <c r="V3077" t="s">
        <v>66</v>
      </c>
      <c r="W3077" t="s">
        <v>66</v>
      </c>
      <c r="X3077">
        <v>0</v>
      </c>
      <c r="Y3077" t="str">
        <f>VLOOKUP(Z3077:Z10108,'VLOOKUP Ranges'!$A$2:$B$5,2,TRUE)</f>
        <v>18-35</v>
      </c>
      <c r="Z3077">
        <v>19.850000000000001</v>
      </c>
      <c r="AA3077">
        <v>573.04999999999995</v>
      </c>
      <c r="AB3077" t="s">
        <v>44</v>
      </c>
      <c r="AC3077">
        <v>0</v>
      </c>
      <c r="AD3077">
        <v>59</v>
      </c>
      <c r="AE3077">
        <v>2712</v>
      </c>
      <c r="AG3077" t="b">
        <v>0</v>
      </c>
      <c r="AH3077" t="b">
        <v>0</v>
      </c>
      <c r="AI3077" t="b">
        <v>0</v>
      </c>
      <c r="AJ3077" t="b">
        <v>1</v>
      </c>
      <c r="AK3077" t="b">
        <v>0</v>
      </c>
      <c r="AL3077" t="b">
        <v>0</v>
      </c>
      <c r="AM3077" t="b">
        <v>1</v>
      </c>
      <c r="AN3077">
        <v>19.760344827586199</v>
      </c>
      <c r="AO3077">
        <f t="shared" si="48"/>
        <v>20</v>
      </c>
      <c r="AP3077" t="b">
        <v>0</v>
      </c>
    </row>
    <row r="3078" spans="1:42" x14ac:dyDescent="0.25">
      <c r="A3078" t="s">
        <v>5918</v>
      </c>
      <c r="B3078">
        <v>1</v>
      </c>
      <c r="C3078" t="s">
        <v>40</v>
      </c>
      <c r="D3078" t="s">
        <v>41</v>
      </c>
      <c r="E3078" t="s">
        <v>3038</v>
      </c>
      <c r="F3078">
        <v>96140</v>
      </c>
      <c r="G3078" t="s">
        <v>3039</v>
      </c>
      <c r="H3078">
        <v>39.227434000000002</v>
      </c>
      <c r="I3078">
        <v>-120.09180600000001</v>
      </c>
      <c r="J3078">
        <v>1</v>
      </c>
      <c r="K3078">
        <v>0</v>
      </c>
      <c r="L3078">
        <v>1</v>
      </c>
      <c r="M3078">
        <v>0</v>
      </c>
      <c r="N3078" t="str">
        <f>VLOOKUP(O3078:O10109,'VLOOKUP Ranges'!$A$9:$B$12,2,TRUE)</f>
        <v>29-55</v>
      </c>
      <c r="O3078">
        <v>37</v>
      </c>
      <c r="P3078">
        <v>1</v>
      </c>
      <c r="Q3078" t="s">
        <v>44</v>
      </c>
      <c r="R3078" t="s">
        <v>44</v>
      </c>
      <c r="S3078" t="s">
        <v>44</v>
      </c>
      <c r="T3078" t="s">
        <v>45</v>
      </c>
      <c r="U3078" t="s">
        <v>45</v>
      </c>
      <c r="V3078" t="s">
        <v>44</v>
      </c>
      <c r="W3078" t="s">
        <v>45</v>
      </c>
      <c r="X3078">
        <v>1</v>
      </c>
      <c r="Y3078" t="str">
        <f>VLOOKUP(Z3078:Z10109,'VLOOKUP Ranges'!$A$2:$B$5,2,TRUE)</f>
        <v>89-118</v>
      </c>
      <c r="Z3078">
        <v>90.35</v>
      </c>
      <c r="AA3078">
        <v>3419.3</v>
      </c>
      <c r="AB3078" t="s">
        <v>44</v>
      </c>
      <c r="AC3078">
        <v>0</v>
      </c>
      <c r="AD3078">
        <v>76</v>
      </c>
      <c r="AE3078">
        <v>3347</v>
      </c>
      <c r="AG3078" t="b">
        <v>0</v>
      </c>
      <c r="AH3078" t="b">
        <v>0</v>
      </c>
      <c r="AI3078" t="b">
        <v>1</v>
      </c>
      <c r="AJ3078" t="b">
        <v>0</v>
      </c>
      <c r="AK3078" t="b">
        <v>0</v>
      </c>
      <c r="AL3078" t="b">
        <v>1</v>
      </c>
      <c r="AM3078" t="b">
        <v>0</v>
      </c>
      <c r="AN3078">
        <v>92.413513513513493</v>
      </c>
      <c r="AO3078">
        <f t="shared" si="48"/>
        <v>91</v>
      </c>
      <c r="AP3078" t="b">
        <v>0</v>
      </c>
    </row>
    <row r="3079" spans="1:42" x14ac:dyDescent="0.25">
      <c r="A3079" t="s">
        <v>5919</v>
      </c>
      <c r="B3079">
        <v>1</v>
      </c>
      <c r="C3079" t="s">
        <v>40</v>
      </c>
      <c r="D3079" t="s">
        <v>41</v>
      </c>
      <c r="E3079" t="s">
        <v>3042</v>
      </c>
      <c r="F3079">
        <v>96143</v>
      </c>
      <c r="G3079" t="s">
        <v>3043</v>
      </c>
      <c r="H3079">
        <v>39.246653999999999</v>
      </c>
      <c r="I3079">
        <v>-120.029273</v>
      </c>
      <c r="J3079">
        <v>0</v>
      </c>
      <c r="K3079">
        <v>0</v>
      </c>
      <c r="L3079">
        <v>1</v>
      </c>
      <c r="M3079">
        <v>0</v>
      </c>
      <c r="N3079" t="str">
        <f>VLOOKUP(O3079:O10110,'VLOOKUP Ranges'!$A$9:$B$12,2,TRUE)</f>
        <v>55-77</v>
      </c>
      <c r="O3079">
        <v>59</v>
      </c>
      <c r="P3079">
        <v>1</v>
      </c>
      <c r="Q3079" t="s">
        <v>45</v>
      </c>
      <c r="R3079" t="s">
        <v>45</v>
      </c>
      <c r="S3079" t="s">
        <v>45</v>
      </c>
      <c r="T3079" t="s">
        <v>44</v>
      </c>
      <c r="U3079" t="s">
        <v>45</v>
      </c>
      <c r="V3079" t="s">
        <v>44</v>
      </c>
      <c r="W3079" t="s">
        <v>44</v>
      </c>
      <c r="X3079">
        <v>0</v>
      </c>
      <c r="Y3079" t="str">
        <f>VLOOKUP(Z3079:Z10110,'VLOOKUP Ranges'!$A$2:$B$5,2,TRUE)</f>
        <v>35-70</v>
      </c>
      <c r="Z3079">
        <v>65.5</v>
      </c>
      <c r="AA3079">
        <v>3801.3</v>
      </c>
      <c r="AB3079" t="s">
        <v>44</v>
      </c>
      <c r="AC3079">
        <v>0</v>
      </c>
      <c r="AD3079">
        <v>35</v>
      </c>
      <c r="AE3079">
        <v>5631</v>
      </c>
      <c r="AG3079" t="b">
        <v>1</v>
      </c>
      <c r="AH3079" t="b">
        <v>0</v>
      </c>
      <c r="AI3079" t="b">
        <v>0</v>
      </c>
      <c r="AJ3079" t="b">
        <v>0</v>
      </c>
      <c r="AK3079" t="b">
        <v>0</v>
      </c>
      <c r="AL3079" t="b">
        <v>0</v>
      </c>
      <c r="AM3079" t="b">
        <v>1</v>
      </c>
      <c r="AN3079">
        <v>64.428813559321995</v>
      </c>
      <c r="AO3079">
        <f t="shared" si="48"/>
        <v>66</v>
      </c>
      <c r="AP3079" t="b">
        <v>1</v>
      </c>
    </row>
    <row r="3080" spans="1:42" x14ac:dyDescent="0.25">
      <c r="A3080" t="s">
        <v>5920</v>
      </c>
      <c r="B3080">
        <v>1</v>
      </c>
      <c r="C3080" t="s">
        <v>40</v>
      </c>
      <c r="D3080" t="s">
        <v>41</v>
      </c>
      <c r="E3080" t="s">
        <v>5921</v>
      </c>
      <c r="F3080">
        <v>96146</v>
      </c>
      <c r="G3080" t="s">
        <v>5922</v>
      </c>
      <c r="H3080">
        <v>39.191797000000001</v>
      </c>
      <c r="I3080">
        <v>-120.212401</v>
      </c>
      <c r="J3080">
        <v>1</v>
      </c>
      <c r="K3080">
        <v>1</v>
      </c>
      <c r="L3080">
        <v>1</v>
      </c>
      <c r="M3080">
        <v>1</v>
      </c>
      <c r="N3080" t="str">
        <f>VLOOKUP(O3080:O10111,'VLOOKUP Ranges'!$A$9:$B$12,2,TRUE)</f>
        <v>55-77</v>
      </c>
      <c r="O3080">
        <v>60</v>
      </c>
      <c r="P3080">
        <v>1</v>
      </c>
      <c r="Q3080" t="s">
        <v>45</v>
      </c>
      <c r="R3080" t="s">
        <v>45</v>
      </c>
      <c r="S3080" t="s">
        <v>44</v>
      </c>
      <c r="T3080" t="s">
        <v>44</v>
      </c>
      <c r="U3080" t="s">
        <v>44</v>
      </c>
      <c r="V3080" t="s">
        <v>44</v>
      </c>
      <c r="W3080" t="s">
        <v>44</v>
      </c>
      <c r="X3080">
        <v>1</v>
      </c>
      <c r="Y3080" t="str">
        <f>VLOOKUP(Z3080:Z10111,'VLOOKUP Ranges'!$A$2:$B$5,2,TRUE)</f>
        <v>70-89</v>
      </c>
      <c r="Z3080">
        <v>80.95</v>
      </c>
      <c r="AA3080">
        <v>4859.1000000000004</v>
      </c>
      <c r="AB3080" t="s">
        <v>44</v>
      </c>
      <c r="AC3080">
        <v>0</v>
      </c>
      <c r="AD3080">
        <v>71</v>
      </c>
      <c r="AE3080">
        <v>6214</v>
      </c>
      <c r="AG3080" t="b">
        <v>0</v>
      </c>
      <c r="AH3080" t="b">
        <v>0</v>
      </c>
      <c r="AI3080" t="b">
        <v>1</v>
      </c>
      <c r="AJ3080" t="b">
        <v>0</v>
      </c>
      <c r="AK3080" t="b">
        <v>0</v>
      </c>
      <c r="AL3080" t="b">
        <v>1</v>
      </c>
      <c r="AM3080" t="b">
        <v>0</v>
      </c>
      <c r="AN3080">
        <v>80.984999999999999</v>
      </c>
      <c r="AO3080">
        <f t="shared" si="48"/>
        <v>81</v>
      </c>
      <c r="AP3080" t="b">
        <v>1</v>
      </c>
    </row>
    <row r="3081" spans="1:42" x14ac:dyDescent="0.25">
      <c r="A3081" t="s">
        <v>5923</v>
      </c>
      <c r="B3081">
        <v>1</v>
      </c>
      <c r="C3081" t="s">
        <v>40</v>
      </c>
      <c r="D3081" t="s">
        <v>41</v>
      </c>
      <c r="E3081" t="s">
        <v>2233</v>
      </c>
      <c r="F3081">
        <v>96148</v>
      </c>
      <c r="G3081" t="s">
        <v>2234</v>
      </c>
      <c r="H3081">
        <v>39.241239999999998</v>
      </c>
      <c r="I3081">
        <v>-120.054765</v>
      </c>
      <c r="J3081">
        <v>0</v>
      </c>
      <c r="K3081">
        <v>0</v>
      </c>
      <c r="L3081">
        <v>0</v>
      </c>
      <c r="M3081">
        <v>0</v>
      </c>
      <c r="N3081" t="str">
        <f>VLOOKUP(O3081:O10112,'VLOOKUP Ranges'!$A$9:$B$12,2,TRUE)</f>
        <v>9-29</v>
      </c>
      <c r="O3081">
        <v>27</v>
      </c>
      <c r="P3081">
        <v>1</v>
      </c>
      <c r="Q3081" t="s">
        <v>44</v>
      </c>
      <c r="R3081" t="s">
        <v>44</v>
      </c>
      <c r="S3081" t="s">
        <v>45</v>
      </c>
      <c r="T3081" t="s">
        <v>44</v>
      </c>
      <c r="U3081" t="s">
        <v>45</v>
      </c>
      <c r="V3081" t="s">
        <v>44</v>
      </c>
      <c r="W3081" t="s">
        <v>44</v>
      </c>
      <c r="X3081">
        <v>1</v>
      </c>
      <c r="Y3081" t="str">
        <f>VLOOKUP(Z3081:Z10112,'VLOOKUP Ranges'!$A$2:$B$5,2,TRUE)</f>
        <v>35-70</v>
      </c>
      <c r="Z3081">
        <v>56.15</v>
      </c>
      <c r="AA3081">
        <v>1439.35</v>
      </c>
      <c r="AB3081" t="s">
        <v>44</v>
      </c>
      <c r="AC3081">
        <v>0</v>
      </c>
      <c r="AD3081">
        <v>69</v>
      </c>
      <c r="AE3081">
        <v>3056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  <c r="AM3081" t="b">
        <v>1</v>
      </c>
      <c r="AN3081">
        <v>53.3092592592592</v>
      </c>
      <c r="AO3081">
        <f t="shared" si="48"/>
        <v>57</v>
      </c>
      <c r="AP3081" t="b">
        <v>0</v>
      </c>
    </row>
    <row r="3082" spans="1:42" x14ac:dyDescent="0.25">
      <c r="A3082" t="s">
        <v>5924</v>
      </c>
      <c r="B3082">
        <v>1</v>
      </c>
      <c r="C3082" t="s">
        <v>40</v>
      </c>
      <c r="D3082" t="s">
        <v>41</v>
      </c>
      <c r="E3082" t="s">
        <v>42</v>
      </c>
      <c r="F3082">
        <v>90001</v>
      </c>
      <c r="G3082" t="s">
        <v>3047</v>
      </c>
      <c r="H3082">
        <v>33.973616</v>
      </c>
      <c r="I3082">
        <v>-118.24902</v>
      </c>
      <c r="J3082">
        <v>1</v>
      </c>
      <c r="K3082">
        <v>0</v>
      </c>
      <c r="L3082">
        <v>1</v>
      </c>
      <c r="M3082">
        <v>0</v>
      </c>
      <c r="N3082" t="str">
        <f>VLOOKUP(O3082:O10113,'VLOOKUP Ranges'!$A$9:$B$12,2,TRUE)</f>
        <v>9-29</v>
      </c>
      <c r="O3082">
        <v>17</v>
      </c>
      <c r="P3082">
        <v>0</v>
      </c>
      <c r="Q3082" t="s">
        <v>62</v>
      </c>
      <c r="R3082" t="s">
        <v>45</v>
      </c>
      <c r="S3082" t="s">
        <v>44</v>
      </c>
      <c r="T3082" t="s">
        <v>45</v>
      </c>
      <c r="U3082" t="s">
        <v>44</v>
      </c>
      <c r="V3082" t="s">
        <v>44</v>
      </c>
      <c r="W3082" t="s">
        <v>44</v>
      </c>
      <c r="X3082">
        <v>0</v>
      </c>
      <c r="Y3082" t="str">
        <f>VLOOKUP(Z3082:Z10113,'VLOOKUP Ranges'!$A$2:$B$5,2,TRUE)</f>
        <v>18-35</v>
      </c>
      <c r="Z3082">
        <v>34.4</v>
      </c>
      <c r="AA3082">
        <v>592.75</v>
      </c>
      <c r="AB3082" t="s">
        <v>44</v>
      </c>
      <c r="AC3082">
        <v>0</v>
      </c>
      <c r="AD3082">
        <v>45</v>
      </c>
      <c r="AE3082">
        <v>4207</v>
      </c>
      <c r="AG3082" t="b">
        <v>0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  <c r="AM3082" t="b">
        <v>1</v>
      </c>
      <c r="AN3082">
        <v>34.867647058823501</v>
      </c>
      <c r="AO3082">
        <f t="shared" si="48"/>
        <v>35</v>
      </c>
      <c r="AP3082" t="b">
        <v>0</v>
      </c>
    </row>
    <row r="3083" spans="1:42" x14ac:dyDescent="0.25">
      <c r="A3083" t="s">
        <v>5925</v>
      </c>
      <c r="B3083">
        <v>1</v>
      </c>
      <c r="C3083" t="s">
        <v>40</v>
      </c>
      <c r="D3083" t="s">
        <v>41</v>
      </c>
      <c r="E3083" t="s">
        <v>42</v>
      </c>
      <c r="F3083">
        <v>90002</v>
      </c>
      <c r="G3083" t="s">
        <v>3788</v>
      </c>
      <c r="H3083">
        <v>33.949255000000001</v>
      </c>
      <c r="I3083">
        <v>-118.246978</v>
      </c>
      <c r="J3083">
        <v>1</v>
      </c>
      <c r="K3083">
        <v>0</v>
      </c>
      <c r="L3083">
        <v>1</v>
      </c>
      <c r="M3083">
        <v>0</v>
      </c>
      <c r="N3083" t="str">
        <f>VLOOKUP(O3083:O10114,'VLOOKUP Ranges'!$A$9:$B$12,2,TRUE)</f>
        <v>55-77</v>
      </c>
      <c r="O3083">
        <v>58</v>
      </c>
      <c r="P3083">
        <v>1</v>
      </c>
      <c r="Q3083" t="s">
        <v>44</v>
      </c>
      <c r="R3083" t="s">
        <v>66</v>
      </c>
      <c r="S3083" t="s">
        <v>66</v>
      </c>
      <c r="T3083" t="s">
        <v>66</v>
      </c>
      <c r="U3083" t="s">
        <v>66</v>
      </c>
      <c r="V3083" t="s">
        <v>66</v>
      </c>
      <c r="W3083" t="s">
        <v>66</v>
      </c>
      <c r="X3083">
        <v>0</v>
      </c>
      <c r="Y3083" t="str">
        <f>VLOOKUP(Z3083:Z10114,'VLOOKUP Ranges'!$A$2:$B$5,2,TRUE)</f>
        <v>18-35</v>
      </c>
      <c r="Z3083">
        <v>20.75</v>
      </c>
      <c r="AA3083">
        <v>1185.95</v>
      </c>
      <c r="AB3083" t="s">
        <v>44</v>
      </c>
      <c r="AC3083">
        <v>0</v>
      </c>
      <c r="AD3083">
        <v>20</v>
      </c>
      <c r="AE3083">
        <v>4927</v>
      </c>
      <c r="AG3083" t="b">
        <v>0</v>
      </c>
      <c r="AH3083" t="b">
        <v>1</v>
      </c>
      <c r="AI3083" t="b">
        <v>0</v>
      </c>
      <c r="AJ3083" t="b">
        <v>1</v>
      </c>
      <c r="AK3083" t="b">
        <v>0</v>
      </c>
      <c r="AL3083" t="b">
        <v>0</v>
      </c>
      <c r="AM3083" t="b">
        <v>1</v>
      </c>
      <c r="AN3083">
        <v>20.447413793103401</v>
      </c>
      <c r="AO3083">
        <f t="shared" si="48"/>
        <v>21</v>
      </c>
      <c r="AP3083" t="b">
        <v>0</v>
      </c>
    </row>
    <row r="3084" spans="1:42" x14ac:dyDescent="0.25">
      <c r="A3084" t="s">
        <v>5926</v>
      </c>
      <c r="B3084">
        <v>1</v>
      </c>
      <c r="C3084" t="s">
        <v>40</v>
      </c>
      <c r="D3084" t="s">
        <v>41</v>
      </c>
      <c r="E3084" t="s">
        <v>42</v>
      </c>
      <c r="F3084">
        <v>90003</v>
      </c>
      <c r="G3084" t="s">
        <v>43</v>
      </c>
      <c r="H3084">
        <v>33.964131000000002</v>
      </c>
      <c r="I3084">
        <v>-118.272783</v>
      </c>
      <c r="J3084">
        <v>1</v>
      </c>
      <c r="K3084">
        <v>0</v>
      </c>
      <c r="L3084">
        <v>1</v>
      </c>
      <c r="M3084">
        <v>0</v>
      </c>
      <c r="N3084" t="str">
        <f>VLOOKUP(O3084:O10115,'VLOOKUP Ranges'!$A$9:$B$12,2,TRUE)</f>
        <v>1-9</v>
      </c>
      <c r="O3084">
        <v>1</v>
      </c>
      <c r="P3084">
        <v>1</v>
      </c>
      <c r="Q3084" t="s">
        <v>44</v>
      </c>
      <c r="R3084" t="s">
        <v>66</v>
      </c>
      <c r="S3084" t="s">
        <v>66</v>
      </c>
      <c r="T3084" t="s">
        <v>66</v>
      </c>
      <c r="U3084" t="s">
        <v>66</v>
      </c>
      <c r="V3084" t="s">
        <v>66</v>
      </c>
      <c r="W3084" t="s">
        <v>66</v>
      </c>
      <c r="X3084">
        <v>0</v>
      </c>
      <c r="Y3084" t="str">
        <f>VLOOKUP(Z3084:Z10115,'VLOOKUP Ranges'!$A$2:$B$5,2,TRUE)</f>
        <v>18-35</v>
      </c>
      <c r="Z3084">
        <v>18.8</v>
      </c>
      <c r="AA3084">
        <v>18.8</v>
      </c>
      <c r="AB3084" t="s">
        <v>44</v>
      </c>
      <c r="AC3084">
        <v>0</v>
      </c>
      <c r="AD3084">
        <v>51</v>
      </c>
      <c r="AE3084">
        <v>5160</v>
      </c>
      <c r="AG3084" t="b">
        <v>1</v>
      </c>
      <c r="AH3084" t="b">
        <v>0</v>
      </c>
      <c r="AI3084" t="b">
        <v>0</v>
      </c>
      <c r="AJ3084" t="b">
        <v>1</v>
      </c>
      <c r="AK3084" t="b">
        <v>0</v>
      </c>
      <c r="AL3084" t="b">
        <v>0</v>
      </c>
      <c r="AM3084" t="b">
        <v>1</v>
      </c>
      <c r="AN3084">
        <v>18.8</v>
      </c>
      <c r="AO3084">
        <f t="shared" si="48"/>
        <v>19</v>
      </c>
      <c r="AP3084" t="b">
        <v>0</v>
      </c>
    </row>
    <row r="3085" spans="1:42" x14ac:dyDescent="0.25">
      <c r="A3085" t="s">
        <v>5927</v>
      </c>
      <c r="B3085">
        <v>1</v>
      </c>
      <c r="C3085" t="s">
        <v>40</v>
      </c>
      <c r="D3085" t="s">
        <v>41</v>
      </c>
      <c r="E3085" t="s">
        <v>42</v>
      </c>
      <c r="F3085">
        <v>90005</v>
      </c>
      <c r="G3085" t="s">
        <v>48</v>
      </c>
      <c r="H3085">
        <v>34.059280999999999</v>
      </c>
      <c r="I3085">
        <v>-118.30741999999999</v>
      </c>
      <c r="J3085">
        <v>0</v>
      </c>
      <c r="K3085">
        <v>0</v>
      </c>
      <c r="L3085">
        <v>0</v>
      </c>
      <c r="M3085">
        <v>0</v>
      </c>
      <c r="N3085" t="str">
        <f>VLOOKUP(O3085:O10116,'VLOOKUP Ranges'!$A$9:$B$12,2,TRUE)</f>
        <v>29-55</v>
      </c>
      <c r="O3085">
        <v>53</v>
      </c>
      <c r="P3085">
        <v>1</v>
      </c>
      <c r="Q3085" t="s">
        <v>45</v>
      </c>
      <c r="R3085" t="s">
        <v>45</v>
      </c>
      <c r="S3085" t="s">
        <v>45</v>
      </c>
      <c r="T3085" t="s">
        <v>45</v>
      </c>
      <c r="U3085" t="s">
        <v>44</v>
      </c>
      <c r="V3085" t="s">
        <v>44</v>
      </c>
      <c r="W3085" t="s">
        <v>44</v>
      </c>
      <c r="X3085">
        <v>0</v>
      </c>
      <c r="Y3085" t="str">
        <f>VLOOKUP(Z3085:Z10116,'VLOOKUP Ranges'!$A$2:$B$5,2,TRUE)</f>
        <v>89-118</v>
      </c>
      <c r="Z3085">
        <v>90.8</v>
      </c>
      <c r="AA3085">
        <v>4921.2</v>
      </c>
      <c r="AB3085" t="s">
        <v>44</v>
      </c>
      <c r="AC3085">
        <v>0</v>
      </c>
      <c r="AD3085">
        <v>20</v>
      </c>
      <c r="AE3085">
        <v>5249</v>
      </c>
      <c r="AG3085" t="b">
        <v>0</v>
      </c>
      <c r="AH3085" t="b">
        <v>0</v>
      </c>
      <c r="AI3085" t="b">
        <v>1</v>
      </c>
      <c r="AJ3085" t="b">
        <v>0</v>
      </c>
      <c r="AK3085" t="b">
        <v>0</v>
      </c>
      <c r="AL3085" t="b">
        <v>1</v>
      </c>
      <c r="AM3085" t="b">
        <v>0</v>
      </c>
      <c r="AN3085">
        <v>92.852830188679206</v>
      </c>
      <c r="AO3085">
        <f t="shared" si="48"/>
        <v>91</v>
      </c>
      <c r="AP3085" t="b">
        <v>1</v>
      </c>
    </row>
    <row r="3086" spans="1:42" x14ac:dyDescent="0.25">
      <c r="A3086" t="s">
        <v>5928</v>
      </c>
      <c r="B3086">
        <v>1</v>
      </c>
      <c r="C3086" t="s">
        <v>40</v>
      </c>
      <c r="D3086" t="s">
        <v>41</v>
      </c>
      <c r="E3086" t="s">
        <v>42</v>
      </c>
      <c r="F3086">
        <v>90006</v>
      </c>
      <c r="G3086" t="s">
        <v>51</v>
      </c>
      <c r="H3086">
        <v>34.048012999999997</v>
      </c>
      <c r="I3086">
        <v>-118.293953</v>
      </c>
      <c r="J3086">
        <v>1</v>
      </c>
      <c r="K3086">
        <v>0</v>
      </c>
      <c r="L3086">
        <v>0</v>
      </c>
      <c r="M3086">
        <v>0</v>
      </c>
      <c r="N3086" t="str">
        <f>VLOOKUP(O3086:O10117,'VLOOKUP Ranges'!$A$9:$B$12,2,TRUE)</f>
        <v>29-55</v>
      </c>
      <c r="O3086">
        <v>35</v>
      </c>
      <c r="P3086">
        <v>1</v>
      </c>
      <c r="Q3086" t="s">
        <v>45</v>
      </c>
      <c r="R3086" t="s">
        <v>66</v>
      </c>
      <c r="S3086" t="s">
        <v>66</v>
      </c>
      <c r="T3086" t="s">
        <v>66</v>
      </c>
      <c r="U3086" t="s">
        <v>66</v>
      </c>
      <c r="V3086" t="s">
        <v>66</v>
      </c>
      <c r="W3086" t="s">
        <v>66</v>
      </c>
      <c r="X3086">
        <v>1</v>
      </c>
      <c r="Y3086" t="str">
        <f>VLOOKUP(Z3086:Z10117,'VLOOKUP Ranges'!$A$2:$B$5,2,TRUE)</f>
        <v>18-35</v>
      </c>
      <c r="Z3086">
        <v>25.6</v>
      </c>
      <c r="AA3086">
        <v>901.25</v>
      </c>
      <c r="AB3086" t="s">
        <v>44</v>
      </c>
      <c r="AC3086">
        <v>0</v>
      </c>
      <c r="AD3086">
        <v>56</v>
      </c>
      <c r="AE3086">
        <v>2980</v>
      </c>
      <c r="AG3086" t="b">
        <v>0</v>
      </c>
      <c r="AH3086" t="b">
        <v>0</v>
      </c>
      <c r="AI3086" t="b">
        <v>0</v>
      </c>
      <c r="AJ3086" t="b">
        <v>1</v>
      </c>
      <c r="AK3086" t="b">
        <v>0</v>
      </c>
      <c r="AL3086" t="b">
        <v>1</v>
      </c>
      <c r="AM3086" t="b">
        <v>0</v>
      </c>
      <c r="AN3086">
        <v>25.75</v>
      </c>
      <c r="AO3086">
        <f t="shared" si="48"/>
        <v>26</v>
      </c>
      <c r="AP3086" t="b">
        <v>0</v>
      </c>
    </row>
    <row r="3087" spans="1:42" x14ac:dyDescent="0.25">
      <c r="A3087" t="s">
        <v>5929</v>
      </c>
      <c r="B3087">
        <v>1</v>
      </c>
      <c r="C3087" t="s">
        <v>40</v>
      </c>
      <c r="D3087" t="s">
        <v>41</v>
      </c>
      <c r="E3087" t="s">
        <v>42</v>
      </c>
      <c r="F3087">
        <v>90008</v>
      </c>
      <c r="G3087" t="s">
        <v>3962</v>
      </c>
      <c r="H3087">
        <v>34.008293000000002</v>
      </c>
      <c r="I3087">
        <v>-118.346766</v>
      </c>
      <c r="J3087">
        <v>1</v>
      </c>
      <c r="K3087">
        <v>0</v>
      </c>
      <c r="L3087">
        <v>1</v>
      </c>
      <c r="M3087">
        <v>0</v>
      </c>
      <c r="N3087" t="str">
        <f>VLOOKUP(O3087:O10118,'VLOOKUP Ranges'!$A$9:$B$12,2,TRUE)</f>
        <v>55-77</v>
      </c>
      <c r="O3087">
        <v>68</v>
      </c>
      <c r="P3087">
        <v>1</v>
      </c>
      <c r="Q3087" t="s">
        <v>45</v>
      </c>
      <c r="R3087" t="s">
        <v>44</v>
      </c>
      <c r="S3087" t="s">
        <v>45</v>
      </c>
      <c r="T3087" t="s">
        <v>44</v>
      </c>
      <c r="U3087" t="s">
        <v>45</v>
      </c>
      <c r="V3087" t="s">
        <v>44</v>
      </c>
      <c r="W3087" t="s">
        <v>45</v>
      </c>
      <c r="X3087">
        <v>0</v>
      </c>
      <c r="Y3087" t="str">
        <f>VLOOKUP(Z3087:Z10118,'VLOOKUP Ranges'!$A$2:$B$5,2,TRUE)</f>
        <v>70-89</v>
      </c>
      <c r="Z3087">
        <v>70.8</v>
      </c>
      <c r="AA3087">
        <v>4859.95</v>
      </c>
      <c r="AB3087" t="s">
        <v>44</v>
      </c>
      <c r="AC3087">
        <v>0</v>
      </c>
      <c r="AD3087">
        <v>61</v>
      </c>
      <c r="AE3087">
        <v>5540</v>
      </c>
      <c r="AG3087" t="b">
        <v>0</v>
      </c>
      <c r="AH3087" t="b">
        <v>1</v>
      </c>
      <c r="AI3087" t="b">
        <v>0</v>
      </c>
      <c r="AJ3087" t="b">
        <v>0</v>
      </c>
      <c r="AK3087" t="b">
        <v>1</v>
      </c>
      <c r="AL3087" t="b">
        <v>0</v>
      </c>
      <c r="AM3087" t="b">
        <v>0</v>
      </c>
      <c r="AN3087">
        <v>71.469852941176399</v>
      </c>
      <c r="AO3087">
        <f t="shared" si="48"/>
        <v>71</v>
      </c>
      <c r="AP3087" t="b">
        <v>0</v>
      </c>
    </row>
    <row r="3088" spans="1:42" x14ac:dyDescent="0.25">
      <c r="A3088" t="s">
        <v>5930</v>
      </c>
      <c r="B3088">
        <v>1</v>
      </c>
      <c r="C3088" t="s">
        <v>40</v>
      </c>
      <c r="D3088" t="s">
        <v>41</v>
      </c>
      <c r="E3088" t="s">
        <v>42</v>
      </c>
      <c r="F3088">
        <v>90010</v>
      </c>
      <c r="G3088" t="s">
        <v>53</v>
      </c>
      <c r="H3088">
        <v>34.062125000000002</v>
      </c>
      <c r="I3088">
        <v>-118.315709</v>
      </c>
      <c r="J3088">
        <v>1</v>
      </c>
      <c r="K3088">
        <v>0</v>
      </c>
      <c r="L3088">
        <v>1</v>
      </c>
      <c r="M3088">
        <v>0</v>
      </c>
      <c r="N3088" t="str">
        <f>VLOOKUP(O3088:O10119,'VLOOKUP Ranges'!$A$9:$B$12,2,TRUE)</f>
        <v>29-55</v>
      </c>
      <c r="O3088">
        <v>47</v>
      </c>
      <c r="P3088">
        <v>1</v>
      </c>
      <c r="Q3088" t="s">
        <v>45</v>
      </c>
      <c r="R3088" t="s">
        <v>66</v>
      </c>
      <c r="S3088" t="s">
        <v>66</v>
      </c>
      <c r="T3088" t="s">
        <v>66</v>
      </c>
      <c r="U3088" t="s">
        <v>66</v>
      </c>
      <c r="V3088" t="s">
        <v>66</v>
      </c>
      <c r="W3088" t="s">
        <v>66</v>
      </c>
      <c r="X3088">
        <v>0</v>
      </c>
      <c r="Y3088" t="str">
        <f>VLOOKUP(Z3088:Z10119,'VLOOKUP Ranges'!$A$2:$B$5,2,TRUE)</f>
        <v>18-35</v>
      </c>
      <c r="Z3088">
        <v>25.4</v>
      </c>
      <c r="AA3088">
        <v>1139.2</v>
      </c>
      <c r="AB3088" t="s">
        <v>44</v>
      </c>
      <c r="AC3088">
        <v>0</v>
      </c>
      <c r="AD3088">
        <v>33</v>
      </c>
      <c r="AE3088">
        <v>3159</v>
      </c>
      <c r="AG3088" t="b">
        <v>0</v>
      </c>
      <c r="AH3088" t="b">
        <v>0</v>
      </c>
      <c r="AI3088" t="b">
        <v>0</v>
      </c>
      <c r="AJ3088" t="b">
        <v>1</v>
      </c>
      <c r="AK3088" t="b">
        <v>0</v>
      </c>
      <c r="AL3088" t="b">
        <v>1</v>
      </c>
      <c r="AM3088" t="b">
        <v>0</v>
      </c>
      <c r="AN3088">
        <v>24.2382978723404</v>
      </c>
      <c r="AO3088">
        <f t="shared" si="48"/>
        <v>26</v>
      </c>
      <c r="AP3088" t="b">
        <v>0</v>
      </c>
    </row>
    <row r="3089" spans="1:42" x14ac:dyDescent="0.25">
      <c r="A3089" t="s">
        <v>5931</v>
      </c>
      <c r="B3089">
        <v>1</v>
      </c>
      <c r="C3089" t="s">
        <v>40</v>
      </c>
      <c r="D3089" t="s">
        <v>41</v>
      </c>
      <c r="E3089" t="s">
        <v>42</v>
      </c>
      <c r="F3089">
        <v>90011</v>
      </c>
      <c r="G3089" t="s">
        <v>3052</v>
      </c>
      <c r="H3089">
        <v>34.007089999999998</v>
      </c>
      <c r="I3089">
        <v>-118.258681</v>
      </c>
      <c r="J3089">
        <v>0</v>
      </c>
      <c r="K3089">
        <v>1</v>
      </c>
      <c r="L3089">
        <v>1</v>
      </c>
      <c r="M3089">
        <v>0</v>
      </c>
      <c r="N3089" t="str">
        <f>VLOOKUP(O3089:O10120,'VLOOKUP Ranges'!$A$9:$B$12,2,TRUE)</f>
        <v>55-77</v>
      </c>
      <c r="O3089">
        <v>65</v>
      </c>
      <c r="P3089">
        <v>1</v>
      </c>
      <c r="Q3089" t="s">
        <v>45</v>
      </c>
      <c r="R3089" t="s">
        <v>44</v>
      </c>
      <c r="S3089" t="s">
        <v>45</v>
      </c>
      <c r="T3089" t="s">
        <v>45</v>
      </c>
      <c r="U3089" t="s">
        <v>44</v>
      </c>
      <c r="V3089" t="s">
        <v>45</v>
      </c>
      <c r="W3089" t="s">
        <v>45</v>
      </c>
      <c r="X3089">
        <v>1</v>
      </c>
      <c r="Y3089" t="str">
        <f>VLOOKUP(Z3089:Z10120,'VLOOKUP Ranges'!$A$2:$B$5,2,TRUE)</f>
        <v>89-118</v>
      </c>
      <c r="Z3089">
        <v>108.8</v>
      </c>
      <c r="AA3089">
        <v>7082.45</v>
      </c>
      <c r="AB3089" t="s">
        <v>44</v>
      </c>
      <c r="AC3089">
        <v>0</v>
      </c>
      <c r="AD3089">
        <v>64</v>
      </c>
      <c r="AE3089">
        <v>5225</v>
      </c>
      <c r="AG3089" t="b">
        <v>0</v>
      </c>
      <c r="AH3089" t="b">
        <v>0</v>
      </c>
      <c r="AI3089" t="b">
        <v>1</v>
      </c>
      <c r="AJ3089" t="b">
        <v>0</v>
      </c>
      <c r="AK3089" t="b">
        <v>0</v>
      </c>
      <c r="AL3089" t="b">
        <v>0</v>
      </c>
      <c r="AM3089" t="b">
        <v>0</v>
      </c>
      <c r="AN3089">
        <v>108.960769230769</v>
      </c>
      <c r="AO3089">
        <f t="shared" si="48"/>
        <v>109</v>
      </c>
      <c r="AP3089" t="b">
        <v>0</v>
      </c>
    </row>
    <row r="3090" spans="1:42" x14ac:dyDescent="0.25">
      <c r="A3090" t="s">
        <v>5932</v>
      </c>
      <c r="B3090">
        <v>1</v>
      </c>
      <c r="C3090" t="s">
        <v>40</v>
      </c>
      <c r="D3090" t="s">
        <v>41</v>
      </c>
      <c r="E3090" t="s">
        <v>42</v>
      </c>
      <c r="F3090">
        <v>90015</v>
      </c>
      <c r="G3090" t="s">
        <v>55</v>
      </c>
      <c r="H3090">
        <v>34.039223999999997</v>
      </c>
      <c r="I3090">
        <v>-118.266293</v>
      </c>
      <c r="J3090">
        <v>0</v>
      </c>
      <c r="K3090">
        <v>0</v>
      </c>
      <c r="L3090">
        <v>0</v>
      </c>
      <c r="M3090">
        <v>0</v>
      </c>
      <c r="N3090" t="str">
        <f>VLOOKUP(O3090:O10121,'VLOOKUP Ranges'!$A$9:$B$12,2,TRUE)</f>
        <v>9-29</v>
      </c>
      <c r="O3090">
        <v>9</v>
      </c>
      <c r="P3090">
        <v>1</v>
      </c>
      <c r="Q3090" t="s">
        <v>45</v>
      </c>
      <c r="R3090" t="s">
        <v>44</v>
      </c>
      <c r="S3090" t="s">
        <v>44</v>
      </c>
      <c r="T3090" t="s">
        <v>44</v>
      </c>
      <c r="U3090" t="s">
        <v>44</v>
      </c>
      <c r="V3090" t="s">
        <v>44</v>
      </c>
      <c r="W3090" t="s">
        <v>44</v>
      </c>
      <c r="X3090">
        <v>1</v>
      </c>
      <c r="Y3090" t="str">
        <f>VLOOKUP(Z3090:Z10121,'VLOOKUP Ranges'!$A$2:$B$5,2,TRUE)</f>
        <v>70-89</v>
      </c>
      <c r="Z3090">
        <v>76.849999999999994</v>
      </c>
      <c r="AA3090">
        <v>663.55</v>
      </c>
      <c r="AB3090" t="s">
        <v>44</v>
      </c>
      <c r="AC3090">
        <v>0</v>
      </c>
      <c r="AD3090">
        <v>38</v>
      </c>
      <c r="AE3090">
        <v>4834</v>
      </c>
      <c r="AG3090" t="b">
        <v>0</v>
      </c>
      <c r="AH3090" t="b">
        <v>0</v>
      </c>
      <c r="AI3090" t="b">
        <v>1</v>
      </c>
      <c r="AJ3090" t="b">
        <v>0</v>
      </c>
      <c r="AK3090" t="b">
        <v>0</v>
      </c>
      <c r="AL3090" t="b">
        <v>1</v>
      </c>
      <c r="AM3090" t="b">
        <v>0</v>
      </c>
      <c r="AN3090">
        <v>73.727777777777703</v>
      </c>
      <c r="AO3090">
        <f t="shared" si="48"/>
        <v>77</v>
      </c>
      <c r="AP3090" t="b">
        <v>0</v>
      </c>
    </row>
    <row r="3091" spans="1:42" x14ac:dyDescent="0.25">
      <c r="A3091" t="s">
        <v>5933</v>
      </c>
      <c r="B3091">
        <v>1</v>
      </c>
      <c r="C3091" t="s">
        <v>40</v>
      </c>
      <c r="D3091" t="s">
        <v>41</v>
      </c>
      <c r="E3091" t="s">
        <v>42</v>
      </c>
      <c r="F3091">
        <v>90016</v>
      </c>
      <c r="G3091" t="s">
        <v>2239</v>
      </c>
      <c r="H3091">
        <v>34.028331000000001</v>
      </c>
      <c r="I3091">
        <v>-118.354338</v>
      </c>
      <c r="J3091">
        <v>0</v>
      </c>
      <c r="K3091">
        <v>0</v>
      </c>
      <c r="L3091">
        <v>0</v>
      </c>
      <c r="M3091">
        <v>0</v>
      </c>
      <c r="N3091" t="str">
        <f>VLOOKUP(O3091:O10122,'VLOOKUP Ranges'!$A$9:$B$12,2,TRUE)</f>
        <v>1-9</v>
      </c>
      <c r="O3091">
        <v>8</v>
      </c>
      <c r="P3091">
        <v>1</v>
      </c>
      <c r="Q3091" t="s">
        <v>44</v>
      </c>
      <c r="R3091" t="s">
        <v>66</v>
      </c>
      <c r="S3091" t="s">
        <v>66</v>
      </c>
      <c r="T3091" t="s">
        <v>66</v>
      </c>
      <c r="U3091" t="s">
        <v>66</v>
      </c>
      <c r="V3091" t="s">
        <v>66</v>
      </c>
      <c r="W3091" t="s">
        <v>66</v>
      </c>
      <c r="X3091">
        <v>0</v>
      </c>
      <c r="Y3091" t="str">
        <f>VLOOKUP(Z3091:Z10122,'VLOOKUP Ranges'!$A$2:$B$5,2,TRUE)</f>
        <v>18-35</v>
      </c>
      <c r="Z3091">
        <v>20.25</v>
      </c>
      <c r="AA3091">
        <v>174.65</v>
      </c>
      <c r="AB3091" t="s">
        <v>44</v>
      </c>
      <c r="AC3091">
        <v>0</v>
      </c>
      <c r="AD3091">
        <v>37</v>
      </c>
      <c r="AE3091">
        <v>2653</v>
      </c>
      <c r="AG3091" t="b">
        <v>0</v>
      </c>
      <c r="AH3091" t="b">
        <v>1</v>
      </c>
      <c r="AI3091" t="b">
        <v>0</v>
      </c>
      <c r="AJ3091" t="b">
        <v>1</v>
      </c>
      <c r="AK3091" t="b">
        <v>0</v>
      </c>
      <c r="AL3091" t="b">
        <v>0</v>
      </c>
      <c r="AM3091" t="b">
        <v>1</v>
      </c>
      <c r="AN3091">
        <v>21.831250000000001</v>
      </c>
      <c r="AO3091">
        <f t="shared" si="48"/>
        <v>21</v>
      </c>
      <c r="AP3091" t="b">
        <v>0</v>
      </c>
    </row>
    <row r="3092" spans="1:42" x14ac:dyDescent="0.25">
      <c r="A3092" t="s">
        <v>5934</v>
      </c>
      <c r="B3092">
        <v>1</v>
      </c>
      <c r="C3092" t="s">
        <v>40</v>
      </c>
      <c r="D3092" t="s">
        <v>41</v>
      </c>
      <c r="E3092" t="s">
        <v>42</v>
      </c>
      <c r="F3092">
        <v>90017</v>
      </c>
      <c r="G3092" t="s">
        <v>2241</v>
      </c>
      <c r="H3092">
        <v>34.052841999999998</v>
      </c>
      <c r="I3092">
        <v>-118.264495</v>
      </c>
      <c r="J3092">
        <v>1</v>
      </c>
      <c r="K3092">
        <v>0</v>
      </c>
      <c r="L3092">
        <v>0</v>
      </c>
      <c r="M3092">
        <v>0</v>
      </c>
      <c r="N3092" t="str">
        <f>VLOOKUP(O3092:O10123,'VLOOKUP Ranges'!$A$9:$B$12,2,TRUE)</f>
        <v>9-29</v>
      </c>
      <c r="O3092">
        <v>14</v>
      </c>
      <c r="P3092">
        <v>1</v>
      </c>
      <c r="Q3092" t="s">
        <v>45</v>
      </c>
      <c r="R3092" t="s">
        <v>66</v>
      </c>
      <c r="S3092" t="s">
        <v>66</v>
      </c>
      <c r="T3092" t="s">
        <v>66</v>
      </c>
      <c r="U3092" t="s">
        <v>66</v>
      </c>
      <c r="V3092" t="s">
        <v>66</v>
      </c>
      <c r="W3092" t="s">
        <v>66</v>
      </c>
      <c r="X3092">
        <v>1</v>
      </c>
      <c r="Y3092" t="str">
        <f>VLOOKUP(Z3092:Z10123,'VLOOKUP Ranges'!$A$2:$B$5,2,TRUE)</f>
        <v>18-35</v>
      </c>
      <c r="Z3092">
        <v>24.8</v>
      </c>
      <c r="AA3092">
        <v>321.7</v>
      </c>
      <c r="AB3092" t="s">
        <v>44</v>
      </c>
      <c r="AC3092">
        <v>0</v>
      </c>
      <c r="AD3092">
        <v>22</v>
      </c>
      <c r="AE3092">
        <v>4527</v>
      </c>
      <c r="AG3092" t="b">
        <v>1</v>
      </c>
      <c r="AH3092" t="b">
        <v>0</v>
      </c>
      <c r="AI3092" t="b">
        <v>0</v>
      </c>
      <c r="AJ3092" t="b">
        <v>1</v>
      </c>
      <c r="AK3092" t="b">
        <v>1</v>
      </c>
      <c r="AL3092" t="b">
        <v>0</v>
      </c>
      <c r="AM3092" t="b">
        <v>0</v>
      </c>
      <c r="AN3092">
        <v>22.978571428571399</v>
      </c>
      <c r="AO3092">
        <f t="shared" si="48"/>
        <v>25</v>
      </c>
      <c r="AP3092" t="b">
        <v>0</v>
      </c>
    </row>
    <row r="3093" spans="1:42" x14ac:dyDescent="0.25">
      <c r="A3093" t="s">
        <v>5935</v>
      </c>
      <c r="B3093">
        <v>1</v>
      </c>
      <c r="C3093" t="s">
        <v>40</v>
      </c>
      <c r="D3093" t="s">
        <v>41</v>
      </c>
      <c r="E3093" t="s">
        <v>42</v>
      </c>
      <c r="F3093">
        <v>90018</v>
      </c>
      <c r="G3093" t="s">
        <v>3970</v>
      </c>
      <c r="H3093">
        <v>34.028734999999998</v>
      </c>
      <c r="I3093">
        <v>-118.31723599999999</v>
      </c>
      <c r="J3093">
        <v>0</v>
      </c>
      <c r="K3093">
        <v>0</v>
      </c>
      <c r="L3093">
        <v>0</v>
      </c>
      <c r="M3093">
        <v>0</v>
      </c>
      <c r="N3093" t="str">
        <f>VLOOKUP(O3093:O10124,'VLOOKUP Ranges'!$A$9:$B$12,2,TRUE)</f>
        <v>29-55</v>
      </c>
      <c r="O3093">
        <v>45</v>
      </c>
      <c r="P3093">
        <v>1</v>
      </c>
      <c r="Q3093" t="s">
        <v>45</v>
      </c>
      <c r="R3093" t="s">
        <v>45</v>
      </c>
      <c r="S3093" t="s">
        <v>45</v>
      </c>
      <c r="T3093" t="s">
        <v>45</v>
      </c>
      <c r="U3093" t="s">
        <v>45</v>
      </c>
      <c r="V3093" t="s">
        <v>45</v>
      </c>
      <c r="W3093" t="s">
        <v>45</v>
      </c>
      <c r="X3093">
        <v>1</v>
      </c>
      <c r="Y3093" t="str">
        <f>VLOOKUP(Z3093:Z10124,'VLOOKUP Ranges'!$A$2:$B$5,2,TRUE)</f>
        <v>89-118</v>
      </c>
      <c r="Z3093">
        <v>115.65</v>
      </c>
      <c r="AA3093">
        <v>5125.5</v>
      </c>
      <c r="AB3093" t="s">
        <v>44</v>
      </c>
      <c r="AC3093">
        <v>0</v>
      </c>
      <c r="AD3093">
        <v>75</v>
      </c>
      <c r="AE3093">
        <v>3974</v>
      </c>
      <c r="AG3093" t="b">
        <v>0</v>
      </c>
      <c r="AH3093" t="b">
        <v>0</v>
      </c>
      <c r="AI3093" t="b">
        <v>1</v>
      </c>
      <c r="AJ3093" t="b">
        <v>0</v>
      </c>
      <c r="AK3093" t="b">
        <v>0</v>
      </c>
      <c r="AL3093" t="b">
        <v>1</v>
      </c>
      <c r="AM3093" t="b">
        <v>0</v>
      </c>
      <c r="AN3093">
        <v>113.9</v>
      </c>
      <c r="AO3093">
        <f t="shared" si="48"/>
        <v>116</v>
      </c>
      <c r="AP3093" t="b">
        <v>1</v>
      </c>
    </row>
    <row r="3094" spans="1:42" x14ac:dyDescent="0.25">
      <c r="A3094" t="s">
        <v>5936</v>
      </c>
      <c r="B3094">
        <v>1</v>
      </c>
      <c r="C3094" t="s">
        <v>40</v>
      </c>
      <c r="D3094" t="s">
        <v>41</v>
      </c>
      <c r="E3094" t="s">
        <v>42</v>
      </c>
      <c r="F3094">
        <v>90019</v>
      </c>
      <c r="G3094" t="s">
        <v>3795</v>
      </c>
      <c r="H3094">
        <v>34.049841000000001</v>
      </c>
      <c r="I3094">
        <v>-118.33846</v>
      </c>
      <c r="J3094">
        <v>0</v>
      </c>
      <c r="K3094">
        <v>0</v>
      </c>
      <c r="L3094">
        <v>0</v>
      </c>
      <c r="M3094">
        <v>0</v>
      </c>
      <c r="N3094" t="str">
        <f>VLOOKUP(O3094:O10125,'VLOOKUP Ranges'!$A$9:$B$12,2,TRUE)</f>
        <v>1-9</v>
      </c>
      <c r="O3094">
        <v>8</v>
      </c>
      <c r="P3094">
        <v>1</v>
      </c>
      <c r="Q3094" t="s">
        <v>45</v>
      </c>
      <c r="R3094" t="s">
        <v>44</v>
      </c>
      <c r="S3094" t="s">
        <v>44</v>
      </c>
      <c r="T3094" t="s">
        <v>44</v>
      </c>
      <c r="U3094" t="s">
        <v>44</v>
      </c>
      <c r="V3094" t="s">
        <v>44</v>
      </c>
      <c r="W3094" t="s">
        <v>44</v>
      </c>
      <c r="X3094">
        <v>1</v>
      </c>
      <c r="Y3094" t="str">
        <f>VLOOKUP(Z3094:Z10125,'VLOOKUP Ranges'!$A$2:$B$5,2,TRUE)</f>
        <v>70-89</v>
      </c>
      <c r="Z3094">
        <v>74.599999999999994</v>
      </c>
      <c r="AA3094">
        <v>548.9</v>
      </c>
      <c r="AB3094" t="s">
        <v>44</v>
      </c>
      <c r="AC3094">
        <v>0</v>
      </c>
      <c r="AD3094">
        <v>57</v>
      </c>
      <c r="AE3094">
        <v>2142</v>
      </c>
      <c r="AG3094" t="b">
        <v>0</v>
      </c>
      <c r="AH3094" t="b">
        <v>0</v>
      </c>
      <c r="AI3094" t="b">
        <v>1</v>
      </c>
      <c r="AJ3094" t="b">
        <v>0</v>
      </c>
      <c r="AK3094" t="b">
        <v>1</v>
      </c>
      <c r="AL3094" t="b">
        <v>0</v>
      </c>
      <c r="AM3094" t="b">
        <v>0</v>
      </c>
      <c r="AN3094">
        <v>68.612499999999997</v>
      </c>
      <c r="AO3094">
        <f t="shared" si="48"/>
        <v>75</v>
      </c>
      <c r="AP3094" t="b">
        <v>0</v>
      </c>
    </row>
    <row r="3095" spans="1:42" x14ac:dyDescent="0.25">
      <c r="A3095" t="s">
        <v>5937</v>
      </c>
      <c r="B3095">
        <v>1</v>
      </c>
      <c r="C3095" t="s">
        <v>40</v>
      </c>
      <c r="D3095" t="s">
        <v>41</v>
      </c>
      <c r="E3095" t="s">
        <v>42</v>
      </c>
      <c r="F3095">
        <v>90021</v>
      </c>
      <c r="G3095" t="s">
        <v>3973</v>
      </c>
      <c r="H3095">
        <v>34.029043000000001</v>
      </c>
      <c r="I3095">
        <v>-118.239504</v>
      </c>
      <c r="J3095">
        <v>1</v>
      </c>
      <c r="K3095">
        <v>0</v>
      </c>
      <c r="L3095">
        <v>1</v>
      </c>
      <c r="M3095">
        <v>1</v>
      </c>
      <c r="N3095" t="str">
        <f>VLOOKUP(O3095:O10126,'VLOOKUP Ranges'!$A$9:$B$12,2,TRUE)</f>
        <v>55-77</v>
      </c>
      <c r="O3095">
        <v>66</v>
      </c>
      <c r="P3095">
        <v>1</v>
      </c>
      <c r="Q3095" t="s">
        <v>44</v>
      </c>
      <c r="R3095" t="s">
        <v>45</v>
      </c>
      <c r="S3095" t="s">
        <v>45</v>
      </c>
      <c r="T3095" t="s">
        <v>45</v>
      </c>
      <c r="U3095" t="s">
        <v>44</v>
      </c>
      <c r="V3095" t="s">
        <v>45</v>
      </c>
      <c r="W3095" t="s">
        <v>45</v>
      </c>
      <c r="X3095">
        <v>1</v>
      </c>
      <c r="Y3095" t="str">
        <f>VLOOKUP(Z3095:Z10126,'VLOOKUP Ranges'!$A$2:$B$5,2,TRUE)</f>
        <v>89-118</v>
      </c>
      <c r="Z3095">
        <v>103.15</v>
      </c>
      <c r="AA3095">
        <v>7031.3</v>
      </c>
      <c r="AB3095" t="s">
        <v>44</v>
      </c>
      <c r="AC3095">
        <v>0</v>
      </c>
      <c r="AD3095">
        <v>80</v>
      </c>
      <c r="AE3095">
        <v>4663</v>
      </c>
      <c r="AG3095" t="b">
        <v>1</v>
      </c>
      <c r="AH3095" t="b">
        <v>0</v>
      </c>
      <c r="AI3095" t="b">
        <v>1</v>
      </c>
      <c r="AJ3095" t="b">
        <v>0</v>
      </c>
      <c r="AK3095" t="b">
        <v>0</v>
      </c>
      <c r="AL3095" t="b">
        <v>0</v>
      </c>
      <c r="AM3095" t="b">
        <v>0</v>
      </c>
      <c r="AN3095">
        <v>106.534848484848</v>
      </c>
      <c r="AO3095">
        <f t="shared" si="48"/>
        <v>104</v>
      </c>
      <c r="AP3095" t="b">
        <v>1</v>
      </c>
    </row>
    <row r="3096" spans="1:42" x14ac:dyDescent="0.25">
      <c r="A3096" t="s">
        <v>5938</v>
      </c>
      <c r="B3096">
        <v>1</v>
      </c>
      <c r="C3096" t="s">
        <v>40</v>
      </c>
      <c r="D3096" t="s">
        <v>41</v>
      </c>
      <c r="E3096" t="s">
        <v>42</v>
      </c>
      <c r="F3096">
        <v>90022</v>
      </c>
      <c r="G3096" t="s">
        <v>61</v>
      </c>
      <c r="H3096">
        <v>34.023809999999997</v>
      </c>
      <c r="I3096">
        <v>-118.156582</v>
      </c>
      <c r="J3096">
        <v>1</v>
      </c>
      <c r="K3096">
        <v>0</v>
      </c>
      <c r="L3096">
        <v>1</v>
      </c>
      <c r="M3096">
        <v>0</v>
      </c>
      <c r="N3096" t="str">
        <f>VLOOKUP(O3096:O10127,'VLOOKUP Ranges'!$A$9:$B$12,2,TRUE)</f>
        <v>55-77</v>
      </c>
      <c r="O3096">
        <v>72</v>
      </c>
      <c r="P3096">
        <v>1</v>
      </c>
      <c r="Q3096" t="s">
        <v>45</v>
      </c>
      <c r="R3096" t="s">
        <v>45</v>
      </c>
      <c r="S3096" t="s">
        <v>45</v>
      </c>
      <c r="T3096" t="s">
        <v>45</v>
      </c>
      <c r="U3096" t="s">
        <v>45</v>
      </c>
      <c r="V3096" t="s">
        <v>44</v>
      </c>
      <c r="W3096" t="s">
        <v>44</v>
      </c>
      <c r="X3096">
        <v>0</v>
      </c>
      <c r="Y3096" t="str">
        <f>VLOOKUP(Z3096:Z10127,'VLOOKUP Ranges'!$A$2:$B$5,2,TRUE)</f>
        <v>70-89</v>
      </c>
      <c r="Z3096">
        <v>72.099999999999994</v>
      </c>
      <c r="AA3096">
        <v>5016.6499999999996</v>
      </c>
      <c r="AB3096" t="s">
        <v>44</v>
      </c>
      <c r="AC3096">
        <v>0</v>
      </c>
      <c r="AD3096">
        <v>42</v>
      </c>
      <c r="AE3096">
        <v>4658</v>
      </c>
      <c r="AG3096" t="b">
        <v>0</v>
      </c>
      <c r="AH3096" t="b">
        <v>1</v>
      </c>
      <c r="AI3096" t="b">
        <v>0</v>
      </c>
      <c r="AJ3096" t="b">
        <v>0</v>
      </c>
      <c r="AK3096" t="b">
        <v>1</v>
      </c>
      <c r="AL3096" t="b">
        <v>0</v>
      </c>
      <c r="AM3096" t="b">
        <v>0</v>
      </c>
      <c r="AN3096">
        <v>69.675694444444403</v>
      </c>
      <c r="AO3096">
        <f t="shared" si="48"/>
        <v>73</v>
      </c>
      <c r="AP3096" t="b">
        <v>1</v>
      </c>
    </row>
    <row r="3097" spans="1:42" x14ac:dyDescent="0.25">
      <c r="A3097" t="s">
        <v>5939</v>
      </c>
      <c r="B3097">
        <v>1</v>
      </c>
      <c r="C3097" t="s">
        <v>40</v>
      </c>
      <c r="D3097" t="s">
        <v>41</v>
      </c>
      <c r="E3097" t="s">
        <v>42</v>
      </c>
      <c r="F3097">
        <v>90024</v>
      </c>
      <c r="G3097" t="s">
        <v>65</v>
      </c>
      <c r="H3097">
        <v>34.066302999999998</v>
      </c>
      <c r="I3097">
        <v>-118.435479</v>
      </c>
      <c r="J3097">
        <v>0</v>
      </c>
      <c r="K3097">
        <v>0</v>
      </c>
      <c r="L3097">
        <v>1</v>
      </c>
      <c r="M3097">
        <v>1</v>
      </c>
      <c r="N3097" t="str">
        <f>VLOOKUP(O3097:O10128,'VLOOKUP Ranges'!$A$9:$B$12,2,TRUE)</f>
        <v>9-29</v>
      </c>
      <c r="O3097">
        <v>23</v>
      </c>
      <c r="P3097">
        <v>1</v>
      </c>
      <c r="Q3097" t="s">
        <v>45</v>
      </c>
      <c r="R3097" t="s">
        <v>66</v>
      </c>
      <c r="S3097" t="s">
        <v>66</v>
      </c>
      <c r="T3097" t="s">
        <v>66</v>
      </c>
      <c r="U3097" t="s">
        <v>66</v>
      </c>
      <c r="V3097" t="s">
        <v>66</v>
      </c>
      <c r="W3097" t="s">
        <v>66</v>
      </c>
      <c r="X3097">
        <v>0</v>
      </c>
      <c r="Y3097" t="str">
        <f>VLOOKUP(Z3097:Z10128,'VLOOKUP Ranges'!$A$2:$B$5,2,TRUE)</f>
        <v>18-35</v>
      </c>
      <c r="Z3097">
        <v>25.1</v>
      </c>
      <c r="AA3097">
        <v>611.45000000000005</v>
      </c>
      <c r="AB3097" t="s">
        <v>44</v>
      </c>
      <c r="AC3097">
        <v>0</v>
      </c>
      <c r="AD3097">
        <v>67</v>
      </c>
      <c r="AE3097">
        <v>2267</v>
      </c>
      <c r="AG3097" t="b">
        <v>0</v>
      </c>
      <c r="AH3097" t="b">
        <v>1</v>
      </c>
      <c r="AI3097" t="b">
        <v>0</v>
      </c>
      <c r="AJ3097" t="b">
        <v>1</v>
      </c>
      <c r="AK3097" t="b">
        <v>0</v>
      </c>
      <c r="AL3097" t="b">
        <v>0</v>
      </c>
      <c r="AM3097" t="b">
        <v>1</v>
      </c>
      <c r="AN3097">
        <v>26.584782608695601</v>
      </c>
      <c r="AO3097">
        <f t="shared" si="48"/>
        <v>26</v>
      </c>
      <c r="AP3097" t="b">
        <v>0</v>
      </c>
    </row>
    <row r="3098" spans="1:42" x14ac:dyDescent="0.25">
      <c r="A3098" t="s">
        <v>5940</v>
      </c>
      <c r="B3098">
        <v>1</v>
      </c>
      <c r="C3098" t="s">
        <v>40</v>
      </c>
      <c r="D3098" t="s">
        <v>41</v>
      </c>
      <c r="E3098" t="s">
        <v>42</v>
      </c>
      <c r="F3098">
        <v>90026</v>
      </c>
      <c r="G3098" t="s">
        <v>3798</v>
      </c>
      <c r="H3098">
        <v>34.078991000000002</v>
      </c>
      <c r="I3098">
        <v>-118.26380399999999</v>
      </c>
      <c r="J3098">
        <v>0</v>
      </c>
      <c r="K3098">
        <v>0</v>
      </c>
      <c r="L3098">
        <v>0</v>
      </c>
      <c r="M3098">
        <v>0</v>
      </c>
      <c r="N3098" t="str">
        <f>VLOOKUP(O3098:O10129,'VLOOKUP Ranges'!$A$9:$B$12,2,TRUE)</f>
        <v>1-9</v>
      </c>
      <c r="O3098">
        <v>4</v>
      </c>
      <c r="P3098">
        <v>1</v>
      </c>
      <c r="Q3098" t="s">
        <v>45</v>
      </c>
      <c r="R3098" t="s">
        <v>45</v>
      </c>
      <c r="S3098" t="s">
        <v>44</v>
      </c>
      <c r="T3098" t="s">
        <v>44</v>
      </c>
      <c r="U3098" t="s">
        <v>44</v>
      </c>
      <c r="V3098" t="s">
        <v>44</v>
      </c>
      <c r="W3098" t="s">
        <v>44</v>
      </c>
      <c r="X3098">
        <v>1</v>
      </c>
      <c r="Y3098" t="str">
        <f>VLOOKUP(Z3098:Z10129,'VLOOKUP Ranges'!$A$2:$B$5,2,TRUE)</f>
        <v>70-89</v>
      </c>
      <c r="Z3098">
        <v>80.150000000000006</v>
      </c>
      <c r="AA3098">
        <v>319.85000000000002</v>
      </c>
      <c r="AB3098" t="s">
        <v>44</v>
      </c>
      <c r="AC3098">
        <v>0</v>
      </c>
      <c r="AD3098">
        <v>62</v>
      </c>
      <c r="AE3098">
        <v>2841</v>
      </c>
      <c r="AG3098" t="b">
        <v>0</v>
      </c>
      <c r="AH3098" t="b">
        <v>0</v>
      </c>
      <c r="AI3098" t="b">
        <v>1</v>
      </c>
      <c r="AJ3098" t="b">
        <v>0</v>
      </c>
      <c r="AK3098" t="b">
        <v>0</v>
      </c>
      <c r="AL3098" t="b">
        <v>1</v>
      </c>
      <c r="AM3098" t="b">
        <v>0</v>
      </c>
      <c r="AN3098">
        <v>79.962500000000006</v>
      </c>
      <c r="AO3098">
        <f t="shared" si="48"/>
        <v>81</v>
      </c>
      <c r="AP3098" t="b">
        <v>1</v>
      </c>
    </row>
    <row r="3099" spans="1:42" x14ac:dyDescent="0.25">
      <c r="A3099" t="s">
        <v>5941</v>
      </c>
      <c r="B3099">
        <v>1</v>
      </c>
      <c r="C3099" t="s">
        <v>40</v>
      </c>
      <c r="D3099" t="s">
        <v>41</v>
      </c>
      <c r="E3099" t="s">
        <v>42</v>
      </c>
      <c r="F3099">
        <v>90027</v>
      </c>
      <c r="G3099" t="s">
        <v>3057</v>
      </c>
      <c r="H3099">
        <v>34.127194000000003</v>
      </c>
      <c r="I3099">
        <v>-118.295647</v>
      </c>
      <c r="J3099">
        <v>1</v>
      </c>
      <c r="K3099">
        <v>0</v>
      </c>
      <c r="L3099">
        <v>1</v>
      </c>
      <c r="M3099">
        <v>1</v>
      </c>
      <c r="N3099" t="str">
        <f>VLOOKUP(O3099:O10130,'VLOOKUP Ranges'!$A$9:$B$12,2,TRUE)</f>
        <v>1-9</v>
      </c>
      <c r="O3099">
        <v>6</v>
      </c>
      <c r="P3099">
        <v>1</v>
      </c>
      <c r="Q3099" t="s">
        <v>45</v>
      </c>
      <c r="R3099" t="s">
        <v>66</v>
      </c>
      <c r="S3099" t="s">
        <v>66</v>
      </c>
      <c r="T3099" t="s">
        <v>66</v>
      </c>
      <c r="U3099" t="s">
        <v>66</v>
      </c>
      <c r="V3099" t="s">
        <v>66</v>
      </c>
      <c r="W3099" t="s">
        <v>66</v>
      </c>
      <c r="X3099">
        <v>0</v>
      </c>
      <c r="Y3099" t="str">
        <f>VLOOKUP(Z3099:Z10130,'VLOOKUP Ranges'!$A$2:$B$5,2,TRUE)</f>
        <v>18-35</v>
      </c>
      <c r="Z3099">
        <v>25.4</v>
      </c>
      <c r="AA3099">
        <v>153.30000000000001</v>
      </c>
      <c r="AB3099" t="s">
        <v>44</v>
      </c>
      <c r="AC3099">
        <v>0</v>
      </c>
      <c r="AD3099">
        <v>52</v>
      </c>
      <c r="AE3099">
        <v>2882</v>
      </c>
      <c r="AG3099" t="b">
        <v>0</v>
      </c>
      <c r="AH3099" t="b">
        <v>1</v>
      </c>
      <c r="AI3099" t="b">
        <v>0</v>
      </c>
      <c r="AJ3099" t="b">
        <v>1</v>
      </c>
      <c r="AK3099" t="b">
        <v>0</v>
      </c>
      <c r="AL3099" t="b">
        <v>0</v>
      </c>
      <c r="AM3099" t="b">
        <v>1</v>
      </c>
      <c r="AN3099">
        <v>25.55</v>
      </c>
      <c r="AO3099">
        <f t="shared" si="48"/>
        <v>26</v>
      </c>
      <c r="AP3099" t="b">
        <v>0</v>
      </c>
    </row>
    <row r="3100" spans="1:42" x14ac:dyDescent="0.25">
      <c r="A3100" t="s">
        <v>5942</v>
      </c>
      <c r="B3100">
        <v>1</v>
      </c>
      <c r="C3100" t="s">
        <v>40</v>
      </c>
      <c r="D3100" t="s">
        <v>41</v>
      </c>
      <c r="E3100" t="s">
        <v>42</v>
      </c>
      <c r="F3100">
        <v>90028</v>
      </c>
      <c r="G3100" t="s">
        <v>68</v>
      </c>
      <c r="H3100">
        <v>34.099868999999998</v>
      </c>
      <c r="I3100">
        <v>-118.326843</v>
      </c>
      <c r="J3100">
        <v>0</v>
      </c>
      <c r="K3100">
        <v>1</v>
      </c>
      <c r="L3100">
        <v>1</v>
      </c>
      <c r="M3100">
        <v>0</v>
      </c>
      <c r="N3100" t="str">
        <f>VLOOKUP(O3100:O10131,'VLOOKUP Ranges'!$A$9:$B$12,2,TRUE)</f>
        <v>55-77</v>
      </c>
      <c r="O3100">
        <v>67</v>
      </c>
      <c r="P3100">
        <v>1</v>
      </c>
      <c r="Q3100" t="s">
        <v>45</v>
      </c>
      <c r="R3100" t="s">
        <v>45</v>
      </c>
      <c r="S3100" t="s">
        <v>45</v>
      </c>
      <c r="T3100" t="s">
        <v>45</v>
      </c>
      <c r="U3100" t="s">
        <v>45</v>
      </c>
      <c r="V3100" t="s">
        <v>44</v>
      </c>
      <c r="W3100" t="s">
        <v>45</v>
      </c>
      <c r="X3100">
        <v>1</v>
      </c>
      <c r="Y3100" t="str">
        <f>VLOOKUP(Z3100:Z10131,'VLOOKUP Ranges'!$A$2:$B$5,2,TRUE)</f>
        <v>89-118</v>
      </c>
      <c r="Z3100">
        <v>105.4</v>
      </c>
      <c r="AA3100">
        <v>7035.6</v>
      </c>
      <c r="AB3100" t="s">
        <v>44</v>
      </c>
      <c r="AC3100">
        <v>0</v>
      </c>
      <c r="AD3100">
        <v>64</v>
      </c>
      <c r="AE3100">
        <v>5703</v>
      </c>
      <c r="AG3100" t="b">
        <v>1</v>
      </c>
      <c r="AH3100" t="b">
        <v>0</v>
      </c>
      <c r="AI3100" t="b">
        <v>1</v>
      </c>
      <c r="AJ3100" t="b">
        <v>0</v>
      </c>
      <c r="AK3100" t="b">
        <v>1</v>
      </c>
      <c r="AL3100" t="b">
        <v>0</v>
      </c>
      <c r="AM3100" t="b">
        <v>0</v>
      </c>
      <c r="AN3100">
        <v>105.00895522387999</v>
      </c>
      <c r="AO3100">
        <f t="shared" si="48"/>
        <v>106</v>
      </c>
      <c r="AP3100" t="b">
        <v>1</v>
      </c>
    </row>
    <row r="3101" spans="1:42" x14ac:dyDescent="0.25">
      <c r="A3101" t="s">
        <v>5943</v>
      </c>
      <c r="B3101">
        <v>1</v>
      </c>
      <c r="C3101" t="s">
        <v>40</v>
      </c>
      <c r="D3101" t="s">
        <v>41</v>
      </c>
      <c r="E3101" t="s">
        <v>42</v>
      </c>
      <c r="F3101">
        <v>90029</v>
      </c>
      <c r="G3101" t="s">
        <v>70</v>
      </c>
      <c r="H3101">
        <v>34.089953000000001</v>
      </c>
      <c r="I3101">
        <v>-118.29482400000001</v>
      </c>
      <c r="J3101">
        <v>1</v>
      </c>
      <c r="K3101">
        <v>1</v>
      </c>
      <c r="L3101">
        <v>0</v>
      </c>
      <c r="M3101">
        <v>1</v>
      </c>
      <c r="N3101" t="str">
        <f>VLOOKUP(O3101:O10132,'VLOOKUP Ranges'!$A$9:$B$12,2,TRUE)</f>
        <v>1-9</v>
      </c>
      <c r="O3101">
        <v>7</v>
      </c>
      <c r="P3101">
        <v>1</v>
      </c>
      <c r="Q3101" t="s">
        <v>44</v>
      </c>
      <c r="R3101" t="s">
        <v>44</v>
      </c>
      <c r="S3101" t="s">
        <v>44</v>
      </c>
      <c r="T3101" t="s">
        <v>44</v>
      </c>
      <c r="U3101" t="s">
        <v>44</v>
      </c>
      <c r="V3101" t="s">
        <v>44</v>
      </c>
      <c r="W3101" t="s">
        <v>44</v>
      </c>
      <c r="X3101">
        <v>1</v>
      </c>
      <c r="Y3101" t="str">
        <f>VLOOKUP(Z3101:Z10132,'VLOOKUP Ranges'!$A$2:$B$5,2,TRUE)</f>
        <v>35-70</v>
      </c>
      <c r="Z3101">
        <v>45.75</v>
      </c>
      <c r="AA3101">
        <v>344.2</v>
      </c>
      <c r="AB3101" t="s">
        <v>44</v>
      </c>
      <c r="AC3101">
        <v>0</v>
      </c>
      <c r="AD3101">
        <v>57</v>
      </c>
      <c r="AE3101">
        <v>3779</v>
      </c>
      <c r="AG3101" t="b">
        <v>0</v>
      </c>
      <c r="AH3101" t="b">
        <v>0</v>
      </c>
      <c r="AI3101" t="b">
        <v>0</v>
      </c>
      <c r="AJ3101" t="b">
        <v>0</v>
      </c>
      <c r="AK3101" t="b">
        <v>0</v>
      </c>
      <c r="AL3101" t="b">
        <v>0</v>
      </c>
      <c r="AM3101" t="b">
        <v>1</v>
      </c>
      <c r="AN3101">
        <v>49.1714285714285</v>
      </c>
      <c r="AO3101">
        <f t="shared" si="48"/>
        <v>46</v>
      </c>
      <c r="AP3101" t="b">
        <v>0</v>
      </c>
    </row>
    <row r="3102" spans="1:42" x14ac:dyDescent="0.25">
      <c r="A3102" t="s">
        <v>5944</v>
      </c>
      <c r="B3102">
        <v>1</v>
      </c>
      <c r="C3102" t="s">
        <v>40</v>
      </c>
      <c r="D3102" t="s">
        <v>41</v>
      </c>
      <c r="E3102" t="s">
        <v>42</v>
      </c>
      <c r="F3102">
        <v>90031</v>
      </c>
      <c r="G3102" t="s">
        <v>2247</v>
      </c>
      <c r="H3102">
        <v>34.085807000000003</v>
      </c>
      <c r="I3102">
        <v>-118.20661699999999</v>
      </c>
      <c r="J3102">
        <v>1</v>
      </c>
      <c r="K3102">
        <v>0</v>
      </c>
      <c r="L3102">
        <v>1</v>
      </c>
      <c r="M3102">
        <v>0</v>
      </c>
      <c r="N3102" t="str">
        <f>VLOOKUP(O3102:O10133,'VLOOKUP Ranges'!$A$9:$B$12,2,TRUE)</f>
        <v>55-77</v>
      </c>
      <c r="O3102">
        <v>56</v>
      </c>
      <c r="P3102">
        <v>1</v>
      </c>
      <c r="Q3102" t="s">
        <v>45</v>
      </c>
      <c r="R3102" t="s">
        <v>66</v>
      </c>
      <c r="S3102" t="s">
        <v>66</v>
      </c>
      <c r="T3102" t="s">
        <v>66</v>
      </c>
      <c r="U3102" t="s">
        <v>66</v>
      </c>
      <c r="V3102" t="s">
        <v>66</v>
      </c>
      <c r="W3102" t="s">
        <v>66</v>
      </c>
      <c r="X3102">
        <v>1</v>
      </c>
      <c r="Y3102" t="str">
        <f>VLOOKUP(Z3102:Z10133,'VLOOKUP Ranges'!$A$2:$B$5,2,TRUE)</f>
        <v>18-35</v>
      </c>
      <c r="Z3102">
        <v>24.45</v>
      </c>
      <c r="AA3102">
        <v>1431.65</v>
      </c>
      <c r="AB3102" t="s">
        <v>44</v>
      </c>
      <c r="AC3102">
        <v>0</v>
      </c>
      <c r="AD3102">
        <v>78</v>
      </c>
      <c r="AE3102">
        <v>5623</v>
      </c>
      <c r="AG3102" t="b">
        <v>1</v>
      </c>
      <c r="AH3102" t="b">
        <v>0</v>
      </c>
      <c r="AI3102" t="b">
        <v>0</v>
      </c>
      <c r="AJ3102" t="b">
        <v>1</v>
      </c>
      <c r="AK3102" t="b">
        <v>0</v>
      </c>
      <c r="AL3102" t="b">
        <v>0</v>
      </c>
      <c r="AM3102" t="b">
        <v>1</v>
      </c>
      <c r="AN3102">
        <v>25.5651785714285</v>
      </c>
      <c r="AO3102">
        <f t="shared" si="48"/>
        <v>25</v>
      </c>
      <c r="AP3102" t="b">
        <v>0</v>
      </c>
    </row>
    <row r="3103" spans="1:42" x14ac:dyDescent="0.25">
      <c r="A3103" t="s">
        <v>5945</v>
      </c>
      <c r="B3103">
        <v>1</v>
      </c>
      <c r="C3103" t="s">
        <v>40</v>
      </c>
      <c r="D3103" t="s">
        <v>41</v>
      </c>
      <c r="E3103" t="s">
        <v>42</v>
      </c>
      <c r="F3103">
        <v>90032</v>
      </c>
      <c r="G3103" t="s">
        <v>72</v>
      </c>
      <c r="H3103">
        <v>34.078820999999998</v>
      </c>
      <c r="I3103">
        <v>-118.177576</v>
      </c>
      <c r="J3103">
        <v>0</v>
      </c>
      <c r="K3103">
        <v>0</v>
      </c>
      <c r="L3103">
        <v>1</v>
      </c>
      <c r="M3103">
        <v>0</v>
      </c>
      <c r="N3103" t="str">
        <f>VLOOKUP(O3103:O10134,'VLOOKUP Ranges'!$A$9:$B$12,2,TRUE)</f>
        <v>55-77</v>
      </c>
      <c r="O3103">
        <v>72</v>
      </c>
      <c r="P3103">
        <v>1</v>
      </c>
      <c r="Q3103" t="s">
        <v>45</v>
      </c>
      <c r="R3103" t="s">
        <v>66</v>
      </c>
      <c r="S3103" t="s">
        <v>66</v>
      </c>
      <c r="T3103" t="s">
        <v>66</v>
      </c>
      <c r="U3103" t="s">
        <v>66</v>
      </c>
      <c r="V3103" t="s">
        <v>66</v>
      </c>
      <c r="W3103" t="s">
        <v>66</v>
      </c>
      <c r="X3103">
        <v>0</v>
      </c>
      <c r="Y3103" t="str">
        <f>VLOOKUP(Z3103:Z10134,'VLOOKUP Ranges'!$A$2:$B$5,2,TRUE)</f>
        <v>18-35</v>
      </c>
      <c r="Z3103">
        <v>25</v>
      </c>
      <c r="AA3103">
        <v>1849.2</v>
      </c>
      <c r="AB3103" t="s">
        <v>44</v>
      </c>
      <c r="AC3103">
        <v>0</v>
      </c>
      <c r="AD3103">
        <v>35</v>
      </c>
      <c r="AE3103">
        <v>6126</v>
      </c>
      <c r="AG3103" t="b">
        <v>0</v>
      </c>
      <c r="AH3103" t="b">
        <v>1</v>
      </c>
      <c r="AI3103" t="b">
        <v>0</v>
      </c>
      <c r="AJ3103" t="b">
        <v>1</v>
      </c>
      <c r="AK3103" t="b">
        <v>1</v>
      </c>
      <c r="AL3103" t="b">
        <v>0</v>
      </c>
      <c r="AM3103" t="b">
        <v>0</v>
      </c>
      <c r="AN3103">
        <v>25.683333333333302</v>
      </c>
      <c r="AO3103">
        <f t="shared" si="48"/>
        <v>25</v>
      </c>
      <c r="AP3103" t="b">
        <v>0</v>
      </c>
    </row>
    <row r="3104" spans="1:42" x14ac:dyDescent="0.25">
      <c r="A3104" t="s">
        <v>5946</v>
      </c>
      <c r="B3104">
        <v>1</v>
      </c>
      <c r="C3104" t="s">
        <v>40</v>
      </c>
      <c r="D3104" t="s">
        <v>41</v>
      </c>
      <c r="E3104" t="s">
        <v>42</v>
      </c>
      <c r="F3104">
        <v>90033</v>
      </c>
      <c r="G3104" t="s">
        <v>2249</v>
      </c>
      <c r="H3104">
        <v>34.050198000000002</v>
      </c>
      <c r="I3104">
        <v>-118.21094600000001</v>
      </c>
      <c r="J3104">
        <v>1</v>
      </c>
      <c r="K3104">
        <v>0</v>
      </c>
      <c r="L3104">
        <v>1</v>
      </c>
      <c r="M3104">
        <v>0</v>
      </c>
      <c r="N3104" t="str">
        <f>VLOOKUP(O3104:O10135,'VLOOKUP Ranges'!$A$9:$B$12,2,TRUE)</f>
        <v>55-77</v>
      </c>
      <c r="O3104">
        <v>72</v>
      </c>
      <c r="P3104">
        <v>1</v>
      </c>
      <c r="Q3104" t="s">
        <v>45</v>
      </c>
      <c r="R3104" t="s">
        <v>45</v>
      </c>
      <c r="S3104" t="s">
        <v>45</v>
      </c>
      <c r="T3104" t="s">
        <v>45</v>
      </c>
      <c r="U3104" t="s">
        <v>44</v>
      </c>
      <c r="V3104" t="s">
        <v>45</v>
      </c>
      <c r="W3104" t="s">
        <v>45</v>
      </c>
      <c r="X3104">
        <v>1</v>
      </c>
      <c r="Y3104" t="str">
        <f>VLOOKUP(Z3104:Z10135,'VLOOKUP Ranges'!$A$2:$B$5,2,TRUE)</f>
        <v>70-89</v>
      </c>
      <c r="Z3104">
        <v>85.25</v>
      </c>
      <c r="AA3104">
        <v>6083.1</v>
      </c>
      <c r="AB3104" t="s">
        <v>44</v>
      </c>
      <c r="AC3104">
        <v>0</v>
      </c>
      <c r="AD3104">
        <v>52</v>
      </c>
      <c r="AE3104">
        <v>6275</v>
      </c>
      <c r="AG3104" t="b">
        <v>0</v>
      </c>
      <c r="AH3104" t="b">
        <v>1</v>
      </c>
      <c r="AI3104" t="b">
        <v>0</v>
      </c>
      <c r="AJ3104" t="b">
        <v>0</v>
      </c>
      <c r="AK3104" t="b">
        <v>0</v>
      </c>
      <c r="AL3104" t="b">
        <v>1</v>
      </c>
      <c r="AM3104" t="b">
        <v>0</v>
      </c>
      <c r="AN3104">
        <v>84.487499999999997</v>
      </c>
      <c r="AO3104">
        <f t="shared" si="48"/>
        <v>86</v>
      </c>
      <c r="AP3104" t="b">
        <v>1</v>
      </c>
    </row>
    <row r="3105" spans="1:42" x14ac:dyDescent="0.25">
      <c r="A3105" t="s">
        <v>5947</v>
      </c>
      <c r="B3105">
        <v>1</v>
      </c>
      <c r="C3105" t="s">
        <v>40</v>
      </c>
      <c r="D3105" t="s">
        <v>41</v>
      </c>
      <c r="E3105" t="s">
        <v>42</v>
      </c>
      <c r="F3105">
        <v>90034</v>
      </c>
      <c r="G3105" t="s">
        <v>3981</v>
      </c>
      <c r="H3105">
        <v>34.030577999999998</v>
      </c>
      <c r="I3105">
        <v>-118.399613</v>
      </c>
      <c r="J3105">
        <v>1</v>
      </c>
      <c r="K3105">
        <v>0</v>
      </c>
      <c r="L3105">
        <v>1</v>
      </c>
      <c r="M3105">
        <v>1</v>
      </c>
      <c r="N3105" t="str">
        <f>VLOOKUP(O3105:O10136,'VLOOKUP Ranges'!$A$9:$B$12,2,TRUE)</f>
        <v>9-29</v>
      </c>
      <c r="O3105">
        <v>23</v>
      </c>
      <c r="P3105">
        <v>1</v>
      </c>
      <c r="Q3105" t="s">
        <v>44</v>
      </c>
      <c r="R3105" t="s">
        <v>66</v>
      </c>
      <c r="S3105" t="s">
        <v>66</v>
      </c>
      <c r="T3105" t="s">
        <v>66</v>
      </c>
      <c r="U3105" t="s">
        <v>66</v>
      </c>
      <c r="V3105" t="s">
        <v>66</v>
      </c>
      <c r="W3105" t="s">
        <v>66</v>
      </c>
      <c r="X3105">
        <v>0</v>
      </c>
      <c r="Y3105" t="str">
        <f>VLOOKUP(Z3105:Z10136,'VLOOKUP Ranges'!$A$2:$B$5,2,TRUE)</f>
        <v>18-35</v>
      </c>
      <c r="Z3105">
        <v>19.600000000000001</v>
      </c>
      <c r="AA3105">
        <v>426.65</v>
      </c>
      <c r="AB3105" t="s">
        <v>44</v>
      </c>
      <c r="AC3105">
        <v>0</v>
      </c>
      <c r="AD3105">
        <v>35</v>
      </c>
      <c r="AE3105">
        <v>4617</v>
      </c>
      <c r="AG3105" t="b">
        <v>0</v>
      </c>
      <c r="AH3105" t="b">
        <v>1</v>
      </c>
      <c r="AI3105" t="b">
        <v>0</v>
      </c>
      <c r="AJ3105" t="b">
        <v>1</v>
      </c>
      <c r="AK3105" t="b">
        <v>1</v>
      </c>
      <c r="AL3105" t="b">
        <v>0</v>
      </c>
      <c r="AM3105" t="b">
        <v>0</v>
      </c>
      <c r="AN3105">
        <v>18.55</v>
      </c>
      <c r="AO3105">
        <f t="shared" si="48"/>
        <v>20</v>
      </c>
      <c r="AP3105" t="b">
        <v>0</v>
      </c>
    </row>
    <row r="3106" spans="1:42" x14ac:dyDescent="0.25">
      <c r="A3106" t="s">
        <v>5948</v>
      </c>
      <c r="B3106">
        <v>1</v>
      </c>
      <c r="C3106" t="s">
        <v>40</v>
      </c>
      <c r="D3106" t="s">
        <v>41</v>
      </c>
      <c r="E3106" t="s">
        <v>42</v>
      </c>
      <c r="F3106">
        <v>90035</v>
      </c>
      <c r="G3106" t="s">
        <v>3983</v>
      </c>
      <c r="H3106">
        <v>34.051808999999999</v>
      </c>
      <c r="I3106">
        <v>-118.383843</v>
      </c>
      <c r="J3106">
        <v>0</v>
      </c>
      <c r="K3106">
        <v>0</v>
      </c>
      <c r="L3106">
        <v>0</v>
      </c>
      <c r="M3106">
        <v>1</v>
      </c>
      <c r="N3106" t="str">
        <f>VLOOKUP(O3106:O10137,'VLOOKUP Ranges'!$A$9:$B$12,2,TRUE)</f>
        <v>29-55</v>
      </c>
      <c r="O3106">
        <v>35</v>
      </c>
      <c r="P3106">
        <v>1</v>
      </c>
      <c r="Q3106" t="s">
        <v>45</v>
      </c>
      <c r="R3106" t="s">
        <v>44</v>
      </c>
      <c r="S3106" t="s">
        <v>44</v>
      </c>
      <c r="T3106" t="s">
        <v>44</v>
      </c>
      <c r="U3106" t="s">
        <v>44</v>
      </c>
      <c r="V3106" t="s">
        <v>44</v>
      </c>
      <c r="W3106" t="s">
        <v>44</v>
      </c>
      <c r="X3106">
        <v>0</v>
      </c>
      <c r="Y3106" t="str">
        <f>VLOOKUP(Z3106:Z10137,'VLOOKUP Ranges'!$A$2:$B$5,2,TRUE)</f>
        <v>35-70</v>
      </c>
      <c r="Z3106">
        <v>50.15</v>
      </c>
      <c r="AA3106">
        <v>1655.35</v>
      </c>
      <c r="AB3106" t="s">
        <v>44</v>
      </c>
      <c r="AC3106">
        <v>0</v>
      </c>
      <c r="AD3106">
        <v>74</v>
      </c>
      <c r="AE3106">
        <v>5879</v>
      </c>
      <c r="AG3106" t="b">
        <v>0</v>
      </c>
      <c r="AH3106" t="b">
        <v>0</v>
      </c>
      <c r="AI3106" t="b">
        <v>0</v>
      </c>
      <c r="AJ3106" t="b">
        <v>0</v>
      </c>
      <c r="AK3106" t="b">
        <v>0</v>
      </c>
      <c r="AL3106" t="b">
        <v>0</v>
      </c>
      <c r="AM3106" t="b">
        <v>1</v>
      </c>
      <c r="AN3106">
        <v>47.295714285714197</v>
      </c>
      <c r="AO3106">
        <f t="shared" si="48"/>
        <v>51</v>
      </c>
      <c r="AP3106" t="b">
        <v>0</v>
      </c>
    </row>
    <row r="3107" spans="1:42" x14ac:dyDescent="0.25">
      <c r="A3107" t="s">
        <v>5949</v>
      </c>
      <c r="B3107">
        <v>1</v>
      </c>
      <c r="C3107" t="s">
        <v>40</v>
      </c>
      <c r="D3107" t="s">
        <v>41</v>
      </c>
      <c r="E3107" t="s">
        <v>42</v>
      </c>
      <c r="F3107">
        <v>90036</v>
      </c>
      <c r="G3107" t="s">
        <v>3802</v>
      </c>
      <c r="H3107">
        <v>34.070290999999997</v>
      </c>
      <c r="I3107">
        <v>-118.349191</v>
      </c>
      <c r="J3107">
        <v>1</v>
      </c>
      <c r="K3107">
        <v>1</v>
      </c>
      <c r="L3107">
        <v>1</v>
      </c>
      <c r="M3107">
        <v>0</v>
      </c>
      <c r="N3107" t="str">
        <f>VLOOKUP(O3107:O10138,'VLOOKUP Ranges'!$A$9:$B$12,2,TRUE)</f>
        <v>9-29</v>
      </c>
      <c r="O3107">
        <v>27</v>
      </c>
      <c r="P3107">
        <v>1</v>
      </c>
      <c r="Q3107" t="s">
        <v>44</v>
      </c>
      <c r="R3107" t="s">
        <v>44</v>
      </c>
      <c r="S3107" t="s">
        <v>44</v>
      </c>
      <c r="T3107" t="s">
        <v>44</v>
      </c>
      <c r="U3107" t="s">
        <v>44</v>
      </c>
      <c r="V3107" t="s">
        <v>44</v>
      </c>
      <c r="W3107" t="s">
        <v>44</v>
      </c>
      <c r="X3107">
        <v>1</v>
      </c>
      <c r="Y3107" t="str">
        <f>VLOOKUP(Z3107:Z10138,'VLOOKUP Ranges'!$A$2:$B$5,2,TRUE)</f>
        <v>70-89</v>
      </c>
      <c r="Z3107">
        <v>70.55</v>
      </c>
      <c r="AA3107">
        <v>1943.9</v>
      </c>
      <c r="AB3107" t="s">
        <v>44</v>
      </c>
      <c r="AC3107">
        <v>0</v>
      </c>
      <c r="AD3107">
        <v>65</v>
      </c>
      <c r="AE3107">
        <v>2534</v>
      </c>
      <c r="AG3107" t="b">
        <v>0</v>
      </c>
      <c r="AH3107" t="b">
        <v>0</v>
      </c>
      <c r="AI3107" t="b">
        <v>1</v>
      </c>
      <c r="AJ3107" t="b">
        <v>0</v>
      </c>
      <c r="AK3107" t="b">
        <v>0</v>
      </c>
      <c r="AL3107" t="b">
        <v>1</v>
      </c>
      <c r="AM3107" t="b">
        <v>0</v>
      </c>
      <c r="AN3107">
        <v>71.996296296296293</v>
      </c>
      <c r="AO3107">
        <f t="shared" si="48"/>
        <v>71</v>
      </c>
      <c r="AP3107" t="b">
        <v>0</v>
      </c>
    </row>
    <row r="3108" spans="1:42" x14ac:dyDescent="0.25">
      <c r="A3108" t="s">
        <v>5950</v>
      </c>
      <c r="B3108">
        <v>1</v>
      </c>
      <c r="C3108" t="s">
        <v>40</v>
      </c>
      <c r="D3108" t="s">
        <v>41</v>
      </c>
      <c r="E3108" t="s">
        <v>42</v>
      </c>
      <c r="F3108">
        <v>90038</v>
      </c>
      <c r="G3108" t="s">
        <v>3061</v>
      </c>
      <c r="H3108">
        <v>34.088017000000001</v>
      </c>
      <c r="I3108">
        <v>-118.327168</v>
      </c>
      <c r="J3108">
        <v>1</v>
      </c>
      <c r="K3108">
        <v>0</v>
      </c>
      <c r="L3108">
        <v>1</v>
      </c>
      <c r="M3108">
        <v>0</v>
      </c>
      <c r="N3108" t="str">
        <f>VLOOKUP(O3108:O10139,'VLOOKUP Ranges'!$A$9:$B$12,2,TRUE)</f>
        <v>9-29</v>
      </c>
      <c r="O3108">
        <v>12</v>
      </c>
      <c r="P3108">
        <v>1</v>
      </c>
      <c r="Q3108" t="s">
        <v>45</v>
      </c>
      <c r="R3108" t="s">
        <v>66</v>
      </c>
      <c r="S3108" t="s">
        <v>66</v>
      </c>
      <c r="T3108" t="s">
        <v>66</v>
      </c>
      <c r="U3108" t="s">
        <v>66</v>
      </c>
      <c r="V3108" t="s">
        <v>66</v>
      </c>
      <c r="W3108" t="s">
        <v>66</v>
      </c>
      <c r="X3108">
        <v>0</v>
      </c>
      <c r="Y3108" t="str">
        <f>VLOOKUP(Z3108:Z10139,'VLOOKUP Ranges'!$A$2:$B$5,2,TRUE)</f>
        <v>18-35</v>
      </c>
      <c r="Z3108">
        <v>26.4</v>
      </c>
      <c r="AA3108">
        <v>314.95</v>
      </c>
      <c r="AB3108" t="s">
        <v>44</v>
      </c>
      <c r="AC3108">
        <v>0</v>
      </c>
      <c r="AD3108">
        <v>65</v>
      </c>
      <c r="AE3108">
        <v>3277</v>
      </c>
      <c r="AG3108" t="b">
        <v>1</v>
      </c>
      <c r="AH3108" t="b">
        <v>0</v>
      </c>
      <c r="AI3108" t="b">
        <v>0</v>
      </c>
      <c r="AJ3108" t="b">
        <v>1</v>
      </c>
      <c r="AK3108" t="b">
        <v>0</v>
      </c>
      <c r="AL3108" t="b">
        <v>0</v>
      </c>
      <c r="AM3108" t="b">
        <v>1</v>
      </c>
      <c r="AN3108">
        <v>26.245833333333302</v>
      </c>
      <c r="AO3108">
        <f t="shared" si="48"/>
        <v>27</v>
      </c>
      <c r="AP3108" t="b">
        <v>0</v>
      </c>
    </row>
    <row r="3109" spans="1:42" x14ac:dyDescent="0.25">
      <c r="A3109" t="s">
        <v>5951</v>
      </c>
      <c r="B3109">
        <v>1</v>
      </c>
      <c r="C3109" t="s">
        <v>40</v>
      </c>
      <c r="D3109" t="s">
        <v>41</v>
      </c>
      <c r="E3109" t="s">
        <v>42</v>
      </c>
      <c r="F3109">
        <v>90039</v>
      </c>
      <c r="G3109" t="s">
        <v>74</v>
      </c>
      <c r="H3109">
        <v>34.110844999999998</v>
      </c>
      <c r="I3109">
        <v>-118.259595</v>
      </c>
      <c r="J3109">
        <v>0</v>
      </c>
      <c r="K3109">
        <v>0</v>
      </c>
      <c r="L3109">
        <v>0</v>
      </c>
      <c r="M3109">
        <v>0</v>
      </c>
      <c r="N3109" t="str">
        <f>VLOOKUP(O3109:O10140,'VLOOKUP Ranges'!$A$9:$B$12,2,TRUE)</f>
        <v>29-55</v>
      </c>
      <c r="O3109">
        <v>40</v>
      </c>
      <c r="P3109">
        <v>1</v>
      </c>
      <c r="Q3109" t="s">
        <v>44</v>
      </c>
      <c r="R3109" t="s">
        <v>66</v>
      </c>
      <c r="S3109" t="s">
        <v>66</v>
      </c>
      <c r="T3109" t="s">
        <v>66</v>
      </c>
      <c r="U3109" t="s">
        <v>66</v>
      </c>
      <c r="V3109" t="s">
        <v>66</v>
      </c>
      <c r="W3109" t="s">
        <v>66</v>
      </c>
      <c r="X3109">
        <v>0</v>
      </c>
      <c r="Y3109" t="str">
        <f>VLOOKUP(Z3109:Z10140,'VLOOKUP Ranges'!$A$2:$B$5,2,TRUE)</f>
        <v>18-35</v>
      </c>
      <c r="Z3109">
        <v>20.149999999999999</v>
      </c>
      <c r="AA3109">
        <v>804.85</v>
      </c>
      <c r="AB3109" t="s">
        <v>44</v>
      </c>
      <c r="AC3109">
        <v>0</v>
      </c>
      <c r="AD3109">
        <v>64</v>
      </c>
      <c r="AE3109">
        <v>3915</v>
      </c>
      <c r="AG3109" t="b">
        <v>0</v>
      </c>
      <c r="AH3109" t="b">
        <v>1</v>
      </c>
      <c r="AI3109" t="b">
        <v>0</v>
      </c>
      <c r="AJ3109" t="b">
        <v>1</v>
      </c>
      <c r="AK3109" t="b">
        <v>0</v>
      </c>
      <c r="AL3109" t="b">
        <v>0</v>
      </c>
      <c r="AM3109" t="b">
        <v>1</v>
      </c>
      <c r="AN3109">
        <v>20.12125</v>
      </c>
      <c r="AO3109">
        <f t="shared" si="48"/>
        <v>21</v>
      </c>
      <c r="AP3109" t="b">
        <v>0</v>
      </c>
    </row>
    <row r="3110" spans="1:42" x14ac:dyDescent="0.25">
      <c r="A3110" t="s">
        <v>5952</v>
      </c>
      <c r="B3110">
        <v>1</v>
      </c>
      <c r="C3110" t="s">
        <v>40</v>
      </c>
      <c r="D3110" t="s">
        <v>41</v>
      </c>
      <c r="E3110" t="s">
        <v>42</v>
      </c>
      <c r="F3110">
        <v>90040</v>
      </c>
      <c r="G3110" t="s">
        <v>3988</v>
      </c>
      <c r="H3110">
        <v>33.994523999999998</v>
      </c>
      <c r="I3110">
        <v>-118.149953</v>
      </c>
      <c r="J3110">
        <v>1</v>
      </c>
      <c r="K3110">
        <v>0</v>
      </c>
      <c r="L3110">
        <v>1</v>
      </c>
      <c r="M3110">
        <v>1</v>
      </c>
      <c r="N3110" t="str">
        <f>VLOOKUP(O3110:O10141,'VLOOKUP Ranges'!$A$9:$B$12,2,TRUE)</f>
        <v>1-9</v>
      </c>
      <c r="O3110">
        <v>7</v>
      </c>
      <c r="P3110">
        <v>0</v>
      </c>
      <c r="Q3110" t="s">
        <v>62</v>
      </c>
      <c r="R3110" t="s">
        <v>45</v>
      </c>
      <c r="S3110" t="s">
        <v>45</v>
      </c>
      <c r="T3110" t="s">
        <v>45</v>
      </c>
      <c r="U3110" t="s">
        <v>44</v>
      </c>
      <c r="V3110" t="s">
        <v>45</v>
      </c>
      <c r="W3110" t="s">
        <v>45</v>
      </c>
      <c r="X3110">
        <v>0</v>
      </c>
      <c r="Y3110" t="str">
        <f>VLOOKUP(Z3110:Z10141,'VLOOKUP Ranges'!$A$2:$B$5,2,TRUE)</f>
        <v>35-70</v>
      </c>
      <c r="Z3110">
        <v>58.85</v>
      </c>
      <c r="AA3110">
        <v>465.7</v>
      </c>
      <c r="AB3110" t="s">
        <v>44</v>
      </c>
      <c r="AC3110">
        <v>0</v>
      </c>
      <c r="AD3110">
        <v>76</v>
      </c>
      <c r="AE3110">
        <v>3332</v>
      </c>
      <c r="AG3110" t="b">
        <v>0</v>
      </c>
      <c r="AH3110" t="b">
        <v>0</v>
      </c>
      <c r="AI3110" t="b">
        <v>0</v>
      </c>
      <c r="AJ3110" t="b">
        <v>0</v>
      </c>
      <c r="AK3110" t="b">
        <v>0</v>
      </c>
      <c r="AL3110" t="b">
        <v>0</v>
      </c>
      <c r="AM3110" t="b">
        <v>1</v>
      </c>
      <c r="AN3110">
        <v>66.528571428571396</v>
      </c>
      <c r="AO3110">
        <f t="shared" si="48"/>
        <v>59</v>
      </c>
      <c r="AP3110" t="b">
        <v>0</v>
      </c>
    </row>
    <row r="3111" spans="1:42" x14ac:dyDescent="0.25">
      <c r="A3111" t="s">
        <v>5953</v>
      </c>
      <c r="B3111">
        <v>1</v>
      </c>
      <c r="C3111" t="s">
        <v>40</v>
      </c>
      <c r="D3111" t="s">
        <v>41</v>
      </c>
      <c r="E3111" t="s">
        <v>42</v>
      </c>
      <c r="F3111">
        <v>90041</v>
      </c>
      <c r="G3111" t="s">
        <v>76</v>
      </c>
      <c r="H3111">
        <v>34.137411999999998</v>
      </c>
      <c r="I3111">
        <v>-118.207607</v>
      </c>
      <c r="J3111">
        <v>1</v>
      </c>
      <c r="K3111">
        <v>0</v>
      </c>
      <c r="L3111">
        <v>1</v>
      </c>
      <c r="M3111">
        <v>1</v>
      </c>
      <c r="N3111" t="str">
        <f>VLOOKUP(O3111:O10142,'VLOOKUP Ranges'!$A$9:$B$12,2,TRUE)</f>
        <v>55-77</v>
      </c>
      <c r="O3111">
        <v>70</v>
      </c>
      <c r="P3111">
        <v>1</v>
      </c>
      <c r="Q3111" t="s">
        <v>45</v>
      </c>
      <c r="R3111" t="s">
        <v>45</v>
      </c>
      <c r="S3111" t="s">
        <v>45</v>
      </c>
      <c r="T3111" t="s">
        <v>44</v>
      </c>
      <c r="U3111" t="s">
        <v>44</v>
      </c>
      <c r="V3111" t="s">
        <v>45</v>
      </c>
      <c r="W3111" t="s">
        <v>44</v>
      </c>
      <c r="X3111">
        <v>1</v>
      </c>
      <c r="Y3111" t="str">
        <f>VLOOKUP(Z3111:Z10142,'VLOOKUP Ranges'!$A$2:$B$5,2,TRUE)</f>
        <v>89-118</v>
      </c>
      <c r="Z3111">
        <v>97.55</v>
      </c>
      <c r="AA3111">
        <v>6669.05</v>
      </c>
      <c r="AB3111" t="s">
        <v>44</v>
      </c>
      <c r="AC3111">
        <v>0</v>
      </c>
      <c r="AD3111">
        <v>49</v>
      </c>
      <c r="AE3111">
        <v>4551</v>
      </c>
      <c r="AG3111" t="b">
        <v>0</v>
      </c>
      <c r="AH3111" t="b">
        <v>0</v>
      </c>
      <c r="AI3111" t="b">
        <v>1</v>
      </c>
      <c r="AJ3111" t="b">
        <v>0</v>
      </c>
      <c r="AK3111" t="b">
        <v>1</v>
      </c>
      <c r="AL3111" t="b">
        <v>0</v>
      </c>
      <c r="AM3111" t="b">
        <v>0</v>
      </c>
      <c r="AN3111">
        <v>95.272142857142796</v>
      </c>
      <c r="AO3111">
        <f t="shared" si="48"/>
        <v>98</v>
      </c>
      <c r="AP3111" t="b">
        <v>1</v>
      </c>
    </row>
    <row r="3112" spans="1:42" x14ac:dyDescent="0.25">
      <c r="A3112" t="s">
        <v>5954</v>
      </c>
      <c r="B3112">
        <v>1</v>
      </c>
      <c r="C3112" t="s">
        <v>40</v>
      </c>
      <c r="D3112" t="s">
        <v>41</v>
      </c>
      <c r="E3112" t="s">
        <v>42</v>
      </c>
      <c r="F3112">
        <v>90042</v>
      </c>
      <c r="G3112" t="s">
        <v>78</v>
      </c>
      <c r="H3112">
        <v>34.115720000000003</v>
      </c>
      <c r="I3112">
        <v>-118.19275399999999</v>
      </c>
      <c r="J3112">
        <v>1</v>
      </c>
      <c r="K3112">
        <v>0</v>
      </c>
      <c r="L3112">
        <v>1</v>
      </c>
      <c r="M3112">
        <v>1</v>
      </c>
      <c r="N3112" t="str">
        <f>VLOOKUP(O3112:O10143,'VLOOKUP Ranges'!$A$9:$B$12,2,TRUE)</f>
        <v>55-77</v>
      </c>
      <c r="O3112">
        <v>60</v>
      </c>
      <c r="P3112">
        <v>1</v>
      </c>
      <c r="Q3112" t="s">
        <v>44</v>
      </c>
      <c r="R3112" t="s">
        <v>66</v>
      </c>
      <c r="S3112" t="s">
        <v>66</v>
      </c>
      <c r="T3112" t="s">
        <v>66</v>
      </c>
      <c r="U3112" t="s">
        <v>66</v>
      </c>
      <c r="V3112" t="s">
        <v>66</v>
      </c>
      <c r="W3112" t="s">
        <v>66</v>
      </c>
      <c r="X3112">
        <v>0</v>
      </c>
      <c r="Y3112" t="str">
        <f>VLOOKUP(Z3112:Z10143,'VLOOKUP Ranges'!$A$2:$B$5,2,TRUE)</f>
        <v>18-35</v>
      </c>
      <c r="Z3112">
        <v>19.649999999999999</v>
      </c>
      <c r="AA3112">
        <v>1161.75</v>
      </c>
      <c r="AB3112" t="s">
        <v>44</v>
      </c>
      <c r="AC3112">
        <v>0</v>
      </c>
      <c r="AD3112">
        <v>50</v>
      </c>
      <c r="AE3112">
        <v>6315</v>
      </c>
      <c r="AG3112" t="b">
        <v>0</v>
      </c>
      <c r="AH3112" t="b">
        <v>1</v>
      </c>
      <c r="AI3112" t="b">
        <v>0</v>
      </c>
      <c r="AJ3112" t="b">
        <v>1</v>
      </c>
      <c r="AK3112" t="b">
        <v>1</v>
      </c>
      <c r="AL3112" t="b">
        <v>0</v>
      </c>
      <c r="AM3112" t="b">
        <v>0</v>
      </c>
      <c r="AN3112">
        <v>19.362500000000001</v>
      </c>
      <c r="AO3112">
        <f t="shared" si="48"/>
        <v>20</v>
      </c>
      <c r="AP3112" t="b">
        <v>0</v>
      </c>
    </row>
    <row r="3113" spans="1:42" x14ac:dyDescent="0.25">
      <c r="A3113" t="s">
        <v>5955</v>
      </c>
      <c r="B3113">
        <v>1</v>
      </c>
      <c r="C3113" t="s">
        <v>40</v>
      </c>
      <c r="D3113" t="s">
        <v>41</v>
      </c>
      <c r="E3113" t="s">
        <v>42</v>
      </c>
      <c r="F3113">
        <v>90043</v>
      </c>
      <c r="G3113" t="s">
        <v>2253</v>
      </c>
      <c r="H3113">
        <v>33.988543</v>
      </c>
      <c r="I3113">
        <v>-118.334081</v>
      </c>
      <c r="J3113">
        <v>1</v>
      </c>
      <c r="K3113">
        <v>0</v>
      </c>
      <c r="L3113">
        <v>1</v>
      </c>
      <c r="M3113">
        <v>0</v>
      </c>
      <c r="N3113" t="str">
        <f>VLOOKUP(O3113:O10144,'VLOOKUP Ranges'!$A$9:$B$12,2,TRUE)</f>
        <v>29-55</v>
      </c>
      <c r="O3113">
        <v>39</v>
      </c>
      <c r="P3113">
        <v>0</v>
      </c>
      <c r="Q3113" t="s">
        <v>62</v>
      </c>
      <c r="R3113" t="s">
        <v>44</v>
      </c>
      <c r="S3113" t="s">
        <v>44</v>
      </c>
      <c r="T3113" t="s">
        <v>44</v>
      </c>
      <c r="U3113" t="s">
        <v>44</v>
      </c>
      <c r="V3113" t="s">
        <v>44</v>
      </c>
      <c r="W3113" t="s">
        <v>44</v>
      </c>
      <c r="X3113">
        <v>1</v>
      </c>
      <c r="Y3113" t="str">
        <f>VLOOKUP(Z3113:Z10144,'VLOOKUP Ranges'!$A$2:$B$5,2,TRUE)</f>
        <v>18-35</v>
      </c>
      <c r="Z3113">
        <v>25.25</v>
      </c>
      <c r="AA3113">
        <v>947.75</v>
      </c>
      <c r="AB3113" t="s">
        <v>44</v>
      </c>
      <c r="AC3113">
        <v>0</v>
      </c>
      <c r="AD3113">
        <v>21</v>
      </c>
      <c r="AE3113">
        <v>4259</v>
      </c>
      <c r="AG3113" t="b">
        <v>1</v>
      </c>
      <c r="AH3113" t="b">
        <v>0</v>
      </c>
      <c r="AI3113" t="b">
        <v>0</v>
      </c>
      <c r="AJ3113" t="b">
        <v>0</v>
      </c>
      <c r="AK3113" t="b">
        <v>1</v>
      </c>
      <c r="AL3113" t="b">
        <v>0</v>
      </c>
      <c r="AM3113" t="b">
        <v>0</v>
      </c>
      <c r="AN3113">
        <v>24.301282051282001</v>
      </c>
      <c r="AO3113">
        <f t="shared" si="48"/>
        <v>26</v>
      </c>
      <c r="AP3113" t="b">
        <v>0</v>
      </c>
    </row>
    <row r="3114" spans="1:42" x14ac:dyDescent="0.25">
      <c r="A3114" t="s">
        <v>5956</v>
      </c>
      <c r="B3114">
        <v>1</v>
      </c>
      <c r="C3114" t="s">
        <v>40</v>
      </c>
      <c r="D3114" t="s">
        <v>41</v>
      </c>
      <c r="E3114" t="s">
        <v>42</v>
      </c>
      <c r="F3114">
        <v>90044</v>
      </c>
      <c r="G3114" t="s">
        <v>3065</v>
      </c>
      <c r="H3114">
        <v>33.952714</v>
      </c>
      <c r="I3114">
        <v>-118.292061</v>
      </c>
      <c r="J3114">
        <v>1</v>
      </c>
      <c r="K3114">
        <v>0</v>
      </c>
      <c r="L3114">
        <v>1</v>
      </c>
      <c r="M3114">
        <v>0</v>
      </c>
      <c r="N3114" t="str">
        <f>VLOOKUP(O3114:O10145,'VLOOKUP Ranges'!$A$9:$B$12,2,TRUE)</f>
        <v>55-77</v>
      </c>
      <c r="O3114">
        <v>72</v>
      </c>
      <c r="P3114">
        <v>1</v>
      </c>
      <c r="Q3114" t="s">
        <v>45</v>
      </c>
      <c r="R3114" t="s">
        <v>45</v>
      </c>
      <c r="S3114" t="s">
        <v>45</v>
      </c>
      <c r="T3114" t="s">
        <v>45</v>
      </c>
      <c r="U3114" t="s">
        <v>45</v>
      </c>
      <c r="V3114" t="s">
        <v>45</v>
      </c>
      <c r="W3114" t="s">
        <v>45</v>
      </c>
      <c r="X3114">
        <v>0</v>
      </c>
      <c r="Y3114" t="str">
        <f>VLOOKUP(Z3114:Z10145,'VLOOKUP Ranges'!$A$2:$B$5,2,TRUE)</f>
        <v>89-118</v>
      </c>
      <c r="Z3114">
        <v>114.45</v>
      </c>
      <c r="AA3114">
        <v>8375.0499999999993</v>
      </c>
      <c r="AB3114" t="s">
        <v>44</v>
      </c>
      <c r="AC3114">
        <v>0</v>
      </c>
      <c r="AD3114">
        <v>53</v>
      </c>
      <c r="AE3114">
        <v>6274</v>
      </c>
      <c r="AG3114" t="b">
        <v>0</v>
      </c>
      <c r="AH3114" t="b">
        <v>1</v>
      </c>
      <c r="AI3114" t="b">
        <v>1</v>
      </c>
      <c r="AJ3114" t="b">
        <v>0</v>
      </c>
      <c r="AK3114" t="b">
        <v>1</v>
      </c>
      <c r="AL3114" t="b">
        <v>0</v>
      </c>
      <c r="AM3114" t="b">
        <v>0</v>
      </c>
      <c r="AN3114">
        <v>116.320138888888</v>
      </c>
      <c r="AO3114">
        <f t="shared" si="48"/>
        <v>115</v>
      </c>
      <c r="AP3114" t="b">
        <v>1</v>
      </c>
    </row>
    <row r="3115" spans="1:42" x14ac:dyDescent="0.25">
      <c r="A3115" t="s">
        <v>5957</v>
      </c>
      <c r="B3115">
        <v>1</v>
      </c>
      <c r="C3115" t="s">
        <v>40</v>
      </c>
      <c r="D3115" t="s">
        <v>41</v>
      </c>
      <c r="E3115" t="s">
        <v>42</v>
      </c>
      <c r="F3115">
        <v>90046</v>
      </c>
      <c r="G3115" t="s">
        <v>3993</v>
      </c>
      <c r="H3115">
        <v>34.108454999999999</v>
      </c>
      <c r="I3115">
        <v>-118.362081</v>
      </c>
      <c r="J3115">
        <v>1</v>
      </c>
      <c r="K3115">
        <v>0</v>
      </c>
      <c r="L3115">
        <v>1</v>
      </c>
      <c r="M3115">
        <v>0</v>
      </c>
      <c r="N3115" t="str">
        <f>VLOOKUP(O3115:O10146,'VLOOKUP Ranges'!$A$9:$B$12,2,TRUE)</f>
        <v>29-55</v>
      </c>
      <c r="O3115">
        <v>54</v>
      </c>
      <c r="P3115">
        <v>1</v>
      </c>
      <c r="Q3115" t="s">
        <v>45</v>
      </c>
      <c r="R3115" t="s">
        <v>44</v>
      </c>
      <c r="S3115" t="s">
        <v>45</v>
      </c>
      <c r="T3115" t="s">
        <v>44</v>
      </c>
      <c r="U3115" t="s">
        <v>45</v>
      </c>
      <c r="V3115" t="s">
        <v>45</v>
      </c>
      <c r="W3115" t="s">
        <v>44</v>
      </c>
      <c r="X3115">
        <v>1</v>
      </c>
      <c r="Y3115" t="str">
        <f>VLOOKUP(Z3115:Z10146,'VLOOKUP Ranges'!$A$2:$B$5,2,TRUE)</f>
        <v>70-89</v>
      </c>
      <c r="Z3115">
        <v>70.7</v>
      </c>
      <c r="AA3115">
        <v>3770</v>
      </c>
      <c r="AB3115" t="s">
        <v>44</v>
      </c>
      <c r="AC3115">
        <v>0</v>
      </c>
      <c r="AD3115">
        <v>77</v>
      </c>
      <c r="AE3115">
        <v>5276</v>
      </c>
      <c r="AG3115" t="b">
        <v>1</v>
      </c>
      <c r="AH3115" t="b">
        <v>0</v>
      </c>
      <c r="AI3115" t="b">
        <v>0</v>
      </c>
      <c r="AJ3115" t="b">
        <v>0</v>
      </c>
      <c r="AK3115" t="b">
        <v>0</v>
      </c>
      <c r="AL3115" t="b">
        <v>1</v>
      </c>
      <c r="AM3115" t="b">
        <v>0</v>
      </c>
      <c r="AN3115">
        <v>69.814814814814795</v>
      </c>
      <c r="AO3115">
        <f t="shared" si="48"/>
        <v>71</v>
      </c>
      <c r="AP3115" t="b">
        <v>0</v>
      </c>
    </row>
    <row r="3116" spans="1:42" x14ac:dyDescent="0.25">
      <c r="A3116" t="s">
        <v>5958</v>
      </c>
      <c r="B3116">
        <v>1</v>
      </c>
      <c r="C3116" t="s">
        <v>40</v>
      </c>
      <c r="D3116" t="s">
        <v>41</v>
      </c>
      <c r="E3116" t="s">
        <v>42</v>
      </c>
      <c r="F3116">
        <v>90048</v>
      </c>
      <c r="G3116" t="s">
        <v>2255</v>
      </c>
      <c r="H3116">
        <v>34.072944999999997</v>
      </c>
      <c r="I3116">
        <v>-118.37267</v>
      </c>
      <c r="J3116">
        <v>0</v>
      </c>
      <c r="K3116">
        <v>0</v>
      </c>
      <c r="L3116">
        <v>1</v>
      </c>
      <c r="M3116">
        <v>0</v>
      </c>
      <c r="N3116" t="str">
        <f>VLOOKUP(O3116:O10147,'VLOOKUP Ranges'!$A$9:$B$12,2,TRUE)</f>
        <v>55-77</v>
      </c>
      <c r="O3116">
        <v>63</v>
      </c>
      <c r="P3116">
        <v>1</v>
      </c>
      <c r="Q3116" t="s">
        <v>44</v>
      </c>
      <c r="R3116" t="s">
        <v>45</v>
      </c>
      <c r="S3116" t="s">
        <v>45</v>
      </c>
      <c r="T3116" t="s">
        <v>45</v>
      </c>
      <c r="U3116" t="s">
        <v>45</v>
      </c>
      <c r="V3116" t="s">
        <v>45</v>
      </c>
      <c r="W3116" t="s">
        <v>44</v>
      </c>
      <c r="X3116">
        <v>0</v>
      </c>
      <c r="Y3116" t="str">
        <f>VLOOKUP(Z3116:Z10147,'VLOOKUP Ranges'!$A$2:$B$5,2,TRUE)</f>
        <v>70-89</v>
      </c>
      <c r="Z3116">
        <v>75.55</v>
      </c>
      <c r="AA3116">
        <v>4707.8500000000004</v>
      </c>
      <c r="AB3116" t="s">
        <v>44</v>
      </c>
      <c r="AC3116">
        <v>0</v>
      </c>
      <c r="AD3116">
        <v>64</v>
      </c>
      <c r="AE3116">
        <v>4626</v>
      </c>
      <c r="AG3116" t="b">
        <v>0</v>
      </c>
      <c r="AH3116" t="b">
        <v>1</v>
      </c>
      <c r="AI3116" t="b">
        <v>0</v>
      </c>
      <c r="AJ3116" t="b">
        <v>0</v>
      </c>
      <c r="AK3116" t="b">
        <v>1</v>
      </c>
      <c r="AL3116" t="b">
        <v>0</v>
      </c>
      <c r="AM3116" t="b">
        <v>0</v>
      </c>
      <c r="AN3116">
        <v>74.727777777777703</v>
      </c>
      <c r="AO3116">
        <f t="shared" si="48"/>
        <v>76</v>
      </c>
      <c r="AP3116" t="b">
        <v>1</v>
      </c>
    </row>
    <row r="3117" spans="1:42" x14ac:dyDescent="0.25">
      <c r="A3117" t="s">
        <v>5959</v>
      </c>
      <c r="B3117">
        <v>1</v>
      </c>
      <c r="C3117" t="s">
        <v>40</v>
      </c>
      <c r="D3117" t="s">
        <v>41</v>
      </c>
      <c r="E3117" t="s">
        <v>42</v>
      </c>
      <c r="F3117">
        <v>90049</v>
      </c>
      <c r="G3117" t="s">
        <v>2257</v>
      </c>
      <c r="H3117">
        <v>34.091828999999997</v>
      </c>
      <c r="I3117">
        <v>-118.49124399999999</v>
      </c>
      <c r="J3117">
        <v>1</v>
      </c>
      <c r="K3117">
        <v>0</v>
      </c>
      <c r="L3117">
        <v>1</v>
      </c>
      <c r="M3117">
        <v>1</v>
      </c>
      <c r="N3117" t="str">
        <f>VLOOKUP(O3117:O10148,'VLOOKUP Ranges'!$A$9:$B$12,2,TRUE)</f>
        <v>55-77</v>
      </c>
      <c r="O3117">
        <v>71</v>
      </c>
      <c r="P3117">
        <v>1</v>
      </c>
      <c r="Q3117" t="s">
        <v>45</v>
      </c>
      <c r="R3117" t="s">
        <v>44</v>
      </c>
      <c r="S3117" t="s">
        <v>45</v>
      </c>
      <c r="T3117" t="s">
        <v>44</v>
      </c>
      <c r="U3117" t="s">
        <v>45</v>
      </c>
      <c r="V3117" t="s">
        <v>44</v>
      </c>
      <c r="W3117" t="s">
        <v>44</v>
      </c>
      <c r="X3117">
        <v>1</v>
      </c>
      <c r="Y3117" t="str">
        <f>VLOOKUP(Z3117:Z10148,'VLOOKUP Ranges'!$A$2:$B$5,2,TRUE)</f>
        <v>70-89</v>
      </c>
      <c r="Z3117">
        <v>84.8</v>
      </c>
      <c r="AA3117">
        <v>6152.4</v>
      </c>
      <c r="AB3117" t="s">
        <v>44</v>
      </c>
      <c r="AC3117">
        <v>0</v>
      </c>
      <c r="AD3117">
        <v>43</v>
      </c>
      <c r="AE3117">
        <v>5952</v>
      </c>
      <c r="AG3117" t="b">
        <v>0</v>
      </c>
      <c r="AH3117" t="b">
        <v>1</v>
      </c>
      <c r="AI3117" t="b">
        <v>1</v>
      </c>
      <c r="AJ3117" t="b">
        <v>0</v>
      </c>
      <c r="AK3117" t="b">
        <v>0</v>
      </c>
      <c r="AL3117" t="b">
        <v>1</v>
      </c>
      <c r="AM3117" t="b">
        <v>0</v>
      </c>
      <c r="AN3117">
        <v>86.653521126760495</v>
      </c>
      <c r="AO3117">
        <f t="shared" si="48"/>
        <v>85</v>
      </c>
      <c r="AP3117" t="b">
        <v>0</v>
      </c>
    </row>
    <row r="3118" spans="1:42" x14ac:dyDescent="0.25">
      <c r="A3118" t="s">
        <v>5960</v>
      </c>
      <c r="B3118">
        <v>1</v>
      </c>
      <c r="C3118" t="s">
        <v>40</v>
      </c>
      <c r="D3118" t="s">
        <v>41</v>
      </c>
      <c r="E3118" t="s">
        <v>42</v>
      </c>
      <c r="F3118">
        <v>90056</v>
      </c>
      <c r="G3118" t="s">
        <v>80</v>
      </c>
      <c r="H3118">
        <v>33.987945000000003</v>
      </c>
      <c r="I3118">
        <v>-118.370442</v>
      </c>
      <c r="J3118">
        <v>0</v>
      </c>
      <c r="K3118">
        <v>0</v>
      </c>
      <c r="L3118">
        <v>0</v>
      </c>
      <c r="M3118">
        <v>0</v>
      </c>
      <c r="N3118" t="str">
        <f>VLOOKUP(O3118:O10149,'VLOOKUP Ranges'!$A$9:$B$12,2,TRUE)</f>
        <v>29-55</v>
      </c>
      <c r="O3118">
        <v>42</v>
      </c>
      <c r="P3118">
        <v>1</v>
      </c>
      <c r="Q3118" t="s">
        <v>44</v>
      </c>
      <c r="R3118" t="s">
        <v>66</v>
      </c>
      <c r="S3118" t="s">
        <v>66</v>
      </c>
      <c r="T3118" t="s">
        <v>66</v>
      </c>
      <c r="U3118" t="s">
        <v>66</v>
      </c>
      <c r="V3118" t="s">
        <v>66</v>
      </c>
      <c r="W3118" t="s">
        <v>66</v>
      </c>
      <c r="X3118">
        <v>1</v>
      </c>
      <c r="Y3118" t="str">
        <f>VLOOKUP(Z3118:Z10149,'VLOOKUP Ranges'!$A$2:$B$5,2,TRUE)</f>
        <v>18-35</v>
      </c>
      <c r="Z3118">
        <v>20.65</v>
      </c>
      <c r="AA3118">
        <v>958.1</v>
      </c>
      <c r="AB3118" t="s">
        <v>44</v>
      </c>
      <c r="AC3118">
        <v>0</v>
      </c>
      <c r="AD3118">
        <v>49</v>
      </c>
      <c r="AE3118">
        <v>5956</v>
      </c>
      <c r="AG3118" t="b">
        <v>1</v>
      </c>
      <c r="AH3118" t="b">
        <v>0</v>
      </c>
      <c r="AI3118" t="b">
        <v>0</v>
      </c>
      <c r="AJ3118" t="b">
        <v>1</v>
      </c>
      <c r="AK3118" t="b">
        <v>0</v>
      </c>
      <c r="AL3118" t="b">
        <v>0</v>
      </c>
      <c r="AM3118" t="b">
        <v>1</v>
      </c>
      <c r="AN3118">
        <v>22.8119047619047</v>
      </c>
      <c r="AO3118">
        <f t="shared" si="48"/>
        <v>21</v>
      </c>
      <c r="AP3118" t="b">
        <v>0</v>
      </c>
    </row>
    <row r="3119" spans="1:42" x14ac:dyDescent="0.25">
      <c r="A3119" t="s">
        <v>5961</v>
      </c>
      <c r="B3119">
        <v>1</v>
      </c>
      <c r="C3119" t="s">
        <v>40</v>
      </c>
      <c r="D3119" t="s">
        <v>41</v>
      </c>
      <c r="E3119" t="s">
        <v>42</v>
      </c>
      <c r="F3119">
        <v>90057</v>
      </c>
      <c r="G3119" t="s">
        <v>2260</v>
      </c>
      <c r="H3119">
        <v>34.061917999999999</v>
      </c>
      <c r="I3119">
        <v>-118.277939</v>
      </c>
      <c r="J3119">
        <v>1</v>
      </c>
      <c r="K3119">
        <v>0</v>
      </c>
      <c r="L3119">
        <v>0</v>
      </c>
      <c r="M3119">
        <v>0</v>
      </c>
      <c r="N3119" t="str">
        <f>VLOOKUP(O3119:O10150,'VLOOKUP Ranges'!$A$9:$B$12,2,TRUE)</f>
        <v>29-55</v>
      </c>
      <c r="O3119">
        <v>47</v>
      </c>
      <c r="P3119">
        <v>1</v>
      </c>
      <c r="Q3119" t="s">
        <v>44</v>
      </c>
      <c r="R3119" t="s">
        <v>66</v>
      </c>
      <c r="S3119" t="s">
        <v>66</v>
      </c>
      <c r="T3119" t="s">
        <v>66</v>
      </c>
      <c r="U3119" t="s">
        <v>66</v>
      </c>
      <c r="V3119" t="s">
        <v>66</v>
      </c>
      <c r="W3119" t="s">
        <v>66</v>
      </c>
      <c r="X3119">
        <v>0</v>
      </c>
      <c r="Y3119" t="str">
        <f>VLOOKUP(Z3119:Z10150,'VLOOKUP Ranges'!$A$2:$B$5,2,TRUE)</f>
        <v>18-35</v>
      </c>
      <c r="Z3119">
        <v>20.45</v>
      </c>
      <c r="AA3119">
        <v>943</v>
      </c>
      <c r="AB3119" t="s">
        <v>44</v>
      </c>
      <c r="AC3119">
        <v>0</v>
      </c>
      <c r="AD3119">
        <v>72</v>
      </c>
      <c r="AE3119">
        <v>4342</v>
      </c>
      <c r="AG3119" t="b">
        <v>0</v>
      </c>
      <c r="AH3119" t="b">
        <v>1</v>
      </c>
      <c r="AI3119" t="b">
        <v>0</v>
      </c>
      <c r="AJ3119" t="b">
        <v>1</v>
      </c>
      <c r="AK3119" t="b">
        <v>0</v>
      </c>
      <c r="AL3119" t="b">
        <v>0</v>
      </c>
      <c r="AM3119" t="b">
        <v>0</v>
      </c>
      <c r="AN3119">
        <v>20.063829787233999</v>
      </c>
      <c r="AO3119">
        <f t="shared" si="48"/>
        <v>21</v>
      </c>
      <c r="AP3119" t="b">
        <v>0</v>
      </c>
    </row>
    <row r="3120" spans="1:42" x14ac:dyDescent="0.25">
      <c r="A3120" t="s">
        <v>5962</v>
      </c>
      <c r="B3120">
        <v>1</v>
      </c>
      <c r="C3120" t="s">
        <v>40</v>
      </c>
      <c r="D3120" t="s">
        <v>41</v>
      </c>
      <c r="E3120" t="s">
        <v>42</v>
      </c>
      <c r="F3120">
        <v>90061</v>
      </c>
      <c r="G3120" t="s">
        <v>82</v>
      </c>
      <c r="H3120">
        <v>33.921280000000003</v>
      </c>
      <c r="I3120">
        <v>-118.274186</v>
      </c>
      <c r="J3120">
        <v>1</v>
      </c>
      <c r="K3120">
        <v>0</v>
      </c>
      <c r="L3120">
        <v>0</v>
      </c>
      <c r="M3120">
        <v>0</v>
      </c>
      <c r="N3120" t="str">
        <f>VLOOKUP(O3120:O10151,'VLOOKUP Ranges'!$A$9:$B$12,2,TRUE)</f>
        <v>9-29</v>
      </c>
      <c r="O3120">
        <v>11</v>
      </c>
      <c r="P3120">
        <v>0</v>
      </c>
      <c r="Q3120" t="s">
        <v>62</v>
      </c>
      <c r="R3120" t="s">
        <v>44</v>
      </c>
      <c r="S3120" t="s">
        <v>45</v>
      </c>
      <c r="T3120" t="s">
        <v>44</v>
      </c>
      <c r="U3120" t="s">
        <v>45</v>
      </c>
      <c r="V3120" t="s">
        <v>44</v>
      </c>
      <c r="W3120" t="s">
        <v>44</v>
      </c>
      <c r="X3120">
        <v>1</v>
      </c>
      <c r="Y3120" t="str">
        <f>VLOOKUP(Z3120:Z10151,'VLOOKUP Ranges'!$A$2:$B$5,2,TRUE)</f>
        <v>35-70</v>
      </c>
      <c r="Z3120">
        <v>35.65</v>
      </c>
      <c r="AA3120">
        <v>425.1</v>
      </c>
      <c r="AB3120" t="s">
        <v>44</v>
      </c>
      <c r="AC3120">
        <v>0</v>
      </c>
      <c r="AD3120">
        <v>61</v>
      </c>
      <c r="AE3120">
        <v>4986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1</v>
      </c>
      <c r="AM3120" t="b">
        <v>0</v>
      </c>
      <c r="AN3120">
        <v>38.645454545454498</v>
      </c>
      <c r="AO3120">
        <f t="shared" si="48"/>
        <v>36</v>
      </c>
      <c r="AP3120" t="b">
        <v>0</v>
      </c>
    </row>
    <row r="3121" spans="1:42" x14ac:dyDescent="0.25">
      <c r="A3121" t="s">
        <v>5963</v>
      </c>
      <c r="B3121">
        <v>1</v>
      </c>
      <c r="C3121" t="s">
        <v>40</v>
      </c>
      <c r="D3121" t="s">
        <v>41</v>
      </c>
      <c r="E3121" t="s">
        <v>42</v>
      </c>
      <c r="F3121">
        <v>90063</v>
      </c>
      <c r="G3121" t="s">
        <v>84</v>
      </c>
      <c r="H3121">
        <v>34.044271000000002</v>
      </c>
      <c r="I3121">
        <v>-118.185237</v>
      </c>
      <c r="J3121">
        <v>0</v>
      </c>
      <c r="K3121">
        <v>1</v>
      </c>
      <c r="L3121">
        <v>1</v>
      </c>
      <c r="M3121">
        <v>0</v>
      </c>
      <c r="N3121" t="str">
        <f>VLOOKUP(O3121:O10152,'VLOOKUP Ranges'!$A$9:$B$12,2,TRUE)</f>
        <v>55-77</v>
      </c>
      <c r="O3121">
        <v>55</v>
      </c>
      <c r="P3121">
        <v>1</v>
      </c>
      <c r="Q3121" t="s">
        <v>45</v>
      </c>
      <c r="R3121" t="s">
        <v>44</v>
      </c>
      <c r="S3121" t="s">
        <v>45</v>
      </c>
      <c r="T3121" t="s">
        <v>45</v>
      </c>
      <c r="U3121" t="s">
        <v>45</v>
      </c>
      <c r="V3121" t="s">
        <v>44</v>
      </c>
      <c r="W3121" t="s">
        <v>44</v>
      </c>
      <c r="X3121">
        <v>0</v>
      </c>
      <c r="Y3121" t="str">
        <f>VLOOKUP(Z3121:Z10152,'VLOOKUP Ranges'!$A$2:$B$5,2,TRUE)</f>
        <v>89-118</v>
      </c>
      <c r="Z3121">
        <v>90.45</v>
      </c>
      <c r="AA3121">
        <v>5044.8</v>
      </c>
      <c r="AB3121" t="s">
        <v>44</v>
      </c>
      <c r="AC3121">
        <v>0</v>
      </c>
      <c r="AD3121">
        <v>42</v>
      </c>
      <c r="AE3121">
        <v>5140</v>
      </c>
      <c r="AG3121" t="b">
        <v>0</v>
      </c>
      <c r="AH3121" t="b">
        <v>0</v>
      </c>
      <c r="AI3121" t="b">
        <v>1</v>
      </c>
      <c r="AJ3121" t="b">
        <v>0</v>
      </c>
      <c r="AK3121" t="b">
        <v>0</v>
      </c>
      <c r="AL3121" t="b">
        <v>1</v>
      </c>
      <c r="AM3121" t="b">
        <v>0</v>
      </c>
      <c r="AN3121">
        <v>91.723636363636302</v>
      </c>
      <c r="AO3121">
        <f t="shared" si="48"/>
        <v>91</v>
      </c>
      <c r="AP3121" t="b">
        <v>0</v>
      </c>
    </row>
    <row r="3122" spans="1:42" x14ac:dyDescent="0.25">
      <c r="A3122" t="s">
        <v>5964</v>
      </c>
      <c r="B3122">
        <v>1</v>
      </c>
      <c r="C3122" t="s">
        <v>40</v>
      </c>
      <c r="D3122" t="s">
        <v>41</v>
      </c>
      <c r="E3122" t="s">
        <v>42</v>
      </c>
      <c r="F3122">
        <v>90064</v>
      </c>
      <c r="G3122" t="s">
        <v>4002</v>
      </c>
      <c r="H3122">
        <v>34.037250999999998</v>
      </c>
      <c r="I3122">
        <v>-118.423573</v>
      </c>
      <c r="J3122">
        <v>1</v>
      </c>
      <c r="K3122">
        <v>0</v>
      </c>
      <c r="L3122">
        <v>0</v>
      </c>
      <c r="M3122">
        <v>0</v>
      </c>
      <c r="N3122" t="str">
        <f>VLOOKUP(O3122:O10153,'VLOOKUP Ranges'!$A$9:$B$12,2,TRUE)</f>
        <v>55-77</v>
      </c>
      <c r="O3122">
        <v>69</v>
      </c>
      <c r="P3122">
        <v>1</v>
      </c>
      <c r="Q3122" t="s">
        <v>45</v>
      </c>
      <c r="R3122" t="s">
        <v>44</v>
      </c>
      <c r="S3122" t="s">
        <v>45</v>
      </c>
      <c r="T3122" t="s">
        <v>45</v>
      </c>
      <c r="U3122" t="s">
        <v>45</v>
      </c>
      <c r="V3122" t="s">
        <v>45</v>
      </c>
      <c r="W3122" t="s">
        <v>44</v>
      </c>
      <c r="X3122">
        <v>1</v>
      </c>
      <c r="Y3122" t="str">
        <f>VLOOKUP(Z3122:Z10153,'VLOOKUP Ranges'!$A$2:$B$5,2,TRUE)</f>
        <v>89-118</v>
      </c>
      <c r="Z3122">
        <v>97.65</v>
      </c>
      <c r="AA3122">
        <v>6743.55</v>
      </c>
      <c r="AB3122" t="s">
        <v>44</v>
      </c>
      <c r="AC3122">
        <v>0</v>
      </c>
      <c r="AD3122">
        <v>20</v>
      </c>
      <c r="AE3122">
        <v>5709</v>
      </c>
      <c r="AG3122" t="b">
        <v>0</v>
      </c>
      <c r="AH3122" t="b">
        <v>1</v>
      </c>
      <c r="AI3122" t="b">
        <v>1</v>
      </c>
      <c r="AJ3122" t="b">
        <v>0</v>
      </c>
      <c r="AK3122" t="b">
        <v>1</v>
      </c>
      <c r="AL3122" t="b">
        <v>0</v>
      </c>
      <c r="AM3122" t="b">
        <v>0</v>
      </c>
      <c r="AN3122">
        <v>97.732608695652104</v>
      </c>
      <c r="AO3122">
        <f t="shared" si="48"/>
        <v>98</v>
      </c>
      <c r="AP3122" t="b">
        <v>0</v>
      </c>
    </row>
    <row r="3123" spans="1:42" x14ac:dyDescent="0.25">
      <c r="A3123" t="s">
        <v>5965</v>
      </c>
      <c r="B3123">
        <v>1</v>
      </c>
      <c r="C3123" t="s">
        <v>40</v>
      </c>
      <c r="D3123" t="s">
        <v>41</v>
      </c>
      <c r="E3123" t="s">
        <v>42</v>
      </c>
      <c r="F3123">
        <v>90065</v>
      </c>
      <c r="G3123" t="s">
        <v>86</v>
      </c>
      <c r="H3123">
        <v>34.108832999999997</v>
      </c>
      <c r="I3123">
        <v>-118.229715</v>
      </c>
      <c r="J3123">
        <v>0</v>
      </c>
      <c r="K3123">
        <v>1</v>
      </c>
      <c r="L3123">
        <v>0</v>
      </c>
      <c r="M3123">
        <v>0</v>
      </c>
      <c r="N3123" t="str">
        <f>VLOOKUP(O3123:O10154,'VLOOKUP Ranges'!$A$9:$B$12,2,TRUE)</f>
        <v>1-9</v>
      </c>
      <c r="O3123">
        <v>3</v>
      </c>
      <c r="P3123">
        <v>1</v>
      </c>
      <c r="Q3123" t="s">
        <v>44</v>
      </c>
      <c r="R3123" t="s">
        <v>44</v>
      </c>
      <c r="S3123" t="s">
        <v>44</v>
      </c>
      <c r="T3123" t="s">
        <v>45</v>
      </c>
      <c r="U3123" t="s">
        <v>44</v>
      </c>
      <c r="V3123" t="s">
        <v>44</v>
      </c>
      <c r="W3123" t="s">
        <v>44</v>
      </c>
      <c r="X3123">
        <v>0</v>
      </c>
      <c r="Y3123" t="str">
        <f>VLOOKUP(Z3123:Z10154,'VLOOKUP Ranges'!$A$2:$B$5,2,TRUE)</f>
        <v>70-89</v>
      </c>
      <c r="Z3123">
        <v>73.849999999999994</v>
      </c>
      <c r="AA3123">
        <v>196.4</v>
      </c>
      <c r="AB3123" t="s">
        <v>44</v>
      </c>
      <c r="AC3123">
        <v>0</v>
      </c>
      <c r="AD3123">
        <v>74</v>
      </c>
      <c r="AE3123">
        <v>2868</v>
      </c>
      <c r="AG3123" t="b">
        <v>0</v>
      </c>
      <c r="AH3123" t="b">
        <v>0</v>
      </c>
      <c r="AI3123" t="b">
        <v>1</v>
      </c>
      <c r="AJ3123" t="b">
        <v>0</v>
      </c>
      <c r="AK3123" t="b">
        <v>0</v>
      </c>
      <c r="AL3123" t="b">
        <v>1</v>
      </c>
      <c r="AM3123" t="b">
        <v>0</v>
      </c>
      <c r="AN3123">
        <v>65.466666666666598</v>
      </c>
      <c r="AO3123">
        <f t="shared" si="48"/>
        <v>74</v>
      </c>
      <c r="AP3123" t="b">
        <v>0</v>
      </c>
    </row>
    <row r="3124" spans="1:42" x14ac:dyDescent="0.25">
      <c r="A3124" t="s">
        <v>5966</v>
      </c>
      <c r="B3124">
        <v>1</v>
      </c>
      <c r="C3124" t="s">
        <v>40</v>
      </c>
      <c r="D3124" t="s">
        <v>41</v>
      </c>
      <c r="E3124" t="s">
        <v>42</v>
      </c>
      <c r="F3124">
        <v>90067</v>
      </c>
      <c r="G3124" t="s">
        <v>4005</v>
      </c>
      <c r="H3124">
        <v>34.057496</v>
      </c>
      <c r="I3124">
        <v>-118.41395900000001</v>
      </c>
      <c r="J3124">
        <v>1</v>
      </c>
      <c r="K3124">
        <v>1</v>
      </c>
      <c r="L3124">
        <v>0</v>
      </c>
      <c r="M3124">
        <v>0</v>
      </c>
      <c r="N3124" t="str">
        <f>VLOOKUP(O3124:O10155,'VLOOKUP Ranges'!$A$9:$B$12,2,TRUE)</f>
        <v>29-55</v>
      </c>
      <c r="O3124">
        <v>30</v>
      </c>
      <c r="P3124">
        <v>1</v>
      </c>
      <c r="Q3124" t="s">
        <v>45</v>
      </c>
      <c r="R3124" t="s">
        <v>44</v>
      </c>
      <c r="S3124" t="s">
        <v>44</v>
      </c>
      <c r="T3124" t="s">
        <v>45</v>
      </c>
      <c r="U3124" t="s">
        <v>45</v>
      </c>
      <c r="V3124" t="s">
        <v>45</v>
      </c>
      <c r="W3124" t="s">
        <v>44</v>
      </c>
      <c r="X3124">
        <v>1</v>
      </c>
      <c r="Y3124" t="str">
        <f>VLOOKUP(Z3124:Z10155,'VLOOKUP Ranges'!$A$2:$B$5,2,TRUE)</f>
        <v>35-70</v>
      </c>
      <c r="Z3124">
        <v>69.099999999999994</v>
      </c>
      <c r="AA3124">
        <v>2093.9</v>
      </c>
      <c r="AB3124" t="s">
        <v>44</v>
      </c>
      <c r="AC3124">
        <v>0</v>
      </c>
      <c r="AD3124">
        <v>75</v>
      </c>
      <c r="AE3124">
        <v>3415</v>
      </c>
      <c r="AG3124" t="b">
        <v>0</v>
      </c>
      <c r="AH3124" t="b">
        <v>1</v>
      </c>
      <c r="AI3124" t="b">
        <v>0</v>
      </c>
      <c r="AJ3124" t="b">
        <v>0</v>
      </c>
      <c r="AK3124" t="b">
        <v>1</v>
      </c>
      <c r="AL3124" t="b">
        <v>0</v>
      </c>
      <c r="AM3124" t="b">
        <v>0</v>
      </c>
      <c r="AN3124">
        <v>69.796666666666596</v>
      </c>
      <c r="AO3124">
        <f t="shared" si="48"/>
        <v>70</v>
      </c>
      <c r="AP3124" t="b">
        <v>0</v>
      </c>
    </row>
    <row r="3125" spans="1:42" x14ac:dyDescent="0.25">
      <c r="A3125" t="s">
        <v>5967</v>
      </c>
      <c r="B3125">
        <v>1</v>
      </c>
      <c r="C3125" t="s">
        <v>40</v>
      </c>
      <c r="D3125" t="s">
        <v>41</v>
      </c>
      <c r="E3125" t="s">
        <v>42</v>
      </c>
      <c r="F3125">
        <v>90068</v>
      </c>
      <c r="G3125" t="s">
        <v>2265</v>
      </c>
      <c r="H3125">
        <v>34.137411</v>
      </c>
      <c r="I3125">
        <v>-118.32891499999999</v>
      </c>
      <c r="J3125">
        <v>0</v>
      </c>
      <c r="K3125">
        <v>0</v>
      </c>
      <c r="L3125">
        <v>0</v>
      </c>
      <c r="M3125">
        <v>0</v>
      </c>
      <c r="N3125" t="str">
        <f>VLOOKUP(O3125:O10156,'VLOOKUP Ranges'!$A$9:$B$12,2,TRUE)</f>
        <v>1-9</v>
      </c>
      <c r="O3125">
        <v>5</v>
      </c>
      <c r="P3125">
        <v>1</v>
      </c>
      <c r="Q3125" t="s">
        <v>45</v>
      </c>
      <c r="R3125" t="s">
        <v>44</v>
      </c>
      <c r="S3125" t="s">
        <v>44</v>
      </c>
      <c r="T3125" t="s">
        <v>45</v>
      </c>
      <c r="U3125" t="s">
        <v>45</v>
      </c>
      <c r="V3125" t="s">
        <v>44</v>
      </c>
      <c r="W3125" t="s">
        <v>44</v>
      </c>
      <c r="X3125">
        <v>1</v>
      </c>
      <c r="Y3125" t="str">
        <f>VLOOKUP(Z3125:Z10156,'VLOOKUP Ranges'!$A$2:$B$5,2,TRUE)</f>
        <v>70-89</v>
      </c>
      <c r="Z3125">
        <v>82.75</v>
      </c>
      <c r="AA3125">
        <v>417.75</v>
      </c>
      <c r="AB3125" t="s">
        <v>44</v>
      </c>
      <c r="AC3125">
        <v>0</v>
      </c>
      <c r="AD3125">
        <v>36</v>
      </c>
      <c r="AE3125">
        <v>5269</v>
      </c>
      <c r="AG3125" t="b">
        <v>0</v>
      </c>
      <c r="AH3125" t="b">
        <v>0</v>
      </c>
      <c r="AI3125" t="b">
        <v>1</v>
      </c>
      <c r="AJ3125" t="b">
        <v>0</v>
      </c>
      <c r="AK3125" t="b">
        <v>0</v>
      </c>
      <c r="AL3125" t="b">
        <v>1</v>
      </c>
      <c r="AM3125" t="b">
        <v>0</v>
      </c>
      <c r="AN3125">
        <v>83.55</v>
      </c>
      <c r="AO3125">
        <f t="shared" si="48"/>
        <v>83</v>
      </c>
      <c r="AP3125" t="b">
        <v>0</v>
      </c>
    </row>
    <row r="3126" spans="1:42" x14ac:dyDescent="0.25">
      <c r="A3126" t="s">
        <v>5968</v>
      </c>
      <c r="B3126">
        <v>1</v>
      </c>
      <c r="C3126" t="s">
        <v>40</v>
      </c>
      <c r="D3126" t="s">
        <v>41</v>
      </c>
      <c r="E3126" t="s">
        <v>3807</v>
      </c>
      <c r="F3126">
        <v>90069</v>
      </c>
      <c r="G3126" t="s">
        <v>3808</v>
      </c>
      <c r="H3126">
        <v>34.093781</v>
      </c>
      <c r="I3126">
        <v>-118.381061</v>
      </c>
      <c r="J3126">
        <v>0</v>
      </c>
      <c r="K3126">
        <v>0</v>
      </c>
      <c r="L3126">
        <v>1</v>
      </c>
      <c r="M3126">
        <v>0</v>
      </c>
      <c r="N3126" t="str">
        <f>VLOOKUP(O3126:O10157,'VLOOKUP Ranges'!$A$9:$B$12,2,TRUE)</f>
        <v>55-77</v>
      </c>
      <c r="O3126">
        <v>71</v>
      </c>
      <c r="P3126">
        <v>1</v>
      </c>
      <c r="Q3126" t="s">
        <v>45</v>
      </c>
      <c r="R3126" t="s">
        <v>66</v>
      </c>
      <c r="S3126" t="s">
        <v>66</v>
      </c>
      <c r="T3126" t="s">
        <v>66</v>
      </c>
      <c r="U3126" t="s">
        <v>66</v>
      </c>
      <c r="V3126" t="s">
        <v>66</v>
      </c>
      <c r="W3126" t="s">
        <v>66</v>
      </c>
      <c r="X3126">
        <v>1</v>
      </c>
      <c r="Y3126" t="str">
        <f>VLOOKUP(Z3126:Z10157,'VLOOKUP Ranges'!$A$2:$B$5,2,TRUE)</f>
        <v>18-35</v>
      </c>
      <c r="Z3126">
        <v>24.4</v>
      </c>
      <c r="AA3126">
        <v>1725.4</v>
      </c>
      <c r="AB3126" t="s">
        <v>44</v>
      </c>
      <c r="AC3126">
        <v>0</v>
      </c>
      <c r="AD3126">
        <v>56</v>
      </c>
      <c r="AE3126">
        <v>4412</v>
      </c>
      <c r="AG3126" t="b">
        <v>0</v>
      </c>
      <c r="AH3126" t="b">
        <v>1</v>
      </c>
      <c r="AI3126" t="b">
        <v>0</v>
      </c>
      <c r="AJ3126" t="b">
        <v>1</v>
      </c>
      <c r="AK3126" t="b">
        <v>1</v>
      </c>
      <c r="AL3126" t="b">
        <v>0</v>
      </c>
      <c r="AM3126" t="b">
        <v>0</v>
      </c>
      <c r="AN3126">
        <v>24.301408450704201</v>
      </c>
      <c r="AO3126">
        <f t="shared" si="48"/>
        <v>25</v>
      </c>
      <c r="AP3126" t="b">
        <v>0</v>
      </c>
    </row>
    <row r="3127" spans="1:42" x14ac:dyDescent="0.25">
      <c r="A3127" t="s">
        <v>5969</v>
      </c>
      <c r="B3127">
        <v>1</v>
      </c>
      <c r="C3127" t="s">
        <v>40</v>
      </c>
      <c r="D3127" t="s">
        <v>41</v>
      </c>
      <c r="E3127" t="s">
        <v>42</v>
      </c>
      <c r="F3127">
        <v>90071</v>
      </c>
      <c r="G3127" t="s">
        <v>2267</v>
      </c>
      <c r="H3127">
        <v>34.052917000000001</v>
      </c>
      <c r="I3127">
        <v>-118.255178</v>
      </c>
      <c r="J3127">
        <v>0</v>
      </c>
      <c r="K3127">
        <v>0</v>
      </c>
      <c r="L3127">
        <v>0</v>
      </c>
      <c r="M3127">
        <v>0</v>
      </c>
      <c r="N3127" t="str">
        <f>VLOOKUP(O3127:O10158,'VLOOKUP Ranges'!$A$9:$B$12,2,TRUE)</f>
        <v>29-55</v>
      </c>
      <c r="O3127">
        <v>29</v>
      </c>
      <c r="P3127">
        <v>1</v>
      </c>
      <c r="Q3127" t="s">
        <v>45</v>
      </c>
      <c r="R3127" t="s">
        <v>44</v>
      </c>
      <c r="S3127" t="s">
        <v>45</v>
      </c>
      <c r="T3127" t="s">
        <v>44</v>
      </c>
      <c r="U3127" t="s">
        <v>44</v>
      </c>
      <c r="V3127" t="s">
        <v>44</v>
      </c>
      <c r="W3127" t="s">
        <v>44</v>
      </c>
      <c r="X3127">
        <v>1</v>
      </c>
      <c r="Y3127" t="str">
        <f>VLOOKUP(Z3127:Z10158,'VLOOKUP Ranges'!$A$2:$B$5,2,TRUE)</f>
        <v>35-70</v>
      </c>
      <c r="Z3127">
        <v>55.25</v>
      </c>
      <c r="AA3127">
        <v>1620.2</v>
      </c>
      <c r="AB3127" t="s">
        <v>44</v>
      </c>
      <c r="AC3127">
        <v>0</v>
      </c>
      <c r="AD3127">
        <v>55</v>
      </c>
      <c r="AE3127">
        <v>5481</v>
      </c>
      <c r="AG3127" t="b">
        <v>1</v>
      </c>
      <c r="AH3127" t="b">
        <v>0</v>
      </c>
      <c r="AI3127" t="b">
        <v>0</v>
      </c>
      <c r="AJ3127" t="b">
        <v>0</v>
      </c>
      <c r="AK3127" t="b">
        <v>0</v>
      </c>
      <c r="AL3127" t="b">
        <v>1</v>
      </c>
      <c r="AM3127" t="b">
        <v>0</v>
      </c>
      <c r="AN3127">
        <v>55.8689655172413</v>
      </c>
      <c r="AO3127">
        <f t="shared" si="48"/>
        <v>56</v>
      </c>
      <c r="AP3127" t="b">
        <v>0</v>
      </c>
    </row>
    <row r="3128" spans="1:42" x14ac:dyDescent="0.25">
      <c r="A3128" t="s">
        <v>5970</v>
      </c>
      <c r="B3128">
        <v>1</v>
      </c>
      <c r="C3128" t="s">
        <v>40</v>
      </c>
      <c r="D3128" t="s">
        <v>41</v>
      </c>
      <c r="E3128" t="s">
        <v>42</v>
      </c>
      <c r="F3128">
        <v>90077</v>
      </c>
      <c r="G3128" t="s">
        <v>4010</v>
      </c>
      <c r="H3128">
        <v>34.102083999999998</v>
      </c>
      <c r="I3128">
        <v>-118.451629</v>
      </c>
      <c r="J3128">
        <v>1</v>
      </c>
      <c r="K3128">
        <v>0</v>
      </c>
      <c r="L3128">
        <v>1</v>
      </c>
      <c r="M3128">
        <v>0</v>
      </c>
      <c r="N3128" t="str">
        <f>VLOOKUP(O3128:O10159,'VLOOKUP Ranges'!$A$9:$B$12,2,TRUE)</f>
        <v>29-55</v>
      </c>
      <c r="O3128">
        <v>52</v>
      </c>
      <c r="P3128">
        <v>1</v>
      </c>
      <c r="Q3128" t="s">
        <v>45</v>
      </c>
      <c r="R3128" t="s">
        <v>44</v>
      </c>
      <c r="S3128" t="s">
        <v>45</v>
      </c>
      <c r="T3128" t="s">
        <v>44</v>
      </c>
      <c r="U3128" t="s">
        <v>45</v>
      </c>
      <c r="V3128" t="s">
        <v>44</v>
      </c>
      <c r="W3128" t="s">
        <v>44</v>
      </c>
      <c r="X3128">
        <v>0</v>
      </c>
      <c r="Y3128" t="str">
        <f>VLOOKUP(Z3128:Z10159,'VLOOKUP Ranges'!$A$2:$B$5,2,TRUE)</f>
        <v>35-70</v>
      </c>
      <c r="Z3128">
        <v>61.35</v>
      </c>
      <c r="AA3128">
        <v>3169.55</v>
      </c>
      <c r="AB3128" t="s">
        <v>44</v>
      </c>
      <c r="AC3128">
        <v>0</v>
      </c>
      <c r="AD3128">
        <v>49</v>
      </c>
      <c r="AE3128">
        <v>4729</v>
      </c>
      <c r="AG3128" t="b">
        <v>0</v>
      </c>
      <c r="AH3128" t="b">
        <v>0</v>
      </c>
      <c r="AI3128" t="b">
        <v>0</v>
      </c>
      <c r="AJ3128" t="b">
        <v>0</v>
      </c>
      <c r="AK3128" t="b">
        <v>0</v>
      </c>
      <c r="AL3128" t="b">
        <v>0</v>
      </c>
      <c r="AM3128" t="b">
        <v>0</v>
      </c>
      <c r="AN3128">
        <v>60.952884615384598</v>
      </c>
      <c r="AO3128">
        <f t="shared" si="48"/>
        <v>62</v>
      </c>
      <c r="AP3128" t="b">
        <v>0</v>
      </c>
    </row>
    <row r="3129" spans="1:42" x14ac:dyDescent="0.25">
      <c r="A3129" t="s">
        <v>5971</v>
      </c>
      <c r="B3129">
        <v>1</v>
      </c>
      <c r="C3129" t="s">
        <v>40</v>
      </c>
      <c r="D3129" t="s">
        <v>41</v>
      </c>
      <c r="E3129" t="s">
        <v>4012</v>
      </c>
      <c r="F3129">
        <v>90201</v>
      </c>
      <c r="G3129" t="s">
        <v>4013</v>
      </c>
      <c r="H3129">
        <v>33.970343</v>
      </c>
      <c r="I3129">
        <v>-118.171368</v>
      </c>
      <c r="J3129">
        <v>1</v>
      </c>
      <c r="K3129">
        <v>0</v>
      </c>
      <c r="L3129">
        <v>0</v>
      </c>
      <c r="M3129">
        <v>0</v>
      </c>
      <c r="N3129" t="str">
        <f>VLOOKUP(O3129:O10160,'VLOOKUP Ranges'!$A$9:$B$12,2,TRUE)</f>
        <v>55-77</v>
      </c>
      <c r="O3129">
        <v>68</v>
      </c>
      <c r="P3129">
        <v>1</v>
      </c>
      <c r="Q3129" t="s">
        <v>45</v>
      </c>
      <c r="R3129" t="s">
        <v>45</v>
      </c>
      <c r="S3129" t="s">
        <v>45</v>
      </c>
      <c r="T3129" t="s">
        <v>45</v>
      </c>
      <c r="U3129" t="s">
        <v>44</v>
      </c>
      <c r="V3129" t="s">
        <v>44</v>
      </c>
      <c r="W3129" t="s">
        <v>45</v>
      </c>
      <c r="X3129">
        <v>0</v>
      </c>
      <c r="Y3129" t="str">
        <f>VLOOKUP(Z3129:Z10160,'VLOOKUP Ranges'!$A$2:$B$5,2,TRUE)</f>
        <v>70-89</v>
      </c>
      <c r="Z3129">
        <v>76.75</v>
      </c>
      <c r="AA3129">
        <v>5233.25</v>
      </c>
      <c r="AB3129" t="s">
        <v>44</v>
      </c>
      <c r="AC3129">
        <v>0</v>
      </c>
      <c r="AD3129">
        <v>33</v>
      </c>
      <c r="AE3129">
        <v>5395</v>
      </c>
      <c r="AG3129" t="b">
        <v>1</v>
      </c>
      <c r="AH3129" t="b">
        <v>0</v>
      </c>
      <c r="AI3129" t="b">
        <v>0</v>
      </c>
      <c r="AJ3129" t="b">
        <v>0</v>
      </c>
      <c r="AK3129" t="b">
        <v>1</v>
      </c>
      <c r="AL3129" t="b">
        <v>0</v>
      </c>
      <c r="AM3129" t="b">
        <v>0</v>
      </c>
      <c r="AN3129">
        <v>76.959558823529406</v>
      </c>
      <c r="AO3129">
        <f t="shared" si="48"/>
        <v>77</v>
      </c>
      <c r="AP3129" t="b">
        <v>1</v>
      </c>
    </row>
    <row r="3130" spans="1:42" x14ac:dyDescent="0.25">
      <c r="A3130" t="s">
        <v>5972</v>
      </c>
      <c r="B3130">
        <v>1</v>
      </c>
      <c r="C3130" t="s">
        <v>40</v>
      </c>
      <c r="D3130" t="s">
        <v>41</v>
      </c>
      <c r="E3130" t="s">
        <v>88</v>
      </c>
      <c r="F3130">
        <v>90210</v>
      </c>
      <c r="G3130" t="s">
        <v>4015</v>
      </c>
      <c r="H3130">
        <v>34.099891</v>
      </c>
      <c r="I3130">
        <v>-118.414338</v>
      </c>
      <c r="J3130">
        <v>0</v>
      </c>
      <c r="K3130">
        <v>0</v>
      </c>
      <c r="L3130">
        <v>1</v>
      </c>
      <c r="M3130">
        <v>1</v>
      </c>
      <c r="N3130" t="str">
        <f>VLOOKUP(O3130:O10161,'VLOOKUP Ranges'!$A$9:$B$12,2,TRUE)</f>
        <v>29-55</v>
      </c>
      <c r="O3130">
        <v>46</v>
      </c>
      <c r="P3130">
        <v>1</v>
      </c>
      <c r="Q3130" t="s">
        <v>44</v>
      </c>
      <c r="R3130" t="s">
        <v>66</v>
      </c>
      <c r="S3130" t="s">
        <v>66</v>
      </c>
      <c r="T3130" t="s">
        <v>66</v>
      </c>
      <c r="U3130" t="s">
        <v>66</v>
      </c>
      <c r="V3130" t="s">
        <v>66</v>
      </c>
      <c r="W3130" t="s">
        <v>66</v>
      </c>
      <c r="X3130">
        <v>0</v>
      </c>
      <c r="Y3130" t="str">
        <f>VLOOKUP(Z3130:Z10161,'VLOOKUP Ranges'!$A$2:$B$5,2,TRUE)</f>
        <v>18-35</v>
      </c>
      <c r="Z3130">
        <v>19.399999999999999</v>
      </c>
      <c r="AA3130">
        <v>967.85</v>
      </c>
      <c r="AB3130" t="s">
        <v>44</v>
      </c>
      <c r="AC3130">
        <v>0</v>
      </c>
      <c r="AD3130">
        <v>47</v>
      </c>
      <c r="AE3130">
        <v>2320</v>
      </c>
      <c r="AG3130" t="b">
        <v>0</v>
      </c>
      <c r="AH3130" t="b">
        <v>1</v>
      </c>
      <c r="AI3130" t="b">
        <v>0</v>
      </c>
      <c r="AJ3130" t="b">
        <v>1</v>
      </c>
      <c r="AK3130" t="b">
        <v>0</v>
      </c>
      <c r="AL3130" t="b">
        <v>0</v>
      </c>
      <c r="AM3130" t="b">
        <v>1</v>
      </c>
      <c r="AN3130">
        <v>21.040217391304299</v>
      </c>
      <c r="AO3130">
        <f t="shared" si="48"/>
        <v>20</v>
      </c>
      <c r="AP3130" t="b">
        <v>0</v>
      </c>
    </row>
    <row r="3131" spans="1:42" x14ac:dyDescent="0.25">
      <c r="A3131" t="s">
        <v>5973</v>
      </c>
      <c r="B3131">
        <v>1</v>
      </c>
      <c r="C3131" t="s">
        <v>40</v>
      </c>
      <c r="D3131" t="s">
        <v>41</v>
      </c>
      <c r="E3131" t="s">
        <v>88</v>
      </c>
      <c r="F3131">
        <v>90211</v>
      </c>
      <c r="G3131" t="s">
        <v>89</v>
      </c>
      <c r="H3131">
        <v>34.063946999999999</v>
      </c>
      <c r="I3131">
        <v>-118.38300099999999</v>
      </c>
      <c r="J3131">
        <v>1</v>
      </c>
      <c r="K3131">
        <v>0</v>
      </c>
      <c r="L3131">
        <v>0</v>
      </c>
      <c r="M3131">
        <v>0</v>
      </c>
      <c r="N3131" t="str">
        <f>VLOOKUP(O3131:O10162,'VLOOKUP Ranges'!$A$9:$B$12,2,TRUE)</f>
        <v>1-9</v>
      </c>
      <c r="O3131">
        <v>8</v>
      </c>
      <c r="P3131">
        <v>1</v>
      </c>
      <c r="Q3131" t="s">
        <v>44</v>
      </c>
      <c r="R3131" t="s">
        <v>44</v>
      </c>
      <c r="S3131" t="s">
        <v>44</v>
      </c>
      <c r="T3131" t="s">
        <v>44</v>
      </c>
      <c r="U3131" t="s">
        <v>44</v>
      </c>
      <c r="V3131" t="s">
        <v>44</v>
      </c>
      <c r="W3131" t="s">
        <v>45</v>
      </c>
      <c r="X3131">
        <v>1</v>
      </c>
      <c r="Y3131" t="str">
        <f>VLOOKUP(Z3131:Z10162,'VLOOKUP Ranges'!$A$2:$B$5,2,TRUE)</f>
        <v>35-70</v>
      </c>
      <c r="Z3131">
        <v>54.75</v>
      </c>
      <c r="AA3131">
        <v>438.05</v>
      </c>
      <c r="AB3131" t="s">
        <v>44</v>
      </c>
      <c r="AC3131">
        <v>0</v>
      </c>
      <c r="AD3131">
        <v>53</v>
      </c>
      <c r="AE3131">
        <v>5317</v>
      </c>
      <c r="AG3131" t="b">
        <v>0</v>
      </c>
      <c r="AH3131" t="b">
        <v>0</v>
      </c>
      <c r="AI3131" t="b">
        <v>0</v>
      </c>
      <c r="AJ3131" t="b">
        <v>0</v>
      </c>
      <c r="AK3131" t="b">
        <v>1</v>
      </c>
      <c r="AL3131" t="b">
        <v>0</v>
      </c>
      <c r="AM3131" t="b">
        <v>0</v>
      </c>
      <c r="AN3131">
        <v>54.756250000000001</v>
      </c>
      <c r="AO3131">
        <f t="shared" si="48"/>
        <v>55</v>
      </c>
      <c r="AP3131" t="b">
        <v>0</v>
      </c>
    </row>
    <row r="3132" spans="1:42" x14ac:dyDescent="0.25">
      <c r="A3132" t="s">
        <v>5974</v>
      </c>
      <c r="B3132">
        <v>1</v>
      </c>
      <c r="C3132" t="s">
        <v>40</v>
      </c>
      <c r="D3132" t="s">
        <v>41</v>
      </c>
      <c r="E3132" t="s">
        <v>88</v>
      </c>
      <c r="F3132">
        <v>90212</v>
      </c>
      <c r="G3132" t="s">
        <v>4017</v>
      </c>
      <c r="H3132">
        <v>34.062094999999999</v>
      </c>
      <c r="I3132">
        <v>-118.40150800000001</v>
      </c>
      <c r="J3132">
        <v>1</v>
      </c>
      <c r="K3132">
        <v>0</v>
      </c>
      <c r="L3132">
        <v>1</v>
      </c>
      <c r="M3132">
        <v>0</v>
      </c>
      <c r="N3132" t="str">
        <f>VLOOKUP(O3132:O10163,'VLOOKUP Ranges'!$A$9:$B$12,2,TRUE)</f>
        <v>55-77</v>
      </c>
      <c r="O3132">
        <v>72</v>
      </c>
      <c r="P3132">
        <v>1</v>
      </c>
      <c r="Q3132" t="s">
        <v>44</v>
      </c>
      <c r="R3132" t="s">
        <v>66</v>
      </c>
      <c r="S3132" t="s">
        <v>66</v>
      </c>
      <c r="T3132" t="s">
        <v>66</v>
      </c>
      <c r="U3132" t="s">
        <v>66</v>
      </c>
      <c r="V3132" t="s">
        <v>66</v>
      </c>
      <c r="W3132" t="s">
        <v>66</v>
      </c>
      <c r="X3132">
        <v>0</v>
      </c>
      <c r="Y3132" t="str">
        <f>VLOOKUP(Z3132:Z10163,'VLOOKUP Ranges'!$A$2:$B$5,2,TRUE)</f>
        <v>18-35</v>
      </c>
      <c r="Z3132">
        <v>19.7</v>
      </c>
      <c r="AA3132">
        <v>1421.9</v>
      </c>
      <c r="AB3132" t="s">
        <v>44</v>
      </c>
      <c r="AC3132">
        <v>0</v>
      </c>
      <c r="AD3132">
        <v>36</v>
      </c>
      <c r="AE3132">
        <v>6436</v>
      </c>
      <c r="AG3132" t="b">
        <v>0</v>
      </c>
      <c r="AH3132" t="b">
        <v>1</v>
      </c>
      <c r="AI3132" t="b">
        <v>0</v>
      </c>
      <c r="AJ3132" t="b">
        <v>1</v>
      </c>
      <c r="AK3132" t="b">
        <v>1</v>
      </c>
      <c r="AL3132" t="b">
        <v>0</v>
      </c>
      <c r="AM3132" t="b">
        <v>0</v>
      </c>
      <c r="AN3132">
        <v>19.748611111111099</v>
      </c>
      <c r="AO3132">
        <f t="shared" si="48"/>
        <v>20</v>
      </c>
      <c r="AP3132" t="b">
        <v>0</v>
      </c>
    </row>
    <row r="3133" spans="1:42" x14ac:dyDescent="0.25">
      <c r="A3133" t="s">
        <v>5975</v>
      </c>
      <c r="B3133">
        <v>1</v>
      </c>
      <c r="C3133" t="s">
        <v>40</v>
      </c>
      <c r="D3133" t="s">
        <v>41</v>
      </c>
      <c r="E3133" t="s">
        <v>2269</v>
      </c>
      <c r="F3133">
        <v>90220</v>
      </c>
      <c r="G3133" t="s">
        <v>4019</v>
      </c>
      <c r="H3133">
        <v>33.881509999999999</v>
      </c>
      <c r="I3133">
        <v>-118.23445100000001</v>
      </c>
      <c r="J3133">
        <v>0</v>
      </c>
      <c r="K3133">
        <v>0</v>
      </c>
      <c r="L3133">
        <v>0</v>
      </c>
      <c r="M3133">
        <v>0</v>
      </c>
      <c r="N3133" t="str">
        <f>VLOOKUP(O3133:O10164,'VLOOKUP Ranges'!$A$9:$B$12,2,TRUE)</f>
        <v>9-29</v>
      </c>
      <c r="O3133">
        <v>17</v>
      </c>
      <c r="P3133">
        <v>1</v>
      </c>
      <c r="Q3133" t="s">
        <v>44</v>
      </c>
      <c r="R3133" t="s">
        <v>66</v>
      </c>
      <c r="S3133" t="s">
        <v>66</v>
      </c>
      <c r="T3133" t="s">
        <v>66</v>
      </c>
      <c r="U3133" t="s">
        <v>66</v>
      </c>
      <c r="V3133" t="s">
        <v>66</v>
      </c>
      <c r="W3133" t="s">
        <v>66</v>
      </c>
      <c r="X3133">
        <v>0</v>
      </c>
      <c r="Y3133" t="str">
        <f>VLOOKUP(Z3133:Z10164,'VLOOKUP Ranges'!$A$2:$B$5,2,TRUE)</f>
        <v>18-35</v>
      </c>
      <c r="Z3133">
        <v>19.899999999999999</v>
      </c>
      <c r="AA3133">
        <v>323.14999999999998</v>
      </c>
      <c r="AB3133" t="s">
        <v>44</v>
      </c>
      <c r="AC3133">
        <v>0</v>
      </c>
      <c r="AD3133">
        <v>70</v>
      </c>
      <c r="AE3133">
        <v>2093</v>
      </c>
      <c r="AG3133" t="b">
        <v>1</v>
      </c>
      <c r="AH3133" t="b">
        <v>0</v>
      </c>
      <c r="AI3133" t="b">
        <v>0</v>
      </c>
      <c r="AJ3133" t="b">
        <v>1</v>
      </c>
      <c r="AK3133" t="b">
        <v>0</v>
      </c>
      <c r="AL3133" t="b">
        <v>0</v>
      </c>
      <c r="AM3133" t="b">
        <v>0</v>
      </c>
      <c r="AN3133">
        <v>19.0088235294117</v>
      </c>
      <c r="AO3133">
        <f t="shared" si="48"/>
        <v>20</v>
      </c>
      <c r="AP3133" t="b">
        <v>0</v>
      </c>
    </row>
    <row r="3134" spans="1:42" x14ac:dyDescent="0.25">
      <c r="A3134" t="s">
        <v>5976</v>
      </c>
      <c r="B3134">
        <v>1</v>
      </c>
      <c r="C3134" t="s">
        <v>40</v>
      </c>
      <c r="D3134" t="s">
        <v>41</v>
      </c>
      <c r="E3134" t="s">
        <v>2269</v>
      </c>
      <c r="F3134">
        <v>90221</v>
      </c>
      <c r="G3134" t="s">
        <v>2270</v>
      </c>
      <c r="H3134">
        <v>33.885810999999997</v>
      </c>
      <c r="I3134">
        <v>-118.206459</v>
      </c>
      <c r="J3134">
        <v>1</v>
      </c>
      <c r="K3134">
        <v>0</v>
      </c>
      <c r="L3134">
        <v>0</v>
      </c>
      <c r="M3134">
        <v>0</v>
      </c>
      <c r="N3134" t="str">
        <f>VLOOKUP(O3134:O10165,'VLOOKUP Ranges'!$A$9:$B$12,2,TRUE)</f>
        <v>1-9</v>
      </c>
      <c r="O3134">
        <v>3</v>
      </c>
      <c r="P3134">
        <v>1</v>
      </c>
      <c r="Q3134" t="s">
        <v>44</v>
      </c>
      <c r="R3134" t="s">
        <v>44</v>
      </c>
      <c r="S3134" t="s">
        <v>45</v>
      </c>
      <c r="T3134" t="s">
        <v>45</v>
      </c>
      <c r="U3134" t="s">
        <v>45</v>
      </c>
      <c r="V3134" t="s">
        <v>45</v>
      </c>
      <c r="W3134" t="s">
        <v>45</v>
      </c>
      <c r="X3134">
        <v>1</v>
      </c>
      <c r="Y3134" t="str">
        <f>VLOOKUP(Z3134:Z10165,'VLOOKUP Ranges'!$A$2:$B$5,2,TRUE)</f>
        <v>89-118</v>
      </c>
      <c r="Z3134">
        <v>107.95</v>
      </c>
      <c r="AA3134">
        <v>318.60000000000002</v>
      </c>
      <c r="AB3134" t="s">
        <v>44</v>
      </c>
      <c r="AC3134">
        <v>0</v>
      </c>
      <c r="AD3134">
        <v>70</v>
      </c>
      <c r="AE3134">
        <v>5653</v>
      </c>
      <c r="AG3134" t="b">
        <v>0</v>
      </c>
      <c r="AH3134" t="b">
        <v>0</v>
      </c>
      <c r="AI3134" t="b">
        <v>1</v>
      </c>
      <c r="AJ3134" t="b">
        <v>0</v>
      </c>
      <c r="AK3134" t="b">
        <v>0</v>
      </c>
      <c r="AL3134" t="b">
        <v>1</v>
      </c>
      <c r="AM3134" t="b">
        <v>0</v>
      </c>
      <c r="AN3134">
        <v>106.2</v>
      </c>
      <c r="AO3134">
        <f t="shared" si="48"/>
        <v>108</v>
      </c>
      <c r="AP3134" t="b">
        <v>0</v>
      </c>
    </row>
    <row r="3135" spans="1:42" x14ac:dyDescent="0.25">
      <c r="A3135" t="s">
        <v>5977</v>
      </c>
      <c r="B3135">
        <v>1</v>
      </c>
      <c r="C3135" t="s">
        <v>40</v>
      </c>
      <c r="D3135" t="s">
        <v>41</v>
      </c>
      <c r="E3135" t="s">
        <v>2269</v>
      </c>
      <c r="F3135">
        <v>90222</v>
      </c>
      <c r="G3135" t="s">
        <v>4022</v>
      </c>
      <c r="H3135">
        <v>33.912246000000003</v>
      </c>
      <c r="I3135">
        <v>-118.236773</v>
      </c>
      <c r="J3135">
        <v>0</v>
      </c>
      <c r="K3135">
        <v>1</v>
      </c>
      <c r="L3135">
        <v>0</v>
      </c>
      <c r="M3135">
        <v>0</v>
      </c>
      <c r="N3135" t="str">
        <f>VLOOKUP(O3135:O10166,'VLOOKUP Ranges'!$A$9:$B$12,2,TRUE)</f>
        <v>1-9</v>
      </c>
      <c r="O3135">
        <v>2</v>
      </c>
      <c r="P3135">
        <v>1</v>
      </c>
      <c r="Q3135" t="s">
        <v>44</v>
      </c>
      <c r="R3135" t="s">
        <v>44</v>
      </c>
      <c r="S3135" t="s">
        <v>45</v>
      </c>
      <c r="T3135" t="s">
        <v>44</v>
      </c>
      <c r="U3135" t="s">
        <v>44</v>
      </c>
      <c r="V3135" t="s">
        <v>45</v>
      </c>
      <c r="W3135" t="s">
        <v>44</v>
      </c>
      <c r="X3135">
        <v>1</v>
      </c>
      <c r="Y3135" t="str">
        <f>VLOOKUP(Z3135:Z10166,'VLOOKUP Ranges'!$A$2:$B$5,2,TRUE)</f>
        <v>70-89</v>
      </c>
      <c r="Z3135">
        <v>83.8</v>
      </c>
      <c r="AA3135">
        <v>163.69999999999999</v>
      </c>
      <c r="AB3135" t="s">
        <v>44</v>
      </c>
      <c r="AC3135">
        <v>0</v>
      </c>
      <c r="AD3135">
        <v>53</v>
      </c>
      <c r="AE3135">
        <v>2885</v>
      </c>
      <c r="AG3135" t="b">
        <v>0</v>
      </c>
      <c r="AH3135" t="b">
        <v>0</v>
      </c>
      <c r="AI3135" t="b">
        <v>1</v>
      </c>
      <c r="AJ3135" t="b">
        <v>0</v>
      </c>
      <c r="AK3135" t="b">
        <v>0</v>
      </c>
      <c r="AL3135" t="b">
        <v>0</v>
      </c>
      <c r="AM3135" t="b">
        <v>0</v>
      </c>
      <c r="AN3135">
        <v>81.849999999999994</v>
      </c>
      <c r="AO3135">
        <f t="shared" si="48"/>
        <v>84</v>
      </c>
      <c r="AP3135" t="b">
        <v>0</v>
      </c>
    </row>
    <row r="3136" spans="1:42" x14ac:dyDescent="0.25">
      <c r="A3136" t="s">
        <v>5978</v>
      </c>
      <c r="B3136">
        <v>1</v>
      </c>
      <c r="C3136" t="s">
        <v>40</v>
      </c>
      <c r="D3136" t="s">
        <v>41</v>
      </c>
      <c r="E3136" t="s">
        <v>1313</v>
      </c>
      <c r="F3136">
        <v>90232</v>
      </c>
      <c r="G3136" t="s">
        <v>2273</v>
      </c>
      <c r="H3136">
        <v>34.019323</v>
      </c>
      <c r="I3136">
        <v>-118.391902</v>
      </c>
      <c r="J3136">
        <v>0</v>
      </c>
      <c r="K3136">
        <v>0</v>
      </c>
      <c r="L3136">
        <v>0</v>
      </c>
      <c r="M3136">
        <v>0</v>
      </c>
      <c r="N3136" t="str">
        <f>VLOOKUP(O3136:O10167,'VLOOKUP Ranges'!$A$9:$B$12,2,TRUE)</f>
        <v>29-55</v>
      </c>
      <c r="O3136">
        <v>51</v>
      </c>
      <c r="P3136">
        <v>0</v>
      </c>
      <c r="Q3136" t="s">
        <v>62</v>
      </c>
      <c r="R3136" t="s">
        <v>44</v>
      </c>
      <c r="S3136" t="s">
        <v>45</v>
      </c>
      <c r="T3136" t="s">
        <v>45</v>
      </c>
      <c r="U3136" t="s">
        <v>44</v>
      </c>
      <c r="V3136" t="s">
        <v>45</v>
      </c>
      <c r="W3136" t="s">
        <v>45</v>
      </c>
      <c r="X3136">
        <v>1</v>
      </c>
      <c r="Y3136" t="str">
        <f>VLOOKUP(Z3136:Z10167,'VLOOKUP Ranges'!$A$2:$B$5,2,TRUE)</f>
        <v>35-70</v>
      </c>
      <c r="Z3136">
        <v>56.4</v>
      </c>
      <c r="AA3136">
        <v>2928.5</v>
      </c>
      <c r="AB3136" t="s">
        <v>44</v>
      </c>
      <c r="AC3136">
        <v>0</v>
      </c>
      <c r="AD3136">
        <v>62</v>
      </c>
      <c r="AE3136">
        <v>4380</v>
      </c>
      <c r="AG3136" t="b">
        <v>1</v>
      </c>
      <c r="AH3136" t="b">
        <v>0</v>
      </c>
      <c r="AI3136" t="b">
        <v>0</v>
      </c>
      <c r="AJ3136" t="b">
        <v>0</v>
      </c>
      <c r="AK3136" t="b">
        <v>1</v>
      </c>
      <c r="AL3136" t="b">
        <v>0</v>
      </c>
      <c r="AM3136" t="b">
        <v>0</v>
      </c>
      <c r="AN3136">
        <v>57.421568627450903</v>
      </c>
      <c r="AO3136">
        <f t="shared" si="48"/>
        <v>57</v>
      </c>
      <c r="AP3136" t="b">
        <v>0</v>
      </c>
    </row>
    <row r="3137" spans="1:42" x14ac:dyDescent="0.25">
      <c r="A3137" t="s">
        <v>5979</v>
      </c>
      <c r="B3137">
        <v>1</v>
      </c>
      <c r="C3137" t="s">
        <v>40</v>
      </c>
      <c r="D3137" t="s">
        <v>41</v>
      </c>
      <c r="E3137" t="s">
        <v>3073</v>
      </c>
      <c r="F3137">
        <v>90240</v>
      </c>
      <c r="G3137" t="s">
        <v>3074</v>
      </c>
      <c r="H3137">
        <v>33.956228000000003</v>
      </c>
      <c r="I3137">
        <v>-118.120993</v>
      </c>
      <c r="J3137">
        <v>0</v>
      </c>
      <c r="K3137">
        <v>0</v>
      </c>
      <c r="L3137">
        <v>1</v>
      </c>
      <c r="M3137">
        <v>1</v>
      </c>
      <c r="N3137" t="str">
        <f>VLOOKUP(O3137:O10168,'VLOOKUP Ranges'!$A$9:$B$12,2,TRUE)</f>
        <v>1-9</v>
      </c>
      <c r="O3137">
        <v>6</v>
      </c>
      <c r="P3137">
        <v>1</v>
      </c>
      <c r="Q3137" t="s">
        <v>44</v>
      </c>
      <c r="R3137" t="s">
        <v>66</v>
      </c>
      <c r="S3137" t="s">
        <v>66</v>
      </c>
      <c r="T3137" t="s">
        <v>66</v>
      </c>
      <c r="U3137" t="s">
        <v>66</v>
      </c>
      <c r="V3137" t="s">
        <v>66</v>
      </c>
      <c r="W3137" t="s">
        <v>66</v>
      </c>
      <c r="X3137">
        <v>0</v>
      </c>
      <c r="Y3137" t="str">
        <f>VLOOKUP(Z3137:Z10168,'VLOOKUP Ranges'!$A$2:$B$5,2,TRUE)</f>
        <v>18-35</v>
      </c>
      <c r="Z3137">
        <v>20.100000000000001</v>
      </c>
      <c r="AA3137">
        <v>100.35</v>
      </c>
      <c r="AB3137" t="s">
        <v>44</v>
      </c>
      <c r="AC3137">
        <v>0</v>
      </c>
      <c r="AD3137">
        <v>42</v>
      </c>
      <c r="AE3137">
        <v>5874</v>
      </c>
      <c r="AG3137" t="b">
        <v>0</v>
      </c>
      <c r="AH3137" t="b">
        <v>1</v>
      </c>
      <c r="AI3137" t="b">
        <v>0</v>
      </c>
      <c r="AJ3137" t="b">
        <v>1</v>
      </c>
      <c r="AK3137" t="b">
        <v>0</v>
      </c>
      <c r="AL3137" t="b">
        <v>0</v>
      </c>
      <c r="AM3137" t="b">
        <v>1</v>
      </c>
      <c r="AN3137">
        <v>16.724999999999898</v>
      </c>
      <c r="AO3137">
        <f t="shared" si="48"/>
        <v>21</v>
      </c>
      <c r="AP3137" t="b">
        <v>0</v>
      </c>
    </row>
    <row r="3138" spans="1:42" x14ac:dyDescent="0.25">
      <c r="A3138" t="s">
        <v>5980</v>
      </c>
      <c r="B3138">
        <v>1</v>
      </c>
      <c r="C3138" t="s">
        <v>40</v>
      </c>
      <c r="D3138" t="s">
        <v>41</v>
      </c>
      <c r="E3138" t="s">
        <v>3073</v>
      </c>
      <c r="F3138">
        <v>90241</v>
      </c>
      <c r="G3138" t="s">
        <v>3810</v>
      </c>
      <c r="H3138">
        <v>33.940883999999997</v>
      </c>
      <c r="I3138">
        <v>-118.12862800000001</v>
      </c>
      <c r="J3138">
        <v>0</v>
      </c>
      <c r="K3138">
        <v>0</v>
      </c>
      <c r="L3138">
        <v>1</v>
      </c>
      <c r="M3138">
        <v>0</v>
      </c>
      <c r="N3138" t="str">
        <f>VLOOKUP(O3138:O10169,'VLOOKUP Ranges'!$A$9:$B$12,2,TRUE)</f>
        <v>1-9</v>
      </c>
      <c r="O3138">
        <v>3</v>
      </c>
      <c r="P3138">
        <v>1</v>
      </c>
      <c r="Q3138" t="s">
        <v>45</v>
      </c>
      <c r="R3138" t="s">
        <v>44</v>
      </c>
      <c r="S3138" t="s">
        <v>44</v>
      </c>
      <c r="T3138" t="s">
        <v>44</v>
      </c>
      <c r="U3138" t="s">
        <v>44</v>
      </c>
      <c r="V3138" t="s">
        <v>45</v>
      </c>
      <c r="W3138" t="s">
        <v>45</v>
      </c>
      <c r="X3138">
        <v>0</v>
      </c>
      <c r="Y3138" t="str">
        <f>VLOOKUP(Z3138:Z10169,'VLOOKUP Ranges'!$A$2:$B$5,2,TRUE)</f>
        <v>89-118</v>
      </c>
      <c r="Z3138">
        <v>94.9</v>
      </c>
      <c r="AA3138">
        <v>273.2</v>
      </c>
      <c r="AB3138" t="s">
        <v>44</v>
      </c>
      <c r="AC3138">
        <v>0</v>
      </c>
      <c r="AD3138">
        <v>58</v>
      </c>
      <c r="AE3138">
        <v>2330</v>
      </c>
      <c r="AG3138" t="b">
        <v>0</v>
      </c>
      <c r="AH3138" t="b">
        <v>0</v>
      </c>
      <c r="AI3138" t="b">
        <v>1</v>
      </c>
      <c r="AJ3138" t="b">
        <v>0</v>
      </c>
      <c r="AK3138" t="b">
        <v>0</v>
      </c>
      <c r="AL3138" t="b">
        <v>1</v>
      </c>
      <c r="AM3138" t="b">
        <v>0</v>
      </c>
      <c r="AN3138">
        <v>91.066666666666606</v>
      </c>
      <c r="AO3138">
        <f t="shared" si="48"/>
        <v>95</v>
      </c>
      <c r="AP3138" t="b">
        <v>0</v>
      </c>
    </row>
    <row r="3139" spans="1:42" x14ac:dyDescent="0.25">
      <c r="A3139" t="s">
        <v>5981</v>
      </c>
      <c r="B3139">
        <v>1</v>
      </c>
      <c r="C3139" t="s">
        <v>40</v>
      </c>
      <c r="D3139" t="s">
        <v>41</v>
      </c>
      <c r="E3139" t="s">
        <v>3073</v>
      </c>
      <c r="F3139">
        <v>90242</v>
      </c>
      <c r="G3139" t="s">
        <v>3812</v>
      </c>
      <c r="H3139">
        <v>33.921793000000001</v>
      </c>
      <c r="I3139">
        <v>-118.14058799999999</v>
      </c>
      <c r="J3139">
        <v>0</v>
      </c>
      <c r="K3139">
        <v>1</v>
      </c>
      <c r="L3139">
        <v>0</v>
      </c>
      <c r="M3139">
        <v>0</v>
      </c>
      <c r="N3139" t="str">
        <f>VLOOKUP(O3139:O10170,'VLOOKUP Ranges'!$A$9:$B$12,2,TRUE)</f>
        <v>9-29</v>
      </c>
      <c r="O3139">
        <v>17</v>
      </c>
      <c r="P3139">
        <v>1</v>
      </c>
      <c r="Q3139" t="s">
        <v>45</v>
      </c>
      <c r="R3139" t="s">
        <v>44</v>
      </c>
      <c r="S3139" t="s">
        <v>44</v>
      </c>
      <c r="T3139" t="s">
        <v>44</v>
      </c>
      <c r="U3139" t="s">
        <v>44</v>
      </c>
      <c r="V3139" t="s">
        <v>45</v>
      </c>
      <c r="W3139" t="s">
        <v>45</v>
      </c>
      <c r="X3139">
        <v>1</v>
      </c>
      <c r="Y3139" t="str">
        <f>VLOOKUP(Z3139:Z10170,'VLOOKUP Ranges'!$A$2:$B$5,2,TRUE)</f>
        <v>89-118</v>
      </c>
      <c r="Z3139">
        <v>94.2</v>
      </c>
      <c r="AA3139">
        <v>1608.15</v>
      </c>
      <c r="AB3139" t="s">
        <v>44</v>
      </c>
      <c r="AC3139">
        <v>0</v>
      </c>
      <c r="AD3139">
        <v>54</v>
      </c>
      <c r="AE3139">
        <v>4425</v>
      </c>
      <c r="AG3139" t="b">
        <v>0</v>
      </c>
      <c r="AH3139" t="b">
        <v>0</v>
      </c>
      <c r="AI3139" t="b">
        <v>1</v>
      </c>
      <c r="AJ3139" t="b">
        <v>0</v>
      </c>
      <c r="AK3139" t="b">
        <v>0</v>
      </c>
      <c r="AL3139" t="b">
        <v>1</v>
      </c>
      <c r="AM3139" t="b">
        <v>0</v>
      </c>
      <c r="AN3139">
        <v>94.597058823529395</v>
      </c>
      <c r="AO3139">
        <f t="shared" ref="AO3139:AO3202" si="49">ROUNDUP(Z3139, 0)</f>
        <v>95</v>
      </c>
      <c r="AP3139" t="b">
        <v>0</v>
      </c>
    </row>
    <row r="3140" spans="1:42" x14ac:dyDescent="0.25">
      <c r="A3140" t="s">
        <v>5982</v>
      </c>
      <c r="B3140">
        <v>1</v>
      </c>
      <c r="C3140" t="s">
        <v>40</v>
      </c>
      <c r="D3140" t="s">
        <v>41</v>
      </c>
      <c r="E3140" t="s">
        <v>3076</v>
      </c>
      <c r="F3140">
        <v>90245</v>
      </c>
      <c r="G3140" t="s">
        <v>3077</v>
      </c>
      <c r="H3140">
        <v>33.917144999999998</v>
      </c>
      <c r="I3140">
        <v>-118.401554</v>
      </c>
      <c r="J3140">
        <v>1</v>
      </c>
      <c r="K3140">
        <v>0</v>
      </c>
      <c r="L3140">
        <v>1</v>
      </c>
      <c r="M3140">
        <v>0</v>
      </c>
      <c r="N3140" t="str">
        <f>VLOOKUP(O3140:O10171,'VLOOKUP Ranges'!$A$9:$B$12,2,TRUE)</f>
        <v>29-55</v>
      </c>
      <c r="O3140">
        <v>30</v>
      </c>
      <c r="P3140">
        <v>1</v>
      </c>
      <c r="Q3140" t="s">
        <v>45</v>
      </c>
      <c r="R3140" t="s">
        <v>44</v>
      </c>
      <c r="S3140" t="s">
        <v>44</v>
      </c>
      <c r="T3140" t="s">
        <v>44</v>
      </c>
      <c r="U3140" t="s">
        <v>44</v>
      </c>
      <c r="V3140" t="s">
        <v>44</v>
      </c>
      <c r="W3140" t="s">
        <v>44</v>
      </c>
      <c r="X3140">
        <v>0</v>
      </c>
      <c r="Y3140" t="str">
        <f>VLOOKUP(Z3140:Z10171,'VLOOKUP Ranges'!$A$2:$B$5,2,TRUE)</f>
        <v>35-70</v>
      </c>
      <c r="Z3140">
        <v>49.9</v>
      </c>
      <c r="AA3140">
        <v>1441.95</v>
      </c>
      <c r="AB3140" t="s">
        <v>44</v>
      </c>
      <c r="AC3140">
        <v>0</v>
      </c>
      <c r="AD3140">
        <v>45</v>
      </c>
      <c r="AE3140">
        <v>3712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 t="b">
        <v>1</v>
      </c>
      <c r="AM3140" t="b">
        <v>0</v>
      </c>
      <c r="AN3140">
        <v>48.064999999999998</v>
      </c>
      <c r="AO3140">
        <f t="shared" si="49"/>
        <v>50</v>
      </c>
      <c r="AP3140" t="b">
        <v>0</v>
      </c>
    </row>
    <row r="3141" spans="1:42" x14ac:dyDescent="0.25">
      <c r="A3141" t="s">
        <v>5983</v>
      </c>
      <c r="B3141">
        <v>1</v>
      </c>
      <c r="C3141" t="s">
        <v>40</v>
      </c>
      <c r="D3141" t="s">
        <v>41</v>
      </c>
      <c r="E3141" t="s">
        <v>2275</v>
      </c>
      <c r="F3141">
        <v>90247</v>
      </c>
      <c r="G3141" t="s">
        <v>4030</v>
      </c>
      <c r="H3141">
        <v>33.890853</v>
      </c>
      <c r="I3141">
        <v>-118.297967</v>
      </c>
      <c r="J3141">
        <v>1</v>
      </c>
      <c r="K3141">
        <v>0</v>
      </c>
      <c r="L3141">
        <v>0</v>
      </c>
      <c r="M3141">
        <v>0</v>
      </c>
      <c r="N3141" t="str">
        <f>VLOOKUP(O3141:O10172,'VLOOKUP Ranges'!$A$9:$B$12,2,TRUE)</f>
        <v>29-55</v>
      </c>
      <c r="O3141">
        <v>31</v>
      </c>
      <c r="P3141">
        <v>1</v>
      </c>
      <c r="Q3141" t="s">
        <v>45</v>
      </c>
      <c r="R3141" t="s">
        <v>44</v>
      </c>
      <c r="S3141" t="s">
        <v>45</v>
      </c>
      <c r="T3141" t="s">
        <v>44</v>
      </c>
      <c r="U3141" t="s">
        <v>45</v>
      </c>
      <c r="V3141" t="s">
        <v>45</v>
      </c>
      <c r="W3141" t="s">
        <v>44</v>
      </c>
      <c r="X3141">
        <v>1</v>
      </c>
      <c r="Y3141" t="str">
        <f>VLOOKUP(Z3141:Z10172,'VLOOKUP Ranges'!$A$2:$B$5,2,TRUE)</f>
        <v>70-89</v>
      </c>
      <c r="Z3141">
        <v>71.05</v>
      </c>
      <c r="AA3141">
        <v>2168.15</v>
      </c>
      <c r="AB3141" t="s">
        <v>44</v>
      </c>
      <c r="AC3141">
        <v>0</v>
      </c>
      <c r="AD3141">
        <v>37</v>
      </c>
      <c r="AE3141">
        <v>4443</v>
      </c>
      <c r="AG3141" t="b">
        <v>0</v>
      </c>
      <c r="AH3141" t="b">
        <v>0</v>
      </c>
      <c r="AI3141" t="b">
        <v>0</v>
      </c>
      <c r="AJ3141" t="b">
        <v>0</v>
      </c>
      <c r="AK3141" t="b">
        <v>0</v>
      </c>
      <c r="AL3141" t="b">
        <v>1</v>
      </c>
      <c r="AM3141" t="b">
        <v>0</v>
      </c>
      <c r="AN3141">
        <v>69.940322580645102</v>
      </c>
      <c r="AO3141">
        <f t="shared" si="49"/>
        <v>72</v>
      </c>
      <c r="AP3141" t="b">
        <v>0</v>
      </c>
    </row>
    <row r="3142" spans="1:42" x14ac:dyDescent="0.25">
      <c r="A3142" t="s">
        <v>5984</v>
      </c>
      <c r="B3142">
        <v>1</v>
      </c>
      <c r="C3142" t="s">
        <v>40</v>
      </c>
      <c r="D3142" t="s">
        <v>41</v>
      </c>
      <c r="E3142" t="s">
        <v>2275</v>
      </c>
      <c r="F3142">
        <v>90248</v>
      </c>
      <c r="G3142" t="s">
        <v>2276</v>
      </c>
      <c r="H3142">
        <v>33.876482000000003</v>
      </c>
      <c r="I3142">
        <v>-118.284077</v>
      </c>
      <c r="J3142">
        <v>0</v>
      </c>
      <c r="K3142">
        <v>0</v>
      </c>
      <c r="L3142">
        <v>0</v>
      </c>
      <c r="M3142">
        <v>0</v>
      </c>
      <c r="N3142" t="str">
        <f>VLOOKUP(O3142:O10173,'VLOOKUP Ranges'!$A$9:$B$12,2,TRUE)</f>
        <v>29-55</v>
      </c>
      <c r="O3142">
        <v>45</v>
      </c>
      <c r="P3142">
        <v>1</v>
      </c>
      <c r="Q3142" t="s">
        <v>44</v>
      </c>
      <c r="R3142" t="s">
        <v>45</v>
      </c>
      <c r="S3142" t="s">
        <v>44</v>
      </c>
      <c r="T3142" t="s">
        <v>45</v>
      </c>
      <c r="U3142" t="s">
        <v>45</v>
      </c>
      <c r="V3142" t="s">
        <v>45</v>
      </c>
      <c r="W3142" t="s">
        <v>45</v>
      </c>
      <c r="X3142">
        <v>0</v>
      </c>
      <c r="Y3142" t="str">
        <f>VLOOKUP(Z3142:Z10173,'VLOOKUP Ranges'!$A$2:$B$5,2,TRUE)</f>
        <v>70-89</v>
      </c>
      <c r="Z3142">
        <v>81.650000000000006</v>
      </c>
      <c r="AA3142">
        <v>3618.7</v>
      </c>
      <c r="AB3142" t="s">
        <v>44</v>
      </c>
      <c r="AC3142">
        <v>0</v>
      </c>
      <c r="AD3142">
        <v>41</v>
      </c>
      <c r="AE3142">
        <v>5937</v>
      </c>
      <c r="AG3142" t="b">
        <v>0</v>
      </c>
      <c r="AH3142" t="b">
        <v>1</v>
      </c>
      <c r="AI3142" t="b">
        <v>0</v>
      </c>
      <c r="AJ3142" t="b">
        <v>0</v>
      </c>
      <c r="AK3142" t="b">
        <v>0</v>
      </c>
      <c r="AL3142" t="b">
        <v>0</v>
      </c>
      <c r="AM3142" t="b">
        <v>0</v>
      </c>
      <c r="AN3142">
        <v>80.4155555555555</v>
      </c>
      <c r="AO3142">
        <f t="shared" si="49"/>
        <v>82</v>
      </c>
      <c r="AP3142" t="b">
        <v>1</v>
      </c>
    </row>
    <row r="3143" spans="1:42" x14ac:dyDescent="0.25">
      <c r="A3143" t="s">
        <v>5985</v>
      </c>
      <c r="B3143">
        <v>1</v>
      </c>
      <c r="C3143" t="s">
        <v>40</v>
      </c>
      <c r="D3143" t="s">
        <v>41</v>
      </c>
      <c r="E3143" t="s">
        <v>2275</v>
      </c>
      <c r="F3143">
        <v>90249</v>
      </c>
      <c r="G3143" t="s">
        <v>4033</v>
      </c>
      <c r="H3143">
        <v>33.901389999999999</v>
      </c>
      <c r="I3143">
        <v>-118.315697</v>
      </c>
      <c r="J3143">
        <v>1</v>
      </c>
      <c r="K3143">
        <v>0</v>
      </c>
      <c r="L3143">
        <v>1</v>
      </c>
      <c r="M3143">
        <v>0</v>
      </c>
      <c r="N3143" t="str">
        <f>VLOOKUP(O3143:O10174,'VLOOKUP Ranges'!$A$9:$B$12,2,TRUE)</f>
        <v>55-77</v>
      </c>
      <c r="O3143">
        <v>64</v>
      </c>
      <c r="P3143">
        <v>1</v>
      </c>
      <c r="Q3143" t="s">
        <v>45</v>
      </c>
      <c r="R3143" t="s">
        <v>45</v>
      </c>
      <c r="S3143" t="s">
        <v>45</v>
      </c>
      <c r="T3143" t="s">
        <v>45</v>
      </c>
      <c r="U3143" t="s">
        <v>44</v>
      </c>
      <c r="V3143" t="s">
        <v>44</v>
      </c>
      <c r="W3143" t="s">
        <v>44</v>
      </c>
      <c r="X3143">
        <v>0</v>
      </c>
      <c r="Y3143" t="str">
        <f>VLOOKUP(Z3143:Z10174,'VLOOKUP Ranges'!$A$2:$B$5,2,TRUE)</f>
        <v>70-89</v>
      </c>
      <c r="Z3143">
        <v>89.45</v>
      </c>
      <c r="AA3143">
        <v>5692.65</v>
      </c>
      <c r="AB3143" t="s">
        <v>44</v>
      </c>
      <c r="AC3143">
        <v>0</v>
      </c>
      <c r="AD3143">
        <v>67</v>
      </c>
      <c r="AE3143">
        <v>5519</v>
      </c>
      <c r="AG3143" t="b">
        <v>1</v>
      </c>
      <c r="AH3143" t="b">
        <v>0</v>
      </c>
      <c r="AI3143" t="b">
        <v>1</v>
      </c>
      <c r="AJ3143" t="b">
        <v>0</v>
      </c>
      <c r="AK3143" t="b">
        <v>0</v>
      </c>
      <c r="AL3143" t="b">
        <v>0</v>
      </c>
      <c r="AM3143" t="b">
        <v>0</v>
      </c>
      <c r="AN3143">
        <v>88.947656249999994</v>
      </c>
      <c r="AO3143">
        <f t="shared" si="49"/>
        <v>90</v>
      </c>
      <c r="AP3143" t="b">
        <v>1</v>
      </c>
    </row>
    <row r="3144" spans="1:42" x14ac:dyDescent="0.25">
      <c r="A3144" t="s">
        <v>5986</v>
      </c>
      <c r="B3144">
        <v>1</v>
      </c>
      <c r="C3144" t="s">
        <v>40</v>
      </c>
      <c r="D3144" t="s">
        <v>41</v>
      </c>
      <c r="E3144" t="s">
        <v>92</v>
      </c>
      <c r="F3144">
        <v>90255</v>
      </c>
      <c r="G3144" t="s">
        <v>93</v>
      </c>
      <c r="H3144">
        <v>33.978029999999997</v>
      </c>
      <c r="I3144">
        <v>-118.217141</v>
      </c>
      <c r="J3144">
        <v>1</v>
      </c>
      <c r="K3144">
        <v>1</v>
      </c>
      <c r="L3144">
        <v>1</v>
      </c>
      <c r="M3144">
        <v>1</v>
      </c>
      <c r="N3144" t="str">
        <f>VLOOKUP(O3144:O10175,'VLOOKUP Ranges'!$A$9:$B$12,2,TRUE)</f>
        <v>55-77</v>
      </c>
      <c r="O3144">
        <v>61</v>
      </c>
      <c r="P3144">
        <v>1</v>
      </c>
      <c r="Q3144" t="s">
        <v>45</v>
      </c>
      <c r="R3144" t="s">
        <v>44</v>
      </c>
      <c r="S3144" t="s">
        <v>45</v>
      </c>
      <c r="T3144" t="s">
        <v>44</v>
      </c>
      <c r="U3144" t="s">
        <v>44</v>
      </c>
      <c r="V3144" t="s">
        <v>45</v>
      </c>
      <c r="W3144" t="s">
        <v>45</v>
      </c>
      <c r="X3144">
        <v>0</v>
      </c>
      <c r="Y3144" t="str">
        <f>VLOOKUP(Z3144:Z10175,'VLOOKUP Ranges'!$A$2:$B$5,2,TRUE)</f>
        <v>89-118</v>
      </c>
      <c r="Z3144">
        <v>99</v>
      </c>
      <c r="AA3144">
        <v>5969.3</v>
      </c>
      <c r="AB3144" t="s">
        <v>44</v>
      </c>
      <c r="AC3144">
        <v>0</v>
      </c>
      <c r="AD3144">
        <v>20</v>
      </c>
      <c r="AE3144">
        <v>5177</v>
      </c>
      <c r="AG3144" t="b">
        <v>1</v>
      </c>
      <c r="AH3144" t="b">
        <v>0</v>
      </c>
      <c r="AI3144" t="b">
        <v>1</v>
      </c>
      <c r="AJ3144" t="b">
        <v>0</v>
      </c>
      <c r="AK3144" t="b">
        <v>0</v>
      </c>
      <c r="AL3144" t="b">
        <v>1</v>
      </c>
      <c r="AM3144" t="b">
        <v>0</v>
      </c>
      <c r="AN3144">
        <v>97.8573770491803</v>
      </c>
      <c r="AO3144">
        <f t="shared" si="49"/>
        <v>99</v>
      </c>
      <c r="AP3144" t="b">
        <v>0</v>
      </c>
    </row>
    <row r="3145" spans="1:42" x14ac:dyDescent="0.25">
      <c r="A3145" t="s">
        <v>5987</v>
      </c>
      <c r="B3145">
        <v>1</v>
      </c>
      <c r="C3145" t="s">
        <v>40</v>
      </c>
      <c r="D3145" t="s">
        <v>41</v>
      </c>
      <c r="E3145" t="s">
        <v>2280</v>
      </c>
      <c r="F3145">
        <v>90260</v>
      </c>
      <c r="G3145" t="s">
        <v>2281</v>
      </c>
      <c r="H3145">
        <v>33.888559999999998</v>
      </c>
      <c r="I3145">
        <v>-118.35181300000001</v>
      </c>
      <c r="J3145">
        <v>1</v>
      </c>
      <c r="K3145">
        <v>0</v>
      </c>
      <c r="L3145">
        <v>0</v>
      </c>
      <c r="M3145">
        <v>0</v>
      </c>
      <c r="N3145" t="str">
        <f>VLOOKUP(O3145:O10176,'VLOOKUP Ranges'!$A$9:$B$12,2,TRUE)</f>
        <v>1-9</v>
      </c>
      <c r="O3145">
        <v>1</v>
      </c>
      <c r="P3145">
        <v>1</v>
      </c>
      <c r="Q3145" t="s">
        <v>44</v>
      </c>
      <c r="R3145" t="s">
        <v>66</v>
      </c>
      <c r="S3145" t="s">
        <v>66</v>
      </c>
      <c r="T3145" t="s">
        <v>66</v>
      </c>
      <c r="U3145" t="s">
        <v>66</v>
      </c>
      <c r="V3145" t="s">
        <v>66</v>
      </c>
      <c r="W3145" t="s">
        <v>66</v>
      </c>
      <c r="X3145">
        <v>0</v>
      </c>
      <c r="Y3145" t="str">
        <f>VLOOKUP(Z3145:Z10176,'VLOOKUP Ranges'!$A$2:$B$5,2,TRUE)</f>
        <v>18-35</v>
      </c>
      <c r="Z3145">
        <v>19.05</v>
      </c>
      <c r="AA3145">
        <v>19.05</v>
      </c>
      <c r="AB3145" t="s">
        <v>44</v>
      </c>
      <c r="AC3145">
        <v>0</v>
      </c>
      <c r="AD3145">
        <v>59</v>
      </c>
      <c r="AE3145">
        <v>5279</v>
      </c>
      <c r="AG3145" t="b">
        <v>0</v>
      </c>
      <c r="AH3145" t="b">
        <v>0</v>
      </c>
      <c r="AI3145" t="b">
        <v>0</v>
      </c>
      <c r="AJ3145" t="b">
        <v>1</v>
      </c>
      <c r="AK3145" t="b">
        <v>0</v>
      </c>
      <c r="AL3145" t="b">
        <v>0</v>
      </c>
      <c r="AM3145" t="b">
        <v>1</v>
      </c>
      <c r="AN3145">
        <v>19.05</v>
      </c>
      <c r="AO3145">
        <f t="shared" si="49"/>
        <v>20</v>
      </c>
      <c r="AP3145" t="b">
        <v>0</v>
      </c>
    </row>
    <row r="3146" spans="1:42" x14ac:dyDescent="0.25">
      <c r="A3146" t="s">
        <v>5988</v>
      </c>
      <c r="B3146">
        <v>1</v>
      </c>
      <c r="C3146" t="s">
        <v>40</v>
      </c>
      <c r="D3146" t="s">
        <v>41</v>
      </c>
      <c r="E3146" t="s">
        <v>1323</v>
      </c>
      <c r="F3146">
        <v>90263</v>
      </c>
      <c r="G3146" t="s">
        <v>3081</v>
      </c>
      <c r="H3146">
        <v>34.037036999999998</v>
      </c>
      <c r="I3146">
        <v>-118.705803</v>
      </c>
      <c r="J3146">
        <v>1</v>
      </c>
      <c r="K3146">
        <v>0</v>
      </c>
      <c r="L3146">
        <v>1</v>
      </c>
      <c r="M3146">
        <v>1</v>
      </c>
      <c r="N3146" t="str">
        <f>VLOOKUP(O3146:O10177,'VLOOKUP Ranges'!$A$9:$B$12,2,TRUE)</f>
        <v>55-77</v>
      </c>
      <c r="O3146">
        <v>72</v>
      </c>
      <c r="P3146">
        <v>1</v>
      </c>
      <c r="Q3146" t="s">
        <v>45</v>
      </c>
      <c r="R3146" t="s">
        <v>45</v>
      </c>
      <c r="S3146" t="s">
        <v>45</v>
      </c>
      <c r="T3146" t="s">
        <v>45</v>
      </c>
      <c r="U3146" t="s">
        <v>45</v>
      </c>
      <c r="V3146" t="s">
        <v>45</v>
      </c>
      <c r="W3146" t="s">
        <v>45</v>
      </c>
      <c r="X3146">
        <v>0</v>
      </c>
      <c r="Y3146" t="str">
        <f>VLOOKUP(Z3146:Z10177,'VLOOKUP Ranges'!$A$2:$B$5,2,TRUE)</f>
        <v>89-118</v>
      </c>
      <c r="Z3146">
        <v>114.45</v>
      </c>
      <c r="AA3146">
        <v>8100.55</v>
      </c>
      <c r="AB3146" t="s">
        <v>44</v>
      </c>
      <c r="AC3146">
        <v>0</v>
      </c>
      <c r="AD3146">
        <v>32</v>
      </c>
      <c r="AE3146">
        <v>4700</v>
      </c>
      <c r="AG3146" t="b">
        <v>0</v>
      </c>
      <c r="AH3146" t="b">
        <v>1</v>
      </c>
      <c r="AI3146" t="b">
        <v>1</v>
      </c>
      <c r="AJ3146" t="b">
        <v>0</v>
      </c>
      <c r="AK3146" t="b">
        <v>0</v>
      </c>
      <c r="AL3146" t="b">
        <v>0</v>
      </c>
      <c r="AM3146" t="b">
        <v>0</v>
      </c>
      <c r="AN3146">
        <v>112.507638888888</v>
      </c>
      <c r="AO3146">
        <f t="shared" si="49"/>
        <v>115</v>
      </c>
      <c r="AP3146" t="b">
        <v>1</v>
      </c>
    </row>
    <row r="3147" spans="1:42" x14ac:dyDescent="0.25">
      <c r="A3147" t="s">
        <v>5989</v>
      </c>
      <c r="B3147">
        <v>1</v>
      </c>
      <c r="C3147" t="s">
        <v>40</v>
      </c>
      <c r="D3147" t="s">
        <v>41</v>
      </c>
      <c r="E3147" t="s">
        <v>4040</v>
      </c>
      <c r="F3147">
        <v>90266</v>
      </c>
      <c r="G3147" t="s">
        <v>4041</v>
      </c>
      <c r="H3147">
        <v>33.889631999999999</v>
      </c>
      <c r="I3147">
        <v>-118.39737</v>
      </c>
      <c r="J3147">
        <v>0</v>
      </c>
      <c r="K3147">
        <v>0</v>
      </c>
      <c r="L3147">
        <v>1</v>
      </c>
      <c r="M3147">
        <v>0</v>
      </c>
      <c r="N3147" t="str">
        <f>VLOOKUP(O3147:O10178,'VLOOKUP Ranges'!$A$9:$B$12,2,TRUE)</f>
        <v>1-9</v>
      </c>
      <c r="O3147">
        <v>7</v>
      </c>
      <c r="P3147">
        <v>1</v>
      </c>
      <c r="Q3147" t="s">
        <v>44</v>
      </c>
      <c r="R3147" t="s">
        <v>44</v>
      </c>
      <c r="S3147" t="s">
        <v>44</v>
      </c>
      <c r="T3147" t="s">
        <v>44</v>
      </c>
      <c r="U3147" t="s">
        <v>44</v>
      </c>
      <c r="V3147" t="s">
        <v>44</v>
      </c>
      <c r="W3147" t="s">
        <v>44</v>
      </c>
      <c r="X3147">
        <v>1</v>
      </c>
      <c r="Y3147" t="str">
        <f>VLOOKUP(Z3147:Z10178,'VLOOKUP Ranges'!$A$2:$B$5,2,TRUE)</f>
        <v>35-70</v>
      </c>
      <c r="Z3147">
        <v>44.25</v>
      </c>
      <c r="AA3147">
        <v>313.45</v>
      </c>
      <c r="AB3147" t="s">
        <v>44</v>
      </c>
      <c r="AC3147">
        <v>0</v>
      </c>
      <c r="AD3147">
        <v>58</v>
      </c>
      <c r="AE3147">
        <v>5014</v>
      </c>
      <c r="AG3147" t="b">
        <v>0</v>
      </c>
      <c r="AH3147" t="b">
        <v>0</v>
      </c>
      <c r="AI3147" t="b">
        <v>0</v>
      </c>
      <c r="AJ3147" t="b">
        <v>0</v>
      </c>
      <c r="AK3147" t="b">
        <v>0</v>
      </c>
      <c r="AL3147" t="b">
        <v>0</v>
      </c>
      <c r="AM3147" t="b">
        <v>1</v>
      </c>
      <c r="AN3147">
        <v>44.778571428571396</v>
      </c>
      <c r="AO3147">
        <f t="shared" si="49"/>
        <v>45</v>
      </c>
      <c r="AP3147" t="b">
        <v>0</v>
      </c>
    </row>
    <row r="3148" spans="1:42" x14ac:dyDescent="0.25">
      <c r="A3148" t="s">
        <v>5990</v>
      </c>
      <c r="B3148">
        <v>1</v>
      </c>
      <c r="C3148" t="s">
        <v>40</v>
      </c>
      <c r="D3148" t="s">
        <v>41</v>
      </c>
      <c r="E3148" t="s">
        <v>4043</v>
      </c>
      <c r="F3148">
        <v>90270</v>
      </c>
      <c r="G3148" t="s">
        <v>4044</v>
      </c>
      <c r="H3148">
        <v>33.988571999999998</v>
      </c>
      <c r="I3148">
        <v>-118.186565</v>
      </c>
      <c r="J3148">
        <v>0</v>
      </c>
      <c r="K3148">
        <v>0</v>
      </c>
      <c r="L3148">
        <v>1</v>
      </c>
      <c r="M3148">
        <v>0</v>
      </c>
      <c r="N3148" t="str">
        <f>VLOOKUP(O3148:O10179,'VLOOKUP Ranges'!$A$9:$B$12,2,TRUE)</f>
        <v>55-77</v>
      </c>
      <c r="O3148">
        <v>66</v>
      </c>
      <c r="P3148">
        <v>1</v>
      </c>
      <c r="Q3148" t="s">
        <v>45</v>
      </c>
      <c r="R3148" t="s">
        <v>44</v>
      </c>
      <c r="S3148" t="s">
        <v>45</v>
      </c>
      <c r="T3148" t="s">
        <v>45</v>
      </c>
      <c r="U3148" t="s">
        <v>45</v>
      </c>
      <c r="V3148" t="s">
        <v>44</v>
      </c>
      <c r="W3148" t="s">
        <v>44</v>
      </c>
      <c r="X3148">
        <v>1</v>
      </c>
      <c r="Y3148" t="str">
        <f>VLOOKUP(Z3148:Z10179,'VLOOKUP Ranges'!$A$2:$B$5,2,TRUE)</f>
        <v>89-118</v>
      </c>
      <c r="Z3148">
        <v>90.55</v>
      </c>
      <c r="AA3148">
        <v>6130.95</v>
      </c>
      <c r="AB3148" t="s">
        <v>44</v>
      </c>
      <c r="AC3148">
        <v>0</v>
      </c>
      <c r="AD3148">
        <v>38</v>
      </c>
      <c r="AE3148">
        <v>4958</v>
      </c>
      <c r="AG3148" t="b">
        <v>1</v>
      </c>
      <c r="AH3148" t="b">
        <v>0</v>
      </c>
      <c r="AI3148" t="b">
        <v>1</v>
      </c>
      <c r="AJ3148" t="b">
        <v>0</v>
      </c>
      <c r="AK3148" t="b">
        <v>0</v>
      </c>
      <c r="AL3148" t="b">
        <v>0</v>
      </c>
      <c r="AM3148" t="b">
        <v>0</v>
      </c>
      <c r="AN3148">
        <v>92.893181818181802</v>
      </c>
      <c r="AO3148">
        <f t="shared" si="49"/>
        <v>91</v>
      </c>
      <c r="AP3148" t="b">
        <v>0</v>
      </c>
    </row>
    <row r="3149" spans="1:42" x14ac:dyDescent="0.25">
      <c r="A3149" t="s">
        <v>5991</v>
      </c>
      <c r="B3149">
        <v>1</v>
      </c>
      <c r="C3149" t="s">
        <v>40</v>
      </c>
      <c r="D3149" t="s">
        <v>41</v>
      </c>
      <c r="E3149" t="s">
        <v>4047</v>
      </c>
      <c r="F3149">
        <v>90274</v>
      </c>
      <c r="G3149" t="s">
        <v>4048</v>
      </c>
      <c r="H3149">
        <v>33.788207999999997</v>
      </c>
      <c r="I3149">
        <v>-118.404955</v>
      </c>
      <c r="J3149">
        <v>1</v>
      </c>
      <c r="K3149">
        <v>0</v>
      </c>
      <c r="L3149">
        <v>1</v>
      </c>
      <c r="M3149">
        <v>1</v>
      </c>
      <c r="N3149" t="str">
        <f>VLOOKUP(O3149:O10180,'VLOOKUP Ranges'!$A$9:$B$12,2,TRUE)</f>
        <v>29-55</v>
      </c>
      <c r="O3149">
        <v>40</v>
      </c>
      <c r="P3149">
        <v>1</v>
      </c>
      <c r="Q3149" t="s">
        <v>44</v>
      </c>
      <c r="R3149" t="s">
        <v>66</v>
      </c>
      <c r="S3149" t="s">
        <v>66</v>
      </c>
      <c r="T3149" t="s">
        <v>66</v>
      </c>
      <c r="U3149" t="s">
        <v>66</v>
      </c>
      <c r="V3149" t="s">
        <v>66</v>
      </c>
      <c r="W3149" t="s">
        <v>66</v>
      </c>
      <c r="X3149">
        <v>1</v>
      </c>
      <c r="Y3149" t="str">
        <f>VLOOKUP(Z3149:Z10180,'VLOOKUP Ranges'!$A$2:$B$5,2,TRUE)</f>
        <v>18-35</v>
      </c>
      <c r="Z3149">
        <v>20.399999999999999</v>
      </c>
      <c r="AA3149">
        <v>745.3</v>
      </c>
      <c r="AB3149" t="s">
        <v>44</v>
      </c>
      <c r="AC3149">
        <v>0</v>
      </c>
      <c r="AD3149">
        <v>72</v>
      </c>
      <c r="AE3149">
        <v>5918</v>
      </c>
      <c r="AG3149" t="b">
        <v>0</v>
      </c>
      <c r="AH3149" t="b">
        <v>0</v>
      </c>
      <c r="AI3149" t="b">
        <v>0</v>
      </c>
      <c r="AJ3149" t="b">
        <v>1</v>
      </c>
      <c r="AK3149" t="b">
        <v>0</v>
      </c>
      <c r="AL3149" t="b">
        <v>0</v>
      </c>
      <c r="AM3149" t="b">
        <v>0</v>
      </c>
      <c r="AN3149">
        <v>18.6325</v>
      </c>
      <c r="AO3149">
        <f t="shared" si="49"/>
        <v>21</v>
      </c>
      <c r="AP3149" t="b">
        <v>0</v>
      </c>
    </row>
    <row r="3150" spans="1:42" x14ac:dyDescent="0.25">
      <c r="A3150" t="s">
        <v>5992</v>
      </c>
      <c r="B3150">
        <v>1</v>
      </c>
      <c r="C3150" t="s">
        <v>40</v>
      </c>
      <c r="D3150" t="s">
        <v>41</v>
      </c>
      <c r="E3150" t="s">
        <v>4050</v>
      </c>
      <c r="F3150">
        <v>90275</v>
      </c>
      <c r="G3150" t="s">
        <v>4051</v>
      </c>
      <c r="H3150">
        <v>33.753146000000001</v>
      </c>
      <c r="I3150">
        <v>-118.367459</v>
      </c>
      <c r="J3150">
        <v>1</v>
      </c>
      <c r="K3150">
        <v>0</v>
      </c>
      <c r="L3150">
        <v>0</v>
      </c>
      <c r="M3150">
        <v>0</v>
      </c>
      <c r="N3150" t="str">
        <f>VLOOKUP(O3150:O10181,'VLOOKUP Ranges'!$A$9:$B$12,2,TRUE)</f>
        <v>9-29</v>
      </c>
      <c r="O3150">
        <v>16</v>
      </c>
      <c r="P3150">
        <v>1</v>
      </c>
      <c r="Q3150" t="s">
        <v>45</v>
      </c>
      <c r="R3150" t="s">
        <v>44</v>
      </c>
      <c r="S3150" t="s">
        <v>45</v>
      </c>
      <c r="T3150" t="s">
        <v>45</v>
      </c>
      <c r="U3150" t="s">
        <v>44</v>
      </c>
      <c r="V3150" t="s">
        <v>44</v>
      </c>
      <c r="W3150" t="s">
        <v>45</v>
      </c>
      <c r="X3150">
        <v>1</v>
      </c>
      <c r="Y3150" t="str">
        <f>VLOOKUP(Z3150:Z10181,'VLOOKUP Ranges'!$A$2:$B$5,2,TRUE)</f>
        <v>70-89</v>
      </c>
      <c r="Z3150">
        <v>71.400000000000006</v>
      </c>
      <c r="AA3150">
        <v>1212.0999999999999</v>
      </c>
      <c r="AB3150" t="s">
        <v>44</v>
      </c>
      <c r="AC3150">
        <v>0</v>
      </c>
      <c r="AD3150">
        <v>39</v>
      </c>
      <c r="AE3150">
        <v>3360</v>
      </c>
      <c r="AG3150" t="b">
        <v>0</v>
      </c>
      <c r="AH3150" t="b">
        <v>0</v>
      </c>
      <c r="AI3150" t="b">
        <v>0</v>
      </c>
      <c r="AJ3150" t="b">
        <v>0</v>
      </c>
      <c r="AK3150" t="b">
        <v>0</v>
      </c>
      <c r="AL3150" t="b">
        <v>0</v>
      </c>
      <c r="AM3150" t="b">
        <v>0</v>
      </c>
      <c r="AN3150">
        <v>75.756249999999994</v>
      </c>
      <c r="AO3150">
        <f t="shared" si="49"/>
        <v>72</v>
      </c>
      <c r="AP3150" t="b">
        <v>0</v>
      </c>
    </row>
    <row r="3151" spans="1:42" x14ac:dyDescent="0.25">
      <c r="A3151" t="s">
        <v>5993</v>
      </c>
      <c r="B3151">
        <v>1</v>
      </c>
      <c r="C3151" t="s">
        <v>40</v>
      </c>
      <c r="D3151" t="s">
        <v>41</v>
      </c>
      <c r="E3151" t="s">
        <v>1329</v>
      </c>
      <c r="F3151">
        <v>90278</v>
      </c>
      <c r="G3151" t="s">
        <v>4054</v>
      </c>
      <c r="H3151">
        <v>33.873395000000002</v>
      </c>
      <c r="I3151">
        <v>-118.37018999999999</v>
      </c>
      <c r="J3151">
        <v>1</v>
      </c>
      <c r="K3151">
        <v>0</v>
      </c>
      <c r="L3151">
        <v>1</v>
      </c>
      <c r="M3151">
        <v>0</v>
      </c>
      <c r="N3151" t="str">
        <f>VLOOKUP(O3151:O10182,'VLOOKUP Ranges'!$A$9:$B$12,2,TRUE)</f>
        <v>55-77</v>
      </c>
      <c r="O3151">
        <v>67</v>
      </c>
      <c r="P3151">
        <v>1</v>
      </c>
      <c r="Q3151" t="s">
        <v>45</v>
      </c>
      <c r="R3151" t="s">
        <v>66</v>
      </c>
      <c r="S3151" t="s">
        <v>66</v>
      </c>
      <c r="T3151" t="s">
        <v>66</v>
      </c>
      <c r="U3151" t="s">
        <v>66</v>
      </c>
      <c r="V3151" t="s">
        <v>66</v>
      </c>
      <c r="W3151" t="s">
        <v>66</v>
      </c>
      <c r="X3151">
        <v>0</v>
      </c>
      <c r="Y3151" t="str">
        <f>VLOOKUP(Z3151:Z10182,'VLOOKUP Ranges'!$A$2:$B$5,2,TRUE)</f>
        <v>18-35</v>
      </c>
      <c r="Z3151">
        <v>24.85</v>
      </c>
      <c r="AA3151">
        <v>1583.5</v>
      </c>
      <c r="AB3151" t="s">
        <v>44</v>
      </c>
      <c r="AC3151">
        <v>0</v>
      </c>
      <c r="AD3151">
        <v>51</v>
      </c>
      <c r="AE3151">
        <v>4833</v>
      </c>
      <c r="AG3151" t="b">
        <v>0</v>
      </c>
      <c r="AH3151" t="b">
        <v>1</v>
      </c>
      <c r="AI3151" t="b">
        <v>0</v>
      </c>
      <c r="AJ3151" t="b">
        <v>1</v>
      </c>
      <c r="AK3151" t="b">
        <v>1</v>
      </c>
      <c r="AL3151" t="b">
        <v>0</v>
      </c>
      <c r="AM3151" t="b">
        <v>0</v>
      </c>
      <c r="AN3151">
        <v>23.634328358208901</v>
      </c>
      <c r="AO3151">
        <f t="shared" si="49"/>
        <v>25</v>
      </c>
      <c r="AP3151" t="b">
        <v>0</v>
      </c>
    </row>
    <row r="3152" spans="1:42" x14ac:dyDescent="0.25">
      <c r="A3152" t="s">
        <v>5994</v>
      </c>
      <c r="B3152">
        <v>1</v>
      </c>
      <c r="C3152" t="s">
        <v>40</v>
      </c>
      <c r="D3152" t="s">
        <v>41</v>
      </c>
      <c r="E3152" t="s">
        <v>4056</v>
      </c>
      <c r="F3152">
        <v>90280</v>
      </c>
      <c r="G3152" t="s">
        <v>4057</v>
      </c>
      <c r="H3152">
        <v>33.944623999999997</v>
      </c>
      <c r="I3152">
        <v>-118.192615</v>
      </c>
      <c r="J3152">
        <v>0</v>
      </c>
      <c r="K3152">
        <v>0</v>
      </c>
      <c r="L3152">
        <v>1</v>
      </c>
      <c r="M3152">
        <v>0</v>
      </c>
      <c r="N3152" t="str">
        <f>VLOOKUP(O3152:O10183,'VLOOKUP Ranges'!$A$9:$B$12,2,TRUE)</f>
        <v>29-55</v>
      </c>
      <c r="O3152">
        <v>41</v>
      </c>
      <c r="P3152">
        <v>1</v>
      </c>
      <c r="Q3152" t="s">
        <v>44</v>
      </c>
      <c r="R3152" t="s">
        <v>45</v>
      </c>
      <c r="S3152" t="s">
        <v>45</v>
      </c>
      <c r="T3152" t="s">
        <v>45</v>
      </c>
      <c r="U3152" t="s">
        <v>44</v>
      </c>
      <c r="V3152" t="s">
        <v>45</v>
      </c>
      <c r="W3152" t="s">
        <v>45</v>
      </c>
      <c r="X3152">
        <v>1</v>
      </c>
      <c r="Y3152" t="str">
        <f>VLOOKUP(Z3152:Z10183,'VLOOKUP Ranges'!$A$2:$B$5,2,TRUE)</f>
        <v>89-118</v>
      </c>
      <c r="Z3152">
        <v>104.45</v>
      </c>
      <c r="AA3152">
        <v>4162.05</v>
      </c>
      <c r="AB3152" t="s">
        <v>44</v>
      </c>
      <c r="AC3152">
        <v>0</v>
      </c>
      <c r="AD3152">
        <v>65</v>
      </c>
      <c r="AE3152">
        <v>2719</v>
      </c>
      <c r="AG3152" t="b">
        <v>1</v>
      </c>
      <c r="AH3152" t="b">
        <v>0</v>
      </c>
      <c r="AI3152" t="b">
        <v>1</v>
      </c>
      <c r="AJ3152" t="b">
        <v>0</v>
      </c>
      <c r="AK3152" t="b">
        <v>0</v>
      </c>
      <c r="AL3152" t="b">
        <v>0</v>
      </c>
      <c r="AM3152" t="b">
        <v>0</v>
      </c>
      <c r="AN3152">
        <v>101.513414634146</v>
      </c>
      <c r="AO3152">
        <f t="shared" si="49"/>
        <v>105</v>
      </c>
      <c r="AP3152" t="b">
        <v>1</v>
      </c>
    </row>
    <row r="3153" spans="1:42" x14ac:dyDescent="0.25">
      <c r="A3153" t="s">
        <v>5995</v>
      </c>
      <c r="B3153">
        <v>1</v>
      </c>
      <c r="C3153" t="s">
        <v>40</v>
      </c>
      <c r="D3153" t="s">
        <v>41</v>
      </c>
      <c r="E3153" t="s">
        <v>3084</v>
      </c>
      <c r="F3153">
        <v>90290</v>
      </c>
      <c r="G3153" t="s">
        <v>3085</v>
      </c>
      <c r="H3153">
        <v>34.115192</v>
      </c>
      <c r="I3153">
        <v>-118.61017</v>
      </c>
      <c r="J3153">
        <v>0</v>
      </c>
      <c r="K3153">
        <v>0</v>
      </c>
      <c r="L3153">
        <v>1</v>
      </c>
      <c r="M3153">
        <v>1</v>
      </c>
      <c r="N3153" t="str">
        <f>VLOOKUP(O3153:O10184,'VLOOKUP Ranges'!$A$9:$B$12,2,TRUE)</f>
        <v>55-77</v>
      </c>
      <c r="O3153">
        <v>56</v>
      </c>
      <c r="P3153">
        <v>1</v>
      </c>
      <c r="Q3153" t="s">
        <v>44</v>
      </c>
      <c r="R3153" t="s">
        <v>66</v>
      </c>
      <c r="S3153" t="s">
        <v>66</v>
      </c>
      <c r="T3153" t="s">
        <v>66</v>
      </c>
      <c r="U3153" t="s">
        <v>66</v>
      </c>
      <c r="V3153" t="s">
        <v>66</v>
      </c>
      <c r="W3153" t="s">
        <v>66</v>
      </c>
      <c r="X3153">
        <v>1</v>
      </c>
      <c r="Y3153" t="str">
        <f>VLOOKUP(Z3153:Z10184,'VLOOKUP Ranges'!$A$2:$B$5,2,TRUE)</f>
        <v>18-35</v>
      </c>
      <c r="Z3153">
        <v>19.8</v>
      </c>
      <c r="AA3153">
        <v>1119.9000000000001</v>
      </c>
      <c r="AB3153" t="s">
        <v>44</v>
      </c>
      <c r="AC3153">
        <v>0</v>
      </c>
      <c r="AD3153">
        <v>59</v>
      </c>
      <c r="AE3153">
        <v>4681</v>
      </c>
      <c r="AG3153" t="b">
        <v>0</v>
      </c>
      <c r="AH3153" t="b">
        <v>1</v>
      </c>
      <c r="AI3153" t="b">
        <v>0</v>
      </c>
      <c r="AJ3153" t="b">
        <v>1</v>
      </c>
      <c r="AK3153" t="b">
        <v>1</v>
      </c>
      <c r="AL3153" t="b">
        <v>0</v>
      </c>
      <c r="AM3153" t="b">
        <v>0</v>
      </c>
      <c r="AN3153">
        <v>19.998214285714202</v>
      </c>
      <c r="AO3153">
        <f t="shared" si="49"/>
        <v>20</v>
      </c>
      <c r="AP3153" t="b">
        <v>0</v>
      </c>
    </row>
    <row r="3154" spans="1:42" x14ac:dyDescent="0.25">
      <c r="A3154" t="s">
        <v>5996</v>
      </c>
      <c r="B3154">
        <v>1</v>
      </c>
      <c r="C3154" t="s">
        <v>40</v>
      </c>
      <c r="D3154" t="s">
        <v>41</v>
      </c>
      <c r="E3154" t="s">
        <v>3087</v>
      </c>
      <c r="F3154">
        <v>90291</v>
      </c>
      <c r="G3154" t="s">
        <v>3088</v>
      </c>
      <c r="H3154">
        <v>33.991782000000001</v>
      </c>
      <c r="I3154">
        <v>-118.479229</v>
      </c>
      <c r="J3154">
        <v>0</v>
      </c>
      <c r="K3154">
        <v>0</v>
      </c>
      <c r="L3154">
        <v>0</v>
      </c>
      <c r="M3154">
        <v>0</v>
      </c>
      <c r="N3154" t="str">
        <f>VLOOKUP(O3154:O10185,'VLOOKUP Ranges'!$A$9:$B$12,2,TRUE)</f>
        <v>55-77</v>
      </c>
      <c r="O3154">
        <v>72</v>
      </c>
      <c r="P3154">
        <v>1</v>
      </c>
      <c r="Q3154" t="s">
        <v>45</v>
      </c>
      <c r="R3154" t="s">
        <v>45</v>
      </c>
      <c r="S3154" t="s">
        <v>45</v>
      </c>
      <c r="T3154" t="s">
        <v>45</v>
      </c>
      <c r="U3154" t="s">
        <v>45</v>
      </c>
      <c r="V3154" t="s">
        <v>45</v>
      </c>
      <c r="W3154" t="s">
        <v>45</v>
      </c>
      <c r="X3154">
        <v>1</v>
      </c>
      <c r="Y3154" t="str">
        <f>VLOOKUP(Z3154:Z10185,'VLOOKUP Ranges'!$A$2:$B$5,2,TRUE)</f>
        <v>89-118</v>
      </c>
      <c r="Z3154">
        <v>116.45</v>
      </c>
      <c r="AA3154">
        <v>8013.55</v>
      </c>
      <c r="AB3154" t="s">
        <v>44</v>
      </c>
      <c r="AC3154">
        <v>0</v>
      </c>
      <c r="AD3154">
        <v>20</v>
      </c>
      <c r="AE3154">
        <v>5567</v>
      </c>
      <c r="AG3154" t="b">
        <v>0</v>
      </c>
      <c r="AH3154" t="b">
        <v>1</v>
      </c>
      <c r="AI3154" t="b">
        <v>1</v>
      </c>
      <c r="AJ3154" t="b">
        <v>0</v>
      </c>
      <c r="AK3154" t="b">
        <v>0</v>
      </c>
      <c r="AL3154" t="b">
        <v>0</v>
      </c>
      <c r="AM3154" t="b">
        <v>0</v>
      </c>
      <c r="AN3154">
        <v>111.29930555555499</v>
      </c>
      <c r="AO3154">
        <f t="shared" si="49"/>
        <v>117</v>
      </c>
      <c r="AP3154" t="b">
        <v>1</v>
      </c>
    </row>
    <row r="3155" spans="1:42" x14ac:dyDescent="0.25">
      <c r="A3155" t="s">
        <v>5997</v>
      </c>
      <c r="B3155">
        <v>1</v>
      </c>
      <c r="C3155" t="s">
        <v>40</v>
      </c>
      <c r="D3155" t="s">
        <v>41</v>
      </c>
      <c r="E3155" t="s">
        <v>4061</v>
      </c>
      <c r="F3155">
        <v>90293</v>
      </c>
      <c r="G3155" t="s">
        <v>4062</v>
      </c>
      <c r="H3155">
        <v>33.947305</v>
      </c>
      <c r="I3155">
        <v>-118.439841</v>
      </c>
      <c r="J3155">
        <v>0</v>
      </c>
      <c r="K3155">
        <v>0</v>
      </c>
      <c r="L3155">
        <v>1</v>
      </c>
      <c r="M3155">
        <v>0</v>
      </c>
      <c r="N3155" t="str">
        <f>VLOOKUP(O3155:O10186,'VLOOKUP Ranges'!$A$9:$B$12,2,TRUE)</f>
        <v>29-55</v>
      </c>
      <c r="O3155">
        <v>54</v>
      </c>
      <c r="P3155">
        <v>1</v>
      </c>
      <c r="Q3155" t="s">
        <v>44</v>
      </c>
      <c r="R3155" t="s">
        <v>66</v>
      </c>
      <c r="S3155" t="s">
        <v>66</v>
      </c>
      <c r="T3155" t="s">
        <v>66</v>
      </c>
      <c r="U3155" t="s">
        <v>66</v>
      </c>
      <c r="V3155" t="s">
        <v>66</v>
      </c>
      <c r="W3155" t="s">
        <v>66</v>
      </c>
      <c r="X3155">
        <v>0</v>
      </c>
      <c r="Y3155" t="str">
        <f>VLOOKUP(Z3155:Z10186,'VLOOKUP Ranges'!$A$2:$B$5,2,TRUE)</f>
        <v>18-35</v>
      </c>
      <c r="Z3155">
        <v>20.05</v>
      </c>
      <c r="AA3155">
        <v>1102.4000000000001</v>
      </c>
      <c r="AB3155" t="s">
        <v>44</v>
      </c>
      <c r="AC3155">
        <v>0</v>
      </c>
      <c r="AD3155">
        <v>40</v>
      </c>
      <c r="AE3155">
        <v>4212</v>
      </c>
      <c r="AG3155" t="b">
        <v>0</v>
      </c>
      <c r="AH3155" t="b">
        <v>1</v>
      </c>
      <c r="AI3155" t="b">
        <v>0</v>
      </c>
      <c r="AJ3155" t="b">
        <v>1</v>
      </c>
      <c r="AK3155" t="b">
        <v>1</v>
      </c>
      <c r="AL3155" t="b">
        <v>0</v>
      </c>
      <c r="AM3155" t="b">
        <v>0</v>
      </c>
      <c r="AN3155">
        <v>20.4148148148148</v>
      </c>
      <c r="AO3155">
        <f t="shared" si="49"/>
        <v>21</v>
      </c>
      <c r="AP3155" t="b">
        <v>0</v>
      </c>
    </row>
    <row r="3156" spans="1:42" x14ac:dyDescent="0.25">
      <c r="A3156" t="s">
        <v>5998</v>
      </c>
      <c r="B3156">
        <v>1</v>
      </c>
      <c r="C3156" t="s">
        <v>40</v>
      </c>
      <c r="D3156" t="s">
        <v>41</v>
      </c>
      <c r="E3156" t="s">
        <v>104</v>
      </c>
      <c r="F3156">
        <v>90301</v>
      </c>
      <c r="G3156" t="s">
        <v>105</v>
      </c>
      <c r="H3156">
        <v>33.956445000000002</v>
      </c>
      <c r="I3156">
        <v>-118.358634</v>
      </c>
      <c r="J3156">
        <v>1</v>
      </c>
      <c r="K3156">
        <v>1</v>
      </c>
      <c r="L3156">
        <v>0</v>
      </c>
      <c r="M3156">
        <v>0</v>
      </c>
      <c r="N3156" t="str">
        <f>VLOOKUP(O3156:O10187,'VLOOKUP Ranges'!$A$9:$B$12,2,TRUE)</f>
        <v>29-55</v>
      </c>
      <c r="O3156">
        <v>52</v>
      </c>
      <c r="P3156">
        <v>1</v>
      </c>
      <c r="Q3156" t="s">
        <v>45</v>
      </c>
      <c r="R3156" t="s">
        <v>44</v>
      </c>
      <c r="S3156" t="s">
        <v>45</v>
      </c>
      <c r="T3156" t="s">
        <v>45</v>
      </c>
      <c r="U3156" t="s">
        <v>45</v>
      </c>
      <c r="V3156" t="s">
        <v>45</v>
      </c>
      <c r="W3156" t="s">
        <v>45</v>
      </c>
      <c r="X3156">
        <v>1</v>
      </c>
      <c r="Y3156" t="str">
        <f>VLOOKUP(Z3156:Z10187,'VLOOKUP Ranges'!$A$2:$B$5,2,TRUE)</f>
        <v>89-118</v>
      </c>
      <c r="Z3156">
        <v>110.75</v>
      </c>
      <c r="AA3156">
        <v>5832</v>
      </c>
      <c r="AB3156" t="s">
        <v>44</v>
      </c>
      <c r="AC3156">
        <v>0</v>
      </c>
      <c r="AD3156">
        <v>46</v>
      </c>
      <c r="AE3156">
        <v>4993</v>
      </c>
      <c r="AG3156" t="b">
        <v>0</v>
      </c>
      <c r="AH3156" t="b">
        <v>0</v>
      </c>
      <c r="AI3156" t="b">
        <v>1</v>
      </c>
      <c r="AJ3156" t="b">
        <v>0</v>
      </c>
      <c r="AK3156" t="b">
        <v>0</v>
      </c>
      <c r="AL3156" t="b">
        <v>1</v>
      </c>
      <c r="AM3156" t="b">
        <v>0</v>
      </c>
      <c r="AN3156">
        <v>112.153846153846</v>
      </c>
      <c r="AO3156">
        <f t="shared" si="49"/>
        <v>111</v>
      </c>
      <c r="AP3156" t="b">
        <v>0</v>
      </c>
    </row>
    <row r="3157" spans="1:42" x14ac:dyDescent="0.25">
      <c r="A3157" t="s">
        <v>5999</v>
      </c>
      <c r="B3157">
        <v>1</v>
      </c>
      <c r="C3157" t="s">
        <v>40</v>
      </c>
      <c r="D3157" t="s">
        <v>41</v>
      </c>
      <c r="E3157" t="s">
        <v>104</v>
      </c>
      <c r="F3157">
        <v>90302</v>
      </c>
      <c r="G3157" t="s">
        <v>2283</v>
      </c>
      <c r="H3157">
        <v>33.975332000000002</v>
      </c>
      <c r="I3157">
        <v>-118.35525199999999</v>
      </c>
      <c r="J3157">
        <v>0</v>
      </c>
      <c r="K3157">
        <v>0</v>
      </c>
      <c r="L3157">
        <v>0</v>
      </c>
      <c r="M3157">
        <v>0</v>
      </c>
      <c r="N3157" t="str">
        <f>VLOOKUP(O3157:O10188,'VLOOKUP Ranges'!$A$9:$B$12,2,TRUE)</f>
        <v>29-55</v>
      </c>
      <c r="O3157">
        <v>50</v>
      </c>
      <c r="P3157">
        <v>1</v>
      </c>
      <c r="Q3157" t="s">
        <v>44</v>
      </c>
      <c r="R3157" t="s">
        <v>44</v>
      </c>
      <c r="S3157" t="s">
        <v>44</v>
      </c>
      <c r="T3157" t="s">
        <v>45</v>
      </c>
      <c r="U3157" t="s">
        <v>45</v>
      </c>
      <c r="V3157" t="s">
        <v>44</v>
      </c>
      <c r="W3157" t="s">
        <v>45</v>
      </c>
      <c r="X3157">
        <v>1</v>
      </c>
      <c r="Y3157" t="str">
        <f>VLOOKUP(Z3157:Z10188,'VLOOKUP Ranges'!$A$2:$B$5,2,TRUE)</f>
        <v>70-89</v>
      </c>
      <c r="Z3157">
        <v>89.7</v>
      </c>
      <c r="AA3157">
        <v>4304.5</v>
      </c>
      <c r="AB3157" t="s">
        <v>44</v>
      </c>
      <c r="AC3157">
        <v>0</v>
      </c>
      <c r="AD3157">
        <v>45</v>
      </c>
      <c r="AE3157">
        <v>5306</v>
      </c>
      <c r="AG3157" t="b">
        <v>0</v>
      </c>
      <c r="AH3157" t="b">
        <v>1</v>
      </c>
      <c r="AI3157" t="b">
        <v>1</v>
      </c>
      <c r="AJ3157" t="b">
        <v>0</v>
      </c>
      <c r="AK3157" t="b">
        <v>0</v>
      </c>
      <c r="AL3157" t="b">
        <v>0</v>
      </c>
      <c r="AM3157" t="b">
        <v>0</v>
      </c>
      <c r="AN3157">
        <v>86.09</v>
      </c>
      <c r="AO3157">
        <f t="shared" si="49"/>
        <v>90</v>
      </c>
      <c r="AP3157" t="b">
        <v>0</v>
      </c>
    </row>
    <row r="3158" spans="1:42" x14ac:dyDescent="0.25">
      <c r="A3158" t="s">
        <v>6000</v>
      </c>
      <c r="B3158">
        <v>1</v>
      </c>
      <c r="C3158" t="s">
        <v>40</v>
      </c>
      <c r="D3158" t="s">
        <v>41</v>
      </c>
      <c r="E3158" t="s">
        <v>104</v>
      </c>
      <c r="F3158">
        <v>90304</v>
      </c>
      <c r="G3158" t="s">
        <v>3816</v>
      </c>
      <c r="H3158">
        <v>33.936827000000001</v>
      </c>
      <c r="I3158">
        <v>-118.359824</v>
      </c>
      <c r="J3158">
        <v>1</v>
      </c>
      <c r="K3158">
        <v>0</v>
      </c>
      <c r="L3158">
        <v>1</v>
      </c>
      <c r="M3158">
        <v>0</v>
      </c>
      <c r="N3158" t="str">
        <f>VLOOKUP(O3158:O10189,'VLOOKUP Ranges'!$A$9:$B$12,2,TRUE)</f>
        <v>9-29</v>
      </c>
      <c r="O3158">
        <v>27</v>
      </c>
      <c r="P3158">
        <v>1</v>
      </c>
      <c r="Q3158" t="s">
        <v>44</v>
      </c>
      <c r="R3158" t="s">
        <v>45</v>
      </c>
      <c r="S3158" t="s">
        <v>44</v>
      </c>
      <c r="T3158" t="s">
        <v>44</v>
      </c>
      <c r="U3158" t="s">
        <v>44</v>
      </c>
      <c r="V3158" t="s">
        <v>44</v>
      </c>
      <c r="W3158" t="s">
        <v>44</v>
      </c>
      <c r="X3158">
        <v>0</v>
      </c>
      <c r="Y3158" t="str">
        <f>VLOOKUP(Z3158:Z10189,'VLOOKUP Ranges'!$A$2:$B$5,2,TRUE)</f>
        <v>35-70</v>
      </c>
      <c r="Z3158">
        <v>48.7</v>
      </c>
      <c r="AA3158">
        <v>1421.75</v>
      </c>
      <c r="AB3158" t="s">
        <v>44</v>
      </c>
      <c r="AC3158">
        <v>0</v>
      </c>
      <c r="AD3158">
        <v>30</v>
      </c>
      <c r="AE3158">
        <v>3560</v>
      </c>
      <c r="AG3158" t="b">
        <v>1</v>
      </c>
      <c r="AH3158" t="b">
        <v>0</v>
      </c>
      <c r="AI3158" t="b">
        <v>0</v>
      </c>
      <c r="AJ3158" t="b">
        <v>0</v>
      </c>
      <c r="AK3158" t="b">
        <v>1</v>
      </c>
      <c r="AL3158" t="b">
        <v>0</v>
      </c>
      <c r="AM3158" t="b">
        <v>0</v>
      </c>
      <c r="AN3158">
        <v>52.657407407407398</v>
      </c>
      <c r="AO3158">
        <f t="shared" si="49"/>
        <v>49</v>
      </c>
      <c r="AP3158" t="b">
        <v>1</v>
      </c>
    </row>
    <row r="3159" spans="1:42" x14ac:dyDescent="0.25">
      <c r="A3159" t="s">
        <v>6001</v>
      </c>
      <c r="B3159">
        <v>1</v>
      </c>
      <c r="C3159" t="s">
        <v>40</v>
      </c>
      <c r="D3159" t="s">
        <v>41</v>
      </c>
      <c r="E3159" t="s">
        <v>104</v>
      </c>
      <c r="F3159">
        <v>90305</v>
      </c>
      <c r="G3159" t="s">
        <v>4066</v>
      </c>
      <c r="H3159">
        <v>33.958134000000001</v>
      </c>
      <c r="I3159">
        <v>-118.330905</v>
      </c>
      <c r="J3159">
        <v>0</v>
      </c>
      <c r="K3159">
        <v>1</v>
      </c>
      <c r="L3159">
        <v>1</v>
      </c>
      <c r="M3159">
        <v>0</v>
      </c>
      <c r="N3159" t="str">
        <f>VLOOKUP(O3159:O10190,'VLOOKUP Ranges'!$A$9:$B$12,2,TRUE)</f>
        <v>55-77</v>
      </c>
      <c r="O3159">
        <v>72</v>
      </c>
      <c r="P3159">
        <v>1</v>
      </c>
      <c r="Q3159" t="s">
        <v>45</v>
      </c>
      <c r="R3159" t="s">
        <v>45</v>
      </c>
      <c r="S3159" t="s">
        <v>45</v>
      </c>
      <c r="T3159" t="s">
        <v>45</v>
      </c>
      <c r="U3159" t="s">
        <v>45</v>
      </c>
      <c r="V3159" t="s">
        <v>44</v>
      </c>
      <c r="W3159" t="s">
        <v>44</v>
      </c>
      <c r="X3159">
        <v>1</v>
      </c>
      <c r="Y3159" t="str">
        <f>VLOOKUP(Z3159:Z10190,'VLOOKUP Ranges'!$A$2:$B$5,2,TRUE)</f>
        <v>89-118</v>
      </c>
      <c r="Z3159">
        <v>96.6</v>
      </c>
      <c r="AA3159">
        <v>6827.5</v>
      </c>
      <c r="AB3159" t="s">
        <v>44</v>
      </c>
      <c r="AC3159">
        <v>0</v>
      </c>
      <c r="AD3159">
        <v>78</v>
      </c>
      <c r="AE3159">
        <v>5153</v>
      </c>
      <c r="AG3159" t="b">
        <v>0</v>
      </c>
      <c r="AH3159" t="b">
        <v>1</v>
      </c>
      <c r="AI3159" t="b">
        <v>1</v>
      </c>
      <c r="AJ3159" t="b">
        <v>0</v>
      </c>
      <c r="AK3159" t="b">
        <v>0</v>
      </c>
      <c r="AL3159" t="b">
        <v>0</v>
      </c>
      <c r="AM3159" t="b">
        <v>0</v>
      </c>
      <c r="AN3159">
        <v>94.8263888888888</v>
      </c>
      <c r="AO3159">
        <f t="shared" si="49"/>
        <v>97</v>
      </c>
      <c r="AP3159" t="b">
        <v>1</v>
      </c>
    </row>
    <row r="3160" spans="1:42" x14ac:dyDescent="0.25">
      <c r="A3160" t="s">
        <v>6002</v>
      </c>
      <c r="B3160">
        <v>1</v>
      </c>
      <c r="C3160" t="s">
        <v>40</v>
      </c>
      <c r="D3160" t="s">
        <v>41</v>
      </c>
      <c r="E3160" t="s">
        <v>111</v>
      </c>
      <c r="F3160">
        <v>90401</v>
      </c>
      <c r="G3160" t="s">
        <v>4068</v>
      </c>
      <c r="H3160">
        <v>34.015481000000001</v>
      </c>
      <c r="I3160">
        <v>-118.49323099999999</v>
      </c>
      <c r="J3160">
        <v>1</v>
      </c>
      <c r="K3160">
        <v>0</v>
      </c>
      <c r="L3160">
        <v>0</v>
      </c>
      <c r="M3160">
        <v>0</v>
      </c>
      <c r="N3160" t="str">
        <f>VLOOKUP(O3160:O10191,'VLOOKUP Ranges'!$A$9:$B$12,2,TRUE)</f>
        <v>55-77</v>
      </c>
      <c r="O3160">
        <v>62</v>
      </c>
      <c r="P3160">
        <v>1</v>
      </c>
      <c r="Q3160" t="s">
        <v>44</v>
      </c>
      <c r="R3160" t="s">
        <v>45</v>
      </c>
      <c r="S3160" t="s">
        <v>45</v>
      </c>
      <c r="T3160" t="s">
        <v>44</v>
      </c>
      <c r="U3160" t="s">
        <v>44</v>
      </c>
      <c r="V3160" t="s">
        <v>45</v>
      </c>
      <c r="W3160" t="s">
        <v>45</v>
      </c>
      <c r="X3160">
        <v>1</v>
      </c>
      <c r="Y3160" t="str">
        <f>VLOOKUP(Z3160:Z10191,'VLOOKUP Ranges'!$A$2:$B$5,2,TRUE)</f>
        <v>70-89</v>
      </c>
      <c r="Z3160">
        <v>74.3</v>
      </c>
      <c r="AA3160">
        <v>4698.05</v>
      </c>
      <c r="AB3160" t="s">
        <v>44</v>
      </c>
      <c r="AC3160">
        <v>0</v>
      </c>
      <c r="AD3160">
        <v>77</v>
      </c>
      <c r="AE3160">
        <v>5974</v>
      </c>
      <c r="AG3160" t="b">
        <v>1</v>
      </c>
      <c r="AH3160" t="b">
        <v>0</v>
      </c>
      <c r="AI3160" t="b">
        <v>0</v>
      </c>
      <c r="AJ3160" t="b">
        <v>0</v>
      </c>
      <c r="AK3160" t="b">
        <v>1</v>
      </c>
      <c r="AL3160" t="b">
        <v>0</v>
      </c>
      <c r="AM3160" t="b">
        <v>0</v>
      </c>
      <c r="AN3160">
        <v>75.775000000000006</v>
      </c>
      <c r="AO3160">
        <f t="shared" si="49"/>
        <v>75</v>
      </c>
      <c r="AP3160" t="b">
        <v>1</v>
      </c>
    </row>
    <row r="3161" spans="1:42" x14ac:dyDescent="0.25">
      <c r="A3161" t="s">
        <v>6003</v>
      </c>
      <c r="B3161">
        <v>1</v>
      </c>
      <c r="C3161" t="s">
        <v>40</v>
      </c>
      <c r="D3161" t="s">
        <v>41</v>
      </c>
      <c r="E3161" t="s">
        <v>111</v>
      </c>
      <c r="F3161">
        <v>90402</v>
      </c>
      <c r="G3161" t="s">
        <v>3090</v>
      </c>
      <c r="H3161">
        <v>34.035848999999999</v>
      </c>
      <c r="I3161">
        <v>-118.503508</v>
      </c>
      <c r="J3161">
        <v>0</v>
      </c>
      <c r="K3161">
        <v>0</v>
      </c>
      <c r="L3161">
        <v>0</v>
      </c>
      <c r="M3161">
        <v>0</v>
      </c>
      <c r="N3161" t="str">
        <f>VLOOKUP(O3161:O10192,'VLOOKUP Ranges'!$A$9:$B$12,2,TRUE)</f>
        <v>9-29</v>
      </c>
      <c r="O3161">
        <v>12</v>
      </c>
      <c r="P3161">
        <v>1</v>
      </c>
      <c r="Q3161" t="s">
        <v>44</v>
      </c>
      <c r="R3161" t="s">
        <v>44</v>
      </c>
      <c r="S3161" t="s">
        <v>45</v>
      </c>
      <c r="T3161" t="s">
        <v>44</v>
      </c>
      <c r="U3161" t="s">
        <v>45</v>
      </c>
      <c r="V3161" t="s">
        <v>44</v>
      </c>
      <c r="W3161" t="s">
        <v>44</v>
      </c>
      <c r="X3161">
        <v>1</v>
      </c>
      <c r="Y3161" t="str">
        <f>VLOOKUP(Z3161:Z10192,'VLOOKUP Ranges'!$A$2:$B$5,2,TRUE)</f>
        <v>35-70</v>
      </c>
      <c r="Z3161">
        <v>54.3</v>
      </c>
      <c r="AA3161">
        <v>654.5</v>
      </c>
      <c r="AB3161" t="s">
        <v>44</v>
      </c>
      <c r="AC3161">
        <v>0</v>
      </c>
      <c r="AD3161">
        <v>63</v>
      </c>
      <c r="AE3161">
        <v>3854</v>
      </c>
      <c r="AG3161" t="b">
        <v>0</v>
      </c>
      <c r="AH3161" t="b">
        <v>0</v>
      </c>
      <c r="AI3161" t="b">
        <v>0</v>
      </c>
      <c r="AJ3161" t="b">
        <v>0</v>
      </c>
      <c r="AK3161" t="b">
        <v>0</v>
      </c>
      <c r="AL3161" t="b">
        <v>1</v>
      </c>
      <c r="AM3161" t="b">
        <v>0</v>
      </c>
      <c r="AN3161">
        <v>54.5416666666666</v>
      </c>
      <c r="AO3161">
        <f t="shared" si="49"/>
        <v>55</v>
      </c>
      <c r="AP3161" t="b">
        <v>0</v>
      </c>
    </row>
    <row r="3162" spans="1:42" x14ac:dyDescent="0.25">
      <c r="A3162" t="s">
        <v>6004</v>
      </c>
      <c r="B3162">
        <v>1</v>
      </c>
      <c r="C3162" t="s">
        <v>40</v>
      </c>
      <c r="D3162" t="s">
        <v>41</v>
      </c>
      <c r="E3162" t="s">
        <v>111</v>
      </c>
      <c r="F3162">
        <v>90403</v>
      </c>
      <c r="G3162" t="s">
        <v>112</v>
      </c>
      <c r="H3162">
        <v>34.031528999999999</v>
      </c>
      <c r="I3162">
        <v>-118.491156</v>
      </c>
      <c r="J3162">
        <v>0</v>
      </c>
      <c r="K3162">
        <v>1</v>
      </c>
      <c r="L3162">
        <v>0</v>
      </c>
      <c r="M3162">
        <v>0</v>
      </c>
      <c r="N3162" t="str">
        <f>VLOOKUP(O3162:O10193,'VLOOKUP Ranges'!$A$9:$B$12,2,TRUE)</f>
        <v>29-55</v>
      </c>
      <c r="O3162">
        <v>44</v>
      </c>
      <c r="P3162">
        <v>1</v>
      </c>
      <c r="Q3162" t="s">
        <v>44</v>
      </c>
      <c r="R3162" t="s">
        <v>44</v>
      </c>
      <c r="S3162" t="s">
        <v>44</v>
      </c>
      <c r="T3162" t="s">
        <v>45</v>
      </c>
      <c r="U3162" t="s">
        <v>45</v>
      </c>
      <c r="V3162" t="s">
        <v>45</v>
      </c>
      <c r="W3162" t="s">
        <v>45</v>
      </c>
      <c r="X3162">
        <v>0</v>
      </c>
      <c r="Y3162" t="str">
        <f>VLOOKUP(Z3162:Z10193,'VLOOKUP Ranges'!$A$2:$B$5,2,TRUE)</f>
        <v>70-89</v>
      </c>
      <c r="Z3162">
        <v>74.849999999999994</v>
      </c>
      <c r="AA3162">
        <v>3268.05</v>
      </c>
      <c r="AB3162" t="s">
        <v>44</v>
      </c>
      <c r="AC3162">
        <v>0</v>
      </c>
      <c r="AD3162">
        <v>71</v>
      </c>
      <c r="AE3162">
        <v>3253</v>
      </c>
      <c r="AG3162" t="b">
        <v>1</v>
      </c>
      <c r="AH3162" t="b">
        <v>0</v>
      </c>
      <c r="AI3162" t="b">
        <v>0</v>
      </c>
      <c r="AJ3162" t="b">
        <v>0</v>
      </c>
      <c r="AK3162" t="b">
        <v>0</v>
      </c>
      <c r="AL3162" t="b">
        <v>0</v>
      </c>
      <c r="AM3162" t="b">
        <v>0</v>
      </c>
      <c r="AN3162">
        <v>74.2738636363636</v>
      </c>
      <c r="AO3162">
        <f t="shared" si="49"/>
        <v>75</v>
      </c>
      <c r="AP3162" t="b">
        <v>0</v>
      </c>
    </row>
    <row r="3163" spans="1:42" x14ac:dyDescent="0.25">
      <c r="A3163" t="s">
        <v>6005</v>
      </c>
      <c r="B3163">
        <v>1</v>
      </c>
      <c r="C3163" t="s">
        <v>40</v>
      </c>
      <c r="D3163" t="s">
        <v>41</v>
      </c>
      <c r="E3163" t="s">
        <v>111</v>
      </c>
      <c r="F3163">
        <v>90404</v>
      </c>
      <c r="G3163" t="s">
        <v>4071</v>
      </c>
      <c r="H3163">
        <v>34.026333999999999</v>
      </c>
      <c r="I3163">
        <v>-118.474222</v>
      </c>
      <c r="J3163">
        <v>1</v>
      </c>
      <c r="K3163">
        <v>0</v>
      </c>
      <c r="L3163">
        <v>1</v>
      </c>
      <c r="M3163">
        <v>1</v>
      </c>
      <c r="N3163" t="str">
        <f>VLOOKUP(O3163:O10194,'VLOOKUP Ranges'!$A$9:$B$12,2,TRUE)</f>
        <v>29-55</v>
      </c>
      <c r="O3163">
        <v>54</v>
      </c>
      <c r="P3163">
        <v>1</v>
      </c>
      <c r="Q3163" t="s">
        <v>44</v>
      </c>
      <c r="R3163" t="s">
        <v>44</v>
      </c>
      <c r="S3163" t="s">
        <v>45</v>
      </c>
      <c r="T3163" t="s">
        <v>44</v>
      </c>
      <c r="U3163" t="s">
        <v>45</v>
      </c>
      <c r="V3163" t="s">
        <v>44</v>
      </c>
      <c r="W3163" t="s">
        <v>44</v>
      </c>
      <c r="X3163">
        <v>1</v>
      </c>
      <c r="Y3163" t="str">
        <f>VLOOKUP(Z3163:Z10194,'VLOOKUP Ranges'!$A$2:$B$5,2,TRUE)</f>
        <v>70-89</v>
      </c>
      <c r="Z3163">
        <v>79.95</v>
      </c>
      <c r="AA3163">
        <v>4362.05</v>
      </c>
      <c r="AB3163" t="s">
        <v>44</v>
      </c>
      <c r="AC3163">
        <v>0</v>
      </c>
      <c r="AD3163">
        <v>48</v>
      </c>
      <c r="AE3163">
        <v>4387</v>
      </c>
      <c r="AG3163" t="b">
        <v>0</v>
      </c>
      <c r="AH3163" t="b">
        <v>1</v>
      </c>
      <c r="AI3163" t="b">
        <v>1</v>
      </c>
      <c r="AJ3163" t="b">
        <v>0</v>
      </c>
      <c r="AK3163" t="b">
        <v>0</v>
      </c>
      <c r="AL3163" t="b">
        <v>0</v>
      </c>
      <c r="AM3163" t="b">
        <v>0</v>
      </c>
      <c r="AN3163">
        <v>80.778703703703698</v>
      </c>
      <c r="AO3163">
        <f t="shared" si="49"/>
        <v>80</v>
      </c>
      <c r="AP3163" t="b">
        <v>0</v>
      </c>
    </row>
    <row r="3164" spans="1:42" x14ac:dyDescent="0.25">
      <c r="A3164" t="s">
        <v>6006</v>
      </c>
      <c r="B3164">
        <v>1</v>
      </c>
      <c r="C3164" t="s">
        <v>40</v>
      </c>
      <c r="D3164" t="s">
        <v>41</v>
      </c>
      <c r="E3164" t="s">
        <v>111</v>
      </c>
      <c r="F3164">
        <v>90405</v>
      </c>
      <c r="G3164" t="s">
        <v>2286</v>
      </c>
      <c r="H3164">
        <v>34.005439000000003</v>
      </c>
      <c r="I3164">
        <v>-118.477507</v>
      </c>
      <c r="J3164">
        <v>0</v>
      </c>
      <c r="K3164">
        <v>0</v>
      </c>
      <c r="L3164">
        <v>0</v>
      </c>
      <c r="M3164">
        <v>0</v>
      </c>
      <c r="N3164" t="str">
        <f>VLOOKUP(O3164:O10195,'VLOOKUP Ranges'!$A$9:$B$12,2,TRUE)</f>
        <v>55-77</v>
      </c>
      <c r="O3164">
        <v>68</v>
      </c>
      <c r="P3164">
        <v>1</v>
      </c>
      <c r="Q3164" t="s">
        <v>44</v>
      </c>
      <c r="R3164" t="s">
        <v>66</v>
      </c>
      <c r="S3164" t="s">
        <v>66</v>
      </c>
      <c r="T3164" t="s">
        <v>66</v>
      </c>
      <c r="U3164" t="s">
        <v>66</v>
      </c>
      <c r="V3164" t="s">
        <v>66</v>
      </c>
      <c r="W3164" t="s">
        <v>66</v>
      </c>
      <c r="X3164">
        <v>0</v>
      </c>
      <c r="Y3164" t="str">
        <f>VLOOKUP(Z3164:Z10195,'VLOOKUP Ranges'!$A$2:$B$5,2,TRUE)</f>
        <v>18-35</v>
      </c>
      <c r="Z3164">
        <v>20.05</v>
      </c>
      <c r="AA3164">
        <v>1386.9</v>
      </c>
      <c r="AB3164" t="s">
        <v>44</v>
      </c>
      <c r="AC3164">
        <v>0</v>
      </c>
      <c r="AD3164">
        <v>63</v>
      </c>
      <c r="AE3164">
        <v>5740</v>
      </c>
      <c r="AG3164" t="b">
        <v>0</v>
      </c>
      <c r="AH3164" t="b">
        <v>1</v>
      </c>
      <c r="AI3164" t="b">
        <v>0</v>
      </c>
      <c r="AJ3164" t="b">
        <v>1</v>
      </c>
      <c r="AK3164" t="b">
        <v>0</v>
      </c>
      <c r="AL3164" t="b">
        <v>0</v>
      </c>
      <c r="AM3164" t="b">
        <v>0</v>
      </c>
      <c r="AN3164">
        <v>20.395588235294099</v>
      </c>
      <c r="AO3164">
        <f t="shared" si="49"/>
        <v>21</v>
      </c>
      <c r="AP3164" t="b">
        <v>0</v>
      </c>
    </row>
    <row r="3165" spans="1:42" x14ac:dyDescent="0.25">
      <c r="A3165" t="s">
        <v>6007</v>
      </c>
      <c r="B3165">
        <v>1</v>
      </c>
      <c r="C3165" t="s">
        <v>40</v>
      </c>
      <c r="D3165" t="s">
        <v>41</v>
      </c>
      <c r="E3165" t="s">
        <v>115</v>
      </c>
      <c r="F3165">
        <v>90501</v>
      </c>
      <c r="G3165" t="s">
        <v>2288</v>
      </c>
      <c r="H3165">
        <v>33.833699000000003</v>
      </c>
      <c r="I3165">
        <v>-118.314387</v>
      </c>
      <c r="J3165">
        <v>1</v>
      </c>
      <c r="K3165">
        <v>0</v>
      </c>
      <c r="L3165">
        <v>0</v>
      </c>
      <c r="M3165">
        <v>0</v>
      </c>
      <c r="N3165" t="str">
        <f>VLOOKUP(O3165:O10196,'VLOOKUP Ranges'!$A$9:$B$12,2,TRUE)</f>
        <v>9-29</v>
      </c>
      <c r="O3165">
        <v>20</v>
      </c>
      <c r="P3165">
        <v>1</v>
      </c>
      <c r="Q3165" t="s">
        <v>44</v>
      </c>
      <c r="R3165" t="s">
        <v>66</v>
      </c>
      <c r="S3165" t="s">
        <v>66</v>
      </c>
      <c r="T3165" t="s">
        <v>66</v>
      </c>
      <c r="U3165" t="s">
        <v>66</v>
      </c>
      <c r="V3165" t="s">
        <v>66</v>
      </c>
      <c r="W3165" t="s">
        <v>66</v>
      </c>
      <c r="X3165">
        <v>0</v>
      </c>
      <c r="Y3165" t="str">
        <f>VLOOKUP(Z3165:Z10196,'VLOOKUP Ranges'!$A$2:$B$5,2,TRUE)</f>
        <v>18-35</v>
      </c>
      <c r="Z3165">
        <v>19.399999999999999</v>
      </c>
      <c r="AA3165">
        <v>415.4</v>
      </c>
      <c r="AB3165" t="s">
        <v>44</v>
      </c>
      <c r="AC3165">
        <v>0</v>
      </c>
      <c r="AD3165">
        <v>32</v>
      </c>
      <c r="AE3165">
        <v>4958</v>
      </c>
      <c r="AG3165" t="b">
        <v>0</v>
      </c>
      <c r="AH3165" t="b">
        <v>0</v>
      </c>
      <c r="AI3165" t="b">
        <v>0</v>
      </c>
      <c r="AJ3165" t="b">
        <v>1</v>
      </c>
      <c r="AK3165" t="b">
        <v>0</v>
      </c>
      <c r="AL3165" t="b">
        <v>0</v>
      </c>
      <c r="AM3165" t="b">
        <v>1</v>
      </c>
      <c r="AN3165">
        <v>20.77</v>
      </c>
      <c r="AO3165">
        <f t="shared" si="49"/>
        <v>20</v>
      </c>
      <c r="AP3165" t="b">
        <v>0</v>
      </c>
    </row>
    <row r="3166" spans="1:42" x14ac:dyDescent="0.25">
      <c r="A3166" t="s">
        <v>6008</v>
      </c>
      <c r="B3166">
        <v>1</v>
      </c>
      <c r="C3166" t="s">
        <v>40</v>
      </c>
      <c r="D3166" t="s">
        <v>41</v>
      </c>
      <c r="E3166" t="s">
        <v>115</v>
      </c>
      <c r="F3166">
        <v>90502</v>
      </c>
      <c r="G3166" t="s">
        <v>3094</v>
      </c>
      <c r="H3166">
        <v>33.833181000000003</v>
      </c>
      <c r="I3166">
        <v>-118.292062</v>
      </c>
      <c r="J3166">
        <v>1</v>
      </c>
      <c r="K3166">
        <v>0</v>
      </c>
      <c r="L3166">
        <v>1</v>
      </c>
      <c r="M3166">
        <v>0</v>
      </c>
      <c r="N3166" t="str">
        <f>VLOOKUP(O3166:O10197,'VLOOKUP Ranges'!$A$9:$B$12,2,TRUE)</f>
        <v>29-55</v>
      </c>
      <c r="O3166">
        <v>50</v>
      </c>
      <c r="P3166">
        <v>1</v>
      </c>
      <c r="Q3166" t="s">
        <v>45</v>
      </c>
      <c r="R3166" t="s">
        <v>44</v>
      </c>
      <c r="S3166" t="s">
        <v>44</v>
      </c>
      <c r="T3166" t="s">
        <v>45</v>
      </c>
      <c r="U3166" t="s">
        <v>44</v>
      </c>
      <c r="V3166" t="s">
        <v>44</v>
      </c>
      <c r="W3166" t="s">
        <v>44</v>
      </c>
      <c r="X3166">
        <v>0</v>
      </c>
      <c r="Y3166" t="str">
        <f>VLOOKUP(Z3166:Z10197,'VLOOKUP Ranges'!$A$2:$B$5,2,TRUE)</f>
        <v>35-70</v>
      </c>
      <c r="Z3166">
        <v>54.9</v>
      </c>
      <c r="AA3166">
        <v>2614.1</v>
      </c>
      <c r="AB3166" t="s">
        <v>44</v>
      </c>
      <c r="AC3166">
        <v>0</v>
      </c>
      <c r="AD3166">
        <v>41</v>
      </c>
      <c r="AE3166">
        <v>4322</v>
      </c>
      <c r="AG3166" t="b">
        <v>1</v>
      </c>
      <c r="AH3166" t="b">
        <v>0</v>
      </c>
      <c r="AI3166" t="b">
        <v>0</v>
      </c>
      <c r="AJ3166" t="b">
        <v>0</v>
      </c>
      <c r="AK3166" t="b">
        <v>0</v>
      </c>
      <c r="AL3166" t="b">
        <v>0</v>
      </c>
      <c r="AM3166" t="b">
        <v>0</v>
      </c>
      <c r="AN3166">
        <v>52.281999999999996</v>
      </c>
      <c r="AO3166">
        <f t="shared" si="49"/>
        <v>55</v>
      </c>
      <c r="AP3166" t="b">
        <v>0</v>
      </c>
    </row>
    <row r="3167" spans="1:42" x14ac:dyDescent="0.25">
      <c r="A3167" t="s">
        <v>6009</v>
      </c>
      <c r="B3167">
        <v>1</v>
      </c>
      <c r="C3167" t="s">
        <v>40</v>
      </c>
      <c r="D3167" t="s">
        <v>41</v>
      </c>
      <c r="E3167" t="s">
        <v>115</v>
      </c>
      <c r="F3167">
        <v>90503</v>
      </c>
      <c r="G3167" t="s">
        <v>3819</v>
      </c>
      <c r="H3167">
        <v>33.840398999999998</v>
      </c>
      <c r="I3167">
        <v>-118.353714</v>
      </c>
      <c r="J3167">
        <v>1</v>
      </c>
      <c r="K3167">
        <v>0</v>
      </c>
      <c r="L3167">
        <v>0</v>
      </c>
      <c r="M3167">
        <v>0</v>
      </c>
      <c r="N3167" t="str">
        <f>VLOOKUP(O3167:O10198,'VLOOKUP Ranges'!$A$9:$B$12,2,TRUE)</f>
        <v>55-77</v>
      </c>
      <c r="O3167">
        <v>58</v>
      </c>
      <c r="P3167">
        <v>1</v>
      </c>
      <c r="Q3167" t="s">
        <v>45</v>
      </c>
      <c r="R3167" t="s">
        <v>66</v>
      </c>
      <c r="S3167" t="s">
        <v>66</v>
      </c>
      <c r="T3167" t="s">
        <v>66</v>
      </c>
      <c r="U3167" t="s">
        <v>66</v>
      </c>
      <c r="V3167" t="s">
        <v>66</v>
      </c>
      <c r="W3167" t="s">
        <v>66</v>
      </c>
      <c r="X3167">
        <v>1</v>
      </c>
      <c r="Y3167" t="str">
        <f>VLOOKUP(Z3167:Z10198,'VLOOKUP Ranges'!$A$2:$B$5,2,TRUE)</f>
        <v>18-35</v>
      </c>
      <c r="Z3167">
        <v>24.45</v>
      </c>
      <c r="AA3167">
        <v>1513.6</v>
      </c>
      <c r="AB3167" t="s">
        <v>44</v>
      </c>
      <c r="AC3167">
        <v>0</v>
      </c>
      <c r="AD3167">
        <v>38</v>
      </c>
      <c r="AE3167">
        <v>6490</v>
      </c>
      <c r="AG3167" t="b">
        <v>0</v>
      </c>
      <c r="AH3167" t="b">
        <v>1</v>
      </c>
      <c r="AI3167" t="b">
        <v>0</v>
      </c>
      <c r="AJ3167" t="b">
        <v>1</v>
      </c>
      <c r="AK3167" t="b">
        <v>1</v>
      </c>
      <c r="AL3167" t="b">
        <v>0</v>
      </c>
      <c r="AM3167" t="b">
        <v>0</v>
      </c>
      <c r="AN3167">
        <v>26.0965517241379</v>
      </c>
      <c r="AO3167">
        <f t="shared" si="49"/>
        <v>25</v>
      </c>
      <c r="AP3167" t="b">
        <v>0</v>
      </c>
    </row>
    <row r="3168" spans="1:42" x14ac:dyDescent="0.25">
      <c r="A3168" t="s">
        <v>6010</v>
      </c>
      <c r="B3168">
        <v>1</v>
      </c>
      <c r="C3168" t="s">
        <v>40</v>
      </c>
      <c r="D3168" t="s">
        <v>41</v>
      </c>
      <c r="E3168" t="s">
        <v>115</v>
      </c>
      <c r="F3168">
        <v>90504</v>
      </c>
      <c r="G3168" t="s">
        <v>116</v>
      </c>
      <c r="H3168">
        <v>33.867257000000002</v>
      </c>
      <c r="I3168">
        <v>-118.330794</v>
      </c>
      <c r="J3168">
        <v>1</v>
      </c>
      <c r="K3168">
        <v>0</v>
      </c>
      <c r="L3168">
        <v>1</v>
      </c>
      <c r="M3168">
        <v>1</v>
      </c>
      <c r="N3168" t="str">
        <f>VLOOKUP(O3168:O10199,'VLOOKUP Ranges'!$A$9:$B$12,2,TRUE)</f>
        <v>29-55</v>
      </c>
      <c r="O3168">
        <v>35</v>
      </c>
      <c r="P3168">
        <v>1</v>
      </c>
      <c r="Q3168" t="s">
        <v>45</v>
      </c>
      <c r="R3168" t="s">
        <v>44</v>
      </c>
      <c r="S3168" t="s">
        <v>45</v>
      </c>
      <c r="T3168" t="s">
        <v>44</v>
      </c>
      <c r="U3168" t="s">
        <v>44</v>
      </c>
      <c r="V3168" t="s">
        <v>45</v>
      </c>
      <c r="W3168" t="s">
        <v>44</v>
      </c>
      <c r="X3168">
        <v>1</v>
      </c>
      <c r="Y3168" t="str">
        <f>VLOOKUP(Z3168:Z10199,'VLOOKUP Ranges'!$A$2:$B$5,2,TRUE)</f>
        <v>70-89</v>
      </c>
      <c r="Z3168">
        <v>89.65</v>
      </c>
      <c r="AA3168">
        <v>3161.6</v>
      </c>
      <c r="AB3168" t="s">
        <v>44</v>
      </c>
      <c r="AC3168">
        <v>0</v>
      </c>
      <c r="AD3168">
        <v>34</v>
      </c>
      <c r="AE3168">
        <v>2622</v>
      </c>
      <c r="AG3168" t="b">
        <v>0</v>
      </c>
      <c r="AH3168" t="b">
        <v>0</v>
      </c>
      <c r="AI3168" t="b">
        <v>1</v>
      </c>
      <c r="AJ3168" t="b">
        <v>0</v>
      </c>
      <c r="AK3168" t="b">
        <v>0</v>
      </c>
      <c r="AL3168" t="b">
        <v>0</v>
      </c>
      <c r="AM3168" t="b">
        <v>0</v>
      </c>
      <c r="AN3168">
        <v>90.331428571428503</v>
      </c>
      <c r="AO3168">
        <f t="shared" si="49"/>
        <v>90</v>
      </c>
      <c r="AP3168" t="b">
        <v>0</v>
      </c>
    </row>
    <row r="3169" spans="1:42" x14ac:dyDescent="0.25">
      <c r="A3169" t="s">
        <v>6011</v>
      </c>
      <c r="B3169">
        <v>1</v>
      </c>
      <c r="C3169" t="s">
        <v>40</v>
      </c>
      <c r="D3169" t="s">
        <v>41</v>
      </c>
      <c r="E3169" t="s">
        <v>115</v>
      </c>
      <c r="F3169">
        <v>90505</v>
      </c>
      <c r="G3169" t="s">
        <v>2290</v>
      </c>
      <c r="H3169">
        <v>33.807881999999999</v>
      </c>
      <c r="I3169">
        <v>-118.34795699999999</v>
      </c>
      <c r="J3169">
        <v>0</v>
      </c>
      <c r="K3169">
        <v>0</v>
      </c>
      <c r="L3169">
        <v>0</v>
      </c>
      <c r="M3169">
        <v>0</v>
      </c>
      <c r="N3169" t="str">
        <f>VLOOKUP(O3169:O10200,'VLOOKUP Ranges'!$A$9:$B$12,2,TRUE)</f>
        <v>1-9</v>
      </c>
      <c r="O3169">
        <v>2</v>
      </c>
      <c r="P3169">
        <v>1</v>
      </c>
      <c r="Q3169" t="s">
        <v>44</v>
      </c>
      <c r="R3169" t="s">
        <v>44</v>
      </c>
      <c r="S3169" t="s">
        <v>44</v>
      </c>
      <c r="T3169" t="s">
        <v>44</v>
      </c>
      <c r="U3169" t="s">
        <v>44</v>
      </c>
      <c r="V3169" t="s">
        <v>44</v>
      </c>
      <c r="W3169" t="s">
        <v>44</v>
      </c>
      <c r="X3169">
        <v>1</v>
      </c>
      <c r="Y3169" t="str">
        <f>VLOOKUP(Z3169:Z10200,'VLOOKUP Ranges'!$A$2:$B$5,2,TRUE)</f>
        <v>35-70</v>
      </c>
      <c r="Z3169">
        <v>45.4</v>
      </c>
      <c r="AA3169">
        <v>80.95</v>
      </c>
      <c r="AB3169" t="s">
        <v>44</v>
      </c>
      <c r="AC3169">
        <v>0</v>
      </c>
      <c r="AD3169">
        <v>45</v>
      </c>
      <c r="AE3169">
        <v>4964</v>
      </c>
      <c r="AG3169" t="b">
        <v>0</v>
      </c>
      <c r="AH3169" t="b">
        <v>0</v>
      </c>
      <c r="AI3169" t="b">
        <v>0</v>
      </c>
      <c r="AJ3169" t="b">
        <v>0</v>
      </c>
      <c r="AK3169" t="b">
        <v>0</v>
      </c>
      <c r="AL3169" t="b">
        <v>1</v>
      </c>
      <c r="AM3169" t="b">
        <v>0</v>
      </c>
      <c r="AN3169">
        <v>40.475000000000001</v>
      </c>
      <c r="AO3169">
        <f t="shared" si="49"/>
        <v>46</v>
      </c>
      <c r="AP3169" t="b">
        <v>0</v>
      </c>
    </row>
    <row r="3170" spans="1:42" x14ac:dyDescent="0.25">
      <c r="A3170" t="s">
        <v>6012</v>
      </c>
      <c r="B3170">
        <v>1</v>
      </c>
      <c r="C3170" t="s">
        <v>40</v>
      </c>
      <c r="D3170" t="s">
        <v>41</v>
      </c>
      <c r="E3170" t="s">
        <v>119</v>
      </c>
      <c r="F3170">
        <v>90601</v>
      </c>
      <c r="G3170" t="s">
        <v>4078</v>
      </c>
      <c r="H3170">
        <v>34.007353000000002</v>
      </c>
      <c r="I3170">
        <v>-118.033683</v>
      </c>
      <c r="J3170">
        <v>1</v>
      </c>
      <c r="K3170">
        <v>0</v>
      </c>
      <c r="L3170">
        <v>1</v>
      </c>
      <c r="M3170">
        <v>0</v>
      </c>
      <c r="N3170" t="str">
        <f>VLOOKUP(O3170:O10201,'VLOOKUP Ranges'!$A$9:$B$12,2,TRUE)</f>
        <v>55-77</v>
      </c>
      <c r="O3170">
        <v>63</v>
      </c>
      <c r="P3170">
        <v>1</v>
      </c>
      <c r="Q3170" t="s">
        <v>45</v>
      </c>
      <c r="R3170" t="s">
        <v>45</v>
      </c>
      <c r="S3170" t="s">
        <v>44</v>
      </c>
      <c r="T3170" t="s">
        <v>45</v>
      </c>
      <c r="U3170" t="s">
        <v>45</v>
      </c>
      <c r="V3170" t="s">
        <v>44</v>
      </c>
      <c r="W3170" t="s">
        <v>45</v>
      </c>
      <c r="X3170">
        <v>0</v>
      </c>
      <c r="Y3170" t="str">
        <f>VLOOKUP(Z3170:Z10201,'VLOOKUP Ranges'!$A$2:$B$5,2,TRUE)</f>
        <v>70-89</v>
      </c>
      <c r="Z3170">
        <v>75.7</v>
      </c>
      <c r="AA3170">
        <v>4676.7</v>
      </c>
      <c r="AB3170" t="s">
        <v>44</v>
      </c>
      <c r="AC3170">
        <v>0</v>
      </c>
      <c r="AD3170">
        <v>62</v>
      </c>
      <c r="AE3170">
        <v>5113</v>
      </c>
      <c r="AG3170" t="b">
        <v>0</v>
      </c>
      <c r="AH3170" t="b">
        <v>1</v>
      </c>
      <c r="AI3170" t="b">
        <v>0</v>
      </c>
      <c r="AJ3170" t="b">
        <v>0</v>
      </c>
      <c r="AK3170" t="b">
        <v>0</v>
      </c>
      <c r="AL3170" t="b">
        <v>0</v>
      </c>
      <c r="AM3170" t="b">
        <v>1</v>
      </c>
      <c r="AN3170">
        <v>74.233333333333306</v>
      </c>
      <c r="AO3170">
        <f t="shared" si="49"/>
        <v>76</v>
      </c>
      <c r="AP3170" t="b">
        <v>1</v>
      </c>
    </row>
    <row r="3171" spans="1:42" x14ac:dyDescent="0.25">
      <c r="A3171" t="s">
        <v>6013</v>
      </c>
      <c r="B3171">
        <v>1</v>
      </c>
      <c r="C3171" t="s">
        <v>40</v>
      </c>
      <c r="D3171" t="s">
        <v>41</v>
      </c>
      <c r="E3171" t="s">
        <v>119</v>
      </c>
      <c r="F3171">
        <v>90602</v>
      </c>
      <c r="G3171" t="s">
        <v>120</v>
      </c>
      <c r="H3171">
        <v>33.972118999999999</v>
      </c>
      <c r="I3171">
        <v>-118.020188</v>
      </c>
      <c r="J3171">
        <v>0</v>
      </c>
      <c r="K3171">
        <v>0</v>
      </c>
      <c r="L3171">
        <v>1</v>
      </c>
      <c r="M3171">
        <v>0</v>
      </c>
      <c r="N3171" t="str">
        <f>VLOOKUP(O3171:O10202,'VLOOKUP Ranges'!$A$9:$B$12,2,TRUE)</f>
        <v>55-77</v>
      </c>
      <c r="O3171">
        <v>58</v>
      </c>
      <c r="P3171">
        <v>1</v>
      </c>
      <c r="Q3171" t="s">
        <v>45</v>
      </c>
      <c r="R3171" t="s">
        <v>45</v>
      </c>
      <c r="S3171" t="s">
        <v>45</v>
      </c>
      <c r="T3171" t="s">
        <v>45</v>
      </c>
      <c r="U3171" t="s">
        <v>44</v>
      </c>
      <c r="V3171" t="s">
        <v>45</v>
      </c>
      <c r="W3171" t="s">
        <v>45</v>
      </c>
      <c r="X3171">
        <v>1</v>
      </c>
      <c r="Y3171" t="str">
        <f>VLOOKUP(Z3171:Z10202,'VLOOKUP Ranges'!$A$2:$B$5,2,TRUE)</f>
        <v>89-118</v>
      </c>
      <c r="Z3171">
        <v>110.65</v>
      </c>
      <c r="AA3171">
        <v>6526.65</v>
      </c>
      <c r="AB3171" t="s">
        <v>44</v>
      </c>
      <c r="AC3171">
        <v>0</v>
      </c>
      <c r="AD3171">
        <v>55</v>
      </c>
      <c r="AE3171">
        <v>4761</v>
      </c>
      <c r="AG3171" t="b">
        <v>1</v>
      </c>
      <c r="AH3171" t="b">
        <v>0</v>
      </c>
      <c r="AI3171" t="b">
        <v>1</v>
      </c>
      <c r="AJ3171" t="b">
        <v>0</v>
      </c>
      <c r="AK3171" t="b">
        <v>1</v>
      </c>
      <c r="AL3171" t="b">
        <v>0</v>
      </c>
      <c r="AM3171" t="b">
        <v>0</v>
      </c>
      <c r="AN3171">
        <v>112.528448275862</v>
      </c>
      <c r="AO3171">
        <f t="shared" si="49"/>
        <v>111</v>
      </c>
      <c r="AP3171" t="b">
        <v>1</v>
      </c>
    </row>
    <row r="3172" spans="1:42" x14ac:dyDescent="0.25">
      <c r="A3172" t="s">
        <v>6014</v>
      </c>
      <c r="B3172">
        <v>1</v>
      </c>
      <c r="C3172" t="s">
        <v>40</v>
      </c>
      <c r="D3172" t="s">
        <v>41</v>
      </c>
      <c r="E3172" t="s">
        <v>119</v>
      </c>
      <c r="F3172">
        <v>90603</v>
      </c>
      <c r="G3172" t="s">
        <v>3097</v>
      </c>
      <c r="H3172">
        <v>33.945318</v>
      </c>
      <c r="I3172">
        <v>-117.99206599999999</v>
      </c>
      <c r="J3172">
        <v>0</v>
      </c>
      <c r="K3172">
        <v>0</v>
      </c>
      <c r="L3172">
        <v>1</v>
      </c>
      <c r="M3172">
        <v>0</v>
      </c>
      <c r="N3172" t="str">
        <f>VLOOKUP(O3172:O10203,'VLOOKUP Ranges'!$A$9:$B$12,2,TRUE)</f>
        <v>9-29</v>
      </c>
      <c r="O3172">
        <v>27</v>
      </c>
      <c r="P3172">
        <v>1</v>
      </c>
      <c r="Q3172" t="s">
        <v>44</v>
      </c>
      <c r="R3172" t="s">
        <v>66</v>
      </c>
      <c r="S3172" t="s">
        <v>66</v>
      </c>
      <c r="T3172" t="s">
        <v>66</v>
      </c>
      <c r="U3172" t="s">
        <v>66</v>
      </c>
      <c r="V3172" t="s">
        <v>66</v>
      </c>
      <c r="W3172" t="s">
        <v>66</v>
      </c>
      <c r="X3172">
        <v>1</v>
      </c>
      <c r="Y3172" t="str">
        <f>VLOOKUP(Z3172:Z10203,'VLOOKUP Ranges'!$A$2:$B$5,2,TRUE)</f>
        <v>18-35</v>
      </c>
      <c r="Z3172">
        <v>20.55</v>
      </c>
      <c r="AA3172">
        <v>583.29999999999995</v>
      </c>
      <c r="AB3172" t="s">
        <v>44</v>
      </c>
      <c r="AC3172">
        <v>0</v>
      </c>
      <c r="AD3172">
        <v>31</v>
      </c>
      <c r="AE3172">
        <v>2269</v>
      </c>
      <c r="AG3172" t="b">
        <v>1</v>
      </c>
      <c r="AH3172" t="b">
        <v>0</v>
      </c>
      <c r="AI3172" t="b">
        <v>0</v>
      </c>
      <c r="AJ3172" t="b">
        <v>1</v>
      </c>
      <c r="AK3172" t="b">
        <v>0</v>
      </c>
      <c r="AL3172" t="b">
        <v>0</v>
      </c>
      <c r="AM3172" t="b">
        <v>1</v>
      </c>
      <c r="AN3172">
        <v>21.603703703703701</v>
      </c>
      <c r="AO3172">
        <f t="shared" si="49"/>
        <v>21</v>
      </c>
      <c r="AP3172" t="b">
        <v>0</v>
      </c>
    </row>
    <row r="3173" spans="1:42" x14ac:dyDescent="0.25">
      <c r="A3173" t="s">
        <v>6015</v>
      </c>
      <c r="B3173">
        <v>1</v>
      </c>
      <c r="C3173" t="s">
        <v>40</v>
      </c>
      <c r="D3173" t="s">
        <v>41</v>
      </c>
      <c r="E3173" t="s">
        <v>119</v>
      </c>
      <c r="F3173">
        <v>90604</v>
      </c>
      <c r="G3173" t="s">
        <v>4081</v>
      </c>
      <c r="H3173">
        <v>33.929704000000001</v>
      </c>
      <c r="I3173">
        <v>-118.01208</v>
      </c>
      <c r="J3173">
        <v>0</v>
      </c>
      <c r="K3173">
        <v>0</v>
      </c>
      <c r="L3173">
        <v>1</v>
      </c>
      <c r="M3173">
        <v>0</v>
      </c>
      <c r="N3173" t="str">
        <f>VLOOKUP(O3173:O10204,'VLOOKUP Ranges'!$A$9:$B$12,2,TRUE)</f>
        <v>55-77</v>
      </c>
      <c r="O3173">
        <v>71</v>
      </c>
      <c r="P3173">
        <v>1</v>
      </c>
      <c r="Q3173" t="s">
        <v>45</v>
      </c>
      <c r="R3173" t="s">
        <v>45</v>
      </c>
      <c r="S3173" t="s">
        <v>45</v>
      </c>
      <c r="T3173" t="s">
        <v>45</v>
      </c>
      <c r="U3173" t="s">
        <v>45</v>
      </c>
      <c r="V3173" t="s">
        <v>45</v>
      </c>
      <c r="W3173" t="s">
        <v>45</v>
      </c>
      <c r="X3173">
        <v>1</v>
      </c>
      <c r="Y3173" t="str">
        <f>VLOOKUP(Z3173:Z10204,'VLOOKUP Ranges'!$A$2:$B$5,2,TRUE)</f>
        <v>89-118</v>
      </c>
      <c r="Z3173">
        <v>115.15</v>
      </c>
      <c r="AA3173">
        <v>8078.1</v>
      </c>
      <c r="AB3173" t="s">
        <v>44</v>
      </c>
      <c r="AC3173">
        <v>0</v>
      </c>
      <c r="AD3173">
        <v>24</v>
      </c>
      <c r="AE3173">
        <v>4144</v>
      </c>
      <c r="AG3173" t="b">
        <v>0</v>
      </c>
      <c r="AH3173" t="b">
        <v>1</v>
      </c>
      <c r="AI3173" t="b">
        <v>1</v>
      </c>
      <c r="AJ3173" t="b">
        <v>0</v>
      </c>
      <c r="AK3173" t="b">
        <v>1</v>
      </c>
      <c r="AL3173" t="b">
        <v>0</v>
      </c>
      <c r="AM3173" t="b">
        <v>0</v>
      </c>
      <c r="AN3173">
        <v>113.776056338028</v>
      </c>
      <c r="AO3173">
        <f t="shared" si="49"/>
        <v>116</v>
      </c>
      <c r="AP3173" t="b">
        <v>1</v>
      </c>
    </row>
    <row r="3174" spans="1:42" x14ac:dyDescent="0.25">
      <c r="A3174" t="s">
        <v>6016</v>
      </c>
      <c r="B3174">
        <v>1</v>
      </c>
      <c r="C3174" t="s">
        <v>40</v>
      </c>
      <c r="D3174" t="s">
        <v>41</v>
      </c>
      <c r="E3174" t="s">
        <v>119</v>
      </c>
      <c r="F3174">
        <v>90605</v>
      </c>
      <c r="G3174" t="s">
        <v>3822</v>
      </c>
      <c r="H3174">
        <v>33.960890999999997</v>
      </c>
      <c r="I3174">
        <v>-118.032222</v>
      </c>
      <c r="J3174">
        <v>0</v>
      </c>
      <c r="K3174">
        <v>0</v>
      </c>
      <c r="L3174">
        <v>0</v>
      </c>
      <c r="M3174">
        <v>0</v>
      </c>
      <c r="N3174" t="str">
        <f>VLOOKUP(O3174:O10205,'VLOOKUP Ranges'!$A$9:$B$12,2,TRUE)</f>
        <v>55-77</v>
      </c>
      <c r="O3174">
        <v>63</v>
      </c>
      <c r="P3174">
        <v>1</v>
      </c>
      <c r="Q3174" t="s">
        <v>44</v>
      </c>
      <c r="R3174" t="s">
        <v>44</v>
      </c>
      <c r="S3174" t="s">
        <v>44</v>
      </c>
      <c r="T3174" t="s">
        <v>45</v>
      </c>
      <c r="U3174" t="s">
        <v>44</v>
      </c>
      <c r="V3174" t="s">
        <v>44</v>
      </c>
      <c r="W3174" t="s">
        <v>45</v>
      </c>
      <c r="X3174">
        <v>0</v>
      </c>
      <c r="Y3174" t="str">
        <f>VLOOKUP(Z3174:Z10205,'VLOOKUP Ranges'!$A$2:$B$5,2,TRUE)</f>
        <v>35-70</v>
      </c>
      <c r="Z3174">
        <v>58.55</v>
      </c>
      <c r="AA3174">
        <v>3503.5</v>
      </c>
      <c r="AB3174" t="s">
        <v>44</v>
      </c>
      <c r="AC3174">
        <v>0</v>
      </c>
      <c r="AD3174">
        <v>63</v>
      </c>
      <c r="AE3174">
        <v>6312</v>
      </c>
      <c r="AG3174" t="b">
        <v>1</v>
      </c>
      <c r="AH3174" t="b">
        <v>0</v>
      </c>
      <c r="AI3174" t="b">
        <v>0</v>
      </c>
      <c r="AJ3174" t="b">
        <v>0</v>
      </c>
      <c r="AK3174" t="b">
        <v>1</v>
      </c>
      <c r="AL3174" t="b">
        <v>0</v>
      </c>
      <c r="AM3174" t="b">
        <v>0</v>
      </c>
      <c r="AN3174">
        <v>55.6111111111111</v>
      </c>
      <c r="AO3174">
        <f t="shared" si="49"/>
        <v>59</v>
      </c>
      <c r="AP3174" t="b">
        <v>0</v>
      </c>
    </row>
    <row r="3175" spans="1:42" x14ac:dyDescent="0.25">
      <c r="A3175" t="s">
        <v>6017</v>
      </c>
      <c r="B3175">
        <v>1</v>
      </c>
      <c r="C3175" t="s">
        <v>40</v>
      </c>
      <c r="D3175" t="s">
        <v>41</v>
      </c>
      <c r="E3175" t="s">
        <v>119</v>
      </c>
      <c r="F3175">
        <v>90606</v>
      </c>
      <c r="G3175" t="s">
        <v>123</v>
      </c>
      <c r="H3175">
        <v>33.976678</v>
      </c>
      <c r="I3175">
        <v>-118.06587500000001</v>
      </c>
      <c r="J3175">
        <v>1</v>
      </c>
      <c r="K3175">
        <v>0</v>
      </c>
      <c r="L3175">
        <v>1</v>
      </c>
      <c r="M3175">
        <v>0</v>
      </c>
      <c r="N3175" t="str">
        <f>VLOOKUP(O3175:O10206,'VLOOKUP Ranges'!$A$9:$B$12,2,TRUE)</f>
        <v>55-77</v>
      </c>
      <c r="O3175">
        <v>71</v>
      </c>
      <c r="P3175">
        <v>1</v>
      </c>
      <c r="Q3175" t="s">
        <v>45</v>
      </c>
      <c r="R3175" t="s">
        <v>44</v>
      </c>
      <c r="S3175" t="s">
        <v>45</v>
      </c>
      <c r="T3175" t="s">
        <v>45</v>
      </c>
      <c r="U3175" t="s">
        <v>44</v>
      </c>
      <c r="V3175" t="s">
        <v>44</v>
      </c>
      <c r="W3175" t="s">
        <v>45</v>
      </c>
      <c r="X3175">
        <v>1</v>
      </c>
      <c r="Y3175" t="str">
        <f>VLOOKUP(Z3175:Z10206,'VLOOKUP Ranges'!$A$2:$B$5,2,TRUE)</f>
        <v>89-118</v>
      </c>
      <c r="Z3175">
        <v>93.25</v>
      </c>
      <c r="AA3175">
        <v>6669.45</v>
      </c>
      <c r="AB3175" t="s">
        <v>44</v>
      </c>
      <c r="AC3175">
        <v>0</v>
      </c>
      <c r="AD3175">
        <v>63</v>
      </c>
      <c r="AE3175">
        <v>6035</v>
      </c>
      <c r="AG3175" t="b">
        <v>0</v>
      </c>
      <c r="AH3175" t="b">
        <v>0</v>
      </c>
      <c r="AI3175" t="b">
        <v>1</v>
      </c>
      <c r="AJ3175" t="b">
        <v>0</v>
      </c>
      <c r="AK3175" t="b">
        <v>0</v>
      </c>
      <c r="AL3175" t="b">
        <v>0</v>
      </c>
      <c r="AM3175" t="b">
        <v>0</v>
      </c>
      <c r="AN3175">
        <v>93.935915492957704</v>
      </c>
      <c r="AO3175">
        <f t="shared" si="49"/>
        <v>94</v>
      </c>
      <c r="AP3175" t="b">
        <v>0</v>
      </c>
    </row>
    <row r="3176" spans="1:42" x14ac:dyDescent="0.25">
      <c r="A3176" t="s">
        <v>6018</v>
      </c>
      <c r="B3176">
        <v>1</v>
      </c>
      <c r="C3176" t="s">
        <v>40</v>
      </c>
      <c r="D3176" t="s">
        <v>41</v>
      </c>
      <c r="E3176" t="s">
        <v>4087</v>
      </c>
      <c r="F3176">
        <v>90630</v>
      </c>
      <c r="G3176" t="s">
        <v>4088</v>
      </c>
      <c r="H3176">
        <v>33.818477000000001</v>
      </c>
      <c r="I3176">
        <v>-118.038307</v>
      </c>
      <c r="J3176">
        <v>0</v>
      </c>
      <c r="K3176">
        <v>0</v>
      </c>
      <c r="L3176">
        <v>1</v>
      </c>
      <c r="M3176">
        <v>1</v>
      </c>
      <c r="N3176" t="str">
        <f>VLOOKUP(O3176:O10207,'VLOOKUP Ranges'!$A$9:$B$12,2,TRUE)</f>
        <v>55-77</v>
      </c>
      <c r="O3176">
        <v>68</v>
      </c>
      <c r="P3176">
        <v>1</v>
      </c>
      <c r="Q3176" t="s">
        <v>44</v>
      </c>
      <c r="R3176" t="s">
        <v>66</v>
      </c>
      <c r="S3176" t="s">
        <v>66</v>
      </c>
      <c r="T3176" t="s">
        <v>66</v>
      </c>
      <c r="U3176" t="s">
        <v>66</v>
      </c>
      <c r="V3176" t="s">
        <v>66</v>
      </c>
      <c r="W3176" t="s">
        <v>66</v>
      </c>
      <c r="X3176">
        <v>1</v>
      </c>
      <c r="Y3176" t="str">
        <f>VLOOKUP(Z3176:Z10207,'VLOOKUP Ranges'!$A$2:$B$5,2,TRUE)</f>
        <v>18-35</v>
      </c>
      <c r="Z3176">
        <v>19.350000000000001</v>
      </c>
      <c r="AA3176">
        <v>1292.6500000000001</v>
      </c>
      <c r="AB3176" t="s">
        <v>44</v>
      </c>
      <c r="AC3176">
        <v>0</v>
      </c>
      <c r="AD3176">
        <v>27</v>
      </c>
      <c r="AE3176">
        <v>6303</v>
      </c>
      <c r="AG3176" t="b">
        <v>0</v>
      </c>
      <c r="AH3176" t="b">
        <v>1</v>
      </c>
      <c r="AI3176" t="b">
        <v>0</v>
      </c>
      <c r="AJ3176" t="b">
        <v>1</v>
      </c>
      <c r="AK3176" t="b">
        <v>0</v>
      </c>
      <c r="AL3176" t="b">
        <v>0</v>
      </c>
      <c r="AM3176" t="b">
        <v>0</v>
      </c>
      <c r="AN3176">
        <v>19.0095588235294</v>
      </c>
      <c r="AO3176">
        <f t="shared" si="49"/>
        <v>20</v>
      </c>
      <c r="AP3176" t="b">
        <v>0</v>
      </c>
    </row>
    <row r="3177" spans="1:42" x14ac:dyDescent="0.25">
      <c r="A3177" t="s">
        <v>6019</v>
      </c>
      <c r="B3177">
        <v>1</v>
      </c>
      <c r="C3177" t="s">
        <v>40</v>
      </c>
      <c r="D3177" t="s">
        <v>41</v>
      </c>
      <c r="E3177" t="s">
        <v>125</v>
      </c>
      <c r="F3177">
        <v>90631</v>
      </c>
      <c r="G3177" t="s">
        <v>126</v>
      </c>
      <c r="H3177">
        <v>33.940618999999998</v>
      </c>
      <c r="I3177">
        <v>-117.9513</v>
      </c>
      <c r="J3177">
        <v>1</v>
      </c>
      <c r="K3177">
        <v>0</v>
      </c>
      <c r="L3177">
        <v>1</v>
      </c>
      <c r="M3177">
        <v>1</v>
      </c>
      <c r="N3177" t="str">
        <f>VLOOKUP(O3177:O10208,'VLOOKUP Ranges'!$A$9:$B$12,2,TRUE)</f>
        <v>1-9</v>
      </c>
      <c r="O3177">
        <v>1</v>
      </c>
      <c r="P3177">
        <v>1</v>
      </c>
      <c r="Q3177" t="s">
        <v>44</v>
      </c>
      <c r="R3177" t="s">
        <v>45</v>
      </c>
      <c r="S3177" t="s">
        <v>44</v>
      </c>
      <c r="T3177" t="s">
        <v>44</v>
      </c>
      <c r="U3177" t="s">
        <v>44</v>
      </c>
      <c r="V3177" t="s">
        <v>44</v>
      </c>
      <c r="W3177" t="s">
        <v>44</v>
      </c>
      <c r="X3177">
        <v>1</v>
      </c>
      <c r="Y3177" t="str">
        <f>VLOOKUP(Z3177:Z10208,'VLOOKUP Ranges'!$A$2:$B$5,2,TRUE)</f>
        <v>35-70</v>
      </c>
      <c r="Z3177">
        <v>48.75</v>
      </c>
      <c r="AA3177">
        <v>48.75</v>
      </c>
      <c r="AB3177" t="s">
        <v>44</v>
      </c>
      <c r="AC3177">
        <v>0</v>
      </c>
      <c r="AD3177">
        <v>58</v>
      </c>
      <c r="AE3177">
        <v>5068</v>
      </c>
      <c r="AG3177" t="b">
        <v>0</v>
      </c>
      <c r="AH3177" t="b">
        <v>0</v>
      </c>
      <c r="AI3177" t="b">
        <v>0</v>
      </c>
      <c r="AJ3177" t="b">
        <v>0</v>
      </c>
      <c r="AK3177" t="b">
        <v>0</v>
      </c>
      <c r="AL3177" t="b">
        <v>0</v>
      </c>
      <c r="AM3177" t="b">
        <v>1</v>
      </c>
      <c r="AN3177">
        <v>48.75</v>
      </c>
      <c r="AO3177">
        <f t="shared" si="49"/>
        <v>49</v>
      </c>
      <c r="AP3177" t="b">
        <v>1</v>
      </c>
    </row>
    <row r="3178" spans="1:42" x14ac:dyDescent="0.25">
      <c r="A3178" t="s">
        <v>6020</v>
      </c>
      <c r="B3178">
        <v>1</v>
      </c>
      <c r="C3178" t="s">
        <v>40</v>
      </c>
      <c r="D3178" t="s">
        <v>41</v>
      </c>
      <c r="E3178" t="s">
        <v>4090</v>
      </c>
      <c r="F3178">
        <v>90638</v>
      </c>
      <c r="G3178" t="s">
        <v>4091</v>
      </c>
      <c r="H3178">
        <v>33.902045000000001</v>
      </c>
      <c r="I3178">
        <v>-118.008961</v>
      </c>
      <c r="J3178">
        <v>1</v>
      </c>
      <c r="K3178">
        <v>1</v>
      </c>
      <c r="L3178">
        <v>0</v>
      </c>
      <c r="M3178">
        <v>0</v>
      </c>
      <c r="N3178" t="str">
        <f>VLOOKUP(O3178:O10209,'VLOOKUP Ranges'!$A$9:$B$12,2,TRUE)</f>
        <v>55-77</v>
      </c>
      <c r="O3178">
        <v>65</v>
      </c>
      <c r="P3178">
        <v>1</v>
      </c>
      <c r="Q3178" t="s">
        <v>45</v>
      </c>
      <c r="R3178" t="s">
        <v>45</v>
      </c>
      <c r="S3178" t="s">
        <v>44</v>
      </c>
      <c r="T3178" t="s">
        <v>45</v>
      </c>
      <c r="U3178" t="s">
        <v>45</v>
      </c>
      <c r="V3178" t="s">
        <v>45</v>
      </c>
      <c r="W3178" t="s">
        <v>45</v>
      </c>
      <c r="X3178">
        <v>1</v>
      </c>
      <c r="Y3178" t="str">
        <f>VLOOKUP(Z3178:Z10209,'VLOOKUP Ranges'!$A$2:$B$5,2,TRUE)</f>
        <v>89-118</v>
      </c>
      <c r="Z3178">
        <v>109.05</v>
      </c>
      <c r="AA3178">
        <v>7108.2</v>
      </c>
      <c r="AB3178" t="s">
        <v>44</v>
      </c>
      <c r="AC3178">
        <v>0</v>
      </c>
      <c r="AD3178">
        <v>29</v>
      </c>
      <c r="AE3178">
        <v>5692</v>
      </c>
      <c r="AG3178" t="b">
        <v>0</v>
      </c>
      <c r="AH3178" t="b">
        <v>1</v>
      </c>
      <c r="AI3178" t="b">
        <v>1</v>
      </c>
      <c r="AJ3178" t="b">
        <v>0</v>
      </c>
      <c r="AK3178" t="b">
        <v>0</v>
      </c>
      <c r="AL3178" t="b">
        <v>1</v>
      </c>
      <c r="AM3178" t="b">
        <v>0</v>
      </c>
      <c r="AN3178">
        <v>109.356923076923</v>
      </c>
      <c r="AO3178">
        <f t="shared" si="49"/>
        <v>110</v>
      </c>
      <c r="AP3178" t="b">
        <v>1</v>
      </c>
    </row>
    <row r="3179" spans="1:42" x14ac:dyDescent="0.25">
      <c r="A3179" t="s">
        <v>6021</v>
      </c>
      <c r="B3179">
        <v>1</v>
      </c>
      <c r="C3179" t="s">
        <v>40</v>
      </c>
      <c r="D3179" t="s">
        <v>41</v>
      </c>
      <c r="E3179" t="s">
        <v>2295</v>
      </c>
      <c r="F3179">
        <v>90640</v>
      </c>
      <c r="G3179" t="s">
        <v>2296</v>
      </c>
      <c r="H3179">
        <v>34.015217</v>
      </c>
      <c r="I3179">
        <v>-118.109962</v>
      </c>
      <c r="J3179">
        <v>1</v>
      </c>
      <c r="K3179">
        <v>1</v>
      </c>
      <c r="L3179">
        <v>1</v>
      </c>
      <c r="M3179">
        <v>0</v>
      </c>
      <c r="N3179" t="str">
        <f>VLOOKUP(O3179:O10210,'VLOOKUP Ranges'!$A$9:$B$12,2,TRUE)</f>
        <v>55-77</v>
      </c>
      <c r="O3179">
        <v>72</v>
      </c>
      <c r="P3179">
        <v>1</v>
      </c>
      <c r="Q3179" t="s">
        <v>45</v>
      </c>
      <c r="R3179" t="s">
        <v>66</v>
      </c>
      <c r="S3179" t="s">
        <v>66</v>
      </c>
      <c r="T3179" t="s">
        <v>66</v>
      </c>
      <c r="U3179" t="s">
        <v>66</v>
      </c>
      <c r="V3179" t="s">
        <v>66</v>
      </c>
      <c r="W3179" t="s">
        <v>66</v>
      </c>
      <c r="X3179">
        <v>1</v>
      </c>
      <c r="Y3179" t="str">
        <f>VLOOKUP(Z3179:Z10210,'VLOOKUP Ranges'!$A$2:$B$5,2,TRUE)</f>
        <v>18-35</v>
      </c>
      <c r="Z3179">
        <v>25</v>
      </c>
      <c r="AA3179">
        <v>1802.55</v>
      </c>
      <c r="AB3179" t="s">
        <v>44</v>
      </c>
      <c r="AC3179">
        <v>0</v>
      </c>
      <c r="AD3179">
        <v>69</v>
      </c>
      <c r="AE3179">
        <v>4055</v>
      </c>
      <c r="AG3179" t="b">
        <v>0</v>
      </c>
      <c r="AH3179" t="b">
        <v>1</v>
      </c>
      <c r="AI3179" t="b">
        <v>0</v>
      </c>
      <c r="AJ3179" t="b">
        <v>1</v>
      </c>
      <c r="AK3179" t="b">
        <v>0</v>
      </c>
      <c r="AL3179" t="b">
        <v>0</v>
      </c>
      <c r="AM3179" t="b">
        <v>0</v>
      </c>
      <c r="AN3179">
        <v>25.035416666666599</v>
      </c>
      <c r="AO3179">
        <f t="shared" si="49"/>
        <v>25</v>
      </c>
      <c r="AP3179" t="b">
        <v>0</v>
      </c>
    </row>
    <row r="3180" spans="1:42" x14ac:dyDescent="0.25">
      <c r="A3180" t="s">
        <v>6022</v>
      </c>
      <c r="B3180">
        <v>1</v>
      </c>
      <c r="C3180" t="s">
        <v>40</v>
      </c>
      <c r="D3180" t="s">
        <v>41</v>
      </c>
      <c r="E3180" t="s">
        <v>4094</v>
      </c>
      <c r="F3180">
        <v>90650</v>
      </c>
      <c r="G3180" t="s">
        <v>4095</v>
      </c>
      <c r="H3180">
        <v>33.905963</v>
      </c>
      <c r="I3180">
        <v>-118.08262999999999</v>
      </c>
      <c r="J3180">
        <v>0</v>
      </c>
      <c r="K3180">
        <v>0</v>
      </c>
      <c r="L3180">
        <v>0</v>
      </c>
      <c r="M3180">
        <v>0</v>
      </c>
      <c r="N3180" t="str">
        <f>VLOOKUP(O3180:O10211,'VLOOKUP Ranges'!$A$9:$B$12,2,TRUE)</f>
        <v>9-29</v>
      </c>
      <c r="O3180">
        <v>28</v>
      </c>
      <c r="P3180">
        <v>1</v>
      </c>
      <c r="Q3180" t="s">
        <v>45</v>
      </c>
      <c r="R3180" t="s">
        <v>44</v>
      </c>
      <c r="S3180" t="s">
        <v>44</v>
      </c>
      <c r="T3180" t="s">
        <v>44</v>
      </c>
      <c r="U3180" t="s">
        <v>45</v>
      </c>
      <c r="V3180" t="s">
        <v>44</v>
      </c>
      <c r="W3180" t="s">
        <v>44</v>
      </c>
      <c r="X3180">
        <v>1</v>
      </c>
      <c r="Y3180" t="str">
        <f>VLOOKUP(Z3180:Z10211,'VLOOKUP Ranges'!$A$2:$B$5,2,TRUE)</f>
        <v>35-70</v>
      </c>
      <c r="Z3180">
        <v>54.9</v>
      </c>
      <c r="AA3180">
        <v>1505.15</v>
      </c>
      <c r="AB3180" t="s">
        <v>44</v>
      </c>
      <c r="AC3180">
        <v>0</v>
      </c>
      <c r="AD3180">
        <v>26</v>
      </c>
      <c r="AE3180">
        <v>2885</v>
      </c>
      <c r="AG3180" t="b">
        <v>0</v>
      </c>
      <c r="AH3180" t="b">
        <v>0</v>
      </c>
      <c r="AI3180" t="b">
        <v>0</v>
      </c>
      <c r="AJ3180" t="b">
        <v>0</v>
      </c>
      <c r="AK3180" t="b">
        <v>1</v>
      </c>
      <c r="AL3180" t="b">
        <v>0</v>
      </c>
      <c r="AM3180" t="b">
        <v>0</v>
      </c>
      <c r="AN3180">
        <v>53.7553571428571</v>
      </c>
      <c r="AO3180">
        <f t="shared" si="49"/>
        <v>55</v>
      </c>
      <c r="AP3180" t="b">
        <v>0</v>
      </c>
    </row>
    <row r="3181" spans="1:42" x14ac:dyDescent="0.25">
      <c r="A3181" t="s">
        <v>6023</v>
      </c>
      <c r="B3181">
        <v>1</v>
      </c>
      <c r="C3181" t="s">
        <v>40</v>
      </c>
      <c r="D3181" t="s">
        <v>41</v>
      </c>
      <c r="E3181" t="s">
        <v>128</v>
      </c>
      <c r="F3181">
        <v>90660</v>
      </c>
      <c r="G3181" t="s">
        <v>129</v>
      </c>
      <c r="H3181">
        <v>33.989524000000003</v>
      </c>
      <c r="I3181">
        <v>-118.089299</v>
      </c>
      <c r="J3181">
        <v>1</v>
      </c>
      <c r="K3181">
        <v>0</v>
      </c>
      <c r="L3181">
        <v>1</v>
      </c>
      <c r="M3181">
        <v>1</v>
      </c>
      <c r="N3181" t="str">
        <f>VLOOKUP(O3181:O10212,'VLOOKUP Ranges'!$A$9:$B$12,2,TRUE)</f>
        <v>55-77</v>
      </c>
      <c r="O3181">
        <v>72</v>
      </c>
      <c r="P3181">
        <v>1</v>
      </c>
      <c r="Q3181" t="s">
        <v>45</v>
      </c>
      <c r="R3181" t="s">
        <v>66</v>
      </c>
      <c r="S3181" t="s">
        <v>66</v>
      </c>
      <c r="T3181" t="s">
        <v>66</v>
      </c>
      <c r="U3181" t="s">
        <v>66</v>
      </c>
      <c r="V3181" t="s">
        <v>66</v>
      </c>
      <c r="W3181" t="s">
        <v>66</v>
      </c>
      <c r="X3181">
        <v>0</v>
      </c>
      <c r="Y3181" t="str">
        <f>VLOOKUP(Z3181:Z10212,'VLOOKUP Ranges'!$A$2:$B$5,2,TRUE)</f>
        <v>18-35</v>
      </c>
      <c r="Z3181">
        <v>24.75</v>
      </c>
      <c r="AA3181">
        <v>1859.1</v>
      </c>
      <c r="AB3181" t="s">
        <v>44</v>
      </c>
      <c r="AC3181">
        <v>0</v>
      </c>
      <c r="AD3181">
        <v>71</v>
      </c>
      <c r="AE3181">
        <v>4185</v>
      </c>
      <c r="AG3181" t="b">
        <v>0</v>
      </c>
      <c r="AH3181" t="b">
        <v>1</v>
      </c>
      <c r="AI3181" t="b">
        <v>0</v>
      </c>
      <c r="AJ3181" t="b">
        <v>1</v>
      </c>
      <c r="AK3181" t="b">
        <v>1</v>
      </c>
      <c r="AL3181" t="b">
        <v>0</v>
      </c>
      <c r="AM3181" t="b">
        <v>0</v>
      </c>
      <c r="AN3181">
        <v>25.820833333333301</v>
      </c>
      <c r="AO3181">
        <f t="shared" si="49"/>
        <v>25</v>
      </c>
      <c r="AP3181" t="b">
        <v>0</v>
      </c>
    </row>
    <row r="3182" spans="1:42" x14ac:dyDescent="0.25">
      <c r="A3182" t="s">
        <v>6024</v>
      </c>
      <c r="B3182">
        <v>1</v>
      </c>
      <c r="C3182" t="s">
        <v>40</v>
      </c>
      <c r="D3182" t="s">
        <v>41</v>
      </c>
      <c r="E3182" t="s">
        <v>2298</v>
      </c>
      <c r="F3182">
        <v>90670</v>
      </c>
      <c r="G3182" t="s">
        <v>2299</v>
      </c>
      <c r="H3182">
        <v>33.933565000000002</v>
      </c>
      <c r="I3182">
        <v>-118.062611</v>
      </c>
      <c r="J3182">
        <v>0</v>
      </c>
      <c r="K3182">
        <v>0</v>
      </c>
      <c r="L3182">
        <v>0</v>
      </c>
      <c r="M3182">
        <v>0</v>
      </c>
      <c r="N3182" t="str">
        <f>VLOOKUP(O3182:O10213,'VLOOKUP Ranges'!$A$9:$B$12,2,TRUE)</f>
        <v>1-9</v>
      </c>
      <c r="O3182">
        <v>2</v>
      </c>
      <c r="P3182">
        <v>1</v>
      </c>
      <c r="Q3182" t="s">
        <v>44</v>
      </c>
      <c r="R3182" t="s">
        <v>45</v>
      </c>
      <c r="S3182" t="s">
        <v>45</v>
      </c>
      <c r="T3182" t="s">
        <v>44</v>
      </c>
      <c r="U3182" t="s">
        <v>44</v>
      </c>
      <c r="V3182" t="s">
        <v>45</v>
      </c>
      <c r="W3182" t="s">
        <v>44</v>
      </c>
      <c r="X3182">
        <v>1</v>
      </c>
      <c r="Y3182" t="str">
        <f>VLOOKUP(Z3182:Z10213,'VLOOKUP Ranges'!$A$2:$B$5,2,TRUE)</f>
        <v>89-118</v>
      </c>
      <c r="Z3182">
        <v>91.15</v>
      </c>
      <c r="AA3182">
        <v>168.5</v>
      </c>
      <c r="AB3182" t="s">
        <v>44</v>
      </c>
      <c r="AC3182">
        <v>0</v>
      </c>
      <c r="AD3182">
        <v>52</v>
      </c>
      <c r="AE3182">
        <v>2686</v>
      </c>
      <c r="AG3182" t="b">
        <v>0</v>
      </c>
      <c r="AH3182" t="b">
        <v>0</v>
      </c>
      <c r="AI3182" t="b">
        <v>1</v>
      </c>
      <c r="AJ3182" t="b">
        <v>0</v>
      </c>
      <c r="AK3182" t="b">
        <v>0</v>
      </c>
      <c r="AL3182" t="b">
        <v>1</v>
      </c>
      <c r="AM3182" t="b">
        <v>0</v>
      </c>
      <c r="AN3182">
        <v>84.25</v>
      </c>
      <c r="AO3182">
        <f t="shared" si="49"/>
        <v>92</v>
      </c>
      <c r="AP3182" t="b">
        <v>1</v>
      </c>
    </row>
    <row r="3183" spans="1:42" x14ac:dyDescent="0.25">
      <c r="A3183" t="s">
        <v>6025</v>
      </c>
      <c r="B3183">
        <v>1</v>
      </c>
      <c r="C3183" t="s">
        <v>40</v>
      </c>
      <c r="D3183" t="s">
        <v>41</v>
      </c>
      <c r="E3183" t="s">
        <v>4099</v>
      </c>
      <c r="F3183">
        <v>90701</v>
      </c>
      <c r="G3183" t="s">
        <v>4100</v>
      </c>
      <c r="H3183">
        <v>33.867592999999999</v>
      </c>
      <c r="I3183">
        <v>-118.080637</v>
      </c>
      <c r="J3183">
        <v>1</v>
      </c>
      <c r="K3183">
        <v>1</v>
      </c>
      <c r="L3183">
        <v>1</v>
      </c>
      <c r="M3183">
        <v>0</v>
      </c>
      <c r="N3183" t="str">
        <f>VLOOKUP(O3183:O10214,'VLOOKUP Ranges'!$A$9:$B$12,2,TRUE)</f>
        <v>55-77</v>
      </c>
      <c r="O3183">
        <v>60</v>
      </c>
      <c r="P3183">
        <v>1</v>
      </c>
      <c r="Q3183" t="s">
        <v>45</v>
      </c>
      <c r="R3183" t="s">
        <v>44</v>
      </c>
      <c r="S3183" t="s">
        <v>45</v>
      </c>
      <c r="T3183" t="s">
        <v>45</v>
      </c>
      <c r="U3183" t="s">
        <v>44</v>
      </c>
      <c r="V3183" t="s">
        <v>45</v>
      </c>
      <c r="W3183" t="s">
        <v>45</v>
      </c>
      <c r="X3183">
        <v>1</v>
      </c>
      <c r="Y3183" t="str">
        <f>VLOOKUP(Z3183:Z10214,'VLOOKUP Ranges'!$A$2:$B$5,2,TRUE)</f>
        <v>89-118</v>
      </c>
      <c r="Z3183">
        <v>104.35</v>
      </c>
      <c r="AA3183">
        <v>6339.45</v>
      </c>
      <c r="AB3183" t="s">
        <v>44</v>
      </c>
      <c r="AC3183">
        <v>0</v>
      </c>
      <c r="AD3183">
        <v>73</v>
      </c>
      <c r="AE3183">
        <v>4040</v>
      </c>
      <c r="AG3183" t="b">
        <v>1</v>
      </c>
      <c r="AH3183" t="b">
        <v>0</v>
      </c>
      <c r="AI3183" t="b">
        <v>1</v>
      </c>
      <c r="AJ3183" t="b">
        <v>0</v>
      </c>
      <c r="AK3183" t="b">
        <v>0</v>
      </c>
      <c r="AL3183" t="b">
        <v>1</v>
      </c>
      <c r="AM3183" t="b">
        <v>0</v>
      </c>
      <c r="AN3183">
        <v>105.6575</v>
      </c>
      <c r="AO3183">
        <f t="shared" si="49"/>
        <v>105</v>
      </c>
      <c r="AP3183" t="b">
        <v>0</v>
      </c>
    </row>
    <row r="3184" spans="1:42" x14ac:dyDescent="0.25">
      <c r="A3184" t="s">
        <v>6026</v>
      </c>
      <c r="B3184">
        <v>1</v>
      </c>
      <c r="C3184" t="s">
        <v>40</v>
      </c>
      <c r="D3184" t="s">
        <v>41</v>
      </c>
      <c r="E3184" t="s">
        <v>3100</v>
      </c>
      <c r="F3184">
        <v>90703</v>
      </c>
      <c r="G3184" t="s">
        <v>3101</v>
      </c>
      <c r="H3184">
        <v>33.868099999999998</v>
      </c>
      <c r="I3184">
        <v>-118.067402</v>
      </c>
      <c r="J3184">
        <v>0</v>
      </c>
      <c r="K3184">
        <v>1</v>
      </c>
      <c r="L3184">
        <v>0</v>
      </c>
      <c r="M3184">
        <v>0</v>
      </c>
      <c r="N3184" t="str">
        <f>VLOOKUP(O3184:O10215,'VLOOKUP Ranges'!$A$9:$B$12,2,TRUE)</f>
        <v>9-29</v>
      </c>
      <c r="O3184">
        <v>26</v>
      </c>
      <c r="P3184">
        <v>1</v>
      </c>
      <c r="Q3184" t="s">
        <v>45</v>
      </c>
      <c r="R3184" t="s">
        <v>44</v>
      </c>
      <c r="S3184" t="s">
        <v>44</v>
      </c>
      <c r="T3184" t="s">
        <v>44</v>
      </c>
      <c r="U3184" t="s">
        <v>45</v>
      </c>
      <c r="V3184" t="s">
        <v>44</v>
      </c>
      <c r="W3184" t="s">
        <v>45</v>
      </c>
      <c r="X3184">
        <v>1</v>
      </c>
      <c r="Y3184" t="str">
        <f>VLOOKUP(Z3184:Z10215,'VLOOKUP Ranges'!$A$2:$B$5,2,TRUE)</f>
        <v>35-70</v>
      </c>
      <c r="Z3184">
        <v>66.05</v>
      </c>
      <c r="AA3184">
        <v>1652.4</v>
      </c>
      <c r="AB3184" t="s">
        <v>44</v>
      </c>
      <c r="AC3184">
        <v>0</v>
      </c>
      <c r="AD3184">
        <v>43</v>
      </c>
      <c r="AE3184">
        <v>3225</v>
      </c>
      <c r="AG3184" t="b">
        <v>0</v>
      </c>
      <c r="AH3184" t="b">
        <v>0</v>
      </c>
      <c r="AI3184" t="b">
        <v>0</v>
      </c>
      <c r="AJ3184" t="b">
        <v>0</v>
      </c>
      <c r="AK3184" t="b">
        <v>0</v>
      </c>
      <c r="AL3184" t="b">
        <v>1</v>
      </c>
      <c r="AM3184" t="b">
        <v>0</v>
      </c>
      <c r="AN3184">
        <v>63.553846153846102</v>
      </c>
      <c r="AO3184">
        <f t="shared" si="49"/>
        <v>67</v>
      </c>
      <c r="AP3184" t="b">
        <v>0</v>
      </c>
    </row>
    <row r="3185" spans="1:42" x14ac:dyDescent="0.25">
      <c r="A3185" t="s">
        <v>6027</v>
      </c>
      <c r="B3185">
        <v>1</v>
      </c>
      <c r="C3185" t="s">
        <v>40</v>
      </c>
      <c r="D3185" t="s">
        <v>41</v>
      </c>
      <c r="E3185" t="s">
        <v>134</v>
      </c>
      <c r="F3185">
        <v>90710</v>
      </c>
      <c r="G3185" t="s">
        <v>135</v>
      </c>
      <c r="H3185">
        <v>33.798265999999998</v>
      </c>
      <c r="I3185">
        <v>-118.300237</v>
      </c>
      <c r="J3185">
        <v>1</v>
      </c>
      <c r="K3185">
        <v>0</v>
      </c>
      <c r="L3185">
        <v>1</v>
      </c>
      <c r="M3185">
        <v>0</v>
      </c>
      <c r="N3185" t="str">
        <f>VLOOKUP(O3185:O10216,'VLOOKUP Ranges'!$A$9:$B$12,2,TRUE)</f>
        <v>55-77</v>
      </c>
      <c r="O3185">
        <v>68</v>
      </c>
      <c r="P3185">
        <v>1</v>
      </c>
      <c r="Q3185" t="s">
        <v>45</v>
      </c>
      <c r="R3185" t="s">
        <v>45</v>
      </c>
      <c r="S3185" t="s">
        <v>45</v>
      </c>
      <c r="T3185" t="s">
        <v>45</v>
      </c>
      <c r="U3185" t="s">
        <v>45</v>
      </c>
      <c r="V3185" t="s">
        <v>45</v>
      </c>
      <c r="W3185" t="s">
        <v>45</v>
      </c>
      <c r="X3185">
        <v>1</v>
      </c>
      <c r="Y3185" t="str">
        <f>VLOOKUP(Z3185:Z10216,'VLOOKUP Ranges'!$A$2:$B$5,2,TRUE)</f>
        <v>89-118</v>
      </c>
      <c r="Z3185">
        <v>92.2</v>
      </c>
      <c r="AA3185">
        <v>6392.85</v>
      </c>
      <c r="AB3185" t="s">
        <v>44</v>
      </c>
      <c r="AC3185">
        <v>0</v>
      </c>
      <c r="AD3185">
        <v>43</v>
      </c>
      <c r="AE3185">
        <v>4451</v>
      </c>
      <c r="AG3185" t="b">
        <v>0</v>
      </c>
      <c r="AH3185" t="b">
        <v>1</v>
      </c>
      <c r="AI3185" t="b">
        <v>0</v>
      </c>
      <c r="AJ3185" t="b">
        <v>0</v>
      </c>
      <c r="AK3185" t="b">
        <v>1</v>
      </c>
      <c r="AL3185" t="b">
        <v>0</v>
      </c>
      <c r="AM3185" t="b">
        <v>0</v>
      </c>
      <c r="AN3185">
        <v>94.012500000000003</v>
      </c>
      <c r="AO3185">
        <f t="shared" si="49"/>
        <v>93</v>
      </c>
      <c r="AP3185" t="b">
        <v>1</v>
      </c>
    </row>
    <row r="3186" spans="1:42" x14ac:dyDescent="0.25">
      <c r="A3186" t="s">
        <v>6028</v>
      </c>
      <c r="B3186">
        <v>1</v>
      </c>
      <c r="C3186" t="s">
        <v>40</v>
      </c>
      <c r="D3186" t="s">
        <v>41</v>
      </c>
      <c r="E3186" t="s">
        <v>137</v>
      </c>
      <c r="F3186">
        <v>90713</v>
      </c>
      <c r="G3186" t="s">
        <v>2302</v>
      </c>
      <c r="H3186">
        <v>33.847754999999999</v>
      </c>
      <c r="I3186">
        <v>-118.112532</v>
      </c>
      <c r="J3186">
        <v>0</v>
      </c>
      <c r="K3186">
        <v>1</v>
      </c>
      <c r="L3186">
        <v>1</v>
      </c>
      <c r="M3186">
        <v>0</v>
      </c>
      <c r="N3186" t="str">
        <f>VLOOKUP(O3186:O10217,'VLOOKUP Ranges'!$A$9:$B$12,2,TRUE)</f>
        <v>29-55</v>
      </c>
      <c r="O3186">
        <v>42</v>
      </c>
      <c r="P3186">
        <v>1</v>
      </c>
      <c r="Q3186" t="s">
        <v>45</v>
      </c>
      <c r="R3186" t="s">
        <v>45</v>
      </c>
      <c r="S3186" t="s">
        <v>44</v>
      </c>
      <c r="T3186" t="s">
        <v>45</v>
      </c>
      <c r="U3186" t="s">
        <v>44</v>
      </c>
      <c r="V3186" t="s">
        <v>45</v>
      </c>
      <c r="W3186" t="s">
        <v>45</v>
      </c>
      <c r="X3186">
        <v>1</v>
      </c>
      <c r="Y3186" t="str">
        <f>VLOOKUP(Z3186:Z10217,'VLOOKUP Ranges'!$A$2:$B$5,2,TRUE)</f>
        <v>89-118</v>
      </c>
      <c r="Z3186">
        <v>105.2</v>
      </c>
      <c r="AA3186">
        <v>4599.1499999999996</v>
      </c>
      <c r="AB3186" t="s">
        <v>44</v>
      </c>
      <c r="AC3186">
        <v>0</v>
      </c>
      <c r="AD3186">
        <v>36</v>
      </c>
      <c r="AE3186">
        <v>5573</v>
      </c>
      <c r="AG3186" t="b">
        <v>1</v>
      </c>
      <c r="AH3186" t="b">
        <v>0</v>
      </c>
      <c r="AI3186" t="b">
        <v>1</v>
      </c>
      <c r="AJ3186" t="b">
        <v>0</v>
      </c>
      <c r="AK3186" t="b">
        <v>0</v>
      </c>
      <c r="AL3186" t="b">
        <v>0</v>
      </c>
      <c r="AM3186" t="b">
        <v>0</v>
      </c>
      <c r="AN3186">
        <v>109.50357142857099</v>
      </c>
      <c r="AO3186">
        <f t="shared" si="49"/>
        <v>106</v>
      </c>
      <c r="AP3186" t="b">
        <v>1</v>
      </c>
    </row>
    <row r="3187" spans="1:42" x14ac:dyDescent="0.25">
      <c r="A3187" t="s">
        <v>6029</v>
      </c>
      <c r="B3187">
        <v>1</v>
      </c>
      <c r="C3187" t="s">
        <v>40</v>
      </c>
      <c r="D3187" t="s">
        <v>41</v>
      </c>
      <c r="E3187" t="s">
        <v>137</v>
      </c>
      <c r="F3187">
        <v>90715</v>
      </c>
      <c r="G3187" t="s">
        <v>4105</v>
      </c>
      <c r="H3187">
        <v>33.841026999999997</v>
      </c>
      <c r="I3187">
        <v>-118.078097</v>
      </c>
      <c r="J3187">
        <v>0</v>
      </c>
      <c r="K3187">
        <v>0</v>
      </c>
      <c r="L3187">
        <v>1</v>
      </c>
      <c r="M3187">
        <v>0</v>
      </c>
      <c r="N3187" t="str">
        <f>VLOOKUP(O3187:O10218,'VLOOKUP Ranges'!$A$9:$B$12,2,TRUE)</f>
        <v>55-77</v>
      </c>
      <c r="O3187">
        <v>57</v>
      </c>
      <c r="P3187">
        <v>1</v>
      </c>
      <c r="Q3187" t="s">
        <v>44</v>
      </c>
      <c r="R3187" t="s">
        <v>66</v>
      </c>
      <c r="S3187" t="s">
        <v>66</v>
      </c>
      <c r="T3187" t="s">
        <v>66</v>
      </c>
      <c r="U3187" t="s">
        <v>66</v>
      </c>
      <c r="V3187" t="s">
        <v>66</v>
      </c>
      <c r="W3187" t="s">
        <v>66</v>
      </c>
      <c r="X3187">
        <v>1</v>
      </c>
      <c r="Y3187" t="str">
        <f>VLOOKUP(Z3187:Z10218,'VLOOKUP Ranges'!$A$2:$B$5,2,TRUE)</f>
        <v>18-35</v>
      </c>
      <c r="Z3187">
        <v>19.600000000000001</v>
      </c>
      <c r="AA3187">
        <v>1134.25</v>
      </c>
      <c r="AB3187" t="s">
        <v>44</v>
      </c>
      <c r="AC3187">
        <v>0</v>
      </c>
      <c r="AD3187">
        <v>77</v>
      </c>
      <c r="AE3187">
        <v>6064</v>
      </c>
      <c r="AG3187" t="b">
        <v>0</v>
      </c>
      <c r="AH3187" t="b">
        <v>1</v>
      </c>
      <c r="AI3187" t="b">
        <v>0</v>
      </c>
      <c r="AJ3187" t="b">
        <v>1</v>
      </c>
      <c r="AK3187" t="b">
        <v>0</v>
      </c>
      <c r="AL3187" t="b">
        <v>0</v>
      </c>
      <c r="AM3187" t="b">
        <v>0</v>
      </c>
      <c r="AN3187">
        <v>19.899122807017498</v>
      </c>
      <c r="AO3187">
        <f t="shared" si="49"/>
        <v>20</v>
      </c>
      <c r="AP3187" t="b">
        <v>0</v>
      </c>
    </row>
    <row r="3188" spans="1:42" x14ac:dyDescent="0.25">
      <c r="A3188" t="s">
        <v>6030</v>
      </c>
      <c r="B3188">
        <v>1</v>
      </c>
      <c r="C3188" t="s">
        <v>40</v>
      </c>
      <c r="D3188" t="s">
        <v>41</v>
      </c>
      <c r="E3188" t="s">
        <v>3828</v>
      </c>
      <c r="F3188">
        <v>90716</v>
      </c>
      <c r="G3188" t="s">
        <v>3829</v>
      </c>
      <c r="H3188">
        <v>33.830430999999997</v>
      </c>
      <c r="I3188">
        <v>-118.074071</v>
      </c>
      <c r="J3188">
        <v>1</v>
      </c>
      <c r="K3188">
        <v>0</v>
      </c>
      <c r="L3188">
        <v>1</v>
      </c>
      <c r="M3188">
        <v>0</v>
      </c>
      <c r="N3188" t="str">
        <f>VLOOKUP(O3188:O10219,'VLOOKUP Ranges'!$A$9:$B$12,2,TRUE)</f>
        <v>29-55</v>
      </c>
      <c r="O3188">
        <v>54</v>
      </c>
      <c r="P3188">
        <v>0</v>
      </c>
      <c r="Q3188" t="s">
        <v>62</v>
      </c>
      <c r="R3188" t="s">
        <v>44</v>
      </c>
      <c r="S3188" t="s">
        <v>45</v>
      </c>
      <c r="T3188" t="s">
        <v>44</v>
      </c>
      <c r="U3188" t="s">
        <v>44</v>
      </c>
      <c r="V3188" t="s">
        <v>44</v>
      </c>
      <c r="W3188" t="s">
        <v>44</v>
      </c>
      <c r="X3188">
        <v>0</v>
      </c>
      <c r="Y3188" t="str">
        <f>VLOOKUP(Z3188:Z10219,'VLOOKUP Ranges'!$A$2:$B$5,2,TRUE)</f>
        <v>18-35</v>
      </c>
      <c r="Z3188">
        <v>30.4</v>
      </c>
      <c r="AA3188">
        <v>1621.35</v>
      </c>
      <c r="AB3188" t="s">
        <v>44</v>
      </c>
      <c r="AC3188">
        <v>0</v>
      </c>
      <c r="AD3188">
        <v>78</v>
      </c>
      <c r="AE3188">
        <v>4778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  <c r="AL3188" t="b">
        <v>1</v>
      </c>
      <c r="AM3188" t="b">
        <v>0</v>
      </c>
      <c r="AN3188">
        <v>30.024999999999999</v>
      </c>
      <c r="AO3188">
        <f t="shared" si="49"/>
        <v>31</v>
      </c>
      <c r="AP3188" t="b">
        <v>0</v>
      </c>
    </row>
    <row r="3189" spans="1:42" x14ac:dyDescent="0.25">
      <c r="A3189" t="s">
        <v>6031</v>
      </c>
      <c r="B3189">
        <v>1</v>
      </c>
      <c r="C3189" t="s">
        <v>40</v>
      </c>
      <c r="D3189" t="s">
        <v>41</v>
      </c>
      <c r="E3189" t="s">
        <v>141</v>
      </c>
      <c r="F3189">
        <v>90720</v>
      </c>
      <c r="G3189" t="s">
        <v>142</v>
      </c>
      <c r="H3189">
        <v>33.794989999999999</v>
      </c>
      <c r="I3189">
        <v>-118.065591</v>
      </c>
      <c r="J3189">
        <v>0</v>
      </c>
      <c r="K3189">
        <v>0</v>
      </c>
      <c r="L3189">
        <v>1</v>
      </c>
      <c r="M3189">
        <v>0</v>
      </c>
      <c r="N3189" t="str">
        <f>VLOOKUP(O3189:O10220,'VLOOKUP Ranges'!$A$9:$B$12,2,TRUE)</f>
        <v>29-55</v>
      </c>
      <c r="O3189">
        <v>44</v>
      </c>
      <c r="P3189">
        <v>1</v>
      </c>
      <c r="Q3189" t="s">
        <v>44</v>
      </c>
      <c r="R3189" t="s">
        <v>45</v>
      </c>
      <c r="S3189" t="s">
        <v>45</v>
      </c>
      <c r="T3189" t="s">
        <v>45</v>
      </c>
      <c r="U3189" t="s">
        <v>44</v>
      </c>
      <c r="V3189" t="s">
        <v>44</v>
      </c>
      <c r="W3189" t="s">
        <v>44</v>
      </c>
      <c r="X3189">
        <v>1</v>
      </c>
      <c r="Y3189" t="str">
        <f>VLOOKUP(Z3189:Z10220,'VLOOKUP Ranges'!$A$2:$B$5,2,TRUE)</f>
        <v>35-70</v>
      </c>
      <c r="Z3189">
        <v>61.5</v>
      </c>
      <c r="AA3189">
        <v>2722.2</v>
      </c>
      <c r="AB3189" t="s">
        <v>44</v>
      </c>
      <c r="AC3189">
        <v>0</v>
      </c>
      <c r="AD3189">
        <v>21</v>
      </c>
      <c r="AE3189">
        <v>2059</v>
      </c>
      <c r="AG3189" t="b">
        <v>1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  <c r="AM3189" t="b">
        <v>1</v>
      </c>
      <c r="AN3189">
        <v>61.868181818181803</v>
      </c>
      <c r="AO3189">
        <f t="shared" si="49"/>
        <v>62</v>
      </c>
      <c r="AP3189" t="b">
        <v>1</v>
      </c>
    </row>
    <row r="3190" spans="1:42" x14ac:dyDescent="0.25">
      <c r="A3190" t="s">
        <v>6032</v>
      </c>
      <c r="B3190">
        <v>1</v>
      </c>
      <c r="C3190" t="s">
        <v>40</v>
      </c>
      <c r="D3190" t="s">
        <v>41</v>
      </c>
      <c r="E3190" t="s">
        <v>3832</v>
      </c>
      <c r="F3190">
        <v>90723</v>
      </c>
      <c r="G3190" t="s">
        <v>3833</v>
      </c>
      <c r="H3190">
        <v>33.897122000000003</v>
      </c>
      <c r="I3190">
        <v>-118.16443200000001</v>
      </c>
      <c r="J3190">
        <v>1</v>
      </c>
      <c r="K3190">
        <v>0</v>
      </c>
      <c r="L3190">
        <v>1</v>
      </c>
      <c r="M3190">
        <v>1</v>
      </c>
      <c r="N3190" t="str">
        <f>VLOOKUP(O3190:O10221,'VLOOKUP Ranges'!$A$9:$B$12,2,TRUE)</f>
        <v>29-55</v>
      </c>
      <c r="O3190">
        <v>42</v>
      </c>
      <c r="P3190">
        <v>1</v>
      </c>
      <c r="Q3190" t="s">
        <v>45</v>
      </c>
      <c r="R3190" t="s">
        <v>45</v>
      </c>
      <c r="S3190" t="s">
        <v>45</v>
      </c>
      <c r="T3190" t="s">
        <v>44</v>
      </c>
      <c r="U3190" t="s">
        <v>44</v>
      </c>
      <c r="V3190" t="s">
        <v>45</v>
      </c>
      <c r="W3190" t="s">
        <v>44</v>
      </c>
      <c r="X3190">
        <v>1</v>
      </c>
      <c r="Y3190" t="str">
        <f>VLOOKUP(Z3190:Z10221,'VLOOKUP Ranges'!$A$2:$B$5,2,TRUE)</f>
        <v>35-70</v>
      </c>
      <c r="Z3190">
        <v>69.400000000000006</v>
      </c>
      <c r="AA3190">
        <v>3058.3</v>
      </c>
      <c r="AB3190" t="s">
        <v>44</v>
      </c>
      <c r="AC3190">
        <v>0</v>
      </c>
      <c r="AD3190">
        <v>36</v>
      </c>
      <c r="AE3190">
        <v>4701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  <c r="AM3190" t="b">
        <v>0</v>
      </c>
      <c r="AN3190">
        <v>72.816666666666606</v>
      </c>
      <c r="AO3190">
        <f t="shared" si="49"/>
        <v>70</v>
      </c>
      <c r="AP3190" t="b">
        <v>1</v>
      </c>
    </row>
    <row r="3191" spans="1:42" x14ac:dyDescent="0.25">
      <c r="A3191" t="s">
        <v>6033</v>
      </c>
      <c r="B3191">
        <v>1</v>
      </c>
      <c r="C3191" t="s">
        <v>40</v>
      </c>
      <c r="D3191" t="s">
        <v>41</v>
      </c>
      <c r="E3191" t="s">
        <v>144</v>
      </c>
      <c r="F3191">
        <v>90731</v>
      </c>
      <c r="G3191" t="s">
        <v>145</v>
      </c>
      <c r="H3191">
        <v>33.736387000000001</v>
      </c>
      <c r="I3191">
        <v>-118.284363</v>
      </c>
      <c r="J3191">
        <v>1</v>
      </c>
      <c r="K3191">
        <v>0</v>
      </c>
      <c r="L3191">
        <v>1</v>
      </c>
      <c r="M3191">
        <v>1</v>
      </c>
      <c r="N3191" t="str">
        <f>VLOOKUP(O3191:O10222,'VLOOKUP Ranges'!$A$9:$B$12,2,TRUE)</f>
        <v>55-77</v>
      </c>
      <c r="O3191">
        <v>72</v>
      </c>
      <c r="P3191">
        <v>1</v>
      </c>
      <c r="Q3191" t="s">
        <v>45</v>
      </c>
      <c r="R3191" t="s">
        <v>66</v>
      </c>
      <c r="S3191" t="s">
        <v>66</v>
      </c>
      <c r="T3191" t="s">
        <v>66</v>
      </c>
      <c r="U3191" t="s">
        <v>66</v>
      </c>
      <c r="V3191" t="s">
        <v>66</v>
      </c>
      <c r="W3191" t="s">
        <v>66</v>
      </c>
      <c r="X3191">
        <v>0</v>
      </c>
      <c r="Y3191" t="str">
        <f>VLOOKUP(Z3191:Z10222,'VLOOKUP Ranges'!$A$2:$B$5,2,TRUE)</f>
        <v>18-35</v>
      </c>
      <c r="Z3191">
        <v>24.75</v>
      </c>
      <c r="AA3191">
        <v>1769.6</v>
      </c>
      <c r="AB3191" t="s">
        <v>44</v>
      </c>
      <c r="AC3191">
        <v>0</v>
      </c>
      <c r="AD3191">
        <v>67</v>
      </c>
      <c r="AE3191">
        <v>6232</v>
      </c>
      <c r="AG3191" t="b">
        <v>0</v>
      </c>
      <c r="AH3191" t="b">
        <v>1</v>
      </c>
      <c r="AI3191" t="b">
        <v>0</v>
      </c>
      <c r="AJ3191" t="b">
        <v>1</v>
      </c>
      <c r="AK3191" t="b">
        <v>0</v>
      </c>
      <c r="AL3191" t="b">
        <v>0</v>
      </c>
      <c r="AM3191" t="b">
        <v>0</v>
      </c>
      <c r="AN3191">
        <v>24.577777777777701</v>
      </c>
      <c r="AO3191">
        <f t="shared" si="49"/>
        <v>25</v>
      </c>
      <c r="AP3191" t="b">
        <v>0</v>
      </c>
    </row>
    <row r="3192" spans="1:42" x14ac:dyDescent="0.25">
      <c r="A3192" t="s">
        <v>6034</v>
      </c>
      <c r="B3192">
        <v>1</v>
      </c>
      <c r="C3192" t="s">
        <v>40</v>
      </c>
      <c r="D3192" t="s">
        <v>41</v>
      </c>
      <c r="E3192" t="s">
        <v>144</v>
      </c>
      <c r="F3192">
        <v>90732</v>
      </c>
      <c r="G3192" t="s">
        <v>3105</v>
      </c>
      <c r="H3192">
        <v>33.744118999999998</v>
      </c>
      <c r="I3192">
        <v>-118.31448</v>
      </c>
      <c r="J3192">
        <v>0</v>
      </c>
      <c r="K3192">
        <v>0</v>
      </c>
      <c r="L3192">
        <v>1</v>
      </c>
      <c r="M3192">
        <v>0</v>
      </c>
      <c r="N3192" t="str">
        <f>VLOOKUP(O3192:O10223,'VLOOKUP Ranges'!$A$9:$B$12,2,TRUE)</f>
        <v>55-77</v>
      </c>
      <c r="O3192">
        <v>71</v>
      </c>
      <c r="P3192">
        <v>1</v>
      </c>
      <c r="Q3192" t="s">
        <v>45</v>
      </c>
      <c r="R3192" t="s">
        <v>45</v>
      </c>
      <c r="S3192" t="s">
        <v>45</v>
      </c>
      <c r="T3192" t="s">
        <v>45</v>
      </c>
      <c r="U3192" t="s">
        <v>45</v>
      </c>
      <c r="V3192" t="s">
        <v>45</v>
      </c>
      <c r="W3192" t="s">
        <v>45</v>
      </c>
      <c r="X3192">
        <v>0</v>
      </c>
      <c r="Y3192" t="str">
        <f>VLOOKUP(Z3192:Z10223,'VLOOKUP Ranges'!$A$2:$B$5,2,TRUE)</f>
        <v>89-118</v>
      </c>
      <c r="Z3192">
        <v>91.05</v>
      </c>
      <c r="AA3192">
        <v>6293.75</v>
      </c>
      <c r="AB3192" t="s">
        <v>44</v>
      </c>
      <c r="AC3192">
        <v>0</v>
      </c>
      <c r="AD3192">
        <v>39</v>
      </c>
      <c r="AE3192">
        <v>4644</v>
      </c>
      <c r="AG3192" t="b">
        <v>0</v>
      </c>
      <c r="AH3192" t="b">
        <v>1</v>
      </c>
      <c r="AI3192" t="b">
        <v>0</v>
      </c>
      <c r="AJ3192" t="b">
        <v>0</v>
      </c>
      <c r="AK3192" t="b">
        <v>0</v>
      </c>
      <c r="AL3192" t="b">
        <v>0</v>
      </c>
      <c r="AM3192" t="b">
        <v>1</v>
      </c>
      <c r="AN3192">
        <v>88.644366197183103</v>
      </c>
      <c r="AO3192">
        <f t="shared" si="49"/>
        <v>92</v>
      </c>
      <c r="AP3192" t="b">
        <v>1</v>
      </c>
    </row>
    <row r="3193" spans="1:42" x14ac:dyDescent="0.25">
      <c r="A3193" t="s">
        <v>6035</v>
      </c>
      <c r="B3193">
        <v>1</v>
      </c>
      <c r="C3193" t="s">
        <v>40</v>
      </c>
      <c r="D3193" t="s">
        <v>41</v>
      </c>
      <c r="E3193" t="s">
        <v>2304</v>
      </c>
      <c r="F3193">
        <v>90742</v>
      </c>
      <c r="G3193" t="s">
        <v>2305</v>
      </c>
      <c r="H3193">
        <v>33.719220999999997</v>
      </c>
      <c r="I3193">
        <v>-118.07359599999999</v>
      </c>
      <c r="J3193">
        <v>0</v>
      </c>
      <c r="K3193">
        <v>0</v>
      </c>
      <c r="L3193">
        <v>1</v>
      </c>
      <c r="M3193">
        <v>0</v>
      </c>
      <c r="N3193" t="str">
        <f>VLOOKUP(O3193:O10224,'VLOOKUP Ranges'!$A$9:$B$12,2,TRUE)</f>
        <v>9-29</v>
      </c>
      <c r="O3193">
        <v>23</v>
      </c>
      <c r="P3193">
        <v>1</v>
      </c>
      <c r="Q3193" t="s">
        <v>45</v>
      </c>
      <c r="R3193" t="s">
        <v>44</v>
      </c>
      <c r="S3193" t="s">
        <v>44</v>
      </c>
      <c r="T3193" t="s">
        <v>44</v>
      </c>
      <c r="U3193" t="s">
        <v>45</v>
      </c>
      <c r="V3193" t="s">
        <v>45</v>
      </c>
      <c r="W3193" t="s">
        <v>45</v>
      </c>
      <c r="X3193">
        <v>1</v>
      </c>
      <c r="Y3193" t="str">
        <f>VLOOKUP(Z3193:Z10224,'VLOOKUP Ranges'!$A$2:$B$5,2,TRUE)</f>
        <v>70-89</v>
      </c>
      <c r="Z3193">
        <v>73.650000000000006</v>
      </c>
      <c r="AA3193">
        <v>1642.75</v>
      </c>
      <c r="AB3193" t="s">
        <v>44</v>
      </c>
      <c r="AC3193">
        <v>0</v>
      </c>
      <c r="AD3193">
        <v>61</v>
      </c>
      <c r="AE3193">
        <v>2590</v>
      </c>
      <c r="AG3193" t="b">
        <v>0</v>
      </c>
      <c r="AH3193" t="b">
        <v>0</v>
      </c>
      <c r="AI3193" t="b">
        <v>0</v>
      </c>
      <c r="AJ3193" t="b">
        <v>0</v>
      </c>
      <c r="AK3193" t="b">
        <v>1</v>
      </c>
      <c r="AL3193" t="b">
        <v>0</v>
      </c>
      <c r="AM3193" t="b">
        <v>0</v>
      </c>
      <c r="AN3193">
        <v>71.423913043478194</v>
      </c>
      <c r="AO3193">
        <f t="shared" si="49"/>
        <v>74</v>
      </c>
      <c r="AP3193" t="b">
        <v>0</v>
      </c>
    </row>
    <row r="3194" spans="1:42" x14ac:dyDescent="0.25">
      <c r="A3194" t="s">
        <v>6036</v>
      </c>
      <c r="B3194">
        <v>1</v>
      </c>
      <c r="C3194" t="s">
        <v>40</v>
      </c>
      <c r="D3194" t="s">
        <v>41</v>
      </c>
      <c r="E3194" t="s">
        <v>4113</v>
      </c>
      <c r="F3194">
        <v>90743</v>
      </c>
      <c r="G3194" t="s">
        <v>4114</v>
      </c>
      <c r="H3194">
        <v>33.728273000000002</v>
      </c>
      <c r="I3194">
        <v>-118.08530399999999</v>
      </c>
      <c r="J3194">
        <v>0</v>
      </c>
      <c r="K3194">
        <v>0</v>
      </c>
      <c r="L3194">
        <v>0</v>
      </c>
      <c r="M3194">
        <v>0</v>
      </c>
      <c r="N3194" t="str">
        <f>VLOOKUP(O3194:O10225,'VLOOKUP Ranges'!$A$9:$B$12,2,TRUE)</f>
        <v>29-55</v>
      </c>
      <c r="O3194">
        <v>30</v>
      </c>
      <c r="P3194">
        <v>1</v>
      </c>
      <c r="Q3194" t="s">
        <v>44</v>
      </c>
      <c r="R3194" t="s">
        <v>66</v>
      </c>
      <c r="S3194" t="s">
        <v>66</v>
      </c>
      <c r="T3194" t="s">
        <v>66</v>
      </c>
      <c r="U3194" t="s">
        <v>66</v>
      </c>
      <c r="V3194" t="s">
        <v>66</v>
      </c>
      <c r="W3194" t="s">
        <v>66</v>
      </c>
      <c r="X3194">
        <v>0</v>
      </c>
      <c r="Y3194" t="str">
        <f>VLOOKUP(Z3194:Z10225,'VLOOKUP Ranges'!$A$2:$B$5,2,TRUE)</f>
        <v>18-35</v>
      </c>
      <c r="Z3194">
        <v>19.399999999999999</v>
      </c>
      <c r="AA3194">
        <v>578.5</v>
      </c>
      <c r="AB3194" t="s">
        <v>44</v>
      </c>
      <c r="AC3194">
        <v>0</v>
      </c>
      <c r="AD3194">
        <v>78</v>
      </c>
      <c r="AE3194">
        <v>3986</v>
      </c>
      <c r="AG3194" t="b">
        <v>0</v>
      </c>
      <c r="AH3194" t="b">
        <v>1</v>
      </c>
      <c r="AI3194" t="b">
        <v>0</v>
      </c>
      <c r="AJ3194" t="b">
        <v>1</v>
      </c>
      <c r="AK3194" t="b">
        <v>1</v>
      </c>
      <c r="AL3194" t="b">
        <v>0</v>
      </c>
      <c r="AM3194" t="b">
        <v>0</v>
      </c>
      <c r="AN3194">
        <v>19.283333333333299</v>
      </c>
      <c r="AO3194">
        <f t="shared" si="49"/>
        <v>20</v>
      </c>
      <c r="AP3194" t="b">
        <v>0</v>
      </c>
    </row>
    <row r="3195" spans="1:42" x14ac:dyDescent="0.25">
      <c r="A3195" t="s">
        <v>6037</v>
      </c>
      <c r="B3195">
        <v>1</v>
      </c>
      <c r="C3195" t="s">
        <v>40</v>
      </c>
      <c r="D3195" t="s">
        <v>41</v>
      </c>
      <c r="E3195" t="s">
        <v>4116</v>
      </c>
      <c r="F3195">
        <v>90744</v>
      </c>
      <c r="G3195" t="s">
        <v>4117</v>
      </c>
      <c r="H3195">
        <v>33.782068000000002</v>
      </c>
      <c r="I3195">
        <v>-118.262263</v>
      </c>
      <c r="J3195">
        <v>1</v>
      </c>
      <c r="K3195">
        <v>0</v>
      </c>
      <c r="L3195">
        <v>0</v>
      </c>
      <c r="M3195">
        <v>0</v>
      </c>
      <c r="N3195" t="str">
        <f>VLOOKUP(O3195:O10226,'VLOOKUP Ranges'!$A$9:$B$12,2,TRUE)</f>
        <v>29-55</v>
      </c>
      <c r="O3195">
        <v>35</v>
      </c>
      <c r="P3195">
        <v>1</v>
      </c>
      <c r="Q3195" t="s">
        <v>45</v>
      </c>
      <c r="R3195" t="s">
        <v>66</v>
      </c>
      <c r="S3195" t="s">
        <v>66</v>
      </c>
      <c r="T3195" t="s">
        <v>66</v>
      </c>
      <c r="U3195" t="s">
        <v>66</v>
      </c>
      <c r="V3195" t="s">
        <v>66</v>
      </c>
      <c r="W3195" t="s">
        <v>66</v>
      </c>
      <c r="X3195">
        <v>0</v>
      </c>
      <c r="Y3195" t="str">
        <f>VLOOKUP(Z3195:Z10226,'VLOOKUP Ranges'!$A$2:$B$5,2,TRUE)</f>
        <v>18-35</v>
      </c>
      <c r="Z3195">
        <v>26.2</v>
      </c>
      <c r="AA3195">
        <v>954.9</v>
      </c>
      <c r="AB3195" t="s">
        <v>44</v>
      </c>
      <c r="AC3195">
        <v>0</v>
      </c>
      <c r="AD3195">
        <v>80</v>
      </c>
      <c r="AE3195">
        <v>4419</v>
      </c>
      <c r="AG3195" t="b">
        <v>1</v>
      </c>
      <c r="AH3195" t="b">
        <v>0</v>
      </c>
      <c r="AI3195" t="b">
        <v>0</v>
      </c>
      <c r="AJ3195" t="b">
        <v>1</v>
      </c>
      <c r="AK3195" t="b">
        <v>0</v>
      </c>
      <c r="AL3195" t="b">
        <v>0</v>
      </c>
      <c r="AM3195" t="b">
        <v>0</v>
      </c>
      <c r="AN3195">
        <v>27.2828571428571</v>
      </c>
      <c r="AO3195">
        <f t="shared" si="49"/>
        <v>27</v>
      </c>
      <c r="AP3195" t="b">
        <v>0</v>
      </c>
    </row>
    <row r="3196" spans="1:42" x14ac:dyDescent="0.25">
      <c r="A3196" t="s">
        <v>6038</v>
      </c>
      <c r="B3196">
        <v>1</v>
      </c>
      <c r="C3196" t="s">
        <v>40</v>
      </c>
      <c r="D3196" t="s">
        <v>41</v>
      </c>
      <c r="E3196" t="s">
        <v>147</v>
      </c>
      <c r="F3196">
        <v>90746</v>
      </c>
      <c r="G3196" t="s">
        <v>4119</v>
      </c>
      <c r="H3196">
        <v>33.859171000000003</v>
      </c>
      <c r="I3196">
        <v>-118.252272</v>
      </c>
      <c r="J3196">
        <v>1</v>
      </c>
      <c r="K3196">
        <v>0</v>
      </c>
      <c r="L3196">
        <v>0</v>
      </c>
      <c r="M3196">
        <v>0</v>
      </c>
      <c r="N3196" t="str">
        <f>VLOOKUP(O3196:O10227,'VLOOKUP Ranges'!$A$9:$B$12,2,TRUE)</f>
        <v>1-9</v>
      </c>
      <c r="O3196">
        <v>1</v>
      </c>
      <c r="P3196">
        <v>1</v>
      </c>
      <c r="Q3196" t="s">
        <v>44</v>
      </c>
      <c r="R3196" t="s">
        <v>44</v>
      </c>
      <c r="S3196" t="s">
        <v>44</v>
      </c>
      <c r="T3196" t="s">
        <v>44</v>
      </c>
      <c r="U3196" t="s">
        <v>44</v>
      </c>
      <c r="V3196" t="s">
        <v>44</v>
      </c>
      <c r="W3196" t="s">
        <v>44</v>
      </c>
      <c r="X3196">
        <v>1</v>
      </c>
      <c r="Y3196" t="str">
        <f>VLOOKUP(Z3196:Z10227,'VLOOKUP Ranges'!$A$2:$B$5,2,TRUE)</f>
        <v>35-70</v>
      </c>
      <c r="Z3196">
        <v>43.85</v>
      </c>
      <c r="AA3196">
        <v>43.85</v>
      </c>
      <c r="AB3196" t="s">
        <v>44</v>
      </c>
      <c r="AC3196">
        <v>0</v>
      </c>
      <c r="AD3196">
        <v>39</v>
      </c>
      <c r="AE3196">
        <v>5913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  <c r="AM3196" t="b">
        <v>0</v>
      </c>
      <c r="AN3196">
        <v>43.85</v>
      </c>
      <c r="AO3196">
        <f t="shared" si="49"/>
        <v>44</v>
      </c>
      <c r="AP3196" t="b">
        <v>0</v>
      </c>
    </row>
    <row r="3197" spans="1:42" x14ac:dyDescent="0.25">
      <c r="A3197" t="s">
        <v>6039</v>
      </c>
      <c r="B3197">
        <v>1</v>
      </c>
      <c r="C3197" t="s">
        <v>40</v>
      </c>
      <c r="D3197" t="s">
        <v>41</v>
      </c>
      <c r="E3197" t="s">
        <v>151</v>
      </c>
      <c r="F3197">
        <v>90802</v>
      </c>
      <c r="G3197" t="s">
        <v>3109</v>
      </c>
      <c r="H3197">
        <v>33.752524000000001</v>
      </c>
      <c r="I3197">
        <v>-118.21073699999999</v>
      </c>
      <c r="J3197">
        <v>1</v>
      </c>
      <c r="K3197">
        <v>0</v>
      </c>
      <c r="L3197">
        <v>0</v>
      </c>
      <c r="M3197">
        <v>0</v>
      </c>
      <c r="N3197" t="str">
        <f>VLOOKUP(O3197:O10228,'VLOOKUP Ranges'!$A$9:$B$12,2,TRUE)</f>
        <v>9-29</v>
      </c>
      <c r="O3197">
        <v>22</v>
      </c>
      <c r="P3197">
        <v>1</v>
      </c>
      <c r="Q3197" t="s">
        <v>44</v>
      </c>
      <c r="R3197" t="s">
        <v>44</v>
      </c>
      <c r="S3197" t="s">
        <v>44</v>
      </c>
      <c r="T3197" t="s">
        <v>44</v>
      </c>
      <c r="U3197" t="s">
        <v>44</v>
      </c>
      <c r="V3197" t="s">
        <v>44</v>
      </c>
      <c r="W3197" t="s">
        <v>44</v>
      </c>
      <c r="X3197">
        <v>1</v>
      </c>
      <c r="Y3197" t="str">
        <f>VLOOKUP(Z3197:Z10228,'VLOOKUP Ranges'!$A$2:$B$5,2,TRUE)</f>
        <v>35-70</v>
      </c>
      <c r="Z3197">
        <v>69.7</v>
      </c>
      <c r="AA3197">
        <v>1490.4</v>
      </c>
      <c r="AB3197" t="s">
        <v>44</v>
      </c>
      <c r="AC3197">
        <v>0</v>
      </c>
      <c r="AD3197">
        <v>32</v>
      </c>
      <c r="AE3197">
        <v>4838</v>
      </c>
      <c r="AG3197" t="b">
        <v>0</v>
      </c>
      <c r="AH3197" t="b">
        <v>0</v>
      </c>
      <c r="AI3197" t="b">
        <v>1</v>
      </c>
      <c r="AJ3197" t="b">
        <v>0</v>
      </c>
      <c r="AK3197" t="b">
        <v>0</v>
      </c>
      <c r="AL3197" t="b">
        <v>0</v>
      </c>
      <c r="AM3197" t="b">
        <v>1</v>
      </c>
      <c r="AN3197">
        <v>67.745454545454507</v>
      </c>
      <c r="AO3197">
        <f t="shared" si="49"/>
        <v>70</v>
      </c>
      <c r="AP3197" t="b">
        <v>0</v>
      </c>
    </row>
    <row r="3198" spans="1:42" x14ac:dyDescent="0.25">
      <c r="A3198" t="s">
        <v>6040</v>
      </c>
      <c r="B3198">
        <v>1</v>
      </c>
      <c r="C3198" t="s">
        <v>40</v>
      </c>
      <c r="D3198" t="s">
        <v>41</v>
      </c>
      <c r="E3198" t="s">
        <v>151</v>
      </c>
      <c r="F3198">
        <v>90803</v>
      </c>
      <c r="G3198" t="s">
        <v>4122</v>
      </c>
      <c r="H3198">
        <v>33.760458</v>
      </c>
      <c r="I3198">
        <v>-118.12972499999999</v>
      </c>
      <c r="J3198">
        <v>1</v>
      </c>
      <c r="K3198">
        <v>0</v>
      </c>
      <c r="L3198">
        <v>1</v>
      </c>
      <c r="M3198">
        <v>0</v>
      </c>
      <c r="N3198" t="str">
        <f>VLOOKUP(O3198:O10229,'VLOOKUP Ranges'!$A$9:$B$12,2,TRUE)</f>
        <v>1-9</v>
      </c>
      <c r="O3198">
        <v>7</v>
      </c>
      <c r="P3198">
        <v>0</v>
      </c>
      <c r="Q3198" t="s">
        <v>62</v>
      </c>
      <c r="R3198" t="s">
        <v>45</v>
      </c>
      <c r="S3198" t="s">
        <v>45</v>
      </c>
      <c r="T3198" t="s">
        <v>45</v>
      </c>
      <c r="U3198" t="s">
        <v>44</v>
      </c>
      <c r="V3198" t="s">
        <v>44</v>
      </c>
      <c r="W3198" t="s">
        <v>44</v>
      </c>
      <c r="X3198">
        <v>0</v>
      </c>
      <c r="Y3198" t="str">
        <f>VLOOKUP(Z3198:Z10229,'VLOOKUP Ranges'!$A$2:$B$5,2,TRUE)</f>
        <v>35-70</v>
      </c>
      <c r="Z3198">
        <v>38.549999999999997</v>
      </c>
      <c r="AA3198">
        <v>280</v>
      </c>
      <c r="AB3198" t="s">
        <v>44</v>
      </c>
      <c r="AC3198">
        <v>0</v>
      </c>
      <c r="AD3198">
        <v>70</v>
      </c>
      <c r="AE3198">
        <v>3345</v>
      </c>
      <c r="AG3198" t="b">
        <v>0</v>
      </c>
      <c r="AH3198" t="b">
        <v>1</v>
      </c>
      <c r="AI3198" t="b">
        <v>0</v>
      </c>
      <c r="AJ3198" t="b">
        <v>0</v>
      </c>
      <c r="AK3198" t="b">
        <v>0</v>
      </c>
      <c r="AL3198" t="b">
        <v>0</v>
      </c>
      <c r="AM3198" t="b">
        <v>1</v>
      </c>
      <c r="AN3198">
        <v>40</v>
      </c>
      <c r="AO3198">
        <f t="shared" si="49"/>
        <v>39</v>
      </c>
      <c r="AP3198" t="b">
        <v>0</v>
      </c>
    </row>
    <row r="3199" spans="1:42" x14ac:dyDescent="0.25">
      <c r="A3199" t="s">
        <v>6041</v>
      </c>
      <c r="B3199">
        <v>1</v>
      </c>
      <c r="C3199" t="s">
        <v>40</v>
      </c>
      <c r="D3199" t="s">
        <v>41</v>
      </c>
      <c r="E3199" t="s">
        <v>151</v>
      </c>
      <c r="F3199">
        <v>90804</v>
      </c>
      <c r="G3199" t="s">
        <v>152</v>
      </c>
      <c r="H3199">
        <v>33.783047000000003</v>
      </c>
      <c r="I3199">
        <v>-118.1486</v>
      </c>
      <c r="J3199">
        <v>0</v>
      </c>
      <c r="K3199">
        <v>0</v>
      </c>
      <c r="L3199">
        <v>0</v>
      </c>
      <c r="M3199">
        <v>0</v>
      </c>
      <c r="N3199" t="str">
        <f>VLOOKUP(O3199:O10230,'VLOOKUP Ranges'!$A$9:$B$12,2,TRUE)</f>
        <v>29-55</v>
      </c>
      <c r="O3199">
        <v>36</v>
      </c>
      <c r="P3199">
        <v>0</v>
      </c>
      <c r="Q3199" t="s">
        <v>62</v>
      </c>
      <c r="R3199" t="s">
        <v>45</v>
      </c>
      <c r="S3199" t="s">
        <v>45</v>
      </c>
      <c r="T3199" t="s">
        <v>45</v>
      </c>
      <c r="U3199" t="s">
        <v>45</v>
      </c>
      <c r="V3199" t="s">
        <v>44</v>
      </c>
      <c r="W3199" t="s">
        <v>45</v>
      </c>
      <c r="X3199">
        <v>1</v>
      </c>
      <c r="Y3199" t="str">
        <f>VLOOKUP(Z3199:Z10230,'VLOOKUP Ranges'!$A$2:$B$5,2,TRUE)</f>
        <v>35-70</v>
      </c>
      <c r="Z3199">
        <v>53.1</v>
      </c>
      <c r="AA3199">
        <v>1901.25</v>
      </c>
      <c r="AB3199" t="s">
        <v>44</v>
      </c>
      <c r="AC3199">
        <v>0</v>
      </c>
      <c r="AD3199">
        <v>40</v>
      </c>
      <c r="AE3199">
        <v>2751</v>
      </c>
      <c r="AG3199" t="b">
        <v>0</v>
      </c>
      <c r="AH3199" t="b">
        <v>1</v>
      </c>
      <c r="AI3199" t="b">
        <v>0</v>
      </c>
      <c r="AJ3199" t="b">
        <v>0</v>
      </c>
      <c r="AK3199" t="b">
        <v>0</v>
      </c>
      <c r="AL3199" t="b">
        <v>0</v>
      </c>
      <c r="AM3199" t="b">
        <v>1</v>
      </c>
      <c r="AN3199">
        <v>52.8125</v>
      </c>
      <c r="AO3199">
        <f t="shared" si="49"/>
        <v>54</v>
      </c>
      <c r="AP3199" t="b">
        <v>0</v>
      </c>
    </row>
    <row r="3200" spans="1:42" x14ac:dyDescent="0.25">
      <c r="A3200" t="s">
        <v>6042</v>
      </c>
      <c r="B3200">
        <v>1</v>
      </c>
      <c r="C3200" t="s">
        <v>40</v>
      </c>
      <c r="D3200" t="s">
        <v>41</v>
      </c>
      <c r="E3200" t="s">
        <v>151</v>
      </c>
      <c r="F3200">
        <v>90805</v>
      </c>
      <c r="G3200" t="s">
        <v>3836</v>
      </c>
      <c r="H3200">
        <v>33.864621999999997</v>
      </c>
      <c r="I3200">
        <v>-118.179626</v>
      </c>
      <c r="J3200">
        <v>0</v>
      </c>
      <c r="K3200">
        <v>0</v>
      </c>
      <c r="L3200">
        <v>1</v>
      </c>
      <c r="M3200">
        <v>1</v>
      </c>
      <c r="N3200" t="str">
        <f>VLOOKUP(O3200:O10231,'VLOOKUP Ranges'!$A$9:$B$12,2,TRUE)</f>
        <v>29-55</v>
      </c>
      <c r="O3200">
        <v>34</v>
      </c>
      <c r="P3200">
        <v>1</v>
      </c>
      <c r="Q3200" t="s">
        <v>44</v>
      </c>
      <c r="R3200" t="s">
        <v>66</v>
      </c>
      <c r="S3200" t="s">
        <v>66</v>
      </c>
      <c r="T3200" t="s">
        <v>66</v>
      </c>
      <c r="U3200" t="s">
        <v>66</v>
      </c>
      <c r="V3200" t="s">
        <v>66</v>
      </c>
      <c r="W3200" t="s">
        <v>66</v>
      </c>
      <c r="X3200">
        <v>0</v>
      </c>
      <c r="Y3200" t="str">
        <f>VLOOKUP(Z3200:Z10231,'VLOOKUP Ranges'!$A$2:$B$5,2,TRUE)</f>
        <v>18-35</v>
      </c>
      <c r="Z3200">
        <v>20.65</v>
      </c>
      <c r="AA3200">
        <v>716.4</v>
      </c>
      <c r="AB3200" t="s">
        <v>44</v>
      </c>
      <c r="AC3200">
        <v>0</v>
      </c>
      <c r="AD3200">
        <v>74</v>
      </c>
      <c r="AE3200">
        <v>5099</v>
      </c>
      <c r="AG3200" t="b">
        <v>0</v>
      </c>
      <c r="AH3200" t="b">
        <v>0</v>
      </c>
      <c r="AI3200" t="b">
        <v>0</v>
      </c>
      <c r="AJ3200" t="b">
        <v>1</v>
      </c>
      <c r="AK3200" t="b">
        <v>0</v>
      </c>
      <c r="AL3200" t="b">
        <v>0</v>
      </c>
      <c r="AM3200" t="b">
        <v>1</v>
      </c>
      <c r="AN3200">
        <v>21.0705882352941</v>
      </c>
      <c r="AO3200">
        <f t="shared" si="49"/>
        <v>21</v>
      </c>
      <c r="AP3200" t="b">
        <v>0</v>
      </c>
    </row>
    <row r="3201" spans="1:42" x14ac:dyDescent="0.25">
      <c r="A3201" t="s">
        <v>6043</v>
      </c>
      <c r="B3201">
        <v>1</v>
      </c>
      <c r="C3201" t="s">
        <v>40</v>
      </c>
      <c r="D3201" t="s">
        <v>41</v>
      </c>
      <c r="E3201" t="s">
        <v>151</v>
      </c>
      <c r="F3201">
        <v>90806</v>
      </c>
      <c r="G3201" t="s">
        <v>4125</v>
      </c>
      <c r="H3201">
        <v>33.802664</v>
      </c>
      <c r="I3201">
        <v>-118.17997099999999</v>
      </c>
      <c r="J3201">
        <v>1</v>
      </c>
      <c r="K3201">
        <v>0</v>
      </c>
      <c r="L3201">
        <v>1</v>
      </c>
      <c r="M3201">
        <v>0</v>
      </c>
      <c r="N3201" t="str">
        <f>VLOOKUP(O3201:O10232,'VLOOKUP Ranges'!$A$9:$B$12,2,TRUE)</f>
        <v>55-77</v>
      </c>
      <c r="O3201">
        <v>72</v>
      </c>
      <c r="P3201">
        <v>1</v>
      </c>
      <c r="Q3201" t="s">
        <v>45</v>
      </c>
      <c r="R3201" t="s">
        <v>45</v>
      </c>
      <c r="S3201" t="s">
        <v>45</v>
      </c>
      <c r="T3201" t="s">
        <v>45</v>
      </c>
      <c r="U3201" t="s">
        <v>44</v>
      </c>
      <c r="V3201" t="s">
        <v>44</v>
      </c>
      <c r="W3201" t="s">
        <v>44</v>
      </c>
      <c r="X3201">
        <v>0</v>
      </c>
      <c r="Y3201" t="str">
        <f>VLOOKUP(Z3201:Z10232,'VLOOKUP Ranges'!$A$2:$B$5,2,TRUE)</f>
        <v>35-70</v>
      </c>
      <c r="Z3201">
        <v>64.45</v>
      </c>
      <c r="AA3201">
        <v>4720</v>
      </c>
      <c r="AB3201" t="s">
        <v>44</v>
      </c>
      <c r="AC3201">
        <v>0</v>
      </c>
      <c r="AD3201">
        <v>74</v>
      </c>
      <c r="AE3201">
        <v>6330</v>
      </c>
      <c r="AG3201" t="b">
        <v>0</v>
      </c>
      <c r="AH3201" t="b">
        <v>1</v>
      </c>
      <c r="AI3201" t="b">
        <v>0</v>
      </c>
      <c r="AJ3201" t="b">
        <v>0</v>
      </c>
      <c r="AK3201" t="b">
        <v>1</v>
      </c>
      <c r="AL3201" t="b">
        <v>0</v>
      </c>
      <c r="AM3201" t="b">
        <v>0</v>
      </c>
      <c r="AN3201">
        <v>65.5555555555555</v>
      </c>
      <c r="AO3201">
        <f t="shared" si="49"/>
        <v>65</v>
      </c>
      <c r="AP3201" t="b">
        <v>1</v>
      </c>
    </row>
    <row r="3202" spans="1:42" x14ac:dyDescent="0.25">
      <c r="A3202" t="s">
        <v>6044</v>
      </c>
      <c r="B3202">
        <v>1</v>
      </c>
      <c r="C3202" t="s">
        <v>40</v>
      </c>
      <c r="D3202" t="s">
        <v>41</v>
      </c>
      <c r="E3202" t="s">
        <v>151</v>
      </c>
      <c r="F3202">
        <v>90807</v>
      </c>
      <c r="G3202" t="s">
        <v>2308</v>
      </c>
      <c r="H3202">
        <v>33.830098999999997</v>
      </c>
      <c r="I3202">
        <v>-118.182239</v>
      </c>
      <c r="J3202">
        <v>1</v>
      </c>
      <c r="K3202">
        <v>0</v>
      </c>
      <c r="L3202">
        <v>1</v>
      </c>
      <c r="M3202">
        <v>1</v>
      </c>
      <c r="N3202" t="str">
        <f>VLOOKUP(O3202:O10233,'VLOOKUP Ranges'!$A$9:$B$12,2,TRUE)</f>
        <v>29-55</v>
      </c>
      <c r="O3202">
        <v>36</v>
      </c>
      <c r="P3202">
        <v>1</v>
      </c>
      <c r="Q3202" t="s">
        <v>45</v>
      </c>
      <c r="R3202" t="s">
        <v>66</v>
      </c>
      <c r="S3202" t="s">
        <v>66</v>
      </c>
      <c r="T3202" t="s">
        <v>66</v>
      </c>
      <c r="U3202" t="s">
        <v>66</v>
      </c>
      <c r="V3202" t="s">
        <v>66</v>
      </c>
      <c r="W3202" t="s">
        <v>66</v>
      </c>
      <c r="X3202">
        <v>0</v>
      </c>
      <c r="Y3202" t="str">
        <f>VLOOKUP(Z3202:Z10233,'VLOOKUP Ranges'!$A$2:$B$5,2,TRUE)</f>
        <v>18-35</v>
      </c>
      <c r="Z3202">
        <v>25.1</v>
      </c>
      <c r="AA3202">
        <v>930.95</v>
      </c>
      <c r="AB3202" t="s">
        <v>44</v>
      </c>
      <c r="AC3202">
        <v>0</v>
      </c>
      <c r="AD3202">
        <v>45</v>
      </c>
      <c r="AE3202">
        <v>3040</v>
      </c>
      <c r="AG3202" t="b">
        <v>0</v>
      </c>
      <c r="AH3202" t="b">
        <v>1</v>
      </c>
      <c r="AI3202" t="b">
        <v>0</v>
      </c>
      <c r="AJ3202" t="b">
        <v>1</v>
      </c>
      <c r="AK3202" t="b">
        <v>1</v>
      </c>
      <c r="AL3202" t="b">
        <v>0</v>
      </c>
      <c r="AM3202" t="b">
        <v>0</v>
      </c>
      <c r="AN3202">
        <v>25.859722222222199</v>
      </c>
      <c r="AO3202">
        <f t="shared" si="49"/>
        <v>26</v>
      </c>
      <c r="AP3202" t="b">
        <v>0</v>
      </c>
    </row>
    <row r="3203" spans="1:42" x14ac:dyDescent="0.25">
      <c r="A3203" t="s">
        <v>6045</v>
      </c>
      <c r="B3203">
        <v>1</v>
      </c>
      <c r="C3203" t="s">
        <v>40</v>
      </c>
      <c r="D3203" t="s">
        <v>41</v>
      </c>
      <c r="E3203" t="s">
        <v>151</v>
      </c>
      <c r="F3203">
        <v>90814</v>
      </c>
      <c r="G3203" t="s">
        <v>2310</v>
      </c>
      <c r="H3203">
        <v>33.771611999999998</v>
      </c>
      <c r="I3203">
        <v>-118.143866</v>
      </c>
      <c r="J3203">
        <v>0</v>
      </c>
      <c r="K3203">
        <v>0</v>
      </c>
      <c r="L3203">
        <v>1</v>
      </c>
      <c r="M3203">
        <v>1</v>
      </c>
      <c r="N3203" t="str">
        <f>VLOOKUP(O3203:O10234,'VLOOKUP Ranges'!$A$9:$B$12,2,TRUE)</f>
        <v>55-77</v>
      </c>
      <c r="O3203">
        <v>71</v>
      </c>
      <c r="P3203">
        <v>1</v>
      </c>
      <c r="Q3203" t="s">
        <v>45</v>
      </c>
      <c r="R3203" t="s">
        <v>45</v>
      </c>
      <c r="S3203" t="s">
        <v>45</v>
      </c>
      <c r="T3203" t="s">
        <v>45</v>
      </c>
      <c r="U3203" t="s">
        <v>45</v>
      </c>
      <c r="V3203" t="s">
        <v>44</v>
      </c>
      <c r="W3203" t="s">
        <v>44</v>
      </c>
      <c r="X3203">
        <v>1</v>
      </c>
      <c r="Y3203" t="str">
        <f>VLOOKUP(Z3203:Z10234,'VLOOKUP Ranges'!$A$2:$B$5,2,TRUE)</f>
        <v>89-118</v>
      </c>
      <c r="Z3203">
        <v>95.15</v>
      </c>
      <c r="AA3203">
        <v>6770.85</v>
      </c>
      <c r="AB3203" t="s">
        <v>44</v>
      </c>
      <c r="AC3203">
        <v>0</v>
      </c>
      <c r="AD3203">
        <v>41</v>
      </c>
      <c r="AE3203">
        <v>5647</v>
      </c>
      <c r="AG3203" t="b">
        <v>1</v>
      </c>
      <c r="AH3203" t="b">
        <v>0</v>
      </c>
      <c r="AI3203" t="b">
        <v>1</v>
      </c>
      <c r="AJ3203" t="b">
        <v>0</v>
      </c>
      <c r="AK3203" t="b">
        <v>1</v>
      </c>
      <c r="AL3203" t="b">
        <v>0</v>
      </c>
      <c r="AM3203" t="b">
        <v>0</v>
      </c>
      <c r="AN3203">
        <v>95.364084507042193</v>
      </c>
      <c r="AO3203">
        <f t="shared" ref="AO3203:AO3266" si="50">ROUNDUP(Z3203, 0)</f>
        <v>96</v>
      </c>
      <c r="AP3203" t="b">
        <v>1</v>
      </c>
    </row>
    <row r="3204" spans="1:42" x14ac:dyDescent="0.25">
      <c r="A3204" t="s">
        <v>6046</v>
      </c>
      <c r="B3204">
        <v>1</v>
      </c>
      <c r="C3204" t="s">
        <v>40</v>
      </c>
      <c r="D3204" t="s">
        <v>41</v>
      </c>
      <c r="E3204" t="s">
        <v>151</v>
      </c>
      <c r="F3204">
        <v>90815</v>
      </c>
      <c r="G3204" t="s">
        <v>4132</v>
      </c>
      <c r="H3204">
        <v>33.797637999999999</v>
      </c>
      <c r="I3204">
        <v>-118.11662</v>
      </c>
      <c r="J3204">
        <v>0</v>
      </c>
      <c r="K3204">
        <v>1</v>
      </c>
      <c r="L3204">
        <v>0</v>
      </c>
      <c r="M3204">
        <v>0</v>
      </c>
      <c r="N3204" t="str">
        <f>VLOOKUP(O3204:O10235,'VLOOKUP Ranges'!$A$9:$B$12,2,TRUE)</f>
        <v>9-29</v>
      </c>
      <c r="O3204">
        <v>23</v>
      </c>
      <c r="P3204">
        <v>1</v>
      </c>
      <c r="Q3204" t="s">
        <v>45</v>
      </c>
      <c r="R3204" t="s">
        <v>44</v>
      </c>
      <c r="S3204" t="s">
        <v>44</v>
      </c>
      <c r="T3204" t="s">
        <v>45</v>
      </c>
      <c r="U3204" t="s">
        <v>44</v>
      </c>
      <c r="V3204" t="s">
        <v>44</v>
      </c>
      <c r="W3204" t="s">
        <v>44</v>
      </c>
      <c r="X3204">
        <v>1</v>
      </c>
      <c r="Y3204" t="str">
        <f>VLOOKUP(Z3204:Z10235,'VLOOKUP Ranges'!$A$2:$B$5,2,TRUE)</f>
        <v>70-89</v>
      </c>
      <c r="Z3204">
        <v>79.349999999999994</v>
      </c>
      <c r="AA3204">
        <v>1835.3</v>
      </c>
      <c r="AB3204" t="s">
        <v>44</v>
      </c>
      <c r="AC3204">
        <v>0</v>
      </c>
      <c r="AD3204">
        <v>50</v>
      </c>
      <c r="AE3204">
        <v>3558</v>
      </c>
      <c r="AG3204" t="b">
        <v>0</v>
      </c>
      <c r="AH3204" t="b">
        <v>0</v>
      </c>
      <c r="AI3204" t="b">
        <v>1</v>
      </c>
      <c r="AJ3204" t="b">
        <v>0</v>
      </c>
      <c r="AK3204" t="b">
        <v>0</v>
      </c>
      <c r="AL3204" t="b">
        <v>0</v>
      </c>
      <c r="AM3204" t="b">
        <v>1</v>
      </c>
      <c r="AN3204">
        <v>79.795652173912998</v>
      </c>
      <c r="AO3204">
        <f t="shared" si="50"/>
        <v>80</v>
      </c>
      <c r="AP3204" t="b">
        <v>0</v>
      </c>
    </row>
    <row r="3205" spans="1:42" x14ac:dyDescent="0.25">
      <c r="A3205" t="s">
        <v>6047</v>
      </c>
      <c r="B3205">
        <v>1</v>
      </c>
      <c r="C3205" t="s">
        <v>40</v>
      </c>
      <c r="D3205" t="s">
        <v>41</v>
      </c>
      <c r="E3205" t="s">
        <v>151</v>
      </c>
      <c r="F3205">
        <v>90822</v>
      </c>
      <c r="G3205" t="s">
        <v>3113</v>
      </c>
      <c r="H3205">
        <v>33.778435999999999</v>
      </c>
      <c r="I3205">
        <v>-118.11864799999999</v>
      </c>
      <c r="J3205">
        <v>1</v>
      </c>
      <c r="K3205">
        <v>0</v>
      </c>
      <c r="L3205">
        <v>1</v>
      </c>
      <c r="M3205">
        <v>0</v>
      </c>
      <c r="N3205" t="str">
        <f>VLOOKUP(O3205:O10236,'VLOOKUP Ranges'!$A$9:$B$12,2,TRUE)</f>
        <v>9-29</v>
      </c>
      <c r="O3205">
        <v>17</v>
      </c>
      <c r="P3205">
        <v>1</v>
      </c>
      <c r="Q3205" t="s">
        <v>44</v>
      </c>
      <c r="R3205" t="s">
        <v>44</v>
      </c>
      <c r="S3205" t="s">
        <v>44</v>
      </c>
      <c r="T3205" t="s">
        <v>45</v>
      </c>
      <c r="U3205" t="s">
        <v>44</v>
      </c>
      <c r="V3205" t="s">
        <v>45</v>
      </c>
      <c r="W3205" t="s">
        <v>45</v>
      </c>
      <c r="X3205">
        <v>1</v>
      </c>
      <c r="Y3205" t="str">
        <f>VLOOKUP(Z3205:Z10236,'VLOOKUP Ranges'!$A$2:$B$5,2,TRUE)</f>
        <v>89-118</v>
      </c>
      <c r="Z3205">
        <v>96.65</v>
      </c>
      <c r="AA3205">
        <v>1588.25</v>
      </c>
      <c r="AB3205" t="s">
        <v>44</v>
      </c>
      <c r="AC3205">
        <v>0</v>
      </c>
      <c r="AD3205">
        <v>37</v>
      </c>
      <c r="AE3205">
        <v>5228</v>
      </c>
      <c r="AG3205" t="b">
        <v>1</v>
      </c>
      <c r="AH3205" t="b">
        <v>0</v>
      </c>
      <c r="AI3205" t="b">
        <v>1</v>
      </c>
      <c r="AJ3205" t="b">
        <v>0</v>
      </c>
      <c r="AK3205" t="b">
        <v>0</v>
      </c>
      <c r="AL3205" t="b">
        <v>0</v>
      </c>
      <c r="AM3205" t="b">
        <v>0</v>
      </c>
      <c r="AN3205">
        <v>93.426470588235205</v>
      </c>
      <c r="AO3205">
        <f t="shared" si="50"/>
        <v>97</v>
      </c>
      <c r="AP3205" t="b">
        <v>0</v>
      </c>
    </row>
    <row r="3206" spans="1:42" x14ac:dyDescent="0.25">
      <c r="A3206" t="s">
        <v>6048</v>
      </c>
      <c r="B3206">
        <v>1</v>
      </c>
      <c r="C3206" t="s">
        <v>40</v>
      </c>
      <c r="D3206" t="s">
        <v>41</v>
      </c>
      <c r="E3206" t="s">
        <v>155</v>
      </c>
      <c r="F3206">
        <v>91001</v>
      </c>
      <c r="G3206" t="s">
        <v>156</v>
      </c>
      <c r="H3206">
        <v>34.196837000000002</v>
      </c>
      <c r="I3206">
        <v>-118.142236</v>
      </c>
      <c r="J3206">
        <v>1</v>
      </c>
      <c r="K3206">
        <v>0</v>
      </c>
      <c r="L3206">
        <v>0</v>
      </c>
      <c r="M3206">
        <v>0</v>
      </c>
      <c r="N3206" t="str">
        <f>VLOOKUP(O3206:O10237,'VLOOKUP Ranges'!$A$9:$B$12,2,TRUE)</f>
        <v>1-9</v>
      </c>
      <c r="O3206">
        <v>1</v>
      </c>
      <c r="P3206">
        <v>1</v>
      </c>
      <c r="Q3206" t="s">
        <v>44</v>
      </c>
      <c r="R3206" t="s">
        <v>44</v>
      </c>
      <c r="S3206" t="s">
        <v>44</v>
      </c>
      <c r="T3206" t="s">
        <v>45</v>
      </c>
      <c r="U3206" t="s">
        <v>45</v>
      </c>
      <c r="V3206" t="s">
        <v>45</v>
      </c>
      <c r="W3206" t="s">
        <v>45</v>
      </c>
      <c r="X3206">
        <v>1</v>
      </c>
      <c r="Y3206" t="str">
        <f>VLOOKUP(Z3206:Z10237,'VLOOKUP Ranges'!$A$2:$B$5,2,TRUE)</f>
        <v>70-89</v>
      </c>
      <c r="Z3206">
        <v>75.5</v>
      </c>
      <c r="AA3206">
        <v>75.5</v>
      </c>
      <c r="AB3206" t="s">
        <v>44</v>
      </c>
      <c r="AC3206">
        <v>0</v>
      </c>
      <c r="AD3206">
        <v>43</v>
      </c>
      <c r="AE3206">
        <v>2954</v>
      </c>
      <c r="AG3206" t="b">
        <v>0</v>
      </c>
      <c r="AH3206" t="b">
        <v>0</v>
      </c>
      <c r="AI3206" t="b">
        <v>0</v>
      </c>
      <c r="AJ3206" t="b">
        <v>0</v>
      </c>
      <c r="AK3206" t="b">
        <v>0</v>
      </c>
      <c r="AL3206" t="b">
        <v>1</v>
      </c>
      <c r="AM3206" t="b">
        <v>0</v>
      </c>
      <c r="AN3206">
        <v>75.5</v>
      </c>
      <c r="AO3206">
        <f t="shared" si="50"/>
        <v>76</v>
      </c>
      <c r="AP3206" t="b">
        <v>0</v>
      </c>
    </row>
    <row r="3207" spans="1:42" x14ac:dyDescent="0.25">
      <c r="A3207" t="s">
        <v>6049</v>
      </c>
      <c r="B3207">
        <v>1</v>
      </c>
      <c r="C3207" t="s">
        <v>40</v>
      </c>
      <c r="D3207" t="s">
        <v>41</v>
      </c>
      <c r="E3207" t="s">
        <v>2312</v>
      </c>
      <c r="F3207">
        <v>91006</v>
      </c>
      <c r="G3207" t="s">
        <v>4135</v>
      </c>
      <c r="H3207">
        <v>34.137318999999998</v>
      </c>
      <c r="I3207">
        <v>-118.029837</v>
      </c>
      <c r="J3207">
        <v>1</v>
      </c>
      <c r="K3207">
        <v>0</v>
      </c>
      <c r="L3207">
        <v>1</v>
      </c>
      <c r="M3207">
        <v>1</v>
      </c>
      <c r="N3207" t="str">
        <f>VLOOKUP(O3207:O10238,'VLOOKUP Ranges'!$A$9:$B$12,2,TRUE)</f>
        <v>9-29</v>
      </c>
      <c r="O3207">
        <v>12</v>
      </c>
      <c r="P3207">
        <v>1</v>
      </c>
      <c r="Q3207" t="s">
        <v>44</v>
      </c>
      <c r="R3207" t="s">
        <v>66</v>
      </c>
      <c r="S3207" t="s">
        <v>66</v>
      </c>
      <c r="T3207" t="s">
        <v>66</v>
      </c>
      <c r="U3207" t="s">
        <v>66</v>
      </c>
      <c r="V3207" t="s">
        <v>66</v>
      </c>
      <c r="W3207" t="s">
        <v>66</v>
      </c>
      <c r="X3207">
        <v>0</v>
      </c>
      <c r="Y3207" t="str">
        <f>VLOOKUP(Z3207:Z10238,'VLOOKUP Ranges'!$A$2:$B$5,2,TRUE)</f>
        <v>18-35</v>
      </c>
      <c r="Z3207">
        <v>19.7</v>
      </c>
      <c r="AA3207">
        <v>258.35000000000002</v>
      </c>
      <c r="AB3207" t="s">
        <v>44</v>
      </c>
      <c r="AC3207">
        <v>0</v>
      </c>
      <c r="AD3207">
        <v>24</v>
      </c>
      <c r="AE3207">
        <v>5104</v>
      </c>
      <c r="AG3207" t="b">
        <v>0</v>
      </c>
      <c r="AH3207" t="b">
        <v>1</v>
      </c>
      <c r="AI3207" t="b">
        <v>0</v>
      </c>
      <c r="AJ3207" t="b">
        <v>1</v>
      </c>
      <c r="AK3207" t="b">
        <v>0</v>
      </c>
      <c r="AL3207" t="b">
        <v>0</v>
      </c>
      <c r="AM3207" t="b">
        <v>1</v>
      </c>
      <c r="AN3207">
        <v>21.529166666666601</v>
      </c>
      <c r="AO3207">
        <f t="shared" si="50"/>
        <v>20</v>
      </c>
      <c r="AP3207" t="b">
        <v>0</v>
      </c>
    </row>
    <row r="3208" spans="1:42" x14ac:dyDescent="0.25">
      <c r="A3208" t="s">
        <v>6050</v>
      </c>
      <c r="B3208">
        <v>1</v>
      </c>
      <c r="C3208" t="s">
        <v>40</v>
      </c>
      <c r="D3208" t="s">
        <v>41</v>
      </c>
      <c r="E3208" t="s">
        <v>2312</v>
      </c>
      <c r="F3208">
        <v>91007</v>
      </c>
      <c r="G3208" t="s">
        <v>2313</v>
      </c>
      <c r="H3208">
        <v>34.128284000000001</v>
      </c>
      <c r="I3208">
        <v>-118.047732</v>
      </c>
      <c r="J3208">
        <v>0</v>
      </c>
      <c r="K3208">
        <v>0</v>
      </c>
      <c r="L3208">
        <v>1</v>
      </c>
      <c r="M3208">
        <v>0</v>
      </c>
      <c r="N3208" t="str">
        <f>VLOOKUP(O3208:O10239,'VLOOKUP Ranges'!$A$9:$B$12,2,TRUE)</f>
        <v>55-77</v>
      </c>
      <c r="O3208">
        <v>72</v>
      </c>
      <c r="P3208">
        <v>1</v>
      </c>
      <c r="Q3208" t="s">
        <v>44</v>
      </c>
      <c r="R3208" t="s">
        <v>66</v>
      </c>
      <c r="S3208" t="s">
        <v>66</v>
      </c>
      <c r="T3208" t="s">
        <v>66</v>
      </c>
      <c r="U3208" t="s">
        <v>66</v>
      </c>
      <c r="V3208" t="s">
        <v>66</v>
      </c>
      <c r="W3208" t="s">
        <v>66</v>
      </c>
      <c r="X3208">
        <v>0</v>
      </c>
      <c r="Y3208" t="str">
        <f>VLOOKUP(Z3208:Z10239,'VLOOKUP Ranges'!$A$2:$B$5,2,TRUE)</f>
        <v>18-35</v>
      </c>
      <c r="Z3208">
        <v>20.5</v>
      </c>
      <c r="AA3208">
        <v>1502.25</v>
      </c>
      <c r="AB3208" t="s">
        <v>44</v>
      </c>
      <c r="AC3208">
        <v>0</v>
      </c>
      <c r="AD3208">
        <v>25</v>
      </c>
      <c r="AE3208">
        <v>6302</v>
      </c>
      <c r="AG3208" t="b">
        <v>0</v>
      </c>
      <c r="AH3208" t="b">
        <v>1</v>
      </c>
      <c r="AI3208" t="b">
        <v>0</v>
      </c>
      <c r="AJ3208" t="b">
        <v>1</v>
      </c>
      <c r="AK3208" t="b">
        <v>1</v>
      </c>
      <c r="AL3208" t="b">
        <v>0</v>
      </c>
      <c r="AM3208" t="b">
        <v>0</v>
      </c>
      <c r="AN3208">
        <v>20.8645833333333</v>
      </c>
      <c r="AO3208">
        <f t="shared" si="50"/>
        <v>21</v>
      </c>
      <c r="AP3208" t="b">
        <v>0</v>
      </c>
    </row>
    <row r="3209" spans="1:42" x14ac:dyDescent="0.25">
      <c r="A3209" t="s">
        <v>6051</v>
      </c>
      <c r="B3209">
        <v>1</v>
      </c>
      <c r="C3209" t="s">
        <v>40</v>
      </c>
      <c r="D3209" t="s">
        <v>41</v>
      </c>
      <c r="E3209" t="s">
        <v>3115</v>
      </c>
      <c r="F3209">
        <v>91010</v>
      </c>
      <c r="G3209" t="s">
        <v>3116</v>
      </c>
      <c r="H3209">
        <v>34.145695000000003</v>
      </c>
      <c r="I3209">
        <v>-117.95981999999999</v>
      </c>
      <c r="J3209">
        <v>1</v>
      </c>
      <c r="K3209">
        <v>0</v>
      </c>
      <c r="L3209">
        <v>0</v>
      </c>
      <c r="M3209">
        <v>0</v>
      </c>
      <c r="N3209" t="str">
        <f>VLOOKUP(O3209:O10240,'VLOOKUP Ranges'!$A$9:$B$12,2,TRUE)</f>
        <v>1-9</v>
      </c>
      <c r="O3209">
        <v>1</v>
      </c>
      <c r="P3209">
        <v>1</v>
      </c>
      <c r="Q3209" t="s">
        <v>44</v>
      </c>
      <c r="R3209" t="s">
        <v>66</v>
      </c>
      <c r="S3209" t="s">
        <v>66</v>
      </c>
      <c r="T3209" t="s">
        <v>66</v>
      </c>
      <c r="U3209" t="s">
        <v>66</v>
      </c>
      <c r="V3209" t="s">
        <v>66</v>
      </c>
      <c r="W3209" t="s">
        <v>66</v>
      </c>
      <c r="X3209">
        <v>0</v>
      </c>
      <c r="Y3209" t="str">
        <f>VLOOKUP(Z3209:Z10240,'VLOOKUP Ranges'!$A$2:$B$5,2,TRUE)</f>
        <v>18-35</v>
      </c>
      <c r="Z3209">
        <v>19.2</v>
      </c>
      <c r="AA3209">
        <v>19.2</v>
      </c>
      <c r="AB3209" t="s">
        <v>44</v>
      </c>
      <c r="AC3209">
        <v>0</v>
      </c>
      <c r="AD3209">
        <v>44</v>
      </c>
      <c r="AE3209">
        <v>4629</v>
      </c>
      <c r="AG3209" t="b">
        <v>0</v>
      </c>
      <c r="AH3209" t="b">
        <v>0</v>
      </c>
      <c r="AI3209" t="b">
        <v>0</v>
      </c>
      <c r="AJ3209" t="b">
        <v>1</v>
      </c>
      <c r="AK3209" t="b">
        <v>0</v>
      </c>
      <c r="AL3209" t="b">
        <v>0</v>
      </c>
      <c r="AM3209" t="b">
        <v>1</v>
      </c>
      <c r="AN3209">
        <v>19.2</v>
      </c>
      <c r="AO3209">
        <f t="shared" si="50"/>
        <v>20</v>
      </c>
      <c r="AP3209" t="b">
        <v>0</v>
      </c>
    </row>
    <row r="3210" spans="1:42" x14ac:dyDescent="0.25">
      <c r="A3210" t="s">
        <v>6052</v>
      </c>
      <c r="B3210">
        <v>1</v>
      </c>
      <c r="C3210" t="s">
        <v>40</v>
      </c>
      <c r="D3210" t="s">
        <v>41</v>
      </c>
      <c r="E3210" t="s">
        <v>3841</v>
      </c>
      <c r="F3210">
        <v>91011</v>
      </c>
      <c r="G3210" t="s">
        <v>3842</v>
      </c>
      <c r="H3210">
        <v>34.234912000000001</v>
      </c>
      <c r="I3210">
        <v>-118.153729</v>
      </c>
      <c r="J3210">
        <v>1</v>
      </c>
      <c r="K3210">
        <v>1</v>
      </c>
      <c r="L3210">
        <v>1</v>
      </c>
      <c r="M3210">
        <v>0</v>
      </c>
      <c r="N3210" t="str">
        <f>VLOOKUP(O3210:O10241,'VLOOKUP Ranges'!$A$9:$B$12,2,TRUE)</f>
        <v>55-77</v>
      </c>
      <c r="O3210">
        <v>72</v>
      </c>
      <c r="P3210">
        <v>1</v>
      </c>
      <c r="Q3210" t="s">
        <v>45</v>
      </c>
      <c r="R3210" t="s">
        <v>44</v>
      </c>
      <c r="S3210" t="s">
        <v>45</v>
      </c>
      <c r="T3210" t="s">
        <v>44</v>
      </c>
      <c r="U3210" t="s">
        <v>44</v>
      </c>
      <c r="V3210" t="s">
        <v>45</v>
      </c>
      <c r="W3210" t="s">
        <v>45</v>
      </c>
      <c r="X3210">
        <v>0</v>
      </c>
      <c r="Y3210" t="str">
        <f>VLOOKUP(Z3210:Z10241,'VLOOKUP Ranges'!$A$2:$B$5,2,TRUE)</f>
        <v>89-118</v>
      </c>
      <c r="Z3210">
        <v>98.35</v>
      </c>
      <c r="AA3210">
        <v>6929.4</v>
      </c>
      <c r="AB3210" t="s">
        <v>44</v>
      </c>
      <c r="AC3210">
        <v>0</v>
      </c>
      <c r="AD3210">
        <v>73</v>
      </c>
      <c r="AE3210">
        <v>6120</v>
      </c>
      <c r="AG3210" t="b">
        <v>0</v>
      </c>
      <c r="AH3210" t="b">
        <v>1</v>
      </c>
      <c r="AI3210" t="b">
        <v>1</v>
      </c>
      <c r="AJ3210" t="b">
        <v>0</v>
      </c>
      <c r="AK3210" t="b">
        <v>0</v>
      </c>
      <c r="AL3210" t="b">
        <v>0</v>
      </c>
      <c r="AM3210" t="b">
        <v>0</v>
      </c>
      <c r="AN3210">
        <v>96.241666666666603</v>
      </c>
      <c r="AO3210">
        <f t="shared" si="50"/>
        <v>99</v>
      </c>
      <c r="AP3210" t="b">
        <v>0</v>
      </c>
    </row>
    <row r="3211" spans="1:42" x14ac:dyDescent="0.25">
      <c r="A3211" t="s">
        <v>6053</v>
      </c>
      <c r="B3211">
        <v>1</v>
      </c>
      <c r="C3211" t="s">
        <v>40</v>
      </c>
      <c r="D3211" t="s">
        <v>41</v>
      </c>
      <c r="E3211" t="s">
        <v>158</v>
      </c>
      <c r="F3211">
        <v>91016</v>
      </c>
      <c r="G3211" t="s">
        <v>159</v>
      </c>
      <c r="H3211">
        <v>34.152799999999999</v>
      </c>
      <c r="I3211">
        <v>-118.00048200000001</v>
      </c>
      <c r="J3211">
        <v>1</v>
      </c>
      <c r="K3211">
        <v>0</v>
      </c>
      <c r="L3211">
        <v>1</v>
      </c>
      <c r="M3211">
        <v>1</v>
      </c>
      <c r="N3211" t="str">
        <f>VLOOKUP(O3211:O10242,'VLOOKUP Ranges'!$A$9:$B$12,2,TRUE)</f>
        <v>55-77</v>
      </c>
      <c r="O3211">
        <v>60</v>
      </c>
      <c r="P3211">
        <v>1</v>
      </c>
      <c r="Q3211" t="s">
        <v>45</v>
      </c>
      <c r="R3211" t="s">
        <v>44</v>
      </c>
      <c r="S3211" t="s">
        <v>44</v>
      </c>
      <c r="T3211" t="s">
        <v>44</v>
      </c>
      <c r="U3211" t="s">
        <v>44</v>
      </c>
      <c r="V3211" t="s">
        <v>44</v>
      </c>
      <c r="W3211" t="s">
        <v>44</v>
      </c>
      <c r="X3211">
        <v>0</v>
      </c>
      <c r="Y3211" t="str">
        <f>VLOOKUP(Z3211:Z10242,'VLOOKUP Ranges'!$A$2:$B$5,2,TRUE)</f>
        <v>70-89</v>
      </c>
      <c r="Z3211">
        <v>74.349999999999994</v>
      </c>
      <c r="AA3211">
        <v>4453.3</v>
      </c>
      <c r="AB3211" t="s">
        <v>44</v>
      </c>
      <c r="AC3211">
        <v>0</v>
      </c>
      <c r="AD3211">
        <v>26</v>
      </c>
      <c r="AE3211">
        <v>5100</v>
      </c>
      <c r="AG3211" t="b">
        <v>0</v>
      </c>
      <c r="AH3211" t="b">
        <v>0</v>
      </c>
      <c r="AI3211" t="b">
        <v>1</v>
      </c>
      <c r="AJ3211" t="b">
        <v>0</v>
      </c>
      <c r="AK3211" t="b">
        <v>0</v>
      </c>
      <c r="AL3211" t="b">
        <v>0</v>
      </c>
      <c r="AM3211" t="b">
        <v>0</v>
      </c>
      <c r="AN3211">
        <v>74.221666666666593</v>
      </c>
      <c r="AO3211">
        <f t="shared" si="50"/>
        <v>75</v>
      </c>
      <c r="AP3211" t="b">
        <v>0</v>
      </c>
    </row>
    <row r="3212" spans="1:42" x14ac:dyDescent="0.25">
      <c r="A3212" t="s">
        <v>6054</v>
      </c>
      <c r="B3212">
        <v>1</v>
      </c>
      <c r="C3212" t="s">
        <v>40</v>
      </c>
      <c r="D3212" t="s">
        <v>41</v>
      </c>
      <c r="E3212" t="s">
        <v>3118</v>
      </c>
      <c r="F3212">
        <v>91020</v>
      </c>
      <c r="G3212" t="s">
        <v>3119</v>
      </c>
      <c r="H3212">
        <v>34.211199999999998</v>
      </c>
      <c r="I3212">
        <v>-118.230625</v>
      </c>
      <c r="J3212">
        <v>0</v>
      </c>
      <c r="K3212">
        <v>0</v>
      </c>
      <c r="L3212">
        <v>1</v>
      </c>
      <c r="M3212">
        <v>0</v>
      </c>
      <c r="N3212" t="str">
        <f>VLOOKUP(O3212:O10243,'VLOOKUP Ranges'!$A$9:$B$12,2,TRUE)</f>
        <v>55-77</v>
      </c>
      <c r="O3212">
        <v>61</v>
      </c>
      <c r="P3212">
        <v>0</v>
      </c>
      <c r="Q3212" t="s">
        <v>62</v>
      </c>
      <c r="R3212" t="s">
        <v>44</v>
      </c>
      <c r="S3212" t="s">
        <v>45</v>
      </c>
      <c r="T3212" t="s">
        <v>45</v>
      </c>
      <c r="U3212" t="s">
        <v>45</v>
      </c>
      <c r="V3212" t="s">
        <v>45</v>
      </c>
      <c r="W3212" t="s">
        <v>44</v>
      </c>
      <c r="X3212">
        <v>0</v>
      </c>
      <c r="Y3212" t="str">
        <f>VLOOKUP(Z3212:Z10243,'VLOOKUP Ranges'!$A$2:$B$5,2,TRUE)</f>
        <v>35-70</v>
      </c>
      <c r="Z3212">
        <v>51.35</v>
      </c>
      <c r="AA3212">
        <v>3244.4</v>
      </c>
      <c r="AB3212" t="s">
        <v>44</v>
      </c>
      <c r="AC3212">
        <v>0</v>
      </c>
      <c r="AD3212">
        <v>55</v>
      </c>
      <c r="AE3212">
        <v>4159</v>
      </c>
      <c r="AG3212" t="b">
        <v>0</v>
      </c>
      <c r="AH3212" t="b">
        <v>1</v>
      </c>
      <c r="AI3212" t="b">
        <v>0</v>
      </c>
      <c r="AJ3212" t="b">
        <v>0</v>
      </c>
      <c r="AK3212" t="b">
        <v>1</v>
      </c>
      <c r="AL3212" t="b">
        <v>0</v>
      </c>
      <c r="AM3212" t="b">
        <v>0</v>
      </c>
      <c r="AN3212">
        <v>53.1868852459016</v>
      </c>
      <c r="AO3212">
        <f t="shared" si="50"/>
        <v>52</v>
      </c>
      <c r="AP3212" t="b">
        <v>0</v>
      </c>
    </row>
    <row r="3213" spans="1:42" x14ac:dyDescent="0.25">
      <c r="A3213" t="s">
        <v>6055</v>
      </c>
      <c r="B3213">
        <v>1</v>
      </c>
      <c r="C3213" t="s">
        <v>40</v>
      </c>
      <c r="D3213" t="s">
        <v>41</v>
      </c>
      <c r="E3213" t="s">
        <v>161</v>
      </c>
      <c r="F3213">
        <v>91024</v>
      </c>
      <c r="G3213" t="s">
        <v>162</v>
      </c>
      <c r="H3213">
        <v>34.168686000000001</v>
      </c>
      <c r="I3213">
        <v>-118.05750500000001</v>
      </c>
      <c r="J3213">
        <v>0</v>
      </c>
      <c r="K3213">
        <v>0</v>
      </c>
      <c r="L3213">
        <v>1</v>
      </c>
      <c r="M3213">
        <v>0</v>
      </c>
      <c r="N3213" t="str">
        <f>VLOOKUP(O3213:O10244,'VLOOKUP Ranges'!$A$9:$B$12,2,TRUE)</f>
        <v>1-9</v>
      </c>
      <c r="O3213">
        <v>6</v>
      </c>
      <c r="P3213">
        <v>1</v>
      </c>
      <c r="Q3213" t="s">
        <v>44</v>
      </c>
      <c r="R3213" t="s">
        <v>44</v>
      </c>
      <c r="S3213" t="s">
        <v>44</v>
      </c>
      <c r="T3213" t="s">
        <v>44</v>
      </c>
      <c r="U3213" t="s">
        <v>44</v>
      </c>
      <c r="V3213" t="s">
        <v>44</v>
      </c>
      <c r="W3213" t="s">
        <v>44</v>
      </c>
      <c r="X3213">
        <v>0</v>
      </c>
      <c r="Y3213" t="str">
        <f>VLOOKUP(Z3213:Z10244,'VLOOKUP Ranges'!$A$2:$B$5,2,TRUE)</f>
        <v>35-70</v>
      </c>
      <c r="Z3213">
        <v>45.65</v>
      </c>
      <c r="AA3213">
        <v>323.45</v>
      </c>
      <c r="AB3213" t="s">
        <v>44</v>
      </c>
      <c r="AC3213">
        <v>0</v>
      </c>
      <c r="AD3213">
        <v>40</v>
      </c>
      <c r="AE3213">
        <v>4227</v>
      </c>
      <c r="AG3213" t="b">
        <v>0</v>
      </c>
      <c r="AH3213" t="b">
        <v>0</v>
      </c>
      <c r="AI3213" t="b">
        <v>0</v>
      </c>
      <c r="AJ3213" t="b">
        <v>0</v>
      </c>
      <c r="AK3213" t="b">
        <v>0</v>
      </c>
      <c r="AL3213" t="b">
        <v>0</v>
      </c>
      <c r="AM3213" t="b">
        <v>1</v>
      </c>
      <c r="AN3213">
        <v>53.908333333333303</v>
      </c>
      <c r="AO3213">
        <f t="shared" si="50"/>
        <v>46</v>
      </c>
      <c r="AP3213" t="b">
        <v>0</v>
      </c>
    </row>
    <row r="3214" spans="1:42" x14ac:dyDescent="0.25">
      <c r="A3214" t="s">
        <v>6056</v>
      </c>
      <c r="B3214">
        <v>1</v>
      </c>
      <c r="C3214" t="s">
        <v>40</v>
      </c>
      <c r="D3214" t="s">
        <v>41</v>
      </c>
      <c r="E3214" t="s">
        <v>167</v>
      </c>
      <c r="F3214">
        <v>91101</v>
      </c>
      <c r="G3214" t="s">
        <v>4143</v>
      </c>
      <c r="H3214">
        <v>34.146635000000003</v>
      </c>
      <c r="I3214">
        <v>-118.139225</v>
      </c>
      <c r="J3214">
        <v>1</v>
      </c>
      <c r="K3214">
        <v>0</v>
      </c>
      <c r="L3214">
        <v>1</v>
      </c>
      <c r="M3214">
        <v>1</v>
      </c>
      <c r="N3214" t="str">
        <f>VLOOKUP(O3214:O10245,'VLOOKUP Ranges'!$A$9:$B$12,2,TRUE)</f>
        <v>55-77</v>
      </c>
      <c r="O3214">
        <v>72</v>
      </c>
      <c r="P3214">
        <v>1</v>
      </c>
      <c r="Q3214" t="s">
        <v>44</v>
      </c>
      <c r="R3214" t="s">
        <v>66</v>
      </c>
      <c r="S3214" t="s">
        <v>66</v>
      </c>
      <c r="T3214" t="s">
        <v>66</v>
      </c>
      <c r="U3214" t="s">
        <v>66</v>
      </c>
      <c r="V3214" t="s">
        <v>66</v>
      </c>
      <c r="W3214" t="s">
        <v>66</v>
      </c>
      <c r="X3214">
        <v>0</v>
      </c>
      <c r="Y3214" t="str">
        <f>VLOOKUP(Z3214:Z10245,'VLOOKUP Ranges'!$A$2:$B$5,2,TRUE)</f>
        <v>18-35</v>
      </c>
      <c r="Z3214">
        <v>20.3</v>
      </c>
      <c r="AA3214">
        <v>1401.15</v>
      </c>
      <c r="AB3214" t="s">
        <v>44</v>
      </c>
      <c r="AC3214">
        <v>0</v>
      </c>
      <c r="AD3214">
        <v>76</v>
      </c>
      <c r="AE3214">
        <v>5265</v>
      </c>
      <c r="AG3214" t="b">
        <v>0</v>
      </c>
      <c r="AH3214" t="b">
        <v>1</v>
      </c>
      <c r="AI3214" t="b">
        <v>0</v>
      </c>
      <c r="AJ3214" t="b">
        <v>1</v>
      </c>
      <c r="AK3214" t="b">
        <v>0</v>
      </c>
      <c r="AL3214" t="b">
        <v>0</v>
      </c>
      <c r="AM3214" t="b">
        <v>0</v>
      </c>
      <c r="AN3214">
        <v>19.4604166666666</v>
      </c>
      <c r="AO3214">
        <f t="shared" si="50"/>
        <v>21</v>
      </c>
      <c r="AP3214" t="b">
        <v>0</v>
      </c>
    </row>
    <row r="3215" spans="1:42" x14ac:dyDescent="0.25">
      <c r="A3215" t="s">
        <v>6057</v>
      </c>
      <c r="B3215">
        <v>1</v>
      </c>
      <c r="C3215" t="s">
        <v>40</v>
      </c>
      <c r="D3215" t="s">
        <v>41</v>
      </c>
      <c r="E3215" t="s">
        <v>167</v>
      </c>
      <c r="F3215">
        <v>91103</v>
      </c>
      <c r="G3215" t="s">
        <v>168</v>
      </c>
      <c r="H3215">
        <v>34.167465</v>
      </c>
      <c r="I3215">
        <v>-118.165327</v>
      </c>
      <c r="J3215">
        <v>0</v>
      </c>
      <c r="K3215">
        <v>0</v>
      </c>
      <c r="L3215">
        <v>0</v>
      </c>
      <c r="M3215">
        <v>0</v>
      </c>
      <c r="N3215" t="str">
        <f>VLOOKUP(O3215:O10246,'VLOOKUP Ranges'!$A$9:$B$12,2,TRUE)</f>
        <v>29-55</v>
      </c>
      <c r="O3215">
        <v>32</v>
      </c>
      <c r="P3215">
        <v>1</v>
      </c>
      <c r="Q3215" t="s">
        <v>45</v>
      </c>
      <c r="R3215" t="s">
        <v>44</v>
      </c>
      <c r="S3215" t="s">
        <v>45</v>
      </c>
      <c r="T3215" t="s">
        <v>44</v>
      </c>
      <c r="U3215" t="s">
        <v>44</v>
      </c>
      <c r="V3215" t="s">
        <v>44</v>
      </c>
      <c r="W3215" t="s">
        <v>44</v>
      </c>
      <c r="X3215">
        <v>1</v>
      </c>
      <c r="Y3215" t="str">
        <f>VLOOKUP(Z3215:Z10246,'VLOOKUP Ranges'!$A$2:$B$5,2,TRUE)</f>
        <v>35-70</v>
      </c>
      <c r="Z3215">
        <v>54.2</v>
      </c>
      <c r="AA3215">
        <v>1739.6</v>
      </c>
      <c r="AB3215" t="s">
        <v>44</v>
      </c>
      <c r="AC3215">
        <v>0</v>
      </c>
      <c r="AD3215">
        <v>43</v>
      </c>
      <c r="AE3215">
        <v>4454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 t="b">
        <v>1</v>
      </c>
      <c r="AM3215" t="b">
        <v>0</v>
      </c>
      <c r="AN3215">
        <v>54.362499999999997</v>
      </c>
      <c r="AO3215">
        <f t="shared" si="50"/>
        <v>55</v>
      </c>
      <c r="AP3215" t="b">
        <v>0</v>
      </c>
    </row>
    <row r="3216" spans="1:42" x14ac:dyDescent="0.25">
      <c r="A3216" t="s">
        <v>6058</v>
      </c>
      <c r="B3216">
        <v>1</v>
      </c>
      <c r="C3216" t="s">
        <v>40</v>
      </c>
      <c r="D3216" t="s">
        <v>41</v>
      </c>
      <c r="E3216" t="s">
        <v>167</v>
      </c>
      <c r="F3216">
        <v>91104</v>
      </c>
      <c r="G3216" t="s">
        <v>3123</v>
      </c>
      <c r="H3216">
        <v>34.165382999999999</v>
      </c>
      <c r="I3216">
        <v>-118.123752</v>
      </c>
      <c r="J3216">
        <v>1</v>
      </c>
      <c r="K3216">
        <v>0</v>
      </c>
      <c r="L3216">
        <v>1</v>
      </c>
      <c r="M3216">
        <v>0</v>
      </c>
      <c r="N3216" t="str">
        <f>VLOOKUP(O3216:O10247,'VLOOKUP Ranges'!$A$9:$B$12,2,TRUE)</f>
        <v>55-77</v>
      </c>
      <c r="O3216">
        <v>65</v>
      </c>
      <c r="P3216">
        <v>1</v>
      </c>
      <c r="Q3216" t="s">
        <v>45</v>
      </c>
      <c r="R3216" t="s">
        <v>44</v>
      </c>
      <c r="S3216" t="s">
        <v>45</v>
      </c>
      <c r="T3216" t="s">
        <v>44</v>
      </c>
      <c r="U3216" t="s">
        <v>44</v>
      </c>
      <c r="V3216" t="s">
        <v>44</v>
      </c>
      <c r="W3216" t="s">
        <v>45</v>
      </c>
      <c r="X3216">
        <v>1</v>
      </c>
      <c r="Y3216" t="str">
        <f>VLOOKUP(Z3216:Z10247,'VLOOKUP Ranges'!$A$2:$B$5,2,TRUE)</f>
        <v>89-118</v>
      </c>
      <c r="Z3216">
        <v>90.65</v>
      </c>
      <c r="AA3216">
        <v>5931</v>
      </c>
      <c r="AB3216" t="s">
        <v>44</v>
      </c>
      <c r="AC3216">
        <v>0</v>
      </c>
      <c r="AD3216">
        <v>70</v>
      </c>
      <c r="AE3216">
        <v>6358</v>
      </c>
      <c r="AG3216" t="b">
        <v>0</v>
      </c>
      <c r="AH3216" t="b">
        <v>0</v>
      </c>
      <c r="AI3216" t="b">
        <v>1</v>
      </c>
      <c r="AJ3216" t="b">
        <v>0</v>
      </c>
      <c r="AK3216" t="b">
        <v>0</v>
      </c>
      <c r="AL3216" t="b">
        <v>1</v>
      </c>
      <c r="AM3216" t="b">
        <v>0</v>
      </c>
      <c r="AN3216">
        <v>91.246153846153803</v>
      </c>
      <c r="AO3216">
        <f t="shared" si="50"/>
        <v>91</v>
      </c>
      <c r="AP3216" t="b">
        <v>0</v>
      </c>
    </row>
    <row r="3217" spans="1:42" x14ac:dyDescent="0.25">
      <c r="A3217" t="s">
        <v>6059</v>
      </c>
      <c r="B3217">
        <v>1</v>
      </c>
      <c r="C3217" t="s">
        <v>40</v>
      </c>
      <c r="D3217" t="s">
        <v>41</v>
      </c>
      <c r="E3217" t="s">
        <v>167</v>
      </c>
      <c r="F3217">
        <v>91105</v>
      </c>
      <c r="G3217" t="s">
        <v>2316</v>
      </c>
      <c r="H3217">
        <v>34.13946</v>
      </c>
      <c r="I3217">
        <v>-118.16664900000001</v>
      </c>
      <c r="J3217">
        <v>0</v>
      </c>
      <c r="K3217">
        <v>0</v>
      </c>
      <c r="L3217">
        <v>1</v>
      </c>
      <c r="M3217">
        <v>1</v>
      </c>
      <c r="N3217" t="str">
        <f>VLOOKUP(O3217:O10248,'VLOOKUP Ranges'!$A$9:$B$12,2,TRUE)</f>
        <v>29-55</v>
      </c>
      <c r="O3217">
        <v>45</v>
      </c>
      <c r="P3217">
        <v>0</v>
      </c>
      <c r="Q3217" t="s">
        <v>62</v>
      </c>
      <c r="R3217" t="s">
        <v>45</v>
      </c>
      <c r="S3217" t="s">
        <v>44</v>
      </c>
      <c r="T3217" t="s">
        <v>44</v>
      </c>
      <c r="U3217" t="s">
        <v>44</v>
      </c>
      <c r="V3217" t="s">
        <v>45</v>
      </c>
      <c r="W3217" t="s">
        <v>45</v>
      </c>
      <c r="X3217">
        <v>1</v>
      </c>
      <c r="Y3217" t="str">
        <f>VLOOKUP(Z3217:Z10248,'VLOOKUP Ranges'!$A$2:$B$5,2,TRUE)</f>
        <v>35-70</v>
      </c>
      <c r="Z3217">
        <v>50.9</v>
      </c>
      <c r="AA3217">
        <v>2333.85</v>
      </c>
      <c r="AB3217" t="s">
        <v>44</v>
      </c>
      <c r="AC3217">
        <v>0</v>
      </c>
      <c r="AD3217">
        <v>64</v>
      </c>
      <c r="AE3217">
        <v>3937</v>
      </c>
      <c r="AG3217" t="b">
        <v>0</v>
      </c>
      <c r="AH3217" t="b">
        <v>0</v>
      </c>
      <c r="AI3217" t="b">
        <v>0</v>
      </c>
      <c r="AJ3217" t="b">
        <v>0</v>
      </c>
      <c r="AK3217" t="b">
        <v>0</v>
      </c>
      <c r="AL3217" t="b">
        <v>0</v>
      </c>
      <c r="AM3217" t="b">
        <v>0</v>
      </c>
      <c r="AN3217">
        <v>51.863333333333301</v>
      </c>
      <c r="AO3217">
        <f t="shared" si="50"/>
        <v>51</v>
      </c>
      <c r="AP3217" t="b">
        <v>0</v>
      </c>
    </row>
    <row r="3218" spans="1:42" x14ac:dyDescent="0.25">
      <c r="A3218" t="s">
        <v>6060</v>
      </c>
      <c r="B3218">
        <v>1</v>
      </c>
      <c r="C3218" t="s">
        <v>40</v>
      </c>
      <c r="D3218" t="s">
        <v>41</v>
      </c>
      <c r="E3218" t="s">
        <v>167</v>
      </c>
      <c r="F3218">
        <v>91106</v>
      </c>
      <c r="G3218" t="s">
        <v>170</v>
      </c>
      <c r="H3218">
        <v>34.139401999999997</v>
      </c>
      <c r="I3218">
        <v>-118.128658</v>
      </c>
      <c r="J3218">
        <v>1</v>
      </c>
      <c r="K3218">
        <v>0</v>
      </c>
      <c r="L3218">
        <v>0</v>
      </c>
      <c r="M3218">
        <v>0</v>
      </c>
      <c r="N3218" t="str">
        <f>VLOOKUP(O3218:O10249,'VLOOKUP Ranges'!$A$9:$B$12,2,TRUE)</f>
        <v>29-55</v>
      </c>
      <c r="O3218">
        <v>42</v>
      </c>
      <c r="P3218">
        <v>1</v>
      </c>
      <c r="Q3218" t="s">
        <v>45</v>
      </c>
      <c r="R3218" t="s">
        <v>66</v>
      </c>
      <c r="S3218" t="s">
        <v>66</v>
      </c>
      <c r="T3218" t="s">
        <v>66</v>
      </c>
      <c r="U3218" t="s">
        <v>66</v>
      </c>
      <c r="V3218" t="s">
        <v>66</v>
      </c>
      <c r="W3218" t="s">
        <v>66</v>
      </c>
      <c r="X3218">
        <v>0</v>
      </c>
      <c r="Y3218" t="str">
        <f>VLOOKUP(Z3218:Z10249,'VLOOKUP Ranges'!$A$2:$B$5,2,TRUE)</f>
        <v>18-35</v>
      </c>
      <c r="Z3218">
        <v>25.05</v>
      </c>
      <c r="AA3218">
        <v>949.85</v>
      </c>
      <c r="AB3218" t="s">
        <v>44</v>
      </c>
      <c r="AC3218">
        <v>0</v>
      </c>
      <c r="AD3218">
        <v>55</v>
      </c>
      <c r="AE3218">
        <v>3756</v>
      </c>
      <c r="AG3218" t="b">
        <v>1</v>
      </c>
      <c r="AH3218" t="b">
        <v>0</v>
      </c>
      <c r="AI3218" t="b">
        <v>0</v>
      </c>
      <c r="AJ3218" t="b">
        <v>1</v>
      </c>
      <c r="AK3218" t="b">
        <v>0</v>
      </c>
      <c r="AL3218" t="b">
        <v>1</v>
      </c>
      <c r="AM3218" t="b">
        <v>0</v>
      </c>
      <c r="AN3218">
        <v>22.615476190476102</v>
      </c>
      <c r="AO3218">
        <f t="shared" si="50"/>
        <v>26</v>
      </c>
      <c r="AP3218" t="b">
        <v>0</v>
      </c>
    </row>
    <row r="3219" spans="1:42" x14ac:dyDescent="0.25">
      <c r="A3219" t="s">
        <v>6061</v>
      </c>
      <c r="B3219">
        <v>1</v>
      </c>
      <c r="C3219" t="s">
        <v>40</v>
      </c>
      <c r="D3219" t="s">
        <v>41</v>
      </c>
      <c r="E3219" t="s">
        <v>167</v>
      </c>
      <c r="F3219">
        <v>91107</v>
      </c>
      <c r="G3219" t="s">
        <v>172</v>
      </c>
      <c r="H3219">
        <v>34.159007000000003</v>
      </c>
      <c r="I3219">
        <v>-118.08735299999999</v>
      </c>
      <c r="J3219">
        <v>1</v>
      </c>
      <c r="K3219">
        <v>0</v>
      </c>
      <c r="L3219">
        <v>0</v>
      </c>
      <c r="M3219">
        <v>0</v>
      </c>
      <c r="N3219" t="str">
        <f>VLOOKUP(O3219:O10250,'VLOOKUP Ranges'!$A$9:$B$12,2,TRUE)</f>
        <v>1-9</v>
      </c>
      <c r="O3219">
        <v>8</v>
      </c>
      <c r="P3219">
        <v>1</v>
      </c>
      <c r="Q3219" t="s">
        <v>45</v>
      </c>
      <c r="R3219" t="s">
        <v>44</v>
      </c>
      <c r="S3219" t="s">
        <v>44</v>
      </c>
      <c r="T3219" t="s">
        <v>44</v>
      </c>
      <c r="U3219" t="s">
        <v>44</v>
      </c>
      <c r="V3219" t="s">
        <v>44</v>
      </c>
      <c r="W3219" t="s">
        <v>44</v>
      </c>
      <c r="X3219">
        <v>1</v>
      </c>
      <c r="Y3219" t="str">
        <f>VLOOKUP(Z3219:Z10250,'VLOOKUP Ranges'!$A$2:$B$5,2,TRUE)</f>
        <v>70-89</v>
      </c>
      <c r="Z3219">
        <v>74.849999999999994</v>
      </c>
      <c r="AA3219">
        <v>572.45000000000005</v>
      </c>
      <c r="AB3219" t="s">
        <v>44</v>
      </c>
      <c r="AC3219">
        <v>0</v>
      </c>
      <c r="AD3219">
        <v>40</v>
      </c>
      <c r="AE3219">
        <v>5514</v>
      </c>
      <c r="AG3219" t="b">
        <v>0</v>
      </c>
      <c r="AH3219" t="b">
        <v>0</v>
      </c>
      <c r="AI3219" t="b">
        <v>1</v>
      </c>
      <c r="AJ3219" t="b">
        <v>0</v>
      </c>
      <c r="AK3219" t="b">
        <v>0</v>
      </c>
      <c r="AL3219" t="b">
        <v>1</v>
      </c>
      <c r="AM3219" t="b">
        <v>0</v>
      </c>
      <c r="AN3219">
        <v>71.556250000000006</v>
      </c>
      <c r="AO3219">
        <f t="shared" si="50"/>
        <v>75</v>
      </c>
      <c r="AP3219" t="b">
        <v>0</v>
      </c>
    </row>
    <row r="3220" spans="1:42" x14ac:dyDescent="0.25">
      <c r="A3220" t="s">
        <v>6062</v>
      </c>
      <c r="B3220">
        <v>1</v>
      </c>
      <c r="C3220" t="s">
        <v>40</v>
      </c>
      <c r="D3220" t="s">
        <v>41</v>
      </c>
      <c r="E3220" t="s">
        <v>3127</v>
      </c>
      <c r="F3220">
        <v>91108</v>
      </c>
      <c r="G3220" t="s">
        <v>3128</v>
      </c>
      <c r="H3220">
        <v>34.122670999999997</v>
      </c>
      <c r="I3220">
        <v>-118.112911</v>
      </c>
      <c r="J3220">
        <v>1</v>
      </c>
      <c r="K3220">
        <v>0</v>
      </c>
      <c r="L3220">
        <v>0</v>
      </c>
      <c r="M3220">
        <v>1</v>
      </c>
      <c r="N3220" t="str">
        <f>VLOOKUP(O3220:O10251,'VLOOKUP Ranges'!$A$9:$B$12,2,TRUE)</f>
        <v>29-55</v>
      </c>
      <c r="O3220">
        <v>32</v>
      </c>
      <c r="P3220">
        <v>1</v>
      </c>
      <c r="Q3220" t="s">
        <v>44</v>
      </c>
      <c r="R3220" t="s">
        <v>66</v>
      </c>
      <c r="S3220" t="s">
        <v>66</v>
      </c>
      <c r="T3220" t="s">
        <v>66</v>
      </c>
      <c r="U3220" t="s">
        <v>66</v>
      </c>
      <c r="V3220" t="s">
        <v>66</v>
      </c>
      <c r="W3220" t="s">
        <v>66</v>
      </c>
      <c r="X3220">
        <v>0</v>
      </c>
      <c r="Y3220" t="str">
        <f>VLOOKUP(Z3220:Z10251,'VLOOKUP Ranges'!$A$2:$B$5,2,TRUE)</f>
        <v>18-35</v>
      </c>
      <c r="Z3220">
        <v>20.5</v>
      </c>
      <c r="AA3220">
        <v>696.8</v>
      </c>
      <c r="AB3220" t="s">
        <v>44</v>
      </c>
      <c r="AC3220">
        <v>0</v>
      </c>
      <c r="AD3220">
        <v>50</v>
      </c>
      <c r="AE3220">
        <v>3114</v>
      </c>
      <c r="AG3220" t="b">
        <v>0</v>
      </c>
      <c r="AH3220" t="b">
        <v>1</v>
      </c>
      <c r="AI3220" t="b">
        <v>0</v>
      </c>
      <c r="AJ3220" t="b">
        <v>1</v>
      </c>
      <c r="AK3220" t="b">
        <v>0</v>
      </c>
      <c r="AL3220" t="b">
        <v>0</v>
      </c>
      <c r="AM3220" t="b">
        <v>1</v>
      </c>
      <c r="AN3220">
        <v>21.774999999999999</v>
      </c>
      <c r="AO3220">
        <f t="shared" si="50"/>
        <v>21</v>
      </c>
      <c r="AP3220" t="b">
        <v>0</v>
      </c>
    </row>
    <row r="3221" spans="1:42" x14ac:dyDescent="0.25">
      <c r="A3221" t="s">
        <v>6063</v>
      </c>
      <c r="B3221">
        <v>1</v>
      </c>
      <c r="C3221" t="s">
        <v>40</v>
      </c>
      <c r="D3221" t="s">
        <v>41</v>
      </c>
      <c r="E3221" t="s">
        <v>174</v>
      </c>
      <c r="F3221">
        <v>91201</v>
      </c>
      <c r="G3221" t="s">
        <v>4148</v>
      </c>
      <c r="H3221">
        <v>34.17051</v>
      </c>
      <c r="I3221">
        <v>-118.289463</v>
      </c>
      <c r="J3221">
        <v>0</v>
      </c>
      <c r="K3221">
        <v>1</v>
      </c>
      <c r="L3221">
        <v>1</v>
      </c>
      <c r="M3221">
        <v>0</v>
      </c>
      <c r="N3221" t="str">
        <f>VLOOKUP(O3221:O10252,'VLOOKUP Ranges'!$A$9:$B$12,2,TRUE)</f>
        <v>9-29</v>
      </c>
      <c r="O3221">
        <v>22</v>
      </c>
      <c r="P3221">
        <v>1</v>
      </c>
      <c r="Q3221" t="s">
        <v>45</v>
      </c>
      <c r="R3221" t="s">
        <v>45</v>
      </c>
      <c r="S3221" t="s">
        <v>45</v>
      </c>
      <c r="T3221" t="s">
        <v>44</v>
      </c>
      <c r="U3221" t="s">
        <v>45</v>
      </c>
      <c r="V3221" t="s">
        <v>44</v>
      </c>
      <c r="W3221" t="s">
        <v>44</v>
      </c>
      <c r="X3221">
        <v>1</v>
      </c>
      <c r="Y3221" t="str">
        <f>VLOOKUP(Z3221:Z10252,'VLOOKUP Ranges'!$A$2:$B$5,2,TRUE)</f>
        <v>35-70</v>
      </c>
      <c r="Z3221">
        <v>63.55</v>
      </c>
      <c r="AA3221">
        <v>1381.8</v>
      </c>
      <c r="AB3221" t="s">
        <v>44</v>
      </c>
      <c r="AC3221">
        <v>0</v>
      </c>
      <c r="AD3221">
        <v>36</v>
      </c>
      <c r="AE3221">
        <v>2136</v>
      </c>
      <c r="AG3221" t="b">
        <v>0</v>
      </c>
      <c r="AH3221" t="b">
        <v>0</v>
      </c>
      <c r="AI3221" t="b">
        <v>0</v>
      </c>
      <c r="AJ3221" t="b">
        <v>0</v>
      </c>
      <c r="AK3221" t="b">
        <v>0</v>
      </c>
      <c r="AL3221" t="b">
        <v>0</v>
      </c>
      <c r="AM3221" t="b">
        <v>1</v>
      </c>
      <c r="AN3221">
        <v>62.809090909090898</v>
      </c>
      <c r="AO3221">
        <f t="shared" si="50"/>
        <v>64</v>
      </c>
      <c r="AP3221" t="b">
        <v>1</v>
      </c>
    </row>
    <row r="3222" spans="1:42" x14ac:dyDescent="0.25">
      <c r="A3222" t="s">
        <v>6064</v>
      </c>
      <c r="B3222">
        <v>1</v>
      </c>
      <c r="C3222" t="s">
        <v>40</v>
      </c>
      <c r="D3222" t="s">
        <v>41</v>
      </c>
      <c r="E3222" t="s">
        <v>174</v>
      </c>
      <c r="F3222">
        <v>91203</v>
      </c>
      <c r="G3222" t="s">
        <v>2318</v>
      </c>
      <c r="H3222">
        <v>34.153337999999998</v>
      </c>
      <c r="I3222">
        <v>-118.262974</v>
      </c>
      <c r="J3222">
        <v>1</v>
      </c>
      <c r="K3222">
        <v>0</v>
      </c>
      <c r="L3222">
        <v>0</v>
      </c>
      <c r="M3222">
        <v>0</v>
      </c>
      <c r="N3222" t="str">
        <f>VLOOKUP(O3222:O10253,'VLOOKUP Ranges'!$A$9:$B$12,2,TRUE)</f>
        <v>1-9</v>
      </c>
      <c r="O3222">
        <v>1</v>
      </c>
      <c r="P3222">
        <v>1</v>
      </c>
      <c r="Q3222" t="s">
        <v>44</v>
      </c>
      <c r="R3222" t="s">
        <v>45</v>
      </c>
      <c r="S3222" t="s">
        <v>44</v>
      </c>
      <c r="T3222" t="s">
        <v>44</v>
      </c>
      <c r="U3222" t="s">
        <v>44</v>
      </c>
      <c r="V3222" t="s">
        <v>44</v>
      </c>
      <c r="W3222" t="s">
        <v>44</v>
      </c>
      <c r="X3222">
        <v>0</v>
      </c>
      <c r="Y3222" t="str">
        <f>VLOOKUP(Z3222:Z10253,'VLOOKUP Ranges'!$A$2:$B$5,2,TRUE)</f>
        <v>35-70</v>
      </c>
      <c r="Z3222">
        <v>47.95</v>
      </c>
      <c r="AA3222">
        <v>47.95</v>
      </c>
      <c r="AB3222" t="s">
        <v>44</v>
      </c>
      <c r="AC3222">
        <v>0</v>
      </c>
      <c r="AD3222">
        <v>35</v>
      </c>
      <c r="AE3222">
        <v>5092</v>
      </c>
      <c r="AG3222" t="b">
        <v>0</v>
      </c>
      <c r="AH3222" t="b">
        <v>0</v>
      </c>
      <c r="AI3222" t="b">
        <v>0</v>
      </c>
      <c r="AJ3222" t="b">
        <v>0</v>
      </c>
      <c r="AK3222" t="b">
        <v>0</v>
      </c>
      <c r="AL3222" t="b">
        <v>1</v>
      </c>
      <c r="AM3222" t="b">
        <v>0</v>
      </c>
      <c r="AN3222">
        <v>47.95</v>
      </c>
      <c r="AO3222">
        <f t="shared" si="50"/>
        <v>48</v>
      </c>
      <c r="AP3222" t="b">
        <v>1</v>
      </c>
    </row>
    <row r="3223" spans="1:42" x14ac:dyDescent="0.25">
      <c r="A3223" t="s">
        <v>6065</v>
      </c>
      <c r="B3223">
        <v>1</v>
      </c>
      <c r="C3223" t="s">
        <v>40</v>
      </c>
      <c r="D3223" t="s">
        <v>41</v>
      </c>
      <c r="E3223" t="s">
        <v>174</v>
      </c>
      <c r="F3223">
        <v>91205</v>
      </c>
      <c r="G3223" t="s">
        <v>3848</v>
      </c>
      <c r="H3223">
        <v>34.136580000000002</v>
      </c>
      <c r="I3223">
        <v>-118.245839</v>
      </c>
      <c r="J3223">
        <v>0</v>
      </c>
      <c r="K3223">
        <v>0</v>
      </c>
      <c r="L3223">
        <v>1</v>
      </c>
      <c r="M3223">
        <v>0</v>
      </c>
      <c r="N3223" t="str">
        <f>VLOOKUP(O3223:O10254,'VLOOKUP Ranges'!$A$9:$B$12,2,TRUE)</f>
        <v>1-9</v>
      </c>
      <c r="O3223">
        <v>1</v>
      </c>
      <c r="P3223">
        <v>1</v>
      </c>
      <c r="Q3223" t="s">
        <v>44</v>
      </c>
      <c r="R3223" t="s">
        <v>44</v>
      </c>
      <c r="S3223" t="s">
        <v>44</v>
      </c>
      <c r="T3223" t="s">
        <v>44</v>
      </c>
      <c r="U3223" t="s">
        <v>44</v>
      </c>
      <c r="V3223" t="s">
        <v>44</v>
      </c>
      <c r="W3223" t="s">
        <v>44</v>
      </c>
      <c r="X3223">
        <v>1</v>
      </c>
      <c r="Y3223" t="str">
        <f>VLOOKUP(Z3223:Z10254,'VLOOKUP Ranges'!$A$2:$B$5,2,TRUE)</f>
        <v>35-70</v>
      </c>
      <c r="Z3223">
        <v>45</v>
      </c>
      <c r="AA3223">
        <v>45</v>
      </c>
      <c r="AB3223" t="s">
        <v>44</v>
      </c>
      <c r="AC3223">
        <v>0</v>
      </c>
      <c r="AD3223">
        <v>63</v>
      </c>
      <c r="AE3223">
        <v>5669</v>
      </c>
      <c r="AG3223" t="b">
        <v>0</v>
      </c>
      <c r="AH3223" t="b">
        <v>0</v>
      </c>
      <c r="AI3223" t="b">
        <v>0</v>
      </c>
      <c r="AJ3223" t="b">
        <v>0</v>
      </c>
      <c r="AK3223" t="b">
        <v>0</v>
      </c>
      <c r="AL3223" t="b">
        <v>1</v>
      </c>
      <c r="AM3223" t="b">
        <v>0</v>
      </c>
      <c r="AN3223">
        <v>45</v>
      </c>
      <c r="AO3223">
        <f t="shared" si="50"/>
        <v>45</v>
      </c>
      <c r="AP3223" t="b">
        <v>0</v>
      </c>
    </row>
    <row r="3224" spans="1:42" x14ac:dyDescent="0.25">
      <c r="A3224" t="s">
        <v>6066</v>
      </c>
      <c r="B3224">
        <v>1</v>
      </c>
      <c r="C3224" t="s">
        <v>40</v>
      </c>
      <c r="D3224" t="s">
        <v>41</v>
      </c>
      <c r="E3224" t="s">
        <v>174</v>
      </c>
      <c r="F3224">
        <v>91208</v>
      </c>
      <c r="G3224" t="s">
        <v>2320</v>
      </c>
      <c r="H3224">
        <v>34.195385999999999</v>
      </c>
      <c r="I3224">
        <v>-118.238508</v>
      </c>
      <c r="J3224">
        <v>1</v>
      </c>
      <c r="K3224">
        <v>1</v>
      </c>
      <c r="L3224">
        <v>0</v>
      </c>
      <c r="M3224">
        <v>0</v>
      </c>
      <c r="N3224" t="str">
        <f>VLOOKUP(O3224:O10255,'VLOOKUP Ranges'!$A$9:$B$12,2,TRUE)</f>
        <v>29-55</v>
      </c>
      <c r="O3224">
        <v>54</v>
      </c>
      <c r="P3224">
        <v>1</v>
      </c>
      <c r="Q3224" t="s">
        <v>45</v>
      </c>
      <c r="R3224" t="s">
        <v>44</v>
      </c>
      <c r="S3224" t="s">
        <v>45</v>
      </c>
      <c r="T3224" t="s">
        <v>44</v>
      </c>
      <c r="U3224" t="s">
        <v>44</v>
      </c>
      <c r="V3224" t="s">
        <v>44</v>
      </c>
      <c r="W3224" t="s">
        <v>45</v>
      </c>
      <c r="X3224">
        <v>1</v>
      </c>
      <c r="Y3224" t="str">
        <f>VLOOKUP(Z3224:Z10255,'VLOOKUP Ranges'!$A$2:$B$5,2,TRUE)</f>
        <v>89-118</v>
      </c>
      <c r="Z3224">
        <v>90.05</v>
      </c>
      <c r="AA3224">
        <v>4931.8</v>
      </c>
      <c r="AB3224" t="s">
        <v>44</v>
      </c>
      <c r="AC3224">
        <v>0</v>
      </c>
      <c r="AD3224">
        <v>23</v>
      </c>
      <c r="AE3224">
        <v>5232</v>
      </c>
      <c r="AG3224" t="b">
        <v>0</v>
      </c>
      <c r="AH3224" t="b">
        <v>0</v>
      </c>
      <c r="AI3224" t="b">
        <v>1</v>
      </c>
      <c r="AJ3224" t="b">
        <v>0</v>
      </c>
      <c r="AK3224" t="b">
        <v>0</v>
      </c>
      <c r="AL3224" t="b">
        <v>1</v>
      </c>
      <c r="AM3224" t="b">
        <v>0</v>
      </c>
      <c r="AN3224">
        <v>91.329629629629594</v>
      </c>
      <c r="AO3224">
        <f t="shared" si="50"/>
        <v>91</v>
      </c>
      <c r="AP3224" t="b">
        <v>0</v>
      </c>
    </row>
    <row r="3225" spans="1:42" x14ac:dyDescent="0.25">
      <c r="A3225" t="s">
        <v>6067</v>
      </c>
      <c r="B3225">
        <v>1</v>
      </c>
      <c r="C3225" t="s">
        <v>40</v>
      </c>
      <c r="D3225" t="s">
        <v>41</v>
      </c>
      <c r="E3225" t="s">
        <v>4153</v>
      </c>
      <c r="F3225">
        <v>91214</v>
      </c>
      <c r="G3225" t="s">
        <v>4154</v>
      </c>
      <c r="H3225">
        <v>34.239635999999997</v>
      </c>
      <c r="I3225">
        <v>-118.245259</v>
      </c>
      <c r="J3225">
        <v>0</v>
      </c>
      <c r="K3225">
        <v>0</v>
      </c>
      <c r="L3225">
        <v>0</v>
      </c>
      <c r="M3225">
        <v>0</v>
      </c>
      <c r="N3225" t="str">
        <f>VLOOKUP(O3225:O10256,'VLOOKUP Ranges'!$A$9:$B$12,2,TRUE)</f>
        <v>1-9</v>
      </c>
      <c r="O3225">
        <v>4</v>
      </c>
      <c r="P3225">
        <v>1</v>
      </c>
      <c r="Q3225" t="s">
        <v>45</v>
      </c>
      <c r="R3225" t="s">
        <v>66</v>
      </c>
      <c r="S3225" t="s">
        <v>66</v>
      </c>
      <c r="T3225" t="s">
        <v>66</v>
      </c>
      <c r="U3225" t="s">
        <v>66</v>
      </c>
      <c r="V3225" t="s">
        <v>66</v>
      </c>
      <c r="W3225" t="s">
        <v>66</v>
      </c>
      <c r="X3225">
        <v>1</v>
      </c>
      <c r="Y3225" t="str">
        <f>VLOOKUP(Z3225:Z10256,'VLOOKUP Ranges'!$A$2:$B$5,2,TRUE)</f>
        <v>18-35</v>
      </c>
      <c r="Z3225">
        <v>25.3</v>
      </c>
      <c r="AA3225">
        <v>116.95</v>
      </c>
      <c r="AB3225" t="s">
        <v>44</v>
      </c>
      <c r="AC3225">
        <v>0</v>
      </c>
      <c r="AD3225">
        <v>63</v>
      </c>
      <c r="AE3225">
        <v>3808</v>
      </c>
      <c r="AG3225" t="b">
        <v>0</v>
      </c>
      <c r="AH3225" t="b">
        <v>1</v>
      </c>
      <c r="AI3225" t="b">
        <v>0</v>
      </c>
      <c r="AJ3225" t="b">
        <v>1</v>
      </c>
      <c r="AK3225" t="b">
        <v>1</v>
      </c>
      <c r="AL3225" t="b">
        <v>0</v>
      </c>
      <c r="AM3225" t="b">
        <v>0</v>
      </c>
      <c r="AN3225">
        <v>29.237500000000001</v>
      </c>
      <c r="AO3225">
        <f t="shared" si="50"/>
        <v>26</v>
      </c>
      <c r="AP3225" t="b">
        <v>0</v>
      </c>
    </row>
    <row r="3226" spans="1:42" x14ac:dyDescent="0.25">
      <c r="A3226" t="s">
        <v>6068</v>
      </c>
      <c r="B3226">
        <v>1</v>
      </c>
      <c r="C3226" t="s">
        <v>40</v>
      </c>
      <c r="D3226" t="s">
        <v>41</v>
      </c>
      <c r="E3226" t="s">
        <v>4157</v>
      </c>
      <c r="F3226">
        <v>91302</v>
      </c>
      <c r="G3226" t="s">
        <v>4158</v>
      </c>
      <c r="H3226">
        <v>34.130861000000003</v>
      </c>
      <c r="I3226">
        <v>-118.68346</v>
      </c>
      <c r="J3226">
        <v>0</v>
      </c>
      <c r="K3226">
        <v>0</v>
      </c>
      <c r="L3226">
        <v>1</v>
      </c>
      <c r="M3226">
        <v>0</v>
      </c>
      <c r="N3226" t="str">
        <f>VLOOKUP(O3226:O10257,'VLOOKUP Ranges'!$A$9:$B$12,2,TRUE)</f>
        <v>55-77</v>
      </c>
      <c r="O3226">
        <v>56</v>
      </c>
      <c r="P3226">
        <v>1</v>
      </c>
      <c r="Q3226" t="s">
        <v>45</v>
      </c>
      <c r="R3226" t="s">
        <v>66</v>
      </c>
      <c r="S3226" t="s">
        <v>66</v>
      </c>
      <c r="T3226" t="s">
        <v>66</v>
      </c>
      <c r="U3226" t="s">
        <v>66</v>
      </c>
      <c r="V3226" t="s">
        <v>66</v>
      </c>
      <c r="W3226" t="s">
        <v>66</v>
      </c>
      <c r="X3226">
        <v>0</v>
      </c>
      <c r="Y3226" t="str">
        <f>VLOOKUP(Z3226:Z10257,'VLOOKUP Ranges'!$A$2:$B$5,2,TRUE)</f>
        <v>18-35</v>
      </c>
      <c r="Z3226">
        <v>24.3</v>
      </c>
      <c r="AA3226">
        <v>1261.7</v>
      </c>
      <c r="AB3226" t="s">
        <v>44</v>
      </c>
      <c r="AC3226">
        <v>0</v>
      </c>
      <c r="AD3226">
        <v>33</v>
      </c>
      <c r="AE3226">
        <v>5052</v>
      </c>
      <c r="AG3226" t="b">
        <v>1</v>
      </c>
      <c r="AH3226" t="b">
        <v>0</v>
      </c>
      <c r="AI3226" t="b">
        <v>0</v>
      </c>
      <c r="AJ3226" t="b">
        <v>1</v>
      </c>
      <c r="AK3226" t="b">
        <v>0</v>
      </c>
      <c r="AL3226" t="b">
        <v>1</v>
      </c>
      <c r="AM3226" t="b">
        <v>0</v>
      </c>
      <c r="AN3226">
        <v>22.530357142857099</v>
      </c>
      <c r="AO3226">
        <f t="shared" si="50"/>
        <v>25</v>
      </c>
      <c r="AP3226" t="b">
        <v>0</v>
      </c>
    </row>
    <row r="3227" spans="1:42" x14ac:dyDescent="0.25">
      <c r="A3227" t="s">
        <v>6069</v>
      </c>
      <c r="B3227">
        <v>1</v>
      </c>
      <c r="C3227" t="s">
        <v>40</v>
      </c>
      <c r="D3227" t="s">
        <v>41</v>
      </c>
      <c r="E3227" t="s">
        <v>183</v>
      </c>
      <c r="F3227">
        <v>91303</v>
      </c>
      <c r="G3227" t="s">
        <v>2322</v>
      </c>
      <c r="H3227">
        <v>34.19829</v>
      </c>
      <c r="I3227">
        <v>-118.602203</v>
      </c>
      <c r="J3227">
        <v>1</v>
      </c>
      <c r="K3227">
        <v>0</v>
      </c>
      <c r="L3227">
        <v>0</v>
      </c>
      <c r="M3227">
        <v>0</v>
      </c>
      <c r="N3227" t="str">
        <f>VLOOKUP(O3227:O10258,'VLOOKUP Ranges'!$A$9:$B$12,2,TRUE)</f>
        <v>29-55</v>
      </c>
      <c r="O3227">
        <v>45</v>
      </c>
      <c r="P3227">
        <v>1</v>
      </c>
      <c r="Q3227" t="s">
        <v>44</v>
      </c>
      <c r="R3227" t="s">
        <v>45</v>
      </c>
      <c r="S3227" t="s">
        <v>44</v>
      </c>
      <c r="T3227" t="s">
        <v>45</v>
      </c>
      <c r="U3227" t="s">
        <v>44</v>
      </c>
      <c r="V3227" t="s">
        <v>45</v>
      </c>
      <c r="W3227" t="s">
        <v>45</v>
      </c>
      <c r="X3227">
        <v>1</v>
      </c>
      <c r="Y3227" t="str">
        <f>VLOOKUP(Z3227:Z10258,'VLOOKUP Ranges'!$A$2:$B$5,2,TRUE)</f>
        <v>70-89</v>
      </c>
      <c r="Z3227">
        <v>75.95</v>
      </c>
      <c r="AA3227">
        <v>3273.8</v>
      </c>
      <c r="AB3227" t="s">
        <v>44</v>
      </c>
      <c r="AC3227">
        <v>0</v>
      </c>
      <c r="AD3227">
        <v>28</v>
      </c>
      <c r="AE3227">
        <v>2185</v>
      </c>
      <c r="AG3227" t="b">
        <v>0</v>
      </c>
      <c r="AH3227" t="b">
        <v>0</v>
      </c>
      <c r="AI3227" t="b">
        <v>0</v>
      </c>
      <c r="AJ3227" t="b">
        <v>0</v>
      </c>
      <c r="AK3227" t="b">
        <v>0</v>
      </c>
      <c r="AL3227" t="b">
        <v>1</v>
      </c>
      <c r="AM3227" t="b">
        <v>0</v>
      </c>
      <c r="AN3227">
        <v>72.751111111111101</v>
      </c>
      <c r="AO3227">
        <f t="shared" si="50"/>
        <v>76</v>
      </c>
      <c r="AP3227" t="b">
        <v>1</v>
      </c>
    </row>
    <row r="3228" spans="1:42" x14ac:dyDescent="0.25">
      <c r="A3228" t="s">
        <v>6070</v>
      </c>
      <c r="B3228">
        <v>1</v>
      </c>
      <c r="C3228" t="s">
        <v>40</v>
      </c>
      <c r="D3228" t="s">
        <v>41</v>
      </c>
      <c r="E3228" t="s">
        <v>183</v>
      </c>
      <c r="F3228">
        <v>91304</v>
      </c>
      <c r="G3228" t="s">
        <v>184</v>
      </c>
      <c r="H3228">
        <v>34.224376999999997</v>
      </c>
      <c r="I3228">
        <v>-118.632656</v>
      </c>
      <c r="J3228">
        <v>0</v>
      </c>
      <c r="K3228">
        <v>0</v>
      </c>
      <c r="L3228">
        <v>1</v>
      </c>
      <c r="M3228">
        <v>1</v>
      </c>
      <c r="N3228" t="str">
        <f>VLOOKUP(O3228:O10259,'VLOOKUP Ranges'!$A$9:$B$12,2,TRUE)</f>
        <v>55-77</v>
      </c>
      <c r="O3228">
        <v>71</v>
      </c>
      <c r="P3228">
        <v>1</v>
      </c>
      <c r="Q3228" t="s">
        <v>44</v>
      </c>
      <c r="R3228" t="s">
        <v>66</v>
      </c>
      <c r="S3228" t="s">
        <v>66</v>
      </c>
      <c r="T3228" t="s">
        <v>66</v>
      </c>
      <c r="U3228" t="s">
        <v>66</v>
      </c>
      <c r="V3228" t="s">
        <v>66</v>
      </c>
      <c r="W3228" t="s">
        <v>66</v>
      </c>
      <c r="X3228">
        <v>0</v>
      </c>
      <c r="Y3228" t="str">
        <f>VLOOKUP(Z3228:Z10259,'VLOOKUP Ranges'!$A$2:$B$5,2,TRUE)</f>
        <v>18-35</v>
      </c>
      <c r="Z3228">
        <v>19.7</v>
      </c>
      <c r="AA3228">
        <v>1415.85</v>
      </c>
      <c r="AB3228" t="s">
        <v>44</v>
      </c>
      <c r="AC3228">
        <v>0</v>
      </c>
      <c r="AD3228">
        <v>52</v>
      </c>
      <c r="AE3228">
        <v>5921</v>
      </c>
      <c r="AG3228" t="b">
        <v>0</v>
      </c>
      <c r="AH3228" t="b">
        <v>1</v>
      </c>
      <c r="AI3228" t="b">
        <v>0</v>
      </c>
      <c r="AJ3228" t="b">
        <v>1</v>
      </c>
      <c r="AK3228" t="b">
        <v>1</v>
      </c>
      <c r="AL3228" t="b">
        <v>0</v>
      </c>
      <c r="AM3228" t="b">
        <v>0</v>
      </c>
      <c r="AN3228">
        <v>19.9415492957746</v>
      </c>
      <c r="AO3228">
        <f t="shared" si="50"/>
        <v>20</v>
      </c>
      <c r="AP3228" t="b">
        <v>0</v>
      </c>
    </row>
    <row r="3229" spans="1:42" x14ac:dyDescent="0.25">
      <c r="A3229" t="s">
        <v>6071</v>
      </c>
      <c r="B3229">
        <v>1</v>
      </c>
      <c r="C3229" t="s">
        <v>40</v>
      </c>
      <c r="D3229" t="s">
        <v>41</v>
      </c>
      <c r="E3229" t="s">
        <v>3852</v>
      </c>
      <c r="F3229">
        <v>91306</v>
      </c>
      <c r="G3229" t="s">
        <v>3853</v>
      </c>
      <c r="H3229">
        <v>34.209532000000003</v>
      </c>
      <c r="I3229">
        <v>-118.577563</v>
      </c>
      <c r="J3229">
        <v>1</v>
      </c>
      <c r="K3229">
        <v>0</v>
      </c>
      <c r="L3229">
        <v>1</v>
      </c>
      <c r="M3229">
        <v>0</v>
      </c>
      <c r="N3229" t="str">
        <f>VLOOKUP(O3229:O10260,'VLOOKUP Ranges'!$A$9:$B$12,2,TRUE)</f>
        <v>55-77</v>
      </c>
      <c r="O3229">
        <v>59</v>
      </c>
      <c r="P3229">
        <v>1</v>
      </c>
      <c r="Q3229" t="s">
        <v>44</v>
      </c>
      <c r="R3229" t="s">
        <v>45</v>
      </c>
      <c r="S3229" t="s">
        <v>45</v>
      </c>
      <c r="T3229" t="s">
        <v>45</v>
      </c>
      <c r="U3229" t="s">
        <v>44</v>
      </c>
      <c r="V3229" t="s">
        <v>45</v>
      </c>
      <c r="W3229" t="s">
        <v>44</v>
      </c>
      <c r="X3229">
        <v>0</v>
      </c>
      <c r="Y3229" t="str">
        <f>VLOOKUP(Z3229:Z10260,'VLOOKUP Ranges'!$A$2:$B$5,2,TRUE)</f>
        <v>35-70</v>
      </c>
      <c r="Z3229">
        <v>66.400000000000006</v>
      </c>
      <c r="AA3229">
        <v>3958.2</v>
      </c>
      <c r="AB3229" t="s">
        <v>44</v>
      </c>
      <c r="AC3229">
        <v>0</v>
      </c>
      <c r="AD3229">
        <v>64</v>
      </c>
      <c r="AE3229">
        <v>6432</v>
      </c>
      <c r="AG3229" t="b">
        <v>1</v>
      </c>
      <c r="AH3229" t="b">
        <v>0</v>
      </c>
      <c r="AI3229" t="b">
        <v>0</v>
      </c>
      <c r="AJ3229" t="b">
        <v>0</v>
      </c>
      <c r="AK3229" t="b">
        <v>1</v>
      </c>
      <c r="AL3229" t="b">
        <v>0</v>
      </c>
      <c r="AM3229" t="b">
        <v>0</v>
      </c>
      <c r="AN3229">
        <v>67.088135593220301</v>
      </c>
      <c r="AO3229">
        <f t="shared" si="50"/>
        <v>67</v>
      </c>
      <c r="AP3229" t="b">
        <v>1</v>
      </c>
    </row>
    <row r="3230" spans="1:42" x14ac:dyDescent="0.25">
      <c r="A3230" t="s">
        <v>6072</v>
      </c>
      <c r="B3230">
        <v>1</v>
      </c>
      <c r="C3230" t="s">
        <v>40</v>
      </c>
      <c r="D3230" t="s">
        <v>41</v>
      </c>
      <c r="E3230" t="s">
        <v>4162</v>
      </c>
      <c r="F3230">
        <v>91307</v>
      </c>
      <c r="G3230" t="s">
        <v>4163</v>
      </c>
      <c r="H3230">
        <v>34.199787000000001</v>
      </c>
      <c r="I3230">
        <v>-118.68492999999999</v>
      </c>
      <c r="J3230">
        <v>1</v>
      </c>
      <c r="K3230">
        <v>0</v>
      </c>
      <c r="L3230">
        <v>0</v>
      </c>
      <c r="M3230">
        <v>0</v>
      </c>
      <c r="N3230" t="str">
        <f>VLOOKUP(O3230:O10261,'VLOOKUP Ranges'!$A$9:$B$12,2,TRUE)</f>
        <v>55-77</v>
      </c>
      <c r="O3230">
        <v>69</v>
      </c>
      <c r="P3230">
        <v>0</v>
      </c>
      <c r="Q3230" t="s">
        <v>62</v>
      </c>
      <c r="R3230" t="s">
        <v>44</v>
      </c>
      <c r="S3230" t="s">
        <v>45</v>
      </c>
      <c r="T3230" t="s">
        <v>45</v>
      </c>
      <c r="U3230" t="s">
        <v>44</v>
      </c>
      <c r="V3230" t="s">
        <v>44</v>
      </c>
      <c r="W3230" t="s">
        <v>44</v>
      </c>
      <c r="X3230">
        <v>1</v>
      </c>
      <c r="Y3230" t="str">
        <f>VLOOKUP(Z3230:Z10261,'VLOOKUP Ranges'!$A$2:$B$5,2,TRUE)</f>
        <v>35-70</v>
      </c>
      <c r="Z3230">
        <v>35.75</v>
      </c>
      <c r="AA3230">
        <v>2492.25</v>
      </c>
      <c r="AB3230" t="s">
        <v>44</v>
      </c>
      <c r="AC3230">
        <v>0</v>
      </c>
      <c r="AD3230">
        <v>32</v>
      </c>
      <c r="AE3230">
        <v>4043</v>
      </c>
      <c r="AG3230" t="b">
        <v>1</v>
      </c>
      <c r="AH3230" t="b">
        <v>0</v>
      </c>
      <c r="AI3230" t="b">
        <v>0</v>
      </c>
      <c r="AJ3230" t="b">
        <v>0</v>
      </c>
      <c r="AK3230" t="b">
        <v>0</v>
      </c>
      <c r="AL3230" t="b">
        <v>0</v>
      </c>
      <c r="AM3230" t="b">
        <v>0</v>
      </c>
      <c r="AN3230">
        <v>36.119565217391298</v>
      </c>
      <c r="AO3230">
        <f t="shared" si="50"/>
        <v>36</v>
      </c>
      <c r="AP3230" t="b">
        <v>0</v>
      </c>
    </row>
    <row r="3231" spans="1:42" x14ac:dyDescent="0.25">
      <c r="A3231" t="s">
        <v>6073</v>
      </c>
      <c r="B3231">
        <v>1</v>
      </c>
      <c r="C3231" t="s">
        <v>40</v>
      </c>
      <c r="D3231" t="s">
        <v>41</v>
      </c>
      <c r="E3231" t="s">
        <v>2325</v>
      </c>
      <c r="F3231">
        <v>91311</v>
      </c>
      <c r="G3231" t="s">
        <v>2326</v>
      </c>
      <c r="H3231">
        <v>34.294142000000001</v>
      </c>
      <c r="I3231">
        <v>-118.603883</v>
      </c>
      <c r="J3231">
        <v>1</v>
      </c>
      <c r="K3231">
        <v>0</v>
      </c>
      <c r="L3231">
        <v>0</v>
      </c>
      <c r="M3231">
        <v>0</v>
      </c>
      <c r="N3231" t="str">
        <f>VLOOKUP(O3231:O10262,'VLOOKUP Ranges'!$A$9:$B$12,2,TRUE)</f>
        <v>9-29</v>
      </c>
      <c r="O3231">
        <v>19</v>
      </c>
      <c r="P3231">
        <v>1</v>
      </c>
      <c r="Q3231" t="s">
        <v>44</v>
      </c>
      <c r="R3231" t="s">
        <v>66</v>
      </c>
      <c r="S3231" t="s">
        <v>66</v>
      </c>
      <c r="T3231" t="s">
        <v>66</v>
      </c>
      <c r="U3231" t="s">
        <v>66</v>
      </c>
      <c r="V3231" t="s">
        <v>66</v>
      </c>
      <c r="W3231" t="s">
        <v>66</v>
      </c>
      <c r="X3231">
        <v>0</v>
      </c>
      <c r="Y3231" t="str">
        <f>VLOOKUP(Z3231:Z10262,'VLOOKUP Ranges'!$A$2:$B$5,2,TRUE)</f>
        <v>18-35</v>
      </c>
      <c r="Z3231">
        <v>18.8</v>
      </c>
      <c r="AA3231">
        <v>279.2</v>
      </c>
      <c r="AB3231" t="s">
        <v>44</v>
      </c>
      <c r="AC3231">
        <v>0</v>
      </c>
      <c r="AD3231">
        <v>43</v>
      </c>
      <c r="AE3231">
        <v>2916</v>
      </c>
      <c r="AG3231" t="b">
        <v>1</v>
      </c>
      <c r="AH3231" t="b">
        <v>0</v>
      </c>
      <c r="AI3231" t="b">
        <v>0</v>
      </c>
      <c r="AJ3231" t="b">
        <v>1</v>
      </c>
      <c r="AK3231" t="b">
        <v>0</v>
      </c>
      <c r="AL3231" t="b">
        <v>0</v>
      </c>
      <c r="AM3231" t="b">
        <v>1</v>
      </c>
      <c r="AN3231">
        <v>14.6947368421052</v>
      </c>
      <c r="AO3231">
        <f t="shared" si="50"/>
        <v>19</v>
      </c>
      <c r="AP3231" t="b">
        <v>0</v>
      </c>
    </row>
    <row r="3232" spans="1:42" x14ac:dyDescent="0.25">
      <c r="A3232" t="s">
        <v>6074</v>
      </c>
      <c r="B3232">
        <v>1</v>
      </c>
      <c r="C3232" t="s">
        <v>40</v>
      </c>
      <c r="D3232" t="s">
        <v>41</v>
      </c>
      <c r="E3232" t="s">
        <v>2328</v>
      </c>
      <c r="F3232">
        <v>91316</v>
      </c>
      <c r="G3232" t="s">
        <v>2329</v>
      </c>
      <c r="H3232">
        <v>34.150354</v>
      </c>
      <c r="I3232">
        <v>-118.518292</v>
      </c>
      <c r="J3232">
        <v>0</v>
      </c>
      <c r="K3232">
        <v>0</v>
      </c>
      <c r="L3232">
        <v>1</v>
      </c>
      <c r="M3232">
        <v>1</v>
      </c>
      <c r="N3232" t="str">
        <f>VLOOKUP(O3232:O10263,'VLOOKUP Ranges'!$A$9:$B$12,2,TRUE)</f>
        <v>55-77</v>
      </c>
      <c r="O3232">
        <v>55</v>
      </c>
      <c r="P3232">
        <v>1</v>
      </c>
      <c r="Q3232" t="s">
        <v>44</v>
      </c>
      <c r="R3232" t="s">
        <v>66</v>
      </c>
      <c r="S3232" t="s">
        <v>66</v>
      </c>
      <c r="T3232" t="s">
        <v>66</v>
      </c>
      <c r="U3232" t="s">
        <v>66</v>
      </c>
      <c r="V3232" t="s">
        <v>66</v>
      </c>
      <c r="W3232" t="s">
        <v>66</v>
      </c>
      <c r="X3232">
        <v>0</v>
      </c>
      <c r="Y3232" t="str">
        <f>VLOOKUP(Z3232:Z10263,'VLOOKUP Ranges'!$A$2:$B$5,2,TRUE)</f>
        <v>18-35</v>
      </c>
      <c r="Z3232">
        <v>19.399999999999999</v>
      </c>
      <c r="AA3232">
        <v>1083</v>
      </c>
      <c r="AB3232" t="s">
        <v>44</v>
      </c>
      <c r="AC3232">
        <v>0</v>
      </c>
      <c r="AD3232">
        <v>23</v>
      </c>
      <c r="AE3232">
        <v>5366</v>
      </c>
      <c r="AG3232" t="b">
        <v>0</v>
      </c>
      <c r="AH3232" t="b">
        <v>1</v>
      </c>
      <c r="AI3232" t="b">
        <v>0</v>
      </c>
      <c r="AJ3232" t="b">
        <v>1</v>
      </c>
      <c r="AK3232" t="b">
        <v>1</v>
      </c>
      <c r="AL3232" t="b">
        <v>0</v>
      </c>
      <c r="AM3232" t="b">
        <v>0</v>
      </c>
      <c r="AN3232">
        <v>19.690909090908999</v>
      </c>
      <c r="AO3232">
        <f t="shared" si="50"/>
        <v>20</v>
      </c>
      <c r="AP3232" t="b">
        <v>0</v>
      </c>
    </row>
    <row r="3233" spans="1:42" x14ac:dyDescent="0.25">
      <c r="A3233" t="s">
        <v>6075</v>
      </c>
      <c r="B3233">
        <v>1</v>
      </c>
      <c r="C3233" t="s">
        <v>40</v>
      </c>
      <c r="D3233" t="s">
        <v>41</v>
      </c>
      <c r="E3233" t="s">
        <v>4167</v>
      </c>
      <c r="F3233">
        <v>91320</v>
      </c>
      <c r="G3233" t="s">
        <v>4168</v>
      </c>
      <c r="H3233">
        <v>34.172071000000003</v>
      </c>
      <c r="I3233">
        <v>-118.946262</v>
      </c>
      <c r="J3233">
        <v>0</v>
      </c>
      <c r="K3233">
        <v>0</v>
      </c>
      <c r="L3233">
        <v>0</v>
      </c>
      <c r="M3233">
        <v>0</v>
      </c>
      <c r="N3233" t="str">
        <f>VLOOKUP(O3233:O10264,'VLOOKUP Ranges'!$A$9:$B$12,2,TRUE)</f>
        <v>29-55</v>
      </c>
      <c r="O3233">
        <v>38</v>
      </c>
      <c r="P3233">
        <v>1</v>
      </c>
      <c r="Q3233" t="s">
        <v>44</v>
      </c>
      <c r="R3233" t="s">
        <v>66</v>
      </c>
      <c r="S3233" t="s">
        <v>66</v>
      </c>
      <c r="T3233" t="s">
        <v>66</v>
      </c>
      <c r="U3233" t="s">
        <v>66</v>
      </c>
      <c r="V3233" t="s">
        <v>66</v>
      </c>
      <c r="W3233" t="s">
        <v>66</v>
      </c>
      <c r="X3233">
        <v>0</v>
      </c>
      <c r="Y3233" t="str">
        <f>VLOOKUP(Z3233:Z10264,'VLOOKUP Ranges'!$A$2:$B$5,2,TRUE)</f>
        <v>18-35</v>
      </c>
      <c r="Z3233">
        <v>19.3</v>
      </c>
      <c r="AA3233">
        <v>755.5</v>
      </c>
      <c r="AB3233" t="s">
        <v>44</v>
      </c>
      <c r="AC3233">
        <v>0</v>
      </c>
      <c r="AD3233">
        <v>32</v>
      </c>
      <c r="AE3233">
        <v>4705</v>
      </c>
      <c r="AG3233" t="b">
        <v>1</v>
      </c>
      <c r="AH3233" t="b">
        <v>0</v>
      </c>
      <c r="AI3233" t="b">
        <v>0</v>
      </c>
      <c r="AJ3233" t="b">
        <v>1</v>
      </c>
      <c r="AK3233" t="b">
        <v>0</v>
      </c>
      <c r="AL3233" t="b">
        <v>0</v>
      </c>
      <c r="AM3233" t="b">
        <v>1</v>
      </c>
      <c r="AN3233">
        <v>19.8815789473684</v>
      </c>
      <c r="AO3233">
        <f t="shared" si="50"/>
        <v>20</v>
      </c>
      <c r="AP3233" t="b">
        <v>0</v>
      </c>
    </row>
    <row r="3234" spans="1:42" x14ac:dyDescent="0.25">
      <c r="A3234" t="s">
        <v>6076</v>
      </c>
      <c r="B3234">
        <v>1</v>
      </c>
      <c r="C3234" t="s">
        <v>40</v>
      </c>
      <c r="D3234" t="s">
        <v>41</v>
      </c>
      <c r="E3234" t="s">
        <v>1380</v>
      </c>
      <c r="F3234">
        <v>91324</v>
      </c>
      <c r="G3234" t="s">
        <v>3130</v>
      </c>
      <c r="H3234">
        <v>34.238208</v>
      </c>
      <c r="I3234">
        <v>-118.55029</v>
      </c>
      <c r="J3234">
        <v>0</v>
      </c>
      <c r="K3234">
        <v>1</v>
      </c>
      <c r="L3234">
        <v>1</v>
      </c>
      <c r="M3234">
        <v>0</v>
      </c>
      <c r="N3234" t="str">
        <f>VLOOKUP(O3234:O10265,'VLOOKUP Ranges'!$A$9:$B$12,2,TRUE)</f>
        <v>29-55</v>
      </c>
      <c r="O3234">
        <v>47</v>
      </c>
      <c r="P3234">
        <v>1</v>
      </c>
      <c r="Q3234" t="s">
        <v>45</v>
      </c>
      <c r="R3234" t="s">
        <v>45</v>
      </c>
      <c r="S3234" t="s">
        <v>45</v>
      </c>
      <c r="T3234" t="s">
        <v>45</v>
      </c>
      <c r="U3234" t="s">
        <v>44</v>
      </c>
      <c r="V3234" t="s">
        <v>44</v>
      </c>
      <c r="W3234" t="s">
        <v>44</v>
      </c>
      <c r="X3234">
        <v>1</v>
      </c>
      <c r="Y3234" t="str">
        <f>VLOOKUP(Z3234:Z10265,'VLOOKUP Ranges'!$A$2:$B$5,2,TRUE)</f>
        <v>35-70</v>
      </c>
      <c r="Z3234">
        <v>67.45</v>
      </c>
      <c r="AA3234">
        <v>3252</v>
      </c>
      <c r="AB3234" t="s">
        <v>44</v>
      </c>
      <c r="AC3234">
        <v>0</v>
      </c>
      <c r="AD3234">
        <v>67</v>
      </c>
      <c r="AE3234">
        <v>4074</v>
      </c>
      <c r="AG3234" t="b">
        <v>0</v>
      </c>
      <c r="AH3234" t="b">
        <v>0</v>
      </c>
      <c r="AI3234" t="b">
        <v>0</v>
      </c>
      <c r="AJ3234" t="b">
        <v>0</v>
      </c>
      <c r="AK3234" t="b">
        <v>1</v>
      </c>
      <c r="AL3234" t="b">
        <v>0</v>
      </c>
      <c r="AM3234" t="b">
        <v>0</v>
      </c>
      <c r="AN3234">
        <v>69.191489361702097</v>
      </c>
      <c r="AO3234">
        <f t="shared" si="50"/>
        <v>68</v>
      </c>
      <c r="AP3234" t="b">
        <v>1</v>
      </c>
    </row>
    <row r="3235" spans="1:42" x14ac:dyDescent="0.25">
      <c r="A3235" t="s">
        <v>6077</v>
      </c>
      <c r="B3235">
        <v>1</v>
      </c>
      <c r="C3235" t="s">
        <v>40</v>
      </c>
      <c r="D3235" t="s">
        <v>41</v>
      </c>
      <c r="E3235" t="s">
        <v>3857</v>
      </c>
      <c r="F3235">
        <v>91340</v>
      </c>
      <c r="G3235" t="s">
        <v>3858</v>
      </c>
      <c r="H3235">
        <v>34.286130999999997</v>
      </c>
      <c r="I3235">
        <v>-118.435969</v>
      </c>
      <c r="J3235">
        <v>1</v>
      </c>
      <c r="K3235">
        <v>0</v>
      </c>
      <c r="L3235">
        <v>1</v>
      </c>
      <c r="M3235">
        <v>1</v>
      </c>
      <c r="N3235" t="str">
        <f>VLOOKUP(O3235:O10266,'VLOOKUP Ranges'!$A$9:$B$12,2,TRUE)</f>
        <v>29-55</v>
      </c>
      <c r="O3235">
        <v>46</v>
      </c>
      <c r="P3235">
        <v>1</v>
      </c>
      <c r="Q3235" t="s">
        <v>44</v>
      </c>
      <c r="R3235" t="s">
        <v>66</v>
      </c>
      <c r="S3235" t="s">
        <v>66</v>
      </c>
      <c r="T3235" t="s">
        <v>66</v>
      </c>
      <c r="U3235" t="s">
        <v>66</v>
      </c>
      <c r="V3235" t="s">
        <v>66</v>
      </c>
      <c r="W3235" t="s">
        <v>66</v>
      </c>
      <c r="X3235">
        <v>1</v>
      </c>
      <c r="Y3235" t="str">
        <f>VLOOKUP(Z3235:Z10266,'VLOOKUP Ranges'!$A$2:$B$5,2,TRUE)</f>
        <v>18-35</v>
      </c>
      <c r="Z3235">
        <v>20.100000000000001</v>
      </c>
      <c r="AA3235">
        <v>936.85</v>
      </c>
      <c r="AB3235" t="s">
        <v>44</v>
      </c>
      <c r="AC3235">
        <v>0</v>
      </c>
      <c r="AD3235">
        <v>24</v>
      </c>
      <c r="AE3235">
        <v>3392</v>
      </c>
      <c r="AG3235" t="b">
        <v>0</v>
      </c>
      <c r="AH3235" t="b">
        <v>1</v>
      </c>
      <c r="AI3235" t="b">
        <v>0</v>
      </c>
      <c r="AJ3235" t="b">
        <v>1</v>
      </c>
      <c r="AK3235" t="b">
        <v>0</v>
      </c>
      <c r="AL3235" t="b">
        <v>0</v>
      </c>
      <c r="AM3235" t="b">
        <v>1</v>
      </c>
      <c r="AN3235">
        <v>20.366304347825999</v>
      </c>
      <c r="AO3235">
        <f t="shared" si="50"/>
        <v>21</v>
      </c>
      <c r="AP3235" t="b">
        <v>0</v>
      </c>
    </row>
    <row r="3236" spans="1:42" x14ac:dyDescent="0.25">
      <c r="A3236" t="s">
        <v>6078</v>
      </c>
      <c r="B3236">
        <v>1</v>
      </c>
      <c r="C3236" t="s">
        <v>40</v>
      </c>
      <c r="D3236" t="s">
        <v>41</v>
      </c>
      <c r="E3236" t="s">
        <v>3860</v>
      </c>
      <c r="F3236">
        <v>91343</v>
      </c>
      <c r="G3236" t="s">
        <v>3861</v>
      </c>
      <c r="H3236">
        <v>34.238802</v>
      </c>
      <c r="I3236">
        <v>-118.48229600000001</v>
      </c>
      <c r="J3236">
        <v>0</v>
      </c>
      <c r="K3236">
        <v>0</v>
      </c>
      <c r="L3236">
        <v>1</v>
      </c>
      <c r="M3236">
        <v>0</v>
      </c>
      <c r="N3236" t="str">
        <f>VLOOKUP(O3236:O10267,'VLOOKUP Ranges'!$A$9:$B$12,2,TRUE)</f>
        <v>55-77</v>
      </c>
      <c r="O3236">
        <v>65</v>
      </c>
      <c r="P3236">
        <v>1</v>
      </c>
      <c r="Q3236" t="s">
        <v>44</v>
      </c>
      <c r="R3236" t="s">
        <v>45</v>
      </c>
      <c r="S3236" t="s">
        <v>44</v>
      </c>
      <c r="T3236" t="s">
        <v>45</v>
      </c>
      <c r="U3236" t="s">
        <v>45</v>
      </c>
      <c r="V3236" t="s">
        <v>44</v>
      </c>
      <c r="W3236" t="s">
        <v>44</v>
      </c>
      <c r="X3236">
        <v>0</v>
      </c>
      <c r="Y3236" t="str">
        <f>VLOOKUP(Z3236:Z10267,'VLOOKUP Ranges'!$A$2:$B$5,2,TRUE)</f>
        <v>35-70</v>
      </c>
      <c r="Z3236">
        <v>58.9</v>
      </c>
      <c r="AA3236">
        <v>3857.1</v>
      </c>
      <c r="AB3236" t="s">
        <v>44</v>
      </c>
      <c r="AC3236">
        <v>0</v>
      </c>
      <c r="AD3236">
        <v>50</v>
      </c>
      <c r="AE3236">
        <v>5657</v>
      </c>
      <c r="AG3236" t="b">
        <v>0</v>
      </c>
      <c r="AH3236" t="b">
        <v>1</v>
      </c>
      <c r="AI3236" t="b">
        <v>0</v>
      </c>
      <c r="AJ3236" t="b">
        <v>0</v>
      </c>
      <c r="AK3236" t="b">
        <v>1</v>
      </c>
      <c r="AL3236" t="b">
        <v>0</v>
      </c>
      <c r="AM3236" t="b">
        <v>0</v>
      </c>
      <c r="AN3236">
        <v>59.339999999999897</v>
      </c>
      <c r="AO3236">
        <f t="shared" si="50"/>
        <v>59</v>
      </c>
      <c r="AP3236" t="b">
        <v>1</v>
      </c>
    </row>
    <row r="3237" spans="1:42" x14ac:dyDescent="0.25">
      <c r="A3237" t="s">
        <v>6079</v>
      </c>
      <c r="B3237">
        <v>1</v>
      </c>
      <c r="C3237" t="s">
        <v>40</v>
      </c>
      <c r="D3237" t="s">
        <v>41</v>
      </c>
      <c r="E3237" t="s">
        <v>189</v>
      </c>
      <c r="F3237">
        <v>91350</v>
      </c>
      <c r="G3237" t="s">
        <v>190</v>
      </c>
      <c r="H3237">
        <v>34.502431999999999</v>
      </c>
      <c r="I3237">
        <v>-118.41459</v>
      </c>
      <c r="J3237">
        <v>1</v>
      </c>
      <c r="K3237">
        <v>0</v>
      </c>
      <c r="L3237">
        <v>1</v>
      </c>
      <c r="M3237">
        <v>1</v>
      </c>
      <c r="N3237" t="str">
        <f>VLOOKUP(O3237:O10268,'VLOOKUP Ranges'!$A$9:$B$12,2,TRUE)</f>
        <v>55-77</v>
      </c>
      <c r="O3237">
        <v>71</v>
      </c>
      <c r="P3237">
        <v>1</v>
      </c>
      <c r="Q3237" t="s">
        <v>44</v>
      </c>
      <c r="R3237" t="s">
        <v>66</v>
      </c>
      <c r="S3237" t="s">
        <v>66</v>
      </c>
      <c r="T3237" t="s">
        <v>66</v>
      </c>
      <c r="U3237" t="s">
        <v>66</v>
      </c>
      <c r="V3237" t="s">
        <v>66</v>
      </c>
      <c r="W3237" t="s">
        <v>66</v>
      </c>
      <c r="X3237">
        <v>0</v>
      </c>
      <c r="Y3237" t="str">
        <f>VLOOKUP(Z3237:Z10268,'VLOOKUP Ranges'!$A$2:$B$5,2,TRUE)</f>
        <v>18-35</v>
      </c>
      <c r="Z3237">
        <v>19.45</v>
      </c>
      <c r="AA3237">
        <v>1378.45</v>
      </c>
      <c r="AB3237" t="s">
        <v>44</v>
      </c>
      <c r="AC3237">
        <v>0</v>
      </c>
      <c r="AD3237">
        <v>63</v>
      </c>
      <c r="AE3237">
        <v>5497</v>
      </c>
      <c r="AG3237" t="b">
        <v>0</v>
      </c>
      <c r="AH3237" t="b">
        <v>1</v>
      </c>
      <c r="AI3237" t="b">
        <v>0</v>
      </c>
      <c r="AJ3237" t="b">
        <v>1</v>
      </c>
      <c r="AK3237" t="b">
        <v>0</v>
      </c>
      <c r="AL3237" t="b">
        <v>0</v>
      </c>
      <c r="AM3237" t="b">
        <v>1</v>
      </c>
      <c r="AN3237">
        <v>19.4147887323943</v>
      </c>
      <c r="AO3237">
        <f t="shared" si="50"/>
        <v>20</v>
      </c>
      <c r="AP3237" t="b">
        <v>0</v>
      </c>
    </row>
    <row r="3238" spans="1:42" x14ac:dyDescent="0.25">
      <c r="A3238" t="s">
        <v>6080</v>
      </c>
      <c r="B3238">
        <v>1</v>
      </c>
      <c r="C3238" t="s">
        <v>40</v>
      </c>
      <c r="D3238" t="s">
        <v>41</v>
      </c>
      <c r="E3238" t="s">
        <v>192</v>
      </c>
      <c r="F3238">
        <v>91352</v>
      </c>
      <c r="G3238" t="s">
        <v>193</v>
      </c>
      <c r="H3238">
        <v>34.231053000000003</v>
      </c>
      <c r="I3238">
        <v>-118.338307</v>
      </c>
      <c r="J3238">
        <v>0</v>
      </c>
      <c r="K3238">
        <v>1</v>
      </c>
      <c r="L3238">
        <v>0</v>
      </c>
      <c r="M3238">
        <v>0</v>
      </c>
      <c r="N3238" t="str">
        <f>VLOOKUP(O3238:O10269,'VLOOKUP Ranges'!$A$9:$B$12,2,TRUE)</f>
        <v>29-55</v>
      </c>
      <c r="O3238">
        <v>52</v>
      </c>
      <c r="P3238">
        <v>0</v>
      </c>
      <c r="Q3238" t="s">
        <v>62</v>
      </c>
      <c r="R3238" t="s">
        <v>44</v>
      </c>
      <c r="S3238" t="s">
        <v>45</v>
      </c>
      <c r="T3238" t="s">
        <v>45</v>
      </c>
      <c r="U3238" t="s">
        <v>45</v>
      </c>
      <c r="V3238" t="s">
        <v>45</v>
      </c>
      <c r="W3238" t="s">
        <v>44</v>
      </c>
      <c r="X3238">
        <v>1</v>
      </c>
      <c r="Y3238" t="str">
        <f>VLOOKUP(Z3238:Z10269,'VLOOKUP Ranges'!$A$2:$B$5,2,TRUE)</f>
        <v>35-70</v>
      </c>
      <c r="Z3238">
        <v>50.5</v>
      </c>
      <c r="AA3238">
        <v>2566.3000000000002</v>
      </c>
      <c r="AB3238" t="s">
        <v>44</v>
      </c>
      <c r="AC3238">
        <v>0</v>
      </c>
      <c r="AD3238">
        <v>70</v>
      </c>
      <c r="AE3238">
        <v>5185</v>
      </c>
      <c r="AG3238" t="b">
        <v>0</v>
      </c>
      <c r="AH3238" t="b">
        <v>0</v>
      </c>
      <c r="AI3238" t="b">
        <v>0</v>
      </c>
      <c r="AJ3238" t="b">
        <v>0</v>
      </c>
      <c r="AK3238" t="b">
        <v>0</v>
      </c>
      <c r="AL3238" t="b">
        <v>1</v>
      </c>
      <c r="AM3238" t="b">
        <v>0</v>
      </c>
      <c r="AN3238">
        <v>49.351923076923001</v>
      </c>
      <c r="AO3238">
        <f t="shared" si="50"/>
        <v>51</v>
      </c>
      <c r="AP3238" t="b">
        <v>0</v>
      </c>
    </row>
    <row r="3239" spans="1:42" x14ac:dyDescent="0.25">
      <c r="A3239" t="s">
        <v>6081</v>
      </c>
      <c r="B3239">
        <v>1</v>
      </c>
      <c r="C3239" t="s">
        <v>40</v>
      </c>
      <c r="D3239" t="s">
        <v>41</v>
      </c>
      <c r="E3239" t="s">
        <v>2331</v>
      </c>
      <c r="F3239">
        <v>91354</v>
      </c>
      <c r="G3239" t="s">
        <v>3864</v>
      </c>
      <c r="H3239">
        <v>34.457005000000002</v>
      </c>
      <c r="I3239">
        <v>-118.57372599999999</v>
      </c>
      <c r="J3239">
        <v>1</v>
      </c>
      <c r="K3239">
        <v>0</v>
      </c>
      <c r="L3239">
        <v>1</v>
      </c>
      <c r="M3239">
        <v>0</v>
      </c>
      <c r="N3239" t="str">
        <f>VLOOKUP(O3239:O10270,'VLOOKUP Ranges'!$A$9:$B$12,2,TRUE)</f>
        <v>1-9</v>
      </c>
      <c r="O3239">
        <v>6</v>
      </c>
      <c r="P3239">
        <v>1</v>
      </c>
      <c r="Q3239" t="s">
        <v>45</v>
      </c>
      <c r="R3239" t="s">
        <v>66</v>
      </c>
      <c r="S3239" t="s">
        <v>66</v>
      </c>
      <c r="T3239" t="s">
        <v>66</v>
      </c>
      <c r="U3239" t="s">
        <v>66</v>
      </c>
      <c r="V3239" t="s">
        <v>66</v>
      </c>
      <c r="W3239" t="s">
        <v>66</v>
      </c>
      <c r="X3239">
        <v>0</v>
      </c>
      <c r="Y3239" t="str">
        <f>VLOOKUP(Z3239:Z10270,'VLOOKUP Ranges'!$A$2:$B$5,2,TRUE)</f>
        <v>18-35</v>
      </c>
      <c r="Z3239">
        <v>25.1</v>
      </c>
      <c r="AA3239">
        <v>171</v>
      </c>
      <c r="AB3239" t="s">
        <v>44</v>
      </c>
      <c r="AC3239">
        <v>0</v>
      </c>
      <c r="AD3239">
        <v>31</v>
      </c>
      <c r="AE3239">
        <v>5161</v>
      </c>
      <c r="AG3239" t="b">
        <v>1</v>
      </c>
      <c r="AH3239" t="b">
        <v>0</v>
      </c>
      <c r="AI3239" t="b">
        <v>0</v>
      </c>
      <c r="AJ3239" t="b">
        <v>1</v>
      </c>
      <c r="AK3239" t="b">
        <v>0</v>
      </c>
      <c r="AL3239" t="b">
        <v>0</v>
      </c>
      <c r="AM3239" t="b">
        <v>1</v>
      </c>
      <c r="AN3239">
        <v>28.5</v>
      </c>
      <c r="AO3239">
        <f t="shared" si="50"/>
        <v>26</v>
      </c>
      <c r="AP3239" t="b">
        <v>0</v>
      </c>
    </row>
    <row r="3240" spans="1:42" x14ac:dyDescent="0.25">
      <c r="A3240" t="s">
        <v>6082</v>
      </c>
      <c r="B3240">
        <v>1</v>
      </c>
      <c r="C3240" t="s">
        <v>40</v>
      </c>
      <c r="D3240" t="s">
        <v>41</v>
      </c>
      <c r="E3240" t="s">
        <v>2331</v>
      </c>
      <c r="F3240">
        <v>91355</v>
      </c>
      <c r="G3240" t="s">
        <v>2332</v>
      </c>
      <c r="H3240">
        <v>34.439869999999999</v>
      </c>
      <c r="I3240">
        <v>-118.644609</v>
      </c>
      <c r="J3240">
        <v>0</v>
      </c>
      <c r="K3240">
        <v>1</v>
      </c>
      <c r="L3240">
        <v>1</v>
      </c>
      <c r="M3240">
        <v>0</v>
      </c>
      <c r="N3240" t="str">
        <f>VLOOKUP(O3240:O10271,'VLOOKUP Ranges'!$A$9:$B$12,2,TRUE)</f>
        <v>9-29</v>
      </c>
      <c r="O3240">
        <v>26</v>
      </c>
      <c r="P3240">
        <v>1</v>
      </c>
      <c r="Q3240" t="s">
        <v>44</v>
      </c>
      <c r="R3240" t="s">
        <v>44</v>
      </c>
      <c r="S3240" t="s">
        <v>44</v>
      </c>
      <c r="T3240" t="s">
        <v>45</v>
      </c>
      <c r="U3240" t="s">
        <v>44</v>
      </c>
      <c r="V3240" t="s">
        <v>44</v>
      </c>
      <c r="W3240" t="s">
        <v>45</v>
      </c>
      <c r="X3240">
        <v>0</v>
      </c>
      <c r="Y3240" t="str">
        <f>VLOOKUP(Z3240:Z10271,'VLOOKUP Ranges'!$A$2:$B$5,2,TRUE)</f>
        <v>35-70</v>
      </c>
      <c r="Z3240">
        <v>60.7</v>
      </c>
      <c r="AA3240">
        <v>1597.4</v>
      </c>
      <c r="AB3240" t="s">
        <v>44</v>
      </c>
      <c r="AC3240">
        <v>0</v>
      </c>
      <c r="AD3240">
        <v>68</v>
      </c>
      <c r="AE3240">
        <v>2502</v>
      </c>
      <c r="AG3240" t="b">
        <v>1</v>
      </c>
      <c r="AH3240" t="b">
        <v>0</v>
      </c>
      <c r="AI3240" t="b">
        <v>0</v>
      </c>
      <c r="AJ3240" t="b">
        <v>0</v>
      </c>
      <c r="AK3240" t="b">
        <v>0</v>
      </c>
      <c r="AL3240" t="b">
        <v>0</v>
      </c>
      <c r="AM3240" t="b">
        <v>1</v>
      </c>
      <c r="AN3240">
        <v>61.438461538461503</v>
      </c>
      <c r="AO3240">
        <f t="shared" si="50"/>
        <v>61</v>
      </c>
      <c r="AP3240" t="b">
        <v>0</v>
      </c>
    </row>
    <row r="3241" spans="1:42" x14ac:dyDescent="0.25">
      <c r="A3241" t="s">
        <v>6083</v>
      </c>
      <c r="B3241">
        <v>1</v>
      </c>
      <c r="C3241" t="s">
        <v>40</v>
      </c>
      <c r="D3241" t="s">
        <v>41</v>
      </c>
      <c r="E3241" t="s">
        <v>2334</v>
      </c>
      <c r="F3241">
        <v>91356</v>
      </c>
      <c r="G3241" t="s">
        <v>2335</v>
      </c>
      <c r="H3241">
        <v>34.157136999999999</v>
      </c>
      <c r="I3241">
        <v>-118.548511</v>
      </c>
      <c r="J3241">
        <v>1</v>
      </c>
      <c r="K3241">
        <v>1</v>
      </c>
      <c r="L3241">
        <v>0</v>
      </c>
      <c r="M3241">
        <v>0</v>
      </c>
      <c r="N3241" t="str">
        <f>VLOOKUP(O3241:O10272,'VLOOKUP Ranges'!$A$9:$B$12,2,TRUE)</f>
        <v>29-55</v>
      </c>
      <c r="O3241">
        <v>48</v>
      </c>
      <c r="P3241">
        <v>1</v>
      </c>
      <c r="Q3241" t="s">
        <v>45</v>
      </c>
      <c r="R3241" t="s">
        <v>44</v>
      </c>
      <c r="S3241" t="s">
        <v>45</v>
      </c>
      <c r="T3241" t="s">
        <v>44</v>
      </c>
      <c r="U3241" t="s">
        <v>44</v>
      </c>
      <c r="V3241" t="s">
        <v>45</v>
      </c>
      <c r="W3241" t="s">
        <v>45</v>
      </c>
      <c r="X3241">
        <v>1</v>
      </c>
      <c r="Y3241" t="str">
        <f>VLOOKUP(Z3241:Z10272,'VLOOKUP Ranges'!$A$2:$B$5,2,TRUE)</f>
        <v>89-118</v>
      </c>
      <c r="Z3241">
        <v>99</v>
      </c>
      <c r="AA3241">
        <v>4744.3500000000004</v>
      </c>
      <c r="AB3241" t="s">
        <v>44</v>
      </c>
      <c r="AC3241">
        <v>0</v>
      </c>
      <c r="AD3241">
        <v>78</v>
      </c>
      <c r="AE3241">
        <v>3061</v>
      </c>
      <c r="AG3241" t="b">
        <v>1</v>
      </c>
      <c r="AH3241" t="b">
        <v>0</v>
      </c>
      <c r="AI3241" t="b">
        <v>1</v>
      </c>
      <c r="AJ3241" t="b">
        <v>0</v>
      </c>
      <c r="AK3241" t="b">
        <v>0</v>
      </c>
      <c r="AL3241" t="b">
        <v>1</v>
      </c>
      <c r="AM3241" t="b">
        <v>0</v>
      </c>
      <c r="AN3241">
        <v>98.840625000000003</v>
      </c>
      <c r="AO3241">
        <f t="shared" si="50"/>
        <v>99</v>
      </c>
      <c r="AP3241" t="b">
        <v>0</v>
      </c>
    </row>
    <row r="3242" spans="1:42" x14ac:dyDescent="0.25">
      <c r="A3242" t="s">
        <v>6084</v>
      </c>
      <c r="B3242">
        <v>1</v>
      </c>
      <c r="C3242" t="s">
        <v>40</v>
      </c>
      <c r="D3242" t="s">
        <v>41</v>
      </c>
      <c r="E3242" t="s">
        <v>3867</v>
      </c>
      <c r="F3242">
        <v>91360</v>
      </c>
      <c r="G3242" t="s">
        <v>3868</v>
      </c>
      <c r="H3242">
        <v>34.214053999999997</v>
      </c>
      <c r="I3242">
        <v>-118.88109</v>
      </c>
      <c r="J3242">
        <v>0</v>
      </c>
      <c r="K3242">
        <v>0</v>
      </c>
      <c r="L3242">
        <v>1</v>
      </c>
      <c r="M3242">
        <v>1</v>
      </c>
      <c r="N3242" t="str">
        <f>VLOOKUP(O3242:O10273,'VLOOKUP Ranges'!$A$9:$B$12,2,TRUE)</f>
        <v>55-77</v>
      </c>
      <c r="O3242">
        <v>64</v>
      </c>
      <c r="P3242">
        <v>1</v>
      </c>
      <c r="Q3242" t="s">
        <v>45</v>
      </c>
      <c r="R3242" t="s">
        <v>45</v>
      </c>
      <c r="S3242" t="s">
        <v>44</v>
      </c>
      <c r="T3242" t="s">
        <v>44</v>
      </c>
      <c r="U3242" t="s">
        <v>45</v>
      </c>
      <c r="V3242" t="s">
        <v>45</v>
      </c>
      <c r="W3242" t="s">
        <v>45</v>
      </c>
      <c r="X3242">
        <v>1</v>
      </c>
      <c r="Y3242" t="str">
        <f>VLOOKUP(Z3242:Z10273,'VLOOKUP Ranges'!$A$2:$B$5,2,TRUE)</f>
        <v>89-118</v>
      </c>
      <c r="Z3242">
        <v>104.4</v>
      </c>
      <c r="AA3242">
        <v>6721.6</v>
      </c>
      <c r="AB3242" t="s">
        <v>44</v>
      </c>
      <c r="AC3242">
        <v>0</v>
      </c>
      <c r="AD3242">
        <v>33</v>
      </c>
      <c r="AE3242">
        <v>5133</v>
      </c>
      <c r="AG3242" t="b">
        <v>1</v>
      </c>
      <c r="AH3242" t="b">
        <v>0</v>
      </c>
      <c r="AI3242" t="b">
        <v>1</v>
      </c>
      <c r="AJ3242" t="b">
        <v>0</v>
      </c>
      <c r="AK3242" t="b">
        <v>0</v>
      </c>
      <c r="AL3242" t="b">
        <v>0</v>
      </c>
      <c r="AM3242" t="b">
        <v>0</v>
      </c>
      <c r="AN3242">
        <v>105.02500000000001</v>
      </c>
      <c r="AO3242">
        <f t="shared" si="50"/>
        <v>105</v>
      </c>
      <c r="AP3242" t="b">
        <v>1</v>
      </c>
    </row>
    <row r="3243" spans="1:42" x14ac:dyDescent="0.25">
      <c r="A3243" t="s">
        <v>6085</v>
      </c>
      <c r="B3243">
        <v>1</v>
      </c>
      <c r="C3243" t="s">
        <v>40</v>
      </c>
      <c r="D3243" t="s">
        <v>41</v>
      </c>
      <c r="E3243" t="s">
        <v>3867</v>
      </c>
      <c r="F3243">
        <v>91362</v>
      </c>
      <c r="G3243" t="s">
        <v>3870</v>
      </c>
      <c r="H3243">
        <v>34.191842000000001</v>
      </c>
      <c r="I3243">
        <v>-118.822796</v>
      </c>
      <c r="J3243">
        <v>1</v>
      </c>
      <c r="K3243">
        <v>0</v>
      </c>
      <c r="L3243">
        <v>0</v>
      </c>
      <c r="M3243">
        <v>0</v>
      </c>
      <c r="N3243" t="str">
        <f>VLOOKUP(O3243:O10274,'VLOOKUP Ranges'!$A$9:$B$12,2,TRUE)</f>
        <v>1-9</v>
      </c>
      <c r="O3243">
        <v>1</v>
      </c>
      <c r="P3243">
        <v>1</v>
      </c>
      <c r="Q3243" t="s">
        <v>44</v>
      </c>
      <c r="R3243" t="s">
        <v>44</v>
      </c>
      <c r="S3243" t="s">
        <v>44</v>
      </c>
      <c r="T3243" t="s">
        <v>44</v>
      </c>
      <c r="U3243" t="s">
        <v>44</v>
      </c>
      <c r="V3243" t="s">
        <v>44</v>
      </c>
      <c r="W3243" t="s">
        <v>44</v>
      </c>
      <c r="X3243">
        <v>1</v>
      </c>
      <c r="Y3243" t="str">
        <f>VLOOKUP(Z3243:Z10274,'VLOOKUP Ranges'!$A$2:$B$5,2,TRUE)</f>
        <v>35-70</v>
      </c>
      <c r="Z3243">
        <v>44.05</v>
      </c>
      <c r="AA3243">
        <v>44.05</v>
      </c>
      <c r="AB3243" t="s">
        <v>44</v>
      </c>
      <c r="AC3243">
        <v>0</v>
      </c>
      <c r="AD3243">
        <v>54</v>
      </c>
      <c r="AE3243">
        <v>5925</v>
      </c>
      <c r="AG3243" t="b">
        <v>0</v>
      </c>
      <c r="AH3243" t="b">
        <v>0</v>
      </c>
      <c r="AI3243" t="b">
        <v>0</v>
      </c>
      <c r="AJ3243" t="b">
        <v>0</v>
      </c>
      <c r="AK3243" t="b">
        <v>0</v>
      </c>
      <c r="AL3243" t="b">
        <v>0</v>
      </c>
      <c r="AM3243" t="b">
        <v>0</v>
      </c>
      <c r="AN3243">
        <v>44.05</v>
      </c>
      <c r="AO3243">
        <f t="shared" si="50"/>
        <v>45</v>
      </c>
      <c r="AP3243" t="b">
        <v>0</v>
      </c>
    </row>
    <row r="3244" spans="1:42" x14ac:dyDescent="0.25">
      <c r="A3244" t="s">
        <v>6086</v>
      </c>
      <c r="B3244">
        <v>1</v>
      </c>
      <c r="C3244" t="s">
        <v>40</v>
      </c>
      <c r="D3244" t="s">
        <v>41</v>
      </c>
      <c r="E3244" t="s">
        <v>3134</v>
      </c>
      <c r="F3244">
        <v>91364</v>
      </c>
      <c r="G3244" t="s">
        <v>4187</v>
      </c>
      <c r="H3244">
        <v>34.153733000000003</v>
      </c>
      <c r="I3244">
        <v>-118.593408</v>
      </c>
      <c r="J3244">
        <v>1</v>
      </c>
      <c r="K3244">
        <v>0</v>
      </c>
      <c r="L3244">
        <v>1</v>
      </c>
      <c r="M3244">
        <v>1</v>
      </c>
      <c r="N3244" t="str">
        <f>VLOOKUP(O3244:O10275,'VLOOKUP Ranges'!$A$9:$B$12,2,TRUE)</f>
        <v>55-77</v>
      </c>
      <c r="O3244">
        <v>72</v>
      </c>
      <c r="P3244">
        <v>1</v>
      </c>
      <c r="Q3244" t="s">
        <v>45</v>
      </c>
      <c r="R3244" t="s">
        <v>66</v>
      </c>
      <c r="S3244" t="s">
        <v>66</v>
      </c>
      <c r="T3244" t="s">
        <v>66</v>
      </c>
      <c r="U3244" t="s">
        <v>66</v>
      </c>
      <c r="V3244" t="s">
        <v>66</v>
      </c>
      <c r="W3244" t="s">
        <v>66</v>
      </c>
      <c r="X3244">
        <v>0</v>
      </c>
      <c r="Y3244" t="str">
        <f>VLOOKUP(Z3244:Z10275,'VLOOKUP Ranges'!$A$2:$B$5,2,TRUE)</f>
        <v>18-35</v>
      </c>
      <c r="Z3244">
        <v>24.1</v>
      </c>
      <c r="AA3244">
        <v>1734.65</v>
      </c>
      <c r="AB3244" t="s">
        <v>44</v>
      </c>
      <c r="AC3244">
        <v>0</v>
      </c>
      <c r="AD3244">
        <v>23</v>
      </c>
      <c r="AE3244">
        <v>4264</v>
      </c>
      <c r="AG3244" t="b">
        <v>0</v>
      </c>
      <c r="AH3244" t="b">
        <v>1</v>
      </c>
      <c r="AI3244" t="b">
        <v>0</v>
      </c>
      <c r="AJ3244" t="b">
        <v>1</v>
      </c>
      <c r="AK3244" t="b">
        <v>1</v>
      </c>
      <c r="AL3244" t="b">
        <v>0</v>
      </c>
      <c r="AM3244" t="b">
        <v>0</v>
      </c>
      <c r="AN3244">
        <v>24.092361111111099</v>
      </c>
      <c r="AO3244">
        <f t="shared" si="50"/>
        <v>25</v>
      </c>
      <c r="AP3244" t="b">
        <v>0</v>
      </c>
    </row>
    <row r="3245" spans="1:42" x14ac:dyDescent="0.25">
      <c r="A3245" t="s">
        <v>6087</v>
      </c>
      <c r="B3245">
        <v>1</v>
      </c>
      <c r="C3245" t="s">
        <v>40</v>
      </c>
      <c r="D3245" t="s">
        <v>41</v>
      </c>
      <c r="E3245" t="s">
        <v>3134</v>
      </c>
      <c r="F3245">
        <v>91367</v>
      </c>
      <c r="G3245" t="s">
        <v>3135</v>
      </c>
      <c r="H3245">
        <v>34.178068000000003</v>
      </c>
      <c r="I3245">
        <v>-118.615714</v>
      </c>
      <c r="J3245">
        <v>1</v>
      </c>
      <c r="K3245">
        <v>0</v>
      </c>
      <c r="L3245">
        <v>0</v>
      </c>
      <c r="M3245">
        <v>0</v>
      </c>
      <c r="N3245" t="str">
        <f>VLOOKUP(O3245:O10276,'VLOOKUP Ranges'!$A$9:$B$12,2,TRUE)</f>
        <v>1-9</v>
      </c>
      <c r="O3245">
        <v>1</v>
      </c>
      <c r="P3245">
        <v>1</v>
      </c>
      <c r="Q3245" t="s">
        <v>44</v>
      </c>
      <c r="R3245" t="s">
        <v>44</v>
      </c>
      <c r="S3245" t="s">
        <v>44</v>
      </c>
      <c r="T3245" t="s">
        <v>44</v>
      </c>
      <c r="U3245" t="s">
        <v>44</v>
      </c>
      <c r="V3245" t="s">
        <v>44</v>
      </c>
      <c r="W3245" t="s">
        <v>44</v>
      </c>
      <c r="X3245">
        <v>1</v>
      </c>
      <c r="Y3245" t="str">
        <f>VLOOKUP(Z3245:Z10276,'VLOOKUP Ranges'!$A$2:$B$5,2,TRUE)</f>
        <v>35-70</v>
      </c>
      <c r="Z3245">
        <v>45.55</v>
      </c>
      <c r="AA3245">
        <v>45.55</v>
      </c>
      <c r="AB3245" t="s">
        <v>44</v>
      </c>
      <c r="AC3245">
        <v>0</v>
      </c>
      <c r="AD3245">
        <v>31</v>
      </c>
      <c r="AE3245">
        <v>3173</v>
      </c>
      <c r="AG3245" t="b">
        <v>0</v>
      </c>
      <c r="AH3245" t="b">
        <v>0</v>
      </c>
      <c r="AI3245" t="b">
        <v>0</v>
      </c>
      <c r="AJ3245" t="b">
        <v>0</v>
      </c>
      <c r="AK3245" t="b">
        <v>0</v>
      </c>
      <c r="AL3245" t="b">
        <v>0</v>
      </c>
      <c r="AM3245" t="b">
        <v>1</v>
      </c>
      <c r="AN3245">
        <v>45.55</v>
      </c>
      <c r="AO3245">
        <f t="shared" si="50"/>
        <v>46</v>
      </c>
      <c r="AP3245" t="b">
        <v>0</v>
      </c>
    </row>
    <row r="3246" spans="1:42" x14ac:dyDescent="0.25">
      <c r="A3246" t="s">
        <v>6088</v>
      </c>
      <c r="B3246">
        <v>1</v>
      </c>
      <c r="C3246" t="s">
        <v>40</v>
      </c>
      <c r="D3246" t="s">
        <v>41</v>
      </c>
      <c r="E3246" t="s">
        <v>4190</v>
      </c>
      <c r="F3246">
        <v>91377</v>
      </c>
      <c r="G3246" t="s">
        <v>4191</v>
      </c>
      <c r="H3246">
        <v>34.192250000000001</v>
      </c>
      <c r="I3246">
        <v>-118.77687400000001</v>
      </c>
      <c r="J3246">
        <v>0</v>
      </c>
      <c r="K3246">
        <v>0</v>
      </c>
      <c r="L3246">
        <v>1</v>
      </c>
      <c r="M3246">
        <v>1</v>
      </c>
      <c r="N3246" t="str">
        <f>VLOOKUP(O3246:O10277,'VLOOKUP Ranges'!$A$9:$B$12,2,TRUE)</f>
        <v>29-55</v>
      </c>
      <c r="O3246">
        <v>51</v>
      </c>
      <c r="P3246">
        <v>1</v>
      </c>
      <c r="Q3246" t="s">
        <v>45</v>
      </c>
      <c r="R3246" t="s">
        <v>45</v>
      </c>
      <c r="S3246" t="s">
        <v>45</v>
      </c>
      <c r="T3246" t="s">
        <v>44</v>
      </c>
      <c r="U3246" t="s">
        <v>44</v>
      </c>
      <c r="V3246" t="s">
        <v>44</v>
      </c>
      <c r="W3246" t="s">
        <v>45</v>
      </c>
      <c r="X3246">
        <v>1</v>
      </c>
      <c r="Y3246" t="str">
        <f>VLOOKUP(Z3246:Z10277,'VLOOKUP Ranges'!$A$2:$B$5,2,TRUE)</f>
        <v>89-118</v>
      </c>
      <c r="Z3246">
        <v>93.8</v>
      </c>
      <c r="AA3246">
        <v>4539.3500000000004</v>
      </c>
      <c r="AB3246" t="s">
        <v>44</v>
      </c>
      <c r="AC3246">
        <v>0</v>
      </c>
      <c r="AD3246">
        <v>20</v>
      </c>
      <c r="AE3246">
        <v>5457</v>
      </c>
      <c r="AG3246" t="b">
        <v>0</v>
      </c>
      <c r="AH3246" t="b">
        <v>0</v>
      </c>
      <c r="AI3246" t="b">
        <v>1</v>
      </c>
      <c r="AJ3246" t="b">
        <v>0</v>
      </c>
      <c r="AK3246" t="b">
        <v>0</v>
      </c>
      <c r="AL3246" t="b">
        <v>1</v>
      </c>
      <c r="AM3246" t="b">
        <v>0</v>
      </c>
      <c r="AN3246">
        <v>89.006862745098005</v>
      </c>
      <c r="AO3246">
        <f t="shared" si="50"/>
        <v>94</v>
      </c>
      <c r="AP3246" t="b">
        <v>1</v>
      </c>
    </row>
    <row r="3247" spans="1:42" x14ac:dyDescent="0.25">
      <c r="A3247" t="s">
        <v>6089</v>
      </c>
      <c r="B3247">
        <v>1</v>
      </c>
      <c r="C3247" t="s">
        <v>40</v>
      </c>
      <c r="D3247" t="s">
        <v>41</v>
      </c>
      <c r="E3247" t="s">
        <v>195</v>
      </c>
      <c r="F3247">
        <v>91381</v>
      </c>
      <c r="G3247" t="s">
        <v>196</v>
      </c>
      <c r="H3247">
        <v>34.364153000000002</v>
      </c>
      <c r="I3247">
        <v>-118.615583</v>
      </c>
      <c r="J3247">
        <v>0</v>
      </c>
      <c r="K3247">
        <v>0</v>
      </c>
      <c r="L3247">
        <v>1</v>
      </c>
      <c r="M3247">
        <v>1</v>
      </c>
      <c r="N3247" t="str">
        <f>VLOOKUP(O3247:O10278,'VLOOKUP Ranges'!$A$9:$B$12,2,TRUE)</f>
        <v>29-55</v>
      </c>
      <c r="O3247">
        <v>41</v>
      </c>
      <c r="P3247">
        <v>1</v>
      </c>
      <c r="Q3247" t="s">
        <v>44</v>
      </c>
      <c r="R3247" t="s">
        <v>66</v>
      </c>
      <c r="S3247" t="s">
        <v>66</v>
      </c>
      <c r="T3247" t="s">
        <v>66</v>
      </c>
      <c r="U3247" t="s">
        <v>66</v>
      </c>
      <c r="V3247" t="s">
        <v>66</v>
      </c>
      <c r="W3247" t="s">
        <v>66</v>
      </c>
      <c r="X3247">
        <v>0</v>
      </c>
      <c r="Y3247" t="str">
        <f>VLOOKUP(Z3247:Z10278,'VLOOKUP Ranges'!$A$2:$B$5,2,TRUE)</f>
        <v>18-35</v>
      </c>
      <c r="Z3247">
        <v>19.7</v>
      </c>
      <c r="AA3247">
        <v>804.25</v>
      </c>
      <c r="AB3247" t="s">
        <v>44</v>
      </c>
      <c r="AC3247">
        <v>0</v>
      </c>
      <c r="AD3247">
        <v>52</v>
      </c>
      <c r="AE3247">
        <v>2902</v>
      </c>
      <c r="AG3247" t="b">
        <v>0</v>
      </c>
      <c r="AH3247" t="b">
        <v>1</v>
      </c>
      <c r="AI3247" t="b">
        <v>0</v>
      </c>
      <c r="AJ3247" t="b">
        <v>1</v>
      </c>
      <c r="AK3247" t="b">
        <v>0</v>
      </c>
      <c r="AL3247" t="b">
        <v>0</v>
      </c>
      <c r="AM3247" t="b">
        <v>0</v>
      </c>
      <c r="AN3247">
        <v>19.615853658536501</v>
      </c>
      <c r="AO3247">
        <f t="shared" si="50"/>
        <v>20</v>
      </c>
      <c r="AP3247" t="b">
        <v>0</v>
      </c>
    </row>
    <row r="3248" spans="1:42" x14ac:dyDescent="0.25">
      <c r="A3248" t="s">
        <v>6090</v>
      </c>
      <c r="B3248">
        <v>1</v>
      </c>
      <c r="C3248" t="s">
        <v>40</v>
      </c>
      <c r="D3248" t="s">
        <v>41</v>
      </c>
      <c r="E3248" t="s">
        <v>2338</v>
      </c>
      <c r="F3248">
        <v>91384</v>
      </c>
      <c r="G3248" t="s">
        <v>2339</v>
      </c>
      <c r="H3248">
        <v>34.506627000000002</v>
      </c>
      <c r="I3248">
        <v>-118.699048</v>
      </c>
      <c r="J3248">
        <v>0</v>
      </c>
      <c r="K3248">
        <v>0</v>
      </c>
      <c r="L3248">
        <v>1</v>
      </c>
      <c r="M3248">
        <v>0</v>
      </c>
      <c r="N3248" t="str">
        <f>VLOOKUP(O3248:O10279,'VLOOKUP Ranges'!$A$9:$B$12,2,TRUE)</f>
        <v>55-77</v>
      </c>
      <c r="O3248">
        <v>72</v>
      </c>
      <c r="P3248">
        <v>1</v>
      </c>
      <c r="Q3248" t="s">
        <v>44</v>
      </c>
      <c r="R3248" t="s">
        <v>45</v>
      </c>
      <c r="S3248" t="s">
        <v>45</v>
      </c>
      <c r="T3248" t="s">
        <v>45</v>
      </c>
      <c r="U3248" t="s">
        <v>44</v>
      </c>
      <c r="V3248" t="s">
        <v>45</v>
      </c>
      <c r="W3248" t="s">
        <v>44</v>
      </c>
      <c r="X3248">
        <v>1</v>
      </c>
      <c r="Y3248" t="str">
        <f>VLOOKUP(Z3248:Z10279,'VLOOKUP Ranges'!$A$2:$B$5,2,TRUE)</f>
        <v>70-89</v>
      </c>
      <c r="Z3248">
        <v>70.650000000000006</v>
      </c>
      <c r="AA3248">
        <v>5011.1499999999996</v>
      </c>
      <c r="AB3248" t="s">
        <v>44</v>
      </c>
      <c r="AC3248">
        <v>0</v>
      </c>
      <c r="AD3248">
        <v>75</v>
      </c>
      <c r="AE3248">
        <v>5176</v>
      </c>
      <c r="AG3248" t="b">
        <v>0</v>
      </c>
      <c r="AH3248" t="b">
        <v>1</v>
      </c>
      <c r="AI3248" t="b">
        <v>0</v>
      </c>
      <c r="AJ3248" t="b">
        <v>0</v>
      </c>
      <c r="AK3248" t="b">
        <v>1</v>
      </c>
      <c r="AL3248" t="b">
        <v>0</v>
      </c>
      <c r="AM3248" t="b">
        <v>0</v>
      </c>
      <c r="AN3248">
        <v>69.599305555555503</v>
      </c>
      <c r="AO3248">
        <f t="shared" si="50"/>
        <v>71</v>
      </c>
      <c r="AP3248" t="b">
        <v>1</v>
      </c>
    </row>
    <row r="3249" spans="1:42" x14ac:dyDescent="0.25">
      <c r="A3249" t="s">
        <v>6091</v>
      </c>
      <c r="B3249">
        <v>1</v>
      </c>
      <c r="C3249" t="s">
        <v>40</v>
      </c>
      <c r="D3249" t="s">
        <v>41</v>
      </c>
      <c r="E3249" t="s">
        <v>201</v>
      </c>
      <c r="F3249">
        <v>91401</v>
      </c>
      <c r="G3249" t="s">
        <v>2341</v>
      </c>
      <c r="H3249">
        <v>34.178483</v>
      </c>
      <c r="I3249">
        <v>-118.431791</v>
      </c>
      <c r="J3249">
        <v>0</v>
      </c>
      <c r="K3249">
        <v>0</v>
      </c>
      <c r="L3249">
        <v>1</v>
      </c>
      <c r="M3249">
        <v>0</v>
      </c>
      <c r="N3249" t="str">
        <f>VLOOKUP(O3249:O10280,'VLOOKUP Ranges'!$A$9:$B$12,2,TRUE)</f>
        <v>29-55</v>
      </c>
      <c r="O3249">
        <v>43</v>
      </c>
      <c r="P3249">
        <v>1</v>
      </c>
      <c r="Q3249" t="s">
        <v>45</v>
      </c>
      <c r="R3249" t="s">
        <v>45</v>
      </c>
      <c r="S3249" t="s">
        <v>45</v>
      </c>
      <c r="T3249" t="s">
        <v>44</v>
      </c>
      <c r="U3249" t="s">
        <v>45</v>
      </c>
      <c r="V3249" t="s">
        <v>45</v>
      </c>
      <c r="W3249" t="s">
        <v>45</v>
      </c>
      <c r="X3249">
        <v>0</v>
      </c>
      <c r="Y3249" t="str">
        <f>VLOOKUP(Z3249:Z10280,'VLOOKUP Ranges'!$A$2:$B$5,2,TRUE)</f>
        <v>70-89</v>
      </c>
      <c r="Z3249">
        <v>86.45</v>
      </c>
      <c r="AA3249">
        <v>3574.5</v>
      </c>
      <c r="AB3249" t="s">
        <v>44</v>
      </c>
      <c r="AC3249">
        <v>0</v>
      </c>
      <c r="AD3249">
        <v>53</v>
      </c>
      <c r="AE3249">
        <v>3110</v>
      </c>
      <c r="AG3249" t="b">
        <v>0</v>
      </c>
      <c r="AH3249" t="b">
        <v>1</v>
      </c>
      <c r="AI3249" t="b">
        <v>0</v>
      </c>
      <c r="AJ3249" t="b">
        <v>0</v>
      </c>
      <c r="AK3249" t="b">
        <v>1</v>
      </c>
      <c r="AL3249" t="b">
        <v>0</v>
      </c>
      <c r="AM3249" t="b">
        <v>0</v>
      </c>
      <c r="AN3249">
        <v>83.1279069767441</v>
      </c>
      <c r="AO3249">
        <f t="shared" si="50"/>
        <v>87</v>
      </c>
      <c r="AP3249" t="b">
        <v>1</v>
      </c>
    </row>
    <row r="3250" spans="1:42" x14ac:dyDescent="0.25">
      <c r="A3250" t="s">
        <v>6092</v>
      </c>
      <c r="B3250">
        <v>1</v>
      </c>
      <c r="C3250" t="s">
        <v>40</v>
      </c>
      <c r="D3250" t="s">
        <v>41</v>
      </c>
      <c r="E3250" t="s">
        <v>198</v>
      </c>
      <c r="F3250">
        <v>91402</v>
      </c>
      <c r="G3250" t="s">
        <v>199</v>
      </c>
      <c r="H3250">
        <v>34.223768</v>
      </c>
      <c r="I3250">
        <v>-118.44546099999999</v>
      </c>
      <c r="J3250">
        <v>1</v>
      </c>
      <c r="K3250">
        <v>0</v>
      </c>
      <c r="L3250">
        <v>1</v>
      </c>
      <c r="M3250">
        <v>0</v>
      </c>
      <c r="N3250" t="str">
        <f>VLOOKUP(O3250:O10281,'VLOOKUP Ranges'!$A$9:$B$12,2,TRUE)</f>
        <v>55-77</v>
      </c>
      <c r="O3250">
        <v>72</v>
      </c>
      <c r="P3250">
        <v>1</v>
      </c>
      <c r="Q3250" t="s">
        <v>45</v>
      </c>
      <c r="R3250" t="s">
        <v>45</v>
      </c>
      <c r="S3250" t="s">
        <v>45</v>
      </c>
      <c r="T3250" t="s">
        <v>45</v>
      </c>
      <c r="U3250" t="s">
        <v>45</v>
      </c>
      <c r="V3250" t="s">
        <v>45</v>
      </c>
      <c r="W3250" t="s">
        <v>45</v>
      </c>
      <c r="X3250">
        <v>1</v>
      </c>
      <c r="Y3250" t="str">
        <f>VLOOKUP(Z3250:Z10281,'VLOOKUP Ranges'!$A$2:$B$5,2,TRUE)</f>
        <v>89-118</v>
      </c>
      <c r="Z3250">
        <v>114.1</v>
      </c>
      <c r="AA3250">
        <v>8086.4</v>
      </c>
      <c r="AB3250" t="s">
        <v>44</v>
      </c>
      <c r="AC3250">
        <v>0</v>
      </c>
      <c r="AD3250">
        <v>61</v>
      </c>
      <c r="AE3250">
        <v>4965</v>
      </c>
      <c r="AG3250" t="b">
        <v>0</v>
      </c>
      <c r="AH3250" t="b">
        <v>1</v>
      </c>
      <c r="AI3250" t="b">
        <v>1</v>
      </c>
      <c r="AJ3250" t="b">
        <v>0</v>
      </c>
      <c r="AK3250" t="b">
        <v>1</v>
      </c>
      <c r="AL3250" t="b">
        <v>0</v>
      </c>
      <c r="AM3250" t="b">
        <v>0</v>
      </c>
      <c r="AN3250">
        <v>112.311111111111</v>
      </c>
      <c r="AO3250">
        <f t="shared" si="50"/>
        <v>115</v>
      </c>
      <c r="AP3250" t="b">
        <v>1</v>
      </c>
    </row>
    <row r="3251" spans="1:42" x14ac:dyDescent="0.25">
      <c r="A3251" t="s">
        <v>6093</v>
      </c>
      <c r="B3251">
        <v>1</v>
      </c>
      <c r="C3251" t="s">
        <v>40</v>
      </c>
      <c r="D3251" t="s">
        <v>41</v>
      </c>
      <c r="E3251" t="s">
        <v>1406</v>
      </c>
      <c r="F3251">
        <v>91403</v>
      </c>
      <c r="G3251" t="s">
        <v>2344</v>
      </c>
      <c r="H3251">
        <v>34.147148999999999</v>
      </c>
      <c r="I3251">
        <v>-118.463365</v>
      </c>
      <c r="J3251">
        <v>1</v>
      </c>
      <c r="K3251">
        <v>0</v>
      </c>
      <c r="L3251">
        <v>1</v>
      </c>
      <c r="M3251">
        <v>0</v>
      </c>
      <c r="N3251" t="str">
        <f>VLOOKUP(O3251:O10282,'VLOOKUP Ranges'!$A$9:$B$12,2,TRUE)</f>
        <v>29-55</v>
      </c>
      <c r="O3251">
        <v>47</v>
      </c>
      <c r="P3251">
        <v>1</v>
      </c>
      <c r="Q3251" t="s">
        <v>45</v>
      </c>
      <c r="R3251" t="s">
        <v>44</v>
      </c>
      <c r="S3251" t="s">
        <v>44</v>
      </c>
      <c r="T3251" t="s">
        <v>44</v>
      </c>
      <c r="U3251" t="s">
        <v>44</v>
      </c>
      <c r="V3251" t="s">
        <v>45</v>
      </c>
      <c r="W3251" t="s">
        <v>45</v>
      </c>
      <c r="X3251">
        <v>1</v>
      </c>
      <c r="Y3251" t="str">
        <f>VLOOKUP(Z3251:Z10282,'VLOOKUP Ranges'!$A$2:$B$5,2,TRUE)</f>
        <v>89-118</v>
      </c>
      <c r="Z3251">
        <v>95.2</v>
      </c>
      <c r="AA3251">
        <v>4563</v>
      </c>
      <c r="AB3251" t="s">
        <v>44</v>
      </c>
      <c r="AC3251">
        <v>0</v>
      </c>
      <c r="AD3251">
        <v>72</v>
      </c>
      <c r="AE3251">
        <v>4977</v>
      </c>
      <c r="AG3251" t="b">
        <v>1</v>
      </c>
      <c r="AH3251" t="b">
        <v>0</v>
      </c>
      <c r="AI3251" t="b">
        <v>1</v>
      </c>
      <c r="AJ3251" t="b">
        <v>0</v>
      </c>
      <c r="AK3251" t="b">
        <v>1</v>
      </c>
      <c r="AL3251" t="b">
        <v>0</v>
      </c>
      <c r="AM3251" t="b">
        <v>0</v>
      </c>
      <c r="AN3251">
        <v>97.085106382978694</v>
      </c>
      <c r="AO3251">
        <f t="shared" si="50"/>
        <v>96</v>
      </c>
      <c r="AP3251" t="b">
        <v>0</v>
      </c>
    </row>
    <row r="3252" spans="1:42" x14ac:dyDescent="0.25">
      <c r="A3252" t="s">
        <v>6094</v>
      </c>
      <c r="B3252">
        <v>1</v>
      </c>
      <c r="C3252" t="s">
        <v>40</v>
      </c>
      <c r="D3252" t="s">
        <v>41</v>
      </c>
      <c r="E3252" t="s">
        <v>201</v>
      </c>
      <c r="F3252">
        <v>91405</v>
      </c>
      <c r="G3252" t="s">
        <v>4196</v>
      </c>
      <c r="H3252">
        <v>34.202494000000002</v>
      </c>
      <c r="I3252">
        <v>-118.448048</v>
      </c>
      <c r="J3252">
        <v>1</v>
      </c>
      <c r="K3252">
        <v>0</v>
      </c>
      <c r="L3252">
        <v>0</v>
      </c>
      <c r="M3252">
        <v>0</v>
      </c>
      <c r="N3252" t="str">
        <f>VLOOKUP(O3252:O10283,'VLOOKUP Ranges'!$A$9:$B$12,2,TRUE)</f>
        <v>55-77</v>
      </c>
      <c r="O3252">
        <v>72</v>
      </c>
      <c r="P3252">
        <v>1</v>
      </c>
      <c r="Q3252" t="s">
        <v>45</v>
      </c>
      <c r="R3252" t="s">
        <v>45</v>
      </c>
      <c r="S3252" t="s">
        <v>45</v>
      </c>
      <c r="T3252" t="s">
        <v>45</v>
      </c>
      <c r="U3252" t="s">
        <v>45</v>
      </c>
      <c r="V3252" t="s">
        <v>45</v>
      </c>
      <c r="W3252" t="s">
        <v>45</v>
      </c>
      <c r="X3252">
        <v>0</v>
      </c>
      <c r="Y3252" t="str">
        <f>VLOOKUP(Z3252:Z10283,'VLOOKUP Ranges'!$A$2:$B$5,2,TRUE)</f>
        <v>70-89</v>
      </c>
      <c r="Z3252">
        <v>88.55</v>
      </c>
      <c r="AA3252">
        <v>6362.35</v>
      </c>
      <c r="AB3252" t="s">
        <v>44</v>
      </c>
      <c r="AC3252">
        <v>0</v>
      </c>
      <c r="AD3252">
        <v>32</v>
      </c>
      <c r="AE3252">
        <v>6468</v>
      </c>
      <c r="AG3252" t="b">
        <v>0</v>
      </c>
      <c r="AH3252" t="b">
        <v>1</v>
      </c>
      <c r="AI3252" t="b">
        <v>0</v>
      </c>
      <c r="AJ3252" t="b">
        <v>0</v>
      </c>
      <c r="AK3252" t="b">
        <v>1</v>
      </c>
      <c r="AL3252" t="b">
        <v>0</v>
      </c>
      <c r="AM3252" t="b">
        <v>0</v>
      </c>
      <c r="AN3252">
        <v>88.365972222222197</v>
      </c>
      <c r="AO3252">
        <f t="shared" si="50"/>
        <v>89</v>
      </c>
      <c r="AP3252" t="b">
        <v>1</v>
      </c>
    </row>
    <row r="3253" spans="1:42" x14ac:dyDescent="0.25">
      <c r="A3253" t="s">
        <v>6095</v>
      </c>
      <c r="B3253">
        <v>1</v>
      </c>
      <c r="C3253" t="s">
        <v>40</v>
      </c>
      <c r="D3253" t="s">
        <v>41</v>
      </c>
      <c r="E3253" t="s">
        <v>201</v>
      </c>
      <c r="F3253">
        <v>91406</v>
      </c>
      <c r="G3253" t="s">
        <v>4198</v>
      </c>
      <c r="H3253">
        <v>34.195684999999997</v>
      </c>
      <c r="I3253">
        <v>-118.490752</v>
      </c>
      <c r="J3253">
        <v>1</v>
      </c>
      <c r="K3253">
        <v>0</v>
      </c>
      <c r="L3253">
        <v>0</v>
      </c>
      <c r="M3253">
        <v>0</v>
      </c>
      <c r="N3253" t="str">
        <f>VLOOKUP(O3253:O10284,'VLOOKUP Ranges'!$A$9:$B$12,2,TRUE)</f>
        <v>1-9</v>
      </c>
      <c r="O3253">
        <v>3</v>
      </c>
      <c r="P3253">
        <v>1</v>
      </c>
      <c r="Q3253" t="s">
        <v>44</v>
      </c>
      <c r="R3253" t="s">
        <v>66</v>
      </c>
      <c r="S3253" t="s">
        <v>66</v>
      </c>
      <c r="T3253" t="s">
        <v>66</v>
      </c>
      <c r="U3253" t="s">
        <v>66</v>
      </c>
      <c r="V3253" t="s">
        <v>66</v>
      </c>
      <c r="W3253" t="s">
        <v>66</v>
      </c>
      <c r="X3253">
        <v>1</v>
      </c>
      <c r="Y3253" t="str">
        <f>VLOOKUP(Z3253:Z10284,'VLOOKUP Ranges'!$A$2:$B$5,2,TRUE)</f>
        <v>18-35</v>
      </c>
      <c r="Z3253">
        <v>20.75</v>
      </c>
      <c r="AA3253">
        <v>67.099999999999994</v>
      </c>
      <c r="AB3253" t="s">
        <v>44</v>
      </c>
      <c r="AC3253">
        <v>0</v>
      </c>
      <c r="AD3253">
        <v>30</v>
      </c>
      <c r="AE3253">
        <v>2406</v>
      </c>
      <c r="AG3253" t="b">
        <v>0</v>
      </c>
      <c r="AH3253" t="b">
        <v>0</v>
      </c>
      <c r="AI3253" t="b">
        <v>0</v>
      </c>
      <c r="AJ3253" t="b">
        <v>1</v>
      </c>
      <c r="AK3253" t="b">
        <v>1</v>
      </c>
      <c r="AL3253" t="b">
        <v>0</v>
      </c>
      <c r="AM3253" t="b">
        <v>0</v>
      </c>
      <c r="AN3253">
        <v>22.3666666666666</v>
      </c>
      <c r="AO3253">
        <f t="shared" si="50"/>
        <v>21</v>
      </c>
      <c r="AP3253" t="b">
        <v>0</v>
      </c>
    </row>
    <row r="3254" spans="1:42" x14ac:dyDescent="0.25">
      <c r="A3254" t="s">
        <v>6096</v>
      </c>
      <c r="B3254">
        <v>1</v>
      </c>
      <c r="C3254" t="s">
        <v>40</v>
      </c>
      <c r="D3254" t="s">
        <v>41</v>
      </c>
      <c r="E3254" t="s">
        <v>2328</v>
      </c>
      <c r="F3254">
        <v>91436</v>
      </c>
      <c r="G3254" t="s">
        <v>4201</v>
      </c>
      <c r="H3254">
        <v>34.152875000000002</v>
      </c>
      <c r="I3254">
        <v>-118.486056</v>
      </c>
      <c r="J3254">
        <v>1</v>
      </c>
      <c r="K3254">
        <v>0</v>
      </c>
      <c r="L3254">
        <v>0</v>
      </c>
      <c r="M3254">
        <v>0</v>
      </c>
      <c r="N3254" t="str">
        <f>VLOOKUP(O3254:O10285,'VLOOKUP Ranges'!$A$9:$B$12,2,TRUE)</f>
        <v>9-29</v>
      </c>
      <c r="O3254">
        <v>26</v>
      </c>
      <c r="P3254">
        <v>0</v>
      </c>
      <c r="Q3254" t="s">
        <v>62</v>
      </c>
      <c r="R3254" t="s">
        <v>45</v>
      </c>
      <c r="S3254" t="s">
        <v>45</v>
      </c>
      <c r="T3254" t="s">
        <v>44</v>
      </c>
      <c r="U3254" t="s">
        <v>44</v>
      </c>
      <c r="V3254" t="s">
        <v>44</v>
      </c>
      <c r="W3254" t="s">
        <v>45</v>
      </c>
      <c r="X3254">
        <v>1</v>
      </c>
      <c r="Y3254" t="str">
        <f>VLOOKUP(Z3254:Z10285,'VLOOKUP Ranges'!$A$2:$B$5,2,TRUE)</f>
        <v>35-70</v>
      </c>
      <c r="Z3254">
        <v>44.65</v>
      </c>
      <c r="AA3254">
        <v>1156.55</v>
      </c>
      <c r="AB3254" t="s">
        <v>44</v>
      </c>
      <c r="AC3254">
        <v>0</v>
      </c>
      <c r="AD3254">
        <v>33</v>
      </c>
      <c r="AE3254">
        <v>4512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  <c r="AM3254" t="b">
        <v>0</v>
      </c>
      <c r="AN3254">
        <v>44.482692307692297</v>
      </c>
      <c r="AO3254">
        <f t="shared" si="50"/>
        <v>45</v>
      </c>
      <c r="AP3254" t="b">
        <v>0</v>
      </c>
    </row>
    <row r="3255" spans="1:42" x14ac:dyDescent="0.25">
      <c r="A3255" t="s">
        <v>6097</v>
      </c>
      <c r="B3255">
        <v>1</v>
      </c>
      <c r="C3255" t="s">
        <v>40</v>
      </c>
      <c r="D3255" t="s">
        <v>41</v>
      </c>
      <c r="E3255" t="s">
        <v>204</v>
      </c>
      <c r="F3255">
        <v>91501</v>
      </c>
      <c r="G3255" t="s">
        <v>2347</v>
      </c>
      <c r="H3255">
        <v>34.188338999999999</v>
      </c>
      <c r="I3255">
        <v>-118.30094200000001</v>
      </c>
      <c r="J3255">
        <v>1</v>
      </c>
      <c r="K3255">
        <v>0</v>
      </c>
      <c r="L3255">
        <v>1</v>
      </c>
      <c r="M3255">
        <v>1</v>
      </c>
      <c r="N3255" t="str">
        <f>VLOOKUP(O3255:O10286,'VLOOKUP Ranges'!$A$9:$B$12,2,TRUE)</f>
        <v>29-55</v>
      </c>
      <c r="O3255">
        <v>29</v>
      </c>
      <c r="P3255">
        <v>1</v>
      </c>
      <c r="Q3255" t="s">
        <v>44</v>
      </c>
      <c r="R3255" t="s">
        <v>45</v>
      </c>
      <c r="S3255" t="s">
        <v>44</v>
      </c>
      <c r="T3255" t="s">
        <v>44</v>
      </c>
      <c r="U3255" t="s">
        <v>44</v>
      </c>
      <c r="V3255" t="s">
        <v>44</v>
      </c>
      <c r="W3255" t="s">
        <v>45</v>
      </c>
      <c r="X3255">
        <v>1</v>
      </c>
      <c r="Y3255" t="str">
        <f>VLOOKUP(Z3255:Z10286,'VLOOKUP Ranges'!$A$2:$B$5,2,TRUE)</f>
        <v>35-70</v>
      </c>
      <c r="Z3255">
        <v>60.2</v>
      </c>
      <c r="AA3255">
        <v>1834.15</v>
      </c>
      <c r="AB3255" t="s">
        <v>44</v>
      </c>
      <c r="AC3255">
        <v>0</v>
      </c>
      <c r="AD3255">
        <v>76</v>
      </c>
      <c r="AE3255">
        <v>5517</v>
      </c>
      <c r="AG3255" t="b">
        <v>0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  <c r="AM3255" t="b">
        <v>1</v>
      </c>
      <c r="AN3255">
        <v>63.246551724137902</v>
      </c>
      <c r="AO3255">
        <f t="shared" si="50"/>
        <v>61</v>
      </c>
      <c r="AP3255" t="b">
        <v>1</v>
      </c>
    </row>
    <row r="3256" spans="1:42" x14ac:dyDescent="0.25">
      <c r="A3256" t="s">
        <v>6098</v>
      </c>
      <c r="B3256">
        <v>1</v>
      </c>
      <c r="C3256" t="s">
        <v>40</v>
      </c>
      <c r="D3256" t="s">
        <v>41</v>
      </c>
      <c r="E3256" t="s">
        <v>204</v>
      </c>
      <c r="F3256">
        <v>91504</v>
      </c>
      <c r="G3256" t="s">
        <v>205</v>
      </c>
      <c r="H3256">
        <v>34.213048999999998</v>
      </c>
      <c r="I3256">
        <v>-118.317651</v>
      </c>
      <c r="J3256">
        <v>1</v>
      </c>
      <c r="K3256">
        <v>0</v>
      </c>
      <c r="L3256">
        <v>0</v>
      </c>
      <c r="M3256">
        <v>0</v>
      </c>
      <c r="N3256" t="str">
        <f>VLOOKUP(O3256:O10287,'VLOOKUP Ranges'!$A$9:$B$12,2,TRUE)</f>
        <v>9-29</v>
      </c>
      <c r="O3256">
        <v>27</v>
      </c>
      <c r="P3256">
        <v>1</v>
      </c>
      <c r="Q3256" t="s">
        <v>44</v>
      </c>
      <c r="R3256" t="s">
        <v>45</v>
      </c>
      <c r="S3256" t="s">
        <v>45</v>
      </c>
      <c r="T3256" t="s">
        <v>44</v>
      </c>
      <c r="U3256" t="s">
        <v>44</v>
      </c>
      <c r="V3256" t="s">
        <v>44</v>
      </c>
      <c r="W3256" t="s">
        <v>44</v>
      </c>
      <c r="X3256">
        <v>0</v>
      </c>
      <c r="Y3256" t="str">
        <f>VLOOKUP(Z3256:Z10287,'VLOOKUP Ranges'!$A$2:$B$5,2,TRUE)</f>
        <v>35-70</v>
      </c>
      <c r="Z3256">
        <v>55.45</v>
      </c>
      <c r="AA3256">
        <v>1477.65</v>
      </c>
      <c r="AB3256" t="s">
        <v>44</v>
      </c>
      <c r="AC3256">
        <v>0</v>
      </c>
      <c r="AD3256">
        <v>80</v>
      </c>
      <c r="AE3256">
        <v>3616</v>
      </c>
      <c r="AG3256" t="b">
        <v>1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  <c r="AM3256" t="b">
        <v>0</v>
      </c>
      <c r="AN3256">
        <v>54.727777777777703</v>
      </c>
      <c r="AO3256">
        <f t="shared" si="50"/>
        <v>56</v>
      </c>
      <c r="AP3256" t="b">
        <v>1</v>
      </c>
    </row>
    <row r="3257" spans="1:42" x14ac:dyDescent="0.25">
      <c r="A3257" t="s">
        <v>6099</v>
      </c>
      <c r="B3257">
        <v>1</v>
      </c>
      <c r="C3257" t="s">
        <v>40</v>
      </c>
      <c r="D3257" t="s">
        <v>41</v>
      </c>
      <c r="E3257" t="s">
        <v>204</v>
      </c>
      <c r="F3257">
        <v>91505</v>
      </c>
      <c r="G3257" t="s">
        <v>4205</v>
      </c>
      <c r="H3257">
        <v>34.174214999999997</v>
      </c>
      <c r="I3257">
        <v>-118.345928</v>
      </c>
      <c r="J3257">
        <v>1</v>
      </c>
      <c r="K3257">
        <v>0</v>
      </c>
      <c r="L3257">
        <v>1</v>
      </c>
      <c r="M3257">
        <v>1</v>
      </c>
      <c r="N3257" t="str">
        <f>VLOOKUP(O3257:O10288,'VLOOKUP Ranges'!$A$9:$B$12,2,TRUE)</f>
        <v>9-29</v>
      </c>
      <c r="O3257">
        <v>24</v>
      </c>
      <c r="P3257">
        <v>1</v>
      </c>
      <c r="Q3257" t="s">
        <v>44</v>
      </c>
      <c r="R3257" t="s">
        <v>45</v>
      </c>
      <c r="S3257" t="s">
        <v>45</v>
      </c>
      <c r="T3257" t="s">
        <v>44</v>
      </c>
      <c r="U3257" t="s">
        <v>45</v>
      </c>
      <c r="V3257" t="s">
        <v>44</v>
      </c>
      <c r="W3257" t="s">
        <v>45</v>
      </c>
      <c r="X3257">
        <v>1</v>
      </c>
      <c r="Y3257" t="str">
        <f>VLOOKUP(Z3257:Z10288,'VLOOKUP Ranges'!$A$2:$B$5,2,TRUE)</f>
        <v>35-70</v>
      </c>
      <c r="Z3257">
        <v>70.3</v>
      </c>
      <c r="AA3257">
        <v>1706.45</v>
      </c>
      <c r="AB3257" t="s">
        <v>44</v>
      </c>
      <c r="AC3257">
        <v>0</v>
      </c>
      <c r="AD3257">
        <v>56</v>
      </c>
      <c r="AE3257">
        <v>3359</v>
      </c>
      <c r="AG3257" t="b">
        <v>0</v>
      </c>
      <c r="AH3257" t="b">
        <v>0</v>
      </c>
      <c r="AI3257" t="b">
        <v>0</v>
      </c>
      <c r="AJ3257" t="b">
        <v>0</v>
      </c>
      <c r="AK3257" t="b">
        <v>1</v>
      </c>
      <c r="AL3257" t="b">
        <v>0</v>
      </c>
      <c r="AM3257" t="b">
        <v>0</v>
      </c>
      <c r="AN3257">
        <v>71.102083333333297</v>
      </c>
      <c r="AO3257">
        <f t="shared" si="50"/>
        <v>71</v>
      </c>
      <c r="AP3257" t="b">
        <v>1</v>
      </c>
    </row>
    <row r="3258" spans="1:42" x14ac:dyDescent="0.25">
      <c r="A3258" t="s">
        <v>6100</v>
      </c>
      <c r="B3258">
        <v>1</v>
      </c>
      <c r="C3258" t="s">
        <v>40</v>
      </c>
      <c r="D3258" t="s">
        <v>41</v>
      </c>
      <c r="E3258" t="s">
        <v>204</v>
      </c>
      <c r="F3258">
        <v>91506</v>
      </c>
      <c r="G3258" t="s">
        <v>4207</v>
      </c>
      <c r="H3258">
        <v>34.169705999999998</v>
      </c>
      <c r="I3258">
        <v>-118.323548</v>
      </c>
      <c r="J3258">
        <v>1</v>
      </c>
      <c r="K3258">
        <v>0</v>
      </c>
      <c r="L3258">
        <v>1</v>
      </c>
      <c r="M3258">
        <v>0</v>
      </c>
      <c r="N3258" t="str">
        <f>VLOOKUP(O3258:O10289,'VLOOKUP Ranges'!$A$9:$B$12,2,TRUE)</f>
        <v>55-77</v>
      </c>
      <c r="O3258">
        <v>67</v>
      </c>
      <c r="P3258">
        <v>1</v>
      </c>
      <c r="Q3258" t="s">
        <v>44</v>
      </c>
      <c r="R3258" t="s">
        <v>45</v>
      </c>
      <c r="S3258" t="s">
        <v>44</v>
      </c>
      <c r="T3258" t="s">
        <v>45</v>
      </c>
      <c r="U3258" t="s">
        <v>45</v>
      </c>
      <c r="V3258" t="s">
        <v>44</v>
      </c>
      <c r="W3258" t="s">
        <v>44</v>
      </c>
      <c r="X3258">
        <v>1</v>
      </c>
      <c r="Y3258" t="str">
        <f>VLOOKUP(Z3258:Z10289,'VLOOKUP Ranges'!$A$2:$B$5,2,TRUE)</f>
        <v>35-70</v>
      </c>
      <c r="Z3258">
        <v>60.4</v>
      </c>
      <c r="AA3258">
        <v>3953.7</v>
      </c>
      <c r="AB3258" t="s">
        <v>44</v>
      </c>
      <c r="AC3258">
        <v>0</v>
      </c>
      <c r="AD3258">
        <v>73</v>
      </c>
      <c r="AE3258">
        <v>5356</v>
      </c>
      <c r="AG3258" t="b">
        <v>0</v>
      </c>
      <c r="AH3258" t="b">
        <v>1</v>
      </c>
      <c r="AI3258" t="b">
        <v>0</v>
      </c>
      <c r="AJ3258" t="b">
        <v>0</v>
      </c>
      <c r="AK3258" t="b">
        <v>0</v>
      </c>
      <c r="AL3258" t="b">
        <v>0</v>
      </c>
      <c r="AM3258" t="b">
        <v>0</v>
      </c>
      <c r="AN3258">
        <v>59.010447761194001</v>
      </c>
      <c r="AO3258">
        <f t="shared" si="50"/>
        <v>61</v>
      </c>
      <c r="AP3258" t="b">
        <v>1</v>
      </c>
    </row>
    <row r="3259" spans="1:42" x14ac:dyDescent="0.25">
      <c r="A3259" t="s">
        <v>6101</v>
      </c>
      <c r="B3259">
        <v>1</v>
      </c>
      <c r="C3259" t="s">
        <v>40</v>
      </c>
      <c r="D3259" t="s">
        <v>41</v>
      </c>
      <c r="E3259" t="s">
        <v>207</v>
      </c>
      <c r="F3259">
        <v>91602</v>
      </c>
      <c r="G3259" t="s">
        <v>4209</v>
      </c>
      <c r="H3259">
        <v>34.151359999999997</v>
      </c>
      <c r="I3259">
        <v>-118.364786</v>
      </c>
      <c r="J3259">
        <v>0</v>
      </c>
      <c r="K3259">
        <v>0</v>
      </c>
      <c r="L3259">
        <v>0</v>
      </c>
      <c r="M3259">
        <v>0</v>
      </c>
      <c r="N3259" t="str">
        <f>VLOOKUP(O3259:O10290,'VLOOKUP Ranges'!$A$9:$B$12,2,TRUE)</f>
        <v>9-29</v>
      </c>
      <c r="O3259">
        <v>23</v>
      </c>
      <c r="P3259">
        <v>1</v>
      </c>
      <c r="Q3259" t="s">
        <v>44</v>
      </c>
      <c r="R3259" t="s">
        <v>44</v>
      </c>
      <c r="S3259" t="s">
        <v>45</v>
      </c>
      <c r="T3259" t="s">
        <v>45</v>
      </c>
      <c r="U3259" t="s">
        <v>44</v>
      </c>
      <c r="V3259" t="s">
        <v>44</v>
      </c>
      <c r="W3259" t="s">
        <v>44</v>
      </c>
      <c r="X3259">
        <v>0</v>
      </c>
      <c r="Y3259" t="str">
        <f>VLOOKUP(Z3259:Z10290,'VLOOKUP Ranges'!$A$2:$B$5,2,TRUE)</f>
        <v>35-70</v>
      </c>
      <c r="Z3259">
        <v>55.8</v>
      </c>
      <c r="AA3259">
        <v>1327.85</v>
      </c>
      <c r="AB3259" t="s">
        <v>44</v>
      </c>
      <c r="AC3259">
        <v>0</v>
      </c>
      <c r="AD3259">
        <v>20</v>
      </c>
      <c r="AE3259">
        <v>2499</v>
      </c>
      <c r="AG3259" t="b">
        <v>1</v>
      </c>
      <c r="AH3259" t="b">
        <v>0</v>
      </c>
      <c r="AI3259" t="b">
        <v>0</v>
      </c>
      <c r="AJ3259" t="b">
        <v>0</v>
      </c>
      <c r="AK3259" t="b">
        <v>0</v>
      </c>
      <c r="AL3259" t="b">
        <v>0</v>
      </c>
      <c r="AM3259" t="b">
        <v>0</v>
      </c>
      <c r="AN3259">
        <v>57.732608695652097</v>
      </c>
      <c r="AO3259">
        <f t="shared" si="50"/>
        <v>56</v>
      </c>
      <c r="AP3259" t="b">
        <v>0</v>
      </c>
    </row>
    <row r="3260" spans="1:42" x14ac:dyDescent="0.25">
      <c r="A3260" t="s">
        <v>6102</v>
      </c>
      <c r="B3260">
        <v>1</v>
      </c>
      <c r="C3260" t="s">
        <v>40</v>
      </c>
      <c r="D3260" t="s">
        <v>41</v>
      </c>
      <c r="E3260" t="s">
        <v>4211</v>
      </c>
      <c r="F3260">
        <v>91604</v>
      </c>
      <c r="G3260" t="s">
        <v>4212</v>
      </c>
      <c r="H3260">
        <v>34.139082000000002</v>
      </c>
      <c r="I3260">
        <v>-118.39275000000001</v>
      </c>
      <c r="J3260">
        <v>1</v>
      </c>
      <c r="K3260">
        <v>0</v>
      </c>
      <c r="L3260">
        <v>0</v>
      </c>
      <c r="M3260">
        <v>0</v>
      </c>
      <c r="N3260" t="str">
        <f>VLOOKUP(O3260:O10291,'VLOOKUP Ranges'!$A$9:$B$12,2,TRUE)</f>
        <v>9-29</v>
      </c>
      <c r="O3260">
        <v>14</v>
      </c>
      <c r="P3260">
        <v>0</v>
      </c>
      <c r="Q3260" t="s">
        <v>62</v>
      </c>
      <c r="R3260" t="s">
        <v>44</v>
      </c>
      <c r="S3260" t="s">
        <v>45</v>
      </c>
      <c r="T3260" t="s">
        <v>44</v>
      </c>
      <c r="U3260" t="s">
        <v>44</v>
      </c>
      <c r="V3260" t="s">
        <v>44</v>
      </c>
      <c r="W3260" t="s">
        <v>44</v>
      </c>
      <c r="X3260">
        <v>1</v>
      </c>
      <c r="Y3260" t="str">
        <f>VLOOKUP(Z3260:Z10291,'VLOOKUP Ranges'!$A$2:$B$5,2,TRUE)</f>
        <v>18-35</v>
      </c>
      <c r="Z3260">
        <v>31.1</v>
      </c>
      <c r="AA3260">
        <v>419.7</v>
      </c>
      <c r="AB3260" t="s">
        <v>44</v>
      </c>
      <c r="AC3260">
        <v>0</v>
      </c>
      <c r="AD3260">
        <v>55</v>
      </c>
      <c r="AE3260">
        <v>3448</v>
      </c>
      <c r="AG3260" t="b">
        <v>0</v>
      </c>
      <c r="AH3260" t="b">
        <v>0</v>
      </c>
      <c r="AI3260" t="b">
        <v>0</v>
      </c>
      <c r="AJ3260" t="b">
        <v>0</v>
      </c>
      <c r="AK3260" t="b">
        <v>0</v>
      </c>
      <c r="AL3260" t="b">
        <v>0</v>
      </c>
      <c r="AM3260" t="b">
        <v>1</v>
      </c>
      <c r="AN3260">
        <v>29.978571428571399</v>
      </c>
      <c r="AO3260">
        <f t="shared" si="50"/>
        <v>32</v>
      </c>
      <c r="AP3260" t="b">
        <v>0</v>
      </c>
    </row>
    <row r="3261" spans="1:42" x14ac:dyDescent="0.25">
      <c r="A3261" t="s">
        <v>6103</v>
      </c>
      <c r="B3261">
        <v>1</v>
      </c>
      <c r="C3261" t="s">
        <v>40</v>
      </c>
      <c r="D3261" t="s">
        <v>41</v>
      </c>
      <c r="E3261" t="s">
        <v>2350</v>
      </c>
      <c r="F3261">
        <v>91607</v>
      </c>
      <c r="G3261" t="s">
        <v>2351</v>
      </c>
      <c r="H3261">
        <v>34.165782999999998</v>
      </c>
      <c r="I3261">
        <v>-118.399795</v>
      </c>
      <c r="J3261">
        <v>1</v>
      </c>
      <c r="K3261">
        <v>1</v>
      </c>
      <c r="L3261">
        <v>0</v>
      </c>
      <c r="M3261">
        <v>0</v>
      </c>
      <c r="N3261" t="str">
        <f>VLOOKUP(O3261:O10292,'VLOOKUP Ranges'!$A$9:$B$12,2,TRUE)</f>
        <v>1-9</v>
      </c>
      <c r="O3261">
        <v>4</v>
      </c>
      <c r="P3261">
        <v>0</v>
      </c>
      <c r="Q3261" t="s">
        <v>62</v>
      </c>
      <c r="R3261" t="s">
        <v>44</v>
      </c>
      <c r="S3261" t="s">
        <v>45</v>
      </c>
      <c r="T3261" t="s">
        <v>44</v>
      </c>
      <c r="U3261" t="s">
        <v>44</v>
      </c>
      <c r="V3261" t="s">
        <v>45</v>
      </c>
      <c r="W3261" t="s">
        <v>45</v>
      </c>
      <c r="X3261">
        <v>1</v>
      </c>
      <c r="Y3261" t="str">
        <f>VLOOKUP(Z3261:Z10292,'VLOOKUP Ranges'!$A$2:$B$5,2,TRUE)</f>
        <v>35-70</v>
      </c>
      <c r="Z3261">
        <v>50.95</v>
      </c>
      <c r="AA3261">
        <v>207.35</v>
      </c>
      <c r="AB3261" t="s">
        <v>44</v>
      </c>
      <c r="AC3261">
        <v>0</v>
      </c>
      <c r="AD3261">
        <v>33</v>
      </c>
      <c r="AE3261">
        <v>2104</v>
      </c>
      <c r="AG3261" t="b">
        <v>0</v>
      </c>
      <c r="AH3261" t="b">
        <v>0</v>
      </c>
      <c r="AI3261" t="b">
        <v>0</v>
      </c>
      <c r="AJ3261" t="b">
        <v>0</v>
      </c>
      <c r="AK3261" t="b">
        <v>1</v>
      </c>
      <c r="AL3261" t="b">
        <v>0</v>
      </c>
      <c r="AM3261" t="b">
        <v>0</v>
      </c>
      <c r="AN3261">
        <v>51.837499999999999</v>
      </c>
      <c r="AO3261">
        <f t="shared" si="50"/>
        <v>51</v>
      </c>
      <c r="AP3261" t="b">
        <v>0</v>
      </c>
    </row>
    <row r="3262" spans="1:42" x14ac:dyDescent="0.25">
      <c r="A3262" t="s">
        <v>6104</v>
      </c>
      <c r="B3262">
        <v>1</v>
      </c>
      <c r="C3262" t="s">
        <v>40</v>
      </c>
      <c r="D3262" t="s">
        <v>41</v>
      </c>
      <c r="E3262" t="s">
        <v>3146</v>
      </c>
      <c r="F3262">
        <v>91701</v>
      </c>
      <c r="G3262" t="s">
        <v>4216</v>
      </c>
      <c r="H3262">
        <v>34.132275</v>
      </c>
      <c r="I3262">
        <v>-117.61147800000001</v>
      </c>
      <c r="J3262">
        <v>1</v>
      </c>
      <c r="K3262">
        <v>0</v>
      </c>
      <c r="L3262">
        <v>0</v>
      </c>
      <c r="M3262">
        <v>1</v>
      </c>
      <c r="N3262" t="str">
        <f>VLOOKUP(O3262:O10293,'VLOOKUP Ranges'!$A$9:$B$12,2,TRUE)</f>
        <v>9-29</v>
      </c>
      <c r="O3262">
        <v>16</v>
      </c>
      <c r="P3262">
        <v>1</v>
      </c>
      <c r="Q3262" t="s">
        <v>45</v>
      </c>
      <c r="R3262" t="s">
        <v>45</v>
      </c>
      <c r="S3262" t="s">
        <v>45</v>
      </c>
      <c r="T3262" t="s">
        <v>44</v>
      </c>
      <c r="U3262" t="s">
        <v>44</v>
      </c>
      <c r="V3262" t="s">
        <v>44</v>
      </c>
      <c r="W3262" t="s">
        <v>45</v>
      </c>
      <c r="X3262">
        <v>1</v>
      </c>
      <c r="Y3262" t="str">
        <f>VLOOKUP(Z3262:Z10293,'VLOOKUP Ranges'!$A$2:$B$5,2,TRUE)</f>
        <v>35-70</v>
      </c>
      <c r="Z3262">
        <v>69.099999999999994</v>
      </c>
      <c r="AA3262">
        <v>1083.7</v>
      </c>
      <c r="AB3262" t="s">
        <v>44</v>
      </c>
      <c r="AC3262">
        <v>0</v>
      </c>
      <c r="AD3262">
        <v>71</v>
      </c>
      <c r="AE3262">
        <v>5172</v>
      </c>
      <c r="AG3262" t="b">
        <v>0</v>
      </c>
      <c r="AH3262" t="b">
        <v>0</v>
      </c>
      <c r="AI3262" t="b">
        <v>0</v>
      </c>
      <c r="AJ3262" t="b">
        <v>0</v>
      </c>
      <c r="AK3262" t="b">
        <v>0</v>
      </c>
      <c r="AL3262" t="b">
        <v>1</v>
      </c>
      <c r="AM3262" t="b">
        <v>0</v>
      </c>
      <c r="AN3262">
        <v>67.731250000000003</v>
      </c>
      <c r="AO3262">
        <f t="shared" si="50"/>
        <v>70</v>
      </c>
      <c r="AP3262" t="b">
        <v>1</v>
      </c>
    </row>
    <row r="3263" spans="1:42" x14ac:dyDescent="0.25">
      <c r="A3263" t="s">
        <v>6105</v>
      </c>
      <c r="B3263">
        <v>1</v>
      </c>
      <c r="C3263" t="s">
        <v>40</v>
      </c>
      <c r="D3263" t="s">
        <v>41</v>
      </c>
      <c r="E3263" t="s">
        <v>3142</v>
      </c>
      <c r="F3263">
        <v>91702</v>
      </c>
      <c r="G3263" t="s">
        <v>3143</v>
      </c>
      <c r="H3263">
        <v>34.174492999999998</v>
      </c>
      <c r="I3263">
        <v>-117.87067999999999</v>
      </c>
      <c r="J3263">
        <v>0</v>
      </c>
      <c r="K3263">
        <v>0</v>
      </c>
      <c r="L3263">
        <v>1</v>
      </c>
      <c r="M3263">
        <v>0</v>
      </c>
      <c r="N3263" t="str">
        <f>VLOOKUP(O3263:O10294,'VLOOKUP Ranges'!$A$9:$B$12,2,TRUE)</f>
        <v>29-55</v>
      </c>
      <c r="O3263">
        <v>46</v>
      </c>
      <c r="P3263">
        <v>0</v>
      </c>
      <c r="Q3263" t="s">
        <v>62</v>
      </c>
      <c r="R3263" t="s">
        <v>44</v>
      </c>
      <c r="S3263" t="s">
        <v>44</v>
      </c>
      <c r="T3263" t="s">
        <v>44</v>
      </c>
      <c r="U3263" t="s">
        <v>44</v>
      </c>
      <c r="V3263" t="s">
        <v>45</v>
      </c>
      <c r="W3263" t="s">
        <v>45</v>
      </c>
      <c r="X3263">
        <v>1</v>
      </c>
      <c r="Y3263" t="str">
        <f>VLOOKUP(Z3263:Z10294,'VLOOKUP Ranges'!$A$2:$B$5,2,TRUE)</f>
        <v>35-70</v>
      </c>
      <c r="Z3263">
        <v>43.95</v>
      </c>
      <c r="AA3263">
        <v>2007.85</v>
      </c>
      <c r="AB3263" t="s">
        <v>44</v>
      </c>
      <c r="AC3263">
        <v>0</v>
      </c>
      <c r="AD3263">
        <v>47</v>
      </c>
      <c r="AE3263">
        <v>4818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 t="b">
        <v>1</v>
      </c>
      <c r="AM3263" t="b">
        <v>0</v>
      </c>
      <c r="AN3263">
        <v>43.648913043478203</v>
      </c>
      <c r="AO3263">
        <f t="shared" si="50"/>
        <v>44</v>
      </c>
      <c r="AP3263" t="b">
        <v>0</v>
      </c>
    </row>
    <row r="3264" spans="1:42" x14ac:dyDescent="0.25">
      <c r="A3264" t="s">
        <v>6106</v>
      </c>
      <c r="B3264">
        <v>1</v>
      </c>
      <c r="C3264" t="s">
        <v>40</v>
      </c>
      <c r="D3264" t="s">
        <v>41</v>
      </c>
      <c r="E3264" t="s">
        <v>4219</v>
      </c>
      <c r="F3264">
        <v>91706</v>
      </c>
      <c r="G3264" t="s">
        <v>4220</v>
      </c>
      <c r="H3264">
        <v>34.098275000000001</v>
      </c>
      <c r="I3264">
        <v>-117.967399</v>
      </c>
      <c r="J3264">
        <v>1</v>
      </c>
      <c r="K3264">
        <v>0</v>
      </c>
      <c r="L3264">
        <v>0</v>
      </c>
      <c r="M3264">
        <v>0</v>
      </c>
      <c r="N3264" t="str">
        <f>VLOOKUP(O3264:O10295,'VLOOKUP Ranges'!$A$9:$B$12,2,TRUE)</f>
        <v>55-77</v>
      </c>
      <c r="O3264">
        <v>68</v>
      </c>
      <c r="P3264">
        <v>1</v>
      </c>
      <c r="Q3264" t="s">
        <v>45</v>
      </c>
      <c r="R3264" t="s">
        <v>45</v>
      </c>
      <c r="S3264" t="s">
        <v>45</v>
      </c>
      <c r="T3264" t="s">
        <v>44</v>
      </c>
      <c r="U3264" t="s">
        <v>45</v>
      </c>
      <c r="V3264" t="s">
        <v>45</v>
      </c>
      <c r="W3264" t="s">
        <v>45</v>
      </c>
      <c r="X3264">
        <v>1</v>
      </c>
      <c r="Y3264" t="str">
        <f>VLOOKUP(Z3264:Z10295,'VLOOKUP Ranges'!$A$2:$B$5,2,TRUE)</f>
        <v>70-89</v>
      </c>
      <c r="Z3264">
        <v>86.5</v>
      </c>
      <c r="AA3264">
        <v>5882.75</v>
      </c>
      <c r="AB3264" t="s">
        <v>44</v>
      </c>
      <c r="AC3264">
        <v>0</v>
      </c>
      <c r="AD3264">
        <v>45</v>
      </c>
      <c r="AE3264">
        <v>4280</v>
      </c>
      <c r="AG3264" t="b">
        <v>0</v>
      </c>
      <c r="AH3264" t="b">
        <v>1</v>
      </c>
      <c r="AI3264" t="b">
        <v>0</v>
      </c>
      <c r="AJ3264" t="b">
        <v>0</v>
      </c>
      <c r="AK3264" t="b">
        <v>0</v>
      </c>
      <c r="AL3264" t="b">
        <v>0</v>
      </c>
      <c r="AM3264" t="b">
        <v>0</v>
      </c>
      <c r="AN3264">
        <v>86.511029411764696</v>
      </c>
      <c r="AO3264">
        <f t="shared" si="50"/>
        <v>87</v>
      </c>
      <c r="AP3264" t="b">
        <v>1</v>
      </c>
    </row>
    <row r="3265" spans="1:42" x14ac:dyDescent="0.25">
      <c r="A3265" t="s">
        <v>6107</v>
      </c>
      <c r="B3265">
        <v>1</v>
      </c>
      <c r="C3265" t="s">
        <v>40</v>
      </c>
      <c r="D3265" t="s">
        <v>41</v>
      </c>
      <c r="E3265" t="s">
        <v>4222</v>
      </c>
      <c r="F3265">
        <v>91709</v>
      </c>
      <c r="G3265" t="s">
        <v>4223</v>
      </c>
      <c r="H3265">
        <v>33.942895</v>
      </c>
      <c r="I3265">
        <v>-117.725644</v>
      </c>
      <c r="J3265">
        <v>1</v>
      </c>
      <c r="K3265">
        <v>0</v>
      </c>
      <c r="L3265">
        <v>0</v>
      </c>
      <c r="M3265">
        <v>0</v>
      </c>
      <c r="N3265" t="str">
        <f>VLOOKUP(O3265:O10296,'VLOOKUP Ranges'!$A$9:$B$12,2,TRUE)</f>
        <v>29-55</v>
      </c>
      <c r="O3265">
        <v>38</v>
      </c>
      <c r="P3265">
        <v>1</v>
      </c>
      <c r="Q3265" t="s">
        <v>45</v>
      </c>
      <c r="R3265" t="s">
        <v>45</v>
      </c>
      <c r="S3265" t="s">
        <v>45</v>
      </c>
      <c r="T3265" t="s">
        <v>45</v>
      </c>
      <c r="U3265" t="s">
        <v>45</v>
      </c>
      <c r="V3265" t="s">
        <v>44</v>
      </c>
      <c r="W3265" t="s">
        <v>44</v>
      </c>
      <c r="X3265">
        <v>0</v>
      </c>
      <c r="Y3265" t="str">
        <f>VLOOKUP(Z3265:Z10296,'VLOOKUP Ranges'!$A$2:$B$5,2,TRUE)</f>
        <v>35-70</v>
      </c>
      <c r="Z3265">
        <v>69.95</v>
      </c>
      <c r="AA3265">
        <v>2657.55</v>
      </c>
      <c r="AB3265" t="s">
        <v>44</v>
      </c>
      <c r="AC3265">
        <v>0</v>
      </c>
      <c r="AD3265">
        <v>39</v>
      </c>
      <c r="AE3265">
        <v>5858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  <c r="AL3265" t="b">
        <v>1</v>
      </c>
      <c r="AM3265" t="b">
        <v>0</v>
      </c>
      <c r="AN3265">
        <v>69.935526315789403</v>
      </c>
      <c r="AO3265">
        <f t="shared" si="50"/>
        <v>70</v>
      </c>
      <c r="AP3265" t="b">
        <v>1</v>
      </c>
    </row>
    <row r="3266" spans="1:42" x14ac:dyDescent="0.25">
      <c r="A3266" t="s">
        <v>6108</v>
      </c>
      <c r="B3266">
        <v>1</v>
      </c>
      <c r="C3266" t="s">
        <v>40</v>
      </c>
      <c r="D3266" t="s">
        <v>41</v>
      </c>
      <c r="E3266" t="s">
        <v>212</v>
      </c>
      <c r="F3266">
        <v>91722</v>
      </c>
      <c r="G3266" t="s">
        <v>213</v>
      </c>
      <c r="H3266">
        <v>34.097344999999997</v>
      </c>
      <c r="I3266">
        <v>-117.906736</v>
      </c>
      <c r="J3266">
        <v>1</v>
      </c>
      <c r="K3266">
        <v>0</v>
      </c>
      <c r="L3266">
        <v>0</v>
      </c>
      <c r="M3266">
        <v>0</v>
      </c>
      <c r="N3266" t="str">
        <f>VLOOKUP(O3266:O10297,'VLOOKUP Ranges'!$A$9:$B$12,2,TRUE)</f>
        <v>9-29</v>
      </c>
      <c r="O3266">
        <v>17</v>
      </c>
      <c r="P3266">
        <v>1</v>
      </c>
      <c r="Q3266" t="s">
        <v>44</v>
      </c>
      <c r="R3266" t="s">
        <v>44</v>
      </c>
      <c r="S3266" t="s">
        <v>45</v>
      </c>
      <c r="T3266" t="s">
        <v>45</v>
      </c>
      <c r="U3266" t="s">
        <v>44</v>
      </c>
      <c r="V3266" t="s">
        <v>44</v>
      </c>
      <c r="W3266" t="s">
        <v>45</v>
      </c>
      <c r="X3266">
        <v>1</v>
      </c>
      <c r="Y3266" t="str">
        <f>VLOOKUP(Z3266:Z10297,'VLOOKUP Ranges'!$A$2:$B$5,2,TRUE)</f>
        <v>89-118</v>
      </c>
      <c r="Z3266">
        <v>90.95</v>
      </c>
      <c r="AA3266">
        <v>1612.2</v>
      </c>
      <c r="AB3266" t="s">
        <v>44</v>
      </c>
      <c r="AC3266">
        <v>0</v>
      </c>
      <c r="AD3266">
        <v>23</v>
      </c>
      <c r="AE3266">
        <v>5687</v>
      </c>
      <c r="AG3266" t="b">
        <v>0</v>
      </c>
      <c r="AH3266" t="b">
        <v>0</v>
      </c>
      <c r="AI3266" t="b">
        <v>1</v>
      </c>
      <c r="AJ3266" t="b">
        <v>0</v>
      </c>
      <c r="AK3266" t="b">
        <v>1</v>
      </c>
      <c r="AL3266" t="b">
        <v>0</v>
      </c>
      <c r="AM3266" t="b">
        <v>0</v>
      </c>
      <c r="AN3266">
        <v>94.835294117646995</v>
      </c>
      <c r="AO3266">
        <f t="shared" si="50"/>
        <v>91</v>
      </c>
      <c r="AP3266" t="b">
        <v>0</v>
      </c>
    </row>
    <row r="3267" spans="1:42" x14ac:dyDescent="0.25">
      <c r="A3267" t="s">
        <v>6109</v>
      </c>
      <c r="B3267">
        <v>1</v>
      </c>
      <c r="C3267" t="s">
        <v>40</v>
      </c>
      <c r="D3267" t="s">
        <v>41</v>
      </c>
      <c r="E3267" t="s">
        <v>212</v>
      </c>
      <c r="F3267">
        <v>91723</v>
      </c>
      <c r="G3267" t="s">
        <v>215</v>
      </c>
      <c r="H3267">
        <v>34.084747</v>
      </c>
      <c r="I3267">
        <v>-117.886844</v>
      </c>
      <c r="J3267">
        <v>1</v>
      </c>
      <c r="K3267">
        <v>0</v>
      </c>
      <c r="L3267">
        <v>1</v>
      </c>
      <c r="M3267">
        <v>1</v>
      </c>
      <c r="N3267" t="str">
        <f>VLOOKUP(O3267:O10298,'VLOOKUP Ranges'!$A$9:$B$12,2,TRUE)</f>
        <v>1-9</v>
      </c>
      <c r="O3267">
        <v>4</v>
      </c>
      <c r="P3267">
        <v>1</v>
      </c>
      <c r="Q3267" t="s">
        <v>44</v>
      </c>
      <c r="R3267" t="s">
        <v>66</v>
      </c>
      <c r="S3267" t="s">
        <v>66</v>
      </c>
      <c r="T3267" t="s">
        <v>66</v>
      </c>
      <c r="U3267" t="s">
        <v>66</v>
      </c>
      <c r="V3267" t="s">
        <v>66</v>
      </c>
      <c r="W3267" t="s">
        <v>66</v>
      </c>
      <c r="X3267">
        <v>0</v>
      </c>
      <c r="Y3267" t="str">
        <f>VLOOKUP(Z3267:Z10298,'VLOOKUP Ranges'!$A$2:$B$5,2,TRUE)</f>
        <v>18-35</v>
      </c>
      <c r="Z3267">
        <v>19.899999999999999</v>
      </c>
      <c r="AA3267">
        <v>76.650000000000006</v>
      </c>
      <c r="AB3267" t="s">
        <v>44</v>
      </c>
      <c r="AC3267">
        <v>0</v>
      </c>
      <c r="AD3267">
        <v>74</v>
      </c>
      <c r="AE3267">
        <v>2347</v>
      </c>
      <c r="AG3267" t="b">
        <v>0</v>
      </c>
      <c r="AH3267" t="b">
        <v>1</v>
      </c>
      <c r="AI3267" t="b">
        <v>0</v>
      </c>
      <c r="AJ3267" t="b">
        <v>1</v>
      </c>
      <c r="AK3267" t="b">
        <v>0</v>
      </c>
      <c r="AL3267" t="b">
        <v>0</v>
      </c>
      <c r="AM3267" t="b">
        <v>1</v>
      </c>
      <c r="AN3267">
        <v>19.162500000000001</v>
      </c>
      <c r="AO3267">
        <f t="shared" ref="AO3267:AO3330" si="51">ROUNDUP(Z3267, 0)</f>
        <v>20</v>
      </c>
      <c r="AP3267" t="b">
        <v>0</v>
      </c>
    </row>
    <row r="3268" spans="1:42" x14ac:dyDescent="0.25">
      <c r="A3268" t="s">
        <v>6110</v>
      </c>
      <c r="B3268">
        <v>1</v>
      </c>
      <c r="C3268" t="s">
        <v>40</v>
      </c>
      <c r="D3268" t="s">
        <v>41</v>
      </c>
      <c r="E3268" t="s">
        <v>212</v>
      </c>
      <c r="F3268">
        <v>91724</v>
      </c>
      <c r="G3268" t="s">
        <v>4227</v>
      </c>
      <c r="H3268">
        <v>34.081110000000002</v>
      </c>
      <c r="I3268">
        <v>-117.85393500000001</v>
      </c>
      <c r="J3268">
        <v>0</v>
      </c>
      <c r="K3268">
        <v>0</v>
      </c>
      <c r="L3268">
        <v>0</v>
      </c>
      <c r="M3268">
        <v>0</v>
      </c>
      <c r="N3268" t="str">
        <f>VLOOKUP(O3268:O10299,'VLOOKUP Ranges'!$A$9:$B$12,2,TRUE)</f>
        <v>9-29</v>
      </c>
      <c r="O3268">
        <v>12</v>
      </c>
      <c r="P3268">
        <v>1</v>
      </c>
      <c r="Q3268" t="s">
        <v>44</v>
      </c>
      <c r="R3268" t="s">
        <v>66</v>
      </c>
      <c r="S3268" t="s">
        <v>66</v>
      </c>
      <c r="T3268" t="s">
        <v>66</v>
      </c>
      <c r="U3268" t="s">
        <v>66</v>
      </c>
      <c r="V3268" t="s">
        <v>66</v>
      </c>
      <c r="W3268" t="s">
        <v>66</v>
      </c>
      <c r="X3268">
        <v>0</v>
      </c>
      <c r="Y3268" t="str">
        <f>VLOOKUP(Z3268:Z10299,'VLOOKUP Ranges'!$A$2:$B$5,2,TRUE)</f>
        <v>18-35</v>
      </c>
      <c r="Z3268">
        <v>20.149999999999999</v>
      </c>
      <c r="AA3268">
        <v>260.7</v>
      </c>
      <c r="AB3268" t="s">
        <v>44</v>
      </c>
      <c r="AC3268">
        <v>0</v>
      </c>
      <c r="AD3268">
        <v>38</v>
      </c>
      <c r="AE3268">
        <v>4628</v>
      </c>
      <c r="AG3268" t="b">
        <v>1</v>
      </c>
      <c r="AH3268" t="b">
        <v>0</v>
      </c>
      <c r="AI3268" t="b">
        <v>0</v>
      </c>
      <c r="AJ3268" t="b">
        <v>1</v>
      </c>
      <c r="AK3268" t="b">
        <v>0</v>
      </c>
      <c r="AL3268" t="b">
        <v>1</v>
      </c>
      <c r="AM3268" t="b">
        <v>0</v>
      </c>
      <c r="AN3268">
        <v>21.724999999999898</v>
      </c>
      <c r="AO3268">
        <f t="shared" si="51"/>
        <v>21</v>
      </c>
      <c r="AP3268" t="b">
        <v>0</v>
      </c>
    </row>
    <row r="3269" spans="1:42" x14ac:dyDescent="0.25">
      <c r="A3269" t="s">
        <v>6111</v>
      </c>
      <c r="B3269">
        <v>1</v>
      </c>
      <c r="C3269" t="s">
        <v>40</v>
      </c>
      <c r="D3269" t="s">
        <v>41</v>
      </c>
      <c r="E3269" t="s">
        <v>3146</v>
      </c>
      <c r="F3269">
        <v>91730</v>
      </c>
      <c r="G3269" t="s">
        <v>3879</v>
      </c>
      <c r="H3269">
        <v>34.100969999999997</v>
      </c>
      <c r="I3269">
        <v>-117.57881999999999</v>
      </c>
      <c r="J3269">
        <v>1</v>
      </c>
      <c r="K3269">
        <v>0</v>
      </c>
      <c r="L3269">
        <v>1</v>
      </c>
      <c r="M3269">
        <v>0</v>
      </c>
      <c r="N3269" t="str">
        <f>VLOOKUP(O3269:O10300,'VLOOKUP Ranges'!$A$9:$B$12,2,TRUE)</f>
        <v>55-77</v>
      </c>
      <c r="O3269">
        <v>72</v>
      </c>
      <c r="P3269">
        <v>1</v>
      </c>
      <c r="Q3269" t="s">
        <v>45</v>
      </c>
      <c r="R3269" t="s">
        <v>45</v>
      </c>
      <c r="S3269" t="s">
        <v>45</v>
      </c>
      <c r="T3269" t="s">
        <v>45</v>
      </c>
      <c r="U3269" t="s">
        <v>45</v>
      </c>
      <c r="V3269" t="s">
        <v>45</v>
      </c>
      <c r="W3269" t="s">
        <v>45</v>
      </c>
      <c r="X3269">
        <v>1</v>
      </c>
      <c r="Y3269" t="str">
        <f>VLOOKUP(Z3269:Z10300,'VLOOKUP Ranges'!$A$2:$B$5,2,TRUE)</f>
        <v>89-118</v>
      </c>
      <c r="Z3269">
        <v>90.6</v>
      </c>
      <c r="AA3269">
        <v>6441.85</v>
      </c>
      <c r="AB3269" t="s">
        <v>44</v>
      </c>
      <c r="AC3269">
        <v>0</v>
      </c>
      <c r="AD3269">
        <v>73</v>
      </c>
      <c r="AE3269">
        <v>4528</v>
      </c>
      <c r="AG3269" t="b">
        <v>0</v>
      </c>
      <c r="AH3269" t="b">
        <v>1</v>
      </c>
      <c r="AI3269" t="b">
        <v>0</v>
      </c>
      <c r="AJ3269" t="b">
        <v>0</v>
      </c>
      <c r="AK3269" t="b">
        <v>1</v>
      </c>
      <c r="AL3269" t="b">
        <v>0</v>
      </c>
      <c r="AM3269" t="b">
        <v>0</v>
      </c>
      <c r="AN3269">
        <v>89.470138888888897</v>
      </c>
      <c r="AO3269">
        <f t="shared" si="51"/>
        <v>91</v>
      </c>
      <c r="AP3269" t="b">
        <v>1</v>
      </c>
    </row>
    <row r="3270" spans="1:42" x14ac:dyDescent="0.25">
      <c r="A3270" t="s">
        <v>6112</v>
      </c>
      <c r="B3270">
        <v>1</v>
      </c>
      <c r="C3270" t="s">
        <v>40</v>
      </c>
      <c r="D3270" t="s">
        <v>41</v>
      </c>
      <c r="E3270" t="s">
        <v>217</v>
      </c>
      <c r="F3270">
        <v>91731</v>
      </c>
      <c r="G3270" t="s">
        <v>218</v>
      </c>
      <c r="H3270">
        <v>34.079934000000002</v>
      </c>
      <c r="I3270">
        <v>-118.046695</v>
      </c>
      <c r="J3270">
        <v>1</v>
      </c>
      <c r="K3270">
        <v>0</v>
      </c>
      <c r="L3270">
        <v>0</v>
      </c>
      <c r="M3270">
        <v>0</v>
      </c>
      <c r="N3270" t="str">
        <f>VLOOKUP(O3270:O10301,'VLOOKUP Ranges'!$A$9:$B$12,2,TRUE)</f>
        <v>1-9</v>
      </c>
      <c r="O3270">
        <v>3</v>
      </c>
      <c r="P3270">
        <v>1</v>
      </c>
      <c r="Q3270" t="s">
        <v>44</v>
      </c>
      <c r="R3270" t="s">
        <v>44</v>
      </c>
      <c r="S3270" t="s">
        <v>44</v>
      </c>
      <c r="T3270" t="s">
        <v>44</v>
      </c>
      <c r="U3270" t="s">
        <v>44</v>
      </c>
      <c r="V3270" t="s">
        <v>45</v>
      </c>
      <c r="W3270" t="s">
        <v>45</v>
      </c>
      <c r="X3270">
        <v>1</v>
      </c>
      <c r="Y3270" t="str">
        <f>VLOOKUP(Z3270:Z10301,'VLOOKUP Ranges'!$A$2:$B$5,2,TRUE)</f>
        <v>89-118</v>
      </c>
      <c r="Z3270">
        <v>92</v>
      </c>
      <c r="AA3270">
        <v>266.8</v>
      </c>
      <c r="AB3270" t="s">
        <v>44</v>
      </c>
      <c r="AC3270">
        <v>0</v>
      </c>
      <c r="AD3270">
        <v>42</v>
      </c>
      <c r="AE3270">
        <v>4345</v>
      </c>
      <c r="AG3270" t="b">
        <v>0</v>
      </c>
      <c r="AH3270" t="b">
        <v>0</v>
      </c>
      <c r="AI3270" t="b">
        <v>1</v>
      </c>
      <c r="AJ3270" t="b">
        <v>0</v>
      </c>
      <c r="AK3270" t="b">
        <v>0</v>
      </c>
      <c r="AL3270" t="b">
        <v>1</v>
      </c>
      <c r="AM3270" t="b">
        <v>0</v>
      </c>
      <c r="AN3270">
        <v>88.933333333333294</v>
      </c>
      <c r="AO3270">
        <f t="shared" si="51"/>
        <v>92</v>
      </c>
      <c r="AP3270" t="b">
        <v>0</v>
      </c>
    </row>
    <row r="3271" spans="1:42" x14ac:dyDescent="0.25">
      <c r="A3271" t="s">
        <v>6113</v>
      </c>
      <c r="B3271">
        <v>1</v>
      </c>
      <c r="C3271" t="s">
        <v>40</v>
      </c>
      <c r="D3271" t="s">
        <v>41</v>
      </c>
      <c r="E3271" t="s">
        <v>3882</v>
      </c>
      <c r="F3271">
        <v>91733</v>
      </c>
      <c r="G3271" t="s">
        <v>3883</v>
      </c>
      <c r="H3271">
        <v>34.046219999999998</v>
      </c>
      <c r="I3271">
        <v>-118.053753</v>
      </c>
      <c r="J3271">
        <v>0</v>
      </c>
      <c r="K3271">
        <v>0</v>
      </c>
      <c r="L3271">
        <v>0</v>
      </c>
      <c r="M3271">
        <v>0</v>
      </c>
      <c r="N3271" t="str">
        <f>VLOOKUP(O3271:O10302,'VLOOKUP Ranges'!$A$9:$B$12,2,TRUE)</f>
        <v>29-55</v>
      </c>
      <c r="O3271">
        <v>41</v>
      </c>
      <c r="P3271">
        <v>1</v>
      </c>
      <c r="Q3271" t="s">
        <v>45</v>
      </c>
      <c r="R3271" t="s">
        <v>66</v>
      </c>
      <c r="S3271" t="s">
        <v>66</v>
      </c>
      <c r="T3271" t="s">
        <v>66</v>
      </c>
      <c r="U3271" t="s">
        <v>66</v>
      </c>
      <c r="V3271" t="s">
        <v>66</v>
      </c>
      <c r="W3271" t="s">
        <v>66</v>
      </c>
      <c r="X3271">
        <v>1</v>
      </c>
      <c r="Y3271" t="str">
        <f>VLOOKUP(Z3271:Z10302,'VLOOKUP Ranges'!$A$2:$B$5,2,TRUE)</f>
        <v>18-35</v>
      </c>
      <c r="Z3271">
        <v>24.85</v>
      </c>
      <c r="AA3271">
        <v>962.25</v>
      </c>
      <c r="AB3271" t="s">
        <v>44</v>
      </c>
      <c r="AC3271">
        <v>0</v>
      </c>
      <c r="AD3271">
        <v>42</v>
      </c>
      <c r="AE3271">
        <v>3089</v>
      </c>
      <c r="AG3271" t="b">
        <v>1</v>
      </c>
      <c r="AH3271" t="b">
        <v>0</v>
      </c>
      <c r="AI3271" t="b">
        <v>0</v>
      </c>
      <c r="AJ3271" t="b">
        <v>1</v>
      </c>
      <c r="AK3271" t="b">
        <v>0</v>
      </c>
      <c r="AL3271" t="b">
        <v>0</v>
      </c>
      <c r="AM3271" t="b">
        <v>1</v>
      </c>
      <c r="AN3271">
        <v>23.469512195121901</v>
      </c>
      <c r="AO3271">
        <f t="shared" si="51"/>
        <v>25</v>
      </c>
      <c r="AP3271" t="b">
        <v>0</v>
      </c>
    </row>
    <row r="3272" spans="1:42" x14ac:dyDescent="0.25">
      <c r="A3272" t="s">
        <v>6114</v>
      </c>
      <c r="B3272">
        <v>1</v>
      </c>
      <c r="C3272" t="s">
        <v>40</v>
      </c>
      <c r="D3272" t="s">
        <v>41</v>
      </c>
      <c r="E3272" t="s">
        <v>3146</v>
      </c>
      <c r="F3272">
        <v>91737</v>
      </c>
      <c r="G3272" t="s">
        <v>3147</v>
      </c>
      <c r="H3272">
        <v>34.245289</v>
      </c>
      <c r="I3272">
        <v>-117.642503</v>
      </c>
      <c r="J3272">
        <v>1</v>
      </c>
      <c r="K3272">
        <v>0</v>
      </c>
      <c r="L3272">
        <v>0</v>
      </c>
      <c r="M3272">
        <v>0</v>
      </c>
      <c r="N3272" t="str">
        <f>VLOOKUP(O3272:O10303,'VLOOKUP Ranges'!$A$9:$B$12,2,TRUE)</f>
        <v>29-55</v>
      </c>
      <c r="O3272">
        <v>40</v>
      </c>
      <c r="P3272">
        <v>0</v>
      </c>
      <c r="Q3272" t="s">
        <v>62</v>
      </c>
      <c r="R3272" t="s">
        <v>44</v>
      </c>
      <c r="S3272" t="s">
        <v>45</v>
      </c>
      <c r="T3272" t="s">
        <v>44</v>
      </c>
      <c r="U3272" t="s">
        <v>45</v>
      </c>
      <c r="V3272" t="s">
        <v>44</v>
      </c>
      <c r="W3272" t="s">
        <v>44</v>
      </c>
      <c r="X3272">
        <v>0</v>
      </c>
      <c r="Y3272" t="str">
        <f>VLOOKUP(Z3272:Z10303,'VLOOKUP Ranges'!$A$2:$B$5,2,TRUE)</f>
        <v>35-70</v>
      </c>
      <c r="Z3272">
        <v>36</v>
      </c>
      <c r="AA3272">
        <v>1382.9</v>
      </c>
      <c r="AB3272" t="s">
        <v>44</v>
      </c>
      <c r="AC3272">
        <v>0</v>
      </c>
      <c r="AD3272">
        <v>38</v>
      </c>
      <c r="AE3272">
        <v>5323</v>
      </c>
      <c r="AG3272" t="b">
        <v>1</v>
      </c>
      <c r="AH3272" t="b">
        <v>0</v>
      </c>
      <c r="AI3272" t="b">
        <v>0</v>
      </c>
      <c r="AJ3272" t="b">
        <v>0</v>
      </c>
      <c r="AK3272" t="b">
        <v>1</v>
      </c>
      <c r="AL3272" t="b">
        <v>0</v>
      </c>
      <c r="AM3272" t="b">
        <v>0</v>
      </c>
      <c r="AN3272">
        <v>34.572499999999998</v>
      </c>
      <c r="AO3272">
        <f t="shared" si="51"/>
        <v>36</v>
      </c>
      <c r="AP3272" t="b">
        <v>0</v>
      </c>
    </row>
    <row r="3273" spans="1:42" x14ac:dyDescent="0.25">
      <c r="A3273" t="s">
        <v>6115</v>
      </c>
      <c r="B3273">
        <v>1</v>
      </c>
      <c r="C3273" t="s">
        <v>40</v>
      </c>
      <c r="D3273" t="s">
        <v>41</v>
      </c>
      <c r="E3273" t="s">
        <v>3146</v>
      </c>
      <c r="F3273">
        <v>91739</v>
      </c>
      <c r="G3273" t="s">
        <v>3149</v>
      </c>
      <c r="H3273">
        <v>34.133808999999999</v>
      </c>
      <c r="I3273">
        <v>-117.523724</v>
      </c>
      <c r="J3273">
        <v>0</v>
      </c>
      <c r="K3273">
        <v>0</v>
      </c>
      <c r="L3273">
        <v>0</v>
      </c>
      <c r="M3273">
        <v>0</v>
      </c>
      <c r="N3273" t="str">
        <f>VLOOKUP(O3273:O10304,'VLOOKUP Ranges'!$A$9:$B$12,2,TRUE)</f>
        <v>1-9</v>
      </c>
      <c r="O3273">
        <v>7</v>
      </c>
      <c r="P3273">
        <v>1</v>
      </c>
      <c r="Q3273" t="s">
        <v>44</v>
      </c>
      <c r="R3273" t="s">
        <v>45</v>
      </c>
      <c r="S3273" t="s">
        <v>45</v>
      </c>
      <c r="T3273" t="s">
        <v>44</v>
      </c>
      <c r="U3273" t="s">
        <v>45</v>
      </c>
      <c r="V3273" t="s">
        <v>45</v>
      </c>
      <c r="W3273" t="s">
        <v>45</v>
      </c>
      <c r="X3273">
        <v>1</v>
      </c>
      <c r="Y3273" t="str">
        <f>VLOOKUP(Z3273:Z10304,'VLOOKUP Ranges'!$A$2:$B$5,2,TRUE)</f>
        <v>70-89</v>
      </c>
      <c r="Z3273">
        <v>78.5</v>
      </c>
      <c r="AA3273">
        <v>571.04999999999995</v>
      </c>
      <c r="AB3273" t="s">
        <v>44</v>
      </c>
      <c r="AC3273">
        <v>0</v>
      </c>
      <c r="AD3273">
        <v>47</v>
      </c>
      <c r="AE3273">
        <v>3601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 t="b">
        <v>1</v>
      </c>
      <c r="AM3273" t="b">
        <v>0</v>
      </c>
      <c r="AN3273">
        <v>81.578571428571394</v>
      </c>
      <c r="AO3273">
        <f t="shared" si="51"/>
        <v>79</v>
      </c>
      <c r="AP3273" t="b">
        <v>1</v>
      </c>
    </row>
    <row r="3274" spans="1:42" x14ac:dyDescent="0.25">
      <c r="A3274" t="s">
        <v>6116</v>
      </c>
      <c r="B3274">
        <v>1</v>
      </c>
      <c r="C3274" t="s">
        <v>40</v>
      </c>
      <c r="D3274" t="s">
        <v>41</v>
      </c>
      <c r="E3274" t="s">
        <v>2356</v>
      </c>
      <c r="F3274">
        <v>91740</v>
      </c>
      <c r="G3274" t="s">
        <v>3886</v>
      </c>
      <c r="H3274">
        <v>34.119363</v>
      </c>
      <c r="I3274">
        <v>-117.855059</v>
      </c>
      <c r="J3274">
        <v>1</v>
      </c>
      <c r="K3274">
        <v>0</v>
      </c>
      <c r="L3274">
        <v>0</v>
      </c>
      <c r="M3274">
        <v>0</v>
      </c>
      <c r="N3274" t="str">
        <f>VLOOKUP(O3274:O10305,'VLOOKUP Ranges'!$A$9:$B$12,2,TRUE)</f>
        <v>55-77</v>
      </c>
      <c r="O3274">
        <v>69</v>
      </c>
      <c r="P3274">
        <v>1</v>
      </c>
      <c r="Q3274" t="s">
        <v>44</v>
      </c>
      <c r="R3274" t="s">
        <v>66</v>
      </c>
      <c r="S3274" t="s">
        <v>66</v>
      </c>
      <c r="T3274" t="s">
        <v>66</v>
      </c>
      <c r="U3274" t="s">
        <v>66</v>
      </c>
      <c r="V3274" t="s">
        <v>66</v>
      </c>
      <c r="W3274" t="s">
        <v>66</v>
      </c>
      <c r="X3274">
        <v>0</v>
      </c>
      <c r="Y3274" t="str">
        <f>VLOOKUP(Z3274:Z10305,'VLOOKUP Ranges'!$A$2:$B$5,2,TRUE)</f>
        <v>18-35</v>
      </c>
      <c r="Z3274">
        <v>19.95</v>
      </c>
      <c r="AA3274">
        <v>1399.35</v>
      </c>
      <c r="AB3274" t="s">
        <v>44</v>
      </c>
      <c r="AC3274">
        <v>0</v>
      </c>
      <c r="AD3274">
        <v>59</v>
      </c>
      <c r="AE3274">
        <v>4328</v>
      </c>
      <c r="AG3274" t="b">
        <v>0</v>
      </c>
      <c r="AH3274" t="b">
        <v>1</v>
      </c>
      <c r="AI3274" t="b">
        <v>0</v>
      </c>
      <c r="AJ3274" t="b">
        <v>1</v>
      </c>
      <c r="AK3274" t="b">
        <v>1</v>
      </c>
      <c r="AL3274" t="b">
        <v>0</v>
      </c>
      <c r="AM3274" t="b">
        <v>0</v>
      </c>
      <c r="AN3274">
        <v>20.280434782608602</v>
      </c>
      <c r="AO3274">
        <f t="shared" si="51"/>
        <v>20</v>
      </c>
      <c r="AP3274" t="b">
        <v>0</v>
      </c>
    </row>
    <row r="3275" spans="1:42" x14ac:dyDescent="0.25">
      <c r="A3275" t="s">
        <v>6117</v>
      </c>
      <c r="B3275">
        <v>1</v>
      </c>
      <c r="C3275" t="s">
        <v>40</v>
      </c>
      <c r="D3275" t="s">
        <v>41</v>
      </c>
      <c r="E3275" t="s">
        <v>2356</v>
      </c>
      <c r="F3275">
        <v>91741</v>
      </c>
      <c r="G3275" t="s">
        <v>2357</v>
      </c>
      <c r="H3275">
        <v>34.14649</v>
      </c>
      <c r="I3275">
        <v>-117.84981500000001</v>
      </c>
      <c r="J3275">
        <v>1</v>
      </c>
      <c r="K3275">
        <v>0</v>
      </c>
      <c r="L3275">
        <v>1</v>
      </c>
      <c r="M3275">
        <v>0</v>
      </c>
      <c r="N3275" t="str">
        <f>VLOOKUP(O3275:O10306,'VLOOKUP Ranges'!$A$9:$B$12,2,TRUE)</f>
        <v>1-9</v>
      </c>
      <c r="O3275">
        <v>7</v>
      </c>
      <c r="P3275">
        <v>1</v>
      </c>
      <c r="Q3275" t="s">
        <v>44</v>
      </c>
      <c r="R3275" t="s">
        <v>66</v>
      </c>
      <c r="S3275" t="s">
        <v>66</v>
      </c>
      <c r="T3275" t="s">
        <v>66</v>
      </c>
      <c r="U3275" t="s">
        <v>66</v>
      </c>
      <c r="V3275" t="s">
        <v>66</v>
      </c>
      <c r="W3275" t="s">
        <v>66</v>
      </c>
      <c r="X3275">
        <v>0</v>
      </c>
      <c r="Y3275" t="str">
        <f>VLOOKUP(Z3275:Z10306,'VLOOKUP Ranges'!$A$2:$B$5,2,TRUE)</f>
        <v>18-35</v>
      </c>
      <c r="Z3275">
        <v>20.65</v>
      </c>
      <c r="AA3275">
        <v>150</v>
      </c>
      <c r="AB3275" t="s">
        <v>44</v>
      </c>
      <c r="AC3275">
        <v>0</v>
      </c>
      <c r="AD3275">
        <v>27</v>
      </c>
      <c r="AE3275">
        <v>2874</v>
      </c>
      <c r="AG3275" t="b">
        <v>1</v>
      </c>
      <c r="AH3275" t="b">
        <v>0</v>
      </c>
      <c r="AI3275" t="b">
        <v>0</v>
      </c>
      <c r="AJ3275" t="b">
        <v>1</v>
      </c>
      <c r="AK3275" t="b">
        <v>0</v>
      </c>
      <c r="AL3275" t="b">
        <v>0</v>
      </c>
      <c r="AM3275" t="b">
        <v>1</v>
      </c>
      <c r="AN3275">
        <v>21.428571428571399</v>
      </c>
      <c r="AO3275">
        <f t="shared" si="51"/>
        <v>21</v>
      </c>
      <c r="AP3275" t="b">
        <v>0</v>
      </c>
    </row>
    <row r="3276" spans="1:42" x14ac:dyDescent="0.25">
      <c r="A3276" t="s">
        <v>6118</v>
      </c>
      <c r="B3276">
        <v>1</v>
      </c>
      <c r="C3276" t="s">
        <v>40</v>
      </c>
      <c r="D3276" t="s">
        <v>41</v>
      </c>
      <c r="E3276" t="s">
        <v>222</v>
      </c>
      <c r="F3276">
        <v>91744</v>
      </c>
      <c r="G3276" t="s">
        <v>223</v>
      </c>
      <c r="H3276">
        <v>34.031441000000001</v>
      </c>
      <c r="I3276">
        <v>-117.936436</v>
      </c>
      <c r="J3276">
        <v>0</v>
      </c>
      <c r="K3276">
        <v>0</v>
      </c>
      <c r="L3276">
        <v>1</v>
      </c>
      <c r="M3276">
        <v>1</v>
      </c>
      <c r="N3276" t="str">
        <f>VLOOKUP(O3276:O10307,'VLOOKUP Ranges'!$A$9:$B$12,2,TRUE)</f>
        <v>1-9</v>
      </c>
      <c r="O3276">
        <v>5</v>
      </c>
      <c r="P3276">
        <v>0</v>
      </c>
      <c r="Q3276" t="s">
        <v>62</v>
      </c>
      <c r="R3276" t="s">
        <v>44</v>
      </c>
      <c r="S3276" t="s">
        <v>45</v>
      </c>
      <c r="T3276" t="s">
        <v>44</v>
      </c>
      <c r="U3276" t="s">
        <v>44</v>
      </c>
      <c r="V3276" t="s">
        <v>44</v>
      </c>
      <c r="W3276" t="s">
        <v>44</v>
      </c>
      <c r="X3276">
        <v>1</v>
      </c>
      <c r="Y3276" t="str">
        <f>VLOOKUP(Z3276:Z10307,'VLOOKUP Ranges'!$A$2:$B$5,2,TRUE)</f>
        <v>18-35</v>
      </c>
      <c r="Z3276">
        <v>30.5</v>
      </c>
      <c r="AA3276">
        <v>167.2</v>
      </c>
      <c r="AB3276" t="s">
        <v>44</v>
      </c>
      <c r="AC3276">
        <v>0</v>
      </c>
      <c r="AD3276">
        <v>27</v>
      </c>
      <c r="AE3276">
        <v>5973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  <c r="AL3276" t="b">
        <v>1</v>
      </c>
      <c r="AM3276" t="b">
        <v>0</v>
      </c>
      <c r="AN3276">
        <v>33.44</v>
      </c>
      <c r="AO3276">
        <f t="shared" si="51"/>
        <v>31</v>
      </c>
      <c r="AP3276" t="b">
        <v>0</v>
      </c>
    </row>
    <row r="3277" spans="1:42" x14ac:dyDescent="0.25">
      <c r="A3277" t="s">
        <v>6119</v>
      </c>
      <c r="B3277">
        <v>1</v>
      </c>
      <c r="C3277" t="s">
        <v>40</v>
      </c>
      <c r="D3277" t="s">
        <v>41</v>
      </c>
      <c r="E3277" t="s">
        <v>3152</v>
      </c>
      <c r="F3277">
        <v>91745</v>
      </c>
      <c r="G3277" t="s">
        <v>3153</v>
      </c>
      <c r="H3277">
        <v>33.998471000000002</v>
      </c>
      <c r="I3277">
        <v>-117.973758</v>
      </c>
      <c r="J3277">
        <v>0</v>
      </c>
      <c r="K3277">
        <v>0</v>
      </c>
      <c r="L3277">
        <v>1</v>
      </c>
      <c r="M3277">
        <v>1</v>
      </c>
      <c r="N3277" t="str">
        <f>VLOOKUP(O3277:O10308,'VLOOKUP Ranges'!$A$9:$B$12,2,TRUE)</f>
        <v>55-77</v>
      </c>
      <c r="O3277">
        <v>72</v>
      </c>
      <c r="P3277">
        <v>1</v>
      </c>
      <c r="Q3277" t="s">
        <v>45</v>
      </c>
      <c r="R3277" t="s">
        <v>45</v>
      </c>
      <c r="S3277" t="s">
        <v>45</v>
      </c>
      <c r="T3277" t="s">
        <v>45</v>
      </c>
      <c r="U3277" t="s">
        <v>45</v>
      </c>
      <c r="V3277" t="s">
        <v>45</v>
      </c>
      <c r="W3277" t="s">
        <v>44</v>
      </c>
      <c r="X3277">
        <v>0</v>
      </c>
      <c r="Y3277" t="str">
        <f>VLOOKUP(Z3277:Z10308,'VLOOKUP Ranges'!$A$2:$B$5,2,TRUE)</f>
        <v>89-118</v>
      </c>
      <c r="Z3277">
        <v>106.1</v>
      </c>
      <c r="AA3277">
        <v>7657.4</v>
      </c>
      <c r="AB3277" t="s">
        <v>44</v>
      </c>
      <c r="AC3277">
        <v>0</v>
      </c>
      <c r="AD3277">
        <v>34</v>
      </c>
      <c r="AE3277">
        <v>5146</v>
      </c>
      <c r="AG3277" t="b">
        <v>0</v>
      </c>
      <c r="AH3277" t="b">
        <v>1</v>
      </c>
      <c r="AI3277" t="b">
        <v>1</v>
      </c>
      <c r="AJ3277" t="b">
        <v>0</v>
      </c>
      <c r="AK3277" t="b">
        <v>1</v>
      </c>
      <c r="AL3277" t="b">
        <v>0</v>
      </c>
      <c r="AM3277" t="b">
        <v>0</v>
      </c>
      <c r="AN3277">
        <v>106.35277777777701</v>
      </c>
      <c r="AO3277">
        <f t="shared" si="51"/>
        <v>107</v>
      </c>
      <c r="AP3277" t="b">
        <v>1</v>
      </c>
    </row>
    <row r="3278" spans="1:42" x14ac:dyDescent="0.25">
      <c r="A3278" t="s">
        <v>6120</v>
      </c>
      <c r="B3278">
        <v>1</v>
      </c>
      <c r="C3278" t="s">
        <v>40</v>
      </c>
      <c r="D3278" t="s">
        <v>41</v>
      </c>
      <c r="E3278" t="s">
        <v>222</v>
      </c>
      <c r="F3278">
        <v>91746</v>
      </c>
      <c r="G3278" t="s">
        <v>225</v>
      </c>
      <c r="H3278">
        <v>34.038983000000002</v>
      </c>
      <c r="I3278">
        <v>-117.991372</v>
      </c>
      <c r="J3278">
        <v>1</v>
      </c>
      <c r="K3278">
        <v>0</v>
      </c>
      <c r="L3278">
        <v>1</v>
      </c>
      <c r="M3278">
        <v>0</v>
      </c>
      <c r="N3278" t="str">
        <f>VLOOKUP(O3278:O10309,'VLOOKUP Ranges'!$A$9:$B$12,2,TRUE)</f>
        <v>29-55</v>
      </c>
      <c r="O3278">
        <v>44</v>
      </c>
      <c r="P3278">
        <v>1</v>
      </c>
      <c r="Q3278" t="s">
        <v>44</v>
      </c>
      <c r="R3278" t="s">
        <v>66</v>
      </c>
      <c r="S3278" t="s">
        <v>66</v>
      </c>
      <c r="T3278" t="s">
        <v>66</v>
      </c>
      <c r="U3278" t="s">
        <v>66</v>
      </c>
      <c r="V3278" t="s">
        <v>66</v>
      </c>
      <c r="W3278" t="s">
        <v>66</v>
      </c>
      <c r="X3278">
        <v>1</v>
      </c>
      <c r="Y3278" t="str">
        <f>VLOOKUP(Z3278:Z10309,'VLOOKUP Ranges'!$A$2:$B$5,2,TRUE)</f>
        <v>18-35</v>
      </c>
      <c r="Z3278">
        <v>20.5</v>
      </c>
      <c r="AA3278">
        <v>865.05</v>
      </c>
      <c r="AB3278" t="s">
        <v>44</v>
      </c>
      <c r="AC3278">
        <v>0</v>
      </c>
      <c r="AD3278">
        <v>59</v>
      </c>
      <c r="AE3278">
        <v>3093</v>
      </c>
      <c r="AG3278" t="b">
        <v>1</v>
      </c>
      <c r="AH3278" t="b">
        <v>0</v>
      </c>
      <c r="AI3278" t="b">
        <v>0</v>
      </c>
      <c r="AJ3278" t="b">
        <v>1</v>
      </c>
      <c r="AK3278" t="b">
        <v>0</v>
      </c>
      <c r="AL3278" t="b">
        <v>0</v>
      </c>
      <c r="AM3278" t="b">
        <v>0</v>
      </c>
      <c r="AN3278">
        <v>19.660227272727202</v>
      </c>
      <c r="AO3278">
        <f t="shared" si="51"/>
        <v>21</v>
      </c>
      <c r="AP3278" t="b">
        <v>0</v>
      </c>
    </row>
    <row r="3279" spans="1:42" x14ac:dyDescent="0.25">
      <c r="A3279" t="s">
        <v>6121</v>
      </c>
      <c r="B3279">
        <v>1</v>
      </c>
      <c r="C3279" t="s">
        <v>40</v>
      </c>
      <c r="D3279" t="s">
        <v>41</v>
      </c>
      <c r="E3279" t="s">
        <v>227</v>
      </c>
      <c r="F3279">
        <v>91748</v>
      </c>
      <c r="G3279" t="s">
        <v>228</v>
      </c>
      <c r="H3279">
        <v>33.976753000000002</v>
      </c>
      <c r="I3279">
        <v>-117.897367</v>
      </c>
      <c r="J3279">
        <v>0</v>
      </c>
      <c r="K3279">
        <v>0</v>
      </c>
      <c r="L3279">
        <v>0</v>
      </c>
      <c r="M3279">
        <v>0</v>
      </c>
      <c r="N3279" t="str">
        <f>VLOOKUP(O3279:O10310,'VLOOKUP Ranges'!$A$9:$B$12,2,TRUE)</f>
        <v>55-77</v>
      </c>
      <c r="O3279">
        <v>65</v>
      </c>
      <c r="P3279">
        <v>1</v>
      </c>
      <c r="Q3279" t="s">
        <v>45</v>
      </c>
      <c r="R3279" t="s">
        <v>44</v>
      </c>
      <c r="S3279" t="s">
        <v>45</v>
      </c>
      <c r="T3279" t="s">
        <v>45</v>
      </c>
      <c r="U3279" t="s">
        <v>44</v>
      </c>
      <c r="V3279" t="s">
        <v>45</v>
      </c>
      <c r="W3279" t="s">
        <v>44</v>
      </c>
      <c r="X3279">
        <v>1</v>
      </c>
      <c r="Y3279" t="str">
        <f>VLOOKUP(Z3279:Z10310,'VLOOKUP Ranges'!$A$2:$B$5,2,TRUE)</f>
        <v>89-118</v>
      </c>
      <c r="Z3279">
        <v>95.5</v>
      </c>
      <c r="AA3279">
        <v>6153.85</v>
      </c>
      <c r="AB3279" t="s">
        <v>44</v>
      </c>
      <c r="AC3279">
        <v>0</v>
      </c>
      <c r="AD3279">
        <v>35</v>
      </c>
      <c r="AE3279">
        <v>6153</v>
      </c>
      <c r="AG3279" t="b">
        <v>1</v>
      </c>
      <c r="AH3279" t="b">
        <v>0</v>
      </c>
      <c r="AI3279" t="b">
        <v>1</v>
      </c>
      <c r="AJ3279" t="b">
        <v>0</v>
      </c>
      <c r="AK3279" t="b">
        <v>0</v>
      </c>
      <c r="AL3279" t="b">
        <v>1</v>
      </c>
      <c r="AM3279" t="b">
        <v>0</v>
      </c>
      <c r="AN3279">
        <v>94.674615384615393</v>
      </c>
      <c r="AO3279">
        <f t="shared" si="51"/>
        <v>96</v>
      </c>
      <c r="AP3279" t="b">
        <v>0</v>
      </c>
    </row>
    <row r="3280" spans="1:42" x14ac:dyDescent="0.25">
      <c r="A3280" t="s">
        <v>6122</v>
      </c>
      <c r="B3280">
        <v>1</v>
      </c>
      <c r="C3280" t="s">
        <v>40</v>
      </c>
      <c r="D3280" t="s">
        <v>41</v>
      </c>
      <c r="E3280" t="s">
        <v>4236</v>
      </c>
      <c r="F3280">
        <v>91750</v>
      </c>
      <c r="G3280" t="s">
        <v>4237</v>
      </c>
      <c r="H3280">
        <v>34.144703</v>
      </c>
      <c r="I3280">
        <v>-117.77029899999999</v>
      </c>
      <c r="J3280">
        <v>0</v>
      </c>
      <c r="K3280">
        <v>0</v>
      </c>
      <c r="L3280">
        <v>0</v>
      </c>
      <c r="M3280">
        <v>0</v>
      </c>
      <c r="N3280" t="str">
        <f>VLOOKUP(O3280:O10311,'VLOOKUP Ranges'!$A$9:$B$12,2,TRUE)</f>
        <v>1-9</v>
      </c>
      <c r="O3280">
        <v>3</v>
      </c>
      <c r="P3280">
        <v>1</v>
      </c>
      <c r="Q3280" t="s">
        <v>45</v>
      </c>
      <c r="R3280" t="s">
        <v>44</v>
      </c>
      <c r="S3280" t="s">
        <v>44</v>
      </c>
      <c r="T3280" t="s">
        <v>44</v>
      </c>
      <c r="U3280" t="s">
        <v>45</v>
      </c>
      <c r="V3280" t="s">
        <v>45</v>
      </c>
      <c r="W3280" t="s">
        <v>44</v>
      </c>
      <c r="X3280">
        <v>0</v>
      </c>
      <c r="Y3280" t="str">
        <f>VLOOKUP(Z3280:Z10311,'VLOOKUP Ranges'!$A$2:$B$5,2,TRUE)</f>
        <v>35-70</v>
      </c>
      <c r="Z3280">
        <v>64.599999999999994</v>
      </c>
      <c r="AA3280">
        <v>174.2</v>
      </c>
      <c r="AB3280" t="s">
        <v>44</v>
      </c>
      <c r="AC3280">
        <v>0</v>
      </c>
      <c r="AD3280">
        <v>24</v>
      </c>
      <c r="AE3280">
        <v>5277</v>
      </c>
      <c r="AG3280" t="b">
        <v>0</v>
      </c>
      <c r="AH3280" t="b">
        <v>0</v>
      </c>
      <c r="AI3280" t="b">
        <v>0</v>
      </c>
      <c r="AJ3280" t="b">
        <v>0</v>
      </c>
      <c r="AK3280" t="b">
        <v>0</v>
      </c>
      <c r="AL3280" t="b">
        <v>1</v>
      </c>
      <c r="AM3280" t="b">
        <v>0</v>
      </c>
      <c r="AN3280">
        <v>58.066666666666599</v>
      </c>
      <c r="AO3280">
        <f t="shared" si="51"/>
        <v>65</v>
      </c>
      <c r="AP3280" t="b">
        <v>0</v>
      </c>
    </row>
    <row r="3281" spans="1:42" x14ac:dyDescent="0.25">
      <c r="A3281" t="s">
        <v>6123</v>
      </c>
      <c r="B3281">
        <v>1</v>
      </c>
      <c r="C3281" t="s">
        <v>40</v>
      </c>
      <c r="D3281" t="s">
        <v>41</v>
      </c>
      <c r="E3281" t="s">
        <v>2361</v>
      </c>
      <c r="F3281">
        <v>91752</v>
      </c>
      <c r="G3281" t="s">
        <v>2362</v>
      </c>
      <c r="H3281">
        <v>33.999991999999999</v>
      </c>
      <c r="I3281">
        <v>-117.53539499999999</v>
      </c>
      <c r="J3281">
        <v>1</v>
      </c>
      <c r="K3281">
        <v>0</v>
      </c>
      <c r="L3281">
        <v>0</v>
      </c>
      <c r="M3281">
        <v>0</v>
      </c>
      <c r="N3281" t="str">
        <f>VLOOKUP(O3281:O10312,'VLOOKUP Ranges'!$A$9:$B$12,2,TRUE)</f>
        <v>9-29</v>
      </c>
      <c r="O3281">
        <v>24</v>
      </c>
      <c r="P3281">
        <v>1</v>
      </c>
      <c r="Q3281" t="s">
        <v>44</v>
      </c>
      <c r="R3281" t="s">
        <v>44</v>
      </c>
      <c r="S3281" t="s">
        <v>44</v>
      </c>
      <c r="T3281" t="s">
        <v>44</v>
      </c>
      <c r="U3281" t="s">
        <v>45</v>
      </c>
      <c r="V3281" t="s">
        <v>44</v>
      </c>
      <c r="W3281" t="s">
        <v>44</v>
      </c>
      <c r="X3281">
        <v>1</v>
      </c>
      <c r="Y3281" t="str">
        <f>VLOOKUP(Z3281:Z10312,'VLOOKUP Ranges'!$A$2:$B$5,2,TRUE)</f>
        <v>35-70</v>
      </c>
      <c r="Z3281">
        <v>51.1</v>
      </c>
      <c r="AA3281">
        <v>1269.5999999999999</v>
      </c>
      <c r="AB3281" t="s">
        <v>44</v>
      </c>
      <c r="AC3281">
        <v>0</v>
      </c>
      <c r="AD3281">
        <v>23</v>
      </c>
      <c r="AE3281">
        <v>2515</v>
      </c>
      <c r="AG3281" t="b">
        <v>0</v>
      </c>
      <c r="AH3281" t="b">
        <v>0</v>
      </c>
      <c r="AI3281" t="b">
        <v>0</v>
      </c>
      <c r="AJ3281" t="b">
        <v>0</v>
      </c>
      <c r="AK3281" t="b">
        <v>1</v>
      </c>
      <c r="AL3281" t="b">
        <v>0</v>
      </c>
      <c r="AM3281" t="b">
        <v>0</v>
      </c>
      <c r="AN3281">
        <v>52.9</v>
      </c>
      <c r="AO3281">
        <f t="shared" si="51"/>
        <v>52</v>
      </c>
      <c r="AP3281" t="b">
        <v>0</v>
      </c>
    </row>
    <row r="3282" spans="1:42" x14ac:dyDescent="0.25">
      <c r="A3282" t="s">
        <v>6124</v>
      </c>
      <c r="B3282">
        <v>1</v>
      </c>
      <c r="C3282" t="s">
        <v>40</v>
      </c>
      <c r="D3282" t="s">
        <v>41</v>
      </c>
      <c r="E3282" t="s">
        <v>1422</v>
      </c>
      <c r="F3282">
        <v>91755</v>
      </c>
      <c r="G3282" t="s">
        <v>4241</v>
      </c>
      <c r="H3282">
        <v>34.049171999999999</v>
      </c>
      <c r="I3282">
        <v>-118.115022</v>
      </c>
      <c r="J3282">
        <v>0</v>
      </c>
      <c r="K3282">
        <v>1</v>
      </c>
      <c r="L3282">
        <v>1</v>
      </c>
      <c r="M3282">
        <v>0</v>
      </c>
      <c r="N3282" t="str">
        <f>VLOOKUP(O3282:O10313,'VLOOKUP Ranges'!$A$9:$B$12,2,TRUE)</f>
        <v>55-77</v>
      </c>
      <c r="O3282">
        <v>72</v>
      </c>
      <c r="P3282">
        <v>1</v>
      </c>
      <c r="Q3282" t="s">
        <v>45</v>
      </c>
      <c r="R3282" t="s">
        <v>45</v>
      </c>
      <c r="S3282" t="s">
        <v>45</v>
      </c>
      <c r="T3282" t="s">
        <v>45</v>
      </c>
      <c r="U3282" t="s">
        <v>45</v>
      </c>
      <c r="V3282" t="s">
        <v>45</v>
      </c>
      <c r="W3282" t="s">
        <v>45</v>
      </c>
      <c r="X3282">
        <v>0</v>
      </c>
      <c r="Y3282" t="str">
        <f>VLOOKUP(Z3282:Z10313,'VLOOKUP Ranges'!$A$2:$B$5,2,TRUE)</f>
        <v>70-89</v>
      </c>
      <c r="Z3282">
        <v>89.1</v>
      </c>
      <c r="AA3282">
        <v>6352.4</v>
      </c>
      <c r="AB3282" t="s">
        <v>44</v>
      </c>
      <c r="AC3282">
        <v>0</v>
      </c>
      <c r="AD3282">
        <v>39</v>
      </c>
      <c r="AE3282">
        <v>4627</v>
      </c>
      <c r="AG3282" t="b">
        <v>0</v>
      </c>
      <c r="AH3282" t="b">
        <v>1</v>
      </c>
      <c r="AI3282" t="b">
        <v>0</v>
      </c>
      <c r="AJ3282" t="b">
        <v>0</v>
      </c>
      <c r="AK3282" t="b">
        <v>1</v>
      </c>
      <c r="AL3282" t="b">
        <v>0</v>
      </c>
      <c r="AM3282" t="b">
        <v>0</v>
      </c>
      <c r="AN3282">
        <v>88.227777777777703</v>
      </c>
      <c r="AO3282">
        <f t="shared" si="51"/>
        <v>90</v>
      </c>
      <c r="AP3282" t="b">
        <v>1</v>
      </c>
    </row>
    <row r="3283" spans="1:42" x14ac:dyDescent="0.25">
      <c r="A3283" t="s">
        <v>6125</v>
      </c>
      <c r="B3283">
        <v>1</v>
      </c>
      <c r="C3283" t="s">
        <v>40</v>
      </c>
      <c r="D3283" t="s">
        <v>41</v>
      </c>
      <c r="E3283" t="s">
        <v>4243</v>
      </c>
      <c r="F3283">
        <v>91759</v>
      </c>
      <c r="G3283" t="s">
        <v>4244</v>
      </c>
      <c r="H3283">
        <v>34.231318000000002</v>
      </c>
      <c r="I3283">
        <v>-117.662032</v>
      </c>
      <c r="J3283">
        <v>1</v>
      </c>
      <c r="K3283">
        <v>0</v>
      </c>
      <c r="L3283">
        <v>0</v>
      </c>
      <c r="M3283">
        <v>0</v>
      </c>
      <c r="N3283" t="str">
        <f>VLOOKUP(O3283:O10314,'VLOOKUP Ranges'!$A$9:$B$12,2,TRUE)</f>
        <v>9-29</v>
      </c>
      <c r="O3283">
        <v>24</v>
      </c>
      <c r="P3283">
        <v>1</v>
      </c>
      <c r="Q3283" t="s">
        <v>44</v>
      </c>
      <c r="R3283" t="s">
        <v>45</v>
      </c>
      <c r="S3283" t="s">
        <v>44</v>
      </c>
      <c r="T3283" t="s">
        <v>44</v>
      </c>
      <c r="U3283" t="s">
        <v>45</v>
      </c>
      <c r="V3283" t="s">
        <v>44</v>
      </c>
      <c r="W3283" t="s">
        <v>44</v>
      </c>
      <c r="X3283">
        <v>0</v>
      </c>
      <c r="Y3283" t="str">
        <f>VLOOKUP(Z3283:Z10314,'VLOOKUP Ranges'!$A$2:$B$5,2,TRUE)</f>
        <v>35-70</v>
      </c>
      <c r="Z3283">
        <v>54.95</v>
      </c>
      <c r="AA3283">
        <v>1348.5</v>
      </c>
      <c r="AB3283" t="s">
        <v>44</v>
      </c>
      <c r="AC3283">
        <v>0</v>
      </c>
      <c r="AD3283">
        <v>55</v>
      </c>
      <c r="AE3283">
        <v>3407</v>
      </c>
      <c r="AG3283" t="b">
        <v>0</v>
      </c>
      <c r="AH3283" t="b">
        <v>0</v>
      </c>
      <c r="AI3283" t="b">
        <v>0</v>
      </c>
      <c r="AJ3283" t="b">
        <v>0</v>
      </c>
      <c r="AK3283" t="b">
        <v>0</v>
      </c>
      <c r="AL3283" t="b">
        <v>1</v>
      </c>
      <c r="AM3283" t="b">
        <v>0</v>
      </c>
      <c r="AN3283">
        <v>56.1875</v>
      </c>
      <c r="AO3283">
        <f t="shared" si="51"/>
        <v>55</v>
      </c>
      <c r="AP3283" t="b">
        <v>1</v>
      </c>
    </row>
    <row r="3284" spans="1:42" x14ac:dyDescent="0.25">
      <c r="A3284" t="s">
        <v>6126</v>
      </c>
      <c r="B3284">
        <v>1</v>
      </c>
      <c r="C3284" t="s">
        <v>40</v>
      </c>
      <c r="D3284" t="s">
        <v>41</v>
      </c>
      <c r="E3284" t="s">
        <v>230</v>
      </c>
      <c r="F3284">
        <v>91762</v>
      </c>
      <c r="G3284" t="s">
        <v>231</v>
      </c>
      <c r="H3284">
        <v>34.057256000000002</v>
      </c>
      <c r="I3284">
        <v>-117.667677</v>
      </c>
      <c r="J3284">
        <v>1</v>
      </c>
      <c r="K3284">
        <v>0</v>
      </c>
      <c r="L3284">
        <v>1</v>
      </c>
      <c r="M3284">
        <v>0</v>
      </c>
      <c r="N3284" t="str">
        <f>VLOOKUP(O3284:O10315,'VLOOKUP Ranges'!$A$9:$B$12,2,TRUE)</f>
        <v>9-29</v>
      </c>
      <c r="O3284">
        <v>22</v>
      </c>
      <c r="P3284">
        <v>1</v>
      </c>
      <c r="Q3284" t="s">
        <v>44</v>
      </c>
      <c r="R3284" t="s">
        <v>66</v>
      </c>
      <c r="S3284" t="s">
        <v>66</v>
      </c>
      <c r="T3284" t="s">
        <v>66</v>
      </c>
      <c r="U3284" t="s">
        <v>66</v>
      </c>
      <c r="V3284" t="s">
        <v>66</v>
      </c>
      <c r="W3284" t="s">
        <v>66</v>
      </c>
      <c r="X3284">
        <v>1</v>
      </c>
      <c r="Y3284" t="str">
        <f>VLOOKUP(Z3284:Z10315,'VLOOKUP Ranges'!$A$2:$B$5,2,TRUE)</f>
        <v>18-35</v>
      </c>
      <c r="Z3284">
        <v>20.45</v>
      </c>
      <c r="AA3284">
        <v>471.55</v>
      </c>
      <c r="AB3284" t="s">
        <v>44</v>
      </c>
      <c r="AC3284">
        <v>0</v>
      </c>
      <c r="AD3284">
        <v>28</v>
      </c>
      <c r="AE3284">
        <v>3727</v>
      </c>
      <c r="AG3284" t="b">
        <v>0</v>
      </c>
      <c r="AH3284" t="b">
        <v>0</v>
      </c>
      <c r="AI3284" t="b">
        <v>0</v>
      </c>
      <c r="AJ3284" t="b">
        <v>1</v>
      </c>
      <c r="AK3284" t="b">
        <v>0</v>
      </c>
      <c r="AL3284" t="b">
        <v>0</v>
      </c>
      <c r="AM3284" t="b">
        <v>0</v>
      </c>
      <c r="AN3284">
        <v>21.434090909090902</v>
      </c>
      <c r="AO3284">
        <f t="shared" si="51"/>
        <v>21</v>
      </c>
      <c r="AP3284" t="b">
        <v>0</v>
      </c>
    </row>
    <row r="3285" spans="1:42" x14ac:dyDescent="0.25">
      <c r="A3285" t="s">
        <v>6127</v>
      </c>
      <c r="B3285">
        <v>1</v>
      </c>
      <c r="C3285" t="s">
        <v>40</v>
      </c>
      <c r="D3285" t="s">
        <v>41</v>
      </c>
      <c r="E3285" t="s">
        <v>3891</v>
      </c>
      <c r="F3285">
        <v>91763</v>
      </c>
      <c r="G3285" t="s">
        <v>3892</v>
      </c>
      <c r="H3285">
        <v>34.072121000000003</v>
      </c>
      <c r="I3285">
        <v>-117.698319</v>
      </c>
      <c r="J3285">
        <v>1</v>
      </c>
      <c r="K3285">
        <v>0</v>
      </c>
      <c r="L3285">
        <v>1</v>
      </c>
      <c r="M3285">
        <v>0</v>
      </c>
      <c r="N3285" t="str">
        <f>VLOOKUP(O3285:O10316,'VLOOKUP Ranges'!$A$9:$B$12,2,TRUE)</f>
        <v>55-77</v>
      </c>
      <c r="O3285">
        <v>70</v>
      </c>
      <c r="P3285">
        <v>1</v>
      </c>
      <c r="Q3285" t="s">
        <v>45</v>
      </c>
      <c r="R3285" t="s">
        <v>44</v>
      </c>
      <c r="S3285" t="s">
        <v>45</v>
      </c>
      <c r="T3285" t="s">
        <v>45</v>
      </c>
      <c r="U3285" t="s">
        <v>45</v>
      </c>
      <c r="V3285" t="s">
        <v>45</v>
      </c>
      <c r="W3285" t="s">
        <v>45</v>
      </c>
      <c r="X3285">
        <v>1</v>
      </c>
      <c r="Y3285" t="str">
        <f>VLOOKUP(Z3285:Z10316,'VLOOKUP Ranges'!$A$2:$B$5,2,TRUE)</f>
        <v>70-89</v>
      </c>
      <c r="Z3285">
        <v>85.95</v>
      </c>
      <c r="AA3285">
        <v>5931.75</v>
      </c>
      <c r="AB3285" t="s">
        <v>44</v>
      </c>
      <c r="AC3285">
        <v>0</v>
      </c>
      <c r="AD3285">
        <v>60</v>
      </c>
      <c r="AE3285">
        <v>6354</v>
      </c>
      <c r="AG3285" t="b">
        <v>0</v>
      </c>
      <c r="AH3285" t="b">
        <v>1</v>
      </c>
      <c r="AI3285" t="b">
        <v>0</v>
      </c>
      <c r="AJ3285" t="b">
        <v>0</v>
      </c>
      <c r="AK3285" t="b">
        <v>1</v>
      </c>
      <c r="AL3285" t="b">
        <v>0</v>
      </c>
      <c r="AM3285" t="b">
        <v>0</v>
      </c>
      <c r="AN3285">
        <v>84.7392857142857</v>
      </c>
      <c r="AO3285">
        <f t="shared" si="51"/>
        <v>86</v>
      </c>
      <c r="AP3285" t="b">
        <v>0</v>
      </c>
    </row>
    <row r="3286" spans="1:42" x14ac:dyDescent="0.25">
      <c r="A3286" t="s">
        <v>6128</v>
      </c>
      <c r="B3286">
        <v>1</v>
      </c>
      <c r="C3286" t="s">
        <v>40</v>
      </c>
      <c r="D3286" t="s">
        <v>41</v>
      </c>
      <c r="E3286" t="s">
        <v>230</v>
      </c>
      <c r="F3286">
        <v>91764</v>
      </c>
      <c r="G3286" t="s">
        <v>233</v>
      </c>
      <c r="H3286">
        <v>34.074086999999999</v>
      </c>
      <c r="I3286">
        <v>-117.60561800000001</v>
      </c>
      <c r="J3286">
        <v>1</v>
      </c>
      <c r="K3286">
        <v>0</v>
      </c>
      <c r="L3286">
        <v>1</v>
      </c>
      <c r="M3286">
        <v>1</v>
      </c>
      <c r="N3286" t="str">
        <f>VLOOKUP(O3286:O10317,'VLOOKUP Ranges'!$A$9:$B$12,2,TRUE)</f>
        <v>9-29</v>
      </c>
      <c r="O3286">
        <v>25</v>
      </c>
      <c r="P3286">
        <v>1</v>
      </c>
      <c r="Q3286" t="s">
        <v>45</v>
      </c>
      <c r="R3286" t="s">
        <v>44</v>
      </c>
      <c r="S3286" t="s">
        <v>44</v>
      </c>
      <c r="T3286" t="s">
        <v>44</v>
      </c>
      <c r="U3286" t="s">
        <v>44</v>
      </c>
      <c r="V3286" t="s">
        <v>45</v>
      </c>
      <c r="W3286" t="s">
        <v>44</v>
      </c>
      <c r="X3286">
        <v>0</v>
      </c>
      <c r="Y3286" t="str">
        <f>VLOOKUP(Z3286:Z10317,'VLOOKUP Ranges'!$A$2:$B$5,2,TRUE)</f>
        <v>35-70</v>
      </c>
      <c r="Z3286">
        <v>60.35</v>
      </c>
      <c r="AA3286">
        <v>1404.65</v>
      </c>
      <c r="AB3286" t="s">
        <v>44</v>
      </c>
      <c r="AC3286">
        <v>0</v>
      </c>
      <c r="AD3286">
        <v>75</v>
      </c>
      <c r="AE3286">
        <v>3192</v>
      </c>
      <c r="AG3286" t="b">
        <v>0</v>
      </c>
      <c r="AH3286" t="b">
        <v>0</v>
      </c>
      <c r="AI3286" t="b">
        <v>0</v>
      </c>
      <c r="AJ3286" t="b">
        <v>0</v>
      </c>
      <c r="AK3286" t="b">
        <v>0</v>
      </c>
      <c r="AL3286" t="b">
        <v>1</v>
      </c>
      <c r="AM3286" t="b">
        <v>0</v>
      </c>
      <c r="AN3286">
        <v>56.186</v>
      </c>
      <c r="AO3286">
        <f t="shared" si="51"/>
        <v>61</v>
      </c>
      <c r="AP3286" t="b">
        <v>0</v>
      </c>
    </row>
    <row r="3287" spans="1:42" x14ac:dyDescent="0.25">
      <c r="A3287" t="s">
        <v>6129</v>
      </c>
      <c r="B3287">
        <v>1</v>
      </c>
      <c r="C3287" t="s">
        <v>40</v>
      </c>
      <c r="D3287" t="s">
        <v>41</v>
      </c>
      <c r="E3287" t="s">
        <v>4248</v>
      </c>
      <c r="F3287">
        <v>91765</v>
      </c>
      <c r="G3287" t="s">
        <v>4249</v>
      </c>
      <c r="H3287">
        <v>33.992415999999999</v>
      </c>
      <c r="I3287">
        <v>-117.807874</v>
      </c>
      <c r="J3287">
        <v>1</v>
      </c>
      <c r="K3287">
        <v>0</v>
      </c>
      <c r="L3287">
        <v>1</v>
      </c>
      <c r="M3287">
        <v>1</v>
      </c>
      <c r="N3287" t="str">
        <f>VLOOKUP(O3287:O10318,'VLOOKUP Ranges'!$A$9:$B$12,2,TRUE)</f>
        <v>29-55</v>
      </c>
      <c r="O3287">
        <v>37</v>
      </c>
      <c r="P3287">
        <v>1</v>
      </c>
      <c r="Q3287" t="s">
        <v>44</v>
      </c>
      <c r="R3287" t="s">
        <v>66</v>
      </c>
      <c r="S3287" t="s">
        <v>66</v>
      </c>
      <c r="T3287" t="s">
        <v>66</v>
      </c>
      <c r="U3287" t="s">
        <v>66</v>
      </c>
      <c r="V3287" t="s">
        <v>66</v>
      </c>
      <c r="W3287" t="s">
        <v>66</v>
      </c>
      <c r="X3287">
        <v>0</v>
      </c>
      <c r="Y3287" t="str">
        <f>VLOOKUP(Z3287:Z10318,'VLOOKUP Ranges'!$A$2:$B$5,2,TRUE)</f>
        <v>18-35</v>
      </c>
      <c r="Z3287">
        <v>19.8</v>
      </c>
      <c r="AA3287">
        <v>726.1</v>
      </c>
      <c r="AB3287" t="s">
        <v>44</v>
      </c>
      <c r="AC3287">
        <v>0</v>
      </c>
      <c r="AD3287">
        <v>28</v>
      </c>
      <c r="AE3287">
        <v>2745</v>
      </c>
      <c r="AG3287" t="b">
        <v>0</v>
      </c>
      <c r="AH3287" t="b">
        <v>1</v>
      </c>
      <c r="AI3287" t="b">
        <v>0</v>
      </c>
      <c r="AJ3287" t="b">
        <v>1</v>
      </c>
      <c r="AK3287" t="b">
        <v>0</v>
      </c>
      <c r="AL3287" t="b">
        <v>0</v>
      </c>
      <c r="AM3287" t="b">
        <v>0</v>
      </c>
      <c r="AN3287">
        <v>19.624324324324299</v>
      </c>
      <c r="AO3287">
        <f t="shared" si="51"/>
        <v>20</v>
      </c>
      <c r="AP3287" t="b">
        <v>0</v>
      </c>
    </row>
    <row r="3288" spans="1:42" x14ac:dyDescent="0.25">
      <c r="A3288" t="s">
        <v>6130</v>
      </c>
      <c r="B3288">
        <v>1</v>
      </c>
      <c r="C3288" t="s">
        <v>40</v>
      </c>
      <c r="D3288" t="s">
        <v>41</v>
      </c>
      <c r="E3288" t="s">
        <v>235</v>
      </c>
      <c r="F3288">
        <v>91766</v>
      </c>
      <c r="G3288" t="s">
        <v>236</v>
      </c>
      <c r="H3288">
        <v>34.042285999999997</v>
      </c>
      <c r="I3288">
        <v>-117.756106</v>
      </c>
      <c r="J3288">
        <v>0</v>
      </c>
      <c r="K3288">
        <v>1</v>
      </c>
      <c r="L3288">
        <v>1</v>
      </c>
      <c r="M3288">
        <v>1</v>
      </c>
      <c r="N3288" t="str">
        <f>VLOOKUP(O3288:O10319,'VLOOKUP Ranges'!$A$9:$B$12,2,TRUE)</f>
        <v>9-29</v>
      </c>
      <c r="O3288">
        <v>22</v>
      </c>
      <c r="P3288">
        <v>1</v>
      </c>
      <c r="Q3288" t="s">
        <v>45</v>
      </c>
      <c r="R3288" t="s">
        <v>44</v>
      </c>
      <c r="S3288" t="s">
        <v>44</v>
      </c>
      <c r="T3288" t="s">
        <v>44</v>
      </c>
      <c r="U3288" t="s">
        <v>44</v>
      </c>
      <c r="V3288" t="s">
        <v>45</v>
      </c>
      <c r="W3288" t="s">
        <v>44</v>
      </c>
      <c r="X3288">
        <v>0</v>
      </c>
      <c r="Y3288" t="str">
        <f>VLOOKUP(Z3288:Z10319,'VLOOKUP Ranges'!$A$2:$B$5,2,TRUE)</f>
        <v>70-89</v>
      </c>
      <c r="Z3288">
        <v>85.35</v>
      </c>
      <c r="AA3288">
        <v>1961.6</v>
      </c>
      <c r="AB3288" t="s">
        <v>44</v>
      </c>
      <c r="AC3288">
        <v>0</v>
      </c>
      <c r="AD3288">
        <v>49</v>
      </c>
      <c r="AE3288">
        <v>2656</v>
      </c>
      <c r="AG3288" t="b">
        <v>0</v>
      </c>
      <c r="AH3288" t="b">
        <v>0</v>
      </c>
      <c r="AI3288" t="b">
        <v>1</v>
      </c>
      <c r="AJ3288" t="b">
        <v>0</v>
      </c>
      <c r="AK3288" t="b">
        <v>0</v>
      </c>
      <c r="AL3288" t="b">
        <v>0</v>
      </c>
      <c r="AM3288" t="b">
        <v>0</v>
      </c>
      <c r="AN3288">
        <v>89.1636363636363</v>
      </c>
      <c r="AO3288">
        <f t="shared" si="51"/>
        <v>86</v>
      </c>
      <c r="AP3288" t="b">
        <v>0</v>
      </c>
    </row>
    <row r="3289" spans="1:42" x14ac:dyDescent="0.25">
      <c r="A3289" t="s">
        <v>6131</v>
      </c>
      <c r="B3289">
        <v>1</v>
      </c>
      <c r="C3289" t="s">
        <v>40</v>
      </c>
      <c r="D3289" t="s">
        <v>41</v>
      </c>
      <c r="E3289" t="s">
        <v>235</v>
      </c>
      <c r="F3289">
        <v>91767</v>
      </c>
      <c r="G3289" t="s">
        <v>2364</v>
      </c>
      <c r="H3289">
        <v>34.083086000000002</v>
      </c>
      <c r="I3289">
        <v>-117.73799699999999</v>
      </c>
      <c r="J3289">
        <v>0</v>
      </c>
      <c r="K3289">
        <v>0</v>
      </c>
      <c r="L3289">
        <v>1</v>
      </c>
      <c r="M3289">
        <v>0</v>
      </c>
      <c r="N3289" t="str">
        <f>VLOOKUP(O3289:O10320,'VLOOKUP Ranges'!$A$9:$B$12,2,TRUE)</f>
        <v>55-77</v>
      </c>
      <c r="O3289">
        <v>59</v>
      </c>
      <c r="P3289">
        <v>1</v>
      </c>
      <c r="Q3289" t="s">
        <v>45</v>
      </c>
      <c r="R3289" t="s">
        <v>44</v>
      </c>
      <c r="S3289" t="s">
        <v>44</v>
      </c>
      <c r="T3289" t="s">
        <v>45</v>
      </c>
      <c r="U3289" t="s">
        <v>45</v>
      </c>
      <c r="V3289" t="s">
        <v>45</v>
      </c>
      <c r="W3289" t="s">
        <v>44</v>
      </c>
      <c r="X3289">
        <v>1</v>
      </c>
      <c r="Y3289" t="str">
        <f>VLOOKUP(Z3289:Z10320,'VLOOKUP Ranges'!$A$2:$B$5,2,TRUE)</f>
        <v>70-89</v>
      </c>
      <c r="Z3289">
        <v>72.099999999999994</v>
      </c>
      <c r="AA3289">
        <v>4194.8500000000004</v>
      </c>
      <c r="AB3289" t="s">
        <v>44</v>
      </c>
      <c r="AC3289">
        <v>0</v>
      </c>
      <c r="AD3289">
        <v>52</v>
      </c>
      <c r="AE3289">
        <v>6225</v>
      </c>
      <c r="AG3289" t="b">
        <v>0</v>
      </c>
      <c r="AH3289" t="b">
        <v>1</v>
      </c>
      <c r="AI3289" t="b">
        <v>0</v>
      </c>
      <c r="AJ3289" t="b">
        <v>0</v>
      </c>
      <c r="AK3289" t="b">
        <v>0</v>
      </c>
      <c r="AL3289" t="b">
        <v>0</v>
      </c>
      <c r="AM3289" t="b">
        <v>0</v>
      </c>
      <c r="AN3289">
        <v>71.099152542372806</v>
      </c>
      <c r="AO3289">
        <f t="shared" si="51"/>
        <v>73</v>
      </c>
      <c r="AP3289" t="b">
        <v>0</v>
      </c>
    </row>
    <row r="3290" spans="1:42" x14ac:dyDescent="0.25">
      <c r="A3290" t="s">
        <v>6132</v>
      </c>
      <c r="B3290">
        <v>1</v>
      </c>
      <c r="C3290" t="s">
        <v>40</v>
      </c>
      <c r="D3290" t="s">
        <v>41</v>
      </c>
      <c r="E3290" t="s">
        <v>3158</v>
      </c>
      <c r="F3290">
        <v>91775</v>
      </c>
      <c r="G3290" t="s">
        <v>3159</v>
      </c>
      <c r="H3290">
        <v>34.114772000000002</v>
      </c>
      <c r="I3290">
        <v>-118.089431</v>
      </c>
      <c r="J3290">
        <v>1</v>
      </c>
      <c r="K3290">
        <v>0</v>
      </c>
      <c r="L3290">
        <v>1</v>
      </c>
      <c r="M3290">
        <v>1</v>
      </c>
      <c r="N3290" t="str">
        <f>VLOOKUP(O3290:O10321,'VLOOKUP Ranges'!$A$9:$B$12,2,TRUE)</f>
        <v>1-9</v>
      </c>
      <c r="O3290">
        <v>1</v>
      </c>
      <c r="P3290">
        <v>1</v>
      </c>
      <c r="Q3290" t="s">
        <v>44</v>
      </c>
      <c r="R3290" t="s">
        <v>44</v>
      </c>
      <c r="S3290" t="s">
        <v>44</v>
      </c>
      <c r="T3290" t="s">
        <v>44</v>
      </c>
      <c r="U3290" t="s">
        <v>44</v>
      </c>
      <c r="V3290" t="s">
        <v>44</v>
      </c>
      <c r="W3290" t="s">
        <v>45</v>
      </c>
      <c r="X3290">
        <v>1</v>
      </c>
      <c r="Y3290" t="str">
        <f>VLOOKUP(Z3290:Z10321,'VLOOKUP Ranges'!$A$2:$B$5,2,TRUE)</f>
        <v>70-89</v>
      </c>
      <c r="Z3290">
        <v>81.05</v>
      </c>
      <c r="AA3290">
        <v>81.05</v>
      </c>
      <c r="AB3290" t="s">
        <v>44</v>
      </c>
      <c r="AC3290">
        <v>0</v>
      </c>
      <c r="AD3290">
        <v>27</v>
      </c>
      <c r="AE3290">
        <v>4396</v>
      </c>
      <c r="AG3290" t="b">
        <v>0</v>
      </c>
      <c r="AH3290" t="b">
        <v>0</v>
      </c>
      <c r="AI3290" t="b">
        <v>1</v>
      </c>
      <c r="AJ3290" t="b">
        <v>0</v>
      </c>
      <c r="AK3290" t="b">
        <v>0</v>
      </c>
      <c r="AL3290" t="b">
        <v>1</v>
      </c>
      <c r="AM3290" t="b">
        <v>0</v>
      </c>
      <c r="AN3290">
        <v>81.05</v>
      </c>
      <c r="AO3290">
        <f t="shared" si="51"/>
        <v>82</v>
      </c>
      <c r="AP3290" t="b">
        <v>0</v>
      </c>
    </row>
    <row r="3291" spans="1:42" x14ac:dyDescent="0.25">
      <c r="A3291" t="s">
        <v>6133</v>
      </c>
      <c r="B3291">
        <v>1</v>
      </c>
      <c r="C3291" t="s">
        <v>40</v>
      </c>
      <c r="D3291" t="s">
        <v>41</v>
      </c>
      <c r="E3291" t="s">
        <v>3158</v>
      </c>
      <c r="F3291">
        <v>91776</v>
      </c>
      <c r="G3291" t="s">
        <v>3897</v>
      </c>
      <c r="H3291">
        <v>34.089927000000003</v>
      </c>
      <c r="I3291">
        <v>-118.095645</v>
      </c>
      <c r="J3291">
        <v>1</v>
      </c>
      <c r="K3291">
        <v>0</v>
      </c>
      <c r="L3291">
        <v>0</v>
      </c>
      <c r="M3291">
        <v>0</v>
      </c>
      <c r="N3291" t="str">
        <f>VLOOKUP(O3291:O10322,'VLOOKUP Ranges'!$A$9:$B$12,2,TRUE)</f>
        <v>1-9</v>
      </c>
      <c r="O3291">
        <v>3</v>
      </c>
      <c r="P3291">
        <v>1</v>
      </c>
      <c r="Q3291" t="s">
        <v>44</v>
      </c>
      <c r="R3291" t="s">
        <v>66</v>
      </c>
      <c r="S3291" t="s">
        <v>66</v>
      </c>
      <c r="T3291" t="s">
        <v>66</v>
      </c>
      <c r="U3291" t="s">
        <v>66</v>
      </c>
      <c r="V3291" t="s">
        <v>66</v>
      </c>
      <c r="W3291" t="s">
        <v>66</v>
      </c>
      <c r="X3291">
        <v>1</v>
      </c>
      <c r="Y3291" t="str">
        <f>VLOOKUP(Z3291:Z10322,'VLOOKUP Ranges'!$A$2:$B$5,2,TRUE)</f>
        <v>18-35</v>
      </c>
      <c r="Z3291">
        <v>20.5</v>
      </c>
      <c r="AA3291">
        <v>76.95</v>
      </c>
      <c r="AB3291" t="s">
        <v>44</v>
      </c>
      <c r="AC3291">
        <v>0</v>
      </c>
      <c r="AD3291">
        <v>35</v>
      </c>
      <c r="AE3291">
        <v>5296</v>
      </c>
      <c r="AG3291" t="b">
        <v>0</v>
      </c>
      <c r="AH3291" t="b">
        <v>0</v>
      </c>
      <c r="AI3291" t="b">
        <v>0</v>
      </c>
      <c r="AJ3291" t="b">
        <v>1</v>
      </c>
      <c r="AK3291" t="b">
        <v>0</v>
      </c>
      <c r="AL3291" t="b">
        <v>1</v>
      </c>
      <c r="AM3291" t="b">
        <v>0</v>
      </c>
      <c r="AN3291">
        <v>25.65</v>
      </c>
      <c r="AO3291">
        <f t="shared" si="51"/>
        <v>21</v>
      </c>
      <c r="AP3291" t="b">
        <v>0</v>
      </c>
    </row>
    <row r="3292" spans="1:42" x14ac:dyDescent="0.25">
      <c r="A3292" t="s">
        <v>6134</v>
      </c>
      <c r="B3292">
        <v>1</v>
      </c>
      <c r="C3292" t="s">
        <v>40</v>
      </c>
      <c r="D3292" t="s">
        <v>41</v>
      </c>
      <c r="E3292" t="s">
        <v>4254</v>
      </c>
      <c r="F3292">
        <v>91780</v>
      </c>
      <c r="G3292" t="s">
        <v>4255</v>
      </c>
      <c r="H3292">
        <v>34.101607999999999</v>
      </c>
      <c r="I3292">
        <v>-118.055848</v>
      </c>
      <c r="J3292">
        <v>0</v>
      </c>
      <c r="K3292">
        <v>0</v>
      </c>
      <c r="L3292">
        <v>1</v>
      </c>
      <c r="M3292">
        <v>0</v>
      </c>
      <c r="N3292" t="str">
        <f>VLOOKUP(O3292:O10323,'VLOOKUP Ranges'!$A$9:$B$12,2,TRUE)</f>
        <v>29-55</v>
      </c>
      <c r="O3292">
        <v>53</v>
      </c>
      <c r="P3292">
        <v>1</v>
      </c>
      <c r="Q3292" t="s">
        <v>45</v>
      </c>
      <c r="R3292" t="s">
        <v>44</v>
      </c>
      <c r="S3292" t="s">
        <v>45</v>
      </c>
      <c r="T3292" t="s">
        <v>45</v>
      </c>
      <c r="U3292" t="s">
        <v>45</v>
      </c>
      <c r="V3292" t="s">
        <v>45</v>
      </c>
      <c r="W3292" t="s">
        <v>45</v>
      </c>
      <c r="X3292">
        <v>1</v>
      </c>
      <c r="Y3292" t="str">
        <f>VLOOKUP(Z3292:Z10323,'VLOOKUP Ranges'!$A$2:$B$5,2,TRUE)</f>
        <v>89-118</v>
      </c>
      <c r="Z3292">
        <v>111.8</v>
      </c>
      <c r="AA3292">
        <v>5809.75</v>
      </c>
      <c r="AB3292" t="s">
        <v>44</v>
      </c>
      <c r="AC3292">
        <v>0</v>
      </c>
      <c r="AD3292">
        <v>28</v>
      </c>
      <c r="AE3292">
        <v>5713</v>
      </c>
      <c r="AG3292" t="b">
        <v>1</v>
      </c>
      <c r="AH3292" t="b">
        <v>0</v>
      </c>
      <c r="AI3292" t="b">
        <v>1</v>
      </c>
      <c r="AJ3292" t="b">
        <v>0</v>
      </c>
      <c r="AK3292" t="b">
        <v>0</v>
      </c>
      <c r="AL3292" t="b">
        <v>0</v>
      </c>
      <c r="AM3292" t="b">
        <v>0</v>
      </c>
      <c r="AN3292">
        <v>109.617924528301</v>
      </c>
      <c r="AO3292">
        <f t="shared" si="51"/>
        <v>112</v>
      </c>
      <c r="AP3292" t="b">
        <v>0</v>
      </c>
    </row>
    <row r="3293" spans="1:42" x14ac:dyDescent="0.25">
      <c r="A3293" t="s">
        <v>6135</v>
      </c>
      <c r="B3293">
        <v>1</v>
      </c>
      <c r="C3293" t="s">
        <v>40</v>
      </c>
      <c r="D3293" t="s">
        <v>41</v>
      </c>
      <c r="E3293" t="s">
        <v>4257</v>
      </c>
      <c r="F3293">
        <v>91784</v>
      </c>
      <c r="G3293" t="s">
        <v>4258</v>
      </c>
      <c r="H3293">
        <v>34.141145999999999</v>
      </c>
      <c r="I3293">
        <v>-117.65558299999999</v>
      </c>
      <c r="J3293">
        <v>1</v>
      </c>
      <c r="K3293">
        <v>0</v>
      </c>
      <c r="L3293">
        <v>0</v>
      </c>
      <c r="M3293">
        <v>0</v>
      </c>
      <c r="N3293" t="str">
        <f>VLOOKUP(O3293:O10324,'VLOOKUP Ranges'!$A$9:$B$12,2,TRUE)</f>
        <v>1-9</v>
      </c>
      <c r="O3293">
        <v>1</v>
      </c>
      <c r="P3293">
        <v>1</v>
      </c>
      <c r="Q3293" t="s">
        <v>44</v>
      </c>
      <c r="R3293" t="s">
        <v>66</v>
      </c>
      <c r="S3293" t="s">
        <v>66</v>
      </c>
      <c r="T3293" t="s">
        <v>66</v>
      </c>
      <c r="U3293" t="s">
        <v>66</v>
      </c>
      <c r="V3293" t="s">
        <v>66</v>
      </c>
      <c r="W3293" t="s">
        <v>66</v>
      </c>
      <c r="X3293">
        <v>0</v>
      </c>
      <c r="Y3293" t="str">
        <f>VLOOKUP(Z3293:Z10324,'VLOOKUP Ranges'!$A$2:$B$5,2,TRUE)</f>
        <v>18-35</v>
      </c>
      <c r="Z3293">
        <v>20.2</v>
      </c>
      <c r="AA3293">
        <v>20.2</v>
      </c>
      <c r="AB3293" t="s">
        <v>44</v>
      </c>
      <c r="AC3293">
        <v>0</v>
      </c>
      <c r="AD3293">
        <v>72</v>
      </c>
      <c r="AE3293">
        <v>3586</v>
      </c>
      <c r="AG3293" t="b">
        <v>0</v>
      </c>
      <c r="AH3293" t="b">
        <v>0</v>
      </c>
      <c r="AI3293" t="b">
        <v>0</v>
      </c>
      <c r="AJ3293" t="b">
        <v>1</v>
      </c>
      <c r="AK3293" t="b">
        <v>0</v>
      </c>
      <c r="AL3293" t="b">
        <v>0</v>
      </c>
      <c r="AM3293" t="b">
        <v>1</v>
      </c>
      <c r="AN3293">
        <v>20.2</v>
      </c>
      <c r="AO3293">
        <f t="shared" si="51"/>
        <v>21</v>
      </c>
      <c r="AP3293" t="b">
        <v>0</v>
      </c>
    </row>
    <row r="3294" spans="1:42" x14ac:dyDescent="0.25">
      <c r="A3294" t="s">
        <v>6136</v>
      </c>
      <c r="B3294">
        <v>1</v>
      </c>
      <c r="C3294" t="s">
        <v>40</v>
      </c>
      <c r="D3294" t="s">
        <v>41</v>
      </c>
      <c r="E3294" t="s">
        <v>4257</v>
      </c>
      <c r="F3294">
        <v>91786</v>
      </c>
      <c r="G3294" t="s">
        <v>4260</v>
      </c>
      <c r="H3294">
        <v>34.105493000000003</v>
      </c>
      <c r="I3294">
        <v>-117.660934</v>
      </c>
      <c r="J3294">
        <v>1</v>
      </c>
      <c r="K3294">
        <v>0</v>
      </c>
      <c r="L3294">
        <v>0</v>
      </c>
      <c r="M3294">
        <v>0</v>
      </c>
      <c r="N3294" t="str">
        <f>VLOOKUP(O3294:O10325,'VLOOKUP Ranges'!$A$9:$B$12,2,TRUE)</f>
        <v>9-29</v>
      </c>
      <c r="O3294">
        <v>20</v>
      </c>
      <c r="P3294">
        <v>1</v>
      </c>
      <c r="Q3294" t="s">
        <v>44</v>
      </c>
      <c r="R3294" t="s">
        <v>66</v>
      </c>
      <c r="S3294" t="s">
        <v>66</v>
      </c>
      <c r="T3294" t="s">
        <v>66</v>
      </c>
      <c r="U3294" t="s">
        <v>66</v>
      </c>
      <c r="V3294" t="s">
        <v>66</v>
      </c>
      <c r="W3294" t="s">
        <v>66</v>
      </c>
      <c r="X3294">
        <v>1</v>
      </c>
      <c r="Y3294" t="str">
        <f>VLOOKUP(Z3294:Z10325,'VLOOKUP Ranges'!$A$2:$B$5,2,TRUE)</f>
        <v>18-35</v>
      </c>
      <c r="Z3294">
        <v>19.7</v>
      </c>
      <c r="AA3294">
        <v>415.9</v>
      </c>
      <c r="AB3294" t="s">
        <v>44</v>
      </c>
      <c r="AC3294">
        <v>0</v>
      </c>
      <c r="AD3294">
        <v>80</v>
      </c>
      <c r="AE3294">
        <v>2860</v>
      </c>
      <c r="AG3294" t="b">
        <v>1</v>
      </c>
      <c r="AH3294" t="b">
        <v>0</v>
      </c>
      <c r="AI3294" t="b">
        <v>0</v>
      </c>
      <c r="AJ3294" t="b">
        <v>1</v>
      </c>
      <c r="AK3294" t="b">
        <v>0</v>
      </c>
      <c r="AL3294" t="b">
        <v>0</v>
      </c>
      <c r="AM3294" t="b">
        <v>1</v>
      </c>
      <c r="AN3294">
        <v>20.794999999999899</v>
      </c>
      <c r="AO3294">
        <f t="shared" si="51"/>
        <v>20</v>
      </c>
      <c r="AP3294" t="b">
        <v>0</v>
      </c>
    </row>
    <row r="3295" spans="1:42" x14ac:dyDescent="0.25">
      <c r="A3295" t="s">
        <v>6137</v>
      </c>
      <c r="B3295">
        <v>1</v>
      </c>
      <c r="C3295" t="s">
        <v>40</v>
      </c>
      <c r="D3295" t="s">
        <v>41</v>
      </c>
      <c r="E3295" t="s">
        <v>246</v>
      </c>
      <c r="F3295">
        <v>91790</v>
      </c>
      <c r="G3295" t="s">
        <v>2368</v>
      </c>
      <c r="H3295">
        <v>34.066963999999999</v>
      </c>
      <c r="I3295">
        <v>-117.93700699999999</v>
      </c>
      <c r="J3295">
        <v>0</v>
      </c>
      <c r="K3295">
        <v>0</v>
      </c>
      <c r="L3295">
        <v>0</v>
      </c>
      <c r="M3295">
        <v>0</v>
      </c>
      <c r="N3295" t="str">
        <f>VLOOKUP(O3295:O10326,'VLOOKUP Ranges'!$A$9:$B$12,2,TRUE)</f>
        <v>29-55</v>
      </c>
      <c r="O3295">
        <v>51</v>
      </c>
      <c r="P3295">
        <v>1</v>
      </c>
      <c r="Q3295" t="s">
        <v>44</v>
      </c>
      <c r="R3295" t="s">
        <v>66</v>
      </c>
      <c r="S3295" t="s">
        <v>66</v>
      </c>
      <c r="T3295" t="s">
        <v>66</v>
      </c>
      <c r="U3295" t="s">
        <v>66</v>
      </c>
      <c r="V3295" t="s">
        <v>66</v>
      </c>
      <c r="W3295" t="s">
        <v>66</v>
      </c>
      <c r="X3295">
        <v>1</v>
      </c>
      <c r="Y3295" t="str">
        <f>VLOOKUP(Z3295:Z10326,'VLOOKUP Ranges'!$A$2:$B$5,2,TRUE)</f>
        <v>18-35</v>
      </c>
      <c r="Z3295">
        <v>19.850000000000001</v>
      </c>
      <c r="AA3295">
        <v>996.95</v>
      </c>
      <c r="AB3295" t="s">
        <v>44</v>
      </c>
      <c r="AC3295">
        <v>0</v>
      </c>
      <c r="AD3295">
        <v>65</v>
      </c>
      <c r="AE3295">
        <v>5089</v>
      </c>
      <c r="AG3295" t="b">
        <v>1</v>
      </c>
      <c r="AH3295" t="b">
        <v>0</v>
      </c>
      <c r="AI3295" t="b">
        <v>0</v>
      </c>
      <c r="AJ3295" t="b">
        <v>1</v>
      </c>
      <c r="AK3295" t="b">
        <v>0</v>
      </c>
      <c r="AL3295" t="b">
        <v>0</v>
      </c>
      <c r="AM3295" t="b">
        <v>0</v>
      </c>
      <c r="AN3295">
        <v>19.548039215686199</v>
      </c>
      <c r="AO3295">
        <f t="shared" si="51"/>
        <v>20</v>
      </c>
      <c r="AP3295" t="b">
        <v>0</v>
      </c>
    </row>
    <row r="3296" spans="1:42" x14ac:dyDescent="0.25">
      <c r="A3296" t="s">
        <v>6138</v>
      </c>
      <c r="B3296">
        <v>1</v>
      </c>
      <c r="C3296" t="s">
        <v>40</v>
      </c>
      <c r="D3296" t="s">
        <v>41</v>
      </c>
      <c r="E3296" t="s">
        <v>246</v>
      </c>
      <c r="F3296">
        <v>91791</v>
      </c>
      <c r="G3296" t="s">
        <v>247</v>
      </c>
      <c r="H3296">
        <v>34.061633999999998</v>
      </c>
      <c r="I3296">
        <v>-117.893169</v>
      </c>
      <c r="J3296">
        <v>0</v>
      </c>
      <c r="K3296">
        <v>0</v>
      </c>
      <c r="L3296">
        <v>1</v>
      </c>
      <c r="M3296">
        <v>0</v>
      </c>
      <c r="N3296" t="str">
        <f>VLOOKUP(O3296:O10327,'VLOOKUP Ranges'!$A$9:$B$12,2,TRUE)</f>
        <v>29-55</v>
      </c>
      <c r="O3296">
        <v>51</v>
      </c>
      <c r="P3296">
        <v>1</v>
      </c>
      <c r="Q3296" t="s">
        <v>44</v>
      </c>
      <c r="R3296" t="s">
        <v>45</v>
      </c>
      <c r="S3296" t="s">
        <v>45</v>
      </c>
      <c r="T3296" t="s">
        <v>44</v>
      </c>
      <c r="U3296" t="s">
        <v>45</v>
      </c>
      <c r="V3296" t="s">
        <v>44</v>
      </c>
      <c r="W3296" t="s">
        <v>44</v>
      </c>
      <c r="X3296">
        <v>1</v>
      </c>
      <c r="Y3296" t="str">
        <f>VLOOKUP(Z3296:Z10327,'VLOOKUP Ranges'!$A$2:$B$5,2,TRUE)</f>
        <v>35-70</v>
      </c>
      <c r="Z3296">
        <v>60.5</v>
      </c>
      <c r="AA3296">
        <v>3145.15</v>
      </c>
      <c r="AB3296" t="s">
        <v>44</v>
      </c>
      <c r="AC3296">
        <v>0</v>
      </c>
      <c r="AD3296">
        <v>63</v>
      </c>
      <c r="AE3296">
        <v>4207</v>
      </c>
      <c r="AG3296" t="b">
        <v>1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  <c r="AM3296" t="b">
        <v>0</v>
      </c>
      <c r="AN3296">
        <v>61.6696078431372</v>
      </c>
      <c r="AO3296">
        <f t="shared" si="51"/>
        <v>61</v>
      </c>
      <c r="AP3296" t="b">
        <v>1</v>
      </c>
    </row>
    <row r="3297" spans="1:42" x14ac:dyDescent="0.25">
      <c r="A3297" t="s">
        <v>6139</v>
      </c>
      <c r="B3297">
        <v>1</v>
      </c>
      <c r="C3297" t="s">
        <v>40</v>
      </c>
      <c r="D3297" t="s">
        <v>41</v>
      </c>
      <c r="E3297" t="s">
        <v>246</v>
      </c>
      <c r="F3297">
        <v>91792</v>
      </c>
      <c r="G3297" t="s">
        <v>3899</v>
      </c>
      <c r="H3297">
        <v>34.024405000000002</v>
      </c>
      <c r="I3297">
        <v>-117.89872200000001</v>
      </c>
      <c r="J3297">
        <v>0</v>
      </c>
      <c r="K3297">
        <v>0</v>
      </c>
      <c r="L3297">
        <v>1</v>
      </c>
      <c r="M3297">
        <v>1</v>
      </c>
      <c r="N3297" t="str">
        <f>VLOOKUP(O3297:O10328,'VLOOKUP Ranges'!$A$9:$B$12,2,TRUE)</f>
        <v>9-29</v>
      </c>
      <c r="O3297">
        <v>13</v>
      </c>
      <c r="P3297">
        <v>1</v>
      </c>
      <c r="Q3297" t="s">
        <v>44</v>
      </c>
      <c r="R3297" t="s">
        <v>66</v>
      </c>
      <c r="S3297" t="s">
        <v>66</v>
      </c>
      <c r="T3297" t="s">
        <v>66</v>
      </c>
      <c r="U3297" t="s">
        <v>66</v>
      </c>
      <c r="V3297" t="s">
        <v>66</v>
      </c>
      <c r="W3297" t="s">
        <v>66</v>
      </c>
      <c r="X3297">
        <v>0</v>
      </c>
      <c r="Y3297" t="str">
        <f>VLOOKUP(Z3297:Z10328,'VLOOKUP Ranges'!$A$2:$B$5,2,TRUE)</f>
        <v>18-35</v>
      </c>
      <c r="Z3297">
        <v>19.55</v>
      </c>
      <c r="AA3297">
        <v>265.3</v>
      </c>
      <c r="AB3297" t="s">
        <v>44</v>
      </c>
      <c r="AC3297">
        <v>0</v>
      </c>
      <c r="AD3297">
        <v>55</v>
      </c>
      <c r="AE3297">
        <v>2816</v>
      </c>
      <c r="AG3297" t="b">
        <v>0</v>
      </c>
      <c r="AH3297" t="b">
        <v>1</v>
      </c>
      <c r="AI3297" t="b">
        <v>0</v>
      </c>
      <c r="AJ3297" t="b">
        <v>1</v>
      </c>
      <c r="AK3297" t="b">
        <v>0</v>
      </c>
      <c r="AL3297" t="b">
        <v>0</v>
      </c>
      <c r="AM3297" t="b">
        <v>1</v>
      </c>
      <c r="AN3297">
        <v>20.407692307692301</v>
      </c>
      <c r="AO3297">
        <f t="shared" si="51"/>
        <v>20</v>
      </c>
      <c r="AP3297" t="b">
        <v>0</v>
      </c>
    </row>
    <row r="3298" spans="1:42" x14ac:dyDescent="0.25">
      <c r="A3298" t="s">
        <v>6140</v>
      </c>
      <c r="B3298">
        <v>1</v>
      </c>
      <c r="C3298" t="s">
        <v>40</v>
      </c>
      <c r="D3298" t="s">
        <v>41</v>
      </c>
      <c r="E3298" t="s">
        <v>249</v>
      </c>
      <c r="F3298">
        <v>91801</v>
      </c>
      <c r="G3298" t="s">
        <v>3161</v>
      </c>
      <c r="H3298">
        <v>34.090924999999999</v>
      </c>
      <c r="I3298">
        <v>-118.128164</v>
      </c>
      <c r="J3298">
        <v>0</v>
      </c>
      <c r="K3298">
        <v>0</v>
      </c>
      <c r="L3298">
        <v>0</v>
      </c>
      <c r="M3298">
        <v>0</v>
      </c>
      <c r="N3298" t="str">
        <f>VLOOKUP(O3298:O10329,'VLOOKUP Ranges'!$A$9:$B$12,2,TRUE)</f>
        <v>1-9</v>
      </c>
      <c r="O3298">
        <v>1</v>
      </c>
      <c r="P3298">
        <v>1</v>
      </c>
      <c r="Q3298" t="s">
        <v>44</v>
      </c>
      <c r="R3298" t="s">
        <v>66</v>
      </c>
      <c r="S3298" t="s">
        <v>66</v>
      </c>
      <c r="T3298" t="s">
        <v>66</v>
      </c>
      <c r="U3298" t="s">
        <v>66</v>
      </c>
      <c r="V3298" t="s">
        <v>66</v>
      </c>
      <c r="W3298" t="s">
        <v>66</v>
      </c>
      <c r="X3298">
        <v>0</v>
      </c>
      <c r="Y3298" t="str">
        <f>VLOOKUP(Z3298:Z10329,'VLOOKUP Ranges'!$A$2:$B$5,2,TRUE)</f>
        <v>18-35</v>
      </c>
      <c r="Z3298">
        <v>20.9</v>
      </c>
      <c r="AA3298">
        <v>20.9</v>
      </c>
      <c r="AB3298" t="s">
        <v>44</v>
      </c>
      <c r="AC3298">
        <v>0</v>
      </c>
      <c r="AD3298">
        <v>72</v>
      </c>
      <c r="AE3298">
        <v>3901</v>
      </c>
      <c r="AG3298" t="b">
        <v>0</v>
      </c>
      <c r="AH3298" t="b">
        <v>0</v>
      </c>
      <c r="AI3298" t="b">
        <v>0</v>
      </c>
      <c r="AJ3298" t="b">
        <v>1</v>
      </c>
      <c r="AK3298" t="b">
        <v>0</v>
      </c>
      <c r="AL3298" t="b">
        <v>0</v>
      </c>
      <c r="AM3298" t="b">
        <v>1</v>
      </c>
      <c r="AN3298">
        <v>20.9</v>
      </c>
      <c r="AO3298">
        <f t="shared" si="51"/>
        <v>21</v>
      </c>
      <c r="AP3298" t="b">
        <v>0</v>
      </c>
    </row>
    <row r="3299" spans="1:42" x14ac:dyDescent="0.25">
      <c r="A3299" t="s">
        <v>6141</v>
      </c>
      <c r="B3299">
        <v>1</v>
      </c>
      <c r="C3299" t="s">
        <v>40</v>
      </c>
      <c r="D3299" t="s">
        <v>41</v>
      </c>
      <c r="E3299" t="s">
        <v>249</v>
      </c>
      <c r="F3299">
        <v>91803</v>
      </c>
      <c r="G3299" t="s">
        <v>250</v>
      </c>
      <c r="H3299">
        <v>34.074736000000001</v>
      </c>
      <c r="I3299">
        <v>-118.145959</v>
      </c>
      <c r="J3299">
        <v>1</v>
      </c>
      <c r="K3299">
        <v>0</v>
      </c>
      <c r="L3299">
        <v>0</v>
      </c>
      <c r="M3299">
        <v>1</v>
      </c>
      <c r="N3299" t="str">
        <f>VLOOKUP(O3299:O10330,'VLOOKUP Ranges'!$A$9:$B$12,2,TRUE)</f>
        <v>1-9</v>
      </c>
      <c r="O3299">
        <v>1</v>
      </c>
      <c r="P3299">
        <v>1</v>
      </c>
      <c r="Q3299" t="s">
        <v>44</v>
      </c>
      <c r="R3299" t="s">
        <v>66</v>
      </c>
      <c r="S3299" t="s">
        <v>66</v>
      </c>
      <c r="T3299" t="s">
        <v>66</v>
      </c>
      <c r="U3299" t="s">
        <v>66</v>
      </c>
      <c r="V3299" t="s">
        <v>66</v>
      </c>
      <c r="W3299" t="s">
        <v>66</v>
      </c>
      <c r="X3299">
        <v>1</v>
      </c>
      <c r="Y3299" t="str">
        <f>VLOOKUP(Z3299:Z10330,'VLOOKUP Ranges'!$A$2:$B$5,2,TRUE)</f>
        <v>18-35</v>
      </c>
      <c r="Z3299">
        <v>21.05</v>
      </c>
      <c r="AA3299">
        <v>21.05</v>
      </c>
      <c r="AB3299" t="s">
        <v>44</v>
      </c>
      <c r="AC3299">
        <v>0</v>
      </c>
      <c r="AD3299">
        <v>32</v>
      </c>
      <c r="AE3299">
        <v>3389</v>
      </c>
      <c r="AG3299" t="b">
        <v>0</v>
      </c>
      <c r="AH3299" t="b">
        <v>0</v>
      </c>
      <c r="AI3299" t="b">
        <v>0</v>
      </c>
      <c r="AJ3299" t="b">
        <v>1</v>
      </c>
      <c r="AK3299" t="b">
        <v>0</v>
      </c>
      <c r="AL3299" t="b">
        <v>0</v>
      </c>
      <c r="AM3299" t="b">
        <v>1</v>
      </c>
      <c r="AN3299">
        <v>21.05</v>
      </c>
      <c r="AO3299">
        <f t="shared" si="51"/>
        <v>22</v>
      </c>
      <c r="AP3299" t="b">
        <v>0</v>
      </c>
    </row>
    <row r="3300" spans="1:42" x14ac:dyDescent="0.25">
      <c r="A3300" t="s">
        <v>6142</v>
      </c>
      <c r="B3300">
        <v>1</v>
      </c>
      <c r="C3300" t="s">
        <v>40</v>
      </c>
      <c r="D3300" t="s">
        <v>41</v>
      </c>
      <c r="E3300" t="s">
        <v>252</v>
      </c>
      <c r="F3300">
        <v>91901</v>
      </c>
      <c r="G3300" t="s">
        <v>253</v>
      </c>
      <c r="H3300">
        <v>32.827184000000003</v>
      </c>
      <c r="I3300">
        <v>-116.703729</v>
      </c>
      <c r="J3300">
        <v>1</v>
      </c>
      <c r="K3300">
        <v>0</v>
      </c>
      <c r="L3300">
        <v>0</v>
      </c>
      <c r="M3300">
        <v>0</v>
      </c>
      <c r="N3300" t="str">
        <f>VLOOKUP(O3300:O10331,'VLOOKUP Ranges'!$A$9:$B$12,2,TRUE)</f>
        <v>55-77</v>
      </c>
      <c r="O3300">
        <v>63</v>
      </c>
      <c r="P3300">
        <v>1</v>
      </c>
      <c r="Q3300" t="s">
        <v>45</v>
      </c>
      <c r="R3300" t="s">
        <v>45</v>
      </c>
      <c r="S3300" t="s">
        <v>45</v>
      </c>
      <c r="T3300" t="s">
        <v>45</v>
      </c>
      <c r="U3300" t="s">
        <v>45</v>
      </c>
      <c r="V3300" t="s">
        <v>44</v>
      </c>
      <c r="W3300" t="s">
        <v>44</v>
      </c>
      <c r="X3300">
        <v>0</v>
      </c>
      <c r="Y3300" t="str">
        <f>VLOOKUP(Z3300:Z10331,'VLOOKUP Ranges'!$A$2:$B$5,2,TRUE)</f>
        <v>70-89</v>
      </c>
      <c r="Z3300">
        <v>71.5</v>
      </c>
      <c r="AA3300">
        <v>4576.3</v>
      </c>
      <c r="AB3300" t="s">
        <v>44</v>
      </c>
      <c r="AC3300">
        <v>0</v>
      </c>
      <c r="AD3300">
        <v>36</v>
      </c>
      <c r="AE3300">
        <v>5342</v>
      </c>
      <c r="AG3300" t="b">
        <v>1</v>
      </c>
      <c r="AH3300" t="b">
        <v>0</v>
      </c>
      <c r="AI3300" t="b">
        <v>0</v>
      </c>
      <c r="AJ3300" t="b">
        <v>0</v>
      </c>
      <c r="AK3300" t="b">
        <v>0</v>
      </c>
      <c r="AL3300" t="b">
        <v>1</v>
      </c>
      <c r="AM3300" t="b">
        <v>0</v>
      </c>
      <c r="AN3300">
        <v>72.639682539682497</v>
      </c>
      <c r="AO3300">
        <f t="shared" si="51"/>
        <v>72</v>
      </c>
      <c r="AP3300" t="b">
        <v>1</v>
      </c>
    </row>
    <row r="3301" spans="1:42" x14ac:dyDescent="0.25">
      <c r="A3301" t="s">
        <v>6143</v>
      </c>
      <c r="B3301">
        <v>1</v>
      </c>
      <c r="C3301" t="s">
        <v>40</v>
      </c>
      <c r="D3301" t="s">
        <v>41</v>
      </c>
      <c r="E3301" t="s">
        <v>255</v>
      </c>
      <c r="F3301">
        <v>91902</v>
      </c>
      <c r="G3301" t="s">
        <v>256</v>
      </c>
      <c r="H3301">
        <v>32.671169999999996</v>
      </c>
      <c r="I3301">
        <v>-117.00232</v>
      </c>
      <c r="J3301">
        <v>1</v>
      </c>
      <c r="K3301">
        <v>0</v>
      </c>
      <c r="L3301">
        <v>0</v>
      </c>
      <c r="M3301">
        <v>0</v>
      </c>
      <c r="N3301" t="str">
        <f>VLOOKUP(O3301:O10332,'VLOOKUP Ranges'!$A$9:$B$12,2,TRUE)</f>
        <v>1-9</v>
      </c>
      <c r="O3301">
        <v>3</v>
      </c>
      <c r="P3301">
        <v>1</v>
      </c>
      <c r="Q3301" t="s">
        <v>44</v>
      </c>
      <c r="R3301" t="s">
        <v>44</v>
      </c>
      <c r="S3301" t="s">
        <v>44</v>
      </c>
      <c r="T3301" t="s">
        <v>44</v>
      </c>
      <c r="U3301" t="s">
        <v>44</v>
      </c>
      <c r="V3301" t="s">
        <v>44</v>
      </c>
      <c r="W3301" t="s">
        <v>45</v>
      </c>
      <c r="X3301">
        <v>0</v>
      </c>
      <c r="Y3301" t="str">
        <f>VLOOKUP(Z3301:Z10332,'VLOOKUP Ranges'!$A$2:$B$5,2,TRUE)</f>
        <v>35-70</v>
      </c>
      <c r="Z3301">
        <v>54.65</v>
      </c>
      <c r="AA3301">
        <v>189.1</v>
      </c>
      <c r="AB3301" t="s">
        <v>44</v>
      </c>
      <c r="AC3301">
        <v>0</v>
      </c>
      <c r="AD3301">
        <v>34</v>
      </c>
      <c r="AE3301">
        <v>2168</v>
      </c>
      <c r="AG3301" t="b">
        <v>0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  <c r="AM3301" t="b">
        <v>1</v>
      </c>
      <c r="AN3301">
        <v>63.033333333333303</v>
      </c>
      <c r="AO3301">
        <f t="shared" si="51"/>
        <v>55</v>
      </c>
      <c r="AP3301" t="b">
        <v>0</v>
      </c>
    </row>
    <row r="3302" spans="1:42" x14ac:dyDescent="0.25">
      <c r="A3302" t="s">
        <v>6144</v>
      </c>
      <c r="B3302">
        <v>1</v>
      </c>
      <c r="C3302" t="s">
        <v>40</v>
      </c>
      <c r="D3302" t="s">
        <v>41</v>
      </c>
      <c r="E3302" t="s">
        <v>258</v>
      </c>
      <c r="F3302">
        <v>91905</v>
      </c>
      <c r="G3302" t="s">
        <v>259</v>
      </c>
      <c r="H3302">
        <v>32.677097000000003</v>
      </c>
      <c r="I3302">
        <v>-116.304991</v>
      </c>
      <c r="J3302">
        <v>1</v>
      </c>
      <c r="K3302">
        <v>0</v>
      </c>
      <c r="L3302">
        <v>0</v>
      </c>
      <c r="M3302">
        <v>0</v>
      </c>
      <c r="N3302" t="str">
        <f>VLOOKUP(O3302:O10333,'VLOOKUP Ranges'!$A$9:$B$12,2,TRUE)</f>
        <v>29-55</v>
      </c>
      <c r="O3302">
        <v>46</v>
      </c>
      <c r="P3302">
        <v>1</v>
      </c>
      <c r="Q3302" t="s">
        <v>44</v>
      </c>
      <c r="R3302" t="s">
        <v>66</v>
      </c>
      <c r="S3302" t="s">
        <v>66</v>
      </c>
      <c r="T3302" t="s">
        <v>66</v>
      </c>
      <c r="U3302" t="s">
        <v>66</v>
      </c>
      <c r="V3302" t="s">
        <v>66</v>
      </c>
      <c r="W3302" t="s">
        <v>66</v>
      </c>
      <c r="X3302">
        <v>0</v>
      </c>
      <c r="Y3302" t="str">
        <f>VLOOKUP(Z3302:Z10333,'VLOOKUP Ranges'!$A$2:$B$5,2,TRUE)</f>
        <v>18-35</v>
      </c>
      <c r="Z3302">
        <v>19.2</v>
      </c>
      <c r="AA3302">
        <v>908.15</v>
      </c>
      <c r="AB3302" t="s">
        <v>44</v>
      </c>
      <c r="AC3302">
        <v>0</v>
      </c>
      <c r="AD3302">
        <v>54</v>
      </c>
      <c r="AE3302">
        <v>2776</v>
      </c>
      <c r="AG3302" t="b">
        <v>0</v>
      </c>
      <c r="AH3302" t="b">
        <v>1</v>
      </c>
      <c r="AI3302" t="b">
        <v>0</v>
      </c>
      <c r="AJ3302" t="b">
        <v>1</v>
      </c>
      <c r="AK3302" t="b">
        <v>1</v>
      </c>
      <c r="AL3302" t="b">
        <v>0</v>
      </c>
      <c r="AM3302" t="b">
        <v>0</v>
      </c>
      <c r="AN3302">
        <v>19.742391304347802</v>
      </c>
      <c r="AO3302">
        <f t="shared" si="51"/>
        <v>20</v>
      </c>
      <c r="AP3302" t="b">
        <v>0</v>
      </c>
    </row>
    <row r="3303" spans="1:42" x14ac:dyDescent="0.25">
      <c r="A3303" t="s">
        <v>6145</v>
      </c>
      <c r="B3303">
        <v>1</v>
      </c>
      <c r="C3303" t="s">
        <v>40</v>
      </c>
      <c r="D3303" t="s">
        <v>41</v>
      </c>
      <c r="E3303" t="s">
        <v>2373</v>
      </c>
      <c r="F3303">
        <v>91906</v>
      </c>
      <c r="G3303" t="s">
        <v>2374</v>
      </c>
      <c r="H3303">
        <v>32.673482999999997</v>
      </c>
      <c r="I3303">
        <v>-116.472863</v>
      </c>
      <c r="J3303">
        <v>1</v>
      </c>
      <c r="K3303">
        <v>0</v>
      </c>
      <c r="L3303">
        <v>0</v>
      </c>
      <c r="M3303">
        <v>0</v>
      </c>
      <c r="N3303" t="str">
        <f>VLOOKUP(O3303:O10334,'VLOOKUP Ranges'!$A$9:$B$12,2,TRUE)</f>
        <v>1-9</v>
      </c>
      <c r="O3303">
        <v>1</v>
      </c>
      <c r="P3303">
        <v>1</v>
      </c>
      <c r="Q3303" t="s">
        <v>45</v>
      </c>
      <c r="R3303" t="s">
        <v>44</v>
      </c>
      <c r="S3303" t="s">
        <v>44</v>
      </c>
      <c r="T3303" t="s">
        <v>44</v>
      </c>
      <c r="U3303" t="s">
        <v>44</v>
      </c>
      <c r="V3303" t="s">
        <v>44</v>
      </c>
      <c r="W3303" t="s">
        <v>44</v>
      </c>
      <c r="X3303">
        <v>1</v>
      </c>
      <c r="Y3303" t="str">
        <f>VLOOKUP(Z3303:Z10334,'VLOOKUP Ranges'!$A$2:$B$5,2,TRUE)</f>
        <v>35-70</v>
      </c>
      <c r="Z3303">
        <v>49.8</v>
      </c>
      <c r="AA3303">
        <v>49.8</v>
      </c>
      <c r="AB3303" t="s">
        <v>44</v>
      </c>
      <c r="AC3303">
        <v>0</v>
      </c>
      <c r="AD3303">
        <v>79</v>
      </c>
      <c r="AE3303">
        <v>4796</v>
      </c>
      <c r="AG3303" t="b">
        <v>0</v>
      </c>
      <c r="AH3303" t="b">
        <v>0</v>
      </c>
      <c r="AI3303" t="b">
        <v>0</v>
      </c>
      <c r="AJ3303" t="b">
        <v>0</v>
      </c>
      <c r="AK3303" t="b">
        <v>1</v>
      </c>
      <c r="AL3303" t="b">
        <v>0</v>
      </c>
      <c r="AM3303" t="b">
        <v>0</v>
      </c>
      <c r="AN3303">
        <v>49.8</v>
      </c>
      <c r="AO3303">
        <f t="shared" si="51"/>
        <v>50</v>
      </c>
      <c r="AP3303" t="b">
        <v>0</v>
      </c>
    </row>
    <row r="3304" spans="1:42" x14ac:dyDescent="0.25">
      <c r="A3304" t="s">
        <v>6146</v>
      </c>
      <c r="B3304">
        <v>1</v>
      </c>
      <c r="C3304" t="s">
        <v>40</v>
      </c>
      <c r="D3304" t="s">
        <v>41</v>
      </c>
      <c r="E3304" t="s">
        <v>1433</v>
      </c>
      <c r="F3304">
        <v>91911</v>
      </c>
      <c r="G3304" t="s">
        <v>4268</v>
      </c>
      <c r="H3304">
        <v>32.607964000000003</v>
      </c>
      <c r="I3304">
        <v>-117.059459</v>
      </c>
      <c r="J3304">
        <v>0</v>
      </c>
      <c r="K3304">
        <v>0</v>
      </c>
      <c r="L3304">
        <v>1</v>
      </c>
      <c r="M3304">
        <v>1</v>
      </c>
      <c r="N3304" t="str">
        <f>VLOOKUP(O3304:O10335,'VLOOKUP Ranges'!$A$9:$B$12,2,TRUE)</f>
        <v>55-77</v>
      </c>
      <c r="O3304">
        <v>71</v>
      </c>
      <c r="P3304">
        <v>1</v>
      </c>
      <c r="Q3304" t="s">
        <v>44</v>
      </c>
      <c r="R3304" t="s">
        <v>66</v>
      </c>
      <c r="S3304" t="s">
        <v>66</v>
      </c>
      <c r="T3304" t="s">
        <v>66</v>
      </c>
      <c r="U3304" t="s">
        <v>66</v>
      </c>
      <c r="V3304" t="s">
        <v>66</v>
      </c>
      <c r="W3304" t="s">
        <v>66</v>
      </c>
      <c r="X3304">
        <v>0</v>
      </c>
      <c r="Y3304" t="str">
        <f>VLOOKUP(Z3304:Z10335,'VLOOKUP Ranges'!$A$2:$B$5,2,TRUE)</f>
        <v>18-35</v>
      </c>
      <c r="Z3304">
        <v>20.5</v>
      </c>
      <c r="AA3304">
        <v>1500.95</v>
      </c>
      <c r="AB3304" t="s">
        <v>44</v>
      </c>
      <c r="AC3304">
        <v>0</v>
      </c>
      <c r="AD3304">
        <v>62</v>
      </c>
      <c r="AE3304">
        <v>4941</v>
      </c>
      <c r="AG3304" t="b">
        <v>0</v>
      </c>
      <c r="AH3304" t="b">
        <v>1</v>
      </c>
      <c r="AI3304" t="b">
        <v>0</v>
      </c>
      <c r="AJ3304" t="b">
        <v>1</v>
      </c>
      <c r="AK3304" t="b">
        <v>0</v>
      </c>
      <c r="AL3304" t="b">
        <v>0</v>
      </c>
      <c r="AM3304" t="b">
        <v>0</v>
      </c>
      <c r="AN3304">
        <v>21.140140845070398</v>
      </c>
      <c r="AO3304">
        <f t="shared" si="51"/>
        <v>21</v>
      </c>
      <c r="AP3304" t="b">
        <v>0</v>
      </c>
    </row>
    <row r="3305" spans="1:42" x14ac:dyDescent="0.25">
      <c r="A3305" t="s">
        <v>6147</v>
      </c>
      <c r="B3305">
        <v>1</v>
      </c>
      <c r="C3305" t="s">
        <v>40</v>
      </c>
      <c r="D3305" t="s">
        <v>41</v>
      </c>
      <c r="E3305" t="s">
        <v>1433</v>
      </c>
      <c r="F3305">
        <v>91913</v>
      </c>
      <c r="G3305" t="s">
        <v>4270</v>
      </c>
      <c r="H3305">
        <v>32.641640000000002</v>
      </c>
      <c r="I3305">
        <v>-116.985026</v>
      </c>
      <c r="J3305">
        <v>1</v>
      </c>
      <c r="K3305">
        <v>0</v>
      </c>
      <c r="L3305">
        <v>1</v>
      </c>
      <c r="M3305">
        <v>1</v>
      </c>
      <c r="N3305" t="str">
        <f>VLOOKUP(O3305:O10336,'VLOOKUP Ranges'!$A$9:$B$12,2,TRUE)</f>
        <v>55-77</v>
      </c>
      <c r="O3305">
        <v>55</v>
      </c>
      <c r="P3305">
        <v>1</v>
      </c>
      <c r="Q3305" t="s">
        <v>45</v>
      </c>
      <c r="R3305" t="s">
        <v>44</v>
      </c>
      <c r="S3305" t="s">
        <v>44</v>
      </c>
      <c r="T3305" t="s">
        <v>45</v>
      </c>
      <c r="U3305" t="s">
        <v>44</v>
      </c>
      <c r="V3305" t="s">
        <v>45</v>
      </c>
      <c r="W3305" t="s">
        <v>44</v>
      </c>
      <c r="X3305">
        <v>1</v>
      </c>
      <c r="Y3305" t="str">
        <f>VLOOKUP(Z3305:Z10336,'VLOOKUP Ranges'!$A$2:$B$5,2,TRUE)</f>
        <v>89-118</v>
      </c>
      <c r="Z3305">
        <v>90.4</v>
      </c>
      <c r="AA3305">
        <v>5099.1499999999996</v>
      </c>
      <c r="AB3305" t="s">
        <v>44</v>
      </c>
      <c r="AC3305">
        <v>0</v>
      </c>
      <c r="AD3305">
        <v>44</v>
      </c>
      <c r="AE3305">
        <v>4603</v>
      </c>
      <c r="AG3305" t="b">
        <v>0</v>
      </c>
      <c r="AH3305" t="b">
        <v>0</v>
      </c>
      <c r="AI3305" t="b">
        <v>1</v>
      </c>
      <c r="AJ3305" t="b">
        <v>0</v>
      </c>
      <c r="AK3305" t="b">
        <v>1</v>
      </c>
      <c r="AL3305" t="b">
        <v>0</v>
      </c>
      <c r="AM3305" t="b">
        <v>0</v>
      </c>
      <c r="AN3305">
        <v>92.711818181818103</v>
      </c>
      <c r="AO3305">
        <f t="shared" si="51"/>
        <v>91</v>
      </c>
      <c r="AP3305" t="b">
        <v>0</v>
      </c>
    </row>
    <row r="3306" spans="1:42" x14ac:dyDescent="0.25">
      <c r="A3306" t="s">
        <v>6148</v>
      </c>
      <c r="B3306">
        <v>1</v>
      </c>
      <c r="C3306" t="s">
        <v>40</v>
      </c>
      <c r="D3306" t="s">
        <v>41</v>
      </c>
      <c r="E3306" t="s">
        <v>1433</v>
      </c>
      <c r="F3306">
        <v>91914</v>
      </c>
      <c r="G3306" t="s">
        <v>3165</v>
      </c>
      <c r="H3306">
        <v>32.688505999999997</v>
      </c>
      <c r="I3306">
        <v>-116.938632</v>
      </c>
      <c r="J3306">
        <v>0</v>
      </c>
      <c r="K3306">
        <v>0</v>
      </c>
      <c r="L3306">
        <v>0</v>
      </c>
      <c r="M3306">
        <v>0</v>
      </c>
      <c r="N3306" t="str">
        <f>VLOOKUP(O3306:O10337,'VLOOKUP Ranges'!$A$9:$B$12,2,TRUE)</f>
        <v>55-77</v>
      </c>
      <c r="O3306">
        <v>70</v>
      </c>
      <c r="P3306">
        <v>1</v>
      </c>
      <c r="Q3306" t="s">
        <v>45</v>
      </c>
      <c r="R3306" t="s">
        <v>44</v>
      </c>
      <c r="S3306" t="s">
        <v>45</v>
      </c>
      <c r="T3306" t="s">
        <v>45</v>
      </c>
      <c r="U3306" t="s">
        <v>45</v>
      </c>
      <c r="V3306" t="s">
        <v>44</v>
      </c>
      <c r="W3306" t="s">
        <v>44</v>
      </c>
      <c r="X3306">
        <v>1</v>
      </c>
      <c r="Y3306" t="str">
        <f>VLOOKUP(Z3306:Z10337,'VLOOKUP Ranges'!$A$2:$B$5,2,TRUE)</f>
        <v>89-118</v>
      </c>
      <c r="Z3306">
        <v>90.25</v>
      </c>
      <c r="AA3306">
        <v>6385.95</v>
      </c>
      <c r="AB3306" t="s">
        <v>44</v>
      </c>
      <c r="AC3306">
        <v>0</v>
      </c>
      <c r="AD3306">
        <v>33</v>
      </c>
      <c r="AE3306">
        <v>5327</v>
      </c>
      <c r="AG3306" t="b">
        <v>1</v>
      </c>
      <c r="AH3306" t="b">
        <v>0</v>
      </c>
      <c r="AI3306" t="b">
        <v>1</v>
      </c>
      <c r="AJ3306" t="b">
        <v>0</v>
      </c>
      <c r="AK3306" t="b">
        <v>0</v>
      </c>
      <c r="AL3306" t="b">
        <v>0</v>
      </c>
      <c r="AM3306" t="b">
        <v>0</v>
      </c>
      <c r="AN3306">
        <v>91.227857142857104</v>
      </c>
      <c r="AO3306">
        <f t="shared" si="51"/>
        <v>91</v>
      </c>
      <c r="AP3306" t="b">
        <v>0</v>
      </c>
    </row>
    <row r="3307" spans="1:42" x14ac:dyDescent="0.25">
      <c r="A3307" t="s">
        <v>6149</v>
      </c>
      <c r="B3307">
        <v>1</v>
      </c>
      <c r="C3307" t="s">
        <v>40</v>
      </c>
      <c r="D3307" t="s">
        <v>41</v>
      </c>
      <c r="E3307" t="s">
        <v>4274</v>
      </c>
      <c r="F3307">
        <v>91916</v>
      </c>
      <c r="G3307" t="s">
        <v>4275</v>
      </c>
      <c r="H3307">
        <v>32.912663999999999</v>
      </c>
      <c r="I3307">
        <v>-116.63538699999999</v>
      </c>
      <c r="J3307">
        <v>1</v>
      </c>
      <c r="K3307">
        <v>0</v>
      </c>
      <c r="L3307">
        <v>1</v>
      </c>
      <c r="M3307">
        <v>1</v>
      </c>
      <c r="N3307" t="str">
        <f>VLOOKUP(O3307:O10338,'VLOOKUP Ranges'!$A$9:$B$12,2,TRUE)</f>
        <v>55-77</v>
      </c>
      <c r="O3307">
        <v>67</v>
      </c>
      <c r="P3307">
        <v>1</v>
      </c>
      <c r="Q3307" t="s">
        <v>45</v>
      </c>
      <c r="R3307" t="s">
        <v>45</v>
      </c>
      <c r="S3307" t="s">
        <v>44</v>
      </c>
      <c r="T3307" t="s">
        <v>44</v>
      </c>
      <c r="U3307" t="s">
        <v>45</v>
      </c>
      <c r="V3307" t="s">
        <v>45</v>
      </c>
      <c r="W3307" t="s">
        <v>45</v>
      </c>
      <c r="X3307">
        <v>0</v>
      </c>
      <c r="Y3307" t="str">
        <f>VLOOKUP(Z3307:Z10338,'VLOOKUP Ranges'!$A$2:$B$5,2,TRUE)</f>
        <v>89-118</v>
      </c>
      <c r="Z3307">
        <v>104.6</v>
      </c>
      <c r="AA3307">
        <v>6885.75</v>
      </c>
      <c r="AB3307" t="s">
        <v>44</v>
      </c>
      <c r="AC3307">
        <v>0</v>
      </c>
      <c r="AD3307">
        <v>56</v>
      </c>
      <c r="AE3307">
        <v>4743</v>
      </c>
      <c r="AG3307" t="b">
        <v>0</v>
      </c>
      <c r="AH3307" t="b">
        <v>1</v>
      </c>
      <c r="AI3307" t="b">
        <v>1</v>
      </c>
      <c r="AJ3307" t="b">
        <v>0</v>
      </c>
      <c r="AK3307" t="b">
        <v>0</v>
      </c>
      <c r="AL3307" t="b">
        <v>0</v>
      </c>
      <c r="AM3307" t="b">
        <v>0</v>
      </c>
      <c r="AN3307">
        <v>102.772388059701</v>
      </c>
      <c r="AO3307">
        <f t="shared" si="51"/>
        <v>105</v>
      </c>
      <c r="AP3307" t="b">
        <v>1</v>
      </c>
    </row>
    <row r="3308" spans="1:42" x14ac:dyDescent="0.25">
      <c r="A3308" t="s">
        <v>6150</v>
      </c>
      <c r="B3308">
        <v>1</v>
      </c>
      <c r="C3308" t="s">
        <v>40</v>
      </c>
      <c r="D3308" t="s">
        <v>41</v>
      </c>
      <c r="E3308" t="s">
        <v>261</v>
      </c>
      <c r="F3308">
        <v>91931</v>
      </c>
      <c r="G3308" t="s">
        <v>262</v>
      </c>
      <c r="H3308">
        <v>32.857945999999998</v>
      </c>
      <c r="I3308">
        <v>-116.56191699999999</v>
      </c>
      <c r="J3308">
        <v>1</v>
      </c>
      <c r="K3308">
        <v>0</v>
      </c>
      <c r="L3308">
        <v>1</v>
      </c>
      <c r="M3308">
        <v>0</v>
      </c>
      <c r="N3308" t="str">
        <f>VLOOKUP(O3308:O10339,'VLOOKUP Ranges'!$A$9:$B$12,2,TRUE)</f>
        <v>9-29</v>
      </c>
      <c r="O3308">
        <v>14</v>
      </c>
      <c r="P3308">
        <v>1</v>
      </c>
      <c r="Q3308" t="s">
        <v>44</v>
      </c>
      <c r="R3308" t="s">
        <v>44</v>
      </c>
      <c r="S3308" t="s">
        <v>44</v>
      </c>
      <c r="T3308" t="s">
        <v>45</v>
      </c>
      <c r="U3308" t="s">
        <v>44</v>
      </c>
      <c r="V3308" t="s">
        <v>44</v>
      </c>
      <c r="W3308" t="s">
        <v>44</v>
      </c>
      <c r="X3308">
        <v>0</v>
      </c>
      <c r="Y3308" t="str">
        <f>VLOOKUP(Z3308:Z10339,'VLOOKUP Ranges'!$A$2:$B$5,2,TRUE)</f>
        <v>35-70</v>
      </c>
      <c r="Z3308">
        <v>50.2</v>
      </c>
      <c r="AA3308">
        <v>668.85</v>
      </c>
      <c r="AB3308" t="s">
        <v>44</v>
      </c>
      <c r="AC3308">
        <v>0</v>
      </c>
      <c r="AD3308">
        <v>48</v>
      </c>
      <c r="AE3308">
        <v>4253</v>
      </c>
      <c r="AG3308" t="b">
        <v>0</v>
      </c>
      <c r="AH3308" t="b">
        <v>0</v>
      </c>
      <c r="AI3308" t="b">
        <v>0</v>
      </c>
      <c r="AJ3308" t="b">
        <v>0</v>
      </c>
      <c r="AK3308" t="b">
        <v>1</v>
      </c>
      <c r="AL3308" t="b">
        <v>0</v>
      </c>
      <c r="AM3308" t="b">
        <v>0</v>
      </c>
      <c r="AN3308">
        <v>47.774999999999999</v>
      </c>
      <c r="AO3308">
        <f t="shared" si="51"/>
        <v>51</v>
      </c>
      <c r="AP3308" t="b">
        <v>0</v>
      </c>
    </row>
    <row r="3309" spans="1:42" x14ac:dyDescent="0.25">
      <c r="A3309" t="s">
        <v>6151</v>
      </c>
      <c r="B3309">
        <v>1</v>
      </c>
      <c r="C3309" t="s">
        <v>40</v>
      </c>
      <c r="D3309" t="s">
        <v>41</v>
      </c>
      <c r="E3309" t="s">
        <v>3167</v>
      </c>
      <c r="F3309">
        <v>91932</v>
      </c>
      <c r="G3309" t="s">
        <v>3168</v>
      </c>
      <c r="H3309">
        <v>32.579134000000003</v>
      </c>
      <c r="I3309">
        <v>-117.11900900000001</v>
      </c>
      <c r="J3309">
        <v>0</v>
      </c>
      <c r="K3309">
        <v>0</v>
      </c>
      <c r="L3309">
        <v>1</v>
      </c>
      <c r="M3309">
        <v>1</v>
      </c>
      <c r="N3309" t="str">
        <f>VLOOKUP(O3309:O10340,'VLOOKUP Ranges'!$A$9:$B$12,2,TRUE)</f>
        <v>9-29</v>
      </c>
      <c r="O3309">
        <v>20</v>
      </c>
      <c r="P3309">
        <v>1</v>
      </c>
      <c r="Q3309" t="s">
        <v>45</v>
      </c>
      <c r="R3309" t="s">
        <v>44</v>
      </c>
      <c r="S3309" t="s">
        <v>44</v>
      </c>
      <c r="T3309" t="s">
        <v>45</v>
      </c>
      <c r="U3309" t="s">
        <v>45</v>
      </c>
      <c r="V3309" t="s">
        <v>44</v>
      </c>
      <c r="W3309" t="s">
        <v>45</v>
      </c>
      <c r="X3309">
        <v>1</v>
      </c>
      <c r="Y3309" t="str">
        <f>VLOOKUP(Z3309:Z10340,'VLOOKUP Ranges'!$A$2:$B$5,2,TRUE)</f>
        <v>89-118</v>
      </c>
      <c r="Z3309">
        <v>95.5</v>
      </c>
      <c r="AA3309">
        <v>1916.2</v>
      </c>
      <c r="AB3309" t="s">
        <v>44</v>
      </c>
      <c r="AC3309">
        <v>0</v>
      </c>
      <c r="AD3309">
        <v>73</v>
      </c>
      <c r="AE3309">
        <v>3186</v>
      </c>
      <c r="AG3309" t="b">
        <v>0</v>
      </c>
      <c r="AH3309" t="b">
        <v>0</v>
      </c>
      <c r="AI3309" t="b">
        <v>1</v>
      </c>
      <c r="AJ3309" t="b">
        <v>0</v>
      </c>
      <c r="AK3309" t="b">
        <v>0</v>
      </c>
      <c r="AL3309" t="b">
        <v>0</v>
      </c>
      <c r="AM3309" t="b">
        <v>0</v>
      </c>
      <c r="AN3309">
        <v>95.81</v>
      </c>
      <c r="AO3309">
        <f t="shared" si="51"/>
        <v>96</v>
      </c>
      <c r="AP3309" t="b">
        <v>0</v>
      </c>
    </row>
    <row r="3310" spans="1:42" x14ac:dyDescent="0.25">
      <c r="A3310" t="s">
        <v>6152</v>
      </c>
      <c r="B3310">
        <v>1</v>
      </c>
      <c r="C3310" t="s">
        <v>40</v>
      </c>
      <c r="D3310" t="s">
        <v>41</v>
      </c>
      <c r="E3310" t="s">
        <v>2379</v>
      </c>
      <c r="F3310">
        <v>91941</v>
      </c>
      <c r="G3310" t="s">
        <v>4280</v>
      </c>
      <c r="H3310">
        <v>32.759326999999999</v>
      </c>
      <c r="I3310">
        <v>-116.99726</v>
      </c>
      <c r="J3310">
        <v>0</v>
      </c>
      <c r="K3310">
        <v>0</v>
      </c>
      <c r="L3310">
        <v>1</v>
      </c>
      <c r="M3310">
        <v>1</v>
      </c>
      <c r="N3310" t="str">
        <f>VLOOKUP(O3310:O10341,'VLOOKUP Ranges'!$A$9:$B$12,2,TRUE)</f>
        <v>29-55</v>
      </c>
      <c r="O3310">
        <v>49</v>
      </c>
      <c r="P3310">
        <v>1</v>
      </c>
      <c r="Q3310" t="s">
        <v>45</v>
      </c>
      <c r="R3310" t="s">
        <v>44</v>
      </c>
      <c r="S3310" t="s">
        <v>44</v>
      </c>
      <c r="T3310" t="s">
        <v>44</v>
      </c>
      <c r="U3310" t="s">
        <v>44</v>
      </c>
      <c r="V3310" t="s">
        <v>45</v>
      </c>
      <c r="W3310" t="s">
        <v>45</v>
      </c>
      <c r="X3310">
        <v>1</v>
      </c>
      <c r="Y3310" t="str">
        <f>VLOOKUP(Z3310:Z10341,'VLOOKUP Ranges'!$A$2:$B$5,2,TRUE)</f>
        <v>89-118</v>
      </c>
      <c r="Z3310">
        <v>95.4</v>
      </c>
      <c r="AA3310">
        <v>4613.95</v>
      </c>
      <c r="AB3310" t="s">
        <v>44</v>
      </c>
      <c r="AC3310">
        <v>0</v>
      </c>
      <c r="AD3310">
        <v>41</v>
      </c>
      <c r="AE3310">
        <v>6136</v>
      </c>
      <c r="AG3310" t="b">
        <v>0</v>
      </c>
      <c r="AH3310" t="b">
        <v>0</v>
      </c>
      <c r="AI3310" t="b">
        <v>1</v>
      </c>
      <c r="AJ3310" t="b">
        <v>0</v>
      </c>
      <c r="AK3310" t="b">
        <v>0</v>
      </c>
      <c r="AL3310" t="b">
        <v>0</v>
      </c>
      <c r="AM3310" t="b">
        <v>0</v>
      </c>
      <c r="AN3310">
        <v>94.162244897959098</v>
      </c>
      <c r="AO3310">
        <f t="shared" si="51"/>
        <v>96</v>
      </c>
      <c r="AP3310" t="b">
        <v>0</v>
      </c>
    </row>
    <row r="3311" spans="1:42" x14ac:dyDescent="0.25">
      <c r="A3311" t="s">
        <v>6153</v>
      </c>
      <c r="B3311">
        <v>1</v>
      </c>
      <c r="C3311" t="s">
        <v>40</v>
      </c>
      <c r="D3311" t="s">
        <v>41</v>
      </c>
      <c r="E3311" t="s">
        <v>2379</v>
      </c>
      <c r="F3311">
        <v>91942</v>
      </c>
      <c r="G3311" t="s">
        <v>2380</v>
      </c>
      <c r="H3311">
        <v>32.782501000000003</v>
      </c>
      <c r="I3311">
        <v>-117.01611</v>
      </c>
      <c r="J3311">
        <v>0</v>
      </c>
      <c r="K3311">
        <v>0</v>
      </c>
      <c r="L3311">
        <v>0</v>
      </c>
      <c r="M3311">
        <v>0</v>
      </c>
      <c r="N3311" t="str">
        <f>VLOOKUP(O3311:O10342,'VLOOKUP Ranges'!$A$9:$B$12,2,TRUE)</f>
        <v>55-77</v>
      </c>
      <c r="O3311">
        <v>72</v>
      </c>
      <c r="P3311">
        <v>1</v>
      </c>
      <c r="Q3311" t="s">
        <v>45</v>
      </c>
      <c r="R3311" t="s">
        <v>45</v>
      </c>
      <c r="S3311" t="s">
        <v>45</v>
      </c>
      <c r="T3311" t="s">
        <v>45</v>
      </c>
      <c r="U3311" t="s">
        <v>44</v>
      </c>
      <c r="V3311" t="s">
        <v>45</v>
      </c>
      <c r="W3311" t="s">
        <v>44</v>
      </c>
      <c r="X3311">
        <v>1</v>
      </c>
      <c r="Y3311" t="str">
        <f>VLOOKUP(Z3311:Z10342,'VLOOKUP Ranges'!$A$2:$B$5,2,TRUE)</f>
        <v>89-118</v>
      </c>
      <c r="Z3311">
        <v>101.3</v>
      </c>
      <c r="AA3311">
        <v>7261.25</v>
      </c>
      <c r="AB3311" t="s">
        <v>44</v>
      </c>
      <c r="AC3311">
        <v>0</v>
      </c>
      <c r="AD3311">
        <v>53</v>
      </c>
      <c r="AE3311">
        <v>5513</v>
      </c>
      <c r="AG3311" t="b">
        <v>0</v>
      </c>
      <c r="AH3311" t="b">
        <v>1</v>
      </c>
      <c r="AI3311" t="b">
        <v>1</v>
      </c>
      <c r="AJ3311" t="b">
        <v>0</v>
      </c>
      <c r="AK3311" t="b">
        <v>0</v>
      </c>
      <c r="AL3311" t="b">
        <v>0</v>
      </c>
      <c r="AM3311" t="b">
        <v>0</v>
      </c>
      <c r="AN3311">
        <v>100.850694444444</v>
      </c>
      <c r="AO3311">
        <f t="shared" si="51"/>
        <v>102</v>
      </c>
      <c r="AP3311" t="b">
        <v>1</v>
      </c>
    </row>
    <row r="3312" spans="1:42" x14ac:dyDescent="0.25">
      <c r="A3312" t="s">
        <v>6154</v>
      </c>
      <c r="B3312">
        <v>1</v>
      </c>
      <c r="C3312" t="s">
        <v>40</v>
      </c>
      <c r="D3312" t="s">
        <v>41</v>
      </c>
      <c r="E3312" t="s">
        <v>4283</v>
      </c>
      <c r="F3312">
        <v>91945</v>
      </c>
      <c r="G3312" t="s">
        <v>4284</v>
      </c>
      <c r="H3312">
        <v>32.733564000000001</v>
      </c>
      <c r="I3312">
        <v>-117.03371300000001</v>
      </c>
      <c r="J3312">
        <v>0</v>
      </c>
      <c r="K3312">
        <v>0</v>
      </c>
      <c r="L3312">
        <v>1</v>
      </c>
      <c r="M3312">
        <v>0</v>
      </c>
      <c r="N3312" t="str">
        <f>VLOOKUP(O3312:O10343,'VLOOKUP Ranges'!$A$9:$B$12,2,TRUE)</f>
        <v>29-55</v>
      </c>
      <c r="O3312">
        <v>46</v>
      </c>
      <c r="P3312">
        <v>1</v>
      </c>
      <c r="Q3312" t="s">
        <v>45</v>
      </c>
      <c r="R3312" t="s">
        <v>45</v>
      </c>
      <c r="S3312" t="s">
        <v>44</v>
      </c>
      <c r="T3312" t="s">
        <v>44</v>
      </c>
      <c r="U3312" t="s">
        <v>44</v>
      </c>
      <c r="V3312" t="s">
        <v>44</v>
      </c>
      <c r="W3312" t="s">
        <v>44</v>
      </c>
      <c r="X3312">
        <v>0</v>
      </c>
      <c r="Y3312" t="str">
        <f>VLOOKUP(Z3312:Z10343,'VLOOKUP Ranges'!$A$2:$B$5,2,TRUE)</f>
        <v>35-70</v>
      </c>
      <c r="Z3312">
        <v>53.1</v>
      </c>
      <c r="AA3312">
        <v>2459.8000000000002</v>
      </c>
      <c r="AB3312" t="s">
        <v>44</v>
      </c>
      <c r="AC3312">
        <v>0</v>
      </c>
      <c r="AD3312">
        <v>72</v>
      </c>
      <c r="AE3312">
        <v>3358</v>
      </c>
      <c r="AG3312" t="b">
        <v>0</v>
      </c>
      <c r="AH3312" t="b">
        <v>0</v>
      </c>
      <c r="AI3312" t="b">
        <v>0</v>
      </c>
      <c r="AJ3312" t="b">
        <v>0</v>
      </c>
      <c r="AK3312" t="b">
        <v>0</v>
      </c>
      <c r="AL3312" t="b">
        <v>1</v>
      </c>
      <c r="AM3312" t="b">
        <v>0</v>
      </c>
      <c r="AN3312">
        <v>53.473913043478198</v>
      </c>
      <c r="AO3312">
        <f t="shared" si="51"/>
        <v>54</v>
      </c>
      <c r="AP3312" t="b">
        <v>1</v>
      </c>
    </row>
    <row r="3313" spans="1:42" x14ac:dyDescent="0.25">
      <c r="A3313" t="s">
        <v>6155</v>
      </c>
      <c r="B3313">
        <v>1</v>
      </c>
      <c r="C3313" t="s">
        <v>40</v>
      </c>
      <c r="D3313" t="s">
        <v>41</v>
      </c>
      <c r="E3313" t="s">
        <v>267</v>
      </c>
      <c r="F3313">
        <v>91948</v>
      </c>
      <c r="G3313" t="s">
        <v>268</v>
      </c>
      <c r="H3313">
        <v>32.830852</v>
      </c>
      <c r="I3313">
        <v>-116.44460100000001</v>
      </c>
      <c r="J3313">
        <v>1</v>
      </c>
      <c r="K3313">
        <v>0</v>
      </c>
      <c r="L3313">
        <v>0</v>
      </c>
      <c r="M3313">
        <v>0</v>
      </c>
      <c r="N3313" t="str">
        <f>VLOOKUP(O3313:O10344,'VLOOKUP Ranges'!$A$9:$B$12,2,TRUE)</f>
        <v>9-29</v>
      </c>
      <c r="O3313">
        <v>24</v>
      </c>
      <c r="P3313">
        <v>1</v>
      </c>
      <c r="Q3313" t="s">
        <v>45</v>
      </c>
      <c r="R3313" t="s">
        <v>44</v>
      </c>
      <c r="S3313" t="s">
        <v>45</v>
      </c>
      <c r="T3313" t="s">
        <v>45</v>
      </c>
      <c r="U3313" t="s">
        <v>44</v>
      </c>
      <c r="V3313" t="s">
        <v>44</v>
      </c>
      <c r="W3313" t="s">
        <v>44</v>
      </c>
      <c r="X3313">
        <v>1</v>
      </c>
      <c r="Y3313" t="str">
        <f>VLOOKUP(Z3313:Z10344,'VLOOKUP Ranges'!$A$2:$B$5,2,TRUE)</f>
        <v>70-89</v>
      </c>
      <c r="Z3313">
        <v>84.85</v>
      </c>
      <c r="AA3313">
        <v>2048.8000000000002</v>
      </c>
      <c r="AB3313" t="s">
        <v>44</v>
      </c>
      <c r="AC3313">
        <v>0</v>
      </c>
      <c r="AD3313">
        <v>23</v>
      </c>
      <c r="AE3313">
        <v>2941</v>
      </c>
      <c r="AG3313" t="b">
        <v>0</v>
      </c>
      <c r="AH3313" t="b">
        <v>0</v>
      </c>
      <c r="AI3313" t="b">
        <v>1</v>
      </c>
      <c r="AJ3313" t="b">
        <v>0</v>
      </c>
      <c r="AK3313" t="b">
        <v>0</v>
      </c>
      <c r="AL3313" t="b">
        <v>0</v>
      </c>
      <c r="AM3313" t="b">
        <v>0</v>
      </c>
      <c r="AN3313">
        <v>85.366666666666603</v>
      </c>
      <c r="AO3313">
        <f t="shared" si="51"/>
        <v>85</v>
      </c>
      <c r="AP3313" t="b">
        <v>0</v>
      </c>
    </row>
    <row r="3314" spans="1:42" x14ac:dyDescent="0.25">
      <c r="A3314" t="s">
        <v>6156</v>
      </c>
      <c r="B3314">
        <v>1</v>
      </c>
      <c r="C3314" t="s">
        <v>40</v>
      </c>
      <c r="D3314" t="s">
        <v>41</v>
      </c>
      <c r="E3314" t="s">
        <v>4286</v>
      </c>
      <c r="F3314">
        <v>91950</v>
      </c>
      <c r="G3314" t="s">
        <v>4287</v>
      </c>
      <c r="H3314">
        <v>32.671019999999999</v>
      </c>
      <c r="I3314">
        <v>-117.095235</v>
      </c>
      <c r="J3314">
        <v>0</v>
      </c>
      <c r="K3314">
        <v>0</v>
      </c>
      <c r="L3314">
        <v>1</v>
      </c>
      <c r="M3314">
        <v>1</v>
      </c>
      <c r="N3314" t="str">
        <f>VLOOKUP(O3314:O10345,'VLOOKUP Ranges'!$A$9:$B$12,2,TRUE)</f>
        <v>1-9</v>
      </c>
      <c r="O3314">
        <v>5</v>
      </c>
      <c r="P3314">
        <v>0</v>
      </c>
      <c r="Q3314" t="s">
        <v>62</v>
      </c>
      <c r="R3314" t="s">
        <v>44</v>
      </c>
      <c r="S3314" t="s">
        <v>45</v>
      </c>
      <c r="T3314" t="s">
        <v>44</v>
      </c>
      <c r="U3314" t="s">
        <v>45</v>
      </c>
      <c r="V3314" t="s">
        <v>44</v>
      </c>
      <c r="W3314" t="s">
        <v>44</v>
      </c>
      <c r="X3314">
        <v>0</v>
      </c>
      <c r="Y3314" t="str">
        <f>VLOOKUP(Z3314:Z10345,'VLOOKUP Ranges'!$A$2:$B$5,2,TRUE)</f>
        <v>18-35</v>
      </c>
      <c r="Z3314">
        <v>34.25</v>
      </c>
      <c r="AA3314">
        <v>163.55000000000001</v>
      </c>
      <c r="AB3314" t="s">
        <v>44</v>
      </c>
      <c r="AC3314">
        <v>0</v>
      </c>
      <c r="AD3314">
        <v>21</v>
      </c>
      <c r="AE3314">
        <v>5100</v>
      </c>
      <c r="AG3314" t="b">
        <v>0</v>
      </c>
      <c r="AH3314" t="b">
        <v>0</v>
      </c>
      <c r="AI3314" t="b">
        <v>0</v>
      </c>
      <c r="AJ3314" t="b">
        <v>0</v>
      </c>
      <c r="AK3314" t="b">
        <v>0</v>
      </c>
      <c r="AL3314" t="b">
        <v>1</v>
      </c>
      <c r="AM3314" t="b">
        <v>0</v>
      </c>
      <c r="AN3314">
        <v>32.71</v>
      </c>
      <c r="AO3314">
        <f t="shared" si="51"/>
        <v>35</v>
      </c>
      <c r="AP3314" t="b">
        <v>0</v>
      </c>
    </row>
    <row r="3315" spans="1:42" x14ac:dyDescent="0.25">
      <c r="A3315" t="s">
        <v>6157</v>
      </c>
      <c r="B3315">
        <v>1</v>
      </c>
      <c r="C3315" t="s">
        <v>40</v>
      </c>
      <c r="D3315" t="s">
        <v>41</v>
      </c>
      <c r="E3315" t="s">
        <v>4289</v>
      </c>
      <c r="F3315">
        <v>91962</v>
      </c>
      <c r="G3315" t="s">
        <v>4290</v>
      </c>
      <c r="H3315">
        <v>32.800671000000001</v>
      </c>
      <c r="I3315">
        <v>-116.483363</v>
      </c>
      <c r="J3315">
        <v>0</v>
      </c>
      <c r="K3315">
        <v>0</v>
      </c>
      <c r="L3315">
        <v>1</v>
      </c>
      <c r="M3315">
        <v>1</v>
      </c>
      <c r="N3315" t="str">
        <f>VLOOKUP(O3315:O10346,'VLOOKUP Ranges'!$A$9:$B$12,2,TRUE)</f>
        <v>29-55</v>
      </c>
      <c r="O3315">
        <v>33</v>
      </c>
      <c r="P3315">
        <v>1</v>
      </c>
      <c r="Q3315" t="s">
        <v>45</v>
      </c>
      <c r="R3315" t="s">
        <v>44</v>
      </c>
      <c r="S3315" t="s">
        <v>45</v>
      </c>
      <c r="T3315" t="s">
        <v>45</v>
      </c>
      <c r="U3315" t="s">
        <v>45</v>
      </c>
      <c r="V3315" t="s">
        <v>44</v>
      </c>
      <c r="W3315" t="s">
        <v>44</v>
      </c>
      <c r="X3315">
        <v>0</v>
      </c>
      <c r="Y3315" t="str">
        <f>VLOOKUP(Z3315:Z10346,'VLOOKUP Ranges'!$A$2:$B$5,2,TRUE)</f>
        <v>70-89</v>
      </c>
      <c r="Z3315">
        <v>88.6</v>
      </c>
      <c r="AA3315">
        <v>2888.7</v>
      </c>
      <c r="AB3315" t="s">
        <v>44</v>
      </c>
      <c r="AC3315">
        <v>0</v>
      </c>
      <c r="AD3315">
        <v>78</v>
      </c>
      <c r="AE3315">
        <v>3648</v>
      </c>
      <c r="AG3315" t="b">
        <v>0</v>
      </c>
      <c r="AH3315" t="b">
        <v>0</v>
      </c>
      <c r="AI3315" t="b">
        <v>1</v>
      </c>
      <c r="AJ3315" t="b">
        <v>0</v>
      </c>
      <c r="AK3315" t="b">
        <v>1</v>
      </c>
      <c r="AL3315" t="b">
        <v>0</v>
      </c>
      <c r="AM3315" t="b">
        <v>0</v>
      </c>
      <c r="AN3315">
        <v>87.536363636363603</v>
      </c>
      <c r="AO3315">
        <f t="shared" si="51"/>
        <v>89</v>
      </c>
      <c r="AP3315" t="b">
        <v>0</v>
      </c>
    </row>
    <row r="3316" spans="1:42" x14ac:dyDescent="0.25">
      <c r="A3316" t="s">
        <v>6158</v>
      </c>
      <c r="B3316">
        <v>1</v>
      </c>
      <c r="C3316" t="s">
        <v>40</v>
      </c>
      <c r="D3316" t="s">
        <v>41</v>
      </c>
      <c r="E3316" t="s">
        <v>4292</v>
      </c>
      <c r="F3316">
        <v>91963</v>
      </c>
      <c r="G3316" t="s">
        <v>4293</v>
      </c>
      <c r="H3316">
        <v>32.619464999999998</v>
      </c>
      <c r="I3316">
        <v>-116.593605</v>
      </c>
      <c r="J3316">
        <v>0</v>
      </c>
      <c r="K3316">
        <v>0</v>
      </c>
      <c r="L3316">
        <v>0</v>
      </c>
      <c r="M3316">
        <v>0</v>
      </c>
      <c r="N3316" t="str">
        <f>VLOOKUP(O3316:O10347,'VLOOKUP Ranges'!$A$9:$B$12,2,TRUE)</f>
        <v>29-55</v>
      </c>
      <c r="O3316">
        <v>42</v>
      </c>
      <c r="P3316">
        <v>1</v>
      </c>
      <c r="Q3316" t="s">
        <v>45</v>
      </c>
      <c r="R3316" t="s">
        <v>45</v>
      </c>
      <c r="S3316" t="s">
        <v>45</v>
      </c>
      <c r="T3316" t="s">
        <v>44</v>
      </c>
      <c r="U3316" t="s">
        <v>44</v>
      </c>
      <c r="V3316" t="s">
        <v>44</v>
      </c>
      <c r="W3316" t="s">
        <v>44</v>
      </c>
      <c r="X3316">
        <v>1</v>
      </c>
      <c r="Y3316" t="str">
        <f>VLOOKUP(Z3316:Z10347,'VLOOKUP Ranges'!$A$2:$B$5,2,TRUE)</f>
        <v>35-70</v>
      </c>
      <c r="Z3316">
        <v>60.15</v>
      </c>
      <c r="AA3316">
        <v>2421.6</v>
      </c>
      <c r="AB3316" t="s">
        <v>44</v>
      </c>
      <c r="AC3316">
        <v>0</v>
      </c>
      <c r="AD3316">
        <v>55</v>
      </c>
      <c r="AE3316">
        <v>5988</v>
      </c>
      <c r="AG3316" t="b">
        <v>1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  <c r="AM3316" t="b">
        <v>0</v>
      </c>
      <c r="AN3316">
        <v>57.657142857142802</v>
      </c>
      <c r="AO3316">
        <f t="shared" si="51"/>
        <v>61</v>
      </c>
      <c r="AP3316" t="b">
        <v>1</v>
      </c>
    </row>
    <row r="3317" spans="1:42" x14ac:dyDescent="0.25">
      <c r="A3317" t="s">
        <v>6159</v>
      </c>
      <c r="B3317">
        <v>1</v>
      </c>
      <c r="C3317" t="s">
        <v>40</v>
      </c>
      <c r="D3317" t="s">
        <v>41</v>
      </c>
      <c r="E3317" t="s">
        <v>2383</v>
      </c>
      <c r="F3317">
        <v>91977</v>
      </c>
      <c r="G3317" t="s">
        <v>3907</v>
      </c>
      <c r="H3317">
        <v>32.726627000000001</v>
      </c>
      <c r="I3317">
        <v>-116.994608</v>
      </c>
      <c r="J3317">
        <v>1</v>
      </c>
      <c r="K3317">
        <v>0</v>
      </c>
      <c r="L3317">
        <v>0</v>
      </c>
      <c r="M3317">
        <v>0</v>
      </c>
      <c r="N3317" t="str">
        <f>VLOOKUP(O3317:O10348,'VLOOKUP Ranges'!$A$9:$B$12,2,TRUE)</f>
        <v>9-29</v>
      </c>
      <c r="O3317">
        <v>23</v>
      </c>
      <c r="P3317">
        <v>1</v>
      </c>
      <c r="Q3317" t="s">
        <v>44</v>
      </c>
      <c r="R3317" t="s">
        <v>45</v>
      </c>
      <c r="S3317" t="s">
        <v>44</v>
      </c>
      <c r="T3317" t="s">
        <v>45</v>
      </c>
      <c r="U3317" t="s">
        <v>44</v>
      </c>
      <c r="V3317" t="s">
        <v>45</v>
      </c>
      <c r="W3317" t="s">
        <v>45</v>
      </c>
      <c r="X3317">
        <v>1</v>
      </c>
      <c r="Y3317" t="str">
        <f>VLOOKUP(Z3317:Z10348,'VLOOKUP Ranges'!$A$2:$B$5,2,TRUE)</f>
        <v>89-118</v>
      </c>
      <c r="Z3317">
        <v>99.95</v>
      </c>
      <c r="AA3317">
        <v>2292.75</v>
      </c>
      <c r="AB3317" t="s">
        <v>44</v>
      </c>
      <c r="AC3317">
        <v>0</v>
      </c>
      <c r="AD3317">
        <v>62</v>
      </c>
      <c r="AE3317">
        <v>3515</v>
      </c>
      <c r="AG3317" t="b">
        <v>1</v>
      </c>
      <c r="AH3317" t="b">
        <v>0</v>
      </c>
      <c r="AI3317" t="b">
        <v>1</v>
      </c>
      <c r="AJ3317" t="b">
        <v>0</v>
      </c>
      <c r="AK3317" t="b">
        <v>1</v>
      </c>
      <c r="AL3317" t="b">
        <v>0</v>
      </c>
      <c r="AM3317" t="b">
        <v>0</v>
      </c>
      <c r="AN3317">
        <v>99.684782608695599</v>
      </c>
      <c r="AO3317">
        <f t="shared" si="51"/>
        <v>100</v>
      </c>
      <c r="AP3317" t="b">
        <v>1</v>
      </c>
    </row>
    <row r="3318" spans="1:42" x14ac:dyDescent="0.25">
      <c r="A3318" t="s">
        <v>6160</v>
      </c>
      <c r="B3318">
        <v>1</v>
      </c>
      <c r="C3318" t="s">
        <v>40</v>
      </c>
      <c r="D3318" t="s">
        <v>41</v>
      </c>
      <c r="E3318" t="s">
        <v>2383</v>
      </c>
      <c r="F3318">
        <v>91978</v>
      </c>
      <c r="G3318" t="s">
        <v>2384</v>
      </c>
      <c r="H3318">
        <v>32.730263999999998</v>
      </c>
      <c r="I3318">
        <v>-116.950963</v>
      </c>
      <c r="J3318">
        <v>1</v>
      </c>
      <c r="K3318">
        <v>0</v>
      </c>
      <c r="L3318">
        <v>0</v>
      </c>
      <c r="M3318">
        <v>0</v>
      </c>
      <c r="N3318" t="str">
        <f>VLOOKUP(O3318:O10349,'VLOOKUP Ranges'!$A$9:$B$12,2,TRUE)</f>
        <v>1-9</v>
      </c>
      <c r="O3318">
        <v>8</v>
      </c>
      <c r="P3318">
        <v>1</v>
      </c>
      <c r="Q3318" t="s">
        <v>44</v>
      </c>
      <c r="R3318" t="s">
        <v>44</v>
      </c>
      <c r="S3318" t="s">
        <v>44</v>
      </c>
      <c r="T3318" t="s">
        <v>44</v>
      </c>
      <c r="U3318" t="s">
        <v>44</v>
      </c>
      <c r="V3318" t="s">
        <v>44</v>
      </c>
      <c r="W3318" t="s">
        <v>44</v>
      </c>
      <c r="X3318">
        <v>0</v>
      </c>
      <c r="Y3318" t="str">
        <f>VLOOKUP(Z3318:Z10349,'VLOOKUP Ranges'!$A$2:$B$5,2,TRUE)</f>
        <v>70-89</v>
      </c>
      <c r="Z3318">
        <v>70.7</v>
      </c>
      <c r="AA3318">
        <v>553.4</v>
      </c>
      <c r="AB3318" t="s">
        <v>44</v>
      </c>
      <c r="AC3318">
        <v>0</v>
      </c>
      <c r="AD3318">
        <v>27</v>
      </c>
      <c r="AE3318">
        <v>4946</v>
      </c>
      <c r="AG3318" t="b">
        <v>0</v>
      </c>
      <c r="AH3318" t="b">
        <v>0</v>
      </c>
      <c r="AI3318" t="b">
        <v>1</v>
      </c>
      <c r="AJ3318" t="b">
        <v>0</v>
      </c>
      <c r="AK3318" t="b">
        <v>0</v>
      </c>
      <c r="AL3318" t="b">
        <v>0</v>
      </c>
      <c r="AM3318" t="b">
        <v>0</v>
      </c>
      <c r="AN3318">
        <v>69.174999999999997</v>
      </c>
      <c r="AO3318">
        <f t="shared" si="51"/>
        <v>71</v>
      </c>
      <c r="AP3318" t="b">
        <v>0</v>
      </c>
    </row>
    <row r="3319" spans="1:42" x14ac:dyDescent="0.25">
      <c r="A3319" t="s">
        <v>6161</v>
      </c>
      <c r="B3319">
        <v>1</v>
      </c>
      <c r="C3319" t="s">
        <v>40</v>
      </c>
      <c r="D3319" t="s">
        <v>41</v>
      </c>
      <c r="E3319" t="s">
        <v>4297</v>
      </c>
      <c r="F3319">
        <v>91980</v>
      </c>
      <c r="G3319" t="s">
        <v>4298</v>
      </c>
      <c r="H3319">
        <v>32.587556999999997</v>
      </c>
      <c r="I3319">
        <v>-116.636816</v>
      </c>
      <c r="J3319">
        <v>1</v>
      </c>
      <c r="K3319">
        <v>0</v>
      </c>
      <c r="L3319">
        <v>0</v>
      </c>
      <c r="M3319">
        <v>0</v>
      </c>
      <c r="N3319" t="str">
        <f>VLOOKUP(O3319:O10350,'VLOOKUP Ranges'!$A$9:$B$12,2,TRUE)</f>
        <v>55-77</v>
      </c>
      <c r="O3319">
        <v>66</v>
      </c>
      <c r="P3319">
        <v>1</v>
      </c>
      <c r="Q3319" t="s">
        <v>44</v>
      </c>
      <c r="R3319" t="s">
        <v>45</v>
      </c>
      <c r="S3319" t="s">
        <v>45</v>
      </c>
      <c r="T3319" t="s">
        <v>44</v>
      </c>
      <c r="U3319" t="s">
        <v>44</v>
      </c>
      <c r="V3319" t="s">
        <v>44</v>
      </c>
      <c r="W3319" t="s">
        <v>44</v>
      </c>
      <c r="X3319">
        <v>1</v>
      </c>
      <c r="Y3319" t="str">
        <f>VLOOKUP(Z3319:Z10350,'VLOOKUP Ranges'!$A$2:$B$5,2,TRUE)</f>
        <v>35-70</v>
      </c>
      <c r="Z3319">
        <v>54.8</v>
      </c>
      <c r="AA3319">
        <v>3465.7</v>
      </c>
      <c r="AB3319" t="s">
        <v>44</v>
      </c>
      <c r="AC3319">
        <v>0</v>
      </c>
      <c r="AD3319">
        <v>20</v>
      </c>
      <c r="AE3319">
        <v>4621</v>
      </c>
      <c r="AG3319" t="b">
        <v>1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  <c r="AM3319" t="b">
        <v>1</v>
      </c>
      <c r="AN3319">
        <v>52.510606060606001</v>
      </c>
      <c r="AO3319">
        <f t="shared" si="51"/>
        <v>55</v>
      </c>
      <c r="AP3319" t="b">
        <v>1</v>
      </c>
    </row>
    <row r="3320" spans="1:42" x14ac:dyDescent="0.25">
      <c r="A3320" t="s">
        <v>6162</v>
      </c>
      <c r="B3320">
        <v>1</v>
      </c>
      <c r="C3320" t="s">
        <v>40</v>
      </c>
      <c r="D3320" t="s">
        <v>41</v>
      </c>
      <c r="E3320" t="s">
        <v>270</v>
      </c>
      <c r="F3320">
        <v>92004</v>
      </c>
      <c r="G3320" t="s">
        <v>271</v>
      </c>
      <c r="H3320">
        <v>33.200369000000002</v>
      </c>
      <c r="I3320">
        <v>-116.192313</v>
      </c>
      <c r="J3320">
        <v>1</v>
      </c>
      <c r="K3320">
        <v>1</v>
      </c>
      <c r="L3320">
        <v>0</v>
      </c>
      <c r="M3320">
        <v>0</v>
      </c>
      <c r="N3320" t="str">
        <f>VLOOKUP(O3320:O10351,'VLOOKUP Ranges'!$A$9:$B$12,2,TRUE)</f>
        <v>9-29</v>
      </c>
      <c r="O3320">
        <v>24</v>
      </c>
      <c r="P3320">
        <v>1</v>
      </c>
      <c r="Q3320" t="s">
        <v>45</v>
      </c>
      <c r="R3320" t="s">
        <v>44</v>
      </c>
      <c r="S3320" t="s">
        <v>45</v>
      </c>
      <c r="T3320" t="s">
        <v>44</v>
      </c>
      <c r="U3320" t="s">
        <v>44</v>
      </c>
      <c r="V3320" t="s">
        <v>44</v>
      </c>
      <c r="W3320" t="s">
        <v>44</v>
      </c>
      <c r="X3320">
        <v>0</v>
      </c>
      <c r="Y3320" t="str">
        <f>VLOOKUP(Z3320:Z10351,'VLOOKUP Ranges'!$A$2:$B$5,2,TRUE)</f>
        <v>35-70</v>
      </c>
      <c r="Z3320">
        <v>54.8</v>
      </c>
      <c r="AA3320">
        <v>1291.3</v>
      </c>
      <c r="AB3320" t="s">
        <v>44</v>
      </c>
      <c r="AC3320">
        <v>0</v>
      </c>
      <c r="AD3320">
        <v>25</v>
      </c>
      <c r="AE3320">
        <v>4330</v>
      </c>
      <c r="AG3320" t="b">
        <v>0</v>
      </c>
      <c r="AH3320" t="b">
        <v>0</v>
      </c>
      <c r="AI3320" t="b">
        <v>0</v>
      </c>
      <c r="AJ3320" t="b">
        <v>0</v>
      </c>
      <c r="AK3320" t="b">
        <v>1</v>
      </c>
      <c r="AL3320" t="b">
        <v>0</v>
      </c>
      <c r="AM3320" t="b">
        <v>0</v>
      </c>
      <c r="AN3320">
        <v>53.804166666666603</v>
      </c>
      <c r="AO3320">
        <f t="shared" si="51"/>
        <v>55</v>
      </c>
      <c r="AP3320" t="b">
        <v>0</v>
      </c>
    </row>
    <row r="3321" spans="1:42" x14ac:dyDescent="0.25">
      <c r="A3321" t="s">
        <v>6163</v>
      </c>
      <c r="B3321">
        <v>1</v>
      </c>
      <c r="C3321" t="s">
        <v>40</v>
      </c>
      <c r="D3321" t="s">
        <v>41</v>
      </c>
      <c r="E3321" t="s">
        <v>273</v>
      </c>
      <c r="F3321">
        <v>92008</v>
      </c>
      <c r="G3321" t="s">
        <v>3173</v>
      </c>
      <c r="H3321">
        <v>33.148116000000002</v>
      </c>
      <c r="I3321">
        <v>-117.306043</v>
      </c>
      <c r="J3321">
        <v>0</v>
      </c>
      <c r="K3321">
        <v>0</v>
      </c>
      <c r="L3321">
        <v>0</v>
      </c>
      <c r="M3321">
        <v>0</v>
      </c>
      <c r="N3321" t="str">
        <f>VLOOKUP(O3321:O10352,'VLOOKUP Ranges'!$A$9:$B$12,2,TRUE)</f>
        <v>29-55</v>
      </c>
      <c r="O3321">
        <v>53</v>
      </c>
      <c r="P3321">
        <v>1</v>
      </c>
      <c r="Q3321" t="s">
        <v>44</v>
      </c>
      <c r="R3321" t="s">
        <v>44</v>
      </c>
      <c r="S3321" t="s">
        <v>45</v>
      </c>
      <c r="T3321" t="s">
        <v>45</v>
      </c>
      <c r="U3321" t="s">
        <v>44</v>
      </c>
      <c r="V3321" t="s">
        <v>45</v>
      </c>
      <c r="W3321" t="s">
        <v>45</v>
      </c>
      <c r="X3321">
        <v>1</v>
      </c>
      <c r="Y3321" t="str">
        <f>VLOOKUP(Z3321:Z10352,'VLOOKUP Ranges'!$A$2:$B$5,2,TRUE)</f>
        <v>89-118</v>
      </c>
      <c r="Z3321">
        <v>100.3</v>
      </c>
      <c r="AA3321">
        <v>5200.8</v>
      </c>
      <c r="AB3321" t="s">
        <v>44</v>
      </c>
      <c r="AC3321">
        <v>0</v>
      </c>
      <c r="AD3321">
        <v>71</v>
      </c>
      <c r="AE3321">
        <v>5377</v>
      </c>
      <c r="AG3321" t="b">
        <v>1</v>
      </c>
      <c r="AH3321" t="b">
        <v>0</v>
      </c>
      <c r="AI3321" t="b">
        <v>1</v>
      </c>
      <c r="AJ3321" t="b">
        <v>0</v>
      </c>
      <c r="AK3321" t="b">
        <v>0</v>
      </c>
      <c r="AL3321" t="b">
        <v>0</v>
      </c>
      <c r="AM3321" t="b">
        <v>1</v>
      </c>
      <c r="AN3321">
        <v>98.1283018867924</v>
      </c>
      <c r="AO3321">
        <f t="shared" si="51"/>
        <v>101</v>
      </c>
      <c r="AP3321" t="b">
        <v>0</v>
      </c>
    </row>
    <row r="3322" spans="1:42" x14ac:dyDescent="0.25">
      <c r="A3322" t="s">
        <v>6164</v>
      </c>
      <c r="B3322">
        <v>1</v>
      </c>
      <c r="C3322" t="s">
        <v>40</v>
      </c>
      <c r="D3322" t="s">
        <v>41</v>
      </c>
      <c r="E3322" t="s">
        <v>273</v>
      </c>
      <c r="F3322">
        <v>92009</v>
      </c>
      <c r="G3322" t="s">
        <v>274</v>
      </c>
      <c r="H3322">
        <v>33.098018000000003</v>
      </c>
      <c r="I3322">
        <v>-117.25820299999999</v>
      </c>
      <c r="J3322">
        <v>0</v>
      </c>
      <c r="K3322">
        <v>0</v>
      </c>
      <c r="L3322">
        <v>0</v>
      </c>
      <c r="M3322">
        <v>0</v>
      </c>
      <c r="N3322" t="str">
        <f>VLOOKUP(O3322:O10353,'VLOOKUP Ranges'!$A$9:$B$12,2,TRUE)</f>
        <v>55-77</v>
      </c>
      <c r="O3322">
        <v>60</v>
      </c>
      <c r="P3322">
        <v>0</v>
      </c>
      <c r="Q3322" t="s">
        <v>62</v>
      </c>
      <c r="R3322" t="s">
        <v>45</v>
      </c>
      <c r="S3322" t="s">
        <v>44</v>
      </c>
      <c r="T3322" t="s">
        <v>45</v>
      </c>
      <c r="U3322" t="s">
        <v>44</v>
      </c>
      <c r="V3322" t="s">
        <v>45</v>
      </c>
      <c r="W3322" t="s">
        <v>45</v>
      </c>
      <c r="X3322">
        <v>0</v>
      </c>
      <c r="Y3322" t="str">
        <f>VLOOKUP(Z3322:Z10353,'VLOOKUP Ranges'!$A$2:$B$5,2,TRUE)</f>
        <v>35-70</v>
      </c>
      <c r="Z3322">
        <v>53.6</v>
      </c>
      <c r="AA3322">
        <v>3237.05</v>
      </c>
      <c r="AB3322" t="s">
        <v>44</v>
      </c>
      <c r="AC3322">
        <v>0</v>
      </c>
      <c r="AD3322">
        <v>39</v>
      </c>
      <c r="AE3322">
        <v>4173</v>
      </c>
      <c r="AG3322" t="b">
        <v>0</v>
      </c>
      <c r="AH3322" t="b">
        <v>1</v>
      </c>
      <c r="AI3322" t="b">
        <v>0</v>
      </c>
      <c r="AJ3322" t="b">
        <v>0</v>
      </c>
      <c r="AK3322" t="b">
        <v>0</v>
      </c>
      <c r="AL3322" t="b">
        <v>1</v>
      </c>
      <c r="AM3322" t="b">
        <v>0</v>
      </c>
      <c r="AN3322">
        <v>53.9508333333333</v>
      </c>
      <c r="AO3322">
        <f t="shared" si="51"/>
        <v>54</v>
      </c>
      <c r="AP3322" t="b">
        <v>0</v>
      </c>
    </row>
    <row r="3323" spans="1:42" x14ac:dyDescent="0.25">
      <c r="A3323" t="s">
        <v>6165</v>
      </c>
      <c r="B3323">
        <v>1</v>
      </c>
      <c r="C3323" t="s">
        <v>40</v>
      </c>
      <c r="D3323" t="s">
        <v>41</v>
      </c>
      <c r="E3323" t="s">
        <v>279</v>
      </c>
      <c r="F3323">
        <v>92019</v>
      </c>
      <c r="G3323" t="s">
        <v>3175</v>
      </c>
      <c r="H3323">
        <v>32.785164999999999</v>
      </c>
      <c r="I3323">
        <v>-116.86264799999999</v>
      </c>
      <c r="J3323">
        <v>0</v>
      </c>
      <c r="K3323">
        <v>0</v>
      </c>
      <c r="L3323">
        <v>0</v>
      </c>
      <c r="M3323">
        <v>0</v>
      </c>
      <c r="N3323" t="str">
        <f>VLOOKUP(O3323:O10354,'VLOOKUP Ranges'!$A$9:$B$12,2,TRUE)</f>
        <v>9-29</v>
      </c>
      <c r="O3323">
        <v>20</v>
      </c>
      <c r="P3323">
        <v>1</v>
      </c>
      <c r="Q3323" t="s">
        <v>44</v>
      </c>
      <c r="R3323" t="s">
        <v>66</v>
      </c>
      <c r="S3323" t="s">
        <v>66</v>
      </c>
      <c r="T3323" t="s">
        <v>66</v>
      </c>
      <c r="U3323" t="s">
        <v>66</v>
      </c>
      <c r="V3323" t="s">
        <v>66</v>
      </c>
      <c r="W3323" t="s">
        <v>66</v>
      </c>
      <c r="X3323">
        <v>1</v>
      </c>
      <c r="Y3323" t="str">
        <f>VLOOKUP(Z3323:Z10354,'VLOOKUP Ranges'!$A$2:$B$5,2,TRUE)</f>
        <v>18-35</v>
      </c>
      <c r="Z3323">
        <v>19.350000000000001</v>
      </c>
      <c r="AA3323">
        <v>433.75</v>
      </c>
      <c r="AB3323" t="s">
        <v>44</v>
      </c>
      <c r="AC3323">
        <v>0</v>
      </c>
      <c r="AD3323">
        <v>77</v>
      </c>
      <c r="AE3323">
        <v>5811</v>
      </c>
      <c r="AG3323" t="b">
        <v>1</v>
      </c>
      <c r="AH3323" t="b">
        <v>0</v>
      </c>
      <c r="AI3323" t="b">
        <v>0</v>
      </c>
      <c r="AJ3323" t="b">
        <v>1</v>
      </c>
      <c r="AK3323" t="b">
        <v>1</v>
      </c>
      <c r="AL3323" t="b">
        <v>0</v>
      </c>
      <c r="AM3323" t="b">
        <v>0</v>
      </c>
      <c r="AN3323">
        <v>21.6875</v>
      </c>
      <c r="AO3323">
        <f t="shared" si="51"/>
        <v>20</v>
      </c>
      <c r="AP3323" t="b">
        <v>0</v>
      </c>
    </row>
    <row r="3324" spans="1:42" x14ac:dyDescent="0.25">
      <c r="A3324" t="s">
        <v>6166</v>
      </c>
      <c r="B3324">
        <v>1</v>
      </c>
      <c r="C3324" t="s">
        <v>40</v>
      </c>
      <c r="D3324" t="s">
        <v>41</v>
      </c>
      <c r="E3324" t="s">
        <v>279</v>
      </c>
      <c r="F3324">
        <v>92020</v>
      </c>
      <c r="G3324" t="s">
        <v>280</v>
      </c>
      <c r="H3324">
        <v>32.796970000000002</v>
      </c>
      <c r="I3324">
        <v>-116.969082</v>
      </c>
      <c r="J3324">
        <v>0</v>
      </c>
      <c r="K3324">
        <v>0</v>
      </c>
      <c r="L3324">
        <v>1</v>
      </c>
      <c r="M3324">
        <v>1</v>
      </c>
      <c r="N3324" t="str">
        <f>VLOOKUP(O3324:O10355,'VLOOKUP Ranges'!$A$9:$B$12,2,TRUE)</f>
        <v>9-29</v>
      </c>
      <c r="O3324">
        <v>23</v>
      </c>
      <c r="P3324">
        <v>1</v>
      </c>
      <c r="Q3324" t="s">
        <v>45</v>
      </c>
      <c r="R3324" t="s">
        <v>44</v>
      </c>
      <c r="S3324" t="s">
        <v>44</v>
      </c>
      <c r="T3324" t="s">
        <v>44</v>
      </c>
      <c r="U3324" t="s">
        <v>44</v>
      </c>
      <c r="V3324" t="s">
        <v>44</v>
      </c>
      <c r="W3324" t="s">
        <v>45</v>
      </c>
      <c r="X3324">
        <v>0</v>
      </c>
      <c r="Y3324" t="str">
        <f>VLOOKUP(Z3324:Z10355,'VLOOKUP Ranges'!$A$2:$B$5,2,TRUE)</f>
        <v>70-89</v>
      </c>
      <c r="Z3324">
        <v>85.6</v>
      </c>
      <c r="AA3324">
        <v>1868.4</v>
      </c>
      <c r="AB3324" t="s">
        <v>44</v>
      </c>
      <c r="AC3324">
        <v>0</v>
      </c>
      <c r="AD3324">
        <v>25</v>
      </c>
      <c r="AE3324">
        <v>3513</v>
      </c>
      <c r="AG3324" t="b">
        <v>0</v>
      </c>
      <c r="AH3324" t="b">
        <v>0</v>
      </c>
      <c r="AI3324" t="b">
        <v>1</v>
      </c>
      <c r="AJ3324" t="b">
        <v>0</v>
      </c>
      <c r="AK3324" t="b">
        <v>0</v>
      </c>
      <c r="AL3324" t="b">
        <v>1</v>
      </c>
      <c r="AM3324" t="b">
        <v>0</v>
      </c>
      <c r="AN3324">
        <v>81.234782608695596</v>
      </c>
      <c r="AO3324">
        <f t="shared" si="51"/>
        <v>86</v>
      </c>
      <c r="AP3324" t="b">
        <v>0</v>
      </c>
    </row>
    <row r="3325" spans="1:42" x14ac:dyDescent="0.25">
      <c r="A3325" t="s">
        <v>6167</v>
      </c>
      <c r="B3325">
        <v>1</v>
      </c>
      <c r="C3325" t="s">
        <v>40</v>
      </c>
      <c r="D3325" t="s">
        <v>41</v>
      </c>
      <c r="E3325" t="s">
        <v>279</v>
      </c>
      <c r="F3325">
        <v>92021</v>
      </c>
      <c r="G3325" t="s">
        <v>3177</v>
      </c>
      <c r="H3325">
        <v>32.832706000000002</v>
      </c>
      <c r="I3325">
        <v>-116.87325800000001</v>
      </c>
      <c r="J3325">
        <v>1</v>
      </c>
      <c r="K3325">
        <v>0</v>
      </c>
      <c r="L3325">
        <v>1</v>
      </c>
      <c r="M3325">
        <v>0</v>
      </c>
      <c r="N3325" t="str">
        <f>VLOOKUP(O3325:O10356,'VLOOKUP Ranges'!$A$9:$B$12,2,TRUE)</f>
        <v>55-77</v>
      </c>
      <c r="O3325">
        <v>72</v>
      </c>
      <c r="P3325">
        <v>1</v>
      </c>
      <c r="Q3325" t="s">
        <v>44</v>
      </c>
      <c r="R3325" t="s">
        <v>45</v>
      </c>
      <c r="S3325" t="s">
        <v>44</v>
      </c>
      <c r="T3325" t="s">
        <v>45</v>
      </c>
      <c r="U3325" t="s">
        <v>45</v>
      </c>
      <c r="V3325" t="s">
        <v>45</v>
      </c>
      <c r="W3325" t="s">
        <v>45</v>
      </c>
      <c r="X3325">
        <v>1</v>
      </c>
      <c r="Y3325" t="str">
        <f>VLOOKUP(Z3325:Z10356,'VLOOKUP Ranges'!$A$2:$B$5,2,TRUE)</f>
        <v>70-89</v>
      </c>
      <c r="Z3325">
        <v>80.8</v>
      </c>
      <c r="AA3325">
        <v>5728.55</v>
      </c>
      <c r="AB3325" t="s">
        <v>44</v>
      </c>
      <c r="AC3325">
        <v>0</v>
      </c>
      <c r="AD3325">
        <v>75</v>
      </c>
      <c r="AE3325">
        <v>4689</v>
      </c>
      <c r="AG3325" t="b">
        <v>0</v>
      </c>
      <c r="AH3325" t="b">
        <v>1</v>
      </c>
      <c r="AI3325" t="b">
        <v>0</v>
      </c>
      <c r="AJ3325" t="b">
        <v>0</v>
      </c>
      <c r="AK3325" t="b">
        <v>0</v>
      </c>
      <c r="AL3325" t="b">
        <v>1</v>
      </c>
      <c r="AM3325" t="b">
        <v>0</v>
      </c>
      <c r="AN3325">
        <v>79.563194444444406</v>
      </c>
      <c r="AO3325">
        <f t="shared" si="51"/>
        <v>81</v>
      </c>
      <c r="AP3325" t="b">
        <v>1</v>
      </c>
    </row>
    <row r="3326" spans="1:42" x14ac:dyDescent="0.25">
      <c r="A3326" t="s">
        <v>6168</v>
      </c>
      <c r="B3326">
        <v>1</v>
      </c>
      <c r="C3326" t="s">
        <v>40</v>
      </c>
      <c r="D3326" t="s">
        <v>41</v>
      </c>
      <c r="E3326" t="s">
        <v>282</v>
      </c>
      <c r="F3326">
        <v>92025</v>
      </c>
      <c r="G3326" t="s">
        <v>4306</v>
      </c>
      <c r="H3326">
        <v>33.081477999999997</v>
      </c>
      <c r="I3326">
        <v>-117.03381400000001</v>
      </c>
      <c r="J3326">
        <v>1</v>
      </c>
      <c r="K3326">
        <v>0</v>
      </c>
      <c r="L3326">
        <v>0</v>
      </c>
      <c r="M3326">
        <v>0</v>
      </c>
      <c r="N3326" t="str">
        <f>VLOOKUP(O3326:O10357,'VLOOKUP Ranges'!$A$9:$B$12,2,TRUE)</f>
        <v>9-29</v>
      </c>
      <c r="O3326">
        <v>21</v>
      </c>
      <c r="P3326">
        <v>1</v>
      </c>
      <c r="Q3326" t="s">
        <v>44</v>
      </c>
      <c r="R3326" t="s">
        <v>66</v>
      </c>
      <c r="S3326" t="s">
        <v>66</v>
      </c>
      <c r="T3326" t="s">
        <v>66</v>
      </c>
      <c r="U3326" t="s">
        <v>66</v>
      </c>
      <c r="V3326" t="s">
        <v>66</v>
      </c>
      <c r="W3326" t="s">
        <v>66</v>
      </c>
      <c r="X3326">
        <v>0</v>
      </c>
      <c r="Y3326" t="str">
        <f>VLOOKUP(Z3326:Z10357,'VLOOKUP Ranges'!$A$2:$B$5,2,TRUE)</f>
        <v>18-35</v>
      </c>
      <c r="Z3326">
        <v>19.600000000000001</v>
      </c>
      <c r="AA3326">
        <v>390.4</v>
      </c>
      <c r="AB3326" t="s">
        <v>44</v>
      </c>
      <c r="AC3326">
        <v>0</v>
      </c>
      <c r="AD3326">
        <v>22</v>
      </c>
      <c r="AE3326">
        <v>4562</v>
      </c>
      <c r="AG3326" t="b">
        <v>0</v>
      </c>
      <c r="AH3326" t="b">
        <v>1</v>
      </c>
      <c r="AI3326" t="b">
        <v>0</v>
      </c>
      <c r="AJ3326" t="b">
        <v>1</v>
      </c>
      <c r="AK3326" t="b">
        <v>0</v>
      </c>
      <c r="AL3326" t="b">
        <v>0</v>
      </c>
      <c r="AM3326" t="b">
        <v>1</v>
      </c>
      <c r="AN3326">
        <v>18.5904761904761</v>
      </c>
      <c r="AO3326">
        <f t="shared" si="51"/>
        <v>20</v>
      </c>
      <c r="AP3326" t="b">
        <v>0</v>
      </c>
    </row>
    <row r="3327" spans="1:42" x14ac:dyDescent="0.25">
      <c r="A3327" t="s">
        <v>6169</v>
      </c>
      <c r="B3327">
        <v>1</v>
      </c>
      <c r="C3327" t="s">
        <v>40</v>
      </c>
      <c r="D3327" t="s">
        <v>41</v>
      </c>
      <c r="E3327" t="s">
        <v>282</v>
      </c>
      <c r="F3327">
        <v>92027</v>
      </c>
      <c r="G3327" t="s">
        <v>3912</v>
      </c>
      <c r="H3327">
        <v>33.141264999999997</v>
      </c>
      <c r="I3327">
        <v>-116.967221</v>
      </c>
      <c r="J3327">
        <v>1</v>
      </c>
      <c r="K3327">
        <v>1</v>
      </c>
      <c r="L3327">
        <v>0</v>
      </c>
      <c r="M3327">
        <v>0</v>
      </c>
      <c r="N3327" t="str">
        <f>VLOOKUP(O3327:O10358,'VLOOKUP Ranges'!$A$9:$B$12,2,TRUE)</f>
        <v>29-55</v>
      </c>
      <c r="O3327">
        <v>31</v>
      </c>
      <c r="P3327">
        <v>1</v>
      </c>
      <c r="Q3327" t="s">
        <v>45</v>
      </c>
      <c r="R3327" t="s">
        <v>44</v>
      </c>
      <c r="S3327" t="s">
        <v>45</v>
      </c>
      <c r="T3327" t="s">
        <v>44</v>
      </c>
      <c r="U3327" t="s">
        <v>44</v>
      </c>
      <c r="V3327" t="s">
        <v>45</v>
      </c>
      <c r="W3327" t="s">
        <v>44</v>
      </c>
      <c r="X3327">
        <v>1</v>
      </c>
      <c r="Y3327" t="str">
        <f>VLOOKUP(Z3327:Z10358,'VLOOKUP Ranges'!$A$2:$B$5,2,TRUE)</f>
        <v>89-118</v>
      </c>
      <c r="Z3327">
        <v>90.7</v>
      </c>
      <c r="AA3327">
        <v>2845.15</v>
      </c>
      <c r="AB3327" t="s">
        <v>44</v>
      </c>
      <c r="AC3327">
        <v>0</v>
      </c>
      <c r="AD3327">
        <v>60</v>
      </c>
      <c r="AE3327">
        <v>3493</v>
      </c>
      <c r="AG3327" t="b">
        <v>0</v>
      </c>
      <c r="AH3327" t="b">
        <v>0</v>
      </c>
      <c r="AI3327" t="b">
        <v>1</v>
      </c>
      <c r="AJ3327" t="b">
        <v>0</v>
      </c>
      <c r="AK3327" t="b">
        <v>0</v>
      </c>
      <c r="AL3327" t="b">
        <v>1</v>
      </c>
      <c r="AM3327" t="b">
        <v>0</v>
      </c>
      <c r="AN3327">
        <v>91.779032258064504</v>
      </c>
      <c r="AO3327">
        <f t="shared" si="51"/>
        <v>91</v>
      </c>
      <c r="AP3327" t="b">
        <v>0</v>
      </c>
    </row>
    <row r="3328" spans="1:42" x14ac:dyDescent="0.25">
      <c r="A3328" t="s">
        <v>6170</v>
      </c>
      <c r="B3328">
        <v>1</v>
      </c>
      <c r="C3328" t="s">
        <v>40</v>
      </c>
      <c r="D3328" t="s">
        <v>41</v>
      </c>
      <c r="E3328" t="s">
        <v>2388</v>
      </c>
      <c r="F3328">
        <v>92028</v>
      </c>
      <c r="G3328" t="s">
        <v>2389</v>
      </c>
      <c r="H3328">
        <v>33.362575</v>
      </c>
      <c r="I3328">
        <v>-117.299644</v>
      </c>
      <c r="J3328">
        <v>0</v>
      </c>
      <c r="K3328">
        <v>0</v>
      </c>
      <c r="L3328">
        <v>0</v>
      </c>
      <c r="M3328">
        <v>0</v>
      </c>
      <c r="N3328" t="str">
        <f>VLOOKUP(O3328:O10359,'VLOOKUP Ranges'!$A$9:$B$12,2,TRUE)</f>
        <v>55-77</v>
      </c>
      <c r="O3328">
        <v>57</v>
      </c>
      <c r="P3328">
        <v>1</v>
      </c>
      <c r="Q3328" t="s">
        <v>44</v>
      </c>
      <c r="R3328" t="s">
        <v>44</v>
      </c>
      <c r="S3328" t="s">
        <v>45</v>
      </c>
      <c r="T3328" t="s">
        <v>45</v>
      </c>
      <c r="U3328" t="s">
        <v>45</v>
      </c>
      <c r="V3328" t="s">
        <v>45</v>
      </c>
      <c r="W3328" t="s">
        <v>44</v>
      </c>
      <c r="X3328">
        <v>0</v>
      </c>
      <c r="Y3328" t="str">
        <f>VLOOKUP(Z3328:Z10359,'VLOOKUP Ranges'!$A$2:$B$5,2,TRUE)</f>
        <v>35-70</v>
      </c>
      <c r="Z3328">
        <v>69.75</v>
      </c>
      <c r="AA3328">
        <v>3894.4</v>
      </c>
      <c r="AB3328" t="s">
        <v>44</v>
      </c>
      <c r="AC3328">
        <v>0</v>
      </c>
      <c r="AD3328">
        <v>38</v>
      </c>
      <c r="AE3328">
        <v>4487</v>
      </c>
      <c r="AG3328" t="b">
        <v>0</v>
      </c>
      <c r="AH3328" t="b">
        <v>1</v>
      </c>
      <c r="AI3328" t="b">
        <v>0</v>
      </c>
      <c r="AJ3328" t="b">
        <v>0</v>
      </c>
      <c r="AK3328" t="b">
        <v>0</v>
      </c>
      <c r="AL3328" t="b">
        <v>0</v>
      </c>
      <c r="AM3328" t="b">
        <v>1</v>
      </c>
      <c r="AN3328">
        <v>68.322807017543795</v>
      </c>
      <c r="AO3328">
        <f t="shared" si="51"/>
        <v>70</v>
      </c>
      <c r="AP3328" t="b">
        <v>0</v>
      </c>
    </row>
    <row r="3329" spans="1:42" x14ac:dyDescent="0.25">
      <c r="A3329" t="s">
        <v>6171</v>
      </c>
      <c r="B3329">
        <v>1</v>
      </c>
      <c r="C3329" t="s">
        <v>40</v>
      </c>
      <c r="D3329" t="s">
        <v>41</v>
      </c>
      <c r="E3329" t="s">
        <v>282</v>
      </c>
      <c r="F3329">
        <v>92029</v>
      </c>
      <c r="G3329" t="s">
        <v>283</v>
      </c>
      <c r="H3329">
        <v>33.079833999999998</v>
      </c>
      <c r="I3329">
        <v>-117.134275</v>
      </c>
      <c r="J3329">
        <v>0</v>
      </c>
      <c r="K3329">
        <v>0</v>
      </c>
      <c r="L3329">
        <v>1</v>
      </c>
      <c r="M3329">
        <v>1</v>
      </c>
      <c r="N3329" t="str">
        <f>VLOOKUP(O3329:O10360,'VLOOKUP Ranges'!$A$9:$B$12,2,TRUE)</f>
        <v>29-55</v>
      </c>
      <c r="O3329">
        <v>45</v>
      </c>
      <c r="P3329">
        <v>1</v>
      </c>
      <c r="Q3329" t="s">
        <v>44</v>
      </c>
      <c r="R3329" t="s">
        <v>66</v>
      </c>
      <c r="S3329" t="s">
        <v>66</v>
      </c>
      <c r="T3329" t="s">
        <v>66</v>
      </c>
      <c r="U3329" t="s">
        <v>66</v>
      </c>
      <c r="V3329" t="s">
        <v>66</v>
      </c>
      <c r="W3329" t="s">
        <v>66</v>
      </c>
      <c r="X3329">
        <v>1</v>
      </c>
      <c r="Y3329" t="str">
        <f>VLOOKUP(Z3329:Z10360,'VLOOKUP Ranges'!$A$2:$B$5,2,TRUE)</f>
        <v>18-35</v>
      </c>
      <c r="Z3329">
        <v>20</v>
      </c>
      <c r="AA3329">
        <v>886.4</v>
      </c>
      <c r="AB3329" t="s">
        <v>44</v>
      </c>
      <c r="AC3329">
        <v>0</v>
      </c>
      <c r="AD3329">
        <v>71</v>
      </c>
      <c r="AE3329">
        <v>5169</v>
      </c>
      <c r="AG3329" t="b">
        <v>0</v>
      </c>
      <c r="AH3329" t="b">
        <v>1</v>
      </c>
      <c r="AI3329" t="b">
        <v>0</v>
      </c>
      <c r="AJ3329" t="b">
        <v>1</v>
      </c>
      <c r="AK3329" t="b">
        <v>0</v>
      </c>
      <c r="AL3329" t="b">
        <v>0</v>
      </c>
      <c r="AM3329" t="b">
        <v>0</v>
      </c>
      <c r="AN3329">
        <v>19.697777777777699</v>
      </c>
      <c r="AO3329">
        <f t="shared" si="51"/>
        <v>20</v>
      </c>
      <c r="AP3329" t="b">
        <v>0</v>
      </c>
    </row>
    <row r="3330" spans="1:42" x14ac:dyDescent="0.25">
      <c r="A3330" t="s">
        <v>6172</v>
      </c>
      <c r="B3330">
        <v>1</v>
      </c>
      <c r="C3330" t="s">
        <v>40</v>
      </c>
      <c r="D3330" t="s">
        <v>41</v>
      </c>
      <c r="E3330" t="s">
        <v>3180</v>
      </c>
      <c r="F3330">
        <v>92036</v>
      </c>
      <c r="G3330" t="s">
        <v>3181</v>
      </c>
      <c r="H3330">
        <v>32.980677999999997</v>
      </c>
      <c r="I3330">
        <v>-116.262854</v>
      </c>
      <c r="J3330">
        <v>1</v>
      </c>
      <c r="K3330">
        <v>0</v>
      </c>
      <c r="L3330">
        <v>0</v>
      </c>
      <c r="M3330">
        <v>0</v>
      </c>
      <c r="N3330" t="str">
        <f>VLOOKUP(O3330:O10361,'VLOOKUP Ranges'!$A$9:$B$12,2,TRUE)</f>
        <v>9-29</v>
      </c>
      <c r="O3330">
        <v>10</v>
      </c>
      <c r="P3330">
        <v>1</v>
      </c>
      <c r="Q3330" t="s">
        <v>45</v>
      </c>
      <c r="R3330" t="s">
        <v>44</v>
      </c>
      <c r="S3330" t="s">
        <v>45</v>
      </c>
      <c r="T3330" t="s">
        <v>45</v>
      </c>
      <c r="U3330" t="s">
        <v>44</v>
      </c>
      <c r="V3330" t="s">
        <v>44</v>
      </c>
      <c r="W3330" t="s">
        <v>45</v>
      </c>
      <c r="X3330">
        <v>1</v>
      </c>
      <c r="Y3330" t="str">
        <f>VLOOKUP(Z3330:Z10361,'VLOOKUP Ranges'!$A$2:$B$5,2,TRUE)</f>
        <v>89-118</v>
      </c>
      <c r="Z3330">
        <v>95.25</v>
      </c>
      <c r="AA3330">
        <v>1021.55</v>
      </c>
      <c r="AB3330" t="s">
        <v>44</v>
      </c>
      <c r="AC3330">
        <v>0</v>
      </c>
      <c r="AD3330">
        <v>23</v>
      </c>
      <c r="AE3330">
        <v>4810</v>
      </c>
      <c r="AG3330" t="b">
        <v>0</v>
      </c>
      <c r="AH3330" t="b">
        <v>0</v>
      </c>
      <c r="AI3330" t="b">
        <v>1</v>
      </c>
      <c r="AJ3330" t="b">
        <v>0</v>
      </c>
      <c r="AK3330" t="b">
        <v>0</v>
      </c>
      <c r="AL3330" t="b">
        <v>1</v>
      </c>
      <c r="AM3330" t="b">
        <v>0</v>
      </c>
      <c r="AN3330">
        <v>102.155</v>
      </c>
      <c r="AO3330">
        <f t="shared" si="51"/>
        <v>96</v>
      </c>
      <c r="AP3330" t="b">
        <v>0</v>
      </c>
    </row>
    <row r="3331" spans="1:42" x14ac:dyDescent="0.25">
      <c r="A3331" t="s">
        <v>6173</v>
      </c>
      <c r="B3331">
        <v>1</v>
      </c>
      <c r="C3331" t="s">
        <v>40</v>
      </c>
      <c r="D3331" t="s">
        <v>41</v>
      </c>
      <c r="E3331" t="s">
        <v>3183</v>
      </c>
      <c r="F3331">
        <v>92040</v>
      </c>
      <c r="G3331" t="s">
        <v>3184</v>
      </c>
      <c r="H3331">
        <v>32.909872999999997</v>
      </c>
      <c r="I3331">
        <v>-116.906774</v>
      </c>
      <c r="J3331">
        <v>1</v>
      </c>
      <c r="K3331">
        <v>0</v>
      </c>
      <c r="L3331">
        <v>0</v>
      </c>
      <c r="M3331">
        <v>1</v>
      </c>
      <c r="N3331" t="str">
        <f>VLOOKUP(O3331:O10362,'VLOOKUP Ranges'!$A$9:$B$12,2,TRUE)</f>
        <v>9-29</v>
      </c>
      <c r="O3331">
        <v>14</v>
      </c>
      <c r="P3331">
        <v>1</v>
      </c>
      <c r="Q3331" t="s">
        <v>44</v>
      </c>
      <c r="R3331" t="s">
        <v>66</v>
      </c>
      <c r="S3331" t="s">
        <v>66</v>
      </c>
      <c r="T3331" t="s">
        <v>66</v>
      </c>
      <c r="U3331" t="s">
        <v>66</v>
      </c>
      <c r="V3331" t="s">
        <v>66</v>
      </c>
      <c r="W3331" t="s">
        <v>66</v>
      </c>
      <c r="X3331">
        <v>0</v>
      </c>
      <c r="Y3331" t="str">
        <f>VLOOKUP(Z3331:Z10362,'VLOOKUP Ranges'!$A$2:$B$5,2,TRUE)</f>
        <v>18-35</v>
      </c>
      <c r="Z3331">
        <v>19.95</v>
      </c>
      <c r="AA3331">
        <v>268.39999999999998</v>
      </c>
      <c r="AB3331" t="s">
        <v>44</v>
      </c>
      <c r="AC3331">
        <v>0</v>
      </c>
      <c r="AD3331">
        <v>71</v>
      </c>
      <c r="AE3331">
        <v>5770</v>
      </c>
      <c r="AG3331" t="b">
        <v>0</v>
      </c>
      <c r="AH3331" t="b">
        <v>0</v>
      </c>
      <c r="AI3331" t="b">
        <v>0</v>
      </c>
      <c r="AJ3331" t="b">
        <v>1</v>
      </c>
      <c r="AK3331" t="b">
        <v>0</v>
      </c>
      <c r="AL3331" t="b">
        <v>0</v>
      </c>
      <c r="AM3331" t="b">
        <v>1</v>
      </c>
      <c r="AN3331">
        <v>19.1714285714285</v>
      </c>
      <c r="AO3331">
        <f t="shared" ref="AO3331:AO3394" si="52">ROUNDUP(Z3331, 0)</f>
        <v>20</v>
      </c>
      <c r="AP3331" t="b">
        <v>0</v>
      </c>
    </row>
    <row r="3332" spans="1:42" x14ac:dyDescent="0.25">
      <c r="A3332" t="s">
        <v>6174</v>
      </c>
      <c r="B3332">
        <v>1</v>
      </c>
      <c r="C3332" t="s">
        <v>40</v>
      </c>
      <c r="D3332" t="s">
        <v>41</v>
      </c>
      <c r="E3332" t="s">
        <v>285</v>
      </c>
      <c r="F3332">
        <v>92054</v>
      </c>
      <c r="G3332" t="s">
        <v>4314</v>
      </c>
      <c r="H3332">
        <v>33.351058999999999</v>
      </c>
      <c r="I3332">
        <v>-117.420557</v>
      </c>
      <c r="J3332">
        <v>1</v>
      </c>
      <c r="K3332">
        <v>0</v>
      </c>
      <c r="L3332">
        <v>1</v>
      </c>
      <c r="M3332">
        <v>0</v>
      </c>
      <c r="N3332" t="str">
        <f>VLOOKUP(O3332:O10363,'VLOOKUP Ranges'!$A$9:$B$12,2,TRUE)</f>
        <v>9-29</v>
      </c>
      <c r="O3332">
        <v>27</v>
      </c>
      <c r="P3332">
        <v>1</v>
      </c>
      <c r="Q3332" t="s">
        <v>45</v>
      </c>
      <c r="R3332" t="s">
        <v>45</v>
      </c>
      <c r="S3332" t="s">
        <v>44</v>
      </c>
      <c r="T3332" t="s">
        <v>44</v>
      </c>
      <c r="U3332" t="s">
        <v>45</v>
      </c>
      <c r="V3332" t="s">
        <v>45</v>
      </c>
      <c r="W3332" t="s">
        <v>45</v>
      </c>
      <c r="X3332">
        <v>0</v>
      </c>
      <c r="Y3332" t="str">
        <f>VLOOKUP(Z3332:Z10363,'VLOOKUP Ranges'!$A$2:$B$5,2,TRUE)</f>
        <v>70-89</v>
      </c>
      <c r="Z3332">
        <v>80.849999999999994</v>
      </c>
      <c r="AA3332">
        <v>2204.35</v>
      </c>
      <c r="AB3332" t="s">
        <v>44</v>
      </c>
      <c r="AC3332">
        <v>0</v>
      </c>
      <c r="AD3332">
        <v>51</v>
      </c>
      <c r="AE3332">
        <v>4732</v>
      </c>
      <c r="AG3332" t="b">
        <v>1</v>
      </c>
      <c r="AH3332" t="b">
        <v>0</v>
      </c>
      <c r="AI3332" t="b">
        <v>0</v>
      </c>
      <c r="AJ3332" t="b">
        <v>0</v>
      </c>
      <c r="AK3332" t="b">
        <v>0</v>
      </c>
      <c r="AL3332" t="b">
        <v>0</v>
      </c>
      <c r="AM3332" t="b">
        <v>1</v>
      </c>
      <c r="AN3332">
        <v>81.642592592592493</v>
      </c>
      <c r="AO3332">
        <f t="shared" si="52"/>
        <v>81</v>
      </c>
      <c r="AP3332" t="b">
        <v>1</v>
      </c>
    </row>
    <row r="3333" spans="1:42" x14ac:dyDescent="0.25">
      <c r="A3333" t="s">
        <v>6175</v>
      </c>
      <c r="B3333">
        <v>1</v>
      </c>
      <c r="C3333" t="s">
        <v>40</v>
      </c>
      <c r="D3333" t="s">
        <v>41</v>
      </c>
      <c r="E3333" t="s">
        <v>288</v>
      </c>
      <c r="F3333">
        <v>92059</v>
      </c>
      <c r="G3333" t="s">
        <v>289</v>
      </c>
      <c r="H3333">
        <v>33.384345000000003</v>
      </c>
      <c r="I3333">
        <v>-117.072619</v>
      </c>
      <c r="J3333">
        <v>0</v>
      </c>
      <c r="K3333">
        <v>0</v>
      </c>
      <c r="L3333">
        <v>1</v>
      </c>
      <c r="M3333">
        <v>1</v>
      </c>
      <c r="N3333" t="str">
        <f>VLOOKUP(O3333:O10364,'VLOOKUP Ranges'!$A$9:$B$12,2,TRUE)</f>
        <v>55-77</v>
      </c>
      <c r="O3333">
        <v>69</v>
      </c>
      <c r="P3333">
        <v>1</v>
      </c>
      <c r="Q3333" t="s">
        <v>45</v>
      </c>
      <c r="R3333" t="s">
        <v>44</v>
      </c>
      <c r="S3333" t="s">
        <v>45</v>
      </c>
      <c r="T3333" t="s">
        <v>44</v>
      </c>
      <c r="U3333" t="s">
        <v>45</v>
      </c>
      <c r="V3333" t="s">
        <v>44</v>
      </c>
      <c r="W3333" t="s">
        <v>45</v>
      </c>
      <c r="X3333">
        <v>1</v>
      </c>
      <c r="Y3333" t="str">
        <f>VLOOKUP(Z3333:Z10364,'VLOOKUP Ranges'!$A$2:$B$5,2,TRUE)</f>
        <v>89-118</v>
      </c>
      <c r="Z3333">
        <v>93.3</v>
      </c>
      <c r="AA3333">
        <v>6398.05</v>
      </c>
      <c r="AB3333" t="s">
        <v>44</v>
      </c>
      <c r="AC3333">
        <v>0</v>
      </c>
      <c r="AD3333">
        <v>45</v>
      </c>
      <c r="AE3333">
        <v>5205</v>
      </c>
      <c r="AG3333" t="b">
        <v>0</v>
      </c>
      <c r="AH3333" t="b">
        <v>1</v>
      </c>
      <c r="AI3333" t="b">
        <v>1</v>
      </c>
      <c r="AJ3333" t="b">
        <v>0</v>
      </c>
      <c r="AK3333" t="b">
        <v>0</v>
      </c>
      <c r="AL3333" t="b">
        <v>0</v>
      </c>
      <c r="AM3333" t="b">
        <v>0</v>
      </c>
      <c r="AN3333">
        <v>92.725362318840496</v>
      </c>
      <c r="AO3333">
        <f t="shared" si="52"/>
        <v>94</v>
      </c>
      <c r="AP3333" t="b">
        <v>0</v>
      </c>
    </row>
    <row r="3334" spans="1:42" x14ac:dyDescent="0.25">
      <c r="A3334" t="s">
        <v>6176</v>
      </c>
      <c r="B3334">
        <v>1</v>
      </c>
      <c r="C3334" t="s">
        <v>40</v>
      </c>
      <c r="D3334" t="s">
        <v>41</v>
      </c>
      <c r="E3334" t="s">
        <v>3916</v>
      </c>
      <c r="F3334">
        <v>92064</v>
      </c>
      <c r="G3334" t="s">
        <v>3917</v>
      </c>
      <c r="H3334">
        <v>32.984394999999999</v>
      </c>
      <c r="I3334">
        <v>-117.013454</v>
      </c>
      <c r="J3334">
        <v>0</v>
      </c>
      <c r="K3334">
        <v>0</v>
      </c>
      <c r="L3334">
        <v>1</v>
      </c>
      <c r="M3334">
        <v>0</v>
      </c>
      <c r="N3334" t="str">
        <f>VLOOKUP(O3334:O10365,'VLOOKUP Ranges'!$A$9:$B$12,2,TRUE)</f>
        <v>29-55</v>
      </c>
      <c r="O3334">
        <v>35</v>
      </c>
      <c r="P3334">
        <v>0</v>
      </c>
      <c r="Q3334" t="s">
        <v>62</v>
      </c>
      <c r="R3334" t="s">
        <v>45</v>
      </c>
      <c r="S3334" t="s">
        <v>44</v>
      </c>
      <c r="T3334" t="s">
        <v>44</v>
      </c>
      <c r="U3334" t="s">
        <v>45</v>
      </c>
      <c r="V3334" t="s">
        <v>45</v>
      </c>
      <c r="W3334" t="s">
        <v>44</v>
      </c>
      <c r="X3334">
        <v>1</v>
      </c>
      <c r="Y3334" t="str">
        <f>VLOOKUP(Z3334:Z10365,'VLOOKUP Ranges'!$A$2:$B$5,2,TRUE)</f>
        <v>35-70</v>
      </c>
      <c r="Z3334">
        <v>46.35</v>
      </c>
      <c r="AA3334">
        <v>1662.05</v>
      </c>
      <c r="AB3334" t="s">
        <v>44</v>
      </c>
      <c r="AC3334">
        <v>0</v>
      </c>
      <c r="AD3334">
        <v>46</v>
      </c>
      <c r="AE3334">
        <v>4577</v>
      </c>
      <c r="AG3334" t="b">
        <v>0</v>
      </c>
      <c r="AH3334" t="b">
        <v>1</v>
      </c>
      <c r="AI3334" t="b">
        <v>0</v>
      </c>
      <c r="AJ3334" t="b">
        <v>0</v>
      </c>
      <c r="AK3334" t="b">
        <v>1</v>
      </c>
      <c r="AL3334" t="b">
        <v>0</v>
      </c>
      <c r="AM3334" t="b">
        <v>0</v>
      </c>
      <c r="AN3334">
        <v>47.4871428571428</v>
      </c>
      <c r="AO3334">
        <f t="shared" si="52"/>
        <v>47</v>
      </c>
      <c r="AP3334" t="b">
        <v>0</v>
      </c>
    </row>
    <row r="3335" spans="1:42" x14ac:dyDescent="0.25">
      <c r="A3335" t="s">
        <v>6177</v>
      </c>
      <c r="B3335">
        <v>1</v>
      </c>
      <c r="C3335" t="s">
        <v>40</v>
      </c>
      <c r="D3335" t="s">
        <v>41</v>
      </c>
      <c r="E3335" t="s">
        <v>297</v>
      </c>
      <c r="F3335">
        <v>92066</v>
      </c>
      <c r="G3335" t="s">
        <v>298</v>
      </c>
      <c r="H3335">
        <v>33.215251000000002</v>
      </c>
      <c r="I3335">
        <v>-116.53633000000001</v>
      </c>
      <c r="J3335">
        <v>1</v>
      </c>
      <c r="K3335">
        <v>0</v>
      </c>
      <c r="L3335">
        <v>1</v>
      </c>
      <c r="M3335">
        <v>0</v>
      </c>
      <c r="N3335" t="str">
        <f>VLOOKUP(O3335:O10366,'VLOOKUP Ranges'!$A$9:$B$12,2,TRUE)</f>
        <v>29-55</v>
      </c>
      <c r="O3335">
        <v>45</v>
      </c>
      <c r="P3335">
        <v>1</v>
      </c>
      <c r="Q3335" t="s">
        <v>45</v>
      </c>
      <c r="R3335" t="s">
        <v>44</v>
      </c>
      <c r="S3335" t="s">
        <v>45</v>
      </c>
      <c r="T3335" t="s">
        <v>45</v>
      </c>
      <c r="U3335" t="s">
        <v>44</v>
      </c>
      <c r="V3335" t="s">
        <v>45</v>
      </c>
      <c r="W3335" t="s">
        <v>45</v>
      </c>
      <c r="X3335">
        <v>0</v>
      </c>
      <c r="Y3335" t="str">
        <f>VLOOKUP(Z3335:Z10366,'VLOOKUP Ranges'!$A$2:$B$5,2,TRUE)</f>
        <v>70-89</v>
      </c>
      <c r="Z3335">
        <v>78.75</v>
      </c>
      <c r="AA3335">
        <v>3600.65</v>
      </c>
      <c r="AB3335" t="s">
        <v>44</v>
      </c>
      <c r="AC3335">
        <v>0</v>
      </c>
      <c r="AD3335">
        <v>63</v>
      </c>
      <c r="AE3335">
        <v>2595</v>
      </c>
      <c r="AG3335" t="b">
        <v>1</v>
      </c>
      <c r="AH3335" t="b">
        <v>0</v>
      </c>
      <c r="AI3335" t="b">
        <v>0</v>
      </c>
      <c r="AJ3335" t="b">
        <v>0</v>
      </c>
      <c r="AK3335" t="b">
        <v>1</v>
      </c>
      <c r="AL3335" t="b">
        <v>0</v>
      </c>
      <c r="AM3335" t="b">
        <v>0</v>
      </c>
      <c r="AN3335">
        <v>80.014444444444393</v>
      </c>
      <c r="AO3335">
        <f t="shared" si="52"/>
        <v>79</v>
      </c>
      <c r="AP3335" t="b">
        <v>0</v>
      </c>
    </row>
    <row r="3336" spans="1:42" x14ac:dyDescent="0.25">
      <c r="A3336" t="s">
        <v>6178</v>
      </c>
      <c r="B3336">
        <v>1</v>
      </c>
      <c r="C3336" t="s">
        <v>40</v>
      </c>
      <c r="D3336" t="s">
        <v>41</v>
      </c>
      <c r="E3336" t="s">
        <v>3193</v>
      </c>
      <c r="F3336">
        <v>92067</v>
      </c>
      <c r="G3336" t="s">
        <v>4319</v>
      </c>
      <c r="H3336">
        <v>33.012751000000002</v>
      </c>
      <c r="I3336">
        <v>-117.20061699999999</v>
      </c>
      <c r="J3336">
        <v>0</v>
      </c>
      <c r="K3336">
        <v>0</v>
      </c>
      <c r="L3336">
        <v>0</v>
      </c>
      <c r="M3336">
        <v>0</v>
      </c>
      <c r="N3336" t="str">
        <f>VLOOKUP(O3336:O10367,'VLOOKUP Ranges'!$A$9:$B$12,2,TRUE)</f>
        <v>9-29</v>
      </c>
      <c r="O3336">
        <v>17</v>
      </c>
      <c r="P3336">
        <v>1</v>
      </c>
      <c r="Q3336" t="s">
        <v>44</v>
      </c>
      <c r="R3336" t="s">
        <v>44</v>
      </c>
      <c r="S3336" t="s">
        <v>45</v>
      </c>
      <c r="T3336" t="s">
        <v>44</v>
      </c>
      <c r="U3336" t="s">
        <v>44</v>
      </c>
      <c r="V3336" t="s">
        <v>45</v>
      </c>
      <c r="W3336" t="s">
        <v>44</v>
      </c>
      <c r="X3336">
        <v>1</v>
      </c>
      <c r="Y3336" t="str">
        <f>VLOOKUP(Z3336:Z10367,'VLOOKUP Ranges'!$A$2:$B$5,2,TRUE)</f>
        <v>70-89</v>
      </c>
      <c r="Z3336">
        <v>83.55</v>
      </c>
      <c r="AA3336">
        <v>1329.15</v>
      </c>
      <c r="AB3336" t="s">
        <v>44</v>
      </c>
      <c r="AC3336">
        <v>0</v>
      </c>
      <c r="AD3336">
        <v>59</v>
      </c>
      <c r="AE3336">
        <v>5564</v>
      </c>
      <c r="AG3336" t="b">
        <v>0</v>
      </c>
      <c r="AH3336" t="b">
        <v>0</v>
      </c>
      <c r="AI3336" t="b">
        <v>1</v>
      </c>
      <c r="AJ3336" t="b">
        <v>0</v>
      </c>
      <c r="AK3336" t="b">
        <v>0</v>
      </c>
      <c r="AL3336" t="b">
        <v>1</v>
      </c>
      <c r="AM3336" t="b">
        <v>0</v>
      </c>
      <c r="AN3336">
        <v>78.185294117647004</v>
      </c>
      <c r="AO3336">
        <f t="shared" si="52"/>
        <v>84</v>
      </c>
      <c r="AP3336" t="b">
        <v>0</v>
      </c>
    </row>
    <row r="3337" spans="1:42" x14ac:dyDescent="0.25">
      <c r="A3337" t="s">
        <v>6179</v>
      </c>
      <c r="B3337">
        <v>1</v>
      </c>
      <c r="C3337" t="s">
        <v>40</v>
      </c>
      <c r="D3337" t="s">
        <v>41</v>
      </c>
      <c r="E3337" t="s">
        <v>4322</v>
      </c>
      <c r="F3337">
        <v>92070</v>
      </c>
      <c r="G3337" t="s">
        <v>4323</v>
      </c>
      <c r="H3337">
        <v>33.174725000000002</v>
      </c>
      <c r="I3337">
        <v>-116.743329</v>
      </c>
      <c r="J3337">
        <v>1</v>
      </c>
      <c r="K3337">
        <v>0</v>
      </c>
      <c r="L3337">
        <v>0</v>
      </c>
      <c r="M3337">
        <v>0</v>
      </c>
      <c r="N3337" t="str">
        <f>VLOOKUP(O3337:O10368,'VLOOKUP Ranges'!$A$9:$B$12,2,TRUE)</f>
        <v>9-29</v>
      </c>
      <c r="O3337">
        <v>22</v>
      </c>
      <c r="P3337">
        <v>1</v>
      </c>
      <c r="Q3337" t="s">
        <v>44</v>
      </c>
      <c r="R3337" t="s">
        <v>66</v>
      </c>
      <c r="S3337" t="s">
        <v>66</v>
      </c>
      <c r="T3337" t="s">
        <v>66</v>
      </c>
      <c r="U3337" t="s">
        <v>66</v>
      </c>
      <c r="V3337" t="s">
        <v>66</v>
      </c>
      <c r="W3337" t="s">
        <v>66</v>
      </c>
      <c r="X3337">
        <v>0</v>
      </c>
      <c r="Y3337" t="str">
        <f>VLOOKUP(Z3337:Z10368,'VLOOKUP Ranges'!$A$2:$B$5,2,TRUE)</f>
        <v>18-35</v>
      </c>
      <c r="Z3337">
        <v>19.600000000000001</v>
      </c>
      <c r="AA3337">
        <v>422.5</v>
      </c>
      <c r="AB3337" t="s">
        <v>44</v>
      </c>
      <c r="AC3337">
        <v>0</v>
      </c>
      <c r="AD3337">
        <v>37</v>
      </c>
      <c r="AE3337">
        <v>2203</v>
      </c>
      <c r="AG3337" t="b">
        <v>1</v>
      </c>
      <c r="AH3337" t="b">
        <v>0</v>
      </c>
      <c r="AI3337" t="b">
        <v>0</v>
      </c>
      <c r="AJ3337" t="b">
        <v>1</v>
      </c>
      <c r="AK3337" t="b">
        <v>0</v>
      </c>
      <c r="AL3337" t="b">
        <v>0</v>
      </c>
      <c r="AM3337" t="b">
        <v>1</v>
      </c>
      <c r="AN3337">
        <v>19.2045454545454</v>
      </c>
      <c r="AO3337">
        <f t="shared" si="52"/>
        <v>20</v>
      </c>
      <c r="AP3337" t="b">
        <v>0</v>
      </c>
    </row>
    <row r="3338" spans="1:42" x14ac:dyDescent="0.25">
      <c r="A3338" t="s">
        <v>6180</v>
      </c>
      <c r="B3338">
        <v>1</v>
      </c>
      <c r="C3338" t="s">
        <v>40</v>
      </c>
      <c r="D3338" t="s">
        <v>41</v>
      </c>
      <c r="E3338" t="s">
        <v>3188</v>
      </c>
      <c r="F3338">
        <v>92075</v>
      </c>
      <c r="G3338" t="s">
        <v>3189</v>
      </c>
      <c r="H3338">
        <v>33.001812999999999</v>
      </c>
      <c r="I3338">
        <v>-117.263628</v>
      </c>
      <c r="J3338">
        <v>1</v>
      </c>
      <c r="K3338">
        <v>0</v>
      </c>
      <c r="L3338">
        <v>1</v>
      </c>
      <c r="M3338">
        <v>0</v>
      </c>
      <c r="N3338" t="str">
        <f>VLOOKUP(O3338:O10369,'VLOOKUP Ranges'!$A$9:$B$12,2,TRUE)</f>
        <v>55-77</v>
      </c>
      <c r="O3338">
        <v>67</v>
      </c>
      <c r="P3338">
        <v>1</v>
      </c>
      <c r="Q3338" t="s">
        <v>44</v>
      </c>
      <c r="R3338" t="s">
        <v>45</v>
      </c>
      <c r="S3338" t="s">
        <v>44</v>
      </c>
      <c r="T3338" t="s">
        <v>45</v>
      </c>
      <c r="U3338" t="s">
        <v>45</v>
      </c>
      <c r="V3338" t="s">
        <v>44</v>
      </c>
      <c r="W3338" t="s">
        <v>45</v>
      </c>
      <c r="X3338">
        <v>0</v>
      </c>
      <c r="Y3338" t="str">
        <f>VLOOKUP(Z3338:Z10369,'VLOOKUP Ranges'!$A$2:$B$5,2,TRUE)</f>
        <v>35-70</v>
      </c>
      <c r="Z3338">
        <v>67.849999999999994</v>
      </c>
      <c r="AA3338">
        <v>4627.6499999999996</v>
      </c>
      <c r="AB3338" t="s">
        <v>44</v>
      </c>
      <c r="AC3338">
        <v>0</v>
      </c>
      <c r="AD3338">
        <v>59</v>
      </c>
      <c r="AE3338">
        <v>4792</v>
      </c>
      <c r="AG3338" t="b">
        <v>0</v>
      </c>
      <c r="AH3338" t="b">
        <v>1</v>
      </c>
      <c r="AI3338" t="b">
        <v>0</v>
      </c>
      <c r="AJ3338" t="b">
        <v>0</v>
      </c>
      <c r="AK3338" t="b">
        <v>0</v>
      </c>
      <c r="AL3338" t="b">
        <v>0</v>
      </c>
      <c r="AM3338" t="b">
        <v>1</v>
      </c>
      <c r="AN3338">
        <v>69.069402985074603</v>
      </c>
      <c r="AO3338">
        <f t="shared" si="52"/>
        <v>68</v>
      </c>
      <c r="AP3338" t="b">
        <v>1</v>
      </c>
    </row>
    <row r="3339" spans="1:42" x14ac:dyDescent="0.25">
      <c r="A3339" t="s">
        <v>6181</v>
      </c>
      <c r="B3339">
        <v>1</v>
      </c>
      <c r="C3339" t="s">
        <v>40</v>
      </c>
      <c r="D3339" t="s">
        <v>41</v>
      </c>
      <c r="E3339" t="s">
        <v>1468</v>
      </c>
      <c r="F3339">
        <v>92078</v>
      </c>
      <c r="G3339" t="s">
        <v>3191</v>
      </c>
      <c r="H3339">
        <v>33.119028</v>
      </c>
      <c r="I3339">
        <v>-117.16603600000001</v>
      </c>
      <c r="J3339">
        <v>0</v>
      </c>
      <c r="K3339">
        <v>0</v>
      </c>
      <c r="L3339">
        <v>1</v>
      </c>
      <c r="M3339">
        <v>1</v>
      </c>
      <c r="N3339" t="str">
        <f>VLOOKUP(O3339:O10370,'VLOOKUP Ranges'!$A$9:$B$12,2,TRUE)</f>
        <v>55-77</v>
      </c>
      <c r="O3339">
        <v>67</v>
      </c>
      <c r="P3339">
        <v>1</v>
      </c>
      <c r="Q3339" t="s">
        <v>45</v>
      </c>
      <c r="R3339" t="s">
        <v>44</v>
      </c>
      <c r="S3339" t="s">
        <v>44</v>
      </c>
      <c r="T3339" t="s">
        <v>45</v>
      </c>
      <c r="U3339" t="s">
        <v>45</v>
      </c>
      <c r="V3339" t="s">
        <v>45</v>
      </c>
      <c r="W3339" t="s">
        <v>45</v>
      </c>
      <c r="X3339">
        <v>1</v>
      </c>
      <c r="Y3339" t="str">
        <f>VLOOKUP(Z3339:Z10370,'VLOOKUP Ranges'!$A$2:$B$5,2,TRUE)</f>
        <v>89-118</v>
      </c>
      <c r="Z3339">
        <v>105.65</v>
      </c>
      <c r="AA3339">
        <v>6717.9</v>
      </c>
      <c r="AB3339" t="s">
        <v>44</v>
      </c>
      <c r="AC3339">
        <v>0</v>
      </c>
      <c r="AD3339">
        <v>59</v>
      </c>
      <c r="AE3339">
        <v>6383</v>
      </c>
      <c r="AG3339" t="b">
        <v>0</v>
      </c>
      <c r="AH3339" t="b">
        <v>1</v>
      </c>
      <c r="AI3339" t="b">
        <v>1</v>
      </c>
      <c r="AJ3339" t="b">
        <v>0</v>
      </c>
      <c r="AK3339" t="b">
        <v>0</v>
      </c>
      <c r="AL3339" t="b">
        <v>0</v>
      </c>
      <c r="AM3339" t="b">
        <v>0</v>
      </c>
      <c r="AN3339">
        <v>100.267164179104</v>
      </c>
      <c r="AO3339">
        <f t="shared" si="52"/>
        <v>106</v>
      </c>
      <c r="AP3339" t="b">
        <v>0</v>
      </c>
    </row>
    <row r="3340" spans="1:42" x14ac:dyDescent="0.25">
      <c r="A3340" t="s">
        <v>6182</v>
      </c>
      <c r="B3340">
        <v>1</v>
      </c>
      <c r="C3340" t="s">
        <v>40</v>
      </c>
      <c r="D3340" t="s">
        <v>41</v>
      </c>
      <c r="E3340" t="s">
        <v>1475</v>
      </c>
      <c r="F3340">
        <v>92084</v>
      </c>
      <c r="G3340" t="s">
        <v>2395</v>
      </c>
      <c r="H3340">
        <v>33.22784</v>
      </c>
      <c r="I3340">
        <v>-117.200024</v>
      </c>
      <c r="J3340">
        <v>0</v>
      </c>
      <c r="K3340">
        <v>1</v>
      </c>
      <c r="L3340">
        <v>0</v>
      </c>
      <c r="M3340">
        <v>0</v>
      </c>
      <c r="N3340" t="str">
        <f>VLOOKUP(O3340:O10371,'VLOOKUP Ranges'!$A$9:$B$12,2,TRUE)</f>
        <v>9-29</v>
      </c>
      <c r="O3340">
        <v>9</v>
      </c>
      <c r="P3340">
        <v>1</v>
      </c>
      <c r="Q3340" t="s">
        <v>44</v>
      </c>
      <c r="R3340" t="s">
        <v>44</v>
      </c>
      <c r="S3340" t="s">
        <v>44</v>
      </c>
      <c r="T3340" t="s">
        <v>45</v>
      </c>
      <c r="U3340" t="s">
        <v>44</v>
      </c>
      <c r="V3340" t="s">
        <v>44</v>
      </c>
      <c r="W3340" t="s">
        <v>44</v>
      </c>
      <c r="X3340">
        <v>0</v>
      </c>
      <c r="Y3340" t="str">
        <f>VLOOKUP(Z3340:Z10371,'VLOOKUP Ranges'!$A$2:$B$5,2,TRUE)</f>
        <v>70-89</v>
      </c>
      <c r="Z3340">
        <v>75.5</v>
      </c>
      <c r="AA3340">
        <v>637.4</v>
      </c>
      <c r="AB3340" t="s">
        <v>44</v>
      </c>
      <c r="AC3340">
        <v>0</v>
      </c>
      <c r="AD3340">
        <v>30</v>
      </c>
      <c r="AE3340">
        <v>3021</v>
      </c>
      <c r="AG3340" t="b">
        <v>0</v>
      </c>
      <c r="AH3340" t="b">
        <v>0</v>
      </c>
      <c r="AI3340" t="b">
        <v>1</v>
      </c>
      <c r="AJ3340" t="b">
        <v>0</v>
      </c>
      <c r="AK3340" t="b">
        <v>1</v>
      </c>
      <c r="AL3340" t="b">
        <v>0</v>
      </c>
      <c r="AM3340" t="b">
        <v>0</v>
      </c>
      <c r="AN3340">
        <v>70.822222222222194</v>
      </c>
      <c r="AO3340">
        <f t="shared" si="52"/>
        <v>76</v>
      </c>
      <c r="AP3340" t="b">
        <v>0</v>
      </c>
    </row>
    <row r="3341" spans="1:42" x14ac:dyDescent="0.25">
      <c r="A3341" t="s">
        <v>6183</v>
      </c>
      <c r="B3341">
        <v>1</v>
      </c>
      <c r="C3341" t="s">
        <v>40</v>
      </c>
      <c r="D3341" t="s">
        <v>41</v>
      </c>
      <c r="E3341" t="s">
        <v>4330</v>
      </c>
      <c r="F3341">
        <v>92086</v>
      </c>
      <c r="G3341" t="s">
        <v>4331</v>
      </c>
      <c r="H3341">
        <v>33.323704999999997</v>
      </c>
      <c r="I3341">
        <v>-116.626907</v>
      </c>
      <c r="J3341">
        <v>0</v>
      </c>
      <c r="K3341">
        <v>0</v>
      </c>
      <c r="L3341">
        <v>0</v>
      </c>
      <c r="M3341">
        <v>0</v>
      </c>
      <c r="N3341" t="str">
        <f>VLOOKUP(O3341:O10372,'VLOOKUP Ranges'!$A$9:$B$12,2,TRUE)</f>
        <v>1-9</v>
      </c>
      <c r="O3341">
        <v>5</v>
      </c>
      <c r="P3341">
        <v>1</v>
      </c>
      <c r="Q3341" t="s">
        <v>44</v>
      </c>
      <c r="R3341" t="s">
        <v>66</v>
      </c>
      <c r="S3341" t="s">
        <v>66</v>
      </c>
      <c r="T3341" t="s">
        <v>66</v>
      </c>
      <c r="U3341" t="s">
        <v>66</v>
      </c>
      <c r="V3341" t="s">
        <v>66</v>
      </c>
      <c r="W3341" t="s">
        <v>66</v>
      </c>
      <c r="X3341">
        <v>0</v>
      </c>
      <c r="Y3341" t="str">
        <f>VLOOKUP(Z3341:Z10372,'VLOOKUP Ranges'!$A$2:$B$5,2,TRUE)</f>
        <v>18-35</v>
      </c>
      <c r="Z3341">
        <v>20.149999999999999</v>
      </c>
      <c r="AA3341">
        <v>117.95</v>
      </c>
      <c r="AB3341" t="s">
        <v>44</v>
      </c>
      <c r="AC3341">
        <v>0</v>
      </c>
      <c r="AD3341">
        <v>66</v>
      </c>
      <c r="AE3341">
        <v>5020</v>
      </c>
      <c r="AG3341" t="b">
        <v>0</v>
      </c>
      <c r="AH3341" t="b">
        <v>0</v>
      </c>
      <c r="AI3341" t="b">
        <v>0</v>
      </c>
      <c r="AJ3341" t="b">
        <v>1</v>
      </c>
      <c r="AK3341" t="b">
        <v>0</v>
      </c>
      <c r="AL3341" t="b">
        <v>0</v>
      </c>
      <c r="AM3341" t="b">
        <v>1</v>
      </c>
      <c r="AN3341">
        <v>23.59</v>
      </c>
      <c r="AO3341">
        <f t="shared" si="52"/>
        <v>21</v>
      </c>
      <c r="AP3341" t="b">
        <v>0</v>
      </c>
    </row>
    <row r="3342" spans="1:42" x14ac:dyDescent="0.25">
      <c r="A3342" t="s">
        <v>6184</v>
      </c>
      <c r="B3342">
        <v>1</v>
      </c>
      <c r="C3342" t="s">
        <v>40</v>
      </c>
      <c r="D3342" t="s">
        <v>41</v>
      </c>
      <c r="E3342" t="s">
        <v>3193</v>
      </c>
      <c r="F3342">
        <v>92091</v>
      </c>
      <c r="G3342" t="s">
        <v>3194</v>
      </c>
      <c r="H3342">
        <v>32.993560000000002</v>
      </c>
      <c r="I3342">
        <v>-117.207121</v>
      </c>
      <c r="J3342">
        <v>1</v>
      </c>
      <c r="K3342">
        <v>0</v>
      </c>
      <c r="L3342">
        <v>0</v>
      </c>
      <c r="M3342">
        <v>0</v>
      </c>
      <c r="N3342" t="str">
        <f>VLOOKUP(O3342:O10373,'VLOOKUP Ranges'!$A$9:$B$12,2,TRUE)</f>
        <v>29-55</v>
      </c>
      <c r="O3342">
        <v>54</v>
      </c>
      <c r="P3342">
        <v>0</v>
      </c>
      <c r="Q3342" t="s">
        <v>62</v>
      </c>
      <c r="R3342" t="s">
        <v>45</v>
      </c>
      <c r="S3342" t="s">
        <v>44</v>
      </c>
      <c r="T3342" t="s">
        <v>44</v>
      </c>
      <c r="U3342" t="s">
        <v>45</v>
      </c>
      <c r="V3342" t="s">
        <v>45</v>
      </c>
      <c r="W3342" t="s">
        <v>44</v>
      </c>
      <c r="X3342">
        <v>0</v>
      </c>
      <c r="Y3342" t="str">
        <f>VLOOKUP(Z3342:Z10373,'VLOOKUP Ranges'!$A$2:$B$5,2,TRUE)</f>
        <v>35-70</v>
      </c>
      <c r="Z3342">
        <v>45.2</v>
      </c>
      <c r="AA3342">
        <v>2460.5500000000002</v>
      </c>
      <c r="AB3342" t="s">
        <v>44</v>
      </c>
      <c r="AC3342">
        <v>0</v>
      </c>
      <c r="AD3342">
        <v>54</v>
      </c>
      <c r="AE3342">
        <v>5435</v>
      </c>
      <c r="AG3342" t="b">
        <v>0</v>
      </c>
      <c r="AH3342" t="b">
        <v>1</v>
      </c>
      <c r="AI3342" t="b">
        <v>0</v>
      </c>
      <c r="AJ3342" t="b">
        <v>0</v>
      </c>
      <c r="AK3342" t="b">
        <v>1</v>
      </c>
      <c r="AL3342" t="b">
        <v>0</v>
      </c>
      <c r="AM3342" t="b">
        <v>0</v>
      </c>
      <c r="AN3342">
        <v>45.565740740740701</v>
      </c>
      <c r="AO3342">
        <f t="shared" si="52"/>
        <v>46</v>
      </c>
      <c r="AP3342" t="b">
        <v>0</v>
      </c>
    </row>
    <row r="3343" spans="1:42" x14ac:dyDescent="0.25">
      <c r="A3343" t="s">
        <v>6185</v>
      </c>
      <c r="B3343">
        <v>1</v>
      </c>
      <c r="C3343" t="s">
        <v>40</v>
      </c>
      <c r="D3343" t="s">
        <v>41</v>
      </c>
      <c r="E3343" t="s">
        <v>303</v>
      </c>
      <c r="F3343">
        <v>92107</v>
      </c>
      <c r="G3343" t="s">
        <v>4337</v>
      </c>
      <c r="H3343">
        <v>32.741852000000002</v>
      </c>
      <c r="I3343">
        <v>-117.243453</v>
      </c>
      <c r="J3343">
        <v>1</v>
      </c>
      <c r="K3343">
        <v>0</v>
      </c>
      <c r="L3343">
        <v>1</v>
      </c>
      <c r="M3343">
        <v>0</v>
      </c>
      <c r="N3343" t="str">
        <f>VLOOKUP(O3343:O10374,'VLOOKUP Ranges'!$A$9:$B$12,2,TRUE)</f>
        <v>55-77</v>
      </c>
      <c r="O3343">
        <v>70</v>
      </c>
      <c r="P3343">
        <v>1</v>
      </c>
      <c r="Q3343" t="s">
        <v>45</v>
      </c>
      <c r="R3343" t="s">
        <v>45</v>
      </c>
      <c r="S3343" t="s">
        <v>45</v>
      </c>
      <c r="T3343" t="s">
        <v>45</v>
      </c>
      <c r="U3343" t="s">
        <v>45</v>
      </c>
      <c r="V3343" t="s">
        <v>45</v>
      </c>
      <c r="W3343" t="s">
        <v>44</v>
      </c>
      <c r="X3343">
        <v>1</v>
      </c>
      <c r="Y3343" t="str">
        <f>VLOOKUP(Z3343:Z10374,'VLOOKUP Ranges'!$A$2:$B$5,2,TRUE)</f>
        <v>70-89</v>
      </c>
      <c r="Z3343">
        <v>79.25</v>
      </c>
      <c r="AA3343">
        <v>5731.85</v>
      </c>
      <c r="AB3343" t="s">
        <v>44</v>
      </c>
      <c r="AC3343">
        <v>0</v>
      </c>
      <c r="AD3343">
        <v>27</v>
      </c>
      <c r="AE3343">
        <v>5085</v>
      </c>
      <c r="AG3343" t="b">
        <v>0</v>
      </c>
      <c r="AH3343" t="b">
        <v>1</v>
      </c>
      <c r="AI3343" t="b">
        <v>0</v>
      </c>
      <c r="AJ3343" t="b">
        <v>0</v>
      </c>
      <c r="AK3343" t="b">
        <v>0</v>
      </c>
      <c r="AL3343" t="b">
        <v>0</v>
      </c>
      <c r="AM3343" t="b">
        <v>0</v>
      </c>
      <c r="AN3343">
        <v>81.8835714285714</v>
      </c>
      <c r="AO3343">
        <f t="shared" si="52"/>
        <v>80</v>
      </c>
      <c r="AP3343" t="b">
        <v>1</v>
      </c>
    </row>
    <row r="3344" spans="1:42" x14ac:dyDescent="0.25">
      <c r="A3344" t="s">
        <v>6186</v>
      </c>
      <c r="B3344">
        <v>1</v>
      </c>
      <c r="C3344" t="s">
        <v>40</v>
      </c>
      <c r="D3344" t="s">
        <v>41</v>
      </c>
      <c r="E3344" t="s">
        <v>303</v>
      </c>
      <c r="F3344">
        <v>92109</v>
      </c>
      <c r="G3344" t="s">
        <v>3198</v>
      </c>
      <c r="H3344">
        <v>32.787835999999999</v>
      </c>
      <c r="I3344">
        <v>-117.232376</v>
      </c>
      <c r="J3344">
        <v>1</v>
      </c>
      <c r="K3344">
        <v>0</v>
      </c>
      <c r="L3344">
        <v>1</v>
      </c>
      <c r="M3344">
        <v>1</v>
      </c>
      <c r="N3344" t="str">
        <f>VLOOKUP(O3344:O10375,'VLOOKUP Ranges'!$A$9:$B$12,2,TRUE)</f>
        <v>29-55</v>
      </c>
      <c r="O3344">
        <v>53</v>
      </c>
      <c r="P3344">
        <v>1</v>
      </c>
      <c r="Q3344" t="s">
        <v>45</v>
      </c>
      <c r="R3344" t="s">
        <v>45</v>
      </c>
      <c r="S3344" t="s">
        <v>44</v>
      </c>
      <c r="T3344" t="s">
        <v>45</v>
      </c>
      <c r="U3344" t="s">
        <v>45</v>
      </c>
      <c r="V3344" t="s">
        <v>45</v>
      </c>
      <c r="W3344" t="s">
        <v>45</v>
      </c>
      <c r="X3344">
        <v>0</v>
      </c>
      <c r="Y3344" t="str">
        <f>VLOOKUP(Z3344:Z10375,'VLOOKUP Ranges'!$A$2:$B$5,2,TRUE)</f>
        <v>70-89</v>
      </c>
      <c r="Z3344">
        <v>85.7</v>
      </c>
      <c r="AA3344">
        <v>4616.1000000000004</v>
      </c>
      <c r="AB3344" t="s">
        <v>44</v>
      </c>
      <c r="AC3344">
        <v>0</v>
      </c>
      <c r="AD3344">
        <v>36</v>
      </c>
      <c r="AE3344">
        <v>5957</v>
      </c>
      <c r="AG3344" t="b">
        <v>0</v>
      </c>
      <c r="AH3344" t="b">
        <v>0</v>
      </c>
      <c r="AI3344" t="b">
        <v>0</v>
      </c>
      <c r="AJ3344" t="b">
        <v>0</v>
      </c>
      <c r="AK3344" t="b">
        <v>0</v>
      </c>
      <c r="AL3344" t="b">
        <v>1</v>
      </c>
      <c r="AM3344" t="b">
        <v>0</v>
      </c>
      <c r="AN3344">
        <v>87.096226415094307</v>
      </c>
      <c r="AO3344">
        <f t="shared" si="52"/>
        <v>86</v>
      </c>
      <c r="AP3344" t="b">
        <v>1</v>
      </c>
    </row>
    <row r="3345" spans="1:42" x14ac:dyDescent="0.25">
      <c r="A3345" t="s">
        <v>6187</v>
      </c>
      <c r="B3345">
        <v>1</v>
      </c>
      <c r="C3345" t="s">
        <v>40</v>
      </c>
      <c r="D3345" t="s">
        <v>41</v>
      </c>
      <c r="E3345" t="s">
        <v>303</v>
      </c>
      <c r="F3345">
        <v>92111</v>
      </c>
      <c r="G3345" t="s">
        <v>3200</v>
      </c>
      <c r="H3345">
        <v>32.805517999999999</v>
      </c>
      <c r="I3345">
        <v>-117.16905199999999</v>
      </c>
      <c r="J3345">
        <v>0</v>
      </c>
      <c r="K3345">
        <v>0</v>
      </c>
      <c r="L3345">
        <v>0</v>
      </c>
      <c r="M3345">
        <v>0</v>
      </c>
      <c r="N3345" t="str">
        <f>VLOOKUP(O3345:O10376,'VLOOKUP Ranges'!$A$9:$B$12,2,TRUE)</f>
        <v>29-55</v>
      </c>
      <c r="O3345">
        <v>31</v>
      </c>
      <c r="P3345">
        <v>1</v>
      </c>
      <c r="Q3345" t="s">
        <v>44</v>
      </c>
      <c r="R3345" t="s">
        <v>66</v>
      </c>
      <c r="S3345" t="s">
        <v>66</v>
      </c>
      <c r="T3345" t="s">
        <v>66</v>
      </c>
      <c r="U3345" t="s">
        <v>66</v>
      </c>
      <c r="V3345" t="s">
        <v>66</v>
      </c>
      <c r="W3345" t="s">
        <v>66</v>
      </c>
      <c r="X3345">
        <v>0</v>
      </c>
      <c r="Y3345" t="str">
        <f>VLOOKUP(Z3345:Z10376,'VLOOKUP Ranges'!$A$2:$B$5,2,TRUE)</f>
        <v>18-35</v>
      </c>
      <c r="Z3345">
        <v>20.100000000000001</v>
      </c>
      <c r="AA3345">
        <v>589.25</v>
      </c>
      <c r="AB3345" t="s">
        <v>44</v>
      </c>
      <c r="AC3345">
        <v>0</v>
      </c>
      <c r="AD3345">
        <v>30</v>
      </c>
      <c r="AE3345">
        <v>3086</v>
      </c>
      <c r="AG3345" t="b">
        <v>1</v>
      </c>
      <c r="AH3345" t="b">
        <v>0</v>
      </c>
      <c r="AI3345" t="b">
        <v>0</v>
      </c>
      <c r="AJ3345" t="b">
        <v>1</v>
      </c>
      <c r="AK3345" t="b">
        <v>1</v>
      </c>
      <c r="AL3345" t="b">
        <v>0</v>
      </c>
      <c r="AM3345" t="b">
        <v>0</v>
      </c>
      <c r="AN3345">
        <v>19.008064516129</v>
      </c>
      <c r="AO3345">
        <f t="shared" si="52"/>
        <v>21</v>
      </c>
      <c r="AP3345" t="b">
        <v>0</v>
      </c>
    </row>
    <row r="3346" spans="1:42" x14ac:dyDescent="0.25">
      <c r="A3346" t="s">
        <v>6188</v>
      </c>
      <c r="B3346">
        <v>1</v>
      </c>
      <c r="C3346" t="s">
        <v>40</v>
      </c>
      <c r="D3346" t="s">
        <v>41</v>
      </c>
      <c r="E3346" t="s">
        <v>303</v>
      </c>
      <c r="F3346">
        <v>92113</v>
      </c>
      <c r="G3346" t="s">
        <v>2398</v>
      </c>
      <c r="H3346">
        <v>32.697097999999997</v>
      </c>
      <c r="I3346">
        <v>-117.116587</v>
      </c>
      <c r="J3346">
        <v>1</v>
      </c>
      <c r="K3346">
        <v>0</v>
      </c>
      <c r="L3346">
        <v>1</v>
      </c>
      <c r="M3346">
        <v>1</v>
      </c>
      <c r="N3346" t="str">
        <f>VLOOKUP(O3346:O10377,'VLOOKUP Ranges'!$A$9:$B$12,2,TRUE)</f>
        <v>9-29</v>
      </c>
      <c r="O3346">
        <v>13</v>
      </c>
      <c r="P3346">
        <v>1</v>
      </c>
      <c r="Q3346" t="s">
        <v>44</v>
      </c>
      <c r="R3346" t="s">
        <v>44</v>
      </c>
      <c r="S3346" t="s">
        <v>45</v>
      </c>
      <c r="T3346" t="s">
        <v>45</v>
      </c>
      <c r="U3346" t="s">
        <v>45</v>
      </c>
      <c r="V3346" t="s">
        <v>44</v>
      </c>
      <c r="W3346" t="s">
        <v>44</v>
      </c>
      <c r="X3346">
        <v>0</v>
      </c>
      <c r="Y3346" t="str">
        <f>VLOOKUP(Z3346:Z10377,'VLOOKUP Ranges'!$A$2:$B$5,2,TRUE)</f>
        <v>35-70</v>
      </c>
      <c r="Z3346">
        <v>61.8</v>
      </c>
      <c r="AA3346">
        <v>750.1</v>
      </c>
      <c r="AB3346" t="s">
        <v>44</v>
      </c>
      <c r="AC3346">
        <v>0</v>
      </c>
      <c r="AD3346">
        <v>47</v>
      </c>
      <c r="AE3346">
        <v>4749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0</v>
      </c>
      <c r="AM3346" t="b">
        <v>0</v>
      </c>
      <c r="AN3346">
        <v>57.7</v>
      </c>
      <c r="AO3346">
        <f t="shared" si="52"/>
        <v>62</v>
      </c>
      <c r="AP3346" t="b">
        <v>0</v>
      </c>
    </row>
    <row r="3347" spans="1:42" x14ac:dyDescent="0.25">
      <c r="A3347" t="s">
        <v>6189</v>
      </c>
      <c r="B3347">
        <v>1</v>
      </c>
      <c r="C3347" t="s">
        <v>40</v>
      </c>
      <c r="D3347" t="s">
        <v>41</v>
      </c>
      <c r="E3347" t="s">
        <v>303</v>
      </c>
      <c r="F3347">
        <v>92114</v>
      </c>
      <c r="G3347" t="s">
        <v>3927</v>
      </c>
      <c r="H3347">
        <v>32.707892000000001</v>
      </c>
      <c r="I3347">
        <v>-117.05512</v>
      </c>
      <c r="J3347">
        <v>0</v>
      </c>
      <c r="K3347">
        <v>0</v>
      </c>
      <c r="L3347">
        <v>1</v>
      </c>
      <c r="M3347">
        <v>1</v>
      </c>
      <c r="N3347" t="str">
        <f>VLOOKUP(O3347:O10378,'VLOOKUP Ranges'!$A$9:$B$12,2,TRUE)</f>
        <v>9-29</v>
      </c>
      <c r="O3347">
        <v>28</v>
      </c>
      <c r="P3347">
        <v>1</v>
      </c>
      <c r="Q3347" t="s">
        <v>45</v>
      </c>
      <c r="R3347" t="s">
        <v>44</v>
      </c>
      <c r="S3347" t="s">
        <v>44</v>
      </c>
      <c r="T3347" t="s">
        <v>44</v>
      </c>
      <c r="U3347" t="s">
        <v>44</v>
      </c>
      <c r="V3347" t="s">
        <v>44</v>
      </c>
      <c r="W3347" t="s">
        <v>44</v>
      </c>
      <c r="X3347">
        <v>0</v>
      </c>
      <c r="Y3347" t="str">
        <f>VLOOKUP(Z3347:Z10378,'VLOOKUP Ranges'!$A$2:$B$5,2,TRUE)</f>
        <v>35-70</v>
      </c>
      <c r="Z3347">
        <v>49.9</v>
      </c>
      <c r="AA3347">
        <v>1410.25</v>
      </c>
      <c r="AB3347" t="s">
        <v>44</v>
      </c>
      <c r="AC3347">
        <v>0</v>
      </c>
      <c r="AD3347">
        <v>74</v>
      </c>
      <c r="AE3347">
        <v>5250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  <c r="AM3347" t="b">
        <v>1</v>
      </c>
      <c r="AN3347">
        <v>50.366071428571402</v>
      </c>
      <c r="AO3347">
        <f t="shared" si="52"/>
        <v>50</v>
      </c>
      <c r="AP3347" t="b">
        <v>0</v>
      </c>
    </row>
    <row r="3348" spans="1:42" x14ac:dyDescent="0.25">
      <c r="A3348" t="s">
        <v>6190</v>
      </c>
      <c r="B3348">
        <v>1</v>
      </c>
      <c r="C3348" t="s">
        <v>40</v>
      </c>
      <c r="D3348" t="s">
        <v>41</v>
      </c>
      <c r="E3348" t="s">
        <v>303</v>
      </c>
      <c r="F3348">
        <v>92116</v>
      </c>
      <c r="G3348" t="s">
        <v>312</v>
      </c>
      <c r="H3348">
        <v>32.765298999999999</v>
      </c>
      <c r="I3348">
        <v>-117.12256499999999</v>
      </c>
      <c r="J3348">
        <v>1</v>
      </c>
      <c r="K3348">
        <v>0</v>
      </c>
      <c r="L3348">
        <v>1</v>
      </c>
      <c r="M3348">
        <v>0</v>
      </c>
      <c r="N3348" t="str">
        <f>VLOOKUP(O3348:O10379,'VLOOKUP Ranges'!$A$9:$B$12,2,TRUE)</f>
        <v>29-55</v>
      </c>
      <c r="O3348">
        <v>38</v>
      </c>
      <c r="P3348">
        <v>1</v>
      </c>
      <c r="Q3348" t="s">
        <v>44</v>
      </c>
      <c r="R3348" t="s">
        <v>66</v>
      </c>
      <c r="S3348" t="s">
        <v>66</v>
      </c>
      <c r="T3348" t="s">
        <v>66</v>
      </c>
      <c r="U3348" t="s">
        <v>66</v>
      </c>
      <c r="V3348" t="s">
        <v>66</v>
      </c>
      <c r="W3348" t="s">
        <v>66</v>
      </c>
      <c r="X3348">
        <v>0</v>
      </c>
      <c r="Y3348" t="str">
        <f>VLOOKUP(Z3348:Z10379,'VLOOKUP Ranges'!$A$2:$B$5,2,TRUE)</f>
        <v>18-35</v>
      </c>
      <c r="Z3348">
        <v>20.399999999999999</v>
      </c>
      <c r="AA3348">
        <v>743.5</v>
      </c>
      <c r="AB3348" t="s">
        <v>44</v>
      </c>
      <c r="AC3348">
        <v>0</v>
      </c>
      <c r="AD3348">
        <v>65</v>
      </c>
      <c r="AE3348">
        <v>3756</v>
      </c>
      <c r="AG3348" t="b">
        <v>0</v>
      </c>
      <c r="AH3348" t="b">
        <v>1</v>
      </c>
      <c r="AI3348" t="b">
        <v>0</v>
      </c>
      <c r="AJ3348" t="b">
        <v>1</v>
      </c>
      <c r="AK3348" t="b">
        <v>0</v>
      </c>
      <c r="AL3348" t="b">
        <v>0</v>
      </c>
      <c r="AM3348" t="b">
        <v>0</v>
      </c>
      <c r="AN3348">
        <v>19.565789473684202</v>
      </c>
      <c r="AO3348">
        <f t="shared" si="52"/>
        <v>21</v>
      </c>
      <c r="AP3348" t="b">
        <v>0</v>
      </c>
    </row>
    <row r="3349" spans="1:42" x14ac:dyDescent="0.25">
      <c r="A3349" t="s">
        <v>6191</v>
      </c>
      <c r="B3349">
        <v>1</v>
      </c>
      <c r="C3349" t="s">
        <v>40</v>
      </c>
      <c r="D3349" t="s">
        <v>41</v>
      </c>
      <c r="E3349" t="s">
        <v>303</v>
      </c>
      <c r="F3349">
        <v>92119</v>
      </c>
      <c r="G3349" t="s">
        <v>2401</v>
      </c>
      <c r="H3349">
        <v>32.802959000000001</v>
      </c>
      <c r="I3349">
        <v>-117.027095</v>
      </c>
      <c r="J3349">
        <v>1</v>
      </c>
      <c r="K3349">
        <v>0</v>
      </c>
      <c r="L3349">
        <v>1</v>
      </c>
      <c r="M3349">
        <v>0</v>
      </c>
      <c r="N3349" t="str">
        <f>VLOOKUP(O3349:O10380,'VLOOKUP Ranges'!$A$9:$B$12,2,TRUE)</f>
        <v>29-55</v>
      </c>
      <c r="O3349">
        <v>52</v>
      </c>
      <c r="P3349">
        <v>1</v>
      </c>
      <c r="Q3349" t="s">
        <v>44</v>
      </c>
      <c r="R3349" t="s">
        <v>45</v>
      </c>
      <c r="S3349" t="s">
        <v>45</v>
      </c>
      <c r="T3349" t="s">
        <v>44</v>
      </c>
      <c r="U3349" t="s">
        <v>44</v>
      </c>
      <c r="V3349" t="s">
        <v>45</v>
      </c>
      <c r="W3349" t="s">
        <v>45</v>
      </c>
      <c r="X3349">
        <v>1</v>
      </c>
      <c r="Y3349" t="str">
        <f>VLOOKUP(Z3349:Z10380,'VLOOKUP Ranges'!$A$2:$B$5,2,TRUE)</f>
        <v>70-89</v>
      </c>
      <c r="Z3349">
        <v>75.400000000000006</v>
      </c>
      <c r="AA3349">
        <v>3865.45</v>
      </c>
      <c r="AB3349" t="s">
        <v>44</v>
      </c>
      <c r="AC3349">
        <v>0</v>
      </c>
      <c r="AD3349">
        <v>59</v>
      </c>
      <c r="AE3349">
        <v>5211</v>
      </c>
      <c r="AG3349" t="b">
        <v>1</v>
      </c>
      <c r="AH3349" t="b">
        <v>0</v>
      </c>
      <c r="AI3349" t="b">
        <v>0</v>
      </c>
      <c r="AJ3349" t="b">
        <v>0</v>
      </c>
      <c r="AK3349" t="b">
        <v>0</v>
      </c>
      <c r="AL3349" t="b">
        <v>0</v>
      </c>
      <c r="AM3349" t="b">
        <v>1</v>
      </c>
      <c r="AN3349">
        <v>74.3355769230769</v>
      </c>
      <c r="AO3349">
        <f t="shared" si="52"/>
        <v>76</v>
      </c>
      <c r="AP3349" t="b">
        <v>1</v>
      </c>
    </row>
    <row r="3350" spans="1:42" x14ac:dyDescent="0.25">
      <c r="A3350" t="s">
        <v>6192</v>
      </c>
      <c r="B3350">
        <v>1</v>
      </c>
      <c r="C3350" t="s">
        <v>40</v>
      </c>
      <c r="D3350" t="s">
        <v>41</v>
      </c>
      <c r="E3350" t="s">
        <v>303</v>
      </c>
      <c r="F3350">
        <v>92120</v>
      </c>
      <c r="G3350" t="s">
        <v>2403</v>
      </c>
      <c r="H3350">
        <v>32.807867000000002</v>
      </c>
      <c r="I3350">
        <v>-117.060993</v>
      </c>
      <c r="J3350">
        <v>1</v>
      </c>
      <c r="K3350">
        <v>0</v>
      </c>
      <c r="L3350">
        <v>1</v>
      </c>
      <c r="M3350">
        <v>1</v>
      </c>
      <c r="N3350" t="str">
        <f>VLOOKUP(O3350:O10381,'VLOOKUP Ranges'!$A$9:$B$12,2,TRUE)</f>
        <v>55-77</v>
      </c>
      <c r="O3350">
        <v>62</v>
      </c>
      <c r="P3350">
        <v>1</v>
      </c>
      <c r="Q3350" t="s">
        <v>44</v>
      </c>
      <c r="R3350" t="s">
        <v>45</v>
      </c>
      <c r="S3350" t="s">
        <v>45</v>
      </c>
      <c r="T3350" t="s">
        <v>45</v>
      </c>
      <c r="U3350" t="s">
        <v>45</v>
      </c>
      <c r="V3350" t="s">
        <v>45</v>
      </c>
      <c r="W3350" t="s">
        <v>45</v>
      </c>
      <c r="X3350">
        <v>0</v>
      </c>
      <c r="Y3350" t="str">
        <f>VLOOKUP(Z3350:Z10381,'VLOOKUP Ranges'!$A$2:$B$5,2,TRUE)</f>
        <v>89-118</v>
      </c>
      <c r="Z3350">
        <v>108.15</v>
      </c>
      <c r="AA3350">
        <v>6825.65</v>
      </c>
      <c r="AB3350" t="s">
        <v>44</v>
      </c>
      <c r="AC3350">
        <v>0</v>
      </c>
      <c r="AD3350">
        <v>43</v>
      </c>
      <c r="AE3350">
        <v>5298</v>
      </c>
      <c r="AG3350" t="b">
        <v>0</v>
      </c>
      <c r="AH3350" t="b">
        <v>1</v>
      </c>
      <c r="AI3350" t="b">
        <v>1</v>
      </c>
      <c r="AJ3350" t="b">
        <v>0</v>
      </c>
      <c r="AK3350" t="b">
        <v>0</v>
      </c>
      <c r="AL3350" t="b">
        <v>0</v>
      </c>
      <c r="AM3350" t="b">
        <v>1</v>
      </c>
      <c r="AN3350">
        <v>110.091129032258</v>
      </c>
      <c r="AO3350">
        <f t="shared" si="52"/>
        <v>109</v>
      </c>
      <c r="AP3350" t="b">
        <v>1</v>
      </c>
    </row>
    <row r="3351" spans="1:42" x14ac:dyDescent="0.25">
      <c r="A3351" t="s">
        <v>6193</v>
      </c>
      <c r="B3351">
        <v>1</v>
      </c>
      <c r="C3351" t="s">
        <v>40</v>
      </c>
      <c r="D3351" t="s">
        <v>41</v>
      </c>
      <c r="E3351" t="s">
        <v>303</v>
      </c>
      <c r="F3351">
        <v>92121</v>
      </c>
      <c r="G3351" t="s">
        <v>2405</v>
      </c>
      <c r="H3351">
        <v>32.898612999999997</v>
      </c>
      <c r="I3351">
        <v>-117.20293700000001</v>
      </c>
      <c r="J3351">
        <v>0</v>
      </c>
      <c r="K3351">
        <v>0</v>
      </c>
      <c r="L3351">
        <v>0</v>
      </c>
      <c r="M3351">
        <v>0</v>
      </c>
      <c r="N3351" t="str">
        <f>VLOOKUP(O3351:O10382,'VLOOKUP Ranges'!$A$9:$B$12,2,TRUE)</f>
        <v>9-29</v>
      </c>
      <c r="O3351">
        <v>16</v>
      </c>
      <c r="P3351">
        <v>1</v>
      </c>
      <c r="Q3351" t="s">
        <v>44</v>
      </c>
      <c r="R3351" t="s">
        <v>44</v>
      </c>
      <c r="S3351" t="s">
        <v>45</v>
      </c>
      <c r="T3351" t="s">
        <v>44</v>
      </c>
      <c r="U3351" t="s">
        <v>44</v>
      </c>
      <c r="V3351" t="s">
        <v>44</v>
      </c>
      <c r="W3351" t="s">
        <v>45</v>
      </c>
      <c r="X3351">
        <v>1</v>
      </c>
      <c r="Y3351" t="str">
        <f>VLOOKUP(Z3351:Z10382,'VLOOKUP Ranges'!$A$2:$B$5,2,TRUE)</f>
        <v>70-89</v>
      </c>
      <c r="Z3351">
        <v>86.25</v>
      </c>
      <c r="AA3351">
        <v>1340.1</v>
      </c>
      <c r="AB3351" t="s">
        <v>44</v>
      </c>
      <c r="AC3351">
        <v>0</v>
      </c>
      <c r="AD3351">
        <v>65</v>
      </c>
      <c r="AE3351">
        <v>3511</v>
      </c>
      <c r="AG3351" t="b">
        <v>0</v>
      </c>
      <c r="AH3351" t="b">
        <v>0</v>
      </c>
      <c r="AI3351" t="b">
        <v>1</v>
      </c>
      <c r="AJ3351" t="b">
        <v>0</v>
      </c>
      <c r="AK3351" t="b">
        <v>0</v>
      </c>
      <c r="AL3351" t="b">
        <v>1</v>
      </c>
      <c r="AM3351" t="b">
        <v>0</v>
      </c>
      <c r="AN3351">
        <v>83.756249999999994</v>
      </c>
      <c r="AO3351">
        <f t="shared" si="52"/>
        <v>87</v>
      </c>
      <c r="AP3351" t="b">
        <v>0</v>
      </c>
    </row>
    <row r="3352" spans="1:42" x14ac:dyDescent="0.25">
      <c r="A3352" t="s">
        <v>6194</v>
      </c>
      <c r="B3352">
        <v>1</v>
      </c>
      <c r="C3352" t="s">
        <v>40</v>
      </c>
      <c r="D3352" t="s">
        <v>41</v>
      </c>
      <c r="E3352" t="s">
        <v>303</v>
      </c>
      <c r="F3352">
        <v>92123</v>
      </c>
      <c r="G3352" t="s">
        <v>3930</v>
      </c>
      <c r="H3352">
        <v>32.808813999999998</v>
      </c>
      <c r="I3352">
        <v>-117.134694</v>
      </c>
      <c r="J3352">
        <v>1</v>
      </c>
      <c r="K3352">
        <v>0</v>
      </c>
      <c r="L3352">
        <v>0</v>
      </c>
      <c r="M3352">
        <v>0</v>
      </c>
      <c r="N3352" t="str">
        <f>VLOOKUP(O3352:O10383,'VLOOKUP Ranges'!$A$9:$B$12,2,TRUE)</f>
        <v>9-29</v>
      </c>
      <c r="O3352">
        <v>12</v>
      </c>
      <c r="P3352">
        <v>1</v>
      </c>
      <c r="Q3352" t="s">
        <v>44</v>
      </c>
      <c r="R3352" t="s">
        <v>44</v>
      </c>
      <c r="S3352" t="s">
        <v>44</v>
      </c>
      <c r="T3352" t="s">
        <v>45</v>
      </c>
      <c r="U3352" t="s">
        <v>44</v>
      </c>
      <c r="V3352" t="s">
        <v>45</v>
      </c>
      <c r="W3352" t="s">
        <v>45</v>
      </c>
      <c r="X3352">
        <v>0</v>
      </c>
      <c r="Y3352" t="str">
        <f>VLOOKUP(Z3352:Z10383,'VLOOKUP Ranges'!$A$2:$B$5,2,TRUE)</f>
        <v>89-118</v>
      </c>
      <c r="Z3352">
        <v>95.7</v>
      </c>
      <c r="AA3352">
        <v>1184</v>
      </c>
      <c r="AB3352" t="s">
        <v>44</v>
      </c>
      <c r="AC3352">
        <v>0</v>
      </c>
      <c r="AD3352">
        <v>41</v>
      </c>
      <c r="AE3352">
        <v>5527</v>
      </c>
      <c r="AG3352" t="b">
        <v>1</v>
      </c>
      <c r="AH3352" t="b">
        <v>0</v>
      </c>
      <c r="AI3352" t="b">
        <v>1</v>
      </c>
      <c r="AJ3352" t="b">
        <v>0</v>
      </c>
      <c r="AK3352" t="b">
        <v>0</v>
      </c>
      <c r="AL3352" t="b">
        <v>1</v>
      </c>
      <c r="AM3352" t="b">
        <v>0</v>
      </c>
      <c r="AN3352">
        <v>98.6666666666666</v>
      </c>
      <c r="AO3352">
        <f t="shared" si="52"/>
        <v>96</v>
      </c>
      <c r="AP3352" t="b">
        <v>0</v>
      </c>
    </row>
    <row r="3353" spans="1:42" x14ac:dyDescent="0.25">
      <c r="A3353" t="s">
        <v>6195</v>
      </c>
      <c r="B3353">
        <v>1</v>
      </c>
      <c r="C3353" t="s">
        <v>40</v>
      </c>
      <c r="D3353" t="s">
        <v>41</v>
      </c>
      <c r="E3353" t="s">
        <v>303</v>
      </c>
      <c r="F3353">
        <v>92124</v>
      </c>
      <c r="G3353" t="s">
        <v>3203</v>
      </c>
      <c r="H3353">
        <v>32.827238000000001</v>
      </c>
      <c r="I3353">
        <v>-117.089287</v>
      </c>
      <c r="J3353">
        <v>0</v>
      </c>
      <c r="K3353">
        <v>0</v>
      </c>
      <c r="L3353">
        <v>1</v>
      </c>
      <c r="M3353">
        <v>1</v>
      </c>
      <c r="N3353" t="str">
        <f>VLOOKUP(O3353:O10384,'VLOOKUP Ranges'!$A$9:$B$12,2,TRUE)</f>
        <v>55-77</v>
      </c>
      <c r="O3353">
        <v>72</v>
      </c>
      <c r="P3353">
        <v>1</v>
      </c>
      <c r="Q3353" t="s">
        <v>45</v>
      </c>
      <c r="R3353" t="s">
        <v>45</v>
      </c>
      <c r="S3353" t="s">
        <v>45</v>
      </c>
      <c r="T3353" t="s">
        <v>45</v>
      </c>
      <c r="U3353" t="s">
        <v>45</v>
      </c>
      <c r="V3353" t="s">
        <v>45</v>
      </c>
      <c r="W3353" t="s">
        <v>45</v>
      </c>
      <c r="X3353">
        <v>1</v>
      </c>
      <c r="Y3353" t="str">
        <f>VLOOKUP(Z3353:Z10384,'VLOOKUP Ranges'!$A$2:$B$5,2,TRUE)</f>
        <v>89-118</v>
      </c>
      <c r="Z3353">
        <v>116.85</v>
      </c>
      <c r="AA3353">
        <v>8477.7000000000007</v>
      </c>
      <c r="AB3353" t="s">
        <v>44</v>
      </c>
      <c r="AC3353">
        <v>0</v>
      </c>
      <c r="AD3353">
        <v>33</v>
      </c>
      <c r="AE3353">
        <v>4055</v>
      </c>
      <c r="AG3353" t="b">
        <v>0</v>
      </c>
      <c r="AH3353" t="b">
        <v>1</v>
      </c>
      <c r="AI3353" t="b">
        <v>1</v>
      </c>
      <c r="AJ3353" t="b">
        <v>0</v>
      </c>
      <c r="AK3353" t="b">
        <v>0</v>
      </c>
      <c r="AL3353" t="b">
        <v>0</v>
      </c>
      <c r="AM3353" t="b">
        <v>0</v>
      </c>
      <c r="AN3353">
        <v>117.745833333333</v>
      </c>
      <c r="AO3353">
        <f t="shared" si="52"/>
        <v>117</v>
      </c>
      <c r="AP3353" t="b">
        <v>1</v>
      </c>
    </row>
    <row r="3354" spans="1:42" x14ac:dyDescent="0.25">
      <c r="A3354" t="s">
        <v>6196</v>
      </c>
      <c r="B3354">
        <v>1</v>
      </c>
      <c r="C3354" t="s">
        <v>40</v>
      </c>
      <c r="D3354" t="s">
        <v>41</v>
      </c>
      <c r="E3354" t="s">
        <v>303</v>
      </c>
      <c r="F3354">
        <v>92126</v>
      </c>
      <c r="G3354" t="s">
        <v>3205</v>
      </c>
      <c r="H3354">
        <v>32.886924999999998</v>
      </c>
      <c r="I3354">
        <v>-117.152162</v>
      </c>
      <c r="J3354">
        <v>1</v>
      </c>
      <c r="K3354">
        <v>1</v>
      </c>
      <c r="L3354">
        <v>0</v>
      </c>
      <c r="M3354">
        <v>0</v>
      </c>
      <c r="N3354" t="str">
        <f>VLOOKUP(O3354:O10385,'VLOOKUP Ranges'!$A$9:$B$12,2,TRUE)</f>
        <v>55-77</v>
      </c>
      <c r="O3354">
        <v>71</v>
      </c>
      <c r="P3354">
        <v>1</v>
      </c>
      <c r="Q3354" t="s">
        <v>45</v>
      </c>
      <c r="R3354" t="s">
        <v>44</v>
      </c>
      <c r="S3354" t="s">
        <v>45</v>
      </c>
      <c r="T3354" t="s">
        <v>44</v>
      </c>
      <c r="U3354" t="s">
        <v>45</v>
      </c>
      <c r="V3354" t="s">
        <v>45</v>
      </c>
      <c r="W3354" t="s">
        <v>45</v>
      </c>
      <c r="X3354">
        <v>0</v>
      </c>
      <c r="Y3354" t="str">
        <f>VLOOKUP(Z3354:Z10385,'VLOOKUP Ranges'!$A$2:$B$5,2,TRUE)</f>
        <v>89-118</v>
      </c>
      <c r="Z3354">
        <v>105.75</v>
      </c>
      <c r="AA3354">
        <v>7382.85</v>
      </c>
      <c r="AB3354" t="s">
        <v>44</v>
      </c>
      <c r="AC3354">
        <v>0</v>
      </c>
      <c r="AD3354">
        <v>54</v>
      </c>
      <c r="AE3354">
        <v>4921</v>
      </c>
      <c r="AG3354" t="b">
        <v>1</v>
      </c>
      <c r="AH3354" t="b">
        <v>0</v>
      </c>
      <c r="AI3354" t="b">
        <v>1</v>
      </c>
      <c r="AJ3354" t="b">
        <v>0</v>
      </c>
      <c r="AK3354" t="b">
        <v>0</v>
      </c>
      <c r="AL3354" t="b">
        <v>0</v>
      </c>
      <c r="AM3354" t="b">
        <v>0</v>
      </c>
      <c r="AN3354">
        <v>103.983802816901</v>
      </c>
      <c r="AO3354">
        <f t="shared" si="52"/>
        <v>106</v>
      </c>
      <c r="AP3354" t="b">
        <v>0</v>
      </c>
    </row>
    <row r="3355" spans="1:42" x14ac:dyDescent="0.25">
      <c r="A3355" t="s">
        <v>6197</v>
      </c>
      <c r="B3355">
        <v>1</v>
      </c>
      <c r="C3355" t="s">
        <v>40</v>
      </c>
      <c r="D3355" t="s">
        <v>41</v>
      </c>
      <c r="E3355" t="s">
        <v>303</v>
      </c>
      <c r="F3355">
        <v>92127</v>
      </c>
      <c r="G3355" t="s">
        <v>2407</v>
      </c>
      <c r="H3355">
        <v>33.017518000000003</v>
      </c>
      <c r="I3355">
        <v>-117.11845599999999</v>
      </c>
      <c r="J3355">
        <v>0</v>
      </c>
      <c r="K3355">
        <v>0</v>
      </c>
      <c r="L3355">
        <v>1</v>
      </c>
      <c r="M3355">
        <v>0</v>
      </c>
      <c r="N3355" t="str">
        <f>VLOOKUP(O3355:O10386,'VLOOKUP Ranges'!$A$9:$B$12,2,TRUE)</f>
        <v>9-29</v>
      </c>
      <c r="O3355">
        <v>24</v>
      </c>
      <c r="P3355">
        <v>1</v>
      </c>
      <c r="Q3355" t="s">
        <v>44</v>
      </c>
      <c r="R3355" t="s">
        <v>66</v>
      </c>
      <c r="S3355" t="s">
        <v>66</v>
      </c>
      <c r="T3355" t="s">
        <v>66</v>
      </c>
      <c r="U3355" t="s">
        <v>66</v>
      </c>
      <c r="V3355" t="s">
        <v>66</v>
      </c>
      <c r="W3355" t="s">
        <v>66</v>
      </c>
      <c r="X3355">
        <v>0</v>
      </c>
      <c r="Y3355" t="str">
        <f>VLOOKUP(Z3355:Z10386,'VLOOKUP Ranges'!$A$2:$B$5,2,TRUE)</f>
        <v>18-35</v>
      </c>
      <c r="Z3355">
        <v>20.149999999999999</v>
      </c>
      <c r="AA3355">
        <v>456.85</v>
      </c>
      <c r="AB3355" t="s">
        <v>44</v>
      </c>
      <c r="AC3355">
        <v>0</v>
      </c>
      <c r="AD3355">
        <v>39</v>
      </c>
      <c r="AE3355">
        <v>3573</v>
      </c>
      <c r="AG3355" t="b">
        <v>1</v>
      </c>
      <c r="AH3355" t="b">
        <v>0</v>
      </c>
      <c r="AI3355" t="b">
        <v>0</v>
      </c>
      <c r="AJ3355" t="b">
        <v>1</v>
      </c>
      <c r="AK3355" t="b">
        <v>0</v>
      </c>
      <c r="AL3355" t="b">
        <v>0</v>
      </c>
      <c r="AM3355" t="b">
        <v>1</v>
      </c>
      <c r="AN3355">
        <v>19.035416666666599</v>
      </c>
      <c r="AO3355">
        <f t="shared" si="52"/>
        <v>21</v>
      </c>
      <c r="AP3355" t="b">
        <v>0</v>
      </c>
    </row>
    <row r="3356" spans="1:42" x14ac:dyDescent="0.25">
      <c r="A3356" t="s">
        <v>6198</v>
      </c>
      <c r="B3356">
        <v>1</v>
      </c>
      <c r="C3356" t="s">
        <v>40</v>
      </c>
      <c r="D3356" t="s">
        <v>41</v>
      </c>
      <c r="E3356" t="s">
        <v>303</v>
      </c>
      <c r="F3356">
        <v>92128</v>
      </c>
      <c r="G3356" t="s">
        <v>2409</v>
      </c>
      <c r="H3356">
        <v>33.000269000000003</v>
      </c>
      <c r="I3356">
        <v>-117.072093</v>
      </c>
      <c r="J3356">
        <v>0</v>
      </c>
      <c r="K3356">
        <v>0</v>
      </c>
      <c r="L3356">
        <v>0</v>
      </c>
      <c r="M3356">
        <v>0</v>
      </c>
      <c r="N3356" t="str">
        <f>VLOOKUP(O3356:O10387,'VLOOKUP Ranges'!$A$9:$B$12,2,TRUE)</f>
        <v>9-29</v>
      </c>
      <c r="O3356">
        <v>15</v>
      </c>
      <c r="P3356">
        <v>1</v>
      </c>
      <c r="Q3356" t="s">
        <v>44</v>
      </c>
      <c r="R3356" t="s">
        <v>66</v>
      </c>
      <c r="S3356" t="s">
        <v>66</v>
      </c>
      <c r="T3356" t="s">
        <v>66</v>
      </c>
      <c r="U3356" t="s">
        <v>66</v>
      </c>
      <c r="V3356" t="s">
        <v>66</v>
      </c>
      <c r="W3356" t="s">
        <v>66</v>
      </c>
      <c r="X3356">
        <v>0</v>
      </c>
      <c r="Y3356" t="str">
        <f>VLOOKUP(Z3356:Z10387,'VLOOKUP Ranges'!$A$2:$B$5,2,TRUE)</f>
        <v>18-35</v>
      </c>
      <c r="Z3356">
        <v>19.600000000000001</v>
      </c>
      <c r="AA3356">
        <v>331.6</v>
      </c>
      <c r="AB3356" t="s">
        <v>44</v>
      </c>
      <c r="AC3356">
        <v>0</v>
      </c>
      <c r="AD3356">
        <v>38</v>
      </c>
      <c r="AE3356">
        <v>2722</v>
      </c>
      <c r="AG3356" t="b">
        <v>0</v>
      </c>
      <c r="AH3356" t="b">
        <v>1</v>
      </c>
      <c r="AI3356" t="b">
        <v>0</v>
      </c>
      <c r="AJ3356" t="b">
        <v>1</v>
      </c>
      <c r="AK3356" t="b">
        <v>0</v>
      </c>
      <c r="AL3356" t="b">
        <v>0</v>
      </c>
      <c r="AM3356" t="b">
        <v>1</v>
      </c>
      <c r="AN3356">
        <v>22.106666666666602</v>
      </c>
      <c r="AO3356">
        <f t="shared" si="52"/>
        <v>20</v>
      </c>
      <c r="AP3356" t="b">
        <v>0</v>
      </c>
    </row>
    <row r="3357" spans="1:42" x14ac:dyDescent="0.25">
      <c r="A3357" t="s">
        <v>6199</v>
      </c>
      <c r="B3357">
        <v>1</v>
      </c>
      <c r="C3357" t="s">
        <v>40</v>
      </c>
      <c r="D3357" t="s">
        <v>41</v>
      </c>
      <c r="E3357" t="s">
        <v>303</v>
      </c>
      <c r="F3357">
        <v>92130</v>
      </c>
      <c r="G3357" t="s">
        <v>2412</v>
      </c>
      <c r="H3357">
        <v>32.957194999999999</v>
      </c>
      <c r="I3357">
        <v>-117.20254199999999</v>
      </c>
      <c r="J3357">
        <v>1</v>
      </c>
      <c r="K3357">
        <v>0</v>
      </c>
      <c r="L3357">
        <v>0</v>
      </c>
      <c r="M3357">
        <v>1</v>
      </c>
      <c r="N3357" t="str">
        <f>VLOOKUP(O3357:O10388,'VLOOKUP Ranges'!$A$9:$B$12,2,TRUE)</f>
        <v>1-9</v>
      </c>
      <c r="O3357">
        <v>2</v>
      </c>
      <c r="P3357">
        <v>1</v>
      </c>
      <c r="Q3357" t="s">
        <v>45</v>
      </c>
      <c r="R3357" t="s">
        <v>45</v>
      </c>
      <c r="S3357" t="s">
        <v>45</v>
      </c>
      <c r="T3357" t="s">
        <v>44</v>
      </c>
      <c r="U3357" t="s">
        <v>44</v>
      </c>
      <c r="V3357" t="s">
        <v>44</v>
      </c>
      <c r="W3357" t="s">
        <v>44</v>
      </c>
      <c r="X3357">
        <v>0</v>
      </c>
      <c r="Y3357" t="str">
        <f>VLOOKUP(Z3357:Z10388,'VLOOKUP Ranges'!$A$2:$B$5,2,TRUE)</f>
        <v>35-70</v>
      </c>
      <c r="Z3357">
        <v>60.95</v>
      </c>
      <c r="AA3357">
        <v>134.6</v>
      </c>
      <c r="AB3357" t="s">
        <v>44</v>
      </c>
      <c r="AC3357">
        <v>0</v>
      </c>
      <c r="AD3357">
        <v>78</v>
      </c>
      <c r="AE3357">
        <v>3172</v>
      </c>
      <c r="AG3357" t="b">
        <v>0</v>
      </c>
      <c r="AH3357" t="b">
        <v>0</v>
      </c>
      <c r="AI3357" t="b">
        <v>0</v>
      </c>
      <c r="AJ3357" t="b">
        <v>0</v>
      </c>
      <c r="AK3357" t="b">
        <v>0</v>
      </c>
      <c r="AL3357" t="b">
        <v>0</v>
      </c>
      <c r="AM3357" t="b">
        <v>0</v>
      </c>
      <c r="AN3357">
        <v>67.3</v>
      </c>
      <c r="AO3357">
        <f t="shared" si="52"/>
        <v>61</v>
      </c>
      <c r="AP3357" t="b">
        <v>1</v>
      </c>
    </row>
    <row r="3358" spans="1:42" x14ac:dyDescent="0.25">
      <c r="A3358" t="s">
        <v>6200</v>
      </c>
      <c r="B3358">
        <v>1</v>
      </c>
      <c r="C3358" t="s">
        <v>40</v>
      </c>
      <c r="D3358" t="s">
        <v>41</v>
      </c>
      <c r="E3358" t="s">
        <v>303</v>
      </c>
      <c r="F3358">
        <v>92131</v>
      </c>
      <c r="G3358" t="s">
        <v>4356</v>
      </c>
      <c r="H3358">
        <v>32.893250000000002</v>
      </c>
      <c r="I3358">
        <v>-117.087091</v>
      </c>
      <c r="J3358">
        <v>0</v>
      </c>
      <c r="K3358">
        <v>0</v>
      </c>
      <c r="L3358">
        <v>1</v>
      </c>
      <c r="M3358">
        <v>1</v>
      </c>
      <c r="N3358" t="str">
        <f>VLOOKUP(O3358:O10389,'VLOOKUP Ranges'!$A$9:$B$12,2,TRUE)</f>
        <v>1-9</v>
      </c>
      <c r="O3358">
        <v>5</v>
      </c>
      <c r="P3358">
        <v>0</v>
      </c>
      <c r="Q3358" t="s">
        <v>62</v>
      </c>
      <c r="R3358" t="s">
        <v>44</v>
      </c>
      <c r="S3358" t="s">
        <v>44</v>
      </c>
      <c r="T3358" t="s">
        <v>44</v>
      </c>
      <c r="U3358" t="s">
        <v>44</v>
      </c>
      <c r="V3358" t="s">
        <v>44</v>
      </c>
      <c r="W3358" t="s">
        <v>44</v>
      </c>
      <c r="X3358">
        <v>0</v>
      </c>
      <c r="Y3358" t="str">
        <f>VLOOKUP(Z3358:Z10389,'VLOOKUP Ranges'!$A$2:$B$5,2,TRUE)</f>
        <v>18-35</v>
      </c>
      <c r="Z3358">
        <v>25.05</v>
      </c>
      <c r="AA3358">
        <v>125.5</v>
      </c>
      <c r="AB3358" t="s">
        <v>44</v>
      </c>
      <c r="AC3358">
        <v>0</v>
      </c>
      <c r="AD3358">
        <v>24</v>
      </c>
      <c r="AE3358">
        <v>2071</v>
      </c>
      <c r="AG3358" t="b">
        <v>0</v>
      </c>
      <c r="AH3358" t="b">
        <v>0</v>
      </c>
      <c r="AI3358" t="b">
        <v>0</v>
      </c>
      <c r="AJ3358" t="b">
        <v>0</v>
      </c>
      <c r="AK3358" t="b">
        <v>0</v>
      </c>
      <c r="AL3358" t="b">
        <v>0</v>
      </c>
      <c r="AM3358" t="b">
        <v>1</v>
      </c>
      <c r="AN3358">
        <v>25.1</v>
      </c>
      <c r="AO3358">
        <f t="shared" si="52"/>
        <v>26</v>
      </c>
      <c r="AP3358" t="b">
        <v>0</v>
      </c>
    </row>
    <row r="3359" spans="1:42" x14ac:dyDescent="0.25">
      <c r="A3359" t="s">
        <v>6201</v>
      </c>
      <c r="B3359">
        <v>1</v>
      </c>
      <c r="C3359" t="s">
        <v>40</v>
      </c>
      <c r="D3359" t="s">
        <v>41</v>
      </c>
      <c r="E3359" t="s">
        <v>2414</v>
      </c>
      <c r="F3359">
        <v>92173</v>
      </c>
      <c r="G3359" t="s">
        <v>2415</v>
      </c>
      <c r="H3359">
        <v>32.555827999999998</v>
      </c>
      <c r="I3359">
        <v>-117.04007300000001</v>
      </c>
      <c r="J3359">
        <v>1</v>
      </c>
      <c r="K3359">
        <v>0</v>
      </c>
      <c r="L3359">
        <v>1</v>
      </c>
      <c r="M3359">
        <v>0</v>
      </c>
      <c r="N3359" t="str">
        <f>VLOOKUP(O3359:O10390,'VLOOKUP Ranges'!$A$9:$B$12,2,TRUE)</f>
        <v>29-55</v>
      </c>
      <c r="O3359">
        <v>41</v>
      </c>
      <c r="P3359">
        <v>1</v>
      </c>
      <c r="Q3359" t="s">
        <v>44</v>
      </c>
      <c r="R3359" t="s">
        <v>45</v>
      </c>
      <c r="S3359" t="s">
        <v>45</v>
      </c>
      <c r="T3359" t="s">
        <v>45</v>
      </c>
      <c r="U3359" t="s">
        <v>44</v>
      </c>
      <c r="V3359" t="s">
        <v>44</v>
      </c>
      <c r="W3359" t="s">
        <v>44</v>
      </c>
      <c r="X3359">
        <v>1</v>
      </c>
      <c r="Y3359" t="str">
        <f>VLOOKUP(Z3359:Z10390,'VLOOKUP Ranges'!$A$2:$B$5,2,TRUE)</f>
        <v>35-70</v>
      </c>
      <c r="Z3359">
        <v>60.3</v>
      </c>
      <c r="AA3359">
        <v>2511.3000000000002</v>
      </c>
      <c r="AB3359" t="s">
        <v>44</v>
      </c>
      <c r="AC3359">
        <v>0</v>
      </c>
      <c r="AD3359">
        <v>50</v>
      </c>
      <c r="AE3359">
        <v>4565</v>
      </c>
      <c r="AG3359" t="b">
        <v>1</v>
      </c>
      <c r="AH3359" t="b">
        <v>0</v>
      </c>
      <c r="AI3359" t="b">
        <v>0</v>
      </c>
      <c r="AJ3359" t="b">
        <v>0</v>
      </c>
      <c r="AK3359" t="b">
        <v>0</v>
      </c>
      <c r="AL3359" t="b">
        <v>0</v>
      </c>
      <c r="AM3359" t="b">
        <v>0</v>
      </c>
      <c r="AN3359">
        <v>61.2512195121951</v>
      </c>
      <c r="AO3359">
        <f t="shared" si="52"/>
        <v>61</v>
      </c>
      <c r="AP3359" t="b">
        <v>1</v>
      </c>
    </row>
    <row r="3360" spans="1:42" x14ac:dyDescent="0.25">
      <c r="A3360" t="s">
        <v>6202</v>
      </c>
      <c r="B3360">
        <v>1</v>
      </c>
      <c r="C3360" t="s">
        <v>40</v>
      </c>
      <c r="D3360" t="s">
        <v>41</v>
      </c>
      <c r="E3360" t="s">
        <v>320</v>
      </c>
      <c r="F3360">
        <v>92201</v>
      </c>
      <c r="G3360" t="s">
        <v>321</v>
      </c>
      <c r="H3360">
        <v>33.713890999999997</v>
      </c>
      <c r="I3360">
        <v>-116.237257</v>
      </c>
      <c r="J3360">
        <v>0</v>
      </c>
      <c r="K3360">
        <v>0</v>
      </c>
      <c r="L3360">
        <v>0</v>
      </c>
      <c r="M3360">
        <v>1</v>
      </c>
      <c r="N3360" t="str">
        <f>VLOOKUP(O3360:O10391,'VLOOKUP Ranges'!$A$9:$B$12,2,TRUE)</f>
        <v>29-55</v>
      </c>
      <c r="O3360">
        <v>43</v>
      </c>
      <c r="P3360">
        <v>1</v>
      </c>
      <c r="Q3360" t="s">
        <v>44</v>
      </c>
      <c r="R3360" t="s">
        <v>45</v>
      </c>
      <c r="S3360" t="s">
        <v>45</v>
      </c>
      <c r="T3360" t="s">
        <v>44</v>
      </c>
      <c r="U3360" t="s">
        <v>44</v>
      </c>
      <c r="V3360" t="s">
        <v>44</v>
      </c>
      <c r="W3360" t="s">
        <v>45</v>
      </c>
      <c r="X3360">
        <v>1</v>
      </c>
      <c r="Y3360" t="str">
        <f>VLOOKUP(Z3360:Z10391,'VLOOKUP Ranges'!$A$2:$B$5,2,TRUE)</f>
        <v>35-70</v>
      </c>
      <c r="Z3360">
        <v>63.95</v>
      </c>
      <c r="AA3360">
        <v>2737.05</v>
      </c>
      <c r="AB3360" t="s">
        <v>44</v>
      </c>
      <c r="AC3360">
        <v>0</v>
      </c>
      <c r="AD3360">
        <v>55</v>
      </c>
      <c r="AE3360">
        <v>4205</v>
      </c>
      <c r="AG3360" t="b">
        <v>0</v>
      </c>
      <c r="AH3360" t="b">
        <v>0</v>
      </c>
      <c r="AI3360" t="b">
        <v>0</v>
      </c>
      <c r="AJ3360" t="b">
        <v>0</v>
      </c>
      <c r="AK3360" t="b">
        <v>0</v>
      </c>
      <c r="AL3360" t="b">
        <v>1</v>
      </c>
      <c r="AM3360" t="b">
        <v>0</v>
      </c>
      <c r="AN3360">
        <v>63.652325581395303</v>
      </c>
      <c r="AO3360">
        <f t="shared" si="52"/>
        <v>64</v>
      </c>
      <c r="AP3360" t="b">
        <v>1</v>
      </c>
    </row>
    <row r="3361" spans="1:42" x14ac:dyDescent="0.25">
      <c r="A3361" t="s">
        <v>6203</v>
      </c>
      <c r="B3361">
        <v>1</v>
      </c>
      <c r="C3361" t="s">
        <v>40</v>
      </c>
      <c r="D3361" t="s">
        <v>41</v>
      </c>
      <c r="E3361" t="s">
        <v>320</v>
      </c>
      <c r="F3361">
        <v>92203</v>
      </c>
      <c r="G3361" t="s">
        <v>4360</v>
      </c>
      <c r="H3361">
        <v>33.752938</v>
      </c>
      <c r="I3361">
        <v>-116.23005499999999</v>
      </c>
      <c r="J3361">
        <v>1</v>
      </c>
      <c r="K3361">
        <v>1</v>
      </c>
      <c r="L3361">
        <v>1</v>
      </c>
      <c r="M3361">
        <v>0</v>
      </c>
      <c r="N3361" t="str">
        <f>VLOOKUP(O3361:O10392,'VLOOKUP Ranges'!$A$9:$B$12,2,TRUE)</f>
        <v>1-9</v>
      </c>
      <c r="O3361">
        <v>1</v>
      </c>
      <c r="P3361">
        <v>1</v>
      </c>
      <c r="Q3361" t="s">
        <v>45</v>
      </c>
      <c r="R3361" t="s">
        <v>44</v>
      </c>
      <c r="S3361" t="s">
        <v>44</v>
      </c>
      <c r="T3361" t="s">
        <v>44</v>
      </c>
      <c r="U3361" t="s">
        <v>44</v>
      </c>
      <c r="V3361" t="s">
        <v>44</v>
      </c>
      <c r="W3361" t="s">
        <v>44</v>
      </c>
      <c r="X3361">
        <v>0</v>
      </c>
      <c r="Y3361" t="str">
        <f>VLOOKUP(Z3361:Z10392,'VLOOKUP Ranges'!$A$2:$B$5,2,TRUE)</f>
        <v>70-89</v>
      </c>
      <c r="Z3361">
        <v>74.3</v>
      </c>
      <c r="AA3361">
        <v>74.3</v>
      </c>
      <c r="AB3361" t="s">
        <v>44</v>
      </c>
      <c r="AC3361">
        <v>0</v>
      </c>
      <c r="AD3361">
        <v>47</v>
      </c>
      <c r="AE3361">
        <v>2968</v>
      </c>
      <c r="AG3361" t="b">
        <v>0</v>
      </c>
      <c r="AH3361" t="b">
        <v>0</v>
      </c>
      <c r="AI3361" t="b">
        <v>1</v>
      </c>
      <c r="AJ3361" t="b">
        <v>0</v>
      </c>
      <c r="AK3361" t="b">
        <v>0</v>
      </c>
      <c r="AL3361" t="b">
        <v>1</v>
      </c>
      <c r="AM3361" t="b">
        <v>0</v>
      </c>
      <c r="AN3361">
        <v>74.3</v>
      </c>
      <c r="AO3361">
        <f t="shared" si="52"/>
        <v>75</v>
      </c>
      <c r="AP3361" t="b">
        <v>0</v>
      </c>
    </row>
    <row r="3362" spans="1:42" x14ac:dyDescent="0.25">
      <c r="A3362" t="s">
        <v>6204</v>
      </c>
      <c r="B3362">
        <v>1</v>
      </c>
      <c r="C3362" t="s">
        <v>40</v>
      </c>
      <c r="D3362" t="s">
        <v>41</v>
      </c>
      <c r="E3362" t="s">
        <v>323</v>
      </c>
      <c r="F3362">
        <v>92210</v>
      </c>
      <c r="G3362" t="s">
        <v>324</v>
      </c>
      <c r="H3362">
        <v>33.537646000000002</v>
      </c>
      <c r="I3362">
        <v>-116.291089</v>
      </c>
      <c r="J3362">
        <v>0</v>
      </c>
      <c r="K3362">
        <v>1</v>
      </c>
      <c r="L3362">
        <v>0</v>
      </c>
      <c r="M3362">
        <v>0</v>
      </c>
      <c r="N3362" t="str">
        <f>VLOOKUP(O3362:O10393,'VLOOKUP Ranges'!$A$9:$B$12,2,TRUE)</f>
        <v>1-9</v>
      </c>
      <c r="O3362">
        <v>1</v>
      </c>
      <c r="P3362">
        <v>1</v>
      </c>
      <c r="Q3362" t="s">
        <v>44</v>
      </c>
      <c r="R3362" t="s">
        <v>44</v>
      </c>
      <c r="S3362" t="s">
        <v>44</v>
      </c>
      <c r="T3362" t="s">
        <v>44</v>
      </c>
      <c r="U3362" t="s">
        <v>44</v>
      </c>
      <c r="V3362" t="s">
        <v>44</v>
      </c>
      <c r="W3362" t="s">
        <v>44</v>
      </c>
      <c r="X3362">
        <v>1</v>
      </c>
      <c r="Y3362" t="str">
        <f>VLOOKUP(Z3362:Z10393,'VLOOKUP Ranges'!$A$2:$B$5,2,TRUE)</f>
        <v>70-89</v>
      </c>
      <c r="Z3362">
        <v>70.599999999999994</v>
      </c>
      <c r="AA3362">
        <v>70.599999999999994</v>
      </c>
      <c r="AB3362" t="s">
        <v>44</v>
      </c>
      <c r="AC3362">
        <v>0</v>
      </c>
      <c r="AD3362">
        <v>25</v>
      </c>
      <c r="AE3362">
        <v>2576</v>
      </c>
      <c r="AG3362" t="b">
        <v>0</v>
      </c>
      <c r="AH3362" t="b">
        <v>0</v>
      </c>
      <c r="AI3362" t="b">
        <v>1</v>
      </c>
      <c r="AJ3362" t="b">
        <v>0</v>
      </c>
      <c r="AK3362" t="b">
        <v>0</v>
      </c>
      <c r="AL3362" t="b">
        <v>0</v>
      </c>
      <c r="AM3362" t="b">
        <v>1</v>
      </c>
      <c r="AN3362">
        <v>70.599999999999994</v>
      </c>
      <c r="AO3362">
        <f t="shared" si="52"/>
        <v>71</v>
      </c>
      <c r="AP3362" t="b">
        <v>0</v>
      </c>
    </row>
    <row r="3363" spans="1:42" x14ac:dyDescent="0.25">
      <c r="A3363" t="s">
        <v>6205</v>
      </c>
      <c r="B3363">
        <v>1</v>
      </c>
      <c r="C3363" t="s">
        <v>40</v>
      </c>
      <c r="D3363" t="s">
        <v>41</v>
      </c>
      <c r="E3363" t="s">
        <v>3935</v>
      </c>
      <c r="F3363">
        <v>92223</v>
      </c>
      <c r="G3363" t="s">
        <v>3936</v>
      </c>
      <c r="H3363">
        <v>33.946981999999998</v>
      </c>
      <c r="I3363">
        <v>-116.977672</v>
      </c>
      <c r="J3363">
        <v>1</v>
      </c>
      <c r="K3363">
        <v>0</v>
      </c>
      <c r="L3363">
        <v>1</v>
      </c>
      <c r="M3363">
        <v>0</v>
      </c>
      <c r="N3363" t="str">
        <f>VLOOKUP(O3363:O10394,'VLOOKUP Ranges'!$A$9:$B$12,2,TRUE)</f>
        <v>55-77</v>
      </c>
      <c r="O3363">
        <v>71</v>
      </c>
      <c r="P3363">
        <v>1</v>
      </c>
      <c r="Q3363" t="s">
        <v>45</v>
      </c>
      <c r="R3363" t="s">
        <v>45</v>
      </c>
      <c r="S3363" t="s">
        <v>45</v>
      </c>
      <c r="T3363" t="s">
        <v>45</v>
      </c>
      <c r="U3363" t="s">
        <v>45</v>
      </c>
      <c r="V3363" t="s">
        <v>45</v>
      </c>
      <c r="W3363" t="s">
        <v>45</v>
      </c>
      <c r="X3363">
        <v>0</v>
      </c>
      <c r="Y3363" t="str">
        <f>VLOOKUP(Z3363:Z10394,'VLOOKUP Ranges'!$A$2:$B$5,2,TRUE)</f>
        <v>89-118</v>
      </c>
      <c r="Z3363">
        <v>90.55</v>
      </c>
      <c r="AA3363">
        <v>6404</v>
      </c>
      <c r="AB3363" t="s">
        <v>44</v>
      </c>
      <c r="AC3363">
        <v>0</v>
      </c>
      <c r="AD3363">
        <v>23</v>
      </c>
      <c r="AE3363">
        <v>5007</v>
      </c>
      <c r="AG3363" t="b">
        <v>0</v>
      </c>
      <c r="AH3363" t="b">
        <v>1</v>
      </c>
      <c r="AI3363" t="b">
        <v>0</v>
      </c>
      <c r="AJ3363" t="b">
        <v>0</v>
      </c>
      <c r="AK3363" t="b">
        <v>0</v>
      </c>
      <c r="AL3363" t="b">
        <v>0</v>
      </c>
      <c r="AM3363" t="b">
        <v>0</v>
      </c>
      <c r="AN3363">
        <v>90.197183098591495</v>
      </c>
      <c r="AO3363">
        <f t="shared" si="52"/>
        <v>91</v>
      </c>
      <c r="AP3363" t="b">
        <v>1</v>
      </c>
    </row>
    <row r="3364" spans="1:42" x14ac:dyDescent="0.25">
      <c r="A3364" t="s">
        <v>6206</v>
      </c>
      <c r="B3364">
        <v>1</v>
      </c>
      <c r="C3364" t="s">
        <v>40</v>
      </c>
      <c r="D3364" t="s">
        <v>41</v>
      </c>
      <c r="E3364" t="s">
        <v>3211</v>
      </c>
      <c r="F3364">
        <v>92225</v>
      </c>
      <c r="G3364" t="s">
        <v>3212</v>
      </c>
      <c r="H3364">
        <v>33.674582999999998</v>
      </c>
      <c r="I3364">
        <v>-114.71612</v>
      </c>
      <c r="J3364">
        <v>1</v>
      </c>
      <c r="K3364">
        <v>0</v>
      </c>
      <c r="L3364">
        <v>0</v>
      </c>
      <c r="M3364">
        <v>0</v>
      </c>
      <c r="N3364" t="str">
        <f>VLOOKUP(O3364:O10395,'VLOOKUP Ranges'!$A$9:$B$12,2,TRUE)</f>
        <v>1-9</v>
      </c>
      <c r="O3364">
        <v>7</v>
      </c>
      <c r="P3364">
        <v>1</v>
      </c>
      <c r="Q3364" t="s">
        <v>44</v>
      </c>
      <c r="R3364" t="s">
        <v>66</v>
      </c>
      <c r="S3364" t="s">
        <v>66</v>
      </c>
      <c r="T3364" t="s">
        <v>66</v>
      </c>
      <c r="U3364" t="s">
        <v>66</v>
      </c>
      <c r="V3364" t="s">
        <v>66</v>
      </c>
      <c r="W3364" t="s">
        <v>66</v>
      </c>
      <c r="X3364">
        <v>0</v>
      </c>
      <c r="Y3364" t="str">
        <f>VLOOKUP(Z3364:Z10395,'VLOOKUP Ranges'!$A$2:$B$5,2,TRUE)</f>
        <v>18-35</v>
      </c>
      <c r="Z3364">
        <v>19.45</v>
      </c>
      <c r="AA3364">
        <v>165.35</v>
      </c>
      <c r="AB3364" t="s">
        <v>44</v>
      </c>
      <c r="AC3364">
        <v>0</v>
      </c>
      <c r="AD3364">
        <v>42</v>
      </c>
      <c r="AE3364">
        <v>2600</v>
      </c>
      <c r="AG3364" t="b">
        <v>0</v>
      </c>
      <c r="AH3364" t="b">
        <v>1</v>
      </c>
      <c r="AI3364" t="b">
        <v>0</v>
      </c>
      <c r="AJ3364" t="b">
        <v>1</v>
      </c>
      <c r="AK3364" t="b">
        <v>0</v>
      </c>
      <c r="AL3364" t="b">
        <v>0</v>
      </c>
      <c r="AM3364" t="b">
        <v>1</v>
      </c>
      <c r="AN3364">
        <v>23.621428571428499</v>
      </c>
      <c r="AO3364">
        <f t="shared" si="52"/>
        <v>20</v>
      </c>
      <c r="AP3364" t="b">
        <v>0</v>
      </c>
    </row>
    <row r="3365" spans="1:42" x14ac:dyDescent="0.25">
      <c r="A3365" t="s">
        <v>6207</v>
      </c>
      <c r="B3365">
        <v>1</v>
      </c>
      <c r="C3365" t="s">
        <v>40</v>
      </c>
      <c r="D3365" t="s">
        <v>41</v>
      </c>
      <c r="E3365" t="s">
        <v>2420</v>
      </c>
      <c r="F3365">
        <v>92227</v>
      </c>
      <c r="G3365" t="s">
        <v>2421</v>
      </c>
      <c r="H3365">
        <v>33.03933</v>
      </c>
      <c r="I3365">
        <v>-115.191857</v>
      </c>
      <c r="J3365">
        <v>0</v>
      </c>
      <c r="K3365">
        <v>1</v>
      </c>
      <c r="L3365">
        <v>0</v>
      </c>
      <c r="M3365">
        <v>0</v>
      </c>
      <c r="N3365" t="str">
        <f>VLOOKUP(O3365:O10396,'VLOOKUP Ranges'!$A$9:$B$12,2,TRUE)</f>
        <v>9-29</v>
      </c>
      <c r="O3365">
        <v>28</v>
      </c>
      <c r="P3365">
        <v>1</v>
      </c>
      <c r="Q3365" t="s">
        <v>45</v>
      </c>
      <c r="R3365" t="s">
        <v>44</v>
      </c>
      <c r="S3365" t="s">
        <v>45</v>
      </c>
      <c r="T3365" t="s">
        <v>45</v>
      </c>
      <c r="U3365" t="s">
        <v>45</v>
      </c>
      <c r="V3365" t="s">
        <v>44</v>
      </c>
      <c r="W3365" t="s">
        <v>44</v>
      </c>
      <c r="X3365">
        <v>0</v>
      </c>
      <c r="Y3365" t="str">
        <f>VLOOKUP(Z3365:Z10396,'VLOOKUP Ranges'!$A$2:$B$5,2,TRUE)</f>
        <v>35-70</v>
      </c>
      <c r="Z3365">
        <v>64.45</v>
      </c>
      <c r="AA3365">
        <v>1867.6</v>
      </c>
      <c r="AB3365" t="s">
        <v>44</v>
      </c>
      <c r="AC3365">
        <v>0</v>
      </c>
      <c r="AD3365">
        <v>37</v>
      </c>
      <c r="AE3365">
        <v>3820</v>
      </c>
      <c r="AG3365" t="b">
        <v>0</v>
      </c>
      <c r="AH3365" t="b">
        <v>0</v>
      </c>
      <c r="AI3365" t="b">
        <v>0</v>
      </c>
      <c r="AJ3365" t="b">
        <v>0</v>
      </c>
      <c r="AK3365" t="b">
        <v>0</v>
      </c>
      <c r="AL3365" t="b">
        <v>0</v>
      </c>
      <c r="AM3365" t="b">
        <v>0</v>
      </c>
      <c r="AN3365">
        <v>66.7</v>
      </c>
      <c r="AO3365">
        <f t="shared" si="52"/>
        <v>65</v>
      </c>
      <c r="AP3365" t="b">
        <v>0</v>
      </c>
    </row>
    <row r="3366" spans="1:42" x14ac:dyDescent="0.25">
      <c r="A3366" t="s">
        <v>6208</v>
      </c>
      <c r="B3366">
        <v>1</v>
      </c>
      <c r="C3366" t="s">
        <v>40</v>
      </c>
      <c r="D3366" t="s">
        <v>41</v>
      </c>
      <c r="E3366" t="s">
        <v>3938</v>
      </c>
      <c r="F3366">
        <v>92230</v>
      </c>
      <c r="G3366" t="s">
        <v>3939</v>
      </c>
      <c r="H3366">
        <v>33.929811999999998</v>
      </c>
      <c r="I3366">
        <v>-116.76058</v>
      </c>
      <c r="J3366">
        <v>1</v>
      </c>
      <c r="K3366">
        <v>1</v>
      </c>
      <c r="L3366">
        <v>0</v>
      </c>
      <c r="M3366">
        <v>0</v>
      </c>
      <c r="N3366" t="str">
        <f>VLOOKUP(O3366:O10397,'VLOOKUP Ranges'!$A$9:$B$12,2,TRUE)</f>
        <v>9-29</v>
      </c>
      <c r="O3366">
        <v>16</v>
      </c>
      <c r="P3366">
        <v>1</v>
      </c>
      <c r="Q3366" t="s">
        <v>44</v>
      </c>
      <c r="R3366" t="s">
        <v>44</v>
      </c>
      <c r="S3366" t="s">
        <v>44</v>
      </c>
      <c r="T3366" t="s">
        <v>44</v>
      </c>
      <c r="U3366" t="s">
        <v>44</v>
      </c>
      <c r="V3366" t="s">
        <v>44</v>
      </c>
      <c r="W3366" t="s">
        <v>44</v>
      </c>
      <c r="X3366">
        <v>0</v>
      </c>
      <c r="Y3366" t="str">
        <f>VLOOKUP(Z3366:Z10397,'VLOOKUP Ranges'!$A$2:$B$5,2,TRUE)</f>
        <v>35-70</v>
      </c>
      <c r="Z3366">
        <v>69.650000000000006</v>
      </c>
      <c r="AA3366">
        <v>1043.3</v>
      </c>
      <c r="AB3366" t="s">
        <v>44</v>
      </c>
      <c r="AC3366">
        <v>0</v>
      </c>
      <c r="AD3366">
        <v>63</v>
      </c>
      <c r="AE3366">
        <v>5610</v>
      </c>
      <c r="AG3366" t="b">
        <v>0</v>
      </c>
      <c r="AH3366" t="b">
        <v>0</v>
      </c>
      <c r="AI3366" t="b">
        <v>1</v>
      </c>
      <c r="AJ3366" t="b">
        <v>0</v>
      </c>
      <c r="AK3366" t="b">
        <v>0</v>
      </c>
      <c r="AL3366" t="b">
        <v>1</v>
      </c>
      <c r="AM3366" t="b">
        <v>0</v>
      </c>
      <c r="AN3366">
        <v>65.206249999999997</v>
      </c>
      <c r="AO3366">
        <f t="shared" si="52"/>
        <v>70</v>
      </c>
      <c r="AP3366" t="b">
        <v>0</v>
      </c>
    </row>
    <row r="3367" spans="1:42" x14ac:dyDescent="0.25">
      <c r="A3367" t="s">
        <v>6209</v>
      </c>
      <c r="B3367">
        <v>1</v>
      </c>
      <c r="C3367" t="s">
        <v>40</v>
      </c>
      <c r="D3367" t="s">
        <v>41</v>
      </c>
      <c r="E3367" t="s">
        <v>2423</v>
      </c>
      <c r="F3367">
        <v>92231</v>
      </c>
      <c r="G3367" t="s">
        <v>2424</v>
      </c>
      <c r="H3367">
        <v>32.690654000000002</v>
      </c>
      <c r="I3367">
        <v>-115.431225</v>
      </c>
      <c r="J3367">
        <v>1</v>
      </c>
      <c r="K3367">
        <v>0</v>
      </c>
      <c r="L3367">
        <v>0</v>
      </c>
      <c r="M3367">
        <v>0</v>
      </c>
      <c r="N3367" t="str">
        <f>VLOOKUP(O3367:O10398,'VLOOKUP Ranges'!$A$9:$B$12,2,TRUE)</f>
        <v>1-9</v>
      </c>
      <c r="O3367">
        <v>7</v>
      </c>
      <c r="P3367">
        <v>1</v>
      </c>
      <c r="Q3367" t="s">
        <v>44</v>
      </c>
      <c r="R3367" t="s">
        <v>66</v>
      </c>
      <c r="S3367" t="s">
        <v>66</v>
      </c>
      <c r="T3367" t="s">
        <v>66</v>
      </c>
      <c r="U3367" t="s">
        <v>66</v>
      </c>
      <c r="V3367" t="s">
        <v>66</v>
      </c>
      <c r="W3367" t="s">
        <v>66</v>
      </c>
      <c r="X3367">
        <v>0</v>
      </c>
      <c r="Y3367" t="str">
        <f>VLOOKUP(Z3367:Z10398,'VLOOKUP Ranges'!$A$2:$B$5,2,TRUE)</f>
        <v>18-35</v>
      </c>
      <c r="Z3367">
        <v>19.5</v>
      </c>
      <c r="AA3367">
        <v>128.6</v>
      </c>
      <c r="AB3367" t="s">
        <v>44</v>
      </c>
      <c r="AC3367">
        <v>0</v>
      </c>
      <c r="AD3367">
        <v>71</v>
      </c>
      <c r="AE3367">
        <v>4271</v>
      </c>
      <c r="AG3367" t="b">
        <v>1</v>
      </c>
      <c r="AH3367" t="b">
        <v>0</v>
      </c>
      <c r="AI3367" t="b">
        <v>0</v>
      </c>
      <c r="AJ3367" t="b">
        <v>1</v>
      </c>
      <c r="AK3367" t="b">
        <v>0</v>
      </c>
      <c r="AL3367" t="b">
        <v>0</v>
      </c>
      <c r="AM3367" t="b">
        <v>1</v>
      </c>
      <c r="AN3367">
        <v>18.371428571428499</v>
      </c>
      <c r="AO3367">
        <f t="shared" si="52"/>
        <v>20</v>
      </c>
      <c r="AP3367" t="b">
        <v>0</v>
      </c>
    </row>
    <row r="3368" spans="1:42" x14ac:dyDescent="0.25">
      <c r="A3368" t="s">
        <v>6210</v>
      </c>
      <c r="B3368">
        <v>1</v>
      </c>
      <c r="C3368" t="s">
        <v>40</v>
      </c>
      <c r="D3368" t="s">
        <v>41</v>
      </c>
      <c r="E3368" t="s">
        <v>3941</v>
      </c>
      <c r="F3368">
        <v>92233</v>
      </c>
      <c r="G3368" t="s">
        <v>3942</v>
      </c>
      <c r="H3368">
        <v>33.143825999999997</v>
      </c>
      <c r="I3368">
        <v>-115.497485</v>
      </c>
      <c r="J3368">
        <v>0</v>
      </c>
      <c r="K3368">
        <v>0</v>
      </c>
      <c r="L3368">
        <v>0</v>
      </c>
      <c r="M3368">
        <v>0</v>
      </c>
      <c r="N3368" t="str">
        <f>VLOOKUP(O3368:O10399,'VLOOKUP Ranges'!$A$9:$B$12,2,TRUE)</f>
        <v>55-77</v>
      </c>
      <c r="O3368">
        <v>69</v>
      </c>
      <c r="P3368">
        <v>1</v>
      </c>
      <c r="Q3368" t="s">
        <v>45</v>
      </c>
      <c r="R3368" t="s">
        <v>44</v>
      </c>
      <c r="S3368" t="s">
        <v>45</v>
      </c>
      <c r="T3368" t="s">
        <v>45</v>
      </c>
      <c r="U3368" t="s">
        <v>45</v>
      </c>
      <c r="V3368" t="s">
        <v>45</v>
      </c>
      <c r="W3368" t="s">
        <v>45</v>
      </c>
      <c r="X3368">
        <v>1</v>
      </c>
      <c r="Y3368" t="str">
        <f>VLOOKUP(Z3368:Z10399,'VLOOKUP Ranges'!$A$2:$B$5,2,TRUE)</f>
        <v>89-118</v>
      </c>
      <c r="Z3368">
        <v>110.5</v>
      </c>
      <c r="AA3368">
        <v>7455.45</v>
      </c>
      <c r="AB3368" t="s">
        <v>44</v>
      </c>
      <c r="AC3368">
        <v>0</v>
      </c>
      <c r="AD3368">
        <v>33</v>
      </c>
      <c r="AE3368">
        <v>4803</v>
      </c>
      <c r="AG3368" t="b">
        <v>0</v>
      </c>
      <c r="AH3368" t="b">
        <v>1</v>
      </c>
      <c r="AI3368" t="b">
        <v>1</v>
      </c>
      <c r="AJ3368" t="b">
        <v>0</v>
      </c>
      <c r="AK3368" t="b">
        <v>0</v>
      </c>
      <c r="AL3368" t="b">
        <v>0</v>
      </c>
      <c r="AM3368" t="b">
        <v>0</v>
      </c>
      <c r="AN3368">
        <v>108.05</v>
      </c>
      <c r="AO3368">
        <f t="shared" si="52"/>
        <v>111</v>
      </c>
      <c r="AP3368" t="b">
        <v>0</v>
      </c>
    </row>
    <row r="3369" spans="1:42" x14ac:dyDescent="0.25">
      <c r="A3369" t="s">
        <v>6211</v>
      </c>
      <c r="B3369">
        <v>1</v>
      </c>
      <c r="C3369" t="s">
        <v>40</v>
      </c>
      <c r="D3369" t="s">
        <v>41</v>
      </c>
      <c r="E3369" t="s">
        <v>4369</v>
      </c>
      <c r="F3369">
        <v>92234</v>
      </c>
      <c r="G3369" t="s">
        <v>4370</v>
      </c>
      <c r="H3369">
        <v>33.829583</v>
      </c>
      <c r="I3369">
        <v>-116.474131</v>
      </c>
      <c r="J3369">
        <v>0</v>
      </c>
      <c r="K3369">
        <v>0</v>
      </c>
      <c r="L3369">
        <v>0</v>
      </c>
      <c r="M3369">
        <v>1</v>
      </c>
      <c r="N3369" t="str">
        <f>VLOOKUP(O3369:O10400,'VLOOKUP Ranges'!$A$9:$B$12,2,TRUE)</f>
        <v>1-9</v>
      </c>
      <c r="O3369">
        <v>1</v>
      </c>
      <c r="P3369">
        <v>0</v>
      </c>
      <c r="Q3369" t="s">
        <v>62</v>
      </c>
      <c r="R3369" t="s">
        <v>44</v>
      </c>
      <c r="S3369" t="s">
        <v>44</v>
      </c>
      <c r="T3369" t="s">
        <v>44</v>
      </c>
      <c r="U3369" t="s">
        <v>44</v>
      </c>
      <c r="V3369" t="s">
        <v>44</v>
      </c>
      <c r="W3369" t="s">
        <v>44</v>
      </c>
      <c r="X3369">
        <v>0</v>
      </c>
      <c r="Y3369" t="str">
        <f>VLOOKUP(Z3369:Z10400,'VLOOKUP Ranges'!$A$2:$B$5,2,TRUE)</f>
        <v>18-35</v>
      </c>
      <c r="Z3369">
        <v>24.7</v>
      </c>
      <c r="AA3369">
        <v>24.7</v>
      </c>
      <c r="AB3369" t="s">
        <v>44</v>
      </c>
      <c r="AC3369">
        <v>0</v>
      </c>
      <c r="AD3369">
        <v>55</v>
      </c>
      <c r="AE3369">
        <v>3065</v>
      </c>
      <c r="AG3369" t="b">
        <v>0</v>
      </c>
      <c r="AH3369" t="b">
        <v>0</v>
      </c>
      <c r="AI3369" t="b">
        <v>0</v>
      </c>
      <c r="AJ3369" t="b">
        <v>0</v>
      </c>
      <c r="AK3369" t="b">
        <v>0</v>
      </c>
      <c r="AL3369" t="b">
        <v>0</v>
      </c>
      <c r="AM3369" t="b">
        <v>1</v>
      </c>
      <c r="AN3369">
        <v>24.7</v>
      </c>
      <c r="AO3369">
        <f t="shared" si="52"/>
        <v>25</v>
      </c>
      <c r="AP3369" t="b">
        <v>0</v>
      </c>
    </row>
    <row r="3370" spans="1:42" x14ac:dyDescent="0.25">
      <c r="A3370" t="s">
        <v>6212</v>
      </c>
      <c r="B3370">
        <v>1</v>
      </c>
      <c r="C3370" t="s">
        <v>40</v>
      </c>
      <c r="D3370" t="s">
        <v>41</v>
      </c>
      <c r="E3370" t="s">
        <v>3214</v>
      </c>
      <c r="F3370">
        <v>92236</v>
      </c>
      <c r="G3370" t="s">
        <v>3215</v>
      </c>
      <c r="H3370">
        <v>33.680031</v>
      </c>
      <c r="I3370">
        <v>-116.171678</v>
      </c>
      <c r="J3370">
        <v>1</v>
      </c>
      <c r="K3370">
        <v>0</v>
      </c>
      <c r="L3370">
        <v>0</v>
      </c>
      <c r="M3370">
        <v>0</v>
      </c>
      <c r="N3370" t="str">
        <f>VLOOKUP(O3370:O10401,'VLOOKUP Ranges'!$A$9:$B$12,2,TRUE)</f>
        <v>1-9</v>
      </c>
      <c r="O3370">
        <v>3</v>
      </c>
      <c r="P3370">
        <v>1</v>
      </c>
      <c r="Q3370" t="s">
        <v>44</v>
      </c>
      <c r="R3370" t="s">
        <v>45</v>
      </c>
      <c r="S3370" t="s">
        <v>44</v>
      </c>
      <c r="T3370" t="s">
        <v>45</v>
      </c>
      <c r="U3370" t="s">
        <v>44</v>
      </c>
      <c r="V3370" t="s">
        <v>45</v>
      </c>
      <c r="W3370" t="s">
        <v>45</v>
      </c>
      <c r="X3370">
        <v>1</v>
      </c>
      <c r="Y3370" t="str">
        <f>VLOOKUP(Z3370:Z10401,'VLOOKUP Ranges'!$A$2:$B$5,2,TRUE)</f>
        <v>70-89</v>
      </c>
      <c r="Z3370">
        <v>77.400000000000006</v>
      </c>
      <c r="AA3370">
        <v>206.15</v>
      </c>
      <c r="AB3370" t="s">
        <v>44</v>
      </c>
      <c r="AC3370">
        <v>0</v>
      </c>
      <c r="AD3370">
        <v>24</v>
      </c>
      <c r="AE3370">
        <v>5528</v>
      </c>
      <c r="AG3370" t="b">
        <v>0</v>
      </c>
      <c r="AH3370" t="b">
        <v>0</v>
      </c>
      <c r="AI3370" t="b">
        <v>0</v>
      </c>
      <c r="AJ3370" t="b">
        <v>0</v>
      </c>
      <c r="AK3370" t="b">
        <v>0</v>
      </c>
      <c r="AL3370" t="b">
        <v>1</v>
      </c>
      <c r="AM3370" t="b">
        <v>0</v>
      </c>
      <c r="AN3370">
        <v>68.716666666666598</v>
      </c>
      <c r="AO3370">
        <f t="shared" si="52"/>
        <v>78</v>
      </c>
      <c r="AP3370" t="b">
        <v>1</v>
      </c>
    </row>
    <row r="3371" spans="1:42" x14ac:dyDescent="0.25">
      <c r="A3371" t="s">
        <v>6213</v>
      </c>
      <c r="B3371">
        <v>1</v>
      </c>
      <c r="C3371" t="s">
        <v>40</v>
      </c>
      <c r="D3371" t="s">
        <v>41</v>
      </c>
      <c r="E3371" t="s">
        <v>329</v>
      </c>
      <c r="F3371">
        <v>92240</v>
      </c>
      <c r="G3371" t="s">
        <v>330</v>
      </c>
      <c r="H3371">
        <v>33.948557999999998</v>
      </c>
      <c r="I3371">
        <v>-116.516976</v>
      </c>
      <c r="J3371">
        <v>0</v>
      </c>
      <c r="K3371">
        <v>0</v>
      </c>
      <c r="L3371">
        <v>1</v>
      </c>
      <c r="M3371">
        <v>0</v>
      </c>
      <c r="N3371" t="str">
        <f>VLOOKUP(O3371:O10402,'VLOOKUP Ranges'!$A$9:$B$12,2,TRUE)</f>
        <v>55-77</v>
      </c>
      <c r="O3371">
        <v>69</v>
      </c>
      <c r="P3371">
        <v>1</v>
      </c>
      <c r="Q3371" t="s">
        <v>45</v>
      </c>
      <c r="R3371" t="s">
        <v>44</v>
      </c>
      <c r="S3371" t="s">
        <v>45</v>
      </c>
      <c r="T3371" t="s">
        <v>45</v>
      </c>
      <c r="U3371" t="s">
        <v>44</v>
      </c>
      <c r="V3371" t="s">
        <v>44</v>
      </c>
      <c r="W3371" t="s">
        <v>44</v>
      </c>
      <c r="X3371">
        <v>1</v>
      </c>
      <c r="Y3371" t="str">
        <f>VLOOKUP(Z3371:Z10402,'VLOOKUP Ranges'!$A$2:$B$5,2,TRUE)</f>
        <v>70-89</v>
      </c>
      <c r="Z3371">
        <v>85.4</v>
      </c>
      <c r="AA3371">
        <v>5869.4</v>
      </c>
      <c r="AB3371" t="s">
        <v>44</v>
      </c>
      <c r="AC3371">
        <v>0</v>
      </c>
      <c r="AD3371">
        <v>62</v>
      </c>
      <c r="AE3371">
        <v>5976</v>
      </c>
      <c r="AG3371" t="b">
        <v>0</v>
      </c>
      <c r="AH3371" t="b">
        <v>0</v>
      </c>
      <c r="AI3371" t="b">
        <v>1</v>
      </c>
      <c r="AJ3371" t="b">
        <v>0</v>
      </c>
      <c r="AK3371" t="b">
        <v>0</v>
      </c>
      <c r="AL3371" t="b">
        <v>0</v>
      </c>
      <c r="AM3371" t="b">
        <v>0</v>
      </c>
      <c r="AN3371">
        <v>85.063768115941997</v>
      </c>
      <c r="AO3371">
        <f t="shared" si="52"/>
        <v>86</v>
      </c>
      <c r="AP3371" t="b">
        <v>0</v>
      </c>
    </row>
    <row r="3372" spans="1:42" x14ac:dyDescent="0.25">
      <c r="A3372" t="s">
        <v>6214</v>
      </c>
      <c r="B3372">
        <v>1</v>
      </c>
      <c r="C3372" t="s">
        <v>40</v>
      </c>
      <c r="D3372" t="s">
        <v>41</v>
      </c>
      <c r="E3372" t="s">
        <v>329</v>
      </c>
      <c r="F3372">
        <v>92241</v>
      </c>
      <c r="G3372" t="s">
        <v>2427</v>
      </c>
      <c r="H3372">
        <v>33.832799000000001</v>
      </c>
      <c r="I3372">
        <v>-116.250973</v>
      </c>
      <c r="J3372">
        <v>0</v>
      </c>
      <c r="K3372">
        <v>0</v>
      </c>
      <c r="L3372">
        <v>1</v>
      </c>
      <c r="M3372">
        <v>0</v>
      </c>
      <c r="N3372" t="str">
        <f>VLOOKUP(O3372:O10403,'VLOOKUP Ranges'!$A$9:$B$12,2,TRUE)</f>
        <v>55-77</v>
      </c>
      <c r="O3372">
        <v>71</v>
      </c>
      <c r="P3372">
        <v>0</v>
      </c>
      <c r="Q3372" t="s">
        <v>62</v>
      </c>
      <c r="R3372" t="s">
        <v>45</v>
      </c>
      <c r="S3372" t="s">
        <v>45</v>
      </c>
      <c r="T3372" t="s">
        <v>45</v>
      </c>
      <c r="U3372" t="s">
        <v>45</v>
      </c>
      <c r="V3372" t="s">
        <v>44</v>
      </c>
      <c r="W3372" t="s">
        <v>44</v>
      </c>
      <c r="X3372">
        <v>1</v>
      </c>
      <c r="Y3372" t="str">
        <f>VLOOKUP(Z3372:Z10403,'VLOOKUP Ranges'!$A$2:$B$5,2,TRUE)</f>
        <v>35-70</v>
      </c>
      <c r="Z3372">
        <v>47.6</v>
      </c>
      <c r="AA3372">
        <v>3377.8</v>
      </c>
      <c r="AB3372" t="s">
        <v>44</v>
      </c>
      <c r="AC3372">
        <v>0</v>
      </c>
      <c r="AD3372">
        <v>22</v>
      </c>
      <c r="AE3372">
        <v>4795</v>
      </c>
      <c r="AG3372" t="b">
        <v>0</v>
      </c>
      <c r="AH3372" t="b">
        <v>1</v>
      </c>
      <c r="AI3372" t="b">
        <v>0</v>
      </c>
      <c r="AJ3372" t="b">
        <v>0</v>
      </c>
      <c r="AK3372" t="b">
        <v>0</v>
      </c>
      <c r="AL3372" t="b">
        <v>0</v>
      </c>
      <c r="AM3372" t="b">
        <v>0</v>
      </c>
      <c r="AN3372">
        <v>47.574647887323898</v>
      </c>
      <c r="AO3372">
        <f t="shared" si="52"/>
        <v>48</v>
      </c>
      <c r="AP3372" t="b">
        <v>0</v>
      </c>
    </row>
    <row r="3373" spans="1:42" x14ac:dyDescent="0.25">
      <c r="A3373" t="s">
        <v>6215</v>
      </c>
      <c r="B3373">
        <v>1</v>
      </c>
      <c r="C3373" t="s">
        <v>40</v>
      </c>
      <c r="D3373" t="s">
        <v>41</v>
      </c>
      <c r="E3373" t="s">
        <v>4375</v>
      </c>
      <c r="F3373">
        <v>92242</v>
      </c>
      <c r="G3373" t="s">
        <v>4376</v>
      </c>
      <c r="H3373">
        <v>34.137742000000003</v>
      </c>
      <c r="I3373">
        <v>-114.36514</v>
      </c>
      <c r="J3373">
        <v>0</v>
      </c>
      <c r="K3373">
        <v>0</v>
      </c>
      <c r="L3373">
        <v>1</v>
      </c>
      <c r="M3373">
        <v>1</v>
      </c>
      <c r="N3373" t="str">
        <f>VLOOKUP(O3373:O10404,'VLOOKUP Ranges'!$A$9:$B$12,2,TRUE)</f>
        <v>55-77</v>
      </c>
      <c r="O3373">
        <v>69</v>
      </c>
      <c r="P3373">
        <v>1</v>
      </c>
      <c r="Q3373" t="s">
        <v>44</v>
      </c>
      <c r="R3373" t="s">
        <v>66</v>
      </c>
      <c r="S3373" t="s">
        <v>66</v>
      </c>
      <c r="T3373" t="s">
        <v>66</v>
      </c>
      <c r="U3373" t="s">
        <v>66</v>
      </c>
      <c r="V3373" t="s">
        <v>66</v>
      </c>
      <c r="W3373" t="s">
        <v>66</v>
      </c>
      <c r="X3373">
        <v>0</v>
      </c>
      <c r="Y3373" t="str">
        <f>VLOOKUP(Z3373:Z10404,'VLOOKUP Ranges'!$A$2:$B$5,2,TRUE)</f>
        <v>18-35</v>
      </c>
      <c r="Z3373">
        <v>19.399999999999999</v>
      </c>
      <c r="AA3373">
        <v>1346.2</v>
      </c>
      <c r="AB3373" t="s">
        <v>44</v>
      </c>
      <c r="AC3373">
        <v>0</v>
      </c>
      <c r="AD3373">
        <v>57</v>
      </c>
      <c r="AE3373">
        <v>6408</v>
      </c>
      <c r="AG3373" t="b">
        <v>0</v>
      </c>
      <c r="AH3373" t="b">
        <v>1</v>
      </c>
      <c r="AI3373" t="b">
        <v>0</v>
      </c>
      <c r="AJ3373" t="b">
        <v>1</v>
      </c>
      <c r="AK3373" t="b">
        <v>0</v>
      </c>
      <c r="AL3373" t="b">
        <v>0</v>
      </c>
      <c r="AM3373" t="b">
        <v>1</v>
      </c>
      <c r="AN3373">
        <v>19.510144927536199</v>
      </c>
      <c r="AO3373">
        <f t="shared" si="52"/>
        <v>20</v>
      </c>
      <c r="AP3373" t="b">
        <v>0</v>
      </c>
    </row>
    <row r="3374" spans="1:42" x14ac:dyDescent="0.25">
      <c r="A3374" t="s">
        <v>6216</v>
      </c>
      <c r="B3374">
        <v>1</v>
      </c>
      <c r="C3374" t="s">
        <v>40</v>
      </c>
      <c r="D3374" t="s">
        <v>41</v>
      </c>
      <c r="E3374" t="s">
        <v>3945</v>
      </c>
      <c r="F3374">
        <v>92243</v>
      </c>
      <c r="G3374" t="s">
        <v>3946</v>
      </c>
      <c r="H3374">
        <v>32.770392999999999</v>
      </c>
      <c r="I3374">
        <v>-115.60915</v>
      </c>
      <c r="J3374">
        <v>0</v>
      </c>
      <c r="K3374">
        <v>0</v>
      </c>
      <c r="L3374">
        <v>0</v>
      </c>
      <c r="M3374">
        <v>0</v>
      </c>
      <c r="N3374" t="str">
        <f>VLOOKUP(O3374:O10405,'VLOOKUP Ranges'!$A$9:$B$12,2,TRUE)</f>
        <v>29-55</v>
      </c>
      <c r="O3374">
        <v>48</v>
      </c>
      <c r="P3374">
        <v>1</v>
      </c>
      <c r="Q3374" t="s">
        <v>45</v>
      </c>
      <c r="R3374" t="s">
        <v>44</v>
      </c>
      <c r="S3374" t="s">
        <v>44</v>
      </c>
      <c r="T3374" t="s">
        <v>45</v>
      </c>
      <c r="U3374" t="s">
        <v>45</v>
      </c>
      <c r="V3374" t="s">
        <v>45</v>
      </c>
      <c r="W3374" t="s">
        <v>45</v>
      </c>
      <c r="X3374">
        <v>1</v>
      </c>
      <c r="Y3374" t="str">
        <f>VLOOKUP(Z3374:Z10405,'VLOOKUP Ranges'!$A$2:$B$5,2,TRUE)</f>
        <v>89-118</v>
      </c>
      <c r="Z3374">
        <v>103.85</v>
      </c>
      <c r="AA3374">
        <v>4946.05</v>
      </c>
      <c r="AB3374" t="s">
        <v>44</v>
      </c>
      <c r="AC3374">
        <v>0</v>
      </c>
      <c r="AD3374">
        <v>78</v>
      </c>
      <c r="AE3374">
        <v>4304</v>
      </c>
      <c r="AG3374" t="b">
        <v>0</v>
      </c>
      <c r="AH3374" t="b">
        <v>0</v>
      </c>
      <c r="AI3374" t="b">
        <v>1</v>
      </c>
      <c r="AJ3374" t="b">
        <v>0</v>
      </c>
      <c r="AK3374" t="b">
        <v>0</v>
      </c>
      <c r="AL3374" t="b">
        <v>1</v>
      </c>
      <c r="AM3374" t="b">
        <v>0</v>
      </c>
      <c r="AN3374">
        <v>103.042708333333</v>
      </c>
      <c r="AO3374">
        <f t="shared" si="52"/>
        <v>104</v>
      </c>
      <c r="AP3374" t="b">
        <v>0</v>
      </c>
    </row>
    <row r="3375" spans="1:42" x14ac:dyDescent="0.25">
      <c r="A3375" t="s">
        <v>6217</v>
      </c>
      <c r="B3375">
        <v>1</v>
      </c>
      <c r="C3375" t="s">
        <v>40</v>
      </c>
      <c r="D3375" t="s">
        <v>41</v>
      </c>
      <c r="E3375" t="s">
        <v>3217</v>
      </c>
      <c r="F3375">
        <v>92251</v>
      </c>
      <c r="G3375" t="s">
        <v>3218</v>
      </c>
      <c r="H3375">
        <v>32.858595000000001</v>
      </c>
      <c r="I3375">
        <v>-115.66270900000001</v>
      </c>
      <c r="J3375">
        <v>1</v>
      </c>
      <c r="K3375">
        <v>0</v>
      </c>
      <c r="L3375">
        <v>0</v>
      </c>
      <c r="M3375">
        <v>0</v>
      </c>
      <c r="N3375" t="str">
        <f>VLOOKUP(O3375:O10406,'VLOOKUP Ranges'!$A$9:$B$12,2,TRUE)</f>
        <v>29-55</v>
      </c>
      <c r="O3375">
        <v>45</v>
      </c>
      <c r="P3375">
        <v>1</v>
      </c>
      <c r="Q3375" t="s">
        <v>45</v>
      </c>
      <c r="R3375" t="s">
        <v>45</v>
      </c>
      <c r="S3375" t="s">
        <v>44</v>
      </c>
      <c r="T3375" t="s">
        <v>45</v>
      </c>
      <c r="U3375" t="s">
        <v>45</v>
      </c>
      <c r="V3375" t="s">
        <v>45</v>
      </c>
      <c r="W3375" t="s">
        <v>45</v>
      </c>
      <c r="X3375">
        <v>1</v>
      </c>
      <c r="Y3375" t="str">
        <f>VLOOKUP(Z3375:Z10406,'VLOOKUP Ranges'!$A$2:$B$5,2,TRUE)</f>
        <v>89-118</v>
      </c>
      <c r="Z3375">
        <v>108.45</v>
      </c>
      <c r="AA3375">
        <v>4964.7</v>
      </c>
      <c r="AB3375" t="s">
        <v>44</v>
      </c>
      <c r="AC3375">
        <v>0</v>
      </c>
      <c r="AD3375">
        <v>33</v>
      </c>
      <c r="AE3375">
        <v>5093</v>
      </c>
      <c r="AG3375" t="b">
        <v>0</v>
      </c>
      <c r="AH3375" t="b">
        <v>0</v>
      </c>
      <c r="AI3375" t="b">
        <v>1</v>
      </c>
      <c r="AJ3375" t="b">
        <v>0</v>
      </c>
      <c r="AK3375" t="b">
        <v>1</v>
      </c>
      <c r="AL3375" t="b">
        <v>0</v>
      </c>
      <c r="AM3375" t="b">
        <v>0</v>
      </c>
      <c r="AN3375">
        <v>110.326666666666</v>
      </c>
      <c r="AO3375">
        <f t="shared" si="52"/>
        <v>109</v>
      </c>
      <c r="AP3375" t="b">
        <v>1</v>
      </c>
    </row>
    <row r="3376" spans="1:42" x14ac:dyDescent="0.25">
      <c r="A3376" t="s">
        <v>6218</v>
      </c>
      <c r="B3376">
        <v>1</v>
      </c>
      <c r="C3376" t="s">
        <v>40</v>
      </c>
      <c r="D3376" t="s">
        <v>41</v>
      </c>
      <c r="E3376" t="s">
        <v>3220</v>
      </c>
      <c r="F3376">
        <v>92252</v>
      </c>
      <c r="G3376" t="s">
        <v>3221</v>
      </c>
      <c r="H3376">
        <v>34.167236000000003</v>
      </c>
      <c r="I3376">
        <v>-116.28151099999999</v>
      </c>
      <c r="J3376">
        <v>1</v>
      </c>
      <c r="K3376">
        <v>0</v>
      </c>
      <c r="L3376">
        <v>0</v>
      </c>
      <c r="M3376">
        <v>0</v>
      </c>
      <c r="N3376" t="str">
        <f>VLOOKUP(O3376:O10407,'VLOOKUP Ranges'!$A$9:$B$12,2,TRUE)</f>
        <v>29-55</v>
      </c>
      <c r="O3376">
        <v>51</v>
      </c>
      <c r="P3376">
        <v>1</v>
      </c>
      <c r="Q3376" t="s">
        <v>45</v>
      </c>
      <c r="R3376" t="s">
        <v>44</v>
      </c>
      <c r="S3376" t="s">
        <v>45</v>
      </c>
      <c r="T3376" t="s">
        <v>44</v>
      </c>
      <c r="U3376" t="s">
        <v>44</v>
      </c>
      <c r="V3376" t="s">
        <v>44</v>
      </c>
      <c r="W3376" t="s">
        <v>44</v>
      </c>
      <c r="X3376">
        <v>0</v>
      </c>
      <c r="Y3376" t="str">
        <f>VLOOKUP(Z3376:Z10407,'VLOOKUP Ranges'!$A$2:$B$5,2,TRUE)</f>
        <v>70-89</v>
      </c>
      <c r="Z3376">
        <v>81</v>
      </c>
      <c r="AA3376">
        <v>4085.75</v>
      </c>
      <c r="AB3376" t="s">
        <v>44</v>
      </c>
      <c r="AC3376">
        <v>0</v>
      </c>
      <c r="AD3376">
        <v>34</v>
      </c>
      <c r="AE3376">
        <v>4121</v>
      </c>
      <c r="AG3376" t="b">
        <v>0</v>
      </c>
      <c r="AH3376" t="b">
        <v>0</v>
      </c>
      <c r="AI3376" t="b">
        <v>1</v>
      </c>
      <c r="AJ3376" t="b">
        <v>0</v>
      </c>
      <c r="AK3376" t="b">
        <v>0</v>
      </c>
      <c r="AL3376" t="b">
        <v>0</v>
      </c>
      <c r="AM3376" t="b">
        <v>0</v>
      </c>
      <c r="AN3376">
        <v>80.112745098039198</v>
      </c>
      <c r="AO3376">
        <f t="shared" si="52"/>
        <v>81</v>
      </c>
      <c r="AP3376" t="b">
        <v>0</v>
      </c>
    </row>
    <row r="3377" spans="1:42" x14ac:dyDescent="0.25">
      <c r="A3377" t="s">
        <v>6219</v>
      </c>
      <c r="B3377">
        <v>1</v>
      </c>
      <c r="C3377" t="s">
        <v>40</v>
      </c>
      <c r="D3377" t="s">
        <v>41</v>
      </c>
      <c r="E3377" t="s">
        <v>4383</v>
      </c>
      <c r="F3377">
        <v>92254</v>
      </c>
      <c r="G3377" t="s">
        <v>4384</v>
      </c>
      <c r="H3377">
        <v>33.543835000000001</v>
      </c>
      <c r="I3377">
        <v>-115.993906</v>
      </c>
      <c r="J3377">
        <v>1</v>
      </c>
      <c r="K3377">
        <v>0</v>
      </c>
      <c r="L3377">
        <v>0</v>
      </c>
      <c r="M3377">
        <v>0</v>
      </c>
      <c r="N3377" t="str">
        <f>VLOOKUP(O3377:O10408,'VLOOKUP Ranges'!$A$9:$B$12,2,TRUE)</f>
        <v>55-77</v>
      </c>
      <c r="O3377">
        <v>72</v>
      </c>
      <c r="P3377">
        <v>1</v>
      </c>
      <c r="Q3377" t="s">
        <v>45</v>
      </c>
      <c r="R3377" t="s">
        <v>45</v>
      </c>
      <c r="S3377" t="s">
        <v>45</v>
      </c>
      <c r="T3377" t="s">
        <v>45</v>
      </c>
      <c r="U3377" t="s">
        <v>45</v>
      </c>
      <c r="V3377" t="s">
        <v>45</v>
      </c>
      <c r="W3377" t="s">
        <v>45</v>
      </c>
      <c r="X3377">
        <v>0</v>
      </c>
      <c r="Y3377" t="str">
        <f>VLOOKUP(Z3377:Z10408,'VLOOKUP Ranges'!$A$2:$B$5,2,TRUE)</f>
        <v>70-89</v>
      </c>
      <c r="Z3377">
        <v>86.65</v>
      </c>
      <c r="AA3377">
        <v>6224.8</v>
      </c>
      <c r="AB3377" t="s">
        <v>44</v>
      </c>
      <c r="AC3377">
        <v>0</v>
      </c>
      <c r="AD3377">
        <v>67</v>
      </c>
      <c r="AE3377">
        <v>4621</v>
      </c>
      <c r="AG3377" t="b">
        <v>0</v>
      </c>
      <c r="AH3377" t="b">
        <v>1</v>
      </c>
      <c r="AI3377" t="b">
        <v>0</v>
      </c>
      <c r="AJ3377" t="b">
        <v>0</v>
      </c>
      <c r="AK3377" t="b">
        <v>0</v>
      </c>
      <c r="AL3377" t="b">
        <v>0</v>
      </c>
      <c r="AM3377" t="b">
        <v>0</v>
      </c>
      <c r="AN3377">
        <v>86.455555555555506</v>
      </c>
      <c r="AO3377">
        <f t="shared" si="52"/>
        <v>87</v>
      </c>
      <c r="AP3377" t="b">
        <v>1</v>
      </c>
    </row>
    <row r="3378" spans="1:42" x14ac:dyDescent="0.25">
      <c r="A3378" t="s">
        <v>6220</v>
      </c>
      <c r="B3378">
        <v>1</v>
      </c>
      <c r="C3378" t="s">
        <v>40</v>
      </c>
      <c r="D3378" t="s">
        <v>41</v>
      </c>
      <c r="E3378" t="s">
        <v>4386</v>
      </c>
      <c r="F3378">
        <v>92256</v>
      </c>
      <c r="G3378" t="s">
        <v>4387</v>
      </c>
      <c r="H3378">
        <v>34.097862999999997</v>
      </c>
      <c r="I3378">
        <v>-116.594561</v>
      </c>
      <c r="J3378">
        <v>1</v>
      </c>
      <c r="K3378">
        <v>0</v>
      </c>
      <c r="L3378">
        <v>1</v>
      </c>
      <c r="M3378">
        <v>1</v>
      </c>
      <c r="N3378" t="str">
        <f>VLOOKUP(O3378:O10409,'VLOOKUP Ranges'!$A$9:$B$12,2,TRUE)</f>
        <v>29-55</v>
      </c>
      <c r="O3378">
        <v>37</v>
      </c>
      <c r="P3378">
        <v>1</v>
      </c>
      <c r="Q3378" t="s">
        <v>45</v>
      </c>
      <c r="R3378" t="s">
        <v>44</v>
      </c>
      <c r="S3378" t="s">
        <v>45</v>
      </c>
      <c r="T3378" t="s">
        <v>45</v>
      </c>
      <c r="U3378" t="s">
        <v>44</v>
      </c>
      <c r="V3378" t="s">
        <v>45</v>
      </c>
      <c r="W3378" t="s">
        <v>44</v>
      </c>
      <c r="X3378">
        <v>1</v>
      </c>
      <c r="Y3378" t="str">
        <f>VLOOKUP(Z3378:Z10409,'VLOOKUP Ranges'!$A$2:$B$5,2,TRUE)</f>
        <v>89-118</v>
      </c>
      <c r="Z3378">
        <v>92.95</v>
      </c>
      <c r="AA3378">
        <v>3415.25</v>
      </c>
      <c r="AB3378" t="s">
        <v>44</v>
      </c>
      <c r="AC3378">
        <v>0</v>
      </c>
      <c r="AD3378">
        <v>42</v>
      </c>
      <c r="AE3378">
        <v>3462</v>
      </c>
      <c r="AG3378" t="b">
        <v>0</v>
      </c>
      <c r="AH3378" t="b">
        <v>0</v>
      </c>
      <c r="AI3378" t="b">
        <v>1</v>
      </c>
      <c r="AJ3378" t="b">
        <v>0</v>
      </c>
      <c r="AK3378" t="b">
        <v>0</v>
      </c>
      <c r="AL3378" t="b">
        <v>1</v>
      </c>
      <c r="AM3378" t="b">
        <v>0</v>
      </c>
      <c r="AN3378">
        <v>92.304054054054006</v>
      </c>
      <c r="AO3378">
        <f t="shared" si="52"/>
        <v>93</v>
      </c>
      <c r="AP3378" t="b">
        <v>0</v>
      </c>
    </row>
    <row r="3379" spans="1:42" x14ac:dyDescent="0.25">
      <c r="A3379" t="s">
        <v>6221</v>
      </c>
      <c r="B3379">
        <v>1</v>
      </c>
      <c r="C3379" t="s">
        <v>40</v>
      </c>
      <c r="D3379" t="s">
        <v>41</v>
      </c>
      <c r="E3379" t="s">
        <v>335</v>
      </c>
      <c r="F3379">
        <v>92257</v>
      </c>
      <c r="G3379" t="s">
        <v>336</v>
      </c>
      <c r="H3379">
        <v>33.345824999999998</v>
      </c>
      <c r="I3379">
        <v>-115.596574</v>
      </c>
      <c r="J3379">
        <v>1</v>
      </c>
      <c r="K3379">
        <v>0</v>
      </c>
      <c r="L3379">
        <v>1</v>
      </c>
      <c r="M3379">
        <v>0</v>
      </c>
      <c r="N3379" t="str">
        <f>VLOOKUP(O3379:O10410,'VLOOKUP Ranges'!$A$9:$B$12,2,TRUE)</f>
        <v>55-77</v>
      </c>
      <c r="O3379">
        <v>71</v>
      </c>
      <c r="P3379">
        <v>1</v>
      </c>
      <c r="Q3379" t="s">
        <v>45</v>
      </c>
      <c r="R3379" t="s">
        <v>45</v>
      </c>
      <c r="S3379" t="s">
        <v>45</v>
      </c>
      <c r="T3379" t="s">
        <v>45</v>
      </c>
      <c r="U3379" t="s">
        <v>45</v>
      </c>
      <c r="V3379" t="s">
        <v>45</v>
      </c>
      <c r="W3379" t="s">
        <v>45</v>
      </c>
      <c r="X3379">
        <v>0</v>
      </c>
      <c r="Y3379" t="str">
        <f>VLOOKUP(Z3379:Z10410,'VLOOKUP Ranges'!$A$2:$B$5,2,TRUE)</f>
        <v>89-118</v>
      </c>
      <c r="Z3379">
        <v>90.35</v>
      </c>
      <c r="AA3379">
        <v>6325.25</v>
      </c>
      <c r="AB3379" t="s">
        <v>44</v>
      </c>
      <c r="AC3379">
        <v>0</v>
      </c>
      <c r="AD3379">
        <v>28</v>
      </c>
      <c r="AE3379">
        <v>6483</v>
      </c>
      <c r="AG3379" t="b">
        <v>0</v>
      </c>
      <c r="AH3379" t="b">
        <v>1</v>
      </c>
      <c r="AI3379" t="b">
        <v>0</v>
      </c>
      <c r="AJ3379" t="b">
        <v>0</v>
      </c>
      <c r="AK3379" t="b">
        <v>0</v>
      </c>
      <c r="AL3379" t="b">
        <v>1</v>
      </c>
      <c r="AM3379" t="b">
        <v>0</v>
      </c>
      <c r="AN3379">
        <v>89.088028169013995</v>
      </c>
      <c r="AO3379">
        <f t="shared" si="52"/>
        <v>91</v>
      </c>
      <c r="AP3379" t="b">
        <v>1</v>
      </c>
    </row>
    <row r="3380" spans="1:42" x14ac:dyDescent="0.25">
      <c r="A3380" t="s">
        <v>6222</v>
      </c>
      <c r="B3380">
        <v>1</v>
      </c>
      <c r="C3380" t="s">
        <v>40</v>
      </c>
      <c r="D3380" t="s">
        <v>41</v>
      </c>
      <c r="E3380" t="s">
        <v>341</v>
      </c>
      <c r="F3380">
        <v>92259</v>
      </c>
      <c r="G3380" t="s">
        <v>342</v>
      </c>
      <c r="H3380">
        <v>32.698963999999997</v>
      </c>
      <c r="I3380">
        <v>-115.886656</v>
      </c>
      <c r="J3380">
        <v>0</v>
      </c>
      <c r="K3380">
        <v>0</v>
      </c>
      <c r="L3380">
        <v>0</v>
      </c>
      <c r="M3380">
        <v>0</v>
      </c>
      <c r="N3380" t="str">
        <f>VLOOKUP(O3380:O10411,'VLOOKUP Ranges'!$A$9:$B$12,2,TRUE)</f>
        <v>55-77</v>
      </c>
      <c r="O3380">
        <v>66</v>
      </c>
      <c r="P3380">
        <v>1</v>
      </c>
      <c r="Q3380" t="s">
        <v>45</v>
      </c>
      <c r="R3380" t="s">
        <v>66</v>
      </c>
      <c r="S3380" t="s">
        <v>66</v>
      </c>
      <c r="T3380" t="s">
        <v>66</v>
      </c>
      <c r="U3380" t="s">
        <v>66</v>
      </c>
      <c r="V3380" t="s">
        <v>66</v>
      </c>
      <c r="W3380" t="s">
        <v>66</v>
      </c>
      <c r="X3380">
        <v>1</v>
      </c>
      <c r="Y3380" t="str">
        <f>VLOOKUP(Z3380:Z10411,'VLOOKUP Ranges'!$A$2:$B$5,2,TRUE)</f>
        <v>18-35</v>
      </c>
      <c r="Z3380">
        <v>25.15</v>
      </c>
      <c r="AA3380">
        <v>1683.6</v>
      </c>
      <c r="AB3380" t="s">
        <v>44</v>
      </c>
      <c r="AC3380">
        <v>0</v>
      </c>
      <c r="AD3380">
        <v>61</v>
      </c>
      <c r="AE3380">
        <v>6141</v>
      </c>
      <c r="AG3380" t="b">
        <v>0</v>
      </c>
      <c r="AH3380" t="b">
        <v>1</v>
      </c>
      <c r="AI3380" t="b">
        <v>0</v>
      </c>
      <c r="AJ3380" t="b">
        <v>1</v>
      </c>
      <c r="AK3380" t="b">
        <v>1</v>
      </c>
      <c r="AL3380" t="b">
        <v>0</v>
      </c>
      <c r="AM3380" t="b">
        <v>0</v>
      </c>
      <c r="AN3380">
        <v>25.509090909090901</v>
      </c>
      <c r="AO3380">
        <f t="shared" si="52"/>
        <v>26</v>
      </c>
      <c r="AP3380" t="b">
        <v>0</v>
      </c>
    </row>
    <row r="3381" spans="1:42" x14ac:dyDescent="0.25">
      <c r="A3381" t="s">
        <v>6223</v>
      </c>
      <c r="B3381">
        <v>1</v>
      </c>
      <c r="C3381" t="s">
        <v>40</v>
      </c>
      <c r="D3381" t="s">
        <v>41</v>
      </c>
      <c r="E3381" t="s">
        <v>326</v>
      </c>
      <c r="F3381">
        <v>92260</v>
      </c>
      <c r="G3381" t="s">
        <v>4389</v>
      </c>
      <c r="H3381">
        <v>33.694501000000002</v>
      </c>
      <c r="I3381">
        <v>-116.412711</v>
      </c>
      <c r="J3381">
        <v>1</v>
      </c>
      <c r="K3381">
        <v>0</v>
      </c>
      <c r="L3381">
        <v>1</v>
      </c>
      <c r="M3381">
        <v>0</v>
      </c>
      <c r="N3381" t="str">
        <f>VLOOKUP(O3381:O10412,'VLOOKUP Ranges'!$A$9:$B$12,2,TRUE)</f>
        <v>29-55</v>
      </c>
      <c r="O3381">
        <v>51</v>
      </c>
      <c r="P3381">
        <v>1</v>
      </c>
      <c r="Q3381" t="s">
        <v>44</v>
      </c>
      <c r="R3381" t="s">
        <v>45</v>
      </c>
      <c r="S3381" t="s">
        <v>44</v>
      </c>
      <c r="T3381" t="s">
        <v>44</v>
      </c>
      <c r="U3381" t="s">
        <v>45</v>
      </c>
      <c r="V3381" t="s">
        <v>45</v>
      </c>
      <c r="W3381" t="s">
        <v>45</v>
      </c>
      <c r="X3381">
        <v>1</v>
      </c>
      <c r="Y3381" t="str">
        <f>VLOOKUP(Z3381:Z10412,'VLOOKUP Ranges'!$A$2:$B$5,2,TRUE)</f>
        <v>70-89</v>
      </c>
      <c r="Z3381">
        <v>76.400000000000006</v>
      </c>
      <c r="AA3381">
        <v>3966.3</v>
      </c>
      <c r="AB3381" t="s">
        <v>44</v>
      </c>
      <c r="AC3381">
        <v>0</v>
      </c>
      <c r="AD3381">
        <v>52</v>
      </c>
      <c r="AE3381">
        <v>6385</v>
      </c>
      <c r="AG3381" t="b">
        <v>1</v>
      </c>
      <c r="AH3381" t="b">
        <v>0</v>
      </c>
      <c r="AI3381" t="b">
        <v>0</v>
      </c>
      <c r="AJ3381" t="b">
        <v>0</v>
      </c>
      <c r="AK3381" t="b">
        <v>0</v>
      </c>
      <c r="AL3381" t="b">
        <v>0</v>
      </c>
      <c r="AM3381" t="b">
        <v>0</v>
      </c>
      <c r="AN3381">
        <v>77.770588235294099</v>
      </c>
      <c r="AO3381">
        <f t="shared" si="52"/>
        <v>77</v>
      </c>
      <c r="AP3381" t="b">
        <v>1</v>
      </c>
    </row>
    <row r="3382" spans="1:42" x14ac:dyDescent="0.25">
      <c r="A3382" t="s">
        <v>6224</v>
      </c>
      <c r="B3382">
        <v>1</v>
      </c>
      <c r="C3382" t="s">
        <v>40</v>
      </c>
      <c r="D3382" t="s">
        <v>41</v>
      </c>
      <c r="E3382" t="s">
        <v>2430</v>
      </c>
      <c r="F3382">
        <v>92262</v>
      </c>
      <c r="G3382" t="s">
        <v>2431</v>
      </c>
      <c r="H3382">
        <v>33.839989000000003</v>
      </c>
      <c r="I3382">
        <v>-116.659215</v>
      </c>
      <c r="J3382">
        <v>0</v>
      </c>
      <c r="K3382">
        <v>0</v>
      </c>
      <c r="L3382">
        <v>1</v>
      </c>
      <c r="M3382">
        <v>0</v>
      </c>
      <c r="N3382" t="str">
        <f>VLOOKUP(O3382:O10413,'VLOOKUP Ranges'!$A$9:$B$12,2,TRUE)</f>
        <v>29-55</v>
      </c>
      <c r="O3382">
        <v>30</v>
      </c>
      <c r="P3382">
        <v>1</v>
      </c>
      <c r="Q3382" t="s">
        <v>44</v>
      </c>
      <c r="R3382" t="s">
        <v>66</v>
      </c>
      <c r="S3382" t="s">
        <v>66</v>
      </c>
      <c r="T3382" t="s">
        <v>66</v>
      </c>
      <c r="U3382" t="s">
        <v>66</v>
      </c>
      <c r="V3382" t="s">
        <v>66</v>
      </c>
      <c r="W3382" t="s">
        <v>66</v>
      </c>
      <c r="X3382">
        <v>0</v>
      </c>
      <c r="Y3382" t="str">
        <f>VLOOKUP(Z3382:Z10413,'VLOOKUP Ranges'!$A$2:$B$5,2,TRUE)</f>
        <v>18-35</v>
      </c>
      <c r="Z3382">
        <v>19.55</v>
      </c>
      <c r="AA3382">
        <v>608.5</v>
      </c>
      <c r="AB3382" t="s">
        <v>44</v>
      </c>
      <c r="AC3382">
        <v>0</v>
      </c>
      <c r="AD3382">
        <v>50</v>
      </c>
      <c r="AE3382">
        <v>5203</v>
      </c>
      <c r="AG3382" t="b">
        <v>1</v>
      </c>
      <c r="AH3382" t="b">
        <v>0</v>
      </c>
      <c r="AI3382" t="b">
        <v>0</v>
      </c>
      <c r="AJ3382" t="b">
        <v>1</v>
      </c>
      <c r="AK3382" t="b">
        <v>0</v>
      </c>
      <c r="AL3382" t="b">
        <v>0</v>
      </c>
      <c r="AM3382" t="b">
        <v>0</v>
      </c>
      <c r="AN3382">
        <v>20.283333333333299</v>
      </c>
      <c r="AO3382">
        <f t="shared" si="52"/>
        <v>20</v>
      </c>
      <c r="AP3382" t="b">
        <v>0</v>
      </c>
    </row>
    <row r="3383" spans="1:42" x14ac:dyDescent="0.25">
      <c r="A3383" t="s">
        <v>6225</v>
      </c>
      <c r="B3383">
        <v>1</v>
      </c>
      <c r="C3383" t="s">
        <v>40</v>
      </c>
      <c r="D3383" t="s">
        <v>41</v>
      </c>
      <c r="E3383" t="s">
        <v>2430</v>
      </c>
      <c r="F3383">
        <v>92264</v>
      </c>
      <c r="G3383" t="s">
        <v>3952</v>
      </c>
      <c r="H3383">
        <v>33.745745999999997</v>
      </c>
      <c r="I3383">
        <v>-116.51421499999999</v>
      </c>
      <c r="J3383">
        <v>0</v>
      </c>
      <c r="K3383">
        <v>0</v>
      </c>
      <c r="L3383">
        <v>0</v>
      </c>
      <c r="M3383">
        <v>0</v>
      </c>
      <c r="N3383" t="str">
        <f>VLOOKUP(O3383:O10414,'VLOOKUP Ranges'!$A$9:$B$12,2,TRUE)</f>
        <v>29-55</v>
      </c>
      <c r="O3383">
        <v>34</v>
      </c>
      <c r="P3383">
        <v>1</v>
      </c>
      <c r="Q3383" t="s">
        <v>45</v>
      </c>
      <c r="R3383" t="s">
        <v>44</v>
      </c>
      <c r="S3383" t="s">
        <v>44</v>
      </c>
      <c r="T3383" t="s">
        <v>44</v>
      </c>
      <c r="U3383" t="s">
        <v>44</v>
      </c>
      <c r="V3383" t="s">
        <v>45</v>
      </c>
      <c r="W3383" t="s">
        <v>44</v>
      </c>
      <c r="X3383">
        <v>0</v>
      </c>
      <c r="Y3383" t="str">
        <f>VLOOKUP(Z3383:Z10414,'VLOOKUP Ranges'!$A$2:$B$5,2,TRUE)</f>
        <v>70-89</v>
      </c>
      <c r="Z3383">
        <v>85.35</v>
      </c>
      <c r="AA3383">
        <v>2896.6</v>
      </c>
      <c r="AB3383" t="s">
        <v>44</v>
      </c>
      <c r="AC3383">
        <v>0</v>
      </c>
      <c r="AD3383">
        <v>78</v>
      </c>
      <c r="AE3383">
        <v>3818</v>
      </c>
      <c r="AG3383" t="b">
        <v>0</v>
      </c>
      <c r="AH3383" t="b">
        <v>0</v>
      </c>
      <c r="AI3383" t="b">
        <v>1</v>
      </c>
      <c r="AJ3383" t="b">
        <v>0</v>
      </c>
      <c r="AK3383" t="b">
        <v>0</v>
      </c>
      <c r="AL3383" t="b">
        <v>1</v>
      </c>
      <c r="AM3383" t="b">
        <v>0</v>
      </c>
      <c r="AN3383">
        <v>85.194117647058803</v>
      </c>
      <c r="AO3383">
        <f t="shared" si="52"/>
        <v>86</v>
      </c>
      <c r="AP3383" t="b">
        <v>0</v>
      </c>
    </row>
    <row r="3384" spans="1:42" x14ac:dyDescent="0.25">
      <c r="A3384" t="s">
        <v>6226</v>
      </c>
      <c r="B3384">
        <v>1</v>
      </c>
      <c r="C3384" t="s">
        <v>40</v>
      </c>
      <c r="D3384" t="s">
        <v>41</v>
      </c>
      <c r="E3384" t="s">
        <v>4393</v>
      </c>
      <c r="F3384">
        <v>92266</v>
      </c>
      <c r="G3384" t="s">
        <v>4394</v>
      </c>
      <c r="H3384">
        <v>33.3249</v>
      </c>
      <c r="I3384">
        <v>-114.758334</v>
      </c>
      <c r="J3384">
        <v>1</v>
      </c>
      <c r="K3384">
        <v>0</v>
      </c>
      <c r="L3384">
        <v>1</v>
      </c>
      <c r="M3384">
        <v>1</v>
      </c>
      <c r="N3384" t="str">
        <f>VLOOKUP(O3384:O10415,'VLOOKUP Ranges'!$A$9:$B$12,2,TRUE)</f>
        <v>55-77</v>
      </c>
      <c r="O3384">
        <v>64</v>
      </c>
      <c r="P3384">
        <v>1</v>
      </c>
      <c r="Q3384" t="s">
        <v>45</v>
      </c>
      <c r="R3384" t="s">
        <v>66</v>
      </c>
      <c r="S3384" t="s">
        <v>66</v>
      </c>
      <c r="T3384" t="s">
        <v>66</v>
      </c>
      <c r="U3384" t="s">
        <v>66</v>
      </c>
      <c r="V3384" t="s">
        <v>66</v>
      </c>
      <c r="W3384" t="s">
        <v>66</v>
      </c>
      <c r="X3384">
        <v>1</v>
      </c>
      <c r="Y3384" t="str">
        <f>VLOOKUP(Z3384:Z10415,'VLOOKUP Ranges'!$A$2:$B$5,2,TRUE)</f>
        <v>18-35</v>
      </c>
      <c r="Z3384">
        <v>24.8</v>
      </c>
      <c r="AA3384">
        <v>1514.85</v>
      </c>
      <c r="AB3384" t="s">
        <v>44</v>
      </c>
      <c r="AC3384">
        <v>0</v>
      </c>
      <c r="AD3384">
        <v>55</v>
      </c>
      <c r="AE3384">
        <v>6281</v>
      </c>
      <c r="AG3384" t="b">
        <v>0</v>
      </c>
      <c r="AH3384" t="b">
        <v>1</v>
      </c>
      <c r="AI3384" t="b">
        <v>0</v>
      </c>
      <c r="AJ3384" t="b">
        <v>1</v>
      </c>
      <c r="AK3384" t="b">
        <v>0</v>
      </c>
      <c r="AL3384" t="b">
        <v>0</v>
      </c>
      <c r="AM3384" t="b">
        <v>1</v>
      </c>
      <c r="AN3384">
        <v>23.669531249999999</v>
      </c>
      <c r="AO3384">
        <f t="shared" si="52"/>
        <v>25</v>
      </c>
      <c r="AP3384" t="b">
        <v>0</v>
      </c>
    </row>
    <row r="3385" spans="1:42" x14ac:dyDescent="0.25">
      <c r="A3385" t="s">
        <v>6227</v>
      </c>
      <c r="B3385">
        <v>1</v>
      </c>
      <c r="C3385" t="s">
        <v>40</v>
      </c>
      <c r="D3385" t="s">
        <v>41</v>
      </c>
      <c r="E3385" t="s">
        <v>3225</v>
      </c>
      <c r="F3385">
        <v>92267</v>
      </c>
      <c r="G3385" t="s">
        <v>3226</v>
      </c>
      <c r="H3385">
        <v>34.273871999999997</v>
      </c>
      <c r="I3385">
        <v>-114.19290100000001</v>
      </c>
      <c r="J3385">
        <v>1</v>
      </c>
      <c r="K3385">
        <v>1</v>
      </c>
      <c r="L3385">
        <v>1</v>
      </c>
      <c r="M3385">
        <v>0</v>
      </c>
      <c r="N3385" t="str">
        <f>VLOOKUP(O3385:O10416,'VLOOKUP Ranges'!$A$9:$B$12,2,TRUE)</f>
        <v>55-77</v>
      </c>
      <c r="O3385">
        <v>65</v>
      </c>
      <c r="P3385">
        <v>1</v>
      </c>
      <c r="Q3385" t="s">
        <v>45</v>
      </c>
      <c r="R3385" t="s">
        <v>44</v>
      </c>
      <c r="S3385" t="s">
        <v>45</v>
      </c>
      <c r="T3385" t="s">
        <v>45</v>
      </c>
      <c r="U3385" t="s">
        <v>44</v>
      </c>
      <c r="V3385" t="s">
        <v>45</v>
      </c>
      <c r="W3385" t="s">
        <v>45</v>
      </c>
      <c r="X3385">
        <v>1</v>
      </c>
      <c r="Y3385" t="str">
        <f>VLOOKUP(Z3385:Z10416,'VLOOKUP Ranges'!$A$2:$B$5,2,TRUE)</f>
        <v>89-118</v>
      </c>
      <c r="Z3385">
        <v>103.15</v>
      </c>
      <c r="AA3385">
        <v>6792.45</v>
      </c>
      <c r="AB3385" t="s">
        <v>44</v>
      </c>
      <c r="AC3385">
        <v>0</v>
      </c>
      <c r="AD3385">
        <v>51</v>
      </c>
      <c r="AE3385">
        <v>6441</v>
      </c>
      <c r="AG3385" t="b">
        <v>1</v>
      </c>
      <c r="AH3385" t="b">
        <v>0</v>
      </c>
      <c r="AI3385" t="b">
        <v>1</v>
      </c>
      <c r="AJ3385" t="b">
        <v>0</v>
      </c>
      <c r="AK3385" t="b">
        <v>0</v>
      </c>
      <c r="AL3385" t="b">
        <v>0</v>
      </c>
      <c r="AM3385" t="b">
        <v>0</v>
      </c>
      <c r="AN3385">
        <v>104.49923076923</v>
      </c>
      <c r="AO3385">
        <f t="shared" si="52"/>
        <v>104</v>
      </c>
      <c r="AP3385" t="b">
        <v>0</v>
      </c>
    </row>
    <row r="3386" spans="1:42" x14ac:dyDescent="0.25">
      <c r="A3386" t="s">
        <v>6228</v>
      </c>
      <c r="B3386">
        <v>1</v>
      </c>
      <c r="C3386" t="s">
        <v>40</v>
      </c>
      <c r="D3386" t="s">
        <v>41</v>
      </c>
      <c r="E3386" t="s">
        <v>4397</v>
      </c>
      <c r="F3386">
        <v>92268</v>
      </c>
      <c r="G3386" t="s">
        <v>4398</v>
      </c>
      <c r="H3386">
        <v>34.201107999999998</v>
      </c>
      <c r="I3386">
        <v>-116.593456</v>
      </c>
      <c r="J3386">
        <v>1</v>
      </c>
      <c r="K3386">
        <v>0</v>
      </c>
      <c r="L3386">
        <v>0</v>
      </c>
      <c r="M3386">
        <v>0</v>
      </c>
      <c r="N3386" t="str">
        <f>VLOOKUP(O3386:O10417,'VLOOKUP Ranges'!$A$9:$B$12,2,TRUE)</f>
        <v>29-55</v>
      </c>
      <c r="O3386">
        <v>47</v>
      </c>
      <c r="P3386">
        <v>1</v>
      </c>
      <c r="Q3386" t="s">
        <v>45</v>
      </c>
      <c r="R3386" t="s">
        <v>45</v>
      </c>
      <c r="S3386" t="s">
        <v>45</v>
      </c>
      <c r="T3386" t="s">
        <v>44</v>
      </c>
      <c r="U3386" t="s">
        <v>45</v>
      </c>
      <c r="V3386" t="s">
        <v>45</v>
      </c>
      <c r="W3386" t="s">
        <v>44</v>
      </c>
      <c r="X3386">
        <v>0</v>
      </c>
      <c r="Y3386" t="str">
        <f>VLOOKUP(Z3386:Z10417,'VLOOKUP Ranges'!$A$2:$B$5,2,TRUE)</f>
        <v>89-118</v>
      </c>
      <c r="Z3386">
        <v>100.75</v>
      </c>
      <c r="AA3386">
        <v>4669.2</v>
      </c>
      <c r="AB3386" t="s">
        <v>44</v>
      </c>
      <c r="AC3386">
        <v>0</v>
      </c>
      <c r="AD3386">
        <v>27</v>
      </c>
      <c r="AE3386">
        <v>2508</v>
      </c>
      <c r="AG3386" t="b">
        <v>0</v>
      </c>
      <c r="AH3386" t="b">
        <v>0</v>
      </c>
      <c r="AI3386" t="b">
        <v>1</v>
      </c>
      <c r="AJ3386" t="b">
        <v>0</v>
      </c>
      <c r="AK3386" t="b">
        <v>0</v>
      </c>
      <c r="AL3386" t="b">
        <v>0</v>
      </c>
      <c r="AM3386" t="b">
        <v>1</v>
      </c>
      <c r="AN3386">
        <v>99.344680851063799</v>
      </c>
      <c r="AO3386">
        <f t="shared" si="52"/>
        <v>101</v>
      </c>
      <c r="AP3386" t="b">
        <v>1</v>
      </c>
    </row>
    <row r="3387" spans="1:42" x14ac:dyDescent="0.25">
      <c r="A3387" t="s">
        <v>6229</v>
      </c>
      <c r="B3387">
        <v>1</v>
      </c>
      <c r="C3387" t="s">
        <v>40</v>
      </c>
      <c r="D3387" t="s">
        <v>41</v>
      </c>
      <c r="E3387" t="s">
        <v>347</v>
      </c>
      <c r="F3387">
        <v>92274</v>
      </c>
      <c r="G3387" t="s">
        <v>348</v>
      </c>
      <c r="H3387">
        <v>33.53604</v>
      </c>
      <c r="I3387">
        <v>-116.11922199999999</v>
      </c>
      <c r="J3387">
        <v>0</v>
      </c>
      <c r="K3387">
        <v>0</v>
      </c>
      <c r="L3387">
        <v>1</v>
      </c>
      <c r="M3387">
        <v>1</v>
      </c>
      <c r="N3387" t="str">
        <f>VLOOKUP(O3387:O10418,'VLOOKUP Ranges'!$A$9:$B$12,2,TRUE)</f>
        <v>55-77</v>
      </c>
      <c r="O3387">
        <v>67</v>
      </c>
      <c r="P3387">
        <v>1</v>
      </c>
      <c r="Q3387" t="s">
        <v>45</v>
      </c>
      <c r="R3387" t="s">
        <v>44</v>
      </c>
      <c r="S3387" t="s">
        <v>45</v>
      </c>
      <c r="T3387" t="s">
        <v>44</v>
      </c>
      <c r="U3387" t="s">
        <v>45</v>
      </c>
      <c r="V3387" t="s">
        <v>45</v>
      </c>
      <c r="W3387" t="s">
        <v>44</v>
      </c>
      <c r="X3387">
        <v>0</v>
      </c>
      <c r="Y3387" t="str">
        <f>VLOOKUP(Z3387:Z10418,'VLOOKUP Ranges'!$A$2:$B$5,2,TRUE)</f>
        <v>89-118</v>
      </c>
      <c r="Z3387">
        <v>94.1</v>
      </c>
      <c r="AA3387">
        <v>6302.8</v>
      </c>
      <c r="AB3387" t="s">
        <v>44</v>
      </c>
      <c r="AC3387">
        <v>0</v>
      </c>
      <c r="AD3387">
        <v>58</v>
      </c>
      <c r="AE3387">
        <v>4803</v>
      </c>
      <c r="AG3387" t="b">
        <v>0</v>
      </c>
      <c r="AH3387" t="b">
        <v>1</v>
      </c>
      <c r="AI3387" t="b">
        <v>1</v>
      </c>
      <c r="AJ3387" t="b">
        <v>0</v>
      </c>
      <c r="AK3387" t="b">
        <v>1</v>
      </c>
      <c r="AL3387" t="b">
        <v>0</v>
      </c>
      <c r="AM3387" t="b">
        <v>0</v>
      </c>
      <c r="AN3387">
        <v>94.071641791044698</v>
      </c>
      <c r="AO3387">
        <f t="shared" si="52"/>
        <v>95</v>
      </c>
      <c r="AP3387" t="b">
        <v>0</v>
      </c>
    </row>
    <row r="3388" spans="1:42" x14ac:dyDescent="0.25">
      <c r="A3388" t="s">
        <v>6230</v>
      </c>
      <c r="B3388">
        <v>1</v>
      </c>
      <c r="C3388" t="s">
        <v>40</v>
      </c>
      <c r="D3388" t="s">
        <v>41</v>
      </c>
      <c r="E3388" t="s">
        <v>4401</v>
      </c>
      <c r="F3388">
        <v>92275</v>
      </c>
      <c r="G3388" t="s">
        <v>4402</v>
      </c>
      <c r="H3388">
        <v>33.281559999999999</v>
      </c>
      <c r="I3388">
        <v>-115.955541</v>
      </c>
      <c r="J3388">
        <v>1</v>
      </c>
      <c r="K3388">
        <v>0</v>
      </c>
      <c r="L3388">
        <v>0</v>
      </c>
      <c r="M3388">
        <v>0</v>
      </c>
      <c r="N3388" t="str">
        <f>VLOOKUP(O3388:O10419,'VLOOKUP Ranges'!$A$9:$B$12,2,TRUE)</f>
        <v>29-55</v>
      </c>
      <c r="O3388">
        <v>39</v>
      </c>
      <c r="P3388">
        <v>1</v>
      </c>
      <c r="Q3388" t="s">
        <v>44</v>
      </c>
      <c r="R3388" t="s">
        <v>66</v>
      </c>
      <c r="S3388" t="s">
        <v>66</v>
      </c>
      <c r="T3388" t="s">
        <v>66</v>
      </c>
      <c r="U3388" t="s">
        <v>66</v>
      </c>
      <c r="V3388" t="s">
        <v>66</v>
      </c>
      <c r="W3388" t="s">
        <v>66</v>
      </c>
      <c r="X3388">
        <v>0</v>
      </c>
      <c r="Y3388" t="str">
        <f>VLOOKUP(Z3388:Z10419,'VLOOKUP Ranges'!$A$2:$B$5,2,TRUE)</f>
        <v>18-35</v>
      </c>
      <c r="Z3388">
        <v>19.350000000000001</v>
      </c>
      <c r="AA3388">
        <v>779.2</v>
      </c>
      <c r="AB3388" t="s">
        <v>44</v>
      </c>
      <c r="AC3388">
        <v>0</v>
      </c>
      <c r="AD3388">
        <v>68</v>
      </c>
      <c r="AE3388">
        <v>2607</v>
      </c>
      <c r="AG3388" t="b">
        <v>1</v>
      </c>
      <c r="AH3388" t="b">
        <v>0</v>
      </c>
      <c r="AI3388" t="b">
        <v>0</v>
      </c>
      <c r="AJ3388" t="b">
        <v>1</v>
      </c>
      <c r="AK3388" t="b">
        <v>0</v>
      </c>
      <c r="AL3388" t="b">
        <v>0</v>
      </c>
      <c r="AM3388" t="b">
        <v>0</v>
      </c>
      <c r="AN3388">
        <v>19.979487179487101</v>
      </c>
      <c r="AO3388">
        <f t="shared" si="52"/>
        <v>20</v>
      </c>
      <c r="AP3388" t="b">
        <v>0</v>
      </c>
    </row>
    <row r="3389" spans="1:42" x14ac:dyDescent="0.25">
      <c r="A3389" t="s">
        <v>6231</v>
      </c>
      <c r="B3389">
        <v>1</v>
      </c>
      <c r="C3389" t="s">
        <v>40</v>
      </c>
      <c r="D3389" t="s">
        <v>41</v>
      </c>
      <c r="E3389" t="s">
        <v>2434</v>
      </c>
      <c r="F3389">
        <v>92276</v>
      </c>
      <c r="G3389" t="s">
        <v>2435</v>
      </c>
      <c r="H3389">
        <v>33.849263000000001</v>
      </c>
      <c r="I3389">
        <v>-116.382778</v>
      </c>
      <c r="J3389">
        <v>1</v>
      </c>
      <c r="K3389">
        <v>0</v>
      </c>
      <c r="L3389">
        <v>0</v>
      </c>
      <c r="M3389">
        <v>0</v>
      </c>
      <c r="N3389" t="str">
        <f>VLOOKUP(O3389:O10420,'VLOOKUP Ranges'!$A$9:$B$12,2,TRUE)</f>
        <v>9-29</v>
      </c>
      <c r="O3389">
        <v>14</v>
      </c>
      <c r="P3389">
        <v>1</v>
      </c>
      <c r="Q3389" t="s">
        <v>44</v>
      </c>
      <c r="R3389" t="s">
        <v>66</v>
      </c>
      <c r="S3389" t="s">
        <v>66</v>
      </c>
      <c r="T3389" t="s">
        <v>66</v>
      </c>
      <c r="U3389" t="s">
        <v>66</v>
      </c>
      <c r="V3389" t="s">
        <v>66</v>
      </c>
      <c r="W3389" t="s">
        <v>66</v>
      </c>
      <c r="X3389">
        <v>0</v>
      </c>
      <c r="Y3389" t="str">
        <f>VLOOKUP(Z3389:Z10420,'VLOOKUP Ranges'!$A$2:$B$5,2,TRUE)</f>
        <v>18-35</v>
      </c>
      <c r="Z3389">
        <v>19.899999999999999</v>
      </c>
      <c r="AA3389">
        <v>283.75</v>
      </c>
      <c r="AB3389" t="s">
        <v>44</v>
      </c>
      <c r="AC3389">
        <v>0</v>
      </c>
      <c r="AD3389">
        <v>34</v>
      </c>
      <c r="AE3389">
        <v>3854</v>
      </c>
      <c r="AG3389" t="b">
        <v>0</v>
      </c>
      <c r="AH3389" t="b">
        <v>0</v>
      </c>
      <c r="AI3389" t="b">
        <v>0</v>
      </c>
      <c r="AJ3389" t="b">
        <v>1</v>
      </c>
      <c r="AK3389" t="b">
        <v>0</v>
      </c>
      <c r="AL3389" t="b">
        <v>0</v>
      </c>
      <c r="AM3389" t="b">
        <v>1</v>
      </c>
      <c r="AN3389">
        <v>20.2678571428571</v>
      </c>
      <c r="AO3389">
        <f t="shared" si="52"/>
        <v>20</v>
      </c>
      <c r="AP3389" t="b">
        <v>0</v>
      </c>
    </row>
    <row r="3390" spans="1:42" x14ac:dyDescent="0.25">
      <c r="A3390" t="s">
        <v>6232</v>
      </c>
      <c r="B3390">
        <v>1</v>
      </c>
      <c r="C3390" t="s">
        <v>40</v>
      </c>
      <c r="D3390" t="s">
        <v>41</v>
      </c>
      <c r="E3390" t="s">
        <v>1521</v>
      </c>
      <c r="F3390">
        <v>92278</v>
      </c>
      <c r="G3390" t="s">
        <v>2438</v>
      </c>
      <c r="H3390">
        <v>34.457828999999997</v>
      </c>
      <c r="I3390">
        <v>-116.139589</v>
      </c>
      <c r="J3390">
        <v>1</v>
      </c>
      <c r="K3390">
        <v>1</v>
      </c>
      <c r="L3390">
        <v>0</v>
      </c>
      <c r="M3390">
        <v>0</v>
      </c>
      <c r="N3390" t="str">
        <f>VLOOKUP(O3390:O10421,'VLOOKUP Ranges'!$A$9:$B$12,2,TRUE)</f>
        <v>55-77</v>
      </c>
      <c r="O3390">
        <v>56</v>
      </c>
      <c r="P3390">
        <v>1</v>
      </c>
      <c r="Q3390" t="s">
        <v>45</v>
      </c>
      <c r="R3390" t="s">
        <v>44</v>
      </c>
      <c r="S3390" t="s">
        <v>44</v>
      </c>
      <c r="T3390" t="s">
        <v>45</v>
      </c>
      <c r="U3390" t="s">
        <v>44</v>
      </c>
      <c r="V3390" t="s">
        <v>45</v>
      </c>
      <c r="W3390" t="s">
        <v>45</v>
      </c>
      <c r="X3390">
        <v>1</v>
      </c>
      <c r="Y3390" t="str">
        <f>VLOOKUP(Z3390:Z10421,'VLOOKUP Ranges'!$A$2:$B$5,2,TRUE)</f>
        <v>89-118</v>
      </c>
      <c r="Z3390">
        <v>101.05</v>
      </c>
      <c r="AA3390">
        <v>5594</v>
      </c>
      <c r="AB3390" t="s">
        <v>44</v>
      </c>
      <c r="AC3390">
        <v>0</v>
      </c>
      <c r="AD3390">
        <v>65</v>
      </c>
      <c r="AE3390">
        <v>5514</v>
      </c>
      <c r="AG3390" t="b">
        <v>0</v>
      </c>
      <c r="AH3390" t="b">
        <v>0</v>
      </c>
      <c r="AI3390" t="b">
        <v>1</v>
      </c>
      <c r="AJ3390" t="b">
        <v>0</v>
      </c>
      <c r="AK3390" t="b">
        <v>0</v>
      </c>
      <c r="AL3390" t="b">
        <v>1</v>
      </c>
      <c r="AM3390" t="b">
        <v>0</v>
      </c>
      <c r="AN3390">
        <v>99.892857142857096</v>
      </c>
      <c r="AO3390">
        <f t="shared" si="52"/>
        <v>102</v>
      </c>
      <c r="AP3390" t="b">
        <v>0</v>
      </c>
    </row>
    <row r="3391" spans="1:42" x14ac:dyDescent="0.25">
      <c r="A3391" t="s">
        <v>6233</v>
      </c>
      <c r="B3391">
        <v>1</v>
      </c>
      <c r="C3391" t="s">
        <v>40</v>
      </c>
      <c r="D3391" t="s">
        <v>41</v>
      </c>
      <c r="E3391" t="s">
        <v>3230</v>
      </c>
      <c r="F3391">
        <v>92280</v>
      </c>
      <c r="G3391" t="s">
        <v>3231</v>
      </c>
      <c r="H3391">
        <v>34.264124000000002</v>
      </c>
      <c r="I3391">
        <v>-114.71796399999999</v>
      </c>
      <c r="J3391">
        <v>0</v>
      </c>
      <c r="K3391">
        <v>0</v>
      </c>
      <c r="L3391">
        <v>0</v>
      </c>
      <c r="M3391">
        <v>0</v>
      </c>
      <c r="N3391" t="str">
        <f>VLOOKUP(O3391:O10422,'VLOOKUP Ranges'!$A$9:$B$12,2,TRUE)</f>
        <v>9-29</v>
      </c>
      <c r="O3391">
        <v>14</v>
      </c>
      <c r="P3391">
        <v>1</v>
      </c>
      <c r="Q3391" t="s">
        <v>44</v>
      </c>
      <c r="R3391" t="s">
        <v>44</v>
      </c>
      <c r="S3391" t="s">
        <v>44</v>
      </c>
      <c r="T3391" t="s">
        <v>44</v>
      </c>
      <c r="U3391" t="s">
        <v>45</v>
      </c>
      <c r="V3391" t="s">
        <v>44</v>
      </c>
      <c r="W3391" t="s">
        <v>45</v>
      </c>
      <c r="X3391">
        <v>0</v>
      </c>
      <c r="Y3391" t="str">
        <f>VLOOKUP(Z3391:Z10422,'VLOOKUP Ranges'!$A$2:$B$5,2,TRUE)</f>
        <v>35-70</v>
      </c>
      <c r="Z3391">
        <v>59.1</v>
      </c>
      <c r="AA3391">
        <v>772.85</v>
      </c>
      <c r="AB3391" t="s">
        <v>44</v>
      </c>
      <c r="AC3391">
        <v>0</v>
      </c>
      <c r="AD3391">
        <v>58</v>
      </c>
      <c r="AE3391">
        <v>5718</v>
      </c>
      <c r="AG3391" t="b">
        <v>1</v>
      </c>
      <c r="AH3391" t="b">
        <v>0</v>
      </c>
      <c r="AI3391" t="b">
        <v>0</v>
      </c>
      <c r="AJ3391" t="b">
        <v>0</v>
      </c>
      <c r="AK3391" t="b">
        <v>1</v>
      </c>
      <c r="AL3391" t="b">
        <v>0</v>
      </c>
      <c r="AM3391" t="b">
        <v>0</v>
      </c>
      <c r="AN3391">
        <v>55.203571428571401</v>
      </c>
      <c r="AO3391">
        <f t="shared" si="52"/>
        <v>60</v>
      </c>
      <c r="AP3391" t="b">
        <v>0</v>
      </c>
    </row>
    <row r="3392" spans="1:42" x14ac:dyDescent="0.25">
      <c r="A3392" t="s">
        <v>6234</v>
      </c>
      <c r="B3392">
        <v>1</v>
      </c>
      <c r="C3392" t="s">
        <v>40</v>
      </c>
      <c r="D3392" t="s">
        <v>41</v>
      </c>
      <c r="E3392" t="s">
        <v>2440</v>
      </c>
      <c r="F3392">
        <v>92282</v>
      </c>
      <c r="G3392" t="s">
        <v>2441</v>
      </c>
      <c r="H3392">
        <v>33.972293000000001</v>
      </c>
      <c r="I3392">
        <v>-116.654195</v>
      </c>
      <c r="J3392">
        <v>1</v>
      </c>
      <c r="K3392">
        <v>0</v>
      </c>
      <c r="L3392">
        <v>1</v>
      </c>
      <c r="M3392">
        <v>0</v>
      </c>
      <c r="N3392" t="str">
        <f>VLOOKUP(O3392:O10423,'VLOOKUP Ranges'!$A$9:$B$12,2,TRUE)</f>
        <v>9-29</v>
      </c>
      <c r="O3392">
        <v>16</v>
      </c>
      <c r="P3392">
        <v>1</v>
      </c>
      <c r="Q3392" t="s">
        <v>44</v>
      </c>
      <c r="R3392" t="s">
        <v>45</v>
      </c>
      <c r="S3392" t="s">
        <v>45</v>
      </c>
      <c r="T3392" t="s">
        <v>44</v>
      </c>
      <c r="U3392" t="s">
        <v>44</v>
      </c>
      <c r="V3392" t="s">
        <v>44</v>
      </c>
      <c r="W3392" t="s">
        <v>44</v>
      </c>
      <c r="X3392">
        <v>1</v>
      </c>
      <c r="Y3392" t="str">
        <f>VLOOKUP(Z3392:Z10423,'VLOOKUP Ranges'!$A$2:$B$5,2,TRUE)</f>
        <v>35-70</v>
      </c>
      <c r="Z3392">
        <v>55.85</v>
      </c>
      <c r="AA3392">
        <v>857.8</v>
      </c>
      <c r="AB3392" t="s">
        <v>44</v>
      </c>
      <c r="AC3392">
        <v>0</v>
      </c>
      <c r="AD3392">
        <v>55</v>
      </c>
      <c r="AE3392">
        <v>2464</v>
      </c>
      <c r="AG3392" t="b">
        <v>1</v>
      </c>
      <c r="AH3392" t="b">
        <v>0</v>
      </c>
      <c r="AI3392" t="b">
        <v>0</v>
      </c>
      <c r="AJ3392" t="b">
        <v>0</v>
      </c>
      <c r="AK3392" t="b">
        <v>0</v>
      </c>
      <c r="AL3392" t="b">
        <v>0</v>
      </c>
      <c r="AM3392" t="b">
        <v>1</v>
      </c>
      <c r="AN3392">
        <v>53.612499999999997</v>
      </c>
      <c r="AO3392">
        <f t="shared" si="52"/>
        <v>56</v>
      </c>
      <c r="AP3392" t="b">
        <v>1</v>
      </c>
    </row>
    <row r="3393" spans="1:42" x14ac:dyDescent="0.25">
      <c r="A3393" t="s">
        <v>6235</v>
      </c>
      <c r="B3393">
        <v>1</v>
      </c>
      <c r="C3393" t="s">
        <v>40</v>
      </c>
      <c r="D3393" t="s">
        <v>41</v>
      </c>
      <c r="E3393" t="s">
        <v>3234</v>
      </c>
      <c r="F3393">
        <v>92283</v>
      </c>
      <c r="G3393" t="s">
        <v>3235</v>
      </c>
      <c r="H3393">
        <v>32.852947</v>
      </c>
      <c r="I3393">
        <v>-114.850784</v>
      </c>
      <c r="J3393">
        <v>1</v>
      </c>
      <c r="K3393">
        <v>0</v>
      </c>
      <c r="L3393">
        <v>1</v>
      </c>
      <c r="M3393">
        <v>1</v>
      </c>
      <c r="N3393" t="str">
        <f>VLOOKUP(O3393:O10424,'VLOOKUP Ranges'!$A$9:$B$12,2,TRUE)</f>
        <v>55-77</v>
      </c>
      <c r="O3393">
        <v>70</v>
      </c>
      <c r="P3393">
        <v>1</v>
      </c>
      <c r="Q3393" t="s">
        <v>45</v>
      </c>
      <c r="R3393" t="s">
        <v>45</v>
      </c>
      <c r="S3393" t="s">
        <v>45</v>
      </c>
      <c r="T3393" t="s">
        <v>44</v>
      </c>
      <c r="U3393" t="s">
        <v>44</v>
      </c>
      <c r="V3393" t="s">
        <v>45</v>
      </c>
      <c r="W3393" t="s">
        <v>45</v>
      </c>
      <c r="X3393">
        <v>1</v>
      </c>
      <c r="Y3393" t="str">
        <f>VLOOKUP(Z3393:Z10424,'VLOOKUP Ranges'!$A$2:$B$5,2,TRUE)</f>
        <v>89-118</v>
      </c>
      <c r="Z3393">
        <v>106.05</v>
      </c>
      <c r="AA3393">
        <v>7554.05</v>
      </c>
      <c r="AB3393" t="s">
        <v>44</v>
      </c>
      <c r="AC3393">
        <v>0</v>
      </c>
      <c r="AD3393">
        <v>30</v>
      </c>
      <c r="AE3393">
        <v>4583</v>
      </c>
      <c r="AG3393" t="b">
        <v>0</v>
      </c>
      <c r="AH3393" t="b">
        <v>0</v>
      </c>
      <c r="AI3393" t="b">
        <v>1</v>
      </c>
      <c r="AJ3393" t="b">
        <v>0</v>
      </c>
      <c r="AK3393" t="b">
        <v>0</v>
      </c>
      <c r="AL3393" t="b">
        <v>1</v>
      </c>
      <c r="AM3393" t="b">
        <v>0</v>
      </c>
      <c r="AN3393">
        <v>107.91500000000001</v>
      </c>
      <c r="AO3393">
        <f t="shared" si="52"/>
        <v>107</v>
      </c>
      <c r="AP3393" t="b">
        <v>1</v>
      </c>
    </row>
    <row r="3394" spans="1:42" x14ac:dyDescent="0.25">
      <c r="A3394" t="s">
        <v>6236</v>
      </c>
      <c r="B3394">
        <v>1</v>
      </c>
      <c r="C3394" t="s">
        <v>40</v>
      </c>
      <c r="D3394" t="s">
        <v>41</v>
      </c>
      <c r="E3394" t="s">
        <v>4411</v>
      </c>
      <c r="F3394">
        <v>92284</v>
      </c>
      <c r="G3394" t="s">
        <v>4412</v>
      </c>
      <c r="H3394">
        <v>34.159534000000001</v>
      </c>
      <c r="I3394">
        <v>-116.425984</v>
      </c>
      <c r="J3394">
        <v>1</v>
      </c>
      <c r="K3394">
        <v>1</v>
      </c>
      <c r="L3394">
        <v>1</v>
      </c>
      <c r="M3394">
        <v>0</v>
      </c>
      <c r="N3394" t="str">
        <f>VLOOKUP(O3394:O10425,'VLOOKUP Ranges'!$A$9:$B$12,2,TRUE)</f>
        <v>55-77</v>
      </c>
      <c r="O3394">
        <v>72</v>
      </c>
      <c r="P3394">
        <v>1</v>
      </c>
      <c r="Q3394" t="s">
        <v>45</v>
      </c>
      <c r="R3394" t="s">
        <v>45</v>
      </c>
      <c r="S3394" t="s">
        <v>45</v>
      </c>
      <c r="T3394" t="s">
        <v>45</v>
      </c>
      <c r="U3394" t="s">
        <v>44</v>
      </c>
      <c r="V3394" t="s">
        <v>45</v>
      </c>
      <c r="W3394" t="s">
        <v>45</v>
      </c>
      <c r="X3394">
        <v>1</v>
      </c>
      <c r="Y3394" t="str">
        <f>VLOOKUP(Z3394:Z10425,'VLOOKUP Ranges'!$A$2:$B$5,2,TRUE)</f>
        <v>70-89</v>
      </c>
      <c r="Z3394">
        <v>84.1</v>
      </c>
      <c r="AA3394">
        <v>5981.65</v>
      </c>
      <c r="AB3394" t="s">
        <v>44</v>
      </c>
      <c r="AC3394">
        <v>0</v>
      </c>
      <c r="AD3394">
        <v>63</v>
      </c>
      <c r="AE3394">
        <v>4671</v>
      </c>
      <c r="AG3394" t="b">
        <v>0</v>
      </c>
      <c r="AH3394" t="b">
        <v>1</v>
      </c>
      <c r="AI3394" t="b">
        <v>0</v>
      </c>
      <c r="AJ3394" t="b">
        <v>0</v>
      </c>
      <c r="AK3394" t="b">
        <v>1</v>
      </c>
      <c r="AL3394" t="b">
        <v>0</v>
      </c>
      <c r="AM3394" t="b">
        <v>0</v>
      </c>
      <c r="AN3394">
        <v>83.078472222222203</v>
      </c>
      <c r="AO3394">
        <f t="shared" si="52"/>
        <v>85</v>
      </c>
      <c r="AP3394" t="b">
        <v>1</v>
      </c>
    </row>
    <row r="3395" spans="1:42" x14ac:dyDescent="0.25">
      <c r="A3395" t="s">
        <v>6237</v>
      </c>
      <c r="B3395">
        <v>1</v>
      </c>
      <c r="C3395" t="s">
        <v>40</v>
      </c>
      <c r="D3395" t="s">
        <v>41</v>
      </c>
      <c r="E3395" t="s">
        <v>3237</v>
      </c>
      <c r="F3395">
        <v>92285</v>
      </c>
      <c r="G3395" t="s">
        <v>3238</v>
      </c>
      <c r="H3395">
        <v>34.341737000000002</v>
      </c>
      <c r="I3395">
        <v>-116.539416</v>
      </c>
      <c r="J3395">
        <v>0</v>
      </c>
      <c r="K3395">
        <v>0</v>
      </c>
      <c r="L3395">
        <v>1</v>
      </c>
      <c r="M3395">
        <v>1</v>
      </c>
      <c r="N3395" t="str">
        <f>VLOOKUP(O3395:O10426,'VLOOKUP Ranges'!$A$9:$B$12,2,TRUE)</f>
        <v>9-29</v>
      </c>
      <c r="O3395">
        <v>23</v>
      </c>
      <c r="P3395">
        <v>1</v>
      </c>
      <c r="Q3395" t="s">
        <v>44</v>
      </c>
      <c r="R3395" t="s">
        <v>44</v>
      </c>
      <c r="S3395" t="s">
        <v>44</v>
      </c>
      <c r="T3395" t="s">
        <v>45</v>
      </c>
      <c r="U3395" t="s">
        <v>44</v>
      </c>
      <c r="V3395" t="s">
        <v>44</v>
      </c>
      <c r="W3395" t="s">
        <v>44</v>
      </c>
      <c r="X3395">
        <v>1</v>
      </c>
      <c r="Y3395" t="str">
        <f>VLOOKUP(Z3395:Z10426,'VLOOKUP Ranges'!$A$2:$B$5,2,TRUE)</f>
        <v>70-89</v>
      </c>
      <c r="Z3395">
        <v>75.3</v>
      </c>
      <c r="AA3395">
        <v>1702.9</v>
      </c>
      <c r="AB3395" t="s">
        <v>44</v>
      </c>
      <c r="AC3395">
        <v>0</v>
      </c>
      <c r="AD3395">
        <v>49</v>
      </c>
      <c r="AE3395">
        <v>5903</v>
      </c>
      <c r="AG3395" t="b">
        <v>0</v>
      </c>
      <c r="AH3395" t="b">
        <v>0</v>
      </c>
      <c r="AI3395" t="b">
        <v>1</v>
      </c>
      <c r="AJ3395" t="b">
        <v>0</v>
      </c>
      <c r="AK3395" t="b">
        <v>1</v>
      </c>
      <c r="AL3395" t="b">
        <v>0</v>
      </c>
      <c r="AM3395" t="b">
        <v>0</v>
      </c>
      <c r="AN3395">
        <v>74.039130434782606</v>
      </c>
      <c r="AO3395">
        <f t="shared" ref="AO3395:AO3458" si="53">ROUNDUP(Z3395, 0)</f>
        <v>76</v>
      </c>
      <c r="AP3395" t="b">
        <v>0</v>
      </c>
    </row>
    <row r="3396" spans="1:42" x14ac:dyDescent="0.25">
      <c r="A3396" t="s">
        <v>6238</v>
      </c>
      <c r="B3396">
        <v>1</v>
      </c>
      <c r="C3396" t="s">
        <v>40</v>
      </c>
      <c r="D3396" t="s">
        <v>41</v>
      </c>
      <c r="E3396" t="s">
        <v>350</v>
      </c>
      <c r="F3396">
        <v>92301</v>
      </c>
      <c r="G3396" t="s">
        <v>351</v>
      </c>
      <c r="H3396">
        <v>34.667814999999997</v>
      </c>
      <c r="I3396">
        <v>-117.53618299999999</v>
      </c>
      <c r="J3396">
        <v>1</v>
      </c>
      <c r="K3396">
        <v>0</v>
      </c>
      <c r="L3396">
        <v>0</v>
      </c>
      <c r="M3396">
        <v>1</v>
      </c>
      <c r="N3396" t="str">
        <f>VLOOKUP(O3396:O10427,'VLOOKUP Ranges'!$A$9:$B$12,2,TRUE)</f>
        <v>9-29</v>
      </c>
      <c r="O3396">
        <v>21</v>
      </c>
      <c r="P3396">
        <v>1</v>
      </c>
      <c r="Q3396" t="s">
        <v>45</v>
      </c>
      <c r="R3396" t="s">
        <v>66</v>
      </c>
      <c r="S3396" t="s">
        <v>66</v>
      </c>
      <c r="T3396" t="s">
        <v>66</v>
      </c>
      <c r="U3396" t="s">
        <v>66</v>
      </c>
      <c r="V3396" t="s">
        <v>66</v>
      </c>
      <c r="W3396" t="s">
        <v>66</v>
      </c>
      <c r="X3396">
        <v>0</v>
      </c>
      <c r="Y3396" t="str">
        <f>VLOOKUP(Z3396:Z10427,'VLOOKUP Ranges'!$A$2:$B$5,2,TRUE)</f>
        <v>18-35</v>
      </c>
      <c r="Z3396">
        <v>24.7</v>
      </c>
      <c r="AA3396">
        <v>467.15</v>
      </c>
      <c r="AB3396" t="s">
        <v>44</v>
      </c>
      <c r="AC3396">
        <v>0</v>
      </c>
      <c r="AD3396">
        <v>54</v>
      </c>
      <c r="AE3396">
        <v>5403</v>
      </c>
      <c r="AG3396" t="b">
        <v>0</v>
      </c>
      <c r="AH3396" t="b">
        <v>0</v>
      </c>
      <c r="AI3396" t="b">
        <v>0</v>
      </c>
      <c r="AJ3396" t="b">
        <v>1</v>
      </c>
      <c r="AK3396" t="b">
        <v>0</v>
      </c>
      <c r="AL3396" t="b">
        <v>0</v>
      </c>
      <c r="AM3396" t="b">
        <v>1</v>
      </c>
      <c r="AN3396">
        <v>22.245238095238001</v>
      </c>
      <c r="AO3396">
        <f t="shared" si="53"/>
        <v>25</v>
      </c>
      <c r="AP3396" t="b">
        <v>0</v>
      </c>
    </row>
    <row r="3397" spans="1:42" x14ac:dyDescent="0.25">
      <c r="A3397" t="s">
        <v>6239</v>
      </c>
      <c r="B3397">
        <v>1</v>
      </c>
      <c r="C3397" t="s">
        <v>40</v>
      </c>
      <c r="D3397" t="s">
        <v>41</v>
      </c>
      <c r="E3397" t="s">
        <v>4419</v>
      </c>
      <c r="F3397">
        <v>92310</v>
      </c>
      <c r="G3397" t="s">
        <v>4420</v>
      </c>
      <c r="H3397">
        <v>35.349240999999999</v>
      </c>
      <c r="I3397">
        <v>-116.770281</v>
      </c>
      <c r="J3397">
        <v>0</v>
      </c>
      <c r="K3397">
        <v>0</v>
      </c>
      <c r="L3397">
        <v>0</v>
      </c>
      <c r="M3397">
        <v>0</v>
      </c>
      <c r="N3397" t="str">
        <f>VLOOKUP(O3397:O10428,'VLOOKUP Ranges'!$A$9:$B$12,2,TRUE)</f>
        <v>29-55</v>
      </c>
      <c r="O3397">
        <v>36</v>
      </c>
      <c r="P3397">
        <v>1</v>
      </c>
      <c r="Q3397" t="s">
        <v>45</v>
      </c>
      <c r="R3397" t="s">
        <v>44</v>
      </c>
      <c r="S3397" t="s">
        <v>44</v>
      </c>
      <c r="T3397" t="s">
        <v>45</v>
      </c>
      <c r="U3397" t="s">
        <v>44</v>
      </c>
      <c r="V3397" t="s">
        <v>44</v>
      </c>
      <c r="W3397" t="s">
        <v>44</v>
      </c>
      <c r="X3397">
        <v>0</v>
      </c>
      <c r="Y3397" t="str">
        <f>VLOOKUP(Z3397:Z10428,'VLOOKUP Ranges'!$A$2:$B$5,2,TRUE)</f>
        <v>35-70</v>
      </c>
      <c r="Z3397">
        <v>55.8</v>
      </c>
      <c r="AA3397">
        <v>1941.5</v>
      </c>
      <c r="AB3397" t="s">
        <v>44</v>
      </c>
      <c r="AC3397">
        <v>0</v>
      </c>
      <c r="AD3397">
        <v>25</v>
      </c>
      <c r="AE3397">
        <v>4770</v>
      </c>
      <c r="AG3397" t="b">
        <v>1</v>
      </c>
      <c r="AH3397" t="b">
        <v>0</v>
      </c>
      <c r="AI3397" t="b">
        <v>0</v>
      </c>
      <c r="AJ3397" t="b">
        <v>0</v>
      </c>
      <c r="AK3397" t="b">
        <v>0</v>
      </c>
      <c r="AL3397" t="b">
        <v>1</v>
      </c>
      <c r="AM3397" t="b">
        <v>0</v>
      </c>
      <c r="AN3397">
        <v>53.9305555555555</v>
      </c>
      <c r="AO3397">
        <f t="shared" si="53"/>
        <v>56</v>
      </c>
      <c r="AP3397" t="b">
        <v>0</v>
      </c>
    </row>
    <row r="3398" spans="1:42" x14ac:dyDescent="0.25">
      <c r="A3398" t="s">
        <v>6240</v>
      </c>
      <c r="B3398">
        <v>1</v>
      </c>
      <c r="C3398" t="s">
        <v>40</v>
      </c>
      <c r="D3398" t="s">
        <v>41</v>
      </c>
      <c r="E3398" t="s">
        <v>3242</v>
      </c>
      <c r="F3398">
        <v>92311</v>
      </c>
      <c r="G3398" t="s">
        <v>3243</v>
      </c>
      <c r="H3398">
        <v>34.965648000000002</v>
      </c>
      <c r="I3398">
        <v>-117.001509</v>
      </c>
      <c r="J3398">
        <v>0</v>
      </c>
      <c r="K3398">
        <v>0</v>
      </c>
      <c r="L3398">
        <v>0</v>
      </c>
      <c r="M3398">
        <v>0</v>
      </c>
      <c r="N3398" t="str">
        <f>VLOOKUP(O3398:O10429,'VLOOKUP Ranges'!$A$9:$B$12,2,TRUE)</f>
        <v>29-55</v>
      </c>
      <c r="O3398">
        <v>50</v>
      </c>
      <c r="P3398">
        <v>0</v>
      </c>
      <c r="Q3398" t="s">
        <v>62</v>
      </c>
      <c r="R3398" t="s">
        <v>44</v>
      </c>
      <c r="S3398" t="s">
        <v>45</v>
      </c>
      <c r="T3398" t="s">
        <v>45</v>
      </c>
      <c r="U3398" t="s">
        <v>45</v>
      </c>
      <c r="V3398" t="s">
        <v>44</v>
      </c>
      <c r="W3398" t="s">
        <v>44</v>
      </c>
      <c r="X3398">
        <v>0</v>
      </c>
      <c r="Y3398" t="str">
        <f>VLOOKUP(Z3398:Z10429,'VLOOKUP Ranges'!$A$2:$B$5,2,TRUE)</f>
        <v>35-70</v>
      </c>
      <c r="Z3398">
        <v>39.700000000000003</v>
      </c>
      <c r="AA3398">
        <v>1932.75</v>
      </c>
      <c r="AB3398" t="s">
        <v>44</v>
      </c>
      <c r="AC3398">
        <v>0</v>
      </c>
      <c r="AD3398">
        <v>49</v>
      </c>
      <c r="AE3398">
        <v>5174</v>
      </c>
      <c r="AG3398" t="b">
        <v>0</v>
      </c>
      <c r="AH3398" t="b">
        <v>1</v>
      </c>
      <c r="AI3398" t="b">
        <v>0</v>
      </c>
      <c r="AJ3398" t="b">
        <v>0</v>
      </c>
      <c r="AK3398" t="b">
        <v>1</v>
      </c>
      <c r="AL3398" t="b">
        <v>0</v>
      </c>
      <c r="AM3398" t="b">
        <v>0</v>
      </c>
      <c r="AN3398">
        <v>38.655000000000001</v>
      </c>
      <c r="AO3398">
        <f t="shared" si="53"/>
        <v>40</v>
      </c>
      <c r="AP3398" t="b">
        <v>0</v>
      </c>
    </row>
    <row r="3399" spans="1:42" x14ac:dyDescent="0.25">
      <c r="A3399" t="s">
        <v>6241</v>
      </c>
      <c r="B3399">
        <v>1</v>
      </c>
      <c r="C3399" t="s">
        <v>40</v>
      </c>
      <c r="D3399" t="s">
        <v>41</v>
      </c>
      <c r="E3399" t="s">
        <v>4423</v>
      </c>
      <c r="F3399">
        <v>92313</v>
      </c>
      <c r="G3399" t="s">
        <v>4424</v>
      </c>
      <c r="H3399">
        <v>34.029175000000002</v>
      </c>
      <c r="I3399">
        <v>-117.307211</v>
      </c>
      <c r="J3399">
        <v>0</v>
      </c>
      <c r="K3399">
        <v>0</v>
      </c>
      <c r="L3399">
        <v>1</v>
      </c>
      <c r="M3399">
        <v>1</v>
      </c>
      <c r="N3399" t="str">
        <f>VLOOKUP(O3399:O10430,'VLOOKUP Ranges'!$A$9:$B$12,2,TRUE)</f>
        <v>29-55</v>
      </c>
      <c r="O3399">
        <v>48</v>
      </c>
      <c r="P3399">
        <v>0</v>
      </c>
      <c r="Q3399" t="s">
        <v>62</v>
      </c>
      <c r="R3399" t="s">
        <v>44</v>
      </c>
      <c r="S3399" t="s">
        <v>44</v>
      </c>
      <c r="T3399" t="s">
        <v>44</v>
      </c>
      <c r="U3399" t="s">
        <v>45</v>
      </c>
      <c r="V3399" t="s">
        <v>44</v>
      </c>
      <c r="W3399" t="s">
        <v>44</v>
      </c>
      <c r="X3399">
        <v>1</v>
      </c>
      <c r="Y3399" t="str">
        <f>VLOOKUP(Z3399:Z10430,'VLOOKUP Ranges'!$A$2:$B$5,2,TRUE)</f>
        <v>18-35</v>
      </c>
      <c r="Z3399">
        <v>29.5</v>
      </c>
      <c r="AA3399">
        <v>1423.05</v>
      </c>
      <c r="AB3399" t="s">
        <v>44</v>
      </c>
      <c r="AC3399">
        <v>0</v>
      </c>
      <c r="AD3399">
        <v>36</v>
      </c>
      <c r="AE3399">
        <v>3194</v>
      </c>
      <c r="AG3399" t="b">
        <v>0</v>
      </c>
      <c r="AH3399" t="b">
        <v>0</v>
      </c>
      <c r="AI3399" t="b">
        <v>0</v>
      </c>
      <c r="AJ3399" t="b">
        <v>0</v>
      </c>
      <c r="AK3399" t="b">
        <v>1</v>
      </c>
      <c r="AL3399" t="b">
        <v>0</v>
      </c>
      <c r="AM3399" t="b">
        <v>0</v>
      </c>
      <c r="AN3399">
        <v>29.646874999999898</v>
      </c>
      <c r="AO3399">
        <f t="shared" si="53"/>
        <v>30</v>
      </c>
      <c r="AP3399" t="b">
        <v>0</v>
      </c>
    </row>
    <row r="3400" spans="1:42" x14ac:dyDescent="0.25">
      <c r="A3400" t="s">
        <v>6242</v>
      </c>
      <c r="B3400">
        <v>1</v>
      </c>
      <c r="C3400" t="s">
        <v>40</v>
      </c>
      <c r="D3400" t="s">
        <v>41</v>
      </c>
      <c r="E3400" t="s">
        <v>2444</v>
      </c>
      <c r="F3400">
        <v>92314</v>
      </c>
      <c r="G3400" t="s">
        <v>2445</v>
      </c>
      <c r="H3400">
        <v>34.278967000000002</v>
      </c>
      <c r="I3400">
        <v>-116.773825</v>
      </c>
      <c r="J3400">
        <v>0</v>
      </c>
      <c r="K3400">
        <v>0</v>
      </c>
      <c r="L3400">
        <v>0</v>
      </c>
      <c r="M3400">
        <v>1</v>
      </c>
      <c r="N3400" t="str">
        <f>VLOOKUP(O3400:O10431,'VLOOKUP Ranges'!$A$9:$B$12,2,TRUE)</f>
        <v>29-55</v>
      </c>
      <c r="O3400">
        <v>50</v>
      </c>
      <c r="P3400">
        <v>1</v>
      </c>
      <c r="Q3400" t="s">
        <v>44</v>
      </c>
      <c r="R3400" t="s">
        <v>66</v>
      </c>
      <c r="S3400" t="s">
        <v>66</v>
      </c>
      <c r="T3400" t="s">
        <v>66</v>
      </c>
      <c r="U3400" t="s">
        <v>66</v>
      </c>
      <c r="V3400" t="s">
        <v>66</v>
      </c>
      <c r="W3400" t="s">
        <v>66</v>
      </c>
      <c r="X3400">
        <v>0</v>
      </c>
      <c r="Y3400" t="str">
        <f>VLOOKUP(Z3400:Z10431,'VLOOKUP Ranges'!$A$2:$B$5,2,TRUE)</f>
        <v>18-35</v>
      </c>
      <c r="Z3400">
        <v>20.149999999999999</v>
      </c>
      <c r="AA3400">
        <v>970.85</v>
      </c>
      <c r="AB3400" t="s">
        <v>44</v>
      </c>
      <c r="AC3400">
        <v>0</v>
      </c>
      <c r="AD3400">
        <v>27</v>
      </c>
      <c r="AE3400">
        <v>4263</v>
      </c>
      <c r="AG3400" t="b">
        <v>0</v>
      </c>
      <c r="AH3400" t="b">
        <v>1</v>
      </c>
      <c r="AI3400" t="b">
        <v>0</v>
      </c>
      <c r="AJ3400" t="b">
        <v>1</v>
      </c>
      <c r="AK3400" t="b">
        <v>1</v>
      </c>
      <c r="AL3400" t="b">
        <v>0</v>
      </c>
      <c r="AM3400" t="b">
        <v>0</v>
      </c>
      <c r="AN3400">
        <v>19.417000000000002</v>
      </c>
      <c r="AO3400">
        <f t="shared" si="53"/>
        <v>21</v>
      </c>
      <c r="AP3400" t="b">
        <v>0</v>
      </c>
    </row>
    <row r="3401" spans="1:42" x14ac:dyDescent="0.25">
      <c r="A3401" t="s">
        <v>6243</v>
      </c>
      <c r="B3401">
        <v>1</v>
      </c>
      <c r="C3401" t="s">
        <v>40</v>
      </c>
      <c r="D3401" t="s">
        <v>41</v>
      </c>
      <c r="E3401" t="s">
        <v>4427</v>
      </c>
      <c r="F3401">
        <v>92315</v>
      </c>
      <c r="G3401" t="s">
        <v>4428</v>
      </c>
      <c r="H3401">
        <v>34.242058</v>
      </c>
      <c r="I3401">
        <v>-116.89802</v>
      </c>
      <c r="J3401">
        <v>1</v>
      </c>
      <c r="K3401">
        <v>0</v>
      </c>
      <c r="L3401">
        <v>1</v>
      </c>
      <c r="M3401">
        <v>0</v>
      </c>
      <c r="N3401" t="str">
        <f>VLOOKUP(O3401:O10432,'VLOOKUP Ranges'!$A$9:$B$12,2,TRUE)</f>
        <v>55-77</v>
      </c>
      <c r="O3401">
        <v>72</v>
      </c>
      <c r="P3401">
        <v>1</v>
      </c>
      <c r="Q3401" t="s">
        <v>45</v>
      </c>
      <c r="R3401" t="s">
        <v>45</v>
      </c>
      <c r="S3401" t="s">
        <v>45</v>
      </c>
      <c r="T3401" t="s">
        <v>45</v>
      </c>
      <c r="U3401" t="s">
        <v>45</v>
      </c>
      <c r="V3401" t="s">
        <v>44</v>
      </c>
      <c r="W3401" t="s">
        <v>45</v>
      </c>
      <c r="X3401">
        <v>0</v>
      </c>
      <c r="Y3401" t="str">
        <f>VLOOKUP(Z3401:Z10432,'VLOOKUP Ranges'!$A$2:$B$5,2,TRUE)</f>
        <v>70-89</v>
      </c>
      <c r="Z3401">
        <v>79.55</v>
      </c>
      <c r="AA3401">
        <v>5810.9</v>
      </c>
      <c r="AB3401" t="s">
        <v>44</v>
      </c>
      <c r="AC3401">
        <v>0</v>
      </c>
      <c r="AD3401">
        <v>55</v>
      </c>
      <c r="AE3401">
        <v>4766</v>
      </c>
      <c r="AG3401" t="b">
        <v>0</v>
      </c>
      <c r="AH3401" t="b">
        <v>1</v>
      </c>
      <c r="AI3401" t="b">
        <v>0</v>
      </c>
      <c r="AJ3401" t="b">
        <v>0</v>
      </c>
      <c r="AK3401" t="b">
        <v>1</v>
      </c>
      <c r="AL3401" t="b">
        <v>0</v>
      </c>
      <c r="AM3401" t="b">
        <v>0</v>
      </c>
      <c r="AN3401">
        <v>80.706944444444403</v>
      </c>
      <c r="AO3401">
        <f t="shared" si="53"/>
        <v>80</v>
      </c>
      <c r="AP3401" t="b">
        <v>1</v>
      </c>
    </row>
    <row r="3402" spans="1:42" x14ac:dyDescent="0.25">
      <c r="A3402" t="s">
        <v>6244</v>
      </c>
      <c r="B3402">
        <v>1</v>
      </c>
      <c r="C3402" t="s">
        <v>40</v>
      </c>
      <c r="D3402" t="s">
        <v>41</v>
      </c>
      <c r="E3402" t="s">
        <v>2447</v>
      </c>
      <c r="F3402">
        <v>92316</v>
      </c>
      <c r="G3402" t="s">
        <v>2448</v>
      </c>
      <c r="H3402">
        <v>34.059722000000001</v>
      </c>
      <c r="I3402">
        <v>-117.39104</v>
      </c>
      <c r="J3402">
        <v>1</v>
      </c>
      <c r="K3402">
        <v>0</v>
      </c>
      <c r="L3402">
        <v>0</v>
      </c>
      <c r="M3402">
        <v>1</v>
      </c>
      <c r="N3402" t="str">
        <f>VLOOKUP(O3402:O10433,'VLOOKUP Ranges'!$A$9:$B$12,2,TRUE)</f>
        <v>9-29</v>
      </c>
      <c r="O3402">
        <v>10</v>
      </c>
      <c r="P3402">
        <v>1</v>
      </c>
      <c r="Q3402" t="s">
        <v>45</v>
      </c>
      <c r="R3402" t="s">
        <v>66</v>
      </c>
      <c r="S3402" t="s">
        <v>66</v>
      </c>
      <c r="T3402" t="s">
        <v>66</v>
      </c>
      <c r="U3402" t="s">
        <v>66</v>
      </c>
      <c r="V3402" t="s">
        <v>66</v>
      </c>
      <c r="W3402" t="s">
        <v>66</v>
      </c>
      <c r="X3402">
        <v>0</v>
      </c>
      <c r="Y3402" t="str">
        <f>VLOOKUP(Z3402:Z10433,'VLOOKUP Ranges'!$A$2:$B$5,2,TRUE)</f>
        <v>18-35</v>
      </c>
      <c r="Z3402">
        <v>24.8</v>
      </c>
      <c r="AA3402">
        <v>223.9</v>
      </c>
      <c r="AB3402" t="s">
        <v>44</v>
      </c>
      <c r="AC3402">
        <v>0</v>
      </c>
      <c r="AD3402">
        <v>36</v>
      </c>
      <c r="AE3402">
        <v>5212</v>
      </c>
      <c r="AG3402" t="b">
        <v>0</v>
      </c>
      <c r="AH3402" t="b">
        <v>0</v>
      </c>
      <c r="AI3402" t="b">
        <v>0</v>
      </c>
      <c r="AJ3402" t="b">
        <v>1</v>
      </c>
      <c r="AK3402" t="b">
        <v>1</v>
      </c>
      <c r="AL3402" t="b">
        <v>0</v>
      </c>
      <c r="AM3402" t="b">
        <v>0</v>
      </c>
      <c r="AN3402">
        <v>22.39</v>
      </c>
      <c r="AO3402">
        <f t="shared" si="53"/>
        <v>25</v>
      </c>
      <c r="AP3402" t="b">
        <v>0</v>
      </c>
    </row>
    <row r="3403" spans="1:42" x14ac:dyDescent="0.25">
      <c r="A3403" t="s">
        <v>6245</v>
      </c>
      <c r="B3403">
        <v>1</v>
      </c>
      <c r="C3403" t="s">
        <v>40</v>
      </c>
      <c r="D3403" t="s">
        <v>41</v>
      </c>
      <c r="E3403" t="s">
        <v>2450</v>
      </c>
      <c r="F3403">
        <v>92320</v>
      </c>
      <c r="G3403" t="s">
        <v>2451</v>
      </c>
      <c r="H3403">
        <v>33.982787000000002</v>
      </c>
      <c r="I3403">
        <v>-117.057627</v>
      </c>
      <c r="J3403">
        <v>0</v>
      </c>
      <c r="K3403">
        <v>0</v>
      </c>
      <c r="L3403">
        <v>0</v>
      </c>
      <c r="M3403">
        <v>0</v>
      </c>
      <c r="N3403" t="str">
        <f>VLOOKUP(O3403:O10434,'VLOOKUP Ranges'!$A$9:$B$12,2,TRUE)</f>
        <v>9-29</v>
      </c>
      <c r="O3403">
        <v>18</v>
      </c>
      <c r="P3403">
        <v>1</v>
      </c>
      <c r="Q3403" t="s">
        <v>44</v>
      </c>
      <c r="R3403" t="s">
        <v>66</v>
      </c>
      <c r="S3403" t="s">
        <v>66</v>
      </c>
      <c r="T3403" t="s">
        <v>66</v>
      </c>
      <c r="U3403" t="s">
        <v>66</v>
      </c>
      <c r="V3403" t="s">
        <v>66</v>
      </c>
      <c r="W3403" t="s">
        <v>66</v>
      </c>
      <c r="X3403">
        <v>0</v>
      </c>
      <c r="Y3403" t="str">
        <f>VLOOKUP(Z3403:Z10434,'VLOOKUP Ranges'!$A$2:$B$5,2,TRUE)</f>
        <v>18-35</v>
      </c>
      <c r="Z3403">
        <v>19.649999999999999</v>
      </c>
      <c r="AA3403">
        <v>391.7</v>
      </c>
      <c r="AB3403" t="s">
        <v>44</v>
      </c>
      <c r="AC3403">
        <v>0</v>
      </c>
      <c r="AD3403">
        <v>20</v>
      </c>
      <c r="AE3403">
        <v>4333</v>
      </c>
      <c r="AG3403" t="b">
        <v>0</v>
      </c>
      <c r="AH3403" t="b">
        <v>0</v>
      </c>
      <c r="AI3403" t="b">
        <v>0</v>
      </c>
      <c r="AJ3403" t="b">
        <v>1</v>
      </c>
      <c r="AK3403" t="b">
        <v>0</v>
      </c>
      <c r="AL3403" t="b">
        <v>0</v>
      </c>
      <c r="AM3403" t="b">
        <v>1</v>
      </c>
      <c r="AN3403">
        <v>21.761111111111099</v>
      </c>
      <c r="AO3403">
        <f t="shared" si="53"/>
        <v>20</v>
      </c>
      <c r="AP3403" t="b">
        <v>0</v>
      </c>
    </row>
    <row r="3404" spans="1:42" x14ac:dyDescent="0.25">
      <c r="A3404" t="s">
        <v>6246</v>
      </c>
      <c r="B3404">
        <v>1</v>
      </c>
      <c r="C3404" t="s">
        <v>40</v>
      </c>
      <c r="D3404" t="s">
        <v>41</v>
      </c>
      <c r="E3404" t="s">
        <v>356</v>
      </c>
      <c r="F3404">
        <v>92325</v>
      </c>
      <c r="G3404" t="s">
        <v>357</v>
      </c>
      <c r="H3404">
        <v>34.248061</v>
      </c>
      <c r="I3404">
        <v>-117.29028</v>
      </c>
      <c r="J3404">
        <v>1</v>
      </c>
      <c r="K3404">
        <v>0</v>
      </c>
      <c r="L3404">
        <v>0</v>
      </c>
      <c r="M3404">
        <v>0</v>
      </c>
      <c r="N3404" t="str">
        <f>VLOOKUP(O3404:O10435,'VLOOKUP Ranges'!$A$9:$B$12,2,TRUE)</f>
        <v>9-29</v>
      </c>
      <c r="O3404">
        <v>9</v>
      </c>
      <c r="P3404">
        <v>1</v>
      </c>
      <c r="Q3404" t="s">
        <v>44</v>
      </c>
      <c r="R3404" t="s">
        <v>44</v>
      </c>
      <c r="S3404" t="s">
        <v>44</v>
      </c>
      <c r="T3404" t="s">
        <v>45</v>
      </c>
      <c r="U3404" t="s">
        <v>44</v>
      </c>
      <c r="V3404" t="s">
        <v>45</v>
      </c>
      <c r="W3404" t="s">
        <v>45</v>
      </c>
      <c r="X3404">
        <v>1</v>
      </c>
      <c r="Y3404" t="str">
        <f>VLOOKUP(Z3404:Z10435,'VLOOKUP Ranges'!$A$2:$B$5,2,TRUE)</f>
        <v>89-118</v>
      </c>
      <c r="Z3404">
        <v>94.05</v>
      </c>
      <c r="AA3404">
        <v>811.65</v>
      </c>
      <c r="AB3404" t="s">
        <v>44</v>
      </c>
      <c r="AC3404">
        <v>0</v>
      </c>
      <c r="AD3404">
        <v>42</v>
      </c>
      <c r="AE3404">
        <v>3475</v>
      </c>
      <c r="AG3404" t="b">
        <v>0</v>
      </c>
      <c r="AH3404" t="b">
        <v>0</v>
      </c>
      <c r="AI3404" t="b">
        <v>1</v>
      </c>
      <c r="AJ3404" t="b">
        <v>0</v>
      </c>
      <c r="AK3404" t="b">
        <v>0</v>
      </c>
      <c r="AL3404" t="b">
        <v>1</v>
      </c>
      <c r="AM3404" t="b">
        <v>0</v>
      </c>
      <c r="AN3404">
        <v>90.183333333333294</v>
      </c>
      <c r="AO3404">
        <f t="shared" si="53"/>
        <v>95</v>
      </c>
      <c r="AP3404" t="b">
        <v>0</v>
      </c>
    </row>
    <row r="3405" spans="1:42" x14ac:dyDescent="0.25">
      <c r="A3405" t="s">
        <v>6247</v>
      </c>
      <c r="B3405">
        <v>1</v>
      </c>
      <c r="C3405" t="s">
        <v>40</v>
      </c>
      <c r="D3405" t="s">
        <v>41</v>
      </c>
      <c r="E3405" t="s">
        <v>359</v>
      </c>
      <c r="F3405">
        <v>92327</v>
      </c>
      <c r="G3405" t="s">
        <v>360</v>
      </c>
      <c r="H3405">
        <v>34.875143999999999</v>
      </c>
      <c r="I3405">
        <v>-116.821698</v>
      </c>
      <c r="J3405">
        <v>1</v>
      </c>
      <c r="K3405">
        <v>0</v>
      </c>
      <c r="L3405">
        <v>0</v>
      </c>
      <c r="M3405">
        <v>0</v>
      </c>
      <c r="N3405" t="str">
        <f>VLOOKUP(O3405:O10436,'VLOOKUP Ranges'!$A$9:$B$12,2,TRUE)</f>
        <v>1-9</v>
      </c>
      <c r="O3405">
        <v>2</v>
      </c>
      <c r="P3405">
        <v>1</v>
      </c>
      <c r="Q3405" t="s">
        <v>45</v>
      </c>
      <c r="R3405" t="s">
        <v>45</v>
      </c>
      <c r="S3405" t="s">
        <v>44</v>
      </c>
      <c r="T3405" t="s">
        <v>44</v>
      </c>
      <c r="U3405" t="s">
        <v>44</v>
      </c>
      <c r="V3405" t="s">
        <v>44</v>
      </c>
      <c r="W3405" t="s">
        <v>45</v>
      </c>
      <c r="X3405">
        <v>0</v>
      </c>
      <c r="Y3405" t="str">
        <f>VLOOKUP(Z3405:Z10436,'VLOOKUP Ranges'!$A$2:$B$5,2,TRUE)</f>
        <v>89-118</v>
      </c>
      <c r="Z3405">
        <v>90.75</v>
      </c>
      <c r="AA3405">
        <v>174.75</v>
      </c>
      <c r="AB3405" t="s">
        <v>44</v>
      </c>
      <c r="AC3405">
        <v>0</v>
      </c>
      <c r="AD3405">
        <v>60</v>
      </c>
      <c r="AE3405">
        <v>4766</v>
      </c>
      <c r="AG3405" t="b">
        <v>0</v>
      </c>
      <c r="AH3405" t="b">
        <v>0</v>
      </c>
      <c r="AI3405" t="b">
        <v>1</v>
      </c>
      <c r="AJ3405" t="b">
        <v>0</v>
      </c>
      <c r="AK3405" t="b">
        <v>0</v>
      </c>
      <c r="AL3405" t="b">
        <v>0</v>
      </c>
      <c r="AM3405" t="b">
        <v>1</v>
      </c>
      <c r="AN3405">
        <v>87.375</v>
      </c>
      <c r="AO3405">
        <f t="shared" si="53"/>
        <v>91</v>
      </c>
      <c r="AP3405" t="b">
        <v>1</v>
      </c>
    </row>
    <row r="3406" spans="1:42" x14ac:dyDescent="0.25">
      <c r="A3406" t="s">
        <v>6248</v>
      </c>
      <c r="B3406">
        <v>1</v>
      </c>
      <c r="C3406" t="s">
        <v>40</v>
      </c>
      <c r="D3406" t="s">
        <v>41</v>
      </c>
      <c r="E3406" t="s">
        <v>4434</v>
      </c>
      <c r="F3406">
        <v>92328</v>
      </c>
      <c r="G3406" t="s">
        <v>4435</v>
      </c>
      <c r="H3406">
        <v>36.276879999999998</v>
      </c>
      <c r="I3406">
        <v>-117.033326</v>
      </c>
      <c r="J3406">
        <v>0</v>
      </c>
      <c r="K3406">
        <v>0</v>
      </c>
      <c r="L3406">
        <v>1</v>
      </c>
      <c r="M3406">
        <v>0</v>
      </c>
      <c r="N3406" t="str">
        <f>VLOOKUP(O3406:O10437,'VLOOKUP Ranges'!$A$9:$B$12,2,TRUE)</f>
        <v>29-55</v>
      </c>
      <c r="O3406">
        <v>40</v>
      </c>
      <c r="P3406">
        <v>1</v>
      </c>
      <c r="Q3406" t="s">
        <v>45</v>
      </c>
      <c r="R3406" t="s">
        <v>44</v>
      </c>
      <c r="S3406" t="s">
        <v>44</v>
      </c>
      <c r="T3406" t="s">
        <v>44</v>
      </c>
      <c r="U3406" t="s">
        <v>45</v>
      </c>
      <c r="V3406" t="s">
        <v>44</v>
      </c>
      <c r="W3406" t="s">
        <v>44</v>
      </c>
      <c r="X3406">
        <v>1</v>
      </c>
      <c r="Y3406" t="str">
        <f>VLOOKUP(Z3406:Z10437,'VLOOKUP Ranges'!$A$2:$B$5,2,TRUE)</f>
        <v>70-89</v>
      </c>
      <c r="Z3406">
        <v>78.849999999999994</v>
      </c>
      <c r="AA3406">
        <v>3126.85</v>
      </c>
      <c r="AB3406" t="s">
        <v>44</v>
      </c>
      <c r="AC3406">
        <v>0</v>
      </c>
      <c r="AD3406">
        <v>45</v>
      </c>
      <c r="AE3406">
        <v>5257</v>
      </c>
      <c r="AG3406" t="b">
        <v>0</v>
      </c>
      <c r="AH3406" t="b">
        <v>0</v>
      </c>
      <c r="AI3406" t="b">
        <v>1</v>
      </c>
      <c r="AJ3406" t="b">
        <v>0</v>
      </c>
      <c r="AK3406" t="b">
        <v>1</v>
      </c>
      <c r="AL3406" t="b">
        <v>0</v>
      </c>
      <c r="AM3406" t="b">
        <v>0</v>
      </c>
      <c r="AN3406">
        <v>78.171250000000001</v>
      </c>
      <c r="AO3406">
        <f t="shared" si="53"/>
        <v>79</v>
      </c>
      <c r="AP3406" t="b">
        <v>0</v>
      </c>
    </row>
    <row r="3407" spans="1:42" x14ac:dyDescent="0.25">
      <c r="A3407" t="s">
        <v>6249</v>
      </c>
      <c r="B3407">
        <v>1</v>
      </c>
      <c r="C3407" t="s">
        <v>40</v>
      </c>
      <c r="D3407" t="s">
        <v>41</v>
      </c>
      <c r="E3407" t="s">
        <v>4437</v>
      </c>
      <c r="F3407">
        <v>92332</v>
      </c>
      <c r="G3407" t="s">
        <v>4438</v>
      </c>
      <c r="H3407">
        <v>34.943600000000004</v>
      </c>
      <c r="I3407">
        <v>-115.28790100000001</v>
      </c>
      <c r="J3407">
        <v>1</v>
      </c>
      <c r="K3407">
        <v>0</v>
      </c>
      <c r="L3407">
        <v>1</v>
      </c>
      <c r="M3407">
        <v>0</v>
      </c>
      <c r="N3407" t="str">
        <f>VLOOKUP(O3407:O10438,'VLOOKUP Ranges'!$A$9:$B$12,2,TRUE)</f>
        <v>55-77</v>
      </c>
      <c r="O3407">
        <v>69</v>
      </c>
      <c r="P3407">
        <v>1</v>
      </c>
      <c r="Q3407" t="s">
        <v>45</v>
      </c>
      <c r="R3407" t="s">
        <v>44</v>
      </c>
      <c r="S3407" t="s">
        <v>44</v>
      </c>
      <c r="T3407" t="s">
        <v>45</v>
      </c>
      <c r="U3407" t="s">
        <v>44</v>
      </c>
      <c r="V3407" t="s">
        <v>45</v>
      </c>
      <c r="W3407" t="s">
        <v>45</v>
      </c>
      <c r="X3407">
        <v>0</v>
      </c>
      <c r="Y3407" t="str">
        <f>VLOOKUP(Z3407:Z10438,'VLOOKUP Ranges'!$A$2:$B$5,2,TRUE)</f>
        <v>89-118</v>
      </c>
      <c r="Z3407">
        <v>99.5</v>
      </c>
      <c r="AA3407">
        <v>6841.45</v>
      </c>
      <c r="AB3407" t="s">
        <v>44</v>
      </c>
      <c r="AC3407">
        <v>0</v>
      </c>
      <c r="AD3407">
        <v>56</v>
      </c>
      <c r="AE3407">
        <v>4237</v>
      </c>
      <c r="AG3407" t="b">
        <v>1</v>
      </c>
      <c r="AH3407" t="b">
        <v>0</v>
      </c>
      <c r="AI3407" t="b">
        <v>1</v>
      </c>
      <c r="AJ3407" t="b">
        <v>0</v>
      </c>
      <c r="AK3407" t="b">
        <v>0</v>
      </c>
      <c r="AL3407" t="b">
        <v>0</v>
      </c>
      <c r="AM3407" t="b">
        <v>0</v>
      </c>
      <c r="AN3407">
        <v>99.151449275362296</v>
      </c>
      <c r="AO3407">
        <f t="shared" si="53"/>
        <v>100</v>
      </c>
      <c r="AP3407" t="b">
        <v>0</v>
      </c>
    </row>
    <row r="3408" spans="1:42" x14ac:dyDescent="0.25">
      <c r="A3408" t="s">
        <v>6250</v>
      </c>
      <c r="B3408">
        <v>1</v>
      </c>
      <c r="C3408" t="s">
        <v>40</v>
      </c>
      <c r="D3408" t="s">
        <v>41</v>
      </c>
      <c r="E3408" t="s">
        <v>1548</v>
      </c>
      <c r="F3408">
        <v>92335</v>
      </c>
      <c r="G3408" t="s">
        <v>4441</v>
      </c>
      <c r="H3408">
        <v>34.087558000000001</v>
      </c>
      <c r="I3408">
        <v>-117.464096</v>
      </c>
      <c r="J3408">
        <v>1</v>
      </c>
      <c r="K3408">
        <v>0</v>
      </c>
      <c r="L3408">
        <v>0</v>
      </c>
      <c r="M3408">
        <v>1</v>
      </c>
      <c r="N3408" t="str">
        <f>VLOOKUP(O3408:O10439,'VLOOKUP Ranges'!$A$9:$B$12,2,TRUE)</f>
        <v>9-29</v>
      </c>
      <c r="O3408">
        <v>18</v>
      </c>
      <c r="P3408">
        <v>1</v>
      </c>
      <c r="Q3408" t="s">
        <v>45</v>
      </c>
      <c r="R3408" t="s">
        <v>44</v>
      </c>
      <c r="S3408" t="s">
        <v>44</v>
      </c>
      <c r="T3408" t="s">
        <v>45</v>
      </c>
      <c r="U3408" t="s">
        <v>44</v>
      </c>
      <c r="V3408" t="s">
        <v>44</v>
      </c>
      <c r="W3408" t="s">
        <v>44</v>
      </c>
      <c r="X3408">
        <v>1</v>
      </c>
      <c r="Y3408" t="str">
        <f>VLOOKUP(Z3408:Z10439,'VLOOKUP Ranges'!$A$2:$B$5,2,TRUE)</f>
        <v>70-89</v>
      </c>
      <c r="Z3408">
        <v>80.55</v>
      </c>
      <c r="AA3408">
        <v>1406.65</v>
      </c>
      <c r="AB3408" t="s">
        <v>44</v>
      </c>
      <c r="AC3408">
        <v>0</v>
      </c>
      <c r="AD3408">
        <v>37</v>
      </c>
      <c r="AE3408">
        <v>5334</v>
      </c>
      <c r="AG3408" t="b">
        <v>0</v>
      </c>
      <c r="AH3408" t="b">
        <v>0</v>
      </c>
      <c r="AI3408" t="b">
        <v>1</v>
      </c>
      <c r="AJ3408" t="b">
        <v>0</v>
      </c>
      <c r="AK3408" t="b">
        <v>1</v>
      </c>
      <c r="AL3408" t="b">
        <v>0</v>
      </c>
      <c r="AM3408" t="b">
        <v>0</v>
      </c>
      <c r="AN3408">
        <v>78.147222222222197</v>
      </c>
      <c r="AO3408">
        <f t="shared" si="53"/>
        <v>81</v>
      </c>
      <c r="AP3408" t="b">
        <v>0</v>
      </c>
    </row>
    <row r="3409" spans="1:42" x14ac:dyDescent="0.25">
      <c r="A3409" t="s">
        <v>6251</v>
      </c>
      <c r="B3409">
        <v>1</v>
      </c>
      <c r="C3409" t="s">
        <v>40</v>
      </c>
      <c r="D3409" t="s">
        <v>41</v>
      </c>
      <c r="E3409" t="s">
        <v>1548</v>
      </c>
      <c r="F3409">
        <v>92336</v>
      </c>
      <c r="G3409" t="s">
        <v>2454</v>
      </c>
      <c r="H3409">
        <v>34.136367</v>
      </c>
      <c r="I3409">
        <v>-117.460803</v>
      </c>
      <c r="J3409">
        <v>1</v>
      </c>
      <c r="K3409">
        <v>1</v>
      </c>
      <c r="L3409">
        <v>1</v>
      </c>
      <c r="M3409">
        <v>0</v>
      </c>
      <c r="N3409" t="str">
        <f>VLOOKUP(O3409:O10440,'VLOOKUP Ranges'!$A$9:$B$12,2,TRUE)</f>
        <v>9-29</v>
      </c>
      <c r="O3409">
        <v>11</v>
      </c>
      <c r="P3409">
        <v>1</v>
      </c>
      <c r="Q3409" t="s">
        <v>44</v>
      </c>
      <c r="R3409" t="s">
        <v>44</v>
      </c>
      <c r="S3409" t="s">
        <v>44</v>
      </c>
      <c r="T3409" t="s">
        <v>44</v>
      </c>
      <c r="U3409" t="s">
        <v>44</v>
      </c>
      <c r="V3409" t="s">
        <v>44</v>
      </c>
      <c r="W3409" t="s">
        <v>44</v>
      </c>
      <c r="X3409">
        <v>1</v>
      </c>
      <c r="Y3409" t="str">
        <f>VLOOKUP(Z3409:Z10440,'VLOOKUP Ranges'!$A$2:$B$5,2,TRUE)</f>
        <v>35-70</v>
      </c>
      <c r="Z3409">
        <v>70.2</v>
      </c>
      <c r="AA3409">
        <v>834.7</v>
      </c>
      <c r="AB3409" t="s">
        <v>44</v>
      </c>
      <c r="AC3409">
        <v>0</v>
      </c>
      <c r="AD3409">
        <v>29</v>
      </c>
      <c r="AE3409">
        <v>2848</v>
      </c>
      <c r="AG3409" t="b">
        <v>0</v>
      </c>
      <c r="AH3409" t="b">
        <v>0</v>
      </c>
      <c r="AI3409" t="b">
        <v>1</v>
      </c>
      <c r="AJ3409" t="b">
        <v>0</v>
      </c>
      <c r="AK3409" t="b">
        <v>0</v>
      </c>
      <c r="AL3409" t="b">
        <v>1</v>
      </c>
      <c r="AM3409" t="b">
        <v>0</v>
      </c>
      <c r="AN3409">
        <v>75.881818181818105</v>
      </c>
      <c r="AO3409">
        <f t="shared" si="53"/>
        <v>71</v>
      </c>
      <c r="AP3409" t="b">
        <v>0</v>
      </c>
    </row>
    <row r="3410" spans="1:42" x14ac:dyDescent="0.25">
      <c r="A3410" t="s">
        <v>6252</v>
      </c>
      <c r="B3410">
        <v>1</v>
      </c>
      <c r="C3410" t="s">
        <v>40</v>
      </c>
      <c r="D3410" t="s">
        <v>41</v>
      </c>
      <c r="E3410" t="s">
        <v>4445</v>
      </c>
      <c r="F3410">
        <v>92339</v>
      </c>
      <c r="G3410" t="s">
        <v>4446</v>
      </c>
      <c r="H3410">
        <v>34.067698999999998</v>
      </c>
      <c r="I3410">
        <v>-116.903891</v>
      </c>
      <c r="J3410">
        <v>1</v>
      </c>
      <c r="K3410">
        <v>0</v>
      </c>
      <c r="L3410">
        <v>1</v>
      </c>
      <c r="M3410">
        <v>0</v>
      </c>
      <c r="N3410" t="str">
        <f>VLOOKUP(O3410:O10441,'VLOOKUP Ranges'!$A$9:$B$12,2,TRUE)</f>
        <v>55-77</v>
      </c>
      <c r="O3410">
        <v>55</v>
      </c>
      <c r="P3410">
        <v>1</v>
      </c>
      <c r="Q3410" t="s">
        <v>44</v>
      </c>
      <c r="R3410" t="s">
        <v>45</v>
      </c>
      <c r="S3410" t="s">
        <v>44</v>
      </c>
      <c r="T3410" t="s">
        <v>44</v>
      </c>
      <c r="U3410" t="s">
        <v>44</v>
      </c>
      <c r="V3410" t="s">
        <v>44</v>
      </c>
      <c r="W3410" t="s">
        <v>45</v>
      </c>
      <c r="X3410">
        <v>0</v>
      </c>
      <c r="Y3410" t="str">
        <f>VLOOKUP(Z3410:Z10441,'VLOOKUP Ranges'!$A$2:$B$5,2,TRUE)</f>
        <v>35-70</v>
      </c>
      <c r="Z3410">
        <v>59.45</v>
      </c>
      <c r="AA3410">
        <v>3157</v>
      </c>
      <c r="AB3410" t="s">
        <v>44</v>
      </c>
      <c r="AC3410">
        <v>0</v>
      </c>
      <c r="AD3410">
        <v>77</v>
      </c>
      <c r="AE3410">
        <v>5712</v>
      </c>
      <c r="AG3410" t="b">
        <v>1</v>
      </c>
      <c r="AH3410" t="b">
        <v>0</v>
      </c>
      <c r="AI3410" t="b">
        <v>0</v>
      </c>
      <c r="AJ3410" t="b">
        <v>0</v>
      </c>
      <c r="AK3410" t="b">
        <v>1</v>
      </c>
      <c r="AL3410" t="b">
        <v>0</v>
      </c>
      <c r="AM3410" t="b">
        <v>0</v>
      </c>
      <c r="AN3410">
        <v>57.4</v>
      </c>
      <c r="AO3410">
        <f t="shared" si="53"/>
        <v>60</v>
      </c>
      <c r="AP3410" t="b">
        <v>1</v>
      </c>
    </row>
    <row r="3411" spans="1:42" x14ac:dyDescent="0.25">
      <c r="A3411" t="s">
        <v>6253</v>
      </c>
      <c r="B3411">
        <v>1</v>
      </c>
      <c r="C3411" t="s">
        <v>40</v>
      </c>
      <c r="D3411" t="s">
        <v>41</v>
      </c>
      <c r="E3411" t="s">
        <v>2457</v>
      </c>
      <c r="F3411">
        <v>92341</v>
      </c>
      <c r="G3411" t="s">
        <v>2458</v>
      </c>
      <c r="H3411">
        <v>34.244410999999999</v>
      </c>
      <c r="I3411">
        <v>-117.072654</v>
      </c>
      <c r="J3411">
        <v>1</v>
      </c>
      <c r="K3411">
        <v>0</v>
      </c>
      <c r="L3411">
        <v>1</v>
      </c>
      <c r="M3411">
        <v>0</v>
      </c>
      <c r="N3411" t="str">
        <f>VLOOKUP(O3411:O10442,'VLOOKUP Ranges'!$A$9:$B$12,2,TRUE)</f>
        <v>29-55</v>
      </c>
      <c r="O3411">
        <v>33</v>
      </c>
      <c r="P3411">
        <v>1</v>
      </c>
      <c r="Q3411" t="s">
        <v>45</v>
      </c>
      <c r="R3411" t="s">
        <v>44</v>
      </c>
      <c r="S3411" t="s">
        <v>45</v>
      </c>
      <c r="T3411" t="s">
        <v>45</v>
      </c>
      <c r="U3411" t="s">
        <v>44</v>
      </c>
      <c r="V3411" t="s">
        <v>44</v>
      </c>
      <c r="W3411" t="s">
        <v>45</v>
      </c>
      <c r="X3411">
        <v>1</v>
      </c>
      <c r="Y3411" t="str">
        <f>VLOOKUP(Z3411:Z10442,'VLOOKUP Ranges'!$A$2:$B$5,2,TRUE)</f>
        <v>89-118</v>
      </c>
      <c r="Z3411">
        <v>93.35</v>
      </c>
      <c r="AA3411">
        <v>3092</v>
      </c>
      <c r="AB3411" t="s">
        <v>44</v>
      </c>
      <c r="AC3411">
        <v>0</v>
      </c>
      <c r="AD3411">
        <v>40</v>
      </c>
      <c r="AE3411">
        <v>3348</v>
      </c>
      <c r="AG3411" t="b">
        <v>0</v>
      </c>
      <c r="AH3411" t="b">
        <v>0</v>
      </c>
      <c r="AI3411" t="b">
        <v>1</v>
      </c>
      <c r="AJ3411" t="b">
        <v>0</v>
      </c>
      <c r="AK3411" t="b">
        <v>0</v>
      </c>
      <c r="AL3411" t="b">
        <v>1</v>
      </c>
      <c r="AM3411" t="b">
        <v>0</v>
      </c>
      <c r="AN3411">
        <v>93.696969696969703</v>
      </c>
      <c r="AO3411">
        <f t="shared" si="53"/>
        <v>94</v>
      </c>
      <c r="AP3411" t="b">
        <v>0</v>
      </c>
    </row>
    <row r="3412" spans="1:42" x14ac:dyDescent="0.25">
      <c r="A3412" t="s">
        <v>6254</v>
      </c>
      <c r="B3412">
        <v>1</v>
      </c>
      <c r="C3412" t="s">
        <v>40</v>
      </c>
      <c r="D3412" t="s">
        <v>41</v>
      </c>
      <c r="E3412" t="s">
        <v>4449</v>
      </c>
      <c r="F3412">
        <v>92342</v>
      </c>
      <c r="G3412" t="s">
        <v>4450</v>
      </c>
      <c r="H3412">
        <v>34.757783000000003</v>
      </c>
      <c r="I3412">
        <v>-117.33996999999999</v>
      </c>
      <c r="J3412">
        <v>0</v>
      </c>
      <c r="K3412">
        <v>0</v>
      </c>
      <c r="L3412">
        <v>0</v>
      </c>
      <c r="M3412">
        <v>0</v>
      </c>
      <c r="N3412" t="str">
        <f>VLOOKUP(O3412:O10443,'VLOOKUP Ranges'!$A$9:$B$12,2,TRUE)</f>
        <v>29-55</v>
      </c>
      <c r="O3412">
        <v>46</v>
      </c>
      <c r="P3412">
        <v>1</v>
      </c>
      <c r="Q3412" t="s">
        <v>44</v>
      </c>
      <c r="R3412" t="s">
        <v>44</v>
      </c>
      <c r="S3412" t="s">
        <v>44</v>
      </c>
      <c r="T3412" t="s">
        <v>44</v>
      </c>
      <c r="U3412" t="s">
        <v>44</v>
      </c>
      <c r="V3412" t="s">
        <v>44</v>
      </c>
      <c r="W3412" t="s">
        <v>44</v>
      </c>
      <c r="X3412">
        <v>0</v>
      </c>
      <c r="Y3412" t="str">
        <f>VLOOKUP(Z3412:Z10443,'VLOOKUP Ranges'!$A$2:$B$5,2,TRUE)</f>
        <v>35-70</v>
      </c>
      <c r="Z3412">
        <v>44.95</v>
      </c>
      <c r="AA3412">
        <v>2168.9</v>
      </c>
      <c r="AB3412" t="s">
        <v>44</v>
      </c>
      <c r="AC3412">
        <v>0</v>
      </c>
      <c r="AD3412">
        <v>44</v>
      </c>
      <c r="AE3412">
        <v>2626</v>
      </c>
      <c r="AG3412" t="b">
        <v>0</v>
      </c>
      <c r="AH3412" t="b">
        <v>0</v>
      </c>
      <c r="AI3412" t="b">
        <v>0</v>
      </c>
      <c r="AJ3412" t="b">
        <v>0</v>
      </c>
      <c r="AK3412" t="b">
        <v>0</v>
      </c>
      <c r="AL3412" t="b">
        <v>0</v>
      </c>
      <c r="AM3412" t="b">
        <v>0</v>
      </c>
      <c r="AN3412">
        <v>47.15</v>
      </c>
      <c r="AO3412">
        <f t="shared" si="53"/>
        <v>45</v>
      </c>
      <c r="AP3412" t="b">
        <v>0</v>
      </c>
    </row>
    <row r="3413" spans="1:42" x14ac:dyDescent="0.25">
      <c r="A3413" t="s">
        <v>6255</v>
      </c>
      <c r="B3413">
        <v>1</v>
      </c>
      <c r="C3413" t="s">
        <v>40</v>
      </c>
      <c r="D3413" t="s">
        <v>41</v>
      </c>
      <c r="E3413" t="s">
        <v>4452</v>
      </c>
      <c r="F3413">
        <v>92345</v>
      </c>
      <c r="G3413" t="s">
        <v>4453</v>
      </c>
      <c r="H3413">
        <v>34.361387000000001</v>
      </c>
      <c r="I3413">
        <v>-117.337509</v>
      </c>
      <c r="J3413">
        <v>1</v>
      </c>
      <c r="K3413">
        <v>0</v>
      </c>
      <c r="L3413">
        <v>0</v>
      </c>
      <c r="M3413">
        <v>0</v>
      </c>
      <c r="N3413" t="str">
        <f>VLOOKUP(O3413:O10444,'VLOOKUP Ranges'!$A$9:$B$12,2,TRUE)</f>
        <v>29-55</v>
      </c>
      <c r="O3413">
        <v>34</v>
      </c>
      <c r="P3413">
        <v>1</v>
      </c>
      <c r="Q3413" t="s">
        <v>45</v>
      </c>
      <c r="R3413" t="s">
        <v>66</v>
      </c>
      <c r="S3413" t="s">
        <v>66</v>
      </c>
      <c r="T3413" t="s">
        <v>66</v>
      </c>
      <c r="U3413" t="s">
        <v>66</v>
      </c>
      <c r="V3413" t="s">
        <v>66</v>
      </c>
      <c r="W3413" t="s">
        <v>66</v>
      </c>
      <c r="X3413">
        <v>0</v>
      </c>
      <c r="Y3413" t="str">
        <f>VLOOKUP(Z3413:Z10444,'VLOOKUP Ranges'!$A$2:$B$5,2,TRUE)</f>
        <v>18-35</v>
      </c>
      <c r="Z3413">
        <v>26.1</v>
      </c>
      <c r="AA3413">
        <v>980.35</v>
      </c>
      <c r="AB3413" t="s">
        <v>44</v>
      </c>
      <c r="AC3413">
        <v>0</v>
      </c>
      <c r="AD3413">
        <v>46</v>
      </c>
      <c r="AE3413">
        <v>2026</v>
      </c>
      <c r="AG3413" t="b">
        <v>0</v>
      </c>
      <c r="AH3413" t="b">
        <v>1</v>
      </c>
      <c r="AI3413" t="b">
        <v>0</v>
      </c>
      <c r="AJ3413" t="b">
        <v>1</v>
      </c>
      <c r="AK3413" t="b">
        <v>0</v>
      </c>
      <c r="AL3413" t="b">
        <v>0</v>
      </c>
      <c r="AM3413" t="b">
        <v>0</v>
      </c>
      <c r="AN3413">
        <v>28.833823529411699</v>
      </c>
      <c r="AO3413">
        <f t="shared" si="53"/>
        <v>27</v>
      </c>
      <c r="AP3413" t="b">
        <v>0</v>
      </c>
    </row>
    <row r="3414" spans="1:42" x14ac:dyDescent="0.25">
      <c r="A3414" t="s">
        <v>6256</v>
      </c>
      <c r="B3414">
        <v>1</v>
      </c>
      <c r="C3414" t="s">
        <v>40</v>
      </c>
      <c r="D3414" t="s">
        <v>41</v>
      </c>
      <c r="E3414" t="s">
        <v>3249</v>
      </c>
      <c r="F3414">
        <v>92346</v>
      </c>
      <c r="G3414" t="s">
        <v>3250</v>
      </c>
      <c r="H3414">
        <v>34.129677000000001</v>
      </c>
      <c r="I3414">
        <v>-117.15427699999999</v>
      </c>
      <c r="J3414">
        <v>0</v>
      </c>
      <c r="K3414">
        <v>0</v>
      </c>
      <c r="L3414">
        <v>0</v>
      </c>
      <c r="M3414">
        <v>0</v>
      </c>
      <c r="N3414" t="str">
        <f>VLOOKUP(O3414:O10445,'VLOOKUP Ranges'!$A$9:$B$12,2,TRUE)</f>
        <v>1-9</v>
      </c>
      <c r="O3414">
        <v>3</v>
      </c>
      <c r="P3414">
        <v>1</v>
      </c>
      <c r="Q3414" t="s">
        <v>44</v>
      </c>
      <c r="R3414" t="s">
        <v>66</v>
      </c>
      <c r="S3414" t="s">
        <v>66</v>
      </c>
      <c r="T3414" t="s">
        <v>66</v>
      </c>
      <c r="U3414" t="s">
        <v>66</v>
      </c>
      <c r="V3414" t="s">
        <v>66</v>
      </c>
      <c r="W3414" t="s">
        <v>66</v>
      </c>
      <c r="X3414">
        <v>0</v>
      </c>
      <c r="Y3414" t="str">
        <f>VLOOKUP(Z3414:Z10445,'VLOOKUP Ranges'!$A$2:$B$5,2,TRUE)</f>
        <v>18-35</v>
      </c>
      <c r="Z3414">
        <v>20.2</v>
      </c>
      <c r="AA3414">
        <v>65.95</v>
      </c>
      <c r="AB3414" t="s">
        <v>44</v>
      </c>
      <c r="AC3414">
        <v>0</v>
      </c>
      <c r="AD3414">
        <v>24</v>
      </c>
      <c r="AE3414">
        <v>4369</v>
      </c>
      <c r="AG3414" t="b">
        <v>0</v>
      </c>
      <c r="AH3414" t="b">
        <v>0</v>
      </c>
      <c r="AI3414" t="b">
        <v>0</v>
      </c>
      <c r="AJ3414" t="b">
        <v>1</v>
      </c>
      <c r="AK3414" t="b">
        <v>0</v>
      </c>
      <c r="AL3414" t="b">
        <v>1</v>
      </c>
      <c r="AM3414" t="b">
        <v>0</v>
      </c>
      <c r="AN3414">
        <v>21.983333333333299</v>
      </c>
      <c r="AO3414">
        <f t="shared" si="53"/>
        <v>21</v>
      </c>
      <c r="AP3414" t="b">
        <v>0</v>
      </c>
    </row>
    <row r="3415" spans="1:42" x14ac:dyDescent="0.25">
      <c r="A3415" t="s">
        <v>6257</v>
      </c>
      <c r="B3415">
        <v>1</v>
      </c>
      <c r="C3415" t="s">
        <v>40</v>
      </c>
      <c r="D3415" t="s">
        <v>41</v>
      </c>
      <c r="E3415" t="s">
        <v>2460</v>
      </c>
      <c r="F3415">
        <v>92347</v>
      </c>
      <c r="G3415" t="s">
        <v>2461</v>
      </c>
      <c r="H3415">
        <v>34.983808000000003</v>
      </c>
      <c r="I3415">
        <v>-117.239306</v>
      </c>
      <c r="J3415">
        <v>1</v>
      </c>
      <c r="K3415">
        <v>0</v>
      </c>
      <c r="L3415">
        <v>1</v>
      </c>
      <c r="M3415">
        <v>1</v>
      </c>
      <c r="N3415" t="str">
        <f>VLOOKUP(O3415:O10446,'VLOOKUP Ranges'!$A$9:$B$12,2,TRUE)</f>
        <v>29-55</v>
      </c>
      <c r="O3415">
        <v>30</v>
      </c>
      <c r="P3415">
        <v>1</v>
      </c>
      <c r="Q3415" t="s">
        <v>44</v>
      </c>
      <c r="R3415" t="s">
        <v>66</v>
      </c>
      <c r="S3415" t="s">
        <v>66</v>
      </c>
      <c r="T3415" t="s">
        <v>66</v>
      </c>
      <c r="U3415" t="s">
        <v>66</v>
      </c>
      <c r="V3415" t="s">
        <v>66</v>
      </c>
      <c r="W3415" t="s">
        <v>66</v>
      </c>
      <c r="X3415">
        <v>0</v>
      </c>
      <c r="Y3415" t="str">
        <f>VLOOKUP(Z3415:Z10446,'VLOOKUP Ranges'!$A$2:$B$5,2,TRUE)</f>
        <v>18-35</v>
      </c>
      <c r="Z3415">
        <v>21.25</v>
      </c>
      <c r="AA3415">
        <v>711.9</v>
      </c>
      <c r="AB3415" t="s">
        <v>44</v>
      </c>
      <c r="AC3415">
        <v>0</v>
      </c>
      <c r="AD3415">
        <v>70</v>
      </c>
      <c r="AE3415">
        <v>3047</v>
      </c>
      <c r="AG3415" t="b">
        <v>0</v>
      </c>
      <c r="AH3415" t="b">
        <v>1</v>
      </c>
      <c r="AI3415" t="b">
        <v>0</v>
      </c>
      <c r="AJ3415" t="b">
        <v>1</v>
      </c>
      <c r="AK3415" t="b">
        <v>0</v>
      </c>
      <c r="AL3415" t="b">
        <v>0</v>
      </c>
      <c r="AM3415" t="b">
        <v>1</v>
      </c>
      <c r="AN3415">
        <v>23.73</v>
      </c>
      <c r="AO3415">
        <f t="shared" si="53"/>
        <v>22</v>
      </c>
      <c r="AP3415" t="b">
        <v>0</v>
      </c>
    </row>
    <row r="3416" spans="1:42" x14ac:dyDescent="0.25">
      <c r="A3416" t="s">
        <v>6258</v>
      </c>
      <c r="B3416">
        <v>1</v>
      </c>
      <c r="C3416" t="s">
        <v>40</v>
      </c>
      <c r="D3416" t="s">
        <v>41</v>
      </c>
      <c r="E3416" t="s">
        <v>4457</v>
      </c>
      <c r="F3416">
        <v>92352</v>
      </c>
      <c r="G3416" t="s">
        <v>4458</v>
      </c>
      <c r="H3416">
        <v>34.256500000000003</v>
      </c>
      <c r="I3416">
        <v>-117.19335</v>
      </c>
      <c r="J3416">
        <v>0</v>
      </c>
      <c r="K3416">
        <v>0</v>
      </c>
      <c r="L3416">
        <v>0</v>
      </c>
      <c r="M3416">
        <v>0</v>
      </c>
      <c r="N3416" t="str">
        <f>VLOOKUP(O3416:O10447,'VLOOKUP Ranges'!$A$9:$B$12,2,TRUE)</f>
        <v>29-55</v>
      </c>
      <c r="O3416">
        <v>33</v>
      </c>
      <c r="P3416">
        <v>1</v>
      </c>
      <c r="Q3416" t="s">
        <v>45</v>
      </c>
      <c r="R3416" t="s">
        <v>45</v>
      </c>
      <c r="S3416" t="s">
        <v>44</v>
      </c>
      <c r="T3416" t="s">
        <v>44</v>
      </c>
      <c r="U3416" t="s">
        <v>45</v>
      </c>
      <c r="V3416" t="s">
        <v>44</v>
      </c>
      <c r="W3416" t="s">
        <v>44</v>
      </c>
      <c r="X3416">
        <v>0</v>
      </c>
      <c r="Y3416" t="str">
        <f>VLOOKUP(Z3416:Z10447,'VLOOKUP Ranges'!$A$2:$B$5,2,TRUE)</f>
        <v>35-70</v>
      </c>
      <c r="Z3416">
        <v>59.4</v>
      </c>
      <c r="AA3416">
        <v>1952.8</v>
      </c>
      <c r="AB3416" t="s">
        <v>44</v>
      </c>
      <c r="AC3416">
        <v>0</v>
      </c>
      <c r="AD3416">
        <v>38</v>
      </c>
      <c r="AE3416">
        <v>2853</v>
      </c>
      <c r="AG3416" t="b">
        <v>1</v>
      </c>
      <c r="AH3416" t="b">
        <v>0</v>
      </c>
      <c r="AI3416" t="b">
        <v>0</v>
      </c>
      <c r="AJ3416" t="b">
        <v>0</v>
      </c>
      <c r="AK3416" t="b">
        <v>0</v>
      </c>
      <c r="AL3416" t="b">
        <v>1</v>
      </c>
      <c r="AM3416" t="b">
        <v>0</v>
      </c>
      <c r="AN3416">
        <v>59.175757575757501</v>
      </c>
      <c r="AO3416">
        <f t="shared" si="53"/>
        <v>60</v>
      </c>
      <c r="AP3416" t="b">
        <v>1</v>
      </c>
    </row>
    <row r="3417" spans="1:42" x14ac:dyDescent="0.25">
      <c r="A3417" t="s">
        <v>6259</v>
      </c>
      <c r="B3417">
        <v>1</v>
      </c>
      <c r="C3417" t="s">
        <v>40</v>
      </c>
      <c r="D3417" t="s">
        <v>41</v>
      </c>
      <c r="E3417" t="s">
        <v>4460</v>
      </c>
      <c r="F3417">
        <v>92354</v>
      </c>
      <c r="G3417" t="s">
        <v>4461</v>
      </c>
      <c r="H3417">
        <v>34.049315</v>
      </c>
      <c r="I3417">
        <v>-117.25597399999999</v>
      </c>
      <c r="J3417">
        <v>1</v>
      </c>
      <c r="K3417">
        <v>0</v>
      </c>
      <c r="L3417">
        <v>1</v>
      </c>
      <c r="M3417">
        <v>1</v>
      </c>
      <c r="N3417" t="str">
        <f>VLOOKUP(O3417:O10448,'VLOOKUP Ranges'!$A$9:$B$12,2,TRUE)</f>
        <v>29-55</v>
      </c>
      <c r="O3417">
        <v>45</v>
      </c>
      <c r="P3417">
        <v>1</v>
      </c>
      <c r="Q3417" t="s">
        <v>45</v>
      </c>
      <c r="R3417" t="s">
        <v>44</v>
      </c>
      <c r="S3417" t="s">
        <v>45</v>
      </c>
      <c r="T3417" t="s">
        <v>45</v>
      </c>
      <c r="U3417" t="s">
        <v>44</v>
      </c>
      <c r="V3417" t="s">
        <v>44</v>
      </c>
      <c r="W3417" t="s">
        <v>45</v>
      </c>
      <c r="X3417">
        <v>1</v>
      </c>
      <c r="Y3417" t="str">
        <f>VLOOKUP(Z3417:Z10448,'VLOOKUP Ranges'!$A$2:$B$5,2,TRUE)</f>
        <v>89-118</v>
      </c>
      <c r="Z3417">
        <v>95</v>
      </c>
      <c r="AA3417">
        <v>4368.8500000000004</v>
      </c>
      <c r="AB3417" t="s">
        <v>44</v>
      </c>
      <c r="AC3417">
        <v>0</v>
      </c>
      <c r="AD3417">
        <v>27</v>
      </c>
      <c r="AE3417">
        <v>2719</v>
      </c>
      <c r="AG3417" t="b">
        <v>1</v>
      </c>
      <c r="AH3417" t="b">
        <v>0</v>
      </c>
      <c r="AI3417" t="b">
        <v>1</v>
      </c>
      <c r="AJ3417" t="b">
        <v>0</v>
      </c>
      <c r="AK3417" t="b">
        <v>1</v>
      </c>
      <c r="AL3417" t="b">
        <v>0</v>
      </c>
      <c r="AM3417" t="b">
        <v>0</v>
      </c>
      <c r="AN3417">
        <v>97.085555555555501</v>
      </c>
      <c r="AO3417">
        <f t="shared" si="53"/>
        <v>95</v>
      </c>
      <c r="AP3417" t="b">
        <v>0</v>
      </c>
    </row>
    <row r="3418" spans="1:42" x14ac:dyDescent="0.25">
      <c r="A3418" t="s">
        <v>6260</v>
      </c>
      <c r="B3418">
        <v>1</v>
      </c>
      <c r="C3418" t="s">
        <v>40</v>
      </c>
      <c r="D3418" t="s">
        <v>41</v>
      </c>
      <c r="E3418" t="s">
        <v>365</v>
      </c>
      <c r="F3418">
        <v>92356</v>
      </c>
      <c r="G3418" t="s">
        <v>366</v>
      </c>
      <c r="H3418">
        <v>34.508417000000001</v>
      </c>
      <c r="I3418">
        <v>-116.856103</v>
      </c>
      <c r="J3418">
        <v>1</v>
      </c>
      <c r="K3418">
        <v>0</v>
      </c>
      <c r="L3418">
        <v>0</v>
      </c>
      <c r="M3418">
        <v>0</v>
      </c>
      <c r="N3418" t="str">
        <f>VLOOKUP(O3418:O10449,'VLOOKUP Ranges'!$A$9:$B$12,2,TRUE)</f>
        <v>29-55</v>
      </c>
      <c r="O3418">
        <v>40</v>
      </c>
      <c r="P3418">
        <v>1</v>
      </c>
      <c r="Q3418" t="s">
        <v>44</v>
      </c>
      <c r="R3418" t="s">
        <v>45</v>
      </c>
      <c r="S3418" t="s">
        <v>45</v>
      </c>
      <c r="T3418" t="s">
        <v>44</v>
      </c>
      <c r="U3418" t="s">
        <v>45</v>
      </c>
      <c r="V3418" t="s">
        <v>44</v>
      </c>
      <c r="W3418" t="s">
        <v>44</v>
      </c>
      <c r="X3418">
        <v>1</v>
      </c>
      <c r="Y3418" t="str">
        <f>VLOOKUP(Z3418:Z10449,'VLOOKUP Ranges'!$A$2:$B$5,2,TRUE)</f>
        <v>35-70</v>
      </c>
      <c r="Z3418">
        <v>61.9</v>
      </c>
      <c r="AA3418">
        <v>2647.1</v>
      </c>
      <c r="AB3418" t="s">
        <v>44</v>
      </c>
      <c r="AC3418">
        <v>0</v>
      </c>
      <c r="AD3418">
        <v>52</v>
      </c>
      <c r="AE3418">
        <v>2520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  <c r="AM3418" t="b">
        <v>1</v>
      </c>
      <c r="AN3418">
        <v>66.177499999999995</v>
      </c>
      <c r="AO3418">
        <f t="shared" si="53"/>
        <v>62</v>
      </c>
      <c r="AP3418" t="b">
        <v>1</v>
      </c>
    </row>
    <row r="3419" spans="1:42" x14ac:dyDescent="0.25">
      <c r="A3419" t="s">
        <v>6261</v>
      </c>
      <c r="B3419">
        <v>1</v>
      </c>
      <c r="C3419" t="s">
        <v>40</v>
      </c>
      <c r="D3419" t="s">
        <v>41</v>
      </c>
      <c r="E3419" t="s">
        <v>368</v>
      </c>
      <c r="F3419">
        <v>92358</v>
      </c>
      <c r="G3419" t="s">
        <v>369</v>
      </c>
      <c r="H3419">
        <v>34.238162000000003</v>
      </c>
      <c r="I3419">
        <v>-117.534306</v>
      </c>
      <c r="J3419">
        <v>0</v>
      </c>
      <c r="K3419">
        <v>0</v>
      </c>
      <c r="L3419">
        <v>0</v>
      </c>
      <c r="M3419">
        <v>0</v>
      </c>
      <c r="N3419" t="str">
        <f>VLOOKUP(O3419:O10450,'VLOOKUP Ranges'!$A$9:$B$12,2,TRUE)</f>
        <v>55-77</v>
      </c>
      <c r="O3419">
        <v>71</v>
      </c>
      <c r="P3419">
        <v>1</v>
      </c>
      <c r="Q3419" t="s">
        <v>45</v>
      </c>
      <c r="R3419" t="s">
        <v>45</v>
      </c>
      <c r="S3419" t="s">
        <v>45</v>
      </c>
      <c r="T3419" t="s">
        <v>45</v>
      </c>
      <c r="U3419" t="s">
        <v>45</v>
      </c>
      <c r="V3419" t="s">
        <v>45</v>
      </c>
      <c r="W3419" t="s">
        <v>45</v>
      </c>
      <c r="X3419">
        <v>1</v>
      </c>
      <c r="Y3419" t="str">
        <f>VLOOKUP(Z3419:Z10450,'VLOOKUP Ranges'!$A$2:$B$5,2,TRUE)</f>
        <v>89-118</v>
      </c>
      <c r="Z3419">
        <v>118.65</v>
      </c>
      <c r="AA3419">
        <v>8477.6</v>
      </c>
      <c r="AB3419" t="s">
        <v>44</v>
      </c>
      <c r="AC3419">
        <v>0</v>
      </c>
      <c r="AD3419">
        <v>73</v>
      </c>
      <c r="AE3419">
        <v>4296</v>
      </c>
      <c r="AG3419" t="b">
        <v>0</v>
      </c>
      <c r="AH3419" t="b">
        <v>1</v>
      </c>
      <c r="AI3419" t="b">
        <v>1</v>
      </c>
      <c r="AJ3419" t="b">
        <v>0</v>
      </c>
      <c r="AK3419" t="b">
        <v>0</v>
      </c>
      <c r="AL3419" t="b">
        <v>1</v>
      </c>
      <c r="AM3419" t="b">
        <v>0</v>
      </c>
      <c r="AN3419">
        <v>119.402816901408</v>
      </c>
      <c r="AO3419">
        <f t="shared" si="53"/>
        <v>119</v>
      </c>
      <c r="AP3419" t="b">
        <v>1</v>
      </c>
    </row>
    <row r="3420" spans="1:42" x14ac:dyDescent="0.25">
      <c r="A3420" t="s">
        <v>6262</v>
      </c>
      <c r="B3420">
        <v>1</v>
      </c>
      <c r="C3420" t="s">
        <v>40</v>
      </c>
      <c r="D3420" t="s">
        <v>41</v>
      </c>
      <c r="E3420" t="s">
        <v>4464</v>
      </c>
      <c r="F3420">
        <v>92363</v>
      </c>
      <c r="G3420" t="s">
        <v>4465</v>
      </c>
      <c r="H3420">
        <v>34.711224000000001</v>
      </c>
      <c r="I3420">
        <v>-114.70225600000001</v>
      </c>
      <c r="J3420">
        <v>0</v>
      </c>
      <c r="K3420">
        <v>0</v>
      </c>
      <c r="L3420">
        <v>1</v>
      </c>
      <c r="M3420">
        <v>0</v>
      </c>
      <c r="N3420" t="str">
        <f>VLOOKUP(O3420:O10451,'VLOOKUP Ranges'!$A$9:$B$12,2,TRUE)</f>
        <v>55-77</v>
      </c>
      <c r="O3420">
        <v>72</v>
      </c>
      <c r="P3420">
        <v>0</v>
      </c>
      <c r="Q3420" t="s">
        <v>62</v>
      </c>
      <c r="R3420" t="s">
        <v>45</v>
      </c>
      <c r="S3420" t="s">
        <v>45</v>
      </c>
      <c r="T3420" t="s">
        <v>45</v>
      </c>
      <c r="U3420" t="s">
        <v>45</v>
      </c>
      <c r="V3420" t="s">
        <v>45</v>
      </c>
      <c r="W3420" t="s">
        <v>45</v>
      </c>
      <c r="X3420">
        <v>0</v>
      </c>
      <c r="Y3420" t="str">
        <f>VLOOKUP(Z3420:Z10451,'VLOOKUP Ranges'!$A$2:$B$5,2,TRUE)</f>
        <v>35-70</v>
      </c>
      <c r="Z3420">
        <v>64.45</v>
      </c>
      <c r="AA3420">
        <v>4528</v>
      </c>
      <c r="AB3420" t="s">
        <v>44</v>
      </c>
      <c r="AC3420">
        <v>0</v>
      </c>
      <c r="AD3420">
        <v>45</v>
      </c>
      <c r="AE3420">
        <v>5265</v>
      </c>
      <c r="AG3420" t="b">
        <v>0</v>
      </c>
      <c r="AH3420" t="b">
        <v>1</v>
      </c>
      <c r="AI3420" t="b">
        <v>0</v>
      </c>
      <c r="AJ3420" t="b">
        <v>0</v>
      </c>
      <c r="AK3420" t="b">
        <v>0</v>
      </c>
      <c r="AL3420" t="b">
        <v>0</v>
      </c>
      <c r="AM3420" t="b">
        <v>0</v>
      </c>
      <c r="AN3420">
        <v>62.8888888888888</v>
      </c>
      <c r="AO3420">
        <f t="shared" si="53"/>
        <v>65</v>
      </c>
      <c r="AP3420" t="b">
        <v>0</v>
      </c>
    </row>
    <row r="3421" spans="1:42" x14ac:dyDescent="0.25">
      <c r="A3421" t="s">
        <v>6263</v>
      </c>
      <c r="B3421">
        <v>1</v>
      </c>
      <c r="C3421" t="s">
        <v>40</v>
      </c>
      <c r="D3421" t="s">
        <v>41</v>
      </c>
      <c r="E3421" t="s">
        <v>4467</v>
      </c>
      <c r="F3421">
        <v>92364</v>
      </c>
      <c r="G3421" t="s">
        <v>4468</v>
      </c>
      <c r="H3421">
        <v>35.478735999999998</v>
      </c>
      <c r="I3421">
        <v>-115.51698399999999</v>
      </c>
      <c r="J3421">
        <v>0</v>
      </c>
      <c r="K3421">
        <v>0</v>
      </c>
      <c r="L3421">
        <v>1</v>
      </c>
      <c r="M3421">
        <v>1</v>
      </c>
      <c r="N3421" t="str">
        <f>VLOOKUP(O3421:O10452,'VLOOKUP Ranges'!$A$9:$B$12,2,TRUE)</f>
        <v>9-29</v>
      </c>
      <c r="O3421">
        <v>22</v>
      </c>
      <c r="P3421">
        <v>1</v>
      </c>
      <c r="Q3421" t="s">
        <v>44</v>
      </c>
      <c r="R3421" t="s">
        <v>44</v>
      </c>
      <c r="S3421" t="s">
        <v>44</v>
      </c>
      <c r="T3421" t="s">
        <v>44</v>
      </c>
      <c r="U3421" t="s">
        <v>44</v>
      </c>
      <c r="V3421" t="s">
        <v>44</v>
      </c>
      <c r="W3421" t="s">
        <v>45</v>
      </c>
      <c r="X3421">
        <v>1</v>
      </c>
      <c r="Y3421" t="str">
        <f>VLOOKUP(Z3421:Z10452,'VLOOKUP Ranges'!$A$2:$B$5,2,TRUE)</f>
        <v>70-89</v>
      </c>
      <c r="Z3421">
        <v>80.150000000000006</v>
      </c>
      <c r="AA3421">
        <v>1790.65</v>
      </c>
      <c r="AB3421" t="s">
        <v>44</v>
      </c>
      <c r="AC3421">
        <v>0</v>
      </c>
      <c r="AD3421">
        <v>42</v>
      </c>
      <c r="AE3421">
        <v>4732</v>
      </c>
      <c r="AG3421" t="b">
        <v>0</v>
      </c>
      <c r="AH3421" t="b">
        <v>0</v>
      </c>
      <c r="AI3421" t="b">
        <v>1</v>
      </c>
      <c r="AJ3421" t="b">
        <v>0</v>
      </c>
      <c r="AK3421" t="b">
        <v>0</v>
      </c>
      <c r="AL3421" t="b">
        <v>1</v>
      </c>
      <c r="AM3421" t="b">
        <v>0</v>
      </c>
      <c r="AN3421">
        <v>81.393181818181802</v>
      </c>
      <c r="AO3421">
        <f t="shared" si="53"/>
        <v>81</v>
      </c>
      <c r="AP3421" t="b">
        <v>0</v>
      </c>
    </row>
    <row r="3422" spans="1:42" x14ac:dyDescent="0.25">
      <c r="A3422" t="s">
        <v>6264</v>
      </c>
      <c r="B3422">
        <v>1</v>
      </c>
      <c r="C3422" t="s">
        <v>40</v>
      </c>
      <c r="D3422" t="s">
        <v>41</v>
      </c>
      <c r="E3422" t="s">
        <v>2464</v>
      </c>
      <c r="F3422">
        <v>92365</v>
      </c>
      <c r="G3422" t="s">
        <v>2465</v>
      </c>
      <c r="H3422">
        <v>34.893259999999998</v>
      </c>
      <c r="I3422">
        <v>-116.50595800000001</v>
      </c>
      <c r="J3422">
        <v>1</v>
      </c>
      <c r="K3422">
        <v>0</v>
      </c>
      <c r="L3422">
        <v>1</v>
      </c>
      <c r="M3422">
        <v>0</v>
      </c>
      <c r="N3422" t="str">
        <f>VLOOKUP(O3422:O10453,'VLOOKUP Ranges'!$A$9:$B$12,2,TRUE)</f>
        <v>29-55</v>
      </c>
      <c r="O3422">
        <v>46</v>
      </c>
      <c r="P3422">
        <v>1</v>
      </c>
      <c r="Q3422" t="s">
        <v>44</v>
      </c>
      <c r="R3422" t="s">
        <v>66</v>
      </c>
      <c r="S3422" t="s">
        <v>66</v>
      </c>
      <c r="T3422" t="s">
        <v>66</v>
      </c>
      <c r="U3422" t="s">
        <v>66</v>
      </c>
      <c r="V3422" t="s">
        <v>66</v>
      </c>
      <c r="W3422" t="s">
        <v>66</v>
      </c>
      <c r="X3422">
        <v>1</v>
      </c>
      <c r="Y3422" t="str">
        <f>VLOOKUP(Z3422:Z10453,'VLOOKUP Ranges'!$A$2:$B$5,2,TRUE)</f>
        <v>18-35</v>
      </c>
      <c r="Z3422">
        <v>20.2</v>
      </c>
      <c r="AA3422">
        <v>845.6</v>
      </c>
      <c r="AB3422" t="s">
        <v>44</v>
      </c>
      <c r="AC3422">
        <v>0</v>
      </c>
      <c r="AD3422">
        <v>68</v>
      </c>
      <c r="AE3422">
        <v>2325</v>
      </c>
      <c r="AG3422" t="b">
        <v>1</v>
      </c>
      <c r="AH3422" t="b">
        <v>0</v>
      </c>
      <c r="AI3422" t="b">
        <v>0</v>
      </c>
      <c r="AJ3422" t="b">
        <v>1</v>
      </c>
      <c r="AK3422" t="b">
        <v>0</v>
      </c>
      <c r="AL3422" t="b">
        <v>0</v>
      </c>
      <c r="AM3422" t="b">
        <v>0</v>
      </c>
      <c r="AN3422">
        <v>18.382608695652099</v>
      </c>
      <c r="AO3422">
        <f t="shared" si="53"/>
        <v>21</v>
      </c>
      <c r="AP3422" t="b">
        <v>0</v>
      </c>
    </row>
    <row r="3423" spans="1:42" x14ac:dyDescent="0.25">
      <c r="A3423" t="s">
        <v>6265</v>
      </c>
      <c r="B3423">
        <v>1</v>
      </c>
      <c r="C3423" t="s">
        <v>40</v>
      </c>
      <c r="D3423" t="s">
        <v>41</v>
      </c>
      <c r="E3423" t="s">
        <v>2467</v>
      </c>
      <c r="F3423">
        <v>92368</v>
      </c>
      <c r="G3423" t="s">
        <v>2468</v>
      </c>
      <c r="H3423">
        <v>34.647959</v>
      </c>
      <c r="I3423">
        <v>-117.29695700000001</v>
      </c>
      <c r="J3423">
        <v>0</v>
      </c>
      <c r="K3423">
        <v>0</v>
      </c>
      <c r="L3423">
        <v>1</v>
      </c>
      <c r="M3423">
        <v>1</v>
      </c>
      <c r="N3423" t="str">
        <f>VLOOKUP(O3423:O10454,'VLOOKUP Ranges'!$A$9:$B$12,2,TRUE)</f>
        <v>55-77</v>
      </c>
      <c r="O3423">
        <v>55</v>
      </c>
      <c r="P3423">
        <v>1</v>
      </c>
      <c r="Q3423" t="s">
        <v>44</v>
      </c>
      <c r="R3423" t="s">
        <v>66</v>
      </c>
      <c r="S3423" t="s">
        <v>66</v>
      </c>
      <c r="T3423" t="s">
        <v>66</v>
      </c>
      <c r="U3423" t="s">
        <v>66</v>
      </c>
      <c r="V3423" t="s">
        <v>66</v>
      </c>
      <c r="W3423" t="s">
        <v>66</v>
      </c>
      <c r="X3423">
        <v>0</v>
      </c>
      <c r="Y3423" t="str">
        <f>VLOOKUP(Z3423:Z10454,'VLOOKUP Ranges'!$A$2:$B$5,2,TRUE)</f>
        <v>18-35</v>
      </c>
      <c r="Z3423">
        <v>21</v>
      </c>
      <c r="AA3423">
        <v>1210.3</v>
      </c>
      <c r="AB3423" t="s">
        <v>44</v>
      </c>
      <c r="AC3423">
        <v>0</v>
      </c>
      <c r="AD3423">
        <v>24</v>
      </c>
      <c r="AE3423">
        <v>5046</v>
      </c>
      <c r="AG3423" t="b">
        <v>0</v>
      </c>
      <c r="AH3423" t="b">
        <v>1</v>
      </c>
      <c r="AI3423" t="b">
        <v>0</v>
      </c>
      <c r="AJ3423" t="b">
        <v>1</v>
      </c>
      <c r="AK3423" t="b">
        <v>0</v>
      </c>
      <c r="AL3423" t="b">
        <v>0</v>
      </c>
      <c r="AM3423" t="b">
        <v>1</v>
      </c>
      <c r="AN3423">
        <v>22.005454545454501</v>
      </c>
      <c r="AO3423">
        <f t="shared" si="53"/>
        <v>21</v>
      </c>
      <c r="AP3423" t="b">
        <v>0</v>
      </c>
    </row>
    <row r="3424" spans="1:42" x14ac:dyDescent="0.25">
      <c r="A3424" t="s">
        <v>6266</v>
      </c>
      <c r="B3424">
        <v>1</v>
      </c>
      <c r="C3424" t="s">
        <v>40</v>
      </c>
      <c r="D3424" t="s">
        <v>41</v>
      </c>
      <c r="E3424" t="s">
        <v>371</v>
      </c>
      <c r="F3424">
        <v>92371</v>
      </c>
      <c r="G3424" t="s">
        <v>372</v>
      </c>
      <c r="H3424">
        <v>34.441122999999997</v>
      </c>
      <c r="I3424">
        <v>-117.537886</v>
      </c>
      <c r="J3424">
        <v>1</v>
      </c>
      <c r="K3424">
        <v>0</v>
      </c>
      <c r="L3424">
        <v>0</v>
      </c>
      <c r="M3424">
        <v>0</v>
      </c>
      <c r="N3424" t="str">
        <f>VLOOKUP(O3424:O10455,'VLOOKUP Ranges'!$A$9:$B$12,2,TRUE)</f>
        <v>1-9</v>
      </c>
      <c r="O3424">
        <v>1</v>
      </c>
      <c r="P3424">
        <v>1</v>
      </c>
      <c r="Q3424" t="s">
        <v>44</v>
      </c>
      <c r="R3424" t="s">
        <v>66</v>
      </c>
      <c r="S3424" t="s">
        <v>66</v>
      </c>
      <c r="T3424" t="s">
        <v>66</v>
      </c>
      <c r="U3424" t="s">
        <v>66</v>
      </c>
      <c r="V3424" t="s">
        <v>66</v>
      </c>
      <c r="W3424" t="s">
        <v>66</v>
      </c>
      <c r="X3424">
        <v>0</v>
      </c>
      <c r="Y3424" t="str">
        <f>VLOOKUP(Z3424:Z10455,'VLOOKUP Ranges'!$A$2:$B$5,2,TRUE)</f>
        <v>18-35</v>
      </c>
      <c r="Z3424">
        <v>20.45</v>
      </c>
      <c r="AA3424">
        <v>20.45</v>
      </c>
      <c r="AB3424" t="s">
        <v>44</v>
      </c>
      <c r="AC3424">
        <v>0</v>
      </c>
      <c r="AD3424">
        <v>38</v>
      </c>
      <c r="AE3424">
        <v>4845</v>
      </c>
      <c r="AG3424" t="b">
        <v>0</v>
      </c>
      <c r="AH3424" t="b">
        <v>0</v>
      </c>
      <c r="AI3424" t="b">
        <v>0</v>
      </c>
      <c r="AJ3424" t="b">
        <v>1</v>
      </c>
      <c r="AK3424" t="b">
        <v>0</v>
      </c>
      <c r="AL3424" t="b">
        <v>0</v>
      </c>
      <c r="AM3424" t="b">
        <v>1</v>
      </c>
      <c r="AN3424">
        <v>20.45</v>
      </c>
      <c r="AO3424">
        <f t="shared" si="53"/>
        <v>21</v>
      </c>
      <c r="AP3424" t="b">
        <v>0</v>
      </c>
    </row>
    <row r="3425" spans="1:42" x14ac:dyDescent="0.25">
      <c r="A3425" t="s">
        <v>6267</v>
      </c>
      <c r="B3425">
        <v>1</v>
      </c>
      <c r="C3425" t="s">
        <v>40</v>
      </c>
      <c r="D3425" t="s">
        <v>41</v>
      </c>
      <c r="E3425" t="s">
        <v>4472</v>
      </c>
      <c r="F3425">
        <v>92372</v>
      </c>
      <c r="G3425" t="s">
        <v>4473</v>
      </c>
      <c r="H3425">
        <v>34.459322</v>
      </c>
      <c r="I3425">
        <v>-117.629729</v>
      </c>
      <c r="J3425">
        <v>0</v>
      </c>
      <c r="K3425">
        <v>0</v>
      </c>
      <c r="L3425">
        <v>0</v>
      </c>
      <c r="M3425">
        <v>0</v>
      </c>
      <c r="N3425" t="str">
        <f>VLOOKUP(O3425:O10456,'VLOOKUP Ranges'!$A$9:$B$12,2,TRUE)</f>
        <v>9-29</v>
      </c>
      <c r="O3425">
        <v>12</v>
      </c>
      <c r="P3425">
        <v>1</v>
      </c>
      <c r="Q3425" t="s">
        <v>45</v>
      </c>
      <c r="R3425" t="s">
        <v>44</v>
      </c>
      <c r="S3425" t="s">
        <v>44</v>
      </c>
      <c r="T3425" t="s">
        <v>44</v>
      </c>
      <c r="U3425" t="s">
        <v>45</v>
      </c>
      <c r="V3425" t="s">
        <v>45</v>
      </c>
      <c r="W3425" t="s">
        <v>45</v>
      </c>
      <c r="X3425">
        <v>1</v>
      </c>
      <c r="Y3425" t="str">
        <f>VLOOKUP(Z3425:Z10456,'VLOOKUP Ranges'!$A$2:$B$5,2,TRUE)</f>
        <v>70-89</v>
      </c>
      <c r="Z3425">
        <v>75.849999999999994</v>
      </c>
      <c r="AA3425">
        <v>854.45</v>
      </c>
      <c r="AB3425" t="s">
        <v>44</v>
      </c>
      <c r="AC3425">
        <v>0</v>
      </c>
      <c r="AD3425">
        <v>70</v>
      </c>
      <c r="AE3425">
        <v>5942</v>
      </c>
      <c r="AG3425" t="b">
        <v>1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  <c r="AM3425" t="b">
        <v>1</v>
      </c>
      <c r="AN3425">
        <v>71.204166666666595</v>
      </c>
      <c r="AO3425">
        <f t="shared" si="53"/>
        <v>76</v>
      </c>
      <c r="AP3425" t="b">
        <v>0</v>
      </c>
    </row>
    <row r="3426" spans="1:42" x14ac:dyDescent="0.25">
      <c r="A3426" t="s">
        <v>6268</v>
      </c>
      <c r="B3426">
        <v>1</v>
      </c>
      <c r="C3426" t="s">
        <v>40</v>
      </c>
      <c r="D3426" t="s">
        <v>41</v>
      </c>
      <c r="E3426" t="s">
        <v>374</v>
      </c>
      <c r="F3426">
        <v>92373</v>
      </c>
      <c r="G3426" t="s">
        <v>375</v>
      </c>
      <c r="H3426">
        <v>34.003242999999998</v>
      </c>
      <c r="I3426">
        <v>-117.13828599999999</v>
      </c>
      <c r="J3426">
        <v>1</v>
      </c>
      <c r="K3426">
        <v>0</v>
      </c>
      <c r="L3426">
        <v>0</v>
      </c>
      <c r="M3426">
        <v>0</v>
      </c>
      <c r="N3426" t="str">
        <f>VLOOKUP(O3426:O10457,'VLOOKUP Ranges'!$A$9:$B$12,2,TRUE)</f>
        <v>29-55</v>
      </c>
      <c r="O3426">
        <v>31</v>
      </c>
      <c r="P3426">
        <v>1</v>
      </c>
      <c r="Q3426" t="s">
        <v>45</v>
      </c>
      <c r="R3426" t="s">
        <v>44</v>
      </c>
      <c r="S3426" t="s">
        <v>45</v>
      </c>
      <c r="T3426" t="s">
        <v>44</v>
      </c>
      <c r="U3426" t="s">
        <v>44</v>
      </c>
      <c r="V3426" t="s">
        <v>44</v>
      </c>
      <c r="W3426" t="s">
        <v>44</v>
      </c>
      <c r="X3426">
        <v>1</v>
      </c>
      <c r="Y3426" t="str">
        <f>VLOOKUP(Z3426:Z10457,'VLOOKUP Ranges'!$A$2:$B$5,2,TRUE)</f>
        <v>70-89</v>
      </c>
      <c r="Z3426">
        <v>80.45</v>
      </c>
      <c r="AA3426">
        <v>2429.1</v>
      </c>
      <c r="AB3426" t="s">
        <v>44</v>
      </c>
      <c r="AC3426">
        <v>0</v>
      </c>
      <c r="AD3426">
        <v>49</v>
      </c>
      <c r="AE3426">
        <v>4684</v>
      </c>
      <c r="AG3426" t="b">
        <v>0</v>
      </c>
      <c r="AH3426" t="b">
        <v>0</v>
      </c>
      <c r="AI3426" t="b">
        <v>1</v>
      </c>
      <c r="AJ3426" t="b">
        <v>0</v>
      </c>
      <c r="AK3426" t="b">
        <v>0</v>
      </c>
      <c r="AL3426" t="b">
        <v>1</v>
      </c>
      <c r="AM3426" t="b">
        <v>0</v>
      </c>
      <c r="AN3426">
        <v>78.358064516129005</v>
      </c>
      <c r="AO3426">
        <f t="shared" si="53"/>
        <v>81</v>
      </c>
      <c r="AP3426" t="b">
        <v>0</v>
      </c>
    </row>
    <row r="3427" spans="1:42" x14ac:dyDescent="0.25">
      <c r="A3427" t="s">
        <v>6269</v>
      </c>
      <c r="B3427">
        <v>1</v>
      </c>
      <c r="C3427" t="s">
        <v>40</v>
      </c>
      <c r="D3427" t="s">
        <v>41</v>
      </c>
      <c r="E3427" t="s">
        <v>377</v>
      </c>
      <c r="F3427">
        <v>92376</v>
      </c>
      <c r="G3427" t="s">
        <v>4476</v>
      </c>
      <c r="H3427">
        <v>34.109774999999999</v>
      </c>
      <c r="I3427">
        <v>-117.37890400000001</v>
      </c>
      <c r="J3427">
        <v>0</v>
      </c>
      <c r="K3427">
        <v>0</v>
      </c>
      <c r="L3427">
        <v>1</v>
      </c>
      <c r="M3427">
        <v>0</v>
      </c>
      <c r="N3427" t="str">
        <f>VLOOKUP(O3427:O10458,'VLOOKUP Ranges'!$A$9:$B$12,2,TRUE)</f>
        <v>55-77</v>
      </c>
      <c r="O3427">
        <v>67</v>
      </c>
      <c r="P3427">
        <v>1</v>
      </c>
      <c r="Q3427" t="s">
        <v>45</v>
      </c>
      <c r="R3427" t="s">
        <v>45</v>
      </c>
      <c r="S3427" t="s">
        <v>44</v>
      </c>
      <c r="T3427" t="s">
        <v>44</v>
      </c>
      <c r="U3427" t="s">
        <v>44</v>
      </c>
      <c r="V3427" t="s">
        <v>45</v>
      </c>
      <c r="W3427" t="s">
        <v>45</v>
      </c>
      <c r="X3427">
        <v>1</v>
      </c>
      <c r="Y3427" t="str">
        <f>VLOOKUP(Z3427:Z10458,'VLOOKUP Ranges'!$A$2:$B$5,2,TRUE)</f>
        <v>70-89</v>
      </c>
      <c r="Z3427">
        <v>75.5</v>
      </c>
      <c r="AA3427">
        <v>5229.45</v>
      </c>
      <c r="AB3427" t="s">
        <v>44</v>
      </c>
      <c r="AC3427">
        <v>0</v>
      </c>
      <c r="AD3427">
        <v>69</v>
      </c>
      <c r="AE3427">
        <v>5420</v>
      </c>
      <c r="AG3427" t="b">
        <v>0</v>
      </c>
      <c r="AH3427" t="b">
        <v>1</v>
      </c>
      <c r="AI3427" t="b">
        <v>0</v>
      </c>
      <c r="AJ3427" t="b">
        <v>0</v>
      </c>
      <c r="AK3427" t="b">
        <v>0</v>
      </c>
      <c r="AL3427" t="b">
        <v>1</v>
      </c>
      <c r="AM3427" t="b">
        <v>0</v>
      </c>
      <c r="AN3427">
        <v>78.051492537313393</v>
      </c>
      <c r="AO3427">
        <f t="shared" si="53"/>
        <v>76</v>
      </c>
      <c r="AP3427" t="b">
        <v>1</v>
      </c>
    </row>
    <row r="3428" spans="1:42" x14ac:dyDescent="0.25">
      <c r="A3428" t="s">
        <v>6270</v>
      </c>
      <c r="B3428">
        <v>1</v>
      </c>
      <c r="C3428" t="s">
        <v>40</v>
      </c>
      <c r="D3428" t="s">
        <v>41</v>
      </c>
      <c r="E3428" t="s">
        <v>377</v>
      </c>
      <c r="F3428">
        <v>92377</v>
      </c>
      <c r="G3428" t="s">
        <v>378</v>
      </c>
      <c r="H3428">
        <v>34.156758000000004</v>
      </c>
      <c r="I3428">
        <v>-117.404686</v>
      </c>
      <c r="J3428">
        <v>1</v>
      </c>
      <c r="K3428">
        <v>0</v>
      </c>
      <c r="L3428">
        <v>0</v>
      </c>
      <c r="M3428">
        <v>0</v>
      </c>
      <c r="N3428" t="str">
        <f>VLOOKUP(O3428:O10459,'VLOOKUP Ranges'!$A$9:$B$12,2,TRUE)</f>
        <v>1-9</v>
      </c>
      <c r="O3428">
        <v>1</v>
      </c>
      <c r="P3428">
        <v>1</v>
      </c>
      <c r="Q3428" t="s">
        <v>44</v>
      </c>
      <c r="R3428" t="s">
        <v>44</v>
      </c>
      <c r="S3428" t="s">
        <v>44</v>
      </c>
      <c r="T3428" t="s">
        <v>44</v>
      </c>
      <c r="U3428" t="s">
        <v>44</v>
      </c>
      <c r="V3428" t="s">
        <v>44</v>
      </c>
      <c r="W3428" t="s">
        <v>44</v>
      </c>
      <c r="X3428">
        <v>0</v>
      </c>
      <c r="Y3428" t="str">
        <f>VLOOKUP(Z3428:Z10459,'VLOOKUP Ranges'!$A$2:$B$5,2,TRUE)</f>
        <v>35-70</v>
      </c>
      <c r="Z3428">
        <v>44.45</v>
      </c>
      <c r="AA3428">
        <v>44.45</v>
      </c>
      <c r="AB3428" t="s">
        <v>44</v>
      </c>
      <c r="AC3428">
        <v>0</v>
      </c>
      <c r="AD3428">
        <v>74</v>
      </c>
      <c r="AE3428">
        <v>3498</v>
      </c>
      <c r="AG3428" t="b">
        <v>0</v>
      </c>
      <c r="AH3428" t="b">
        <v>0</v>
      </c>
      <c r="AI3428" t="b">
        <v>0</v>
      </c>
      <c r="AJ3428" t="b">
        <v>0</v>
      </c>
      <c r="AK3428" t="b">
        <v>0</v>
      </c>
      <c r="AL3428" t="b">
        <v>0</v>
      </c>
      <c r="AM3428" t="b">
        <v>1</v>
      </c>
      <c r="AN3428">
        <v>44.45</v>
      </c>
      <c r="AO3428">
        <f t="shared" si="53"/>
        <v>45</v>
      </c>
      <c r="AP3428" t="b">
        <v>0</v>
      </c>
    </row>
    <row r="3429" spans="1:42" x14ac:dyDescent="0.25">
      <c r="A3429" t="s">
        <v>6271</v>
      </c>
      <c r="B3429">
        <v>1</v>
      </c>
      <c r="C3429" t="s">
        <v>40</v>
      </c>
      <c r="D3429" t="s">
        <v>41</v>
      </c>
      <c r="E3429" t="s">
        <v>3255</v>
      </c>
      <c r="F3429">
        <v>92384</v>
      </c>
      <c r="G3429" t="s">
        <v>3256</v>
      </c>
      <c r="H3429">
        <v>35.924252000000003</v>
      </c>
      <c r="I3429">
        <v>-116.18866800000001</v>
      </c>
      <c r="J3429">
        <v>1</v>
      </c>
      <c r="K3429">
        <v>0</v>
      </c>
      <c r="L3429">
        <v>1</v>
      </c>
      <c r="M3429">
        <v>1</v>
      </c>
      <c r="N3429" t="str">
        <f>VLOOKUP(O3429:O10460,'VLOOKUP Ranges'!$A$9:$B$12,2,TRUE)</f>
        <v>29-55</v>
      </c>
      <c r="O3429">
        <v>41</v>
      </c>
      <c r="P3429">
        <v>1</v>
      </c>
      <c r="Q3429" t="s">
        <v>45</v>
      </c>
      <c r="R3429" t="s">
        <v>45</v>
      </c>
      <c r="S3429" t="s">
        <v>45</v>
      </c>
      <c r="T3429" t="s">
        <v>45</v>
      </c>
      <c r="U3429" t="s">
        <v>44</v>
      </c>
      <c r="V3429" t="s">
        <v>45</v>
      </c>
      <c r="W3429" t="s">
        <v>44</v>
      </c>
      <c r="X3429">
        <v>1</v>
      </c>
      <c r="Y3429" t="str">
        <f>VLOOKUP(Z3429:Z10460,'VLOOKUP Ranges'!$A$2:$B$5,2,TRUE)</f>
        <v>70-89</v>
      </c>
      <c r="Z3429">
        <v>74.55</v>
      </c>
      <c r="AA3429">
        <v>3023.55</v>
      </c>
      <c r="AB3429" t="s">
        <v>44</v>
      </c>
      <c r="AC3429">
        <v>0</v>
      </c>
      <c r="AD3429">
        <v>61</v>
      </c>
      <c r="AE3429">
        <v>2748</v>
      </c>
      <c r="AG3429" t="b">
        <v>0</v>
      </c>
      <c r="AH3429" t="b">
        <v>0</v>
      </c>
      <c r="AI3429" t="b">
        <v>0</v>
      </c>
      <c r="AJ3429" t="b">
        <v>0</v>
      </c>
      <c r="AK3429" t="b">
        <v>1</v>
      </c>
      <c r="AL3429" t="b">
        <v>0</v>
      </c>
      <c r="AM3429" t="b">
        <v>0</v>
      </c>
      <c r="AN3429">
        <v>73.745121951219502</v>
      </c>
      <c r="AO3429">
        <f t="shared" si="53"/>
        <v>75</v>
      </c>
      <c r="AP3429" t="b">
        <v>1</v>
      </c>
    </row>
    <row r="3430" spans="1:42" x14ac:dyDescent="0.25">
      <c r="A3430" t="s">
        <v>6272</v>
      </c>
      <c r="B3430">
        <v>1</v>
      </c>
      <c r="C3430" t="s">
        <v>40</v>
      </c>
      <c r="D3430" t="s">
        <v>41</v>
      </c>
      <c r="E3430" t="s">
        <v>386</v>
      </c>
      <c r="F3430">
        <v>92392</v>
      </c>
      <c r="G3430" t="s">
        <v>387</v>
      </c>
      <c r="H3430">
        <v>34.486834999999999</v>
      </c>
      <c r="I3430">
        <v>-117.362274</v>
      </c>
      <c r="J3430">
        <v>1</v>
      </c>
      <c r="K3430">
        <v>0</v>
      </c>
      <c r="L3430">
        <v>1</v>
      </c>
      <c r="M3430">
        <v>0</v>
      </c>
      <c r="N3430" t="str">
        <f>VLOOKUP(O3430:O10461,'VLOOKUP Ranges'!$A$9:$B$12,2,TRUE)</f>
        <v>29-55</v>
      </c>
      <c r="O3430">
        <v>42</v>
      </c>
      <c r="P3430">
        <v>0</v>
      </c>
      <c r="Q3430" t="s">
        <v>62</v>
      </c>
      <c r="R3430" t="s">
        <v>45</v>
      </c>
      <c r="S3430" t="s">
        <v>44</v>
      </c>
      <c r="T3430" t="s">
        <v>45</v>
      </c>
      <c r="U3430" t="s">
        <v>45</v>
      </c>
      <c r="V3430" t="s">
        <v>45</v>
      </c>
      <c r="W3430" t="s">
        <v>44</v>
      </c>
      <c r="X3430">
        <v>0</v>
      </c>
      <c r="Y3430" t="str">
        <f>VLOOKUP(Z3430:Z10461,'VLOOKUP Ranges'!$A$2:$B$5,2,TRUE)</f>
        <v>35-70</v>
      </c>
      <c r="Z3430">
        <v>48.15</v>
      </c>
      <c r="AA3430">
        <v>2032.3</v>
      </c>
      <c r="AB3430" t="s">
        <v>44</v>
      </c>
      <c r="AC3430">
        <v>0</v>
      </c>
      <c r="AD3430">
        <v>25</v>
      </c>
      <c r="AE3430">
        <v>2673</v>
      </c>
      <c r="AG3430" t="b">
        <v>0</v>
      </c>
      <c r="AH3430" t="b">
        <v>1</v>
      </c>
      <c r="AI3430" t="b">
        <v>0</v>
      </c>
      <c r="AJ3430" t="b">
        <v>0</v>
      </c>
      <c r="AK3430" t="b">
        <v>1</v>
      </c>
      <c r="AL3430" t="b">
        <v>0</v>
      </c>
      <c r="AM3430" t="b">
        <v>0</v>
      </c>
      <c r="AN3430">
        <v>48.388095238095197</v>
      </c>
      <c r="AO3430">
        <f t="shared" si="53"/>
        <v>49</v>
      </c>
      <c r="AP3430" t="b">
        <v>0</v>
      </c>
    </row>
    <row r="3431" spans="1:42" x14ac:dyDescent="0.25">
      <c r="A3431" t="s">
        <v>6273</v>
      </c>
      <c r="B3431">
        <v>1</v>
      </c>
      <c r="C3431" t="s">
        <v>40</v>
      </c>
      <c r="D3431" t="s">
        <v>41</v>
      </c>
      <c r="E3431" t="s">
        <v>386</v>
      </c>
      <c r="F3431">
        <v>92394</v>
      </c>
      <c r="G3431" t="s">
        <v>2473</v>
      </c>
      <c r="H3431">
        <v>34.567058000000003</v>
      </c>
      <c r="I3431">
        <v>-117.362329</v>
      </c>
      <c r="J3431">
        <v>1</v>
      </c>
      <c r="K3431">
        <v>0</v>
      </c>
      <c r="L3431">
        <v>1</v>
      </c>
      <c r="M3431">
        <v>0</v>
      </c>
      <c r="N3431" t="str">
        <f>VLOOKUP(O3431:O10462,'VLOOKUP Ranges'!$A$9:$B$12,2,TRUE)</f>
        <v>9-29</v>
      </c>
      <c r="O3431">
        <v>23</v>
      </c>
      <c r="P3431">
        <v>1</v>
      </c>
      <c r="Q3431" t="s">
        <v>44</v>
      </c>
      <c r="R3431" t="s">
        <v>66</v>
      </c>
      <c r="S3431" t="s">
        <v>66</v>
      </c>
      <c r="T3431" t="s">
        <v>66</v>
      </c>
      <c r="U3431" t="s">
        <v>66</v>
      </c>
      <c r="V3431" t="s">
        <v>66</v>
      </c>
      <c r="W3431" t="s">
        <v>66</v>
      </c>
      <c r="X3431">
        <v>0</v>
      </c>
      <c r="Y3431" t="str">
        <f>VLOOKUP(Z3431:Z10462,'VLOOKUP Ranges'!$A$2:$B$5,2,TRUE)</f>
        <v>18-35</v>
      </c>
      <c r="Z3431">
        <v>19.649999999999999</v>
      </c>
      <c r="AA3431">
        <v>436.9</v>
      </c>
      <c r="AB3431" t="s">
        <v>44</v>
      </c>
      <c r="AC3431">
        <v>0</v>
      </c>
      <c r="AD3431">
        <v>70</v>
      </c>
      <c r="AE3431">
        <v>5460</v>
      </c>
      <c r="AG3431" t="b">
        <v>1</v>
      </c>
      <c r="AH3431" t="b">
        <v>0</v>
      </c>
      <c r="AI3431" t="b">
        <v>0</v>
      </c>
      <c r="AJ3431" t="b">
        <v>1</v>
      </c>
      <c r="AK3431" t="b">
        <v>0</v>
      </c>
      <c r="AL3431" t="b">
        <v>0</v>
      </c>
      <c r="AM3431" t="b">
        <v>1</v>
      </c>
      <c r="AN3431">
        <v>18.995652173913001</v>
      </c>
      <c r="AO3431">
        <f t="shared" si="53"/>
        <v>20</v>
      </c>
      <c r="AP3431" t="b">
        <v>0</v>
      </c>
    </row>
    <row r="3432" spans="1:42" x14ac:dyDescent="0.25">
      <c r="A3432" t="s">
        <v>6274</v>
      </c>
      <c r="B3432">
        <v>1</v>
      </c>
      <c r="C3432" t="s">
        <v>40</v>
      </c>
      <c r="D3432" t="s">
        <v>41</v>
      </c>
      <c r="E3432" t="s">
        <v>3259</v>
      </c>
      <c r="F3432">
        <v>92398</v>
      </c>
      <c r="G3432" t="s">
        <v>3260</v>
      </c>
      <c r="H3432">
        <v>35.013299000000004</v>
      </c>
      <c r="I3432">
        <v>-116.834092</v>
      </c>
      <c r="J3432">
        <v>0</v>
      </c>
      <c r="K3432">
        <v>0</v>
      </c>
      <c r="L3432">
        <v>0</v>
      </c>
      <c r="M3432">
        <v>0</v>
      </c>
      <c r="N3432" t="str">
        <f>VLOOKUP(O3432:O10463,'VLOOKUP Ranges'!$A$9:$B$12,2,TRUE)</f>
        <v>1-9</v>
      </c>
      <c r="O3432">
        <v>1</v>
      </c>
      <c r="P3432">
        <v>1</v>
      </c>
      <c r="Q3432" t="s">
        <v>44</v>
      </c>
      <c r="R3432" t="s">
        <v>66</v>
      </c>
      <c r="S3432" t="s">
        <v>66</v>
      </c>
      <c r="T3432" t="s">
        <v>66</v>
      </c>
      <c r="U3432" t="s">
        <v>66</v>
      </c>
      <c r="V3432" t="s">
        <v>66</v>
      </c>
      <c r="W3432" t="s">
        <v>66</v>
      </c>
      <c r="X3432">
        <v>0</v>
      </c>
      <c r="Y3432" t="str">
        <f>VLOOKUP(Z3432:Z10463,'VLOOKUP Ranges'!$A$2:$B$5,2,TRUE)</f>
        <v>18-35</v>
      </c>
      <c r="Z3432">
        <v>20.149999999999999</v>
      </c>
      <c r="AA3432">
        <v>20.149999999999999</v>
      </c>
      <c r="AB3432" t="s">
        <v>44</v>
      </c>
      <c r="AC3432">
        <v>0</v>
      </c>
      <c r="AD3432">
        <v>31</v>
      </c>
      <c r="AE3432">
        <v>3167</v>
      </c>
      <c r="AG3432" t="b">
        <v>0</v>
      </c>
      <c r="AH3432" t="b">
        <v>0</v>
      </c>
      <c r="AI3432" t="b">
        <v>0</v>
      </c>
      <c r="AJ3432" t="b">
        <v>1</v>
      </c>
      <c r="AK3432" t="b">
        <v>0</v>
      </c>
      <c r="AL3432" t="b">
        <v>0</v>
      </c>
      <c r="AM3432" t="b">
        <v>1</v>
      </c>
      <c r="AN3432">
        <v>20.149999999999999</v>
      </c>
      <c r="AO3432">
        <f t="shared" si="53"/>
        <v>21</v>
      </c>
      <c r="AP3432" t="b">
        <v>0</v>
      </c>
    </row>
    <row r="3433" spans="1:42" x14ac:dyDescent="0.25">
      <c r="A3433" t="s">
        <v>6275</v>
      </c>
      <c r="B3433">
        <v>1</v>
      </c>
      <c r="C3433" t="s">
        <v>40</v>
      </c>
      <c r="D3433" t="s">
        <v>41</v>
      </c>
      <c r="E3433" t="s">
        <v>3262</v>
      </c>
      <c r="F3433">
        <v>92399</v>
      </c>
      <c r="G3433" t="s">
        <v>3263</v>
      </c>
      <c r="H3433">
        <v>34.045969999999997</v>
      </c>
      <c r="I3433">
        <v>-117.011825</v>
      </c>
      <c r="J3433">
        <v>0</v>
      </c>
      <c r="K3433">
        <v>0</v>
      </c>
      <c r="L3433">
        <v>0</v>
      </c>
      <c r="M3433">
        <v>0</v>
      </c>
      <c r="N3433" t="str">
        <f>VLOOKUP(O3433:O10464,'VLOOKUP Ranges'!$A$9:$B$12,2,TRUE)</f>
        <v>55-77</v>
      </c>
      <c r="O3433">
        <v>56</v>
      </c>
      <c r="P3433">
        <v>1</v>
      </c>
      <c r="Q3433" t="s">
        <v>45</v>
      </c>
      <c r="R3433" t="s">
        <v>45</v>
      </c>
      <c r="S3433" t="s">
        <v>45</v>
      </c>
      <c r="T3433" t="s">
        <v>44</v>
      </c>
      <c r="U3433" t="s">
        <v>44</v>
      </c>
      <c r="V3433" t="s">
        <v>45</v>
      </c>
      <c r="W3433" t="s">
        <v>45</v>
      </c>
      <c r="X3433">
        <v>1</v>
      </c>
      <c r="Y3433" t="str">
        <f>VLOOKUP(Z3433:Z10464,'VLOOKUP Ranges'!$A$2:$B$5,2,TRUE)</f>
        <v>89-118</v>
      </c>
      <c r="Z3433">
        <v>106.6</v>
      </c>
      <c r="AA3433">
        <v>5893.95</v>
      </c>
      <c r="AB3433" t="s">
        <v>44</v>
      </c>
      <c r="AC3433">
        <v>0</v>
      </c>
      <c r="AD3433">
        <v>80</v>
      </c>
      <c r="AE3433">
        <v>5056</v>
      </c>
      <c r="AG3433" t="b">
        <v>0</v>
      </c>
      <c r="AH3433" t="b">
        <v>0</v>
      </c>
      <c r="AI3433" t="b">
        <v>1</v>
      </c>
      <c r="AJ3433" t="b">
        <v>0</v>
      </c>
      <c r="AK3433" t="b">
        <v>1</v>
      </c>
      <c r="AL3433" t="b">
        <v>0</v>
      </c>
      <c r="AM3433" t="b">
        <v>0</v>
      </c>
      <c r="AN3433">
        <v>105.249107142857</v>
      </c>
      <c r="AO3433">
        <f t="shared" si="53"/>
        <v>107</v>
      </c>
      <c r="AP3433" t="b">
        <v>1</v>
      </c>
    </row>
    <row r="3434" spans="1:42" x14ac:dyDescent="0.25">
      <c r="A3434" t="s">
        <v>6276</v>
      </c>
      <c r="B3434">
        <v>1</v>
      </c>
      <c r="C3434" t="s">
        <v>40</v>
      </c>
      <c r="D3434" t="s">
        <v>41</v>
      </c>
      <c r="E3434" t="s">
        <v>392</v>
      </c>
      <c r="F3434">
        <v>92401</v>
      </c>
      <c r="G3434" t="s">
        <v>393</v>
      </c>
      <c r="H3434">
        <v>34.105935000000002</v>
      </c>
      <c r="I3434">
        <v>-117.2914</v>
      </c>
      <c r="J3434">
        <v>1</v>
      </c>
      <c r="K3434">
        <v>0</v>
      </c>
      <c r="L3434">
        <v>0</v>
      </c>
      <c r="M3434">
        <v>1</v>
      </c>
      <c r="N3434" t="str">
        <f>VLOOKUP(O3434:O10465,'VLOOKUP Ranges'!$A$9:$B$12,2,TRUE)</f>
        <v>9-29</v>
      </c>
      <c r="O3434">
        <v>15</v>
      </c>
      <c r="P3434">
        <v>1</v>
      </c>
      <c r="Q3434" t="s">
        <v>45</v>
      </c>
      <c r="R3434" t="s">
        <v>44</v>
      </c>
      <c r="S3434" t="s">
        <v>45</v>
      </c>
      <c r="T3434" t="s">
        <v>44</v>
      </c>
      <c r="U3434" t="s">
        <v>44</v>
      </c>
      <c r="V3434" t="s">
        <v>45</v>
      </c>
      <c r="W3434" t="s">
        <v>44</v>
      </c>
      <c r="X3434">
        <v>1</v>
      </c>
      <c r="Y3434" t="str">
        <f>VLOOKUP(Z3434:Z10465,'VLOOKUP Ranges'!$A$2:$B$5,2,TRUE)</f>
        <v>89-118</v>
      </c>
      <c r="Z3434">
        <v>91</v>
      </c>
      <c r="AA3434">
        <v>1430.05</v>
      </c>
      <c r="AB3434" t="s">
        <v>44</v>
      </c>
      <c r="AC3434">
        <v>0</v>
      </c>
      <c r="AD3434">
        <v>48</v>
      </c>
      <c r="AE3434">
        <v>4602</v>
      </c>
      <c r="AG3434" t="b">
        <v>0</v>
      </c>
      <c r="AH3434" t="b">
        <v>0</v>
      </c>
      <c r="AI3434" t="b">
        <v>1</v>
      </c>
      <c r="AJ3434" t="b">
        <v>0</v>
      </c>
      <c r="AK3434" t="b">
        <v>0</v>
      </c>
      <c r="AL3434" t="b">
        <v>1</v>
      </c>
      <c r="AM3434" t="b">
        <v>0</v>
      </c>
      <c r="AN3434">
        <v>95.336666666666602</v>
      </c>
      <c r="AO3434">
        <f t="shared" si="53"/>
        <v>91</v>
      </c>
      <c r="AP3434" t="b">
        <v>0</v>
      </c>
    </row>
    <row r="3435" spans="1:42" x14ac:dyDescent="0.25">
      <c r="A3435" t="s">
        <v>6277</v>
      </c>
      <c r="B3435">
        <v>1</v>
      </c>
      <c r="C3435" t="s">
        <v>40</v>
      </c>
      <c r="D3435" t="s">
        <v>41</v>
      </c>
      <c r="E3435" t="s">
        <v>392</v>
      </c>
      <c r="F3435">
        <v>92404</v>
      </c>
      <c r="G3435" t="s">
        <v>3265</v>
      </c>
      <c r="H3435">
        <v>34.183286000000003</v>
      </c>
      <c r="I3435">
        <v>-117.221722</v>
      </c>
      <c r="J3435">
        <v>1</v>
      </c>
      <c r="K3435">
        <v>0</v>
      </c>
      <c r="L3435">
        <v>1</v>
      </c>
      <c r="M3435">
        <v>1</v>
      </c>
      <c r="N3435" t="str">
        <f>VLOOKUP(O3435:O10466,'VLOOKUP Ranges'!$A$9:$B$12,2,TRUE)</f>
        <v>9-29</v>
      </c>
      <c r="O3435">
        <v>12</v>
      </c>
      <c r="P3435">
        <v>1</v>
      </c>
      <c r="Q3435" t="s">
        <v>45</v>
      </c>
      <c r="R3435" t="s">
        <v>66</v>
      </c>
      <c r="S3435" t="s">
        <v>66</v>
      </c>
      <c r="T3435" t="s">
        <v>66</v>
      </c>
      <c r="U3435" t="s">
        <v>66</v>
      </c>
      <c r="V3435" t="s">
        <v>66</v>
      </c>
      <c r="W3435" t="s">
        <v>66</v>
      </c>
      <c r="X3435">
        <v>1</v>
      </c>
      <c r="Y3435" t="str">
        <f>VLOOKUP(Z3435:Z10466,'VLOOKUP Ranges'!$A$2:$B$5,2,TRUE)</f>
        <v>18-35</v>
      </c>
      <c r="Z3435">
        <v>25.4</v>
      </c>
      <c r="AA3435">
        <v>313</v>
      </c>
      <c r="AB3435" t="s">
        <v>44</v>
      </c>
      <c r="AC3435">
        <v>0</v>
      </c>
      <c r="AD3435">
        <v>71</v>
      </c>
      <c r="AE3435">
        <v>2219</v>
      </c>
      <c r="AG3435" t="b">
        <v>0</v>
      </c>
      <c r="AH3435" t="b">
        <v>1</v>
      </c>
      <c r="AI3435" t="b">
        <v>0</v>
      </c>
      <c r="AJ3435" t="b">
        <v>1</v>
      </c>
      <c r="AK3435" t="b">
        <v>0</v>
      </c>
      <c r="AL3435" t="b">
        <v>0</v>
      </c>
      <c r="AM3435" t="b">
        <v>0</v>
      </c>
      <c r="AN3435">
        <v>26.0833333333333</v>
      </c>
      <c r="AO3435">
        <f t="shared" si="53"/>
        <v>26</v>
      </c>
      <c r="AP3435" t="b">
        <v>0</v>
      </c>
    </row>
    <row r="3436" spans="1:42" x14ac:dyDescent="0.25">
      <c r="A3436" t="s">
        <v>6278</v>
      </c>
      <c r="B3436">
        <v>1</v>
      </c>
      <c r="C3436" t="s">
        <v>40</v>
      </c>
      <c r="D3436" t="s">
        <v>41</v>
      </c>
      <c r="E3436" t="s">
        <v>392</v>
      </c>
      <c r="F3436">
        <v>92405</v>
      </c>
      <c r="G3436" t="s">
        <v>2477</v>
      </c>
      <c r="H3436">
        <v>34.142747</v>
      </c>
      <c r="I3436">
        <v>-117.300864</v>
      </c>
      <c r="J3436">
        <v>0</v>
      </c>
      <c r="K3436">
        <v>0</v>
      </c>
      <c r="L3436">
        <v>1</v>
      </c>
      <c r="M3436">
        <v>0</v>
      </c>
      <c r="N3436" t="str">
        <f>VLOOKUP(O3436:O10467,'VLOOKUP Ranges'!$A$9:$B$12,2,TRUE)</f>
        <v>29-55</v>
      </c>
      <c r="O3436">
        <v>54</v>
      </c>
      <c r="P3436">
        <v>1</v>
      </c>
      <c r="Q3436" t="s">
        <v>44</v>
      </c>
      <c r="R3436" t="s">
        <v>45</v>
      </c>
      <c r="S3436" t="s">
        <v>44</v>
      </c>
      <c r="T3436" t="s">
        <v>45</v>
      </c>
      <c r="U3436" t="s">
        <v>45</v>
      </c>
      <c r="V3436" t="s">
        <v>44</v>
      </c>
      <c r="W3436" t="s">
        <v>45</v>
      </c>
      <c r="X3436">
        <v>0</v>
      </c>
      <c r="Y3436" t="str">
        <f>VLOOKUP(Z3436:Z10467,'VLOOKUP Ranges'!$A$2:$B$5,2,TRUE)</f>
        <v>35-70</v>
      </c>
      <c r="Z3436">
        <v>69.95</v>
      </c>
      <c r="AA3436">
        <v>3871.85</v>
      </c>
      <c r="AB3436" t="s">
        <v>44</v>
      </c>
      <c r="AC3436">
        <v>0</v>
      </c>
      <c r="AD3436">
        <v>57</v>
      </c>
      <c r="AE3436">
        <v>5077</v>
      </c>
      <c r="AG3436" t="b">
        <v>0</v>
      </c>
      <c r="AH3436" t="b">
        <v>1</v>
      </c>
      <c r="AI3436" t="b">
        <v>0</v>
      </c>
      <c r="AJ3436" t="b">
        <v>0</v>
      </c>
      <c r="AK3436" t="b">
        <v>0</v>
      </c>
      <c r="AL3436" t="b">
        <v>0</v>
      </c>
      <c r="AM3436" t="b">
        <v>0</v>
      </c>
      <c r="AN3436">
        <v>71.700925925925901</v>
      </c>
      <c r="AO3436">
        <f t="shared" si="53"/>
        <v>70</v>
      </c>
      <c r="AP3436" t="b">
        <v>1</v>
      </c>
    </row>
    <row r="3437" spans="1:42" x14ac:dyDescent="0.25">
      <c r="A3437" t="s">
        <v>6279</v>
      </c>
      <c r="B3437">
        <v>1</v>
      </c>
      <c r="C3437" t="s">
        <v>40</v>
      </c>
      <c r="D3437" t="s">
        <v>41</v>
      </c>
      <c r="E3437" t="s">
        <v>392</v>
      </c>
      <c r="F3437">
        <v>92407</v>
      </c>
      <c r="G3437" t="s">
        <v>4485</v>
      </c>
      <c r="H3437">
        <v>34.250069000000003</v>
      </c>
      <c r="I3437">
        <v>-117.39394900000001</v>
      </c>
      <c r="J3437">
        <v>0</v>
      </c>
      <c r="K3437">
        <v>0</v>
      </c>
      <c r="L3437">
        <v>0</v>
      </c>
      <c r="M3437">
        <v>0</v>
      </c>
      <c r="N3437" t="str">
        <f>VLOOKUP(O3437:O10468,'VLOOKUP Ranges'!$A$9:$B$12,2,TRUE)</f>
        <v>1-9</v>
      </c>
      <c r="O3437">
        <v>7</v>
      </c>
      <c r="P3437">
        <v>1</v>
      </c>
      <c r="Q3437" t="s">
        <v>44</v>
      </c>
      <c r="R3437" t="s">
        <v>44</v>
      </c>
      <c r="S3437" t="s">
        <v>44</v>
      </c>
      <c r="T3437" t="s">
        <v>44</v>
      </c>
      <c r="U3437" t="s">
        <v>44</v>
      </c>
      <c r="V3437" t="s">
        <v>45</v>
      </c>
      <c r="W3437" t="s">
        <v>45</v>
      </c>
      <c r="X3437">
        <v>1</v>
      </c>
      <c r="Y3437" t="str">
        <f>VLOOKUP(Z3437:Z10468,'VLOOKUP Ranges'!$A$2:$B$5,2,TRUE)</f>
        <v>35-70</v>
      </c>
      <c r="Z3437">
        <v>66.849999999999994</v>
      </c>
      <c r="AA3437">
        <v>458.1</v>
      </c>
      <c r="AB3437" t="s">
        <v>44</v>
      </c>
      <c r="AC3437">
        <v>0</v>
      </c>
      <c r="AD3437">
        <v>43</v>
      </c>
      <c r="AE3437">
        <v>4858</v>
      </c>
      <c r="AG3437" t="b">
        <v>0</v>
      </c>
      <c r="AH3437" t="b">
        <v>0</v>
      </c>
      <c r="AI3437" t="b">
        <v>0</v>
      </c>
      <c r="AJ3437" t="b">
        <v>0</v>
      </c>
      <c r="AK3437" t="b">
        <v>0</v>
      </c>
      <c r="AL3437" t="b">
        <v>1</v>
      </c>
      <c r="AM3437" t="b">
        <v>0</v>
      </c>
      <c r="AN3437">
        <v>65.442857142857093</v>
      </c>
      <c r="AO3437">
        <f t="shared" si="53"/>
        <v>67</v>
      </c>
      <c r="AP3437" t="b">
        <v>0</v>
      </c>
    </row>
    <row r="3438" spans="1:42" x14ac:dyDescent="0.25">
      <c r="A3438" t="s">
        <v>6280</v>
      </c>
      <c r="B3438">
        <v>1</v>
      </c>
      <c r="C3438" t="s">
        <v>40</v>
      </c>
      <c r="D3438" t="s">
        <v>41</v>
      </c>
      <c r="E3438" t="s">
        <v>392</v>
      </c>
      <c r="F3438">
        <v>92410</v>
      </c>
      <c r="G3438" t="s">
        <v>395</v>
      </c>
      <c r="H3438">
        <v>34.106921999999997</v>
      </c>
      <c r="I3438">
        <v>-117.29755299999999</v>
      </c>
      <c r="J3438">
        <v>1</v>
      </c>
      <c r="K3438">
        <v>0</v>
      </c>
      <c r="L3438">
        <v>1</v>
      </c>
      <c r="M3438">
        <v>1</v>
      </c>
      <c r="N3438" t="str">
        <f>VLOOKUP(O3438:O10469,'VLOOKUP Ranges'!$A$9:$B$12,2,TRUE)</f>
        <v>9-29</v>
      </c>
      <c r="O3438">
        <v>16</v>
      </c>
      <c r="P3438">
        <v>1</v>
      </c>
      <c r="Q3438" t="s">
        <v>44</v>
      </c>
      <c r="R3438" t="s">
        <v>66</v>
      </c>
      <c r="S3438" t="s">
        <v>66</v>
      </c>
      <c r="T3438" t="s">
        <v>66</v>
      </c>
      <c r="U3438" t="s">
        <v>66</v>
      </c>
      <c r="V3438" t="s">
        <v>66</v>
      </c>
      <c r="W3438" t="s">
        <v>66</v>
      </c>
      <c r="X3438">
        <v>0</v>
      </c>
      <c r="Y3438" t="str">
        <f>VLOOKUP(Z3438:Z10469,'VLOOKUP Ranges'!$A$2:$B$5,2,TRUE)</f>
        <v>18-35</v>
      </c>
      <c r="Z3438">
        <v>20.149999999999999</v>
      </c>
      <c r="AA3438">
        <v>341.35</v>
      </c>
      <c r="AB3438" t="s">
        <v>44</v>
      </c>
      <c r="AC3438">
        <v>0</v>
      </c>
      <c r="AD3438">
        <v>58</v>
      </c>
      <c r="AE3438">
        <v>5271</v>
      </c>
      <c r="AG3438" t="b">
        <v>0</v>
      </c>
      <c r="AH3438" t="b">
        <v>0</v>
      </c>
      <c r="AI3438" t="b">
        <v>0</v>
      </c>
      <c r="AJ3438" t="b">
        <v>1</v>
      </c>
      <c r="AK3438" t="b">
        <v>0</v>
      </c>
      <c r="AL3438" t="b">
        <v>1</v>
      </c>
      <c r="AM3438" t="b">
        <v>0</v>
      </c>
      <c r="AN3438">
        <v>21.334375000000001</v>
      </c>
      <c r="AO3438">
        <f t="shared" si="53"/>
        <v>21</v>
      </c>
      <c r="AP3438" t="b">
        <v>0</v>
      </c>
    </row>
    <row r="3439" spans="1:42" x14ac:dyDescent="0.25">
      <c r="A3439" t="s">
        <v>6281</v>
      </c>
      <c r="B3439">
        <v>1</v>
      </c>
      <c r="C3439" t="s">
        <v>40</v>
      </c>
      <c r="D3439" t="s">
        <v>41</v>
      </c>
      <c r="E3439" t="s">
        <v>392</v>
      </c>
      <c r="F3439">
        <v>92411</v>
      </c>
      <c r="G3439" t="s">
        <v>3267</v>
      </c>
      <c r="H3439">
        <v>34.122501</v>
      </c>
      <c r="I3439">
        <v>-117.320138</v>
      </c>
      <c r="J3439">
        <v>0</v>
      </c>
      <c r="K3439">
        <v>0</v>
      </c>
      <c r="L3439">
        <v>0</v>
      </c>
      <c r="M3439">
        <v>0</v>
      </c>
      <c r="N3439" t="str">
        <f>VLOOKUP(O3439:O10470,'VLOOKUP Ranges'!$A$9:$B$12,2,TRUE)</f>
        <v>9-29</v>
      </c>
      <c r="O3439">
        <v>21</v>
      </c>
      <c r="P3439">
        <v>1</v>
      </c>
      <c r="Q3439" t="s">
        <v>44</v>
      </c>
      <c r="R3439" t="s">
        <v>45</v>
      </c>
      <c r="S3439" t="s">
        <v>44</v>
      </c>
      <c r="T3439" t="s">
        <v>45</v>
      </c>
      <c r="U3439" t="s">
        <v>44</v>
      </c>
      <c r="V3439" t="s">
        <v>44</v>
      </c>
      <c r="W3439" t="s">
        <v>45</v>
      </c>
      <c r="X3439">
        <v>0</v>
      </c>
      <c r="Y3439" t="str">
        <f>VLOOKUP(Z3439:Z10470,'VLOOKUP Ranges'!$A$2:$B$5,2,TRUE)</f>
        <v>35-70</v>
      </c>
      <c r="Z3439">
        <v>64.849999999999994</v>
      </c>
      <c r="AA3439">
        <v>1336.8</v>
      </c>
      <c r="AB3439" t="s">
        <v>44</v>
      </c>
      <c r="AC3439">
        <v>0</v>
      </c>
      <c r="AD3439">
        <v>51</v>
      </c>
      <c r="AE3439">
        <v>3302</v>
      </c>
      <c r="AG3439" t="b">
        <v>1</v>
      </c>
      <c r="AH3439" t="b">
        <v>0</v>
      </c>
      <c r="AI3439" t="b">
        <v>0</v>
      </c>
      <c r="AJ3439" t="b">
        <v>0</v>
      </c>
      <c r="AK3439" t="b">
        <v>0</v>
      </c>
      <c r="AL3439" t="b">
        <v>0</v>
      </c>
      <c r="AM3439" t="b">
        <v>1</v>
      </c>
      <c r="AN3439">
        <v>63.657142857142802</v>
      </c>
      <c r="AO3439">
        <f t="shared" si="53"/>
        <v>65</v>
      </c>
      <c r="AP3439" t="b">
        <v>1</v>
      </c>
    </row>
    <row r="3440" spans="1:42" x14ac:dyDescent="0.25">
      <c r="A3440" t="s">
        <v>6282</v>
      </c>
      <c r="B3440">
        <v>1</v>
      </c>
      <c r="C3440" t="s">
        <v>40</v>
      </c>
      <c r="D3440" t="s">
        <v>41</v>
      </c>
      <c r="E3440" t="s">
        <v>397</v>
      </c>
      <c r="F3440">
        <v>92501</v>
      </c>
      <c r="G3440" t="s">
        <v>4488</v>
      </c>
      <c r="H3440">
        <v>33.994675999999998</v>
      </c>
      <c r="I3440">
        <v>-117.37249799999999</v>
      </c>
      <c r="J3440">
        <v>1</v>
      </c>
      <c r="K3440">
        <v>1</v>
      </c>
      <c r="L3440">
        <v>1</v>
      </c>
      <c r="M3440">
        <v>0</v>
      </c>
      <c r="N3440" t="str">
        <f>VLOOKUP(O3440:O10471,'VLOOKUP Ranges'!$A$9:$B$12,2,TRUE)</f>
        <v>29-55</v>
      </c>
      <c r="O3440">
        <v>30</v>
      </c>
      <c r="P3440">
        <v>1</v>
      </c>
      <c r="Q3440" t="s">
        <v>45</v>
      </c>
      <c r="R3440" t="s">
        <v>44</v>
      </c>
      <c r="S3440" t="s">
        <v>44</v>
      </c>
      <c r="T3440" t="s">
        <v>45</v>
      </c>
      <c r="U3440" t="s">
        <v>44</v>
      </c>
      <c r="V3440" t="s">
        <v>45</v>
      </c>
      <c r="W3440" t="s">
        <v>45</v>
      </c>
      <c r="X3440">
        <v>0</v>
      </c>
      <c r="Y3440" t="str">
        <f>VLOOKUP(Z3440:Z10471,'VLOOKUP Ranges'!$A$2:$B$5,2,TRUE)</f>
        <v>70-89</v>
      </c>
      <c r="Z3440">
        <v>74.849999999999994</v>
      </c>
      <c r="AA3440">
        <v>2181.75</v>
      </c>
      <c r="AB3440" t="s">
        <v>44</v>
      </c>
      <c r="AC3440">
        <v>0</v>
      </c>
      <c r="AD3440">
        <v>27</v>
      </c>
      <c r="AE3440">
        <v>5610</v>
      </c>
      <c r="AG3440" t="b">
        <v>0</v>
      </c>
      <c r="AH3440" t="b">
        <v>1</v>
      </c>
      <c r="AI3440" t="b">
        <v>0</v>
      </c>
      <c r="AJ3440" t="b">
        <v>0</v>
      </c>
      <c r="AK3440" t="b">
        <v>0</v>
      </c>
      <c r="AL3440" t="b">
        <v>1</v>
      </c>
      <c r="AM3440" t="b">
        <v>0</v>
      </c>
      <c r="AN3440">
        <v>72.724999999999994</v>
      </c>
      <c r="AO3440">
        <f t="shared" si="53"/>
        <v>75</v>
      </c>
      <c r="AP3440" t="b">
        <v>0</v>
      </c>
    </row>
    <row r="3441" spans="1:42" x14ac:dyDescent="0.25">
      <c r="A3441" t="s">
        <v>6283</v>
      </c>
      <c r="B3441">
        <v>1</v>
      </c>
      <c r="C3441" t="s">
        <v>40</v>
      </c>
      <c r="D3441" t="s">
        <v>41</v>
      </c>
      <c r="E3441" t="s">
        <v>397</v>
      </c>
      <c r="F3441">
        <v>92503</v>
      </c>
      <c r="G3441" t="s">
        <v>398</v>
      </c>
      <c r="H3441">
        <v>33.890045999999998</v>
      </c>
      <c r="I3441">
        <v>-117.455583</v>
      </c>
      <c r="J3441">
        <v>1</v>
      </c>
      <c r="K3441">
        <v>0</v>
      </c>
      <c r="L3441">
        <v>0</v>
      </c>
      <c r="M3441">
        <v>0</v>
      </c>
      <c r="N3441" t="str">
        <f>VLOOKUP(O3441:O10472,'VLOOKUP Ranges'!$A$9:$B$12,2,TRUE)</f>
        <v>1-9</v>
      </c>
      <c r="O3441">
        <v>3</v>
      </c>
      <c r="P3441">
        <v>1</v>
      </c>
      <c r="Q3441" t="s">
        <v>44</v>
      </c>
      <c r="R3441" t="s">
        <v>44</v>
      </c>
      <c r="S3441" t="s">
        <v>44</v>
      </c>
      <c r="T3441" t="s">
        <v>44</v>
      </c>
      <c r="U3441" t="s">
        <v>45</v>
      </c>
      <c r="V3441" t="s">
        <v>44</v>
      </c>
      <c r="W3441" t="s">
        <v>44</v>
      </c>
      <c r="X3441">
        <v>1</v>
      </c>
      <c r="Y3441" t="str">
        <f>VLOOKUP(Z3441:Z10472,'VLOOKUP Ranges'!$A$2:$B$5,2,TRUE)</f>
        <v>35-70</v>
      </c>
      <c r="Z3441">
        <v>50.5</v>
      </c>
      <c r="AA3441">
        <v>147.75</v>
      </c>
      <c r="AB3441" t="s">
        <v>44</v>
      </c>
      <c r="AC3441">
        <v>0</v>
      </c>
      <c r="AD3441">
        <v>43</v>
      </c>
      <c r="AE3441">
        <v>5258</v>
      </c>
      <c r="AG3441" t="b">
        <v>0</v>
      </c>
      <c r="AH3441" t="b">
        <v>0</v>
      </c>
      <c r="AI3441" t="b">
        <v>0</v>
      </c>
      <c r="AJ3441" t="b">
        <v>0</v>
      </c>
      <c r="AK3441" t="b">
        <v>0</v>
      </c>
      <c r="AL3441" t="b">
        <v>0</v>
      </c>
      <c r="AM3441" t="b">
        <v>1</v>
      </c>
      <c r="AN3441">
        <v>49.25</v>
      </c>
      <c r="AO3441">
        <f t="shared" si="53"/>
        <v>51</v>
      </c>
      <c r="AP3441" t="b">
        <v>0</v>
      </c>
    </row>
    <row r="3442" spans="1:42" x14ac:dyDescent="0.25">
      <c r="A3442" t="s">
        <v>6284</v>
      </c>
      <c r="B3442">
        <v>1</v>
      </c>
      <c r="C3442" t="s">
        <v>40</v>
      </c>
      <c r="D3442" t="s">
        <v>41</v>
      </c>
      <c r="E3442" t="s">
        <v>397</v>
      </c>
      <c r="F3442">
        <v>92504</v>
      </c>
      <c r="G3442" t="s">
        <v>4490</v>
      </c>
      <c r="H3442">
        <v>33.910800000000002</v>
      </c>
      <c r="I3442">
        <v>-117.39815299999999</v>
      </c>
      <c r="J3442">
        <v>1</v>
      </c>
      <c r="K3442">
        <v>0</v>
      </c>
      <c r="L3442">
        <v>0</v>
      </c>
      <c r="M3442">
        <v>0</v>
      </c>
      <c r="N3442" t="str">
        <f>VLOOKUP(O3442:O10473,'VLOOKUP Ranges'!$A$9:$B$12,2,TRUE)</f>
        <v>9-29</v>
      </c>
      <c r="O3442">
        <v>11</v>
      </c>
      <c r="P3442">
        <v>1</v>
      </c>
      <c r="Q3442" t="s">
        <v>44</v>
      </c>
      <c r="R3442" t="s">
        <v>44</v>
      </c>
      <c r="S3442" t="s">
        <v>44</v>
      </c>
      <c r="T3442" t="s">
        <v>45</v>
      </c>
      <c r="U3442" t="s">
        <v>44</v>
      </c>
      <c r="V3442" t="s">
        <v>44</v>
      </c>
      <c r="W3442" t="s">
        <v>44</v>
      </c>
      <c r="X3442">
        <v>0</v>
      </c>
      <c r="Y3442" t="str">
        <f>VLOOKUP(Z3442:Z10473,'VLOOKUP Ranges'!$A$2:$B$5,2,TRUE)</f>
        <v>70-89</v>
      </c>
      <c r="Z3442">
        <v>72.900000000000006</v>
      </c>
      <c r="AA3442">
        <v>818.45</v>
      </c>
      <c r="AB3442" t="s">
        <v>44</v>
      </c>
      <c r="AC3442">
        <v>0</v>
      </c>
      <c r="AD3442">
        <v>71</v>
      </c>
      <c r="AE3442">
        <v>3042</v>
      </c>
      <c r="AG3442" t="b">
        <v>0</v>
      </c>
      <c r="AH3442" t="b">
        <v>0</v>
      </c>
      <c r="AI3442" t="b">
        <v>1</v>
      </c>
      <c r="AJ3442" t="b">
        <v>0</v>
      </c>
      <c r="AK3442" t="b">
        <v>0</v>
      </c>
      <c r="AL3442" t="b">
        <v>1</v>
      </c>
      <c r="AM3442" t="b">
        <v>0</v>
      </c>
      <c r="AN3442">
        <v>74.404545454545399</v>
      </c>
      <c r="AO3442">
        <f t="shared" si="53"/>
        <v>73</v>
      </c>
      <c r="AP3442" t="b">
        <v>0</v>
      </c>
    </row>
    <row r="3443" spans="1:42" x14ac:dyDescent="0.25">
      <c r="A3443" t="s">
        <v>6285</v>
      </c>
      <c r="B3443">
        <v>1</v>
      </c>
      <c r="C3443" t="s">
        <v>40</v>
      </c>
      <c r="D3443" t="s">
        <v>41</v>
      </c>
      <c r="E3443" t="s">
        <v>397</v>
      </c>
      <c r="F3443">
        <v>92505</v>
      </c>
      <c r="G3443" t="s">
        <v>3269</v>
      </c>
      <c r="H3443">
        <v>33.920907</v>
      </c>
      <c r="I3443">
        <v>-117.48942599999999</v>
      </c>
      <c r="J3443">
        <v>0</v>
      </c>
      <c r="K3443">
        <v>0</v>
      </c>
      <c r="L3443">
        <v>0</v>
      </c>
      <c r="M3443">
        <v>0</v>
      </c>
      <c r="N3443" t="str">
        <f>VLOOKUP(O3443:O10474,'VLOOKUP Ranges'!$A$9:$B$12,2,TRUE)</f>
        <v>55-77</v>
      </c>
      <c r="O3443">
        <v>62</v>
      </c>
      <c r="P3443">
        <v>1</v>
      </c>
      <c r="Q3443" t="s">
        <v>45</v>
      </c>
      <c r="R3443" t="s">
        <v>45</v>
      </c>
      <c r="S3443" t="s">
        <v>45</v>
      </c>
      <c r="T3443" t="s">
        <v>45</v>
      </c>
      <c r="U3443" t="s">
        <v>45</v>
      </c>
      <c r="V3443" t="s">
        <v>45</v>
      </c>
      <c r="W3443" t="s">
        <v>45</v>
      </c>
      <c r="X3443">
        <v>1</v>
      </c>
      <c r="Y3443" t="str">
        <f>VLOOKUP(Z3443:Z10474,'VLOOKUP Ranges'!$A$2:$B$5,2,TRUE)</f>
        <v>89-118</v>
      </c>
      <c r="Z3443">
        <v>115.05</v>
      </c>
      <c r="AA3443">
        <v>7133.45</v>
      </c>
      <c r="AB3443" t="s">
        <v>44</v>
      </c>
      <c r="AC3443">
        <v>0</v>
      </c>
      <c r="AD3443">
        <v>43</v>
      </c>
      <c r="AE3443">
        <v>6494</v>
      </c>
      <c r="AG3443" t="b">
        <v>1</v>
      </c>
      <c r="AH3443" t="b">
        <v>0</v>
      </c>
      <c r="AI3443" t="b">
        <v>1</v>
      </c>
      <c r="AJ3443" t="b">
        <v>0</v>
      </c>
      <c r="AK3443" t="b">
        <v>1</v>
      </c>
      <c r="AL3443" t="b">
        <v>0</v>
      </c>
      <c r="AM3443" t="b">
        <v>0</v>
      </c>
      <c r="AN3443">
        <v>115.05564516129</v>
      </c>
      <c r="AO3443">
        <f t="shared" si="53"/>
        <v>116</v>
      </c>
      <c r="AP3443" t="b">
        <v>1</v>
      </c>
    </row>
    <row r="3444" spans="1:42" x14ac:dyDescent="0.25">
      <c r="A3444" t="s">
        <v>6286</v>
      </c>
      <c r="B3444">
        <v>1</v>
      </c>
      <c r="C3444" t="s">
        <v>40</v>
      </c>
      <c r="D3444" t="s">
        <v>41</v>
      </c>
      <c r="E3444" t="s">
        <v>397</v>
      </c>
      <c r="F3444">
        <v>92506</v>
      </c>
      <c r="G3444" t="s">
        <v>400</v>
      </c>
      <c r="H3444">
        <v>33.930931000000001</v>
      </c>
      <c r="I3444">
        <v>-117.361788</v>
      </c>
      <c r="J3444">
        <v>1</v>
      </c>
      <c r="K3444">
        <v>0</v>
      </c>
      <c r="L3444">
        <v>0</v>
      </c>
      <c r="M3444">
        <v>0</v>
      </c>
      <c r="N3444" t="str">
        <f>VLOOKUP(O3444:O10475,'VLOOKUP Ranges'!$A$9:$B$12,2,TRUE)</f>
        <v>9-29</v>
      </c>
      <c r="O3444">
        <v>18</v>
      </c>
      <c r="P3444">
        <v>1</v>
      </c>
      <c r="Q3444" t="s">
        <v>44</v>
      </c>
      <c r="R3444" t="s">
        <v>66</v>
      </c>
      <c r="S3444" t="s">
        <v>66</v>
      </c>
      <c r="T3444" t="s">
        <v>66</v>
      </c>
      <c r="U3444" t="s">
        <v>66</v>
      </c>
      <c r="V3444" t="s">
        <v>66</v>
      </c>
      <c r="W3444" t="s">
        <v>66</v>
      </c>
      <c r="X3444">
        <v>0</v>
      </c>
      <c r="Y3444" t="str">
        <f>VLOOKUP(Z3444:Z10475,'VLOOKUP Ranges'!$A$2:$B$5,2,TRUE)</f>
        <v>18-35</v>
      </c>
      <c r="Z3444">
        <v>19</v>
      </c>
      <c r="AA3444">
        <v>348.8</v>
      </c>
      <c r="AB3444" t="s">
        <v>44</v>
      </c>
      <c r="AC3444">
        <v>0</v>
      </c>
      <c r="AD3444">
        <v>39</v>
      </c>
      <c r="AE3444">
        <v>5379</v>
      </c>
      <c r="AG3444" t="b">
        <v>0</v>
      </c>
      <c r="AH3444" t="b">
        <v>0</v>
      </c>
      <c r="AI3444" t="b">
        <v>0</v>
      </c>
      <c r="AJ3444" t="b">
        <v>1</v>
      </c>
      <c r="AK3444" t="b">
        <v>0</v>
      </c>
      <c r="AL3444" t="b">
        <v>1</v>
      </c>
      <c r="AM3444" t="b">
        <v>0</v>
      </c>
      <c r="AN3444">
        <v>19.377777777777698</v>
      </c>
      <c r="AO3444">
        <f t="shared" si="53"/>
        <v>19</v>
      </c>
      <c r="AP3444" t="b">
        <v>0</v>
      </c>
    </row>
    <row r="3445" spans="1:42" x14ac:dyDescent="0.25">
      <c r="A3445" t="s">
        <v>6287</v>
      </c>
      <c r="B3445">
        <v>1</v>
      </c>
      <c r="C3445" t="s">
        <v>40</v>
      </c>
      <c r="D3445" t="s">
        <v>41</v>
      </c>
      <c r="E3445" t="s">
        <v>397</v>
      </c>
      <c r="F3445">
        <v>92507</v>
      </c>
      <c r="G3445" t="s">
        <v>4493</v>
      </c>
      <c r="H3445">
        <v>33.976328000000002</v>
      </c>
      <c r="I3445">
        <v>-117.31978599999999</v>
      </c>
      <c r="J3445">
        <v>1</v>
      </c>
      <c r="K3445">
        <v>0</v>
      </c>
      <c r="L3445">
        <v>0</v>
      </c>
      <c r="M3445">
        <v>1</v>
      </c>
      <c r="N3445" t="str">
        <f>VLOOKUP(O3445:O10476,'VLOOKUP Ranges'!$A$9:$B$12,2,TRUE)</f>
        <v>1-9</v>
      </c>
      <c r="O3445">
        <v>6</v>
      </c>
      <c r="P3445">
        <v>1</v>
      </c>
      <c r="Q3445" t="s">
        <v>44</v>
      </c>
      <c r="R3445" t="s">
        <v>66</v>
      </c>
      <c r="S3445" t="s">
        <v>66</v>
      </c>
      <c r="T3445" t="s">
        <v>66</v>
      </c>
      <c r="U3445" t="s">
        <v>66</v>
      </c>
      <c r="V3445" t="s">
        <v>66</v>
      </c>
      <c r="W3445" t="s">
        <v>66</v>
      </c>
      <c r="X3445">
        <v>0</v>
      </c>
      <c r="Y3445" t="str">
        <f>VLOOKUP(Z3445:Z10476,'VLOOKUP Ranges'!$A$2:$B$5,2,TRUE)</f>
        <v>18-35</v>
      </c>
      <c r="Z3445">
        <v>19.55</v>
      </c>
      <c r="AA3445">
        <v>128.6</v>
      </c>
      <c r="AB3445" t="s">
        <v>44</v>
      </c>
      <c r="AC3445">
        <v>0</v>
      </c>
      <c r="AD3445">
        <v>69</v>
      </c>
      <c r="AE3445">
        <v>2309</v>
      </c>
      <c r="AG3445" t="b">
        <v>0</v>
      </c>
      <c r="AH3445" t="b">
        <v>0</v>
      </c>
      <c r="AI3445" t="b">
        <v>0</v>
      </c>
      <c r="AJ3445" t="b">
        <v>1</v>
      </c>
      <c r="AK3445" t="b">
        <v>0</v>
      </c>
      <c r="AL3445" t="b">
        <v>0</v>
      </c>
      <c r="AM3445" t="b">
        <v>1</v>
      </c>
      <c r="AN3445">
        <v>21.433333333333302</v>
      </c>
      <c r="AO3445">
        <f t="shared" si="53"/>
        <v>20</v>
      </c>
      <c r="AP3445" t="b">
        <v>0</v>
      </c>
    </row>
    <row r="3446" spans="1:42" x14ac:dyDescent="0.25">
      <c r="A3446" t="s">
        <v>6288</v>
      </c>
      <c r="B3446">
        <v>1</v>
      </c>
      <c r="C3446" t="s">
        <v>40</v>
      </c>
      <c r="D3446" t="s">
        <v>41</v>
      </c>
      <c r="E3446" t="s">
        <v>397</v>
      </c>
      <c r="F3446">
        <v>92508</v>
      </c>
      <c r="G3446" t="s">
        <v>2482</v>
      </c>
      <c r="H3446">
        <v>33.885499000000003</v>
      </c>
      <c r="I3446">
        <v>-117.32495900000001</v>
      </c>
      <c r="J3446">
        <v>0</v>
      </c>
      <c r="K3446">
        <v>0</v>
      </c>
      <c r="L3446">
        <v>0</v>
      </c>
      <c r="M3446">
        <v>0</v>
      </c>
      <c r="N3446" t="str">
        <f>VLOOKUP(O3446:O10477,'VLOOKUP Ranges'!$A$9:$B$12,2,TRUE)</f>
        <v>29-55</v>
      </c>
      <c r="O3446">
        <v>46</v>
      </c>
      <c r="P3446">
        <v>1</v>
      </c>
      <c r="Q3446" t="s">
        <v>45</v>
      </c>
      <c r="R3446" t="s">
        <v>44</v>
      </c>
      <c r="S3446" t="s">
        <v>44</v>
      </c>
      <c r="T3446" t="s">
        <v>45</v>
      </c>
      <c r="U3446" t="s">
        <v>44</v>
      </c>
      <c r="V3446" t="s">
        <v>45</v>
      </c>
      <c r="W3446" t="s">
        <v>45</v>
      </c>
      <c r="X3446">
        <v>1</v>
      </c>
      <c r="Y3446" t="str">
        <f>VLOOKUP(Z3446:Z10477,'VLOOKUP Ranges'!$A$2:$B$5,2,TRUE)</f>
        <v>89-118</v>
      </c>
      <c r="Z3446">
        <v>101.1</v>
      </c>
      <c r="AA3446">
        <v>4674.3999999999996</v>
      </c>
      <c r="AB3446" t="s">
        <v>44</v>
      </c>
      <c r="AC3446">
        <v>0</v>
      </c>
      <c r="AD3446">
        <v>54</v>
      </c>
      <c r="AE3446">
        <v>4883</v>
      </c>
      <c r="AG3446" t="b">
        <v>1</v>
      </c>
      <c r="AH3446" t="b">
        <v>0</v>
      </c>
      <c r="AI3446" t="b">
        <v>1</v>
      </c>
      <c r="AJ3446" t="b">
        <v>0</v>
      </c>
      <c r="AK3446" t="b">
        <v>0</v>
      </c>
      <c r="AL3446" t="b">
        <v>1</v>
      </c>
      <c r="AM3446" t="b">
        <v>0</v>
      </c>
      <c r="AN3446">
        <v>101.617391304347</v>
      </c>
      <c r="AO3446">
        <f t="shared" si="53"/>
        <v>102</v>
      </c>
      <c r="AP3446" t="b">
        <v>0</v>
      </c>
    </row>
    <row r="3447" spans="1:42" x14ac:dyDescent="0.25">
      <c r="A3447" t="s">
        <v>6289</v>
      </c>
      <c r="B3447">
        <v>1</v>
      </c>
      <c r="C3447" t="s">
        <v>40</v>
      </c>
      <c r="D3447" t="s">
        <v>41</v>
      </c>
      <c r="E3447" t="s">
        <v>397</v>
      </c>
      <c r="F3447">
        <v>92509</v>
      </c>
      <c r="G3447" t="s">
        <v>402</v>
      </c>
      <c r="H3447">
        <v>34.004379</v>
      </c>
      <c r="I3447">
        <v>-117.447864</v>
      </c>
      <c r="J3447">
        <v>1</v>
      </c>
      <c r="K3447">
        <v>0</v>
      </c>
      <c r="L3447">
        <v>0</v>
      </c>
      <c r="M3447">
        <v>0</v>
      </c>
      <c r="N3447" t="str">
        <f>VLOOKUP(O3447:O10478,'VLOOKUP Ranges'!$A$9:$B$12,2,TRUE)</f>
        <v>9-29</v>
      </c>
      <c r="O3447">
        <v>21</v>
      </c>
      <c r="P3447">
        <v>1</v>
      </c>
      <c r="Q3447" t="s">
        <v>45</v>
      </c>
      <c r="R3447" t="s">
        <v>44</v>
      </c>
      <c r="S3447" t="s">
        <v>44</v>
      </c>
      <c r="T3447" t="s">
        <v>44</v>
      </c>
      <c r="U3447" t="s">
        <v>44</v>
      </c>
      <c r="V3447" t="s">
        <v>44</v>
      </c>
      <c r="W3447" t="s">
        <v>45</v>
      </c>
      <c r="X3447">
        <v>1</v>
      </c>
      <c r="Y3447" t="str">
        <f>VLOOKUP(Z3447:Z10478,'VLOOKUP Ranges'!$A$2:$B$5,2,TRUE)</f>
        <v>70-89</v>
      </c>
      <c r="Z3447">
        <v>84.1</v>
      </c>
      <c r="AA3447">
        <v>1737.45</v>
      </c>
      <c r="AB3447" t="s">
        <v>44</v>
      </c>
      <c r="AC3447">
        <v>0</v>
      </c>
      <c r="AD3447">
        <v>69</v>
      </c>
      <c r="AE3447">
        <v>4649</v>
      </c>
      <c r="AG3447" t="b">
        <v>0</v>
      </c>
      <c r="AH3447" t="b">
        <v>0</v>
      </c>
      <c r="AI3447" t="b">
        <v>1</v>
      </c>
      <c r="AJ3447" t="b">
        <v>0</v>
      </c>
      <c r="AK3447" t="b">
        <v>0</v>
      </c>
      <c r="AL3447" t="b">
        <v>1</v>
      </c>
      <c r="AM3447" t="b">
        <v>0</v>
      </c>
      <c r="AN3447">
        <v>82.735714285714295</v>
      </c>
      <c r="AO3447">
        <f t="shared" si="53"/>
        <v>85</v>
      </c>
      <c r="AP3447" t="b">
        <v>0</v>
      </c>
    </row>
    <row r="3448" spans="1:42" x14ac:dyDescent="0.25">
      <c r="A3448" t="s">
        <v>6290</v>
      </c>
      <c r="B3448">
        <v>1</v>
      </c>
      <c r="C3448" t="s">
        <v>40</v>
      </c>
      <c r="D3448" t="s">
        <v>41</v>
      </c>
      <c r="E3448" t="s">
        <v>404</v>
      </c>
      <c r="F3448">
        <v>92518</v>
      </c>
      <c r="G3448" t="s">
        <v>405</v>
      </c>
      <c r="H3448">
        <v>33.888323</v>
      </c>
      <c r="I3448">
        <v>-117.27753300000001</v>
      </c>
      <c r="J3448">
        <v>1</v>
      </c>
      <c r="K3448">
        <v>0</v>
      </c>
      <c r="L3448">
        <v>0</v>
      </c>
      <c r="M3448">
        <v>0</v>
      </c>
      <c r="N3448" t="str">
        <f>VLOOKUP(O3448:O10479,'VLOOKUP Ranges'!$A$9:$B$12,2,TRUE)</f>
        <v>55-77</v>
      </c>
      <c r="O3448">
        <v>68</v>
      </c>
      <c r="P3448">
        <v>1</v>
      </c>
      <c r="Q3448" t="s">
        <v>45</v>
      </c>
      <c r="R3448" t="s">
        <v>66</v>
      </c>
      <c r="S3448" t="s">
        <v>66</v>
      </c>
      <c r="T3448" t="s">
        <v>66</v>
      </c>
      <c r="U3448" t="s">
        <v>66</v>
      </c>
      <c r="V3448" t="s">
        <v>66</v>
      </c>
      <c r="W3448" t="s">
        <v>66</v>
      </c>
      <c r="X3448">
        <v>1</v>
      </c>
      <c r="Y3448" t="str">
        <f>VLOOKUP(Z3448:Z10479,'VLOOKUP Ranges'!$A$2:$B$5,2,TRUE)</f>
        <v>18-35</v>
      </c>
      <c r="Z3448">
        <v>24.15</v>
      </c>
      <c r="AA3448">
        <v>1498.85</v>
      </c>
      <c r="AB3448" t="s">
        <v>44</v>
      </c>
      <c r="AC3448">
        <v>0</v>
      </c>
      <c r="AD3448">
        <v>70</v>
      </c>
      <c r="AE3448">
        <v>5987</v>
      </c>
      <c r="AG3448" t="b">
        <v>0</v>
      </c>
      <c r="AH3448" t="b">
        <v>1</v>
      </c>
      <c r="AI3448" t="b">
        <v>0</v>
      </c>
      <c r="AJ3448" t="b">
        <v>1</v>
      </c>
      <c r="AK3448" t="b">
        <v>0</v>
      </c>
      <c r="AL3448" t="b">
        <v>0</v>
      </c>
      <c r="AM3448" t="b">
        <v>0</v>
      </c>
      <c r="AN3448">
        <v>22.041911764705802</v>
      </c>
      <c r="AO3448">
        <f t="shared" si="53"/>
        <v>25</v>
      </c>
      <c r="AP3448" t="b">
        <v>0</v>
      </c>
    </row>
    <row r="3449" spans="1:42" x14ac:dyDescent="0.25">
      <c r="A3449" t="s">
        <v>6291</v>
      </c>
      <c r="B3449">
        <v>1</v>
      </c>
      <c r="C3449" t="s">
        <v>40</v>
      </c>
      <c r="D3449" t="s">
        <v>41</v>
      </c>
      <c r="E3449" t="s">
        <v>2485</v>
      </c>
      <c r="F3449">
        <v>92530</v>
      </c>
      <c r="G3449" t="s">
        <v>3272</v>
      </c>
      <c r="H3449">
        <v>33.655420999999997</v>
      </c>
      <c r="I3449">
        <v>-117.391751</v>
      </c>
      <c r="J3449">
        <v>0</v>
      </c>
      <c r="K3449">
        <v>0</v>
      </c>
      <c r="L3449">
        <v>0</v>
      </c>
      <c r="M3449">
        <v>0</v>
      </c>
      <c r="N3449" t="str">
        <f>VLOOKUP(O3449:O10480,'VLOOKUP Ranges'!$A$9:$B$12,2,TRUE)</f>
        <v>1-9</v>
      </c>
      <c r="O3449">
        <v>1</v>
      </c>
      <c r="P3449">
        <v>1</v>
      </c>
      <c r="Q3449" t="s">
        <v>45</v>
      </c>
      <c r="R3449" t="s">
        <v>44</v>
      </c>
      <c r="S3449" t="s">
        <v>44</v>
      </c>
      <c r="T3449" t="s">
        <v>44</v>
      </c>
      <c r="U3449" t="s">
        <v>44</v>
      </c>
      <c r="V3449" t="s">
        <v>44</v>
      </c>
      <c r="W3449" t="s">
        <v>44</v>
      </c>
      <c r="X3449">
        <v>1</v>
      </c>
      <c r="Y3449" t="str">
        <f>VLOOKUP(Z3449:Z10480,'VLOOKUP Ranges'!$A$2:$B$5,2,TRUE)</f>
        <v>35-70</v>
      </c>
      <c r="Z3449">
        <v>50.1</v>
      </c>
      <c r="AA3449">
        <v>50.1</v>
      </c>
      <c r="AB3449" t="s">
        <v>44</v>
      </c>
      <c r="AC3449">
        <v>0</v>
      </c>
      <c r="AD3449">
        <v>57</v>
      </c>
      <c r="AE3449">
        <v>5617</v>
      </c>
      <c r="AG3449" t="b">
        <v>0</v>
      </c>
      <c r="AH3449" t="b">
        <v>0</v>
      </c>
      <c r="AI3449" t="b">
        <v>0</v>
      </c>
      <c r="AJ3449" t="b">
        <v>0</v>
      </c>
      <c r="AK3449" t="b">
        <v>0</v>
      </c>
      <c r="AL3449" t="b">
        <v>1</v>
      </c>
      <c r="AM3449" t="b">
        <v>0</v>
      </c>
      <c r="AN3449">
        <v>50.1</v>
      </c>
      <c r="AO3449">
        <f t="shared" si="53"/>
        <v>51</v>
      </c>
      <c r="AP3449" t="b">
        <v>0</v>
      </c>
    </row>
    <row r="3450" spans="1:42" x14ac:dyDescent="0.25">
      <c r="A3450" t="s">
        <v>6292</v>
      </c>
      <c r="B3450">
        <v>1</v>
      </c>
      <c r="C3450" t="s">
        <v>40</v>
      </c>
      <c r="D3450" t="s">
        <v>41</v>
      </c>
      <c r="E3450" t="s">
        <v>2485</v>
      </c>
      <c r="F3450">
        <v>92532</v>
      </c>
      <c r="G3450" t="s">
        <v>2486</v>
      </c>
      <c r="H3450">
        <v>33.705835999999998</v>
      </c>
      <c r="I3450">
        <v>-117.31820399999999</v>
      </c>
      <c r="J3450">
        <v>0</v>
      </c>
      <c r="K3450">
        <v>0</v>
      </c>
      <c r="L3450">
        <v>1</v>
      </c>
      <c r="M3450">
        <v>0</v>
      </c>
      <c r="N3450" t="str">
        <f>VLOOKUP(O3450:O10481,'VLOOKUP Ranges'!$A$9:$B$12,2,TRUE)</f>
        <v>9-29</v>
      </c>
      <c r="O3450">
        <v>25</v>
      </c>
      <c r="P3450">
        <v>1</v>
      </c>
      <c r="Q3450" t="s">
        <v>44</v>
      </c>
      <c r="R3450" t="s">
        <v>44</v>
      </c>
      <c r="S3450" t="s">
        <v>44</v>
      </c>
      <c r="T3450" t="s">
        <v>45</v>
      </c>
      <c r="U3450" t="s">
        <v>44</v>
      </c>
      <c r="V3450" t="s">
        <v>44</v>
      </c>
      <c r="W3450" t="s">
        <v>44</v>
      </c>
      <c r="X3450">
        <v>1</v>
      </c>
      <c r="Y3450" t="str">
        <f>VLOOKUP(Z3450:Z10481,'VLOOKUP Ranges'!$A$2:$B$5,2,TRUE)</f>
        <v>70-89</v>
      </c>
      <c r="Z3450">
        <v>74.599999999999994</v>
      </c>
      <c r="AA3450">
        <v>1797.75</v>
      </c>
      <c r="AB3450" t="s">
        <v>44</v>
      </c>
      <c r="AC3450">
        <v>0</v>
      </c>
      <c r="AD3450">
        <v>35</v>
      </c>
      <c r="AE3450">
        <v>4591</v>
      </c>
      <c r="AG3450" t="b">
        <v>0</v>
      </c>
      <c r="AH3450" t="b">
        <v>0</v>
      </c>
      <c r="AI3450" t="b">
        <v>1</v>
      </c>
      <c r="AJ3450" t="b">
        <v>0</v>
      </c>
      <c r="AK3450" t="b">
        <v>0</v>
      </c>
      <c r="AL3450" t="b">
        <v>1</v>
      </c>
      <c r="AM3450" t="b">
        <v>0</v>
      </c>
      <c r="AN3450">
        <v>71.91</v>
      </c>
      <c r="AO3450">
        <f t="shared" si="53"/>
        <v>75</v>
      </c>
      <c r="AP3450" t="b">
        <v>0</v>
      </c>
    </row>
    <row r="3451" spans="1:42" x14ac:dyDescent="0.25">
      <c r="A3451" t="s">
        <v>6293</v>
      </c>
      <c r="B3451">
        <v>1</v>
      </c>
      <c r="C3451" t="s">
        <v>40</v>
      </c>
      <c r="D3451" t="s">
        <v>41</v>
      </c>
      <c r="E3451" t="s">
        <v>3274</v>
      </c>
      <c r="F3451">
        <v>92536</v>
      </c>
      <c r="G3451" t="s">
        <v>3275</v>
      </c>
      <c r="H3451">
        <v>33.482242999999997</v>
      </c>
      <c r="I3451">
        <v>-116.827173</v>
      </c>
      <c r="J3451">
        <v>0</v>
      </c>
      <c r="K3451">
        <v>0</v>
      </c>
      <c r="L3451">
        <v>0</v>
      </c>
      <c r="M3451">
        <v>1</v>
      </c>
      <c r="N3451" t="str">
        <f>VLOOKUP(O3451:O10482,'VLOOKUP Ranges'!$A$9:$B$12,2,TRUE)</f>
        <v>9-29</v>
      </c>
      <c r="O3451">
        <v>24</v>
      </c>
      <c r="P3451">
        <v>1</v>
      </c>
      <c r="Q3451" t="s">
        <v>44</v>
      </c>
      <c r="R3451" t="s">
        <v>66</v>
      </c>
      <c r="S3451" t="s">
        <v>66</v>
      </c>
      <c r="T3451" t="s">
        <v>66</v>
      </c>
      <c r="U3451" t="s">
        <v>66</v>
      </c>
      <c r="V3451" t="s">
        <v>66</v>
      </c>
      <c r="W3451" t="s">
        <v>66</v>
      </c>
      <c r="X3451">
        <v>0</v>
      </c>
      <c r="Y3451" t="str">
        <f>VLOOKUP(Z3451:Z10482,'VLOOKUP Ranges'!$A$2:$B$5,2,TRUE)</f>
        <v>18-35</v>
      </c>
      <c r="Z3451">
        <v>19.75</v>
      </c>
      <c r="AA3451">
        <v>498.1</v>
      </c>
      <c r="AB3451" t="s">
        <v>44</v>
      </c>
      <c r="AC3451">
        <v>0</v>
      </c>
      <c r="AD3451">
        <v>43</v>
      </c>
      <c r="AE3451">
        <v>2639</v>
      </c>
      <c r="AG3451" t="b">
        <v>0</v>
      </c>
      <c r="AH3451" t="b">
        <v>1</v>
      </c>
      <c r="AI3451" t="b">
        <v>0</v>
      </c>
      <c r="AJ3451" t="b">
        <v>1</v>
      </c>
      <c r="AK3451" t="b">
        <v>0</v>
      </c>
      <c r="AL3451" t="b">
        <v>0</v>
      </c>
      <c r="AM3451" t="b">
        <v>1</v>
      </c>
      <c r="AN3451">
        <v>20.754166666666599</v>
      </c>
      <c r="AO3451">
        <f t="shared" si="53"/>
        <v>20</v>
      </c>
      <c r="AP3451" t="b">
        <v>0</v>
      </c>
    </row>
    <row r="3452" spans="1:42" x14ac:dyDescent="0.25">
      <c r="A3452" t="s">
        <v>6294</v>
      </c>
      <c r="B3452">
        <v>1</v>
      </c>
      <c r="C3452" t="s">
        <v>40</v>
      </c>
      <c r="D3452" t="s">
        <v>41</v>
      </c>
      <c r="E3452" t="s">
        <v>407</v>
      </c>
      <c r="F3452">
        <v>92544</v>
      </c>
      <c r="G3452" t="s">
        <v>408</v>
      </c>
      <c r="H3452">
        <v>33.644584999999999</v>
      </c>
      <c r="I3452">
        <v>-116.871544</v>
      </c>
      <c r="J3452">
        <v>1</v>
      </c>
      <c r="K3452">
        <v>0</v>
      </c>
      <c r="L3452">
        <v>1</v>
      </c>
      <c r="M3452">
        <v>0</v>
      </c>
      <c r="N3452" t="str">
        <f>VLOOKUP(O3452:O10483,'VLOOKUP Ranges'!$A$9:$B$12,2,TRUE)</f>
        <v>29-55</v>
      </c>
      <c r="O3452">
        <v>51</v>
      </c>
      <c r="P3452">
        <v>1</v>
      </c>
      <c r="Q3452" t="s">
        <v>45</v>
      </c>
      <c r="R3452" t="s">
        <v>44</v>
      </c>
      <c r="S3452" t="s">
        <v>45</v>
      </c>
      <c r="T3452" t="s">
        <v>45</v>
      </c>
      <c r="U3452" t="s">
        <v>44</v>
      </c>
      <c r="V3452" t="s">
        <v>45</v>
      </c>
      <c r="W3452" t="s">
        <v>45</v>
      </c>
      <c r="X3452">
        <v>1</v>
      </c>
      <c r="Y3452" t="str">
        <f>VLOOKUP(Z3452:Z10483,'VLOOKUP Ranges'!$A$2:$B$5,2,TRUE)</f>
        <v>89-118</v>
      </c>
      <c r="Z3452">
        <v>106.8</v>
      </c>
      <c r="AA3452">
        <v>5498.8</v>
      </c>
      <c r="AB3452" t="s">
        <v>44</v>
      </c>
      <c r="AC3452">
        <v>0</v>
      </c>
      <c r="AD3452">
        <v>33</v>
      </c>
      <c r="AE3452">
        <v>4640</v>
      </c>
      <c r="AG3452" t="b">
        <v>1</v>
      </c>
      <c r="AH3452" t="b">
        <v>0</v>
      </c>
      <c r="AI3452" t="b">
        <v>1</v>
      </c>
      <c r="AJ3452" t="b">
        <v>0</v>
      </c>
      <c r="AK3452" t="b">
        <v>0</v>
      </c>
      <c r="AL3452" t="b">
        <v>0</v>
      </c>
      <c r="AM3452" t="b">
        <v>0</v>
      </c>
      <c r="AN3452">
        <v>107.81960784313701</v>
      </c>
      <c r="AO3452">
        <f t="shared" si="53"/>
        <v>107</v>
      </c>
      <c r="AP3452" t="b">
        <v>0</v>
      </c>
    </row>
    <row r="3453" spans="1:42" x14ac:dyDescent="0.25">
      <c r="A3453" t="s">
        <v>6295</v>
      </c>
      <c r="B3453">
        <v>1</v>
      </c>
      <c r="C3453" t="s">
        <v>40</v>
      </c>
      <c r="D3453" t="s">
        <v>41</v>
      </c>
      <c r="E3453" t="s">
        <v>407</v>
      </c>
      <c r="F3453">
        <v>92545</v>
      </c>
      <c r="G3453" t="s">
        <v>4501</v>
      </c>
      <c r="H3453">
        <v>33.734932999999998</v>
      </c>
      <c r="I3453">
        <v>-117.044145</v>
      </c>
      <c r="J3453">
        <v>0</v>
      </c>
      <c r="K3453">
        <v>0</v>
      </c>
      <c r="L3453">
        <v>1</v>
      </c>
      <c r="M3453">
        <v>0</v>
      </c>
      <c r="N3453" t="str">
        <f>VLOOKUP(O3453:O10484,'VLOOKUP Ranges'!$A$9:$B$12,2,TRUE)</f>
        <v>55-77</v>
      </c>
      <c r="O3453">
        <v>57</v>
      </c>
      <c r="P3453">
        <v>1</v>
      </c>
      <c r="Q3453" t="s">
        <v>45</v>
      </c>
      <c r="R3453" t="s">
        <v>45</v>
      </c>
      <c r="S3453" t="s">
        <v>44</v>
      </c>
      <c r="T3453" t="s">
        <v>45</v>
      </c>
      <c r="U3453" t="s">
        <v>45</v>
      </c>
      <c r="V3453" t="s">
        <v>45</v>
      </c>
      <c r="W3453" t="s">
        <v>45</v>
      </c>
      <c r="X3453">
        <v>1</v>
      </c>
      <c r="Y3453" t="str">
        <f>VLOOKUP(Z3453:Z10484,'VLOOKUP Ranges'!$A$2:$B$5,2,TRUE)</f>
        <v>70-89</v>
      </c>
      <c r="Z3453">
        <v>84.5</v>
      </c>
      <c r="AA3453">
        <v>4845.3999999999996</v>
      </c>
      <c r="AB3453" t="s">
        <v>44</v>
      </c>
      <c r="AC3453">
        <v>0</v>
      </c>
      <c r="AD3453">
        <v>41</v>
      </c>
      <c r="AE3453">
        <v>5928</v>
      </c>
      <c r="AG3453" t="b">
        <v>0</v>
      </c>
      <c r="AH3453" t="b">
        <v>1</v>
      </c>
      <c r="AI3453" t="b">
        <v>0</v>
      </c>
      <c r="AJ3453" t="b">
        <v>0</v>
      </c>
      <c r="AK3453" t="b">
        <v>0</v>
      </c>
      <c r="AL3453" t="b">
        <v>1</v>
      </c>
      <c r="AM3453" t="b">
        <v>0</v>
      </c>
      <c r="AN3453">
        <v>85.007017543859604</v>
      </c>
      <c r="AO3453">
        <f t="shared" si="53"/>
        <v>85</v>
      </c>
      <c r="AP3453" t="b">
        <v>1</v>
      </c>
    </row>
    <row r="3454" spans="1:42" x14ac:dyDescent="0.25">
      <c r="A3454" t="s">
        <v>6296</v>
      </c>
      <c r="B3454">
        <v>1</v>
      </c>
      <c r="C3454" t="s">
        <v>40</v>
      </c>
      <c r="D3454" t="s">
        <v>41</v>
      </c>
      <c r="E3454" t="s">
        <v>410</v>
      </c>
      <c r="F3454">
        <v>92548</v>
      </c>
      <c r="G3454" t="s">
        <v>411</v>
      </c>
      <c r="H3454">
        <v>33.761893999999998</v>
      </c>
      <c r="I3454">
        <v>-117.120868</v>
      </c>
      <c r="J3454">
        <v>0</v>
      </c>
      <c r="K3454">
        <v>0</v>
      </c>
      <c r="L3454">
        <v>0</v>
      </c>
      <c r="M3454">
        <v>0</v>
      </c>
      <c r="N3454" t="str">
        <f>VLOOKUP(O3454:O10485,'VLOOKUP Ranges'!$A$9:$B$12,2,TRUE)</f>
        <v>9-29</v>
      </c>
      <c r="O3454">
        <v>15</v>
      </c>
      <c r="P3454">
        <v>1</v>
      </c>
      <c r="Q3454" t="s">
        <v>45</v>
      </c>
      <c r="R3454" t="s">
        <v>66</v>
      </c>
      <c r="S3454" t="s">
        <v>66</v>
      </c>
      <c r="T3454" t="s">
        <v>66</v>
      </c>
      <c r="U3454" t="s">
        <v>66</v>
      </c>
      <c r="V3454" t="s">
        <v>66</v>
      </c>
      <c r="W3454" t="s">
        <v>66</v>
      </c>
      <c r="X3454">
        <v>0</v>
      </c>
      <c r="Y3454" t="str">
        <f>VLOOKUP(Z3454:Z10485,'VLOOKUP Ranges'!$A$2:$B$5,2,TRUE)</f>
        <v>18-35</v>
      </c>
      <c r="Z3454">
        <v>25.05</v>
      </c>
      <c r="AA3454">
        <v>369.1</v>
      </c>
      <c r="AB3454" t="s">
        <v>44</v>
      </c>
      <c r="AC3454">
        <v>0</v>
      </c>
      <c r="AD3454">
        <v>43</v>
      </c>
      <c r="AE3454">
        <v>5218</v>
      </c>
      <c r="AG3454" t="b">
        <v>0</v>
      </c>
      <c r="AH3454" t="b">
        <v>1</v>
      </c>
      <c r="AI3454" t="b">
        <v>0</v>
      </c>
      <c r="AJ3454" t="b">
        <v>1</v>
      </c>
      <c r="AK3454" t="b">
        <v>0</v>
      </c>
      <c r="AL3454" t="b">
        <v>0</v>
      </c>
      <c r="AM3454" t="b">
        <v>0</v>
      </c>
      <c r="AN3454">
        <v>24.606666666666602</v>
      </c>
      <c r="AO3454">
        <f t="shared" si="53"/>
        <v>26</v>
      </c>
      <c r="AP3454" t="b">
        <v>0</v>
      </c>
    </row>
    <row r="3455" spans="1:42" x14ac:dyDescent="0.25">
      <c r="A3455" t="s">
        <v>6297</v>
      </c>
      <c r="B3455">
        <v>1</v>
      </c>
      <c r="C3455" t="s">
        <v>40</v>
      </c>
      <c r="D3455" t="s">
        <v>41</v>
      </c>
      <c r="E3455" t="s">
        <v>413</v>
      </c>
      <c r="F3455">
        <v>92549</v>
      </c>
      <c r="G3455" t="s">
        <v>414</v>
      </c>
      <c r="H3455">
        <v>33.755038999999996</v>
      </c>
      <c r="I3455">
        <v>-116.74179599999999</v>
      </c>
      <c r="J3455">
        <v>0</v>
      </c>
      <c r="K3455">
        <v>0</v>
      </c>
      <c r="L3455">
        <v>1</v>
      </c>
      <c r="M3455">
        <v>0</v>
      </c>
      <c r="N3455" t="str">
        <f>VLOOKUP(O3455:O10486,'VLOOKUP Ranges'!$A$9:$B$12,2,TRUE)</f>
        <v>55-77</v>
      </c>
      <c r="O3455">
        <v>72</v>
      </c>
      <c r="P3455">
        <v>1</v>
      </c>
      <c r="Q3455" t="s">
        <v>44</v>
      </c>
      <c r="R3455" t="s">
        <v>45</v>
      </c>
      <c r="S3455" t="s">
        <v>45</v>
      </c>
      <c r="T3455" t="s">
        <v>45</v>
      </c>
      <c r="U3455" t="s">
        <v>45</v>
      </c>
      <c r="V3455" t="s">
        <v>45</v>
      </c>
      <c r="W3455" t="s">
        <v>45</v>
      </c>
      <c r="X3455">
        <v>1</v>
      </c>
      <c r="Y3455" t="str">
        <f>VLOOKUP(Z3455:Z10486,'VLOOKUP Ranges'!$A$2:$B$5,2,TRUE)</f>
        <v>70-89</v>
      </c>
      <c r="Z3455">
        <v>83.7</v>
      </c>
      <c r="AA3455">
        <v>6096.9</v>
      </c>
      <c r="AB3455" t="s">
        <v>44</v>
      </c>
      <c r="AC3455">
        <v>0</v>
      </c>
      <c r="AD3455">
        <v>36</v>
      </c>
      <c r="AE3455">
        <v>4592</v>
      </c>
      <c r="AG3455" t="b">
        <v>0</v>
      </c>
      <c r="AH3455" t="b">
        <v>1</v>
      </c>
      <c r="AI3455" t="b">
        <v>0</v>
      </c>
      <c r="AJ3455" t="b">
        <v>0</v>
      </c>
      <c r="AK3455" t="b">
        <v>0</v>
      </c>
      <c r="AL3455" t="b">
        <v>0</v>
      </c>
      <c r="AM3455" t="b">
        <v>0</v>
      </c>
      <c r="AN3455">
        <v>84.679166666666603</v>
      </c>
      <c r="AO3455">
        <f t="shared" si="53"/>
        <v>84</v>
      </c>
      <c r="AP3455" t="b">
        <v>1</v>
      </c>
    </row>
    <row r="3456" spans="1:42" x14ac:dyDescent="0.25">
      <c r="A3456" t="s">
        <v>6298</v>
      </c>
      <c r="B3456">
        <v>1</v>
      </c>
      <c r="C3456" t="s">
        <v>40</v>
      </c>
      <c r="D3456" t="s">
        <v>41</v>
      </c>
      <c r="E3456" t="s">
        <v>416</v>
      </c>
      <c r="F3456">
        <v>92553</v>
      </c>
      <c r="G3456" t="s">
        <v>4504</v>
      </c>
      <c r="H3456">
        <v>33.923149000000002</v>
      </c>
      <c r="I3456">
        <v>-117.244933</v>
      </c>
      <c r="J3456">
        <v>1</v>
      </c>
      <c r="K3456">
        <v>0</v>
      </c>
      <c r="L3456">
        <v>1</v>
      </c>
      <c r="M3456">
        <v>0</v>
      </c>
      <c r="N3456" t="str">
        <f>VLOOKUP(O3456:O10487,'VLOOKUP Ranges'!$A$9:$B$12,2,TRUE)</f>
        <v>9-29</v>
      </c>
      <c r="O3456">
        <v>28</v>
      </c>
      <c r="P3456">
        <v>1</v>
      </c>
      <c r="Q3456" t="s">
        <v>45</v>
      </c>
      <c r="R3456" t="s">
        <v>44</v>
      </c>
      <c r="S3456" t="s">
        <v>45</v>
      </c>
      <c r="T3456" t="s">
        <v>45</v>
      </c>
      <c r="U3456" t="s">
        <v>44</v>
      </c>
      <c r="V3456" t="s">
        <v>45</v>
      </c>
      <c r="W3456" t="s">
        <v>44</v>
      </c>
      <c r="X3456">
        <v>0</v>
      </c>
      <c r="Y3456" t="str">
        <f>VLOOKUP(Z3456:Z10487,'VLOOKUP Ranges'!$A$2:$B$5,2,TRUE)</f>
        <v>89-118</v>
      </c>
      <c r="Z3456">
        <v>96.6</v>
      </c>
      <c r="AA3456">
        <v>2684.35</v>
      </c>
      <c r="AB3456" t="s">
        <v>44</v>
      </c>
      <c r="AC3456">
        <v>0</v>
      </c>
      <c r="AD3456">
        <v>43</v>
      </c>
      <c r="AE3456">
        <v>5530</v>
      </c>
      <c r="AG3456" t="b">
        <v>0</v>
      </c>
      <c r="AH3456" t="b">
        <v>0</v>
      </c>
      <c r="AI3456" t="b">
        <v>1</v>
      </c>
      <c r="AJ3456" t="b">
        <v>0</v>
      </c>
      <c r="AK3456" t="b">
        <v>1</v>
      </c>
      <c r="AL3456" t="b">
        <v>0</v>
      </c>
      <c r="AM3456" t="b">
        <v>0</v>
      </c>
      <c r="AN3456">
        <v>95.869642857142793</v>
      </c>
      <c r="AO3456">
        <f t="shared" si="53"/>
        <v>97</v>
      </c>
      <c r="AP3456" t="b">
        <v>0</v>
      </c>
    </row>
    <row r="3457" spans="1:42" x14ac:dyDescent="0.25">
      <c r="A3457" t="s">
        <v>6299</v>
      </c>
      <c r="B3457">
        <v>1</v>
      </c>
      <c r="C3457" t="s">
        <v>40</v>
      </c>
      <c r="D3457" t="s">
        <v>41</v>
      </c>
      <c r="E3457" t="s">
        <v>416</v>
      </c>
      <c r="F3457">
        <v>92557</v>
      </c>
      <c r="G3457" t="s">
        <v>417</v>
      </c>
      <c r="H3457">
        <v>33.970661</v>
      </c>
      <c r="I3457">
        <v>-117.255039</v>
      </c>
      <c r="J3457">
        <v>1</v>
      </c>
      <c r="K3457">
        <v>0</v>
      </c>
      <c r="L3457">
        <v>1</v>
      </c>
      <c r="M3457">
        <v>1</v>
      </c>
      <c r="N3457" t="str">
        <f>VLOOKUP(O3457:O10488,'VLOOKUP Ranges'!$A$9:$B$12,2,TRUE)</f>
        <v>55-77</v>
      </c>
      <c r="O3457">
        <v>70</v>
      </c>
      <c r="P3457">
        <v>1</v>
      </c>
      <c r="Q3457" t="s">
        <v>44</v>
      </c>
      <c r="R3457" t="s">
        <v>45</v>
      </c>
      <c r="S3457" t="s">
        <v>45</v>
      </c>
      <c r="T3457" t="s">
        <v>45</v>
      </c>
      <c r="U3457" t="s">
        <v>45</v>
      </c>
      <c r="V3457" t="s">
        <v>45</v>
      </c>
      <c r="W3457" t="s">
        <v>44</v>
      </c>
      <c r="X3457">
        <v>1</v>
      </c>
      <c r="Y3457" t="str">
        <f>VLOOKUP(Z3457:Z10488,'VLOOKUP Ranges'!$A$2:$B$5,2,TRUE)</f>
        <v>89-118</v>
      </c>
      <c r="Z3457">
        <v>101.1</v>
      </c>
      <c r="AA3457">
        <v>6994.8</v>
      </c>
      <c r="AB3457" t="s">
        <v>44</v>
      </c>
      <c r="AC3457">
        <v>0</v>
      </c>
      <c r="AD3457">
        <v>62</v>
      </c>
      <c r="AE3457">
        <v>4226</v>
      </c>
      <c r="AG3457" t="b">
        <v>0</v>
      </c>
      <c r="AH3457" t="b">
        <v>1</v>
      </c>
      <c r="AI3457" t="b">
        <v>1</v>
      </c>
      <c r="AJ3457" t="b">
        <v>0</v>
      </c>
      <c r="AK3457" t="b">
        <v>1</v>
      </c>
      <c r="AL3457" t="b">
        <v>0</v>
      </c>
      <c r="AM3457" t="b">
        <v>0</v>
      </c>
      <c r="AN3457">
        <v>99.925714285714193</v>
      </c>
      <c r="AO3457">
        <f t="shared" si="53"/>
        <v>102</v>
      </c>
      <c r="AP3457" t="b">
        <v>1</v>
      </c>
    </row>
    <row r="3458" spans="1:42" x14ac:dyDescent="0.25">
      <c r="A3458" t="s">
        <v>6300</v>
      </c>
      <c r="B3458">
        <v>1</v>
      </c>
      <c r="C3458" t="s">
        <v>40</v>
      </c>
      <c r="D3458" t="s">
        <v>41</v>
      </c>
      <c r="E3458" t="s">
        <v>4507</v>
      </c>
      <c r="F3458">
        <v>92561</v>
      </c>
      <c r="G3458" t="s">
        <v>4508</v>
      </c>
      <c r="H3458">
        <v>33.638644999999997</v>
      </c>
      <c r="I3458">
        <v>-116.55783</v>
      </c>
      <c r="J3458">
        <v>0</v>
      </c>
      <c r="K3458">
        <v>0</v>
      </c>
      <c r="L3458">
        <v>0</v>
      </c>
      <c r="M3458">
        <v>0</v>
      </c>
      <c r="N3458" t="str">
        <f>VLOOKUP(O3458:O10489,'VLOOKUP Ranges'!$A$9:$B$12,2,TRUE)</f>
        <v>9-29</v>
      </c>
      <c r="O3458">
        <v>13</v>
      </c>
      <c r="P3458">
        <v>1</v>
      </c>
      <c r="Q3458" t="s">
        <v>44</v>
      </c>
      <c r="R3458" t="s">
        <v>66</v>
      </c>
      <c r="S3458" t="s">
        <v>66</v>
      </c>
      <c r="T3458" t="s">
        <v>66</v>
      </c>
      <c r="U3458" t="s">
        <v>66</v>
      </c>
      <c r="V3458" t="s">
        <v>66</v>
      </c>
      <c r="W3458" t="s">
        <v>66</v>
      </c>
      <c r="X3458">
        <v>0</v>
      </c>
      <c r="Y3458" t="str">
        <f>VLOOKUP(Z3458:Z10489,'VLOOKUP Ranges'!$A$2:$B$5,2,TRUE)</f>
        <v>18-35</v>
      </c>
      <c r="Z3458">
        <v>20.2</v>
      </c>
      <c r="AA3458">
        <v>273.25</v>
      </c>
      <c r="AB3458" t="s">
        <v>44</v>
      </c>
      <c r="AC3458">
        <v>0</v>
      </c>
      <c r="AD3458">
        <v>34</v>
      </c>
      <c r="AE3458">
        <v>2953</v>
      </c>
      <c r="AG3458" t="b">
        <v>1</v>
      </c>
      <c r="AH3458" t="b">
        <v>0</v>
      </c>
      <c r="AI3458" t="b">
        <v>0</v>
      </c>
      <c r="AJ3458" t="b">
        <v>1</v>
      </c>
      <c r="AK3458" t="b">
        <v>0</v>
      </c>
      <c r="AL3458" t="b">
        <v>0</v>
      </c>
      <c r="AM3458" t="b">
        <v>1</v>
      </c>
      <c r="AN3458">
        <v>21.019230769230699</v>
      </c>
      <c r="AO3458">
        <f t="shared" si="53"/>
        <v>21</v>
      </c>
      <c r="AP3458" t="b">
        <v>0</v>
      </c>
    </row>
    <row r="3459" spans="1:42" x14ac:dyDescent="0.25">
      <c r="A3459" t="s">
        <v>6301</v>
      </c>
      <c r="B3459">
        <v>1</v>
      </c>
      <c r="C3459" t="s">
        <v>40</v>
      </c>
      <c r="D3459" t="s">
        <v>41</v>
      </c>
      <c r="E3459" t="s">
        <v>419</v>
      </c>
      <c r="F3459">
        <v>92562</v>
      </c>
      <c r="G3459" t="s">
        <v>4510</v>
      </c>
      <c r="H3459">
        <v>33.548869000000003</v>
      </c>
      <c r="I3459">
        <v>-117.334165</v>
      </c>
      <c r="J3459">
        <v>0</v>
      </c>
      <c r="K3459">
        <v>1</v>
      </c>
      <c r="L3459">
        <v>1</v>
      </c>
      <c r="M3459">
        <v>0</v>
      </c>
      <c r="N3459" t="str">
        <f>VLOOKUP(O3459:O10490,'VLOOKUP Ranges'!$A$9:$B$12,2,TRUE)</f>
        <v>55-77</v>
      </c>
      <c r="O3459">
        <v>59</v>
      </c>
      <c r="P3459">
        <v>1</v>
      </c>
      <c r="Q3459" t="s">
        <v>45</v>
      </c>
      <c r="R3459" t="s">
        <v>45</v>
      </c>
      <c r="S3459" t="s">
        <v>45</v>
      </c>
      <c r="T3459" t="s">
        <v>45</v>
      </c>
      <c r="U3459" t="s">
        <v>45</v>
      </c>
      <c r="V3459" t="s">
        <v>44</v>
      </c>
      <c r="W3459" t="s">
        <v>44</v>
      </c>
      <c r="X3459">
        <v>1</v>
      </c>
      <c r="Y3459" t="str">
        <f>VLOOKUP(Z3459:Z10490,'VLOOKUP Ranges'!$A$2:$B$5,2,TRUE)</f>
        <v>89-118</v>
      </c>
      <c r="Z3459">
        <v>94.05</v>
      </c>
      <c r="AA3459">
        <v>5483.9</v>
      </c>
      <c r="AB3459" t="s">
        <v>44</v>
      </c>
      <c r="AC3459">
        <v>0</v>
      </c>
      <c r="AD3459">
        <v>30</v>
      </c>
      <c r="AE3459">
        <v>5061</v>
      </c>
      <c r="AG3459" t="b">
        <v>1</v>
      </c>
      <c r="AH3459" t="b">
        <v>0</v>
      </c>
      <c r="AI3459" t="b">
        <v>1</v>
      </c>
      <c r="AJ3459" t="b">
        <v>0</v>
      </c>
      <c r="AK3459" t="b">
        <v>0</v>
      </c>
      <c r="AL3459" t="b">
        <v>1</v>
      </c>
      <c r="AM3459" t="b">
        <v>0</v>
      </c>
      <c r="AN3459">
        <v>92.947457627118595</v>
      </c>
      <c r="AO3459">
        <f t="shared" ref="AO3459:AO3522" si="54">ROUNDUP(Z3459, 0)</f>
        <v>95</v>
      </c>
      <c r="AP3459" t="b">
        <v>1</v>
      </c>
    </row>
    <row r="3460" spans="1:42" x14ac:dyDescent="0.25">
      <c r="A3460" t="s">
        <v>6302</v>
      </c>
      <c r="B3460">
        <v>1</v>
      </c>
      <c r="C3460" t="s">
        <v>40</v>
      </c>
      <c r="D3460" t="s">
        <v>41</v>
      </c>
      <c r="E3460" t="s">
        <v>422</v>
      </c>
      <c r="F3460">
        <v>92570</v>
      </c>
      <c r="G3460" t="s">
        <v>2490</v>
      </c>
      <c r="H3460">
        <v>33.787298</v>
      </c>
      <c r="I3460">
        <v>-117.32067600000001</v>
      </c>
      <c r="J3460">
        <v>0</v>
      </c>
      <c r="K3460">
        <v>0</v>
      </c>
      <c r="L3460">
        <v>1</v>
      </c>
      <c r="M3460">
        <v>0</v>
      </c>
      <c r="N3460" t="str">
        <f>VLOOKUP(O3460:O10491,'VLOOKUP Ranges'!$A$9:$B$12,2,TRUE)</f>
        <v>55-77</v>
      </c>
      <c r="O3460">
        <v>62</v>
      </c>
      <c r="P3460">
        <v>1</v>
      </c>
      <c r="Q3460" t="s">
        <v>44</v>
      </c>
      <c r="R3460" t="s">
        <v>45</v>
      </c>
      <c r="S3460" t="s">
        <v>44</v>
      </c>
      <c r="T3460" t="s">
        <v>45</v>
      </c>
      <c r="U3460" t="s">
        <v>45</v>
      </c>
      <c r="V3460" t="s">
        <v>45</v>
      </c>
      <c r="W3460" t="s">
        <v>45</v>
      </c>
      <c r="X3460">
        <v>0</v>
      </c>
      <c r="Y3460" t="str">
        <f>VLOOKUP(Z3460:Z10491,'VLOOKUP Ranges'!$A$2:$B$5,2,TRUE)</f>
        <v>70-89</v>
      </c>
      <c r="Z3460">
        <v>81</v>
      </c>
      <c r="AA3460">
        <v>4985.8999999999996</v>
      </c>
      <c r="AB3460" t="s">
        <v>44</v>
      </c>
      <c r="AC3460">
        <v>0</v>
      </c>
      <c r="AD3460">
        <v>31</v>
      </c>
      <c r="AE3460">
        <v>4684</v>
      </c>
      <c r="AG3460" t="b">
        <v>0</v>
      </c>
      <c r="AH3460" t="b">
        <v>1</v>
      </c>
      <c r="AI3460" t="b">
        <v>0</v>
      </c>
      <c r="AJ3460" t="b">
        <v>0</v>
      </c>
      <c r="AK3460" t="b">
        <v>0</v>
      </c>
      <c r="AL3460" t="b">
        <v>0</v>
      </c>
      <c r="AM3460" t="b">
        <v>1</v>
      </c>
      <c r="AN3460">
        <v>80.417741935483804</v>
      </c>
      <c r="AO3460">
        <f t="shared" si="54"/>
        <v>81</v>
      </c>
      <c r="AP3460" t="b">
        <v>1</v>
      </c>
    </row>
    <row r="3461" spans="1:42" x14ac:dyDescent="0.25">
      <c r="A3461" t="s">
        <v>6303</v>
      </c>
      <c r="B3461">
        <v>1</v>
      </c>
      <c r="C3461" t="s">
        <v>40</v>
      </c>
      <c r="D3461" t="s">
        <v>41</v>
      </c>
      <c r="E3461" t="s">
        <v>422</v>
      </c>
      <c r="F3461">
        <v>92571</v>
      </c>
      <c r="G3461" t="s">
        <v>423</v>
      </c>
      <c r="H3461">
        <v>33.828288999999998</v>
      </c>
      <c r="I3461">
        <v>-117.201666</v>
      </c>
      <c r="J3461">
        <v>0</v>
      </c>
      <c r="K3461">
        <v>0</v>
      </c>
      <c r="L3461">
        <v>0</v>
      </c>
      <c r="M3461">
        <v>0</v>
      </c>
      <c r="N3461" t="str">
        <f>VLOOKUP(O3461:O10492,'VLOOKUP Ranges'!$A$9:$B$12,2,TRUE)</f>
        <v>9-29</v>
      </c>
      <c r="O3461">
        <v>21</v>
      </c>
      <c r="P3461">
        <v>1</v>
      </c>
      <c r="Q3461" t="s">
        <v>44</v>
      </c>
      <c r="R3461" t="s">
        <v>45</v>
      </c>
      <c r="S3461" t="s">
        <v>44</v>
      </c>
      <c r="T3461" t="s">
        <v>45</v>
      </c>
      <c r="U3461" t="s">
        <v>45</v>
      </c>
      <c r="V3461" t="s">
        <v>44</v>
      </c>
      <c r="W3461" t="s">
        <v>44</v>
      </c>
      <c r="X3461">
        <v>1</v>
      </c>
      <c r="Y3461" t="str">
        <f>VLOOKUP(Z3461:Z10492,'VLOOKUP Ranges'!$A$2:$B$5,2,TRUE)</f>
        <v>35-70</v>
      </c>
      <c r="Z3461">
        <v>60.25</v>
      </c>
      <c r="AA3461">
        <v>1258.3499999999999</v>
      </c>
      <c r="AB3461" t="s">
        <v>44</v>
      </c>
      <c r="AC3461">
        <v>0</v>
      </c>
      <c r="AD3461">
        <v>25</v>
      </c>
      <c r="AE3461">
        <v>4870</v>
      </c>
      <c r="AG3461" t="b">
        <v>1</v>
      </c>
      <c r="AH3461" t="b">
        <v>0</v>
      </c>
      <c r="AI3461" t="b">
        <v>0</v>
      </c>
      <c r="AJ3461" t="b">
        <v>0</v>
      </c>
      <c r="AK3461" t="b">
        <v>0</v>
      </c>
      <c r="AL3461" t="b">
        <v>1</v>
      </c>
      <c r="AM3461" t="b">
        <v>0</v>
      </c>
      <c r="AN3461">
        <v>59.9214285714285</v>
      </c>
      <c r="AO3461">
        <f t="shared" si="54"/>
        <v>61</v>
      </c>
      <c r="AP3461" t="b">
        <v>1</v>
      </c>
    </row>
    <row r="3462" spans="1:42" x14ac:dyDescent="0.25">
      <c r="A3462" t="s">
        <v>6304</v>
      </c>
      <c r="B3462">
        <v>1</v>
      </c>
      <c r="C3462" t="s">
        <v>40</v>
      </c>
      <c r="D3462" t="s">
        <v>41</v>
      </c>
      <c r="E3462" t="s">
        <v>3279</v>
      </c>
      <c r="F3462">
        <v>92582</v>
      </c>
      <c r="G3462" t="s">
        <v>3280</v>
      </c>
      <c r="H3462">
        <v>33.806708</v>
      </c>
      <c r="I3462">
        <v>-117.02007</v>
      </c>
      <c r="J3462">
        <v>0</v>
      </c>
      <c r="K3462">
        <v>0</v>
      </c>
      <c r="L3462">
        <v>0</v>
      </c>
      <c r="M3462">
        <v>0</v>
      </c>
      <c r="N3462" t="str">
        <f>VLOOKUP(O3462:O10493,'VLOOKUP Ranges'!$A$9:$B$12,2,TRUE)</f>
        <v>1-9</v>
      </c>
      <c r="O3462">
        <v>2</v>
      </c>
      <c r="P3462">
        <v>1</v>
      </c>
      <c r="Q3462" t="s">
        <v>44</v>
      </c>
      <c r="R3462" t="s">
        <v>44</v>
      </c>
      <c r="S3462" t="s">
        <v>44</v>
      </c>
      <c r="T3462" t="s">
        <v>45</v>
      </c>
      <c r="U3462" t="s">
        <v>44</v>
      </c>
      <c r="V3462" t="s">
        <v>44</v>
      </c>
      <c r="W3462" t="s">
        <v>45</v>
      </c>
      <c r="X3462">
        <v>0</v>
      </c>
      <c r="Y3462" t="str">
        <f>VLOOKUP(Z3462:Z10493,'VLOOKUP Ranges'!$A$2:$B$5,2,TRUE)</f>
        <v>35-70</v>
      </c>
      <c r="Z3462">
        <v>60.85</v>
      </c>
      <c r="AA3462">
        <v>111.4</v>
      </c>
      <c r="AB3462" t="s">
        <v>44</v>
      </c>
      <c r="AC3462">
        <v>0</v>
      </c>
      <c r="AD3462">
        <v>54</v>
      </c>
      <c r="AE3462">
        <v>3796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1</v>
      </c>
      <c r="AM3462" t="b">
        <v>0</v>
      </c>
      <c r="AN3462">
        <v>55.7</v>
      </c>
      <c r="AO3462">
        <f t="shared" si="54"/>
        <v>61</v>
      </c>
      <c r="AP3462" t="b">
        <v>0</v>
      </c>
    </row>
    <row r="3463" spans="1:42" x14ac:dyDescent="0.25">
      <c r="A3463" t="s">
        <v>6305</v>
      </c>
      <c r="B3463">
        <v>1</v>
      </c>
      <c r="C3463" t="s">
        <v>40</v>
      </c>
      <c r="D3463" t="s">
        <v>41</v>
      </c>
      <c r="E3463" t="s">
        <v>3279</v>
      </c>
      <c r="F3463">
        <v>92583</v>
      </c>
      <c r="G3463" t="s">
        <v>3282</v>
      </c>
      <c r="H3463">
        <v>33.796568000000001</v>
      </c>
      <c r="I3463">
        <v>-116.924723</v>
      </c>
      <c r="J3463">
        <v>0</v>
      </c>
      <c r="K3463">
        <v>0</v>
      </c>
      <c r="L3463">
        <v>0</v>
      </c>
      <c r="M3463">
        <v>0</v>
      </c>
      <c r="N3463" t="str">
        <f>VLOOKUP(O3463:O10494,'VLOOKUP Ranges'!$A$9:$B$12,2,TRUE)</f>
        <v>1-9</v>
      </c>
      <c r="O3463">
        <v>1</v>
      </c>
      <c r="P3463">
        <v>1</v>
      </c>
      <c r="Q3463" t="s">
        <v>44</v>
      </c>
      <c r="R3463" t="s">
        <v>44</v>
      </c>
      <c r="S3463" t="s">
        <v>44</v>
      </c>
      <c r="T3463" t="s">
        <v>44</v>
      </c>
      <c r="U3463" t="s">
        <v>44</v>
      </c>
      <c r="V3463" t="s">
        <v>44</v>
      </c>
      <c r="W3463" t="s">
        <v>44</v>
      </c>
      <c r="X3463">
        <v>0</v>
      </c>
      <c r="Y3463" t="str">
        <f>VLOOKUP(Z3463:Z10494,'VLOOKUP Ranges'!$A$2:$B$5,2,TRUE)</f>
        <v>35-70</v>
      </c>
      <c r="Z3463">
        <v>43.95</v>
      </c>
      <c r="AA3463">
        <v>43.95</v>
      </c>
      <c r="AB3463" t="s">
        <v>44</v>
      </c>
      <c r="AC3463">
        <v>0</v>
      </c>
      <c r="AD3463">
        <v>20</v>
      </c>
      <c r="AE3463">
        <v>5684</v>
      </c>
      <c r="AG3463" t="b">
        <v>0</v>
      </c>
      <c r="AH3463" t="b">
        <v>0</v>
      </c>
      <c r="AI3463" t="b">
        <v>0</v>
      </c>
      <c r="AJ3463" t="b">
        <v>0</v>
      </c>
      <c r="AK3463" t="b">
        <v>1</v>
      </c>
      <c r="AL3463" t="b">
        <v>0</v>
      </c>
      <c r="AM3463" t="b">
        <v>0</v>
      </c>
      <c r="AN3463">
        <v>43.95</v>
      </c>
      <c r="AO3463">
        <f t="shared" si="54"/>
        <v>44</v>
      </c>
      <c r="AP3463" t="b">
        <v>0</v>
      </c>
    </row>
    <row r="3464" spans="1:42" x14ac:dyDescent="0.25">
      <c r="A3464" t="s">
        <v>6306</v>
      </c>
      <c r="B3464">
        <v>1</v>
      </c>
      <c r="C3464" t="s">
        <v>40</v>
      </c>
      <c r="D3464" t="s">
        <v>41</v>
      </c>
      <c r="E3464" t="s">
        <v>4516</v>
      </c>
      <c r="F3464">
        <v>92584</v>
      </c>
      <c r="G3464" t="s">
        <v>4517</v>
      </c>
      <c r="H3464">
        <v>33.653337999999998</v>
      </c>
      <c r="I3464">
        <v>-117.178271</v>
      </c>
      <c r="J3464">
        <v>1</v>
      </c>
      <c r="K3464">
        <v>0</v>
      </c>
      <c r="L3464">
        <v>0</v>
      </c>
      <c r="M3464">
        <v>0</v>
      </c>
      <c r="N3464" t="str">
        <f>VLOOKUP(O3464:O10495,'VLOOKUP Ranges'!$A$9:$B$12,2,TRUE)</f>
        <v>1-9</v>
      </c>
      <c r="O3464">
        <v>4</v>
      </c>
      <c r="P3464">
        <v>1</v>
      </c>
      <c r="Q3464" t="s">
        <v>44</v>
      </c>
      <c r="R3464" t="s">
        <v>44</v>
      </c>
      <c r="S3464" t="s">
        <v>44</v>
      </c>
      <c r="T3464" t="s">
        <v>45</v>
      </c>
      <c r="U3464" t="s">
        <v>44</v>
      </c>
      <c r="V3464" t="s">
        <v>44</v>
      </c>
      <c r="W3464" t="s">
        <v>45</v>
      </c>
      <c r="X3464">
        <v>0</v>
      </c>
      <c r="Y3464" t="str">
        <f>VLOOKUP(Z3464:Z10495,'VLOOKUP Ranges'!$A$2:$B$5,2,TRUE)</f>
        <v>70-89</v>
      </c>
      <c r="Z3464">
        <v>86.05</v>
      </c>
      <c r="AA3464">
        <v>308.10000000000002</v>
      </c>
      <c r="AB3464" t="s">
        <v>44</v>
      </c>
      <c r="AC3464">
        <v>0</v>
      </c>
      <c r="AD3464">
        <v>55</v>
      </c>
      <c r="AE3464">
        <v>3653</v>
      </c>
      <c r="AG3464" t="b">
        <v>0</v>
      </c>
      <c r="AH3464" t="b">
        <v>0</v>
      </c>
      <c r="AI3464" t="b">
        <v>1</v>
      </c>
      <c r="AJ3464" t="b">
        <v>0</v>
      </c>
      <c r="AK3464" t="b">
        <v>0</v>
      </c>
      <c r="AL3464" t="b">
        <v>1</v>
      </c>
      <c r="AM3464" t="b">
        <v>0</v>
      </c>
      <c r="AN3464">
        <v>77.025000000000006</v>
      </c>
      <c r="AO3464">
        <f t="shared" si="54"/>
        <v>87</v>
      </c>
      <c r="AP3464" t="b">
        <v>0</v>
      </c>
    </row>
    <row r="3465" spans="1:42" x14ac:dyDescent="0.25">
      <c r="A3465" t="s">
        <v>6307</v>
      </c>
      <c r="B3465">
        <v>1</v>
      </c>
      <c r="C3465" t="s">
        <v>40</v>
      </c>
      <c r="D3465" t="s">
        <v>41</v>
      </c>
      <c r="E3465" t="s">
        <v>425</v>
      </c>
      <c r="F3465">
        <v>92585</v>
      </c>
      <c r="G3465" t="s">
        <v>4519</v>
      </c>
      <c r="H3465">
        <v>33.739412000000002</v>
      </c>
      <c r="I3465">
        <v>-117.173334</v>
      </c>
      <c r="J3465">
        <v>0</v>
      </c>
      <c r="K3465">
        <v>0</v>
      </c>
      <c r="L3465">
        <v>0</v>
      </c>
      <c r="M3465">
        <v>0</v>
      </c>
      <c r="N3465" t="str">
        <f>VLOOKUP(O3465:O10496,'VLOOKUP Ranges'!$A$9:$B$12,2,TRUE)</f>
        <v>9-29</v>
      </c>
      <c r="O3465">
        <v>19</v>
      </c>
      <c r="P3465">
        <v>1</v>
      </c>
      <c r="Q3465" t="s">
        <v>44</v>
      </c>
      <c r="R3465" t="s">
        <v>66</v>
      </c>
      <c r="S3465" t="s">
        <v>66</v>
      </c>
      <c r="T3465" t="s">
        <v>66</v>
      </c>
      <c r="U3465" t="s">
        <v>66</v>
      </c>
      <c r="V3465" t="s">
        <v>66</v>
      </c>
      <c r="W3465" t="s">
        <v>66</v>
      </c>
      <c r="X3465">
        <v>0</v>
      </c>
      <c r="Y3465" t="str">
        <f>VLOOKUP(Z3465:Z10496,'VLOOKUP Ranges'!$A$2:$B$5,2,TRUE)</f>
        <v>18-35</v>
      </c>
      <c r="Z3465">
        <v>20.25</v>
      </c>
      <c r="AA3465">
        <v>383.65</v>
      </c>
      <c r="AB3465" t="s">
        <v>44</v>
      </c>
      <c r="AC3465">
        <v>0</v>
      </c>
      <c r="AD3465">
        <v>78</v>
      </c>
      <c r="AE3465">
        <v>5586</v>
      </c>
      <c r="AG3465" t="b">
        <v>1</v>
      </c>
      <c r="AH3465" t="b">
        <v>0</v>
      </c>
      <c r="AI3465" t="b">
        <v>0</v>
      </c>
      <c r="AJ3465" t="b">
        <v>1</v>
      </c>
      <c r="AK3465" t="b">
        <v>1</v>
      </c>
      <c r="AL3465" t="b">
        <v>0</v>
      </c>
      <c r="AM3465" t="b">
        <v>0</v>
      </c>
      <c r="AN3465">
        <v>20.192105263157799</v>
      </c>
      <c r="AO3465">
        <f t="shared" si="54"/>
        <v>21</v>
      </c>
      <c r="AP3465" t="b">
        <v>0</v>
      </c>
    </row>
    <row r="3466" spans="1:42" x14ac:dyDescent="0.25">
      <c r="A3466" t="s">
        <v>6308</v>
      </c>
      <c r="B3466">
        <v>1</v>
      </c>
      <c r="C3466" t="s">
        <v>40</v>
      </c>
      <c r="D3466" t="s">
        <v>41</v>
      </c>
      <c r="E3466" t="s">
        <v>425</v>
      </c>
      <c r="F3466">
        <v>92587</v>
      </c>
      <c r="G3466" t="s">
        <v>428</v>
      </c>
      <c r="H3466">
        <v>33.698869999999999</v>
      </c>
      <c r="I3466">
        <v>-117.25071</v>
      </c>
      <c r="J3466">
        <v>1</v>
      </c>
      <c r="K3466">
        <v>0</v>
      </c>
      <c r="L3466">
        <v>1</v>
      </c>
      <c r="M3466">
        <v>1</v>
      </c>
      <c r="N3466" t="str">
        <f>VLOOKUP(O3466:O10497,'VLOOKUP Ranges'!$A$9:$B$12,2,TRUE)</f>
        <v>55-77</v>
      </c>
      <c r="O3466">
        <v>67</v>
      </c>
      <c r="P3466">
        <v>1</v>
      </c>
      <c r="Q3466" t="s">
        <v>44</v>
      </c>
      <c r="R3466" t="s">
        <v>66</v>
      </c>
      <c r="S3466" t="s">
        <v>66</v>
      </c>
      <c r="T3466" t="s">
        <v>66</v>
      </c>
      <c r="U3466" t="s">
        <v>66</v>
      </c>
      <c r="V3466" t="s">
        <v>66</v>
      </c>
      <c r="W3466" t="s">
        <v>66</v>
      </c>
      <c r="X3466">
        <v>1</v>
      </c>
      <c r="Y3466" t="str">
        <f>VLOOKUP(Z3466:Z10497,'VLOOKUP Ranges'!$A$2:$B$5,2,TRUE)</f>
        <v>18-35</v>
      </c>
      <c r="Z3466">
        <v>19.399999999999999</v>
      </c>
      <c r="AA3466">
        <v>1284.2</v>
      </c>
      <c r="AB3466" t="s">
        <v>44</v>
      </c>
      <c r="AC3466">
        <v>0</v>
      </c>
      <c r="AD3466">
        <v>70</v>
      </c>
      <c r="AE3466">
        <v>4890</v>
      </c>
      <c r="AG3466" t="b">
        <v>0</v>
      </c>
      <c r="AH3466" t="b">
        <v>1</v>
      </c>
      <c r="AI3466" t="b">
        <v>0</v>
      </c>
      <c r="AJ3466" t="b">
        <v>1</v>
      </c>
      <c r="AK3466" t="b">
        <v>1</v>
      </c>
      <c r="AL3466" t="b">
        <v>0</v>
      </c>
      <c r="AM3466" t="b">
        <v>0</v>
      </c>
      <c r="AN3466">
        <v>19.1671641791044</v>
      </c>
      <c r="AO3466">
        <f t="shared" si="54"/>
        <v>20</v>
      </c>
      <c r="AP3466" t="b">
        <v>0</v>
      </c>
    </row>
    <row r="3467" spans="1:42" x14ac:dyDescent="0.25">
      <c r="A3467" t="s">
        <v>6309</v>
      </c>
      <c r="B3467">
        <v>1</v>
      </c>
      <c r="C3467" t="s">
        <v>40</v>
      </c>
      <c r="D3467" t="s">
        <v>41</v>
      </c>
      <c r="E3467" t="s">
        <v>2492</v>
      </c>
      <c r="F3467">
        <v>92590</v>
      </c>
      <c r="G3467" t="s">
        <v>2493</v>
      </c>
      <c r="H3467">
        <v>33.475493</v>
      </c>
      <c r="I3467">
        <v>-117.219551</v>
      </c>
      <c r="J3467">
        <v>1</v>
      </c>
      <c r="K3467">
        <v>1</v>
      </c>
      <c r="L3467">
        <v>1</v>
      </c>
      <c r="M3467">
        <v>0</v>
      </c>
      <c r="N3467" t="str">
        <f>VLOOKUP(O3467:O10498,'VLOOKUP Ranges'!$A$9:$B$12,2,TRUE)</f>
        <v>55-77</v>
      </c>
      <c r="O3467">
        <v>72</v>
      </c>
      <c r="P3467">
        <v>1</v>
      </c>
      <c r="Q3467" t="s">
        <v>45</v>
      </c>
      <c r="R3467" t="s">
        <v>45</v>
      </c>
      <c r="S3467" t="s">
        <v>45</v>
      </c>
      <c r="T3467" t="s">
        <v>45</v>
      </c>
      <c r="U3467" t="s">
        <v>44</v>
      </c>
      <c r="V3467" t="s">
        <v>44</v>
      </c>
      <c r="W3467" t="s">
        <v>45</v>
      </c>
      <c r="X3467">
        <v>1</v>
      </c>
      <c r="Y3467" t="str">
        <f>VLOOKUP(Z3467:Z10498,'VLOOKUP Ranges'!$A$2:$B$5,2,TRUE)</f>
        <v>89-118</v>
      </c>
      <c r="Z3467">
        <v>102.65</v>
      </c>
      <c r="AA3467">
        <v>7550.3</v>
      </c>
      <c r="AB3467" t="s">
        <v>44</v>
      </c>
      <c r="AC3467">
        <v>0</v>
      </c>
      <c r="AD3467">
        <v>66</v>
      </c>
      <c r="AE3467">
        <v>4680</v>
      </c>
      <c r="AG3467" t="b">
        <v>0</v>
      </c>
      <c r="AH3467" t="b">
        <v>1</v>
      </c>
      <c r="AI3467" t="b">
        <v>1</v>
      </c>
      <c r="AJ3467" t="b">
        <v>0</v>
      </c>
      <c r="AK3467" t="b">
        <v>1</v>
      </c>
      <c r="AL3467" t="b">
        <v>0</v>
      </c>
      <c r="AM3467" t="b">
        <v>0</v>
      </c>
      <c r="AN3467">
        <v>104.865277777777</v>
      </c>
      <c r="AO3467">
        <f t="shared" si="54"/>
        <v>103</v>
      </c>
      <c r="AP3467" t="b">
        <v>1</v>
      </c>
    </row>
    <row r="3468" spans="1:42" x14ac:dyDescent="0.25">
      <c r="A3468" t="s">
        <v>6310</v>
      </c>
      <c r="B3468">
        <v>1</v>
      </c>
      <c r="C3468" t="s">
        <v>40</v>
      </c>
      <c r="D3468" t="s">
        <v>41</v>
      </c>
      <c r="E3468" t="s">
        <v>2492</v>
      </c>
      <c r="F3468">
        <v>92591</v>
      </c>
      <c r="G3468" t="s">
        <v>2495</v>
      </c>
      <c r="H3468">
        <v>33.540604000000002</v>
      </c>
      <c r="I3468">
        <v>-117.10908999999999</v>
      </c>
      <c r="J3468">
        <v>1</v>
      </c>
      <c r="K3468">
        <v>0</v>
      </c>
      <c r="L3468">
        <v>1</v>
      </c>
      <c r="M3468">
        <v>0</v>
      </c>
      <c r="N3468" t="str">
        <f>VLOOKUP(O3468:O10499,'VLOOKUP Ranges'!$A$9:$B$12,2,TRUE)</f>
        <v>29-55</v>
      </c>
      <c r="O3468">
        <v>53</v>
      </c>
      <c r="P3468">
        <v>1</v>
      </c>
      <c r="Q3468" t="s">
        <v>44</v>
      </c>
      <c r="R3468" t="s">
        <v>66</v>
      </c>
      <c r="S3468" t="s">
        <v>66</v>
      </c>
      <c r="T3468" t="s">
        <v>66</v>
      </c>
      <c r="U3468" t="s">
        <v>66</v>
      </c>
      <c r="V3468" t="s">
        <v>66</v>
      </c>
      <c r="W3468" t="s">
        <v>66</v>
      </c>
      <c r="X3468">
        <v>0</v>
      </c>
      <c r="Y3468" t="str">
        <f>VLOOKUP(Z3468:Z10499,'VLOOKUP Ranges'!$A$2:$B$5,2,TRUE)</f>
        <v>18-35</v>
      </c>
      <c r="Z3468">
        <v>19.899999999999999</v>
      </c>
      <c r="AA3468">
        <v>1110.05</v>
      </c>
      <c r="AB3468" t="s">
        <v>44</v>
      </c>
      <c r="AC3468">
        <v>0</v>
      </c>
      <c r="AD3468">
        <v>61</v>
      </c>
      <c r="AE3468">
        <v>4157</v>
      </c>
      <c r="AG3468" t="b">
        <v>0</v>
      </c>
      <c r="AH3468" t="b">
        <v>1</v>
      </c>
      <c r="AI3468" t="b">
        <v>0</v>
      </c>
      <c r="AJ3468" t="b">
        <v>1</v>
      </c>
      <c r="AK3468" t="b">
        <v>1</v>
      </c>
      <c r="AL3468" t="b">
        <v>0</v>
      </c>
      <c r="AM3468" t="b">
        <v>0</v>
      </c>
      <c r="AN3468">
        <v>20.9443396226415</v>
      </c>
      <c r="AO3468">
        <f t="shared" si="54"/>
        <v>20</v>
      </c>
      <c r="AP3468" t="b">
        <v>0</v>
      </c>
    </row>
    <row r="3469" spans="1:42" x14ac:dyDescent="0.25">
      <c r="A3469" t="s">
        <v>6311</v>
      </c>
      <c r="B3469">
        <v>1</v>
      </c>
      <c r="C3469" t="s">
        <v>40</v>
      </c>
      <c r="D3469" t="s">
        <v>41</v>
      </c>
      <c r="E3469" t="s">
        <v>2492</v>
      </c>
      <c r="F3469">
        <v>92592</v>
      </c>
      <c r="G3469" t="s">
        <v>2497</v>
      </c>
      <c r="H3469">
        <v>33.507255000000001</v>
      </c>
      <c r="I3469">
        <v>-117.029473</v>
      </c>
      <c r="J3469">
        <v>0</v>
      </c>
      <c r="K3469">
        <v>0</v>
      </c>
      <c r="L3469">
        <v>0</v>
      </c>
      <c r="M3469">
        <v>0</v>
      </c>
      <c r="N3469" t="str">
        <f>VLOOKUP(O3469:O10500,'VLOOKUP Ranges'!$A$9:$B$12,2,TRUE)</f>
        <v>1-9</v>
      </c>
      <c r="O3469">
        <v>5</v>
      </c>
      <c r="P3469">
        <v>1</v>
      </c>
      <c r="Q3469" t="s">
        <v>44</v>
      </c>
      <c r="R3469" t="s">
        <v>66</v>
      </c>
      <c r="S3469" t="s">
        <v>66</v>
      </c>
      <c r="T3469" t="s">
        <v>66</v>
      </c>
      <c r="U3469" t="s">
        <v>66</v>
      </c>
      <c r="V3469" t="s">
        <v>66</v>
      </c>
      <c r="W3469" t="s">
        <v>66</v>
      </c>
      <c r="X3469">
        <v>0</v>
      </c>
      <c r="Y3469" t="str">
        <f>VLOOKUP(Z3469:Z10500,'VLOOKUP Ranges'!$A$2:$B$5,2,TRUE)</f>
        <v>18-35</v>
      </c>
      <c r="Z3469">
        <v>19.55</v>
      </c>
      <c r="AA3469">
        <v>99.6</v>
      </c>
      <c r="AB3469" t="s">
        <v>44</v>
      </c>
      <c r="AC3469">
        <v>0</v>
      </c>
      <c r="AD3469">
        <v>47</v>
      </c>
      <c r="AE3469">
        <v>2575</v>
      </c>
      <c r="AG3469" t="b">
        <v>1</v>
      </c>
      <c r="AH3469" t="b">
        <v>0</v>
      </c>
      <c r="AI3469" t="b">
        <v>0</v>
      </c>
      <c r="AJ3469" t="b">
        <v>1</v>
      </c>
      <c r="AK3469" t="b">
        <v>0</v>
      </c>
      <c r="AL3469" t="b">
        <v>1</v>
      </c>
      <c r="AM3469" t="b">
        <v>0</v>
      </c>
      <c r="AN3469">
        <v>19.919999999999899</v>
      </c>
      <c r="AO3469">
        <f t="shared" si="54"/>
        <v>20</v>
      </c>
      <c r="AP3469" t="b">
        <v>0</v>
      </c>
    </row>
    <row r="3470" spans="1:42" x14ac:dyDescent="0.25">
      <c r="A3470" t="s">
        <v>6312</v>
      </c>
      <c r="B3470">
        <v>1</v>
      </c>
      <c r="C3470" t="s">
        <v>40</v>
      </c>
      <c r="D3470" t="s">
        <v>41</v>
      </c>
      <c r="E3470" t="s">
        <v>4524</v>
      </c>
      <c r="F3470">
        <v>92595</v>
      </c>
      <c r="G3470" t="s">
        <v>4525</v>
      </c>
      <c r="H3470">
        <v>33.617108000000002</v>
      </c>
      <c r="I3470">
        <v>-117.253349</v>
      </c>
      <c r="J3470">
        <v>1</v>
      </c>
      <c r="K3470">
        <v>1</v>
      </c>
      <c r="L3470">
        <v>1</v>
      </c>
      <c r="M3470">
        <v>0</v>
      </c>
      <c r="N3470" t="str">
        <f>VLOOKUP(O3470:O10501,'VLOOKUP Ranges'!$A$9:$B$12,2,TRUE)</f>
        <v>55-77</v>
      </c>
      <c r="O3470">
        <v>71</v>
      </c>
      <c r="P3470">
        <v>1</v>
      </c>
      <c r="Q3470" t="s">
        <v>44</v>
      </c>
      <c r="R3470" t="s">
        <v>44</v>
      </c>
      <c r="S3470" t="s">
        <v>45</v>
      </c>
      <c r="T3470" t="s">
        <v>45</v>
      </c>
      <c r="U3470" t="s">
        <v>45</v>
      </c>
      <c r="V3470" t="s">
        <v>44</v>
      </c>
      <c r="W3470" t="s">
        <v>45</v>
      </c>
      <c r="X3470">
        <v>1</v>
      </c>
      <c r="Y3470" t="str">
        <f>VLOOKUP(Z3470:Z10501,'VLOOKUP Ranges'!$A$2:$B$5,2,TRUE)</f>
        <v>89-118</v>
      </c>
      <c r="Z3470">
        <v>95.5</v>
      </c>
      <c r="AA3470">
        <v>6707.15</v>
      </c>
      <c r="AB3470" t="s">
        <v>44</v>
      </c>
      <c r="AC3470">
        <v>0</v>
      </c>
      <c r="AD3470">
        <v>80</v>
      </c>
      <c r="AE3470">
        <v>6412</v>
      </c>
      <c r="AG3470" t="b">
        <v>0</v>
      </c>
      <c r="AH3470" t="b">
        <v>1</v>
      </c>
      <c r="AI3470" t="b">
        <v>1</v>
      </c>
      <c r="AJ3470" t="b">
        <v>0</v>
      </c>
      <c r="AK3470" t="b">
        <v>1</v>
      </c>
      <c r="AL3470" t="b">
        <v>0</v>
      </c>
      <c r="AM3470" t="b">
        <v>0</v>
      </c>
      <c r="AN3470">
        <v>94.466901408450695</v>
      </c>
      <c r="AO3470">
        <f t="shared" si="54"/>
        <v>96</v>
      </c>
      <c r="AP3470" t="b">
        <v>0</v>
      </c>
    </row>
    <row r="3471" spans="1:42" x14ac:dyDescent="0.25">
      <c r="A3471" t="s">
        <v>6313</v>
      </c>
      <c r="B3471">
        <v>1</v>
      </c>
      <c r="C3471" t="s">
        <v>40</v>
      </c>
      <c r="D3471" t="s">
        <v>41</v>
      </c>
      <c r="E3471" t="s">
        <v>4527</v>
      </c>
      <c r="F3471">
        <v>92596</v>
      </c>
      <c r="G3471" t="s">
        <v>4528</v>
      </c>
      <c r="H3471">
        <v>33.657432999999997</v>
      </c>
      <c r="I3471">
        <v>-117.04254</v>
      </c>
      <c r="J3471">
        <v>0</v>
      </c>
      <c r="K3471">
        <v>0</v>
      </c>
      <c r="L3471">
        <v>1</v>
      </c>
      <c r="M3471">
        <v>0</v>
      </c>
      <c r="N3471" t="str">
        <f>VLOOKUP(O3471:O10502,'VLOOKUP Ranges'!$A$9:$B$12,2,TRUE)</f>
        <v>29-55</v>
      </c>
      <c r="O3471">
        <v>50</v>
      </c>
      <c r="P3471">
        <v>1</v>
      </c>
      <c r="Q3471" t="s">
        <v>45</v>
      </c>
      <c r="R3471" t="s">
        <v>44</v>
      </c>
      <c r="S3471" t="s">
        <v>45</v>
      </c>
      <c r="T3471" t="s">
        <v>45</v>
      </c>
      <c r="U3471" t="s">
        <v>45</v>
      </c>
      <c r="V3471" t="s">
        <v>45</v>
      </c>
      <c r="W3471" t="s">
        <v>45</v>
      </c>
      <c r="X3471">
        <v>1</v>
      </c>
      <c r="Y3471" t="str">
        <f>VLOOKUP(Z3471:Z10502,'VLOOKUP Ranges'!$A$2:$B$5,2,TRUE)</f>
        <v>70-89</v>
      </c>
      <c r="Z3471">
        <v>84.15</v>
      </c>
      <c r="AA3471">
        <v>4164.3999999999996</v>
      </c>
      <c r="AB3471" t="s">
        <v>44</v>
      </c>
      <c r="AC3471">
        <v>0</v>
      </c>
      <c r="AD3471">
        <v>43</v>
      </c>
      <c r="AE3471">
        <v>4625</v>
      </c>
      <c r="AG3471" t="b">
        <v>1</v>
      </c>
      <c r="AH3471" t="b">
        <v>0</v>
      </c>
      <c r="AI3471" t="b">
        <v>0</v>
      </c>
      <c r="AJ3471" t="b">
        <v>0</v>
      </c>
      <c r="AK3471" t="b">
        <v>1</v>
      </c>
      <c r="AL3471" t="b">
        <v>0</v>
      </c>
      <c r="AM3471" t="b">
        <v>0</v>
      </c>
      <c r="AN3471">
        <v>83.287999999999997</v>
      </c>
      <c r="AO3471">
        <f t="shared" si="54"/>
        <v>85</v>
      </c>
      <c r="AP3471" t="b">
        <v>0</v>
      </c>
    </row>
    <row r="3472" spans="1:42" x14ac:dyDescent="0.25">
      <c r="A3472" t="s">
        <v>6314</v>
      </c>
      <c r="B3472">
        <v>1</v>
      </c>
      <c r="C3472" t="s">
        <v>40</v>
      </c>
      <c r="D3472" t="s">
        <v>41</v>
      </c>
      <c r="E3472" t="s">
        <v>430</v>
      </c>
      <c r="F3472">
        <v>92602</v>
      </c>
      <c r="G3472" t="s">
        <v>2499</v>
      </c>
      <c r="H3472">
        <v>33.720359000000002</v>
      </c>
      <c r="I3472">
        <v>-117.733655</v>
      </c>
      <c r="J3472">
        <v>1</v>
      </c>
      <c r="K3472">
        <v>0</v>
      </c>
      <c r="L3472">
        <v>1</v>
      </c>
      <c r="M3472">
        <v>1</v>
      </c>
      <c r="N3472" t="str">
        <f>VLOOKUP(O3472:O10503,'VLOOKUP Ranges'!$A$9:$B$12,2,TRUE)</f>
        <v>55-77</v>
      </c>
      <c r="O3472">
        <v>56</v>
      </c>
      <c r="P3472">
        <v>1</v>
      </c>
      <c r="Q3472" t="s">
        <v>45</v>
      </c>
      <c r="R3472" t="s">
        <v>44</v>
      </c>
      <c r="S3472" t="s">
        <v>44</v>
      </c>
      <c r="T3472" t="s">
        <v>45</v>
      </c>
      <c r="U3472" t="s">
        <v>45</v>
      </c>
      <c r="V3472" t="s">
        <v>45</v>
      </c>
      <c r="W3472" t="s">
        <v>45</v>
      </c>
      <c r="X3472">
        <v>1</v>
      </c>
      <c r="Y3472" t="str">
        <f>VLOOKUP(Z3472:Z10503,'VLOOKUP Ranges'!$A$2:$B$5,2,TRUE)</f>
        <v>89-118</v>
      </c>
      <c r="Z3472">
        <v>103.2</v>
      </c>
      <c r="AA3472">
        <v>5873.75</v>
      </c>
      <c r="AB3472" t="s">
        <v>44</v>
      </c>
      <c r="AC3472">
        <v>0</v>
      </c>
      <c r="AD3472">
        <v>55</v>
      </c>
      <c r="AE3472">
        <v>4478</v>
      </c>
      <c r="AG3472" t="b">
        <v>0</v>
      </c>
      <c r="AH3472" t="b">
        <v>1</v>
      </c>
      <c r="AI3472" t="b">
        <v>1</v>
      </c>
      <c r="AJ3472" t="b">
        <v>0</v>
      </c>
      <c r="AK3472" t="b">
        <v>0</v>
      </c>
      <c r="AL3472" t="b">
        <v>1</v>
      </c>
      <c r="AM3472" t="b">
        <v>0</v>
      </c>
      <c r="AN3472">
        <v>104.88839285714199</v>
      </c>
      <c r="AO3472">
        <f t="shared" si="54"/>
        <v>104</v>
      </c>
      <c r="AP3472" t="b">
        <v>0</v>
      </c>
    </row>
    <row r="3473" spans="1:42" x14ac:dyDescent="0.25">
      <c r="A3473" t="s">
        <v>6315</v>
      </c>
      <c r="B3473">
        <v>1</v>
      </c>
      <c r="C3473" t="s">
        <v>40</v>
      </c>
      <c r="D3473" t="s">
        <v>41</v>
      </c>
      <c r="E3473" t="s">
        <v>430</v>
      </c>
      <c r="F3473">
        <v>92604</v>
      </c>
      <c r="G3473" t="s">
        <v>4531</v>
      </c>
      <c r="H3473">
        <v>33.688546000000002</v>
      </c>
      <c r="I3473">
        <v>-117.78809099999999</v>
      </c>
      <c r="J3473">
        <v>1</v>
      </c>
      <c r="K3473">
        <v>0</v>
      </c>
      <c r="L3473">
        <v>0</v>
      </c>
      <c r="M3473">
        <v>0</v>
      </c>
      <c r="N3473" t="str">
        <f>VLOOKUP(O3473:O10504,'VLOOKUP Ranges'!$A$9:$B$12,2,TRUE)</f>
        <v>1-9</v>
      </c>
      <c r="O3473">
        <v>2</v>
      </c>
      <c r="P3473">
        <v>1</v>
      </c>
      <c r="Q3473" t="s">
        <v>44</v>
      </c>
      <c r="R3473" t="s">
        <v>44</v>
      </c>
      <c r="S3473" t="s">
        <v>44</v>
      </c>
      <c r="T3473" t="s">
        <v>44</v>
      </c>
      <c r="U3473" t="s">
        <v>45</v>
      </c>
      <c r="V3473" t="s">
        <v>44</v>
      </c>
      <c r="W3473" t="s">
        <v>44</v>
      </c>
      <c r="X3473">
        <v>1</v>
      </c>
      <c r="Y3473" t="str">
        <f>VLOOKUP(Z3473:Z10504,'VLOOKUP Ranges'!$A$2:$B$5,2,TRUE)</f>
        <v>35-70</v>
      </c>
      <c r="Z3473">
        <v>50.2</v>
      </c>
      <c r="AA3473">
        <v>109.25</v>
      </c>
      <c r="AB3473" t="s">
        <v>44</v>
      </c>
      <c r="AC3473">
        <v>0</v>
      </c>
      <c r="AD3473">
        <v>59</v>
      </c>
      <c r="AE3473">
        <v>4697</v>
      </c>
      <c r="AG3473" t="b">
        <v>0</v>
      </c>
      <c r="AH3473" t="b">
        <v>0</v>
      </c>
      <c r="AI3473" t="b">
        <v>0</v>
      </c>
      <c r="AJ3473" t="b">
        <v>0</v>
      </c>
      <c r="AK3473" t="b">
        <v>1</v>
      </c>
      <c r="AL3473" t="b">
        <v>0</v>
      </c>
      <c r="AM3473" t="b">
        <v>0</v>
      </c>
      <c r="AN3473">
        <v>54.625</v>
      </c>
      <c r="AO3473">
        <f t="shared" si="54"/>
        <v>51</v>
      </c>
      <c r="AP3473" t="b">
        <v>0</v>
      </c>
    </row>
    <row r="3474" spans="1:42" x14ac:dyDescent="0.25">
      <c r="A3474" t="s">
        <v>6316</v>
      </c>
      <c r="B3474">
        <v>1</v>
      </c>
      <c r="C3474" t="s">
        <v>40</v>
      </c>
      <c r="D3474" t="s">
        <v>41</v>
      </c>
      <c r="E3474" t="s">
        <v>430</v>
      </c>
      <c r="F3474">
        <v>92612</v>
      </c>
      <c r="G3474" t="s">
        <v>431</v>
      </c>
      <c r="H3474">
        <v>33.643095000000002</v>
      </c>
      <c r="I3474">
        <v>-117.810896</v>
      </c>
      <c r="J3474">
        <v>1</v>
      </c>
      <c r="K3474">
        <v>0</v>
      </c>
      <c r="L3474">
        <v>1</v>
      </c>
      <c r="M3474">
        <v>1</v>
      </c>
      <c r="N3474" t="str">
        <f>VLOOKUP(O3474:O10505,'VLOOKUP Ranges'!$A$9:$B$12,2,TRUE)</f>
        <v>29-55</v>
      </c>
      <c r="O3474">
        <v>46</v>
      </c>
      <c r="P3474">
        <v>1</v>
      </c>
      <c r="Q3474" t="s">
        <v>44</v>
      </c>
      <c r="R3474" t="s">
        <v>66</v>
      </c>
      <c r="S3474" t="s">
        <v>66</v>
      </c>
      <c r="T3474" t="s">
        <v>66</v>
      </c>
      <c r="U3474" t="s">
        <v>66</v>
      </c>
      <c r="V3474" t="s">
        <v>66</v>
      </c>
      <c r="W3474" t="s">
        <v>66</v>
      </c>
      <c r="X3474">
        <v>0</v>
      </c>
      <c r="Y3474" t="str">
        <f>VLOOKUP(Z3474:Z10505,'VLOOKUP Ranges'!$A$2:$B$5,2,TRUE)</f>
        <v>18-35</v>
      </c>
      <c r="Z3474">
        <v>19.95</v>
      </c>
      <c r="AA3474">
        <v>862.4</v>
      </c>
      <c r="AB3474" t="s">
        <v>44</v>
      </c>
      <c r="AC3474">
        <v>0</v>
      </c>
      <c r="AD3474">
        <v>75</v>
      </c>
      <c r="AE3474">
        <v>3574</v>
      </c>
      <c r="AG3474" t="b">
        <v>0</v>
      </c>
      <c r="AH3474" t="b">
        <v>1</v>
      </c>
      <c r="AI3474" t="b">
        <v>0</v>
      </c>
      <c r="AJ3474" t="b">
        <v>1</v>
      </c>
      <c r="AK3474" t="b">
        <v>1</v>
      </c>
      <c r="AL3474" t="b">
        <v>0</v>
      </c>
      <c r="AM3474" t="b">
        <v>0</v>
      </c>
      <c r="AN3474">
        <v>18.747826086956501</v>
      </c>
      <c r="AO3474">
        <f t="shared" si="54"/>
        <v>20</v>
      </c>
      <c r="AP3474" t="b">
        <v>0</v>
      </c>
    </row>
    <row r="3475" spans="1:42" x14ac:dyDescent="0.25">
      <c r="A3475" t="s">
        <v>6317</v>
      </c>
      <c r="B3475">
        <v>1</v>
      </c>
      <c r="C3475" t="s">
        <v>40</v>
      </c>
      <c r="D3475" t="s">
        <v>41</v>
      </c>
      <c r="E3475" t="s">
        <v>430</v>
      </c>
      <c r="F3475">
        <v>92614</v>
      </c>
      <c r="G3475" t="s">
        <v>4535</v>
      </c>
      <c r="H3475">
        <v>33.680301999999998</v>
      </c>
      <c r="I3475">
        <v>-117.833296</v>
      </c>
      <c r="J3475">
        <v>1</v>
      </c>
      <c r="K3475">
        <v>0</v>
      </c>
      <c r="L3475">
        <v>1</v>
      </c>
      <c r="M3475">
        <v>0</v>
      </c>
      <c r="N3475" t="str">
        <f>VLOOKUP(O3475:O10506,'VLOOKUP Ranges'!$A$9:$B$12,2,TRUE)</f>
        <v>55-77</v>
      </c>
      <c r="O3475">
        <v>71</v>
      </c>
      <c r="P3475">
        <v>1</v>
      </c>
      <c r="Q3475" t="s">
        <v>45</v>
      </c>
      <c r="R3475" t="s">
        <v>45</v>
      </c>
      <c r="S3475" t="s">
        <v>45</v>
      </c>
      <c r="T3475" t="s">
        <v>45</v>
      </c>
      <c r="U3475" t="s">
        <v>45</v>
      </c>
      <c r="V3475" t="s">
        <v>45</v>
      </c>
      <c r="W3475" t="s">
        <v>45</v>
      </c>
      <c r="X3475">
        <v>1</v>
      </c>
      <c r="Y3475" t="str">
        <f>VLOOKUP(Z3475:Z10506,'VLOOKUP Ranges'!$A$2:$B$5,2,TRUE)</f>
        <v>89-118</v>
      </c>
      <c r="Z3475">
        <v>116.25</v>
      </c>
      <c r="AA3475">
        <v>8564.75</v>
      </c>
      <c r="AB3475" t="s">
        <v>44</v>
      </c>
      <c r="AC3475">
        <v>0</v>
      </c>
      <c r="AD3475">
        <v>47</v>
      </c>
      <c r="AE3475">
        <v>6124</v>
      </c>
      <c r="AG3475" t="b">
        <v>0</v>
      </c>
      <c r="AH3475" t="b">
        <v>1</v>
      </c>
      <c r="AI3475" t="b">
        <v>1</v>
      </c>
      <c r="AJ3475" t="b">
        <v>0</v>
      </c>
      <c r="AK3475" t="b">
        <v>0</v>
      </c>
      <c r="AL3475" t="b">
        <v>1</v>
      </c>
      <c r="AM3475" t="b">
        <v>0</v>
      </c>
      <c r="AN3475">
        <v>120.63028169014</v>
      </c>
      <c r="AO3475">
        <f t="shared" si="54"/>
        <v>117</v>
      </c>
      <c r="AP3475" t="b">
        <v>1</v>
      </c>
    </row>
    <row r="3476" spans="1:42" x14ac:dyDescent="0.25">
      <c r="A3476" t="s">
        <v>6318</v>
      </c>
      <c r="B3476">
        <v>1</v>
      </c>
      <c r="C3476" t="s">
        <v>40</v>
      </c>
      <c r="D3476" t="s">
        <v>41</v>
      </c>
      <c r="E3476" t="s">
        <v>430</v>
      </c>
      <c r="F3476">
        <v>92618</v>
      </c>
      <c r="G3476" t="s">
        <v>4537</v>
      </c>
      <c r="H3476">
        <v>33.667144999999998</v>
      </c>
      <c r="I3476">
        <v>-117.732135</v>
      </c>
      <c r="J3476">
        <v>0</v>
      </c>
      <c r="K3476">
        <v>0</v>
      </c>
      <c r="L3476">
        <v>0</v>
      </c>
      <c r="M3476">
        <v>0</v>
      </c>
      <c r="N3476" t="str">
        <f>VLOOKUP(O3476:O10507,'VLOOKUP Ranges'!$A$9:$B$12,2,TRUE)</f>
        <v>29-55</v>
      </c>
      <c r="O3476">
        <v>29</v>
      </c>
      <c r="P3476">
        <v>0</v>
      </c>
      <c r="Q3476" t="s">
        <v>62</v>
      </c>
      <c r="R3476" t="s">
        <v>44</v>
      </c>
      <c r="S3476" t="s">
        <v>44</v>
      </c>
      <c r="T3476" t="s">
        <v>44</v>
      </c>
      <c r="U3476" t="s">
        <v>45</v>
      </c>
      <c r="V3476" t="s">
        <v>44</v>
      </c>
      <c r="W3476" t="s">
        <v>44</v>
      </c>
      <c r="X3476">
        <v>1</v>
      </c>
      <c r="Y3476" t="str">
        <f>VLOOKUP(Z3476:Z10507,'VLOOKUP Ranges'!$A$2:$B$5,2,TRUE)</f>
        <v>18-35</v>
      </c>
      <c r="Z3476">
        <v>31.2</v>
      </c>
      <c r="AA3476">
        <v>926.2</v>
      </c>
      <c r="AB3476" t="s">
        <v>44</v>
      </c>
      <c r="AC3476">
        <v>0</v>
      </c>
      <c r="AD3476">
        <v>39</v>
      </c>
      <c r="AE3476">
        <v>4761</v>
      </c>
      <c r="AG3476" t="b">
        <v>0</v>
      </c>
      <c r="AH3476" t="b">
        <v>0</v>
      </c>
      <c r="AI3476" t="b">
        <v>0</v>
      </c>
      <c r="AJ3476" t="b">
        <v>0</v>
      </c>
      <c r="AK3476" t="b">
        <v>0</v>
      </c>
      <c r="AL3476" t="b">
        <v>1</v>
      </c>
      <c r="AM3476" t="b">
        <v>0</v>
      </c>
      <c r="AN3476">
        <v>31.937931034482698</v>
      </c>
      <c r="AO3476">
        <f t="shared" si="54"/>
        <v>32</v>
      </c>
      <c r="AP3476" t="b">
        <v>0</v>
      </c>
    </row>
    <row r="3477" spans="1:42" x14ac:dyDescent="0.25">
      <c r="A3477" t="s">
        <v>6319</v>
      </c>
      <c r="B3477">
        <v>1</v>
      </c>
      <c r="C3477" t="s">
        <v>40</v>
      </c>
      <c r="D3477" t="s">
        <v>41</v>
      </c>
      <c r="E3477" t="s">
        <v>430</v>
      </c>
      <c r="F3477">
        <v>92620</v>
      </c>
      <c r="G3477" t="s">
        <v>2502</v>
      </c>
      <c r="H3477">
        <v>33.716135999999999</v>
      </c>
      <c r="I3477">
        <v>-117.752574</v>
      </c>
      <c r="J3477">
        <v>1</v>
      </c>
      <c r="K3477">
        <v>0</v>
      </c>
      <c r="L3477">
        <v>1</v>
      </c>
      <c r="M3477">
        <v>1</v>
      </c>
      <c r="N3477" t="str">
        <f>VLOOKUP(O3477:O10508,'VLOOKUP Ranges'!$A$9:$B$12,2,TRUE)</f>
        <v>55-77</v>
      </c>
      <c r="O3477">
        <v>69</v>
      </c>
      <c r="P3477">
        <v>1</v>
      </c>
      <c r="Q3477" t="s">
        <v>45</v>
      </c>
      <c r="R3477" t="s">
        <v>66</v>
      </c>
      <c r="S3477" t="s">
        <v>66</v>
      </c>
      <c r="T3477" t="s">
        <v>66</v>
      </c>
      <c r="U3477" t="s">
        <v>66</v>
      </c>
      <c r="V3477" t="s">
        <v>66</v>
      </c>
      <c r="W3477" t="s">
        <v>66</v>
      </c>
      <c r="X3477">
        <v>0</v>
      </c>
      <c r="Y3477" t="str">
        <f>VLOOKUP(Z3477:Z10508,'VLOOKUP Ranges'!$A$2:$B$5,2,TRUE)</f>
        <v>18-35</v>
      </c>
      <c r="Z3477">
        <v>24.45</v>
      </c>
      <c r="AA3477">
        <v>1718.2</v>
      </c>
      <c r="AB3477" t="s">
        <v>44</v>
      </c>
      <c r="AC3477">
        <v>0</v>
      </c>
      <c r="AD3477">
        <v>39</v>
      </c>
      <c r="AE3477">
        <v>5295</v>
      </c>
      <c r="AG3477" t="b">
        <v>0</v>
      </c>
      <c r="AH3477" t="b">
        <v>1</v>
      </c>
      <c r="AI3477" t="b">
        <v>0</v>
      </c>
      <c r="AJ3477" t="b">
        <v>1</v>
      </c>
      <c r="AK3477" t="b">
        <v>0</v>
      </c>
      <c r="AL3477" t="b">
        <v>0</v>
      </c>
      <c r="AM3477" t="b">
        <v>0</v>
      </c>
      <c r="AN3477">
        <v>24.9014492753623</v>
      </c>
      <c r="AO3477">
        <f t="shared" si="54"/>
        <v>25</v>
      </c>
      <c r="AP3477" t="b">
        <v>0</v>
      </c>
    </row>
    <row r="3478" spans="1:42" x14ac:dyDescent="0.25">
      <c r="A3478" t="s">
        <v>6320</v>
      </c>
      <c r="B3478">
        <v>1</v>
      </c>
      <c r="C3478" t="s">
        <v>40</v>
      </c>
      <c r="D3478" t="s">
        <v>41</v>
      </c>
      <c r="E3478" t="s">
        <v>3288</v>
      </c>
      <c r="F3478">
        <v>92624</v>
      </c>
      <c r="G3478" t="s">
        <v>3289</v>
      </c>
      <c r="H3478">
        <v>33.458753999999999</v>
      </c>
      <c r="I3478">
        <v>-117.665104</v>
      </c>
      <c r="J3478">
        <v>1</v>
      </c>
      <c r="K3478">
        <v>0</v>
      </c>
      <c r="L3478">
        <v>1</v>
      </c>
      <c r="M3478">
        <v>0</v>
      </c>
      <c r="N3478" t="str">
        <f>VLOOKUP(O3478:O10509,'VLOOKUP Ranges'!$A$9:$B$12,2,TRUE)</f>
        <v>55-77</v>
      </c>
      <c r="O3478">
        <v>71</v>
      </c>
      <c r="P3478">
        <v>1</v>
      </c>
      <c r="Q3478" t="s">
        <v>45</v>
      </c>
      <c r="R3478" t="s">
        <v>44</v>
      </c>
      <c r="S3478" t="s">
        <v>45</v>
      </c>
      <c r="T3478" t="s">
        <v>45</v>
      </c>
      <c r="U3478" t="s">
        <v>45</v>
      </c>
      <c r="V3478" t="s">
        <v>45</v>
      </c>
      <c r="W3478" t="s">
        <v>45</v>
      </c>
      <c r="X3478">
        <v>0</v>
      </c>
      <c r="Y3478" t="str">
        <f>VLOOKUP(Z3478:Z10509,'VLOOKUP Ranges'!$A$2:$B$5,2,TRUE)</f>
        <v>70-89</v>
      </c>
      <c r="Z3478">
        <v>84.2</v>
      </c>
      <c r="AA3478">
        <v>5956.85</v>
      </c>
      <c r="AB3478" t="s">
        <v>44</v>
      </c>
      <c r="AC3478">
        <v>0</v>
      </c>
      <c r="AD3478">
        <v>33</v>
      </c>
      <c r="AE3478">
        <v>4753</v>
      </c>
      <c r="AG3478" t="b">
        <v>0</v>
      </c>
      <c r="AH3478" t="b">
        <v>1</v>
      </c>
      <c r="AI3478" t="b">
        <v>0</v>
      </c>
      <c r="AJ3478" t="b">
        <v>0</v>
      </c>
      <c r="AK3478" t="b">
        <v>1</v>
      </c>
      <c r="AL3478" t="b">
        <v>0</v>
      </c>
      <c r="AM3478" t="b">
        <v>0</v>
      </c>
      <c r="AN3478">
        <v>83.899295774647896</v>
      </c>
      <c r="AO3478">
        <f t="shared" si="54"/>
        <v>85</v>
      </c>
      <c r="AP3478" t="b">
        <v>0</v>
      </c>
    </row>
    <row r="3479" spans="1:42" x14ac:dyDescent="0.25">
      <c r="A3479" t="s">
        <v>6321</v>
      </c>
      <c r="B3479">
        <v>1</v>
      </c>
      <c r="C3479" t="s">
        <v>40</v>
      </c>
      <c r="D3479" t="s">
        <v>41</v>
      </c>
      <c r="E3479" t="s">
        <v>2505</v>
      </c>
      <c r="F3479">
        <v>92626</v>
      </c>
      <c r="G3479" t="s">
        <v>2506</v>
      </c>
      <c r="H3479">
        <v>33.678590999999997</v>
      </c>
      <c r="I3479">
        <v>-117.90547100000001</v>
      </c>
      <c r="J3479">
        <v>1</v>
      </c>
      <c r="K3479">
        <v>1</v>
      </c>
      <c r="L3479">
        <v>1</v>
      </c>
      <c r="M3479">
        <v>0</v>
      </c>
      <c r="N3479" t="str">
        <f>VLOOKUP(O3479:O10510,'VLOOKUP Ranges'!$A$9:$B$12,2,TRUE)</f>
        <v>55-77</v>
      </c>
      <c r="O3479">
        <v>56</v>
      </c>
      <c r="P3479">
        <v>1</v>
      </c>
      <c r="Q3479" t="s">
        <v>44</v>
      </c>
      <c r="R3479" t="s">
        <v>45</v>
      </c>
      <c r="S3479" t="s">
        <v>45</v>
      </c>
      <c r="T3479" t="s">
        <v>45</v>
      </c>
      <c r="U3479" t="s">
        <v>45</v>
      </c>
      <c r="V3479" t="s">
        <v>45</v>
      </c>
      <c r="W3479" t="s">
        <v>45</v>
      </c>
      <c r="X3479">
        <v>1</v>
      </c>
      <c r="Y3479" t="str">
        <f>VLOOKUP(Z3479:Z10510,'VLOOKUP Ranges'!$A$2:$B$5,2,TRUE)</f>
        <v>70-89</v>
      </c>
      <c r="Z3479">
        <v>85.65</v>
      </c>
      <c r="AA3479">
        <v>4824.45</v>
      </c>
      <c r="AB3479" t="s">
        <v>44</v>
      </c>
      <c r="AC3479">
        <v>0</v>
      </c>
      <c r="AD3479">
        <v>70</v>
      </c>
      <c r="AE3479">
        <v>6500</v>
      </c>
      <c r="AG3479" t="b">
        <v>0</v>
      </c>
      <c r="AH3479" t="b">
        <v>1</v>
      </c>
      <c r="AI3479" t="b">
        <v>0</v>
      </c>
      <c r="AJ3479" t="b">
        <v>0</v>
      </c>
      <c r="AK3479" t="b">
        <v>0</v>
      </c>
      <c r="AL3479" t="b">
        <v>0</v>
      </c>
      <c r="AM3479" t="b">
        <v>0</v>
      </c>
      <c r="AN3479">
        <v>86.150892857142793</v>
      </c>
      <c r="AO3479">
        <f t="shared" si="54"/>
        <v>86</v>
      </c>
      <c r="AP3479" t="b">
        <v>1</v>
      </c>
    </row>
    <row r="3480" spans="1:42" x14ac:dyDescent="0.25">
      <c r="A3480" t="s">
        <v>6322</v>
      </c>
      <c r="B3480">
        <v>1</v>
      </c>
      <c r="C3480" t="s">
        <v>40</v>
      </c>
      <c r="D3480" t="s">
        <v>41</v>
      </c>
      <c r="E3480" t="s">
        <v>2505</v>
      </c>
      <c r="F3480">
        <v>92627</v>
      </c>
      <c r="G3480" t="s">
        <v>2508</v>
      </c>
      <c r="H3480">
        <v>33.645671999999998</v>
      </c>
      <c r="I3480">
        <v>-117.922613</v>
      </c>
      <c r="J3480">
        <v>1</v>
      </c>
      <c r="K3480">
        <v>0</v>
      </c>
      <c r="L3480">
        <v>0</v>
      </c>
      <c r="M3480">
        <v>0</v>
      </c>
      <c r="N3480" t="str">
        <f>VLOOKUP(O3480:O10511,'VLOOKUP Ranges'!$A$9:$B$12,2,TRUE)</f>
        <v>55-77</v>
      </c>
      <c r="O3480">
        <v>56</v>
      </c>
      <c r="P3480">
        <v>1</v>
      </c>
      <c r="Q3480" t="s">
        <v>44</v>
      </c>
      <c r="R3480" t="s">
        <v>66</v>
      </c>
      <c r="S3480" t="s">
        <v>66</v>
      </c>
      <c r="T3480" t="s">
        <v>66</v>
      </c>
      <c r="U3480" t="s">
        <v>66</v>
      </c>
      <c r="V3480" t="s">
        <v>66</v>
      </c>
      <c r="W3480" t="s">
        <v>66</v>
      </c>
      <c r="X3480">
        <v>1</v>
      </c>
      <c r="Y3480" t="str">
        <f>VLOOKUP(Z3480:Z10511,'VLOOKUP Ranges'!$A$2:$B$5,2,TRUE)</f>
        <v>18-35</v>
      </c>
      <c r="Z3480">
        <v>21.2</v>
      </c>
      <c r="AA3480">
        <v>1238.6500000000001</v>
      </c>
      <c r="AB3480" t="s">
        <v>44</v>
      </c>
      <c r="AC3480">
        <v>0</v>
      </c>
      <c r="AD3480">
        <v>23</v>
      </c>
      <c r="AE3480">
        <v>6473</v>
      </c>
      <c r="AG3480" t="b">
        <v>1</v>
      </c>
      <c r="AH3480" t="b">
        <v>0</v>
      </c>
      <c r="AI3480" t="b">
        <v>0</v>
      </c>
      <c r="AJ3480" t="b">
        <v>1</v>
      </c>
      <c r="AK3480" t="b">
        <v>0</v>
      </c>
      <c r="AL3480" t="b">
        <v>0</v>
      </c>
      <c r="AM3480" t="b">
        <v>1</v>
      </c>
      <c r="AN3480">
        <v>22.118749999999999</v>
      </c>
      <c r="AO3480">
        <f t="shared" si="54"/>
        <v>22</v>
      </c>
      <c r="AP3480" t="b">
        <v>0</v>
      </c>
    </row>
    <row r="3481" spans="1:42" x14ac:dyDescent="0.25">
      <c r="A3481" t="s">
        <v>6323</v>
      </c>
      <c r="B3481">
        <v>1</v>
      </c>
      <c r="C3481" t="s">
        <v>40</v>
      </c>
      <c r="D3481" t="s">
        <v>41</v>
      </c>
      <c r="E3481" t="s">
        <v>433</v>
      </c>
      <c r="F3481">
        <v>92630</v>
      </c>
      <c r="G3481" t="s">
        <v>434</v>
      </c>
      <c r="H3481">
        <v>33.644849000000001</v>
      </c>
      <c r="I3481">
        <v>-117.684254</v>
      </c>
      <c r="J3481">
        <v>0</v>
      </c>
      <c r="K3481">
        <v>0</v>
      </c>
      <c r="L3481">
        <v>1</v>
      </c>
      <c r="M3481">
        <v>0</v>
      </c>
      <c r="N3481" t="str">
        <f>VLOOKUP(O3481:O10512,'VLOOKUP Ranges'!$A$9:$B$12,2,TRUE)</f>
        <v>9-29</v>
      </c>
      <c r="O3481">
        <v>28</v>
      </c>
      <c r="P3481">
        <v>1</v>
      </c>
      <c r="Q3481" t="s">
        <v>45</v>
      </c>
      <c r="R3481" t="s">
        <v>66</v>
      </c>
      <c r="S3481" t="s">
        <v>66</v>
      </c>
      <c r="T3481" t="s">
        <v>66</v>
      </c>
      <c r="U3481" t="s">
        <v>66</v>
      </c>
      <c r="V3481" t="s">
        <v>66</v>
      </c>
      <c r="W3481" t="s">
        <v>66</v>
      </c>
      <c r="X3481">
        <v>0</v>
      </c>
      <c r="Y3481" t="str">
        <f>VLOOKUP(Z3481:Z10512,'VLOOKUP Ranges'!$A$2:$B$5,2,TRUE)</f>
        <v>18-35</v>
      </c>
      <c r="Z3481">
        <v>25.55</v>
      </c>
      <c r="AA3481">
        <v>672.2</v>
      </c>
      <c r="AB3481" t="s">
        <v>44</v>
      </c>
      <c r="AC3481">
        <v>0</v>
      </c>
      <c r="AD3481">
        <v>39</v>
      </c>
      <c r="AE3481">
        <v>3493</v>
      </c>
      <c r="AG3481" t="b">
        <v>1</v>
      </c>
      <c r="AH3481" t="b">
        <v>0</v>
      </c>
      <c r="AI3481" t="b">
        <v>0</v>
      </c>
      <c r="AJ3481" t="b">
        <v>1</v>
      </c>
      <c r="AK3481" t="b">
        <v>0</v>
      </c>
      <c r="AL3481" t="b">
        <v>0</v>
      </c>
      <c r="AM3481" t="b">
        <v>1</v>
      </c>
      <c r="AN3481">
        <v>24.007142857142799</v>
      </c>
      <c r="AO3481">
        <f t="shared" si="54"/>
        <v>26</v>
      </c>
      <c r="AP3481" t="b">
        <v>0</v>
      </c>
    </row>
    <row r="3482" spans="1:42" x14ac:dyDescent="0.25">
      <c r="A3482" t="s">
        <v>6324</v>
      </c>
      <c r="B3482">
        <v>1</v>
      </c>
      <c r="C3482" t="s">
        <v>40</v>
      </c>
      <c r="D3482" t="s">
        <v>41</v>
      </c>
      <c r="E3482" t="s">
        <v>436</v>
      </c>
      <c r="F3482">
        <v>92646</v>
      </c>
      <c r="G3482" t="s">
        <v>437</v>
      </c>
      <c r="H3482">
        <v>33.666300999999997</v>
      </c>
      <c r="I3482">
        <v>-117.96950099999999</v>
      </c>
      <c r="J3482">
        <v>0</v>
      </c>
      <c r="K3482">
        <v>0</v>
      </c>
      <c r="L3482">
        <v>1</v>
      </c>
      <c r="M3482">
        <v>1</v>
      </c>
      <c r="N3482" t="str">
        <f>VLOOKUP(O3482:O10513,'VLOOKUP Ranges'!$A$9:$B$12,2,TRUE)</f>
        <v>9-29</v>
      </c>
      <c r="O3482">
        <v>19</v>
      </c>
      <c r="P3482">
        <v>1</v>
      </c>
      <c r="Q3482" t="s">
        <v>44</v>
      </c>
      <c r="R3482" t="s">
        <v>66</v>
      </c>
      <c r="S3482" t="s">
        <v>66</v>
      </c>
      <c r="T3482" t="s">
        <v>66</v>
      </c>
      <c r="U3482" t="s">
        <v>66</v>
      </c>
      <c r="V3482" t="s">
        <v>66</v>
      </c>
      <c r="W3482" t="s">
        <v>66</v>
      </c>
      <c r="X3482">
        <v>0</v>
      </c>
      <c r="Y3482" t="str">
        <f>VLOOKUP(Z3482:Z10513,'VLOOKUP Ranges'!$A$2:$B$5,2,TRUE)</f>
        <v>18-35</v>
      </c>
      <c r="Z3482">
        <v>20.2</v>
      </c>
      <c r="AA3482">
        <v>382.2</v>
      </c>
      <c r="AB3482" t="s">
        <v>44</v>
      </c>
      <c r="AC3482">
        <v>0</v>
      </c>
      <c r="AD3482">
        <v>64</v>
      </c>
      <c r="AE3482">
        <v>3636</v>
      </c>
      <c r="AG3482" t="b">
        <v>0</v>
      </c>
      <c r="AH3482" t="b">
        <v>0</v>
      </c>
      <c r="AI3482" t="b">
        <v>0</v>
      </c>
      <c r="AJ3482" t="b">
        <v>1</v>
      </c>
      <c r="AK3482" t="b">
        <v>0</v>
      </c>
      <c r="AL3482" t="b">
        <v>0</v>
      </c>
      <c r="AM3482" t="b">
        <v>1</v>
      </c>
      <c r="AN3482">
        <v>20.115789473684199</v>
      </c>
      <c r="AO3482">
        <f t="shared" si="54"/>
        <v>21</v>
      </c>
      <c r="AP3482" t="b">
        <v>0</v>
      </c>
    </row>
    <row r="3483" spans="1:42" x14ac:dyDescent="0.25">
      <c r="A3483" t="s">
        <v>6325</v>
      </c>
      <c r="B3483">
        <v>1</v>
      </c>
      <c r="C3483" t="s">
        <v>40</v>
      </c>
      <c r="D3483" t="s">
        <v>41</v>
      </c>
      <c r="E3483" t="s">
        <v>436</v>
      </c>
      <c r="F3483">
        <v>92647</v>
      </c>
      <c r="G3483" t="s">
        <v>2510</v>
      </c>
      <c r="H3483">
        <v>33.723579000000001</v>
      </c>
      <c r="I3483">
        <v>-118.005441</v>
      </c>
      <c r="J3483">
        <v>1</v>
      </c>
      <c r="K3483">
        <v>0</v>
      </c>
      <c r="L3483">
        <v>1</v>
      </c>
      <c r="M3483">
        <v>0</v>
      </c>
      <c r="N3483" t="str">
        <f>VLOOKUP(O3483:O10514,'VLOOKUP Ranges'!$A$9:$B$12,2,TRUE)</f>
        <v>55-77</v>
      </c>
      <c r="O3483">
        <v>66</v>
      </c>
      <c r="P3483">
        <v>1</v>
      </c>
      <c r="Q3483" t="s">
        <v>45</v>
      </c>
      <c r="R3483" t="s">
        <v>44</v>
      </c>
      <c r="S3483" t="s">
        <v>44</v>
      </c>
      <c r="T3483" t="s">
        <v>44</v>
      </c>
      <c r="U3483" t="s">
        <v>45</v>
      </c>
      <c r="V3483" t="s">
        <v>44</v>
      </c>
      <c r="W3483" t="s">
        <v>45</v>
      </c>
      <c r="X3483">
        <v>0</v>
      </c>
      <c r="Y3483" t="str">
        <f>VLOOKUP(Z3483:Z10514,'VLOOKUP Ranges'!$A$2:$B$5,2,TRUE)</f>
        <v>35-70</v>
      </c>
      <c r="Z3483">
        <v>63.85</v>
      </c>
      <c r="AA3483">
        <v>4264.6000000000004</v>
      </c>
      <c r="AB3483" t="s">
        <v>44</v>
      </c>
      <c r="AC3483">
        <v>0</v>
      </c>
      <c r="AD3483">
        <v>72</v>
      </c>
      <c r="AE3483">
        <v>5956</v>
      </c>
      <c r="AG3483" t="b">
        <v>0</v>
      </c>
      <c r="AH3483" t="b">
        <v>0</v>
      </c>
      <c r="AI3483" t="b">
        <v>0</v>
      </c>
      <c r="AJ3483" t="b">
        <v>0</v>
      </c>
      <c r="AK3483" t="b">
        <v>0</v>
      </c>
      <c r="AL3483" t="b">
        <v>1</v>
      </c>
      <c r="AM3483" t="b">
        <v>0</v>
      </c>
      <c r="AN3483">
        <v>64.615151515151496</v>
      </c>
      <c r="AO3483">
        <f t="shared" si="54"/>
        <v>64</v>
      </c>
      <c r="AP3483" t="b">
        <v>0</v>
      </c>
    </row>
    <row r="3484" spans="1:42" x14ac:dyDescent="0.25">
      <c r="A3484" t="s">
        <v>6326</v>
      </c>
      <c r="B3484">
        <v>1</v>
      </c>
      <c r="C3484" t="s">
        <v>40</v>
      </c>
      <c r="D3484" t="s">
        <v>41</v>
      </c>
      <c r="E3484" t="s">
        <v>436</v>
      </c>
      <c r="F3484">
        <v>92648</v>
      </c>
      <c r="G3484" t="s">
        <v>439</v>
      </c>
      <c r="H3484">
        <v>33.679659000000001</v>
      </c>
      <c r="I3484">
        <v>-118.016195</v>
      </c>
      <c r="J3484">
        <v>0</v>
      </c>
      <c r="K3484">
        <v>0</v>
      </c>
      <c r="L3484">
        <v>1</v>
      </c>
      <c r="M3484">
        <v>0</v>
      </c>
      <c r="N3484" t="str">
        <f>VLOOKUP(O3484:O10515,'VLOOKUP Ranges'!$A$9:$B$12,2,TRUE)</f>
        <v>9-29</v>
      </c>
      <c r="O3484">
        <v>17</v>
      </c>
      <c r="P3484">
        <v>1</v>
      </c>
      <c r="Q3484" t="s">
        <v>45</v>
      </c>
      <c r="R3484" t="s">
        <v>44</v>
      </c>
      <c r="S3484" t="s">
        <v>44</v>
      </c>
      <c r="T3484" t="s">
        <v>45</v>
      </c>
      <c r="U3484" t="s">
        <v>45</v>
      </c>
      <c r="V3484" t="s">
        <v>44</v>
      </c>
      <c r="W3484" t="s">
        <v>44</v>
      </c>
      <c r="X3484">
        <v>1</v>
      </c>
      <c r="Y3484" t="str">
        <f>VLOOKUP(Z3484:Z10515,'VLOOKUP Ranges'!$A$2:$B$5,2,TRUE)</f>
        <v>35-70</v>
      </c>
      <c r="Z3484">
        <v>61.95</v>
      </c>
      <c r="AA3484">
        <v>1070.7</v>
      </c>
      <c r="AB3484" t="s">
        <v>44</v>
      </c>
      <c r="AC3484">
        <v>0</v>
      </c>
      <c r="AD3484">
        <v>27</v>
      </c>
      <c r="AE3484">
        <v>4759</v>
      </c>
      <c r="AG3484" t="b">
        <v>1</v>
      </c>
      <c r="AH3484" t="b">
        <v>0</v>
      </c>
      <c r="AI3484" t="b">
        <v>0</v>
      </c>
      <c r="AJ3484" t="b">
        <v>0</v>
      </c>
      <c r="AK3484" t="b">
        <v>0</v>
      </c>
      <c r="AL3484" t="b">
        <v>0</v>
      </c>
      <c r="AM3484" t="b">
        <v>1</v>
      </c>
      <c r="AN3484">
        <v>62.982352941176401</v>
      </c>
      <c r="AO3484">
        <f t="shared" si="54"/>
        <v>62</v>
      </c>
      <c r="AP3484" t="b">
        <v>0</v>
      </c>
    </row>
    <row r="3485" spans="1:42" x14ac:dyDescent="0.25">
      <c r="A3485" t="s">
        <v>6327</v>
      </c>
      <c r="B3485">
        <v>1</v>
      </c>
      <c r="C3485" t="s">
        <v>40</v>
      </c>
      <c r="D3485" t="s">
        <v>41</v>
      </c>
      <c r="E3485" t="s">
        <v>436</v>
      </c>
      <c r="F3485">
        <v>92649</v>
      </c>
      <c r="G3485" t="s">
        <v>4546</v>
      </c>
      <c r="H3485">
        <v>33.721916999999998</v>
      </c>
      <c r="I3485">
        <v>-118.043237</v>
      </c>
      <c r="J3485">
        <v>1</v>
      </c>
      <c r="K3485">
        <v>0</v>
      </c>
      <c r="L3485">
        <v>1</v>
      </c>
      <c r="M3485">
        <v>1</v>
      </c>
      <c r="N3485" t="str">
        <f>VLOOKUP(O3485:O10516,'VLOOKUP Ranges'!$A$9:$B$12,2,TRUE)</f>
        <v>29-55</v>
      </c>
      <c r="O3485">
        <v>52</v>
      </c>
      <c r="P3485">
        <v>1</v>
      </c>
      <c r="Q3485" t="s">
        <v>45</v>
      </c>
      <c r="R3485" t="s">
        <v>66</v>
      </c>
      <c r="S3485" t="s">
        <v>66</v>
      </c>
      <c r="T3485" t="s">
        <v>66</v>
      </c>
      <c r="U3485" t="s">
        <v>66</v>
      </c>
      <c r="V3485" t="s">
        <v>66</v>
      </c>
      <c r="W3485" t="s">
        <v>66</v>
      </c>
      <c r="X3485">
        <v>0</v>
      </c>
      <c r="Y3485" t="str">
        <f>VLOOKUP(Z3485:Z10516,'VLOOKUP Ranges'!$A$2:$B$5,2,TRUE)</f>
        <v>18-35</v>
      </c>
      <c r="Z3485">
        <v>25.75</v>
      </c>
      <c r="AA3485">
        <v>1345.85</v>
      </c>
      <c r="AB3485" t="s">
        <v>44</v>
      </c>
      <c r="AC3485">
        <v>0</v>
      </c>
      <c r="AD3485">
        <v>21</v>
      </c>
      <c r="AE3485">
        <v>4676</v>
      </c>
      <c r="AG3485" t="b">
        <v>0</v>
      </c>
      <c r="AH3485" t="b">
        <v>1</v>
      </c>
      <c r="AI3485" t="b">
        <v>0</v>
      </c>
      <c r="AJ3485" t="b">
        <v>1</v>
      </c>
      <c r="AK3485" t="b">
        <v>0</v>
      </c>
      <c r="AL3485" t="b">
        <v>0</v>
      </c>
      <c r="AM3485" t="b">
        <v>1</v>
      </c>
      <c r="AN3485">
        <v>25.8817307692307</v>
      </c>
      <c r="AO3485">
        <f t="shared" si="54"/>
        <v>26</v>
      </c>
      <c r="AP3485" t="b">
        <v>0</v>
      </c>
    </row>
    <row r="3486" spans="1:42" x14ac:dyDescent="0.25">
      <c r="A3486" t="s">
        <v>6328</v>
      </c>
      <c r="B3486">
        <v>1</v>
      </c>
      <c r="C3486" t="s">
        <v>40</v>
      </c>
      <c r="D3486" t="s">
        <v>41</v>
      </c>
      <c r="E3486" t="s">
        <v>3296</v>
      </c>
      <c r="F3486">
        <v>92651</v>
      </c>
      <c r="G3486" t="s">
        <v>3297</v>
      </c>
      <c r="H3486">
        <v>33.570022999999999</v>
      </c>
      <c r="I3486">
        <v>-117.773669</v>
      </c>
      <c r="J3486">
        <v>0</v>
      </c>
      <c r="K3486">
        <v>0</v>
      </c>
      <c r="L3486">
        <v>0</v>
      </c>
      <c r="M3486">
        <v>0</v>
      </c>
      <c r="N3486" t="str">
        <f>VLOOKUP(O3486:O10517,'VLOOKUP Ranges'!$A$9:$B$12,2,TRUE)</f>
        <v>9-29</v>
      </c>
      <c r="O3486">
        <v>19</v>
      </c>
      <c r="P3486">
        <v>1</v>
      </c>
      <c r="Q3486" t="s">
        <v>44</v>
      </c>
      <c r="R3486" t="s">
        <v>44</v>
      </c>
      <c r="S3486" t="s">
        <v>45</v>
      </c>
      <c r="T3486" t="s">
        <v>44</v>
      </c>
      <c r="U3486" t="s">
        <v>44</v>
      </c>
      <c r="V3486" t="s">
        <v>45</v>
      </c>
      <c r="W3486" t="s">
        <v>44</v>
      </c>
      <c r="X3486">
        <v>0</v>
      </c>
      <c r="Y3486" t="str">
        <f>VLOOKUP(Z3486:Z10517,'VLOOKUP Ranges'!$A$2:$B$5,2,TRUE)</f>
        <v>35-70</v>
      </c>
      <c r="Z3486">
        <v>58.2</v>
      </c>
      <c r="AA3486">
        <v>1045.25</v>
      </c>
      <c r="AB3486" t="s">
        <v>44</v>
      </c>
      <c r="AC3486">
        <v>0</v>
      </c>
      <c r="AD3486">
        <v>73</v>
      </c>
      <c r="AE3486">
        <v>4033</v>
      </c>
      <c r="AG3486" t="b">
        <v>1</v>
      </c>
      <c r="AH3486" t="b">
        <v>0</v>
      </c>
      <c r="AI3486" t="b">
        <v>0</v>
      </c>
      <c r="AJ3486" t="b">
        <v>0</v>
      </c>
      <c r="AK3486" t="b">
        <v>0</v>
      </c>
      <c r="AL3486" t="b">
        <v>1</v>
      </c>
      <c r="AM3486" t="b">
        <v>0</v>
      </c>
      <c r="AN3486">
        <v>55.0131578947368</v>
      </c>
      <c r="AO3486">
        <f t="shared" si="54"/>
        <v>59</v>
      </c>
      <c r="AP3486" t="b">
        <v>0</v>
      </c>
    </row>
    <row r="3487" spans="1:42" x14ac:dyDescent="0.25">
      <c r="A3487" t="s">
        <v>6329</v>
      </c>
      <c r="B3487">
        <v>1</v>
      </c>
      <c r="C3487" t="s">
        <v>40</v>
      </c>
      <c r="D3487" t="s">
        <v>41</v>
      </c>
      <c r="E3487" t="s">
        <v>4549</v>
      </c>
      <c r="F3487">
        <v>92653</v>
      </c>
      <c r="G3487" t="s">
        <v>4550</v>
      </c>
      <c r="H3487">
        <v>33.606898999999999</v>
      </c>
      <c r="I3487">
        <v>-117.717854</v>
      </c>
      <c r="J3487">
        <v>0</v>
      </c>
      <c r="K3487">
        <v>0</v>
      </c>
      <c r="L3487">
        <v>0</v>
      </c>
      <c r="M3487">
        <v>0</v>
      </c>
      <c r="N3487" t="str">
        <f>VLOOKUP(O3487:O10518,'VLOOKUP Ranges'!$A$9:$B$12,2,TRUE)</f>
        <v>29-55</v>
      </c>
      <c r="O3487">
        <v>36</v>
      </c>
      <c r="P3487">
        <v>1</v>
      </c>
      <c r="Q3487" t="s">
        <v>44</v>
      </c>
      <c r="R3487" t="s">
        <v>45</v>
      </c>
      <c r="S3487" t="s">
        <v>45</v>
      </c>
      <c r="T3487" t="s">
        <v>45</v>
      </c>
      <c r="U3487" t="s">
        <v>45</v>
      </c>
      <c r="V3487" t="s">
        <v>45</v>
      </c>
      <c r="W3487" t="s">
        <v>45</v>
      </c>
      <c r="X3487">
        <v>0</v>
      </c>
      <c r="Y3487" t="str">
        <f>VLOOKUP(Z3487:Z10518,'VLOOKUP Ranges'!$A$2:$B$5,2,TRUE)</f>
        <v>70-89</v>
      </c>
      <c r="Z3487">
        <v>85.85</v>
      </c>
      <c r="AA3487">
        <v>3003.55</v>
      </c>
      <c r="AB3487" t="s">
        <v>44</v>
      </c>
      <c r="AC3487">
        <v>0</v>
      </c>
      <c r="AD3487">
        <v>64</v>
      </c>
      <c r="AE3487">
        <v>4898</v>
      </c>
      <c r="AG3487" t="b">
        <v>1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  <c r="AM3487" t="b">
        <v>0</v>
      </c>
      <c r="AN3487">
        <v>83.431944444444397</v>
      </c>
      <c r="AO3487">
        <f t="shared" si="54"/>
        <v>86</v>
      </c>
      <c r="AP3487" t="b">
        <v>1</v>
      </c>
    </row>
    <row r="3488" spans="1:42" x14ac:dyDescent="0.25">
      <c r="A3488" t="s">
        <v>6330</v>
      </c>
      <c r="B3488">
        <v>1</v>
      </c>
      <c r="C3488" t="s">
        <v>40</v>
      </c>
      <c r="D3488" t="s">
        <v>41</v>
      </c>
      <c r="E3488" t="s">
        <v>4553</v>
      </c>
      <c r="F3488">
        <v>92656</v>
      </c>
      <c r="G3488" t="s">
        <v>4554</v>
      </c>
      <c r="H3488">
        <v>33.571258999999998</v>
      </c>
      <c r="I3488">
        <v>-117.731917</v>
      </c>
      <c r="J3488">
        <v>1</v>
      </c>
      <c r="K3488">
        <v>0</v>
      </c>
      <c r="L3488">
        <v>1</v>
      </c>
      <c r="M3488">
        <v>1</v>
      </c>
      <c r="N3488" t="str">
        <f>VLOOKUP(O3488:O10519,'VLOOKUP Ranges'!$A$9:$B$12,2,TRUE)</f>
        <v>55-77</v>
      </c>
      <c r="O3488">
        <v>72</v>
      </c>
      <c r="P3488">
        <v>1</v>
      </c>
      <c r="Q3488" t="s">
        <v>45</v>
      </c>
      <c r="R3488" t="s">
        <v>45</v>
      </c>
      <c r="S3488" t="s">
        <v>45</v>
      </c>
      <c r="T3488" t="s">
        <v>45</v>
      </c>
      <c r="U3488" t="s">
        <v>45</v>
      </c>
      <c r="V3488" t="s">
        <v>44</v>
      </c>
      <c r="W3488" t="s">
        <v>45</v>
      </c>
      <c r="X3488">
        <v>1</v>
      </c>
      <c r="Y3488" t="str">
        <f>VLOOKUP(Z3488:Z10519,'VLOOKUP Ranges'!$A$2:$B$5,2,TRUE)</f>
        <v>89-118</v>
      </c>
      <c r="Z3488">
        <v>104.9</v>
      </c>
      <c r="AA3488">
        <v>7537.5</v>
      </c>
      <c r="AB3488" t="s">
        <v>44</v>
      </c>
      <c r="AC3488">
        <v>0</v>
      </c>
      <c r="AD3488">
        <v>35</v>
      </c>
      <c r="AE3488">
        <v>4927</v>
      </c>
      <c r="AG3488" t="b">
        <v>1</v>
      </c>
      <c r="AH3488" t="b">
        <v>0</v>
      </c>
      <c r="AI3488" t="b">
        <v>1</v>
      </c>
      <c r="AJ3488" t="b">
        <v>0</v>
      </c>
      <c r="AK3488" t="b">
        <v>1</v>
      </c>
      <c r="AL3488" t="b">
        <v>0</v>
      </c>
      <c r="AM3488" t="b">
        <v>0</v>
      </c>
      <c r="AN3488">
        <v>104.6875</v>
      </c>
      <c r="AO3488">
        <f t="shared" si="54"/>
        <v>105</v>
      </c>
      <c r="AP3488" t="b">
        <v>1</v>
      </c>
    </row>
    <row r="3489" spans="1:42" x14ac:dyDescent="0.25">
      <c r="A3489" t="s">
        <v>6331</v>
      </c>
      <c r="B3489">
        <v>1</v>
      </c>
      <c r="C3489" t="s">
        <v>40</v>
      </c>
      <c r="D3489" t="s">
        <v>41</v>
      </c>
      <c r="E3489" t="s">
        <v>441</v>
      </c>
      <c r="F3489">
        <v>92660</v>
      </c>
      <c r="G3489" t="s">
        <v>3299</v>
      </c>
      <c r="H3489">
        <v>33.634625999999997</v>
      </c>
      <c r="I3489">
        <v>-117.874882</v>
      </c>
      <c r="J3489">
        <v>1</v>
      </c>
      <c r="K3489">
        <v>1</v>
      </c>
      <c r="L3489">
        <v>0</v>
      </c>
      <c r="M3489">
        <v>0</v>
      </c>
      <c r="N3489" t="str">
        <f>VLOOKUP(O3489:O10520,'VLOOKUP Ranges'!$A$9:$B$12,2,TRUE)</f>
        <v>29-55</v>
      </c>
      <c r="O3489">
        <v>34</v>
      </c>
      <c r="P3489">
        <v>1</v>
      </c>
      <c r="Q3489" t="s">
        <v>44</v>
      </c>
      <c r="R3489" t="s">
        <v>44</v>
      </c>
      <c r="S3489" t="s">
        <v>45</v>
      </c>
      <c r="T3489" t="s">
        <v>45</v>
      </c>
      <c r="U3489" t="s">
        <v>44</v>
      </c>
      <c r="V3489" t="s">
        <v>45</v>
      </c>
      <c r="W3489" t="s">
        <v>45</v>
      </c>
      <c r="X3489">
        <v>1</v>
      </c>
      <c r="Y3489" t="str">
        <f>VLOOKUP(Z3489:Z10520,'VLOOKUP Ranges'!$A$2:$B$5,2,TRUE)</f>
        <v>89-118</v>
      </c>
      <c r="Z3489">
        <v>99.85</v>
      </c>
      <c r="AA3489">
        <v>3343.15</v>
      </c>
      <c r="AB3489" t="s">
        <v>44</v>
      </c>
      <c r="AC3489">
        <v>0</v>
      </c>
      <c r="AD3489">
        <v>71</v>
      </c>
      <c r="AE3489">
        <v>5626</v>
      </c>
      <c r="AG3489" t="b">
        <v>1</v>
      </c>
      <c r="AH3489" t="b">
        <v>0</v>
      </c>
      <c r="AI3489" t="b">
        <v>1</v>
      </c>
      <c r="AJ3489" t="b">
        <v>0</v>
      </c>
      <c r="AK3489" t="b">
        <v>0</v>
      </c>
      <c r="AL3489" t="b">
        <v>1</v>
      </c>
      <c r="AM3489" t="b">
        <v>0</v>
      </c>
      <c r="AN3489">
        <v>98.327941176470503</v>
      </c>
      <c r="AO3489">
        <f t="shared" si="54"/>
        <v>100</v>
      </c>
      <c r="AP3489" t="b">
        <v>0</v>
      </c>
    </row>
    <row r="3490" spans="1:42" x14ac:dyDescent="0.25">
      <c r="A3490" t="s">
        <v>6332</v>
      </c>
      <c r="B3490">
        <v>1</v>
      </c>
      <c r="C3490" t="s">
        <v>40</v>
      </c>
      <c r="D3490" t="s">
        <v>41</v>
      </c>
      <c r="E3490" t="s">
        <v>4560</v>
      </c>
      <c r="F3490">
        <v>92672</v>
      </c>
      <c r="G3490" t="s">
        <v>4561</v>
      </c>
      <c r="H3490">
        <v>33.429487999999999</v>
      </c>
      <c r="I3490">
        <v>-117.609432</v>
      </c>
      <c r="J3490">
        <v>1</v>
      </c>
      <c r="K3490">
        <v>0</v>
      </c>
      <c r="L3490">
        <v>1</v>
      </c>
      <c r="M3490">
        <v>0</v>
      </c>
      <c r="N3490" t="str">
        <f>VLOOKUP(O3490:O10521,'VLOOKUP Ranges'!$A$9:$B$12,2,TRUE)</f>
        <v>1-9</v>
      </c>
      <c r="O3490">
        <v>8</v>
      </c>
      <c r="P3490">
        <v>1</v>
      </c>
      <c r="Q3490" t="s">
        <v>44</v>
      </c>
      <c r="R3490" t="s">
        <v>66</v>
      </c>
      <c r="S3490" t="s">
        <v>66</v>
      </c>
      <c r="T3490" t="s">
        <v>66</v>
      </c>
      <c r="U3490" t="s">
        <v>66</v>
      </c>
      <c r="V3490" t="s">
        <v>66</v>
      </c>
      <c r="W3490" t="s">
        <v>66</v>
      </c>
      <c r="X3490">
        <v>1</v>
      </c>
      <c r="Y3490" t="str">
        <f>VLOOKUP(Z3490:Z10521,'VLOOKUP Ranges'!$A$2:$B$5,2,TRUE)</f>
        <v>18-35</v>
      </c>
      <c r="Z3490">
        <v>19.55</v>
      </c>
      <c r="AA3490">
        <v>161.15</v>
      </c>
      <c r="AB3490" t="s">
        <v>44</v>
      </c>
      <c r="AC3490">
        <v>0</v>
      </c>
      <c r="AD3490">
        <v>31</v>
      </c>
      <c r="AE3490">
        <v>4909</v>
      </c>
      <c r="AG3490" t="b">
        <v>0</v>
      </c>
      <c r="AH3490" t="b">
        <v>0</v>
      </c>
      <c r="AI3490" t="b">
        <v>0</v>
      </c>
      <c r="AJ3490" t="b">
        <v>1</v>
      </c>
      <c r="AK3490" t="b">
        <v>0</v>
      </c>
      <c r="AL3490" t="b">
        <v>0</v>
      </c>
      <c r="AM3490" t="b">
        <v>0</v>
      </c>
      <c r="AN3490">
        <v>20.143750000000001</v>
      </c>
      <c r="AO3490">
        <f t="shared" si="54"/>
        <v>20</v>
      </c>
      <c r="AP3490" t="b">
        <v>0</v>
      </c>
    </row>
    <row r="3491" spans="1:42" x14ac:dyDescent="0.25">
      <c r="A3491" t="s">
        <v>6333</v>
      </c>
      <c r="B3491">
        <v>1</v>
      </c>
      <c r="C3491" t="s">
        <v>40</v>
      </c>
      <c r="D3491" t="s">
        <v>41</v>
      </c>
      <c r="E3491" t="s">
        <v>4560</v>
      </c>
      <c r="F3491">
        <v>92673</v>
      </c>
      <c r="G3491" t="s">
        <v>4563</v>
      </c>
      <c r="H3491">
        <v>33.472499999999997</v>
      </c>
      <c r="I3491">
        <v>-117.584273</v>
      </c>
      <c r="J3491">
        <v>0</v>
      </c>
      <c r="K3491">
        <v>0</v>
      </c>
      <c r="L3491">
        <v>0</v>
      </c>
      <c r="M3491">
        <v>0</v>
      </c>
      <c r="N3491" t="str">
        <f>VLOOKUP(O3491:O10522,'VLOOKUP Ranges'!$A$9:$B$12,2,TRUE)</f>
        <v>55-77</v>
      </c>
      <c r="O3491">
        <v>69</v>
      </c>
      <c r="P3491">
        <v>1</v>
      </c>
      <c r="Q3491" t="s">
        <v>45</v>
      </c>
      <c r="R3491" t="s">
        <v>44</v>
      </c>
      <c r="S3491" t="s">
        <v>44</v>
      </c>
      <c r="T3491" t="s">
        <v>45</v>
      </c>
      <c r="U3491" t="s">
        <v>45</v>
      </c>
      <c r="V3491" t="s">
        <v>45</v>
      </c>
      <c r="W3491" t="s">
        <v>45</v>
      </c>
      <c r="X3491">
        <v>0</v>
      </c>
      <c r="Y3491" t="str">
        <f>VLOOKUP(Z3491:Z10522,'VLOOKUP Ranges'!$A$2:$B$5,2,TRUE)</f>
        <v>89-118</v>
      </c>
      <c r="Z3491">
        <v>104</v>
      </c>
      <c r="AA3491">
        <v>7028.5</v>
      </c>
      <c r="AB3491" t="s">
        <v>44</v>
      </c>
      <c r="AC3491">
        <v>0</v>
      </c>
      <c r="AD3491">
        <v>63</v>
      </c>
      <c r="AE3491">
        <v>5902</v>
      </c>
      <c r="AG3491" t="b">
        <v>0</v>
      </c>
      <c r="AH3491" t="b">
        <v>1</v>
      </c>
      <c r="AI3491" t="b">
        <v>1</v>
      </c>
      <c r="AJ3491" t="b">
        <v>0</v>
      </c>
      <c r="AK3491" t="b">
        <v>0</v>
      </c>
      <c r="AL3491" t="b">
        <v>1</v>
      </c>
      <c r="AM3491" t="b">
        <v>0</v>
      </c>
      <c r="AN3491">
        <v>101.86231884057899</v>
      </c>
      <c r="AO3491">
        <f t="shared" si="54"/>
        <v>104</v>
      </c>
      <c r="AP3491" t="b">
        <v>0</v>
      </c>
    </row>
    <row r="3492" spans="1:42" x14ac:dyDescent="0.25">
      <c r="A3492" t="s">
        <v>6334</v>
      </c>
      <c r="B3492">
        <v>1</v>
      </c>
      <c r="C3492" t="s">
        <v>40</v>
      </c>
      <c r="D3492" t="s">
        <v>41</v>
      </c>
      <c r="E3492" t="s">
        <v>4565</v>
      </c>
      <c r="F3492">
        <v>92675</v>
      </c>
      <c r="G3492" t="s">
        <v>4566</v>
      </c>
      <c r="H3492">
        <v>33.521447000000002</v>
      </c>
      <c r="I3492">
        <v>-117.602555</v>
      </c>
      <c r="J3492">
        <v>0</v>
      </c>
      <c r="K3492">
        <v>0</v>
      </c>
      <c r="L3492">
        <v>1</v>
      </c>
      <c r="M3492">
        <v>0</v>
      </c>
      <c r="N3492" t="str">
        <f>VLOOKUP(O3492:O10523,'VLOOKUP Ranges'!$A$9:$B$12,2,TRUE)</f>
        <v>29-55</v>
      </c>
      <c r="O3492">
        <v>50</v>
      </c>
      <c r="P3492">
        <v>1</v>
      </c>
      <c r="Q3492" t="s">
        <v>45</v>
      </c>
      <c r="R3492" t="s">
        <v>45</v>
      </c>
      <c r="S3492" t="s">
        <v>44</v>
      </c>
      <c r="T3492" t="s">
        <v>45</v>
      </c>
      <c r="U3492" t="s">
        <v>44</v>
      </c>
      <c r="V3492" t="s">
        <v>45</v>
      </c>
      <c r="W3492" t="s">
        <v>45</v>
      </c>
      <c r="X3492">
        <v>1</v>
      </c>
      <c r="Y3492" t="str">
        <f>VLOOKUP(Z3492:Z10523,'VLOOKUP Ranges'!$A$2:$B$5,2,TRUE)</f>
        <v>89-118</v>
      </c>
      <c r="Z3492">
        <v>104.4</v>
      </c>
      <c r="AA3492">
        <v>5232.8999999999996</v>
      </c>
      <c r="AB3492" t="s">
        <v>44</v>
      </c>
      <c r="AC3492">
        <v>0</v>
      </c>
      <c r="AD3492">
        <v>26</v>
      </c>
      <c r="AE3492">
        <v>6100</v>
      </c>
      <c r="AG3492" t="b">
        <v>1</v>
      </c>
      <c r="AH3492" t="b">
        <v>0</v>
      </c>
      <c r="AI3492" t="b">
        <v>1</v>
      </c>
      <c r="AJ3492" t="b">
        <v>0</v>
      </c>
      <c r="AK3492" t="b">
        <v>0</v>
      </c>
      <c r="AL3492" t="b">
        <v>0</v>
      </c>
      <c r="AM3492" t="b">
        <v>1</v>
      </c>
      <c r="AN3492">
        <v>104.65799999999901</v>
      </c>
      <c r="AO3492">
        <f t="shared" si="54"/>
        <v>105</v>
      </c>
      <c r="AP3492" t="b">
        <v>1</v>
      </c>
    </row>
    <row r="3493" spans="1:42" x14ac:dyDescent="0.25">
      <c r="A3493" t="s">
        <v>6335</v>
      </c>
      <c r="B3493">
        <v>1</v>
      </c>
      <c r="C3493" t="s">
        <v>40</v>
      </c>
      <c r="D3493" t="s">
        <v>41</v>
      </c>
      <c r="E3493" t="s">
        <v>2512</v>
      </c>
      <c r="F3493">
        <v>92676</v>
      </c>
      <c r="G3493" t="s">
        <v>2513</v>
      </c>
      <c r="H3493">
        <v>33.782345999999997</v>
      </c>
      <c r="I3493">
        <v>-117.63526299999999</v>
      </c>
      <c r="J3493">
        <v>1</v>
      </c>
      <c r="K3493">
        <v>0</v>
      </c>
      <c r="L3493">
        <v>0</v>
      </c>
      <c r="M3493">
        <v>0</v>
      </c>
      <c r="N3493" t="str">
        <f>VLOOKUP(O3493:O10524,'VLOOKUP Ranges'!$A$9:$B$12,2,TRUE)</f>
        <v>9-29</v>
      </c>
      <c r="O3493">
        <v>10</v>
      </c>
      <c r="P3493">
        <v>1</v>
      </c>
      <c r="Q3493" t="s">
        <v>44</v>
      </c>
      <c r="R3493" t="s">
        <v>66</v>
      </c>
      <c r="S3493" t="s">
        <v>66</v>
      </c>
      <c r="T3493" t="s">
        <v>66</v>
      </c>
      <c r="U3493" t="s">
        <v>66</v>
      </c>
      <c r="V3493" t="s">
        <v>66</v>
      </c>
      <c r="W3493" t="s">
        <v>66</v>
      </c>
      <c r="X3493">
        <v>0</v>
      </c>
      <c r="Y3493" t="str">
        <f>VLOOKUP(Z3493:Z10524,'VLOOKUP Ranges'!$A$2:$B$5,2,TRUE)</f>
        <v>18-35</v>
      </c>
      <c r="Z3493">
        <v>19.5</v>
      </c>
      <c r="AA3493">
        <v>225.85</v>
      </c>
      <c r="AB3493" t="s">
        <v>44</v>
      </c>
      <c r="AC3493">
        <v>0</v>
      </c>
      <c r="AD3493">
        <v>80</v>
      </c>
      <c r="AE3493">
        <v>5039</v>
      </c>
      <c r="AG3493" t="b">
        <v>1</v>
      </c>
      <c r="AH3493" t="b">
        <v>0</v>
      </c>
      <c r="AI3493" t="b">
        <v>0</v>
      </c>
      <c r="AJ3493" t="b">
        <v>1</v>
      </c>
      <c r="AK3493" t="b">
        <v>0</v>
      </c>
      <c r="AL3493" t="b">
        <v>0</v>
      </c>
      <c r="AM3493" t="b">
        <v>1</v>
      </c>
      <c r="AN3493">
        <v>22.585000000000001</v>
      </c>
      <c r="AO3493">
        <f t="shared" si="54"/>
        <v>20</v>
      </c>
      <c r="AP3493" t="b">
        <v>0</v>
      </c>
    </row>
    <row r="3494" spans="1:42" x14ac:dyDescent="0.25">
      <c r="A3494" t="s">
        <v>6336</v>
      </c>
      <c r="B3494">
        <v>1</v>
      </c>
      <c r="C3494" t="s">
        <v>40</v>
      </c>
      <c r="D3494" t="s">
        <v>41</v>
      </c>
      <c r="E3494" t="s">
        <v>4569</v>
      </c>
      <c r="F3494">
        <v>92677</v>
      </c>
      <c r="G3494" t="s">
        <v>4570</v>
      </c>
      <c r="H3494">
        <v>33.529046999999998</v>
      </c>
      <c r="I3494">
        <v>-117.70117500000001</v>
      </c>
      <c r="J3494">
        <v>0</v>
      </c>
      <c r="K3494">
        <v>0</v>
      </c>
      <c r="L3494">
        <v>1</v>
      </c>
      <c r="M3494">
        <v>1</v>
      </c>
      <c r="N3494" t="str">
        <f>VLOOKUP(O3494:O10525,'VLOOKUP Ranges'!$A$9:$B$12,2,TRUE)</f>
        <v>9-29</v>
      </c>
      <c r="O3494">
        <v>12</v>
      </c>
      <c r="P3494">
        <v>1</v>
      </c>
      <c r="Q3494" t="s">
        <v>45</v>
      </c>
      <c r="R3494" t="s">
        <v>66</v>
      </c>
      <c r="S3494" t="s">
        <v>66</v>
      </c>
      <c r="T3494" t="s">
        <v>66</v>
      </c>
      <c r="U3494" t="s">
        <v>66</v>
      </c>
      <c r="V3494" t="s">
        <v>66</v>
      </c>
      <c r="W3494" t="s">
        <v>66</v>
      </c>
      <c r="X3494">
        <v>0</v>
      </c>
      <c r="Y3494" t="str">
        <f>VLOOKUP(Z3494:Z10525,'VLOOKUP Ranges'!$A$2:$B$5,2,TRUE)</f>
        <v>18-35</v>
      </c>
      <c r="Z3494">
        <v>25.25</v>
      </c>
      <c r="AA3494">
        <v>274.7</v>
      </c>
      <c r="AB3494" t="s">
        <v>44</v>
      </c>
      <c r="AC3494">
        <v>0</v>
      </c>
      <c r="AD3494">
        <v>49</v>
      </c>
      <c r="AE3494">
        <v>2646</v>
      </c>
      <c r="AG3494" t="b">
        <v>0</v>
      </c>
      <c r="AH3494" t="b">
        <v>1</v>
      </c>
      <c r="AI3494" t="b">
        <v>0</v>
      </c>
      <c r="AJ3494" t="b">
        <v>1</v>
      </c>
      <c r="AK3494" t="b">
        <v>1</v>
      </c>
      <c r="AL3494" t="b">
        <v>0</v>
      </c>
      <c r="AM3494" t="b">
        <v>0</v>
      </c>
      <c r="AN3494">
        <v>22.891666666666602</v>
      </c>
      <c r="AO3494">
        <f t="shared" si="54"/>
        <v>26</v>
      </c>
      <c r="AP3494" t="b">
        <v>0</v>
      </c>
    </row>
    <row r="3495" spans="1:42" x14ac:dyDescent="0.25">
      <c r="A3495" t="s">
        <v>6337</v>
      </c>
      <c r="B3495">
        <v>1</v>
      </c>
      <c r="C3495" t="s">
        <v>40</v>
      </c>
      <c r="D3495" t="s">
        <v>41</v>
      </c>
      <c r="E3495" t="s">
        <v>4573</v>
      </c>
      <c r="F3495">
        <v>92683</v>
      </c>
      <c r="G3495" t="s">
        <v>4574</v>
      </c>
      <c r="H3495">
        <v>33.752591000000002</v>
      </c>
      <c r="I3495">
        <v>-117.993661</v>
      </c>
      <c r="J3495">
        <v>0</v>
      </c>
      <c r="K3495">
        <v>0</v>
      </c>
      <c r="L3495">
        <v>1</v>
      </c>
      <c r="M3495">
        <v>0</v>
      </c>
      <c r="N3495" t="str">
        <f>VLOOKUP(O3495:O10526,'VLOOKUP Ranges'!$A$9:$B$12,2,TRUE)</f>
        <v>55-77</v>
      </c>
      <c r="O3495">
        <v>70</v>
      </c>
      <c r="P3495">
        <v>0</v>
      </c>
      <c r="Q3495" t="s">
        <v>62</v>
      </c>
      <c r="R3495" t="s">
        <v>45</v>
      </c>
      <c r="S3495" t="s">
        <v>44</v>
      </c>
      <c r="T3495" t="s">
        <v>45</v>
      </c>
      <c r="U3495" t="s">
        <v>45</v>
      </c>
      <c r="V3495" t="s">
        <v>44</v>
      </c>
      <c r="W3495" t="s">
        <v>45</v>
      </c>
      <c r="X3495">
        <v>1</v>
      </c>
      <c r="Y3495" t="str">
        <f>VLOOKUP(Z3495:Z10526,'VLOOKUP Ranges'!$A$2:$B$5,2,TRUE)</f>
        <v>35-70</v>
      </c>
      <c r="Z3495">
        <v>49.85</v>
      </c>
      <c r="AA3495">
        <v>3370.2</v>
      </c>
      <c r="AB3495" t="s">
        <v>44</v>
      </c>
      <c r="AC3495">
        <v>0</v>
      </c>
      <c r="AD3495">
        <v>26</v>
      </c>
      <c r="AE3495">
        <v>5460</v>
      </c>
      <c r="AG3495" t="b">
        <v>0</v>
      </c>
      <c r="AH3495" t="b">
        <v>1</v>
      </c>
      <c r="AI3495" t="b">
        <v>0</v>
      </c>
      <c r="AJ3495" t="b">
        <v>0</v>
      </c>
      <c r="AK3495" t="b">
        <v>0</v>
      </c>
      <c r="AL3495" t="b">
        <v>0</v>
      </c>
      <c r="AM3495" t="b">
        <v>0</v>
      </c>
      <c r="AN3495">
        <v>48.145714285714199</v>
      </c>
      <c r="AO3495">
        <f t="shared" si="54"/>
        <v>50</v>
      </c>
      <c r="AP3495" t="b">
        <v>0</v>
      </c>
    </row>
    <row r="3496" spans="1:42" x14ac:dyDescent="0.25">
      <c r="A3496" t="s">
        <v>6338</v>
      </c>
      <c r="B3496">
        <v>1</v>
      </c>
      <c r="C3496" t="s">
        <v>40</v>
      </c>
      <c r="D3496" t="s">
        <v>41</v>
      </c>
      <c r="E3496" t="s">
        <v>2515</v>
      </c>
      <c r="F3496">
        <v>92688</v>
      </c>
      <c r="G3496" t="s">
        <v>2516</v>
      </c>
      <c r="H3496">
        <v>33.624654</v>
      </c>
      <c r="I3496">
        <v>-117.611733</v>
      </c>
      <c r="J3496">
        <v>0</v>
      </c>
      <c r="K3496">
        <v>1</v>
      </c>
      <c r="L3496">
        <v>0</v>
      </c>
      <c r="M3496">
        <v>0</v>
      </c>
      <c r="N3496" t="str">
        <f>VLOOKUP(O3496:O10527,'VLOOKUP Ranges'!$A$9:$B$12,2,TRUE)</f>
        <v>55-77</v>
      </c>
      <c r="O3496">
        <v>64</v>
      </c>
      <c r="P3496">
        <v>1</v>
      </c>
      <c r="Q3496" t="s">
        <v>45</v>
      </c>
      <c r="R3496" t="s">
        <v>45</v>
      </c>
      <c r="S3496" t="s">
        <v>44</v>
      </c>
      <c r="T3496" t="s">
        <v>45</v>
      </c>
      <c r="U3496" t="s">
        <v>45</v>
      </c>
      <c r="V3496" t="s">
        <v>45</v>
      </c>
      <c r="W3496" t="s">
        <v>45</v>
      </c>
      <c r="X3496">
        <v>1</v>
      </c>
      <c r="Y3496" t="str">
        <f>VLOOKUP(Z3496:Z10527,'VLOOKUP Ranges'!$A$2:$B$5,2,TRUE)</f>
        <v>89-118</v>
      </c>
      <c r="Z3496">
        <v>108.95</v>
      </c>
      <c r="AA3496">
        <v>7111.3</v>
      </c>
      <c r="AB3496" t="s">
        <v>44</v>
      </c>
      <c r="AC3496">
        <v>0</v>
      </c>
      <c r="AD3496">
        <v>26</v>
      </c>
      <c r="AE3496">
        <v>5780</v>
      </c>
      <c r="AG3496" t="b">
        <v>0</v>
      </c>
      <c r="AH3496" t="b">
        <v>0</v>
      </c>
      <c r="AI3496" t="b">
        <v>1</v>
      </c>
      <c r="AJ3496" t="b">
        <v>0</v>
      </c>
      <c r="AK3496" t="b">
        <v>0</v>
      </c>
      <c r="AL3496" t="b">
        <v>0</v>
      </c>
      <c r="AM3496" t="b">
        <v>0</v>
      </c>
      <c r="AN3496">
        <v>111.1140625</v>
      </c>
      <c r="AO3496">
        <f t="shared" si="54"/>
        <v>109</v>
      </c>
      <c r="AP3496" t="b">
        <v>1</v>
      </c>
    </row>
    <row r="3497" spans="1:42" x14ac:dyDescent="0.25">
      <c r="A3497" t="s">
        <v>6339</v>
      </c>
      <c r="B3497">
        <v>1</v>
      </c>
      <c r="C3497" t="s">
        <v>40</v>
      </c>
      <c r="D3497" t="s">
        <v>41</v>
      </c>
      <c r="E3497" t="s">
        <v>3303</v>
      </c>
      <c r="F3497">
        <v>92691</v>
      </c>
      <c r="G3497" t="s">
        <v>4577</v>
      </c>
      <c r="H3497">
        <v>33.611944999999999</v>
      </c>
      <c r="I3497">
        <v>-117.66586700000001</v>
      </c>
      <c r="J3497">
        <v>0</v>
      </c>
      <c r="K3497">
        <v>0</v>
      </c>
      <c r="L3497">
        <v>1</v>
      </c>
      <c r="M3497">
        <v>0</v>
      </c>
      <c r="N3497" t="str">
        <f>VLOOKUP(O3497:O10528,'VLOOKUP Ranges'!$A$9:$B$12,2,TRUE)</f>
        <v>55-77</v>
      </c>
      <c r="O3497">
        <v>66</v>
      </c>
      <c r="P3497">
        <v>1</v>
      </c>
      <c r="Q3497" t="s">
        <v>45</v>
      </c>
      <c r="R3497" t="s">
        <v>45</v>
      </c>
      <c r="S3497" t="s">
        <v>45</v>
      </c>
      <c r="T3497" t="s">
        <v>45</v>
      </c>
      <c r="U3497" t="s">
        <v>45</v>
      </c>
      <c r="V3497" t="s">
        <v>45</v>
      </c>
      <c r="W3497" t="s">
        <v>45</v>
      </c>
      <c r="X3497">
        <v>0</v>
      </c>
      <c r="Y3497" t="str">
        <f>VLOOKUP(Z3497:Z10528,'VLOOKUP Ranges'!$A$2:$B$5,2,TRUE)</f>
        <v>89-118</v>
      </c>
      <c r="Z3497">
        <v>89.9</v>
      </c>
      <c r="AA3497">
        <v>5958.85</v>
      </c>
      <c r="AB3497" t="s">
        <v>44</v>
      </c>
      <c r="AC3497">
        <v>0</v>
      </c>
      <c r="AD3497">
        <v>20</v>
      </c>
      <c r="AE3497">
        <v>4082</v>
      </c>
      <c r="AG3497" t="b">
        <v>0</v>
      </c>
      <c r="AH3497" t="b">
        <v>1</v>
      </c>
      <c r="AI3497" t="b">
        <v>0</v>
      </c>
      <c r="AJ3497" t="b">
        <v>0</v>
      </c>
      <c r="AK3497" t="b">
        <v>1</v>
      </c>
      <c r="AL3497" t="b">
        <v>0</v>
      </c>
      <c r="AM3497" t="b">
        <v>0</v>
      </c>
      <c r="AN3497">
        <v>90.285606060606</v>
      </c>
      <c r="AO3497">
        <f t="shared" si="54"/>
        <v>90</v>
      </c>
      <c r="AP3497" t="b">
        <v>1</v>
      </c>
    </row>
    <row r="3498" spans="1:42" x14ac:dyDescent="0.25">
      <c r="A3498" t="s">
        <v>6340</v>
      </c>
      <c r="B3498">
        <v>1</v>
      </c>
      <c r="C3498" t="s">
        <v>40</v>
      </c>
      <c r="D3498" t="s">
        <v>41</v>
      </c>
      <c r="E3498" t="s">
        <v>3303</v>
      </c>
      <c r="F3498">
        <v>92692</v>
      </c>
      <c r="G3498" t="s">
        <v>3304</v>
      </c>
      <c r="H3498">
        <v>33.606929999999998</v>
      </c>
      <c r="I3498">
        <v>-117.64425300000001</v>
      </c>
      <c r="J3498">
        <v>0</v>
      </c>
      <c r="K3498">
        <v>0</v>
      </c>
      <c r="L3498">
        <v>1</v>
      </c>
      <c r="M3498">
        <v>0</v>
      </c>
      <c r="N3498" t="str">
        <f>VLOOKUP(O3498:O10529,'VLOOKUP Ranges'!$A$9:$B$12,2,TRUE)</f>
        <v>55-77</v>
      </c>
      <c r="O3498">
        <v>71</v>
      </c>
      <c r="P3498">
        <v>1</v>
      </c>
      <c r="Q3498" t="s">
        <v>44</v>
      </c>
      <c r="R3498" t="s">
        <v>45</v>
      </c>
      <c r="S3498" t="s">
        <v>44</v>
      </c>
      <c r="T3498" t="s">
        <v>45</v>
      </c>
      <c r="U3498" t="s">
        <v>45</v>
      </c>
      <c r="V3498" t="s">
        <v>45</v>
      </c>
      <c r="W3498" t="s">
        <v>45</v>
      </c>
      <c r="X3498">
        <v>1</v>
      </c>
      <c r="Y3498" t="str">
        <f>VLOOKUP(Z3498:Z10529,'VLOOKUP Ranges'!$A$2:$B$5,2,TRUE)</f>
        <v>70-89</v>
      </c>
      <c r="Z3498">
        <v>82</v>
      </c>
      <c r="AA3498">
        <v>5999.85</v>
      </c>
      <c r="AB3498" t="s">
        <v>44</v>
      </c>
      <c r="AC3498">
        <v>0</v>
      </c>
      <c r="AD3498">
        <v>72</v>
      </c>
      <c r="AE3498">
        <v>5770</v>
      </c>
      <c r="AG3498" t="b">
        <v>0</v>
      </c>
      <c r="AH3498" t="b">
        <v>1</v>
      </c>
      <c r="AI3498" t="b">
        <v>0</v>
      </c>
      <c r="AJ3498" t="b">
        <v>0</v>
      </c>
      <c r="AK3498" t="b">
        <v>1</v>
      </c>
      <c r="AL3498" t="b">
        <v>0</v>
      </c>
      <c r="AM3498" t="b">
        <v>0</v>
      </c>
      <c r="AN3498">
        <v>84.504929577464793</v>
      </c>
      <c r="AO3498">
        <f t="shared" si="54"/>
        <v>82</v>
      </c>
      <c r="AP3498" t="b">
        <v>1</v>
      </c>
    </row>
    <row r="3499" spans="1:42" x14ac:dyDescent="0.25">
      <c r="A3499" t="s">
        <v>6341</v>
      </c>
      <c r="B3499">
        <v>1</v>
      </c>
      <c r="C3499" t="s">
        <v>40</v>
      </c>
      <c r="D3499" t="s">
        <v>41</v>
      </c>
      <c r="E3499" t="s">
        <v>2518</v>
      </c>
      <c r="F3499">
        <v>92694</v>
      </c>
      <c r="G3499" t="s">
        <v>2519</v>
      </c>
      <c r="H3499">
        <v>33.569186000000002</v>
      </c>
      <c r="I3499">
        <v>-117.640055</v>
      </c>
      <c r="J3499">
        <v>1</v>
      </c>
      <c r="K3499">
        <v>1</v>
      </c>
      <c r="L3499">
        <v>0</v>
      </c>
      <c r="M3499">
        <v>0</v>
      </c>
      <c r="N3499" t="str">
        <f>VLOOKUP(O3499:O10530,'VLOOKUP Ranges'!$A$9:$B$12,2,TRUE)</f>
        <v>9-29</v>
      </c>
      <c r="O3499">
        <v>20</v>
      </c>
      <c r="P3499">
        <v>1</v>
      </c>
      <c r="Q3499" t="s">
        <v>44</v>
      </c>
      <c r="R3499" t="s">
        <v>44</v>
      </c>
      <c r="S3499" t="s">
        <v>44</v>
      </c>
      <c r="T3499" t="s">
        <v>44</v>
      </c>
      <c r="U3499" t="s">
        <v>44</v>
      </c>
      <c r="V3499" t="s">
        <v>45</v>
      </c>
      <c r="W3499" t="s">
        <v>45</v>
      </c>
      <c r="X3499">
        <v>0</v>
      </c>
      <c r="Y3499" t="str">
        <f>VLOOKUP(Z3499:Z10530,'VLOOKUP Ranges'!$A$2:$B$5,2,TRUE)</f>
        <v>89-118</v>
      </c>
      <c r="Z3499">
        <v>89.95</v>
      </c>
      <c r="AA3499">
        <v>1648.45</v>
      </c>
      <c r="AB3499" t="s">
        <v>44</v>
      </c>
      <c r="AC3499">
        <v>0</v>
      </c>
      <c r="AD3499">
        <v>33</v>
      </c>
      <c r="AE3499">
        <v>4812</v>
      </c>
      <c r="AG3499" t="b">
        <v>0</v>
      </c>
      <c r="AH3499" t="b">
        <v>0</v>
      </c>
      <c r="AI3499" t="b">
        <v>1</v>
      </c>
      <c r="AJ3499" t="b">
        <v>0</v>
      </c>
      <c r="AK3499" t="b">
        <v>0</v>
      </c>
      <c r="AL3499" t="b">
        <v>1</v>
      </c>
      <c r="AM3499" t="b">
        <v>0</v>
      </c>
      <c r="AN3499">
        <v>82.422499999999999</v>
      </c>
      <c r="AO3499">
        <f t="shared" si="54"/>
        <v>90</v>
      </c>
      <c r="AP3499" t="b">
        <v>0</v>
      </c>
    </row>
    <row r="3500" spans="1:42" x14ac:dyDescent="0.25">
      <c r="A3500" t="s">
        <v>6342</v>
      </c>
      <c r="B3500">
        <v>1</v>
      </c>
      <c r="C3500" t="s">
        <v>40</v>
      </c>
      <c r="D3500" t="s">
        <v>41</v>
      </c>
      <c r="E3500" t="s">
        <v>444</v>
      </c>
      <c r="F3500">
        <v>92701</v>
      </c>
      <c r="G3500" t="s">
        <v>445</v>
      </c>
      <c r="H3500">
        <v>33.748477999999999</v>
      </c>
      <c r="I3500">
        <v>-117.858918</v>
      </c>
      <c r="J3500">
        <v>1</v>
      </c>
      <c r="K3500">
        <v>0</v>
      </c>
      <c r="L3500">
        <v>1</v>
      </c>
      <c r="M3500">
        <v>0</v>
      </c>
      <c r="N3500" t="str">
        <f>VLOOKUP(O3500:O10531,'VLOOKUP Ranges'!$A$9:$B$12,2,TRUE)</f>
        <v>55-77</v>
      </c>
      <c r="O3500">
        <v>72</v>
      </c>
      <c r="P3500">
        <v>1</v>
      </c>
      <c r="Q3500" t="s">
        <v>44</v>
      </c>
      <c r="R3500" t="s">
        <v>45</v>
      </c>
      <c r="S3500" t="s">
        <v>45</v>
      </c>
      <c r="T3500" t="s">
        <v>44</v>
      </c>
      <c r="U3500" t="s">
        <v>45</v>
      </c>
      <c r="V3500" t="s">
        <v>45</v>
      </c>
      <c r="W3500" t="s">
        <v>45</v>
      </c>
      <c r="X3500">
        <v>1</v>
      </c>
      <c r="Y3500" t="str">
        <f>VLOOKUP(Z3500:Z10531,'VLOOKUP Ranges'!$A$2:$B$5,2,TRUE)</f>
        <v>70-89</v>
      </c>
      <c r="Z3500">
        <v>79.349999999999994</v>
      </c>
      <c r="AA3500">
        <v>5753.25</v>
      </c>
      <c r="AB3500" t="s">
        <v>44</v>
      </c>
      <c r="AC3500">
        <v>0</v>
      </c>
      <c r="AD3500">
        <v>55</v>
      </c>
      <c r="AE3500">
        <v>4278</v>
      </c>
      <c r="AG3500" t="b">
        <v>0</v>
      </c>
      <c r="AH3500" t="b">
        <v>1</v>
      </c>
      <c r="AI3500" t="b">
        <v>0</v>
      </c>
      <c r="AJ3500" t="b">
        <v>0</v>
      </c>
      <c r="AK3500" t="b">
        <v>0</v>
      </c>
      <c r="AL3500" t="b">
        <v>0</v>
      </c>
      <c r="AM3500" t="b">
        <v>0</v>
      </c>
      <c r="AN3500">
        <v>79.90625</v>
      </c>
      <c r="AO3500">
        <f t="shared" si="54"/>
        <v>80</v>
      </c>
      <c r="AP3500" t="b">
        <v>1</v>
      </c>
    </row>
    <row r="3501" spans="1:42" x14ac:dyDescent="0.25">
      <c r="A3501" t="s">
        <v>6343</v>
      </c>
      <c r="B3501">
        <v>1</v>
      </c>
      <c r="C3501" t="s">
        <v>40</v>
      </c>
      <c r="D3501" t="s">
        <v>41</v>
      </c>
      <c r="E3501" t="s">
        <v>444</v>
      </c>
      <c r="F3501">
        <v>92703</v>
      </c>
      <c r="G3501" t="s">
        <v>4581</v>
      </c>
      <c r="H3501">
        <v>33.748635</v>
      </c>
      <c r="I3501">
        <v>-117.906125</v>
      </c>
      <c r="J3501">
        <v>0</v>
      </c>
      <c r="K3501">
        <v>0</v>
      </c>
      <c r="L3501">
        <v>1</v>
      </c>
      <c r="M3501">
        <v>0</v>
      </c>
      <c r="N3501" t="str">
        <f>VLOOKUP(O3501:O10532,'VLOOKUP Ranges'!$A$9:$B$12,2,TRUE)</f>
        <v>55-77</v>
      </c>
      <c r="O3501">
        <v>71</v>
      </c>
      <c r="P3501">
        <v>1</v>
      </c>
      <c r="Q3501" t="s">
        <v>44</v>
      </c>
      <c r="R3501" t="s">
        <v>45</v>
      </c>
      <c r="S3501" t="s">
        <v>45</v>
      </c>
      <c r="T3501" t="s">
        <v>45</v>
      </c>
      <c r="U3501" t="s">
        <v>45</v>
      </c>
      <c r="V3501" t="s">
        <v>44</v>
      </c>
      <c r="W3501" t="s">
        <v>44</v>
      </c>
      <c r="X3501">
        <v>0</v>
      </c>
      <c r="Y3501" t="str">
        <f>VLOOKUP(Z3501:Z10532,'VLOOKUP Ranges'!$A$2:$B$5,2,TRUE)</f>
        <v>35-70</v>
      </c>
      <c r="Z3501">
        <v>64.05</v>
      </c>
      <c r="AA3501">
        <v>4492.8999999999996</v>
      </c>
      <c r="AB3501" t="s">
        <v>44</v>
      </c>
      <c r="AC3501">
        <v>0</v>
      </c>
      <c r="AD3501">
        <v>71</v>
      </c>
      <c r="AE3501">
        <v>4374</v>
      </c>
      <c r="AG3501" t="b">
        <v>0</v>
      </c>
      <c r="AH3501" t="b">
        <v>1</v>
      </c>
      <c r="AI3501" t="b">
        <v>0</v>
      </c>
      <c r="AJ3501" t="b">
        <v>0</v>
      </c>
      <c r="AK3501" t="b">
        <v>1</v>
      </c>
      <c r="AL3501" t="b">
        <v>0</v>
      </c>
      <c r="AM3501" t="b">
        <v>0</v>
      </c>
      <c r="AN3501">
        <v>63.280281690140797</v>
      </c>
      <c r="AO3501">
        <f t="shared" si="54"/>
        <v>65</v>
      </c>
      <c r="AP3501" t="b">
        <v>1</v>
      </c>
    </row>
    <row r="3502" spans="1:42" x14ac:dyDescent="0.25">
      <c r="A3502" t="s">
        <v>6344</v>
      </c>
      <c r="B3502">
        <v>1</v>
      </c>
      <c r="C3502" t="s">
        <v>40</v>
      </c>
      <c r="D3502" t="s">
        <v>41</v>
      </c>
      <c r="E3502" t="s">
        <v>444</v>
      </c>
      <c r="F3502">
        <v>92704</v>
      </c>
      <c r="G3502" t="s">
        <v>4583</v>
      </c>
      <c r="H3502">
        <v>33.719869000000003</v>
      </c>
      <c r="I3502">
        <v>-117.90706299999999</v>
      </c>
      <c r="J3502">
        <v>1</v>
      </c>
      <c r="K3502">
        <v>0</v>
      </c>
      <c r="L3502">
        <v>1</v>
      </c>
      <c r="M3502">
        <v>1</v>
      </c>
      <c r="N3502" t="str">
        <f>VLOOKUP(O3502:O10533,'VLOOKUP Ranges'!$A$9:$B$12,2,TRUE)</f>
        <v>29-55</v>
      </c>
      <c r="O3502">
        <v>38</v>
      </c>
      <c r="P3502">
        <v>1</v>
      </c>
      <c r="Q3502" t="s">
        <v>45</v>
      </c>
      <c r="R3502" t="s">
        <v>44</v>
      </c>
      <c r="S3502" t="s">
        <v>44</v>
      </c>
      <c r="T3502" t="s">
        <v>45</v>
      </c>
      <c r="U3502" t="s">
        <v>44</v>
      </c>
      <c r="V3502" t="s">
        <v>45</v>
      </c>
      <c r="W3502" t="s">
        <v>45</v>
      </c>
      <c r="X3502">
        <v>1</v>
      </c>
      <c r="Y3502" t="str">
        <f>VLOOKUP(Z3502:Z10533,'VLOOKUP Ranges'!$A$2:$B$5,2,TRUE)</f>
        <v>89-118</v>
      </c>
      <c r="Z3502">
        <v>101.15</v>
      </c>
      <c r="AA3502">
        <v>3956.7</v>
      </c>
      <c r="AB3502" t="s">
        <v>44</v>
      </c>
      <c r="AC3502">
        <v>0</v>
      </c>
      <c r="AD3502">
        <v>34</v>
      </c>
      <c r="AE3502">
        <v>3738</v>
      </c>
      <c r="AG3502" t="b">
        <v>0</v>
      </c>
      <c r="AH3502" t="b">
        <v>0</v>
      </c>
      <c r="AI3502" t="b">
        <v>1</v>
      </c>
      <c r="AJ3502" t="b">
        <v>0</v>
      </c>
      <c r="AK3502" t="b">
        <v>1</v>
      </c>
      <c r="AL3502" t="b">
        <v>0</v>
      </c>
      <c r="AM3502" t="b">
        <v>0</v>
      </c>
      <c r="AN3502">
        <v>104.12368421052599</v>
      </c>
      <c r="AO3502">
        <f t="shared" si="54"/>
        <v>102</v>
      </c>
      <c r="AP3502" t="b">
        <v>0</v>
      </c>
    </row>
    <row r="3503" spans="1:42" x14ac:dyDescent="0.25">
      <c r="A3503" t="s">
        <v>6345</v>
      </c>
      <c r="B3503">
        <v>1</v>
      </c>
      <c r="C3503" t="s">
        <v>40</v>
      </c>
      <c r="D3503" t="s">
        <v>41</v>
      </c>
      <c r="E3503" t="s">
        <v>444</v>
      </c>
      <c r="F3503">
        <v>92707</v>
      </c>
      <c r="G3503" t="s">
        <v>447</v>
      </c>
      <c r="H3503">
        <v>33.714829000000002</v>
      </c>
      <c r="I3503">
        <v>-117.872941</v>
      </c>
      <c r="J3503">
        <v>1</v>
      </c>
      <c r="K3503">
        <v>0</v>
      </c>
      <c r="L3503">
        <v>0</v>
      </c>
      <c r="M3503">
        <v>0</v>
      </c>
      <c r="N3503" t="str">
        <f>VLOOKUP(O3503:O10534,'VLOOKUP Ranges'!$A$9:$B$12,2,TRUE)</f>
        <v>29-55</v>
      </c>
      <c r="O3503">
        <v>33</v>
      </c>
      <c r="P3503">
        <v>0</v>
      </c>
      <c r="Q3503" t="s">
        <v>62</v>
      </c>
      <c r="R3503" t="s">
        <v>44</v>
      </c>
      <c r="S3503" t="s">
        <v>45</v>
      </c>
      <c r="T3503" t="s">
        <v>44</v>
      </c>
      <c r="U3503" t="s">
        <v>44</v>
      </c>
      <c r="V3503" t="s">
        <v>45</v>
      </c>
      <c r="W3503" t="s">
        <v>44</v>
      </c>
      <c r="X3503">
        <v>1</v>
      </c>
      <c r="Y3503" t="str">
        <f>VLOOKUP(Z3503:Z10534,'VLOOKUP Ranges'!$A$2:$B$5,2,TRUE)</f>
        <v>35-70</v>
      </c>
      <c r="Z3503">
        <v>39.1</v>
      </c>
      <c r="AA3503">
        <v>1309</v>
      </c>
      <c r="AB3503" t="s">
        <v>44</v>
      </c>
      <c r="AC3503">
        <v>0</v>
      </c>
      <c r="AD3503">
        <v>40</v>
      </c>
      <c r="AE3503">
        <v>2855</v>
      </c>
      <c r="AG3503" t="b">
        <v>1</v>
      </c>
      <c r="AH3503" t="b">
        <v>0</v>
      </c>
      <c r="AI3503" t="b">
        <v>0</v>
      </c>
      <c r="AJ3503" t="b">
        <v>0</v>
      </c>
      <c r="AK3503" t="b">
        <v>0</v>
      </c>
      <c r="AL3503" t="b">
        <v>1</v>
      </c>
      <c r="AM3503" t="b">
        <v>0</v>
      </c>
      <c r="AN3503">
        <v>39.6666666666666</v>
      </c>
      <c r="AO3503">
        <f t="shared" si="54"/>
        <v>40</v>
      </c>
      <c r="AP3503" t="b">
        <v>0</v>
      </c>
    </row>
    <row r="3504" spans="1:42" x14ac:dyDescent="0.25">
      <c r="A3504" t="s">
        <v>6346</v>
      </c>
      <c r="B3504">
        <v>1</v>
      </c>
      <c r="C3504" t="s">
        <v>40</v>
      </c>
      <c r="D3504" t="s">
        <v>41</v>
      </c>
      <c r="E3504" t="s">
        <v>4587</v>
      </c>
      <c r="F3504">
        <v>92708</v>
      </c>
      <c r="G3504" t="s">
        <v>4588</v>
      </c>
      <c r="H3504">
        <v>33.712035999999998</v>
      </c>
      <c r="I3504">
        <v>-117.950113</v>
      </c>
      <c r="J3504">
        <v>0</v>
      </c>
      <c r="K3504">
        <v>0</v>
      </c>
      <c r="L3504">
        <v>1</v>
      </c>
      <c r="M3504">
        <v>0</v>
      </c>
      <c r="N3504" t="str">
        <f>VLOOKUP(O3504:O10535,'VLOOKUP Ranges'!$A$9:$B$12,2,TRUE)</f>
        <v>9-29</v>
      </c>
      <c r="O3504">
        <v>23</v>
      </c>
      <c r="P3504">
        <v>0</v>
      </c>
      <c r="Q3504" t="s">
        <v>62</v>
      </c>
      <c r="R3504" t="s">
        <v>45</v>
      </c>
      <c r="S3504" t="s">
        <v>44</v>
      </c>
      <c r="T3504" t="s">
        <v>44</v>
      </c>
      <c r="U3504" t="s">
        <v>45</v>
      </c>
      <c r="V3504" t="s">
        <v>44</v>
      </c>
      <c r="W3504" t="s">
        <v>44</v>
      </c>
      <c r="X3504">
        <v>0</v>
      </c>
      <c r="Y3504" t="str">
        <f>VLOOKUP(Z3504:Z10535,'VLOOKUP Ranges'!$A$2:$B$5,2,TRUE)</f>
        <v>18-35</v>
      </c>
      <c r="Z3504">
        <v>34.6</v>
      </c>
      <c r="AA3504">
        <v>813.45</v>
      </c>
      <c r="AB3504" t="s">
        <v>44</v>
      </c>
      <c r="AC3504">
        <v>0</v>
      </c>
      <c r="AD3504">
        <v>73</v>
      </c>
      <c r="AE3504">
        <v>4445</v>
      </c>
      <c r="AG3504" t="b">
        <v>0</v>
      </c>
      <c r="AH3504" t="b">
        <v>1</v>
      </c>
      <c r="AI3504" t="b">
        <v>0</v>
      </c>
      <c r="AJ3504" t="b">
        <v>0</v>
      </c>
      <c r="AK3504" t="b">
        <v>0</v>
      </c>
      <c r="AL3504" t="b">
        <v>0</v>
      </c>
      <c r="AM3504" t="b">
        <v>1</v>
      </c>
      <c r="AN3504">
        <v>35.367391304347798</v>
      </c>
      <c r="AO3504">
        <f t="shared" si="54"/>
        <v>35</v>
      </c>
      <c r="AP3504" t="b">
        <v>0</v>
      </c>
    </row>
    <row r="3505" spans="1:42" x14ac:dyDescent="0.25">
      <c r="A3505" t="s">
        <v>6347</v>
      </c>
      <c r="B3505">
        <v>1</v>
      </c>
      <c r="C3505" t="s">
        <v>40</v>
      </c>
      <c r="D3505" t="s">
        <v>41</v>
      </c>
      <c r="E3505" t="s">
        <v>2523</v>
      </c>
      <c r="F3505">
        <v>92780</v>
      </c>
      <c r="G3505" t="s">
        <v>2524</v>
      </c>
      <c r="H3505">
        <v>33.735802</v>
      </c>
      <c r="I3505">
        <v>-117.818805</v>
      </c>
      <c r="J3505">
        <v>1</v>
      </c>
      <c r="K3505">
        <v>0</v>
      </c>
      <c r="L3505">
        <v>1</v>
      </c>
      <c r="M3505">
        <v>0</v>
      </c>
      <c r="N3505" t="str">
        <f>VLOOKUP(O3505:O10536,'VLOOKUP Ranges'!$A$9:$B$12,2,TRUE)</f>
        <v>55-77</v>
      </c>
      <c r="O3505">
        <v>58</v>
      </c>
      <c r="P3505">
        <v>1</v>
      </c>
      <c r="Q3505" t="s">
        <v>44</v>
      </c>
      <c r="R3505" t="s">
        <v>66</v>
      </c>
      <c r="S3505" t="s">
        <v>66</v>
      </c>
      <c r="T3505" t="s">
        <v>66</v>
      </c>
      <c r="U3505" t="s">
        <v>66</v>
      </c>
      <c r="V3505" t="s">
        <v>66</v>
      </c>
      <c r="W3505" t="s">
        <v>66</v>
      </c>
      <c r="X3505">
        <v>1</v>
      </c>
      <c r="Y3505" t="str">
        <f>VLOOKUP(Z3505:Z10536,'VLOOKUP Ranges'!$A$2:$B$5,2,TRUE)</f>
        <v>18-35</v>
      </c>
      <c r="Z3505">
        <v>19.55</v>
      </c>
      <c r="AA3505">
        <v>1108.8</v>
      </c>
      <c r="AB3505" t="s">
        <v>44</v>
      </c>
      <c r="AC3505">
        <v>0</v>
      </c>
      <c r="AD3505">
        <v>72</v>
      </c>
      <c r="AE3505">
        <v>4801</v>
      </c>
      <c r="AG3505" t="b">
        <v>1</v>
      </c>
      <c r="AH3505" t="b">
        <v>0</v>
      </c>
      <c r="AI3505" t="b">
        <v>0</v>
      </c>
      <c r="AJ3505" t="b">
        <v>1</v>
      </c>
      <c r="AK3505" t="b">
        <v>0</v>
      </c>
      <c r="AL3505" t="b">
        <v>1</v>
      </c>
      <c r="AM3505" t="b">
        <v>0</v>
      </c>
      <c r="AN3505">
        <v>19.1172413793103</v>
      </c>
      <c r="AO3505">
        <f t="shared" si="54"/>
        <v>20</v>
      </c>
      <c r="AP3505" t="b">
        <v>0</v>
      </c>
    </row>
    <row r="3506" spans="1:42" x14ac:dyDescent="0.25">
      <c r="A3506" t="s">
        <v>6348</v>
      </c>
      <c r="B3506">
        <v>1</v>
      </c>
      <c r="C3506" t="s">
        <v>40</v>
      </c>
      <c r="D3506" t="s">
        <v>41</v>
      </c>
      <c r="E3506" t="s">
        <v>2523</v>
      </c>
      <c r="F3506">
        <v>92782</v>
      </c>
      <c r="G3506" t="s">
        <v>4591</v>
      </c>
      <c r="H3506">
        <v>33.738543</v>
      </c>
      <c r="I3506">
        <v>-117.78504599999999</v>
      </c>
      <c r="J3506">
        <v>0</v>
      </c>
      <c r="K3506">
        <v>1</v>
      </c>
      <c r="L3506">
        <v>1</v>
      </c>
      <c r="M3506">
        <v>0</v>
      </c>
      <c r="N3506" t="str">
        <f>VLOOKUP(O3506:O10537,'VLOOKUP Ranges'!$A$9:$B$12,2,TRUE)</f>
        <v>55-77</v>
      </c>
      <c r="O3506">
        <v>70</v>
      </c>
      <c r="P3506">
        <v>1</v>
      </c>
      <c r="Q3506" t="s">
        <v>45</v>
      </c>
      <c r="R3506" t="s">
        <v>44</v>
      </c>
      <c r="S3506" t="s">
        <v>45</v>
      </c>
      <c r="T3506" t="s">
        <v>44</v>
      </c>
      <c r="U3506" t="s">
        <v>45</v>
      </c>
      <c r="V3506" t="s">
        <v>45</v>
      </c>
      <c r="W3506" t="s">
        <v>45</v>
      </c>
      <c r="X3506">
        <v>1</v>
      </c>
      <c r="Y3506" t="str">
        <f>VLOOKUP(Z3506:Z10537,'VLOOKUP Ranges'!$A$2:$B$5,2,TRUE)</f>
        <v>89-118</v>
      </c>
      <c r="Z3506">
        <v>104.45</v>
      </c>
      <c r="AA3506">
        <v>7349.35</v>
      </c>
      <c r="AB3506" t="s">
        <v>44</v>
      </c>
      <c r="AC3506">
        <v>0</v>
      </c>
      <c r="AD3506">
        <v>27</v>
      </c>
      <c r="AE3506">
        <v>5004</v>
      </c>
      <c r="AG3506" t="b">
        <v>0</v>
      </c>
      <c r="AH3506" t="b">
        <v>1</v>
      </c>
      <c r="AI3506" t="b">
        <v>1</v>
      </c>
      <c r="AJ3506" t="b">
        <v>0</v>
      </c>
      <c r="AK3506" t="b">
        <v>0</v>
      </c>
      <c r="AL3506" t="b">
        <v>0</v>
      </c>
      <c r="AM3506" t="b">
        <v>0</v>
      </c>
      <c r="AN3506">
        <v>104.99071428571401</v>
      </c>
      <c r="AO3506">
        <f t="shared" si="54"/>
        <v>105</v>
      </c>
      <c r="AP3506" t="b">
        <v>0</v>
      </c>
    </row>
    <row r="3507" spans="1:42" x14ac:dyDescent="0.25">
      <c r="A3507" t="s">
        <v>6349</v>
      </c>
      <c r="B3507">
        <v>1</v>
      </c>
      <c r="C3507" t="s">
        <v>40</v>
      </c>
      <c r="D3507" t="s">
        <v>41</v>
      </c>
      <c r="E3507" t="s">
        <v>449</v>
      </c>
      <c r="F3507">
        <v>92801</v>
      </c>
      <c r="G3507" t="s">
        <v>4593</v>
      </c>
      <c r="H3507">
        <v>33.844982999999999</v>
      </c>
      <c r="I3507">
        <v>-117.952151</v>
      </c>
      <c r="J3507">
        <v>1</v>
      </c>
      <c r="K3507">
        <v>0</v>
      </c>
      <c r="L3507">
        <v>1</v>
      </c>
      <c r="M3507">
        <v>0</v>
      </c>
      <c r="N3507" t="str">
        <f>VLOOKUP(O3507:O10538,'VLOOKUP Ranges'!$A$9:$B$12,2,TRUE)</f>
        <v>1-9</v>
      </c>
      <c r="O3507">
        <v>4</v>
      </c>
      <c r="P3507">
        <v>1</v>
      </c>
      <c r="Q3507" t="s">
        <v>44</v>
      </c>
      <c r="R3507" t="s">
        <v>44</v>
      </c>
      <c r="S3507" t="s">
        <v>44</v>
      </c>
      <c r="T3507" t="s">
        <v>44</v>
      </c>
      <c r="U3507" t="s">
        <v>44</v>
      </c>
      <c r="V3507" t="s">
        <v>44</v>
      </c>
      <c r="W3507" t="s">
        <v>44</v>
      </c>
      <c r="X3507">
        <v>0</v>
      </c>
      <c r="Y3507" t="str">
        <f>VLOOKUP(Z3507:Z10538,'VLOOKUP Ranges'!$A$2:$B$5,2,TRUE)</f>
        <v>70-89</v>
      </c>
      <c r="Z3507">
        <v>70.5</v>
      </c>
      <c r="AA3507">
        <v>294.2</v>
      </c>
      <c r="AB3507" t="s">
        <v>44</v>
      </c>
      <c r="AC3507">
        <v>0</v>
      </c>
      <c r="AD3507">
        <v>68</v>
      </c>
      <c r="AE3507">
        <v>2896</v>
      </c>
      <c r="AG3507" t="b">
        <v>0</v>
      </c>
      <c r="AH3507" t="b">
        <v>0</v>
      </c>
      <c r="AI3507" t="b">
        <v>1</v>
      </c>
      <c r="AJ3507" t="b">
        <v>0</v>
      </c>
      <c r="AK3507" t="b">
        <v>0</v>
      </c>
      <c r="AL3507" t="b">
        <v>1</v>
      </c>
      <c r="AM3507" t="b">
        <v>0</v>
      </c>
      <c r="AN3507">
        <v>73.55</v>
      </c>
      <c r="AO3507">
        <f t="shared" si="54"/>
        <v>71</v>
      </c>
      <c r="AP3507" t="b">
        <v>0</v>
      </c>
    </row>
    <row r="3508" spans="1:42" x14ac:dyDescent="0.25">
      <c r="A3508" t="s">
        <v>6350</v>
      </c>
      <c r="B3508">
        <v>1</v>
      </c>
      <c r="C3508" t="s">
        <v>40</v>
      </c>
      <c r="D3508" t="s">
        <v>41</v>
      </c>
      <c r="E3508" t="s">
        <v>449</v>
      </c>
      <c r="F3508">
        <v>92802</v>
      </c>
      <c r="G3508" t="s">
        <v>4595</v>
      </c>
      <c r="H3508">
        <v>33.807864000000002</v>
      </c>
      <c r="I3508">
        <v>-117.923782</v>
      </c>
      <c r="J3508">
        <v>1</v>
      </c>
      <c r="K3508">
        <v>0</v>
      </c>
      <c r="L3508">
        <v>1</v>
      </c>
      <c r="M3508">
        <v>1</v>
      </c>
      <c r="N3508" t="str">
        <f>VLOOKUP(O3508:O10539,'VLOOKUP Ranges'!$A$9:$B$12,2,TRUE)</f>
        <v>29-55</v>
      </c>
      <c r="O3508">
        <v>45</v>
      </c>
      <c r="P3508">
        <v>1</v>
      </c>
      <c r="Q3508" t="s">
        <v>44</v>
      </c>
      <c r="R3508" t="s">
        <v>66</v>
      </c>
      <c r="S3508" t="s">
        <v>66</v>
      </c>
      <c r="T3508" t="s">
        <v>66</v>
      </c>
      <c r="U3508" t="s">
        <v>66</v>
      </c>
      <c r="V3508" t="s">
        <v>66</v>
      </c>
      <c r="W3508" t="s">
        <v>66</v>
      </c>
      <c r="X3508">
        <v>0</v>
      </c>
      <c r="Y3508" t="str">
        <f>VLOOKUP(Z3508:Z10539,'VLOOKUP Ranges'!$A$2:$B$5,2,TRUE)</f>
        <v>18-35</v>
      </c>
      <c r="Z3508">
        <v>20.350000000000001</v>
      </c>
      <c r="AA3508">
        <v>929.2</v>
      </c>
      <c r="AB3508" t="s">
        <v>44</v>
      </c>
      <c r="AC3508">
        <v>0</v>
      </c>
      <c r="AD3508">
        <v>62</v>
      </c>
      <c r="AE3508">
        <v>4210</v>
      </c>
      <c r="AG3508" t="b">
        <v>0</v>
      </c>
      <c r="AH3508" t="b">
        <v>1</v>
      </c>
      <c r="AI3508" t="b">
        <v>0</v>
      </c>
      <c r="AJ3508" t="b">
        <v>1</v>
      </c>
      <c r="AK3508" t="b">
        <v>0</v>
      </c>
      <c r="AL3508" t="b">
        <v>0</v>
      </c>
      <c r="AM3508" t="b">
        <v>1</v>
      </c>
      <c r="AN3508">
        <v>20.648888888888798</v>
      </c>
      <c r="AO3508">
        <f t="shared" si="54"/>
        <v>21</v>
      </c>
      <c r="AP3508" t="b">
        <v>0</v>
      </c>
    </row>
    <row r="3509" spans="1:42" x14ac:dyDescent="0.25">
      <c r="A3509" t="s">
        <v>6351</v>
      </c>
      <c r="B3509">
        <v>1</v>
      </c>
      <c r="C3509" t="s">
        <v>40</v>
      </c>
      <c r="D3509" t="s">
        <v>41</v>
      </c>
      <c r="E3509" t="s">
        <v>449</v>
      </c>
      <c r="F3509">
        <v>92805</v>
      </c>
      <c r="G3509" t="s">
        <v>450</v>
      </c>
      <c r="H3509">
        <v>33.830209000000004</v>
      </c>
      <c r="I3509">
        <v>-117.906099</v>
      </c>
      <c r="J3509">
        <v>1</v>
      </c>
      <c r="K3509">
        <v>0</v>
      </c>
      <c r="L3509">
        <v>1</v>
      </c>
      <c r="M3509">
        <v>1</v>
      </c>
      <c r="N3509" t="str">
        <f>VLOOKUP(O3509:O10540,'VLOOKUP Ranges'!$A$9:$B$12,2,TRUE)</f>
        <v>29-55</v>
      </c>
      <c r="O3509">
        <v>36</v>
      </c>
      <c r="P3509">
        <v>1</v>
      </c>
      <c r="Q3509" t="s">
        <v>44</v>
      </c>
      <c r="R3509" t="s">
        <v>66</v>
      </c>
      <c r="S3509" t="s">
        <v>66</v>
      </c>
      <c r="T3509" t="s">
        <v>66</v>
      </c>
      <c r="U3509" t="s">
        <v>66</v>
      </c>
      <c r="V3509" t="s">
        <v>66</v>
      </c>
      <c r="W3509" t="s">
        <v>66</v>
      </c>
      <c r="X3509">
        <v>0</v>
      </c>
      <c r="Y3509" t="str">
        <f>VLOOKUP(Z3509:Z10540,'VLOOKUP Ranges'!$A$2:$B$5,2,TRUE)</f>
        <v>18-35</v>
      </c>
      <c r="Z3509">
        <v>19.45</v>
      </c>
      <c r="AA3509">
        <v>754.5</v>
      </c>
      <c r="AB3509" t="s">
        <v>44</v>
      </c>
      <c r="AC3509">
        <v>0</v>
      </c>
      <c r="AD3509">
        <v>39</v>
      </c>
      <c r="AE3509">
        <v>5745</v>
      </c>
      <c r="AG3509" t="b">
        <v>0</v>
      </c>
      <c r="AH3509" t="b">
        <v>1</v>
      </c>
      <c r="AI3509" t="b">
        <v>0</v>
      </c>
      <c r="AJ3509" t="b">
        <v>1</v>
      </c>
      <c r="AK3509" t="b">
        <v>1</v>
      </c>
      <c r="AL3509" t="b">
        <v>0</v>
      </c>
      <c r="AM3509" t="b">
        <v>0</v>
      </c>
      <c r="AN3509">
        <v>20.9583333333333</v>
      </c>
      <c r="AO3509">
        <f t="shared" si="54"/>
        <v>20</v>
      </c>
      <c r="AP3509" t="b">
        <v>0</v>
      </c>
    </row>
    <row r="3510" spans="1:42" x14ac:dyDescent="0.25">
      <c r="A3510" t="s">
        <v>6352</v>
      </c>
      <c r="B3510">
        <v>1</v>
      </c>
      <c r="C3510" t="s">
        <v>40</v>
      </c>
      <c r="D3510" t="s">
        <v>41</v>
      </c>
      <c r="E3510" t="s">
        <v>449</v>
      </c>
      <c r="F3510">
        <v>92806</v>
      </c>
      <c r="G3510" t="s">
        <v>452</v>
      </c>
      <c r="H3510">
        <v>33.837960000000002</v>
      </c>
      <c r="I3510">
        <v>-117.87049399999999</v>
      </c>
      <c r="J3510">
        <v>1</v>
      </c>
      <c r="K3510">
        <v>0</v>
      </c>
      <c r="L3510">
        <v>0</v>
      </c>
      <c r="M3510">
        <v>0</v>
      </c>
      <c r="N3510" t="str">
        <f>VLOOKUP(O3510:O10541,'VLOOKUP Ranges'!$A$9:$B$12,2,TRUE)</f>
        <v>29-55</v>
      </c>
      <c r="O3510">
        <v>54</v>
      </c>
      <c r="P3510">
        <v>1</v>
      </c>
      <c r="Q3510" t="s">
        <v>44</v>
      </c>
      <c r="R3510" t="s">
        <v>45</v>
      </c>
      <c r="S3510" t="s">
        <v>45</v>
      </c>
      <c r="T3510" t="s">
        <v>44</v>
      </c>
      <c r="U3510" t="s">
        <v>45</v>
      </c>
      <c r="V3510" t="s">
        <v>45</v>
      </c>
      <c r="W3510" t="s">
        <v>44</v>
      </c>
      <c r="X3510">
        <v>1</v>
      </c>
      <c r="Y3510" t="str">
        <f>VLOOKUP(Z3510:Z10541,'VLOOKUP Ranges'!$A$2:$B$5,2,TRUE)</f>
        <v>35-70</v>
      </c>
      <c r="Z3510">
        <v>69.900000000000006</v>
      </c>
      <c r="AA3510">
        <v>3883.3</v>
      </c>
      <c r="AB3510" t="s">
        <v>44</v>
      </c>
      <c r="AC3510">
        <v>0</v>
      </c>
      <c r="AD3510">
        <v>65</v>
      </c>
      <c r="AE3510">
        <v>6092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  <c r="AM3510" t="b">
        <v>1</v>
      </c>
      <c r="AN3510">
        <v>71.912962962962894</v>
      </c>
      <c r="AO3510">
        <f t="shared" si="54"/>
        <v>70</v>
      </c>
      <c r="AP3510" t="b">
        <v>1</v>
      </c>
    </row>
    <row r="3511" spans="1:42" x14ac:dyDescent="0.25">
      <c r="A3511" t="s">
        <v>6353</v>
      </c>
      <c r="B3511">
        <v>1</v>
      </c>
      <c r="C3511" t="s">
        <v>40</v>
      </c>
      <c r="D3511" t="s">
        <v>41</v>
      </c>
      <c r="E3511" t="s">
        <v>449</v>
      </c>
      <c r="F3511">
        <v>92807</v>
      </c>
      <c r="G3511" t="s">
        <v>454</v>
      </c>
      <c r="H3511">
        <v>33.848733000000003</v>
      </c>
      <c r="I3511">
        <v>-117.788357</v>
      </c>
      <c r="J3511">
        <v>1</v>
      </c>
      <c r="K3511">
        <v>0</v>
      </c>
      <c r="L3511">
        <v>1</v>
      </c>
      <c r="M3511">
        <v>0</v>
      </c>
      <c r="N3511" t="str">
        <f>VLOOKUP(O3511:O10542,'VLOOKUP Ranges'!$A$9:$B$12,2,TRUE)</f>
        <v>9-29</v>
      </c>
      <c r="O3511">
        <v>23</v>
      </c>
      <c r="P3511">
        <v>1</v>
      </c>
      <c r="Q3511" t="s">
        <v>45</v>
      </c>
      <c r="R3511" t="s">
        <v>44</v>
      </c>
      <c r="S3511" t="s">
        <v>45</v>
      </c>
      <c r="T3511" t="s">
        <v>44</v>
      </c>
      <c r="U3511" t="s">
        <v>45</v>
      </c>
      <c r="V3511" t="s">
        <v>44</v>
      </c>
      <c r="W3511" t="s">
        <v>44</v>
      </c>
      <c r="X3511">
        <v>0</v>
      </c>
      <c r="Y3511" t="str">
        <f>VLOOKUP(Z3511:Z10542,'VLOOKUP Ranges'!$A$2:$B$5,2,TRUE)</f>
        <v>35-70</v>
      </c>
      <c r="Z3511">
        <v>59.7</v>
      </c>
      <c r="AA3511">
        <v>1414.2</v>
      </c>
      <c r="AB3511" t="s">
        <v>44</v>
      </c>
      <c r="AC3511">
        <v>0</v>
      </c>
      <c r="AD3511">
        <v>49</v>
      </c>
      <c r="AE3511">
        <v>3464</v>
      </c>
      <c r="AG3511" t="b">
        <v>0</v>
      </c>
      <c r="AH3511" t="b">
        <v>1</v>
      </c>
      <c r="AI3511" t="b">
        <v>0</v>
      </c>
      <c r="AJ3511" t="b">
        <v>0</v>
      </c>
      <c r="AK3511" t="b">
        <v>0</v>
      </c>
      <c r="AL3511" t="b">
        <v>0</v>
      </c>
      <c r="AM3511" t="b">
        <v>1</v>
      </c>
      <c r="AN3511">
        <v>61.486956521739103</v>
      </c>
      <c r="AO3511">
        <f t="shared" si="54"/>
        <v>60</v>
      </c>
      <c r="AP3511" t="b">
        <v>0</v>
      </c>
    </row>
    <row r="3512" spans="1:42" x14ac:dyDescent="0.25">
      <c r="A3512" t="s">
        <v>6354</v>
      </c>
      <c r="B3512">
        <v>1</v>
      </c>
      <c r="C3512" t="s">
        <v>40</v>
      </c>
      <c r="D3512" t="s">
        <v>41</v>
      </c>
      <c r="E3512" t="s">
        <v>449</v>
      </c>
      <c r="F3512">
        <v>92808</v>
      </c>
      <c r="G3512" t="s">
        <v>2526</v>
      </c>
      <c r="H3512">
        <v>33.850451999999997</v>
      </c>
      <c r="I3512">
        <v>-117.726668</v>
      </c>
      <c r="J3512">
        <v>0</v>
      </c>
      <c r="K3512">
        <v>0</v>
      </c>
      <c r="L3512">
        <v>1</v>
      </c>
      <c r="M3512">
        <v>0</v>
      </c>
      <c r="N3512" t="str">
        <f>VLOOKUP(O3512:O10543,'VLOOKUP Ranges'!$A$9:$B$12,2,TRUE)</f>
        <v>29-55</v>
      </c>
      <c r="O3512">
        <v>41</v>
      </c>
      <c r="P3512">
        <v>1</v>
      </c>
      <c r="Q3512" t="s">
        <v>45</v>
      </c>
      <c r="R3512" t="s">
        <v>45</v>
      </c>
      <c r="S3512" t="s">
        <v>45</v>
      </c>
      <c r="T3512" t="s">
        <v>45</v>
      </c>
      <c r="U3512" t="s">
        <v>44</v>
      </c>
      <c r="V3512" t="s">
        <v>45</v>
      </c>
      <c r="W3512" t="s">
        <v>44</v>
      </c>
      <c r="X3512">
        <v>1</v>
      </c>
      <c r="Y3512" t="str">
        <f>VLOOKUP(Z3512:Z10543,'VLOOKUP Ranges'!$A$2:$B$5,2,TRUE)</f>
        <v>70-89</v>
      </c>
      <c r="Z3512">
        <v>78.349999999999994</v>
      </c>
      <c r="AA3512">
        <v>3211.2</v>
      </c>
      <c r="AB3512" t="s">
        <v>44</v>
      </c>
      <c r="AC3512">
        <v>0</v>
      </c>
      <c r="AD3512">
        <v>44</v>
      </c>
      <c r="AE3512">
        <v>2894</v>
      </c>
      <c r="AG3512" t="b">
        <v>1</v>
      </c>
      <c r="AH3512" t="b">
        <v>0</v>
      </c>
      <c r="AI3512" t="b">
        <v>0</v>
      </c>
      <c r="AJ3512" t="b">
        <v>0</v>
      </c>
      <c r="AK3512" t="b">
        <v>1</v>
      </c>
      <c r="AL3512" t="b">
        <v>0</v>
      </c>
      <c r="AM3512" t="b">
        <v>0</v>
      </c>
      <c r="AN3512">
        <v>78.321951219512101</v>
      </c>
      <c r="AO3512">
        <f t="shared" si="54"/>
        <v>79</v>
      </c>
      <c r="AP3512" t="b">
        <v>1</v>
      </c>
    </row>
    <row r="3513" spans="1:42" x14ac:dyDescent="0.25">
      <c r="A3513" t="s">
        <v>6355</v>
      </c>
      <c r="B3513">
        <v>1</v>
      </c>
      <c r="C3513" t="s">
        <v>40</v>
      </c>
      <c r="D3513" t="s">
        <v>41</v>
      </c>
      <c r="E3513" t="s">
        <v>456</v>
      </c>
      <c r="F3513">
        <v>92821</v>
      </c>
      <c r="G3513" t="s">
        <v>2528</v>
      </c>
      <c r="H3513">
        <v>33.930199000000002</v>
      </c>
      <c r="I3513">
        <v>-117.862898</v>
      </c>
      <c r="J3513">
        <v>1</v>
      </c>
      <c r="K3513">
        <v>1</v>
      </c>
      <c r="L3513">
        <v>0</v>
      </c>
      <c r="M3513">
        <v>0</v>
      </c>
      <c r="N3513" t="str">
        <f>VLOOKUP(O3513:O10544,'VLOOKUP Ranges'!$A$9:$B$12,2,TRUE)</f>
        <v>1-9</v>
      </c>
      <c r="O3513">
        <v>5</v>
      </c>
      <c r="P3513">
        <v>1</v>
      </c>
      <c r="Q3513" t="s">
        <v>44</v>
      </c>
      <c r="R3513" t="s">
        <v>44</v>
      </c>
      <c r="S3513" t="s">
        <v>44</v>
      </c>
      <c r="T3513" t="s">
        <v>44</v>
      </c>
      <c r="U3513" t="s">
        <v>44</v>
      </c>
      <c r="V3513" t="s">
        <v>44</v>
      </c>
      <c r="W3513" t="s">
        <v>44</v>
      </c>
      <c r="X3513">
        <v>1</v>
      </c>
      <c r="Y3513" t="str">
        <f>VLOOKUP(Z3513:Z10544,'VLOOKUP Ranges'!$A$2:$B$5,2,TRUE)</f>
        <v>70-89</v>
      </c>
      <c r="Z3513">
        <v>71.45</v>
      </c>
      <c r="AA3513">
        <v>371.6</v>
      </c>
      <c r="AB3513" t="s">
        <v>44</v>
      </c>
      <c r="AC3513">
        <v>0</v>
      </c>
      <c r="AD3513">
        <v>36</v>
      </c>
      <c r="AE3513">
        <v>5171</v>
      </c>
      <c r="AG3513" t="b">
        <v>0</v>
      </c>
      <c r="AH3513" t="b">
        <v>0</v>
      </c>
      <c r="AI3513" t="b">
        <v>1</v>
      </c>
      <c r="AJ3513" t="b">
        <v>0</v>
      </c>
      <c r="AK3513" t="b">
        <v>0</v>
      </c>
      <c r="AL3513" t="b">
        <v>0</v>
      </c>
      <c r="AM3513" t="b">
        <v>1</v>
      </c>
      <c r="AN3513">
        <v>74.319999999999993</v>
      </c>
      <c r="AO3513">
        <f t="shared" si="54"/>
        <v>72</v>
      </c>
      <c r="AP3513" t="b">
        <v>0</v>
      </c>
    </row>
    <row r="3514" spans="1:42" x14ac:dyDescent="0.25">
      <c r="A3514" t="s">
        <v>6356</v>
      </c>
      <c r="B3514">
        <v>1</v>
      </c>
      <c r="C3514" t="s">
        <v>40</v>
      </c>
      <c r="D3514" t="s">
        <v>41</v>
      </c>
      <c r="E3514" t="s">
        <v>456</v>
      </c>
      <c r="F3514">
        <v>92823</v>
      </c>
      <c r="G3514" t="s">
        <v>457</v>
      </c>
      <c r="H3514">
        <v>33.924143000000001</v>
      </c>
      <c r="I3514">
        <v>-117.79387</v>
      </c>
      <c r="J3514">
        <v>1</v>
      </c>
      <c r="K3514">
        <v>0</v>
      </c>
      <c r="L3514">
        <v>1</v>
      </c>
      <c r="M3514">
        <v>0</v>
      </c>
      <c r="N3514" t="str">
        <f>VLOOKUP(O3514:O10545,'VLOOKUP Ranges'!$A$9:$B$12,2,TRUE)</f>
        <v>9-29</v>
      </c>
      <c r="O3514">
        <v>27</v>
      </c>
      <c r="P3514">
        <v>0</v>
      </c>
      <c r="Q3514" t="s">
        <v>62</v>
      </c>
      <c r="R3514" t="s">
        <v>44</v>
      </c>
      <c r="S3514" t="s">
        <v>45</v>
      </c>
      <c r="T3514" t="s">
        <v>45</v>
      </c>
      <c r="U3514" t="s">
        <v>44</v>
      </c>
      <c r="V3514" t="s">
        <v>44</v>
      </c>
      <c r="W3514" t="s">
        <v>45</v>
      </c>
      <c r="X3514">
        <v>1</v>
      </c>
      <c r="Y3514" t="str">
        <f>VLOOKUP(Z3514:Z10545,'VLOOKUP Ranges'!$A$2:$B$5,2,TRUE)</f>
        <v>35-70</v>
      </c>
      <c r="Z3514">
        <v>45.85</v>
      </c>
      <c r="AA3514">
        <v>1246.4000000000001</v>
      </c>
      <c r="AB3514" t="s">
        <v>44</v>
      </c>
      <c r="AC3514">
        <v>0</v>
      </c>
      <c r="AD3514">
        <v>49</v>
      </c>
      <c r="AE3514">
        <v>2068</v>
      </c>
      <c r="AG3514" t="b">
        <v>1</v>
      </c>
      <c r="AH3514" t="b">
        <v>0</v>
      </c>
      <c r="AI3514" t="b">
        <v>0</v>
      </c>
      <c r="AJ3514" t="b">
        <v>0</v>
      </c>
      <c r="AK3514" t="b">
        <v>1</v>
      </c>
      <c r="AL3514" t="b">
        <v>0</v>
      </c>
      <c r="AM3514" t="b">
        <v>0</v>
      </c>
      <c r="AN3514">
        <v>46.162962962962901</v>
      </c>
      <c r="AO3514">
        <f t="shared" si="54"/>
        <v>46</v>
      </c>
      <c r="AP3514" t="b">
        <v>0</v>
      </c>
    </row>
    <row r="3515" spans="1:42" x14ac:dyDescent="0.25">
      <c r="A3515" t="s">
        <v>6357</v>
      </c>
      <c r="B3515">
        <v>1</v>
      </c>
      <c r="C3515" t="s">
        <v>40</v>
      </c>
      <c r="D3515" t="s">
        <v>41</v>
      </c>
      <c r="E3515" t="s">
        <v>2530</v>
      </c>
      <c r="F3515">
        <v>92831</v>
      </c>
      <c r="G3515" t="s">
        <v>2531</v>
      </c>
      <c r="H3515">
        <v>33.879983000000003</v>
      </c>
      <c r="I3515">
        <v>-117.895482</v>
      </c>
      <c r="J3515">
        <v>0</v>
      </c>
      <c r="K3515">
        <v>0</v>
      </c>
      <c r="L3515">
        <v>0</v>
      </c>
      <c r="M3515">
        <v>0</v>
      </c>
      <c r="N3515" t="str">
        <f>VLOOKUP(O3515:O10546,'VLOOKUP Ranges'!$A$9:$B$12,2,TRUE)</f>
        <v>1-9</v>
      </c>
      <c r="O3515">
        <v>1</v>
      </c>
      <c r="P3515">
        <v>1</v>
      </c>
      <c r="Q3515" t="s">
        <v>44</v>
      </c>
      <c r="R3515" t="s">
        <v>44</v>
      </c>
      <c r="S3515" t="s">
        <v>44</v>
      </c>
      <c r="T3515" t="s">
        <v>44</v>
      </c>
      <c r="U3515" t="s">
        <v>45</v>
      </c>
      <c r="V3515" t="s">
        <v>45</v>
      </c>
      <c r="W3515" t="s">
        <v>45</v>
      </c>
      <c r="X3515">
        <v>1</v>
      </c>
      <c r="Y3515" t="str">
        <f>VLOOKUP(Z3515:Z10546,'VLOOKUP Ranges'!$A$2:$B$5,2,TRUE)</f>
        <v>89-118</v>
      </c>
      <c r="Z3515">
        <v>95.85</v>
      </c>
      <c r="AA3515">
        <v>95.85</v>
      </c>
      <c r="AB3515" t="s">
        <v>44</v>
      </c>
      <c r="AC3515">
        <v>0</v>
      </c>
      <c r="AD3515">
        <v>23</v>
      </c>
      <c r="AE3515">
        <v>3270</v>
      </c>
      <c r="AG3515" t="b">
        <v>0</v>
      </c>
      <c r="AH3515" t="b">
        <v>0</v>
      </c>
      <c r="AI3515" t="b">
        <v>1</v>
      </c>
      <c r="AJ3515" t="b">
        <v>0</v>
      </c>
      <c r="AK3515" t="b">
        <v>0</v>
      </c>
      <c r="AL3515" t="b">
        <v>1</v>
      </c>
      <c r="AM3515" t="b">
        <v>0</v>
      </c>
      <c r="AN3515">
        <v>95.85</v>
      </c>
      <c r="AO3515">
        <f t="shared" si="54"/>
        <v>96</v>
      </c>
      <c r="AP3515" t="b">
        <v>0</v>
      </c>
    </row>
    <row r="3516" spans="1:42" x14ac:dyDescent="0.25">
      <c r="A3516" t="s">
        <v>6358</v>
      </c>
      <c r="B3516">
        <v>1</v>
      </c>
      <c r="C3516" t="s">
        <v>40</v>
      </c>
      <c r="D3516" t="s">
        <v>41</v>
      </c>
      <c r="E3516" t="s">
        <v>2530</v>
      </c>
      <c r="F3516">
        <v>92832</v>
      </c>
      <c r="G3516" t="s">
        <v>4601</v>
      </c>
      <c r="H3516">
        <v>33.868316</v>
      </c>
      <c r="I3516">
        <v>-117.929029</v>
      </c>
      <c r="J3516">
        <v>0</v>
      </c>
      <c r="K3516">
        <v>0</v>
      </c>
      <c r="L3516">
        <v>1</v>
      </c>
      <c r="M3516">
        <v>0</v>
      </c>
      <c r="N3516" t="str">
        <f>VLOOKUP(O3516:O10547,'VLOOKUP Ranges'!$A$9:$B$12,2,TRUE)</f>
        <v>55-77</v>
      </c>
      <c r="O3516">
        <v>67</v>
      </c>
      <c r="P3516">
        <v>0</v>
      </c>
      <c r="Q3516" t="s">
        <v>62</v>
      </c>
      <c r="R3516" t="s">
        <v>45</v>
      </c>
      <c r="S3516" t="s">
        <v>44</v>
      </c>
      <c r="T3516" t="s">
        <v>44</v>
      </c>
      <c r="U3516" t="s">
        <v>45</v>
      </c>
      <c r="V3516" t="s">
        <v>44</v>
      </c>
      <c r="W3516" t="s">
        <v>44</v>
      </c>
      <c r="X3516">
        <v>0</v>
      </c>
      <c r="Y3516" t="str">
        <f>VLOOKUP(Z3516:Z10547,'VLOOKUP Ranges'!$A$2:$B$5,2,TRUE)</f>
        <v>35-70</v>
      </c>
      <c r="Z3516">
        <v>35.700000000000003</v>
      </c>
      <c r="AA3516">
        <v>2545.6999999999998</v>
      </c>
      <c r="AB3516" t="s">
        <v>44</v>
      </c>
      <c r="AC3516">
        <v>0</v>
      </c>
      <c r="AD3516">
        <v>25</v>
      </c>
      <c r="AE3516">
        <v>5655</v>
      </c>
      <c r="AG3516" t="b">
        <v>0</v>
      </c>
      <c r="AH3516" t="b">
        <v>1</v>
      </c>
      <c r="AI3516" t="b">
        <v>0</v>
      </c>
      <c r="AJ3516" t="b">
        <v>0</v>
      </c>
      <c r="AK3516" t="b">
        <v>1</v>
      </c>
      <c r="AL3516" t="b">
        <v>0</v>
      </c>
      <c r="AM3516" t="b">
        <v>0</v>
      </c>
      <c r="AN3516">
        <v>37.995522388059698</v>
      </c>
      <c r="AO3516">
        <f t="shared" si="54"/>
        <v>36</v>
      </c>
      <c r="AP3516" t="b">
        <v>0</v>
      </c>
    </row>
    <row r="3517" spans="1:42" x14ac:dyDescent="0.25">
      <c r="A3517" t="s">
        <v>6359</v>
      </c>
      <c r="B3517">
        <v>1</v>
      </c>
      <c r="C3517" t="s">
        <v>40</v>
      </c>
      <c r="D3517" t="s">
        <v>41</v>
      </c>
      <c r="E3517" t="s">
        <v>2530</v>
      </c>
      <c r="F3517">
        <v>92833</v>
      </c>
      <c r="G3517" t="s">
        <v>3310</v>
      </c>
      <c r="H3517">
        <v>33.877639000000002</v>
      </c>
      <c r="I3517">
        <v>-117.961212</v>
      </c>
      <c r="J3517">
        <v>0</v>
      </c>
      <c r="K3517">
        <v>1</v>
      </c>
      <c r="L3517">
        <v>1</v>
      </c>
      <c r="M3517">
        <v>0</v>
      </c>
      <c r="N3517" t="str">
        <f>VLOOKUP(O3517:O10548,'VLOOKUP Ranges'!$A$9:$B$12,2,TRUE)</f>
        <v>55-77</v>
      </c>
      <c r="O3517">
        <v>72</v>
      </c>
      <c r="P3517">
        <v>1</v>
      </c>
      <c r="Q3517" t="s">
        <v>45</v>
      </c>
      <c r="R3517" t="s">
        <v>45</v>
      </c>
      <c r="S3517" t="s">
        <v>45</v>
      </c>
      <c r="T3517" t="s">
        <v>45</v>
      </c>
      <c r="U3517" t="s">
        <v>45</v>
      </c>
      <c r="V3517" t="s">
        <v>45</v>
      </c>
      <c r="W3517" t="s">
        <v>45</v>
      </c>
      <c r="X3517">
        <v>1</v>
      </c>
      <c r="Y3517" t="str">
        <f>VLOOKUP(Z3517:Z10548,'VLOOKUP Ranges'!$A$2:$B$5,2,TRUE)</f>
        <v>70-89</v>
      </c>
      <c r="Z3517">
        <v>89.55</v>
      </c>
      <c r="AA3517">
        <v>6448.85</v>
      </c>
      <c r="AB3517" t="s">
        <v>44</v>
      </c>
      <c r="AC3517">
        <v>0</v>
      </c>
      <c r="AD3517">
        <v>25</v>
      </c>
      <c r="AE3517">
        <v>4993</v>
      </c>
      <c r="AG3517" t="b">
        <v>0</v>
      </c>
      <c r="AH3517" t="b">
        <v>1</v>
      </c>
      <c r="AI3517" t="b">
        <v>0</v>
      </c>
      <c r="AJ3517" t="b">
        <v>0</v>
      </c>
      <c r="AK3517" t="b">
        <v>1</v>
      </c>
      <c r="AL3517" t="b">
        <v>0</v>
      </c>
      <c r="AM3517" t="b">
        <v>0</v>
      </c>
      <c r="AN3517">
        <v>89.567361111111097</v>
      </c>
      <c r="AO3517">
        <f t="shared" si="54"/>
        <v>90</v>
      </c>
      <c r="AP3517" t="b">
        <v>1</v>
      </c>
    </row>
    <row r="3518" spans="1:42" x14ac:dyDescent="0.25">
      <c r="A3518" t="s">
        <v>6360</v>
      </c>
      <c r="B3518">
        <v>1</v>
      </c>
      <c r="C3518" t="s">
        <v>40</v>
      </c>
      <c r="D3518" t="s">
        <v>41</v>
      </c>
      <c r="E3518" t="s">
        <v>2530</v>
      </c>
      <c r="F3518">
        <v>92835</v>
      </c>
      <c r="G3518" t="s">
        <v>4604</v>
      </c>
      <c r="H3518">
        <v>33.902211000000001</v>
      </c>
      <c r="I3518">
        <v>-117.914922</v>
      </c>
      <c r="J3518">
        <v>0</v>
      </c>
      <c r="K3518">
        <v>0</v>
      </c>
      <c r="L3518">
        <v>1</v>
      </c>
      <c r="M3518">
        <v>1</v>
      </c>
      <c r="N3518" t="str">
        <f>VLOOKUP(O3518:O10549,'VLOOKUP Ranges'!$A$9:$B$12,2,TRUE)</f>
        <v>55-77</v>
      </c>
      <c r="O3518">
        <v>56</v>
      </c>
      <c r="P3518">
        <v>1</v>
      </c>
      <c r="Q3518" t="s">
        <v>45</v>
      </c>
      <c r="R3518" t="s">
        <v>66</v>
      </c>
      <c r="S3518" t="s">
        <v>66</v>
      </c>
      <c r="T3518" t="s">
        <v>66</v>
      </c>
      <c r="U3518" t="s">
        <v>66</v>
      </c>
      <c r="V3518" t="s">
        <v>66</v>
      </c>
      <c r="W3518" t="s">
        <v>66</v>
      </c>
      <c r="X3518">
        <v>1</v>
      </c>
      <c r="Y3518" t="str">
        <f>VLOOKUP(Z3518:Z10549,'VLOOKUP Ranges'!$A$2:$B$5,2,TRUE)</f>
        <v>18-35</v>
      </c>
      <c r="Z3518">
        <v>24.95</v>
      </c>
      <c r="AA3518">
        <v>1468.9</v>
      </c>
      <c r="AB3518" t="s">
        <v>44</v>
      </c>
      <c r="AC3518">
        <v>0</v>
      </c>
      <c r="AD3518">
        <v>76</v>
      </c>
      <c r="AE3518">
        <v>5243</v>
      </c>
      <c r="AG3518" t="b">
        <v>0</v>
      </c>
      <c r="AH3518" t="b">
        <v>1</v>
      </c>
      <c r="AI3518" t="b">
        <v>0</v>
      </c>
      <c r="AJ3518" t="b">
        <v>1</v>
      </c>
      <c r="AK3518" t="b">
        <v>1</v>
      </c>
      <c r="AL3518" t="b">
        <v>0</v>
      </c>
      <c r="AM3518" t="b">
        <v>0</v>
      </c>
      <c r="AN3518">
        <v>26.230357142857098</v>
      </c>
      <c r="AO3518">
        <f t="shared" si="54"/>
        <v>25</v>
      </c>
      <c r="AP3518" t="b">
        <v>0</v>
      </c>
    </row>
    <row r="3519" spans="1:42" x14ac:dyDescent="0.25">
      <c r="A3519" t="s">
        <v>6361</v>
      </c>
      <c r="B3519">
        <v>1</v>
      </c>
      <c r="C3519" t="s">
        <v>40</v>
      </c>
      <c r="D3519" t="s">
        <v>41</v>
      </c>
      <c r="E3519" t="s">
        <v>1610</v>
      </c>
      <c r="F3519">
        <v>92840</v>
      </c>
      <c r="G3519" t="s">
        <v>4606</v>
      </c>
      <c r="H3519">
        <v>33.787165000000002</v>
      </c>
      <c r="I3519">
        <v>-117.931889</v>
      </c>
      <c r="J3519">
        <v>1</v>
      </c>
      <c r="K3519">
        <v>0</v>
      </c>
      <c r="L3519">
        <v>1</v>
      </c>
      <c r="M3519">
        <v>0</v>
      </c>
      <c r="N3519" t="str">
        <f>VLOOKUP(O3519:O10550,'VLOOKUP Ranges'!$A$9:$B$12,2,TRUE)</f>
        <v>29-55</v>
      </c>
      <c r="O3519">
        <v>44</v>
      </c>
      <c r="P3519">
        <v>1</v>
      </c>
      <c r="Q3519" t="s">
        <v>45</v>
      </c>
      <c r="R3519" t="s">
        <v>66</v>
      </c>
      <c r="S3519" t="s">
        <v>66</v>
      </c>
      <c r="T3519" t="s">
        <v>66</v>
      </c>
      <c r="U3519" t="s">
        <v>66</v>
      </c>
      <c r="V3519" t="s">
        <v>66</v>
      </c>
      <c r="W3519" t="s">
        <v>66</v>
      </c>
      <c r="X3519">
        <v>0</v>
      </c>
      <c r="Y3519" t="str">
        <f>VLOOKUP(Z3519:Z10550,'VLOOKUP Ranges'!$A$2:$B$5,2,TRUE)</f>
        <v>18-35</v>
      </c>
      <c r="Z3519">
        <v>24.85</v>
      </c>
      <c r="AA3519">
        <v>1013.6</v>
      </c>
      <c r="AB3519" t="s">
        <v>44</v>
      </c>
      <c r="AC3519">
        <v>0</v>
      </c>
      <c r="AD3519">
        <v>58</v>
      </c>
      <c r="AE3519">
        <v>5331</v>
      </c>
      <c r="AG3519" t="b">
        <v>1</v>
      </c>
      <c r="AH3519" t="b">
        <v>0</v>
      </c>
      <c r="AI3519" t="b">
        <v>0</v>
      </c>
      <c r="AJ3519" t="b">
        <v>1</v>
      </c>
      <c r="AK3519" t="b">
        <v>0</v>
      </c>
      <c r="AL3519" t="b">
        <v>1</v>
      </c>
      <c r="AM3519" t="b">
        <v>0</v>
      </c>
      <c r="AN3519">
        <v>23.0363636363636</v>
      </c>
      <c r="AO3519">
        <f t="shared" si="54"/>
        <v>25</v>
      </c>
      <c r="AP3519" t="b">
        <v>0</v>
      </c>
    </row>
    <row r="3520" spans="1:42" x14ac:dyDescent="0.25">
      <c r="A3520" t="s">
        <v>6362</v>
      </c>
      <c r="B3520">
        <v>1</v>
      </c>
      <c r="C3520" t="s">
        <v>40</v>
      </c>
      <c r="D3520" t="s">
        <v>41</v>
      </c>
      <c r="E3520" t="s">
        <v>1610</v>
      </c>
      <c r="F3520">
        <v>92841</v>
      </c>
      <c r="G3520" t="s">
        <v>3312</v>
      </c>
      <c r="H3520">
        <v>33.786738</v>
      </c>
      <c r="I3520">
        <v>-117.982564</v>
      </c>
      <c r="J3520">
        <v>0</v>
      </c>
      <c r="K3520">
        <v>1</v>
      </c>
      <c r="L3520">
        <v>1</v>
      </c>
      <c r="M3520">
        <v>0</v>
      </c>
      <c r="N3520" t="str">
        <f>VLOOKUP(O3520:O10551,'VLOOKUP Ranges'!$A$9:$B$12,2,TRUE)</f>
        <v>55-77</v>
      </c>
      <c r="O3520">
        <v>66</v>
      </c>
      <c r="P3520">
        <v>1</v>
      </c>
      <c r="Q3520" t="s">
        <v>45</v>
      </c>
      <c r="R3520" t="s">
        <v>44</v>
      </c>
      <c r="S3520" t="s">
        <v>45</v>
      </c>
      <c r="T3520" t="s">
        <v>44</v>
      </c>
      <c r="U3520" t="s">
        <v>44</v>
      </c>
      <c r="V3520" t="s">
        <v>45</v>
      </c>
      <c r="W3520" t="s">
        <v>45</v>
      </c>
      <c r="X3520">
        <v>1</v>
      </c>
      <c r="Y3520" t="str">
        <f>VLOOKUP(Z3520:Z10551,'VLOOKUP Ranges'!$A$2:$B$5,2,TRUE)</f>
        <v>89-118</v>
      </c>
      <c r="Z3520">
        <v>100.8</v>
      </c>
      <c r="AA3520">
        <v>6690.75</v>
      </c>
      <c r="AB3520" t="s">
        <v>44</v>
      </c>
      <c r="AC3520">
        <v>0</v>
      </c>
      <c r="AD3520">
        <v>32</v>
      </c>
      <c r="AE3520">
        <v>5469</v>
      </c>
      <c r="AG3520" t="b">
        <v>0</v>
      </c>
      <c r="AH3520" t="b">
        <v>0</v>
      </c>
      <c r="AI3520" t="b">
        <v>1</v>
      </c>
      <c r="AJ3520" t="b">
        <v>0</v>
      </c>
      <c r="AK3520" t="b">
        <v>0</v>
      </c>
      <c r="AL3520" t="b">
        <v>1</v>
      </c>
      <c r="AM3520" t="b">
        <v>0</v>
      </c>
      <c r="AN3520">
        <v>101.375</v>
      </c>
      <c r="AO3520">
        <f t="shared" si="54"/>
        <v>101</v>
      </c>
      <c r="AP3520" t="b">
        <v>0</v>
      </c>
    </row>
    <row r="3521" spans="1:42" x14ac:dyDescent="0.25">
      <c r="A3521" t="s">
        <v>6363</v>
      </c>
      <c r="B3521">
        <v>1</v>
      </c>
      <c r="C3521" t="s">
        <v>40</v>
      </c>
      <c r="D3521" t="s">
        <v>41</v>
      </c>
      <c r="E3521" t="s">
        <v>1610</v>
      </c>
      <c r="F3521">
        <v>92844</v>
      </c>
      <c r="G3521" t="s">
        <v>3314</v>
      </c>
      <c r="H3521">
        <v>33.766475999999997</v>
      </c>
      <c r="I3521">
        <v>-117.969795</v>
      </c>
      <c r="J3521">
        <v>0</v>
      </c>
      <c r="K3521">
        <v>0</v>
      </c>
      <c r="L3521">
        <v>1</v>
      </c>
      <c r="M3521">
        <v>0</v>
      </c>
      <c r="N3521" t="str">
        <f>VLOOKUP(O3521:O10552,'VLOOKUP Ranges'!$A$9:$B$12,2,TRUE)</f>
        <v>55-77</v>
      </c>
      <c r="O3521">
        <v>69</v>
      </c>
      <c r="P3521">
        <v>1</v>
      </c>
      <c r="Q3521" t="s">
        <v>45</v>
      </c>
      <c r="R3521" t="s">
        <v>44</v>
      </c>
      <c r="S3521" t="s">
        <v>44</v>
      </c>
      <c r="T3521" t="s">
        <v>45</v>
      </c>
      <c r="U3521" t="s">
        <v>45</v>
      </c>
      <c r="V3521" t="s">
        <v>45</v>
      </c>
      <c r="W3521" t="s">
        <v>45</v>
      </c>
      <c r="X3521">
        <v>0</v>
      </c>
      <c r="Y3521" t="str">
        <f>VLOOKUP(Z3521:Z10552,'VLOOKUP Ranges'!$A$2:$B$5,2,TRUE)</f>
        <v>89-118</v>
      </c>
      <c r="Z3521">
        <v>105.35</v>
      </c>
      <c r="AA3521">
        <v>7240.65</v>
      </c>
      <c r="AB3521" t="s">
        <v>44</v>
      </c>
      <c r="AC3521">
        <v>0</v>
      </c>
      <c r="AD3521">
        <v>34</v>
      </c>
      <c r="AE3521">
        <v>5268</v>
      </c>
      <c r="AG3521" t="b">
        <v>0</v>
      </c>
      <c r="AH3521" t="b">
        <v>1</v>
      </c>
      <c r="AI3521" t="b">
        <v>1</v>
      </c>
      <c r="AJ3521" t="b">
        <v>0</v>
      </c>
      <c r="AK3521" t="b">
        <v>0</v>
      </c>
      <c r="AL3521" t="b">
        <v>0</v>
      </c>
      <c r="AM3521" t="b">
        <v>0</v>
      </c>
      <c r="AN3521">
        <v>104.93695652173901</v>
      </c>
      <c r="AO3521">
        <f t="shared" si="54"/>
        <v>106</v>
      </c>
      <c r="AP3521" t="b">
        <v>0</v>
      </c>
    </row>
    <row r="3522" spans="1:42" x14ac:dyDescent="0.25">
      <c r="A3522" t="s">
        <v>6364</v>
      </c>
      <c r="B3522">
        <v>1</v>
      </c>
      <c r="C3522" t="s">
        <v>40</v>
      </c>
      <c r="D3522" t="s">
        <v>41</v>
      </c>
      <c r="E3522" t="s">
        <v>459</v>
      </c>
      <c r="F3522">
        <v>92860</v>
      </c>
      <c r="G3522" t="s">
        <v>460</v>
      </c>
      <c r="H3522">
        <v>33.925832999999997</v>
      </c>
      <c r="I3522">
        <v>-117.559639</v>
      </c>
      <c r="J3522">
        <v>0</v>
      </c>
      <c r="K3522">
        <v>0</v>
      </c>
      <c r="L3522">
        <v>0</v>
      </c>
      <c r="M3522">
        <v>0</v>
      </c>
      <c r="N3522" t="str">
        <f>VLOOKUP(O3522:O10553,'VLOOKUP Ranges'!$A$9:$B$12,2,TRUE)</f>
        <v>29-55</v>
      </c>
      <c r="O3522">
        <v>40</v>
      </c>
      <c r="P3522">
        <v>1</v>
      </c>
      <c r="Q3522" t="s">
        <v>44</v>
      </c>
      <c r="R3522" t="s">
        <v>66</v>
      </c>
      <c r="S3522" t="s">
        <v>66</v>
      </c>
      <c r="T3522" t="s">
        <v>66</v>
      </c>
      <c r="U3522" t="s">
        <v>66</v>
      </c>
      <c r="V3522" t="s">
        <v>66</v>
      </c>
      <c r="W3522" t="s">
        <v>66</v>
      </c>
      <c r="X3522">
        <v>0</v>
      </c>
      <c r="Y3522" t="str">
        <f>VLOOKUP(Z3522:Z10553,'VLOOKUP Ranges'!$A$2:$B$5,2,TRUE)</f>
        <v>18-35</v>
      </c>
      <c r="Z3522">
        <v>19.649999999999999</v>
      </c>
      <c r="AA3522">
        <v>830.25</v>
      </c>
      <c r="AB3522" t="s">
        <v>44</v>
      </c>
      <c r="AC3522">
        <v>0</v>
      </c>
      <c r="AD3522">
        <v>75</v>
      </c>
      <c r="AE3522">
        <v>3878</v>
      </c>
      <c r="AG3522" t="b">
        <v>0</v>
      </c>
      <c r="AH3522" t="b">
        <v>1</v>
      </c>
      <c r="AI3522" t="b">
        <v>0</v>
      </c>
      <c r="AJ3522" t="b">
        <v>1</v>
      </c>
      <c r="AK3522" t="b">
        <v>1</v>
      </c>
      <c r="AL3522" t="b">
        <v>0</v>
      </c>
      <c r="AM3522" t="b">
        <v>0</v>
      </c>
      <c r="AN3522">
        <v>20.756250000000001</v>
      </c>
      <c r="AO3522">
        <f t="shared" si="54"/>
        <v>20</v>
      </c>
      <c r="AP3522" t="b">
        <v>0</v>
      </c>
    </row>
    <row r="3523" spans="1:42" x14ac:dyDescent="0.25">
      <c r="A3523" t="s">
        <v>6365</v>
      </c>
      <c r="B3523">
        <v>1</v>
      </c>
      <c r="C3523" t="s">
        <v>40</v>
      </c>
      <c r="D3523" t="s">
        <v>41</v>
      </c>
      <c r="E3523" t="s">
        <v>4612</v>
      </c>
      <c r="F3523">
        <v>92861</v>
      </c>
      <c r="G3523" t="s">
        <v>4613</v>
      </c>
      <c r="H3523">
        <v>33.817473</v>
      </c>
      <c r="I3523">
        <v>-117.810462</v>
      </c>
      <c r="J3523">
        <v>1</v>
      </c>
      <c r="K3523">
        <v>0</v>
      </c>
      <c r="L3523">
        <v>1</v>
      </c>
      <c r="M3523">
        <v>1</v>
      </c>
      <c r="N3523" t="str">
        <f>VLOOKUP(O3523:O10554,'VLOOKUP Ranges'!$A$9:$B$12,2,TRUE)</f>
        <v>29-55</v>
      </c>
      <c r="O3523">
        <v>30</v>
      </c>
      <c r="P3523">
        <v>1</v>
      </c>
      <c r="Q3523" t="s">
        <v>45</v>
      </c>
      <c r="R3523" t="s">
        <v>45</v>
      </c>
      <c r="S3523" t="s">
        <v>44</v>
      </c>
      <c r="T3523" t="s">
        <v>44</v>
      </c>
      <c r="U3523" t="s">
        <v>44</v>
      </c>
      <c r="V3523" t="s">
        <v>44</v>
      </c>
      <c r="W3523" t="s">
        <v>44</v>
      </c>
      <c r="X3523">
        <v>1</v>
      </c>
      <c r="Y3523" t="str">
        <f>VLOOKUP(Z3523:Z10554,'VLOOKUP Ranges'!$A$2:$B$5,2,TRUE)</f>
        <v>35-70</v>
      </c>
      <c r="Z3523">
        <v>54.45</v>
      </c>
      <c r="AA3523">
        <v>1588.7</v>
      </c>
      <c r="AB3523" t="s">
        <v>44</v>
      </c>
      <c r="AC3523">
        <v>0</v>
      </c>
      <c r="AD3523">
        <v>38</v>
      </c>
      <c r="AE3523">
        <v>2613</v>
      </c>
      <c r="AG3523" t="b">
        <v>0</v>
      </c>
      <c r="AH3523" t="b">
        <v>0</v>
      </c>
      <c r="AI3523" t="b">
        <v>0</v>
      </c>
      <c r="AJ3523" t="b">
        <v>0</v>
      </c>
      <c r="AK3523" t="b">
        <v>0</v>
      </c>
      <c r="AL3523" t="b">
        <v>0</v>
      </c>
      <c r="AM3523" t="b">
        <v>0</v>
      </c>
      <c r="AN3523">
        <v>52.956666666666599</v>
      </c>
      <c r="AO3523">
        <f t="shared" ref="AO3523:AO3586" si="55">ROUNDUP(Z3523, 0)</f>
        <v>55</v>
      </c>
      <c r="AP3523" t="b">
        <v>1</v>
      </c>
    </row>
    <row r="3524" spans="1:42" x14ac:dyDescent="0.25">
      <c r="A3524" t="s">
        <v>6366</v>
      </c>
      <c r="B3524">
        <v>1</v>
      </c>
      <c r="C3524" t="s">
        <v>40</v>
      </c>
      <c r="D3524" t="s">
        <v>41</v>
      </c>
      <c r="E3524" t="s">
        <v>2533</v>
      </c>
      <c r="F3524">
        <v>92865</v>
      </c>
      <c r="G3524" t="s">
        <v>3316</v>
      </c>
      <c r="H3524">
        <v>33.828778999999997</v>
      </c>
      <c r="I3524">
        <v>-117.848299</v>
      </c>
      <c r="J3524">
        <v>0</v>
      </c>
      <c r="K3524">
        <v>0</v>
      </c>
      <c r="L3524">
        <v>0</v>
      </c>
      <c r="M3524">
        <v>0</v>
      </c>
      <c r="N3524" t="str">
        <f>VLOOKUP(O3524:O10555,'VLOOKUP Ranges'!$A$9:$B$12,2,TRUE)</f>
        <v>9-29</v>
      </c>
      <c r="O3524">
        <v>11</v>
      </c>
      <c r="P3524">
        <v>1</v>
      </c>
      <c r="Q3524" t="s">
        <v>44</v>
      </c>
      <c r="R3524" t="s">
        <v>44</v>
      </c>
      <c r="S3524" t="s">
        <v>44</v>
      </c>
      <c r="T3524" t="s">
        <v>44</v>
      </c>
      <c r="U3524" t="s">
        <v>45</v>
      </c>
      <c r="V3524" t="s">
        <v>45</v>
      </c>
      <c r="W3524" t="s">
        <v>45</v>
      </c>
      <c r="X3524">
        <v>0</v>
      </c>
      <c r="Y3524" t="str">
        <f>VLOOKUP(Z3524:Z10555,'VLOOKUP Ranges'!$A$2:$B$5,2,TRUE)</f>
        <v>70-89</v>
      </c>
      <c r="Z3524">
        <v>70.5</v>
      </c>
      <c r="AA3524">
        <v>829.3</v>
      </c>
      <c r="AB3524" t="s">
        <v>44</v>
      </c>
      <c r="AC3524">
        <v>0</v>
      </c>
      <c r="AD3524">
        <v>75</v>
      </c>
      <c r="AE3524">
        <v>5541</v>
      </c>
      <c r="AG3524" t="b">
        <v>0</v>
      </c>
      <c r="AH3524" t="b">
        <v>0</v>
      </c>
      <c r="AI3524" t="b">
        <v>0</v>
      </c>
      <c r="AJ3524" t="b">
        <v>0</v>
      </c>
      <c r="AK3524" t="b">
        <v>0</v>
      </c>
      <c r="AL3524" t="b">
        <v>0</v>
      </c>
      <c r="AM3524" t="b">
        <v>1</v>
      </c>
      <c r="AN3524">
        <v>75.390909090909005</v>
      </c>
      <c r="AO3524">
        <f t="shared" si="55"/>
        <v>71</v>
      </c>
      <c r="AP3524" t="b">
        <v>0</v>
      </c>
    </row>
    <row r="3525" spans="1:42" x14ac:dyDescent="0.25">
      <c r="A3525" t="s">
        <v>6367</v>
      </c>
      <c r="B3525">
        <v>1</v>
      </c>
      <c r="C3525" t="s">
        <v>40</v>
      </c>
      <c r="D3525" t="s">
        <v>41</v>
      </c>
      <c r="E3525" t="s">
        <v>2533</v>
      </c>
      <c r="F3525">
        <v>92866</v>
      </c>
      <c r="G3525" t="s">
        <v>4616</v>
      </c>
      <c r="H3525">
        <v>33.784596999999998</v>
      </c>
      <c r="I3525">
        <v>-117.84453499999999</v>
      </c>
      <c r="J3525">
        <v>0</v>
      </c>
      <c r="K3525">
        <v>0</v>
      </c>
      <c r="L3525">
        <v>0</v>
      </c>
      <c r="M3525">
        <v>0</v>
      </c>
      <c r="N3525" t="str">
        <f>VLOOKUP(O3525:O10556,'VLOOKUP Ranges'!$A$9:$B$12,2,TRUE)</f>
        <v>9-29</v>
      </c>
      <c r="O3525">
        <v>15</v>
      </c>
      <c r="P3525">
        <v>1</v>
      </c>
      <c r="Q3525" t="s">
        <v>44</v>
      </c>
      <c r="R3525" t="s">
        <v>66</v>
      </c>
      <c r="S3525" t="s">
        <v>66</v>
      </c>
      <c r="T3525" t="s">
        <v>66</v>
      </c>
      <c r="U3525" t="s">
        <v>66</v>
      </c>
      <c r="V3525" t="s">
        <v>66</v>
      </c>
      <c r="W3525" t="s">
        <v>66</v>
      </c>
      <c r="X3525">
        <v>0</v>
      </c>
      <c r="Y3525" t="str">
        <f>VLOOKUP(Z3525:Z10556,'VLOOKUP Ranges'!$A$2:$B$5,2,TRUE)</f>
        <v>18-35</v>
      </c>
      <c r="Z3525">
        <v>20.100000000000001</v>
      </c>
      <c r="AA3525">
        <v>302.45</v>
      </c>
      <c r="AB3525" t="s">
        <v>44</v>
      </c>
      <c r="AC3525">
        <v>0</v>
      </c>
      <c r="AD3525">
        <v>71</v>
      </c>
      <c r="AE3525">
        <v>4359</v>
      </c>
      <c r="AG3525" t="b">
        <v>1</v>
      </c>
      <c r="AH3525" t="b">
        <v>0</v>
      </c>
      <c r="AI3525" t="b">
        <v>0</v>
      </c>
      <c r="AJ3525" t="b">
        <v>1</v>
      </c>
      <c r="AK3525" t="b">
        <v>1</v>
      </c>
      <c r="AL3525" t="b">
        <v>0</v>
      </c>
      <c r="AM3525" t="b">
        <v>0</v>
      </c>
      <c r="AN3525">
        <v>20.163333333333298</v>
      </c>
      <c r="AO3525">
        <f t="shared" si="55"/>
        <v>21</v>
      </c>
      <c r="AP3525" t="b">
        <v>0</v>
      </c>
    </row>
    <row r="3526" spans="1:42" x14ac:dyDescent="0.25">
      <c r="A3526" t="s">
        <v>6368</v>
      </c>
      <c r="B3526">
        <v>1</v>
      </c>
      <c r="C3526" t="s">
        <v>40</v>
      </c>
      <c r="D3526" t="s">
        <v>41</v>
      </c>
      <c r="E3526" t="s">
        <v>2533</v>
      </c>
      <c r="F3526">
        <v>92867</v>
      </c>
      <c r="G3526" t="s">
        <v>4618</v>
      </c>
      <c r="H3526">
        <v>33.81859</v>
      </c>
      <c r="I3526">
        <v>-117.821288</v>
      </c>
      <c r="J3526">
        <v>1</v>
      </c>
      <c r="K3526">
        <v>0</v>
      </c>
      <c r="L3526">
        <v>0</v>
      </c>
      <c r="M3526">
        <v>0</v>
      </c>
      <c r="N3526" t="str">
        <f>VLOOKUP(O3526:O10557,'VLOOKUP Ranges'!$A$9:$B$12,2,TRUE)</f>
        <v>9-29</v>
      </c>
      <c r="O3526">
        <v>11</v>
      </c>
      <c r="P3526">
        <v>1</v>
      </c>
      <c r="Q3526" t="s">
        <v>44</v>
      </c>
      <c r="R3526" t="s">
        <v>44</v>
      </c>
      <c r="S3526" t="s">
        <v>44</v>
      </c>
      <c r="T3526" t="s">
        <v>45</v>
      </c>
      <c r="U3526" t="s">
        <v>44</v>
      </c>
      <c r="V3526" t="s">
        <v>45</v>
      </c>
      <c r="W3526" t="s">
        <v>45</v>
      </c>
      <c r="X3526">
        <v>1</v>
      </c>
      <c r="Y3526" t="str">
        <f>VLOOKUP(Z3526:Z10557,'VLOOKUP Ranges'!$A$2:$B$5,2,TRUE)</f>
        <v>35-70</v>
      </c>
      <c r="Z3526">
        <v>69.349999999999994</v>
      </c>
      <c r="AA3526">
        <v>712.25</v>
      </c>
      <c r="AB3526" t="s">
        <v>44</v>
      </c>
      <c r="AC3526">
        <v>0</v>
      </c>
      <c r="AD3526">
        <v>47</v>
      </c>
      <c r="AE3526">
        <v>2288</v>
      </c>
      <c r="AG3526" t="b">
        <v>0</v>
      </c>
      <c r="AH3526" t="b">
        <v>0</v>
      </c>
      <c r="AI3526" t="b">
        <v>0</v>
      </c>
      <c r="AJ3526" t="b">
        <v>0</v>
      </c>
      <c r="AK3526" t="b">
        <v>0</v>
      </c>
      <c r="AL3526" t="b">
        <v>1</v>
      </c>
      <c r="AM3526" t="b">
        <v>0</v>
      </c>
      <c r="AN3526">
        <v>64.75</v>
      </c>
      <c r="AO3526">
        <f t="shared" si="55"/>
        <v>70</v>
      </c>
      <c r="AP3526" t="b">
        <v>0</v>
      </c>
    </row>
    <row r="3527" spans="1:42" x14ac:dyDescent="0.25">
      <c r="A3527" t="s">
        <v>6369</v>
      </c>
      <c r="B3527">
        <v>1</v>
      </c>
      <c r="C3527" t="s">
        <v>40</v>
      </c>
      <c r="D3527" t="s">
        <v>41</v>
      </c>
      <c r="E3527" t="s">
        <v>2533</v>
      </c>
      <c r="F3527">
        <v>92868</v>
      </c>
      <c r="G3527" t="s">
        <v>3318</v>
      </c>
      <c r="H3527">
        <v>33.787796</v>
      </c>
      <c r="I3527">
        <v>-117.875928</v>
      </c>
      <c r="J3527">
        <v>0</v>
      </c>
      <c r="K3527">
        <v>0</v>
      </c>
      <c r="L3527">
        <v>1</v>
      </c>
      <c r="M3527">
        <v>0</v>
      </c>
      <c r="N3527" t="str">
        <f>VLOOKUP(O3527:O10558,'VLOOKUP Ranges'!$A$9:$B$12,2,TRUE)</f>
        <v>55-77</v>
      </c>
      <c r="O3527">
        <v>64</v>
      </c>
      <c r="P3527">
        <v>1</v>
      </c>
      <c r="Q3527" t="s">
        <v>44</v>
      </c>
      <c r="R3527" t="s">
        <v>66</v>
      </c>
      <c r="S3527" t="s">
        <v>66</v>
      </c>
      <c r="T3527" t="s">
        <v>66</v>
      </c>
      <c r="U3527" t="s">
        <v>66</v>
      </c>
      <c r="V3527" t="s">
        <v>66</v>
      </c>
      <c r="W3527" t="s">
        <v>66</v>
      </c>
      <c r="X3527">
        <v>0</v>
      </c>
      <c r="Y3527" t="str">
        <f>VLOOKUP(Z3527:Z10558,'VLOOKUP Ranges'!$A$2:$B$5,2,TRUE)</f>
        <v>18-35</v>
      </c>
      <c r="Z3527">
        <v>19.8</v>
      </c>
      <c r="AA3527">
        <v>1336.65</v>
      </c>
      <c r="AB3527" t="s">
        <v>44</v>
      </c>
      <c r="AC3527">
        <v>0</v>
      </c>
      <c r="AD3527">
        <v>31</v>
      </c>
      <c r="AE3527">
        <v>5384</v>
      </c>
      <c r="AG3527" t="b">
        <v>1</v>
      </c>
      <c r="AH3527" t="b">
        <v>0</v>
      </c>
      <c r="AI3527" t="b">
        <v>0</v>
      </c>
      <c r="AJ3527" t="b">
        <v>1</v>
      </c>
      <c r="AK3527" t="b">
        <v>0</v>
      </c>
      <c r="AL3527" t="b">
        <v>0</v>
      </c>
      <c r="AM3527" t="b">
        <v>0</v>
      </c>
      <c r="AN3527">
        <v>20.885156250000001</v>
      </c>
      <c r="AO3527">
        <f t="shared" si="55"/>
        <v>20</v>
      </c>
      <c r="AP3527" t="b">
        <v>0</v>
      </c>
    </row>
    <row r="3528" spans="1:42" x14ac:dyDescent="0.25">
      <c r="A3528" t="s">
        <v>6370</v>
      </c>
      <c r="B3528">
        <v>1</v>
      </c>
      <c r="C3528" t="s">
        <v>40</v>
      </c>
      <c r="D3528" t="s">
        <v>41</v>
      </c>
      <c r="E3528" t="s">
        <v>2533</v>
      </c>
      <c r="F3528">
        <v>92869</v>
      </c>
      <c r="G3528" t="s">
        <v>2534</v>
      </c>
      <c r="H3528">
        <v>33.792791000000001</v>
      </c>
      <c r="I3528">
        <v>-117.789749</v>
      </c>
      <c r="J3528">
        <v>1</v>
      </c>
      <c r="K3528">
        <v>1</v>
      </c>
      <c r="L3528">
        <v>1</v>
      </c>
      <c r="M3528">
        <v>0</v>
      </c>
      <c r="N3528" t="str">
        <f>VLOOKUP(O3528:O10559,'VLOOKUP Ranges'!$A$9:$B$12,2,TRUE)</f>
        <v>55-77</v>
      </c>
      <c r="O3528">
        <v>72</v>
      </c>
      <c r="P3528">
        <v>1</v>
      </c>
      <c r="Q3528" t="s">
        <v>44</v>
      </c>
      <c r="R3528" t="s">
        <v>45</v>
      </c>
      <c r="S3528" t="s">
        <v>45</v>
      </c>
      <c r="T3528" t="s">
        <v>45</v>
      </c>
      <c r="U3528" t="s">
        <v>45</v>
      </c>
      <c r="V3528" t="s">
        <v>45</v>
      </c>
      <c r="W3528" t="s">
        <v>44</v>
      </c>
      <c r="X3528">
        <v>0</v>
      </c>
      <c r="Y3528" t="str">
        <f>VLOOKUP(Z3528:Z10559,'VLOOKUP Ranges'!$A$2:$B$5,2,TRUE)</f>
        <v>70-89</v>
      </c>
      <c r="Z3528">
        <v>74.400000000000006</v>
      </c>
      <c r="AA3528">
        <v>5360.75</v>
      </c>
      <c r="AB3528" t="s">
        <v>44</v>
      </c>
      <c r="AC3528">
        <v>0</v>
      </c>
      <c r="AD3528">
        <v>58</v>
      </c>
      <c r="AE3528">
        <v>5590</v>
      </c>
      <c r="AG3528" t="b">
        <v>0</v>
      </c>
      <c r="AH3528" t="b">
        <v>1</v>
      </c>
      <c r="AI3528" t="b">
        <v>0</v>
      </c>
      <c r="AJ3528" t="b">
        <v>0</v>
      </c>
      <c r="AK3528" t="b">
        <v>0</v>
      </c>
      <c r="AL3528" t="b">
        <v>0</v>
      </c>
      <c r="AM3528" t="b">
        <v>0</v>
      </c>
      <c r="AN3528">
        <v>74.4548611111111</v>
      </c>
      <c r="AO3528">
        <f t="shared" si="55"/>
        <v>75</v>
      </c>
      <c r="AP3528" t="b">
        <v>1</v>
      </c>
    </row>
    <row r="3529" spans="1:42" x14ac:dyDescent="0.25">
      <c r="A3529" t="s">
        <v>6371</v>
      </c>
      <c r="B3529">
        <v>1</v>
      </c>
      <c r="C3529" t="s">
        <v>40</v>
      </c>
      <c r="D3529" t="s">
        <v>41</v>
      </c>
      <c r="E3529" t="s">
        <v>2536</v>
      </c>
      <c r="F3529">
        <v>92870</v>
      </c>
      <c r="G3529" t="s">
        <v>2537</v>
      </c>
      <c r="H3529">
        <v>33.881157999999999</v>
      </c>
      <c r="I3529">
        <v>-117.854783</v>
      </c>
      <c r="J3529">
        <v>1</v>
      </c>
      <c r="K3529">
        <v>1</v>
      </c>
      <c r="L3529">
        <v>1</v>
      </c>
      <c r="M3529">
        <v>0</v>
      </c>
      <c r="N3529" t="str">
        <f>VLOOKUP(O3529:O10560,'VLOOKUP Ranges'!$A$9:$B$12,2,TRUE)</f>
        <v>55-77</v>
      </c>
      <c r="O3529">
        <v>72</v>
      </c>
      <c r="P3529">
        <v>1</v>
      </c>
      <c r="Q3529" t="s">
        <v>45</v>
      </c>
      <c r="R3529" t="s">
        <v>45</v>
      </c>
      <c r="S3529" t="s">
        <v>45</v>
      </c>
      <c r="T3529" t="s">
        <v>45</v>
      </c>
      <c r="U3529" t="s">
        <v>45</v>
      </c>
      <c r="V3529" t="s">
        <v>44</v>
      </c>
      <c r="W3529" t="s">
        <v>44</v>
      </c>
      <c r="X3529">
        <v>1</v>
      </c>
      <c r="Y3529" t="str">
        <f>VLOOKUP(Z3529:Z10560,'VLOOKUP Ranges'!$A$2:$B$5,2,TRUE)</f>
        <v>89-118</v>
      </c>
      <c r="Z3529">
        <v>93.05</v>
      </c>
      <c r="AA3529">
        <v>6735.05</v>
      </c>
      <c r="AB3529" t="s">
        <v>44</v>
      </c>
      <c r="AC3529">
        <v>0</v>
      </c>
      <c r="AD3529">
        <v>39</v>
      </c>
      <c r="AE3529">
        <v>4988</v>
      </c>
      <c r="AG3529" t="b">
        <v>0</v>
      </c>
      <c r="AH3529" t="b">
        <v>1</v>
      </c>
      <c r="AI3529" t="b">
        <v>1</v>
      </c>
      <c r="AJ3529" t="b">
        <v>0</v>
      </c>
      <c r="AK3529" t="b">
        <v>0</v>
      </c>
      <c r="AL3529" t="b">
        <v>0</v>
      </c>
      <c r="AM3529" t="b">
        <v>0</v>
      </c>
      <c r="AN3529">
        <v>93.542361111111106</v>
      </c>
      <c r="AO3529">
        <f t="shared" si="55"/>
        <v>94</v>
      </c>
      <c r="AP3529" t="b">
        <v>1</v>
      </c>
    </row>
    <row r="3530" spans="1:42" x14ac:dyDescent="0.25">
      <c r="A3530" t="s">
        <v>6372</v>
      </c>
      <c r="B3530">
        <v>1</v>
      </c>
      <c r="C3530" t="s">
        <v>40</v>
      </c>
      <c r="D3530" t="s">
        <v>41</v>
      </c>
      <c r="E3530" t="s">
        <v>2539</v>
      </c>
      <c r="F3530">
        <v>92879</v>
      </c>
      <c r="G3530" t="s">
        <v>4623</v>
      </c>
      <c r="H3530">
        <v>33.893822999999998</v>
      </c>
      <c r="I3530">
        <v>-117.531446</v>
      </c>
      <c r="J3530">
        <v>0</v>
      </c>
      <c r="K3530">
        <v>0</v>
      </c>
      <c r="L3530">
        <v>0</v>
      </c>
      <c r="M3530">
        <v>1</v>
      </c>
      <c r="N3530" t="str">
        <f>VLOOKUP(O3530:O10561,'VLOOKUP Ranges'!$A$9:$B$12,2,TRUE)</f>
        <v>1-9</v>
      </c>
      <c r="O3530">
        <v>1</v>
      </c>
      <c r="P3530">
        <v>1</v>
      </c>
      <c r="Q3530" t="s">
        <v>44</v>
      </c>
      <c r="R3530" t="s">
        <v>45</v>
      </c>
      <c r="S3530" t="s">
        <v>44</v>
      </c>
      <c r="T3530" t="s">
        <v>44</v>
      </c>
      <c r="U3530" t="s">
        <v>44</v>
      </c>
      <c r="V3530" t="s">
        <v>44</v>
      </c>
      <c r="W3530" t="s">
        <v>44</v>
      </c>
      <c r="X3530">
        <v>0</v>
      </c>
      <c r="Y3530" t="str">
        <f>VLOOKUP(Z3530:Z10561,'VLOOKUP Ranges'!$A$2:$B$5,2,TRUE)</f>
        <v>35-70</v>
      </c>
      <c r="Z3530">
        <v>51.2</v>
      </c>
      <c r="AA3530">
        <v>51.2</v>
      </c>
      <c r="AB3530" t="s">
        <v>44</v>
      </c>
      <c r="AC3530">
        <v>0</v>
      </c>
      <c r="AD3530">
        <v>51</v>
      </c>
      <c r="AE3530">
        <v>3699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  <c r="AM3530" t="b">
        <v>1</v>
      </c>
      <c r="AN3530">
        <v>51.2</v>
      </c>
      <c r="AO3530">
        <f t="shared" si="55"/>
        <v>52</v>
      </c>
      <c r="AP3530" t="b">
        <v>1</v>
      </c>
    </row>
    <row r="3531" spans="1:42" x14ac:dyDescent="0.25">
      <c r="A3531" t="s">
        <v>6373</v>
      </c>
      <c r="B3531">
        <v>1</v>
      </c>
      <c r="C3531" t="s">
        <v>40</v>
      </c>
      <c r="D3531" t="s">
        <v>41</v>
      </c>
      <c r="E3531" t="s">
        <v>2539</v>
      </c>
      <c r="F3531">
        <v>92880</v>
      </c>
      <c r="G3531" t="s">
        <v>4625</v>
      </c>
      <c r="H3531">
        <v>33.918042999999997</v>
      </c>
      <c r="I3531">
        <v>-117.61780899999999</v>
      </c>
      <c r="J3531">
        <v>0</v>
      </c>
      <c r="K3531">
        <v>0</v>
      </c>
      <c r="L3531">
        <v>0</v>
      </c>
      <c r="M3531">
        <v>0</v>
      </c>
      <c r="N3531" t="str">
        <f>VLOOKUP(O3531:O10562,'VLOOKUP Ranges'!$A$9:$B$12,2,TRUE)</f>
        <v>9-29</v>
      </c>
      <c r="O3531">
        <v>15</v>
      </c>
      <c r="P3531">
        <v>1</v>
      </c>
      <c r="Q3531" t="s">
        <v>44</v>
      </c>
      <c r="R3531" t="s">
        <v>45</v>
      </c>
      <c r="S3531" t="s">
        <v>45</v>
      </c>
      <c r="T3531" t="s">
        <v>45</v>
      </c>
      <c r="U3531" t="s">
        <v>45</v>
      </c>
      <c r="V3531" t="s">
        <v>44</v>
      </c>
      <c r="W3531" t="s">
        <v>44</v>
      </c>
      <c r="X3531">
        <v>0</v>
      </c>
      <c r="Y3531" t="str">
        <f>VLOOKUP(Z3531:Z10562,'VLOOKUP Ranges'!$A$2:$B$5,2,TRUE)</f>
        <v>35-70</v>
      </c>
      <c r="Z3531">
        <v>65.599999999999994</v>
      </c>
      <c r="AA3531">
        <v>1010</v>
      </c>
      <c r="AB3531" t="s">
        <v>44</v>
      </c>
      <c r="AC3531">
        <v>0</v>
      </c>
      <c r="AD3531">
        <v>28</v>
      </c>
      <c r="AE3531">
        <v>2976</v>
      </c>
      <c r="AG3531" t="b">
        <v>1</v>
      </c>
      <c r="AH3531" t="b">
        <v>0</v>
      </c>
      <c r="AI3531" t="b">
        <v>0</v>
      </c>
      <c r="AJ3531" t="b">
        <v>0</v>
      </c>
      <c r="AK3531" t="b">
        <v>1</v>
      </c>
      <c r="AL3531" t="b">
        <v>0</v>
      </c>
      <c r="AM3531" t="b">
        <v>0</v>
      </c>
      <c r="AN3531">
        <v>67.3333333333333</v>
      </c>
      <c r="AO3531">
        <f t="shared" si="55"/>
        <v>66</v>
      </c>
      <c r="AP3531" t="b">
        <v>1</v>
      </c>
    </row>
    <row r="3532" spans="1:42" x14ac:dyDescent="0.25">
      <c r="A3532" t="s">
        <v>6374</v>
      </c>
      <c r="B3532">
        <v>1</v>
      </c>
      <c r="C3532" t="s">
        <v>40</v>
      </c>
      <c r="D3532" t="s">
        <v>41</v>
      </c>
      <c r="E3532" t="s">
        <v>2539</v>
      </c>
      <c r="F3532">
        <v>92881</v>
      </c>
      <c r="G3532" t="s">
        <v>4627</v>
      </c>
      <c r="H3532">
        <v>33.833686</v>
      </c>
      <c r="I3532">
        <v>-117.513063</v>
      </c>
      <c r="J3532">
        <v>0</v>
      </c>
      <c r="K3532">
        <v>0</v>
      </c>
      <c r="L3532">
        <v>0</v>
      </c>
      <c r="M3532">
        <v>0</v>
      </c>
      <c r="N3532" t="str">
        <f>VLOOKUP(O3532:O10563,'VLOOKUP Ranges'!$A$9:$B$12,2,TRUE)</f>
        <v>55-77</v>
      </c>
      <c r="O3532">
        <v>60</v>
      </c>
      <c r="P3532">
        <v>1</v>
      </c>
      <c r="Q3532" t="s">
        <v>45</v>
      </c>
      <c r="R3532" t="s">
        <v>44</v>
      </c>
      <c r="S3532" t="s">
        <v>44</v>
      </c>
      <c r="T3532" t="s">
        <v>45</v>
      </c>
      <c r="U3532" t="s">
        <v>45</v>
      </c>
      <c r="V3532" t="s">
        <v>45</v>
      </c>
      <c r="W3532" t="s">
        <v>45</v>
      </c>
      <c r="X3532">
        <v>0</v>
      </c>
      <c r="Y3532" t="str">
        <f>VLOOKUP(Z3532:Z10563,'VLOOKUP Ranges'!$A$2:$B$5,2,TRUE)</f>
        <v>70-89</v>
      </c>
      <c r="Z3532">
        <v>80.55</v>
      </c>
      <c r="AA3532">
        <v>4847.05</v>
      </c>
      <c r="AB3532" t="s">
        <v>44</v>
      </c>
      <c r="AC3532">
        <v>0</v>
      </c>
      <c r="AD3532">
        <v>52</v>
      </c>
      <c r="AE3532">
        <v>4159</v>
      </c>
      <c r="AG3532" t="b">
        <v>1</v>
      </c>
      <c r="AH3532" t="b">
        <v>0</v>
      </c>
      <c r="AI3532" t="b">
        <v>0</v>
      </c>
      <c r="AJ3532" t="b">
        <v>0</v>
      </c>
      <c r="AK3532" t="b">
        <v>1</v>
      </c>
      <c r="AL3532" t="b">
        <v>0</v>
      </c>
      <c r="AM3532" t="b">
        <v>0</v>
      </c>
      <c r="AN3532">
        <v>80.784166666666593</v>
      </c>
      <c r="AO3532">
        <f t="shared" si="55"/>
        <v>81</v>
      </c>
      <c r="AP3532" t="b">
        <v>0</v>
      </c>
    </row>
    <row r="3533" spans="1:42" x14ac:dyDescent="0.25">
      <c r="A3533" t="s">
        <v>6375</v>
      </c>
      <c r="B3533">
        <v>1</v>
      </c>
      <c r="C3533" t="s">
        <v>40</v>
      </c>
      <c r="D3533" t="s">
        <v>41</v>
      </c>
      <c r="E3533" t="s">
        <v>2539</v>
      </c>
      <c r="F3533">
        <v>92882</v>
      </c>
      <c r="G3533" t="s">
        <v>2540</v>
      </c>
      <c r="H3533">
        <v>33.819384999999997</v>
      </c>
      <c r="I3533">
        <v>-117.600213</v>
      </c>
      <c r="J3533">
        <v>1</v>
      </c>
      <c r="K3533">
        <v>0</v>
      </c>
      <c r="L3533">
        <v>0</v>
      </c>
      <c r="M3533">
        <v>0</v>
      </c>
      <c r="N3533" t="str">
        <f>VLOOKUP(O3533:O10564,'VLOOKUP Ranges'!$A$9:$B$12,2,TRUE)</f>
        <v>55-77</v>
      </c>
      <c r="O3533">
        <v>56</v>
      </c>
      <c r="P3533">
        <v>1</v>
      </c>
      <c r="Q3533" t="s">
        <v>44</v>
      </c>
      <c r="R3533" t="s">
        <v>45</v>
      </c>
      <c r="S3533" t="s">
        <v>44</v>
      </c>
      <c r="T3533" t="s">
        <v>45</v>
      </c>
      <c r="U3533" t="s">
        <v>44</v>
      </c>
      <c r="V3533" t="s">
        <v>44</v>
      </c>
      <c r="W3533" t="s">
        <v>44</v>
      </c>
      <c r="X3533">
        <v>0</v>
      </c>
      <c r="Y3533" t="str">
        <f>VLOOKUP(Z3533:Z10564,'VLOOKUP Ranges'!$A$2:$B$5,2,TRUE)</f>
        <v>35-70</v>
      </c>
      <c r="Z3533">
        <v>52.7</v>
      </c>
      <c r="AA3533">
        <v>3019.7</v>
      </c>
      <c r="AB3533" t="s">
        <v>44</v>
      </c>
      <c r="AC3533">
        <v>0</v>
      </c>
      <c r="AD3533">
        <v>63</v>
      </c>
      <c r="AE3533">
        <v>4753</v>
      </c>
      <c r="AG3533" t="b">
        <v>1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  <c r="AM3533" t="b">
        <v>1</v>
      </c>
      <c r="AN3533">
        <v>53.923214285714202</v>
      </c>
      <c r="AO3533">
        <f t="shared" si="55"/>
        <v>53</v>
      </c>
      <c r="AP3533" t="b">
        <v>1</v>
      </c>
    </row>
    <row r="3534" spans="1:42" x14ac:dyDescent="0.25">
      <c r="A3534" t="s">
        <v>6376</v>
      </c>
      <c r="B3534">
        <v>1</v>
      </c>
      <c r="C3534" t="s">
        <v>40</v>
      </c>
      <c r="D3534" t="s">
        <v>41</v>
      </c>
      <c r="E3534" t="s">
        <v>2539</v>
      </c>
      <c r="F3534">
        <v>92883</v>
      </c>
      <c r="G3534" t="s">
        <v>2542</v>
      </c>
      <c r="H3534">
        <v>33.762351000000002</v>
      </c>
      <c r="I3534">
        <v>-117.488725</v>
      </c>
      <c r="J3534">
        <v>0</v>
      </c>
      <c r="K3534">
        <v>0</v>
      </c>
      <c r="L3534">
        <v>0</v>
      </c>
      <c r="M3534">
        <v>0</v>
      </c>
      <c r="N3534" t="str">
        <f>VLOOKUP(O3534:O10565,'VLOOKUP Ranges'!$A$9:$B$12,2,TRUE)</f>
        <v>1-9</v>
      </c>
      <c r="O3534">
        <v>8</v>
      </c>
      <c r="P3534">
        <v>1</v>
      </c>
      <c r="Q3534" t="s">
        <v>44</v>
      </c>
      <c r="R3534" t="s">
        <v>66</v>
      </c>
      <c r="S3534" t="s">
        <v>66</v>
      </c>
      <c r="T3534" t="s">
        <v>66</v>
      </c>
      <c r="U3534" t="s">
        <v>66</v>
      </c>
      <c r="V3534" t="s">
        <v>66</v>
      </c>
      <c r="W3534" t="s">
        <v>66</v>
      </c>
      <c r="X3534">
        <v>0</v>
      </c>
      <c r="Y3534" t="str">
        <f>VLOOKUP(Z3534:Z10565,'VLOOKUP Ranges'!$A$2:$B$5,2,TRUE)</f>
        <v>18-35</v>
      </c>
      <c r="Z3534">
        <v>20.85</v>
      </c>
      <c r="AA3534">
        <v>161.65</v>
      </c>
      <c r="AB3534" t="s">
        <v>44</v>
      </c>
      <c r="AC3534">
        <v>0</v>
      </c>
      <c r="AD3534">
        <v>23</v>
      </c>
      <c r="AE3534">
        <v>4249</v>
      </c>
      <c r="AG3534" t="b">
        <v>0</v>
      </c>
      <c r="AH3534" t="b">
        <v>1</v>
      </c>
      <c r="AI3534" t="b">
        <v>0</v>
      </c>
      <c r="AJ3534" t="b">
        <v>1</v>
      </c>
      <c r="AK3534" t="b">
        <v>0</v>
      </c>
      <c r="AL3534" t="b">
        <v>0</v>
      </c>
      <c r="AM3534" t="b">
        <v>1</v>
      </c>
      <c r="AN3534">
        <v>20.206250000000001</v>
      </c>
      <c r="AO3534">
        <f t="shared" si="55"/>
        <v>21</v>
      </c>
      <c r="AP3534" t="b">
        <v>0</v>
      </c>
    </row>
    <row r="3535" spans="1:42" x14ac:dyDescent="0.25">
      <c r="A3535" t="s">
        <v>6377</v>
      </c>
      <c r="B3535">
        <v>1</v>
      </c>
      <c r="C3535" t="s">
        <v>40</v>
      </c>
      <c r="D3535" t="s">
        <v>41</v>
      </c>
      <c r="E3535" t="s">
        <v>462</v>
      </c>
      <c r="F3535">
        <v>92887</v>
      </c>
      <c r="G3535" t="s">
        <v>463</v>
      </c>
      <c r="H3535">
        <v>33.884073000000001</v>
      </c>
      <c r="I3535">
        <v>-117.732197</v>
      </c>
      <c r="J3535">
        <v>0</v>
      </c>
      <c r="K3535">
        <v>0</v>
      </c>
      <c r="L3535">
        <v>1</v>
      </c>
      <c r="M3535">
        <v>0</v>
      </c>
      <c r="N3535" t="str">
        <f>VLOOKUP(O3535:O10566,'VLOOKUP Ranges'!$A$9:$B$12,2,TRUE)</f>
        <v>29-55</v>
      </c>
      <c r="O3535">
        <v>49</v>
      </c>
      <c r="P3535">
        <v>1</v>
      </c>
      <c r="Q3535" t="s">
        <v>45</v>
      </c>
      <c r="R3535" t="s">
        <v>44</v>
      </c>
      <c r="S3535" t="s">
        <v>44</v>
      </c>
      <c r="T3535" t="s">
        <v>44</v>
      </c>
      <c r="U3535" t="s">
        <v>44</v>
      </c>
      <c r="V3535" t="s">
        <v>44</v>
      </c>
      <c r="W3535" t="s">
        <v>44</v>
      </c>
      <c r="X3535">
        <v>1</v>
      </c>
      <c r="Y3535" t="str">
        <f>VLOOKUP(Z3535:Z10566,'VLOOKUP Ranges'!$A$2:$B$5,2,TRUE)</f>
        <v>35-70</v>
      </c>
      <c r="Z3535">
        <v>52.15</v>
      </c>
      <c r="AA3535">
        <v>2583.75</v>
      </c>
      <c r="AB3535" t="s">
        <v>44</v>
      </c>
      <c r="AC3535">
        <v>0</v>
      </c>
      <c r="AD3535">
        <v>40</v>
      </c>
      <c r="AE3535">
        <v>5224</v>
      </c>
      <c r="AG3535" t="b">
        <v>0</v>
      </c>
      <c r="AH3535" t="b">
        <v>0</v>
      </c>
      <c r="AI3535" t="b">
        <v>0</v>
      </c>
      <c r="AJ3535" t="b">
        <v>0</v>
      </c>
      <c r="AK3535" t="b">
        <v>1</v>
      </c>
      <c r="AL3535" t="b">
        <v>0</v>
      </c>
      <c r="AM3535" t="b">
        <v>0</v>
      </c>
      <c r="AN3535">
        <v>52.729591836734599</v>
      </c>
      <c r="AO3535">
        <f t="shared" si="55"/>
        <v>53</v>
      </c>
      <c r="AP3535" t="b">
        <v>0</v>
      </c>
    </row>
    <row r="3536" spans="1:42" x14ac:dyDescent="0.25">
      <c r="A3536" t="s">
        <v>6378</v>
      </c>
      <c r="B3536">
        <v>1</v>
      </c>
      <c r="C3536" t="s">
        <v>40</v>
      </c>
      <c r="D3536" t="s">
        <v>41</v>
      </c>
      <c r="E3536" t="s">
        <v>465</v>
      </c>
      <c r="F3536">
        <v>93004</v>
      </c>
      <c r="G3536" t="s">
        <v>4632</v>
      </c>
      <c r="H3536">
        <v>34.278697000000001</v>
      </c>
      <c r="I3536">
        <v>-119.167798</v>
      </c>
      <c r="J3536">
        <v>1</v>
      </c>
      <c r="K3536">
        <v>0</v>
      </c>
      <c r="L3536">
        <v>0</v>
      </c>
      <c r="M3536">
        <v>0</v>
      </c>
      <c r="N3536" t="str">
        <f>VLOOKUP(O3536:O10567,'VLOOKUP Ranges'!$A$9:$B$12,2,TRUE)</f>
        <v>55-77</v>
      </c>
      <c r="O3536">
        <v>70</v>
      </c>
      <c r="P3536">
        <v>1</v>
      </c>
      <c r="Q3536" t="s">
        <v>45</v>
      </c>
      <c r="R3536" t="s">
        <v>45</v>
      </c>
      <c r="S3536" t="s">
        <v>45</v>
      </c>
      <c r="T3536" t="s">
        <v>45</v>
      </c>
      <c r="U3536" t="s">
        <v>45</v>
      </c>
      <c r="V3536" t="s">
        <v>45</v>
      </c>
      <c r="W3536" t="s">
        <v>45</v>
      </c>
      <c r="X3536">
        <v>1</v>
      </c>
      <c r="Y3536" t="str">
        <f>VLOOKUP(Z3536:Z10567,'VLOOKUP Ranges'!$A$2:$B$5,2,TRUE)</f>
        <v>89-118</v>
      </c>
      <c r="Z3536">
        <v>114.95</v>
      </c>
      <c r="AA3536">
        <v>7711.25</v>
      </c>
      <c r="AB3536" t="s">
        <v>44</v>
      </c>
      <c r="AC3536">
        <v>0</v>
      </c>
      <c r="AD3536">
        <v>26</v>
      </c>
      <c r="AE3536">
        <v>4511</v>
      </c>
      <c r="AG3536" t="b">
        <v>0</v>
      </c>
      <c r="AH3536" t="b">
        <v>1</v>
      </c>
      <c r="AI3536" t="b">
        <v>1</v>
      </c>
      <c r="AJ3536" t="b">
        <v>0</v>
      </c>
      <c r="AK3536" t="b">
        <v>0</v>
      </c>
      <c r="AL3536" t="b">
        <v>0</v>
      </c>
      <c r="AM3536" t="b">
        <v>0</v>
      </c>
      <c r="AN3536">
        <v>110.16071428571399</v>
      </c>
      <c r="AO3536">
        <f t="shared" si="55"/>
        <v>115</v>
      </c>
      <c r="AP3536" t="b">
        <v>1</v>
      </c>
    </row>
    <row r="3537" spans="1:42" x14ac:dyDescent="0.25">
      <c r="A3537" t="s">
        <v>6379</v>
      </c>
      <c r="B3537">
        <v>1</v>
      </c>
      <c r="C3537" t="s">
        <v>40</v>
      </c>
      <c r="D3537" t="s">
        <v>41</v>
      </c>
      <c r="E3537" t="s">
        <v>1619</v>
      </c>
      <c r="F3537">
        <v>93012</v>
      </c>
      <c r="G3537" t="s">
        <v>2545</v>
      </c>
      <c r="H3537">
        <v>34.205503999999998</v>
      </c>
      <c r="I3537">
        <v>-118.993111</v>
      </c>
      <c r="J3537">
        <v>1</v>
      </c>
      <c r="K3537">
        <v>1</v>
      </c>
      <c r="L3537">
        <v>1</v>
      </c>
      <c r="M3537">
        <v>0</v>
      </c>
      <c r="N3537" t="str">
        <f>VLOOKUP(O3537:O10568,'VLOOKUP Ranges'!$A$9:$B$12,2,TRUE)</f>
        <v>29-55</v>
      </c>
      <c r="O3537">
        <v>52</v>
      </c>
      <c r="P3537">
        <v>1</v>
      </c>
      <c r="Q3537" t="s">
        <v>44</v>
      </c>
      <c r="R3537" t="s">
        <v>45</v>
      </c>
      <c r="S3537" t="s">
        <v>44</v>
      </c>
      <c r="T3537" t="s">
        <v>45</v>
      </c>
      <c r="U3537" t="s">
        <v>45</v>
      </c>
      <c r="V3537" t="s">
        <v>45</v>
      </c>
      <c r="W3537" t="s">
        <v>45</v>
      </c>
      <c r="X3537">
        <v>1</v>
      </c>
      <c r="Y3537" t="str">
        <f>VLOOKUP(Z3537:Z10568,'VLOOKUP Ranges'!$A$2:$B$5,2,TRUE)</f>
        <v>89-118</v>
      </c>
      <c r="Z3537">
        <v>104.45</v>
      </c>
      <c r="AA3537">
        <v>5481.25</v>
      </c>
      <c r="AB3537" t="s">
        <v>44</v>
      </c>
      <c r="AC3537">
        <v>0</v>
      </c>
      <c r="AD3537">
        <v>78</v>
      </c>
      <c r="AE3537">
        <v>5490</v>
      </c>
      <c r="AG3537" t="b">
        <v>1</v>
      </c>
      <c r="AH3537" t="b">
        <v>0</v>
      </c>
      <c r="AI3537" t="b">
        <v>1</v>
      </c>
      <c r="AJ3537" t="b">
        <v>0</v>
      </c>
      <c r="AK3537" t="b">
        <v>0</v>
      </c>
      <c r="AL3537" t="b">
        <v>0</v>
      </c>
      <c r="AM3537" t="b">
        <v>0</v>
      </c>
      <c r="AN3537">
        <v>105.408653846153</v>
      </c>
      <c r="AO3537">
        <f t="shared" si="55"/>
        <v>105</v>
      </c>
      <c r="AP3537" t="b">
        <v>1</v>
      </c>
    </row>
    <row r="3538" spans="1:42" x14ac:dyDescent="0.25">
      <c r="A3538" t="s">
        <v>6380</v>
      </c>
      <c r="B3538">
        <v>1</v>
      </c>
      <c r="C3538" t="s">
        <v>40</v>
      </c>
      <c r="D3538" t="s">
        <v>41</v>
      </c>
      <c r="E3538" t="s">
        <v>2547</v>
      </c>
      <c r="F3538">
        <v>93013</v>
      </c>
      <c r="G3538" t="s">
        <v>2548</v>
      </c>
      <c r="H3538">
        <v>34.441398</v>
      </c>
      <c r="I3538">
        <v>-119.51316300000001</v>
      </c>
      <c r="J3538">
        <v>0</v>
      </c>
      <c r="K3538">
        <v>0</v>
      </c>
      <c r="L3538">
        <v>1</v>
      </c>
      <c r="M3538">
        <v>0</v>
      </c>
      <c r="N3538" t="str">
        <f>VLOOKUP(O3538:O10569,'VLOOKUP Ranges'!$A$9:$B$12,2,TRUE)</f>
        <v>55-77</v>
      </c>
      <c r="O3538">
        <v>72</v>
      </c>
      <c r="P3538">
        <v>1</v>
      </c>
      <c r="Q3538" t="s">
        <v>45</v>
      </c>
      <c r="R3538" t="s">
        <v>45</v>
      </c>
      <c r="S3538" t="s">
        <v>45</v>
      </c>
      <c r="T3538" t="s">
        <v>45</v>
      </c>
      <c r="U3538" t="s">
        <v>45</v>
      </c>
      <c r="V3538" t="s">
        <v>45</v>
      </c>
      <c r="W3538" t="s">
        <v>45</v>
      </c>
      <c r="X3538">
        <v>1</v>
      </c>
      <c r="Y3538" t="str">
        <f>VLOOKUP(Z3538:Z10569,'VLOOKUP Ranges'!$A$2:$B$5,2,TRUE)</f>
        <v>89-118</v>
      </c>
      <c r="Z3538">
        <v>113.65</v>
      </c>
      <c r="AA3538">
        <v>8124.2</v>
      </c>
      <c r="AB3538" t="s">
        <v>44</v>
      </c>
      <c r="AC3538">
        <v>0</v>
      </c>
      <c r="AD3538">
        <v>79</v>
      </c>
      <c r="AE3538">
        <v>6469</v>
      </c>
      <c r="AG3538" t="b">
        <v>0</v>
      </c>
      <c r="AH3538" t="b">
        <v>1</v>
      </c>
      <c r="AI3538" t="b">
        <v>1</v>
      </c>
      <c r="AJ3538" t="b">
        <v>0</v>
      </c>
      <c r="AK3538" t="b">
        <v>1</v>
      </c>
      <c r="AL3538" t="b">
        <v>0</v>
      </c>
      <c r="AM3538" t="b">
        <v>0</v>
      </c>
      <c r="AN3538">
        <v>112.83611111111099</v>
      </c>
      <c r="AO3538">
        <f t="shared" si="55"/>
        <v>114</v>
      </c>
      <c r="AP3538" t="b">
        <v>1</v>
      </c>
    </row>
    <row r="3539" spans="1:42" x14ac:dyDescent="0.25">
      <c r="A3539" t="s">
        <v>6381</v>
      </c>
      <c r="B3539">
        <v>1</v>
      </c>
      <c r="C3539" t="s">
        <v>40</v>
      </c>
      <c r="D3539" t="s">
        <v>41</v>
      </c>
      <c r="E3539" t="s">
        <v>4637</v>
      </c>
      <c r="F3539">
        <v>93015</v>
      </c>
      <c r="G3539" t="s">
        <v>4638</v>
      </c>
      <c r="H3539">
        <v>34.408161</v>
      </c>
      <c r="I3539">
        <v>-118.865111</v>
      </c>
      <c r="J3539">
        <v>0</v>
      </c>
      <c r="K3539">
        <v>0</v>
      </c>
      <c r="L3539">
        <v>0</v>
      </c>
      <c r="M3539">
        <v>0</v>
      </c>
      <c r="N3539" t="str">
        <f>VLOOKUP(O3539:O10570,'VLOOKUP Ranges'!$A$9:$B$12,2,TRUE)</f>
        <v>29-55</v>
      </c>
      <c r="O3539">
        <v>40</v>
      </c>
      <c r="P3539">
        <v>1</v>
      </c>
      <c r="Q3539" t="s">
        <v>44</v>
      </c>
      <c r="R3539" t="s">
        <v>66</v>
      </c>
      <c r="S3539" t="s">
        <v>66</v>
      </c>
      <c r="T3539" t="s">
        <v>66</v>
      </c>
      <c r="U3539" t="s">
        <v>66</v>
      </c>
      <c r="V3539" t="s">
        <v>66</v>
      </c>
      <c r="W3539" t="s">
        <v>66</v>
      </c>
      <c r="X3539">
        <v>1</v>
      </c>
      <c r="Y3539" t="str">
        <f>VLOOKUP(Z3539:Z10570,'VLOOKUP Ranges'!$A$2:$B$5,2,TRUE)</f>
        <v>18-35</v>
      </c>
      <c r="Z3539">
        <v>20.6</v>
      </c>
      <c r="AA3539">
        <v>827.3</v>
      </c>
      <c r="AB3539" t="s">
        <v>44</v>
      </c>
      <c r="AC3539">
        <v>0</v>
      </c>
      <c r="AD3539">
        <v>27</v>
      </c>
      <c r="AE3539">
        <v>3091</v>
      </c>
      <c r="AG3539" t="b">
        <v>0</v>
      </c>
      <c r="AH3539" t="b">
        <v>1</v>
      </c>
      <c r="AI3539" t="b">
        <v>0</v>
      </c>
      <c r="AJ3539" t="b">
        <v>1</v>
      </c>
      <c r="AK3539" t="b">
        <v>0</v>
      </c>
      <c r="AL3539" t="b">
        <v>0</v>
      </c>
      <c r="AM3539" t="b">
        <v>0</v>
      </c>
      <c r="AN3539">
        <v>20.682499999999902</v>
      </c>
      <c r="AO3539">
        <f t="shared" si="55"/>
        <v>21</v>
      </c>
      <c r="AP3539" t="b">
        <v>0</v>
      </c>
    </row>
    <row r="3540" spans="1:42" x14ac:dyDescent="0.25">
      <c r="A3540" t="s">
        <v>6382</v>
      </c>
      <c r="B3540">
        <v>1</v>
      </c>
      <c r="C3540" t="s">
        <v>40</v>
      </c>
      <c r="D3540" t="s">
        <v>41</v>
      </c>
      <c r="E3540" t="s">
        <v>2550</v>
      </c>
      <c r="F3540">
        <v>93023</v>
      </c>
      <c r="G3540" t="s">
        <v>2551</v>
      </c>
      <c r="H3540">
        <v>34.581308</v>
      </c>
      <c r="I3540">
        <v>-118.93194800000001</v>
      </c>
      <c r="J3540">
        <v>0</v>
      </c>
      <c r="K3540">
        <v>1</v>
      </c>
      <c r="L3540">
        <v>0</v>
      </c>
      <c r="M3540">
        <v>0</v>
      </c>
      <c r="N3540" t="str">
        <f>VLOOKUP(O3540:O10571,'VLOOKUP Ranges'!$A$9:$B$12,2,TRUE)</f>
        <v>29-55</v>
      </c>
      <c r="O3540">
        <v>40</v>
      </c>
      <c r="P3540">
        <v>1</v>
      </c>
      <c r="Q3540" t="s">
        <v>44</v>
      </c>
      <c r="R3540" t="s">
        <v>44</v>
      </c>
      <c r="S3540" t="s">
        <v>44</v>
      </c>
      <c r="T3540" t="s">
        <v>44</v>
      </c>
      <c r="U3540" t="s">
        <v>44</v>
      </c>
      <c r="V3540" t="s">
        <v>45</v>
      </c>
      <c r="W3540" t="s">
        <v>45</v>
      </c>
      <c r="X3540">
        <v>1</v>
      </c>
      <c r="Y3540" t="str">
        <f>VLOOKUP(Z3540:Z10571,'VLOOKUP Ranges'!$A$2:$B$5,2,TRUE)</f>
        <v>89-118</v>
      </c>
      <c r="Z3540">
        <v>91.55</v>
      </c>
      <c r="AA3540">
        <v>3673.6</v>
      </c>
      <c r="AB3540" t="s">
        <v>44</v>
      </c>
      <c r="AC3540">
        <v>0</v>
      </c>
      <c r="AD3540">
        <v>59</v>
      </c>
      <c r="AE3540">
        <v>5742</v>
      </c>
      <c r="AG3540" t="b">
        <v>0</v>
      </c>
      <c r="AH3540" t="b">
        <v>0</v>
      </c>
      <c r="AI3540" t="b">
        <v>1</v>
      </c>
      <c r="AJ3540" t="b">
        <v>0</v>
      </c>
      <c r="AK3540" t="b">
        <v>0</v>
      </c>
      <c r="AL3540" t="b">
        <v>1</v>
      </c>
      <c r="AM3540" t="b">
        <v>0</v>
      </c>
      <c r="AN3540">
        <v>91.84</v>
      </c>
      <c r="AO3540">
        <f t="shared" si="55"/>
        <v>92</v>
      </c>
      <c r="AP3540" t="b">
        <v>0</v>
      </c>
    </row>
    <row r="3541" spans="1:42" x14ac:dyDescent="0.25">
      <c r="A3541" t="s">
        <v>6383</v>
      </c>
      <c r="B3541">
        <v>1</v>
      </c>
      <c r="C3541" t="s">
        <v>40</v>
      </c>
      <c r="D3541" t="s">
        <v>41</v>
      </c>
      <c r="E3541" t="s">
        <v>1628</v>
      </c>
      <c r="F3541">
        <v>93030</v>
      </c>
      <c r="G3541" t="s">
        <v>2553</v>
      </c>
      <c r="H3541">
        <v>34.223244000000001</v>
      </c>
      <c r="I3541">
        <v>-119.18012</v>
      </c>
      <c r="J3541">
        <v>1</v>
      </c>
      <c r="K3541">
        <v>0</v>
      </c>
      <c r="L3541">
        <v>0</v>
      </c>
      <c r="M3541">
        <v>1</v>
      </c>
      <c r="N3541" t="str">
        <f>VLOOKUP(O3541:O10572,'VLOOKUP Ranges'!$A$9:$B$12,2,TRUE)</f>
        <v>1-9</v>
      </c>
      <c r="O3541">
        <v>1</v>
      </c>
      <c r="P3541">
        <v>1</v>
      </c>
      <c r="Q3541" t="s">
        <v>44</v>
      </c>
      <c r="R3541" t="s">
        <v>44</v>
      </c>
      <c r="S3541" t="s">
        <v>44</v>
      </c>
      <c r="T3541" t="s">
        <v>45</v>
      </c>
      <c r="U3541" t="s">
        <v>44</v>
      </c>
      <c r="V3541" t="s">
        <v>44</v>
      </c>
      <c r="W3541" t="s">
        <v>44</v>
      </c>
      <c r="X3541">
        <v>1</v>
      </c>
      <c r="Y3541" t="str">
        <f>VLOOKUP(Z3541:Z10572,'VLOOKUP Ranges'!$A$2:$B$5,2,TRUE)</f>
        <v>35-70</v>
      </c>
      <c r="Z3541">
        <v>49.85</v>
      </c>
      <c r="AA3541">
        <v>49.85</v>
      </c>
      <c r="AB3541" t="s">
        <v>44</v>
      </c>
      <c r="AC3541">
        <v>0</v>
      </c>
      <c r="AD3541">
        <v>49</v>
      </c>
      <c r="AE3541">
        <v>5323</v>
      </c>
      <c r="AG3541" t="b">
        <v>0</v>
      </c>
      <c r="AH3541" t="b">
        <v>0</v>
      </c>
      <c r="AI3541" t="b">
        <v>0</v>
      </c>
      <c r="AJ3541" t="b">
        <v>0</v>
      </c>
      <c r="AK3541" t="b">
        <v>0</v>
      </c>
      <c r="AL3541" t="b">
        <v>1</v>
      </c>
      <c r="AM3541" t="b">
        <v>0</v>
      </c>
      <c r="AN3541">
        <v>49.85</v>
      </c>
      <c r="AO3541">
        <f t="shared" si="55"/>
        <v>50</v>
      </c>
      <c r="AP3541" t="b">
        <v>0</v>
      </c>
    </row>
    <row r="3542" spans="1:42" x14ac:dyDescent="0.25">
      <c r="A3542" t="s">
        <v>6384</v>
      </c>
      <c r="B3542">
        <v>1</v>
      </c>
      <c r="C3542" t="s">
        <v>40</v>
      </c>
      <c r="D3542" t="s">
        <v>41</v>
      </c>
      <c r="E3542" t="s">
        <v>1628</v>
      </c>
      <c r="F3542">
        <v>93033</v>
      </c>
      <c r="G3542" t="s">
        <v>4644</v>
      </c>
      <c r="H3542">
        <v>34.156629000000002</v>
      </c>
      <c r="I3542">
        <v>-119.11721799999999</v>
      </c>
      <c r="J3542">
        <v>1</v>
      </c>
      <c r="K3542">
        <v>0</v>
      </c>
      <c r="L3542">
        <v>1</v>
      </c>
      <c r="M3542">
        <v>0</v>
      </c>
      <c r="N3542" t="str">
        <f>VLOOKUP(O3542:O10573,'VLOOKUP Ranges'!$A$9:$B$12,2,TRUE)</f>
        <v>29-55</v>
      </c>
      <c r="O3542">
        <v>30</v>
      </c>
      <c r="P3542">
        <v>1</v>
      </c>
      <c r="Q3542" t="s">
        <v>44</v>
      </c>
      <c r="R3542" t="s">
        <v>66</v>
      </c>
      <c r="S3542" t="s">
        <v>66</v>
      </c>
      <c r="T3542" t="s">
        <v>66</v>
      </c>
      <c r="U3542" t="s">
        <v>66</v>
      </c>
      <c r="V3542" t="s">
        <v>66</v>
      </c>
      <c r="W3542" t="s">
        <v>66</v>
      </c>
      <c r="X3542">
        <v>0</v>
      </c>
      <c r="Y3542" t="str">
        <f>VLOOKUP(Z3542:Z10573,'VLOOKUP Ranges'!$A$2:$B$5,2,TRUE)</f>
        <v>18-35</v>
      </c>
      <c r="Z3542">
        <v>19.8</v>
      </c>
      <c r="AA3542">
        <v>576.65</v>
      </c>
      <c r="AB3542" t="s">
        <v>44</v>
      </c>
      <c r="AC3542">
        <v>0</v>
      </c>
      <c r="AD3542">
        <v>74</v>
      </c>
      <c r="AE3542">
        <v>4006</v>
      </c>
      <c r="AG3542" t="b">
        <v>1</v>
      </c>
      <c r="AH3542" t="b">
        <v>0</v>
      </c>
      <c r="AI3542" t="b">
        <v>0</v>
      </c>
      <c r="AJ3542" t="b">
        <v>1</v>
      </c>
      <c r="AK3542" t="b">
        <v>1</v>
      </c>
      <c r="AL3542" t="b">
        <v>0</v>
      </c>
      <c r="AM3542" t="b">
        <v>0</v>
      </c>
      <c r="AN3542">
        <v>19.2216666666666</v>
      </c>
      <c r="AO3542">
        <f t="shared" si="55"/>
        <v>20</v>
      </c>
      <c r="AP3542" t="b">
        <v>0</v>
      </c>
    </row>
    <row r="3543" spans="1:42" x14ac:dyDescent="0.25">
      <c r="A3543" t="s">
        <v>6385</v>
      </c>
      <c r="B3543">
        <v>1</v>
      </c>
      <c r="C3543" t="s">
        <v>40</v>
      </c>
      <c r="D3543" t="s">
        <v>41</v>
      </c>
      <c r="E3543" t="s">
        <v>470</v>
      </c>
      <c r="F3543">
        <v>93041</v>
      </c>
      <c r="G3543" t="s">
        <v>471</v>
      </c>
      <c r="H3543">
        <v>34.110123999999999</v>
      </c>
      <c r="I3543">
        <v>-119.100972</v>
      </c>
      <c r="J3543">
        <v>0</v>
      </c>
      <c r="K3543">
        <v>1</v>
      </c>
      <c r="L3543">
        <v>1</v>
      </c>
      <c r="M3543">
        <v>0</v>
      </c>
      <c r="N3543" t="str">
        <f>VLOOKUP(O3543:O10574,'VLOOKUP Ranges'!$A$9:$B$12,2,TRUE)</f>
        <v>29-55</v>
      </c>
      <c r="O3543">
        <v>44</v>
      </c>
      <c r="P3543">
        <v>1</v>
      </c>
      <c r="Q3543" t="s">
        <v>45</v>
      </c>
      <c r="R3543" t="s">
        <v>44</v>
      </c>
      <c r="S3543" t="s">
        <v>44</v>
      </c>
      <c r="T3543" t="s">
        <v>45</v>
      </c>
      <c r="U3543" t="s">
        <v>45</v>
      </c>
      <c r="V3543" t="s">
        <v>45</v>
      </c>
      <c r="W3543" t="s">
        <v>45</v>
      </c>
      <c r="X3543">
        <v>0</v>
      </c>
      <c r="Y3543" t="str">
        <f>VLOOKUP(Z3543:Z10574,'VLOOKUP Ranges'!$A$2:$B$5,2,TRUE)</f>
        <v>89-118</v>
      </c>
      <c r="Z3543">
        <v>104.15</v>
      </c>
      <c r="AA3543">
        <v>4495.6499999999996</v>
      </c>
      <c r="AB3543" t="s">
        <v>44</v>
      </c>
      <c r="AC3543">
        <v>0</v>
      </c>
      <c r="AD3543">
        <v>32</v>
      </c>
      <c r="AE3543">
        <v>2944</v>
      </c>
      <c r="AG3543" t="b">
        <v>0</v>
      </c>
      <c r="AH3543" t="b">
        <v>0</v>
      </c>
      <c r="AI3543" t="b">
        <v>1</v>
      </c>
      <c r="AJ3543" t="b">
        <v>0</v>
      </c>
      <c r="AK3543" t="b">
        <v>0</v>
      </c>
      <c r="AL3543" t="b">
        <v>1</v>
      </c>
      <c r="AM3543" t="b">
        <v>0</v>
      </c>
      <c r="AN3543">
        <v>102.173863636363</v>
      </c>
      <c r="AO3543">
        <f t="shared" si="55"/>
        <v>105</v>
      </c>
      <c r="AP3543" t="b">
        <v>0</v>
      </c>
    </row>
    <row r="3544" spans="1:42" x14ac:dyDescent="0.25">
      <c r="A3544" t="s">
        <v>6386</v>
      </c>
      <c r="B3544">
        <v>1</v>
      </c>
      <c r="C3544" t="s">
        <v>40</v>
      </c>
      <c r="D3544" t="s">
        <v>41</v>
      </c>
      <c r="E3544" t="s">
        <v>3326</v>
      </c>
      <c r="F3544">
        <v>93063</v>
      </c>
      <c r="G3544" t="s">
        <v>4649</v>
      </c>
      <c r="H3544">
        <v>34.296813</v>
      </c>
      <c r="I3544">
        <v>-118.685703</v>
      </c>
      <c r="J3544">
        <v>0</v>
      </c>
      <c r="K3544">
        <v>1</v>
      </c>
      <c r="L3544">
        <v>0</v>
      </c>
      <c r="M3544">
        <v>0</v>
      </c>
      <c r="N3544" t="str">
        <f>VLOOKUP(O3544:O10575,'VLOOKUP Ranges'!$A$9:$B$12,2,TRUE)</f>
        <v>1-9</v>
      </c>
      <c r="O3544">
        <v>7</v>
      </c>
      <c r="P3544">
        <v>1</v>
      </c>
      <c r="Q3544" t="s">
        <v>44</v>
      </c>
      <c r="R3544" t="s">
        <v>45</v>
      </c>
      <c r="S3544" t="s">
        <v>44</v>
      </c>
      <c r="T3544" t="s">
        <v>44</v>
      </c>
      <c r="U3544" t="s">
        <v>44</v>
      </c>
      <c r="V3544" t="s">
        <v>44</v>
      </c>
      <c r="W3544" t="s">
        <v>44</v>
      </c>
      <c r="X3544">
        <v>1</v>
      </c>
      <c r="Y3544" t="str">
        <f>VLOOKUP(Z3544:Z10575,'VLOOKUP Ranges'!$A$2:$B$5,2,TRUE)</f>
        <v>35-70</v>
      </c>
      <c r="Z3544">
        <v>48.2</v>
      </c>
      <c r="AA3544">
        <v>340.35</v>
      </c>
      <c r="AB3544" t="s">
        <v>44</v>
      </c>
      <c r="AC3544">
        <v>0</v>
      </c>
      <c r="AD3544">
        <v>34</v>
      </c>
      <c r="AE3544">
        <v>5525</v>
      </c>
      <c r="AG3544" t="b">
        <v>0</v>
      </c>
      <c r="AH3544" t="b">
        <v>0</v>
      </c>
      <c r="AI3544" t="b">
        <v>0</v>
      </c>
      <c r="AJ3544" t="b">
        <v>0</v>
      </c>
      <c r="AK3544" t="b">
        <v>0</v>
      </c>
      <c r="AL3544" t="b">
        <v>1</v>
      </c>
      <c r="AM3544" t="b">
        <v>0</v>
      </c>
      <c r="AN3544">
        <v>48.621428571428503</v>
      </c>
      <c r="AO3544">
        <f t="shared" si="55"/>
        <v>49</v>
      </c>
      <c r="AP3544" t="b">
        <v>1</v>
      </c>
    </row>
    <row r="3545" spans="1:42" x14ac:dyDescent="0.25">
      <c r="A3545" t="s">
        <v>6387</v>
      </c>
      <c r="B3545">
        <v>1</v>
      </c>
      <c r="C3545" t="s">
        <v>40</v>
      </c>
      <c r="D3545" t="s">
        <v>41</v>
      </c>
      <c r="E3545" t="s">
        <v>3326</v>
      </c>
      <c r="F3545">
        <v>93065</v>
      </c>
      <c r="G3545" t="s">
        <v>3327</v>
      </c>
      <c r="H3545">
        <v>34.269449000000002</v>
      </c>
      <c r="I3545">
        <v>-118.76847100000001</v>
      </c>
      <c r="J3545">
        <v>1</v>
      </c>
      <c r="K3545">
        <v>1</v>
      </c>
      <c r="L3545">
        <v>0</v>
      </c>
      <c r="M3545">
        <v>0</v>
      </c>
      <c r="N3545" t="str">
        <f>VLOOKUP(O3545:O10576,'VLOOKUP Ranges'!$A$9:$B$12,2,TRUE)</f>
        <v>55-77</v>
      </c>
      <c r="O3545">
        <v>72</v>
      </c>
      <c r="P3545">
        <v>1</v>
      </c>
      <c r="Q3545" t="s">
        <v>45</v>
      </c>
      <c r="R3545" t="s">
        <v>66</v>
      </c>
      <c r="S3545" t="s">
        <v>66</v>
      </c>
      <c r="T3545" t="s">
        <v>66</v>
      </c>
      <c r="U3545" t="s">
        <v>66</v>
      </c>
      <c r="V3545" t="s">
        <v>66</v>
      </c>
      <c r="W3545" t="s">
        <v>66</v>
      </c>
      <c r="X3545">
        <v>1</v>
      </c>
      <c r="Y3545" t="str">
        <f>VLOOKUP(Z3545:Z10576,'VLOOKUP Ranges'!$A$2:$B$5,2,TRUE)</f>
        <v>18-35</v>
      </c>
      <c r="Z3545">
        <v>25.1</v>
      </c>
      <c r="AA3545">
        <v>1789.9</v>
      </c>
      <c r="AB3545" t="s">
        <v>44</v>
      </c>
      <c r="AC3545">
        <v>0</v>
      </c>
      <c r="AD3545">
        <v>74</v>
      </c>
      <c r="AE3545">
        <v>5751</v>
      </c>
      <c r="AG3545" t="b">
        <v>0</v>
      </c>
      <c r="AH3545" t="b">
        <v>1</v>
      </c>
      <c r="AI3545" t="b">
        <v>0</v>
      </c>
      <c r="AJ3545" t="b">
        <v>1</v>
      </c>
      <c r="AK3545" t="b">
        <v>1</v>
      </c>
      <c r="AL3545" t="b">
        <v>0</v>
      </c>
      <c r="AM3545" t="b">
        <v>0</v>
      </c>
      <c r="AN3545">
        <v>24.859722222222199</v>
      </c>
      <c r="AO3545">
        <f t="shared" si="55"/>
        <v>26</v>
      </c>
      <c r="AP3545" t="b">
        <v>0</v>
      </c>
    </row>
    <row r="3546" spans="1:42" x14ac:dyDescent="0.25">
      <c r="A3546" t="s">
        <v>6388</v>
      </c>
      <c r="B3546">
        <v>1</v>
      </c>
      <c r="C3546" t="s">
        <v>40</v>
      </c>
      <c r="D3546" t="s">
        <v>41</v>
      </c>
      <c r="E3546" t="s">
        <v>2556</v>
      </c>
      <c r="F3546">
        <v>93066</v>
      </c>
      <c r="G3546" t="s">
        <v>2557</v>
      </c>
      <c r="H3546">
        <v>34.297628000000003</v>
      </c>
      <c r="I3546">
        <v>-119.014627</v>
      </c>
      <c r="J3546">
        <v>0</v>
      </c>
      <c r="K3546">
        <v>1</v>
      </c>
      <c r="L3546">
        <v>0</v>
      </c>
      <c r="M3546">
        <v>0</v>
      </c>
      <c r="N3546" t="str">
        <f>VLOOKUP(O3546:O10577,'VLOOKUP Ranges'!$A$9:$B$12,2,TRUE)</f>
        <v>1-9</v>
      </c>
      <c r="O3546">
        <v>8</v>
      </c>
      <c r="P3546">
        <v>1</v>
      </c>
      <c r="Q3546" t="s">
        <v>45</v>
      </c>
      <c r="R3546" t="s">
        <v>44</v>
      </c>
      <c r="S3546" t="s">
        <v>44</v>
      </c>
      <c r="T3546" t="s">
        <v>44</v>
      </c>
      <c r="U3546" t="s">
        <v>45</v>
      </c>
      <c r="V3546" t="s">
        <v>45</v>
      </c>
      <c r="W3546" t="s">
        <v>45</v>
      </c>
      <c r="X3546">
        <v>1</v>
      </c>
      <c r="Y3546" t="str">
        <f>VLOOKUP(Z3546:Z10577,'VLOOKUP Ranges'!$A$2:$B$5,2,TRUE)</f>
        <v>89-118</v>
      </c>
      <c r="Z3546">
        <v>100.15</v>
      </c>
      <c r="AA3546">
        <v>908.55</v>
      </c>
      <c r="AB3546" t="s">
        <v>44</v>
      </c>
      <c r="AC3546">
        <v>0</v>
      </c>
      <c r="AD3546">
        <v>42</v>
      </c>
      <c r="AE3546">
        <v>5157</v>
      </c>
      <c r="AG3546" t="b">
        <v>0</v>
      </c>
      <c r="AH3546" t="b">
        <v>0</v>
      </c>
      <c r="AI3546" t="b">
        <v>1</v>
      </c>
      <c r="AJ3546" t="b">
        <v>0</v>
      </c>
      <c r="AK3546" t="b">
        <v>1</v>
      </c>
      <c r="AL3546" t="b">
        <v>0</v>
      </c>
      <c r="AM3546" t="b">
        <v>0</v>
      </c>
      <c r="AN3546">
        <v>113.56874999999999</v>
      </c>
      <c r="AO3546">
        <f t="shared" si="55"/>
        <v>101</v>
      </c>
      <c r="AP3546" t="b">
        <v>0</v>
      </c>
    </row>
    <row r="3547" spans="1:42" x14ac:dyDescent="0.25">
      <c r="A3547" t="s">
        <v>6389</v>
      </c>
      <c r="B3547">
        <v>1</v>
      </c>
      <c r="C3547" t="s">
        <v>40</v>
      </c>
      <c r="D3547" t="s">
        <v>41</v>
      </c>
      <c r="E3547" t="s">
        <v>476</v>
      </c>
      <c r="F3547">
        <v>93105</v>
      </c>
      <c r="G3547" t="s">
        <v>3331</v>
      </c>
      <c r="H3547">
        <v>34.037342000000002</v>
      </c>
      <c r="I3547">
        <v>-119.80079000000001</v>
      </c>
      <c r="J3547">
        <v>1</v>
      </c>
      <c r="K3547">
        <v>0</v>
      </c>
      <c r="L3547">
        <v>0</v>
      </c>
      <c r="M3547">
        <v>1</v>
      </c>
      <c r="N3547" t="str">
        <f>VLOOKUP(O3547:O10578,'VLOOKUP Ranges'!$A$9:$B$12,2,TRUE)</f>
        <v>1-9</v>
      </c>
      <c r="O3547">
        <v>3</v>
      </c>
      <c r="P3547">
        <v>1</v>
      </c>
      <c r="Q3547" t="s">
        <v>44</v>
      </c>
      <c r="R3547" t="s">
        <v>45</v>
      </c>
      <c r="S3547" t="s">
        <v>44</v>
      </c>
      <c r="T3547" t="s">
        <v>45</v>
      </c>
      <c r="U3547" t="s">
        <v>44</v>
      </c>
      <c r="V3547" t="s">
        <v>44</v>
      </c>
      <c r="W3547" t="s">
        <v>44</v>
      </c>
      <c r="X3547">
        <v>0</v>
      </c>
      <c r="Y3547" t="str">
        <f>VLOOKUP(Z3547:Z10578,'VLOOKUP Ranges'!$A$2:$B$5,2,TRUE)</f>
        <v>35-70</v>
      </c>
      <c r="Z3547">
        <v>55.9</v>
      </c>
      <c r="AA3547">
        <v>157.55000000000001</v>
      </c>
      <c r="AB3547" t="s">
        <v>44</v>
      </c>
      <c r="AC3547">
        <v>0</v>
      </c>
      <c r="AD3547">
        <v>36</v>
      </c>
      <c r="AE3547">
        <v>4648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  <c r="AM3547" t="b">
        <v>1</v>
      </c>
      <c r="AN3547">
        <v>52.516666666666602</v>
      </c>
      <c r="AO3547">
        <f t="shared" si="55"/>
        <v>56</v>
      </c>
      <c r="AP3547" t="b">
        <v>1</v>
      </c>
    </row>
    <row r="3548" spans="1:42" x14ac:dyDescent="0.25">
      <c r="A3548" t="s">
        <v>6390</v>
      </c>
      <c r="B3548">
        <v>1</v>
      </c>
      <c r="C3548" t="s">
        <v>40</v>
      </c>
      <c r="D3548" t="s">
        <v>41</v>
      </c>
      <c r="E3548" t="s">
        <v>476</v>
      </c>
      <c r="F3548">
        <v>93109</v>
      </c>
      <c r="G3548" t="s">
        <v>4656</v>
      </c>
      <c r="H3548">
        <v>34.406255999999999</v>
      </c>
      <c r="I3548">
        <v>-119.72693599999999</v>
      </c>
      <c r="J3548">
        <v>1</v>
      </c>
      <c r="K3548">
        <v>1</v>
      </c>
      <c r="L3548">
        <v>1</v>
      </c>
      <c r="M3548">
        <v>0</v>
      </c>
      <c r="N3548" t="str">
        <f>VLOOKUP(O3548:O10579,'VLOOKUP Ranges'!$A$9:$B$12,2,TRUE)</f>
        <v>1-9</v>
      </c>
      <c r="O3548">
        <v>8</v>
      </c>
      <c r="P3548">
        <v>1</v>
      </c>
      <c r="Q3548" t="s">
        <v>44</v>
      </c>
      <c r="R3548" t="s">
        <v>44</v>
      </c>
      <c r="S3548" t="s">
        <v>44</v>
      </c>
      <c r="T3548" t="s">
        <v>45</v>
      </c>
      <c r="U3548" t="s">
        <v>45</v>
      </c>
      <c r="V3548" t="s">
        <v>44</v>
      </c>
      <c r="W3548" t="s">
        <v>45</v>
      </c>
      <c r="X3548">
        <v>1</v>
      </c>
      <c r="Y3548" t="str">
        <f>VLOOKUP(Z3548:Z10579,'VLOOKUP Ranges'!$A$2:$B$5,2,TRUE)</f>
        <v>35-70</v>
      </c>
      <c r="Z3548">
        <v>64.400000000000006</v>
      </c>
      <c r="AA3548">
        <v>581.70000000000005</v>
      </c>
      <c r="AB3548" t="s">
        <v>44</v>
      </c>
      <c r="AC3548">
        <v>0</v>
      </c>
      <c r="AD3548">
        <v>78</v>
      </c>
      <c r="AE3548">
        <v>4537</v>
      </c>
      <c r="AG3548" t="b">
        <v>0</v>
      </c>
      <c r="AH3548" t="b">
        <v>0</v>
      </c>
      <c r="AI3548" t="b">
        <v>0</v>
      </c>
      <c r="AJ3548" t="b">
        <v>0</v>
      </c>
      <c r="AK3548" t="b">
        <v>1</v>
      </c>
      <c r="AL3548" t="b">
        <v>0</v>
      </c>
      <c r="AM3548" t="b">
        <v>0</v>
      </c>
      <c r="AN3548">
        <v>72.712500000000006</v>
      </c>
      <c r="AO3548">
        <f t="shared" si="55"/>
        <v>65</v>
      </c>
      <c r="AP3548" t="b">
        <v>0</v>
      </c>
    </row>
    <row r="3549" spans="1:42" x14ac:dyDescent="0.25">
      <c r="A3549" t="s">
        <v>6391</v>
      </c>
      <c r="B3549">
        <v>1</v>
      </c>
      <c r="C3549" t="s">
        <v>40</v>
      </c>
      <c r="D3549" t="s">
        <v>41</v>
      </c>
      <c r="E3549" t="s">
        <v>476</v>
      </c>
      <c r="F3549">
        <v>93111</v>
      </c>
      <c r="G3549" t="s">
        <v>4658</v>
      </c>
      <c r="H3549">
        <v>34.460197000000001</v>
      </c>
      <c r="I3549">
        <v>-119.80260199999999</v>
      </c>
      <c r="J3549">
        <v>0</v>
      </c>
      <c r="K3549">
        <v>0</v>
      </c>
      <c r="L3549">
        <v>0</v>
      </c>
      <c r="M3549">
        <v>0</v>
      </c>
      <c r="N3549" t="str">
        <f>VLOOKUP(O3549:O10580,'VLOOKUP Ranges'!$A$9:$B$12,2,TRUE)</f>
        <v>1-9</v>
      </c>
      <c r="O3549">
        <v>5</v>
      </c>
      <c r="P3549">
        <v>1</v>
      </c>
      <c r="Q3549" t="s">
        <v>44</v>
      </c>
      <c r="R3549" t="s">
        <v>44</v>
      </c>
      <c r="S3549" t="s">
        <v>45</v>
      </c>
      <c r="T3549" t="s">
        <v>44</v>
      </c>
      <c r="U3549" t="s">
        <v>44</v>
      </c>
      <c r="V3549" t="s">
        <v>45</v>
      </c>
      <c r="W3549" t="s">
        <v>44</v>
      </c>
      <c r="X3549">
        <v>1</v>
      </c>
      <c r="Y3549" t="str">
        <f>VLOOKUP(Z3549:Z10580,'VLOOKUP Ranges'!$A$2:$B$5,2,TRUE)</f>
        <v>70-89</v>
      </c>
      <c r="Z3549">
        <v>85.3</v>
      </c>
      <c r="AA3549">
        <v>420.45</v>
      </c>
      <c r="AB3549" t="s">
        <v>44</v>
      </c>
      <c r="AC3549">
        <v>0</v>
      </c>
      <c r="AD3549">
        <v>67</v>
      </c>
      <c r="AE3549">
        <v>2689</v>
      </c>
      <c r="AG3549" t="b">
        <v>0</v>
      </c>
      <c r="AH3549" t="b">
        <v>0</v>
      </c>
      <c r="AI3549" t="b">
        <v>1</v>
      </c>
      <c r="AJ3549" t="b">
        <v>0</v>
      </c>
      <c r="AK3549" t="b">
        <v>0</v>
      </c>
      <c r="AL3549" t="b">
        <v>0</v>
      </c>
      <c r="AM3549" t="b">
        <v>1</v>
      </c>
      <c r="AN3549">
        <v>84.09</v>
      </c>
      <c r="AO3549">
        <f t="shared" si="55"/>
        <v>86</v>
      </c>
      <c r="AP3549" t="b">
        <v>0</v>
      </c>
    </row>
    <row r="3550" spans="1:42" x14ac:dyDescent="0.25">
      <c r="A3550" t="s">
        <v>6392</v>
      </c>
      <c r="B3550">
        <v>1</v>
      </c>
      <c r="C3550" t="s">
        <v>40</v>
      </c>
      <c r="D3550" t="s">
        <v>41</v>
      </c>
      <c r="E3550" t="s">
        <v>4660</v>
      </c>
      <c r="F3550">
        <v>93117</v>
      </c>
      <c r="G3550" t="s">
        <v>4661</v>
      </c>
      <c r="H3550">
        <v>34.489983000000002</v>
      </c>
      <c r="I3550">
        <v>-120.091246</v>
      </c>
      <c r="J3550">
        <v>0</v>
      </c>
      <c r="K3550">
        <v>0</v>
      </c>
      <c r="L3550">
        <v>1</v>
      </c>
      <c r="M3550">
        <v>1</v>
      </c>
      <c r="N3550" t="str">
        <f>VLOOKUP(O3550:O10581,'VLOOKUP Ranges'!$A$9:$B$12,2,TRUE)</f>
        <v>55-77</v>
      </c>
      <c r="O3550">
        <v>72</v>
      </c>
      <c r="P3550">
        <v>1</v>
      </c>
      <c r="Q3550" t="s">
        <v>45</v>
      </c>
      <c r="R3550" t="s">
        <v>45</v>
      </c>
      <c r="S3550" t="s">
        <v>44</v>
      </c>
      <c r="T3550" t="s">
        <v>45</v>
      </c>
      <c r="U3550" t="s">
        <v>45</v>
      </c>
      <c r="V3550" t="s">
        <v>45</v>
      </c>
      <c r="W3550" t="s">
        <v>45</v>
      </c>
      <c r="X3550">
        <v>0</v>
      </c>
      <c r="Y3550" t="str">
        <f>VLOOKUP(Z3550:Z10581,'VLOOKUP Ranges'!$A$2:$B$5,2,TRUE)</f>
        <v>89-118</v>
      </c>
      <c r="Z3550">
        <v>107.45</v>
      </c>
      <c r="AA3550">
        <v>7576.7</v>
      </c>
      <c r="AB3550" t="s">
        <v>44</v>
      </c>
      <c r="AC3550">
        <v>0</v>
      </c>
      <c r="AD3550">
        <v>28</v>
      </c>
      <c r="AE3550">
        <v>5246</v>
      </c>
      <c r="AG3550" t="b">
        <v>0</v>
      </c>
      <c r="AH3550" t="b">
        <v>1</v>
      </c>
      <c r="AI3550" t="b">
        <v>1</v>
      </c>
      <c r="AJ3550" t="b">
        <v>0</v>
      </c>
      <c r="AK3550" t="b">
        <v>0</v>
      </c>
      <c r="AL3550" t="b">
        <v>0</v>
      </c>
      <c r="AM3550" t="b">
        <v>1</v>
      </c>
      <c r="AN3550">
        <v>105.231944444444</v>
      </c>
      <c r="AO3550">
        <f t="shared" si="55"/>
        <v>108</v>
      </c>
      <c r="AP3550" t="b">
        <v>1</v>
      </c>
    </row>
    <row r="3551" spans="1:42" x14ac:dyDescent="0.25">
      <c r="A3551" t="s">
        <v>6393</v>
      </c>
      <c r="B3551">
        <v>1</v>
      </c>
      <c r="C3551" t="s">
        <v>40</v>
      </c>
      <c r="D3551" t="s">
        <v>41</v>
      </c>
      <c r="E3551" t="s">
        <v>4663</v>
      </c>
      <c r="F3551">
        <v>93203</v>
      </c>
      <c r="G3551" t="s">
        <v>4664</v>
      </c>
      <c r="H3551">
        <v>35.116306999999999</v>
      </c>
      <c r="I3551">
        <v>-118.817644</v>
      </c>
      <c r="J3551">
        <v>0</v>
      </c>
      <c r="K3551">
        <v>0</v>
      </c>
      <c r="L3551">
        <v>1</v>
      </c>
      <c r="M3551">
        <v>0</v>
      </c>
      <c r="N3551" t="str">
        <f>VLOOKUP(O3551:O10582,'VLOOKUP Ranges'!$A$9:$B$12,2,TRUE)</f>
        <v>29-55</v>
      </c>
      <c r="O3551">
        <v>54</v>
      </c>
      <c r="P3551">
        <v>1</v>
      </c>
      <c r="Q3551" t="s">
        <v>45</v>
      </c>
      <c r="R3551" t="s">
        <v>45</v>
      </c>
      <c r="S3551" t="s">
        <v>45</v>
      </c>
      <c r="T3551" t="s">
        <v>45</v>
      </c>
      <c r="U3551" t="s">
        <v>45</v>
      </c>
      <c r="V3551" t="s">
        <v>45</v>
      </c>
      <c r="W3551" t="s">
        <v>45</v>
      </c>
      <c r="X3551">
        <v>0</v>
      </c>
      <c r="Y3551" t="str">
        <f>VLOOKUP(Z3551:Z10582,'VLOOKUP Ranges'!$A$2:$B$5,2,TRUE)</f>
        <v>89-118</v>
      </c>
      <c r="Z3551">
        <v>91.3</v>
      </c>
      <c r="AA3551">
        <v>4965</v>
      </c>
      <c r="AB3551" t="s">
        <v>44</v>
      </c>
      <c r="AC3551">
        <v>0</v>
      </c>
      <c r="AD3551">
        <v>27</v>
      </c>
      <c r="AE3551">
        <v>5907</v>
      </c>
      <c r="AG3551" t="b">
        <v>0</v>
      </c>
      <c r="AH3551" t="b">
        <v>1</v>
      </c>
      <c r="AI3551" t="b">
        <v>0</v>
      </c>
      <c r="AJ3551" t="b">
        <v>0</v>
      </c>
      <c r="AK3551" t="b">
        <v>1</v>
      </c>
      <c r="AL3551" t="b">
        <v>0</v>
      </c>
      <c r="AM3551" t="b">
        <v>0</v>
      </c>
      <c r="AN3551">
        <v>91.9444444444444</v>
      </c>
      <c r="AO3551">
        <f t="shared" si="55"/>
        <v>92</v>
      </c>
      <c r="AP3551" t="b">
        <v>1</v>
      </c>
    </row>
    <row r="3552" spans="1:42" x14ac:dyDescent="0.25">
      <c r="A3552" t="s">
        <v>6394</v>
      </c>
      <c r="B3552">
        <v>1</v>
      </c>
      <c r="C3552" t="s">
        <v>40</v>
      </c>
      <c r="D3552" t="s">
        <v>41</v>
      </c>
      <c r="E3552" t="s">
        <v>487</v>
      </c>
      <c r="F3552">
        <v>93204</v>
      </c>
      <c r="G3552" t="s">
        <v>488</v>
      </c>
      <c r="H3552">
        <v>35.916943000000003</v>
      </c>
      <c r="I3552">
        <v>-120.129921</v>
      </c>
      <c r="J3552">
        <v>1</v>
      </c>
      <c r="K3552">
        <v>0</v>
      </c>
      <c r="L3552">
        <v>1</v>
      </c>
      <c r="M3552">
        <v>0</v>
      </c>
      <c r="N3552" t="str">
        <f>VLOOKUP(O3552:O10583,'VLOOKUP Ranges'!$A$9:$B$12,2,TRUE)</f>
        <v>55-77</v>
      </c>
      <c r="O3552">
        <v>72</v>
      </c>
      <c r="P3552">
        <v>1</v>
      </c>
      <c r="Q3552" t="s">
        <v>45</v>
      </c>
      <c r="R3552" t="s">
        <v>44</v>
      </c>
      <c r="S3552" t="s">
        <v>45</v>
      </c>
      <c r="T3552" t="s">
        <v>45</v>
      </c>
      <c r="U3552" t="s">
        <v>45</v>
      </c>
      <c r="V3552" t="s">
        <v>45</v>
      </c>
      <c r="W3552" t="s">
        <v>45</v>
      </c>
      <c r="X3552">
        <v>0</v>
      </c>
      <c r="Y3552" t="str">
        <f>VLOOKUP(Z3552:Z10583,'VLOOKUP Ranges'!$A$2:$B$5,2,TRUE)</f>
        <v>70-89</v>
      </c>
      <c r="Z3552">
        <v>85.95</v>
      </c>
      <c r="AA3552">
        <v>6151.9</v>
      </c>
      <c r="AB3552" t="s">
        <v>44</v>
      </c>
      <c r="AC3552">
        <v>0</v>
      </c>
      <c r="AD3552">
        <v>62</v>
      </c>
      <c r="AE3552">
        <v>6450</v>
      </c>
      <c r="AG3552" t="b">
        <v>0</v>
      </c>
      <c r="AH3552" t="b">
        <v>1</v>
      </c>
      <c r="AI3552" t="b">
        <v>0</v>
      </c>
      <c r="AJ3552" t="b">
        <v>0</v>
      </c>
      <c r="AK3552" t="b">
        <v>0</v>
      </c>
      <c r="AL3552" t="b">
        <v>0</v>
      </c>
      <c r="AM3552" t="b">
        <v>0</v>
      </c>
      <c r="AN3552">
        <v>85.443055555555503</v>
      </c>
      <c r="AO3552">
        <f t="shared" si="55"/>
        <v>86</v>
      </c>
      <c r="AP3552" t="b">
        <v>0</v>
      </c>
    </row>
    <row r="3553" spans="1:42" x14ac:dyDescent="0.25">
      <c r="A3553" t="s">
        <v>6395</v>
      </c>
      <c r="B3553">
        <v>1</v>
      </c>
      <c r="C3553" t="s">
        <v>40</v>
      </c>
      <c r="D3553" t="s">
        <v>41</v>
      </c>
      <c r="E3553" t="s">
        <v>3337</v>
      </c>
      <c r="F3553">
        <v>93207</v>
      </c>
      <c r="G3553" t="s">
        <v>3338</v>
      </c>
      <c r="H3553">
        <v>35.865794999999999</v>
      </c>
      <c r="I3553">
        <v>-118.69759000000001</v>
      </c>
      <c r="J3553">
        <v>1</v>
      </c>
      <c r="K3553">
        <v>1</v>
      </c>
      <c r="L3553">
        <v>0</v>
      </c>
      <c r="M3553">
        <v>0</v>
      </c>
      <c r="N3553" t="str">
        <f>VLOOKUP(O3553:O10584,'VLOOKUP Ranges'!$A$9:$B$12,2,TRUE)</f>
        <v>1-9</v>
      </c>
      <c r="O3553">
        <v>1</v>
      </c>
      <c r="P3553">
        <v>1</v>
      </c>
      <c r="Q3553" t="s">
        <v>44</v>
      </c>
      <c r="R3553" t="s">
        <v>44</v>
      </c>
      <c r="S3553" t="s">
        <v>44</v>
      </c>
      <c r="T3553" t="s">
        <v>44</v>
      </c>
      <c r="U3553" t="s">
        <v>44</v>
      </c>
      <c r="V3553" t="s">
        <v>44</v>
      </c>
      <c r="W3553" t="s">
        <v>44</v>
      </c>
      <c r="X3553">
        <v>0</v>
      </c>
      <c r="Y3553" t="str">
        <f>VLOOKUP(Z3553:Z10584,'VLOOKUP Ranges'!$A$2:$B$5,2,TRUE)</f>
        <v>35-70</v>
      </c>
      <c r="Z3553">
        <v>45.2</v>
      </c>
      <c r="AA3553">
        <v>45.2</v>
      </c>
      <c r="AB3553" t="s">
        <v>44</v>
      </c>
      <c r="AC3553">
        <v>0</v>
      </c>
      <c r="AD3553">
        <v>44</v>
      </c>
      <c r="AE3553">
        <v>4576</v>
      </c>
      <c r="AG3553" t="b">
        <v>0</v>
      </c>
      <c r="AH3553" t="b">
        <v>0</v>
      </c>
      <c r="AI3553" t="b">
        <v>0</v>
      </c>
      <c r="AJ3553" t="b">
        <v>0</v>
      </c>
      <c r="AK3553" t="b">
        <v>0</v>
      </c>
      <c r="AL3553" t="b">
        <v>1</v>
      </c>
      <c r="AM3553" t="b">
        <v>0</v>
      </c>
      <c r="AN3553">
        <v>45.2</v>
      </c>
      <c r="AO3553">
        <f t="shared" si="55"/>
        <v>46</v>
      </c>
      <c r="AP3553" t="b">
        <v>0</v>
      </c>
    </row>
    <row r="3554" spans="1:42" x14ac:dyDescent="0.25">
      <c r="A3554" t="s">
        <v>6396</v>
      </c>
      <c r="B3554">
        <v>1</v>
      </c>
      <c r="C3554" t="s">
        <v>40</v>
      </c>
      <c r="D3554" t="s">
        <v>41</v>
      </c>
      <c r="E3554" t="s">
        <v>496</v>
      </c>
      <c r="F3554">
        <v>93210</v>
      </c>
      <c r="G3554" t="s">
        <v>497</v>
      </c>
      <c r="H3554">
        <v>36.186866999999999</v>
      </c>
      <c r="I3554">
        <v>-120.387793</v>
      </c>
      <c r="J3554">
        <v>1</v>
      </c>
      <c r="K3554">
        <v>0</v>
      </c>
      <c r="L3554">
        <v>1</v>
      </c>
      <c r="M3554">
        <v>1</v>
      </c>
      <c r="N3554" t="str">
        <f>VLOOKUP(O3554:O10585,'VLOOKUP Ranges'!$A$9:$B$12,2,TRUE)</f>
        <v>55-77</v>
      </c>
      <c r="O3554">
        <v>69</v>
      </c>
      <c r="P3554">
        <v>1</v>
      </c>
      <c r="Q3554" t="s">
        <v>45</v>
      </c>
      <c r="R3554" t="s">
        <v>44</v>
      </c>
      <c r="S3554" t="s">
        <v>44</v>
      </c>
      <c r="T3554" t="s">
        <v>45</v>
      </c>
      <c r="U3554" t="s">
        <v>44</v>
      </c>
      <c r="V3554" t="s">
        <v>44</v>
      </c>
      <c r="W3554" t="s">
        <v>44</v>
      </c>
      <c r="X3554">
        <v>1</v>
      </c>
      <c r="Y3554" t="str">
        <f>VLOOKUP(Z3554:Z10585,'VLOOKUP Ranges'!$A$2:$B$5,2,TRUE)</f>
        <v>70-89</v>
      </c>
      <c r="Z3554">
        <v>79.2</v>
      </c>
      <c r="AA3554">
        <v>5420.65</v>
      </c>
      <c r="AB3554" t="s">
        <v>44</v>
      </c>
      <c r="AC3554">
        <v>0</v>
      </c>
      <c r="AD3554">
        <v>63</v>
      </c>
      <c r="AE3554">
        <v>4072</v>
      </c>
      <c r="AG3554" t="b">
        <v>0</v>
      </c>
      <c r="AH3554" t="b">
        <v>1</v>
      </c>
      <c r="AI3554" t="b">
        <v>1</v>
      </c>
      <c r="AJ3554" t="b">
        <v>0</v>
      </c>
      <c r="AK3554" t="b">
        <v>1</v>
      </c>
      <c r="AL3554" t="b">
        <v>0</v>
      </c>
      <c r="AM3554" t="b">
        <v>0</v>
      </c>
      <c r="AN3554">
        <v>78.5601449275362</v>
      </c>
      <c r="AO3554">
        <f t="shared" si="55"/>
        <v>80</v>
      </c>
      <c r="AP3554" t="b">
        <v>0</v>
      </c>
    </row>
    <row r="3555" spans="1:42" x14ac:dyDescent="0.25">
      <c r="A3555" t="s">
        <v>6397</v>
      </c>
      <c r="B3555">
        <v>1</v>
      </c>
      <c r="C3555" t="s">
        <v>40</v>
      </c>
      <c r="D3555" t="s">
        <v>41</v>
      </c>
      <c r="E3555" t="s">
        <v>3340</v>
      </c>
      <c r="F3555">
        <v>93212</v>
      </c>
      <c r="G3555" t="s">
        <v>3341</v>
      </c>
      <c r="H3555">
        <v>36.04533</v>
      </c>
      <c r="I3555">
        <v>-119.53242400000001</v>
      </c>
      <c r="J3555">
        <v>0</v>
      </c>
      <c r="K3555">
        <v>0</v>
      </c>
      <c r="L3555">
        <v>0</v>
      </c>
      <c r="M3555">
        <v>0</v>
      </c>
      <c r="N3555" t="str">
        <f>VLOOKUP(O3555:O10586,'VLOOKUP Ranges'!$A$9:$B$12,2,TRUE)</f>
        <v>29-55</v>
      </c>
      <c r="O3555">
        <v>48</v>
      </c>
      <c r="P3555">
        <v>1</v>
      </c>
      <c r="Q3555" t="s">
        <v>44</v>
      </c>
      <c r="R3555" t="s">
        <v>45</v>
      </c>
      <c r="S3555" t="s">
        <v>45</v>
      </c>
      <c r="T3555" t="s">
        <v>44</v>
      </c>
      <c r="U3555" t="s">
        <v>44</v>
      </c>
      <c r="V3555" t="s">
        <v>44</v>
      </c>
      <c r="W3555" t="s">
        <v>44</v>
      </c>
      <c r="X3555">
        <v>0</v>
      </c>
      <c r="Y3555" t="str">
        <f>VLOOKUP(Z3555:Z10586,'VLOOKUP Ranges'!$A$2:$B$5,2,TRUE)</f>
        <v>35-70</v>
      </c>
      <c r="Z3555">
        <v>55.5</v>
      </c>
      <c r="AA3555">
        <v>2627.35</v>
      </c>
      <c r="AB3555" t="s">
        <v>44</v>
      </c>
      <c r="AC3555">
        <v>0</v>
      </c>
      <c r="AD3555">
        <v>48</v>
      </c>
      <c r="AE3555">
        <v>4975</v>
      </c>
      <c r="AG3555" t="b">
        <v>0</v>
      </c>
      <c r="AH3555" t="b">
        <v>1</v>
      </c>
      <c r="AI3555" t="b">
        <v>0</v>
      </c>
      <c r="AJ3555" t="b">
        <v>0</v>
      </c>
      <c r="AK3555" t="b">
        <v>1</v>
      </c>
      <c r="AL3555" t="b">
        <v>0</v>
      </c>
      <c r="AM3555" t="b">
        <v>0</v>
      </c>
      <c r="AN3555">
        <v>54.736458333333303</v>
      </c>
      <c r="AO3555">
        <f t="shared" si="55"/>
        <v>56</v>
      </c>
      <c r="AP3555" t="b">
        <v>1</v>
      </c>
    </row>
    <row r="3556" spans="1:42" x14ac:dyDescent="0.25">
      <c r="A3556" t="s">
        <v>6398</v>
      </c>
      <c r="B3556">
        <v>1</v>
      </c>
      <c r="C3556" t="s">
        <v>40</v>
      </c>
      <c r="D3556" t="s">
        <v>41</v>
      </c>
      <c r="E3556" t="s">
        <v>2564</v>
      </c>
      <c r="F3556">
        <v>93218</v>
      </c>
      <c r="G3556" t="s">
        <v>2565</v>
      </c>
      <c r="H3556">
        <v>35.846066999999998</v>
      </c>
      <c r="I3556">
        <v>-119.00407300000001</v>
      </c>
      <c r="J3556">
        <v>0</v>
      </c>
      <c r="K3556">
        <v>0</v>
      </c>
      <c r="L3556">
        <v>1</v>
      </c>
      <c r="M3556">
        <v>0</v>
      </c>
      <c r="N3556" t="str">
        <f>VLOOKUP(O3556:O10587,'VLOOKUP Ranges'!$A$9:$B$12,2,TRUE)</f>
        <v>1-9</v>
      </c>
      <c r="O3556">
        <v>8</v>
      </c>
      <c r="P3556">
        <v>1</v>
      </c>
      <c r="Q3556" t="s">
        <v>45</v>
      </c>
      <c r="R3556" t="s">
        <v>44</v>
      </c>
      <c r="S3556" t="s">
        <v>44</v>
      </c>
      <c r="T3556" t="s">
        <v>44</v>
      </c>
      <c r="U3556" t="s">
        <v>45</v>
      </c>
      <c r="V3556" t="s">
        <v>44</v>
      </c>
      <c r="W3556" t="s">
        <v>45</v>
      </c>
      <c r="X3556">
        <v>1</v>
      </c>
      <c r="Y3556" t="str">
        <f>VLOOKUP(Z3556:Z10587,'VLOOKUP Ranges'!$A$2:$B$5,2,TRUE)</f>
        <v>89-118</v>
      </c>
      <c r="Z3556">
        <v>90.25</v>
      </c>
      <c r="AA3556">
        <v>743.75</v>
      </c>
      <c r="AB3556" t="s">
        <v>44</v>
      </c>
      <c r="AC3556">
        <v>0</v>
      </c>
      <c r="AD3556">
        <v>76</v>
      </c>
      <c r="AE3556">
        <v>4969</v>
      </c>
      <c r="AG3556" t="b">
        <v>0</v>
      </c>
      <c r="AH3556" t="b">
        <v>0</v>
      </c>
      <c r="AI3556" t="b">
        <v>1</v>
      </c>
      <c r="AJ3556" t="b">
        <v>0</v>
      </c>
      <c r="AK3556" t="b">
        <v>0</v>
      </c>
      <c r="AL3556" t="b">
        <v>1</v>
      </c>
      <c r="AM3556" t="b">
        <v>0</v>
      </c>
      <c r="AN3556">
        <v>92.96875</v>
      </c>
      <c r="AO3556">
        <f t="shared" si="55"/>
        <v>91</v>
      </c>
      <c r="AP3556" t="b">
        <v>0</v>
      </c>
    </row>
    <row r="3557" spans="1:42" x14ac:dyDescent="0.25">
      <c r="A3557" t="s">
        <v>6399</v>
      </c>
      <c r="B3557">
        <v>1</v>
      </c>
      <c r="C3557" t="s">
        <v>40</v>
      </c>
      <c r="D3557" t="s">
        <v>41</v>
      </c>
      <c r="E3557" t="s">
        <v>502</v>
      </c>
      <c r="F3557">
        <v>93219</v>
      </c>
      <c r="G3557" t="s">
        <v>503</v>
      </c>
      <c r="H3557">
        <v>35.858054000000003</v>
      </c>
      <c r="I3557">
        <v>-119.305858</v>
      </c>
      <c r="J3557">
        <v>1</v>
      </c>
      <c r="K3557">
        <v>0</v>
      </c>
      <c r="L3557">
        <v>1</v>
      </c>
      <c r="M3557">
        <v>0</v>
      </c>
      <c r="N3557" t="str">
        <f>VLOOKUP(O3557:O10588,'VLOOKUP Ranges'!$A$9:$B$12,2,TRUE)</f>
        <v>55-77</v>
      </c>
      <c r="O3557">
        <v>71</v>
      </c>
      <c r="P3557">
        <v>1</v>
      </c>
      <c r="Q3557" t="s">
        <v>45</v>
      </c>
      <c r="R3557" t="s">
        <v>45</v>
      </c>
      <c r="S3557" t="s">
        <v>45</v>
      </c>
      <c r="T3557" t="s">
        <v>45</v>
      </c>
      <c r="U3557" t="s">
        <v>45</v>
      </c>
      <c r="V3557" t="s">
        <v>45</v>
      </c>
      <c r="W3557" t="s">
        <v>45</v>
      </c>
      <c r="X3557">
        <v>1</v>
      </c>
      <c r="Y3557" t="str">
        <f>VLOOKUP(Z3557:Z10588,'VLOOKUP Ranges'!$A$2:$B$5,2,TRUE)</f>
        <v>89-118</v>
      </c>
      <c r="Z3557">
        <v>91.25</v>
      </c>
      <c r="AA3557">
        <v>6589.6</v>
      </c>
      <c r="AB3557" t="s">
        <v>44</v>
      </c>
      <c r="AC3557">
        <v>0</v>
      </c>
      <c r="AD3557">
        <v>30</v>
      </c>
      <c r="AE3557">
        <v>5529</v>
      </c>
      <c r="AG3557" t="b">
        <v>0</v>
      </c>
      <c r="AH3557" t="b">
        <v>1</v>
      </c>
      <c r="AI3557" t="b">
        <v>0</v>
      </c>
      <c r="AJ3557" t="b">
        <v>0</v>
      </c>
      <c r="AK3557" t="b">
        <v>0</v>
      </c>
      <c r="AL3557" t="b">
        <v>0</v>
      </c>
      <c r="AM3557" t="b">
        <v>1</v>
      </c>
      <c r="AN3557">
        <v>92.811267605633802</v>
      </c>
      <c r="AO3557">
        <f t="shared" si="55"/>
        <v>92</v>
      </c>
      <c r="AP3557" t="b">
        <v>1</v>
      </c>
    </row>
    <row r="3558" spans="1:42" x14ac:dyDescent="0.25">
      <c r="A3558" t="s">
        <v>6400</v>
      </c>
      <c r="B3558">
        <v>1</v>
      </c>
      <c r="C3558" t="s">
        <v>40</v>
      </c>
      <c r="D3558" t="s">
        <v>41</v>
      </c>
      <c r="E3558" t="s">
        <v>2567</v>
      </c>
      <c r="F3558">
        <v>93222</v>
      </c>
      <c r="G3558" t="s">
        <v>2568</v>
      </c>
      <c r="H3558">
        <v>34.907910999999999</v>
      </c>
      <c r="I3558">
        <v>-119.234281</v>
      </c>
      <c r="J3558">
        <v>1</v>
      </c>
      <c r="K3558">
        <v>0</v>
      </c>
      <c r="L3558">
        <v>1</v>
      </c>
      <c r="M3558">
        <v>0</v>
      </c>
      <c r="N3558" t="str">
        <f>VLOOKUP(O3558:O10589,'VLOOKUP Ranges'!$A$9:$B$12,2,TRUE)</f>
        <v>55-77</v>
      </c>
      <c r="O3558">
        <v>67</v>
      </c>
      <c r="P3558">
        <v>1</v>
      </c>
      <c r="Q3558" t="s">
        <v>44</v>
      </c>
      <c r="R3558" t="s">
        <v>45</v>
      </c>
      <c r="S3558" t="s">
        <v>45</v>
      </c>
      <c r="T3558" t="s">
        <v>44</v>
      </c>
      <c r="U3558" t="s">
        <v>44</v>
      </c>
      <c r="V3558" t="s">
        <v>45</v>
      </c>
      <c r="W3558" t="s">
        <v>45</v>
      </c>
      <c r="X3558">
        <v>1</v>
      </c>
      <c r="Y3558" t="str">
        <f>VLOOKUP(Z3558:Z10589,'VLOOKUP Ranges'!$A$2:$B$5,2,TRUE)</f>
        <v>89-118</v>
      </c>
      <c r="Z3558">
        <v>100.9</v>
      </c>
      <c r="AA3558">
        <v>6733.15</v>
      </c>
      <c r="AB3558" t="s">
        <v>44</v>
      </c>
      <c r="AC3558">
        <v>0</v>
      </c>
      <c r="AD3558">
        <v>31</v>
      </c>
      <c r="AE3558">
        <v>4078</v>
      </c>
      <c r="AG3558" t="b">
        <v>1</v>
      </c>
      <c r="AH3558" t="b">
        <v>0</v>
      </c>
      <c r="AI3558" t="b">
        <v>1</v>
      </c>
      <c r="AJ3558" t="b">
        <v>0</v>
      </c>
      <c r="AK3558" t="b">
        <v>1</v>
      </c>
      <c r="AL3558" t="b">
        <v>0</v>
      </c>
      <c r="AM3558" t="b">
        <v>0</v>
      </c>
      <c r="AN3558">
        <v>100.494776119402</v>
      </c>
      <c r="AO3558">
        <f t="shared" si="55"/>
        <v>101</v>
      </c>
      <c r="AP3558" t="b">
        <v>1</v>
      </c>
    </row>
    <row r="3559" spans="1:42" x14ac:dyDescent="0.25">
      <c r="A3559" t="s">
        <v>6401</v>
      </c>
      <c r="B3559">
        <v>1</v>
      </c>
      <c r="C3559" t="s">
        <v>40</v>
      </c>
      <c r="D3559" t="s">
        <v>41</v>
      </c>
      <c r="E3559" t="s">
        <v>3344</v>
      </c>
      <c r="F3559">
        <v>93223</v>
      </c>
      <c r="G3559" t="s">
        <v>3345</v>
      </c>
      <c r="H3559">
        <v>36.298780000000001</v>
      </c>
      <c r="I3559">
        <v>-119.20102799999999</v>
      </c>
      <c r="J3559">
        <v>1</v>
      </c>
      <c r="K3559">
        <v>0</v>
      </c>
      <c r="L3559">
        <v>1</v>
      </c>
      <c r="M3559">
        <v>1</v>
      </c>
      <c r="N3559" t="str">
        <f>VLOOKUP(O3559:O10590,'VLOOKUP Ranges'!$A$9:$B$12,2,TRUE)</f>
        <v>29-55</v>
      </c>
      <c r="O3559">
        <v>34</v>
      </c>
      <c r="P3559">
        <v>1</v>
      </c>
      <c r="Q3559" t="s">
        <v>45</v>
      </c>
      <c r="R3559" t="s">
        <v>44</v>
      </c>
      <c r="S3559" t="s">
        <v>45</v>
      </c>
      <c r="T3559" t="s">
        <v>44</v>
      </c>
      <c r="U3559" t="s">
        <v>44</v>
      </c>
      <c r="V3559" t="s">
        <v>45</v>
      </c>
      <c r="W3559" t="s">
        <v>45</v>
      </c>
      <c r="X3559">
        <v>1</v>
      </c>
      <c r="Y3559" t="str">
        <f>VLOOKUP(Z3559:Z10590,'VLOOKUP Ranges'!$A$2:$B$5,2,TRUE)</f>
        <v>89-118</v>
      </c>
      <c r="Z3559">
        <v>97.7</v>
      </c>
      <c r="AA3559">
        <v>3410</v>
      </c>
      <c r="AB3559" t="s">
        <v>44</v>
      </c>
      <c r="AC3559">
        <v>0</v>
      </c>
      <c r="AD3559">
        <v>39</v>
      </c>
      <c r="AE3559">
        <v>5789</v>
      </c>
      <c r="AG3559" t="b">
        <v>0</v>
      </c>
      <c r="AH3559" t="b">
        <v>0</v>
      </c>
      <c r="AI3559" t="b">
        <v>1</v>
      </c>
      <c r="AJ3559" t="b">
        <v>0</v>
      </c>
      <c r="AK3559" t="b">
        <v>0</v>
      </c>
      <c r="AL3559" t="b">
        <v>0</v>
      </c>
      <c r="AM3559" t="b">
        <v>0</v>
      </c>
      <c r="AN3559">
        <v>100.294117647058</v>
      </c>
      <c r="AO3559">
        <f t="shared" si="55"/>
        <v>98</v>
      </c>
      <c r="AP3559" t="b">
        <v>0</v>
      </c>
    </row>
    <row r="3560" spans="1:42" x14ac:dyDescent="0.25">
      <c r="A3560" t="s">
        <v>6402</v>
      </c>
      <c r="B3560">
        <v>1</v>
      </c>
      <c r="C3560" t="s">
        <v>40</v>
      </c>
      <c r="D3560" t="s">
        <v>41</v>
      </c>
      <c r="E3560" t="s">
        <v>508</v>
      </c>
      <c r="F3560">
        <v>93224</v>
      </c>
      <c r="G3560" t="s">
        <v>509</v>
      </c>
      <c r="H3560">
        <v>35.215730999999998</v>
      </c>
      <c r="I3560">
        <v>-119.57013000000001</v>
      </c>
      <c r="J3560">
        <v>0</v>
      </c>
      <c r="K3560">
        <v>0</v>
      </c>
      <c r="L3560">
        <v>0</v>
      </c>
      <c r="M3560">
        <v>0</v>
      </c>
      <c r="N3560" t="str">
        <f>VLOOKUP(O3560:O10591,'VLOOKUP Ranges'!$A$9:$B$12,2,TRUE)</f>
        <v>1-9</v>
      </c>
      <c r="O3560">
        <v>3</v>
      </c>
      <c r="P3560">
        <v>1</v>
      </c>
      <c r="Q3560" t="s">
        <v>44</v>
      </c>
      <c r="R3560" t="s">
        <v>44</v>
      </c>
      <c r="S3560" t="s">
        <v>44</v>
      </c>
      <c r="T3560" t="s">
        <v>44</v>
      </c>
      <c r="U3560" t="s">
        <v>44</v>
      </c>
      <c r="V3560" t="s">
        <v>44</v>
      </c>
      <c r="W3560" t="s">
        <v>44</v>
      </c>
      <c r="X3560">
        <v>1</v>
      </c>
      <c r="Y3560" t="str">
        <f>VLOOKUP(Z3560:Z10591,'VLOOKUP Ranges'!$A$2:$B$5,2,TRUE)</f>
        <v>35-70</v>
      </c>
      <c r="Z3560">
        <v>69.849999999999994</v>
      </c>
      <c r="AA3560">
        <v>199.85</v>
      </c>
      <c r="AB3560" t="s">
        <v>44</v>
      </c>
      <c r="AC3560">
        <v>0</v>
      </c>
      <c r="AD3560">
        <v>40</v>
      </c>
      <c r="AE3560">
        <v>4764</v>
      </c>
      <c r="AG3560" t="b">
        <v>0</v>
      </c>
      <c r="AH3560" t="b">
        <v>0</v>
      </c>
      <c r="AI3560" t="b">
        <v>1</v>
      </c>
      <c r="AJ3560" t="b">
        <v>0</v>
      </c>
      <c r="AK3560" t="b">
        <v>0</v>
      </c>
      <c r="AL3560" t="b">
        <v>1</v>
      </c>
      <c r="AM3560" t="b">
        <v>0</v>
      </c>
      <c r="AN3560">
        <v>66.616666666666603</v>
      </c>
      <c r="AO3560">
        <f t="shared" si="55"/>
        <v>70</v>
      </c>
      <c r="AP3560" t="b">
        <v>0</v>
      </c>
    </row>
    <row r="3561" spans="1:42" x14ac:dyDescent="0.25">
      <c r="A3561" t="s">
        <v>6403</v>
      </c>
      <c r="B3561">
        <v>1</v>
      </c>
      <c r="C3561" t="s">
        <v>40</v>
      </c>
      <c r="D3561" t="s">
        <v>41</v>
      </c>
      <c r="E3561" t="s">
        <v>2567</v>
      </c>
      <c r="F3561">
        <v>93225</v>
      </c>
      <c r="G3561" t="s">
        <v>4672</v>
      </c>
      <c r="H3561">
        <v>34.827661999999997</v>
      </c>
      <c r="I3561">
        <v>-118.999073</v>
      </c>
      <c r="J3561">
        <v>0</v>
      </c>
      <c r="K3561">
        <v>0</v>
      </c>
      <c r="L3561">
        <v>1</v>
      </c>
      <c r="M3561">
        <v>0</v>
      </c>
      <c r="N3561" t="str">
        <f>VLOOKUP(O3561:O10592,'VLOOKUP Ranges'!$A$9:$B$12,2,TRUE)</f>
        <v>9-29</v>
      </c>
      <c r="O3561">
        <v>9</v>
      </c>
      <c r="P3561">
        <v>1</v>
      </c>
      <c r="Q3561" t="s">
        <v>44</v>
      </c>
      <c r="R3561" t="s">
        <v>44</v>
      </c>
      <c r="S3561" t="s">
        <v>45</v>
      </c>
      <c r="T3561" t="s">
        <v>44</v>
      </c>
      <c r="U3561" t="s">
        <v>45</v>
      </c>
      <c r="V3561" t="s">
        <v>45</v>
      </c>
      <c r="W3561" t="s">
        <v>44</v>
      </c>
      <c r="X3561">
        <v>1</v>
      </c>
      <c r="Y3561" t="str">
        <f>VLOOKUP(Z3561:Z10592,'VLOOKUP Ranges'!$A$2:$B$5,2,TRUE)</f>
        <v>35-70</v>
      </c>
      <c r="Z3561">
        <v>65.599999999999994</v>
      </c>
      <c r="AA3561">
        <v>593.29999999999995</v>
      </c>
      <c r="AB3561" t="s">
        <v>44</v>
      </c>
      <c r="AC3561">
        <v>0</v>
      </c>
      <c r="AD3561">
        <v>65</v>
      </c>
      <c r="AE3561">
        <v>2205</v>
      </c>
      <c r="AG3561" t="b">
        <v>1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  <c r="AM3561" t="b">
        <v>1</v>
      </c>
      <c r="AN3561">
        <v>65.922222222222203</v>
      </c>
      <c r="AO3561">
        <f t="shared" si="55"/>
        <v>66</v>
      </c>
      <c r="AP3561" t="b">
        <v>0</v>
      </c>
    </row>
    <row r="3562" spans="1:42" x14ac:dyDescent="0.25">
      <c r="A3562" t="s">
        <v>6404</v>
      </c>
      <c r="B3562">
        <v>1</v>
      </c>
      <c r="C3562" t="s">
        <v>40</v>
      </c>
      <c r="D3562" t="s">
        <v>41</v>
      </c>
      <c r="E3562" t="s">
        <v>4674</v>
      </c>
      <c r="F3562">
        <v>93226</v>
      </c>
      <c r="G3562" t="s">
        <v>4675</v>
      </c>
      <c r="H3562">
        <v>35.735694000000002</v>
      </c>
      <c r="I3562">
        <v>-118.738483</v>
      </c>
      <c r="J3562">
        <v>1</v>
      </c>
      <c r="K3562">
        <v>0</v>
      </c>
      <c r="L3562">
        <v>1</v>
      </c>
      <c r="M3562">
        <v>1</v>
      </c>
      <c r="N3562" t="str">
        <f>VLOOKUP(O3562:O10593,'VLOOKUP Ranges'!$A$9:$B$12,2,TRUE)</f>
        <v>55-77</v>
      </c>
      <c r="O3562">
        <v>71</v>
      </c>
      <c r="P3562">
        <v>1</v>
      </c>
      <c r="Q3562" t="s">
        <v>44</v>
      </c>
      <c r="R3562" t="s">
        <v>45</v>
      </c>
      <c r="S3562" t="s">
        <v>45</v>
      </c>
      <c r="T3562" t="s">
        <v>45</v>
      </c>
      <c r="U3562" t="s">
        <v>44</v>
      </c>
      <c r="V3562" t="s">
        <v>45</v>
      </c>
      <c r="W3562" t="s">
        <v>45</v>
      </c>
      <c r="X3562">
        <v>1</v>
      </c>
      <c r="Y3562" t="str">
        <f>VLOOKUP(Z3562:Z10593,'VLOOKUP Ranges'!$A$2:$B$5,2,TRUE)</f>
        <v>89-118</v>
      </c>
      <c r="Z3562">
        <v>104.65</v>
      </c>
      <c r="AA3562">
        <v>7288.4</v>
      </c>
      <c r="AB3562" t="s">
        <v>44</v>
      </c>
      <c r="AC3562">
        <v>0</v>
      </c>
      <c r="AD3562">
        <v>74</v>
      </c>
      <c r="AE3562">
        <v>6101</v>
      </c>
      <c r="AG3562" t="b">
        <v>1</v>
      </c>
      <c r="AH3562" t="b">
        <v>0</v>
      </c>
      <c r="AI3562" t="b">
        <v>1</v>
      </c>
      <c r="AJ3562" t="b">
        <v>0</v>
      </c>
      <c r="AK3562" t="b">
        <v>0</v>
      </c>
      <c r="AL3562" t="b">
        <v>0</v>
      </c>
      <c r="AM3562" t="b">
        <v>0</v>
      </c>
      <c r="AN3562">
        <v>102.65352112676</v>
      </c>
      <c r="AO3562">
        <f t="shared" si="55"/>
        <v>105</v>
      </c>
      <c r="AP3562" t="b">
        <v>1</v>
      </c>
    </row>
    <row r="3563" spans="1:42" x14ac:dyDescent="0.25">
      <c r="A3563" t="s">
        <v>6405</v>
      </c>
      <c r="B3563">
        <v>1</v>
      </c>
      <c r="C3563" t="s">
        <v>40</v>
      </c>
      <c r="D3563" t="s">
        <v>41</v>
      </c>
      <c r="E3563" t="s">
        <v>4677</v>
      </c>
      <c r="F3563">
        <v>93230</v>
      </c>
      <c r="G3563" t="s">
        <v>4678</v>
      </c>
      <c r="H3563">
        <v>36.292230000000004</v>
      </c>
      <c r="I3563">
        <v>-119.622676</v>
      </c>
      <c r="J3563">
        <v>1</v>
      </c>
      <c r="K3563">
        <v>0</v>
      </c>
      <c r="L3563">
        <v>0</v>
      </c>
      <c r="M3563">
        <v>0</v>
      </c>
      <c r="N3563" t="str">
        <f>VLOOKUP(O3563:O10594,'VLOOKUP Ranges'!$A$9:$B$12,2,TRUE)</f>
        <v>55-77</v>
      </c>
      <c r="O3563">
        <v>57</v>
      </c>
      <c r="P3563">
        <v>1</v>
      </c>
      <c r="Q3563" t="s">
        <v>45</v>
      </c>
      <c r="R3563" t="s">
        <v>44</v>
      </c>
      <c r="S3563" t="s">
        <v>44</v>
      </c>
      <c r="T3563" t="s">
        <v>44</v>
      </c>
      <c r="U3563" t="s">
        <v>45</v>
      </c>
      <c r="V3563" t="s">
        <v>45</v>
      </c>
      <c r="W3563" t="s">
        <v>44</v>
      </c>
      <c r="X3563">
        <v>1</v>
      </c>
      <c r="Y3563" t="str">
        <f>VLOOKUP(Z3563:Z10594,'VLOOKUP Ranges'!$A$2:$B$5,2,TRUE)</f>
        <v>89-118</v>
      </c>
      <c r="Z3563">
        <v>90.45</v>
      </c>
      <c r="AA3563">
        <v>5229.8</v>
      </c>
      <c r="AB3563" t="s">
        <v>44</v>
      </c>
      <c r="AC3563">
        <v>0</v>
      </c>
      <c r="AD3563">
        <v>24</v>
      </c>
      <c r="AE3563">
        <v>5076</v>
      </c>
      <c r="AG3563" t="b">
        <v>0</v>
      </c>
      <c r="AH3563" t="b">
        <v>1</v>
      </c>
      <c r="AI3563" t="b">
        <v>1</v>
      </c>
      <c r="AJ3563" t="b">
        <v>0</v>
      </c>
      <c r="AK3563" t="b">
        <v>1</v>
      </c>
      <c r="AL3563" t="b">
        <v>0</v>
      </c>
      <c r="AM3563" t="b">
        <v>0</v>
      </c>
      <c r="AN3563">
        <v>91.750877192982401</v>
      </c>
      <c r="AO3563">
        <f t="shared" si="55"/>
        <v>91</v>
      </c>
      <c r="AP3563" t="b">
        <v>0</v>
      </c>
    </row>
    <row r="3564" spans="1:42" x14ac:dyDescent="0.25">
      <c r="A3564" t="s">
        <v>6406</v>
      </c>
      <c r="B3564">
        <v>1</v>
      </c>
      <c r="C3564" t="s">
        <v>40</v>
      </c>
      <c r="D3564" t="s">
        <v>41</v>
      </c>
      <c r="E3564" t="s">
        <v>511</v>
      </c>
      <c r="F3564">
        <v>93234</v>
      </c>
      <c r="G3564" t="s">
        <v>512</v>
      </c>
      <c r="H3564">
        <v>36.217863999999999</v>
      </c>
      <c r="I3564">
        <v>-120.080117</v>
      </c>
      <c r="J3564">
        <v>1</v>
      </c>
      <c r="K3564">
        <v>0</v>
      </c>
      <c r="L3564">
        <v>0</v>
      </c>
      <c r="M3564">
        <v>0</v>
      </c>
      <c r="N3564" t="str">
        <f>VLOOKUP(O3564:O10595,'VLOOKUP Ranges'!$A$9:$B$12,2,TRUE)</f>
        <v>55-77</v>
      </c>
      <c r="O3564">
        <v>72</v>
      </c>
      <c r="P3564">
        <v>0</v>
      </c>
      <c r="Q3564" t="s">
        <v>62</v>
      </c>
      <c r="R3564" t="s">
        <v>45</v>
      </c>
      <c r="S3564" t="s">
        <v>45</v>
      </c>
      <c r="T3564" t="s">
        <v>45</v>
      </c>
      <c r="U3564" t="s">
        <v>45</v>
      </c>
      <c r="V3564" t="s">
        <v>45</v>
      </c>
      <c r="W3564" t="s">
        <v>45</v>
      </c>
      <c r="X3564">
        <v>1</v>
      </c>
      <c r="Y3564" t="str">
        <f>VLOOKUP(Z3564:Z10595,'VLOOKUP Ranges'!$A$2:$B$5,2,TRUE)</f>
        <v>35-70</v>
      </c>
      <c r="Z3564">
        <v>63.7</v>
      </c>
      <c r="AA3564">
        <v>4464.8</v>
      </c>
      <c r="AB3564" t="s">
        <v>44</v>
      </c>
      <c r="AC3564">
        <v>0</v>
      </c>
      <c r="AD3564">
        <v>46</v>
      </c>
      <c r="AE3564">
        <v>4921</v>
      </c>
      <c r="AG3564" t="b">
        <v>0</v>
      </c>
      <c r="AH3564" t="b">
        <v>1</v>
      </c>
      <c r="AI3564" t="b">
        <v>0</v>
      </c>
      <c r="AJ3564" t="b">
        <v>0</v>
      </c>
      <c r="AK3564" t="b">
        <v>0</v>
      </c>
      <c r="AL3564" t="b">
        <v>0</v>
      </c>
      <c r="AM3564" t="b">
        <v>0</v>
      </c>
      <c r="AN3564">
        <v>62.011111111111099</v>
      </c>
      <c r="AO3564">
        <f t="shared" si="55"/>
        <v>64</v>
      </c>
      <c r="AP3564" t="b">
        <v>0</v>
      </c>
    </row>
    <row r="3565" spans="1:42" x14ac:dyDescent="0.25">
      <c r="A3565" t="s">
        <v>6407</v>
      </c>
      <c r="B3565">
        <v>1</v>
      </c>
      <c r="C3565" t="s">
        <v>40</v>
      </c>
      <c r="D3565" t="s">
        <v>41</v>
      </c>
      <c r="E3565" t="s">
        <v>3348</v>
      </c>
      <c r="F3565">
        <v>93235</v>
      </c>
      <c r="G3565" t="s">
        <v>3349</v>
      </c>
      <c r="H3565">
        <v>36.385818</v>
      </c>
      <c r="I3565">
        <v>-119.224243</v>
      </c>
      <c r="J3565">
        <v>0</v>
      </c>
      <c r="K3565">
        <v>1</v>
      </c>
      <c r="L3565">
        <v>1</v>
      </c>
      <c r="M3565">
        <v>1</v>
      </c>
      <c r="N3565" t="str">
        <f>VLOOKUP(O3565:O10596,'VLOOKUP Ranges'!$A$9:$B$12,2,TRUE)</f>
        <v>29-55</v>
      </c>
      <c r="O3565">
        <v>48</v>
      </c>
      <c r="P3565">
        <v>1</v>
      </c>
      <c r="Q3565" t="s">
        <v>44</v>
      </c>
      <c r="R3565" t="s">
        <v>45</v>
      </c>
      <c r="S3565" t="s">
        <v>44</v>
      </c>
      <c r="T3565" t="s">
        <v>45</v>
      </c>
      <c r="U3565" t="s">
        <v>45</v>
      </c>
      <c r="V3565" t="s">
        <v>45</v>
      </c>
      <c r="W3565" t="s">
        <v>45</v>
      </c>
      <c r="X3565">
        <v>1</v>
      </c>
      <c r="Y3565" t="str">
        <f>VLOOKUP(Z3565:Z10596,'VLOOKUP Ranges'!$A$2:$B$5,2,TRUE)</f>
        <v>89-118</v>
      </c>
      <c r="Z3565">
        <v>104.5</v>
      </c>
      <c r="AA3565">
        <v>5068.05</v>
      </c>
      <c r="AB3565" t="s">
        <v>44</v>
      </c>
      <c r="AC3565">
        <v>0</v>
      </c>
      <c r="AD3565">
        <v>71</v>
      </c>
      <c r="AE3565">
        <v>3847</v>
      </c>
      <c r="AG3565" t="b">
        <v>0</v>
      </c>
      <c r="AH3565" t="b">
        <v>0</v>
      </c>
      <c r="AI3565" t="b">
        <v>1</v>
      </c>
      <c r="AJ3565" t="b">
        <v>0</v>
      </c>
      <c r="AK3565" t="b">
        <v>0</v>
      </c>
      <c r="AL3565" t="b">
        <v>1</v>
      </c>
      <c r="AM3565" t="b">
        <v>0</v>
      </c>
      <c r="AN3565">
        <v>105.58437499999999</v>
      </c>
      <c r="AO3565">
        <f t="shared" si="55"/>
        <v>105</v>
      </c>
      <c r="AP3565" t="b">
        <v>1</v>
      </c>
    </row>
    <row r="3566" spans="1:42" x14ac:dyDescent="0.25">
      <c r="A3566" t="s">
        <v>6408</v>
      </c>
      <c r="B3566">
        <v>1</v>
      </c>
      <c r="C3566" t="s">
        <v>40</v>
      </c>
      <c r="D3566" t="s">
        <v>41</v>
      </c>
      <c r="E3566" t="s">
        <v>514</v>
      </c>
      <c r="F3566">
        <v>93238</v>
      </c>
      <c r="G3566" t="s">
        <v>515</v>
      </c>
      <c r="H3566">
        <v>35.852891999999997</v>
      </c>
      <c r="I3566">
        <v>-118.39778200000001</v>
      </c>
      <c r="J3566">
        <v>1</v>
      </c>
      <c r="K3566">
        <v>0</v>
      </c>
      <c r="L3566">
        <v>0</v>
      </c>
      <c r="M3566">
        <v>0</v>
      </c>
      <c r="N3566" t="str">
        <f>VLOOKUP(O3566:O10597,'VLOOKUP Ranges'!$A$9:$B$12,2,TRUE)</f>
        <v>9-29</v>
      </c>
      <c r="O3566">
        <v>18</v>
      </c>
      <c r="P3566">
        <v>1</v>
      </c>
      <c r="Q3566" t="s">
        <v>44</v>
      </c>
      <c r="R3566" t="s">
        <v>66</v>
      </c>
      <c r="S3566" t="s">
        <v>66</v>
      </c>
      <c r="T3566" t="s">
        <v>66</v>
      </c>
      <c r="U3566" t="s">
        <v>66</v>
      </c>
      <c r="V3566" t="s">
        <v>66</v>
      </c>
      <c r="W3566" t="s">
        <v>66</v>
      </c>
      <c r="X3566">
        <v>0</v>
      </c>
      <c r="Y3566" t="str">
        <f>VLOOKUP(Z3566:Z10597,'VLOOKUP Ranges'!$A$2:$B$5,2,TRUE)</f>
        <v>18-35</v>
      </c>
      <c r="Z3566">
        <v>20.100000000000001</v>
      </c>
      <c r="AA3566">
        <v>401.85</v>
      </c>
      <c r="AB3566" t="s">
        <v>44</v>
      </c>
      <c r="AC3566">
        <v>0</v>
      </c>
      <c r="AD3566">
        <v>57</v>
      </c>
      <c r="AE3566">
        <v>5586</v>
      </c>
      <c r="AG3566" t="b">
        <v>1</v>
      </c>
      <c r="AH3566" t="b">
        <v>0</v>
      </c>
      <c r="AI3566" t="b">
        <v>0</v>
      </c>
      <c r="AJ3566" t="b">
        <v>1</v>
      </c>
      <c r="AK3566" t="b">
        <v>0</v>
      </c>
      <c r="AL3566" t="b">
        <v>0</v>
      </c>
      <c r="AM3566" t="b">
        <v>1</v>
      </c>
      <c r="AN3566">
        <v>22.324999999999999</v>
      </c>
      <c r="AO3566">
        <f t="shared" si="55"/>
        <v>21</v>
      </c>
      <c r="AP3566" t="b">
        <v>0</v>
      </c>
    </row>
    <row r="3567" spans="1:42" x14ac:dyDescent="0.25">
      <c r="A3567" t="s">
        <v>6409</v>
      </c>
      <c r="B3567">
        <v>1</v>
      </c>
      <c r="C3567" t="s">
        <v>40</v>
      </c>
      <c r="D3567" t="s">
        <v>41</v>
      </c>
      <c r="E3567" t="s">
        <v>4681</v>
      </c>
      <c r="F3567">
        <v>93239</v>
      </c>
      <c r="G3567" t="s">
        <v>4682</v>
      </c>
      <c r="H3567">
        <v>35.996923000000002</v>
      </c>
      <c r="I3567">
        <v>-120.000951</v>
      </c>
      <c r="J3567">
        <v>1</v>
      </c>
      <c r="K3567">
        <v>0</v>
      </c>
      <c r="L3567">
        <v>1</v>
      </c>
      <c r="M3567">
        <v>1</v>
      </c>
      <c r="N3567" t="str">
        <f>VLOOKUP(O3567:O10598,'VLOOKUP Ranges'!$A$9:$B$12,2,TRUE)</f>
        <v>29-55</v>
      </c>
      <c r="O3567">
        <v>43</v>
      </c>
      <c r="P3567">
        <v>1</v>
      </c>
      <c r="Q3567" t="s">
        <v>45</v>
      </c>
      <c r="R3567" t="s">
        <v>44</v>
      </c>
      <c r="S3567" t="s">
        <v>44</v>
      </c>
      <c r="T3567" t="s">
        <v>45</v>
      </c>
      <c r="U3567" t="s">
        <v>45</v>
      </c>
      <c r="V3567" t="s">
        <v>45</v>
      </c>
      <c r="W3567" t="s">
        <v>45</v>
      </c>
      <c r="X3567">
        <v>1</v>
      </c>
      <c r="Y3567" t="str">
        <f>VLOOKUP(Z3567:Z10598,'VLOOKUP Ranges'!$A$2:$B$5,2,TRUE)</f>
        <v>89-118</v>
      </c>
      <c r="Z3567">
        <v>104.3</v>
      </c>
      <c r="AA3567">
        <v>4451.8500000000004</v>
      </c>
      <c r="AB3567" t="s">
        <v>44</v>
      </c>
      <c r="AC3567">
        <v>0</v>
      </c>
      <c r="AD3567">
        <v>60</v>
      </c>
      <c r="AE3567">
        <v>3927</v>
      </c>
      <c r="AG3567" t="b">
        <v>1</v>
      </c>
      <c r="AH3567" t="b">
        <v>0</v>
      </c>
      <c r="AI3567" t="b">
        <v>1</v>
      </c>
      <c r="AJ3567" t="b">
        <v>0</v>
      </c>
      <c r="AK3567" t="b">
        <v>1</v>
      </c>
      <c r="AL3567" t="b">
        <v>0</v>
      </c>
      <c r="AM3567" t="b">
        <v>0</v>
      </c>
      <c r="AN3567">
        <v>103.53139534883699</v>
      </c>
      <c r="AO3567">
        <f t="shared" si="55"/>
        <v>105</v>
      </c>
      <c r="AP3567" t="b">
        <v>0</v>
      </c>
    </row>
    <row r="3568" spans="1:42" x14ac:dyDescent="0.25">
      <c r="A3568" t="s">
        <v>6410</v>
      </c>
      <c r="B3568">
        <v>1</v>
      </c>
      <c r="C3568" t="s">
        <v>40</v>
      </c>
      <c r="D3568" t="s">
        <v>41</v>
      </c>
      <c r="E3568" t="s">
        <v>4684</v>
      </c>
      <c r="F3568">
        <v>93240</v>
      </c>
      <c r="G3568" t="s">
        <v>4685</v>
      </c>
      <c r="H3568">
        <v>35.607875</v>
      </c>
      <c r="I3568">
        <v>-118.466318</v>
      </c>
      <c r="J3568">
        <v>0</v>
      </c>
      <c r="K3568">
        <v>0</v>
      </c>
      <c r="L3568">
        <v>1</v>
      </c>
      <c r="M3568">
        <v>0</v>
      </c>
      <c r="N3568" t="str">
        <f>VLOOKUP(O3568:O10599,'VLOOKUP Ranges'!$A$9:$B$12,2,TRUE)</f>
        <v>55-77</v>
      </c>
      <c r="O3568">
        <v>72</v>
      </c>
      <c r="P3568">
        <v>1</v>
      </c>
      <c r="Q3568" t="s">
        <v>45</v>
      </c>
      <c r="R3568" t="s">
        <v>45</v>
      </c>
      <c r="S3568" t="s">
        <v>45</v>
      </c>
      <c r="T3568" t="s">
        <v>45</v>
      </c>
      <c r="U3568" t="s">
        <v>45</v>
      </c>
      <c r="V3568" t="s">
        <v>45</v>
      </c>
      <c r="W3568" t="s">
        <v>45</v>
      </c>
      <c r="X3568">
        <v>1</v>
      </c>
      <c r="Y3568" t="str">
        <f>VLOOKUP(Z3568:Z10599,'VLOOKUP Ranges'!$A$2:$B$5,2,TRUE)</f>
        <v>89-118</v>
      </c>
      <c r="Z3568">
        <v>93.25</v>
      </c>
      <c r="AA3568">
        <v>6688.95</v>
      </c>
      <c r="AB3568" t="s">
        <v>44</v>
      </c>
      <c r="AC3568">
        <v>0</v>
      </c>
      <c r="AD3568">
        <v>28</v>
      </c>
      <c r="AE3568">
        <v>5197</v>
      </c>
      <c r="AG3568" t="b">
        <v>0</v>
      </c>
      <c r="AH3568" t="b">
        <v>1</v>
      </c>
      <c r="AI3568" t="b">
        <v>0</v>
      </c>
      <c r="AJ3568" t="b">
        <v>0</v>
      </c>
      <c r="AK3568" t="b">
        <v>0</v>
      </c>
      <c r="AL3568" t="b">
        <v>0</v>
      </c>
      <c r="AM3568" t="b">
        <v>0</v>
      </c>
      <c r="AN3568">
        <v>92.902083333333294</v>
      </c>
      <c r="AO3568">
        <f t="shared" si="55"/>
        <v>94</v>
      </c>
      <c r="AP3568" t="b">
        <v>1</v>
      </c>
    </row>
    <row r="3569" spans="1:42" x14ac:dyDescent="0.25">
      <c r="A3569" t="s">
        <v>6411</v>
      </c>
      <c r="B3569">
        <v>1</v>
      </c>
      <c r="C3569" t="s">
        <v>40</v>
      </c>
      <c r="D3569" t="s">
        <v>41</v>
      </c>
      <c r="E3569" t="s">
        <v>4687</v>
      </c>
      <c r="F3569">
        <v>93241</v>
      </c>
      <c r="G3569" t="s">
        <v>4688</v>
      </c>
      <c r="H3569">
        <v>35.245035000000001</v>
      </c>
      <c r="I3569">
        <v>-118.905553</v>
      </c>
      <c r="J3569">
        <v>1</v>
      </c>
      <c r="K3569">
        <v>0</v>
      </c>
      <c r="L3569">
        <v>1</v>
      </c>
      <c r="M3569">
        <v>0</v>
      </c>
      <c r="N3569" t="str">
        <f>VLOOKUP(O3569:O10600,'VLOOKUP Ranges'!$A$9:$B$12,2,TRUE)</f>
        <v>29-55</v>
      </c>
      <c r="O3569">
        <v>35</v>
      </c>
      <c r="P3569">
        <v>1</v>
      </c>
      <c r="Q3569" t="s">
        <v>45</v>
      </c>
      <c r="R3569" t="s">
        <v>44</v>
      </c>
      <c r="S3569" t="s">
        <v>44</v>
      </c>
      <c r="T3569" t="s">
        <v>44</v>
      </c>
      <c r="U3569" t="s">
        <v>45</v>
      </c>
      <c r="V3569" t="s">
        <v>45</v>
      </c>
      <c r="W3569" t="s">
        <v>45</v>
      </c>
      <c r="X3569">
        <v>1</v>
      </c>
      <c r="Y3569" t="str">
        <f>VLOOKUP(Z3569:Z10600,'VLOOKUP Ranges'!$A$2:$B$5,2,TRUE)</f>
        <v>70-89</v>
      </c>
      <c r="Z3569">
        <v>73.45</v>
      </c>
      <c r="AA3569">
        <v>2661.1</v>
      </c>
      <c r="AB3569" t="s">
        <v>44</v>
      </c>
      <c r="AC3569">
        <v>0</v>
      </c>
      <c r="AD3569">
        <v>66</v>
      </c>
      <c r="AE3569">
        <v>4719</v>
      </c>
      <c r="AG3569" t="b">
        <v>1</v>
      </c>
      <c r="AH3569" t="b">
        <v>0</v>
      </c>
      <c r="AI3569" t="b">
        <v>0</v>
      </c>
      <c r="AJ3569" t="b">
        <v>0</v>
      </c>
      <c r="AK3569" t="b">
        <v>0</v>
      </c>
      <c r="AL3569" t="b">
        <v>0</v>
      </c>
      <c r="AM3569" t="b">
        <v>0</v>
      </c>
      <c r="AN3569">
        <v>76.031428571428506</v>
      </c>
      <c r="AO3569">
        <f t="shared" si="55"/>
        <v>74</v>
      </c>
      <c r="AP3569" t="b">
        <v>0</v>
      </c>
    </row>
    <row r="3570" spans="1:42" x14ac:dyDescent="0.25">
      <c r="A3570" t="s">
        <v>6412</v>
      </c>
      <c r="B3570">
        <v>1</v>
      </c>
      <c r="C3570" t="s">
        <v>40</v>
      </c>
      <c r="D3570" t="s">
        <v>41</v>
      </c>
      <c r="E3570" t="s">
        <v>4690</v>
      </c>
      <c r="F3570">
        <v>93242</v>
      </c>
      <c r="G3570" t="s">
        <v>4691</v>
      </c>
      <c r="H3570">
        <v>36.444232</v>
      </c>
      <c r="I3570">
        <v>-119.71828499999999</v>
      </c>
      <c r="J3570">
        <v>1</v>
      </c>
      <c r="K3570">
        <v>0</v>
      </c>
      <c r="L3570">
        <v>0</v>
      </c>
      <c r="M3570">
        <v>0</v>
      </c>
      <c r="N3570" t="str">
        <f>VLOOKUP(O3570:O10601,'VLOOKUP Ranges'!$A$9:$B$12,2,TRUE)</f>
        <v>1-9</v>
      </c>
      <c r="O3570">
        <v>4</v>
      </c>
      <c r="P3570">
        <v>1</v>
      </c>
      <c r="Q3570" t="s">
        <v>44</v>
      </c>
      <c r="R3570" t="s">
        <v>66</v>
      </c>
      <c r="S3570" t="s">
        <v>66</v>
      </c>
      <c r="T3570" t="s">
        <v>66</v>
      </c>
      <c r="U3570" t="s">
        <v>66</v>
      </c>
      <c r="V3570" t="s">
        <v>66</v>
      </c>
      <c r="W3570" t="s">
        <v>66</v>
      </c>
      <c r="X3570">
        <v>0</v>
      </c>
      <c r="Y3570" t="str">
        <f>VLOOKUP(Z3570:Z10601,'VLOOKUP Ranges'!$A$2:$B$5,2,TRUE)</f>
        <v>18-35</v>
      </c>
      <c r="Z3570">
        <v>20.7</v>
      </c>
      <c r="AA3570">
        <v>73.05</v>
      </c>
      <c r="AB3570" t="s">
        <v>44</v>
      </c>
      <c r="AC3570">
        <v>0</v>
      </c>
      <c r="AD3570">
        <v>76</v>
      </c>
      <c r="AE3570">
        <v>4676</v>
      </c>
      <c r="AG3570" t="b">
        <v>0</v>
      </c>
      <c r="AH3570" t="b">
        <v>0</v>
      </c>
      <c r="AI3570" t="b">
        <v>0</v>
      </c>
      <c r="AJ3570" t="b">
        <v>1</v>
      </c>
      <c r="AK3570" t="b">
        <v>0</v>
      </c>
      <c r="AL3570" t="b">
        <v>0</v>
      </c>
      <c r="AM3570" t="b">
        <v>1</v>
      </c>
      <c r="AN3570">
        <v>18.262499999999999</v>
      </c>
      <c r="AO3570">
        <f t="shared" si="55"/>
        <v>21</v>
      </c>
      <c r="AP3570" t="b">
        <v>0</v>
      </c>
    </row>
    <row r="3571" spans="1:42" x14ac:dyDescent="0.25">
      <c r="A3571" t="s">
        <v>6413</v>
      </c>
      <c r="B3571">
        <v>1</v>
      </c>
      <c r="C3571" t="s">
        <v>40</v>
      </c>
      <c r="D3571" t="s">
        <v>41</v>
      </c>
      <c r="E3571" t="s">
        <v>3351</v>
      </c>
      <c r="F3571">
        <v>93243</v>
      </c>
      <c r="G3571" t="s">
        <v>3352</v>
      </c>
      <c r="H3571">
        <v>34.845860999999999</v>
      </c>
      <c r="I3571">
        <v>-118.88516300000001</v>
      </c>
      <c r="J3571">
        <v>0</v>
      </c>
      <c r="K3571">
        <v>0</v>
      </c>
      <c r="L3571">
        <v>1</v>
      </c>
      <c r="M3571">
        <v>1</v>
      </c>
      <c r="N3571" t="str">
        <f>VLOOKUP(O3571:O10602,'VLOOKUP Ranges'!$A$9:$B$12,2,TRUE)</f>
        <v>29-55</v>
      </c>
      <c r="O3571">
        <v>49</v>
      </c>
      <c r="P3571">
        <v>1</v>
      </c>
      <c r="Q3571" t="s">
        <v>45</v>
      </c>
      <c r="R3571" t="s">
        <v>66</v>
      </c>
      <c r="S3571" t="s">
        <v>66</v>
      </c>
      <c r="T3571" t="s">
        <v>66</v>
      </c>
      <c r="U3571" t="s">
        <v>66</v>
      </c>
      <c r="V3571" t="s">
        <v>66</v>
      </c>
      <c r="W3571" t="s">
        <v>66</v>
      </c>
      <c r="X3571">
        <v>0</v>
      </c>
      <c r="Y3571" t="str">
        <f>VLOOKUP(Z3571:Z10602,'VLOOKUP Ranges'!$A$2:$B$5,2,TRUE)</f>
        <v>18-35</v>
      </c>
      <c r="Z3571">
        <v>25.25</v>
      </c>
      <c r="AA3571">
        <v>1211.6500000000001</v>
      </c>
      <c r="AB3571" t="s">
        <v>44</v>
      </c>
      <c r="AC3571">
        <v>0</v>
      </c>
      <c r="AD3571">
        <v>35</v>
      </c>
      <c r="AE3571">
        <v>5616</v>
      </c>
      <c r="AG3571" t="b">
        <v>0</v>
      </c>
      <c r="AH3571" t="b">
        <v>1</v>
      </c>
      <c r="AI3571" t="b">
        <v>0</v>
      </c>
      <c r="AJ3571" t="b">
        <v>1</v>
      </c>
      <c r="AK3571" t="b">
        <v>0</v>
      </c>
      <c r="AL3571" t="b">
        <v>0</v>
      </c>
      <c r="AM3571" t="b">
        <v>1</v>
      </c>
      <c r="AN3571">
        <v>24.7275510204081</v>
      </c>
      <c r="AO3571">
        <f t="shared" si="55"/>
        <v>26</v>
      </c>
      <c r="AP3571" t="b">
        <v>0</v>
      </c>
    </row>
    <row r="3572" spans="1:42" x14ac:dyDescent="0.25">
      <c r="A3572" t="s">
        <v>6414</v>
      </c>
      <c r="B3572">
        <v>1</v>
      </c>
      <c r="C3572" t="s">
        <v>40</v>
      </c>
      <c r="D3572" t="s">
        <v>41</v>
      </c>
      <c r="E3572" t="s">
        <v>517</v>
      </c>
      <c r="F3572">
        <v>93244</v>
      </c>
      <c r="G3572" t="s">
        <v>518</v>
      </c>
      <c r="H3572">
        <v>36.462671</v>
      </c>
      <c r="I3572">
        <v>-118.997291</v>
      </c>
      <c r="J3572">
        <v>0</v>
      </c>
      <c r="K3572">
        <v>0</v>
      </c>
      <c r="L3572">
        <v>1</v>
      </c>
      <c r="M3572">
        <v>1</v>
      </c>
      <c r="N3572" t="str">
        <f>VLOOKUP(O3572:O10603,'VLOOKUP Ranges'!$A$9:$B$12,2,TRUE)</f>
        <v>55-77</v>
      </c>
      <c r="O3572">
        <v>71</v>
      </c>
      <c r="P3572">
        <v>1</v>
      </c>
      <c r="Q3572" t="s">
        <v>45</v>
      </c>
      <c r="R3572" t="s">
        <v>45</v>
      </c>
      <c r="S3572" t="s">
        <v>45</v>
      </c>
      <c r="T3572" t="s">
        <v>45</v>
      </c>
      <c r="U3572" t="s">
        <v>44</v>
      </c>
      <c r="V3572" t="s">
        <v>45</v>
      </c>
      <c r="W3572" t="s">
        <v>44</v>
      </c>
      <c r="X3572">
        <v>0</v>
      </c>
      <c r="Y3572" t="str">
        <f>VLOOKUP(Z3572:Z10603,'VLOOKUP Ranges'!$A$2:$B$5,2,TRUE)</f>
        <v>89-118</v>
      </c>
      <c r="Z3572">
        <v>100.5</v>
      </c>
      <c r="AA3572">
        <v>7030.65</v>
      </c>
      <c r="AB3572" t="s">
        <v>44</v>
      </c>
      <c r="AC3572">
        <v>0</v>
      </c>
      <c r="AD3572">
        <v>41</v>
      </c>
      <c r="AE3572">
        <v>4080</v>
      </c>
      <c r="AG3572" t="b">
        <v>0</v>
      </c>
      <c r="AH3572" t="b">
        <v>1</v>
      </c>
      <c r="AI3572" t="b">
        <v>1</v>
      </c>
      <c r="AJ3572" t="b">
        <v>0</v>
      </c>
      <c r="AK3572" t="b">
        <v>0</v>
      </c>
      <c r="AL3572" t="b">
        <v>0</v>
      </c>
      <c r="AM3572" t="b">
        <v>0</v>
      </c>
      <c r="AN3572">
        <v>99.023239436619704</v>
      </c>
      <c r="AO3572">
        <f t="shared" si="55"/>
        <v>101</v>
      </c>
      <c r="AP3572" t="b">
        <v>1</v>
      </c>
    </row>
    <row r="3573" spans="1:42" x14ac:dyDescent="0.25">
      <c r="A3573" t="s">
        <v>6415</v>
      </c>
      <c r="B3573">
        <v>1</v>
      </c>
      <c r="C3573" t="s">
        <v>40</v>
      </c>
      <c r="D3573" t="s">
        <v>41</v>
      </c>
      <c r="E3573" t="s">
        <v>2572</v>
      </c>
      <c r="F3573">
        <v>93245</v>
      </c>
      <c r="G3573" t="s">
        <v>2573</v>
      </c>
      <c r="H3573">
        <v>36.303666</v>
      </c>
      <c r="I3573">
        <v>-119.82565700000001</v>
      </c>
      <c r="J3573">
        <v>1</v>
      </c>
      <c r="K3573">
        <v>0</v>
      </c>
      <c r="L3573">
        <v>1</v>
      </c>
      <c r="M3573">
        <v>1</v>
      </c>
      <c r="N3573" t="str">
        <f>VLOOKUP(O3573:O10604,'VLOOKUP Ranges'!$A$9:$B$12,2,TRUE)</f>
        <v>9-29</v>
      </c>
      <c r="O3573">
        <v>11</v>
      </c>
      <c r="P3573">
        <v>1</v>
      </c>
      <c r="Q3573" t="s">
        <v>44</v>
      </c>
      <c r="R3573" t="s">
        <v>44</v>
      </c>
      <c r="S3573" t="s">
        <v>44</v>
      </c>
      <c r="T3573" t="s">
        <v>44</v>
      </c>
      <c r="U3573" t="s">
        <v>44</v>
      </c>
      <c r="V3573" t="s">
        <v>45</v>
      </c>
      <c r="W3573" t="s">
        <v>45</v>
      </c>
      <c r="X3573">
        <v>0</v>
      </c>
      <c r="Y3573" t="str">
        <f>VLOOKUP(Z3573:Z10604,'VLOOKUP Ranges'!$A$2:$B$5,2,TRUE)</f>
        <v>89-118</v>
      </c>
      <c r="Z3573">
        <v>90.6</v>
      </c>
      <c r="AA3573">
        <v>1020.2</v>
      </c>
      <c r="AB3573" t="s">
        <v>44</v>
      </c>
      <c r="AC3573">
        <v>0</v>
      </c>
      <c r="AD3573">
        <v>65</v>
      </c>
      <c r="AE3573">
        <v>2004</v>
      </c>
      <c r="AG3573" t="b">
        <v>0</v>
      </c>
      <c r="AH3573" t="b">
        <v>0</v>
      </c>
      <c r="AI3573" t="b">
        <v>1</v>
      </c>
      <c r="AJ3573" t="b">
        <v>0</v>
      </c>
      <c r="AK3573" t="b">
        <v>0</v>
      </c>
      <c r="AL3573" t="b">
        <v>1</v>
      </c>
      <c r="AM3573" t="b">
        <v>0</v>
      </c>
      <c r="AN3573">
        <v>92.745454545454507</v>
      </c>
      <c r="AO3573">
        <f t="shared" si="55"/>
        <v>91</v>
      </c>
      <c r="AP3573" t="b">
        <v>0</v>
      </c>
    </row>
    <row r="3574" spans="1:42" x14ac:dyDescent="0.25">
      <c r="A3574" t="s">
        <v>6416</v>
      </c>
      <c r="B3574">
        <v>1</v>
      </c>
      <c r="C3574" t="s">
        <v>40</v>
      </c>
      <c r="D3574" t="s">
        <v>41</v>
      </c>
      <c r="E3574" t="s">
        <v>520</v>
      </c>
      <c r="F3574">
        <v>93247</v>
      </c>
      <c r="G3574" t="s">
        <v>521</v>
      </c>
      <c r="H3574">
        <v>36.205464999999997</v>
      </c>
      <c r="I3574">
        <v>-119.085807</v>
      </c>
      <c r="J3574">
        <v>1</v>
      </c>
      <c r="K3574">
        <v>0</v>
      </c>
      <c r="L3574">
        <v>1</v>
      </c>
      <c r="M3574">
        <v>0</v>
      </c>
      <c r="N3574" t="str">
        <f>VLOOKUP(O3574:O10605,'VLOOKUP Ranges'!$A$9:$B$12,2,TRUE)</f>
        <v>55-77</v>
      </c>
      <c r="O3574">
        <v>63</v>
      </c>
      <c r="P3574">
        <v>1</v>
      </c>
      <c r="Q3574" t="s">
        <v>45</v>
      </c>
      <c r="R3574" t="s">
        <v>45</v>
      </c>
      <c r="S3574" t="s">
        <v>45</v>
      </c>
      <c r="T3574" t="s">
        <v>45</v>
      </c>
      <c r="U3574" t="s">
        <v>45</v>
      </c>
      <c r="V3574" t="s">
        <v>45</v>
      </c>
      <c r="W3574" t="s">
        <v>45</v>
      </c>
      <c r="X3574">
        <v>1</v>
      </c>
      <c r="Y3574" t="str">
        <f>VLOOKUP(Z3574:Z10605,'VLOOKUP Ranges'!$A$2:$B$5,2,TRUE)</f>
        <v>70-89</v>
      </c>
      <c r="Z3574">
        <v>89.4</v>
      </c>
      <c r="AA3574">
        <v>5597.65</v>
      </c>
      <c r="AB3574" t="s">
        <v>44</v>
      </c>
      <c r="AC3574">
        <v>0</v>
      </c>
      <c r="AD3574">
        <v>80</v>
      </c>
      <c r="AE3574">
        <v>5004</v>
      </c>
      <c r="AG3574" t="b">
        <v>0</v>
      </c>
      <c r="AH3574" t="b">
        <v>1</v>
      </c>
      <c r="AI3574" t="b">
        <v>0</v>
      </c>
      <c r="AJ3574" t="b">
        <v>0</v>
      </c>
      <c r="AK3574" t="b">
        <v>1</v>
      </c>
      <c r="AL3574" t="b">
        <v>0</v>
      </c>
      <c r="AM3574" t="b">
        <v>0</v>
      </c>
      <c r="AN3574">
        <v>88.851587301587301</v>
      </c>
      <c r="AO3574">
        <f t="shared" si="55"/>
        <v>90</v>
      </c>
      <c r="AP3574" t="b">
        <v>1</v>
      </c>
    </row>
    <row r="3575" spans="1:42" x14ac:dyDescent="0.25">
      <c r="A3575" t="s">
        <v>6417</v>
      </c>
      <c r="B3575">
        <v>1</v>
      </c>
      <c r="C3575" t="s">
        <v>40</v>
      </c>
      <c r="D3575" t="s">
        <v>41</v>
      </c>
      <c r="E3575" t="s">
        <v>4695</v>
      </c>
      <c r="F3575">
        <v>93249</v>
      </c>
      <c r="G3575" t="s">
        <v>4696</v>
      </c>
      <c r="H3575">
        <v>35.637715</v>
      </c>
      <c r="I3575">
        <v>-119.893068</v>
      </c>
      <c r="J3575">
        <v>0</v>
      </c>
      <c r="K3575">
        <v>1</v>
      </c>
      <c r="L3575">
        <v>0</v>
      </c>
      <c r="M3575">
        <v>0</v>
      </c>
      <c r="N3575" t="str">
        <f>VLOOKUP(O3575:O10606,'VLOOKUP Ranges'!$A$9:$B$12,2,TRUE)</f>
        <v>55-77</v>
      </c>
      <c r="O3575">
        <v>65</v>
      </c>
      <c r="P3575">
        <v>1</v>
      </c>
      <c r="Q3575" t="s">
        <v>45</v>
      </c>
      <c r="R3575" t="s">
        <v>44</v>
      </c>
      <c r="S3575" t="s">
        <v>45</v>
      </c>
      <c r="T3575" t="s">
        <v>45</v>
      </c>
      <c r="U3575" t="s">
        <v>44</v>
      </c>
      <c r="V3575" t="s">
        <v>45</v>
      </c>
      <c r="W3575" t="s">
        <v>44</v>
      </c>
      <c r="X3575">
        <v>1</v>
      </c>
      <c r="Y3575" t="str">
        <f>VLOOKUP(Z3575:Z10606,'VLOOKUP Ranges'!$A$2:$B$5,2,TRUE)</f>
        <v>89-118</v>
      </c>
      <c r="Z3575">
        <v>95.45</v>
      </c>
      <c r="AA3575">
        <v>6223.3</v>
      </c>
      <c r="AB3575" t="s">
        <v>44</v>
      </c>
      <c r="AC3575">
        <v>0</v>
      </c>
      <c r="AD3575">
        <v>62</v>
      </c>
      <c r="AE3575">
        <v>4168</v>
      </c>
      <c r="AG3575" t="b">
        <v>0</v>
      </c>
      <c r="AH3575" t="b">
        <v>0</v>
      </c>
      <c r="AI3575" t="b">
        <v>1</v>
      </c>
      <c r="AJ3575" t="b">
        <v>0</v>
      </c>
      <c r="AK3575" t="b">
        <v>0</v>
      </c>
      <c r="AL3575" t="b">
        <v>0</v>
      </c>
      <c r="AM3575" t="b">
        <v>0</v>
      </c>
      <c r="AN3575">
        <v>95.743076923076899</v>
      </c>
      <c r="AO3575">
        <f t="shared" si="55"/>
        <v>96</v>
      </c>
      <c r="AP3575" t="b">
        <v>0</v>
      </c>
    </row>
    <row r="3576" spans="1:42" x14ac:dyDescent="0.25">
      <c r="A3576" t="s">
        <v>6418</v>
      </c>
      <c r="B3576">
        <v>1</v>
      </c>
      <c r="C3576" t="s">
        <v>40</v>
      </c>
      <c r="D3576" t="s">
        <v>41</v>
      </c>
      <c r="E3576" t="s">
        <v>4698</v>
      </c>
      <c r="F3576">
        <v>93250</v>
      </c>
      <c r="G3576" t="s">
        <v>4699</v>
      </c>
      <c r="H3576">
        <v>35.666885999999998</v>
      </c>
      <c r="I3576">
        <v>-119.186717</v>
      </c>
      <c r="J3576">
        <v>0</v>
      </c>
      <c r="K3576">
        <v>0</v>
      </c>
      <c r="L3576">
        <v>0</v>
      </c>
      <c r="M3576">
        <v>1</v>
      </c>
      <c r="N3576" t="str">
        <f>VLOOKUP(O3576:O10607,'VLOOKUP Ranges'!$A$9:$B$12,2,TRUE)</f>
        <v>29-55</v>
      </c>
      <c r="O3576">
        <v>49</v>
      </c>
      <c r="P3576">
        <v>1</v>
      </c>
      <c r="Q3576" t="s">
        <v>44</v>
      </c>
      <c r="R3576" t="s">
        <v>66</v>
      </c>
      <c r="S3576" t="s">
        <v>66</v>
      </c>
      <c r="T3576" t="s">
        <v>66</v>
      </c>
      <c r="U3576" t="s">
        <v>66</v>
      </c>
      <c r="V3576" t="s">
        <v>66</v>
      </c>
      <c r="W3576" t="s">
        <v>66</v>
      </c>
      <c r="X3576">
        <v>0</v>
      </c>
      <c r="Y3576" t="str">
        <f>VLOOKUP(Z3576:Z10607,'VLOOKUP Ranges'!$A$2:$B$5,2,TRUE)</f>
        <v>18-35</v>
      </c>
      <c r="Z3576">
        <v>20.45</v>
      </c>
      <c r="AA3576">
        <v>1024.6500000000001</v>
      </c>
      <c r="AB3576" t="s">
        <v>44</v>
      </c>
      <c r="AC3576">
        <v>0</v>
      </c>
      <c r="AD3576">
        <v>20</v>
      </c>
      <c r="AE3576">
        <v>4784</v>
      </c>
      <c r="AG3576" t="b">
        <v>0</v>
      </c>
      <c r="AH3576" t="b">
        <v>1</v>
      </c>
      <c r="AI3576" t="b">
        <v>0</v>
      </c>
      <c r="AJ3576" t="b">
        <v>1</v>
      </c>
      <c r="AK3576" t="b">
        <v>1</v>
      </c>
      <c r="AL3576" t="b">
        <v>0</v>
      </c>
      <c r="AM3576" t="b">
        <v>0</v>
      </c>
      <c r="AN3576">
        <v>20.911224489795899</v>
      </c>
      <c r="AO3576">
        <f t="shared" si="55"/>
        <v>21</v>
      </c>
      <c r="AP3576" t="b">
        <v>0</v>
      </c>
    </row>
    <row r="3577" spans="1:42" x14ac:dyDescent="0.25">
      <c r="A3577" t="s">
        <v>6419</v>
      </c>
      <c r="B3577">
        <v>1</v>
      </c>
      <c r="C3577" t="s">
        <v>40</v>
      </c>
      <c r="D3577" t="s">
        <v>41</v>
      </c>
      <c r="E3577" t="s">
        <v>3356</v>
      </c>
      <c r="F3577">
        <v>93254</v>
      </c>
      <c r="G3577" t="s">
        <v>3357</v>
      </c>
      <c r="H3577">
        <v>34.956577000000003</v>
      </c>
      <c r="I3577">
        <v>-119.750142</v>
      </c>
      <c r="J3577">
        <v>0</v>
      </c>
      <c r="K3577">
        <v>0</v>
      </c>
      <c r="L3577">
        <v>1</v>
      </c>
      <c r="M3577">
        <v>1</v>
      </c>
      <c r="N3577" t="str">
        <f>VLOOKUP(O3577:O10608,'VLOOKUP Ranges'!$A$9:$B$12,2,TRUE)</f>
        <v>1-9</v>
      </c>
      <c r="O3577">
        <v>4</v>
      </c>
      <c r="P3577">
        <v>1</v>
      </c>
      <c r="Q3577" t="s">
        <v>44</v>
      </c>
      <c r="R3577" t="s">
        <v>66</v>
      </c>
      <c r="S3577" t="s">
        <v>66</v>
      </c>
      <c r="T3577" t="s">
        <v>66</v>
      </c>
      <c r="U3577" t="s">
        <v>66</v>
      </c>
      <c r="V3577" t="s">
        <v>66</v>
      </c>
      <c r="W3577" t="s">
        <v>66</v>
      </c>
      <c r="X3577">
        <v>1</v>
      </c>
      <c r="Y3577" t="str">
        <f>VLOOKUP(Z3577:Z10608,'VLOOKUP Ranges'!$A$2:$B$5,2,TRUE)</f>
        <v>18-35</v>
      </c>
      <c r="Z3577">
        <v>19.95</v>
      </c>
      <c r="AA3577">
        <v>82.9</v>
      </c>
      <c r="AB3577" t="s">
        <v>44</v>
      </c>
      <c r="AC3577">
        <v>0</v>
      </c>
      <c r="AD3577">
        <v>26</v>
      </c>
      <c r="AE3577">
        <v>2951</v>
      </c>
      <c r="AG3577" t="b">
        <v>0</v>
      </c>
      <c r="AH3577" t="b">
        <v>0</v>
      </c>
      <c r="AI3577" t="b">
        <v>0</v>
      </c>
      <c r="AJ3577" t="b">
        <v>1</v>
      </c>
      <c r="AK3577" t="b">
        <v>0</v>
      </c>
      <c r="AL3577" t="b">
        <v>1</v>
      </c>
      <c r="AM3577" t="b">
        <v>0</v>
      </c>
      <c r="AN3577">
        <v>20.725000000000001</v>
      </c>
      <c r="AO3577">
        <f t="shared" si="55"/>
        <v>20</v>
      </c>
      <c r="AP3577" t="b">
        <v>0</v>
      </c>
    </row>
    <row r="3578" spans="1:42" x14ac:dyDescent="0.25">
      <c r="A3578" t="s">
        <v>6420</v>
      </c>
      <c r="B3578">
        <v>1</v>
      </c>
      <c r="C3578" t="s">
        <v>40</v>
      </c>
      <c r="D3578" t="s">
        <v>41</v>
      </c>
      <c r="E3578" t="s">
        <v>526</v>
      </c>
      <c r="F3578">
        <v>93255</v>
      </c>
      <c r="G3578" t="s">
        <v>527</v>
      </c>
      <c r="H3578">
        <v>35.676977999999998</v>
      </c>
      <c r="I3578">
        <v>-118.101378</v>
      </c>
      <c r="J3578">
        <v>0</v>
      </c>
      <c r="K3578">
        <v>0</v>
      </c>
      <c r="L3578">
        <v>1</v>
      </c>
      <c r="M3578">
        <v>0</v>
      </c>
      <c r="N3578" t="str">
        <f>VLOOKUP(O3578:O10609,'VLOOKUP Ranges'!$A$9:$B$12,2,TRUE)</f>
        <v>55-77</v>
      </c>
      <c r="O3578">
        <v>72</v>
      </c>
      <c r="P3578">
        <v>1</v>
      </c>
      <c r="Q3578" t="s">
        <v>45</v>
      </c>
      <c r="R3578" t="s">
        <v>44</v>
      </c>
      <c r="S3578" t="s">
        <v>45</v>
      </c>
      <c r="T3578" t="s">
        <v>45</v>
      </c>
      <c r="U3578" t="s">
        <v>45</v>
      </c>
      <c r="V3578" t="s">
        <v>45</v>
      </c>
      <c r="W3578" t="s">
        <v>45</v>
      </c>
      <c r="X3578">
        <v>0</v>
      </c>
      <c r="Y3578" t="str">
        <f>VLOOKUP(Z3578:Z10609,'VLOOKUP Ranges'!$A$2:$B$5,2,TRUE)</f>
        <v>89-118</v>
      </c>
      <c r="Z3578">
        <v>109.15</v>
      </c>
      <c r="AA3578">
        <v>7789.6</v>
      </c>
      <c r="AB3578" t="s">
        <v>44</v>
      </c>
      <c r="AC3578">
        <v>0</v>
      </c>
      <c r="AD3578">
        <v>46</v>
      </c>
      <c r="AE3578">
        <v>4807</v>
      </c>
      <c r="AG3578" t="b">
        <v>1</v>
      </c>
      <c r="AH3578" t="b">
        <v>0</v>
      </c>
      <c r="AI3578" t="b">
        <v>1</v>
      </c>
      <c r="AJ3578" t="b">
        <v>0</v>
      </c>
      <c r="AK3578" t="b">
        <v>1</v>
      </c>
      <c r="AL3578" t="b">
        <v>0</v>
      </c>
      <c r="AM3578" t="b">
        <v>0</v>
      </c>
      <c r="AN3578">
        <v>108.188888888888</v>
      </c>
      <c r="AO3578">
        <f t="shared" si="55"/>
        <v>110</v>
      </c>
      <c r="AP3578" t="b">
        <v>0</v>
      </c>
    </row>
    <row r="3579" spans="1:42" x14ac:dyDescent="0.25">
      <c r="A3579" t="s">
        <v>6421</v>
      </c>
      <c r="B3579">
        <v>1</v>
      </c>
      <c r="C3579" t="s">
        <v>40</v>
      </c>
      <c r="D3579" t="s">
        <v>41</v>
      </c>
      <c r="E3579" t="s">
        <v>4703</v>
      </c>
      <c r="F3579">
        <v>93256</v>
      </c>
      <c r="G3579" t="s">
        <v>4704</v>
      </c>
      <c r="H3579">
        <v>35.957019000000003</v>
      </c>
      <c r="I3579">
        <v>-119.330928</v>
      </c>
      <c r="J3579">
        <v>0</v>
      </c>
      <c r="K3579">
        <v>1</v>
      </c>
      <c r="L3579">
        <v>1</v>
      </c>
      <c r="M3579">
        <v>0</v>
      </c>
      <c r="N3579" t="str">
        <f>VLOOKUP(O3579:O10610,'VLOOKUP Ranges'!$A$9:$B$12,2,TRUE)</f>
        <v>9-29</v>
      </c>
      <c r="O3579">
        <v>26</v>
      </c>
      <c r="P3579">
        <v>1</v>
      </c>
      <c r="Q3579" t="s">
        <v>44</v>
      </c>
      <c r="R3579" t="s">
        <v>44</v>
      </c>
      <c r="S3579" t="s">
        <v>44</v>
      </c>
      <c r="T3579" t="s">
        <v>45</v>
      </c>
      <c r="U3579" t="s">
        <v>44</v>
      </c>
      <c r="V3579" t="s">
        <v>45</v>
      </c>
      <c r="W3579" t="s">
        <v>44</v>
      </c>
      <c r="X3579">
        <v>1</v>
      </c>
      <c r="Y3579" t="str">
        <f>VLOOKUP(Z3579:Z10610,'VLOOKUP Ranges'!$A$2:$B$5,2,TRUE)</f>
        <v>70-89</v>
      </c>
      <c r="Z3579">
        <v>85.7</v>
      </c>
      <c r="AA3579">
        <v>2067</v>
      </c>
      <c r="AB3579" t="s">
        <v>44</v>
      </c>
      <c r="AC3579">
        <v>0</v>
      </c>
      <c r="AD3579">
        <v>23</v>
      </c>
      <c r="AE3579">
        <v>3935</v>
      </c>
      <c r="AG3579" t="b">
        <v>0</v>
      </c>
      <c r="AH3579" t="b">
        <v>0</v>
      </c>
      <c r="AI3579" t="b">
        <v>1</v>
      </c>
      <c r="AJ3579" t="b">
        <v>0</v>
      </c>
      <c r="AK3579" t="b">
        <v>1</v>
      </c>
      <c r="AL3579" t="b">
        <v>0</v>
      </c>
      <c r="AM3579" t="b">
        <v>0</v>
      </c>
      <c r="AN3579">
        <v>79.5</v>
      </c>
      <c r="AO3579">
        <f t="shared" si="55"/>
        <v>86</v>
      </c>
      <c r="AP3579" t="b">
        <v>0</v>
      </c>
    </row>
    <row r="3580" spans="1:42" x14ac:dyDescent="0.25">
      <c r="A3580" t="s">
        <v>6422</v>
      </c>
      <c r="B3580">
        <v>1</v>
      </c>
      <c r="C3580" t="s">
        <v>40</v>
      </c>
      <c r="D3580" t="s">
        <v>41</v>
      </c>
      <c r="E3580" t="s">
        <v>2577</v>
      </c>
      <c r="F3580">
        <v>93257</v>
      </c>
      <c r="G3580" t="s">
        <v>2578</v>
      </c>
      <c r="H3580">
        <v>36.008958</v>
      </c>
      <c r="I3580">
        <v>-118.891593</v>
      </c>
      <c r="J3580">
        <v>0</v>
      </c>
      <c r="K3580">
        <v>1</v>
      </c>
      <c r="L3580">
        <v>1</v>
      </c>
      <c r="M3580">
        <v>0</v>
      </c>
      <c r="N3580" t="str">
        <f>VLOOKUP(O3580:O10611,'VLOOKUP Ranges'!$A$9:$B$12,2,TRUE)</f>
        <v>29-55</v>
      </c>
      <c r="O3580">
        <v>35</v>
      </c>
      <c r="P3580">
        <v>1</v>
      </c>
      <c r="Q3580" t="s">
        <v>45</v>
      </c>
      <c r="R3580" t="s">
        <v>44</v>
      </c>
      <c r="S3580" t="s">
        <v>44</v>
      </c>
      <c r="T3580" t="s">
        <v>45</v>
      </c>
      <c r="U3580" t="s">
        <v>44</v>
      </c>
      <c r="V3580" t="s">
        <v>45</v>
      </c>
      <c r="W3580" t="s">
        <v>45</v>
      </c>
      <c r="X3580">
        <v>0</v>
      </c>
      <c r="Y3580" t="str">
        <f>VLOOKUP(Z3580:Z10611,'VLOOKUP Ranges'!$A$2:$B$5,2,TRUE)</f>
        <v>89-118</v>
      </c>
      <c r="Z3580">
        <v>102.05</v>
      </c>
      <c r="AA3580">
        <v>3452.55</v>
      </c>
      <c r="AB3580" t="s">
        <v>44</v>
      </c>
      <c r="AC3580">
        <v>0</v>
      </c>
      <c r="AD3580">
        <v>35</v>
      </c>
      <c r="AE3580">
        <v>3199</v>
      </c>
      <c r="AG3580" t="b">
        <v>0</v>
      </c>
      <c r="AH3580" t="b">
        <v>0</v>
      </c>
      <c r="AI3580" t="b">
        <v>1</v>
      </c>
      <c r="AJ3580" t="b">
        <v>0</v>
      </c>
      <c r="AK3580" t="b">
        <v>0</v>
      </c>
      <c r="AL3580" t="b">
        <v>0</v>
      </c>
      <c r="AM3580" t="b">
        <v>0</v>
      </c>
      <c r="AN3580">
        <v>98.644285714285701</v>
      </c>
      <c r="AO3580">
        <f t="shared" si="55"/>
        <v>103</v>
      </c>
      <c r="AP3580" t="b">
        <v>0</v>
      </c>
    </row>
    <row r="3581" spans="1:42" x14ac:dyDescent="0.25">
      <c r="A3581" t="s">
        <v>6423</v>
      </c>
      <c r="B3581">
        <v>1</v>
      </c>
      <c r="C3581" t="s">
        <v>40</v>
      </c>
      <c r="D3581" t="s">
        <v>41</v>
      </c>
      <c r="E3581" t="s">
        <v>529</v>
      </c>
      <c r="F3581">
        <v>93260</v>
      </c>
      <c r="G3581" t="s">
        <v>530</v>
      </c>
      <c r="H3581">
        <v>35.861927999999999</v>
      </c>
      <c r="I3581">
        <v>-118.636698</v>
      </c>
      <c r="J3581">
        <v>0</v>
      </c>
      <c r="K3581">
        <v>0</v>
      </c>
      <c r="L3581">
        <v>0</v>
      </c>
      <c r="M3581">
        <v>0</v>
      </c>
      <c r="N3581" t="str">
        <f>VLOOKUP(O3581:O10612,'VLOOKUP Ranges'!$A$9:$B$12,2,TRUE)</f>
        <v>55-77</v>
      </c>
      <c r="O3581">
        <v>57</v>
      </c>
      <c r="P3581">
        <v>1</v>
      </c>
      <c r="Q3581" t="s">
        <v>45</v>
      </c>
      <c r="R3581" t="s">
        <v>44</v>
      </c>
      <c r="S3581" t="s">
        <v>45</v>
      </c>
      <c r="T3581" t="s">
        <v>44</v>
      </c>
      <c r="U3581" t="s">
        <v>45</v>
      </c>
      <c r="V3581" t="s">
        <v>44</v>
      </c>
      <c r="W3581" t="s">
        <v>45</v>
      </c>
      <c r="X3581">
        <v>0</v>
      </c>
      <c r="Y3581" t="str">
        <f>VLOOKUP(Z3581:Z10612,'VLOOKUP Ranges'!$A$2:$B$5,2,TRUE)</f>
        <v>89-118</v>
      </c>
      <c r="Z3581">
        <v>94.7</v>
      </c>
      <c r="AA3581">
        <v>5468.95</v>
      </c>
      <c r="AB3581" t="s">
        <v>44</v>
      </c>
      <c r="AC3581">
        <v>0</v>
      </c>
      <c r="AD3581">
        <v>70</v>
      </c>
      <c r="AE3581">
        <v>4507</v>
      </c>
      <c r="AG3581" t="b">
        <v>1</v>
      </c>
      <c r="AH3581" t="b">
        <v>0</v>
      </c>
      <c r="AI3581" t="b">
        <v>1</v>
      </c>
      <c r="AJ3581" t="b">
        <v>0</v>
      </c>
      <c r="AK3581" t="b">
        <v>0</v>
      </c>
      <c r="AL3581" t="b">
        <v>1</v>
      </c>
      <c r="AM3581" t="b">
        <v>0</v>
      </c>
      <c r="AN3581">
        <v>95.946491228070101</v>
      </c>
      <c r="AO3581">
        <f t="shared" si="55"/>
        <v>95</v>
      </c>
      <c r="AP3581" t="b">
        <v>0</v>
      </c>
    </row>
    <row r="3582" spans="1:42" x14ac:dyDescent="0.25">
      <c r="A3582" t="s">
        <v>6424</v>
      </c>
      <c r="B3582">
        <v>1</v>
      </c>
      <c r="C3582" t="s">
        <v>40</v>
      </c>
      <c r="D3582" t="s">
        <v>41</v>
      </c>
      <c r="E3582" t="s">
        <v>3360</v>
      </c>
      <c r="F3582">
        <v>93261</v>
      </c>
      <c r="G3582" t="s">
        <v>3361</v>
      </c>
      <c r="H3582">
        <v>35.809921000000003</v>
      </c>
      <c r="I3582">
        <v>-119.127437</v>
      </c>
      <c r="J3582">
        <v>1</v>
      </c>
      <c r="K3582">
        <v>0</v>
      </c>
      <c r="L3582">
        <v>1</v>
      </c>
      <c r="M3582">
        <v>1</v>
      </c>
      <c r="N3582" t="str">
        <f>VLOOKUP(O3582:O10613,'VLOOKUP Ranges'!$A$9:$B$12,2,TRUE)</f>
        <v>9-29</v>
      </c>
      <c r="O3582">
        <v>28</v>
      </c>
      <c r="P3582">
        <v>1</v>
      </c>
      <c r="Q3582" t="s">
        <v>45</v>
      </c>
      <c r="R3582" t="s">
        <v>44</v>
      </c>
      <c r="S3582" t="s">
        <v>45</v>
      </c>
      <c r="T3582" t="s">
        <v>44</v>
      </c>
      <c r="U3582" t="s">
        <v>44</v>
      </c>
      <c r="V3582" t="s">
        <v>44</v>
      </c>
      <c r="W3582" t="s">
        <v>45</v>
      </c>
      <c r="X3582">
        <v>0</v>
      </c>
      <c r="Y3582" t="str">
        <f>VLOOKUP(Z3582:Z10613,'VLOOKUP Ranges'!$A$2:$B$5,2,TRUE)</f>
        <v>35-70</v>
      </c>
      <c r="Z3582">
        <v>64.400000000000006</v>
      </c>
      <c r="AA3582">
        <v>1802.15</v>
      </c>
      <c r="AB3582" t="s">
        <v>44</v>
      </c>
      <c r="AC3582">
        <v>0</v>
      </c>
      <c r="AD3582">
        <v>48</v>
      </c>
      <c r="AE3582">
        <v>2434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  <c r="AL3582" t="b">
        <v>1</v>
      </c>
      <c r="AM3582" t="b">
        <v>0</v>
      </c>
      <c r="AN3582">
        <v>64.362499999999997</v>
      </c>
      <c r="AO3582">
        <f t="shared" si="55"/>
        <v>65</v>
      </c>
      <c r="AP3582" t="b">
        <v>0</v>
      </c>
    </row>
    <row r="3583" spans="1:42" x14ac:dyDescent="0.25">
      <c r="A3583" t="s">
        <v>6425</v>
      </c>
      <c r="B3583">
        <v>1</v>
      </c>
      <c r="C3583" t="s">
        <v>40</v>
      </c>
      <c r="D3583" t="s">
        <v>41</v>
      </c>
      <c r="E3583" t="s">
        <v>2580</v>
      </c>
      <c r="F3583">
        <v>93262</v>
      </c>
      <c r="G3583" t="s">
        <v>2581</v>
      </c>
      <c r="H3583">
        <v>36.527242999999999</v>
      </c>
      <c r="I3583">
        <v>-118.594938</v>
      </c>
      <c r="J3583">
        <v>0</v>
      </c>
      <c r="K3583">
        <v>0</v>
      </c>
      <c r="L3583">
        <v>1</v>
      </c>
      <c r="M3583">
        <v>0</v>
      </c>
      <c r="N3583" t="str">
        <f>VLOOKUP(O3583:O10614,'VLOOKUP Ranges'!$A$9:$B$12,2,TRUE)</f>
        <v>9-29</v>
      </c>
      <c r="O3583">
        <v>25</v>
      </c>
      <c r="P3583">
        <v>1</v>
      </c>
      <c r="Q3583" t="s">
        <v>45</v>
      </c>
      <c r="R3583" t="s">
        <v>66</v>
      </c>
      <c r="S3583" t="s">
        <v>66</v>
      </c>
      <c r="T3583" t="s">
        <v>66</v>
      </c>
      <c r="U3583" t="s">
        <v>66</v>
      </c>
      <c r="V3583" t="s">
        <v>66</v>
      </c>
      <c r="W3583" t="s">
        <v>66</v>
      </c>
      <c r="X3583">
        <v>1</v>
      </c>
      <c r="Y3583" t="str">
        <f>VLOOKUP(Z3583:Z10614,'VLOOKUP Ranges'!$A$2:$B$5,2,TRUE)</f>
        <v>18-35</v>
      </c>
      <c r="Z3583">
        <v>26.8</v>
      </c>
      <c r="AA3583">
        <v>733.55</v>
      </c>
      <c r="AB3583" t="s">
        <v>44</v>
      </c>
      <c r="AC3583">
        <v>0</v>
      </c>
      <c r="AD3583">
        <v>78</v>
      </c>
      <c r="AE3583">
        <v>3428</v>
      </c>
      <c r="AG3583" t="b">
        <v>1</v>
      </c>
      <c r="AH3583" t="b">
        <v>0</v>
      </c>
      <c r="AI3583" t="b">
        <v>0</v>
      </c>
      <c r="AJ3583" t="b">
        <v>1</v>
      </c>
      <c r="AK3583" t="b">
        <v>0</v>
      </c>
      <c r="AL3583" t="b">
        <v>0</v>
      </c>
      <c r="AM3583" t="b">
        <v>1</v>
      </c>
      <c r="AN3583">
        <v>29.341999999999999</v>
      </c>
      <c r="AO3583">
        <f t="shared" si="55"/>
        <v>27</v>
      </c>
      <c r="AP3583" t="b">
        <v>0</v>
      </c>
    </row>
    <row r="3584" spans="1:42" x14ac:dyDescent="0.25">
      <c r="A3584" t="s">
        <v>6426</v>
      </c>
      <c r="B3584">
        <v>1</v>
      </c>
      <c r="C3584" t="s">
        <v>40</v>
      </c>
      <c r="D3584" t="s">
        <v>41</v>
      </c>
      <c r="E3584" t="s">
        <v>532</v>
      </c>
      <c r="F3584">
        <v>93263</v>
      </c>
      <c r="G3584" t="s">
        <v>533</v>
      </c>
      <c r="H3584">
        <v>35.490704999999998</v>
      </c>
      <c r="I3584">
        <v>-119.286833</v>
      </c>
      <c r="J3584">
        <v>0</v>
      </c>
      <c r="K3584">
        <v>0</v>
      </c>
      <c r="L3584">
        <v>1</v>
      </c>
      <c r="M3584">
        <v>0</v>
      </c>
      <c r="N3584" t="str">
        <f>VLOOKUP(O3584:O10615,'VLOOKUP Ranges'!$A$9:$B$12,2,TRUE)</f>
        <v>29-55</v>
      </c>
      <c r="O3584">
        <v>47</v>
      </c>
      <c r="P3584">
        <v>1</v>
      </c>
      <c r="Q3584" t="s">
        <v>44</v>
      </c>
      <c r="R3584" t="s">
        <v>45</v>
      </c>
      <c r="S3584" t="s">
        <v>44</v>
      </c>
      <c r="T3584" t="s">
        <v>45</v>
      </c>
      <c r="U3584" t="s">
        <v>44</v>
      </c>
      <c r="V3584" t="s">
        <v>45</v>
      </c>
      <c r="W3584" t="s">
        <v>44</v>
      </c>
      <c r="X3584">
        <v>1</v>
      </c>
      <c r="Y3584" t="str">
        <f>VLOOKUP(Z3584:Z10615,'VLOOKUP Ranges'!$A$2:$B$5,2,TRUE)</f>
        <v>35-70</v>
      </c>
      <c r="Z3584">
        <v>66.05</v>
      </c>
      <c r="AA3584">
        <v>3021.45</v>
      </c>
      <c r="AB3584" t="s">
        <v>44</v>
      </c>
      <c r="AC3584">
        <v>0</v>
      </c>
      <c r="AD3584">
        <v>73</v>
      </c>
      <c r="AE3584">
        <v>3404</v>
      </c>
      <c r="AG3584" t="b">
        <v>1</v>
      </c>
      <c r="AH3584" t="b">
        <v>0</v>
      </c>
      <c r="AI3584" t="b">
        <v>0</v>
      </c>
      <c r="AJ3584" t="b">
        <v>0</v>
      </c>
      <c r="AK3584" t="b">
        <v>1</v>
      </c>
      <c r="AL3584" t="b">
        <v>0</v>
      </c>
      <c r="AM3584" t="b">
        <v>0</v>
      </c>
      <c r="AN3584">
        <v>64.286170212765896</v>
      </c>
      <c r="AO3584">
        <f t="shared" si="55"/>
        <v>67</v>
      </c>
      <c r="AP3584" t="b">
        <v>1</v>
      </c>
    </row>
    <row r="3585" spans="1:42" x14ac:dyDescent="0.25">
      <c r="A3585" t="s">
        <v>6427</v>
      </c>
      <c r="B3585">
        <v>1</v>
      </c>
      <c r="C3585" t="s">
        <v>40</v>
      </c>
      <c r="D3585" t="s">
        <v>41</v>
      </c>
      <c r="E3585" t="s">
        <v>4709</v>
      </c>
      <c r="F3585">
        <v>93265</v>
      </c>
      <c r="G3585" t="s">
        <v>4710</v>
      </c>
      <c r="H3585">
        <v>36.245925999999997</v>
      </c>
      <c r="I3585">
        <v>-118.693138</v>
      </c>
      <c r="J3585">
        <v>0</v>
      </c>
      <c r="K3585">
        <v>0</v>
      </c>
      <c r="L3585">
        <v>1</v>
      </c>
      <c r="M3585">
        <v>1</v>
      </c>
      <c r="N3585" t="str">
        <f>VLOOKUP(O3585:O10616,'VLOOKUP Ranges'!$A$9:$B$12,2,TRUE)</f>
        <v>55-77</v>
      </c>
      <c r="O3585">
        <v>57</v>
      </c>
      <c r="P3585">
        <v>1</v>
      </c>
      <c r="Q3585" t="s">
        <v>45</v>
      </c>
      <c r="R3585" t="s">
        <v>45</v>
      </c>
      <c r="S3585" t="s">
        <v>45</v>
      </c>
      <c r="T3585" t="s">
        <v>44</v>
      </c>
      <c r="U3585" t="s">
        <v>45</v>
      </c>
      <c r="V3585" t="s">
        <v>44</v>
      </c>
      <c r="W3585" t="s">
        <v>44</v>
      </c>
      <c r="X3585">
        <v>0</v>
      </c>
      <c r="Y3585" t="str">
        <f>VLOOKUP(Z3585:Z10616,'VLOOKUP Ranges'!$A$2:$B$5,2,TRUE)</f>
        <v>35-70</v>
      </c>
      <c r="Z3585">
        <v>65.2</v>
      </c>
      <c r="AA3585">
        <v>3687.85</v>
      </c>
      <c r="AB3585" t="s">
        <v>44</v>
      </c>
      <c r="AC3585">
        <v>0</v>
      </c>
      <c r="AD3585">
        <v>76</v>
      </c>
      <c r="AE3585">
        <v>4491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 t="b">
        <v>0</v>
      </c>
      <c r="AM3585" t="b">
        <v>0</v>
      </c>
      <c r="AN3585">
        <v>64.699122807017503</v>
      </c>
      <c r="AO3585">
        <f t="shared" si="55"/>
        <v>66</v>
      </c>
      <c r="AP3585" t="b">
        <v>1</v>
      </c>
    </row>
    <row r="3586" spans="1:42" x14ac:dyDescent="0.25">
      <c r="A3586" t="s">
        <v>6428</v>
      </c>
      <c r="B3586">
        <v>1</v>
      </c>
      <c r="C3586" t="s">
        <v>40</v>
      </c>
      <c r="D3586" t="s">
        <v>41</v>
      </c>
      <c r="E3586" t="s">
        <v>3364</v>
      </c>
      <c r="F3586">
        <v>93266</v>
      </c>
      <c r="G3586" t="s">
        <v>3365</v>
      </c>
      <c r="H3586">
        <v>36.175255</v>
      </c>
      <c r="I3586">
        <v>-119.813805</v>
      </c>
      <c r="J3586">
        <v>1</v>
      </c>
      <c r="K3586">
        <v>1</v>
      </c>
      <c r="L3586">
        <v>1</v>
      </c>
      <c r="M3586">
        <v>0</v>
      </c>
      <c r="N3586" t="str">
        <f>VLOOKUP(O3586:O10617,'VLOOKUP Ranges'!$A$9:$B$12,2,TRUE)</f>
        <v>9-29</v>
      </c>
      <c r="O3586">
        <v>16</v>
      </c>
      <c r="P3586">
        <v>1</v>
      </c>
      <c r="Q3586" t="s">
        <v>45</v>
      </c>
      <c r="R3586" t="s">
        <v>44</v>
      </c>
      <c r="S3586" t="s">
        <v>44</v>
      </c>
      <c r="T3586" t="s">
        <v>44</v>
      </c>
      <c r="U3586" t="s">
        <v>44</v>
      </c>
      <c r="V3586" t="s">
        <v>45</v>
      </c>
      <c r="W3586" t="s">
        <v>44</v>
      </c>
      <c r="X3586">
        <v>1</v>
      </c>
      <c r="Y3586" t="str">
        <f>VLOOKUP(Z3586:Z10617,'VLOOKUP Ranges'!$A$2:$B$5,2,TRUE)</f>
        <v>70-89</v>
      </c>
      <c r="Z3586">
        <v>85.05</v>
      </c>
      <c r="AA3586">
        <v>1391.15</v>
      </c>
      <c r="AB3586" t="s">
        <v>44</v>
      </c>
      <c r="AC3586">
        <v>0</v>
      </c>
      <c r="AD3586">
        <v>80</v>
      </c>
      <c r="AE3586">
        <v>3739</v>
      </c>
      <c r="AG3586" t="b">
        <v>0</v>
      </c>
      <c r="AH3586" t="b">
        <v>0</v>
      </c>
      <c r="AI3586" t="b">
        <v>1</v>
      </c>
      <c r="AJ3586" t="b">
        <v>0</v>
      </c>
      <c r="AK3586" t="b">
        <v>1</v>
      </c>
      <c r="AL3586" t="b">
        <v>0</v>
      </c>
      <c r="AM3586" t="b">
        <v>0</v>
      </c>
      <c r="AN3586">
        <v>86.946875000000006</v>
      </c>
      <c r="AO3586">
        <f t="shared" si="55"/>
        <v>86</v>
      </c>
      <c r="AP3586" t="b">
        <v>0</v>
      </c>
    </row>
    <row r="3587" spans="1:42" x14ac:dyDescent="0.25">
      <c r="A3587" t="s">
        <v>6429</v>
      </c>
      <c r="B3587">
        <v>1</v>
      </c>
      <c r="C3587" t="s">
        <v>40</v>
      </c>
      <c r="D3587" t="s">
        <v>41</v>
      </c>
      <c r="E3587" t="s">
        <v>2583</v>
      </c>
      <c r="F3587">
        <v>93267</v>
      </c>
      <c r="G3587" t="s">
        <v>2584</v>
      </c>
      <c r="H3587">
        <v>36.141319000000003</v>
      </c>
      <c r="I3587">
        <v>-119.129075</v>
      </c>
      <c r="J3587">
        <v>1</v>
      </c>
      <c r="K3587">
        <v>0</v>
      </c>
      <c r="L3587">
        <v>0</v>
      </c>
      <c r="M3587">
        <v>0</v>
      </c>
      <c r="N3587" t="str">
        <f>VLOOKUP(O3587:O10618,'VLOOKUP Ranges'!$A$9:$B$12,2,TRUE)</f>
        <v>1-9</v>
      </c>
      <c r="O3587">
        <v>5</v>
      </c>
      <c r="P3587">
        <v>1</v>
      </c>
      <c r="Q3587" t="s">
        <v>44</v>
      </c>
      <c r="R3587" t="s">
        <v>45</v>
      </c>
      <c r="S3587" t="s">
        <v>44</v>
      </c>
      <c r="T3587" t="s">
        <v>45</v>
      </c>
      <c r="U3587" t="s">
        <v>44</v>
      </c>
      <c r="V3587" t="s">
        <v>44</v>
      </c>
      <c r="W3587" t="s">
        <v>44</v>
      </c>
      <c r="X3587">
        <v>1</v>
      </c>
      <c r="Y3587" t="str">
        <f>VLOOKUP(Z3587:Z10618,'VLOOKUP Ranges'!$A$2:$B$5,2,TRUE)</f>
        <v>35-70</v>
      </c>
      <c r="Z3587">
        <v>55.8</v>
      </c>
      <c r="AA3587">
        <v>274.35000000000002</v>
      </c>
      <c r="AB3587" t="s">
        <v>44</v>
      </c>
      <c r="AC3587">
        <v>0</v>
      </c>
      <c r="AD3587">
        <v>69</v>
      </c>
      <c r="AE3587">
        <v>2612</v>
      </c>
      <c r="AG3587" t="b">
        <v>0</v>
      </c>
      <c r="AH3587" t="b">
        <v>0</v>
      </c>
      <c r="AI3587" t="b">
        <v>0</v>
      </c>
      <c r="AJ3587" t="b">
        <v>0</v>
      </c>
      <c r="AK3587" t="b">
        <v>0</v>
      </c>
      <c r="AL3587" t="b">
        <v>0</v>
      </c>
      <c r="AM3587" t="b">
        <v>1</v>
      </c>
      <c r="AN3587">
        <v>54.87</v>
      </c>
      <c r="AO3587">
        <f t="shared" ref="AO3587:AO3650" si="56">ROUNDUP(Z3587, 0)</f>
        <v>56</v>
      </c>
      <c r="AP3587" t="b">
        <v>1</v>
      </c>
    </row>
    <row r="3588" spans="1:42" x14ac:dyDescent="0.25">
      <c r="A3588" t="s">
        <v>6430</v>
      </c>
      <c r="B3588">
        <v>1</v>
      </c>
      <c r="C3588" t="s">
        <v>40</v>
      </c>
      <c r="D3588" t="s">
        <v>41</v>
      </c>
      <c r="E3588" t="s">
        <v>4716</v>
      </c>
      <c r="F3588">
        <v>93271</v>
      </c>
      <c r="G3588" t="s">
        <v>4717</v>
      </c>
      <c r="H3588">
        <v>36.413432999999998</v>
      </c>
      <c r="I3588">
        <v>-118.854708</v>
      </c>
      <c r="J3588">
        <v>1</v>
      </c>
      <c r="K3588">
        <v>0</v>
      </c>
      <c r="L3588">
        <v>1</v>
      </c>
      <c r="M3588">
        <v>1</v>
      </c>
      <c r="N3588" t="str">
        <f>VLOOKUP(O3588:O10619,'VLOOKUP Ranges'!$A$9:$B$12,2,TRUE)</f>
        <v>55-77</v>
      </c>
      <c r="O3588">
        <v>72</v>
      </c>
      <c r="P3588">
        <v>1</v>
      </c>
      <c r="Q3588" t="s">
        <v>44</v>
      </c>
      <c r="R3588" t="s">
        <v>66</v>
      </c>
      <c r="S3588" t="s">
        <v>66</v>
      </c>
      <c r="T3588" t="s">
        <v>66</v>
      </c>
      <c r="U3588" t="s">
        <v>66</v>
      </c>
      <c r="V3588" t="s">
        <v>66</v>
      </c>
      <c r="W3588" t="s">
        <v>66</v>
      </c>
      <c r="X3588">
        <v>0</v>
      </c>
      <c r="Y3588" t="str">
        <f>VLOOKUP(Z3588:Z10619,'VLOOKUP Ranges'!$A$2:$B$5,2,TRUE)</f>
        <v>18-35</v>
      </c>
      <c r="Z3588">
        <v>19.95</v>
      </c>
      <c r="AA3588">
        <v>1322.85</v>
      </c>
      <c r="AB3588" t="s">
        <v>44</v>
      </c>
      <c r="AC3588">
        <v>0</v>
      </c>
      <c r="AD3588">
        <v>56</v>
      </c>
      <c r="AE3588">
        <v>5092</v>
      </c>
      <c r="AG3588" t="b">
        <v>0</v>
      </c>
      <c r="AH3588" t="b">
        <v>1</v>
      </c>
      <c r="AI3588" t="b">
        <v>0</v>
      </c>
      <c r="AJ3588" t="b">
        <v>1</v>
      </c>
      <c r="AK3588" t="b">
        <v>0</v>
      </c>
      <c r="AL3588" t="b">
        <v>0</v>
      </c>
      <c r="AM3588" t="b">
        <v>0</v>
      </c>
      <c r="AN3588">
        <v>18.372916666666601</v>
      </c>
      <c r="AO3588">
        <f t="shared" si="56"/>
        <v>20</v>
      </c>
      <c r="AP3588" t="b">
        <v>0</v>
      </c>
    </row>
    <row r="3589" spans="1:42" x14ac:dyDescent="0.25">
      <c r="A3589" t="s">
        <v>6431</v>
      </c>
      <c r="B3589">
        <v>1</v>
      </c>
      <c r="C3589" t="s">
        <v>40</v>
      </c>
      <c r="D3589" t="s">
        <v>41</v>
      </c>
      <c r="E3589" t="s">
        <v>3369</v>
      </c>
      <c r="F3589">
        <v>93274</v>
      </c>
      <c r="G3589" t="s">
        <v>3370</v>
      </c>
      <c r="H3589">
        <v>36.185471</v>
      </c>
      <c r="I3589">
        <v>-119.375243</v>
      </c>
      <c r="J3589">
        <v>0</v>
      </c>
      <c r="K3589">
        <v>0</v>
      </c>
      <c r="L3589">
        <v>1</v>
      </c>
      <c r="M3589">
        <v>1</v>
      </c>
      <c r="N3589" t="str">
        <f>VLOOKUP(O3589:O10620,'VLOOKUP Ranges'!$A$9:$B$12,2,TRUE)</f>
        <v>29-55</v>
      </c>
      <c r="O3589">
        <v>48</v>
      </c>
      <c r="P3589">
        <v>0</v>
      </c>
      <c r="Q3589" t="s">
        <v>62</v>
      </c>
      <c r="R3589" t="s">
        <v>45</v>
      </c>
      <c r="S3589" t="s">
        <v>44</v>
      </c>
      <c r="T3589" t="s">
        <v>45</v>
      </c>
      <c r="U3589" t="s">
        <v>44</v>
      </c>
      <c r="V3589" t="s">
        <v>44</v>
      </c>
      <c r="W3589" t="s">
        <v>45</v>
      </c>
      <c r="X3589">
        <v>0</v>
      </c>
      <c r="Y3589" t="str">
        <f>VLOOKUP(Z3589:Z10620,'VLOOKUP Ranges'!$A$2:$B$5,2,TRUE)</f>
        <v>35-70</v>
      </c>
      <c r="Z3589">
        <v>45</v>
      </c>
      <c r="AA3589">
        <v>2196.3000000000002</v>
      </c>
      <c r="AB3589" t="s">
        <v>44</v>
      </c>
      <c r="AC3589">
        <v>0</v>
      </c>
      <c r="AD3589">
        <v>21</v>
      </c>
      <c r="AE3589">
        <v>5269</v>
      </c>
      <c r="AG3589" t="b">
        <v>1</v>
      </c>
      <c r="AH3589" t="b">
        <v>0</v>
      </c>
      <c r="AI3589" t="b">
        <v>0</v>
      </c>
      <c r="AJ3589" t="b">
        <v>0</v>
      </c>
      <c r="AK3589" t="b">
        <v>1</v>
      </c>
      <c r="AL3589" t="b">
        <v>0</v>
      </c>
      <c r="AM3589" t="b">
        <v>0</v>
      </c>
      <c r="AN3589">
        <v>45.756250000000001</v>
      </c>
      <c r="AO3589">
        <f t="shared" si="56"/>
        <v>45</v>
      </c>
      <c r="AP3589" t="b">
        <v>0</v>
      </c>
    </row>
    <row r="3590" spans="1:42" x14ac:dyDescent="0.25">
      <c r="A3590" t="s">
        <v>6432</v>
      </c>
      <c r="B3590">
        <v>1</v>
      </c>
      <c r="C3590" t="s">
        <v>40</v>
      </c>
      <c r="D3590" t="s">
        <v>41</v>
      </c>
      <c r="E3590" t="s">
        <v>4720</v>
      </c>
      <c r="F3590">
        <v>93276</v>
      </c>
      <c r="G3590" t="s">
        <v>4721</v>
      </c>
      <c r="H3590">
        <v>35.316262999999999</v>
      </c>
      <c r="I3590">
        <v>-119.402559</v>
      </c>
      <c r="J3590">
        <v>0</v>
      </c>
      <c r="K3590">
        <v>0</v>
      </c>
      <c r="L3590">
        <v>1</v>
      </c>
      <c r="M3590">
        <v>0</v>
      </c>
      <c r="N3590" t="str">
        <f>VLOOKUP(O3590:O10621,'VLOOKUP Ranges'!$A$9:$B$12,2,TRUE)</f>
        <v>55-77</v>
      </c>
      <c r="O3590">
        <v>68</v>
      </c>
      <c r="P3590">
        <v>1</v>
      </c>
      <c r="Q3590" t="s">
        <v>45</v>
      </c>
      <c r="R3590" t="s">
        <v>45</v>
      </c>
      <c r="S3590" t="s">
        <v>45</v>
      </c>
      <c r="T3590" t="s">
        <v>45</v>
      </c>
      <c r="U3590" t="s">
        <v>45</v>
      </c>
      <c r="V3590" t="s">
        <v>45</v>
      </c>
      <c r="W3590" t="s">
        <v>45</v>
      </c>
      <c r="X3590">
        <v>0</v>
      </c>
      <c r="Y3590" t="str">
        <f>VLOOKUP(Z3590:Z10621,'VLOOKUP Ranges'!$A$2:$B$5,2,TRUE)</f>
        <v>89-118</v>
      </c>
      <c r="Z3590">
        <v>114.9</v>
      </c>
      <c r="AA3590">
        <v>7843.55</v>
      </c>
      <c r="AB3590" t="s">
        <v>44</v>
      </c>
      <c r="AC3590">
        <v>0</v>
      </c>
      <c r="AD3590">
        <v>77</v>
      </c>
      <c r="AE3590">
        <v>5782</v>
      </c>
      <c r="AG3590" t="b">
        <v>0</v>
      </c>
      <c r="AH3590" t="b">
        <v>1</v>
      </c>
      <c r="AI3590" t="b">
        <v>1</v>
      </c>
      <c r="AJ3590" t="b">
        <v>0</v>
      </c>
      <c r="AK3590" t="b">
        <v>0</v>
      </c>
      <c r="AL3590" t="b">
        <v>0</v>
      </c>
      <c r="AM3590" t="b">
        <v>0</v>
      </c>
      <c r="AN3590">
        <v>115.34632352941099</v>
      </c>
      <c r="AO3590">
        <f t="shared" si="56"/>
        <v>115</v>
      </c>
      <c r="AP3590" t="b">
        <v>1</v>
      </c>
    </row>
    <row r="3591" spans="1:42" x14ac:dyDescent="0.25">
      <c r="A3591" t="s">
        <v>6433</v>
      </c>
      <c r="B3591">
        <v>1</v>
      </c>
      <c r="C3591" t="s">
        <v>40</v>
      </c>
      <c r="D3591" t="s">
        <v>41</v>
      </c>
      <c r="E3591" t="s">
        <v>541</v>
      </c>
      <c r="F3591">
        <v>93277</v>
      </c>
      <c r="G3591" t="s">
        <v>2587</v>
      </c>
      <c r="H3591">
        <v>36.303792999999999</v>
      </c>
      <c r="I3591">
        <v>-119.375646</v>
      </c>
      <c r="J3591">
        <v>0</v>
      </c>
      <c r="K3591">
        <v>0</v>
      </c>
      <c r="L3591">
        <v>0</v>
      </c>
      <c r="M3591">
        <v>0</v>
      </c>
      <c r="N3591" t="str">
        <f>VLOOKUP(O3591:O10622,'VLOOKUP Ranges'!$A$9:$B$12,2,TRUE)</f>
        <v>29-55</v>
      </c>
      <c r="O3591">
        <v>30</v>
      </c>
      <c r="P3591">
        <v>1</v>
      </c>
      <c r="Q3591" t="s">
        <v>45</v>
      </c>
      <c r="R3591" t="s">
        <v>45</v>
      </c>
      <c r="S3591" t="s">
        <v>44</v>
      </c>
      <c r="T3591" t="s">
        <v>44</v>
      </c>
      <c r="U3591" t="s">
        <v>45</v>
      </c>
      <c r="V3591" t="s">
        <v>45</v>
      </c>
      <c r="W3591" t="s">
        <v>45</v>
      </c>
      <c r="X3591">
        <v>0</v>
      </c>
      <c r="Y3591" t="str">
        <f>VLOOKUP(Z3591:Z10622,'VLOOKUP Ranges'!$A$2:$B$5,2,TRUE)</f>
        <v>89-118</v>
      </c>
      <c r="Z3591">
        <v>106.4</v>
      </c>
      <c r="AA3591">
        <v>3211.9</v>
      </c>
      <c r="AB3591" t="s">
        <v>44</v>
      </c>
      <c r="AC3591">
        <v>0</v>
      </c>
      <c r="AD3591">
        <v>35</v>
      </c>
      <c r="AE3591">
        <v>5503</v>
      </c>
      <c r="AG3591" t="b">
        <v>0</v>
      </c>
      <c r="AH3591" t="b">
        <v>0</v>
      </c>
      <c r="AI3591" t="b">
        <v>1</v>
      </c>
      <c r="AJ3591" t="b">
        <v>0</v>
      </c>
      <c r="AK3591" t="b">
        <v>0</v>
      </c>
      <c r="AL3591" t="b">
        <v>0</v>
      </c>
      <c r="AM3591" t="b">
        <v>0</v>
      </c>
      <c r="AN3591">
        <v>107.06333333333301</v>
      </c>
      <c r="AO3591">
        <f t="shared" si="56"/>
        <v>107</v>
      </c>
      <c r="AP3591" t="b">
        <v>1</v>
      </c>
    </row>
    <row r="3592" spans="1:42" x14ac:dyDescent="0.25">
      <c r="A3592" t="s">
        <v>6434</v>
      </c>
      <c r="B3592">
        <v>1</v>
      </c>
      <c r="C3592" t="s">
        <v>40</v>
      </c>
      <c r="D3592" t="s">
        <v>41</v>
      </c>
      <c r="E3592" t="s">
        <v>2589</v>
      </c>
      <c r="F3592">
        <v>93280</v>
      </c>
      <c r="G3592" t="s">
        <v>2590</v>
      </c>
      <c r="H3592">
        <v>35.652242000000001</v>
      </c>
      <c r="I3592">
        <v>-119.4464</v>
      </c>
      <c r="J3592">
        <v>0</v>
      </c>
      <c r="K3592">
        <v>0</v>
      </c>
      <c r="L3592">
        <v>1</v>
      </c>
      <c r="M3592">
        <v>0</v>
      </c>
      <c r="N3592" t="str">
        <f>VLOOKUP(O3592:O10623,'VLOOKUP Ranges'!$A$9:$B$12,2,TRUE)</f>
        <v>1-9</v>
      </c>
      <c r="O3592">
        <v>3</v>
      </c>
      <c r="P3592">
        <v>1</v>
      </c>
      <c r="Q3592" t="s">
        <v>44</v>
      </c>
      <c r="R3592" t="s">
        <v>44</v>
      </c>
      <c r="S3592" t="s">
        <v>44</v>
      </c>
      <c r="T3592" t="s">
        <v>44</v>
      </c>
      <c r="U3592" t="s">
        <v>44</v>
      </c>
      <c r="V3592" t="s">
        <v>44</v>
      </c>
      <c r="W3592" t="s">
        <v>44</v>
      </c>
      <c r="X3592">
        <v>1</v>
      </c>
      <c r="Y3592" t="str">
        <f>VLOOKUP(Z3592:Z10623,'VLOOKUP Ranges'!$A$2:$B$5,2,TRUE)</f>
        <v>35-70</v>
      </c>
      <c r="Z3592">
        <v>46.1</v>
      </c>
      <c r="AA3592">
        <v>130.15</v>
      </c>
      <c r="AB3592" t="s">
        <v>44</v>
      </c>
      <c r="AC3592">
        <v>0</v>
      </c>
      <c r="AD3592">
        <v>39</v>
      </c>
      <c r="AE3592">
        <v>4047</v>
      </c>
      <c r="AG3592" t="b">
        <v>0</v>
      </c>
      <c r="AH3592" t="b">
        <v>0</v>
      </c>
      <c r="AI3592" t="b">
        <v>0</v>
      </c>
      <c r="AJ3592" t="b">
        <v>0</v>
      </c>
      <c r="AK3592" t="b">
        <v>0</v>
      </c>
      <c r="AL3592" t="b">
        <v>0</v>
      </c>
      <c r="AM3592" t="b">
        <v>1</v>
      </c>
      <c r="AN3592">
        <v>43.383333333333297</v>
      </c>
      <c r="AO3592">
        <f t="shared" si="56"/>
        <v>47</v>
      </c>
      <c r="AP3592" t="b">
        <v>0</v>
      </c>
    </row>
    <row r="3593" spans="1:42" x14ac:dyDescent="0.25">
      <c r="A3593" t="s">
        <v>6435</v>
      </c>
      <c r="B3593">
        <v>1</v>
      </c>
      <c r="C3593" t="s">
        <v>40</v>
      </c>
      <c r="D3593" t="s">
        <v>41</v>
      </c>
      <c r="E3593" t="s">
        <v>4725</v>
      </c>
      <c r="F3593">
        <v>93283</v>
      </c>
      <c r="G3593" t="s">
        <v>4726</v>
      </c>
      <c r="H3593">
        <v>35.556469999999997</v>
      </c>
      <c r="I3593">
        <v>-118.24491399999999</v>
      </c>
      <c r="J3593">
        <v>0</v>
      </c>
      <c r="K3593">
        <v>1</v>
      </c>
      <c r="L3593">
        <v>0</v>
      </c>
      <c r="M3593">
        <v>0</v>
      </c>
      <c r="N3593" t="str">
        <f>VLOOKUP(O3593:O10624,'VLOOKUP Ranges'!$A$9:$B$12,2,TRUE)</f>
        <v>9-29</v>
      </c>
      <c r="O3593">
        <v>14</v>
      </c>
      <c r="P3593">
        <v>0</v>
      </c>
      <c r="Q3593" t="s">
        <v>62</v>
      </c>
      <c r="R3593" t="s">
        <v>45</v>
      </c>
      <c r="S3593" t="s">
        <v>44</v>
      </c>
      <c r="T3593" t="s">
        <v>45</v>
      </c>
      <c r="U3593" t="s">
        <v>45</v>
      </c>
      <c r="V3593" t="s">
        <v>44</v>
      </c>
      <c r="W3593" t="s">
        <v>44</v>
      </c>
      <c r="X3593">
        <v>0</v>
      </c>
      <c r="Y3593" t="str">
        <f>VLOOKUP(Z3593:Z10624,'VLOOKUP Ranges'!$A$2:$B$5,2,TRUE)</f>
        <v>35-70</v>
      </c>
      <c r="Z3593">
        <v>39.700000000000003</v>
      </c>
      <c r="AA3593">
        <v>692.35</v>
      </c>
      <c r="AB3593" t="s">
        <v>44</v>
      </c>
      <c r="AC3593">
        <v>0</v>
      </c>
      <c r="AD3593">
        <v>47</v>
      </c>
      <c r="AE3593">
        <v>3162</v>
      </c>
      <c r="AG3593" t="b">
        <v>0</v>
      </c>
      <c r="AH3593" t="b">
        <v>1</v>
      </c>
      <c r="AI3593" t="b">
        <v>0</v>
      </c>
      <c r="AJ3593" t="b">
        <v>0</v>
      </c>
      <c r="AK3593" t="b">
        <v>0</v>
      </c>
      <c r="AL3593" t="b">
        <v>0</v>
      </c>
      <c r="AM3593" t="b">
        <v>1</v>
      </c>
      <c r="AN3593">
        <v>49.453571428571401</v>
      </c>
      <c r="AO3593">
        <f t="shared" si="56"/>
        <v>40</v>
      </c>
      <c r="AP3593" t="b">
        <v>0</v>
      </c>
    </row>
    <row r="3594" spans="1:42" x14ac:dyDescent="0.25">
      <c r="A3594" t="s">
        <v>6436</v>
      </c>
      <c r="B3594">
        <v>1</v>
      </c>
      <c r="C3594" t="s">
        <v>40</v>
      </c>
      <c r="D3594" t="s">
        <v>41</v>
      </c>
      <c r="E3594" t="s">
        <v>538</v>
      </c>
      <c r="F3594">
        <v>93285</v>
      </c>
      <c r="G3594" t="s">
        <v>539</v>
      </c>
      <c r="H3594">
        <v>35.690534999999997</v>
      </c>
      <c r="I3594">
        <v>-118.552784</v>
      </c>
      <c r="J3594">
        <v>0</v>
      </c>
      <c r="K3594">
        <v>0</v>
      </c>
      <c r="L3594">
        <v>0</v>
      </c>
      <c r="M3594">
        <v>1</v>
      </c>
      <c r="N3594" t="str">
        <f>VLOOKUP(O3594:O10625,'VLOOKUP Ranges'!$A$9:$B$12,2,TRUE)</f>
        <v>1-9</v>
      </c>
      <c r="O3594">
        <v>4</v>
      </c>
      <c r="P3594">
        <v>1</v>
      </c>
      <c r="Q3594" t="s">
        <v>44</v>
      </c>
      <c r="R3594" t="s">
        <v>66</v>
      </c>
      <c r="S3594" t="s">
        <v>66</v>
      </c>
      <c r="T3594" t="s">
        <v>66</v>
      </c>
      <c r="U3594" t="s">
        <v>66</v>
      </c>
      <c r="V3594" t="s">
        <v>66</v>
      </c>
      <c r="W3594" t="s">
        <v>66</v>
      </c>
      <c r="X3594">
        <v>1</v>
      </c>
      <c r="Y3594" t="str">
        <f>VLOOKUP(Z3594:Z10625,'VLOOKUP Ranges'!$A$2:$B$5,2,TRUE)</f>
        <v>18-35</v>
      </c>
      <c r="Z3594">
        <v>20.05</v>
      </c>
      <c r="AA3594">
        <v>85.5</v>
      </c>
      <c r="AB3594" t="s">
        <v>44</v>
      </c>
      <c r="AC3594">
        <v>0</v>
      </c>
      <c r="AD3594">
        <v>57</v>
      </c>
      <c r="AE3594">
        <v>4462</v>
      </c>
      <c r="AG3594" t="b">
        <v>0</v>
      </c>
      <c r="AH3594" t="b">
        <v>0</v>
      </c>
      <c r="AI3594" t="b">
        <v>0</v>
      </c>
      <c r="AJ3594" t="b">
        <v>1</v>
      </c>
      <c r="AK3594" t="b">
        <v>0</v>
      </c>
      <c r="AL3594" t="b">
        <v>0</v>
      </c>
      <c r="AM3594" t="b">
        <v>0</v>
      </c>
      <c r="AN3594">
        <v>21.375</v>
      </c>
      <c r="AO3594">
        <f t="shared" si="56"/>
        <v>21</v>
      </c>
      <c r="AP3594" t="b">
        <v>0</v>
      </c>
    </row>
    <row r="3595" spans="1:42" x14ac:dyDescent="0.25">
      <c r="A3595" t="s">
        <v>6437</v>
      </c>
      <c r="B3595">
        <v>1</v>
      </c>
      <c r="C3595" t="s">
        <v>40</v>
      </c>
      <c r="D3595" t="s">
        <v>41</v>
      </c>
      <c r="E3595" t="s">
        <v>4728</v>
      </c>
      <c r="F3595">
        <v>93286</v>
      </c>
      <c r="G3595" t="s">
        <v>4729</v>
      </c>
      <c r="H3595">
        <v>36.464635000000001</v>
      </c>
      <c r="I3595">
        <v>-119.094348</v>
      </c>
      <c r="J3595">
        <v>0</v>
      </c>
      <c r="K3595">
        <v>0</v>
      </c>
      <c r="L3595">
        <v>1</v>
      </c>
      <c r="M3595">
        <v>1</v>
      </c>
      <c r="N3595" t="str">
        <f>VLOOKUP(O3595:O10626,'VLOOKUP Ranges'!$A$9:$B$12,2,TRUE)</f>
        <v>55-77</v>
      </c>
      <c r="O3595">
        <v>71</v>
      </c>
      <c r="P3595">
        <v>1</v>
      </c>
      <c r="Q3595" t="s">
        <v>45</v>
      </c>
      <c r="R3595" t="s">
        <v>44</v>
      </c>
      <c r="S3595" t="s">
        <v>45</v>
      </c>
      <c r="T3595" t="s">
        <v>45</v>
      </c>
      <c r="U3595" t="s">
        <v>44</v>
      </c>
      <c r="V3595" t="s">
        <v>44</v>
      </c>
      <c r="W3595" t="s">
        <v>45</v>
      </c>
      <c r="X3595">
        <v>1</v>
      </c>
      <c r="Y3595" t="str">
        <f>VLOOKUP(Z3595:Z10626,'VLOOKUP Ranges'!$A$2:$B$5,2,TRUE)</f>
        <v>89-118</v>
      </c>
      <c r="Z3595">
        <v>95.75</v>
      </c>
      <c r="AA3595">
        <v>6849.4</v>
      </c>
      <c r="AB3595" t="s">
        <v>44</v>
      </c>
      <c r="AC3595">
        <v>0</v>
      </c>
      <c r="AD3595">
        <v>26</v>
      </c>
      <c r="AE3595">
        <v>4865</v>
      </c>
      <c r="AG3595" t="b">
        <v>0</v>
      </c>
      <c r="AH3595" t="b">
        <v>1</v>
      </c>
      <c r="AI3595" t="b">
        <v>1</v>
      </c>
      <c r="AJ3595" t="b">
        <v>0</v>
      </c>
      <c r="AK3595" t="b">
        <v>1</v>
      </c>
      <c r="AL3595" t="b">
        <v>0</v>
      </c>
      <c r="AM3595" t="b">
        <v>0</v>
      </c>
      <c r="AN3595">
        <v>96.470422535211199</v>
      </c>
      <c r="AO3595">
        <f t="shared" si="56"/>
        <v>96</v>
      </c>
      <c r="AP3595" t="b">
        <v>0</v>
      </c>
    </row>
    <row r="3596" spans="1:42" x14ac:dyDescent="0.25">
      <c r="A3596" t="s">
        <v>6438</v>
      </c>
      <c r="B3596">
        <v>1</v>
      </c>
      <c r="C3596" t="s">
        <v>40</v>
      </c>
      <c r="D3596" t="s">
        <v>41</v>
      </c>
      <c r="E3596" t="s">
        <v>2592</v>
      </c>
      <c r="F3596">
        <v>93287</v>
      </c>
      <c r="G3596" t="s">
        <v>2593</v>
      </c>
      <c r="H3596">
        <v>35.710244000000003</v>
      </c>
      <c r="I3596">
        <v>-118.88167900000001</v>
      </c>
      <c r="J3596">
        <v>1</v>
      </c>
      <c r="K3596">
        <v>0</v>
      </c>
      <c r="L3596">
        <v>1</v>
      </c>
      <c r="M3596">
        <v>0</v>
      </c>
      <c r="N3596" t="str">
        <f>VLOOKUP(O3596:O10627,'VLOOKUP Ranges'!$A$9:$B$12,2,TRUE)</f>
        <v>1-9</v>
      </c>
      <c r="O3596">
        <v>8</v>
      </c>
      <c r="P3596">
        <v>1</v>
      </c>
      <c r="Q3596" t="s">
        <v>45</v>
      </c>
      <c r="R3596" t="s">
        <v>66</v>
      </c>
      <c r="S3596" t="s">
        <v>66</v>
      </c>
      <c r="T3596" t="s">
        <v>66</v>
      </c>
      <c r="U3596" t="s">
        <v>66</v>
      </c>
      <c r="V3596" t="s">
        <v>66</v>
      </c>
      <c r="W3596" t="s">
        <v>66</v>
      </c>
      <c r="X3596">
        <v>0</v>
      </c>
      <c r="Y3596" t="str">
        <f>VLOOKUP(Z3596:Z10627,'VLOOKUP Ranges'!$A$2:$B$5,2,TRUE)</f>
        <v>18-35</v>
      </c>
      <c r="Z3596">
        <v>24.4</v>
      </c>
      <c r="AA3596">
        <v>203.95</v>
      </c>
      <c r="AB3596" t="s">
        <v>44</v>
      </c>
      <c r="AC3596">
        <v>0</v>
      </c>
      <c r="AD3596">
        <v>35</v>
      </c>
      <c r="AE3596">
        <v>2028</v>
      </c>
      <c r="AG3596" t="b">
        <v>1</v>
      </c>
      <c r="AH3596" t="b">
        <v>0</v>
      </c>
      <c r="AI3596" t="b">
        <v>0</v>
      </c>
      <c r="AJ3596" t="b">
        <v>1</v>
      </c>
      <c r="AK3596" t="b">
        <v>0</v>
      </c>
      <c r="AL3596" t="b">
        <v>0</v>
      </c>
      <c r="AM3596" t="b">
        <v>1</v>
      </c>
      <c r="AN3596">
        <v>25.493749999999999</v>
      </c>
      <c r="AO3596">
        <f t="shared" si="56"/>
        <v>25</v>
      </c>
      <c r="AP3596" t="b">
        <v>0</v>
      </c>
    </row>
    <row r="3597" spans="1:42" x14ac:dyDescent="0.25">
      <c r="A3597" t="s">
        <v>6439</v>
      </c>
      <c r="B3597">
        <v>1</v>
      </c>
      <c r="C3597" t="s">
        <v>40</v>
      </c>
      <c r="D3597" t="s">
        <v>41</v>
      </c>
      <c r="E3597" t="s">
        <v>541</v>
      </c>
      <c r="F3597">
        <v>93291</v>
      </c>
      <c r="G3597" t="s">
        <v>4732</v>
      </c>
      <c r="H3597">
        <v>36.391776999999998</v>
      </c>
      <c r="I3597">
        <v>-119.37284200000001</v>
      </c>
      <c r="J3597">
        <v>1</v>
      </c>
      <c r="K3597">
        <v>0</v>
      </c>
      <c r="L3597">
        <v>1</v>
      </c>
      <c r="M3597">
        <v>1</v>
      </c>
      <c r="N3597" t="str">
        <f>VLOOKUP(O3597:O10628,'VLOOKUP Ranges'!$A$9:$B$12,2,TRUE)</f>
        <v>55-77</v>
      </c>
      <c r="O3597">
        <v>61</v>
      </c>
      <c r="P3597">
        <v>0</v>
      </c>
      <c r="Q3597" t="s">
        <v>62</v>
      </c>
      <c r="R3597" t="s">
        <v>45</v>
      </c>
      <c r="S3597" t="s">
        <v>44</v>
      </c>
      <c r="T3597" t="s">
        <v>45</v>
      </c>
      <c r="U3597" t="s">
        <v>44</v>
      </c>
      <c r="V3597" t="s">
        <v>44</v>
      </c>
      <c r="W3597" t="s">
        <v>44</v>
      </c>
      <c r="X3597">
        <v>0</v>
      </c>
      <c r="Y3597" t="str">
        <f>VLOOKUP(Z3597:Z10628,'VLOOKUP Ranges'!$A$2:$B$5,2,TRUE)</f>
        <v>18-35</v>
      </c>
      <c r="Z3597">
        <v>33.6</v>
      </c>
      <c r="AA3597">
        <v>2117.1999999999998</v>
      </c>
      <c r="AB3597" t="s">
        <v>44</v>
      </c>
      <c r="AC3597">
        <v>0</v>
      </c>
      <c r="AD3597">
        <v>64</v>
      </c>
      <c r="AE3597">
        <v>6495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  <c r="AM3597" t="b">
        <v>0</v>
      </c>
      <c r="AN3597">
        <v>34.708196721311403</v>
      </c>
      <c r="AO3597">
        <f t="shared" si="56"/>
        <v>34</v>
      </c>
      <c r="AP3597" t="b">
        <v>0</v>
      </c>
    </row>
    <row r="3598" spans="1:42" x14ac:dyDescent="0.25">
      <c r="A3598" t="s">
        <v>6440</v>
      </c>
      <c r="B3598">
        <v>1</v>
      </c>
      <c r="C3598" t="s">
        <v>40</v>
      </c>
      <c r="D3598" t="s">
        <v>41</v>
      </c>
      <c r="E3598" t="s">
        <v>541</v>
      </c>
      <c r="F3598">
        <v>93292</v>
      </c>
      <c r="G3598" t="s">
        <v>542</v>
      </c>
      <c r="H3598">
        <v>36.375590000000003</v>
      </c>
      <c r="I3598">
        <v>-119.21168900000001</v>
      </c>
      <c r="J3598">
        <v>1</v>
      </c>
      <c r="K3598">
        <v>0</v>
      </c>
      <c r="L3598">
        <v>1</v>
      </c>
      <c r="M3598">
        <v>1</v>
      </c>
      <c r="N3598" t="str">
        <f>VLOOKUP(O3598:O10629,'VLOOKUP Ranges'!$A$9:$B$12,2,TRUE)</f>
        <v>55-77</v>
      </c>
      <c r="O3598">
        <v>72</v>
      </c>
      <c r="P3598">
        <v>1</v>
      </c>
      <c r="Q3598" t="s">
        <v>45</v>
      </c>
      <c r="R3598" t="s">
        <v>44</v>
      </c>
      <c r="S3598" t="s">
        <v>45</v>
      </c>
      <c r="T3598" t="s">
        <v>45</v>
      </c>
      <c r="U3598" t="s">
        <v>45</v>
      </c>
      <c r="V3598" t="s">
        <v>44</v>
      </c>
      <c r="W3598" t="s">
        <v>44</v>
      </c>
      <c r="X3598">
        <v>0</v>
      </c>
      <c r="Y3598" t="str">
        <f>VLOOKUP(Z3598:Z10629,'VLOOKUP Ranges'!$A$2:$B$5,2,TRUE)</f>
        <v>89-118</v>
      </c>
      <c r="Z3598">
        <v>90.45</v>
      </c>
      <c r="AA3598">
        <v>6565.85</v>
      </c>
      <c r="AB3598" t="s">
        <v>44</v>
      </c>
      <c r="AC3598">
        <v>0</v>
      </c>
      <c r="AD3598">
        <v>35</v>
      </c>
      <c r="AE3598">
        <v>4461</v>
      </c>
      <c r="AG3598" t="b">
        <v>0</v>
      </c>
      <c r="AH3598" t="b">
        <v>1</v>
      </c>
      <c r="AI3598" t="b">
        <v>1</v>
      </c>
      <c r="AJ3598" t="b">
        <v>0</v>
      </c>
      <c r="AK3598" t="b">
        <v>0</v>
      </c>
      <c r="AL3598" t="b">
        <v>0</v>
      </c>
      <c r="AM3598" t="b">
        <v>0</v>
      </c>
      <c r="AN3598">
        <v>91.192361111111097</v>
      </c>
      <c r="AO3598">
        <f t="shared" si="56"/>
        <v>91</v>
      </c>
      <c r="AP3598" t="b">
        <v>0</v>
      </c>
    </row>
    <row r="3599" spans="1:42" x14ac:dyDescent="0.25">
      <c r="A3599" t="s">
        <v>6441</v>
      </c>
      <c r="B3599">
        <v>1</v>
      </c>
      <c r="C3599" t="s">
        <v>40</v>
      </c>
      <c r="D3599" t="s">
        <v>41</v>
      </c>
      <c r="E3599" t="s">
        <v>544</v>
      </c>
      <c r="F3599">
        <v>93301</v>
      </c>
      <c r="G3599" t="s">
        <v>4734</v>
      </c>
      <c r="H3599">
        <v>35.383937000000003</v>
      </c>
      <c r="I3599">
        <v>-119.020428</v>
      </c>
      <c r="J3599">
        <v>0</v>
      </c>
      <c r="K3599">
        <v>0</v>
      </c>
      <c r="L3599">
        <v>0</v>
      </c>
      <c r="M3599">
        <v>0</v>
      </c>
      <c r="N3599" t="str">
        <f>VLOOKUP(O3599:O10630,'VLOOKUP Ranges'!$A$9:$B$12,2,TRUE)</f>
        <v>1-9</v>
      </c>
      <c r="O3599">
        <v>5</v>
      </c>
      <c r="P3599">
        <v>1</v>
      </c>
      <c r="Q3599" t="s">
        <v>45</v>
      </c>
      <c r="R3599" t="s">
        <v>44</v>
      </c>
      <c r="S3599" t="s">
        <v>44</v>
      </c>
      <c r="T3599" t="s">
        <v>44</v>
      </c>
      <c r="U3599" t="s">
        <v>44</v>
      </c>
      <c r="V3599" t="s">
        <v>45</v>
      </c>
      <c r="W3599" t="s">
        <v>44</v>
      </c>
      <c r="X3599">
        <v>1</v>
      </c>
      <c r="Y3599" t="str">
        <f>VLOOKUP(Z3599:Z10630,'VLOOKUP Ranges'!$A$2:$B$5,2,TRUE)</f>
        <v>70-89</v>
      </c>
      <c r="Z3599">
        <v>84</v>
      </c>
      <c r="AA3599">
        <v>424.75</v>
      </c>
      <c r="AB3599" t="s">
        <v>44</v>
      </c>
      <c r="AC3599">
        <v>0</v>
      </c>
      <c r="AD3599">
        <v>54</v>
      </c>
      <c r="AE3599">
        <v>4456</v>
      </c>
      <c r="AG3599" t="b">
        <v>0</v>
      </c>
      <c r="AH3599" t="b">
        <v>0</v>
      </c>
      <c r="AI3599" t="b">
        <v>1</v>
      </c>
      <c r="AJ3599" t="b">
        <v>0</v>
      </c>
      <c r="AK3599" t="b">
        <v>0</v>
      </c>
      <c r="AL3599" t="b">
        <v>1</v>
      </c>
      <c r="AM3599" t="b">
        <v>0</v>
      </c>
      <c r="AN3599">
        <v>84.95</v>
      </c>
      <c r="AO3599">
        <f t="shared" si="56"/>
        <v>84</v>
      </c>
      <c r="AP3599" t="b">
        <v>0</v>
      </c>
    </row>
    <row r="3600" spans="1:42" x14ac:dyDescent="0.25">
      <c r="A3600" t="s">
        <v>6442</v>
      </c>
      <c r="B3600">
        <v>1</v>
      </c>
      <c r="C3600" t="s">
        <v>40</v>
      </c>
      <c r="D3600" t="s">
        <v>41</v>
      </c>
      <c r="E3600" t="s">
        <v>544</v>
      </c>
      <c r="F3600">
        <v>93304</v>
      </c>
      <c r="G3600" t="s">
        <v>4736</v>
      </c>
      <c r="H3600">
        <v>35.339796</v>
      </c>
      <c r="I3600">
        <v>-119.023552</v>
      </c>
      <c r="J3600">
        <v>0</v>
      </c>
      <c r="K3600">
        <v>0</v>
      </c>
      <c r="L3600">
        <v>0</v>
      </c>
      <c r="M3600">
        <v>0</v>
      </c>
      <c r="N3600" t="str">
        <f>VLOOKUP(O3600:O10631,'VLOOKUP Ranges'!$A$9:$B$12,2,TRUE)</f>
        <v>29-55</v>
      </c>
      <c r="O3600">
        <v>49</v>
      </c>
      <c r="P3600">
        <v>1</v>
      </c>
      <c r="Q3600" t="s">
        <v>44</v>
      </c>
      <c r="R3600" t="s">
        <v>45</v>
      </c>
      <c r="S3600" t="s">
        <v>45</v>
      </c>
      <c r="T3600" t="s">
        <v>45</v>
      </c>
      <c r="U3600" t="s">
        <v>45</v>
      </c>
      <c r="V3600" t="s">
        <v>44</v>
      </c>
      <c r="W3600" t="s">
        <v>44</v>
      </c>
      <c r="X3600">
        <v>0</v>
      </c>
      <c r="Y3600" t="str">
        <f>VLOOKUP(Z3600:Z10631,'VLOOKUP Ranges'!$A$2:$B$5,2,TRUE)</f>
        <v>35-70</v>
      </c>
      <c r="Z3600">
        <v>67.400000000000006</v>
      </c>
      <c r="AA3600">
        <v>3306.85</v>
      </c>
      <c r="AB3600" t="s">
        <v>44</v>
      </c>
      <c r="AC3600">
        <v>0</v>
      </c>
      <c r="AD3600">
        <v>66</v>
      </c>
      <c r="AE3600">
        <v>5075</v>
      </c>
      <c r="AG3600" t="b">
        <v>0</v>
      </c>
      <c r="AH3600" t="b">
        <v>1</v>
      </c>
      <c r="AI3600" t="b">
        <v>0</v>
      </c>
      <c r="AJ3600" t="b">
        <v>0</v>
      </c>
      <c r="AK3600" t="b">
        <v>0</v>
      </c>
      <c r="AL3600" t="b">
        <v>0</v>
      </c>
      <c r="AM3600" t="b">
        <v>0</v>
      </c>
      <c r="AN3600">
        <v>67.486734693877494</v>
      </c>
      <c r="AO3600">
        <f t="shared" si="56"/>
        <v>68</v>
      </c>
      <c r="AP3600" t="b">
        <v>1</v>
      </c>
    </row>
    <row r="3601" spans="1:42" x14ac:dyDescent="0.25">
      <c r="A3601" t="s">
        <v>6443</v>
      </c>
      <c r="B3601">
        <v>1</v>
      </c>
      <c r="C3601" t="s">
        <v>40</v>
      </c>
      <c r="D3601" t="s">
        <v>41</v>
      </c>
      <c r="E3601" t="s">
        <v>544</v>
      </c>
      <c r="F3601">
        <v>93305</v>
      </c>
      <c r="G3601" t="s">
        <v>4738</v>
      </c>
      <c r="H3601">
        <v>35.391733000000002</v>
      </c>
      <c r="I3601">
        <v>-118.984109</v>
      </c>
      <c r="J3601">
        <v>1</v>
      </c>
      <c r="K3601">
        <v>0</v>
      </c>
      <c r="L3601">
        <v>0</v>
      </c>
      <c r="M3601">
        <v>0</v>
      </c>
      <c r="N3601" t="str">
        <f>VLOOKUP(O3601:O10632,'VLOOKUP Ranges'!$A$9:$B$12,2,TRUE)</f>
        <v>1-9</v>
      </c>
      <c r="O3601">
        <v>8</v>
      </c>
      <c r="P3601">
        <v>1</v>
      </c>
      <c r="Q3601" t="s">
        <v>44</v>
      </c>
      <c r="R3601" t="s">
        <v>66</v>
      </c>
      <c r="S3601" t="s">
        <v>66</v>
      </c>
      <c r="T3601" t="s">
        <v>66</v>
      </c>
      <c r="U3601" t="s">
        <v>66</v>
      </c>
      <c r="V3601" t="s">
        <v>66</v>
      </c>
      <c r="W3601" t="s">
        <v>66</v>
      </c>
      <c r="X3601">
        <v>1</v>
      </c>
      <c r="Y3601" t="str">
        <f>VLOOKUP(Z3601:Z10632,'VLOOKUP Ranges'!$A$2:$B$5,2,TRUE)</f>
        <v>18-35</v>
      </c>
      <c r="Z3601">
        <v>19.7</v>
      </c>
      <c r="AA3601">
        <v>168.9</v>
      </c>
      <c r="AB3601" t="s">
        <v>44</v>
      </c>
      <c r="AC3601">
        <v>0</v>
      </c>
      <c r="AD3601">
        <v>22</v>
      </c>
      <c r="AE3601">
        <v>5498</v>
      </c>
      <c r="AG3601" t="b">
        <v>0</v>
      </c>
      <c r="AH3601" t="b">
        <v>0</v>
      </c>
      <c r="AI3601" t="b">
        <v>0</v>
      </c>
      <c r="AJ3601" t="b">
        <v>1</v>
      </c>
      <c r="AK3601" t="b">
        <v>0</v>
      </c>
      <c r="AL3601" t="b">
        <v>0</v>
      </c>
      <c r="AM3601" t="b">
        <v>0</v>
      </c>
      <c r="AN3601">
        <v>21.112500000000001</v>
      </c>
      <c r="AO3601">
        <f t="shared" si="56"/>
        <v>20</v>
      </c>
      <c r="AP3601" t="b">
        <v>0</v>
      </c>
    </row>
    <row r="3602" spans="1:42" x14ac:dyDescent="0.25">
      <c r="A3602" t="s">
        <v>6444</v>
      </c>
      <c r="B3602">
        <v>1</v>
      </c>
      <c r="C3602" t="s">
        <v>40</v>
      </c>
      <c r="D3602" t="s">
        <v>41</v>
      </c>
      <c r="E3602" t="s">
        <v>544</v>
      </c>
      <c r="F3602">
        <v>93306</v>
      </c>
      <c r="G3602" t="s">
        <v>2595</v>
      </c>
      <c r="H3602">
        <v>35.449880999999998</v>
      </c>
      <c r="I3602">
        <v>-118.841442</v>
      </c>
      <c r="J3602">
        <v>1</v>
      </c>
      <c r="K3602">
        <v>0</v>
      </c>
      <c r="L3602">
        <v>0</v>
      </c>
      <c r="M3602">
        <v>0</v>
      </c>
      <c r="N3602" t="str">
        <f>VLOOKUP(O3602:O10633,'VLOOKUP Ranges'!$A$9:$B$12,2,TRUE)</f>
        <v>1-9</v>
      </c>
      <c r="O3602">
        <v>3</v>
      </c>
      <c r="P3602">
        <v>1</v>
      </c>
      <c r="Q3602" t="s">
        <v>44</v>
      </c>
      <c r="R3602" t="s">
        <v>44</v>
      </c>
      <c r="S3602" t="s">
        <v>44</v>
      </c>
      <c r="T3602" t="s">
        <v>44</v>
      </c>
      <c r="U3602" t="s">
        <v>44</v>
      </c>
      <c r="V3602" t="s">
        <v>44</v>
      </c>
      <c r="W3602" t="s">
        <v>45</v>
      </c>
      <c r="X3602">
        <v>1</v>
      </c>
      <c r="Y3602" t="str">
        <f>VLOOKUP(Z3602:Z10633,'VLOOKUP Ranges'!$A$2:$B$5,2,TRUE)</f>
        <v>70-89</v>
      </c>
      <c r="Z3602">
        <v>80.349999999999994</v>
      </c>
      <c r="AA3602">
        <v>253.8</v>
      </c>
      <c r="AB3602" t="s">
        <v>44</v>
      </c>
      <c r="AC3602">
        <v>0</v>
      </c>
      <c r="AD3602">
        <v>51</v>
      </c>
      <c r="AE3602">
        <v>4203</v>
      </c>
      <c r="AG3602" t="b">
        <v>0</v>
      </c>
      <c r="AH3602" t="b">
        <v>0</v>
      </c>
      <c r="AI3602" t="b">
        <v>1</v>
      </c>
      <c r="AJ3602" t="b">
        <v>0</v>
      </c>
      <c r="AK3602" t="b">
        <v>0</v>
      </c>
      <c r="AL3602" t="b">
        <v>1</v>
      </c>
      <c r="AM3602" t="b">
        <v>0</v>
      </c>
      <c r="AN3602">
        <v>84.6</v>
      </c>
      <c r="AO3602">
        <f t="shared" si="56"/>
        <v>81</v>
      </c>
      <c r="AP3602" t="b">
        <v>0</v>
      </c>
    </row>
    <row r="3603" spans="1:42" x14ac:dyDescent="0.25">
      <c r="A3603" t="s">
        <v>6445</v>
      </c>
      <c r="B3603">
        <v>1</v>
      </c>
      <c r="C3603" t="s">
        <v>40</v>
      </c>
      <c r="D3603" t="s">
        <v>41</v>
      </c>
      <c r="E3603" t="s">
        <v>544</v>
      </c>
      <c r="F3603">
        <v>93307</v>
      </c>
      <c r="G3603" t="s">
        <v>4741</v>
      </c>
      <c r="H3603">
        <v>35.280113</v>
      </c>
      <c r="I3603">
        <v>-118.962329</v>
      </c>
      <c r="J3603">
        <v>1</v>
      </c>
      <c r="K3603">
        <v>0</v>
      </c>
      <c r="L3603">
        <v>1</v>
      </c>
      <c r="M3603">
        <v>1</v>
      </c>
      <c r="N3603" t="str">
        <f>VLOOKUP(O3603:O10634,'VLOOKUP Ranges'!$A$9:$B$12,2,TRUE)</f>
        <v>9-29</v>
      </c>
      <c r="O3603">
        <v>9</v>
      </c>
      <c r="P3603">
        <v>1</v>
      </c>
      <c r="Q3603" t="s">
        <v>44</v>
      </c>
      <c r="R3603" t="s">
        <v>66</v>
      </c>
      <c r="S3603" t="s">
        <v>66</v>
      </c>
      <c r="T3603" t="s">
        <v>66</v>
      </c>
      <c r="U3603" t="s">
        <v>66</v>
      </c>
      <c r="V3603" t="s">
        <v>66</v>
      </c>
      <c r="W3603" t="s">
        <v>66</v>
      </c>
      <c r="X3603">
        <v>0</v>
      </c>
      <c r="Y3603" t="str">
        <f>VLOOKUP(Z3603:Z10634,'VLOOKUP Ranges'!$A$2:$B$5,2,TRUE)</f>
        <v>18-35</v>
      </c>
      <c r="Z3603">
        <v>19.600000000000001</v>
      </c>
      <c r="AA3603">
        <v>197.4</v>
      </c>
      <c r="AB3603" t="s">
        <v>44</v>
      </c>
      <c r="AC3603">
        <v>0</v>
      </c>
      <c r="AD3603">
        <v>65</v>
      </c>
      <c r="AE3603">
        <v>4406</v>
      </c>
      <c r="AG3603" t="b">
        <v>0</v>
      </c>
      <c r="AH3603" t="b">
        <v>1</v>
      </c>
      <c r="AI3603" t="b">
        <v>0</v>
      </c>
      <c r="AJ3603" t="b">
        <v>1</v>
      </c>
      <c r="AK3603" t="b">
        <v>0</v>
      </c>
      <c r="AL3603" t="b">
        <v>0</v>
      </c>
      <c r="AM3603" t="b">
        <v>1</v>
      </c>
      <c r="AN3603">
        <v>21.933333333333302</v>
      </c>
      <c r="AO3603">
        <f t="shared" si="56"/>
        <v>20</v>
      </c>
      <c r="AP3603" t="b">
        <v>0</v>
      </c>
    </row>
    <row r="3604" spans="1:42" x14ac:dyDescent="0.25">
      <c r="A3604" t="s">
        <v>6446</v>
      </c>
      <c r="B3604">
        <v>1</v>
      </c>
      <c r="C3604" t="s">
        <v>40</v>
      </c>
      <c r="D3604" t="s">
        <v>41</v>
      </c>
      <c r="E3604" t="s">
        <v>544</v>
      </c>
      <c r="F3604">
        <v>93308</v>
      </c>
      <c r="G3604" t="s">
        <v>4743</v>
      </c>
      <c r="H3604">
        <v>35.559617000000003</v>
      </c>
      <c r="I3604">
        <v>-118.925185</v>
      </c>
      <c r="J3604">
        <v>1</v>
      </c>
      <c r="K3604">
        <v>0</v>
      </c>
      <c r="L3604">
        <v>1</v>
      </c>
      <c r="M3604">
        <v>1</v>
      </c>
      <c r="N3604" t="str">
        <f>VLOOKUP(O3604:O10635,'VLOOKUP Ranges'!$A$9:$B$12,2,TRUE)</f>
        <v>55-77</v>
      </c>
      <c r="O3604">
        <v>67</v>
      </c>
      <c r="P3604">
        <v>1</v>
      </c>
      <c r="Q3604" t="s">
        <v>44</v>
      </c>
      <c r="R3604" t="s">
        <v>45</v>
      </c>
      <c r="S3604" t="s">
        <v>45</v>
      </c>
      <c r="T3604" t="s">
        <v>44</v>
      </c>
      <c r="U3604" t="s">
        <v>44</v>
      </c>
      <c r="V3604" t="s">
        <v>44</v>
      </c>
      <c r="W3604" t="s">
        <v>44</v>
      </c>
      <c r="X3604">
        <v>1</v>
      </c>
      <c r="Y3604" t="str">
        <f>VLOOKUP(Z3604:Z10635,'VLOOKUP Ranges'!$A$2:$B$5,2,TRUE)</f>
        <v>35-70</v>
      </c>
      <c r="Z3604">
        <v>54.2</v>
      </c>
      <c r="AA3604">
        <v>3838.2</v>
      </c>
      <c r="AB3604" t="s">
        <v>44</v>
      </c>
      <c r="AC3604">
        <v>0</v>
      </c>
      <c r="AD3604">
        <v>57</v>
      </c>
      <c r="AE3604">
        <v>6005</v>
      </c>
      <c r="AG3604" t="b">
        <v>0</v>
      </c>
      <c r="AH3604" t="b">
        <v>1</v>
      </c>
      <c r="AI3604" t="b">
        <v>0</v>
      </c>
      <c r="AJ3604" t="b">
        <v>0</v>
      </c>
      <c r="AK3604" t="b">
        <v>0</v>
      </c>
      <c r="AL3604" t="b">
        <v>0</v>
      </c>
      <c r="AM3604" t="b">
        <v>0</v>
      </c>
      <c r="AN3604">
        <v>57.286567164179097</v>
      </c>
      <c r="AO3604">
        <f t="shared" si="56"/>
        <v>55</v>
      </c>
      <c r="AP3604" t="b">
        <v>1</v>
      </c>
    </row>
    <row r="3605" spans="1:42" x14ac:dyDescent="0.25">
      <c r="A3605" t="s">
        <v>6447</v>
      </c>
      <c r="B3605">
        <v>1</v>
      </c>
      <c r="C3605" t="s">
        <v>40</v>
      </c>
      <c r="D3605" t="s">
        <v>41</v>
      </c>
      <c r="E3605" t="s">
        <v>544</v>
      </c>
      <c r="F3605">
        <v>93309</v>
      </c>
      <c r="G3605" t="s">
        <v>4745</v>
      </c>
      <c r="H3605">
        <v>35.342891000000002</v>
      </c>
      <c r="I3605">
        <v>-119.064803</v>
      </c>
      <c r="J3605">
        <v>1</v>
      </c>
      <c r="K3605">
        <v>0</v>
      </c>
      <c r="L3605">
        <v>0</v>
      </c>
      <c r="M3605">
        <v>0</v>
      </c>
      <c r="N3605" t="str">
        <f>VLOOKUP(O3605:O10636,'VLOOKUP Ranges'!$A$9:$B$12,2,TRUE)</f>
        <v>29-55</v>
      </c>
      <c r="O3605">
        <v>46</v>
      </c>
      <c r="P3605">
        <v>1</v>
      </c>
      <c r="Q3605" t="s">
        <v>44</v>
      </c>
      <c r="R3605" t="s">
        <v>44</v>
      </c>
      <c r="S3605" t="s">
        <v>44</v>
      </c>
      <c r="T3605" t="s">
        <v>44</v>
      </c>
      <c r="U3605" t="s">
        <v>44</v>
      </c>
      <c r="V3605" t="s">
        <v>44</v>
      </c>
      <c r="W3605" t="s">
        <v>44</v>
      </c>
      <c r="X3605">
        <v>1</v>
      </c>
      <c r="Y3605" t="str">
        <f>VLOOKUP(Z3605:Z10636,'VLOOKUP Ranges'!$A$2:$B$5,2,TRUE)</f>
        <v>35-70</v>
      </c>
      <c r="Z3605">
        <v>45.2</v>
      </c>
      <c r="AA3605">
        <v>2065.15</v>
      </c>
      <c r="AB3605" t="s">
        <v>44</v>
      </c>
      <c r="AC3605">
        <v>0</v>
      </c>
      <c r="AD3605">
        <v>75</v>
      </c>
      <c r="AE3605">
        <v>3150</v>
      </c>
      <c r="AG3605" t="b">
        <v>0</v>
      </c>
      <c r="AH3605" t="b">
        <v>0</v>
      </c>
      <c r="AI3605" t="b">
        <v>0</v>
      </c>
      <c r="AJ3605" t="b">
        <v>0</v>
      </c>
      <c r="AK3605" t="b">
        <v>1</v>
      </c>
      <c r="AL3605" t="b">
        <v>0</v>
      </c>
      <c r="AM3605" t="b">
        <v>0</v>
      </c>
      <c r="AN3605">
        <v>44.894565217391303</v>
      </c>
      <c r="AO3605">
        <f t="shared" si="56"/>
        <v>46</v>
      </c>
      <c r="AP3605" t="b">
        <v>0</v>
      </c>
    </row>
    <row r="3606" spans="1:42" x14ac:dyDescent="0.25">
      <c r="A3606" t="s">
        <v>6448</v>
      </c>
      <c r="B3606">
        <v>1</v>
      </c>
      <c r="C3606" t="s">
        <v>40</v>
      </c>
      <c r="D3606" t="s">
        <v>41</v>
      </c>
      <c r="E3606" t="s">
        <v>544</v>
      </c>
      <c r="F3606">
        <v>93311</v>
      </c>
      <c r="G3606" t="s">
        <v>545</v>
      </c>
      <c r="H3606">
        <v>35.16207</v>
      </c>
      <c r="I3606">
        <v>-119.19448800000001</v>
      </c>
      <c r="J3606">
        <v>0</v>
      </c>
      <c r="K3606">
        <v>0</v>
      </c>
      <c r="L3606">
        <v>1</v>
      </c>
      <c r="M3606">
        <v>0</v>
      </c>
      <c r="N3606" t="str">
        <f>VLOOKUP(O3606:O10637,'VLOOKUP Ranges'!$A$9:$B$12,2,TRUE)</f>
        <v>55-77</v>
      </c>
      <c r="O3606">
        <v>67</v>
      </c>
      <c r="P3606">
        <v>1</v>
      </c>
      <c r="Q3606" t="s">
        <v>45</v>
      </c>
      <c r="R3606" t="s">
        <v>45</v>
      </c>
      <c r="S3606" t="s">
        <v>45</v>
      </c>
      <c r="T3606" t="s">
        <v>45</v>
      </c>
      <c r="U3606" t="s">
        <v>44</v>
      </c>
      <c r="V3606" t="s">
        <v>44</v>
      </c>
      <c r="W3606" t="s">
        <v>45</v>
      </c>
      <c r="X3606">
        <v>0</v>
      </c>
      <c r="Y3606" t="str">
        <f>VLOOKUP(Z3606:Z10637,'VLOOKUP Ranges'!$A$2:$B$5,2,TRUE)</f>
        <v>70-89</v>
      </c>
      <c r="Z3606">
        <v>75.099999999999994</v>
      </c>
      <c r="AA3606">
        <v>5064.45</v>
      </c>
      <c r="AB3606" t="s">
        <v>44</v>
      </c>
      <c r="AC3606">
        <v>0</v>
      </c>
      <c r="AD3606">
        <v>25</v>
      </c>
      <c r="AE3606">
        <v>4931</v>
      </c>
      <c r="AG3606" t="b">
        <v>1</v>
      </c>
      <c r="AH3606" t="b">
        <v>0</v>
      </c>
      <c r="AI3606" t="b">
        <v>0</v>
      </c>
      <c r="AJ3606" t="b">
        <v>0</v>
      </c>
      <c r="AK3606" t="b">
        <v>0</v>
      </c>
      <c r="AL3606" t="b">
        <v>0</v>
      </c>
      <c r="AM3606" t="b">
        <v>1</v>
      </c>
      <c r="AN3606">
        <v>75.588805970149195</v>
      </c>
      <c r="AO3606">
        <f t="shared" si="56"/>
        <v>76</v>
      </c>
      <c r="AP3606" t="b">
        <v>1</v>
      </c>
    </row>
    <row r="3607" spans="1:42" x14ac:dyDescent="0.25">
      <c r="A3607" t="s">
        <v>6449</v>
      </c>
      <c r="B3607">
        <v>1</v>
      </c>
      <c r="C3607" t="s">
        <v>40</v>
      </c>
      <c r="D3607" t="s">
        <v>41</v>
      </c>
      <c r="E3607" t="s">
        <v>544</v>
      </c>
      <c r="F3607">
        <v>93312</v>
      </c>
      <c r="G3607" t="s">
        <v>3375</v>
      </c>
      <c r="H3607">
        <v>35.392598999999997</v>
      </c>
      <c r="I3607">
        <v>-119.245341</v>
      </c>
      <c r="J3607">
        <v>0</v>
      </c>
      <c r="K3607">
        <v>0</v>
      </c>
      <c r="L3607">
        <v>1</v>
      </c>
      <c r="M3607">
        <v>0</v>
      </c>
      <c r="N3607" t="str">
        <f>VLOOKUP(O3607:O10638,'VLOOKUP Ranges'!$A$9:$B$12,2,TRUE)</f>
        <v>55-77</v>
      </c>
      <c r="O3607">
        <v>55</v>
      </c>
      <c r="P3607">
        <v>1</v>
      </c>
      <c r="Q3607" t="s">
        <v>44</v>
      </c>
      <c r="R3607" t="s">
        <v>66</v>
      </c>
      <c r="S3607" t="s">
        <v>66</v>
      </c>
      <c r="T3607" t="s">
        <v>66</v>
      </c>
      <c r="U3607" t="s">
        <v>66</v>
      </c>
      <c r="V3607" t="s">
        <v>66</v>
      </c>
      <c r="W3607" t="s">
        <v>66</v>
      </c>
      <c r="X3607">
        <v>0</v>
      </c>
      <c r="Y3607" t="str">
        <f>VLOOKUP(Z3607:Z10638,'VLOOKUP Ranges'!$A$2:$B$5,2,TRUE)</f>
        <v>18-35</v>
      </c>
      <c r="Z3607">
        <v>19.7</v>
      </c>
      <c r="AA3607">
        <v>1140.05</v>
      </c>
      <c r="AB3607" t="s">
        <v>44</v>
      </c>
      <c r="AC3607">
        <v>0</v>
      </c>
      <c r="AD3607">
        <v>28</v>
      </c>
      <c r="AE3607">
        <v>4888</v>
      </c>
      <c r="AG3607" t="b">
        <v>1</v>
      </c>
      <c r="AH3607" t="b">
        <v>0</v>
      </c>
      <c r="AI3607" t="b">
        <v>0</v>
      </c>
      <c r="AJ3607" t="b">
        <v>1</v>
      </c>
      <c r="AK3607" t="b">
        <v>0</v>
      </c>
      <c r="AL3607" t="b">
        <v>1</v>
      </c>
      <c r="AM3607" t="b">
        <v>0</v>
      </c>
      <c r="AN3607">
        <v>20.728181818181799</v>
      </c>
      <c r="AO3607">
        <f t="shared" si="56"/>
        <v>20</v>
      </c>
      <c r="AP3607" t="b">
        <v>0</v>
      </c>
    </row>
    <row r="3608" spans="1:42" x14ac:dyDescent="0.25">
      <c r="A3608" t="s">
        <v>6450</v>
      </c>
      <c r="B3608">
        <v>1</v>
      </c>
      <c r="C3608" t="s">
        <v>40</v>
      </c>
      <c r="D3608" t="s">
        <v>41</v>
      </c>
      <c r="E3608" t="s">
        <v>544</v>
      </c>
      <c r="F3608">
        <v>93313</v>
      </c>
      <c r="G3608" t="s">
        <v>4748</v>
      </c>
      <c r="H3608">
        <v>35.140937999999998</v>
      </c>
      <c r="I3608">
        <v>-119.051348</v>
      </c>
      <c r="J3608">
        <v>1</v>
      </c>
      <c r="K3608">
        <v>0</v>
      </c>
      <c r="L3608">
        <v>1</v>
      </c>
      <c r="M3608">
        <v>0</v>
      </c>
      <c r="N3608" t="str">
        <f>VLOOKUP(O3608:O10639,'VLOOKUP Ranges'!$A$9:$B$12,2,TRUE)</f>
        <v>29-55</v>
      </c>
      <c r="O3608">
        <v>33</v>
      </c>
      <c r="P3608">
        <v>1</v>
      </c>
      <c r="Q3608" t="s">
        <v>45</v>
      </c>
      <c r="R3608" t="s">
        <v>45</v>
      </c>
      <c r="S3608" t="s">
        <v>45</v>
      </c>
      <c r="T3608" t="s">
        <v>45</v>
      </c>
      <c r="U3608" t="s">
        <v>44</v>
      </c>
      <c r="V3608" t="s">
        <v>45</v>
      </c>
      <c r="W3608" t="s">
        <v>44</v>
      </c>
      <c r="X3608">
        <v>1</v>
      </c>
      <c r="Y3608" t="str">
        <f>VLOOKUP(Z3608:Z10639,'VLOOKUP Ranges'!$A$2:$B$5,2,TRUE)</f>
        <v>70-89</v>
      </c>
      <c r="Z3608">
        <v>72.75</v>
      </c>
      <c r="AA3608">
        <v>2447.4499999999998</v>
      </c>
      <c r="AB3608" t="s">
        <v>44</v>
      </c>
      <c r="AC3608">
        <v>0</v>
      </c>
      <c r="AD3608">
        <v>75</v>
      </c>
      <c r="AE3608">
        <v>4959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  <c r="AM3608" t="b">
        <v>0</v>
      </c>
      <c r="AN3608">
        <v>74.165151515151507</v>
      </c>
      <c r="AO3608">
        <f t="shared" si="56"/>
        <v>73</v>
      </c>
      <c r="AP3608" t="b">
        <v>1</v>
      </c>
    </row>
    <row r="3609" spans="1:42" x14ac:dyDescent="0.25">
      <c r="A3609" t="s">
        <v>6451</v>
      </c>
      <c r="B3609">
        <v>1</v>
      </c>
      <c r="C3609" t="s">
        <v>40</v>
      </c>
      <c r="D3609" t="s">
        <v>41</v>
      </c>
      <c r="E3609" t="s">
        <v>547</v>
      </c>
      <c r="F3609">
        <v>93401</v>
      </c>
      <c r="G3609" t="s">
        <v>2597</v>
      </c>
      <c r="H3609">
        <v>35.233744999999999</v>
      </c>
      <c r="I3609">
        <v>-120.626442</v>
      </c>
      <c r="J3609">
        <v>1</v>
      </c>
      <c r="K3609">
        <v>0</v>
      </c>
      <c r="L3609">
        <v>1</v>
      </c>
      <c r="M3609">
        <v>1</v>
      </c>
      <c r="N3609" t="str">
        <f>VLOOKUP(O3609:O10640,'VLOOKUP Ranges'!$A$9:$B$12,2,TRUE)</f>
        <v>55-77</v>
      </c>
      <c r="O3609">
        <v>62</v>
      </c>
      <c r="P3609">
        <v>1</v>
      </c>
      <c r="Q3609" t="s">
        <v>44</v>
      </c>
      <c r="R3609" t="s">
        <v>66</v>
      </c>
      <c r="S3609" t="s">
        <v>66</v>
      </c>
      <c r="T3609" t="s">
        <v>66</v>
      </c>
      <c r="U3609" t="s">
        <v>66</v>
      </c>
      <c r="V3609" t="s">
        <v>66</v>
      </c>
      <c r="W3609" t="s">
        <v>66</v>
      </c>
      <c r="X3609">
        <v>0</v>
      </c>
      <c r="Y3609" t="str">
        <f>VLOOKUP(Z3609:Z10640,'VLOOKUP Ranges'!$A$2:$B$5,2,TRUE)</f>
        <v>18-35</v>
      </c>
      <c r="Z3609">
        <v>20.05</v>
      </c>
      <c r="AA3609">
        <v>1263.9000000000001</v>
      </c>
      <c r="AB3609" t="s">
        <v>44</v>
      </c>
      <c r="AC3609">
        <v>0</v>
      </c>
      <c r="AD3609">
        <v>63</v>
      </c>
      <c r="AE3609">
        <v>6444</v>
      </c>
      <c r="AG3609" t="b">
        <v>0</v>
      </c>
      <c r="AH3609" t="b">
        <v>1</v>
      </c>
      <c r="AI3609" t="b">
        <v>0</v>
      </c>
      <c r="AJ3609" t="b">
        <v>1</v>
      </c>
      <c r="AK3609" t="b">
        <v>1</v>
      </c>
      <c r="AL3609" t="b">
        <v>0</v>
      </c>
      <c r="AM3609" t="b">
        <v>0</v>
      </c>
      <c r="AN3609">
        <v>20.3854838709677</v>
      </c>
      <c r="AO3609">
        <f t="shared" si="56"/>
        <v>21</v>
      </c>
      <c r="AP3609" t="b">
        <v>0</v>
      </c>
    </row>
    <row r="3610" spans="1:42" x14ac:dyDescent="0.25">
      <c r="A3610" t="s">
        <v>6452</v>
      </c>
      <c r="B3610">
        <v>1</v>
      </c>
      <c r="C3610" t="s">
        <v>40</v>
      </c>
      <c r="D3610" t="s">
        <v>41</v>
      </c>
      <c r="E3610" t="s">
        <v>547</v>
      </c>
      <c r="F3610">
        <v>93405</v>
      </c>
      <c r="G3610" t="s">
        <v>548</v>
      </c>
      <c r="H3610">
        <v>35.236548999999997</v>
      </c>
      <c r="I3610">
        <v>-120.727344</v>
      </c>
      <c r="J3610">
        <v>1</v>
      </c>
      <c r="K3610">
        <v>0</v>
      </c>
      <c r="L3610">
        <v>1</v>
      </c>
      <c r="M3610">
        <v>1</v>
      </c>
      <c r="N3610" t="str">
        <f>VLOOKUP(O3610:O10641,'VLOOKUP Ranges'!$A$9:$B$12,2,TRUE)</f>
        <v>29-55</v>
      </c>
      <c r="O3610">
        <v>49</v>
      </c>
      <c r="P3610">
        <v>0</v>
      </c>
      <c r="Q3610" t="s">
        <v>62</v>
      </c>
      <c r="R3610" t="s">
        <v>45</v>
      </c>
      <c r="S3610" t="s">
        <v>44</v>
      </c>
      <c r="T3610" t="s">
        <v>44</v>
      </c>
      <c r="U3610" t="s">
        <v>44</v>
      </c>
      <c r="V3610" t="s">
        <v>44</v>
      </c>
      <c r="W3610" t="s">
        <v>45</v>
      </c>
      <c r="X3610">
        <v>1</v>
      </c>
      <c r="Y3610" t="str">
        <f>VLOOKUP(Z3610:Z10641,'VLOOKUP Ranges'!$A$2:$B$5,2,TRUE)</f>
        <v>35-70</v>
      </c>
      <c r="Z3610">
        <v>39.200000000000003</v>
      </c>
      <c r="AA3610">
        <v>1838.15</v>
      </c>
      <c r="AB3610" t="s">
        <v>44</v>
      </c>
      <c r="AC3610">
        <v>0</v>
      </c>
      <c r="AD3610">
        <v>39</v>
      </c>
      <c r="AE3610">
        <v>4810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  <c r="AL3610" t="b">
        <v>1</v>
      </c>
      <c r="AM3610" t="b">
        <v>0</v>
      </c>
      <c r="AN3610">
        <v>37.513265306122399</v>
      </c>
      <c r="AO3610">
        <f t="shared" si="56"/>
        <v>40</v>
      </c>
      <c r="AP3610" t="b">
        <v>0</v>
      </c>
    </row>
    <row r="3611" spans="1:42" x14ac:dyDescent="0.25">
      <c r="A3611" t="s">
        <v>6453</v>
      </c>
      <c r="B3611">
        <v>1</v>
      </c>
      <c r="C3611" t="s">
        <v>40</v>
      </c>
      <c r="D3611" t="s">
        <v>41</v>
      </c>
      <c r="E3611" t="s">
        <v>4752</v>
      </c>
      <c r="F3611">
        <v>93420</v>
      </c>
      <c r="G3611" t="s">
        <v>4753</v>
      </c>
      <c r="H3611">
        <v>35.176236000000003</v>
      </c>
      <c r="I3611">
        <v>-120.483243</v>
      </c>
      <c r="J3611">
        <v>1</v>
      </c>
      <c r="K3611">
        <v>0</v>
      </c>
      <c r="L3611">
        <v>0</v>
      </c>
      <c r="M3611">
        <v>0</v>
      </c>
      <c r="N3611" t="str">
        <f>VLOOKUP(O3611:O10642,'VLOOKUP Ranges'!$A$9:$B$12,2,TRUE)</f>
        <v>1-9</v>
      </c>
      <c r="O3611">
        <v>1</v>
      </c>
      <c r="P3611">
        <v>1</v>
      </c>
      <c r="Q3611" t="s">
        <v>44</v>
      </c>
      <c r="R3611" t="s">
        <v>44</v>
      </c>
      <c r="S3611" t="s">
        <v>44</v>
      </c>
      <c r="T3611" t="s">
        <v>44</v>
      </c>
      <c r="U3611" t="s">
        <v>44</v>
      </c>
      <c r="V3611" t="s">
        <v>44</v>
      </c>
      <c r="W3611" t="s">
        <v>44</v>
      </c>
      <c r="X3611">
        <v>1</v>
      </c>
      <c r="Y3611" t="str">
        <f>VLOOKUP(Z3611:Z10642,'VLOOKUP Ranges'!$A$2:$B$5,2,TRUE)</f>
        <v>35-70</v>
      </c>
      <c r="Z3611">
        <v>44.75</v>
      </c>
      <c r="AA3611">
        <v>44.75</v>
      </c>
      <c r="AB3611" t="s">
        <v>44</v>
      </c>
      <c r="AC3611">
        <v>0</v>
      </c>
      <c r="AD3611">
        <v>59</v>
      </c>
      <c r="AE3611">
        <v>5479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1</v>
      </c>
      <c r="AM3611" t="b">
        <v>0</v>
      </c>
      <c r="AN3611">
        <v>44.75</v>
      </c>
      <c r="AO3611">
        <f t="shared" si="56"/>
        <v>45</v>
      </c>
      <c r="AP3611" t="b">
        <v>0</v>
      </c>
    </row>
    <row r="3612" spans="1:42" x14ac:dyDescent="0.25">
      <c r="A3612" t="s">
        <v>6454</v>
      </c>
      <c r="B3612">
        <v>1</v>
      </c>
      <c r="C3612" t="s">
        <v>40</v>
      </c>
      <c r="D3612" t="s">
        <v>41</v>
      </c>
      <c r="E3612" t="s">
        <v>4755</v>
      </c>
      <c r="F3612">
        <v>93422</v>
      </c>
      <c r="G3612" t="s">
        <v>4756</v>
      </c>
      <c r="H3612">
        <v>35.453912000000003</v>
      </c>
      <c r="I3612">
        <v>-120.69461</v>
      </c>
      <c r="J3612">
        <v>1</v>
      </c>
      <c r="K3612">
        <v>0</v>
      </c>
      <c r="L3612">
        <v>1</v>
      </c>
      <c r="M3612">
        <v>0</v>
      </c>
      <c r="N3612" t="str">
        <f>VLOOKUP(O3612:O10643,'VLOOKUP Ranges'!$A$9:$B$12,2,TRUE)</f>
        <v>9-29</v>
      </c>
      <c r="O3612">
        <v>14</v>
      </c>
      <c r="P3612">
        <v>1</v>
      </c>
      <c r="Q3612" t="s">
        <v>45</v>
      </c>
      <c r="R3612" t="s">
        <v>44</v>
      </c>
      <c r="S3612" t="s">
        <v>45</v>
      </c>
      <c r="T3612" t="s">
        <v>45</v>
      </c>
      <c r="U3612" t="s">
        <v>44</v>
      </c>
      <c r="V3612" t="s">
        <v>44</v>
      </c>
      <c r="W3612" t="s">
        <v>44</v>
      </c>
      <c r="X3612">
        <v>1</v>
      </c>
      <c r="Y3612" t="str">
        <f>VLOOKUP(Z3612:Z10643,'VLOOKUP Ranges'!$A$2:$B$5,2,TRUE)</f>
        <v>70-89</v>
      </c>
      <c r="Z3612">
        <v>82.65</v>
      </c>
      <c r="AA3612">
        <v>1185</v>
      </c>
      <c r="AB3612" t="s">
        <v>44</v>
      </c>
      <c r="AC3612">
        <v>0</v>
      </c>
      <c r="AD3612">
        <v>79</v>
      </c>
      <c r="AE3612">
        <v>4965</v>
      </c>
      <c r="AG3612" t="b">
        <v>0</v>
      </c>
      <c r="AH3612" t="b">
        <v>0</v>
      </c>
      <c r="AI3612" t="b">
        <v>1</v>
      </c>
      <c r="AJ3612" t="b">
        <v>0</v>
      </c>
      <c r="AK3612" t="b">
        <v>0</v>
      </c>
      <c r="AL3612" t="b">
        <v>1</v>
      </c>
      <c r="AM3612" t="b">
        <v>0</v>
      </c>
      <c r="AN3612">
        <v>84.642857142857096</v>
      </c>
      <c r="AO3612">
        <f t="shared" si="56"/>
        <v>83</v>
      </c>
      <c r="AP3612" t="b">
        <v>0</v>
      </c>
    </row>
    <row r="3613" spans="1:42" x14ac:dyDescent="0.25">
      <c r="A3613" t="s">
        <v>6455</v>
      </c>
      <c r="B3613">
        <v>1</v>
      </c>
      <c r="C3613" t="s">
        <v>40</v>
      </c>
      <c r="D3613" t="s">
        <v>41</v>
      </c>
      <c r="E3613" t="s">
        <v>4758</v>
      </c>
      <c r="F3613">
        <v>93424</v>
      </c>
      <c r="G3613" t="s">
        <v>4759</v>
      </c>
      <c r="H3613">
        <v>35.186644000000001</v>
      </c>
      <c r="I3613">
        <v>-120.72830500000001</v>
      </c>
      <c r="J3613">
        <v>1</v>
      </c>
      <c r="K3613">
        <v>1</v>
      </c>
      <c r="L3613">
        <v>0</v>
      </c>
      <c r="M3613">
        <v>0</v>
      </c>
      <c r="N3613" t="str">
        <f>VLOOKUP(O3613:O10644,'VLOOKUP Ranges'!$A$9:$B$12,2,TRUE)</f>
        <v>9-29</v>
      </c>
      <c r="O3613">
        <v>18</v>
      </c>
      <c r="P3613">
        <v>1</v>
      </c>
      <c r="Q3613" t="s">
        <v>45</v>
      </c>
      <c r="R3613" t="s">
        <v>44</v>
      </c>
      <c r="S3613" t="s">
        <v>44</v>
      </c>
      <c r="T3613" t="s">
        <v>45</v>
      </c>
      <c r="U3613" t="s">
        <v>45</v>
      </c>
      <c r="V3613" t="s">
        <v>45</v>
      </c>
      <c r="W3613" t="s">
        <v>44</v>
      </c>
      <c r="X3613">
        <v>0</v>
      </c>
      <c r="Y3613" t="str">
        <f>VLOOKUP(Z3613:Z10644,'VLOOKUP Ranges'!$A$2:$B$5,2,TRUE)</f>
        <v>89-118</v>
      </c>
      <c r="Z3613">
        <v>93.9</v>
      </c>
      <c r="AA3613">
        <v>1743.9</v>
      </c>
      <c r="AB3613" t="s">
        <v>44</v>
      </c>
      <c r="AC3613">
        <v>0</v>
      </c>
      <c r="AD3613">
        <v>47</v>
      </c>
      <c r="AE3613">
        <v>3728</v>
      </c>
      <c r="AG3613" t="b">
        <v>0</v>
      </c>
      <c r="AH3613" t="b">
        <v>0</v>
      </c>
      <c r="AI3613" t="b">
        <v>1</v>
      </c>
      <c r="AJ3613" t="b">
        <v>0</v>
      </c>
      <c r="AK3613" t="b">
        <v>0</v>
      </c>
      <c r="AL3613" t="b">
        <v>0</v>
      </c>
      <c r="AM3613" t="b">
        <v>0</v>
      </c>
      <c r="AN3613">
        <v>96.883333333333297</v>
      </c>
      <c r="AO3613">
        <f t="shared" si="56"/>
        <v>94</v>
      </c>
      <c r="AP3613" t="b">
        <v>0</v>
      </c>
    </row>
    <row r="3614" spans="1:42" x14ac:dyDescent="0.25">
      <c r="A3614" t="s">
        <v>6456</v>
      </c>
      <c r="B3614">
        <v>1</v>
      </c>
      <c r="C3614" t="s">
        <v>40</v>
      </c>
      <c r="D3614" t="s">
        <v>41</v>
      </c>
      <c r="E3614" t="s">
        <v>4763</v>
      </c>
      <c r="F3614">
        <v>93428</v>
      </c>
      <c r="G3614" t="s">
        <v>4764</v>
      </c>
      <c r="H3614">
        <v>35.591386999999997</v>
      </c>
      <c r="I3614">
        <v>-121.032256</v>
      </c>
      <c r="J3614">
        <v>0</v>
      </c>
      <c r="K3614">
        <v>0</v>
      </c>
      <c r="L3614">
        <v>1</v>
      </c>
      <c r="M3614">
        <v>0</v>
      </c>
      <c r="N3614" t="str">
        <f>VLOOKUP(O3614:O10645,'VLOOKUP Ranges'!$A$9:$B$12,2,TRUE)</f>
        <v>55-77</v>
      </c>
      <c r="O3614">
        <v>72</v>
      </c>
      <c r="P3614">
        <v>1</v>
      </c>
      <c r="Q3614" t="s">
        <v>45</v>
      </c>
      <c r="R3614" t="s">
        <v>45</v>
      </c>
      <c r="S3614" t="s">
        <v>45</v>
      </c>
      <c r="T3614" t="s">
        <v>45</v>
      </c>
      <c r="U3614" t="s">
        <v>45</v>
      </c>
      <c r="V3614" t="s">
        <v>45</v>
      </c>
      <c r="W3614" t="s">
        <v>45</v>
      </c>
      <c r="X3614">
        <v>1</v>
      </c>
      <c r="Y3614" t="str">
        <f>VLOOKUP(Z3614:Z10645,'VLOOKUP Ranges'!$A$2:$B$5,2,TRUE)</f>
        <v>89-118</v>
      </c>
      <c r="Z3614">
        <v>117.15</v>
      </c>
      <c r="AA3614">
        <v>8529.5</v>
      </c>
      <c r="AB3614" t="s">
        <v>44</v>
      </c>
      <c r="AC3614">
        <v>0</v>
      </c>
      <c r="AD3614">
        <v>41</v>
      </c>
      <c r="AE3614">
        <v>4743</v>
      </c>
      <c r="AG3614" t="b">
        <v>0</v>
      </c>
      <c r="AH3614" t="b">
        <v>1</v>
      </c>
      <c r="AI3614" t="b">
        <v>1</v>
      </c>
      <c r="AJ3614" t="b">
        <v>0</v>
      </c>
      <c r="AK3614" t="b">
        <v>1</v>
      </c>
      <c r="AL3614" t="b">
        <v>0</v>
      </c>
      <c r="AM3614" t="b">
        <v>0</v>
      </c>
      <c r="AN3614">
        <v>118.465277777777</v>
      </c>
      <c r="AO3614">
        <f t="shared" si="56"/>
        <v>118</v>
      </c>
      <c r="AP3614" t="b">
        <v>1</v>
      </c>
    </row>
    <row r="3615" spans="1:42" x14ac:dyDescent="0.25">
      <c r="A3615" t="s">
        <v>6457</v>
      </c>
      <c r="B3615">
        <v>1</v>
      </c>
      <c r="C3615" t="s">
        <v>40</v>
      </c>
      <c r="D3615" t="s">
        <v>41</v>
      </c>
      <c r="E3615" t="s">
        <v>2600</v>
      </c>
      <c r="F3615">
        <v>93429</v>
      </c>
      <c r="G3615" t="s">
        <v>2601</v>
      </c>
      <c r="H3615">
        <v>34.866031999999997</v>
      </c>
      <c r="I3615">
        <v>-120.536546</v>
      </c>
      <c r="J3615">
        <v>1</v>
      </c>
      <c r="K3615">
        <v>0</v>
      </c>
      <c r="L3615">
        <v>0</v>
      </c>
      <c r="M3615">
        <v>0</v>
      </c>
      <c r="N3615" t="str">
        <f>VLOOKUP(O3615:O10646,'VLOOKUP Ranges'!$A$9:$B$12,2,TRUE)</f>
        <v>55-77</v>
      </c>
      <c r="O3615">
        <v>64</v>
      </c>
      <c r="P3615">
        <v>1</v>
      </c>
      <c r="Q3615" t="s">
        <v>45</v>
      </c>
      <c r="R3615" t="s">
        <v>45</v>
      </c>
      <c r="S3615" t="s">
        <v>44</v>
      </c>
      <c r="T3615" t="s">
        <v>45</v>
      </c>
      <c r="U3615" t="s">
        <v>45</v>
      </c>
      <c r="V3615" t="s">
        <v>44</v>
      </c>
      <c r="W3615" t="s">
        <v>45</v>
      </c>
      <c r="X3615">
        <v>0</v>
      </c>
      <c r="Y3615" t="str">
        <f>VLOOKUP(Z3615:Z10646,'VLOOKUP Ranges'!$A$2:$B$5,2,TRUE)</f>
        <v>89-118</v>
      </c>
      <c r="Z3615">
        <v>99.25</v>
      </c>
      <c r="AA3615">
        <v>6549.45</v>
      </c>
      <c r="AB3615" t="s">
        <v>44</v>
      </c>
      <c r="AC3615">
        <v>0</v>
      </c>
      <c r="AD3615">
        <v>59</v>
      </c>
      <c r="AE3615">
        <v>5213</v>
      </c>
      <c r="AG3615" t="b">
        <v>0</v>
      </c>
      <c r="AH3615" t="b">
        <v>1</v>
      </c>
      <c r="AI3615" t="b">
        <v>1</v>
      </c>
      <c r="AJ3615" t="b">
        <v>0</v>
      </c>
      <c r="AK3615" t="b">
        <v>1</v>
      </c>
      <c r="AL3615" t="b">
        <v>0</v>
      </c>
      <c r="AM3615" t="b">
        <v>0</v>
      </c>
      <c r="AN3615">
        <v>102.33515625</v>
      </c>
      <c r="AO3615">
        <f t="shared" si="56"/>
        <v>100</v>
      </c>
      <c r="AP3615" t="b">
        <v>1</v>
      </c>
    </row>
    <row r="3616" spans="1:42" x14ac:dyDescent="0.25">
      <c r="A3616" t="s">
        <v>6458</v>
      </c>
      <c r="B3616">
        <v>1</v>
      </c>
      <c r="C3616" t="s">
        <v>40</v>
      </c>
      <c r="D3616" t="s">
        <v>41</v>
      </c>
      <c r="E3616" t="s">
        <v>4767</v>
      </c>
      <c r="F3616">
        <v>93430</v>
      </c>
      <c r="G3616" t="s">
        <v>4768</v>
      </c>
      <c r="H3616">
        <v>35.511833000000003</v>
      </c>
      <c r="I3616">
        <v>-120.918713</v>
      </c>
      <c r="J3616">
        <v>1</v>
      </c>
      <c r="K3616">
        <v>0</v>
      </c>
      <c r="L3616">
        <v>1</v>
      </c>
      <c r="M3616">
        <v>0</v>
      </c>
      <c r="N3616" t="str">
        <f>VLOOKUP(O3616:O10647,'VLOOKUP Ranges'!$A$9:$B$12,2,TRUE)</f>
        <v>55-77</v>
      </c>
      <c r="O3616">
        <v>69</v>
      </c>
      <c r="P3616">
        <v>1</v>
      </c>
      <c r="Q3616" t="s">
        <v>45</v>
      </c>
      <c r="R3616" t="s">
        <v>45</v>
      </c>
      <c r="S3616" t="s">
        <v>45</v>
      </c>
      <c r="T3616" t="s">
        <v>45</v>
      </c>
      <c r="U3616" t="s">
        <v>45</v>
      </c>
      <c r="V3616" t="s">
        <v>45</v>
      </c>
      <c r="W3616" t="s">
        <v>45</v>
      </c>
      <c r="X3616">
        <v>1</v>
      </c>
      <c r="Y3616" t="str">
        <f>VLOOKUP(Z3616:Z10647,'VLOOKUP Ranges'!$A$2:$B$5,2,TRUE)</f>
        <v>89-118</v>
      </c>
      <c r="Z3616">
        <v>112.55</v>
      </c>
      <c r="AA3616">
        <v>7806.5</v>
      </c>
      <c r="AB3616" t="s">
        <v>44</v>
      </c>
      <c r="AC3616">
        <v>0</v>
      </c>
      <c r="AD3616">
        <v>52</v>
      </c>
      <c r="AE3616">
        <v>5532</v>
      </c>
      <c r="AG3616" t="b">
        <v>0</v>
      </c>
      <c r="AH3616" t="b">
        <v>1</v>
      </c>
      <c r="AI3616" t="b">
        <v>1</v>
      </c>
      <c r="AJ3616" t="b">
        <v>0</v>
      </c>
      <c r="AK3616" t="b">
        <v>0</v>
      </c>
      <c r="AL3616" t="b">
        <v>0</v>
      </c>
      <c r="AM3616" t="b">
        <v>0</v>
      </c>
      <c r="AN3616">
        <v>113.13768115942</v>
      </c>
      <c r="AO3616">
        <f t="shared" si="56"/>
        <v>113</v>
      </c>
      <c r="AP3616" t="b">
        <v>1</v>
      </c>
    </row>
    <row r="3617" spans="1:42" x14ac:dyDescent="0.25">
      <c r="A3617" t="s">
        <v>6459</v>
      </c>
      <c r="B3617">
        <v>1</v>
      </c>
      <c r="C3617" t="s">
        <v>40</v>
      </c>
      <c r="D3617" t="s">
        <v>41</v>
      </c>
      <c r="E3617" t="s">
        <v>4770</v>
      </c>
      <c r="F3617">
        <v>93432</v>
      </c>
      <c r="G3617" t="s">
        <v>4771</v>
      </c>
      <c r="H3617">
        <v>35.480896000000001</v>
      </c>
      <c r="I3617">
        <v>-120.469476</v>
      </c>
      <c r="J3617">
        <v>0</v>
      </c>
      <c r="K3617">
        <v>0</v>
      </c>
      <c r="L3617">
        <v>0</v>
      </c>
      <c r="M3617">
        <v>0</v>
      </c>
      <c r="N3617" t="str">
        <f>VLOOKUP(O3617:O10648,'VLOOKUP Ranges'!$A$9:$B$12,2,TRUE)</f>
        <v>1-9</v>
      </c>
      <c r="O3617">
        <v>1</v>
      </c>
      <c r="P3617">
        <v>1</v>
      </c>
      <c r="Q3617" t="s">
        <v>45</v>
      </c>
      <c r="R3617" t="s">
        <v>66</v>
      </c>
      <c r="S3617" t="s">
        <v>66</v>
      </c>
      <c r="T3617" t="s">
        <v>66</v>
      </c>
      <c r="U3617" t="s">
        <v>66</v>
      </c>
      <c r="V3617" t="s">
        <v>66</v>
      </c>
      <c r="W3617" t="s">
        <v>66</v>
      </c>
      <c r="X3617">
        <v>1</v>
      </c>
      <c r="Y3617" t="str">
        <f>VLOOKUP(Z3617:Z10648,'VLOOKUP Ranges'!$A$2:$B$5,2,TRUE)</f>
        <v>18-35</v>
      </c>
      <c r="Z3617">
        <v>25.7</v>
      </c>
      <c r="AA3617">
        <v>25.7</v>
      </c>
      <c r="AB3617" t="s">
        <v>44</v>
      </c>
      <c r="AC3617">
        <v>0</v>
      </c>
      <c r="AD3617">
        <v>54</v>
      </c>
      <c r="AE3617">
        <v>5249</v>
      </c>
      <c r="AG3617" t="b">
        <v>0</v>
      </c>
      <c r="AH3617" t="b">
        <v>0</v>
      </c>
      <c r="AI3617" t="b">
        <v>0</v>
      </c>
      <c r="AJ3617" t="b">
        <v>1</v>
      </c>
      <c r="AK3617" t="b">
        <v>0</v>
      </c>
      <c r="AL3617" t="b">
        <v>1</v>
      </c>
      <c r="AM3617" t="b">
        <v>0</v>
      </c>
      <c r="AN3617">
        <v>25.7</v>
      </c>
      <c r="AO3617">
        <f t="shared" si="56"/>
        <v>26</v>
      </c>
      <c r="AP3617" t="b">
        <v>0</v>
      </c>
    </row>
    <row r="3618" spans="1:42" x14ac:dyDescent="0.25">
      <c r="A3618" t="s">
        <v>6460</v>
      </c>
      <c r="B3618">
        <v>1</v>
      </c>
      <c r="C3618" t="s">
        <v>40</v>
      </c>
      <c r="D3618" t="s">
        <v>41</v>
      </c>
      <c r="E3618" t="s">
        <v>4773</v>
      </c>
      <c r="F3618">
        <v>93433</v>
      </c>
      <c r="G3618" t="s">
        <v>4774</v>
      </c>
      <c r="H3618">
        <v>35.120832999999998</v>
      </c>
      <c r="I3618">
        <v>-120.61843</v>
      </c>
      <c r="J3618">
        <v>1</v>
      </c>
      <c r="K3618">
        <v>0</v>
      </c>
      <c r="L3618">
        <v>1</v>
      </c>
      <c r="M3618">
        <v>1</v>
      </c>
      <c r="N3618" t="str">
        <f>VLOOKUP(O3618:O10649,'VLOOKUP Ranges'!$A$9:$B$12,2,TRUE)</f>
        <v>55-77</v>
      </c>
      <c r="O3618">
        <v>71</v>
      </c>
      <c r="P3618">
        <v>1</v>
      </c>
      <c r="Q3618" t="s">
        <v>45</v>
      </c>
      <c r="R3618" t="s">
        <v>45</v>
      </c>
      <c r="S3618" t="s">
        <v>45</v>
      </c>
      <c r="T3618" t="s">
        <v>45</v>
      </c>
      <c r="U3618" t="s">
        <v>45</v>
      </c>
      <c r="V3618" t="s">
        <v>45</v>
      </c>
      <c r="W3618" t="s">
        <v>45</v>
      </c>
      <c r="X3618">
        <v>0</v>
      </c>
      <c r="Y3618" t="str">
        <f>VLOOKUP(Z3618:Z10649,'VLOOKUP Ranges'!$A$2:$B$5,2,TRUE)</f>
        <v>89-118</v>
      </c>
      <c r="Z3618">
        <v>90.3</v>
      </c>
      <c r="AA3618">
        <v>6287.3</v>
      </c>
      <c r="AB3618" t="s">
        <v>44</v>
      </c>
      <c r="AC3618">
        <v>0</v>
      </c>
      <c r="AD3618">
        <v>63</v>
      </c>
      <c r="AE3618">
        <v>6291</v>
      </c>
      <c r="AG3618" t="b">
        <v>0</v>
      </c>
      <c r="AH3618" t="b">
        <v>1</v>
      </c>
      <c r="AI3618" t="b">
        <v>0</v>
      </c>
      <c r="AJ3618" t="b">
        <v>0</v>
      </c>
      <c r="AK3618" t="b">
        <v>1</v>
      </c>
      <c r="AL3618" t="b">
        <v>0</v>
      </c>
      <c r="AM3618" t="b">
        <v>0</v>
      </c>
      <c r="AN3618">
        <v>88.553521126760501</v>
      </c>
      <c r="AO3618">
        <f t="shared" si="56"/>
        <v>91</v>
      </c>
      <c r="AP3618" t="b">
        <v>1</v>
      </c>
    </row>
    <row r="3619" spans="1:42" x14ac:dyDescent="0.25">
      <c r="A3619" t="s">
        <v>6461</v>
      </c>
      <c r="B3619">
        <v>1</v>
      </c>
      <c r="C3619" t="s">
        <v>40</v>
      </c>
      <c r="D3619" t="s">
        <v>41</v>
      </c>
      <c r="E3619" t="s">
        <v>2603</v>
      </c>
      <c r="F3619">
        <v>93434</v>
      </c>
      <c r="G3619" t="s">
        <v>2604</v>
      </c>
      <c r="H3619">
        <v>34.936</v>
      </c>
      <c r="I3619">
        <v>-120.594655</v>
      </c>
      <c r="J3619">
        <v>0</v>
      </c>
      <c r="K3619">
        <v>0</v>
      </c>
      <c r="L3619">
        <v>1</v>
      </c>
      <c r="M3619">
        <v>1</v>
      </c>
      <c r="N3619" t="str">
        <f>VLOOKUP(O3619:O10650,'VLOOKUP Ranges'!$A$9:$B$12,2,TRUE)</f>
        <v>55-77</v>
      </c>
      <c r="O3619">
        <v>66</v>
      </c>
      <c r="P3619">
        <v>1</v>
      </c>
      <c r="Q3619" t="s">
        <v>44</v>
      </c>
      <c r="R3619" t="s">
        <v>44</v>
      </c>
      <c r="S3619" t="s">
        <v>44</v>
      </c>
      <c r="T3619" t="s">
        <v>44</v>
      </c>
      <c r="U3619" t="s">
        <v>45</v>
      </c>
      <c r="V3619" t="s">
        <v>44</v>
      </c>
      <c r="W3619" t="s">
        <v>44</v>
      </c>
      <c r="X3619">
        <v>1</v>
      </c>
      <c r="Y3619" t="str">
        <f>VLOOKUP(Z3619:Z10650,'VLOOKUP Ranges'!$A$2:$B$5,2,TRUE)</f>
        <v>35-70</v>
      </c>
      <c r="Z3619">
        <v>49.4</v>
      </c>
      <c r="AA3619">
        <v>3251.85</v>
      </c>
      <c r="AB3619" t="s">
        <v>44</v>
      </c>
      <c r="AC3619">
        <v>0</v>
      </c>
      <c r="AD3619">
        <v>59</v>
      </c>
      <c r="AE3619">
        <v>5232</v>
      </c>
      <c r="AG3619" t="b">
        <v>1</v>
      </c>
      <c r="AH3619" t="b">
        <v>0</v>
      </c>
      <c r="AI3619" t="b">
        <v>0</v>
      </c>
      <c r="AJ3619" t="b">
        <v>0</v>
      </c>
      <c r="AK3619" t="b">
        <v>1</v>
      </c>
      <c r="AL3619" t="b">
        <v>0</v>
      </c>
      <c r="AM3619" t="b">
        <v>0</v>
      </c>
      <c r="AN3619">
        <v>49.270454545454498</v>
      </c>
      <c r="AO3619">
        <f t="shared" si="56"/>
        <v>50</v>
      </c>
      <c r="AP3619" t="b">
        <v>0</v>
      </c>
    </row>
    <row r="3620" spans="1:42" x14ac:dyDescent="0.25">
      <c r="A3620" t="s">
        <v>6462</v>
      </c>
      <c r="B3620">
        <v>1</v>
      </c>
      <c r="C3620" t="s">
        <v>40</v>
      </c>
      <c r="D3620" t="s">
        <v>41</v>
      </c>
      <c r="E3620" t="s">
        <v>550</v>
      </c>
      <c r="F3620">
        <v>93436</v>
      </c>
      <c r="G3620" t="s">
        <v>551</v>
      </c>
      <c r="H3620">
        <v>34.601055000000002</v>
      </c>
      <c r="I3620">
        <v>-120.38291700000001</v>
      </c>
      <c r="J3620">
        <v>1</v>
      </c>
      <c r="K3620">
        <v>0</v>
      </c>
      <c r="L3620">
        <v>0</v>
      </c>
      <c r="M3620">
        <v>0</v>
      </c>
      <c r="N3620" t="str">
        <f>VLOOKUP(O3620:O10651,'VLOOKUP Ranges'!$A$9:$B$12,2,TRUE)</f>
        <v>1-9</v>
      </c>
      <c r="O3620">
        <v>2</v>
      </c>
      <c r="P3620">
        <v>1</v>
      </c>
      <c r="Q3620" t="s">
        <v>44</v>
      </c>
      <c r="R3620" t="s">
        <v>66</v>
      </c>
      <c r="S3620" t="s">
        <v>66</v>
      </c>
      <c r="T3620" t="s">
        <v>66</v>
      </c>
      <c r="U3620" t="s">
        <v>66</v>
      </c>
      <c r="V3620" t="s">
        <v>66</v>
      </c>
      <c r="W3620" t="s">
        <v>66</v>
      </c>
      <c r="X3620">
        <v>0</v>
      </c>
      <c r="Y3620" t="str">
        <f>VLOOKUP(Z3620:Z10651,'VLOOKUP Ranges'!$A$2:$B$5,2,TRUE)</f>
        <v>18-35</v>
      </c>
      <c r="Z3620">
        <v>19.399999999999999</v>
      </c>
      <c r="AA3620">
        <v>50.6</v>
      </c>
      <c r="AB3620" t="s">
        <v>44</v>
      </c>
      <c r="AC3620">
        <v>0</v>
      </c>
      <c r="AD3620">
        <v>56</v>
      </c>
      <c r="AE3620">
        <v>3954</v>
      </c>
      <c r="AG3620" t="b">
        <v>0</v>
      </c>
      <c r="AH3620" t="b">
        <v>0</v>
      </c>
      <c r="AI3620" t="b">
        <v>0</v>
      </c>
      <c r="AJ3620" t="b">
        <v>1</v>
      </c>
      <c r="AK3620" t="b">
        <v>0</v>
      </c>
      <c r="AL3620" t="b">
        <v>0</v>
      </c>
      <c r="AM3620" t="b">
        <v>1</v>
      </c>
      <c r="AN3620">
        <v>25.3</v>
      </c>
      <c r="AO3620">
        <f t="shared" si="56"/>
        <v>20</v>
      </c>
      <c r="AP3620" t="b">
        <v>0</v>
      </c>
    </row>
    <row r="3621" spans="1:42" x14ac:dyDescent="0.25">
      <c r="A3621" t="s">
        <v>6463</v>
      </c>
      <c r="B3621">
        <v>1</v>
      </c>
      <c r="C3621" t="s">
        <v>40</v>
      </c>
      <c r="D3621" t="s">
        <v>41</v>
      </c>
      <c r="E3621" t="s">
        <v>550</v>
      </c>
      <c r="F3621">
        <v>93437</v>
      </c>
      <c r="G3621" t="s">
        <v>553</v>
      </c>
      <c r="H3621">
        <v>34.757477000000002</v>
      </c>
      <c r="I3621">
        <v>-120.550507</v>
      </c>
      <c r="J3621">
        <v>0</v>
      </c>
      <c r="K3621">
        <v>1</v>
      </c>
      <c r="L3621">
        <v>1</v>
      </c>
      <c r="M3621">
        <v>0</v>
      </c>
      <c r="N3621" t="str">
        <f>VLOOKUP(O3621:O10652,'VLOOKUP Ranges'!$A$9:$B$12,2,TRUE)</f>
        <v>55-77</v>
      </c>
      <c r="O3621">
        <v>71</v>
      </c>
      <c r="P3621">
        <v>1</v>
      </c>
      <c r="Q3621" t="s">
        <v>44</v>
      </c>
      <c r="R3621" t="s">
        <v>45</v>
      </c>
      <c r="S3621" t="s">
        <v>45</v>
      </c>
      <c r="T3621" t="s">
        <v>45</v>
      </c>
      <c r="U3621" t="s">
        <v>45</v>
      </c>
      <c r="V3621" t="s">
        <v>45</v>
      </c>
      <c r="W3621" t="s">
        <v>45</v>
      </c>
      <c r="X3621">
        <v>1</v>
      </c>
      <c r="Y3621" t="str">
        <f>VLOOKUP(Z3621:Z10652,'VLOOKUP Ranges'!$A$2:$B$5,2,TRUE)</f>
        <v>89-118</v>
      </c>
      <c r="Z3621">
        <v>109.7</v>
      </c>
      <c r="AA3621">
        <v>7904.25</v>
      </c>
      <c r="AB3621" t="s">
        <v>44</v>
      </c>
      <c r="AC3621">
        <v>0</v>
      </c>
      <c r="AD3621">
        <v>26</v>
      </c>
      <c r="AE3621">
        <v>5011</v>
      </c>
      <c r="AG3621" t="b">
        <v>0</v>
      </c>
      <c r="AH3621" t="b">
        <v>1</v>
      </c>
      <c r="AI3621" t="b">
        <v>1</v>
      </c>
      <c r="AJ3621" t="b">
        <v>0</v>
      </c>
      <c r="AK3621" t="b">
        <v>0</v>
      </c>
      <c r="AL3621" t="b">
        <v>0</v>
      </c>
      <c r="AM3621" t="b">
        <v>0</v>
      </c>
      <c r="AN3621">
        <v>111.327464788732</v>
      </c>
      <c r="AO3621">
        <f t="shared" si="56"/>
        <v>110</v>
      </c>
      <c r="AP3621" t="b">
        <v>1</v>
      </c>
    </row>
    <row r="3622" spans="1:42" x14ac:dyDescent="0.25">
      <c r="A3622" t="s">
        <v>6464</v>
      </c>
      <c r="B3622">
        <v>1</v>
      </c>
      <c r="C3622" t="s">
        <v>40</v>
      </c>
      <c r="D3622" t="s">
        <v>41</v>
      </c>
      <c r="E3622" t="s">
        <v>555</v>
      </c>
      <c r="F3622">
        <v>93440</v>
      </c>
      <c r="G3622" t="s">
        <v>556</v>
      </c>
      <c r="H3622">
        <v>34.758699</v>
      </c>
      <c r="I3622">
        <v>-120.275839</v>
      </c>
      <c r="J3622">
        <v>1</v>
      </c>
      <c r="K3622">
        <v>0</v>
      </c>
      <c r="L3622">
        <v>0</v>
      </c>
      <c r="M3622">
        <v>0</v>
      </c>
      <c r="N3622" t="str">
        <f>VLOOKUP(O3622:O10653,'VLOOKUP Ranges'!$A$9:$B$12,2,TRUE)</f>
        <v>9-29</v>
      </c>
      <c r="O3622">
        <v>11</v>
      </c>
      <c r="P3622">
        <v>1</v>
      </c>
      <c r="Q3622" t="s">
        <v>44</v>
      </c>
      <c r="R3622" t="s">
        <v>44</v>
      </c>
      <c r="S3622" t="s">
        <v>45</v>
      </c>
      <c r="T3622" t="s">
        <v>44</v>
      </c>
      <c r="U3622" t="s">
        <v>44</v>
      </c>
      <c r="V3622" t="s">
        <v>45</v>
      </c>
      <c r="W3622" t="s">
        <v>44</v>
      </c>
      <c r="X3622">
        <v>1</v>
      </c>
      <c r="Y3622" t="str">
        <f>VLOOKUP(Z3622:Z10653,'VLOOKUP Ranges'!$A$2:$B$5,2,TRUE)</f>
        <v>35-70</v>
      </c>
      <c r="Z3622">
        <v>61.25</v>
      </c>
      <c r="AA3622">
        <v>729.95</v>
      </c>
      <c r="AB3622" t="s">
        <v>44</v>
      </c>
      <c r="AC3622">
        <v>0</v>
      </c>
      <c r="AD3622">
        <v>58</v>
      </c>
      <c r="AE3622">
        <v>2738</v>
      </c>
      <c r="AG3622" t="b">
        <v>1</v>
      </c>
      <c r="AH3622" t="b">
        <v>0</v>
      </c>
      <c r="AI3622" t="b">
        <v>0</v>
      </c>
      <c r="AJ3622" t="b">
        <v>0</v>
      </c>
      <c r="AK3622" t="b">
        <v>0</v>
      </c>
      <c r="AL3622" t="b">
        <v>1</v>
      </c>
      <c r="AM3622" t="b">
        <v>0</v>
      </c>
      <c r="AN3622">
        <v>66.359090909090895</v>
      </c>
      <c r="AO3622">
        <f t="shared" si="56"/>
        <v>62</v>
      </c>
      <c r="AP3622" t="b">
        <v>0</v>
      </c>
    </row>
    <row r="3623" spans="1:42" x14ac:dyDescent="0.25">
      <c r="A3623" t="s">
        <v>6465</v>
      </c>
      <c r="B3623">
        <v>1</v>
      </c>
      <c r="C3623" t="s">
        <v>40</v>
      </c>
      <c r="D3623" t="s">
        <v>41</v>
      </c>
      <c r="E3623" t="s">
        <v>4777</v>
      </c>
      <c r="F3623">
        <v>93441</v>
      </c>
      <c r="G3623" t="s">
        <v>4778</v>
      </c>
      <c r="H3623">
        <v>34.704340000000002</v>
      </c>
      <c r="I3623">
        <v>-120.02609</v>
      </c>
      <c r="J3623">
        <v>1</v>
      </c>
      <c r="K3623">
        <v>0</v>
      </c>
      <c r="L3623">
        <v>0</v>
      </c>
      <c r="M3623">
        <v>1</v>
      </c>
      <c r="N3623" t="str">
        <f>VLOOKUP(O3623:O10654,'VLOOKUP Ranges'!$A$9:$B$12,2,TRUE)</f>
        <v>29-55</v>
      </c>
      <c r="O3623">
        <v>47</v>
      </c>
      <c r="P3623">
        <v>1</v>
      </c>
      <c r="Q3623" t="s">
        <v>44</v>
      </c>
      <c r="R3623" t="s">
        <v>45</v>
      </c>
      <c r="S3623" t="s">
        <v>45</v>
      </c>
      <c r="T3623" t="s">
        <v>44</v>
      </c>
      <c r="U3623" t="s">
        <v>44</v>
      </c>
      <c r="V3623" t="s">
        <v>44</v>
      </c>
      <c r="W3623" t="s">
        <v>44</v>
      </c>
      <c r="X3623">
        <v>1</v>
      </c>
      <c r="Y3623" t="str">
        <f>VLOOKUP(Z3623:Z10654,'VLOOKUP Ranges'!$A$2:$B$5,2,TRUE)</f>
        <v>35-70</v>
      </c>
      <c r="Z3623">
        <v>55.3</v>
      </c>
      <c r="AA3623">
        <v>2654.05</v>
      </c>
      <c r="AB3623" t="s">
        <v>44</v>
      </c>
      <c r="AC3623">
        <v>0</v>
      </c>
      <c r="AD3623">
        <v>52</v>
      </c>
      <c r="AE3623">
        <v>5491</v>
      </c>
      <c r="AG3623" t="b">
        <v>0</v>
      </c>
      <c r="AH3623" t="b">
        <v>0</v>
      </c>
      <c r="AI3623" t="b">
        <v>0</v>
      </c>
      <c r="AJ3623" t="b">
        <v>0</v>
      </c>
      <c r="AK3623" t="b">
        <v>0</v>
      </c>
      <c r="AL3623" t="b">
        <v>1</v>
      </c>
      <c r="AM3623" t="b">
        <v>0</v>
      </c>
      <c r="AN3623">
        <v>56.4691489361702</v>
      </c>
      <c r="AO3623">
        <f t="shared" si="56"/>
        <v>56</v>
      </c>
      <c r="AP3623" t="b">
        <v>1</v>
      </c>
    </row>
    <row r="3624" spans="1:42" x14ac:dyDescent="0.25">
      <c r="A3624" t="s">
        <v>6466</v>
      </c>
      <c r="B3624">
        <v>1</v>
      </c>
      <c r="C3624" t="s">
        <v>40</v>
      </c>
      <c r="D3624" t="s">
        <v>41</v>
      </c>
      <c r="E3624" t="s">
        <v>558</v>
      </c>
      <c r="F3624">
        <v>93445</v>
      </c>
      <c r="G3624" t="s">
        <v>559</v>
      </c>
      <c r="H3624">
        <v>35.059694999999998</v>
      </c>
      <c r="I3624">
        <v>-120.604741</v>
      </c>
      <c r="J3624">
        <v>1</v>
      </c>
      <c r="K3624">
        <v>0</v>
      </c>
      <c r="L3624">
        <v>1</v>
      </c>
      <c r="M3624">
        <v>1</v>
      </c>
      <c r="N3624" t="str">
        <f>VLOOKUP(O3624:O10655,'VLOOKUP Ranges'!$A$9:$B$12,2,TRUE)</f>
        <v>55-77</v>
      </c>
      <c r="O3624">
        <v>60</v>
      </c>
      <c r="P3624">
        <v>1</v>
      </c>
      <c r="Q3624" t="s">
        <v>45</v>
      </c>
      <c r="R3624" t="s">
        <v>44</v>
      </c>
      <c r="S3624" t="s">
        <v>45</v>
      </c>
      <c r="T3624" t="s">
        <v>44</v>
      </c>
      <c r="U3624" t="s">
        <v>45</v>
      </c>
      <c r="V3624" t="s">
        <v>45</v>
      </c>
      <c r="W3624" t="s">
        <v>45</v>
      </c>
      <c r="X3624">
        <v>1</v>
      </c>
      <c r="Y3624" t="str">
        <f>VLOOKUP(Z3624:Z10655,'VLOOKUP Ranges'!$A$2:$B$5,2,TRUE)</f>
        <v>89-118</v>
      </c>
      <c r="Z3624">
        <v>103.75</v>
      </c>
      <c r="AA3624">
        <v>5969.95</v>
      </c>
      <c r="AB3624" t="s">
        <v>44</v>
      </c>
      <c r="AC3624">
        <v>0</v>
      </c>
      <c r="AD3624">
        <v>53</v>
      </c>
      <c r="AE3624">
        <v>6237</v>
      </c>
      <c r="AG3624" t="b">
        <v>0</v>
      </c>
      <c r="AH3624" t="b">
        <v>0</v>
      </c>
      <c r="AI3624" t="b">
        <v>1</v>
      </c>
      <c r="AJ3624" t="b">
        <v>0</v>
      </c>
      <c r="AK3624" t="b">
        <v>0</v>
      </c>
      <c r="AL3624" t="b">
        <v>0</v>
      </c>
      <c r="AM3624" t="b">
        <v>0</v>
      </c>
      <c r="AN3624">
        <v>99.499166666666596</v>
      </c>
      <c r="AO3624">
        <f t="shared" si="56"/>
        <v>104</v>
      </c>
      <c r="AP3624" t="b">
        <v>0</v>
      </c>
    </row>
    <row r="3625" spans="1:42" x14ac:dyDescent="0.25">
      <c r="A3625" t="s">
        <v>6467</v>
      </c>
      <c r="B3625">
        <v>1</v>
      </c>
      <c r="C3625" t="s">
        <v>40</v>
      </c>
      <c r="D3625" t="s">
        <v>41</v>
      </c>
      <c r="E3625" t="s">
        <v>4782</v>
      </c>
      <c r="F3625">
        <v>93446</v>
      </c>
      <c r="G3625" t="s">
        <v>4783</v>
      </c>
      <c r="H3625">
        <v>35.634222000000001</v>
      </c>
      <c r="I3625">
        <v>-120.728341</v>
      </c>
      <c r="J3625">
        <v>1</v>
      </c>
      <c r="K3625">
        <v>0</v>
      </c>
      <c r="L3625">
        <v>0</v>
      </c>
      <c r="M3625">
        <v>0</v>
      </c>
      <c r="N3625" t="str">
        <f>VLOOKUP(O3625:O10656,'VLOOKUP Ranges'!$A$9:$B$12,2,TRUE)</f>
        <v>9-29</v>
      </c>
      <c r="O3625">
        <v>11</v>
      </c>
      <c r="P3625">
        <v>1</v>
      </c>
      <c r="Q3625" t="s">
        <v>44</v>
      </c>
      <c r="R3625" t="s">
        <v>66</v>
      </c>
      <c r="S3625" t="s">
        <v>66</v>
      </c>
      <c r="T3625" t="s">
        <v>66</v>
      </c>
      <c r="U3625" t="s">
        <v>66</v>
      </c>
      <c r="V3625" t="s">
        <v>66</v>
      </c>
      <c r="W3625" t="s">
        <v>66</v>
      </c>
      <c r="X3625">
        <v>0</v>
      </c>
      <c r="Y3625" t="str">
        <f>VLOOKUP(Z3625:Z10656,'VLOOKUP Ranges'!$A$2:$B$5,2,TRUE)</f>
        <v>18-35</v>
      </c>
      <c r="Z3625">
        <v>19.5</v>
      </c>
      <c r="AA3625">
        <v>226.8</v>
      </c>
      <c r="AB3625" t="s">
        <v>44</v>
      </c>
      <c r="AC3625">
        <v>0</v>
      </c>
      <c r="AD3625">
        <v>28</v>
      </c>
      <c r="AE3625">
        <v>5825</v>
      </c>
      <c r="AG3625" t="b">
        <v>1</v>
      </c>
      <c r="AH3625" t="b">
        <v>0</v>
      </c>
      <c r="AI3625" t="b">
        <v>0</v>
      </c>
      <c r="AJ3625" t="b">
        <v>1</v>
      </c>
      <c r="AK3625" t="b">
        <v>0</v>
      </c>
      <c r="AL3625" t="b">
        <v>0</v>
      </c>
      <c r="AM3625" t="b">
        <v>1</v>
      </c>
      <c r="AN3625">
        <v>20.6181818181818</v>
      </c>
      <c r="AO3625">
        <f t="shared" si="56"/>
        <v>20</v>
      </c>
      <c r="AP3625" t="b">
        <v>0</v>
      </c>
    </row>
    <row r="3626" spans="1:42" x14ac:dyDescent="0.25">
      <c r="A3626" t="s">
        <v>6468</v>
      </c>
      <c r="B3626">
        <v>1</v>
      </c>
      <c r="C3626" t="s">
        <v>40</v>
      </c>
      <c r="D3626" t="s">
        <v>41</v>
      </c>
      <c r="E3626" t="s">
        <v>561</v>
      </c>
      <c r="F3626">
        <v>93449</v>
      </c>
      <c r="G3626" t="s">
        <v>562</v>
      </c>
      <c r="H3626">
        <v>35.165667999999997</v>
      </c>
      <c r="I3626">
        <v>-120.65584200000001</v>
      </c>
      <c r="J3626">
        <v>0</v>
      </c>
      <c r="K3626">
        <v>0</v>
      </c>
      <c r="L3626">
        <v>0</v>
      </c>
      <c r="M3626">
        <v>0</v>
      </c>
      <c r="N3626" t="str">
        <f>VLOOKUP(O3626:O10657,'VLOOKUP Ranges'!$A$9:$B$12,2,TRUE)</f>
        <v>29-55</v>
      </c>
      <c r="O3626">
        <v>29</v>
      </c>
      <c r="P3626">
        <v>0</v>
      </c>
      <c r="Q3626" t="s">
        <v>62</v>
      </c>
      <c r="R3626" t="s">
        <v>45</v>
      </c>
      <c r="S3626" t="s">
        <v>45</v>
      </c>
      <c r="T3626" t="s">
        <v>44</v>
      </c>
      <c r="U3626" t="s">
        <v>45</v>
      </c>
      <c r="V3626" t="s">
        <v>44</v>
      </c>
      <c r="W3626" t="s">
        <v>44</v>
      </c>
      <c r="X3626">
        <v>0</v>
      </c>
      <c r="Y3626" t="str">
        <f>VLOOKUP(Z3626:Z10657,'VLOOKUP Ranges'!$A$2:$B$5,2,TRUE)</f>
        <v>35-70</v>
      </c>
      <c r="Z3626">
        <v>39.5</v>
      </c>
      <c r="AA3626">
        <v>1082.75</v>
      </c>
      <c r="AB3626" t="s">
        <v>44</v>
      </c>
      <c r="AC3626">
        <v>0</v>
      </c>
      <c r="AD3626">
        <v>29</v>
      </c>
      <c r="AE3626">
        <v>5103</v>
      </c>
      <c r="AG3626" t="b">
        <v>1</v>
      </c>
      <c r="AH3626" t="b">
        <v>0</v>
      </c>
      <c r="AI3626" t="b">
        <v>0</v>
      </c>
      <c r="AJ3626" t="b">
        <v>0</v>
      </c>
      <c r="AK3626" t="b">
        <v>1</v>
      </c>
      <c r="AL3626" t="b">
        <v>0</v>
      </c>
      <c r="AM3626" t="b">
        <v>0</v>
      </c>
      <c r="AN3626">
        <v>37.336206896551701</v>
      </c>
      <c r="AO3626">
        <f t="shared" si="56"/>
        <v>40</v>
      </c>
      <c r="AP3626" t="b">
        <v>0</v>
      </c>
    </row>
    <row r="3627" spans="1:42" x14ac:dyDescent="0.25">
      <c r="A3627" t="s">
        <v>6469</v>
      </c>
      <c r="B3627">
        <v>1</v>
      </c>
      <c r="C3627" t="s">
        <v>40</v>
      </c>
      <c r="D3627" t="s">
        <v>41</v>
      </c>
      <c r="E3627" t="s">
        <v>4785</v>
      </c>
      <c r="F3627">
        <v>93450</v>
      </c>
      <c r="G3627" t="s">
        <v>4786</v>
      </c>
      <c r="H3627">
        <v>35.996008000000003</v>
      </c>
      <c r="I3627">
        <v>-120.85305</v>
      </c>
      <c r="J3627">
        <v>1</v>
      </c>
      <c r="K3627">
        <v>0</v>
      </c>
      <c r="L3627">
        <v>1</v>
      </c>
      <c r="M3627">
        <v>1</v>
      </c>
      <c r="N3627" t="str">
        <f>VLOOKUP(O3627:O10658,'VLOOKUP Ranges'!$A$9:$B$12,2,TRUE)</f>
        <v>9-29</v>
      </c>
      <c r="O3627">
        <v>21</v>
      </c>
      <c r="P3627">
        <v>0</v>
      </c>
      <c r="Q3627" t="s">
        <v>62</v>
      </c>
      <c r="R3627" t="s">
        <v>44</v>
      </c>
      <c r="S3627" t="s">
        <v>44</v>
      </c>
      <c r="T3627" t="s">
        <v>44</v>
      </c>
      <c r="U3627" t="s">
        <v>44</v>
      </c>
      <c r="V3627" t="s">
        <v>44</v>
      </c>
      <c r="W3627" t="s">
        <v>44</v>
      </c>
      <c r="X3627">
        <v>1</v>
      </c>
      <c r="Y3627" t="str">
        <f>VLOOKUP(Z3627:Z10658,'VLOOKUP Ranges'!$A$2:$B$5,2,TRUE)</f>
        <v>18-35</v>
      </c>
      <c r="Z3627">
        <v>26.05</v>
      </c>
      <c r="AA3627">
        <v>565.75</v>
      </c>
      <c r="AB3627" t="s">
        <v>44</v>
      </c>
      <c r="AC3627">
        <v>0</v>
      </c>
      <c r="AD3627">
        <v>44</v>
      </c>
      <c r="AE3627">
        <v>4302</v>
      </c>
      <c r="AG3627" t="b">
        <v>0</v>
      </c>
      <c r="AH3627" t="b">
        <v>0</v>
      </c>
      <c r="AI3627" t="b">
        <v>0</v>
      </c>
      <c r="AJ3627" t="b">
        <v>0</v>
      </c>
      <c r="AK3627" t="b">
        <v>0</v>
      </c>
      <c r="AL3627" t="b">
        <v>1</v>
      </c>
      <c r="AM3627" t="b">
        <v>0</v>
      </c>
      <c r="AN3627">
        <v>26.940476190476101</v>
      </c>
      <c r="AO3627">
        <f t="shared" si="56"/>
        <v>27</v>
      </c>
      <c r="AP3627" t="b">
        <v>0</v>
      </c>
    </row>
    <row r="3628" spans="1:42" x14ac:dyDescent="0.25">
      <c r="A3628" t="s">
        <v>6470</v>
      </c>
      <c r="B3628">
        <v>1</v>
      </c>
      <c r="C3628" t="s">
        <v>40</v>
      </c>
      <c r="D3628" t="s">
        <v>41</v>
      </c>
      <c r="E3628" t="s">
        <v>4788</v>
      </c>
      <c r="F3628">
        <v>93451</v>
      </c>
      <c r="G3628" t="s">
        <v>4789</v>
      </c>
      <c r="H3628">
        <v>35.886766999999999</v>
      </c>
      <c r="I3628">
        <v>-120.608661</v>
      </c>
      <c r="J3628">
        <v>1</v>
      </c>
      <c r="K3628">
        <v>1</v>
      </c>
      <c r="L3628">
        <v>1</v>
      </c>
      <c r="M3628">
        <v>0</v>
      </c>
      <c r="N3628" t="str">
        <f>VLOOKUP(O3628:O10659,'VLOOKUP Ranges'!$A$9:$B$12,2,TRUE)</f>
        <v>29-55</v>
      </c>
      <c r="O3628">
        <v>48</v>
      </c>
      <c r="P3628">
        <v>1</v>
      </c>
      <c r="Q3628" t="s">
        <v>45</v>
      </c>
      <c r="R3628" t="s">
        <v>44</v>
      </c>
      <c r="S3628" t="s">
        <v>44</v>
      </c>
      <c r="T3628" t="s">
        <v>45</v>
      </c>
      <c r="U3628" t="s">
        <v>44</v>
      </c>
      <c r="V3628" t="s">
        <v>44</v>
      </c>
      <c r="W3628" t="s">
        <v>45</v>
      </c>
      <c r="X3628">
        <v>1</v>
      </c>
      <c r="Y3628" t="str">
        <f>VLOOKUP(Z3628:Z10659,'VLOOKUP Ranges'!$A$2:$B$5,2,TRUE)</f>
        <v>89-118</v>
      </c>
      <c r="Z3628">
        <v>91.05</v>
      </c>
      <c r="AA3628">
        <v>4370.75</v>
      </c>
      <c r="AB3628" t="s">
        <v>44</v>
      </c>
      <c r="AC3628">
        <v>0</v>
      </c>
      <c r="AD3628">
        <v>60</v>
      </c>
      <c r="AE3628">
        <v>3594</v>
      </c>
      <c r="AG3628" t="b">
        <v>0</v>
      </c>
      <c r="AH3628" t="b">
        <v>0</v>
      </c>
      <c r="AI3628" t="b">
        <v>1</v>
      </c>
      <c r="AJ3628" t="b">
        <v>0</v>
      </c>
      <c r="AK3628" t="b">
        <v>1</v>
      </c>
      <c r="AL3628" t="b">
        <v>0</v>
      </c>
      <c r="AM3628" t="b">
        <v>0</v>
      </c>
      <c r="AN3628">
        <v>91.0572916666666</v>
      </c>
      <c r="AO3628">
        <f t="shared" si="56"/>
        <v>92</v>
      </c>
      <c r="AP3628" t="b">
        <v>0</v>
      </c>
    </row>
    <row r="3629" spans="1:42" x14ac:dyDescent="0.25">
      <c r="A3629" t="s">
        <v>6471</v>
      </c>
      <c r="B3629">
        <v>1</v>
      </c>
      <c r="C3629" t="s">
        <v>40</v>
      </c>
      <c r="D3629" t="s">
        <v>41</v>
      </c>
      <c r="E3629" t="s">
        <v>4791</v>
      </c>
      <c r="F3629">
        <v>93452</v>
      </c>
      <c r="G3629" t="s">
        <v>4792</v>
      </c>
      <c r="H3629">
        <v>35.746484000000002</v>
      </c>
      <c r="I3629">
        <v>-121.223355</v>
      </c>
      <c r="J3629">
        <v>0</v>
      </c>
      <c r="K3629">
        <v>0</v>
      </c>
      <c r="L3629">
        <v>0</v>
      </c>
      <c r="M3629">
        <v>1</v>
      </c>
      <c r="N3629" t="str">
        <f>VLOOKUP(O3629:O10660,'VLOOKUP Ranges'!$A$9:$B$12,2,TRUE)</f>
        <v>1-9</v>
      </c>
      <c r="O3629">
        <v>3</v>
      </c>
      <c r="P3629">
        <v>0</v>
      </c>
      <c r="Q3629" t="s">
        <v>62</v>
      </c>
      <c r="R3629" t="s">
        <v>44</v>
      </c>
      <c r="S3629" t="s">
        <v>45</v>
      </c>
      <c r="T3629" t="s">
        <v>44</v>
      </c>
      <c r="U3629" t="s">
        <v>44</v>
      </c>
      <c r="V3629" t="s">
        <v>44</v>
      </c>
      <c r="W3629" t="s">
        <v>44</v>
      </c>
      <c r="X3629">
        <v>0</v>
      </c>
      <c r="Y3629" t="str">
        <f>VLOOKUP(Z3629:Z10660,'VLOOKUP Ranges'!$A$2:$B$5,2,TRUE)</f>
        <v>18-35</v>
      </c>
      <c r="Z3629">
        <v>29.65</v>
      </c>
      <c r="AA3629">
        <v>90.05</v>
      </c>
      <c r="AB3629" t="s">
        <v>44</v>
      </c>
      <c r="AC3629">
        <v>0</v>
      </c>
      <c r="AD3629">
        <v>69</v>
      </c>
      <c r="AE3629">
        <v>5880</v>
      </c>
      <c r="AG3629" t="b">
        <v>0</v>
      </c>
      <c r="AH3629" t="b">
        <v>0</v>
      </c>
      <c r="AI3629" t="b">
        <v>0</v>
      </c>
      <c r="AJ3629" t="b">
        <v>0</v>
      </c>
      <c r="AK3629" t="b">
        <v>0</v>
      </c>
      <c r="AL3629" t="b">
        <v>0</v>
      </c>
      <c r="AM3629" t="b">
        <v>1</v>
      </c>
      <c r="AN3629">
        <v>30.016666666666602</v>
      </c>
      <c r="AO3629">
        <f t="shared" si="56"/>
        <v>30</v>
      </c>
      <c r="AP3629" t="b">
        <v>0</v>
      </c>
    </row>
    <row r="3630" spans="1:42" x14ac:dyDescent="0.25">
      <c r="A3630" t="s">
        <v>6472</v>
      </c>
      <c r="B3630">
        <v>1</v>
      </c>
      <c r="C3630" t="s">
        <v>40</v>
      </c>
      <c r="D3630" t="s">
        <v>41</v>
      </c>
      <c r="E3630" t="s">
        <v>4794</v>
      </c>
      <c r="F3630">
        <v>93453</v>
      </c>
      <c r="G3630" t="s">
        <v>4795</v>
      </c>
      <c r="H3630">
        <v>35.303925999999997</v>
      </c>
      <c r="I3630">
        <v>-120.256567</v>
      </c>
      <c r="J3630">
        <v>0</v>
      </c>
      <c r="K3630">
        <v>0</v>
      </c>
      <c r="L3630">
        <v>1</v>
      </c>
      <c r="M3630">
        <v>1</v>
      </c>
      <c r="N3630" t="str">
        <f>VLOOKUP(O3630:O10661,'VLOOKUP Ranges'!$A$9:$B$12,2,TRUE)</f>
        <v>29-55</v>
      </c>
      <c r="O3630">
        <v>43</v>
      </c>
      <c r="P3630">
        <v>1</v>
      </c>
      <c r="Q3630" t="s">
        <v>44</v>
      </c>
      <c r="R3630" t="s">
        <v>44</v>
      </c>
      <c r="S3630" t="s">
        <v>45</v>
      </c>
      <c r="T3630" t="s">
        <v>44</v>
      </c>
      <c r="U3630" t="s">
        <v>44</v>
      </c>
      <c r="V3630" t="s">
        <v>44</v>
      </c>
      <c r="W3630" t="s">
        <v>44</v>
      </c>
      <c r="X3630">
        <v>0</v>
      </c>
      <c r="Y3630" t="str">
        <f>VLOOKUP(Z3630:Z10661,'VLOOKUP Ranges'!$A$2:$B$5,2,TRUE)</f>
        <v>35-70</v>
      </c>
      <c r="Z3630">
        <v>50.2</v>
      </c>
      <c r="AA3630">
        <v>2169.4</v>
      </c>
      <c r="AB3630" t="s">
        <v>44</v>
      </c>
      <c r="AC3630">
        <v>0</v>
      </c>
      <c r="AD3630">
        <v>49</v>
      </c>
      <c r="AE3630">
        <v>5284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  <c r="AL3630" t="b">
        <v>0</v>
      </c>
      <c r="AM3630" t="b">
        <v>1</v>
      </c>
      <c r="AN3630">
        <v>50.451162790697602</v>
      </c>
      <c r="AO3630">
        <f t="shared" si="56"/>
        <v>51</v>
      </c>
      <c r="AP3630" t="b">
        <v>0</v>
      </c>
    </row>
    <row r="3631" spans="1:42" x14ac:dyDescent="0.25">
      <c r="A3631" t="s">
        <v>6473</v>
      </c>
      <c r="B3631">
        <v>1</v>
      </c>
      <c r="C3631" t="s">
        <v>40</v>
      </c>
      <c r="D3631" t="s">
        <v>41</v>
      </c>
      <c r="E3631" t="s">
        <v>4797</v>
      </c>
      <c r="F3631">
        <v>93454</v>
      </c>
      <c r="G3631" t="s">
        <v>4798</v>
      </c>
      <c r="H3631">
        <v>34.943522999999999</v>
      </c>
      <c r="I3631">
        <v>-120.25672900000001</v>
      </c>
      <c r="J3631">
        <v>1</v>
      </c>
      <c r="K3631">
        <v>0</v>
      </c>
      <c r="L3631">
        <v>0</v>
      </c>
      <c r="M3631">
        <v>0</v>
      </c>
      <c r="N3631" t="str">
        <f>VLOOKUP(O3631:O10662,'VLOOKUP Ranges'!$A$9:$B$12,2,TRUE)</f>
        <v>1-9</v>
      </c>
      <c r="O3631">
        <v>5</v>
      </c>
      <c r="P3631">
        <v>1</v>
      </c>
      <c r="Q3631" t="s">
        <v>45</v>
      </c>
      <c r="R3631" t="s">
        <v>44</v>
      </c>
      <c r="S3631" t="s">
        <v>45</v>
      </c>
      <c r="T3631" t="s">
        <v>45</v>
      </c>
      <c r="U3631" t="s">
        <v>44</v>
      </c>
      <c r="V3631" t="s">
        <v>45</v>
      </c>
      <c r="W3631" t="s">
        <v>45</v>
      </c>
      <c r="X3631">
        <v>0</v>
      </c>
      <c r="Y3631" t="str">
        <f>VLOOKUP(Z3631:Z10662,'VLOOKUP Ranges'!$A$2:$B$5,2,TRUE)</f>
        <v>89-118</v>
      </c>
      <c r="Z3631">
        <v>105.3</v>
      </c>
      <c r="AA3631">
        <v>550.6</v>
      </c>
      <c r="AB3631" t="s">
        <v>44</v>
      </c>
      <c r="AC3631">
        <v>0</v>
      </c>
      <c r="AD3631">
        <v>66</v>
      </c>
      <c r="AE3631">
        <v>4024</v>
      </c>
      <c r="AG3631" t="b">
        <v>0</v>
      </c>
      <c r="AH3631" t="b">
        <v>0</v>
      </c>
      <c r="AI3631" t="b">
        <v>1</v>
      </c>
      <c r="AJ3631" t="b">
        <v>0</v>
      </c>
      <c r="AK3631" t="b">
        <v>0</v>
      </c>
      <c r="AL3631" t="b">
        <v>1</v>
      </c>
      <c r="AM3631" t="b">
        <v>0</v>
      </c>
      <c r="AN3631">
        <v>110.12</v>
      </c>
      <c r="AO3631">
        <f t="shared" si="56"/>
        <v>106</v>
      </c>
      <c r="AP3631" t="b">
        <v>0</v>
      </c>
    </row>
    <row r="3632" spans="1:42" x14ac:dyDescent="0.25">
      <c r="A3632" t="s">
        <v>6474</v>
      </c>
      <c r="B3632">
        <v>1</v>
      </c>
      <c r="C3632" t="s">
        <v>40</v>
      </c>
      <c r="D3632" t="s">
        <v>41</v>
      </c>
      <c r="E3632" t="s">
        <v>4797</v>
      </c>
      <c r="F3632">
        <v>93455</v>
      </c>
      <c r="G3632" t="s">
        <v>4800</v>
      </c>
      <c r="H3632">
        <v>34.818227</v>
      </c>
      <c r="I3632">
        <v>-120.418784</v>
      </c>
      <c r="J3632">
        <v>0</v>
      </c>
      <c r="K3632">
        <v>0</v>
      </c>
      <c r="L3632">
        <v>0</v>
      </c>
      <c r="M3632">
        <v>0</v>
      </c>
      <c r="N3632" t="str">
        <f>VLOOKUP(O3632:O10663,'VLOOKUP Ranges'!$A$9:$B$12,2,TRUE)</f>
        <v>1-9</v>
      </c>
      <c r="O3632">
        <v>1</v>
      </c>
      <c r="P3632">
        <v>1</v>
      </c>
      <c r="Q3632" t="s">
        <v>44</v>
      </c>
      <c r="R3632" t="s">
        <v>44</v>
      </c>
      <c r="S3632" t="s">
        <v>44</v>
      </c>
      <c r="T3632" t="s">
        <v>44</v>
      </c>
      <c r="U3632" t="s">
        <v>44</v>
      </c>
      <c r="V3632" t="s">
        <v>44</v>
      </c>
      <c r="W3632" t="s">
        <v>45</v>
      </c>
      <c r="X3632">
        <v>1</v>
      </c>
      <c r="Y3632" t="str">
        <f>VLOOKUP(Z3632:Z10663,'VLOOKUP Ranges'!$A$2:$B$5,2,TRUE)</f>
        <v>35-70</v>
      </c>
      <c r="Z3632">
        <v>55.45</v>
      </c>
      <c r="AA3632">
        <v>55.45</v>
      </c>
      <c r="AB3632" t="s">
        <v>44</v>
      </c>
      <c r="AC3632">
        <v>0</v>
      </c>
      <c r="AD3632">
        <v>45</v>
      </c>
      <c r="AE3632">
        <v>5286</v>
      </c>
      <c r="AG3632" t="b">
        <v>0</v>
      </c>
      <c r="AH3632" t="b">
        <v>0</v>
      </c>
      <c r="AI3632" t="b">
        <v>0</v>
      </c>
      <c r="AJ3632" t="b">
        <v>0</v>
      </c>
      <c r="AK3632" t="b">
        <v>0</v>
      </c>
      <c r="AL3632" t="b">
        <v>1</v>
      </c>
      <c r="AM3632" t="b">
        <v>0</v>
      </c>
      <c r="AN3632">
        <v>55.45</v>
      </c>
      <c r="AO3632">
        <f t="shared" si="56"/>
        <v>56</v>
      </c>
      <c r="AP3632" t="b">
        <v>0</v>
      </c>
    </row>
    <row r="3633" spans="1:42" x14ac:dyDescent="0.25">
      <c r="A3633" t="s">
        <v>6475</v>
      </c>
      <c r="B3633">
        <v>1</v>
      </c>
      <c r="C3633" t="s">
        <v>40</v>
      </c>
      <c r="D3633" t="s">
        <v>41</v>
      </c>
      <c r="E3633" t="s">
        <v>4797</v>
      </c>
      <c r="F3633">
        <v>93458</v>
      </c>
      <c r="G3633" t="s">
        <v>4802</v>
      </c>
      <c r="H3633">
        <v>34.959339999999997</v>
      </c>
      <c r="I3633">
        <v>-120.490081</v>
      </c>
      <c r="J3633">
        <v>1</v>
      </c>
      <c r="K3633">
        <v>0</v>
      </c>
      <c r="L3633">
        <v>1</v>
      </c>
      <c r="M3633">
        <v>1</v>
      </c>
      <c r="N3633" t="str">
        <f>VLOOKUP(O3633:O10664,'VLOOKUP Ranges'!$A$9:$B$12,2,TRUE)</f>
        <v>55-77</v>
      </c>
      <c r="O3633">
        <v>71</v>
      </c>
      <c r="P3633">
        <v>1</v>
      </c>
      <c r="Q3633" t="s">
        <v>45</v>
      </c>
      <c r="R3633" t="s">
        <v>45</v>
      </c>
      <c r="S3633" t="s">
        <v>44</v>
      </c>
      <c r="T3633" t="s">
        <v>45</v>
      </c>
      <c r="U3633" t="s">
        <v>45</v>
      </c>
      <c r="V3633" t="s">
        <v>45</v>
      </c>
      <c r="W3633" t="s">
        <v>45</v>
      </c>
      <c r="X3633">
        <v>0</v>
      </c>
      <c r="Y3633" t="str">
        <f>VLOOKUP(Z3633:Z10664,'VLOOKUP Ranges'!$A$2:$B$5,2,TRUE)</f>
        <v>70-89</v>
      </c>
      <c r="Z3633">
        <v>85.45</v>
      </c>
      <c r="AA3633">
        <v>6300.85</v>
      </c>
      <c r="AB3633" t="s">
        <v>44</v>
      </c>
      <c r="AC3633">
        <v>0</v>
      </c>
      <c r="AD3633">
        <v>32</v>
      </c>
      <c r="AE3633">
        <v>5280</v>
      </c>
      <c r="AG3633" t="b">
        <v>1</v>
      </c>
      <c r="AH3633" t="b">
        <v>0</v>
      </c>
      <c r="AI3633" t="b">
        <v>0</v>
      </c>
      <c r="AJ3633" t="b">
        <v>0</v>
      </c>
      <c r="AK3633" t="b">
        <v>0</v>
      </c>
      <c r="AL3633" t="b">
        <v>1</v>
      </c>
      <c r="AM3633" t="b">
        <v>0</v>
      </c>
      <c r="AN3633">
        <v>88.744366197183098</v>
      </c>
      <c r="AO3633">
        <f t="shared" si="56"/>
        <v>86</v>
      </c>
      <c r="AP3633" t="b">
        <v>1</v>
      </c>
    </row>
    <row r="3634" spans="1:42" x14ac:dyDescent="0.25">
      <c r="A3634" t="s">
        <v>6476</v>
      </c>
      <c r="B3634">
        <v>1</v>
      </c>
      <c r="C3634" t="s">
        <v>40</v>
      </c>
      <c r="D3634" t="s">
        <v>41</v>
      </c>
      <c r="E3634" t="s">
        <v>4804</v>
      </c>
      <c r="F3634">
        <v>93460</v>
      </c>
      <c r="G3634" t="s">
        <v>4805</v>
      </c>
      <c r="H3634">
        <v>34.630355999999999</v>
      </c>
      <c r="I3634">
        <v>-120.03256399999999</v>
      </c>
      <c r="J3634">
        <v>0</v>
      </c>
      <c r="K3634">
        <v>0</v>
      </c>
      <c r="L3634">
        <v>1</v>
      </c>
      <c r="M3634">
        <v>0</v>
      </c>
      <c r="N3634" t="str">
        <f>VLOOKUP(O3634:O10665,'VLOOKUP Ranges'!$A$9:$B$12,2,TRUE)</f>
        <v>1-9</v>
      </c>
      <c r="O3634">
        <v>8</v>
      </c>
      <c r="P3634">
        <v>1</v>
      </c>
      <c r="Q3634" t="s">
        <v>44</v>
      </c>
      <c r="R3634" t="s">
        <v>66</v>
      </c>
      <c r="S3634" t="s">
        <v>66</v>
      </c>
      <c r="T3634" t="s">
        <v>66</v>
      </c>
      <c r="U3634" t="s">
        <v>66</v>
      </c>
      <c r="V3634" t="s">
        <v>66</v>
      </c>
      <c r="W3634" t="s">
        <v>66</v>
      </c>
      <c r="X3634">
        <v>0</v>
      </c>
      <c r="Y3634" t="str">
        <f>VLOOKUP(Z3634:Z10665,'VLOOKUP Ranges'!$A$2:$B$5,2,TRUE)</f>
        <v>18-35</v>
      </c>
      <c r="Z3634">
        <v>19.8</v>
      </c>
      <c r="AA3634">
        <v>160.05000000000001</v>
      </c>
      <c r="AB3634" t="s">
        <v>44</v>
      </c>
      <c r="AC3634">
        <v>0</v>
      </c>
      <c r="AD3634">
        <v>51</v>
      </c>
      <c r="AE3634">
        <v>5698</v>
      </c>
      <c r="AG3634" t="b">
        <v>1</v>
      </c>
      <c r="AH3634" t="b">
        <v>0</v>
      </c>
      <c r="AI3634" t="b">
        <v>0</v>
      </c>
      <c r="AJ3634" t="b">
        <v>1</v>
      </c>
      <c r="AK3634" t="b">
        <v>0</v>
      </c>
      <c r="AL3634" t="b">
        <v>1</v>
      </c>
      <c r="AM3634" t="b">
        <v>0</v>
      </c>
      <c r="AN3634">
        <v>20.006250000000001</v>
      </c>
      <c r="AO3634">
        <f t="shared" si="56"/>
        <v>20</v>
      </c>
      <c r="AP3634" t="b">
        <v>0</v>
      </c>
    </row>
    <row r="3635" spans="1:42" x14ac:dyDescent="0.25">
      <c r="A3635" t="s">
        <v>6477</v>
      </c>
      <c r="B3635">
        <v>1</v>
      </c>
      <c r="C3635" t="s">
        <v>40</v>
      </c>
      <c r="D3635" t="s">
        <v>41</v>
      </c>
      <c r="E3635" t="s">
        <v>4807</v>
      </c>
      <c r="F3635">
        <v>93461</v>
      </c>
      <c r="G3635" t="s">
        <v>4808</v>
      </c>
      <c r="H3635">
        <v>35.634487999999997</v>
      </c>
      <c r="I3635">
        <v>-120.29353399999999</v>
      </c>
      <c r="J3635">
        <v>1</v>
      </c>
      <c r="K3635">
        <v>0</v>
      </c>
      <c r="L3635">
        <v>0</v>
      </c>
      <c r="M3635">
        <v>0</v>
      </c>
      <c r="N3635" t="str">
        <f>VLOOKUP(O3635:O10666,'VLOOKUP Ranges'!$A$9:$B$12,2,TRUE)</f>
        <v>1-9</v>
      </c>
      <c r="O3635">
        <v>8</v>
      </c>
      <c r="P3635">
        <v>1</v>
      </c>
      <c r="Q3635" t="s">
        <v>45</v>
      </c>
      <c r="R3635" t="s">
        <v>44</v>
      </c>
      <c r="S3635" t="s">
        <v>44</v>
      </c>
      <c r="T3635" t="s">
        <v>44</v>
      </c>
      <c r="U3635" t="s">
        <v>44</v>
      </c>
      <c r="V3635" t="s">
        <v>45</v>
      </c>
      <c r="W3635" t="s">
        <v>44</v>
      </c>
      <c r="X3635">
        <v>1</v>
      </c>
      <c r="Y3635" t="str">
        <f>VLOOKUP(Z3635:Z10666,'VLOOKUP Ranges'!$A$2:$B$5,2,TRUE)</f>
        <v>35-70</v>
      </c>
      <c r="Z3635">
        <v>59.25</v>
      </c>
      <c r="AA3635">
        <v>436.6</v>
      </c>
      <c r="AB3635" t="s">
        <v>44</v>
      </c>
      <c r="AC3635">
        <v>0</v>
      </c>
      <c r="AD3635">
        <v>54</v>
      </c>
      <c r="AE3635">
        <v>3003</v>
      </c>
      <c r="AG3635" t="b">
        <v>0</v>
      </c>
      <c r="AH3635" t="b">
        <v>0</v>
      </c>
      <c r="AI3635" t="b">
        <v>0</v>
      </c>
      <c r="AJ3635" t="b">
        <v>0</v>
      </c>
      <c r="AK3635" t="b">
        <v>0</v>
      </c>
      <c r="AL3635" t="b">
        <v>1</v>
      </c>
      <c r="AM3635" t="b">
        <v>0</v>
      </c>
      <c r="AN3635">
        <v>54.575000000000003</v>
      </c>
      <c r="AO3635">
        <f t="shared" si="56"/>
        <v>60</v>
      </c>
      <c r="AP3635" t="b">
        <v>0</v>
      </c>
    </row>
    <row r="3636" spans="1:42" x14ac:dyDescent="0.25">
      <c r="A3636" t="s">
        <v>6478</v>
      </c>
      <c r="B3636">
        <v>1</v>
      </c>
      <c r="C3636" t="s">
        <v>40</v>
      </c>
      <c r="D3636" t="s">
        <v>41</v>
      </c>
      <c r="E3636" t="s">
        <v>3385</v>
      </c>
      <c r="F3636">
        <v>93463</v>
      </c>
      <c r="G3636" t="s">
        <v>3386</v>
      </c>
      <c r="H3636">
        <v>34.624398999999997</v>
      </c>
      <c r="I3636">
        <v>-120.13787499999999</v>
      </c>
      <c r="J3636">
        <v>1</v>
      </c>
      <c r="K3636">
        <v>0</v>
      </c>
      <c r="L3636">
        <v>0</v>
      </c>
      <c r="M3636">
        <v>0</v>
      </c>
      <c r="N3636" t="str">
        <f>VLOOKUP(O3636:O10667,'VLOOKUP Ranges'!$A$9:$B$12,2,TRUE)</f>
        <v>9-29</v>
      </c>
      <c r="O3636">
        <v>20</v>
      </c>
      <c r="P3636">
        <v>1</v>
      </c>
      <c r="Q3636" t="s">
        <v>45</v>
      </c>
      <c r="R3636" t="s">
        <v>44</v>
      </c>
      <c r="S3636" t="s">
        <v>44</v>
      </c>
      <c r="T3636" t="s">
        <v>45</v>
      </c>
      <c r="U3636" t="s">
        <v>44</v>
      </c>
      <c r="V3636" t="s">
        <v>45</v>
      </c>
      <c r="W3636" t="s">
        <v>44</v>
      </c>
      <c r="X3636">
        <v>1</v>
      </c>
      <c r="Y3636" t="str">
        <f>VLOOKUP(Z3636:Z10667,'VLOOKUP Ranges'!$A$2:$B$5,2,TRUE)</f>
        <v>89-118</v>
      </c>
      <c r="Z3636">
        <v>90.7</v>
      </c>
      <c r="AA3636">
        <v>1781.35</v>
      </c>
      <c r="AB3636" t="s">
        <v>44</v>
      </c>
      <c r="AC3636">
        <v>0</v>
      </c>
      <c r="AD3636">
        <v>77</v>
      </c>
      <c r="AE3636">
        <v>2927</v>
      </c>
      <c r="AG3636" t="b">
        <v>0</v>
      </c>
      <c r="AH3636" t="b">
        <v>0</v>
      </c>
      <c r="AI3636" t="b">
        <v>1</v>
      </c>
      <c r="AJ3636" t="b">
        <v>0</v>
      </c>
      <c r="AK3636" t="b">
        <v>1</v>
      </c>
      <c r="AL3636" t="b">
        <v>0</v>
      </c>
      <c r="AM3636" t="b">
        <v>0</v>
      </c>
      <c r="AN3636">
        <v>89.067499999999995</v>
      </c>
      <c r="AO3636">
        <f t="shared" si="56"/>
        <v>91</v>
      </c>
      <c r="AP3636" t="b">
        <v>0</v>
      </c>
    </row>
    <row r="3637" spans="1:42" x14ac:dyDescent="0.25">
      <c r="A3637" t="s">
        <v>6479</v>
      </c>
      <c r="B3637">
        <v>1</v>
      </c>
      <c r="C3637" t="s">
        <v>40</v>
      </c>
      <c r="D3637" t="s">
        <v>41</v>
      </c>
      <c r="E3637" t="s">
        <v>564</v>
      </c>
      <c r="F3637">
        <v>93501</v>
      </c>
      <c r="G3637" t="s">
        <v>565</v>
      </c>
      <c r="H3637">
        <v>35.097323000000003</v>
      </c>
      <c r="I3637">
        <v>-118.171288</v>
      </c>
      <c r="J3637">
        <v>1</v>
      </c>
      <c r="K3637">
        <v>0</v>
      </c>
      <c r="L3637">
        <v>0</v>
      </c>
      <c r="M3637">
        <v>0</v>
      </c>
      <c r="N3637" t="str">
        <f>VLOOKUP(O3637:O10668,'VLOOKUP Ranges'!$A$9:$B$12,2,TRUE)</f>
        <v>55-77</v>
      </c>
      <c r="O3637">
        <v>71</v>
      </c>
      <c r="P3637">
        <v>1</v>
      </c>
      <c r="Q3637" t="s">
        <v>45</v>
      </c>
      <c r="R3637" t="s">
        <v>44</v>
      </c>
      <c r="S3637" t="s">
        <v>45</v>
      </c>
      <c r="T3637" t="s">
        <v>44</v>
      </c>
      <c r="U3637" t="s">
        <v>44</v>
      </c>
      <c r="V3637" t="s">
        <v>44</v>
      </c>
      <c r="W3637" t="s">
        <v>44</v>
      </c>
      <c r="X3637">
        <v>1</v>
      </c>
      <c r="Y3637" t="str">
        <f>VLOOKUP(Z3637:Z10668,'VLOOKUP Ranges'!$A$2:$B$5,2,TRUE)</f>
        <v>70-89</v>
      </c>
      <c r="Z3637">
        <v>79.05</v>
      </c>
      <c r="AA3637">
        <v>5552.5</v>
      </c>
      <c r="AB3637" t="s">
        <v>44</v>
      </c>
      <c r="AC3637">
        <v>0</v>
      </c>
      <c r="AD3637">
        <v>38</v>
      </c>
      <c r="AE3637">
        <v>5466</v>
      </c>
      <c r="AG3637" t="b">
        <v>1</v>
      </c>
      <c r="AH3637" t="b">
        <v>0</v>
      </c>
      <c r="AI3637" t="b">
        <v>1</v>
      </c>
      <c r="AJ3637" t="b">
        <v>0</v>
      </c>
      <c r="AK3637" t="b">
        <v>1</v>
      </c>
      <c r="AL3637" t="b">
        <v>0</v>
      </c>
      <c r="AM3637" t="b">
        <v>0</v>
      </c>
      <c r="AN3637">
        <v>78.204225352112601</v>
      </c>
      <c r="AO3637">
        <f t="shared" si="56"/>
        <v>80</v>
      </c>
      <c r="AP3637" t="b">
        <v>0</v>
      </c>
    </row>
    <row r="3638" spans="1:42" x14ac:dyDescent="0.25">
      <c r="A3638" t="s">
        <v>6480</v>
      </c>
      <c r="B3638">
        <v>1</v>
      </c>
      <c r="C3638" t="s">
        <v>40</v>
      </c>
      <c r="D3638" t="s">
        <v>41</v>
      </c>
      <c r="E3638" t="s">
        <v>4812</v>
      </c>
      <c r="F3638">
        <v>93505</v>
      </c>
      <c r="G3638" t="s">
        <v>4813</v>
      </c>
      <c r="H3638">
        <v>35.151491</v>
      </c>
      <c r="I3638">
        <v>-117.92759700000001</v>
      </c>
      <c r="J3638">
        <v>0</v>
      </c>
      <c r="K3638">
        <v>1</v>
      </c>
      <c r="L3638">
        <v>1</v>
      </c>
      <c r="M3638">
        <v>0</v>
      </c>
      <c r="N3638" t="str">
        <f>VLOOKUP(O3638:O10669,'VLOOKUP Ranges'!$A$9:$B$12,2,TRUE)</f>
        <v>29-55</v>
      </c>
      <c r="O3638">
        <v>31</v>
      </c>
      <c r="P3638">
        <v>1</v>
      </c>
      <c r="Q3638" t="s">
        <v>45</v>
      </c>
      <c r="R3638" t="s">
        <v>44</v>
      </c>
      <c r="S3638" t="s">
        <v>44</v>
      </c>
      <c r="T3638" t="s">
        <v>45</v>
      </c>
      <c r="U3638" t="s">
        <v>44</v>
      </c>
      <c r="V3638" t="s">
        <v>45</v>
      </c>
      <c r="W3638" t="s">
        <v>44</v>
      </c>
      <c r="X3638">
        <v>1</v>
      </c>
      <c r="Y3638" t="str">
        <f>VLOOKUP(Z3638:Z10669,'VLOOKUP Ranges'!$A$2:$B$5,2,TRUE)</f>
        <v>89-118</v>
      </c>
      <c r="Z3638">
        <v>90.7</v>
      </c>
      <c r="AA3638">
        <v>2835.5</v>
      </c>
      <c r="AB3638" t="s">
        <v>44</v>
      </c>
      <c r="AC3638">
        <v>0</v>
      </c>
      <c r="AD3638">
        <v>34</v>
      </c>
      <c r="AE3638">
        <v>2364</v>
      </c>
      <c r="AG3638" t="b">
        <v>1</v>
      </c>
      <c r="AH3638" t="b">
        <v>0</v>
      </c>
      <c r="AI3638" t="b">
        <v>1</v>
      </c>
      <c r="AJ3638" t="b">
        <v>0</v>
      </c>
      <c r="AK3638" t="b">
        <v>0</v>
      </c>
      <c r="AL3638" t="b">
        <v>1</v>
      </c>
      <c r="AM3638" t="b">
        <v>0</v>
      </c>
      <c r="AN3638">
        <v>91.467741935483801</v>
      </c>
      <c r="AO3638">
        <f t="shared" si="56"/>
        <v>91</v>
      </c>
      <c r="AP3638" t="b">
        <v>0</v>
      </c>
    </row>
    <row r="3639" spans="1:42" x14ac:dyDescent="0.25">
      <c r="A3639" t="s">
        <v>6481</v>
      </c>
      <c r="B3639">
        <v>1</v>
      </c>
      <c r="C3639" t="s">
        <v>40</v>
      </c>
      <c r="D3639" t="s">
        <v>41</v>
      </c>
      <c r="E3639" t="s">
        <v>4815</v>
      </c>
      <c r="F3639">
        <v>93510</v>
      </c>
      <c r="G3639" t="s">
        <v>4816</v>
      </c>
      <c r="H3639">
        <v>34.501452</v>
      </c>
      <c r="I3639">
        <v>-118.20786200000001</v>
      </c>
      <c r="J3639">
        <v>0</v>
      </c>
      <c r="K3639">
        <v>1</v>
      </c>
      <c r="L3639">
        <v>1</v>
      </c>
      <c r="M3639">
        <v>0</v>
      </c>
      <c r="N3639" t="str">
        <f>VLOOKUP(O3639:O10670,'VLOOKUP Ranges'!$A$9:$B$12,2,TRUE)</f>
        <v>29-55</v>
      </c>
      <c r="O3639">
        <v>38</v>
      </c>
      <c r="P3639">
        <v>1</v>
      </c>
      <c r="Q3639" t="s">
        <v>45</v>
      </c>
      <c r="R3639" t="s">
        <v>45</v>
      </c>
      <c r="S3639" t="s">
        <v>45</v>
      </c>
      <c r="T3639" t="s">
        <v>44</v>
      </c>
      <c r="U3639" t="s">
        <v>44</v>
      </c>
      <c r="V3639" t="s">
        <v>44</v>
      </c>
      <c r="W3639" t="s">
        <v>45</v>
      </c>
      <c r="X3639">
        <v>0</v>
      </c>
      <c r="Y3639" t="str">
        <f>VLOOKUP(Z3639:Z10670,'VLOOKUP Ranges'!$A$2:$B$5,2,TRUE)</f>
        <v>89-118</v>
      </c>
      <c r="Z3639">
        <v>95</v>
      </c>
      <c r="AA3639">
        <v>3591.25</v>
      </c>
      <c r="AB3639" t="s">
        <v>44</v>
      </c>
      <c r="AC3639">
        <v>0</v>
      </c>
      <c r="AD3639">
        <v>71</v>
      </c>
      <c r="AE3639">
        <v>5148</v>
      </c>
      <c r="AG3639" t="b">
        <v>1</v>
      </c>
      <c r="AH3639" t="b">
        <v>0</v>
      </c>
      <c r="AI3639" t="b">
        <v>1</v>
      </c>
      <c r="AJ3639" t="b">
        <v>0</v>
      </c>
      <c r="AK3639" t="b">
        <v>1</v>
      </c>
      <c r="AL3639" t="b">
        <v>0</v>
      </c>
      <c r="AM3639" t="b">
        <v>0</v>
      </c>
      <c r="AN3639">
        <v>94.506578947368396</v>
      </c>
      <c r="AO3639">
        <f t="shared" si="56"/>
        <v>95</v>
      </c>
      <c r="AP3639" t="b">
        <v>1</v>
      </c>
    </row>
    <row r="3640" spans="1:42" x14ac:dyDescent="0.25">
      <c r="A3640" t="s">
        <v>6482</v>
      </c>
      <c r="B3640">
        <v>1</v>
      </c>
      <c r="C3640" t="s">
        <v>40</v>
      </c>
      <c r="D3640" t="s">
        <v>41</v>
      </c>
      <c r="E3640" t="s">
        <v>3390</v>
      </c>
      <c r="F3640">
        <v>93513</v>
      </c>
      <c r="G3640" t="s">
        <v>3391</v>
      </c>
      <c r="H3640">
        <v>37.245505000000001</v>
      </c>
      <c r="I3640">
        <v>-118.062943</v>
      </c>
      <c r="J3640">
        <v>0</v>
      </c>
      <c r="K3640">
        <v>0</v>
      </c>
      <c r="L3640">
        <v>1</v>
      </c>
      <c r="M3640">
        <v>1</v>
      </c>
      <c r="N3640" t="str">
        <f>VLOOKUP(O3640:O10671,'VLOOKUP Ranges'!$A$9:$B$12,2,TRUE)</f>
        <v>1-9</v>
      </c>
      <c r="O3640">
        <v>2</v>
      </c>
      <c r="P3640">
        <v>0</v>
      </c>
      <c r="Q3640" t="s">
        <v>62</v>
      </c>
      <c r="R3640" t="s">
        <v>44</v>
      </c>
      <c r="S3640" t="s">
        <v>45</v>
      </c>
      <c r="T3640" t="s">
        <v>44</v>
      </c>
      <c r="U3640" t="s">
        <v>44</v>
      </c>
      <c r="V3640" t="s">
        <v>44</v>
      </c>
      <c r="W3640" t="s">
        <v>44</v>
      </c>
      <c r="X3640">
        <v>1</v>
      </c>
      <c r="Y3640" t="str">
        <f>VLOOKUP(Z3640:Z10671,'VLOOKUP Ranges'!$A$2:$B$5,2,TRUE)</f>
        <v>18-35</v>
      </c>
      <c r="Z3640">
        <v>30.25</v>
      </c>
      <c r="AA3640">
        <v>63.75</v>
      </c>
      <c r="AB3640" t="s">
        <v>44</v>
      </c>
      <c r="AC3640">
        <v>0</v>
      </c>
      <c r="AD3640">
        <v>61</v>
      </c>
      <c r="AE3640">
        <v>4387</v>
      </c>
      <c r="AG3640" t="b">
        <v>0</v>
      </c>
      <c r="AH3640" t="b">
        <v>0</v>
      </c>
      <c r="AI3640" t="b">
        <v>0</v>
      </c>
      <c r="AJ3640" t="b">
        <v>0</v>
      </c>
      <c r="AK3640" t="b">
        <v>0</v>
      </c>
      <c r="AL3640" t="b">
        <v>0</v>
      </c>
      <c r="AM3640" t="b">
        <v>1</v>
      </c>
      <c r="AN3640">
        <v>31.875</v>
      </c>
      <c r="AO3640">
        <f t="shared" si="56"/>
        <v>31</v>
      </c>
      <c r="AP3640" t="b">
        <v>0</v>
      </c>
    </row>
    <row r="3641" spans="1:42" x14ac:dyDescent="0.25">
      <c r="A3641" t="s">
        <v>6483</v>
      </c>
      <c r="B3641">
        <v>1</v>
      </c>
      <c r="C3641" t="s">
        <v>40</v>
      </c>
      <c r="D3641" t="s">
        <v>41</v>
      </c>
      <c r="E3641" t="s">
        <v>4820</v>
      </c>
      <c r="F3641">
        <v>93514</v>
      </c>
      <c r="G3641" t="s">
        <v>4821</v>
      </c>
      <c r="H3641">
        <v>37.045839999999998</v>
      </c>
      <c r="I3641">
        <v>-118.39723600000001</v>
      </c>
      <c r="J3641">
        <v>0</v>
      </c>
      <c r="K3641">
        <v>0</v>
      </c>
      <c r="L3641">
        <v>1</v>
      </c>
      <c r="M3641">
        <v>0</v>
      </c>
      <c r="N3641" t="str">
        <f>VLOOKUP(O3641:O10672,'VLOOKUP Ranges'!$A$9:$B$12,2,TRUE)</f>
        <v>9-29</v>
      </c>
      <c r="O3641">
        <v>12</v>
      </c>
      <c r="P3641">
        <v>0</v>
      </c>
      <c r="Q3641" t="s">
        <v>62</v>
      </c>
      <c r="R3641" t="s">
        <v>44</v>
      </c>
      <c r="S3641" t="s">
        <v>44</v>
      </c>
      <c r="T3641" t="s">
        <v>45</v>
      </c>
      <c r="U3641" t="s">
        <v>44</v>
      </c>
      <c r="V3641" t="s">
        <v>45</v>
      </c>
      <c r="W3641" t="s">
        <v>45</v>
      </c>
      <c r="X3641">
        <v>1</v>
      </c>
      <c r="Y3641" t="str">
        <f>VLOOKUP(Z3641:Z10672,'VLOOKUP Ranges'!$A$2:$B$5,2,TRUE)</f>
        <v>35-70</v>
      </c>
      <c r="Z3641">
        <v>49.85</v>
      </c>
      <c r="AA3641">
        <v>617.15</v>
      </c>
      <c r="AB3641" t="s">
        <v>44</v>
      </c>
      <c r="AC3641">
        <v>0</v>
      </c>
      <c r="AD3641">
        <v>24</v>
      </c>
      <c r="AE3641">
        <v>2873</v>
      </c>
      <c r="AG3641" t="b">
        <v>0</v>
      </c>
      <c r="AH3641" t="b">
        <v>0</v>
      </c>
      <c r="AI3641" t="b">
        <v>0</v>
      </c>
      <c r="AJ3641" t="b">
        <v>0</v>
      </c>
      <c r="AK3641" t="b">
        <v>0</v>
      </c>
      <c r="AL3641" t="b">
        <v>0</v>
      </c>
      <c r="AM3641" t="b">
        <v>0</v>
      </c>
      <c r="AN3641">
        <v>51.429166666666603</v>
      </c>
      <c r="AO3641">
        <f t="shared" si="56"/>
        <v>50</v>
      </c>
      <c r="AP3641" t="b">
        <v>0</v>
      </c>
    </row>
    <row r="3642" spans="1:42" x14ac:dyDescent="0.25">
      <c r="A3642" t="s">
        <v>6484</v>
      </c>
      <c r="B3642">
        <v>1</v>
      </c>
      <c r="C3642" t="s">
        <v>40</v>
      </c>
      <c r="D3642" t="s">
        <v>41</v>
      </c>
      <c r="E3642" t="s">
        <v>2608</v>
      </c>
      <c r="F3642">
        <v>93516</v>
      </c>
      <c r="G3642" t="s">
        <v>2609</v>
      </c>
      <c r="H3642">
        <v>34.957030000000003</v>
      </c>
      <c r="I3642">
        <v>-117.73045</v>
      </c>
      <c r="J3642">
        <v>0</v>
      </c>
      <c r="K3642">
        <v>0</v>
      </c>
      <c r="L3642">
        <v>0</v>
      </c>
      <c r="M3642">
        <v>1</v>
      </c>
      <c r="N3642" t="str">
        <f>VLOOKUP(O3642:O10673,'VLOOKUP Ranges'!$A$9:$B$12,2,TRUE)</f>
        <v>9-29</v>
      </c>
      <c r="O3642">
        <v>9</v>
      </c>
      <c r="P3642">
        <v>1</v>
      </c>
      <c r="Q3642" t="s">
        <v>44</v>
      </c>
      <c r="R3642" t="s">
        <v>45</v>
      </c>
      <c r="S3642" t="s">
        <v>44</v>
      </c>
      <c r="T3642" t="s">
        <v>45</v>
      </c>
      <c r="U3642" t="s">
        <v>45</v>
      </c>
      <c r="V3642" t="s">
        <v>44</v>
      </c>
      <c r="W3642" t="s">
        <v>45</v>
      </c>
      <c r="X3642">
        <v>0</v>
      </c>
      <c r="Y3642" t="str">
        <f>VLOOKUP(Z3642:Z10673,'VLOOKUP Ranges'!$A$2:$B$5,2,TRUE)</f>
        <v>89-118</v>
      </c>
      <c r="Z3642">
        <v>93</v>
      </c>
      <c r="AA3642">
        <v>870.25</v>
      </c>
      <c r="AB3642" t="s">
        <v>44</v>
      </c>
      <c r="AC3642">
        <v>0</v>
      </c>
      <c r="AD3642">
        <v>40</v>
      </c>
      <c r="AE3642">
        <v>2267</v>
      </c>
      <c r="AG3642" t="b">
        <v>0</v>
      </c>
      <c r="AH3642" t="b">
        <v>0</v>
      </c>
      <c r="AI3642" t="b">
        <v>1</v>
      </c>
      <c r="AJ3642" t="b">
        <v>0</v>
      </c>
      <c r="AK3642" t="b">
        <v>0</v>
      </c>
      <c r="AL3642" t="b">
        <v>0</v>
      </c>
      <c r="AM3642" t="b">
        <v>0</v>
      </c>
      <c r="AN3642">
        <v>96.6944444444444</v>
      </c>
      <c r="AO3642">
        <f t="shared" si="56"/>
        <v>93</v>
      </c>
      <c r="AP3642" t="b">
        <v>1</v>
      </c>
    </row>
    <row r="3643" spans="1:42" x14ac:dyDescent="0.25">
      <c r="A3643" t="s">
        <v>6485</v>
      </c>
      <c r="B3643">
        <v>1</v>
      </c>
      <c r="C3643" t="s">
        <v>40</v>
      </c>
      <c r="D3643" t="s">
        <v>41</v>
      </c>
      <c r="E3643" t="s">
        <v>4824</v>
      </c>
      <c r="F3643">
        <v>93517</v>
      </c>
      <c r="G3643" t="s">
        <v>4825</v>
      </c>
      <c r="H3643">
        <v>38.184583000000003</v>
      </c>
      <c r="I3643">
        <v>-119.286558</v>
      </c>
      <c r="J3643">
        <v>1</v>
      </c>
      <c r="K3643">
        <v>1</v>
      </c>
      <c r="L3643">
        <v>0</v>
      </c>
      <c r="M3643">
        <v>1</v>
      </c>
      <c r="N3643" t="str">
        <f>VLOOKUP(O3643:O10674,'VLOOKUP Ranges'!$A$9:$B$12,2,TRUE)</f>
        <v>9-29</v>
      </c>
      <c r="O3643">
        <v>11</v>
      </c>
      <c r="P3643">
        <v>1</v>
      </c>
      <c r="Q3643" t="s">
        <v>44</v>
      </c>
      <c r="R3643" t="s">
        <v>44</v>
      </c>
      <c r="S3643" t="s">
        <v>45</v>
      </c>
      <c r="T3643" t="s">
        <v>44</v>
      </c>
      <c r="U3643" t="s">
        <v>45</v>
      </c>
      <c r="V3643" t="s">
        <v>44</v>
      </c>
      <c r="W3643" t="s">
        <v>44</v>
      </c>
      <c r="X3643">
        <v>1</v>
      </c>
      <c r="Y3643" t="str">
        <f>VLOOKUP(Z3643:Z10674,'VLOOKUP Ranges'!$A$2:$B$5,2,TRUE)</f>
        <v>35-70</v>
      </c>
      <c r="Z3643">
        <v>54.55</v>
      </c>
      <c r="AA3643">
        <v>601.25</v>
      </c>
      <c r="AB3643" t="s">
        <v>44</v>
      </c>
      <c r="AC3643">
        <v>0</v>
      </c>
      <c r="AD3643">
        <v>40</v>
      </c>
      <c r="AE3643">
        <v>4143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 t="b">
        <v>1</v>
      </c>
      <c r="AM3643" t="b">
        <v>0</v>
      </c>
      <c r="AN3643">
        <v>54.659090909090899</v>
      </c>
      <c r="AO3643">
        <f t="shared" si="56"/>
        <v>55</v>
      </c>
      <c r="AP3643" t="b">
        <v>0</v>
      </c>
    </row>
    <row r="3644" spans="1:42" x14ac:dyDescent="0.25">
      <c r="A3644" t="s">
        <v>6486</v>
      </c>
      <c r="B3644">
        <v>1</v>
      </c>
      <c r="C3644" t="s">
        <v>40</v>
      </c>
      <c r="D3644" t="s">
        <v>41</v>
      </c>
      <c r="E3644" t="s">
        <v>3393</v>
      </c>
      <c r="F3644">
        <v>93518</v>
      </c>
      <c r="G3644" t="s">
        <v>3394</v>
      </c>
      <c r="H3644">
        <v>35.358953</v>
      </c>
      <c r="I3644">
        <v>-118.527064</v>
      </c>
      <c r="J3644">
        <v>1</v>
      </c>
      <c r="K3644">
        <v>0</v>
      </c>
      <c r="L3644">
        <v>0</v>
      </c>
      <c r="M3644">
        <v>1</v>
      </c>
      <c r="N3644" t="str">
        <f>VLOOKUP(O3644:O10675,'VLOOKUP Ranges'!$A$9:$B$12,2,TRUE)</f>
        <v>1-9</v>
      </c>
      <c r="O3644">
        <v>6</v>
      </c>
      <c r="P3644">
        <v>1</v>
      </c>
      <c r="Q3644" t="s">
        <v>44</v>
      </c>
      <c r="R3644" t="s">
        <v>66</v>
      </c>
      <c r="S3644" t="s">
        <v>66</v>
      </c>
      <c r="T3644" t="s">
        <v>66</v>
      </c>
      <c r="U3644" t="s">
        <v>66</v>
      </c>
      <c r="V3644" t="s">
        <v>66</v>
      </c>
      <c r="W3644" t="s">
        <v>66</v>
      </c>
      <c r="X3644">
        <v>0</v>
      </c>
      <c r="Y3644" t="str">
        <f>VLOOKUP(Z3644:Z10675,'VLOOKUP Ranges'!$A$2:$B$5,2,TRUE)</f>
        <v>18-35</v>
      </c>
      <c r="Z3644">
        <v>19.7</v>
      </c>
      <c r="AA3644">
        <v>111.65</v>
      </c>
      <c r="AB3644" t="s">
        <v>44</v>
      </c>
      <c r="AC3644">
        <v>0</v>
      </c>
      <c r="AD3644">
        <v>44</v>
      </c>
      <c r="AE3644">
        <v>2276</v>
      </c>
      <c r="AG3644" t="b">
        <v>0</v>
      </c>
      <c r="AH3644" t="b">
        <v>0</v>
      </c>
      <c r="AI3644" t="b">
        <v>0</v>
      </c>
      <c r="AJ3644" t="b">
        <v>1</v>
      </c>
      <c r="AK3644" t="b">
        <v>0</v>
      </c>
      <c r="AL3644" t="b">
        <v>0</v>
      </c>
      <c r="AM3644" t="b">
        <v>1</v>
      </c>
      <c r="AN3644">
        <v>18.608333333333299</v>
      </c>
      <c r="AO3644">
        <f t="shared" si="56"/>
        <v>20</v>
      </c>
      <c r="AP3644" t="b">
        <v>0</v>
      </c>
    </row>
    <row r="3645" spans="1:42" x14ac:dyDescent="0.25">
      <c r="A3645" t="s">
        <v>6487</v>
      </c>
      <c r="B3645">
        <v>1</v>
      </c>
      <c r="C3645" t="s">
        <v>40</v>
      </c>
      <c r="D3645" t="s">
        <v>41</v>
      </c>
      <c r="E3645" t="s">
        <v>4828</v>
      </c>
      <c r="F3645">
        <v>93522</v>
      </c>
      <c r="G3645" t="s">
        <v>4829</v>
      </c>
      <c r="H3645">
        <v>36.319181</v>
      </c>
      <c r="I3645">
        <v>-117.593053</v>
      </c>
      <c r="J3645">
        <v>0</v>
      </c>
      <c r="K3645">
        <v>0</v>
      </c>
      <c r="L3645">
        <v>1</v>
      </c>
      <c r="M3645">
        <v>0</v>
      </c>
      <c r="N3645" t="str">
        <f>VLOOKUP(O3645:O10676,'VLOOKUP Ranges'!$A$9:$B$12,2,TRUE)</f>
        <v>55-77</v>
      </c>
      <c r="O3645">
        <v>71</v>
      </c>
      <c r="P3645">
        <v>1</v>
      </c>
      <c r="Q3645" t="s">
        <v>44</v>
      </c>
      <c r="R3645" t="s">
        <v>45</v>
      </c>
      <c r="S3645" t="s">
        <v>45</v>
      </c>
      <c r="T3645" t="s">
        <v>45</v>
      </c>
      <c r="U3645" t="s">
        <v>45</v>
      </c>
      <c r="V3645" t="s">
        <v>45</v>
      </c>
      <c r="W3645" t="s">
        <v>45</v>
      </c>
      <c r="X3645">
        <v>1</v>
      </c>
      <c r="Y3645" t="str">
        <f>VLOOKUP(Z3645:Z10676,'VLOOKUP Ranges'!$A$2:$B$5,2,TRUE)</f>
        <v>70-89</v>
      </c>
      <c r="Z3645">
        <v>84.8</v>
      </c>
      <c r="AA3645">
        <v>6046.1</v>
      </c>
      <c r="AB3645" t="s">
        <v>44</v>
      </c>
      <c r="AC3645">
        <v>0</v>
      </c>
      <c r="AD3645">
        <v>28</v>
      </c>
      <c r="AE3645">
        <v>5643</v>
      </c>
      <c r="AG3645" t="b">
        <v>1</v>
      </c>
      <c r="AH3645" t="b">
        <v>0</v>
      </c>
      <c r="AI3645" t="b">
        <v>0</v>
      </c>
      <c r="AJ3645" t="b">
        <v>0</v>
      </c>
      <c r="AK3645" t="b">
        <v>0</v>
      </c>
      <c r="AL3645" t="b">
        <v>0</v>
      </c>
      <c r="AM3645" t="b">
        <v>0</v>
      </c>
      <c r="AN3645">
        <v>85.156338028169003</v>
      </c>
      <c r="AO3645">
        <f t="shared" si="56"/>
        <v>85</v>
      </c>
      <c r="AP3645" t="b">
        <v>1</v>
      </c>
    </row>
    <row r="3646" spans="1:42" x14ac:dyDescent="0.25">
      <c r="A3646" t="s">
        <v>6488</v>
      </c>
      <c r="B3646">
        <v>1</v>
      </c>
      <c r="C3646" t="s">
        <v>40</v>
      </c>
      <c r="D3646" t="s">
        <v>41</v>
      </c>
      <c r="E3646" t="s">
        <v>2611</v>
      </c>
      <c r="F3646">
        <v>93523</v>
      </c>
      <c r="G3646" t="s">
        <v>2612</v>
      </c>
      <c r="H3646">
        <v>34.966777</v>
      </c>
      <c r="I3646">
        <v>-117.961179</v>
      </c>
      <c r="J3646">
        <v>0</v>
      </c>
      <c r="K3646">
        <v>0</v>
      </c>
      <c r="L3646">
        <v>1</v>
      </c>
      <c r="M3646">
        <v>1</v>
      </c>
      <c r="N3646" t="str">
        <f>VLOOKUP(O3646:O10677,'VLOOKUP Ranges'!$A$9:$B$12,2,TRUE)</f>
        <v>29-55</v>
      </c>
      <c r="O3646">
        <v>42</v>
      </c>
      <c r="P3646">
        <v>1</v>
      </c>
      <c r="Q3646" t="s">
        <v>45</v>
      </c>
      <c r="R3646" t="s">
        <v>45</v>
      </c>
      <c r="S3646" t="s">
        <v>45</v>
      </c>
      <c r="T3646" t="s">
        <v>44</v>
      </c>
      <c r="U3646" t="s">
        <v>44</v>
      </c>
      <c r="V3646" t="s">
        <v>45</v>
      </c>
      <c r="W3646" t="s">
        <v>44</v>
      </c>
      <c r="X3646">
        <v>1</v>
      </c>
      <c r="Y3646" t="str">
        <f>VLOOKUP(Z3646:Z10677,'VLOOKUP Ranges'!$A$2:$B$5,2,TRUE)</f>
        <v>89-118</v>
      </c>
      <c r="Z3646">
        <v>94.45</v>
      </c>
      <c r="AA3646">
        <v>3923.8</v>
      </c>
      <c r="AB3646" t="s">
        <v>44</v>
      </c>
      <c r="AC3646">
        <v>0</v>
      </c>
      <c r="AD3646">
        <v>63</v>
      </c>
      <c r="AE3646">
        <v>5643</v>
      </c>
      <c r="AG3646" t="b">
        <v>1</v>
      </c>
      <c r="AH3646" t="b">
        <v>0</v>
      </c>
      <c r="AI3646" t="b">
        <v>1</v>
      </c>
      <c r="AJ3646" t="b">
        <v>0</v>
      </c>
      <c r="AK3646" t="b">
        <v>1</v>
      </c>
      <c r="AL3646" t="b">
        <v>0</v>
      </c>
      <c r="AM3646" t="b">
        <v>0</v>
      </c>
      <c r="AN3646">
        <v>93.423809523809496</v>
      </c>
      <c r="AO3646">
        <f t="shared" si="56"/>
        <v>95</v>
      </c>
      <c r="AP3646" t="b">
        <v>1</v>
      </c>
    </row>
    <row r="3647" spans="1:42" x14ac:dyDescent="0.25">
      <c r="A3647" t="s">
        <v>6489</v>
      </c>
      <c r="B3647">
        <v>1</v>
      </c>
      <c r="C3647" t="s">
        <v>40</v>
      </c>
      <c r="D3647" t="s">
        <v>41</v>
      </c>
      <c r="E3647" t="s">
        <v>4833</v>
      </c>
      <c r="F3647">
        <v>93529</v>
      </c>
      <c r="G3647" t="s">
        <v>4834</v>
      </c>
      <c r="H3647">
        <v>37.730269</v>
      </c>
      <c r="I3647">
        <v>-119.055813</v>
      </c>
      <c r="J3647">
        <v>0</v>
      </c>
      <c r="K3647">
        <v>0</v>
      </c>
      <c r="L3647">
        <v>1</v>
      </c>
      <c r="M3647">
        <v>1</v>
      </c>
      <c r="N3647" t="str">
        <f>VLOOKUP(O3647:O10678,'VLOOKUP Ranges'!$A$9:$B$12,2,TRUE)</f>
        <v>29-55</v>
      </c>
      <c r="O3647">
        <v>45</v>
      </c>
      <c r="P3647">
        <v>1</v>
      </c>
      <c r="Q3647" t="s">
        <v>44</v>
      </c>
      <c r="R3647" t="s">
        <v>66</v>
      </c>
      <c r="S3647" t="s">
        <v>66</v>
      </c>
      <c r="T3647" t="s">
        <v>66</v>
      </c>
      <c r="U3647" t="s">
        <v>66</v>
      </c>
      <c r="V3647" t="s">
        <v>66</v>
      </c>
      <c r="W3647" t="s">
        <v>66</v>
      </c>
      <c r="X3647">
        <v>0</v>
      </c>
      <c r="Y3647" t="str">
        <f>VLOOKUP(Z3647:Z10678,'VLOOKUP Ranges'!$A$2:$B$5,2,TRUE)</f>
        <v>18-35</v>
      </c>
      <c r="Z3647">
        <v>20.85</v>
      </c>
      <c r="AA3647">
        <v>892.15</v>
      </c>
      <c r="AB3647" t="s">
        <v>44</v>
      </c>
      <c r="AC3647">
        <v>0</v>
      </c>
      <c r="AD3647">
        <v>32</v>
      </c>
      <c r="AE3647">
        <v>2844</v>
      </c>
      <c r="AG3647" t="b">
        <v>0</v>
      </c>
      <c r="AH3647" t="b">
        <v>1</v>
      </c>
      <c r="AI3647" t="b">
        <v>0</v>
      </c>
      <c r="AJ3647" t="b">
        <v>1</v>
      </c>
      <c r="AK3647" t="b">
        <v>0</v>
      </c>
      <c r="AL3647" t="b">
        <v>0</v>
      </c>
      <c r="AM3647" t="b">
        <v>1</v>
      </c>
      <c r="AN3647">
        <v>19.8255555555555</v>
      </c>
      <c r="AO3647">
        <f t="shared" si="56"/>
        <v>21</v>
      </c>
      <c r="AP3647" t="b">
        <v>0</v>
      </c>
    </row>
    <row r="3648" spans="1:42" x14ac:dyDescent="0.25">
      <c r="A3648" t="s">
        <v>6490</v>
      </c>
      <c r="B3648">
        <v>1</v>
      </c>
      <c r="C3648" t="s">
        <v>40</v>
      </c>
      <c r="D3648" t="s">
        <v>41</v>
      </c>
      <c r="E3648" t="s">
        <v>4836</v>
      </c>
      <c r="F3648">
        <v>93530</v>
      </c>
      <c r="G3648" t="s">
        <v>4837</v>
      </c>
      <c r="H3648">
        <v>36.560498000000003</v>
      </c>
      <c r="I3648">
        <v>-117.962461</v>
      </c>
      <c r="J3648">
        <v>1</v>
      </c>
      <c r="K3648">
        <v>0</v>
      </c>
      <c r="L3648">
        <v>1</v>
      </c>
      <c r="M3648">
        <v>1</v>
      </c>
      <c r="N3648" t="str">
        <f>VLOOKUP(O3648:O10679,'VLOOKUP Ranges'!$A$9:$B$12,2,TRUE)</f>
        <v>9-29</v>
      </c>
      <c r="O3648">
        <v>28</v>
      </c>
      <c r="P3648">
        <v>0</v>
      </c>
      <c r="Q3648" t="s">
        <v>62</v>
      </c>
      <c r="R3648" t="s">
        <v>44</v>
      </c>
      <c r="S3648" t="s">
        <v>45</v>
      </c>
      <c r="T3648" t="s">
        <v>45</v>
      </c>
      <c r="U3648" t="s">
        <v>45</v>
      </c>
      <c r="V3648" t="s">
        <v>45</v>
      </c>
      <c r="W3648" t="s">
        <v>45</v>
      </c>
      <c r="X3648">
        <v>1</v>
      </c>
      <c r="Y3648" t="str">
        <f>VLOOKUP(Z3648:Z10679,'VLOOKUP Ranges'!$A$2:$B$5,2,TRUE)</f>
        <v>35-70</v>
      </c>
      <c r="Z3648">
        <v>60</v>
      </c>
      <c r="AA3648">
        <v>1682.05</v>
      </c>
      <c r="AB3648" t="s">
        <v>44</v>
      </c>
      <c r="AC3648">
        <v>0</v>
      </c>
      <c r="AD3648">
        <v>80</v>
      </c>
      <c r="AE3648">
        <v>2797</v>
      </c>
      <c r="AG3648" t="b">
        <v>1</v>
      </c>
      <c r="AH3648" t="b">
        <v>0</v>
      </c>
      <c r="AI3648" t="b">
        <v>0</v>
      </c>
      <c r="AJ3648" t="b">
        <v>0</v>
      </c>
      <c r="AK3648" t="b">
        <v>1</v>
      </c>
      <c r="AL3648" t="b">
        <v>0</v>
      </c>
      <c r="AM3648" t="b">
        <v>0</v>
      </c>
      <c r="AN3648">
        <v>60.073214285714201</v>
      </c>
      <c r="AO3648">
        <f t="shared" si="56"/>
        <v>60</v>
      </c>
      <c r="AP3648" t="b">
        <v>0</v>
      </c>
    </row>
    <row r="3649" spans="1:42" x14ac:dyDescent="0.25">
      <c r="A3649" t="s">
        <v>6491</v>
      </c>
      <c r="B3649">
        <v>1</v>
      </c>
      <c r="C3649" t="s">
        <v>40</v>
      </c>
      <c r="D3649" t="s">
        <v>41</v>
      </c>
      <c r="E3649" t="s">
        <v>570</v>
      </c>
      <c r="F3649">
        <v>93531</v>
      </c>
      <c r="G3649" t="s">
        <v>571</v>
      </c>
      <c r="H3649">
        <v>35.214981999999999</v>
      </c>
      <c r="I3649">
        <v>-118.59049</v>
      </c>
      <c r="J3649">
        <v>0</v>
      </c>
      <c r="K3649">
        <v>0</v>
      </c>
      <c r="L3649">
        <v>1</v>
      </c>
      <c r="M3649">
        <v>0</v>
      </c>
      <c r="N3649" t="str">
        <f>VLOOKUP(O3649:O10680,'VLOOKUP Ranges'!$A$9:$B$12,2,TRUE)</f>
        <v>29-55</v>
      </c>
      <c r="O3649">
        <v>43</v>
      </c>
      <c r="P3649">
        <v>1</v>
      </c>
      <c r="Q3649" t="s">
        <v>45</v>
      </c>
      <c r="R3649" t="s">
        <v>44</v>
      </c>
      <c r="S3649" t="s">
        <v>45</v>
      </c>
      <c r="T3649" t="s">
        <v>44</v>
      </c>
      <c r="U3649" t="s">
        <v>44</v>
      </c>
      <c r="V3649" t="s">
        <v>44</v>
      </c>
      <c r="W3649" t="s">
        <v>44</v>
      </c>
      <c r="X3649">
        <v>0</v>
      </c>
      <c r="Y3649" t="str">
        <f>VLOOKUP(Z3649:Z10680,'VLOOKUP Ranges'!$A$2:$B$5,2,TRUE)</f>
        <v>70-89</v>
      </c>
      <c r="Z3649">
        <v>80.45</v>
      </c>
      <c r="AA3649">
        <v>3398.9</v>
      </c>
      <c r="AB3649" t="s">
        <v>44</v>
      </c>
      <c r="AC3649">
        <v>0</v>
      </c>
      <c r="AD3649">
        <v>35</v>
      </c>
      <c r="AE3649">
        <v>5357</v>
      </c>
      <c r="AG3649" t="b">
        <v>0</v>
      </c>
      <c r="AH3649" t="b">
        <v>0</v>
      </c>
      <c r="AI3649" t="b">
        <v>1</v>
      </c>
      <c r="AJ3649" t="b">
        <v>0</v>
      </c>
      <c r="AK3649" t="b">
        <v>0</v>
      </c>
      <c r="AL3649" t="b">
        <v>1</v>
      </c>
      <c r="AM3649" t="b">
        <v>0</v>
      </c>
      <c r="AN3649">
        <v>79.044186046511598</v>
      </c>
      <c r="AO3649">
        <f t="shared" si="56"/>
        <v>81</v>
      </c>
      <c r="AP3649" t="b">
        <v>0</v>
      </c>
    </row>
    <row r="3650" spans="1:42" x14ac:dyDescent="0.25">
      <c r="A3650" t="s">
        <v>6492</v>
      </c>
      <c r="B3650">
        <v>1</v>
      </c>
      <c r="C3650" t="s">
        <v>40</v>
      </c>
      <c r="D3650" t="s">
        <v>41</v>
      </c>
      <c r="E3650" t="s">
        <v>2617</v>
      </c>
      <c r="F3650">
        <v>93532</v>
      </c>
      <c r="G3650" t="s">
        <v>2618</v>
      </c>
      <c r="H3650">
        <v>34.659579000000001</v>
      </c>
      <c r="I3650">
        <v>-118.58421199999999</v>
      </c>
      <c r="J3650">
        <v>1</v>
      </c>
      <c r="K3650">
        <v>0</v>
      </c>
      <c r="L3650">
        <v>0</v>
      </c>
      <c r="M3650">
        <v>1</v>
      </c>
      <c r="N3650" t="str">
        <f>VLOOKUP(O3650:O10681,'VLOOKUP Ranges'!$A$9:$B$12,2,TRUE)</f>
        <v>55-77</v>
      </c>
      <c r="O3650">
        <v>60</v>
      </c>
      <c r="P3650">
        <v>1</v>
      </c>
      <c r="Q3650" t="s">
        <v>45</v>
      </c>
      <c r="R3650" t="s">
        <v>45</v>
      </c>
      <c r="S3650" t="s">
        <v>44</v>
      </c>
      <c r="T3650" t="s">
        <v>45</v>
      </c>
      <c r="U3650" t="s">
        <v>45</v>
      </c>
      <c r="V3650" t="s">
        <v>45</v>
      </c>
      <c r="W3650" t="s">
        <v>45</v>
      </c>
      <c r="X3650">
        <v>1</v>
      </c>
      <c r="Y3650" t="str">
        <f>VLOOKUP(Z3650:Z10681,'VLOOKUP Ranges'!$A$2:$B$5,2,TRUE)</f>
        <v>70-89</v>
      </c>
      <c r="Z3650">
        <v>84.95</v>
      </c>
      <c r="AA3650">
        <v>4984.8500000000004</v>
      </c>
      <c r="AB3650" t="s">
        <v>44</v>
      </c>
      <c r="AC3650">
        <v>0</v>
      </c>
      <c r="AD3650">
        <v>41</v>
      </c>
      <c r="AE3650">
        <v>4104</v>
      </c>
      <c r="AG3650" t="b">
        <v>0</v>
      </c>
      <c r="AH3650" t="b">
        <v>1</v>
      </c>
      <c r="AI3650" t="b">
        <v>0</v>
      </c>
      <c r="AJ3650" t="b">
        <v>0</v>
      </c>
      <c r="AK3650" t="b">
        <v>0</v>
      </c>
      <c r="AL3650" t="b">
        <v>1</v>
      </c>
      <c r="AM3650" t="b">
        <v>0</v>
      </c>
      <c r="AN3650">
        <v>83.080833333333302</v>
      </c>
      <c r="AO3650">
        <f t="shared" si="56"/>
        <v>85</v>
      </c>
      <c r="AP3650" t="b">
        <v>1</v>
      </c>
    </row>
    <row r="3651" spans="1:42" x14ac:dyDescent="0.25">
      <c r="A3651" t="s">
        <v>6493</v>
      </c>
      <c r="B3651">
        <v>1</v>
      </c>
      <c r="C3651" t="s">
        <v>40</v>
      </c>
      <c r="D3651" t="s">
        <v>41</v>
      </c>
      <c r="E3651" t="s">
        <v>573</v>
      </c>
      <c r="F3651">
        <v>93535</v>
      </c>
      <c r="G3651" t="s">
        <v>574</v>
      </c>
      <c r="H3651">
        <v>34.712707999999999</v>
      </c>
      <c r="I3651">
        <v>-117.889656</v>
      </c>
      <c r="J3651">
        <v>1</v>
      </c>
      <c r="K3651">
        <v>0</v>
      </c>
      <c r="L3651">
        <v>1</v>
      </c>
      <c r="M3651">
        <v>1</v>
      </c>
      <c r="N3651" t="str">
        <f>VLOOKUP(O3651:O10682,'VLOOKUP Ranges'!$A$9:$B$12,2,TRUE)</f>
        <v>1-9</v>
      </c>
      <c r="O3651">
        <v>7</v>
      </c>
      <c r="P3651">
        <v>0</v>
      </c>
      <c r="Q3651" t="s">
        <v>62</v>
      </c>
      <c r="R3651" t="s">
        <v>45</v>
      </c>
      <c r="S3651" t="s">
        <v>44</v>
      </c>
      <c r="T3651" t="s">
        <v>45</v>
      </c>
      <c r="U3651" t="s">
        <v>45</v>
      </c>
      <c r="V3651" t="s">
        <v>44</v>
      </c>
      <c r="W3651" t="s">
        <v>45</v>
      </c>
      <c r="X3651">
        <v>0</v>
      </c>
      <c r="Y3651" t="str">
        <f>VLOOKUP(Z3651:Z10682,'VLOOKUP Ranges'!$A$2:$B$5,2,TRUE)</f>
        <v>35-70</v>
      </c>
      <c r="Z3651">
        <v>49.65</v>
      </c>
      <c r="AA3651">
        <v>305.55</v>
      </c>
      <c r="AB3651" t="s">
        <v>44</v>
      </c>
      <c r="AC3651">
        <v>0</v>
      </c>
      <c r="AD3651">
        <v>60</v>
      </c>
      <c r="AE3651">
        <v>2750</v>
      </c>
      <c r="AG3651" t="b">
        <v>0</v>
      </c>
      <c r="AH3651" t="b">
        <v>1</v>
      </c>
      <c r="AI3651" t="b">
        <v>0</v>
      </c>
      <c r="AJ3651" t="b">
        <v>0</v>
      </c>
      <c r="AK3651" t="b">
        <v>1</v>
      </c>
      <c r="AL3651" t="b">
        <v>0</v>
      </c>
      <c r="AM3651" t="b">
        <v>0</v>
      </c>
      <c r="AN3651">
        <v>43.65</v>
      </c>
      <c r="AO3651">
        <f t="shared" ref="AO3651:AO3714" si="57">ROUNDUP(Z3651, 0)</f>
        <v>50</v>
      </c>
      <c r="AP3651" t="b">
        <v>0</v>
      </c>
    </row>
    <row r="3652" spans="1:42" x14ac:dyDescent="0.25">
      <c r="A3652" t="s">
        <v>6494</v>
      </c>
      <c r="B3652">
        <v>1</v>
      </c>
      <c r="C3652" t="s">
        <v>40</v>
      </c>
      <c r="D3652" t="s">
        <v>41</v>
      </c>
      <c r="E3652" t="s">
        <v>573</v>
      </c>
      <c r="F3652">
        <v>93536</v>
      </c>
      <c r="G3652" t="s">
        <v>576</v>
      </c>
      <c r="H3652">
        <v>34.741405999999998</v>
      </c>
      <c r="I3652">
        <v>-118.38111000000001</v>
      </c>
      <c r="J3652">
        <v>0</v>
      </c>
      <c r="K3652">
        <v>0</v>
      </c>
      <c r="L3652">
        <v>1</v>
      </c>
      <c r="M3652">
        <v>0</v>
      </c>
      <c r="N3652" t="str">
        <f>VLOOKUP(O3652:O10683,'VLOOKUP Ranges'!$A$9:$B$12,2,TRUE)</f>
        <v>9-29</v>
      </c>
      <c r="O3652">
        <v>25</v>
      </c>
      <c r="P3652">
        <v>1</v>
      </c>
      <c r="Q3652" t="s">
        <v>44</v>
      </c>
      <c r="R3652" t="s">
        <v>66</v>
      </c>
      <c r="S3652" t="s">
        <v>66</v>
      </c>
      <c r="T3652" t="s">
        <v>66</v>
      </c>
      <c r="U3652" t="s">
        <v>66</v>
      </c>
      <c r="V3652" t="s">
        <v>66</v>
      </c>
      <c r="W3652" t="s">
        <v>66</v>
      </c>
      <c r="X3652">
        <v>1</v>
      </c>
      <c r="Y3652" t="str">
        <f>VLOOKUP(Z3652:Z10683,'VLOOKUP Ranges'!$A$2:$B$5,2,TRUE)</f>
        <v>18-35</v>
      </c>
      <c r="Z3652">
        <v>20.2</v>
      </c>
      <c r="AA3652">
        <v>507.9</v>
      </c>
      <c r="AB3652" t="s">
        <v>44</v>
      </c>
      <c r="AC3652">
        <v>0</v>
      </c>
      <c r="AD3652">
        <v>23</v>
      </c>
      <c r="AE3652">
        <v>4129</v>
      </c>
      <c r="AG3652" t="b">
        <v>1</v>
      </c>
      <c r="AH3652" t="b">
        <v>0</v>
      </c>
      <c r="AI3652" t="b">
        <v>0</v>
      </c>
      <c r="AJ3652" t="b">
        <v>1</v>
      </c>
      <c r="AK3652" t="b">
        <v>0</v>
      </c>
      <c r="AL3652" t="b">
        <v>0</v>
      </c>
      <c r="AM3652" t="b">
        <v>0</v>
      </c>
      <c r="AN3652">
        <v>20.315999999999999</v>
      </c>
      <c r="AO3652">
        <f t="shared" si="57"/>
        <v>21</v>
      </c>
      <c r="AP3652" t="b">
        <v>0</v>
      </c>
    </row>
    <row r="3653" spans="1:42" x14ac:dyDescent="0.25">
      <c r="A3653" t="s">
        <v>6495</v>
      </c>
      <c r="B3653">
        <v>1</v>
      </c>
      <c r="C3653" t="s">
        <v>40</v>
      </c>
      <c r="D3653" t="s">
        <v>41</v>
      </c>
      <c r="E3653" t="s">
        <v>4842</v>
      </c>
      <c r="F3653">
        <v>93543</v>
      </c>
      <c r="G3653" t="s">
        <v>4843</v>
      </c>
      <c r="H3653">
        <v>34.505273000000003</v>
      </c>
      <c r="I3653">
        <v>-117.955054</v>
      </c>
      <c r="J3653">
        <v>1</v>
      </c>
      <c r="K3653">
        <v>0</v>
      </c>
      <c r="L3653">
        <v>0</v>
      </c>
      <c r="M3653">
        <v>0</v>
      </c>
      <c r="N3653" t="str">
        <f>VLOOKUP(O3653:O10684,'VLOOKUP Ranges'!$A$9:$B$12,2,TRUE)</f>
        <v>9-29</v>
      </c>
      <c r="O3653">
        <v>27</v>
      </c>
      <c r="P3653">
        <v>1</v>
      </c>
      <c r="Q3653" t="s">
        <v>45</v>
      </c>
      <c r="R3653" t="s">
        <v>44</v>
      </c>
      <c r="S3653" t="s">
        <v>44</v>
      </c>
      <c r="T3653" t="s">
        <v>45</v>
      </c>
      <c r="U3653" t="s">
        <v>44</v>
      </c>
      <c r="V3653" t="s">
        <v>45</v>
      </c>
      <c r="W3653" t="s">
        <v>45</v>
      </c>
      <c r="X3653">
        <v>1</v>
      </c>
      <c r="Y3653" t="str">
        <f>VLOOKUP(Z3653:Z10684,'VLOOKUP Ranges'!$A$2:$B$5,2,TRUE)</f>
        <v>89-118</v>
      </c>
      <c r="Z3653">
        <v>100.5</v>
      </c>
      <c r="AA3653">
        <v>2673.45</v>
      </c>
      <c r="AB3653" t="s">
        <v>44</v>
      </c>
      <c r="AC3653">
        <v>0</v>
      </c>
      <c r="AD3653">
        <v>50</v>
      </c>
      <c r="AE3653">
        <v>5939</v>
      </c>
      <c r="AG3653" t="b">
        <v>1</v>
      </c>
      <c r="AH3653" t="b">
        <v>0</v>
      </c>
      <c r="AI3653" t="b">
        <v>1</v>
      </c>
      <c r="AJ3653" t="b">
        <v>0</v>
      </c>
      <c r="AK3653" t="b">
        <v>0</v>
      </c>
      <c r="AL3653" t="b">
        <v>0</v>
      </c>
      <c r="AM3653" t="b">
        <v>0</v>
      </c>
      <c r="AN3653">
        <v>99.016666666666595</v>
      </c>
      <c r="AO3653">
        <f t="shared" si="57"/>
        <v>101</v>
      </c>
      <c r="AP3653" t="b">
        <v>0</v>
      </c>
    </row>
    <row r="3654" spans="1:42" x14ac:dyDescent="0.25">
      <c r="A3654" t="s">
        <v>6496</v>
      </c>
      <c r="B3654">
        <v>1</v>
      </c>
      <c r="C3654" t="s">
        <v>40</v>
      </c>
      <c r="D3654" t="s">
        <v>41</v>
      </c>
      <c r="E3654" t="s">
        <v>4845</v>
      </c>
      <c r="F3654">
        <v>93544</v>
      </c>
      <c r="G3654" t="s">
        <v>4846</v>
      </c>
      <c r="H3654">
        <v>34.500090999999998</v>
      </c>
      <c r="I3654">
        <v>-117.765862</v>
      </c>
      <c r="J3654">
        <v>1</v>
      </c>
      <c r="K3654">
        <v>0</v>
      </c>
      <c r="L3654">
        <v>0</v>
      </c>
      <c r="M3654">
        <v>0</v>
      </c>
      <c r="N3654" t="str">
        <f>VLOOKUP(O3654:O10685,'VLOOKUP Ranges'!$A$9:$B$12,2,TRUE)</f>
        <v>9-29</v>
      </c>
      <c r="O3654">
        <v>10</v>
      </c>
      <c r="P3654">
        <v>0</v>
      </c>
      <c r="Q3654" t="s">
        <v>62</v>
      </c>
      <c r="R3654" t="s">
        <v>44</v>
      </c>
      <c r="S3654" t="s">
        <v>45</v>
      </c>
      <c r="T3654" t="s">
        <v>44</v>
      </c>
      <c r="U3654" t="s">
        <v>45</v>
      </c>
      <c r="V3654" t="s">
        <v>44</v>
      </c>
      <c r="W3654" t="s">
        <v>44</v>
      </c>
      <c r="X3654">
        <v>0</v>
      </c>
      <c r="Y3654" t="str">
        <f>VLOOKUP(Z3654:Z10685,'VLOOKUP Ranges'!$A$2:$B$5,2,TRUE)</f>
        <v>35-70</v>
      </c>
      <c r="Z3654">
        <v>35.75</v>
      </c>
      <c r="AA3654">
        <v>389.8</v>
      </c>
      <c r="AB3654" t="s">
        <v>44</v>
      </c>
      <c r="AC3654">
        <v>0</v>
      </c>
      <c r="AD3654">
        <v>59</v>
      </c>
      <c r="AE3654">
        <v>2263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1</v>
      </c>
      <c r="AM3654" t="b">
        <v>0</v>
      </c>
      <c r="AN3654">
        <v>38.979999999999997</v>
      </c>
      <c r="AO3654">
        <f t="shared" si="57"/>
        <v>36</v>
      </c>
      <c r="AP3654" t="b">
        <v>0</v>
      </c>
    </row>
    <row r="3655" spans="1:42" x14ac:dyDescent="0.25">
      <c r="A3655" t="s">
        <v>6497</v>
      </c>
      <c r="B3655">
        <v>1</v>
      </c>
      <c r="C3655" t="s">
        <v>40</v>
      </c>
      <c r="D3655" t="s">
        <v>41</v>
      </c>
      <c r="E3655" t="s">
        <v>3400</v>
      </c>
      <c r="F3655">
        <v>93545</v>
      </c>
      <c r="G3655" t="s">
        <v>3401</v>
      </c>
      <c r="H3655">
        <v>36.590415</v>
      </c>
      <c r="I3655">
        <v>-118.07383900000001</v>
      </c>
      <c r="J3655">
        <v>0</v>
      </c>
      <c r="K3655">
        <v>1</v>
      </c>
      <c r="L3655">
        <v>0</v>
      </c>
      <c r="M3655">
        <v>0</v>
      </c>
      <c r="N3655" t="str">
        <f>VLOOKUP(O3655:O10686,'VLOOKUP Ranges'!$A$9:$B$12,2,TRUE)</f>
        <v>9-29</v>
      </c>
      <c r="O3655">
        <v>27</v>
      </c>
      <c r="P3655">
        <v>1</v>
      </c>
      <c r="Q3655" t="s">
        <v>45</v>
      </c>
      <c r="R3655" t="s">
        <v>44</v>
      </c>
      <c r="S3655" t="s">
        <v>45</v>
      </c>
      <c r="T3655" t="s">
        <v>45</v>
      </c>
      <c r="U3655" t="s">
        <v>44</v>
      </c>
      <c r="V3655" t="s">
        <v>44</v>
      </c>
      <c r="W3655" t="s">
        <v>44</v>
      </c>
      <c r="X3655">
        <v>1</v>
      </c>
      <c r="Y3655" t="str">
        <f>VLOOKUP(Z3655:Z10686,'VLOOKUP Ranges'!$A$2:$B$5,2,TRUE)</f>
        <v>70-89</v>
      </c>
      <c r="Z3655">
        <v>86.45</v>
      </c>
      <c r="AA3655">
        <v>2401.0500000000002</v>
      </c>
      <c r="AB3655" t="s">
        <v>44</v>
      </c>
      <c r="AC3655">
        <v>0</v>
      </c>
      <c r="AD3655">
        <v>77</v>
      </c>
      <c r="AE3655">
        <v>5990</v>
      </c>
      <c r="AG3655" t="b">
        <v>0</v>
      </c>
      <c r="AH3655" t="b">
        <v>0</v>
      </c>
      <c r="AI3655" t="b">
        <v>1</v>
      </c>
      <c r="AJ3655" t="b">
        <v>0</v>
      </c>
      <c r="AK3655" t="b">
        <v>0</v>
      </c>
      <c r="AL3655" t="b">
        <v>0</v>
      </c>
      <c r="AM3655" t="b">
        <v>0</v>
      </c>
      <c r="AN3655">
        <v>88.927777777777706</v>
      </c>
      <c r="AO3655">
        <f t="shared" si="57"/>
        <v>87</v>
      </c>
      <c r="AP3655" t="b">
        <v>0</v>
      </c>
    </row>
    <row r="3656" spans="1:42" x14ac:dyDescent="0.25">
      <c r="A3656" t="s">
        <v>6498</v>
      </c>
      <c r="B3656">
        <v>1</v>
      </c>
      <c r="C3656" t="s">
        <v>40</v>
      </c>
      <c r="D3656" t="s">
        <v>41</v>
      </c>
      <c r="E3656" t="s">
        <v>4849</v>
      </c>
      <c r="F3656">
        <v>93546</v>
      </c>
      <c r="G3656" t="s">
        <v>4850</v>
      </c>
      <c r="H3656">
        <v>37.550074000000002</v>
      </c>
      <c r="I3656">
        <v>-118.83716699999999</v>
      </c>
      <c r="J3656">
        <v>0</v>
      </c>
      <c r="K3656">
        <v>0</v>
      </c>
      <c r="L3656">
        <v>0</v>
      </c>
      <c r="M3656">
        <v>0</v>
      </c>
      <c r="N3656" t="str">
        <f>VLOOKUP(O3656:O10687,'VLOOKUP Ranges'!$A$9:$B$12,2,TRUE)</f>
        <v>9-29</v>
      </c>
      <c r="O3656">
        <v>11</v>
      </c>
      <c r="P3656">
        <v>1</v>
      </c>
      <c r="Q3656" t="s">
        <v>44</v>
      </c>
      <c r="R3656" t="s">
        <v>44</v>
      </c>
      <c r="S3656" t="s">
        <v>44</v>
      </c>
      <c r="T3656" t="s">
        <v>45</v>
      </c>
      <c r="U3656" t="s">
        <v>45</v>
      </c>
      <c r="V3656" t="s">
        <v>44</v>
      </c>
      <c r="W3656" t="s">
        <v>44</v>
      </c>
      <c r="X3656">
        <v>0</v>
      </c>
      <c r="Y3656" t="str">
        <f>VLOOKUP(Z3656:Z10687,'VLOOKUP Ranges'!$A$2:$B$5,2,TRUE)</f>
        <v>35-70</v>
      </c>
      <c r="Z3656">
        <v>53.8</v>
      </c>
      <c r="AA3656">
        <v>651.54999999999995</v>
      </c>
      <c r="AB3656" t="s">
        <v>44</v>
      </c>
      <c r="AC3656">
        <v>0</v>
      </c>
      <c r="AD3656">
        <v>27</v>
      </c>
      <c r="AE3656">
        <v>5899</v>
      </c>
      <c r="AG3656" t="b">
        <v>1</v>
      </c>
      <c r="AH3656" t="b">
        <v>0</v>
      </c>
      <c r="AI3656" t="b">
        <v>0</v>
      </c>
      <c r="AJ3656" t="b">
        <v>0</v>
      </c>
      <c r="AK3656" t="b">
        <v>0</v>
      </c>
      <c r="AL3656" t="b">
        <v>0</v>
      </c>
      <c r="AM3656" t="b">
        <v>0</v>
      </c>
      <c r="AN3656">
        <v>59.231818181818099</v>
      </c>
      <c r="AO3656">
        <f t="shared" si="57"/>
        <v>54</v>
      </c>
      <c r="AP3656" t="b">
        <v>0</v>
      </c>
    </row>
    <row r="3657" spans="1:42" x14ac:dyDescent="0.25">
      <c r="A3657" t="s">
        <v>6499</v>
      </c>
      <c r="B3657">
        <v>1</v>
      </c>
      <c r="C3657" t="s">
        <v>40</v>
      </c>
      <c r="D3657" t="s">
        <v>41</v>
      </c>
      <c r="E3657" t="s">
        <v>3403</v>
      </c>
      <c r="F3657">
        <v>93549</v>
      </c>
      <c r="G3657" t="s">
        <v>3404</v>
      </c>
      <c r="H3657">
        <v>36.296850999999997</v>
      </c>
      <c r="I3657">
        <v>-117.865469</v>
      </c>
      <c r="J3657">
        <v>1</v>
      </c>
      <c r="K3657">
        <v>0</v>
      </c>
      <c r="L3657">
        <v>1</v>
      </c>
      <c r="M3657">
        <v>1</v>
      </c>
      <c r="N3657" t="str">
        <f>VLOOKUP(O3657:O10688,'VLOOKUP Ranges'!$A$9:$B$12,2,TRUE)</f>
        <v>1-9</v>
      </c>
      <c r="O3657">
        <v>4</v>
      </c>
      <c r="P3657">
        <v>0</v>
      </c>
      <c r="Q3657" t="s">
        <v>62</v>
      </c>
      <c r="R3657" t="s">
        <v>45</v>
      </c>
      <c r="S3657" t="s">
        <v>44</v>
      </c>
      <c r="T3657" t="s">
        <v>44</v>
      </c>
      <c r="U3657" t="s">
        <v>44</v>
      </c>
      <c r="V3657" t="s">
        <v>45</v>
      </c>
      <c r="W3657" t="s">
        <v>44</v>
      </c>
      <c r="X3657">
        <v>0</v>
      </c>
      <c r="Y3657" t="str">
        <f>VLOOKUP(Z3657:Z10688,'VLOOKUP Ranges'!$A$2:$B$5,2,TRUE)</f>
        <v>35-70</v>
      </c>
      <c r="Z3657">
        <v>38.549999999999997</v>
      </c>
      <c r="AA3657">
        <v>156.1</v>
      </c>
      <c r="AB3657" t="s">
        <v>44</v>
      </c>
      <c r="AC3657">
        <v>0</v>
      </c>
      <c r="AD3657">
        <v>40</v>
      </c>
      <c r="AE3657">
        <v>3824</v>
      </c>
      <c r="AG3657" t="b">
        <v>0</v>
      </c>
      <c r="AH3657" t="b">
        <v>0</v>
      </c>
      <c r="AI3657" t="b">
        <v>0</v>
      </c>
      <c r="AJ3657" t="b">
        <v>0</v>
      </c>
      <c r="AK3657" t="b">
        <v>1</v>
      </c>
      <c r="AL3657" t="b">
        <v>0</v>
      </c>
      <c r="AM3657" t="b">
        <v>0</v>
      </c>
      <c r="AN3657">
        <v>39.024999999999999</v>
      </c>
      <c r="AO3657">
        <f t="shared" si="57"/>
        <v>39</v>
      </c>
      <c r="AP3657" t="b">
        <v>0</v>
      </c>
    </row>
    <row r="3658" spans="1:42" x14ac:dyDescent="0.25">
      <c r="A3658" t="s">
        <v>6500</v>
      </c>
      <c r="B3658">
        <v>1</v>
      </c>
      <c r="C3658" t="s">
        <v>40</v>
      </c>
      <c r="D3658" t="s">
        <v>41</v>
      </c>
      <c r="E3658" t="s">
        <v>578</v>
      </c>
      <c r="F3658">
        <v>93550</v>
      </c>
      <c r="G3658" t="s">
        <v>2621</v>
      </c>
      <c r="H3658">
        <v>34.536231999999998</v>
      </c>
      <c r="I3658">
        <v>-118.08293500000001</v>
      </c>
      <c r="J3658">
        <v>1</v>
      </c>
      <c r="K3658">
        <v>0</v>
      </c>
      <c r="L3658">
        <v>0</v>
      </c>
      <c r="M3658">
        <v>0</v>
      </c>
      <c r="N3658" t="str">
        <f>VLOOKUP(O3658:O10689,'VLOOKUP Ranges'!$A$9:$B$12,2,TRUE)</f>
        <v>55-77</v>
      </c>
      <c r="O3658">
        <v>68</v>
      </c>
      <c r="P3658">
        <v>0</v>
      </c>
      <c r="Q3658" t="s">
        <v>62</v>
      </c>
      <c r="R3658" t="s">
        <v>44</v>
      </c>
      <c r="S3658" t="s">
        <v>44</v>
      </c>
      <c r="T3658" t="s">
        <v>45</v>
      </c>
      <c r="U3658" t="s">
        <v>44</v>
      </c>
      <c r="V3658" t="s">
        <v>44</v>
      </c>
      <c r="W3658" t="s">
        <v>45</v>
      </c>
      <c r="X3658">
        <v>1</v>
      </c>
      <c r="Y3658" t="str">
        <f>VLOOKUP(Z3658:Z10689,'VLOOKUP Ranges'!$A$2:$B$5,2,TRUE)</f>
        <v>35-70</v>
      </c>
      <c r="Z3658">
        <v>39.9</v>
      </c>
      <c r="AA3658">
        <v>2796.35</v>
      </c>
      <c r="AB3658" t="s">
        <v>44</v>
      </c>
      <c r="AC3658">
        <v>0</v>
      </c>
      <c r="AD3658">
        <v>69</v>
      </c>
      <c r="AE3658">
        <v>6270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  <c r="AM3658" t="b">
        <v>0</v>
      </c>
      <c r="AN3658">
        <v>41.122794117646997</v>
      </c>
      <c r="AO3658">
        <f t="shared" si="57"/>
        <v>40</v>
      </c>
      <c r="AP3658" t="b">
        <v>0</v>
      </c>
    </row>
    <row r="3659" spans="1:42" x14ac:dyDescent="0.25">
      <c r="A3659" t="s">
        <v>6501</v>
      </c>
      <c r="B3659">
        <v>1</v>
      </c>
      <c r="C3659" t="s">
        <v>40</v>
      </c>
      <c r="D3659" t="s">
        <v>41</v>
      </c>
      <c r="E3659" t="s">
        <v>578</v>
      </c>
      <c r="F3659">
        <v>93551</v>
      </c>
      <c r="G3659" t="s">
        <v>2623</v>
      </c>
      <c r="H3659">
        <v>34.613475999999999</v>
      </c>
      <c r="I3659">
        <v>-118.25635800000001</v>
      </c>
      <c r="J3659">
        <v>1</v>
      </c>
      <c r="K3659">
        <v>1</v>
      </c>
      <c r="L3659">
        <v>0</v>
      </c>
      <c r="M3659">
        <v>0</v>
      </c>
      <c r="N3659" t="str">
        <f>VLOOKUP(O3659:O10690,'VLOOKUP Ranges'!$A$9:$B$12,2,TRUE)</f>
        <v>1-9</v>
      </c>
      <c r="O3659">
        <v>1</v>
      </c>
      <c r="P3659">
        <v>1</v>
      </c>
      <c r="Q3659" t="s">
        <v>44</v>
      </c>
      <c r="R3659" t="s">
        <v>44</v>
      </c>
      <c r="S3659" t="s">
        <v>44</v>
      </c>
      <c r="T3659" t="s">
        <v>44</v>
      </c>
      <c r="U3659" t="s">
        <v>44</v>
      </c>
      <c r="V3659" t="s">
        <v>44</v>
      </c>
      <c r="W3659" t="s">
        <v>44</v>
      </c>
      <c r="X3659">
        <v>1</v>
      </c>
      <c r="Y3659" t="str">
        <f>VLOOKUP(Z3659:Z10690,'VLOOKUP Ranges'!$A$2:$B$5,2,TRUE)</f>
        <v>35-70</v>
      </c>
      <c r="Z3659">
        <v>70.05</v>
      </c>
      <c r="AA3659">
        <v>70.05</v>
      </c>
      <c r="AB3659" t="s">
        <v>44</v>
      </c>
      <c r="AC3659">
        <v>0</v>
      </c>
      <c r="AD3659">
        <v>51</v>
      </c>
      <c r="AE3659">
        <v>2469</v>
      </c>
      <c r="AG3659" t="b">
        <v>0</v>
      </c>
      <c r="AH3659" t="b">
        <v>0</v>
      </c>
      <c r="AI3659" t="b">
        <v>1</v>
      </c>
      <c r="AJ3659" t="b">
        <v>0</v>
      </c>
      <c r="AK3659" t="b">
        <v>0</v>
      </c>
      <c r="AL3659" t="b">
        <v>1</v>
      </c>
      <c r="AM3659" t="b">
        <v>0</v>
      </c>
      <c r="AN3659">
        <v>70.05</v>
      </c>
      <c r="AO3659">
        <f t="shared" si="57"/>
        <v>71</v>
      </c>
      <c r="AP3659" t="b">
        <v>0</v>
      </c>
    </row>
    <row r="3660" spans="1:42" x14ac:dyDescent="0.25">
      <c r="A3660" t="s">
        <v>6502</v>
      </c>
      <c r="B3660">
        <v>1</v>
      </c>
      <c r="C3660" t="s">
        <v>40</v>
      </c>
      <c r="D3660" t="s">
        <v>41</v>
      </c>
      <c r="E3660" t="s">
        <v>578</v>
      </c>
      <c r="F3660">
        <v>93552</v>
      </c>
      <c r="G3660" t="s">
        <v>579</v>
      </c>
      <c r="H3660">
        <v>34.557710999999998</v>
      </c>
      <c r="I3660">
        <v>-118.02944100000001</v>
      </c>
      <c r="J3660">
        <v>0</v>
      </c>
      <c r="K3660">
        <v>0</v>
      </c>
      <c r="L3660">
        <v>0</v>
      </c>
      <c r="M3660">
        <v>0</v>
      </c>
      <c r="N3660" t="str">
        <f>VLOOKUP(O3660:O10691,'VLOOKUP Ranges'!$A$9:$B$12,2,TRUE)</f>
        <v>9-29</v>
      </c>
      <c r="O3660">
        <v>18</v>
      </c>
      <c r="P3660">
        <v>1</v>
      </c>
      <c r="Q3660" t="s">
        <v>44</v>
      </c>
      <c r="R3660" t="s">
        <v>66</v>
      </c>
      <c r="S3660" t="s">
        <v>66</v>
      </c>
      <c r="T3660" t="s">
        <v>66</v>
      </c>
      <c r="U3660" t="s">
        <v>66</v>
      </c>
      <c r="V3660" t="s">
        <v>66</v>
      </c>
      <c r="W3660" t="s">
        <v>66</v>
      </c>
      <c r="X3660">
        <v>0</v>
      </c>
      <c r="Y3660" t="str">
        <f>VLOOKUP(Z3660:Z10691,'VLOOKUP Ranges'!$A$2:$B$5,2,TRUE)</f>
        <v>18-35</v>
      </c>
      <c r="Z3660">
        <v>20.100000000000001</v>
      </c>
      <c r="AA3660">
        <v>407.05</v>
      </c>
      <c r="AB3660" t="s">
        <v>44</v>
      </c>
      <c r="AC3660">
        <v>0</v>
      </c>
      <c r="AD3660">
        <v>55</v>
      </c>
      <c r="AE3660">
        <v>2910</v>
      </c>
      <c r="AG3660" t="b">
        <v>1</v>
      </c>
      <c r="AH3660" t="b">
        <v>0</v>
      </c>
      <c r="AI3660" t="b">
        <v>0</v>
      </c>
      <c r="AJ3660" t="b">
        <v>1</v>
      </c>
      <c r="AK3660" t="b">
        <v>0</v>
      </c>
      <c r="AL3660" t="b">
        <v>0</v>
      </c>
      <c r="AM3660" t="b">
        <v>1</v>
      </c>
      <c r="AN3660">
        <v>22.613888888888798</v>
      </c>
      <c r="AO3660">
        <f t="shared" si="57"/>
        <v>21</v>
      </c>
      <c r="AP3660" t="b">
        <v>0</v>
      </c>
    </row>
    <row r="3661" spans="1:42" x14ac:dyDescent="0.25">
      <c r="A3661" t="s">
        <v>6503</v>
      </c>
      <c r="B3661">
        <v>1</v>
      </c>
      <c r="C3661" t="s">
        <v>40</v>
      </c>
      <c r="D3661" t="s">
        <v>41</v>
      </c>
      <c r="E3661" t="s">
        <v>584</v>
      </c>
      <c r="F3661">
        <v>93554</v>
      </c>
      <c r="G3661" t="s">
        <v>585</v>
      </c>
      <c r="H3661">
        <v>35.405721999999997</v>
      </c>
      <c r="I3661">
        <v>-117.773354</v>
      </c>
      <c r="J3661">
        <v>1</v>
      </c>
      <c r="K3661">
        <v>0</v>
      </c>
      <c r="L3661">
        <v>0</v>
      </c>
      <c r="M3661">
        <v>0</v>
      </c>
      <c r="N3661" t="str">
        <f>VLOOKUP(O3661:O10692,'VLOOKUP Ranges'!$A$9:$B$12,2,TRUE)</f>
        <v>9-29</v>
      </c>
      <c r="O3661">
        <v>26</v>
      </c>
      <c r="P3661">
        <v>1</v>
      </c>
      <c r="Q3661" t="s">
        <v>44</v>
      </c>
      <c r="R3661" t="s">
        <v>66</v>
      </c>
      <c r="S3661" t="s">
        <v>66</v>
      </c>
      <c r="T3661" t="s">
        <v>66</v>
      </c>
      <c r="U3661" t="s">
        <v>66</v>
      </c>
      <c r="V3661" t="s">
        <v>66</v>
      </c>
      <c r="W3661" t="s">
        <v>66</v>
      </c>
      <c r="X3661">
        <v>1</v>
      </c>
      <c r="Y3661" t="str">
        <f>VLOOKUP(Z3661:Z10692,'VLOOKUP Ranges'!$A$2:$B$5,2,TRUE)</f>
        <v>18-35</v>
      </c>
      <c r="Z3661">
        <v>20.3</v>
      </c>
      <c r="AA3661">
        <v>511.25</v>
      </c>
      <c r="AB3661" t="s">
        <v>44</v>
      </c>
      <c r="AC3661">
        <v>0</v>
      </c>
      <c r="AD3661">
        <v>68</v>
      </c>
      <c r="AE3661">
        <v>5712</v>
      </c>
      <c r="AG3661" t="b">
        <v>0</v>
      </c>
      <c r="AH3661" t="b">
        <v>0</v>
      </c>
      <c r="AI3661" t="b">
        <v>0</v>
      </c>
      <c r="AJ3661" t="b">
        <v>1</v>
      </c>
      <c r="AK3661" t="b">
        <v>0</v>
      </c>
      <c r="AL3661" t="b">
        <v>1</v>
      </c>
      <c r="AM3661" t="b">
        <v>0</v>
      </c>
      <c r="AN3661">
        <v>19.663461538461501</v>
      </c>
      <c r="AO3661">
        <f t="shared" si="57"/>
        <v>21</v>
      </c>
      <c r="AP3661" t="b">
        <v>0</v>
      </c>
    </row>
    <row r="3662" spans="1:42" x14ac:dyDescent="0.25">
      <c r="A3662" t="s">
        <v>6504</v>
      </c>
      <c r="B3662">
        <v>1</v>
      </c>
      <c r="C3662" t="s">
        <v>40</v>
      </c>
      <c r="D3662" t="s">
        <v>41</v>
      </c>
      <c r="E3662" t="s">
        <v>587</v>
      </c>
      <c r="F3662">
        <v>93555</v>
      </c>
      <c r="G3662" t="s">
        <v>588</v>
      </c>
      <c r="H3662">
        <v>35.603912999999999</v>
      </c>
      <c r="I3662">
        <v>-117.67828</v>
      </c>
      <c r="J3662">
        <v>0</v>
      </c>
      <c r="K3662">
        <v>0</v>
      </c>
      <c r="L3662">
        <v>1</v>
      </c>
      <c r="M3662">
        <v>0</v>
      </c>
      <c r="N3662" t="str">
        <f>VLOOKUP(O3662:O10693,'VLOOKUP Ranges'!$A$9:$B$12,2,TRUE)</f>
        <v>9-29</v>
      </c>
      <c r="O3662">
        <v>17</v>
      </c>
      <c r="P3662">
        <v>0</v>
      </c>
      <c r="Q3662" t="s">
        <v>62</v>
      </c>
      <c r="R3662" t="s">
        <v>44</v>
      </c>
      <c r="S3662" t="s">
        <v>45</v>
      </c>
      <c r="T3662" t="s">
        <v>45</v>
      </c>
      <c r="U3662" t="s">
        <v>44</v>
      </c>
      <c r="V3662" t="s">
        <v>44</v>
      </c>
      <c r="W3662" t="s">
        <v>44</v>
      </c>
      <c r="X3662">
        <v>1</v>
      </c>
      <c r="Y3662" t="str">
        <f>VLOOKUP(Z3662:Z10693,'VLOOKUP Ranges'!$A$2:$B$5,2,TRUE)</f>
        <v>35-70</v>
      </c>
      <c r="Z3662">
        <v>35.65</v>
      </c>
      <c r="AA3662">
        <v>646.04999999999995</v>
      </c>
      <c r="AB3662" t="s">
        <v>44</v>
      </c>
      <c r="AC3662">
        <v>0</v>
      </c>
      <c r="AD3662">
        <v>38</v>
      </c>
      <c r="AE3662">
        <v>5977</v>
      </c>
      <c r="AG3662" t="b">
        <v>0</v>
      </c>
      <c r="AH3662" t="b">
        <v>0</v>
      </c>
      <c r="AI3662" t="b">
        <v>0</v>
      </c>
      <c r="AJ3662" t="b">
        <v>0</v>
      </c>
      <c r="AK3662" t="b">
        <v>1</v>
      </c>
      <c r="AL3662" t="b">
        <v>0</v>
      </c>
      <c r="AM3662" t="b">
        <v>0</v>
      </c>
      <c r="AN3662">
        <v>38.0029411764705</v>
      </c>
      <c r="AO3662">
        <f t="shared" si="57"/>
        <v>36</v>
      </c>
      <c r="AP3662" t="b">
        <v>0</v>
      </c>
    </row>
    <row r="3663" spans="1:42" x14ac:dyDescent="0.25">
      <c r="A3663" t="s">
        <v>6505</v>
      </c>
      <c r="B3663">
        <v>1</v>
      </c>
      <c r="C3663" t="s">
        <v>40</v>
      </c>
      <c r="D3663" t="s">
        <v>41</v>
      </c>
      <c r="E3663" t="s">
        <v>590</v>
      </c>
      <c r="F3663">
        <v>93562</v>
      </c>
      <c r="G3663" t="s">
        <v>591</v>
      </c>
      <c r="H3663">
        <v>35.748370000000001</v>
      </c>
      <c r="I3663">
        <v>-117.38494799999999</v>
      </c>
      <c r="J3663">
        <v>1</v>
      </c>
      <c r="K3663">
        <v>1</v>
      </c>
      <c r="L3663">
        <v>1</v>
      </c>
      <c r="M3663">
        <v>0</v>
      </c>
      <c r="N3663" t="str">
        <f>VLOOKUP(O3663:O10694,'VLOOKUP Ranges'!$A$9:$B$12,2,TRUE)</f>
        <v>55-77</v>
      </c>
      <c r="O3663">
        <v>59</v>
      </c>
      <c r="P3663">
        <v>1</v>
      </c>
      <c r="Q3663" t="s">
        <v>44</v>
      </c>
      <c r="R3663" t="s">
        <v>45</v>
      </c>
      <c r="S3663" t="s">
        <v>45</v>
      </c>
      <c r="T3663" t="s">
        <v>45</v>
      </c>
      <c r="U3663" t="s">
        <v>44</v>
      </c>
      <c r="V3663" t="s">
        <v>44</v>
      </c>
      <c r="W3663" t="s">
        <v>44</v>
      </c>
      <c r="X3663">
        <v>1</v>
      </c>
      <c r="Y3663" t="str">
        <f>VLOOKUP(Z3663:Z10694,'VLOOKUP Ranges'!$A$2:$B$5,2,TRUE)</f>
        <v>70-89</v>
      </c>
      <c r="Z3663">
        <v>82.95</v>
      </c>
      <c r="AA3663">
        <v>4903.1499999999996</v>
      </c>
      <c r="AB3663" t="s">
        <v>44</v>
      </c>
      <c r="AC3663">
        <v>0</v>
      </c>
      <c r="AD3663">
        <v>61</v>
      </c>
      <c r="AE3663">
        <v>5295</v>
      </c>
      <c r="AG3663" t="b">
        <v>1</v>
      </c>
      <c r="AH3663" t="b">
        <v>0</v>
      </c>
      <c r="AI3663" t="b">
        <v>1</v>
      </c>
      <c r="AJ3663" t="b">
        <v>0</v>
      </c>
      <c r="AK3663" t="b">
        <v>1</v>
      </c>
      <c r="AL3663" t="b">
        <v>0</v>
      </c>
      <c r="AM3663" t="b">
        <v>0</v>
      </c>
      <c r="AN3663">
        <v>83.104237288135593</v>
      </c>
      <c r="AO3663">
        <f t="shared" si="57"/>
        <v>83</v>
      </c>
      <c r="AP3663" t="b">
        <v>1</v>
      </c>
    </row>
    <row r="3664" spans="1:42" x14ac:dyDescent="0.25">
      <c r="A3664" t="s">
        <v>6506</v>
      </c>
      <c r="B3664">
        <v>1</v>
      </c>
      <c r="C3664" t="s">
        <v>40</v>
      </c>
      <c r="D3664" t="s">
        <v>41</v>
      </c>
      <c r="E3664" t="s">
        <v>2627</v>
      </c>
      <c r="F3664">
        <v>93563</v>
      </c>
      <c r="G3664" t="s">
        <v>2628</v>
      </c>
      <c r="H3664">
        <v>34.395829999999997</v>
      </c>
      <c r="I3664">
        <v>-117.734568</v>
      </c>
      <c r="J3664">
        <v>1</v>
      </c>
      <c r="K3664">
        <v>0</v>
      </c>
      <c r="L3664">
        <v>0</v>
      </c>
      <c r="M3664">
        <v>0</v>
      </c>
      <c r="N3664" t="str">
        <f>VLOOKUP(O3664:O10695,'VLOOKUP Ranges'!$A$9:$B$12,2,TRUE)</f>
        <v>29-55</v>
      </c>
      <c r="O3664">
        <v>30</v>
      </c>
      <c r="P3664">
        <v>1</v>
      </c>
      <c r="Q3664" t="s">
        <v>44</v>
      </c>
      <c r="R3664" t="s">
        <v>45</v>
      </c>
      <c r="S3664" t="s">
        <v>44</v>
      </c>
      <c r="T3664" t="s">
        <v>45</v>
      </c>
      <c r="U3664" t="s">
        <v>44</v>
      </c>
      <c r="V3664" t="s">
        <v>44</v>
      </c>
      <c r="W3664" t="s">
        <v>44</v>
      </c>
      <c r="X3664">
        <v>1</v>
      </c>
      <c r="Y3664" t="str">
        <f>VLOOKUP(Z3664:Z10695,'VLOOKUP Ranges'!$A$2:$B$5,2,TRUE)</f>
        <v>35-70</v>
      </c>
      <c r="Z3664">
        <v>55.65</v>
      </c>
      <c r="AA3664">
        <v>1653.85</v>
      </c>
      <c r="AB3664" t="s">
        <v>44</v>
      </c>
      <c r="AC3664">
        <v>0</v>
      </c>
      <c r="AD3664">
        <v>70</v>
      </c>
      <c r="AE3664">
        <v>5445</v>
      </c>
      <c r="AG3664" t="b">
        <v>0</v>
      </c>
      <c r="AH3664" t="b">
        <v>1</v>
      </c>
      <c r="AI3664" t="b">
        <v>0</v>
      </c>
      <c r="AJ3664" t="b">
        <v>0</v>
      </c>
      <c r="AK3664" t="b">
        <v>0</v>
      </c>
      <c r="AL3664" t="b">
        <v>0</v>
      </c>
      <c r="AM3664" t="b">
        <v>1</v>
      </c>
      <c r="AN3664">
        <v>55.128333333333302</v>
      </c>
      <c r="AO3664">
        <f t="shared" si="57"/>
        <v>56</v>
      </c>
      <c r="AP3664" t="b">
        <v>1</v>
      </c>
    </row>
    <row r="3665" spans="1:42" x14ac:dyDescent="0.25">
      <c r="A3665" t="s">
        <v>6507</v>
      </c>
      <c r="B3665">
        <v>1</v>
      </c>
      <c r="C3665" t="s">
        <v>40</v>
      </c>
      <c r="D3665" t="s">
        <v>41</v>
      </c>
      <c r="E3665" t="s">
        <v>2631</v>
      </c>
      <c r="F3665">
        <v>93601</v>
      </c>
      <c r="G3665" t="s">
        <v>2632</v>
      </c>
      <c r="H3665">
        <v>37.375816</v>
      </c>
      <c r="I3665">
        <v>-119.739935</v>
      </c>
      <c r="J3665">
        <v>0</v>
      </c>
      <c r="K3665">
        <v>1</v>
      </c>
      <c r="L3665">
        <v>1</v>
      </c>
      <c r="M3665">
        <v>0</v>
      </c>
      <c r="N3665" t="str">
        <f>VLOOKUP(O3665:O10696,'VLOOKUP Ranges'!$A$9:$B$12,2,TRUE)</f>
        <v>29-55</v>
      </c>
      <c r="O3665">
        <v>50</v>
      </c>
      <c r="P3665">
        <v>1</v>
      </c>
      <c r="Q3665" t="s">
        <v>45</v>
      </c>
      <c r="R3665" t="s">
        <v>66</v>
      </c>
      <c r="S3665" t="s">
        <v>66</v>
      </c>
      <c r="T3665" t="s">
        <v>66</v>
      </c>
      <c r="U3665" t="s">
        <v>66</v>
      </c>
      <c r="V3665" t="s">
        <v>66</v>
      </c>
      <c r="W3665" t="s">
        <v>66</v>
      </c>
      <c r="X3665">
        <v>0</v>
      </c>
      <c r="Y3665" t="str">
        <f>VLOOKUP(Z3665:Z10696,'VLOOKUP Ranges'!$A$2:$B$5,2,TRUE)</f>
        <v>18-35</v>
      </c>
      <c r="Z3665">
        <v>25.2</v>
      </c>
      <c r="AA3665">
        <v>1306.3</v>
      </c>
      <c r="AB3665" t="s">
        <v>44</v>
      </c>
      <c r="AC3665">
        <v>0</v>
      </c>
      <c r="AD3665">
        <v>61</v>
      </c>
      <c r="AE3665">
        <v>4015</v>
      </c>
      <c r="AG3665" t="b">
        <v>1</v>
      </c>
      <c r="AH3665" t="b">
        <v>0</v>
      </c>
      <c r="AI3665" t="b">
        <v>0</v>
      </c>
      <c r="AJ3665" t="b">
        <v>1</v>
      </c>
      <c r="AK3665" t="b">
        <v>0</v>
      </c>
      <c r="AL3665" t="b">
        <v>1</v>
      </c>
      <c r="AM3665" t="b">
        <v>0</v>
      </c>
      <c r="AN3665">
        <v>26.125999999999902</v>
      </c>
      <c r="AO3665">
        <f t="shared" si="57"/>
        <v>26</v>
      </c>
      <c r="AP3665" t="b">
        <v>0</v>
      </c>
    </row>
    <row r="3666" spans="1:42" x14ac:dyDescent="0.25">
      <c r="A3666" t="s">
        <v>6508</v>
      </c>
      <c r="B3666">
        <v>1</v>
      </c>
      <c r="C3666" t="s">
        <v>40</v>
      </c>
      <c r="D3666" t="s">
        <v>41</v>
      </c>
      <c r="E3666" t="s">
        <v>4859</v>
      </c>
      <c r="F3666">
        <v>93602</v>
      </c>
      <c r="G3666" t="s">
        <v>4860</v>
      </c>
      <c r="H3666">
        <v>36.991762000000001</v>
      </c>
      <c r="I3666">
        <v>-119.242874</v>
      </c>
      <c r="J3666">
        <v>1</v>
      </c>
      <c r="K3666">
        <v>0</v>
      </c>
      <c r="L3666">
        <v>0</v>
      </c>
      <c r="M3666">
        <v>0</v>
      </c>
      <c r="N3666" t="str">
        <f>VLOOKUP(O3666:O10697,'VLOOKUP Ranges'!$A$9:$B$12,2,TRUE)</f>
        <v>9-29</v>
      </c>
      <c r="O3666">
        <v>9</v>
      </c>
      <c r="P3666">
        <v>0</v>
      </c>
      <c r="Q3666" t="s">
        <v>62</v>
      </c>
      <c r="R3666" t="s">
        <v>45</v>
      </c>
      <c r="S3666" t="s">
        <v>44</v>
      </c>
      <c r="T3666" t="s">
        <v>45</v>
      </c>
      <c r="U3666" t="s">
        <v>45</v>
      </c>
      <c r="V3666" t="s">
        <v>44</v>
      </c>
      <c r="W3666" t="s">
        <v>45</v>
      </c>
      <c r="X3666">
        <v>0</v>
      </c>
      <c r="Y3666" t="str">
        <f>VLOOKUP(Z3666:Z10697,'VLOOKUP Ranges'!$A$2:$B$5,2,TRUE)</f>
        <v>35-70</v>
      </c>
      <c r="Z3666">
        <v>50.8</v>
      </c>
      <c r="AA3666">
        <v>463.6</v>
      </c>
      <c r="AB3666" t="s">
        <v>44</v>
      </c>
      <c r="AC3666">
        <v>0</v>
      </c>
      <c r="AD3666">
        <v>47</v>
      </c>
      <c r="AE3666">
        <v>5535</v>
      </c>
      <c r="AG3666" t="b">
        <v>1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  <c r="AM3666" t="b">
        <v>1</v>
      </c>
      <c r="AN3666">
        <v>51.511111111111099</v>
      </c>
      <c r="AO3666">
        <f t="shared" si="57"/>
        <v>51</v>
      </c>
      <c r="AP3666" t="b">
        <v>0</v>
      </c>
    </row>
    <row r="3667" spans="1:42" x14ac:dyDescent="0.25">
      <c r="A3667" t="s">
        <v>6509</v>
      </c>
      <c r="B3667">
        <v>1</v>
      </c>
      <c r="C3667" t="s">
        <v>40</v>
      </c>
      <c r="D3667" t="s">
        <v>41</v>
      </c>
      <c r="E3667" t="s">
        <v>3407</v>
      </c>
      <c r="F3667">
        <v>93603</v>
      </c>
      <c r="G3667" t="s">
        <v>3408</v>
      </c>
      <c r="H3667">
        <v>36.645449999999997</v>
      </c>
      <c r="I3667">
        <v>-118.924982</v>
      </c>
      <c r="J3667">
        <v>0</v>
      </c>
      <c r="K3667">
        <v>0</v>
      </c>
      <c r="L3667">
        <v>1</v>
      </c>
      <c r="M3667">
        <v>1</v>
      </c>
      <c r="N3667" t="str">
        <f>VLOOKUP(O3667:O10698,'VLOOKUP Ranges'!$A$9:$B$12,2,TRUE)</f>
        <v>1-9</v>
      </c>
      <c r="O3667">
        <v>3</v>
      </c>
      <c r="P3667">
        <v>1</v>
      </c>
      <c r="Q3667" t="s">
        <v>44</v>
      </c>
      <c r="R3667" t="s">
        <v>66</v>
      </c>
      <c r="S3667" t="s">
        <v>66</v>
      </c>
      <c r="T3667" t="s">
        <v>66</v>
      </c>
      <c r="U3667" t="s">
        <v>66</v>
      </c>
      <c r="V3667" t="s">
        <v>66</v>
      </c>
      <c r="W3667" t="s">
        <v>66</v>
      </c>
      <c r="X3667">
        <v>0</v>
      </c>
      <c r="Y3667" t="str">
        <f>VLOOKUP(Z3667:Z10698,'VLOOKUP Ranges'!$A$2:$B$5,2,TRUE)</f>
        <v>18-35</v>
      </c>
      <c r="Z3667">
        <v>19.649999999999999</v>
      </c>
      <c r="AA3667">
        <v>60.65</v>
      </c>
      <c r="AB3667" t="s">
        <v>44</v>
      </c>
      <c r="AC3667">
        <v>0</v>
      </c>
      <c r="AD3667">
        <v>31</v>
      </c>
      <c r="AE3667">
        <v>4943</v>
      </c>
      <c r="AG3667" t="b">
        <v>0</v>
      </c>
      <c r="AH3667" t="b">
        <v>0</v>
      </c>
      <c r="AI3667" t="b">
        <v>0</v>
      </c>
      <c r="AJ3667" t="b">
        <v>1</v>
      </c>
      <c r="AK3667" t="b">
        <v>0</v>
      </c>
      <c r="AL3667" t="b">
        <v>0</v>
      </c>
      <c r="AM3667" t="b">
        <v>1</v>
      </c>
      <c r="AN3667">
        <v>20.216666666666601</v>
      </c>
      <c r="AO3667">
        <f t="shared" si="57"/>
        <v>20</v>
      </c>
      <c r="AP3667" t="b">
        <v>0</v>
      </c>
    </row>
    <row r="3668" spans="1:42" x14ac:dyDescent="0.25">
      <c r="A3668" t="s">
        <v>6510</v>
      </c>
      <c r="B3668">
        <v>1</v>
      </c>
      <c r="C3668" t="s">
        <v>40</v>
      </c>
      <c r="D3668" t="s">
        <v>41</v>
      </c>
      <c r="E3668" t="s">
        <v>595</v>
      </c>
      <c r="F3668">
        <v>93604</v>
      </c>
      <c r="G3668" t="s">
        <v>596</v>
      </c>
      <c r="H3668">
        <v>37.458367000000003</v>
      </c>
      <c r="I3668">
        <v>-119.345011</v>
      </c>
      <c r="J3668">
        <v>0</v>
      </c>
      <c r="K3668">
        <v>0</v>
      </c>
      <c r="L3668">
        <v>0</v>
      </c>
      <c r="M3668">
        <v>1</v>
      </c>
      <c r="N3668" t="str">
        <f>VLOOKUP(O3668:O10699,'VLOOKUP Ranges'!$A$9:$B$12,2,TRUE)</f>
        <v>9-29</v>
      </c>
      <c r="O3668">
        <v>14</v>
      </c>
      <c r="P3668">
        <v>1</v>
      </c>
      <c r="Q3668" t="s">
        <v>44</v>
      </c>
      <c r="R3668" t="s">
        <v>44</v>
      </c>
      <c r="S3668" t="s">
        <v>44</v>
      </c>
      <c r="T3668" t="s">
        <v>45</v>
      </c>
      <c r="U3668" t="s">
        <v>44</v>
      </c>
      <c r="V3668" t="s">
        <v>45</v>
      </c>
      <c r="W3668" t="s">
        <v>44</v>
      </c>
      <c r="X3668">
        <v>1</v>
      </c>
      <c r="Y3668" t="str">
        <f>VLOOKUP(Z3668:Z10699,'VLOOKUP Ranges'!$A$2:$B$5,2,TRUE)</f>
        <v>35-70</v>
      </c>
      <c r="Z3668">
        <v>59.8</v>
      </c>
      <c r="AA3668">
        <v>824.85</v>
      </c>
      <c r="AB3668" t="s">
        <v>44</v>
      </c>
      <c r="AC3668">
        <v>0</v>
      </c>
      <c r="AD3668">
        <v>51</v>
      </c>
      <c r="AE3668">
        <v>5962</v>
      </c>
      <c r="AG3668" t="b">
        <v>0</v>
      </c>
      <c r="AH3668" t="b">
        <v>0</v>
      </c>
      <c r="AI3668" t="b">
        <v>0</v>
      </c>
      <c r="AJ3668" t="b">
        <v>0</v>
      </c>
      <c r="AK3668" t="b">
        <v>1</v>
      </c>
      <c r="AL3668" t="b">
        <v>0</v>
      </c>
      <c r="AM3668" t="b">
        <v>0</v>
      </c>
      <c r="AN3668">
        <v>58.917857142857102</v>
      </c>
      <c r="AO3668">
        <f t="shared" si="57"/>
        <v>60</v>
      </c>
      <c r="AP3668" t="b">
        <v>0</v>
      </c>
    </row>
    <row r="3669" spans="1:42" x14ac:dyDescent="0.25">
      <c r="A3669" t="s">
        <v>6511</v>
      </c>
      <c r="B3669">
        <v>1</v>
      </c>
      <c r="C3669" t="s">
        <v>40</v>
      </c>
      <c r="D3669" t="s">
        <v>41</v>
      </c>
      <c r="E3669" t="s">
        <v>2634</v>
      </c>
      <c r="F3669">
        <v>93605</v>
      </c>
      <c r="G3669" t="s">
        <v>2635</v>
      </c>
      <c r="H3669">
        <v>37.17277</v>
      </c>
      <c r="I3669">
        <v>-119.2997</v>
      </c>
      <c r="J3669">
        <v>0</v>
      </c>
      <c r="K3669">
        <v>1</v>
      </c>
      <c r="L3669">
        <v>0</v>
      </c>
      <c r="M3669">
        <v>0</v>
      </c>
      <c r="N3669" t="str">
        <f>VLOOKUP(O3669:O10700,'VLOOKUP Ranges'!$A$9:$B$12,2,TRUE)</f>
        <v>29-55</v>
      </c>
      <c r="O3669">
        <v>31</v>
      </c>
      <c r="P3669">
        <v>1</v>
      </c>
      <c r="Q3669" t="s">
        <v>44</v>
      </c>
      <c r="R3669" t="s">
        <v>45</v>
      </c>
      <c r="S3669" t="s">
        <v>44</v>
      </c>
      <c r="T3669" t="s">
        <v>44</v>
      </c>
      <c r="U3669" t="s">
        <v>44</v>
      </c>
      <c r="V3669" t="s">
        <v>44</v>
      </c>
      <c r="W3669" t="s">
        <v>44</v>
      </c>
      <c r="X3669">
        <v>1</v>
      </c>
      <c r="Y3669" t="str">
        <f>VLOOKUP(Z3669:Z10700,'VLOOKUP Ranges'!$A$2:$B$5,2,TRUE)</f>
        <v>70-89</v>
      </c>
      <c r="Z3669">
        <v>73.55</v>
      </c>
      <c r="AA3669">
        <v>2094.65</v>
      </c>
      <c r="AB3669" t="s">
        <v>44</v>
      </c>
      <c r="AC3669">
        <v>0</v>
      </c>
      <c r="AD3669">
        <v>39</v>
      </c>
      <c r="AE3669">
        <v>2057</v>
      </c>
      <c r="AG3669" t="b">
        <v>0</v>
      </c>
      <c r="AH3669" t="b">
        <v>0</v>
      </c>
      <c r="AI3669" t="b">
        <v>1</v>
      </c>
      <c r="AJ3669" t="b">
        <v>0</v>
      </c>
      <c r="AK3669" t="b">
        <v>1</v>
      </c>
      <c r="AL3669" t="b">
        <v>0</v>
      </c>
      <c r="AM3669" t="b">
        <v>0</v>
      </c>
      <c r="AN3669">
        <v>67.5693548387096</v>
      </c>
      <c r="AO3669">
        <f t="shared" si="57"/>
        <v>74</v>
      </c>
      <c r="AP3669" t="b">
        <v>1</v>
      </c>
    </row>
    <row r="3670" spans="1:42" x14ac:dyDescent="0.25">
      <c r="A3670" t="s">
        <v>6512</v>
      </c>
      <c r="B3670">
        <v>1</v>
      </c>
      <c r="C3670" t="s">
        <v>40</v>
      </c>
      <c r="D3670" t="s">
        <v>41</v>
      </c>
      <c r="E3670" t="s">
        <v>598</v>
      </c>
      <c r="F3670">
        <v>93606</v>
      </c>
      <c r="G3670" t="s">
        <v>599</v>
      </c>
      <c r="H3670">
        <v>36.798881999999999</v>
      </c>
      <c r="I3670">
        <v>-120.01951099999999</v>
      </c>
      <c r="J3670">
        <v>0</v>
      </c>
      <c r="K3670">
        <v>0</v>
      </c>
      <c r="L3670">
        <v>0</v>
      </c>
      <c r="M3670">
        <v>0</v>
      </c>
      <c r="N3670" t="str">
        <f>VLOOKUP(O3670:O10701,'VLOOKUP Ranges'!$A$9:$B$12,2,TRUE)</f>
        <v>1-9</v>
      </c>
      <c r="O3670">
        <v>7</v>
      </c>
      <c r="P3670">
        <v>1</v>
      </c>
      <c r="Q3670" t="s">
        <v>44</v>
      </c>
      <c r="R3670" t="s">
        <v>45</v>
      </c>
      <c r="S3670" t="s">
        <v>45</v>
      </c>
      <c r="T3670" t="s">
        <v>45</v>
      </c>
      <c r="U3670" t="s">
        <v>44</v>
      </c>
      <c r="V3670" t="s">
        <v>44</v>
      </c>
      <c r="W3670" t="s">
        <v>44</v>
      </c>
      <c r="X3670">
        <v>0</v>
      </c>
      <c r="Y3670" t="str">
        <f>VLOOKUP(Z3670:Z10701,'VLOOKUP Ranges'!$A$2:$B$5,2,TRUE)</f>
        <v>35-70</v>
      </c>
      <c r="Z3670">
        <v>61.4</v>
      </c>
      <c r="AA3670">
        <v>438.9</v>
      </c>
      <c r="AB3670" t="s">
        <v>44</v>
      </c>
      <c r="AC3670">
        <v>0</v>
      </c>
      <c r="AD3670">
        <v>71</v>
      </c>
      <c r="AE3670">
        <v>2845</v>
      </c>
      <c r="AG3670" t="b">
        <v>0</v>
      </c>
      <c r="AH3670" t="b">
        <v>0</v>
      </c>
      <c r="AI3670" t="b">
        <v>0</v>
      </c>
      <c r="AJ3670" t="b">
        <v>0</v>
      </c>
      <c r="AK3670" t="b">
        <v>0</v>
      </c>
      <c r="AL3670" t="b">
        <v>1</v>
      </c>
      <c r="AM3670" t="b">
        <v>0</v>
      </c>
      <c r="AN3670">
        <v>62.699999999999903</v>
      </c>
      <c r="AO3670">
        <f t="shared" si="57"/>
        <v>62</v>
      </c>
      <c r="AP3670" t="b">
        <v>1</v>
      </c>
    </row>
    <row r="3671" spans="1:42" x14ac:dyDescent="0.25">
      <c r="A3671" t="s">
        <v>6513</v>
      </c>
      <c r="B3671">
        <v>1</v>
      </c>
      <c r="C3671" t="s">
        <v>40</v>
      </c>
      <c r="D3671" t="s">
        <v>41</v>
      </c>
      <c r="E3671" t="s">
        <v>4865</v>
      </c>
      <c r="F3671">
        <v>93609</v>
      </c>
      <c r="G3671" t="s">
        <v>4866</v>
      </c>
      <c r="H3671">
        <v>36.5276</v>
      </c>
      <c r="I3671">
        <v>-119.865999</v>
      </c>
      <c r="J3671">
        <v>1</v>
      </c>
      <c r="K3671">
        <v>0</v>
      </c>
      <c r="L3671">
        <v>1</v>
      </c>
      <c r="M3671">
        <v>0</v>
      </c>
      <c r="N3671" t="str">
        <f>VLOOKUP(O3671:O10702,'VLOOKUP Ranges'!$A$9:$B$12,2,TRUE)</f>
        <v>9-29</v>
      </c>
      <c r="O3671">
        <v>17</v>
      </c>
      <c r="P3671">
        <v>1</v>
      </c>
      <c r="Q3671" t="s">
        <v>44</v>
      </c>
      <c r="R3671" t="s">
        <v>66</v>
      </c>
      <c r="S3671" t="s">
        <v>66</v>
      </c>
      <c r="T3671" t="s">
        <v>66</v>
      </c>
      <c r="U3671" t="s">
        <v>66</v>
      </c>
      <c r="V3671" t="s">
        <v>66</v>
      </c>
      <c r="W3671" t="s">
        <v>66</v>
      </c>
      <c r="X3671">
        <v>0</v>
      </c>
      <c r="Y3671" t="str">
        <f>VLOOKUP(Z3671:Z10702,'VLOOKUP Ranges'!$A$2:$B$5,2,TRUE)</f>
        <v>18-35</v>
      </c>
      <c r="Z3671">
        <v>19.899999999999999</v>
      </c>
      <c r="AA3671">
        <v>329.75</v>
      </c>
      <c r="AB3671" t="s">
        <v>44</v>
      </c>
      <c r="AC3671">
        <v>0</v>
      </c>
      <c r="AD3671">
        <v>63</v>
      </c>
      <c r="AE3671">
        <v>3526</v>
      </c>
      <c r="AG3671" t="b">
        <v>1</v>
      </c>
      <c r="AH3671" t="b">
        <v>0</v>
      </c>
      <c r="AI3671" t="b">
        <v>0</v>
      </c>
      <c r="AJ3671" t="b">
        <v>1</v>
      </c>
      <c r="AK3671" t="b">
        <v>0</v>
      </c>
      <c r="AL3671" t="b">
        <v>0</v>
      </c>
      <c r="AM3671" t="b">
        <v>0</v>
      </c>
      <c r="AN3671">
        <v>19.397058823529399</v>
      </c>
      <c r="AO3671">
        <f t="shared" si="57"/>
        <v>20</v>
      </c>
      <c r="AP3671" t="b">
        <v>0</v>
      </c>
    </row>
    <row r="3672" spans="1:42" x14ac:dyDescent="0.25">
      <c r="A3672" t="s">
        <v>6514</v>
      </c>
      <c r="B3672">
        <v>1</v>
      </c>
      <c r="C3672" t="s">
        <v>40</v>
      </c>
      <c r="D3672" t="s">
        <v>41</v>
      </c>
      <c r="E3672" t="s">
        <v>4868</v>
      </c>
      <c r="F3672">
        <v>93610</v>
      </c>
      <c r="G3672" t="s">
        <v>4869</v>
      </c>
      <c r="H3672">
        <v>37.100948000000002</v>
      </c>
      <c r="I3672">
        <v>-120.27013599999999</v>
      </c>
      <c r="J3672">
        <v>1</v>
      </c>
      <c r="K3672">
        <v>0</v>
      </c>
      <c r="L3672">
        <v>1</v>
      </c>
      <c r="M3672">
        <v>1</v>
      </c>
      <c r="N3672" t="str">
        <f>VLOOKUP(O3672:O10703,'VLOOKUP Ranges'!$A$9:$B$12,2,TRUE)</f>
        <v>29-55</v>
      </c>
      <c r="O3672">
        <v>32</v>
      </c>
      <c r="P3672">
        <v>1</v>
      </c>
      <c r="Q3672" t="s">
        <v>44</v>
      </c>
      <c r="R3672" t="s">
        <v>66</v>
      </c>
      <c r="S3672" t="s">
        <v>66</v>
      </c>
      <c r="T3672" t="s">
        <v>66</v>
      </c>
      <c r="U3672" t="s">
        <v>66</v>
      </c>
      <c r="V3672" t="s">
        <v>66</v>
      </c>
      <c r="W3672" t="s">
        <v>66</v>
      </c>
      <c r="X3672">
        <v>1</v>
      </c>
      <c r="Y3672" t="str">
        <f>VLOOKUP(Z3672:Z10703,'VLOOKUP Ranges'!$A$2:$B$5,2,TRUE)</f>
        <v>18-35</v>
      </c>
      <c r="Z3672">
        <v>19.45</v>
      </c>
      <c r="AA3672">
        <v>674.55</v>
      </c>
      <c r="AB3672" t="s">
        <v>44</v>
      </c>
      <c r="AC3672">
        <v>0</v>
      </c>
      <c r="AD3672">
        <v>42</v>
      </c>
      <c r="AE3672">
        <v>4363</v>
      </c>
      <c r="AG3672" t="b">
        <v>0</v>
      </c>
      <c r="AH3672" t="b">
        <v>0</v>
      </c>
      <c r="AI3672" t="b">
        <v>0</v>
      </c>
      <c r="AJ3672" t="b">
        <v>1</v>
      </c>
      <c r="AK3672" t="b">
        <v>1</v>
      </c>
      <c r="AL3672" t="b">
        <v>0</v>
      </c>
      <c r="AM3672" t="b">
        <v>0</v>
      </c>
      <c r="AN3672">
        <v>21.079687499999999</v>
      </c>
      <c r="AO3672">
        <f t="shared" si="57"/>
        <v>20</v>
      </c>
      <c r="AP3672" t="b">
        <v>0</v>
      </c>
    </row>
    <row r="3673" spans="1:42" x14ac:dyDescent="0.25">
      <c r="A3673" t="s">
        <v>6515</v>
      </c>
      <c r="B3673">
        <v>1</v>
      </c>
      <c r="C3673" t="s">
        <v>40</v>
      </c>
      <c r="D3673" t="s">
        <v>41</v>
      </c>
      <c r="E3673" t="s">
        <v>1708</v>
      </c>
      <c r="F3673">
        <v>93611</v>
      </c>
      <c r="G3673" t="s">
        <v>4871</v>
      </c>
      <c r="H3673">
        <v>36.917651999999997</v>
      </c>
      <c r="I3673">
        <v>-119.593757</v>
      </c>
      <c r="J3673">
        <v>0</v>
      </c>
      <c r="K3673">
        <v>1</v>
      </c>
      <c r="L3673">
        <v>0</v>
      </c>
      <c r="M3673">
        <v>0</v>
      </c>
      <c r="N3673" t="str">
        <f>VLOOKUP(O3673:O10704,'VLOOKUP Ranges'!$A$9:$B$12,2,TRUE)</f>
        <v>1-9</v>
      </c>
      <c r="O3673">
        <v>2</v>
      </c>
      <c r="P3673">
        <v>1</v>
      </c>
      <c r="Q3673" t="s">
        <v>44</v>
      </c>
      <c r="R3673" t="s">
        <v>44</v>
      </c>
      <c r="S3673" t="s">
        <v>44</v>
      </c>
      <c r="T3673" t="s">
        <v>44</v>
      </c>
      <c r="U3673" t="s">
        <v>44</v>
      </c>
      <c r="V3673" t="s">
        <v>45</v>
      </c>
      <c r="W3673" t="s">
        <v>44</v>
      </c>
      <c r="X3673">
        <v>0</v>
      </c>
      <c r="Y3673" t="str">
        <f>VLOOKUP(Z3673:Z10704,'VLOOKUP Ranges'!$A$2:$B$5,2,TRUE)</f>
        <v>70-89</v>
      </c>
      <c r="Z3673">
        <v>81.5</v>
      </c>
      <c r="AA3673">
        <v>162.55000000000001</v>
      </c>
      <c r="AB3673" t="s">
        <v>44</v>
      </c>
      <c r="AC3673">
        <v>0</v>
      </c>
      <c r="AD3673">
        <v>59</v>
      </c>
      <c r="AE3673">
        <v>4267</v>
      </c>
      <c r="AG3673" t="b">
        <v>0</v>
      </c>
      <c r="AH3673" t="b">
        <v>0</v>
      </c>
      <c r="AI3673" t="b">
        <v>1</v>
      </c>
      <c r="AJ3673" t="b">
        <v>0</v>
      </c>
      <c r="AK3673" t="b">
        <v>0</v>
      </c>
      <c r="AL3673" t="b">
        <v>0</v>
      </c>
      <c r="AM3673" t="b">
        <v>1</v>
      </c>
      <c r="AN3673">
        <v>81.275000000000006</v>
      </c>
      <c r="AO3673">
        <f t="shared" si="57"/>
        <v>82</v>
      </c>
      <c r="AP3673" t="b">
        <v>0</v>
      </c>
    </row>
    <row r="3674" spans="1:42" x14ac:dyDescent="0.25">
      <c r="A3674" t="s">
        <v>6516</v>
      </c>
      <c r="B3674">
        <v>1</v>
      </c>
      <c r="C3674" t="s">
        <v>40</v>
      </c>
      <c r="D3674" t="s">
        <v>41</v>
      </c>
      <c r="E3674" t="s">
        <v>4874</v>
      </c>
      <c r="F3674">
        <v>93614</v>
      </c>
      <c r="G3674" t="s">
        <v>4875</v>
      </c>
      <c r="H3674">
        <v>37.212190999999997</v>
      </c>
      <c r="I3674">
        <v>-119.749323</v>
      </c>
      <c r="J3674">
        <v>0</v>
      </c>
      <c r="K3674">
        <v>0</v>
      </c>
      <c r="L3674">
        <v>1</v>
      </c>
      <c r="M3674">
        <v>1</v>
      </c>
      <c r="N3674" t="str">
        <f>VLOOKUP(O3674:O10705,'VLOOKUP Ranges'!$A$9:$B$12,2,TRUE)</f>
        <v>55-77</v>
      </c>
      <c r="O3674">
        <v>72</v>
      </c>
      <c r="P3674">
        <v>1</v>
      </c>
      <c r="Q3674" t="s">
        <v>45</v>
      </c>
      <c r="R3674" t="s">
        <v>45</v>
      </c>
      <c r="S3674" t="s">
        <v>45</v>
      </c>
      <c r="T3674" t="s">
        <v>45</v>
      </c>
      <c r="U3674" t="s">
        <v>44</v>
      </c>
      <c r="V3674" t="s">
        <v>45</v>
      </c>
      <c r="W3674" t="s">
        <v>45</v>
      </c>
      <c r="X3674">
        <v>0</v>
      </c>
      <c r="Y3674" t="str">
        <f>VLOOKUP(Z3674:Z10705,'VLOOKUP Ranges'!$A$2:$B$5,2,TRUE)</f>
        <v>89-118</v>
      </c>
      <c r="Z3674">
        <v>109.55</v>
      </c>
      <c r="AA3674">
        <v>7887.25</v>
      </c>
      <c r="AB3674" t="s">
        <v>44</v>
      </c>
      <c r="AC3674">
        <v>0</v>
      </c>
      <c r="AD3674">
        <v>27</v>
      </c>
      <c r="AE3674">
        <v>5723</v>
      </c>
      <c r="AG3674" t="b">
        <v>0</v>
      </c>
      <c r="AH3674" t="b">
        <v>1</v>
      </c>
      <c r="AI3674" t="b">
        <v>1</v>
      </c>
      <c r="AJ3674" t="b">
        <v>0</v>
      </c>
      <c r="AK3674" t="b">
        <v>1</v>
      </c>
      <c r="AL3674" t="b">
        <v>0</v>
      </c>
      <c r="AM3674" t="b">
        <v>0</v>
      </c>
      <c r="AN3674">
        <v>109.545138888888</v>
      </c>
      <c r="AO3674">
        <f t="shared" si="57"/>
        <v>110</v>
      </c>
      <c r="AP3674" t="b">
        <v>1</v>
      </c>
    </row>
    <row r="3675" spans="1:42" x14ac:dyDescent="0.25">
      <c r="A3675" t="s">
        <v>6517</v>
      </c>
      <c r="B3675">
        <v>1</v>
      </c>
      <c r="C3675" t="s">
        <v>40</v>
      </c>
      <c r="D3675" t="s">
        <v>41</v>
      </c>
      <c r="E3675" t="s">
        <v>4878</v>
      </c>
      <c r="F3675">
        <v>93616</v>
      </c>
      <c r="G3675" t="s">
        <v>4879</v>
      </c>
      <c r="H3675">
        <v>36.657462000000002</v>
      </c>
      <c r="I3675">
        <v>-119.595293</v>
      </c>
      <c r="J3675">
        <v>0</v>
      </c>
      <c r="K3675">
        <v>0</v>
      </c>
      <c r="L3675">
        <v>1</v>
      </c>
      <c r="M3675">
        <v>1</v>
      </c>
      <c r="N3675" t="str">
        <f>VLOOKUP(O3675:O10706,'VLOOKUP Ranges'!$A$9:$B$12,2,TRUE)</f>
        <v>9-29</v>
      </c>
      <c r="O3675">
        <v>27</v>
      </c>
      <c r="P3675">
        <v>1</v>
      </c>
      <c r="Q3675" t="s">
        <v>44</v>
      </c>
      <c r="R3675" t="s">
        <v>45</v>
      </c>
      <c r="S3675" t="s">
        <v>44</v>
      </c>
      <c r="T3675" t="s">
        <v>44</v>
      </c>
      <c r="U3675" t="s">
        <v>44</v>
      </c>
      <c r="V3675" t="s">
        <v>44</v>
      </c>
      <c r="W3675" t="s">
        <v>44</v>
      </c>
      <c r="X3675">
        <v>0</v>
      </c>
      <c r="Y3675" t="str">
        <f>VLOOKUP(Z3675:Z10706,'VLOOKUP Ranges'!$A$2:$B$5,2,TRUE)</f>
        <v>70-89</v>
      </c>
      <c r="Z3675">
        <v>74.400000000000006</v>
      </c>
      <c r="AA3675">
        <v>1972.35</v>
      </c>
      <c r="AB3675" t="s">
        <v>44</v>
      </c>
      <c r="AC3675">
        <v>0</v>
      </c>
      <c r="AD3675">
        <v>57</v>
      </c>
      <c r="AE3675">
        <v>4331</v>
      </c>
      <c r="AG3675" t="b">
        <v>0</v>
      </c>
      <c r="AH3675" t="b">
        <v>0</v>
      </c>
      <c r="AI3675" t="b">
        <v>1</v>
      </c>
      <c r="AJ3675" t="b">
        <v>0</v>
      </c>
      <c r="AK3675" t="b">
        <v>0</v>
      </c>
      <c r="AL3675" t="b">
        <v>0</v>
      </c>
      <c r="AM3675" t="b">
        <v>1</v>
      </c>
      <c r="AN3675">
        <v>73.05</v>
      </c>
      <c r="AO3675">
        <f t="shared" si="57"/>
        <v>75</v>
      </c>
      <c r="AP3675" t="b">
        <v>1</v>
      </c>
    </row>
    <row r="3676" spans="1:42" x14ac:dyDescent="0.25">
      <c r="A3676" t="s">
        <v>6518</v>
      </c>
      <c r="B3676">
        <v>1</v>
      </c>
      <c r="C3676" t="s">
        <v>40</v>
      </c>
      <c r="D3676" t="s">
        <v>41</v>
      </c>
      <c r="E3676" t="s">
        <v>4882</v>
      </c>
      <c r="F3676">
        <v>93620</v>
      </c>
      <c r="G3676" t="s">
        <v>4883</v>
      </c>
      <c r="H3676">
        <v>37.045727999999997</v>
      </c>
      <c r="I3676">
        <v>-120.63068199999999</v>
      </c>
      <c r="J3676">
        <v>1</v>
      </c>
      <c r="K3676">
        <v>0</v>
      </c>
      <c r="L3676">
        <v>0</v>
      </c>
      <c r="M3676">
        <v>0</v>
      </c>
      <c r="N3676" t="str">
        <f>VLOOKUP(O3676:O10707,'VLOOKUP Ranges'!$A$9:$B$12,2,TRUE)</f>
        <v>1-9</v>
      </c>
      <c r="O3676">
        <v>7</v>
      </c>
      <c r="P3676">
        <v>1</v>
      </c>
      <c r="Q3676" t="s">
        <v>44</v>
      </c>
      <c r="R3676" t="s">
        <v>44</v>
      </c>
      <c r="S3676" t="s">
        <v>44</v>
      </c>
      <c r="T3676" t="s">
        <v>45</v>
      </c>
      <c r="U3676" t="s">
        <v>44</v>
      </c>
      <c r="V3676" t="s">
        <v>44</v>
      </c>
      <c r="W3676" t="s">
        <v>44</v>
      </c>
      <c r="X3676">
        <v>1</v>
      </c>
      <c r="Y3676" t="str">
        <f>VLOOKUP(Z3676:Z10707,'VLOOKUP Ranges'!$A$2:$B$5,2,TRUE)</f>
        <v>70-89</v>
      </c>
      <c r="Z3676">
        <v>74.900000000000006</v>
      </c>
      <c r="AA3676">
        <v>490.55</v>
      </c>
      <c r="AB3676" t="s">
        <v>44</v>
      </c>
      <c r="AC3676">
        <v>0</v>
      </c>
      <c r="AD3676">
        <v>52</v>
      </c>
      <c r="AE3676">
        <v>5335</v>
      </c>
      <c r="AG3676" t="b">
        <v>0</v>
      </c>
      <c r="AH3676" t="b">
        <v>0</v>
      </c>
      <c r="AI3676" t="b">
        <v>1</v>
      </c>
      <c r="AJ3676" t="b">
        <v>0</v>
      </c>
      <c r="AK3676" t="b">
        <v>0</v>
      </c>
      <c r="AL3676" t="b">
        <v>1</v>
      </c>
      <c r="AM3676" t="b">
        <v>0</v>
      </c>
      <c r="AN3676">
        <v>70.078571428571394</v>
      </c>
      <c r="AO3676">
        <f t="shared" si="57"/>
        <v>75</v>
      </c>
      <c r="AP3676" t="b">
        <v>0</v>
      </c>
    </row>
    <row r="3677" spans="1:42" x14ac:dyDescent="0.25">
      <c r="A3677" t="s">
        <v>6519</v>
      </c>
      <c r="B3677">
        <v>1</v>
      </c>
      <c r="C3677" t="s">
        <v>40</v>
      </c>
      <c r="D3677" t="s">
        <v>41</v>
      </c>
      <c r="E3677" t="s">
        <v>4886</v>
      </c>
      <c r="F3677">
        <v>93622</v>
      </c>
      <c r="G3677" t="s">
        <v>4887</v>
      </c>
      <c r="H3677">
        <v>36.785617999999999</v>
      </c>
      <c r="I3677">
        <v>-120.625382</v>
      </c>
      <c r="J3677">
        <v>1</v>
      </c>
      <c r="K3677">
        <v>0</v>
      </c>
      <c r="L3677">
        <v>1</v>
      </c>
      <c r="M3677">
        <v>1</v>
      </c>
      <c r="N3677" t="str">
        <f>VLOOKUP(O3677:O10708,'VLOOKUP Ranges'!$A$9:$B$12,2,TRUE)</f>
        <v>9-29</v>
      </c>
      <c r="O3677">
        <v>11</v>
      </c>
      <c r="P3677">
        <v>1</v>
      </c>
      <c r="Q3677" t="s">
        <v>44</v>
      </c>
      <c r="R3677" t="s">
        <v>44</v>
      </c>
      <c r="S3677" t="s">
        <v>44</v>
      </c>
      <c r="T3677" t="s">
        <v>45</v>
      </c>
      <c r="U3677" t="s">
        <v>44</v>
      </c>
      <c r="V3677" t="s">
        <v>45</v>
      </c>
      <c r="W3677" t="s">
        <v>44</v>
      </c>
      <c r="X3677">
        <v>1</v>
      </c>
      <c r="Y3677" t="str">
        <f>VLOOKUP(Z3677:Z10708,'VLOOKUP Ranges'!$A$2:$B$5,2,TRUE)</f>
        <v>35-70</v>
      </c>
      <c r="Z3677">
        <v>59.65</v>
      </c>
      <c r="AA3677">
        <v>683.25</v>
      </c>
      <c r="AB3677" t="s">
        <v>44</v>
      </c>
      <c r="AC3677">
        <v>0</v>
      </c>
      <c r="AD3677">
        <v>71</v>
      </c>
      <c r="AE3677">
        <v>2136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  <c r="AM3677" t="b">
        <v>0</v>
      </c>
      <c r="AN3677">
        <v>62.113636363636303</v>
      </c>
      <c r="AO3677">
        <f t="shared" si="57"/>
        <v>60</v>
      </c>
      <c r="AP3677" t="b">
        <v>0</v>
      </c>
    </row>
    <row r="3678" spans="1:42" x14ac:dyDescent="0.25">
      <c r="A3678" t="s">
        <v>6520</v>
      </c>
      <c r="B3678">
        <v>1</v>
      </c>
      <c r="C3678" t="s">
        <v>40</v>
      </c>
      <c r="D3678" t="s">
        <v>41</v>
      </c>
      <c r="E3678" t="s">
        <v>4889</v>
      </c>
      <c r="F3678">
        <v>93623</v>
      </c>
      <c r="G3678" t="s">
        <v>4890</v>
      </c>
      <c r="H3678">
        <v>37.483535000000003</v>
      </c>
      <c r="I3678">
        <v>-119.67941399999999</v>
      </c>
      <c r="J3678">
        <v>0</v>
      </c>
      <c r="K3678">
        <v>0</v>
      </c>
      <c r="L3678">
        <v>1</v>
      </c>
      <c r="M3678">
        <v>1</v>
      </c>
      <c r="N3678" t="str">
        <f>VLOOKUP(O3678:O10709,'VLOOKUP Ranges'!$A$9:$B$12,2,TRUE)</f>
        <v>55-77</v>
      </c>
      <c r="O3678">
        <v>72</v>
      </c>
      <c r="P3678">
        <v>1</v>
      </c>
      <c r="Q3678" t="s">
        <v>45</v>
      </c>
      <c r="R3678" t="s">
        <v>45</v>
      </c>
      <c r="S3678" t="s">
        <v>44</v>
      </c>
      <c r="T3678" t="s">
        <v>45</v>
      </c>
      <c r="U3678" t="s">
        <v>45</v>
      </c>
      <c r="V3678" t="s">
        <v>45</v>
      </c>
      <c r="W3678" t="s">
        <v>45</v>
      </c>
      <c r="X3678">
        <v>1</v>
      </c>
      <c r="Y3678" t="str">
        <f>VLOOKUP(Z3678:Z10709,'VLOOKUP Ranges'!$A$2:$B$5,2,TRUE)</f>
        <v>89-118</v>
      </c>
      <c r="Z3678">
        <v>110.45</v>
      </c>
      <c r="AA3678">
        <v>8058.85</v>
      </c>
      <c r="AB3678" t="s">
        <v>44</v>
      </c>
      <c r="AC3678">
        <v>0</v>
      </c>
      <c r="AD3678">
        <v>41</v>
      </c>
      <c r="AE3678">
        <v>4754</v>
      </c>
      <c r="AG3678" t="b">
        <v>0</v>
      </c>
      <c r="AH3678" t="b">
        <v>1</v>
      </c>
      <c r="AI3678" t="b">
        <v>1</v>
      </c>
      <c r="AJ3678" t="b">
        <v>0</v>
      </c>
      <c r="AK3678" t="b">
        <v>0</v>
      </c>
      <c r="AL3678" t="b">
        <v>0</v>
      </c>
      <c r="AM3678" t="b">
        <v>0</v>
      </c>
      <c r="AN3678">
        <v>111.928472222222</v>
      </c>
      <c r="AO3678">
        <f t="shared" si="57"/>
        <v>111</v>
      </c>
      <c r="AP3678" t="b">
        <v>1</v>
      </c>
    </row>
    <row r="3679" spans="1:42" x14ac:dyDescent="0.25">
      <c r="A3679" t="s">
        <v>6521</v>
      </c>
      <c r="B3679">
        <v>1</v>
      </c>
      <c r="C3679" t="s">
        <v>40</v>
      </c>
      <c r="D3679" t="s">
        <v>41</v>
      </c>
      <c r="E3679" t="s">
        <v>605</v>
      </c>
      <c r="F3679">
        <v>93626</v>
      </c>
      <c r="G3679" t="s">
        <v>606</v>
      </c>
      <c r="H3679">
        <v>37.027662999999997</v>
      </c>
      <c r="I3679">
        <v>-119.69056</v>
      </c>
      <c r="J3679">
        <v>0</v>
      </c>
      <c r="K3679">
        <v>1</v>
      </c>
      <c r="L3679">
        <v>0</v>
      </c>
      <c r="M3679">
        <v>0</v>
      </c>
      <c r="N3679" t="str">
        <f>VLOOKUP(O3679:O10710,'VLOOKUP Ranges'!$A$9:$B$12,2,TRUE)</f>
        <v>1-9</v>
      </c>
      <c r="O3679">
        <v>4</v>
      </c>
      <c r="P3679">
        <v>1</v>
      </c>
      <c r="Q3679" t="s">
        <v>45</v>
      </c>
      <c r="R3679" t="s">
        <v>44</v>
      </c>
      <c r="S3679" t="s">
        <v>44</v>
      </c>
      <c r="T3679" t="s">
        <v>44</v>
      </c>
      <c r="U3679" t="s">
        <v>44</v>
      </c>
      <c r="V3679" t="s">
        <v>44</v>
      </c>
      <c r="W3679" t="s">
        <v>44</v>
      </c>
      <c r="X3679">
        <v>1</v>
      </c>
      <c r="Y3679" t="str">
        <f>VLOOKUP(Z3679:Z10710,'VLOOKUP Ranges'!$A$2:$B$5,2,TRUE)</f>
        <v>70-89</v>
      </c>
      <c r="Z3679">
        <v>74.45</v>
      </c>
      <c r="AA3679">
        <v>294.45</v>
      </c>
      <c r="AB3679" t="s">
        <v>44</v>
      </c>
      <c r="AC3679">
        <v>0</v>
      </c>
      <c r="AD3679">
        <v>50</v>
      </c>
      <c r="AE3679">
        <v>4093</v>
      </c>
      <c r="AG3679" t="b">
        <v>0</v>
      </c>
      <c r="AH3679" t="b">
        <v>0</v>
      </c>
      <c r="AI3679" t="b">
        <v>1</v>
      </c>
      <c r="AJ3679" t="b">
        <v>0</v>
      </c>
      <c r="AK3679" t="b">
        <v>0</v>
      </c>
      <c r="AL3679" t="b">
        <v>1</v>
      </c>
      <c r="AM3679" t="b">
        <v>0</v>
      </c>
      <c r="AN3679">
        <v>73.612499999999997</v>
      </c>
      <c r="AO3679">
        <f t="shared" si="57"/>
        <v>75</v>
      </c>
      <c r="AP3679" t="b">
        <v>0</v>
      </c>
    </row>
    <row r="3680" spans="1:42" x14ac:dyDescent="0.25">
      <c r="A3680" t="s">
        <v>6522</v>
      </c>
      <c r="B3680">
        <v>1</v>
      </c>
      <c r="C3680" t="s">
        <v>40</v>
      </c>
      <c r="D3680" t="s">
        <v>41</v>
      </c>
      <c r="E3680" t="s">
        <v>2639</v>
      </c>
      <c r="F3680">
        <v>93627</v>
      </c>
      <c r="G3680" t="s">
        <v>2640</v>
      </c>
      <c r="H3680">
        <v>36.520536999999997</v>
      </c>
      <c r="I3680">
        <v>-120.118055</v>
      </c>
      <c r="J3680">
        <v>0</v>
      </c>
      <c r="K3680">
        <v>0</v>
      </c>
      <c r="L3680">
        <v>0</v>
      </c>
      <c r="M3680">
        <v>0</v>
      </c>
      <c r="N3680" t="str">
        <f>VLOOKUP(O3680:O10711,'VLOOKUP Ranges'!$A$9:$B$12,2,TRUE)</f>
        <v>55-77</v>
      </c>
      <c r="O3680">
        <v>71</v>
      </c>
      <c r="P3680">
        <v>1</v>
      </c>
      <c r="Q3680" t="s">
        <v>45</v>
      </c>
      <c r="R3680" t="s">
        <v>66</v>
      </c>
      <c r="S3680" t="s">
        <v>66</v>
      </c>
      <c r="T3680" t="s">
        <v>66</v>
      </c>
      <c r="U3680" t="s">
        <v>66</v>
      </c>
      <c r="V3680" t="s">
        <v>66</v>
      </c>
      <c r="W3680" t="s">
        <v>66</v>
      </c>
      <c r="X3680">
        <v>0</v>
      </c>
      <c r="Y3680" t="str">
        <f>VLOOKUP(Z3680:Z10711,'VLOOKUP Ranges'!$A$2:$B$5,2,TRUE)</f>
        <v>18-35</v>
      </c>
      <c r="Z3680">
        <v>24.55</v>
      </c>
      <c r="AA3680">
        <v>1719.15</v>
      </c>
      <c r="AB3680" t="s">
        <v>44</v>
      </c>
      <c r="AC3680">
        <v>0</v>
      </c>
      <c r="AD3680">
        <v>74</v>
      </c>
      <c r="AE3680">
        <v>4555</v>
      </c>
      <c r="AG3680" t="b">
        <v>0</v>
      </c>
      <c r="AH3680" t="b">
        <v>1</v>
      </c>
      <c r="AI3680" t="b">
        <v>0</v>
      </c>
      <c r="AJ3680" t="b">
        <v>1</v>
      </c>
      <c r="AK3680" t="b">
        <v>0</v>
      </c>
      <c r="AL3680" t="b">
        <v>1</v>
      </c>
      <c r="AM3680" t="b">
        <v>0</v>
      </c>
      <c r="AN3680">
        <v>24.2133802816901</v>
      </c>
      <c r="AO3680">
        <f t="shared" si="57"/>
        <v>25</v>
      </c>
      <c r="AP3680" t="b">
        <v>0</v>
      </c>
    </row>
    <row r="3681" spans="1:42" x14ac:dyDescent="0.25">
      <c r="A3681" t="s">
        <v>6523</v>
      </c>
      <c r="B3681">
        <v>1</v>
      </c>
      <c r="C3681" t="s">
        <v>40</v>
      </c>
      <c r="D3681" t="s">
        <v>41</v>
      </c>
      <c r="E3681" t="s">
        <v>608</v>
      </c>
      <c r="F3681">
        <v>93630</v>
      </c>
      <c r="G3681" t="s">
        <v>609</v>
      </c>
      <c r="H3681">
        <v>36.727418</v>
      </c>
      <c r="I3681">
        <v>-120.123526</v>
      </c>
      <c r="J3681">
        <v>1</v>
      </c>
      <c r="K3681">
        <v>0</v>
      </c>
      <c r="L3681">
        <v>1</v>
      </c>
      <c r="M3681">
        <v>1</v>
      </c>
      <c r="N3681" t="str">
        <f>VLOOKUP(O3681:O10712,'VLOOKUP Ranges'!$A$9:$B$12,2,TRUE)</f>
        <v>29-55</v>
      </c>
      <c r="O3681">
        <v>47</v>
      </c>
      <c r="P3681">
        <v>1</v>
      </c>
      <c r="Q3681" t="s">
        <v>45</v>
      </c>
      <c r="R3681" t="s">
        <v>66</v>
      </c>
      <c r="S3681" t="s">
        <v>66</v>
      </c>
      <c r="T3681" t="s">
        <v>66</v>
      </c>
      <c r="U3681" t="s">
        <v>66</v>
      </c>
      <c r="V3681" t="s">
        <v>66</v>
      </c>
      <c r="W3681" t="s">
        <v>66</v>
      </c>
      <c r="X3681">
        <v>0</v>
      </c>
      <c r="Y3681" t="str">
        <f>VLOOKUP(Z3681:Z10712,'VLOOKUP Ranges'!$A$2:$B$5,2,TRUE)</f>
        <v>18-35</v>
      </c>
      <c r="Z3681">
        <v>24.55</v>
      </c>
      <c r="AA3681">
        <v>1160.45</v>
      </c>
      <c r="AB3681" t="s">
        <v>44</v>
      </c>
      <c r="AC3681">
        <v>0</v>
      </c>
      <c r="AD3681">
        <v>78</v>
      </c>
      <c r="AE3681">
        <v>3629</v>
      </c>
      <c r="AG3681" t="b">
        <v>0</v>
      </c>
      <c r="AH3681" t="b">
        <v>1</v>
      </c>
      <c r="AI3681" t="b">
        <v>0</v>
      </c>
      <c r="AJ3681" t="b">
        <v>1</v>
      </c>
      <c r="AK3681" t="b">
        <v>0</v>
      </c>
      <c r="AL3681" t="b">
        <v>0</v>
      </c>
      <c r="AM3681" t="b">
        <v>1</v>
      </c>
      <c r="AN3681">
        <v>24.690425531914801</v>
      </c>
      <c r="AO3681">
        <f t="shared" si="57"/>
        <v>25</v>
      </c>
      <c r="AP3681" t="b">
        <v>0</v>
      </c>
    </row>
    <row r="3682" spans="1:42" x14ac:dyDescent="0.25">
      <c r="A3682" t="s">
        <v>6524</v>
      </c>
      <c r="B3682">
        <v>1</v>
      </c>
      <c r="C3682" t="s">
        <v>40</v>
      </c>
      <c r="D3682" t="s">
        <v>41</v>
      </c>
      <c r="E3682" t="s">
        <v>2642</v>
      </c>
      <c r="F3682">
        <v>93631</v>
      </c>
      <c r="G3682" t="s">
        <v>2643</v>
      </c>
      <c r="H3682">
        <v>36.478239000000002</v>
      </c>
      <c r="I3682">
        <v>-119.52137</v>
      </c>
      <c r="J3682">
        <v>1</v>
      </c>
      <c r="K3682">
        <v>1</v>
      </c>
      <c r="L3682">
        <v>1</v>
      </c>
      <c r="M3682">
        <v>0</v>
      </c>
      <c r="N3682" t="str">
        <f>VLOOKUP(O3682:O10713,'VLOOKUP Ranges'!$A$9:$B$12,2,TRUE)</f>
        <v>55-77</v>
      </c>
      <c r="O3682">
        <v>57</v>
      </c>
      <c r="P3682">
        <v>1</v>
      </c>
      <c r="Q3682" t="s">
        <v>44</v>
      </c>
      <c r="R3682" t="s">
        <v>44</v>
      </c>
      <c r="S3682" t="s">
        <v>45</v>
      </c>
      <c r="T3682" t="s">
        <v>45</v>
      </c>
      <c r="U3682" t="s">
        <v>44</v>
      </c>
      <c r="V3682" t="s">
        <v>45</v>
      </c>
      <c r="W3682" t="s">
        <v>44</v>
      </c>
      <c r="X3682">
        <v>1</v>
      </c>
      <c r="Y3682" t="str">
        <f>VLOOKUP(Z3682:Z10713,'VLOOKUP Ranges'!$A$2:$B$5,2,TRUE)</f>
        <v>89-118</v>
      </c>
      <c r="Z3682">
        <v>90.65</v>
      </c>
      <c r="AA3682">
        <v>5199.8</v>
      </c>
      <c r="AB3682" t="s">
        <v>44</v>
      </c>
      <c r="AC3682">
        <v>0</v>
      </c>
      <c r="AD3682">
        <v>23</v>
      </c>
      <c r="AE3682">
        <v>5636</v>
      </c>
      <c r="AG3682" t="b">
        <v>1</v>
      </c>
      <c r="AH3682" t="b">
        <v>0</v>
      </c>
      <c r="AI3682" t="b">
        <v>1</v>
      </c>
      <c r="AJ3682" t="b">
        <v>0</v>
      </c>
      <c r="AK3682" t="b">
        <v>0</v>
      </c>
      <c r="AL3682" t="b">
        <v>1</v>
      </c>
      <c r="AM3682" t="b">
        <v>0</v>
      </c>
      <c r="AN3682">
        <v>91.224561403508702</v>
      </c>
      <c r="AO3682">
        <f t="shared" si="57"/>
        <v>91</v>
      </c>
      <c r="AP3682" t="b">
        <v>0</v>
      </c>
    </row>
    <row r="3683" spans="1:42" x14ac:dyDescent="0.25">
      <c r="A3683" t="s">
        <v>6525</v>
      </c>
      <c r="B3683">
        <v>1</v>
      </c>
      <c r="C3683" t="s">
        <v>40</v>
      </c>
      <c r="D3683" t="s">
        <v>41</v>
      </c>
      <c r="E3683" t="s">
        <v>4896</v>
      </c>
      <c r="F3683">
        <v>93634</v>
      </c>
      <c r="G3683" t="s">
        <v>4897</v>
      </c>
      <c r="H3683">
        <v>37.290605999999997</v>
      </c>
      <c r="I3683">
        <v>-119.216328</v>
      </c>
      <c r="J3683">
        <v>1</v>
      </c>
      <c r="K3683">
        <v>1</v>
      </c>
      <c r="L3683">
        <v>1</v>
      </c>
      <c r="M3683">
        <v>0</v>
      </c>
      <c r="N3683" t="str">
        <f>VLOOKUP(O3683:O10714,'VLOOKUP Ranges'!$A$9:$B$12,2,TRUE)</f>
        <v>29-55</v>
      </c>
      <c r="O3683">
        <v>50</v>
      </c>
      <c r="P3683">
        <v>1</v>
      </c>
      <c r="Q3683" t="s">
        <v>45</v>
      </c>
      <c r="R3683" t="s">
        <v>45</v>
      </c>
      <c r="S3683" t="s">
        <v>44</v>
      </c>
      <c r="T3683" t="s">
        <v>45</v>
      </c>
      <c r="U3683" t="s">
        <v>44</v>
      </c>
      <c r="V3683" t="s">
        <v>45</v>
      </c>
      <c r="W3683" t="s">
        <v>45</v>
      </c>
      <c r="X3683">
        <v>1</v>
      </c>
      <c r="Y3683" t="str">
        <f>VLOOKUP(Z3683:Z10714,'VLOOKUP Ranges'!$A$2:$B$5,2,TRUE)</f>
        <v>89-118</v>
      </c>
      <c r="Z3683">
        <v>105.05</v>
      </c>
      <c r="AA3683">
        <v>5163.3</v>
      </c>
      <c r="AB3683" t="s">
        <v>44</v>
      </c>
      <c r="AC3683">
        <v>0</v>
      </c>
      <c r="AD3683">
        <v>40</v>
      </c>
      <c r="AE3683">
        <v>5324</v>
      </c>
      <c r="AG3683" t="b">
        <v>0</v>
      </c>
      <c r="AH3683" t="b">
        <v>1</v>
      </c>
      <c r="AI3683" t="b">
        <v>1</v>
      </c>
      <c r="AJ3683" t="b">
        <v>0</v>
      </c>
      <c r="AK3683" t="b">
        <v>1</v>
      </c>
      <c r="AL3683" t="b">
        <v>0</v>
      </c>
      <c r="AM3683" t="b">
        <v>0</v>
      </c>
      <c r="AN3683">
        <v>103.26600000000001</v>
      </c>
      <c r="AO3683">
        <f t="shared" si="57"/>
        <v>106</v>
      </c>
      <c r="AP3683" t="b">
        <v>1</v>
      </c>
    </row>
    <row r="3684" spans="1:42" x14ac:dyDescent="0.25">
      <c r="A3684" t="s">
        <v>6526</v>
      </c>
      <c r="B3684">
        <v>1</v>
      </c>
      <c r="C3684" t="s">
        <v>40</v>
      </c>
      <c r="D3684" t="s">
        <v>41</v>
      </c>
      <c r="E3684" t="s">
        <v>4899</v>
      </c>
      <c r="F3684">
        <v>93635</v>
      </c>
      <c r="G3684" t="s">
        <v>4900</v>
      </c>
      <c r="H3684">
        <v>36.995162000000001</v>
      </c>
      <c r="I3684">
        <v>-120.955099</v>
      </c>
      <c r="J3684">
        <v>1</v>
      </c>
      <c r="K3684">
        <v>0</v>
      </c>
      <c r="L3684">
        <v>0</v>
      </c>
      <c r="M3684">
        <v>0</v>
      </c>
      <c r="N3684" t="str">
        <f>VLOOKUP(O3684:O10715,'VLOOKUP Ranges'!$A$9:$B$12,2,TRUE)</f>
        <v>1-9</v>
      </c>
      <c r="O3684">
        <v>8</v>
      </c>
      <c r="P3684">
        <v>1</v>
      </c>
      <c r="Q3684" t="s">
        <v>44</v>
      </c>
      <c r="R3684" t="s">
        <v>66</v>
      </c>
      <c r="S3684" t="s">
        <v>66</v>
      </c>
      <c r="T3684" t="s">
        <v>66</v>
      </c>
      <c r="U3684" t="s">
        <v>66</v>
      </c>
      <c r="V3684" t="s">
        <v>66</v>
      </c>
      <c r="W3684" t="s">
        <v>66</v>
      </c>
      <c r="X3684">
        <v>1</v>
      </c>
      <c r="Y3684" t="str">
        <f>VLOOKUP(Z3684:Z10715,'VLOOKUP Ranges'!$A$2:$B$5,2,TRUE)</f>
        <v>18-35</v>
      </c>
      <c r="Z3684">
        <v>20.45</v>
      </c>
      <c r="AA3684">
        <v>162.30000000000001</v>
      </c>
      <c r="AB3684" t="s">
        <v>44</v>
      </c>
      <c r="AC3684">
        <v>0</v>
      </c>
      <c r="AD3684">
        <v>24</v>
      </c>
      <c r="AE3684">
        <v>5624</v>
      </c>
      <c r="AG3684" t="b">
        <v>0</v>
      </c>
      <c r="AH3684" t="b">
        <v>0</v>
      </c>
      <c r="AI3684" t="b">
        <v>0</v>
      </c>
      <c r="AJ3684" t="b">
        <v>1</v>
      </c>
      <c r="AK3684" t="b">
        <v>1</v>
      </c>
      <c r="AL3684" t="b">
        <v>0</v>
      </c>
      <c r="AM3684" t="b">
        <v>0</v>
      </c>
      <c r="AN3684">
        <v>20.287500000000001</v>
      </c>
      <c r="AO3684">
        <f t="shared" si="57"/>
        <v>21</v>
      </c>
      <c r="AP3684" t="b">
        <v>0</v>
      </c>
    </row>
    <row r="3685" spans="1:42" x14ac:dyDescent="0.25">
      <c r="A3685" t="s">
        <v>6527</v>
      </c>
      <c r="B3685">
        <v>1</v>
      </c>
      <c r="C3685" t="s">
        <v>40</v>
      </c>
      <c r="D3685" t="s">
        <v>41</v>
      </c>
      <c r="E3685" t="s">
        <v>611</v>
      </c>
      <c r="F3685">
        <v>93637</v>
      </c>
      <c r="G3685" t="s">
        <v>612</v>
      </c>
      <c r="H3685">
        <v>36.902954000000001</v>
      </c>
      <c r="I3685">
        <v>-120.19427399999999</v>
      </c>
      <c r="J3685">
        <v>0</v>
      </c>
      <c r="K3685">
        <v>0</v>
      </c>
      <c r="L3685">
        <v>1</v>
      </c>
      <c r="M3685">
        <v>1</v>
      </c>
      <c r="N3685" t="str">
        <f>VLOOKUP(O3685:O10716,'VLOOKUP Ranges'!$A$9:$B$12,2,TRUE)</f>
        <v>29-55</v>
      </c>
      <c r="O3685">
        <v>48</v>
      </c>
      <c r="P3685">
        <v>1</v>
      </c>
      <c r="Q3685" t="s">
        <v>44</v>
      </c>
      <c r="R3685" t="s">
        <v>66</v>
      </c>
      <c r="S3685" t="s">
        <v>66</v>
      </c>
      <c r="T3685" t="s">
        <v>66</v>
      </c>
      <c r="U3685" t="s">
        <v>66</v>
      </c>
      <c r="V3685" t="s">
        <v>66</v>
      </c>
      <c r="W3685" t="s">
        <v>66</v>
      </c>
      <c r="X3685">
        <v>0</v>
      </c>
      <c r="Y3685" t="str">
        <f>VLOOKUP(Z3685:Z10716,'VLOOKUP Ranges'!$A$2:$B$5,2,TRUE)</f>
        <v>18-35</v>
      </c>
      <c r="Z3685">
        <v>19.55</v>
      </c>
      <c r="AA3685">
        <v>883.35</v>
      </c>
      <c r="AB3685" t="s">
        <v>44</v>
      </c>
      <c r="AC3685">
        <v>0</v>
      </c>
      <c r="AD3685">
        <v>68</v>
      </c>
      <c r="AE3685">
        <v>5461</v>
      </c>
      <c r="AG3685" t="b">
        <v>0</v>
      </c>
      <c r="AH3685" t="b">
        <v>1</v>
      </c>
      <c r="AI3685" t="b">
        <v>0</v>
      </c>
      <c r="AJ3685" t="b">
        <v>1</v>
      </c>
      <c r="AK3685" t="b">
        <v>0</v>
      </c>
      <c r="AL3685" t="b">
        <v>0</v>
      </c>
      <c r="AM3685" t="b">
        <v>1</v>
      </c>
      <c r="AN3685">
        <v>18.403124999999999</v>
      </c>
      <c r="AO3685">
        <f t="shared" si="57"/>
        <v>20</v>
      </c>
      <c r="AP3685" t="b">
        <v>0</v>
      </c>
    </row>
    <row r="3686" spans="1:42" x14ac:dyDescent="0.25">
      <c r="A3686" t="s">
        <v>6528</v>
      </c>
      <c r="B3686">
        <v>1</v>
      </c>
      <c r="C3686" t="s">
        <v>40</v>
      </c>
      <c r="D3686" t="s">
        <v>41</v>
      </c>
      <c r="E3686" t="s">
        <v>611</v>
      </c>
      <c r="F3686">
        <v>93638</v>
      </c>
      <c r="G3686" t="s">
        <v>615</v>
      </c>
      <c r="H3686">
        <v>37.004067999999997</v>
      </c>
      <c r="I3686">
        <v>-119.930027</v>
      </c>
      <c r="J3686">
        <v>0</v>
      </c>
      <c r="K3686">
        <v>0</v>
      </c>
      <c r="L3686">
        <v>0</v>
      </c>
      <c r="M3686">
        <v>0</v>
      </c>
      <c r="N3686" t="str">
        <f>VLOOKUP(O3686:O10717,'VLOOKUP Ranges'!$A$9:$B$12,2,TRUE)</f>
        <v>55-77</v>
      </c>
      <c r="O3686">
        <v>70</v>
      </c>
      <c r="P3686">
        <v>1</v>
      </c>
      <c r="Q3686" t="s">
        <v>44</v>
      </c>
      <c r="R3686" t="s">
        <v>66</v>
      </c>
      <c r="S3686" t="s">
        <v>66</v>
      </c>
      <c r="T3686" t="s">
        <v>66</v>
      </c>
      <c r="U3686" t="s">
        <v>66</v>
      </c>
      <c r="V3686" t="s">
        <v>66</v>
      </c>
      <c r="W3686" t="s">
        <v>66</v>
      </c>
      <c r="X3686">
        <v>0</v>
      </c>
      <c r="Y3686" t="str">
        <f>VLOOKUP(Z3686:Z10717,'VLOOKUP Ranges'!$A$2:$B$5,2,TRUE)</f>
        <v>18-35</v>
      </c>
      <c r="Z3686">
        <v>19.7</v>
      </c>
      <c r="AA3686">
        <v>1341.5</v>
      </c>
      <c r="AB3686" t="s">
        <v>44</v>
      </c>
      <c r="AC3686">
        <v>0</v>
      </c>
      <c r="AD3686">
        <v>72</v>
      </c>
      <c r="AE3686">
        <v>6072</v>
      </c>
      <c r="AG3686" t="b">
        <v>1</v>
      </c>
      <c r="AH3686" t="b">
        <v>0</v>
      </c>
      <c r="AI3686" t="b">
        <v>0</v>
      </c>
      <c r="AJ3686" t="b">
        <v>1</v>
      </c>
      <c r="AK3686" t="b">
        <v>0</v>
      </c>
      <c r="AL3686" t="b">
        <v>0</v>
      </c>
      <c r="AM3686" t="b">
        <v>0</v>
      </c>
      <c r="AN3686">
        <v>19.1642857142857</v>
      </c>
      <c r="AO3686">
        <f t="shared" si="57"/>
        <v>20</v>
      </c>
      <c r="AP3686" t="b">
        <v>0</v>
      </c>
    </row>
    <row r="3687" spans="1:42" x14ac:dyDescent="0.25">
      <c r="A3687" t="s">
        <v>6529</v>
      </c>
      <c r="B3687">
        <v>1</v>
      </c>
      <c r="C3687" t="s">
        <v>40</v>
      </c>
      <c r="D3687" t="s">
        <v>41</v>
      </c>
      <c r="E3687" t="s">
        <v>617</v>
      </c>
      <c r="F3687">
        <v>93640</v>
      </c>
      <c r="G3687" t="s">
        <v>618</v>
      </c>
      <c r="H3687">
        <v>36.687291999999999</v>
      </c>
      <c r="I3687">
        <v>-120.437354</v>
      </c>
      <c r="J3687">
        <v>1</v>
      </c>
      <c r="K3687">
        <v>0</v>
      </c>
      <c r="L3687">
        <v>0</v>
      </c>
      <c r="M3687">
        <v>1</v>
      </c>
      <c r="N3687" t="str">
        <f>VLOOKUP(O3687:O10718,'VLOOKUP Ranges'!$A$9:$B$12,2,TRUE)</f>
        <v>1-9</v>
      </c>
      <c r="O3687">
        <v>1</v>
      </c>
      <c r="P3687">
        <v>1</v>
      </c>
      <c r="Q3687" t="s">
        <v>44</v>
      </c>
      <c r="R3687" t="s">
        <v>45</v>
      </c>
      <c r="S3687" t="s">
        <v>45</v>
      </c>
      <c r="T3687" t="s">
        <v>44</v>
      </c>
      <c r="U3687" t="s">
        <v>45</v>
      </c>
      <c r="V3687" t="s">
        <v>44</v>
      </c>
      <c r="W3687" t="s">
        <v>45</v>
      </c>
      <c r="X3687">
        <v>1</v>
      </c>
      <c r="Y3687" t="str">
        <f>VLOOKUP(Z3687:Z10718,'VLOOKUP Ranges'!$A$2:$B$5,2,TRUE)</f>
        <v>70-89</v>
      </c>
      <c r="Z3687">
        <v>70.45</v>
      </c>
      <c r="AA3687">
        <v>70.45</v>
      </c>
      <c r="AB3687" t="s">
        <v>44</v>
      </c>
      <c r="AC3687">
        <v>0</v>
      </c>
      <c r="AD3687">
        <v>53</v>
      </c>
      <c r="AE3687">
        <v>2706</v>
      </c>
      <c r="AG3687" t="b">
        <v>0</v>
      </c>
      <c r="AH3687" t="b">
        <v>0</v>
      </c>
      <c r="AI3687" t="b">
        <v>0</v>
      </c>
      <c r="AJ3687" t="b">
        <v>0</v>
      </c>
      <c r="AK3687" t="b">
        <v>0</v>
      </c>
      <c r="AL3687" t="b">
        <v>0</v>
      </c>
      <c r="AM3687" t="b">
        <v>0</v>
      </c>
      <c r="AN3687">
        <v>70.45</v>
      </c>
      <c r="AO3687">
        <f t="shared" si="57"/>
        <v>71</v>
      </c>
      <c r="AP3687" t="b">
        <v>1</v>
      </c>
    </row>
    <row r="3688" spans="1:42" x14ac:dyDescent="0.25">
      <c r="A3688" t="s">
        <v>6530</v>
      </c>
      <c r="B3688">
        <v>1</v>
      </c>
      <c r="C3688" t="s">
        <v>40</v>
      </c>
      <c r="D3688" t="s">
        <v>41</v>
      </c>
      <c r="E3688" t="s">
        <v>620</v>
      </c>
      <c r="F3688">
        <v>93641</v>
      </c>
      <c r="G3688" t="s">
        <v>621</v>
      </c>
      <c r="H3688">
        <v>36.696759</v>
      </c>
      <c r="I3688">
        <v>-119.024051</v>
      </c>
      <c r="J3688">
        <v>1</v>
      </c>
      <c r="K3688">
        <v>0</v>
      </c>
      <c r="L3688">
        <v>1</v>
      </c>
      <c r="M3688">
        <v>0</v>
      </c>
      <c r="N3688" t="str">
        <f>VLOOKUP(O3688:O10719,'VLOOKUP Ranges'!$A$9:$B$12,2,TRUE)</f>
        <v>1-9</v>
      </c>
      <c r="O3688">
        <v>8</v>
      </c>
      <c r="P3688">
        <v>1</v>
      </c>
      <c r="Q3688" t="s">
        <v>45</v>
      </c>
      <c r="R3688" t="s">
        <v>44</v>
      </c>
      <c r="S3688" t="s">
        <v>44</v>
      </c>
      <c r="T3688" t="s">
        <v>44</v>
      </c>
      <c r="U3688" t="s">
        <v>44</v>
      </c>
      <c r="V3688" t="s">
        <v>44</v>
      </c>
      <c r="W3688" t="s">
        <v>45</v>
      </c>
      <c r="X3688">
        <v>1</v>
      </c>
      <c r="Y3688" t="str">
        <f>VLOOKUP(Z3688:Z10719,'VLOOKUP Ranges'!$A$2:$B$5,2,TRUE)</f>
        <v>70-89</v>
      </c>
      <c r="Z3688">
        <v>85.65</v>
      </c>
      <c r="AA3688">
        <v>659.45</v>
      </c>
      <c r="AB3688" t="s">
        <v>44</v>
      </c>
      <c r="AC3688">
        <v>0</v>
      </c>
      <c r="AD3688">
        <v>72</v>
      </c>
      <c r="AE3688">
        <v>2512</v>
      </c>
      <c r="AG3688" t="b">
        <v>0</v>
      </c>
      <c r="AH3688" t="b">
        <v>0</v>
      </c>
      <c r="AI3688" t="b">
        <v>1</v>
      </c>
      <c r="AJ3688" t="b">
        <v>0</v>
      </c>
      <c r="AK3688" t="b">
        <v>0</v>
      </c>
      <c r="AL3688" t="b">
        <v>0</v>
      </c>
      <c r="AM3688" t="b">
        <v>0</v>
      </c>
      <c r="AN3688">
        <v>82.431250000000006</v>
      </c>
      <c r="AO3688">
        <f t="shared" si="57"/>
        <v>86</v>
      </c>
      <c r="AP3688" t="b">
        <v>0</v>
      </c>
    </row>
    <row r="3689" spans="1:42" x14ac:dyDescent="0.25">
      <c r="A3689" t="s">
        <v>6531</v>
      </c>
      <c r="B3689">
        <v>1</v>
      </c>
      <c r="C3689" t="s">
        <v>40</v>
      </c>
      <c r="D3689" t="s">
        <v>41</v>
      </c>
      <c r="E3689" t="s">
        <v>4904</v>
      </c>
      <c r="F3689">
        <v>93645</v>
      </c>
      <c r="G3689" t="s">
        <v>4905</v>
      </c>
      <c r="H3689">
        <v>37.140104000000001</v>
      </c>
      <c r="I3689">
        <v>-119.65709200000001</v>
      </c>
      <c r="J3689">
        <v>1</v>
      </c>
      <c r="K3689">
        <v>0</v>
      </c>
      <c r="L3689">
        <v>1</v>
      </c>
      <c r="M3689">
        <v>1</v>
      </c>
      <c r="N3689" t="str">
        <f>VLOOKUP(O3689:O10720,'VLOOKUP Ranges'!$A$9:$B$12,2,TRUE)</f>
        <v>55-77</v>
      </c>
      <c r="O3689">
        <v>60</v>
      </c>
      <c r="P3689">
        <v>1</v>
      </c>
      <c r="Q3689" t="s">
        <v>44</v>
      </c>
      <c r="R3689" t="s">
        <v>66</v>
      </c>
      <c r="S3689" t="s">
        <v>66</v>
      </c>
      <c r="T3689" t="s">
        <v>66</v>
      </c>
      <c r="U3689" t="s">
        <v>66</v>
      </c>
      <c r="V3689" t="s">
        <v>66</v>
      </c>
      <c r="W3689" t="s">
        <v>66</v>
      </c>
      <c r="X3689">
        <v>0</v>
      </c>
      <c r="Y3689" t="str">
        <f>VLOOKUP(Z3689:Z10720,'VLOOKUP Ranges'!$A$2:$B$5,2,TRUE)</f>
        <v>18-35</v>
      </c>
      <c r="Z3689">
        <v>20.55</v>
      </c>
      <c r="AA3689">
        <v>1205.05</v>
      </c>
      <c r="AB3689" t="s">
        <v>44</v>
      </c>
      <c r="AC3689">
        <v>0</v>
      </c>
      <c r="AD3689">
        <v>47</v>
      </c>
      <c r="AE3689">
        <v>4020</v>
      </c>
      <c r="AG3689" t="b">
        <v>0</v>
      </c>
      <c r="AH3689" t="b">
        <v>1</v>
      </c>
      <c r="AI3689" t="b">
        <v>0</v>
      </c>
      <c r="AJ3689" t="b">
        <v>1</v>
      </c>
      <c r="AK3689" t="b">
        <v>0</v>
      </c>
      <c r="AL3689" t="b">
        <v>0</v>
      </c>
      <c r="AM3689" t="b">
        <v>1</v>
      </c>
      <c r="AN3689">
        <v>20.084166666666601</v>
      </c>
      <c r="AO3689">
        <f t="shared" si="57"/>
        <v>21</v>
      </c>
      <c r="AP3689" t="b">
        <v>0</v>
      </c>
    </row>
    <row r="3690" spans="1:42" x14ac:dyDescent="0.25">
      <c r="A3690" t="s">
        <v>6532</v>
      </c>
      <c r="B3690">
        <v>1</v>
      </c>
      <c r="C3690" t="s">
        <v>40</v>
      </c>
      <c r="D3690" t="s">
        <v>41</v>
      </c>
      <c r="E3690" t="s">
        <v>4907</v>
      </c>
      <c r="F3690">
        <v>93646</v>
      </c>
      <c r="G3690" t="s">
        <v>4908</v>
      </c>
      <c r="H3690">
        <v>36.633498000000003</v>
      </c>
      <c r="I3690">
        <v>-119.298895</v>
      </c>
      <c r="J3690">
        <v>1</v>
      </c>
      <c r="K3690">
        <v>0</v>
      </c>
      <c r="L3690">
        <v>1</v>
      </c>
      <c r="M3690">
        <v>1</v>
      </c>
      <c r="N3690" t="str">
        <f>VLOOKUP(O3690:O10721,'VLOOKUP Ranges'!$A$9:$B$12,2,TRUE)</f>
        <v>29-55</v>
      </c>
      <c r="O3690">
        <v>49</v>
      </c>
      <c r="P3690">
        <v>1</v>
      </c>
      <c r="Q3690" t="s">
        <v>45</v>
      </c>
      <c r="R3690" t="s">
        <v>44</v>
      </c>
      <c r="S3690" t="s">
        <v>44</v>
      </c>
      <c r="T3690" t="s">
        <v>44</v>
      </c>
      <c r="U3690" t="s">
        <v>45</v>
      </c>
      <c r="V3690" t="s">
        <v>45</v>
      </c>
      <c r="W3690" t="s">
        <v>45</v>
      </c>
      <c r="X3690">
        <v>1</v>
      </c>
      <c r="Y3690" t="str">
        <f>VLOOKUP(Z3690:Z10721,'VLOOKUP Ranges'!$A$2:$B$5,2,TRUE)</f>
        <v>89-118</v>
      </c>
      <c r="Z3690">
        <v>97.95</v>
      </c>
      <c r="AA3690">
        <v>4917.8999999999996</v>
      </c>
      <c r="AB3690" t="s">
        <v>44</v>
      </c>
      <c r="AC3690">
        <v>0</v>
      </c>
      <c r="AD3690">
        <v>53</v>
      </c>
      <c r="AE3690">
        <v>4301</v>
      </c>
      <c r="AG3690" t="b">
        <v>1</v>
      </c>
      <c r="AH3690" t="b">
        <v>0</v>
      </c>
      <c r="AI3690" t="b">
        <v>1</v>
      </c>
      <c r="AJ3690" t="b">
        <v>0</v>
      </c>
      <c r="AK3690" t="b">
        <v>0</v>
      </c>
      <c r="AL3690" t="b">
        <v>1</v>
      </c>
      <c r="AM3690" t="b">
        <v>0</v>
      </c>
      <c r="AN3690">
        <v>100.365306122448</v>
      </c>
      <c r="AO3690">
        <f t="shared" si="57"/>
        <v>98</v>
      </c>
      <c r="AP3690" t="b">
        <v>0</v>
      </c>
    </row>
    <row r="3691" spans="1:42" x14ac:dyDescent="0.25">
      <c r="A3691" t="s">
        <v>6533</v>
      </c>
      <c r="B3691">
        <v>1</v>
      </c>
      <c r="C3691" t="s">
        <v>40</v>
      </c>
      <c r="D3691" t="s">
        <v>41</v>
      </c>
      <c r="E3691" t="s">
        <v>2645</v>
      </c>
      <c r="F3691">
        <v>93648</v>
      </c>
      <c r="G3691" t="s">
        <v>2646</v>
      </c>
      <c r="H3691">
        <v>36.622236999999998</v>
      </c>
      <c r="I3691">
        <v>-119.521126</v>
      </c>
      <c r="J3691">
        <v>0</v>
      </c>
      <c r="K3691">
        <v>0</v>
      </c>
      <c r="L3691">
        <v>0</v>
      </c>
      <c r="M3691">
        <v>0</v>
      </c>
      <c r="N3691" t="str">
        <f>VLOOKUP(O3691:O10722,'VLOOKUP Ranges'!$A$9:$B$12,2,TRUE)</f>
        <v>29-55</v>
      </c>
      <c r="O3691">
        <v>29</v>
      </c>
      <c r="P3691">
        <v>1</v>
      </c>
      <c r="Q3691" t="s">
        <v>44</v>
      </c>
      <c r="R3691" t="s">
        <v>66</v>
      </c>
      <c r="S3691" t="s">
        <v>66</v>
      </c>
      <c r="T3691" t="s">
        <v>66</v>
      </c>
      <c r="U3691" t="s">
        <v>66</v>
      </c>
      <c r="V3691" t="s">
        <v>66</v>
      </c>
      <c r="W3691" t="s">
        <v>66</v>
      </c>
      <c r="X3691">
        <v>0</v>
      </c>
      <c r="Y3691" t="str">
        <f>VLOOKUP(Z3691:Z10722,'VLOOKUP Ranges'!$A$2:$B$5,2,TRUE)</f>
        <v>18-35</v>
      </c>
      <c r="Z3691">
        <v>20</v>
      </c>
      <c r="AA3691">
        <v>599.29999999999995</v>
      </c>
      <c r="AB3691" t="s">
        <v>44</v>
      </c>
      <c r="AC3691">
        <v>0</v>
      </c>
      <c r="AD3691">
        <v>65</v>
      </c>
      <c r="AE3691">
        <v>4128</v>
      </c>
      <c r="AG3691" t="b">
        <v>1</v>
      </c>
      <c r="AH3691" t="b">
        <v>0</v>
      </c>
      <c r="AI3691" t="b">
        <v>0</v>
      </c>
      <c r="AJ3691" t="b">
        <v>1</v>
      </c>
      <c r="AK3691" t="b">
        <v>0</v>
      </c>
      <c r="AL3691" t="b">
        <v>0</v>
      </c>
      <c r="AM3691" t="b">
        <v>1</v>
      </c>
      <c r="AN3691">
        <v>20.665517241379298</v>
      </c>
      <c r="AO3691">
        <f t="shared" si="57"/>
        <v>20</v>
      </c>
      <c r="AP3691" t="b">
        <v>0</v>
      </c>
    </row>
    <row r="3692" spans="1:42" x14ac:dyDescent="0.25">
      <c r="A3692" t="s">
        <v>6534</v>
      </c>
      <c r="B3692">
        <v>1</v>
      </c>
      <c r="C3692" t="s">
        <v>40</v>
      </c>
      <c r="D3692" t="s">
        <v>41</v>
      </c>
      <c r="E3692" t="s">
        <v>626</v>
      </c>
      <c r="F3692">
        <v>93650</v>
      </c>
      <c r="G3692" t="s">
        <v>627</v>
      </c>
      <c r="H3692">
        <v>36.841655000000003</v>
      </c>
      <c r="I3692">
        <v>-119.797113</v>
      </c>
      <c r="J3692">
        <v>0</v>
      </c>
      <c r="K3692">
        <v>0</v>
      </c>
      <c r="L3692">
        <v>1</v>
      </c>
      <c r="M3692">
        <v>0</v>
      </c>
      <c r="N3692" t="str">
        <f>VLOOKUP(O3692:O10723,'VLOOKUP Ranges'!$A$9:$B$12,2,TRUE)</f>
        <v>55-77</v>
      </c>
      <c r="O3692">
        <v>67</v>
      </c>
      <c r="P3692">
        <v>1</v>
      </c>
      <c r="Q3692" t="s">
        <v>45</v>
      </c>
      <c r="R3692" t="s">
        <v>66</v>
      </c>
      <c r="S3692" t="s">
        <v>66</v>
      </c>
      <c r="T3692" t="s">
        <v>66</v>
      </c>
      <c r="U3692" t="s">
        <v>66</v>
      </c>
      <c r="V3692" t="s">
        <v>66</v>
      </c>
      <c r="W3692" t="s">
        <v>66</v>
      </c>
      <c r="X3692">
        <v>1</v>
      </c>
      <c r="Y3692" t="str">
        <f>VLOOKUP(Z3692:Z10723,'VLOOKUP Ranges'!$A$2:$B$5,2,TRUE)</f>
        <v>18-35</v>
      </c>
      <c r="Z3692">
        <v>25.25</v>
      </c>
      <c r="AA3692">
        <v>1733.15</v>
      </c>
      <c r="AB3692" t="s">
        <v>44</v>
      </c>
      <c r="AC3692">
        <v>0</v>
      </c>
      <c r="AD3692">
        <v>32</v>
      </c>
      <c r="AE3692">
        <v>5887</v>
      </c>
      <c r="AG3692" t="b">
        <v>0</v>
      </c>
      <c r="AH3692" t="b">
        <v>1</v>
      </c>
      <c r="AI3692" t="b">
        <v>0</v>
      </c>
      <c r="AJ3692" t="b">
        <v>1</v>
      </c>
      <c r="AK3692" t="b">
        <v>1</v>
      </c>
      <c r="AL3692" t="b">
        <v>0</v>
      </c>
      <c r="AM3692" t="b">
        <v>0</v>
      </c>
      <c r="AN3692">
        <v>25.867910447761101</v>
      </c>
      <c r="AO3692">
        <f t="shared" si="57"/>
        <v>26</v>
      </c>
      <c r="AP3692" t="b">
        <v>0</v>
      </c>
    </row>
    <row r="3693" spans="1:42" x14ac:dyDescent="0.25">
      <c r="A3693" t="s">
        <v>6535</v>
      </c>
      <c r="B3693">
        <v>1</v>
      </c>
      <c r="C3693" t="s">
        <v>40</v>
      </c>
      <c r="D3693" t="s">
        <v>41</v>
      </c>
      <c r="E3693" t="s">
        <v>4912</v>
      </c>
      <c r="F3693">
        <v>93652</v>
      </c>
      <c r="G3693" t="s">
        <v>4913</v>
      </c>
      <c r="H3693">
        <v>36.594541999999997</v>
      </c>
      <c r="I3693">
        <v>-119.90524499999999</v>
      </c>
      <c r="J3693">
        <v>1</v>
      </c>
      <c r="K3693">
        <v>0</v>
      </c>
      <c r="L3693">
        <v>1</v>
      </c>
      <c r="M3693">
        <v>0</v>
      </c>
      <c r="N3693" t="str">
        <f>VLOOKUP(O3693:O10724,'VLOOKUP Ranges'!$A$9:$B$12,2,TRUE)</f>
        <v>55-77</v>
      </c>
      <c r="O3693">
        <v>67</v>
      </c>
      <c r="P3693">
        <v>1</v>
      </c>
      <c r="Q3693" t="s">
        <v>45</v>
      </c>
      <c r="R3693" t="s">
        <v>45</v>
      </c>
      <c r="S3693" t="s">
        <v>45</v>
      </c>
      <c r="T3693" t="s">
        <v>45</v>
      </c>
      <c r="U3693" t="s">
        <v>45</v>
      </c>
      <c r="V3693" t="s">
        <v>44</v>
      </c>
      <c r="W3693" t="s">
        <v>44</v>
      </c>
      <c r="X3693">
        <v>0</v>
      </c>
      <c r="Y3693" t="str">
        <f>VLOOKUP(Z3693:Z10724,'VLOOKUP Ranges'!$A$2:$B$5,2,TRUE)</f>
        <v>70-89</v>
      </c>
      <c r="Z3693">
        <v>70.900000000000006</v>
      </c>
      <c r="AA3693">
        <v>4677.1000000000004</v>
      </c>
      <c r="AB3693" t="s">
        <v>44</v>
      </c>
      <c r="AC3693">
        <v>0</v>
      </c>
      <c r="AD3693">
        <v>80</v>
      </c>
      <c r="AE3693">
        <v>4361</v>
      </c>
      <c r="AG3693" t="b">
        <v>0</v>
      </c>
      <c r="AH3693" t="b">
        <v>1</v>
      </c>
      <c r="AI3693" t="b">
        <v>0</v>
      </c>
      <c r="AJ3693" t="b">
        <v>0</v>
      </c>
      <c r="AK3693" t="b">
        <v>1</v>
      </c>
      <c r="AL3693" t="b">
        <v>0</v>
      </c>
      <c r="AM3693" t="b">
        <v>0</v>
      </c>
      <c r="AN3693">
        <v>69.807462686567106</v>
      </c>
      <c r="AO3693">
        <f t="shared" si="57"/>
        <v>71</v>
      </c>
      <c r="AP3693" t="b">
        <v>1</v>
      </c>
    </row>
    <row r="3694" spans="1:42" x14ac:dyDescent="0.25">
      <c r="A3694" t="s">
        <v>6536</v>
      </c>
      <c r="B3694">
        <v>1</v>
      </c>
      <c r="C3694" t="s">
        <v>40</v>
      </c>
      <c r="D3694" t="s">
        <v>41</v>
      </c>
      <c r="E3694" t="s">
        <v>4915</v>
      </c>
      <c r="F3694">
        <v>93653</v>
      </c>
      <c r="G3694" t="s">
        <v>4916</v>
      </c>
      <c r="H3694">
        <v>37.252057000000001</v>
      </c>
      <c r="I3694">
        <v>-119.95783</v>
      </c>
      <c r="J3694">
        <v>0</v>
      </c>
      <c r="K3694">
        <v>0</v>
      </c>
      <c r="L3694">
        <v>1</v>
      </c>
      <c r="M3694">
        <v>1</v>
      </c>
      <c r="N3694" t="str">
        <f>VLOOKUP(O3694:O10725,'VLOOKUP Ranges'!$A$9:$B$12,2,TRUE)</f>
        <v>1-9</v>
      </c>
      <c r="O3694">
        <v>6</v>
      </c>
      <c r="P3694">
        <v>1</v>
      </c>
      <c r="Q3694" t="s">
        <v>44</v>
      </c>
      <c r="R3694" t="s">
        <v>66</v>
      </c>
      <c r="S3694" t="s">
        <v>66</v>
      </c>
      <c r="T3694" t="s">
        <v>66</v>
      </c>
      <c r="U3694" t="s">
        <v>66</v>
      </c>
      <c r="V3694" t="s">
        <v>66</v>
      </c>
      <c r="W3694" t="s">
        <v>66</v>
      </c>
      <c r="X3694">
        <v>0</v>
      </c>
      <c r="Y3694" t="str">
        <f>VLOOKUP(Z3694:Z10725,'VLOOKUP Ranges'!$A$2:$B$5,2,TRUE)</f>
        <v>18-35</v>
      </c>
      <c r="Z3694">
        <v>19.850000000000001</v>
      </c>
      <c r="AA3694">
        <v>119.3</v>
      </c>
      <c r="AB3694" t="s">
        <v>44</v>
      </c>
      <c r="AC3694">
        <v>0</v>
      </c>
      <c r="AD3694">
        <v>31</v>
      </c>
      <c r="AE3694">
        <v>5060</v>
      </c>
      <c r="AG3694" t="b">
        <v>0</v>
      </c>
      <c r="AH3694" t="b">
        <v>0</v>
      </c>
      <c r="AI3694" t="b">
        <v>0</v>
      </c>
      <c r="AJ3694" t="b">
        <v>1</v>
      </c>
      <c r="AK3694" t="b">
        <v>0</v>
      </c>
      <c r="AL3694" t="b">
        <v>0</v>
      </c>
      <c r="AM3694" t="b">
        <v>1</v>
      </c>
      <c r="AN3694">
        <v>19.883333333333301</v>
      </c>
      <c r="AO3694">
        <f t="shared" si="57"/>
        <v>20</v>
      </c>
      <c r="AP3694" t="b">
        <v>0</v>
      </c>
    </row>
    <row r="3695" spans="1:42" x14ac:dyDescent="0.25">
      <c r="A3695" t="s">
        <v>6537</v>
      </c>
      <c r="B3695">
        <v>1</v>
      </c>
      <c r="C3695" t="s">
        <v>40</v>
      </c>
      <c r="D3695" t="s">
        <v>41</v>
      </c>
      <c r="E3695" t="s">
        <v>4918</v>
      </c>
      <c r="F3695">
        <v>93654</v>
      </c>
      <c r="G3695" t="s">
        <v>4919</v>
      </c>
      <c r="H3695">
        <v>36.636637999999998</v>
      </c>
      <c r="I3695">
        <v>-119.421842</v>
      </c>
      <c r="J3695">
        <v>0</v>
      </c>
      <c r="K3695">
        <v>0</v>
      </c>
      <c r="L3695">
        <v>0</v>
      </c>
      <c r="M3695">
        <v>0</v>
      </c>
      <c r="N3695" t="str">
        <f>VLOOKUP(O3695:O10726,'VLOOKUP Ranges'!$A$9:$B$12,2,TRUE)</f>
        <v>29-55</v>
      </c>
      <c r="O3695">
        <v>47</v>
      </c>
      <c r="P3695">
        <v>1</v>
      </c>
      <c r="Q3695" t="s">
        <v>45</v>
      </c>
      <c r="R3695" t="s">
        <v>44</v>
      </c>
      <c r="S3695" t="s">
        <v>45</v>
      </c>
      <c r="T3695" t="s">
        <v>45</v>
      </c>
      <c r="U3695" t="s">
        <v>44</v>
      </c>
      <c r="V3695" t="s">
        <v>45</v>
      </c>
      <c r="W3695" t="s">
        <v>45</v>
      </c>
      <c r="X3695">
        <v>1</v>
      </c>
      <c r="Y3695" t="str">
        <f>VLOOKUP(Z3695:Z10726,'VLOOKUP Ranges'!$A$2:$B$5,2,TRUE)</f>
        <v>89-118</v>
      </c>
      <c r="Z3695">
        <v>106.35</v>
      </c>
      <c r="AA3695">
        <v>4849.1000000000004</v>
      </c>
      <c r="AB3695" t="s">
        <v>44</v>
      </c>
      <c r="AC3695">
        <v>0</v>
      </c>
      <c r="AD3695">
        <v>74</v>
      </c>
      <c r="AE3695">
        <v>3723</v>
      </c>
      <c r="AG3695" t="b">
        <v>0</v>
      </c>
      <c r="AH3695" t="b">
        <v>0</v>
      </c>
      <c r="AI3695" t="b">
        <v>1</v>
      </c>
      <c r="AJ3695" t="b">
        <v>0</v>
      </c>
      <c r="AK3695" t="b">
        <v>0</v>
      </c>
      <c r="AL3695" t="b">
        <v>1</v>
      </c>
      <c r="AM3695" t="b">
        <v>0</v>
      </c>
      <c r="AN3695">
        <v>103.172340425531</v>
      </c>
      <c r="AO3695">
        <f t="shared" si="57"/>
        <v>107</v>
      </c>
      <c r="AP3695" t="b">
        <v>0</v>
      </c>
    </row>
    <row r="3696" spans="1:42" x14ac:dyDescent="0.25">
      <c r="A3696" t="s">
        <v>6538</v>
      </c>
      <c r="B3696">
        <v>1</v>
      </c>
      <c r="C3696" t="s">
        <v>40</v>
      </c>
      <c r="D3696" t="s">
        <v>41</v>
      </c>
      <c r="E3696" t="s">
        <v>3415</v>
      </c>
      <c r="F3696">
        <v>93656</v>
      </c>
      <c r="G3696" t="s">
        <v>3416</v>
      </c>
      <c r="H3696">
        <v>36.452210999999998</v>
      </c>
      <c r="I3696">
        <v>-119.94575</v>
      </c>
      <c r="J3696">
        <v>0</v>
      </c>
      <c r="K3696">
        <v>0</v>
      </c>
      <c r="L3696">
        <v>0</v>
      </c>
      <c r="M3696">
        <v>0</v>
      </c>
      <c r="N3696" t="str">
        <f>VLOOKUP(O3696:O10727,'VLOOKUP Ranges'!$A$9:$B$12,2,TRUE)</f>
        <v>29-55</v>
      </c>
      <c r="O3696">
        <v>53</v>
      </c>
      <c r="P3696">
        <v>1</v>
      </c>
      <c r="Q3696" t="s">
        <v>44</v>
      </c>
      <c r="R3696" t="s">
        <v>45</v>
      </c>
      <c r="S3696" t="s">
        <v>45</v>
      </c>
      <c r="T3696" t="s">
        <v>45</v>
      </c>
      <c r="U3696" t="s">
        <v>45</v>
      </c>
      <c r="V3696" t="s">
        <v>44</v>
      </c>
      <c r="W3696" t="s">
        <v>45</v>
      </c>
      <c r="X3696">
        <v>0</v>
      </c>
      <c r="Y3696" t="str">
        <f>VLOOKUP(Z3696:Z10727,'VLOOKUP Ranges'!$A$2:$B$5,2,TRUE)</f>
        <v>89-118</v>
      </c>
      <c r="Z3696">
        <v>99.5</v>
      </c>
      <c r="AA3696">
        <v>5424.25</v>
      </c>
      <c r="AB3696" t="s">
        <v>44</v>
      </c>
      <c r="AC3696">
        <v>0</v>
      </c>
      <c r="AD3696">
        <v>23</v>
      </c>
      <c r="AE3696">
        <v>4754</v>
      </c>
      <c r="AG3696" t="b">
        <v>0</v>
      </c>
      <c r="AH3696" t="b">
        <v>1</v>
      </c>
      <c r="AI3696" t="b">
        <v>1</v>
      </c>
      <c r="AJ3696" t="b">
        <v>0</v>
      </c>
      <c r="AK3696" t="b">
        <v>0</v>
      </c>
      <c r="AL3696" t="b">
        <v>0</v>
      </c>
      <c r="AM3696" t="b">
        <v>1</v>
      </c>
      <c r="AN3696">
        <v>102.344339622641</v>
      </c>
      <c r="AO3696">
        <f t="shared" si="57"/>
        <v>100</v>
      </c>
      <c r="AP3696" t="b">
        <v>1</v>
      </c>
    </row>
    <row r="3697" spans="1:42" x14ac:dyDescent="0.25">
      <c r="A3697" t="s">
        <v>6539</v>
      </c>
      <c r="B3697">
        <v>1</v>
      </c>
      <c r="C3697" t="s">
        <v>40</v>
      </c>
      <c r="D3697" t="s">
        <v>41</v>
      </c>
      <c r="E3697" t="s">
        <v>2648</v>
      </c>
      <c r="F3697">
        <v>93657</v>
      </c>
      <c r="G3697" t="s">
        <v>2649</v>
      </c>
      <c r="H3697">
        <v>36.819628000000002</v>
      </c>
      <c r="I3697">
        <v>-119.440414</v>
      </c>
      <c r="J3697">
        <v>1</v>
      </c>
      <c r="K3697">
        <v>0</v>
      </c>
      <c r="L3697">
        <v>1</v>
      </c>
      <c r="M3697">
        <v>0</v>
      </c>
      <c r="N3697" t="str">
        <f>VLOOKUP(O3697:O10728,'VLOOKUP Ranges'!$A$9:$B$12,2,TRUE)</f>
        <v>55-77</v>
      </c>
      <c r="O3697">
        <v>69</v>
      </c>
      <c r="P3697">
        <v>1</v>
      </c>
      <c r="Q3697" t="s">
        <v>44</v>
      </c>
      <c r="R3697" t="s">
        <v>45</v>
      </c>
      <c r="S3697" t="s">
        <v>45</v>
      </c>
      <c r="T3697" t="s">
        <v>45</v>
      </c>
      <c r="U3697" t="s">
        <v>45</v>
      </c>
      <c r="V3697" t="s">
        <v>45</v>
      </c>
      <c r="W3697" t="s">
        <v>45</v>
      </c>
      <c r="X3697">
        <v>1</v>
      </c>
      <c r="Y3697" t="str">
        <f>VLOOKUP(Z3697:Z10728,'VLOOKUP Ranges'!$A$2:$B$5,2,TRUE)</f>
        <v>70-89</v>
      </c>
      <c r="Z3697">
        <v>84.7</v>
      </c>
      <c r="AA3697">
        <v>5878.9</v>
      </c>
      <c r="AB3697" t="s">
        <v>44</v>
      </c>
      <c r="AC3697">
        <v>0</v>
      </c>
      <c r="AD3697">
        <v>70</v>
      </c>
      <c r="AE3697">
        <v>5345</v>
      </c>
      <c r="AG3697" t="b">
        <v>0</v>
      </c>
      <c r="AH3697" t="b">
        <v>1</v>
      </c>
      <c r="AI3697" t="b">
        <v>0</v>
      </c>
      <c r="AJ3697" t="b">
        <v>0</v>
      </c>
      <c r="AK3697" t="b">
        <v>0</v>
      </c>
      <c r="AL3697" t="b">
        <v>0</v>
      </c>
      <c r="AM3697" t="b">
        <v>1</v>
      </c>
      <c r="AN3697">
        <v>85.201449275362293</v>
      </c>
      <c r="AO3697">
        <f t="shared" si="57"/>
        <v>85</v>
      </c>
      <c r="AP3697" t="b">
        <v>1</v>
      </c>
    </row>
    <row r="3698" spans="1:42" x14ac:dyDescent="0.25">
      <c r="A3698" t="s">
        <v>6540</v>
      </c>
      <c r="B3698">
        <v>1</v>
      </c>
      <c r="C3698" t="s">
        <v>40</v>
      </c>
      <c r="D3698" t="s">
        <v>41</v>
      </c>
      <c r="E3698" t="s">
        <v>629</v>
      </c>
      <c r="F3698">
        <v>93660</v>
      </c>
      <c r="G3698" t="s">
        <v>630</v>
      </c>
      <c r="H3698">
        <v>36.600192999999997</v>
      </c>
      <c r="I3698">
        <v>-120.15339299999999</v>
      </c>
      <c r="J3698">
        <v>1</v>
      </c>
      <c r="K3698">
        <v>0</v>
      </c>
      <c r="L3698">
        <v>0</v>
      </c>
      <c r="M3698">
        <v>0</v>
      </c>
      <c r="N3698" t="str">
        <f>VLOOKUP(O3698:O10729,'VLOOKUP Ranges'!$A$9:$B$12,2,TRUE)</f>
        <v>1-9</v>
      </c>
      <c r="O3698">
        <v>3</v>
      </c>
      <c r="P3698">
        <v>1</v>
      </c>
      <c r="Q3698" t="s">
        <v>44</v>
      </c>
      <c r="R3698" t="s">
        <v>45</v>
      </c>
      <c r="S3698" t="s">
        <v>44</v>
      </c>
      <c r="T3698" t="s">
        <v>44</v>
      </c>
      <c r="U3698" t="s">
        <v>44</v>
      </c>
      <c r="V3698" t="s">
        <v>44</v>
      </c>
      <c r="W3698" t="s">
        <v>45</v>
      </c>
      <c r="X3698">
        <v>1</v>
      </c>
      <c r="Y3698" t="str">
        <f>VLOOKUP(Z3698:Z10729,'VLOOKUP Ranges'!$A$2:$B$5,2,TRUE)</f>
        <v>70-89</v>
      </c>
      <c r="Z3698">
        <v>86.05</v>
      </c>
      <c r="AA3698">
        <v>244.85</v>
      </c>
      <c r="AB3698" t="s">
        <v>44</v>
      </c>
      <c r="AC3698">
        <v>0</v>
      </c>
      <c r="AD3698">
        <v>37</v>
      </c>
      <c r="AE3698">
        <v>2500</v>
      </c>
      <c r="AG3698" t="b">
        <v>0</v>
      </c>
      <c r="AH3698" t="b">
        <v>0</v>
      </c>
      <c r="AI3698" t="b">
        <v>1</v>
      </c>
      <c r="AJ3698" t="b">
        <v>0</v>
      </c>
      <c r="AK3698" t="b">
        <v>0</v>
      </c>
      <c r="AL3698" t="b">
        <v>0</v>
      </c>
      <c r="AM3698" t="b">
        <v>1</v>
      </c>
      <c r="AN3698">
        <v>81.616666666666603</v>
      </c>
      <c r="AO3698">
        <f t="shared" si="57"/>
        <v>87</v>
      </c>
      <c r="AP3698" t="b">
        <v>1</v>
      </c>
    </row>
    <row r="3699" spans="1:42" x14ac:dyDescent="0.25">
      <c r="A3699" t="s">
        <v>6541</v>
      </c>
      <c r="B3699">
        <v>1</v>
      </c>
      <c r="C3699" t="s">
        <v>40</v>
      </c>
      <c r="D3699" t="s">
        <v>41</v>
      </c>
      <c r="E3699" t="s">
        <v>632</v>
      </c>
      <c r="F3699">
        <v>93662</v>
      </c>
      <c r="G3699" t="s">
        <v>633</v>
      </c>
      <c r="H3699">
        <v>36.545321999999999</v>
      </c>
      <c r="I3699">
        <v>-119.642281</v>
      </c>
      <c r="J3699">
        <v>1</v>
      </c>
      <c r="K3699">
        <v>0</v>
      </c>
      <c r="L3699">
        <v>0</v>
      </c>
      <c r="M3699">
        <v>0</v>
      </c>
      <c r="N3699" t="str">
        <f>VLOOKUP(O3699:O10730,'VLOOKUP Ranges'!$A$9:$B$12,2,TRUE)</f>
        <v>1-9</v>
      </c>
      <c r="O3699">
        <v>4</v>
      </c>
      <c r="P3699">
        <v>1</v>
      </c>
      <c r="Q3699" t="s">
        <v>44</v>
      </c>
      <c r="R3699" t="s">
        <v>44</v>
      </c>
      <c r="S3699" t="s">
        <v>44</v>
      </c>
      <c r="T3699" t="s">
        <v>44</v>
      </c>
      <c r="U3699" t="s">
        <v>44</v>
      </c>
      <c r="V3699" t="s">
        <v>44</v>
      </c>
      <c r="W3699" t="s">
        <v>44</v>
      </c>
      <c r="X3699">
        <v>0</v>
      </c>
      <c r="Y3699" t="str">
        <f>VLOOKUP(Z3699:Z10730,'VLOOKUP Ranges'!$A$2:$B$5,2,TRUE)</f>
        <v>35-70</v>
      </c>
      <c r="Z3699">
        <v>44.55</v>
      </c>
      <c r="AA3699">
        <v>220.75</v>
      </c>
      <c r="AB3699" t="s">
        <v>44</v>
      </c>
      <c r="AC3699">
        <v>0</v>
      </c>
      <c r="AD3699">
        <v>45</v>
      </c>
      <c r="AE3699">
        <v>2124</v>
      </c>
      <c r="AG3699" t="b">
        <v>0</v>
      </c>
      <c r="AH3699" t="b">
        <v>0</v>
      </c>
      <c r="AI3699" t="b">
        <v>0</v>
      </c>
      <c r="AJ3699" t="b">
        <v>0</v>
      </c>
      <c r="AK3699" t="b">
        <v>0</v>
      </c>
      <c r="AL3699" t="b">
        <v>0</v>
      </c>
      <c r="AM3699" t="b">
        <v>1</v>
      </c>
      <c r="AN3699">
        <v>55.1875</v>
      </c>
      <c r="AO3699">
        <f t="shared" si="57"/>
        <v>45</v>
      </c>
      <c r="AP3699" t="b">
        <v>0</v>
      </c>
    </row>
    <row r="3700" spans="1:42" x14ac:dyDescent="0.25">
      <c r="A3700" t="s">
        <v>6542</v>
      </c>
      <c r="B3700">
        <v>1</v>
      </c>
      <c r="C3700" t="s">
        <v>40</v>
      </c>
      <c r="D3700" t="s">
        <v>41</v>
      </c>
      <c r="E3700" t="s">
        <v>2651</v>
      </c>
      <c r="F3700">
        <v>93664</v>
      </c>
      <c r="G3700" t="s">
        <v>2652</v>
      </c>
      <c r="H3700">
        <v>37.222999999999999</v>
      </c>
      <c r="I3700">
        <v>-119.00102099999999</v>
      </c>
      <c r="J3700">
        <v>1</v>
      </c>
      <c r="K3700">
        <v>0</v>
      </c>
      <c r="L3700">
        <v>1</v>
      </c>
      <c r="M3700">
        <v>1</v>
      </c>
      <c r="N3700" t="str">
        <f>VLOOKUP(O3700:O10731,'VLOOKUP Ranges'!$A$9:$B$12,2,TRUE)</f>
        <v>55-77</v>
      </c>
      <c r="O3700">
        <v>56</v>
      </c>
      <c r="P3700">
        <v>1</v>
      </c>
      <c r="Q3700" t="s">
        <v>45</v>
      </c>
      <c r="R3700" t="s">
        <v>45</v>
      </c>
      <c r="S3700" t="s">
        <v>45</v>
      </c>
      <c r="T3700" t="s">
        <v>44</v>
      </c>
      <c r="U3700" t="s">
        <v>45</v>
      </c>
      <c r="V3700" t="s">
        <v>44</v>
      </c>
      <c r="W3700" t="s">
        <v>45</v>
      </c>
      <c r="X3700">
        <v>1</v>
      </c>
      <c r="Y3700" t="str">
        <f>VLOOKUP(Z3700:Z10731,'VLOOKUP Ranges'!$A$2:$B$5,2,TRUE)</f>
        <v>70-89</v>
      </c>
      <c r="Z3700">
        <v>75.849999999999994</v>
      </c>
      <c r="AA3700">
        <v>4261.2</v>
      </c>
      <c r="AB3700" t="s">
        <v>44</v>
      </c>
      <c r="AC3700">
        <v>0</v>
      </c>
      <c r="AD3700">
        <v>52</v>
      </c>
      <c r="AE3700">
        <v>5314</v>
      </c>
      <c r="AG3700" t="b">
        <v>0</v>
      </c>
      <c r="AH3700" t="b">
        <v>1</v>
      </c>
      <c r="AI3700" t="b">
        <v>0</v>
      </c>
      <c r="AJ3700" t="b">
        <v>0</v>
      </c>
      <c r="AK3700" t="b">
        <v>1</v>
      </c>
      <c r="AL3700" t="b">
        <v>0</v>
      </c>
      <c r="AM3700" t="b">
        <v>0</v>
      </c>
      <c r="AN3700">
        <v>76.092857142857099</v>
      </c>
      <c r="AO3700">
        <f t="shared" si="57"/>
        <v>76</v>
      </c>
      <c r="AP3700" t="b">
        <v>1</v>
      </c>
    </row>
    <row r="3701" spans="1:42" x14ac:dyDescent="0.25">
      <c r="A3701" t="s">
        <v>6543</v>
      </c>
      <c r="B3701">
        <v>1</v>
      </c>
      <c r="C3701" t="s">
        <v>40</v>
      </c>
      <c r="D3701" t="s">
        <v>41</v>
      </c>
      <c r="E3701" t="s">
        <v>4924</v>
      </c>
      <c r="F3701">
        <v>93666</v>
      </c>
      <c r="G3701" t="s">
        <v>4925</v>
      </c>
      <c r="H3701">
        <v>36.545352999999999</v>
      </c>
      <c r="I3701">
        <v>-119.33853499999999</v>
      </c>
      <c r="J3701">
        <v>1</v>
      </c>
      <c r="K3701">
        <v>1</v>
      </c>
      <c r="L3701">
        <v>1</v>
      </c>
      <c r="M3701">
        <v>0</v>
      </c>
      <c r="N3701" t="str">
        <f>VLOOKUP(O3701:O10732,'VLOOKUP Ranges'!$A$9:$B$12,2,TRUE)</f>
        <v>55-77</v>
      </c>
      <c r="O3701">
        <v>61</v>
      </c>
      <c r="P3701">
        <v>1</v>
      </c>
      <c r="Q3701" t="s">
        <v>45</v>
      </c>
      <c r="R3701" t="s">
        <v>66</v>
      </c>
      <c r="S3701" t="s">
        <v>66</v>
      </c>
      <c r="T3701" t="s">
        <v>66</v>
      </c>
      <c r="U3701" t="s">
        <v>66</v>
      </c>
      <c r="V3701" t="s">
        <v>66</v>
      </c>
      <c r="W3701" t="s">
        <v>66</v>
      </c>
      <c r="X3701">
        <v>0</v>
      </c>
      <c r="Y3701" t="str">
        <f>VLOOKUP(Z3701:Z10732,'VLOOKUP Ranges'!$A$2:$B$5,2,TRUE)</f>
        <v>18-35</v>
      </c>
      <c r="Z3701">
        <v>25</v>
      </c>
      <c r="AA3701">
        <v>1501.75</v>
      </c>
      <c r="AB3701" t="s">
        <v>44</v>
      </c>
      <c r="AC3701">
        <v>0</v>
      </c>
      <c r="AD3701">
        <v>78</v>
      </c>
      <c r="AE3701">
        <v>6421</v>
      </c>
      <c r="AG3701" t="b">
        <v>0</v>
      </c>
      <c r="AH3701" t="b">
        <v>1</v>
      </c>
      <c r="AI3701" t="b">
        <v>0</v>
      </c>
      <c r="AJ3701" t="b">
        <v>1</v>
      </c>
      <c r="AK3701" t="b">
        <v>0</v>
      </c>
      <c r="AL3701" t="b">
        <v>0</v>
      </c>
      <c r="AM3701" t="b">
        <v>0</v>
      </c>
      <c r="AN3701">
        <v>24.618852459016299</v>
      </c>
      <c r="AO3701">
        <f t="shared" si="57"/>
        <v>25</v>
      </c>
      <c r="AP3701" t="b">
        <v>0</v>
      </c>
    </row>
    <row r="3702" spans="1:42" x14ac:dyDescent="0.25">
      <c r="A3702" t="s">
        <v>6544</v>
      </c>
      <c r="B3702">
        <v>1</v>
      </c>
      <c r="C3702" t="s">
        <v>40</v>
      </c>
      <c r="D3702" t="s">
        <v>41</v>
      </c>
      <c r="E3702" t="s">
        <v>638</v>
      </c>
      <c r="F3702">
        <v>93667</v>
      </c>
      <c r="G3702" t="s">
        <v>639</v>
      </c>
      <c r="H3702">
        <v>36.993665999999997</v>
      </c>
      <c r="I3702">
        <v>-119.34826700000001</v>
      </c>
      <c r="J3702">
        <v>0</v>
      </c>
      <c r="K3702">
        <v>0</v>
      </c>
      <c r="L3702">
        <v>1</v>
      </c>
      <c r="M3702">
        <v>0</v>
      </c>
      <c r="N3702" t="str">
        <f>VLOOKUP(O3702:O10733,'VLOOKUP Ranges'!$A$9:$B$12,2,TRUE)</f>
        <v>1-9</v>
      </c>
      <c r="O3702">
        <v>2</v>
      </c>
      <c r="P3702">
        <v>1</v>
      </c>
      <c r="Q3702" t="s">
        <v>44</v>
      </c>
      <c r="R3702" t="s">
        <v>44</v>
      </c>
      <c r="S3702" t="s">
        <v>44</v>
      </c>
      <c r="T3702" t="s">
        <v>44</v>
      </c>
      <c r="U3702" t="s">
        <v>44</v>
      </c>
      <c r="V3702" t="s">
        <v>44</v>
      </c>
      <c r="W3702" t="s">
        <v>44</v>
      </c>
      <c r="X3702">
        <v>1</v>
      </c>
      <c r="Y3702" t="str">
        <f>VLOOKUP(Z3702:Z10733,'VLOOKUP Ranges'!$A$2:$B$5,2,TRUE)</f>
        <v>35-70</v>
      </c>
      <c r="Z3702">
        <v>45</v>
      </c>
      <c r="AA3702">
        <v>89.75</v>
      </c>
      <c r="AB3702" t="s">
        <v>44</v>
      </c>
      <c r="AC3702">
        <v>0</v>
      </c>
      <c r="AD3702">
        <v>60</v>
      </c>
      <c r="AE3702">
        <v>5225</v>
      </c>
      <c r="AG3702" t="b">
        <v>0</v>
      </c>
      <c r="AH3702" t="b">
        <v>0</v>
      </c>
      <c r="AI3702" t="b">
        <v>0</v>
      </c>
      <c r="AJ3702" t="b">
        <v>0</v>
      </c>
      <c r="AK3702" t="b">
        <v>0</v>
      </c>
      <c r="AL3702" t="b">
        <v>1</v>
      </c>
      <c r="AM3702" t="b">
        <v>0</v>
      </c>
      <c r="AN3702">
        <v>44.875</v>
      </c>
      <c r="AO3702">
        <f t="shared" si="57"/>
        <v>45</v>
      </c>
      <c r="AP3702" t="b">
        <v>0</v>
      </c>
    </row>
    <row r="3703" spans="1:42" x14ac:dyDescent="0.25">
      <c r="A3703" t="s">
        <v>6545</v>
      </c>
      <c r="B3703">
        <v>1</v>
      </c>
      <c r="C3703" t="s">
        <v>40</v>
      </c>
      <c r="D3703" t="s">
        <v>41</v>
      </c>
      <c r="E3703" t="s">
        <v>4928</v>
      </c>
      <c r="F3703">
        <v>93669</v>
      </c>
      <c r="G3703" t="s">
        <v>4929</v>
      </c>
      <c r="H3703">
        <v>37.287757999999997</v>
      </c>
      <c r="I3703">
        <v>-119.54815600000001</v>
      </c>
      <c r="J3703">
        <v>1</v>
      </c>
      <c r="K3703">
        <v>0</v>
      </c>
      <c r="L3703">
        <v>1</v>
      </c>
      <c r="M3703">
        <v>1</v>
      </c>
      <c r="N3703" t="str">
        <f>VLOOKUP(O3703:O10734,'VLOOKUP Ranges'!$A$9:$B$12,2,TRUE)</f>
        <v>9-29</v>
      </c>
      <c r="O3703">
        <v>12</v>
      </c>
      <c r="P3703">
        <v>1</v>
      </c>
      <c r="Q3703" t="s">
        <v>44</v>
      </c>
      <c r="R3703" t="s">
        <v>66</v>
      </c>
      <c r="S3703" t="s">
        <v>66</v>
      </c>
      <c r="T3703" t="s">
        <v>66</v>
      </c>
      <c r="U3703" t="s">
        <v>66</v>
      </c>
      <c r="V3703" t="s">
        <v>66</v>
      </c>
      <c r="W3703" t="s">
        <v>66</v>
      </c>
      <c r="X3703">
        <v>0</v>
      </c>
      <c r="Y3703" t="str">
        <f>VLOOKUP(Z3703:Z10734,'VLOOKUP Ranges'!$A$2:$B$5,2,TRUE)</f>
        <v>18-35</v>
      </c>
      <c r="Z3703">
        <v>20.5</v>
      </c>
      <c r="AA3703">
        <v>255.5</v>
      </c>
      <c r="AB3703" t="s">
        <v>44</v>
      </c>
      <c r="AC3703">
        <v>0</v>
      </c>
      <c r="AD3703">
        <v>65</v>
      </c>
      <c r="AE3703">
        <v>2891</v>
      </c>
      <c r="AG3703" t="b">
        <v>0</v>
      </c>
      <c r="AH3703" t="b">
        <v>0</v>
      </c>
      <c r="AI3703" t="b">
        <v>0</v>
      </c>
      <c r="AJ3703" t="b">
        <v>1</v>
      </c>
      <c r="AK3703" t="b">
        <v>0</v>
      </c>
      <c r="AL3703" t="b">
        <v>0</v>
      </c>
      <c r="AM3703" t="b">
        <v>1</v>
      </c>
      <c r="AN3703">
        <v>21.2916666666666</v>
      </c>
      <c r="AO3703">
        <f t="shared" si="57"/>
        <v>21</v>
      </c>
      <c r="AP3703" t="b">
        <v>0</v>
      </c>
    </row>
    <row r="3704" spans="1:42" x14ac:dyDescent="0.25">
      <c r="A3704" t="s">
        <v>6546</v>
      </c>
      <c r="B3704">
        <v>1</v>
      </c>
      <c r="C3704" t="s">
        <v>40</v>
      </c>
      <c r="D3704" t="s">
        <v>41</v>
      </c>
      <c r="E3704" t="s">
        <v>641</v>
      </c>
      <c r="F3704">
        <v>93675</v>
      </c>
      <c r="G3704" t="s">
        <v>642</v>
      </c>
      <c r="H3704">
        <v>36.719141</v>
      </c>
      <c r="I3704">
        <v>-119.20267699999999</v>
      </c>
      <c r="J3704">
        <v>0</v>
      </c>
      <c r="K3704">
        <v>0</v>
      </c>
      <c r="L3704">
        <v>1</v>
      </c>
      <c r="M3704">
        <v>1</v>
      </c>
      <c r="N3704" t="str">
        <f>VLOOKUP(O3704:O10735,'VLOOKUP Ranges'!$A$9:$B$12,2,TRUE)</f>
        <v>9-29</v>
      </c>
      <c r="O3704">
        <v>28</v>
      </c>
      <c r="P3704">
        <v>1</v>
      </c>
      <c r="Q3704" t="s">
        <v>45</v>
      </c>
      <c r="R3704" t="s">
        <v>44</v>
      </c>
      <c r="S3704" t="s">
        <v>44</v>
      </c>
      <c r="T3704" t="s">
        <v>44</v>
      </c>
      <c r="U3704" t="s">
        <v>45</v>
      </c>
      <c r="V3704" t="s">
        <v>44</v>
      </c>
      <c r="W3704" t="s">
        <v>45</v>
      </c>
      <c r="X3704">
        <v>1</v>
      </c>
      <c r="Y3704" t="str">
        <f>VLOOKUP(Z3704:Z10735,'VLOOKUP Ranges'!$A$2:$B$5,2,TRUE)</f>
        <v>89-118</v>
      </c>
      <c r="Z3704">
        <v>90.45</v>
      </c>
      <c r="AA3704">
        <v>2509.25</v>
      </c>
      <c r="AB3704" t="s">
        <v>44</v>
      </c>
      <c r="AC3704">
        <v>0</v>
      </c>
      <c r="AD3704">
        <v>74</v>
      </c>
      <c r="AE3704">
        <v>5823</v>
      </c>
      <c r="AG3704" t="b">
        <v>1</v>
      </c>
      <c r="AH3704" t="b">
        <v>0</v>
      </c>
      <c r="AI3704" t="b">
        <v>1</v>
      </c>
      <c r="AJ3704" t="b">
        <v>0</v>
      </c>
      <c r="AK3704" t="b">
        <v>0</v>
      </c>
      <c r="AL3704" t="b">
        <v>1</v>
      </c>
      <c r="AM3704" t="b">
        <v>0</v>
      </c>
      <c r="AN3704">
        <v>89.616071428571402</v>
      </c>
      <c r="AO3704">
        <f t="shared" si="57"/>
        <v>91</v>
      </c>
      <c r="AP3704" t="b">
        <v>0</v>
      </c>
    </row>
    <row r="3705" spans="1:42" x14ac:dyDescent="0.25">
      <c r="A3705" t="s">
        <v>6547</v>
      </c>
      <c r="B3705">
        <v>1</v>
      </c>
      <c r="C3705" t="s">
        <v>40</v>
      </c>
      <c r="D3705" t="s">
        <v>41</v>
      </c>
      <c r="E3705" t="s">
        <v>626</v>
      </c>
      <c r="F3705">
        <v>93701</v>
      </c>
      <c r="G3705" t="s">
        <v>4932</v>
      </c>
      <c r="H3705">
        <v>36.749403000000001</v>
      </c>
      <c r="I3705">
        <v>-119.78757400000001</v>
      </c>
      <c r="J3705">
        <v>1</v>
      </c>
      <c r="K3705">
        <v>0</v>
      </c>
      <c r="L3705">
        <v>0</v>
      </c>
      <c r="M3705">
        <v>0</v>
      </c>
      <c r="N3705" t="str">
        <f>VLOOKUP(O3705:O10736,'VLOOKUP Ranges'!$A$9:$B$12,2,TRUE)</f>
        <v>9-29</v>
      </c>
      <c r="O3705">
        <v>24</v>
      </c>
      <c r="P3705">
        <v>1</v>
      </c>
      <c r="Q3705" t="s">
        <v>44</v>
      </c>
      <c r="R3705" t="s">
        <v>45</v>
      </c>
      <c r="S3705" t="s">
        <v>45</v>
      </c>
      <c r="T3705" t="s">
        <v>44</v>
      </c>
      <c r="U3705" t="s">
        <v>45</v>
      </c>
      <c r="V3705" t="s">
        <v>44</v>
      </c>
      <c r="W3705" t="s">
        <v>44</v>
      </c>
      <c r="X3705">
        <v>0</v>
      </c>
      <c r="Y3705" t="str">
        <f>VLOOKUP(Z3705:Z10736,'VLOOKUP Ranges'!$A$2:$B$5,2,TRUE)</f>
        <v>35-70</v>
      </c>
      <c r="Z3705">
        <v>60.45</v>
      </c>
      <c r="AA3705">
        <v>1440.75</v>
      </c>
      <c r="AB3705" t="s">
        <v>44</v>
      </c>
      <c r="AC3705">
        <v>0</v>
      </c>
      <c r="AD3705">
        <v>56</v>
      </c>
      <c r="AE3705">
        <v>5095</v>
      </c>
      <c r="AG3705" t="b">
        <v>0</v>
      </c>
      <c r="AH3705" t="b">
        <v>0</v>
      </c>
      <c r="AI3705" t="b">
        <v>0</v>
      </c>
      <c r="AJ3705" t="b">
        <v>0</v>
      </c>
      <c r="AK3705" t="b">
        <v>0</v>
      </c>
      <c r="AL3705" t="b">
        <v>0</v>
      </c>
      <c r="AM3705" t="b">
        <v>0</v>
      </c>
      <c r="AN3705">
        <v>60.03125</v>
      </c>
      <c r="AO3705">
        <f t="shared" si="57"/>
        <v>61</v>
      </c>
      <c r="AP3705" t="b">
        <v>1</v>
      </c>
    </row>
    <row r="3706" spans="1:42" x14ac:dyDescent="0.25">
      <c r="A3706" t="s">
        <v>6548</v>
      </c>
      <c r="B3706">
        <v>1</v>
      </c>
      <c r="C3706" t="s">
        <v>40</v>
      </c>
      <c r="D3706" t="s">
        <v>41</v>
      </c>
      <c r="E3706" t="s">
        <v>626</v>
      </c>
      <c r="F3706">
        <v>93703</v>
      </c>
      <c r="G3706" t="s">
        <v>644</v>
      </c>
      <c r="H3706">
        <v>36.768774000000001</v>
      </c>
      <c r="I3706">
        <v>-119.76263299999999</v>
      </c>
      <c r="J3706">
        <v>0</v>
      </c>
      <c r="K3706">
        <v>0</v>
      </c>
      <c r="L3706">
        <v>1</v>
      </c>
      <c r="M3706">
        <v>1</v>
      </c>
      <c r="N3706" t="str">
        <f>VLOOKUP(O3706:O10737,'VLOOKUP Ranges'!$A$9:$B$12,2,TRUE)</f>
        <v>55-77</v>
      </c>
      <c r="O3706">
        <v>68</v>
      </c>
      <c r="P3706">
        <v>1</v>
      </c>
      <c r="Q3706" t="s">
        <v>45</v>
      </c>
      <c r="R3706" t="s">
        <v>45</v>
      </c>
      <c r="S3706" t="s">
        <v>45</v>
      </c>
      <c r="T3706" t="s">
        <v>45</v>
      </c>
      <c r="U3706" t="s">
        <v>45</v>
      </c>
      <c r="V3706" t="s">
        <v>44</v>
      </c>
      <c r="W3706" t="s">
        <v>45</v>
      </c>
      <c r="X3706">
        <v>1</v>
      </c>
      <c r="Y3706" t="str">
        <f>VLOOKUP(Z3706:Z10737,'VLOOKUP Ranges'!$A$2:$B$5,2,TRUE)</f>
        <v>70-89</v>
      </c>
      <c r="Z3706">
        <v>78.45</v>
      </c>
      <c r="AA3706">
        <v>5333.35</v>
      </c>
      <c r="AB3706" t="s">
        <v>44</v>
      </c>
      <c r="AC3706">
        <v>0</v>
      </c>
      <c r="AD3706">
        <v>67</v>
      </c>
      <c r="AE3706">
        <v>5071</v>
      </c>
      <c r="AG3706" t="b">
        <v>1</v>
      </c>
      <c r="AH3706" t="b">
        <v>0</v>
      </c>
      <c r="AI3706" t="b">
        <v>0</v>
      </c>
      <c r="AJ3706" t="b">
        <v>0</v>
      </c>
      <c r="AK3706" t="b">
        <v>0</v>
      </c>
      <c r="AL3706" t="b">
        <v>1</v>
      </c>
      <c r="AM3706" t="b">
        <v>0</v>
      </c>
      <c r="AN3706">
        <v>78.4316176470588</v>
      </c>
      <c r="AO3706">
        <f t="shared" si="57"/>
        <v>79</v>
      </c>
      <c r="AP3706" t="b">
        <v>1</v>
      </c>
    </row>
    <row r="3707" spans="1:42" x14ac:dyDescent="0.25">
      <c r="A3707" t="s">
        <v>6549</v>
      </c>
      <c r="B3707">
        <v>1</v>
      </c>
      <c r="C3707" t="s">
        <v>40</v>
      </c>
      <c r="D3707" t="s">
        <v>41</v>
      </c>
      <c r="E3707" t="s">
        <v>626</v>
      </c>
      <c r="F3707">
        <v>93704</v>
      </c>
      <c r="G3707" t="s">
        <v>4935</v>
      </c>
      <c r="H3707">
        <v>36.799647999999998</v>
      </c>
      <c r="I3707">
        <v>-119.801247</v>
      </c>
      <c r="J3707">
        <v>1</v>
      </c>
      <c r="K3707">
        <v>0</v>
      </c>
      <c r="L3707">
        <v>0</v>
      </c>
      <c r="M3707">
        <v>1</v>
      </c>
      <c r="N3707" t="str">
        <f>VLOOKUP(O3707:O10738,'VLOOKUP Ranges'!$A$9:$B$12,2,TRUE)</f>
        <v>29-55</v>
      </c>
      <c r="O3707">
        <v>39</v>
      </c>
      <c r="P3707">
        <v>1</v>
      </c>
      <c r="Q3707" t="s">
        <v>45</v>
      </c>
      <c r="R3707" t="s">
        <v>44</v>
      </c>
      <c r="S3707" t="s">
        <v>44</v>
      </c>
      <c r="T3707" t="s">
        <v>44</v>
      </c>
      <c r="U3707" t="s">
        <v>45</v>
      </c>
      <c r="V3707" t="s">
        <v>45</v>
      </c>
      <c r="W3707" t="s">
        <v>45</v>
      </c>
      <c r="X3707">
        <v>0</v>
      </c>
      <c r="Y3707" t="str">
        <f>VLOOKUP(Z3707:Z10738,'VLOOKUP Ranges'!$A$2:$B$5,2,TRUE)</f>
        <v>89-118</v>
      </c>
      <c r="Z3707">
        <v>100.55</v>
      </c>
      <c r="AA3707">
        <v>3895.35</v>
      </c>
      <c r="AB3707" t="s">
        <v>44</v>
      </c>
      <c r="AC3707">
        <v>0</v>
      </c>
      <c r="AD3707">
        <v>71</v>
      </c>
      <c r="AE3707">
        <v>3124</v>
      </c>
      <c r="AG3707" t="b">
        <v>0</v>
      </c>
      <c r="AH3707" t="b">
        <v>1</v>
      </c>
      <c r="AI3707" t="b">
        <v>1</v>
      </c>
      <c r="AJ3707" t="b">
        <v>0</v>
      </c>
      <c r="AK3707" t="b">
        <v>0</v>
      </c>
      <c r="AL3707" t="b">
        <v>0</v>
      </c>
      <c r="AM3707" t="b">
        <v>1</v>
      </c>
      <c r="AN3707">
        <v>99.880769230769204</v>
      </c>
      <c r="AO3707">
        <f t="shared" si="57"/>
        <v>101</v>
      </c>
      <c r="AP3707" t="b">
        <v>0</v>
      </c>
    </row>
    <row r="3708" spans="1:42" x14ac:dyDescent="0.25">
      <c r="A3708" t="s">
        <v>6550</v>
      </c>
      <c r="B3708">
        <v>1</v>
      </c>
      <c r="C3708" t="s">
        <v>40</v>
      </c>
      <c r="D3708" t="s">
        <v>41</v>
      </c>
      <c r="E3708" t="s">
        <v>626</v>
      </c>
      <c r="F3708">
        <v>93705</v>
      </c>
      <c r="G3708" t="s">
        <v>2657</v>
      </c>
      <c r="H3708">
        <v>36.787239999999997</v>
      </c>
      <c r="I3708">
        <v>-119.82781300000001</v>
      </c>
      <c r="J3708">
        <v>0</v>
      </c>
      <c r="K3708">
        <v>0</v>
      </c>
      <c r="L3708">
        <v>1</v>
      </c>
      <c r="M3708">
        <v>0</v>
      </c>
      <c r="N3708" t="str">
        <f>VLOOKUP(O3708:O10739,'VLOOKUP Ranges'!$A$9:$B$12,2,TRUE)</f>
        <v>29-55</v>
      </c>
      <c r="O3708">
        <v>42</v>
      </c>
      <c r="P3708">
        <v>1</v>
      </c>
      <c r="Q3708" t="s">
        <v>44</v>
      </c>
      <c r="R3708" t="s">
        <v>66</v>
      </c>
      <c r="S3708" t="s">
        <v>66</v>
      </c>
      <c r="T3708" t="s">
        <v>66</v>
      </c>
      <c r="U3708" t="s">
        <v>66</v>
      </c>
      <c r="V3708" t="s">
        <v>66</v>
      </c>
      <c r="W3708" t="s">
        <v>66</v>
      </c>
      <c r="X3708">
        <v>0</v>
      </c>
      <c r="Y3708" t="str">
        <f>VLOOKUP(Z3708:Z10739,'VLOOKUP Ranges'!$A$2:$B$5,2,TRUE)</f>
        <v>18-35</v>
      </c>
      <c r="Z3708">
        <v>20.350000000000001</v>
      </c>
      <c r="AA3708">
        <v>869.9</v>
      </c>
      <c r="AB3708" t="s">
        <v>44</v>
      </c>
      <c r="AC3708">
        <v>0</v>
      </c>
      <c r="AD3708">
        <v>69</v>
      </c>
      <c r="AE3708">
        <v>2127</v>
      </c>
      <c r="AG3708" t="b">
        <v>0</v>
      </c>
      <c r="AH3708" t="b">
        <v>0</v>
      </c>
      <c r="AI3708" t="b">
        <v>0</v>
      </c>
      <c r="AJ3708" t="b">
        <v>1</v>
      </c>
      <c r="AK3708" t="b">
        <v>1</v>
      </c>
      <c r="AL3708" t="b">
        <v>0</v>
      </c>
      <c r="AM3708" t="b">
        <v>0</v>
      </c>
      <c r="AN3708">
        <v>20.711904761904702</v>
      </c>
      <c r="AO3708">
        <f t="shared" si="57"/>
        <v>21</v>
      </c>
      <c r="AP3708" t="b">
        <v>0</v>
      </c>
    </row>
    <row r="3709" spans="1:42" x14ac:dyDescent="0.25">
      <c r="A3709" t="s">
        <v>6551</v>
      </c>
      <c r="B3709">
        <v>1</v>
      </c>
      <c r="C3709" t="s">
        <v>40</v>
      </c>
      <c r="D3709" t="s">
        <v>41</v>
      </c>
      <c r="E3709" t="s">
        <v>626</v>
      </c>
      <c r="F3709">
        <v>93710</v>
      </c>
      <c r="G3709" t="s">
        <v>4938</v>
      </c>
      <c r="H3709">
        <v>36.822715000000002</v>
      </c>
      <c r="I3709">
        <v>-119.761826</v>
      </c>
      <c r="J3709">
        <v>0</v>
      </c>
      <c r="K3709">
        <v>0</v>
      </c>
      <c r="L3709">
        <v>1</v>
      </c>
      <c r="M3709">
        <v>0</v>
      </c>
      <c r="N3709" t="str">
        <f>VLOOKUP(O3709:O10740,'VLOOKUP Ranges'!$A$9:$B$12,2,TRUE)</f>
        <v>1-9</v>
      </c>
      <c r="O3709">
        <v>6</v>
      </c>
      <c r="P3709">
        <v>1</v>
      </c>
      <c r="Q3709" t="s">
        <v>45</v>
      </c>
      <c r="R3709" t="s">
        <v>44</v>
      </c>
      <c r="S3709" t="s">
        <v>45</v>
      </c>
      <c r="T3709" t="s">
        <v>44</v>
      </c>
      <c r="U3709" t="s">
        <v>44</v>
      </c>
      <c r="V3709" t="s">
        <v>44</v>
      </c>
      <c r="W3709" t="s">
        <v>45</v>
      </c>
      <c r="X3709">
        <v>1</v>
      </c>
      <c r="Y3709" t="str">
        <f>VLOOKUP(Z3709:Z10740,'VLOOKUP Ranges'!$A$2:$B$5,2,TRUE)</f>
        <v>89-118</v>
      </c>
      <c r="Z3709">
        <v>90.75</v>
      </c>
      <c r="AA3709">
        <v>512.25</v>
      </c>
      <c r="AB3709" t="s">
        <v>44</v>
      </c>
      <c r="AC3709">
        <v>0</v>
      </c>
      <c r="AD3709">
        <v>54</v>
      </c>
      <c r="AE3709">
        <v>4297</v>
      </c>
      <c r="AG3709" t="b">
        <v>0</v>
      </c>
      <c r="AH3709" t="b">
        <v>0</v>
      </c>
      <c r="AI3709" t="b">
        <v>1</v>
      </c>
      <c r="AJ3709" t="b">
        <v>0</v>
      </c>
      <c r="AK3709" t="b">
        <v>0</v>
      </c>
      <c r="AL3709" t="b">
        <v>1</v>
      </c>
      <c r="AM3709" t="b">
        <v>0</v>
      </c>
      <c r="AN3709">
        <v>85.375</v>
      </c>
      <c r="AO3709">
        <f t="shared" si="57"/>
        <v>91</v>
      </c>
      <c r="AP3709" t="b">
        <v>0</v>
      </c>
    </row>
    <row r="3710" spans="1:42" x14ac:dyDescent="0.25">
      <c r="A3710" t="s">
        <v>6552</v>
      </c>
      <c r="B3710">
        <v>1</v>
      </c>
      <c r="C3710" t="s">
        <v>40</v>
      </c>
      <c r="D3710" t="s">
        <v>41</v>
      </c>
      <c r="E3710" t="s">
        <v>626</v>
      </c>
      <c r="F3710">
        <v>93720</v>
      </c>
      <c r="G3710" t="s">
        <v>3423</v>
      </c>
      <c r="H3710">
        <v>36.878709000000001</v>
      </c>
      <c r="I3710">
        <v>-119.7645</v>
      </c>
      <c r="J3710">
        <v>0</v>
      </c>
      <c r="K3710">
        <v>0</v>
      </c>
      <c r="L3710">
        <v>1</v>
      </c>
      <c r="M3710">
        <v>0</v>
      </c>
      <c r="N3710" t="str">
        <f>VLOOKUP(O3710:O10741,'VLOOKUP Ranges'!$A$9:$B$12,2,TRUE)</f>
        <v>29-55</v>
      </c>
      <c r="O3710">
        <v>38</v>
      </c>
      <c r="P3710">
        <v>1</v>
      </c>
      <c r="Q3710" t="s">
        <v>44</v>
      </c>
      <c r="R3710" t="s">
        <v>66</v>
      </c>
      <c r="S3710" t="s">
        <v>66</v>
      </c>
      <c r="T3710" t="s">
        <v>66</v>
      </c>
      <c r="U3710" t="s">
        <v>66</v>
      </c>
      <c r="V3710" t="s">
        <v>66</v>
      </c>
      <c r="W3710" t="s">
        <v>66</v>
      </c>
      <c r="X3710">
        <v>1</v>
      </c>
      <c r="Y3710" t="str">
        <f>VLOOKUP(Z3710:Z10741,'VLOOKUP Ranges'!$A$2:$B$5,2,TRUE)</f>
        <v>18-35</v>
      </c>
      <c r="Z3710">
        <v>20.25</v>
      </c>
      <c r="AA3710">
        <v>814.75</v>
      </c>
      <c r="AB3710" t="s">
        <v>44</v>
      </c>
      <c r="AC3710">
        <v>0</v>
      </c>
      <c r="AD3710">
        <v>25</v>
      </c>
      <c r="AE3710">
        <v>4411</v>
      </c>
      <c r="AG3710" t="b">
        <v>1</v>
      </c>
      <c r="AH3710" t="b">
        <v>0</v>
      </c>
      <c r="AI3710" t="b">
        <v>0</v>
      </c>
      <c r="AJ3710" t="b">
        <v>1</v>
      </c>
      <c r="AK3710" t="b">
        <v>1</v>
      </c>
      <c r="AL3710" t="b">
        <v>0</v>
      </c>
      <c r="AM3710" t="b">
        <v>0</v>
      </c>
      <c r="AN3710">
        <v>21.440789473684202</v>
      </c>
      <c r="AO3710">
        <f t="shared" si="57"/>
        <v>21</v>
      </c>
      <c r="AP3710" t="b">
        <v>0</v>
      </c>
    </row>
    <row r="3711" spans="1:42" x14ac:dyDescent="0.25">
      <c r="A3711" t="s">
        <v>6553</v>
      </c>
      <c r="B3711">
        <v>1</v>
      </c>
      <c r="C3711" t="s">
        <v>40</v>
      </c>
      <c r="D3711" t="s">
        <v>41</v>
      </c>
      <c r="E3711" t="s">
        <v>626</v>
      </c>
      <c r="F3711">
        <v>93721</v>
      </c>
      <c r="G3711" t="s">
        <v>650</v>
      </c>
      <c r="H3711">
        <v>36.732694000000002</v>
      </c>
      <c r="I3711">
        <v>-119.78378600000001</v>
      </c>
      <c r="J3711">
        <v>1</v>
      </c>
      <c r="K3711">
        <v>0</v>
      </c>
      <c r="L3711">
        <v>0</v>
      </c>
      <c r="M3711">
        <v>0</v>
      </c>
      <c r="N3711" t="str">
        <f>VLOOKUP(O3711:O10742,'VLOOKUP Ranges'!$A$9:$B$12,2,TRUE)</f>
        <v>9-29</v>
      </c>
      <c r="O3711">
        <v>18</v>
      </c>
      <c r="P3711">
        <v>1</v>
      </c>
      <c r="Q3711" t="s">
        <v>44</v>
      </c>
      <c r="R3711" t="s">
        <v>66</v>
      </c>
      <c r="S3711" t="s">
        <v>66</v>
      </c>
      <c r="T3711" t="s">
        <v>66</v>
      </c>
      <c r="U3711" t="s">
        <v>66</v>
      </c>
      <c r="V3711" t="s">
        <v>66</v>
      </c>
      <c r="W3711" t="s">
        <v>66</v>
      </c>
      <c r="X3711">
        <v>0</v>
      </c>
      <c r="Y3711" t="str">
        <f>VLOOKUP(Z3711:Z10742,'VLOOKUP Ranges'!$A$2:$B$5,2,TRUE)</f>
        <v>18-35</v>
      </c>
      <c r="Z3711">
        <v>20.05</v>
      </c>
      <c r="AA3711">
        <v>388.6</v>
      </c>
      <c r="AB3711" t="s">
        <v>44</v>
      </c>
      <c r="AC3711">
        <v>0</v>
      </c>
      <c r="AD3711">
        <v>20</v>
      </c>
      <c r="AE3711">
        <v>2782</v>
      </c>
      <c r="AG3711" t="b">
        <v>0</v>
      </c>
      <c r="AH3711" t="b">
        <v>1</v>
      </c>
      <c r="AI3711" t="b">
        <v>0</v>
      </c>
      <c r="AJ3711" t="b">
        <v>1</v>
      </c>
      <c r="AK3711" t="b">
        <v>1</v>
      </c>
      <c r="AL3711" t="b">
        <v>0</v>
      </c>
      <c r="AM3711" t="b">
        <v>0</v>
      </c>
      <c r="AN3711">
        <v>21.5888888888888</v>
      </c>
      <c r="AO3711">
        <f t="shared" si="57"/>
        <v>21</v>
      </c>
      <c r="AP3711" t="b">
        <v>0</v>
      </c>
    </row>
    <row r="3712" spans="1:42" x14ac:dyDescent="0.25">
      <c r="A3712" t="s">
        <v>6554</v>
      </c>
      <c r="B3712">
        <v>1</v>
      </c>
      <c r="C3712" t="s">
        <v>40</v>
      </c>
      <c r="D3712" t="s">
        <v>41</v>
      </c>
      <c r="E3712" t="s">
        <v>626</v>
      </c>
      <c r="F3712">
        <v>93722</v>
      </c>
      <c r="G3712" t="s">
        <v>2660</v>
      </c>
      <c r="H3712">
        <v>36.789790000000004</v>
      </c>
      <c r="I3712">
        <v>-119.929894</v>
      </c>
      <c r="J3712">
        <v>0</v>
      </c>
      <c r="K3712">
        <v>0</v>
      </c>
      <c r="L3712">
        <v>1</v>
      </c>
      <c r="M3712">
        <v>0</v>
      </c>
      <c r="N3712" t="str">
        <f>VLOOKUP(O3712:O10743,'VLOOKUP Ranges'!$A$9:$B$12,2,TRUE)</f>
        <v>1-9</v>
      </c>
      <c r="O3712">
        <v>4</v>
      </c>
      <c r="P3712">
        <v>1</v>
      </c>
      <c r="Q3712" t="s">
        <v>44</v>
      </c>
      <c r="R3712" t="s">
        <v>66</v>
      </c>
      <c r="S3712" t="s">
        <v>66</v>
      </c>
      <c r="T3712" t="s">
        <v>66</v>
      </c>
      <c r="U3712" t="s">
        <v>66</v>
      </c>
      <c r="V3712" t="s">
        <v>66</v>
      </c>
      <c r="W3712" t="s">
        <v>66</v>
      </c>
      <c r="X3712">
        <v>0</v>
      </c>
      <c r="Y3712" t="str">
        <f>VLOOKUP(Z3712:Z10743,'VLOOKUP Ranges'!$A$2:$B$5,2,TRUE)</f>
        <v>18-35</v>
      </c>
      <c r="Z3712">
        <v>19.600000000000001</v>
      </c>
      <c r="AA3712">
        <v>93.45</v>
      </c>
      <c r="AB3712" t="s">
        <v>44</v>
      </c>
      <c r="AC3712">
        <v>0</v>
      </c>
      <c r="AD3712">
        <v>66</v>
      </c>
      <c r="AE3712">
        <v>4580</v>
      </c>
      <c r="AG3712" t="b">
        <v>0</v>
      </c>
      <c r="AH3712" t="b">
        <v>0</v>
      </c>
      <c r="AI3712" t="b">
        <v>0</v>
      </c>
      <c r="AJ3712" t="b">
        <v>1</v>
      </c>
      <c r="AK3712" t="b">
        <v>0</v>
      </c>
      <c r="AL3712" t="b">
        <v>0</v>
      </c>
      <c r="AM3712" t="b">
        <v>1</v>
      </c>
      <c r="AN3712">
        <v>23.362500000000001</v>
      </c>
      <c r="AO3712">
        <f t="shared" si="57"/>
        <v>20</v>
      </c>
      <c r="AP3712" t="b">
        <v>0</v>
      </c>
    </row>
    <row r="3713" spans="1:42" x14ac:dyDescent="0.25">
      <c r="A3713" t="s">
        <v>6555</v>
      </c>
      <c r="B3713">
        <v>1</v>
      </c>
      <c r="C3713" t="s">
        <v>40</v>
      </c>
      <c r="D3713" t="s">
        <v>41</v>
      </c>
      <c r="E3713" t="s">
        <v>626</v>
      </c>
      <c r="F3713">
        <v>93725</v>
      </c>
      <c r="G3713" t="s">
        <v>4942</v>
      </c>
      <c r="H3713">
        <v>36.623632000000001</v>
      </c>
      <c r="I3713">
        <v>-119.741322</v>
      </c>
      <c r="J3713">
        <v>1</v>
      </c>
      <c r="K3713">
        <v>0</v>
      </c>
      <c r="L3713">
        <v>1</v>
      </c>
      <c r="M3713">
        <v>0</v>
      </c>
      <c r="N3713" t="str">
        <f>VLOOKUP(O3713:O10744,'VLOOKUP Ranges'!$A$9:$B$12,2,TRUE)</f>
        <v>9-29</v>
      </c>
      <c r="O3713">
        <v>27</v>
      </c>
      <c r="P3713">
        <v>1</v>
      </c>
      <c r="Q3713" t="s">
        <v>44</v>
      </c>
      <c r="R3713" t="s">
        <v>44</v>
      </c>
      <c r="S3713" t="s">
        <v>45</v>
      </c>
      <c r="T3713" t="s">
        <v>44</v>
      </c>
      <c r="U3713" t="s">
        <v>45</v>
      </c>
      <c r="V3713" t="s">
        <v>44</v>
      </c>
      <c r="W3713" t="s">
        <v>44</v>
      </c>
      <c r="X3713">
        <v>1</v>
      </c>
      <c r="Y3713" t="str">
        <f>VLOOKUP(Z3713:Z10744,'VLOOKUP Ranges'!$A$2:$B$5,2,TRUE)</f>
        <v>35-70</v>
      </c>
      <c r="Z3713">
        <v>53.8</v>
      </c>
      <c r="AA3713">
        <v>1389.85</v>
      </c>
      <c r="AB3713" t="s">
        <v>44</v>
      </c>
      <c r="AC3713">
        <v>0</v>
      </c>
      <c r="AD3713">
        <v>66</v>
      </c>
      <c r="AE3713">
        <v>2563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  <c r="AL3713" t="b">
        <v>1</v>
      </c>
      <c r="AM3713" t="b">
        <v>0</v>
      </c>
      <c r="AN3713">
        <v>51.4759259259259</v>
      </c>
      <c r="AO3713">
        <f t="shared" si="57"/>
        <v>54</v>
      </c>
      <c r="AP3713" t="b">
        <v>0</v>
      </c>
    </row>
    <row r="3714" spans="1:42" x14ac:dyDescent="0.25">
      <c r="A3714" t="s">
        <v>6556</v>
      </c>
      <c r="B3714">
        <v>1</v>
      </c>
      <c r="C3714" t="s">
        <v>40</v>
      </c>
      <c r="D3714" t="s">
        <v>41</v>
      </c>
      <c r="E3714" t="s">
        <v>626</v>
      </c>
      <c r="F3714">
        <v>93726</v>
      </c>
      <c r="G3714" t="s">
        <v>3425</v>
      </c>
      <c r="H3714">
        <v>36.793601000000002</v>
      </c>
      <c r="I3714">
        <v>-119.76113100000001</v>
      </c>
      <c r="J3714">
        <v>1</v>
      </c>
      <c r="K3714">
        <v>0</v>
      </c>
      <c r="L3714">
        <v>0</v>
      </c>
      <c r="M3714">
        <v>1</v>
      </c>
      <c r="N3714" t="str">
        <f>VLOOKUP(O3714:O10745,'VLOOKUP Ranges'!$A$9:$B$12,2,TRUE)</f>
        <v>29-55</v>
      </c>
      <c r="O3714">
        <v>41</v>
      </c>
      <c r="P3714">
        <v>1</v>
      </c>
      <c r="Q3714" t="s">
        <v>44</v>
      </c>
      <c r="R3714" t="s">
        <v>45</v>
      </c>
      <c r="S3714" t="s">
        <v>45</v>
      </c>
      <c r="T3714" t="s">
        <v>45</v>
      </c>
      <c r="U3714" t="s">
        <v>44</v>
      </c>
      <c r="V3714" t="s">
        <v>45</v>
      </c>
      <c r="W3714" t="s">
        <v>44</v>
      </c>
      <c r="X3714">
        <v>0</v>
      </c>
      <c r="Y3714" t="str">
        <f>VLOOKUP(Z3714:Z10745,'VLOOKUP Ranges'!$A$2:$B$5,2,TRUE)</f>
        <v>35-70</v>
      </c>
      <c r="Z3714">
        <v>70.2</v>
      </c>
      <c r="AA3714">
        <v>2894.55</v>
      </c>
      <c r="AB3714" t="s">
        <v>44</v>
      </c>
      <c r="AC3714">
        <v>0</v>
      </c>
      <c r="AD3714">
        <v>56</v>
      </c>
      <c r="AE3714">
        <v>5365</v>
      </c>
      <c r="AG3714" t="b">
        <v>1</v>
      </c>
      <c r="AH3714" t="b">
        <v>0</v>
      </c>
      <c r="AI3714" t="b">
        <v>0</v>
      </c>
      <c r="AJ3714" t="b">
        <v>0</v>
      </c>
      <c r="AK3714" t="b">
        <v>0</v>
      </c>
      <c r="AL3714" t="b">
        <v>0</v>
      </c>
      <c r="AM3714" t="b">
        <v>1</v>
      </c>
      <c r="AN3714">
        <v>70.598780487804802</v>
      </c>
      <c r="AO3714">
        <f t="shared" si="57"/>
        <v>71</v>
      </c>
      <c r="AP3714" t="b">
        <v>1</v>
      </c>
    </row>
    <row r="3715" spans="1:42" x14ac:dyDescent="0.25">
      <c r="A3715" t="s">
        <v>6557</v>
      </c>
      <c r="B3715">
        <v>1</v>
      </c>
      <c r="C3715" t="s">
        <v>40</v>
      </c>
      <c r="D3715" t="s">
        <v>41</v>
      </c>
      <c r="E3715" t="s">
        <v>626</v>
      </c>
      <c r="F3715">
        <v>93727</v>
      </c>
      <c r="G3715" t="s">
        <v>4945</v>
      </c>
      <c r="H3715">
        <v>36.751488999999999</v>
      </c>
      <c r="I3715">
        <v>-119.68071999999999</v>
      </c>
      <c r="J3715">
        <v>1</v>
      </c>
      <c r="K3715">
        <v>0</v>
      </c>
      <c r="L3715">
        <v>1</v>
      </c>
      <c r="M3715">
        <v>1</v>
      </c>
      <c r="N3715" t="str">
        <f>VLOOKUP(O3715:O10746,'VLOOKUP Ranges'!$A$9:$B$12,2,TRUE)</f>
        <v>29-55</v>
      </c>
      <c r="O3715">
        <v>50</v>
      </c>
      <c r="P3715">
        <v>1</v>
      </c>
      <c r="Q3715" t="s">
        <v>44</v>
      </c>
      <c r="R3715" t="s">
        <v>45</v>
      </c>
      <c r="S3715" t="s">
        <v>44</v>
      </c>
      <c r="T3715" t="s">
        <v>44</v>
      </c>
      <c r="U3715" t="s">
        <v>45</v>
      </c>
      <c r="V3715" t="s">
        <v>45</v>
      </c>
      <c r="W3715" t="s">
        <v>45</v>
      </c>
      <c r="X3715">
        <v>0</v>
      </c>
      <c r="Y3715" t="str">
        <f>VLOOKUP(Z3715:Z10746,'VLOOKUP Ranges'!$A$2:$B$5,2,TRUE)</f>
        <v>70-89</v>
      </c>
      <c r="Z3715">
        <v>75.5</v>
      </c>
      <c r="AA3715">
        <v>4025.6</v>
      </c>
      <c r="AB3715" t="s">
        <v>44</v>
      </c>
      <c r="AC3715">
        <v>0</v>
      </c>
      <c r="AD3715">
        <v>21</v>
      </c>
      <c r="AE3715">
        <v>5141</v>
      </c>
      <c r="AG3715" t="b">
        <v>1</v>
      </c>
      <c r="AH3715" t="b">
        <v>0</v>
      </c>
      <c r="AI3715" t="b">
        <v>0</v>
      </c>
      <c r="AJ3715" t="b">
        <v>0</v>
      </c>
      <c r="AK3715" t="b">
        <v>0</v>
      </c>
      <c r="AL3715" t="b">
        <v>1</v>
      </c>
      <c r="AM3715" t="b">
        <v>0</v>
      </c>
      <c r="AN3715">
        <v>80.512</v>
      </c>
      <c r="AO3715">
        <f t="shared" ref="AO3715:AO3778" si="58">ROUNDUP(Z3715, 0)</f>
        <v>76</v>
      </c>
      <c r="AP3715" t="b">
        <v>1</v>
      </c>
    </row>
    <row r="3716" spans="1:42" x14ac:dyDescent="0.25">
      <c r="A3716" t="s">
        <v>6558</v>
      </c>
      <c r="B3716">
        <v>1</v>
      </c>
      <c r="C3716" t="s">
        <v>40</v>
      </c>
      <c r="D3716" t="s">
        <v>41</v>
      </c>
      <c r="E3716" t="s">
        <v>626</v>
      </c>
      <c r="F3716">
        <v>93728</v>
      </c>
      <c r="G3716" t="s">
        <v>4947</v>
      </c>
      <c r="H3716">
        <v>36.757345000000001</v>
      </c>
      <c r="I3716">
        <v>-119.818274</v>
      </c>
      <c r="J3716">
        <v>1</v>
      </c>
      <c r="K3716">
        <v>0</v>
      </c>
      <c r="L3716">
        <v>1</v>
      </c>
      <c r="M3716">
        <v>1</v>
      </c>
      <c r="N3716" t="str">
        <f>VLOOKUP(O3716:O10747,'VLOOKUP Ranges'!$A$9:$B$12,2,TRUE)</f>
        <v>55-77</v>
      </c>
      <c r="O3716">
        <v>72</v>
      </c>
      <c r="P3716">
        <v>1</v>
      </c>
      <c r="Q3716" t="s">
        <v>44</v>
      </c>
      <c r="R3716" t="s">
        <v>66</v>
      </c>
      <c r="S3716" t="s">
        <v>66</v>
      </c>
      <c r="T3716" t="s">
        <v>66</v>
      </c>
      <c r="U3716" t="s">
        <v>66</v>
      </c>
      <c r="V3716" t="s">
        <v>66</v>
      </c>
      <c r="W3716" t="s">
        <v>66</v>
      </c>
      <c r="X3716">
        <v>0</v>
      </c>
      <c r="Y3716" t="str">
        <f>VLOOKUP(Z3716:Z10747,'VLOOKUP Ranges'!$A$2:$B$5,2,TRUE)</f>
        <v>18-35</v>
      </c>
      <c r="Z3716">
        <v>20.350000000000001</v>
      </c>
      <c r="AA3716">
        <v>1354.4</v>
      </c>
      <c r="AB3716" t="s">
        <v>44</v>
      </c>
      <c r="AC3716">
        <v>0</v>
      </c>
      <c r="AD3716">
        <v>41</v>
      </c>
      <c r="AE3716">
        <v>4949</v>
      </c>
      <c r="AG3716" t="b">
        <v>0</v>
      </c>
      <c r="AH3716" t="b">
        <v>1</v>
      </c>
      <c r="AI3716" t="b">
        <v>0</v>
      </c>
      <c r="AJ3716" t="b">
        <v>1</v>
      </c>
      <c r="AK3716" t="b">
        <v>0</v>
      </c>
      <c r="AL3716" t="b">
        <v>1</v>
      </c>
      <c r="AM3716" t="b">
        <v>0</v>
      </c>
      <c r="AN3716">
        <v>18.811111111111099</v>
      </c>
      <c r="AO3716">
        <f t="shared" si="58"/>
        <v>21</v>
      </c>
      <c r="AP3716" t="b">
        <v>0</v>
      </c>
    </row>
    <row r="3717" spans="1:42" x14ac:dyDescent="0.25">
      <c r="A3717" t="s">
        <v>6559</v>
      </c>
      <c r="B3717">
        <v>1</v>
      </c>
      <c r="C3717" t="s">
        <v>40</v>
      </c>
      <c r="D3717" t="s">
        <v>41</v>
      </c>
      <c r="E3717" t="s">
        <v>1748</v>
      </c>
      <c r="F3717">
        <v>93901</v>
      </c>
      <c r="G3717" t="s">
        <v>2662</v>
      </c>
      <c r="H3717">
        <v>36.64152</v>
      </c>
      <c r="I3717">
        <v>-121.62218799999999</v>
      </c>
      <c r="J3717">
        <v>0</v>
      </c>
      <c r="K3717">
        <v>0</v>
      </c>
      <c r="L3717">
        <v>0</v>
      </c>
      <c r="M3717">
        <v>0</v>
      </c>
      <c r="N3717" t="str">
        <f>VLOOKUP(O3717:O10748,'VLOOKUP Ranges'!$A$9:$B$12,2,TRUE)</f>
        <v>55-77</v>
      </c>
      <c r="O3717">
        <v>70</v>
      </c>
      <c r="P3717">
        <v>1</v>
      </c>
      <c r="Q3717" t="s">
        <v>45</v>
      </c>
      <c r="R3717" t="s">
        <v>66</v>
      </c>
      <c r="S3717" t="s">
        <v>66</v>
      </c>
      <c r="T3717" t="s">
        <v>66</v>
      </c>
      <c r="U3717" t="s">
        <v>66</v>
      </c>
      <c r="V3717" t="s">
        <v>66</v>
      </c>
      <c r="W3717" t="s">
        <v>66</v>
      </c>
      <c r="X3717">
        <v>0</v>
      </c>
      <c r="Y3717" t="str">
        <f>VLOOKUP(Z3717:Z10748,'VLOOKUP Ranges'!$A$2:$B$5,2,TRUE)</f>
        <v>18-35</v>
      </c>
      <c r="Z3717">
        <v>26.05</v>
      </c>
      <c r="AA3717">
        <v>1856.4</v>
      </c>
      <c r="AB3717" t="s">
        <v>44</v>
      </c>
      <c r="AC3717">
        <v>0</v>
      </c>
      <c r="AD3717">
        <v>21</v>
      </c>
      <c r="AE3717">
        <v>4467</v>
      </c>
      <c r="AG3717" t="b">
        <v>1</v>
      </c>
      <c r="AH3717" t="b">
        <v>0</v>
      </c>
      <c r="AI3717" t="b">
        <v>0</v>
      </c>
      <c r="AJ3717" t="b">
        <v>1</v>
      </c>
      <c r="AK3717" t="b">
        <v>1</v>
      </c>
      <c r="AL3717" t="b">
        <v>0</v>
      </c>
      <c r="AM3717" t="b">
        <v>0</v>
      </c>
      <c r="AN3717">
        <v>26.52</v>
      </c>
      <c r="AO3717">
        <f t="shared" si="58"/>
        <v>27</v>
      </c>
      <c r="AP3717" t="b">
        <v>0</v>
      </c>
    </row>
    <row r="3718" spans="1:42" x14ac:dyDescent="0.25">
      <c r="A3718" t="s">
        <v>6560</v>
      </c>
      <c r="B3718">
        <v>1</v>
      </c>
      <c r="C3718" t="s">
        <v>40</v>
      </c>
      <c r="D3718" t="s">
        <v>41</v>
      </c>
      <c r="E3718" t="s">
        <v>1748</v>
      </c>
      <c r="F3718">
        <v>93905</v>
      </c>
      <c r="G3718" t="s">
        <v>4950</v>
      </c>
      <c r="H3718">
        <v>36.667794000000001</v>
      </c>
      <c r="I3718">
        <v>-121.60130599999999</v>
      </c>
      <c r="J3718">
        <v>1</v>
      </c>
      <c r="K3718">
        <v>0</v>
      </c>
      <c r="L3718">
        <v>1</v>
      </c>
      <c r="M3718">
        <v>1</v>
      </c>
      <c r="N3718" t="str">
        <f>VLOOKUP(O3718:O10749,'VLOOKUP Ranges'!$A$9:$B$12,2,TRUE)</f>
        <v>29-55</v>
      </c>
      <c r="O3718">
        <v>44</v>
      </c>
      <c r="P3718">
        <v>1</v>
      </c>
      <c r="Q3718" t="s">
        <v>44</v>
      </c>
      <c r="R3718" t="s">
        <v>66</v>
      </c>
      <c r="S3718" t="s">
        <v>66</v>
      </c>
      <c r="T3718" t="s">
        <v>66</v>
      </c>
      <c r="U3718" t="s">
        <v>66</v>
      </c>
      <c r="V3718" t="s">
        <v>66</v>
      </c>
      <c r="W3718" t="s">
        <v>66</v>
      </c>
      <c r="X3718">
        <v>0</v>
      </c>
      <c r="Y3718" t="str">
        <f>VLOOKUP(Z3718:Z10749,'VLOOKUP Ranges'!$A$2:$B$5,2,TRUE)</f>
        <v>18-35</v>
      </c>
      <c r="Z3718">
        <v>20.6</v>
      </c>
      <c r="AA3718">
        <v>926</v>
      </c>
      <c r="AB3718" t="s">
        <v>44</v>
      </c>
      <c r="AC3718">
        <v>0</v>
      </c>
      <c r="AD3718">
        <v>44</v>
      </c>
      <c r="AE3718">
        <v>2471</v>
      </c>
      <c r="AG3718" t="b">
        <v>1</v>
      </c>
      <c r="AH3718" t="b">
        <v>0</v>
      </c>
      <c r="AI3718" t="b">
        <v>0</v>
      </c>
      <c r="AJ3718" t="b">
        <v>1</v>
      </c>
      <c r="AK3718" t="b">
        <v>0</v>
      </c>
      <c r="AL3718" t="b">
        <v>0</v>
      </c>
      <c r="AM3718" t="b">
        <v>0</v>
      </c>
      <c r="AN3718">
        <v>21.045454545454501</v>
      </c>
      <c r="AO3718">
        <f t="shared" si="58"/>
        <v>21</v>
      </c>
      <c r="AP3718" t="b">
        <v>0</v>
      </c>
    </row>
    <row r="3719" spans="1:42" x14ac:dyDescent="0.25">
      <c r="A3719" t="s">
        <v>6561</v>
      </c>
      <c r="B3719">
        <v>1</v>
      </c>
      <c r="C3719" t="s">
        <v>40</v>
      </c>
      <c r="D3719" t="s">
        <v>41</v>
      </c>
      <c r="E3719" t="s">
        <v>1748</v>
      </c>
      <c r="F3719">
        <v>93907</v>
      </c>
      <c r="G3719" t="s">
        <v>4953</v>
      </c>
      <c r="H3719">
        <v>36.774619999999999</v>
      </c>
      <c r="I3719">
        <v>-121.664714</v>
      </c>
      <c r="J3719">
        <v>0</v>
      </c>
      <c r="K3719">
        <v>0</v>
      </c>
      <c r="L3719">
        <v>1</v>
      </c>
      <c r="M3719">
        <v>1</v>
      </c>
      <c r="N3719" t="str">
        <f>VLOOKUP(O3719:O10750,'VLOOKUP Ranges'!$A$9:$B$12,2,TRUE)</f>
        <v>29-55</v>
      </c>
      <c r="O3719">
        <v>34</v>
      </c>
      <c r="P3719">
        <v>1</v>
      </c>
      <c r="Q3719" t="s">
        <v>44</v>
      </c>
      <c r="R3719" t="s">
        <v>66</v>
      </c>
      <c r="S3719" t="s">
        <v>66</v>
      </c>
      <c r="T3719" t="s">
        <v>66</v>
      </c>
      <c r="U3719" t="s">
        <v>66</v>
      </c>
      <c r="V3719" t="s">
        <v>66</v>
      </c>
      <c r="W3719" t="s">
        <v>66</v>
      </c>
      <c r="X3719">
        <v>1</v>
      </c>
      <c r="Y3719" t="str">
        <f>VLOOKUP(Z3719:Z10750,'VLOOKUP Ranges'!$A$2:$B$5,2,TRUE)</f>
        <v>18-35</v>
      </c>
      <c r="Z3719">
        <v>20.100000000000001</v>
      </c>
      <c r="AA3719">
        <v>682.1</v>
      </c>
      <c r="AB3719" t="s">
        <v>44</v>
      </c>
      <c r="AC3719">
        <v>0</v>
      </c>
      <c r="AD3719">
        <v>21</v>
      </c>
      <c r="AE3719">
        <v>2272</v>
      </c>
      <c r="AG3719" t="b">
        <v>1</v>
      </c>
      <c r="AH3719" t="b">
        <v>0</v>
      </c>
      <c r="AI3719" t="b">
        <v>0</v>
      </c>
      <c r="AJ3719" t="b">
        <v>1</v>
      </c>
      <c r="AK3719" t="b">
        <v>0</v>
      </c>
      <c r="AL3719" t="b">
        <v>0</v>
      </c>
      <c r="AM3719" t="b">
        <v>0</v>
      </c>
      <c r="AN3719">
        <v>20.0617647058823</v>
      </c>
      <c r="AO3719">
        <f t="shared" si="58"/>
        <v>21</v>
      </c>
      <c r="AP3719" t="b">
        <v>0</v>
      </c>
    </row>
    <row r="3720" spans="1:42" x14ac:dyDescent="0.25">
      <c r="A3720" t="s">
        <v>6562</v>
      </c>
      <c r="B3720">
        <v>1</v>
      </c>
      <c r="C3720" t="s">
        <v>40</v>
      </c>
      <c r="D3720" t="s">
        <v>41</v>
      </c>
      <c r="E3720" t="s">
        <v>1748</v>
      </c>
      <c r="F3720">
        <v>93908</v>
      </c>
      <c r="G3720" t="s">
        <v>3428</v>
      </c>
      <c r="H3720">
        <v>36.624338000000002</v>
      </c>
      <c r="I3720">
        <v>-121.615669</v>
      </c>
      <c r="J3720">
        <v>0</v>
      </c>
      <c r="K3720">
        <v>1</v>
      </c>
      <c r="L3720">
        <v>1</v>
      </c>
      <c r="M3720">
        <v>0</v>
      </c>
      <c r="N3720" t="str">
        <f>VLOOKUP(O3720:O10751,'VLOOKUP Ranges'!$A$9:$B$12,2,TRUE)</f>
        <v>55-77</v>
      </c>
      <c r="O3720">
        <v>72</v>
      </c>
      <c r="P3720">
        <v>1</v>
      </c>
      <c r="Q3720" t="s">
        <v>45</v>
      </c>
      <c r="R3720" t="s">
        <v>66</v>
      </c>
      <c r="S3720" t="s">
        <v>66</v>
      </c>
      <c r="T3720" t="s">
        <v>66</v>
      </c>
      <c r="U3720" t="s">
        <v>66</v>
      </c>
      <c r="V3720" t="s">
        <v>66</v>
      </c>
      <c r="W3720" t="s">
        <v>66</v>
      </c>
      <c r="X3720">
        <v>0</v>
      </c>
      <c r="Y3720" t="str">
        <f>VLOOKUP(Z3720:Z10751,'VLOOKUP Ranges'!$A$2:$B$5,2,TRUE)</f>
        <v>18-35</v>
      </c>
      <c r="Z3720">
        <v>24.3</v>
      </c>
      <c r="AA3720">
        <v>1778.7</v>
      </c>
      <c r="AB3720" t="s">
        <v>44</v>
      </c>
      <c r="AC3720">
        <v>0</v>
      </c>
      <c r="AD3720">
        <v>55</v>
      </c>
      <c r="AE3720">
        <v>4397</v>
      </c>
      <c r="AG3720" t="b">
        <v>0</v>
      </c>
      <c r="AH3720" t="b">
        <v>1</v>
      </c>
      <c r="AI3720" t="b">
        <v>0</v>
      </c>
      <c r="AJ3720" t="b">
        <v>1</v>
      </c>
      <c r="AK3720" t="b">
        <v>0</v>
      </c>
      <c r="AL3720" t="b">
        <v>0</v>
      </c>
      <c r="AM3720" t="b">
        <v>0</v>
      </c>
      <c r="AN3720">
        <v>24.704166666666602</v>
      </c>
      <c r="AO3720">
        <f t="shared" si="58"/>
        <v>25</v>
      </c>
      <c r="AP3720" t="b">
        <v>0</v>
      </c>
    </row>
    <row r="3721" spans="1:42" x14ac:dyDescent="0.25">
      <c r="A3721" t="s">
        <v>6563</v>
      </c>
      <c r="B3721">
        <v>1</v>
      </c>
      <c r="C3721" t="s">
        <v>40</v>
      </c>
      <c r="D3721" t="s">
        <v>41</v>
      </c>
      <c r="E3721" t="s">
        <v>652</v>
      </c>
      <c r="F3721">
        <v>93920</v>
      </c>
      <c r="G3721" t="s">
        <v>653</v>
      </c>
      <c r="H3721">
        <v>36.092975000000003</v>
      </c>
      <c r="I3721">
        <v>-121.549826</v>
      </c>
      <c r="J3721">
        <v>1</v>
      </c>
      <c r="K3721">
        <v>0</v>
      </c>
      <c r="L3721">
        <v>1</v>
      </c>
      <c r="M3721">
        <v>0</v>
      </c>
      <c r="N3721" t="str">
        <f>VLOOKUP(O3721:O10752,'VLOOKUP Ranges'!$A$9:$B$12,2,TRUE)</f>
        <v>55-77</v>
      </c>
      <c r="O3721">
        <v>71</v>
      </c>
      <c r="P3721">
        <v>1</v>
      </c>
      <c r="Q3721" t="s">
        <v>45</v>
      </c>
      <c r="R3721" t="s">
        <v>66</v>
      </c>
      <c r="S3721" t="s">
        <v>66</v>
      </c>
      <c r="T3721" t="s">
        <v>66</v>
      </c>
      <c r="U3721" t="s">
        <v>66</v>
      </c>
      <c r="V3721" t="s">
        <v>66</v>
      </c>
      <c r="W3721" t="s">
        <v>66</v>
      </c>
      <c r="X3721">
        <v>1</v>
      </c>
      <c r="Y3721" t="str">
        <f>VLOOKUP(Z3721:Z10752,'VLOOKUP Ranges'!$A$2:$B$5,2,TRUE)</f>
        <v>18-35</v>
      </c>
      <c r="Z3721">
        <v>24.5</v>
      </c>
      <c r="AA3721">
        <v>1816.2</v>
      </c>
      <c r="AB3721" t="s">
        <v>44</v>
      </c>
      <c r="AC3721">
        <v>0</v>
      </c>
      <c r="AD3721">
        <v>38</v>
      </c>
      <c r="AE3721">
        <v>4058</v>
      </c>
      <c r="AG3721" t="b">
        <v>0</v>
      </c>
      <c r="AH3721" t="b">
        <v>1</v>
      </c>
      <c r="AI3721" t="b">
        <v>0</v>
      </c>
      <c r="AJ3721" t="b">
        <v>1</v>
      </c>
      <c r="AK3721" t="b">
        <v>0</v>
      </c>
      <c r="AL3721" t="b">
        <v>1</v>
      </c>
      <c r="AM3721" t="b">
        <v>0</v>
      </c>
      <c r="AN3721">
        <v>25.580281690140801</v>
      </c>
      <c r="AO3721">
        <f t="shared" si="58"/>
        <v>25</v>
      </c>
      <c r="AP3721" t="b">
        <v>0</v>
      </c>
    </row>
    <row r="3722" spans="1:42" x14ac:dyDescent="0.25">
      <c r="A3722" t="s">
        <v>6564</v>
      </c>
      <c r="B3722">
        <v>1</v>
      </c>
      <c r="C3722" t="s">
        <v>40</v>
      </c>
      <c r="D3722" t="s">
        <v>41</v>
      </c>
      <c r="E3722" t="s">
        <v>3430</v>
      </c>
      <c r="F3722">
        <v>93921</v>
      </c>
      <c r="G3722" t="s">
        <v>3431</v>
      </c>
      <c r="H3722">
        <v>36.554617999999998</v>
      </c>
      <c r="I3722">
        <v>-121.922239</v>
      </c>
      <c r="J3722">
        <v>0</v>
      </c>
      <c r="K3722">
        <v>0</v>
      </c>
      <c r="L3722">
        <v>0</v>
      </c>
      <c r="M3722">
        <v>0</v>
      </c>
      <c r="N3722" t="str">
        <f>VLOOKUP(O3722:O10753,'VLOOKUP Ranges'!$A$9:$B$12,2,TRUE)</f>
        <v>55-77</v>
      </c>
      <c r="O3722">
        <v>64</v>
      </c>
      <c r="P3722">
        <v>1</v>
      </c>
      <c r="Q3722" t="s">
        <v>45</v>
      </c>
      <c r="R3722" t="s">
        <v>44</v>
      </c>
      <c r="S3722" t="s">
        <v>45</v>
      </c>
      <c r="T3722" t="s">
        <v>45</v>
      </c>
      <c r="U3722" t="s">
        <v>45</v>
      </c>
      <c r="V3722" t="s">
        <v>45</v>
      </c>
      <c r="W3722" t="s">
        <v>45</v>
      </c>
      <c r="X3722">
        <v>1</v>
      </c>
      <c r="Y3722" t="str">
        <f>VLOOKUP(Z3722:Z10753,'VLOOKUP Ranges'!$A$2:$B$5,2,TRUE)</f>
        <v>89-118</v>
      </c>
      <c r="Z3722">
        <v>110.5</v>
      </c>
      <c r="AA3722">
        <v>7069.25</v>
      </c>
      <c r="AB3722" t="s">
        <v>44</v>
      </c>
      <c r="AC3722">
        <v>0</v>
      </c>
      <c r="AD3722">
        <v>64</v>
      </c>
      <c r="AE3722">
        <v>5718</v>
      </c>
      <c r="AG3722" t="b">
        <v>0</v>
      </c>
      <c r="AH3722" t="b">
        <v>1</v>
      </c>
      <c r="AI3722" t="b">
        <v>1</v>
      </c>
      <c r="AJ3722" t="b">
        <v>0</v>
      </c>
      <c r="AK3722" t="b">
        <v>1</v>
      </c>
      <c r="AL3722" t="b">
        <v>0</v>
      </c>
      <c r="AM3722" t="b">
        <v>0</v>
      </c>
      <c r="AN3722">
        <v>110.45703125</v>
      </c>
      <c r="AO3722">
        <f t="shared" si="58"/>
        <v>111</v>
      </c>
      <c r="AP3722" t="b">
        <v>0</v>
      </c>
    </row>
    <row r="3723" spans="1:42" x14ac:dyDescent="0.25">
      <c r="A3723" t="s">
        <v>6565</v>
      </c>
      <c r="B3723">
        <v>1</v>
      </c>
      <c r="C3723" t="s">
        <v>40</v>
      </c>
      <c r="D3723" t="s">
        <v>41</v>
      </c>
      <c r="E3723" t="s">
        <v>655</v>
      </c>
      <c r="F3723">
        <v>93923</v>
      </c>
      <c r="G3723" t="s">
        <v>656</v>
      </c>
      <c r="H3723">
        <v>36.460611</v>
      </c>
      <c r="I3723">
        <v>-121.852507</v>
      </c>
      <c r="J3723">
        <v>0</v>
      </c>
      <c r="K3723">
        <v>0</v>
      </c>
      <c r="L3723">
        <v>1</v>
      </c>
      <c r="M3723">
        <v>0</v>
      </c>
      <c r="N3723" t="str">
        <f>VLOOKUP(O3723:O10754,'VLOOKUP Ranges'!$A$9:$B$12,2,TRUE)</f>
        <v>55-77</v>
      </c>
      <c r="O3723">
        <v>72</v>
      </c>
      <c r="P3723">
        <v>1</v>
      </c>
      <c r="Q3723" t="s">
        <v>45</v>
      </c>
      <c r="R3723" t="s">
        <v>66</v>
      </c>
      <c r="S3723" t="s">
        <v>66</v>
      </c>
      <c r="T3723" t="s">
        <v>66</v>
      </c>
      <c r="U3723" t="s">
        <v>66</v>
      </c>
      <c r="V3723" t="s">
        <v>66</v>
      </c>
      <c r="W3723" t="s">
        <v>66</v>
      </c>
      <c r="X3723">
        <v>1</v>
      </c>
      <c r="Y3723" t="str">
        <f>VLOOKUP(Z3723:Z10754,'VLOOKUP Ranges'!$A$2:$B$5,2,TRUE)</f>
        <v>18-35</v>
      </c>
      <c r="Z3723">
        <v>25.25</v>
      </c>
      <c r="AA3723">
        <v>1841.2</v>
      </c>
      <c r="AB3723" t="s">
        <v>44</v>
      </c>
      <c r="AC3723">
        <v>0</v>
      </c>
      <c r="AD3723">
        <v>36</v>
      </c>
      <c r="AE3723">
        <v>4551</v>
      </c>
      <c r="AG3723" t="b">
        <v>0</v>
      </c>
      <c r="AH3723" t="b">
        <v>1</v>
      </c>
      <c r="AI3723" t="b">
        <v>0</v>
      </c>
      <c r="AJ3723" t="b">
        <v>1</v>
      </c>
      <c r="AK3723" t="b">
        <v>0</v>
      </c>
      <c r="AL3723" t="b">
        <v>0</v>
      </c>
      <c r="AM3723" t="b">
        <v>0</v>
      </c>
      <c r="AN3723">
        <v>25.572222222222202</v>
      </c>
      <c r="AO3723">
        <f t="shared" si="58"/>
        <v>26</v>
      </c>
      <c r="AP3723" t="b">
        <v>0</v>
      </c>
    </row>
    <row r="3724" spans="1:42" x14ac:dyDescent="0.25">
      <c r="A3724" t="s">
        <v>6566</v>
      </c>
      <c r="B3724">
        <v>1</v>
      </c>
      <c r="C3724" t="s">
        <v>40</v>
      </c>
      <c r="D3724" t="s">
        <v>41</v>
      </c>
      <c r="E3724" t="s">
        <v>3433</v>
      </c>
      <c r="F3724">
        <v>93925</v>
      </c>
      <c r="G3724" t="s">
        <v>3434</v>
      </c>
      <c r="H3724">
        <v>36.596271000000002</v>
      </c>
      <c r="I3724">
        <v>-121.442274</v>
      </c>
      <c r="J3724">
        <v>1</v>
      </c>
      <c r="K3724">
        <v>1</v>
      </c>
      <c r="L3724">
        <v>1</v>
      </c>
      <c r="M3724">
        <v>0</v>
      </c>
      <c r="N3724" t="str">
        <f>VLOOKUP(O3724:O10755,'VLOOKUP Ranges'!$A$9:$B$12,2,TRUE)</f>
        <v>29-55</v>
      </c>
      <c r="O3724">
        <v>29</v>
      </c>
      <c r="P3724">
        <v>1</v>
      </c>
      <c r="Q3724" t="s">
        <v>44</v>
      </c>
      <c r="R3724" t="s">
        <v>45</v>
      </c>
      <c r="S3724" t="s">
        <v>44</v>
      </c>
      <c r="T3724" t="s">
        <v>45</v>
      </c>
      <c r="U3724" t="s">
        <v>44</v>
      </c>
      <c r="V3724" t="s">
        <v>44</v>
      </c>
      <c r="W3724" t="s">
        <v>45</v>
      </c>
      <c r="X3724">
        <v>0</v>
      </c>
      <c r="Y3724" t="str">
        <f>VLOOKUP(Z3724:Z10755,'VLOOKUP Ranges'!$A$2:$B$5,2,TRUE)</f>
        <v>89-118</v>
      </c>
      <c r="Z3724">
        <v>90.1</v>
      </c>
      <c r="AA3724">
        <v>2656.7</v>
      </c>
      <c r="AB3724" t="s">
        <v>44</v>
      </c>
      <c r="AC3724">
        <v>0</v>
      </c>
      <c r="AD3724">
        <v>55</v>
      </c>
      <c r="AE3724">
        <v>3553</v>
      </c>
      <c r="AG3724" t="b">
        <v>1</v>
      </c>
      <c r="AH3724" t="b">
        <v>0</v>
      </c>
      <c r="AI3724" t="b">
        <v>1</v>
      </c>
      <c r="AJ3724" t="b">
        <v>0</v>
      </c>
      <c r="AK3724" t="b">
        <v>0</v>
      </c>
      <c r="AL3724" t="b">
        <v>0</v>
      </c>
      <c r="AM3724" t="b">
        <v>0</v>
      </c>
      <c r="AN3724">
        <v>91.610344827586204</v>
      </c>
      <c r="AO3724">
        <f t="shared" si="58"/>
        <v>91</v>
      </c>
      <c r="AP3724" t="b">
        <v>1</v>
      </c>
    </row>
    <row r="3725" spans="1:42" x14ac:dyDescent="0.25">
      <c r="A3725" t="s">
        <v>6567</v>
      </c>
      <c r="B3725">
        <v>1</v>
      </c>
      <c r="C3725" t="s">
        <v>40</v>
      </c>
      <c r="D3725" t="s">
        <v>41</v>
      </c>
      <c r="E3725" t="s">
        <v>4959</v>
      </c>
      <c r="F3725">
        <v>93926</v>
      </c>
      <c r="G3725" t="s">
        <v>4960</v>
      </c>
      <c r="H3725">
        <v>36.525880000000001</v>
      </c>
      <c r="I3725">
        <v>-121.396719</v>
      </c>
      <c r="J3725">
        <v>0</v>
      </c>
      <c r="K3725">
        <v>0</v>
      </c>
      <c r="L3725">
        <v>1</v>
      </c>
      <c r="M3725">
        <v>0</v>
      </c>
      <c r="N3725" t="str">
        <f>VLOOKUP(O3725:O10756,'VLOOKUP Ranges'!$A$9:$B$12,2,TRUE)</f>
        <v>9-29</v>
      </c>
      <c r="O3725">
        <v>23</v>
      </c>
      <c r="P3725">
        <v>1</v>
      </c>
      <c r="Q3725" t="s">
        <v>44</v>
      </c>
      <c r="R3725" t="s">
        <v>45</v>
      </c>
      <c r="S3725" t="s">
        <v>44</v>
      </c>
      <c r="T3725" t="s">
        <v>45</v>
      </c>
      <c r="U3725" t="s">
        <v>45</v>
      </c>
      <c r="V3725" t="s">
        <v>44</v>
      </c>
      <c r="W3725" t="s">
        <v>45</v>
      </c>
      <c r="X3725">
        <v>1</v>
      </c>
      <c r="Y3725" t="str">
        <f>VLOOKUP(Z3725:Z10756,'VLOOKUP Ranges'!$A$2:$B$5,2,TRUE)</f>
        <v>35-70</v>
      </c>
      <c r="Z3725">
        <v>68.75</v>
      </c>
      <c r="AA3725">
        <v>1689.45</v>
      </c>
      <c r="AB3725" t="s">
        <v>44</v>
      </c>
      <c r="AC3725">
        <v>0</v>
      </c>
      <c r="AD3725">
        <v>34</v>
      </c>
      <c r="AE3725">
        <v>3519</v>
      </c>
      <c r="AG3725" t="b">
        <v>1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  <c r="AM3725" t="b">
        <v>0</v>
      </c>
      <c r="AN3725">
        <v>73.454347826086902</v>
      </c>
      <c r="AO3725">
        <f t="shared" si="58"/>
        <v>69</v>
      </c>
      <c r="AP3725" t="b">
        <v>1</v>
      </c>
    </row>
    <row r="3726" spans="1:42" x14ac:dyDescent="0.25">
      <c r="A3726" t="s">
        <v>6568</v>
      </c>
      <c r="B3726">
        <v>1</v>
      </c>
      <c r="C3726" t="s">
        <v>40</v>
      </c>
      <c r="D3726" t="s">
        <v>41</v>
      </c>
      <c r="E3726" t="s">
        <v>3436</v>
      </c>
      <c r="F3726">
        <v>93927</v>
      </c>
      <c r="G3726" t="s">
        <v>3437</v>
      </c>
      <c r="H3726">
        <v>36.248708000000001</v>
      </c>
      <c r="I3726">
        <v>-121.386617</v>
      </c>
      <c r="J3726">
        <v>1</v>
      </c>
      <c r="K3726">
        <v>0</v>
      </c>
      <c r="L3726">
        <v>1</v>
      </c>
      <c r="M3726">
        <v>1</v>
      </c>
      <c r="N3726" t="str">
        <f>VLOOKUP(O3726:O10757,'VLOOKUP Ranges'!$A$9:$B$12,2,TRUE)</f>
        <v>29-55</v>
      </c>
      <c r="O3726">
        <v>52</v>
      </c>
      <c r="P3726">
        <v>1</v>
      </c>
      <c r="Q3726" t="s">
        <v>44</v>
      </c>
      <c r="R3726" t="s">
        <v>66</v>
      </c>
      <c r="S3726" t="s">
        <v>66</v>
      </c>
      <c r="T3726" t="s">
        <v>66</v>
      </c>
      <c r="U3726" t="s">
        <v>66</v>
      </c>
      <c r="V3726" t="s">
        <v>66</v>
      </c>
      <c r="W3726" t="s">
        <v>66</v>
      </c>
      <c r="X3726">
        <v>0</v>
      </c>
      <c r="Y3726" t="str">
        <f>VLOOKUP(Z3726:Z10757,'VLOOKUP Ranges'!$A$2:$B$5,2,TRUE)</f>
        <v>18-35</v>
      </c>
      <c r="Z3726">
        <v>19.2</v>
      </c>
      <c r="AA3726">
        <v>1054.75</v>
      </c>
      <c r="AB3726" t="s">
        <v>44</v>
      </c>
      <c r="AC3726">
        <v>0</v>
      </c>
      <c r="AD3726">
        <v>78</v>
      </c>
      <c r="AE3726">
        <v>4203</v>
      </c>
      <c r="AG3726" t="b">
        <v>0</v>
      </c>
      <c r="AH3726" t="b">
        <v>1</v>
      </c>
      <c r="AI3726" t="b">
        <v>0</v>
      </c>
      <c r="AJ3726" t="b">
        <v>1</v>
      </c>
      <c r="AK3726" t="b">
        <v>0</v>
      </c>
      <c r="AL3726" t="b">
        <v>0</v>
      </c>
      <c r="AM3726" t="b">
        <v>1</v>
      </c>
      <c r="AN3726">
        <v>20.283653846153801</v>
      </c>
      <c r="AO3726">
        <f t="shared" si="58"/>
        <v>20</v>
      </c>
      <c r="AP3726" t="b">
        <v>0</v>
      </c>
    </row>
    <row r="3727" spans="1:42" x14ac:dyDescent="0.25">
      <c r="A3727" t="s">
        <v>6569</v>
      </c>
      <c r="B3727">
        <v>1</v>
      </c>
      <c r="C3727" t="s">
        <v>40</v>
      </c>
      <c r="D3727" t="s">
        <v>41</v>
      </c>
      <c r="E3727" t="s">
        <v>661</v>
      </c>
      <c r="F3727">
        <v>93930</v>
      </c>
      <c r="G3727" t="s">
        <v>662</v>
      </c>
      <c r="H3727">
        <v>36.220761000000003</v>
      </c>
      <c r="I3727">
        <v>-120.980777</v>
      </c>
      <c r="J3727">
        <v>0</v>
      </c>
      <c r="K3727">
        <v>0</v>
      </c>
      <c r="L3727">
        <v>0</v>
      </c>
      <c r="M3727">
        <v>0</v>
      </c>
      <c r="N3727" t="str">
        <f>VLOOKUP(O3727:O10758,'VLOOKUP Ranges'!$A$9:$B$12,2,TRUE)</f>
        <v>55-77</v>
      </c>
      <c r="O3727">
        <v>64</v>
      </c>
      <c r="P3727">
        <v>1</v>
      </c>
      <c r="Q3727" t="s">
        <v>45</v>
      </c>
      <c r="R3727" t="s">
        <v>45</v>
      </c>
      <c r="S3727" t="s">
        <v>45</v>
      </c>
      <c r="T3727" t="s">
        <v>45</v>
      </c>
      <c r="U3727" t="s">
        <v>45</v>
      </c>
      <c r="V3727" t="s">
        <v>45</v>
      </c>
      <c r="W3727" t="s">
        <v>45</v>
      </c>
      <c r="X3727">
        <v>1</v>
      </c>
      <c r="Y3727" t="str">
        <f>VLOOKUP(Z3727:Z10758,'VLOOKUP Ranges'!$A$2:$B$5,2,TRUE)</f>
        <v>89-118</v>
      </c>
      <c r="Z3727">
        <v>115.1</v>
      </c>
      <c r="AA3727">
        <v>7334.05</v>
      </c>
      <c r="AB3727" t="s">
        <v>44</v>
      </c>
      <c r="AC3727">
        <v>0</v>
      </c>
      <c r="AD3727">
        <v>78</v>
      </c>
      <c r="AE3727">
        <v>5213</v>
      </c>
      <c r="AG3727" t="b">
        <v>0</v>
      </c>
      <c r="AH3727" t="b">
        <v>1</v>
      </c>
      <c r="AI3727" t="b">
        <v>1</v>
      </c>
      <c r="AJ3727" t="b">
        <v>0</v>
      </c>
      <c r="AK3727" t="b">
        <v>0</v>
      </c>
      <c r="AL3727" t="b">
        <v>0</v>
      </c>
      <c r="AM3727" t="b">
        <v>0</v>
      </c>
      <c r="AN3727">
        <v>114.59453125</v>
      </c>
      <c r="AO3727">
        <f t="shared" si="58"/>
        <v>116</v>
      </c>
      <c r="AP3727" t="b">
        <v>1</v>
      </c>
    </row>
    <row r="3728" spans="1:42" x14ac:dyDescent="0.25">
      <c r="A3728" t="s">
        <v>6570</v>
      </c>
      <c r="B3728">
        <v>1</v>
      </c>
      <c r="C3728" t="s">
        <v>40</v>
      </c>
      <c r="D3728" t="s">
        <v>41</v>
      </c>
      <c r="E3728" t="s">
        <v>4963</v>
      </c>
      <c r="F3728">
        <v>93940</v>
      </c>
      <c r="G3728" t="s">
        <v>4964</v>
      </c>
      <c r="H3728">
        <v>36.362741</v>
      </c>
      <c r="I3728">
        <v>-121.869685</v>
      </c>
      <c r="J3728">
        <v>1</v>
      </c>
      <c r="K3728">
        <v>0</v>
      </c>
      <c r="L3728">
        <v>0</v>
      </c>
      <c r="M3728">
        <v>0</v>
      </c>
      <c r="N3728" t="str">
        <f>VLOOKUP(O3728:O10759,'VLOOKUP Ranges'!$A$9:$B$12,2,TRUE)</f>
        <v>9-29</v>
      </c>
      <c r="O3728">
        <v>24</v>
      </c>
      <c r="P3728">
        <v>1</v>
      </c>
      <c r="Q3728" t="s">
        <v>45</v>
      </c>
      <c r="R3728" t="s">
        <v>44</v>
      </c>
      <c r="S3728" t="s">
        <v>45</v>
      </c>
      <c r="T3728" t="s">
        <v>44</v>
      </c>
      <c r="U3728" t="s">
        <v>44</v>
      </c>
      <c r="V3728" t="s">
        <v>45</v>
      </c>
      <c r="W3728" t="s">
        <v>45</v>
      </c>
      <c r="X3728">
        <v>1</v>
      </c>
      <c r="Y3728" t="str">
        <f>VLOOKUP(Z3728:Z10759,'VLOOKUP Ranges'!$A$2:$B$5,2,TRUE)</f>
        <v>89-118</v>
      </c>
      <c r="Z3728">
        <v>99.65</v>
      </c>
      <c r="AA3728">
        <v>2404.85</v>
      </c>
      <c r="AB3728" t="s">
        <v>44</v>
      </c>
      <c r="AC3728">
        <v>0</v>
      </c>
      <c r="AD3728">
        <v>47</v>
      </c>
      <c r="AE3728">
        <v>5207</v>
      </c>
      <c r="AG3728" t="b">
        <v>0</v>
      </c>
      <c r="AH3728" t="b">
        <v>0</v>
      </c>
      <c r="AI3728" t="b">
        <v>1</v>
      </c>
      <c r="AJ3728" t="b">
        <v>0</v>
      </c>
      <c r="AK3728" t="b">
        <v>0</v>
      </c>
      <c r="AL3728" t="b">
        <v>0</v>
      </c>
      <c r="AM3728" t="b">
        <v>0</v>
      </c>
      <c r="AN3728">
        <v>100.20208333333299</v>
      </c>
      <c r="AO3728">
        <f t="shared" si="58"/>
        <v>100</v>
      </c>
      <c r="AP3728" t="b">
        <v>0</v>
      </c>
    </row>
    <row r="3729" spans="1:42" x14ac:dyDescent="0.25">
      <c r="A3729" t="s">
        <v>6571</v>
      </c>
      <c r="B3729">
        <v>1</v>
      </c>
      <c r="C3729" t="s">
        <v>40</v>
      </c>
      <c r="D3729" t="s">
        <v>41</v>
      </c>
      <c r="E3729" t="s">
        <v>2665</v>
      </c>
      <c r="F3729">
        <v>93950</v>
      </c>
      <c r="G3729" t="s">
        <v>2666</v>
      </c>
      <c r="H3729">
        <v>36.618336999999997</v>
      </c>
      <c r="I3729">
        <v>-121.926417</v>
      </c>
      <c r="J3729">
        <v>1</v>
      </c>
      <c r="K3729">
        <v>0</v>
      </c>
      <c r="L3729">
        <v>1</v>
      </c>
      <c r="M3729">
        <v>0</v>
      </c>
      <c r="N3729" t="str">
        <f>VLOOKUP(O3729:O10760,'VLOOKUP Ranges'!$A$9:$B$12,2,TRUE)</f>
        <v>1-9</v>
      </c>
      <c r="O3729">
        <v>2</v>
      </c>
      <c r="P3729">
        <v>1</v>
      </c>
      <c r="Q3729" t="s">
        <v>45</v>
      </c>
      <c r="R3729" t="s">
        <v>44</v>
      </c>
      <c r="S3729" t="s">
        <v>44</v>
      </c>
      <c r="T3729" t="s">
        <v>45</v>
      </c>
      <c r="U3729" t="s">
        <v>44</v>
      </c>
      <c r="V3729" t="s">
        <v>45</v>
      </c>
      <c r="W3729" t="s">
        <v>44</v>
      </c>
      <c r="X3729">
        <v>1</v>
      </c>
      <c r="Y3729" t="str">
        <f>VLOOKUP(Z3729:Z10760,'VLOOKUP Ranges'!$A$2:$B$5,2,TRUE)</f>
        <v>89-118</v>
      </c>
      <c r="Z3729">
        <v>91.45</v>
      </c>
      <c r="AA3729">
        <v>171.45</v>
      </c>
      <c r="AB3729" t="s">
        <v>44</v>
      </c>
      <c r="AC3729">
        <v>0</v>
      </c>
      <c r="AD3729">
        <v>32</v>
      </c>
      <c r="AE3729">
        <v>4889</v>
      </c>
      <c r="AG3729" t="b">
        <v>0</v>
      </c>
      <c r="AH3729" t="b">
        <v>0</v>
      </c>
      <c r="AI3729" t="b">
        <v>1</v>
      </c>
      <c r="AJ3729" t="b">
        <v>0</v>
      </c>
      <c r="AK3729" t="b">
        <v>0</v>
      </c>
      <c r="AL3729" t="b">
        <v>1</v>
      </c>
      <c r="AM3729" t="b">
        <v>0</v>
      </c>
      <c r="AN3729">
        <v>85.724999999999994</v>
      </c>
      <c r="AO3729">
        <f t="shared" si="58"/>
        <v>92</v>
      </c>
      <c r="AP3729" t="b">
        <v>0</v>
      </c>
    </row>
    <row r="3730" spans="1:42" x14ac:dyDescent="0.25">
      <c r="A3730" t="s">
        <v>6572</v>
      </c>
      <c r="B3730">
        <v>1</v>
      </c>
      <c r="C3730" t="s">
        <v>40</v>
      </c>
      <c r="D3730" t="s">
        <v>41</v>
      </c>
      <c r="E3730" t="s">
        <v>670</v>
      </c>
      <c r="F3730">
        <v>93953</v>
      </c>
      <c r="G3730" t="s">
        <v>671</v>
      </c>
      <c r="H3730">
        <v>36.587496999999999</v>
      </c>
      <c r="I3730">
        <v>-121.94481500000001</v>
      </c>
      <c r="J3730">
        <v>0</v>
      </c>
      <c r="K3730">
        <v>0</v>
      </c>
      <c r="L3730">
        <v>1</v>
      </c>
      <c r="M3730">
        <v>1</v>
      </c>
      <c r="N3730" t="str">
        <f>VLOOKUP(O3730:O10761,'VLOOKUP Ranges'!$A$9:$B$12,2,TRUE)</f>
        <v>29-55</v>
      </c>
      <c r="O3730">
        <v>34</v>
      </c>
      <c r="P3730">
        <v>1</v>
      </c>
      <c r="Q3730" t="s">
        <v>44</v>
      </c>
      <c r="R3730" t="s">
        <v>45</v>
      </c>
      <c r="S3730" t="s">
        <v>45</v>
      </c>
      <c r="T3730" t="s">
        <v>45</v>
      </c>
      <c r="U3730" t="s">
        <v>45</v>
      </c>
      <c r="V3730" t="s">
        <v>45</v>
      </c>
      <c r="W3730" t="s">
        <v>45</v>
      </c>
      <c r="X3730">
        <v>0</v>
      </c>
      <c r="Y3730" t="str">
        <f>VLOOKUP(Z3730:Z10761,'VLOOKUP Ranges'!$A$2:$B$5,2,TRUE)</f>
        <v>70-89</v>
      </c>
      <c r="Z3730">
        <v>84.75</v>
      </c>
      <c r="AA3730">
        <v>2839.45</v>
      </c>
      <c r="AB3730" t="s">
        <v>44</v>
      </c>
      <c r="AC3730">
        <v>0</v>
      </c>
      <c r="AD3730">
        <v>51</v>
      </c>
      <c r="AE3730">
        <v>2020</v>
      </c>
      <c r="AG3730" t="b">
        <v>0</v>
      </c>
      <c r="AH3730" t="b">
        <v>1</v>
      </c>
      <c r="AI3730" t="b">
        <v>0</v>
      </c>
      <c r="AJ3730" t="b">
        <v>0</v>
      </c>
      <c r="AK3730" t="b">
        <v>0</v>
      </c>
      <c r="AL3730" t="b">
        <v>0</v>
      </c>
      <c r="AM3730" t="b">
        <v>1</v>
      </c>
      <c r="AN3730">
        <v>83.513235294117607</v>
      </c>
      <c r="AO3730">
        <f t="shared" si="58"/>
        <v>85</v>
      </c>
      <c r="AP3730" t="b">
        <v>1</v>
      </c>
    </row>
    <row r="3731" spans="1:42" x14ac:dyDescent="0.25">
      <c r="A3731" t="s">
        <v>6573</v>
      </c>
      <c r="B3731">
        <v>1</v>
      </c>
      <c r="C3731" t="s">
        <v>40</v>
      </c>
      <c r="D3731" t="s">
        <v>41</v>
      </c>
      <c r="E3731" t="s">
        <v>2668</v>
      </c>
      <c r="F3731">
        <v>93955</v>
      </c>
      <c r="G3731" t="s">
        <v>2669</v>
      </c>
      <c r="H3731">
        <v>36.625114000000004</v>
      </c>
      <c r="I3731">
        <v>-121.823565</v>
      </c>
      <c r="J3731">
        <v>1</v>
      </c>
      <c r="K3731">
        <v>0</v>
      </c>
      <c r="L3731">
        <v>1</v>
      </c>
      <c r="M3731">
        <v>1</v>
      </c>
      <c r="N3731" t="str">
        <f>VLOOKUP(O3731:O10762,'VLOOKUP Ranges'!$A$9:$B$12,2,TRUE)</f>
        <v>29-55</v>
      </c>
      <c r="O3731">
        <v>53</v>
      </c>
      <c r="P3731">
        <v>1</v>
      </c>
      <c r="Q3731" t="s">
        <v>45</v>
      </c>
      <c r="R3731" t="s">
        <v>44</v>
      </c>
      <c r="S3731" t="s">
        <v>44</v>
      </c>
      <c r="T3731" t="s">
        <v>45</v>
      </c>
      <c r="U3731" t="s">
        <v>45</v>
      </c>
      <c r="V3731" t="s">
        <v>45</v>
      </c>
      <c r="W3731" t="s">
        <v>45</v>
      </c>
      <c r="X3731">
        <v>1</v>
      </c>
      <c r="Y3731" t="str">
        <f>VLOOKUP(Z3731:Z10762,'VLOOKUP Ranges'!$A$2:$B$5,2,TRUE)</f>
        <v>70-89</v>
      </c>
      <c r="Z3731">
        <v>78.75</v>
      </c>
      <c r="AA3731">
        <v>3942.45</v>
      </c>
      <c r="AB3731" t="s">
        <v>44</v>
      </c>
      <c r="AC3731">
        <v>0</v>
      </c>
      <c r="AD3731">
        <v>73</v>
      </c>
      <c r="AE3731">
        <v>5052</v>
      </c>
      <c r="AG3731" t="b">
        <v>1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  <c r="AM3731" t="b">
        <v>1</v>
      </c>
      <c r="AN3731">
        <v>74.385849056603703</v>
      </c>
      <c r="AO3731">
        <f t="shared" si="58"/>
        <v>79</v>
      </c>
      <c r="AP3731" t="b">
        <v>0</v>
      </c>
    </row>
    <row r="3732" spans="1:42" x14ac:dyDescent="0.25">
      <c r="A3732" t="s">
        <v>6574</v>
      </c>
      <c r="B3732">
        <v>1</v>
      </c>
      <c r="C3732" t="s">
        <v>40</v>
      </c>
      <c r="D3732" t="s">
        <v>41</v>
      </c>
      <c r="E3732" t="s">
        <v>4969</v>
      </c>
      <c r="F3732">
        <v>93960</v>
      </c>
      <c r="G3732" t="s">
        <v>4970</v>
      </c>
      <c r="H3732">
        <v>36.414216000000003</v>
      </c>
      <c r="I3732">
        <v>-121.360597</v>
      </c>
      <c r="J3732">
        <v>0</v>
      </c>
      <c r="K3732">
        <v>0</v>
      </c>
      <c r="L3732">
        <v>1</v>
      </c>
      <c r="M3732">
        <v>1</v>
      </c>
      <c r="N3732" t="str">
        <f>VLOOKUP(O3732:O10763,'VLOOKUP Ranges'!$A$9:$B$12,2,TRUE)</f>
        <v>29-55</v>
      </c>
      <c r="O3732">
        <v>47</v>
      </c>
      <c r="P3732">
        <v>1</v>
      </c>
      <c r="Q3732" t="s">
        <v>44</v>
      </c>
      <c r="R3732" t="s">
        <v>66</v>
      </c>
      <c r="S3732" t="s">
        <v>66</v>
      </c>
      <c r="T3732" t="s">
        <v>66</v>
      </c>
      <c r="U3732" t="s">
        <v>66</v>
      </c>
      <c r="V3732" t="s">
        <v>66</v>
      </c>
      <c r="W3732" t="s">
        <v>66</v>
      </c>
      <c r="X3732">
        <v>0</v>
      </c>
      <c r="Y3732" t="str">
        <f>VLOOKUP(Z3732:Z10763,'VLOOKUP Ranges'!$A$2:$B$5,2,TRUE)</f>
        <v>18-35</v>
      </c>
      <c r="Z3732">
        <v>20.25</v>
      </c>
      <c r="AA3732">
        <v>873.4</v>
      </c>
      <c r="AB3732" t="s">
        <v>44</v>
      </c>
      <c r="AC3732">
        <v>0</v>
      </c>
      <c r="AD3732">
        <v>38</v>
      </c>
      <c r="AE3732">
        <v>2070</v>
      </c>
      <c r="AG3732" t="b">
        <v>0</v>
      </c>
      <c r="AH3732" t="b">
        <v>1</v>
      </c>
      <c r="AI3732" t="b">
        <v>0</v>
      </c>
      <c r="AJ3732" t="b">
        <v>1</v>
      </c>
      <c r="AK3732" t="b">
        <v>1</v>
      </c>
      <c r="AL3732" t="b">
        <v>0</v>
      </c>
      <c r="AM3732" t="b">
        <v>0</v>
      </c>
      <c r="AN3732">
        <v>18.582978723404199</v>
      </c>
      <c r="AO3732">
        <f t="shared" si="58"/>
        <v>21</v>
      </c>
      <c r="AP3732" t="b">
        <v>0</v>
      </c>
    </row>
    <row r="3733" spans="1:42" x14ac:dyDescent="0.25">
      <c r="A3733" t="s">
        <v>6575</v>
      </c>
      <c r="B3733">
        <v>1</v>
      </c>
      <c r="C3733" t="s">
        <v>40</v>
      </c>
      <c r="D3733" t="s">
        <v>41</v>
      </c>
      <c r="E3733" t="s">
        <v>4972</v>
      </c>
      <c r="F3733">
        <v>93962</v>
      </c>
      <c r="G3733" t="s">
        <v>4973</v>
      </c>
      <c r="H3733">
        <v>36.624640999999997</v>
      </c>
      <c r="I3733">
        <v>-121.647195</v>
      </c>
      <c r="J3733">
        <v>1</v>
      </c>
      <c r="K3733">
        <v>0</v>
      </c>
      <c r="L3733">
        <v>0</v>
      </c>
      <c r="M3733">
        <v>1</v>
      </c>
      <c r="N3733" t="str">
        <f>VLOOKUP(O3733:O10764,'VLOOKUP Ranges'!$A$9:$B$12,2,TRUE)</f>
        <v>55-77</v>
      </c>
      <c r="O3733">
        <v>72</v>
      </c>
      <c r="P3733">
        <v>1</v>
      </c>
      <c r="Q3733" t="s">
        <v>44</v>
      </c>
      <c r="R3733" t="s">
        <v>66</v>
      </c>
      <c r="S3733" t="s">
        <v>66</v>
      </c>
      <c r="T3733" t="s">
        <v>66</v>
      </c>
      <c r="U3733" t="s">
        <v>66</v>
      </c>
      <c r="V3733" t="s">
        <v>66</v>
      </c>
      <c r="W3733" t="s">
        <v>66</v>
      </c>
      <c r="X3733">
        <v>0</v>
      </c>
      <c r="Y3733" t="str">
        <f>VLOOKUP(Z3733:Z10764,'VLOOKUP Ranges'!$A$2:$B$5,2,TRUE)</f>
        <v>18-35</v>
      </c>
      <c r="Z3733">
        <v>19.899999999999999</v>
      </c>
      <c r="AA3733">
        <v>1529.65</v>
      </c>
      <c r="AB3733" t="s">
        <v>44</v>
      </c>
      <c r="AC3733">
        <v>0</v>
      </c>
      <c r="AD3733">
        <v>72</v>
      </c>
      <c r="AE3733">
        <v>5730</v>
      </c>
      <c r="AG3733" t="b">
        <v>0</v>
      </c>
      <c r="AH3733" t="b">
        <v>1</v>
      </c>
      <c r="AI3733" t="b">
        <v>0</v>
      </c>
      <c r="AJ3733" t="b">
        <v>1</v>
      </c>
      <c r="AK3733" t="b">
        <v>1</v>
      </c>
      <c r="AL3733" t="b">
        <v>0</v>
      </c>
      <c r="AM3733" t="b">
        <v>0</v>
      </c>
      <c r="AN3733">
        <v>21.2451388888888</v>
      </c>
      <c r="AO3733">
        <f t="shared" si="58"/>
        <v>20</v>
      </c>
      <c r="AP3733" t="b">
        <v>0</v>
      </c>
    </row>
    <row r="3734" spans="1:42" x14ac:dyDescent="0.25">
      <c r="A3734" t="s">
        <v>6576</v>
      </c>
      <c r="B3734">
        <v>1</v>
      </c>
      <c r="C3734" t="s">
        <v>40</v>
      </c>
      <c r="D3734" t="s">
        <v>41</v>
      </c>
      <c r="E3734" t="s">
        <v>673</v>
      </c>
      <c r="F3734">
        <v>94002</v>
      </c>
      <c r="G3734" t="s">
        <v>674</v>
      </c>
      <c r="H3734">
        <v>37.509366</v>
      </c>
      <c r="I3734">
        <v>-122.30613200000001</v>
      </c>
      <c r="J3734">
        <v>1</v>
      </c>
      <c r="K3734">
        <v>0</v>
      </c>
      <c r="L3734">
        <v>1</v>
      </c>
      <c r="M3734">
        <v>1</v>
      </c>
      <c r="N3734" t="str">
        <f>VLOOKUP(O3734:O10765,'VLOOKUP Ranges'!$A$9:$B$12,2,TRUE)</f>
        <v>55-77</v>
      </c>
      <c r="O3734">
        <v>72</v>
      </c>
      <c r="P3734">
        <v>1</v>
      </c>
      <c r="Q3734" t="s">
        <v>45</v>
      </c>
      <c r="R3734" t="s">
        <v>45</v>
      </c>
      <c r="S3734" t="s">
        <v>45</v>
      </c>
      <c r="T3734" t="s">
        <v>44</v>
      </c>
      <c r="U3734" t="s">
        <v>45</v>
      </c>
      <c r="V3734" t="s">
        <v>44</v>
      </c>
      <c r="W3734" t="s">
        <v>45</v>
      </c>
      <c r="X3734">
        <v>1</v>
      </c>
      <c r="Y3734" t="str">
        <f>VLOOKUP(Z3734:Z10765,'VLOOKUP Ranges'!$A$2:$B$5,2,TRUE)</f>
        <v>89-118</v>
      </c>
      <c r="Z3734">
        <v>97.75</v>
      </c>
      <c r="AA3734">
        <v>6991.6</v>
      </c>
      <c r="AB3734" t="s">
        <v>44</v>
      </c>
      <c r="AC3734">
        <v>0</v>
      </c>
      <c r="AD3734">
        <v>46</v>
      </c>
      <c r="AE3734">
        <v>4054</v>
      </c>
      <c r="AG3734" t="b">
        <v>0</v>
      </c>
      <c r="AH3734" t="b">
        <v>1</v>
      </c>
      <c r="AI3734" t="b">
        <v>1</v>
      </c>
      <c r="AJ3734" t="b">
        <v>0</v>
      </c>
      <c r="AK3734" t="b">
        <v>1</v>
      </c>
      <c r="AL3734" t="b">
        <v>0</v>
      </c>
      <c r="AM3734" t="b">
        <v>0</v>
      </c>
      <c r="AN3734">
        <v>97.105555555555497</v>
      </c>
      <c r="AO3734">
        <f t="shared" si="58"/>
        <v>98</v>
      </c>
      <c r="AP3734" t="b">
        <v>1</v>
      </c>
    </row>
    <row r="3735" spans="1:42" x14ac:dyDescent="0.25">
      <c r="A3735" t="s">
        <v>6577</v>
      </c>
      <c r="B3735">
        <v>1</v>
      </c>
      <c r="C3735" t="s">
        <v>40</v>
      </c>
      <c r="D3735" t="s">
        <v>41</v>
      </c>
      <c r="E3735" t="s">
        <v>2672</v>
      </c>
      <c r="F3735">
        <v>94019</v>
      </c>
      <c r="G3735" t="s">
        <v>2673</v>
      </c>
      <c r="H3735">
        <v>37.455669999999998</v>
      </c>
      <c r="I3735">
        <v>-122.40799199999999</v>
      </c>
      <c r="J3735">
        <v>0</v>
      </c>
      <c r="K3735">
        <v>0</v>
      </c>
      <c r="L3735">
        <v>0</v>
      </c>
      <c r="M3735">
        <v>0</v>
      </c>
      <c r="N3735" t="str">
        <f>VLOOKUP(O3735:O10766,'VLOOKUP Ranges'!$A$9:$B$12,2,TRUE)</f>
        <v>1-9</v>
      </c>
      <c r="O3735">
        <v>7</v>
      </c>
      <c r="P3735">
        <v>1</v>
      </c>
      <c r="Q3735" t="s">
        <v>44</v>
      </c>
      <c r="R3735" t="s">
        <v>44</v>
      </c>
      <c r="S3735" t="s">
        <v>44</v>
      </c>
      <c r="T3735" t="s">
        <v>45</v>
      </c>
      <c r="U3735" t="s">
        <v>45</v>
      </c>
      <c r="V3735" t="s">
        <v>45</v>
      </c>
      <c r="W3735" t="s">
        <v>45</v>
      </c>
      <c r="X3735">
        <v>1</v>
      </c>
      <c r="Y3735" t="str">
        <f>VLOOKUP(Z3735:Z10766,'VLOOKUP Ranges'!$A$2:$B$5,2,TRUE)</f>
        <v>89-118</v>
      </c>
      <c r="Z3735">
        <v>100.4</v>
      </c>
      <c r="AA3735">
        <v>715</v>
      </c>
      <c r="AB3735" t="s">
        <v>44</v>
      </c>
      <c r="AC3735">
        <v>0</v>
      </c>
      <c r="AD3735">
        <v>56</v>
      </c>
      <c r="AE3735">
        <v>5041</v>
      </c>
      <c r="AG3735" t="b">
        <v>0</v>
      </c>
      <c r="AH3735" t="b">
        <v>0</v>
      </c>
      <c r="AI3735" t="b">
        <v>1</v>
      </c>
      <c r="AJ3735" t="b">
        <v>0</v>
      </c>
      <c r="AK3735" t="b">
        <v>0</v>
      </c>
      <c r="AL3735" t="b">
        <v>1</v>
      </c>
      <c r="AM3735" t="b">
        <v>0</v>
      </c>
      <c r="AN3735">
        <v>102.142857142857</v>
      </c>
      <c r="AO3735">
        <f t="shared" si="58"/>
        <v>101</v>
      </c>
      <c r="AP3735" t="b">
        <v>0</v>
      </c>
    </row>
    <row r="3736" spans="1:42" x14ac:dyDescent="0.25">
      <c r="A3736" t="s">
        <v>6578</v>
      </c>
      <c r="B3736">
        <v>1</v>
      </c>
      <c r="C3736" t="s">
        <v>40</v>
      </c>
      <c r="D3736" t="s">
        <v>41</v>
      </c>
      <c r="E3736" t="s">
        <v>4979</v>
      </c>
      <c r="F3736">
        <v>94020</v>
      </c>
      <c r="G3736" t="s">
        <v>4980</v>
      </c>
      <c r="H3736">
        <v>37.285677</v>
      </c>
      <c r="I3736">
        <v>-122.224165</v>
      </c>
      <c r="J3736">
        <v>0</v>
      </c>
      <c r="K3736">
        <v>0</v>
      </c>
      <c r="L3736">
        <v>1</v>
      </c>
      <c r="M3736">
        <v>0</v>
      </c>
      <c r="N3736" t="str">
        <f>VLOOKUP(O3736:O10767,'VLOOKUP Ranges'!$A$9:$B$12,2,TRUE)</f>
        <v>55-77</v>
      </c>
      <c r="O3736">
        <v>71</v>
      </c>
      <c r="P3736">
        <v>1</v>
      </c>
      <c r="Q3736" t="s">
        <v>45</v>
      </c>
      <c r="R3736" t="s">
        <v>66</v>
      </c>
      <c r="S3736" t="s">
        <v>66</v>
      </c>
      <c r="T3736" t="s">
        <v>66</v>
      </c>
      <c r="U3736" t="s">
        <v>66</v>
      </c>
      <c r="V3736" t="s">
        <v>66</v>
      </c>
      <c r="W3736" t="s">
        <v>66</v>
      </c>
      <c r="X3736">
        <v>1</v>
      </c>
      <c r="Y3736" t="str">
        <f>VLOOKUP(Z3736:Z10767,'VLOOKUP Ranges'!$A$2:$B$5,2,TRUE)</f>
        <v>18-35</v>
      </c>
      <c r="Z3736">
        <v>24.45</v>
      </c>
      <c r="AA3736">
        <v>1681.6</v>
      </c>
      <c r="AB3736" t="s">
        <v>44</v>
      </c>
      <c r="AC3736">
        <v>0</v>
      </c>
      <c r="AD3736">
        <v>77</v>
      </c>
      <c r="AE3736">
        <v>4742</v>
      </c>
      <c r="AG3736" t="b">
        <v>0</v>
      </c>
      <c r="AH3736" t="b">
        <v>1</v>
      </c>
      <c r="AI3736" t="b">
        <v>0</v>
      </c>
      <c r="AJ3736" t="b">
        <v>1</v>
      </c>
      <c r="AK3736" t="b">
        <v>1</v>
      </c>
      <c r="AL3736" t="b">
        <v>0</v>
      </c>
      <c r="AM3736" t="b">
        <v>0</v>
      </c>
      <c r="AN3736">
        <v>23.6845070422535</v>
      </c>
      <c r="AO3736">
        <f t="shared" si="58"/>
        <v>25</v>
      </c>
      <c r="AP3736" t="b">
        <v>0</v>
      </c>
    </row>
    <row r="3737" spans="1:42" x14ac:dyDescent="0.25">
      <c r="A3737" t="s">
        <v>6579</v>
      </c>
      <c r="B3737">
        <v>1</v>
      </c>
      <c r="C3737" t="s">
        <v>40</v>
      </c>
      <c r="D3737" t="s">
        <v>41</v>
      </c>
      <c r="E3737" t="s">
        <v>679</v>
      </c>
      <c r="F3737">
        <v>94021</v>
      </c>
      <c r="G3737" t="s">
        <v>680</v>
      </c>
      <c r="H3737">
        <v>37.266387999999999</v>
      </c>
      <c r="I3737">
        <v>-122.26308</v>
      </c>
      <c r="J3737">
        <v>0</v>
      </c>
      <c r="K3737">
        <v>1</v>
      </c>
      <c r="L3737">
        <v>0</v>
      </c>
      <c r="M3737">
        <v>0</v>
      </c>
      <c r="N3737" t="str">
        <f>VLOOKUP(O3737:O10768,'VLOOKUP Ranges'!$A$9:$B$12,2,TRUE)</f>
        <v>29-55</v>
      </c>
      <c r="O3737">
        <v>41</v>
      </c>
      <c r="P3737">
        <v>1</v>
      </c>
      <c r="Q3737" t="s">
        <v>44</v>
      </c>
      <c r="R3737" t="s">
        <v>44</v>
      </c>
      <c r="S3737" t="s">
        <v>44</v>
      </c>
      <c r="T3737" t="s">
        <v>45</v>
      </c>
      <c r="U3737" t="s">
        <v>45</v>
      </c>
      <c r="V3737" t="s">
        <v>45</v>
      </c>
      <c r="W3737" t="s">
        <v>45</v>
      </c>
      <c r="X3737">
        <v>1</v>
      </c>
      <c r="Y3737" t="str">
        <f>VLOOKUP(Z3737:Z10768,'VLOOKUP Ranges'!$A$2:$B$5,2,TRUE)</f>
        <v>89-118</v>
      </c>
      <c r="Z3737">
        <v>101.1</v>
      </c>
      <c r="AA3737">
        <v>4016.2</v>
      </c>
      <c r="AB3737" t="s">
        <v>44</v>
      </c>
      <c r="AC3737">
        <v>0</v>
      </c>
      <c r="AD3737">
        <v>38</v>
      </c>
      <c r="AE3737">
        <v>2227</v>
      </c>
      <c r="AG3737" t="b">
        <v>1</v>
      </c>
      <c r="AH3737" t="b">
        <v>0</v>
      </c>
      <c r="AI3737" t="b">
        <v>1</v>
      </c>
      <c r="AJ3737" t="b">
        <v>0</v>
      </c>
      <c r="AK3737" t="b">
        <v>0</v>
      </c>
      <c r="AL3737" t="b">
        <v>0</v>
      </c>
      <c r="AM3737" t="b">
        <v>0</v>
      </c>
      <c r="AN3737">
        <v>97.956097560975607</v>
      </c>
      <c r="AO3737">
        <f t="shared" si="58"/>
        <v>102</v>
      </c>
      <c r="AP3737" t="b">
        <v>0</v>
      </c>
    </row>
    <row r="3738" spans="1:42" x14ac:dyDescent="0.25">
      <c r="A3738" t="s">
        <v>6580</v>
      </c>
      <c r="B3738">
        <v>1</v>
      </c>
      <c r="C3738" t="s">
        <v>40</v>
      </c>
      <c r="D3738" t="s">
        <v>41</v>
      </c>
      <c r="E3738" t="s">
        <v>682</v>
      </c>
      <c r="F3738">
        <v>94022</v>
      </c>
      <c r="G3738" t="s">
        <v>4982</v>
      </c>
      <c r="H3738">
        <v>37.349545999999997</v>
      </c>
      <c r="I3738">
        <v>-122.134356</v>
      </c>
      <c r="J3738">
        <v>1</v>
      </c>
      <c r="K3738">
        <v>0</v>
      </c>
      <c r="L3738">
        <v>1</v>
      </c>
      <c r="M3738">
        <v>1</v>
      </c>
      <c r="N3738" t="str">
        <f>VLOOKUP(O3738:O10769,'VLOOKUP Ranges'!$A$9:$B$12,2,TRUE)</f>
        <v>55-77</v>
      </c>
      <c r="O3738">
        <v>67</v>
      </c>
      <c r="P3738">
        <v>0</v>
      </c>
      <c r="Q3738" t="s">
        <v>62</v>
      </c>
      <c r="R3738" t="s">
        <v>45</v>
      </c>
      <c r="S3738" t="s">
        <v>44</v>
      </c>
      <c r="T3738" t="s">
        <v>44</v>
      </c>
      <c r="U3738" t="s">
        <v>44</v>
      </c>
      <c r="V3738" t="s">
        <v>45</v>
      </c>
      <c r="W3738" t="s">
        <v>45</v>
      </c>
      <c r="X3738">
        <v>0</v>
      </c>
      <c r="Y3738" t="str">
        <f>VLOOKUP(Z3738:Z10769,'VLOOKUP Ranges'!$A$2:$B$5,2,TRUE)</f>
        <v>35-70</v>
      </c>
      <c r="Z3738">
        <v>50.9</v>
      </c>
      <c r="AA3738">
        <v>3281.65</v>
      </c>
      <c r="AB3738" t="s">
        <v>44</v>
      </c>
      <c r="AC3738">
        <v>0</v>
      </c>
      <c r="AD3738">
        <v>62</v>
      </c>
      <c r="AE3738">
        <v>5281</v>
      </c>
      <c r="AG3738" t="b">
        <v>0</v>
      </c>
      <c r="AH3738" t="b">
        <v>1</v>
      </c>
      <c r="AI3738" t="b">
        <v>0</v>
      </c>
      <c r="AJ3738" t="b">
        <v>0</v>
      </c>
      <c r="AK3738" t="b">
        <v>1</v>
      </c>
      <c r="AL3738" t="b">
        <v>0</v>
      </c>
      <c r="AM3738" t="b">
        <v>0</v>
      </c>
      <c r="AN3738">
        <v>48.979850746268603</v>
      </c>
      <c r="AO3738">
        <f t="shared" si="58"/>
        <v>51</v>
      </c>
      <c r="AP3738" t="b">
        <v>0</v>
      </c>
    </row>
    <row r="3739" spans="1:42" x14ac:dyDescent="0.25">
      <c r="A3739" t="s">
        <v>6581</v>
      </c>
      <c r="B3739">
        <v>1</v>
      </c>
      <c r="C3739" t="s">
        <v>40</v>
      </c>
      <c r="D3739" t="s">
        <v>41</v>
      </c>
      <c r="E3739" t="s">
        <v>682</v>
      </c>
      <c r="F3739">
        <v>94024</v>
      </c>
      <c r="G3739" t="s">
        <v>683</v>
      </c>
      <c r="H3739">
        <v>37.352910999999999</v>
      </c>
      <c r="I3739">
        <v>-122.093002</v>
      </c>
      <c r="J3739">
        <v>1</v>
      </c>
      <c r="K3739">
        <v>0</v>
      </c>
      <c r="L3739">
        <v>1</v>
      </c>
      <c r="M3739">
        <v>0</v>
      </c>
      <c r="N3739" t="str">
        <f>VLOOKUP(O3739:O10770,'VLOOKUP Ranges'!$A$9:$B$12,2,TRUE)</f>
        <v>55-77</v>
      </c>
      <c r="O3739">
        <v>69</v>
      </c>
      <c r="P3739">
        <v>1</v>
      </c>
      <c r="Q3739" t="s">
        <v>45</v>
      </c>
      <c r="R3739" t="s">
        <v>45</v>
      </c>
      <c r="S3739" t="s">
        <v>45</v>
      </c>
      <c r="T3739" t="s">
        <v>45</v>
      </c>
      <c r="U3739" t="s">
        <v>45</v>
      </c>
      <c r="V3739" t="s">
        <v>44</v>
      </c>
      <c r="W3739" t="s">
        <v>45</v>
      </c>
      <c r="X3739">
        <v>1</v>
      </c>
      <c r="Y3739" t="str">
        <f>VLOOKUP(Z3739:Z10770,'VLOOKUP Ranges'!$A$2:$B$5,2,TRUE)</f>
        <v>89-118</v>
      </c>
      <c r="Z3739">
        <v>107.2</v>
      </c>
      <c r="AA3739">
        <v>7317.1</v>
      </c>
      <c r="AB3739" t="s">
        <v>44</v>
      </c>
      <c r="AC3739">
        <v>0</v>
      </c>
      <c r="AD3739">
        <v>51</v>
      </c>
      <c r="AE3739">
        <v>5935</v>
      </c>
      <c r="AG3739" t="b">
        <v>1</v>
      </c>
      <c r="AH3739" t="b">
        <v>0</v>
      </c>
      <c r="AI3739" t="b">
        <v>1</v>
      </c>
      <c r="AJ3739" t="b">
        <v>0</v>
      </c>
      <c r="AK3739" t="b">
        <v>1</v>
      </c>
      <c r="AL3739" t="b">
        <v>0</v>
      </c>
      <c r="AM3739" t="b">
        <v>0</v>
      </c>
      <c r="AN3739">
        <v>106.044927536231</v>
      </c>
      <c r="AO3739">
        <f t="shared" si="58"/>
        <v>108</v>
      </c>
      <c r="AP3739" t="b">
        <v>1</v>
      </c>
    </row>
    <row r="3740" spans="1:42" x14ac:dyDescent="0.25">
      <c r="A3740" t="s">
        <v>6582</v>
      </c>
      <c r="B3740">
        <v>1</v>
      </c>
      <c r="C3740" t="s">
        <v>40</v>
      </c>
      <c r="D3740" t="s">
        <v>41</v>
      </c>
      <c r="E3740" t="s">
        <v>4984</v>
      </c>
      <c r="F3740">
        <v>94025</v>
      </c>
      <c r="G3740" t="s">
        <v>4985</v>
      </c>
      <c r="H3740">
        <v>37.449551</v>
      </c>
      <c r="I3740">
        <v>-122.183762</v>
      </c>
      <c r="J3740">
        <v>0</v>
      </c>
      <c r="K3740">
        <v>1</v>
      </c>
      <c r="L3740">
        <v>1</v>
      </c>
      <c r="M3740">
        <v>0</v>
      </c>
      <c r="N3740" t="str">
        <f>VLOOKUP(O3740:O10771,'VLOOKUP Ranges'!$A$9:$B$12,2,TRUE)</f>
        <v>55-77</v>
      </c>
      <c r="O3740">
        <v>70</v>
      </c>
      <c r="P3740">
        <v>1</v>
      </c>
      <c r="Q3740" t="s">
        <v>45</v>
      </c>
      <c r="R3740" t="s">
        <v>45</v>
      </c>
      <c r="S3740" t="s">
        <v>45</v>
      </c>
      <c r="T3740" t="s">
        <v>45</v>
      </c>
      <c r="U3740" t="s">
        <v>45</v>
      </c>
      <c r="V3740" t="s">
        <v>45</v>
      </c>
      <c r="W3740" t="s">
        <v>45</v>
      </c>
      <c r="X3740">
        <v>1</v>
      </c>
      <c r="Y3740" t="str">
        <f>VLOOKUP(Z3740:Z10771,'VLOOKUP Ranges'!$A$2:$B$5,2,TRUE)</f>
        <v>89-118</v>
      </c>
      <c r="Z3740">
        <v>92.2</v>
      </c>
      <c r="AA3740">
        <v>6474.45</v>
      </c>
      <c r="AB3740" t="s">
        <v>44</v>
      </c>
      <c r="AC3740">
        <v>0</v>
      </c>
      <c r="AD3740">
        <v>44</v>
      </c>
      <c r="AE3740">
        <v>5264</v>
      </c>
      <c r="AG3740" t="b">
        <v>0</v>
      </c>
      <c r="AH3740" t="b">
        <v>1</v>
      </c>
      <c r="AI3740" t="b">
        <v>0</v>
      </c>
      <c r="AJ3740" t="b">
        <v>0</v>
      </c>
      <c r="AK3740" t="b">
        <v>0</v>
      </c>
      <c r="AL3740" t="b">
        <v>0</v>
      </c>
      <c r="AM3740" t="b">
        <v>0</v>
      </c>
      <c r="AN3740">
        <v>92.492142857142795</v>
      </c>
      <c r="AO3740">
        <f t="shared" si="58"/>
        <v>93</v>
      </c>
      <c r="AP3740" t="b">
        <v>1</v>
      </c>
    </row>
    <row r="3741" spans="1:42" x14ac:dyDescent="0.25">
      <c r="A3741" t="s">
        <v>6583</v>
      </c>
      <c r="B3741">
        <v>1</v>
      </c>
      <c r="C3741" t="s">
        <v>40</v>
      </c>
      <c r="D3741" t="s">
        <v>41</v>
      </c>
      <c r="E3741" t="s">
        <v>3443</v>
      </c>
      <c r="F3741">
        <v>94028</v>
      </c>
      <c r="G3741" t="s">
        <v>3444</v>
      </c>
      <c r="H3741">
        <v>37.369709</v>
      </c>
      <c r="I3741">
        <v>-122.215844</v>
      </c>
      <c r="J3741">
        <v>1</v>
      </c>
      <c r="K3741">
        <v>0</v>
      </c>
      <c r="L3741">
        <v>0</v>
      </c>
      <c r="M3741">
        <v>0</v>
      </c>
      <c r="N3741" t="str">
        <f>VLOOKUP(O3741:O10772,'VLOOKUP Ranges'!$A$9:$B$12,2,TRUE)</f>
        <v>55-77</v>
      </c>
      <c r="O3741">
        <v>72</v>
      </c>
      <c r="P3741">
        <v>1</v>
      </c>
      <c r="Q3741" t="s">
        <v>45</v>
      </c>
      <c r="R3741" t="s">
        <v>45</v>
      </c>
      <c r="S3741" t="s">
        <v>45</v>
      </c>
      <c r="T3741" t="s">
        <v>45</v>
      </c>
      <c r="U3741" t="s">
        <v>45</v>
      </c>
      <c r="V3741" t="s">
        <v>45</v>
      </c>
      <c r="W3741" t="s">
        <v>45</v>
      </c>
      <c r="X3741">
        <v>0</v>
      </c>
      <c r="Y3741" t="str">
        <f>VLOOKUP(Z3741:Z10772,'VLOOKUP Ranges'!$A$2:$B$5,2,TRUE)</f>
        <v>89-118</v>
      </c>
      <c r="Z3741">
        <v>113.4</v>
      </c>
      <c r="AA3741">
        <v>8164.1</v>
      </c>
      <c r="AB3741" t="s">
        <v>44</v>
      </c>
      <c r="AC3741">
        <v>0</v>
      </c>
      <c r="AD3741">
        <v>56</v>
      </c>
      <c r="AE3741">
        <v>6347</v>
      </c>
      <c r="AG3741" t="b">
        <v>0</v>
      </c>
      <c r="AH3741" t="b">
        <v>1</v>
      </c>
      <c r="AI3741" t="b">
        <v>1</v>
      </c>
      <c r="AJ3741" t="b">
        <v>0</v>
      </c>
      <c r="AK3741" t="b">
        <v>0</v>
      </c>
      <c r="AL3741" t="b">
        <v>0</v>
      </c>
      <c r="AM3741" t="b">
        <v>0</v>
      </c>
      <c r="AN3741">
        <v>113.390277777777</v>
      </c>
      <c r="AO3741">
        <f t="shared" si="58"/>
        <v>114</v>
      </c>
      <c r="AP3741" t="b">
        <v>1</v>
      </c>
    </row>
    <row r="3742" spans="1:42" x14ac:dyDescent="0.25">
      <c r="A3742" t="s">
        <v>6584</v>
      </c>
      <c r="B3742">
        <v>1</v>
      </c>
      <c r="C3742" t="s">
        <v>40</v>
      </c>
      <c r="D3742" t="s">
        <v>41</v>
      </c>
      <c r="E3742" t="s">
        <v>2677</v>
      </c>
      <c r="F3742">
        <v>94030</v>
      </c>
      <c r="G3742" t="s">
        <v>2678</v>
      </c>
      <c r="H3742">
        <v>37.601247999999998</v>
      </c>
      <c r="I3742">
        <v>-122.403099</v>
      </c>
      <c r="J3742">
        <v>1</v>
      </c>
      <c r="K3742">
        <v>0</v>
      </c>
      <c r="L3742">
        <v>1</v>
      </c>
      <c r="M3742">
        <v>1</v>
      </c>
      <c r="N3742" t="str">
        <f>VLOOKUP(O3742:O10773,'VLOOKUP Ranges'!$A$9:$B$12,2,TRUE)</f>
        <v>29-55</v>
      </c>
      <c r="O3742">
        <v>34</v>
      </c>
      <c r="P3742">
        <v>0</v>
      </c>
      <c r="Q3742" t="s">
        <v>62</v>
      </c>
      <c r="R3742" t="s">
        <v>44</v>
      </c>
      <c r="S3742" t="s">
        <v>44</v>
      </c>
      <c r="T3742" t="s">
        <v>44</v>
      </c>
      <c r="U3742" t="s">
        <v>45</v>
      </c>
      <c r="V3742" t="s">
        <v>45</v>
      </c>
      <c r="W3742" t="s">
        <v>44</v>
      </c>
      <c r="X3742">
        <v>1</v>
      </c>
      <c r="Y3742" t="str">
        <f>VLOOKUP(Z3742:Z10773,'VLOOKUP Ranges'!$A$2:$B$5,2,TRUE)</f>
        <v>35-70</v>
      </c>
      <c r="Z3742">
        <v>40.549999999999997</v>
      </c>
      <c r="AA3742">
        <v>1325.85</v>
      </c>
      <c r="AB3742" t="s">
        <v>44</v>
      </c>
      <c r="AC3742">
        <v>0</v>
      </c>
      <c r="AD3742">
        <v>31</v>
      </c>
      <c r="AE3742">
        <v>3897</v>
      </c>
      <c r="AG3742" t="b">
        <v>0</v>
      </c>
      <c r="AH3742" t="b">
        <v>1</v>
      </c>
      <c r="AI3742" t="b">
        <v>0</v>
      </c>
      <c r="AJ3742" t="b">
        <v>0</v>
      </c>
      <c r="AK3742" t="b">
        <v>0</v>
      </c>
      <c r="AL3742" t="b">
        <v>1</v>
      </c>
      <c r="AM3742" t="b">
        <v>0</v>
      </c>
      <c r="AN3742">
        <v>38.9955882352941</v>
      </c>
      <c r="AO3742">
        <f t="shared" si="58"/>
        <v>41</v>
      </c>
      <c r="AP3742" t="b">
        <v>0</v>
      </c>
    </row>
    <row r="3743" spans="1:42" x14ac:dyDescent="0.25">
      <c r="A3743" t="s">
        <v>6585</v>
      </c>
      <c r="B3743">
        <v>1</v>
      </c>
      <c r="C3743" t="s">
        <v>40</v>
      </c>
      <c r="D3743" t="s">
        <v>41</v>
      </c>
      <c r="E3743" t="s">
        <v>4990</v>
      </c>
      <c r="F3743">
        <v>94037</v>
      </c>
      <c r="G3743" t="s">
        <v>4991</v>
      </c>
      <c r="H3743">
        <v>37.540582000000001</v>
      </c>
      <c r="I3743">
        <v>-122.50959400000001</v>
      </c>
      <c r="J3743">
        <v>0</v>
      </c>
      <c r="K3743">
        <v>0</v>
      </c>
      <c r="L3743">
        <v>1</v>
      </c>
      <c r="M3743">
        <v>1</v>
      </c>
      <c r="N3743" t="str">
        <f>VLOOKUP(O3743:O10774,'VLOOKUP Ranges'!$A$9:$B$12,2,TRUE)</f>
        <v>55-77</v>
      </c>
      <c r="O3743">
        <v>65</v>
      </c>
      <c r="P3743">
        <v>1</v>
      </c>
      <c r="Q3743" t="s">
        <v>45</v>
      </c>
      <c r="R3743" t="s">
        <v>66</v>
      </c>
      <c r="S3743" t="s">
        <v>66</v>
      </c>
      <c r="T3743" t="s">
        <v>66</v>
      </c>
      <c r="U3743" t="s">
        <v>66</v>
      </c>
      <c r="V3743" t="s">
        <v>66</v>
      </c>
      <c r="W3743" t="s">
        <v>66</v>
      </c>
      <c r="X3743">
        <v>0</v>
      </c>
      <c r="Y3743" t="str">
        <f>VLOOKUP(Z3743:Z10774,'VLOOKUP Ranges'!$A$2:$B$5,2,TRUE)</f>
        <v>18-35</v>
      </c>
      <c r="Z3743">
        <v>26</v>
      </c>
      <c r="AA3743">
        <v>1654.85</v>
      </c>
      <c r="AB3743" t="s">
        <v>44</v>
      </c>
      <c r="AC3743">
        <v>0</v>
      </c>
      <c r="AD3743">
        <v>72</v>
      </c>
      <c r="AE3743">
        <v>5352</v>
      </c>
      <c r="AG3743" t="b">
        <v>0</v>
      </c>
      <c r="AH3743" t="b">
        <v>1</v>
      </c>
      <c r="AI3743" t="b">
        <v>0</v>
      </c>
      <c r="AJ3743" t="b">
        <v>1</v>
      </c>
      <c r="AK3743" t="b">
        <v>1</v>
      </c>
      <c r="AL3743" t="b">
        <v>0</v>
      </c>
      <c r="AM3743" t="b">
        <v>0</v>
      </c>
      <c r="AN3743">
        <v>25.4592307692307</v>
      </c>
      <c r="AO3743">
        <f t="shared" si="58"/>
        <v>26</v>
      </c>
      <c r="AP3743" t="b">
        <v>0</v>
      </c>
    </row>
    <row r="3744" spans="1:42" x14ac:dyDescent="0.25">
      <c r="A3744" t="s">
        <v>6586</v>
      </c>
      <c r="B3744">
        <v>1</v>
      </c>
      <c r="C3744" t="s">
        <v>40</v>
      </c>
      <c r="D3744" t="s">
        <v>41</v>
      </c>
      <c r="E3744" t="s">
        <v>4993</v>
      </c>
      <c r="F3744">
        <v>94038</v>
      </c>
      <c r="G3744" t="s">
        <v>4994</v>
      </c>
      <c r="H3744">
        <v>37.515555999999997</v>
      </c>
      <c r="I3744">
        <v>-122.50231100000001</v>
      </c>
      <c r="J3744">
        <v>0</v>
      </c>
      <c r="K3744">
        <v>0</v>
      </c>
      <c r="L3744">
        <v>0</v>
      </c>
      <c r="M3744">
        <v>0</v>
      </c>
      <c r="N3744" t="str">
        <f>VLOOKUP(O3744:O10775,'VLOOKUP Ranges'!$A$9:$B$12,2,TRUE)</f>
        <v>55-77</v>
      </c>
      <c r="O3744">
        <v>70</v>
      </c>
      <c r="P3744">
        <v>1</v>
      </c>
      <c r="Q3744" t="s">
        <v>45</v>
      </c>
      <c r="R3744" t="s">
        <v>45</v>
      </c>
      <c r="S3744" t="s">
        <v>45</v>
      </c>
      <c r="T3744" t="s">
        <v>45</v>
      </c>
      <c r="U3744" t="s">
        <v>45</v>
      </c>
      <c r="V3744" t="s">
        <v>45</v>
      </c>
      <c r="W3744" t="s">
        <v>45</v>
      </c>
      <c r="X3744">
        <v>1</v>
      </c>
      <c r="Y3744" t="str">
        <f>VLOOKUP(Z3744:Z10775,'VLOOKUP Ranges'!$A$2:$B$5,2,TRUE)</f>
        <v>89-118</v>
      </c>
      <c r="Z3744">
        <v>111.95</v>
      </c>
      <c r="AA3744">
        <v>7795.95</v>
      </c>
      <c r="AB3744" t="s">
        <v>44</v>
      </c>
      <c r="AC3744">
        <v>0</v>
      </c>
      <c r="AD3744">
        <v>25</v>
      </c>
      <c r="AE3744">
        <v>4182</v>
      </c>
      <c r="AG3744" t="b">
        <v>0</v>
      </c>
      <c r="AH3744" t="b">
        <v>1</v>
      </c>
      <c r="AI3744" t="b">
        <v>1</v>
      </c>
      <c r="AJ3744" t="b">
        <v>0</v>
      </c>
      <c r="AK3744" t="b">
        <v>1</v>
      </c>
      <c r="AL3744" t="b">
        <v>0</v>
      </c>
      <c r="AM3744" t="b">
        <v>0</v>
      </c>
      <c r="AN3744">
        <v>111.370714285714</v>
      </c>
      <c r="AO3744">
        <f t="shared" si="58"/>
        <v>112</v>
      </c>
      <c r="AP3744" t="b">
        <v>1</v>
      </c>
    </row>
    <row r="3745" spans="1:42" x14ac:dyDescent="0.25">
      <c r="A3745" t="s">
        <v>6587</v>
      </c>
      <c r="B3745">
        <v>1</v>
      </c>
      <c r="C3745" t="s">
        <v>40</v>
      </c>
      <c r="D3745" t="s">
        <v>41</v>
      </c>
      <c r="E3745" t="s">
        <v>685</v>
      </c>
      <c r="F3745">
        <v>94040</v>
      </c>
      <c r="G3745" t="s">
        <v>686</v>
      </c>
      <c r="H3745">
        <v>37.380662000000001</v>
      </c>
      <c r="I3745">
        <v>-122.086022</v>
      </c>
      <c r="J3745">
        <v>0</v>
      </c>
      <c r="K3745">
        <v>0</v>
      </c>
      <c r="L3745">
        <v>1</v>
      </c>
      <c r="M3745">
        <v>1</v>
      </c>
      <c r="N3745" t="str">
        <f>VLOOKUP(O3745:O10776,'VLOOKUP Ranges'!$A$9:$B$12,2,TRUE)</f>
        <v>55-77</v>
      </c>
      <c r="O3745">
        <v>72</v>
      </c>
      <c r="P3745">
        <v>0</v>
      </c>
      <c r="Q3745" t="s">
        <v>62</v>
      </c>
      <c r="R3745" t="s">
        <v>45</v>
      </c>
      <c r="S3745" t="s">
        <v>44</v>
      </c>
      <c r="T3745" t="s">
        <v>45</v>
      </c>
      <c r="U3745" t="s">
        <v>44</v>
      </c>
      <c r="V3745" t="s">
        <v>45</v>
      </c>
      <c r="W3745" t="s">
        <v>45</v>
      </c>
      <c r="X3745">
        <v>1</v>
      </c>
      <c r="Y3745" t="str">
        <f>VLOOKUP(Z3745:Z10776,'VLOOKUP Ranges'!$A$2:$B$5,2,TRUE)</f>
        <v>35-70</v>
      </c>
      <c r="Z3745">
        <v>53.8</v>
      </c>
      <c r="AA3745">
        <v>3952.45</v>
      </c>
      <c r="AB3745" t="s">
        <v>44</v>
      </c>
      <c r="AC3745">
        <v>0</v>
      </c>
      <c r="AD3745">
        <v>28</v>
      </c>
      <c r="AE3745">
        <v>4954</v>
      </c>
      <c r="AG3745" t="b">
        <v>0</v>
      </c>
      <c r="AH3745" t="b">
        <v>1</v>
      </c>
      <c r="AI3745" t="b">
        <v>0</v>
      </c>
      <c r="AJ3745" t="b">
        <v>0</v>
      </c>
      <c r="AK3745" t="b">
        <v>1</v>
      </c>
      <c r="AL3745" t="b">
        <v>0</v>
      </c>
      <c r="AM3745" t="b">
        <v>0</v>
      </c>
      <c r="AN3745">
        <v>54.895138888888802</v>
      </c>
      <c r="AO3745">
        <f t="shared" si="58"/>
        <v>54</v>
      </c>
      <c r="AP3745" t="b">
        <v>0</v>
      </c>
    </row>
    <row r="3746" spans="1:42" x14ac:dyDescent="0.25">
      <c r="A3746" t="s">
        <v>6588</v>
      </c>
      <c r="B3746">
        <v>1</v>
      </c>
      <c r="C3746" t="s">
        <v>40</v>
      </c>
      <c r="D3746" t="s">
        <v>41</v>
      </c>
      <c r="E3746" t="s">
        <v>685</v>
      </c>
      <c r="F3746">
        <v>94041</v>
      </c>
      <c r="G3746" t="s">
        <v>4996</v>
      </c>
      <c r="H3746">
        <v>37.388348999999998</v>
      </c>
      <c r="I3746">
        <v>-122.075299</v>
      </c>
      <c r="J3746">
        <v>1</v>
      </c>
      <c r="K3746">
        <v>0</v>
      </c>
      <c r="L3746">
        <v>0</v>
      </c>
      <c r="M3746">
        <v>1</v>
      </c>
      <c r="N3746" t="str">
        <f>VLOOKUP(O3746:O10777,'VLOOKUP Ranges'!$A$9:$B$12,2,TRUE)</f>
        <v>29-55</v>
      </c>
      <c r="O3746">
        <v>35</v>
      </c>
      <c r="P3746">
        <v>1</v>
      </c>
      <c r="Q3746" t="s">
        <v>44</v>
      </c>
      <c r="R3746" t="s">
        <v>44</v>
      </c>
      <c r="S3746" t="s">
        <v>44</v>
      </c>
      <c r="T3746" t="s">
        <v>44</v>
      </c>
      <c r="U3746" t="s">
        <v>45</v>
      </c>
      <c r="V3746" t="s">
        <v>45</v>
      </c>
      <c r="W3746" t="s">
        <v>45</v>
      </c>
      <c r="X3746">
        <v>1</v>
      </c>
      <c r="Y3746" t="str">
        <f>VLOOKUP(Z3746:Z10777,'VLOOKUP Ranges'!$A$2:$B$5,2,TRUE)</f>
        <v>70-89</v>
      </c>
      <c r="Z3746">
        <v>72.099999999999994</v>
      </c>
      <c r="AA3746">
        <v>2495.15</v>
      </c>
      <c r="AB3746" t="s">
        <v>44</v>
      </c>
      <c r="AC3746">
        <v>0</v>
      </c>
      <c r="AD3746">
        <v>45</v>
      </c>
      <c r="AE3746">
        <v>5510</v>
      </c>
      <c r="AG3746" t="b">
        <v>1</v>
      </c>
      <c r="AH3746" t="b">
        <v>0</v>
      </c>
      <c r="AI3746" t="b">
        <v>0</v>
      </c>
      <c r="AJ3746" t="b">
        <v>0</v>
      </c>
      <c r="AK3746" t="b">
        <v>0</v>
      </c>
      <c r="AL3746" t="b">
        <v>0</v>
      </c>
      <c r="AM3746" t="b">
        <v>1</v>
      </c>
      <c r="AN3746">
        <v>71.290000000000006</v>
      </c>
      <c r="AO3746">
        <f t="shared" si="58"/>
        <v>73</v>
      </c>
      <c r="AP3746" t="b">
        <v>0</v>
      </c>
    </row>
    <row r="3747" spans="1:42" x14ac:dyDescent="0.25">
      <c r="A3747" t="s">
        <v>6589</v>
      </c>
      <c r="B3747">
        <v>1</v>
      </c>
      <c r="C3747" t="s">
        <v>40</v>
      </c>
      <c r="D3747" t="s">
        <v>41</v>
      </c>
      <c r="E3747" t="s">
        <v>4998</v>
      </c>
      <c r="F3747">
        <v>94044</v>
      </c>
      <c r="G3747" t="s">
        <v>4999</v>
      </c>
      <c r="H3747">
        <v>37.573633000000001</v>
      </c>
      <c r="I3747">
        <v>-122.455167</v>
      </c>
      <c r="J3747">
        <v>0</v>
      </c>
      <c r="K3747">
        <v>0</v>
      </c>
      <c r="L3747">
        <v>1</v>
      </c>
      <c r="M3747">
        <v>0</v>
      </c>
      <c r="N3747" t="str">
        <f>VLOOKUP(O3747:O10778,'VLOOKUP Ranges'!$A$9:$B$12,2,TRUE)</f>
        <v>9-29</v>
      </c>
      <c r="O3747">
        <v>12</v>
      </c>
      <c r="P3747">
        <v>1</v>
      </c>
      <c r="Q3747" t="s">
        <v>45</v>
      </c>
      <c r="R3747" t="s">
        <v>45</v>
      </c>
      <c r="S3747" t="s">
        <v>44</v>
      </c>
      <c r="T3747" t="s">
        <v>45</v>
      </c>
      <c r="U3747" t="s">
        <v>44</v>
      </c>
      <c r="V3747" t="s">
        <v>45</v>
      </c>
      <c r="W3747" t="s">
        <v>45</v>
      </c>
      <c r="X3747">
        <v>0</v>
      </c>
      <c r="Y3747" t="str">
        <f>VLOOKUP(Z3747:Z10778,'VLOOKUP Ranges'!$A$2:$B$5,2,TRUE)</f>
        <v>70-89</v>
      </c>
      <c r="Z3747">
        <v>78.849999999999994</v>
      </c>
      <c r="AA3747">
        <v>876.75</v>
      </c>
      <c r="AB3747" t="s">
        <v>44</v>
      </c>
      <c r="AC3747">
        <v>0</v>
      </c>
      <c r="AD3747">
        <v>55</v>
      </c>
      <c r="AE3747">
        <v>2495</v>
      </c>
      <c r="AG3747" t="b">
        <v>1</v>
      </c>
      <c r="AH3747" t="b">
        <v>0</v>
      </c>
      <c r="AI3747" t="b">
        <v>0</v>
      </c>
      <c r="AJ3747" t="b">
        <v>0</v>
      </c>
      <c r="AK3747" t="b">
        <v>0</v>
      </c>
      <c r="AL3747" t="b">
        <v>1</v>
      </c>
      <c r="AM3747" t="b">
        <v>0</v>
      </c>
      <c r="AN3747">
        <v>73.0625</v>
      </c>
      <c r="AO3747">
        <f t="shared" si="58"/>
        <v>79</v>
      </c>
      <c r="AP3747" t="b">
        <v>1</v>
      </c>
    </row>
    <row r="3748" spans="1:42" x14ac:dyDescent="0.25">
      <c r="A3748" t="s">
        <v>6590</v>
      </c>
      <c r="B3748">
        <v>1</v>
      </c>
      <c r="C3748" t="s">
        <v>40</v>
      </c>
      <c r="D3748" t="s">
        <v>41</v>
      </c>
      <c r="E3748" t="s">
        <v>690</v>
      </c>
      <c r="F3748">
        <v>94060</v>
      </c>
      <c r="G3748" t="s">
        <v>691</v>
      </c>
      <c r="H3748">
        <v>37.225650000000002</v>
      </c>
      <c r="I3748">
        <v>-122.297533</v>
      </c>
      <c r="J3748">
        <v>0</v>
      </c>
      <c r="K3748">
        <v>0</v>
      </c>
      <c r="L3748">
        <v>1</v>
      </c>
      <c r="M3748">
        <v>1</v>
      </c>
      <c r="N3748" t="str">
        <f>VLOOKUP(O3748:O10779,'VLOOKUP Ranges'!$A$9:$B$12,2,TRUE)</f>
        <v>55-77</v>
      </c>
      <c r="O3748">
        <v>62</v>
      </c>
      <c r="P3748">
        <v>1</v>
      </c>
      <c r="Q3748" t="s">
        <v>44</v>
      </c>
      <c r="R3748" t="s">
        <v>45</v>
      </c>
      <c r="S3748" t="s">
        <v>44</v>
      </c>
      <c r="T3748" t="s">
        <v>45</v>
      </c>
      <c r="U3748" t="s">
        <v>45</v>
      </c>
      <c r="V3748" t="s">
        <v>45</v>
      </c>
      <c r="W3748" t="s">
        <v>44</v>
      </c>
      <c r="X3748">
        <v>1</v>
      </c>
      <c r="Y3748" t="str">
        <f>VLOOKUP(Z3748:Z10779,'VLOOKUP Ranges'!$A$2:$B$5,2,TRUE)</f>
        <v>70-89</v>
      </c>
      <c r="Z3748">
        <v>70.75</v>
      </c>
      <c r="AA3748">
        <v>4263.45</v>
      </c>
      <c r="AB3748" t="s">
        <v>44</v>
      </c>
      <c r="AC3748">
        <v>0</v>
      </c>
      <c r="AD3748">
        <v>24</v>
      </c>
      <c r="AE3748">
        <v>4133</v>
      </c>
      <c r="AG3748" t="b">
        <v>1</v>
      </c>
      <c r="AH3748" t="b">
        <v>0</v>
      </c>
      <c r="AI3748" t="b">
        <v>0</v>
      </c>
      <c r="AJ3748" t="b">
        <v>0</v>
      </c>
      <c r="AK3748" t="b">
        <v>0</v>
      </c>
      <c r="AL3748" t="b">
        <v>0</v>
      </c>
      <c r="AM3748" t="b">
        <v>0</v>
      </c>
      <c r="AN3748">
        <v>68.765322580645105</v>
      </c>
      <c r="AO3748">
        <f t="shared" si="58"/>
        <v>71</v>
      </c>
      <c r="AP3748" t="b">
        <v>1</v>
      </c>
    </row>
    <row r="3749" spans="1:42" x14ac:dyDescent="0.25">
      <c r="A3749" t="s">
        <v>6591</v>
      </c>
      <c r="B3749">
        <v>1</v>
      </c>
      <c r="C3749" t="s">
        <v>40</v>
      </c>
      <c r="D3749" t="s">
        <v>41</v>
      </c>
      <c r="E3749" t="s">
        <v>2680</v>
      </c>
      <c r="F3749">
        <v>94061</v>
      </c>
      <c r="G3749" t="s">
        <v>3447</v>
      </c>
      <c r="H3749">
        <v>37.461250999999997</v>
      </c>
      <c r="I3749">
        <v>-122.23541400000001</v>
      </c>
      <c r="J3749">
        <v>0</v>
      </c>
      <c r="K3749">
        <v>0</v>
      </c>
      <c r="L3749">
        <v>0</v>
      </c>
      <c r="M3749">
        <v>0</v>
      </c>
      <c r="N3749" t="str">
        <f>VLOOKUP(O3749:O10780,'VLOOKUP Ranges'!$A$9:$B$12,2,TRUE)</f>
        <v>9-29</v>
      </c>
      <c r="O3749">
        <v>25</v>
      </c>
      <c r="P3749">
        <v>1</v>
      </c>
      <c r="Q3749" t="s">
        <v>44</v>
      </c>
      <c r="R3749" t="s">
        <v>45</v>
      </c>
      <c r="S3749" t="s">
        <v>44</v>
      </c>
      <c r="T3749" t="s">
        <v>44</v>
      </c>
      <c r="U3749" t="s">
        <v>45</v>
      </c>
      <c r="V3749" t="s">
        <v>45</v>
      </c>
      <c r="W3749" t="s">
        <v>45</v>
      </c>
      <c r="X3749">
        <v>1</v>
      </c>
      <c r="Y3749" t="str">
        <f>VLOOKUP(Z3749:Z10780,'VLOOKUP Ranges'!$A$2:$B$5,2,TRUE)</f>
        <v>70-89</v>
      </c>
      <c r="Z3749">
        <v>76.150000000000006</v>
      </c>
      <c r="AA3749">
        <v>1992.95</v>
      </c>
      <c r="AB3749" t="s">
        <v>44</v>
      </c>
      <c r="AC3749">
        <v>0</v>
      </c>
      <c r="AD3749">
        <v>32</v>
      </c>
      <c r="AE3749">
        <v>3955</v>
      </c>
      <c r="AG3749" t="b">
        <v>0</v>
      </c>
      <c r="AH3749" t="b">
        <v>0</v>
      </c>
      <c r="AI3749" t="b">
        <v>0</v>
      </c>
      <c r="AJ3749" t="b">
        <v>0</v>
      </c>
      <c r="AK3749" t="b">
        <v>1</v>
      </c>
      <c r="AL3749" t="b">
        <v>0</v>
      </c>
      <c r="AM3749" t="b">
        <v>0</v>
      </c>
      <c r="AN3749">
        <v>79.718000000000004</v>
      </c>
      <c r="AO3749">
        <f t="shared" si="58"/>
        <v>77</v>
      </c>
      <c r="AP3749" t="b">
        <v>1</v>
      </c>
    </row>
    <row r="3750" spans="1:42" x14ac:dyDescent="0.25">
      <c r="A3750" t="s">
        <v>6592</v>
      </c>
      <c r="B3750">
        <v>1</v>
      </c>
      <c r="C3750" t="s">
        <v>40</v>
      </c>
      <c r="D3750" t="s">
        <v>41</v>
      </c>
      <c r="E3750" t="s">
        <v>2680</v>
      </c>
      <c r="F3750">
        <v>94062</v>
      </c>
      <c r="G3750" t="s">
        <v>2681</v>
      </c>
      <c r="H3750">
        <v>37.410567</v>
      </c>
      <c r="I3750">
        <v>-122.297152</v>
      </c>
      <c r="J3750">
        <v>0</v>
      </c>
      <c r="K3750">
        <v>0</v>
      </c>
      <c r="L3750">
        <v>0</v>
      </c>
      <c r="M3750">
        <v>0</v>
      </c>
      <c r="N3750" t="str">
        <f>VLOOKUP(O3750:O10781,'VLOOKUP Ranges'!$A$9:$B$12,2,TRUE)</f>
        <v>29-55</v>
      </c>
      <c r="O3750">
        <v>52</v>
      </c>
      <c r="P3750">
        <v>0</v>
      </c>
      <c r="Q3750" t="s">
        <v>62</v>
      </c>
      <c r="R3750" t="s">
        <v>45</v>
      </c>
      <c r="S3750" t="s">
        <v>45</v>
      </c>
      <c r="T3750" t="s">
        <v>44</v>
      </c>
      <c r="U3750" t="s">
        <v>45</v>
      </c>
      <c r="V3750" t="s">
        <v>44</v>
      </c>
      <c r="W3750" t="s">
        <v>44</v>
      </c>
      <c r="X3750">
        <v>0</v>
      </c>
      <c r="Y3750" t="str">
        <f>VLOOKUP(Z3750:Z10781,'VLOOKUP Ranges'!$A$2:$B$5,2,TRUE)</f>
        <v>35-70</v>
      </c>
      <c r="Z3750">
        <v>39.1</v>
      </c>
      <c r="AA3750">
        <v>1982.1</v>
      </c>
      <c r="AB3750" t="s">
        <v>44</v>
      </c>
      <c r="AC3750">
        <v>0</v>
      </c>
      <c r="AD3750">
        <v>52</v>
      </c>
      <c r="AE3750">
        <v>4247</v>
      </c>
      <c r="AG3750" t="b">
        <v>0</v>
      </c>
      <c r="AH3750" t="b">
        <v>1</v>
      </c>
      <c r="AI3750" t="b">
        <v>0</v>
      </c>
      <c r="AJ3750" t="b">
        <v>0</v>
      </c>
      <c r="AK3750" t="b">
        <v>0</v>
      </c>
      <c r="AL3750" t="b">
        <v>0</v>
      </c>
      <c r="AM3750" t="b">
        <v>1</v>
      </c>
      <c r="AN3750">
        <v>38.117307692307598</v>
      </c>
      <c r="AO3750">
        <f t="shared" si="58"/>
        <v>40</v>
      </c>
      <c r="AP3750" t="b">
        <v>0</v>
      </c>
    </row>
    <row r="3751" spans="1:42" x14ac:dyDescent="0.25">
      <c r="A3751" t="s">
        <v>6593</v>
      </c>
      <c r="B3751">
        <v>1</v>
      </c>
      <c r="C3751" t="s">
        <v>40</v>
      </c>
      <c r="D3751" t="s">
        <v>41</v>
      </c>
      <c r="E3751" t="s">
        <v>2680</v>
      </c>
      <c r="F3751">
        <v>94063</v>
      </c>
      <c r="G3751" t="s">
        <v>3449</v>
      </c>
      <c r="H3751">
        <v>37.499411000000002</v>
      </c>
      <c r="I3751">
        <v>-122.19631800000001</v>
      </c>
      <c r="J3751">
        <v>1</v>
      </c>
      <c r="K3751">
        <v>1</v>
      </c>
      <c r="L3751">
        <v>0</v>
      </c>
      <c r="M3751">
        <v>0</v>
      </c>
      <c r="N3751" t="str">
        <f>VLOOKUP(O3751:O10782,'VLOOKUP Ranges'!$A$9:$B$12,2,TRUE)</f>
        <v>1-9</v>
      </c>
      <c r="O3751">
        <v>8</v>
      </c>
      <c r="P3751">
        <v>1</v>
      </c>
      <c r="Q3751" t="s">
        <v>44</v>
      </c>
      <c r="R3751" t="s">
        <v>44</v>
      </c>
      <c r="S3751" t="s">
        <v>44</v>
      </c>
      <c r="T3751" t="s">
        <v>44</v>
      </c>
      <c r="U3751" t="s">
        <v>44</v>
      </c>
      <c r="V3751" t="s">
        <v>44</v>
      </c>
      <c r="W3751" t="s">
        <v>44</v>
      </c>
      <c r="X3751">
        <v>1</v>
      </c>
      <c r="Y3751" t="str">
        <f>VLOOKUP(Z3751:Z10782,'VLOOKUP Ranges'!$A$2:$B$5,2,TRUE)</f>
        <v>35-70</v>
      </c>
      <c r="Z3751">
        <v>69.95</v>
      </c>
      <c r="AA3751">
        <v>562.70000000000005</v>
      </c>
      <c r="AB3751" t="s">
        <v>44</v>
      </c>
      <c r="AC3751">
        <v>0</v>
      </c>
      <c r="AD3751">
        <v>47</v>
      </c>
      <c r="AE3751">
        <v>2939</v>
      </c>
      <c r="AG3751" t="b">
        <v>0</v>
      </c>
      <c r="AH3751" t="b">
        <v>0</v>
      </c>
      <c r="AI3751" t="b">
        <v>1</v>
      </c>
      <c r="AJ3751" t="b">
        <v>0</v>
      </c>
      <c r="AK3751" t="b">
        <v>1</v>
      </c>
      <c r="AL3751" t="b">
        <v>0</v>
      </c>
      <c r="AM3751" t="b">
        <v>0</v>
      </c>
      <c r="AN3751">
        <v>70.337500000000006</v>
      </c>
      <c r="AO3751">
        <f t="shared" si="58"/>
        <v>70</v>
      </c>
      <c r="AP3751" t="b">
        <v>0</v>
      </c>
    </row>
    <row r="3752" spans="1:42" x14ac:dyDescent="0.25">
      <c r="A3752" t="s">
        <v>6594</v>
      </c>
      <c r="B3752">
        <v>1</v>
      </c>
      <c r="C3752" t="s">
        <v>40</v>
      </c>
      <c r="D3752" t="s">
        <v>41</v>
      </c>
      <c r="E3752" t="s">
        <v>2680</v>
      </c>
      <c r="F3752">
        <v>94065</v>
      </c>
      <c r="G3752" t="s">
        <v>5004</v>
      </c>
      <c r="H3752">
        <v>37.527496999999997</v>
      </c>
      <c r="I3752">
        <v>-122.230941</v>
      </c>
      <c r="J3752">
        <v>1</v>
      </c>
      <c r="K3752">
        <v>0</v>
      </c>
      <c r="L3752">
        <v>0</v>
      </c>
      <c r="M3752">
        <v>0</v>
      </c>
      <c r="N3752" t="str">
        <f>VLOOKUP(O3752:O10783,'VLOOKUP Ranges'!$A$9:$B$12,2,TRUE)</f>
        <v>1-9</v>
      </c>
      <c r="O3752">
        <v>2</v>
      </c>
      <c r="P3752">
        <v>1</v>
      </c>
      <c r="Q3752" t="s">
        <v>44</v>
      </c>
      <c r="R3752" t="s">
        <v>66</v>
      </c>
      <c r="S3752" t="s">
        <v>66</v>
      </c>
      <c r="T3752" t="s">
        <v>66</v>
      </c>
      <c r="U3752" t="s">
        <v>66</v>
      </c>
      <c r="V3752" t="s">
        <v>66</v>
      </c>
      <c r="W3752" t="s">
        <v>66</v>
      </c>
      <c r="X3752">
        <v>0</v>
      </c>
      <c r="Y3752" t="str">
        <f>VLOOKUP(Z3752:Z10783,'VLOOKUP Ranges'!$A$2:$B$5,2,TRUE)</f>
        <v>18-35</v>
      </c>
      <c r="Z3752">
        <v>20.05</v>
      </c>
      <c r="AA3752">
        <v>33.700000000000003</v>
      </c>
      <c r="AB3752" t="s">
        <v>44</v>
      </c>
      <c r="AC3752">
        <v>0</v>
      </c>
      <c r="AD3752">
        <v>59</v>
      </c>
      <c r="AE3752">
        <v>4978</v>
      </c>
      <c r="AG3752" t="b">
        <v>0</v>
      </c>
      <c r="AH3752" t="b">
        <v>0</v>
      </c>
      <c r="AI3752" t="b">
        <v>0</v>
      </c>
      <c r="AJ3752" t="b">
        <v>1</v>
      </c>
      <c r="AK3752" t="b">
        <v>0</v>
      </c>
      <c r="AL3752" t="b">
        <v>0</v>
      </c>
      <c r="AM3752" t="b">
        <v>1</v>
      </c>
      <c r="AN3752">
        <v>16.850000000000001</v>
      </c>
      <c r="AO3752">
        <f t="shared" si="58"/>
        <v>21</v>
      </c>
      <c r="AP3752" t="b">
        <v>0</v>
      </c>
    </row>
    <row r="3753" spans="1:42" x14ac:dyDescent="0.25">
      <c r="A3753" t="s">
        <v>6595</v>
      </c>
      <c r="B3753">
        <v>1</v>
      </c>
      <c r="C3753" t="s">
        <v>40</v>
      </c>
      <c r="D3753" t="s">
        <v>41</v>
      </c>
      <c r="E3753" t="s">
        <v>693</v>
      </c>
      <c r="F3753">
        <v>94066</v>
      </c>
      <c r="G3753" t="s">
        <v>694</v>
      </c>
      <c r="H3753">
        <v>37.624436000000003</v>
      </c>
      <c r="I3753">
        <v>-122.430661</v>
      </c>
      <c r="J3753">
        <v>0</v>
      </c>
      <c r="K3753">
        <v>0</v>
      </c>
      <c r="L3753">
        <v>1</v>
      </c>
      <c r="M3753">
        <v>1</v>
      </c>
      <c r="N3753" t="str">
        <f>VLOOKUP(O3753:O10784,'VLOOKUP Ranges'!$A$9:$B$12,2,TRUE)</f>
        <v>55-77</v>
      </c>
      <c r="O3753">
        <v>56</v>
      </c>
      <c r="P3753">
        <v>1</v>
      </c>
      <c r="Q3753" t="s">
        <v>44</v>
      </c>
      <c r="R3753" t="s">
        <v>66</v>
      </c>
      <c r="S3753" t="s">
        <v>66</v>
      </c>
      <c r="T3753" t="s">
        <v>66</v>
      </c>
      <c r="U3753" t="s">
        <v>66</v>
      </c>
      <c r="V3753" t="s">
        <v>66</v>
      </c>
      <c r="W3753" t="s">
        <v>66</v>
      </c>
      <c r="X3753">
        <v>0</v>
      </c>
      <c r="Y3753" t="str">
        <f>VLOOKUP(Z3753:Z10784,'VLOOKUP Ranges'!$A$2:$B$5,2,TRUE)</f>
        <v>18-35</v>
      </c>
      <c r="Z3753">
        <v>20.05</v>
      </c>
      <c r="AA3753">
        <v>1090.0999999999999</v>
      </c>
      <c r="AB3753" t="s">
        <v>44</v>
      </c>
      <c r="AC3753">
        <v>0</v>
      </c>
      <c r="AD3753">
        <v>59</v>
      </c>
      <c r="AE3753">
        <v>5172</v>
      </c>
      <c r="AG3753" t="b">
        <v>0</v>
      </c>
      <c r="AH3753" t="b">
        <v>1</v>
      </c>
      <c r="AI3753" t="b">
        <v>0</v>
      </c>
      <c r="AJ3753" t="b">
        <v>1</v>
      </c>
      <c r="AK3753" t="b">
        <v>0</v>
      </c>
      <c r="AL3753" t="b">
        <v>0</v>
      </c>
      <c r="AM3753" t="b">
        <v>1</v>
      </c>
      <c r="AN3753">
        <v>19.4660714285714</v>
      </c>
      <c r="AO3753">
        <f t="shared" si="58"/>
        <v>21</v>
      </c>
      <c r="AP3753" t="b">
        <v>0</v>
      </c>
    </row>
    <row r="3754" spans="1:42" x14ac:dyDescent="0.25">
      <c r="A3754" t="s">
        <v>6596</v>
      </c>
      <c r="B3754">
        <v>1</v>
      </c>
      <c r="C3754" t="s">
        <v>40</v>
      </c>
      <c r="D3754" t="s">
        <v>41</v>
      </c>
      <c r="E3754" t="s">
        <v>5006</v>
      </c>
      <c r="F3754">
        <v>94070</v>
      </c>
      <c r="G3754" t="s">
        <v>5007</v>
      </c>
      <c r="H3754">
        <v>37.497914999999999</v>
      </c>
      <c r="I3754">
        <v>-122.26736099999999</v>
      </c>
      <c r="J3754">
        <v>0</v>
      </c>
      <c r="K3754">
        <v>0</v>
      </c>
      <c r="L3754">
        <v>0</v>
      </c>
      <c r="M3754">
        <v>0</v>
      </c>
      <c r="N3754" t="str">
        <f>VLOOKUP(O3754:O10785,'VLOOKUP Ranges'!$A$9:$B$12,2,TRUE)</f>
        <v>9-29</v>
      </c>
      <c r="O3754">
        <v>12</v>
      </c>
      <c r="P3754">
        <v>1</v>
      </c>
      <c r="Q3754" t="s">
        <v>44</v>
      </c>
      <c r="R3754" t="s">
        <v>66</v>
      </c>
      <c r="S3754" t="s">
        <v>66</v>
      </c>
      <c r="T3754" t="s">
        <v>66</v>
      </c>
      <c r="U3754" t="s">
        <v>66</v>
      </c>
      <c r="V3754" t="s">
        <v>66</v>
      </c>
      <c r="W3754" t="s">
        <v>66</v>
      </c>
      <c r="X3754">
        <v>0</v>
      </c>
      <c r="Y3754" t="str">
        <f>VLOOKUP(Z3754:Z10785,'VLOOKUP Ranges'!$A$2:$B$5,2,TRUE)</f>
        <v>18-35</v>
      </c>
      <c r="Z3754">
        <v>19.45</v>
      </c>
      <c r="AA3754">
        <v>227.45</v>
      </c>
      <c r="AB3754" t="s">
        <v>44</v>
      </c>
      <c r="AC3754">
        <v>0</v>
      </c>
      <c r="AD3754">
        <v>76</v>
      </c>
      <c r="AE3754">
        <v>4862</v>
      </c>
      <c r="AG3754" t="b">
        <v>0</v>
      </c>
      <c r="AH3754" t="b">
        <v>0</v>
      </c>
      <c r="AI3754" t="b">
        <v>0</v>
      </c>
      <c r="AJ3754" t="b">
        <v>1</v>
      </c>
      <c r="AK3754" t="b">
        <v>0</v>
      </c>
      <c r="AL3754" t="b">
        <v>0</v>
      </c>
      <c r="AM3754" t="b">
        <v>0</v>
      </c>
      <c r="AN3754">
        <v>18.954166666666602</v>
      </c>
      <c r="AO3754">
        <f t="shared" si="58"/>
        <v>20</v>
      </c>
      <c r="AP3754" t="b">
        <v>0</v>
      </c>
    </row>
    <row r="3755" spans="1:42" x14ac:dyDescent="0.25">
      <c r="A3755" t="s">
        <v>6597</v>
      </c>
      <c r="B3755">
        <v>1</v>
      </c>
      <c r="C3755" t="s">
        <v>40</v>
      </c>
      <c r="D3755" t="s">
        <v>41</v>
      </c>
      <c r="E3755" t="s">
        <v>5009</v>
      </c>
      <c r="F3755">
        <v>94074</v>
      </c>
      <c r="G3755" t="s">
        <v>5010</v>
      </c>
      <c r="H3755">
        <v>37.331761999999998</v>
      </c>
      <c r="I3755">
        <v>-122.341444</v>
      </c>
      <c r="J3755">
        <v>0</v>
      </c>
      <c r="K3755">
        <v>0</v>
      </c>
      <c r="L3755">
        <v>1</v>
      </c>
      <c r="M3755">
        <v>0</v>
      </c>
      <c r="N3755" t="str">
        <f>VLOOKUP(O3755:O10786,'VLOOKUP Ranges'!$A$9:$B$12,2,TRUE)</f>
        <v>29-55</v>
      </c>
      <c r="O3755">
        <v>47</v>
      </c>
      <c r="P3755">
        <v>1</v>
      </c>
      <c r="Q3755" t="s">
        <v>45</v>
      </c>
      <c r="R3755" t="s">
        <v>66</v>
      </c>
      <c r="S3755" t="s">
        <v>66</v>
      </c>
      <c r="T3755" t="s">
        <v>66</v>
      </c>
      <c r="U3755" t="s">
        <v>66</v>
      </c>
      <c r="V3755" t="s">
        <v>66</v>
      </c>
      <c r="W3755" t="s">
        <v>66</v>
      </c>
      <c r="X3755">
        <v>0</v>
      </c>
      <c r="Y3755" t="str">
        <f>VLOOKUP(Z3755:Z10786,'VLOOKUP Ranges'!$A$2:$B$5,2,TRUE)</f>
        <v>18-35</v>
      </c>
      <c r="Z3755">
        <v>26.9</v>
      </c>
      <c r="AA3755">
        <v>1250.8499999999999</v>
      </c>
      <c r="AB3755" t="s">
        <v>44</v>
      </c>
      <c r="AC3755">
        <v>0</v>
      </c>
      <c r="AD3755">
        <v>47</v>
      </c>
      <c r="AE3755">
        <v>2382</v>
      </c>
      <c r="AG3755" t="b">
        <v>1</v>
      </c>
      <c r="AH3755" t="b">
        <v>0</v>
      </c>
      <c r="AI3755" t="b">
        <v>0</v>
      </c>
      <c r="AJ3755" t="b">
        <v>1</v>
      </c>
      <c r="AK3755" t="b">
        <v>0</v>
      </c>
      <c r="AL3755" t="b">
        <v>1</v>
      </c>
      <c r="AM3755" t="b">
        <v>0</v>
      </c>
      <c r="AN3755">
        <v>26.613829787234</v>
      </c>
      <c r="AO3755">
        <f t="shared" si="58"/>
        <v>27</v>
      </c>
      <c r="AP3755" t="b">
        <v>0</v>
      </c>
    </row>
    <row r="3756" spans="1:42" x14ac:dyDescent="0.25">
      <c r="A3756" t="s">
        <v>6598</v>
      </c>
      <c r="B3756">
        <v>1</v>
      </c>
      <c r="C3756" t="s">
        <v>40</v>
      </c>
      <c r="D3756" t="s">
        <v>41</v>
      </c>
      <c r="E3756" t="s">
        <v>696</v>
      </c>
      <c r="F3756">
        <v>94080</v>
      </c>
      <c r="G3756" t="s">
        <v>697</v>
      </c>
      <c r="H3756">
        <v>37.654435999999997</v>
      </c>
      <c r="I3756">
        <v>-122.426468</v>
      </c>
      <c r="J3756">
        <v>1</v>
      </c>
      <c r="K3756">
        <v>1</v>
      </c>
      <c r="L3756">
        <v>0</v>
      </c>
      <c r="M3756">
        <v>0</v>
      </c>
      <c r="N3756" t="str">
        <f>VLOOKUP(O3756:O10787,'VLOOKUP Ranges'!$A$9:$B$12,2,TRUE)</f>
        <v>1-9</v>
      </c>
      <c r="O3756">
        <v>2</v>
      </c>
      <c r="P3756">
        <v>1</v>
      </c>
      <c r="Q3756" t="s">
        <v>44</v>
      </c>
      <c r="R3756" t="s">
        <v>66</v>
      </c>
      <c r="S3756" t="s">
        <v>66</v>
      </c>
      <c r="T3756" t="s">
        <v>66</v>
      </c>
      <c r="U3756" t="s">
        <v>66</v>
      </c>
      <c r="V3756" t="s">
        <v>66</v>
      </c>
      <c r="W3756" t="s">
        <v>66</v>
      </c>
      <c r="X3756">
        <v>0</v>
      </c>
      <c r="Y3756" t="str">
        <f>VLOOKUP(Z3756:Z10787,'VLOOKUP Ranges'!$A$2:$B$5,2,TRUE)</f>
        <v>18-35</v>
      </c>
      <c r="Z3756">
        <v>19.2</v>
      </c>
      <c r="AA3756">
        <v>37.200000000000003</v>
      </c>
      <c r="AB3756" t="s">
        <v>44</v>
      </c>
      <c r="AC3756">
        <v>0</v>
      </c>
      <c r="AD3756">
        <v>24</v>
      </c>
      <c r="AE3756">
        <v>4577</v>
      </c>
      <c r="AG3756" t="b">
        <v>0</v>
      </c>
      <c r="AH3756" t="b">
        <v>0</v>
      </c>
      <c r="AI3756" t="b">
        <v>0</v>
      </c>
      <c r="AJ3756" t="b">
        <v>1</v>
      </c>
      <c r="AK3756" t="b">
        <v>0</v>
      </c>
      <c r="AL3756" t="b">
        <v>1</v>
      </c>
      <c r="AM3756" t="b">
        <v>0</v>
      </c>
      <c r="AN3756">
        <v>18.600000000000001</v>
      </c>
      <c r="AO3756">
        <f t="shared" si="58"/>
        <v>20</v>
      </c>
      <c r="AP3756" t="b">
        <v>0</v>
      </c>
    </row>
    <row r="3757" spans="1:42" x14ac:dyDescent="0.25">
      <c r="A3757" t="s">
        <v>6599</v>
      </c>
      <c r="B3757">
        <v>1</v>
      </c>
      <c r="C3757" t="s">
        <v>40</v>
      </c>
      <c r="D3757" t="s">
        <v>41</v>
      </c>
      <c r="E3757" t="s">
        <v>699</v>
      </c>
      <c r="F3757">
        <v>94086</v>
      </c>
      <c r="G3757" t="s">
        <v>700</v>
      </c>
      <c r="H3757">
        <v>37.378540999999998</v>
      </c>
      <c r="I3757">
        <v>-122.020456</v>
      </c>
      <c r="J3757">
        <v>0</v>
      </c>
      <c r="K3757">
        <v>0</v>
      </c>
      <c r="L3757">
        <v>0</v>
      </c>
      <c r="M3757">
        <v>0</v>
      </c>
      <c r="N3757" t="str">
        <f>VLOOKUP(O3757:O10788,'VLOOKUP Ranges'!$A$9:$B$12,2,TRUE)</f>
        <v>9-29</v>
      </c>
      <c r="O3757">
        <v>18</v>
      </c>
      <c r="P3757">
        <v>1</v>
      </c>
      <c r="Q3757" t="s">
        <v>44</v>
      </c>
      <c r="R3757" t="s">
        <v>44</v>
      </c>
      <c r="S3757" t="s">
        <v>44</v>
      </c>
      <c r="T3757" t="s">
        <v>45</v>
      </c>
      <c r="U3757" t="s">
        <v>44</v>
      </c>
      <c r="V3757" t="s">
        <v>44</v>
      </c>
      <c r="W3757" t="s">
        <v>44</v>
      </c>
      <c r="X3757">
        <v>1</v>
      </c>
      <c r="Y3757" t="str">
        <f>VLOOKUP(Z3757:Z10788,'VLOOKUP Ranges'!$A$2:$B$5,2,TRUE)</f>
        <v>35-70</v>
      </c>
      <c r="Z3757">
        <v>50</v>
      </c>
      <c r="AA3757">
        <v>892.7</v>
      </c>
      <c r="AB3757" t="s">
        <v>44</v>
      </c>
      <c r="AC3757">
        <v>0</v>
      </c>
      <c r="AD3757">
        <v>49</v>
      </c>
      <c r="AE3757">
        <v>4952</v>
      </c>
      <c r="AG3757" t="b">
        <v>0</v>
      </c>
      <c r="AH3757" t="b">
        <v>0</v>
      </c>
      <c r="AI3757" t="b">
        <v>0</v>
      </c>
      <c r="AJ3757" t="b">
        <v>0</v>
      </c>
      <c r="AK3757" t="b">
        <v>0</v>
      </c>
      <c r="AL3757" t="b">
        <v>0</v>
      </c>
      <c r="AM3757" t="b">
        <v>1</v>
      </c>
      <c r="AN3757">
        <v>49.594444444444399</v>
      </c>
      <c r="AO3757">
        <f t="shared" si="58"/>
        <v>50</v>
      </c>
      <c r="AP3757" t="b">
        <v>0</v>
      </c>
    </row>
    <row r="3758" spans="1:42" x14ac:dyDescent="0.25">
      <c r="A3758" t="s">
        <v>6600</v>
      </c>
      <c r="B3758">
        <v>1</v>
      </c>
      <c r="C3758" t="s">
        <v>40</v>
      </c>
      <c r="D3758" t="s">
        <v>41</v>
      </c>
      <c r="E3758" t="s">
        <v>699</v>
      </c>
      <c r="F3758">
        <v>94087</v>
      </c>
      <c r="G3758" t="s">
        <v>5012</v>
      </c>
      <c r="H3758">
        <v>37.351100000000002</v>
      </c>
      <c r="I3758">
        <v>-122.037311</v>
      </c>
      <c r="J3758">
        <v>0</v>
      </c>
      <c r="K3758">
        <v>0</v>
      </c>
      <c r="L3758">
        <v>0</v>
      </c>
      <c r="M3758">
        <v>0</v>
      </c>
      <c r="N3758" t="str">
        <f>VLOOKUP(O3758:O10789,'VLOOKUP Ranges'!$A$9:$B$12,2,TRUE)</f>
        <v>1-9</v>
      </c>
      <c r="O3758">
        <v>8</v>
      </c>
      <c r="P3758">
        <v>1</v>
      </c>
      <c r="Q3758" t="s">
        <v>44</v>
      </c>
      <c r="R3758" t="s">
        <v>45</v>
      </c>
      <c r="S3758" t="s">
        <v>44</v>
      </c>
      <c r="T3758" t="s">
        <v>44</v>
      </c>
      <c r="U3758" t="s">
        <v>44</v>
      </c>
      <c r="V3758" t="s">
        <v>45</v>
      </c>
      <c r="W3758" t="s">
        <v>44</v>
      </c>
      <c r="X3758">
        <v>1</v>
      </c>
      <c r="Y3758" t="str">
        <f>VLOOKUP(Z3758:Z10789,'VLOOKUP Ranges'!$A$2:$B$5,2,TRUE)</f>
        <v>35-70</v>
      </c>
      <c r="Z3758">
        <v>60</v>
      </c>
      <c r="AA3758">
        <v>487.75</v>
      </c>
      <c r="AB3758" t="s">
        <v>44</v>
      </c>
      <c r="AC3758">
        <v>0</v>
      </c>
      <c r="AD3758">
        <v>29</v>
      </c>
      <c r="AE3758">
        <v>5862</v>
      </c>
      <c r="AG3758" t="b">
        <v>0</v>
      </c>
      <c r="AH3758" t="b">
        <v>0</v>
      </c>
      <c r="AI3758" t="b">
        <v>0</v>
      </c>
      <c r="AJ3758" t="b">
        <v>0</v>
      </c>
      <c r="AK3758" t="b">
        <v>0</v>
      </c>
      <c r="AL3758" t="b">
        <v>1</v>
      </c>
      <c r="AM3758" t="b">
        <v>0</v>
      </c>
      <c r="AN3758">
        <v>60.96875</v>
      </c>
      <c r="AO3758">
        <f t="shared" si="58"/>
        <v>60</v>
      </c>
      <c r="AP3758" t="b">
        <v>1</v>
      </c>
    </row>
    <row r="3759" spans="1:42" x14ac:dyDescent="0.25">
      <c r="A3759" t="s">
        <v>6601</v>
      </c>
      <c r="B3759">
        <v>1</v>
      </c>
      <c r="C3759" t="s">
        <v>40</v>
      </c>
      <c r="D3759" t="s">
        <v>41</v>
      </c>
      <c r="E3759" t="s">
        <v>699</v>
      </c>
      <c r="F3759">
        <v>94089</v>
      </c>
      <c r="G3759" t="s">
        <v>3452</v>
      </c>
      <c r="H3759">
        <v>37.421633</v>
      </c>
      <c r="I3759">
        <v>-122.009613</v>
      </c>
      <c r="J3759">
        <v>1</v>
      </c>
      <c r="K3759">
        <v>0</v>
      </c>
      <c r="L3759">
        <v>1</v>
      </c>
      <c r="M3759">
        <v>0</v>
      </c>
      <c r="N3759" t="str">
        <f>VLOOKUP(O3759:O10790,'VLOOKUP Ranges'!$A$9:$B$12,2,TRUE)</f>
        <v>29-55</v>
      </c>
      <c r="O3759">
        <v>45</v>
      </c>
      <c r="P3759">
        <v>1</v>
      </c>
      <c r="Q3759" t="s">
        <v>45</v>
      </c>
      <c r="R3759" t="s">
        <v>45</v>
      </c>
      <c r="S3759" t="s">
        <v>44</v>
      </c>
      <c r="T3759" t="s">
        <v>45</v>
      </c>
      <c r="U3759" t="s">
        <v>44</v>
      </c>
      <c r="V3759" t="s">
        <v>44</v>
      </c>
      <c r="W3759" t="s">
        <v>44</v>
      </c>
      <c r="X3759">
        <v>1</v>
      </c>
      <c r="Y3759" t="str">
        <f>VLOOKUP(Z3759:Z10790,'VLOOKUP Ranges'!$A$2:$B$5,2,TRUE)</f>
        <v>70-89</v>
      </c>
      <c r="Z3759">
        <v>84.55</v>
      </c>
      <c r="AA3759">
        <v>3713.95</v>
      </c>
      <c r="AB3759" t="s">
        <v>44</v>
      </c>
      <c r="AC3759">
        <v>0</v>
      </c>
      <c r="AD3759">
        <v>44</v>
      </c>
      <c r="AE3759">
        <v>3289</v>
      </c>
      <c r="AG3759" t="b">
        <v>0</v>
      </c>
      <c r="AH3759" t="b">
        <v>0</v>
      </c>
      <c r="AI3759" t="b">
        <v>1</v>
      </c>
      <c r="AJ3759" t="b">
        <v>0</v>
      </c>
      <c r="AK3759" t="b">
        <v>0</v>
      </c>
      <c r="AL3759" t="b">
        <v>0</v>
      </c>
      <c r="AM3759" t="b">
        <v>1</v>
      </c>
      <c r="AN3759">
        <v>82.532222222222202</v>
      </c>
      <c r="AO3759">
        <f t="shared" si="58"/>
        <v>85</v>
      </c>
      <c r="AP3759" t="b">
        <v>1</v>
      </c>
    </row>
    <row r="3760" spans="1:42" x14ac:dyDescent="0.25">
      <c r="A3760" t="s">
        <v>6602</v>
      </c>
      <c r="B3760">
        <v>1</v>
      </c>
      <c r="C3760" t="s">
        <v>40</v>
      </c>
      <c r="D3760" t="s">
        <v>41</v>
      </c>
      <c r="E3760" t="s">
        <v>702</v>
      </c>
      <c r="F3760">
        <v>94102</v>
      </c>
      <c r="G3760" t="s">
        <v>703</v>
      </c>
      <c r="H3760">
        <v>37.779499999999999</v>
      </c>
      <c r="I3760">
        <v>-122.41923300000001</v>
      </c>
      <c r="J3760">
        <v>1</v>
      </c>
      <c r="K3760">
        <v>0</v>
      </c>
      <c r="L3760">
        <v>0</v>
      </c>
      <c r="M3760">
        <v>0</v>
      </c>
      <c r="N3760" t="str">
        <f>VLOOKUP(O3760:O10791,'VLOOKUP Ranges'!$A$9:$B$12,2,TRUE)</f>
        <v>1-9</v>
      </c>
      <c r="O3760">
        <v>3</v>
      </c>
      <c r="P3760">
        <v>1</v>
      </c>
      <c r="Q3760" t="s">
        <v>44</v>
      </c>
      <c r="R3760" t="s">
        <v>44</v>
      </c>
      <c r="S3760" t="s">
        <v>44</v>
      </c>
      <c r="T3760" t="s">
        <v>44</v>
      </c>
      <c r="U3760" t="s">
        <v>44</v>
      </c>
      <c r="V3760" t="s">
        <v>44</v>
      </c>
      <c r="W3760" t="s">
        <v>44</v>
      </c>
      <c r="X3760">
        <v>0</v>
      </c>
      <c r="Y3760" t="str">
        <f>VLOOKUP(Z3760:Z10791,'VLOOKUP Ranges'!$A$2:$B$5,2,TRUE)</f>
        <v>35-70</v>
      </c>
      <c r="Z3760">
        <v>45.45</v>
      </c>
      <c r="AA3760">
        <v>141.69999999999999</v>
      </c>
      <c r="AB3760" t="s">
        <v>44</v>
      </c>
      <c r="AC3760">
        <v>0</v>
      </c>
      <c r="AD3760">
        <v>72</v>
      </c>
      <c r="AE3760">
        <v>3666</v>
      </c>
      <c r="AG3760" t="b">
        <v>0</v>
      </c>
      <c r="AH3760" t="b">
        <v>0</v>
      </c>
      <c r="AI3760" t="b">
        <v>0</v>
      </c>
      <c r="AJ3760" t="b">
        <v>0</v>
      </c>
      <c r="AK3760" t="b">
        <v>0</v>
      </c>
      <c r="AL3760" t="b">
        <v>0</v>
      </c>
      <c r="AM3760" t="b">
        <v>1</v>
      </c>
      <c r="AN3760">
        <v>47.233333333333299</v>
      </c>
      <c r="AO3760">
        <f t="shared" si="58"/>
        <v>46</v>
      </c>
      <c r="AP3760" t="b">
        <v>0</v>
      </c>
    </row>
    <row r="3761" spans="1:42" x14ac:dyDescent="0.25">
      <c r="A3761" t="s">
        <v>6603</v>
      </c>
      <c r="B3761">
        <v>1</v>
      </c>
      <c r="C3761" t="s">
        <v>40</v>
      </c>
      <c r="D3761" t="s">
        <v>41</v>
      </c>
      <c r="E3761" t="s">
        <v>702</v>
      </c>
      <c r="F3761">
        <v>94103</v>
      </c>
      <c r="G3761" t="s">
        <v>5015</v>
      </c>
      <c r="H3761">
        <v>37.773147000000002</v>
      </c>
      <c r="I3761">
        <v>-122.411287</v>
      </c>
      <c r="J3761">
        <v>0</v>
      </c>
      <c r="K3761">
        <v>0</v>
      </c>
      <c r="L3761">
        <v>0</v>
      </c>
      <c r="M3761">
        <v>0</v>
      </c>
      <c r="N3761" t="str">
        <f>VLOOKUP(O3761:O10792,'VLOOKUP Ranges'!$A$9:$B$12,2,TRUE)</f>
        <v>29-55</v>
      </c>
      <c r="O3761">
        <v>38</v>
      </c>
      <c r="P3761">
        <v>1</v>
      </c>
      <c r="Q3761" t="s">
        <v>44</v>
      </c>
      <c r="R3761" t="s">
        <v>66</v>
      </c>
      <c r="S3761" t="s">
        <v>66</v>
      </c>
      <c r="T3761" t="s">
        <v>66</v>
      </c>
      <c r="U3761" t="s">
        <v>66</v>
      </c>
      <c r="V3761" t="s">
        <v>66</v>
      </c>
      <c r="W3761" t="s">
        <v>66</v>
      </c>
      <c r="X3761">
        <v>0</v>
      </c>
      <c r="Y3761" t="str">
        <f>VLOOKUP(Z3761:Z10792,'VLOOKUP Ranges'!$A$2:$B$5,2,TRUE)</f>
        <v>18-35</v>
      </c>
      <c r="Z3761">
        <v>20.05</v>
      </c>
      <c r="AA3761">
        <v>678.2</v>
      </c>
      <c r="AB3761" t="s">
        <v>44</v>
      </c>
      <c r="AC3761">
        <v>0</v>
      </c>
      <c r="AD3761">
        <v>27</v>
      </c>
      <c r="AE3761">
        <v>4539</v>
      </c>
      <c r="AG3761" t="b">
        <v>1</v>
      </c>
      <c r="AH3761" t="b">
        <v>0</v>
      </c>
      <c r="AI3761" t="b">
        <v>0</v>
      </c>
      <c r="AJ3761" t="b">
        <v>1</v>
      </c>
      <c r="AK3761" t="b">
        <v>0</v>
      </c>
      <c r="AL3761" t="b">
        <v>0</v>
      </c>
      <c r="AM3761" t="b">
        <v>1</v>
      </c>
      <c r="AN3761">
        <v>17.8473684210526</v>
      </c>
      <c r="AO3761">
        <f t="shared" si="58"/>
        <v>21</v>
      </c>
      <c r="AP3761" t="b">
        <v>0</v>
      </c>
    </row>
    <row r="3762" spans="1:42" x14ac:dyDescent="0.25">
      <c r="A3762" t="s">
        <v>6604</v>
      </c>
      <c r="B3762">
        <v>1</v>
      </c>
      <c r="C3762" t="s">
        <v>40</v>
      </c>
      <c r="D3762" t="s">
        <v>41</v>
      </c>
      <c r="E3762" t="s">
        <v>702</v>
      </c>
      <c r="F3762">
        <v>94104</v>
      </c>
      <c r="G3762" t="s">
        <v>2683</v>
      </c>
      <c r="H3762">
        <v>37.791221999999998</v>
      </c>
      <c r="I3762">
        <v>-122.402241</v>
      </c>
      <c r="J3762">
        <v>1</v>
      </c>
      <c r="K3762">
        <v>0</v>
      </c>
      <c r="L3762">
        <v>1</v>
      </c>
      <c r="M3762">
        <v>0</v>
      </c>
      <c r="N3762" t="str">
        <f>VLOOKUP(O3762:O10793,'VLOOKUP Ranges'!$A$9:$B$12,2,TRUE)</f>
        <v>55-77</v>
      </c>
      <c r="O3762">
        <v>72</v>
      </c>
      <c r="P3762">
        <v>1</v>
      </c>
      <c r="Q3762" t="s">
        <v>45</v>
      </c>
      <c r="R3762" t="s">
        <v>45</v>
      </c>
      <c r="S3762" t="s">
        <v>45</v>
      </c>
      <c r="T3762" t="s">
        <v>45</v>
      </c>
      <c r="U3762" t="s">
        <v>45</v>
      </c>
      <c r="V3762" t="s">
        <v>45</v>
      </c>
      <c r="W3762" t="s">
        <v>45</v>
      </c>
      <c r="X3762">
        <v>1</v>
      </c>
      <c r="Y3762" t="str">
        <f>VLOOKUP(Z3762:Z10793,'VLOOKUP Ranges'!$A$2:$B$5,2,TRUE)</f>
        <v>89-118</v>
      </c>
      <c r="Z3762">
        <v>115.55</v>
      </c>
      <c r="AA3762">
        <v>8425.2999999999993</v>
      </c>
      <c r="AB3762" t="s">
        <v>44</v>
      </c>
      <c r="AC3762">
        <v>0</v>
      </c>
      <c r="AD3762">
        <v>58</v>
      </c>
      <c r="AE3762">
        <v>5890</v>
      </c>
      <c r="AG3762" t="b">
        <v>0</v>
      </c>
      <c r="AH3762" t="b">
        <v>1</v>
      </c>
      <c r="AI3762" t="b">
        <v>1</v>
      </c>
      <c r="AJ3762" t="b">
        <v>0</v>
      </c>
      <c r="AK3762" t="b">
        <v>0</v>
      </c>
      <c r="AL3762" t="b">
        <v>1</v>
      </c>
      <c r="AM3762" t="b">
        <v>0</v>
      </c>
      <c r="AN3762">
        <v>117.01805555555499</v>
      </c>
      <c r="AO3762">
        <f t="shared" si="58"/>
        <v>116</v>
      </c>
      <c r="AP3762" t="b">
        <v>1</v>
      </c>
    </row>
    <row r="3763" spans="1:42" x14ac:dyDescent="0.25">
      <c r="A3763" t="s">
        <v>6605</v>
      </c>
      <c r="B3763">
        <v>1</v>
      </c>
      <c r="C3763" t="s">
        <v>40</v>
      </c>
      <c r="D3763" t="s">
        <v>41</v>
      </c>
      <c r="E3763" t="s">
        <v>702</v>
      </c>
      <c r="F3763">
        <v>94107</v>
      </c>
      <c r="G3763" t="s">
        <v>2686</v>
      </c>
      <c r="H3763">
        <v>37.768881</v>
      </c>
      <c r="I3763">
        <v>-122.395521</v>
      </c>
      <c r="J3763">
        <v>0</v>
      </c>
      <c r="K3763">
        <v>0</v>
      </c>
      <c r="L3763">
        <v>1</v>
      </c>
      <c r="M3763">
        <v>1</v>
      </c>
      <c r="N3763" t="str">
        <f>VLOOKUP(O3763:O10794,'VLOOKUP Ranges'!$A$9:$B$12,2,TRUE)</f>
        <v>55-77</v>
      </c>
      <c r="O3763">
        <v>71</v>
      </c>
      <c r="P3763">
        <v>1</v>
      </c>
      <c r="Q3763" t="s">
        <v>45</v>
      </c>
      <c r="R3763" t="s">
        <v>45</v>
      </c>
      <c r="S3763" t="s">
        <v>45</v>
      </c>
      <c r="T3763" t="s">
        <v>45</v>
      </c>
      <c r="U3763" t="s">
        <v>44</v>
      </c>
      <c r="V3763" t="s">
        <v>45</v>
      </c>
      <c r="W3763" t="s">
        <v>44</v>
      </c>
      <c r="X3763">
        <v>1</v>
      </c>
      <c r="Y3763" t="str">
        <f>VLOOKUP(Z3763:Z10794,'VLOOKUP Ranges'!$A$2:$B$5,2,TRUE)</f>
        <v>89-118</v>
      </c>
      <c r="Z3763">
        <v>99</v>
      </c>
      <c r="AA3763">
        <v>7061.65</v>
      </c>
      <c r="AB3763" t="s">
        <v>44</v>
      </c>
      <c r="AC3763">
        <v>0</v>
      </c>
      <c r="AD3763">
        <v>74</v>
      </c>
      <c r="AE3763">
        <v>4305</v>
      </c>
      <c r="AG3763" t="b">
        <v>0</v>
      </c>
      <c r="AH3763" t="b">
        <v>1</v>
      </c>
      <c r="AI3763" t="b">
        <v>1</v>
      </c>
      <c r="AJ3763" t="b">
        <v>0</v>
      </c>
      <c r="AK3763" t="b">
        <v>1</v>
      </c>
      <c r="AL3763" t="b">
        <v>0</v>
      </c>
      <c r="AM3763" t="b">
        <v>0</v>
      </c>
      <c r="AN3763">
        <v>99.459859154929504</v>
      </c>
      <c r="AO3763">
        <f t="shared" si="58"/>
        <v>99</v>
      </c>
      <c r="AP3763" t="b">
        <v>1</v>
      </c>
    </row>
    <row r="3764" spans="1:42" x14ac:dyDescent="0.25">
      <c r="A3764" t="s">
        <v>6606</v>
      </c>
      <c r="B3764">
        <v>1</v>
      </c>
      <c r="C3764" t="s">
        <v>40</v>
      </c>
      <c r="D3764" t="s">
        <v>41</v>
      </c>
      <c r="E3764" t="s">
        <v>702</v>
      </c>
      <c r="F3764">
        <v>94108</v>
      </c>
      <c r="G3764" t="s">
        <v>705</v>
      </c>
      <c r="H3764">
        <v>37.791998</v>
      </c>
      <c r="I3764">
        <v>-122.408653</v>
      </c>
      <c r="J3764">
        <v>1</v>
      </c>
      <c r="K3764">
        <v>0</v>
      </c>
      <c r="L3764">
        <v>1</v>
      </c>
      <c r="M3764">
        <v>1</v>
      </c>
      <c r="N3764" t="str">
        <f>VLOOKUP(O3764:O10795,'VLOOKUP Ranges'!$A$9:$B$12,2,TRUE)</f>
        <v>55-77</v>
      </c>
      <c r="O3764">
        <v>66</v>
      </c>
      <c r="P3764">
        <v>0</v>
      </c>
      <c r="Q3764" t="s">
        <v>62</v>
      </c>
      <c r="R3764" t="s">
        <v>44</v>
      </c>
      <c r="S3764" t="s">
        <v>44</v>
      </c>
      <c r="T3764" t="s">
        <v>44</v>
      </c>
      <c r="U3764" t="s">
        <v>45</v>
      </c>
      <c r="V3764" t="s">
        <v>45</v>
      </c>
      <c r="W3764" t="s">
        <v>45</v>
      </c>
      <c r="X3764">
        <v>0</v>
      </c>
      <c r="Y3764" t="str">
        <f>VLOOKUP(Z3764:Z10795,'VLOOKUP Ranges'!$A$2:$B$5,2,TRUE)</f>
        <v>35-70</v>
      </c>
      <c r="Z3764">
        <v>50.55</v>
      </c>
      <c r="AA3764">
        <v>3364.55</v>
      </c>
      <c r="AB3764" t="s">
        <v>44</v>
      </c>
      <c r="AC3764">
        <v>0</v>
      </c>
      <c r="AD3764">
        <v>30</v>
      </c>
      <c r="AE3764">
        <v>4652</v>
      </c>
      <c r="AG3764" t="b">
        <v>0</v>
      </c>
      <c r="AH3764" t="b">
        <v>1</v>
      </c>
      <c r="AI3764" t="b">
        <v>0</v>
      </c>
      <c r="AJ3764" t="b">
        <v>0</v>
      </c>
      <c r="AK3764" t="b">
        <v>0</v>
      </c>
      <c r="AL3764" t="b">
        <v>0</v>
      </c>
      <c r="AM3764" t="b">
        <v>0</v>
      </c>
      <c r="AN3764">
        <v>50.978030303030302</v>
      </c>
      <c r="AO3764">
        <f t="shared" si="58"/>
        <v>51</v>
      </c>
      <c r="AP3764" t="b">
        <v>0</v>
      </c>
    </row>
    <row r="3765" spans="1:42" x14ac:dyDescent="0.25">
      <c r="A3765" t="s">
        <v>6607</v>
      </c>
      <c r="B3765">
        <v>1</v>
      </c>
      <c r="C3765" t="s">
        <v>40</v>
      </c>
      <c r="D3765" t="s">
        <v>41</v>
      </c>
      <c r="E3765" t="s">
        <v>702</v>
      </c>
      <c r="F3765">
        <v>94111</v>
      </c>
      <c r="G3765" t="s">
        <v>5022</v>
      </c>
      <c r="H3765">
        <v>37.801775999999997</v>
      </c>
      <c r="I3765">
        <v>-122.402293</v>
      </c>
      <c r="J3765">
        <v>0</v>
      </c>
      <c r="K3765">
        <v>0</v>
      </c>
      <c r="L3765">
        <v>1</v>
      </c>
      <c r="M3765">
        <v>1</v>
      </c>
      <c r="N3765" t="str">
        <f>VLOOKUP(O3765:O10796,'VLOOKUP Ranges'!$A$9:$B$12,2,TRUE)</f>
        <v>9-29</v>
      </c>
      <c r="O3765">
        <v>13</v>
      </c>
      <c r="P3765">
        <v>1</v>
      </c>
      <c r="Q3765" t="s">
        <v>45</v>
      </c>
      <c r="R3765" t="s">
        <v>66</v>
      </c>
      <c r="S3765" t="s">
        <v>66</v>
      </c>
      <c r="T3765" t="s">
        <v>66</v>
      </c>
      <c r="U3765" t="s">
        <v>66</v>
      </c>
      <c r="V3765" t="s">
        <v>66</v>
      </c>
      <c r="W3765" t="s">
        <v>66</v>
      </c>
      <c r="X3765">
        <v>1</v>
      </c>
      <c r="Y3765" t="str">
        <f>VLOOKUP(Z3765:Z10796,'VLOOKUP Ranges'!$A$2:$B$5,2,TRUE)</f>
        <v>18-35</v>
      </c>
      <c r="Z3765">
        <v>25</v>
      </c>
      <c r="AA3765">
        <v>332.5</v>
      </c>
      <c r="AB3765" t="s">
        <v>44</v>
      </c>
      <c r="AC3765">
        <v>0</v>
      </c>
      <c r="AD3765">
        <v>21</v>
      </c>
      <c r="AE3765">
        <v>4734</v>
      </c>
      <c r="AG3765" t="b">
        <v>0</v>
      </c>
      <c r="AH3765" t="b">
        <v>1</v>
      </c>
      <c r="AI3765" t="b">
        <v>0</v>
      </c>
      <c r="AJ3765" t="b">
        <v>1</v>
      </c>
      <c r="AK3765" t="b">
        <v>0</v>
      </c>
      <c r="AL3765" t="b">
        <v>0</v>
      </c>
      <c r="AM3765" t="b">
        <v>0</v>
      </c>
      <c r="AN3765">
        <v>25.576923076922998</v>
      </c>
      <c r="AO3765">
        <f t="shared" si="58"/>
        <v>25</v>
      </c>
      <c r="AP3765" t="b">
        <v>0</v>
      </c>
    </row>
    <row r="3766" spans="1:42" x14ac:dyDescent="0.25">
      <c r="A3766" t="s">
        <v>6608</v>
      </c>
      <c r="B3766">
        <v>1</v>
      </c>
      <c r="C3766" t="s">
        <v>40</v>
      </c>
      <c r="D3766" t="s">
        <v>41</v>
      </c>
      <c r="E3766" t="s">
        <v>702</v>
      </c>
      <c r="F3766">
        <v>94112</v>
      </c>
      <c r="G3766" t="s">
        <v>3455</v>
      </c>
      <c r="H3766">
        <v>37.720497999999999</v>
      </c>
      <c r="I3766">
        <v>-122.443119</v>
      </c>
      <c r="J3766">
        <v>0</v>
      </c>
      <c r="K3766">
        <v>0</v>
      </c>
      <c r="L3766">
        <v>1</v>
      </c>
      <c r="M3766">
        <v>1</v>
      </c>
      <c r="N3766" t="str">
        <f>VLOOKUP(O3766:O10797,'VLOOKUP Ranges'!$A$9:$B$12,2,TRUE)</f>
        <v>55-77</v>
      </c>
      <c r="O3766">
        <v>65</v>
      </c>
      <c r="P3766">
        <v>1</v>
      </c>
      <c r="Q3766" t="s">
        <v>45</v>
      </c>
      <c r="R3766" t="s">
        <v>45</v>
      </c>
      <c r="S3766" t="s">
        <v>45</v>
      </c>
      <c r="T3766" t="s">
        <v>45</v>
      </c>
      <c r="U3766" t="s">
        <v>45</v>
      </c>
      <c r="V3766" t="s">
        <v>45</v>
      </c>
      <c r="W3766" t="s">
        <v>45</v>
      </c>
      <c r="X3766">
        <v>0</v>
      </c>
      <c r="Y3766" t="str">
        <f>VLOOKUP(Z3766:Z10797,'VLOOKUP Ranges'!$A$2:$B$5,2,TRUE)</f>
        <v>89-118</v>
      </c>
      <c r="Z3766">
        <v>91.55</v>
      </c>
      <c r="AA3766">
        <v>5963.95</v>
      </c>
      <c r="AB3766" t="s">
        <v>44</v>
      </c>
      <c r="AC3766">
        <v>0</v>
      </c>
      <c r="AD3766">
        <v>26</v>
      </c>
      <c r="AE3766">
        <v>4921</v>
      </c>
      <c r="AG3766" t="b">
        <v>0</v>
      </c>
      <c r="AH3766" t="b">
        <v>1</v>
      </c>
      <c r="AI3766" t="b">
        <v>0</v>
      </c>
      <c r="AJ3766" t="b">
        <v>0</v>
      </c>
      <c r="AK3766" t="b">
        <v>0</v>
      </c>
      <c r="AL3766" t="b">
        <v>0</v>
      </c>
      <c r="AM3766" t="b">
        <v>0</v>
      </c>
      <c r="AN3766">
        <v>91.753076923076904</v>
      </c>
      <c r="AO3766">
        <f t="shared" si="58"/>
        <v>92</v>
      </c>
      <c r="AP3766" t="b">
        <v>1</v>
      </c>
    </row>
    <row r="3767" spans="1:42" x14ac:dyDescent="0.25">
      <c r="A3767" t="s">
        <v>6609</v>
      </c>
      <c r="B3767">
        <v>1</v>
      </c>
      <c r="C3767" t="s">
        <v>40</v>
      </c>
      <c r="D3767" t="s">
        <v>41</v>
      </c>
      <c r="E3767" t="s">
        <v>702</v>
      </c>
      <c r="F3767">
        <v>94115</v>
      </c>
      <c r="G3767" t="s">
        <v>3458</v>
      </c>
      <c r="H3767">
        <v>37.786031000000001</v>
      </c>
      <c r="I3767">
        <v>-122.43730100000001</v>
      </c>
      <c r="J3767">
        <v>1</v>
      </c>
      <c r="K3767">
        <v>0</v>
      </c>
      <c r="L3767">
        <v>1</v>
      </c>
      <c r="M3767">
        <v>1</v>
      </c>
      <c r="N3767" t="str">
        <f>VLOOKUP(O3767:O10798,'VLOOKUP Ranges'!$A$9:$B$12,2,TRUE)</f>
        <v>9-29</v>
      </c>
      <c r="O3767">
        <v>15</v>
      </c>
      <c r="P3767">
        <v>1</v>
      </c>
      <c r="Q3767" t="s">
        <v>44</v>
      </c>
      <c r="R3767" t="s">
        <v>66</v>
      </c>
      <c r="S3767" t="s">
        <v>66</v>
      </c>
      <c r="T3767" t="s">
        <v>66</v>
      </c>
      <c r="U3767" t="s">
        <v>66</v>
      </c>
      <c r="V3767" t="s">
        <v>66</v>
      </c>
      <c r="W3767" t="s">
        <v>66</v>
      </c>
      <c r="X3767">
        <v>0</v>
      </c>
      <c r="Y3767" t="str">
        <f>VLOOKUP(Z3767:Z10798,'VLOOKUP Ranges'!$A$2:$B$5,2,TRUE)</f>
        <v>18-35</v>
      </c>
      <c r="Z3767">
        <v>19.350000000000001</v>
      </c>
      <c r="AA3767">
        <v>278.85000000000002</v>
      </c>
      <c r="AB3767" t="s">
        <v>44</v>
      </c>
      <c r="AC3767">
        <v>0</v>
      </c>
      <c r="AD3767">
        <v>54</v>
      </c>
      <c r="AE3767">
        <v>2742</v>
      </c>
      <c r="AG3767" t="b">
        <v>0</v>
      </c>
      <c r="AH3767" t="b">
        <v>1</v>
      </c>
      <c r="AI3767" t="b">
        <v>0</v>
      </c>
      <c r="AJ3767" t="b">
        <v>1</v>
      </c>
      <c r="AK3767" t="b">
        <v>0</v>
      </c>
      <c r="AL3767" t="b">
        <v>0</v>
      </c>
      <c r="AM3767" t="b">
        <v>1</v>
      </c>
      <c r="AN3767">
        <v>18.59</v>
      </c>
      <c r="AO3767">
        <f t="shared" si="58"/>
        <v>20</v>
      </c>
      <c r="AP3767" t="b">
        <v>0</v>
      </c>
    </row>
    <row r="3768" spans="1:42" x14ac:dyDescent="0.25">
      <c r="A3768" t="s">
        <v>6610</v>
      </c>
      <c r="B3768">
        <v>1</v>
      </c>
      <c r="C3768" t="s">
        <v>40</v>
      </c>
      <c r="D3768" t="s">
        <v>41</v>
      </c>
      <c r="E3768" t="s">
        <v>702</v>
      </c>
      <c r="F3768">
        <v>94116</v>
      </c>
      <c r="G3768" t="s">
        <v>5026</v>
      </c>
      <c r="H3768">
        <v>37.744410000000002</v>
      </c>
      <c r="I3768">
        <v>-122.48676399999999</v>
      </c>
      <c r="J3768">
        <v>0</v>
      </c>
      <c r="K3768">
        <v>0</v>
      </c>
      <c r="L3768">
        <v>1</v>
      </c>
      <c r="M3768">
        <v>0</v>
      </c>
      <c r="N3768" t="str">
        <f>VLOOKUP(O3768:O10799,'VLOOKUP Ranges'!$A$9:$B$12,2,TRUE)</f>
        <v>55-77</v>
      </c>
      <c r="O3768">
        <v>72</v>
      </c>
      <c r="P3768">
        <v>1</v>
      </c>
      <c r="Q3768" t="s">
        <v>45</v>
      </c>
      <c r="R3768" t="s">
        <v>66</v>
      </c>
      <c r="S3768" t="s">
        <v>66</v>
      </c>
      <c r="T3768" t="s">
        <v>66</v>
      </c>
      <c r="U3768" t="s">
        <v>66</v>
      </c>
      <c r="V3768" t="s">
        <v>66</v>
      </c>
      <c r="W3768" t="s">
        <v>66</v>
      </c>
      <c r="X3768">
        <v>0</v>
      </c>
      <c r="Y3768" t="str">
        <f>VLOOKUP(Z3768:Z10799,'VLOOKUP Ranges'!$A$2:$B$5,2,TRUE)</f>
        <v>18-35</v>
      </c>
      <c r="Z3768">
        <v>24.85</v>
      </c>
      <c r="AA3768">
        <v>1871.85</v>
      </c>
      <c r="AB3768" t="s">
        <v>44</v>
      </c>
      <c r="AC3768">
        <v>0</v>
      </c>
      <c r="AD3768">
        <v>78</v>
      </c>
      <c r="AE3768">
        <v>4067</v>
      </c>
      <c r="AG3768" t="b">
        <v>0</v>
      </c>
      <c r="AH3768" t="b">
        <v>1</v>
      </c>
      <c r="AI3768" t="b">
        <v>0</v>
      </c>
      <c r="AJ3768" t="b">
        <v>1</v>
      </c>
      <c r="AK3768" t="b">
        <v>1</v>
      </c>
      <c r="AL3768" t="b">
        <v>0</v>
      </c>
      <c r="AM3768" t="b">
        <v>0</v>
      </c>
      <c r="AN3768">
        <v>25.997916666666601</v>
      </c>
      <c r="AO3768">
        <f t="shared" si="58"/>
        <v>25</v>
      </c>
      <c r="AP3768" t="b">
        <v>0</v>
      </c>
    </row>
    <row r="3769" spans="1:42" x14ac:dyDescent="0.25">
      <c r="A3769" t="s">
        <v>6611</v>
      </c>
      <c r="B3769">
        <v>1</v>
      </c>
      <c r="C3769" t="s">
        <v>40</v>
      </c>
      <c r="D3769" t="s">
        <v>41</v>
      </c>
      <c r="E3769" t="s">
        <v>702</v>
      </c>
      <c r="F3769">
        <v>94118</v>
      </c>
      <c r="G3769" t="s">
        <v>5029</v>
      </c>
      <c r="H3769">
        <v>37.781303999999999</v>
      </c>
      <c r="I3769">
        <v>-122.461522</v>
      </c>
      <c r="J3769">
        <v>0</v>
      </c>
      <c r="K3769">
        <v>0</v>
      </c>
      <c r="L3769">
        <v>1</v>
      </c>
      <c r="M3769">
        <v>1</v>
      </c>
      <c r="N3769" t="str">
        <f>VLOOKUP(O3769:O10800,'VLOOKUP Ranges'!$A$9:$B$12,2,TRUE)</f>
        <v>29-55</v>
      </c>
      <c r="O3769">
        <v>42</v>
      </c>
      <c r="P3769">
        <v>1</v>
      </c>
      <c r="Q3769" t="s">
        <v>44</v>
      </c>
      <c r="R3769" t="s">
        <v>44</v>
      </c>
      <c r="S3769" t="s">
        <v>44</v>
      </c>
      <c r="T3769" t="s">
        <v>45</v>
      </c>
      <c r="U3769" t="s">
        <v>45</v>
      </c>
      <c r="V3769" t="s">
        <v>45</v>
      </c>
      <c r="W3769" t="s">
        <v>45</v>
      </c>
      <c r="X3769">
        <v>1</v>
      </c>
      <c r="Y3769" t="str">
        <f>VLOOKUP(Z3769:Z10800,'VLOOKUP Ranges'!$A$2:$B$5,2,TRUE)</f>
        <v>89-118</v>
      </c>
      <c r="Z3769">
        <v>100.4</v>
      </c>
      <c r="AA3769">
        <v>4303.6499999999996</v>
      </c>
      <c r="AB3769" t="s">
        <v>44</v>
      </c>
      <c r="AC3769">
        <v>0</v>
      </c>
      <c r="AD3769">
        <v>76</v>
      </c>
      <c r="AE3769">
        <v>3265</v>
      </c>
      <c r="AG3769" t="b">
        <v>0</v>
      </c>
      <c r="AH3769" t="b">
        <v>1</v>
      </c>
      <c r="AI3769" t="b">
        <v>1</v>
      </c>
      <c r="AJ3769" t="b">
        <v>0</v>
      </c>
      <c r="AK3769" t="b">
        <v>0</v>
      </c>
      <c r="AL3769" t="b">
        <v>1</v>
      </c>
      <c r="AM3769" t="b">
        <v>0</v>
      </c>
      <c r="AN3769">
        <v>102.467857142857</v>
      </c>
      <c r="AO3769">
        <f t="shared" si="58"/>
        <v>101</v>
      </c>
      <c r="AP3769" t="b">
        <v>0</v>
      </c>
    </row>
    <row r="3770" spans="1:42" x14ac:dyDescent="0.25">
      <c r="A3770" t="s">
        <v>6612</v>
      </c>
      <c r="B3770">
        <v>1</v>
      </c>
      <c r="C3770" t="s">
        <v>40</v>
      </c>
      <c r="D3770" t="s">
        <v>41</v>
      </c>
      <c r="E3770" t="s">
        <v>702</v>
      </c>
      <c r="F3770">
        <v>94121</v>
      </c>
      <c r="G3770" t="s">
        <v>3461</v>
      </c>
      <c r="H3770">
        <v>37.776718000000002</v>
      </c>
      <c r="I3770">
        <v>-122.49578099999999</v>
      </c>
      <c r="J3770">
        <v>0</v>
      </c>
      <c r="K3770">
        <v>0</v>
      </c>
      <c r="L3770">
        <v>1</v>
      </c>
      <c r="M3770">
        <v>0</v>
      </c>
      <c r="N3770" t="str">
        <f>VLOOKUP(O3770:O10801,'VLOOKUP Ranges'!$A$9:$B$12,2,TRUE)</f>
        <v>55-77</v>
      </c>
      <c r="O3770">
        <v>71</v>
      </c>
      <c r="P3770">
        <v>1</v>
      </c>
      <c r="Q3770" t="s">
        <v>45</v>
      </c>
      <c r="R3770" t="s">
        <v>66</v>
      </c>
      <c r="S3770" t="s">
        <v>66</v>
      </c>
      <c r="T3770" t="s">
        <v>66</v>
      </c>
      <c r="U3770" t="s">
        <v>66</v>
      </c>
      <c r="V3770" t="s">
        <v>66</v>
      </c>
      <c r="W3770" t="s">
        <v>66</v>
      </c>
      <c r="X3770">
        <v>0</v>
      </c>
      <c r="Y3770" t="str">
        <f>VLOOKUP(Z3770:Z10801,'VLOOKUP Ranges'!$A$2:$B$5,2,TRUE)</f>
        <v>18-35</v>
      </c>
      <c r="Z3770">
        <v>25</v>
      </c>
      <c r="AA3770">
        <v>1753</v>
      </c>
      <c r="AB3770" t="s">
        <v>44</v>
      </c>
      <c r="AC3770">
        <v>0</v>
      </c>
      <c r="AD3770">
        <v>79</v>
      </c>
      <c r="AE3770">
        <v>4066</v>
      </c>
      <c r="AG3770" t="b">
        <v>0</v>
      </c>
      <c r="AH3770" t="b">
        <v>1</v>
      </c>
      <c r="AI3770" t="b">
        <v>0</v>
      </c>
      <c r="AJ3770" t="b">
        <v>1</v>
      </c>
      <c r="AK3770" t="b">
        <v>0</v>
      </c>
      <c r="AL3770" t="b">
        <v>0</v>
      </c>
      <c r="AM3770" t="b">
        <v>0</v>
      </c>
      <c r="AN3770">
        <v>24.690140845070399</v>
      </c>
      <c r="AO3770">
        <f t="shared" si="58"/>
        <v>25</v>
      </c>
      <c r="AP3770" t="b">
        <v>0</v>
      </c>
    </row>
    <row r="3771" spans="1:42" x14ac:dyDescent="0.25">
      <c r="A3771" t="s">
        <v>6613</v>
      </c>
      <c r="B3771">
        <v>1</v>
      </c>
      <c r="C3771" t="s">
        <v>40</v>
      </c>
      <c r="D3771" t="s">
        <v>41</v>
      </c>
      <c r="E3771" t="s">
        <v>702</v>
      </c>
      <c r="F3771">
        <v>94124</v>
      </c>
      <c r="G3771" t="s">
        <v>5034</v>
      </c>
      <c r="H3771">
        <v>37.731504999999999</v>
      </c>
      <c r="I3771">
        <v>-122.38453199999999</v>
      </c>
      <c r="J3771">
        <v>0</v>
      </c>
      <c r="K3771">
        <v>0</v>
      </c>
      <c r="L3771">
        <v>0</v>
      </c>
      <c r="M3771">
        <v>0</v>
      </c>
      <c r="N3771" t="str">
        <f>VLOOKUP(O3771:O10802,'VLOOKUP Ranges'!$A$9:$B$12,2,TRUE)</f>
        <v>29-55</v>
      </c>
      <c r="O3771">
        <v>35</v>
      </c>
      <c r="P3771">
        <v>1</v>
      </c>
      <c r="Q3771" t="s">
        <v>44</v>
      </c>
      <c r="R3771" t="s">
        <v>66</v>
      </c>
      <c r="S3771" t="s">
        <v>66</v>
      </c>
      <c r="T3771" t="s">
        <v>66</v>
      </c>
      <c r="U3771" t="s">
        <v>66</v>
      </c>
      <c r="V3771" t="s">
        <v>66</v>
      </c>
      <c r="W3771" t="s">
        <v>66</v>
      </c>
      <c r="X3771">
        <v>0</v>
      </c>
      <c r="Y3771" t="str">
        <f>VLOOKUP(Z3771:Z10802,'VLOOKUP Ranges'!$A$2:$B$5,2,TRUE)</f>
        <v>18-35</v>
      </c>
      <c r="Z3771">
        <v>19.25</v>
      </c>
      <c r="AA3771">
        <v>617.65</v>
      </c>
      <c r="AB3771" t="s">
        <v>44</v>
      </c>
      <c r="AC3771">
        <v>0</v>
      </c>
      <c r="AD3771">
        <v>67</v>
      </c>
      <c r="AE3771">
        <v>4988</v>
      </c>
      <c r="AG3771" t="b">
        <v>0</v>
      </c>
      <c r="AH3771" t="b">
        <v>0</v>
      </c>
      <c r="AI3771" t="b">
        <v>0</v>
      </c>
      <c r="AJ3771" t="b">
        <v>1</v>
      </c>
      <c r="AK3771" t="b">
        <v>0</v>
      </c>
      <c r="AL3771" t="b">
        <v>0</v>
      </c>
      <c r="AM3771" t="b">
        <v>0</v>
      </c>
      <c r="AN3771">
        <v>17.6471428571428</v>
      </c>
      <c r="AO3771">
        <f t="shared" si="58"/>
        <v>20</v>
      </c>
      <c r="AP3771" t="b">
        <v>0</v>
      </c>
    </row>
    <row r="3772" spans="1:42" x14ac:dyDescent="0.25">
      <c r="A3772" t="s">
        <v>6614</v>
      </c>
      <c r="B3772">
        <v>1</v>
      </c>
      <c r="C3772" t="s">
        <v>40</v>
      </c>
      <c r="D3772" t="s">
        <v>41</v>
      </c>
      <c r="E3772" t="s">
        <v>702</v>
      </c>
      <c r="F3772">
        <v>94127</v>
      </c>
      <c r="G3772" t="s">
        <v>2690</v>
      </c>
      <c r="H3772">
        <v>37.736535000000003</v>
      </c>
      <c r="I3772">
        <v>-122.45732</v>
      </c>
      <c r="J3772">
        <v>0</v>
      </c>
      <c r="K3772">
        <v>0</v>
      </c>
      <c r="L3772">
        <v>1</v>
      </c>
      <c r="M3772">
        <v>1</v>
      </c>
      <c r="N3772" t="str">
        <f>VLOOKUP(O3772:O10803,'VLOOKUP Ranges'!$A$9:$B$12,2,TRUE)</f>
        <v>29-55</v>
      </c>
      <c r="O3772">
        <v>53</v>
      </c>
      <c r="P3772">
        <v>1</v>
      </c>
      <c r="Q3772" t="s">
        <v>44</v>
      </c>
      <c r="R3772" t="s">
        <v>44</v>
      </c>
      <c r="S3772" t="s">
        <v>45</v>
      </c>
      <c r="T3772" t="s">
        <v>45</v>
      </c>
      <c r="U3772" t="s">
        <v>45</v>
      </c>
      <c r="V3772" t="s">
        <v>45</v>
      </c>
      <c r="W3772" t="s">
        <v>45</v>
      </c>
      <c r="X3772">
        <v>1</v>
      </c>
      <c r="Y3772" t="str">
        <f>VLOOKUP(Z3772:Z10803,'VLOOKUP Ranges'!$A$2:$B$5,2,TRUE)</f>
        <v>89-118</v>
      </c>
      <c r="Z3772">
        <v>108.25</v>
      </c>
      <c r="AA3772">
        <v>5935.1</v>
      </c>
      <c r="AB3772" t="s">
        <v>44</v>
      </c>
      <c r="AC3772">
        <v>0</v>
      </c>
      <c r="AD3772">
        <v>73</v>
      </c>
      <c r="AE3772">
        <v>5989</v>
      </c>
      <c r="AG3772" t="b">
        <v>0</v>
      </c>
      <c r="AH3772" t="b">
        <v>0</v>
      </c>
      <c r="AI3772" t="b">
        <v>1</v>
      </c>
      <c r="AJ3772" t="b">
        <v>0</v>
      </c>
      <c r="AK3772" t="b">
        <v>0</v>
      </c>
      <c r="AL3772" t="b">
        <v>0</v>
      </c>
      <c r="AM3772" t="b">
        <v>0</v>
      </c>
      <c r="AN3772">
        <v>111.983018867924</v>
      </c>
      <c r="AO3772">
        <f t="shared" si="58"/>
        <v>109</v>
      </c>
      <c r="AP3772" t="b">
        <v>0</v>
      </c>
    </row>
    <row r="3773" spans="1:42" x14ac:dyDescent="0.25">
      <c r="A3773" t="s">
        <v>6615</v>
      </c>
      <c r="B3773">
        <v>1</v>
      </c>
      <c r="C3773" t="s">
        <v>40</v>
      </c>
      <c r="D3773" t="s">
        <v>41</v>
      </c>
      <c r="E3773" t="s">
        <v>702</v>
      </c>
      <c r="F3773">
        <v>94131</v>
      </c>
      <c r="G3773" t="s">
        <v>711</v>
      </c>
      <c r="H3773">
        <v>37.746699</v>
      </c>
      <c r="I3773">
        <v>-122.44283299999999</v>
      </c>
      <c r="J3773">
        <v>1</v>
      </c>
      <c r="K3773">
        <v>0</v>
      </c>
      <c r="L3773">
        <v>0</v>
      </c>
      <c r="M3773">
        <v>0</v>
      </c>
      <c r="N3773" t="str">
        <f>VLOOKUP(O3773:O10804,'VLOOKUP Ranges'!$A$9:$B$12,2,TRUE)</f>
        <v>29-55</v>
      </c>
      <c r="O3773">
        <v>48</v>
      </c>
      <c r="P3773">
        <v>1</v>
      </c>
      <c r="Q3773" t="s">
        <v>44</v>
      </c>
      <c r="R3773" t="s">
        <v>66</v>
      </c>
      <c r="S3773" t="s">
        <v>66</v>
      </c>
      <c r="T3773" t="s">
        <v>66</v>
      </c>
      <c r="U3773" t="s">
        <v>66</v>
      </c>
      <c r="V3773" t="s">
        <v>66</v>
      </c>
      <c r="W3773" t="s">
        <v>66</v>
      </c>
      <c r="X3773">
        <v>0</v>
      </c>
      <c r="Y3773" t="str">
        <f>VLOOKUP(Z3773:Z10804,'VLOOKUP Ranges'!$A$2:$B$5,2,TRUE)</f>
        <v>18-35</v>
      </c>
      <c r="Z3773">
        <v>20.149999999999999</v>
      </c>
      <c r="AA3773">
        <v>982.95</v>
      </c>
      <c r="AB3773" t="s">
        <v>44</v>
      </c>
      <c r="AC3773">
        <v>0</v>
      </c>
      <c r="AD3773">
        <v>43</v>
      </c>
      <c r="AE3773">
        <v>4399</v>
      </c>
      <c r="AG3773" t="b">
        <v>0</v>
      </c>
      <c r="AH3773" t="b">
        <v>1</v>
      </c>
      <c r="AI3773" t="b">
        <v>0</v>
      </c>
      <c r="AJ3773" t="b">
        <v>1</v>
      </c>
      <c r="AK3773" t="b">
        <v>1</v>
      </c>
      <c r="AL3773" t="b">
        <v>0</v>
      </c>
      <c r="AM3773" t="b">
        <v>0</v>
      </c>
      <c r="AN3773">
        <v>20.478124999999999</v>
      </c>
      <c r="AO3773">
        <f t="shared" si="58"/>
        <v>21</v>
      </c>
      <c r="AP3773" t="b">
        <v>0</v>
      </c>
    </row>
    <row r="3774" spans="1:42" x14ac:dyDescent="0.25">
      <c r="A3774" t="s">
        <v>6616</v>
      </c>
      <c r="B3774">
        <v>1</v>
      </c>
      <c r="C3774" t="s">
        <v>40</v>
      </c>
      <c r="D3774" t="s">
        <v>41</v>
      </c>
      <c r="E3774" t="s">
        <v>702</v>
      </c>
      <c r="F3774">
        <v>94132</v>
      </c>
      <c r="G3774" t="s">
        <v>2693</v>
      </c>
      <c r="H3774">
        <v>37.722301999999999</v>
      </c>
      <c r="I3774">
        <v>-122.491129</v>
      </c>
      <c r="J3774">
        <v>0</v>
      </c>
      <c r="K3774">
        <v>1</v>
      </c>
      <c r="L3774">
        <v>0</v>
      </c>
      <c r="M3774">
        <v>1</v>
      </c>
      <c r="N3774" t="str">
        <f>VLOOKUP(O3774:O10805,'VLOOKUP Ranges'!$A$9:$B$12,2,TRUE)</f>
        <v>29-55</v>
      </c>
      <c r="O3774">
        <v>30</v>
      </c>
      <c r="P3774">
        <v>1</v>
      </c>
      <c r="Q3774" t="s">
        <v>45</v>
      </c>
      <c r="R3774" t="s">
        <v>44</v>
      </c>
      <c r="S3774" t="s">
        <v>44</v>
      </c>
      <c r="T3774" t="s">
        <v>44</v>
      </c>
      <c r="U3774" t="s">
        <v>45</v>
      </c>
      <c r="V3774" t="s">
        <v>45</v>
      </c>
      <c r="W3774" t="s">
        <v>45</v>
      </c>
      <c r="X3774">
        <v>1</v>
      </c>
      <c r="Y3774" t="str">
        <f>VLOOKUP(Z3774:Z10805,'VLOOKUP Ranges'!$A$2:$B$5,2,TRUE)</f>
        <v>89-118</v>
      </c>
      <c r="Z3774">
        <v>101.3</v>
      </c>
      <c r="AA3774">
        <v>2974.5</v>
      </c>
      <c r="AB3774" t="s">
        <v>44</v>
      </c>
      <c r="AC3774">
        <v>0</v>
      </c>
      <c r="AD3774">
        <v>34</v>
      </c>
      <c r="AE3774">
        <v>2440</v>
      </c>
      <c r="AG3774" t="b">
        <v>0</v>
      </c>
      <c r="AH3774" t="b">
        <v>0</v>
      </c>
      <c r="AI3774" t="b">
        <v>1</v>
      </c>
      <c r="AJ3774" t="b">
        <v>0</v>
      </c>
      <c r="AK3774" t="b">
        <v>0</v>
      </c>
      <c r="AL3774" t="b">
        <v>1</v>
      </c>
      <c r="AM3774" t="b">
        <v>0</v>
      </c>
      <c r="AN3774">
        <v>99.15</v>
      </c>
      <c r="AO3774">
        <f t="shared" si="58"/>
        <v>102</v>
      </c>
      <c r="AP3774" t="b">
        <v>0</v>
      </c>
    </row>
    <row r="3775" spans="1:42" x14ac:dyDescent="0.25">
      <c r="A3775" t="s">
        <v>6617</v>
      </c>
      <c r="B3775">
        <v>1</v>
      </c>
      <c r="C3775" t="s">
        <v>40</v>
      </c>
      <c r="D3775" t="s">
        <v>41</v>
      </c>
      <c r="E3775" t="s">
        <v>702</v>
      </c>
      <c r="F3775">
        <v>94133</v>
      </c>
      <c r="G3775" t="s">
        <v>5039</v>
      </c>
      <c r="H3775">
        <v>37.802070999999998</v>
      </c>
      <c r="I3775">
        <v>-122.41100400000001</v>
      </c>
      <c r="J3775">
        <v>1</v>
      </c>
      <c r="K3775">
        <v>0</v>
      </c>
      <c r="L3775">
        <v>0</v>
      </c>
      <c r="M3775">
        <v>0</v>
      </c>
      <c r="N3775" t="str">
        <f>VLOOKUP(O3775:O10806,'VLOOKUP Ranges'!$A$9:$B$12,2,TRUE)</f>
        <v>9-29</v>
      </c>
      <c r="O3775">
        <v>10</v>
      </c>
      <c r="P3775">
        <v>1</v>
      </c>
      <c r="Q3775" t="s">
        <v>44</v>
      </c>
      <c r="R3775" t="s">
        <v>66</v>
      </c>
      <c r="S3775" t="s">
        <v>66</v>
      </c>
      <c r="T3775" t="s">
        <v>66</v>
      </c>
      <c r="U3775" t="s">
        <v>66</v>
      </c>
      <c r="V3775" t="s">
        <v>66</v>
      </c>
      <c r="W3775" t="s">
        <v>66</v>
      </c>
      <c r="X3775">
        <v>0</v>
      </c>
      <c r="Y3775" t="str">
        <f>VLOOKUP(Z3775:Z10806,'VLOOKUP Ranges'!$A$2:$B$5,2,TRUE)</f>
        <v>18-35</v>
      </c>
      <c r="Z3775">
        <v>20</v>
      </c>
      <c r="AA3775">
        <v>198.7</v>
      </c>
      <c r="AB3775" t="s">
        <v>44</v>
      </c>
      <c r="AC3775">
        <v>0</v>
      </c>
      <c r="AD3775">
        <v>66</v>
      </c>
      <c r="AE3775">
        <v>2411</v>
      </c>
      <c r="AG3775" t="b">
        <v>0</v>
      </c>
      <c r="AH3775" t="b">
        <v>0</v>
      </c>
      <c r="AI3775" t="b">
        <v>0</v>
      </c>
      <c r="AJ3775" t="b">
        <v>1</v>
      </c>
      <c r="AK3775" t="b">
        <v>1</v>
      </c>
      <c r="AL3775" t="b">
        <v>0</v>
      </c>
      <c r="AM3775" t="b">
        <v>0</v>
      </c>
      <c r="AN3775">
        <v>19.869999999999902</v>
      </c>
      <c r="AO3775">
        <f t="shared" si="58"/>
        <v>20</v>
      </c>
      <c r="AP3775" t="b">
        <v>0</v>
      </c>
    </row>
    <row r="3776" spans="1:42" x14ac:dyDescent="0.25">
      <c r="A3776" t="s">
        <v>6618</v>
      </c>
      <c r="B3776">
        <v>1</v>
      </c>
      <c r="C3776" t="s">
        <v>40</v>
      </c>
      <c r="D3776" t="s">
        <v>41</v>
      </c>
      <c r="E3776" t="s">
        <v>702</v>
      </c>
      <c r="F3776">
        <v>94134</v>
      </c>
      <c r="G3776" t="s">
        <v>5041</v>
      </c>
      <c r="H3776">
        <v>37.721052</v>
      </c>
      <c r="I3776">
        <v>-122.413573</v>
      </c>
      <c r="J3776">
        <v>0</v>
      </c>
      <c r="K3776">
        <v>0</v>
      </c>
      <c r="L3776">
        <v>0</v>
      </c>
      <c r="M3776">
        <v>1</v>
      </c>
      <c r="N3776" t="str">
        <f>VLOOKUP(O3776:O10807,'VLOOKUP Ranges'!$A$9:$B$12,2,TRUE)</f>
        <v>9-29</v>
      </c>
      <c r="O3776">
        <v>12</v>
      </c>
      <c r="P3776">
        <v>1</v>
      </c>
      <c r="Q3776" t="s">
        <v>45</v>
      </c>
      <c r="R3776" t="s">
        <v>44</v>
      </c>
      <c r="S3776" t="s">
        <v>45</v>
      </c>
      <c r="T3776" t="s">
        <v>45</v>
      </c>
      <c r="U3776" t="s">
        <v>44</v>
      </c>
      <c r="V3776" t="s">
        <v>45</v>
      </c>
      <c r="W3776" t="s">
        <v>45</v>
      </c>
      <c r="X3776">
        <v>1</v>
      </c>
      <c r="Y3776" t="str">
        <f>VLOOKUP(Z3776:Z10807,'VLOOKUP Ranges'!$A$2:$B$5,2,TRUE)</f>
        <v>89-118</v>
      </c>
      <c r="Z3776">
        <v>105.3</v>
      </c>
      <c r="AA3776">
        <v>1275.6500000000001</v>
      </c>
      <c r="AB3776" t="s">
        <v>44</v>
      </c>
      <c r="AC3776">
        <v>0</v>
      </c>
      <c r="AD3776">
        <v>72</v>
      </c>
      <c r="AE3776">
        <v>5913</v>
      </c>
      <c r="AG3776" t="b">
        <v>0</v>
      </c>
      <c r="AH3776" t="b">
        <v>0</v>
      </c>
      <c r="AI3776" t="b">
        <v>1</v>
      </c>
      <c r="AJ3776" t="b">
        <v>0</v>
      </c>
      <c r="AK3776" t="b">
        <v>0</v>
      </c>
      <c r="AL3776" t="b">
        <v>1</v>
      </c>
      <c r="AM3776" t="b">
        <v>0</v>
      </c>
      <c r="AN3776">
        <v>106.30416666666601</v>
      </c>
      <c r="AO3776">
        <f t="shared" si="58"/>
        <v>106</v>
      </c>
      <c r="AP3776" t="b">
        <v>0</v>
      </c>
    </row>
    <row r="3777" spans="1:42" x14ac:dyDescent="0.25">
      <c r="A3777" t="s">
        <v>6619</v>
      </c>
      <c r="B3777">
        <v>1</v>
      </c>
      <c r="C3777" t="s">
        <v>40</v>
      </c>
      <c r="D3777" t="s">
        <v>41</v>
      </c>
      <c r="E3777" t="s">
        <v>713</v>
      </c>
      <c r="F3777">
        <v>94301</v>
      </c>
      <c r="G3777" t="s">
        <v>5043</v>
      </c>
      <c r="H3777">
        <v>37.444313999999999</v>
      </c>
      <c r="I3777">
        <v>-122.149996</v>
      </c>
      <c r="J3777">
        <v>0</v>
      </c>
      <c r="K3777">
        <v>1</v>
      </c>
      <c r="L3777">
        <v>0</v>
      </c>
      <c r="M3777">
        <v>0</v>
      </c>
      <c r="N3777" t="str">
        <f>VLOOKUP(O3777:O10808,'VLOOKUP Ranges'!$A$9:$B$12,2,TRUE)</f>
        <v>55-77</v>
      </c>
      <c r="O3777">
        <v>57</v>
      </c>
      <c r="P3777">
        <v>1</v>
      </c>
      <c r="Q3777" t="s">
        <v>44</v>
      </c>
      <c r="R3777" t="s">
        <v>45</v>
      </c>
      <c r="S3777" t="s">
        <v>44</v>
      </c>
      <c r="T3777" t="s">
        <v>45</v>
      </c>
      <c r="U3777" t="s">
        <v>45</v>
      </c>
      <c r="V3777" t="s">
        <v>45</v>
      </c>
      <c r="W3777" t="s">
        <v>44</v>
      </c>
      <c r="X3777">
        <v>0</v>
      </c>
      <c r="Y3777" t="str">
        <f>VLOOKUP(Z3777:Z10808,'VLOOKUP Ranges'!$A$2:$B$5,2,TRUE)</f>
        <v>35-70</v>
      </c>
      <c r="Z3777">
        <v>69.849999999999994</v>
      </c>
      <c r="AA3777">
        <v>4003</v>
      </c>
      <c r="AB3777" t="s">
        <v>44</v>
      </c>
      <c r="AC3777">
        <v>0</v>
      </c>
      <c r="AD3777">
        <v>72</v>
      </c>
      <c r="AE3777">
        <v>4759</v>
      </c>
      <c r="AG3777" t="b">
        <v>0</v>
      </c>
      <c r="AH3777" t="b">
        <v>1</v>
      </c>
      <c r="AI3777" t="b">
        <v>0</v>
      </c>
      <c r="AJ3777" t="b">
        <v>0</v>
      </c>
      <c r="AK3777" t="b">
        <v>0</v>
      </c>
      <c r="AL3777" t="b">
        <v>0</v>
      </c>
      <c r="AM3777" t="b">
        <v>0</v>
      </c>
      <c r="AN3777">
        <v>70.228070175438603</v>
      </c>
      <c r="AO3777">
        <f t="shared" si="58"/>
        <v>70</v>
      </c>
      <c r="AP3777" t="b">
        <v>1</v>
      </c>
    </row>
    <row r="3778" spans="1:42" x14ac:dyDescent="0.25">
      <c r="A3778" t="s">
        <v>6620</v>
      </c>
      <c r="B3778">
        <v>1</v>
      </c>
      <c r="C3778" t="s">
        <v>40</v>
      </c>
      <c r="D3778" t="s">
        <v>41</v>
      </c>
      <c r="E3778" t="s">
        <v>713</v>
      </c>
      <c r="F3778">
        <v>94303</v>
      </c>
      <c r="G3778" t="s">
        <v>3466</v>
      </c>
      <c r="H3778">
        <v>37.458089999999999</v>
      </c>
      <c r="I3778">
        <v>-122.115398</v>
      </c>
      <c r="J3778">
        <v>0</v>
      </c>
      <c r="K3778">
        <v>0</v>
      </c>
      <c r="L3778">
        <v>1</v>
      </c>
      <c r="M3778">
        <v>0</v>
      </c>
      <c r="N3778" t="str">
        <f>VLOOKUP(O3778:O10809,'VLOOKUP Ranges'!$A$9:$B$12,2,TRUE)</f>
        <v>55-77</v>
      </c>
      <c r="O3778">
        <v>58</v>
      </c>
      <c r="P3778">
        <v>1</v>
      </c>
      <c r="Q3778" t="s">
        <v>44</v>
      </c>
      <c r="R3778" t="s">
        <v>45</v>
      </c>
      <c r="S3778" t="s">
        <v>45</v>
      </c>
      <c r="T3778" t="s">
        <v>44</v>
      </c>
      <c r="U3778" t="s">
        <v>44</v>
      </c>
      <c r="V3778" t="s">
        <v>45</v>
      </c>
      <c r="W3778" t="s">
        <v>44</v>
      </c>
      <c r="X3778">
        <v>1</v>
      </c>
      <c r="Y3778" t="str">
        <f>VLOOKUP(Z3778:Z10809,'VLOOKUP Ranges'!$A$2:$B$5,2,TRUE)</f>
        <v>35-70</v>
      </c>
      <c r="Z3778">
        <v>65.25</v>
      </c>
      <c r="AA3778">
        <v>3791.6</v>
      </c>
      <c r="AB3778" t="s">
        <v>44</v>
      </c>
      <c r="AC3778">
        <v>0</v>
      </c>
      <c r="AD3778">
        <v>64</v>
      </c>
      <c r="AE3778">
        <v>5912</v>
      </c>
      <c r="AG3778" t="b">
        <v>0</v>
      </c>
      <c r="AH3778" t="b">
        <v>0</v>
      </c>
      <c r="AI3778" t="b">
        <v>0</v>
      </c>
      <c r="AJ3778" t="b">
        <v>0</v>
      </c>
      <c r="AK3778" t="b">
        <v>1</v>
      </c>
      <c r="AL3778" t="b">
        <v>0</v>
      </c>
      <c r="AM3778" t="b">
        <v>0</v>
      </c>
      <c r="AN3778">
        <v>65.372413793103405</v>
      </c>
      <c r="AO3778">
        <f t="shared" si="58"/>
        <v>66</v>
      </c>
      <c r="AP3778" t="b">
        <v>1</v>
      </c>
    </row>
    <row r="3779" spans="1:42" x14ac:dyDescent="0.25">
      <c r="A3779" t="s">
        <v>6621</v>
      </c>
      <c r="B3779">
        <v>1</v>
      </c>
      <c r="C3779" t="s">
        <v>40</v>
      </c>
      <c r="D3779" t="s">
        <v>41</v>
      </c>
      <c r="E3779" t="s">
        <v>713</v>
      </c>
      <c r="F3779">
        <v>94304</v>
      </c>
      <c r="G3779" t="s">
        <v>714</v>
      </c>
      <c r="H3779">
        <v>37.386977999999999</v>
      </c>
      <c r="I3779">
        <v>-122.177746</v>
      </c>
      <c r="J3779">
        <v>0</v>
      </c>
      <c r="K3779">
        <v>0</v>
      </c>
      <c r="L3779">
        <v>0</v>
      </c>
      <c r="M3779">
        <v>0</v>
      </c>
      <c r="N3779" t="str">
        <f>VLOOKUP(O3779:O10810,'VLOOKUP Ranges'!$A$9:$B$12,2,TRUE)</f>
        <v>29-55</v>
      </c>
      <c r="O3779">
        <v>37</v>
      </c>
      <c r="P3779">
        <v>1</v>
      </c>
      <c r="Q3779" t="s">
        <v>44</v>
      </c>
      <c r="R3779" t="s">
        <v>66</v>
      </c>
      <c r="S3779" t="s">
        <v>66</v>
      </c>
      <c r="T3779" t="s">
        <v>66</v>
      </c>
      <c r="U3779" t="s">
        <v>66</v>
      </c>
      <c r="V3779" t="s">
        <v>66</v>
      </c>
      <c r="W3779" t="s">
        <v>66</v>
      </c>
      <c r="X3779">
        <v>0</v>
      </c>
      <c r="Y3779" t="str">
        <f>VLOOKUP(Z3779:Z10810,'VLOOKUP Ranges'!$A$2:$B$5,2,TRUE)</f>
        <v>18-35</v>
      </c>
      <c r="Z3779">
        <v>19.8</v>
      </c>
      <c r="AA3779">
        <v>813.3</v>
      </c>
      <c r="AB3779" t="s">
        <v>44</v>
      </c>
      <c r="AC3779">
        <v>0</v>
      </c>
      <c r="AD3779">
        <v>61</v>
      </c>
      <c r="AE3779">
        <v>5336</v>
      </c>
      <c r="AG3779" t="b">
        <v>0</v>
      </c>
      <c r="AH3779" t="b">
        <v>1</v>
      </c>
      <c r="AI3779" t="b">
        <v>0</v>
      </c>
      <c r="AJ3779" t="b">
        <v>1</v>
      </c>
      <c r="AK3779" t="b">
        <v>0</v>
      </c>
      <c r="AL3779" t="b">
        <v>0</v>
      </c>
      <c r="AM3779" t="b">
        <v>1</v>
      </c>
      <c r="AN3779">
        <v>21.981081081081001</v>
      </c>
      <c r="AO3779">
        <f t="shared" ref="AO3779:AO3842" si="59">ROUNDUP(Z3779, 0)</f>
        <v>20</v>
      </c>
      <c r="AP3779" t="b">
        <v>0</v>
      </c>
    </row>
    <row r="3780" spans="1:42" x14ac:dyDescent="0.25">
      <c r="A3780" t="s">
        <v>6622</v>
      </c>
      <c r="B3780">
        <v>1</v>
      </c>
      <c r="C3780" t="s">
        <v>40</v>
      </c>
      <c r="D3780" t="s">
        <v>41</v>
      </c>
      <c r="E3780" t="s">
        <v>5046</v>
      </c>
      <c r="F3780">
        <v>94305</v>
      </c>
      <c r="G3780" t="s">
        <v>5047</v>
      </c>
      <c r="H3780">
        <v>37.424342000000003</v>
      </c>
      <c r="I3780">
        <v>-122.16564099999999</v>
      </c>
      <c r="J3780">
        <v>0</v>
      </c>
      <c r="K3780">
        <v>0</v>
      </c>
      <c r="L3780">
        <v>1</v>
      </c>
      <c r="M3780">
        <v>1</v>
      </c>
      <c r="N3780" t="str">
        <f>VLOOKUP(O3780:O10811,'VLOOKUP Ranges'!$A$9:$B$12,2,TRUE)</f>
        <v>29-55</v>
      </c>
      <c r="O3780">
        <v>44</v>
      </c>
      <c r="P3780">
        <v>1</v>
      </c>
      <c r="Q3780" t="s">
        <v>44</v>
      </c>
      <c r="R3780" t="s">
        <v>66</v>
      </c>
      <c r="S3780" t="s">
        <v>66</v>
      </c>
      <c r="T3780" t="s">
        <v>66</v>
      </c>
      <c r="U3780" t="s">
        <v>66</v>
      </c>
      <c r="V3780" t="s">
        <v>66</v>
      </c>
      <c r="W3780" t="s">
        <v>66</v>
      </c>
      <c r="X3780">
        <v>0</v>
      </c>
      <c r="Y3780" t="str">
        <f>VLOOKUP(Z3780:Z10811,'VLOOKUP Ranges'!$A$2:$B$5,2,TRUE)</f>
        <v>18-35</v>
      </c>
      <c r="Z3780">
        <v>19.600000000000001</v>
      </c>
      <c r="AA3780">
        <v>780.25</v>
      </c>
      <c r="AB3780" t="s">
        <v>44</v>
      </c>
      <c r="AC3780">
        <v>0</v>
      </c>
      <c r="AD3780">
        <v>36</v>
      </c>
      <c r="AE3780">
        <v>5584</v>
      </c>
      <c r="AG3780" t="b">
        <v>0</v>
      </c>
      <c r="AH3780" t="b">
        <v>0</v>
      </c>
      <c r="AI3780" t="b">
        <v>0</v>
      </c>
      <c r="AJ3780" t="b">
        <v>1</v>
      </c>
      <c r="AK3780" t="b">
        <v>0</v>
      </c>
      <c r="AL3780" t="b">
        <v>0</v>
      </c>
      <c r="AM3780" t="b">
        <v>1</v>
      </c>
      <c r="AN3780">
        <v>17.732954545454501</v>
      </c>
      <c r="AO3780">
        <f t="shared" si="59"/>
        <v>20</v>
      </c>
      <c r="AP3780" t="b">
        <v>0</v>
      </c>
    </row>
    <row r="3781" spans="1:42" x14ac:dyDescent="0.25">
      <c r="A3781" t="s">
        <v>6623</v>
      </c>
      <c r="B3781">
        <v>1</v>
      </c>
      <c r="C3781" t="s">
        <v>40</v>
      </c>
      <c r="D3781" t="s">
        <v>41</v>
      </c>
      <c r="E3781" t="s">
        <v>713</v>
      </c>
      <c r="F3781">
        <v>94306</v>
      </c>
      <c r="G3781" t="s">
        <v>3468</v>
      </c>
      <c r="H3781">
        <v>37.416159</v>
      </c>
      <c r="I3781">
        <v>-122.131337</v>
      </c>
      <c r="J3781">
        <v>1</v>
      </c>
      <c r="K3781">
        <v>0</v>
      </c>
      <c r="L3781">
        <v>0</v>
      </c>
      <c r="M3781">
        <v>1</v>
      </c>
      <c r="N3781" t="str">
        <f>VLOOKUP(O3781:O10812,'VLOOKUP Ranges'!$A$9:$B$12,2,TRUE)</f>
        <v>9-29</v>
      </c>
      <c r="O3781">
        <v>27</v>
      </c>
      <c r="P3781">
        <v>1</v>
      </c>
      <c r="Q3781" t="s">
        <v>44</v>
      </c>
      <c r="R3781" t="s">
        <v>66</v>
      </c>
      <c r="S3781" t="s">
        <v>66</v>
      </c>
      <c r="T3781" t="s">
        <v>66</v>
      </c>
      <c r="U3781" t="s">
        <v>66</v>
      </c>
      <c r="V3781" t="s">
        <v>66</v>
      </c>
      <c r="W3781" t="s">
        <v>66</v>
      </c>
      <c r="X3781">
        <v>0</v>
      </c>
      <c r="Y3781" t="str">
        <f>VLOOKUP(Z3781:Z10812,'VLOOKUP Ranges'!$A$2:$B$5,2,TRUE)</f>
        <v>18-35</v>
      </c>
      <c r="Z3781">
        <v>20.05</v>
      </c>
      <c r="AA3781">
        <v>552.9</v>
      </c>
      <c r="AB3781" t="s">
        <v>44</v>
      </c>
      <c r="AC3781">
        <v>0</v>
      </c>
      <c r="AD3781">
        <v>65</v>
      </c>
      <c r="AE3781">
        <v>2400</v>
      </c>
      <c r="AG3781" t="b">
        <v>1</v>
      </c>
      <c r="AH3781" t="b">
        <v>0</v>
      </c>
      <c r="AI3781" t="b">
        <v>0</v>
      </c>
      <c r="AJ3781" t="b">
        <v>1</v>
      </c>
      <c r="AK3781" t="b">
        <v>1</v>
      </c>
      <c r="AL3781" t="b">
        <v>0</v>
      </c>
      <c r="AM3781" t="b">
        <v>0</v>
      </c>
      <c r="AN3781">
        <v>20.4777777777777</v>
      </c>
      <c r="AO3781">
        <f t="shared" si="59"/>
        <v>21</v>
      </c>
      <c r="AP3781" t="b">
        <v>0</v>
      </c>
    </row>
    <row r="3782" spans="1:42" x14ac:dyDescent="0.25">
      <c r="A3782" t="s">
        <v>6624</v>
      </c>
      <c r="B3782">
        <v>1</v>
      </c>
      <c r="C3782" t="s">
        <v>40</v>
      </c>
      <c r="D3782" t="s">
        <v>41</v>
      </c>
      <c r="E3782" t="s">
        <v>716</v>
      </c>
      <c r="F3782">
        <v>94401</v>
      </c>
      <c r="G3782" t="s">
        <v>2696</v>
      </c>
      <c r="H3782">
        <v>37.590420999999999</v>
      </c>
      <c r="I3782">
        <v>-122.306467</v>
      </c>
      <c r="J3782">
        <v>0</v>
      </c>
      <c r="K3782">
        <v>0</v>
      </c>
      <c r="L3782">
        <v>0</v>
      </c>
      <c r="M3782">
        <v>0</v>
      </c>
      <c r="N3782" t="str">
        <f>VLOOKUP(O3782:O10813,'VLOOKUP Ranges'!$A$9:$B$12,2,TRUE)</f>
        <v>1-9</v>
      </c>
      <c r="O3782">
        <v>8</v>
      </c>
      <c r="P3782">
        <v>1</v>
      </c>
      <c r="Q3782" t="s">
        <v>44</v>
      </c>
      <c r="R3782" t="s">
        <v>44</v>
      </c>
      <c r="S3782" t="s">
        <v>44</v>
      </c>
      <c r="T3782" t="s">
        <v>44</v>
      </c>
      <c r="U3782" t="s">
        <v>45</v>
      </c>
      <c r="V3782" t="s">
        <v>44</v>
      </c>
      <c r="W3782" t="s">
        <v>44</v>
      </c>
      <c r="X3782">
        <v>0</v>
      </c>
      <c r="Y3782" t="str">
        <f>VLOOKUP(Z3782:Z10813,'VLOOKUP Ranges'!$A$2:$B$5,2,TRUE)</f>
        <v>35-70</v>
      </c>
      <c r="Z3782">
        <v>49.4</v>
      </c>
      <c r="AA3782">
        <v>408.25</v>
      </c>
      <c r="AB3782" t="s">
        <v>44</v>
      </c>
      <c r="AC3782">
        <v>0</v>
      </c>
      <c r="AD3782">
        <v>48</v>
      </c>
      <c r="AE3782">
        <v>2907</v>
      </c>
      <c r="AG3782" t="b">
        <v>0</v>
      </c>
      <c r="AH3782" t="b">
        <v>0</v>
      </c>
      <c r="AI3782" t="b">
        <v>0</v>
      </c>
      <c r="AJ3782" t="b">
        <v>0</v>
      </c>
      <c r="AK3782" t="b">
        <v>0</v>
      </c>
      <c r="AL3782" t="b">
        <v>1</v>
      </c>
      <c r="AM3782" t="b">
        <v>0</v>
      </c>
      <c r="AN3782">
        <v>51.03125</v>
      </c>
      <c r="AO3782">
        <f t="shared" si="59"/>
        <v>50</v>
      </c>
      <c r="AP3782" t="b">
        <v>0</v>
      </c>
    </row>
    <row r="3783" spans="1:42" x14ac:dyDescent="0.25">
      <c r="A3783" t="s">
        <v>6625</v>
      </c>
      <c r="B3783">
        <v>1</v>
      </c>
      <c r="C3783" t="s">
        <v>40</v>
      </c>
      <c r="D3783" t="s">
        <v>41</v>
      </c>
      <c r="E3783" t="s">
        <v>716</v>
      </c>
      <c r="F3783">
        <v>94403</v>
      </c>
      <c r="G3783" t="s">
        <v>3470</v>
      </c>
      <c r="H3783">
        <v>37.538308999999998</v>
      </c>
      <c r="I3783">
        <v>-122.305109</v>
      </c>
      <c r="J3783">
        <v>0</v>
      </c>
      <c r="K3783">
        <v>1</v>
      </c>
      <c r="L3783">
        <v>1</v>
      </c>
      <c r="M3783">
        <v>0</v>
      </c>
      <c r="N3783" t="str">
        <f>VLOOKUP(O3783:O10814,'VLOOKUP Ranges'!$A$9:$B$12,2,TRUE)</f>
        <v>9-29</v>
      </c>
      <c r="O3783">
        <v>25</v>
      </c>
      <c r="P3783">
        <v>1</v>
      </c>
      <c r="Q3783" t="s">
        <v>44</v>
      </c>
      <c r="R3783" t="s">
        <v>44</v>
      </c>
      <c r="S3783" t="s">
        <v>45</v>
      </c>
      <c r="T3783" t="s">
        <v>45</v>
      </c>
      <c r="U3783" t="s">
        <v>44</v>
      </c>
      <c r="V3783" t="s">
        <v>44</v>
      </c>
      <c r="W3783" t="s">
        <v>45</v>
      </c>
      <c r="X3783">
        <v>0</v>
      </c>
      <c r="Y3783" t="str">
        <f>VLOOKUP(Z3783:Z10814,'VLOOKUP Ranges'!$A$2:$B$5,2,TRUE)</f>
        <v>70-89</v>
      </c>
      <c r="Z3783">
        <v>88.4</v>
      </c>
      <c r="AA3783">
        <v>2191.15</v>
      </c>
      <c r="AB3783" t="s">
        <v>44</v>
      </c>
      <c r="AC3783">
        <v>0</v>
      </c>
      <c r="AD3783">
        <v>51</v>
      </c>
      <c r="AE3783">
        <v>4849</v>
      </c>
      <c r="AG3783" t="b">
        <v>0</v>
      </c>
      <c r="AH3783" t="b">
        <v>0</v>
      </c>
      <c r="AI3783" t="b">
        <v>1</v>
      </c>
      <c r="AJ3783" t="b">
        <v>0</v>
      </c>
      <c r="AK3783" t="b">
        <v>0</v>
      </c>
      <c r="AL3783" t="b">
        <v>0</v>
      </c>
      <c r="AM3783" t="b">
        <v>0</v>
      </c>
      <c r="AN3783">
        <v>87.646000000000001</v>
      </c>
      <c r="AO3783">
        <f t="shared" si="59"/>
        <v>89</v>
      </c>
      <c r="AP3783" t="b">
        <v>0</v>
      </c>
    </row>
    <row r="3784" spans="1:42" x14ac:dyDescent="0.25">
      <c r="A3784" t="s">
        <v>6626</v>
      </c>
      <c r="B3784">
        <v>1</v>
      </c>
      <c r="C3784" t="s">
        <v>40</v>
      </c>
      <c r="D3784" t="s">
        <v>41</v>
      </c>
      <c r="E3784" t="s">
        <v>716</v>
      </c>
      <c r="F3784">
        <v>94404</v>
      </c>
      <c r="G3784" t="s">
        <v>5051</v>
      </c>
      <c r="H3784">
        <v>37.556094000000002</v>
      </c>
      <c r="I3784">
        <v>-122.272437</v>
      </c>
      <c r="J3784">
        <v>0</v>
      </c>
      <c r="K3784">
        <v>0</v>
      </c>
      <c r="L3784">
        <v>1</v>
      </c>
      <c r="M3784">
        <v>1</v>
      </c>
      <c r="N3784" t="str">
        <f>VLOOKUP(O3784:O10815,'VLOOKUP Ranges'!$A$9:$B$12,2,TRUE)</f>
        <v>55-77</v>
      </c>
      <c r="O3784">
        <v>57</v>
      </c>
      <c r="P3784">
        <v>1</v>
      </c>
      <c r="Q3784" t="s">
        <v>45</v>
      </c>
      <c r="R3784" t="s">
        <v>44</v>
      </c>
      <c r="S3784" t="s">
        <v>45</v>
      </c>
      <c r="T3784" t="s">
        <v>44</v>
      </c>
      <c r="U3784" t="s">
        <v>44</v>
      </c>
      <c r="V3784" t="s">
        <v>45</v>
      </c>
      <c r="W3784" t="s">
        <v>45</v>
      </c>
      <c r="X3784">
        <v>1</v>
      </c>
      <c r="Y3784" t="str">
        <f>VLOOKUP(Z3784:Z10815,'VLOOKUP Ranges'!$A$2:$B$5,2,TRUE)</f>
        <v>89-118</v>
      </c>
      <c r="Z3784">
        <v>100.6</v>
      </c>
      <c r="AA3784">
        <v>5611.7</v>
      </c>
      <c r="AB3784" t="s">
        <v>44</v>
      </c>
      <c r="AC3784">
        <v>0</v>
      </c>
      <c r="AD3784">
        <v>48</v>
      </c>
      <c r="AE3784">
        <v>6351</v>
      </c>
      <c r="AG3784" t="b">
        <v>0</v>
      </c>
      <c r="AH3784" t="b">
        <v>0</v>
      </c>
      <c r="AI3784" t="b">
        <v>1</v>
      </c>
      <c r="AJ3784" t="b">
        <v>0</v>
      </c>
      <c r="AK3784" t="b">
        <v>0</v>
      </c>
      <c r="AL3784" t="b">
        <v>1</v>
      </c>
      <c r="AM3784" t="b">
        <v>0</v>
      </c>
      <c r="AN3784">
        <v>98.450877192982404</v>
      </c>
      <c r="AO3784">
        <f t="shared" si="59"/>
        <v>101</v>
      </c>
      <c r="AP3784" t="b">
        <v>0</v>
      </c>
    </row>
    <row r="3785" spans="1:42" x14ac:dyDescent="0.25">
      <c r="A3785" t="s">
        <v>6627</v>
      </c>
      <c r="B3785">
        <v>1</v>
      </c>
      <c r="C3785" t="s">
        <v>40</v>
      </c>
      <c r="D3785" t="s">
        <v>41</v>
      </c>
      <c r="E3785" t="s">
        <v>5053</v>
      </c>
      <c r="F3785">
        <v>94501</v>
      </c>
      <c r="G3785" t="s">
        <v>5054</v>
      </c>
      <c r="H3785">
        <v>37.774633000000001</v>
      </c>
      <c r="I3785">
        <v>-122.274434</v>
      </c>
      <c r="J3785">
        <v>0</v>
      </c>
      <c r="K3785">
        <v>0</v>
      </c>
      <c r="L3785">
        <v>0</v>
      </c>
      <c r="M3785">
        <v>0</v>
      </c>
      <c r="N3785" t="str">
        <f>VLOOKUP(O3785:O10816,'VLOOKUP Ranges'!$A$9:$B$12,2,TRUE)</f>
        <v>9-29</v>
      </c>
      <c r="O3785">
        <v>12</v>
      </c>
      <c r="P3785">
        <v>1</v>
      </c>
      <c r="Q3785" t="s">
        <v>44</v>
      </c>
      <c r="R3785" t="s">
        <v>66</v>
      </c>
      <c r="S3785" t="s">
        <v>66</v>
      </c>
      <c r="T3785" t="s">
        <v>66</v>
      </c>
      <c r="U3785" t="s">
        <v>66</v>
      </c>
      <c r="V3785" t="s">
        <v>66</v>
      </c>
      <c r="W3785" t="s">
        <v>66</v>
      </c>
      <c r="X3785">
        <v>0</v>
      </c>
      <c r="Y3785" t="str">
        <f>VLOOKUP(Z3785:Z10816,'VLOOKUP Ranges'!$A$2:$B$5,2,TRUE)</f>
        <v>18-35</v>
      </c>
      <c r="Z3785">
        <v>19.45</v>
      </c>
      <c r="AA3785">
        <v>246.25</v>
      </c>
      <c r="AB3785" t="s">
        <v>44</v>
      </c>
      <c r="AC3785">
        <v>0</v>
      </c>
      <c r="AD3785">
        <v>33</v>
      </c>
      <c r="AE3785">
        <v>4788</v>
      </c>
      <c r="AG3785" t="b">
        <v>0</v>
      </c>
      <c r="AH3785" t="b">
        <v>0</v>
      </c>
      <c r="AI3785" t="b">
        <v>0</v>
      </c>
      <c r="AJ3785" t="b">
        <v>1</v>
      </c>
      <c r="AK3785" t="b">
        <v>0</v>
      </c>
      <c r="AL3785" t="b">
        <v>0</v>
      </c>
      <c r="AM3785" t="b">
        <v>1</v>
      </c>
      <c r="AN3785">
        <v>20.5208333333333</v>
      </c>
      <c r="AO3785">
        <f t="shared" si="59"/>
        <v>20</v>
      </c>
      <c r="AP3785" t="b">
        <v>0</v>
      </c>
    </row>
    <row r="3786" spans="1:42" x14ac:dyDescent="0.25">
      <c r="A3786" t="s">
        <v>6628</v>
      </c>
      <c r="B3786">
        <v>1</v>
      </c>
      <c r="C3786" t="s">
        <v>40</v>
      </c>
      <c r="D3786" t="s">
        <v>41</v>
      </c>
      <c r="E3786" t="s">
        <v>5053</v>
      </c>
      <c r="F3786">
        <v>94502</v>
      </c>
      <c r="G3786" t="s">
        <v>5056</v>
      </c>
      <c r="H3786">
        <v>37.724817000000002</v>
      </c>
      <c r="I3786">
        <v>-122.224363</v>
      </c>
      <c r="J3786">
        <v>0</v>
      </c>
      <c r="K3786">
        <v>0</v>
      </c>
      <c r="L3786">
        <v>1</v>
      </c>
      <c r="M3786">
        <v>1</v>
      </c>
      <c r="N3786" t="str">
        <f>VLOOKUP(O3786:O10817,'VLOOKUP Ranges'!$A$9:$B$12,2,TRUE)</f>
        <v>55-77</v>
      </c>
      <c r="O3786">
        <v>62</v>
      </c>
      <c r="P3786">
        <v>1</v>
      </c>
      <c r="Q3786" t="s">
        <v>44</v>
      </c>
      <c r="R3786" t="s">
        <v>66</v>
      </c>
      <c r="S3786" t="s">
        <v>66</v>
      </c>
      <c r="T3786" t="s">
        <v>66</v>
      </c>
      <c r="U3786" t="s">
        <v>66</v>
      </c>
      <c r="V3786" t="s">
        <v>66</v>
      </c>
      <c r="W3786" t="s">
        <v>66</v>
      </c>
      <c r="X3786">
        <v>0</v>
      </c>
      <c r="Y3786" t="str">
        <f>VLOOKUP(Z3786:Z10817,'VLOOKUP Ranges'!$A$2:$B$5,2,TRUE)</f>
        <v>18-35</v>
      </c>
      <c r="Z3786">
        <v>20.3</v>
      </c>
      <c r="AA3786">
        <v>1296.1500000000001</v>
      </c>
      <c r="AB3786" t="s">
        <v>44</v>
      </c>
      <c r="AC3786">
        <v>0</v>
      </c>
      <c r="AD3786">
        <v>56</v>
      </c>
      <c r="AE3786">
        <v>4574</v>
      </c>
      <c r="AG3786" t="b">
        <v>0</v>
      </c>
      <c r="AH3786" t="b">
        <v>1</v>
      </c>
      <c r="AI3786" t="b">
        <v>0</v>
      </c>
      <c r="AJ3786" t="b">
        <v>1</v>
      </c>
      <c r="AK3786" t="b">
        <v>0</v>
      </c>
      <c r="AL3786" t="b">
        <v>0</v>
      </c>
      <c r="AM3786" t="b">
        <v>0</v>
      </c>
      <c r="AN3786">
        <v>20.905645161290298</v>
      </c>
      <c r="AO3786">
        <f t="shared" si="59"/>
        <v>21</v>
      </c>
      <c r="AP3786" t="b">
        <v>0</v>
      </c>
    </row>
    <row r="3787" spans="1:42" x14ac:dyDescent="0.25">
      <c r="A3787" t="s">
        <v>6629</v>
      </c>
      <c r="B3787">
        <v>1</v>
      </c>
      <c r="C3787" t="s">
        <v>40</v>
      </c>
      <c r="D3787" t="s">
        <v>41</v>
      </c>
      <c r="E3787" t="s">
        <v>1799</v>
      </c>
      <c r="F3787">
        <v>94506</v>
      </c>
      <c r="G3787" t="s">
        <v>5058</v>
      </c>
      <c r="H3787">
        <v>37.791480999999997</v>
      </c>
      <c r="I3787">
        <v>-121.90325300000001</v>
      </c>
      <c r="J3787">
        <v>0</v>
      </c>
      <c r="K3787">
        <v>0</v>
      </c>
      <c r="L3787">
        <v>1</v>
      </c>
      <c r="M3787">
        <v>0</v>
      </c>
      <c r="N3787" t="str">
        <f>VLOOKUP(O3787:O10818,'VLOOKUP Ranges'!$A$9:$B$12,2,TRUE)</f>
        <v>55-77</v>
      </c>
      <c r="O3787">
        <v>65</v>
      </c>
      <c r="P3787">
        <v>1</v>
      </c>
      <c r="Q3787" t="s">
        <v>45</v>
      </c>
      <c r="R3787" t="s">
        <v>44</v>
      </c>
      <c r="S3787" t="s">
        <v>45</v>
      </c>
      <c r="T3787" t="s">
        <v>45</v>
      </c>
      <c r="U3787" t="s">
        <v>45</v>
      </c>
      <c r="V3787" t="s">
        <v>45</v>
      </c>
      <c r="W3787" t="s">
        <v>45</v>
      </c>
      <c r="X3787">
        <v>1</v>
      </c>
      <c r="Y3787" t="str">
        <f>VLOOKUP(Z3787:Z10818,'VLOOKUP Ranges'!$A$2:$B$5,2,TRUE)</f>
        <v>89-118</v>
      </c>
      <c r="Z3787">
        <v>107.65</v>
      </c>
      <c r="AA3787">
        <v>7082.85</v>
      </c>
      <c r="AB3787" t="s">
        <v>44</v>
      </c>
      <c r="AC3787">
        <v>0</v>
      </c>
      <c r="AD3787">
        <v>25</v>
      </c>
      <c r="AE3787">
        <v>4193</v>
      </c>
      <c r="AG3787" t="b">
        <v>0</v>
      </c>
      <c r="AH3787" t="b">
        <v>1</v>
      </c>
      <c r="AI3787" t="b">
        <v>1</v>
      </c>
      <c r="AJ3787" t="b">
        <v>0</v>
      </c>
      <c r="AK3787" t="b">
        <v>0</v>
      </c>
      <c r="AL3787" t="b">
        <v>0</v>
      </c>
      <c r="AM3787" t="b">
        <v>0</v>
      </c>
      <c r="AN3787">
        <v>108.966923076923</v>
      </c>
      <c r="AO3787">
        <f t="shared" si="59"/>
        <v>108</v>
      </c>
      <c r="AP3787" t="b">
        <v>0</v>
      </c>
    </row>
    <row r="3788" spans="1:42" x14ac:dyDescent="0.25">
      <c r="A3788" t="s">
        <v>6630</v>
      </c>
      <c r="B3788">
        <v>1</v>
      </c>
      <c r="C3788" t="s">
        <v>40</v>
      </c>
      <c r="D3788" t="s">
        <v>41</v>
      </c>
      <c r="E3788" t="s">
        <v>5060</v>
      </c>
      <c r="F3788">
        <v>94507</v>
      </c>
      <c r="G3788" t="s">
        <v>5061</v>
      </c>
      <c r="H3788">
        <v>37.855716999999999</v>
      </c>
      <c r="I3788">
        <v>-121.99481299999999</v>
      </c>
      <c r="J3788">
        <v>0</v>
      </c>
      <c r="K3788">
        <v>0</v>
      </c>
      <c r="L3788">
        <v>1</v>
      </c>
      <c r="M3788">
        <v>0</v>
      </c>
      <c r="N3788" t="str">
        <f>VLOOKUP(O3788:O10819,'VLOOKUP Ranges'!$A$9:$B$12,2,TRUE)</f>
        <v>55-77</v>
      </c>
      <c r="O3788">
        <v>71</v>
      </c>
      <c r="P3788">
        <v>1</v>
      </c>
      <c r="Q3788" t="s">
        <v>45</v>
      </c>
      <c r="R3788" t="s">
        <v>44</v>
      </c>
      <c r="S3788" t="s">
        <v>44</v>
      </c>
      <c r="T3788" t="s">
        <v>45</v>
      </c>
      <c r="U3788" t="s">
        <v>45</v>
      </c>
      <c r="V3788" t="s">
        <v>45</v>
      </c>
      <c r="W3788" t="s">
        <v>45</v>
      </c>
      <c r="X3788">
        <v>1</v>
      </c>
      <c r="Y3788" t="str">
        <f>VLOOKUP(Z3788:Z10819,'VLOOKUP Ranges'!$A$2:$B$5,2,TRUE)</f>
        <v>70-89</v>
      </c>
      <c r="Z3788">
        <v>80.45</v>
      </c>
      <c r="AA3788">
        <v>5662.25</v>
      </c>
      <c r="AB3788" t="s">
        <v>44</v>
      </c>
      <c r="AC3788">
        <v>0</v>
      </c>
      <c r="AD3788">
        <v>75</v>
      </c>
      <c r="AE3788">
        <v>4518</v>
      </c>
      <c r="AG3788" t="b">
        <v>0</v>
      </c>
      <c r="AH3788" t="b">
        <v>1</v>
      </c>
      <c r="AI3788" t="b">
        <v>0</v>
      </c>
      <c r="AJ3788" t="b">
        <v>0</v>
      </c>
      <c r="AK3788" t="b">
        <v>0</v>
      </c>
      <c r="AL3788" t="b">
        <v>0</v>
      </c>
      <c r="AM3788" t="b">
        <v>0</v>
      </c>
      <c r="AN3788">
        <v>79.75</v>
      </c>
      <c r="AO3788">
        <f t="shared" si="59"/>
        <v>81</v>
      </c>
      <c r="AP3788" t="b">
        <v>0</v>
      </c>
    </row>
    <row r="3789" spans="1:42" x14ac:dyDescent="0.25">
      <c r="A3789" t="s">
        <v>6631</v>
      </c>
      <c r="B3789">
        <v>1</v>
      </c>
      <c r="C3789" t="s">
        <v>40</v>
      </c>
      <c r="D3789" t="s">
        <v>41</v>
      </c>
      <c r="E3789" t="s">
        <v>3472</v>
      </c>
      <c r="F3789">
        <v>94508</v>
      </c>
      <c r="G3789" t="s">
        <v>3473</v>
      </c>
      <c r="H3789">
        <v>38.542448</v>
      </c>
      <c r="I3789">
        <v>-122.419923</v>
      </c>
      <c r="J3789">
        <v>0</v>
      </c>
      <c r="K3789">
        <v>0</v>
      </c>
      <c r="L3789">
        <v>1</v>
      </c>
      <c r="M3789">
        <v>1</v>
      </c>
      <c r="N3789" t="str">
        <f>VLOOKUP(O3789:O10820,'VLOOKUP Ranges'!$A$9:$B$12,2,TRUE)</f>
        <v>9-29</v>
      </c>
      <c r="O3789">
        <v>21</v>
      </c>
      <c r="P3789">
        <v>1</v>
      </c>
      <c r="Q3789" t="s">
        <v>44</v>
      </c>
      <c r="R3789" t="s">
        <v>44</v>
      </c>
      <c r="S3789" t="s">
        <v>45</v>
      </c>
      <c r="T3789" t="s">
        <v>44</v>
      </c>
      <c r="U3789" t="s">
        <v>44</v>
      </c>
      <c r="V3789" t="s">
        <v>45</v>
      </c>
      <c r="W3789" t="s">
        <v>44</v>
      </c>
      <c r="X3789">
        <v>1</v>
      </c>
      <c r="Y3789" t="str">
        <f>VLOOKUP(Z3789:Z10820,'VLOOKUP Ranges'!$A$2:$B$5,2,TRUE)</f>
        <v>35-70</v>
      </c>
      <c r="Z3789">
        <v>58.85</v>
      </c>
      <c r="AA3789">
        <v>1215.45</v>
      </c>
      <c r="AB3789" t="s">
        <v>44</v>
      </c>
      <c r="AC3789">
        <v>0</v>
      </c>
      <c r="AD3789">
        <v>25</v>
      </c>
      <c r="AE3789">
        <v>2845</v>
      </c>
      <c r="AG3789" t="b">
        <v>1</v>
      </c>
      <c r="AH3789" t="b">
        <v>0</v>
      </c>
      <c r="AI3789" t="b">
        <v>0</v>
      </c>
      <c r="AJ3789" t="b">
        <v>0</v>
      </c>
      <c r="AK3789" t="b">
        <v>1</v>
      </c>
      <c r="AL3789" t="b">
        <v>0</v>
      </c>
      <c r="AM3789" t="b">
        <v>0</v>
      </c>
      <c r="AN3789">
        <v>57.878571428571398</v>
      </c>
      <c r="AO3789">
        <f t="shared" si="59"/>
        <v>59</v>
      </c>
      <c r="AP3789" t="b">
        <v>0</v>
      </c>
    </row>
    <row r="3790" spans="1:42" x14ac:dyDescent="0.25">
      <c r="A3790" t="s">
        <v>6632</v>
      </c>
      <c r="B3790">
        <v>1</v>
      </c>
      <c r="C3790" t="s">
        <v>40</v>
      </c>
      <c r="D3790" t="s">
        <v>41</v>
      </c>
      <c r="E3790" t="s">
        <v>719</v>
      </c>
      <c r="F3790">
        <v>94509</v>
      </c>
      <c r="G3790" t="s">
        <v>720</v>
      </c>
      <c r="H3790">
        <v>37.980057000000002</v>
      </c>
      <c r="I3790">
        <v>-121.801599</v>
      </c>
      <c r="J3790">
        <v>1</v>
      </c>
      <c r="K3790">
        <v>0</v>
      </c>
      <c r="L3790">
        <v>1</v>
      </c>
      <c r="M3790">
        <v>0</v>
      </c>
      <c r="N3790" t="str">
        <f>VLOOKUP(O3790:O10821,'VLOOKUP Ranges'!$A$9:$B$12,2,TRUE)</f>
        <v>55-77</v>
      </c>
      <c r="O3790">
        <v>71</v>
      </c>
      <c r="P3790">
        <v>1</v>
      </c>
      <c r="Q3790" t="s">
        <v>45</v>
      </c>
      <c r="R3790" t="s">
        <v>45</v>
      </c>
      <c r="S3790" t="s">
        <v>45</v>
      </c>
      <c r="T3790" t="s">
        <v>45</v>
      </c>
      <c r="U3790" t="s">
        <v>44</v>
      </c>
      <c r="V3790" t="s">
        <v>45</v>
      </c>
      <c r="W3790" t="s">
        <v>45</v>
      </c>
      <c r="X3790">
        <v>1</v>
      </c>
      <c r="Y3790" t="str">
        <f>VLOOKUP(Z3790:Z10821,'VLOOKUP Ranges'!$A$2:$B$5,2,TRUE)</f>
        <v>89-118</v>
      </c>
      <c r="Z3790">
        <v>109.6</v>
      </c>
      <c r="AA3790">
        <v>7854.15</v>
      </c>
      <c r="AB3790" t="s">
        <v>44</v>
      </c>
      <c r="AC3790">
        <v>0</v>
      </c>
      <c r="AD3790">
        <v>22</v>
      </c>
      <c r="AE3790">
        <v>4564</v>
      </c>
      <c r="AG3790" t="b">
        <v>1</v>
      </c>
      <c r="AH3790" t="b">
        <v>0</v>
      </c>
      <c r="AI3790" t="b">
        <v>1</v>
      </c>
      <c r="AJ3790" t="b">
        <v>0</v>
      </c>
      <c r="AK3790" t="b">
        <v>0</v>
      </c>
      <c r="AL3790" t="b">
        <v>1</v>
      </c>
      <c r="AM3790" t="b">
        <v>0</v>
      </c>
      <c r="AN3790">
        <v>110.621830985915</v>
      </c>
      <c r="AO3790">
        <f t="shared" si="59"/>
        <v>110</v>
      </c>
      <c r="AP3790" t="b">
        <v>1</v>
      </c>
    </row>
    <row r="3791" spans="1:42" x14ac:dyDescent="0.25">
      <c r="A3791" t="s">
        <v>6633</v>
      </c>
      <c r="B3791">
        <v>1</v>
      </c>
      <c r="C3791" t="s">
        <v>40</v>
      </c>
      <c r="D3791" t="s">
        <v>41</v>
      </c>
      <c r="E3791" t="s">
        <v>5064</v>
      </c>
      <c r="F3791">
        <v>94510</v>
      </c>
      <c r="G3791" t="s">
        <v>5065</v>
      </c>
      <c r="H3791">
        <v>38.113532999999997</v>
      </c>
      <c r="I3791">
        <v>-122.11926</v>
      </c>
      <c r="J3791">
        <v>0</v>
      </c>
      <c r="K3791">
        <v>0</v>
      </c>
      <c r="L3791">
        <v>0</v>
      </c>
      <c r="M3791">
        <v>0</v>
      </c>
      <c r="N3791" t="str">
        <f>VLOOKUP(O3791:O10822,'VLOOKUP Ranges'!$A$9:$B$12,2,TRUE)</f>
        <v>1-9</v>
      </c>
      <c r="O3791">
        <v>7</v>
      </c>
      <c r="P3791">
        <v>1</v>
      </c>
      <c r="Q3791" t="s">
        <v>44</v>
      </c>
      <c r="R3791" t="s">
        <v>44</v>
      </c>
      <c r="S3791" t="s">
        <v>44</v>
      </c>
      <c r="T3791" t="s">
        <v>45</v>
      </c>
      <c r="U3791" t="s">
        <v>44</v>
      </c>
      <c r="V3791" t="s">
        <v>44</v>
      </c>
      <c r="W3791" t="s">
        <v>44</v>
      </c>
      <c r="X3791">
        <v>1</v>
      </c>
      <c r="Y3791" t="str">
        <f>VLOOKUP(Z3791:Z10822,'VLOOKUP Ranges'!$A$2:$B$5,2,TRUE)</f>
        <v>70-89</v>
      </c>
      <c r="Z3791">
        <v>75.150000000000006</v>
      </c>
      <c r="AA3791">
        <v>525</v>
      </c>
      <c r="AB3791" t="s">
        <v>44</v>
      </c>
      <c r="AC3791">
        <v>0</v>
      </c>
      <c r="AD3791">
        <v>50</v>
      </c>
      <c r="AE3791">
        <v>4216</v>
      </c>
      <c r="AG3791" t="b">
        <v>0</v>
      </c>
      <c r="AH3791" t="b">
        <v>0</v>
      </c>
      <c r="AI3791" t="b">
        <v>1</v>
      </c>
      <c r="AJ3791" t="b">
        <v>0</v>
      </c>
      <c r="AK3791" t="b">
        <v>0</v>
      </c>
      <c r="AL3791" t="b">
        <v>1</v>
      </c>
      <c r="AM3791" t="b">
        <v>0</v>
      </c>
      <c r="AN3791">
        <v>75</v>
      </c>
      <c r="AO3791">
        <f t="shared" si="59"/>
        <v>76</v>
      </c>
      <c r="AP3791" t="b">
        <v>0</v>
      </c>
    </row>
    <row r="3792" spans="1:42" x14ac:dyDescent="0.25">
      <c r="A3792" t="s">
        <v>6634</v>
      </c>
      <c r="B3792">
        <v>1</v>
      </c>
      <c r="C3792" t="s">
        <v>40</v>
      </c>
      <c r="D3792" t="s">
        <v>41</v>
      </c>
      <c r="E3792" t="s">
        <v>5067</v>
      </c>
      <c r="F3792">
        <v>94511</v>
      </c>
      <c r="G3792" t="s">
        <v>5068</v>
      </c>
      <c r="H3792">
        <v>38.050558000000002</v>
      </c>
      <c r="I3792">
        <v>-121.646924</v>
      </c>
      <c r="J3792">
        <v>0</v>
      </c>
      <c r="K3792">
        <v>0</v>
      </c>
      <c r="L3792">
        <v>0</v>
      </c>
      <c r="M3792">
        <v>0</v>
      </c>
      <c r="N3792" t="str">
        <f>VLOOKUP(O3792:O10823,'VLOOKUP Ranges'!$A$9:$B$12,2,TRUE)</f>
        <v>55-77</v>
      </c>
      <c r="O3792">
        <v>72</v>
      </c>
      <c r="P3792">
        <v>1</v>
      </c>
      <c r="Q3792" t="s">
        <v>44</v>
      </c>
      <c r="R3792" t="s">
        <v>45</v>
      </c>
      <c r="S3792" t="s">
        <v>45</v>
      </c>
      <c r="T3792" t="s">
        <v>45</v>
      </c>
      <c r="U3792" t="s">
        <v>45</v>
      </c>
      <c r="V3792" t="s">
        <v>44</v>
      </c>
      <c r="W3792" t="s">
        <v>45</v>
      </c>
      <c r="X3792">
        <v>1</v>
      </c>
      <c r="Y3792" t="str">
        <f>VLOOKUP(Z3792:Z10823,'VLOOKUP Ranges'!$A$2:$B$5,2,TRUE)</f>
        <v>70-89</v>
      </c>
      <c r="Z3792">
        <v>73</v>
      </c>
      <c r="AA3792">
        <v>5265.2</v>
      </c>
      <c r="AB3792" t="s">
        <v>44</v>
      </c>
      <c r="AC3792">
        <v>0</v>
      </c>
      <c r="AD3792">
        <v>80</v>
      </c>
      <c r="AE3792">
        <v>5127</v>
      </c>
      <c r="AG3792" t="b">
        <v>0</v>
      </c>
      <c r="AH3792" t="b">
        <v>1</v>
      </c>
      <c r="AI3792" t="b">
        <v>0</v>
      </c>
      <c r="AJ3792" t="b">
        <v>0</v>
      </c>
      <c r="AK3792" t="b">
        <v>1</v>
      </c>
      <c r="AL3792" t="b">
        <v>0</v>
      </c>
      <c r="AM3792" t="b">
        <v>0</v>
      </c>
      <c r="AN3792">
        <v>73.127777777777695</v>
      </c>
      <c r="AO3792">
        <f t="shared" si="59"/>
        <v>73</v>
      </c>
      <c r="AP3792" t="b">
        <v>1</v>
      </c>
    </row>
    <row r="3793" spans="1:42" x14ac:dyDescent="0.25">
      <c r="A3793" t="s">
        <v>6635</v>
      </c>
      <c r="B3793">
        <v>1</v>
      </c>
      <c r="C3793" t="s">
        <v>40</v>
      </c>
      <c r="D3793" t="s">
        <v>41</v>
      </c>
      <c r="E3793" t="s">
        <v>722</v>
      </c>
      <c r="F3793">
        <v>94512</v>
      </c>
      <c r="G3793" t="s">
        <v>723</v>
      </c>
      <c r="H3793">
        <v>38.140718999999997</v>
      </c>
      <c r="I3793">
        <v>-121.83829799999999</v>
      </c>
      <c r="J3793">
        <v>0</v>
      </c>
      <c r="K3793">
        <v>0</v>
      </c>
      <c r="L3793">
        <v>0</v>
      </c>
      <c r="M3793">
        <v>0</v>
      </c>
      <c r="N3793" t="str">
        <f>VLOOKUP(O3793:O10824,'VLOOKUP Ranges'!$A$9:$B$12,2,TRUE)</f>
        <v>1-9</v>
      </c>
      <c r="O3793">
        <v>1</v>
      </c>
      <c r="P3793">
        <v>1</v>
      </c>
      <c r="Q3793" t="s">
        <v>44</v>
      </c>
      <c r="R3793" t="s">
        <v>44</v>
      </c>
      <c r="S3793" t="s">
        <v>44</v>
      </c>
      <c r="T3793" t="s">
        <v>44</v>
      </c>
      <c r="U3793" t="s">
        <v>44</v>
      </c>
      <c r="V3793" t="s">
        <v>44</v>
      </c>
      <c r="W3793" t="s">
        <v>44</v>
      </c>
      <c r="X3793">
        <v>0</v>
      </c>
      <c r="Y3793" t="str">
        <f>VLOOKUP(Z3793:Z10824,'VLOOKUP Ranges'!$A$2:$B$5,2,TRUE)</f>
        <v>35-70</v>
      </c>
      <c r="Z3793">
        <v>70.099999999999994</v>
      </c>
      <c r="AA3793">
        <v>70.099999999999994</v>
      </c>
      <c r="AB3793" t="s">
        <v>44</v>
      </c>
      <c r="AC3793">
        <v>0</v>
      </c>
      <c r="AD3793">
        <v>74</v>
      </c>
      <c r="AE3793">
        <v>2475</v>
      </c>
      <c r="AG3793" t="b">
        <v>0</v>
      </c>
      <c r="AH3793" t="b">
        <v>0</v>
      </c>
      <c r="AI3793" t="b">
        <v>1</v>
      </c>
      <c r="AJ3793" t="b">
        <v>0</v>
      </c>
      <c r="AK3793" t="b">
        <v>0</v>
      </c>
      <c r="AL3793" t="b">
        <v>1</v>
      </c>
      <c r="AM3793" t="b">
        <v>0</v>
      </c>
      <c r="AN3793">
        <v>70.099999999999994</v>
      </c>
      <c r="AO3793">
        <f t="shared" si="59"/>
        <v>71</v>
      </c>
      <c r="AP3793" t="b">
        <v>0</v>
      </c>
    </row>
    <row r="3794" spans="1:42" x14ac:dyDescent="0.25">
      <c r="A3794" t="s">
        <v>6636</v>
      </c>
      <c r="B3794">
        <v>1</v>
      </c>
      <c r="C3794" t="s">
        <v>40</v>
      </c>
      <c r="D3794" t="s">
        <v>41</v>
      </c>
      <c r="E3794" t="s">
        <v>5070</v>
      </c>
      <c r="F3794">
        <v>94513</v>
      </c>
      <c r="G3794" t="s">
        <v>5071</v>
      </c>
      <c r="H3794">
        <v>37.908242000000001</v>
      </c>
      <c r="I3794">
        <v>-121.682472</v>
      </c>
      <c r="J3794">
        <v>0</v>
      </c>
      <c r="K3794">
        <v>0</v>
      </c>
      <c r="L3794">
        <v>1</v>
      </c>
      <c r="M3794">
        <v>1</v>
      </c>
      <c r="N3794" t="str">
        <f>VLOOKUP(O3794:O10825,'VLOOKUP Ranges'!$A$9:$B$12,2,TRUE)</f>
        <v>55-77</v>
      </c>
      <c r="O3794">
        <v>72</v>
      </c>
      <c r="P3794">
        <v>1</v>
      </c>
      <c r="Q3794" t="s">
        <v>45</v>
      </c>
      <c r="R3794" t="s">
        <v>44</v>
      </c>
      <c r="S3794" t="s">
        <v>45</v>
      </c>
      <c r="T3794" t="s">
        <v>45</v>
      </c>
      <c r="U3794" t="s">
        <v>45</v>
      </c>
      <c r="V3794" t="s">
        <v>44</v>
      </c>
      <c r="W3794" t="s">
        <v>45</v>
      </c>
      <c r="X3794">
        <v>1</v>
      </c>
      <c r="Y3794" t="str">
        <f>VLOOKUP(Z3794:Z10825,'VLOOKUP Ranges'!$A$2:$B$5,2,TRUE)</f>
        <v>89-118</v>
      </c>
      <c r="Z3794">
        <v>98.65</v>
      </c>
      <c r="AA3794">
        <v>7129.45</v>
      </c>
      <c r="AB3794" t="s">
        <v>44</v>
      </c>
      <c r="AC3794">
        <v>0</v>
      </c>
      <c r="AD3794">
        <v>78</v>
      </c>
      <c r="AE3794">
        <v>4616</v>
      </c>
      <c r="AG3794" t="b">
        <v>0</v>
      </c>
      <c r="AH3794" t="b">
        <v>1</v>
      </c>
      <c r="AI3794" t="b">
        <v>1</v>
      </c>
      <c r="AJ3794" t="b">
        <v>0</v>
      </c>
      <c r="AK3794" t="b">
        <v>0</v>
      </c>
      <c r="AL3794" t="b">
        <v>0</v>
      </c>
      <c r="AM3794" t="b">
        <v>0</v>
      </c>
      <c r="AN3794">
        <v>99.020138888888795</v>
      </c>
      <c r="AO3794">
        <f t="shared" si="59"/>
        <v>99</v>
      </c>
      <c r="AP3794" t="b">
        <v>0</v>
      </c>
    </row>
    <row r="3795" spans="1:42" x14ac:dyDescent="0.25">
      <c r="A3795" t="s">
        <v>6637</v>
      </c>
      <c r="B3795">
        <v>1</v>
      </c>
      <c r="C3795" t="s">
        <v>40</v>
      </c>
      <c r="D3795" t="s">
        <v>41</v>
      </c>
      <c r="E3795" t="s">
        <v>725</v>
      </c>
      <c r="F3795">
        <v>94514</v>
      </c>
      <c r="G3795" t="s">
        <v>726</v>
      </c>
      <c r="H3795">
        <v>37.83323</v>
      </c>
      <c r="I3795">
        <v>-121.601461</v>
      </c>
      <c r="J3795">
        <v>0</v>
      </c>
      <c r="K3795">
        <v>0</v>
      </c>
      <c r="L3795">
        <v>1</v>
      </c>
      <c r="M3795">
        <v>1</v>
      </c>
      <c r="N3795" t="str">
        <f>VLOOKUP(O3795:O10826,'VLOOKUP Ranges'!$A$9:$B$12,2,TRUE)</f>
        <v>55-77</v>
      </c>
      <c r="O3795">
        <v>64</v>
      </c>
      <c r="P3795">
        <v>1</v>
      </c>
      <c r="Q3795" t="s">
        <v>45</v>
      </c>
      <c r="R3795" t="s">
        <v>44</v>
      </c>
      <c r="S3795" t="s">
        <v>45</v>
      </c>
      <c r="T3795" t="s">
        <v>45</v>
      </c>
      <c r="U3795" t="s">
        <v>45</v>
      </c>
      <c r="V3795" t="s">
        <v>45</v>
      </c>
      <c r="W3795" t="s">
        <v>45</v>
      </c>
      <c r="X3795">
        <v>1</v>
      </c>
      <c r="Y3795" t="str">
        <f>VLOOKUP(Z3795:Z10826,'VLOOKUP Ranges'!$A$2:$B$5,2,TRUE)</f>
        <v>89-118</v>
      </c>
      <c r="Z3795">
        <v>111.45</v>
      </c>
      <c r="AA3795">
        <v>7266.95</v>
      </c>
      <c r="AB3795" t="s">
        <v>44</v>
      </c>
      <c r="AC3795">
        <v>0</v>
      </c>
      <c r="AD3795">
        <v>74</v>
      </c>
      <c r="AE3795">
        <v>5129</v>
      </c>
      <c r="AG3795" t="b">
        <v>1</v>
      </c>
      <c r="AH3795" t="b">
        <v>0</v>
      </c>
      <c r="AI3795" t="b">
        <v>1</v>
      </c>
      <c r="AJ3795" t="b">
        <v>0</v>
      </c>
      <c r="AK3795" t="b">
        <v>0</v>
      </c>
      <c r="AL3795" t="b">
        <v>1</v>
      </c>
      <c r="AM3795" t="b">
        <v>0</v>
      </c>
      <c r="AN3795">
        <v>113.54609375</v>
      </c>
      <c r="AO3795">
        <f t="shared" si="59"/>
        <v>112</v>
      </c>
      <c r="AP3795" t="b">
        <v>0</v>
      </c>
    </row>
    <row r="3796" spans="1:42" x14ac:dyDescent="0.25">
      <c r="A3796" t="s">
        <v>6638</v>
      </c>
      <c r="B3796">
        <v>1</v>
      </c>
      <c r="C3796" t="s">
        <v>40</v>
      </c>
      <c r="D3796" t="s">
        <v>41</v>
      </c>
      <c r="E3796" t="s">
        <v>2700</v>
      </c>
      <c r="F3796">
        <v>94515</v>
      </c>
      <c r="G3796" t="s">
        <v>2701</v>
      </c>
      <c r="H3796">
        <v>38.629618000000001</v>
      </c>
      <c r="I3796">
        <v>-122.593216</v>
      </c>
      <c r="J3796">
        <v>0</v>
      </c>
      <c r="K3796">
        <v>0</v>
      </c>
      <c r="L3796">
        <v>0</v>
      </c>
      <c r="M3796">
        <v>0</v>
      </c>
      <c r="N3796" t="str">
        <f>VLOOKUP(O3796:O10827,'VLOOKUP Ranges'!$A$9:$B$12,2,TRUE)</f>
        <v>55-77</v>
      </c>
      <c r="O3796">
        <v>72</v>
      </c>
      <c r="P3796">
        <v>1</v>
      </c>
      <c r="Q3796" t="s">
        <v>45</v>
      </c>
      <c r="R3796" t="s">
        <v>45</v>
      </c>
      <c r="S3796" t="s">
        <v>45</v>
      </c>
      <c r="T3796" t="s">
        <v>45</v>
      </c>
      <c r="U3796" t="s">
        <v>45</v>
      </c>
      <c r="V3796" t="s">
        <v>45</v>
      </c>
      <c r="W3796" t="s">
        <v>45</v>
      </c>
      <c r="X3796">
        <v>1</v>
      </c>
      <c r="Y3796" t="str">
        <f>VLOOKUP(Z3796:Z10827,'VLOOKUP Ranges'!$A$2:$B$5,2,TRUE)</f>
        <v>89-118</v>
      </c>
      <c r="Z3796">
        <v>114.9</v>
      </c>
      <c r="AA3796">
        <v>8496.7000000000007</v>
      </c>
      <c r="AB3796" t="s">
        <v>44</v>
      </c>
      <c r="AC3796">
        <v>0</v>
      </c>
      <c r="AD3796">
        <v>69</v>
      </c>
      <c r="AE3796">
        <v>4589</v>
      </c>
      <c r="AG3796" t="b">
        <v>0</v>
      </c>
      <c r="AH3796" t="b">
        <v>1</v>
      </c>
      <c r="AI3796" t="b">
        <v>1</v>
      </c>
      <c r="AJ3796" t="b">
        <v>0</v>
      </c>
      <c r="AK3796" t="b">
        <v>0</v>
      </c>
      <c r="AL3796" t="b">
        <v>1</v>
      </c>
      <c r="AM3796" t="b">
        <v>0</v>
      </c>
      <c r="AN3796">
        <v>118.009722222222</v>
      </c>
      <c r="AO3796">
        <f t="shared" si="59"/>
        <v>115</v>
      </c>
      <c r="AP3796" t="b">
        <v>1</v>
      </c>
    </row>
    <row r="3797" spans="1:42" x14ac:dyDescent="0.25">
      <c r="A3797" t="s">
        <v>6639</v>
      </c>
      <c r="B3797">
        <v>1</v>
      </c>
      <c r="C3797" t="s">
        <v>40</v>
      </c>
      <c r="D3797" t="s">
        <v>41</v>
      </c>
      <c r="E3797" t="s">
        <v>3477</v>
      </c>
      <c r="F3797">
        <v>94517</v>
      </c>
      <c r="G3797" t="s">
        <v>3478</v>
      </c>
      <c r="H3797">
        <v>37.881841999999999</v>
      </c>
      <c r="I3797">
        <v>-121.848111</v>
      </c>
      <c r="J3797">
        <v>0</v>
      </c>
      <c r="K3797">
        <v>0</v>
      </c>
      <c r="L3797">
        <v>0</v>
      </c>
      <c r="M3797">
        <v>0</v>
      </c>
      <c r="N3797" t="str">
        <f>VLOOKUP(O3797:O10828,'VLOOKUP Ranges'!$A$9:$B$12,2,TRUE)</f>
        <v>29-55</v>
      </c>
      <c r="O3797">
        <v>29</v>
      </c>
      <c r="P3797">
        <v>1</v>
      </c>
      <c r="Q3797" t="s">
        <v>45</v>
      </c>
      <c r="R3797" t="s">
        <v>44</v>
      </c>
      <c r="S3797" t="s">
        <v>44</v>
      </c>
      <c r="T3797" t="s">
        <v>45</v>
      </c>
      <c r="U3797" t="s">
        <v>44</v>
      </c>
      <c r="V3797" t="s">
        <v>45</v>
      </c>
      <c r="W3797" t="s">
        <v>45</v>
      </c>
      <c r="X3797">
        <v>0</v>
      </c>
      <c r="Y3797" t="str">
        <f>VLOOKUP(Z3797:Z10828,'VLOOKUP Ranges'!$A$2:$B$5,2,TRUE)</f>
        <v>89-118</v>
      </c>
      <c r="Z3797">
        <v>100.55</v>
      </c>
      <c r="AA3797">
        <v>2878.75</v>
      </c>
      <c r="AB3797" t="s">
        <v>44</v>
      </c>
      <c r="AC3797">
        <v>0</v>
      </c>
      <c r="AD3797">
        <v>53</v>
      </c>
      <c r="AE3797">
        <v>4847</v>
      </c>
      <c r="AG3797" t="b">
        <v>0</v>
      </c>
      <c r="AH3797" t="b">
        <v>0</v>
      </c>
      <c r="AI3797" t="b">
        <v>1</v>
      </c>
      <c r="AJ3797" t="b">
        <v>0</v>
      </c>
      <c r="AK3797" t="b">
        <v>0</v>
      </c>
      <c r="AL3797" t="b">
        <v>0</v>
      </c>
      <c r="AM3797" t="b">
        <v>0</v>
      </c>
      <c r="AN3797">
        <v>99.267241379310306</v>
      </c>
      <c r="AO3797">
        <f t="shared" si="59"/>
        <v>101</v>
      </c>
      <c r="AP3797" t="b">
        <v>0</v>
      </c>
    </row>
    <row r="3798" spans="1:42" x14ac:dyDescent="0.25">
      <c r="A3798" t="s">
        <v>6640</v>
      </c>
      <c r="B3798">
        <v>1</v>
      </c>
      <c r="C3798" t="s">
        <v>40</v>
      </c>
      <c r="D3798" t="s">
        <v>41</v>
      </c>
      <c r="E3798" t="s">
        <v>728</v>
      </c>
      <c r="F3798">
        <v>94518</v>
      </c>
      <c r="G3798" t="s">
        <v>5075</v>
      </c>
      <c r="H3798">
        <v>37.950248000000002</v>
      </c>
      <c r="I3798">
        <v>-122.02245499999999</v>
      </c>
      <c r="J3798">
        <v>0</v>
      </c>
      <c r="K3798">
        <v>0</v>
      </c>
      <c r="L3798">
        <v>0</v>
      </c>
      <c r="M3798">
        <v>0</v>
      </c>
      <c r="N3798" t="str">
        <f>VLOOKUP(O3798:O10829,'VLOOKUP Ranges'!$A$9:$B$12,2,TRUE)</f>
        <v>9-29</v>
      </c>
      <c r="O3798">
        <v>13</v>
      </c>
      <c r="P3798">
        <v>1</v>
      </c>
      <c r="Q3798" t="s">
        <v>44</v>
      </c>
      <c r="R3798" t="s">
        <v>66</v>
      </c>
      <c r="S3798" t="s">
        <v>66</v>
      </c>
      <c r="T3798" t="s">
        <v>66</v>
      </c>
      <c r="U3798" t="s">
        <v>66</v>
      </c>
      <c r="V3798" t="s">
        <v>66</v>
      </c>
      <c r="W3798" t="s">
        <v>66</v>
      </c>
      <c r="X3798">
        <v>1</v>
      </c>
      <c r="Y3798" t="str">
        <f>VLOOKUP(Z3798:Z10829,'VLOOKUP Ranges'!$A$2:$B$5,2,TRUE)</f>
        <v>18-35</v>
      </c>
      <c r="Z3798">
        <v>20.399999999999999</v>
      </c>
      <c r="AA3798">
        <v>261.3</v>
      </c>
      <c r="AB3798" t="s">
        <v>44</v>
      </c>
      <c r="AC3798">
        <v>0</v>
      </c>
      <c r="AD3798">
        <v>76</v>
      </c>
      <c r="AE3798">
        <v>4883</v>
      </c>
      <c r="AG3798" t="b">
        <v>0</v>
      </c>
      <c r="AH3798" t="b">
        <v>1</v>
      </c>
      <c r="AI3798" t="b">
        <v>0</v>
      </c>
      <c r="AJ3798" t="b">
        <v>1</v>
      </c>
      <c r="AK3798" t="b">
        <v>0</v>
      </c>
      <c r="AL3798" t="b">
        <v>0</v>
      </c>
      <c r="AM3798" t="b">
        <v>1</v>
      </c>
      <c r="AN3798">
        <v>20.100000000000001</v>
      </c>
      <c r="AO3798">
        <f t="shared" si="59"/>
        <v>21</v>
      </c>
      <c r="AP3798" t="b">
        <v>0</v>
      </c>
    </row>
    <row r="3799" spans="1:42" x14ac:dyDescent="0.25">
      <c r="A3799" t="s">
        <v>6641</v>
      </c>
      <c r="B3799">
        <v>1</v>
      </c>
      <c r="C3799" t="s">
        <v>40</v>
      </c>
      <c r="D3799" t="s">
        <v>41</v>
      </c>
      <c r="E3799" t="s">
        <v>728</v>
      </c>
      <c r="F3799">
        <v>94519</v>
      </c>
      <c r="G3799" t="s">
        <v>2703</v>
      </c>
      <c r="H3799">
        <v>37.990118000000002</v>
      </c>
      <c r="I3799">
        <v>-122.01218799999999</v>
      </c>
      <c r="J3799">
        <v>0</v>
      </c>
      <c r="K3799">
        <v>0</v>
      </c>
      <c r="L3799">
        <v>0</v>
      </c>
      <c r="M3799">
        <v>0</v>
      </c>
      <c r="N3799" t="str">
        <f>VLOOKUP(O3799:O10830,'VLOOKUP Ranges'!$A$9:$B$12,2,TRUE)</f>
        <v>29-55</v>
      </c>
      <c r="O3799">
        <v>31</v>
      </c>
      <c r="P3799">
        <v>1</v>
      </c>
      <c r="Q3799" t="s">
        <v>45</v>
      </c>
      <c r="R3799" t="s">
        <v>45</v>
      </c>
      <c r="S3799" t="s">
        <v>45</v>
      </c>
      <c r="T3799" t="s">
        <v>44</v>
      </c>
      <c r="U3799" t="s">
        <v>44</v>
      </c>
      <c r="V3799" t="s">
        <v>45</v>
      </c>
      <c r="W3799" t="s">
        <v>45</v>
      </c>
      <c r="X3799">
        <v>0</v>
      </c>
      <c r="Y3799" t="str">
        <f>VLOOKUP(Z3799:Z10830,'VLOOKUP Ranges'!$A$2:$B$5,2,TRUE)</f>
        <v>89-118</v>
      </c>
      <c r="Z3799">
        <v>104.35</v>
      </c>
      <c r="AA3799">
        <v>3205.6</v>
      </c>
      <c r="AB3799" t="s">
        <v>44</v>
      </c>
      <c r="AC3799">
        <v>0</v>
      </c>
      <c r="AD3799">
        <v>78</v>
      </c>
      <c r="AE3799">
        <v>5320</v>
      </c>
      <c r="AG3799" t="b">
        <v>0</v>
      </c>
      <c r="AH3799" t="b">
        <v>0</v>
      </c>
      <c r="AI3799" t="b">
        <v>1</v>
      </c>
      <c r="AJ3799" t="b">
        <v>0</v>
      </c>
      <c r="AK3799" t="b">
        <v>0</v>
      </c>
      <c r="AL3799" t="b">
        <v>1</v>
      </c>
      <c r="AM3799" t="b">
        <v>0</v>
      </c>
      <c r="AN3799">
        <v>103.406451612903</v>
      </c>
      <c r="AO3799">
        <f t="shared" si="59"/>
        <v>105</v>
      </c>
      <c r="AP3799" t="b">
        <v>1</v>
      </c>
    </row>
    <row r="3800" spans="1:42" x14ac:dyDescent="0.25">
      <c r="A3800" t="s">
        <v>6642</v>
      </c>
      <c r="B3800">
        <v>1</v>
      </c>
      <c r="C3800" t="s">
        <v>40</v>
      </c>
      <c r="D3800" t="s">
        <v>41</v>
      </c>
      <c r="E3800" t="s">
        <v>5082</v>
      </c>
      <c r="F3800">
        <v>94530</v>
      </c>
      <c r="G3800" t="s">
        <v>5083</v>
      </c>
      <c r="H3800">
        <v>37.924838000000001</v>
      </c>
      <c r="I3800">
        <v>-122.289145</v>
      </c>
      <c r="J3800">
        <v>0</v>
      </c>
      <c r="K3800">
        <v>0</v>
      </c>
      <c r="L3800">
        <v>1</v>
      </c>
      <c r="M3800">
        <v>1</v>
      </c>
      <c r="N3800" t="str">
        <f>VLOOKUP(O3800:O10831,'VLOOKUP Ranges'!$A$9:$B$12,2,TRUE)</f>
        <v>9-29</v>
      </c>
      <c r="O3800">
        <v>14</v>
      </c>
      <c r="P3800">
        <v>1</v>
      </c>
      <c r="Q3800" t="s">
        <v>45</v>
      </c>
      <c r="R3800" t="s">
        <v>44</v>
      </c>
      <c r="S3800" t="s">
        <v>45</v>
      </c>
      <c r="T3800" t="s">
        <v>44</v>
      </c>
      <c r="U3800" t="s">
        <v>45</v>
      </c>
      <c r="V3800" t="s">
        <v>45</v>
      </c>
      <c r="W3800" t="s">
        <v>45</v>
      </c>
      <c r="X3800">
        <v>0</v>
      </c>
      <c r="Y3800" t="str">
        <f>VLOOKUP(Z3800:Z10831,'VLOOKUP Ranges'!$A$2:$B$5,2,TRUE)</f>
        <v>70-89</v>
      </c>
      <c r="Z3800">
        <v>80.45</v>
      </c>
      <c r="AA3800">
        <v>1137.05</v>
      </c>
      <c r="AB3800" t="s">
        <v>44</v>
      </c>
      <c r="AC3800">
        <v>0</v>
      </c>
      <c r="AD3800">
        <v>26</v>
      </c>
      <c r="AE3800">
        <v>5772</v>
      </c>
      <c r="AG3800" t="b">
        <v>0</v>
      </c>
      <c r="AH3800" t="b">
        <v>0</v>
      </c>
      <c r="AI3800" t="b">
        <v>0</v>
      </c>
      <c r="AJ3800" t="b">
        <v>0</v>
      </c>
      <c r="AK3800" t="b">
        <v>1</v>
      </c>
      <c r="AL3800" t="b">
        <v>0</v>
      </c>
      <c r="AM3800" t="b">
        <v>0</v>
      </c>
      <c r="AN3800">
        <v>81.217857142857099</v>
      </c>
      <c r="AO3800">
        <f t="shared" si="59"/>
        <v>81</v>
      </c>
      <c r="AP3800" t="b">
        <v>0</v>
      </c>
    </row>
    <row r="3801" spans="1:42" x14ac:dyDescent="0.25">
      <c r="A3801" t="s">
        <v>6643</v>
      </c>
      <c r="B3801">
        <v>1</v>
      </c>
      <c r="C3801" t="s">
        <v>40</v>
      </c>
      <c r="D3801" t="s">
        <v>41</v>
      </c>
      <c r="E3801" t="s">
        <v>731</v>
      </c>
      <c r="F3801">
        <v>94536</v>
      </c>
      <c r="G3801" t="s">
        <v>5087</v>
      </c>
      <c r="H3801">
        <v>37.572273000000003</v>
      </c>
      <c r="I3801">
        <v>-121.964583</v>
      </c>
      <c r="J3801">
        <v>0</v>
      </c>
      <c r="K3801">
        <v>0</v>
      </c>
      <c r="L3801">
        <v>0</v>
      </c>
      <c r="M3801">
        <v>0</v>
      </c>
      <c r="N3801" t="str">
        <f>VLOOKUP(O3801:O10832,'VLOOKUP Ranges'!$A$9:$B$12,2,TRUE)</f>
        <v>55-77</v>
      </c>
      <c r="O3801">
        <v>72</v>
      </c>
      <c r="P3801">
        <v>1</v>
      </c>
      <c r="Q3801" t="s">
        <v>45</v>
      </c>
      <c r="R3801" t="s">
        <v>45</v>
      </c>
      <c r="S3801" t="s">
        <v>45</v>
      </c>
      <c r="T3801" t="s">
        <v>45</v>
      </c>
      <c r="U3801" t="s">
        <v>45</v>
      </c>
      <c r="V3801" t="s">
        <v>45</v>
      </c>
      <c r="W3801" t="s">
        <v>45</v>
      </c>
      <c r="X3801">
        <v>1</v>
      </c>
      <c r="Y3801" t="str">
        <f>VLOOKUP(Z3801:Z10832,'VLOOKUP Ranges'!$A$2:$B$5,2,TRUE)</f>
        <v>89-118</v>
      </c>
      <c r="Z3801">
        <v>91.35</v>
      </c>
      <c r="AA3801">
        <v>6697.2</v>
      </c>
      <c r="AB3801" t="s">
        <v>44</v>
      </c>
      <c r="AC3801">
        <v>0</v>
      </c>
      <c r="AD3801">
        <v>52</v>
      </c>
      <c r="AE3801">
        <v>5378</v>
      </c>
      <c r="AG3801" t="b">
        <v>0</v>
      </c>
      <c r="AH3801" t="b">
        <v>1</v>
      </c>
      <c r="AI3801" t="b">
        <v>0</v>
      </c>
      <c r="AJ3801" t="b">
        <v>0</v>
      </c>
      <c r="AK3801" t="b">
        <v>0</v>
      </c>
      <c r="AL3801" t="b">
        <v>0</v>
      </c>
      <c r="AM3801" t="b">
        <v>0</v>
      </c>
      <c r="AN3801">
        <v>93.016666666666595</v>
      </c>
      <c r="AO3801">
        <f t="shared" si="59"/>
        <v>92</v>
      </c>
      <c r="AP3801" t="b">
        <v>1</v>
      </c>
    </row>
    <row r="3802" spans="1:42" x14ac:dyDescent="0.25">
      <c r="A3802" t="s">
        <v>6644</v>
      </c>
      <c r="B3802">
        <v>1</v>
      </c>
      <c r="C3802" t="s">
        <v>40</v>
      </c>
      <c r="D3802" t="s">
        <v>41</v>
      </c>
      <c r="E3802" t="s">
        <v>736</v>
      </c>
      <c r="F3802">
        <v>94541</v>
      </c>
      <c r="G3802" t="s">
        <v>737</v>
      </c>
      <c r="H3802">
        <v>37.674002000000002</v>
      </c>
      <c r="I3802">
        <v>-122.076796</v>
      </c>
      <c r="J3802">
        <v>1</v>
      </c>
      <c r="K3802">
        <v>0</v>
      </c>
      <c r="L3802">
        <v>1</v>
      </c>
      <c r="M3802">
        <v>1</v>
      </c>
      <c r="N3802" t="str">
        <f>VLOOKUP(O3802:O10833,'VLOOKUP Ranges'!$A$9:$B$12,2,TRUE)</f>
        <v>9-29</v>
      </c>
      <c r="O3802">
        <v>25</v>
      </c>
      <c r="P3802">
        <v>1</v>
      </c>
      <c r="Q3802" t="s">
        <v>44</v>
      </c>
      <c r="R3802" t="s">
        <v>66</v>
      </c>
      <c r="S3802" t="s">
        <v>66</v>
      </c>
      <c r="T3802" t="s">
        <v>66</v>
      </c>
      <c r="U3802" t="s">
        <v>66</v>
      </c>
      <c r="V3802" t="s">
        <v>66</v>
      </c>
      <c r="W3802" t="s">
        <v>66</v>
      </c>
      <c r="X3802">
        <v>0</v>
      </c>
      <c r="Y3802" t="str">
        <f>VLOOKUP(Z3802:Z10833,'VLOOKUP Ranges'!$A$2:$B$5,2,TRUE)</f>
        <v>18-35</v>
      </c>
      <c r="Z3802">
        <v>19.899999999999999</v>
      </c>
      <c r="AA3802">
        <v>505.45</v>
      </c>
      <c r="AB3802" t="s">
        <v>44</v>
      </c>
      <c r="AC3802">
        <v>0</v>
      </c>
      <c r="AD3802">
        <v>76</v>
      </c>
      <c r="AE3802">
        <v>4134</v>
      </c>
      <c r="AG3802" t="b">
        <v>1</v>
      </c>
      <c r="AH3802" t="b">
        <v>0</v>
      </c>
      <c r="AI3802" t="b">
        <v>0</v>
      </c>
      <c r="AJ3802" t="b">
        <v>1</v>
      </c>
      <c r="AK3802" t="b">
        <v>0</v>
      </c>
      <c r="AL3802" t="b">
        <v>1</v>
      </c>
      <c r="AM3802" t="b">
        <v>0</v>
      </c>
      <c r="AN3802">
        <v>20.218</v>
      </c>
      <c r="AO3802">
        <f t="shared" si="59"/>
        <v>20</v>
      </c>
      <c r="AP3802" t="b">
        <v>0</v>
      </c>
    </row>
    <row r="3803" spans="1:42" x14ac:dyDescent="0.25">
      <c r="A3803" t="s">
        <v>6645</v>
      </c>
      <c r="B3803">
        <v>1</v>
      </c>
      <c r="C3803" t="s">
        <v>40</v>
      </c>
      <c r="D3803" t="s">
        <v>41</v>
      </c>
      <c r="E3803" t="s">
        <v>736</v>
      </c>
      <c r="F3803">
        <v>94544</v>
      </c>
      <c r="G3803" t="s">
        <v>2710</v>
      </c>
      <c r="H3803">
        <v>37.639215</v>
      </c>
      <c r="I3803">
        <v>-122.037554</v>
      </c>
      <c r="J3803">
        <v>1</v>
      </c>
      <c r="K3803">
        <v>0</v>
      </c>
      <c r="L3803">
        <v>0</v>
      </c>
      <c r="M3803">
        <v>0</v>
      </c>
      <c r="N3803" t="str">
        <f>VLOOKUP(O3803:O10834,'VLOOKUP Ranges'!$A$9:$B$12,2,TRUE)</f>
        <v>9-29</v>
      </c>
      <c r="O3803">
        <v>18</v>
      </c>
      <c r="P3803">
        <v>1</v>
      </c>
      <c r="Q3803" t="s">
        <v>44</v>
      </c>
      <c r="R3803" t="s">
        <v>45</v>
      </c>
      <c r="S3803" t="s">
        <v>44</v>
      </c>
      <c r="T3803" t="s">
        <v>45</v>
      </c>
      <c r="U3803" t="s">
        <v>45</v>
      </c>
      <c r="V3803" t="s">
        <v>45</v>
      </c>
      <c r="W3803" t="s">
        <v>44</v>
      </c>
      <c r="X3803">
        <v>1</v>
      </c>
      <c r="Y3803" t="str">
        <f>VLOOKUP(Z3803:Z10834,'VLOOKUP Ranges'!$A$2:$B$5,2,TRUE)</f>
        <v>35-70</v>
      </c>
      <c r="Z3803">
        <v>68.349999999999994</v>
      </c>
      <c r="AA3803">
        <v>1299.8</v>
      </c>
      <c r="AB3803" t="s">
        <v>44</v>
      </c>
      <c r="AC3803">
        <v>0</v>
      </c>
      <c r="AD3803">
        <v>47</v>
      </c>
      <c r="AE3803">
        <v>5993</v>
      </c>
      <c r="AG3803" t="b">
        <v>0</v>
      </c>
      <c r="AH3803" t="b">
        <v>0</v>
      </c>
      <c r="AI3803" t="b">
        <v>0</v>
      </c>
      <c r="AJ3803" t="b">
        <v>0</v>
      </c>
      <c r="AK3803" t="b">
        <v>0</v>
      </c>
      <c r="AL3803" t="b">
        <v>1</v>
      </c>
      <c r="AM3803" t="b">
        <v>0</v>
      </c>
      <c r="AN3803">
        <v>72.211111111111094</v>
      </c>
      <c r="AO3803">
        <f t="shared" si="59"/>
        <v>69</v>
      </c>
      <c r="AP3803" t="b">
        <v>1</v>
      </c>
    </row>
    <row r="3804" spans="1:42" x14ac:dyDescent="0.25">
      <c r="A3804" t="s">
        <v>6646</v>
      </c>
      <c r="B3804">
        <v>1</v>
      </c>
      <c r="C3804" t="s">
        <v>40</v>
      </c>
      <c r="D3804" t="s">
        <v>41</v>
      </c>
      <c r="E3804" t="s">
        <v>736</v>
      </c>
      <c r="F3804">
        <v>94545</v>
      </c>
      <c r="G3804" t="s">
        <v>739</v>
      </c>
      <c r="H3804">
        <v>37.629840000000002</v>
      </c>
      <c r="I3804">
        <v>-122.12084299999999</v>
      </c>
      <c r="J3804">
        <v>1</v>
      </c>
      <c r="K3804">
        <v>0</v>
      </c>
      <c r="L3804">
        <v>1</v>
      </c>
      <c r="M3804">
        <v>0</v>
      </c>
      <c r="N3804" t="str">
        <f>VLOOKUP(O3804:O10835,'VLOOKUP Ranges'!$A$9:$B$12,2,TRUE)</f>
        <v>55-77</v>
      </c>
      <c r="O3804">
        <v>71</v>
      </c>
      <c r="P3804">
        <v>1</v>
      </c>
      <c r="Q3804" t="s">
        <v>44</v>
      </c>
      <c r="R3804" t="s">
        <v>44</v>
      </c>
      <c r="S3804" t="s">
        <v>45</v>
      </c>
      <c r="T3804" t="s">
        <v>45</v>
      </c>
      <c r="U3804" t="s">
        <v>45</v>
      </c>
      <c r="V3804" t="s">
        <v>45</v>
      </c>
      <c r="W3804" t="s">
        <v>45</v>
      </c>
      <c r="X3804">
        <v>1</v>
      </c>
      <c r="Y3804" t="str">
        <f>VLOOKUP(Z3804:Z10835,'VLOOKUP Ranges'!$A$2:$B$5,2,TRUE)</f>
        <v>70-89</v>
      </c>
      <c r="Z3804">
        <v>79.099999999999994</v>
      </c>
      <c r="AA3804">
        <v>5564.85</v>
      </c>
      <c r="AB3804" t="s">
        <v>44</v>
      </c>
      <c r="AC3804">
        <v>0</v>
      </c>
      <c r="AD3804">
        <v>29</v>
      </c>
      <c r="AE3804">
        <v>5872</v>
      </c>
      <c r="AG3804" t="b">
        <v>0</v>
      </c>
      <c r="AH3804" t="b">
        <v>1</v>
      </c>
      <c r="AI3804" t="b">
        <v>0</v>
      </c>
      <c r="AJ3804" t="b">
        <v>0</v>
      </c>
      <c r="AK3804" t="b">
        <v>1</v>
      </c>
      <c r="AL3804" t="b">
        <v>0</v>
      </c>
      <c r="AM3804" t="b">
        <v>0</v>
      </c>
      <c r="AN3804">
        <v>78.378169014084506</v>
      </c>
      <c r="AO3804">
        <f t="shared" si="59"/>
        <v>80</v>
      </c>
      <c r="AP3804" t="b">
        <v>0</v>
      </c>
    </row>
    <row r="3805" spans="1:42" x14ac:dyDescent="0.25">
      <c r="A3805" t="s">
        <v>6647</v>
      </c>
      <c r="B3805">
        <v>1</v>
      </c>
      <c r="C3805" t="s">
        <v>40</v>
      </c>
      <c r="D3805" t="s">
        <v>41</v>
      </c>
      <c r="E3805" t="s">
        <v>741</v>
      </c>
      <c r="F3805">
        <v>94546</v>
      </c>
      <c r="G3805" t="s">
        <v>742</v>
      </c>
      <c r="H3805">
        <v>37.708326999999997</v>
      </c>
      <c r="I3805">
        <v>-122.083473</v>
      </c>
      <c r="J3805">
        <v>1</v>
      </c>
      <c r="K3805">
        <v>1</v>
      </c>
      <c r="L3805">
        <v>1</v>
      </c>
      <c r="M3805">
        <v>1</v>
      </c>
      <c r="N3805" t="str">
        <f>VLOOKUP(O3805:O10836,'VLOOKUP Ranges'!$A$9:$B$12,2,TRUE)</f>
        <v>9-29</v>
      </c>
      <c r="O3805">
        <v>28</v>
      </c>
      <c r="P3805">
        <v>1</v>
      </c>
      <c r="Q3805" t="s">
        <v>45</v>
      </c>
      <c r="R3805" t="s">
        <v>44</v>
      </c>
      <c r="S3805" t="s">
        <v>44</v>
      </c>
      <c r="T3805" t="s">
        <v>44</v>
      </c>
      <c r="U3805" t="s">
        <v>44</v>
      </c>
      <c r="V3805" t="s">
        <v>44</v>
      </c>
      <c r="W3805" t="s">
        <v>44</v>
      </c>
      <c r="X3805">
        <v>1</v>
      </c>
      <c r="Y3805" t="str">
        <f>VLOOKUP(Z3805:Z10836,'VLOOKUP Ranges'!$A$2:$B$5,2,TRUE)</f>
        <v>35-70</v>
      </c>
      <c r="Z3805">
        <v>51</v>
      </c>
      <c r="AA3805">
        <v>1381.8</v>
      </c>
      <c r="AB3805" t="s">
        <v>44</v>
      </c>
      <c r="AC3805">
        <v>0</v>
      </c>
      <c r="AD3805">
        <v>44</v>
      </c>
      <c r="AE3805">
        <v>5195</v>
      </c>
      <c r="AG3805" t="b">
        <v>1</v>
      </c>
      <c r="AH3805" t="b">
        <v>0</v>
      </c>
      <c r="AI3805" t="b">
        <v>0</v>
      </c>
      <c r="AJ3805" t="b">
        <v>0</v>
      </c>
      <c r="AK3805" t="b">
        <v>0</v>
      </c>
      <c r="AL3805" t="b">
        <v>1</v>
      </c>
      <c r="AM3805" t="b">
        <v>0</v>
      </c>
      <c r="AN3805">
        <v>49.35</v>
      </c>
      <c r="AO3805">
        <f t="shared" si="59"/>
        <v>51</v>
      </c>
      <c r="AP3805" t="b">
        <v>0</v>
      </c>
    </row>
    <row r="3806" spans="1:42" x14ac:dyDescent="0.25">
      <c r="A3806" t="s">
        <v>6648</v>
      </c>
      <c r="B3806">
        <v>1</v>
      </c>
      <c r="C3806" t="s">
        <v>40</v>
      </c>
      <c r="D3806" t="s">
        <v>41</v>
      </c>
      <c r="E3806" t="s">
        <v>5091</v>
      </c>
      <c r="F3806">
        <v>94547</v>
      </c>
      <c r="G3806" t="s">
        <v>5092</v>
      </c>
      <c r="H3806">
        <v>37.991258999999999</v>
      </c>
      <c r="I3806">
        <v>-122.214945</v>
      </c>
      <c r="J3806">
        <v>0</v>
      </c>
      <c r="K3806">
        <v>0</v>
      </c>
      <c r="L3806">
        <v>0</v>
      </c>
      <c r="M3806">
        <v>1</v>
      </c>
      <c r="N3806" t="str">
        <f>VLOOKUP(O3806:O10837,'VLOOKUP Ranges'!$A$9:$B$12,2,TRUE)</f>
        <v>1-9</v>
      </c>
      <c r="O3806">
        <v>2</v>
      </c>
      <c r="P3806">
        <v>1</v>
      </c>
      <c r="Q3806" t="s">
        <v>45</v>
      </c>
      <c r="R3806" t="s">
        <v>45</v>
      </c>
      <c r="S3806" t="s">
        <v>44</v>
      </c>
      <c r="T3806" t="s">
        <v>44</v>
      </c>
      <c r="U3806" t="s">
        <v>44</v>
      </c>
      <c r="V3806" t="s">
        <v>44</v>
      </c>
      <c r="W3806" t="s">
        <v>44</v>
      </c>
      <c r="X3806">
        <v>0</v>
      </c>
      <c r="Y3806" t="str">
        <f>VLOOKUP(Z3806:Z10837,'VLOOKUP Ranges'!$A$2:$B$5,2,TRUE)</f>
        <v>70-89</v>
      </c>
      <c r="Z3806">
        <v>80.55</v>
      </c>
      <c r="AA3806">
        <v>188.1</v>
      </c>
      <c r="AB3806" t="s">
        <v>44</v>
      </c>
      <c r="AC3806">
        <v>0</v>
      </c>
      <c r="AD3806">
        <v>40</v>
      </c>
      <c r="AE3806">
        <v>5346</v>
      </c>
      <c r="AG3806" t="b">
        <v>0</v>
      </c>
      <c r="AH3806" t="b">
        <v>0</v>
      </c>
      <c r="AI3806" t="b">
        <v>1</v>
      </c>
      <c r="AJ3806" t="b">
        <v>0</v>
      </c>
      <c r="AK3806" t="b">
        <v>1</v>
      </c>
      <c r="AL3806" t="b">
        <v>0</v>
      </c>
      <c r="AM3806" t="b">
        <v>0</v>
      </c>
      <c r="AN3806">
        <v>94.05</v>
      </c>
      <c r="AO3806">
        <f t="shared" si="59"/>
        <v>81</v>
      </c>
      <c r="AP3806" t="b">
        <v>1</v>
      </c>
    </row>
    <row r="3807" spans="1:42" x14ac:dyDescent="0.25">
      <c r="A3807" t="s">
        <v>6649</v>
      </c>
      <c r="B3807">
        <v>1</v>
      </c>
      <c r="C3807" t="s">
        <v>40</v>
      </c>
      <c r="D3807" t="s">
        <v>41</v>
      </c>
      <c r="E3807" t="s">
        <v>2713</v>
      </c>
      <c r="F3807">
        <v>94549</v>
      </c>
      <c r="G3807" t="s">
        <v>2714</v>
      </c>
      <c r="H3807">
        <v>37.907777000000003</v>
      </c>
      <c r="I3807">
        <v>-122.127161</v>
      </c>
      <c r="J3807">
        <v>1</v>
      </c>
      <c r="K3807">
        <v>0</v>
      </c>
      <c r="L3807">
        <v>1</v>
      </c>
      <c r="M3807">
        <v>1</v>
      </c>
      <c r="N3807" t="str">
        <f>VLOOKUP(O3807:O10838,'VLOOKUP Ranges'!$A$9:$B$12,2,TRUE)</f>
        <v>9-29</v>
      </c>
      <c r="O3807">
        <v>17</v>
      </c>
      <c r="P3807">
        <v>1</v>
      </c>
      <c r="Q3807" t="s">
        <v>45</v>
      </c>
      <c r="R3807" t="s">
        <v>44</v>
      </c>
      <c r="S3807" t="s">
        <v>45</v>
      </c>
      <c r="T3807" t="s">
        <v>45</v>
      </c>
      <c r="U3807" t="s">
        <v>45</v>
      </c>
      <c r="V3807" t="s">
        <v>44</v>
      </c>
      <c r="W3807" t="s">
        <v>44</v>
      </c>
      <c r="X3807">
        <v>1</v>
      </c>
      <c r="Y3807" t="str">
        <f>VLOOKUP(Z3807:Z10838,'VLOOKUP Ranges'!$A$2:$B$5,2,TRUE)</f>
        <v>35-70</v>
      </c>
      <c r="Z3807">
        <v>66.7</v>
      </c>
      <c r="AA3807">
        <v>1077.05</v>
      </c>
      <c r="AB3807" t="s">
        <v>44</v>
      </c>
      <c r="AC3807">
        <v>0</v>
      </c>
      <c r="AD3807">
        <v>46</v>
      </c>
      <c r="AE3807">
        <v>2814</v>
      </c>
      <c r="AG3807" t="b">
        <v>0</v>
      </c>
      <c r="AH3807" t="b">
        <v>0</v>
      </c>
      <c r="AI3807" t="b">
        <v>0</v>
      </c>
      <c r="AJ3807" t="b">
        <v>0</v>
      </c>
      <c r="AK3807" t="b">
        <v>0</v>
      </c>
      <c r="AL3807" t="b">
        <v>0</v>
      </c>
      <c r="AM3807" t="b">
        <v>1</v>
      </c>
      <c r="AN3807">
        <v>63.355882352941101</v>
      </c>
      <c r="AO3807">
        <f t="shared" si="59"/>
        <v>67</v>
      </c>
      <c r="AP3807" t="b">
        <v>0</v>
      </c>
    </row>
    <row r="3808" spans="1:42" x14ac:dyDescent="0.25">
      <c r="A3808" t="s">
        <v>6650</v>
      </c>
      <c r="B3808">
        <v>1</v>
      </c>
      <c r="C3808" t="s">
        <v>40</v>
      </c>
      <c r="D3808" t="s">
        <v>41</v>
      </c>
      <c r="E3808" t="s">
        <v>744</v>
      </c>
      <c r="F3808">
        <v>94550</v>
      </c>
      <c r="G3808" t="s">
        <v>745</v>
      </c>
      <c r="H3808">
        <v>37.571747999999999</v>
      </c>
      <c r="I3808">
        <v>-121.65956199999999</v>
      </c>
      <c r="J3808">
        <v>1</v>
      </c>
      <c r="K3808">
        <v>0</v>
      </c>
      <c r="L3808">
        <v>0</v>
      </c>
      <c r="M3808">
        <v>0</v>
      </c>
      <c r="N3808" t="str">
        <f>VLOOKUP(O3808:O10839,'VLOOKUP Ranges'!$A$9:$B$12,2,TRUE)</f>
        <v>55-77</v>
      </c>
      <c r="O3808">
        <v>56</v>
      </c>
      <c r="P3808">
        <v>1</v>
      </c>
      <c r="Q3808" t="s">
        <v>45</v>
      </c>
      <c r="R3808" t="s">
        <v>45</v>
      </c>
      <c r="S3808" t="s">
        <v>45</v>
      </c>
      <c r="T3808" t="s">
        <v>44</v>
      </c>
      <c r="U3808" t="s">
        <v>44</v>
      </c>
      <c r="V3808" t="s">
        <v>44</v>
      </c>
      <c r="W3808" t="s">
        <v>44</v>
      </c>
      <c r="X3808">
        <v>1</v>
      </c>
      <c r="Y3808" t="str">
        <f>VLOOKUP(Z3808:Z10839,'VLOOKUP Ranges'!$A$2:$B$5,2,TRUE)</f>
        <v>70-89</v>
      </c>
      <c r="Z3808">
        <v>86.4</v>
      </c>
      <c r="AA3808">
        <v>4922.3999999999996</v>
      </c>
      <c r="AB3808" t="s">
        <v>44</v>
      </c>
      <c r="AC3808">
        <v>0</v>
      </c>
      <c r="AD3808">
        <v>64</v>
      </c>
      <c r="AE3808">
        <v>4449</v>
      </c>
      <c r="AG3808" t="b">
        <v>0</v>
      </c>
      <c r="AH3808" t="b">
        <v>0</v>
      </c>
      <c r="AI3808" t="b">
        <v>1</v>
      </c>
      <c r="AJ3808" t="b">
        <v>0</v>
      </c>
      <c r="AK3808" t="b">
        <v>0</v>
      </c>
      <c r="AL3808" t="b">
        <v>1</v>
      </c>
      <c r="AM3808" t="b">
        <v>0</v>
      </c>
      <c r="AN3808">
        <v>87.899999999999906</v>
      </c>
      <c r="AO3808">
        <f t="shared" si="59"/>
        <v>87</v>
      </c>
      <c r="AP3808" t="b">
        <v>1</v>
      </c>
    </row>
    <row r="3809" spans="1:42" x14ac:dyDescent="0.25">
      <c r="A3809" t="s">
        <v>6651</v>
      </c>
      <c r="B3809">
        <v>1</v>
      </c>
      <c r="C3809" t="s">
        <v>40</v>
      </c>
      <c r="D3809" t="s">
        <v>41</v>
      </c>
      <c r="E3809" t="s">
        <v>741</v>
      </c>
      <c r="F3809">
        <v>94552</v>
      </c>
      <c r="G3809" t="s">
        <v>5095</v>
      </c>
      <c r="H3809">
        <v>37.722726999999999</v>
      </c>
      <c r="I3809">
        <v>-122.02157</v>
      </c>
      <c r="J3809">
        <v>0</v>
      </c>
      <c r="K3809">
        <v>0</v>
      </c>
      <c r="L3809">
        <v>1</v>
      </c>
      <c r="M3809">
        <v>0</v>
      </c>
      <c r="N3809" t="str">
        <f>VLOOKUP(O3809:O10840,'VLOOKUP Ranges'!$A$9:$B$12,2,TRUE)</f>
        <v>55-77</v>
      </c>
      <c r="O3809">
        <v>60</v>
      </c>
      <c r="P3809">
        <v>0</v>
      </c>
      <c r="Q3809" t="s">
        <v>62</v>
      </c>
      <c r="R3809" t="s">
        <v>45</v>
      </c>
      <c r="S3809" t="s">
        <v>45</v>
      </c>
      <c r="T3809" t="s">
        <v>45</v>
      </c>
      <c r="U3809" t="s">
        <v>44</v>
      </c>
      <c r="V3809" t="s">
        <v>44</v>
      </c>
      <c r="W3809" t="s">
        <v>45</v>
      </c>
      <c r="X3809">
        <v>0</v>
      </c>
      <c r="Y3809" t="str">
        <f>VLOOKUP(Z3809:Z10840,'VLOOKUP Ranges'!$A$2:$B$5,2,TRUE)</f>
        <v>35-70</v>
      </c>
      <c r="Z3809">
        <v>50.05</v>
      </c>
      <c r="AA3809">
        <v>2911.5</v>
      </c>
      <c r="AB3809" t="s">
        <v>44</v>
      </c>
      <c r="AC3809">
        <v>0</v>
      </c>
      <c r="AD3809">
        <v>65</v>
      </c>
      <c r="AE3809">
        <v>5493</v>
      </c>
      <c r="AG3809" t="b">
        <v>1</v>
      </c>
      <c r="AH3809" t="b">
        <v>0</v>
      </c>
      <c r="AI3809" t="b">
        <v>0</v>
      </c>
      <c r="AJ3809" t="b">
        <v>0</v>
      </c>
      <c r="AK3809" t="b">
        <v>0</v>
      </c>
      <c r="AL3809" t="b">
        <v>1</v>
      </c>
      <c r="AM3809" t="b">
        <v>0</v>
      </c>
      <c r="AN3809">
        <v>48.524999999999999</v>
      </c>
      <c r="AO3809">
        <f t="shared" si="59"/>
        <v>51</v>
      </c>
      <c r="AP3809" t="b">
        <v>0</v>
      </c>
    </row>
    <row r="3810" spans="1:42" x14ac:dyDescent="0.25">
      <c r="A3810" t="s">
        <v>6652</v>
      </c>
      <c r="B3810">
        <v>1</v>
      </c>
      <c r="C3810" t="s">
        <v>40</v>
      </c>
      <c r="D3810" t="s">
        <v>41</v>
      </c>
      <c r="E3810" t="s">
        <v>747</v>
      </c>
      <c r="F3810">
        <v>94553</v>
      </c>
      <c r="G3810" t="s">
        <v>748</v>
      </c>
      <c r="H3810">
        <v>38.014457</v>
      </c>
      <c r="I3810">
        <v>-122.115432</v>
      </c>
      <c r="J3810">
        <v>0</v>
      </c>
      <c r="K3810">
        <v>0</v>
      </c>
      <c r="L3810">
        <v>0</v>
      </c>
      <c r="M3810">
        <v>0</v>
      </c>
      <c r="N3810" t="str">
        <f>VLOOKUP(O3810:O10841,'VLOOKUP Ranges'!$A$9:$B$12,2,TRUE)</f>
        <v>29-55</v>
      </c>
      <c r="O3810">
        <v>33</v>
      </c>
      <c r="P3810">
        <v>1</v>
      </c>
      <c r="Q3810" t="s">
        <v>45</v>
      </c>
      <c r="R3810" t="s">
        <v>66</v>
      </c>
      <c r="S3810" t="s">
        <v>66</v>
      </c>
      <c r="T3810" t="s">
        <v>66</v>
      </c>
      <c r="U3810" t="s">
        <v>66</v>
      </c>
      <c r="V3810" t="s">
        <v>66</v>
      </c>
      <c r="W3810" t="s">
        <v>66</v>
      </c>
      <c r="X3810">
        <v>0</v>
      </c>
      <c r="Y3810" t="str">
        <f>VLOOKUP(Z3810:Z10841,'VLOOKUP Ranges'!$A$2:$B$5,2,TRUE)</f>
        <v>18-35</v>
      </c>
      <c r="Z3810">
        <v>25.7</v>
      </c>
      <c r="AA3810">
        <v>826.1</v>
      </c>
      <c r="AB3810" t="s">
        <v>44</v>
      </c>
      <c r="AC3810">
        <v>0</v>
      </c>
      <c r="AD3810">
        <v>39</v>
      </c>
      <c r="AE3810">
        <v>3378</v>
      </c>
      <c r="AG3810" t="b">
        <v>0</v>
      </c>
      <c r="AH3810" t="b">
        <v>1</v>
      </c>
      <c r="AI3810" t="b">
        <v>0</v>
      </c>
      <c r="AJ3810" t="b">
        <v>1</v>
      </c>
      <c r="AK3810" t="b">
        <v>1</v>
      </c>
      <c r="AL3810" t="b">
        <v>0</v>
      </c>
      <c r="AM3810" t="b">
        <v>0</v>
      </c>
      <c r="AN3810">
        <v>25.033333333333299</v>
      </c>
      <c r="AO3810">
        <f t="shared" si="59"/>
        <v>26</v>
      </c>
      <c r="AP3810" t="b">
        <v>0</v>
      </c>
    </row>
    <row r="3811" spans="1:42" x14ac:dyDescent="0.25">
      <c r="A3811" t="s">
        <v>6653</v>
      </c>
      <c r="B3811">
        <v>1</v>
      </c>
      <c r="C3811" t="s">
        <v>40</v>
      </c>
      <c r="D3811" t="s">
        <v>41</v>
      </c>
      <c r="E3811" t="s">
        <v>731</v>
      </c>
      <c r="F3811">
        <v>94555</v>
      </c>
      <c r="G3811" t="s">
        <v>750</v>
      </c>
      <c r="H3811">
        <v>37.555472999999999</v>
      </c>
      <c r="I3811">
        <v>-122.08031200000001</v>
      </c>
      <c r="J3811">
        <v>0</v>
      </c>
      <c r="K3811">
        <v>0</v>
      </c>
      <c r="L3811">
        <v>0</v>
      </c>
      <c r="M3811">
        <v>0</v>
      </c>
      <c r="N3811" t="str">
        <f>VLOOKUP(O3811:O10842,'VLOOKUP Ranges'!$A$9:$B$12,2,TRUE)</f>
        <v>1-9</v>
      </c>
      <c r="O3811">
        <v>1</v>
      </c>
      <c r="P3811">
        <v>1</v>
      </c>
      <c r="Q3811" t="s">
        <v>44</v>
      </c>
      <c r="R3811" t="s">
        <v>45</v>
      </c>
      <c r="S3811" t="s">
        <v>45</v>
      </c>
      <c r="T3811" t="s">
        <v>44</v>
      </c>
      <c r="U3811" t="s">
        <v>45</v>
      </c>
      <c r="V3811" t="s">
        <v>44</v>
      </c>
      <c r="W3811" t="s">
        <v>44</v>
      </c>
      <c r="X3811">
        <v>1</v>
      </c>
      <c r="Y3811" t="str">
        <f>VLOOKUP(Z3811:Z10842,'VLOOKUP Ranges'!$A$2:$B$5,2,TRUE)</f>
        <v>70-89</v>
      </c>
      <c r="Z3811">
        <v>83.4</v>
      </c>
      <c r="AA3811">
        <v>83.4</v>
      </c>
      <c r="AB3811" t="s">
        <v>44</v>
      </c>
      <c r="AC3811">
        <v>0</v>
      </c>
      <c r="AD3811">
        <v>26</v>
      </c>
      <c r="AE3811">
        <v>5960</v>
      </c>
      <c r="AG3811" t="b">
        <v>0</v>
      </c>
      <c r="AH3811" t="b">
        <v>0</v>
      </c>
      <c r="AI3811" t="b">
        <v>1</v>
      </c>
      <c r="AJ3811" t="b">
        <v>0</v>
      </c>
      <c r="AK3811" t="b">
        <v>0</v>
      </c>
      <c r="AL3811" t="b">
        <v>0</v>
      </c>
      <c r="AM3811" t="b">
        <v>1</v>
      </c>
      <c r="AN3811">
        <v>83.4</v>
      </c>
      <c r="AO3811">
        <f t="shared" si="59"/>
        <v>84</v>
      </c>
      <c r="AP3811" t="b">
        <v>1</v>
      </c>
    </row>
    <row r="3812" spans="1:42" x14ac:dyDescent="0.25">
      <c r="A3812" t="s">
        <v>6654</v>
      </c>
      <c r="B3812">
        <v>1</v>
      </c>
      <c r="C3812" t="s">
        <v>40</v>
      </c>
      <c r="D3812" t="s">
        <v>41</v>
      </c>
      <c r="E3812" t="s">
        <v>752</v>
      </c>
      <c r="F3812">
        <v>94558</v>
      </c>
      <c r="G3812" t="s">
        <v>753</v>
      </c>
      <c r="H3812">
        <v>38.489789000000002</v>
      </c>
      <c r="I3812">
        <v>-122.27011</v>
      </c>
      <c r="J3812">
        <v>1</v>
      </c>
      <c r="K3812">
        <v>0</v>
      </c>
      <c r="L3812">
        <v>1</v>
      </c>
      <c r="M3812">
        <v>0</v>
      </c>
      <c r="N3812" t="str">
        <f>VLOOKUP(O3812:O10843,'VLOOKUP Ranges'!$A$9:$B$12,2,TRUE)</f>
        <v>55-77</v>
      </c>
      <c r="O3812">
        <v>63</v>
      </c>
      <c r="P3812">
        <v>1</v>
      </c>
      <c r="Q3812" t="s">
        <v>45</v>
      </c>
      <c r="R3812" t="s">
        <v>45</v>
      </c>
      <c r="S3812" t="s">
        <v>44</v>
      </c>
      <c r="T3812" t="s">
        <v>44</v>
      </c>
      <c r="U3812" t="s">
        <v>45</v>
      </c>
      <c r="V3812" t="s">
        <v>44</v>
      </c>
      <c r="W3812" t="s">
        <v>44</v>
      </c>
      <c r="X3812">
        <v>1</v>
      </c>
      <c r="Y3812" t="str">
        <f>VLOOKUP(Z3812:Z10843,'VLOOKUP Ranges'!$A$2:$B$5,2,TRUE)</f>
        <v>70-89</v>
      </c>
      <c r="Z3812">
        <v>84.65</v>
      </c>
      <c r="AA3812">
        <v>5377.8</v>
      </c>
      <c r="AB3812" t="s">
        <v>44</v>
      </c>
      <c r="AC3812">
        <v>0</v>
      </c>
      <c r="AD3812">
        <v>49</v>
      </c>
      <c r="AE3812">
        <v>4604</v>
      </c>
      <c r="AG3812" t="b">
        <v>0</v>
      </c>
      <c r="AH3812" t="b">
        <v>1</v>
      </c>
      <c r="AI3812" t="b">
        <v>1</v>
      </c>
      <c r="AJ3812" t="b">
        <v>0</v>
      </c>
      <c r="AK3812" t="b">
        <v>1</v>
      </c>
      <c r="AL3812" t="b">
        <v>0</v>
      </c>
      <c r="AM3812" t="b">
        <v>0</v>
      </c>
      <c r="AN3812">
        <v>85.361904761904697</v>
      </c>
      <c r="AO3812">
        <f t="shared" si="59"/>
        <v>85</v>
      </c>
      <c r="AP3812" t="b">
        <v>1</v>
      </c>
    </row>
    <row r="3813" spans="1:42" x14ac:dyDescent="0.25">
      <c r="A3813" t="s">
        <v>6655</v>
      </c>
      <c r="B3813">
        <v>1</v>
      </c>
      <c r="C3813" t="s">
        <v>40</v>
      </c>
      <c r="D3813" t="s">
        <v>41</v>
      </c>
      <c r="E3813" t="s">
        <v>5099</v>
      </c>
      <c r="F3813">
        <v>94560</v>
      </c>
      <c r="G3813" t="s">
        <v>5100</v>
      </c>
      <c r="H3813">
        <v>37.504133000000003</v>
      </c>
      <c r="I3813">
        <v>-122.032347</v>
      </c>
      <c r="J3813">
        <v>0</v>
      </c>
      <c r="K3813">
        <v>0</v>
      </c>
      <c r="L3813">
        <v>0</v>
      </c>
      <c r="M3813">
        <v>0</v>
      </c>
      <c r="N3813" t="str">
        <f>VLOOKUP(O3813:O10844,'VLOOKUP Ranges'!$A$9:$B$12,2,TRUE)</f>
        <v>55-77</v>
      </c>
      <c r="O3813">
        <v>55</v>
      </c>
      <c r="P3813">
        <v>1</v>
      </c>
      <c r="Q3813" t="s">
        <v>44</v>
      </c>
      <c r="R3813" t="s">
        <v>44</v>
      </c>
      <c r="S3813" t="s">
        <v>45</v>
      </c>
      <c r="T3813" t="s">
        <v>45</v>
      </c>
      <c r="U3813" t="s">
        <v>44</v>
      </c>
      <c r="V3813" t="s">
        <v>44</v>
      </c>
      <c r="W3813" t="s">
        <v>45</v>
      </c>
      <c r="X3813">
        <v>1</v>
      </c>
      <c r="Y3813" t="str">
        <f>VLOOKUP(Z3813:Z10844,'VLOOKUP Ranges'!$A$2:$B$5,2,TRUE)</f>
        <v>35-70</v>
      </c>
      <c r="Z3813">
        <v>64.75</v>
      </c>
      <c r="AA3813">
        <v>3617.1</v>
      </c>
      <c r="AB3813" t="s">
        <v>44</v>
      </c>
      <c r="AC3813">
        <v>0</v>
      </c>
      <c r="AD3813">
        <v>36</v>
      </c>
      <c r="AE3813">
        <v>4634</v>
      </c>
      <c r="AG3813" t="b">
        <v>0</v>
      </c>
      <c r="AH3813" t="b">
        <v>1</v>
      </c>
      <c r="AI3813" t="b">
        <v>0</v>
      </c>
      <c r="AJ3813" t="b">
        <v>0</v>
      </c>
      <c r="AK3813" t="b">
        <v>0</v>
      </c>
      <c r="AL3813" t="b">
        <v>0</v>
      </c>
      <c r="AM3813" t="b">
        <v>1</v>
      </c>
      <c r="AN3813">
        <v>65.765454545454503</v>
      </c>
      <c r="AO3813">
        <f t="shared" si="59"/>
        <v>65</v>
      </c>
      <c r="AP3813" t="b">
        <v>0</v>
      </c>
    </row>
    <row r="3814" spans="1:42" x14ac:dyDescent="0.25">
      <c r="A3814" t="s">
        <v>6656</v>
      </c>
      <c r="B3814">
        <v>1</v>
      </c>
      <c r="C3814" t="s">
        <v>40</v>
      </c>
      <c r="D3814" t="s">
        <v>41</v>
      </c>
      <c r="E3814" t="s">
        <v>3485</v>
      </c>
      <c r="F3814">
        <v>94561</v>
      </c>
      <c r="G3814" t="s">
        <v>3486</v>
      </c>
      <c r="H3814">
        <v>37.999406</v>
      </c>
      <c r="I3814">
        <v>-121.686241</v>
      </c>
      <c r="J3814">
        <v>0</v>
      </c>
      <c r="K3814">
        <v>0</v>
      </c>
      <c r="L3814">
        <v>1</v>
      </c>
      <c r="M3814">
        <v>0</v>
      </c>
      <c r="N3814" t="str">
        <f>VLOOKUP(O3814:O10845,'VLOOKUP Ranges'!$A$9:$B$12,2,TRUE)</f>
        <v>55-77</v>
      </c>
      <c r="O3814">
        <v>65</v>
      </c>
      <c r="P3814">
        <v>1</v>
      </c>
      <c r="Q3814" t="s">
        <v>45</v>
      </c>
      <c r="R3814" t="s">
        <v>45</v>
      </c>
      <c r="S3814" t="s">
        <v>45</v>
      </c>
      <c r="T3814" t="s">
        <v>44</v>
      </c>
      <c r="U3814" t="s">
        <v>45</v>
      </c>
      <c r="V3814" t="s">
        <v>45</v>
      </c>
      <c r="W3814" t="s">
        <v>44</v>
      </c>
      <c r="X3814">
        <v>1</v>
      </c>
      <c r="Y3814" t="str">
        <f>VLOOKUP(Z3814:Z10845,'VLOOKUP Ranges'!$A$2:$B$5,2,TRUE)</f>
        <v>89-118</v>
      </c>
      <c r="Z3814">
        <v>100.15</v>
      </c>
      <c r="AA3814">
        <v>6643.5</v>
      </c>
      <c r="AB3814" t="s">
        <v>44</v>
      </c>
      <c r="AC3814">
        <v>0</v>
      </c>
      <c r="AD3814">
        <v>72</v>
      </c>
      <c r="AE3814">
        <v>4915</v>
      </c>
      <c r="AG3814" t="b">
        <v>1</v>
      </c>
      <c r="AH3814" t="b">
        <v>0</v>
      </c>
      <c r="AI3814" t="b">
        <v>1</v>
      </c>
      <c r="AJ3814" t="b">
        <v>0</v>
      </c>
      <c r="AK3814" t="b">
        <v>0</v>
      </c>
      <c r="AL3814" t="b">
        <v>0</v>
      </c>
      <c r="AM3814" t="b">
        <v>0</v>
      </c>
      <c r="AN3814">
        <v>102.207692307692</v>
      </c>
      <c r="AO3814">
        <f t="shared" si="59"/>
        <v>101</v>
      </c>
      <c r="AP3814" t="b">
        <v>1</v>
      </c>
    </row>
    <row r="3815" spans="1:42" x14ac:dyDescent="0.25">
      <c r="A3815" t="s">
        <v>6657</v>
      </c>
      <c r="B3815">
        <v>1</v>
      </c>
      <c r="C3815" t="s">
        <v>40</v>
      </c>
      <c r="D3815" t="s">
        <v>41</v>
      </c>
      <c r="E3815" t="s">
        <v>755</v>
      </c>
      <c r="F3815">
        <v>94564</v>
      </c>
      <c r="G3815" t="s">
        <v>756</v>
      </c>
      <c r="H3815">
        <v>37.996462000000001</v>
      </c>
      <c r="I3815">
        <v>-122.293716</v>
      </c>
      <c r="J3815">
        <v>1</v>
      </c>
      <c r="K3815">
        <v>0</v>
      </c>
      <c r="L3815">
        <v>0</v>
      </c>
      <c r="M3815">
        <v>0</v>
      </c>
      <c r="N3815" t="str">
        <f>VLOOKUP(O3815:O10846,'VLOOKUP Ranges'!$A$9:$B$12,2,TRUE)</f>
        <v>55-77</v>
      </c>
      <c r="O3815">
        <v>63</v>
      </c>
      <c r="P3815">
        <v>1</v>
      </c>
      <c r="Q3815" t="s">
        <v>45</v>
      </c>
      <c r="R3815" t="s">
        <v>66</v>
      </c>
      <c r="S3815" t="s">
        <v>66</v>
      </c>
      <c r="T3815" t="s">
        <v>66</v>
      </c>
      <c r="U3815" t="s">
        <v>66</v>
      </c>
      <c r="V3815" t="s">
        <v>66</v>
      </c>
      <c r="W3815" t="s">
        <v>66</v>
      </c>
      <c r="X3815">
        <v>0</v>
      </c>
      <c r="Y3815" t="str">
        <f>VLOOKUP(Z3815:Z10846,'VLOOKUP Ranges'!$A$2:$B$5,2,TRUE)</f>
        <v>18-35</v>
      </c>
      <c r="Z3815">
        <v>25.25</v>
      </c>
      <c r="AA3815">
        <v>1559.3</v>
      </c>
      <c r="AB3815" t="s">
        <v>44</v>
      </c>
      <c r="AC3815">
        <v>0</v>
      </c>
      <c r="AD3815">
        <v>79</v>
      </c>
      <c r="AE3815">
        <v>4530</v>
      </c>
      <c r="AG3815" t="b">
        <v>0</v>
      </c>
      <c r="AH3815" t="b">
        <v>1</v>
      </c>
      <c r="AI3815" t="b">
        <v>0</v>
      </c>
      <c r="AJ3815" t="b">
        <v>1</v>
      </c>
      <c r="AK3815" t="b">
        <v>0</v>
      </c>
      <c r="AL3815" t="b">
        <v>0</v>
      </c>
      <c r="AM3815" t="b">
        <v>1</v>
      </c>
      <c r="AN3815">
        <v>24.7507936507936</v>
      </c>
      <c r="AO3815">
        <f t="shared" si="59"/>
        <v>26</v>
      </c>
      <c r="AP3815" t="b">
        <v>0</v>
      </c>
    </row>
    <row r="3816" spans="1:42" x14ac:dyDescent="0.25">
      <c r="A3816" t="s">
        <v>6658</v>
      </c>
      <c r="B3816">
        <v>1</v>
      </c>
      <c r="C3816" t="s">
        <v>40</v>
      </c>
      <c r="D3816" t="s">
        <v>41</v>
      </c>
      <c r="E3816" t="s">
        <v>2717</v>
      </c>
      <c r="F3816">
        <v>94565</v>
      </c>
      <c r="G3816" t="s">
        <v>2718</v>
      </c>
      <c r="H3816">
        <v>38.006047000000002</v>
      </c>
      <c r="I3816">
        <v>-121.91683399999999</v>
      </c>
      <c r="J3816">
        <v>0</v>
      </c>
      <c r="K3816">
        <v>1</v>
      </c>
      <c r="L3816">
        <v>1</v>
      </c>
      <c r="M3816">
        <v>0</v>
      </c>
      <c r="N3816" t="str">
        <f>VLOOKUP(O3816:O10847,'VLOOKUP Ranges'!$A$9:$B$12,2,TRUE)</f>
        <v>55-77</v>
      </c>
      <c r="O3816">
        <v>70</v>
      </c>
      <c r="P3816">
        <v>1</v>
      </c>
      <c r="Q3816" t="s">
        <v>45</v>
      </c>
      <c r="R3816" t="s">
        <v>45</v>
      </c>
      <c r="S3816" t="s">
        <v>45</v>
      </c>
      <c r="T3816" t="s">
        <v>45</v>
      </c>
      <c r="U3816" t="s">
        <v>45</v>
      </c>
      <c r="V3816" t="s">
        <v>45</v>
      </c>
      <c r="W3816" t="s">
        <v>45</v>
      </c>
      <c r="X3816">
        <v>1</v>
      </c>
      <c r="Y3816" t="str">
        <f>VLOOKUP(Z3816:Z10847,'VLOOKUP Ranges'!$A$2:$B$5,2,TRUE)</f>
        <v>89-118</v>
      </c>
      <c r="Z3816">
        <v>113</v>
      </c>
      <c r="AA3816">
        <v>7987.6</v>
      </c>
      <c r="AB3816" t="s">
        <v>44</v>
      </c>
      <c r="AC3816">
        <v>0</v>
      </c>
      <c r="AD3816">
        <v>47</v>
      </c>
      <c r="AE3816">
        <v>4588</v>
      </c>
      <c r="AG3816" t="b">
        <v>0</v>
      </c>
      <c r="AH3816" t="b">
        <v>1</v>
      </c>
      <c r="AI3816" t="b">
        <v>1</v>
      </c>
      <c r="AJ3816" t="b">
        <v>0</v>
      </c>
      <c r="AK3816" t="b">
        <v>1</v>
      </c>
      <c r="AL3816" t="b">
        <v>0</v>
      </c>
      <c r="AM3816" t="b">
        <v>0</v>
      </c>
      <c r="AN3816">
        <v>114.108571428571</v>
      </c>
      <c r="AO3816">
        <f t="shared" si="59"/>
        <v>113</v>
      </c>
      <c r="AP3816" t="b">
        <v>1</v>
      </c>
    </row>
    <row r="3817" spans="1:42" x14ac:dyDescent="0.25">
      <c r="A3817" t="s">
        <v>6659</v>
      </c>
      <c r="B3817">
        <v>1</v>
      </c>
      <c r="C3817" t="s">
        <v>40</v>
      </c>
      <c r="D3817" t="s">
        <v>41</v>
      </c>
      <c r="E3817" t="s">
        <v>758</v>
      </c>
      <c r="F3817">
        <v>94566</v>
      </c>
      <c r="G3817" t="s">
        <v>759</v>
      </c>
      <c r="H3817">
        <v>37.633361000000001</v>
      </c>
      <c r="I3817">
        <v>-121.86239500000001</v>
      </c>
      <c r="J3817">
        <v>0</v>
      </c>
      <c r="K3817">
        <v>0</v>
      </c>
      <c r="L3817">
        <v>1</v>
      </c>
      <c r="M3817">
        <v>1</v>
      </c>
      <c r="N3817" t="str">
        <f>VLOOKUP(O3817:O10848,'VLOOKUP Ranges'!$A$9:$B$12,2,TRUE)</f>
        <v>29-55</v>
      </c>
      <c r="O3817">
        <v>36</v>
      </c>
      <c r="P3817">
        <v>0</v>
      </c>
      <c r="Q3817" t="s">
        <v>62</v>
      </c>
      <c r="R3817" t="s">
        <v>45</v>
      </c>
      <c r="S3817" t="s">
        <v>44</v>
      </c>
      <c r="T3817" t="s">
        <v>45</v>
      </c>
      <c r="U3817" t="s">
        <v>45</v>
      </c>
      <c r="V3817" t="s">
        <v>44</v>
      </c>
      <c r="W3817" t="s">
        <v>44</v>
      </c>
      <c r="X3817">
        <v>0</v>
      </c>
      <c r="Y3817" t="str">
        <f>VLOOKUP(Z3817:Z10848,'VLOOKUP Ranges'!$A$2:$B$5,2,TRUE)</f>
        <v>35-70</v>
      </c>
      <c r="Z3817">
        <v>40.65</v>
      </c>
      <c r="AA3817">
        <v>1547.35</v>
      </c>
      <c r="AB3817" t="s">
        <v>44</v>
      </c>
      <c r="AC3817">
        <v>0</v>
      </c>
      <c r="AD3817">
        <v>44</v>
      </c>
      <c r="AE3817">
        <v>2564</v>
      </c>
      <c r="AG3817" t="b">
        <v>0</v>
      </c>
      <c r="AH3817" t="b">
        <v>1</v>
      </c>
      <c r="AI3817" t="b">
        <v>0</v>
      </c>
      <c r="AJ3817" t="b">
        <v>0</v>
      </c>
      <c r="AK3817" t="b">
        <v>1</v>
      </c>
      <c r="AL3817" t="b">
        <v>0</v>
      </c>
      <c r="AM3817" t="b">
        <v>0</v>
      </c>
      <c r="AN3817">
        <v>42.981944444444402</v>
      </c>
      <c r="AO3817">
        <f t="shared" si="59"/>
        <v>41</v>
      </c>
      <c r="AP3817" t="b">
        <v>0</v>
      </c>
    </row>
    <row r="3818" spans="1:42" x14ac:dyDescent="0.25">
      <c r="A3818" t="s">
        <v>6660</v>
      </c>
      <c r="B3818">
        <v>1</v>
      </c>
      <c r="C3818" t="s">
        <v>40</v>
      </c>
      <c r="D3818" t="s">
        <v>41</v>
      </c>
      <c r="E3818" t="s">
        <v>2721</v>
      </c>
      <c r="F3818">
        <v>94569</v>
      </c>
      <c r="G3818" t="s">
        <v>2722</v>
      </c>
      <c r="H3818">
        <v>38.035707000000002</v>
      </c>
      <c r="I3818">
        <v>-122.196821</v>
      </c>
      <c r="J3818">
        <v>1</v>
      </c>
      <c r="K3818">
        <v>0</v>
      </c>
      <c r="L3818">
        <v>0</v>
      </c>
      <c r="M3818">
        <v>0</v>
      </c>
      <c r="N3818" t="str">
        <f>VLOOKUP(O3818:O10849,'VLOOKUP Ranges'!$A$9:$B$12,2,TRUE)</f>
        <v>9-29</v>
      </c>
      <c r="O3818">
        <v>22</v>
      </c>
      <c r="P3818">
        <v>1</v>
      </c>
      <c r="Q3818" t="s">
        <v>44</v>
      </c>
      <c r="R3818" t="s">
        <v>44</v>
      </c>
      <c r="S3818" t="s">
        <v>45</v>
      </c>
      <c r="T3818" t="s">
        <v>45</v>
      </c>
      <c r="U3818" t="s">
        <v>45</v>
      </c>
      <c r="V3818" t="s">
        <v>44</v>
      </c>
      <c r="W3818" t="s">
        <v>45</v>
      </c>
      <c r="X3818">
        <v>1</v>
      </c>
      <c r="Y3818" t="str">
        <f>VLOOKUP(Z3818:Z10849,'VLOOKUP Ranges'!$A$2:$B$5,2,TRUE)</f>
        <v>89-118</v>
      </c>
      <c r="Z3818">
        <v>94.95</v>
      </c>
      <c r="AA3818">
        <v>2142.8000000000002</v>
      </c>
      <c r="AB3818" t="s">
        <v>44</v>
      </c>
      <c r="AC3818">
        <v>0</v>
      </c>
      <c r="AD3818">
        <v>28</v>
      </c>
      <c r="AE3818">
        <v>4242</v>
      </c>
      <c r="AG3818" t="b">
        <v>0</v>
      </c>
      <c r="AH3818" t="b">
        <v>0</v>
      </c>
      <c r="AI3818" t="b">
        <v>1</v>
      </c>
      <c r="AJ3818" t="b">
        <v>0</v>
      </c>
      <c r="AK3818" t="b">
        <v>0</v>
      </c>
      <c r="AL3818" t="b">
        <v>0</v>
      </c>
      <c r="AM3818" t="b">
        <v>0</v>
      </c>
      <c r="AN3818">
        <v>97.4</v>
      </c>
      <c r="AO3818">
        <f t="shared" si="59"/>
        <v>95</v>
      </c>
      <c r="AP3818" t="b">
        <v>0</v>
      </c>
    </row>
    <row r="3819" spans="1:42" x14ac:dyDescent="0.25">
      <c r="A3819" t="s">
        <v>6661</v>
      </c>
      <c r="B3819">
        <v>1</v>
      </c>
      <c r="C3819" t="s">
        <v>40</v>
      </c>
      <c r="D3819" t="s">
        <v>41</v>
      </c>
      <c r="E3819" t="s">
        <v>2724</v>
      </c>
      <c r="F3819">
        <v>94571</v>
      </c>
      <c r="G3819" t="s">
        <v>2725</v>
      </c>
      <c r="H3819">
        <v>38.148862000000001</v>
      </c>
      <c r="I3819">
        <v>-121.737696</v>
      </c>
      <c r="J3819">
        <v>0</v>
      </c>
      <c r="K3819">
        <v>1</v>
      </c>
      <c r="L3819">
        <v>0</v>
      </c>
      <c r="M3819">
        <v>0</v>
      </c>
      <c r="N3819" t="str">
        <f>VLOOKUP(O3819:O10850,'VLOOKUP Ranges'!$A$9:$B$12,2,TRUE)</f>
        <v>1-9</v>
      </c>
      <c r="O3819">
        <v>5</v>
      </c>
      <c r="P3819">
        <v>1</v>
      </c>
      <c r="Q3819" t="s">
        <v>44</v>
      </c>
      <c r="R3819" t="s">
        <v>45</v>
      </c>
      <c r="S3819" t="s">
        <v>45</v>
      </c>
      <c r="T3819" t="s">
        <v>44</v>
      </c>
      <c r="U3819" t="s">
        <v>45</v>
      </c>
      <c r="V3819" t="s">
        <v>44</v>
      </c>
      <c r="W3819" t="s">
        <v>44</v>
      </c>
      <c r="X3819">
        <v>0</v>
      </c>
      <c r="Y3819" t="str">
        <f>VLOOKUP(Z3819:Z10850,'VLOOKUP Ranges'!$A$2:$B$5,2,TRUE)</f>
        <v>35-70</v>
      </c>
      <c r="Z3819">
        <v>59.9</v>
      </c>
      <c r="AA3819">
        <v>287.85000000000002</v>
      </c>
      <c r="AB3819" t="s">
        <v>44</v>
      </c>
      <c r="AC3819">
        <v>0</v>
      </c>
      <c r="AD3819">
        <v>35</v>
      </c>
      <c r="AE3819">
        <v>3662</v>
      </c>
      <c r="AG3819" t="b">
        <v>0</v>
      </c>
      <c r="AH3819" t="b">
        <v>0</v>
      </c>
      <c r="AI3819" t="b">
        <v>0</v>
      </c>
      <c r="AJ3819" t="b">
        <v>0</v>
      </c>
      <c r="AK3819" t="b">
        <v>1</v>
      </c>
      <c r="AL3819" t="b">
        <v>0</v>
      </c>
      <c r="AM3819" t="b">
        <v>0</v>
      </c>
      <c r="AN3819">
        <v>57.57</v>
      </c>
      <c r="AO3819">
        <f t="shared" si="59"/>
        <v>60</v>
      </c>
      <c r="AP3819" t="b">
        <v>1</v>
      </c>
    </row>
    <row r="3820" spans="1:42" x14ac:dyDescent="0.25">
      <c r="A3820" t="s">
        <v>6662</v>
      </c>
      <c r="B3820">
        <v>1</v>
      </c>
      <c r="C3820" t="s">
        <v>40</v>
      </c>
      <c r="D3820" t="s">
        <v>41</v>
      </c>
      <c r="E3820" t="s">
        <v>761</v>
      </c>
      <c r="F3820">
        <v>94577</v>
      </c>
      <c r="G3820" t="s">
        <v>5112</v>
      </c>
      <c r="H3820">
        <v>37.717196000000001</v>
      </c>
      <c r="I3820">
        <v>-122.15933800000001</v>
      </c>
      <c r="J3820">
        <v>0</v>
      </c>
      <c r="K3820">
        <v>0</v>
      </c>
      <c r="L3820">
        <v>0</v>
      </c>
      <c r="M3820">
        <v>0</v>
      </c>
      <c r="N3820" t="str">
        <f>VLOOKUP(O3820:O10851,'VLOOKUP Ranges'!$A$9:$B$12,2,TRUE)</f>
        <v>1-9</v>
      </c>
      <c r="O3820">
        <v>1</v>
      </c>
      <c r="P3820">
        <v>1</v>
      </c>
      <c r="Q3820" t="s">
        <v>44</v>
      </c>
      <c r="R3820" t="s">
        <v>66</v>
      </c>
      <c r="S3820" t="s">
        <v>66</v>
      </c>
      <c r="T3820" t="s">
        <v>66</v>
      </c>
      <c r="U3820" t="s">
        <v>66</v>
      </c>
      <c r="V3820" t="s">
        <v>66</v>
      </c>
      <c r="W3820" t="s">
        <v>66</v>
      </c>
      <c r="X3820">
        <v>0</v>
      </c>
      <c r="Y3820" t="str">
        <f>VLOOKUP(Z3820:Z10851,'VLOOKUP Ranges'!$A$2:$B$5,2,TRUE)</f>
        <v>18-35</v>
      </c>
      <c r="Z3820">
        <v>19.8</v>
      </c>
      <c r="AA3820">
        <v>19.8</v>
      </c>
      <c r="AB3820" t="s">
        <v>44</v>
      </c>
      <c r="AC3820">
        <v>0</v>
      </c>
      <c r="AD3820">
        <v>22</v>
      </c>
      <c r="AE3820">
        <v>3129</v>
      </c>
      <c r="AG3820" t="b">
        <v>0</v>
      </c>
      <c r="AH3820" t="b">
        <v>0</v>
      </c>
      <c r="AI3820" t="b">
        <v>0</v>
      </c>
      <c r="AJ3820" t="b">
        <v>1</v>
      </c>
      <c r="AK3820" t="b">
        <v>1</v>
      </c>
      <c r="AL3820" t="b">
        <v>0</v>
      </c>
      <c r="AM3820" t="b">
        <v>0</v>
      </c>
      <c r="AN3820">
        <v>19.8</v>
      </c>
      <c r="AO3820">
        <f t="shared" si="59"/>
        <v>20</v>
      </c>
      <c r="AP3820" t="b">
        <v>0</v>
      </c>
    </row>
    <row r="3821" spans="1:42" x14ac:dyDescent="0.25">
      <c r="A3821" t="s">
        <v>6663</v>
      </c>
      <c r="B3821">
        <v>1</v>
      </c>
      <c r="C3821" t="s">
        <v>40</v>
      </c>
      <c r="D3821" t="s">
        <v>41</v>
      </c>
      <c r="E3821" t="s">
        <v>761</v>
      </c>
      <c r="F3821">
        <v>94578</v>
      </c>
      <c r="G3821" t="s">
        <v>5114</v>
      </c>
      <c r="H3821">
        <v>37.704383999999997</v>
      </c>
      <c r="I3821">
        <v>-122.12670300000001</v>
      </c>
      <c r="J3821">
        <v>1</v>
      </c>
      <c r="K3821">
        <v>0</v>
      </c>
      <c r="L3821">
        <v>0</v>
      </c>
      <c r="M3821">
        <v>0</v>
      </c>
      <c r="N3821" t="str">
        <f>VLOOKUP(O3821:O10852,'VLOOKUP Ranges'!$A$9:$B$12,2,TRUE)</f>
        <v>55-77</v>
      </c>
      <c r="O3821">
        <v>56</v>
      </c>
      <c r="P3821">
        <v>1</v>
      </c>
      <c r="Q3821" t="s">
        <v>44</v>
      </c>
      <c r="R3821" t="s">
        <v>44</v>
      </c>
      <c r="S3821" t="s">
        <v>45</v>
      </c>
      <c r="T3821" t="s">
        <v>45</v>
      </c>
      <c r="U3821" t="s">
        <v>45</v>
      </c>
      <c r="V3821" t="s">
        <v>45</v>
      </c>
      <c r="W3821" t="s">
        <v>45</v>
      </c>
      <c r="X3821">
        <v>1</v>
      </c>
      <c r="Y3821" t="str">
        <f>VLOOKUP(Z3821:Z10852,'VLOOKUP Ranges'!$A$2:$B$5,2,TRUE)</f>
        <v>70-89</v>
      </c>
      <c r="Z3821">
        <v>81.8</v>
      </c>
      <c r="AA3821">
        <v>4534.45</v>
      </c>
      <c r="AB3821" t="s">
        <v>44</v>
      </c>
      <c r="AC3821">
        <v>0</v>
      </c>
      <c r="AD3821">
        <v>75</v>
      </c>
      <c r="AE3821">
        <v>4399</v>
      </c>
      <c r="AG3821" t="b">
        <v>0</v>
      </c>
      <c r="AH3821" t="b">
        <v>1</v>
      </c>
      <c r="AI3821" t="b">
        <v>0</v>
      </c>
      <c r="AJ3821" t="b">
        <v>0</v>
      </c>
      <c r="AK3821" t="b">
        <v>1</v>
      </c>
      <c r="AL3821" t="b">
        <v>0</v>
      </c>
      <c r="AM3821" t="b">
        <v>0</v>
      </c>
      <c r="AN3821">
        <v>80.972321428571405</v>
      </c>
      <c r="AO3821">
        <f t="shared" si="59"/>
        <v>82</v>
      </c>
      <c r="AP3821" t="b">
        <v>0</v>
      </c>
    </row>
    <row r="3822" spans="1:42" x14ac:dyDescent="0.25">
      <c r="A3822" t="s">
        <v>6664</v>
      </c>
      <c r="B3822">
        <v>1</v>
      </c>
      <c r="C3822" t="s">
        <v>40</v>
      </c>
      <c r="D3822" t="s">
        <v>41</v>
      </c>
      <c r="E3822" t="s">
        <v>761</v>
      </c>
      <c r="F3822">
        <v>94579</v>
      </c>
      <c r="G3822" t="s">
        <v>762</v>
      </c>
      <c r="H3822">
        <v>37.687263999999999</v>
      </c>
      <c r="I3822">
        <v>-122.15728</v>
      </c>
      <c r="J3822">
        <v>0</v>
      </c>
      <c r="K3822">
        <v>0</v>
      </c>
      <c r="L3822">
        <v>0</v>
      </c>
      <c r="M3822">
        <v>0</v>
      </c>
      <c r="N3822" t="str">
        <f>VLOOKUP(O3822:O10853,'VLOOKUP Ranges'!$A$9:$B$12,2,TRUE)</f>
        <v>1-9</v>
      </c>
      <c r="O3822">
        <v>2</v>
      </c>
      <c r="P3822">
        <v>1</v>
      </c>
      <c r="Q3822" t="s">
        <v>44</v>
      </c>
      <c r="R3822" t="s">
        <v>66</v>
      </c>
      <c r="S3822" t="s">
        <v>66</v>
      </c>
      <c r="T3822" t="s">
        <v>66</v>
      </c>
      <c r="U3822" t="s">
        <v>66</v>
      </c>
      <c r="V3822" t="s">
        <v>66</v>
      </c>
      <c r="W3822" t="s">
        <v>66</v>
      </c>
      <c r="X3822">
        <v>1</v>
      </c>
      <c r="Y3822" t="str">
        <f>VLOOKUP(Z3822:Z10853,'VLOOKUP Ranges'!$A$2:$B$5,2,TRUE)</f>
        <v>18-35</v>
      </c>
      <c r="Z3822">
        <v>20</v>
      </c>
      <c r="AA3822">
        <v>40.9</v>
      </c>
      <c r="AB3822" t="s">
        <v>44</v>
      </c>
      <c r="AC3822">
        <v>0</v>
      </c>
      <c r="AD3822">
        <v>39</v>
      </c>
      <c r="AE3822">
        <v>2237</v>
      </c>
      <c r="AG3822" t="b">
        <v>0</v>
      </c>
      <c r="AH3822" t="b">
        <v>0</v>
      </c>
      <c r="AI3822" t="b">
        <v>0</v>
      </c>
      <c r="AJ3822" t="b">
        <v>1</v>
      </c>
      <c r="AK3822" t="b">
        <v>0</v>
      </c>
      <c r="AL3822" t="b">
        <v>0</v>
      </c>
      <c r="AM3822" t="b">
        <v>1</v>
      </c>
      <c r="AN3822">
        <v>20.45</v>
      </c>
      <c r="AO3822">
        <f t="shared" si="59"/>
        <v>20</v>
      </c>
      <c r="AP3822" t="b">
        <v>0</v>
      </c>
    </row>
    <row r="3823" spans="1:42" x14ac:dyDescent="0.25">
      <c r="A3823" t="s">
        <v>6665</v>
      </c>
      <c r="B3823">
        <v>1</v>
      </c>
      <c r="C3823" t="s">
        <v>40</v>
      </c>
      <c r="D3823" t="s">
        <v>41</v>
      </c>
      <c r="E3823" t="s">
        <v>764</v>
      </c>
      <c r="F3823">
        <v>94580</v>
      </c>
      <c r="G3823" t="s">
        <v>765</v>
      </c>
      <c r="H3823">
        <v>37.676248999999999</v>
      </c>
      <c r="I3823">
        <v>-122.13241499999999</v>
      </c>
      <c r="J3823">
        <v>1</v>
      </c>
      <c r="K3823">
        <v>0</v>
      </c>
      <c r="L3823">
        <v>0</v>
      </c>
      <c r="M3823">
        <v>0</v>
      </c>
      <c r="N3823" t="str">
        <f>VLOOKUP(O3823:O10854,'VLOOKUP Ranges'!$A$9:$B$12,2,TRUE)</f>
        <v>29-55</v>
      </c>
      <c r="O3823">
        <v>35</v>
      </c>
      <c r="P3823">
        <v>1</v>
      </c>
      <c r="Q3823" t="s">
        <v>45</v>
      </c>
      <c r="R3823" t="s">
        <v>45</v>
      </c>
      <c r="S3823" t="s">
        <v>44</v>
      </c>
      <c r="T3823" t="s">
        <v>45</v>
      </c>
      <c r="U3823" t="s">
        <v>44</v>
      </c>
      <c r="V3823" t="s">
        <v>44</v>
      </c>
      <c r="W3823" t="s">
        <v>44</v>
      </c>
      <c r="X3823">
        <v>1</v>
      </c>
      <c r="Y3823" t="str">
        <f>VLOOKUP(Z3823:Z10854,'VLOOKUP Ranges'!$A$2:$B$5,2,TRUE)</f>
        <v>35-70</v>
      </c>
      <c r="Z3823">
        <v>59.6</v>
      </c>
      <c r="AA3823">
        <v>2094.9</v>
      </c>
      <c r="AB3823" t="s">
        <v>44</v>
      </c>
      <c r="AC3823">
        <v>0</v>
      </c>
      <c r="AD3823">
        <v>27</v>
      </c>
      <c r="AE3823">
        <v>2187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1</v>
      </c>
      <c r="AM3823" t="b">
        <v>0</v>
      </c>
      <c r="AN3823">
        <v>59.854285714285702</v>
      </c>
      <c r="AO3823">
        <f t="shared" si="59"/>
        <v>60</v>
      </c>
      <c r="AP3823" t="b">
        <v>1</v>
      </c>
    </row>
    <row r="3824" spans="1:42" x14ac:dyDescent="0.25">
      <c r="A3824" t="s">
        <v>6666</v>
      </c>
      <c r="B3824">
        <v>1</v>
      </c>
      <c r="C3824" t="s">
        <v>40</v>
      </c>
      <c r="D3824" t="s">
        <v>41</v>
      </c>
      <c r="E3824" t="s">
        <v>767</v>
      </c>
      <c r="F3824">
        <v>94583</v>
      </c>
      <c r="G3824" t="s">
        <v>768</v>
      </c>
      <c r="H3824">
        <v>37.766556000000001</v>
      </c>
      <c r="I3824">
        <v>-121.97678399999999</v>
      </c>
      <c r="J3824">
        <v>0</v>
      </c>
      <c r="K3824">
        <v>0</v>
      </c>
      <c r="L3824">
        <v>1</v>
      </c>
      <c r="M3824">
        <v>0</v>
      </c>
      <c r="N3824" t="str">
        <f>VLOOKUP(O3824:O10855,'VLOOKUP Ranges'!$A$9:$B$12,2,TRUE)</f>
        <v>55-77</v>
      </c>
      <c r="O3824">
        <v>64</v>
      </c>
      <c r="P3824">
        <v>1</v>
      </c>
      <c r="Q3824" t="s">
        <v>45</v>
      </c>
      <c r="R3824" t="s">
        <v>66</v>
      </c>
      <c r="S3824" t="s">
        <v>66</v>
      </c>
      <c r="T3824" t="s">
        <v>66</v>
      </c>
      <c r="U3824" t="s">
        <v>66</v>
      </c>
      <c r="V3824" t="s">
        <v>66</v>
      </c>
      <c r="W3824" t="s">
        <v>66</v>
      </c>
      <c r="X3824">
        <v>0</v>
      </c>
      <c r="Y3824" t="str">
        <f>VLOOKUP(Z3824:Z10855,'VLOOKUP Ranges'!$A$2:$B$5,2,TRUE)</f>
        <v>18-35</v>
      </c>
      <c r="Z3824">
        <v>25</v>
      </c>
      <c r="AA3824">
        <v>1584.8</v>
      </c>
      <c r="AB3824" t="s">
        <v>44</v>
      </c>
      <c r="AC3824">
        <v>0</v>
      </c>
      <c r="AD3824">
        <v>61</v>
      </c>
      <c r="AE3824">
        <v>5538</v>
      </c>
      <c r="AG3824" t="b">
        <v>0</v>
      </c>
      <c r="AH3824" t="b">
        <v>1</v>
      </c>
      <c r="AI3824" t="b">
        <v>0</v>
      </c>
      <c r="AJ3824" t="b">
        <v>1</v>
      </c>
      <c r="AK3824" t="b">
        <v>1</v>
      </c>
      <c r="AL3824" t="b">
        <v>0</v>
      </c>
      <c r="AM3824" t="b">
        <v>0</v>
      </c>
      <c r="AN3824">
        <v>24.762499999999999</v>
      </c>
      <c r="AO3824">
        <f t="shared" si="59"/>
        <v>25</v>
      </c>
      <c r="AP3824" t="b">
        <v>0</v>
      </c>
    </row>
    <row r="3825" spans="1:42" x14ac:dyDescent="0.25">
      <c r="A3825" t="s">
        <v>6667</v>
      </c>
      <c r="B3825">
        <v>1</v>
      </c>
      <c r="C3825" t="s">
        <v>40</v>
      </c>
      <c r="D3825" t="s">
        <v>41</v>
      </c>
      <c r="E3825" t="s">
        <v>5116</v>
      </c>
      <c r="F3825">
        <v>94585</v>
      </c>
      <c r="G3825" t="s">
        <v>5117</v>
      </c>
      <c r="H3825">
        <v>38.197907000000001</v>
      </c>
      <c r="I3825">
        <v>-122.017258</v>
      </c>
      <c r="J3825">
        <v>0</v>
      </c>
      <c r="K3825">
        <v>0</v>
      </c>
      <c r="L3825">
        <v>0</v>
      </c>
      <c r="M3825">
        <v>0</v>
      </c>
      <c r="N3825" t="str">
        <f>VLOOKUP(O3825:O10856,'VLOOKUP Ranges'!$A$9:$B$12,2,TRUE)</f>
        <v>9-29</v>
      </c>
      <c r="O3825">
        <v>15</v>
      </c>
      <c r="P3825">
        <v>1</v>
      </c>
      <c r="Q3825" t="s">
        <v>45</v>
      </c>
      <c r="R3825" t="s">
        <v>45</v>
      </c>
      <c r="S3825" t="s">
        <v>44</v>
      </c>
      <c r="T3825" t="s">
        <v>45</v>
      </c>
      <c r="U3825" t="s">
        <v>44</v>
      </c>
      <c r="V3825" t="s">
        <v>44</v>
      </c>
      <c r="W3825" t="s">
        <v>44</v>
      </c>
      <c r="X3825">
        <v>1</v>
      </c>
      <c r="Y3825" t="str">
        <f>VLOOKUP(Z3825:Z10856,'VLOOKUP Ranges'!$A$2:$B$5,2,TRUE)</f>
        <v>70-89</v>
      </c>
      <c r="Z3825">
        <v>84.35</v>
      </c>
      <c r="AA3825">
        <v>1302.6500000000001</v>
      </c>
      <c r="AB3825" t="s">
        <v>44</v>
      </c>
      <c r="AC3825">
        <v>0</v>
      </c>
      <c r="AD3825">
        <v>35</v>
      </c>
      <c r="AE3825">
        <v>3314</v>
      </c>
      <c r="AG3825" t="b">
        <v>0</v>
      </c>
      <c r="AH3825" t="b">
        <v>0</v>
      </c>
      <c r="AI3825" t="b">
        <v>1</v>
      </c>
      <c r="AJ3825" t="b">
        <v>0</v>
      </c>
      <c r="AK3825" t="b">
        <v>1</v>
      </c>
      <c r="AL3825" t="b">
        <v>0</v>
      </c>
      <c r="AM3825" t="b">
        <v>0</v>
      </c>
      <c r="AN3825">
        <v>86.843333333333305</v>
      </c>
      <c r="AO3825">
        <f t="shared" si="59"/>
        <v>85</v>
      </c>
      <c r="AP3825" t="b">
        <v>1</v>
      </c>
    </row>
    <row r="3826" spans="1:42" x14ac:dyDescent="0.25">
      <c r="A3826" t="s">
        <v>6668</v>
      </c>
      <c r="B3826">
        <v>1</v>
      </c>
      <c r="C3826" t="s">
        <v>40</v>
      </c>
      <c r="D3826" t="s">
        <v>41</v>
      </c>
      <c r="E3826" t="s">
        <v>770</v>
      </c>
      <c r="F3826">
        <v>94587</v>
      </c>
      <c r="G3826" t="s">
        <v>771</v>
      </c>
      <c r="H3826">
        <v>37.594850000000001</v>
      </c>
      <c r="I3826">
        <v>-122.05152099999999</v>
      </c>
      <c r="J3826">
        <v>1</v>
      </c>
      <c r="K3826">
        <v>0</v>
      </c>
      <c r="L3826">
        <v>0</v>
      </c>
      <c r="M3826">
        <v>0</v>
      </c>
      <c r="N3826" t="str">
        <f>VLOOKUP(O3826:O10857,'VLOOKUP Ranges'!$A$9:$B$12,2,TRUE)</f>
        <v>1-9</v>
      </c>
      <c r="O3826">
        <v>1</v>
      </c>
      <c r="P3826">
        <v>1</v>
      </c>
      <c r="Q3826" t="s">
        <v>44</v>
      </c>
      <c r="R3826" t="s">
        <v>44</v>
      </c>
      <c r="S3826" t="s">
        <v>44</v>
      </c>
      <c r="T3826" t="s">
        <v>44</v>
      </c>
      <c r="U3826" t="s">
        <v>44</v>
      </c>
      <c r="V3826" t="s">
        <v>44</v>
      </c>
      <c r="W3826" t="s">
        <v>45</v>
      </c>
      <c r="X3826">
        <v>0</v>
      </c>
      <c r="Y3826" t="str">
        <f>VLOOKUP(Z3826:Z10857,'VLOOKUP Ranges'!$A$2:$B$5,2,TRUE)</f>
        <v>35-70</v>
      </c>
      <c r="Z3826">
        <v>55.55</v>
      </c>
      <c r="AA3826">
        <v>55.55</v>
      </c>
      <c r="AB3826" t="s">
        <v>44</v>
      </c>
      <c r="AC3826">
        <v>0</v>
      </c>
      <c r="AD3826">
        <v>35</v>
      </c>
      <c r="AE3826">
        <v>2207</v>
      </c>
      <c r="AG3826" t="b">
        <v>0</v>
      </c>
      <c r="AH3826" t="b">
        <v>0</v>
      </c>
      <c r="AI3826" t="b">
        <v>0</v>
      </c>
      <c r="AJ3826" t="b">
        <v>0</v>
      </c>
      <c r="AK3826" t="b">
        <v>0</v>
      </c>
      <c r="AL3826" t="b">
        <v>0</v>
      </c>
      <c r="AM3826" t="b">
        <v>1</v>
      </c>
      <c r="AN3826">
        <v>55.55</v>
      </c>
      <c r="AO3826">
        <f t="shared" si="59"/>
        <v>56</v>
      </c>
      <c r="AP3826" t="b">
        <v>0</v>
      </c>
    </row>
    <row r="3827" spans="1:42" x14ac:dyDescent="0.25">
      <c r="A3827" t="s">
        <v>6669</v>
      </c>
      <c r="B3827">
        <v>1</v>
      </c>
      <c r="C3827" t="s">
        <v>40</v>
      </c>
      <c r="D3827" t="s">
        <v>41</v>
      </c>
      <c r="E3827" t="s">
        <v>758</v>
      </c>
      <c r="F3827">
        <v>94588</v>
      </c>
      <c r="G3827" t="s">
        <v>773</v>
      </c>
      <c r="H3827">
        <v>37.685051999999999</v>
      </c>
      <c r="I3827">
        <v>-121.91206099999999</v>
      </c>
      <c r="J3827">
        <v>0</v>
      </c>
      <c r="K3827">
        <v>0</v>
      </c>
      <c r="L3827">
        <v>1</v>
      </c>
      <c r="M3827">
        <v>1</v>
      </c>
      <c r="N3827" t="str">
        <f>VLOOKUP(O3827:O10858,'VLOOKUP Ranges'!$A$9:$B$12,2,TRUE)</f>
        <v>55-77</v>
      </c>
      <c r="O3827">
        <v>70</v>
      </c>
      <c r="P3827">
        <v>1</v>
      </c>
      <c r="Q3827" t="s">
        <v>44</v>
      </c>
      <c r="R3827" t="s">
        <v>45</v>
      </c>
      <c r="S3827" t="s">
        <v>44</v>
      </c>
      <c r="T3827" t="s">
        <v>44</v>
      </c>
      <c r="U3827" t="s">
        <v>45</v>
      </c>
      <c r="V3827" t="s">
        <v>45</v>
      </c>
      <c r="W3827" t="s">
        <v>45</v>
      </c>
      <c r="X3827">
        <v>0</v>
      </c>
      <c r="Y3827" t="str">
        <f>VLOOKUP(Z3827:Z10858,'VLOOKUP Ranges'!$A$2:$B$5,2,TRUE)</f>
        <v>70-89</v>
      </c>
      <c r="Z3827">
        <v>75.349999999999994</v>
      </c>
      <c r="AA3827">
        <v>5437.75</v>
      </c>
      <c r="AB3827" t="s">
        <v>44</v>
      </c>
      <c r="AC3827">
        <v>0</v>
      </c>
      <c r="AD3827">
        <v>64</v>
      </c>
      <c r="AE3827">
        <v>6477</v>
      </c>
      <c r="AG3827" t="b">
        <v>0</v>
      </c>
      <c r="AH3827" t="b">
        <v>1</v>
      </c>
      <c r="AI3827" t="b">
        <v>0</v>
      </c>
      <c r="AJ3827" t="b">
        <v>0</v>
      </c>
      <c r="AK3827" t="b">
        <v>1</v>
      </c>
      <c r="AL3827" t="b">
        <v>0</v>
      </c>
      <c r="AM3827" t="b">
        <v>0</v>
      </c>
      <c r="AN3827">
        <v>77.682142857142793</v>
      </c>
      <c r="AO3827">
        <f t="shared" si="59"/>
        <v>76</v>
      </c>
      <c r="AP3827" t="b">
        <v>1</v>
      </c>
    </row>
    <row r="3828" spans="1:42" x14ac:dyDescent="0.25">
      <c r="A3828" t="s">
        <v>6670</v>
      </c>
      <c r="B3828">
        <v>1</v>
      </c>
      <c r="C3828" t="s">
        <v>40</v>
      </c>
      <c r="D3828" t="s">
        <v>41</v>
      </c>
      <c r="E3828" t="s">
        <v>1838</v>
      </c>
      <c r="F3828">
        <v>94591</v>
      </c>
      <c r="G3828" t="s">
        <v>5122</v>
      </c>
      <c r="H3828">
        <v>38.105733000000001</v>
      </c>
      <c r="I3828">
        <v>-122.18633800000001</v>
      </c>
      <c r="J3828">
        <v>0</v>
      </c>
      <c r="K3828">
        <v>0</v>
      </c>
      <c r="L3828">
        <v>0</v>
      </c>
      <c r="M3828">
        <v>0</v>
      </c>
      <c r="N3828" t="str">
        <f>VLOOKUP(O3828:O10859,'VLOOKUP Ranges'!$A$9:$B$12,2,TRUE)</f>
        <v>29-55</v>
      </c>
      <c r="O3828">
        <v>39</v>
      </c>
      <c r="P3828">
        <v>1</v>
      </c>
      <c r="Q3828" t="s">
        <v>44</v>
      </c>
      <c r="R3828" t="s">
        <v>44</v>
      </c>
      <c r="S3828" t="s">
        <v>44</v>
      </c>
      <c r="T3828" t="s">
        <v>44</v>
      </c>
      <c r="U3828" t="s">
        <v>45</v>
      </c>
      <c r="V3828" t="s">
        <v>44</v>
      </c>
      <c r="W3828" t="s">
        <v>45</v>
      </c>
      <c r="X3828">
        <v>0</v>
      </c>
      <c r="Y3828" t="str">
        <f>VLOOKUP(Z3828:Z10859,'VLOOKUP Ranges'!$A$2:$B$5,2,TRUE)</f>
        <v>35-70</v>
      </c>
      <c r="Z3828">
        <v>59.3</v>
      </c>
      <c r="AA3828">
        <v>2209.15</v>
      </c>
      <c r="AB3828" t="s">
        <v>44</v>
      </c>
      <c r="AC3828">
        <v>0</v>
      </c>
      <c r="AD3828">
        <v>42</v>
      </c>
      <c r="AE3828">
        <v>5843</v>
      </c>
      <c r="AG3828" t="b">
        <v>1</v>
      </c>
      <c r="AH3828" t="b">
        <v>0</v>
      </c>
      <c r="AI3828" t="b">
        <v>0</v>
      </c>
      <c r="AJ3828" t="b">
        <v>0</v>
      </c>
      <c r="AK3828" t="b">
        <v>0</v>
      </c>
      <c r="AL3828" t="b">
        <v>1</v>
      </c>
      <c r="AM3828" t="b">
        <v>0</v>
      </c>
      <c r="AN3828">
        <v>56.644871794871797</v>
      </c>
      <c r="AO3828">
        <f t="shared" si="59"/>
        <v>60</v>
      </c>
      <c r="AP3828" t="b">
        <v>0</v>
      </c>
    </row>
    <row r="3829" spans="1:42" x14ac:dyDescent="0.25">
      <c r="A3829" t="s">
        <v>6671</v>
      </c>
      <c r="B3829">
        <v>1</v>
      </c>
      <c r="C3829" t="s">
        <v>40</v>
      </c>
      <c r="D3829" t="s">
        <v>41</v>
      </c>
      <c r="E3829" t="s">
        <v>1838</v>
      </c>
      <c r="F3829">
        <v>94592</v>
      </c>
      <c r="G3829" t="s">
        <v>5124</v>
      </c>
      <c r="H3829">
        <v>38.093701000000003</v>
      </c>
      <c r="I3829">
        <v>-122.276589</v>
      </c>
      <c r="J3829">
        <v>0</v>
      </c>
      <c r="K3829">
        <v>0</v>
      </c>
      <c r="L3829">
        <v>0</v>
      </c>
      <c r="M3829">
        <v>0</v>
      </c>
      <c r="N3829" t="str">
        <f>VLOOKUP(O3829:O10860,'VLOOKUP Ranges'!$A$9:$B$12,2,TRUE)</f>
        <v>29-55</v>
      </c>
      <c r="O3829">
        <v>29</v>
      </c>
      <c r="P3829">
        <v>1</v>
      </c>
      <c r="Q3829" t="s">
        <v>45</v>
      </c>
      <c r="R3829" t="s">
        <v>45</v>
      </c>
      <c r="S3829" t="s">
        <v>44</v>
      </c>
      <c r="T3829" t="s">
        <v>44</v>
      </c>
      <c r="U3829" t="s">
        <v>44</v>
      </c>
      <c r="V3829" t="s">
        <v>44</v>
      </c>
      <c r="W3829" t="s">
        <v>45</v>
      </c>
      <c r="X3829">
        <v>1</v>
      </c>
      <c r="Y3829" t="str">
        <f>VLOOKUP(Z3829:Z10860,'VLOOKUP Ranges'!$A$2:$B$5,2,TRUE)</f>
        <v>35-70</v>
      </c>
      <c r="Z3829">
        <v>66.099999999999994</v>
      </c>
      <c r="AA3829">
        <v>1912.15</v>
      </c>
      <c r="AB3829" t="s">
        <v>44</v>
      </c>
      <c r="AC3829">
        <v>0</v>
      </c>
      <c r="AD3829">
        <v>72</v>
      </c>
      <c r="AE3829">
        <v>5590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1</v>
      </c>
      <c r="AM3829" t="b">
        <v>0</v>
      </c>
      <c r="AN3829">
        <v>65.936206896551695</v>
      </c>
      <c r="AO3829">
        <f t="shared" si="59"/>
        <v>67</v>
      </c>
      <c r="AP3829" t="b">
        <v>1</v>
      </c>
    </row>
    <row r="3830" spans="1:42" x14ac:dyDescent="0.25">
      <c r="A3830" t="s">
        <v>6672</v>
      </c>
      <c r="B3830">
        <v>1</v>
      </c>
      <c r="C3830" t="s">
        <v>40</v>
      </c>
      <c r="D3830" t="s">
        <v>41</v>
      </c>
      <c r="E3830" t="s">
        <v>775</v>
      </c>
      <c r="F3830">
        <v>94595</v>
      </c>
      <c r="G3830" t="s">
        <v>776</v>
      </c>
      <c r="H3830">
        <v>37.862127999999998</v>
      </c>
      <c r="I3830">
        <v>-122.075197</v>
      </c>
      <c r="J3830">
        <v>0</v>
      </c>
      <c r="K3830">
        <v>0</v>
      </c>
      <c r="L3830">
        <v>1</v>
      </c>
      <c r="M3830">
        <v>1</v>
      </c>
      <c r="N3830" t="str">
        <f>VLOOKUP(O3830:O10861,'VLOOKUP Ranges'!$A$9:$B$12,2,TRUE)</f>
        <v>9-29</v>
      </c>
      <c r="O3830">
        <v>14</v>
      </c>
      <c r="P3830">
        <v>1</v>
      </c>
      <c r="Q3830" t="s">
        <v>44</v>
      </c>
      <c r="R3830" t="s">
        <v>66</v>
      </c>
      <c r="S3830" t="s">
        <v>66</v>
      </c>
      <c r="T3830" t="s">
        <v>66</v>
      </c>
      <c r="U3830" t="s">
        <v>66</v>
      </c>
      <c r="V3830" t="s">
        <v>66</v>
      </c>
      <c r="W3830" t="s">
        <v>66</v>
      </c>
      <c r="X3830">
        <v>0</v>
      </c>
      <c r="Y3830" t="str">
        <f>VLOOKUP(Z3830:Z10861,'VLOOKUP Ranges'!$A$2:$B$5,2,TRUE)</f>
        <v>18-35</v>
      </c>
      <c r="Z3830">
        <v>18.8</v>
      </c>
      <c r="AA3830">
        <v>255.55</v>
      </c>
      <c r="AB3830" t="s">
        <v>44</v>
      </c>
      <c r="AC3830">
        <v>0</v>
      </c>
      <c r="AD3830">
        <v>28</v>
      </c>
      <c r="AE3830">
        <v>5751</v>
      </c>
      <c r="AG3830" t="b">
        <v>0</v>
      </c>
      <c r="AH3830" t="b">
        <v>1</v>
      </c>
      <c r="AI3830" t="b">
        <v>0</v>
      </c>
      <c r="AJ3830" t="b">
        <v>1</v>
      </c>
      <c r="AK3830" t="b">
        <v>0</v>
      </c>
      <c r="AL3830" t="b">
        <v>0</v>
      </c>
      <c r="AM3830" t="b">
        <v>1</v>
      </c>
      <c r="AN3830">
        <v>18.253571428571401</v>
      </c>
      <c r="AO3830">
        <f t="shared" si="59"/>
        <v>19</v>
      </c>
      <c r="AP3830" t="b">
        <v>0</v>
      </c>
    </row>
    <row r="3831" spans="1:42" x14ac:dyDescent="0.25">
      <c r="A3831" t="s">
        <v>6673</v>
      </c>
      <c r="B3831">
        <v>1</v>
      </c>
      <c r="C3831" t="s">
        <v>40</v>
      </c>
      <c r="D3831" t="s">
        <v>41</v>
      </c>
      <c r="E3831" t="s">
        <v>775</v>
      </c>
      <c r="F3831">
        <v>94596</v>
      </c>
      <c r="G3831" t="s">
        <v>778</v>
      </c>
      <c r="H3831">
        <v>37.900661999999997</v>
      </c>
      <c r="I3831">
        <v>-122.05278199999999</v>
      </c>
      <c r="J3831">
        <v>0</v>
      </c>
      <c r="K3831">
        <v>0</v>
      </c>
      <c r="L3831">
        <v>0</v>
      </c>
      <c r="M3831">
        <v>0</v>
      </c>
      <c r="N3831" t="str">
        <f>VLOOKUP(O3831:O10862,'VLOOKUP Ranges'!$A$9:$B$12,2,TRUE)</f>
        <v>55-77</v>
      </c>
      <c r="O3831">
        <v>61</v>
      </c>
      <c r="P3831">
        <v>1</v>
      </c>
      <c r="Q3831" t="s">
        <v>45</v>
      </c>
      <c r="R3831" t="s">
        <v>45</v>
      </c>
      <c r="S3831" t="s">
        <v>44</v>
      </c>
      <c r="T3831" t="s">
        <v>45</v>
      </c>
      <c r="U3831" t="s">
        <v>45</v>
      </c>
      <c r="V3831" t="s">
        <v>45</v>
      </c>
      <c r="W3831" t="s">
        <v>45</v>
      </c>
      <c r="X3831">
        <v>0</v>
      </c>
      <c r="Y3831" t="str">
        <f>VLOOKUP(Z3831:Z10862,'VLOOKUP Ranges'!$A$2:$B$5,2,TRUE)</f>
        <v>70-89</v>
      </c>
      <c r="Z3831">
        <v>86.45</v>
      </c>
      <c r="AA3831">
        <v>5175.3</v>
      </c>
      <c r="AB3831" t="s">
        <v>44</v>
      </c>
      <c r="AC3831">
        <v>0</v>
      </c>
      <c r="AD3831">
        <v>74</v>
      </c>
      <c r="AE3831">
        <v>4471</v>
      </c>
      <c r="AG3831" t="b">
        <v>0</v>
      </c>
      <c r="AH3831" t="b">
        <v>1</v>
      </c>
      <c r="AI3831" t="b">
        <v>0</v>
      </c>
      <c r="AJ3831" t="b">
        <v>0</v>
      </c>
      <c r="AK3831" t="b">
        <v>1</v>
      </c>
      <c r="AL3831" t="b">
        <v>0</v>
      </c>
      <c r="AM3831" t="b">
        <v>0</v>
      </c>
      <c r="AN3831">
        <v>84.840983606557302</v>
      </c>
      <c r="AO3831">
        <f t="shared" si="59"/>
        <v>87</v>
      </c>
      <c r="AP3831" t="b">
        <v>1</v>
      </c>
    </row>
    <row r="3832" spans="1:42" x14ac:dyDescent="0.25">
      <c r="A3832" t="s">
        <v>6674</v>
      </c>
      <c r="B3832">
        <v>1</v>
      </c>
      <c r="C3832" t="s">
        <v>40</v>
      </c>
      <c r="D3832" t="s">
        <v>41</v>
      </c>
      <c r="E3832" t="s">
        <v>775</v>
      </c>
      <c r="F3832">
        <v>94598</v>
      </c>
      <c r="G3832" t="s">
        <v>780</v>
      </c>
      <c r="H3832">
        <v>37.916648000000002</v>
      </c>
      <c r="I3832">
        <v>-122.008483</v>
      </c>
      <c r="J3832">
        <v>1</v>
      </c>
      <c r="K3832">
        <v>0</v>
      </c>
      <c r="L3832">
        <v>0</v>
      </c>
      <c r="M3832">
        <v>1</v>
      </c>
      <c r="N3832" t="str">
        <f>VLOOKUP(O3832:O10863,'VLOOKUP Ranges'!$A$9:$B$12,2,TRUE)</f>
        <v>9-29</v>
      </c>
      <c r="O3832">
        <v>13</v>
      </c>
      <c r="P3832">
        <v>1</v>
      </c>
      <c r="Q3832" t="s">
        <v>44</v>
      </c>
      <c r="R3832" t="s">
        <v>45</v>
      </c>
      <c r="S3832" t="s">
        <v>44</v>
      </c>
      <c r="T3832" t="s">
        <v>44</v>
      </c>
      <c r="U3832" t="s">
        <v>44</v>
      </c>
      <c r="V3832" t="s">
        <v>44</v>
      </c>
      <c r="W3832" t="s">
        <v>44</v>
      </c>
      <c r="X3832">
        <v>1</v>
      </c>
      <c r="Y3832" t="str">
        <f>VLOOKUP(Z3832:Z10863,'VLOOKUP Ranges'!$A$2:$B$5,2,TRUE)</f>
        <v>35-70</v>
      </c>
      <c r="Z3832">
        <v>52.1</v>
      </c>
      <c r="AA3832">
        <v>670.65</v>
      </c>
      <c r="AB3832" t="s">
        <v>44</v>
      </c>
      <c r="AC3832">
        <v>0</v>
      </c>
      <c r="AD3832">
        <v>34</v>
      </c>
      <c r="AE3832">
        <v>4929</v>
      </c>
      <c r="AG3832" t="b">
        <v>0</v>
      </c>
      <c r="AH3832" t="b">
        <v>0</v>
      </c>
      <c r="AI3832" t="b">
        <v>0</v>
      </c>
      <c r="AJ3832" t="b">
        <v>0</v>
      </c>
      <c r="AK3832" t="b">
        <v>1</v>
      </c>
      <c r="AL3832" t="b">
        <v>0</v>
      </c>
      <c r="AM3832" t="b">
        <v>0</v>
      </c>
      <c r="AN3832">
        <v>51.588461538461502</v>
      </c>
      <c r="AO3832">
        <f t="shared" si="59"/>
        <v>53</v>
      </c>
      <c r="AP3832" t="b">
        <v>1</v>
      </c>
    </row>
    <row r="3833" spans="1:42" x14ac:dyDescent="0.25">
      <c r="A3833" t="s">
        <v>6675</v>
      </c>
      <c r="B3833">
        <v>1</v>
      </c>
      <c r="C3833" t="s">
        <v>40</v>
      </c>
      <c r="D3833" t="s">
        <v>41</v>
      </c>
      <c r="E3833" t="s">
        <v>5126</v>
      </c>
      <c r="F3833">
        <v>94599</v>
      </c>
      <c r="G3833" t="s">
        <v>5127</v>
      </c>
      <c r="H3833">
        <v>38.421458000000001</v>
      </c>
      <c r="I3833">
        <v>-122.365048</v>
      </c>
      <c r="J3833">
        <v>0</v>
      </c>
      <c r="K3833">
        <v>0</v>
      </c>
      <c r="L3833">
        <v>0</v>
      </c>
      <c r="M3833">
        <v>0</v>
      </c>
      <c r="N3833" t="str">
        <f>VLOOKUP(O3833:O10864,'VLOOKUP Ranges'!$A$9:$B$12,2,TRUE)</f>
        <v>55-77</v>
      </c>
      <c r="O3833">
        <v>66</v>
      </c>
      <c r="P3833">
        <v>0</v>
      </c>
      <c r="Q3833" t="s">
        <v>62</v>
      </c>
      <c r="R3833" t="s">
        <v>45</v>
      </c>
      <c r="S3833" t="s">
        <v>45</v>
      </c>
      <c r="T3833" t="s">
        <v>45</v>
      </c>
      <c r="U3833" t="s">
        <v>45</v>
      </c>
      <c r="V3833" t="s">
        <v>44</v>
      </c>
      <c r="W3833" t="s">
        <v>44</v>
      </c>
      <c r="X3833">
        <v>1</v>
      </c>
      <c r="Y3833" t="str">
        <f>VLOOKUP(Z3833:Z10864,'VLOOKUP Ranges'!$A$2:$B$5,2,TRUE)</f>
        <v>35-70</v>
      </c>
      <c r="Z3833">
        <v>47.4</v>
      </c>
      <c r="AA3833">
        <v>3177.25</v>
      </c>
      <c r="AB3833" t="s">
        <v>44</v>
      </c>
      <c r="AC3833">
        <v>0</v>
      </c>
      <c r="AD3833">
        <v>27</v>
      </c>
      <c r="AE3833">
        <v>6435</v>
      </c>
      <c r="AG3833" t="b">
        <v>0</v>
      </c>
      <c r="AH3833" t="b">
        <v>1</v>
      </c>
      <c r="AI3833" t="b">
        <v>0</v>
      </c>
      <c r="AJ3833" t="b">
        <v>0</v>
      </c>
      <c r="AK3833" t="b">
        <v>0</v>
      </c>
      <c r="AL3833" t="b">
        <v>0</v>
      </c>
      <c r="AM3833" t="b">
        <v>1</v>
      </c>
      <c r="AN3833">
        <v>48.140151515151501</v>
      </c>
      <c r="AO3833">
        <f t="shared" si="59"/>
        <v>48</v>
      </c>
      <c r="AP3833" t="b">
        <v>0</v>
      </c>
    </row>
    <row r="3834" spans="1:42" x14ac:dyDescent="0.25">
      <c r="A3834" t="s">
        <v>6676</v>
      </c>
      <c r="B3834">
        <v>1</v>
      </c>
      <c r="C3834" t="s">
        <v>40</v>
      </c>
      <c r="D3834" t="s">
        <v>41</v>
      </c>
      <c r="E3834" t="s">
        <v>782</v>
      </c>
      <c r="F3834">
        <v>94602</v>
      </c>
      <c r="G3834" t="s">
        <v>2731</v>
      </c>
      <c r="H3834">
        <v>37.803882999999999</v>
      </c>
      <c r="I3834">
        <v>-122.208417</v>
      </c>
      <c r="J3834">
        <v>0</v>
      </c>
      <c r="K3834">
        <v>0</v>
      </c>
      <c r="L3834">
        <v>1</v>
      </c>
      <c r="M3834">
        <v>0</v>
      </c>
      <c r="N3834" t="str">
        <f>VLOOKUP(O3834:O10865,'VLOOKUP Ranges'!$A$9:$B$12,2,TRUE)</f>
        <v>55-77</v>
      </c>
      <c r="O3834">
        <v>59</v>
      </c>
      <c r="P3834">
        <v>1</v>
      </c>
      <c r="Q3834" t="s">
        <v>45</v>
      </c>
      <c r="R3834" t="s">
        <v>45</v>
      </c>
      <c r="S3834" t="s">
        <v>45</v>
      </c>
      <c r="T3834" t="s">
        <v>45</v>
      </c>
      <c r="U3834" t="s">
        <v>44</v>
      </c>
      <c r="V3834" t="s">
        <v>45</v>
      </c>
      <c r="W3834" t="s">
        <v>45</v>
      </c>
      <c r="X3834">
        <v>1</v>
      </c>
      <c r="Y3834" t="str">
        <f>VLOOKUP(Z3834:Z10865,'VLOOKUP Ranges'!$A$2:$B$5,2,TRUE)</f>
        <v>89-118</v>
      </c>
      <c r="Z3834">
        <v>109.15</v>
      </c>
      <c r="AA3834">
        <v>6557.75</v>
      </c>
      <c r="AB3834" t="s">
        <v>44</v>
      </c>
      <c r="AC3834">
        <v>0</v>
      </c>
      <c r="AD3834">
        <v>67</v>
      </c>
      <c r="AE3834">
        <v>5186</v>
      </c>
      <c r="AG3834" t="b">
        <v>1</v>
      </c>
      <c r="AH3834" t="b">
        <v>0</v>
      </c>
      <c r="AI3834" t="b">
        <v>1</v>
      </c>
      <c r="AJ3834" t="b">
        <v>0</v>
      </c>
      <c r="AK3834" t="b">
        <v>1</v>
      </c>
      <c r="AL3834" t="b">
        <v>0</v>
      </c>
      <c r="AM3834" t="b">
        <v>0</v>
      </c>
      <c r="AN3834">
        <v>111.148305084745</v>
      </c>
      <c r="AO3834">
        <f t="shared" si="59"/>
        <v>110</v>
      </c>
      <c r="AP3834" t="b">
        <v>1</v>
      </c>
    </row>
    <row r="3835" spans="1:42" x14ac:dyDescent="0.25">
      <c r="A3835" t="s">
        <v>6677</v>
      </c>
      <c r="B3835">
        <v>1</v>
      </c>
      <c r="C3835" t="s">
        <v>40</v>
      </c>
      <c r="D3835" t="s">
        <v>41</v>
      </c>
      <c r="E3835" t="s">
        <v>782</v>
      </c>
      <c r="F3835">
        <v>94603</v>
      </c>
      <c r="G3835" t="s">
        <v>3497</v>
      </c>
      <c r="H3835">
        <v>37.739113000000003</v>
      </c>
      <c r="I3835">
        <v>-122.175602</v>
      </c>
      <c r="J3835">
        <v>1</v>
      </c>
      <c r="K3835">
        <v>0</v>
      </c>
      <c r="L3835">
        <v>1</v>
      </c>
      <c r="M3835">
        <v>1</v>
      </c>
      <c r="N3835" t="str">
        <f>VLOOKUP(O3835:O10866,'VLOOKUP Ranges'!$A$9:$B$12,2,TRUE)</f>
        <v>55-77</v>
      </c>
      <c r="O3835">
        <v>62</v>
      </c>
      <c r="P3835">
        <v>1</v>
      </c>
      <c r="Q3835" t="s">
        <v>45</v>
      </c>
      <c r="R3835" t="s">
        <v>45</v>
      </c>
      <c r="S3835" t="s">
        <v>45</v>
      </c>
      <c r="T3835" t="s">
        <v>44</v>
      </c>
      <c r="U3835" t="s">
        <v>44</v>
      </c>
      <c r="V3835" t="s">
        <v>45</v>
      </c>
      <c r="W3835" t="s">
        <v>44</v>
      </c>
      <c r="X3835">
        <v>1</v>
      </c>
      <c r="Y3835" t="str">
        <f>VLOOKUP(Z3835:Z10866,'VLOOKUP Ranges'!$A$2:$B$5,2,TRUE)</f>
        <v>89-118</v>
      </c>
      <c r="Z3835">
        <v>94.95</v>
      </c>
      <c r="AA3835">
        <v>5791.85</v>
      </c>
      <c r="AB3835" t="s">
        <v>44</v>
      </c>
      <c r="AC3835">
        <v>0</v>
      </c>
      <c r="AD3835">
        <v>27</v>
      </c>
      <c r="AE3835">
        <v>4262</v>
      </c>
      <c r="AG3835" t="b">
        <v>1</v>
      </c>
      <c r="AH3835" t="b">
        <v>0</v>
      </c>
      <c r="AI3835" t="b">
        <v>1</v>
      </c>
      <c r="AJ3835" t="b">
        <v>0</v>
      </c>
      <c r="AK3835" t="b">
        <v>1</v>
      </c>
      <c r="AL3835" t="b">
        <v>0</v>
      </c>
      <c r="AM3835" t="b">
        <v>0</v>
      </c>
      <c r="AN3835">
        <v>93.416935483870901</v>
      </c>
      <c r="AO3835">
        <f t="shared" si="59"/>
        <v>95</v>
      </c>
      <c r="AP3835" t="b">
        <v>1</v>
      </c>
    </row>
    <row r="3836" spans="1:42" x14ac:dyDescent="0.25">
      <c r="A3836" t="s">
        <v>6678</v>
      </c>
      <c r="B3836">
        <v>1</v>
      </c>
      <c r="C3836" t="s">
        <v>40</v>
      </c>
      <c r="D3836" t="s">
        <v>41</v>
      </c>
      <c r="E3836" t="s">
        <v>782</v>
      </c>
      <c r="F3836">
        <v>94605</v>
      </c>
      <c r="G3836" t="s">
        <v>5132</v>
      </c>
      <c r="H3836">
        <v>37.758018999999997</v>
      </c>
      <c r="I3836">
        <v>-122.138678</v>
      </c>
      <c r="J3836">
        <v>1</v>
      </c>
      <c r="K3836">
        <v>1</v>
      </c>
      <c r="L3836">
        <v>1</v>
      </c>
      <c r="M3836">
        <v>0</v>
      </c>
      <c r="N3836" t="str">
        <f>VLOOKUP(O3836:O10867,'VLOOKUP Ranges'!$A$9:$B$12,2,TRUE)</f>
        <v>29-55</v>
      </c>
      <c r="O3836">
        <v>33</v>
      </c>
      <c r="P3836">
        <v>1</v>
      </c>
      <c r="Q3836" t="s">
        <v>44</v>
      </c>
      <c r="R3836" t="s">
        <v>45</v>
      </c>
      <c r="S3836" t="s">
        <v>45</v>
      </c>
      <c r="T3836" t="s">
        <v>44</v>
      </c>
      <c r="U3836" t="s">
        <v>45</v>
      </c>
      <c r="V3836" t="s">
        <v>44</v>
      </c>
      <c r="W3836" t="s">
        <v>45</v>
      </c>
      <c r="X3836">
        <v>1</v>
      </c>
      <c r="Y3836" t="str">
        <f>VLOOKUP(Z3836:Z10867,'VLOOKUP Ranges'!$A$2:$B$5,2,TRUE)</f>
        <v>89-118</v>
      </c>
      <c r="Z3836">
        <v>93.55</v>
      </c>
      <c r="AA3836">
        <v>3055.5</v>
      </c>
      <c r="AB3836" t="s">
        <v>44</v>
      </c>
      <c r="AC3836">
        <v>0</v>
      </c>
      <c r="AD3836">
        <v>21</v>
      </c>
      <c r="AE3836">
        <v>4414</v>
      </c>
      <c r="AG3836" t="b">
        <v>1</v>
      </c>
      <c r="AH3836" t="b">
        <v>0</v>
      </c>
      <c r="AI3836" t="b">
        <v>1</v>
      </c>
      <c r="AJ3836" t="b">
        <v>0</v>
      </c>
      <c r="AK3836" t="b">
        <v>0</v>
      </c>
      <c r="AL3836" t="b">
        <v>1</v>
      </c>
      <c r="AM3836" t="b">
        <v>0</v>
      </c>
      <c r="AN3836">
        <v>92.590909090909093</v>
      </c>
      <c r="AO3836">
        <f t="shared" si="59"/>
        <v>94</v>
      </c>
      <c r="AP3836" t="b">
        <v>1</v>
      </c>
    </row>
    <row r="3837" spans="1:42" x14ac:dyDescent="0.25">
      <c r="A3837" t="s">
        <v>6679</v>
      </c>
      <c r="B3837">
        <v>1</v>
      </c>
      <c r="C3837" t="s">
        <v>40</v>
      </c>
      <c r="D3837" t="s">
        <v>41</v>
      </c>
      <c r="E3837" t="s">
        <v>782</v>
      </c>
      <c r="F3837">
        <v>94606</v>
      </c>
      <c r="G3837" t="s">
        <v>783</v>
      </c>
      <c r="H3837">
        <v>37.792489000000003</v>
      </c>
      <c r="I3837">
        <v>-122.244314</v>
      </c>
      <c r="J3837">
        <v>1</v>
      </c>
      <c r="K3837">
        <v>0</v>
      </c>
      <c r="L3837">
        <v>0</v>
      </c>
      <c r="M3837">
        <v>1</v>
      </c>
      <c r="N3837" t="str">
        <f>VLOOKUP(O3837:O10868,'VLOOKUP Ranges'!$A$9:$B$12,2,TRUE)</f>
        <v>55-77</v>
      </c>
      <c r="O3837">
        <v>66</v>
      </c>
      <c r="P3837">
        <v>1</v>
      </c>
      <c r="Q3837" t="s">
        <v>44</v>
      </c>
      <c r="R3837" t="s">
        <v>44</v>
      </c>
      <c r="S3837" t="s">
        <v>45</v>
      </c>
      <c r="T3837" t="s">
        <v>45</v>
      </c>
      <c r="U3837" t="s">
        <v>45</v>
      </c>
      <c r="V3837" t="s">
        <v>45</v>
      </c>
      <c r="W3837" t="s">
        <v>45</v>
      </c>
      <c r="X3837">
        <v>1</v>
      </c>
      <c r="Y3837" t="str">
        <f>VLOOKUP(Z3837:Z10868,'VLOOKUP Ranges'!$A$2:$B$5,2,TRUE)</f>
        <v>70-89</v>
      </c>
      <c r="Z3837">
        <v>79.5</v>
      </c>
      <c r="AA3837">
        <v>5196.1000000000004</v>
      </c>
      <c r="AB3837" t="s">
        <v>44</v>
      </c>
      <c r="AC3837">
        <v>0</v>
      </c>
      <c r="AD3837">
        <v>66</v>
      </c>
      <c r="AE3837">
        <v>4285</v>
      </c>
      <c r="AG3837" t="b">
        <v>0</v>
      </c>
      <c r="AH3837" t="b">
        <v>1</v>
      </c>
      <c r="AI3837" t="b">
        <v>0</v>
      </c>
      <c r="AJ3837" t="b">
        <v>0</v>
      </c>
      <c r="AK3837" t="b">
        <v>1</v>
      </c>
      <c r="AL3837" t="b">
        <v>0</v>
      </c>
      <c r="AM3837" t="b">
        <v>0</v>
      </c>
      <c r="AN3837">
        <v>78.728787878787799</v>
      </c>
      <c r="AO3837">
        <f t="shared" si="59"/>
        <v>80</v>
      </c>
      <c r="AP3837" t="b">
        <v>0</v>
      </c>
    </row>
    <row r="3838" spans="1:42" x14ac:dyDescent="0.25">
      <c r="A3838" t="s">
        <v>6680</v>
      </c>
      <c r="B3838">
        <v>1</v>
      </c>
      <c r="C3838" t="s">
        <v>40</v>
      </c>
      <c r="D3838" t="s">
        <v>41</v>
      </c>
      <c r="E3838" t="s">
        <v>782</v>
      </c>
      <c r="F3838">
        <v>94607</v>
      </c>
      <c r="G3838" t="s">
        <v>785</v>
      </c>
      <c r="H3838">
        <v>37.807070000000003</v>
      </c>
      <c r="I3838">
        <v>-122.29740099999999</v>
      </c>
      <c r="J3838">
        <v>0</v>
      </c>
      <c r="K3838">
        <v>0</v>
      </c>
      <c r="L3838">
        <v>0</v>
      </c>
      <c r="M3838">
        <v>0</v>
      </c>
      <c r="N3838" t="str">
        <f>VLOOKUP(O3838:O10869,'VLOOKUP Ranges'!$A$9:$B$12,2,TRUE)</f>
        <v>55-77</v>
      </c>
      <c r="O3838">
        <v>72</v>
      </c>
      <c r="P3838">
        <v>1</v>
      </c>
      <c r="Q3838" t="s">
        <v>45</v>
      </c>
      <c r="R3838" t="s">
        <v>45</v>
      </c>
      <c r="S3838" t="s">
        <v>45</v>
      </c>
      <c r="T3838" t="s">
        <v>45</v>
      </c>
      <c r="U3838" t="s">
        <v>45</v>
      </c>
      <c r="V3838" t="s">
        <v>45</v>
      </c>
      <c r="W3838" t="s">
        <v>45</v>
      </c>
      <c r="X3838">
        <v>0</v>
      </c>
      <c r="Y3838" t="str">
        <f>VLOOKUP(Z3838:Z10869,'VLOOKUP Ranges'!$A$2:$B$5,2,TRUE)</f>
        <v>89-118</v>
      </c>
      <c r="Z3838">
        <v>115.05</v>
      </c>
      <c r="AA3838">
        <v>8405</v>
      </c>
      <c r="AB3838" t="s">
        <v>44</v>
      </c>
      <c r="AC3838">
        <v>0</v>
      </c>
      <c r="AD3838">
        <v>46</v>
      </c>
      <c r="AE3838">
        <v>5905</v>
      </c>
      <c r="AG3838" t="b">
        <v>0</v>
      </c>
      <c r="AH3838" t="b">
        <v>1</v>
      </c>
      <c r="AI3838" t="b">
        <v>1</v>
      </c>
      <c r="AJ3838" t="b">
        <v>0</v>
      </c>
      <c r="AK3838" t="b">
        <v>1</v>
      </c>
      <c r="AL3838" t="b">
        <v>0</v>
      </c>
      <c r="AM3838" t="b">
        <v>0</v>
      </c>
      <c r="AN3838">
        <v>116.736111111111</v>
      </c>
      <c r="AO3838">
        <f t="shared" si="59"/>
        <v>116</v>
      </c>
      <c r="AP3838" t="b">
        <v>1</v>
      </c>
    </row>
    <row r="3839" spans="1:42" x14ac:dyDescent="0.25">
      <c r="A3839" t="s">
        <v>6681</v>
      </c>
      <c r="B3839">
        <v>1</v>
      </c>
      <c r="C3839" t="s">
        <v>40</v>
      </c>
      <c r="D3839" t="s">
        <v>41</v>
      </c>
      <c r="E3839" t="s">
        <v>782</v>
      </c>
      <c r="F3839">
        <v>94610</v>
      </c>
      <c r="G3839" t="s">
        <v>5136</v>
      </c>
      <c r="H3839">
        <v>37.808731000000002</v>
      </c>
      <c r="I3839">
        <v>-122.238708</v>
      </c>
      <c r="J3839">
        <v>0</v>
      </c>
      <c r="K3839">
        <v>0</v>
      </c>
      <c r="L3839">
        <v>1</v>
      </c>
      <c r="M3839">
        <v>1</v>
      </c>
      <c r="N3839" t="str">
        <f>VLOOKUP(O3839:O10870,'VLOOKUP Ranges'!$A$9:$B$12,2,TRUE)</f>
        <v>29-55</v>
      </c>
      <c r="O3839">
        <v>51</v>
      </c>
      <c r="P3839">
        <v>1</v>
      </c>
      <c r="Q3839" t="s">
        <v>45</v>
      </c>
      <c r="R3839" t="s">
        <v>45</v>
      </c>
      <c r="S3839" t="s">
        <v>44</v>
      </c>
      <c r="T3839" t="s">
        <v>44</v>
      </c>
      <c r="U3839" t="s">
        <v>45</v>
      </c>
      <c r="V3839" t="s">
        <v>45</v>
      </c>
      <c r="W3839" t="s">
        <v>44</v>
      </c>
      <c r="X3839">
        <v>1</v>
      </c>
      <c r="Y3839" t="str">
        <f>VLOOKUP(Z3839:Z10870,'VLOOKUP Ranges'!$A$2:$B$5,2,TRUE)</f>
        <v>89-118</v>
      </c>
      <c r="Z3839">
        <v>95.15</v>
      </c>
      <c r="AA3839">
        <v>5000.05</v>
      </c>
      <c r="AB3839" t="s">
        <v>44</v>
      </c>
      <c r="AC3839">
        <v>0</v>
      </c>
      <c r="AD3839">
        <v>21</v>
      </c>
      <c r="AE3839">
        <v>6492</v>
      </c>
      <c r="AG3839" t="b">
        <v>1</v>
      </c>
      <c r="AH3839" t="b">
        <v>0</v>
      </c>
      <c r="AI3839" t="b">
        <v>1</v>
      </c>
      <c r="AJ3839" t="b">
        <v>0</v>
      </c>
      <c r="AK3839" t="b">
        <v>0</v>
      </c>
      <c r="AL3839" t="b">
        <v>0</v>
      </c>
      <c r="AM3839" t="b">
        <v>1</v>
      </c>
      <c r="AN3839">
        <v>98.040196078431293</v>
      </c>
      <c r="AO3839">
        <f t="shared" si="59"/>
        <v>96</v>
      </c>
      <c r="AP3839" t="b">
        <v>1</v>
      </c>
    </row>
    <row r="3840" spans="1:42" x14ac:dyDescent="0.25">
      <c r="A3840" t="s">
        <v>6682</v>
      </c>
      <c r="B3840">
        <v>1</v>
      </c>
      <c r="C3840" t="s">
        <v>40</v>
      </c>
      <c r="D3840" t="s">
        <v>41</v>
      </c>
      <c r="E3840" t="s">
        <v>782</v>
      </c>
      <c r="F3840">
        <v>94611</v>
      </c>
      <c r="G3840" t="s">
        <v>2733</v>
      </c>
      <c r="H3840">
        <v>37.828415999999997</v>
      </c>
      <c r="I3840">
        <v>-122.216005</v>
      </c>
      <c r="J3840">
        <v>1</v>
      </c>
      <c r="K3840">
        <v>0</v>
      </c>
      <c r="L3840">
        <v>0</v>
      </c>
      <c r="M3840">
        <v>0</v>
      </c>
      <c r="N3840" t="str">
        <f>VLOOKUP(O3840:O10871,'VLOOKUP Ranges'!$A$9:$B$12,2,TRUE)</f>
        <v>55-77</v>
      </c>
      <c r="O3840">
        <v>63</v>
      </c>
      <c r="P3840">
        <v>1</v>
      </c>
      <c r="Q3840" t="s">
        <v>45</v>
      </c>
      <c r="R3840" t="s">
        <v>44</v>
      </c>
      <c r="S3840" t="s">
        <v>45</v>
      </c>
      <c r="T3840" t="s">
        <v>44</v>
      </c>
      <c r="U3840" t="s">
        <v>45</v>
      </c>
      <c r="V3840" t="s">
        <v>45</v>
      </c>
      <c r="W3840" t="s">
        <v>45</v>
      </c>
      <c r="X3840">
        <v>0</v>
      </c>
      <c r="Y3840" t="str">
        <f>VLOOKUP(Z3840:Z10871,'VLOOKUP Ranges'!$A$2:$B$5,2,TRUE)</f>
        <v>89-118</v>
      </c>
      <c r="Z3840">
        <v>105.4</v>
      </c>
      <c r="AA3840">
        <v>6713.2</v>
      </c>
      <c r="AB3840" t="s">
        <v>44</v>
      </c>
      <c r="AC3840">
        <v>0</v>
      </c>
      <c r="AD3840">
        <v>66</v>
      </c>
      <c r="AE3840">
        <v>4551</v>
      </c>
      <c r="AG3840" t="b">
        <v>0</v>
      </c>
      <c r="AH3840" t="b">
        <v>0</v>
      </c>
      <c r="AI3840" t="b">
        <v>1</v>
      </c>
      <c r="AJ3840" t="b">
        <v>0</v>
      </c>
      <c r="AK3840" t="b">
        <v>0</v>
      </c>
      <c r="AL3840" t="b">
        <v>1</v>
      </c>
      <c r="AM3840" t="b">
        <v>0</v>
      </c>
      <c r="AN3840">
        <v>106.55873015873</v>
      </c>
      <c r="AO3840">
        <f t="shared" si="59"/>
        <v>106</v>
      </c>
      <c r="AP3840" t="b">
        <v>0</v>
      </c>
    </row>
    <row r="3841" spans="1:42" x14ac:dyDescent="0.25">
      <c r="A3841" t="s">
        <v>6683</v>
      </c>
      <c r="B3841">
        <v>1</v>
      </c>
      <c r="C3841" t="s">
        <v>40</v>
      </c>
      <c r="D3841" t="s">
        <v>41</v>
      </c>
      <c r="E3841" t="s">
        <v>782</v>
      </c>
      <c r="F3841">
        <v>94612</v>
      </c>
      <c r="G3841" t="s">
        <v>5139</v>
      </c>
      <c r="H3841">
        <v>37.809013999999998</v>
      </c>
      <c r="I3841">
        <v>-122.269739</v>
      </c>
      <c r="J3841">
        <v>1</v>
      </c>
      <c r="K3841">
        <v>0</v>
      </c>
      <c r="L3841">
        <v>0</v>
      </c>
      <c r="M3841">
        <v>0</v>
      </c>
      <c r="N3841" t="str">
        <f>VLOOKUP(O3841:O10872,'VLOOKUP Ranges'!$A$9:$B$12,2,TRUE)</f>
        <v>9-29</v>
      </c>
      <c r="O3841">
        <v>27</v>
      </c>
      <c r="P3841">
        <v>1</v>
      </c>
      <c r="Q3841" t="s">
        <v>44</v>
      </c>
      <c r="R3841" t="s">
        <v>66</v>
      </c>
      <c r="S3841" t="s">
        <v>66</v>
      </c>
      <c r="T3841" t="s">
        <v>66</v>
      </c>
      <c r="U3841" t="s">
        <v>66</v>
      </c>
      <c r="V3841" t="s">
        <v>66</v>
      </c>
      <c r="W3841" t="s">
        <v>66</v>
      </c>
      <c r="X3841">
        <v>0</v>
      </c>
      <c r="Y3841" t="str">
        <f>VLOOKUP(Z3841:Z10872,'VLOOKUP Ranges'!$A$2:$B$5,2,TRUE)</f>
        <v>18-35</v>
      </c>
      <c r="Z3841">
        <v>20.100000000000001</v>
      </c>
      <c r="AA3841">
        <v>562.6</v>
      </c>
      <c r="AB3841" t="s">
        <v>44</v>
      </c>
      <c r="AC3841">
        <v>0</v>
      </c>
      <c r="AD3841">
        <v>28</v>
      </c>
      <c r="AE3841">
        <v>3428</v>
      </c>
      <c r="AG3841" t="b">
        <v>1</v>
      </c>
      <c r="AH3841" t="b">
        <v>0</v>
      </c>
      <c r="AI3841" t="b">
        <v>0</v>
      </c>
      <c r="AJ3841" t="b">
        <v>1</v>
      </c>
      <c r="AK3841" t="b">
        <v>0</v>
      </c>
      <c r="AL3841" t="b">
        <v>0</v>
      </c>
      <c r="AM3841" t="b">
        <v>0</v>
      </c>
      <c r="AN3841">
        <v>20.837037037037</v>
      </c>
      <c r="AO3841">
        <f t="shared" si="59"/>
        <v>21</v>
      </c>
      <c r="AP3841" t="b">
        <v>0</v>
      </c>
    </row>
    <row r="3842" spans="1:42" x14ac:dyDescent="0.25">
      <c r="A3842" t="s">
        <v>6684</v>
      </c>
      <c r="B3842">
        <v>1</v>
      </c>
      <c r="C3842" t="s">
        <v>40</v>
      </c>
      <c r="D3842" t="s">
        <v>41</v>
      </c>
      <c r="E3842" t="s">
        <v>782</v>
      </c>
      <c r="F3842">
        <v>94619</v>
      </c>
      <c r="G3842" t="s">
        <v>2735</v>
      </c>
      <c r="H3842">
        <v>37.787185999999998</v>
      </c>
      <c r="I3842">
        <v>-122.14633000000001</v>
      </c>
      <c r="J3842">
        <v>0</v>
      </c>
      <c r="K3842">
        <v>1</v>
      </c>
      <c r="L3842">
        <v>0</v>
      </c>
      <c r="M3842">
        <v>0</v>
      </c>
      <c r="N3842" t="str">
        <f>VLOOKUP(O3842:O10873,'VLOOKUP Ranges'!$A$9:$B$12,2,TRUE)</f>
        <v>1-9</v>
      </c>
      <c r="O3842">
        <v>4</v>
      </c>
      <c r="P3842">
        <v>1</v>
      </c>
      <c r="Q3842" t="s">
        <v>44</v>
      </c>
      <c r="R3842" t="s">
        <v>66</v>
      </c>
      <c r="S3842" t="s">
        <v>66</v>
      </c>
      <c r="T3842" t="s">
        <v>66</v>
      </c>
      <c r="U3842" t="s">
        <v>66</v>
      </c>
      <c r="V3842" t="s">
        <v>66</v>
      </c>
      <c r="W3842" t="s">
        <v>66</v>
      </c>
      <c r="X3842">
        <v>0</v>
      </c>
      <c r="Y3842" t="str">
        <f>VLOOKUP(Z3842:Z10873,'VLOOKUP Ranges'!$A$2:$B$5,2,TRUE)</f>
        <v>18-35</v>
      </c>
      <c r="Z3842">
        <v>20.05</v>
      </c>
      <c r="AA3842">
        <v>91.45</v>
      </c>
      <c r="AB3842" t="s">
        <v>44</v>
      </c>
      <c r="AC3842">
        <v>0</v>
      </c>
      <c r="AD3842">
        <v>20</v>
      </c>
      <c r="AE3842">
        <v>3460</v>
      </c>
      <c r="AG3842" t="b">
        <v>0</v>
      </c>
      <c r="AH3842" t="b">
        <v>0</v>
      </c>
      <c r="AI3842" t="b">
        <v>0</v>
      </c>
      <c r="AJ3842" t="b">
        <v>1</v>
      </c>
      <c r="AK3842" t="b">
        <v>0</v>
      </c>
      <c r="AL3842" t="b">
        <v>0</v>
      </c>
      <c r="AM3842" t="b">
        <v>1</v>
      </c>
      <c r="AN3842">
        <v>22.862500000000001</v>
      </c>
      <c r="AO3842">
        <f t="shared" si="59"/>
        <v>21</v>
      </c>
      <c r="AP3842" t="b">
        <v>0</v>
      </c>
    </row>
    <row r="3843" spans="1:42" x14ac:dyDescent="0.25">
      <c r="A3843" t="s">
        <v>6685</v>
      </c>
      <c r="B3843">
        <v>1</v>
      </c>
      <c r="C3843" t="s">
        <v>40</v>
      </c>
      <c r="D3843" t="s">
        <v>41</v>
      </c>
      <c r="E3843" t="s">
        <v>782</v>
      </c>
      <c r="F3843">
        <v>94621</v>
      </c>
      <c r="G3843" t="s">
        <v>5143</v>
      </c>
      <c r="H3843">
        <v>37.750552999999996</v>
      </c>
      <c r="I3843">
        <v>-122.197175</v>
      </c>
      <c r="J3843">
        <v>1</v>
      </c>
      <c r="K3843">
        <v>0</v>
      </c>
      <c r="L3843">
        <v>1</v>
      </c>
      <c r="M3843">
        <v>1</v>
      </c>
      <c r="N3843" t="str">
        <f>VLOOKUP(O3843:O10874,'VLOOKUP Ranges'!$A$9:$B$12,2,TRUE)</f>
        <v>29-55</v>
      </c>
      <c r="O3843">
        <v>42</v>
      </c>
      <c r="P3843">
        <v>1</v>
      </c>
      <c r="Q3843" t="s">
        <v>44</v>
      </c>
      <c r="R3843" t="s">
        <v>66</v>
      </c>
      <c r="S3843" t="s">
        <v>66</v>
      </c>
      <c r="T3843" t="s">
        <v>66</v>
      </c>
      <c r="U3843" t="s">
        <v>66</v>
      </c>
      <c r="V3843" t="s">
        <v>66</v>
      </c>
      <c r="W3843" t="s">
        <v>66</v>
      </c>
      <c r="X3843">
        <v>0</v>
      </c>
      <c r="Y3843" t="str">
        <f>VLOOKUP(Z3843:Z10874,'VLOOKUP Ranges'!$A$2:$B$5,2,TRUE)</f>
        <v>18-35</v>
      </c>
      <c r="Z3843">
        <v>20.7</v>
      </c>
      <c r="AA3843">
        <v>828.85</v>
      </c>
      <c r="AB3843" t="s">
        <v>44</v>
      </c>
      <c r="AC3843">
        <v>0</v>
      </c>
      <c r="AD3843">
        <v>76</v>
      </c>
      <c r="AE3843">
        <v>5320</v>
      </c>
      <c r="AG3843" t="b">
        <v>0</v>
      </c>
      <c r="AH3843" t="b">
        <v>1</v>
      </c>
      <c r="AI3843" t="b">
        <v>0</v>
      </c>
      <c r="AJ3843" t="b">
        <v>1</v>
      </c>
      <c r="AK3843" t="b">
        <v>0</v>
      </c>
      <c r="AL3843" t="b">
        <v>0</v>
      </c>
      <c r="AM3843" t="b">
        <v>1</v>
      </c>
      <c r="AN3843">
        <v>19.7345238095238</v>
      </c>
      <c r="AO3843">
        <f t="shared" ref="AO3843:AO3906" si="60">ROUNDUP(Z3843, 0)</f>
        <v>21</v>
      </c>
      <c r="AP3843" t="b">
        <v>0</v>
      </c>
    </row>
    <row r="3844" spans="1:42" x14ac:dyDescent="0.25">
      <c r="A3844" t="s">
        <v>6686</v>
      </c>
      <c r="B3844">
        <v>1</v>
      </c>
      <c r="C3844" t="s">
        <v>40</v>
      </c>
      <c r="D3844" t="s">
        <v>41</v>
      </c>
      <c r="E3844" t="s">
        <v>787</v>
      </c>
      <c r="F3844">
        <v>94702</v>
      </c>
      <c r="G3844" t="s">
        <v>5145</v>
      </c>
      <c r="H3844">
        <v>37.866008999999998</v>
      </c>
      <c r="I3844">
        <v>-122.28622799999999</v>
      </c>
      <c r="J3844">
        <v>0</v>
      </c>
      <c r="K3844">
        <v>0</v>
      </c>
      <c r="L3844">
        <v>0</v>
      </c>
      <c r="M3844">
        <v>0</v>
      </c>
      <c r="N3844" t="str">
        <f>VLOOKUP(O3844:O10875,'VLOOKUP Ranges'!$A$9:$B$12,2,TRUE)</f>
        <v>29-55</v>
      </c>
      <c r="O3844">
        <v>29</v>
      </c>
      <c r="P3844">
        <v>1</v>
      </c>
      <c r="Q3844" t="s">
        <v>44</v>
      </c>
      <c r="R3844" t="s">
        <v>66</v>
      </c>
      <c r="S3844" t="s">
        <v>66</v>
      </c>
      <c r="T3844" t="s">
        <v>66</v>
      </c>
      <c r="U3844" t="s">
        <v>66</v>
      </c>
      <c r="V3844" t="s">
        <v>66</v>
      </c>
      <c r="W3844" t="s">
        <v>66</v>
      </c>
      <c r="X3844">
        <v>0</v>
      </c>
      <c r="Y3844" t="str">
        <f>VLOOKUP(Z3844:Z10875,'VLOOKUP Ranges'!$A$2:$B$5,2,TRUE)</f>
        <v>18-35</v>
      </c>
      <c r="Z3844">
        <v>20.350000000000001</v>
      </c>
      <c r="AA3844">
        <v>617.35</v>
      </c>
      <c r="AB3844" t="s">
        <v>44</v>
      </c>
      <c r="AC3844">
        <v>0</v>
      </c>
      <c r="AD3844">
        <v>66</v>
      </c>
      <c r="AE3844">
        <v>4840</v>
      </c>
      <c r="AG3844" t="b">
        <v>1</v>
      </c>
      <c r="AH3844" t="b">
        <v>0</v>
      </c>
      <c r="AI3844" t="b">
        <v>0</v>
      </c>
      <c r="AJ3844" t="b">
        <v>1</v>
      </c>
      <c r="AK3844" t="b">
        <v>0</v>
      </c>
      <c r="AL3844" t="b">
        <v>0</v>
      </c>
      <c r="AM3844" t="b">
        <v>1</v>
      </c>
      <c r="AN3844">
        <v>21.2879310344827</v>
      </c>
      <c r="AO3844">
        <f t="shared" si="60"/>
        <v>21</v>
      </c>
      <c r="AP3844" t="b">
        <v>0</v>
      </c>
    </row>
    <row r="3845" spans="1:42" x14ac:dyDescent="0.25">
      <c r="A3845" t="s">
        <v>6687</v>
      </c>
      <c r="B3845">
        <v>1</v>
      </c>
      <c r="C3845" t="s">
        <v>40</v>
      </c>
      <c r="D3845" t="s">
        <v>41</v>
      </c>
      <c r="E3845" t="s">
        <v>787</v>
      </c>
      <c r="F3845">
        <v>94704</v>
      </c>
      <c r="G3845" t="s">
        <v>788</v>
      </c>
      <c r="H3845">
        <v>37.871416000000004</v>
      </c>
      <c r="I3845">
        <v>-122.24659699999999</v>
      </c>
      <c r="J3845">
        <v>1</v>
      </c>
      <c r="K3845">
        <v>0</v>
      </c>
      <c r="L3845">
        <v>0</v>
      </c>
      <c r="M3845">
        <v>0</v>
      </c>
      <c r="N3845" t="str">
        <f>VLOOKUP(O3845:O10876,'VLOOKUP Ranges'!$A$9:$B$12,2,TRUE)</f>
        <v>29-55</v>
      </c>
      <c r="O3845">
        <v>30</v>
      </c>
      <c r="P3845">
        <v>1</v>
      </c>
      <c r="Q3845" t="s">
        <v>44</v>
      </c>
      <c r="R3845" t="s">
        <v>66</v>
      </c>
      <c r="S3845" t="s">
        <v>66</v>
      </c>
      <c r="T3845" t="s">
        <v>66</v>
      </c>
      <c r="U3845" t="s">
        <v>66</v>
      </c>
      <c r="V3845" t="s">
        <v>66</v>
      </c>
      <c r="W3845" t="s">
        <v>66</v>
      </c>
      <c r="X3845">
        <v>0</v>
      </c>
      <c r="Y3845" t="str">
        <f>VLOOKUP(Z3845:Z10876,'VLOOKUP Ranges'!$A$2:$B$5,2,TRUE)</f>
        <v>18-35</v>
      </c>
      <c r="Z3845">
        <v>19.7</v>
      </c>
      <c r="AA3845">
        <v>625.04999999999995</v>
      </c>
      <c r="AB3845" t="s">
        <v>44</v>
      </c>
      <c r="AC3845">
        <v>0</v>
      </c>
      <c r="AD3845">
        <v>59</v>
      </c>
      <c r="AE3845">
        <v>3302</v>
      </c>
      <c r="AG3845" t="b">
        <v>1</v>
      </c>
      <c r="AH3845" t="b">
        <v>0</v>
      </c>
      <c r="AI3845" t="b">
        <v>0</v>
      </c>
      <c r="AJ3845" t="b">
        <v>1</v>
      </c>
      <c r="AK3845" t="b">
        <v>0</v>
      </c>
      <c r="AL3845" t="b">
        <v>0</v>
      </c>
      <c r="AM3845" t="b">
        <v>1</v>
      </c>
      <c r="AN3845">
        <v>20.834999999999901</v>
      </c>
      <c r="AO3845">
        <f t="shared" si="60"/>
        <v>20</v>
      </c>
      <c r="AP3845" t="b">
        <v>0</v>
      </c>
    </row>
    <row r="3846" spans="1:42" x14ac:dyDescent="0.25">
      <c r="A3846" t="s">
        <v>6688</v>
      </c>
      <c r="B3846">
        <v>1</v>
      </c>
      <c r="C3846" t="s">
        <v>40</v>
      </c>
      <c r="D3846" t="s">
        <v>41</v>
      </c>
      <c r="E3846" t="s">
        <v>790</v>
      </c>
      <c r="F3846">
        <v>94706</v>
      </c>
      <c r="G3846" t="s">
        <v>791</v>
      </c>
      <c r="H3846">
        <v>37.890273999999998</v>
      </c>
      <c r="I3846">
        <v>-122.295192</v>
      </c>
      <c r="J3846">
        <v>1</v>
      </c>
      <c r="K3846">
        <v>0</v>
      </c>
      <c r="L3846">
        <v>1</v>
      </c>
      <c r="M3846">
        <v>1</v>
      </c>
      <c r="N3846" t="str">
        <f>VLOOKUP(O3846:O10877,'VLOOKUP Ranges'!$A$9:$B$12,2,TRUE)</f>
        <v>55-77</v>
      </c>
      <c r="O3846">
        <v>71</v>
      </c>
      <c r="P3846">
        <v>1</v>
      </c>
      <c r="Q3846" t="s">
        <v>44</v>
      </c>
      <c r="R3846" t="s">
        <v>45</v>
      </c>
      <c r="S3846" t="s">
        <v>45</v>
      </c>
      <c r="T3846" t="s">
        <v>45</v>
      </c>
      <c r="U3846" t="s">
        <v>45</v>
      </c>
      <c r="V3846" t="s">
        <v>45</v>
      </c>
      <c r="W3846" t="s">
        <v>45</v>
      </c>
      <c r="X3846">
        <v>0</v>
      </c>
      <c r="Y3846" t="str">
        <f>VLOOKUP(Z3846:Z10877,'VLOOKUP Ranges'!$A$2:$B$5,2,TRUE)</f>
        <v>70-89</v>
      </c>
      <c r="Z3846">
        <v>85.45</v>
      </c>
      <c r="AA3846">
        <v>6029.9</v>
      </c>
      <c r="AB3846" t="s">
        <v>44</v>
      </c>
      <c r="AC3846">
        <v>0</v>
      </c>
      <c r="AD3846">
        <v>44</v>
      </c>
      <c r="AE3846">
        <v>5394</v>
      </c>
      <c r="AG3846" t="b">
        <v>0</v>
      </c>
      <c r="AH3846" t="b">
        <v>1</v>
      </c>
      <c r="AI3846" t="b">
        <v>0</v>
      </c>
      <c r="AJ3846" t="b">
        <v>0</v>
      </c>
      <c r="AK3846" t="b">
        <v>0</v>
      </c>
      <c r="AL3846" t="b">
        <v>0</v>
      </c>
      <c r="AM3846" t="b">
        <v>0</v>
      </c>
      <c r="AN3846">
        <v>84.928169014084503</v>
      </c>
      <c r="AO3846">
        <f t="shared" si="60"/>
        <v>86</v>
      </c>
      <c r="AP3846" t="b">
        <v>1</v>
      </c>
    </row>
    <row r="3847" spans="1:42" x14ac:dyDescent="0.25">
      <c r="A3847" t="s">
        <v>6689</v>
      </c>
      <c r="B3847">
        <v>1</v>
      </c>
      <c r="C3847" t="s">
        <v>40</v>
      </c>
      <c r="D3847" t="s">
        <v>41</v>
      </c>
      <c r="E3847" t="s">
        <v>787</v>
      </c>
      <c r="F3847">
        <v>94707</v>
      </c>
      <c r="G3847" t="s">
        <v>793</v>
      </c>
      <c r="H3847">
        <v>37.897753000000002</v>
      </c>
      <c r="I3847">
        <v>-122.279391</v>
      </c>
      <c r="J3847">
        <v>1</v>
      </c>
      <c r="K3847">
        <v>0</v>
      </c>
      <c r="L3847">
        <v>1</v>
      </c>
      <c r="M3847">
        <v>0</v>
      </c>
      <c r="N3847" t="str">
        <f>VLOOKUP(O3847:O10878,'VLOOKUP Ranges'!$A$9:$B$12,2,TRUE)</f>
        <v>29-55</v>
      </c>
      <c r="O3847">
        <v>46</v>
      </c>
      <c r="P3847">
        <v>0</v>
      </c>
      <c r="Q3847" t="s">
        <v>62</v>
      </c>
      <c r="R3847" t="s">
        <v>45</v>
      </c>
      <c r="S3847" t="s">
        <v>44</v>
      </c>
      <c r="T3847" t="s">
        <v>45</v>
      </c>
      <c r="U3847" t="s">
        <v>45</v>
      </c>
      <c r="V3847" t="s">
        <v>44</v>
      </c>
      <c r="W3847" t="s">
        <v>44</v>
      </c>
      <c r="X3847">
        <v>0</v>
      </c>
      <c r="Y3847" t="str">
        <f>VLOOKUP(Z3847:Z10878,'VLOOKUP Ranges'!$A$2:$B$5,2,TRUE)</f>
        <v>35-70</v>
      </c>
      <c r="Z3847">
        <v>40.4</v>
      </c>
      <c r="AA3847">
        <v>1842.7</v>
      </c>
      <c r="AB3847" t="s">
        <v>44</v>
      </c>
      <c r="AC3847">
        <v>0</v>
      </c>
      <c r="AD3847">
        <v>44</v>
      </c>
      <c r="AE3847">
        <v>2519</v>
      </c>
      <c r="AG3847" t="b">
        <v>0</v>
      </c>
      <c r="AH3847" t="b">
        <v>1</v>
      </c>
      <c r="AI3847" t="b">
        <v>0</v>
      </c>
      <c r="AJ3847" t="b">
        <v>0</v>
      </c>
      <c r="AK3847" t="b">
        <v>1</v>
      </c>
      <c r="AL3847" t="b">
        <v>0</v>
      </c>
      <c r="AM3847" t="b">
        <v>0</v>
      </c>
      <c r="AN3847">
        <v>40.058695652173903</v>
      </c>
      <c r="AO3847">
        <f t="shared" si="60"/>
        <v>41</v>
      </c>
      <c r="AP3847" t="b">
        <v>0</v>
      </c>
    </row>
    <row r="3848" spans="1:42" x14ac:dyDescent="0.25">
      <c r="A3848" t="s">
        <v>6690</v>
      </c>
      <c r="B3848">
        <v>1</v>
      </c>
      <c r="C3848" t="s">
        <v>40</v>
      </c>
      <c r="D3848" t="s">
        <v>41</v>
      </c>
      <c r="E3848" t="s">
        <v>787</v>
      </c>
      <c r="F3848">
        <v>94710</v>
      </c>
      <c r="G3848" t="s">
        <v>795</v>
      </c>
      <c r="H3848">
        <v>37.872902000000003</v>
      </c>
      <c r="I3848">
        <v>-122.303708</v>
      </c>
      <c r="J3848">
        <v>1</v>
      </c>
      <c r="K3848">
        <v>0</v>
      </c>
      <c r="L3848">
        <v>0</v>
      </c>
      <c r="M3848">
        <v>0</v>
      </c>
      <c r="N3848" t="str">
        <f>VLOOKUP(O3848:O10879,'VLOOKUP Ranges'!$A$9:$B$12,2,TRUE)</f>
        <v>55-77</v>
      </c>
      <c r="O3848">
        <v>69</v>
      </c>
      <c r="P3848">
        <v>1</v>
      </c>
      <c r="Q3848" t="s">
        <v>45</v>
      </c>
      <c r="R3848" t="s">
        <v>44</v>
      </c>
      <c r="S3848" t="s">
        <v>45</v>
      </c>
      <c r="T3848" t="s">
        <v>44</v>
      </c>
      <c r="U3848" t="s">
        <v>45</v>
      </c>
      <c r="V3848" t="s">
        <v>45</v>
      </c>
      <c r="W3848" t="s">
        <v>45</v>
      </c>
      <c r="X3848">
        <v>1</v>
      </c>
      <c r="Y3848" t="str">
        <f>VLOOKUP(Z3848:Z10879,'VLOOKUP Ranges'!$A$2:$B$5,2,TRUE)</f>
        <v>89-118</v>
      </c>
      <c r="Z3848">
        <v>105.2</v>
      </c>
      <c r="AA3848">
        <v>7386.05</v>
      </c>
      <c r="AB3848" t="s">
        <v>44</v>
      </c>
      <c r="AC3848">
        <v>0</v>
      </c>
      <c r="AD3848">
        <v>47</v>
      </c>
      <c r="AE3848">
        <v>6247</v>
      </c>
      <c r="AG3848" t="b">
        <v>1</v>
      </c>
      <c r="AH3848" t="b">
        <v>0</v>
      </c>
      <c r="AI3848" t="b">
        <v>1</v>
      </c>
      <c r="AJ3848" t="b">
        <v>0</v>
      </c>
      <c r="AK3848" t="b">
        <v>0</v>
      </c>
      <c r="AL3848" t="b">
        <v>0</v>
      </c>
      <c r="AM3848" t="b">
        <v>0</v>
      </c>
      <c r="AN3848">
        <v>107.04420289855</v>
      </c>
      <c r="AO3848">
        <f t="shared" si="60"/>
        <v>106</v>
      </c>
      <c r="AP3848" t="b">
        <v>0</v>
      </c>
    </row>
    <row r="3849" spans="1:42" x14ac:dyDescent="0.25">
      <c r="A3849" t="s">
        <v>6691</v>
      </c>
      <c r="B3849">
        <v>1</v>
      </c>
      <c r="C3849" t="s">
        <v>40</v>
      </c>
      <c r="D3849" t="s">
        <v>41</v>
      </c>
      <c r="E3849" t="s">
        <v>1863</v>
      </c>
      <c r="F3849">
        <v>94801</v>
      </c>
      <c r="G3849" t="s">
        <v>3502</v>
      </c>
      <c r="H3849">
        <v>37.945287999999998</v>
      </c>
      <c r="I3849">
        <v>-122.38394099999999</v>
      </c>
      <c r="J3849">
        <v>0</v>
      </c>
      <c r="K3849">
        <v>0</v>
      </c>
      <c r="L3849">
        <v>1</v>
      </c>
      <c r="M3849">
        <v>0</v>
      </c>
      <c r="N3849" t="str">
        <f>VLOOKUP(O3849:O10880,'VLOOKUP Ranges'!$A$9:$B$12,2,TRUE)</f>
        <v>55-77</v>
      </c>
      <c r="O3849">
        <v>72</v>
      </c>
      <c r="P3849">
        <v>1</v>
      </c>
      <c r="Q3849" t="s">
        <v>45</v>
      </c>
      <c r="R3849" t="s">
        <v>45</v>
      </c>
      <c r="S3849" t="s">
        <v>45</v>
      </c>
      <c r="T3849" t="s">
        <v>45</v>
      </c>
      <c r="U3849" t="s">
        <v>44</v>
      </c>
      <c r="V3849" t="s">
        <v>45</v>
      </c>
      <c r="W3849" t="s">
        <v>44</v>
      </c>
      <c r="X3849">
        <v>0</v>
      </c>
      <c r="Y3849" t="str">
        <f>VLOOKUP(Z3849:Z10880,'VLOOKUP Ranges'!$A$2:$B$5,2,TRUE)</f>
        <v>89-118</v>
      </c>
      <c r="Z3849">
        <v>100.65</v>
      </c>
      <c r="AA3849">
        <v>7334.05</v>
      </c>
      <c r="AB3849" t="s">
        <v>44</v>
      </c>
      <c r="AC3849">
        <v>0</v>
      </c>
      <c r="AD3849">
        <v>20</v>
      </c>
      <c r="AE3849">
        <v>6380</v>
      </c>
      <c r="AG3849" t="b">
        <v>0</v>
      </c>
      <c r="AH3849" t="b">
        <v>1</v>
      </c>
      <c r="AI3849" t="b">
        <v>1</v>
      </c>
      <c r="AJ3849" t="b">
        <v>0</v>
      </c>
      <c r="AK3849" t="b">
        <v>0</v>
      </c>
      <c r="AL3849" t="b">
        <v>0</v>
      </c>
      <c r="AM3849" t="b">
        <v>0</v>
      </c>
      <c r="AN3849">
        <v>101.86180555555499</v>
      </c>
      <c r="AO3849">
        <f t="shared" si="60"/>
        <v>101</v>
      </c>
      <c r="AP3849" t="b">
        <v>1</v>
      </c>
    </row>
    <row r="3850" spans="1:42" x14ac:dyDescent="0.25">
      <c r="A3850" t="s">
        <v>6692</v>
      </c>
      <c r="B3850">
        <v>1</v>
      </c>
      <c r="C3850" t="s">
        <v>40</v>
      </c>
      <c r="D3850" t="s">
        <v>41</v>
      </c>
      <c r="E3850" t="s">
        <v>1863</v>
      </c>
      <c r="F3850">
        <v>94804</v>
      </c>
      <c r="G3850" t="s">
        <v>3504</v>
      </c>
      <c r="H3850">
        <v>37.921033999999999</v>
      </c>
      <c r="I3850">
        <v>-122.341798</v>
      </c>
      <c r="J3850">
        <v>1</v>
      </c>
      <c r="K3850">
        <v>0</v>
      </c>
      <c r="L3850">
        <v>0</v>
      </c>
      <c r="M3850">
        <v>0</v>
      </c>
      <c r="N3850" t="str">
        <f>VLOOKUP(O3850:O10881,'VLOOKUP Ranges'!$A$9:$B$12,2,TRUE)</f>
        <v>9-29</v>
      </c>
      <c r="O3850">
        <v>28</v>
      </c>
      <c r="P3850">
        <v>1</v>
      </c>
      <c r="Q3850" t="s">
        <v>44</v>
      </c>
      <c r="R3850" t="s">
        <v>44</v>
      </c>
      <c r="S3850" t="s">
        <v>44</v>
      </c>
      <c r="T3850" t="s">
        <v>45</v>
      </c>
      <c r="U3850" t="s">
        <v>45</v>
      </c>
      <c r="V3850" t="s">
        <v>44</v>
      </c>
      <c r="W3850" t="s">
        <v>45</v>
      </c>
      <c r="X3850">
        <v>0</v>
      </c>
      <c r="Y3850" t="str">
        <f>VLOOKUP(Z3850:Z10881,'VLOOKUP Ranges'!$A$2:$B$5,2,TRUE)</f>
        <v>89-118</v>
      </c>
      <c r="Z3850">
        <v>91</v>
      </c>
      <c r="AA3850">
        <v>2626.15</v>
      </c>
      <c r="AB3850" t="s">
        <v>44</v>
      </c>
      <c r="AC3850">
        <v>0</v>
      </c>
      <c r="AD3850">
        <v>66</v>
      </c>
      <c r="AE3850">
        <v>2448</v>
      </c>
      <c r="AG3850" t="b">
        <v>0</v>
      </c>
      <c r="AH3850" t="b">
        <v>0</v>
      </c>
      <c r="AI3850" t="b">
        <v>1</v>
      </c>
      <c r="AJ3850" t="b">
        <v>0</v>
      </c>
      <c r="AK3850" t="b">
        <v>0</v>
      </c>
      <c r="AL3850" t="b">
        <v>1</v>
      </c>
      <c r="AM3850" t="b">
        <v>0</v>
      </c>
      <c r="AN3850">
        <v>93.791071428571399</v>
      </c>
      <c r="AO3850">
        <f t="shared" si="60"/>
        <v>91</v>
      </c>
      <c r="AP3850" t="b">
        <v>0</v>
      </c>
    </row>
    <row r="3851" spans="1:42" x14ac:dyDescent="0.25">
      <c r="A3851" t="s">
        <v>6693</v>
      </c>
      <c r="B3851">
        <v>1</v>
      </c>
      <c r="C3851" t="s">
        <v>40</v>
      </c>
      <c r="D3851" t="s">
        <v>41</v>
      </c>
      <c r="E3851" t="s">
        <v>2739</v>
      </c>
      <c r="F3851">
        <v>94806</v>
      </c>
      <c r="G3851" t="s">
        <v>2740</v>
      </c>
      <c r="H3851">
        <v>37.980269</v>
      </c>
      <c r="I3851">
        <v>-122.342635</v>
      </c>
      <c r="J3851">
        <v>0</v>
      </c>
      <c r="K3851">
        <v>1</v>
      </c>
      <c r="L3851">
        <v>1</v>
      </c>
      <c r="M3851">
        <v>0</v>
      </c>
      <c r="N3851" t="str">
        <f>VLOOKUP(O3851:O10882,'VLOOKUP Ranges'!$A$9:$B$12,2,TRUE)</f>
        <v>55-77</v>
      </c>
      <c r="O3851">
        <v>72</v>
      </c>
      <c r="P3851">
        <v>1</v>
      </c>
      <c r="Q3851" t="s">
        <v>45</v>
      </c>
      <c r="R3851" t="s">
        <v>45</v>
      </c>
      <c r="S3851" t="s">
        <v>45</v>
      </c>
      <c r="T3851" t="s">
        <v>45</v>
      </c>
      <c r="U3851" t="s">
        <v>45</v>
      </c>
      <c r="V3851" t="s">
        <v>45</v>
      </c>
      <c r="W3851" t="s">
        <v>45</v>
      </c>
      <c r="X3851">
        <v>1</v>
      </c>
      <c r="Y3851" t="str">
        <f>VLOOKUP(Z3851:Z10882,'VLOOKUP Ranges'!$A$2:$B$5,2,TRUE)</f>
        <v>89-118</v>
      </c>
      <c r="Z3851">
        <v>116.75</v>
      </c>
      <c r="AA3851">
        <v>8277.0499999999993</v>
      </c>
      <c r="AB3851" t="s">
        <v>44</v>
      </c>
      <c r="AC3851">
        <v>0</v>
      </c>
      <c r="AD3851">
        <v>68</v>
      </c>
      <c r="AE3851">
        <v>5098</v>
      </c>
      <c r="AG3851" t="b">
        <v>0</v>
      </c>
      <c r="AH3851" t="b">
        <v>1</v>
      </c>
      <c r="AI3851" t="b">
        <v>1</v>
      </c>
      <c r="AJ3851" t="b">
        <v>0</v>
      </c>
      <c r="AK3851" t="b">
        <v>1</v>
      </c>
      <c r="AL3851" t="b">
        <v>0</v>
      </c>
      <c r="AM3851" t="b">
        <v>0</v>
      </c>
      <c r="AN3851">
        <v>114.959027777777</v>
      </c>
      <c r="AO3851">
        <f t="shared" si="60"/>
        <v>117</v>
      </c>
      <c r="AP3851" t="b">
        <v>1</v>
      </c>
    </row>
    <row r="3852" spans="1:42" x14ac:dyDescent="0.25">
      <c r="A3852" t="s">
        <v>6694</v>
      </c>
      <c r="B3852">
        <v>1</v>
      </c>
      <c r="C3852" t="s">
        <v>40</v>
      </c>
      <c r="D3852" t="s">
        <v>41</v>
      </c>
      <c r="E3852" t="s">
        <v>797</v>
      </c>
      <c r="F3852">
        <v>94903</v>
      </c>
      <c r="G3852" t="s">
        <v>798</v>
      </c>
      <c r="H3852">
        <v>38.018065</v>
      </c>
      <c r="I3852">
        <v>-122.546024</v>
      </c>
      <c r="J3852">
        <v>0</v>
      </c>
      <c r="K3852">
        <v>0</v>
      </c>
      <c r="L3852">
        <v>0</v>
      </c>
      <c r="M3852">
        <v>0</v>
      </c>
      <c r="N3852" t="str">
        <f>VLOOKUP(O3852:O10883,'VLOOKUP Ranges'!$A$9:$B$12,2,TRUE)</f>
        <v>1-9</v>
      </c>
      <c r="O3852">
        <v>7</v>
      </c>
      <c r="P3852">
        <v>1</v>
      </c>
      <c r="Q3852" t="s">
        <v>44</v>
      </c>
      <c r="R3852" t="s">
        <v>45</v>
      </c>
      <c r="S3852" t="s">
        <v>44</v>
      </c>
      <c r="T3852" t="s">
        <v>44</v>
      </c>
      <c r="U3852" t="s">
        <v>44</v>
      </c>
      <c r="V3852" t="s">
        <v>44</v>
      </c>
      <c r="W3852" t="s">
        <v>45</v>
      </c>
      <c r="X3852">
        <v>1</v>
      </c>
      <c r="Y3852" t="str">
        <f>VLOOKUP(Z3852:Z10883,'VLOOKUP Ranges'!$A$2:$B$5,2,TRUE)</f>
        <v>35-70</v>
      </c>
      <c r="Z3852">
        <v>59.1</v>
      </c>
      <c r="AA3852">
        <v>369.25</v>
      </c>
      <c r="AB3852" t="s">
        <v>44</v>
      </c>
      <c r="AC3852">
        <v>0</v>
      </c>
      <c r="AD3852">
        <v>29</v>
      </c>
      <c r="AE3852">
        <v>4770</v>
      </c>
      <c r="AG3852" t="b">
        <v>1</v>
      </c>
      <c r="AH3852" t="b">
        <v>0</v>
      </c>
      <c r="AI3852" t="b">
        <v>0</v>
      </c>
      <c r="AJ3852" t="b">
        <v>0</v>
      </c>
      <c r="AK3852" t="b">
        <v>0</v>
      </c>
      <c r="AL3852" t="b">
        <v>1</v>
      </c>
      <c r="AM3852" t="b">
        <v>0</v>
      </c>
      <c r="AN3852">
        <v>52.75</v>
      </c>
      <c r="AO3852">
        <f t="shared" si="60"/>
        <v>60</v>
      </c>
      <c r="AP3852" t="b">
        <v>1</v>
      </c>
    </row>
    <row r="3853" spans="1:42" x14ac:dyDescent="0.25">
      <c r="A3853" t="s">
        <v>6695</v>
      </c>
      <c r="B3853">
        <v>1</v>
      </c>
      <c r="C3853" t="s">
        <v>40</v>
      </c>
      <c r="D3853" t="s">
        <v>41</v>
      </c>
      <c r="E3853" t="s">
        <v>800</v>
      </c>
      <c r="F3853">
        <v>94904</v>
      </c>
      <c r="G3853" t="s">
        <v>801</v>
      </c>
      <c r="H3853">
        <v>37.946617000000003</v>
      </c>
      <c r="I3853">
        <v>-122.563571</v>
      </c>
      <c r="J3853">
        <v>0</v>
      </c>
      <c r="K3853">
        <v>0</v>
      </c>
      <c r="L3853">
        <v>0</v>
      </c>
      <c r="M3853">
        <v>0</v>
      </c>
      <c r="N3853" t="str">
        <f>VLOOKUP(O3853:O10884,'VLOOKUP Ranges'!$A$9:$B$12,2,TRUE)</f>
        <v>9-29</v>
      </c>
      <c r="O3853">
        <v>22</v>
      </c>
      <c r="P3853">
        <v>1</v>
      </c>
      <c r="Q3853" t="s">
        <v>44</v>
      </c>
      <c r="R3853" t="s">
        <v>45</v>
      </c>
      <c r="S3853" t="s">
        <v>44</v>
      </c>
      <c r="T3853" t="s">
        <v>44</v>
      </c>
      <c r="U3853" t="s">
        <v>44</v>
      </c>
      <c r="V3853" t="s">
        <v>44</v>
      </c>
      <c r="W3853" t="s">
        <v>44</v>
      </c>
      <c r="X3853">
        <v>1</v>
      </c>
      <c r="Y3853" t="str">
        <f>VLOOKUP(Z3853:Z10884,'VLOOKUP Ranges'!$A$2:$B$5,2,TRUE)</f>
        <v>35-70</v>
      </c>
      <c r="Z3853">
        <v>49.8</v>
      </c>
      <c r="AA3853">
        <v>1049.05</v>
      </c>
      <c r="AB3853" t="s">
        <v>44</v>
      </c>
      <c r="AC3853">
        <v>0</v>
      </c>
      <c r="AD3853">
        <v>29</v>
      </c>
      <c r="AE3853">
        <v>4667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1</v>
      </c>
      <c r="AM3853" t="b">
        <v>0</v>
      </c>
      <c r="AN3853">
        <v>47.684090909090898</v>
      </c>
      <c r="AO3853">
        <f t="shared" si="60"/>
        <v>50</v>
      </c>
      <c r="AP3853" t="b">
        <v>1</v>
      </c>
    </row>
    <row r="3854" spans="1:42" x14ac:dyDescent="0.25">
      <c r="A3854" t="s">
        <v>6696</v>
      </c>
      <c r="B3854">
        <v>1</v>
      </c>
      <c r="C3854" t="s">
        <v>40</v>
      </c>
      <c r="D3854" t="s">
        <v>41</v>
      </c>
      <c r="E3854" t="s">
        <v>5157</v>
      </c>
      <c r="F3854">
        <v>94920</v>
      </c>
      <c r="G3854" t="s">
        <v>5158</v>
      </c>
      <c r="H3854">
        <v>37.885629000000002</v>
      </c>
      <c r="I3854">
        <v>-122.46858</v>
      </c>
      <c r="J3854">
        <v>1</v>
      </c>
      <c r="K3854">
        <v>0</v>
      </c>
      <c r="L3854">
        <v>0</v>
      </c>
      <c r="M3854">
        <v>0</v>
      </c>
      <c r="N3854" t="str">
        <f>VLOOKUP(O3854:O10885,'VLOOKUP Ranges'!$A$9:$B$12,2,TRUE)</f>
        <v>55-77</v>
      </c>
      <c r="O3854">
        <v>72</v>
      </c>
      <c r="P3854">
        <v>1</v>
      </c>
      <c r="Q3854" t="s">
        <v>44</v>
      </c>
      <c r="R3854" t="s">
        <v>66</v>
      </c>
      <c r="S3854" t="s">
        <v>66</v>
      </c>
      <c r="T3854" t="s">
        <v>66</v>
      </c>
      <c r="U3854" t="s">
        <v>66</v>
      </c>
      <c r="V3854" t="s">
        <v>66</v>
      </c>
      <c r="W3854" t="s">
        <v>66</v>
      </c>
      <c r="X3854">
        <v>0</v>
      </c>
      <c r="Y3854" t="str">
        <f>VLOOKUP(Z3854:Z10885,'VLOOKUP Ranges'!$A$2:$B$5,2,TRUE)</f>
        <v>18-35</v>
      </c>
      <c r="Z3854">
        <v>19.3</v>
      </c>
      <c r="AA3854">
        <v>1414.8</v>
      </c>
      <c r="AB3854" t="s">
        <v>44</v>
      </c>
      <c r="AC3854">
        <v>0</v>
      </c>
      <c r="AD3854">
        <v>42</v>
      </c>
      <c r="AE3854">
        <v>4722</v>
      </c>
      <c r="AG3854" t="b">
        <v>0</v>
      </c>
      <c r="AH3854" t="b">
        <v>1</v>
      </c>
      <c r="AI3854" t="b">
        <v>0</v>
      </c>
      <c r="AJ3854" t="b">
        <v>1</v>
      </c>
      <c r="AK3854" t="b">
        <v>0</v>
      </c>
      <c r="AL3854" t="b">
        <v>0</v>
      </c>
      <c r="AM3854" t="b">
        <v>0</v>
      </c>
      <c r="AN3854">
        <v>19.649999999999999</v>
      </c>
      <c r="AO3854">
        <f t="shared" si="60"/>
        <v>20</v>
      </c>
      <c r="AP3854" t="b">
        <v>0</v>
      </c>
    </row>
    <row r="3855" spans="1:42" x14ac:dyDescent="0.25">
      <c r="A3855" t="s">
        <v>6697</v>
      </c>
      <c r="B3855">
        <v>1</v>
      </c>
      <c r="C3855" t="s">
        <v>40</v>
      </c>
      <c r="D3855" t="s">
        <v>41</v>
      </c>
      <c r="E3855" t="s">
        <v>5160</v>
      </c>
      <c r="F3855">
        <v>94922</v>
      </c>
      <c r="G3855" t="s">
        <v>5161</v>
      </c>
      <c r="H3855">
        <v>38.343282000000002</v>
      </c>
      <c r="I3855">
        <v>-122.9755</v>
      </c>
      <c r="J3855">
        <v>1</v>
      </c>
      <c r="K3855">
        <v>0</v>
      </c>
      <c r="L3855">
        <v>1</v>
      </c>
      <c r="M3855">
        <v>1</v>
      </c>
      <c r="N3855" t="str">
        <f>VLOOKUP(O3855:O10886,'VLOOKUP Ranges'!$A$9:$B$12,2,TRUE)</f>
        <v>1-9</v>
      </c>
      <c r="O3855">
        <v>8</v>
      </c>
      <c r="P3855">
        <v>1</v>
      </c>
      <c r="Q3855" t="s">
        <v>44</v>
      </c>
      <c r="R3855" t="s">
        <v>66</v>
      </c>
      <c r="S3855" t="s">
        <v>66</v>
      </c>
      <c r="T3855" t="s">
        <v>66</v>
      </c>
      <c r="U3855" t="s">
        <v>66</v>
      </c>
      <c r="V3855" t="s">
        <v>66</v>
      </c>
      <c r="W3855" t="s">
        <v>66</v>
      </c>
      <c r="X3855">
        <v>0</v>
      </c>
      <c r="Y3855" t="str">
        <f>VLOOKUP(Z3855:Z10886,'VLOOKUP Ranges'!$A$2:$B$5,2,TRUE)</f>
        <v>18-35</v>
      </c>
      <c r="Z3855">
        <v>19.649999999999999</v>
      </c>
      <c r="AA3855">
        <v>169.75</v>
      </c>
      <c r="AB3855" t="s">
        <v>44</v>
      </c>
      <c r="AC3855">
        <v>0</v>
      </c>
      <c r="AD3855">
        <v>38</v>
      </c>
      <c r="AE3855">
        <v>4535</v>
      </c>
      <c r="AG3855" t="b">
        <v>0</v>
      </c>
      <c r="AH3855" t="b">
        <v>0</v>
      </c>
      <c r="AI3855" t="b">
        <v>0</v>
      </c>
      <c r="AJ3855" t="b">
        <v>1</v>
      </c>
      <c r="AK3855" t="b">
        <v>1</v>
      </c>
      <c r="AL3855" t="b">
        <v>0</v>
      </c>
      <c r="AM3855" t="b">
        <v>0</v>
      </c>
      <c r="AN3855">
        <v>21.21875</v>
      </c>
      <c r="AO3855">
        <f t="shared" si="60"/>
        <v>20</v>
      </c>
      <c r="AP3855" t="b">
        <v>0</v>
      </c>
    </row>
    <row r="3856" spans="1:42" x14ac:dyDescent="0.25">
      <c r="A3856" t="s">
        <v>6698</v>
      </c>
      <c r="B3856">
        <v>1</v>
      </c>
      <c r="C3856" t="s">
        <v>40</v>
      </c>
      <c r="D3856" t="s">
        <v>41</v>
      </c>
      <c r="E3856" t="s">
        <v>803</v>
      </c>
      <c r="F3856">
        <v>94923</v>
      </c>
      <c r="G3856" t="s">
        <v>804</v>
      </c>
      <c r="H3856">
        <v>38.377164999999998</v>
      </c>
      <c r="I3856">
        <v>-123.03795700000001</v>
      </c>
      <c r="J3856">
        <v>1</v>
      </c>
      <c r="K3856">
        <v>0</v>
      </c>
      <c r="L3856">
        <v>1</v>
      </c>
      <c r="M3856">
        <v>0</v>
      </c>
      <c r="N3856" t="str">
        <f>VLOOKUP(O3856:O10887,'VLOOKUP Ranges'!$A$9:$B$12,2,TRUE)</f>
        <v>29-55</v>
      </c>
      <c r="O3856">
        <v>52</v>
      </c>
      <c r="P3856">
        <v>1</v>
      </c>
      <c r="Q3856" t="s">
        <v>45</v>
      </c>
      <c r="R3856" t="s">
        <v>45</v>
      </c>
      <c r="S3856" t="s">
        <v>45</v>
      </c>
      <c r="T3856" t="s">
        <v>45</v>
      </c>
      <c r="U3856" t="s">
        <v>45</v>
      </c>
      <c r="V3856" t="s">
        <v>44</v>
      </c>
      <c r="W3856" t="s">
        <v>45</v>
      </c>
      <c r="X3856">
        <v>1</v>
      </c>
      <c r="Y3856" t="str">
        <f>VLOOKUP(Z3856:Z10887,'VLOOKUP Ranges'!$A$2:$B$5,2,TRUE)</f>
        <v>70-89</v>
      </c>
      <c r="Z3856">
        <v>81.400000000000006</v>
      </c>
      <c r="AA3856">
        <v>4354.45</v>
      </c>
      <c r="AB3856" t="s">
        <v>44</v>
      </c>
      <c r="AC3856">
        <v>0</v>
      </c>
      <c r="AD3856">
        <v>64</v>
      </c>
      <c r="AE3856">
        <v>4628</v>
      </c>
      <c r="AG3856" t="b">
        <v>1</v>
      </c>
      <c r="AH3856" t="b">
        <v>0</v>
      </c>
      <c r="AI3856" t="b">
        <v>0</v>
      </c>
      <c r="AJ3856" t="b">
        <v>0</v>
      </c>
      <c r="AK3856" t="b">
        <v>1</v>
      </c>
      <c r="AL3856" t="b">
        <v>0</v>
      </c>
      <c r="AM3856" t="b">
        <v>0</v>
      </c>
      <c r="AN3856">
        <v>83.739423076923003</v>
      </c>
      <c r="AO3856">
        <f t="shared" si="60"/>
        <v>82</v>
      </c>
      <c r="AP3856" t="b">
        <v>1</v>
      </c>
    </row>
    <row r="3857" spans="1:42" x14ac:dyDescent="0.25">
      <c r="A3857" t="s">
        <v>6699</v>
      </c>
      <c r="B3857">
        <v>1</v>
      </c>
      <c r="C3857" t="s">
        <v>40</v>
      </c>
      <c r="D3857" t="s">
        <v>41</v>
      </c>
      <c r="E3857" t="s">
        <v>2743</v>
      </c>
      <c r="F3857">
        <v>94924</v>
      </c>
      <c r="G3857" t="s">
        <v>2744</v>
      </c>
      <c r="H3857">
        <v>37.943086999999998</v>
      </c>
      <c r="I3857">
        <v>-122.72378999999999</v>
      </c>
      <c r="J3857">
        <v>0</v>
      </c>
      <c r="K3857">
        <v>0</v>
      </c>
      <c r="L3857">
        <v>0</v>
      </c>
      <c r="M3857">
        <v>0</v>
      </c>
      <c r="N3857" t="str">
        <f>VLOOKUP(O3857:O10888,'VLOOKUP Ranges'!$A$9:$B$12,2,TRUE)</f>
        <v>55-77</v>
      </c>
      <c r="O3857">
        <v>68</v>
      </c>
      <c r="P3857">
        <v>0</v>
      </c>
      <c r="Q3857" t="s">
        <v>62</v>
      </c>
      <c r="R3857" t="s">
        <v>45</v>
      </c>
      <c r="S3857" t="s">
        <v>44</v>
      </c>
      <c r="T3857" t="s">
        <v>45</v>
      </c>
      <c r="U3857" t="s">
        <v>45</v>
      </c>
      <c r="V3857" t="s">
        <v>44</v>
      </c>
      <c r="W3857" t="s">
        <v>44</v>
      </c>
      <c r="X3857">
        <v>0</v>
      </c>
      <c r="Y3857" t="str">
        <f>VLOOKUP(Z3857:Z10888,'VLOOKUP Ranges'!$A$2:$B$5,2,TRUE)</f>
        <v>35-70</v>
      </c>
      <c r="Z3857">
        <v>38.9</v>
      </c>
      <c r="AA3857">
        <v>2719.2</v>
      </c>
      <c r="AB3857" t="s">
        <v>44</v>
      </c>
      <c r="AC3857">
        <v>0</v>
      </c>
      <c r="AD3857">
        <v>45</v>
      </c>
      <c r="AE3857">
        <v>5278</v>
      </c>
      <c r="AG3857" t="b">
        <v>0</v>
      </c>
      <c r="AH3857" t="b">
        <v>1</v>
      </c>
      <c r="AI3857" t="b">
        <v>0</v>
      </c>
      <c r="AJ3857" t="b">
        <v>0</v>
      </c>
      <c r="AK3857" t="b">
        <v>0</v>
      </c>
      <c r="AL3857" t="b">
        <v>0</v>
      </c>
      <c r="AM3857" t="b">
        <v>1</v>
      </c>
      <c r="AN3857">
        <v>39.988235294117601</v>
      </c>
      <c r="AO3857">
        <f t="shared" si="60"/>
        <v>39</v>
      </c>
      <c r="AP3857" t="b">
        <v>0</v>
      </c>
    </row>
    <row r="3858" spans="1:42" x14ac:dyDescent="0.25">
      <c r="A3858" t="s">
        <v>6700</v>
      </c>
      <c r="B3858">
        <v>1</v>
      </c>
      <c r="C3858" t="s">
        <v>40</v>
      </c>
      <c r="D3858" t="s">
        <v>41</v>
      </c>
      <c r="E3858" t="s">
        <v>2746</v>
      </c>
      <c r="F3858">
        <v>94925</v>
      </c>
      <c r="G3858" t="s">
        <v>2747</v>
      </c>
      <c r="H3858">
        <v>37.924014</v>
      </c>
      <c r="I3858">
        <v>-122.51169400000001</v>
      </c>
      <c r="J3858">
        <v>0</v>
      </c>
      <c r="K3858">
        <v>0</v>
      </c>
      <c r="L3858">
        <v>1</v>
      </c>
      <c r="M3858">
        <v>0</v>
      </c>
      <c r="N3858" t="str">
        <f>VLOOKUP(O3858:O10889,'VLOOKUP Ranges'!$A$9:$B$12,2,TRUE)</f>
        <v>55-77</v>
      </c>
      <c r="O3858">
        <v>71</v>
      </c>
      <c r="P3858">
        <v>1</v>
      </c>
      <c r="Q3858" t="s">
        <v>45</v>
      </c>
      <c r="R3858" t="s">
        <v>45</v>
      </c>
      <c r="S3858" t="s">
        <v>45</v>
      </c>
      <c r="T3858" t="s">
        <v>45</v>
      </c>
      <c r="U3858" t="s">
        <v>45</v>
      </c>
      <c r="V3858" t="s">
        <v>45</v>
      </c>
      <c r="W3858" t="s">
        <v>45</v>
      </c>
      <c r="X3858">
        <v>0</v>
      </c>
      <c r="Y3858" t="str">
        <f>VLOOKUP(Z3858:Z10889,'VLOOKUP Ranges'!$A$2:$B$5,2,TRUE)</f>
        <v>70-89</v>
      </c>
      <c r="Z3858">
        <v>87.95</v>
      </c>
      <c r="AA3858">
        <v>6365.35</v>
      </c>
      <c r="AB3858" t="s">
        <v>44</v>
      </c>
      <c r="AC3858">
        <v>0</v>
      </c>
      <c r="AD3858">
        <v>71</v>
      </c>
      <c r="AE3858">
        <v>4278</v>
      </c>
      <c r="AG3858" t="b">
        <v>0</v>
      </c>
      <c r="AH3858" t="b">
        <v>1</v>
      </c>
      <c r="AI3858" t="b">
        <v>0</v>
      </c>
      <c r="AJ3858" t="b">
        <v>0</v>
      </c>
      <c r="AK3858" t="b">
        <v>0</v>
      </c>
      <c r="AL3858" t="b">
        <v>0</v>
      </c>
      <c r="AM3858" t="b">
        <v>0</v>
      </c>
      <c r="AN3858">
        <v>89.6528169014084</v>
      </c>
      <c r="AO3858">
        <f t="shared" si="60"/>
        <v>88</v>
      </c>
      <c r="AP3858" t="b">
        <v>1</v>
      </c>
    </row>
    <row r="3859" spans="1:42" x14ac:dyDescent="0.25">
      <c r="A3859" t="s">
        <v>6701</v>
      </c>
      <c r="B3859">
        <v>1</v>
      </c>
      <c r="C3859" t="s">
        <v>40</v>
      </c>
      <c r="D3859" t="s">
        <v>41</v>
      </c>
      <c r="E3859" t="s">
        <v>3508</v>
      </c>
      <c r="F3859">
        <v>94928</v>
      </c>
      <c r="G3859" t="s">
        <v>3509</v>
      </c>
      <c r="H3859">
        <v>38.347189999999998</v>
      </c>
      <c r="I3859">
        <v>-122.697822</v>
      </c>
      <c r="J3859">
        <v>1</v>
      </c>
      <c r="K3859">
        <v>0</v>
      </c>
      <c r="L3859">
        <v>0</v>
      </c>
      <c r="M3859">
        <v>0</v>
      </c>
      <c r="N3859" t="str">
        <f>VLOOKUP(O3859:O10890,'VLOOKUP Ranges'!$A$9:$B$12,2,TRUE)</f>
        <v>1-9</v>
      </c>
      <c r="O3859">
        <v>2</v>
      </c>
      <c r="P3859">
        <v>1</v>
      </c>
      <c r="Q3859" t="s">
        <v>44</v>
      </c>
      <c r="R3859" t="s">
        <v>66</v>
      </c>
      <c r="S3859" t="s">
        <v>66</v>
      </c>
      <c r="T3859" t="s">
        <v>66</v>
      </c>
      <c r="U3859" t="s">
        <v>66</v>
      </c>
      <c r="V3859" t="s">
        <v>66</v>
      </c>
      <c r="W3859" t="s">
        <v>66</v>
      </c>
      <c r="X3859">
        <v>0</v>
      </c>
      <c r="Y3859" t="str">
        <f>VLOOKUP(Z3859:Z10890,'VLOOKUP Ranges'!$A$2:$B$5,2,TRUE)</f>
        <v>18-35</v>
      </c>
      <c r="Z3859">
        <v>19.850000000000001</v>
      </c>
      <c r="AA3859">
        <v>51.6</v>
      </c>
      <c r="AB3859" t="s">
        <v>44</v>
      </c>
      <c r="AC3859">
        <v>0</v>
      </c>
      <c r="AD3859">
        <v>64</v>
      </c>
      <c r="AE3859">
        <v>3300</v>
      </c>
      <c r="AG3859" t="b">
        <v>0</v>
      </c>
      <c r="AH3859" t="b">
        <v>0</v>
      </c>
      <c r="AI3859" t="b">
        <v>0</v>
      </c>
      <c r="AJ3859" t="b">
        <v>1</v>
      </c>
      <c r="AK3859" t="b">
        <v>0</v>
      </c>
      <c r="AL3859" t="b">
        <v>0</v>
      </c>
      <c r="AM3859" t="b">
        <v>1</v>
      </c>
      <c r="AN3859">
        <v>25.8</v>
      </c>
      <c r="AO3859">
        <f t="shared" si="60"/>
        <v>20</v>
      </c>
      <c r="AP3859" t="b">
        <v>0</v>
      </c>
    </row>
    <row r="3860" spans="1:42" x14ac:dyDescent="0.25">
      <c r="A3860" t="s">
        <v>6702</v>
      </c>
      <c r="B3860">
        <v>1</v>
      </c>
      <c r="C3860" t="s">
        <v>40</v>
      </c>
      <c r="D3860" t="s">
        <v>41</v>
      </c>
      <c r="E3860" t="s">
        <v>5166</v>
      </c>
      <c r="F3860">
        <v>94929</v>
      </c>
      <c r="G3860" t="s">
        <v>5167</v>
      </c>
      <c r="H3860">
        <v>38.244579999999999</v>
      </c>
      <c r="I3860">
        <v>-122.95626799999999</v>
      </c>
      <c r="J3860">
        <v>0</v>
      </c>
      <c r="K3860">
        <v>1</v>
      </c>
      <c r="L3860">
        <v>0</v>
      </c>
      <c r="M3860">
        <v>0</v>
      </c>
      <c r="N3860" t="str">
        <f>VLOOKUP(O3860:O10891,'VLOOKUP Ranges'!$A$9:$B$12,2,TRUE)</f>
        <v>29-55</v>
      </c>
      <c r="O3860">
        <v>34</v>
      </c>
      <c r="P3860">
        <v>1</v>
      </c>
      <c r="Q3860" t="s">
        <v>45</v>
      </c>
      <c r="R3860" t="s">
        <v>44</v>
      </c>
      <c r="S3860" t="s">
        <v>45</v>
      </c>
      <c r="T3860" t="s">
        <v>44</v>
      </c>
      <c r="U3860" t="s">
        <v>45</v>
      </c>
      <c r="V3860" t="s">
        <v>45</v>
      </c>
      <c r="W3860" t="s">
        <v>44</v>
      </c>
      <c r="X3860">
        <v>1</v>
      </c>
      <c r="Y3860" t="str">
        <f>VLOOKUP(Z3860:Z10891,'VLOOKUP Ranges'!$A$2:$B$5,2,TRUE)</f>
        <v>89-118</v>
      </c>
      <c r="Z3860">
        <v>96.35</v>
      </c>
      <c r="AA3860">
        <v>3190.25</v>
      </c>
      <c r="AB3860" t="s">
        <v>44</v>
      </c>
      <c r="AC3860">
        <v>0</v>
      </c>
      <c r="AD3860">
        <v>32</v>
      </c>
      <c r="AE3860">
        <v>5425</v>
      </c>
      <c r="AG3860" t="b">
        <v>0</v>
      </c>
      <c r="AH3860" t="b">
        <v>0</v>
      </c>
      <c r="AI3860" t="b">
        <v>1</v>
      </c>
      <c r="AJ3860" t="b">
        <v>0</v>
      </c>
      <c r="AK3860" t="b">
        <v>0</v>
      </c>
      <c r="AL3860" t="b">
        <v>1</v>
      </c>
      <c r="AM3860" t="b">
        <v>0</v>
      </c>
      <c r="AN3860">
        <v>93.830882352941103</v>
      </c>
      <c r="AO3860">
        <f t="shared" si="60"/>
        <v>97</v>
      </c>
      <c r="AP3860" t="b">
        <v>0</v>
      </c>
    </row>
    <row r="3861" spans="1:42" x14ac:dyDescent="0.25">
      <c r="A3861" t="s">
        <v>6703</v>
      </c>
      <c r="B3861">
        <v>1</v>
      </c>
      <c r="C3861" t="s">
        <v>40</v>
      </c>
      <c r="D3861" t="s">
        <v>41</v>
      </c>
      <c r="E3861" t="s">
        <v>5169</v>
      </c>
      <c r="F3861">
        <v>94930</v>
      </c>
      <c r="G3861" t="s">
        <v>5170</v>
      </c>
      <c r="H3861">
        <v>37.971750999999998</v>
      </c>
      <c r="I3861">
        <v>-122.611873</v>
      </c>
      <c r="J3861">
        <v>0</v>
      </c>
      <c r="K3861">
        <v>0</v>
      </c>
      <c r="L3861">
        <v>0</v>
      </c>
      <c r="M3861">
        <v>0</v>
      </c>
      <c r="N3861" t="str">
        <f>VLOOKUP(O3861:O10892,'VLOOKUP Ranges'!$A$9:$B$12,2,TRUE)</f>
        <v>29-55</v>
      </c>
      <c r="O3861">
        <v>35</v>
      </c>
      <c r="P3861">
        <v>0</v>
      </c>
      <c r="Q3861" t="s">
        <v>62</v>
      </c>
      <c r="R3861" t="s">
        <v>44</v>
      </c>
      <c r="S3861" t="s">
        <v>44</v>
      </c>
      <c r="T3861" t="s">
        <v>44</v>
      </c>
      <c r="U3861" t="s">
        <v>44</v>
      </c>
      <c r="V3861" t="s">
        <v>44</v>
      </c>
      <c r="W3861" t="s">
        <v>44</v>
      </c>
      <c r="X3861">
        <v>0</v>
      </c>
      <c r="Y3861" t="str">
        <f>VLOOKUP(Z3861:Z10892,'VLOOKUP Ranges'!$A$2:$B$5,2,TRUE)</f>
        <v>18-35</v>
      </c>
      <c r="Z3861">
        <v>24.15</v>
      </c>
      <c r="AA3861">
        <v>812.5</v>
      </c>
      <c r="AB3861" t="s">
        <v>44</v>
      </c>
      <c r="AC3861">
        <v>0</v>
      </c>
      <c r="AD3861">
        <v>75</v>
      </c>
      <c r="AE3861">
        <v>5097</v>
      </c>
      <c r="AG3861" t="b">
        <v>0</v>
      </c>
      <c r="AH3861" t="b">
        <v>0</v>
      </c>
      <c r="AI3861" t="b">
        <v>0</v>
      </c>
      <c r="AJ3861" t="b">
        <v>0</v>
      </c>
      <c r="AK3861" t="b">
        <v>0</v>
      </c>
      <c r="AL3861" t="b">
        <v>1</v>
      </c>
      <c r="AM3861" t="b">
        <v>0</v>
      </c>
      <c r="AN3861">
        <v>23.214285714285701</v>
      </c>
      <c r="AO3861">
        <f t="shared" si="60"/>
        <v>25</v>
      </c>
      <c r="AP3861" t="b">
        <v>0</v>
      </c>
    </row>
    <row r="3862" spans="1:42" x14ac:dyDescent="0.25">
      <c r="A3862" t="s">
        <v>6704</v>
      </c>
      <c r="B3862">
        <v>1</v>
      </c>
      <c r="C3862" t="s">
        <v>40</v>
      </c>
      <c r="D3862" t="s">
        <v>41</v>
      </c>
      <c r="E3862" t="s">
        <v>806</v>
      </c>
      <c r="F3862">
        <v>94931</v>
      </c>
      <c r="G3862" t="s">
        <v>807</v>
      </c>
      <c r="H3862">
        <v>38.326214999999998</v>
      </c>
      <c r="I3862">
        <v>-122.71874200000001</v>
      </c>
      <c r="J3862">
        <v>0</v>
      </c>
      <c r="K3862">
        <v>0</v>
      </c>
      <c r="L3862">
        <v>1</v>
      </c>
      <c r="M3862">
        <v>1</v>
      </c>
      <c r="N3862" t="str">
        <f>VLOOKUP(O3862:O10893,'VLOOKUP Ranges'!$A$9:$B$12,2,TRUE)</f>
        <v>55-77</v>
      </c>
      <c r="O3862">
        <v>61</v>
      </c>
      <c r="P3862">
        <v>1</v>
      </c>
      <c r="Q3862" t="s">
        <v>44</v>
      </c>
      <c r="R3862" t="s">
        <v>66</v>
      </c>
      <c r="S3862" t="s">
        <v>66</v>
      </c>
      <c r="T3862" t="s">
        <v>66</v>
      </c>
      <c r="U3862" t="s">
        <v>66</v>
      </c>
      <c r="V3862" t="s">
        <v>66</v>
      </c>
      <c r="W3862" t="s">
        <v>66</v>
      </c>
      <c r="X3862">
        <v>0</v>
      </c>
      <c r="Y3862" t="str">
        <f>VLOOKUP(Z3862:Z10893,'VLOOKUP Ranges'!$A$2:$B$5,2,TRUE)</f>
        <v>18-35</v>
      </c>
      <c r="Z3862">
        <v>19.100000000000001</v>
      </c>
      <c r="AA3862">
        <v>1143.8</v>
      </c>
      <c r="AB3862" t="s">
        <v>44</v>
      </c>
      <c r="AC3862">
        <v>0</v>
      </c>
      <c r="AD3862">
        <v>57</v>
      </c>
      <c r="AE3862">
        <v>4376</v>
      </c>
      <c r="AG3862" t="b">
        <v>1</v>
      </c>
      <c r="AH3862" t="b">
        <v>0</v>
      </c>
      <c r="AI3862" t="b">
        <v>0</v>
      </c>
      <c r="AJ3862" t="b">
        <v>1</v>
      </c>
      <c r="AK3862" t="b">
        <v>1</v>
      </c>
      <c r="AL3862" t="b">
        <v>0</v>
      </c>
      <c r="AM3862" t="b">
        <v>0</v>
      </c>
      <c r="AN3862">
        <v>18.750819672131101</v>
      </c>
      <c r="AO3862">
        <f t="shared" si="60"/>
        <v>20</v>
      </c>
      <c r="AP3862" t="b">
        <v>0</v>
      </c>
    </row>
    <row r="3863" spans="1:42" x14ac:dyDescent="0.25">
      <c r="A3863" t="s">
        <v>6705</v>
      </c>
      <c r="B3863">
        <v>1</v>
      </c>
      <c r="C3863" t="s">
        <v>40</v>
      </c>
      <c r="D3863" t="s">
        <v>41</v>
      </c>
      <c r="E3863" t="s">
        <v>809</v>
      </c>
      <c r="F3863">
        <v>94933</v>
      </c>
      <c r="G3863" t="s">
        <v>810</v>
      </c>
      <c r="H3863">
        <v>38.010092</v>
      </c>
      <c r="I3863">
        <v>-122.689442</v>
      </c>
      <c r="J3863">
        <v>1</v>
      </c>
      <c r="K3863">
        <v>0</v>
      </c>
      <c r="L3863">
        <v>0</v>
      </c>
      <c r="M3863">
        <v>0</v>
      </c>
      <c r="N3863" t="str">
        <f>VLOOKUP(O3863:O10894,'VLOOKUP Ranges'!$A$9:$B$12,2,TRUE)</f>
        <v>1-9</v>
      </c>
      <c r="O3863">
        <v>1</v>
      </c>
      <c r="P3863">
        <v>1</v>
      </c>
      <c r="Q3863" t="s">
        <v>44</v>
      </c>
      <c r="R3863" t="s">
        <v>44</v>
      </c>
      <c r="S3863" t="s">
        <v>44</v>
      </c>
      <c r="T3863" t="s">
        <v>44</v>
      </c>
      <c r="U3863" t="s">
        <v>44</v>
      </c>
      <c r="V3863" t="s">
        <v>44</v>
      </c>
      <c r="W3863" t="s">
        <v>44</v>
      </c>
      <c r="X3863">
        <v>0</v>
      </c>
      <c r="Y3863" t="str">
        <f>VLOOKUP(Z3863:Z10894,'VLOOKUP Ranges'!$A$2:$B$5,2,TRUE)</f>
        <v>35-70</v>
      </c>
      <c r="Z3863">
        <v>44</v>
      </c>
      <c r="AA3863">
        <v>44</v>
      </c>
      <c r="AB3863" t="s">
        <v>44</v>
      </c>
      <c r="AC3863">
        <v>0</v>
      </c>
      <c r="AD3863">
        <v>61</v>
      </c>
      <c r="AE3863">
        <v>2785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  <c r="AL3863" t="b">
        <v>1</v>
      </c>
      <c r="AM3863" t="b">
        <v>0</v>
      </c>
      <c r="AN3863">
        <v>44</v>
      </c>
      <c r="AO3863">
        <f t="shared" si="60"/>
        <v>44</v>
      </c>
      <c r="AP3863" t="b">
        <v>0</v>
      </c>
    </row>
    <row r="3864" spans="1:42" x14ac:dyDescent="0.25">
      <c r="A3864" t="s">
        <v>6706</v>
      </c>
      <c r="B3864">
        <v>1</v>
      </c>
      <c r="C3864" t="s">
        <v>40</v>
      </c>
      <c r="D3864" t="s">
        <v>41</v>
      </c>
      <c r="E3864" t="s">
        <v>5173</v>
      </c>
      <c r="F3864">
        <v>94938</v>
      </c>
      <c r="G3864" t="s">
        <v>5174</v>
      </c>
      <c r="H3864">
        <v>38.021771999999999</v>
      </c>
      <c r="I3864">
        <v>-122.691744</v>
      </c>
      <c r="J3864">
        <v>0</v>
      </c>
      <c r="K3864">
        <v>0</v>
      </c>
      <c r="L3864">
        <v>1</v>
      </c>
      <c r="M3864">
        <v>1</v>
      </c>
      <c r="N3864" t="str">
        <f>VLOOKUP(O3864:O10895,'VLOOKUP Ranges'!$A$9:$B$12,2,TRUE)</f>
        <v>29-55</v>
      </c>
      <c r="O3864">
        <v>53</v>
      </c>
      <c r="P3864">
        <v>1</v>
      </c>
      <c r="Q3864" t="s">
        <v>44</v>
      </c>
      <c r="R3864" t="s">
        <v>44</v>
      </c>
      <c r="S3864" t="s">
        <v>44</v>
      </c>
      <c r="T3864" t="s">
        <v>45</v>
      </c>
      <c r="U3864" t="s">
        <v>44</v>
      </c>
      <c r="V3864" t="s">
        <v>44</v>
      </c>
      <c r="W3864" t="s">
        <v>45</v>
      </c>
      <c r="X3864">
        <v>0</v>
      </c>
      <c r="Y3864" t="str">
        <f>VLOOKUP(Z3864:Z10895,'VLOOKUP Ranges'!$A$2:$B$5,2,TRUE)</f>
        <v>35-70</v>
      </c>
      <c r="Z3864">
        <v>60.6</v>
      </c>
      <c r="AA3864">
        <v>3297</v>
      </c>
      <c r="AB3864" t="s">
        <v>44</v>
      </c>
      <c r="AC3864">
        <v>0</v>
      </c>
      <c r="AD3864">
        <v>38</v>
      </c>
      <c r="AE3864">
        <v>4854</v>
      </c>
      <c r="AG3864" t="b">
        <v>1</v>
      </c>
      <c r="AH3864" t="b">
        <v>0</v>
      </c>
      <c r="AI3864" t="b">
        <v>0</v>
      </c>
      <c r="AJ3864" t="b">
        <v>0</v>
      </c>
      <c r="AK3864" t="b">
        <v>1</v>
      </c>
      <c r="AL3864" t="b">
        <v>0</v>
      </c>
      <c r="AM3864" t="b">
        <v>0</v>
      </c>
      <c r="AN3864">
        <v>62.207547169811299</v>
      </c>
      <c r="AO3864">
        <f t="shared" si="60"/>
        <v>61</v>
      </c>
      <c r="AP3864" t="b">
        <v>0</v>
      </c>
    </row>
    <row r="3865" spans="1:42" x14ac:dyDescent="0.25">
      <c r="A3865" t="s">
        <v>6707</v>
      </c>
      <c r="B3865">
        <v>1</v>
      </c>
      <c r="C3865" t="s">
        <v>40</v>
      </c>
      <c r="D3865" t="s">
        <v>41</v>
      </c>
      <c r="E3865" t="s">
        <v>812</v>
      </c>
      <c r="F3865">
        <v>94939</v>
      </c>
      <c r="G3865" t="s">
        <v>813</v>
      </c>
      <c r="H3865">
        <v>37.937081999999997</v>
      </c>
      <c r="I3865">
        <v>-122.532369</v>
      </c>
      <c r="J3865">
        <v>0</v>
      </c>
      <c r="K3865">
        <v>0</v>
      </c>
      <c r="L3865">
        <v>1</v>
      </c>
      <c r="M3865">
        <v>0</v>
      </c>
      <c r="N3865" t="str">
        <f>VLOOKUP(O3865:O10896,'VLOOKUP Ranges'!$A$9:$B$12,2,TRUE)</f>
        <v>55-77</v>
      </c>
      <c r="O3865">
        <v>72</v>
      </c>
      <c r="P3865">
        <v>1</v>
      </c>
      <c r="Q3865" t="s">
        <v>45</v>
      </c>
      <c r="R3865" t="s">
        <v>66</v>
      </c>
      <c r="S3865" t="s">
        <v>66</v>
      </c>
      <c r="T3865" t="s">
        <v>66</v>
      </c>
      <c r="U3865" t="s">
        <v>66</v>
      </c>
      <c r="V3865" t="s">
        <v>66</v>
      </c>
      <c r="W3865" t="s">
        <v>66</v>
      </c>
      <c r="X3865">
        <v>0</v>
      </c>
      <c r="Y3865" t="str">
        <f>VLOOKUP(Z3865:Z10896,'VLOOKUP Ranges'!$A$2:$B$5,2,TRUE)</f>
        <v>18-35</v>
      </c>
      <c r="Z3865">
        <v>25.65</v>
      </c>
      <c r="AA3865">
        <v>1887</v>
      </c>
      <c r="AB3865" t="s">
        <v>44</v>
      </c>
      <c r="AC3865">
        <v>0</v>
      </c>
      <c r="AD3865">
        <v>22</v>
      </c>
      <c r="AE3865">
        <v>5613</v>
      </c>
      <c r="AG3865" t="b">
        <v>0</v>
      </c>
      <c r="AH3865" t="b">
        <v>1</v>
      </c>
      <c r="AI3865" t="b">
        <v>0</v>
      </c>
      <c r="AJ3865" t="b">
        <v>1</v>
      </c>
      <c r="AK3865" t="b">
        <v>0</v>
      </c>
      <c r="AL3865" t="b">
        <v>0</v>
      </c>
      <c r="AM3865" t="b">
        <v>0</v>
      </c>
      <c r="AN3865">
        <v>26.2083333333333</v>
      </c>
      <c r="AO3865">
        <f t="shared" si="60"/>
        <v>26</v>
      </c>
      <c r="AP3865" t="b">
        <v>0</v>
      </c>
    </row>
    <row r="3866" spans="1:42" x14ac:dyDescent="0.25">
      <c r="A3866" t="s">
        <v>6708</v>
      </c>
      <c r="B3866">
        <v>1</v>
      </c>
      <c r="C3866" t="s">
        <v>40</v>
      </c>
      <c r="D3866" t="s">
        <v>41</v>
      </c>
      <c r="E3866" t="s">
        <v>821</v>
      </c>
      <c r="F3866">
        <v>94946</v>
      </c>
      <c r="G3866" t="s">
        <v>822</v>
      </c>
      <c r="H3866">
        <v>38.065359000000001</v>
      </c>
      <c r="I3866">
        <v>-122.665566</v>
      </c>
      <c r="J3866">
        <v>1</v>
      </c>
      <c r="K3866">
        <v>1</v>
      </c>
      <c r="L3866">
        <v>1</v>
      </c>
      <c r="M3866">
        <v>0</v>
      </c>
      <c r="N3866" t="str">
        <f>VLOOKUP(O3866:O10897,'VLOOKUP Ranges'!$A$9:$B$12,2,TRUE)</f>
        <v>29-55</v>
      </c>
      <c r="O3866">
        <v>41</v>
      </c>
      <c r="P3866">
        <v>0</v>
      </c>
      <c r="Q3866" t="s">
        <v>62</v>
      </c>
      <c r="R3866" t="s">
        <v>44</v>
      </c>
      <c r="S3866" t="s">
        <v>45</v>
      </c>
      <c r="T3866" t="s">
        <v>45</v>
      </c>
      <c r="U3866" t="s">
        <v>44</v>
      </c>
      <c r="V3866" t="s">
        <v>45</v>
      </c>
      <c r="W3866" t="s">
        <v>45</v>
      </c>
      <c r="X3866">
        <v>1</v>
      </c>
      <c r="Y3866" t="str">
        <f>VLOOKUP(Z3866:Z10897,'VLOOKUP Ranges'!$A$2:$B$5,2,TRUE)</f>
        <v>35-70</v>
      </c>
      <c r="Z3866">
        <v>53.95</v>
      </c>
      <c r="AA3866">
        <v>2215.4</v>
      </c>
      <c r="AB3866" t="s">
        <v>44</v>
      </c>
      <c r="AC3866">
        <v>0</v>
      </c>
      <c r="AD3866">
        <v>46</v>
      </c>
      <c r="AE3866">
        <v>3920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  <c r="AL3866" t="b">
        <v>1</v>
      </c>
      <c r="AM3866" t="b">
        <v>0</v>
      </c>
      <c r="AN3866">
        <v>54.034146341463398</v>
      </c>
      <c r="AO3866">
        <f t="shared" si="60"/>
        <v>54</v>
      </c>
      <c r="AP3866" t="b">
        <v>0</v>
      </c>
    </row>
    <row r="3867" spans="1:42" x14ac:dyDescent="0.25">
      <c r="A3867" t="s">
        <v>6709</v>
      </c>
      <c r="B3867">
        <v>1</v>
      </c>
      <c r="C3867" t="s">
        <v>40</v>
      </c>
      <c r="D3867" t="s">
        <v>41</v>
      </c>
      <c r="E3867" t="s">
        <v>818</v>
      </c>
      <c r="F3867">
        <v>94947</v>
      </c>
      <c r="G3867" t="s">
        <v>824</v>
      </c>
      <c r="H3867">
        <v>38.112166000000002</v>
      </c>
      <c r="I3867">
        <v>-122.634384</v>
      </c>
      <c r="J3867">
        <v>0</v>
      </c>
      <c r="K3867">
        <v>0</v>
      </c>
      <c r="L3867">
        <v>1</v>
      </c>
      <c r="M3867">
        <v>0</v>
      </c>
      <c r="N3867" t="str">
        <f>VLOOKUP(O3867:O10898,'VLOOKUP Ranges'!$A$9:$B$12,2,TRUE)</f>
        <v>9-29</v>
      </c>
      <c r="O3867">
        <v>24</v>
      </c>
      <c r="P3867">
        <v>1</v>
      </c>
      <c r="Q3867" t="s">
        <v>44</v>
      </c>
      <c r="R3867" t="s">
        <v>66</v>
      </c>
      <c r="S3867" t="s">
        <v>66</v>
      </c>
      <c r="T3867" t="s">
        <v>66</v>
      </c>
      <c r="U3867" t="s">
        <v>66</v>
      </c>
      <c r="V3867" t="s">
        <v>66</v>
      </c>
      <c r="W3867" t="s">
        <v>66</v>
      </c>
      <c r="X3867">
        <v>0</v>
      </c>
      <c r="Y3867" t="str">
        <f>VLOOKUP(Z3867:Z10898,'VLOOKUP Ranges'!$A$2:$B$5,2,TRUE)</f>
        <v>18-35</v>
      </c>
      <c r="Z3867">
        <v>20.399999999999999</v>
      </c>
      <c r="AA3867">
        <v>482.8</v>
      </c>
      <c r="AB3867" t="s">
        <v>44</v>
      </c>
      <c r="AC3867">
        <v>0</v>
      </c>
      <c r="AD3867">
        <v>79</v>
      </c>
      <c r="AE3867">
        <v>3071</v>
      </c>
      <c r="AG3867" t="b">
        <v>1</v>
      </c>
      <c r="AH3867" t="b">
        <v>0</v>
      </c>
      <c r="AI3867" t="b">
        <v>0</v>
      </c>
      <c r="AJ3867" t="b">
        <v>1</v>
      </c>
      <c r="AK3867" t="b">
        <v>1</v>
      </c>
      <c r="AL3867" t="b">
        <v>0</v>
      </c>
      <c r="AM3867" t="b">
        <v>0</v>
      </c>
      <c r="AN3867">
        <v>20.1166666666666</v>
      </c>
      <c r="AO3867">
        <f t="shared" si="60"/>
        <v>21</v>
      </c>
      <c r="AP3867" t="b">
        <v>0</v>
      </c>
    </row>
    <row r="3868" spans="1:42" x14ac:dyDescent="0.25">
      <c r="A3868" t="s">
        <v>6710</v>
      </c>
      <c r="B3868">
        <v>1</v>
      </c>
      <c r="C3868" t="s">
        <v>40</v>
      </c>
      <c r="D3868" t="s">
        <v>41</v>
      </c>
      <c r="E3868" t="s">
        <v>3513</v>
      </c>
      <c r="F3868">
        <v>94950</v>
      </c>
      <c r="G3868" t="s">
        <v>3514</v>
      </c>
      <c r="H3868">
        <v>38.052208999999998</v>
      </c>
      <c r="I3868">
        <v>-122.775567</v>
      </c>
      <c r="J3868">
        <v>1</v>
      </c>
      <c r="K3868">
        <v>0</v>
      </c>
      <c r="L3868">
        <v>0</v>
      </c>
      <c r="M3868">
        <v>0</v>
      </c>
      <c r="N3868" t="str">
        <f>VLOOKUP(O3868:O10899,'VLOOKUP Ranges'!$A$9:$B$12,2,TRUE)</f>
        <v>1-9</v>
      </c>
      <c r="O3868">
        <v>8</v>
      </c>
      <c r="P3868">
        <v>0</v>
      </c>
      <c r="Q3868" t="s">
        <v>62</v>
      </c>
      <c r="R3868" t="s">
        <v>45</v>
      </c>
      <c r="S3868" t="s">
        <v>44</v>
      </c>
      <c r="T3868" t="s">
        <v>44</v>
      </c>
      <c r="U3868" t="s">
        <v>44</v>
      </c>
      <c r="V3868" t="s">
        <v>44</v>
      </c>
      <c r="W3868" t="s">
        <v>44</v>
      </c>
      <c r="X3868">
        <v>0</v>
      </c>
      <c r="Y3868" t="str">
        <f>VLOOKUP(Z3868:Z10899,'VLOOKUP Ranges'!$A$2:$B$5,2,TRUE)</f>
        <v>18-35</v>
      </c>
      <c r="Z3868">
        <v>29.35</v>
      </c>
      <c r="AA3868">
        <v>216.45</v>
      </c>
      <c r="AB3868" t="s">
        <v>44</v>
      </c>
      <c r="AC3868">
        <v>0</v>
      </c>
      <c r="AD3868">
        <v>59</v>
      </c>
      <c r="AE3868">
        <v>5369</v>
      </c>
      <c r="AG3868" t="b">
        <v>0</v>
      </c>
      <c r="AH3868" t="b">
        <v>0</v>
      </c>
      <c r="AI3868" t="b">
        <v>0</v>
      </c>
      <c r="AJ3868" t="b">
        <v>0</v>
      </c>
      <c r="AK3868" t="b">
        <v>0</v>
      </c>
      <c r="AL3868" t="b">
        <v>0</v>
      </c>
      <c r="AM3868" t="b">
        <v>1</v>
      </c>
      <c r="AN3868">
        <v>27.056249999999999</v>
      </c>
      <c r="AO3868">
        <f t="shared" si="60"/>
        <v>30</v>
      </c>
      <c r="AP3868" t="b">
        <v>0</v>
      </c>
    </row>
    <row r="3869" spans="1:42" x14ac:dyDescent="0.25">
      <c r="A3869" t="s">
        <v>6711</v>
      </c>
      <c r="B3869">
        <v>1</v>
      </c>
      <c r="C3869" t="s">
        <v>40</v>
      </c>
      <c r="D3869" t="s">
        <v>41</v>
      </c>
      <c r="E3869" t="s">
        <v>5178</v>
      </c>
      <c r="F3869">
        <v>94951</v>
      </c>
      <c r="G3869" t="s">
        <v>5179</v>
      </c>
      <c r="H3869">
        <v>38.325598999999997</v>
      </c>
      <c r="I3869">
        <v>-122.642352</v>
      </c>
      <c r="J3869">
        <v>1</v>
      </c>
      <c r="K3869">
        <v>0</v>
      </c>
      <c r="L3869">
        <v>0</v>
      </c>
      <c r="M3869">
        <v>0</v>
      </c>
      <c r="N3869" t="str">
        <f>VLOOKUP(O3869:O10900,'VLOOKUP Ranges'!$A$9:$B$12,2,TRUE)</f>
        <v>1-9</v>
      </c>
      <c r="O3869">
        <v>1</v>
      </c>
      <c r="P3869">
        <v>1</v>
      </c>
      <c r="Q3869" t="s">
        <v>44</v>
      </c>
      <c r="R3869" t="s">
        <v>66</v>
      </c>
      <c r="S3869" t="s">
        <v>66</v>
      </c>
      <c r="T3869" t="s">
        <v>66</v>
      </c>
      <c r="U3869" t="s">
        <v>66</v>
      </c>
      <c r="V3869" t="s">
        <v>66</v>
      </c>
      <c r="W3869" t="s">
        <v>66</v>
      </c>
      <c r="X3869">
        <v>1</v>
      </c>
      <c r="Y3869" t="str">
        <f>VLOOKUP(Z3869:Z10900,'VLOOKUP Ranges'!$A$2:$B$5,2,TRUE)</f>
        <v>18-35</v>
      </c>
      <c r="Z3869">
        <v>20.45</v>
      </c>
      <c r="AA3869">
        <v>20.45</v>
      </c>
      <c r="AB3869" t="s">
        <v>44</v>
      </c>
      <c r="AC3869">
        <v>0</v>
      </c>
      <c r="AD3869">
        <v>80</v>
      </c>
      <c r="AE3869">
        <v>2184</v>
      </c>
      <c r="AG3869" t="b">
        <v>0</v>
      </c>
      <c r="AH3869" t="b">
        <v>0</v>
      </c>
      <c r="AI3869" t="b">
        <v>0</v>
      </c>
      <c r="AJ3869" t="b">
        <v>1</v>
      </c>
      <c r="AK3869" t="b">
        <v>0</v>
      </c>
      <c r="AL3869" t="b">
        <v>0</v>
      </c>
      <c r="AM3869" t="b">
        <v>1</v>
      </c>
      <c r="AN3869">
        <v>20.45</v>
      </c>
      <c r="AO3869">
        <f t="shared" si="60"/>
        <v>21</v>
      </c>
      <c r="AP3869" t="b">
        <v>0</v>
      </c>
    </row>
    <row r="3870" spans="1:42" x14ac:dyDescent="0.25">
      <c r="A3870" t="s">
        <v>6712</v>
      </c>
      <c r="B3870">
        <v>1</v>
      </c>
      <c r="C3870" t="s">
        <v>40</v>
      </c>
      <c r="D3870" t="s">
        <v>41</v>
      </c>
      <c r="E3870" t="s">
        <v>5181</v>
      </c>
      <c r="F3870">
        <v>94952</v>
      </c>
      <c r="G3870" t="s">
        <v>5182</v>
      </c>
      <c r="H3870">
        <v>38.237017999999999</v>
      </c>
      <c r="I3870">
        <v>-122.77872000000001</v>
      </c>
      <c r="J3870">
        <v>0</v>
      </c>
      <c r="K3870">
        <v>0</v>
      </c>
      <c r="L3870">
        <v>0</v>
      </c>
      <c r="M3870">
        <v>0</v>
      </c>
      <c r="N3870" t="str">
        <f>VLOOKUP(O3870:O10901,'VLOOKUP Ranges'!$A$9:$B$12,2,TRUE)</f>
        <v>29-55</v>
      </c>
      <c r="O3870">
        <v>54</v>
      </c>
      <c r="P3870">
        <v>1</v>
      </c>
      <c r="Q3870" t="s">
        <v>45</v>
      </c>
      <c r="R3870" t="s">
        <v>44</v>
      </c>
      <c r="S3870" t="s">
        <v>44</v>
      </c>
      <c r="T3870" t="s">
        <v>45</v>
      </c>
      <c r="U3870" t="s">
        <v>45</v>
      </c>
      <c r="V3870" t="s">
        <v>44</v>
      </c>
      <c r="W3870" t="s">
        <v>45</v>
      </c>
      <c r="X3870">
        <v>1</v>
      </c>
      <c r="Y3870" t="str">
        <f>VLOOKUP(Z3870:Z10901,'VLOOKUP Ranges'!$A$2:$B$5,2,TRUE)</f>
        <v>89-118</v>
      </c>
      <c r="Z3870">
        <v>95.1</v>
      </c>
      <c r="AA3870">
        <v>5064.8500000000004</v>
      </c>
      <c r="AB3870" t="s">
        <v>44</v>
      </c>
      <c r="AC3870">
        <v>0</v>
      </c>
      <c r="AD3870">
        <v>67</v>
      </c>
      <c r="AE3870">
        <v>4825</v>
      </c>
      <c r="AG3870" t="b">
        <v>0</v>
      </c>
      <c r="AH3870" t="b">
        <v>1</v>
      </c>
      <c r="AI3870" t="b">
        <v>1</v>
      </c>
      <c r="AJ3870" t="b">
        <v>0</v>
      </c>
      <c r="AK3870" t="b">
        <v>0</v>
      </c>
      <c r="AL3870" t="b">
        <v>0</v>
      </c>
      <c r="AM3870" t="b">
        <v>0</v>
      </c>
      <c r="AN3870">
        <v>93.793518518518496</v>
      </c>
      <c r="AO3870">
        <f t="shared" si="60"/>
        <v>96</v>
      </c>
      <c r="AP3870" t="b">
        <v>0</v>
      </c>
    </row>
    <row r="3871" spans="1:42" x14ac:dyDescent="0.25">
      <c r="A3871" t="s">
        <v>6713</v>
      </c>
      <c r="B3871">
        <v>1</v>
      </c>
      <c r="C3871" t="s">
        <v>40</v>
      </c>
      <c r="D3871" t="s">
        <v>41</v>
      </c>
      <c r="E3871" t="s">
        <v>5181</v>
      </c>
      <c r="F3871">
        <v>94954</v>
      </c>
      <c r="G3871" t="s">
        <v>5184</v>
      </c>
      <c r="H3871">
        <v>38.235021000000003</v>
      </c>
      <c r="I3871">
        <v>-122.557332</v>
      </c>
      <c r="J3871">
        <v>1</v>
      </c>
      <c r="K3871">
        <v>0</v>
      </c>
      <c r="L3871">
        <v>0</v>
      </c>
      <c r="M3871">
        <v>0</v>
      </c>
      <c r="N3871" t="str">
        <f>VLOOKUP(O3871:O10902,'VLOOKUP Ranges'!$A$9:$B$12,2,TRUE)</f>
        <v>29-55</v>
      </c>
      <c r="O3871">
        <v>41</v>
      </c>
      <c r="P3871">
        <v>1</v>
      </c>
      <c r="Q3871" t="s">
        <v>45</v>
      </c>
      <c r="R3871" t="s">
        <v>66</v>
      </c>
      <c r="S3871" t="s">
        <v>66</v>
      </c>
      <c r="T3871" t="s">
        <v>66</v>
      </c>
      <c r="U3871" t="s">
        <v>66</v>
      </c>
      <c r="V3871" t="s">
        <v>66</v>
      </c>
      <c r="W3871" t="s">
        <v>66</v>
      </c>
      <c r="X3871">
        <v>1</v>
      </c>
      <c r="Y3871" t="str">
        <f>VLOOKUP(Z3871:Z10902,'VLOOKUP Ranges'!$A$2:$B$5,2,TRUE)</f>
        <v>18-35</v>
      </c>
      <c r="Z3871">
        <v>25.25</v>
      </c>
      <c r="AA3871">
        <v>996.45</v>
      </c>
      <c r="AB3871" t="s">
        <v>44</v>
      </c>
      <c r="AC3871">
        <v>0</v>
      </c>
      <c r="AD3871">
        <v>40</v>
      </c>
      <c r="AE3871">
        <v>3461</v>
      </c>
      <c r="AG3871" t="b">
        <v>0</v>
      </c>
      <c r="AH3871" t="b">
        <v>0</v>
      </c>
      <c r="AI3871" t="b">
        <v>0</v>
      </c>
      <c r="AJ3871" t="b">
        <v>1</v>
      </c>
      <c r="AK3871" t="b">
        <v>0</v>
      </c>
      <c r="AL3871" t="b">
        <v>0</v>
      </c>
      <c r="AM3871" t="b">
        <v>0</v>
      </c>
      <c r="AN3871">
        <v>24.303658536585299</v>
      </c>
      <c r="AO3871">
        <f t="shared" si="60"/>
        <v>26</v>
      </c>
      <c r="AP3871" t="b">
        <v>0</v>
      </c>
    </row>
    <row r="3872" spans="1:42" x14ac:dyDescent="0.25">
      <c r="A3872" t="s">
        <v>6714</v>
      </c>
      <c r="B3872">
        <v>1</v>
      </c>
      <c r="C3872" t="s">
        <v>40</v>
      </c>
      <c r="D3872" t="s">
        <v>41</v>
      </c>
      <c r="E3872" t="s">
        <v>2750</v>
      </c>
      <c r="F3872">
        <v>94956</v>
      </c>
      <c r="G3872" t="s">
        <v>2751</v>
      </c>
      <c r="H3872">
        <v>38.060263999999997</v>
      </c>
      <c r="I3872">
        <v>-122.830646</v>
      </c>
      <c r="J3872">
        <v>0</v>
      </c>
      <c r="K3872">
        <v>0</v>
      </c>
      <c r="L3872">
        <v>1</v>
      </c>
      <c r="M3872">
        <v>0</v>
      </c>
      <c r="N3872" t="str">
        <f>VLOOKUP(O3872:O10903,'VLOOKUP Ranges'!$A$9:$B$12,2,TRUE)</f>
        <v>9-29</v>
      </c>
      <c r="O3872">
        <v>19</v>
      </c>
      <c r="P3872">
        <v>1</v>
      </c>
      <c r="Q3872" t="s">
        <v>44</v>
      </c>
      <c r="R3872" t="s">
        <v>44</v>
      </c>
      <c r="S3872" t="s">
        <v>44</v>
      </c>
      <c r="T3872" t="s">
        <v>44</v>
      </c>
      <c r="U3872" t="s">
        <v>44</v>
      </c>
      <c r="V3872" t="s">
        <v>44</v>
      </c>
      <c r="W3872" t="s">
        <v>44</v>
      </c>
      <c r="X3872">
        <v>0</v>
      </c>
      <c r="Y3872" t="str">
        <f>VLOOKUP(Z3872:Z10903,'VLOOKUP Ranges'!$A$2:$B$5,2,TRUE)</f>
        <v>35-70</v>
      </c>
      <c r="Z3872">
        <v>44.9</v>
      </c>
      <c r="AA3872">
        <v>839.65</v>
      </c>
      <c r="AB3872" t="s">
        <v>44</v>
      </c>
      <c r="AC3872">
        <v>0</v>
      </c>
      <c r="AD3872">
        <v>76</v>
      </c>
      <c r="AE3872">
        <v>5842</v>
      </c>
      <c r="AG3872" t="b">
        <v>0</v>
      </c>
      <c r="AH3872" t="b">
        <v>0</v>
      </c>
      <c r="AI3872" t="b">
        <v>0</v>
      </c>
      <c r="AJ3872" t="b">
        <v>0</v>
      </c>
      <c r="AK3872" t="b">
        <v>0</v>
      </c>
      <c r="AL3872" t="b">
        <v>0</v>
      </c>
      <c r="AM3872" t="b">
        <v>1</v>
      </c>
      <c r="AN3872">
        <v>44.192105263157799</v>
      </c>
      <c r="AO3872">
        <f t="shared" si="60"/>
        <v>45</v>
      </c>
      <c r="AP3872" t="b">
        <v>0</v>
      </c>
    </row>
    <row r="3873" spans="1:42" x14ac:dyDescent="0.25">
      <c r="A3873" t="s">
        <v>6715</v>
      </c>
      <c r="B3873">
        <v>1</v>
      </c>
      <c r="C3873" t="s">
        <v>40</v>
      </c>
      <c r="D3873" t="s">
        <v>41</v>
      </c>
      <c r="E3873" t="s">
        <v>828</v>
      </c>
      <c r="F3873">
        <v>94960</v>
      </c>
      <c r="G3873" t="s">
        <v>829</v>
      </c>
      <c r="H3873">
        <v>37.992719999999998</v>
      </c>
      <c r="I3873">
        <v>-122.57502599999999</v>
      </c>
      <c r="J3873">
        <v>0</v>
      </c>
      <c r="K3873">
        <v>0</v>
      </c>
      <c r="L3873">
        <v>1</v>
      </c>
      <c r="M3873">
        <v>1</v>
      </c>
      <c r="N3873" t="str">
        <f>VLOOKUP(O3873:O10904,'VLOOKUP Ranges'!$A$9:$B$12,2,TRUE)</f>
        <v>55-77</v>
      </c>
      <c r="O3873">
        <v>72</v>
      </c>
      <c r="P3873">
        <v>1</v>
      </c>
      <c r="Q3873" t="s">
        <v>45</v>
      </c>
      <c r="R3873" t="s">
        <v>45</v>
      </c>
      <c r="S3873" t="s">
        <v>45</v>
      </c>
      <c r="T3873" t="s">
        <v>45</v>
      </c>
      <c r="U3873" t="s">
        <v>45</v>
      </c>
      <c r="V3873" t="s">
        <v>45</v>
      </c>
      <c r="W3873" t="s">
        <v>45</v>
      </c>
      <c r="X3873">
        <v>0</v>
      </c>
      <c r="Y3873" t="str">
        <f>VLOOKUP(Z3873:Z10904,'VLOOKUP Ranges'!$A$2:$B$5,2,TRUE)</f>
        <v>89-118</v>
      </c>
      <c r="Z3873">
        <v>92.65</v>
      </c>
      <c r="AA3873">
        <v>6733</v>
      </c>
      <c r="AB3873" t="s">
        <v>44</v>
      </c>
      <c r="AC3873">
        <v>0</v>
      </c>
      <c r="AD3873">
        <v>75</v>
      </c>
      <c r="AE3873">
        <v>6342</v>
      </c>
      <c r="AG3873" t="b">
        <v>0</v>
      </c>
      <c r="AH3873" t="b">
        <v>1</v>
      </c>
      <c r="AI3873" t="b">
        <v>0</v>
      </c>
      <c r="AJ3873" t="b">
        <v>0</v>
      </c>
      <c r="AK3873" t="b">
        <v>0</v>
      </c>
      <c r="AL3873" t="b">
        <v>0</v>
      </c>
      <c r="AM3873" t="b">
        <v>0</v>
      </c>
      <c r="AN3873">
        <v>93.5138888888888</v>
      </c>
      <c r="AO3873">
        <f t="shared" si="60"/>
        <v>93</v>
      </c>
      <c r="AP3873" t="b">
        <v>1</v>
      </c>
    </row>
    <row r="3874" spans="1:42" x14ac:dyDescent="0.25">
      <c r="A3874" t="s">
        <v>6716</v>
      </c>
      <c r="B3874">
        <v>1</v>
      </c>
      <c r="C3874" t="s">
        <v>40</v>
      </c>
      <c r="D3874" t="s">
        <v>41</v>
      </c>
      <c r="E3874" t="s">
        <v>5187</v>
      </c>
      <c r="F3874">
        <v>94963</v>
      </c>
      <c r="G3874" t="s">
        <v>5188</v>
      </c>
      <c r="H3874">
        <v>38.004739999999998</v>
      </c>
      <c r="I3874">
        <v>-122.66371700000001</v>
      </c>
      <c r="J3874">
        <v>1</v>
      </c>
      <c r="K3874">
        <v>0</v>
      </c>
      <c r="L3874">
        <v>0</v>
      </c>
      <c r="M3874">
        <v>0</v>
      </c>
      <c r="N3874" t="str">
        <f>VLOOKUP(O3874:O10905,'VLOOKUP Ranges'!$A$9:$B$12,2,TRUE)</f>
        <v>55-77</v>
      </c>
      <c r="O3874">
        <v>62</v>
      </c>
      <c r="P3874">
        <v>0</v>
      </c>
      <c r="Q3874" t="s">
        <v>62</v>
      </c>
      <c r="R3874" t="s">
        <v>45</v>
      </c>
      <c r="S3874" t="s">
        <v>45</v>
      </c>
      <c r="T3874" t="s">
        <v>45</v>
      </c>
      <c r="U3874" t="s">
        <v>45</v>
      </c>
      <c r="V3874" t="s">
        <v>44</v>
      </c>
      <c r="W3874" t="s">
        <v>44</v>
      </c>
      <c r="X3874">
        <v>1</v>
      </c>
      <c r="Y3874" t="str">
        <f>VLOOKUP(Z3874:Z10905,'VLOOKUP Ranges'!$A$2:$B$5,2,TRUE)</f>
        <v>35-70</v>
      </c>
      <c r="Z3874">
        <v>43.7</v>
      </c>
      <c r="AA3874">
        <v>2618.3000000000002</v>
      </c>
      <c r="AB3874" t="s">
        <v>44</v>
      </c>
      <c r="AC3874">
        <v>0</v>
      </c>
      <c r="AD3874">
        <v>58</v>
      </c>
      <c r="AE3874">
        <v>5254</v>
      </c>
      <c r="AG3874" t="b">
        <v>0</v>
      </c>
      <c r="AH3874" t="b">
        <v>1</v>
      </c>
      <c r="AI3874" t="b">
        <v>0</v>
      </c>
      <c r="AJ3874" t="b">
        <v>0</v>
      </c>
      <c r="AK3874" t="b">
        <v>0</v>
      </c>
      <c r="AL3874" t="b">
        <v>0</v>
      </c>
      <c r="AM3874" t="b">
        <v>0</v>
      </c>
      <c r="AN3874">
        <v>42.230645161290298</v>
      </c>
      <c r="AO3874">
        <f t="shared" si="60"/>
        <v>44</v>
      </c>
      <c r="AP3874" t="b">
        <v>0</v>
      </c>
    </row>
    <row r="3875" spans="1:42" x14ac:dyDescent="0.25">
      <c r="A3875" t="s">
        <v>6717</v>
      </c>
      <c r="B3875">
        <v>1</v>
      </c>
      <c r="C3875" t="s">
        <v>40</v>
      </c>
      <c r="D3875" t="s">
        <v>41</v>
      </c>
      <c r="E3875" t="s">
        <v>5190</v>
      </c>
      <c r="F3875">
        <v>94964</v>
      </c>
      <c r="G3875" t="s">
        <v>5191</v>
      </c>
      <c r="H3875">
        <v>37.942551000000002</v>
      </c>
      <c r="I3875">
        <v>-122.491642</v>
      </c>
      <c r="J3875">
        <v>0</v>
      </c>
      <c r="K3875">
        <v>1</v>
      </c>
      <c r="L3875">
        <v>1</v>
      </c>
      <c r="M3875">
        <v>1</v>
      </c>
      <c r="N3875" t="str">
        <f>VLOOKUP(O3875:O10906,'VLOOKUP Ranges'!$A$9:$B$12,2,TRUE)</f>
        <v>55-77</v>
      </c>
      <c r="O3875">
        <v>56</v>
      </c>
      <c r="P3875">
        <v>1</v>
      </c>
      <c r="Q3875" t="s">
        <v>44</v>
      </c>
      <c r="R3875" t="s">
        <v>45</v>
      </c>
      <c r="S3875" t="s">
        <v>44</v>
      </c>
      <c r="T3875" t="s">
        <v>44</v>
      </c>
      <c r="U3875" t="s">
        <v>45</v>
      </c>
      <c r="V3875" t="s">
        <v>45</v>
      </c>
      <c r="W3875" t="s">
        <v>45</v>
      </c>
      <c r="X3875">
        <v>1</v>
      </c>
      <c r="Y3875" t="str">
        <f>VLOOKUP(Z3875:Z10906,'VLOOKUP Ranges'!$A$2:$B$5,2,TRUE)</f>
        <v>70-89</v>
      </c>
      <c r="Z3875">
        <v>72.599999999999994</v>
      </c>
      <c r="AA3875">
        <v>4084.35</v>
      </c>
      <c r="AB3875" t="s">
        <v>44</v>
      </c>
      <c r="AC3875">
        <v>0</v>
      </c>
      <c r="AD3875">
        <v>79</v>
      </c>
      <c r="AE3875">
        <v>6357</v>
      </c>
      <c r="AG3875" t="b">
        <v>0</v>
      </c>
      <c r="AH3875" t="b">
        <v>1</v>
      </c>
      <c r="AI3875" t="b">
        <v>0</v>
      </c>
      <c r="AJ3875" t="b">
        <v>0</v>
      </c>
      <c r="AK3875" t="b">
        <v>1</v>
      </c>
      <c r="AL3875" t="b">
        <v>0</v>
      </c>
      <c r="AM3875" t="b">
        <v>0</v>
      </c>
      <c r="AN3875">
        <v>72.934821428571396</v>
      </c>
      <c r="AO3875">
        <f t="shared" si="60"/>
        <v>73</v>
      </c>
      <c r="AP3875" t="b">
        <v>1</v>
      </c>
    </row>
    <row r="3876" spans="1:42" x14ac:dyDescent="0.25">
      <c r="A3876" t="s">
        <v>6718</v>
      </c>
      <c r="B3876">
        <v>1</v>
      </c>
      <c r="C3876" t="s">
        <v>40</v>
      </c>
      <c r="D3876" t="s">
        <v>41</v>
      </c>
      <c r="E3876" t="s">
        <v>834</v>
      </c>
      <c r="F3876">
        <v>94971</v>
      </c>
      <c r="G3876" t="s">
        <v>835</v>
      </c>
      <c r="H3876">
        <v>38.240769</v>
      </c>
      <c r="I3876">
        <v>-122.90104100000001</v>
      </c>
      <c r="J3876">
        <v>1</v>
      </c>
      <c r="K3876">
        <v>0</v>
      </c>
      <c r="L3876">
        <v>1</v>
      </c>
      <c r="M3876">
        <v>1</v>
      </c>
      <c r="N3876" t="str">
        <f>VLOOKUP(O3876:O10907,'VLOOKUP Ranges'!$A$9:$B$12,2,TRUE)</f>
        <v>29-55</v>
      </c>
      <c r="O3876">
        <v>32</v>
      </c>
      <c r="P3876">
        <v>1</v>
      </c>
      <c r="Q3876" t="s">
        <v>44</v>
      </c>
      <c r="R3876" t="s">
        <v>66</v>
      </c>
      <c r="S3876" t="s">
        <v>66</v>
      </c>
      <c r="T3876" t="s">
        <v>66</v>
      </c>
      <c r="U3876" t="s">
        <v>66</v>
      </c>
      <c r="V3876" t="s">
        <v>66</v>
      </c>
      <c r="W3876" t="s">
        <v>66</v>
      </c>
      <c r="X3876">
        <v>0</v>
      </c>
      <c r="Y3876" t="str">
        <f>VLOOKUP(Z3876:Z10907,'VLOOKUP Ranges'!$A$2:$B$5,2,TRUE)</f>
        <v>18-35</v>
      </c>
      <c r="Z3876">
        <v>18.95</v>
      </c>
      <c r="AA3876">
        <v>613.95000000000005</v>
      </c>
      <c r="AB3876" t="s">
        <v>44</v>
      </c>
      <c r="AC3876">
        <v>0</v>
      </c>
      <c r="AD3876">
        <v>49</v>
      </c>
      <c r="AE3876">
        <v>4735</v>
      </c>
      <c r="AG3876" t="b">
        <v>0</v>
      </c>
      <c r="AH3876" t="b">
        <v>1</v>
      </c>
      <c r="AI3876" t="b">
        <v>0</v>
      </c>
      <c r="AJ3876" t="b">
        <v>1</v>
      </c>
      <c r="AK3876" t="b">
        <v>0</v>
      </c>
      <c r="AL3876" t="b">
        <v>0</v>
      </c>
      <c r="AM3876" t="b">
        <v>1</v>
      </c>
      <c r="AN3876">
        <v>19.185937500000001</v>
      </c>
      <c r="AO3876">
        <f t="shared" si="60"/>
        <v>19</v>
      </c>
      <c r="AP3876" t="b">
        <v>0</v>
      </c>
    </row>
    <row r="3877" spans="1:42" x14ac:dyDescent="0.25">
      <c r="A3877" t="s">
        <v>6719</v>
      </c>
      <c r="B3877">
        <v>1</v>
      </c>
      <c r="C3877" t="s">
        <v>40</v>
      </c>
      <c r="D3877" t="s">
        <v>41</v>
      </c>
      <c r="E3877" t="s">
        <v>837</v>
      </c>
      <c r="F3877">
        <v>94972</v>
      </c>
      <c r="G3877" t="s">
        <v>838</v>
      </c>
      <c r="H3877">
        <v>38.339995999999999</v>
      </c>
      <c r="I3877">
        <v>-122.935056</v>
      </c>
      <c r="J3877">
        <v>1</v>
      </c>
      <c r="K3877">
        <v>0</v>
      </c>
      <c r="L3877">
        <v>0</v>
      </c>
      <c r="M3877">
        <v>0</v>
      </c>
      <c r="N3877" t="str">
        <f>VLOOKUP(O3877:O10908,'VLOOKUP Ranges'!$A$9:$B$12,2,TRUE)</f>
        <v>9-29</v>
      </c>
      <c r="O3877">
        <v>21</v>
      </c>
      <c r="P3877">
        <v>1</v>
      </c>
      <c r="Q3877" t="s">
        <v>44</v>
      </c>
      <c r="R3877" t="s">
        <v>66</v>
      </c>
      <c r="S3877" t="s">
        <v>66</v>
      </c>
      <c r="T3877" t="s">
        <v>66</v>
      </c>
      <c r="U3877" t="s">
        <v>66</v>
      </c>
      <c r="V3877" t="s">
        <v>66</v>
      </c>
      <c r="W3877" t="s">
        <v>66</v>
      </c>
      <c r="X3877">
        <v>0</v>
      </c>
      <c r="Y3877" t="str">
        <f>VLOOKUP(Z3877:Z10908,'VLOOKUP Ranges'!$A$2:$B$5,2,TRUE)</f>
        <v>18-35</v>
      </c>
      <c r="Z3877">
        <v>20.5</v>
      </c>
      <c r="AA3877">
        <v>402.85</v>
      </c>
      <c r="AB3877" t="s">
        <v>44</v>
      </c>
      <c r="AC3877">
        <v>0</v>
      </c>
      <c r="AD3877">
        <v>75</v>
      </c>
      <c r="AE3877">
        <v>5654</v>
      </c>
      <c r="AG3877" t="b">
        <v>0</v>
      </c>
      <c r="AH3877" t="b">
        <v>0</v>
      </c>
      <c r="AI3877" t="b">
        <v>0</v>
      </c>
      <c r="AJ3877" t="b">
        <v>1</v>
      </c>
      <c r="AK3877" t="b">
        <v>1</v>
      </c>
      <c r="AL3877" t="b">
        <v>0</v>
      </c>
      <c r="AM3877" t="b">
        <v>0</v>
      </c>
      <c r="AN3877">
        <v>19.183333333333302</v>
      </c>
      <c r="AO3877">
        <f t="shared" si="60"/>
        <v>21</v>
      </c>
      <c r="AP3877" t="b">
        <v>0</v>
      </c>
    </row>
    <row r="3878" spans="1:42" x14ac:dyDescent="0.25">
      <c r="A3878" t="s">
        <v>6720</v>
      </c>
      <c r="B3878">
        <v>1</v>
      </c>
      <c r="C3878" t="s">
        <v>40</v>
      </c>
      <c r="D3878" t="s">
        <v>41</v>
      </c>
      <c r="E3878" t="s">
        <v>3517</v>
      </c>
      <c r="F3878">
        <v>94973</v>
      </c>
      <c r="G3878" t="s">
        <v>3518</v>
      </c>
      <c r="H3878">
        <v>38.005839000000002</v>
      </c>
      <c r="I3878">
        <v>-122.638155</v>
      </c>
      <c r="J3878">
        <v>1</v>
      </c>
      <c r="K3878">
        <v>0</v>
      </c>
      <c r="L3878">
        <v>1</v>
      </c>
      <c r="M3878">
        <v>1</v>
      </c>
      <c r="N3878" t="str">
        <f>VLOOKUP(O3878:O10909,'VLOOKUP Ranges'!$A$9:$B$12,2,TRUE)</f>
        <v>55-77</v>
      </c>
      <c r="O3878">
        <v>62</v>
      </c>
      <c r="P3878">
        <v>1</v>
      </c>
      <c r="Q3878" t="s">
        <v>44</v>
      </c>
      <c r="R3878" t="s">
        <v>66</v>
      </c>
      <c r="S3878" t="s">
        <v>66</v>
      </c>
      <c r="T3878" t="s">
        <v>66</v>
      </c>
      <c r="U3878" t="s">
        <v>66</v>
      </c>
      <c r="V3878" t="s">
        <v>66</v>
      </c>
      <c r="W3878" t="s">
        <v>66</v>
      </c>
      <c r="X3878">
        <v>0</v>
      </c>
      <c r="Y3878" t="str">
        <f>VLOOKUP(Z3878:Z10909,'VLOOKUP Ranges'!$A$2:$B$5,2,TRUE)</f>
        <v>18-35</v>
      </c>
      <c r="Z3878">
        <v>19.95</v>
      </c>
      <c r="AA3878">
        <v>1244.8</v>
      </c>
      <c r="AB3878" t="s">
        <v>44</v>
      </c>
      <c r="AC3878">
        <v>0</v>
      </c>
      <c r="AD3878">
        <v>32</v>
      </c>
      <c r="AE3878">
        <v>4803</v>
      </c>
      <c r="AG3878" t="b">
        <v>1</v>
      </c>
      <c r="AH3878" t="b">
        <v>0</v>
      </c>
      <c r="AI3878" t="b">
        <v>0</v>
      </c>
      <c r="AJ3878" t="b">
        <v>1</v>
      </c>
      <c r="AK3878" t="b">
        <v>0</v>
      </c>
      <c r="AL3878" t="b">
        <v>0</v>
      </c>
      <c r="AM3878" t="b">
        <v>0</v>
      </c>
      <c r="AN3878">
        <v>20.0774193548387</v>
      </c>
      <c r="AO3878">
        <f t="shared" si="60"/>
        <v>20</v>
      </c>
      <c r="AP3878" t="b">
        <v>0</v>
      </c>
    </row>
    <row r="3879" spans="1:42" x14ac:dyDescent="0.25">
      <c r="A3879" t="s">
        <v>6721</v>
      </c>
      <c r="B3879">
        <v>1</v>
      </c>
      <c r="C3879" t="s">
        <v>40</v>
      </c>
      <c r="D3879" t="s">
        <v>41</v>
      </c>
      <c r="E3879" t="s">
        <v>840</v>
      </c>
      <c r="F3879">
        <v>95002</v>
      </c>
      <c r="G3879" t="s">
        <v>841</v>
      </c>
      <c r="H3879">
        <v>37.449536999999999</v>
      </c>
      <c r="I3879">
        <v>-121.99481299999999</v>
      </c>
      <c r="J3879">
        <v>0</v>
      </c>
      <c r="K3879">
        <v>0</v>
      </c>
      <c r="L3879">
        <v>0</v>
      </c>
      <c r="M3879">
        <v>0</v>
      </c>
      <c r="N3879" t="str">
        <f>VLOOKUP(O3879:O10910,'VLOOKUP Ranges'!$A$9:$B$12,2,TRUE)</f>
        <v>1-9</v>
      </c>
      <c r="O3879">
        <v>2</v>
      </c>
      <c r="P3879">
        <v>0</v>
      </c>
      <c r="Q3879" t="s">
        <v>62</v>
      </c>
      <c r="R3879" t="s">
        <v>44</v>
      </c>
      <c r="S3879" t="s">
        <v>44</v>
      </c>
      <c r="T3879" t="s">
        <v>44</v>
      </c>
      <c r="U3879" t="s">
        <v>44</v>
      </c>
      <c r="V3879" t="s">
        <v>44</v>
      </c>
      <c r="W3879" t="s">
        <v>44</v>
      </c>
      <c r="X3879">
        <v>0</v>
      </c>
      <c r="Y3879" t="str">
        <f>VLOOKUP(Z3879:Z10910,'VLOOKUP Ranges'!$A$2:$B$5,2,TRUE)</f>
        <v>18-35</v>
      </c>
      <c r="Z3879">
        <v>24.5</v>
      </c>
      <c r="AA3879">
        <v>46.4</v>
      </c>
      <c r="AB3879" t="s">
        <v>44</v>
      </c>
      <c r="AC3879">
        <v>0</v>
      </c>
      <c r="AD3879">
        <v>54</v>
      </c>
      <c r="AE3879">
        <v>5786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  <c r="AL3879" t="b">
        <v>1</v>
      </c>
      <c r="AM3879" t="b">
        <v>0</v>
      </c>
      <c r="AN3879">
        <v>23.2</v>
      </c>
      <c r="AO3879">
        <f t="shared" si="60"/>
        <v>25</v>
      </c>
      <c r="AP3879" t="b">
        <v>0</v>
      </c>
    </row>
    <row r="3880" spans="1:42" x14ac:dyDescent="0.25">
      <c r="A3880" t="s">
        <v>6722</v>
      </c>
      <c r="B3880">
        <v>1</v>
      </c>
      <c r="C3880" t="s">
        <v>40</v>
      </c>
      <c r="D3880" t="s">
        <v>41</v>
      </c>
      <c r="E3880" t="s">
        <v>3520</v>
      </c>
      <c r="F3880">
        <v>95003</v>
      </c>
      <c r="G3880" t="s">
        <v>3521</v>
      </c>
      <c r="H3880">
        <v>37.013471000000003</v>
      </c>
      <c r="I3880">
        <v>-121.877877</v>
      </c>
      <c r="J3880">
        <v>1</v>
      </c>
      <c r="K3880">
        <v>0</v>
      </c>
      <c r="L3880">
        <v>0</v>
      </c>
      <c r="M3880">
        <v>1</v>
      </c>
      <c r="N3880" t="str">
        <f>VLOOKUP(O3880:O10911,'VLOOKUP Ranges'!$A$9:$B$12,2,TRUE)</f>
        <v>9-29</v>
      </c>
      <c r="O3880">
        <v>27</v>
      </c>
      <c r="P3880">
        <v>1</v>
      </c>
      <c r="Q3880" t="s">
        <v>44</v>
      </c>
      <c r="R3880" t="s">
        <v>66</v>
      </c>
      <c r="S3880" t="s">
        <v>66</v>
      </c>
      <c r="T3880" t="s">
        <v>66</v>
      </c>
      <c r="U3880" t="s">
        <v>66</v>
      </c>
      <c r="V3880" t="s">
        <v>66</v>
      </c>
      <c r="W3880" t="s">
        <v>66</v>
      </c>
      <c r="X3880">
        <v>0</v>
      </c>
      <c r="Y3880" t="str">
        <f>VLOOKUP(Z3880:Z10911,'VLOOKUP Ranges'!$A$2:$B$5,2,TRUE)</f>
        <v>18-35</v>
      </c>
      <c r="Z3880">
        <v>20.6</v>
      </c>
      <c r="AA3880">
        <v>581.85</v>
      </c>
      <c r="AB3880" t="s">
        <v>44</v>
      </c>
      <c r="AC3880">
        <v>0</v>
      </c>
      <c r="AD3880">
        <v>56</v>
      </c>
      <c r="AE3880">
        <v>2924</v>
      </c>
      <c r="AG3880" t="b">
        <v>0</v>
      </c>
      <c r="AH3880" t="b">
        <v>1</v>
      </c>
      <c r="AI3880" t="b">
        <v>0</v>
      </c>
      <c r="AJ3880" t="b">
        <v>1</v>
      </c>
      <c r="AK3880" t="b">
        <v>0</v>
      </c>
      <c r="AL3880" t="b">
        <v>0</v>
      </c>
      <c r="AM3880" t="b">
        <v>1</v>
      </c>
      <c r="AN3880">
        <v>21.55</v>
      </c>
      <c r="AO3880">
        <f t="shared" si="60"/>
        <v>21</v>
      </c>
      <c r="AP3880" t="b">
        <v>0</v>
      </c>
    </row>
    <row r="3881" spans="1:42" x14ac:dyDescent="0.25">
      <c r="A3881" t="s">
        <v>6723</v>
      </c>
      <c r="B3881">
        <v>1</v>
      </c>
      <c r="C3881" t="s">
        <v>40</v>
      </c>
      <c r="D3881" t="s">
        <v>41</v>
      </c>
      <c r="E3881" t="s">
        <v>3523</v>
      </c>
      <c r="F3881">
        <v>95005</v>
      </c>
      <c r="G3881" t="s">
        <v>3524</v>
      </c>
      <c r="H3881">
        <v>37.078873000000002</v>
      </c>
      <c r="I3881">
        <v>-122.090386</v>
      </c>
      <c r="J3881">
        <v>0</v>
      </c>
      <c r="K3881">
        <v>0</v>
      </c>
      <c r="L3881">
        <v>0</v>
      </c>
      <c r="M3881">
        <v>0</v>
      </c>
      <c r="N3881" t="str">
        <f>VLOOKUP(O3881:O10912,'VLOOKUP Ranges'!$A$9:$B$12,2,TRUE)</f>
        <v>9-29</v>
      </c>
      <c r="O3881">
        <v>25</v>
      </c>
      <c r="P3881">
        <v>0</v>
      </c>
      <c r="Q3881" t="s">
        <v>62</v>
      </c>
      <c r="R3881" t="s">
        <v>45</v>
      </c>
      <c r="S3881" t="s">
        <v>45</v>
      </c>
      <c r="T3881" t="s">
        <v>45</v>
      </c>
      <c r="U3881" t="s">
        <v>44</v>
      </c>
      <c r="V3881" t="s">
        <v>45</v>
      </c>
      <c r="W3881" t="s">
        <v>45</v>
      </c>
      <c r="X3881">
        <v>0</v>
      </c>
      <c r="Y3881" t="str">
        <f>VLOOKUP(Z3881:Z10912,'VLOOKUP Ranges'!$A$2:$B$5,2,TRUE)</f>
        <v>35-70</v>
      </c>
      <c r="Z3881">
        <v>61.05</v>
      </c>
      <c r="AA3881">
        <v>1540.2</v>
      </c>
      <c r="AB3881" t="s">
        <v>44</v>
      </c>
      <c r="AC3881">
        <v>0</v>
      </c>
      <c r="AD3881">
        <v>76</v>
      </c>
      <c r="AE3881">
        <v>3695</v>
      </c>
      <c r="AG3881" t="b">
        <v>1</v>
      </c>
      <c r="AH3881" t="b">
        <v>0</v>
      </c>
      <c r="AI3881" t="b">
        <v>0</v>
      </c>
      <c r="AJ3881" t="b">
        <v>0</v>
      </c>
      <c r="AK3881" t="b">
        <v>0</v>
      </c>
      <c r="AL3881" t="b">
        <v>1</v>
      </c>
      <c r="AM3881" t="b">
        <v>0</v>
      </c>
      <c r="AN3881">
        <v>61.607999999999997</v>
      </c>
      <c r="AO3881">
        <f t="shared" si="60"/>
        <v>62</v>
      </c>
      <c r="AP3881" t="b">
        <v>0</v>
      </c>
    </row>
    <row r="3882" spans="1:42" x14ac:dyDescent="0.25">
      <c r="A3882" t="s">
        <v>6724</v>
      </c>
      <c r="B3882">
        <v>1</v>
      </c>
      <c r="C3882" t="s">
        <v>40</v>
      </c>
      <c r="D3882" t="s">
        <v>41</v>
      </c>
      <c r="E3882" t="s">
        <v>5198</v>
      </c>
      <c r="F3882">
        <v>95007</v>
      </c>
      <c r="G3882" t="s">
        <v>5199</v>
      </c>
      <c r="H3882">
        <v>37.106901999999998</v>
      </c>
      <c r="I3882">
        <v>-122.10000599999999</v>
      </c>
      <c r="J3882">
        <v>1</v>
      </c>
      <c r="K3882">
        <v>0</v>
      </c>
      <c r="L3882">
        <v>0</v>
      </c>
      <c r="M3882">
        <v>0</v>
      </c>
      <c r="N3882" t="str">
        <f>VLOOKUP(O3882:O10913,'VLOOKUP Ranges'!$A$9:$B$12,2,TRUE)</f>
        <v>29-55</v>
      </c>
      <c r="O3882">
        <v>49</v>
      </c>
      <c r="P3882">
        <v>1</v>
      </c>
      <c r="Q3882" t="s">
        <v>45</v>
      </c>
      <c r="R3882" t="s">
        <v>44</v>
      </c>
      <c r="S3882" t="s">
        <v>45</v>
      </c>
      <c r="T3882" t="s">
        <v>44</v>
      </c>
      <c r="U3882" t="s">
        <v>45</v>
      </c>
      <c r="V3882" t="s">
        <v>45</v>
      </c>
      <c r="W3882" t="s">
        <v>45</v>
      </c>
      <c r="X3882">
        <v>1</v>
      </c>
      <c r="Y3882" t="str">
        <f>VLOOKUP(Z3882:Z10913,'VLOOKUP Ranges'!$A$2:$B$5,2,TRUE)</f>
        <v>89-118</v>
      </c>
      <c r="Z3882">
        <v>106.65</v>
      </c>
      <c r="AA3882">
        <v>5168.1000000000004</v>
      </c>
      <c r="AB3882" t="s">
        <v>44</v>
      </c>
      <c r="AC3882">
        <v>0</v>
      </c>
      <c r="AD3882">
        <v>27</v>
      </c>
      <c r="AE3882">
        <v>5154</v>
      </c>
      <c r="AG3882" t="b">
        <v>1</v>
      </c>
      <c r="AH3882" t="b">
        <v>0</v>
      </c>
      <c r="AI3882" t="b">
        <v>1</v>
      </c>
      <c r="AJ3882" t="b">
        <v>0</v>
      </c>
      <c r="AK3882" t="b">
        <v>0</v>
      </c>
      <c r="AL3882" t="b">
        <v>0</v>
      </c>
      <c r="AM3882" t="b">
        <v>0</v>
      </c>
      <c r="AN3882">
        <v>105.47142857142801</v>
      </c>
      <c r="AO3882">
        <f t="shared" si="60"/>
        <v>107</v>
      </c>
      <c r="AP3882" t="b">
        <v>0</v>
      </c>
    </row>
    <row r="3883" spans="1:42" x14ac:dyDescent="0.25">
      <c r="A3883" t="s">
        <v>6725</v>
      </c>
      <c r="B3883">
        <v>1</v>
      </c>
      <c r="C3883" t="s">
        <v>40</v>
      </c>
      <c r="D3883" t="s">
        <v>41</v>
      </c>
      <c r="E3883" t="s">
        <v>3527</v>
      </c>
      <c r="F3883">
        <v>95008</v>
      </c>
      <c r="G3883" t="s">
        <v>3528</v>
      </c>
      <c r="H3883">
        <v>37.279688999999998</v>
      </c>
      <c r="I3883">
        <v>-121.954567</v>
      </c>
      <c r="J3883">
        <v>0</v>
      </c>
      <c r="K3883">
        <v>0</v>
      </c>
      <c r="L3883">
        <v>0</v>
      </c>
      <c r="M3883">
        <v>0</v>
      </c>
      <c r="N3883" t="str">
        <f>VLOOKUP(O3883:O10914,'VLOOKUP Ranges'!$A$9:$B$12,2,TRUE)</f>
        <v>55-77</v>
      </c>
      <c r="O3883">
        <v>63</v>
      </c>
      <c r="P3883">
        <v>1</v>
      </c>
      <c r="Q3883" t="s">
        <v>45</v>
      </c>
      <c r="R3883" t="s">
        <v>45</v>
      </c>
      <c r="S3883" t="s">
        <v>45</v>
      </c>
      <c r="T3883" t="s">
        <v>45</v>
      </c>
      <c r="U3883" t="s">
        <v>44</v>
      </c>
      <c r="V3883" t="s">
        <v>45</v>
      </c>
      <c r="W3883" t="s">
        <v>45</v>
      </c>
      <c r="X3883">
        <v>0</v>
      </c>
      <c r="Y3883" t="str">
        <f>VLOOKUP(Z3883:Z10914,'VLOOKUP Ranges'!$A$2:$B$5,2,TRUE)</f>
        <v>89-118</v>
      </c>
      <c r="Z3883">
        <v>108.25</v>
      </c>
      <c r="AA3883">
        <v>6780.1</v>
      </c>
      <c r="AB3883" t="s">
        <v>44</v>
      </c>
      <c r="AC3883">
        <v>0</v>
      </c>
      <c r="AD3883">
        <v>39</v>
      </c>
      <c r="AE3883">
        <v>5331</v>
      </c>
      <c r="AG3883" t="b">
        <v>0</v>
      </c>
      <c r="AH3883" t="b">
        <v>0</v>
      </c>
      <c r="AI3883" t="b">
        <v>1</v>
      </c>
      <c r="AJ3883" t="b">
        <v>0</v>
      </c>
      <c r="AK3883" t="b">
        <v>1</v>
      </c>
      <c r="AL3883" t="b">
        <v>0</v>
      </c>
      <c r="AM3883" t="b">
        <v>0</v>
      </c>
      <c r="AN3883">
        <v>107.620634920634</v>
      </c>
      <c r="AO3883">
        <f t="shared" si="60"/>
        <v>109</v>
      </c>
      <c r="AP3883" t="b">
        <v>1</v>
      </c>
    </row>
    <row r="3884" spans="1:42" x14ac:dyDescent="0.25">
      <c r="A3884" t="s">
        <v>6726</v>
      </c>
      <c r="B3884">
        <v>1</v>
      </c>
      <c r="C3884" t="s">
        <v>40</v>
      </c>
      <c r="D3884" t="s">
        <v>41</v>
      </c>
      <c r="E3884" t="s">
        <v>2755</v>
      </c>
      <c r="F3884">
        <v>95010</v>
      </c>
      <c r="G3884" t="s">
        <v>2756</v>
      </c>
      <c r="H3884">
        <v>36.977024999999998</v>
      </c>
      <c r="I3884">
        <v>-121.95286400000001</v>
      </c>
      <c r="J3884">
        <v>0</v>
      </c>
      <c r="K3884">
        <v>0</v>
      </c>
      <c r="L3884">
        <v>0</v>
      </c>
      <c r="M3884">
        <v>1</v>
      </c>
      <c r="N3884" t="str">
        <f>VLOOKUP(O3884:O10915,'VLOOKUP Ranges'!$A$9:$B$12,2,TRUE)</f>
        <v>1-9</v>
      </c>
      <c r="O3884">
        <v>4</v>
      </c>
      <c r="P3884">
        <v>1</v>
      </c>
      <c r="Q3884" t="s">
        <v>44</v>
      </c>
      <c r="R3884" t="s">
        <v>66</v>
      </c>
      <c r="S3884" t="s">
        <v>66</v>
      </c>
      <c r="T3884" t="s">
        <v>66</v>
      </c>
      <c r="U3884" t="s">
        <v>66</v>
      </c>
      <c r="V3884" t="s">
        <v>66</v>
      </c>
      <c r="W3884" t="s">
        <v>66</v>
      </c>
      <c r="X3884">
        <v>0</v>
      </c>
      <c r="Y3884" t="str">
        <f>VLOOKUP(Z3884:Z10915,'VLOOKUP Ranges'!$A$2:$B$5,2,TRUE)</f>
        <v>18-35</v>
      </c>
      <c r="Z3884">
        <v>20.399999999999999</v>
      </c>
      <c r="AA3884">
        <v>94.5</v>
      </c>
      <c r="AB3884" t="s">
        <v>44</v>
      </c>
      <c r="AC3884">
        <v>0</v>
      </c>
      <c r="AD3884">
        <v>65</v>
      </c>
      <c r="AE3884">
        <v>4929</v>
      </c>
      <c r="AG3884" t="b">
        <v>0</v>
      </c>
      <c r="AH3884" t="b">
        <v>0</v>
      </c>
      <c r="AI3884" t="b">
        <v>0</v>
      </c>
      <c r="AJ3884" t="b">
        <v>1</v>
      </c>
      <c r="AK3884" t="b">
        <v>1</v>
      </c>
      <c r="AL3884" t="b">
        <v>0</v>
      </c>
      <c r="AM3884" t="b">
        <v>0</v>
      </c>
      <c r="AN3884">
        <v>23.625</v>
      </c>
      <c r="AO3884">
        <f t="shared" si="60"/>
        <v>21</v>
      </c>
      <c r="AP3884" t="b">
        <v>0</v>
      </c>
    </row>
    <row r="3885" spans="1:42" x14ac:dyDescent="0.25">
      <c r="A3885" t="s">
        <v>6727</v>
      </c>
      <c r="B3885">
        <v>1</v>
      </c>
      <c r="C3885" t="s">
        <v>40</v>
      </c>
      <c r="D3885" t="s">
        <v>41</v>
      </c>
      <c r="E3885" t="s">
        <v>5203</v>
      </c>
      <c r="F3885">
        <v>95012</v>
      </c>
      <c r="G3885" t="s">
        <v>5204</v>
      </c>
      <c r="H3885">
        <v>36.784481</v>
      </c>
      <c r="I3885">
        <v>-121.75905400000001</v>
      </c>
      <c r="J3885">
        <v>0</v>
      </c>
      <c r="K3885">
        <v>0</v>
      </c>
      <c r="L3885">
        <v>1</v>
      </c>
      <c r="M3885">
        <v>0</v>
      </c>
      <c r="N3885" t="str">
        <f>VLOOKUP(O3885:O10916,'VLOOKUP Ranges'!$A$9:$B$12,2,TRUE)</f>
        <v>1-9</v>
      </c>
      <c r="O3885">
        <v>1</v>
      </c>
      <c r="P3885">
        <v>1</v>
      </c>
      <c r="Q3885" t="s">
        <v>44</v>
      </c>
      <c r="R3885" t="s">
        <v>44</v>
      </c>
      <c r="S3885" t="s">
        <v>44</v>
      </c>
      <c r="T3885" t="s">
        <v>44</v>
      </c>
      <c r="U3885" t="s">
        <v>44</v>
      </c>
      <c r="V3885" t="s">
        <v>45</v>
      </c>
      <c r="W3885" t="s">
        <v>44</v>
      </c>
      <c r="X3885">
        <v>1</v>
      </c>
      <c r="Y3885" t="str">
        <f>VLOOKUP(Z3885:Z10916,'VLOOKUP Ranges'!$A$2:$B$5,2,TRUE)</f>
        <v>35-70</v>
      </c>
      <c r="Z3885">
        <v>55.3</v>
      </c>
      <c r="AA3885">
        <v>55.3</v>
      </c>
      <c r="AB3885" t="s">
        <v>44</v>
      </c>
      <c r="AC3885">
        <v>0</v>
      </c>
      <c r="AD3885">
        <v>37</v>
      </c>
      <c r="AE3885">
        <v>2849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  <c r="AM3885" t="b">
        <v>1</v>
      </c>
      <c r="AN3885">
        <v>55.3</v>
      </c>
      <c r="AO3885">
        <f t="shared" si="60"/>
        <v>56</v>
      </c>
      <c r="AP3885" t="b">
        <v>0</v>
      </c>
    </row>
    <row r="3886" spans="1:42" x14ac:dyDescent="0.25">
      <c r="A3886" t="s">
        <v>6728</v>
      </c>
      <c r="B3886">
        <v>1</v>
      </c>
      <c r="C3886" t="s">
        <v>40</v>
      </c>
      <c r="D3886" t="s">
        <v>41</v>
      </c>
      <c r="E3886" t="s">
        <v>2758</v>
      </c>
      <c r="F3886">
        <v>95014</v>
      </c>
      <c r="G3886" t="s">
        <v>2759</v>
      </c>
      <c r="H3886">
        <v>37.306612000000001</v>
      </c>
      <c r="I3886">
        <v>-122.08062099999999</v>
      </c>
      <c r="J3886">
        <v>1</v>
      </c>
      <c r="K3886">
        <v>0</v>
      </c>
      <c r="L3886">
        <v>0</v>
      </c>
      <c r="M3886">
        <v>0</v>
      </c>
      <c r="N3886" t="str">
        <f>VLOOKUP(O3886:O10917,'VLOOKUP Ranges'!$A$9:$B$12,2,TRUE)</f>
        <v>9-29</v>
      </c>
      <c r="O3886">
        <v>11</v>
      </c>
      <c r="P3886">
        <v>1</v>
      </c>
      <c r="Q3886" t="s">
        <v>44</v>
      </c>
      <c r="R3886" t="s">
        <v>66</v>
      </c>
      <c r="S3886" t="s">
        <v>66</v>
      </c>
      <c r="T3886" t="s">
        <v>66</v>
      </c>
      <c r="U3886" t="s">
        <v>66</v>
      </c>
      <c r="V3886" t="s">
        <v>66</v>
      </c>
      <c r="W3886" t="s">
        <v>66</v>
      </c>
      <c r="X3886">
        <v>0</v>
      </c>
      <c r="Y3886" t="str">
        <f>VLOOKUP(Z3886:Z10917,'VLOOKUP Ranges'!$A$2:$B$5,2,TRUE)</f>
        <v>18-35</v>
      </c>
      <c r="Z3886">
        <v>20.25</v>
      </c>
      <c r="AA3886">
        <v>208</v>
      </c>
      <c r="AB3886" t="s">
        <v>44</v>
      </c>
      <c r="AC3886">
        <v>0</v>
      </c>
      <c r="AD3886">
        <v>33</v>
      </c>
      <c r="AE3886">
        <v>4032</v>
      </c>
      <c r="AG3886" t="b">
        <v>0</v>
      </c>
      <c r="AH3886" t="b">
        <v>0</v>
      </c>
      <c r="AI3886" t="b">
        <v>0</v>
      </c>
      <c r="AJ3886" t="b">
        <v>1</v>
      </c>
      <c r="AK3886" t="b">
        <v>0</v>
      </c>
      <c r="AL3886" t="b">
        <v>0</v>
      </c>
      <c r="AM3886" t="b">
        <v>1</v>
      </c>
      <c r="AN3886">
        <v>18.909090909090899</v>
      </c>
      <c r="AO3886">
        <f t="shared" si="60"/>
        <v>21</v>
      </c>
      <c r="AP3886" t="b">
        <v>0</v>
      </c>
    </row>
    <row r="3887" spans="1:42" x14ac:dyDescent="0.25">
      <c r="A3887" t="s">
        <v>6729</v>
      </c>
      <c r="B3887">
        <v>1</v>
      </c>
      <c r="C3887" t="s">
        <v>40</v>
      </c>
      <c r="D3887" t="s">
        <v>41</v>
      </c>
      <c r="E3887" t="s">
        <v>846</v>
      </c>
      <c r="F3887">
        <v>95017</v>
      </c>
      <c r="G3887" t="s">
        <v>847</v>
      </c>
      <c r="H3887">
        <v>37.114334999999997</v>
      </c>
      <c r="I3887">
        <v>-122.237162</v>
      </c>
      <c r="J3887">
        <v>1</v>
      </c>
      <c r="K3887">
        <v>1</v>
      </c>
      <c r="L3887">
        <v>0</v>
      </c>
      <c r="M3887">
        <v>0</v>
      </c>
      <c r="N3887" t="str">
        <f>VLOOKUP(O3887:O10918,'VLOOKUP Ranges'!$A$9:$B$12,2,TRUE)</f>
        <v>29-55</v>
      </c>
      <c r="O3887">
        <v>52</v>
      </c>
      <c r="P3887">
        <v>1</v>
      </c>
      <c r="Q3887" t="s">
        <v>45</v>
      </c>
      <c r="R3887" t="s">
        <v>44</v>
      </c>
      <c r="S3887" t="s">
        <v>44</v>
      </c>
      <c r="T3887" t="s">
        <v>44</v>
      </c>
      <c r="U3887" t="s">
        <v>44</v>
      </c>
      <c r="V3887" t="s">
        <v>44</v>
      </c>
      <c r="W3887" t="s">
        <v>44</v>
      </c>
      <c r="X3887">
        <v>1</v>
      </c>
      <c r="Y3887" t="str">
        <f>VLOOKUP(Z3887:Z10918,'VLOOKUP Ranges'!$A$2:$B$5,2,TRUE)</f>
        <v>70-89</v>
      </c>
      <c r="Z3887">
        <v>72.95</v>
      </c>
      <c r="AA3887">
        <v>3829.75</v>
      </c>
      <c r="AB3887" t="s">
        <v>44</v>
      </c>
      <c r="AC3887">
        <v>0</v>
      </c>
      <c r="AD3887">
        <v>72</v>
      </c>
      <c r="AE3887">
        <v>4368</v>
      </c>
      <c r="AG3887" t="b">
        <v>0</v>
      </c>
      <c r="AH3887" t="b">
        <v>0</v>
      </c>
      <c r="AI3887" t="b">
        <v>1</v>
      </c>
      <c r="AJ3887" t="b">
        <v>0</v>
      </c>
      <c r="AK3887" t="b">
        <v>0</v>
      </c>
      <c r="AL3887" t="b">
        <v>0</v>
      </c>
      <c r="AM3887" t="b">
        <v>0</v>
      </c>
      <c r="AN3887">
        <v>73.649038461538396</v>
      </c>
      <c r="AO3887">
        <f t="shared" si="60"/>
        <v>73</v>
      </c>
      <c r="AP3887" t="b">
        <v>0</v>
      </c>
    </row>
    <row r="3888" spans="1:42" x14ac:dyDescent="0.25">
      <c r="A3888" t="s">
        <v>6730</v>
      </c>
      <c r="B3888">
        <v>1</v>
      </c>
      <c r="C3888" t="s">
        <v>40</v>
      </c>
      <c r="D3888" t="s">
        <v>41</v>
      </c>
      <c r="E3888" t="s">
        <v>3532</v>
      </c>
      <c r="F3888">
        <v>95018</v>
      </c>
      <c r="G3888" t="s">
        <v>3533</v>
      </c>
      <c r="H3888">
        <v>37.089111000000003</v>
      </c>
      <c r="I3888">
        <v>-122.062213</v>
      </c>
      <c r="J3888">
        <v>0</v>
      </c>
      <c r="K3888">
        <v>1</v>
      </c>
      <c r="L3888">
        <v>1</v>
      </c>
      <c r="M3888">
        <v>0</v>
      </c>
      <c r="N3888" t="str">
        <f>VLOOKUP(O3888:O10919,'VLOOKUP Ranges'!$A$9:$B$12,2,TRUE)</f>
        <v>55-77</v>
      </c>
      <c r="O3888">
        <v>60</v>
      </c>
      <c r="P3888">
        <v>1</v>
      </c>
      <c r="Q3888" t="s">
        <v>45</v>
      </c>
      <c r="R3888" t="s">
        <v>44</v>
      </c>
      <c r="S3888" t="s">
        <v>45</v>
      </c>
      <c r="T3888" t="s">
        <v>44</v>
      </c>
      <c r="U3888" t="s">
        <v>44</v>
      </c>
      <c r="V3888" t="s">
        <v>44</v>
      </c>
      <c r="W3888" t="s">
        <v>45</v>
      </c>
      <c r="X3888">
        <v>0</v>
      </c>
      <c r="Y3888" t="str">
        <f>VLOOKUP(Z3888:Z10919,'VLOOKUP Ranges'!$A$2:$B$5,2,TRUE)</f>
        <v>70-89</v>
      </c>
      <c r="Z3888">
        <v>89.45</v>
      </c>
      <c r="AA3888">
        <v>5294.6</v>
      </c>
      <c r="AB3888" t="s">
        <v>44</v>
      </c>
      <c r="AC3888">
        <v>0</v>
      </c>
      <c r="AD3888">
        <v>44</v>
      </c>
      <c r="AE3888">
        <v>4340</v>
      </c>
      <c r="AG3888" t="b">
        <v>0</v>
      </c>
      <c r="AH3888" t="b">
        <v>0</v>
      </c>
      <c r="AI3888" t="b">
        <v>1</v>
      </c>
      <c r="AJ3888" t="b">
        <v>0</v>
      </c>
      <c r="AK3888" t="b">
        <v>0</v>
      </c>
      <c r="AL3888" t="b">
        <v>1</v>
      </c>
      <c r="AM3888" t="b">
        <v>0</v>
      </c>
      <c r="AN3888">
        <v>88.243333333333297</v>
      </c>
      <c r="AO3888">
        <f t="shared" si="60"/>
        <v>90</v>
      </c>
      <c r="AP3888" t="b">
        <v>0</v>
      </c>
    </row>
    <row r="3889" spans="1:42" x14ac:dyDescent="0.25">
      <c r="A3889" t="s">
        <v>6731</v>
      </c>
      <c r="B3889">
        <v>1</v>
      </c>
      <c r="C3889" t="s">
        <v>40</v>
      </c>
      <c r="D3889" t="s">
        <v>41</v>
      </c>
      <c r="E3889" t="s">
        <v>849</v>
      </c>
      <c r="F3889">
        <v>95019</v>
      </c>
      <c r="G3889" t="s">
        <v>850</v>
      </c>
      <c r="H3889">
        <v>36.936228</v>
      </c>
      <c r="I3889">
        <v>-121.78555900000001</v>
      </c>
      <c r="J3889">
        <v>1</v>
      </c>
      <c r="K3889">
        <v>0</v>
      </c>
      <c r="L3889">
        <v>0</v>
      </c>
      <c r="M3889">
        <v>0</v>
      </c>
      <c r="N3889" t="str">
        <f>VLOOKUP(O3889:O10920,'VLOOKUP Ranges'!$A$9:$B$12,2,TRUE)</f>
        <v>55-77</v>
      </c>
      <c r="O3889">
        <v>64</v>
      </c>
      <c r="P3889">
        <v>1</v>
      </c>
      <c r="Q3889" t="s">
        <v>45</v>
      </c>
      <c r="R3889" t="s">
        <v>44</v>
      </c>
      <c r="S3889" t="s">
        <v>44</v>
      </c>
      <c r="T3889" t="s">
        <v>45</v>
      </c>
      <c r="U3889" t="s">
        <v>45</v>
      </c>
      <c r="V3889" t="s">
        <v>45</v>
      </c>
      <c r="W3889" t="s">
        <v>45</v>
      </c>
      <c r="X3889">
        <v>1</v>
      </c>
      <c r="Y3889" t="str">
        <f>VLOOKUP(Z3889:Z10920,'VLOOKUP Ranges'!$A$2:$B$5,2,TRUE)</f>
        <v>89-118</v>
      </c>
      <c r="Z3889">
        <v>104.65</v>
      </c>
      <c r="AA3889">
        <v>6889.8</v>
      </c>
      <c r="AB3889" t="s">
        <v>44</v>
      </c>
      <c r="AC3889">
        <v>0</v>
      </c>
      <c r="AD3889">
        <v>80</v>
      </c>
      <c r="AE3889">
        <v>6443</v>
      </c>
      <c r="AG3889" t="b">
        <v>1</v>
      </c>
      <c r="AH3889" t="b">
        <v>0</v>
      </c>
      <c r="AI3889" t="b">
        <v>1</v>
      </c>
      <c r="AJ3889" t="b">
        <v>0</v>
      </c>
      <c r="AK3889" t="b">
        <v>1</v>
      </c>
      <c r="AL3889" t="b">
        <v>0</v>
      </c>
      <c r="AM3889" t="b">
        <v>0</v>
      </c>
      <c r="AN3889">
        <v>107.653125</v>
      </c>
      <c r="AO3889">
        <f t="shared" si="60"/>
        <v>105</v>
      </c>
      <c r="AP3889" t="b">
        <v>0</v>
      </c>
    </row>
    <row r="3890" spans="1:42" x14ac:dyDescent="0.25">
      <c r="A3890" t="s">
        <v>6732</v>
      </c>
      <c r="B3890">
        <v>1</v>
      </c>
      <c r="C3890" t="s">
        <v>40</v>
      </c>
      <c r="D3890" t="s">
        <v>41</v>
      </c>
      <c r="E3890" t="s">
        <v>852</v>
      </c>
      <c r="F3890">
        <v>95020</v>
      </c>
      <c r="G3890" t="s">
        <v>853</v>
      </c>
      <c r="H3890">
        <v>37.038890000000002</v>
      </c>
      <c r="I3890">
        <v>-121.528955</v>
      </c>
      <c r="J3890">
        <v>0</v>
      </c>
      <c r="K3890">
        <v>0</v>
      </c>
      <c r="L3890">
        <v>1</v>
      </c>
      <c r="M3890">
        <v>1</v>
      </c>
      <c r="N3890" t="str">
        <f>VLOOKUP(O3890:O10921,'VLOOKUP Ranges'!$A$9:$B$12,2,TRUE)</f>
        <v>29-55</v>
      </c>
      <c r="O3890">
        <v>43</v>
      </c>
      <c r="P3890">
        <v>1</v>
      </c>
      <c r="Q3890" t="s">
        <v>44</v>
      </c>
      <c r="R3890" t="s">
        <v>45</v>
      </c>
      <c r="S3890" t="s">
        <v>44</v>
      </c>
      <c r="T3890" t="s">
        <v>45</v>
      </c>
      <c r="U3890" t="s">
        <v>44</v>
      </c>
      <c r="V3890" t="s">
        <v>45</v>
      </c>
      <c r="W3890" t="s">
        <v>45</v>
      </c>
      <c r="X3890">
        <v>0</v>
      </c>
      <c r="Y3890" t="str">
        <f>VLOOKUP(Z3890:Z10921,'VLOOKUP Ranges'!$A$2:$B$5,2,TRUE)</f>
        <v>70-89</v>
      </c>
      <c r="Z3890">
        <v>75.2</v>
      </c>
      <c r="AA3890">
        <v>3254.35</v>
      </c>
      <c r="AB3890" t="s">
        <v>44</v>
      </c>
      <c r="AC3890">
        <v>0</v>
      </c>
      <c r="AD3890">
        <v>23</v>
      </c>
      <c r="AE3890">
        <v>3976</v>
      </c>
      <c r="AG3890" t="b">
        <v>0</v>
      </c>
      <c r="AH3890" t="b">
        <v>1</v>
      </c>
      <c r="AI3890" t="b">
        <v>0</v>
      </c>
      <c r="AJ3890" t="b">
        <v>0</v>
      </c>
      <c r="AK3890" t="b">
        <v>0</v>
      </c>
      <c r="AL3890" t="b">
        <v>0</v>
      </c>
      <c r="AM3890" t="b">
        <v>0</v>
      </c>
      <c r="AN3890">
        <v>75.682558139534805</v>
      </c>
      <c r="AO3890">
        <f t="shared" si="60"/>
        <v>76</v>
      </c>
      <c r="AP3890" t="b">
        <v>1</v>
      </c>
    </row>
    <row r="3891" spans="1:42" x14ac:dyDescent="0.25">
      <c r="A3891" t="s">
        <v>6733</v>
      </c>
      <c r="B3891">
        <v>1</v>
      </c>
      <c r="C3891" t="s">
        <v>40</v>
      </c>
      <c r="D3891" t="s">
        <v>41</v>
      </c>
      <c r="E3891" t="s">
        <v>3535</v>
      </c>
      <c r="F3891">
        <v>95023</v>
      </c>
      <c r="G3891" t="s">
        <v>3536</v>
      </c>
      <c r="H3891">
        <v>36.875408999999998</v>
      </c>
      <c r="I3891">
        <v>-121.279679</v>
      </c>
      <c r="J3891">
        <v>0</v>
      </c>
      <c r="K3891">
        <v>0</v>
      </c>
      <c r="L3891">
        <v>1</v>
      </c>
      <c r="M3891">
        <v>0</v>
      </c>
      <c r="N3891" t="str">
        <f>VLOOKUP(O3891:O10922,'VLOOKUP Ranges'!$A$9:$B$12,2,TRUE)</f>
        <v>55-77</v>
      </c>
      <c r="O3891">
        <v>61</v>
      </c>
      <c r="P3891">
        <v>1</v>
      </c>
      <c r="Q3891" t="s">
        <v>45</v>
      </c>
      <c r="R3891" t="s">
        <v>44</v>
      </c>
      <c r="S3891" t="s">
        <v>44</v>
      </c>
      <c r="T3891" t="s">
        <v>44</v>
      </c>
      <c r="U3891" t="s">
        <v>45</v>
      </c>
      <c r="V3891" t="s">
        <v>45</v>
      </c>
      <c r="W3891" t="s">
        <v>45</v>
      </c>
      <c r="X3891">
        <v>0</v>
      </c>
      <c r="Y3891" t="str">
        <f>VLOOKUP(Z3891:Z10922,'VLOOKUP Ranges'!$A$2:$B$5,2,TRUE)</f>
        <v>89-118</v>
      </c>
      <c r="Z3891">
        <v>101.15</v>
      </c>
      <c r="AA3891">
        <v>6383.9</v>
      </c>
      <c r="AB3891" t="s">
        <v>44</v>
      </c>
      <c r="AC3891">
        <v>0</v>
      </c>
      <c r="AD3891">
        <v>79</v>
      </c>
      <c r="AE3891">
        <v>5177</v>
      </c>
      <c r="AG3891" t="b">
        <v>1</v>
      </c>
      <c r="AH3891" t="b">
        <v>0</v>
      </c>
      <c r="AI3891" t="b">
        <v>1</v>
      </c>
      <c r="AJ3891" t="b">
        <v>0</v>
      </c>
      <c r="AK3891" t="b">
        <v>0</v>
      </c>
      <c r="AL3891" t="b">
        <v>0</v>
      </c>
      <c r="AM3891" t="b">
        <v>0</v>
      </c>
      <c r="AN3891">
        <v>104.654098360655</v>
      </c>
      <c r="AO3891">
        <f t="shared" si="60"/>
        <v>102</v>
      </c>
      <c r="AP3891" t="b">
        <v>0</v>
      </c>
    </row>
    <row r="3892" spans="1:42" x14ac:dyDescent="0.25">
      <c r="A3892" t="s">
        <v>6734</v>
      </c>
      <c r="B3892">
        <v>1</v>
      </c>
      <c r="C3892" t="s">
        <v>40</v>
      </c>
      <c r="D3892" t="s">
        <v>41</v>
      </c>
      <c r="E3892" t="s">
        <v>855</v>
      </c>
      <c r="F3892">
        <v>95033</v>
      </c>
      <c r="G3892" t="s">
        <v>5209</v>
      </c>
      <c r="H3892">
        <v>37.160193999999997</v>
      </c>
      <c r="I3892">
        <v>-121.945611</v>
      </c>
      <c r="J3892">
        <v>1</v>
      </c>
      <c r="K3892">
        <v>0</v>
      </c>
      <c r="L3892">
        <v>0</v>
      </c>
      <c r="M3892">
        <v>0</v>
      </c>
      <c r="N3892" t="str">
        <f>VLOOKUP(O3892:O10923,'VLOOKUP Ranges'!$A$9:$B$12,2,TRUE)</f>
        <v>55-77</v>
      </c>
      <c r="O3892">
        <v>66</v>
      </c>
      <c r="P3892">
        <v>1</v>
      </c>
      <c r="Q3892" t="s">
        <v>45</v>
      </c>
      <c r="R3892" t="s">
        <v>45</v>
      </c>
      <c r="S3892" t="s">
        <v>45</v>
      </c>
      <c r="T3892" t="s">
        <v>45</v>
      </c>
      <c r="U3892" t="s">
        <v>45</v>
      </c>
      <c r="V3892" t="s">
        <v>44</v>
      </c>
      <c r="W3892" t="s">
        <v>44</v>
      </c>
      <c r="X3892">
        <v>0</v>
      </c>
      <c r="Y3892" t="str">
        <f>VLOOKUP(Z3892:Z10923,'VLOOKUP Ranges'!$A$2:$B$5,2,TRUE)</f>
        <v>35-70</v>
      </c>
      <c r="Z3892">
        <v>68.75</v>
      </c>
      <c r="AA3892">
        <v>4447.55</v>
      </c>
      <c r="AB3892" t="s">
        <v>44</v>
      </c>
      <c r="AC3892">
        <v>0</v>
      </c>
      <c r="AD3892">
        <v>60</v>
      </c>
      <c r="AE3892">
        <v>5454</v>
      </c>
      <c r="AG3892" t="b">
        <v>0</v>
      </c>
      <c r="AH3892" t="b">
        <v>1</v>
      </c>
      <c r="AI3892" t="b">
        <v>0</v>
      </c>
      <c r="AJ3892" t="b">
        <v>0</v>
      </c>
      <c r="AK3892" t="b">
        <v>0</v>
      </c>
      <c r="AL3892" t="b">
        <v>0</v>
      </c>
      <c r="AM3892" t="b">
        <v>0</v>
      </c>
      <c r="AN3892">
        <v>67.387121212121201</v>
      </c>
      <c r="AO3892">
        <f t="shared" si="60"/>
        <v>69</v>
      </c>
      <c r="AP3892" t="b">
        <v>1</v>
      </c>
    </row>
    <row r="3893" spans="1:42" x14ac:dyDescent="0.25">
      <c r="A3893" t="s">
        <v>6735</v>
      </c>
      <c r="B3893">
        <v>1</v>
      </c>
      <c r="C3893" t="s">
        <v>40</v>
      </c>
      <c r="D3893" t="s">
        <v>41</v>
      </c>
      <c r="E3893" t="s">
        <v>2762</v>
      </c>
      <c r="F3893">
        <v>95035</v>
      </c>
      <c r="G3893" t="s">
        <v>2763</v>
      </c>
      <c r="H3893">
        <v>37.441930999999997</v>
      </c>
      <c r="I3893">
        <v>-121.878502</v>
      </c>
      <c r="J3893">
        <v>1</v>
      </c>
      <c r="K3893">
        <v>0</v>
      </c>
      <c r="L3893">
        <v>1</v>
      </c>
      <c r="M3893">
        <v>0</v>
      </c>
      <c r="N3893" t="str">
        <f>VLOOKUP(O3893:O10924,'VLOOKUP Ranges'!$A$9:$B$12,2,TRUE)</f>
        <v>55-77</v>
      </c>
      <c r="O3893">
        <v>67</v>
      </c>
      <c r="P3893">
        <v>1</v>
      </c>
      <c r="Q3893" t="s">
        <v>44</v>
      </c>
      <c r="R3893" t="s">
        <v>45</v>
      </c>
      <c r="S3893" t="s">
        <v>45</v>
      </c>
      <c r="T3893" t="s">
        <v>45</v>
      </c>
      <c r="U3893" t="s">
        <v>45</v>
      </c>
      <c r="V3893" t="s">
        <v>45</v>
      </c>
      <c r="W3893" t="s">
        <v>45</v>
      </c>
      <c r="X3893">
        <v>1</v>
      </c>
      <c r="Y3893" t="str">
        <f>VLOOKUP(Z3893:Z10924,'VLOOKUP Ranges'!$A$2:$B$5,2,TRUE)</f>
        <v>89-118</v>
      </c>
      <c r="Z3893">
        <v>111.05</v>
      </c>
      <c r="AA3893">
        <v>7321.05</v>
      </c>
      <c r="AB3893" t="s">
        <v>44</v>
      </c>
      <c r="AC3893">
        <v>0</v>
      </c>
      <c r="AD3893">
        <v>67</v>
      </c>
      <c r="AE3893">
        <v>6103</v>
      </c>
      <c r="AG3893" t="b">
        <v>0</v>
      </c>
      <c r="AH3893" t="b">
        <v>1</v>
      </c>
      <c r="AI3893" t="b">
        <v>1</v>
      </c>
      <c r="AJ3893" t="b">
        <v>0</v>
      </c>
      <c r="AK3893" t="b">
        <v>0</v>
      </c>
      <c r="AL3893" t="b">
        <v>1</v>
      </c>
      <c r="AM3893" t="b">
        <v>0</v>
      </c>
      <c r="AN3893">
        <v>109.269402985074</v>
      </c>
      <c r="AO3893">
        <f t="shared" si="60"/>
        <v>112</v>
      </c>
      <c r="AP3893" t="b">
        <v>1</v>
      </c>
    </row>
    <row r="3894" spans="1:42" x14ac:dyDescent="0.25">
      <c r="A3894" t="s">
        <v>6736</v>
      </c>
      <c r="B3894">
        <v>1</v>
      </c>
      <c r="C3894" t="s">
        <v>40</v>
      </c>
      <c r="D3894" t="s">
        <v>41</v>
      </c>
      <c r="E3894" t="s">
        <v>2765</v>
      </c>
      <c r="F3894">
        <v>95037</v>
      </c>
      <c r="G3894" t="s">
        <v>2766</v>
      </c>
      <c r="H3894">
        <v>37.161543999999999</v>
      </c>
      <c r="I3894">
        <v>-121.649371</v>
      </c>
      <c r="J3894">
        <v>0</v>
      </c>
      <c r="K3894">
        <v>0</v>
      </c>
      <c r="L3894">
        <v>1</v>
      </c>
      <c r="M3894">
        <v>0</v>
      </c>
      <c r="N3894" t="str">
        <f>VLOOKUP(O3894:O10925,'VLOOKUP Ranges'!$A$9:$B$12,2,TRUE)</f>
        <v>29-55</v>
      </c>
      <c r="O3894">
        <v>42</v>
      </c>
      <c r="P3894">
        <v>1</v>
      </c>
      <c r="Q3894" t="s">
        <v>44</v>
      </c>
      <c r="R3894" t="s">
        <v>44</v>
      </c>
      <c r="S3894" t="s">
        <v>44</v>
      </c>
      <c r="T3894" t="s">
        <v>45</v>
      </c>
      <c r="U3894" t="s">
        <v>45</v>
      </c>
      <c r="V3894" t="s">
        <v>45</v>
      </c>
      <c r="W3894" t="s">
        <v>45</v>
      </c>
      <c r="X3894">
        <v>1</v>
      </c>
      <c r="Y3894" t="str">
        <f>VLOOKUP(Z3894:Z10925,'VLOOKUP Ranges'!$A$2:$B$5,2,TRUE)</f>
        <v>89-118</v>
      </c>
      <c r="Z3894">
        <v>99</v>
      </c>
      <c r="AA3894">
        <v>4135</v>
      </c>
      <c r="AB3894" t="s">
        <v>44</v>
      </c>
      <c r="AC3894">
        <v>0</v>
      </c>
      <c r="AD3894">
        <v>76</v>
      </c>
      <c r="AE3894">
        <v>4545</v>
      </c>
      <c r="AG3894" t="b">
        <v>0</v>
      </c>
      <c r="AH3894" t="b">
        <v>1</v>
      </c>
      <c r="AI3894" t="b">
        <v>1</v>
      </c>
      <c r="AJ3894" t="b">
        <v>0</v>
      </c>
      <c r="AK3894" t="b">
        <v>1</v>
      </c>
      <c r="AL3894" t="b">
        <v>0</v>
      </c>
      <c r="AM3894" t="b">
        <v>0</v>
      </c>
      <c r="AN3894">
        <v>98.452380952380906</v>
      </c>
      <c r="AO3894">
        <f t="shared" si="60"/>
        <v>99</v>
      </c>
      <c r="AP3894" t="b">
        <v>0</v>
      </c>
    </row>
    <row r="3895" spans="1:42" x14ac:dyDescent="0.25">
      <c r="A3895" t="s">
        <v>6737</v>
      </c>
      <c r="B3895">
        <v>1</v>
      </c>
      <c r="C3895" t="s">
        <v>40</v>
      </c>
      <c r="D3895" t="s">
        <v>41</v>
      </c>
      <c r="E3895" t="s">
        <v>5214</v>
      </c>
      <c r="F3895">
        <v>95041</v>
      </c>
      <c r="G3895" t="s">
        <v>5215</v>
      </c>
      <c r="H3895">
        <v>37.051166000000002</v>
      </c>
      <c r="I3895">
        <v>-122.056194</v>
      </c>
      <c r="J3895">
        <v>0</v>
      </c>
      <c r="K3895">
        <v>0</v>
      </c>
      <c r="L3895">
        <v>1</v>
      </c>
      <c r="M3895">
        <v>1</v>
      </c>
      <c r="N3895" t="str">
        <f>VLOOKUP(O3895:O10926,'VLOOKUP Ranges'!$A$9:$B$12,2,TRUE)</f>
        <v>29-55</v>
      </c>
      <c r="O3895">
        <v>31</v>
      </c>
      <c r="P3895">
        <v>1</v>
      </c>
      <c r="Q3895" t="s">
        <v>44</v>
      </c>
      <c r="R3895" t="s">
        <v>66</v>
      </c>
      <c r="S3895" t="s">
        <v>66</v>
      </c>
      <c r="T3895" t="s">
        <v>66</v>
      </c>
      <c r="U3895" t="s">
        <v>66</v>
      </c>
      <c r="V3895" t="s">
        <v>66</v>
      </c>
      <c r="W3895" t="s">
        <v>66</v>
      </c>
      <c r="X3895">
        <v>0</v>
      </c>
      <c r="Y3895" t="str">
        <f>VLOOKUP(Z3895:Z10926,'VLOOKUP Ranges'!$A$2:$B$5,2,TRUE)</f>
        <v>18-35</v>
      </c>
      <c r="Z3895">
        <v>21</v>
      </c>
      <c r="AA3895">
        <v>697.7</v>
      </c>
      <c r="AB3895" t="s">
        <v>44</v>
      </c>
      <c r="AC3895">
        <v>0</v>
      </c>
      <c r="AD3895">
        <v>24</v>
      </c>
      <c r="AE3895">
        <v>5225</v>
      </c>
      <c r="AG3895" t="b">
        <v>0</v>
      </c>
      <c r="AH3895" t="b">
        <v>1</v>
      </c>
      <c r="AI3895" t="b">
        <v>0</v>
      </c>
      <c r="AJ3895" t="b">
        <v>1</v>
      </c>
      <c r="AK3895" t="b">
        <v>0</v>
      </c>
      <c r="AL3895" t="b">
        <v>0</v>
      </c>
      <c r="AM3895" t="b">
        <v>1</v>
      </c>
      <c r="AN3895">
        <v>22.506451612903199</v>
      </c>
      <c r="AO3895">
        <f t="shared" si="60"/>
        <v>21</v>
      </c>
      <c r="AP3895" t="b">
        <v>0</v>
      </c>
    </row>
    <row r="3896" spans="1:42" x14ac:dyDescent="0.25">
      <c r="A3896" t="s">
        <v>6738</v>
      </c>
      <c r="B3896">
        <v>1</v>
      </c>
      <c r="C3896" t="s">
        <v>40</v>
      </c>
      <c r="D3896" t="s">
        <v>41</v>
      </c>
      <c r="E3896" t="s">
        <v>5217</v>
      </c>
      <c r="F3896">
        <v>95043</v>
      </c>
      <c r="G3896" t="s">
        <v>5218</v>
      </c>
      <c r="H3896">
        <v>36.525703</v>
      </c>
      <c r="I3896">
        <v>-120.952122</v>
      </c>
      <c r="J3896">
        <v>1</v>
      </c>
      <c r="K3896">
        <v>0</v>
      </c>
      <c r="L3896">
        <v>0</v>
      </c>
      <c r="M3896">
        <v>0</v>
      </c>
      <c r="N3896" t="str">
        <f>VLOOKUP(O3896:O10927,'VLOOKUP Ranges'!$A$9:$B$12,2,TRUE)</f>
        <v>1-9</v>
      </c>
      <c r="O3896">
        <v>7</v>
      </c>
      <c r="P3896">
        <v>1</v>
      </c>
      <c r="Q3896" t="s">
        <v>44</v>
      </c>
      <c r="R3896" t="s">
        <v>66</v>
      </c>
      <c r="S3896" t="s">
        <v>66</v>
      </c>
      <c r="T3896" t="s">
        <v>66</v>
      </c>
      <c r="U3896" t="s">
        <v>66</v>
      </c>
      <c r="V3896" t="s">
        <v>66</v>
      </c>
      <c r="W3896" t="s">
        <v>66</v>
      </c>
      <c r="X3896">
        <v>1</v>
      </c>
      <c r="Y3896" t="str">
        <f>VLOOKUP(Z3896:Z10927,'VLOOKUP Ranges'!$A$2:$B$5,2,TRUE)</f>
        <v>18-35</v>
      </c>
      <c r="Z3896">
        <v>19.399999999999999</v>
      </c>
      <c r="AA3896">
        <v>168.65</v>
      </c>
      <c r="AB3896" t="s">
        <v>44</v>
      </c>
      <c r="AC3896">
        <v>0</v>
      </c>
      <c r="AD3896">
        <v>56</v>
      </c>
      <c r="AE3896">
        <v>5873</v>
      </c>
      <c r="AG3896" t="b">
        <v>0</v>
      </c>
      <c r="AH3896" t="b">
        <v>0</v>
      </c>
      <c r="AI3896" t="b">
        <v>0</v>
      </c>
      <c r="AJ3896" t="b">
        <v>1</v>
      </c>
      <c r="AK3896" t="b">
        <v>0</v>
      </c>
      <c r="AL3896" t="b">
        <v>0</v>
      </c>
      <c r="AM3896" t="b">
        <v>1</v>
      </c>
      <c r="AN3896">
        <v>24.092857142857099</v>
      </c>
      <c r="AO3896">
        <f t="shared" si="60"/>
        <v>20</v>
      </c>
      <c r="AP3896" t="b">
        <v>0</v>
      </c>
    </row>
    <row r="3897" spans="1:42" x14ac:dyDescent="0.25">
      <c r="A3897" t="s">
        <v>6739</v>
      </c>
      <c r="B3897">
        <v>1</v>
      </c>
      <c r="C3897" t="s">
        <v>40</v>
      </c>
      <c r="D3897" t="s">
        <v>41</v>
      </c>
      <c r="E3897" t="s">
        <v>858</v>
      </c>
      <c r="F3897">
        <v>95046</v>
      </c>
      <c r="G3897" t="s">
        <v>859</v>
      </c>
      <c r="H3897">
        <v>37.084696999999998</v>
      </c>
      <c r="I3897">
        <v>-121.60641699999999</v>
      </c>
      <c r="J3897">
        <v>1</v>
      </c>
      <c r="K3897">
        <v>0</v>
      </c>
      <c r="L3897">
        <v>1</v>
      </c>
      <c r="M3897">
        <v>1</v>
      </c>
      <c r="N3897" t="str">
        <f>VLOOKUP(O3897:O10928,'VLOOKUP Ranges'!$A$9:$B$12,2,TRUE)</f>
        <v>29-55</v>
      </c>
      <c r="O3897">
        <v>34</v>
      </c>
      <c r="P3897">
        <v>1</v>
      </c>
      <c r="Q3897" t="s">
        <v>45</v>
      </c>
      <c r="R3897" t="s">
        <v>44</v>
      </c>
      <c r="S3897" t="s">
        <v>44</v>
      </c>
      <c r="T3897" t="s">
        <v>45</v>
      </c>
      <c r="U3897" t="s">
        <v>44</v>
      </c>
      <c r="V3897" t="s">
        <v>45</v>
      </c>
      <c r="W3897" t="s">
        <v>45</v>
      </c>
      <c r="X3897">
        <v>0</v>
      </c>
      <c r="Y3897" t="str">
        <f>VLOOKUP(Z3897:Z10928,'VLOOKUP Ranges'!$A$2:$B$5,2,TRUE)</f>
        <v>70-89</v>
      </c>
      <c r="Z3897">
        <v>77.2</v>
      </c>
      <c r="AA3897">
        <v>2753.8</v>
      </c>
      <c r="AB3897" t="s">
        <v>44</v>
      </c>
      <c r="AC3897">
        <v>0</v>
      </c>
      <c r="AD3897">
        <v>58</v>
      </c>
      <c r="AE3897">
        <v>3997</v>
      </c>
      <c r="AG3897" t="b">
        <v>1</v>
      </c>
      <c r="AH3897" t="b">
        <v>0</v>
      </c>
      <c r="AI3897" t="b">
        <v>0</v>
      </c>
      <c r="AJ3897" t="b">
        <v>0</v>
      </c>
      <c r="AK3897" t="b">
        <v>0</v>
      </c>
      <c r="AL3897" t="b">
        <v>0</v>
      </c>
      <c r="AM3897" t="b">
        <v>0</v>
      </c>
      <c r="AN3897">
        <v>80.9941176470588</v>
      </c>
      <c r="AO3897">
        <f t="shared" si="60"/>
        <v>78</v>
      </c>
      <c r="AP3897" t="b">
        <v>0</v>
      </c>
    </row>
    <row r="3898" spans="1:42" x14ac:dyDescent="0.25">
      <c r="A3898" t="s">
        <v>6740</v>
      </c>
      <c r="B3898">
        <v>1</v>
      </c>
      <c r="C3898" t="s">
        <v>40</v>
      </c>
      <c r="D3898" t="s">
        <v>41</v>
      </c>
      <c r="E3898" t="s">
        <v>1894</v>
      </c>
      <c r="F3898">
        <v>95050</v>
      </c>
      <c r="G3898" t="s">
        <v>2768</v>
      </c>
      <c r="H3898">
        <v>37.351213999999999</v>
      </c>
      <c r="I3898">
        <v>-121.952417</v>
      </c>
      <c r="J3898">
        <v>1</v>
      </c>
      <c r="K3898">
        <v>0</v>
      </c>
      <c r="L3898">
        <v>0</v>
      </c>
      <c r="M3898">
        <v>0</v>
      </c>
      <c r="N3898" t="str">
        <f>VLOOKUP(O3898:O10929,'VLOOKUP Ranges'!$A$9:$B$12,2,TRUE)</f>
        <v>1-9</v>
      </c>
      <c r="O3898">
        <v>3</v>
      </c>
      <c r="P3898">
        <v>1</v>
      </c>
      <c r="Q3898" t="s">
        <v>44</v>
      </c>
      <c r="R3898" t="s">
        <v>66</v>
      </c>
      <c r="S3898" t="s">
        <v>66</v>
      </c>
      <c r="T3898" t="s">
        <v>66</v>
      </c>
      <c r="U3898" t="s">
        <v>66</v>
      </c>
      <c r="V3898" t="s">
        <v>66</v>
      </c>
      <c r="W3898" t="s">
        <v>66</v>
      </c>
      <c r="X3898">
        <v>1</v>
      </c>
      <c r="Y3898" t="str">
        <f>VLOOKUP(Z3898:Z10929,'VLOOKUP Ranges'!$A$2:$B$5,2,TRUE)</f>
        <v>18-35</v>
      </c>
      <c r="Z3898">
        <v>19.45</v>
      </c>
      <c r="AA3898">
        <v>69.25</v>
      </c>
      <c r="AB3898" t="s">
        <v>44</v>
      </c>
      <c r="AC3898">
        <v>0</v>
      </c>
      <c r="AD3898">
        <v>32</v>
      </c>
      <c r="AE3898">
        <v>2787</v>
      </c>
      <c r="AG3898" t="b">
        <v>1</v>
      </c>
      <c r="AH3898" t="b">
        <v>0</v>
      </c>
      <c r="AI3898" t="b">
        <v>0</v>
      </c>
      <c r="AJ3898" t="b">
        <v>1</v>
      </c>
      <c r="AK3898" t="b">
        <v>0</v>
      </c>
      <c r="AL3898" t="b">
        <v>0</v>
      </c>
      <c r="AM3898" t="b">
        <v>1</v>
      </c>
      <c r="AN3898">
        <v>23.0833333333333</v>
      </c>
      <c r="AO3898">
        <f t="shared" si="60"/>
        <v>20</v>
      </c>
      <c r="AP3898" t="b">
        <v>0</v>
      </c>
    </row>
    <row r="3899" spans="1:42" x14ac:dyDescent="0.25">
      <c r="A3899" t="s">
        <v>6741</v>
      </c>
      <c r="B3899">
        <v>1</v>
      </c>
      <c r="C3899" t="s">
        <v>40</v>
      </c>
      <c r="D3899" t="s">
        <v>41</v>
      </c>
      <c r="E3899" t="s">
        <v>1894</v>
      </c>
      <c r="F3899">
        <v>95051</v>
      </c>
      <c r="G3899" t="s">
        <v>5222</v>
      </c>
      <c r="H3899">
        <v>37.348129</v>
      </c>
      <c r="I3899">
        <v>-121.98469</v>
      </c>
      <c r="J3899">
        <v>0</v>
      </c>
      <c r="K3899">
        <v>0</v>
      </c>
      <c r="L3899">
        <v>1</v>
      </c>
      <c r="M3899">
        <v>1</v>
      </c>
      <c r="N3899" t="str">
        <f>VLOOKUP(O3899:O10930,'VLOOKUP Ranges'!$A$9:$B$12,2,TRUE)</f>
        <v>9-29</v>
      </c>
      <c r="O3899">
        <v>19</v>
      </c>
      <c r="P3899">
        <v>0</v>
      </c>
      <c r="Q3899" t="s">
        <v>62</v>
      </c>
      <c r="R3899" t="s">
        <v>44</v>
      </c>
      <c r="S3899" t="s">
        <v>44</v>
      </c>
      <c r="T3899" t="s">
        <v>44</v>
      </c>
      <c r="U3899" t="s">
        <v>44</v>
      </c>
      <c r="V3899" t="s">
        <v>44</v>
      </c>
      <c r="W3899" t="s">
        <v>44</v>
      </c>
      <c r="X3899">
        <v>1</v>
      </c>
      <c r="Y3899" t="str">
        <f>VLOOKUP(Z3899:Z10930,'VLOOKUP Ranges'!$A$2:$B$5,2,TRUE)</f>
        <v>18-35</v>
      </c>
      <c r="Z3899">
        <v>24.85</v>
      </c>
      <c r="AA3899">
        <v>434.8</v>
      </c>
      <c r="AB3899" t="s">
        <v>44</v>
      </c>
      <c r="AC3899">
        <v>0</v>
      </c>
      <c r="AD3899">
        <v>39</v>
      </c>
      <c r="AE3899">
        <v>2958</v>
      </c>
      <c r="AG3899" t="b">
        <v>0</v>
      </c>
      <c r="AH3899" t="b">
        <v>0</v>
      </c>
      <c r="AI3899" t="b">
        <v>0</v>
      </c>
      <c r="AJ3899" t="b">
        <v>0</v>
      </c>
      <c r="AK3899" t="b">
        <v>0</v>
      </c>
      <c r="AL3899" t="b">
        <v>0</v>
      </c>
      <c r="AM3899" t="b">
        <v>1</v>
      </c>
      <c r="AN3899">
        <v>22.884210526315702</v>
      </c>
      <c r="AO3899">
        <f t="shared" si="60"/>
        <v>25</v>
      </c>
      <c r="AP3899" t="b">
        <v>0</v>
      </c>
    </row>
    <row r="3900" spans="1:42" x14ac:dyDescent="0.25">
      <c r="A3900" t="s">
        <v>6742</v>
      </c>
      <c r="B3900">
        <v>1</v>
      </c>
      <c r="C3900" t="s">
        <v>40</v>
      </c>
      <c r="D3900" t="s">
        <v>41</v>
      </c>
      <c r="E3900" t="s">
        <v>861</v>
      </c>
      <c r="F3900">
        <v>95062</v>
      </c>
      <c r="G3900" t="s">
        <v>862</v>
      </c>
      <c r="H3900">
        <v>36.974575000000002</v>
      </c>
      <c r="I3900">
        <v>-121.99114899999999</v>
      </c>
      <c r="J3900">
        <v>1</v>
      </c>
      <c r="K3900">
        <v>0</v>
      </c>
      <c r="L3900">
        <v>0</v>
      </c>
      <c r="M3900">
        <v>0</v>
      </c>
      <c r="N3900" t="str">
        <f>VLOOKUP(O3900:O10931,'VLOOKUP Ranges'!$A$9:$B$12,2,TRUE)</f>
        <v>1-9</v>
      </c>
      <c r="O3900">
        <v>3</v>
      </c>
      <c r="P3900">
        <v>0</v>
      </c>
      <c r="Q3900" t="s">
        <v>62</v>
      </c>
      <c r="R3900" t="s">
        <v>45</v>
      </c>
      <c r="S3900" t="s">
        <v>44</v>
      </c>
      <c r="T3900" t="s">
        <v>45</v>
      </c>
      <c r="U3900" t="s">
        <v>45</v>
      </c>
      <c r="V3900" t="s">
        <v>44</v>
      </c>
      <c r="W3900" t="s">
        <v>44</v>
      </c>
      <c r="X3900">
        <v>0</v>
      </c>
      <c r="Y3900" t="str">
        <f>VLOOKUP(Z3900:Z10931,'VLOOKUP Ranges'!$A$2:$B$5,2,TRUE)</f>
        <v>35-70</v>
      </c>
      <c r="Z3900">
        <v>41.35</v>
      </c>
      <c r="AA3900">
        <v>107.25</v>
      </c>
      <c r="AB3900" t="s">
        <v>44</v>
      </c>
      <c r="AC3900">
        <v>0</v>
      </c>
      <c r="AD3900">
        <v>46</v>
      </c>
      <c r="AE3900">
        <v>5534</v>
      </c>
      <c r="AG3900" t="b">
        <v>0</v>
      </c>
      <c r="AH3900" t="b">
        <v>0</v>
      </c>
      <c r="AI3900" t="b">
        <v>0</v>
      </c>
      <c r="AJ3900" t="b">
        <v>0</v>
      </c>
      <c r="AK3900" t="b">
        <v>0</v>
      </c>
      <c r="AL3900" t="b">
        <v>0</v>
      </c>
      <c r="AM3900" t="b">
        <v>1</v>
      </c>
      <c r="AN3900">
        <v>35.75</v>
      </c>
      <c r="AO3900">
        <f t="shared" si="60"/>
        <v>42</v>
      </c>
      <c r="AP3900" t="b">
        <v>0</v>
      </c>
    </row>
    <row r="3901" spans="1:42" x14ac:dyDescent="0.25">
      <c r="A3901" t="s">
        <v>6743</v>
      </c>
      <c r="B3901">
        <v>1</v>
      </c>
      <c r="C3901" t="s">
        <v>40</v>
      </c>
      <c r="D3901" t="s">
        <v>41</v>
      </c>
      <c r="E3901" t="s">
        <v>861</v>
      </c>
      <c r="F3901">
        <v>95064</v>
      </c>
      <c r="G3901" t="s">
        <v>5226</v>
      </c>
      <c r="H3901">
        <v>37.007882000000002</v>
      </c>
      <c r="I3901">
        <v>-122.06597499999999</v>
      </c>
      <c r="J3901">
        <v>1</v>
      </c>
      <c r="K3901">
        <v>0</v>
      </c>
      <c r="L3901">
        <v>1</v>
      </c>
      <c r="M3901">
        <v>0</v>
      </c>
      <c r="N3901" t="str">
        <f>VLOOKUP(O3901:O10932,'VLOOKUP Ranges'!$A$9:$B$12,2,TRUE)</f>
        <v>29-55</v>
      </c>
      <c r="O3901">
        <v>46</v>
      </c>
      <c r="P3901">
        <v>1</v>
      </c>
      <c r="Q3901" t="s">
        <v>44</v>
      </c>
      <c r="R3901" t="s">
        <v>66</v>
      </c>
      <c r="S3901" t="s">
        <v>66</v>
      </c>
      <c r="T3901" t="s">
        <v>66</v>
      </c>
      <c r="U3901" t="s">
        <v>66</v>
      </c>
      <c r="V3901" t="s">
        <v>66</v>
      </c>
      <c r="W3901" t="s">
        <v>66</v>
      </c>
      <c r="X3901">
        <v>0</v>
      </c>
      <c r="Y3901" t="str">
        <f>VLOOKUP(Z3901:Z10932,'VLOOKUP Ranges'!$A$2:$B$5,2,TRUE)</f>
        <v>18-35</v>
      </c>
      <c r="Z3901">
        <v>19.600000000000001</v>
      </c>
      <c r="AA3901">
        <v>851.2</v>
      </c>
      <c r="AB3901" t="s">
        <v>44</v>
      </c>
      <c r="AC3901">
        <v>0</v>
      </c>
      <c r="AD3901">
        <v>59</v>
      </c>
      <c r="AE3901">
        <v>5092</v>
      </c>
      <c r="AG3901" t="b">
        <v>0</v>
      </c>
      <c r="AH3901" t="b">
        <v>0</v>
      </c>
      <c r="AI3901" t="b">
        <v>0</v>
      </c>
      <c r="AJ3901" t="b">
        <v>1</v>
      </c>
      <c r="AK3901" t="b">
        <v>0</v>
      </c>
      <c r="AL3901" t="b">
        <v>1</v>
      </c>
      <c r="AM3901" t="b">
        <v>0</v>
      </c>
      <c r="AN3901">
        <v>18.504347826086899</v>
      </c>
      <c r="AO3901">
        <f t="shared" si="60"/>
        <v>20</v>
      </c>
      <c r="AP3901" t="b">
        <v>0</v>
      </c>
    </row>
    <row r="3902" spans="1:42" x14ac:dyDescent="0.25">
      <c r="A3902" t="s">
        <v>6744</v>
      </c>
      <c r="B3902">
        <v>1</v>
      </c>
      <c r="C3902" t="s">
        <v>40</v>
      </c>
      <c r="D3902" t="s">
        <v>41</v>
      </c>
      <c r="E3902" t="s">
        <v>5229</v>
      </c>
      <c r="F3902">
        <v>95066</v>
      </c>
      <c r="G3902" t="s">
        <v>5230</v>
      </c>
      <c r="H3902">
        <v>37.070177000000001</v>
      </c>
      <c r="I3902">
        <v>-122.010077</v>
      </c>
      <c r="J3902">
        <v>0</v>
      </c>
      <c r="K3902">
        <v>0</v>
      </c>
      <c r="L3902">
        <v>1</v>
      </c>
      <c r="M3902">
        <v>1</v>
      </c>
      <c r="N3902" t="str">
        <f>VLOOKUP(O3902:O10933,'VLOOKUP Ranges'!$A$9:$B$12,2,TRUE)</f>
        <v>55-77</v>
      </c>
      <c r="O3902">
        <v>69</v>
      </c>
      <c r="P3902">
        <v>1</v>
      </c>
      <c r="Q3902" t="s">
        <v>45</v>
      </c>
      <c r="R3902" t="s">
        <v>45</v>
      </c>
      <c r="S3902" t="s">
        <v>44</v>
      </c>
      <c r="T3902" t="s">
        <v>45</v>
      </c>
      <c r="U3902" t="s">
        <v>44</v>
      </c>
      <c r="V3902" t="s">
        <v>44</v>
      </c>
      <c r="W3902" t="s">
        <v>44</v>
      </c>
      <c r="X3902">
        <v>0</v>
      </c>
      <c r="Y3902" t="str">
        <f>VLOOKUP(Z3902:Z10933,'VLOOKUP Ranges'!$A$2:$B$5,2,TRUE)</f>
        <v>70-89</v>
      </c>
      <c r="Z3902">
        <v>84.45</v>
      </c>
      <c r="AA3902">
        <v>5848.6</v>
      </c>
      <c r="AB3902" t="s">
        <v>44</v>
      </c>
      <c r="AC3902">
        <v>0</v>
      </c>
      <c r="AD3902">
        <v>49</v>
      </c>
      <c r="AE3902">
        <v>5629</v>
      </c>
      <c r="AG3902" t="b">
        <v>1</v>
      </c>
      <c r="AH3902" t="b">
        <v>0</v>
      </c>
      <c r="AI3902" t="b">
        <v>1</v>
      </c>
      <c r="AJ3902" t="b">
        <v>0</v>
      </c>
      <c r="AK3902" t="b">
        <v>0</v>
      </c>
      <c r="AL3902" t="b">
        <v>0</v>
      </c>
      <c r="AM3902" t="b">
        <v>0</v>
      </c>
      <c r="AN3902">
        <v>84.762318840579695</v>
      </c>
      <c r="AO3902">
        <f t="shared" si="60"/>
        <v>85</v>
      </c>
      <c r="AP3902" t="b">
        <v>1</v>
      </c>
    </row>
    <row r="3903" spans="1:42" x14ac:dyDescent="0.25">
      <c r="A3903" t="s">
        <v>6745</v>
      </c>
      <c r="B3903">
        <v>1</v>
      </c>
      <c r="C3903" t="s">
        <v>40</v>
      </c>
      <c r="D3903" t="s">
        <v>41</v>
      </c>
      <c r="E3903" t="s">
        <v>5232</v>
      </c>
      <c r="F3903">
        <v>95070</v>
      </c>
      <c r="G3903" t="s">
        <v>5233</v>
      </c>
      <c r="H3903">
        <v>37.257772000000003</v>
      </c>
      <c r="I3903">
        <v>-122.051824</v>
      </c>
      <c r="J3903">
        <v>1</v>
      </c>
      <c r="K3903">
        <v>0</v>
      </c>
      <c r="L3903">
        <v>0</v>
      </c>
      <c r="M3903">
        <v>0</v>
      </c>
      <c r="N3903" t="str">
        <f>VLOOKUP(O3903:O10934,'VLOOKUP Ranges'!$A$9:$B$12,2,TRUE)</f>
        <v>1-9</v>
      </c>
      <c r="O3903">
        <v>5</v>
      </c>
      <c r="P3903">
        <v>1</v>
      </c>
      <c r="Q3903" t="s">
        <v>44</v>
      </c>
      <c r="R3903" t="s">
        <v>66</v>
      </c>
      <c r="S3903" t="s">
        <v>66</v>
      </c>
      <c r="T3903" t="s">
        <v>66</v>
      </c>
      <c r="U3903" t="s">
        <v>66</v>
      </c>
      <c r="V3903" t="s">
        <v>66</v>
      </c>
      <c r="W3903" t="s">
        <v>66</v>
      </c>
      <c r="X3903">
        <v>0</v>
      </c>
      <c r="Y3903" t="str">
        <f>VLOOKUP(Z3903:Z10934,'VLOOKUP Ranges'!$A$2:$B$5,2,TRUE)</f>
        <v>18-35</v>
      </c>
      <c r="Z3903">
        <v>20.25</v>
      </c>
      <c r="AA3903">
        <v>109.8</v>
      </c>
      <c r="AB3903" t="s">
        <v>44</v>
      </c>
      <c r="AC3903">
        <v>0</v>
      </c>
      <c r="AD3903">
        <v>44</v>
      </c>
      <c r="AE3903">
        <v>5064</v>
      </c>
      <c r="AG3903" t="b">
        <v>0</v>
      </c>
      <c r="AH3903" t="b">
        <v>0</v>
      </c>
      <c r="AI3903" t="b">
        <v>0</v>
      </c>
      <c r="AJ3903" t="b">
        <v>1</v>
      </c>
      <c r="AK3903" t="b">
        <v>0</v>
      </c>
      <c r="AL3903" t="b">
        <v>0</v>
      </c>
      <c r="AM3903" t="b">
        <v>1</v>
      </c>
      <c r="AN3903">
        <v>21.96</v>
      </c>
      <c r="AO3903">
        <f t="shared" si="60"/>
        <v>21</v>
      </c>
      <c r="AP3903" t="b">
        <v>0</v>
      </c>
    </row>
    <row r="3904" spans="1:42" x14ac:dyDescent="0.25">
      <c r="A3904" t="s">
        <v>6746</v>
      </c>
      <c r="B3904">
        <v>1</v>
      </c>
      <c r="C3904" t="s">
        <v>40</v>
      </c>
      <c r="D3904" t="s">
        <v>41</v>
      </c>
      <c r="E3904" t="s">
        <v>5235</v>
      </c>
      <c r="F3904">
        <v>95073</v>
      </c>
      <c r="G3904" t="s">
        <v>5236</v>
      </c>
      <c r="H3904">
        <v>37.023668999999998</v>
      </c>
      <c r="I3904">
        <v>-121.946461</v>
      </c>
      <c r="J3904">
        <v>1</v>
      </c>
      <c r="K3904">
        <v>0</v>
      </c>
      <c r="L3904">
        <v>0</v>
      </c>
      <c r="M3904">
        <v>0</v>
      </c>
      <c r="N3904" t="str">
        <f>VLOOKUP(O3904:O10935,'VLOOKUP Ranges'!$A$9:$B$12,2,TRUE)</f>
        <v>1-9</v>
      </c>
      <c r="O3904">
        <v>1</v>
      </c>
      <c r="P3904">
        <v>1</v>
      </c>
      <c r="Q3904" t="s">
        <v>44</v>
      </c>
      <c r="R3904" t="s">
        <v>66</v>
      </c>
      <c r="S3904" t="s">
        <v>66</v>
      </c>
      <c r="T3904" t="s">
        <v>66</v>
      </c>
      <c r="U3904" t="s">
        <v>66</v>
      </c>
      <c r="V3904" t="s">
        <v>66</v>
      </c>
      <c r="W3904" t="s">
        <v>66</v>
      </c>
      <c r="X3904">
        <v>0</v>
      </c>
      <c r="Y3904" t="str">
        <f>VLOOKUP(Z3904:Z10935,'VLOOKUP Ranges'!$A$2:$B$5,2,TRUE)</f>
        <v>18-35</v>
      </c>
      <c r="Z3904">
        <v>19.649999999999999</v>
      </c>
      <c r="AA3904">
        <v>19.649999999999999</v>
      </c>
      <c r="AB3904" t="s">
        <v>44</v>
      </c>
      <c r="AC3904">
        <v>0</v>
      </c>
      <c r="AD3904">
        <v>79</v>
      </c>
      <c r="AE3904">
        <v>3625</v>
      </c>
      <c r="AG3904" t="b">
        <v>0</v>
      </c>
      <c r="AH3904" t="b">
        <v>0</v>
      </c>
      <c r="AI3904" t="b">
        <v>0</v>
      </c>
      <c r="AJ3904" t="b">
        <v>1</v>
      </c>
      <c r="AK3904" t="b">
        <v>0</v>
      </c>
      <c r="AL3904" t="b">
        <v>0</v>
      </c>
      <c r="AM3904" t="b">
        <v>0</v>
      </c>
      <c r="AN3904">
        <v>19.649999999999999</v>
      </c>
      <c r="AO3904">
        <f t="shared" si="60"/>
        <v>20</v>
      </c>
      <c r="AP3904" t="b">
        <v>0</v>
      </c>
    </row>
    <row r="3905" spans="1:42" x14ac:dyDescent="0.25">
      <c r="A3905" t="s">
        <v>6747</v>
      </c>
      <c r="B3905">
        <v>1</v>
      </c>
      <c r="C3905" t="s">
        <v>40</v>
      </c>
      <c r="D3905" t="s">
        <v>41</v>
      </c>
      <c r="E3905" t="s">
        <v>3540</v>
      </c>
      <c r="F3905">
        <v>95076</v>
      </c>
      <c r="G3905" t="s">
        <v>3541</v>
      </c>
      <c r="H3905">
        <v>36.931654000000002</v>
      </c>
      <c r="I3905">
        <v>-121.75238299999999</v>
      </c>
      <c r="J3905">
        <v>1</v>
      </c>
      <c r="K3905">
        <v>0</v>
      </c>
      <c r="L3905">
        <v>0</v>
      </c>
      <c r="M3905">
        <v>0</v>
      </c>
      <c r="N3905" t="str">
        <f>VLOOKUP(O3905:O10936,'VLOOKUP Ranges'!$A$9:$B$12,2,TRUE)</f>
        <v>9-29</v>
      </c>
      <c r="O3905">
        <v>26</v>
      </c>
      <c r="P3905">
        <v>1</v>
      </c>
      <c r="Q3905" t="s">
        <v>44</v>
      </c>
      <c r="R3905" t="s">
        <v>66</v>
      </c>
      <c r="S3905" t="s">
        <v>66</v>
      </c>
      <c r="T3905" t="s">
        <v>66</v>
      </c>
      <c r="U3905" t="s">
        <v>66</v>
      </c>
      <c r="V3905" t="s">
        <v>66</v>
      </c>
      <c r="W3905" t="s">
        <v>66</v>
      </c>
      <c r="X3905">
        <v>1</v>
      </c>
      <c r="Y3905" t="str">
        <f>VLOOKUP(Z3905:Z10936,'VLOOKUP Ranges'!$A$2:$B$5,2,TRUE)</f>
        <v>18-35</v>
      </c>
      <c r="Z3905">
        <v>20.65</v>
      </c>
      <c r="AA3905">
        <v>595.5</v>
      </c>
      <c r="AB3905" t="s">
        <v>44</v>
      </c>
      <c r="AC3905">
        <v>0</v>
      </c>
      <c r="AD3905">
        <v>79</v>
      </c>
      <c r="AE3905">
        <v>2194</v>
      </c>
      <c r="AG3905" t="b">
        <v>1</v>
      </c>
      <c r="AH3905" t="b">
        <v>0</v>
      </c>
      <c r="AI3905" t="b">
        <v>0</v>
      </c>
      <c r="AJ3905" t="b">
        <v>1</v>
      </c>
      <c r="AK3905" t="b">
        <v>1</v>
      </c>
      <c r="AL3905" t="b">
        <v>0</v>
      </c>
      <c r="AM3905" t="b">
        <v>0</v>
      </c>
      <c r="AN3905">
        <v>22.9038461538461</v>
      </c>
      <c r="AO3905">
        <f t="shared" si="60"/>
        <v>21</v>
      </c>
      <c r="AP3905" t="b">
        <v>0</v>
      </c>
    </row>
    <row r="3906" spans="1:42" x14ac:dyDescent="0.25">
      <c r="A3906" t="s">
        <v>6748</v>
      </c>
      <c r="B3906">
        <v>1</v>
      </c>
      <c r="C3906" t="s">
        <v>40</v>
      </c>
      <c r="D3906" t="s">
        <v>41</v>
      </c>
      <c r="E3906" t="s">
        <v>864</v>
      </c>
      <c r="F3906">
        <v>95111</v>
      </c>
      <c r="G3906" t="s">
        <v>3543</v>
      </c>
      <c r="H3906">
        <v>37.284264999999998</v>
      </c>
      <c r="I3906">
        <v>-121.827673</v>
      </c>
      <c r="J3906">
        <v>1</v>
      </c>
      <c r="K3906">
        <v>0</v>
      </c>
      <c r="L3906">
        <v>0</v>
      </c>
      <c r="M3906">
        <v>0</v>
      </c>
      <c r="N3906" t="str">
        <f>VLOOKUP(O3906:O10937,'VLOOKUP Ranges'!$A$9:$B$12,2,TRUE)</f>
        <v>9-29</v>
      </c>
      <c r="O3906">
        <v>25</v>
      </c>
      <c r="P3906">
        <v>1</v>
      </c>
      <c r="Q3906" t="s">
        <v>44</v>
      </c>
      <c r="R3906" t="s">
        <v>44</v>
      </c>
      <c r="S3906" t="s">
        <v>44</v>
      </c>
      <c r="T3906" t="s">
        <v>45</v>
      </c>
      <c r="U3906" t="s">
        <v>45</v>
      </c>
      <c r="V3906" t="s">
        <v>45</v>
      </c>
      <c r="W3906" t="s">
        <v>45</v>
      </c>
      <c r="X3906">
        <v>0</v>
      </c>
      <c r="Y3906" t="str">
        <f>VLOOKUP(Z3906:Z10937,'VLOOKUP Ranges'!$A$2:$B$5,2,TRUE)</f>
        <v>89-118</v>
      </c>
      <c r="Z3906">
        <v>99.3</v>
      </c>
      <c r="AA3906">
        <v>2513.5</v>
      </c>
      <c r="AB3906" t="s">
        <v>44</v>
      </c>
      <c r="AC3906">
        <v>0</v>
      </c>
      <c r="AD3906">
        <v>23</v>
      </c>
      <c r="AE3906">
        <v>3847</v>
      </c>
      <c r="AG3906" t="b">
        <v>0</v>
      </c>
      <c r="AH3906" t="b">
        <v>1</v>
      </c>
      <c r="AI3906" t="b">
        <v>1</v>
      </c>
      <c r="AJ3906" t="b">
        <v>0</v>
      </c>
      <c r="AK3906" t="b">
        <v>0</v>
      </c>
      <c r="AL3906" t="b">
        <v>0</v>
      </c>
      <c r="AM3906" t="b">
        <v>0</v>
      </c>
      <c r="AN3906">
        <v>100.54</v>
      </c>
      <c r="AO3906">
        <f t="shared" si="60"/>
        <v>100</v>
      </c>
      <c r="AP3906" t="b">
        <v>0</v>
      </c>
    </row>
    <row r="3907" spans="1:42" x14ac:dyDescent="0.25">
      <c r="A3907" t="s">
        <v>6749</v>
      </c>
      <c r="B3907">
        <v>1</v>
      </c>
      <c r="C3907" t="s">
        <v>40</v>
      </c>
      <c r="D3907" t="s">
        <v>41</v>
      </c>
      <c r="E3907" t="s">
        <v>864</v>
      </c>
      <c r="F3907">
        <v>95112</v>
      </c>
      <c r="G3907" t="s">
        <v>865</v>
      </c>
      <c r="H3907">
        <v>37.343826999999997</v>
      </c>
      <c r="I3907">
        <v>-121.88311899999999</v>
      </c>
      <c r="J3907">
        <v>1</v>
      </c>
      <c r="K3907">
        <v>0</v>
      </c>
      <c r="L3907">
        <v>1</v>
      </c>
      <c r="M3907">
        <v>1</v>
      </c>
      <c r="N3907" t="str">
        <f>VLOOKUP(O3907:O10938,'VLOOKUP Ranges'!$A$9:$B$12,2,TRUE)</f>
        <v>55-77</v>
      </c>
      <c r="O3907">
        <v>64</v>
      </c>
      <c r="P3907">
        <v>1</v>
      </c>
      <c r="Q3907" t="s">
        <v>44</v>
      </c>
      <c r="R3907" t="s">
        <v>45</v>
      </c>
      <c r="S3907" t="s">
        <v>45</v>
      </c>
      <c r="T3907" t="s">
        <v>44</v>
      </c>
      <c r="U3907" t="s">
        <v>44</v>
      </c>
      <c r="V3907" t="s">
        <v>44</v>
      </c>
      <c r="W3907" t="s">
        <v>44</v>
      </c>
      <c r="X3907">
        <v>0</v>
      </c>
      <c r="Y3907" t="str">
        <f>VLOOKUP(Z3907:Z10938,'VLOOKUP Ranges'!$A$2:$B$5,2,TRUE)</f>
        <v>70-89</v>
      </c>
      <c r="Z3907">
        <v>81.05</v>
      </c>
      <c r="AA3907">
        <v>5135.3500000000004</v>
      </c>
      <c r="AB3907" t="s">
        <v>44</v>
      </c>
      <c r="AC3907">
        <v>0</v>
      </c>
      <c r="AD3907">
        <v>48</v>
      </c>
      <c r="AE3907">
        <v>5168</v>
      </c>
      <c r="AG3907" t="b">
        <v>0</v>
      </c>
      <c r="AH3907" t="b">
        <v>0</v>
      </c>
      <c r="AI3907" t="b">
        <v>1</v>
      </c>
      <c r="AJ3907" t="b">
        <v>0</v>
      </c>
      <c r="AK3907" t="b">
        <v>0</v>
      </c>
      <c r="AL3907" t="b">
        <v>1</v>
      </c>
      <c r="AM3907" t="b">
        <v>0</v>
      </c>
      <c r="AN3907">
        <v>80.239843750000006</v>
      </c>
      <c r="AO3907">
        <f t="shared" ref="AO3907:AO3970" si="61">ROUNDUP(Z3907, 0)</f>
        <v>82</v>
      </c>
      <c r="AP3907" t="b">
        <v>1</v>
      </c>
    </row>
    <row r="3908" spans="1:42" x14ac:dyDescent="0.25">
      <c r="A3908" t="s">
        <v>6750</v>
      </c>
      <c r="B3908">
        <v>1</v>
      </c>
      <c r="C3908" t="s">
        <v>40</v>
      </c>
      <c r="D3908" t="s">
        <v>41</v>
      </c>
      <c r="E3908" t="s">
        <v>864</v>
      </c>
      <c r="F3908">
        <v>95113</v>
      </c>
      <c r="G3908" t="s">
        <v>3545</v>
      </c>
      <c r="H3908">
        <v>37.333851000000003</v>
      </c>
      <c r="I3908">
        <v>-121.891147</v>
      </c>
      <c r="J3908">
        <v>1</v>
      </c>
      <c r="K3908">
        <v>0</v>
      </c>
      <c r="L3908">
        <v>1</v>
      </c>
      <c r="M3908">
        <v>1</v>
      </c>
      <c r="N3908" t="str">
        <f>VLOOKUP(O3908:O10939,'VLOOKUP Ranges'!$A$9:$B$12,2,TRUE)</f>
        <v>29-55</v>
      </c>
      <c r="O3908">
        <v>30</v>
      </c>
      <c r="P3908">
        <v>1</v>
      </c>
      <c r="Q3908" t="s">
        <v>45</v>
      </c>
      <c r="R3908" t="s">
        <v>45</v>
      </c>
      <c r="S3908" t="s">
        <v>45</v>
      </c>
      <c r="T3908" t="s">
        <v>45</v>
      </c>
      <c r="U3908" t="s">
        <v>45</v>
      </c>
      <c r="V3908" t="s">
        <v>44</v>
      </c>
      <c r="W3908" t="s">
        <v>44</v>
      </c>
      <c r="X3908">
        <v>0</v>
      </c>
      <c r="Y3908" t="str">
        <f>VLOOKUP(Z3908:Z10939,'VLOOKUP Ranges'!$A$2:$B$5,2,TRUE)</f>
        <v>35-70</v>
      </c>
      <c r="Z3908">
        <v>67.599999999999994</v>
      </c>
      <c r="AA3908">
        <v>2000.2</v>
      </c>
      <c r="AB3908" t="s">
        <v>44</v>
      </c>
      <c r="AC3908">
        <v>0</v>
      </c>
      <c r="AD3908">
        <v>33</v>
      </c>
      <c r="AE3908">
        <v>4104</v>
      </c>
      <c r="AG3908" t="b">
        <v>0</v>
      </c>
      <c r="AH3908" t="b">
        <v>0</v>
      </c>
      <c r="AI3908" t="b">
        <v>0</v>
      </c>
      <c r="AJ3908" t="b">
        <v>0</v>
      </c>
      <c r="AK3908" t="b">
        <v>0</v>
      </c>
      <c r="AL3908" t="b">
        <v>1</v>
      </c>
      <c r="AM3908" t="b">
        <v>0</v>
      </c>
      <c r="AN3908">
        <v>66.673333333333304</v>
      </c>
      <c r="AO3908">
        <f t="shared" si="61"/>
        <v>68</v>
      </c>
      <c r="AP3908" t="b">
        <v>1</v>
      </c>
    </row>
    <row r="3909" spans="1:42" x14ac:dyDescent="0.25">
      <c r="A3909" t="s">
        <v>6751</v>
      </c>
      <c r="B3909">
        <v>1</v>
      </c>
      <c r="C3909" t="s">
        <v>40</v>
      </c>
      <c r="D3909" t="s">
        <v>41</v>
      </c>
      <c r="E3909" t="s">
        <v>864</v>
      </c>
      <c r="F3909">
        <v>95116</v>
      </c>
      <c r="G3909" t="s">
        <v>867</v>
      </c>
      <c r="H3909">
        <v>37.350284000000002</v>
      </c>
      <c r="I3909">
        <v>-121.85285500000001</v>
      </c>
      <c r="J3909">
        <v>1</v>
      </c>
      <c r="K3909">
        <v>0</v>
      </c>
      <c r="L3909">
        <v>0</v>
      </c>
      <c r="M3909">
        <v>0</v>
      </c>
      <c r="N3909" t="str">
        <f>VLOOKUP(O3909:O10940,'VLOOKUP Ranges'!$A$9:$B$12,2,TRUE)</f>
        <v>9-29</v>
      </c>
      <c r="O3909">
        <v>13</v>
      </c>
      <c r="P3909">
        <v>1</v>
      </c>
      <c r="Q3909" t="s">
        <v>44</v>
      </c>
      <c r="R3909" t="s">
        <v>44</v>
      </c>
      <c r="S3909" t="s">
        <v>44</v>
      </c>
      <c r="T3909" t="s">
        <v>44</v>
      </c>
      <c r="U3909" t="s">
        <v>44</v>
      </c>
      <c r="V3909" t="s">
        <v>44</v>
      </c>
      <c r="W3909" t="s">
        <v>44</v>
      </c>
      <c r="X3909">
        <v>1</v>
      </c>
      <c r="Y3909" t="str">
        <f>VLOOKUP(Z3909:Z10940,'VLOOKUP Ranges'!$A$2:$B$5,2,TRUE)</f>
        <v>35-70</v>
      </c>
      <c r="Z3909">
        <v>70.150000000000006</v>
      </c>
      <c r="AA3909">
        <v>931.75</v>
      </c>
      <c r="AB3909" t="s">
        <v>44</v>
      </c>
      <c r="AC3909">
        <v>0</v>
      </c>
      <c r="AD3909">
        <v>30</v>
      </c>
      <c r="AE3909">
        <v>4599</v>
      </c>
      <c r="AG3909" t="b">
        <v>0</v>
      </c>
      <c r="AH3909" t="b">
        <v>0</v>
      </c>
      <c r="AI3909" t="b">
        <v>1</v>
      </c>
      <c r="AJ3909" t="b">
        <v>0</v>
      </c>
      <c r="AK3909" t="b">
        <v>0</v>
      </c>
      <c r="AL3909" t="b">
        <v>1</v>
      </c>
      <c r="AM3909" t="b">
        <v>0</v>
      </c>
      <c r="AN3909">
        <v>71.673076923076906</v>
      </c>
      <c r="AO3909">
        <f t="shared" si="61"/>
        <v>71</v>
      </c>
      <c r="AP3909" t="b">
        <v>0</v>
      </c>
    </row>
    <row r="3910" spans="1:42" x14ac:dyDescent="0.25">
      <c r="A3910" t="s">
        <v>6752</v>
      </c>
      <c r="B3910">
        <v>1</v>
      </c>
      <c r="C3910" t="s">
        <v>40</v>
      </c>
      <c r="D3910" t="s">
        <v>41</v>
      </c>
      <c r="E3910" t="s">
        <v>864</v>
      </c>
      <c r="F3910">
        <v>95117</v>
      </c>
      <c r="G3910" t="s">
        <v>2773</v>
      </c>
      <c r="H3910">
        <v>37.311087999999998</v>
      </c>
      <c r="I3910">
        <v>-121.961786</v>
      </c>
      <c r="J3910">
        <v>0</v>
      </c>
      <c r="K3910">
        <v>0</v>
      </c>
      <c r="L3910">
        <v>1</v>
      </c>
      <c r="M3910">
        <v>0</v>
      </c>
      <c r="N3910" t="str">
        <f>VLOOKUP(O3910:O10941,'VLOOKUP Ranges'!$A$9:$B$12,2,TRUE)</f>
        <v>55-77</v>
      </c>
      <c r="O3910">
        <v>64</v>
      </c>
      <c r="P3910">
        <v>1</v>
      </c>
      <c r="Q3910" t="s">
        <v>45</v>
      </c>
      <c r="R3910" t="s">
        <v>45</v>
      </c>
      <c r="S3910" t="s">
        <v>45</v>
      </c>
      <c r="T3910" t="s">
        <v>45</v>
      </c>
      <c r="U3910" t="s">
        <v>45</v>
      </c>
      <c r="V3910" t="s">
        <v>45</v>
      </c>
      <c r="W3910" t="s">
        <v>45</v>
      </c>
      <c r="X3910">
        <v>1</v>
      </c>
      <c r="Y3910" t="str">
        <f>VLOOKUP(Z3910:Z10941,'VLOOKUP Ranges'!$A$2:$B$5,2,TRUE)</f>
        <v>89-118</v>
      </c>
      <c r="Z3910">
        <v>115</v>
      </c>
      <c r="AA3910">
        <v>7396.15</v>
      </c>
      <c r="AB3910" t="s">
        <v>44</v>
      </c>
      <c r="AC3910">
        <v>0</v>
      </c>
      <c r="AD3910">
        <v>45</v>
      </c>
      <c r="AE3910">
        <v>5189</v>
      </c>
      <c r="AG3910" t="b">
        <v>1</v>
      </c>
      <c r="AH3910" t="b">
        <v>0</v>
      </c>
      <c r="AI3910" t="b">
        <v>1</v>
      </c>
      <c r="AJ3910" t="b">
        <v>0</v>
      </c>
      <c r="AK3910" t="b">
        <v>0</v>
      </c>
      <c r="AL3910" t="b">
        <v>1</v>
      </c>
      <c r="AM3910" t="b">
        <v>0</v>
      </c>
      <c r="AN3910">
        <v>115.56484374999999</v>
      </c>
      <c r="AO3910">
        <f t="shared" si="61"/>
        <v>115</v>
      </c>
      <c r="AP3910" t="b">
        <v>1</v>
      </c>
    </row>
    <row r="3911" spans="1:42" x14ac:dyDescent="0.25">
      <c r="A3911" t="s">
        <v>6753</v>
      </c>
      <c r="B3911">
        <v>1</v>
      </c>
      <c r="C3911" t="s">
        <v>40</v>
      </c>
      <c r="D3911" t="s">
        <v>41</v>
      </c>
      <c r="E3911" t="s">
        <v>864</v>
      </c>
      <c r="F3911">
        <v>95118</v>
      </c>
      <c r="G3911" t="s">
        <v>5243</v>
      </c>
      <c r="H3911">
        <v>37.255479000000001</v>
      </c>
      <c r="I3911">
        <v>-121.889838</v>
      </c>
      <c r="J3911">
        <v>0</v>
      </c>
      <c r="K3911">
        <v>0</v>
      </c>
      <c r="L3911">
        <v>0</v>
      </c>
      <c r="M3911">
        <v>1</v>
      </c>
      <c r="N3911" t="str">
        <f>VLOOKUP(O3911:O10942,'VLOOKUP Ranges'!$A$9:$B$12,2,TRUE)</f>
        <v>29-55</v>
      </c>
      <c r="O3911">
        <v>46</v>
      </c>
      <c r="P3911">
        <v>1</v>
      </c>
      <c r="Q3911" t="s">
        <v>45</v>
      </c>
      <c r="R3911" t="s">
        <v>44</v>
      </c>
      <c r="S3911" t="s">
        <v>44</v>
      </c>
      <c r="T3911" t="s">
        <v>45</v>
      </c>
      <c r="U3911" t="s">
        <v>45</v>
      </c>
      <c r="V3911" t="s">
        <v>44</v>
      </c>
      <c r="W3911" t="s">
        <v>44</v>
      </c>
      <c r="X3911">
        <v>1</v>
      </c>
      <c r="Y3911" t="str">
        <f>VLOOKUP(Z3911:Z10942,'VLOOKUP Ranges'!$A$2:$B$5,2,TRUE)</f>
        <v>70-89</v>
      </c>
      <c r="Z3911">
        <v>84.8</v>
      </c>
      <c r="AA3911">
        <v>3958.85</v>
      </c>
      <c r="AB3911" t="s">
        <v>44</v>
      </c>
      <c r="AC3911">
        <v>0</v>
      </c>
      <c r="AD3911">
        <v>39</v>
      </c>
      <c r="AE3911">
        <v>5756</v>
      </c>
      <c r="AG3911" t="b">
        <v>0</v>
      </c>
      <c r="AH3911" t="b">
        <v>0</v>
      </c>
      <c r="AI3911" t="b">
        <v>1</v>
      </c>
      <c r="AJ3911" t="b">
        <v>0</v>
      </c>
      <c r="AK3911" t="b">
        <v>0</v>
      </c>
      <c r="AL3911" t="b">
        <v>0</v>
      </c>
      <c r="AM3911" t="b">
        <v>0</v>
      </c>
      <c r="AN3911">
        <v>86.061956521739106</v>
      </c>
      <c r="AO3911">
        <f t="shared" si="61"/>
        <v>85</v>
      </c>
      <c r="AP3911" t="b">
        <v>0</v>
      </c>
    </row>
    <row r="3912" spans="1:42" x14ac:dyDescent="0.25">
      <c r="A3912" t="s">
        <v>6754</v>
      </c>
      <c r="B3912">
        <v>1</v>
      </c>
      <c r="C3912" t="s">
        <v>40</v>
      </c>
      <c r="D3912" t="s">
        <v>41</v>
      </c>
      <c r="E3912" t="s">
        <v>864</v>
      </c>
      <c r="F3912">
        <v>95119</v>
      </c>
      <c r="G3912" t="s">
        <v>5245</v>
      </c>
      <c r="H3912">
        <v>37.233226000000002</v>
      </c>
      <c r="I3912">
        <v>-121.78809</v>
      </c>
      <c r="J3912">
        <v>0</v>
      </c>
      <c r="K3912">
        <v>0</v>
      </c>
      <c r="L3912">
        <v>0</v>
      </c>
      <c r="M3912">
        <v>0</v>
      </c>
      <c r="N3912" t="str">
        <f>VLOOKUP(O3912:O10943,'VLOOKUP Ranges'!$A$9:$B$12,2,TRUE)</f>
        <v>9-29</v>
      </c>
      <c r="O3912">
        <v>12</v>
      </c>
      <c r="P3912">
        <v>1</v>
      </c>
      <c r="Q3912" t="s">
        <v>44</v>
      </c>
      <c r="R3912" t="s">
        <v>66</v>
      </c>
      <c r="S3912" t="s">
        <v>66</v>
      </c>
      <c r="T3912" t="s">
        <v>66</v>
      </c>
      <c r="U3912" t="s">
        <v>66</v>
      </c>
      <c r="V3912" t="s">
        <v>66</v>
      </c>
      <c r="W3912" t="s">
        <v>66</v>
      </c>
      <c r="X3912">
        <v>0</v>
      </c>
      <c r="Y3912" t="str">
        <f>VLOOKUP(Z3912:Z10943,'VLOOKUP Ranges'!$A$2:$B$5,2,TRUE)</f>
        <v>18-35</v>
      </c>
      <c r="Z3912">
        <v>19.7</v>
      </c>
      <c r="AA3912">
        <v>260.89999999999998</v>
      </c>
      <c r="AB3912" t="s">
        <v>44</v>
      </c>
      <c r="AC3912">
        <v>0</v>
      </c>
      <c r="AD3912">
        <v>62</v>
      </c>
      <c r="AE3912">
        <v>3423</v>
      </c>
      <c r="AG3912" t="b">
        <v>1</v>
      </c>
      <c r="AH3912" t="b">
        <v>0</v>
      </c>
      <c r="AI3912" t="b">
        <v>0</v>
      </c>
      <c r="AJ3912" t="b">
        <v>1</v>
      </c>
      <c r="AK3912" t="b">
        <v>0</v>
      </c>
      <c r="AL3912" t="b">
        <v>0</v>
      </c>
      <c r="AM3912" t="b">
        <v>1</v>
      </c>
      <c r="AN3912">
        <v>21.7416666666666</v>
      </c>
      <c r="AO3912">
        <f t="shared" si="61"/>
        <v>20</v>
      </c>
      <c r="AP3912" t="b">
        <v>0</v>
      </c>
    </row>
    <row r="3913" spans="1:42" x14ac:dyDescent="0.25">
      <c r="A3913" t="s">
        <v>6755</v>
      </c>
      <c r="B3913">
        <v>1</v>
      </c>
      <c r="C3913" t="s">
        <v>40</v>
      </c>
      <c r="D3913" t="s">
        <v>41</v>
      </c>
      <c r="E3913" t="s">
        <v>864</v>
      </c>
      <c r="F3913">
        <v>95122</v>
      </c>
      <c r="G3913" t="s">
        <v>5249</v>
      </c>
      <c r="H3913">
        <v>37.328859999999999</v>
      </c>
      <c r="I3913">
        <v>-121.83456700000001</v>
      </c>
      <c r="J3913">
        <v>0</v>
      </c>
      <c r="K3913">
        <v>0</v>
      </c>
      <c r="L3913">
        <v>1</v>
      </c>
      <c r="M3913">
        <v>1</v>
      </c>
      <c r="N3913" t="str">
        <f>VLOOKUP(O3913:O10944,'VLOOKUP Ranges'!$A$9:$B$12,2,TRUE)</f>
        <v>9-29</v>
      </c>
      <c r="O3913">
        <v>13</v>
      </c>
      <c r="P3913">
        <v>1</v>
      </c>
      <c r="Q3913" t="s">
        <v>44</v>
      </c>
      <c r="R3913" t="s">
        <v>45</v>
      </c>
      <c r="S3913" t="s">
        <v>44</v>
      </c>
      <c r="T3913" t="s">
        <v>45</v>
      </c>
      <c r="U3913" t="s">
        <v>44</v>
      </c>
      <c r="V3913" t="s">
        <v>44</v>
      </c>
      <c r="W3913" t="s">
        <v>45</v>
      </c>
      <c r="X3913">
        <v>1</v>
      </c>
      <c r="Y3913" t="str">
        <f>VLOOKUP(Z3913:Z10944,'VLOOKUP Ranges'!$A$2:$B$5,2,TRUE)</f>
        <v>35-70</v>
      </c>
      <c r="Z3913">
        <v>63.15</v>
      </c>
      <c r="AA3913">
        <v>816.8</v>
      </c>
      <c r="AB3913" t="s">
        <v>44</v>
      </c>
      <c r="AC3913">
        <v>0</v>
      </c>
      <c r="AD3913">
        <v>46</v>
      </c>
      <c r="AE3913">
        <v>5916</v>
      </c>
      <c r="AG3913" t="b">
        <v>0</v>
      </c>
      <c r="AH3913" t="b">
        <v>0</v>
      </c>
      <c r="AI3913" t="b">
        <v>0</v>
      </c>
      <c r="AJ3913" t="b">
        <v>0</v>
      </c>
      <c r="AK3913" t="b">
        <v>0</v>
      </c>
      <c r="AL3913" t="b">
        <v>0</v>
      </c>
      <c r="AM3913" t="b">
        <v>1</v>
      </c>
      <c r="AN3913">
        <v>62.830769230769199</v>
      </c>
      <c r="AO3913">
        <f t="shared" si="61"/>
        <v>64</v>
      </c>
      <c r="AP3913" t="b">
        <v>1</v>
      </c>
    </row>
    <row r="3914" spans="1:42" x14ac:dyDescent="0.25">
      <c r="A3914" t="s">
        <v>6756</v>
      </c>
      <c r="B3914">
        <v>1</v>
      </c>
      <c r="C3914" t="s">
        <v>40</v>
      </c>
      <c r="D3914" t="s">
        <v>41</v>
      </c>
      <c r="E3914" t="s">
        <v>864</v>
      </c>
      <c r="F3914">
        <v>95123</v>
      </c>
      <c r="G3914" t="s">
        <v>2775</v>
      </c>
      <c r="H3914">
        <v>37.238757999999997</v>
      </c>
      <c r="I3914">
        <v>-121.82837499999999</v>
      </c>
      <c r="J3914">
        <v>0</v>
      </c>
      <c r="K3914">
        <v>0</v>
      </c>
      <c r="L3914">
        <v>1</v>
      </c>
      <c r="M3914">
        <v>1</v>
      </c>
      <c r="N3914" t="str">
        <f>VLOOKUP(O3914:O10945,'VLOOKUP Ranges'!$A$9:$B$12,2,TRUE)</f>
        <v>55-77</v>
      </c>
      <c r="O3914">
        <v>67</v>
      </c>
      <c r="P3914">
        <v>1</v>
      </c>
      <c r="Q3914" t="s">
        <v>45</v>
      </c>
      <c r="R3914" t="s">
        <v>45</v>
      </c>
      <c r="S3914" t="s">
        <v>45</v>
      </c>
      <c r="T3914" t="s">
        <v>44</v>
      </c>
      <c r="U3914" t="s">
        <v>45</v>
      </c>
      <c r="V3914" t="s">
        <v>45</v>
      </c>
      <c r="W3914" t="s">
        <v>44</v>
      </c>
      <c r="X3914">
        <v>0</v>
      </c>
      <c r="Y3914" t="str">
        <f>VLOOKUP(Z3914:Z10945,'VLOOKUP Ranges'!$A$2:$B$5,2,TRUE)</f>
        <v>70-89</v>
      </c>
      <c r="Z3914">
        <v>74</v>
      </c>
      <c r="AA3914">
        <v>4868.3999999999996</v>
      </c>
      <c r="AB3914" t="s">
        <v>44</v>
      </c>
      <c r="AC3914">
        <v>0</v>
      </c>
      <c r="AD3914">
        <v>35</v>
      </c>
      <c r="AE3914">
        <v>4188</v>
      </c>
      <c r="AG3914" t="b">
        <v>0</v>
      </c>
      <c r="AH3914" t="b">
        <v>1</v>
      </c>
      <c r="AI3914" t="b">
        <v>0</v>
      </c>
      <c r="AJ3914" t="b">
        <v>0</v>
      </c>
      <c r="AK3914" t="b">
        <v>1</v>
      </c>
      <c r="AL3914" t="b">
        <v>0</v>
      </c>
      <c r="AM3914" t="b">
        <v>0</v>
      </c>
      <c r="AN3914">
        <v>72.662686567164101</v>
      </c>
      <c r="AO3914">
        <f t="shared" si="61"/>
        <v>74</v>
      </c>
      <c r="AP3914" t="b">
        <v>1</v>
      </c>
    </row>
    <row r="3915" spans="1:42" x14ac:dyDescent="0.25">
      <c r="A3915" t="s">
        <v>6757</v>
      </c>
      <c r="B3915">
        <v>1</v>
      </c>
      <c r="C3915" t="s">
        <v>40</v>
      </c>
      <c r="D3915" t="s">
        <v>41</v>
      </c>
      <c r="E3915" t="s">
        <v>864</v>
      </c>
      <c r="F3915">
        <v>95124</v>
      </c>
      <c r="G3915" t="s">
        <v>5252</v>
      </c>
      <c r="H3915">
        <v>37.257063000000002</v>
      </c>
      <c r="I3915">
        <v>-121.92303699999999</v>
      </c>
      <c r="J3915">
        <v>1</v>
      </c>
      <c r="K3915">
        <v>0</v>
      </c>
      <c r="L3915">
        <v>1</v>
      </c>
      <c r="M3915">
        <v>0</v>
      </c>
      <c r="N3915" t="str">
        <f>VLOOKUP(O3915:O10946,'VLOOKUP Ranges'!$A$9:$B$12,2,TRUE)</f>
        <v>9-29</v>
      </c>
      <c r="O3915">
        <v>24</v>
      </c>
      <c r="P3915">
        <v>0</v>
      </c>
      <c r="Q3915" t="s">
        <v>62</v>
      </c>
      <c r="R3915" t="s">
        <v>44</v>
      </c>
      <c r="S3915" t="s">
        <v>44</v>
      </c>
      <c r="T3915" t="s">
        <v>45</v>
      </c>
      <c r="U3915" t="s">
        <v>44</v>
      </c>
      <c r="V3915" t="s">
        <v>44</v>
      </c>
      <c r="W3915" t="s">
        <v>44</v>
      </c>
      <c r="X3915">
        <v>0</v>
      </c>
      <c r="Y3915" t="str">
        <f>VLOOKUP(Z3915:Z10946,'VLOOKUP Ranges'!$A$2:$B$5,2,TRUE)</f>
        <v>18-35</v>
      </c>
      <c r="Z3915">
        <v>29.1</v>
      </c>
      <c r="AA3915">
        <v>688</v>
      </c>
      <c r="AB3915" t="s">
        <v>44</v>
      </c>
      <c r="AC3915">
        <v>0</v>
      </c>
      <c r="AD3915">
        <v>33</v>
      </c>
      <c r="AE3915">
        <v>4636</v>
      </c>
      <c r="AG3915" t="b">
        <v>0</v>
      </c>
      <c r="AH3915" t="b">
        <v>0</v>
      </c>
      <c r="AI3915" t="b">
        <v>0</v>
      </c>
      <c r="AJ3915" t="b">
        <v>0</v>
      </c>
      <c r="AK3915" t="b">
        <v>0</v>
      </c>
      <c r="AL3915" t="b">
        <v>1</v>
      </c>
      <c r="AM3915" t="b">
        <v>0</v>
      </c>
      <c r="AN3915">
        <v>28.6666666666666</v>
      </c>
      <c r="AO3915">
        <f t="shared" si="61"/>
        <v>30</v>
      </c>
      <c r="AP3915" t="b">
        <v>0</v>
      </c>
    </row>
    <row r="3916" spans="1:42" x14ac:dyDescent="0.25">
      <c r="A3916" t="s">
        <v>6758</v>
      </c>
      <c r="B3916">
        <v>1</v>
      </c>
      <c r="C3916" t="s">
        <v>40</v>
      </c>
      <c r="D3916" t="s">
        <v>41</v>
      </c>
      <c r="E3916" t="s">
        <v>864</v>
      </c>
      <c r="F3916">
        <v>95125</v>
      </c>
      <c r="G3916" t="s">
        <v>869</v>
      </c>
      <c r="H3916">
        <v>37.294925999999997</v>
      </c>
      <c r="I3916">
        <v>-121.894763</v>
      </c>
      <c r="J3916">
        <v>1</v>
      </c>
      <c r="K3916">
        <v>0</v>
      </c>
      <c r="L3916">
        <v>0</v>
      </c>
      <c r="M3916">
        <v>0</v>
      </c>
      <c r="N3916" t="str">
        <f>VLOOKUP(O3916:O10947,'VLOOKUP Ranges'!$A$9:$B$12,2,TRUE)</f>
        <v>1-9</v>
      </c>
      <c r="O3916">
        <v>6</v>
      </c>
      <c r="P3916">
        <v>1</v>
      </c>
      <c r="Q3916" t="s">
        <v>44</v>
      </c>
      <c r="R3916" t="s">
        <v>44</v>
      </c>
      <c r="S3916" t="s">
        <v>44</v>
      </c>
      <c r="T3916" t="s">
        <v>44</v>
      </c>
      <c r="U3916" t="s">
        <v>45</v>
      </c>
      <c r="V3916" t="s">
        <v>44</v>
      </c>
      <c r="W3916" t="s">
        <v>44</v>
      </c>
      <c r="X3916">
        <v>0</v>
      </c>
      <c r="Y3916" t="str">
        <f>VLOOKUP(Z3916:Z10947,'VLOOKUP Ranges'!$A$2:$B$5,2,TRUE)</f>
        <v>35-70</v>
      </c>
      <c r="Z3916">
        <v>50.05</v>
      </c>
      <c r="AA3916">
        <v>288.35000000000002</v>
      </c>
      <c r="AB3916" t="s">
        <v>44</v>
      </c>
      <c r="AC3916">
        <v>0</v>
      </c>
      <c r="AD3916">
        <v>34</v>
      </c>
      <c r="AE3916">
        <v>3929</v>
      </c>
      <c r="AG3916" t="b">
        <v>0</v>
      </c>
      <c r="AH3916" t="b">
        <v>0</v>
      </c>
      <c r="AI3916" t="b">
        <v>0</v>
      </c>
      <c r="AJ3916" t="b">
        <v>0</v>
      </c>
      <c r="AK3916" t="b">
        <v>0</v>
      </c>
      <c r="AL3916" t="b">
        <v>0</v>
      </c>
      <c r="AM3916" t="b">
        <v>1</v>
      </c>
      <c r="AN3916">
        <v>48.058333333333302</v>
      </c>
      <c r="AO3916">
        <f t="shared" si="61"/>
        <v>51</v>
      </c>
      <c r="AP3916" t="b">
        <v>0</v>
      </c>
    </row>
    <row r="3917" spans="1:42" x14ac:dyDescent="0.25">
      <c r="A3917" t="s">
        <v>6759</v>
      </c>
      <c r="B3917">
        <v>1</v>
      </c>
      <c r="C3917" t="s">
        <v>40</v>
      </c>
      <c r="D3917" t="s">
        <v>41</v>
      </c>
      <c r="E3917" t="s">
        <v>864</v>
      </c>
      <c r="F3917">
        <v>95128</v>
      </c>
      <c r="G3917" t="s">
        <v>871</v>
      </c>
      <c r="H3917">
        <v>37.316146000000003</v>
      </c>
      <c r="I3917">
        <v>-121.936285</v>
      </c>
      <c r="J3917">
        <v>1</v>
      </c>
      <c r="K3917">
        <v>0</v>
      </c>
      <c r="L3917">
        <v>0</v>
      </c>
      <c r="M3917">
        <v>0</v>
      </c>
      <c r="N3917" t="str">
        <f>VLOOKUP(O3917:O10948,'VLOOKUP Ranges'!$A$9:$B$12,2,TRUE)</f>
        <v>9-29</v>
      </c>
      <c r="O3917">
        <v>10</v>
      </c>
      <c r="P3917">
        <v>1</v>
      </c>
      <c r="Q3917" t="s">
        <v>44</v>
      </c>
      <c r="R3917" t="s">
        <v>66</v>
      </c>
      <c r="S3917" t="s">
        <v>66</v>
      </c>
      <c r="T3917" t="s">
        <v>66</v>
      </c>
      <c r="U3917" t="s">
        <v>66</v>
      </c>
      <c r="V3917" t="s">
        <v>66</v>
      </c>
      <c r="W3917" t="s">
        <v>66</v>
      </c>
      <c r="X3917">
        <v>0</v>
      </c>
      <c r="Y3917" t="str">
        <f>VLOOKUP(Z3917:Z10948,'VLOOKUP Ranges'!$A$2:$B$5,2,TRUE)</f>
        <v>18-35</v>
      </c>
      <c r="Z3917">
        <v>20</v>
      </c>
      <c r="AA3917">
        <v>185.4</v>
      </c>
      <c r="AB3917" t="s">
        <v>44</v>
      </c>
      <c r="AC3917">
        <v>0</v>
      </c>
      <c r="AD3917">
        <v>63</v>
      </c>
      <c r="AE3917">
        <v>2706</v>
      </c>
      <c r="AG3917" t="b">
        <v>0</v>
      </c>
      <c r="AH3917" t="b">
        <v>0</v>
      </c>
      <c r="AI3917" t="b">
        <v>0</v>
      </c>
      <c r="AJ3917" t="b">
        <v>1</v>
      </c>
      <c r="AK3917" t="b">
        <v>0</v>
      </c>
      <c r="AL3917" t="b">
        <v>1</v>
      </c>
      <c r="AM3917" t="b">
        <v>0</v>
      </c>
      <c r="AN3917">
        <v>18.54</v>
      </c>
      <c r="AO3917">
        <f t="shared" si="61"/>
        <v>20</v>
      </c>
      <c r="AP3917" t="b">
        <v>0</v>
      </c>
    </row>
    <row r="3918" spans="1:42" x14ac:dyDescent="0.25">
      <c r="A3918" t="s">
        <v>6760</v>
      </c>
      <c r="B3918">
        <v>1</v>
      </c>
      <c r="C3918" t="s">
        <v>40</v>
      </c>
      <c r="D3918" t="s">
        <v>41</v>
      </c>
      <c r="E3918" t="s">
        <v>864</v>
      </c>
      <c r="F3918">
        <v>95129</v>
      </c>
      <c r="G3918" t="s">
        <v>873</v>
      </c>
      <c r="H3918">
        <v>37.305622</v>
      </c>
      <c r="I3918">
        <v>-122.00088700000001</v>
      </c>
      <c r="J3918">
        <v>0</v>
      </c>
      <c r="K3918">
        <v>0</v>
      </c>
      <c r="L3918">
        <v>0</v>
      </c>
      <c r="M3918">
        <v>0</v>
      </c>
      <c r="N3918" t="str">
        <f>VLOOKUP(O3918:O10949,'VLOOKUP Ranges'!$A$9:$B$12,2,TRUE)</f>
        <v>9-29</v>
      </c>
      <c r="O3918">
        <v>13</v>
      </c>
      <c r="P3918">
        <v>1</v>
      </c>
      <c r="Q3918" t="s">
        <v>44</v>
      </c>
      <c r="R3918" t="s">
        <v>44</v>
      </c>
      <c r="S3918" t="s">
        <v>45</v>
      </c>
      <c r="T3918" t="s">
        <v>44</v>
      </c>
      <c r="U3918" t="s">
        <v>44</v>
      </c>
      <c r="V3918" t="s">
        <v>44</v>
      </c>
      <c r="W3918" t="s">
        <v>44</v>
      </c>
      <c r="X3918">
        <v>1</v>
      </c>
      <c r="Y3918" t="str">
        <f>VLOOKUP(Z3918:Z10949,'VLOOKUP Ranges'!$A$2:$B$5,2,TRUE)</f>
        <v>70-89</v>
      </c>
      <c r="Z3918">
        <v>74.650000000000006</v>
      </c>
      <c r="AA3918">
        <v>966.25</v>
      </c>
      <c r="AB3918" t="s">
        <v>44</v>
      </c>
      <c r="AC3918">
        <v>0</v>
      </c>
      <c r="AD3918">
        <v>40</v>
      </c>
      <c r="AE3918">
        <v>4172</v>
      </c>
      <c r="AG3918" t="b">
        <v>1</v>
      </c>
      <c r="AH3918" t="b">
        <v>0</v>
      </c>
      <c r="AI3918" t="b">
        <v>1</v>
      </c>
      <c r="AJ3918" t="b">
        <v>0</v>
      </c>
      <c r="AK3918" t="b">
        <v>0</v>
      </c>
      <c r="AL3918" t="b">
        <v>0</v>
      </c>
      <c r="AM3918" t="b">
        <v>1</v>
      </c>
      <c r="AN3918">
        <v>74.326923076922995</v>
      </c>
      <c r="AO3918">
        <f t="shared" si="61"/>
        <v>75</v>
      </c>
      <c r="AP3918" t="b">
        <v>0</v>
      </c>
    </row>
    <row r="3919" spans="1:42" x14ac:dyDescent="0.25">
      <c r="A3919" t="s">
        <v>6761</v>
      </c>
      <c r="B3919">
        <v>1</v>
      </c>
      <c r="C3919" t="s">
        <v>40</v>
      </c>
      <c r="D3919" t="s">
        <v>41</v>
      </c>
      <c r="E3919" t="s">
        <v>864</v>
      </c>
      <c r="F3919">
        <v>95132</v>
      </c>
      <c r="G3919" t="s">
        <v>3550</v>
      </c>
      <c r="H3919">
        <v>37.424655000000001</v>
      </c>
      <c r="I3919">
        <v>-121.74841000000001</v>
      </c>
      <c r="J3919">
        <v>1</v>
      </c>
      <c r="K3919">
        <v>1</v>
      </c>
      <c r="L3919">
        <v>0</v>
      </c>
      <c r="M3919">
        <v>0</v>
      </c>
      <c r="N3919" t="str">
        <f>VLOOKUP(O3919:O10950,'VLOOKUP Ranges'!$A$9:$B$12,2,TRUE)</f>
        <v>1-9</v>
      </c>
      <c r="O3919">
        <v>7</v>
      </c>
      <c r="P3919">
        <v>0</v>
      </c>
      <c r="Q3919" t="s">
        <v>62</v>
      </c>
      <c r="R3919" t="s">
        <v>44</v>
      </c>
      <c r="S3919" t="s">
        <v>45</v>
      </c>
      <c r="T3919" t="s">
        <v>44</v>
      </c>
      <c r="U3919" t="s">
        <v>45</v>
      </c>
      <c r="V3919" t="s">
        <v>44</v>
      </c>
      <c r="W3919" t="s">
        <v>45</v>
      </c>
      <c r="X3919">
        <v>1</v>
      </c>
      <c r="Y3919" t="str">
        <f>VLOOKUP(Z3919:Z10950,'VLOOKUP Ranges'!$A$2:$B$5,2,TRUE)</f>
        <v>35-70</v>
      </c>
      <c r="Z3919">
        <v>44.4</v>
      </c>
      <c r="AA3919">
        <v>265.8</v>
      </c>
      <c r="AB3919" t="s">
        <v>44</v>
      </c>
      <c r="AC3919">
        <v>0</v>
      </c>
      <c r="AD3919">
        <v>77</v>
      </c>
      <c r="AE3919">
        <v>3410</v>
      </c>
      <c r="AG3919" t="b">
        <v>0</v>
      </c>
      <c r="AH3919" t="b">
        <v>0</v>
      </c>
      <c r="AI3919" t="b">
        <v>0</v>
      </c>
      <c r="AJ3919" t="b">
        <v>0</v>
      </c>
      <c r="AK3919" t="b">
        <v>0</v>
      </c>
      <c r="AL3919" t="b">
        <v>1</v>
      </c>
      <c r="AM3919" t="b">
        <v>0</v>
      </c>
      <c r="AN3919">
        <v>37.971428571428497</v>
      </c>
      <c r="AO3919">
        <f t="shared" si="61"/>
        <v>45</v>
      </c>
      <c r="AP3919" t="b">
        <v>0</v>
      </c>
    </row>
    <row r="3920" spans="1:42" x14ac:dyDescent="0.25">
      <c r="A3920" t="s">
        <v>6762</v>
      </c>
      <c r="B3920">
        <v>1</v>
      </c>
      <c r="C3920" t="s">
        <v>40</v>
      </c>
      <c r="D3920" t="s">
        <v>41</v>
      </c>
      <c r="E3920" t="s">
        <v>864</v>
      </c>
      <c r="F3920">
        <v>95133</v>
      </c>
      <c r="G3920" t="s">
        <v>5259</v>
      </c>
      <c r="H3920">
        <v>37.371862</v>
      </c>
      <c r="I3920">
        <v>-121.860349</v>
      </c>
      <c r="J3920">
        <v>1</v>
      </c>
      <c r="K3920">
        <v>0</v>
      </c>
      <c r="L3920">
        <v>1</v>
      </c>
      <c r="M3920">
        <v>1</v>
      </c>
      <c r="N3920" t="str">
        <f>VLOOKUP(O3920:O10951,'VLOOKUP Ranges'!$A$9:$B$12,2,TRUE)</f>
        <v>29-55</v>
      </c>
      <c r="O3920">
        <v>38</v>
      </c>
      <c r="P3920">
        <v>1</v>
      </c>
      <c r="Q3920" t="s">
        <v>45</v>
      </c>
      <c r="R3920" t="s">
        <v>45</v>
      </c>
      <c r="S3920" t="s">
        <v>44</v>
      </c>
      <c r="T3920" t="s">
        <v>45</v>
      </c>
      <c r="U3920" t="s">
        <v>45</v>
      </c>
      <c r="V3920" t="s">
        <v>45</v>
      </c>
      <c r="W3920" t="s">
        <v>45</v>
      </c>
      <c r="X3920">
        <v>1</v>
      </c>
      <c r="Y3920" t="str">
        <f>VLOOKUP(Z3920:Z10951,'VLOOKUP Ranges'!$A$2:$B$5,2,TRUE)</f>
        <v>70-89</v>
      </c>
      <c r="Z3920">
        <v>85.4</v>
      </c>
      <c r="AA3920">
        <v>3297</v>
      </c>
      <c r="AB3920" t="s">
        <v>44</v>
      </c>
      <c r="AC3920">
        <v>0</v>
      </c>
      <c r="AD3920">
        <v>51</v>
      </c>
      <c r="AE3920">
        <v>5292</v>
      </c>
      <c r="AG3920" t="b">
        <v>0</v>
      </c>
      <c r="AH3920" t="b">
        <v>1</v>
      </c>
      <c r="AI3920" t="b">
        <v>0</v>
      </c>
      <c r="AJ3920" t="b">
        <v>0</v>
      </c>
      <c r="AK3920" t="b">
        <v>0</v>
      </c>
      <c r="AL3920" t="b">
        <v>0</v>
      </c>
      <c r="AM3920" t="b">
        <v>0</v>
      </c>
      <c r="AN3920">
        <v>86.763157894736807</v>
      </c>
      <c r="AO3920">
        <f t="shared" si="61"/>
        <v>86</v>
      </c>
      <c r="AP3920" t="b">
        <v>1</v>
      </c>
    </row>
    <row r="3921" spans="1:42" x14ac:dyDescent="0.25">
      <c r="A3921" t="s">
        <v>6763</v>
      </c>
      <c r="B3921">
        <v>1</v>
      </c>
      <c r="C3921" t="s">
        <v>40</v>
      </c>
      <c r="D3921" t="s">
        <v>41</v>
      </c>
      <c r="E3921" t="s">
        <v>864</v>
      </c>
      <c r="F3921">
        <v>95134</v>
      </c>
      <c r="G3921" t="s">
        <v>875</v>
      </c>
      <c r="H3921">
        <v>37.42765</v>
      </c>
      <c r="I3921">
        <v>-121.94541599999999</v>
      </c>
      <c r="J3921">
        <v>0</v>
      </c>
      <c r="K3921">
        <v>0</v>
      </c>
      <c r="L3921">
        <v>1</v>
      </c>
      <c r="M3921">
        <v>0</v>
      </c>
      <c r="N3921" t="str">
        <f>VLOOKUP(O3921:O10952,'VLOOKUP Ranges'!$A$9:$B$12,2,TRUE)</f>
        <v>29-55</v>
      </c>
      <c r="O3921">
        <v>43</v>
      </c>
      <c r="P3921">
        <v>1</v>
      </c>
      <c r="Q3921" t="s">
        <v>45</v>
      </c>
      <c r="R3921" t="s">
        <v>45</v>
      </c>
      <c r="S3921" t="s">
        <v>45</v>
      </c>
      <c r="T3921" t="s">
        <v>44</v>
      </c>
      <c r="U3921" t="s">
        <v>44</v>
      </c>
      <c r="V3921" t="s">
        <v>44</v>
      </c>
      <c r="W3921" t="s">
        <v>45</v>
      </c>
      <c r="X3921">
        <v>1</v>
      </c>
      <c r="Y3921" t="str">
        <f>VLOOKUP(Z3921:Z10952,'VLOOKUP Ranges'!$A$2:$B$5,2,TRUE)</f>
        <v>89-118</v>
      </c>
      <c r="Z3921">
        <v>94.1</v>
      </c>
      <c r="AA3921">
        <v>4107.3</v>
      </c>
      <c r="AB3921" t="s">
        <v>44</v>
      </c>
      <c r="AC3921">
        <v>0</v>
      </c>
      <c r="AD3921">
        <v>71</v>
      </c>
      <c r="AE3921">
        <v>4392</v>
      </c>
      <c r="AG3921" t="b">
        <v>0</v>
      </c>
      <c r="AH3921" t="b">
        <v>0</v>
      </c>
      <c r="AI3921" t="b">
        <v>1</v>
      </c>
      <c r="AJ3921" t="b">
        <v>0</v>
      </c>
      <c r="AK3921" t="b">
        <v>0</v>
      </c>
      <c r="AL3921" t="b">
        <v>1</v>
      </c>
      <c r="AM3921" t="b">
        <v>0</v>
      </c>
      <c r="AN3921">
        <v>95.518604651162704</v>
      </c>
      <c r="AO3921">
        <f t="shared" si="61"/>
        <v>95</v>
      </c>
      <c r="AP3921" t="b">
        <v>1</v>
      </c>
    </row>
    <row r="3922" spans="1:42" x14ac:dyDescent="0.25">
      <c r="A3922" t="s">
        <v>6764</v>
      </c>
      <c r="B3922">
        <v>1</v>
      </c>
      <c r="C3922" t="s">
        <v>40</v>
      </c>
      <c r="D3922" t="s">
        <v>41</v>
      </c>
      <c r="E3922" t="s">
        <v>864</v>
      </c>
      <c r="F3922">
        <v>95136</v>
      </c>
      <c r="G3922" t="s">
        <v>3553</v>
      </c>
      <c r="H3922">
        <v>37.270938000000001</v>
      </c>
      <c r="I3922">
        <v>-121.851046</v>
      </c>
      <c r="J3922">
        <v>0</v>
      </c>
      <c r="K3922">
        <v>0</v>
      </c>
      <c r="L3922">
        <v>0</v>
      </c>
      <c r="M3922">
        <v>0</v>
      </c>
      <c r="N3922" t="str">
        <f>VLOOKUP(O3922:O10953,'VLOOKUP Ranges'!$A$9:$B$12,2,TRUE)</f>
        <v>9-29</v>
      </c>
      <c r="O3922">
        <v>25</v>
      </c>
      <c r="P3922">
        <v>1</v>
      </c>
      <c r="Q3922" t="s">
        <v>45</v>
      </c>
      <c r="R3922" t="s">
        <v>44</v>
      </c>
      <c r="S3922" t="s">
        <v>45</v>
      </c>
      <c r="T3922" t="s">
        <v>45</v>
      </c>
      <c r="U3922" t="s">
        <v>45</v>
      </c>
      <c r="V3922" t="s">
        <v>45</v>
      </c>
      <c r="W3922" t="s">
        <v>45</v>
      </c>
      <c r="X3922">
        <v>0</v>
      </c>
      <c r="Y3922" t="str">
        <f>VLOOKUP(Z3922:Z10953,'VLOOKUP Ranges'!$A$2:$B$5,2,TRUE)</f>
        <v>89-118</v>
      </c>
      <c r="Z3922">
        <v>108.9</v>
      </c>
      <c r="AA3922">
        <v>2809.05</v>
      </c>
      <c r="AB3922" t="s">
        <v>44</v>
      </c>
      <c r="AC3922">
        <v>0</v>
      </c>
      <c r="AD3922">
        <v>80</v>
      </c>
      <c r="AE3922">
        <v>4398</v>
      </c>
      <c r="AG3922" t="b">
        <v>0</v>
      </c>
      <c r="AH3922" t="b">
        <v>1</v>
      </c>
      <c r="AI3922" t="b">
        <v>1</v>
      </c>
      <c r="AJ3922" t="b">
        <v>0</v>
      </c>
      <c r="AK3922" t="b">
        <v>0</v>
      </c>
      <c r="AL3922" t="b">
        <v>1</v>
      </c>
      <c r="AM3922" t="b">
        <v>0</v>
      </c>
      <c r="AN3922">
        <v>112.36199999999999</v>
      </c>
      <c r="AO3922">
        <f t="shared" si="61"/>
        <v>109</v>
      </c>
      <c r="AP3922" t="b">
        <v>0</v>
      </c>
    </row>
    <row r="3923" spans="1:42" x14ac:dyDescent="0.25">
      <c r="A3923" t="s">
        <v>6765</v>
      </c>
      <c r="B3923">
        <v>1</v>
      </c>
      <c r="C3923" t="s">
        <v>40</v>
      </c>
      <c r="D3923" t="s">
        <v>41</v>
      </c>
      <c r="E3923" t="s">
        <v>864</v>
      </c>
      <c r="F3923">
        <v>95138</v>
      </c>
      <c r="G3923" t="s">
        <v>5262</v>
      </c>
      <c r="H3923">
        <v>37.246063999999997</v>
      </c>
      <c r="I3923">
        <v>-121.749494</v>
      </c>
      <c r="J3923">
        <v>1</v>
      </c>
      <c r="K3923">
        <v>0</v>
      </c>
      <c r="L3923">
        <v>0</v>
      </c>
      <c r="M3923">
        <v>1</v>
      </c>
      <c r="N3923" t="str">
        <f>VLOOKUP(O3923:O10954,'VLOOKUP Ranges'!$A$9:$B$12,2,TRUE)</f>
        <v>9-29</v>
      </c>
      <c r="O3923">
        <v>27</v>
      </c>
      <c r="P3923">
        <v>1</v>
      </c>
      <c r="Q3923" t="s">
        <v>44</v>
      </c>
      <c r="R3923" t="s">
        <v>45</v>
      </c>
      <c r="S3923" t="s">
        <v>45</v>
      </c>
      <c r="T3923" t="s">
        <v>44</v>
      </c>
      <c r="U3923" t="s">
        <v>44</v>
      </c>
      <c r="V3923" t="s">
        <v>44</v>
      </c>
      <c r="W3923" t="s">
        <v>44</v>
      </c>
      <c r="X3923">
        <v>0</v>
      </c>
      <c r="Y3923" t="str">
        <f>VLOOKUP(Z3923:Z10954,'VLOOKUP Ranges'!$A$2:$B$5,2,TRUE)</f>
        <v>35-70</v>
      </c>
      <c r="Z3923">
        <v>56.2</v>
      </c>
      <c r="AA3923">
        <v>1567.55</v>
      </c>
      <c r="AB3923" t="s">
        <v>44</v>
      </c>
      <c r="AC3923">
        <v>0</v>
      </c>
      <c r="AD3923">
        <v>42</v>
      </c>
      <c r="AE3923">
        <v>5978</v>
      </c>
      <c r="AG3923" t="b">
        <v>1</v>
      </c>
      <c r="AH3923" t="b">
        <v>0</v>
      </c>
      <c r="AI3923" t="b">
        <v>0</v>
      </c>
      <c r="AJ3923" t="b">
        <v>0</v>
      </c>
      <c r="AK3923" t="b">
        <v>0</v>
      </c>
      <c r="AL3923" t="b">
        <v>0</v>
      </c>
      <c r="AM3923" t="b">
        <v>1</v>
      </c>
      <c r="AN3923">
        <v>58.057407407407403</v>
      </c>
      <c r="AO3923">
        <f t="shared" si="61"/>
        <v>57</v>
      </c>
      <c r="AP3923" t="b">
        <v>1</v>
      </c>
    </row>
    <row r="3924" spans="1:42" x14ac:dyDescent="0.25">
      <c r="A3924" t="s">
        <v>6766</v>
      </c>
      <c r="B3924">
        <v>1</v>
      </c>
      <c r="C3924" t="s">
        <v>40</v>
      </c>
      <c r="D3924" t="s">
        <v>41</v>
      </c>
      <c r="E3924" t="s">
        <v>864</v>
      </c>
      <c r="F3924">
        <v>95139</v>
      </c>
      <c r="G3924" t="s">
        <v>3555</v>
      </c>
      <c r="H3924">
        <v>37.218705</v>
      </c>
      <c r="I3924">
        <v>-121.762429</v>
      </c>
      <c r="J3924">
        <v>1</v>
      </c>
      <c r="K3924">
        <v>0</v>
      </c>
      <c r="L3924">
        <v>1</v>
      </c>
      <c r="M3924">
        <v>1</v>
      </c>
      <c r="N3924" t="str">
        <f>VLOOKUP(O3924:O10955,'VLOOKUP Ranges'!$A$9:$B$12,2,TRUE)</f>
        <v>55-77</v>
      </c>
      <c r="O3924">
        <v>72</v>
      </c>
      <c r="P3924">
        <v>1</v>
      </c>
      <c r="Q3924" t="s">
        <v>45</v>
      </c>
      <c r="R3924" t="s">
        <v>66</v>
      </c>
      <c r="S3924" t="s">
        <v>66</v>
      </c>
      <c r="T3924" t="s">
        <v>66</v>
      </c>
      <c r="U3924" t="s">
        <v>66</v>
      </c>
      <c r="V3924" t="s">
        <v>66</v>
      </c>
      <c r="W3924" t="s">
        <v>66</v>
      </c>
      <c r="X3924">
        <v>0</v>
      </c>
      <c r="Y3924" t="str">
        <f>VLOOKUP(Z3924:Z10955,'VLOOKUP Ranges'!$A$2:$B$5,2,TRUE)</f>
        <v>18-35</v>
      </c>
      <c r="Z3924">
        <v>26.1</v>
      </c>
      <c r="AA3924">
        <v>1851.45</v>
      </c>
      <c r="AB3924" t="s">
        <v>44</v>
      </c>
      <c r="AC3924">
        <v>0</v>
      </c>
      <c r="AD3924">
        <v>41</v>
      </c>
      <c r="AE3924">
        <v>5475</v>
      </c>
      <c r="AG3924" t="b">
        <v>0</v>
      </c>
      <c r="AH3924" t="b">
        <v>1</v>
      </c>
      <c r="AI3924" t="b">
        <v>0</v>
      </c>
      <c r="AJ3924" t="b">
        <v>1</v>
      </c>
      <c r="AK3924" t="b">
        <v>0</v>
      </c>
      <c r="AL3924" t="b">
        <v>0</v>
      </c>
      <c r="AM3924" t="b">
        <v>1</v>
      </c>
      <c r="AN3924">
        <v>25.714583333333302</v>
      </c>
      <c r="AO3924">
        <f t="shared" si="61"/>
        <v>27</v>
      </c>
      <c r="AP3924" t="b">
        <v>0</v>
      </c>
    </row>
    <row r="3925" spans="1:42" x14ac:dyDescent="0.25">
      <c r="A3925" t="s">
        <v>6767</v>
      </c>
      <c r="B3925">
        <v>1</v>
      </c>
      <c r="C3925" t="s">
        <v>40</v>
      </c>
      <c r="D3925" t="s">
        <v>41</v>
      </c>
      <c r="E3925" t="s">
        <v>5265</v>
      </c>
      <c r="F3925">
        <v>95140</v>
      </c>
      <c r="G3925" t="s">
        <v>5266</v>
      </c>
      <c r="H3925">
        <v>37.382908999999998</v>
      </c>
      <c r="I3925">
        <v>-121.634151</v>
      </c>
      <c r="J3925">
        <v>1</v>
      </c>
      <c r="K3925">
        <v>0</v>
      </c>
      <c r="L3925">
        <v>0</v>
      </c>
      <c r="M3925">
        <v>1</v>
      </c>
      <c r="N3925" t="str">
        <f>VLOOKUP(O3925:O10956,'VLOOKUP Ranges'!$A$9:$B$12,2,TRUE)</f>
        <v>55-77</v>
      </c>
      <c r="O3925">
        <v>71</v>
      </c>
      <c r="P3925">
        <v>1</v>
      </c>
      <c r="Q3925" t="s">
        <v>45</v>
      </c>
      <c r="R3925" t="s">
        <v>45</v>
      </c>
      <c r="S3925" t="s">
        <v>45</v>
      </c>
      <c r="T3925" t="s">
        <v>44</v>
      </c>
      <c r="U3925" t="s">
        <v>44</v>
      </c>
      <c r="V3925" t="s">
        <v>44</v>
      </c>
      <c r="W3925" t="s">
        <v>44</v>
      </c>
      <c r="X3925">
        <v>1</v>
      </c>
      <c r="Y3925" t="str">
        <f>VLOOKUP(Z3925:Z10956,'VLOOKUP Ranges'!$A$2:$B$5,2,TRUE)</f>
        <v>70-89</v>
      </c>
      <c r="Z3925">
        <v>85.45</v>
      </c>
      <c r="AA3925">
        <v>6028.95</v>
      </c>
      <c r="AB3925" t="s">
        <v>44</v>
      </c>
      <c r="AC3925">
        <v>0</v>
      </c>
      <c r="AD3925">
        <v>48</v>
      </c>
      <c r="AE3925">
        <v>4777</v>
      </c>
      <c r="AG3925" t="b">
        <v>1</v>
      </c>
      <c r="AH3925" t="b">
        <v>0</v>
      </c>
      <c r="AI3925" t="b">
        <v>1</v>
      </c>
      <c r="AJ3925" t="b">
        <v>0</v>
      </c>
      <c r="AK3925" t="b">
        <v>1</v>
      </c>
      <c r="AL3925" t="b">
        <v>0</v>
      </c>
      <c r="AM3925" t="b">
        <v>0</v>
      </c>
      <c r="AN3925">
        <v>84.9147887323943</v>
      </c>
      <c r="AO3925">
        <f t="shared" si="61"/>
        <v>86</v>
      </c>
      <c r="AP3925" t="b">
        <v>1</v>
      </c>
    </row>
    <row r="3926" spans="1:42" x14ac:dyDescent="0.25">
      <c r="A3926" t="s">
        <v>6768</v>
      </c>
      <c r="B3926">
        <v>1</v>
      </c>
      <c r="C3926" t="s">
        <v>40</v>
      </c>
      <c r="D3926" t="s">
        <v>41</v>
      </c>
      <c r="E3926" t="s">
        <v>864</v>
      </c>
      <c r="F3926">
        <v>95148</v>
      </c>
      <c r="G3926" t="s">
        <v>5268</v>
      </c>
      <c r="H3926">
        <v>37.339533000000003</v>
      </c>
      <c r="I3926">
        <v>-121.777179</v>
      </c>
      <c r="J3926">
        <v>0</v>
      </c>
      <c r="K3926">
        <v>0</v>
      </c>
      <c r="L3926">
        <v>0</v>
      </c>
      <c r="M3926">
        <v>0</v>
      </c>
      <c r="N3926" t="str">
        <f>VLOOKUP(O3926:O10957,'VLOOKUP Ranges'!$A$9:$B$12,2,TRUE)</f>
        <v>9-29</v>
      </c>
      <c r="O3926">
        <v>24</v>
      </c>
      <c r="P3926">
        <v>1</v>
      </c>
      <c r="Q3926" t="s">
        <v>45</v>
      </c>
      <c r="R3926" t="s">
        <v>44</v>
      </c>
      <c r="S3926" t="s">
        <v>44</v>
      </c>
      <c r="T3926" t="s">
        <v>45</v>
      </c>
      <c r="U3926" t="s">
        <v>44</v>
      </c>
      <c r="V3926" t="s">
        <v>45</v>
      </c>
      <c r="W3926" t="s">
        <v>44</v>
      </c>
      <c r="X3926">
        <v>1</v>
      </c>
      <c r="Y3926" t="str">
        <f>VLOOKUP(Z3926:Z10957,'VLOOKUP Ranges'!$A$2:$B$5,2,TRUE)</f>
        <v>70-89</v>
      </c>
      <c r="Z3926">
        <v>88.95</v>
      </c>
      <c r="AA3926">
        <v>2072.75</v>
      </c>
      <c r="AB3926" t="s">
        <v>44</v>
      </c>
      <c r="AC3926">
        <v>0</v>
      </c>
      <c r="AD3926">
        <v>37</v>
      </c>
      <c r="AE3926">
        <v>5557</v>
      </c>
      <c r="AG3926" t="b">
        <v>0</v>
      </c>
      <c r="AH3926" t="b">
        <v>0</v>
      </c>
      <c r="AI3926" t="b">
        <v>1</v>
      </c>
      <c r="AJ3926" t="b">
        <v>0</v>
      </c>
      <c r="AK3926" t="b">
        <v>1</v>
      </c>
      <c r="AL3926" t="b">
        <v>0</v>
      </c>
      <c r="AM3926" t="b">
        <v>0</v>
      </c>
      <c r="AN3926">
        <v>86.3645833333333</v>
      </c>
      <c r="AO3926">
        <f t="shared" si="61"/>
        <v>89</v>
      </c>
      <c r="AP3926" t="b">
        <v>0</v>
      </c>
    </row>
    <row r="3927" spans="1:42" x14ac:dyDescent="0.25">
      <c r="A3927" t="s">
        <v>6769</v>
      </c>
      <c r="B3927">
        <v>1</v>
      </c>
      <c r="C3927" t="s">
        <v>40</v>
      </c>
      <c r="D3927" t="s">
        <v>41</v>
      </c>
      <c r="E3927" t="s">
        <v>879</v>
      </c>
      <c r="F3927">
        <v>95203</v>
      </c>
      <c r="G3927" t="s">
        <v>5271</v>
      </c>
      <c r="H3927">
        <v>37.954089000000003</v>
      </c>
      <c r="I3927">
        <v>-121.329761</v>
      </c>
      <c r="J3927">
        <v>1</v>
      </c>
      <c r="K3927">
        <v>0</v>
      </c>
      <c r="L3927">
        <v>0</v>
      </c>
      <c r="M3927">
        <v>0</v>
      </c>
      <c r="N3927" t="str">
        <f>VLOOKUP(O3927:O10958,'VLOOKUP Ranges'!$A$9:$B$12,2,TRUE)</f>
        <v>55-77</v>
      </c>
      <c r="O3927">
        <v>57</v>
      </c>
      <c r="P3927">
        <v>1</v>
      </c>
      <c r="Q3927" t="s">
        <v>44</v>
      </c>
      <c r="R3927" t="s">
        <v>45</v>
      </c>
      <c r="S3927" t="s">
        <v>44</v>
      </c>
      <c r="T3927" t="s">
        <v>45</v>
      </c>
      <c r="U3927" t="s">
        <v>44</v>
      </c>
      <c r="V3927" t="s">
        <v>45</v>
      </c>
      <c r="W3927" t="s">
        <v>45</v>
      </c>
      <c r="X3927">
        <v>1</v>
      </c>
      <c r="Y3927" t="str">
        <f>VLOOKUP(Z3927:Z10958,'VLOOKUP Ranges'!$A$2:$B$5,2,TRUE)</f>
        <v>70-89</v>
      </c>
      <c r="Z3927">
        <v>74.349999999999994</v>
      </c>
      <c r="AA3927">
        <v>4317.3500000000004</v>
      </c>
      <c r="AB3927" t="s">
        <v>44</v>
      </c>
      <c r="AC3927">
        <v>0</v>
      </c>
      <c r="AD3927">
        <v>71</v>
      </c>
      <c r="AE3927">
        <v>5548</v>
      </c>
      <c r="AG3927" t="b">
        <v>0</v>
      </c>
      <c r="AH3927" t="b">
        <v>1</v>
      </c>
      <c r="AI3927" t="b">
        <v>0</v>
      </c>
      <c r="AJ3927" t="b">
        <v>0</v>
      </c>
      <c r="AK3927" t="b">
        <v>0</v>
      </c>
      <c r="AL3927" t="b">
        <v>0</v>
      </c>
      <c r="AM3927" t="b">
        <v>0</v>
      </c>
      <c r="AN3927">
        <v>75.742982456140297</v>
      </c>
      <c r="AO3927">
        <f t="shared" si="61"/>
        <v>75</v>
      </c>
      <c r="AP3927" t="b">
        <v>1</v>
      </c>
    </row>
    <row r="3928" spans="1:42" x14ac:dyDescent="0.25">
      <c r="A3928" t="s">
        <v>6770</v>
      </c>
      <c r="B3928">
        <v>1</v>
      </c>
      <c r="C3928" t="s">
        <v>40</v>
      </c>
      <c r="D3928" t="s">
        <v>41</v>
      </c>
      <c r="E3928" t="s">
        <v>879</v>
      </c>
      <c r="F3928">
        <v>95204</v>
      </c>
      <c r="G3928" t="s">
        <v>2779</v>
      </c>
      <c r="H3928">
        <v>37.974497999999997</v>
      </c>
      <c r="I3928">
        <v>-121.319568</v>
      </c>
      <c r="J3928">
        <v>0</v>
      </c>
      <c r="K3928">
        <v>0</v>
      </c>
      <c r="L3928">
        <v>0</v>
      </c>
      <c r="M3928">
        <v>0</v>
      </c>
      <c r="N3928" t="str">
        <f>VLOOKUP(O3928:O10959,'VLOOKUP Ranges'!$A$9:$B$12,2,TRUE)</f>
        <v>9-29</v>
      </c>
      <c r="O3928">
        <v>15</v>
      </c>
      <c r="P3928">
        <v>1</v>
      </c>
      <c r="Q3928" t="s">
        <v>44</v>
      </c>
      <c r="R3928" t="s">
        <v>44</v>
      </c>
      <c r="S3928" t="s">
        <v>45</v>
      </c>
      <c r="T3928" t="s">
        <v>44</v>
      </c>
      <c r="U3928" t="s">
        <v>44</v>
      </c>
      <c r="V3928" t="s">
        <v>44</v>
      </c>
      <c r="W3928" t="s">
        <v>44</v>
      </c>
      <c r="X3928">
        <v>0</v>
      </c>
      <c r="Y3928" t="str">
        <f>VLOOKUP(Z3928:Z10959,'VLOOKUP Ranges'!$A$2:$B$5,2,TRUE)</f>
        <v>35-70</v>
      </c>
      <c r="Z3928">
        <v>48.85</v>
      </c>
      <c r="AA3928">
        <v>736.8</v>
      </c>
      <c r="AB3928" t="s">
        <v>44</v>
      </c>
      <c r="AC3928">
        <v>0</v>
      </c>
      <c r="AD3928">
        <v>62</v>
      </c>
      <c r="AE3928">
        <v>5584</v>
      </c>
      <c r="AG3928" t="b">
        <v>0</v>
      </c>
      <c r="AH3928" t="b">
        <v>0</v>
      </c>
      <c r="AI3928" t="b">
        <v>0</v>
      </c>
      <c r="AJ3928" t="b">
        <v>0</v>
      </c>
      <c r="AK3928" t="b">
        <v>0</v>
      </c>
      <c r="AL3928" t="b">
        <v>1</v>
      </c>
      <c r="AM3928" t="b">
        <v>0</v>
      </c>
      <c r="AN3928">
        <v>49.12</v>
      </c>
      <c r="AO3928">
        <f t="shared" si="61"/>
        <v>49</v>
      </c>
      <c r="AP3928" t="b">
        <v>0</v>
      </c>
    </row>
    <row r="3929" spans="1:42" x14ac:dyDescent="0.25">
      <c r="A3929" t="s">
        <v>6771</v>
      </c>
      <c r="B3929">
        <v>1</v>
      </c>
      <c r="C3929" t="s">
        <v>40</v>
      </c>
      <c r="D3929" t="s">
        <v>41</v>
      </c>
      <c r="E3929" t="s">
        <v>879</v>
      </c>
      <c r="F3929">
        <v>95205</v>
      </c>
      <c r="G3929" t="s">
        <v>5274</v>
      </c>
      <c r="H3929">
        <v>37.965694999999997</v>
      </c>
      <c r="I3929">
        <v>-121.260051</v>
      </c>
      <c r="J3929">
        <v>1</v>
      </c>
      <c r="K3929">
        <v>0</v>
      </c>
      <c r="L3929">
        <v>0</v>
      </c>
      <c r="M3929">
        <v>0</v>
      </c>
      <c r="N3929" t="str">
        <f>VLOOKUP(O3929:O10960,'VLOOKUP Ranges'!$A$9:$B$12,2,TRUE)</f>
        <v>1-9</v>
      </c>
      <c r="O3929">
        <v>4</v>
      </c>
      <c r="P3929">
        <v>1</v>
      </c>
      <c r="Q3929" t="s">
        <v>45</v>
      </c>
      <c r="R3929" t="s">
        <v>45</v>
      </c>
      <c r="S3929" t="s">
        <v>44</v>
      </c>
      <c r="T3929" t="s">
        <v>44</v>
      </c>
      <c r="U3929" t="s">
        <v>44</v>
      </c>
      <c r="V3929" t="s">
        <v>44</v>
      </c>
      <c r="W3929" t="s">
        <v>44</v>
      </c>
      <c r="X3929">
        <v>1</v>
      </c>
      <c r="Y3929" t="str">
        <f>VLOOKUP(Z3929:Z10960,'VLOOKUP Ranges'!$A$2:$B$5,2,TRUE)</f>
        <v>70-89</v>
      </c>
      <c r="Z3929">
        <v>80.099999999999994</v>
      </c>
      <c r="AA3929">
        <v>336.15</v>
      </c>
      <c r="AB3929" t="s">
        <v>44</v>
      </c>
      <c r="AC3929">
        <v>0</v>
      </c>
      <c r="AD3929">
        <v>67</v>
      </c>
      <c r="AE3929">
        <v>2333</v>
      </c>
      <c r="AG3929" t="b">
        <v>0</v>
      </c>
      <c r="AH3929" t="b">
        <v>0</v>
      </c>
      <c r="AI3929" t="b">
        <v>1</v>
      </c>
      <c r="AJ3929" t="b">
        <v>0</v>
      </c>
      <c r="AK3929" t="b">
        <v>0</v>
      </c>
      <c r="AL3929" t="b">
        <v>1</v>
      </c>
      <c r="AM3929" t="b">
        <v>0</v>
      </c>
      <c r="AN3929">
        <v>84.037499999999994</v>
      </c>
      <c r="AO3929">
        <f t="shared" si="61"/>
        <v>81</v>
      </c>
      <c r="AP3929" t="b">
        <v>1</v>
      </c>
    </row>
    <row r="3930" spans="1:42" x14ac:dyDescent="0.25">
      <c r="A3930" t="s">
        <v>6772</v>
      </c>
      <c r="B3930">
        <v>1</v>
      </c>
      <c r="C3930" t="s">
        <v>40</v>
      </c>
      <c r="D3930" t="s">
        <v>41</v>
      </c>
      <c r="E3930" t="s">
        <v>879</v>
      </c>
      <c r="F3930">
        <v>95206</v>
      </c>
      <c r="G3930" t="s">
        <v>2781</v>
      </c>
      <c r="H3930">
        <v>37.902422000000001</v>
      </c>
      <c r="I3930">
        <v>-121.440029</v>
      </c>
      <c r="J3930">
        <v>0</v>
      </c>
      <c r="K3930">
        <v>0</v>
      </c>
      <c r="L3930">
        <v>0</v>
      </c>
      <c r="M3930">
        <v>0</v>
      </c>
      <c r="N3930" t="str">
        <f>VLOOKUP(O3930:O10961,'VLOOKUP Ranges'!$A$9:$B$12,2,TRUE)</f>
        <v>9-29</v>
      </c>
      <c r="O3930">
        <v>28</v>
      </c>
      <c r="P3930">
        <v>1</v>
      </c>
      <c r="Q3930" t="s">
        <v>44</v>
      </c>
      <c r="R3930" t="s">
        <v>45</v>
      </c>
      <c r="S3930" t="s">
        <v>45</v>
      </c>
      <c r="T3930" t="s">
        <v>44</v>
      </c>
      <c r="U3930" t="s">
        <v>44</v>
      </c>
      <c r="V3930" t="s">
        <v>44</v>
      </c>
      <c r="W3930" t="s">
        <v>44</v>
      </c>
      <c r="X3930">
        <v>0</v>
      </c>
      <c r="Y3930" t="str">
        <f>VLOOKUP(Z3930:Z10961,'VLOOKUP Ranges'!$A$2:$B$5,2,TRUE)</f>
        <v>35-70</v>
      </c>
      <c r="Z3930">
        <v>56.05</v>
      </c>
      <c r="AA3930">
        <v>1522.65</v>
      </c>
      <c r="AB3930" t="s">
        <v>44</v>
      </c>
      <c r="AC3930">
        <v>0</v>
      </c>
      <c r="AD3930">
        <v>47</v>
      </c>
      <c r="AE3930">
        <v>4468</v>
      </c>
      <c r="AG3930" t="b">
        <v>0</v>
      </c>
      <c r="AH3930" t="b">
        <v>0</v>
      </c>
      <c r="AI3930" t="b">
        <v>0</v>
      </c>
      <c r="AJ3930" t="b">
        <v>0</v>
      </c>
      <c r="AK3930" t="b">
        <v>0</v>
      </c>
      <c r="AL3930" t="b">
        <v>1</v>
      </c>
      <c r="AM3930" t="b">
        <v>0</v>
      </c>
      <c r="AN3930">
        <v>54.3803571428571</v>
      </c>
      <c r="AO3930">
        <f t="shared" si="61"/>
        <v>57</v>
      </c>
      <c r="AP3930" t="b">
        <v>1</v>
      </c>
    </row>
    <row r="3931" spans="1:42" x14ac:dyDescent="0.25">
      <c r="A3931" t="s">
        <v>6773</v>
      </c>
      <c r="B3931">
        <v>1</v>
      </c>
      <c r="C3931" t="s">
        <v>40</v>
      </c>
      <c r="D3931" t="s">
        <v>41</v>
      </c>
      <c r="E3931" t="s">
        <v>879</v>
      </c>
      <c r="F3931">
        <v>95209</v>
      </c>
      <c r="G3931" t="s">
        <v>880</v>
      </c>
      <c r="H3931">
        <v>38.044522999999998</v>
      </c>
      <c r="I3931">
        <v>-121.34804800000001</v>
      </c>
      <c r="J3931">
        <v>0</v>
      </c>
      <c r="K3931">
        <v>0</v>
      </c>
      <c r="L3931">
        <v>1</v>
      </c>
      <c r="M3931">
        <v>0</v>
      </c>
      <c r="N3931" t="str">
        <f>VLOOKUP(O3931:O10962,'VLOOKUP Ranges'!$A$9:$B$12,2,TRUE)</f>
        <v>55-77</v>
      </c>
      <c r="O3931">
        <v>55</v>
      </c>
      <c r="P3931">
        <v>1</v>
      </c>
      <c r="Q3931" t="s">
        <v>45</v>
      </c>
      <c r="R3931" t="s">
        <v>45</v>
      </c>
      <c r="S3931" t="s">
        <v>44</v>
      </c>
      <c r="T3931" t="s">
        <v>44</v>
      </c>
      <c r="U3931" t="s">
        <v>44</v>
      </c>
      <c r="V3931" t="s">
        <v>45</v>
      </c>
      <c r="W3931" t="s">
        <v>44</v>
      </c>
      <c r="X3931">
        <v>1</v>
      </c>
      <c r="Y3931" t="str">
        <f>VLOOKUP(Z3931:Z10962,'VLOOKUP Ranges'!$A$2:$B$5,2,TRUE)</f>
        <v>70-89</v>
      </c>
      <c r="Z3931">
        <v>89.8</v>
      </c>
      <c r="AA3931">
        <v>4959.6000000000004</v>
      </c>
      <c r="AB3931" t="s">
        <v>44</v>
      </c>
      <c r="AC3931">
        <v>0</v>
      </c>
      <c r="AD3931">
        <v>42</v>
      </c>
      <c r="AE3931">
        <v>5875</v>
      </c>
      <c r="AG3931" t="b">
        <v>0</v>
      </c>
      <c r="AH3931" t="b">
        <v>0</v>
      </c>
      <c r="AI3931" t="b">
        <v>1</v>
      </c>
      <c r="AJ3931" t="b">
        <v>0</v>
      </c>
      <c r="AK3931" t="b">
        <v>0</v>
      </c>
      <c r="AL3931" t="b">
        <v>0</v>
      </c>
      <c r="AM3931" t="b">
        <v>0</v>
      </c>
      <c r="AN3931">
        <v>90.174545454545395</v>
      </c>
      <c r="AO3931">
        <f t="shared" si="61"/>
        <v>90</v>
      </c>
      <c r="AP3931" t="b">
        <v>1</v>
      </c>
    </row>
    <row r="3932" spans="1:42" x14ac:dyDescent="0.25">
      <c r="A3932" t="s">
        <v>6774</v>
      </c>
      <c r="B3932">
        <v>1</v>
      </c>
      <c r="C3932" t="s">
        <v>40</v>
      </c>
      <c r="D3932" t="s">
        <v>41</v>
      </c>
      <c r="E3932" t="s">
        <v>879</v>
      </c>
      <c r="F3932">
        <v>95215</v>
      </c>
      <c r="G3932" t="s">
        <v>5280</v>
      </c>
      <c r="H3932">
        <v>37.946281999999997</v>
      </c>
      <c r="I3932">
        <v>-121.139499</v>
      </c>
      <c r="J3932">
        <v>1</v>
      </c>
      <c r="K3932">
        <v>0</v>
      </c>
      <c r="L3932">
        <v>0</v>
      </c>
      <c r="M3932">
        <v>1</v>
      </c>
      <c r="N3932" t="str">
        <f>VLOOKUP(O3932:O10963,'VLOOKUP Ranges'!$A$9:$B$12,2,TRUE)</f>
        <v>55-77</v>
      </c>
      <c r="O3932">
        <v>55</v>
      </c>
      <c r="P3932">
        <v>1</v>
      </c>
      <c r="Q3932" t="s">
        <v>44</v>
      </c>
      <c r="R3932" t="s">
        <v>66</v>
      </c>
      <c r="S3932" t="s">
        <v>66</v>
      </c>
      <c r="T3932" t="s">
        <v>66</v>
      </c>
      <c r="U3932" t="s">
        <v>66</v>
      </c>
      <c r="V3932" t="s">
        <v>66</v>
      </c>
      <c r="W3932" t="s">
        <v>66</v>
      </c>
      <c r="X3932">
        <v>0</v>
      </c>
      <c r="Y3932" t="str">
        <f>VLOOKUP(Z3932:Z10963,'VLOOKUP Ranges'!$A$2:$B$5,2,TRUE)</f>
        <v>18-35</v>
      </c>
      <c r="Z3932">
        <v>19.100000000000001</v>
      </c>
      <c r="AA3932">
        <v>1001.5</v>
      </c>
      <c r="AB3932" t="s">
        <v>44</v>
      </c>
      <c r="AC3932">
        <v>0</v>
      </c>
      <c r="AD3932">
        <v>66</v>
      </c>
      <c r="AE3932">
        <v>4391</v>
      </c>
      <c r="AG3932" t="b">
        <v>1</v>
      </c>
      <c r="AH3932" t="b">
        <v>0</v>
      </c>
      <c r="AI3932" t="b">
        <v>0</v>
      </c>
      <c r="AJ3932" t="b">
        <v>1</v>
      </c>
      <c r="AK3932" t="b">
        <v>0</v>
      </c>
      <c r="AL3932" t="b">
        <v>0</v>
      </c>
      <c r="AM3932" t="b">
        <v>0</v>
      </c>
      <c r="AN3932">
        <v>18.2090909090909</v>
      </c>
      <c r="AO3932">
        <f t="shared" si="61"/>
        <v>20</v>
      </c>
      <c r="AP3932" t="b">
        <v>0</v>
      </c>
    </row>
    <row r="3933" spans="1:42" x14ac:dyDescent="0.25">
      <c r="A3933" t="s">
        <v>6775</v>
      </c>
      <c r="B3933">
        <v>1</v>
      </c>
      <c r="C3933" t="s">
        <v>40</v>
      </c>
      <c r="D3933" t="s">
        <v>41</v>
      </c>
      <c r="E3933" t="s">
        <v>879</v>
      </c>
      <c r="F3933">
        <v>95219</v>
      </c>
      <c r="G3933" t="s">
        <v>882</v>
      </c>
      <c r="H3933">
        <v>38.029729000000003</v>
      </c>
      <c r="I3933">
        <v>-121.38799899999999</v>
      </c>
      <c r="J3933">
        <v>0</v>
      </c>
      <c r="K3933">
        <v>0</v>
      </c>
      <c r="L3933">
        <v>1</v>
      </c>
      <c r="M3933">
        <v>1</v>
      </c>
      <c r="N3933" t="str">
        <f>VLOOKUP(O3933:O10964,'VLOOKUP Ranges'!$A$9:$B$12,2,TRUE)</f>
        <v>9-29</v>
      </c>
      <c r="O3933">
        <v>20</v>
      </c>
      <c r="P3933">
        <v>1</v>
      </c>
      <c r="Q3933" t="s">
        <v>44</v>
      </c>
      <c r="R3933" t="s">
        <v>66</v>
      </c>
      <c r="S3933" t="s">
        <v>66</v>
      </c>
      <c r="T3933" t="s">
        <v>66</v>
      </c>
      <c r="U3933" t="s">
        <v>66</v>
      </c>
      <c r="V3933" t="s">
        <v>66</v>
      </c>
      <c r="W3933" t="s">
        <v>66</v>
      </c>
      <c r="X3933">
        <v>0</v>
      </c>
      <c r="Y3933" t="str">
        <f>VLOOKUP(Z3933:Z10964,'VLOOKUP Ranges'!$A$2:$B$5,2,TRUE)</f>
        <v>18-35</v>
      </c>
      <c r="Z3933">
        <v>20.350000000000001</v>
      </c>
      <c r="AA3933">
        <v>442.6</v>
      </c>
      <c r="AB3933" t="s">
        <v>44</v>
      </c>
      <c r="AC3933">
        <v>0</v>
      </c>
      <c r="AD3933">
        <v>49</v>
      </c>
      <c r="AE3933">
        <v>2522</v>
      </c>
      <c r="AG3933" t="b">
        <v>0</v>
      </c>
      <c r="AH3933" t="b">
        <v>0</v>
      </c>
      <c r="AI3933" t="b">
        <v>0</v>
      </c>
      <c r="AJ3933" t="b">
        <v>1</v>
      </c>
      <c r="AK3933" t="b">
        <v>0</v>
      </c>
      <c r="AL3933" t="b">
        <v>0</v>
      </c>
      <c r="AM3933" t="b">
        <v>1</v>
      </c>
      <c r="AN3933">
        <v>22.13</v>
      </c>
      <c r="AO3933">
        <f t="shared" si="61"/>
        <v>21</v>
      </c>
      <c r="AP3933" t="b">
        <v>0</v>
      </c>
    </row>
    <row r="3934" spans="1:42" x14ac:dyDescent="0.25">
      <c r="A3934" t="s">
        <v>6776</v>
      </c>
      <c r="B3934">
        <v>1</v>
      </c>
      <c r="C3934" t="s">
        <v>40</v>
      </c>
      <c r="D3934" t="s">
        <v>41</v>
      </c>
      <c r="E3934" t="s">
        <v>884</v>
      </c>
      <c r="F3934">
        <v>95220</v>
      </c>
      <c r="G3934" t="s">
        <v>885</v>
      </c>
      <c r="H3934">
        <v>38.200231000000002</v>
      </c>
      <c r="I3934">
        <v>-121.235034</v>
      </c>
      <c r="J3934">
        <v>0</v>
      </c>
      <c r="K3934">
        <v>0</v>
      </c>
      <c r="L3934">
        <v>1</v>
      </c>
      <c r="M3934">
        <v>1</v>
      </c>
      <c r="N3934" t="str">
        <f>VLOOKUP(O3934:O10965,'VLOOKUP Ranges'!$A$9:$B$12,2,TRUE)</f>
        <v>55-77</v>
      </c>
      <c r="O3934">
        <v>62</v>
      </c>
      <c r="P3934">
        <v>1</v>
      </c>
      <c r="Q3934" t="s">
        <v>45</v>
      </c>
      <c r="R3934" t="s">
        <v>44</v>
      </c>
      <c r="S3934" t="s">
        <v>45</v>
      </c>
      <c r="T3934" t="s">
        <v>44</v>
      </c>
      <c r="U3934" t="s">
        <v>45</v>
      </c>
      <c r="V3934" t="s">
        <v>45</v>
      </c>
      <c r="W3934" t="s">
        <v>45</v>
      </c>
      <c r="X3934">
        <v>1</v>
      </c>
      <c r="Y3934" t="str">
        <f>VLOOKUP(Z3934:Z10965,'VLOOKUP Ranges'!$A$2:$B$5,2,TRUE)</f>
        <v>89-118</v>
      </c>
      <c r="Z3934">
        <v>106.05</v>
      </c>
      <c r="AA3934">
        <v>6703.5</v>
      </c>
      <c r="AB3934" t="s">
        <v>44</v>
      </c>
      <c r="AC3934">
        <v>0</v>
      </c>
      <c r="AD3934">
        <v>69</v>
      </c>
      <c r="AE3934">
        <v>6361</v>
      </c>
      <c r="AG3934" t="b">
        <v>1</v>
      </c>
      <c r="AH3934" t="b">
        <v>0</v>
      </c>
      <c r="AI3934" t="b">
        <v>1</v>
      </c>
      <c r="AJ3934" t="b">
        <v>0</v>
      </c>
      <c r="AK3934" t="b">
        <v>1</v>
      </c>
      <c r="AL3934" t="b">
        <v>0</v>
      </c>
      <c r="AM3934" t="b">
        <v>0</v>
      </c>
      <c r="AN3934">
        <v>108.120967741935</v>
      </c>
      <c r="AO3934">
        <f t="shared" si="61"/>
        <v>107</v>
      </c>
      <c r="AP3934" t="b">
        <v>0</v>
      </c>
    </row>
    <row r="3935" spans="1:42" x14ac:dyDescent="0.25">
      <c r="A3935" t="s">
        <v>6777</v>
      </c>
      <c r="B3935">
        <v>1</v>
      </c>
      <c r="C3935" t="s">
        <v>40</v>
      </c>
      <c r="D3935" t="s">
        <v>41</v>
      </c>
      <c r="E3935" t="s">
        <v>2786</v>
      </c>
      <c r="F3935">
        <v>95223</v>
      </c>
      <c r="G3935" t="s">
        <v>2787</v>
      </c>
      <c r="H3935">
        <v>38.321530000000003</v>
      </c>
      <c r="I3935">
        <v>-120.236358</v>
      </c>
      <c r="J3935">
        <v>0</v>
      </c>
      <c r="K3935">
        <v>0</v>
      </c>
      <c r="L3935">
        <v>0</v>
      </c>
      <c r="M3935">
        <v>0</v>
      </c>
      <c r="N3935" t="str">
        <f>VLOOKUP(O3935:O10966,'VLOOKUP Ranges'!$A$9:$B$12,2,TRUE)</f>
        <v>29-55</v>
      </c>
      <c r="O3935">
        <v>43</v>
      </c>
      <c r="P3935">
        <v>1</v>
      </c>
      <c r="Q3935" t="s">
        <v>44</v>
      </c>
      <c r="R3935" t="s">
        <v>66</v>
      </c>
      <c r="S3935" t="s">
        <v>66</v>
      </c>
      <c r="T3935" t="s">
        <v>66</v>
      </c>
      <c r="U3935" t="s">
        <v>66</v>
      </c>
      <c r="V3935" t="s">
        <v>66</v>
      </c>
      <c r="W3935" t="s">
        <v>66</v>
      </c>
      <c r="X3935">
        <v>1</v>
      </c>
      <c r="Y3935" t="str">
        <f>VLOOKUP(Z3935:Z10966,'VLOOKUP Ranges'!$A$2:$B$5,2,TRUE)</f>
        <v>18-35</v>
      </c>
      <c r="Z3935">
        <v>19.649999999999999</v>
      </c>
      <c r="AA3935">
        <v>779.25</v>
      </c>
      <c r="AB3935" t="s">
        <v>44</v>
      </c>
      <c r="AC3935">
        <v>0</v>
      </c>
      <c r="AD3935">
        <v>41</v>
      </c>
      <c r="AE3935">
        <v>3678</v>
      </c>
      <c r="AG3935" t="b">
        <v>0</v>
      </c>
      <c r="AH3935" t="b">
        <v>1</v>
      </c>
      <c r="AI3935" t="b">
        <v>0</v>
      </c>
      <c r="AJ3935" t="b">
        <v>1</v>
      </c>
      <c r="AK3935" t="b">
        <v>0</v>
      </c>
      <c r="AL3935" t="b">
        <v>0</v>
      </c>
      <c r="AM3935" t="b">
        <v>0</v>
      </c>
      <c r="AN3935">
        <v>18.1220930232558</v>
      </c>
      <c r="AO3935">
        <f t="shared" si="61"/>
        <v>20</v>
      </c>
      <c r="AP3935" t="b">
        <v>0</v>
      </c>
    </row>
    <row r="3936" spans="1:42" x14ac:dyDescent="0.25">
      <c r="A3936" t="s">
        <v>6778</v>
      </c>
      <c r="B3936">
        <v>1</v>
      </c>
      <c r="C3936" t="s">
        <v>40</v>
      </c>
      <c r="D3936" t="s">
        <v>41</v>
      </c>
      <c r="E3936" t="s">
        <v>5285</v>
      </c>
      <c r="F3936">
        <v>95225</v>
      </c>
      <c r="G3936" t="s">
        <v>5286</v>
      </c>
      <c r="H3936">
        <v>38.183917999999998</v>
      </c>
      <c r="I3936">
        <v>-120.89881699999999</v>
      </c>
      <c r="J3936">
        <v>0</v>
      </c>
      <c r="K3936">
        <v>0</v>
      </c>
      <c r="L3936">
        <v>1</v>
      </c>
      <c r="M3936">
        <v>0</v>
      </c>
      <c r="N3936" t="str">
        <f>VLOOKUP(O3936:O10967,'VLOOKUP Ranges'!$A$9:$B$12,2,TRUE)</f>
        <v>55-77</v>
      </c>
      <c r="O3936">
        <v>60</v>
      </c>
      <c r="P3936">
        <v>1</v>
      </c>
      <c r="Q3936" t="s">
        <v>44</v>
      </c>
      <c r="R3936" t="s">
        <v>45</v>
      </c>
      <c r="S3936" t="s">
        <v>45</v>
      </c>
      <c r="T3936" t="s">
        <v>44</v>
      </c>
      <c r="U3936" t="s">
        <v>45</v>
      </c>
      <c r="V3936" t="s">
        <v>44</v>
      </c>
      <c r="W3936" t="s">
        <v>44</v>
      </c>
      <c r="X3936">
        <v>0</v>
      </c>
      <c r="Y3936" t="str">
        <f>VLOOKUP(Z3936:Z10967,'VLOOKUP Ranges'!$A$2:$B$5,2,TRUE)</f>
        <v>35-70</v>
      </c>
      <c r="Z3936">
        <v>59.85</v>
      </c>
      <c r="AA3936">
        <v>3483.45</v>
      </c>
      <c r="AB3936" t="s">
        <v>44</v>
      </c>
      <c r="AC3936">
        <v>0</v>
      </c>
      <c r="AD3936">
        <v>54</v>
      </c>
      <c r="AE3936">
        <v>4029</v>
      </c>
      <c r="AG3936" t="b">
        <v>0</v>
      </c>
      <c r="AH3936" t="b">
        <v>1</v>
      </c>
      <c r="AI3936" t="b">
        <v>0</v>
      </c>
      <c r="AJ3936" t="b">
        <v>0</v>
      </c>
      <c r="AK3936" t="b">
        <v>0</v>
      </c>
      <c r="AL3936" t="b">
        <v>0</v>
      </c>
      <c r="AM3936" t="b">
        <v>0</v>
      </c>
      <c r="AN3936">
        <v>58.057499999999997</v>
      </c>
      <c r="AO3936">
        <f t="shared" si="61"/>
        <v>60</v>
      </c>
      <c r="AP3936" t="b">
        <v>1</v>
      </c>
    </row>
    <row r="3937" spans="1:42" x14ac:dyDescent="0.25">
      <c r="A3937" t="s">
        <v>6779</v>
      </c>
      <c r="B3937">
        <v>1</v>
      </c>
      <c r="C3937" t="s">
        <v>40</v>
      </c>
      <c r="D3937" t="s">
        <v>41</v>
      </c>
      <c r="E3937" t="s">
        <v>2789</v>
      </c>
      <c r="F3937">
        <v>95226</v>
      </c>
      <c r="G3937" t="s">
        <v>2790</v>
      </c>
      <c r="H3937">
        <v>38.233879000000002</v>
      </c>
      <c r="I3937">
        <v>-120.861666</v>
      </c>
      <c r="J3937">
        <v>1</v>
      </c>
      <c r="K3937">
        <v>0</v>
      </c>
      <c r="L3937">
        <v>1</v>
      </c>
      <c r="M3937">
        <v>0</v>
      </c>
      <c r="N3937" t="str">
        <f>VLOOKUP(O3937:O10968,'VLOOKUP Ranges'!$A$9:$B$12,2,TRUE)</f>
        <v>55-77</v>
      </c>
      <c r="O3937">
        <v>58</v>
      </c>
      <c r="P3937">
        <v>1</v>
      </c>
      <c r="Q3937" t="s">
        <v>45</v>
      </c>
      <c r="R3937" t="s">
        <v>45</v>
      </c>
      <c r="S3937" t="s">
        <v>45</v>
      </c>
      <c r="T3937" t="s">
        <v>45</v>
      </c>
      <c r="U3937" t="s">
        <v>44</v>
      </c>
      <c r="V3937" t="s">
        <v>45</v>
      </c>
      <c r="W3937" t="s">
        <v>45</v>
      </c>
      <c r="X3937">
        <v>1</v>
      </c>
      <c r="Y3937" t="str">
        <f>VLOOKUP(Z3937:Z10968,'VLOOKUP Ranges'!$A$2:$B$5,2,TRUE)</f>
        <v>70-89</v>
      </c>
      <c r="Z3937">
        <v>86.1</v>
      </c>
      <c r="AA3937">
        <v>4890.5</v>
      </c>
      <c r="AB3937" t="s">
        <v>44</v>
      </c>
      <c r="AC3937">
        <v>0</v>
      </c>
      <c r="AD3937">
        <v>33</v>
      </c>
      <c r="AE3937">
        <v>5666</v>
      </c>
      <c r="AG3937" t="b">
        <v>0</v>
      </c>
      <c r="AH3937" t="b">
        <v>1</v>
      </c>
      <c r="AI3937" t="b">
        <v>0</v>
      </c>
      <c r="AJ3937" t="b">
        <v>0</v>
      </c>
      <c r="AK3937" t="b">
        <v>0</v>
      </c>
      <c r="AL3937" t="b">
        <v>1</v>
      </c>
      <c r="AM3937" t="b">
        <v>0</v>
      </c>
      <c r="AN3937">
        <v>84.318965517241296</v>
      </c>
      <c r="AO3937">
        <f t="shared" si="61"/>
        <v>87</v>
      </c>
      <c r="AP3937" t="b">
        <v>1</v>
      </c>
    </row>
    <row r="3938" spans="1:42" x14ac:dyDescent="0.25">
      <c r="A3938" t="s">
        <v>6780</v>
      </c>
      <c r="B3938">
        <v>1</v>
      </c>
      <c r="C3938" t="s">
        <v>40</v>
      </c>
      <c r="D3938" t="s">
        <v>41</v>
      </c>
      <c r="E3938" t="s">
        <v>2792</v>
      </c>
      <c r="F3938">
        <v>95227</v>
      </c>
      <c r="G3938" t="s">
        <v>2793</v>
      </c>
      <c r="H3938">
        <v>38.227285000000002</v>
      </c>
      <c r="I3938">
        <v>-121.02789</v>
      </c>
      <c r="J3938">
        <v>1</v>
      </c>
      <c r="K3938">
        <v>0</v>
      </c>
      <c r="L3938">
        <v>0</v>
      </c>
      <c r="M3938">
        <v>1</v>
      </c>
      <c r="N3938" t="str">
        <f>VLOOKUP(O3938:O10969,'VLOOKUP Ranges'!$A$9:$B$12,2,TRUE)</f>
        <v>1-9</v>
      </c>
      <c r="O3938">
        <v>7</v>
      </c>
      <c r="P3938">
        <v>1</v>
      </c>
      <c r="Q3938" t="s">
        <v>44</v>
      </c>
      <c r="R3938" t="s">
        <v>66</v>
      </c>
      <c r="S3938" t="s">
        <v>66</v>
      </c>
      <c r="T3938" t="s">
        <v>66</v>
      </c>
      <c r="U3938" t="s">
        <v>66</v>
      </c>
      <c r="V3938" t="s">
        <v>66</v>
      </c>
      <c r="W3938" t="s">
        <v>66</v>
      </c>
      <c r="X3938">
        <v>0</v>
      </c>
      <c r="Y3938" t="str">
        <f>VLOOKUP(Z3938:Z10969,'VLOOKUP Ranges'!$A$2:$B$5,2,TRUE)</f>
        <v>18-35</v>
      </c>
      <c r="Z3938">
        <v>19.45</v>
      </c>
      <c r="AA3938">
        <v>136.75</v>
      </c>
      <c r="AB3938" t="s">
        <v>44</v>
      </c>
      <c r="AC3938">
        <v>0</v>
      </c>
      <c r="AD3938">
        <v>29</v>
      </c>
      <c r="AE3938">
        <v>5084</v>
      </c>
      <c r="AG3938" t="b">
        <v>1</v>
      </c>
      <c r="AH3938" t="b">
        <v>0</v>
      </c>
      <c r="AI3938" t="b">
        <v>0</v>
      </c>
      <c r="AJ3938" t="b">
        <v>1</v>
      </c>
      <c r="AK3938" t="b">
        <v>0</v>
      </c>
      <c r="AL3938" t="b">
        <v>0</v>
      </c>
      <c r="AM3938" t="b">
        <v>1</v>
      </c>
      <c r="AN3938">
        <v>19.535714285714199</v>
      </c>
      <c r="AO3938">
        <f t="shared" si="61"/>
        <v>20</v>
      </c>
      <c r="AP3938" t="b">
        <v>0</v>
      </c>
    </row>
    <row r="3939" spans="1:42" x14ac:dyDescent="0.25">
      <c r="A3939" t="s">
        <v>6781</v>
      </c>
      <c r="B3939">
        <v>1</v>
      </c>
      <c r="C3939" t="s">
        <v>40</v>
      </c>
      <c r="D3939" t="s">
        <v>41</v>
      </c>
      <c r="E3939" t="s">
        <v>5290</v>
      </c>
      <c r="F3939">
        <v>95228</v>
      </c>
      <c r="G3939" t="s">
        <v>5291</v>
      </c>
      <c r="H3939">
        <v>37.943953999999998</v>
      </c>
      <c r="I3939">
        <v>-120.67108</v>
      </c>
      <c r="J3939">
        <v>1</v>
      </c>
      <c r="K3939">
        <v>0</v>
      </c>
      <c r="L3939">
        <v>1</v>
      </c>
      <c r="M3939">
        <v>1</v>
      </c>
      <c r="N3939" t="str">
        <f>VLOOKUP(O3939:O10970,'VLOOKUP Ranges'!$A$9:$B$12,2,TRUE)</f>
        <v>1-9</v>
      </c>
      <c r="O3939">
        <v>2</v>
      </c>
      <c r="P3939">
        <v>1</v>
      </c>
      <c r="Q3939" t="s">
        <v>44</v>
      </c>
      <c r="R3939" t="s">
        <v>45</v>
      </c>
      <c r="S3939" t="s">
        <v>44</v>
      </c>
      <c r="T3939" t="s">
        <v>44</v>
      </c>
      <c r="U3939" t="s">
        <v>44</v>
      </c>
      <c r="V3939" t="s">
        <v>45</v>
      </c>
      <c r="W3939" t="s">
        <v>45</v>
      </c>
      <c r="X3939">
        <v>0</v>
      </c>
      <c r="Y3939" t="str">
        <f>VLOOKUP(Z3939:Z10970,'VLOOKUP Ranges'!$A$2:$B$5,2,TRUE)</f>
        <v>89-118</v>
      </c>
      <c r="Z3939">
        <v>97.1</v>
      </c>
      <c r="AA3939">
        <v>184.15</v>
      </c>
      <c r="AB3939" t="s">
        <v>44</v>
      </c>
      <c r="AC3939">
        <v>0</v>
      </c>
      <c r="AD3939">
        <v>43</v>
      </c>
      <c r="AE3939">
        <v>5745</v>
      </c>
      <c r="AG3939" t="b">
        <v>0</v>
      </c>
      <c r="AH3939" t="b">
        <v>0</v>
      </c>
      <c r="AI3939" t="b">
        <v>1</v>
      </c>
      <c r="AJ3939" t="b">
        <v>0</v>
      </c>
      <c r="AK3939" t="b">
        <v>0</v>
      </c>
      <c r="AL3939" t="b">
        <v>1</v>
      </c>
      <c r="AM3939" t="b">
        <v>0</v>
      </c>
      <c r="AN3939">
        <v>92.075000000000003</v>
      </c>
      <c r="AO3939">
        <f t="shared" si="61"/>
        <v>98</v>
      </c>
      <c r="AP3939" t="b">
        <v>1</v>
      </c>
    </row>
    <row r="3940" spans="1:42" x14ac:dyDescent="0.25">
      <c r="A3940" t="s">
        <v>6782</v>
      </c>
      <c r="B3940">
        <v>1</v>
      </c>
      <c r="C3940" t="s">
        <v>40</v>
      </c>
      <c r="D3940" t="s">
        <v>41</v>
      </c>
      <c r="E3940" t="s">
        <v>5293</v>
      </c>
      <c r="F3940">
        <v>95230</v>
      </c>
      <c r="G3940" t="s">
        <v>5294</v>
      </c>
      <c r="H3940">
        <v>37.956963000000002</v>
      </c>
      <c r="I3940">
        <v>-120.863055</v>
      </c>
      <c r="J3940">
        <v>1</v>
      </c>
      <c r="K3940">
        <v>1</v>
      </c>
      <c r="L3940">
        <v>0</v>
      </c>
      <c r="M3940">
        <v>0</v>
      </c>
      <c r="N3940" t="str">
        <f>VLOOKUP(O3940:O10971,'VLOOKUP Ranges'!$A$9:$B$12,2,TRUE)</f>
        <v>29-55</v>
      </c>
      <c r="O3940">
        <v>37</v>
      </c>
      <c r="P3940">
        <v>0</v>
      </c>
      <c r="Q3940" t="s">
        <v>62</v>
      </c>
      <c r="R3940" t="s">
        <v>44</v>
      </c>
      <c r="S3940" t="s">
        <v>45</v>
      </c>
      <c r="T3940" t="s">
        <v>45</v>
      </c>
      <c r="U3940" t="s">
        <v>44</v>
      </c>
      <c r="V3940" t="s">
        <v>44</v>
      </c>
      <c r="W3940" t="s">
        <v>44</v>
      </c>
      <c r="X3940">
        <v>0</v>
      </c>
      <c r="Y3940" t="str">
        <f>VLOOKUP(Z3940:Z10971,'VLOOKUP Ranges'!$A$2:$B$5,2,TRUE)</f>
        <v>35-70</v>
      </c>
      <c r="Z3940">
        <v>36.65</v>
      </c>
      <c r="AA3940">
        <v>1315</v>
      </c>
      <c r="AB3940" t="s">
        <v>44</v>
      </c>
      <c r="AC3940">
        <v>0</v>
      </c>
      <c r="AD3940">
        <v>72</v>
      </c>
      <c r="AE3940">
        <v>2494</v>
      </c>
      <c r="AG3940" t="b">
        <v>0</v>
      </c>
      <c r="AH3940" t="b">
        <v>0</v>
      </c>
      <c r="AI3940" t="b">
        <v>0</v>
      </c>
      <c r="AJ3940" t="b">
        <v>0</v>
      </c>
      <c r="AK3940" t="b">
        <v>0</v>
      </c>
      <c r="AL3940" t="b">
        <v>1</v>
      </c>
      <c r="AM3940" t="b">
        <v>0</v>
      </c>
      <c r="AN3940">
        <v>35.540540540540498</v>
      </c>
      <c r="AO3940">
        <f t="shared" si="61"/>
        <v>37</v>
      </c>
      <c r="AP3940" t="b">
        <v>0</v>
      </c>
    </row>
    <row r="3941" spans="1:42" x14ac:dyDescent="0.25">
      <c r="A3941" t="s">
        <v>6783</v>
      </c>
      <c r="B3941">
        <v>1</v>
      </c>
      <c r="C3941" t="s">
        <v>40</v>
      </c>
      <c r="D3941" t="s">
        <v>41</v>
      </c>
      <c r="E3941" t="s">
        <v>2795</v>
      </c>
      <c r="F3941">
        <v>95231</v>
      </c>
      <c r="G3941" t="s">
        <v>2796</v>
      </c>
      <c r="H3941">
        <v>37.873283000000001</v>
      </c>
      <c r="I3941">
        <v>-121.292034</v>
      </c>
      <c r="J3941">
        <v>0</v>
      </c>
      <c r="K3941">
        <v>1</v>
      </c>
      <c r="L3941">
        <v>1</v>
      </c>
      <c r="M3941">
        <v>1</v>
      </c>
      <c r="N3941" t="str">
        <f>VLOOKUP(O3941:O10972,'VLOOKUP Ranges'!$A$9:$B$12,2,TRUE)</f>
        <v>55-77</v>
      </c>
      <c r="O3941">
        <v>65</v>
      </c>
      <c r="P3941">
        <v>1</v>
      </c>
      <c r="Q3941" t="s">
        <v>45</v>
      </c>
      <c r="R3941" t="s">
        <v>44</v>
      </c>
      <c r="S3941" t="s">
        <v>44</v>
      </c>
      <c r="T3941" t="s">
        <v>45</v>
      </c>
      <c r="U3941" t="s">
        <v>45</v>
      </c>
      <c r="V3941" t="s">
        <v>45</v>
      </c>
      <c r="W3941" t="s">
        <v>45</v>
      </c>
      <c r="X3941">
        <v>1</v>
      </c>
      <c r="Y3941" t="str">
        <f>VLOOKUP(Z3941:Z10972,'VLOOKUP Ranges'!$A$2:$B$5,2,TRUE)</f>
        <v>89-118</v>
      </c>
      <c r="Z3941">
        <v>103.9</v>
      </c>
      <c r="AA3941">
        <v>6767.1</v>
      </c>
      <c r="AB3941" t="s">
        <v>44</v>
      </c>
      <c r="AC3941">
        <v>0</v>
      </c>
      <c r="AD3941">
        <v>75</v>
      </c>
      <c r="AE3941">
        <v>5669</v>
      </c>
      <c r="AG3941" t="b">
        <v>1</v>
      </c>
      <c r="AH3941" t="b">
        <v>0</v>
      </c>
      <c r="AI3941" t="b">
        <v>1</v>
      </c>
      <c r="AJ3941" t="b">
        <v>0</v>
      </c>
      <c r="AK3941" t="b">
        <v>0</v>
      </c>
      <c r="AL3941" t="b">
        <v>0</v>
      </c>
      <c r="AM3941" t="b">
        <v>0</v>
      </c>
      <c r="AN3941">
        <v>104.10923076923</v>
      </c>
      <c r="AO3941">
        <f t="shared" si="61"/>
        <v>104</v>
      </c>
      <c r="AP3941" t="b">
        <v>0</v>
      </c>
    </row>
    <row r="3942" spans="1:42" x14ac:dyDescent="0.25">
      <c r="A3942" t="s">
        <v>6784</v>
      </c>
      <c r="B3942">
        <v>1</v>
      </c>
      <c r="C3942" t="s">
        <v>40</v>
      </c>
      <c r="D3942" t="s">
        <v>41</v>
      </c>
      <c r="E3942" t="s">
        <v>887</v>
      </c>
      <c r="F3942">
        <v>95232</v>
      </c>
      <c r="G3942" t="s">
        <v>888</v>
      </c>
      <c r="H3942">
        <v>38.358463999999998</v>
      </c>
      <c r="I3942">
        <v>-120.57930399999999</v>
      </c>
      <c r="J3942">
        <v>0</v>
      </c>
      <c r="K3942">
        <v>0</v>
      </c>
      <c r="L3942">
        <v>1</v>
      </c>
      <c r="M3942">
        <v>1</v>
      </c>
      <c r="N3942" t="str">
        <f>VLOOKUP(O3942:O10973,'VLOOKUP Ranges'!$A$9:$B$12,2,TRUE)</f>
        <v>29-55</v>
      </c>
      <c r="O3942">
        <v>39</v>
      </c>
      <c r="P3942">
        <v>1</v>
      </c>
      <c r="Q3942" t="s">
        <v>44</v>
      </c>
      <c r="R3942" t="s">
        <v>66</v>
      </c>
      <c r="S3942" t="s">
        <v>66</v>
      </c>
      <c r="T3942" t="s">
        <v>66</v>
      </c>
      <c r="U3942" t="s">
        <v>66</v>
      </c>
      <c r="V3942" t="s">
        <v>66</v>
      </c>
      <c r="W3942" t="s">
        <v>66</v>
      </c>
      <c r="X3942">
        <v>0</v>
      </c>
      <c r="Y3942" t="str">
        <f>VLOOKUP(Z3942:Z10973,'VLOOKUP Ranges'!$A$2:$B$5,2,TRUE)</f>
        <v>18-35</v>
      </c>
      <c r="Z3942">
        <v>19.75</v>
      </c>
      <c r="AA3942">
        <v>757.95</v>
      </c>
      <c r="AB3942" t="s">
        <v>44</v>
      </c>
      <c r="AC3942">
        <v>0</v>
      </c>
      <c r="AD3942">
        <v>61</v>
      </c>
      <c r="AE3942">
        <v>3944</v>
      </c>
      <c r="AG3942" t="b">
        <v>0</v>
      </c>
      <c r="AH3942" t="b">
        <v>1</v>
      </c>
      <c r="AI3942" t="b">
        <v>0</v>
      </c>
      <c r="AJ3942" t="b">
        <v>1</v>
      </c>
      <c r="AK3942" t="b">
        <v>0</v>
      </c>
      <c r="AL3942" t="b">
        <v>0</v>
      </c>
      <c r="AM3942" t="b">
        <v>1</v>
      </c>
      <c r="AN3942">
        <v>19.434615384615299</v>
      </c>
      <c r="AO3942">
        <f t="shared" si="61"/>
        <v>20</v>
      </c>
      <c r="AP3942" t="b">
        <v>0</v>
      </c>
    </row>
    <row r="3943" spans="1:42" x14ac:dyDescent="0.25">
      <c r="A3943" t="s">
        <v>6785</v>
      </c>
      <c r="B3943">
        <v>1</v>
      </c>
      <c r="C3943" t="s">
        <v>40</v>
      </c>
      <c r="D3943" t="s">
        <v>41</v>
      </c>
      <c r="E3943" t="s">
        <v>890</v>
      </c>
      <c r="F3943">
        <v>95236</v>
      </c>
      <c r="G3943" t="s">
        <v>891</v>
      </c>
      <c r="H3943">
        <v>38.047745999999997</v>
      </c>
      <c r="I3943">
        <v>-121.03049900000001</v>
      </c>
      <c r="J3943">
        <v>1</v>
      </c>
      <c r="K3943">
        <v>0</v>
      </c>
      <c r="L3943">
        <v>0</v>
      </c>
      <c r="M3943">
        <v>0</v>
      </c>
      <c r="N3943" t="str">
        <f>VLOOKUP(O3943:O10974,'VLOOKUP Ranges'!$A$9:$B$12,2,TRUE)</f>
        <v>55-77</v>
      </c>
      <c r="O3943">
        <v>68</v>
      </c>
      <c r="P3943">
        <v>1</v>
      </c>
      <c r="Q3943" t="s">
        <v>45</v>
      </c>
      <c r="R3943" t="s">
        <v>66</v>
      </c>
      <c r="S3943" t="s">
        <v>66</v>
      </c>
      <c r="T3943" t="s">
        <v>66</v>
      </c>
      <c r="U3943" t="s">
        <v>66</v>
      </c>
      <c r="V3943" t="s">
        <v>66</v>
      </c>
      <c r="W3943" t="s">
        <v>66</v>
      </c>
      <c r="X3943">
        <v>0</v>
      </c>
      <c r="Y3943" t="str">
        <f>VLOOKUP(Z3943:Z10974,'VLOOKUP Ranges'!$A$2:$B$5,2,TRUE)</f>
        <v>18-35</v>
      </c>
      <c r="Z3943">
        <v>24.55</v>
      </c>
      <c r="AA3943">
        <v>1657.4</v>
      </c>
      <c r="AB3943" t="s">
        <v>44</v>
      </c>
      <c r="AC3943">
        <v>0</v>
      </c>
      <c r="AD3943">
        <v>31</v>
      </c>
      <c r="AE3943">
        <v>6042</v>
      </c>
      <c r="AG3943" t="b">
        <v>0</v>
      </c>
      <c r="AH3943" t="b">
        <v>1</v>
      </c>
      <c r="AI3943" t="b">
        <v>0</v>
      </c>
      <c r="AJ3943" t="b">
        <v>1</v>
      </c>
      <c r="AK3943" t="b">
        <v>0</v>
      </c>
      <c r="AL3943" t="b">
        <v>0</v>
      </c>
      <c r="AM3943" t="b">
        <v>1</v>
      </c>
      <c r="AN3943">
        <v>24.3735294117647</v>
      </c>
      <c r="AO3943">
        <f t="shared" si="61"/>
        <v>25</v>
      </c>
      <c r="AP3943" t="b">
        <v>0</v>
      </c>
    </row>
    <row r="3944" spans="1:42" x14ac:dyDescent="0.25">
      <c r="A3944" t="s">
        <v>6786</v>
      </c>
      <c r="B3944">
        <v>1</v>
      </c>
      <c r="C3944" t="s">
        <v>40</v>
      </c>
      <c r="D3944" t="s">
        <v>41</v>
      </c>
      <c r="E3944" t="s">
        <v>2800</v>
      </c>
      <c r="F3944">
        <v>95237</v>
      </c>
      <c r="G3944" t="s">
        <v>2801</v>
      </c>
      <c r="H3944">
        <v>38.166791000000003</v>
      </c>
      <c r="I3944">
        <v>-121.14207</v>
      </c>
      <c r="J3944">
        <v>0</v>
      </c>
      <c r="K3944">
        <v>0</v>
      </c>
      <c r="L3944">
        <v>1</v>
      </c>
      <c r="M3944">
        <v>1</v>
      </c>
      <c r="N3944" t="str">
        <f>VLOOKUP(O3944:O10975,'VLOOKUP Ranges'!$A$9:$B$12,2,TRUE)</f>
        <v>55-77</v>
      </c>
      <c r="O3944">
        <v>62</v>
      </c>
      <c r="P3944">
        <v>0</v>
      </c>
      <c r="Q3944" t="s">
        <v>62</v>
      </c>
      <c r="R3944" t="s">
        <v>45</v>
      </c>
      <c r="S3944" t="s">
        <v>45</v>
      </c>
      <c r="T3944" t="s">
        <v>44</v>
      </c>
      <c r="U3944" t="s">
        <v>45</v>
      </c>
      <c r="V3944" t="s">
        <v>45</v>
      </c>
      <c r="W3944" t="s">
        <v>44</v>
      </c>
      <c r="X3944">
        <v>0</v>
      </c>
      <c r="Y3944" t="str">
        <f>VLOOKUP(Z3944:Z10975,'VLOOKUP Ranges'!$A$2:$B$5,2,TRUE)</f>
        <v>35-70</v>
      </c>
      <c r="Z3944">
        <v>48.7</v>
      </c>
      <c r="AA3944">
        <v>3008.55</v>
      </c>
      <c r="AB3944" t="s">
        <v>44</v>
      </c>
      <c r="AC3944">
        <v>0</v>
      </c>
      <c r="AD3944">
        <v>26</v>
      </c>
      <c r="AE3944">
        <v>5453</v>
      </c>
      <c r="AG3944" t="b">
        <v>0</v>
      </c>
      <c r="AH3944" t="b">
        <v>1</v>
      </c>
      <c r="AI3944" t="b">
        <v>0</v>
      </c>
      <c r="AJ3944" t="b">
        <v>0</v>
      </c>
      <c r="AK3944" t="b">
        <v>0</v>
      </c>
      <c r="AL3944" t="b">
        <v>0</v>
      </c>
      <c r="AM3944" t="b">
        <v>0</v>
      </c>
      <c r="AN3944">
        <v>48.524999999999999</v>
      </c>
      <c r="AO3944">
        <f t="shared" si="61"/>
        <v>49</v>
      </c>
      <c r="AP3944" t="b">
        <v>0</v>
      </c>
    </row>
    <row r="3945" spans="1:42" x14ac:dyDescent="0.25">
      <c r="A3945" t="s">
        <v>6787</v>
      </c>
      <c r="B3945">
        <v>1</v>
      </c>
      <c r="C3945" t="s">
        <v>40</v>
      </c>
      <c r="D3945" t="s">
        <v>41</v>
      </c>
      <c r="E3945" t="s">
        <v>893</v>
      </c>
      <c r="F3945">
        <v>95242</v>
      </c>
      <c r="G3945" t="s">
        <v>2803</v>
      </c>
      <c r="H3945">
        <v>38.128087000000001</v>
      </c>
      <c r="I3945">
        <v>-121.40779999999999</v>
      </c>
      <c r="J3945">
        <v>0</v>
      </c>
      <c r="K3945">
        <v>0</v>
      </c>
      <c r="L3945">
        <v>1</v>
      </c>
      <c r="M3945">
        <v>0</v>
      </c>
      <c r="N3945" t="str">
        <f>VLOOKUP(O3945:O10976,'VLOOKUP Ranges'!$A$9:$B$12,2,TRUE)</f>
        <v>55-77</v>
      </c>
      <c r="O3945">
        <v>72</v>
      </c>
      <c r="P3945">
        <v>1</v>
      </c>
      <c r="Q3945" t="s">
        <v>45</v>
      </c>
      <c r="R3945" t="s">
        <v>45</v>
      </c>
      <c r="S3945" t="s">
        <v>45</v>
      </c>
      <c r="T3945" t="s">
        <v>45</v>
      </c>
      <c r="U3945" t="s">
        <v>44</v>
      </c>
      <c r="V3945" t="s">
        <v>45</v>
      </c>
      <c r="W3945" t="s">
        <v>45</v>
      </c>
      <c r="X3945">
        <v>1</v>
      </c>
      <c r="Y3945" t="str">
        <f>VLOOKUP(Z3945:Z10976,'VLOOKUP Ranges'!$A$2:$B$5,2,TRUE)</f>
        <v>89-118</v>
      </c>
      <c r="Z3945">
        <v>109.55</v>
      </c>
      <c r="AA3945">
        <v>8165.1</v>
      </c>
      <c r="AB3945" t="s">
        <v>44</v>
      </c>
      <c r="AC3945">
        <v>0</v>
      </c>
      <c r="AD3945">
        <v>53</v>
      </c>
      <c r="AE3945">
        <v>6452</v>
      </c>
      <c r="AG3945" t="b">
        <v>0</v>
      </c>
      <c r="AH3945" t="b">
        <v>1</v>
      </c>
      <c r="AI3945" t="b">
        <v>1</v>
      </c>
      <c r="AJ3945" t="b">
        <v>0</v>
      </c>
      <c r="AK3945" t="b">
        <v>0</v>
      </c>
      <c r="AL3945" t="b">
        <v>1</v>
      </c>
      <c r="AM3945" t="b">
        <v>0</v>
      </c>
      <c r="AN3945">
        <v>113.404166666666</v>
      </c>
      <c r="AO3945">
        <f t="shared" si="61"/>
        <v>110</v>
      </c>
      <c r="AP3945" t="b">
        <v>1</v>
      </c>
    </row>
    <row r="3946" spans="1:42" x14ac:dyDescent="0.25">
      <c r="A3946" t="s">
        <v>6788</v>
      </c>
      <c r="B3946">
        <v>1</v>
      </c>
      <c r="C3946" t="s">
        <v>40</v>
      </c>
      <c r="D3946" t="s">
        <v>41</v>
      </c>
      <c r="E3946" t="s">
        <v>5300</v>
      </c>
      <c r="F3946">
        <v>95245</v>
      </c>
      <c r="G3946" t="s">
        <v>5301</v>
      </c>
      <c r="H3946">
        <v>38.304194000000003</v>
      </c>
      <c r="I3946">
        <v>-120.592431</v>
      </c>
      <c r="J3946">
        <v>0</v>
      </c>
      <c r="K3946">
        <v>0</v>
      </c>
      <c r="L3946">
        <v>1</v>
      </c>
      <c r="M3946">
        <v>0</v>
      </c>
      <c r="N3946" t="str">
        <f>VLOOKUP(O3946:O10977,'VLOOKUP Ranges'!$A$9:$B$12,2,TRUE)</f>
        <v>29-55</v>
      </c>
      <c r="O3946">
        <v>41</v>
      </c>
      <c r="P3946">
        <v>1</v>
      </c>
      <c r="Q3946" t="s">
        <v>44</v>
      </c>
      <c r="R3946" t="s">
        <v>66</v>
      </c>
      <c r="S3946" t="s">
        <v>66</v>
      </c>
      <c r="T3946" t="s">
        <v>66</v>
      </c>
      <c r="U3946" t="s">
        <v>66</v>
      </c>
      <c r="V3946" t="s">
        <v>66</v>
      </c>
      <c r="W3946" t="s">
        <v>66</v>
      </c>
      <c r="X3946">
        <v>0</v>
      </c>
      <c r="Y3946" t="str">
        <f>VLOOKUP(Z3946:Z10977,'VLOOKUP Ranges'!$A$2:$B$5,2,TRUE)</f>
        <v>18-35</v>
      </c>
      <c r="Z3946">
        <v>20.65</v>
      </c>
      <c r="AA3946">
        <v>875.55</v>
      </c>
      <c r="AB3946" t="s">
        <v>44</v>
      </c>
      <c r="AC3946">
        <v>0</v>
      </c>
      <c r="AD3946">
        <v>79</v>
      </c>
      <c r="AE3946">
        <v>5062</v>
      </c>
      <c r="AG3946" t="b">
        <v>0</v>
      </c>
      <c r="AH3946" t="b">
        <v>1</v>
      </c>
      <c r="AI3946" t="b">
        <v>0</v>
      </c>
      <c r="AJ3946" t="b">
        <v>1</v>
      </c>
      <c r="AK3946" t="b">
        <v>1</v>
      </c>
      <c r="AL3946" t="b">
        <v>0</v>
      </c>
      <c r="AM3946" t="b">
        <v>0</v>
      </c>
      <c r="AN3946">
        <v>21.3548780487804</v>
      </c>
      <c r="AO3946">
        <f t="shared" si="61"/>
        <v>21</v>
      </c>
      <c r="AP3946" t="b">
        <v>0</v>
      </c>
    </row>
    <row r="3947" spans="1:42" x14ac:dyDescent="0.25">
      <c r="A3947" t="s">
        <v>6789</v>
      </c>
      <c r="B3947">
        <v>1</v>
      </c>
      <c r="C3947" t="s">
        <v>40</v>
      </c>
      <c r="D3947" t="s">
        <v>41</v>
      </c>
      <c r="E3947" t="s">
        <v>2805</v>
      </c>
      <c r="F3947">
        <v>95247</v>
      </c>
      <c r="G3947" t="s">
        <v>2806</v>
      </c>
      <c r="H3947">
        <v>38.147852</v>
      </c>
      <c r="I3947">
        <v>-120.440124</v>
      </c>
      <c r="J3947">
        <v>0</v>
      </c>
      <c r="K3947">
        <v>0</v>
      </c>
      <c r="L3947">
        <v>0</v>
      </c>
      <c r="M3947">
        <v>0</v>
      </c>
      <c r="N3947" t="str">
        <f>VLOOKUP(O3947:O10978,'VLOOKUP Ranges'!$A$9:$B$12,2,TRUE)</f>
        <v>1-9</v>
      </c>
      <c r="O3947">
        <v>4</v>
      </c>
      <c r="P3947">
        <v>1</v>
      </c>
      <c r="Q3947" t="s">
        <v>44</v>
      </c>
      <c r="R3947" t="s">
        <v>45</v>
      </c>
      <c r="S3947" t="s">
        <v>45</v>
      </c>
      <c r="T3947" t="s">
        <v>44</v>
      </c>
      <c r="U3947" t="s">
        <v>44</v>
      </c>
      <c r="V3947" t="s">
        <v>44</v>
      </c>
      <c r="W3947" t="s">
        <v>44</v>
      </c>
      <c r="X3947">
        <v>0</v>
      </c>
      <c r="Y3947" t="str">
        <f>VLOOKUP(Z3947:Z10978,'VLOOKUP Ranges'!$A$2:$B$5,2,TRUE)</f>
        <v>35-70</v>
      </c>
      <c r="Z3947">
        <v>55.2</v>
      </c>
      <c r="AA3947">
        <v>220.65</v>
      </c>
      <c r="AB3947" t="s">
        <v>44</v>
      </c>
      <c r="AC3947">
        <v>0</v>
      </c>
      <c r="AD3947">
        <v>74</v>
      </c>
      <c r="AE3947">
        <v>4042</v>
      </c>
      <c r="AG3947" t="b">
        <v>0</v>
      </c>
      <c r="AH3947" t="b">
        <v>0</v>
      </c>
      <c r="AI3947" t="b">
        <v>0</v>
      </c>
      <c r="AJ3947" t="b">
        <v>0</v>
      </c>
      <c r="AK3947" t="b">
        <v>0</v>
      </c>
      <c r="AL3947" t="b">
        <v>1</v>
      </c>
      <c r="AM3947" t="b">
        <v>0</v>
      </c>
      <c r="AN3947">
        <v>55.162500000000001</v>
      </c>
      <c r="AO3947">
        <f t="shared" si="61"/>
        <v>56</v>
      </c>
      <c r="AP3947" t="b">
        <v>1</v>
      </c>
    </row>
    <row r="3948" spans="1:42" x14ac:dyDescent="0.25">
      <c r="A3948" t="s">
        <v>6790</v>
      </c>
      <c r="B3948">
        <v>1</v>
      </c>
      <c r="C3948" t="s">
        <v>40</v>
      </c>
      <c r="D3948" t="s">
        <v>41</v>
      </c>
      <c r="E3948" t="s">
        <v>5305</v>
      </c>
      <c r="F3948">
        <v>95249</v>
      </c>
      <c r="G3948" t="s">
        <v>5306</v>
      </c>
      <c r="H3948">
        <v>38.196497000000001</v>
      </c>
      <c r="I3948">
        <v>-120.61689</v>
      </c>
      <c r="J3948">
        <v>1</v>
      </c>
      <c r="K3948">
        <v>0</v>
      </c>
      <c r="L3948">
        <v>0</v>
      </c>
      <c r="M3948">
        <v>0</v>
      </c>
      <c r="N3948" t="str">
        <f>VLOOKUP(O3948:O10979,'VLOOKUP Ranges'!$A$9:$B$12,2,TRUE)</f>
        <v>29-55</v>
      </c>
      <c r="O3948">
        <v>53</v>
      </c>
      <c r="P3948">
        <v>1</v>
      </c>
      <c r="Q3948" t="s">
        <v>45</v>
      </c>
      <c r="R3948" t="s">
        <v>66</v>
      </c>
      <c r="S3948" t="s">
        <v>66</v>
      </c>
      <c r="T3948" t="s">
        <v>66</v>
      </c>
      <c r="U3948" t="s">
        <v>66</v>
      </c>
      <c r="V3948" t="s">
        <v>66</v>
      </c>
      <c r="W3948" t="s">
        <v>66</v>
      </c>
      <c r="X3948">
        <v>0</v>
      </c>
      <c r="Y3948" t="str">
        <f>VLOOKUP(Z3948:Z10979,'VLOOKUP Ranges'!$A$2:$B$5,2,TRUE)</f>
        <v>18-35</v>
      </c>
      <c r="Z3948">
        <v>24.05</v>
      </c>
      <c r="AA3948">
        <v>1301.9000000000001</v>
      </c>
      <c r="AB3948" t="s">
        <v>44</v>
      </c>
      <c r="AC3948">
        <v>0</v>
      </c>
      <c r="AD3948">
        <v>20</v>
      </c>
      <c r="AE3948">
        <v>4865</v>
      </c>
      <c r="AG3948" t="b">
        <v>1</v>
      </c>
      <c r="AH3948" t="b">
        <v>0</v>
      </c>
      <c r="AI3948" t="b">
        <v>0</v>
      </c>
      <c r="AJ3948" t="b">
        <v>1</v>
      </c>
      <c r="AK3948" t="b">
        <v>0</v>
      </c>
      <c r="AL3948" t="b">
        <v>0</v>
      </c>
      <c r="AM3948" t="b">
        <v>0</v>
      </c>
      <c r="AN3948">
        <v>24.5641509433962</v>
      </c>
      <c r="AO3948">
        <f t="shared" si="61"/>
        <v>25</v>
      </c>
      <c r="AP3948" t="b">
        <v>0</v>
      </c>
    </row>
    <row r="3949" spans="1:42" x14ac:dyDescent="0.25">
      <c r="A3949" t="s">
        <v>6791</v>
      </c>
      <c r="B3949">
        <v>1</v>
      </c>
      <c r="C3949" t="s">
        <v>40</v>
      </c>
      <c r="D3949" t="s">
        <v>41</v>
      </c>
      <c r="E3949" t="s">
        <v>896</v>
      </c>
      <c r="F3949">
        <v>95252</v>
      </c>
      <c r="G3949" t="s">
        <v>897</v>
      </c>
      <c r="H3949">
        <v>38.156970999999999</v>
      </c>
      <c r="I3949">
        <v>-120.849231</v>
      </c>
      <c r="J3949">
        <v>1</v>
      </c>
      <c r="K3949">
        <v>0</v>
      </c>
      <c r="L3949">
        <v>1</v>
      </c>
      <c r="M3949">
        <v>0</v>
      </c>
      <c r="N3949" t="str">
        <f>VLOOKUP(O3949:O10980,'VLOOKUP Ranges'!$A$9:$B$12,2,TRUE)</f>
        <v>29-55</v>
      </c>
      <c r="O3949">
        <v>39</v>
      </c>
      <c r="P3949">
        <v>1</v>
      </c>
      <c r="Q3949" t="s">
        <v>44</v>
      </c>
      <c r="R3949" t="s">
        <v>66</v>
      </c>
      <c r="S3949" t="s">
        <v>66</v>
      </c>
      <c r="T3949" t="s">
        <v>66</v>
      </c>
      <c r="U3949" t="s">
        <v>66</v>
      </c>
      <c r="V3949" t="s">
        <v>66</v>
      </c>
      <c r="W3949" t="s">
        <v>66</v>
      </c>
      <c r="X3949">
        <v>1</v>
      </c>
      <c r="Y3949" t="str">
        <f>VLOOKUP(Z3949:Z10980,'VLOOKUP Ranges'!$A$2:$B$5,2,TRUE)</f>
        <v>18-35</v>
      </c>
      <c r="Z3949">
        <v>20.45</v>
      </c>
      <c r="AA3949">
        <v>790</v>
      </c>
      <c r="AB3949" t="s">
        <v>44</v>
      </c>
      <c r="AC3949">
        <v>0</v>
      </c>
      <c r="AD3949">
        <v>80</v>
      </c>
      <c r="AE3949">
        <v>2165</v>
      </c>
      <c r="AG3949" t="b">
        <v>0</v>
      </c>
      <c r="AH3949" t="b">
        <v>1</v>
      </c>
      <c r="AI3949" t="b">
        <v>0</v>
      </c>
      <c r="AJ3949" t="b">
        <v>1</v>
      </c>
      <c r="AK3949" t="b">
        <v>0</v>
      </c>
      <c r="AL3949" t="b">
        <v>0</v>
      </c>
      <c r="AM3949" t="b">
        <v>0</v>
      </c>
      <c r="AN3949">
        <v>20.256410256410199</v>
      </c>
      <c r="AO3949">
        <f t="shared" si="61"/>
        <v>21</v>
      </c>
      <c r="AP3949" t="b">
        <v>0</v>
      </c>
    </row>
    <row r="3950" spans="1:42" x14ac:dyDescent="0.25">
      <c r="A3950" t="s">
        <v>6792</v>
      </c>
      <c r="B3950">
        <v>1</v>
      </c>
      <c r="C3950" t="s">
        <v>40</v>
      </c>
      <c r="D3950" t="s">
        <v>41</v>
      </c>
      <c r="E3950" t="s">
        <v>2808</v>
      </c>
      <c r="F3950">
        <v>95254</v>
      </c>
      <c r="G3950" t="s">
        <v>2809</v>
      </c>
      <c r="H3950">
        <v>38.192608</v>
      </c>
      <c r="I3950">
        <v>-120.957842</v>
      </c>
      <c r="J3950">
        <v>1</v>
      </c>
      <c r="K3950">
        <v>0</v>
      </c>
      <c r="L3950">
        <v>1</v>
      </c>
      <c r="M3950">
        <v>0</v>
      </c>
      <c r="N3950" t="str">
        <f>VLOOKUP(O3950:O10981,'VLOOKUP Ranges'!$A$9:$B$12,2,TRUE)</f>
        <v>55-77</v>
      </c>
      <c r="O3950">
        <v>63</v>
      </c>
      <c r="P3950">
        <v>1</v>
      </c>
      <c r="Q3950" t="s">
        <v>44</v>
      </c>
      <c r="R3950" t="s">
        <v>66</v>
      </c>
      <c r="S3950" t="s">
        <v>66</v>
      </c>
      <c r="T3950" t="s">
        <v>66</v>
      </c>
      <c r="U3950" t="s">
        <v>66</v>
      </c>
      <c r="V3950" t="s">
        <v>66</v>
      </c>
      <c r="W3950" t="s">
        <v>66</v>
      </c>
      <c r="X3950">
        <v>0</v>
      </c>
      <c r="Y3950" t="str">
        <f>VLOOKUP(Z3950:Z10981,'VLOOKUP Ranges'!$A$2:$B$5,2,TRUE)</f>
        <v>18-35</v>
      </c>
      <c r="Z3950">
        <v>19.25</v>
      </c>
      <c r="AA3950">
        <v>1237.6500000000001</v>
      </c>
      <c r="AB3950" t="s">
        <v>44</v>
      </c>
      <c r="AC3950">
        <v>0</v>
      </c>
      <c r="AD3950">
        <v>20</v>
      </c>
      <c r="AE3950">
        <v>4538</v>
      </c>
      <c r="AG3950" t="b">
        <v>0</v>
      </c>
      <c r="AH3950" t="b">
        <v>1</v>
      </c>
      <c r="AI3950" t="b">
        <v>0</v>
      </c>
      <c r="AJ3950" t="b">
        <v>1</v>
      </c>
      <c r="AK3950" t="b">
        <v>0</v>
      </c>
      <c r="AL3950" t="b">
        <v>0</v>
      </c>
      <c r="AM3950" t="b">
        <v>1</v>
      </c>
      <c r="AN3950">
        <v>19.645238095238</v>
      </c>
      <c r="AO3950">
        <f t="shared" si="61"/>
        <v>20</v>
      </c>
      <c r="AP3950" t="b">
        <v>0</v>
      </c>
    </row>
    <row r="3951" spans="1:42" x14ac:dyDescent="0.25">
      <c r="A3951" t="s">
        <v>6793</v>
      </c>
      <c r="B3951">
        <v>1</v>
      </c>
      <c r="C3951" t="s">
        <v>40</v>
      </c>
      <c r="D3951" t="s">
        <v>41</v>
      </c>
      <c r="E3951" t="s">
        <v>899</v>
      </c>
      <c r="F3951">
        <v>95255</v>
      </c>
      <c r="G3951" t="s">
        <v>900</v>
      </c>
      <c r="H3951">
        <v>38.419350000000001</v>
      </c>
      <c r="I3951">
        <v>-120.469545</v>
      </c>
      <c r="J3951">
        <v>1</v>
      </c>
      <c r="K3951">
        <v>0</v>
      </c>
      <c r="L3951">
        <v>0</v>
      </c>
      <c r="M3951">
        <v>0</v>
      </c>
      <c r="N3951" t="str">
        <f>VLOOKUP(O3951:O10982,'VLOOKUP Ranges'!$A$9:$B$12,2,TRUE)</f>
        <v>9-29</v>
      </c>
      <c r="O3951">
        <v>15</v>
      </c>
      <c r="P3951">
        <v>1</v>
      </c>
      <c r="Q3951" t="s">
        <v>45</v>
      </c>
      <c r="R3951" t="s">
        <v>66</v>
      </c>
      <c r="S3951" t="s">
        <v>66</v>
      </c>
      <c r="T3951" t="s">
        <v>66</v>
      </c>
      <c r="U3951" t="s">
        <v>66</v>
      </c>
      <c r="V3951" t="s">
        <v>66</v>
      </c>
      <c r="W3951" t="s">
        <v>66</v>
      </c>
      <c r="X3951">
        <v>1</v>
      </c>
      <c r="Y3951" t="str">
        <f>VLOOKUP(Z3951:Z10982,'VLOOKUP Ranges'!$A$2:$B$5,2,TRUE)</f>
        <v>18-35</v>
      </c>
      <c r="Z3951">
        <v>26.35</v>
      </c>
      <c r="AA3951">
        <v>378.6</v>
      </c>
      <c r="AB3951" t="s">
        <v>44</v>
      </c>
      <c r="AC3951">
        <v>0</v>
      </c>
      <c r="AD3951">
        <v>73</v>
      </c>
      <c r="AE3951">
        <v>2723</v>
      </c>
      <c r="AG3951" t="b">
        <v>0</v>
      </c>
      <c r="AH3951" t="b">
        <v>0</v>
      </c>
      <c r="AI3951" t="b">
        <v>0</v>
      </c>
      <c r="AJ3951" t="b">
        <v>1</v>
      </c>
      <c r="AK3951" t="b">
        <v>0</v>
      </c>
      <c r="AL3951" t="b">
        <v>1</v>
      </c>
      <c r="AM3951" t="b">
        <v>0</v>
      </c>
      <c r="AN3951">
        <v>25.24</v>
      </c>
      <c r="AO3951">
        <f t="shared" si="61"/>
        <v>27</v>
      </c>
      <c r="AP3951" t="b">
        <v>0</v>
      </c>
    </row>
    <row r="3952" spans="1:42" x14ac:dyDescent="0.25">
      <c r="A3952" t="s">
        <v>6794</v>
      </c>
      <c r="B3952">
        <v>1</v>
      </c>
      <c r="C3952" t="s">
        <v>40</v>
      </c>
      <c r="D3952" t="s">
        <v>41</v>
      </c>
      <c r="E3952" t="s">
        <v>5311</v>
      </c>
      <c r="F3952">
        <v>95257</v>
      </c>
      <c r="G3952" t="s">
        <v>5312</v>
      </c>
      <c r="H3952">
        <v>38.392685999999998</v>
      </c>
      <c r="I3952">
        <v>-120.41595100000001</v>
      </c>
      <c r="J3952">
        <v>0</v>
      </c>
      <c r="K3952">
        <v>0</v>
      </c>
      <c r="L3952">
        <v>1</v>
      </c>
      <c r="M3952">
        <v>0</v>
      </c>
      <c r="N3952" t="str">
        <f>VLOOKUP(O3952:O10983,'VLOOKUP Ranges'!$A$9:$B$12,2,TRUE)</f>
        <v>9-29</v>
      </c>
      <c r="O3952">
        <v>13</v>
      </c>
      <c r="P3952">
        <v>1</v>
      </c>
      <c r="Q3952" t="s">
        <v>44</v>
      </c>
      <c r="R3952" t="s">
        <v>44</v>
      </c>
      <c r="S3952" t="s">
        <v>44</v>
      </c>
      <c r="T3952" t="s">
        <v>44</v>
      </c>
      <c r="U3952" t="s">
        <v>44</v>
      </c>
      <c r="V3952" t="s">
        <v>44</v>
      </c>
      <c r="W3952" t="s">
        <v>44</v>
      </c>
      <c r="X3952">
        <v>0</v>
      </c>
      <c r="Y3952" t="str">
        <f>VLOOKUP(Z3952:Z10983,'VLOOKUP Ranges'!$A$2:$B$5,2,TRUE)</f>
        <v>35-70</v>
      </c>
      <c r="Z3952">
        <v>43.8</v>
      </c>
      <c r="AA3952">
        <v>592.65</v>
      </c>
      <c r="AB3952" t="s">
        <v>44</v>
      </c>
      <c r="AC3952">
        <v>0</v>
      </c>
      <c r="AD3952">
        <v>40</v>
      </c>
      <c r="AE3952">
        <v>4369</v>
      </c>
      <c r="AG3952" t="b">
        <v>1</v>
      </c>
      <c r="AH3952" t="b">
        <v>0</v>
      </c>
      <c r="AI3952" t="b">
        <v>0</v>
      </c>
      <c r="AJ3952" t="b">
        <v>0</v>
      </c>
      <c r="AK3952" t="b">
        <v>0</v>
      </c>
      <c r="AL3952" t="b">
        <v>1</v>
      </c>
      <c r="AM3952" t="b">
        <v>0</v>
      </c>
      <c r="AN3952">
        <v>45.588461538461502</v>
      </c>
      <c r="AO3952">
        <f t="shared" si="61"/>
        <v>44</v>
      </c>
      <c r="AP3952" t="b">
        <v>0</v>
      </c>
    </row>
    <row r="3953" spans="1:42" x14ac:dyDescent="0.25">
      <c r="A3953" t="s">
        <v>6795</v>
      </c>
      <c r="B3953">
        <v>1</v>
      </c>
      <c r="C3953" t="s">
        <v>40</v>
      </c>
      <c r="D3953" t="s">
        <v>41</v>
      </c>
      <c r="E3953" t="s">
        <v>3562</v>
      </c>
      <c r="F3953">
        <v>95258</v>
      </c>
      <c r="G3953" t="s">
        <v>3563</v>
      </c>
      <c r="H3953">
        <v>38.169604999999997</v>
      </c>
      <c r="I3953">
        <v>-121.310964</v>
      </c>
      <c r="J3953">
        <v>1</v>
      </c>
      <c r="K3953">
        <v>0</v>
      </c>
      <c r="L3953">
        <v>0</v>
      </c>
      <c r="M3953">
        <v>0</v>
      </c>
      <c r="N3953" t="str">
        <f>VLOOKUP(O3953:O10984,'VLOOKUP Ranges'!$A$9:$B$12,2,TRUE)</f>
        <v>1-9</v>
      </c>
      <c r="O3953">
        <v>1</v>
      </c>
      <c r="P3953">
        <v>1</v>
      </c>
      <c r="Q3953" t="s">
        <v>44</v>
      </c>
      <c r="R3953" t="s">
        <v>44</v>
      </c>
      <c r="S3953" t="s">
        <v>45</v>
      </c>
      <c r="T3953" t="s">
        <v>44</v>
      </c>
      <c r="U3953" t="s">
        <v>44</v>
      </c>
      <c r="V3953" t="s">
        <v>44</v>
      </c>
      <c r="W3953" t="s">
        <v>44</v>
      </c>
      <c r="X3953">
        <v>1</v>
      </c>
      <c r="Y3953" t="str">
        <f>VLOOKUP(Z3953:Z10984,'VLOOKUP Ranges'!$A$2:$B$5,2,TRUE)</f>
        <v>35-70</v>
      </c>
      <c r="Z3953">
        <v>50.15</v>
      </c>
      <c r="AA3953">
        <v>50.15</v>
      </c>
      <c r="AB3953" t="s">
        <v>44</v>
      </c>
      <c r="AC3953">
        <v>0</v>
      </c>
      <c r="AD3953">
        <v>50</v>
      </c>
      <c r="AE3953">
        <v>4014</v>
      </c>
      <c r="AG3953" t="b">
        <v>0</v>
      </c>
      <c r="AH3953" t="b">
        <v>0</v>
      </c>
      <c r="AI3953" t="b">
        <v>0</v>
      </c>
      <c r="AJ3953" t="b">
        <v>0</v>
      </c>
      <c r="AK3953" t="b">
        <v>0</v>
      </c>
      <c r="AL3953" t="b">
        <v>0</v>
      </c>
      <c r="AM3953" t="b">
        <v>1</v>
      </c>
      <c r="AN3953">
        <v>50.15</v>
      </c>
      <c r="AO3953">
        <f t="shared" si="61"/>
        <v>51</v>
      </c>
      <c r="AP3953" t="b">
        <v>0</v>
      </c>
    </row>
    <row r="3954" spans="1:42" x14ac:dyDescent="0.25">
      <c r="A3954" t="s">
        <v>6796</v>
      </c>
      <c r="B3954">
        <v>1</v>
      </c>
      <c r="C3954" t="s">
        <v>40</v>
      </c>
      <c r="D3954" t="s">
        <v>41</v>
      </c>
      <c r="E3954" t="s">
        <v>902</v>
      </c>
      <c r="F3954">
        <v>95301</v>
      </c>
      <c r="G3954" t="s">
        <v>903</v>
      </c>
      <c r="H3954">
        <v>37.321232999999999</v>
      </c>
      <c r="I3954">
        <v>-120.65635399999999</v>
      </c>
      <c r="J3954">
        <v>1</v>
      </c>
      <c r="K3954">
        <v>0</v>
      </c>
      <c r="L3954">
        <v>0</v>
      </c>
      <c r="M3954">
        <v>0</v>
      </c>
      <c r="N3954" t="str">
        <f>VLOOKUP(O3954:O10985,'VLOOKUP Ranges'!$A$9:$B$12,2,TRUE)</f>
        <v>1-9</v>
      </c>
      <c r="O3954">
        <v>1</v>
      </c>
      <c r="P3954">
        <v>1</v>
      </c>
      <c r="Q3954" t="s">
        <v>44</v>
      </c>
      <c r="R3954" t="s">
        <v>66</v>
      </c>
      <c r="S3954" t="s">
        <v>66</v>
      </c>
      <c r="T3954" t="s">
        <v>66</v>
      </c>
      <c r="U3954" t="s">
        <v>66</v>
      </c>
      <c r="V3954" t="s">
        <v>66</v>
      </c>
      <c r="W3954" t="s">
        <v>66</v>
      </c>
      <c r="X3954">
        <v>0</v>
      </c>
      <c r="Y3954" t="str">
        <f>VLOOKUP(Z3954:Z10985,'VLOOKUP Ranges'!$A$2:$B$5,2,TRUE)</f>
        <v>18-35</v>
      </c>
      <c r="Z3954">
        <v>20.45</v>
      </c>
      <c r="AA3954">
        <v>20.45</v>
      </c>
      <c r="AB3954" t="s">
        <v>44</v>
      </c>
      <c r="AC3954">
        <v>0</v>
      </c>
      <c r="AD3954">
        <v>27</v>
      </c>
      <c r="AE3954">
        <v>5925</v>
      </c>
      <c r="AG3954" t="b">
        <v>0</v>
      </c>
      <c r="AH3954" t="b">
        <v>1</v>
      </c>
      <c r="AI3954" t="b">
        <v>0</v>
      </c>
      <c r="AJ3954" t="b">
        <v>1</v>
      </c>
      <c r="AK3954" t="b">
        <v>0</v>
      </c>
      <c r="AL3954" t="b">
        <v>0</v>
      </c>
      <c r="AM3954" t="b">
        <v>1</v>
      </c>
      <c r="AN3954">
        <v>20.45</v>
      </c>
      <c r="AO3954">
        <f t="shared" si="61"/>
        <v>21</v>
      </c>
      <c r="AP3954" t="b">
        <v>0</v>
      </c>
    </row>
    <row r="3955" spans="1:42" x14ac:dyDescent="0.25">
      <c r="A3955" t="s">
        <v>6797</v>
      </c>
      <c r="B3955">
        <v>1</v>
      </c>
      <c r="C3955" t="s">
        <v>40</v>
      </c>
      <c r="D3955" t="s">
        <v>41</v>
      </c>
      <c r="E3955" t="s">
        <v>905</v>
      </c>
      <c r="F3955">
        <v>95305</v>
      </c>
      <c r="G3955" t="s">
        <v>906</v>
      </c>
      <c r="H3955">
        <v>37.818589000000003</v>
      </c>
      <c r="I3955">
        <v>-120.256995</v>
      </c>
      <c r="J3955">
        <v>1</v>
      </c>
      <c r="K3955">
        <v>0</v>
      </c>
      <c r="L3955">
        <v>0</v>
      </c>
      <c r="M3955">
        <v>0</v>
      </c>
      <c r="N3955" t="str">
        <f>VLOOKUP(O3955:O10986,'VLOOKUP Ranges'!$A$9:$B$12,2,TRUE)</f>
        <v>55-77</v>
      </c>
      <c r="O3955">
        <v>60</v>
      </c>
      <c r="P3955">
        <v>1</v>
      </c>
      <c r="Q3955" t="s">
        <v>44</v>
      </c>
      <c r="R3955" t="s">
        <v>45</v>
      </c>
      <c r="S3955" t="s">
        <v>45</v>
      </c>
      <c r="T3955" t="s">
        <v>45</v>
      </c>
      <c r="U3955" t="s">
        <v>44</v>
      </c>
      <c r="V3955" t="s">
        <v>44</v>
      </c>
      <c r="W3955" t="s">
        <v>44</v>
      </c>
      <c r="X3955">
        <v>0</v>
      </c>
      <c r="Y3955" t="str">
        <f>VLOOKUP(Z3955:Z10986,'VLOOKUP Ranges'!$A$2:$B$5,2,TRUE)</f>
        <v>35-70</v>
      </c>
      <c r="Z3955">
        <v>61.4</v>
      </c>
      <c r="AA3955">
        <v>3638.25</v>
      </c>
      <c r="AB3955" t="s">
        <v>44</v>
      </c>
      <c r="AC3955">
        <v>0</v>
      </c>
      <c r="AD3955">
        <v>40</v>
      </c>
      <c r="AE3955">
        <v>6209</v>
      </c>
      <c r="AG3955" t="b">
        <v>0</v>
      </c>
      <c r="AH3955" t="b">
        <v>1</v>
      </c>
      <c r="AI3955" t="b">
        <v>0</v>
      </c>
      <c r="AJ3955" t="b">
        <v>0</v>
      </c>
      <c r="AK3955" t="b">
        <v>0</v>
      </c>
      <c r="AL3955" t="b">
        <v>1</v>
      </c>
      <c r="AM3955" t="b">
        <v>0</v>
      </c>
      <c r="AN3955">
        <v>60.637500000000003</v>
      </c>
      <c r="AO3955">
        <f t="shared" si="61"/>
        <v>62</v>
      </c>
      <c r="AP3955" t="b">
        <v>1</v>
      </c>
    </row>
    <row r="3956" spans="1:42" x14ac:dyDescent="0.25">
      <c r="A3956" t="s">
        <v>6798</v>
      </c>
      <c r="B3956">
        <v>1</v>
      </c>
      <c r="C3956" t="s">
        <v>40</v>
      </c>
      <c r="D3956" t="s">
        <v>41</v>
      </c>
      <c r="E3956" t="s">
        <v>5317</v>
      </c>
      <c r="F3956">
        <v>95307</v>
      </c>
      <c r="G3956" t="s">
        <v>5318</v>
      </c>
      <c r="H3956">
        <v>37.553469</v>
      </c>
      <c r="I3956">
        <v>-120.952825</v>
      </c>
      <c r="J3956">
        <v>1</v>
      </c>
      <c r="K3956">
        <v>0</v>
      </c>
      <c r="L3956">
        <v>1</v>
      </c>
      <c r="M3956">
        <v>0</v>
      </c>
      <c r="N3956" t="str">
        <f>VLOOKUP(O3956:O10987,'VLOOKUP Ranges'!$A$9:$B$12,2,TRUE)</f>
        <v>29-55</v>
      </c>
      <c r="O3956">
        <v>40</v>
      </c>
      <c r="P3956">
        <v>1</v>
      </c>
      <c r="Q3956" t="s">
        <v>45</v>
      </c>
      <c r="R3956" t="s">
        <v>44</v>
      </c>
      <c r="S3956" t="s">
        <v>45</v>
      </c>
      <c r="T3956" t="s">
        <v>44</v>
      </c>
      <c r="U3956" t="s">
        <v>45</v>
      </c>
      <c r="V3956" t="s">
        <v>45</v>
      </c>
      <c r="W3956" t="s">
        <v>44</v>
      </c>
      <c r="X3956">
        <v>0</v>
      </c>
      <c r="Y3956" t="str">
        <f>VLOOKUP(Z3956:Z10987,'VLOOKUP Ranges'!$A$2:$B$5,2,TRUE)</f>
        <v>70-89</v>
      </c>
      <c r="Z3956">
        <v>70.75</v>
      </c>
      <c r="AA3956">
        <v>2921.75</v>
      </c>
      <c r="AB3956" t="s">
        <v>44</v>
      </c>
      <c r="AC3956">
        <v>0</v>
      </c>
      <c r="AD3956">
        <v>32</v>
      </c>
      <c r="AE3956">
        <v>5507</v>
      </c>
      <c r="AG3956" t="b">
        <v>1</v>
      </c>
      <c r="AH3956" t="b">
        <v>0</v>
      </c>
      <c r="AI3956" t="b">
        <v>0</v>
      </c>
      <c r="AJ3956" t="b">
        <v>0</v>
      </c>
      <c r="AK3956" t="b">
        <v>1</v>
      </c>
      <c r="AL3956" t="b">
        <v>0</v>
      </c>
      <c r="AM3956" t="b">
        <v>0</v>
      </c>
      <c r="AN3956">
        <v>73.043750000000003</v>
      </c>
      <c r="AO3956">
        <f t="shared" si="61"/>
        <v>71</v>
      </c>
      <c r="AP3956" t="b">
        <v>0</v>
      </c>
    </row>
    <row r="3957" spans="1:42" x14ac:dyDescent="0.25">
      <c r="A3957" t="s">
        <v>6799</v>
      </c>
      <c r="B3957">
        <v>1</v>
      </c>
      <c r="C3957" t="s">
        <v>40</v>
      </c>
      <c r="D3957" t="s">
        <v>41</v>
      </c>
      <c r="E3957" t="s">
        <v>908</v>
      </c>
      <c r="F3957">
        <v>95310</v>
      </c>
      <c r="G3957" t="s">
        <v>909</v>
      </c>
      <c r="H3957">
        <v>38.085839</v>
      </c>
      <c r="I3957">
        <v>-120.37855</v>
      </c>
      <c r="J3957">
        <v>0</v>
      </c>
      <c r="K3957">
        <v>0</v>
      </c>
      <c r="L3957">
        <v>0</v>
      </c>
      <c r="M3957">
        <v>0</v>
      </c>
      <c r="N3957" t="str">
        <f>VLOOKUP(O3957:O10988,'VLOOKUP Ranges'!$A$9:$B$12,2,TRUE)</f>
        <v>55-77</v>
      </c>
      <c r="O3957">
        <v>66</v>
      </c>
      <c r="P3957">
        <v>1</v>
      </c>
      <c r="Q3957" t="s">
        <v>44</v>
      </c>
      <c r="R3957" t="s">
        <v>45</v>
      </c>
      <c r="S3957" t="s">
        <v>45</v>
      </c>
      <c r="T3957" t="s">
        <v>45</v>
      </c>
      <c r="U3957" t="s">
        <v>44</v>
      </c>
      <c r="V3957" t="s">
        <v>44</v>
      </c>
      <c r="W3957" t="s">
        <v>44</v>
      </c>
      <c r="X3957">
        <v>1</v>
      </c>
      <c r="Y3957" t="str">
        <f>VLOOKUP(Z3957:Z10988,'VLOOKUP Ranges'!$A$2:$B$5,2,TRUE)</f>
        <v>35-70</v>
      </c>
      <c r="Z3957">
        <v>61.15</v>
      </c>
      <c r="AA3957">
        <v>4017.45</v>
      </c>
      <c r="AB3957" t="s">
        <v>44</v>
      </c>
      <c r="AC3957">
        <v>0</v>
      </c>
      <c r="AD3957">
        <v>66</v>
      </c>
      <c r="AE3957">
        <v>5133</v>
      </c>
      <c r="AG3957" t="b">
        <v>0</v>
      </c>
      <c r="AH3957" t="b">
        <v>1</v>
      </c>
      <c r="AI3957" t="b">
        <v>0</v>
      </c>
      <c r="AJ3957" t="b">
        <v>0</v>
      </c>
      <c r="AK3957" t="b">
        <v>0</v>
      </c>
      <c r="AL3957" t="b">
        <v>0</v>
      </c>
      <c r="AM3957" t="b">
        <v>0</v>
      </c>
      <c r="AN3957">
        <v>60.8704545454545</v>
      </c>
      <c r="AO3957">
        <f t="shared" si="61"/>
        <v>62</v>
      </c>
      <c r="AP3957" t="b">
        <v>1</v>
      </c>
    </row>
    <row r="3958" spans="1:42" x14ac:dyDescent="0.25">
      <c r="A3958" t="s">
        <v>6800</v>
      </c>
      <c r="B3958">
        <v>1</v>
      </c>
      <c r="C3958" t="s">
        <v>40</v>
      </c>
      <c r="D3958" t="s">
        <v>41</v>
      </c>
      <c r="E3958" t="s">
        <v>5320</v>
      </c>
      <c r="F3958">
        <v>95311</v>
      </c>
      <c r="G3958" t="s">
        <v>5321</v>
      </c>
      <c r="H3958">
        <v>37.722127</v>
      </c>
      <c r="I3958">
        <v>-120.110174</v>
      </c>
      <c r="J3958">
        <v>1</v>
      </c>
      <c r="K3958">
        <v>0</v>
      </c>
      <c r="L3958">
        <v>1</v>
      </c>
      <c r="M3958">
        <v>1</v>
      </c>
      <c r="N3958" t="str">
        <f>VLOOKUP(O3958:O10989,'VLOOKUP Ranges'!$A$9:$B$12,2,TRUE)</f>
        <v>29-55</v>
      </c>
      <c r="O3958">
        <v>42</v>
      </c>
      <c r="P3958">
        <v>1</v>
      </c>
      <c r="Q3958" t="s">
        <v>44</v>
      </c>
      <c r="R3958" t="s">
        <v>66</v>
      </c>
      <c r="S3958" t="s">
        <v>66</v>
      </c>
      <c r="T3958" t="s">
        <v>66</v>
      </c>
      <c r="U3958" t="s">
        <v>66</v>
      </c>
      <c r="V3958" t="s">
        <v>66</v>
      </c>
      <c r="W3958" t="s">
        <v>66</v>
      </c>
      <c r="X3958">
        <v>0</v>
      </c>
      <c r="Y3958" t="str">
        <f>VLOOKUP(Z3958:Z10989,'VLOOKUP Ranges'!$A$2:$B$5,2,TRUE)</f>
        <v>18-35</v>
      </c>
      <c r="Z3958">
        <v>20.25</v>
      </c>
      <c r="AA3958">
        <v>854.9</v>
      </c>
      <c r="AB3958" t="s">
        <v>44</v>
      </c>
      <c r="AC3958">
        <v>0</v>
      </c>
      <c r="AD3958">
        <v>64</v>
      </c>
      <c r="AE3958">
        <v>4439</v>
      </c>
      <c r="AG3958" t="b">
        <v>1</v>
      </c>
      <c r="AH3958" t="b">
        <v>0</v>
      </c>
      <c r="AI3958" t="b">
        <v>0</v>
      </c>
      <c r="AJ3958" t="b">
        <v>1</v>
      </c>
      <c r="AK3958" t="b">
        <v>0</v>
      </c>
      <c r="AL3958" t="b">
        <v>0</v>
      </c>
      <c r="AM3958" t="b">
        <v>1</v>
      </c>
      <c r="AN3958">
        <v>20.354761904761901</v>
      </c>
      <c r="AO3958">
        <f t="shared" si="61"/>
        <v>21</v>
      </c>
      <c r="AP3958" t="b">
        <v>0</v>
      </c>
    </row>
    <row r="3959" spans="1:42" x14ac:dyDescent="0.25">
      <c r="A3959" t="s">
        <v>6801</v>
      </c>
      <c r="B3959">
        <v>1</v>
      </c>
      <c r="C3959" t="s">
        <v>40</v>
      </c>
      <c r="D3959" t="s">
        <v>41</v>
      </c>
      <c r="E3959" t="s">
        <v>5323</v>
      </c>
      <c r="F3959">
        <v>95312</v>
      </c>
      <c r="G3959" t="s">
        <v>5324</v>
      </c>
      <c r="H3959">
        <v>37.420273000000002</v>
      </c>
      <c r="I3959">
        <v>-120.66527000000001</v>
      </c>
      <c r="J3959">
        <v>0</v>
      </c>
      <c r="K3959">
        <v>1</v>
      </c>
      <c r="L3959">
        <v>0</v>
      </c>
      <c r="M3959">
        <v>0</v>
      </c>
      <c r="N3959" t="str">
        <f>VLOOKUP(O3959:O10990,'VLOOKUP Ranges'!$A$9:$B$12,2,TRUE)</f>
        <v>55-77</v>
      </c>
      <c r="O3959">
        <v>66</v>
      </c>
      <c r="P3959">
        <v>1</v>
      </c>
      <c r="Q3959" t="s">
        <v>45</v>
      </c>
      <c r="R3959" t="s">
        <v>45</v>
      </c>
      <c r="S3959" t="s">
        <v>45</v>
      </c>
      <c r="T3959" t="s">
        <v>44</v>
      </c>
      <c r="U3959" t="s">
        <v>45</v>
      </c>
      <c r="V3959" t="s">
        <v>44</v>
      </c>
      <c r="W3959" t="s">
        <v>44</v>
      </c>
      <c r="X3959">
        <v>1</v>
      </c>
      <c r="Y3959" t="str">
        <f>VLOOKUP(Z3959:Z10990,'VLOOKUP Ranges'!$A$2:$B$5,2,TRUE)</f>
        <v>35-70</v>
      </c>
      <c r="Z3959">
        <v>63.85</v>
      </c>
      <c r="AA3959">
        <v>4174.3500000000004</v>
      </c>
      <c r="AB3959" t="s">
        <v>44</v>
      </c>
      <c r="AC3959">
        <v>0</v>
      </c>
      <c r="AD3959">
        <v>80</v>
      </c>
      <c r="AE3959">
        <v>4657</v>
      </c>
      <c r="AG3959" t="b">
        <v>1</v>
      </c>
      <c r="AH3959" t="b">
        <v>0</v>
      </c>
      <c r="AI3959" t="b">
        <v>0</v>
      </c>
      <c r="AJ3959" t="b">
        <v>0</v>
      </c>
      <c r="AK3959" t="b">
        <v>1</v>
      </c>
      <c r="AL3959" t="b">
        <v>0</v>
      </c>
      <c r="AM3959" t="b">
        <v>0</v>
      </c>
      <c r="AN3959">
        <v>63.247727272727197</v>
      </c>
      <c r="AO3959">
        <f t="shared" si="61"/>
        <v>64</v>
      </c>
      <c r="AP3959" t="b">
        <v>1</v>
      </c>
    </row>
    <row r="3960" spans="1:42" x14ac:dyDescent="0.25">
      <c r="A3960" t="s">
        <v>6802</v>
      </c>
      <c r="B3960">
        <v>1</v>
      </c>
      <c r="C3960" t="s">
        <v>40</v>
      </c>
      <c r="D3960" t="s">
        <v>41</v>
      </c>
      <c r="E3960" t="s">
        <v>2813</v>
      </c>
      <c r="F3960">
        <v>95313</v>
      </c>
      <c r="G3960" t="s">
        <v>2814</v>
      </c>
      <c r="H3960">
        <v>37.435664000000003</v>
      </c>
      <c r="I3960">
        <v>-121.04905599999999</v>
      </c>
      <c r="J3960">
        <v>1</v>
      </c>
      <c r="K3960">
        <v>0</v>
      </c>
      <c r="L3960">
        <v>0</v>
      </c>
      <c r="M3960">
        <v>0</v>
      </c>
      <c r="N3960" t="str">
        <f>VLOOKUP(O3960:O10991,'VLOOKUP Ranges'!$A$9:$B$12,2,TRUE)</f>
        <v>29-55</v>
      </c>
      <c r="O3960">
        <v>49</v>
      </c>
      <c r="P3960">
        <v>1</v>
      </c>
      <c r="Q3960" t="s">
        <v>45</v>
      </c>
      <c r="R3960" t="s">
        <v>44</v>
      </c>
      <c r="S3960" t="s">
        <v>45</v>
      </c>
      <c r="T3960" t="s">
        <v>44</v>
      </c>
      <c r="U3960" t="s">
        <v>44</v>
      </c>
      <c r="V3960" t="s">
        <v>45</v>
      </c>
      <c r="W3960" t="s">
        <v>45</v>
      </c>
      <c r="X3960">
        <v>0</v>
      </c>
      <c r="Y3960" t="str">
        <f>VLOOKUP(Z3960:Z10991,'VLOOKUP Ranges'!$A$2:$B$5,2,TRUE)</f>
        <v>89-118</v>
      </c>
      <c r="Z3960">
        <v>98.7</v>
      </c>
      <c r="AA3960">
        <v>4920.55</v>
      </c>
      <c r="AB3960" t="s">
        <v>44</v>
      </c>
      <c r="AC3960">
        <v>0</v>
      </c>
      <c r="AD3960">
        <v>79</v>
      </c>
      <c r="AE3960">
        <v>6148</v>
      </c>
      <c r="AG3960" t="b">
        <v>0</v>
      </c>
      <c r="AH3960" t="b">
        <v>0</v>
      </c>
      <c r="AI3960" t="b">
        <v>1</v>
      </c>
      <c r="AJ3960" t="b">
        <v>0</v>
      </c>
      <c r="AK3960" t="b">
        <v>0</v>
      </c>
      <c r="AL3960" t="b">
        <v>1</v>
      </c>
      <c r="AM3960" t="b">
        <v>0</v>
      </c>
      <c r="AN3960">
        <v>100.41938775510199</v>
      </c>
      <c r="AO3960">
        <f t="shared" si="61"/>
        <v>99</v>
      </c>
      <c r="AP3960" t="b">
        <v>0</v>
      </c>
    </row>
    <row r="3961" spans="1:42" x14ac:dyDescent="0.25">
      <c r="A3961" t="s">
        <v>6803</v>
      </c>
      <c r="B3961">
        <v>1</v>
      </c>
      <c r="C3961" t="s">
        <v>40</v>
      </c>
      <c r="D3961" t="s">
        <v>41</v>
      </c>
      <c r="E3961" t="s">
        <v>3567</v>
      </c>
      <c r="F3961">
        <v>95316</v>
      </c>
      <c r="G3961" t="s">
        <v>3568</v>
      </c>
      <c r="H3961">
        <v>37.524721</v>
      </c>
      <c r="I3961">
        <v>-120.757977</v>
      </c>
      <c r="J3961">
        <v>0</v>
      </c>
      <c r="K3961">
        <v>0</v>
      </c>
      <c r="L3961">
        <v>0</v>
      </c>
      <c r="M3961">
        <v>0</v>
      </c>
      <c r="N3961" t="str">
        <f>VLOOKUP(O3961:O10992,'VLOOKUP Ranges'!$A$9:$B$12,2,TRUE)</f>
        <v>29-55</v>
      </c>
      <c r="O3961">
        <v>41</v>
      </c>
      <c r="P3961">
        <v>1</v>
      </c>
      <c r="Q3961" t="s">
        <v>44</v>
      </c>
      <c r="R3961" t="s">
        <v>66</v>
      </c>
      <c r="S3961" t="s">
        <v>66</v>
      </c>
      <c r="T3961" t="s">
        <v>66</v>
      </c>
      <c r="U3961" t="s">
        <v>66</v>
      </c>
      <c r="V3961" t="s">
        <v>66</v>
      </c>
      <c r="W3961" t="s">
        <v>66</v>
      </c>
      <c r="X3961">
        <v>0</v>
      </c>
      <c r="Y3961" t="str">
        <f>VLOOKUP(Z3961:Z10992,'VLOOKUP Ranges'!$A$2:$B$5,2,TRUE)</f>
        <v>18-35</v>
      </c>
      <c r="Z3961">
        <v>20</v>
      </c>
      <c r="AA3961">
        <v>810.3</v>
      </c>
      <c r="AB3961" t="s">
        <v>44</v>
      </c>
      <c r="AC3961">
        <v>0</v>
      </c>
      <c r="AD3961">
        <v>21</v>
      </c>
      <c r="AE3961">
        <v>5913</v>
      </c>
      <c r="AG3961" t="b">
        <v>0</v>
      </c>
      <c r="AH3961" t="b">
        <v>1</v>
      </c>
      <c r="AI3961" t="b">
        <v>0</v>
      </c>
      <c r="AJ3961" t="b">
        <v>1</v>
      </c>
      <c r="AK3961" t="b">
        <v>0</v>
      </c>
      <c r="AL3961" t="b">
        <v>0</v>
      </c>
      <c r="AM3961" t="b">
        <v>1</v>
      </c>
      <c r="AN3961">
        <v>19.763414634146301</v>
      </c>
      <c r="AO3961">
        <f t="shared" si="61"/>
        <v>20</v>
      </c>
      <c r="AP3961" t="b">
        <v>0</v>
      </c>
    </row>
    <row r="3962" spans="1:42" x14ac:dyDescent="0.25">
      <c r="A3962" t="s">
        <v>6804</v>
      </c>
      <c r="B3962">
        <v>1</v>
      </c>
      <c r="C3962" t="s">
        <v>40</v>
      </c>
      <c r="D3962" t="s">
        <v>41</v>
      </c>
      <c r="E3962" t="s">
        <v>5328</v>
      </c>
      <c r="F3962">
        <v>95317</v>
      </c>
      <c r="G3962" t="s">
        <v>5329</v>
      </c>
      <c r="H3962">
        <v>37.127386000000001</v>
      </c>
      <c r="I3962">
        <v>-120.506422</v>
      </c>
      <c r="J3962">
        <v>0</v>
      </c>
      <c r="K3962">
        <v>0</v>
      </c>
      <c r="L3962">
        <v>1</v>
      </c>
      <c r="M3962">
        <v>1</v>
      </c>
      <c r="N3962" t="str">
        <f>VLOOKUP(O3962:O10993,'VLOOKUP Ranges'!$A$9:$B$12,2,TRUE)</f>
        <v>29-55</v>
      </c>
      <c r="O3962">
        <v>41</v>
      </c>
      <c r="P3962">
        <v>1</v>
      </c>
      <c r="Q3962" t="s">
        <v>44</v>
      </c>
      <c r="R3962" t="s">
        <v>66</v>
      </c>
      <c r="S3962" t="s">
        <v>66</v>
      </c>
      <c r="T3962" t="s">
        <v>66</v>
      </c>
      <c r="U3962" t="s">
        <v>66</v>
      </c>
      <c r="V3962" t="s">
        <v>66</v>
      </c>
      <c r="W3962" t="s">
        <v>66</v>
      </c>
      <c r="X3962">
        <v>0</v>
      </c>
      <c r="Y3962" t="str">
        <f>VLOOKUP(Z3962:Z10993,'VLOOKUP Ranges'!$A$2:$B$5,2,TRUE)</f>
        <v>18-35</v>
      </c>
      <c r="Z3962">
        <v>19.3</v>
      </c>
      <c r="AA3962">
        <v>772.4</v>
      </c>
      <c r="AB3962" t="s">
        <v>44</v>
      </c>
      <c r="AC3962">
        <v>0</v>
      </c>
      <c r="AD3962">
        <v>40</v>
      </c>
      <c r="AE3962">
        <v>4180</v>
      </c>
      <c r="AG3962" t="b">
        <v>0</v>
      </c>
      <c r="AH3962" t="b">
        <v>1</v>
      </c>
      <c r="AI3962" t="b">
        <v>0</v>
      </c>
      <c r="AJ3962" t="b">
        <v>1</v>
      </c>
      <c r="AK3962" t="b">
        <v>0</v>
      </c>
      <c r="AL3962" t="b">
        <v>0</v>
      </c>
      <c r="AM3962" t="b">
        <v>0</v>
      </c>
      <c r="AN3962">
        <v>18.8390243902439</v>
      </c>
      <c r="AO3962">
        <f t="shared" si="61"/>
        <v>20</v>
      </c>
      <c r="AP3962" t="b">
        <v>0</v>
      </c>
    </row>
    <row r="3963" spans="1:42" x14ac:dyDescent="0.25">
      <c r="A3963" t="s">
        <v>6805</v>
      </c>
      <c r="B3963">
        <v>1</v>
      </c>
      <c r="C3963" t="s">
        <v>40</v>
      </c>
      <c r="D3963" t="s">
        <v>41</v>
      </c>
      <c r="E3963" t="s">
        <v>5331</v>
      </c>
      <c r="F3963">
        <v>95318</v>
      </c>
      <c r="G3963" t="s">
        <v>5332</v>
      </c>
      <c r="H3963">
        <v>37.654550999999998</v>
      </c>
      <c r="I3963">
        <v>-119.82298400000001</v>
      </c>
      <c r="J3963">
        <v>0</v>
      </c>
      <c r="K3963">
        <v>0</v>
      </c>
      <c r="L3963">
        <v>1</v>
      </c>
      <c r="M3963">
        <v>1</v>
      </c>
      <c r="N3963" t="str">
        <f>VLOOKUP(O3963:O10994,'VLOOKUP Ranges'!$A$9:$B$12,2,TRUE)</f>
        <v>9-29</v>
      </c>
      <c r="O3963">
        <v>23</v>
      </c>
      <c r="P3963">
        <v>1</v>
      </c>
      <c r="Q3963" t="s">
        <v>44</v>
      </c>
      <c r="R3963" t="s">
        <v>45</v>
      </c>
      <c r="S3963" t="s">
        <v>45</v>
      </c>
      <c r="T3963" t="s">
        <v>44</v>
      </c>
      <c r="U3963" t="s">
        <v>45</v>
      </c>
      <c r="V3963" t="s">
        <v>44</v>
      </c>
      <c r="W3963" t="s">
        <v>44</v>
      </c>
      <c r="X3963">
        <v>0</v>
      </c>
      <c r="Y3963" t="str">
        <f>VLOOKUP(Z3963:Z10994,'VLOOKUP Ranges'!$A$2:$B$5,2,TRUE)</f>
        <v>70-89</v>
      </c>
      <c r="Z3963">
        <v>84.4</v>
      </c>
      <c r="AA3963">
        <v>1936.85</v>
      </c>
      <c r="AB3963" t="s">
        <v>44</v>
      </c>
      <c r="AC3963">
        <v>0</v>
      </c>
      <c r="AD3963">
        <v>54</v>
      </c>
      <c r="AE3963">
        <v>2177</v>
      </c>
      <c r="AG3963" t="b">
        <v>0</v>
      </c>
      <c r="AH3963" t="b">
        <v>0</v>
      </c>
      <c r="AI3963" t="b">
        <v>1</v>
      </c>
      <c r="AJ3963" t="b">
        <v>0</v>
      </c>
      <c r="AK3963" t="b">
        <v>0</v>
      </c>
      <c r="AL3963" t="b">
        <v>0</v>
      </c>
      <c r="AM3963" t="b">
        <v>1</v>
      </c>
      <c r="AN3963">
        <v>84.210869565217394</v>
      </c>
      <c r="AO3963">
        <f t="shared" si="61"/>
        <v>85</v>
      </c>
      <c r="AP3963" t="b">
        <v>1</v>
      </c>
    </row>
    <row r="3964" spans="1:42" x14ac:dyDescent="0.25">
      <c r="A3964" t="s">
        <v>6806</v>
      </c>
      <c r="B3964">
        <v>1</v>
      </c>
      <c r="C3964" t="s">
        <v>40</v>
      </c>
      <c r="D3964" t="s">
        <v>41</v>
      </c>
      <c r="E3964" t="s">
        <v>5334</v>
      </c>
      <c r="F3964">
        <v>95320</v>
      </c>
      <c r="G3964" t="s">
        <v>5335</v>
      </c>
      <c r="H3964">
        <v>37.818542999999998</v>
      </c>
      <c r="I3964">
        <v>-121.006907</v>
      </c>
      <c r="J3964">
        <v>1</v>
      </c>
      <c r="K3964">
        <v>0</v>
      </c>
      <c r="L3964">
        <v>0</v>
      </c>
      <c r="M3964">
        <v>0</v>
      </c>
      <c r="N3964" t="str">
        <f>VLOOKUP(O3964:O10995,'VLOOKUP Ranges'!$A$9:$B$12,2,TRUE)</f>
        <v>1-9</v>
      </c>
      <c r="O3964">
        <v>3</v>
      </c>
      <c r="P3964">
        <v>0</v>
      </c>
      <c r="Q3964" t="s">
        <v>62</v>
      </c>
      <c r="R3964" t="s">
        <v>44</v>
      </c>
      <c r="S3964" t="s">
        <v>44</v>
      </c>
      <c r="T3964" t="s">
        <v>44</v>
      </c>
      <c r="U3964" t="s">
        <v>44</v>
      </c>
      <c r="V3964" t="s">
        <v>44</v>
      </c>
      <c r="W3964" t="s">
        <v>44</v>
      </c>
      <c r="X3964">
        <v>0</v>
      </c>
      <c r="Y3964" t="str">
        <f>VLOOKUP(Z3964:Z10995,'VLOOKUP Ranges'!$A$2:$B$5,2,TRUE)</f>
        <v>18-35</v>
      </c>
      <c r="Z3964">
        <v>25.1</v>
      </c>
      <c r="AA3964">
        <v>79.8</v>
      </c>
      <c r="AB3964" t="s">
        <v>44</v>
      </c>
      <c r="AC3964">
        <v>0</v>
      </c>
      <c r="AD3964">
        <v>58</v>
      </c>
      <c r="AE3964">
        <v>2013</v>
      </c>
      <c r="AG3964" t="b">
        <v>0</v>
      </c>
      <c r="AH3964" t="b">
        <v>0</v>
      </c>
      <c r="AI3964" t="b">
        <v>0</v>
      </c>
      <c r="AJ3964" t="b">
        <v>0</v>
      </c>
      <c r="AK3964" t="b">
        <v>0</v>
      </c>
      <c r="AL3964" t="b">
        <v>1</v>
      </c>
      <c r="AM3964" t="b">
        <v>0</v>
      </c>
      <c r="AN3964">
        <v>26.599999999999898</v>
      </c>
      <c r="AO3964">
        <f t="shared" si="61"/>
        <v>26</v>
      </c>
      <c r="AP3964" t="b">
        <v>0</v>
      </c>
    </row>
    <row r="3965" spans="1:42" x14ac:dyDescent="0.25">
      <c r="A3965" t="s">
        <v>6807</v>
      </c>
      <c r="B3965">
        <v>1</v>
      </c>
      <c r="C3965" t="s">
        <v>40</v>
      </c>
      <c r="D3965" t="s">
        <v>41</v>
      </c>
      <c r="E3965" t="s">
        <v>3570</v>
      </c>
      <c r="F3965">
        <v>95321</v>
      </c>
      <c r="G3965" t="s">
        <v>3571</v>
      </c>
      <c r="H3965">
        <v>37.902968000000001</v>
      </c>
      <c r="I3965">
        <v>-119.66754400000001</v>
      </c>
      <c r="J3965">
        <v>0</v>
      </c>
      <c r="K3965">
        <v>0</v>
      </c>
      <c r="L3965">
        <v>0</v>
      </c>
      <c r="M3965">
        <v>0</v>
      </c>
      <c r="N3965" t="str">
        <f>VLOOKUP(O3965:O10996,'VLOOKUP Ranges'!$A$9:$B$12,2,TRUE)</f>
        <v>1-9</v>
      </c>
      <c r="O3965">
        <v>4</v>
      </c>
      <c r="P3965">
        <v>0</v>
      </c>
      <c r="Q3965" t="s">
        <v>62</v>
      </c>
      <c r="R3965" t="s">
        <v>45</v>
      </c>
      <c r="S3965" t="s">
        <v>44</v>
      </c>
      <c r="T3965" t="s">
        <v>45</v>
      </c>
      <c r="U3965" t="s">
        <v>45</v>
      </c>
      <c r="V3965" t="s">
        <v>44</v>
      </c>
      <c r="W3965" t="s">
        <v>45</v>
      </c>
      <c r="X3965">
        <v>0</v>
      </c>
      <c r="Y3965" t="str">
        <f>VLOOKUP(Z3965:Z10996,'VLOOKUP Ranges'!$A$2:$B$5,2,TRUE)</f>
        <v>35-70</v>
      </c>
      <c r="Z3965">
        <v>48.25</v>
      </c>
      <c r="AA3965">
        <v>202.25</v>
      </c>
      <c r="AB3965" t="s">
        <v>44</v>
      </c>
      <c r="AC3965">
        <v>0</v>
      </c>
      <c r="AD3965">
        <v>30</v>
      </c>
      <c r="AE3965">
        <v>2682</v>
      </c>
      <c r="AG3965" t="b">
        <v>0</v>
      </c>
      <c r="AH3965" t="b">
        <v>0</v>
      </c>
      <c r="AI3965" t="b">
        <v>0</v>
      </c>
      <c r="AJ3965" t="b">
        <v>0</v>
      </c>
      <c r="AK3965" t="b">
        <v>0</v>
      </c>
      <c r="AL3965" t="b">
        <v>0</v>
      </c>
      <c r="AM3965" t="b">
        <v>1</v>
      </c>
      <c r="AN3965">
        <v>50.5625</v>
      </c>
      <c r="AO3965">
        <f t="shared" si="61"/>
        <v>49</v>
      </c>
      <c r="AP3965" t="b">
        <v>0</v>
      </c>
    </row>
    <row r="3966" spans="1:42" x14ac:dyDescent="0.25">
      <c r="A3966" t="s">
        <v>6808</v>
      </c>
      <c r="B3966">
        <v>1</v>
      </c>
      <c r="C3966" t="s">
        <v>40</v>
      </c>
      <c r="D3966" t="s">
        <v>41</v>
      </c>
      <c r="E3966" t="s">
        <v>2816</v>
      </c>
      <c r="F3966">
        <v>95322</v>
      </c>
      <c r="G3966" t="s">
        <v>2817</v>
      </c>
      <c r="H3966">
        <v>37.147198000000003</v>
      </c>
      <c r="I3966">
        <v>-121.120161</v>
      </c>
      <c r="J3966">
        <v>0</v>
      </c>
      <c r="K3966">
        <v>0</v>
      </c>
      <c r="L3966">
        <v>1</v>
      </c>
      <c r="M3966">
        <v>1</v>
      </c>
      <c r="N3966" t="str">
        <f>VLOOKUP(O3966:O10997,'VLOOKUP Ranges'!$A$9:$B$12,2,TRUE)</f>
        <v>29-55</v>
      </c>
      <c r="O3966">
        <v>52</v>
      </c>
      <c r="P3966">
        <v>1</v>
      </c>
      <c r="Q3966" t="s">
        <v>44</v>
      </c>
      <c r="R3966" t="s">
        <v>66</v>
      </c>
      <c r="S3966" t="s">
        <v>66</v>
      </c>
      <c r="T3966" t="s">
        <v>66</v>
      </c>
      <c r="U3966" t="s">
        <v>66</v>
      </c>
      <c r="V3966" t="s">
        <v>66</v>
      </c>
      <c r="W3966" t="s">
        <v>66</v>
      </c>
      <c r="X3966">
        <v>0</v>
      </c>
      <c r="Y3966" t="str">
        <f>VLOOKUP(Z3966:Z10997,'VLOOKUP Ranges'!$A$2:$B$5,2,TRUE)</f>
        <v>18-35</v>
      </c>
      <c r="Z3966">
        <v>19.850000000000001</v>
      </c>
      <c r="AA3966">
        <v>1070.5</v>
      </c>
      <c r="AB3966" t="s">
        <v>44</v>
      </c>
      <c r="AC3966">
        <v>0</v>
      </c>
      <c r="AD3966">
        <v>43</v>
      </c>
      <c r="AE3966">
        <v>5432</v>
      </c>
      <c r="AG3966" t="b">
        <v>0</v>
      </c>
      <c r="AH3966" t="b">
        <v>1</v>
      </c>
      <c r="AI3966" t="b">
        <v>0</v>
      </c>
      <c r="AJ3966" t="b">
        <v>1</v>
      </c>
      <c r="AK3966" t="b">
        <v>0</v>
      </c>
      <c r="AL3966" t="b">
        <v>0</v>
      </c>
      <c r="AM3966" t="b">
        <v>1</v>
      </c>
      <c r="AN3966">
        <v>20.5865384615384</v>
      </c>
      <c r="AO3966">
        <f t="shared" si="61"/>
        <v>20</v>
      </c>
      <c r="AP3966" t="b">
        <v>0</v>
      </c>
    </row>
    <row r="3967" spans="1:42" x14ac:dyDescent="0.25">
      <c r="A3967" t="s">
        <v>6809</v>
      </c>
      <c r="B3967">
        <v>1</v>
      </c>
      <c r="C3967" t="s">
        <v>40</v>
      </c>
      <c r="D3967" t="s">
        <v>41</v>
      </c>
      <c r="E3967" t="s">
        <v>5339</v>
      </c>
      <c r="F3967">
        <v>95324</v>
      </c>
      <c r="G3967" t="s">
        <v>5340</v>
      </c>
      <c r="H3967">
        <v>37.394536000000002</v>
      </c>
      <c r="I3967">
        <v>-120.890747</v>
      </c>
      <c r="J3967">
        <v>0</v>
      </c>
      <c r="K3967">
        <v>0</v>
      </c>
      <c r="L3967">
        <v>0</v>
      </c>
      <c r="M3967">
        <v>0</v>
      </c>
      <c r="N3967" t="str">
        <f>VLOOKUP(O3967:O10998,'VLOOKUP Ranges'!$A$9:$B$12,2,TRUE)</f>
        <v>9-29</v>
      </c>
      <c r="O3967">
        <v>11</v>
      </c>
      <c r="P3967">
        <v>1</v>
      </c>
      <c r="Q3967" t="s">
        <v>44</v>
      </c>
      <c r="R3967" t="s">
        <v>44</v>
      </c>
      <c r="S3967" t="s">
        <v>45</v>
      </c>
      <c r="T3967" t="s">
        <v>45</v>
      </c>
      <c r="U3967" t="s">
        <v>45</v>
      </c>
      <c r="V3967" t="s">
        <v>44</v>
      </c>
      <c r="W3967" t="s">
        <v>45</v>
      </c>
      <c r="X3967">
        <v>1</v>
      </c>
      <c r="Y3967" t="str">
        <f>VLOOKUP(Z3967:Z10998,'VLOOKUP Ranges'!$A$2:$B$5,2,TRUE)</f>
        <v>89-118</v>
      </c>
      <c r="Z3967">
        <v>94.2</v>
      </c>
      <c r="AA3967">
        <v>999.9</v>
      </c>
      <c r="AB3967" t="s">
        <v>44</v>
      </c>
      <c r="AC3967">
        <v>0</v>
      </c>
      <c r="AD3967">
        <v>52</v>
      </c>
      <c r="AE3967">
        <v>2405</v>
      </c>
      <c r="AG3967" t="b">
        <v>0</v>
      </c>
      <c r="AH3967" t="b">
        <v>0</v>
      </c>
      <c r="AI3967" t="b">
        <v>1</v>
      </c>
      <c r="AJ3967" t="b">
        <v>0</v>
      </c>
      <c r="AK3967" t="b">
        <v>0</v>
      </c>
      <c r="AL3967" t="b">
        <v>1</v>
      </c>
      <c r="AM3967" t="b">
        <v>0</v>
      </c>
      <c r="AN3967">
        <v>90.899999999999906</v>
      </c>
      <c r="AO3967">
        <f t="shared" si="61"/>
        <v>95</v>
      </c>
      <c r="AP3967" t="b">
        <v>0</v>
      </c>
    </row>
    <row r="3968" spans="1:42" x14ac:dyDescent="0.25">
      <c r="A3968" t="s">
        <v>6810</v>
      </c>
      <c r="B3968">
        <v>1</v>
      </c>
      <c r="C3968" t="s">
        <v>40</v>
      </c>
      <c r="D3968" t="s">
        <v>41</v>
      </c>
      <c r="E3968" t="s">
        <v>5342</v>
      </c>
      <c r="F3968">
        <v>95325</v>
      </c>
      <c r="G3968" t="s">
        <v>5343</v>
      </c>
      <c r="H3968">
        <v>37.479925999999999</v>
      </c>
      <c r="I3968">
        <v>-120.230424</v>
      </c>
      <c r="J3968">
        <v>0</v>
      </c>
      <c r="K3968">
        <v>0</v>
      </c>
      <c r="L3968">
        <v>1</v>
      </c>
      <c r="M3968">
        <v>0</v>
      </c>
      <c r="N3968" t="str">
        <f>VLOOKUP(O3968:O10999,'VLOOKUP Ranges'!$A$9:$B$12,2,TRUE)</f>
        <v>1-9</v>
      </c>
      <c r="O3968">
        <v>2</v>
      </c>
      <c r="P3968">
        <v>1</v>
      </c>
      <c r="Q3968" t="s">
        <v>44</v>
      </c>
      <c r="R3968" t="s">
        <v>45</v>
      </c>
      <c r="S3968" t="s">
        <v>44</v>
      </c>
      <c r="T3968" t="s">
        <v>44</v>
      </c>
      <c r="U3968" t="s">
        <v>44</v>
      </c>
      <c r="V3968" t="s">
        <v>44</v>
      </c>
      <c r="W3968" t="s">
        <v>45</v>
      </c>
      <c r="X3968">
        <v>1</v>
      </c>
      <c r="Y3968" t="str">
        <f>VLOOKUP(Z3968:Z10999,'VLOOKUP Ranges'!$A$2:$B$5,2,TRUE)</f>
        <v>35-70</v>
      </c>
      <c r="Z3968">
        <v>62.15</v>
      </c>
      <c r="AA3968">
        <v>113.1</v>
      </c>
      <c r="AB3968" t="s">
        <v>44</v>
      </c>
      <c r="AC3968">
        <v>0</v>
      </c>
      <c r="AD3968">
        <v>34</v>
      </c>
      <c r="AE3968">
        <v>5766</v>
      </c>
      <c r="AG3968" t="b">
        <v>0</v>
      </c>
      <c r="AH3968" t="b">
        <v>0</v>
      </c>
      <c r="AI3968" t="b">
        <v>0</v>
      </c>
      <c r="AJ3968" t="b">
        <v>0</v>
      </c>
      <c r="AK3968" t="b">
        <v>0</v>
      </c>
      <c r="AL3968" t="b">
        <v>0</v>
      </c>
      <c r="AM3968" t="b">
        <v>1</v>
      </c>
      <c r="AN3968">
        <v>56.55</v>
      </c>
      <c r="AO3968">
        <f t="shared" si="61"/>
        <v>63</v>
      </c>
      <c r="AP3968" t="b">
        <v>1</v>
      </c>
    </row>
    <row r="3969" spans="1:42" x14ac:dyDescent="0.25">
      <c r="A3969" t="s">
        <v>6811</v>
      </c>
      <c r="B3969">
        <v>1</v>
      </c>
      <c r="C3969" t="s">
        <v>40</v>
      </c>
      <c r="D3969" t="s">
        <v>41</v>
      </c>
      <c r="E3969" t="s">
        <v>2819</v>
      </c>
      <c r="F3969">
        <v>95326</v>
      </c>
      <c r="G3969" t="s">
        <v>2820</v>
      </c>
      <c r="H3969">
        <v>37.592300000000002</v>
      </c>
      <c r="I3969">
        <v>-120.85328800000001</v>
      </c>
      <c r="J3969">
        <v>0</v>
      </c>
      <c r="K3969">
        <v>0</v>
      </c>
      <c r="L3969">
        <v>1</v>
      </c>
      <c r="M3969">
        <v>0</v>
      </c>
      <c r="N3969" t="str">
        <f>VLOOKUP(O3969:O11000,'VLOOKUP Ranges'!$A$9:$B$12,2,TRUE)</f>
        <v>9-29</v>
      </c>
      <c r="O3969">
        <v>26</v>
      </c>
      <c r="P3969">
        <v>1</v>
      </c>
      <c r="Q3969" t="s">
        <v>45</v>
      </c>
      <c r="R3969" t="s">
        <v>44</v>
      </c>
      <c r="S3969" t="s">
        <v>45</v>
      </c>
      <c r="T3969" t="s">
        <v>44</v>
      </c>
      <c r="U3969" t="s">
        <v>44</v>
      </c>
      <c r="V3969" t="s">
        <v>44</v>
      </c>
      <c r="W3969" t="s">
        <v>44</v>
      </c>
      <c r="X3969">
        <v>0</v>
      </c>
      <c r="Y3969" t="str">
        <f>VLOOKUP(Z3969:Z11000,'VLOOKUP Ranges'!$A$2:$B$5,2,TRUE)</f>
        <v>70-89</v>
      </c>
      <c r="Z3969">
        <v>79.3</v>
      </c>
      <c r="AA3969">
        <v>2015.8</v>
      </c>
      <c r="AB3969" t="s">
        <v>44</v>
      </c>
      <c r="AC3969">
        <v>0</v>
      </c>
      <c r="AD3969">
        <v>54</v>
      </c>
      <c r="AE3969">
        <v>5168</v>
      </c>
      <c r="AG3969" t="b">
        <v>0</v>
      </c>
      <c r="AH3969" t="b">
        <v>0</v>
      </c>
      <c r="AI3969" t="b">
        <v>1</v>
      </c>
      <c r="AJ3969" t="b">
        <v>0</v>
      </c>
      <c r="AK3969" t="b">
        <v>0</v>
      </c>
      <c r="AL3969" t="b">
        <v>0</v>
      </c>
      <c r="AM3969" t="b">
        <v>0</v>
      </c>
      <c r="AN3969">
        <v>77.530769230769195</v>
      </c>
      <c r="AO3969">
        <f t="shared" si="61"/>
        <v>80</v>
      </c>
      <c r="AP3969" t="b">
        <v>0</v>
      </c>
    </row>
    <row r="3970" spans="1:42" x14ac:dyDescent="0.25">
      <c r="A3970" t="s">
        <v>6812</v>
      </c>
      <c r="B3970">
        <v>1</v>
      </c>
      <c r="C3970" t="s">
        <v>40</v>
      </c>
      <c r="D3970" t="s">
        <v>41</v>
      </c>
      <c r="E3970" t="s">
        <v>3574</v>
      </c>
      <c r="F3970">
        <v>95327</v>
      </c>
      <c r="G3970" t="s">
        <v>3575</v>
      </c>
      <c r="H3970">
        <v>37.847709999999999</v>
      </c>
      <c r="I3970">
        <v>-120.486589</v>
      </c>
      <c r="J3970">
        <v>1</v>
      </c>
      <c r="K3970">
        <v>0</v>
      </c>
      <c r="L3970">
        <v>1</v>
      </c>
      <c r="M3970">
        <v>1</v>
      </c>
      <c r="N3970" t="str">
        <f>VLOOKUP(O3970:O11001,'VLOOKUP Ranges'!$A$9:$B$12,2,TRUE)</f>
        <v>9-29</v>
      </c>
      <c r="O3970">
        <v>24</v>
      </c>
      <c r="P3970">
        <v>1</v>
      </c>
      <c r="Q3970" t="s">
        <v>44</v>
      </c>
      <c r="R3970" t="s">
        <v>45</v>
      </c>
      <c r="S3970" t="s">
        <v>44</v>
      </c>
      <c r="T3970" t="s">
        <v>45</v>
      </c>
      <c r="U3970" t="s">
        <v>44</v>
      </c>
      <c r="V3970" t="s">
        <v>44</v>
      </c>
      <c r="W3970" t="s">
        <v>44</v>
      </c>
      <c r="X3970">
        <v>1</v>
      </c>
      <c r="Y3970" t="str">
        <f>VLOOKUP(Z3970:Z11001,'VLOOKUP Ranges'!$A$2:$B$5,2,TRUE)</f>
        <v>35-70</v>
      </c>
      <c r="Z3970">
        <v>56.25</v>
      </c>
      <c r="AA3970">
        <v>1454.25</v>
      </c>
      <c r="AB3970" t="s">
        <v>44</v>
      </c>
      <c r="AC3970">
        <v>0</v>
      </c>
      <c r="AD3970">
        <v>52</v>
      </c>
      <c r="AE3970">
        <v>3607</v>
      </c>
      <c r="AG3970" t="b">
        <v>1</v>
      </c>
      <c r="AH3970" t="b">
        <v>0</v>
      </c>
      <c r="AI3970" t="b">
        <v>0</v>
      </c>
      <c r="AJ3970" t="b">
        <v>0</v>
      </c>
      <c r="AK3970" t="b">
        <v>1</v>
      </c>
      <c r="AL3970" t="b">
        <v>0</v>
      </c>
      <c r="AM3970" t="b">
        <v>0</v>
      </c>
      <c r="AN3970">
        <v>60.59375</v>
      </c>
      <c r="AO3970">
        <f t="shared" si="61"/>
        <v>57</v>
      </c>
      <c r="AP3970" t="b">
        <v>1</v>
      </c>
    </row>
    <row r="3971" spans="1:42" x14ac:dyDescent="0.25">
      <c r="A3971" t="s">
        <v>6813</v>
      </c>
      <c r="B3971">
        <v>1</v>
      </c>
      <c r="C3971" t="s">
        <v>40</v>
      </c>
      <c r="D3971" t="s">
        <v>41</v>
      </c>
      <c r="E3971" t="s">
        <v>5347</v>
      </c>
      <c r="F3971">
        <v>95328</v>
      </c>
      <c r="G3971" t="s">
        <v>5348</v>
      </c>
      <c r="H3971">
        <v>37.555630999999998</v>
      </c>
      <c r="I3971">
        <v>-120.911653</v>
      </c>
      <c r="J3971">
        <v>0</v>
      </c>
      <c r="K3971">
        <v>0</v>
      </c>
      <c r="L3971">
        <v>0</v>
      </c>
      <c r="M3971">
        <v>0</v>
      </c>
      <c r="N3971" t="str">
        <f>VLOOKUP(O3971:O11002,'VLOOKUP Ranges'!$A$9:$B$12,2,TRUE)</f>
        <v>9-29</v>
      </c>
      <c r="O3971">
        <v>12</v>
      </c>
      <c r="P3971">
        <v>1</v>
      </c>
      <c r="Q3971" t="s">
        <v>44</v>
      </c>
      <c r="R3971" t="s">
        <v>66</v>
      </c>
      <c r="S3971" t="s">
        <v>66</v>
      </c>
      <c r="T3971" t="s">
        <v>66</v>
      </c>
      <c r="U3971" t="s">
        <v>66</v>
      </c>
      <c r="V3971" t="s">
        <v>66</v>
      </c>
      <c r="W3971" t="s">
        <v>66</v>
      </c>
      <c r="X3971">
        <v>0</v>
      </c>
      <c r="Y3971" t="str">
        <f>VLOOKUP(Z3971:Z11002,'VLOOKUP Ranges'!$A$2:$B$5,2,TRUE)</f>
        <v>18-35</v>
      </c>
      <c r="Z3971">
        <v>20.3</v>
      </c>
      <c r="AA3971">
        <v>246.7</v>
      </c>
      <c r="AB3971" t="s">
        <v>44</v>
      </c>
      <c r="AC3971">
        <v>0</v>
      </c>
      <c r="AD3971">
        <v>27</v>
      </c>
      <c r="AE3971">
        <v>4177</v>
      </c>
      <c r="AG3971" t="b">
        <v>0</v>
      </c>
      <c r="AH3971" t="b">
        <v>0</v>
      </c>
      <c r="AI3971" t="b">
        <v>0</v>
      </c>
      <c r="AJ3971" t="b">
        <v>1</v>
      </c>
      <c r="AK3971" t="b">
        <v>0</v>
      </c>
      <c r="AL3971" t="b">
        <v>0</v>
      </c>
      <c r="AM3971" t="b">
        <v>1</v>
      </c>
      <c r="AN3971">
        <v>20.558333333333302</v>
      </c>
      <c r="AO3971">
        <f t="shared" ref="AO3971:AO4034" si="62">ROUNDUP(Z3971, 0)</f>
        <v>21</v>
      </c>
      <c r="AP3971" t="b">
        <v>0</v>
      </c>
    </row>
    <row r="3972" spans="1:42" x14ac:dyDescent="0.25">
      <c r="A3972" t="s">
        <v>6814</v>
      </c>
      <c r="B3972">
        <v>1</v>
      </c>
      <c r="C3972" t="s">
        <v>40</v>
      </c>
      <c r="D3972" t="s">
        <v>41</v>
      </c>
      <c r="E3972" t="s">
        <v>2822</v>
      </c>
      <c r="F3972">
        <v>95329</v>
      </c>
      <c r="G3972" t="s">
        <v>2823</v>
      </c>
      <c r="H3972">
        <v>37.666587</v>
      </c>
      <c r="I3972">
        <v>-120.411517</v>
      </c>
      <c r="J3972">
        <v>1</v>
      </c>
      <c r="K3972">
        <v>1</v>
      </c>
      <c r="L3972">
        <v>1</v>
      </c>
      <c r="M3972">
        <v>0</v>
      </c>
      <c r="N3972" t="str">
        <f>VLOOKUP(O3972:O11003,'VLOOKUP Ranges'!$A$9:$B$12,2,TRUE)</f>
        <v>55-77</v>
      </c>
      <c r="O3972">
        <v>60</v>
      </c>
      <c r="P3972">
        <v>1</v>
      </c>
      <c r="Q3972" t="s">
        <v>45</v>
      </c>
      <c r="R3972" t="s">
        <v>44</v>
      </c>
      <c r="S3972" t="s">
        <v>44</v>
      </c>
      <c r="T3972" t="s">
        <v>44</v>
      </c>
      <c r="U3972" t="s">
        <v>45</v>
      </c>
      <c r="V3972" t="s">
        <v>45</v>
      </c>
      <c r="W3972" t="s">
        <v>45</v>
      </c>
      <c r="X3972">
        <v>1</v>
      </c>
      <c r="Y3972" t="str">
        <f>VLOOKUP(Z3972:Z11003,'VLOOKUP Ranges'!$A$2:$B$5,2,TRUE)</f>
        <v>89-118</v>
      </c>
      <c r="Z3972">
        <v>99</v>
      </c>
      <c r="AA3972">
        <v>6017.9</v>
      </c>
      <c r="AB3972" t="s">
        <v>44</v>
      </c>
      <c r="AC3972">
        <v>0</v>
      </c>
      <c r="AD3972">
        <v>40</v>
      </c>
      <c r="AE3972">
        <v>4763</v>
      </c>
      <c r="AG3972" t="b">
        <v>0</v>
      </c>
      <c r="AH3972" t="b">
        <v>0</v>
      </c>
      <c r="AI3972" t="b">
        <v>1</v>
      </c>
      <c r="AJ3972" t="b">
        <v>0</v>
      </c>
      <c r="AK3972" t="b">
        <v>0</v>
      </c>
      <c r="AL3972" t="b">
        <v>1</v>
      </c>
      <c r="AM3972" t="b">
        <v>0</v>
      </c>
      <c r="AN3972">
        <v>100.29833333333301</v>
      </c>
      <c r="AO3972">
        <f t="shared" si="62"/>
        <v>99</v>
      </c>
      <c r="AP3972" t="b">
        <v>0</v>
      </c>
    </row>
    <row r="3973" spans="1:42" x14ac:dyDescent="0.25">
      <c r="A3973" t="s">
        <v>6815</v>
      </c>
      <c r="B3973">
        <v>1</v>
      </c>
      <c r="C3973" t="s">
        <v>40</v>
      </c>
      <c r="D3973" t="s">
        <v>41</v>
      </c>
      <c r="E3973" t="s">
        <v>2825</v>
      </c>
      <c r="F3973">
        <v>95330</v>
      </c>
      <c r="G3973" t="s">
        <v>2826</v>
      </c>
      <c r="H3973">
        <v>37.808210000000003</v>
      </c>
      <c r="I3973">
        <v>-121.308401</v>
      </c>
      <c r="J3973">
        <v>0</v>
      </c>
      <c r="K3973">
        <v>0</v>
      </c>
      <c r="L3973">
        <v>1</v>
      </c>
      <c r="M3973">
        <v>1</v>
      </c>
      <c r="N3973" t="str">
        <f>VLOOKUP(O3973:O11004,'VLOOKUP Ranges'!$A$9:$B$12,2,TRUE)</f>
        <v>55-77</v>
      </c>
      <c r="O3973">
        <v>64</v>
      </c>
      <c r="P3973">
        <v>1</v>
      </c>
      <c r="Q3973" t="s">
        <v>45</v>
      </c>
      <c r="R3973" t="s">
        <v>45</v>
      </c>
      <c r="S3973" t="s">
        <v>45</v>
      </c>
      <c r="T3973" t="s">
        <v>45</v>
      </c>
      <c r="U3973" t="s">
        <v>45</v>
      </c>
      <c r="V3973" t="s">
        <v>45</v>
      </c>
      <c r="W3973" t="s">
        <v>45</v>
      </c>
      <c r="X3973">
        <v>1</v>
      </c>
      <c r="Y3973" t="str">
        <f>VLOOKUP(Z3973:Z11004,'VLOOKUP Ranges'!$A$2:$B$5,2,TRUE)</f>
        <v>89-118</v>
      </c>
      <c r="Z3973">
        <v>90.6</v>
      </c>
      <c r="AA3973">
        <v>5817.45</v>
      </c>
      <c r="AB3973" t="s">
        <v>44</v>
      </c>
      <c r="AC3973">
        <v>0</v>
      </c>
      <c r="AD3973">
        <v>43</v>
      </c>
      <c r="AE3973">
        <v>5240</v>
      </c>
      <c r="AG3973" t="b">
        <v>0</v>
      </c>
      <c r="AH3973" t="b">
        <v>1</v>
      </c>
      <c r="AI3973" t="b">
        <v>0</v>
      </c>
      <c r="AJ3973" t="b">
        <v>0</v>
      </c>
      <c r="AK3973" t="b">
        <v>0</v>
      </c>
      <c r="AL3973" t="b">
        <v>0</v>
      </c>
      <c r="AM3973" t="b">
        <v>1</v>
      </c>
      <c r="AN3973">
        <v>90.897656249999997</v>
      </c>
      <c r="AO3973">
        <f t="shared" si="62"/>
        <v>91</v>
      </c>
      <c r="AP3973" t="b">
        <v>1</v>
      </c>
    </row>
    <row r="3974" spans="1:42" x14ac:dyDescent="0.25">
      <c r="A3974" t="s">
        <v>6816</v>
      </c>
      <c r="B3974">
        <v>1</v>
      </c>
      <c r="C3974" t="s">
        <v>40</v>
      </c>
      <c r="D3974" t="s">
        <v>41</v>
      </c>
      <c r="E3974" t="s">
        <v>5352</v>
      </c>
      <c r="F3974">
        <v>95333</v>
      </c>
      <c r="G3974" t="s">
        <v>5353</v>
      </c>
      <c r="H3974">
        <v>37.249377000000003</v>
      </c>
      <c r="I3974">
        <v>-120.24958100000001</v>
      </c>
      <c r="J3974">
        <v>1</v>
      </c>
      <c r="K3974">
        <v>0</v>
      </c>
      <c r="L3974">
        <v>1</v>
      </c>
      <c r="M3974">
        <v>0</v>
      </c>
      <c r="N3974" t="str">
        <f>VLOOKUP(O3974:O11005,'VLOOKUP Ranges'!$A$9:$B$12,2,TRUE)</f>
        <v>55-77</v>
      </c>
      <c r="O3974">
        <v>66</v>
      </c>
      <c r="P3974">
        <v>1</v>
      </c>
      <c r="Q3974" t="s">
        <v>44</v>
      </c>
      <c r="R3974" t="s">
        <v>45</v>
      </c>
      <c r="S3974" t="s">
        <v>45</v>
      </c>
      <c r="T3974" t="s">
        <v>45</v>
      </c>
      <c r="U3974" t="s">
        <v>45</v>
      </c>
      <c r="V3974" t="s">
        <v>45</v>
      </c>
      <c r="W3974" t="s">
        <v>45</v>
      </c>
      <c r="X3974">
        <v>1</v>
      </c>
      <c r="Y3974" t="str">
        <f>VLOOKUP(Z3974:Z11005,'VLOOKUP Ranges'!$A$2:$B$5,2,TRUE)</f>
        <v>70-89</v>
      </c>
      <c r="Z3974">
        <v>85.9</v>
      </c>
      <c r="AA3974">
        <v>5595.3</v>
      </c>
      <c r="AB3974" t="s">
        <v>44</v>
      </c>
      <c r="AC3974">
        <v>0</v>
      </c>
      <c r="AD3974">
        <v>24</v>
      </c>
      <c r="AE3974">
        <v>5137</v>
      </c>
      <c r="AG3974" t="b">
        <v>0</v>
      </c>
      <c r="AH3974" t="b">
        <v>1</v>
      </c>
      <c r="AI3974" t="b">
        <v>0</v>
      </c>
      <c r="AJ3974" t="b">
        <v>0</v>
      </c>
      <c r="AK3974" t="b">
        <v>0</v>
      </c>
      <c r="AL3974" t="b">
        <v>0</v>
      </c>
      <c r="AM3974" t="b">
        <v>0</v>
      </c>
      <c r="AN3974">
        <v>84.777272727272702</v>
      </c>
      <c r="AO3974">
        <f t="shared" si="62"/>
        <v>86</v>
      </c>
      <c r="AP3974" t="b">
        <v>1</v>
      </c>
    </row>
    <row r="3975" spans="1:42" x14ac:dyDescent="0.25">
      <c r="A3975" t="s">
        <v>6817</v>
      </c>
      <c r="B3975">
        <v>1</v>
      </c>
      <c r="C3975" t="s">
        <v>40</v>
      </c>
      <c r="D3975" t="s">
        <v>41</v>
      </c>
      <c r="E3975" t="s">
        <v>3578</v>
      </c>
      <c r="F3975">
        <v>95334</v>
      </c>
      <c r="G3975" t="s">
        <v>3579</v>
      </c>
      <c r="H3975">
        <v>37.361986999999999</v>
      </c>
      <c r="I3975">
        <v>-120.748394</v>
      </c>
      <c r="J3975">
        <v>0</v>
      </c>
      <c r="K3975">
        <v>0</v>
      </c>
      <c r="L3975">
        <v>0</v>
      </c>
      <c r="M3975">
        <v>0</v>
      </c>
      <c r="N3975" t="str">
        <f>VLOOKUP(O3975:O11006,'VLOOKUP Ranges'!$A$9:$B$12,2,TRUE)</f>
        <v>55-77</v>
      </c>
      <c r="O3975">
        <v>60</v>
      </c>
      <c r="P3975">
        <v>1</v>
      </c>
      <c r="Q3975" t="s">
        <v>45</v>
      </c>
      <c r="R3975" t="s">
        <v>44</v>
      </c>
      <c r="S3975" t="s">
        <v>44</v>
      </c>
      <c r="T3975" t="s">
        <v>45</v>
      </c>
      <c r="U3975" t="s">
        <v>44</v>
      </c>
      <c r="V3975" t="s">
        <v>44</v>
      </c>
      <c r="W3975" t="s">
        <v>44</v>
      </c>
      <c r="X3975">
        <v>1</v>
      </c>
      <c r="Y3975" t="str">
        <f>VLOOKUP(Z3975:Z11006,'VLOOKUP Ranges'!$A$2:$B$5,2,TRUE)</f>
        <v>70-89</v>
      </c>
      <c r="Z3975">
        <v>79.2</v>
      </c>
      <c r="AA3975">
        <v>4765</v>
      </c>
      <c r="AB3975" t="s">
        <v>44</v>
      </c>
      <c r="AC3975">
        <v>0</v>
      </c>
      <c r="AD3975">
        <v>49</v>
      </c>
      <c r="AE3975">
        <v>5687</v>
      </c>
      <c r="AG3975" t="b">
        <v>1</v>
      </c>
      <c r="AH3975" t="b">
        <v>0</v>
      </c>
      <c r="AI3975" t="b">
        <v>1</v>
      </c>
      <c r="AJ3975" t="b">
        <v>0</v>
      </c>
      <c r="AK3975" t="b">
        <v>0</v>
      </c>
      <c r="AL3975" t="b">
        <v>0</v>
      </c>
      <c r="AM3975" t="b">
        <v>0</v>
      </c>
      <c r="AN3975">
        <v>79.4166666666666</v>
      </c>
      <c r="AO3975">
        <f t="shared" si="62"/>
        <v>80</v>
      </c>
      <c r="AP3975" t="b">
        <v>0</v>
      </c>
    </row>
    <row r="3976" spans="1:42" x14ac:dyDescent="0.25">
      <c r="A3976" t="s">
        <v>6818</v>
      </c>
      <c r="B3976">
        <v>1</v>
      </c>
      <c r="C3976" t="s">
        <v>40</v>
      </c>
      <c r="D3976" t="s">
        <v>41</v>
      </c>
      <c r="E3976" t="s">
        <v>917</v>
      </c>
      <c r="F3976">
        <v>95335</v>
      </c>
      <c r="G3976" t="s">
        <v>918</v>
      </c>
      <c r="H3976">
        <v>38.109124999999999</v>
      </c>
      <c r="I3976">
        <v>-120.078597</v>
      </c>
      <c r="J3976">
        <v>1</v>
      </c>
      <c r="K3976">
        <v>0</v>
      </c>
      <c r="L3976">
        <v>1</v>
      </c>
      <c r="M3976">
        <v>1</v>
      </c>
      <c r="N3976" t="str">
        <f>VLOOKUP(O3976:O11007,'VLOOKUP Ranges'!$A$9:$B$12,2,TRUE)</f>
        <v>9-29</v>
      </c>
      <c r="O3976">
        <v>17</v>
      </c>
      <c r="P3976">
        <v>1</v>
      </c>
      <c r="Q3976" t="s">
        <v>45</v>
      </c>
      <c r="R3976" t="s">
        <v>45</v>
      </c>
      <c r="S3976" t="s">
        <v>44</v>
      </c>
      <c r="T3976" t="s">
        <v>45</v>
      </c>
      <c r="U3976" t="s">
        <v>44</v>
      </c>
      <c r="V3976" t="s">
        <v>45</v>
      </c>
      <c r="W3976" t="s">
        <v>44</v>
      </c>
      <c r="X3976">
        <v>1</v>
      </c>
      <c r="Y3976" t="str">
        <f>VLOOKUP(Z3976:Z11007,'VLOOKUP Ranges'!$A$2:$B$5,2,TRUE)</f>
        <v>70-89</v>
      </c>
      <c r="Z3976">
        <v>70.349999999999994</v>
      </c>
      <c r="AA3976">
        <v>1201.6500000000001</v>
      </c>
      <c r="AB3976" t="s">
        <v>44</v>
      </c>
      <c r="AC3976">
        <v>0</v>
      </c>
      <c r="AD3976">
        <v>35</v>
      </c>
      <c r="AE3976">
        <v>2704</v>
      </c>
      <c r="AG3976" t="b">
        <v>1</v>
      </c>
      <c r="AH3976" t="b">
        <v>0</v>
      </c>
      <c r="AI3976" t="b">
        <v>0</v>
      </c>
      <c r="AJ3976" t="b">
        <v>0</v>
      </c>
      <c r="AK3976" t="b">
        <v>0</v>
      </c>
      <c r="AL3976" t="b">
        <v>0</v>
      </c>
      <c r="AM3976" t="b">
        <v>0</v>
      </c>
      <c r="AN3976">
        <v>70.685294117647004</v>
      </c>
      <c r="AO3976">
        <f t="shared" si="62"/>
        <v>71</v>
      </c>
      <c r="AP3976" t="b">
        <v>1</v>
      </c>
    </row>
    <row r="3977" spans="1:42" x14ac:dyDescent="0.25">
      <c r="A3977" t="s">
        <v>6819</v>
      </c>
      <c r="B3977">
        <v>1</v>
      </c>
      <c r="C3977" t="s">
        <v>40</v>
      </c>
      <c r="D3977" t="s">
        <v>41</v>
      </c>
      <c r="E3977" t="s">
        <v>5356</v>
      </c>
      <c r="F3977">
        <v>95336</v>
      </c>
      <c r="G3977" t="s">
        <v>5357</v>
      </c>
      <c r="H3977">
        <v>37.830266999999999</v>
      </c>
      <c r="I3977">
        <v>-121.201018</v>
      </c>
      <c r="J3977">
        <v>1</v>
      </c>
      <c r="K3977">
        <v>0</v>
      </c>
      <c r="L3977">
        <v>1</v>
      </c>
      <c r="M3977">
        <v>1</v>
      </c>
      <c r="N3977" t="str">
        <f>VLOOKUP(O3977:O11008,'VLOOKUP Ranges'!$A$9:$B$12,2,TRUE)</f>
        <v>29-55</v>
      </c>
      <c r="O3977">
        <v>42</v>
      </c>
      <c r="P3977">
        <v>1</v>
      </c>
      <c r="Q3977" t="s">
        <v>44</v>
      </c>
      <c r="R3977" t="s">
        <v>66</v>
      </c>
      <c r="S3977" t="s">
        <v>66</v>
      </c>
      <c r="T3977" t="s">
        <v>66</v>
      </c>
      <c r="U3977" t="s">
        <v>66</v>
      </c>
      <c r="V3977" t="s">
        <v>66</v>
      </c>
      <c r="W3977" t="s">
        <v>66</v>
      </c>
      <c r="X3977">
        <v>0</v>
      </c>
      <c r="Y3977" t="str">
        <f>VLOOKUP(Z3977:Z11008,'VLOOKUP Ranges'!$A$2:$B$5,2,TRUE)</f>
        <v>18-35</v>
      </c>
      <c r="Z3977">
        <v>19.350000000000001</v>
      </c>
      <c r="AA3977">
        <v>867.3</v>
      </c>
      <c r="AB3977" t="s">
        <v>44</v>
      </c>
      <c r="AC3977">
        <v>0</v>
      </c>
      <c r="AD3977">
        <v>21</v>
      </c>
      <c r="AE3977">
        <v>3433</v>
      </c>
      <c r="AG3977" t="b">
        <v>0</v>
      </c>
      <c r="AH3977" t="b">
        <v>1</v>
      </c>
      <c r="AI3977" t="b">
        <v>0</v>
      </c>
      <c r="AJ3977" t="b">
        <v>1</v>
      </c>
      <c r="AK3977" t="b">
        <v>0</v>
      </c>
      <c r="AL3977" t="b">
        <v>0</v>
      </c>
      <c r="AM3977" t="b">
        <v>1</v>
      </c>
      <c r="AN3977">
        <v>20.65</v>
      </c>
      <c r="AO3977">
        <f t="shared" si="62"/>
        <v>20</v>
      </c>
      <c r="AP3977" t="b">
        <v>0</v>
      </c>
    </row>
    <row r="3978" spans="1:42" x14ac:dyDescent="0.25">
      <c r="A3978" t="s">
        <v>6820</v>
      </c>
      <c r="B3978">
        <v>1</v>
      </c>
      <c r="C3978" t="s">
        <v>40</v>
      </c>
      <c r="D3978" t="s">
        <v>41</v>
      </c>
      <c r="E3978" t="s">
        <v>5356</v>
      </c>
      <c r="F3978">
        <v>95337</v>
      </c>
      <c r="G3978" t="s">
        <v>5359</v>
      </c>
      <c r="H3978">
        <v>37.750821999999999</v>
      </c>
      <c r="I3978">
        <v>-121.238423</v>
      </c>
      <c r="J3978">
        <v>1</v>
      </c>
      <c r="K3978">
        <v>0</v>
      </c>
      <c r="L3978">
        <v>0</v>
      </c>
      <c r="M3978">
        <v>0</v>
      </c>
      <c r="N3978" t="str">
        <f>VLOOKUP(O3978:O11009,'VLOOKUP Ranges'!$A$9:$B$12,2,TRUE)</f>
        <v>1-9</v>
      </c>
      <c r="O3978">
        <v>1</v>
      </c>
      <c r="P3978">
        <v>1</v>
      </c>
      <c r="Q3978" t="s">
        <v>45</v>
      </c>
      <c r="R3978" t="s">
        <v>44</v>
      </c>
      <c r="S3978" t="s">
        <v>44</v>
      </c>
      <c r="T3978" t="s">
        <v>44</v>
      </c>
      <c r="U3978" t="s">
        <v>44</v>
      </c>
      <c r="V3978" t="s">
        <v>44</v>
      </c>
      <c r="W3978" t="s">
        <v>44</v>
      </c>
      <c r="X3978">
        <v>1</v>
      </c>
      <c r="Y3978" t="str">
        <f>VLOOKUP(Z3978:Z11009,'VLOOKUP Ranges'!$A$2:$B$5,2,TRUE)</f>
        <v>35-70</v>
      </c>
      <c r="Z3978">
        <v>50.15</v>
      </c>
      <c r="AA3978">
        <v>50.15</v>
      </c>
      <c r="AB3978" t="s">
        <v>44</v>
      </c>
      <c r="AC3978">
        <v>0</v>
      </c>
      <c r="AD3978">
        <v>80</v>
      </c>
      <c r="AE3978">
        <v>3043</v>
      </c>
      <c r="AG3978" t="b">
        <v>0</v>
      </c>
      <c r="AH3978" t="b">
        <v>0</v>
      </c>
      <c r="AI3978" t="b">
        <v>0</v>
      </c>
      <c r="AJ3978" t="b">
        <v>0</v>
      </c>
      <c r="AK3978" t="b">
        <v>0</v>
      </c>
      <c r="AL3978" t="b">
        <v>1</v>
      </c>
      <c r="AM3978" t="b">
        <v>0</v>
      </c>
      <c r="AN3978">
        <v>50.15</v>
      </c>
      <c r="AO3978">
        <f t="shared" si="62"/>
        <v>51</v>
      </c>
      <c r="AP3978" t="b">
        <v>0</v>
      </c>
    </row>
    <row r="3979" spans="1:42" x14ac:dyDescent="0.25">
      <c r="A3979" t="s">
        <v>6821</v>
      </c>
      <c r="B3979">
        <v>1</v>
      </c>
      <c r="C3979" t="s">
        <v>40</v>
      </c>
      <c r="D3979" t="s">
        <v>41</v>
      </c>
      <c r="E3979" t="s">
        <v>920</v>
      </c>
      <c r="F3979">
        <v>95338</v>
      </c>
      <c r="G3979" t="s">
        <v>921</v>
      </c>
      <c r="H3979">
        <v>37.526791000000003</v>
      </c>
      <c r="I3979">
        <v>-119.99437</v>
      </c>
      <c r="J3979">
        <v>0</v>
      </c>
      <c r="K3979">
        <v>0</v>
      </c>
      <c r="L3979">
        <v>1</v>
      </c>
      <c r="M3979">
        <v>1</v>
      </c>
      <c r="N3979" t="str">
        <f>VLOOKUP(O3979:O11010,'VLOOKUP Ranges'!$A$9:$B$12,2,TRUE)</f>
        <v>29-55</v>
      </c>
      <c r="O3979">
        <v>47</v>
      </c>
      <c r="P3979">
        <v>1</v>
      </c>
      <c r="Q3979" t="s">
        <v>44</v>
      </c>
      <c r="R3979" t="s">
        <v>44</v>
      </c>
      <c r="S3979" t="s">
        <v>45</v>
      </c>
      <c r="T3979" t="s">
        <v>44</v>
      </c>
      <c r="U3979" t="s">
        <v>45</v>
      </c>
      <c r="V3979" t="s">
        <v>44</v>
      </c>
      <c r="W3979" t="s">
        <v>45</v>
      </c>
      <c r="X3979">
        <v>0</v>
      </c>
      <c r="Y3979" t="str">
        <f>VLOOKUP(Z3979:Z11010,'VLOOKUP Ranges'!$A$2:$B$5,2,TRUE)</f>
        <v>35-70</v>
      </c>
      <c r="Z3979">
        <v>63.8</v>
      </c>
      <c r="AA3979">
        <v>3007.25</v>
      </c>
      <c r="AB3979" t="s">
        <v>44</v>
      </c>
      <c r="AC3979">
        <v>0</v>
      </c>
      <c r="AD3979">
        <v>45</v>
      </c>
      <c r="AE3979">
        <v>5144</v>
      </c>
      <c r="AG3979" t="b">
        <v>0</v>
      </c>
      <c r="AH3979" t="b">
        <v>1</v>
      </c>
      <c r="AI3979" t="b">
        <v>0</v>
      </c>
      <c r="AJ3979" t="b">
        <v>0</v>
      </c>
      <c r="AK3979" t="b">
        <v>0</v>
      </c>
      <c r="AL3979" t="b">
        <v>0</v>
      </c>
      <c r="AM3979" t="b">
        <v>0</v>
      </c>
      <c r="AN3979">
        <v>63.984042553191401</v>
      </c>
      <c r="AO3979">
        <f t="shared" si="62"/>
        <v>64</v>
      </c>
      <c r="AP3979" t="b">
        <v>0</v>
      </c>
    </row>
    <row r="3980" spans="1:42" x14ac:dyDescent="0.25">
      <c r="A3980" t="s">
        <v>6822</v>
      </c>
      <c r="B3980">
        <v>1</v>
      </c>
      <c r="C3980" t="s">
        <v>40</v>
      </c>
      <c r="D3980" t="s">
        <v>41</v>
      </c>
      <c r="E3980" t="s">
        <v>1952</v>
      </c>
      <c r="F3980">
        <v>95340</v>
      </c>
      <c r="G3980" t="s">
        <v>5361</v>
      </c>
      <c r="H3980">
        <v>37.255637</v>
      </c>
      <c r="I3980">
        <v>-120.493537</v>
      </c>
      <c r="J3980">
        <v>0</v>
      </c>
      <c r="K3980">
        <v>0</v>
      </c>
      <c r="L3980">
        <v>1</v>
      </c>
      <c r="M3980">
        <v>0</v>
      </c>
      <c r="N3980" t="str">
        <f>VLOOKUP(O3980:O11011,'VLOOKUP Ranges'!$A$9:$B$12,2,TRUE)</f>
        <v>9-29</v>
      </c>
      <c r="O3980">
        <v>10</v>
      </c>
      <c r="P3980">
        <v>1</v>
      </c>
      <c r="Q3980" t="s">
        <v>44</v>
      </c>
      <c r="R3980" t="s">
        <v>66</v>
      </c>
      <c r="S3980" t="s">
        <v>66</v>
      </c>
      <c r="T3980" t="s">
        <v>66</v>
      </c>
      <c r="U3980" t="s">
        <v>66</v>
      </c>
      <c r="V3980" t="s">
        <v>66</v>
      </c>
      <c r="W3980" t="s">
        <v>66</v>
      </c>
      <c r="X3980">
        <v>1</v>
      </c>
      <c r="Y3980" t="str">
        <f>VLOOKUP(Z3980:Z11011,'VLOOKUP Ranges'!$A$2:$B$5,2,TRUE)</f>
        <v>18-35</v>
      </c>
      <c r="Z3980">
        <v>20.55</v>
      </c>
      <c r="AA3980">
        <v>252.75</v>
      </c>
      <c r="AB3980" t="s">
        <v>44</v>
      </c>
      <c r="AC3980">
        <v>0</v>
      </c>
      <c r="AD3980">
        <v>71</v>
      </c>
      <c r="AE3980">
        <v>4907</v>
      </c>
      <c r="AG3980" t="b">
        <v>0</v>
      </c>
      <c r="AH3980" t="b">
        <v>0</v>
      </c>
      <c r="AI3980" t="b">
        <v>0</v>
      </c>
      <c r="AJ3980" t="b">
        <v>1</v>
      </c>
      <c r="AK3980" t="b">
        <v>0</v>
      </c>
      <c r="AL3980" t="b">
        <v>0</v>
      </c>
      <c r="AM3980" t="b">
        <v>1</v>
      </c>
      <c r="AN3980">
        <v>25.274999999999999</v>
      </c>
      <c r="AO3980">
        <f t="shared" si="62"/>
        <v>21</v>
      </c>
      <c r="AP3980" t="b">
        <v>0</v>
      </c>
    </row>
    <row r="3981" spans="1:42" x14ac:dyDescent="0.25">
      <c r="A3981" t="s">
        <v>6823</v>
      </c>
      <c r="B3981">
        <v>1</v>
      </c>
      <c r="C3981" t="s">
        <v>40</v>
      </c>
      <c r="D3981" t="s">
        <v>41</v>
      </c>
      <c r="E3981" t="s">
        <v>5363</v>
      </c>
      <c r="F3981">
        <v>95345</v>
      </c>
      <c r="G3981" t="s">
        <v>5364</v>
      </c>
      <c r="H3981">
        <v>37.581496000000001</v>
      </c>
      <c r="I3981">
        <v>-119.972762</v>
      </c>
      <c r="J3981">
        <v>1</v>
      </c>
      <c r="K3981">
        <v>1</v>
      </c>
      <c r="L3981">
        <v>1</v>
      </c>
      <c r="M3981">
        <v>0</v>
      </c>
      <c r="N3981" t="str">
        <f>VLOOKUP(O3981:O11012,'VLOOKUP Ranges'!$A$9:$B$12,2,TRUE)</f>
        <v>55-77</v>
      </c>
      <c r="O3981">
        <v>70</v>
      </c>
      <c r="P3981">
        <v>1</v>
      </c>
      <c r="Q3981" t="s">
        <v>45</v>
      </c>
      <c r="R3981" t="s">
        <v>45</v>
      </c>
      <c r="S3981" t="s">
        <v>45</v>
      </c>
      <c r="T3981" t="s">
        <v>45</v>
      </c>
      <c r="U3981" t="s">
        <v>45</v>
      </c>
      <c r="V3981" t="s">
        <v>45</v>
      </c>
      <c r="W3981" t="s">
        <v>45</v>
      </c>
      <c r="X3981">
        <v>1</v>
      </c>
      <c r="Y3981" t="str">
        <f>VLOOKUP(Z3981:Z11012,'VLOOKUP Ranges'!$A$2:$B$5,2,TRUE)</f>
        <v>70-89</v>
      </c>
      <c r="Z3981">
        <v>88.55</v>
      </c>
      <c r="AA3981">
        <v>6306.5</v>
      </c>
      <c r="AB3981" t="s">
        <v>44</v>
      </c>
      <c r="AC3981">
        <v>0</v>
      </c>
      <c r="AD3981">
        <v>37</v>
      </c>
      <c r="AE3981">
        <v>4097</v>
      </c>
      <c r="AG3981" t="b">
        <v>0</v>
      </c>
      <c r="AH3981" t="b">
        <v>1</v>
      </c>
      <c r="AI3981" t="b">
        <v>0</v>
      </c>
      <c r="AJ3981" t="b">
        <v>0</v>
      </c>
      <c r="AK3981" t="b">
        <v>1</v>
      </c>
      <c r="AL3981" t="b">
        <v>0</v>
      </c>
      <c r="AM3981" t="b">
        <v>0</v>
      </c>
      <c r="AN3981">
        <v>90.092857142857099</v>
      </c>
      <c r="AO3981">
        <f t="shared" si="62"/>
        <v>89</v>
      </c>
      <c r="AP3981" t="b">
        <v>1</v>
      </c>
    </row>
    <row r="3982" spans="1:42" x14ac:dyDescent="0.25">
      <c r="A3982" t="s">
        <v>6824</v>
      </c>
      <c r="B3982">
        <v>1</v>
      </c>
      <c r="C3982" t="s">
        <v>40</v>
      </c>
      <c r="D3982" t="s">
        <v>41</v>
      </c>
      <c r="E3982" t="s">
        <v>923</v>
      </c>
      <c r="F3982">
        <v>95346</v>
      </c>
      <c r="G3982" t="s">
        <v>924</v>
      </c>
      <c r="H3982">
        <v>38.121600999999998</v>
      </c>
      <c r="I3982">
        <v>-120.133915</v>
      </c>
      <c r="J3982">
        <v>1</v>
      </c>
      <c r="K3982">
        <v>1</v>
      </c>
      <c r="L3982">
        <v>0</v>
      </c>
      <c r="M3982">
        <v>0</v>
      </c>
      <c r="N3982" t="str">
        <f>VLOOKUP(O3982:O11013,'VLOOKUP Ranges'!$A$9:$B$12,2,TRUE)</f>
        <v>55-77</v>
      </c>
      <c r="O3982">
        <v>67</v>
      </c>
      <c r="P3982">
        <v>1</v>
      </c>
      <c r="Q3982" t="s">
        <v>45</v>
      </c>
      <c r="R3982" t="s">
        <v>44</v>
      </c>
      <c r="S3982" t="s">
        <v>44</v>
      </c>
      <c r="T3982" t="s">
        <v>45</v>
      </c>
      <c r="U3982" t="s">
        <v>44</v>
      </c>
      <c r="V3982" t="s">
        <v>45</v>
      </c>
      <c r="W3982" t="s">
        <v>45</v>
      </c>
      <c r="X3982">
        <v>1</v>
      </c>
      <c r="Y3982" t="str">
        <f>VLOOKUP(Z3982:Z11013,'VLOOKUP Ranges'!$A$2:$B$5,2,TRUE)</f>
        <v>89-118</v>
      </c>
      <c r="Z3982">
        <v>101.4</v>
      </c>
      <c r="AA3982">
        <v>6841.05</v>
      </c>
      <c r="AB3982" t="s">
        <v>44</v>
      </c>
      <c r="AC3982">
        <v>0</v>
      </c>
      <c r="AD3982">
        <v>28</v>
      </c>
      <c r="AE3982">
        <v>5269</v>
      </c>
      <c r="AG3982" t="b">
        <v>0</v>
      </c>
      <c r="AH3982" t="b">
        <v>0</v>
      </c>
      <c r="AI3982" t="b">
        <v>1</v>
      </c>
      <c r="AJ3982" t="b">
        <v>0</v>
      </c>
      <c r="AK3982" t="b">
        <v>1</v>
      </c>
      <c r="AL3982" t="b">
        <v>0</v>
      </c>
      <c r="AM3982" t="b">
        <v>0</v>
      </c>
      <c r="AN3982">
        <v>102.10522388059699</v>
      </c>
      <c r="AO3982">
        <f t="shared" si="62"/>
        <v>102</v>
      </c>
      <c r="AP3982" t="b">
        <v>0</v>
      </c>
    </row>
    <row r="3983" spans="1:42" x14ac:dyDescent="0.25">
      <c r="A3983" t="s">
        <v>6825</v>
      </c>
      <c r="B3983">
        <v>1</v>
      </c>
      <c r="C3983" t="s">
        <v>40</v>
      </c>
      <c r="D3983" t="s">
        <v>41</v>
      </c>
      <c r="E3983" t="s">
        <v>926</v>
      </c>
      <c r="F3983">
        <v>95351</v>
      </c>
      <c r="G3983" t="s">
        <v>929</v>
      </c>
      <c r="H3983">
        <v>37.621457999999997</v>
      </c>
      <c r="I3983">
        <v>-121.01229499999999</v>
      </c>
      <c r="J3983">
        <v>1</v>
      </c>
      <c r="K3983">
        <v>0</v>
      </c>
      <c r="L3983">
        <v>0</v>
      </c>
      <c r="M3983">
        <v>0</v>
      </c>
      <c r="N3983" t="str">
        <f>VLOOKUP(O3983:O11014,'VLOOKUP Ranges'!$A$9:$B$12,2,TRUE)</f>
        <v>1-9</v>
      </c>
      <c r="O3983">
        <v>1</v>
      </c>
      <c r="P3983">
        <v>1</v>
      </c>
      <c r="Q3983" t="s">
        <v>44</v>
      </c>
      <c r="R3983" t="s">
        <v>44</v>
      </c>
      <c r="S3983" t="s">
        <v>44</v>
      </c>
      <c r="T3983" t="s">
        <v>44</v>
      </c>
      <c r="U3983" t="s">
        <v>44</v>
      </c>
      <c r="V3983" t="s">
        <v>44</v>
      </c>
      <c r="W3983" t="s">
        <v>44</v>
      </c>
      <c r="X3983">
        <v>0</v>
      </c>
      <c r="Y3983" t="str">
        <f>VLOOKUP(Z3983:Z11014,'VLOOKUP Ranges'!$A$2:$B$5,2,TRUE)</f>
        <v>35-70</v>
      </c>
      <c r="Z3983">
        <v>44.6</v>
      </c>
      <c r="AA3983">
        <v>44.6</v>
      </c>
      <c r="AB3983" t="s">
        <v>44</v>
      </c>
      <c r="AC3983">
        <v>0</v>
      </c>
      <c r="AD3983">
        <v>77</v>
      </c>
      <c r="AE3983">
        <v>4864</v>
      </c>
      <c r="AG3983" t="b">
        <v>0</v>
      </c>
      <c r="AH3983" t="b">
        <v>0</v>
      </c>
      <c r="AI3983" t="b">
        <v>0</v>
      </c>
      <c r="AJ3983" t="b">
        <v>0</v>
      </c>
      <c r="AK3983" t="b">
        <v>0</v>
      </c>
      <c r="AL3983" t="b">
        <v>0</v>
      </c>
      <c r="AM3983" t="b">
        <v>1</v>
      </c>
      <c r="AN3983">
        <v>44.6</v>
      </c>
      <c r="AO3983">
        <f t="shared" si="62"/>
        <v>45</v>
      </c>
      <c r="AP3983" t="b">
        <v>0</v>
      </c>
    </row>
    <row r="3984" spans="1:42" x14ac:dyDescent="0.25">
      <c r="A3984" t="s">
        <v>6826</v>
      </c>
      <c r="B3984">
        <v>1</v>
      </c>
      <c r="C3984" t="s">
        <v>40</v>
      </c>
      <c r="D3984" t="s">
        <v>41</v>
      </c>
      <c r="E3984" t="s">
        <v>926</v>
      </c>
      <c r="F3984">
        <v>95354</v>
      </c>
      <c r="G3984" t="s">
        <v>3582</v>
      </c>
      <c r="H3984">
        <v>37.639029000000001</v>
      </c>
      <c r="I3984">
        <v>-120.964772</v>
      </c>
      <c r="J3984">
        <v>1</v>
      </c>
      <c r="K3984">
        <v>0</v>
      </c>
      <c r="L3984">
        <v>0</v>
      </c>
      <c r="M3984">
        <v>0</v>
      </c>
      <c r="N3984" t="str">
        <f>VLOOKUP(O3984:O11015,'VLOOKUP Ranges'!$A$9:$B$12,2,TRUE)</f>
        <v>1-9</v>
      </c>
      <c r="O3984">
        <v>4</v>
      </c>
      <c r="P3984">
        <v>1</v>
      </c>
      <c r="Q3984" t="s">
        <v>44</v>
      </c>
      <c r="R3984" t="s">
        <v>44</v>
      </c>
      <c r="S3984" t="s">
        <v>45</v>
      </c>
      <c r="T3984" t="s">
        <v>44</v>
      </c>
      <c r="U3984" t="s">
        <v>45</v>
      </c>
      <c r="V3984" t="s">
        <v>45</v>
      </c>
      <c r="W3984" t="s">
        <v>44</v>
      </c>
      <c r="X3984">
        <v>1</v>
      </c>
      <c r="Y3984" t="str">
        <f>VLOOKUP(Z3984:Z11015,'VLOOKUP Ranges'!$A$2:$B$5,2,TRUE)</f>
        <v>35-70</v>
      </c>
      <c r="Z3984">
        <v>63.75</v>
      </c>
      <c r="AA3984">
        <v>226.2</v>
      </c>
      <c r="AB3984" t="s">
        <v>44</v>
      </c>
      <c r="AC3984">
        <v>0</v>
      </c>
      <c r="AD3984">
        <v>59</v>
      </c>
      <c r="AE3984">
        <v>2624</v>
      </c>
      <c r="AG3984" t="b">
        <v>0</v>
      </c>
      <c r="AH3984" t="b">
        <v>0</v>
      </c>
      <c r="AI3984" t="b">
        <v>0</v>
      </c>
      <c r="AJ3984" t="b">
        <v>0</v>
      </c>
      <c r="AK3984" t="b">
        <v>0</v>
      </c>
      <c r="AL3984" t="b">
        <v>0</v>
      </c>
      <c r="AM3984" t="b">
        <v>0</v>
      </c>
      <c r="AN3984">
        <v>56.55</v>
      </c>
      <c r="AO3984">
        <f t="shared" si="62"/>
        <v>64</v>
      </c>
      <c r="AP3984" t="b">
        <v>0</v>
      </c>
    </row>
    <row r="3985" spans="1:42" x14ac:dyDescent="0.25">
      <c r="A3985" t="s">
        <v>6827</v>
      </c>
      <c r="B3985">
        <v>1</v>
      </c>
      <c r="C3985" t="s">
        <v>40</v>
      </c>
      <c r="D3985" t="s">
        <v>41</v>
      </c>
      <c r="E3985" t="s">
        <v>926</v>
      </c>
      <c r="F3985">
        <v>95355</v>
      </c>
      <c r="G3985" t="s">
        <v>2830</v>
      </c>
      <c r="H3985">
        <v>37.672905999999998</v>
      </c>
      <c r="I3985">
        <v>-120.946594</v>
      </c>
      <c r="J3985">
        <v>0</v>
      </c>
      <c r="K3985">
        <v>0</v>
      </c>
      <c r="L3985">
        <v>1</v>
      </c>
      <c r="M3985">
        <v>1</v>
      </c>
      <c r="N3985" t="str">
        <f>VLOOKUP(O3985:O11016,'VLOOKUP Ranges'!$A$9:$B$12,2,TRUE)</f>
        <v>55-77</v>
      </c>
      <c r="O3985">
        <v>66</v>
      </c>
      <c r="P3985">
        <v>1</v>
      </c>
      <c r="Q3985" t="s">
        <v>45</v>
      </c>
      <c r="R3985" t="s">
        <v>45</v>
      </c>
      <c r="S3985" t="s">
        <v>45</v>
      </c>
      <c r="T3985" t="s">
        <v>45</v>
      </c>
      <c r="U3985" t="s">
        <v>44</v>
      </c>
      <c r="V3985" t="s">
        <v>45</v>
      </c>
      <c r="W3985" t="s">
        <v>45</v>
      </c>
      <c r="X3985">
        <v>0</v>
      </c>
      <c r="Y3985" t="str">
        <f>VLOOKUP(Z3985:Z11016,'VLOOKUP Ranges'!$A$2:$B$5,2,TRUE)</f>
        <v>89-118</v>
      </c>
      <c r="Z3985">
        <v>109.25</v>
      </c>
      <c r="AA3985">
        <v>7082.5</v>
      </c>
      <c r="AB3985" t="s">
        <v>44</v>
      </c>
      <c r="AC3985">
        <v>0</v>
      </c>
      <c r="AD3985">
        <v>28</v>
      </c>
      <c r="AE3985">
        <v>5865</v>
      </c>
      <c r="AG3985" t="b">
        <v>0</v>
      </c>
      <c r="AH3985" t="b">
        <v>1</v>
      </c>
      <c r="AI3985" t="b">
        <v>1</v>
      </c>
      <c r="AJ3985" t="b">
        <v>0</v>
      </c>
      <c r="AK3985" t="b">
        <v>0</v>
      </c>
      <c r="AL3985" t="b">
        <v>0</v>
      </c>
      <c r="AM3985" t="b">
        <v>0</v>
      </c>
      <c r="AN3985">
        <v>107.31060606060601</v>
      </c>
      <c r="AO3985">
        <f t="shared" si="62"/>
        <v>110</v>
      </c>
      <c r="AP3985" t="b">
        <v>1</v>
      </c>
    </row>
    <row r="3986" spans="1:42" x14ac:dyDescent="0.25">
      <c r="A3986" t="s">
        <v>6828</v>
      </c>
      <c r="B3986">
        <v>1</v>
      </c>
      <c r="C3986" t="s">
        <v>40</v>
      </c>
      <c r="D3986" t="s">
        <v>41</v>
      </c>
      <c r="E3986" t="s">
        <v>926</v>
      </c>
      <c r="F3986">
        <v>95356</v>
      </c>
      <c r="G3986" t="s">
        <v>931</v>
      </c>
      <c r="H3986">
        <v>37.716186</v>
      </c>
      <c r="I3986">
        <v>-121.025836</v>
      </c>
      <c r="J3986">
        <v>0</v>
      </c>
      <c r="K3986">
        <v>0</v>
      </c>
      <c r="L3986">
        <v>0</v>
      </c>
      <c r="M3986">
        <v>0</v>
      </c>
      <c r="N3986" t="str">
        <f>VLOOKUP(O3986:O11017,'VLOOKUP Ranges'!$A$9:$B$12,2,TRUE)</f>
        <v>9-29</v>
      </c>
      <c r="O3986">
        <v>12</v>
      </c>
      <c r="P3986">
        <v>1</v>
      </c>
      <c r="Q3986" t="s">
        <v>44</v>
      </c>
      <c r="R3986" t="s">
        <v>44</v>
      </c>
      <c r="S3986" t="s">
        <v>45</v>
      </c>
      <c r="T3986" t="s">
        <v>44</v>
      </c>
      <c r="U3986" t="s">
        <v>44</v>
      </c>
      <c r="V3986" t="s">
        <v>44</v>
      </c>
      <c r="W3986" t="s">
        <v>45</v>
      </c>
      <c r="X3986">
        <v>1</v>
      </c>
      <c r="Y3986" t="str">
        <f>VLOOKUP(Z3986:Z11017,'VLOOKUP Ranges'!$A$2:$B$5,2,TRUE)</f>
        <v>70-89</v>
      </c>
      <c r="Z3986">
        <v>84.6</v>
      </c>
      <c r="AA3986">
        <v>1017.35</v>
      </c>
      <c r="AB3986" t="s">
        <v>44</v>
      </c>
      <c r="AC3986">
        <v>0</v>
      </c>
      <c r="AD3986">
        <v>75</v>
      </c>
      <c r="AE3986">
        <v>4807</v>
      </c>
      <c r="AG3986" t="b">
        <v>0</v>
      </c>
      <c r="AH3986" t="b">
        <v>0</v>
      </c>
      <c r="AI3986" t="b">
        <v>1</v>
      </c>
      <c r="AJ3986" t="b">
        <v>0</v>
      </c>
      <c r="AK3986" t="b">
        <v>0</v>
      </c>
      <c r="AL3986" t="b">
        <v>1</v>
      </c>
      <c r="AM3986" t="b">
        <v>0</v>
      </c>
      <c r="AN3986">
        <v>84.779166666666598</v>
      </c>
      <c r="AO3986">
        <f t="shared" si="62"/>
        <v>85</v>
      </c>
      <c r="AP3986" t="b">
        <v>0</v>
      </c>
    </row>
    <row r="3987" spans="1:42" x14ac:dyDescent="0.25">
      <c r="A3987" t="s">
        <v>6829</v>
      </c>
      <c r="B3987">
        <v>1</v>
      </c>
      <c r="C3987" t="s">
        <v>40</v>
      </c>
      <c r="D3987" t="s">
        <v>41</v>
      </c>
      <c r="E3987" t="s">
        <v>926</v>
      </c>
      <c r="F3987">
        <v>95357</v>
      </c>
      <c r="G3987" t="s">
        <v>933</v>
      </c>
      <c r="H3987">
        <v>37.670526000000002</v>
      </c>
      <c r="I3987">
        <v>-120.877572</v>
      </c>
      <c r="J3987">
        <v>0</v>
      </c>
      <c r="K3987">
        <v>0</v>
      </c>
      <c r="L3987">
        <v>0</v>
      </c>
      <c r="M3987">
        <v>0</v>
      </c>
      <c r="N3987" t="str">
        <f>VLOOKUP(O3987:O11018,'VLOOKUP Ranges'!$A$9:$B$12,2,TRUE)</f>
        <v>9-29</v>
      </c>
      <c r="O3987">
        <v>24</v>
      </c>
      <c r="P3987">
        <v>1</v>
      </c>
      <c r="Q3987" t="s">
        <v>44</v>
      </c>
      <c r="R3987" t="s">
        <v>66</v>
      </c>
      <c r="S3987" t="s">
        <v>66</v>
      </c>
      <c r="T3987" t="s">
        <v>66</v>
      </c>
      <c r="U3987" t="s">
        <v>66</v>
      </c>
      <c r="V3987" t="s">
        <v>66</v>
      </c>
      <c r="W3987" t="s">
        <v>66</v>
      </c>
      <c r="X3987">
        <v>0</v>
      </c>
      <c r="Y3987" t="str">
        <f>VLOOKUP(Z3987:Z11018,'VLOOKUP Ranges'!$A$2:$B$5,2,TRUE)</f>
        <v>18-35</v>
      </c>
      <c r="Z3987">
        <v>20.45</v>
      </c>
      <c r="AA3987">
        <v>527.35</v>
      </c>
      <c r="AB3987" t="s">
        <v>44</v>
      </c>
      <c r="AC3987">
        <v>0</v>
      </c>
      <c r="AD3987">
        <v>20</v>
      </c>
      <c r="AE3987">
        <v>4690</v>
      </c>
      <c r="AG3987" t="b">
        <v>1</v>
      </c>
      <c r="AH3987" t="b">
        <v>0</v>
      </c>
      <c r="AI3987" t="b">
        <v>0</v>
      </c>
      <c r="AJ3987" t="b">
        <v>1</v>
      </c>
      <c r="AK3987" t="b">
        <v>1</v>
      </c>
      <c r="AL3987" t="b">
        <v>0</v>
      </c>
      <c r="AM3987" t="b">
        <v>0</v>
      </c>
      <c r="AN3987">
        <v>21.972916666666599</v>
      </c>
      <c r="AO3987">
        <f t="shared" si="62"/>
        <v>21</v>
      </c>
      <c r="AP3987" t="b">
        <v>0</v>
      </c>
    </row>
    <row r="3988" spans="1:42" x14ac:dyDescent="0.25">
      <c r="A3988" t="s">
        <v>6830</v>
      </c>
      <c r="B3988">
        <v>1</v>
      </c>
      <c r="C3988" t="s">
        <v>40</v>
      </c>
      <c r="D3988" t="s">
        <v>41</v>
      </c>
      <c r="E3988" t="s">
        <v>926</v>
      </c>
      <c r="F3988">
        <v>95358</v>
      </c>
      <c r="G3988" t="s">
        <v>2833</v>
      </c>
      <c r="H3988">
        <v>37.612611999999999</v>
      </c>
      <c r="I3988">
        <v>-121.10856800000001</v>
      </c>
      <c r="J3988">
        <v>1</v>
      </c>
      <c r="K3988">
        <v>0</v>
      </c>
      <c r="L3988">
        <v>0</v>
      </c>
      <c r="M3988">
        <v>0</v>
      </c>
      <c r="N3988" t="str">
        <f>VLOOKUP(O3988:O11019,'VLOOKUP Ranges'!$A$9:$B$12,2,TRUE)</f>
        <v>9-29</v>
      </c>
      <c r="O3988">
        <v>26</v>
      </c>
      <c r="P3988">
        <v>1</v>
      </c>
      <c r="Q3988" t="s">
        <v>44</v>
      </c>
      <c r="R3988" t="s">
        <v>44</v>
      </c>
      <c r="S3988" t="s">
        <v>45</v>
      </c>
      <c r="T3988" t="s">
        <v>44</v>
      </c>
      <c r="U3988" t="s">
        <v>44</v>
      </c>
      <c r="V3988" t="s">
        <v>45</v>
      </c>
      <c r="W3988" t="s">
        <v>44</v>
      </c>
      <c r="X3988">
        <v>1</v>
      </c>
      <c r="Y3988" t="str">
        <f>VLOOKUP(Z3988:Z11019,'VLOOKUP Ranges'!$A$2:$B$5,2,TRUE)</f>
        <v>70-89</v>
      </c>
      <c r="Z3988">
        <v>85.75</v>
      </c>
      <c r="AA3988">
        <v>2146.5</v>
      </c>
      <c r="AB3988" t="s">
        <v>44</v>
      </c>
      <c r="AC3988">
        <v>0</v>
      </c>
      <c r="AD3988">
        <v>64</v>
      </c>
      <c r="AE3988">
        <v>3178</v>
      </c>
      <c r="AG3988" t="b">
        <v>0</v>
      </c>
      <c r="AH3988" t="b">
        <v>0</v>
      </c>
      <c r="AI3988" t="b">
        <v>1</v>
      </c>
      <c r="AJ3988" t="b">
        <v>0</v>
      </c>
      <c r="AK3988" t="b">
        <v>0</v>
      </c>
      <c r="AL3988" t="b">
        <v>1</v>
      </c>
      <c r="AM3988" t="b">
        <v>0</v>
      </c>
      <c r="AN3988">
        <v>82.557692307692307</v>
      </c>
      <c r="AO3988">
        <f t="shared" si="62"/>
        <v>86</v>
      </c>
      <c r="AP3988" t="b">
        <v>0</v>
      </c>
    </row>
    <row r="3989" spans="1:42" x14ac:dyDescent="0.25">
      <c r="A3989" t="s">
        <v>6831</v>
      </c>
      <c r="B3989">
        <v>1</v>
      </c>
      <c r="C3989" t="s">
        <v>40</v>
      </c>
      <c r="D3989" t="s">
        <v>41</v>
      </c>
      <c r="E3989" t="s">
        <v>935</v>
      </c>
      <c r="F3989">
        <v>95361</v>
      </c>
      <c r="G3989" t="s">
        <v>936</v>
      </c>
      <c r="H3989">
        <v>37.785032999999999</v>
      </c>
      <c r="I3989">
        <v>-120.776141</v>
      </c>
      <c r="J3989">
        <v>1</v>
      </c>
      <c r="K3989">
        <v>0</v>
      </c>
      <c r="L3989">
        <v>1</v>
      </c>
      <c r="M3989">
        <v>0</v>
      </c>
      <c r="N3989" t="str">
        <f>VLOOKUP(O3989:O11020,'VLOOKUP Ranges'!$A$9:$B$12,2,TRUE)</f>
        <v>55-77</v>
      </c>
      <c r="O3989">
        <v>57</v>
      </c>
      <c r="P3989">
        <v>1</v>
      </c>
      <c r="Q3989" t="s">
        <v>45</v>
      </c>
      <c r="R3989" t="s">
        <v>44</v>
      </c>
      <c r="S3989" t="s">
        <v>44</v>
      </c>
      <c r="T3989" t="s">
        <v>45</v>
      </c>
      <c r="U3989" t="s">
        <v>45</v>
      </c>
      <c r="V3989" t="s">
        <v>45</v>
      </c>
      <c r="W3989" t="s">
        <v>45</v>
      </c>
      <c r="X3989">
        <v>0</v>
      </c>
      <c r="Y3989" t="str">
        <f>VLOOKUP(Z3989:Z11020,'VLOOKUP Ranges'!$A$2:$B$5,2,TRUE)</f>
        <v>89-118</v>
      </c>
      <c r="Z3989">
        <v>107.95</v>
      </c>
      <c r="AA3989">
        <v>5969.85</v>
      </c>
      <c r="AB3989" t="s">
        <v>44</v>
      </c>
      <c r="AC3989">
        <v>0</v>
      </c>
      <c r="AD3989">
        <v>24</v>
      </c>
      <c r="AE3989">
        <v>4687</v>
      </c>
      <c r="AG3989" t="b">
        <v>0</v>
      </c>
      <c r="AH3989" t="b">
        <v>1</v>
      </c>
      <c r="AI3989" t="b">
        <v>1</v>
      </c>
      <c r="AJ3989" t="b">
        <v>0</v>
      </c>
      <c r="AK3989" t="b">
        <v>0</v>
      </c>
      <c r="AL3989" t="b">
        <v>1</v>
      </c>
      <c r="AM3989" t="b">
        <v>0</v>
      </c>
      <c r="AN3989">
        <v>104.734210526315</v>
      </c>
      <c r="AO3989">
        <f t="shared" si="62"/>
        <v>108</v>
      </c>
      <c r="AP3989" t="b">
        <v>0</v>
      </c>
    </row>
    <row r="3990" spans="1:42" x14ac:dyDescent="0.25">
      <c r="A3990" t="s">
        <v>6832</v>
      </c>
      <c r="B3990">
        <v>1</v>
      </c>
      <c r="C3990" t="s">
        <v>40</v>
      </c>
      <c r="D3990" t="s">
        <v>41</v>
      </c>
      <c r="E3990" t="s">
        <v>2835</v>
      </c>
      <c r="F3990">
        <v>95364</v>
      </c>
      <c r="G3990" t="s">
        <v>2836</v>
      </c>
      <c r="H3990">
        <v>38.224868999999998</v>
      </c>
      <c r="I3990">
        <v>-119.755729</v>
      </c>
      <c r="J3990">
        <v>0</v>
      </c>
      <c r="K3990">
        <v>0</v>
      </c>
      <c r="L3990">
        <v>1</v>
      </c>
      <c r="M3990">
        <v>1</v>
      </c>
      <c r="N3990" t="str">
        <f>VLOOKUP(O3990:O11021,'VLOOKUP Ranges'!$A$9:$B$12,2,TRUE)</f>
        <v>29-55</v>
      </c>
      <c r="O3990">
        <v>42</v>
      </c>
      <c r="P3990">
        <v>1</v>
      </c>
      <c r="Q3990" t="s">
        <v>45</v>
      </c>
      <c r="R3990" t="s">
        <v>66</v>
      </c>
      <c r="S3990" t="s">
        <v>66</v>
      </c>
      <c r="T3990" t="s">
        <v>66</v>
      </c>
      <c r="U3990" t="s">
        <v>66</v>
      </c>
      <c r="V3990" t="s">
        <v>66</v>
      </c>
      <c r="W3990" t="s">
        <v>66</v>
      </c>
      <c r="X3990">
        <v>0</v>
      </c>
      <c r="Y3990" t="str">
        <f>VLOOKUP(Z3990:Z11021,'VLOOKUP Ranges'!$A$2:$B$5,2,TRUE)</f>
        <v>18-35</v>
      </c>
      <c r="Z3990">
        <v>22.95</v>
      </c>
      <c r="AA3990">
        <v>1014.25</v>
      </c>
      <c r="AB3990" t="s">
        <v>44</v>
      </c>
      <c r="AC3990">
        <v>0</v>
      </c>
      <c r="AD3990">
        <v>24</v>
      </c>
      <c r="AE3990">
        <v>4650</v>
      </c>
      <c r="AG3990" t="b">
        <v>0</v>
      </c>
      <c r="AH3990" t="b">
        <v>1</v>
      </c>
      <c r="AI3990" t="b">
        <v>0</v>
      </c>
      <c r="AJ3990" t="b">
        <v>1</v>
      </c>
      <c r="AK3990" t="b">
        <v>0</v>
      </c>
      <c r="AL3990" t="b">
        <v>1</v>
      </c>
      <c r="AM3990" t="b">
        <v>0</v>
      </c>
      <c r="AN3990">
        <v>24.148809523809501</v>
      </c>
      <c r="AO3990">
        <f t="shared" si="62"/>
        <v>23</v>
      </c>
      <c r="AP3990" t="b">
        <v>0</v>
      </c>
    </row>
    <row r="3991" spans="1:42" x14ac:dyDescent="0.25">
      <c r="A3991" t="s">
        <v>6833</v>
      </c>
      <c r="B3991">
        <v>1</v>
      </c>
      <c r="C3991" t="s">
        <v>40</v>
      </c>
      <c r="D3991" t="s">
        <v>41</v>
      </c>
      <c r="E3991" t="s">
        <v>5374</v>
      </c>
      <c r="F3991">
        <v>95366</v>
      </c>
      <c r="G3991" t="s">
        <v>5375</v>
      </c>
      <c r="H3991">
        <v>37.750777999999997</v>
      </c>
      <c r="I3991">
        <v>-121.13238</v>
      </c>
      <c r="J3991">
        <v>0</v>
      </c>
      <c r="K3991">
        <v>0</v>
      </c>
      <c r="L3991">
        <v>1</v>
      </c>
      <c r="M3991">
        <v>0</v>
      </c>
      <c r="N3991" t="str">
        <f>VLOOKUP(O3991:O11022,'VLOOKUP Ranges'!$A$9:$B$12,2,TRUE)</f>
        <v>55-77</v>
      </c>
      <c r="O3991">
        <v>64</v>
      </c>
      <c r="P3991">
        <v>1</v>
      </c>
      <c r="Q3991" t="s">
        <v>44</v>
      </c>
      <c r="R3991" t="s">
        <v>66</v>
      </c>
      <c r="S3991" t="s">
        <v>66</v>
      </c>
      <c r="T3991" t="s">
        <v>66</v>
      </c>
      <c r="U3991" t="s">
        <v>66</v>
      </c>
      <c r="V3991" t="s">
        <v>66</v>
      </c>
      <c r="W3991" t="s">
        <v>66</v>
      </c>
      <c r="X3991">
        <v>0</v>
      </c>
      <c r="Y3991" t="str">
        <f>VLOOKUP(Z3991:Z11022,'VLOOKUP Ranges'!$A$2:$B$5,2,TRUE)</f>
        <v>18-35</v>
      </c>
      <c r="Z3991">
        <v>19.45</v>
      </c>
      <c r="AA3991">
        <v>1225.6500000000001</v>
      </c>
      <c r="AB3991" t="s">
        <v>44</v>
      </c>
      <c r="AC3991">
        <v>0</v>
      </c>
      <c r="AD3991">
        <v>78</v>
      </c>
      <c r="AE3991">
        <v>5113</v>
      </c>
      <c r="AG3991" t="b">
        <v>0</v>
      </c>
      <c r="AH3991" t="b">
        <v>1</v>
      </c>
      <c r="AI3991" t="b">
        <v>0</v>
      </c>
      <c r="AJ3991" t="b">
        <v>1</v>
      </c>
      <c r="AK3991" t="b">
        <v>1</v>
      </c>
      <c r="AL3991" t="b">
        <v>0</v>
      </c>
      <c r="AM3991" t="b">
        <v>0</v>
      </c>
      <c r="AN3991">
        <v>19.150781250000001</v>
      </c>
      <c r="AO3991">
        <f t="shared" si="62"/>
        <v>20</v>
      </c>
      <c r="AP3991" t="b">
        <v>0</v>
      </c>
    </row>
    <row r="3992" spans="1:42" x14ac:dyDescent="0.25">
      <c r="A3992" t="s">
        <v>6834</v>
      </c>
      <c r="B3992">
        <v>1</v>
      </c>
      <c r="C3992" t="s">
        <v>40</v>
      </c>
      <c r="D3992" t="s">
        <v>41</v>
      </c>
      <c r="E3992" t="s">
        <v>941</v>
      </c>
      <c r="F3992">
        <v>95368</v>
      </c>
      <c r="G3992" t="s">
        <v>942</v>
      </c>
      <c r="H3992">
        <v>37.713152000000001</v>
      </c>
      <c r="I3992">
        <v>-121.08739</v>
      </c>
      <c r="J3992">
        <v>1</v>
      </c>
      <c r="K3992">
        <v>0</v>
      </c>
      <c r="L3992">
        <v>0</v>
      </c>
      <c r="M3992">
        <v>0</v>
      </c>
      <c r="N3992" t="str">
        <f>VLOOKUP(O3992:O11023,'VLOOKUP Ranges'!$A$9:$B$12,2,TRUE)</f>
        <v>9-29</v>
      </c>
      <c r="O3992">
        <v>19</v>
      </c>
      <c r="P3992">
        <v>1</v>
      </c>
      <c r="Q3992" t="s">
        <v>44</v>
      </c>
      <c r="R3992" t="s">
        <v>66</v>
      </c>
      <c r="S3992" t="s">
        <v>66</v>
      </c>
      <c r="T3992" t="s">
        <v>66</v>
      </c>
      <c r="U3992" t="s">
        <v>66</v>
      </c>
      <c r="V3992" t="s">
        <v>66</v>
      </c>
      <c r="W3992" t="s">
        <v>66</v>
      </c>
      <c r="X3992">
        <v>1</v>
      </c>
      <c r="Y3992" t="str">
        <f>VLOOKUP(Z3992:Z11023,'VLOOKUP Ranges'!$A$2:$B$5,2,TRUE)</f>
        <v>18-35</v>
      </c>
      <c r="Z3992">
        <v>19.7</v>
      </c>
      <c r="AA3992">
        <v>386.5</v>
      </c>
      <c r="AB3992" t="s">
        <v>44</v>
      </c>
      <c r="AC3992">
        <v>0</v>
      </c>
      <c r="AD3992">
        <v>41</v>
      </c>
      <c r="AE3992">
        <v>4431</v>
      </c>
      <c r="AG3992" t="b">
        <v>1</v>
      </c>
      <c r="AH3992" t="b">
        <v>0</v>
      </c>
      <c r="AI3992" t="b">
        <v>0</v>
      </c>
      <c r="AJ3992" t="b">
        <v>1</v>
      </c>
      <c r="AK3992" t="b">
        <v>1</v>
      </c>
      <c r="AL3992" t="b">
        <v>0</v>
      </c>
      <c r="AM3992" t="b">
        <v>0</v>
      </c>
      <c r="AN3992">
        <v>20.342105263157801</v>
      </c>
      <c r="AO3992">
        <f t="shared" si="62"/>
        <v>20</v>
      </c>
      <c r="AP3992" t="b">
        <v>0</v>
      </c>
    </row>
    <row r="3993" spans="1:42" x14ac:dyDescent="0.25">
      <c r="A3993" t="s">
        <v>6835</v>
      </c>
      <c r="B3993">
        <v>1</v>
      </c>
      <c r="C3993" t="s">
        <v>40</v>
      </c>
      <c r="D3993" t="s">
        <v>41</v>
      </c>
      <c r="E3993" t="s">
        <v>5377</v>
      </c>
      <c r="F3993">
        <v>95370</v>
      </c>
      <c r="G3993" t="s">
        <v>5378</v>
      </c>
      <c r="H3993">
        <v>37.982716000000003</v>
      </c>
      <c r="I3993">
        <v>-120.343732</v>
      </c>
      <c r="J3993">
        <v>1</v>
      </c>
      <c r="K3993">
        <v>0</v>
      </c>
      <c r="L3993">
        <v>1</v>
      </c>
      <c r="M3993">
        <v>0</v>
      </c>
      <c r="N3993" t="str">
        <f>VLOOKUP(O3993:O11024,'VLOOKUP Ranges'!$A$9:$B$12,2,TRUE)</f>
        <v>9-29</v>
      </c>
      <c r="O3993">
        <v>22</v>
      </c>
      <c r="P3993">
        <v>1</v>
      </c>
      <c r="Q3993" t="s">
        <v>44</v>
      </c>
      <c r="R3993" t="s">
        <v>44</v>
      </c>
      <c r="S3993" t="s">
        <v>44</v>
      </c>
      <c r="T3993" t="s">
        <v>45</v>
      </c>
      <c r="U3993" t="s">
        <v>44</v>
      </c>
      <c r="V3993" t="s">
        <v>45</v>
      </c>
      <c r="W3993" t="s">
        <v>44</v>
      </c>
      <c r="X3993">
        <v>1</v>
      </c>
      <c r="Y3993" t="str">
        <f>VLOOKUP(Z3993:Z11024,'VLOOKUP Ranges'!$A$2:$B$5,2,TRUE)</f>
        <v>70-89</v>
      </c>
      <c r="Z3993">
        <v>87</v>
      </c>
      <c r="AA3993">
        <v>1850.65</v>
      </c>
      <c r="AB3993" t="s">
        <v>44</v>
      </c>
      <c r="AC3993">
        <v>0</v>
      </c>
      <c r="AD3993">
        <v>49</v>
      </c>
      <c r="AE3993">
        <v>5233</v>
      </c>
      <c r="AG3993" t="b">
        <v>0</v>
      </c>
      <c r="AH3993" t="b">
        <v>0</v>
      </c>
      <c r="AI3993" t="b">
        <v>1</v>
      </c>
      <c r="AJ3993" t="b">
        <v>0</v>
      </c>
      <c r="AK3993" t="b">
        <v>0</v>
      </c>
      <c r="AL3993" t="b">
        <v>0</v>
      </c>
      <c r="AM3993" t="b">
        <v>0</v>
      </c>
      <c r="AN3993">
        <v>84.120454545454507</v>
      </c>
      <c r="AO3993">
        <f t="shared" si="62"/>
        <v>87</v>
      </c>
      <c r="AP3993" t="b">
        <v>0</v>
      </c>
    </row>
    <row r="3994" spans="1:42" x14ac:dyDescent="0.25">
      <c r="A3994" t="s">
        <v>6836</v>
      </c>
      <c r="B3994">
        <v>1</v>
      </c>
      <c r="C3994" t="s">
        <v>40</v>
      </c>
      <c r="D3994" t="s">
        <v>41</v>
      </c>
      <c r="E3994" t="s">
        <v>2840</v>
      </c>
      <c r="F3994">
        <v>95374</v>
      </c>
      <c r="G3994" t="s">
        <v>2841</v>
      </c>
      <c r="H3994">
        <v>37.316806999999997</v>
      </c>
      <c r="I3994">
        <v>-120.85575300000001</v>
      </c>
      <c r="J3994">
        <v>1</v>
      </c>
      <c r="K3994">
        <v>0</v>
      </c>
      <c r="L3994">
        <v>0</v>
      </c>
      <c r="M3994">
        <v>0</v>
      </c>
      <c r="N3994" t="str">
        <f>VLOOKUP(O3994:O11025,'VLOOKUP Ranges'!$A$9:$B$12,2,TRUE)</f>
        <v>9-29</v>
      </c>
      <c r="O3994">
        <v>12</v>
      </c>
      <c r="P3994">
        <v>1</v>
      </c>
      <c r="Q3994" t="s">
        <v>44</v>
      </c>
      <c r="R3994" t="s">
        <v>44</v>
      </c>
      <c r="S3994" t="s">
        <v>44</v>
      </c>
      <c r="T3994" t="s">
        <v>44</v>
      </c>
      <c r="U3994" t="s">
        <v>44</v>
      </c>
      <c r="V3994" t="s">
        <v>44</v>
      </c>
      <c r="W3994" t="s">
        <v>45</v>
      </c>
      <c r="X3994">
        <v>1</v>
      </c>
      <c r="Y3994" t="str">
        <f>VLOOKUP(Z3994:Z11025,'VLOOKUP Ranges'!$A$2:$B$5,2,TRUE)</f>
        <v>70-89</v>
      </c>
      <c r="Z3994">
        <v>79.95</v>
      </c>
      <c r="AA3994">
        <v>1043.4000000000001</v>
      </c>
      <c r="AB3994" t="s">
        <v>44</v>
      </c>
      <c r="AC3994">
        <v>0</v>
      </c>
      <c r="AD3994">
        <v>71</v>
      </c>
      <c r="AE3994">
        <v>2968</v>
      </c>
      <c r="AG3994" t="b">
        <v>0</v>
      </c>
      <c r="AH3994" t="b">
        <v>0</v>
      </c>
      <c r="AI3994" t="b">
        <v>1</v>
      </c>
      <c r="AJ3994" t="b">
        <v>0</v>
      </c>
      <c r="AK3994" t="b">
        <v>0</v>
      </c>
      <c r="AL3994" t="b">
        <v>0</v>
      </c>
      <c r="AM3994" t="b">
        <v>0</v>
      </c>
      <c r="AN3994">
        <v>86.95</v>
      </c>
      <c r="AO3994">
        <f t="shared" si="62"/>
        <v>80</v>
      </c>
      <c r="AP3994" t="b">
        <v>0</v>
      </c>
    </row>
    <row r="3995" spans="1:42" x14ac:dyDescent="0.25">
      <c r="A3995" t="s">
        <v>6837</v>
      </c>
      <c r="B3995">
        <v>1</v>
      </c>
      <c r="C3995" t="s">
        <v>40</v>
      </c>
      <c r="D3995" t="s">
        <v>41</v>
      </c>
      <c r="E3995" t="s">
        <v>5382</v>
      </c>
      <c r="F3995">
        <v>95376</v>
      </c>
      <c r="G3995" t="s">
        <v>5383</v>
      </c>
      <c r="H3995">
        <v>37.680968</v>
      </c>
      <c r="I3995">
        <v>-121.446049</v>
      </c>
      <c r="J3995">
        <v>0</v>
      </c>
      <c r="K3995">
        <v>0</v>
      </c>
      <c r="L3995">
        <v>1</v>
      </c>
      <c r="M3995">
        <v>0</v>
      </c>
      <c r="N3995" t="str">
        <f>VLOOKUP(O3995:O11026,'VLOOKUP Ranges'!$A$9:$B$12,2,TRUE)</f>
        <v>29-55</v>
      </c>
      <c r="O3995">
        <v>31</v>
      </c>
      <c r="P3995">
        <v>1</v>
      </c>
      <c r="Q3995" t="s">
        <v>44</v>
      </c>
      <c r="R3995" t="s">
        <v>45</v>
      </c>
      <c r="S3995" t="s">
        <v>44</v>
      </c>
      <c r="T3995" t="s">
        <v>44</v>
      </c>
      <c r="U3995" t="s">
        <v>45</v>
      </c>
      <c r="V3995" t="s">
        <v>44</v>
      </c>
      <c r="W3995" t="s">
        <v>45</v>
      </c>
      <c r="X3995">
        <v>1</v>
      </c>
      <c r="Y3995" t="str">
        <f>VLOOKUP(Z3995:Z11026,'VLOOKUP Ranges'!$A$2:$B$5,2,TRUE)</f>
        <v>35-70</v>
      </c>
      <c r="Z3995">
        <v>64</v>
      </c>
      <c r="AA3995">
        <v>1910.75</v>
      </c>
      <c r="AB3995" t="s">
        <v>44</v>
      </c>
      <c r="AC3995">
        <v>0</v>
      </c>
      <c r="AD3995">
        <v>24</v>
      </c>
      <c r="AE3995">
        <v>5191</v>
      </c>
      <c r="AG3995" t="b">
        <v>1</v>
      </c>
      <c r="AH3995" t="b">
        <v>0</v>
      </c>
      <c r="AI3995" t="b">
        <v>0</v>
      </c>
      <c r="AJ3995" t="b">
        <v>0</v>
      </c>
      <c r="AK3995" t="b">
        <v>0</v>
      </c>
      <c r="AL3995" t="b">
        <v>1</v>
      </c>
      <c r="AM3995" t="b">
        <v>0</v>
      </c>
      <c r="AN3995">
        <v>61.637096774193502</v>
      </c>
      <c r="AO3995">
        <f t="shared" si="62"/>
        <v>64</v>
      </c>
      <c r="AP3995" t="b">
        <v>1</v>
      </c>
    </row>
    <row r="3996" spans="1:42" x14ac:dyDescent="0.25">
      <c r="A3996" t="s">
        <v>6838</v>
      </c>
      <c r="B3996">
        <v>1</v>
      </c>
      <c r="C3996" t="s">
        <v>40</v>
      </c>
      <c r="D3996" t="s">
        <v>41</v>
      </c>
      <c r="E3996" t="s">
        <v>3590</v>
      </c>
      <c r="F3996">
        <v>95379</v>
      </c>
      <c r="G3996" t="s">
        <v>3591</v>
      </c>
      <c r="H3996">
        <v>37.939768000000001</v>
      </c>
      <c r="I3996">
        <v>-120.188002</v>
      </c>
      <c r="J3996">
        <v>0</v>
      </c>
      <c r="K3996">
        <v>0</v>
      </c>
      <c r="L3996">
        <v>0</v>
      </c>
      <c r="M3996">
        <v>0</v>
      </c>
      <c r="N3996" t="str">
        <f>VLOOKUP(O3996:O11027,'VLOOKUP Ranges'!$A$9:$B$12,2,TRUE)</f>
        <v>9-29</v>
      </c>
      <c r="O3996">
        <v>11</v>
      </c>
      <c r="P3996">
        <v>1</v>
      </c>
      <c r="Q3996" t="s">
        <v>44</v>
      </c>
      <c r="R3996" t="s">
        <v>44</v>
      </c>
      <c r="S3996" t="s">
        <v>44</v>
      </c>
      <c r="T3996" t="s">
        <v>44</v>
      </c>
      <c r="U3996" t="s">
        <v>44</v>
      </c>
      <c r="V3996" t="s">
        <v>45</v>
      </c>
      <c r="W3996" t="s">
        <v>45</v>
      </c>
      <c r="X3996">
        <v>1</v>
      </c>
      <c r="Y3996" t="str">
        <f>VLOOKUP(Z3996:Z11027,'VLOOKUP Ranges'!$A$2:$B$5,2,TRUE)</f>
        <v>35-70</v>
      </c>
      <c r="Z3996">
        <v>64.900000000000006</v>
      </c>
      <c r="AA3996">
        <v>716.1</v>
      </c>
      <c r="AB3996" t="s">
        <v>44</v>
      </c>
      <c r="AC3996">
        <v>0</v>
      </c>
      <c r="AD3996">
        <v>80</v>
      </c>
      <c r="AE3996">
        <v>2775</v>
      </c>
      <c r="AG3996" t="b">
        <v>0</v>
      </c>
      <c r="AH3996" t="b">
        <v>0</v>
      </c>
      <c r="AI3996" t="b">
        <v>0</v>
      </c>
      <c r="AJ3996" t="b">
        <v>0</v>
      </c>
      <c r="AK3996" t="b">
        <v>0</v>
      </c>
      <c r="AL3996" t="b">
        <v>1</v>
      </c>
      <c r="AM3996" t="b">
        <v>0</v>
      </c>
      <c r="AN3996">
        <v>65.099999999999994</v>
      </c>
      <c r="AO3996">
        <f t="shared" si="62"/>
        <v>65</v>
      </c>
      <c r="AP3996" t="b">
        <v>0</v>
      </c>
    </row>
    <row r="3997" spans="1:42" x14ac:dyDescent="0.25">
      <c r="A3997" t="s">
        <v>6839</v>
      </c>
      <c r="B3997">
        <v>1</v>
      </c>
      <c r="C3997" t="s">
        <v>40</v>
      </c>
      <c r="D3997" t="s">
        <v>41</v>
      </c>
      <c r="E3997" t="s">
        <v>947</v>
      </c>
      <c r="F3997">
        <v>95380</v>
      </c>
      <c r="G3997" t="s">
        <v>2843</v>
      </c>
      <c r="H3997">
        <v>37.474395999999999</v>
      </c>
      <c r="I3997">
        <v>-120.875917</v>
      </c>
      <c r="J3997">
        <v>1</v>
      </c>
      <c r="K3997">
        <v>0</v>
      </c>
      <c r="L3997">
        <v>1</v>
      </c>
      <c r="M3997">
        <v>1</v>
      </c>
      <c r="N3997" t="str">
        <f>VLOOKUP(O3997:O11028,'VLOOKUP Ranges'!$A$9:$B$12,2,TRUE)</f>
        <v>55-77</v>
      </c>
      <c r="O3997">
        <v>68</v>
      </c>
      <c r="P3997">
        <v>1</v>
      </c>
      <c r="Q3997" t="s">
        <v>45</v>
      </c>
      <c r="R3997" t="s">
        <v>66</v>
      </c>
      <c r="S3997" t="s">
        <v>66</v>
      </c>
      <c r="T3997" t="s">
        <v>66</v>
      </c>
      <c r="U3997" t="s">
        <v>66</v>
      </c>
      <c r="V3997" t="s">
        <v>66</v>
      </c>
      <c r="W3997" t="s">
        <v>66</v>
      </c>
      <c r="X3997">
        <v>0</v>
      </c>
      <c r="Y3997" t="str">
        <f>VLOOKUP(Z3997:Z11028,'VLOOKUP Ranges'!$A$2:$B$5,2,TRUE)</f>
        <v>18-35</v>
      </c>
      <c r="Z3997">
        <v>25.75</v>
      </c>
      <c r="AA3997">
        <v>1686.15</v>
      </c>
      <c r="AB3997" t="s">
        <v>44</v>
      </c>
      <c r="AC3997">
        <v>0</v>
      </c>
      <c r="AD3997">
        <v>26</v>
      </c>
      <c r="AE3997">
        <v>5434</v>
      </c>
      <c r="AG3997" t="b">
        <v>0</v>
      </c>
      <c r="AH3997" t="b">
        <v>1</v>
      </c>
      <c r="AI3997" t="b">
        <v>0</v>
      </c>
      <c r="AJ3997" t="b">
        <v>1</v>
      </c>
      <c r="AK3997" t="b">
        <v>0</v>
      </c>
      <c r="AL3997" t="b">
        <v>0</v>
      </c>
      <c r="AM3997" t="b">
        <v>1</v>
      </c>
      <c r="AN3997">
        <v>24.796323529411701</v>
      </c>
      <c r="AO3997">
        <f t="shared" si="62"/>
        <v>26</v>
      </c>
      <c r="AP3997" t="b">
        <v>0</v>
      </c>
    </row>
    <row r="3998" spans="1:42" x14ac:dyDescent="0.25">
      <c r="A3998" t="s">
        <v>6840</v>
      </c>
      <c r="B3998">
        <v>1</v>
      </c>
      <c r="C3998" t="s">
        <v>40</v>
      </c>
      <c r="D3998" t="s">
        <v>41</v>
      </c>
      <c r="E3998" t="s">
        <v>947</v>
      </c>
      <c r="F3998">
        <v>95382</v>
      </c>
      <c r="G3998" t="s">
        <v>948</v>
      </c>
      <c r="H3998">
        <v>37.529656000000003</v>
      </c>
      <c r="I3998">
        <v>-120.85435699999999</v>
      </c>
      <c r="J3998">
        <v>0</v>
      </c>
      <c r="K3998">
        <v>1</v>
      </c>
      <c r="L3998">
        <v>1</v>
      </c>
      <c r="M3998">
        <v>1</v>
      </c>
      <c r="N3998" t="str">
        <f>VLOOKUP(O3998:O11029,'VLOOKUP Ranges'!$A$9:$B$12,2,TRUE)</f>
        <v>55-77</v>
      </c>
      <c r="O3998">
        <v>72</v>
      </c>
      <c r="P3998">
        <v>1</v>
      </c>
      <c r="Q3998" t="s">
        <v>45</v>
      </c>
      <c r="R3998" t="s">
        <v>45</v>
      </c>
      <c r="S3998" t="s">
        <v>45</v>
      </c>
      <c r="T3998" t="s">
        <v>45</v>
      </c>
      <c r="U3998" t="s">
        <v>45</v>
      </c>
      <c r="V3998" t="s">
        <v>45</v>
      </c>
      <c r="W3998" t="s">
        <v>45</v>
      </c>
      <c r="X3998">
        <v>1</v>
      </c>
      <c r="Y3998" t="str">
        <f>VLOOKUP(Z3998:Z11029,'VLOOKUP Ranges'!$A$2:$B$5,2,TRUE)</f>
        <v>89-118</v>
      </c>
      <c r="Z3998">
        <v>90.15</v>
      </c>
      <c r="AA3998">
        <v>6716.45</v>
      </c>
      <c r="AB3998" t="s">
        <v>44</v>
      </c>
      <c r="AC3998">
        <v>0</v>
      </c>
      <c r="AD3998">
        <v>49</v>
      </c>
      <c r="AE3998">
        <v>4606</v>
      </c>
      <c r="AG3998" t="b">
        <v>0</v>
      </c>
      <c r="AH3998" t="b">
        <v>1</v>
      </c>
      <c r="AI3998" t="b">
        <v>0</v>
      </c>
      <c r="AJ3998" t="b">
        <v>0</v>
      </c>
      <c r="AK3998" t="b">
        <v>0</v>
      </c>
      <c r="AL3998" t="b">
        <v>0</v>
      </c>
      <c r="AM3998" t="b">
        <v>0</v>
      </c>
      <c r="AN3998">
        <v>93.284027777777695</v>
      </c>
      <c r="AO3998">
        <f t="shared" si="62"/>
        <v>91</v>
      </c>
      <c r="AP3998" t="b">
        <v>1</v>
      </c>
    </row>
    <row r="3999" spans="1:42" x14ac:dyDescent="0.25">
      <c r="A3999" t="s">
        <v>6841</v>
      </c>
      <c r="B3999">
        <v>1</v>
      </c>
      <c r="C3999" t="s">
        <v>40</v>
      </c>
      <c r="D3999" t="s">
        <v>41</v>
      </c>
      <c r="E3999" t="s">
        <v>5387</v>
      </c>
      <c r="F3999">
        <v>95383</v>
      </c>
      <c r="G3999" t="s">
        <v>5388</v>
      </c>
      <c r="H3999">
        <v>38.107441000000001</v>
      </c>
      <c r="I3999">
        <v>-120.230625</v>
      </c>
      <c r="J3999">
        <v>1</v>
      </c>
      <c r="K3999">
        <v>1</v>
      </c>
      <c r="L3999">
        <v>0</v>
      </c>
      <c r="M3999">
        <v>0</v>
      </c>
      <c r="N3999" t="str">
        <f>VLOOKUP(O3999:O11030,'VLOOKUP Ranges'!$A$9:$B$12,2,TRUE)</f>
        <v>55-77</v>
      </c>
      <c r="O3999">
        <v>67</v>
      </c>
      <c r="P3999">
        <v>1</v>
      </c>
      <c r="Q3999" t="s">
        <v>45</v>
      </c>
      <c r="R3999" t="s">
        <v>45</v>
      </c>
      <c r="S3999" t="s">
        <v>45</v>
      </c>
      <c r="T3999" t="s">
        <v>45</v>
      </c>
      <c r="U3999" t="s">
        <v>45</v>
      </c>
      <c r="V3999" t="s">
        <v>45</v>
      </c>
      <c r="W3999" t="s">
        <v>45</v>
      </c>
      <c r="X3999">
        <v>1</v>
      </c>
      <c r="Y3999" t="str">
        <f>VLOOKUP(Z3999:Z11030,'VLOOKUP Ranges'!$A$2:$B$5,2,TRUE)</f>
        <v>89-118</v>
      </c>
      <c r="Z3999">
        <v>116.1</v>
      </c>
      <c r="AA3999">
        <v>7839.85</v>
      </c>
      <c r="AB3999" t="s">
        <v>44</v>
      </c>
      <c r="AC3999">
        <v>0</v>
      </c>
      <c r="AD3999">
        <v>60</v>
      </c>
      <c r="AE3999">
        <v>5896</v>
      </c>
      <c r="AG3999" t="b">
        <v>0</v>
      </c>
      <c r="AH3999" t="b">
        <v>1</v>
      </c>
      <c r="AI3999" t="b">
        <v>1</v>
      </c>
      <c r="AJ3999" t="b">
        <v>0</v>
      </c>
      <c r="AK3999" t="b">
        <v>1</v>
      </c>
      <c r="AL3999" t="b">
        <v>0</v>
      </c>
      <c r="AM3999" t="b">
        <v>0</v>
      </c>
      <c r="AN3999">
        <v>117.012686567164</v>
      </c>
      <c r="AO3999">
        <f t="shared" si="62"/>
        <v>117</v>
      </c>
      <c r="AP3999" t="b">
        <v>1</v>
      </c>
    </row>
    <row r="4000" spans="1:42" x14ac:dyDescent="0.25">
      <c r="A4000" t="s">
        <v>6842</v>
      </c>
      <c r="B4000">
        <v>1</v>
      </c>
      <c r="C4000" t="s">
        <v>40</v>
      </c>
      <c r="D4000" t="s">
        <v>41</v>
      </c>
      <c r="E4000" t="s">
        <v>2846</v>
      </c>
      <c r="F4000">
        <v>95385</v>
      </c>
      <c r="G4000" t="s">
        <v>2847</v>
      </c>
      <c r="H4000">
        <v>37.609095000000003</v>
      </c>
      <c r="I4000">
        <v>-121.263381</v>
      </c>
      <c r="J4000">
        <v>0</v>
      </c>
      <c r="K4000">
        <v>0</v>
      </c>
      <c r="L4000">
        <v>0</v>
      </c>
      <c r="M4000">
        <v>0</v>
      </c>
      <c r="N4000" t="str">
        <f>VLOOKUP(O4000:O11031,'VLOOKUP Ranges'!$A$9:$B$12,2,TRUE)</f>
        <v>55-77</v>
      </c>
      <c r="O4000">
        <v>60</v>
      </c>
      <c r="P4000">
        <v>1</v>
      </c>
      <c r="Q4000" t="s">
        <v>44</v>
      </c>
      <c r="R4000" t="s">
        <v>45</v>
      </c>
      <c r="S4000" t="s">
        <v>44</v>
      </c>
      <c r="T4000" t="s">
        <v>45</v>
      </c>
      <c r="U4000" t="s">
        <v>45</v>
      </c>
      <c r="V4000" t="s">
        <v>45</v>
      </c>
      <c r="W4000" t="s">
        <v>45</v>
      </c>
      <c r="X4000">
        <v>1</v>
      </c>
      <c r="Y4000" t="str">
        <f>VLOOKUP(Z4000:Z11031,'VLOOKUP Ranges'!$A$2:$B$5,2,TRUE)</f>
        <v>89-118</v>
      </c>
      <c r="Z4000">
        <v>104.95</v>
      </c>
      <c r="AA4000">
        <v>6236.75</v>
      </c>
      <c r="AB4000" t="s">
        <v>44</v>
      </c>
      <c r="AC4000">
        <v>0</v>
      </c>
      <c r="AD4000">
        <v>62</v>
      </c>
      <c r="AE4000">
        <v>5926</v>
      </c>
      <c r="AG4000" t="b">
        <v>0</v>
      </c>
      <c r="AH4000" t="b">
        <v>0</v>
      </c>
      <c r="AI4000" t="b">
        <v>1</v>
      </c>
      <c r="AJ4000" t="b">
        <v>0</v>
      </c>
      <c r="AK4000" t="b">
        <v>0</v>
      </c>
      <c r="AL4000" t="b">
        <v>0</v>
      </c>
      <c r="AM4000" t="b">
        <v>0</v>
      </c>
      <c r="AN4000">
        <v>103.945833333333</v>
      </c>
      <c r="AO4000">
        <f t="shared" si="62"/>
        <v>105</v>
      </c>
      <c r="AP4000" t="b">
        <v>1</v>
      </c>
    </row>
    <row r="4001" spans="1:42" x14ac:dyDescent="0.25">
      <c r="A4001" t="s">
        <v>6843</v>
      </c>
      <c r="B4001">
        <v>1</v>
      </c>
      <c r="C4001" t="s">
        <v>40</v>
      </c>
      <c r="D4001" t="s">
        <v>41</v>
      </c>
      <c r="E4001" t="s">
        <v>2850</v>
      </c>
      <c r="F4001">
        <v>95388</v>
      </c>
      <c r="G4001" t="s">
        <v>2851</v>
      </c>
      <c r="H4001">
        <v>37.421298999999998</v>
      </c>
      <c r="I4001">
        <v>-120.599587</v>
      </c>
      <c r="J4001">
        <v>1</v>
      </c>
      <c r="K4001">
        <v>0</v>
      </c>
      <c r="L4001">
        <v>1</v>
      </c>
      <c r="M4001">
        <v>1</v>
      </c>
      <c r="N4001" t="str">
        <f>VLOOKUP(O4001:O11032,'VLOOKUP Ranges'!$A$9:$B$12,2,TRUE)</f>
        <v>55-77</v>
      </c>
      <c r="O4001">
        <v>58</v>
      </c>
      <c r="P4001">
        <v>0</v>
      </c>
      <c r="Q4001" t="s">
        <v>62</v>
      </c>
      <c r="R4001" t="s">
        <v>45</v>
      </c>
      <c r="S4001" t="s">
        <v>45</v>
      </c>
      <c r="T4001" t="s">
        <v>45</v>
      </c>
      <c r="U4001" t="s">
        <v>44</v>
      </c>
      <c r="V4001" t="s">
        <v>45</v>
      </c>
      <c r="W4001" t="s">
        <v>44</v>
      </c>
      <c r="X4001">
        <v>0</v>
      </c>
      <c r="Y4001" t="str">
        <f>VLOOKUP(Z4001:Z11032,'VLOOKUP Ranges'!$A$2:$B$5,2,TRUE)</f>
        <v>35-70</v>
      </c>
      <c r="Z4001">
        <v>50</v>
      </c>
      <c r="AA4001">
        <v>2919.85</v>
      </c>
      <c r="AB4001" t="s">
        <v>44</v>
      </c>
      <c r="AC4001">
        <v>0</v>
      </c>
      <c r="AD4001">
        <v>45</v>
      </c>
      <c r="AE4001">
        <v>4704</v>
      </c>
      <c r="AG4001" t="b">
        <v>1</v>
      </c>
      <c r="AH4001" t="b">
        <v>0</v>
      </c>
      <c r="AI4001" t="b">
        <v>0</v>
      </c>
      <c r="AJ4001" t="b">
        <v>0</v>
      </c>
      <c r="AK4001" t="b">
        <v>0</v>
      </c>
      <c r="AL4001" t="b">
        <v>0</v>
      </c>
      <c r="AM4001" t="b">
        <v>1</v>
      </c>
      <c r="AN4001">
        <v>50.342241379310302</v>
      </c>
      <c r="AO4001">
        <f t="shared" si="62"/>
        <v>50</v>
      </c>
      <c r="AP4001" t="b">
        <v>0</v>
      </c>
    </row>
    <row r="4002" spans="1:42" x14ac:dyDescent="0.25">
      <c r="A4002" t="s">
        <v>6844</v>
      </c>
      <c r="B4002">
        <v>1</v>
      </c>
      <c r="C4002" t="s">
        <v>40</v>
      </c>
      <c r="D4002" t="s">
        <v>41</v>
      </c>
      <c r="E4002" t="s">
        <v>956</v>
      </c>
      <c r="F4002">
        <v>95403</v>
      </c>
      <c r="G4002" t="s">
        <v>2853</v>
      </c>
      <c r="H4002">
        <v>38.488430999999999</v>
      </c>
      <c r="I4002">
        <v>-122.75283899999999</v>
      </c>
      <c r="J4002">
        <v>1</v>
      </c>
      <c r="K4002">
        <v>0</v>
      </c>
      <c r="L4002">
        <v>0</v>
      </c>
      <c r="M4002">
        <v>0</v>
      </c>
      <c r="N4002" t="str">
        <f>VLOOKUP(O4002:O11033,'VLOOKUP Ranges'!$A$9:$B$12,2,TRUE)</f>
        <v>1-9</v>
      </c>
      <c r="O4002">
        <v>1</v>
      </c>
      <c r="P4002">
        <v>1</v>
      </c>
      <c r="Q4002" t="s">
        <v>44</v>
      </c>
      <c r="R4002" t="s">
        <v>66</v>
      </c>
      <c r="S4002" t="s">
        <v>66</v>
      </c>
      <c r="T4002" t="s">
        <v>66</v>
      </c>
      <c r="U4002" t="s">
        <v>66</v>
      </c>
      <c r="V4002" t="s">
        <v>66</v>
      </c>
      <c r="W4002" t="s">
        <v>66</v>
      </c>
      <c r="X4002">
        <v>0</v>
      </c>
      <c r="Y4002" t="str">
        <f>VLOOKUP(Z4002:Z11033,'VLOOKUP Ranges'!$A$2:$B$5,2,TRUE)</f>
        <v>18-35</v>
      </c>
      <c r="Z4002">
        <v>20.45</v>
      </c>
      <c r="AA4002">
        <v>20.45</v>
      </c>
      <c r="AB4002" t="s">
        <v>44</v>
      </c>
      <c r="AC4002">
        <v>0</v>
      </c>
      <c r="AD4002">
        <v>51</v>
      </c>
      <c r="AE4002">
        <v>2664</v>
      </c>
      <c r="AG4002" t="b">
        <v>0</v>
      </c>
      <c r="AH4002" t="b">
        <v>0</v>
      </c>
      <c r="AI4002" t="b">
        <v>0</v>
      </c>
      <c r="AJ4002" t="b">
        <v>1</v>
      </c>
      <c r="AK4002" t="b">
        <v>0</v>
      </c>
      <c r="AL4002" t="b">
        <v>0</v>
      </c>
      <c r="AM4002" t="b">
        <v>1</v>
      </c>
      <c r="AN4002">
        <v>20.45</v>
      </c>
      <c r="AO4002">
        <f t="shared" si="62"/>
        <v>21</v>
      </c>
      <c r="AP4002" t="b">
        <v>0</v>
      </c>
    </row>
    <row r="4003" spans="1:42" x14ac:dyDescent="0.25">
      <c r="A4003" t="s">
        <v>6845</v>
      </c>
      <c r="B4003">
        <v>1</v>
      </c>
      <c r="C4003" t="s">
        <v>40</v>
      </c>
      <c r="D4003" t="s">
        <v>41</v>
      </c>
      <c r="E4003" t="s">
        <v>956</v>
      </c>
      <c r="F4003">
        <v>95407</v>
      </c>
      <c r="G4003" t="s">
        <v>957</v>
      </c>
      <c r="H4003">
        <v>38.394091000000003</v>
      </c>
      <c r="I4003">
        <v>-122.739814</v>
      </c>
      <c r="J4003">
        <v>0</v>
      </c>
      <c r="K4003">
        <v>0</v>
      </c>
      <c r="L4003">
        <v>1</v>
      </c>
      <c r="M4003">
        <v>0</v>
      </c>
      <c r="N4003" t="str">
        <f>VLOOKUP(O4003:O11034,'VLOOKUP Ranges'!$A$9:$B$12,2,TRUE)</f>
        <v>29-55</v>
      </c>
      <c r="O4003">
        <v>37</v>
      </c>
      <c r="P4003">
        <v>1</v>
      </c>
      <c r="Q4003" t="s">
        <v>44</v>
      </c>
      <c r="R4003" t="s">
        <v>66</v>
      </c>
      <c r="S4003" t="s">
        <v>66</v>
      </c>
      <c r="T4003" t="s">
        <v>66</v>
      </c>
      <c r="U4003" t="s">
        <v>66</v>
      </c>
      <c r="V4003" t="s">
        <v>66</v>
      </c>
      <c r="W4003" t="s">
        <v>66</v>
      </c>
      <c r="X4003">
        <v>1</v>
      </c>
      <c r="Y4003" t="str">
        <f>VLOOKUP(Z4003:Z11034,'VLOOKUP Ranges'!$A$2:$B$5,2,TRUE)</f>
        <v>18-35</v>
      </c>
      <c r="Z4003">
        <v>19.850000000000001</v>
      </c>
      <c r="AA4003">
        <v>717.5</v>
      </c>
      <c r="AB4003" t="s">
        <v>44</v>
      </c>
      <c r="AC4003">
        <v>0</v>
      </c>
      <c r="AD4003">
        <v>20</v>
      </c>
      <c r="AE4003">
        <v>5707</v>
      </c>
      <c r="AG4003" t="b">
        <v>1</v>
      </c>
      <c r="AH4003" t="b">
        <v>0</v>
      </c>
      <c r="AI4003" t="b">
        <v>0</v>
      </c>
      <c r="AJ4003" t="b">
        <v>1</v>
      </c>
      <c r="AK4003" t="b">
        <v>0</v>
      </c>
      <c r="AL4003" t="b">
        <v>0</v>
      </c>
      <c r="AM4003" t="b">
        <v>0</v>
      </c>
      <c r="AN4003">
        <v>19.391891891891799</v>
      </c>
      <c r="AO4003">
        <f t="shared" si="62"/>
        <v>20</v>
      </c>
      <c r="AP4003" t="b">
        <v>0</v>
      </c>
    </row>
    <row r="4004" spans="1:42" x14ac:dyDescent="0.25">
      <c r="A4004" t="s">
        <v>6846</v>
      </c>
      <c r="B4004">
        <v>1</v>
      </c>
      <c r="C4004" t="s">
        <v>40</v>
      </c>
      <c r="D4004" t="s">
        <v>41</v>
      </c>
      <c r="E4004" t="s">
        <v>956</v>
      </c>
      <c r="F4004">
        <v>95409</v>
      </c>
      <c r="G4004" t="s">
        <v>959</v>
      </c>
      <c r="H4004">
        <v>38.468893000000001</v>
      </c>
      <c r="I4004">
        <v>-122.580539</v>
      </c>
      <c r="J4004">
        <v>1</v>
      </c>
      <c r="K4004">
        <v>0</v>
      </c>
      <c r="L4004">
        <v>0</v>
      </c>
      <c r="M4004">
        <v>0</v>
      </c>
      <c r="N4004" t="str">
        <f>VLOOKUP(O4004:O11035,'VLOOKUP Ranges'!$A$9:$B$12,2,TRUE)</f>
        <v>9-29</v>
      </c>
      <c r="O4004">
        <v>13</v>
      </c>
      <c r="P4004">
        <v>1</v>
      </c>
      <c r="Q4004" t="s">
        <v>44</v>
      </c>
      <c r="R4004" t="s">
        <v>66</v>
      </c>
      <c r="S4004" t="s">
        <v>66</v>
      </c>
      <c r="T4004" t="s">
        <v>66</v>
      </c>
      <c r="U4004" t="s">
        <v>66</v>
      </c>
      <c r="V4004" t="s">
        <v>66</v>
      </c>
      <c r="W4004" t="s">
        <v>66</v>
      </c>
      <c r="X4004">
        <v>1</v>
      </c>
      <c r="Y4004" t="str">
        <f>VLOOKUP(Z4004:Z11035,'VLOOKUP Ranges'!$A$2:$B$5,2,TRUE)</f>
        <v>18-35</v>
      </c>
      <c r="Z4004">
        <v>19.95</v>
      </c>
      <c r="AA4004">
        <v>253.8</v>
      </c>
      <c r="AB4004" t="s">
        <v>44</v>
      </c>
      <c r="AC4004">
        <v>0</v>
      </c>
      <c r="AD4004">
        <v>24</v>
      </c>
      <c r="AE4004">
        <v>2252</v>
      </c>
      <c r="AG4004" t="b">
        <v>1</v>
      </c>
      <c r="AH4004" t="b">
        <v>0</v>
      </c>
      <c r="AI4004" t="b">
        <v>0</v>
      </c>
      <c r="AJ4004" t="b">
        <v>1</v>
      </c>
      <c r="AK4004" t="b">
        <v>0</v>
      </c>
      <c r="AL4004" t="b">
        <v>1</v>
      </c>
      <c r="AM4004" t="b">
        <v>0</v>
      </c>
      <c r="AN4004">
        <v>19.5230769230769</v>
      </c>
      <c r="AO4004">
        <f t="shared" si="62"/>
        <v>20</v>
      </c>
      <c r="AP4004" t="b">
        <v>0</v>
      </c>
    </row>
    <row r="4005" spans="1:42" x14ac:dyDescent="0.25">
      <c r="A4005" t="s">
        <v>6847</v>
      </c>
      <c r="B4005">
        <v>1</v>
      </c>
      <c r="C4005" t="s">
        <v>40</v>
      </c>
      <c r="D4005" t="s">
        <v>41</v>
      </c>
      <c r="E4005" t="s">
        <v>5397</v>
      </c>
      <c r="F4005">
        <v>95410</v>
      </c>
      <c r="G4005" t="s">
        <v>5398</v>
      </c>
      <c r="H4005">
        <v>39.225693999999997</v>
      </c>
      <c r="I4005">
        <v>-123.717354</v>
      </c>
      <c r="J4005">
        <v>1</v>
      </c>
      <c r="K4005">
        <v>0</v>
      </c>
      <c r="L4005">
        <v>0</v>
      </c>
      <c r="M4005">
        <v>0</v>
      </c>
      <c r="N4005" t="str">
        <f>VLOOKUP(O4005:O11036,'VLOOKUP Ranges'!$A$9:$B$12,2,TRUE)</f>
        <v>29-55</v>
      </c>
      <c r="O4005">
        <v>43</v>
      </c>
      <c r="P4005">
        <v>1</v>
      </c>
      <c r="Q4005" t="s">
        <v>45</v>
      </c>
      <c r="R4005" t="s">
        <v>66</v>
      </c>
      <c r="S4005" t="s">
        <v>66</v>
      </c>
      <c r="T4005" t="s">
        <v>66</v>
      </c>
      <c r="U4005" t="s">
        <v>66</v>
      </c>
      <c r="V4005" t="s">
        <v>66</v>
      </c>
      <c r="W4005" t="s">
        <v>66</v>
      </c>
      <c r="X4005">
        <v>0</v>
      </c>
      <c r="Y4005" t="str">
        <f>VLOOKUP(Z4005:Z11036,'VLOOKUP Ranges'!$A$2:$B$5,2,TRUE)</f>
        <v>18-35</v>
      </c>
      <c r="Z4005">
        <v>26.45</v>
      </c>
      <c r="AA4005">
        <v>1110.05</v>
      </c>
      <c r="AB4005" t="s">
        <v>44</v>
      </c>
      <c r="AC4005">
        <v>0</v>
      </c>
      <c r="AD4005">
        <v>51</v>
      </c>
      <c r="AE4005">
        <v>3881</v>
      </c>
      <c r="AG4005" t="b">
        <v>0</v>
      </c>
      <c r="AH4005" t="b">
        <v>1</v>
      </c>
      <c r="AI4005" t="b">
        <v>0</v>
      </c>
      <c r="AJ4005" t="b">
        <v>1</v>
      </c>
      <c r="AK4005" t="b">
        <v>0</v>
      </c>
      <c r="AL4005" t="b">
        <v>0</v>
      </c>
      <c r="AM4005" t="b">
        <v>0</v>
      </c>
      <c r="AN4005">
        <v>25.815116279069699</v>
      </c>
      <c r="AO4005">
        <f t="shared" si="62"/>
        <v>27</v>
      </c>
      <c r="AP4005" t="b">
        <v>0</v>
      </c>
    </row>
    <row r="4006" spans="1:42" x14ac:dyDescent="0.25">
      <c r="A4006" t="s">
        <v>6848</v>
      </c>
      <c r="B4006">
        <v>1</v>
      </c>
      <c r="C4006" t="s">
        <v>40</v>
      </c>
      <c r="D4006" t="s">
        <v>41</v>
      </c>
      <c r="E4006" t="s">
        <v>3597</v>
      </c>
      <c r="F4006">
        <v>95412</v>
      </c>
      <c r="G4006" t="s">
        <v>3598</v>
      </c>
      <c r="H4006">
        <v>38.731054999999998</v>
      </c>
      <c r="I4006">
        <v>-123.316553</v>
      </c>
      <c r="J4006">
        <v>0</v>
      </c>
      <c r="K4006">
        <v>0</v>
      </c>
      <c r="L4006">
        <v>0</v>
      </c>
      <c r="M4006">
        <v>0</v>
      </c>
      <c r="N4006" t="str">
        <f>VLOOKUP(O4006:O11037,'VLOOKUP Ranges'!$A$9:$B$12,2,TRUE)</f>
        <v>1-9</v>
      </c>
      <c r="O4006">
        <v>6</v>
      </c>
      <c r="P4006">
        <v>0</v>
      </c>
      <c r="Q4006" t="s">
        <v>62</v>
      </c>
      <c r="R4006" t="s">
        <v>45</v>
      </c>
      <c r="S4006" t="s">
        <v>45</v>
      </c>
      <c r="T4006" t="s">
        <v>45</v>
      </c>
      <c r="U4006" t="s">
        <v>45</v>
      </c>
      <c r="V4006" t="s">
        <v>45</v>
      </c>
      <c r="W4006" t="s">
        <v>45</v>
      </c>
      <c r="X4006">
        <v>1</v>
      </c>
      <c r="Y4006" t="str">
        <f>VLOOKUP(Z4006:Z11037,'VLOOKUP Ranges'!$A$2:$B$5,2,TRUE)</f>
        <v>35-70</v>
      </c>
      <c r="Z4006">
        <v>63.4</v>
      </c>
      <c r="AA4006">
        <v>348.8</v>
      </c>
      <c r="AB4006" t="s">
        <v>44</v>
      </c>
      <c r="AC4006">
        <v>0</v>
      </c>
      <c r="AD4006">
        <v>48</v>
      </c>
      <c r="AE4006">
        <v>3909</v>
      </c>
      <c r="AG4006" t="b">
        <v>0</v>
      </c>
      <c r="AH4006" t="b">
        <v>1</v>
      </c>
      <c r="AI4006" t="b">
        <v>0</v>
      </c>
      <c r="AJ4006" t="b">
        <v>0</v>
      </c>
      <c r="AK4006" t="b">
        <v>0</v>
      </c>
      <c r="AL4006" t="b">
        <v>0</v>
      </c>
      <c r="AM4006" t="b">
        <v>1</v>
      </c>
      <c r="AN4006">
        <v>58.133333333333297</v>
      </c>
      <c r="AO4006">
        <f t="shared" si="62"/>
        <v>64</v>
      </c>
      <c r="AP4006" t="b">
        <v>0</v>
      </c>
    </row>
    <row r="4007" spans="1:42" x14ac:dyDescent="0.25">
      <c r="A4007" t="s">
        <v>6849</v>
      </c>
      <c r="B4007">
        <v>1</v>
      </c>
      <c r="C4007" t="s">
        <v>40</v>
      </c>
      <c r="D4007" t="s">
        <v>41</v>
      </c>
      <c r="E4007" t="s">
        <v>5401</v>
      </c>
      <c r="F4007">
        <v>95415</v>
      </c>
      <c r="G4007" t="s">
        <v>5402</v>
      </c>
      <c r="H4007">
        <v>39.025866999999998</v>
      </c>
      <c r="I4007">
        <v>-123.38154400000001</v>
      </c>
      <c r="J4007">
        <v>1</v>
      </c>
      <c r="K4007">
        <v>0</v>
      </c>
      <c r="L4007">
        <v>0</v>
      </c>
      <c r="M4007">
        <v>0</v>
      </c>
      <c r="N4007" t="str">
        <f>VLOOKUP(O4007:O11038,'VLOOKUP Ranges'!$A$9:$B$12,2,TRUE)</f>
        <v>55-77</v>
      </c>
      <c r="O4007">
        <v>71</v>
      </c>
      <c r="P4007">
        <v>0</v>
      </c>
      <c r="Q4007" t="s">
        <v>62</v>
      </c>
      <c r="R4007" t="s">
        <v>45</v>
      </c>
      <c r="S4007" t="s">
        <v>45</v>
      </c>
      <c r="T4007" t="s">
        <v>45</v>
      </c>
      <c r="U4007" t="s">
        <v>45</v>
      </c>
      <c r="V4007" t="s">
        <v>45</v>
      </c>
      <c r="W4007" t="s">
        <v>44</v>
      </c>
      <c r="X4007">
        <v>0</v>
      </c>
      <c r="Y4007" t="str">
        <f>VLOOKUP(Z4007:Z11038,'VLOOKUP Ranges'!$A$2:$B$5,2,TRUE)</f>
        <v>35-70</v>
      </c>
      <c r="Z4007">
        <v>53.95</v>
      </c>
      <c r="AA4007">
        <v>3888.65</v>
      </c>
      <c r="AB4007" t="s">
        <v>44</v>
      </c>
      <c r="AC4007">
        <v>0</v>
      </c>
      <c r="AD4007">
        <v>76</v>
      </c>
      <c r="AE4007">
        <v>4094</v>
      </c>
      <c r="AG4007" t="b">
        <v>0</v>
      </c>
      <c r="AH4007" t="b">
        <v>1</v>
      </c>
      <c r="AI4007" t="b">
        <v>0</v>
      </c>
      <c r="AJ4007" t="b">
        <v>0</v>
      </c>
      <c r="AK4007" t="b">
        <v>0</v>
      </c>
      <c r="AL4007" t="b">
        <v>0</v>
      </c>
      <c r="AM4007" t="b">
        <v>0</v>
      </c>
      <c r="AN4007">
        <v>54.769718309859101</v>
      </c>
      <c r="AO4007">
        <f t="shared" si="62"/>
        <v>54</v>
      </c>
      <c r="AP4007" t="b">
        <v>0</v>
      </c>
    </row>
    <row r="4008" spans="1:42" x14ac:dyDescent="0.25">
      <c r="A4008" t="s">
        <v>6850</v>
      </c>
      <c r="B4008">
        <v>1</v>
      </c>
      <c r="C4008" t="s">
        <v>40</v>
      </c>
      <c r="D4008" t="s">
        <v>41</v>
      </c>
      <c r="E4008" t="s">
        <v>964</v>
      </c>
      <c r="F4008">
        <v>95420</v>
      </c>
      <c r="G4008" t="s">
        <v>965</v>
      </c>
      <c r="H4008">
        <v>39.361283</v>
      </c>
      <c r="I4008">
        <v>-123.784599</v>
      </c>
      <c r="J4008">
        <v>0</v>
      </c>
      <c r="K4008">
        <v>0</v>
      </c>
      <c r="L4008">
        <v>1</v>
      </c>
      <c r="M4008">
        <v>1</v>
      </c>
      <c r="N4008" t="str">
        <f>VLOOKUP(O4008:O11039,'VLOOKUP Ranges'!$A$9:$B$12,2,TRUE)</f>
        <v>55-77</v>
      </c>
      <c r="O4008">
        <v>72</v>
      </c>
      <c r="P4008">
        <v>1</v>
      </c>
      <c r="Q4008" t="s">
        <v>45</v>
      </c>
      <c r="R4008" t="s">
        <v>45</v>
      </c>
      <c r="S4008" t="s">
        <v>45</v>
      </c>
      <c r="T4008" t="s">
        <v>44</v>
      </c>
      <c r="U4008" t="s">
        <v>44</v>
      </c>
      <c r="V4008" t="s">
        <v>45</v>
      </c>
      <c r="W4008" t="s">
        <v>44</v>
      </c>
      <c r="X4008">
        <v>1</v>
      </c>
      <c r="Y4008" t="str">
        <f>VLOOKUP(Z4008:Z11039,'VLOOKUP Ranges'!$A$2:$B$5,2,TRUE)</f>
        <v>89-118</v>
      </c>
      <c r="Z4008">
        <v>95.1</v>
      </c>
      <c r="AA4008">
        <v>6843.15</v>
      </c>
      <c r="AB4008" t="s">
        <v>44</v>
      </c>
      <c r="AC4008">
        <v>0</v>
      </c>
      <c r="AD4008">
        <v>25</v>
      </c>
      <c r="AE4008">
        <v>5584</v>
      </c>
      <c r="AG4008" t="b">
        <v>0</v>
      </c>
      <c r="AH4008" t="b">
        <v>1</v>
      </c>
      <c r="AI4008" t="b">
        <v>1</v>
      </c>
      <c r="AJ4008" t="b">
        <v>0</v>
      </c>
      <c r="AK4008" t="b">
        <v>0</v>
      </c>
      <c r="AL4008" t="b">
        <v>1</v>
      </c>
      <c r="AM4008" t="b">
        <v>0</v>
      </c>
      <c r="AN4008">
        <v>95.043749999999903</v>
      </c>
      <c r="AO4008">
        <f t="shared" si="62"/>
        <v>96</v>
      </c>
      <c r="AP4008" t="b">
        <v>1</v>
      </c>
    </row>
    <row r="4009" spans="1:42" x14ac:dyDescent="0.25">
      <c r="A4009" t="s">
        <v>6851</v>
      </c>
      <c r="B4009">
        <v>1</v>
      </c>
      <c r="C4009" t="s">
        <v>40</v>
      </c>
      <c r="D4009" t="s">
        <v>41</v>
      </c>
      <c r="E4009" t="s">
        <v>5404</v>
      </c>
      <c r="F4009">
        <v>95421</v>
      </c>
      <c r="G4009" t="s">
        <v>5405</v>
      </c>
      <c r="H4009">
        <v>38.578806999999998</v>
      </c>
      <c r="I4009">
        <v>-123.19338</v>
      </c>
      <c r="J4009">
        <v>0</v>
      </c>
      <c r="K4009">
        <v>1</v>
      </c>
      <c r="L4009">
        <v>0</v>
      </c>
      <c r="M4009">
        <v>0</v>
      </c>
      <c r="N4009" t="str">
        <f>VLOOKUP(O4009:O11040,'VLOOKUP Ranges'!$A$9:$B$12,2,TRUE)</f>
        <v>1-9</v>
      </c>
      <c r="O4009">
        <v>6</v>
      </c>
      <c r="P4009">
        <v>1</v>
      </c>
      <c r="Q4009" t="s">
        <v>44</v>
      </c>
      <c r="R4009" t="s">
        <v>45</v>
      </c>
      <c r="S4009" t="s">
        <v>44</v>
      </c>
      <c r="T4009" t="s">
        <v>44</v>
      </c>
      <c r="U4009" t="s">
        <v>44</v>
      </c>
      <c r="V4009" t="s">
        <v>44</v>
      </c>
      <c r="W4009" t="s">
        <v>44</v>
      </c>
      <c r="X4009">
        <v>1</v>
      </c>
      <c r="Y4009" t="str">
        <f>VLOOKUP(Z4009:Z11040,'VLOOKUP Ranges'!$A$2:$B$5,2,TRUE)</f>
        <v>70-89</v>
      </c>
      <c r="Z4009">
        <v>74.099999999999994</v>
      </c>
      <c r="AA4009">
        <v>450.9</v>
      </c>
      <c r="AB4009" t="s">
        <v>44</v>
      </c>
      <c r="AC4009">
        <v>0</v>
      </c>
      <c r="AD4009">
        <v>79</v>
      </c>
      <c r="AE4009">
        <v>4716</v>
      </c>
      <c r="AG4009" t="b">
        <v>0</v>
      </c>
      <c r="AH4009" t="b">
        <v>0</v>
      </c>
      <c r="AI4009" t="b">
        <v>1</v>
      </c>
      <c r="AJ4009" t="b">
        <v>0</v>
      </c>
      <c r="AK4009" t="b">
        <v>0</v>
      </c>
      <c r="AL4009" t="b">
        <v>1</v>
      </c>
      <c r="AM4009" t="b">
        <v>0</v>
      </c>
      <c r="AN4009">
        <v>75.149999999999906</v>
      </c>
      <c r="AO4009">
        <f t="shared" si="62"/>
        <v>75</v>
      </c>
      <c r="AP4009" t="b">
        <v>1</v>
      </c>
    </row>
    <row r="4010" spans="1:42" x14ac:dyDescent="0.25">
      <c r="A4010" t="s">
        <v>6852</v>
      </c>
      <c r="B4010">
        <v>1</v>
      </c>
      <c r="C4010" t="s">
        <v>40</v>
      </c>
      <c r="D4010" t="s">
        <v>41</v>
      </c>
      <c r="E4010" t="s">
        <v>967</v>
      </c>
      <c r="F4010">
        <v>95422</v>
      </c>
      <c r="G4010" t="s">
        <v>968</v>
      </c>
      <c r="H4010">
        <v>38.965803999999999</v>
      </c>
      <c r="I4010">
        <v>-122.63177899999999</v>
      </c>
      <c r="J4010">
        <v>1</v>
      </c>
      <c r="K4010">
        <v>0</v>
      </c>
      <c r="L4010">
        <v>1</v>
      </c>
      <c r="M4010">
        <v>1</v>
      </c>
      <c r="N4010" t="str">
        <f>VLOOKUP(O4010:O11041,'VLOOKUP Ranges'!$A$9:$B$12,2,TRUE)</f>
        <v>9-29</v>
      </c>
      <c r="O4010">
        <v>12</v>
      </c>
      <c r="P4010">
        <v>0</v>
      </c>
      <c r="Q4010" t="s">
        <v>62</v>
      </c>
      <c r="R4010" t="s">
        <v>44</v>
      </c>
      <c r="S4010" t="s">
        <v>45</v>
      </c>
      <c r="T4010" t="s">
        <v>44</v>
      </c>
      <c r="U4010" t="s">
        <v>45</v>
      </c>
      <c r="V4010" t="s">
        <v>44</v>
      </c>
      <c r="W4010" t="s">
        <v>44</v>
      </c>
      <c r="X4010">
        <v>0</v>
      </c>
      <c r="Y4010" t="str">
        <f>VLOOKUP(Z4010:Z11041,'VLOOKUP Ranges'!$A$2:$B$5,2,TRUE)</f>
        <v>18-35</v>
      </c>
      <c r="Z4010">
        <v>35.5</v>
      </c>
      <c r="AA4010">
        <v>432.25</v>
      </c>
      <c r="AB4010" t="s">
        <v>44</v>
      </c>
      <c r="AC4010">
        <v>0</v>
      </c>
      <c r="AD4010">
        <v>75</v>
      </c>
      <c r="AE4010">
        <v>2562</v>
      </c>
      <c r="AG4010" t="b">
        <v>0</v>
      </c>
      <c r="AH4010" t="b">
        <v>0</v>
      </c>
      <c r="AI4010" t="b">
        <v>0</v>
      </c>
      <c r="AJ4010" t="b">
        <v>0</v>
      </c>
      <c r="AK4010" t="b">
        <v>0</v>
      </c>
      <c r="AL4010" t="b">
        <v>0</v>
      </c>
      <c r="AM4010" t="b">
        <v>1</v>
      </c>
      <c r="AN4010">
        <v>36.0208333333333</v>
      </c>
      <c r="AO4010">
        <f t="shared" si="62"/>
        <v>36</v>
      </c>
      <c r="AP4010" t="b">
        <v>0</v>
      </c>
    </row>
    <row r="4011" spans="1:42" x14ac:dyDescent="0.25">
      <c r="A4011" t="s">
        <v>6853</v>
      </c>
      <c r="B4011">
        <v>1</v>
      </c>
      <c r="C4011" t="s">
        <v>40</v>
      </c>
      <c r="D4011" t="s">
        <v>41</v>
      </c>
      <c r="E4011" t="s">
        <v>970</v>
      </c>
      <c r="F4011">
        <v>95425</v>
      </c>
      <c r="G4011" t="s">
        <v>971</v>
      </c>
      <c r="H4011">
        <v>38.801935999999998</v>
      </c>
      <c r="I4011">
        <v>-122.938935</v>
      </c>
      <c r="J4011">
        <v>0</v>
      </c>
      <c r="K4011">
        <v>0</v>
      </c>
      <c r="L4011">
        <v>1</v>
      </c>
      <c r="M4011">
        <v>0</v>
      </c>
      <c r="N4011" t="str">
        <f>VLOOKUP(O4011:O11042,'VLOOKUP Ranges'!$A$9:$B$12,2,TRUE)</f>
        <v>9-29</v>
      </c>
      <c r="O4011">
        <v>21</v>
      </c>
      <c r="P4011">
        <v>1</v>
      </c>
      <c r="Q4011" t="s">
        <v>44</v>
      </c>
      <c r="R4011" t="s">
        <v>44</v>
      </c>
      <c r="S4011" t="s">
        <v>44</v>
      </c>
      <c r="T4011" t="s">
        <v>45</v>
      </c>
      <c r="U4011" t="s">
        <v>45</v>
      </c>
      <c r="V4011" t="s">
        <v>44</v>
      </c>
      <c r="W4011" t="s">
        <v>44</v>
      </c>
      <c r="X4011">
        <v>0</v>
      </c>
      <c r="Y4011" t="str">
        <f>VLOOKUP(Z4011:Z11042,'VLOOKUP Ranges'!$A$2:$B$5,2,TRUE)</f>
        <v>70-89</v>
      </c>
      <c r="Z4011">
        <v>79.2</v>
      </c>
      <c r="AA4011">
        <v>1742.45</v>
      </c>
      <c r="AB4011" t="s">
        <v>44</v>
      </c>
      <c r="AC4011">
        <v>0</v>
      </c>
      <c r="AD4011">
        <v>24</v>
      </c>
      <c r="AE4011">
        <v>4900</v>
      </c>
      <c r="AG4011" t="b">
        <v>1</v>
      </c>
      <c r="AH4011" t="b">
        <v>0</v>
      </c>
      <c r="AI4011" t="b">
        <v>1</v>
      </c>
      <c r="AJ4011" t="b">
        <v>0</v>
      </c>
      <c r="AK4011" t="b">
        <v>0</v>
      </c>
      <c r="AL4011" t="b">
        <v>1</v>
      </c>
      <c r="AM4011" t="b">
        <v>0</v>
      </c>
      <c r="AN4011">
        <v>82.973809523809507</v>
      </c>
      <c r="AO4011">
        <f t="shared" si="62"/>
        <v>80</v>
      </c>
      <c r="AP4011" t="b">
        <v>0</v>
      </c>
    </row>
    <row r="4012" spans="1:42" x14ac:dyDescent="0.25">
      <c r="A4012" t="s">
        <v>6854</v>
      </c>
      <c r="B4012">
        <v>1</v>
      </c>
      <c r="C4012" t="s">
        <v>40</v>
      </c>
      <c r="D4012" t="s">
        <v>41</v>
      </c>
      <c r="E4012" t="s">
        <v>2858</v>
      </c>
      <c r="F4012">
        <v>95426</v>
      </c>
      <c r="G4012" t="s">
        <v>2859</v>
      </c>
      <c r="H4012">
        <v>38.838087999999999</v>
      </c>
      <c r="I4012">
        <v>-122.73202999999999</v>
      </c>
      <c r="J4012">
        <v>0</v>
      </c>
      <c r="K4012">
        <v>0</v>
      </c>
      <c r="L4012">
        <v>1</v>
      </c>
      <c r="M4012">
        <v>1</v>
      </c>
      <c r="N4012" t="str">
        <f>VLOOKUP(O4012:O11043,'VLOOKUP Ranges'!$A$9:$B$12,2,TRUE)</f>
        <v>1-9</v>
      </c>
      <c r="O4012">
        <v>6</v>
      </c>
      <c r="P4012">
        <v>1</v>
      </c>
      <c r="Q4012" t="s">
        <v>44</v>
      </c>
      <c r="R4012" t="s">
        <v>44</v>
      </c>
      <c r="S4012" t="s">
        <v>44</v>
      </c>
      <c r="T4012" t="s">
        <v>44</v>
      </c>
      <c r="U4012" t="s">
        <v>45</v>
      </c>
      <c r="V4012" t="s">
        <v>44</v>
      </c>
      <c r="W4012" t="s">
        <v>44</v>
      </c>
      <c r="X4012">
        <v>1</v>
      </c>
      <c r="Y4012" t="str">
        <f>VLOOKUP(Z4012:Z11043,'VLOOKUP Ranges'!$A$2:$B$5,2,TRUE)</f>
        <v>35-70</v>
      </c>
      <c r="Z4012">
        <v>48.8</v>
      </c>
      <c r="AA4012">
        <v>297.35000000000002</v>
      </c>
      <c r="AB4012" t="s">
        <v>44</v>
      </c>
      <c r="AC4012">
        <v>0</v>
      </c>
      <c r="AD4012">
        <v>45</v>
      </c>
      <c r="AE4012">
        <v>4538</v>
      </c>
      <c r="AG4012" t="b">
        <v>0</v>
      </c>
      <c r="AH4012" t="b">
        <v>0</v>
      </c>
      <c r="AI4012" t="b">
        <v>0</v>
      </c>
      <c r="AJ4012" t="b">
        <v>0</v>
      </c>
      <c r="AK4012" t="b">
        <v>0</v>
      </c>
      <c r="AL4012" t="b">
        <v>0</v>
      </c>
      <c r="AM4012" t="b">
        <v>1</v>
      </c>
      <c r="AN4012">
        <v>49.558333333333302</v>
      </c>
      <c r="AO4012">
        <f t="shared" si="62"/>
        <v>49</v>
      </c>
      <c r="AP4012" t="b">
        <v>0</v>
      </c>
    </row>
    <row r="4013" spans="1:42" x14ac:dyDescent="0.25">
      <c r="A4013" t="s">
        <v>6855</v>
      </c>
      <c r="B4013">
        <v>1</v>
      </c>
      <c r="C4013" t="s">
        <v>40</v>
      </c>
      <c r="D4013" t="s">
        <v>41</v>
      </c>
      <c r="E4013" t="s">
        <v>5410</v>
      </c>
      <c r="F4013">
        <v>95429</v>
      </c>
      <c r="G4013" t="s">
        <v>5411</v>
      </c>
      <c r="H4013">
        <v>39.756048999999997</v>
      </c>
      <c r="I4013">
        <v>-123.358701</v>
      </c>
      <c r="J4013">
        <v>0</v>
      </c>
      <c r="K4013">
        <v>0</v>
      </c>
      <c r="L4013">
        <v>0</v>
      </c>
      <c r="M4013">
        <v>0</v>
      </c>
      <c r="N4013" t="str">
        <f>VLOOKUP(O4013:O11044,'VLOOKUP Ranges'!$A$9:$B$12,2,TRUE)</f>
        <v>29-55</v>
      </c>
      <c r="O4013">
        <v>43</v>
      </c>
      <c r="P4013">
        <v>1</v>
      </c>
      <c r="Q4013" t="s">
        <v>44</v>
      </c>
      <c r="R4013" t="s">
        <v>44</v>
      </c>
      <c r="S4013" t="s">
        <v>45</v>
      </c>
      <c r="T4013" t="s">
        <v>44</v>
      </c>
      <c r="U4013" t="s">
        <v>45</v>
      </c>
      <c r="V4013" t="s">
        <v>44</v>
      </c>
      <c r="W4013" t="s">
        <v>44</v>
      </c>
      <c r="X4013">
        <v>0</v>
      </c>
      <c r="Y4013" t="str">
        <f>VLOOKUP(Z4013:Z11044,'VLOOKUP Ranges'!$A$2:$B$5,2,TRUE)</f>
        <v>35-70</v>
      </c>
      <c r="Z4013">
        <v>55.45</v>
      </c>
      <c r="AA4013">
        <v>2444.25</v>
      </c>
      <c r="AB4013" t="s">
        <v>44</v>
      </c>
      <c r="AC4013">
        <v>0</v>
      </c>
      <c r="AD4013">
        <v>48</v>
      </c>
      <c r="AE4013">
        <v>3350</v>
      </c>
      <c r="AG4013" t="b">
        <v>1</v>
      </c>
      <c r="AH4013" t="b">
        <v>0</v>
      </c>
      <c r="AI4013" t="b">
        <v>0</v>
      </c>
      <c r="AJ4013" t="b">
        <v>0</v>
      </c>
      <c r="AK4013" t="b">
        <v>0</v>
      </c>
      <c r="AL4013" t="b">
        <v>1</v>
      </c>
      <c r="AM4013" t="b">
        <v>0</v>
      </c>
      <c r="AN4013">
        <v>56.843023255813897</v>
      </c>
      <c r="AO4013">
        <f t="shared" si="62"/>
        <v>56</v>
      </c>
      <c r="AP4013" t="b">
        <v>0</v>
      </c>
    </row>
    <row r="4014" spans="1:42" x14ac:dyDescent="0.25">
      <c r="A4014" t="s">
        <v>6856</v>
      </c>
      <c r="B4014">
        <v>1</v>
      </c>
      <c r="C4014" t="s">
        <v>40</v>
      </c>
      <c r="D4014" t="s">
        <v>41</v>
      </c>
      <c r="E4014" t="s">
        <v>5413</v>
      </c>
      <c r="F4014">
        <v>95430</v>
      </c>
      <c r="G4014" t="s">
        <v>5414</v>
      </c>
      <c r="H4014">
        <v>38.445602999999998</v>
      </c>
      <c r="I4014">
        <v>-123.063756</v>
      </c>
      <c r="J4014">
        <v>0</v>
      </c>
      <c r="K4014">
        <v>0</v>
      </c>
      <c r="L4014">
        <v>1</v>
      </c>
      <c r="M4014">
        <v>1</v>
      </c>
      <c r="N4014" t="str">
        <f>VLOOKUP(O4014:O11045,'VLOOKUP Ranges'!$A$9:$B$12,2,TRUE)</f>
        <v>29-55</v>
      </c>
      <c r="O4014">
        <v>35</v>
      </c>
      <c r="P4014">
        <v>1</v>
      </c>
      <c r="Q4014" t="s">
        <v>45</v>
      </c>
      <c r="R4014" t="s">
        <v>66</v>
      </c>
      <c r="S4014" t="s">
        <v>66</v>
      </c>
      <c r="T4014" t="s">
        <v>66</v>
      </c>
      <c r="U4014" t="s">
        <v>66</v>
      </c>
      <c r="V4014" t="s">
        <v>66</v>
      </c>
      <c r="W4014" t="s">
        <v>66</v>
      </c>
      <c r="X4014">
        <v>1</v>
      </c>
      <c r="Y4014" t="str">
        <f>VLOOKUP(Z4014:Z11045,'VLOOKUP Ranges'!$A$2:$B$5,2,TRUE)</f>
        <v>18-35</v>
      </c>
      <c r="Z4014">
        <v>25.4</v>
      </c>
      <c r="AA4014">
        <v>949.8</v>
      </c>
      <c r="AB4014" t="s">
        <v>44</v>
      </c>
      <c r="AC4014">
        <v>0</v>
      </c>
      <c r="AD4014">
        <v>38</v>
      </c>
      <c r="AE4014">
        <v>5070</v>
      </c>
      <c r="AG4014" t="b">
        <v>0</v>
      </c>
      <c r="AH4014" t="b">
        <v>1</v>
      </c>
      <c r="AI4014" t="b">
        <v>0</v>
      </c>
      <c r="AJ4014" t="b">
        <v>1</v>
      </c>
      <c r="AK4014" t="b">
        <v>1</v>
      </c>
      <c r="AL4014" t="b">
        <v>0</v>
      </c>
      <c r="AM4014" t="b">
        <v>0</v>
      </c>
      <c r="AN4014">
        <v>27.137142857142798</v>
      </c>
      <c r="AO4014">
        <f t="shared" si="62"/>
        <v>26</v>
      </c>
      <c r="AP4014" t="b">
        <v>0</v>
      </c>
    </row>
    <row r="4015" spans="1:42" x14ac:dyDescent="0.25">
      <c r="A4015" t="s">
        <v>6857</v>
      </c>
      <c r="B4015">
        <v>1</v>
      </c>
      <c r="C4015" t="s">
        <v>40</v>
      </c>
      <c r="D4015" t="s">
        <v>41</v>
      </c>
      <c r="E4015" t="s">
        <v>2862</v>
      </c>
      <c r="F4015">
        <v>95432</v>
      </c>
      <c r="G4015" t="s">
        <v>2863</v>
      </c>
      <c r="H4015">
        <v>39.108252</v>
      </c>
      <c r="I4015">
        <v>-123.645121</v>
      </c>
      <c r="J4015">
        <v>1</v>
      </c>
      <c r="K4015">
        <v>1</v>
      </c>
      <c r="L4015">
        <v>1</v>
      </c>
      <c r="M4015">
        <v>0</v>
      </c>
      <c r="N4015" t="str">
        <f>VLOOKUP(O4015:O11046,'VLOOKUP Ranges'!$A$9:$B$12,2,TRUE)</f>
        <v>29-55</v>
      </c>
      <c r="O4015">
        <v>32</v>
      </c>
      <c r="P4015">
        <v>1</v>
      </c>
      <c r="Q4015" t="s">
        <v>45</v>
      </c>
      <c r="R4015" t="s">
        <v>44</v>
      </c>
      <c r="S4015" t="s">
        <v>45</v>
      </c>
      <c r="T4015" t="s">
        <v>45</v>
      </c>
      <c r="U4015" t="s">
        <v>44</v>
      </c>
      <c r="V4015" t="s">
        <v>44</v>
      </c>
      <c r="W4015" t="s">
        <v>45</v>
      </c>
      <c r="X4015">
        <v>1</v>
      </c>
      <c r="Y4015" t="str">
        <f>VLOOKUP(Z4015:Z11046,'VLOOKUP Ranges'!$A$2:$B$5,2,TRUE)</f>
        <v>89-118</v>
      </c>
      <c r="Z4015">
        <v>93.5</v>
      </c>
      <c r="AA4015">
        <v>2970.8</v>
      </c>
      <c r="AB4015" t="s">
        <v>44</v>
      </c>
      <c r="AC4015">
        <v>0</v>
      </c>
      <c r="AD4015">
        <v>77</v>
      </c>
      <c r="AE4015">
        <v>5804</v>
      </c>
      <c r="AG4015" t="b">
        <v>0</v>
      </c>
      <c r="AH4015" t="b">
        <v>0</v>
      </c>
      <c r="AI4015" t="b">
        <v>1</v>
      </c>
      <c r="AJ4015" t="b">
        <v>0</v>
      </c>
      <c r="AK4015" t="b">
        <v>0</v>
      </c>
      <c r="AL4015" t="b">
        <v>1</v>
      </c>
      <c r="AM4015" t="b">
        <v>0</v>
      </c>
      <c r="AN4015">
        <v>92.837500000000006</v>
      </c>
      <c r="AO4015">
        <f t="shared" si="62"/>
        <v>94</v>
      </c>
      <c r="AP4015" t="b">
        <v>0</v>
      </c>
    </row>
    <row r="4016" spans="1:42" x14ac:dyDescent="0.25">
      <c r="A4016" t="s">
        <v>6858</v>
      </c>
      <c r="B4016">
        <v>1</v>
      </c>
      <c r="C4016" t="s">
        <v>40</v>
      </c>
      <c r="D4016" t="s">
        <v>41</v>
      </c>
      <c r="E4016" t="s">
        <v>5417</v>
      </c>
      <c r="F4016">
        <v>95436</v>
      </c>
      <c r="G4016" t="s">
        <v>5418</v>
      </c>
      <c r="H4016">
        <v>38.499302</v>
      </c>
      <c r="I4016">
        <v>-122.92444</v>
      </c>
      <c r="J4016">
        <v>1</v>
      </c>
      <c r="K4016">
        <v>0</v>
      </c>
      <c r="L4016">
        <v>0</v>
      </c>
      <c r="M4016">
        <v>0</v>
      </c>
      <c r="N4016" t="str">
        <f>VLOOKUP(O4016:O11047,'VLOOKUP Ranges'!$A$9:$B$12,2,TRUE)</f>
        <v>29-55</v>
      </c>
      <c r="O4016">
        <v>52</v>
      </c>
      <c r="P4016">
        <v>0</v>
      </c>
      <c r="Q4016" t="s">
        <v>62</v>
      </c>
      <c r="R4016" t="s">
        <v>45</v>
      </c>
      <c r="S4016" t="s">
        <v>45</v>
      </c>
      <c r="T4016" t="s">
        <v>45</v>
      </c>
      <c r="U4016" t="s">
        <v>45</v>
      </c>
      <c r="V4016" t="s">
        <v>45</v>
      </c>
      <c r="W4016" t="s">
        <v>45</v>
      </c>
      <c r="X4016">
        <v>0</v>
      </c>
      <c r="Y4016" t="str">
        <f>VLOOKUP(Z4016:Z11047,'VLOOKUP Ranges'!$A$2:$B$5,2,TRUE)</f>
        <v>35-70</v>
      </c>
      <c r="Z4016">
        <v>63.9</v>
      </c>
      <c r="AA4016">
        <v>3334.95</v>
      </c>
      <c r="AB4016" t="s">
        <v>44</v>
      </c>
      <c r="AC4016">
        <v>0</v>
      </c>
      <c r="AD4016">
        <v>36</v>
      </c>
      <c r="AE4016">
        <v>5380</v>
      </c>
      <c r="AG4016" t="b">
        <v>0</v>
      </c>
      <c r="AH4016" t="b">
        <v>1</v>
      </c>
      <c r="AI4016" t="b">
        <v>0</v>
      </c>
      <c r="AJ4016" t="b">
        <v>0</v>
      </c>
      <c r="AK4016" t="b">
        <v>1</v>
      </c>
      <c r="AL4016" t="b">
        <v>0</v>
      </c>
      <c r="AM4016" t="b">
        <v>0</v>
      </c>
      <c r="AN4016">
        <v>64.133653846153805</v>
      </c>
      <c r="AO4016">
        <f t="shared" si="62"/>
        <v>64</v>
      </c>
      <c r="AP4016" t="b">
        <v>0</v>
      </c>
    </row>
    <row r="4017" spans="1:42" x14ac:dyDescent="0.25">
      <c r="A4017" t="s">
        <v>6859</v>
      </c>
      <c r="B4017">
        <v>1</v>
      </c>
      <c r="C4017" t="s">
        <v>40</v>
      </c>
      <c r="D4017" t="s">
        <v>41</v>
      </c>
      <c r="E4017" t="s">
        <v>5420</v>
      </c>
      <c r="F4017">
        <v>95437</v>
      </c>
      <c r="G4017" t="s">
        <v>5421</v>
      </c>
      <c r="H4017">
        <v>39.455554999999997</v>
      </c>
      <c r="I4017">
        <v>-123.68397899999999</v>
      </c>
      <c r="J4017">
        <v>1</v>
      </c>
      <c r="K4017">
        <v>0</v>
      </c>
      <c r="L4017">
        <v>0</v>
      </c>
      <c r="M4017">
        <v>0</v>
      </c>
      <c r="N4017" t="str">
        <f>VLOOKUP(O4017:O11048,'VLOOKUP Ranges'!$A$9:$B$12,2,TRUE)</f>
        <v>29-55</v>
      </c>
      <c r="O4017">
        <v>32</v>
      </c>
      <c r="P4017">
        <v>1</v>
      </c>
      <c r="Q4017" t="s">
        <v>44</v>
      </c>
      <c r="R4017" t="s">
        <v>44</v>
      </c>
      <c r="S4017" t="s">
        <v>44</v>
      </c>
      <c r="T4017" t="s">
        <v>44</v>
      </c>
      <c r="U4017" t="s">
        <v>44</v>
      </c>
      <c r="V4017" t="s">
        <v>45</v>
      </c>
      <c r="W4017" t="s">
        <v>45</v>
      </c>
      <c r="X4017">
        <v>1</v>
      </c>
      <c r="Y4017" t="str">
        <f>VLOOKUP(Z4017:Z11048,'VLOOKUP Ranges'!$A$2:$B$5,2,TRUE)</f>
        <v>35-70</v>
      </c>
      <c r="Z4017">
        <v>64.849999999999994</v>
      </c>
      <c r="AA4017">
        <v>2010.95</v>
      </c>
      <c r="AB4017" t="s">
        <v>44</v>
      </c>
      <c r="AC4017">
        <v>0</v>
      </c>
      <c r="AD4017">
        <v>29</v>
      </c>
      <c r="AE4017">
        <v>4895</v>
      </c>
      <c r="AG4017" t="b">
        <v>1</v>
      </c>
      <c r="AH4017" t="b">
        <v>0</v>
      </c>
      <c r="AI4017" t="b">
        <v>0</v>
      </c>
      <c r="AJ4017" t="b">
        <v>0</v>
      </c>
      <c r="AK4017" t="b">
        <v>0</v>
      </c>
      <c r="AL4017" t="b">
        <v>0</v>
      </c>
      <c r="AM4017" t="b">
        <v>0</v>
      </c>
      <c r="AN4017">
        <v>62.842187500000001</v>
      </c>
      <c r="AO4017">
        <f t="shared" si="62"/>
        <v>65</v>
      </c>
      <c r="AP4017" t="b">
        <v>0</v>
      </c>
    </row>
    <row r="4018" spans="1:42" x14ac:dyDescent="0.25">
      <c r="A4018" t="s">
        <v>6860</v>
      </c>
      <c r="B4018">
        <v>1</v>
      </c>
      <c r="C4018" t="s">
        <v>40</v>
      </c>
      <c r="D4018" t="s">
        <v>41</v>
      </c>
      <c r="E4018" t="s">
        <v>979</v>
      </c>
      <c r="F4018">
        <v>95439</v>
      </c>
      <c r="G4018" t="s">
        <v>980</v>
      </c>
      <c r="H4018">
        <v>38.493887999999998</v>
      </c>
      <c r="I4018">
        <v>-122.777141</v>
      </c>
      <c r="J4018">
        <v>0</v>
      </c>
      <c r="K4018">
        <v>0</v>
      </c>
      <c r="L4018">
        <v>1</v>
      </c>
      <c r="M4018">
        <v>1</v>
      </c>
      <c r="N4018" t="str">
        <f>VLOOKUP(O4018:O11049,'VLOOKUP Ranges'!$A$9:$B$12,2,TRUE)</f>
        <v>55-77</v>
      </c>
      <c r="O4018">
        <v>72</v>
      </c>
      <c r="P4018">
        <v>0</v>
      </c>
      <c r="Q4018" t="s">
        <v>62</v>
      </c>
      <c r="R4018" t="s">
        <v>45</v>
      </c>
      <c r="S4018" t="s">
        <v>45</v>
      </c>
      <c r="T4018" t="s">
        <v>45</v>
      </c>
      <c r="U4018" t="s">
        <v>45</v>
      </c>
      <c r="V4018" t="s">
        <v>45</v>
      </c>
      <c r="W4018" t="s">
        <v>45</v>
      </c>
      <c r="X4018">
        <v>1</v>
      </c>
      <c r="Y4018" t="str">
        <f>VLOOKUP(Z4018:Z11049,'VLOOKUP Ranges'!$A$2:$B$5,2,TRUE)</f>
        <v>35-70</v>
      </c>
      <c r="Z4018">
        <v>63.8</v>
      </c>
      <c r="AA4018">
        <v>4684.3</v>
      </c>
      <c r="AB4018" t="s">
        <v>44</v>
      </c>
      <c r="AC4018">
        <v>0</v>
      </c>
      <c r="AD4018">
        <v>32</v>
      </c>
      <c r="AE4018">
        <v>6107</v>
      </c>
      <c r="AG4018" t="b">
        <v>0</v>
      </c>
      <c r="AH4018" t="b">
        <v>1</v>
      </c>
      <c r="AI4018" t="b">
        <v>0</v>
      </c>
      <c r="AJ4018" t="b">
        <v>0</v>
      </c>
      <c r="AK4018" t="b">
        <v>0</v>
      </c>
      <c r="AL4018" t="b">
        <v>0</v>
      </c>
      <c r="AM4018" t="b">
        <v>0</v>
      </c>
      <c r="AN4018">
        <v>65.059722222222206</v>
      </c>
      <c r="AO4018">
        <f t="shared" si="62"/>
        <v>64</v>
      </c>
      <c r="AP4018" t="b">
        <v>0</v>
      </c>
    </row>
    <row r="4019" spans="1:42" x14ac:dyDescent="0.25">
      <c r="A4019" t="s">
        <v>6861</v>
      </c>
      <c r="B4019">
        <v>1</v>
      </c>
      <c r="C4019" t="s">
        <v>40</v>
      </c>
      <c r="D4019" t="s">
        <v>41</v>
      </c>
      <c r="E4019" t="s">
        <v>5423</v>
      </c>
      <c r="F4019">
        <v>95441</v>
      </c>
      <c r="G4019" t="s">
        <v>5424</v>
      </c>
      <c r="H4019">
        <v>38.731771000000002</v>
      </c>
      <c r="I4019">
        <v>-123.064272</v>
      </c>
      <c r="J4019">
        <v>1</v>
      </c>
      <c r="K4019">
        <v>0</v>
      </c>
      <c r="L4019">
        <v>0</v>
      </c>
      <c r="M4019">
        <v>0</v>
      </c>
      <c r="N4019" t="str">
        <f>VLOOKUP(O4019:O11050,'VLOOKUP Ranges'!$A$9:$B$12,2,TRUE)</f>
        <v>29-55</v>
      </c>
      <c r="O4019">
        <v>51</v>
      </c>
      <c r="P4019">
        <v>0</v>
      </c>
      <c r="Q4019" t="s">
        <v>62</v>
      </c>
      <c r="R4019" t="s">
        <v>45</v>
      </c>
      <c r="S4019" t="s">
        <v>44</v>
      </c>
      <c r="T4019" t="s">
        <v>44</v>
      </c>
      <c r="U4019" t="s">
        <v>45</v>
      </c>
      <c r="V4019" t="s">
        <v>44</v>
      </c>
      <c r="W4019" t="s">
        <v>45</v>
      </c>
      <c r="X4019">
        <v>1</v>
      </c>
      <c r="Y4019" t="str">
        <f>VLOOKUP(Z4019:Z11050,'VLOOKUP Ranges'!$A$2:$B$5,2,TRUE)</f>
        <v>35-70</v>
      </c>
      <c r="Z4019">
        <v>44.45</v>
      </c>
      <c r="AA4019">
        <v>2181.5500000000002</v>
      </c>
      <c r="AB4019" t="s">
        <v>44</v>
      </c>
      <c r="AC4019">
        <v>0</v>
      </c>
      <c r="AD4019">
        <v>62</v>
      </c>
      <c r="AE4019">
        <v>6087</v>
      </c>
      <c r="AG4019" t="b">
        <v>0</v>
      </c>
      <c r="AH4019" t="b">
        <v>0</v>
      </c>
      <c r="AI4019" t="b">
        <v>0</v>
      </c>
      <c r="AJ4019" t="b">
        <v>0</v>
      </c>
      <c r="AK4019" t="b">
        <v>1</v>
      </c>
      <c r="AL4019" t="b">
        <v>0</v>
      </c>
      <c r="AM4019" t="b">
        <v>0</v>
      </c>
      <c r="AN4019">
        <v>42.775490196078401</v>
      </c>
      <c r="AO4019">
        <f t="shared" si="62"/>
        <v>45</v>
      </c>
      <c r="AP4019" t="b">
        <v>0</v>
      </c>
    </row>
    <row r="4020" spans="1:42" x14ac:dyDescent="0.25">
      <c r="A4020" t="s">
        <v>6862</v>
      </c>
      <c r="B4020">
        <v>1</v>
      </c>
      <c r="C4020" t="s">
        <v>40</v>
      </c>
      <c r="D4020" t="s">
        <v>41</v>
      </c>
      <c r="E4020" t="s">
        <v>2865</v>
      </c>
      <c r="F4020">
        <v>95442</v>
      </c>
      <c r="G4020" t="s">
        <v>2866</v>
      </c>
      <c r="H4020">
        <v>38.368744</v>
      </c>
      <c r="I4020">
        <v>-122.522642</v>
      </c>
      <c r="J4020">
        <v>1</v>
      </c>
      <c r="K4020">
        <v>0</v>
      </c>
      <c r="L4020">
        <v>1</v>
      </c>
      <c r="M4020">
        <v>1</v>
      </c>
      <c r="N4020" t="str">
        <f>VLOOKUP(O4020:O11051,'VLOOKUP Ranges'!$A$9:$B$12,2,TRUE)</f>
        <v>55-77</v>
      </c>
      <c r="O4020">
        <v>68</v>
      </c>
      <c r="P4020">
        <v>1</v>
      </c>
      <c r="Q4020" t="s">
        <v>44</v>
      </c>
      <c r="R4020" t="s">
        <v>66</v>
      </c>
      <c r="S4020" t="s">
        <v>66</v>
      </c>
      <c r="T4020" t="s">
        <v>66</v>
      </c>
      <c r="U4020" t="s">
        <v>66</v>
      </c>
      <c r="V4020" t="s">
        <v>66</v>
      </c>
      <c r="W4020" t="s">
        <v>66</v>
      </c>
      <c r="X4020">
        <v>1</v>
      </c>
      <c r="Y4020" t="str">
        <f>VLOOKUP(Z4020:Z11051,'VLOOKUP Ranges'!$A$2:$B$5,2,TRUE)</f>
        <v>18-35</v>
      </c>
      <c r="Z4020">
        <v>19.95</v>
      </c>
      <c r="AA4020">
        <v>1303.25</v>
      </c>
      <c r="AB4020" t="s">
        <v>44</v>
      </c>
      <c r="AC4020">
        <v>0</v>
      </c>
      <c r="AD4020">
        <v>70</v>
      </c>
      <c r="AE4020">
        <v>6492</v>
      </c>
      <c r="AG4020" t="b">
        <v>0</v>
      </c>
      <c r="AH4020" t="b">
        <v>1</v>
      </c>
      <c r="AI4020" t="b">
        <v>0</v>
      </c>
      <c r="AJ4020" t="b">
        <v>1</v>
      </c>
      <c r="AK4020" t="b">
        <v>0</v>
      </c>
      <c r="AL4020" t="b">
        <v>0</v>
      </c>
      <c r="AM4020" t="b">
        <v>0</v>
      </c>
      <c r="AN4020">
        <v>19.165441176470502</v>
      </c>
      <c r="AO4020">
        <f t="shared" si="62"/>
        <v>20</v>
      </c>
      <c r="AP4020" t="b">
        <v>0</v>
      </c>
    </row>
    <row r="4021" spans="1:42" x14ac:dyDescent="0.25">
      <c r="A4021" t="s">
        <v>6863</v>
      </c>
      <c r="B4021">
        <v>1</v>
      </c>
      <c r="C4021" t="s">
        <v>40</v>
      </c>
      <c r="D4021" t="s">
        <v>41</v>
      </c>
      <c r="E4021" t="s">
        <v>5427</v>
      </c>
      <c r="F4021">
        <v>95443</v>
      </c>
      <c r="G4021" t="s">
        <v>5428</v>
      </c>
      <c r="H4021">
        <v>39.045245999999999</v>
      </c>
      <c r="I4021">
        <v>-122.74318100000001</v>
      </c>
      <c r="J4021">
        <v>1</v>
      </c>
      <c r="K4021">
        <v>1</v>
      </c>
      <c r="L4021">
        <v>1</v>
      </c>
      <c r="M4021">
        <v>0</v>
      </c>
      <c r="N4021" t="str">
        <f>VLOOKUP(O4021:O11052,'VLOOKUP Ranges'!$A$9:$B$12,2,TRUE)</f>
        <v>1-9</v>
      </c>
      <c r="O4021">
        <v>8</v>
      </c>
      <c r="P4021">
        <v>0</v>
      </c>
      <c r="Q4021" t="s">
        <v>62</v>
      </c>
      <c r="R4021" t="s">
        <v>44</v>
      </c>
      <c r="S4021" t="s">
        <v>45</v>
      </c>
      <c r="T4021" t="s">
        <v>45</v>
      </c>
      <c r="U4021" t="s">
        <v>44</v>
      </c>
      <c r="V4021" t="s">
        <v>44</v>
      </c>
      <c r="W4021" t="s">
        <v>45</v>
      </c>
      <c r="X4021">
        <v>1</v>
      </c>
      <c r="Y4021" t="str">
        <f>VLOOKUP(Z4021:Z11052,'VLOOKUP Ranges'!$A$2:$B$5,2,TRUE)</f>
        <v>35-70</v>
      </c>
      <c r="Z4021">
        <v>43.35</v>
      </c>
      <c r="AA4021">
        <v>371.4</v>
      </c>
      <c r="AB4021" t="s">
        <v>44</v>
      </c>
      <c r="AC4021">
        <v>0</v>
      </c>
      <c r="AD4021">
        <v>68</v>
      </c>
      <c r="AE4021">
        <v>2560</v>
      </c>
      <c r="AG4021" t="b">
        <v>0</v>
      </c>
      <c r="AH4021" t="b">
        <v>0</v>
      </c>
      <c r="AI4021" t="b">
        <v>0</v>
      </c>
      <c r="AJ4021" t="b">
        <v>0</v>
      </c>
      <c r="AK4021" t="b">
        <v>0</v>
      </c>
      <c r="AL4021" t="b">
        <v>0</v>
      </c>
      <c r="AM4021" t="b">
        <v>1</v>
      </c>
      <c r="AN4021">
        <v>46.424999999999997</v>
      </c>
      <c r="AO4021">
        <f t="shared" si="62"/>
        <v>44</v>
      </c>
      <c r="AP4021" t="b">
        <v>0</v>
      </c>
    </row>
    <row r="4022" spans="1:42" x14ac:dyDescent="0.25">
      <c r="A4022" t="s">
        <v>6864</v>
      </c>
      <c r="B4022">
        <v>1</v>
      </c>
      <c r="C4022" t="s">
        <v>40</v>
      </c>
      <c r="D4022" t="s">
        <v>41</v>
      </c>
      <c r="E4022" t="s">
        <v>3605</v>
      </c>
      <c r="F4022">
        <v>95444</v>
      </c>
      <c r="G4022" t="s">
        <v>3606</v>
      </c>
      <c r="H4022">
        <v>38.434362</v>
      </c>
      <c r="I4022">
        <v>-122.86891</v>
      </c>
      <c r="J4022">
        <v>1</v>
      </c>
      <c r="K4022">
        <v>0</v>
      </c>
      <c r="L4022">
        <v>1</v>
      </c>
      <c r="M4022">
        <v>0</v>
      </c>
      <c r="N4022" t="str">
        <f>VLOOKUP(O4022:O11053,'VLOOKUP Ranges'!$A$9:$B$12,2,TRUE)</f>
        <v>29-55</v>
      </c>
      <c r="O4022">
        <v>49</v>
      </c>
      <c r="P4022">
        <v>0</v>
      </c>
      <c r="Q4022" t="s">
        <v>62</v>
      </c>
      <c r="R4022" t="s">
        <v>44</v>
      </c>
      <c r="S4022" t="s">
        <v>45</v>
      </c>
      <c r="T4022" t="s">
        <v>44</v>
      </c>
      <c r="U4022" t="s">
        <v>44</v>
      </c>
      <c r="V4022" t="s">
        <v>45</v>
      </c>
      <c r="W4022" t="s">
        <v>45</v>
      </c>
      <c r="X4022">
        <v>0</v>
      </c>
      <c r="Y4022" t="str">
        <f>VLOOKUP(Z4022:Z11053,'VLOOKUP Ranges'!$A$2:$B$5,2,TRUE)</f>
        <v>35-70</v>
      </c>
      <c r="Z4022">
        <v>49.65</v>
      </c>
      <c r="AA4022">
        <v>2409.9</v>
      </c>
      <c r="AB4022" t="s">
        <v>44</v>
      </c>
      <c r="AC4022">
        <v>0</v>
      </c>
      <c r="AD4022">
        <v>29</v>
      </c>
      <c r="AE4022">
        <v>4283</v>
      </c>
      <c r="AG4022" t="b">
        <v>0</v>
      </c>
      <c r="AH4022" t="b">
        <v>1</v>
      </c>
      <c r="AI4022" t="b">
        <v>0</v>
      </c>
      <c r="AJ4022" t="b">
        <v>0</v>
      </c>
      <c r="AK4022" t="b">
        <v>1</v>
      </c>
      <c r="AL4022" t="b">
        <v>0</v>
      </c>
      <c r="AM4022" t="b">
        <v>0</v>
      </c>
      <c r="AN4022">
        <v>49.1816326530612</v>
      </c>
      <c r="AO4022">
        <f t="shared" si="62"/>
        <v>50</v>
      </c>
      <c r="AP4022" t="b">
        <v>0</v>
      </c>
    </row>
    <row r="4023" spans="1:42" x14ac:dyDescent="0.25">
      <c r="A4023" t="s">
        <v>6865</v>
      </c>
      <c r="B4023">
        <v>1</v>
      </c>
      <c r="C4023" t="s">
        <v>40</v>
      </c>
      <c r="D4023" t="s">
        <v>41</v>
      </c>
      <c r="E4023" t="s">
        <v>982</v>
      </c>
      <c r="F4023">
        <v>95445</v>
      </c>
      <c r="G4023" t="s">
        <v>983</v>
      </c>
      <c r="H4023">
        <v>38.848081999999998</v>
      </c>
      <c r="I4023">
        <v>-123.50608</v>
      </c>
      <c r="J4023">
        <v>0</v>
      </c>
      <c r="K4023">
        <v>0</v>
      </c>
      <c r="L4023">
        <v>1</v>
      </c>
      <c r="M4023">
        <v>0</v>
      </c>
      <c r="N4023" t="str">
        <f>VLOOKUP(O4023:O11054,'VLOOKUP Ranges'!$A$9:$B$12,2,TRUE)</f>
        <v>55-77</v>
      </c>
      <c r="O4023">
        <v>72</v>
      </c>
      <c r="P4023">
        <v>1</v>
      </c>
      <c r="Q4023" t="s">
        <v>44</v>
      </c>
      <c r="R4023" t="s">
        <v>45</v>
      </c>
      <c r="S4023" t="s">
        <v>45</v>
      </c>
      <c r="T4023" t="s">
        <v>45</v>
      </c>
      <c r="U4023" t="s">
        <v>45</v>
      </c>
      <c r="V4023" t="s">
        <v>45</v>
      </c>
      <c r="W4023" t="s">
        <v>45</v>
      </c>
      <c r="X4023">
        <v>0</v>
      </c>
      <c r="Y4023" t="str">
        <f>VLOOKUP(Z4023:Z11054,'VLOOKUP Ranges'!$A$2:$B$5,2,TRUE)</f>
        <v>70-89</v>
      </c>
      <c r="Z4023">
        <v>85.1</v>
      </c>
      <c r="AA4023">
        <v>6155.4</v>
      </c>
      <c r="AB4023" t="s">
        <v>44</v>
      </c>
      <c r="AC4023">
        <v>0</v>
      </c>
      <c r="AD4023">
        <v>39</v>
      </c>
      <c r="AE4023">
        <v>4147</v>
      </c>
      <c r="AG4023" t="b">
        <v>0</v>
      </c>
      <c r="AH4023" t="b">
        <v>1</v>
      </c>
      <c r="AI4023" t="b">
        <v>0</v>
      </c>
      <c r="AJ4023" t="b">
        <v>0</v>
      </c>
      <c r="AK4023" t="b">
        <v>0</v>
      </c>
      <c r="AL4023" t="b">
        <v>0</v>
      </c>
      <c r="AM4023" t="b">
        <v>1</v>
      </c>
      <c r="AN4023">
        <v>85.491666666666603</v>
      </c>
      <c r="AO4023">
        <f t="shared" si="62"/>
        <v>86</v>
      </c>
      <c r="AP4023" t="b">
        <v>1</v>
      </c>
    </row>
    <row r="4024" spans="1:42" x14ac:dyDescent="0.25">
      <c r="A4024" t="s">
        <v>6866</v>
      </c>
      <c r="B4024">
        <v>1</v>
      </c>
      <c r="C4024" t="s">
        <v>40</v>
      </c>
      <c r="D4024" t="s">
        <v>41</v>
      </c>
      <c r="E4024" t="s">
        <v>3608</v>
      </c>
      <c r="F4024">
        <v>95449</v>
      </c>
      <c r="G4024" t="s">
        <v>3609</v>
      </c>
      <c r="H4024">
        <v>38.937060000000002</v>
      </c>
      <c r="I4024">
        <v>-123.118111</v>
      </c>
      <c r="J4024">
        <v>1</v>
      </c>
      <c r="K4024">
        <v>0</v>
      </c>
      <c r="L4024">
        <v>0</v>
      </c>
      <c r="M4024">
        <v>0</v>
      </c>
      <c r="N4024" t="str">
        <f>VLOOKUP(O4024:O11055,'VLOOKUP Ranges'!$A$9:$B$12,2,TRUE)</f>
        <v>29-55</v>
      </c>
      <c r="O4024">
        <v>54</v>
      </c>
      <c r="P4024">
        <v>1</v>
      </c>
      <c r="Q4024" t="s">
        <v>44</v>
      </c>
      <c r="R4024" t="s">
        <v>45</v>
      </c>
      <c r="S4024" t="s">
        <v>44</v>
      </c>
      <c r="T4024" t="s">
        <v>45</v>
      </c>
      <c r="U4024" t="s">
        <v>44</v>
      </c>
      <c r="V4024" t="s">
        <v>45</v>
      </c>
      <c r="W4024" t="s">
        <v>44</v>
      </c>
      <c r="X4024">
        <v>0</v>
      </c>
      <c r="Y4024" t="str">
        <f>VLOOKUP(Z4024:Z11055,'VLOOKUP Ranges'!$A$2:$B$5,2,TRUE)</f>
        <v>70-89</v>
      </c>
      <c r="Z4024">
        <v>89.8</v>
      </c>
      <c r="AA4024">
        <v>4667</v>
      </c>
      <c r="AB4024" t="s">
        <v>44</v>
      </c>
      <c r="AC4024">
        <v>0</v>
      </c>
      <c r="AD4024">
        <v>67</v>
      </c>
      <c r="AE4024">
        <v>4980</v>
      </c>
      <c r="AG4024" t="b">
        <v>0</v>
      </c>
      <c r="AH4024" t="b">
        <v>0</v>
      </c>
      <c r="AI4024" t="b">
        <v>1</v>
      </c>
      <c r="AJ4024" t="b">
        <v>0</v>
      </c>
      <c r="AK4024" t="b">
        <v>0</v>
      </c>
      <c r="AL4024" t="b">
        <v>0</v>
      </c>
      <c r="AM4024" t="b">
        <v>1</v>
      </c>
      <c r="AN4024">
        <v>86.425925925925895</v>
      </c>
      <c r="AO4024">
        <f t="shared" si="62"/>
        <v>90</v>
      </c>
      <c r="AP4024" t="b">
        <v>1</v>
      </c>
    </row>
    <row r="4025" spans="1:42" x14ac:dyDescent="0.25">
      <c r="A4025" t="s">
        <v>6867</v>
      </c>
      <c r="B4025">
        <v>1</v>
      </c>
      <c r="C4025" t="s">
        <v>40</v>
      </c>
      <c r="D4025" t="s">
        <v>41</v>
      </c>
      <c r="E4025" t="s">
        <v>5435</v>
      </c>
      <c r="F4025">
        <v>95451</v>
      </c>
      <c r="G4025" t="s">
        <v>5436</v>
      </c>
      <c r="H4025">
        <v>38.934959999999997</v>
      </c>
      <c r="I4025">
        <v>-122.792243</v>
      </c>
      <c r="J4025">
        <v>0</v>
      </c>
      <c r="K4025">
        <v>0</v>
      </c>
      <c r="L4025">
        <v>1</v>
      </c>
      <c r="M4025">
        <v>1</v>
      </c>
      <c r="N4025" t="str">
        <f>VLOOKUP(O4025:O11056,'VLOOKUP Ranges'!$A$9:$B$12,2,TRUE)</f>
        <v>29-55</v>
      </c>
      <c r="O4025">
        <v>50</v>
      </c>
      <c r="P4025">
        <v>1</v>
      </c>
      <c r="Q4025" t="s">
        <v>44</v>
      </c>
      <c r="R4025" t="s">
        <v>44</v>
      </c>
      <c r="S4025" t="s">
        <v>44</v>
      </c>
      <c r="T4025" t="s">
        <v>45</v>
      </c>
      <c r="U4025" t="s">
        <v>45</v>
      </c>
      <c r="V4025" t="s">
        <v>45</v>
      </c>
      <c r="W4025" t="s">
        <v>45</v>
      </c>
      <c r="X4025">
        <v>0</v>
      </c>
      <c r="Y4025" t="str">
        <f>VLOOKUP(Z4025:Z11056,'VLOOKUP Ranges'!$A$2:$B$5,2,TRUE)</f>
        <v>89-118</v>
      </c>
      <c r="Z4025">
        <v>103.05</v>
      </c>
      <c r="AA4025">
        <v>5153.5</v>
      </c>
      <c r="AB4025" t="s">
        <v>44</v>
      </c>
      <c r="AC4025">
        <v>0</v>
      </c>
      <c r="AD4025">
        <v>72</v>
      </c>
      <c r="AE4025">
        <v>5905</v>
      </c>
      <c r="AG4025" t="b">
        <v>1</v>
      </c>
      <c r="AH4025" t="b">
        <v>0</v>
      </c>
      <c r="AI4025" t="b">
        <v>1</v>
      </c>
      <c r="AJ4025" t="b">
        <v>0</v>
      </c>
      <c r="AK4025" t="b">
        <v>0</v>
      </c>
      <c r="AL4025" t="b">
        <v>0</v>
      </c>
      <c r="AM4025" t="b">
        <v>1</v>
      </c>
      <c r="AN4025">
        <v>103.07</v>
      </c>
      <c r="AO4025">
        <f t="shared" si="62"/>
        <v>104</v>
      </c>
      <c r="AP4025" t="b">
        <v>0</v>
      </c>
    </row>
    <row r="4026" spans="1:42" x14ac:dyDescent="0.25">
      <c r="A4026" t="s">
        <v>6868</v>
      </c>
      <c r="B4026">
        <v>1</v>
      </c>
      <c r="C4026" t="s">
        <v>40</v>
      </c>
      <c r="D4026" t="s">
        <v>41</v>
      </c>
      <c r="E4026" t="s">
        <v>5438</v>
      </c>
      <c r="F4026">
        <v>95452</v>
      </c>
      <c r="G4026" t="s">
        <v>5439</v>
      </c>
      <c r="H4026">
        <v>38.419525</v>
      </c>
      <c r="I4026">
        <v>-122.521585</v>
      </c>
      <c r="J4026">
        <v>0</v>
      </c>
      <c r="K4026">
        <v>0</v>
      </c>
      <c r="L4026">
        <v>1</v>
      </c>
      <c r="M4026">
        <v>0</v>
      </c>
      <c r="N4026" t="str">
        <f>VLOOKUP(O4026:O11057,'VLOOKUP Ranges'!$A$9:$B$12,2,TRUE)</f>
        <v>55-77</v>
      </c>
      <c r="O4026">
        <v>69</v>
      </c>
      <c r="P4026">
        <v>1</v>
      </c>
      <c r="Q4026" t="s">
        <v>45</v>
      </c>
      <c r="R4026" t="s">
        <v>45</v>
      </c>
      <c r="S4026" t="s">
        <v>45</v>
      </c>
      <c r="T4026" t="s">
        <v>45</v>
      </c>
      <c r="U4026" t="s">
        <v>45</v>
      </c>
      <c r="V4026" t="s">
        <v>45</v>
      </c>
      <c r="W4026" t="s">
        <v>45</v>
      </c>
      <c r="X4026">
        <v>1</v>
      </c>
      <c r="Y4026" t="str">
        <f>VLOOKUP(Z4026:Z11057,'VLOOKUP Ranges'!$A$2:$B$5,2,TRUE)</f>
        <v>89-118</v>
      </c>
      <c r="Z4026">
        <v>116</v>
      </c>
      <c r="AA4026">
        <v>8182.85</v>
      </c>
      <c r="AB4026" t="s">
        <v>44</v>
      </c>
      <c r="AC4026">
        <v>0</v>
      </c>
      <c r="AD4026">
        <v>37</v>
      </c>
      <c r="AE4026">
        <v>4216</v>
      </c>
      <c r="AG4026" t="b">
        <v>0</v>
      </c>
      <c r="AH4026" t="b">
        <v>1</v>
      </c>
      <c r="AI4026" t="b">
        <v>1</v>
      </c>
      <c r="AJ4026" t="b">
        <v>0</v>
      </c>
      <c r="AK4026" t="b">
        <v>0</v>
      </c>
      <c r="AL4026" t="b">
        <v>1</v>
      </c>
      <c r="AM4026" t="b">
        <v>0</v>
      </c>
      <c r="AN4026">
        <v>118.592028985507</v>
      </c>
      <c r="AO4026">
        <f t="shared" si="62"/>
        <v>116</v>
      </c>
      <c r="AP4026" t="b">
        <v>1</v>
      </c>
    </row>
    <row r="4027" spans="1:42" x14ac:dyDescent="0.25">
      <c r="A4027" t="s">
        <v>6869</v>
      </c>
      <c r="B4027">
        <v>1</v>
      </c>
      <c r="C4027" t="s">
        <v>40</v>
      </c>
      <c r="D4027" t="s">
        <v>41</v>
      </c>
      <c r="E4027" t="s">
        <v>3611</v>
      </c>
      <c r="F4027">
        <v>95453</v>
      </c>
      <c r="G4027" t="s">
        <v>3612</v>
      </c>
      <c r="H4027">
        <v>39.080469000000001</v>
      </c>
      <c r="I4027">
        <v>-122.95517599999999</v>
      </c>
      <c r="J4027">
        <v>1</v>
      </c>
      <c r="K4027">
        <v>0</v>
      </c>
      <c r="L4027">
        <v>0</v>
      </c>
      <c r="M4027">
        <v>0</v>
      </c>
      <c r="N4027" t="str">
        <f>VLOOKUP(O4027:O11058,'VLOOKUP Ranges'!$A$9:$B$12,2,TRUE)</f>
        <v>1-9</v>
      </c>
      <c r="O4027">
        <v>1</v>
      </c>
      <c r="P4027">
        <v>1</v>
      </c>
      <c r="Q4027" t="s">
        <v>44</v>
      </c>
      <c r="R4027" t="s">
        <v>44</v>
      </c>
      <c r="S4027" t="s">
        <v>44</v>
      </c>
      <c r="T4027" t="s">
        <v>44</v>
      </c>
      <c r="U4027" t="s">
        <v>44</v>
      </c>
      <c r="V4027" t="s">
        <v>44</v>
      </c>
      <c r="W4027" t="s">
        <v>44</v>
      </c>
      <c r="X4027">
        <v>1</v>
      </c>
      <c r="Y4027" t="str">
        <f>VLOOKUP(Z4027:Z11058,'VLOOKUP Ranges'!$A$2:$B$5,2,TRUE)</f>
        <v>35-70</v>
      </c>
      <c r="Z4027">
        <v>69.900000000000006</v>
      </c>
      <c r="AA4027">
        <v>69.900000000000006</v>
      </c>
      <c r="AB4027" t="s">
        <v>44</v>
      </c>
      <c r="AC4027">
        <v>0</v>
      </c>
      <c r="AD4027">
        <v>26</v>
      </c>
      <c r="AE4027">
        <v>3358</v>
      </c>
      <c r="AG4027" t="b">
        <v>0</v>
      </c>
      <c r="AH4027" t="b">
        <v>0</v>
      </c>
      <c r="AI4027" t="b">
        <v>1</v>
      </c>
      <c r="AJ4027" t="b">
        <v>0</v>
      </c>
      <c r="AK4027" t="b">
        <v>0</v>
      </c>
      <c r="AL4027" t="b">
        <v>1</v>
      </c>
      <c r="AM4027" t="b">
        <v>0</v>
      </c>
      <c r="AN4027">
        <v>69.900000000000006</v>
      </c>
      <c r="AO4027">
        <f t="shared" si="62"/>
        <v>70</v>
      </c>
      <c r="AP4027" t="b">
        <v>0</v>
      </c>
    </row>
    <row r="4028" spans="1:42" x14ac:dyDescent="0.25">
      <c r="A4028" t="s">
        <v>6870</v>
      </c>
      <c r="B4028">
        <v>1</v>
      </c>
      <c r="C4028" t="s">
        <v>40</v>
      </c>
      <c r="D4028" t="s">
        <v>41</v>
      </c>
      <c r="E4028" t="s">
        <v>3614</v>
      </c>
      <c r="F4028">
        <v>95454</v>
      </c>
      <c r="G4028" t="s">
        <v>3615</v>
      </c>
      <c r="H4028">
        <v>39.806140999999997</v>
      </c>
      <c r="I4028">
        <v>-123.531098</v>
      </c>
      <c r="J4028">
        <v>1</v>
      </c>
      <c r="K4028">
        <v>0</v>
      </c>
      <c r="L4028">
        <v>1</v>
      </c>
      <c r="M4028">
        <v>1</v>
      </c>
      <c r="N4028" t="str">
        <f>VLOOKUP(O4028:O11059,'VLOOKUP Ranges'!$A$9:$B$12,2,TRUE)</f>
        <v>55-77</v>
      </c>
      <c r="O4028">
        <v>68</v>
      </c>
      <c r="P4028">
        <v>1</v>
      </c>
      <c r="Q4028" t="s">
        <v>44</v>
      </c>
      <c r="R4028" t="s">
        <v>45</v>
      </c>
      <c r="S4028" t="s">
        <v>45</v>
      </c>
      <c r="T4028" t="s">
        <v>44</v>
      </c>
      <c r="U4028" t="s">
        <v>45</v>
      </c>
      <c r="V4028" t="s">
        <v>44</v>
      </c>
      <c r="W4028" t="s">
        <v>45</v>
      </c>
      <c r="X4028">
        <v>0</v>
      </c>
      <c r="Y4028" t="str">
        <f>VLOOKUP(Z4028:Z11059,'VLOOKUP Ranges'!$A$2:$B$5,2,TRUE)</f>
        <v>89-118</v>
      </c>
      <c r="Z4028">
        <v>95.1</v>
      </c>
      <c r="AA4028">
        <v>6683.4</v>
      </c>
      <c r="AB4028" t="s">
        <v>44</v>
      </c>
      <c r="AC4028">
        <v>0</v>
      </c>
      <c r="AD4028">
        <v>38</v>
      </c>
      <c r="AE4028">
        <v>5748</v>
      </c>
      <c r="AG4028" t="b">
        <v>0</v>
      </c>
      <c r="AH4028" t="b">
        <v>1</v>
      </c>
      <c r="AI4028" t="b">
        <v>1</v>
      </c>
      <c r="AJ4028" t="b">
        <v>0</v>
      </c>
      <c r="AK4028" t="b">
        <v>0</v>
      </c>
      <c r="AL4028" t="b">
        <v>0</v>
      </c>
      <c r="AM4028" t="b">
        <v>0</v>
      </c>
      <c r="AN4028">
        <v>98.285294117646998</v>
      </c>
      <c r="AO4028">
        <f t="shared" si="62"/>
        <v>96</v>
      </c>
      <c r="AP4028" t="b">
        <v>1</v>
      </c>
    </row>
    <row r="4029" spans="1:42" x14ac:dyDescent="0.25">
      <c r="A4029" t="s">
        <v>6871</v>
      </c>
      <c r="B4029">
        <v>1</v>
      </c>
      <c r="C4029" t="s">
        <v>40</v>
      </c>
      <c r="D4029" t="s">
        <v>41</v>
      </c>
      <c r="E4029" t="s">
        <v>5443</v>
      </c>
      <c r="F4029">
        <v>95456</v>
      </c>
      <c r="G4029" t="s">
        <v>5444</v>
      </c>
      <c r="H4029">
        <v>39.245911</v>
      </c>
      <c r="I4029">
        <v>-123.77213999999999</v>
      </c>
      <c r="J4029">
        <v>1</v>
      </c>
      <c r="K4029">
        <v>0</v>
      </c>
      <c r="L4029">
        <v>0</v>
      </c>
      <c r="M4029">
        <v>1</v>
      </c>
      <c r="N4029" t="str">
        <f>VLOOKUP(O4029:O11060,'VLOOKUP Ranges'!$A$9:$B$12,2,TRUE)</f>
        <v>29-55</v>
      </c>
      <c r="O4029">
        <v>40</v>
      </c>
      <c r="P4029">
        <v>0</v>
      </c>
      <c r="Q4029" t="s">
        <v>62</v>
      </c>
      <c r="R4029" t="s">
        <v>45</v>
      </c>
      <c r="S4029" t="s">
        <v>45</v>
      </c>
      <c r="T4029" t="s">
        <v>44</v>
      </c>
      <c r="U4029" t="s">
        <v>45</v>
      </c>
      <c r="V4029" t="s">
        <v>44</v>
      </c>
      <c r="W4029" t="s">
        <v>44</v>
      </c>
      <c r="X4029">
        <v>0</v>
      </c>
      <c r="Y4029" t="str">
        <f>VLOOKUP(Z4029:Z11060,'VLOOKUP Ranges'!$A$2:$B$5,2,TRUE)</f>
        <v>35-70</v>
      </c>
      <c r="Z4029">
        <v>40.25</v>
      </c>
      <c r="AA4029">
        <v>1564.05</v>
      </c>
      <c r="AB4029" t="s">
        <v>44</v>
      </c>
      <c r="AC4029">
        <v>0</v>
      </c>
      <c r="AD4029">
        <v>30</v>
      </c>
      <c r="AE4029">
        <v>4288</v>
      </c>
      <c r="AG4029" t="b">
        <v>1</v>
      </c>
      <c r="AH4029" t="b">
        <v>0</v>
      </c>
      <c r="AI4029" t="b">
        <v>0</v>
      </c>
      <c r="AJ4029" t="b">
        <v>0</v>
      </c>
      <c r="AK4029" t="b">
        <v>0</v>
      </c>
      <c r="AL4029" t="b">
        <v>0</v>
      </c>
      <c r="AM4029" t="b">
        <v>1</v>
      </c>
      <c r="AN4029">
        <v>39.10125</v>
      </c>
      <c r="AO4029">
        <f t="shared" si="62"/>
        <v>41</v>
      </c>
      <c r="AP4029" t="b">
        <v>0</v>
      </c>
    </row>
    <row r="4030" spans="1:42" x14ac:dyDescent="0.25">
      <c r="A4030" t="s">
        <v>6872</v>
      </c>
      <c r="B4030">
        <v>1</v>
      </c>
      <c r="C4030" t="s">
        <v>40</v>
      </c>
      <c r="D4030" t="s">
        <v>41</v>
      </c>
      <c r="E4030" t="s">
        <v>5446</v>
      </c>
      <c r="F4030">
        <v>95457</v>
      </c>
      <c r="G4030" t="s">
        <v>5447</v>
      </c>
      <c r="H4030">
        <v>38.925545</v>
      </c>
      <c r="I4030">
        <v>-122.549083</v>
      </c>
      <c r="J4030">
        <v>1</v>
      </c>
      <c r="K4030">
        <v>0</v>
      </c>
      <c r="L4030">
        <v>1</v>
      </c>
      <c r="M4030">
        <v>1</v>
      </c>
      <c r="N4030" t="str">
        <f>VLOOKUP(O4030:O11061,'VLOOKUP Ranges'!$A$9:$B$12,2,TRUE)</f>
        <v>29-55</v>
      </c>
      <c r="O4030">
        <v>31</v>
      </c>
      <c r="P4030">
        <v>1</v>
      </c>
      <c r="Q4030" t="s">
        <v>45</v>
      </c>
      <c r="R4030" t="s">
        <v>66</v>
      </c>
      <c r="S4030" t="s">
        <v>66</v>
      </c>
      <c r="T4030" t="s">
        <v>66</v>
      </c>
      <c r="U4030" t="s">
        <v>66</v>
      </c>
      <c r="V4030" t="s">
        <v>66</v>
      </c>
      <c r="W4030" t="s">
        <v>66</v>
      </c>
      <c r="X4030">
        <v>0</v>
      </c>
      <c r="Y4030" t="str">
        <f>VLOOKUP(Z4030:Z11061,'VLOOKUP Ranges'!$A$2:$B$5,2,TRUE)</f>
        <v>18-35</v>
      </c>
      <c r="Z4030">
        <v>25.75</v>
      </c>
      <c r="AA4030">
        <v>755.6</v>
      </c>
      <c r="AB4030" t="s">
        <v>44</v>
      </c>
      <c r="AC4030">
        <v>0</v>
      </c>
      <c r="AD4030">
        <v>32</v>
      </c>
      <c r="AE4030">
        <v>5472</v>
      </c>
      <c r="AG4030" t="b">
        <v>0</v>
      </c>
      <c r="AH4030" t="b">
        <v>1</v>
      </c>
      <c r="AI4030" t="b">
        <v>0</v>
      </c>
      <c r="AJ4030" t="b">
        <v>1</v>
      </c>
      <c r="AK4030" t="b">
        <v>0</v>
      </c>
      <c r="AL4030" t="b">
        <v>0</v>
      </c>
      <c r="AM4030" t="b">
        <v>1</v>
      </c>
      <c r="AN4030">
        <v>24.374193548387002</v>
      </c>
      <c r="AO4030">
        <f t="shared" si="62"/>
        <v>26</v>
      </c>
      <c r="AP4030" t="b">
        <v>0</v>
      </c>
    </row>
    <row r="4031" spans="1:42" x14ac:dyDescent="0.25">
      <c r="A4031" t="s">
        <v>6873</v>
      </c>
      <c r="B4031">
        <v>1</v>
      </c>
      <c r="C4031" t="s">
        <v>40</v>
      </c>
      <c r="D4031" t="s">
        <v>41</v>
      </c>
      <c r="E4031" t="s">
        <v>3617</v>
      </c>
      <c r="F4031">
        <v>95458</v>
      </c>
      <c r="G4031" t="s">
        <v>3618</v>
      </c>
      <c r="H4031">
        <v>39.141933999999999</v>
      </c>
      <c r="I4031">
        <v>-122.770679</v>
      </c>
      <c r="J4031">
        <v>0</v>
      </c>
      <c r="K4031">
        <v>1</v>
      </c>
      <c r="L4031">
        <v>0</v>
      </c>
      <c r="M4031">
        <v>1</v>
      </c>
      <c r="N4031" t="str">
        <f>VLOOKUP(O4031:O11062,'VLOOKUP Ranges'!$A$9:$B$12,2,TRUE)</f>
        <v>29-55</v>
      </c>
      <c r="O4031">
        <v>33</v>
      </c>
      <c r="P4031">
        <v>1</v>
      </c>
      <c r="Q4031" t="s">
        <v>45</v>
      </c>
      <c r="R4031" t="s">
        <v>44</v>
      </c>
      <c r="S4031" t="s">
        <v>45</v>
      </c>
      <c r="T4031" t="s">
        <v>45</v>
      </c>
      <c r="U4031" t="s">
        <v>44</v>
      </c>
      <c r="V4031" t="s">
        <v>45</v>
      </c>
      <c r="W4031" t="s">
        <v>45</v>
      </c>
      <c r="X4031">
        <v>1</v>
      </c>
      <c r="Y4031" t="str">
        <f>VLOOKUP(Z4031:Z11062,'VLOOKUP Ranges'!$A$2:$B$5,2,TRUE)</f>
        <v>89-118</v>
      </c>
      <c r="Z4031">
        <v>105.35</v>
      </c>
      <c r="AA4031">
        <v>3465.05</v>
      </c>
      <c r="AB4031" t="s">
        <v>44</v>
      </c>
      <c r="AC4031">
        <v>0</v>
      </c>
      <c r="AD4031">
        <v>58</v>
      </c>
      <c r="AE4031">
        <v>4738</v>
      </c>
      <c r="AG4031" t="b">
        <v>0</v>
      </c>
      <c r="AH4031" t="b">
        <v>0</v>
      </c>
      <c r="AI4031" t="b">
        <v>1</v>
      </c>
      <c r="AJ4031" t="b">
        <v>0</v>
      </c>
      <c r="AK4031" t="b">
        <v>0</v>
      </c>
      <c r="AL4031" t="b">
        <v>0</v>
      </c>
      <c r="AM4031" t="b">
        <v>0</v>
      </c>
      <c r="AN4031">
        <v>105.00151515151499</v>
      </c>
      <c r="AO4031">
        <f t="shared" si="62"/>
        <v>106</v>
      </c>
      <c r="AP4031" t="b">
        <v>0</v>
      </c>
    </row>
    <row r="4032" spans="1:42" x14ac:dyDescent="0.25">
      <c r="A4032" t="s">
        <v>6874</v>
      </c>
      <c r="B4032">
        <v>1</v>
      </c>
      <c r="C4032" t="s">
        <v>40</v>
      </c>
      <c r="D4032" t="s">
        <v>41</v>
      </c>
      <c r="E4032" t="s">
        <v>5450</v>
      </c>
      <c r="F4032">
        <v>95459</v>
      </c>
      <c r="G4032" t="s">
        <v>5451</v>
      </c>
      <c r="H4032">
        <v>38.966712999999999</v>
      </c>
      <c r="I4032">
        <v>-123.586412</v>
      </c>
      <c r="J4032">
        <v>1</v>
      </c>
      <c r="K4032">
        <v>1</v>
      </c>
      <c r="L4032">
        <v>1</v>
      </c>
      <c r="M4032">
        <v>0</v>
      </c>
      <c r="N4032" t="str">
        <f>VLOOKUP(O4032:O11063,'VLOOKUP Ranges'!$A$9:$B$12,2,TRUE)</f>
        <v>55-77</v>
      </c>
      <c r="O4032">
        <v>55</v>
      </c>
      <c r="P4032">
        <v>1</v>
      </c>
      <c r="Q4032" t="s">
        <v>45</v>
      </c>
      <c r="R4032" t="s">
        <v>44</v>
      </c>
      <c r="S4032" t="s">
        <v>45</v>
      </c>
      <c r="T4032" t="s">
        <v>45</v>
      </c>
      <c r="U4032" t="s">
        <v>45</v>
      </c>
      <c r="V4032" t="s">
        <v>45</v>
      </c>
      <c r="W4032" t="s">
        <v>45</v>
      </c>
      <c r="X4032">
        <v>1</v>
      </c>
      <c r="Y4032" t="str">
        <f>VLOOKUP(Z4032:Z11063,'VLOOKUP Ranges'!$A$2:$B$5,2,TRUE)</f>
        <v>89-118</v>
      </c>
      <c r="Z4032">
        <v>113.6</v>
      </c>
      <c r="AA4032">
        <v>6292.7</v>
      </c>
      <c r="AB4032" t="s">
        <v>44</v>
      </c>
      <c r="AC4032">
        <v>0</v>
      </c>
      <c r="AD4032">
        <v>56</v>
      </c>
      <c r="AE4032">
        <v>5754</v>
      </c>
      <c r="AG4032" t="b">
        <v>0</v>
      </c>
      <c r="AH4032" t="b">
        <v>1</v>
      </c>
      <c r="AI4032" t="b">
        <v>1</v>
      </c>
      <c r="AJ4032" t="b">
        <v>0</v>
      </c>
      <c r="AK4032" t="b">
        <v>0</v>
      </c>
      <c r="AL4032" t="b">
        <v>1</v>
      </c>
      <c r="AM4032" t="b">
        <v>0</v>
      </c>
      <c r="AN4032">
        <v>114.412727272727</v>
      </c>
      <c r="AO4032">
        <f t="shared" si="62"/>
        <v>114</v>
      </c>
      <c r="AP4032" t="b">
        <v>0</v>
      </c>
    </row>
    <row r="4033" spans="1:42" x14ac:dyDescent="0.25">
      <c r="A4033" t="s">
        <v>6875</v>
      </c>
      <c r="B4033">
        <v>1</v>
      </c>
      <c r="C4033" t="s">
        <v>40</v>
      </c>
      <c r="D4033" t="s">
        <v>41</v>
      </c>
      <c r="E4033" t="s">
        <v>2868</v>
      </c>
      <c r="F4033">
        <v>95460</v>
      </c>
      <c r="G4033" t="s">
        <v>2869</v>
      </c>
      <c r="H4033">
        <v>39.305545000000002</v>
      </c>
      <c r="I4033">
        <v>-123.743697</v>
      </c>
      <c r="J4033">
        <v>1</v>
      </c>
      <c r="K4033">
        <v>0</v>
      </c>
      <c r="L4033">
        <v>1</v>
      </c>
      <c r="M4033">
        <v>1</v>
      </c>
      <c r="N4033" t="str">
        <f>VLOOKUP(O4033:O11064,'VLOOKUP Ranges'!$A$9:$B$12,2,TRUE)</f>
        <v>55-77</v>
      </c>
      <c r="O4033">
        <v>68</v>
      </c>
      <c r="P4033">
        <v>1</v>
      </c>
      <c r="Q4033" t="s">
        <v>45</v>
      </c>
      <c r="R4033" t="s">
        <v>66</v>
      </c>
      <c r="S4033" t="s">
        <v>66</v>
      </c>
      <c r="T4033" t="s">
        <v>66</v>
      </c>
      <c r="U4033" t="s">
        <v>66</v>
      </c>
      <c r="V4033" t="s">
        <v>66</v>
      </c>
      <c r="W4033" t="s">
        <v>66</v>
      </c>
      <c r="X4033">
        <v>1</v>
      </c>
      <c r="Y4033" t="str">
        <f>VLOOKUP(Z4033:Z11064,'VLOOKUP Ranges'!$A$2:$B$5,2,TRUE)</f>
        <v>18-35</v>
      </c>
      <c r="Z4033">
        <v>24</v>
      </c>
      <c r="AA4033">
        <v>1664.3</v>
      </c>
      <c r="AB4033" t="s">
        <v>44</v>
      </c>
      <c r="AC4033">
        <v>0</v>
      </c>
      <c r="AD4033">
        <v>57</v>
      </c>
      <c r="AE4033">
        <v>5440</v>
      </c>
      <c r="AG4033" t="b">
        <v>0</v>
      </c>
      <c r="AH4033" t="b">
        <v>1</v>
      </c>
      <c r="AI4033" t="b">
        <v>0</v>
      </c>
      <c r="AJ4033" t="b">
        <v>1</v>
      </c>
      <c r="AK4033" t="b">
        <v>0</v>
      </c>
      <c r="AL4033" t="b">
        <v>0</v>
      </c>
      <c r="AM4033" t="b">
        <v>0</v>
      </c>
      <c r="AN4033">
        <v>24.474999999999898</v>
      </c>
      <c r="AO4033">
        <f t="shared" si="62"/>
        <v>24</v>
      </c>
      <c r="AP4033" t="b">
        <v>0</v>
      </c>
    </row>
    <row r="4034" spans="1:42" x14ac:dyDescent="0.25">
      <c r="A4034" t="s">
        <v>6876</v>
      </c>
      <c r="B4034">
        <v>1</v>
      </c>
      <c r="C4034" t="s">
        <v>40</v>
      </c>
      <c r="D4034" t="s">
        <v>41</v>
      </c>
      <c r="E4034" t="s">
        <v>5454</v>
      </c>
      <c r="F4034">
        <v>95461</v>
      </c>
      <c r="G4034" t="s">
        <v>5455</v>
      </c>
      <c r="H4034">
        <v>38.787446000000003</v>
      </c>
      <c r="I4034">
        <v>-122.58674999999999</v>
      </c>
      <c r="J4034">
        <v>0</v>
      </c>
      <c r="K4034">
        <v>0</v>
      </c>
      <c r="L4034">
        <v>1</v>
      </c>
      <c r="M4034">
        <v>1</v>
      </c>
      <c r="N4034" t="str">
        <f>VLOOKUP(O4034:O11065,'VLOOKUP Ranges'!$A$9:$B$12,2,TRUE)</f>
        <v>9-29</v>
      </c>
      <c r="O4034">
        <v>12</v>
      </c>
      <c r="P4034">
        <v>1</v>
      </c>
      <c r="Q4034" t="s">
        <v>44</v>
      </c>
      <c r="R4034" t="s">
        <v>66</v>
      </c>
      <c r="S4034" t="s">
        <v>66</v>
      </c>
      <c r="T4034" t="s">
        <v>66</v>
      </c>
      <c r="U4034" t="s">
        <v>66</v>
      </c>
      <c r="V4034" t="s">
        <v>66</v>
      </c>
      <c r="W4034" t="s">
        <v>66</v>
      </c>
      <c r="X4034">
        <v>0</v>
      </c>
      <c r="Y4034" t="str">
        <f>VLOOKUP(Z4034:Z11065,'VLOOKUP Ranges'!$A$2:$B$5,2,TRUE)</f>
        <v>18-35</v>
      </c>
      <c r="Z4034">
        <v>19.399999999999999</v>
      </c>
      <c r="AA4034">
        <v>198.1</v>
      </c>
      <c r="AB4034" t="s">
        <v>44</v>
      </c>
      <c r="AC4034">
        <v>0</v>
      </c>
      <c r="AD4034">
        <v>29</v>
      </c>
      <c r="AE4034">
        <v>3713</v>
      </c>
      <c r="AG4034" t="b">
        <v>0</v>
      </c>
      <c r="AH4034" t="b">
        <v>0</v>
      </c>
      <c r="AI4034" t="b">
        <v>0</v>
      </c>
      <c r="AJ4034" t="b">
        <v>1</v>
      </c>
      <c r="AK4034" t="b">
        <v>0</v>
      </c>
      <c r="AL4034" t="b">
        <v>0</v>
      </c>
      <c r="AM4034" t="b">
        <v>0</v>
      </c>
      <c r="AN4034">
        <v>16.508333333333301</v>
      </c>
      <c r="AO4034">
        <f t="shared" si="62"/>
        <v>20</v>
      </c>
      <c r="AP4034" t="b">
        <v>0</v>
      </c>
    </row>
    <row r="4035" spans="1:42" x14ac:dyDescent="0.25">
      <c r="A4035" t="s">
        <v>6877</v>
      </c>
      <c r="B4035">
        <v>1</v>
      </c>
      <c r="C4035" t="s">
        <v>40</v>
      </c>
      <c r="D4035" t="s">
        <v>41</v>
      </c>
      <c r="E4035" t="s">
        <v>5457</v>
      </c>
      <c r="F4035">
        <v>95462</v>
      </c>
      <c r="G4035" t="s">
        <v>5458</v>
      </c>
      <c r="H4035">
        <v>38.471049000000001</v>
      </c>
      <c r="I4035">
        <v>-123.01554899999999</v>
      </c>
      <c r="J4035">
        <v>1</v>
      </c>
      <c r="K4035">
        <v>0</v>
      </c>
      <c r="L4035">
        <v>1</v>
      </c>
      <c r="M4035">
        <v>0</v>
      </c>
      <c r="N4035" t="str">
        <f>VLOOKUP(O4035:O11066,'VLOOKUP Ranges'!$A$9:$B$12,2,TRUE)</f>
        <v>55-77</v>
      </c>
      <c r="O4035">
        <v>71</v>
      </c>
      <c r="P4035">
        <v>1</v>
      </c>
      <c r="Q4035" t="s">
        <v>44</v>
      </c>
      <c r="R4035" t="s">
        <v>45</v>
      </c>
      <c r="S4035" t="s">
        <v>45</v>
      </c>
      <c r="T4035" t="s">
        <v>45</v>
      </c>
      <c r="U4035" t="s">
        <v>45</v>
      </c>
      <c r="V4035" t="s">
        <v>45</v>
      </c>
      <c r="W4035" t="s">
        <v>45</v>
      </c>
      <c r="X4035">
        <v>1</v>
      </c>
      <c r="Y4035" t="str">
        <f>VLOOKUP(Z4035:Z11066,'VLOOKUP Ranges'!$A$2:$B$5,2,TRUE)</f>
        <v>70-89</v>
      </c>
      <c r="Z4035">
        <v>86.1</v>
      </c>
      <c r="AA4035">
        <v>6045.9</v>
      </c>
      <c r="AB4035" t="s">
        <v>44</v>
      </c>
      <c r="AC4035">
        <v>0</v>
      </c>
      <c r="AD4035">
        <v>52</v>
      </c>
      <c r="AE4035">
        <v>6286</v>
      </c>
      <c r="AG4035" t="b">
        <v>0</v>
      </c>
      <c r="AH4035" t="b">
        <v>1</v>
      </c>
      <c r="AI4035" t="b">
        <v>0</v>
      </c>
      <c r="AJ4035" t="b">
        <v>0</v>
      </c>
      <c r="AK4035" t="b">
        <v>0</v>
      </c>
      <c r="AL4035" t="b">
        <v>0</v>
      </c>
      <c r="AM4035" t="b">
        <v>0</v>
      </c>
      <c r="AN4035">
        <v>85.153521126760495</v>
      </c>
      <c r="AO4035">
        <f t="shared" ref="AO4035:AO4098" si="63">ROUNDUP(Z4035, 0)</f>
        <v>87</v>
      </c>
      <c r="AP4035" t="b">
        <v>1</v>
      </c>
    </row>
    <row r="4036" spans="1:42" x14ac:dyDescent="0.25">
      <c r="A4036" t="s">
        <v>6878</v>
      </c>
      <c r="B4036">
        <v>1</v>
      </c>
      <c r="C4036" t="s">
        <v>40</v>
      </c>
      <c r="D4036" t="s">
        <v>41</v>
      </c>
      <c r="E4036" t="s">
        <v>3621</v>
      </c>
      <c r="F4036">
        <v>95463</v>
      </c>
      <c r="G4036" t="s">
        <v>3622</v>
      </c>
      <c r="H4036">
        <v>39.182915999999999</v>
      </c>
      <c r="I4036">
        <v>-123.552571</v>
      </c>
      <c r="J4036">
        <v>1</v>
      </c>
      <c r="K4036">
        <v>0</v>
      </c>
      <c r="L4036">
        <v>0</v>
      </c>
      <c r="M4036">
        <v>0</v>
      </c>
      <c r="N4036" t="str">
        <f>VLOOKUP(O4036:O11067,'VLOOKUP Ranges'!$A$9:$B$12,2,TRUE)</f>
        <v>29-55</v>
      </c>
      <c r="O4036">
        <v>40</v>
      </c>
      <c r="P4036">
        <v>1</v>
      </c>
      <c r="Q4036" t="s">
        <v>45</v>
      </c>
      <c r="R4036" t="s">
        <v>44</v>
      </c>
      <c r="S4036" t="s">
        <v>45</v>
      </c>
      <c r="T4036" t="s">
        <v>45</v>
      </c>
      <c r="U4036" t="s">
        <v>44</v>
      </c>
      <c r="V4036" t="s">
        <v>45</v>
      </c>
      <c r="W4036" t="s">
        <v>45</v>
      </c>
      <c r="X4036">
        <v>1</v>
      </c>
      <c r="Y4036" t="str">
        <f>VLOOKUP(Z4036:Z11067,'VLOOKUP Ranges'!$A$2:$B$5,2,TRUE)</f>
        <v>89-118</v>
      </c>
      <c r="Z4036">
        <v>102.65</v>
      </c>
      <c r="AA4036">
        <v>4108.1499999999996</v>
      </c>
      <c r="AB4036" t="s">
        <v>44</v>
      </c>
      <c r="AC4036">
        <v>0</v>
      </c>
      <c r="AD4036">
        <v>52</v>
      </c>
      <c r="AE4036">
        <v>3655</v>
      </c>
      <c r="AG4036" t="b">
        <v>0</v>
      </c>
      <c r="AH4036" t="b">
        <v>0</v>
      </c>
      <c r="AI4036" t="b">
        <v>1</v>
      </c>
      <c r="AJ4036" t="b">
        <v>0</v>
      </c>
      <c r="AK4036" t="b">
        <v>0</v>
      </c>
      <c r="AL4036" t="b">
        <v>0</v>
      </c>
      <c r="AM4036" t="b">
        <v>1</v>
      </c>
      <c r="AN4036">
        <v>102.703749999999</v>
      </c>
      <c r="AO4036">
        <f t="shared" si="63"/>
        <v>103</v>
      </c>
      <c r="AP4036" t="b">
        <v>0</v>
      </c>
    </row>
    <row r="4037" spans="1:42" x14ac:dyDescent="0.25">
      <c r="A4037" t="s">
        <v>6879</v>
      </c>
      <c r="B4037">
        <v>1</v>
      </c>
      <c r="C4037" t="s">
        <v>40</v>
      </c>
      <c r="D4037" t="s">
        <v>41</v>
      </c>
      <c r="E4037" t="s">
        <v>985</v>
      </c>
      <c r="F4037">
        <v>95464</v>
      </c>
      <c r="G4037" t="s">
        <v>986</v>
      </c>
      <c r="H4037">
        <v>39.123339999999999</v>
      </c>
      <c r="I4037">
        <v>-122.83819800000001</v>
      </c>
      <c r="J4037">
        <v>0</v>
      </c>
      <c r="K4037">
        <v>0</v>
      </c>
      <c r="L4037">
        <v>1</v>
      </c>
      <c r="M4037">
        <v>1</v>
      </c>
      <c r="N4037" t="str">
        <f>VLOOKUP(O4037:O11068,'VLOOKUP Ranges'!$A$9:$B$12,2,TRUE)</f>
        <v>55-77</v>
      </c>
      <c r="O4037">
        <v>64</v>
      </c>
      <c r="P4037">
        <v>1</v>
      </c>
      <c r="Q4037" t="s">
        <v>45</v>
      </c>
      <c r="R4037" t="s">
        <v>44</v>
      </c>
      <c r="S4037" t="s">
        <v>45</v>
      </c>
      <c r="T4037" t="s">
        <v>45</v>
      </c>
      <c r="U4037" t="s">
        <v>44</v>
      </c>
      <c r="V4037" t="s">
        <v>44</v>
      </c>
      <c r="W4037" t="s">
        <v>45</v>
      </c>
      <c r="X4037">
        <v>1</v>
      </c>
      <c r="Y4037" t="str">
        <f>VLOOKUP(Z4037:Z11068,'VLOOKUP Ranges'!$A$2:$B$5,2,TRUE)</f>
        <v>89-118</v>
      </c>
      <c r="Z4037">
        <v>92.85</v>
      </c>
      <c r="AA4037">
        <v>5980.75</v>
      </c>
      <c r="AB4037" t="s">
        <v>44</v>
      </c>
      <c r="AC4037">
        <v>0</v>
      </c>
      <c r="AD4037">
        <v>58</v>
      </c>
      <c r="AE4037">
        <v>5206</v>
      </c>
      <c r="AG4037" t="b">
        <v>1</v>
      </c>
      <c r="AH4037" t="b">
        <v>0</v>
      </c>
      <c r="AI4037" t="b">
        <v>1</v>
      </c>
      <c r="AJ4037" t="b">
        <v>0</v>
      </c>
      <c r="AK4037" t="b">
        <v>0</v>
      </c>
      <c r="AL4037" t="b">
        <v>1</v>
      </c>
      <c r="AM4037" t="b">
        <v>0</v>
      </c>
      <c r="AN4037">
        <v>93.44921875</v>
      </c>
      <c r="AO4037">
        <f t="shared" si="63"/>
        <v>93</v>
      </c>
      <c r="AP4037" t="b">
        <v>0</v>
      </c>
    </row>
    <row r="4038" spans="1:42" x14ac:dyDescent="0.25">
      <c r="A4038" t="s">
        <v>6880</v>
      </c>
      <c r="B4038">
        <v>1</v>
      </c>
      <c r="C4038" t="s">
        <v>40</v>
      </c>
      <c r="D4038" t="s">
        <v>41</v>
      </c>
      <c r="E4038" t="s">
        <v>5461</v>
      </c>
      <c r="F4038">
        <v>95465</v>
      </c>
      <c r="G4038" t="s">
        <v>5462</v>
      </c>
      <c r="H4038">
        <v>38.415002999999999</v>
      </c>
      <c r="I4038">
        <v>-122.998726</v>
      </c>
      <c r="J4038">
        <v>1</v>
      </c>
      <c r="K4038">
        <v>0</v>
      </c>
      <c r="L4038">
        <v>1</v>
      </c>
      <c r="M4038">
        <v>0</v>
      </c>
      <c r="N4038" t="str">
        <f>VLOOKUP(O4038:O11069,'VLOOKUP Ranges'!$A$9:$B$12,2,TRUE)</f>
        <v>29-55</v>
      </c>
      <c r="O4038">
        <v>53</v>
      </c>
      <c r="P4038">
        <v>1</v>
      </c>
      <c r="Q4038" t="s">
        <v>45</v>
      </c>
      <c r="R4038" t="s">
        <v>44</v>
      </c>
      <c r="S4038" t="s">
        <v>45</v>
      </c>
      <c r="T4038" t="s">
        <v>44</v>
      </c>
      <c r="U4038" t="s">
        <v>45</v>
      </c>
      <c r="V4038" t="s">
        <v>44</v>
      </c>
      <c r="W4038" t="s">
        <v>45</v>
      </c>
      <c r="X4038">
        <v>0</v>
      </c>
      <c r="Y4038" t="str">
        <f>VLOOKUP(Z4038:Z11069,'VLOOKUP Ranges'!$A$2:$B$5,2,TRUE)</f>
        <v>89-118</v>
      </c>
      <c r="Z4038">
        <v>97.75</v>
      </c>
      <c r="AA4038">
        <v>5043.2</v>
      </c>
      <c r="AB4038" t="s">
        <v>44</v>
      </c>
      <c r="AC4038">
        <v>0</v>
      </c>
      <c r="AD4038">
        <v>41</v>
      </c>
      <c r="AE4038">
        <v>4488</v>
      </c>
      <c r="AG4038" t="b">
        <v>1</v>
      </c>
      <c r="AH4038" t="b">
        <v>0</v>
      </c>
      <c r="AI4038" t="b">
        <v>1</v>
      </c>
      <c r="AJ4038" t="b">
        <v>0</v>
      </c>
      <c r="AK4038" t="b">
        <v>0</v>
      </c>
      <c r="AL4038" t="b">
        <v>0</v>
      </c>
      <c r="AM4038" t="b">
        <v>0</v>
      </c>
      <c r="AN4038">
        <v>95.154716981131997</v>
      </c>
      <c r="AO4038">
        <f t="shared" si="63"/>
        <v>98</v>
      </c>
      <c r="AP4038" t="b">
        <v>0</v>
      </c>
    </row>
    <row r="4039" spans="1:42" x14ac:dyDescent="0.25">
      <c r="A4039" t="s">
        <v>6881</v>
      </c>
      <c r="B4039">
        <v>1</v>
      </c>
      <c r="C4039" t="s">
        <v>40</v>
      </c>
      <c r="D4039" t="s">
        <v>41</v>
      </c>
      <c r="E4039" t="s">
        <v>5466</v>
      </c>
      <c r="F4039">
        <v>95469</v>
      </c>
      <c r="G4039" t="s">
        <v>5467</v>
      </c>
      <c r="H4039">
        <v>39.408633999999999</v>
      </c>
      <c r="I4039">
        <v>-123.04551600000001</v>
      </c>
      <c r="J4039">
        <v>1</v>
      </c>
      <c r="K4039">
        <v>0</v>
      </c>
      <c r="L4039">
        <v>1</v>
      </c>
      <c r="M4039">
        <v>0</v>
      </c>
      <c r="N4039" t="str">
        <f>VLOOKUP(O4039:O11070,'VLOOKUP Ranges'!$A$9:$B$12,2,TRUE)</f>
        <v>55-77</v>
      </c>
      <c r="O4039">
        <v>72</v>
      </c>
      <c r="P4039">
        <v>1</v>
      </c>
      <c r="Q4039" t="s">
        <v>45</v>
      </c>
      <c r="R4039" t="s">
        <v>45</v>
      </c>
      <c r="S4039" t="s">
        <v>45</v>
      </c>
      <c r="T4039" t="s">
        <v>45</v>
      </c>
      <c r="U4039" t="s">
        <v>44</v>
      </c>
      <c r="V4039" t="s">
        <v>45</v>
      </c>
      <c r="W4039" t="s">
        <v>44</v>
      </c>
      <c r="X4039">
        <v>1</v>
      </c>
      <c r="Y4039" t="str">
        <f>VLOOKUP(Z4039:Z11070,'VLOOKUP Ranges'!$A$2:$B$5,2,TRUE)</f>
        <v>89-118</v>
      </c>
      <c r="Z4039">
        <v>97.95</v>
      </c>
      <c r="AA4039">
        <v>7114.25</v>
      </c>
      <c r="AB4039" t="s">
        <v>44</v>
      </c>
      <c r="AC4039">
        <v>0</v>
      </c>
      <c r="AD4039">
        <v>22</v>
      </c>
      <c r="AE4039">
        <v>4256</v>
      </c>
      <c r="AG4039" t="b">
        <v>0</v>
      </c>
      <c r="AH4039" t="b">
        <v>1</v>
      </c>
      <c r="AI4039" t="b">
        <v>1</v>
      </c>
      <c r="AJ4039" t="b">
        <v>0</v>
      </c>
      <c r="AK4039" t="b">
        <v>1</v>
      </c>
      <c r="AL4039" t="b">
        <v>0</v>
      </c>
      <c r="AM4039" t="b">
        <v>0</v>
      </c>
      <c r="AN4039">
        <v>98.8090277777777</v>
      </c>
      <c r="AO4039">
        <f t="shared" si="63"/>
        <v>98</v>
      </c>
      <c r="AP4039" t="b">
        <v>1</v>
      </c>
    </row>
    <row r="4040" spans="1:42" x14ac:dyDescent="0.25">
      <c r="A4040" t="s">
        <v>6882</v>
      </c>
      <c r="B4040">
        <v>1</v>
      </c>
      <c r="C4040" t="s">
        <v>40</v>
      </c>
      <c r="D4040" t="s">
        <v>41</v>
      </c>
      <c r="E4040" t="s">
        <v>2871</v>
      </c>
      <c r="F4040">
        <v>95470</v>
      </c>
      <c r="G4040" t="s">
        <v>2872</v>
      </c>
      <c r="H4040">
        <v>39.298065000000001</v>
      </c>
      <c r="I4040">
        <v>-123.25211</v>
      </c>
      <c r="J4040">
        <v>1</v>
      </c>
      <c r="K4040">
        <v>0</v>
      </c>
      <c r="L4040">
        <v>0</v>
      </c>
      <c r="M4040">
        <v>0</v>
      </c>
      <c r="N4040" t="str">
        <f>VLOOKUP(O4040:O11071,'VLOOKUP Ranges'!$A$9:$B$12,2,TRUE)</f>
        <v>29-55</v>
      </c>
      <c r="O4040">
        <v>46</v>
      </c>
      <c r="P4040">
        <v>1</v>
      </c>
      <c r="Q4040" t="s">
        <v>44</v>
      </c>
      <c r="R4040" t="s">
        <v>66</v>
      </c>
      <c r="S4040" t="s">
        <v>66</v>
      </c>
      <c r="T4040" t="s">
        <v>66</v>
      </c>
      <c r="U4040" t="s">
        <v>66</v>
      </c>
      <c r="V4040" t="s">
        <v>66</v>
      </c>
      <c r="W4040" t="s">
        <v>66</v>
      </c>
      <c r="X4040">
        <v>0</v>
      </c>
      <c r="Y4040" t="str">
        <f>VLOOKUP(Z4040:Z11071,'VLOOKUP Ranges'!$A$2:$B$5,2,TRUE)</f>
        <v>18-35</v>
      </c>
      <c r="Z4040">
        <v>19.95</v>
      </c>
      <c r="AA4040">
        <v>907.05</v>
      </c>
      <c r="AB4040" t="s">
        <v>44</v>
      </c>
      <c r="AC4040">
        <v>0</v>
      </c>
      <c r="AD4040">
        <v>55</v>
      </c>
      <c r="AE4040">
        <v>4006</v>
      </c>
      <c r="AG4040" t="b">
        <v>0</v>
      </c>
      <c r="AH4040" t="b">
        <v>1</v>
      </c>
      <c r="AI4040" t="b">
        <v>0</v>
      </c>
      <c r="AJ4040" t="b">
        <v>1</v>
      </c>
      <c r="AK4040" t="b">
        <v>0</v>
      </c>
      <c r="AL4040" t="b">
        <v>1</v>
      </c>
      <c r="AM4040" t="b">
        <v>0</v>
      </c>
      <c r="AN4040">
        <v>19.7184782608695</v>
      </c>
      <c r="AO4040">
        <f t="shared" si="63"/>
        <v>20</v>
      </c>
      <c r="AP4040" t="b">
        <v>0</v>
      </c>
    </row>
    <row r="4041" spans="1:42" x14ac:dyDescent="0.25">
      <c r="A4041" t="s">
        <v>6883</v>
      </c>
      <c r="B4041">
        <v>1</v>
      </c>
      <c r="C4041" t="s">
        <v>40</v>
      </c>
      <c r="D4041" t="s">
        <v>41</v>
      </c>
      <c r="E4041" t="s">
        <v>988</v>
      </c>
      <c r="F4041">
        <v>95471</v>
      </c>
      <c r="G4041" t="s">
        <v>989</v>
      </c>
      <c r="H4041">
        <v>38.522328000000002</v>
      </c>
      <c r="I4041">
        <v>-122.97932</v>
      </c>
      <c r="J4041">
        <v>1</v>
      </c>
      <c r="K4041">
        <v>0</v>
      </c>
      <c r="L4041">
        <v>0</v>
      </c>
      <c r="M4041">
        <v>0</v>
      </c>
      <c r="N4041" t="str">
        <f>VLOOKUP(O4041:O11072,'VLOOKUP Ranges'!$A$9:$B$12,2,TRUE)</f>
        <v>29-55</v>
      </c>
      <c r="O4041">
        <v>40</v>
      </c>
      <c r="P4041">
        <v>1</v>
      </c>
      <c r="Q4041" t="s">
        <v>45</v>
      </c>
      <c r="R4041" t="s">
        <v>66</v>
      </c>
      <c r="S4041" t="s">
        <v>66</v>
      </c>
      <c r="T4041" t="s">
        <v>66</v>
      </c>
      <c r="U4041" t="s">
        <v>66</v>
      </c>
      <c r="V4041" t="s">
        <v>66</v>
      </c>
      <c r="W4041" t="s">
        <v>66</v>
      </c>
      <c r="X4041">
        <v>1</v>
      </c>
      <c r="Y4041" t="str">
        <f>VLOOKUP(Z4041:Z11072,'VLOOKUP Ranges'!$A$2:$B$5,2,TRUE)</f>
        <v>18-35</v>
      </c>
      <c r="Z4041">
        <v>24.6</v>
      </c>
      <c r="AA4041">
        <v>973.95</v>
      </c>
      <c r="AB4041" t="s">
        <v>44</v>
      </c>
      <c r="AC4041">
        <v>0</v>
      </c>
      <c r="AD4041">
        <v>65</v>
      </c>
      <c r="AE4041">
        <v>2601</v>
      </c>
      <c r="AG4041" t="b">
        <v>0</v>
      </c>
      <c r="AH4041" t="b">
        <v>1</v>
      </c>
      <c r="AI4041" t="b">
        <v>0</v>
      </c>
      <c r="AJ4041" t="b">
        <v>1</v>
      </c>
      <c r="AK4041" t="b">
        <v>0</v>
      </c>
      <c r="AL4041" t="b">
        <v>0</v>
      </c>
      <c r="AM4041" t="b">
        <v>1</v>
      </c>
      <c r="AN4041">
        <v>24.348749999999999</v>
      </c>
      <c r="AO4041">
        <f t="shared" si="63"/>
        <v>25</v>
      </c>
      <c r="AP4041" t="b">
        <v>0</v>
      </c>
    </row>
    <row r="4042" spans="1:42" x14ac:dyDescent="0.25">
      <c r="A4042" t="s">
        <v>6884</v>
      </c>
      <c r="B4042">
        <v>1</v>
      </c>
      <c r="C4042" t="s">
        <v>40</v>
      </c>
      <c r="D4042" t="s">
        <v>41</v>
      </c>
      <c r="E4042" t="s">
        <v>5470</v>
      </c>
      <c r="F4042">
        <v>95472</v>
      </c>
      <c r="G4042" t="s">
        <v>5471</v>
      </c>
      <c r="H4042">
        <v>38.398814999999999</v>
      </c>
      <c r="I4042">
        <v>-122.861923</v>
      </c>
      <c r="J4042">
        <v>1</v>
      </c>
      <c r="K4042">
        <v>0</v>
      </c>
      <c r="L4042">
        <v>0</v>
      </c>
      <c r="M4042">
        <v>0</v>
      </c>
      <c r="N4042" t="str">
        <f>VLOOKUP(O4042:O11073,'VLOOKUP Ranges'!$A$9:$B$12,2,TRUE)</f>
        <v>9-29</v>
      </c>
      <c r="O4042">
        <v>12</v>
      </c>
      <c r="P4042">
        <v>0</v>
      </c>
      <c r="Q4042" t="s">
        <v>62</v>
      </c>
      <c r="R4042" t="s">
        <v>45</v>
      </c>
      <c r="S4042" t="s">
        <v>45</v>
      </c>
      <c r="T4042" t="s">
        <v>44</v>
      </c>
      <c r="U4042" t="s">
        <v>45</v>
      </c>
      <c r="V4042" t="s">
        <v>45</v>
      </c>
      <c r="W4042" t="s">
        <v>44</v>
      </c>
      <c r="X4042">
        <v>1</v>
      </c>
      <c r="Y4042" t="str">
        <f>VLOOKUP(Z4042:Z11073,'VLOOKUP Ranges'!$A$2:$B$5,2,TRUE)</f>
        <v>35-70</v>
      </c>
      <c r="Z4042">
        <v>50.95</v>
      </c>
      <c r="AA4042">
        <v>605.75</v>
      </c>
      <c r="AB4042" t="s">
        <v>44</v>
      </c>
      <c r="AC4042">
        <v>0</v>
      </c>
      <c r="AD4042">
        <v>73</v>
      </c>
      <c r="AE4042">
        <v>2716</v>
      </c>
      <c r="AG4042" t="b">
        <v>0</v>
      </c>
      <c r="AH4042" t="b">
        <v>0</v>
      </c>
      <c r="AI4042" t="b">
        <v>0</v>
      </c>
      <c r="AJ4042" t="b">
        <v>0</v>
      </c>
      <c r="AK4042" t="b">
        <v>0</v>
      </c>
      <c r="AL4042" t="b">
        <v>0</v>
      </c>
      <c r="AM4042" t="b">
        <v>0</v>
      </c>
      <c r="AN4042">
        <v>50.4791666666666</v>
      </c>
      <c r="AO4042">
        <f t="shared" si="63"/>
        <v>51</v>
      </c>
      <c r="AP4042" t="b">
        <v>0</v>
      </c>
    </row>
    <row r="4043" spans="1:42" x14ac:dyDescent="0.25">
      <c r="A4043" t="s">
        <v>6885</v>
      </c>
      <c r="B4043">
        <v>1</v>
      </c>
      <c r="C4043" t="s">
        <v>40</v>
      </c>
      <c r="D4043" t="s">
        <v>41</v>
      </c>
      <c r="E4043" t="s">
        <v>2874</v>
      </c>
      <c r="F4043">
        <v>95476</v>
      </c>
      <c r="G4043" t="s">
        <v>2875</v>
      </c>
      <c r="H4043">
        <v>38.254849999999998</v>
      </c>
      <c r="I4043">
        <v>-122.461799</v>
      </c>
      <c r="J4043">
        <v>1</v>
      </c>
      <c r="K4043">
        <v>0</v>
      </c>
      <c r="L4043">
        <v>0</v>
      </c>
      <c r="M4043">
        <v>0</v>
      </c>
      <c r="N4043" t="str">
        <f>VLOOKUP(O4043:O11074,'VLOOKUP Ranges'!$A$9:$B$12,2,TRUE)</f>
        <v>9-29</v>
      </c>
      <c r="O4043">
        <v>9</v>
      </c>
      <c r="P4043">
        <v>1</v>
      </c>
      <c r="Q4043" t="s">
        <v>44</v>
      </c>
      <c r="R4043" t="s">
        <v>45</v>
      </c>
      <c r="S4043" t="s">
        <v>44</v>
      </c>
      <c r="T4043" t="s">
        <v>44</v>
      </c>
      <c r="U4043" t="s">
        <v>44</v>
      </c>
      <c r="V4043" t="s">
        <v>44</v>
      </c>
      <c r="W4043" t="s">
        <v>44</v>
      </c>
      <c r="X4043">
        <v>0</v>
      </c>
      <c r="Y4043" t="str">
        <f>VLOOKUP(Z4043:Z11074,'VLOOKUP Ranges'!$A$2:$B$5,2,TRUE)</f>
        <v>70-89</v>
      </c>
      <c r="Z4043">
        <v>75.599999999999994</v>
      </c>
      <c r="AA4043">
        <v>661.55</v>
      </c>
      <c r="AB4043" t="s">
        <v>44</v>
      </c>
      <c r="AC4043">
        <v>0</v>
      </c>
      <c r="AD4043">
        <v>30</v>
      </c>
      <c r="AE4043">
        <v>4990</v>
      </c>
      <c r="AG4043" t="b">
        <v>0</v>
      </c>
      <c r="AH4043" t="b">
        <v>0</v>
      </c>
      <c r="AI4043" t="b">
        <v>1</v>
      </c>
      <c r="AJ4043" t="b">
        <v>0</v>
      </c>
      <c r="AK4043" t="b">
        <v>0</v>
      </c>
      <c r="AL4043" t="b">
        <v>1</v>
      </c>
      <c r="AM4043" t="b">
        <v>0</v>
      </c>
      <c r="AN4043">
        <v>73.505555555555503</v>
      </c>
      <c r="AO4043">
        <f t="shared" si="63"/>
        <v>76</v>
      </c>
      <c r="AP4043" t="b">
        <v>1</v>
      </c>
    </row>
    <row r="4044" spans="1:42" x14ac:dyDescent="0.25">
      <c r="A4044" t="s">
        <v>6886</v>
      </c>
      <c r="B4044">
        <v>1</v>
      </c>
      <c r="C4044" t="s">
        <v>40</v>
      </c>
      <c r="D4044" t="s">
        <v>41</v>
      </c>
      <c r="E4044" t="s">
        <v>991</v>
      </c>
      <c r="F4044">
        <v>95482</v>
      </c>
      <c r="G4044" t="s">
        <v>992</v>
      </c>
      <c r="H4044">
        <v>39.134075000000003</v>
      </c>
      <c r="I4044">
        <v>-123.23421999999999</v>
      </c>
      <c r="J4044">
        <v>0</v>
      </c>
      <c r="K4044">
        <v>0</v>
      </c>
      <c r="L4044">
        <v>1</v>
      </c>
      <c r="M4044">
        <v>1</v>
      </c>
      <c r="N4044" t="str">
        <f>VLOOKUP(O4044:O11075,'VLOOKUP Ranges'!$A$9:$B$12,2,TRUE)</f>
        <v>29-55</v>
      </c>
      <c r="O4044">
        <v>51</v>
      </c>
      <c r="P4044">
        <v>1</v>
      </c>
      <c r="Q4044" t="s">
        <v>45</v>
      </c>
      <c r="R4044" t="s">
        <v>44</v>
      </c>
      <c r="S4044" t="s">
        <v>44</v>
      </c>
      <c r="T4044" t="s">
        <v>44</v>
      </c>
      <c r="U4044" t="s">
        <v>45</v>
      </c>
      <c r="V4044" t="s">
        <v>44</v>
      </c>
      <c r="W4044" t="s">
        <v>44</v>
      </c>
      <c r="X4044">
        <v>1</v>
      </c>
      <c r="Y4044" t="str">
        <f>VLOOKUP(Z4044:Z11075,'VLOOKUP Ranges'!$A$2:$B$5,2,TRUE)</f>
        <v>70-89</v>
      </c>
      <c r="Z4044">
        <v>80.75</v>
      </c>
      <c r="AA4044">
        <v>4116.8999999999996</v>
      </c>
      <c r="AB4044" t="s">
        <v>44</v>
      </c>
      <c r="AC4044">
        <v>0</v>
      </c>
      <c r="AD4044">
        <v>36</v>
      </c>
      <c r="AE4044">
        <v>6032</v>
      </c>
      <c r="AG4044" t="b">
        <v>0</v>
      </c>
      <c r="AH4044" t="b">
        <v>0</v>
      </c>
      <c r="AI4044" t="b">
        <v>1</v>
      </c>
      <c r="AJ4044" t="b">
        <v>0</v>
      </c>
      <c r="AK4044" t="b">
        <v>0</v>
      </c>
      <c r="AL4044" t="b">
        <v>1</v>
      </c>
      <c r="AM4044" t="b">
        <v>0</v>
      </c>
      <c r="AN4044">
        <v>80.723529411764702</v>
      </c>
      <c r="AO4044">
        <f t="shared" si="63"/>
        <v>81</v>
      </c>
      <c r="AP4044" t="b">
        <v>0</v>
      </c>
    </row>
    <row r="4045" spans="1:42" x14ac:dyDescent="0.25">
      <c r="A4045" t="s">
        <v>6887</v>
      </c>
      <c r="B4045">
        <v>1</v>
      </c>
      <c r="C4045" t="s">
        <v>40</v>
      </c>
      <c r="D4045" t="s">
        <v>41</v>
      </c>
      <c r="E4045" t="s">
        <v>5474</v>
      </c>
      <c r="F4045">
        <v>95485</v>
      </c>
      <c r="G4045" t="s">
        <v>5475</v>
      </c>
      <c r="H4045">
        <v>39.220368000000001</v>
      </c>
      <c r="I4045">
        <v>-122.90769299999999</v>
      </c>
      <c r="J4045">
        <v>1</v>
      </c>
      <c r="K4045">
        <v>0</v>
      </c>
      <c r="L4045">
        <v>1</v>
      </c>
      <c r="M4045">
        <v>1</v>
      </c>
      <c r="N4045" t="str">
        <f>VLOOKUP(O4045:O11076,'VLOOKUP Ranges'!$A$9:$B$12,2,TRUE)</f>
        <v>29-55</v>
      </c>
      <c r="O4045">
        <v>49</v>
      </c>
      <c r="P4045">
        <v>1</v>
      </c>
      <c r="Q4045" t="s">
        <v>44</v>
      </c>
      <c r="R4045" t="s">
        <v>44</v>
      </c>
      <c r="S4045" t="s">
        <v>45</v>
      </c>
      <c r="T4045" t="s">
        <v>45</v>
      </c>
      <c r="U4045" t="s">
        <v>44</v>
      </c>
      <c r="V4045" t="s">
        <v>45</v>
      </c>
      <c r="W4045" t="s">
        <v>44</v>
      </c>
      <c r="X4045">
        <v>1</v>
      </c>
      <c r="Y4045" t="str">
        <f>VLOOKUP(Z4045:Z11076,'VLOOKUP Ranges'!$A$2:$B$5,2,TRUE)</f>
        <v>89-118</v>
      </c>
      <c r="Z4045">
        <v>90.4</v>
      </c>
      <c r="AA4045">
        <v>4494.6499999999996</v>
      </c>
      <c r="AB4045" t="s">
        <v>44</v>
      </c>
      <c r="AC4045">
        <v>0</v>
      </c>
      <c r="AD4045">
        <v>72</v>
      </c>
      <c r="AE4045">
        <v>5804</v>
      </c>
      <c r="AG4045" t="b">
        <v>0</v>
      </c>
      <c r="AH4045" t="b">
        <v>0</v>
      </c>
      <c r="AI4045" t="b">
        <v>1</v>
      </c>
      <c r="AJ4045" t="b">
        <v>0</v>
      </c>
      <c r="AK4045" t="b">
        <v>1</v>
      </c>
      <c r="AL4045" t="b">
        <v>0</v>
      </c>
      <c r="AM4045" t="b">
        <v>0</v>
      </c>
      <c r="AN4045">
        <v>91.7275510204081</v>
      </c>
      <c r="AO4045">
        <f t="shared" si="63"/>
        <v>91</v>
      </c>
      <c r="AP4045" t="b">
        <v>0</v>
      </c>
    </row>
    <row r="4046" spans="1:42" x14ac:dyDescent="0.25">
      <c r="A4046" t="s">
        <v>6888</v>
      </c>
      <c r="B4046">
        <v>1</v>
      </c>
      <c r="C4046" t="s">
        <v>40</v>
      </c>
      <c r="D4046" t="s">
        <v>41</v>
      </c>
      <c r="E4046" t="s">
        <v>5478</v>
      </c>
      <c r="F4046">
        <v>95490</v>
      </c>
      <c r="G4046" t="s">
        <v>5479</v>
      </c>
      <c r="H4046">
        <v>39.492046000000002</v>
      </c>
      <c r="I4046">
        <v>-123.375818</v>
      </c>
      <c r="J4046">
        <v>0</v>
      </c>
      <c r="K4046">
        <v>0</v>
      </c>
      <c r="L4046">
        <v>0</v>
      </c>
      <c r="M4046">
        <v>0</v>
      </c>
      <c r="N4046" t="str">
        <f>VLOOKUP(O4046:O11077,'VLOOKUP Ranges'!$A$9:$B$12,2,TRUE)</f>
        <v>55-77</v>
      </c>
      <c r="O4046">
        <v>56</v>
      </c>
      <c r="P4046">
        <v>1</v>
      </c>
      <c r="Q4046" t="s">
        <v>44</v>
      </c>
      <c r="R4046" t="s">
        <v>45</v>
      </c>
      <c r="S4046" t="s">
        <v>44</v>
      </c>
      <c r="T4046" t="s">
        <v>45</v>
      </c>
      <c r="U4046" t="s">
        <v>45</v>
      </c>
      <c r="V4046" t="s">
        <v>44</v>
      </c>
      <c r="W4046" t="s">
        <v>44</v>
      </c>
      <c r="X4046">
        <v>1</v>
      </c>
      <c r="Y4046" t="str">
        <f>VLOOKUP(Z4046:Z11077,'VLOOKUP Ranges'!$A$2:$B$5,2,TRUE)</f>
        <v>35-70</v>
      </c>
      <c r="Z4046">
        <v>60.25</v>
      </c>
      <c r="AA4046">
        <v>3282.75</v>
      </c>
      <c r="AB4046" t="s">
        <v>44</v>
      </c>
      <c r="AC4046">
        <v>0</v>
      </c>
      <c r="AD4046">
        <v>40</v>
      </c>
      <c r="AE4046">
        <v>4835</v>
      </c>
      <c r="AG4046" t="b">
        <v>1</v>
      </c>
      <c r="AH4046" t="b">
        <v>0</v>
      </c>
      <c r="AI4046" t="b">
        <v>0</v>
      </c>
      <c r="AJ4046" t="b">
        <v>0</v>
      </c>
      <c r="AK4046" t="b">
        <v>1</v>
      </c>
      <c r="AL4046" t="b">
        <v>0</v>
      </c>
      <c r="AM4046" t="b">
        <v>0</v>
      </c>
      <c r="AN4046">
        <v>58.620535714285701</v>
      </c>
      <c r="AO4046">
        <f t="shared" si="63"/>
        <v>61</v>
      </c>
      <c r="AP4046" t="b">
        <v>1</v>
      </c>
    </row>
    <row r="4047" spans="1:42" x14ac:dyDescent="0.25">
      <c r="A4047" t="s">
        <v>6889</v>
      </c>
      <c r="B4047">
        <v>1</v>
      </c>
      <c r="C4047" t="s">
        <v>40</v>
      </c>
      <c r="D4047" t="s">
        <v>41</v>
      </c>
      <c r="E4047" t="s">
        <v>5481</v>
      </c>
      <c r="F4047">
        <v>95492</v>
      </c>
      <c r="G4047" t="s">
        <v>5482</v>
      </c>
      <c r="H4047">
        <v>38.527296999999997</v>
      </c>
      <c r="I4047">
        <v>-122.810044</v>
      </c>
      <c r="J4047">
        <v>1</v>
      </c>
      <c r="K4047">
        <v>0</v>
      </c>
      <c r="L4047">
        <v>0</v>
      </c>
      <c r="M4047">
        <v>0</v>
      </c>
      <c r="N4047" t="str">
        <f>VLOOKUP(O4047:O11078,'VLOOKUP Ranges'!$A$9:$B$12,2,TRUE)</f>
        <v>1-9</v>
      </c>
      <c r="O4047">
        <v>4</v>
      </c>
      <c r="P4047">
        <v>1</v>
      </c>
      <c r="Q4047" t="s">
        <v>44</v>
      </c>
      <c r="R4047" t="s">
        <v>66</v>
      </c>
      <c r="S4047" t="s">
        <v>66</v>
      </c>
      <c r="T4047" t="s">
        <v>66</v>
      </c>
      <c r="U4047" t="s">
        <v>66</v>
      </c>
      <c r="V4047" t="s">
        <v>66</v>
      </c>
      <c r="W4047" t="s">
        <v>66</v>
      </c>
      <c r="X4047">
        <v>1</v>
      </c>
      <c r="Y4047" t="str">
        <f>VLOOKUP(Z4047:Z11078,'VLOOKUP Ranges'!$A$2:$B$5,2,TRUE)</f>
        <v>18-35</v>
      </c>
      <c r="Z4047">
        <v>20.2</v>
      </c>
      <c r="AA4047">
        <v>55.7</v>
      </c>
      <c r="AB4047" t="s">
        <v>44</v>
      </c>
      <c r="AC4047">
        <v>0</v>
      </c>
      <c r="AD4047">
        <v>45</v>
      </c>
      <c r="AE4047">
        <v>4267</v>
      </c>
      <c r="AG4047" t="b">
        <v>0</v>
      </c>
      <c r="AH4047" t="b">
        <v>0</v>
      </c>
      <c r="AI4047" t="b">
        <v>0</v>
      </c>
      <c r="AJ4047" t="b">
        <v>1</v>
      </c>
      <c r="AK4047" t="b">
        <v>0</v>
      </c>
      <c r="AL4047" t="b">
        <v>1</v>
      </c>
      <c r="AM4047" t="b">
        <v>0</v>
      </c>
      <c r="AN4047">
        <v>13.925000000000001</v>
      </c>
      <c r="AO4047">
        <f t="shared" si="63"/>
        <v>21</v>
      </c>
      <c r="AP4047" t="b">
        <v>0</v>
      </c>
    </row>
    <row r="4048" spans="1:42" x14ac:dyDescent="0.25">
      <c r="A4048" t="s">
        <v>6890</v>
      </c>
      <c r="B4048">
        <v>1</v>
      </c>
      <c r="C4048" t="s">
        <v>40</v>
      </c>
      <c r="D4048" t="s">
        <v>41</v>
      </c>
      <c r="E4048" t="s">
        <v>994</v>
      </c>
      <c r="F4048">
        <v>95493</v>
      </c>
      <c r="G4048" t="s">
        <v>995</v>
      </c>
      <c r="H4048">
        <v>39.222323000000003</v>
      </c>
      <c r="I4048">
        <v>-122.985488</v>
      </c>
      <c r="J4048">
        <v>1</v>
      </c>
      <c r="K4048">
        <v>0</v>
      </c>
      <c r="L4048">
        <v>1</v>
      </c>
      <c r="M4048">
        <v>0</v>
      </c>
      <c r="N4048" t="str">
        <f>VLOOKUP(O4048:O11079,'VLOOKUP Ranges'!$A$9:$B$12,2,TRUE)</f>
        <v>9-29</v>
      </c>
      <c r="O4048">
        <v>20</v>
      </c>
      <c r="P4048">
        <v>1</v>
      </c>
      <c r="Q4048" t="s">
        <v>44</v>
      </c>
      <c r="R4048" t="s">
        <v>45</v>
      </c>
      <c r="S4048" t="s">
        <v>44</v>
      </c>
      <c r="T4048" t="s">
        <v>44</v>
      </c>
      <c r="U4048" t="s">
        <v>45</v>
      </c>
      <c r="V4048" t="s">
        <v>44</v>
      </c>
      <c r="W4048" t="s">
        <v>45</v>
      </c>
      <c r="X4048">
        <v>1</v>
      </c>
      <c r="Y4048" t="str">
        <f>VLOOKUP(Z4048:Z11079,'VLOOKUP Ranges'!$A$2:$B$5,2,TRUE)</f>
        <v>35-70</v>
      </c>
      <c r="Z4048">
        <v>64.150000000000006</v>
      </c>
      <c r="AA4048">
        <v>1274.45</v>
      </c>
      <c r="AB4048" t="s">
        <v>44</v>
      </c>
      <c r="AC4048">
        <v>0</v>
      </c>
      <c r="AD4048">
        <v>61</v>
      </c>
      <c r="AE4048">
        <v>5969</v>
      </c>
      <c r="AG4048" t="b">
        <v>1</v>
      </c>
      <c r="AH4048" t="b">
        <v>0</v>
      </c>
      <c r="AI4048" t="b">
        <v>0</v>
      </c>
      <c r="AJ4048" t="b">
        <v>0</v>
      </c>
      <c r="AK4048" t="b">
        <v>0</v>
      </c>
      <c r="AL4048" t="b">
        <v>0</v>
      </c>
      <c r="AM4048" t="b">
        <v>1</v>
      </c>
      <c r="AN4048">
        <v>63.722499999999997</v>
      </c>
      <c r="AO4048">
        <f t="shared" si="63"/>
        <v>65</v>
      </c>
      <c r="AP4048" t="b">
        <v>1</v>
      </c>
    </row>
    <row r="4049" spans="1:42" x14ac:dyDescent="0.25">
      <c r="A4049" t="s">
        <v>6891</v>
      </c>
      <c r="B4049">
        <v>1</v>
      </c>
      <c r="C4049" t="s">
        <v>40</v>
      </c>
      <c r="D4049" t="s">
        <v>41</v>
      </c>
      <c r="E4049" t="s">
        <v>3625</v>
      </c>
      <c r="F4049">
        <v>95494</v>
      </c>
      <c r="G4049" t="s">
        <v>3626</v>
      </c>
      <c r="H4049">
        <v>38.888351</v>
      </c>
      <c r="I4049">
        <v>-123.23964700000001</v>
      </c>
      <c r="J4049">
        <v>0</v>
      </c>
      <c r="K4049">
        <v>0</v>
      </c>
      <c r="L4049">
        <v>1</v>
      </c>
      <c r="M4049">
        <v>1</v>
      </c>
      <c r="N4049" t="str">
        <f>VLOOKUP(O4049:O11080,'VLOOKUP Ranges'!$A$9:$B$12,2,TRUE)</f>
        <v>9-29</v>
      </c>
      <c r="O4049">
        <v>26</v>
      </c>
      <c r="P4049">
        <v>1</v>
      </c>
      <c r="Q4049" t="s">
        <v>44</v>
      </c>
      <c r="R4049" t="s">
        <v>66</v>
      </c>
      <c r="S4049" t="s">
        <v>66</v>
      </c>
      <c r="T4049" t="s">
        <v>66</v>
      </c>
      <c r="U4049" t="s">
        <v>66</v>
      </c>
      <c r="V4049" t="s">
        <v>66</v>
      </c>
      <c r="W4049" t="s">
        <v>66</v>
      </c>
      <c r="X4049">
        <v>1</v>
      </c>
      <c r="Y4049" t="str">
        <f>VLOOKUP(Z4049:Z11080,'VLOOKUP Ranges'!$A$2:$B$5,2,TRUE)</f>
        <v>18-35</v>
      </c>
      <c r="Z4049">
        <v>20.25</v>
      </c>
      <c r="AA4049">
        <v>493.95</v>
      </c>
      <c r="AB4049" t="s">
        <v>44</v>
      </c>
      <c r="AC4049">
        <v>0</v>
      </c>
      <c r="AD4049">
        <v>43</v>
      </c>
      <c r="AE4049">
        <v>5158</v>
      </c>
      <c r="AG4049" t="b">
        <v>0</v>
      </c>
      <c r="AH4049" t="b">
        <v>0</v>
      </c>
      <c r="AI4049" t="b">
        <v>0</v>
      </c>
      <c r="AJ4049" t="b">
        <v>1</v>
      </c>
      <c r="AK4049" t="b">
        <v>1</v>
      </c>
      <c r="AL4049" t="b">
        <v>0</v>
      </c>
      <c r="AM4049" t="b">
        <v>0</v>
      </c>
      <c r="AN4049">
        <v>18.998076923076901</v>
      </c>
      <c r="AO4049">
        <f t="shared" si="63"/>
        <v>21</v>
      </c>
      <c r="AP4049" t="b">
        <v>0</v>
      </c>
    </row>
    <row r="4050" spans="1:42" x14ac:dyDescent="0.25">
      <c r="A4050" t="s">
        <v>6892</v>
      </c>
      <c r="B4050">
        <v>1</v>
      </c>
      <c r="C4050" t="s">
        <v>40</v>
      </c>
      <c r="D4050" t="s">
        <v>41</v>
      </c>
      <c r="E4050" t="s">
        <v>997</v>
      </c>
      <c r="F4050">
        <v>95511</v>
      </c>
      <c r="G4050" t="s">
        <v>998</v>
      </c>
      <c r="H4050">
        <v>40.166027999999997</v>
      </c>
      <c r="I4050">
        <v>-123.58414399999999</v>
      </c>
      <c r="J4050">
        <v>1</v>
      </c>
      <c r="K4050">
        <v>0</v>
      </c>
      <c r="L4050">
        <v>0</v>
      </c>
      <c r="M4050">
        <v>0</v>
      </c>
      <c r="N4050" t="str">
        <f>VLOOKUP(O4050:O11081,'VLOOKUP Ranges'!$A$9:$B$12,2,TRUE)</f>
        <v>29-55</v>
      </c>
      <c r="O4050">
        <v>51</v>
      </c>
      <c r="P4050">
        <v>1</v>
      </c>
      <c r="Q4050" t="s">
        <v>44</v>
      </c>
      <c r="R4050" t="s">
        <v>44</v>
      </c>
      <c r="S4050" t="s">
        <v>45</v>
      </c>
      <c r="T4050" t="s">
        <v>45</v>
      </c>
      <c r="U4050" t="s">
        <v>44</v>
      </c>
      <c r="V4050" t="s">
        <v>45</v>
      </c>
      <c r="W4050" t="s">
        <v>45</v>
      </c>
      <c r="X4050">
        <v>1</v>
      </c>
      <c r="Y4050" t="str">
        <f>VLOOKUP(Z4050:Z11081,'VLOOKUP Ranges'!$A$2:$B$5,2,TRUE)</f>
        <v>89-118</v>
      </c>
      <c r="Z4050">
        <v>99</v>
      </c>
      <c r="AA4050">
        <v>5038.1499999999996</v>
      </c>
      <c r="AB4050" t="s">
        <v>44</v>
      </c>
      <c r="AC4050">
        <v>0</v>
      </c>
      <c r="AD4050">
        <v>78</v>
      </c>
      <c r="AE4050">
        <v>5787</v>
      </c>
      <c r="AG4050" t="b">
        <v>0</v>
      </c>
      <c r="AH4050" t="b">
        <v>0</v>
      </c>
      <c r="AI4050" t="b">
        <v>1</v>
      </c>
      <c r="AJ4050" t="b">
        <v>0</v>
      </c>
      <c r="AK4050" t="b">
        <v>0</v>
      </c>
      <c r="AL4050" t="b">
        <v>1</v>
      </c>
      <c r="AM4050" t="b">
        <v>0</v>
      </c>
      <c r="AN4050">
        <v>98.787254901960694</v>
      </c>
      <c r="AO4050">
        <f t="shared" si="63"/>
        <v>99</v>
      </c>
      <c r="AP4050" t="b">
        <v>0</v>
      </c>
    </row>
    <row r="4051" spans="1:42" x14ac:dyDescent="0.25">
      <c r="A4051" t="s">
        <v>6893</v>
      </c>
      <c r="B4051">
        <v>1</v>
      </c>
      <c r="C4051" t="s">
        <v>40</v>
      </c>
      <c r="D4051" t="s">
        <v>41</v>
      </c>
      <c r="E4051" t="s">
        <v>5488</v>
      </c>
      <c r="F4051">
        <v>95514</v>
      </c>
      <c r="G4051" t="s">
        <v>5489</v>
      </c>
      <c r="H4051">
        <v>40.309088000000003</v>
      </c>
      <c r="I4051">
        <v>-123.668201</v>
      </c>
      <c r="J4051">
        <v>0</v>
      </c>
      <c r="K4051">
        <v>0</v>
      </c>
      <c r="L4051">
        <v>0</v>
      </c>
      <c r="M4051">
        <v>0</v>
      </c>
      <c r="N4051" t="str">
        <f>VLOOKUP(O4051:O11082,'VLOOKUP Ranges'!$A$9:$B$12,2,TRUE)</f>
        <v>1-9</v>
      </c>
      <c r="O4051">
        <v>4</v>
      </c>
      <c r="P4051">
        <v>1</v>
      </c>
      <c r="Q4051" t="s">
        <v>45</v>
      </c>
      <c r="R4051" t="s">
        <v>44</v>
      </c>
      <c r="S4051" t="s">
        <v>45</v>
      </c>
      <c r="T4051" t="s">
        <v>44</v>
      </c>
      <c r="U4051" t="s">
        <v>44</v>
      </c>
      <c r="V4051" t="s">
        <v>44</v>
      </c>
      <c r="W4051" t="s">
        <v>44</v>
      </c>
      <c r="X4051">
        <v>1</v>
      </c>
      <c r="Y4051" t="str">
        <f>VLOOKUP(Z4051:Z11082,'VLOOKUP Ranges'!$A$2:$B$5,2,TRUE)</f>
        <v>70-89</v>
      </c>
      <c r="Z4051">
        <v>80.3</v>
      </c>
      <c r="AA4051">
        <v>324.2</v>
      </c>
      <c r="AB4051" t="s">
        <v>44</v>
      </c>
      <c r="AC4051">
        <v>0</v>
      </c>
      <c r="AD4051">
        <v>70</v>
      </c>
      <c r="AE4051">
        <v>3132</v>
      </c>
      <c r="AG4051" t="b">
        <v>0</v>
      </c>
      <c r="AH4051" t="b">
        <v>0</v>
      </c>
      <c r="AI4051" t="b">
        <v>1</v>
      </c>
      <c r="AJ4051" t="b">
        <v>0</v>
      </c>
      <c r="AK4051" t="b">
        <v>0</v>
      </c>
      <c r="AL4051" t="b">
        <v>0</v>
      </c>
      <c r="AM4051" t="b">
        <v>1</v>
      </c>
      <c r="AN4051">
        <v>81.05</v>
      </c>
      <c r="AO4051">
        <f t="shared" si="63"/>
        <v>81</v>
      </c>
      <c r="AP4051" t="b">
        <v>0</v>
      </c>
    </row>
    <row r="4052" spans="1:42" x14ac:dyDescent="0.25">
      <c r="A4052" t="s">
        <v>6894</v>
      </c>
      <c r="B4052">
        <v>1</v>
      </c>
      <c r="C4052" t="s">
        <v>40</v>
      </c>
      <c r="D4052" t="s">
        <v>41</v>
      </c>
      <c r="E4052" t="s">
        <v>1000</v>
      </c>
      <c r="F4052">
        <v>95519</v>
      </c>
      <c r="G4052" t="s">
        <v>1001</v>
      </c>
      <c r="H4052">
        <v>40.965010999999997</v>
      </c>
      <c r="I4052">
        <v>-124.015255</v>
      </c>
      <c r="J4052">
        <v>0</v>
      </c>
      <c r="K4052">
        <v>0</v>
      </c>
      <c r="L4052">
        <v>0</v>
      </c>
      <c r="M4052">
        <v>0</v>
      </c>
      <c r="N4052" t="str">
        <f>VLOOKUP(O4052:O11083,'VLOOKUP Ranges'!$A$9:$B$12,2,TRUE)</f>
        <v>1-9</v>
      </c>
      <c r="O4052">
        <v>1</v>
      </c>
      <c r="P4052">
        <v>1</v>
      </c>
      <c r="Q4052" t="s">
        <v>44</v>
      </c>
      <c r="R4052" t="s">
        <v>66</v>
      </c>
      <c r="S4052" t="s">
        <v>66</v>
      </c>
      <c r="T4052" t="s">
        <v>66</v>
      </c>
      <c r="U4052" t="s">
        <v>66</v>
      </c>
      <c r="V4052" t="s">
        <v>66</v>
      </c>
      <c r="W4052" t="s">
        <v>66</v>
      </c>
      <c r="X4052">
        <v>0</v>
      </c>
      <c r="Y4052" t="str">
        <f>VLOOKUP(Z4052:Z11083,'VLOOKUP Ranges'!$A$2:$B$5,2,TRUE)</f>
        <v>18-35</v>
      </c>
      <c r="Z4052">
        <v>19.55</v>
      </c>
      <c r="AA4052">
        <v>19.55</v>
      </c>
      <c r="AB4052" t="s">
        <v>44</v>
      </c>
      <c r="AC4052">
        <v>0</v>
      </c>
      <c r="AD4052">
        <v>38</v>
      </c>
      <c r="AE4052">
        <v>5537</v>
      </c>
      <c r="AG4052" t="b">
        <v>0</v>
      </c>
      <c r="AH4052" t="b">
        <v>0</v>
      </c>
      <c r="AI4052" t="b">
        <v>0</v>
      </c>
      <c r="AJ4052" t="b">
        <v>1</v>
      </c>
      <c r="AK4052" t="b">
        <v>1</v>
      </c>
      <c r="AL4052" t="b">
        <v>0</v>
      </c>
      <c r="AM4052" t="b">
        <v>0</v>
      </c>
      <c r="AN4052">
        <v>19.55</v>
      </c>
      <c r="AO4052">
        <f t="shared" si="63"/>
        <v>20</v>
      </c>
      <c r="AP4052" t="b">
        <v>0</v>
      </c>
    </row>
    <row r="4053" spans="1:42" x14ac:dyDescent="0.25">
      <c r="A4053" t="s">
        <v>6895</v>
      </c>
      <c r="B4053">
        <v>1</v>
      </c>
      <c r="C4053" t="s">
        <v>40</v>
      </c>
      <c r="D4053" t="s">
        <v>41</v>
      </c>
      <c r="E4053" t="s">
        <v>5491</v>
      </c>
      <c r="F4053">
        <v>95521</v>
      </c>
      <c r="G4053" t="s">
        <v>5492</v>
      </c>
      <c r="H4053">
        <v>40.839958000000003</v>
      </c>
      <c r="I4053">
        <v>-124.00375699999999</v>
      </c>
      <c r="J4053">
        <v>1</v>
      </c>
      <c r="K4053">
        <v>0</v>
      </c>
      <c r="L4053">
        <v>1</v>
      </c>
      <c r="M4053">
        <v>1</v>
      </c>
      <c r="N4053" t="str">
        <f>VLOOKUP(O4053:O11084,'VLOOKUP Ranges'!$A$9:$B$12,2,TRUE)</f>
        <v>9-29</v>
      </c>
      <c r="O4053">
        <v>27</v>
      </c>
      <c r="P4053">
        <v>1</v>
      </c>
      <c r="Q4053" t="s">
        <v>45</v>
      </c>
      <c r="R4053" t="s">
        <v>45</v>
      </c>
      <c r="S4053" t="s">
        <v>45</v>
      </c>
      <c r="T4053" t="s">
        <v>44</v>
      </c>
      <c r="U4053" t="s">
        <v>45</v>
      </c>
      <c r="V4053" t="s">
        <v>45</v>
      </c>
      <c r="W4053" t="s">
        <v>44</v>
      </c>
      <c r="X4053">
        <v>0</v>
      </c>
      <c r="Y4053" t="str">
        <f>VLOOKUP(Z4053:Z11084,'VLOOKUP Ranges'!$A$2:$B$5,2,TRUE)</f>
        <v>89-118</v>
      </c>
      <c r="Z4053">
        <v>100.75</v>
      </c>
      <c r="AA4053">
        <v>2793.55</v>
      </c>
      <c r="AB4053" t="s">
        <v>44</v>
      </c>
      <c r="AC4053">
        <v>0</v>
      </c>
      <c r="AD4053">
        <v>31</v>
      </c>
      <c r="AE4053">
        <v>3160</v>
      </c>
      <c r="AG4053" t="b">
        <v>0</v>
      </c>
      <c r="AH4053" t="b">
        <v>0</v>
      </c>
      <c r="AI4053" t="b">
        <v>1</v>
      </c>
      <c r="AJ4053" t="b">
        <v>0</v>
      </c>
      <c r="AK4053" t="b">
        <v>0</v>
      </c>
      <c r="AL4053" t="b">
        <v>1</v>
      </c>
      <c r="AM4053" t="b">
        <v>0</v>
      </c>
      <c r="AN4053">
        <v>103.46481481481401</v>
      </c>
      <c r="AO4053">
        <f t="shared" si="63"/>
        <v>101</v>
      </c>
      <c r="AP4053" t="b">
        <v>1</v>
      </c>
    </row>
    <row r="4054" spans="1:42" x14ac:dyDescent="0.25">
      <c r="A4054" t="s">
        <v>6896</v>
      </c>
      <c r="B4054">
        <v>1</v>
      </c>
      <c r="C4054" t="s">
        <v>40</v>
      </c>
      <c r="D4054" t="s">
        <v>41</v>
      </c>
      <c r="E4054" t="s">
        <v>1006</v>
      </c>
      <c r="F4054">
        <v>95525</v>
      </c>
      <c r="G4054" t="s">
        <v>1007</v>
      </c>
      <c r="H4054">
        <v>40.943379999999998</v>
      </c>
      <c r="I4054">
        <v>-123.831799</v>
      </c>
      <c r="J4054">
        <v>1</v>
      </c>
      <c r="K4054">
        <v>0</v>
      </c>
      <c r="L4054">
        <v>0</v>
      </c>
      <c r="M4054">
        <v>0</v>
      </c>
      <c r="N4054" t="str">
        <f>VLOOKUP(O4054:O11085,'VLOOKUP Ranges'!$A$9:$B$12,2,TRUE)</f>
        <v>9-29</v>
      </c>
      <c r="O4054">
        <v>12</v>
      </c>
      <c r="P4054">
        <v>1</v>
      </c>
      <c r="Q4054" t="s">
        <v>44</v>
      </c>
      <c r="R4054" t="s">
        <v>44</v>
      </c>
      <c r="S4054" t="s">
        <v>45</v>
      </c>
      <c r="T4054" t="s">
        <v>44</v>
      </c>
      <c r="U4054" t="s">
        <v>45</v>
      </c>
      <c r="V4054" t="s">
        <v>44</v>
      </c>
      <c r="W4054" t="s">
        <v>44</v>
      </c>
      <c r="X4054">
        <v>1</v>
      </c>
      <c r="Y4054" t="str">
        <f>VLOOKUP(Z4054:Z11085,'VLOOKUP Ranges'!$A$2:$B$5,2,TRUE)</f>
        <v>35-70</v>
      </c>
      <c r="Z4054">
        <v>53.75</v>
      </c>
      <c r="AA4054">
        <v>648.65</v>
      </c>
      <c r="AB4054" t="s">
        <v>44</v>
      </c>
      <c r="AC4054">
        <v>0</v>
      </c>
      <c r="AD4054">
        <v>28</v>
      </c>
      <c r="AE4054">
        <v>5385</v>
      </c>
      <c r="AG4054" t="b">
        <v>0</v>
      </c>
      <c r="AH4054" t="b">
        <v>0</v>
      </c>
      <c r="AI4054" t="b">
        <v>0</v>
      </c>
      <c r="AJ4054" t="b">
        <v>0</v>
      </c>
      <c r="AK4054" t="b">
        <v>0</v>
      </c>
      <c r="AL4054" t="b">
        <v>0</v>
      </c>
      <c r="AM4054" t="b">
        <v>1</v>
      </c>
      <c r="AN4054">
        <v>54.054166666666603</v>
      </c>
      <c r="AO4054">
        <f t="shared" si="63"/>
        <v>54</v>
      </c>
      <c r="AP4054" t="b">
        <v>0</v>
      </c>
    </row>
    <row r="4055" spans="1:42" x14ac:dyDescent="0.25">
      <c r="A4055" t="s">
        <v>6897</v>
      </c>
      <c r="B4055">
        <v>1</v>
      </c>
      <c r="C4055" t="s">
        <v>40</v>
      </c>
      <c r="D4055" t="s">
        <v>41</v>
      </c>
      <c r="E4055" t="s">
        <v>3630</v>
      </c>
      <c r="F4055">
        <v>95527</v>
      </c>
      <c r="G4055" t="s">
        <v>3631</v>
      </c>
      <c r="H4055">
        <v>40.854512</v>
      </c>
      <c r="I4055">
        <v>-123.450097</v>
      </c>
      <c r="J4055">
        <v>0</v>
      </c>
      <c r="K4055">
        <v>0</v>
      </c>
      <c r="L4055">
        <v>1</v>
      </c>
      <c r="M4055">
        <v>1</v>
      </c>
      <c r="N4055" t="str">
        <f>VLOOKUP(O4055:O11086,'VLOOKUP Ranges'!$A$9:$B$12,2,TRUE)</f>
        <v>29-55</v>
      </c>
      <c r="O4055">
        <v>34</v>
      </c>
      <c r="P4055">
        <v>1</v>
      </c>
      <c r="Q4055" t="s">
        <v>45</v>
      </c>
      <c r="R4055" t="s">
        <v>66</v>
      </c>
      <c r="S4055" t="s">
        <v>66</v>
      </c>
      <c r="T4055" t="s">
        <v>66</v>
      </c>
      <c r="U4055" t="s">
        <v>66</v>
      </c>
      <c r="V4055" t="s">
        <v>66</v>
      </c>
      <c r="W4055" t="s">
        <v>66</v>
      </c>
      <c r="X4055">
        <v>1</v>
      </c>
      <c r="Y4055" t="str">
        <f>VLOOKUP(Z4055:Z11086,'VLOOKUP Ranges'!$A$2:$B$5,2,TRUE)</f>
        <v>18-35</v>
      </c>
      <c r="Z4055">
        <v>25.6</v>
      </c>
      <c r="AA4055">
        <v>917.15</v>
      </c>
      <c r="AB4055" t="s">
        <v>44</v>
      </c>
      <c r="AC4055">
        <v>0</v>
      </c>
      <c r="AD4055">
        <v>43</v>
      </c>
      <c r="AE4055">
        <v>5854</v>
      </c>
      <c r="AG4055" t="b">
        <v>1</v>
      </c>
      <c r="AH4055" t="b">
        <v>0</v>
      </c>
      <c r="AI4055" t="b">
        <v>0</v>
      </c>
      <c r="AJ4055" t="b">
        <v>1</v>
      </c>
      <c r="AK4055" t="b">
        <v>1</v>
      </c>
      <c r="AL4055" t="b">
        <v>0</v>
      </c>
      <c r="AM4055" t="b">
        <v>0</v>
      </c>
      <c r="AN4055">
        <v>26.974999999999898</v>
      </c>
      <c r="AO4055">
        <f t="shared" si="63"/>
        <v>26</v>
      </c>
      <c r="AP4055" t="b">
        <v>0</v>
      </c>
    </row>
    <row r="4056" spans="1:42" x14ac:dyDescent="0.25">
      <c r="A4056" t="s">
        <v>6898</v>
      </c>
      <c r="B4056">
        <v>1</v>
      </c>
      <c r="C4056" t="s">
        <v>40</v>
      </c>
      <c r="D4056" t="s">
        <v>41</v>
      </c>
      <c r="E4056" t="s">
        <v>5495</v>
      </c>
      <c r="F4056">
        <v>95528</v>
      </c>
      <c r="G4056" t="s">
        <v>5496</v>
      </c>
      <c r="H4056">
        <v>40.497283000000003</v>
      </c>
      <c r="I4056">
        <v>-123.93037</v>
      </c>
      <c r="J4056">
        <v>1</v>
      </c>
      <c r="K4056">
        <v>0</v>
      </c>
      <c r="L4056">
        <v>1</v>
      </c>
      <c r="M4056">
        <v>0</v>
      </c>
      <c r="N4056" t="str">
        <f>VLOOKUP(O4056:O11087,'VLOOKUP Ranges'!$A$9:$B$12,2,TRUE)</f>
        <v>9-29</v>
      </c>
      <c r="O4056">
        <v>24</v>
      </c>
      <c r="P4056">
        <v>1</v>
      </c>
      <c r="Q4056" t="s">
        <v>45</v>
      </c>
      <c r="R4056" t="s">
        <v>45</v>
      </c>
      <c r="S4056" t="s">
        <v>44</v>
      </c>
      <c r="T4056" t="s">
        <v>44</v>
      </c>
      <c r="U4056" t="s">
        <v>45</v>
      </c>
      <c r="V4056" t="s">
        <v>44</v>
      </c>
      <c r="W4056" t="s">
        <v>44</v>
      </c>
      <c r="X4056">
        <v>1</v>
      </c>
      <c r="Y4056" t="str">
        <f>VLOOKUP(Z4056:Z11087,'VLOOKUP Ranges'!$A$2:$B$5,2,TRUE)</f>
        <v>35-70</v>
      </c>
      <c r="Z4056">
        <v>58.35</v>
      </c>
      <c r="AA4056">
        <v>1346.9</v>
      </c>
      <c r="AB4056" t="s">
        <v>44</v>
      </c>
      <c r="AC4056">
        <v>0</v>
      </c>
      <c r="AD4056">
        <v>45</v>
      </c>
      <c r="AE4056">
        <v>5428</v>
      </c>
      <c r="AG4056" t="b">
        <v>1</v>
      </c>
      <c r="AH4056" t="b">
        <v>0</v>
      </c>
      <c r="AI4056" t="b">
        <v>0</v>
      </c>
      <c r="AJ4056" t="b">
        <v>0</v>
      </c>
      <c r="AK4056" t="b">
        <v>0</v>
      </c>
      <c r="AL4056" t="b">
        <v>1</v>
      </c>
      <c r="AM4056" t="b">
        <v>0</v>
      </c>
      <c r="AN4056">
        <v>56.120833333333302</v>
      </c>
      <c r="AO4056">
        <f t="shared" si="63"/>
        <v>59</v>
      </c>
      <c r="AP4056" t="b">
        <v>1</v>
      </c>
    </row>
    <row r="4057" spans="1:42" x14ac:dyDescent="0.25">
      <c r="A4057" t="s">
        <v>6899</v>
      </c>
      <c r="B4057">
        <v>1</v>
      </c>
      <c r="C4057" t="s">
        <v>40</v>
      </c>
      <c r="D4057" t="s">
        <v>41</v>
      </c>
      <c r="E4057" t="s">
        <v>1015</v>
      </c>
      <c r="F4057">
        <v>95536</v>
      </c>
      <c r="G4057" t="s">
        <v>1016</v>
      </c>
      <c r="H4057">
        <v>40.478499999999997</v>
      </c>
      <c r="I4057">
        <v>-124.301372</v>
      </c>
      <c r="J4057">
        <v>0</v>
      </c>
      <c r="K4057">
        <v>1</v>
      </c>
      <c r="L4057">
        <v>0</v>
      </c>
      <c r="M4057">
        <v>0</v>
      </c>
      <c r="N4057" t="str">
        <f>VLOOKUP(O4057:O11088,'VLOOKUP Ranges'!$A$9:$B$12,2,TRUE)</f>
        <v>9-29</v>
      </c>
      <c r="O4057">
        <v>14</v>
      </c>
      <c r="P4057">
        <v>0</v>
      </c>
      <c r="Q4057" t="s">
        <v>62</v>
      </c>
      <c r="R4057" t="s">
        <v>44</v>
      </c>
      <c r="S4057" t="s">
        <v>44</v>
      </c>
      <c r="T4057" t="s">
        <v>44</v>
      </c>
      <c r="U4057" t="s">
        <v>44</v>
      </c>
      <c r="V4057" t="s">
        <v>45</v>
      </c>
      <c r="W4057" t="s">
        <v>45</v>
      </c>
      <c r="X4057">
        <v>1</v>
      </c>
      <c r="Y4057" t="str">
        <f>VLOOKUP(Z4057:Z11088,'VLOOKUP Ranges'!$A$2:$B$5,2,TRUE)</f>
        <v>35-70</v>
      </c>
      <c r="Z4057">
        <v>46.35</v>
      </c>
      <c r="AA4057">
        <v>672.7</v>
      </c>
      <c r="AB4057" t="s">
        <v>44</v>
      </c>
      <c r="AC4057">
        <v>0</v>
      </c>
      <c r="AD4057">
        <v>44</v>
      </c>
      <c r="AE4057">
        <v>2056</v>
      </c>
      <c r="AG4057" t="b">
        <v>0</v>
      </c>
      <c r="AH4057" t="b">
        <v>0</v>
      </c>
      <c r="AI4057" t="b">
        <v>0</v>
      </c>
      <c r="AJ4057" t="b">
        <v>0</v>
      </c>
      <c r="AK4057" t="b">
        <v>0</v>
      </c>
      <c r="AL4057" t="b">
        <v>1</v>
      </c>
      <c r="AM4057" t="b">
        <v>0</v>
      </c>
      <c r="AN4057">
        <v>48.05</v>
      </c>
      <c r="AO4057">
        <f t="shared" si="63"/>
        <v>47</v>
      </c>
      <c r="AP4057" t="b">
        <v>0</v>
      </c>
    </row>
    <row r="4058" spans="1:42" x14ac:dyDescent="0.25">
      <c r="A4058" t="s">
        <v>6900</v>
      </c>
      <c r="B4058">
        <v>1</v>
      </c>
      <c r="C4058" t="s">
        <v>40</v>
      </c>
      <c r="D4058" t="s">
        <v>41</v>
      </c>
      <c r="E4058" t="s">
        <v>2879</v>
      </c>
      <c r="F4058">
        <v>95537</v>
      </c>
      <c r="G4058" t="s">
        <v>2880</v>
      </c>
      <c r="H4058">
        <v>40.726948999999998</v>
      </c>
      <c r="I4058">
        <v>-124.217378</v>
      </c>
      <c r="J4058">
        <v>1</v>
      </c>
      <c r="K4058">
        <v>0</v>
      </c>
      <c r="L4058">
        <v>1</v>
      </c>
      <c r="M4058">
        <v>0</v>
      </c>
      <c r="N4058" t="str">
        <f>VLOOKUP(O4058:O11089,'VLOOKUP Ranges'!$A$9:$B$12,2,TRUE)</f>
        <v>55-77</v>
      </c>
      <c r="O4058">
        <v>59</v>
      </c>
      <c r="P4058">
        <v>1</v>
      </c>
      <c r="Q4058" t="s">
        <v>45</v>
      </c>
      <c r="R4058" t="s">
        <v>45</v>
      </c>
      <c r="S4058" t="s">
        <v>45</v>
      </c>
      <c r="T4058" t="s">
        <v>45</v>
      </c>
      <c r="U4058" t="s">
        <v>45</v>
      </c>
      <c r="V4058" t="s">
        <v>45</v>
      </c>
      <c r="W4058" t="s">
        <v>45</v>
      </c>
      <c r="X4058">
        <v>0</v>
      </c>
      <c r="Y4058" t="str">
        <f>VLOOKUP(Z4058:Z11089,'VLOOKUP Ranges'!$A$2:$B$5,2,TRUE)</f>
        <v>89-118</v>
      </c>
      <c r="Z4058">
        <v>113.75</v>
      </c>
      <c r="AA4058">
        <v>6561.25</v>
      </c>
      <c r="AB4058" t="s">
        <v>44</v>
      </c>
      <c r="AC4058">
        <v>0</v>
      </c>
      <c r="AD4058">
        <v>23</v>
      </c>
      <c r="AE4058">
        <v>6251</v>
      </c>
      <c r="AG4058" t="b">
        <v>0</v>
      </c>
      <c r="AH4058" t="b">
        <v>1</v>
      </c>
      <c r="AI4058" t="b">
        <v>1</v>
      </c>
      <c r="AJ4058" t="b">
        <v>0</v>
      </c>
      <c r="AK4058" t="b">
        <v>0</v>
      </c>
      <c r="AL4058" t="b">
        <v>1</v>
      </c>
      <c r="AM4058" t="b">
        <v>0</v>
      </c>
      <c r="AN4058">
        <v>111.207627118644</v>
      </c>
      <c r="AO4058">
        <f t="shared" si="63"/>
        <v>114</v>
      </c>
      <c r="AP4058" t="b">
        <v>1</v>
      </c>
    </row>
    <row r="4059" spans="1:42" x14ac:dyDescent="0.25">
      <c r="A4059" t="s">
        <v>6901</v>
      </c>
      <c r="B4059">
        <v>1</v>
      </c>
      <c r="C4059" t="s">
        <v>40</v>
      </c>
      <c r="D4059" t="s">
        <v>41</v>
      </c>
      <c r="E4059" t="s">
        <v>5499</v>
      </c>
      <c r="F4059">
        <v>95540</v>
      </c>
      <c r="G4059" t="s">
        <v>5500</v>
      </c>
      <c r="H4059">
        <v>40.584991000000002</v>
      </c>
      <c r="I4059">
        <v>-124.121504</v>
      </c>
      <c r="J4059">
        <v>1</v>
      </c>
      <c r="K4059">
        <v>0</v>
      </c>
      <c r="L4059">
        <v>0</v>
      </c>
      <c r="M4059">
        <v>0</v>
      </c>
      <c r="N4059" t="str">
        <f>VLOOKUP(O4059:O11090,'VLOOKUP Ranges'!$A$9:$B$12,2,TRUE)</f>
        <v>1-9</v>
      </c>
      <c r="O4059">
        <v>3</v>
      </c>
      <c r="P4059">
        <v>1</v>
      </c>
      <c r="Q4059" t="s">
        <v>44</v>
      </c>
      <c r="R4059" t="s">
        <v>44</v>
      </c>
      <c r="S4059" t="s">
        <v>45</v>
      </c>
      <c r="T4059" t="s">
        <v>45</v>
      </c>
      <c r="U4059" t="s">
        <v>44</v>
      </c>
      <c r="V4059" t="s">
        <v>44</v>
      </c>
      <c r="W4059" t="s">
        <v>45</v>
      </c>
      <c r="X4059">
        <v>0</v>
      </c>
      <c r="Y4059" t="str">
        <f>VLOOKUP(Z4059:Z11090,'VLOOKUP Ranges'!$A$2:$B$5,2,TRUE)</f>
        <v>89-118</v>
      </c>
      <c r="Z4059">
        <v>90.4</v>
      </c>
      <c r="AA4059">
        <v>268.45</v>
      </c>
      <c r="AB4059" t="s">
        <v>44</v>
      </c>
      <c r="AC4059">
        <v>0</v>
      </c>
      <c r="AD4059">
        <v>61</v>
      </c>
      <c r="AE4059">
        <v>5625</v>
      </c>
      <c r="AG4059" t="b">
        <v>0</v>
      </c>
      <c r="AH4059" t="b">
        <v>0</v>
      </c>
      <c r="AI4059" t="b">
        <v>1</v>
      </c>
      <c r="AJ4059" t="b">
        <v>0</v>
      </c>
      <c r="AK4059" t="b">
        <v>0</v>
      </c>
      <c r="AL4059" t="b">
        <v>1</v>
      </c>
      <c r="AM4059" t="b">
        <v>0</v>
      </c>
      <c r="AN4059">
        <v>89.483333333333306</v>
      </c>
      <c r="AO4059">
        <f t="shared" si="63"/>
        <v>91</v>
      </c>
      <c r="AP4059" t="b">
        <v>0</v>
      </c>
    </row>
    <row r="4060" spans="1:42" x14ac:dyDescent="0.25">
      <c r="A4060" t="s">
        <v>6902</v>
      </c>
      <c r="B4060">
        <v>1</v>
      </c>
      <c r="C4060" t="s">
        <v>40</v>
      </c>
      <c r="D4060" t="s">
        <v>41</v>
      </c>
      <c r="E4060" t="s">
        <v>3633</v>
      </c>
      <c r="F4060">
        <v>95542</v>
      </c>
      <c r="G4060" t="s">
        <v>3634</v>
      </c>
      <c r="H4060">
        <v>40.057783999999998</v>
      </c>
      <c r="I4060">
        <v>-123.679461</v>
      </c>
      <c r="J4060">
        <v>0</v>
      </c>
      <c r="K4060">
        <v>0</v>
      </c>
      <c r="L4060">
        <v>1</v>
      </c>
      <c r="M4060">
        <v>1</v>
      </c>
      <c r="N4060" t="str">
        <f>VLOOKUP(O4060:O11091,'VLOOKUP Ranges'!$A$9:$B$12,2,TRUE)</f>
        <v>55-77</v>
      </c>
      <c r="O4060">
        <v>65</v>
      </c>
      <c r="P4060">
        <v>1</v>
      </c>
      <c r="Q4060" t="s">
        <v>45</v>
      </c>
      <c r="R4060" t="s">
        <v>45</v>
      </c>
      <c r="S4060" t="s">
        <v>44</v>
      </c>
      <c r="T4060" t="s">
        <v>45</v>
      </c>
      <c r="U4060" t="s">
        <v>45</v>
      </c>
      <c r="V4060" t="s">
        <v>45</v>
      </c>
      <c r="W4060" t="s">
        <v>45</v>
      </c>
      <c r="X4060">
        <v>0</v>
      </c>
      <c r="Y4060" t="str">
        <f>VLOOKUP(Z4060:Z11091,'VLOOKUP Ranges'!$A$2:$B$5,2,TRUE)</f>
        <v>89-118</v>
      </c>
      <c r="Z4060">
        <v>109.3</v>
      </c>
      <c r="AA4060">
        <v>7337.55</v>
      </c>
      <c r="AB4060" t="s">
        <v>44</v>
      </c>
      <c r="AC4060">
        <v>0</v>
      </c>
      <c r="AD4060">
        <v>51</v>
      </c>
      <c r="AE4060">
        <v>6087</v>
      </c>
      <c r="AG4060" t="b">
        <v>0</v>
      </c>
      <c r="AH4060" t="b">
        <v>1</v>
      </c>
      <c r="AI4060" t="b">
        <v>1</v>
      </c>
      <c r="AJ4060" t="b">
        <v>0</v>
      </c>
      <c r="AK4060" t="b">
        <v>0</v>
      </c>
      <c r="AL4060" t="b">
        <v>1</v>
      </c>
      <c r="AM4060" t="b">
        <v>0</v>
      </c>
      <c r="AN4060">
        <v>112.885384615384</v>
      </c>
      <c r="AO4060">
        <f t="shared" si="63"/>
        <v>110</v>
      </c>
      <c r="AP4060" t="b">
        <v>1</v>
      </c>
    </row>
    <row r="4061" spans="1:42" x14ac:dyDescent="0.25">
      <c r="A4061" t="s">
        <v>6903</v>
      </c>
      <c r="B4061">
        <v>1</v>
      </c>
      <c r="C4061" t="s">
        <v>40</v>
      </c>
      <c r="D4061" t="s">
        <v>41</v>
      </c>
      <c r="E4061" t="s">
        <v>1018</v>
      </c>
      <c r="F4061">
        <v>95545</v>
      </c>
      <c r="G4061" t="s">
        <v>1019</v>
      </c>
      <c r="H4061">
        <v>40.342928000000001</v>
      </c>
      <c r="I4061">
        <v>-124.063329</v>
      </c>
      <c r="J4061">
        <v>0</v>
      </c>
      <c r="K4061">
        <v>0</v>
      </c>
      <c r="L4061">
        <v>1</v>
      </c>
      <c r="M4061">
        <v>1</v>
      </c>
      <c r="N4061" t="str">
        <f>VLOOKUP(O4061:O11092,'VLOOKUP Ranges'!$A$9:$B$12,2,TRUE)</f>
        <v>55-77</v>
      </c>
      <c r="O4061">
        <v>59</v>
      </c>
      <c r="P4061">
        <v>1</v>
      </c>
      <c r="Q4061" t="s">
        <v>45</v>
      </c>
      <c r="R4061" t="s">
        <v>45</v>
      </c>
      <c r="S4061" t="s">
        <v>45</v>
      </c>
      <c r="T4061" t="s">
        <v>45</v>
      </c>
      <c r="U4061" t="s">
        <v>45</v>
      </c>
      <c r="V4061" t="s">
        <v>45</v>
      </c>
      <c r="W4061" t="s">
        <v>45</v>
      </c>
      <c r="X4061">
        <v>0</v>
      </c>
      <c r="Y4061" t="str">
        <f>VLOOKUP(Z4061:Z11092,'VLOOKUP Ranges'!$A$2:$B$5,2,TRUE)</f>
        <v>89-118</v>
      </c>
      <c r="Z4061">
        <v>90.3</v>
      </c>
      <c r="AA4061">
        <v>5194.05</v>
      </c>
      <c r="AB4061" t="s">
        <v>44</v>
      </c>
      <c r="AC4061">
        <v>0</v>
      </c>
      <c r="AD4061">
        <v>53</v>
      </c>
      <c r="AE4061">
        <v>4617</v>
      </c>
      <c r="AG4061" t="b">
        <v>0</v>
      </c>
      <c r="AH4061" t="b">
        <v>1</v>
      </c>
      <c r="AI4061" t="b">
        <v>0</v>
      </c>
      <c r="AJ4061" t="b">
        <v>0</v>
      </c>
      <c r="AK4061" t="b">
        <v>1</v>
      </c>
      <c r="AL4061" t="b">
        <v>0</v>
      </c>
      <c r="AM4061" t="b">
        <v>0</v>
      </c>
      <c r="AN4061">
        <v>88.034745762711793</v>
      </c>
      <c r="AO4061">
        <f t="shared" si="63"/>
        <v>91</v>
      </c>
      <c r="AP4061" t="b">
        <v>1</v>
      </c>
    </row>
    <row r="4062" spans="1:42" x14ac:dyDescent="0.25">
      <c r="A4062" t="s">
        <v>6904</v>
      </c>
      <c r="B4062">
        <v>1</v>
      </c>
      <c r="C4062" t="s">
        <v>40</v>
      </c>
      <c r="D4062" t="s">
        <v>41</v>
      </c>
      <c r="E4062" t="s">
        <v>2882</v>
      </c>
      <c r="F4062">
        <v>95546</v>
      </c>
      <c r="G4062" t="s">
        <v>2883</v>
      </c>
      <c r="H4062">
        <v>41.163637000000001</v>
      </c>
      <c r="I4062">
        <v>-123.704841</v>
      </c>
      <c r="J4062">
        <v>1</v>
      </c>
      <c r="K4062">
        <v>0</v>
      </c>
      <c r="L4062">
        <v>1</v>
      </c>
      <c r="M4062">
        <v>1</v>
      </c>
      <c r="N4062" t="str">
        <f>VLOOKUP(O4062:O11093,'VLOOKUP Ranges'!$A$9:$B$12,2,TRUE)</f>
        <v>55-77</v>
      </c>
      <c r="O4062">
        <v>72</v>
      </c>
      <c r="P4062">
        <v>0</v>
      </c>
      <c r="Q4062" t="s">
        <v>62</v>
      </c>
      <c r="R4062" t="s">
        <v>45</v>
      </c>
      <c r="S4062" t="s">
        <v>45</v>
      </c>
      <c r="T4062" t="s">
        <v>45</v>
      </c>
      <c r="U4062" t="s">
        <v>45</v>
      </c>
      <c r="V4062" t="s">
        <v>45</v>
      </c>
      <c r="W4062" t="s">
        <v>45</v>
      </c>
      <c r="X4062">
        <v>1</v>
      </c>
      <c r="Y4062" t="str">
        <f>VLOOKUP(Z4062:Z11093,'VLOOKUP Ranges'!$A$2:$B$5,2,TRUE)</f>
        <v>35-70</v>
      </c>
      <c r="Z4062">
        <v>65.25</v>
      </c>
      <c r="AA4062">
        <v>4478.8500000000004</v>
      </c>
      <c r="AB4062" t="s">
        <v>44</v>
      </c>
      <c r="AC4062">
        <v>0</v>
      </c>
      <c r="AD4062">
        <v>67</v>
      </c>
      <c r="AE4062">
        <v>6412</v>
      </c>
      <c r="AG4062" t="b">
        <v>0</v>
      </c>
      <c r="AH4062" t="b">
        <v>1</v>
      </c>
      <c r="AI4062" t="b">
        <v>0</v>
      </c>
      <c r="AJ4062" t="b">
        <v>0</v>
      </c>
      <c r="AK4062" t="b">
        <v>1</v>
      </c>
      <c r="AL4062" t="b">
        <v>0</v>
      </c>
      <c r="AM4062" t="b">
        <v>0</v>
      </c>
      <c r="AN4062">
        <v>62.206249999999997</v>
      </c>
      <c r="AO4062">
        <f t="shared" si="63"/>
        <v>66</v>
      </c>
      <c r="AP4062" t="b">
        <v>0</v>
      </c>
    </row>
    <row r="4063" spans="1:42" x14ac:dyDescent="0.25">
      <c r="A4063" t="s">
        <v>6905</v>
      </c>
      <c r="B4063">
        <v>1</v>
      </c>
      <c r="C4063" t="s">
        <v>40</v>
      </c>
      <c r="D4063" t="s">
        <v>41</v>
      </c>
      <c r="E4063" t="s">
        <v>5507</v>
      </c>
      <c r="F4063">
        <v>95549</v>
      </c>
      <c r="G4063" t="s">
        <v>5508</v>
      </c>
      <c r="H4063">
        <v>40.664482999999997</v>
      </c>
      <c r="I4063">
        <v>-123.865325</v>
      </c>
      <c r="J4063">
        <v>1</v>
      </c>
      <c r="K4063">
        <v>0</v>
      </c>
      <c r="L4063">
        <v>0</v>
      </c>
      <c r="M4063">
        <v>0</v>
      </c>
      <c r="N4063" t="str">
        <f>VLOOKUP(O4063:O11094,'VLOOKUP Ranges'!$A$9:$B$12,2,TRUE)</f>
        <v>1-9</v>
      </c>
      <c r="O4063">
        <v>3</v>
      </c>
      <c r="P4063">
        <v>1</v>
      </c>
      <c r="Q4063" t="s">
        <v>44</v>
      </c>
      <c r="R4063" t="s">
        <v>44</v>
      </c>
      <c r="S4063" t="s">
        <v>44</v>
      </c>
      <c r="T4063" t="s">
        <v>44</v>
      </c>
      <c r="U4063" t="s">
        <v>45</v>
      </c>
      <c r="V4063" t="s">
        <v>44</v>
      </c>
      <c r="W4063" t="s">
        <v>45</v>
      </c>
      <c r="X4063">
        <v>0</v>
      </c>
      <c r="Y4063" t="str">
        <f>VLOOKUP(Z4063:Z11094,'VLOOKUP Ranges'!$A$2:$B$5,2,TRUE)</f>
        <v>35-70</v>
      </c>
      <c r="Z4063">
        <v>60.65</v>
      </c>
      <c r="AA4063">
        <v>196.9</v>
      </c>
      <c r="AB4063" t="s">
        <v>44</v>
      </c>
      <c r="AC4063">
        <v>0</v>
      </c>
      <c r="AD4063">
        <v>22</v>
      </c>
      <c r="AE4063">
        <v>2111</v>
      </c>
      <c r="AG4063" t="b">
        <v>0</v>
      </c>
      <c r="AH4063" t="b">
        <v>0</v>
      </c>
      <c r="AI4063" t="b">
        <v>0</v>
      </c>
      <c r="AJ4063" t="b">
        <v>0</v>
      </c>
      <c r="AK4063" t="b">
        <v>0</v>
      </c>
      <c r="AL4063" t="b">
        <v>0</v>
      </c>
      <c r="AM4063" t="b">
        <v>1</v>
      </c>
      <c r="AN4063">
        <v>65.633333333333297</v>
      </c>
      <c r="AO4063">
        <f t="shared" si="63"/>
        <v>61</v>
      </c>
      <c r="AP4063" t="b">
        <v>0</v>
      </c>
    </row>
    <row r="4064" spans="1:42" x14ac:dyDescent="0.25">
      <c r="A4064" t="s">
        <v>6906</v>
      </c>
      <c r="B4064">
        <v>1</v>
      </c>
      <c r="C4064" t="s">
        <v>40</v>
      </c>
      <c r="D4064" t="s">
        <v>41</v>
      </c>
      <c r="E4064" t="s">
        <v>1021</v>
      </c>
      <c r="F4064">
        <v>95550</v>
      </c>
      <c r="G4064" t="s">
        <v>1022</v>
      </c>
      <c r="H4064">
        <v>40.766599999999997</v>
      </c>
      <c r="I4064">
        <v>-123.80458</v>
      </c>
      <c r="J4064">
        <v>1</v>
      </c>
      <c r="K4064">
        <v>0</v>
      </c>
      <c r="L4064">
        <v>0</v>
      </c>
      <c r="M4064">
        <v>1</v>
      </c>
      <c r="N4064" t="str">
        <f>VLOOKUP(O4064:O11095,'VLOOKUP Ranges'!$A$9:$B$12,2,TRUE)</f>
        <v>9-29</v>
      </c>
      <c r="O4064">
        <v>19</v>
      </c>
      <c r="P4064">
        <v>1</v>
      </c>
      <c r="Q4064" t="s">
        <v>45</v>
      </c>
      <c r="R4064" t="s">
        <v>66</v>
      </c>
      <c r="S4064" t="s">
        <v>66</v>
      </c>
      <c r="T4064" t="s">
        <v>66</v>
      </c>
      <c r="U4064" t="s">
        <v>66</v>
      </c>
      <c r="V4064" t="s">
        <v>66</v>
      </c>
      <c r="W4064" t="s">
        <v>66</v>
      </c>
      <c r="X4064">
        <v>1</v>
      </c>
      <c r="Y4064" t="str">
        <f>VLOOKUP(Z4064:Z11095,'VLOOKUP Ranges'!$A$2:$B$5,2,TRUE)</f>
        <v>18-35</v>
      </c>
      <c r="Z4064">
        <v>24.1</v>
      </c>
      <c r="AA4064">
        <v>439.2</v>
      </c>
      <c r="AB4064" t="s">
        <v>44</v>
      </c>
      <c r="AC4064">
        <v>0</v>
      </c>
      <c r="AD4064">
        <v>35</v>
      </c>
      <c r="AE4064">
        <v>2378</v>
      </c>
      <c r="AG4064" t="b">
        <v>0</v>
      </c>
      <c r="AH4064" t="b">
        <v>0</v>
      </c>
      <c r="AI4064" t="b">
        <v>0</v>
      </c>
      <c r="AJ4064" t="b">
        <v>1</v>
      </c>
      <c r="AK4064" t="b">
        <v>1</v>
      </c>
      <c r="AL4064" t="b">
        <v>0</v>
      </c>
      <c r="AM4064" t="b">
        <v>0</v>
      </c>
      <c r="AN4064">
        <v>23.115789473684199</v>
      </c>
      <c r="AO4064">
        <f t="shared" si="63"/>
        <v>25</v>
      </c>
      <c r="AP4064" t="b">
        <v>0</v>
      </c>
    </row>
    <row r="4065" spans="1:42" x14ac:dyDescent="0.25">
      <c r="A4065" t="s">
        <v>6907</v>
      </c>
      <c r="B4065">
        <v>1</v>
      </c>
      <c r="C4065" t="s">
        <v>40</v>
      </c>
      <c r="D4065" t="s">
        <v>41</v>
      </c>
      <c r="E4065" t="s">
        <v>1024</v>
      </c>
      <c r="F4065">
        <v>95551</v>
      </c>
      <c r="G4065" t="s">
        <v>1025</v>
      </c>
      <c r="H4065">
        <v>40.665951999999997</v>
      </c>
      <c r="I4065">
        <v>-124.24005099999999</v>
      </c>
      <c r="J4065">
        <v>1</v>
      </c>
      <c r="K4065">
        <v>0</v>
      </c>
      <c r="L4065">
        <v>0</v>
      </c>
      <c r="M4065">
        <v>0</v>
      </c>
      <c r="N4065" t="str">
        <f>VLOOKUP(O4065:O11096,'VLOOKUP Ranges'!$A$9:$B$12,2,TRUE)</f>
        <v>1-9</v>
      </c>
      <c r="O4065">
        <v>1</v>
      </c>
      <c r="P4065">
        <v>1</v>
      </c>
      <c r="Q4065" t="s">
        <v>44</v>
      </c>
      <c r="R4065" t="s">
        <v>66</v>
      </c>
      <c r="S4065" t="s">
        <v>66</v>
      </c>
      <c r="T4065" t="s">
        <v>66</v>
      </c>
      <c r="U4065" t="s">
        <v>66</v>
      </c>
      <c r="V4065" t="s">
        <v>66</v>
      </c>
      <c r="W4065" t="s">
        <v>66</v>
      </c>
      <c r="X4065">
        <v>1</v>
      </c>
      <c r="Y4065" t="str">
        <f>VLOOKUP(Z4065:Z11096,'VLOOKUP Ranges'!$A$2:$B$5,2,TRUE)</f>
        <v>18-35</v>
      </c>
      <c r="Z4065">
        <v>19.5</v>
      </c>
      <c r="AA4065">
        <v>19.5</v>
      </c>
      <c r="AB4065" t="s">
        <v>44</v>
      </c>
      <c r="AC4065">
        <v>0</v>
      </c>
      <c r="AD4065">
        <v>21</v>
      </c>
      <c r="AE4065">
        <v>3753</v>
      </c>
      <c r="AG4065" t="b">
        <v>0</v>
      </c>
      <c r="AH4065" t="b">
        <v>0</v>
      </c>
      <c r="AI4065" t="b">
        <v>0</v>
      </c>
      <c r="AJ4065" t="b">
        <v>1</v>
      </c>
      <c r="AK4065" t="b">
        <v>0</v>
      </c>
      <c r="AL4065" t="b">
        <v>0</v>
      </c>
      <c r="AM4065" t="b">
        <v>1</v>
      </c>
      <c r="AN4065">
        <v>19.5</v>
      </c>
      <c r="AO4065">
        <f t="shared" si="63"/>
        <v>20</v>
      </c>
      <c r="AP4065" t="b">
        <v>0</v>
      </c>
    </row>
    <row r="4066" spans="1:42" x14ac:dyDescent="0.25">
      <c r="A4066" t="s">
        <v>6908</v>
      </c>
      <c r="B4066">
        <v>1</v>
      </c>
      <c r="C4066" t="s">
        <v>40</v>
      </c>
      <c r="D4066" t="s">
        <v>41</v>
      </c>
      <c r="E4066" t="s">
        <v>5510</v>
      </c>
      <c r="F4066">
        <v>95552</v>
      </c>
      <c r="G4066" t="s">
        <v>5511</v>
      </c>
      <c r="H4066">
        <v>40.390301000000001</v>
      </c>
      <c r="I4066">
        <v>-123.412327</v>
      </c>
      <c r="J4066">
        <v>1</v>
      </c>
      <c r="K4066">
        <v>0</v>
      </c>
      <c r="L4066">
        <v>0</v>
      </c>
      <c r="M4066">
        <v>0</v>
      </c>
      <c r="N4066" t="str">
        <f>VLOOKUP(O4066:O11097,'VLOOKUP Ranges'!$A$9:$B$12,2,TRUE)</f>
        <v>9-29</v>
      </c>
      <c r="O4066">
        <v>24</v>
      </c>
      <c r="P4066">
        <v>1</v>
      </c>
      <c r="Q4066" t="s">
        <v>44</v>
      </c>
      <c r="R4066" t="s">
        <v>44</v>
      </c>
      <c r="S4066" t="s">
        <v>45</v>
      </c>
      <c r="T4066" t="s">
        <v>45</v>
      </c>
      <c r="U4066" t="s">
        <v>45</v>
      </c>
      <c r="V4066" t="s">
        <v>44</v>
      </c>
      <c r="W4066" t="s">
        <v>44</v>
      </c>
      <c r="X4066">
        <v>1</v>
      </c>
      <c r="Y4066" t="str">
        <f>VLOOKUP(Z4066:Z11097,'VLOOKUP Ranges'!$A$2:$B$5,2,TRUE)</f>
        <v>70-89</v>
      </c>
      <c r="Z4066">
        <v>85.95</v>
      </c>
      <c r="AA4066">
        <v>2107.15</v>
      </c>
      <c r="AB4066" t="s">
        <v>44</v>
      </c>
      <c r="AC4066">
        <v>0</v>
      </c>
      <c r="AD4066">
        <v>52</v>
      </c>
      <c r="AE4066">
        <v>5421</v>
      </c>
      <c r="AG4066" t="b">
        <v>0</v>
      </c>
      <c r="AH4066" t="b">
        <v>0</v>
      </c>
      <c r="AI4066" t="b">
        <v>1</v>
      </c>
      <c r="AJ4066" t="b">
        <v>0</v>
      </c>
      <c r="AK4066" t="b">
        <v>0</v>
      </c>
      <c r="AL4066" t="b">
        <v>1</v>
      </c>
      <c r="AM4066" t="b">
        <v>0</v>
      </c>
      <c r="AN4066">
        <v>87.797916666666595</v>
      </c>
      <c r="AO4066">
        <f t="shared" si="63"/>
        <v>86</v>
      </c>
      <c r="AP4066" t="b">
        <v>0</v>
      </c>
    </row>
    <row r="4067" spans="1:42" x14ac:dyDescent="0.25">
      <c r="A4067" t="s">
        <v>6909</v>
      </c>
      <c r="B4067">
        <v>1</v>
      </c>
      <c r="C4067" t="s">
        <v>40</v>
      </c>
      <c r="D4067" t="s">
        <v>41</v>
      </c>
      <c r="E4067" t="s">
        <v>1027</v>
      </c>
      <c r="F4067">
        <v>95553</v>
      </c>
      <c r="G4067" t="s">
        <v>1028</v>
      </c>
      <c r="H4067">
        <v>40.210895000000001</v>
      </c>
      <c r="I4067">
        <v>-123.86</v>
      </c>
      <c r="J4067">
        <v>1</v>
      </c>
      <c r="K4067">
        <v>1</v>
      </c>
      <c r="L4067">
        <v>0</v>
      </c>
      <c r="M4067">
        <v>0</v>
      </c>
      <c r="N4067" t="str">
        <f>VLOOKUP(O4067:O11098,'VLOOKUP Ranges'!$A$9:$B$12,2,TRUE)</f>
        <v>55-77</v>
      </c>
      <c r="O4067">
        <v>57</v>
      </c>
      <c r="P4067">
        <v>1</v>
      </c>
      <c r="Q4067" t="s">
        <v>44</v>
      </c>
      <c r="R4067" t="s">
        <v>44</v>
      </c>
      <c r="S4067" t="s">
        <v>44</v>
      </c>
      <c r="T4067" t="s">
        <v>45</v>
      </c>
      <c r="U4067" t="s">
        <v>45</v>
      </c>
      <c r="V4067" t="s">
        <v>44</v>
      </c>
      <c r="W4067" t="s">
        <v>44</v>
      </c>
      <c r="X4067">
        <v>1</v>
      </c>
      <c r="Y4067" t="str">
        <f>VLOOKUP(Z4067:Z11098,'VLOOKUP Ranges'!$A$2:$B$5,2,TRUE)</f>
        <v>35-70</v>
      </c>
      <c r="Z4067">
        <v>53.5</v>
      </c>
      <c r="AA4067">
        <v>3035.8</v>
      </c>
      <c r="AB4067" t="s">
        <v>44</v>
      </c>
      <c r="AC4067">
        <v>0</v>
      </c>
      <c r="AD4067">
        <v>58</v>
      </c>
      <c r="AE4067">
        <v>5521</v>
      </c>
      <c r="AG4067" t="b">
        <v>1</v>
      </c>
      <c r="AH4067" t="b">
        <v>0</v>
      </c>
      <c r="AI4067" t="b">
        <v>0</v>
      </c>
      <c r="AJ4067" t="b">
        <v>0</v>
      </c>
      <c r="AK4067" t="b">
        <v>0</v>
      </c>
      <c r="AL4067" t="b">
        <v>1</v>
      </c>
      <c r="AM4067" t="b">
        <v>0</v>
      </c>
      <c r="AN4067">
        <v>53.259649122806998</v>
      </c>
      <c r="AO4067">
        <f t="shared" si="63"/>
        <v>54</v>
      </c>
      <c r="AP4067" t="b">
        <v>0</v>
      </c>
    </row>
    <row r="4068" spans="1:42" x14ac:dyDescent="0.25">
      <c r="A4068" t="s">
        <v>6910</v>
      </c>
      <c r="B4068">
        <v>1</v>
      </c>
      <c r="C4068" t="s">
        <v>40</v>
      </c>
      <c r="D4068" t="s">
        <v>41</v>
      </c>
      <c r="E4068" t="s">
        <v>2886</v>
      </c>
      <c r="F4068">
        <v>95554</v>
      </c>
      <c r="G4068" t="s">
        <v>2887</v>
      </c>
      <c r="H4068">
        <v>40.267158000000002</v>
      </c>
      <c r="I4068">
        <v>-123.805913</v>
      </c>
      <c r="J4068">
        <v>0</v>
      </c>
      <c r="K4068">
        <v>0</v>
      </c>
      <c r="L4068">
        <v>0</v>
      </c>
      <c r="M4068">
        <v>0</v>
      </c>
      <c r="N4068" t="str">
        <f>VLOOKUP(O4068:O11099,'VLOOKUP Ranges'!$A$9:$B$12,2,TRUE)</f>
        <v>55-77</v>
      </c>
      <c r="O4068">
        <v>72</v>
      </c>
      <c r="P4068">
        <v>1</v>
      </c>
      <c r="Q4068" t="s">
        <v>45</v>
      </c>
      <c r="R4068" t="s">
        <v>66</v>
      </c>
      <c r="S4068" t="s">
        <v>66</v>
      </c>
      <c r="T4068" t="s">
        <v>66</v>
      </c>
      <c r="U4068" t="s">
        <v>66</v>
      </c>
      <c r="V4068" t="s">
        <v>66</v>
      </c>
      <c r="W4068" t="s">
        <v>66</v>
      </c>
      <c r="X4068">
        <v>0</v>
      </c>
      <c r="Y4068" t="str">
        <f>VLOOKUP(Z4068:Z11099,'VLOOKUP Ranges'!$A$2:$B$5,2,TRUE)</f>
        <v>18-35</v>
      </c>
      <c r="Z4068">
        <v>25.45</v>
      </c>
      <c r="AA4068">
        <v>1866.45</v>
      </c>
      <c r="AB4068" t="s">
        <v>44</v>
      </c>
      <c r="AC4068">
        <v>0</v>
      </c>
      <c r="AD4068">
        <v>42</v>
      </c>
      <c r="AE4068">
        <v>4118</v>
      </c>
      <c r="AG4068" t="b">
        <v>0</v>
      </c>
      <c r="AH4068" t="b">
        <v>1</v>
      </c>
      <c r="AI4068" t="b">
        <v>0</v>
      </c>
      <c r="AJ4068" t="b">
        <v>1</v>
      </c>
      <c r="AK4068" t="b">
        <v>1</v>
      </c>
      <c r="AL4068" t="b">
        <v>0</v>
      </c>
      <c r="AM4068" t="b">
        <v>0</v>
      </c>
      <c r="AN4068">
        <v>25.922916666666602</v>
      </c>
      <c r="AO4068">
        <f t="shared" si="63"/>
        <v>26</v>
      </c>
      <c r="AP4068" t="b">
        <v>0</v>
      </c>
    </row>
    <row r="4069" spans="1:42" x14ac:dyDescent="0.25">
      <c r="A4069" t="s">
        <v>6911</v>
      </c>
      <c r="B4069">
        <v>1</v>
      </c>
      <c r="C4069" t="s">
        <v>40</v>
      </c>
      <c r="D4069" t="s">
        <v>41</v>
      </c>
      <c r="E4069" t="s">
        <v>5514</v>
      </c>
      <c r="F4069">
        <v>95555</v>
      </c>
      <c r="G4069" t="s">
        <v>5515</v>
      </c>
      <c r="H4069">
        <v>41.336354</v>
      </c>
      <c r="I4069">
        <v>-124.044354</v>
      </c>
      <c r="J4069">
        <v>1</v>
      </c>
      <c r="K4069">
        <v>0</v>
      </c>
      <c r="L4069">
        <v>0</v>
      </c>
      <c r="M4069">
        <v>0</v>
      </c>
      <c r="N4069" t="str">
        <f>VLOOKUP(O4069:O11100,'VLOOKUP Ranges'!$A$9:$B$12,2,TRUE)</f>
        <v>55-77</v>
      </c>
      <c r="O4069">
        <v>67</v>
      </c>
      <c r="P4069">
        <v>1</v>
      </c>
      <c r="Q4069" t="s">
        <v>44</v>
      </c>
      <c r="R4069" t="s">
        <v>66</v>
      </c>
      <c r="S4069" t="s">
        <v>66</v>
      </c>
      <c r="T4069" t="s">
        <v>66</v>
      </c>
      <c r="U4069" t="s">
        <v>66</v>
      </c>
      <c r="V4069" t="s">
        <v>66</v>
      </c>
      <c r="W4069" t="s">
        <v>66</v>
      </c>
      <c r="X4069">
        <v>0</v>
      </c>
      <c r="Y4069" t="str">
        <f>VLOOKUP(Z4069:Z11100,'VLOOKUP Ranges'!$A$2:$B$5,2,TRUE)</f>
        <v>18-35</v>
      </c>
      <c r="Z4069">
        <v>20.5</v>
      </c>
      <c r="AA4069">
        <v>1430.95</v>
      </c>
      <c r="AB4069" t="s">
        <v>44</v>
      </c>
      <c r="AC4069">
        <v>0</v>
      </c>
      <c r="AD4069">
        <v>45</v>
      </c>
      <c r="AE4069">
        <v>4416</v>
      </c>
      <c r="AG4069" t="b">
        <v>0</v>
      </c>
      <c r="AH4069" t="b">
        <v>1</v>
      </c>
      <c r="AI4069" t="b">
        <v>0</v>
      </c>
      <c r="AJ4069" t="b">
        <v>1</v>
      </c>
      <c r="AK4069" t="b">
        <v>0</v>
      </c>
      <c r="AL4069" t="b">
        <v>0</v>
      </c>
      <c r="AM4069" t="b">
        <v>0</v>
      </c>
      <c r="AN4069">
        <v>21.3574626865671</v>
      </c>
      <c r="AO4069">
        <f t="shared" si="63"/>
        <v>21</v>
      </c>
      <c r="AP4069" t="b">
        <v>0</v>
      </c>
    </row>
    <row r="4070" spans="1:42" x14ac:dyDescent="0.25">
      <c r="A4070" t="s">
        <v>6912</v>
      </c>
      <c r="B4070">
        <v>1</v>
      </c>
      <c r="C4070" t="s">
        <v>40</v>
      </c>
      <c r="D4070" t="s">
        <v>41</v>
      </c>
      <c r="E4070" t="s">
        <v>5517</v>
      </c>
      <c r="F4070">
        <v>95556</v>
      </c>
      <c r="G4070" t="s">
        <v>5518</v>
      </c>
      <c r="H4070">
        <v>41.269520999999997</v>
      </c>
      <c r="I4070">
        <v>-123.546958</v>
      </c>
      <c r="J4070">
        <v>1</v>
      </c>
      <c r="K4070">
        <v>0</v>
      </c>
      <c r="L4070">
        <v>1</v>
      </c>
      <c r="M4070">
        <v>1</v>
      </c>
      <c r="N4070" t="str">
        <f>VLOOKUP(O4070:O11101,'VLOOKUP Ranges'!$A$9:$B$12,2,TRUE)</f>
        <v>29-55</v>
      </c>
      <c r="O4070">
        <v>52</v>
      </c>
      <c r="P4070">
        <v>1</v>
      </c>
      <c r="Q4070" t="s">
        <v>44</v>
      </c>
      <c r="R4070" t="s">
        <v>66</v>
      </c>
      <c r="S4070" t="s">
        <v>66</v>
      </c>
      <c r="T4070" t="s">
        <v>66</v>
      </c>
      <c r="U4070" t="s">
        <v>66</v>
      </c>
      <c r="V4070" t="s">
        <v>66</v>
      </c>
      <c r="W4070" t="s">
        <v>66</v>
      </c>
      <c r="X4070">
        <v>1</v>
      </c>
      <c r="Y4070" t="str">
        <f>VLOOKUP(Z4070:Z11101,'VLOOKUP Ranges'!$A$2:$B$5,2,TRUE)</f>
        <v>18-35</v>
      </c>
      <c r="Z4070">
        <v>20.85</v>
      </c>
      <c r="AA4070">
        <v>1071.5999999999999</v>
      </c>
      <c r="AB4070" t="s">
        <v>44</v>
      </c>
      <c r="AC4070">
        <v>0</v>
      </c>
      <c r="AD4070">
        <v>56</v>
      </c>
      <c r="AE4070">
        <v>4886</v>
      </c>
      <c r="AG4070" t="b">
        <v>1</v>
      </c>
      <c r="AH4070" t="b">
        <v>0</v>
      </c>
      <c r="AI4070" t="b">
        <v>0</v>
      </c>
      <c r="AJ4070" t="b">
        <v>1</v>
      </c>
      <c r="AK4070" t="b">
        <v>1</v>
      </c>
      <c r="AL4070" t="b">
        <v>0</v>
      </c>
      <c r="AM4070" t="b">
        <v>0</v>
      </c>
      <c r="AN4070">
        <v>20.6076923076923</v>
      </c>
      <c r="AO4070">
        <f t="shared" si="63"/>
        <v>21</v>
      </c>
      <c r="AP4070" t="b">
        <v>0</v>
      </c>
    </row>
    <row r="4071" spans="1:42" x14ac:dyDescent="0.25">
      <c r="A4071" t="s">
        <v>6913</v>
      </c>
      <c r="B4071">
        <v>1</v>
      </c>
      <c r="C4071" t="s">
        <v>40</v>
      </c>
      <c r="D4071" t="s">
        <v>41</v>
      </c>
      <c r="E4071" t="s">
        <v>3638</v>
      </c>
      <c r="F4071">
        <v>95558</v>
      </c>
      <c r="G4071" t="s">
        <v>3639</v>
      </c>
      <c r="H4071">
        <v>40.274301999999999</v>
      </c>
      <c r="I4071">
        <v>-124.210902</v>
      </c>
      <c r="J4071">
        <v>1</v>
      </c>
      <c r="K4071">
        <v>0</v>
      </c>
      <c r="L4071">
        <v>1</v>
      </c>
      <c r="M4071">
        <v>1</v>
      </c>
      <c r="N4071" t="str">
        <f>VLOOKUP(O4071:O11102,'VLOOKUP Ranges'!$A$9:$B$12,2,TRUE)</f>
        <v>55-77</v>
      </c>
      <c r="O4071">
        <v>71</v>
      </c>
      <c r="P4071">
        <v>1</v>
      </c>
      <c r="Q4071" t="s">
        <v>45</v>
      </c>
      <c r="R4071" t="s">
        <v>45</v>
      </c>
      <c r="S4071" t="s">
        <v>45</v>
      </c>
      <c r="T4071" t="s">
        <v>45</v>
      </c>
      <c r="U4071" t="s">
        <v>45</v>
      </c>
      <c r="V4071" t="s">
        <v>45</v>
      </c>
      <c r="W4071" t="s">
        <v>45</v>
      </c>
      <c r="X4071">
        <v>0</v>
      </c>
      <c r="Y4071" t="str">
        <f>VLOOKUP(Z4071:Z11102,'VLOOKUP Ranges'!$A$2:$B$5,2,TRUE)</f>
        <v>89-118</v>
      </c>
      <c r="Z4071">
        <v>89.9</v>
      </c>
      <c r="AA4071">
        <v>6457.15</v>
      </c>
      <c r="AB4071" t="s">
        <v>44</v>
      </c>
      <c r="AC4071">
        <v>0</v>
      </c>
      <c r="AD4071">
        <v>57</v>
      </c>
      <c r="AE4071">
        <v>4444</v>
      </c>
      <c r="AG4071" t="b">
        <v>0</v>
      </c>
      <c r="AH4071" t="b">
        <v>1</v>
      </c>
      <c r="AI4071" t="b">
        <v>0</v>
      </c>
      <c r="AJ4071" t="b">
        <v>0</v>
      </c>
      <c r="AK4071" t="b">
        <v>1</v>
      </c>
      <c r="AL4071" t="b">
        <v>0</v>
      </c>
      <c r="AM4071" t="b">
        <v>0</v>
      </c>
      <c r="AN4071">
        <v>90.945774647887305</v>
      </c>
      <c r="AO4071">
        <f t="shared" si="63"/>
        <v>90</v>
      </c>
      <c r="AP4071" t="b">
        <v>1</v>
      </c>
    </row>
    <row r="4072" spans="1:42" x14ac:dyDescent="0.25">
      <c r="A4072" t="s">
        <v>6914</v>
      </c>
      <c r="B4072">
        <v>1</v>
      </c>
      <c r="C4072" t="s">
        <v>40</v>
      </c>
      <c r="D4072" t="s">
        <v>41</v>
      </c>
      <c r="E4072" t="s">
        <v>5521</v>
      </c>
      <c r="F4072">
        <v>95559</v>
      </c>
      <c r="G4072" t="s">
        <v>5522</v>
      </c>
      <c r="H4072">
        <v>40.184094000000002</v>
      </c>
      <c r="I4072">
        <v>-123.745487</v>
      </c>
      <c r="J4072">
        <v>0</v>
      </c>
      <c r="K4072">
        <v>0</v>
      </c>
      <c r="L4072">
        <v>1</v>
      </c>
      <c r="M4072">
        <v>0</v>
      </c>
      <c r="N4072" t="str">
        <f>VLOOKUP(O4072:O11103,'VLOOKUP Ranges'!$A$9:$B$12,2,TRUE)</f>
        <v>9-29</v>
      </c>
      <c r="O4072">
        <v>26</v>
      </c>
      <c r="P4072">
        <v>1</v>
      </c>
      <c r="Q4072" t="s">
        <v>45</v>
      </c>
      <c r="R4072" t="s">
        <v>66</v>
      </c>
      <c r="S4072" t="s">
        <v>66</v>
      </c>
      <c r="T4072" t="s">
        <v>66</v>
      </c>
      <c r="U4072" t="s">
        <v>66</v>
      </c>
      <c r="V4072" t="s">
        <v>66</v>
      </c>
      <c r="W4072" t="s">
        <v>66</v>
      </c>
      <c r="X4072">
        <v>0</v>
      </c>
      <c r="Y4072" t="str">
        <f>VLOOKUP(Z4072:Z11103,'VLOOKUP Ranges'!$A$2:$B$5,2,TRUE)</f>
        <v>18-35</v>
      </c>
      <c r="Z4072">
        <v>26</v>
      </c>
      <c r="AA4072">
        <v>684.05</v>
      </c>
      <c r="AB4072" t="s">
        <v>44</v>
      </c>
      <c r="AC4072">
        <v>0</v>
      </c>
      <c r="AD4072">
        <v>20</v>
      </c>
      <c r="AE4072">
        <v>2244</v>
      </c>
      <c r="AG4072" t="b">
        <v>1</v>
      </c>
      <c r="AH4072" t="b">
        <v>0</v>
      </c>
      <c r="AI4072" t="b">
        <v>0</v>
      </c>
      <c r="AJ4072" t="b">
        <v>1</v>
      </c>
      <c r="AK4072" t="b">
        <v>0</v>
      </c>
      <c r="AL4072" t="b">
        <v>0</v>
      </c>
      <c r="AM4072" t="b">
        <v>1</v>
      </c>
      <c r="AN4072">
        <v>26.309615384615299</v>
      </c>
      <c r="AO4072">
        <f t="shared" si="63"/>
        <v>26</v>
      </c>
      <c r="AP4072" t="b">
        <v>0</v>
      </c>
    </row>
    <row r="4073" spans="1:42" x14ac:dyDescent="0.25">
      <c r="A4073" t="s">
        <v>6915</v>
      </c>
      <c r="B4073">
        <v>1</v>
      </c>
      <c r="C4073" t="s">
        <v>40</v>
      </c>
      <c r="D4073" t="s">
        <v>41</v>
      </c>
      <c r="E4073" t="s">
        <v>3641</v>
      </c>
      <c r="F4073">
        <v>95560</v>
      </c>
      <c r="G4073" t="s">
        <v>3642</v>
      </c>
      <c r="H4073">
        <v>40.142256000000003</v>
      </c>
      <c r="I4073">
        <v>-123.85292699999999</v>
      </c>
      <c r="J4073">
        <v>0</v>
      </c>
      <c r="K4073">
        <v>0</v>
      </c>
      <c r="L4073">
        <v>0</v>
      </c>
      <c r="M4073">
        <v>0</v>
      </c>
      <c r="N4073" t="str">
        <f>VLOOKUP(O4073:O11104,'VLOOKUP Ranges'!$A$9:$B$12,2,TRUE)</f>
        <v>29-55</v>
      </c>
      <c r="O4073">
        <v>35</v>
      </c>
      <c r="P4073">
        <v>1</v>
      </c>
      <c r="Q4073" t="s">
        <v>45</v>
      </c>
      <c r="R4073" t="s">
        <v>45</v>
      </c>
      <c r="S4073" t="s">
        <v>45</v>
      </c>
      <c r="T4073" t="s">
        <v>45</v>
      </c>
      <c r="U4073" t="s">
        <v>45</v>
      </c>
      <c r="V4073" t="s">
        <v>45</v>
      </c>
      <c r="W4073" t="s">
        <v>45</v>
      </c>
      <c r="X4073">
        <v>1</v>
      </c>
      <c r="Y4073" t="str">
        <f>VLOOKUP(Z4073:Z11104,'VLOOKUP Ranges'!$A$2:$B$5,2,TRUE)</f>
        <v>89-118</v>
      </c>
      <c r="Z4073">
        <v>113.2</v>
      </c>
      <c r="AA4073">
        <v>3914.05</v>
      </c>
      <c r="AB4073" t="s">
        <v>44</v>
      </c>
      <c r="AC4073">
        <v>0</v>
      </c>
      <c r="AD4073">
        <v>76</v>
      </c>
      <c r="AE4073">
        <v>5723</v>
      </c>
      <c r="AG4073" t="b">
        <v>0</v>
      </c>
      <c r="AH4073" t="b">
        <v>1</v>
      </c>
      <c r="AI4073" t="b">
        <v>1</v>
      </c>
      <c r="AJ4073" t="b">
        <v>0</v>
      </c>
      <c r="AK4073" t="b">
        <v>0</v>
      </c>
      <c r="AL4073" t="b">
        <v>0</v>
      </c>
      <c r="AM4073" t="b">
        <v>1</v>
      </c>
      <c r="AN4073">
        <v>111.83</v>
      </c>
      <c r="AO4073">
        <f t="shared" si="63"/>
        <v>114</v>
      </c>
      <c r="AP4073" t="b">
        <v>1</v>
      </c>
    </row>
    <row r="4074" spans="1:42" x14ac:dyDescent="0.25">
      <c r="A4074" t="s">
        <v>6916</v>
      </c>
      <c r="B4074">
        <v>1</v>
      </c>
      <c r="C4074" t="s">
        <v>40</v>
      </c>
      <c r="D4074" t="s">
        <v>41</v>
      </c>
      <c r="E4074" t="s">
        <v>1030</v>
      </c>
      <c r="F4074">
        <v>95562</v>
      </c>
      <c r="G4074" t="s">
        <v>1031</v>
      </c>
      <c r="H4074">
        <v>40.485849000000002</v>
      </c>
      <c r="I4074">
        <v>-124.163234</v>
      </c>
      <c r="J4074">
        <v>0</v>
      </c>
      <c r="K4074">
        <v>0</v>
      </c>
      <c r="L4074">
        <v>1</v>
      </c>
      <c r="M4074">
        <v>1</v>
      </c>
      <c r="N4074" t="str">
        <f>VLOOKUP(O4074:O11105,'VLOOKUP Ranges'!$A$9:$B$12,2,TRUE)</f>
        <v>55-77</v>
      </c>
      <c r="O4074">
        <v>55</v>
      </c>
      <c r="P4074">
        <v>1</v>
      </c>
      <c r="Q4074" t="s">
        <v>44</v>
      </c>
      <c r="R4074" t="s">
        <v>44</v>
      </c>
      <c r="S4074" t="s">
        <v>44</v>
      </c>
      <c r="T4074" t="s">
        <v>44</v>
      </c>
      <c r="U4074" t="s">
        <v>44</v>
      </c>
      <c r="V4074" t="s">
        <v>44</v>
      </c>
      <c r="W4074" t="s">
        <v>44</v>
      </c>
      <c r="X4074">
        <v>1</v>
      </c>
      <c r="Y4074" t="str">
        <f>VLOOKUP(Z4074:Z11105,'VLOOKUP Ranges'!$A$2:$B$5,2,TRUE)</f>
        <v>35-70</v>
      </c>
      <c r="Z4074">
        <v>69.05</v>
      </c>
      <c r="AA4074">
        <v>3842.6</v>
      </c>
      <c r="AB4074" t="s">
        <v>44</v>
      </c>
      <c r="AC4074">
        <v>0</v>
      </c>
      <c r="AD4074">
        <v>67</v>
      </c>
      <c r="AE4074">
        <v>4318</v>
      </c>
      <c r="AG4074" t="b">
        <v>0</v>
      </c>
      <c r="AH4074" t="b">
        <v>1</v>
      </c>
      <c r="AI4074" t="b">
        <v>1</v>
      </c>
      <c r="AJ4074" t="b">
        <v>0</v>
      </c>
      <c r="AK4074" t="b">
        <v>1</v>
      </c>
      <c r="AL4074" t="b">
        <v>0</v>
      </c>
      <c r="AM4074" t="b">
        <v>0</v>
      </c>
      <c r="AN4074">
        <v>69.865454545454497</v>
      </c>
      <c r="AO4074">
        <f t="shared" si="63"/>
        <v>70</v>
      </c>
      <c r="AP4074" t="b">
        <v>0</v>
      </c>
    </row>
    <row r="4075" spans="1:42" x14ac:dyDescent="0.25">
      <c r="A4075" t="s">
        <v>6917</v>
      </c>
      <c r="B4075">
        <v>1</v>
      </c>
      <c r="C4075" t="s">
        <v>40</v>
      </c>
      <c r="D4075" t="s">
        <v>41</v>
      </c>
      <c r="E4075" t="s">
        <v>1033</v>
      </c>
      <c r="F4075">
        <v>95563</v>
      </c>
      <c r="G4075" t="s">
        <v>1034</v>
      </c>
      <c r="H4075">
        <v>40.89866</v>
      </c>
      <c r="I4075">
        <v>-123.539754</v>
      </c>
      <c r="J4075">
        <v>0</v>
      </c>
      <c r="K4075">
        <v>0</v>
      </c>
      <c r="L4075">
        <v>1</v>
      </c>
      <c r="M4075">
        <v>1</v>
      </c>
      <c r="N4075" t="str">
        <f>VLOOKUP(O4075:O11106,'VLOOKUP Ranges'!$A$9:$B$12,2,TRUE)</f>
        <v>29-55</v>
      </c>
      <c r="O4075">
        <v>33</v>
      </c>
      <c r="P4075">
        <v>1</v>
      </c>
      <c r="Q4075" t="s">
        <v>44</v>
      </c>
      <c r="R4075" t="s">
        <v>66</v>
      </c>
      <c r="S4075" t="s">
        <v>66</v>
      </c>
      <c r="T4075" t="s">
        <v>66</v>
      </c>
      <c r="U4075" t="s">
        <v>66</v>
      </c>
      <c r="V4075" t="s">
        <v>66</v>
      </c>
      <c r="W4075" t="s">
        <v>66</v>
      </c>
      <c r="X4075">
        <v>0</v>
      </c>
      <c r="Y4075" t="str">
        <f>VLOOKUP(Z4075:Z11106,'VLOOKUP Ranges'!$A$2:$B$5,2,TRUE)</f>
        <v>18-35</v>
      </c>
      <c r="Z4075">
        <v>20.100000000000001</v>
      </c>
      <c r="AA4075">
        <v>670.35</v>
      </c>
      <c r="AB4075" t="s">
        <v>44</v>
      </c>
      <c r="AC4075">
        <v>0</v>
      </c>
      <c r="AD4075">
        <v>25</v>
      </c>
      <c r="AE4075">
        <v>3700</v>
      </c>
      <c r="AG4075" t="b">
        <v>0</v>
      </c>
      <c r="AH4075" t="b">
        <v>1</v>
      </c>
      <c r="AI4075" t="b">
        <v>0</v>
      </c>
      <c r="AJ4075" t="b">
        <v>1</v>
      </c>
      <c r="AK4075" t="b">
        <v>0</v>
      </c>
      <c r="AL4075" t="b">
        <v>0</v>
      </c>
      <c r="AM4075" t="b">
        <v>1</v>
      </c>
      <c r="AN4075">
        <v>20.313636363636299</v>
      </c>
      <c r="AO4075">
        <f t="shared" si="63"/>
        <v>21</v>
      </c>
      <c r="AP4075" t="b">
        <v>0</v>
      </c>
    </row>
    <row r="4076" spans="1:42" x14ac:dyDescent="0.25">
      <c r="A4076" t="s">
        <v>6918</v>
      </c>
      <c r="B4076">
        <v>1</v>
      </c>
      <c r="C4076" t="s">
        <v>40</v>
      </c>
      <c r="D4076" t="s">
        <v>41</v>
      </c>
      <c r="E4076" t="s">
        <v>2890</v>
      </c>
      <c r="F4076">
        <v>95564</v>
      </c>
      <c r="G4076" t="s">
        <v>2891</v>
      </c>
      <c r="H4076">
        <v>40.809635999999998</v>
      </c>
      <c r="I4076">
        <v>-124.189977</v>
      </c>
      <c r="J4076">
        <v>1</v>
      </c>
      <c r="K4076">
        <v>0</v>
      </c>
      <c r="L4076">
        <v>1</v>
      </c>
      <c r="M4076">
        <v>0</v>
      </c>
      <c r="N4076" t="str">
        <f>VLOOKUP(O4076:O11107,'VLOOKUP Ranges'!$A$9:$B$12,2,TRUE)</f>
        <v>55-77</v>
      </c>
      <c r="O4076">
        <v>72</v>
      </c>
      <c r="P4076">
        <v>1</v>
      </c>
      <c r="Q4076" t="s">
        <v>45</v>
      </c>
      <c r="R4076" t="s">
        <v>45</v>
      </c>
      <c r="S4076" t="s">
        <v>45</v>
      </c>
      <c r="T4076" t="s">
        <v>45</v>
      </c>
      <c r="U4076" t="s">
        <v>44</v>
      </c>
      <c r="V4076" t="s">
        <v>45</v>
      </c>
      <c r="W4076" t="s">
        <v>45</v>
      </c>
      <c r="X4076">
        <v>1</v>
      </c>
      <c r="Y4076" t="str">
        <f>VLOOKUP(Z4076:Z11107,'VLOOKUP Ranges'!$A$2:$B$5,2,TRUE)</f>
        <v>89-118</v>
      </c>
      <c r="Z4076">
        <v>109.65</v>
      </c>
      <c r="AA4076">
        <v>7880.25</v>
      </c>
      <c r="AB4076" t="s">
        <v>44</v>
      </c>
      <c r="AC4076">
        <v>0</v>
      </c>
      <c r="AD4076">
        <v>25</v>
      </c>
      <c r="AE4076">
        <v>6181</v>
      </c>
      <c r="AG4076" t="b">
        <v>0</v>
      </c>
      <c r="AH4076" t="b">
        <v>1</v>
      </c>
      <c r="AI4076" t="b">
        <v>1</v>
      </c>
      <c r="AJ4076" t="b">
        <v>0</v>
      </c>
      <c r="AK4076" t="b">
        <v>0</v>
      </c>
      <c r="AL4076" t="b">
        <v>1</v>
      </c>
      <c r="AM4076" t="b">
        <v>0</v>
      </c>
      <c r="AN4076">
        <v>109.447916666666</v>
      </c>
      <c r="AO4076">
        <f t="shared" si="63"/>
        <v>110</v>
      </c>
      <c r="AP4076" t="b">
        <v>1</v>
      </c>
    </row>
    <row r="4077" spans="1:42" x14ac:dyDescent="0.25">
      <c r="A4077" t="s">
        <v>6919</v>
      </c>
      <c r="B4077">
        <v>1</v>
      </c>
      <c r="C4077" t="s">
        <v>40</v>
      </c>
      <c r="D4077" t="s">
        <v>41</v>
      </c>
      <c r="E4077" t="s">
        <v>5526</v>
      </c>
      <c r="F4077">
        <v>95565</v>
      </c>
      <c r="G4077" t="s">
        <v>5527</v>
      </c>
      <c r="H4077">
        <v>40.440635999999998</v>
      </c>
      <c r="I4077">
        <v>-124.09873899999999</v>
      </c>
      <c r="J4077">
        <v>1</v>
      </c>
      <c r="K4077">
        <v>0</v>
      </c>
      <c r="L4077">
        <v>0</v>
      </c>
      <c r="M4077">
        <v>1</v>
      </c>
      <c r="N4077" t="str">
        <f>VLOOKUP(O4077:O11108,'VLOOKUP Ranges'!$A$9:$B$12,2,TRUE)</f>
        <v>1-9</v>
      </c>
      <c r="O4077">
        <v>1</v>
      </c>
      <c r="P4077">
        <v>1</v>
      </c>
      <c r="Q4077" t="s">
        <v>44</v>
      </c>
      <c r="R4077" t="s">
        <v>66</v>
      </c>
      <c r="S4077" t="s">
        <v>66</v>
      </c>
      <c r="T4077" t="s">
        <v>66</v>
      </c>
      <c r="U4077" t="s">
        <v>66</v>
      </c>
      <c r="V4077" t="s">
        <v>66</v>
      </c>
      <c r="W4077" t="s">
        <v>66</v>
      </c>
      <c r="X4077">
        <v>1</v>
      </c>
      <c r="Y4077" t="str">
        <f>VLOOKUP(Z4077:Z11108,'VLOOKUP Ranges'!$A$2:$B$5,2,TRUE)</f>
        <v>18-35</v>
      </c>
      <c r="Z4077">
        <v>19.2</v>
      </c>
      <c r="AA4077">
        <v>19.2</v>
      </c>
      <c r="AB4077" t="s">
        <v>44</v>
      </c>
      <c r="AC4077">
        <v>0</v>
      </c>
      <c r="AD4077">
        <v>76</v>
      </c>
      <c r="AE4077">
        <v>3383</v>
      </c>
      <c r="AG4077" t="b">
        <v>0</v>
      </c>
      <c r="AH4077" t="b">
        <v>0</v>
      </c>
      <c r="AI4077" t="b">
        <v>0</v>
      </c>
      <c r="AJ4077" t="b">
        <v>1</v>
      </c>
      <c r="AK4077" t="b">
        <v>0</v>
      </c>
      <c r="AL4077" t="b">
        <v>0</v>
      </c>
      <c r="AM4077" t="b">
        <v>1</v>
      </c>
      <c r="AN4077">
        <v>19.2</v>
      </c>
      <c r="AO4077">
        <f t="shared" si="63"/>
        <v>20</v>
      </c>
      <c r="AP4077" t="b">
        <v>0</v>
      </c>
    </row>
    <row r="4078" spans="1:42" x14ac:dyDescent="0.25">
      <c r="A4078" t="s">
        <v>6920</v>
      </c>
      <c r="B4078">
        <v>1</v>
      </c>
      <c r="C4078" t="s">
        <v>40</v>
      </c>
      <c r="D4078" t="s">
        <v>41</v>
      </c>
      <c r="E4078" t="s">
        <v>1039</v>
      </c>
      <c r="F4078">
        <v>95568</v>
      </c>
      <c r="G4078" t="s">
        <v>1040</v>
      </c>
      <c r="H4078">
        <v>41.444606</v>
      </c>
      <c r="I4078">
        <v>-123.471895</v>
      </c>
      <c r="J4078">
        <v>0</v>
      </c>
      <c r="K4078">
        <v>1</v>
      </c>
      <c r="L4078">
        <v>1</v>
      </c>
      <c r="M4078">
        <v>0</v>
      </c>
      <c r="N4078" t="str">
        <f>VLOOKUP(O4078:O11109,'VLOOKUP Ranges'!$A$9:$B$12,2,TRUE)</f>
        <v>29-55</v>
      </c>
      <c r="O4078">
        <v>37</v>
      </c>
      <c r="P4078">
        <v>1</v>
      </c>
      <c r="Q4078" t="s">
        <v>44</v>
      </c>
      <c r="R4078" t="s">
        <v>44</v>
      </c>
      <c r="S4078" t="s">
        <v>44</v>
      </c>
      <c r="T4078" t="s">
        <v>45</v>
      </c>
      <c r="U4078" t="s">
        <v>45</v>
      </c>
      <c r="V4078" t="s">
        <v>45</v>
      </c>
      <c r="W4078" t="s">
        <v>44</v>
      </c>
      <c r="X4078">
        <v>0</v>
      </c>
      <c r="Y4078" t="str">
        <f>VLOOKUP(Z4078:Z11109,'VLOOKUP Ranges'!$A$2:$B$5,2,TRUE)</f>
        <v>89-118</v>
      </c>
      <c r="Z4078">
        <v>90</v>
      </c>
      <c r="AA4078">
        <v>3371.75</v>
      </c>
      <c r="AB4078" t="s">
        <v>44</v>
      </c>
      <c r="AC4078">
        <v>0</v>
      </c>
      <c r="AD4078">
        <v>62</v>
      </c>
      <c r="AE4078">
        <v>4048</v>
      </c>
      <c r="AG4078" t="b">
        <v>0</v>
      </c>
      <c r="AH4078" t="b">
        <v>0</v>
      </c>
      <c r="AI4078" t="b">
        <v>1</v>
      </c>
      <c r="AJ4078" t="b">
        <v>0</v>
      </c>
      <c r="AK4078" t="b">
        <v>0</v>
      </c>
      <c r="AL4078" t="b">
        <v>1</v>
      </c>
      <c r="AM4078" t="b">
        <v>0</v>
      </c>
      <c r="AN4078">
        <v>91.128378378378301</v>
      </c>
      <c r="AO4078">
        <f t="shared" si="63"/>
        <v>90</v>
      </c>
      <c r="AP4078" t="b">
        <v>0</v>
      </c>
    </row>
    <row r="4079" spans="1:42" x14ac:dyDescent="0.25">
      <c r="A4079" t="s">
        <v>6921</v>
      </c>
      <c r="B4079">
        <v>1</v>
      </c>
      <c r="C4079" t="s">
        <v>40</v>
      </c>
      <c r="D4079" t="s">
        <v>41</v>
      </c>
      <c r="E4079" t="s">
        <v>6922</v>
      </c>
      <c r="F4079">
        <v>95569</v>
      </c>
      <c r="G4079" t="s">
        <v>6923</v>
      </c>
      <c r="H4079">
        <v>40.363446000000003</v>
      </c>
      <c r="I4079">
        <v>-123.835041</v>
      </c>
      <c r="J4079">
        <v>1</v>
      </c>
      <c r="K4079">
        <v>0</v>
      </c>
      <c r="L4079">
        <v>0</v>
      </c>
      <c r="M4079">
        <v>0</v>
      </c>
      <c r="N4079" t="str">
        <f>VLOOKUP(O4079:O11110,'VLOOKUP Ranges'!$A$9:$B$12,2,TRUE)</f>
        <v>9-29</v>
      </c>
      <c r="O4079">
        <v>12</v>
      </c>
      <c r="P4079">
        <v>0</v>
      </c>
      <c r="Q4079" t="s">
        <v>62</v>
      </c>
      <c r="R4079" t="s">
        <v>44</v>
      </c>
      <c r="S4079" t="s">
        <v>45</v>
      </c>
      <c r="T4079" t="s">
        <v>44</v>
      </c>
      <c r="U4079" t="s">
        <v>45</v>
      </c>
      <c r="V4079" t="s">
        <v>44</v>
      </c>
      <c r="W4079" t="s">
        <v>44</v>
      </c>
      <c r="X4079">
        <v>0</v>
      </c>
      <c r="Y4079" t="str">
        <f>VLOOKUP(Z4079:Z11110,'VLOOKUP Ranges'!$A$2:$B$5,2,TRUE)</f>
        <v>18-35</v>
      </c>
      <c r="Z4079">
        <v>34</v>
      </c>
      <c r="AA4079">
        <v>442.45</v>
      </c>
      <c r="AB4079" t="s">
        <v>44</v>
      </c>
      <c r="AC4079">
        <v>0</v>
      </c>
      <c r="AD4079">
        <v>39</v>
      </c>
      <c r="AE4079">
        <v>3215</v>
      </c>
      <c r="AG4079" t="b">
        <v>0</v>
      </c>
      <c r="AH4079" t="b">
        <v>0</v>
      </c>
      <c r="AI4079" t="b">
        <v>0</v>
      </c>
      <c r="AJ4079" t="b">
        <v>0</v>
      </c>
      <c r="AK4079" t="b">
        <v>0</v>
      </c>
      <c r="AL4079" t="b">
        <v>0</v>
      </c>
      <c r="AM4079" t="b">
        <v>1</v>
      </c>
      <c r="AN4079">
        <v>36.870833333333302</v>
      </c>
      <c r="AO4079">
        <f t="shared" si="63"/>
        <v>34</v>
      </c>
      <c r="AP4079" t="b">
        <v>0</v>
      </c>
    </row>
    <row r="4080" spans="1:42" x14ac:dyDescent="0.25">
      <c r="A4080" t="s">
        <v>6924</v>
      </c>
      <c r="B4080">
        <v>1</v>
      </c>
      <c r="C4080" t="s">
        <v>40</v>
      </c>
      <c r="D4080" t="s">
        <v>41</v>
      </c>
      <c r="E4080" t="s">
        <v>1042</v>
      </c>
      <c r="F4080">
        <v>95570</v>
      </c>
      <c r="G4080" t="s">
        <v>1043</v>
      </c>
      <c r="H4080">
        <v>41.162295</v>
      </c>
      <c r="I4080">
        <v>-124.02738100000001</v>
      </c>
      <c r="J4080">
        <v>1</v>
      </c>
      <c r="K4080">
        <v>0</v>
      </c>
      <c r="L4080">
        <v>1</v>
      </c>
      <c r="M4080">
        <v>1</v>
      </c>
      <c r="N4080" t="str">
        <f>VLOOKUP(O4080:O11111,'VLOOKUP Ranges'!$A$9:$B$12,2,TRUE)</f>
        <v>1-9</v>
      </c>
      <c r="O4080">
        <v>1</v>
      </c>
      <c r="P4080">
        <v>1</v>
      </c>
      <c r="Q4080" t="s">
        <v>44</v>
      </c>
      <c r="R4080" t="s">
        <v>66</v>
      </c>
      <c r="S4080" t="s">
        <v>66</v>
      </c>
      <c r="T4080" t="s">
        <v>66</v>
      </c>
      <c r="U4080" t="s">
        <v>66</v>
      </c>
      <c r="V4080" t="s">
        <v>66</v>
      </c>
      <c r="W4080" t="s">
        <v>66</v>
      </c>
      <c r="X4080">
        <v>0</v>
      </c>
      <c r="Y4080" t="str">
        <f>VLOOKUP(Z4080:Z11111,'VLOOKUP Ranges'!$A$2:$B$5,2,TRUE)</f>
        <v>18-35</v>
      </c>
      <c r="Z4080">
        <v>20.399999999999999</v>
      </c>
      <c r="AA4080">
        <v>20.399999999999999</v>
      </c>
      <c r="AB4080" t="s">
        <v>44</v>
      </c>
      <c r="AC4080">
        <v>0</v>
      </c>
      <c r="AD4080">
        <v>54</v>
      </c>
      <c r="AE4080">
        <v>4540</v>
      </c>
      <c r="AG4080" t="b">
        <v>1</v>
      </c>
      <c r="AH4080" t="b">
        <v>0</v>
      </c>
      <c r="AI4080" t="b">
        <v>0</v>
      </c>
      <c r="AJ4080" t="b">
        <v>1</v>
      </c>
      <c r="AK4080" t="b">
        <v>0</v>
      </c>
      <c r="AL4080" t="b">
        <v>0</v>
      </c>
      <c r="AM4080" t="b">
        <v>1</v>
      </c>
      <c r="AN4080">
        <v>20.399999999999999</v>
      </c>
      <c r="AO4080">
        <f t="shared" si="63"/>
        <v>21</v>
      </c>
      <c r="AP4080" t="b">
        <v>0</v>
      </c>
    </row>
    <row r="4081" spans="1:42" x14ac:dyDescent="0.25">
      <c r="A4081" t="s">
        <v>6925</v>
      </c>
      <c r="B4081">
        <v>1</v>
      </c>
      <c r="C4081" t="s">
        <v>40</v>
      </c>
      <c r="D4081" t="s">
        <v>41</v>
      </c>
      <c r="E4081" t="s">
        <v>5529</v>
      </c>
      <c r="F4081">
        <v>95571</v>
      </c>
      <c r="G4081" t="s">
        <v>5530</v>
      </c>
      <c r="H4081">
        <v>40.310119</v>
      </c>
      <c r="I4081">
        <v>-123.909449</v>
      </c>
      <c r="J4081">
        <v>1</v>
      </c>
      <c r="K4081">
        <v>0</v>
      </c>
      <c r="L4081">
        <v>1</v>
      </c>
      <c r="M4081">
        <v>0</v>
      </c>
      <c r="N4081" t="str">
        <f>VLOOKUP(O4081:O11112,'VLOOKUP Ranges'!$A$9:$B$12,2,TRUE)</f>
        <v>55-77</v>
      </c>
      <c r="O4081">
        <v>62</v>
      </c>
      <c r="P4081">
        <v>0</v>
      </c>
      <c r="Q4081" t="s">
        <v>62</v>
      </c>
      <c r="R4081" t="s">
        <v>45</v>
      </c>
      <c r="S4081" t="s">
        <v>45</v>
      </c>
      <c r="T4081" t="s">
        <v>44</v>
      </c>
      <c r="U4081" t="s">
        <v>45</v>
      </c>
      <c r="V4081" t="s">
        <v>44</v>
      </c>
      <c r="W4081" t="s">
        <v>44</v>
      </c>
      <c r="X4081">
        <v>1</v>
      </c>
      <c r="Y4081" t="str">
        <f>VLOOKUP(Z4081:Z11112,'VLOOKUP Ranges'!$A$2:$B$5,2,TRUE)</f>
        <v>35-70</v>
      </c>
      <c r="Z4081">
        <v>38.6</v>
      </c>
      <c r="AA4081">
        <v>2345.5500000000002</v>
      </c>
      <c r="AB4081" t="s">
        <v>44</v>
      </c>
      <c r="AC4081">
        <v>0</v>
      </c>
      <c r="AD4081">
        <v>45</v>
      </c>
      <c r="AE4081">
        <v>4558</v>
      </c>
      <c r="AG4081" t="b">
        <v>0</v>
      </c>
      <c r="AH4081" t="b">
        <v>1</v>
      </c>
      <c r="AI4081" t="b">
        <v>0</v>
      </c>
      <c r="AJ4081" t="b">
        <v>0</v>
      </c>
      <c r="AK4081" t="b">
        <v>1</v>
      </c>
      <c r="AL4081" t="b">
        <v>0</v>
      </c>
      <c r="AM4081" t="b">
        <v>0</v>
      </c>
      <c r="AN4081">
        <v>37.831451612903201</v>
      </c>
      <c r="AO4081">
        <f t="shared" si="63"/>
        <v>39</v>
      </c>
      <c r="AP4081" t="b">
        <v>0</v>
      </c>
    </row>
    <row r="4082" spans="1:42" x14ac:dyDescent="0.25">
      <c r="A4082" t="s">
        <v>6926</v>
      </c>
      <c r="B4082">
        <v>1</v>
      </c>
      <c r="C4082" t="s">
        <v>40</v>
      </c>
      <c r="D4082" t="s">
        <v>41</v>
      </c>
      <c r="E4082" t="s">
        <v>5532</v>
      </c>
      <c r="F4082">
        <v>95573</v>
      </c>
      <c r="G4082" t="s">
        <v>5533</v>
      </c>
      <c r="H4082">
        <v>40.949012000000003</v>
      </c>
      <c r="I4082">
        <v>-123.65584699999999</v>
      </c>
      <c r="J4082">
        <v>0</v>
      </c>
      <c r="K4082">
        <v>0</v>
      </c>
      <c r="L4082">
        <v>0</v>
      </c>
      <c r="M4082">
        <v>0</v>
      </c>
      <c r="N4082" t="str">
        <f>VLOOKUP(O4082:O11113,'VLOOKUP Ranges'!$A$9:$B$12,2,TRUE)</f>
        <v>1-9</v>
      </c>
      <c r="O4082">
        <v>1</v>
      </c>
      <c r="P4082">
        <v>0</v>
      </c>
      <c r="Q4082" t="s">
        <v>62</v>
      </c>
      <c r="R4082" t="s">
        <v>44</v>
      </c>
      <c r="S4082" t="s">
        <v>44</v>
      </c>
      <c r="T4082" t="s">
        <v>44</v>
      </c>
      <c r="U4082" t="s">
        <v>44</v>
      </c>
      <c r="V4082" t="s">
        <v>44</v>
      </c>
      <c r="W4082" t="s">
        <v>44</v>
      </c>
      <c r="X4082">
        <v>0</v>
      </c>
      <c r="Y4082" t="str">
        <f>VLOOKUP(Z4082:Z11113,'VLOOKUP Ranges'!$A$2:$B$5,2,TRUE)</f>
        <v>18-35</v>
      </c>
      <c r="Z4082">
        <v>25.25</v>
      </c>
      <c r="AA4082">
        <v>25.25</v>
      </c>
      <c r="AB4082" t="s">
        <v>44</v>
      </c>
      <c r="AC4082">
        <v>0</v>
      </c>
      <c r="AD4082">
        <v>28</v>
      </c>
      <c r="AE4082">
        <v>4831</v>
      </c>
      <c r="AG4082" t="b">
        <v>0</v>
      </c>
      <c r="AH4082" t="b">
        <v>0</v>
      </c>
      <c r="AI4082" t="b">
        <v>0</v>
      </c>
      <c r="AJ4082" t="b">
        <v>0</v>
      </c>
      <c r="AK4082" t="b">
        <v>0</v>
      </c>
      <c r="AL4082" t="b">
        <v>0</v>
      </c>
      <c r="AM4082" t="b">
        <v>0</v>
      </c>
      <c r="AN4082">
        <v>25.25</v>
      </c>
      <c r="AO4082">
        <f t="shared" si="63"/>
        <v>26</v>
      </c>
      <c r="AP4082" t="b">
        <v>0</v>
      </c>
    </row>
    <row r="4083" spans="1:42" x14ac:dyDescent="0.25">
      <c r="A4083" t="s">
        <v>6927</v>
      </c>
      <c r="B4083">
        <v>1</v>
      </c>
      <c r="C4083" t="s">
        <v>40</v>
      </c>
      <c r="D4083" t="s">
        <v>41</v>
      </c>
      <c r="E4083" t="s">
        <v>5535</v>
      </c>
      <c r="F4083">
        <v>95585</v>
      </c>
      <c r="G4083" t="s">
        <v>5536</v>
      </c>
      <c r="H4083">
        <v>39.873370999999999</v>
      </c>
      <c r="I4083">
        <v>-123.741474</v>
      </c>
      <c r="J4083">
        <v>0</v>
      </c>
      <c r="K4083">
        <v>0</v>
      </c>
      <c r="L4083">
        <v>0</v>
      </c>
      <c r="M4083">
        <v>0</v>
      </c>
      <c r="N4083" t="str">
        <f>VLOOKUP(O4083:O11114,'VLOOKUP Ranges'!$A$9:$B$12,2,TRUE)</f>
        <v>9-29</v>
      </c>
      <c r="O4083">
        <v>18</v>
      </c>
      <c r="P4083">
        <v>1</v>
      </c>
      <c r="Q4083" t="s">
        <v>45</v>
      </c>
      <c r="R4083" t="s">
        <v>45</v>
      </c>
      <c r="S4083" t="s">
        <v>44</v>
      </c>
      <c r="T4083" t="s">
        <v>45</v>
      </c>
      <c r="U4083" t="s">
        <v>44</v>
      </c>
      <c r="V4083" t="s">
        <v>44</v>
      </c>
      <c r="W4083" t="s">
        <v>44</v>
      </c>
      <c r="X4083">
        <v>1</v>
      </c>
      <c r="Y4083" t="str">
        <f>VLOOKUP(Z4083:Z11114,'VLOOKUP Ranges'!$A$2:$B$5,2,TRUE)</f>
        <v>35-70</v>
      </c>
      <c r="Z4083">
        <v>60.6</v>
      </c>
      <c r="AA4083">
        <v>1156.3499999999999</v>
      </c>
      <c r="AB4083" t="s">
        <v>44</v>
      </c>
      <c r="AC4083">
        <v>0</v>
      </c>
      <c r="AD4083">
        <v>74</v>
      </c>
      <c r="AE4083">
        <v>4459</v>
      </c>
      <c r="AG4083" t="b">
        <v>0</v>
      </c>
      <c r="AH4083" t="b">
        <v>0</v>
      </c>
      <c r="AI4083" t="b">
        <v>0</v>
      </c>
      <c r="AJ4083" t="b">
        <v>0</v>
      </c>
      <c r="AK4083" t="b">
        <v>0</v>
      </c>
      <c r="AL4083" t="b">
        <v>0</v>
      </c>
      <c r="AM4083" t="b">
        <v>1</v>
      </c>
      <c r="AN4083">
        <v>64.241666666666603</v>
      </c>
      <c r="AO4083">
        <f t="shared" si="63"/>
        <v>61</v>
      </c>
      <c r="AP4083" t="b">
        <v>1</v>
      </c>
    </row>
    <row r="4084" spans="1:42" x14ac:dyDescent="0.25">
      <c r="A4084" t="s">
        <v>6928</v>
      </c>
      <c r="B4084">
        <v>1</v>
      </c>
      <c r="C4084" t="s">
        <v>40</v>
      </c>
      <c r="D4084" t="s">
        <v>41</v>
      </c>
      <c r="E4084" t="s">
        <v>1045</v>
      </c>
      <c r="F4084">
        <v>95589</v>
      </c>
      <c r="G4084" t="s">
        <v>1046</v>
      </c>
      <c r="H4084">
        <v>40.053159000000001</v>
      </c>
      <c r="I4084">
        <v>-123.995867</v>
      </c>
      <c r="J4084">
        <v>1</v>
      </c>
      <c r="K4084">
        <v>0</v>
      </c>
      <c r="L4084">
        <v>0</v>
      </c>
      <c r="M4084">
        <v>0</v>
      </c>
      <c r="N4084" t="str">
        <f>VLOOKUP(O4084:O11115,'VLOOKUP Ranges'!$A$9:$B$12,2,TRUE)</f>
        <v>1-9</v>
      </c>
      <c r="O4084">
        <v>2</v>
      </c>
      <c r="P4084">
        <v>1</v>
      </c>
      <c r="Q4084" t="s">
        <v>44</v>
      </c>
      <c r="R4084" t="s">
        <v>44</v>
      </c>
      <c r="S4084" t="s">
        <v>45</v>
      </c>
      <c r="T4084" t="s">
        <v>44</v>
      </c>
      <c r="U4084" t="s">
        <v>44</v>
      </c>
      <c r="V4084" t="s">
        <v>44</v>
      </c>
      <c r="W4084" t="s">
        <v>44</v>
      </c>
      <c r="X4084">
        <v>1</v>
      </c>
      <c r="Y4084" t="str">
        <f>VLOOKUP(Z4084:Z11115,'VLOOKUP Ranges'!$A$2:$B$5,2,TRUE)</f>
        <v>70-89</v>
      </c>
      <c r="Z4084">
        <v>74.75</v>
      </c>
      <c r="AA4084">
        <v>144.80000000000001</v>
      </c>
      <c r="AB4084" t="s">
        <v>44</v>
      </c>
      <c r="AC4084">
        <v>0</v>
      </c>
      <c r="AD4084">
        <v>34</v>
      </c>
      <c r="AE4084">
        <v>4545</v>
      </c>
      <c r="AG4084" t="b">
        <v>0</v>
      </c>
      <c r="AH4084" t="b">
        <v>0</v>
      </c>
      <c r="AI4084" t="b">
        <v>1</v>
      </c>
      <c r="AJ4084" t="b">
        <v>0</v>
      </c>
      <c r="AK4084" t="b">
        <v>0</v>
      </c>
      <c r="AL4084" t="b">
        <v>1</v>
      </c>
      <c r="AM4084" t="b">
        <v>0</v>
      </c>
      <c r="AN4084">
        <v>72.400000000000006</v>
      </c>
      <c r="AO4084">
        <f t="shared" si="63"/>
        <v>75</v>
      </c>
      <c r="AP4084" t="b">
        <v>0</v>
      </c>
    </row>
    <row r="4085" spans="1:42" x14ac:dyDescent="0.25">
      <c r="A4085" t="s">
        <v>6929</v>
      </c>
      <c r="B4085">
        <v>1</v>
      </c>
      <c r="C4085" t="s">
        <v>40</v>
      </c>
      <c r="D4085" t="s">
        <v>41</v>
      </c>
      <c r="E4085" t="s">
        <v>2895</v>
      </c>
      <c r="F4085">
        <v>95595</v>
      </c>
      <c r="G4085" t="s">
        <v>2896</v>
      </c>
      <c r="H4085">
        <v>40.170357000000003</v>
      </c>
      <c r="I4085">
        <v>-123.417298</v>
      </c>
      <c r="J4085">
        <v>1</v>
      </c>
      <c r="K4085">
        <v>0</v>
      </c>
      <c r="L4085">
        <v>1</v>
      </c>
      <c r="M4085">
        <v>1</v>
      </c>
      <c r="N4085" t="str">
        <f>VLOOKUP(O4085:O11116,'VLOOKUP Ranges'!$A$9:$B$12,2,TRUE)</f>
        <v>9-29</v>
      </c>
      <c r="O4085">
        <v>19</v>
      </c>
      <c r="P4085">
        <v>1</v>
      </c>
      <c r="Q4085" t="s">
        <v>44</v>
      </c>
      <c r="R4085" t="s">
        <v>66</v>
      </c>
      <c r="S4085" t="s">
        <v>66</v>
      </c>
      <c r="T4085" t="s">
        <v>66</v>
      </c>
      <c r="U4085" t="s">
        <v>66</v>
      </c>
      <c r="V4085" t="s">
        <v>66</v>
      </c>
      <c r="W4085" t="s">
        <v>66</v>
      </c>
      <c r="X4085">
        <v>0</v>
      </c>
      <c r="Y4085" t="str">
        <f>VLOOKUP(Z4085:Z11116,'VLOOKUP Ranges'!$A$2:$B$5,2,TRUE)</f>
        <v>18-35</v>
      </c>
      <c r="Z4085">
        <v>20.6</v>
      </c>
      <c r="AA4085">
        <v>414.95</v>
      </c>
      <c r="AB4085" t="s">
        <v>44</v>
      </c>
      <c r="AC4085">
        <v>0</v>
      </c>
      <c r="AD4085">
        <v>32</v>
      </c>
      <c r="AE4085">
        <v>2276</v>
      </c>
      <c r="AG4085" t="b">
        <v>0</v>
      </c>
      <c r="AH4085" t="b">
        <v>0</v>
      </c>
      <c r="AI4085" t="b">
        <v>0</v>
      </c>
      <c r="AJ4085" t="b">
        <v>1</v>
      </c>
      <c r="AK4085" t="b">
        <v>0</v>
      </c>
      <c r="AL4085" t="b">
        <v>0</v>
      </c>
      <c r="AM4085" t="b">
        <v>1</v>
      </c>
      <c r="AN4085">
        <v>21.8394736842105</v>
      </c>
      <c r="AO4085">
        <f t="shared" si="63"/>
        <v>21</v>
      </c>
      <c r="AP4085" t="b">
        <v>0</v>
      </c>
    </row>
    <row r="4086" spans="1:42" x14ac:dyDescent="0.25">
      <c r="A4086" t="s">
        <v>6930</v>
      </c>
      <c r="B4086">
        <v>1</v>
      </c>
      <c r="C4086" t="s">
        <v>40</v>
      </c>
      <c r="D4086" t="s">
        <v>41</v>
      </c>
      <c r="E4086" t="s">
        <v>2898</v>
      </c>
      <c r="F4086">
        <v>95602</v>
      </c>
      <c r="G4086" t="s">
        <v>2899</v>
      </c>
      <c r="H4086">
        <v>38.990029999999997</v>
      </c>
      <c r="I4086">
        <v>-121.114408</v>
      </c>
      <c r="J4086">
        <v>1</v>
      </c>
      <c r="K4086">
        <v>0</v>
      </c>
      <c r="L4086">
        <v>0</v>
      </c>
      <c r="M4086">
        <v>0</v>
      </c>
      <c r="N4086" t="str">
        <f>VLOOKUP(O4086:O11117,'VLOOKUP Ranges'!$A$9:$B$12,2,TRUE)</f>
        <v>9-29</v>
      </c>
      <c r="O4086">
        <v>9</v>
      </c>
      <c r="P4086">
        <v>1</v>
      </c>
      <c r="Q4086" t="s">
        <v>44</v>
      </c>
      <c r="R4086" t="s">
        <v>66</v>
      </c>
      <c r="S4086" t="s">
        <v>66</v>
      </c>
      <c r="T4086" t="s">
        <v>66</v>
      </c>
      <c r="U4086" t="s">
        <v>66</v>
      </c>
      <c r="V4086" t="s">
        <v>66</v>
      </c>
      <c r="W4086" t="s">
        <v>66</v>
      </c>
      <c r="X4086">
        <v>0</v>
      </c>
      <c r="Y4086" t="str">
        <f>VLOOKUP(Z4086:Z11117,'VLOOKUP Ranges'!$A$2:$B$5,2,TRUE)</f>
        <v>18-35</v>
      </c>
      <c r="Z4086">
        <v>20.399999999999999</v>
      </c>
      <c r="AA4086">
        <v>181.8</v>
      </c>
      <c r="AB4086" t="s">
        <v>44</v>
      </c>
      <c r="AC4086">
        <v>0</v>
      </c>
      <c r="AD4086">
        <v>21</v>
      </c>
      <c r="AE4086">
        <v>5380</v>
      </c>
      <c r="AG4086" t="b">
        <v>0</v>
      </c>
      <c r="AH4086" t="b">
        <v>0</v>
      </c>
      <c r="AI4086" t="b">
        <v>0</v>
      </c>
      <c r="AJ4086" t="b">
        <v>1</v>
      </c>
      <c r="AK4086" t="b">
        <v>0</v>
      </c>
      <c r="AL4086" t="b">
        <v>0</v>
      </c>
      <c r="AM4086" t="b">
        <v>1</v>
      </c>
      <c r="AN4086">
        <v>20.2</v>
      </c>
      <c r="AO4086">
        <f t="shared" si="63"/>
        <v>21</v>
      </c>
      <c r="AP4086" t="b">
        <v>0</v>
      </c>
    </row>
    <row r="4087" spans="1:42" x14ac:dyDescent="0.25">
      <c r="A4087" t="s">
        <v>6931</v>
      </c>
      <c r="B4087">
        <v>1</v>
      </c>
      <c r="C4087" t="s">
        <v>40</v>
      </c>
      <c r="D4087" t="s">
        <v>41</v>
      </c>
      <c r="E4087" t="s">
        <v>2898</v>
      </c>
      <c r="F4087">
        <v>95603</v>
      </c>
      <c r="G4087" t="s">
        <v>5541</v>
      </c>
      <c r="H4087">
        <v>38.912880999999999</v>
      </c>
      <c r="I4087">
        <v>-121.08276600000001</v>
      </c>
      <c r="J4087">
        <v>1</v>
      </c>
      <c r="K4087">
        <v>0</v>
      </c>
      <c r="L4087">
        <v>0</v>
      </c>
      <c r="M4087">
        <v>0</v>
      </c>
      <c r="N4087" t="str">
        <f>VLOOKUP(O4087:O11118,'VLOOKUP Ranges'!$A$9:$B$12,2,TRUE)</f>
        <v>9-29</v>
      </c>
      <c r="O4087">
        <v>27</v>
      </c>
      <c r="P4087">
        <v>1</v>
      </c>
      <c r="Q4087" t="s">
        <v>44</v>
      </c>
      <c r="R4087" t="s">
        <v>45</v>
      </c>
      <c r="S4087" t="s">
        <v>44</v>
      </c>
      <c r="T4087" t="s">
        <v>45</v>
      </c>
      <c r="U4087" t="s">
        <v>45</v>
      </c>
      <c r="V4087" t="s">
        <v>45</v>
      </c>
      <c r="W4087" t="s">
        <v>45</v>
      </c>
      <c r="X4087">
        <v>0</v>
      </c>
      <c r="Y4087" t="str">
        <f>VLOOKUP(Z4087:Z11118,'VLOOKUP Ranges'!$A$2:$B$5,2,TRUE)</f>
        <v>70-89</v>
      </c>
      <c r="Z4087">
        <v>81.7</v>
      </c>
      <c r="AA4087">
        <v>2212.5500000000002</v>
      </c>
      <c r="AB4087" t="s">
        <v>44</v>
      </c>
      <c r="AC4087">
        <v>0</v>
      </c>
      <c r="AD4087">
        <v>39</v>
      </c>
      <c r="AE4087">
        <v>2445</v>
      </c>
      <c r="AG4087" t="b">
        <v>1</v>
      </c>
      <c r="AH4087" t="b">
        <v>0</v>
      </c>
      <c r="AI4087" t="b">
        <v>0</v>
      </c>
      <c r="AJ4087" t="b">
        <v>0</v>
      </c>
      <c r="AK4087" t="b">
        <v>0</v>
      </c>
      <c r="AL4087" t="b">
        <v>1</v>
      </c>
      <c r="AM4087" t="b">
        <v>0</v>
      </c>
      <c r="AN4087">
        <v>81.946296296296296</v>
      </c>
      <c r="AO4087">
        <f t="shared" si="63"/>
        <v>82</v>
      </c>
      <c r="AP4087" t="b">
        <v>1</v>
      </c>
    </row>
    <row r="4088" spans="1:42" x14ac:dyDescent="0.25">
      <c r="A4088" t="s">
        <v>6932</v>
      </c>
      <c r="B4088">
        <v>1</v>
      </c>
      <c r="C4088" t="s">
        <v>40</v>
      </c>
      <c r="D4088" t="s">
        <v>41</v>
      </c>
      <c r="E4088" t="s">
        <v>5545</v>
      </c>
      <c r="F4088">
        <v>95607</v>
      </c>
      <c r="G4088" t="s">
        <v>5546</v>
      </c>
      <c r="H4088">
        <v>38.681651000000002</v>
      </c>
      <c r="I4088">
        <v>-122.13056899999999</v>
      </c>
      <c r="J4088">
        <v>0</v>
      </c>
      <c r="K4088">
        <v>1</v>
      </c>
      <c r="L4088">
        <v>0</v>
      </c>
      <c r="M4088">
        <v>0</v>
      </c>
      <c r="N4088" t="str">
        <f>VLOOKUP(O4088:O11119,'VLOOKUP Ranges'!$A$9:$B$12,2,TRUE)</f>
        <v>9-29</v>
      </c>
      <c r="O4088">
        <v>24</v>
      </c>
      <c r="P4088">
        <v>1</v>
      </c>
      <c r="Q4088" t="s">
        <v>44</v>
      </c>
      <c r="R4088" t="s">
        <v>66</v>
      </c>
      <c r="S4088" t="s">
        <v>66</v>
      </c>
      <c r="T4088" t="s">
        <v>66</v>
      </c>
      <c r="U4088" t="s">
        <v>66</v>
      </c>
      <c r="V4088" t="s">
        <v>66</v>
      </c>
      <c r="W4088" t="s">
        <v>66</v>
      </c>
      <c r="X4088">
        <v>1</v>
      </c>
      <c r="Y4088" t="str">
        <f>VLOOKUP(Z4088:Z11119,'VLOOKUP Ranges'!$A$2:$B$5,2,TRUE)</f>
        <v>18-35</v>
      </c>
      <c r="Z4088">
        <v>20.3</v>
      </c>
      <c r="AA4088">
        <v>459.95</v>
      </c>
      <c r="AB4088" t="s">
        <v>44</v>
      </c>
      <c r="AC4088">
        <v>0</v>
      </c>
      <c r="AD4088">
        <v>71</v>
      </c>
      <c r="AE4088">
        <v>3740</v>
      </c>
      <c r="AG4088" t="b">
        <v>0</v>
      </c>
      <c r="AH4088" t="b">
        <v>0</v>
      </c>
      <c r="AI4088" t="b">
        <v>0</v>
      </c>
      <c r="AJ4088" t="b">
        <v>1</v>
      </c>
      <c r="AK4088" t="b">
        <v>0</v>
      </c>
      <c r="AL4088" t="b">
        <v>0</v>
      </c>
      <c r="AM4088" t="b">
        <v>1</v>
      </c>
      <c r="AN4088">
        <v>19.164583333333301</v>
      </c>
      <c r="AO4088">
        <f t="shared" si="63"/>
        <v>21</v>
      </c>
      <c r="AP4088" t="b">
        <v>0</v>
      </c>
    </row>
    <row r="4089" spans="1:42" x14ac:dyDescent="0.25">
      <c r="A4089" t="s">
        <v>6933</v>
      </c>
      <c r="B4089">
        <v>1</v>
      </c>
      <c r="C4089" t="s">
        <v>40</v>
      </c>
      <c r="D4089" t="s">
        <v>41</v>
      </c>
      <c r="E4089" t="s">
        <v>2901</v>
      </c>
      <c r="F4089">
        <v>95612</v>
      </c>
      <c r="G4089" t="s">
        <v>2902</v>
      </c>
      <c r="H4089">
        <v>38.384647999999999</v>
      </c>
      <c r="I4089">
        <v>-121.578701</v>
      </c>
      <c r="J4089">
        <v>0</v>
      </c>
      <c r="K4089">
        <v>0</v>
      </c>
      <c r="L4089">
        <v>0</v>
      </c>
      <c r="M4089">
        <v>0</v>
      </c>
      <c r="N4089" t="str">
        <f>VLOOKUP(O4089:O11120,'VLOOKUP Ranges'!$A$9:$B$12,2,TRUE)</f>
        <v>9-29</v>
      </c>
      <c r="O4089">
        <v>11</v>
      </c>
      <c r="P4089">
        <v>1</v>
      </c>
      <c r="Q4089" t="s">
        <v>44</v>
      </c>
      <c r="R4089" t="s">
        <v>66</v>
      </c>
      <c r="S4089" t="s">
        <v>66</v>
      </c>
      <c r="T4089" t="s">
        <v>66</v>
      </c>
      <c r="U4089" t="s">
        <v>66</v>
      </c>
      <c r="V4089" t="s">
        <v>66</v>
      </c>
      <c r="W4089" t="s">
        <v>66</v>
      </c>
      <c r="X4089">
        <v>0</v>
      </c>
      <c r="Y4089" t="str">
        <f>VLOOKUP(Z4089:Z11120,'VLOOKUP Ranges'!$A$2:$B$5,2,TRUE)</f>
        <v>18-35</v>
      </c>
      <c r="Z4089">
        <v>20</v>
      </c>
      <c r="AA4089">
        <v>211.95</v>
      </c>
      <c r="AB4089" t="s">
        <v>44</v>
      </c>
      <c r="AC4089">
        <v>0</v>
      </c>
      <c r="AD4089">
        <v>53</v>
      </c>
      <c r="AE4089">
        <v>3731</v>
      </c>
      <c r="AG4089" t="b">
        <v>1</v>
      </c>
      <c r="AH4089" t="b">
        <v>0</v>
      </c>
      <c r="AI4089" t="b">
        <v>0</v>
      </c>
      <c r="AJ4089" t="b">
        <v>1</v>
      </c>
      <c r="AK4089" t="b">
        <v>0</v>
      </c>
      <c r="AL4089" t="b">
        <v>0</v>
      </c>
      <c r="AM4089" t="b">
        <v>1</v>
      </c>
      <c r="AN4089">
        <v>19.268181818181802</v>
      </c>
      <c r="AO4089">
        <f t="shared" si="63"/>
        <v>20</v>
      </c>
      <c r="AP4089" t="b">
        <v>0</v>
      </c>
    </row>
    <row r="4090" spans="1:42" x14ac:dyDescent="0.25">
      <c r="A4090" t="s">
        <v>6934</v>
      </c>
      <c r="B4090">
        <v>1</v>
      </c>
      <c r="C4090" t="s">
        <v>40</v>
      </c>
      <c r="D4090" t="s">
        <v>41</v>
      </c>
      <c r="E4090" t="s">
        <v>3650</v>
      </c>
      <c r="F4090">
        <v>95614</v>
      </c>
      <c r="G4090" t="s">
        <v>3651</v>
      </c>
      <c r="H4090">
        <v>38.880622000000002</v>
      </c>
      <c r="I4090">
        <v>-120.973865</v>
      </c>
      <c r="J4090">
        <v>1</v>
      </c>
      <c r="K4090">
        <v>0</v>
      </c>
      <c r="L4090">
        <v>0</v>
      </c>
      <c r="M4090">
        <v>0</v>
      </c>
      <c r="N4090" t="str">
        <f>VLOOKUP(O4090:O11121,'VLOOKUP Ranges'!$A$9:$B$12,2,TRUE)</f>
        <v>1-9</v>
      </c>
      <c r="O4090">
        <v>1</v>
      </c>
      <c r="P4090">
        <v>1</v>
      </c>
      <c r="Q4090" t="s">
        <v>45</v>
      </c>
      <c r="R4090" t="s">
        <v>66</v>
      </c>
      <c r="S4090" t="s">
        <v>66</v>
      </c>
      <c r="T4090" t="s">
        <v>66</v>
      </c>
      <c r="U4090" t="s">
        <v>66</v>
      </c>
      <c r="V4090" t="s">
        <v>66</v>
      </c>
      <c r="W4090" t="s">
        <v>66</v>
      </c>
      <c r="X4090">
        <v>1</v>
      </c>
      <c r="Y4090" t="str">
        <f>VLOOKUP(Z4090:Z11121,'VLOOKUP Ranges'!$A$2:$B$5,2,TRUE)</f>
        <v>18-35</v>
      </c>
      <c r="Z4090">
        <v>25</v>
      </c>
      <c r="AA4090">
        <v>25</v>
      </c>
      <c r="AB4090" t="s">
        <v>44</v>
      </c>
      <c r="AC4090">
        <v>0</v>
      </c>
      <c r="AD4090">
        <v>53</v>
      </c>
      <c r="AE4090">
        <v>2371</v>
      </c>
      <c r="AG4090" t="b">
        <v>0</v>
      </c>
      <c r="AH4090" t="b">
        <v>0</v>
      </c>
      <c r="AI4090" t="b">
        <v>0</v>
      </c>
      <c r="AJ4090" t="b">
        <v>1</v>
      </c>
      <c r="AK4090" t="b">
        <v>0</v>
      </c>
      <c r="AL4090" t="b">
        <v>0</v>
      </c>
      <c r="AM4090" t="b">
        <v>1</v>
      </c>
      <c r="AN4090">
        <v>25</v>
      </c>
      <c r="AO4090">
        <f t="shared" si="63"/>
        <v>25</v>
      </c>
      <c r="AP4090" t="b">
        <v>0</v>
      </c>
    </row>
    <row r="4091" spans="1:42" x14ac:dyDescent="0.25">
      <c r="A4091" t="s">
        <v>6935</v>
      </c>
      <c r="B4091">
        <v>1</v>
      </c>
      <c r="C4091" t="s">
        <v>40</v>
      </c>
      <c r="D4091" t="s">
        <v>41</v>
      </c>
      <c r="E4091" t="s">
        <v>5551</v>
      </c>
      <c r="F4091">
        <v>95615</v>
      </c>
      <c r="G4091" t="s">
        <v>5552</v>
      </c>
      <c r="H4091">
        <v>38.311608999999997</v>
      </c>
      <c r="I4091">
        <v>-121.554034</v>
      </c>
      <c r="J4091">
        <v>1</v>
      </c>
      <c r="K4091">
        <v>1</v>
      </c>
      <c r="L4091">
        <v>0</v>
      </c>
      <c r="M4091">
        <v>1</v>
      </c>
      <c r="N4091" t="str">
        <f>VLOOKUP(O4091:O11122,'VLOOKUP Ranges'!$A$9:$B$12,2,TRUE)</f>
        <v>29-55</v>
      </c>
      <c r="O4091">
        <v>38</v>
      </c>
      <c r="P4091">
        <v>1</v>
      </c>
      <c r="Q4091" t="s">
        <v>45</v>
      </c>
      <c r="R4091" t="s">
        <v>45</v>
      </c>
      <c r="S4091" t="s">
        <v>44</v>
      </c>
      <c r="T4091" t="s">
        <v>44</v>
      </c>
      <c r="U4091" t="s">
        <v>44</v>
      </c>
      <c r="V4091" t="s">
        <v>44</v>
      </c>
      <c r="W4091" t="s">
        <v>44</v>
      </c>
      <c r="X4091">
        <v>1</v>
      </c>
      <c r="Y4091" t="str">
        <f>VLOOKUP(Z4091:Z11122,'VLOOKUP Ranges'!$A$2:$B$5,2,TRUE)</f>
        <v>70-89</v>
      </c>
      <c r="Z4091">
        <v>80.45</v>
      </c>
      <c r="AA4091">
        <v>3162.65</v>
      </c>
      <c r="AB4091" t="s">
        <v>44</v>
      </c>
      <c r="AC4091">
        <v>0</v>
      </c>
      <c r="AD4091">
        <v>41</v>
      </c>
      <c r="AE4091">
        <v>2926</v>
      </c>
      <c r="AG4091" t="b">
        <v>0</v>
      </c>
      <c r="AH4091" t="b">
        <v>0</v>
      </c>
      <c r="AI4091" t="b">
        <v>1</v>
      </c>
      <c r="AJ4091" t="b">
        <v>0</v>
      </c>
      <c r="AK4091" t="b">
        <v>0</v>
      </c>
      <c r="AL4091" t="b">
        <v>0</v>
      </c>
      <c r="AM4091" t="b">
        <v>1</v>
      </c>
      <c r="AN4091">
        <v>83.227631578947296</v>
      </c>
      <c r="AO4091">
        <f t="shared" si="63"/>
        <v>81</v>
      </c>
      <c r="AP4091" t="b">
        <v>1</v>
      </c>
    </row>
    <row r="4092" spans="1:42" x14ac:dyDescent="0.25">
      <c r="A4092" t="s">
        <v>6936</v>
      </c>
      <c r="B4092">
        <v>1</v>
      </c>
      <c r="C4092" t="s">
        <v>40</v>
      </c>
      <c r="D4092" t="s">
        <v>41</v>
      </c>
      <c r="E4092" t="s">
        <v>1054</v>
      </c>
      <c r="F4092">
        <v>95616</v>
      </c>
      <c r="G4092" t="s">
        <v>1055</v>
      </c>
      <c r="H4092">
        <v>38.508735000000001</v>
      </c>
      <c r="I4092">
        <v>-121.67881300000001</v>
      </c>
      <c r="J4092">
        <v>0</v>
      </c>
      <c r="K4092">
        <v>0</v>
      </c>
      <c r="L4092">
        <v>1</v>
      </c>
      <c r="M4092">
        <v>1</v>
      </c>
      <c r="N4092" t="str">
        <f>VLOOKUP(O4092:O11123,'VLOOKUP Ranges'!$A$9:$B$12,2,TRUE)</f>
        <v>9-29</v>
      </c>
      <c r="O4092">
        <v>9</v>
      </c>
      <c r="P4092">
        <v>1</v>
      </c>
      <c r="Q4092" t="s">
        <v>44</v>
      </c>
      <c r="R4092" t="s">
        <v>66</v>
      </c>
      <c r="S4092" t="s">
        <v>66</v>
      </c>
      <c r="T4092" t="s">
        <v>66</v>
      </c>
      <c r="U4092" t="s">
        <v>66</v>
      </c>
      <c r="V4092" t="s">
        <v>66</v>
      </c>
      <c r="W4092" t="s">
        <v>66</v>
      </c>
      <c r="X4092">
        <v>0</v>
      </c>
      <c r="Y4092" t="str">
        <f>VLOOKUP(Z4092:Z11123,'VLOOKUP Ranges'!$A$2:$B$5,2,TRUE)</f>
        <v>18-35</v>
      </c>
      <c r="Z4092">
        <v>19.75</v>
      </c>
      <c r="AA4092">
        <v>210.65</v>
      </c>
      <c r="AB4092" t="s">
        <v>44</v>
      </c>
      <c r="AC4092">
        <v>0</v>
      </c>
      <c r="AD4092">
        <v>24</v>
      </c>
      <c r="AE4092">
        <v>2427</v>
      </c>
      <c r="AG4092" t="b">
        <v>0</v>
      </c>
      <c r="AH4092" t="b">
        <v>1</v>
      </c>
      <c r="AI4092" t="b">
        <v>0</v>
      </c>
      <c r="AJ4092" t="b">
        <v>1</v>
      </c>
      <c r="AK4092" t="b">
        <v>0</v>
      </c>
      <c r="AL4092" t="b">
        <v>0</v>
      </c>
      <c r="AM4092" t="b">
        <v>1</v>
      </c>
      <c r="AN4092">
        <v>23.405555555555502</v>
      </c>
      <c r="AO4092">
        <f t="shared" si="63"/>
        <v>20</v>
      </c>
      <c r="AP4092" t="b">
        <v>0</v>
      </c>
    </row>
    <row r="4093" spans="1:42" x14ac:dyDescent="0.25">
      <c r="A4093" t="s">
        <v>6937</v>
      </c>
      <c r="B4093">
        <v>1</v>
      </c>
      <c r="C4093" t="s">
        <v>40</v>
      </c>
      <c r="D4093" t="s">
        <v>41</v>
      </c>
      <c r="E4093" t="s">
        <v>1054</v>
      </c>
      <c r="F4093">
        <v>95618</v>
      </c>
      <c r="G4093" t="s">
        <v>1057</v>
      </c>
      <c r="H4093">
        <v>38.544001999999999</v>
      </c>
      <c r="I4093">
        <v>-121.685559</v>
      </c>
      <c r="J4093">
        <v>1</v>
      </c>
      <c r="K4093">
        <v>0</v>
      </c>
      <c r="L4093">
        <v>1</v>
      </c>
      <c r="M4093">
        <v>1</v>
      </c>
      <c r="N4093" t="str">
        <f>VLOOKUP(O4093:O11124,'VLOOKUP Ranges'!$A$9:$B$12,2,TRUE)</f>
        <v>29-55</v>
      </c>
      <c r="O4093">
        <v>54</v>
      </c>
      <c r="P4093">
        <v>1</v>
      </c>
      <c r="Q4093" t="s">
        <v>45</v>
      </c>
      <c r="R4093" t="s">
        <v>45</v>
      </c>
      <c r="S4093" t="s">
        <v>45</v>
      </c>
      <c r="T4093" t="s">
        <v>44</v>
      </c>
      <c r="U4093" t="s">
        <v>45</v>
      </c>
      <c r="V4093" t="s">
        <v>44</v>
      </c>
      <c r="W4093" t="s">
        <v>44</v>
      </c>
      <c r="X4093">
        <v>1</v>
      </c>
      <c r="Y4093" t="str">
        <f>VLOOKUP(Z4093:Z11124,'VLOOKUP Ranges'!$A$2:$B$5,2,TRUE)</f>
        <v>35-70</v>
      </c>
      <c r="Z4093">
        <v>65.650000000000006</v>
      </c>
      <c r="AA4093">
        <v>3566.7</v>
      </c>
      <c r="AB4093" t="s">
        <v>44</v>
      </c>
      <c r="AC4093">
        <v>0</v>
      </c>
      <c r="AD4093">
        <v>49</v>
      </c>
      <c r="AE4093">
        <v>5725</v>
      </c>
      <c r="AG4093" t="b">
        <v>0</v>
      </c>
      <c r="AH4093" t="b">
        <v>1</v>
      </c>
      <c r="AI4093" t="b">
        <v>0</v>
      </c>
      <c r="AJ4093" t="b">
        <v>0</v>
      </c>
      <c r="AK4093" t="b">
        <v>1</v>
      </c>
      <c r="AL4093" t="b">
        <v>0</v>
      </c>
      <c r="AM4093" t="b">
        <v>0</v>
      </c>
      <c r="AN4093">
        <v>66.05</v>
      </c>
      <c r="AO4093">
        <f t="shared" si="63"/>
        <v>66</v>
      </c>
      <c r="AP4093" t="b">
        <v>1</v>
      </c>
    </row>
    <row r="4094" spans="1:42" x14ac:dyDescent="0.25">
      <c r="A4094" t="s">
        <v>6938</v>
      </c>
      <c r="B4094">
        <v>1</v>
      </c>
      <c r="C4094" t="s">
        <v>40</v>
      </c>
      <c r="D4094" t="s">
        <v>41</v>
      </c>
      <c r="E4094" t="s">
        <v>1059</v>
      </c>
      <c r="F4094">
        <v>95619</v>
      </c>
      <c r="G4094" t="s">
        <v>1060</v>
      </c>
      <c r="H4094">
        <v>38.683605</v>
      </c>
      <c r="I4094">
        <v>-120.811852</v>
      </c>
      <c r="J4094">
        <v>0</v>
      </c>
      <c r="K4094">
        <v>0</v>
      </c>
      <c r="L4094">
        <v>0</v>
      </c>
      <c r="M4094">
        <v>0</v>
      </c>
      <c r="N4094" t="str">
        <f>VLOOKUP(O4094:O11125,'VLOOKUP Ranges'!$A$9:$B$12,2,TRUE)</f>
        <v>29-55</v>
      </c>
      <c r="O4094">
        <v>29</v>
      </c>
      <c r="P4094">
        <v>1</v>
      </c>
      <c r="Q4094" t="s">
        <v>45</v>
      </c>
      <c r="R4094" t="s">
        <v>44</v>
      </c>
      <c r="S4094" t="s">
        <v>44</v>
      </c>
      <c r="T4094" t="s">
        <v>44</v>
      </c>
      <c r="U4094" t="s">
        <v>44</v>
      </c>
      <c r="V4094" t="s">
        <v>45</v>
      </c>
      <c r="W4094" t="s">
        <v>45</v>
      </c>
      <c r="X4094">
        <v>1</v>
      </c>
      <c r="Y4094" t="str">
        <f>VLOOKUP(Z4094:Z11125,'VLOOKUP Ranges'!$A$2:$B$5,2,TRUE)</f>
        <v>70-89</v>
      </c>
      <c r="Z4094">
        <v>71</v>
      </c>
      <c r="AA4094">
        <v>2080.1</v>
      </c>
      <c r="AB4094" t="s">
        <v>44</v>
      </c>
      <c r="AC4094">
        <v>0</v>
      </c>
      <c r="AD4094">
        <v>32</v>
      </c>
      <c r="AE4094">
        <v>4226</v>
      </c>
      <c r="AG4094" t="b">
        <v>1</v>
      </c>
      <c r="AH4094" t="b">
        <v>0</v>
      </c>
      <c r="AI4094" t="b">
        <v>0</v>
      </c>
      <c r="AJ4094" t="b">
        <v>0</v>
      </c>
      <c r="AK4094" t="b">
        <v>1</v>
      </c>
      <c r="AL4094" t="b">
        <v>0</v>
      </c>
      <c r="AM4094" t="b">
        <v>0</v>
      </c>
      <c r="AN4094">
        <v>71.727586206896504</v>
      </c>
      <c r="AO4094">
        <f t="shared" si="63"/>
        <v>71</v>
      </c>
      <c r="AP4094" t="b">
        <v>0</v>
      </c>
    </row>
    <row r="4095" spans="1:42" x14ac:dyDescent="0.25">
      <c r="A4095" t="s">
        <v>6939</v>
      </c>
      <c r="B4095">
        <v>1</v>
      </c>
      <c r="C4095" t="s">
        <v>40</v>
      </c>
      <c r="D4095" t="s">
        <v>41</v>
      </c>
      <c r="E4095" t="s">
        <v>1062</v>
      </c>
      <c r="F4095">
        <v>95620</v>
      </c>
      <c r="G4095" t="s">
        <v>1063</v>
      </c>
      <c r="H4095">
        <v>38.392820999999998</v>
      </c>
      <c r="I4095">
        <v>-121.79991699999999</v>
      </c>
      <c r="J4095">
        <v>1</v>
      </c>
      <c r="K4095">
        <v>1</v>
      </c>
      <c r="L4095">
        <v>1</v>
      </c>
      <c r="M4095">
        <v>0</v>
      </c>
      <c r="N4095" t="str">
        <f>VLOOKUP(O4095:O11126,'VLOOKUP Ranges'!$A$9:$B$12,2,TRUE)</f>
        <v>29-55</v>
      </c>
      <c r="O4095">
        <v>44</v>
      </c>
      <c r="P4095">
        <v>1</v>
      </c>
      <c r="Q4095" t="s">
        <v>45</v>
      </c>
      <c r="R4095" t="s">
        <v>44</v>
      </c>
      <c r="S4095" t="s">
        <v>44</v>
      </c>
      <c r="T4095" t="s">
        <v>45</v>
      </c>
      <c r="U4095" t="s">
        <v>44</v>
      </c>
      <c r="V4095" t="s">
        <v>45</v>
      </c>
      <c r="W4095" t="s">
        <v>44</v>
      </c>
      <c r="X4095">
        <v>1</v>
      </c>
      <c r="Y4095" t="str">
        <f>VLOOKUP(Z4095:Z11126,'VLOOKUP Ranges'!$A$2:$B$5,2,TRUE)</f>
        <v>70-89</v>
      </c>
      <c r="Z4095">
        <v>89.2</v>
      </c>
      <c r="AA4095">
        <v>4040.2</v>
      </c>
      <c r="AB4095" t="s">
        <v>44</v>
      </c>
      <c r="AC4095">
        <v>0</v>
      </c>
      <c r="AD4095">
        <v>36</v>
      </c>
      <c r="AE4095">
        <v>2925</v>
      </c>
      <c r="AG4095" t="b">
        <v>0</v>
      </c>
      <c r="AH4095" t="b">
        <v>0</v>
      </c>
      <c r="AI4095" t="b">
        <v>1</v>
      </c>
      <c r="AJ4095" t="b">
        <v>0</v>
      </c>
      <c r="AK4095" t="b">
        <v>0</v>
      </c>
      <c r="AL4095" t="b">
        <v>1</v>
      </c>
      <c r="AM4095" t="b">
        <v>0</v>
      </c>
      <c r="AN4095">
        <v>91.822727272727207</v>
      </c>
      <c r="AO4095">
        <f t="shared" si="63"/>
        <v>90</v>
      </c>
      <c r="AP4095" t="b">
        <v>0</v>
      </c>
    </row>
    <row r="4096" spans="1:42" x14ac:dyDescent="0.25">
      <c r="A4096" t="s">
        <v>6940</v>
      </c>
      <c r="B4096">
        <v>1</v>
      </c>
      <c r="C4096" t="s">
        <v>40</v>
      </c>
      <c r="D4096" t="s">
        <v>41</v>
      </c>
      <c r="E4096" t="s">
        <v>2040</v>
      </c>
      <c r="F4096">
        <v>95621</v>
      </c>
      <c r="G4096" t="s">
        <v>5554</v>
      </c>
      <c r="H4096">
        <v>38.695489999999999</v>
      </c>
      <c r="I4096">
        <v>-121.307864</v>
      </c>
      <c r="J4096">
        <v>1</v>
      </c>
      <c r="K4096">
        <v>0</v>
      </c>
      <c r="L4096">
        <v>1</v>
      </c>
      <c r="M4096">
        <v>1</v>
      </c>
      <c r="N4096" t="str">
        <f>VLOOKUP(O4096:O11127,'VLOOKUP Ranges'!$A$9:$B$12,2,TRUE)</f>
        <v>55-77</v>
      </c>
      <c r="O4096">
        <v>59</v>
      </c>
      <c r="P4096">
        <v>1</v>
      </c>
      <c r="Q4096" t="s">
        <v>44</v>
      </c>
      <c r="R4096" t="s">
        <v>45</v>
      </c>
      <c r="S4096" t="s">
        <v>45</v>
      </c>
      <c r="T4096" t="s">
        <v>45</v>
      </c>
      <c r="U4096" t="s">
        <v>45</v>
      </c>
      <c r="V4096" t="s">
        <v>45</v>
      </c>
      <c r="W4096" t="s">
        <v>45</v>
      </c>
      <c r="X4096">
        <v>1</v>
      </c>
      <c r="Y4096" t="str">
        <f>VLOOKUP(Z4096:Z11127,'VLOOKUP Ranges'!$A$2:$B$5,2,TRUE)</f>
        <v>70-89</v>
      </c>
      <c r="Z4096">
        <v>86.75</v>
      </c>
      <c r="AA4096">
        <v>5186</v>
      </c>
      <c r="AB4096" t="s">
        <v>44</v>
      </c>
      <c r="AC4096">
        <v>0</v>
      </c>
      <c r="AD4096">
        <v>21</v>
      </c>
      <c r="AE4096">
        <v>5020</v>
      </c>
      <c r="AG4096" t="b">
        <v>0</v>
      </c>
      <c r="AH4096" t="b">
        <v>1</v>
      </c>
      <c r="AI4096" t="b">
        <v>0</v>
      </c>
      <c r="AJ4096" t="b">
        <v>0</v>
      </c>
      <c r="AK4096" t="b">
        <v>0</v>
      </c>
      <c r="AL4096" t="b">
        <v>1</v>
      </c>
      <c r="AM4096" t="b">
        <v>0</v>
      </c>
      <c r="AN4096">
        <v>87.898305084745701</v>
      </c>
      <c r="AO4096">
        <f t="shared" si="63"/>
        <v>87</v>
      </c>
      <c r="AP4096" t="b">
        <v>1</v>
      </c>
    </row>
    <row r="4097" spans="1:42" x14ac:dyDescent="0.25">
      <c r="A4097" t="s">
        <v>6941</v>
      </c>
      <c r="B4097">
        <v>1</v>
      </c>
      <c r="C4097" t="s">
        <v>40</v>
      </c>
      <c r="D4097" t="s">
        <v>41</v>
      </c>
      <c r="E4097" t="s">
        <v>1065</v>
      </c>
      <c r="F4097">
        <v>95624</v>
      </c>
      <c r="G4097" t="s">
        <v>1066</v>
      </c>
      <c r="H4097">
        <v>38.434137999999997</v>
      </c>
      <c r="I4097">
        <v>-121.30587</v>
      </c>
      <c r="J4097">
        <v>0</v>
      </c>
      <c r="K4097">
        <v>0</v>
      </c>
      <c r="L4097">
        <v>1</v>
      </c>
      <c r="M4097">
        <v>1</v>
      </c>
      <c r="N4097" t="str">
        <f>VLOOKUP(O4097:O11128,'VLOOKUP Ranges'!$A$9:$B$12,2,TRUE)</f>
        <v>9-29</v>
      </c>
      <c r="O4097">
        <v>18</v>
      </c>
      <c r="P4097">
        <v>1</v>
      </c>
      <c r="Q4097" t="s">
        <v>44</v>
      </c>
      <c r="R4097" t="s">
        <v>45</v>
      </c>
      <c r="S4097" t="s">
        <v>45</v>
      </c>
      <c r="T4097" t="s">
        <v>44</v>
      </c>
      <c r="U4097" t="s">
        <v>45</v>
      </c>
      <c r="V4097" t="s">
        <v>44</v>
      </c>
      <c r="W4097" t="s">
        <v>44</v>
      </c>
      <c r="X4097">
        <v>1</v>
      </c>
      <c r="Y4097" t="str">
        <f>VLOOKUP(Z4097:Z11128,'VLOOKUP Ranges'!$A$2:$B$5,2,TRUE)</f>
        <v>35-70</v>
      </c>
      <c r="Z4097">
        <v>61.5</v>
      </c>
      <c r="AA4097">
        <v>1087.45</v>
      </c>
      <c r="AB4097" t="s">
        <v>44</v>
      </c>
      <c r="AC4097">
        <v>0</v>
      </c>
      <c r="AD4097">
        <v>67</v>
      </c>
      <c r="AE4097">
        <v>3479</v>
      </c>
      <c r="AG4097" t="b">
        <v>1</v>
      </c>
      <c r="AH4097" t="b">
        <v>0</v>
      </c>
      <c r="AI4097" t="b">
        <v>0</v>
      </c>
      <c r="AJ4097" t="b">
        <v>0</v>
      </c>
      <c r="AK4097" t="b">
        <v>0</v>
      </c>
      <c r="AL4097" t="b">
        <v>0</v>
      </c>
      <c r="AM4097" t="b">
        <v>1</v>
      </c>
      <c r="AN4097">
        <v>60.413888888888799</v>
      </c>
      <c r="AO4097">
        <f t="shared" si="63"/>
        <v>62</v>
      </c>
      <c r="AP4097" t="b">
        <v>1</v>
      </c>
    </row>
    <row r="4098" spans="1:42" x14ac:dyDescent="0.25">
      <c r="A4098" t="s">
        <v>6942</v>
      </c>
      <c r="B4098">
        <v>1</v>
      </c>
      <c r="C4098" t="s">
        <v>40</v>
      </c>
      <c r="D4098" t="s">
        <v>41</v>
      </c>
      <c r="E4098" t="s">
        <v>1068</v>
      </c>
      <c r="F4098">
        <v>95625</v>
      </c>
      <c r="G4098" t="s">
        <v>1069</v>
      </c>
      <c r="H4098">
        <v>38.349195000000002</v>
      </c>
      <c r="I4098">
        <v>-121.90294299999999</v>
      </c>
      <c r="J4098">
        <v>1</v>
      </c>
      <c r="K4098">
        <v>1</v>
      </c>
      <c r="L4098">
        <v>0</v>
      </c>
      <c r="M4098">
        <v>0</v>
      </c>
      <c r="N4098" t="str">
        <f>VLOOKUP(O4098:O11129,'VLOOKUP Ranges'!$A$9:$B$12,2,TRUE)</f>
        <v>55-77</v>
      </c>
      <c r="O4098">
        <v>67</v>
      </c>
      <c r="P4098">
        <v>1</v>
      </c>
      <c r="Q4098" t="s">
        <v>45</v>
      </c>
      <c r="R4098" t="s">
        <v>66</v>
      </c>
      <c r="S4098" t="s">
        <v>66</v>
      </c>
      <c r="T4098" t="s">
        <v>66</v>
      </c>
      <c r="U4098" t="s">
        <v>66</v>
      </c>
      <c r="V4098" t="s">
        <v>66</v>
      </c>
      <c r="W4098" t="s">
        <v>66</v>
      </c>
      <c r="X4098">
        <v>0</v>
      </c>
      <c r="Y4098" t="str">
        <f>VLOOKUP(Z4098:Z11129,'VLOOKUP Ranges'!$A$2:$B$5,2,TRUE)</f>
        <v>18-35</v>
      </c>
      <c r="Z4098">
        <v>25.1</v>
      </c>
      <c r="AA4098">
        <v>1672.15</v>
      </c>
      <c r="AB4098" t="s">
        <v>44</v>
      </c>
      <c r="AC4098">
        <v>0</v>
      </c>
      <c r="AD4098">
        <v>26</v>
      </c>
      <c r="AE4098">
        <v>6388</v>
      </c>
      <c r="AG4098" t="b">
        <v>0</v>
      </c>
      <c r="AH4098" t="b">
        <v>1</v>
      </c>
      <c r="AI4098" t="b">
        <v>0</v>
      </c>
      <c r="AJ4098" t="b">
        <v>1</v>
      </c>
      <c r="AK4098" t="b">
        <v>1</v>
      </c>
      <c r="AL4098" t="b">
        <v>0</v>
      </c>
      <c r="AM4098" t="b">
        <v>0</v>
      </c>
      <c r="AN4098">
        <v>24.957462686567101</v>
      </c>
      <c r="AO4098">
        <f t="shared" si="63"/>
        <v>26</v>
      </c>
      <c r="AP4098" t="b">
        <v>0</v>
      </c>
    </row>
    <row r="4099" spans="1:42" x14ac:dyDescent="0.25">
      <c r="A4099" t="s">
        <v>6943</v>
      </c>
      <c r="B4099">
        <v>1</v>
      </c>
      <c r="C4099" t="s">
        <v>40</v>
      </c>
      <c r="D4099" t="s">
        <v>41</v>
      </c>
      <c r="E4099" t="s">
        <v>5558</v>
      </c>
      <c r="F4099">
        <v>95627</v>
      </c>
      <c r="G4099" t="s">
        <v>5559</v>
      </c>
      <c r="H4099">
        <v>38.834468999999999</v>
      </c>
      <c r="I4099">
        <v>-122.12719300000001</v>
      </c>
      <c r="J4099">
        <v>1</v>
      </c>
      <c r="K4099">
        <v>0</v>
      </c>
      <c r="L4099">
        <v>0</v>
      </c>
      <c r="M4099">
        <v>1</v>
      </c>
      <c r="N4099" t="str">
        <f>VLOOKUP(O4099:O11130,'VLOOKUP Ranges'!$A$9:$B$12,2,TRUE)</f>
        <v>29-55</v>
      </c>
      <c r="O4099">
        <v>33</v>
      </c>
      <c r="P4099">
        <v>0</v>
      </c>
      <c r="Q4099" t="s">
        <v>62</v>
      </c>
      <c r="R4099" t="s">
        <v>45</v>
      </c>
      <c r="S4099" t="s">
        <v>44</v>
      </c>
      <c r="T4099" t="s">
        <v>44</v>
      </c>
      <c r="U4099" t="s">
        <v>45</v>
      </c>
      <c r="V4099" t="s">
        <v>44</v>
      </c>
      <c r="W4099" t="s">
        <v>44</v>
      </c>
      <c r="X4099">
        <v>0</v>
      </c>
      <c r="Y4099" t="str">
        <f>VLOOKUP(Z4099:Z11130,'VLOOKUP Ranges'!$A$2:$B$5,2,TRUE)</f>
        <v>18-35</v>
      </c>
      <c r="Z4099">
        <v>34.049999999999997</v>
      </c>
      <c r="AA4099">
        <v>1113.95</v>
      </c>
      <c r="AB4099" t="s">
        <v>44</v>
      </c>
      <c r="AC4099">
        <v>0</v>
      </c>
      <c r="AD4099">
        <v>73</v>
      </c>
      <c r="AE4099">
        <v>3044</v>
      </c>
      <c r="AG4099" t="b">
        <v>1</v>
      </c>
      <c r="AH4099" t="b">
        <v>0</v>
      </c>
      <c r="AI4099" t="b">
        <v>0</v>
      </c>
      <c r="AJ4099" t="b">
        <v>0</v>
      </c>
      <c r="AK4099" t="b">
        <v>1</v>
      </c>
      <c r="AL4099" t="b">
        <v>0</v>
      </c>
      <c r="AM4099" t="b">
        <v>0</v>
      </c>
      <c r="AN4099">
        <v>33.756060606060601</v>
      </c>
      <c r="AO4099">
        <f t="shared" ref="AO4099:AO4162" si="64">ROUNDUP(Z4099, 0)</f>
        <v>35</v>
      </c>
      <c r="AP4099" t="b">
        <v>0</v>
      </c>
    </row>
    <row r="4100" spans="1:42" x14ac:dyDescent="0.25">
      <c r="A4100" t="s">
        <v>6944</v>
      </c>
      <c r="B4100">
        <v>1</v>
      </c>
      <c r="C4100" t="s">
        <v>40</v>
      </c>
      <c r="D4100" t="s">
        <v>41</v>
      </c>
      <c r="E4100" t="s">
        <v>2907</v>
      </c>
      <c r="F4100">
        <v>95628</v>
      </c>
      <c r="G4100" t="s">
        <v>2908</v>
      </c>
      <c r="H4100">
        <v>38.652065</v>
      </c>
      <c r="I4100">
        <v>-121.25440999999999</v>
      </c>
      <c r="J4100">
        <v>1</v>
      </c>
      <c r="K4100">
        <v>0</v>
      </c>
      <c r="L4100">
        <v>0</v>
      </c>
      <c r="M4100">
        <v>0</v>
      </c>
      <c r="N4100" t="str">
        <f>VLOOKUP(O4100:O11131,'VLOOKUP Ranges'!$A$9:$B$12,2,TRUE)</f>
        <v>1-9</v>
      </c>
      <c r="O4100">
        <v>5</v>
      </c>
      <c r="P4100">
        <v>1</v>
      </c>
      <c r="Q4100" t="s">
        <v>44</v>
      </c>
      <c r="R4100" t="s">
        <v>66</v>
      </c>
      <c r="S4100" t="s">
        <v>66</v>
      </c>
      <c r="T4100" t="s">
        <v>66</v>
      </c>
      <c r="U4100" t="s">
        <v>66</v>
      </c>
      <c r="V4100" t="s">
        <v>66</v>
      </c>
      <c r="W4100" t="s">
        <v>66</v>
      </c>
      <c r="X4100">
        <v>0</v>
      </c>
      <c r="Y4100" t="str">
        <f>VLOOKUP(Z4100:Z11131,'VLOOKUP Ranges'!$A$2:$B$5,2,TRUE)</f>
        <v>18-35</v>
      </c>
      <c r="Z4100">
        <v>19.95</v>
      </c>
      <c r="AA4100">
        <v>107.05</v>
      </c>
      <c r="AB4100" t="s">
        <v>44</v>
      </c>
      <c r="AC4100">
        <v>0</v>
      </c>
      <c r="AD4100">
        <v>20</v>
      </c>
      <c r="AE4100">
        <v>4281</v>
      </c>
      <c r="AG4100" t="b">
        <v>0</v>
      </c>
      <c r="AH4100" t="b">
        <v>0</v>
      </c>
      <c r="AI4100" t="b">
        <v>0</v>
      </c>
      <c r="AJ4100" t="b">
        <v>1</v>
      </c>
      <c r="AK4100" t="b">
        <v>0</v>
      </c>
      <c r="AL4100" t="b">
        <v>0</v>
      </c>
      <c r="AM4100" t="b">
        <v>1</v>
      </c>
      <c r="AN4100">
        <v>21.41</v>
      </c>
      <c r="AO4100">
        <f t="shared" si="64"/>
        <v>20</v>
      </c>
      <c r="AP4100" t="b">
        <v>0</v>
      </c>
    </row>
    <row r="4101" spans="1:42" x14ac:dyDescent="0.25">
      <c r="A4101" t="s">
        <v>6945</v>
      </c>
      <c r="B4101">
        <v>1</v>
      </c>
      <c r="C4101" t="s">
        <v>40</v>
      </c>
      <c r="D4101" t="s">
        <v>41</v>
      </c>
      <c r="E4101" t="s">
        <v>5562</v>
      </c>
      <c r="F4101">
        <v>95629</v>
      </c>
      <c r="G4101" t="s">
        <v>5563</v>
      </c>
      <c r="H4101">
        <v>38.513483999999998</v>
      </c>
      <c r="I4101">
        <v>-120.70461299999999</v>
      </c>
      <c r="J4101">
        <v>0</v>
      </c>
      <c r="K4101">
        <v>0</v>
      </c>
      <c r="L4101">
        <v>0</v>
      </c>
      <c r="M4101">
        <v>0</v>
      </c>
      <c r="N4101" t="str">
        <f>VLOOKUP(O4101:O11132,'VLOOKUP Ranges'!$A$9:$B$12,2,TRUE)</f>
        <v>1-9</v>
      </c>
      <c r="O4101">
        <v>2</v>
      </c>
      <c r="P4101">
        <v>1</v>
      </c>
      <c r="Q4101" t="s">
        <v>44</v>
      </c>
      <c r="R4101" t="s">
        <v>66</v>
      </c>
      <c r="S4101" t="s">
        <v>66</v>
      </c>
      <c r="T4101" t="s">
        <v>66</v>
      </c>
      <c r="U4101" t="s">
        <v>66</v>
      </c>
      <c r="V4101" t="s">
        <v>66</v>
      </c>
      <c r="W4101" t="s">
        <v>66</v>
      </c>
      <c r="X4101">
        <v>0</v>
      </c>
      <c r="Y4101" t="str">
        <f>VLOOKUP(Z4101:Z11132,'VLOOKUP Ranges'!$A$2:$B$5,2,TRUE)</f>
        <v>18-35</v>
      </c>
      <c r="Z4101">
        <v>19.95</v>
      </c>
      <c r="AA4101">
        <v>38.15</v>
      </c>
      <c r="AB4101" t="s">
        <v>44</v>
      </c>
      <c r="AC4101">
        <v>0</v>
      </c>
      <c r="AD4101">
        <v>40</v>
      </c>
      <c r="AE4101">
        <v>4079</v>
      </c>
      <c r="AG4101" t="b">
        <v>0</v>
      </c>
      <c r="AH4101" t="b">
        <v>0</v>
      </c>
      <c r="AI4101" t="b">
        <v>0</v>
      </c>
      <c r="AJ4101" t="b">
        <v>1</v>
      </c>
      <c r="AK4101" t="b">
        <v>0</v>
      </c>
      <c r="AL4101" t="b">
        <v>0</v>
      </c>
      <c r="AM4101" t="b">
        <v>1</v>
      </c>
      <c r="AN4101">
        <v>19.074999999999999</v>
      </c>
      <c r="AO4101">
        <f t="shared" si="64"/>
        <v>20</v>
      </c>
      <c r="AP4101" t="b">
        <v>0</v>
      </c>
    </row>
    <row r="4102" spans="1:42" x14ac:dyDescent="0.25">
      <c r="A4102" t="s">
        <v>6946</v>
      </c>
      <c r="B4102">
        <v>1</v>
      </c>
      <c r="C4102" t="s">
        <v>40</v>
      </c>
      <c r="D4102" t="s">
        <v>41</v>
      </c>
      <c r="E4102" t="s">
        <v>1071</v>
      </c>
      <c r="F4102">
        <v>95630</v>
      </c>
      <c r="G4102" t="s">
        <v>1072</v>
      </c>
      <c r="H4102">
        <v>38.672637999999999</v>
      </c>
      <c r="I4102">
        <v>-121.147403</v>
      </c>
      <c r="J4102">
        <v>1</v>
      </c>
      <c r="K4102">
        <v>0</v>
      </c>
      <c r="L4102">
        <v>1</v>
      </c>
      <c r="M4102">
        <v>1</v>
      </c>
      <c r="N4102" t="str">
        <f>VLOOKUP(O4102:O11133,'VLOOKUP Ranges'!$A$9:$B$12,2,TRUE)</f>
        <v>55-77</v>
      </c>
      <c r="O4102">
        <v>72</v>
      </c>
      <c r="P4102">
        <v>1</v>
      </c>
      <c r="Q4102" t="s">
        <v>45</v>
      </c>
      <c r="R4102" t="s">
        <v>45</v>
      </c>
      <c r="S4102" t="s">
        <v>45</v>
      </c>
      <c r="T4102" t="s">
        <v>45</v>
      </c>
      <c r="U4102" t="s">
        <v>45</v>
      </c>
      <c r="V4102" t="s">
        <v>45</v>
      </c>
      <c r="W4102" t="s">
        <v>45</v>
      </c>
      <c r="X4102">
        <v>0</v>
      </c>
      <c r="Y4102" t="str">
        <f>VLOOKUP(Z4102:Z11133,'VLOOKUP Ranges'!$A$2:$B$5,2,TRUE)</f>
        <v>70-89</v>
      </c>
      <c r="Z4102">
        <v>89.7</v>
      </c>
      <c r="AA4102">
        <v>6339.3</v>
      </c>
      <c r="AB4102" t="s">
        <v>44</v>
      </c>
      <c r="AC4102">
        <v>0</v>
      </c>
      <c r="AD4102">
        <v>50</v>
      </c>
      <c r="AE4102">
        <v>4193</v>
      </c>
      <c r="AG4102" t="b">
        <v>0</v>
      </c>
      <c r="AH4102" t="b">
        <v>1</v>
      </c>
      <c r="AI4102" t="b">
        <v>0</v>
      </c>
      <c r="AJ4102" t="b">
        <v>0</v>
      </c>
      <c r="AK4102" t="b">
        <v>1</v>
      </c>
      <c r="AL4102" t="b">
        <v>0</v>
      </c>
      <c r="AM4102" t="b">
        <v>0</v>
      </c>
      <c r="AN4102">
        <v>88.045833333333306</v>
      </c>
      <c r="AO4102">
        <f t="shared" si="64"/>
        <v>90</v>
      </c>
      <c r="AP4102" t="b">
        <v>1</v>
      </c>
    </row>
    <row r="4103" spans="1:42" x14ac:dyDescent="0.25">
      <c r="A4103" t="s">
        <v>6947</v>
      </c>
      <c r="B4103">
        <v>1</v>
      </c>
      <c r="C4103" t="s">
        <v>40</v>
      </c>
      <c r="D4103" t="s">
        <v>41</v>
      </c>
      <c r="E4103" t="s">
        <v>5565</v>
      </c>
      <c r="F4103">
        <v>95631</v>
      </c>
      <c r="G4103" t="s">
        <v>5566</v>
      </c>
      <c r="H4103">
        <v>39.031875999999997</v>
      </c>
      <c r="I4103">
        <v>-120.81114100000001</v>
      </c>
      <c r="J4103">
        <v>1</v>
      </c>
      <c r="K4103">
        <v>0</v>
      </c>
      <c r="L4103">
        <v>0</v>
      </c>
      <c r="M4103">
        <v>1</v>
      </c>
      <c r="N4103" t="str">
        <f>VLOOKUP(O4103:O11134,'VLOOKUP Ranges'!$A$9:$B$12,2,TRUE)</f>
        <v>9-29</v>
      </c>
      <c r="O4103">
        <v>9</v>
      </c>
      <c r="P4103">
        <v>1</v>
      </c>
      <c r="Q4103" t="s">
        <v>44</v>
      </c>
      <c r="R4103" t="s">
        <v>66</v>
      </c>
      <c r="S4103" t="s">
        <v>66</v>
      </c>
      <c r="T4103" t="s">
        <v>66</v>
      </c>
      <c r="U4103" t="s">
        <v>66</v>
      </c>
      <c r="V4103" t="s">
        <v>66</v>
      </c>
      <c r="W4103" t="s">
        <v>66</v>
      </c>
      <c r="X4103">
        <v>0</v>
      </c>
      <c r="Y4103" t="str">
        <f>VLOOKUP(Z4103:Z11134,'VLOOKUP Ranges'!$A$2:$B$5,2,TRUE)</f>
        <v>18-35</v>
      </c>
      <c r="Z4103">
        <v>20.399999999999999</v>
      </c>
      <c r="AA4103">
        <v>184.1</v>
      </c>
      <c r="AB4103" t="s">
        <v>44</v>
      </c>
      <c r="AC4103">
        <v>0</v>
      </c>
      <c r="AD4103">
        <v>67</v>
      </c>
      <c r="AE4103">
        <v>4195</v>
      </c>
      <c r="AG4103" t="b">
        <v>0</v>
      </c>
      <c r="AH4103" t="b">
        <v>0</v>
      </c>
      <c r="AI4103" t="b">
        <v>0</v>
      </c>
      <c r="AJ4103" t="b">
        <v>1</v>
      </c>
      <c r="AK4103" t="b">
        <v>0</v>
      </c>
      <c r="AL4103" t="b">
        <v>0</v>
      </c>
      <c r="AM4103" t="b">
        <v>1</v>
      </c>
      <c r="AN4103">
        <v>20.455555555555499</v>
      </c>
      <c r="AO4103">
        <f t="shared" si="64"/>
        <v>21</v>
      </c>
      <c r="AP4103" t="b">
        <v>0</v>
      </c>
    </row>
    <row r="4104" spans="1:42" x14ac:dyDescent="0.25">
      <c r="A4104" t="s">
        <v>6948</v>
      </c>
      <c r="B4104">
        <v>1</v>
      </c>
      <c r="C4104" t="s">
        <v>40</v>
      </c>
      <c r="D4104" t="s">
        <v>41</v>
      </c>
      <c r="E4104" t="s">
        <v>2911</v>
      </c>
      <c r="F4104">
        <v>95632</v>
      </c>
      <c r="G4104" t="s">
        <v>2912</v>
      </c>
      <c r="H4104">
        <v>38.274450999999999</v>
      </c>
      <c r="I4104">
        <v>-121.259201</v>
      </c>
      <c r="J4104">
        <v>1</v>
      </c>
      <c r="K4104">
        <v>0</v>
      </c>
      <c r="L4104">
        <v>1</v>
      </c>
      <c r="M4104">
        <v>1</v>
      </c>
      <c r="N4104" t="str">
        <f>VLOOKUP(O4104:O11135,'VLOOKUP Ranges'!$A$9:$B$12,2,TRUE)</f>
        <v>55-77</v>
      </c>
      <c r="O4104">
        <v>67</v>
      </c>
      <c r="P4104">
        <v>1</v>
      </c>
      <c r="Q4104" t="s">
        <v>45</v>
      </c>
      <c r="R4104" t="s">
        <v>66</v>
      </c>
      <c r="S4104" t="s">
        <v>66</v>
      </c>
      <c r="T4104" t="s">
        <v>66</v>
      </c>
      <c r="U4104" t="s">
        <v>66</v>
      </c>
      <c r="V4104" t="s">
        <v>66</v>
      </c>
      <c r="W4104" t="s">
        <v>66</v>
      </c>
      <c r="X4104">
        <v>0</v>
      </c>
      <c r="Y4104" t="str">
        <f>VLOOKUP(Z4104:Z11135,'VLOOKUP Ranges'!$A$2:$B$5,2,TRUE)</f>
        <v>18-35</v>
      </c>
      <c r="Z4104">
        <v>26.3</v>
      </c>
      <c r="AA4104">
        <v>1688.9</v>
      </c>
      <c r="AB4104" t="s">
        <v>44</v>
      </c>
      <c r="AC4104">
        <v>0</v>
      </c>
      <c r="AD4104">
        <v>52</v>
      </c>
      <c r="AE4104">
        <v>6066</v>
      </c>
      <c r="AG4104" t="b">
        <v>0</v>
      </c>
      <c r="AH4104" t="b">
        <v>1</v>
      </c>
      <c r="AI4104" t="b">
        <v>0</v>
      </c>
      <c r="AJ4104" t="b">
        <v>1</v>
      </c>
      <c r="AK4104" t="b">
        <v>0</v>
      </c>
      <c r="AL4104" t="b">
        <v>0</v>
      </c>
      <c r="AM4104" t="b">
        <v>1</v>
      </c>
      <c r="AN4104">
        <v>25.207462686567101</v>
      </c>
      <c r="AO4104">
        <f t="shared" si="64"/>
        <v>27</v>
      </c>
      <c r="AP4104" t="b">
        <v>0</v>
      </c>
    </row>
    <row r="4105" spans="1:42" x14ac:dyDescent="0.25">
      <c r="A4105" t="s">
        <v>6949</v>
      </c>
      <c r="B4105">
        <v>1</v>
      </c>
      <c r="C4105" t="s">
        <v>40</v>
      </c>
      <c r="D4105" t="s">
        <v>41</v>
      </c>
      <c r="E4105" t="s">
        <v>5570</v>
      </c>
      <c r="F4105">
        <v>95634</v>
      </c>
      <c r="G4105" t="s">
        <v>5571</v>
      </c>
      <c r="H4105">
        <v>38.938600000000001</v>
      </c>
      <c r="I4105">
        <v>-120.78551400000001</v>
      </c>
      <c r="J4105">
        <v>0</v>
      </c>
      <c r="K4105">
        <v>0</v>
      </c>
      <c r="L4105">
        <v>0</v>
      </c>
      <c r="M4105">
        <v>0</v>
      </c>
      <c r="N4105" t="str">
        <f>VLOOKUP(O4105:O11136,'VLOOKUP Ranges'!$A$9:$B$12,2,TRUE)</f>
        <v>1-9</v>
      </c>
      <c r="O4105">
        <v>8</v>
      </c>
      <c r="P4105">
        <v>1</v>
      </c>
      <c r="Q4105" t="s">
        <v>44</v>
      </c>
      <c r="R4105" t="s">
        <v>66</v>
      </c>
      <c r="S4105" t="s">
        <v>66</v>
      </c>
      <c r="T4105" t="s">
        <v>66</v>
      </c>
      <c r="U4105" t="s">
        <v>66</v>
      </c>
      <c r="V4105" t="s">
        <v>66</v>
      </c>
      <c r="W4105" t="s">
        <v>66</v>
      </c>
      <c r="X4105">
        <v>1</v>
      </c>
      <c r="Y4105" t="str">
        <f>VLOOKUP(Z4105:Z11136,'VLOOKUP Ranges'!$A$2:$B$5,2,TRUE)</f>
        <v>18-35</v>
      </c>
      <c r="Z4105">
        <v>20.7</v>
      </c>
      <c r="AA4105">
        <v>137.6</v>
      </c>
      <c r="AB4105" t="s">
        <v>44</v>
      </c>
      <c r="AC4105">
        <v>0</v>
      </c>
      <c r="AD4105">
        <v>49</v>
      </c>
      <c r="AE4105">
        <v>3330</v>
      </c>
      <c r="AG4105" t="b">
        <v>0</v>
      </c>
      <c r="AH4105" t="b">
        <v>0</v>
      </c>
      <c r="AI4105" t="b">
        <v>0</v>
      </c>
      <c r="AJ4105" t="b">
        <v>1</v>
      </c>
      <c r="AK4105" t="b">
        <v>0</v>
      </c>
      <c r="AL4105" t="b">
        <v>0</v>
      </c>
      <c r="AM4105" t="b">
        <v>1</v>
      </c>
      <c r="AN4105">
        <v>17.2</v>
      </c>
      <c r="AO4105">
        <f t="shared" si="64"/>
        <v>21</v>
      </c>
      <c r="AP4105" t="b">
        <v>0</v>
      </c>
    </row>
    <row r="4106" spans="1:42" x14ac:dyDescent="0.25">
      <c r="A4106" t="s">
        <v>6950</v>
      </c>
      <c r="B4106">
        <v>1</v>
      </c>
      <c r="C4106" t="s">
        <v>40</v>
      </c>
      <c r="D4106" t="s">
        <v>41</v>
      </c>
      <c r="E4106" t="s">
        <v>2917</v>
      </c>
      <c r="F4106">
        <v>95639</v>
      </c>
      <c r="G4106" t="s">
        <v>2918</v>
      </c>
      <c r="H4106">
        <v>38.375324999999997</v>
      </c>
      <c r="I4106">
        <v>-121.507935</v>
      </c>
      <c r="J4106">
        <v>1</v>
      </c>
      <c r="K4106">
        <v>0</v>
      </c>
      <c r="L4106">
        <v>0</v>
      </c>
      <c r="M4106">
        <v>0</v>
      </c>
      <c r="N4106" t="str">
        <f>VLOOKUP(O4106:O11137,'VLOOKUP Ranges'!$A$9:$B$12,2,TRUE)</f>
        <v>9-29</v>
      </c>
      <c r="O4106">
        <v>17</v>
      </c>
      <c r="P4106">
        <v>1</v>
      </c>
      <c r="Q4106" t="s">
        <v>44</v>
      </c>
      <c r="R4106" t="s">
        <v>66</v>
      </c>
      <c r="S4106" t="s">
        <v>66</v>
      </c>
      <c r="T4106" t="s">
        <v>66</v>
      </c>
      <c r="U4106" t="s">
        <v>66</v>
      </c>
      <c r="V4106" t="s">
        <v>66</v>
      </c>
      <c r="W4106" t="s">
        <v>66</v>
      </c>
      <c r="X4106">
        <v>0</v>
      </c>
      <c r="Y4106" t="str">
        <f>VLOOKUP(Z4106:Z11137,'VLOOKUP Ranges'!$A$2:$B$5,2,TRUE)</f>
        <v>18-35</v>
      </c>
      <c r="Z4106">
        <v>19.45</v>
      </c>
      <c r="AA4106">
        <v>369.05</v>
      </c>
      <c r="AB4106" t="s">
        <v>44</v>
      </c>
      <c r="AC4106">
        <v>0</v>
      </c>
      <c r="AD4106">
        <v>29</v>
      </c>
      <c r="AE4106">
        <v>5347</v>
      </c>
      <c r="AG4106" t="b">
        <v>0</v>
      </c>
      <c r="AH4106" t="b">
        <v>1</v>
      </c>
      <c r="AI4106" t="b">
        <v>0</v>
      </c>
      <c r="AJ4106" t="b">
        <v>1</v>
      </c>
      <c r="AK4106" t="b">
        <v>1</v>
      </c>
      <c r="AL4106" t="b">
        <v>0</v>
      </c>
      <c r="AM4106" t="b">
        <v>0</v>
      </c>
      <c r="AN4106">
        <v>21.708823529411699</v>
      </c>
      <c r="AO4106">
        <f t="shared" si="64"/>
        <v>20</v>
      </c>
      <c r="AP4106" t="b">
        <v>0</v>
      </c>
    </row>
    <row r="4107" spans="1:42" x14ac:dyDescent="0.25">
      <c r="A4107" t="s">
        <v>6951</v>
      </c>
      <c r="B4107">
        <v>1</v>
      </c>
      <c r="C4107" t="s">
        <v>40</v>
      </c>
      <c r="D4107" t="s">
        <v>41</v>
      </c>
      <c r="E4107" t="s">
        <v>5577</v>
      </c>
      <c r="F4107">
        <v>95640</v>
      </c>
      <c r="G4107" t="s">
        <v>5578</v>
      </c>
      <c r="H4107">
        <v>38.337879999999998</v>
      </c>
      <c r="I4107">
        <v>-120.954202</v>
      </c>
      <c r="J4107">
        <v>0</v>
      </c>
      <c r="K4107">
        <v>0</v>
      </c>
      <c r="L4107">
        <v>1</v>
      </c>
      <c r="M4107">
        <v>0</v>
      </c>
      <c r="N4107" t="str">
        <f>VLOOKUP(O4107:O11138,'VLOOKUP Ranges'!$A$9:$B$12,2,TRUE)</f>
        <v>55-77</v>
      </c>
      <c r="O4107">
        <v>68</v>
      </c>
      <c r="P4107">
        <v>1</v>
      </c>
      <c r="Q4107" t="s">
        <v>45</v>
      </c>
      <c r="R4107" t="s">
        <v>45</v>
      </c>
      <c r="S4107" t="s">
        <v>45</v>
      </c>
      <c r="T4107" t="s">
        <v>45</v>
      </c>
      <c r="U4107" t="s">
        <v>44</v>
      </c>
      <c r="V4107" t="s">
        <v>45</v>
      </c>
      <c r="W4107" t="s">
        <v>45</v>
      </c>
      <c r="X4107">
        <v>1</v>
      </c>
      <c r="Y4107" t="str">
        <f>VLOOKUP(Z4107:Z11138,'VLOOKUP Ranges'!$A$2:$B$5,2,TRUE)</f>
        <v>89-118</v>
      </c>
      <c r="Z4107">
        <v>110.8</v>
      </c>
      <c r="AA4107">
        <v>7553.6</v>
      </c>
      <c r="AB4107" t="s">
        <v>44</v>
      </c>
      <c r="AC4107">
        <v>0</v>
      </c>
      <c r="AD4107">
        <v>67</v>
      </c>
      <c r="AE4107">
        <v>4545</v>
      </c>
      <c r="AG4107" t="b">
        <v>0</v>
      </c>
      <c r="AH4107" t="b">
        <v>1</v>
      </c>
      <c r="AI4107" t="b">
        <v>1</v>
      </c>
      <c r="AJ4107" t="b">
        <v>0</v>
      </c>
      <c r="AK4107" t="b">
        <v>0</v>
      </c>
      <c r="AL4107" t="b">
        <v>0</v>
      </c>
      <c r="AM4107" t="b">
        <v>0</v>
      </c>
      <c r="AN4107">
        <v>111.082352941176</v>
      </c>
      <c r="AO4107">
        <f t="shared" si="64"/>
        <v>111</v>
      </c>
      <c r="AP4107" t="b">
        <v>1</v>
      </c>
    </row>
    <row r="4108" spans="1:42" x14ac:dyDescent="0.25">
      <c r="A4108" t="s">
        <v>6952</v>
      </c>
      <c r="B4108">
        <v>1</v>
      </c>
      <c r="C4108" t="s">
        <v>40</v>
      </c>
      <c r="D4108" t="s">
        <v>41</v>
      </c>
      <c r="E4108" t="s">
        <v>1077</v>
      </c>
      <c r="F4108">
        <v>95642</v>
      </c>
      <c r="G4108" t="s">
        <v>1078</v>
      </c>
      <c r="H4108">
        <v>38.336216</v>
      </c>
      <c r="I4108">
        <v>-120.76900999999999</v>
      </c>
      <c r="J4108">
        <v>0</v>
      </c>
      <c r="K4108">
        <v>1</v>
      </c>
      <c r="L4108">
        <v>1</v>
      </c>
      <c r="M4108">
        <v>0</v>
      </c>
      <c r="N4108" t="str">
        <f>VLOOKUP(O4108:O11139,'VLOOKUP Ranges'!$A$9:$B$12,2,TRUE)</f>
        <v>9-29</v>
      </c>
      <c r="O4108">
        <v>25</v>
      </c>
      <c r="P4108">
        <v>1</v>
      </c>
      <c r="Q4108" t="s">
        <v>44</v>
      </c>
      <c r="R4108" t="s">
        <v>44</v>
      </c>
      <c r="S4108" t="s">
        <v>44</v>
      </c>
      <c r="T4108" t="s">
        <v>44</v>
      </c>
      <c r="U4108" t="s">
        <v>44</v>
      </c>
      <c r="V4108" t="s">
        <v>44</v>
      </c>
      <c r="W4108" t="s">
        <v>44</v>
      </c>
      <c r="X4108">
        <v>1</v>
      </c>
      <c r="Y4108" t="str">
        <f>VLOOKUP(Z4108:Z11139,'VLOOKUP Ranges'!$A$2:$B$5,2,TRUE)</f>
        <v>35-70</v>
      </c>
      <c r="Z4108">
        <v>69.3</v>
      </c>
      <c r="AA4108">
        <v>1813.1</v>
      </c>
      <c r="AB4108" t="s">
        <v>44</v>
      </c>
      <c r="AC4108">
        <v>0</v>
      </c>
      <c r="AD4108">
        <v>50</v>
      </c>
      <c r="AE4108">
        <v>4442</v>
      </c>
      <c r="AG4108" t="b">
        <v>0</v>
      </c>
      <c r="AH4108" t="b">
        <v>0</v>
      </c>
      <c r="AI4108" t="b">
        <v>1</v>
      </c>
      <c r="AJ4108" t="b">
        <v>0</v>
      </c>
      <c r="AK4108" t="b">
        <v>0</v>
      </c>
      <c r="AL4108" t="b">
        <v>1</v>
      </c>
      <c r="AM4108" t="b">
        <v>0</v>
      </c>
      <c r="AN4108">
        <v>72.524000000000001</v>
      </c>
      <c r="AO4108">
        <f t="shared" si="64"/>
        <v>70</v>
      </c>
      <c r="AP4108" t="b">
        <v>0</v>
      </c>
    </row>
    <row r="4109" spans="1:42" x14ac:dyDescent="0.25">
      <c r="A4109" t="s">
        <v>6953</v>
      </c>
      <c r="B4109">
        <v>1</v>
      </c>
      <c r="C4109" t="s">
        <v>40</v>
      </c>
      <c r="D4109" t="s">
        <v>41</v>
      </c>
      <c r="E4109" t="s">
        <v>1080</v>
      </c>
      <c r="F4109">
        <v>95645</v>
      </c>
      <c r="G4109" t="s">
        <v>1081</v>
      </c>
      <c r="H4109">
        <v>38.875508000000004</v>
      </c>
      <c r="I4109">
        <v>-121.765866</v>
      </c>
      <c r="J4109">
        <v>1</v>
      </c>
      <c r="K4109">
        <v>0</v>
      </c>
      <c r="L4109">
        <v>0</v>
      </c>
      <c r="M4109">
        <v>0</v>
      </c>
      <c r="N4109" t="str">
        <f>VLOOKUP(O4109:O11140,'VLOOKUP Ranges'!$A$9:$B$12,2,TRUE)</f>
        <v>55-77</v>
      </c>
      <c r="O4109">
        <v>67</v>
      </c>
      <c r="P4109">
        <v>0</v>
      </c>
      <c r="Q4109" t="s">
        <v>62</v>
      </c>
      <c r="R4109" t="s">
        <v>45</v>
      </c>
      <c r="S4109" t="s">
        <v>44</v>
      </c>
      <c r="T4109" t="s">
        <v>45</v>
      </c>
      <c r="U4109" t="s">
        <v>45</v>
      </c>
      <c r="V4109" t="s">
        <v>45</v>
      </c>
      <c r="W4109" t="s">
        <v>44</v>
      </c>
      <c r="X4109">
        <v>1</v>
      </c>
      <c r="Y4109" t="str">
        <f>VLOOKUP(Z4109:Z11140,'VLOOKUP Ranges'!$A$2:$B$5,2,TRUE)</f>
        <v>35-70</v>
      </c>
      <c r="Z4109">
        <v>49.35</v>
      </c>
      <c r="AA4109">
        <v>3321.35</v>
      </c>
      <c r="AB4109" t="s">
        <v>44</v>
      </c>
      <c r="AC4109">
        <v>0</v>
      </c>
      <c r="AD4109">
        <v>33</v>
      </c>
      <c r="AE4109">
        <v>5905</v>
      </c>
      <c r="AG4109" t="b">
        <v>1</v>
      </c>
      <c r="AH4109" t="b">
        <v>0</v>
      </c>
      <c r="AI4109" t="b">
        <v>0</v>
      </c>
      <c r="AJ4109" t="b">
        <v>0</v>
      </c>
      <c r="AK4109" t="b">
        <v>0</v>
      </c>
      <c r="AL4109" t="b">
        <v>0</v>
      </c>
      <c r="AM4109" t="b">
        <v>0</v>
      </c>
      <c r="AN4109">
        <v>49.572388059701403</v>
      </c>
      <c r="AO4109">
        <f t="shared" si="64"/>
        <v>50</v>
      </c>
      <c r="AP4109" t="b">
        <v>0</v>
      </c>
    </row>
    <row r="4110" spans="1:42" x14ac:dyDescent="0.25">
      <c r="A4110" t="s">
        <v>6954</v>
      </c>
      <c r="B4110">
        <v>1</v>
      </c>
      <c r="C4110" t="s">
        <v>40</v>
      </c>
      <c r="D4110" t="s">
        <v>41</v>
      </c>
      <c r="E4110" t="s">
        <v>3659</v>
      </c>
      <c r="F4110">
        <v>95646</v>
      </c>
      <c r="G4110" t="s">
        <v>3660</v>
      </c>
      <c r="H4110">
        <v>38.631489000000002</v>
      </c>
      <c r="I4110">
        <v>-120.01516700000001</v>
      </c>
      <c r="J4110">
        <v>1</v>
      </c>
      <c r="K4110">
        <v>0</v>
      </c>
      <c r="L4110">
        <v>0</v>
      </c>
      <c r="M4110">
        <v>0</v>
      </c>
      <c r="N4110" t="str">
        <f>VLOOKUP(O4110:O11141,'VLOOKUP Ranges'!$A$9:$B$12,2,TRUE)</f>
        <v>29-55</v>
      </c>
      <c r="O4110">
        <v>32</v>
      </c>
      <c r="P4110">
        <v>1</v>
      </c>
      <c r="Q4110" t="s">
        <v>44</v>
      </c>
      <c r="R4110" t="s">
        <v>66</v>
      </c>
      <c r="S4110" t="s">
        <v>66</v>
      </c>
      <c r="T4110" t="s">
        <v>66</v>
      </c>
      <c r="U4110" t="s">
        <v>66</v>
      </c>
      <c r="V4110" t="s">
        <v>66</v>
      </c>
      <c r="W4110" t="s">
        <v>66</v>
      </c>
      <c r="X4110">
        <v>0</v>
      </c>
      <c r="Y4110" t="str">
        <f>VLOOKUP(Z4110:Z11141,'VLOOKUP Ranges'!$A$2:$B$5,2,TRUE)</f>
        <v>18-35</v>
      </c>
      <c r="Z4110">
        <v>20.350000000000001</v>
      </c>
      <c r="AA4110">
        <v>707.5</v>
      </c>
      <c r="AB4110" t="s">
        <v>44</v>
      </c>
      <c r="AC4110">
        <v>0</v>
      </c>
      <c r="AD4110">
        <v>40</v>
      </c>
      <c r="AE4110">
        <v>2433</v>
      </c>
      <c r="AG4110" t="b">
        <v>1</v>
      </c>
      <c r="AH4110" t="b">
        <v>0</v>
      </c>
      <c r="AI4110" t="b">
        <v>0</v>
      </c>
      <c r="AJ4110" t="b">
        <v>1</v>
      </c>
      <c r="AK4110" t="b">
        <v>1</v>
      </c>
      <c r="AL4110" t="b">
        <v>0</v>
      </c>
      <c r="AM4110" t="b">
        <v>0</v>
      </c>
      <c r="AN4110">
        <v>22.109375</v>
      </c>
      <c r="AO4110">
        <f t="shared" si="64"/>
        <v>21</v>
      </c>
      <c r="AP4110" t="b">
        <v>0</v>
      </c>
    </row>
    <row r="4111" spans="1:42" x14ac:dyDescent="0.25">
      <c r="A4111" t="s">
        <v>6955</v>
      </c>
      <c r="B4111">
        <v>1</v>
      </c>
      <c r="C4111" t="s">
        <v>40</v>
      </c>
      <c r="D4111" t="s">
        <v>41</v>
      </c>
      <c r="E4111" t="s">
        <v>5582</v>
      </c>
      <c r="F4111">
        <v>95648</v>
      </c>
      <c r="G4111" t="s">
        <v>5583</v>
      </c>
      <c r="H4111">
        <v>38.922812</v>
      </c>
      <c r="I4111">
        <v>-121.312005</v>
      </c>
      <c r="J4111">
        <v>0</v>
      </c>
      <c r="K4111">
        <v>1</v>
      </c>
      <c r="L4111">
        <v>1</v>
      </c>
      <c r="M4111">
        <v>0</v>
      </c>
      <c r="N4111" t="str">
        <f>VLOOKUP(O4111:O11142,'VLOOKUP Ranges'!$A$9:$B$12,2,TRUE)</f>
        <v>55-77</v>
      </c>
      <c r="O4111">
        <v>67</v>
      </c>
      <c r="P4111">
        <v>1</v>
      </c>
      <c r="Q4111" t="s">
        <v>45</v>
      </c>
      <c r="R4111" t="s">
        <v>45</v>
      </c>
      <c r="S4111" t="s">
        <v>45</v>
      </c>
      <c r="T4111" t="s">
        <v>44</v>
      </c>
      <c r="U4111" t="s">
        <v>44</v>
      </c>
      <c r="V4111" t="s">
        <v>45</v>
      </c>
      <c r="W4111" t="s">
        <v>45</v>
      </c>
      <c r="X4111">
        <v>1</v>
      </c>
      <c r="Y4111" t="str">
        <f>VLOOKUP(Z4111:Z11142,'VLOOKUP Ranges'!$A$2:$B$5,2,TRUE)</f>
        <v>89-118</v>
      </c>
      <c r="Z4111">
        <v>105.6</v>
      </c>
      <c r="AA4111">
        <v>7112.15</v>
      </c>
      <c r="AB4111" t="s">
        <v>44</v>
      </c>
      <c r="AC4111">
        <v>0</v>
      </c>
      <c r="AD4111">
        <v>45</v>
      </c>
      <c r="AE4111">
        <v>5768</v>
      </c>
      <c r="AG4111" t="b">
        <v>1</v>
      </c>
      <c r="AH4111" t="b">
        <v>0</v>
      </c>
      <c r="AI4111" t="b">
        <v>1</v>
      </c>
      <c r="AJ4111" t="b">
        <v>0</v>
      </c>
      <c r="AK4111" t="b">
        <v>0</v>
      </c>
      <c r="AL4111" t="b">
        <v>1</v>
      </c>
      <c r="AM4111" t="b">
        <v>0</v>
      </c>
      <c r="AN4111">
        <v>106.151492537313</v>
      </c>
      <c r="AO4111">
        <f t="shared" si="64"/>
        <v>106</v>
      </c>
      <c r="AP4111" t="b">
        <v>1</v>
      </c>
    </row>
    <row r="4112" spans="1:42" x14ac:dyDescent="0.25">
      <c r="A4112" t="s">
        <v>6956</v>
      </c>
      <c r="B4112">
        <v>1</v>
      </c>
      <c r="C4112" t="s">
        <v>40</v>
      </c>
      <c r="D4112" t="s">
        <v>41</v>
      </c>
      <c r="E4112" t="s">
        <v>2921</v>
      </c>
      <c r="F4112">
        <v>95650</v>
      </c>
      <c r="G4112" t="s">
        <v>2922</v>
      </c>
      <c r="H4112">
        <v>38.809175000000003</v>
      </c>
      <c r="I4112">
        <v>-121.171375</v>
      </c>
      <c r="J4112">
        <v>1</v>
      </c>
      <c r="K4112">
        <v>1</v>
      </c>
      <c r="L4112">
        <v>1</v>
      </c>
      <c r="M4112">
        <v>0</v>
      </c>
      <c r="N4112" t="str">
        <f>VLOOKUP(O4112:O11143,'VLOOKUP Ranges'!$A$9:$B$12,2,TRUE)</f>
        <v>55-77</v>
      </c>
      <c r="O4112">
        <v>72</v>
      </c>
      <c r="P4112">
        <v>0</v>
      </c>
      <c r="Q4112" t="s">
        <v>62</v>
      </c>
      <c r="R4112" t="s">
        <v>45</v>
      </c>
      <c r="S4112" t="s">
        <v>45</v>
      </c>
      <c r="T4112" t="s">
        <v>45</v>
      </c>
      <c r="U4112" t="s">
        <v>45</v>
      </c>
      <c r="V4112" t="s">
        <v>45</v>
      </c>
      <c r="W4112" t="s">
        <v>45</v>
      </c>
      <c r="X4112">
        <v>1</v>
      </c>
      <c r="Y4112" t="str">
        <f>VLOOKUP(Z4112:Z11143,'VLOOKUP Ranges'!$A$2:$B$5,2,TRUE)</f>
        <v>35-70</v>
      </c>
      <c r="Z4112">
        <v>64.45</v>
      </c>
      <c r="AA4112">
        <v>4641.1000000000004</v>
      </c>
      <c r="AB4112" t="s">
        <v>44</v>
      </c>
      <c r="AC4112">
        <v>0</v>
      </c>
      <c r="AD4112">
        <v>68</v>
      </c>
      <c r="AE4112">
        <v>5295</v>
      </c>
      <c r="AG4112" t="b">
        <v>0</v>
      </c>
      <c r="AH4112" t="b">
        <v>1</v>
      </c>
      <c r="AI4112" t="b">
        <v>0</v>
      </c>
      <c r="AJ4112" t="b">
        <v>0</v>
      </c>
      <c r="AK4112" t="b">
        <v>1</v>
      </c>
      <c r="AL4112" t="b">
        <v>0</v>
      </c>
      <c r="AM4112" t="b">
        <v>0</v>
      </c>
      <c r="AN4112">
        <v>64.459722222222197</v>
      </c>
      <c r="AO4112">
        <f t="shared" si="64"/>
        <v>65</v>
      </c>
      <c r="AP4112" t="b">
        <v>0</v>
      </c>
    </row>
    <row r="4113" spans="1:42" x14ac:dyDescent="0.25">
      <c r="A4113" t="s">
        <v>6957</v>
      </c>
      <c r="B4113">
        <v>1</v>
      </c>
      <c r="C4113" t="s">
        <v>40</v>
      </c>
      <c r="D4113" t="s">
        <v>41</v>
      </c>
      <c r="E4113" t="s">
        <v>1083</v>
      </c>
      <c r="F4113">
        <v>95653</v>
      </c>
      <c r="G4113" t="s">
        <v>1084</v>
      </c>
      <c r="H4113">
        <v>38.674275999999999</v>
      </c>
      <c r="I4113">
        <v>-121.961866</v>
      </c>
      <c r="J4113">
        <v>1</v>
      </c>
      <c r="K4113">
        <v>0</v>
      </c>
      <c r="L4113">
        <v>0</v>
      </c>
      <c r="M4113">
        <v>1</v>
      </c>
      <c r="N4113" t="str">
        <f>VLOOKUP(O4113:O11144,'VLOOKUP Ranges'!$A$9:$B$12,2,TRUE)</f>
        <v>1-9</v>
      </c>
      <c r="O4113">
        <v>1</v>
      </c>
      <c r="P4113">
        <v>1</v>
      </c>
      <c r="Q4113" t="s">
        <v>44</v>
      </c>
      <c r="R4113" t="s">
        <v>44</v>
      </c>
      <c r="S4113" t="s">
        <v>45</v>
      </c>
      <c r="T4113" t="s">
        <v>44</v>
      </c>
      <c r="U4113" t="s">
        <v>44</v>
      </c>
      <c r="V4113" t="s">
        <v>44</v>
      </c>
      <c r="W4113" t="s">
        <v>44</v>
      </c>
      <c r="X4113">
        <v>1</v>
      </c>
      <c r="Y4113" t="str">
        <f>VLOOKUP(Z4113:Z11144,'VLOOKUP Ranges'!$A$2:$B$5,2,TRUE)</f>
        <v>35-70</v>
      </c>
      <c r="Z4113">
        <v>49.9</v>
      </c>
      <c r="AA4113">
        <v>49.9</v>
      </c>
      <c r="AB4113" t="s">
        <v>44</v>
      </c>
      <c r="AC4113">
        <v>0</v>
      </c>
      <c r="AD4113">
        <v>39</v>
      </c>
      <c r="AE4113">
        <v>3239</v>
      </c>
      <c r="AG4113" t="b">
        <v>0</v>
      </c>
      <c r="AH4113" t="b">
        <v>0</v>
      </c>
      <c r="AI4113" t="b">
        <v>0</v>
      </c>
      <c r="AJ4113" t="b">
        <v>0</v>
      </c>
      <c r="AK4113" t="b">
        <v>0</v>
      </c>
      <c r="AL4113" t="b">
        <v>1</v>
      </c>
      <c r="AM4113" t="b">
        <v>0</v>
      </c>
      <c r="AN4113">
        <v>49.9</v>
      </c>
      <c r="AO4113">
        <f t="shared" si="64"/>
        <v>50</v>
      </c>
      <c r="AP4113" t="b">
        <v>0</v>
      </c>
    </row>
    <row r="4114" spans="1:42" x14ac:dyDescent="0.25">
      <c r="A4114" t="s">
        <v>6958</v>
      </c>
      <c r="B4114">
        <v>1</v>
      </c>
      <c r="C4114" t="s">
        <v>40</v>
      </c>
      <c r="D4114" t="s">
        <v>41</v>
      </c>
      <c r="E4114" t="s">
        <v>5590</v>
      </c>
      <c r="F4114">
        <v>95660</v>
      </c>
      <c r="G4114" t="s">
        <v>5591</v>
      </c>
      <c r="H4114">
        <v>38.671295000000001</v>
      </c>
      <c r="I4114">
        <v>-121.388251</v>
      </c>
      <c r="J4114">
        <v>0</v>
      </c>
      <c r="K4114">
        <v>0</v>
      </c>
      <c r="L4114">
        <v>1</v>
      </c>
      <c r="M4114">
        <v>0</v>
      </c>
      <c r="N4114" t="str">
        <f>VLOOKUP(O4114:O11145,'VLOOKUP Ranges'!$A$9:$B$12,2,TRUE)</f>
        <v>29-55</v>
      </c>
      <c r="O4114">
        <v>48</v>
      </c>
      <c r="P4114">
        <v>1</v>
      </c>
      <c r="Q4114" t="s">
        <v>44</v>
      </c>
      <c r="R4114" t="s">
        <v>44</v>
      </c>
      <c r="S4114" t="s">
        <v>45</v>
      </c>
      <c r="T4114" t="s">
        <v>45</v>
      </c>
      <c r="U4114" t="s">
        <v>44</v>
      </c>
      <c r="V4114" t="s">
        <v>44</v>
      </c>
      <c r="W4114" t="s">
        <v>45</v>
      </c>
      <c r="X4114">
        <v>1</v>
      </c>
      <c r="Y4114" t="str">
        <f>VLOOKUP(Z4114:Z11145,'VLOOKUP Ranges'!$A$2:$B$5,2,TRUE)</f>
        <v>35-70</v>
      </c>
      <c r="Z4114">
        <v>65.650000000000006</v>
      </c>
      <c r="AA4114">
        <v>3094.65</v>
      </c>
      <c r="AB4114" t="s">
        <v>44</v>
      </c>
      <c r="AC4114">
        <v>0</v>
      </c>
      <c r="AD4114">
        <v>67</v>
      </c>
      <c r="AE4114">
        <v>5427</v>
      </c>
      <c r="AG4114" t="b">
        <v>1</v>
      </c>
      <c r="AH4114" t="b">
        <v>0</v>
      </c>
      <c r="AI4114" t="b">
        <v>0</v>
      </c>
      <c r="AJ4114" t="b">
        <v>0</v>
      </c>
      <c r="AK4114" t="b">
        <v>0</v>
      </c>
      <c r="AL4114" t="b">
        <v>1</v>
      </c>
      <c r="AM4114" t="b">
        <v>0</v>
      </c>
      <c r="AN4114">
        <v>64.471874999999997</v>
      </c>
      <c r="AO4114">
        <f t="shared" si="64"/>
        <v>66</v>
      </c>
      <c r="AP4114" t="b">
        <v>0</v>
      </c>
    </row>
    <row r="4115" spans="1:42" x14ac:dyDescent="0.25">
      <c r="A4115" t="s">
        <v>6959</v>
      </c>
      <c r="B4115">
        <v>1</v>
      </c>
      <c r="C4115" t="s">
        <v>40</v>
      </c>
      <c r="D4115" t="s">
        <v>41</v>
      </c>
      <c r="E4115" t="s">
        <v>2089</v>
      </c>
      <c r="F4115">
        <v>95661</v>
      </c>
      <c r="G4115" t="s">
        <v>2924</v>
      </c>
      <c r="H4115">
        <v>38.736685000000001</v>
      </c>
      <c r="I4115">
        <v>-121.25198399999999</v>
      </c>
      <c r="J4115">
        <v>0</v>
      </c>
      <c r="K4115">
        <v>0</v>
      </c>
      <c r="L4115">
        <v>1</v>
      </c>
      <c r="M4115">
        <v>0</v>
      </c>
      <c r="N4115" t="str">
        <f>VLOOKUP(O4115:O11146,'VLOOKUP Ranges'!$A$9:$B$12,2,TRUE)</f>
        <v>55-77</v>
      </c>
      <c r="O4115">
        <v>61</v>
      </c>
      <c r="P4115">
        <v>1</v>
      </c>
      <c r="Q4115" t="s">
        <v>45</v>
      </c>
      <c r="R4115" t="s">
        <v>44</v>
      </c>
      <c r="S4115" t="s">
        <v>44</v>
      </c>
      <c r="T4115" t="s">
        <v>45</v>
      </c>
      <c r="U4115" t="s">
        <v>45</v>
      </c>
      <c r="V4115" t="s">
        <v>45</v>
      </c>
      <c r="W4115" t="s">
        <v>45</v>
      </c>
      <c r="X4115">
        <v>1</v>
      </c>
      <c r="Y4115" t="str">
        <f>VLOOKUP(Z4115:Z11146,'VLOOKUP Ranges'!$A$2:$B$5,2,TRUE)</f>
        <v>89-118</v>
      </c>
      <c r="Z4115">
        <v>103.3</v>
      </c>
      <c r="AA4115">
        <v>6518.35</v>
      </c>
      <c r="AB4115" t="s">
        <v>44</v>
      </c>
      <c r="AC4115">
        <v>0</v>
      </c>
      <c r="AD4115">
        <v>27</v>
      </c>
      <c r="AE4115">
        <v>5401</v>
      </c>
      <c r="AG4115" t="b">
        <v>1</v>
      </c>
      <c r="AH4115" t="b">
        <v>0</v>
      </c>
      <c r="AI4115" t="b">
        <v>1</v>
      </c>
      <c r="AJ4115" t="b">
        <v>0</v>
      </c>
      <c r="AK4115" t="b">
        <v>0</v>
      </c>
      <c r="AL4115" t="b">
        <v>0</v>
      </c>
      <c r="AM4115" t="b">
        <v>0</v>
      </c>
      <c r="AN4115">
        <v>106.858196721311</v>
      </c>
      <c r="AO4115">
        <f t="shared" si="64"/>
        <v>104</v>
      </c>
      <c r="AP4115" t="b">
        <v>0</v>
      </c>
    </row>
    <row r="4116" spans="1:42" x14ac:dyDescent="0.25">
      <c r="A4116" t="s">
        <v>6960</v>
      </c>
      <c r="B4116">
        <v>1</v>
      </c>
      <c r="C4116" t="s">
        <v>40</v>
      </c>
      <c r="D4116" t="s">
        <v>41</v>
      </c>
      <c r="E4116" t="s">
        <v>1089</v>
      </c>
      <c r="F4116">
        <v>95663</v>
      </c>
      <c r="G4116" t="s">
        <v>1090</v>
      </c>
      <c r="H4116">
        <v>38.859093000000001</v>
      </c>
      <c r="I4116">
        <v>-121.182872</v>
      </c>
      <c r="J4116">
        <v>0</v>
      </c>
      <c r="K4116">
        <v>0</v>
      </c>
      <c r="L4116">
        <v>0</v>
      </c>
      <c r="M4116">
        <v>0</v>
      </c>
      <c r="N4116" t="str">
        <f>VLOOKUP(O4116:O11147,'VLOOKUP Ranges'!$A$9:$B$12,2,TRUE)</f>
        <v>1-9</v>
      </c>
      <c r="O4116">
        <v>2</v>
      </c>
      <c r="P4116">
        <v>1</v>
      </c>
      <c r="Q4116" t="s">
        <v>44</v>
      </c>
      <c r="R4116" t="s">
        <v>44</v>
      </c>
      <c r="S4116" t="s">
        <v>44</v>
      </c>
      <c r="T4116" t="s">
        <v>44</v>
      </c>
      <c r="U4116" t="s">
        <v>44</v>
      </c>
      <c r="V4116" t="s">
        <v>44</v>
      </c>
      <c r="W4116" t="s">
        <v>44</v>
      </c>
      <c r="X4116">
        <v>0</v>
      </c>
      <c r="Y4116" t="str">
        <f>VLOOKUP(Z4116:Z11147,'VLOOKUP Ranges'!$A$2:$B$5,2,TRUE)</f>
        <v>35-70</v>
      </c>
      <c r="Z4116">
        <v>44.45</v>
      </c>
      <c r="AA4116">
        <v>82.7</v>
      </c>
      <c r="AB4116" t="s">
        <v>44</v>
      </c>
      <c r="AC4116">
        <v>0</v>
      </c>
      <c r="AD4116">
        <v>26</v>
      </c>
      <c r="AE4116">
        <v>5694</v>
      </c>
      <c r="AG4116" t="b">
        <v>0</v>
      </c>
      <c r="AH4116" t="b">
        <v>0</v>
      </c>
      <c r="AI4116" t="b">
        <v>0</v>
      </c>
      <c r="AJ4116" t="b">
        <v>0</v>
      </c>
      <c r="AK4116" t="b">
        <v>0</v>
      </c>
      <c r="AL4116" t="b">
        <v>1</v>
      </c>
      <c r="AM4116" t="b">
        <v>0</v>
      </c>
      <c r="AN4116">
        <v>41.35</v>
      </c>
      <c r="AO4116">
        <f t="shared" si="64"/>
        <v>45</v>
      </c>
      <c r="AP4116" t="b">
        <v>0</v>
      </c>
    </row>
    <row r="4117" spans="1:42" x14ac:dyDescent="0.25">
      <c r="A4117" t="s">
        <v>6961</v>
      </c>
      <c r="B4117">
        <v>1</v>
      </c>
      <c r="C4117" t="s">
        <v>40</v>
      </c>
      <c r="D4117" t="s">
        <v>41</v>
      </c>
      <c r="E4117" t="s">
        <v>2926</v>
      </c>
      <c r="F4117">
        <v>95666</v>
      </c>
      <c r="G4117" t="s">
        <v>2927</v>
      </c>
      <c r="H4117">
        <v>38.546999</v>
      </c>
      <c r="I4117">
        <v>-120.271114</v>
      </c>
      <c r="J4117">
        <v>0</v>
      </c>
      <c r="K4117">
        <v>0</v>
      </c>
      <c r="L4117">
        <v>1</v>
      </c>
      <c r="M4117">
        <v>1</v>
      </c>
      <c r="N4117" t="str">
        <f>VLOOKUP(O4117:O11148,'VLOOKUP Ranges'!$A$9:$B$12,2,TRUE)</f>
        <v>55-77</v>
      </c>
      <c r="O4117">
        <v>71</v>
      </c>
      <c r="P4117">
        <v>1</v>
      </c>
      <c r="Q4117" t="s">
        <v>45</v>
      </c>
      <c r="R4117" t="s">
        <v>45</v>
      </c>
      <c r="S4117" t="s">
        <v>45</v>
      </c>
      <c r="T4117" t="s">
        <v>45</v>
      </c>
      <c r="U4117" t="s">
        <v>45</v>
      </c>
      <c r="V4117" t="s">
        <v>45</v>
      </c>
      <c r="W4117" t="s">
        <v>45</v>
      </c>
      <c r="X4117">
        <v>0</v>
      </c>
      <c r="Y4117" t="str">
        <f>VLOOKUP(Z4117:Z11148,'VLOOKUP Ranges'!$A$2:$B$5,2,TRUE)</f>
        <v>89-118</v>
      </c>
      <c r="Z4117">
        <v>89.9</v>
      </c>
      <c r="AA4117">
        <v>6342.7</v>
      </c>
      <c r="AB4117" t="s">
        <v>44</v>
      </c>
      <c r="AC4117">
        <v>0</v>
      </c>
      <c r="AD4117">
        <v>54</v>
      </c>
      <c r="AE4117">
        <v>5835</v>
      </c>
      <c r="AG4117" t="b">
        <v>0</v>
      </c>
      <c r="AH4117" t="b">
        <v>1</v>
      </c>
      <c r="AI4117" t="b">
        <v>0</v>
      </c>
      <c r="AJ4117" t="b">
        <v>0</v>
      </c>
      <c r="AK4117" t="b">
        <v>0</v>
      </c>
      <c r="AL4117" t="b">
        <v>0</v>
      </c>
      <c r="AM4117" t="b">
        <v>0</v>
      </c>
      <c r="AN4117">
        <v>89.333802816901397</v>
      </c>
      <c r="AO4117">
        <f t="shared" si="64"/>
        <v>90</v>
      </c>
      <c r="AP4117" t="b">
        <v>1</v>
      </c>
    </row>
    <row r="4118" spans="1:42" x14ac:dyDescent="0.25">
      <c r="A4118" t="s">
        <v>6962</v>
      </c>
      <c r="B4118">
        <v>1</v>
      </c>
      <c r="C4118" t="s">
        <v>40</v>
      </c>
      <c r="D4118" t="s">
        <v>41</v>
      </c>
      <c r="E4118" t="s">
        <v>5597</v>
      </c>
      <c r="F4118">
        <v>95667</v>
      </c>
      <c r="G4118" t="s">
        <v>5598</v>
      </c>
      <c r="H4118">
        <v>38.733713999999999</v>
      </c>
      <c r="I4118">
        <v>-120.795213</v>
      </c>
      <c r="J4118">
        <v>1</v>
      </c>
      <c r="K4118">
        <v>0</v>
      </c>
      <c r="L4118">
        <v>1</v>
      </c>
      <c r="M4118">
        <v>0</v>
      </c>
      <c r="N4118" t="str">
        <f>VLOOKUP(O4118:O11149,'VLOOKUP Ranges'!$A$9:$B$12,2,TRUE)</f>
        <v>29-55</v>
      </c>
      <c r="O4118">
        <v>37</v>
      </c>
      <c r="P4118">
        <v>1</v>
      </c>
      <c r="Q4118" t="s">
        <v>45</v>
      </c>
      <c r="R4118" t="s">
        <v>45</v>
      </c>
      <c r="S4118" t="s">
        <v>44</v>
      </c>
      <c r="T4118" t="s">
        <v>44</v>
      </c>
      <c r="U4118" t="s">
        <v>44</v>
      </c>
      <c r="V4118" t="s">
        <v>44</v>
      </c>
      <c r="W4118" t="s">
        <v>44</v>
      </c>
      <c r="X4118">
        <v>1</v>
      </c>
      <c r="Y4118" t="str">
        <f>VLOOKUP(Z4118:Z11149,'VLOOKUP Ranges'!$A$2:$B$5,2,TRUE)</f>
        <v>35-70</v>
      </c>
      <c r="Z4118">
        <v>55.05</v>
      </c>
      <c r="AA4118">
        <v>2030.75</v>
      </c>
      <c r="AB4118" t="s">
        <v>44</v>
      </c>
      <c r="AC4118">
        <v>0</v>
      </c>
      <c r="AD4118">
        <v>26</v>
      </c>
      <c r="AE4118">
        <v>3839</v>
      </c>
      <c r="AG4118" t="b">
        <v>0</v>
      </c>
      <c r="AH4118" t="b">
        <v>0</v>
      </c>
      <c r="AI4118" t="b">
        <v>0</v>
      </c>
      <c r="AJ4118" t="b">
        <v>0</v>
      </c>
      <c r="AK4118" t="b">
        <v>0</v>
      </c>
      <c r="AL4118" t="b">
        <v>0</v>
      </c>
      <c r="AM4118" t="b">
        <v>1</v>
      </c>
      <c r="AN4118">
        <v>54.885135135135101</v>
      </c>
      <c r="AO4118">
        <f t="shared" si="64"/>
        <v>56</v>
      </c>
      <c r="AP4118" t="b">
        <v>1</v>
      </c>
    </row>
    <row r="4119" spans="1:42" x14ac:dyDescent="0.25">
      <c r="A4119" t="s">
        <v>6963</v>
      </c>
      <c r="B4119">
        <v>1</v>
      </c>
      <c r="C4119" t="s">
        <v>40</v>
      </c>
      <c r="D4119" t="s">
        <v>41</v>
      </c>
      <c r="E4119" t="s">
        <v>1092</v>
      </c>
      <c r="F4119">
        <v>95668</v>
      </c>
      <c r="G4119" t="s">
        <v>1093</v>
      </c>
      <c r="H4119">
        <v>38.833553999999999</v>
      </c>
      <c r="I4119">
        <v>-121.498102</v>
      </c>
      <c r="J4119">
        <v>1</v>
      </c>
      <c r="K4119">
        <v>0</v>
      </c>
      <c r="L4119">
        <v>1</v>
      </c>
      <c r="M4119">
        <v>1</v>
      </c>
      <c r="N4119" t="str">
        <f>VLOOKUP(O4119:O11150,'VLOOKUP Ranges'!$A$9:$B$12,2,TRUE)</f>
        <v>55-77</v>
      </c>
      <c r="O4119">
        <v>65</v>
      </c>
      <c r="P4119">
        <v>1</v>
      </c>
      <c r="Q4119" t="s">
        <v>45</v>
      </c>
      <c r="R4119" t="s">
        <v>44</v>
      </c>
      <c r="S4119" t="s">
        <v>44</v>
      </c>
      <c r="T4119" t="s">
        <v>45</v>
      </c>
      <c r="U4119" t="s">
        <v>45</v>
      </c>
      <c r="V4119" t="s">
        <v>45</v>
      </c>
      <c r="W4119" t="s">
        <v>45</v>
      </c>
      <c r="X4119">
        <v>1</v>
      </c>
      <c r="Y4119" t="str">
        <f>VLOOKUP(Z4119:Z11150,'VLOOKUP Ranges'!$A$2:$B$5,2,TRUE)</f>
        <v>89-118</v>
      </c>
      <c r="Z4119">
        <v>104.1</v>
      </c>
      <c r="AA4119">
        <v>6700.05</v>
      </c>
      <c r="AB4119" t="s">
        <v>44</v>
      </c>
      <c r="AC4119">
        <v>0</v>
      </c>
      <c r="AD4119">
        <v>25</v>
      </c>
      <c r="AE4119">
        <v>4024</v>
      </c>
      <c r="AG4119" t="b">
        <v>0</v>
      </c>
      <c r="AH4119" t="b">
        <v>1</v>
      </c>
      <c r="AI4119" t="b">
        <v>1</v>
      </c>
      <c r="AJ4119" t="b">
        <v>0</v>
      </c>
      <c r="AK4119" t="b">
        <v>0</v>
      </c>
      <c r="AL4119" t="b">
        <v>0</v>
      </c>
      <c r="AM4119" t="b">
        <v>0</v>
      </c>
      <c r="AN4119">
        <v>103.077692307692</v>
      </c>
      <c r="AO4119">
        <f t="shared" si="64"/>
        <v>105</v>
      </c>
      <c r="AP4119" t="b">
        <v>0</v>
      </c>
    </row>
    <row r="4120" spans="1:42" x14ac:dyDescent="0.25">
      <c r="A4120" t="s">
        <v>6964</v>
      </c>
      <c r="B4120">
        <v>1</v>
      </c>
      <c r="C4120" t="s">
        <v>40</v>
      </c>
      <c r="D4120" t="s">
        <v>41</v>
      </c>
      <c r="E4120" t="s">
        <v>1095</v>
      </c>
      <c r="F4120">
        <v>95669</v>
      </c>
      <c r="G4120" t="s">
        <v>1096</v>
      </c>
      <c r="H4120">
        <v>38.489272999999997</v>
      </c>
      <c r="I4120">
        <v>-120.891614</v>
      </c>
      <c r="J4120">
        <v>0</v>
      </c>
      <c r="K4120">
        <v>0</v>
      </c>
      <c r="L4120">
        <v>0</v>
      </c>
      <c r="M4120">
        <v>1</v>
      </c>
      <c r="N4120" t="str">
        <f>VLOOKUP(O4120:O11151,'VLOOKUP Ranges'!$A$9:$B$12,2,TRUE)</f>
        <v>55-77</v>
      </c>
      <c r="O4120">
        <v>67</v>
      </c>
      <c r="P4120">
        <v>1</v>
      </c>
      <c r="Q4120" t="s">
        <v>45</v>
      </c>
      <c r="R4120" t="s">
        <v>44</v>
      </c>
      <c r="S4120" t="s">
        <v>45</v>
      </c>
      <c r="T4120" t="s">
        <v>44</v>
      </c>
      <c r="U4120" t="s">
        <v>45</v>
      </c>
      <c r="V4120" t="s">
        <v>45</v>
      </c>
      <c r="W4120" t="s">
        <v>45</v>
      </c>
      <c r="X4120">
        <v>1</v>
      </c>
      <c r="Y4120" t="str">
        <f>VLOOKUP(Z4120:Z11151,'VLOOKUP Ranges'!$A$2:$B$5,2,TRUE)</f>
        <v>89-118</v>
      </c>
      <c r="Z4120">
        <v>106.6</v>
      </c>
      <c r="AA4120">
        <v>7244.7</v>
      </c>
      <c r="AB4120" t="s">
        <v>44</v>
      </c>
      <c r="AC4120">
        <v>0</v>
      </c>
      <c r="AD4120">
        <v>65</v>
      </c>
      <c r="AE4120">
        <v>5895</v>
      </c>
      <c r="AG4120" t="b">
        <v>1</v>
      </c>
      <c r="AH4120" t="b">
        <v>0</v>
      </c>
      <c r="AI4120" t="b">
        <v>1</v>
      </c>
      <c r="AJ4120" t="b">
        <v>0</v>
      </c>
      <c r="AK4120" t="b">
        <v>0</v>
      </c>
      <c r="AL4120" t="b">
        <v>0</v>
      </c>
      <c r="AM4120" t="b">
        <v>0</v>
      </c>
      <c r="AN4120">
        <v>108.129850746268</v>
      </c>
      <c r="AO4120">
        <f t="shared" si="64"/>
        <v>107</v>
      </c>
      <c r="AP4120" t="b">
        <v>0</v>
      </c>
    </row>
    <row r="4121" spans="1:42" x14ac:dyDescent="0.25">
      <c r="A4121" t="s">
        <v>6965</v>
      </c>
      <c r="B4121">
        <v>1</v>
      </c>
      <c r="C4121" t="s">
        <v>40</v>
      </c>
      <c r="D4121" t="s">
        <v>41</v>
      </c>
      <c r="E4121" t="s">
        <v>3666</v>
      </c>
      <c r="F4121">
        <v>95672</v>
      </c>
      <c r="G4121" t="s">
        <v>3667</v>
      </c>
      <c r="H4121">
        <v>38.724322000000001</v>
      </c>
      <c r="I4121">
        <v>-120.991237</v>
      </c>
      <c r="J4121">
        <v>1</v>
      </c>
      <c r="K4121">
        <v>0</v>
      </c>
      <c r="L4121">
        <v>1</v>
      </c>
      <c r="M4121">
        <v>1</v>
      </c>
      <c r="N4121" t="str">
        <f>VLOOKUP(O4121:O11152,'VLOOKUP Ranges'!$A$9:$B$12,2,TRUE)</f>
        <v>29-55</v>
      </c>
      <c r="O4121">
        <v>50</v>
      </c>
      <c r="P4121">
        <v>1</v>
      </c>
      <c r="Q4121" t="s">
        <v>45</v>
      </c>
      <c r="R4121" t="s">
        <v>45</v>
      </c>
      <c r="S4121" t="s">
        <v>44</v>
      </c>
      <c r="T4121" t="s">
        <v>44</v>
      </c>
      <c r="U4121" t="s">
        <v>45</v>
      </c>
      <c r="V4121" t="s">
        <v>45</v>
      </c>
      <c r="W4121" t="s">
        <v>44</v>
      </c>
      <c r="X4121">
        <v>1</v>
      </c>
      <c r="Y4121" t="str">
        <f>VLOOKUP(Z4121:Z11152,'VLOOKUP Ranges'!$A$2:$B$5,2,TRUE)</f>
        <v>70-89</v>
      </c>
      <c r="Z4121">
        <v>70.5</v>
      </c>
      <c r="AA4121">
        <v>3486.65</v>
      </c>
      <c r="AB4121" t="s">
        <v>44</v>
      </c>
      <c r="AC4121">
        <v>0</v>
      </c>
      <c r="AD4121">
        <v>60</v>
      </c>
      <c r="AE4121">
        <v>4022</v>
      </c>
      <c r="AG4121" t="b">
        <v>0</v>
      </c>
      <c r="AH4121" t="b">
        <v>1</v>
      </c>
      <c r="AI4121" t="b">
        <v>0</v>
      </c>
      <c r="AJ4121" t="b">
        <v>0</v>
      </c>
      <c r="AK4121" t="b">
        <v>1</v>
      </c>
      <c r="AL4121" t="b">
        <v>0</v>
      </c>
      <c r="AM4121" t="b">
        <v>0</v>
      </c>
      <c r="AN4121">
        <v>69.733000000000004</v>
      </c>
      <c r="AO4121">
        <f t="shared" si="64"/>
        <v>71</v>
      </c>
      <c r="AP4121" t="b">
        <v>1</v>
      </c>
    </row>
    <row r="4122" spans="1:42" x14ac:dyDescent="0.25">
      <c r="A4122" t="s">
        <v>6966</v>
      </c>
      <c r="B4122">
        <v>1</v>
      </c>
      <c r="C4122" t="s">
        <v>40</v>
      </c>
      <c r="D4122" t="s">
        <v>41</v>
      </c>
      <c r="E4122" t="s">
        <v>1098</v>
      </c>
      <c r="F4122">
        <v>95673</v>
      </c>
      <c r="G4122" t="s">
        <v>1099</v>
      </c>
      <c r="H4122">
        <v>38.688763999999999</v>
      </c>
      <c r="I4122">
        <v>-121.457596</v>
      </c>
      <c r="J4122">
        <v>1</v>
      </c>
      <c r="K4122">
        <v>0</v>
      </c>
      <c r="L4122">
        <v>1</v>
      </c>
      <c r="M4122">
        <v>1</v>
      </c>
      <c r="N4122" t="str">
        <f>VLOOKUP(O4122:O11153,'VLOOKUP Ranges'!$A$9:$B$12,2,TRUE)</f>
        <v>9-29</v>
      </c>
      <c r="O4122">
        <v>25</v>
      </c>
      <c r="P4122">
        <v>1</v>
      </c>
      <c r="Q4122" t="s">
        <v>44</v>
      </c>
      <c r="R4122" t="s">
        <v>66</v>
      </c>
      <c r="S4122" t="s">
        <v>66</v>
      </c>
      <c r="T4122" t="s">
        <v>66</v>
      </c>
      <c r="U4122" t="s">
        <v>66</v>
      </c>
      <c r="V4122" t="s">
        <v>66</v>
      </c>
      <c r="W4122" t="s">
        <v>66</v>
      </c>
      <c r="X4122">
        <v>0</v>
      </c>
      <c r="Y4122" t="str">
        <f>VLOOKUP(Z4122:Z11153,'VLOOKUP Ranges'!$A$2:$B$5,2,TRUE)</f>
        <v>18-35</v>
      </c>
      <c r="Z4122">
        <v>19.600000000000001</v>
      </c>
      <c r="AA4122">
        <v>411.15</v>
      </c>
      <c r="AB4122" t="s">
        <v>44</v>
      </c>
      <c r="AC4122">
        <v>0</v>
      </c>
      <c r="AD4122">
        <v>51</v>
      </c>
      <c r="AE4122">
        <v>2888</v>
      </c>
      <c r="AG4122" t="b">
        <v>1</v>
      </c>
      <c r="AH4122" t="b">
        <v>0</v>
      </c>
      <c r="AI4122" t="b">
        <v>0</v>
      </c>
      <c r="AJ4122" t="b">
        <v>1</v>
      </c>
      <c r="AK4122" t="b">
        <v>0</v>
      </c>
      <c r="AL4122" t="b">
        <v>1</v>
      </c>
      <c r="AM4122" t="b">
        <v>0</v>
      </c>
      <c r="AN4122">
        <v>16.445999999999898</v>
      </c>
      <c r="AO4122">
        <f t="shared" si="64"/>
        <v>20</v>
      </c>
      <c r="AP4122" t="b">
        <v>0</v>
      </c>
    </row>
    <row r="4123" spans="1:42" x14ac:dyDescent="0.25">
      <c r="A4123" t="s">
        <v>6967</v>
      </c>
      <c r="B4123">
        <v>1</v>
      </c>
      <c r="C4123" t="s">
        <v>40</v>
      </c>
      <c r="D4123" t="s">
        <v>41</v>
      </c>
      <c r="E4123" t="s">
        <v>5603</v>
      </c>
      <c r="F4123">
        <v>95675</v>
      </c>
      <c r="G4123" t="s">
        <v>5604</v>
      </c>
      <c r="H4123">
        <v>38.545774999999999</v>
      </c>
      <c r="I4123">
        <v>-120.743325</v>
      </c>
      <c r="J4123">
        <v>0</v>
      </c>
      <c r="K4123">
        <v>0</v>
      </c>
      <c r="L4123">
        <v>1</v>
      </c>
      <c r="M4123">
        <v>1</v>
      </c>
      <c r="N4123" t="str">
        <f>VLOOKUP(O4123:O11154,'VLOOKUP Ranges'!$A$9:$B$12,2,TRUE)</f>
        <v>55-77</v>
      </c>
      <c r="O4123">
        <v>64</v>
      </c>
      <c r="P4123">
        <v>1</v>
      </c>
      <c r="Q4123" t="s">
        <v>45</v>
      </c>
      <c r="R4123" t="s">
        <v>66</v>
      </c>
      <c r="S4123" t="s">
        <v>66</v>
      </c>
      <c r="T4123" t="s">
        <v>66</v>
      </c>
      <c r="U4123" t="s">
        <v>66</v>
      </c>
      <c r="V4123" t="s">
        <v>66</v>
      </c>
      <c r="W4123" t="s">
        <v>66</v>
      </c>
      <c r="X4123">
        <v>1</v>
      </c>
      <c r="Y4123" t="str">
        <f>VLOOKUP(Z4123:Z11154,'VLOOKUP Ranges'!$A$2:$B$5,2,TRUE)</f>
        <v>18-35</v>
      </c>
      <c r="Z4123">
        <v>24.05</v>
      </c>
      <c r="AA4123">
        <v>1559.15</v>
      </c>
      <c r="AB4123" t="s">
        <v>44</v>
      </c>
      <c r="AC4123">
        <v>0</v>
      </c>
      <c r="AD4123">
        <v>55</v>
      </c>
      <c r="AE4123">
        <v>4582</v>
      </c>
      <c r="AG4123" t="b">
        <v>0</v>
      </c>
      <c r="AH4123" t="b">
        <v>1</v>
      </c>
      <c r="AI4123" t="b">
        <v>0</v>
      </c>
      <c r="AJ4123" t="b">
        <v>1</v>
      </c>
      <c r="AK4123" t="b">
        <v>0</v>
      </c>
      <c r="AL4123" t="b">
        <v>0</v>
      </c>
      <c r="AM4123" t="b">
        <v>1</v>
      </c>
      <c r="AN4123">
        <v>24.361718750000001</v>
      </c>
      <c r="AO4123">
        <f t="shared" si="64"/>
        <v>25</v>
      </c>
      <c r="AP4123" t="b">
        <v>0</v>
      </c>
    </row>
    <row r="4124" spans="1:42" x14ac:dyDescent="0.25">
      <c r="A4124" t="s">
        <v>6968</v>
      </c>
      <c r="B4124">
        <v>1</v>
      </c>
      <c r="C4124" t="s">
        <v>40</v>
      </c>
      <c r="D4124" t="s">
        <v>41</v>
      </c>
      <c r="E4124" t="s">
        <v>5606</v>
      </c>
      <c r="F4124">
        <v>95677</v>
      </c>
      <c r="G4124" t="s">
        <v>5607</v>
      </c>
      <c r="H4124">
        <v>38.790399999999998</v>
      </c>
      <c r="I4124">
        <v>-121.23697300000001</v>
      </c>
      <c r="J4124">
        <v>1</v>
      </c>
      <c r="K4124">
        <v>0</v>
      </c>
      <c r="L4124">
        <v>1</v>
      </c>
      <c r="M4124">
        <v>0</v>
      </c>
      <c r="N4124" t="str">
        <f>VLOOKUP(O4124:O11155,'VLOOKUP Ranges'!$A$9:$B$12,2,TRUE)</f>
        <v>9-29</v>
      </c>
      <c r="O4124">
        <v>25</v>
      </c>
      <c r="P4124">
        <v>0</v>
      </c>
      <c r="Q4124" t="s">
        <v>62</v>
      </c>
      <c r="R4124" t="s">
        <v>44</v>
      </c>
      <c r="S4124" t="s">
        <v>44</v>
      </c>
      <c r="T4124" t="s">
        <v>45</v>
      </c>
      <c r="U4124" t="s">
        <v>44</v>
      </c>
      <c r="V4124" t="s">
        <v>45</v>
      </c>
      <c r="W4124" t="s">
        <v>44</v>
      </c>
      <c r="X4124">
        <v>1</v>
      </c>
      <c r="Y4124" t="str">
        <f>VLOOKUP(Z4124:Z11155,'VLOOKUP Ranges'!$A$2:$B$5,2,TRUE)</f>
        <v>35-70</v>
      </c>
      <c r="Z4124">
        <v>38.1</v>
      </c>
      <c r="AA4124">
        <v>970.4</v>
      </c>
      <c r="AB4124" t="s">
        <v>44</v>
      </c>
      <c r="AC4124">
        <v>0</v>
      </c>
      <c r="AD4124">
        <v>72</v>
      </c>
      <c r="AE4124">
        <v>2315</v>
      </c>
      <c r="AG4124" t="b">
        <v>1</v>
      </c>
      <c r="AH4124" t="b">
        <v>0</v>
      </c>
      <c r="AI4124" t="b">
        <v>0</v>
      </c>
      <c r="AJ4124" t="b">
        <v>0</v>
      </c>
      <c r="AK4124" t="b">
        <v>1</v>
      </c>
      <c r="AL4124" t="b">
        <v>0</v>
      </c>
      <c r="AM4124" t="b">
        <v>0</v>
      </c>
      <c r="AN4124">
        <v>38.816000000000003</v>
      </c>
      <c r="AO4124">
        <f t="shared" si="64"/>
        <v>39</v>
      </c>
      <c r="AP4124" t="b">
        <v>0</v>
      </c>
    </row>
    <row r="4125" spans="1:42" x14ac:dyDescent="0.25">
      <c r="A4125" t="s">
        <v>6969</v>
      </c>
      <c r="B4125">
        <v>1</v>
      </c>
      <c r="C4125" t="s">
        <v>40</v>
      </c>
      <c r="D4125" t="s">
        <v>41</v>
      </c>
      <c r="E4125" t="s">
        <v>1101</v>
      </c>
      <c r="F4125">
        <v>95681</v>
      </c>
      <c r="G4125" t="s">
        <v>1102</v>
      </c>
      <c r="H4125">
        <v>38.984755999999997</v>
      </c>
      <c r="I4125">
        <v>-121.345074</v>
      </c>
      <c r="J4125">
        <v>1</v>
      </c>
      <c r="K4125">
        <v>1</v>
      </c>
      <c r="L4125">
        <v>1</v>
      </c>
      <c r="M4125">
        <v>0</v>
      </c>
      <c r="N4125" t="str">
        <f>VLOOKUP(O4125:O11156,'VLOOKUP Ranges'!$A$9:$B$12,2,TRUE)</f>
        <v>9-29</v>
      </c>
      <c r="O4125">
        <v>24</v>
      </c>
      <c r="P4125">
        <v>0</v>
      </c>
      <c r="Q4125" t="s">
        <v>62</v>
      </c>
      <c r="R4125" t="s">
        <v>44</v>
      </c>
      <c r="S4125" t="s">
        <v>44</v>
      </c>
      <c r="T4125" t="s">
        <v>45</v>
      </c>
      <c r="U4125" t="s">
        <v>45</v>
      </c>
      <c r="V4125" t="s">
        <v>44</v>
      </c>
      <c r="W4125" t="s">
        <v>44</v>
      </c>
      <c r="X4125">
        <v>0</v>
      </c>
      <c r="Y4125" t="str">
        <f>VLOOKUP(Z4125:Z11156,'VLOOKUP Ranges'!$A$2:$B$5,2,TRUE)</f>
        <v>18-35</v>
      </c>
      <c r="Z4125">
        <v>34.25</v>
      </c>
      <c r="AA4125">
        <v>828.2</v>
      </c>
      <c r="AB4125" t="s">
        <v>44</v>
      </c>
      <c r="AC4125">
        <v>0</v>
      </c>
      <c r="AD4125">
        <v>63</v>
      </c>
      <c r="AE4125">
        <v>2525</v>
      </c>
      <c r="AG4125" t="b">
        <v>0</v>
      </c>
      <c r="AH4125" t="b">
        <v>0</v>
      </c>
      <c r="AI4125" t="b">
        <v>0</v>
      </c>
      <c r="AJ4125" t="b">
        <v>0</v>
      </c>
      <c r="AK4125" t="b">
        <v>0</v>
      </c>
      <c r="AL4125" t="b">
        <v>0</v>
      </c>
      <c r="AM4125" t="b">
        <v>1</v>
      </c>
      <c r="AN4125">
        <v>34.508333333333297</v>
      </c>
      <c r="AO4125">
        <f t="shared" si="64"/>
        <v>35</v>
      </c>
      <c r="AP4125" t="b">
        <v>0</v>
      </c>
    </row>
    <row r="4126" spans="1:42" x14ac:dyDescent="0.25">
      <c r="A4126" t="s">
        <v>6970</v>
      </c>
      <c r="B4126">
        <v>1</v>
      </c>
      <c r="C4126" t="s">
        <v>40</v>
      </c>
      <c r="D4126" t="s">
        <v>41</v>
      </c>
      <c r="E4126" t="s">
        <v>5610</v>
      </c>
      <c r="F4126">
        <v>95682</v>
      </c>
      <c r="G4126" t="s">
        <v>5611</v>
      </c>
      <c r="H4126">
        <v>38.598936000000002</v>
      </c>
      <c r="I4126">
        <v>-120.963092</v>
      </c>
      <c r="J4126">
        <v>0</v>
      </c>
      <c r="K4126">
        <v>0</v>
      </c>
      <c r="L4126">
        <v>0</v>
      </c>
      <c r="M4126">
        <v>0</v>
      </c>
      <c r="N4126" t="str">
        <f>VLOOKUP(O4126:O11157,'VLOOKUP Ranges'!$A$9:$B$12,2,TRUE)</f>
        <v>29-55</v>
      </c>
      <c r="O4126">
        <v>37</v>
      </c>
      <c r="P4126">
        <v>1</v>
      </c>
      <c r="Q4126" t="s">
        <v>45</v>
      </c>
      <c r="R4126" t="s">
        <v>44</v>
      </c>
      <c r="S4126" t="s">
        <v>44</v>
      </c>
      <c r="T4126" t="s">
        <v>45</v>
      </c>
      <c r="U4126" t="s">
        <v>44</v>
      </c>
      <c r="V4126" t="s">
        <v>45</v>
      </c>
      <c r="W4126" t="s">
        <v>45</v>
      </c>
      <c r="X4126">
        <v>1</v>
      </c>
      <c r="Y4126" t="str">
        <f>VLOOKUP(Z4126:Z11157,'VLOOKUP Ranges'!$A$2:$B$5,2,TRUE)</f>
        <v>89-118</v>
      </c>
      <c r="Z4126">
        <v>100.05</v>
      </c>
      <c r="AA4126">
        <v>3810.55</v>
      </c>
      <c r="AB4126" t="s">
        <v>44</v>
      </c>
      <c r="AC4126">
        <v>0</v>
      </c>
      <c r="AD4126">
        <v>52</v>
      </c>
      <c r="AE4126">
        <v>2904</v>
      </c>
      <c r="AG4126" t="b">
        <v>0</v>
      </c>
      <c r="AH4126" t="b">
        <v>0</v>
      </c>
      <c r="AI4126" t="b">
        <v>1</v>
      </c>
      <c r="AJ4126" t="b">
        <v>0</v>
      </c>
      <c r="AK4126" t="b">
        <v>0</v>
      </c>
      <c r="AL4126" t="b">
        <v>1</v>
      </c>
      <c r="AM4126" t="b">
        <v>0</v>
      </c>
      <c r="AN4126">
        <v>102.98783783783701</v>
      </c>
      <c r="AO4126">
        <f t="shared" si="64"/>
        <v>101</v>
      </c>
      <c r="AP4126" t="b">
        <v>0</v>
      </c>
    </row>
    <row r="4127" spans="1:42" x14ac:dyDescent="0.25">
      <c r="A4127" t="s">
        <v>6971</v>
      </c>
      <c r="B4127">
        <v>1</v>
      </c>
      <c r="C4127" t="s">
        <v>40</v>
      </c>
      <c r="D4127" t="s">
        <v>41</v>
      </c>
      <c r="E4127" t="s">
        <v>1104</v>
      </c>
      <c r="F4127">
        <v>95683</v>
      </c>
      <c r="G4127" t="s">
        <v>1105</v>
      </c>
      <c r="H4127">
        <v>38.470422999999997</v>
      </c>
      <c r="I4127">
        <v>-121.114897</v>
      </c>
      <c r="J4127">
        <v>0</v>
      </c>
      <c r="K4127">
        <v>0</v>
      </c>
      <c r="L4127">
        <v>0</v>
      </c>
      <c r="M4127">
        <v>0</v>
      </c>
      <c r="N4127" t="str">
        <f>VLOOKUP(O4127:O11158,'VLOOKUP Ranges'!$A$9:$B$12,2,TRUE)</f>
        <v>9-29</v>
      </c>
      <c r="O4127">
        <v>21</v>
      </c>
      <c r="P4127">
        <v>1</v>
      </c>
      <c r="Q4127" t="s">
        <v>44</v>
      </c>
      <c r="R4127" t="s">
        <v>44</v>
      </c>
      <c r="S4127" t="s">
        <v>44</v>
      </c>
      <c r="T4127" t="s">
        <v>44</v>
      </c>
      <c r="U4127" t="s">
        <v>44</v>
      </c>
      <c r="V4127" t="s">
        <v>44</v>
      </c>
      <c r="W4127" t="s">
        <v>44</v>
      </c>
      <c r="X4127">
        <v>1</v>
      </c>
      <c r="Y4127" t="str">
        <f>VLOOKUP(Z4127:Z11158,'VLOOKUP Ranges'!$A$2:$B$5,2,TRUE)</f>
        <v>35-70</v>
      </c>
      <c r="Z4127">
        <v>68.650000000000006</v>
      </c>
      <c r="AA4127">
        <v>1493.2</v>
      </c>
      <c r="AB4127" t="s">
        <v>44</v>
      </c>
      <c r="AC4127">
        <v>0</v>
      </c>
      <c r="AD4127">
        <v>21</v>
      </c>
      <c r="AE4127">
        <v>2006</v>
      </c>
      <c r="AG4127" t="b">
        <v>0</v>
      </c>
      <c r="AH4127" t="b">
        <v>0</v>
      </c>
      <c r="AI4127" t="b">
        <v>1</v>
      </c>
      <c r="AJ4127" t="b">
        <v>0</v>
      </c>
      <c r="AK4127" t="b">
        <v>0</v>
      </c>
      <c r="AL4127" t="b">
        <v>1</v>
      </c>
      <c r="AM4127" t="b">
        <v>0</v>
      </c>
      <c r="AN4127">
        <v>71.104761904761901</v>
      </c>
      <c r="AO4127">
        <f t="shared" si="64"/>
        <v>69</v>
      </c>
      <c r="AP4127" t="b">
        <v>0</v>
      </c>
    </row>
    <row r="4128" spans="1:42" x14ac:dyDescent="0.25">
      <c r="A4128" t="s">
        <v>6972</v>
      </c>
      <c r="B4128">
        <v>1</v>
      </c>
      <c r="C4128" t="s">
        <v>40</v>
      </c>
      <c r="D4128" t="s">
        <v>41</v>
      </c>
      <c r="E4128" t="s">
        <v>5613</v>
      </c>
      <c r="F4128">
        <v>95684</v>
      </c>
      <c r="G4128" t="s">
        <v>5614</v>
      </c>
      <c r="H4128">
        <v>38.606703000000003</v>
      </c>
      <c r="I4128">
        <v>-120.586659</v>
      </c>
      <c r="J4128">
        <v>1</v>
      </c>
      <c r="K4128">
        <v>0</v>
      </c>
      <c r="L4128">
        <v>0</v>
      </c>
      <c r="M4128">
        <v>0</v>
      </c>
      <c r="N4128" t="str">
        <f>VLOOKUP(O4128:O11159,'VLOOKUP Ranges'!$A$9:$B$12,2,TRUE)</f>
        <v>1-9</v>
      </c>
      <c r="O4128">
        <v>1</v>
      </c>
      <c r="P4128">
        <v>1</v>
      </c>
      <c r="Q4128" t="s">
        <v>44</v>
      </c>
      <c r="R4128" t="s">
        <v>44</v>
      </c>
      <c r="S4128" t="s">
        <v>44</v>
      </c>
      <c r="T4128" t="s">
        <v>44</v>
      </c>
      <c r="U4128" t="s">
        <v>44</v>
      </c>
      <c r="V4128" t="s">
        <v>44</v>
      </c>
      <c r="W4128" t="s">
        <v>44</v>
      </c>
      <c r="X4128">
        <v>1</v>
      </c>
      <c r="Y4128" t="str">
        <f>VLOOKUP(Z4128:Z11159,'VLOOKUP Ranges'!$A$2:$B$5,2,TRUE)</f>
        <v>35-70</v>
      </c>
      <c r="Z4128">
        <v>45.8</v>
      </c>
      <c r="AA4128">
        <v>45.8</v>
      </c>
      <c r="AB4128" t="s">
        <v>44</v>
      </c>
      <c r="AC4128">
        <v>0</v>
      </c>
      <c r="AD4128">
        <v>30</v>
      </c>
      <c r="AE4128">
        <v>2614</v>
      </c>
      <c r="AG4128" t="b">
        <v>0</v>
      </c>
      <c r="AH4128" t="b">
        <v>0</v>
      </c>
      <c r="AI4128" t="b">
        <v>0</v>
      </c>
      <c r="AJ4128" t="b">
        <v>0</v>
      </c>
      <c r="AK4128" t="b">
        <v>0</v>
      </c>
      <c r="AL4128" t="b">
        <v>0</v>
      </c>
      <c r="AM4128" t="b">
        <v>1</v>
      </c>
      <c r="AN4128">
        <v>45.8</v>
      </c>
      <c r="AO4128">
        <f t="shared" si="64"/>
        <v>46</v>
      </c>
      <c r="AP4128" t="b">
        <v>0</v>
      </c>
    </row>
    <row r="4129" spans="1:42" x14ac:dyDescent="0.25">
      <c r="A4129" t="s">
        <v>6973</v>
      </c>
      <c r="B4129">
        <v>1</v>
      </c>
      <c r="C4129" t="s">
        <v>40</v>
      </c>
      <c r="D4129" t="s">
        <v>41</v>
      </c>
      <c r="E4129" t="s">
        <v>3671</v>
      </c>
      <c r="F4129">
        <v>95685</v>
      </c>
      <c r="G4129" t="s">
        <v>3672</v>
      </c>
      <c r="H4129">
        <v>38.432144999999998</v>
      </c>
      <c r="I4129">
        <v>-120.77069</v>
      </c>
      <c r="J4129">
        <v>0</v>
      </c>
      <c r="K4129">
        <v>0</v>
      </c>
      <c r="L4129">
        <v>0</v>
      </c>
      <c r="M4129">
        <v>0</v>
      </c>
      <c r="N4129" t="str">
        <f>VLOOKUP(O4129:O11160,'VLOOKUP Ranges'!$A$9:$B$12,2,TRUE)</f>
        <v>9-29</v>
      </c>
      <c r="O4129">
        <v>10</v>
      </c>
      <c r="P4129">
        <v>1</v>
      </c>
      <c r="Q4129" t="s">
        <v>45</v>
      </c>
      <c r="R4129" t="s">
        <v>44</v>
      </c>
      <c r="S4129" t="s">
        <v>44</v>
      </c>
      <c r="T4129" t="s">
        <v>44</v>
      </c>
      <c r="U4129" t="s">
        <v>44</v>
      </c>
      <c r="V4129" t="s">
        <v>44</v>
      </c>
      <c r="W4129" t="s">
        <v>44</v>
      </c>
      <c r="X4129">
        <v>1</v>
      </c>
      <c r="Y4129" t="str">
        <f>VLOOKUP(Z4129:Z11160,'VLOOKUP Ranges'!$A$2:$B$5,2,TRUE)</f>
        <v>70-89</v>
      </c>
      <c r="Z4129">
        <v>75.75</v>
      </c>
      <c r="AA4129">
        <v>777.3</v>
      </c>
      <c r="AB4129" t="s">
        <v>44</v>
      </c>
      <c r="AC4129">
        <v>0</v>
      </c>
      <c r="AD4129">
        <v>52</v>
      </c>
      <c r="AE4129">
        <v>4525</v>
      </c>
      <c r="AG4129" t="b">
        <v>0</v>
      </c>
      <c r="AH4129" t="b">
        <v>0</v>
      </c>
      <c r="AI4129" t="b">
        <v>1</v>
      </c>
      <c r="AJ4129" t="b">
        <v>0</v>
      </c>
      <c r="AK4129" t="b">
        <v>0</v>
      </c>
      <c r="AL4129" t="b">
        <v>0</v>
      </c>
      <c r="AM4129" t="b">
        <v>1</v>
      </c>
      <c r="AN4129">
        <v>77.729999999999905</v>
      </c>
      <c r="AO4129">
        <f t="shared" si="64"/>
        <v>76</v>
      </c>
      <c r="AP4129" t="b">
        <v>0</v>
      </c>
    </row>
    <row r="4130" spans="1:42" x14ac:dyDescent="0.25">
      <c r="A4130" t="s">
        <v>6974</v>
      </c>
      <c r="B4130">
        <v>1</v>
      </c>
      <c r="C4130" t="s">
        <v>40</v>
      </c>
      <c r="D4130" t="s">
        <v>41</v>
      </c>
      <c r="E4130" t="s">
        <v>2931</v>
      </c>
      <c r="F4130">
        <v>95687</v>
      </c>
      <c r="G4130" t="s">
        <v>5618</v>
      </c>
      <c r="H4130">
        <v>38.333132999999997</v>
      </c>
      <c r="I4130">
        <v>-121.920151</v>
      </c>
      <c r="J4130">
        <v>1</v>
      </c>
      <c r="K4130">
        <v>0</v>
      </c>
      <c r="L4130">
        <v>1</v>
      </c>
      <c r="M4130">
        <v>0</v>
      </c>
      <c r="N4130" t="str">
        <f>VLOOKUP(O4130:O11161,'VLOOKUP Ranges'!$A$9:$B$12,2,TRUE)</f>
        <v>29-55</v>
      </c>
      <c r="O4130">
        <v>51</v>
      </c>
      <c r="P4130">
        <v>1</v>
      </c>
      <c r="Q4130" t="s">
        <v>45</v>
      </c>
      <c r="R4130" t="s">
        <v>45</v>
      </c>
      <c r="S4130" t="s">
        <v>45</v>
      </c>
      <c r="T4130" t="s">
        <v>44</v>
      </c>
      <c r="U4130" t="s">
        <v>44</v>
      </c>
      <c r="V4130" t="s">
        <v>44</v>
      </c>
      <c r="W4130" t="s">
        <v>45</v>
      </c>
      <c r="X4130">
        <v>1</v>
      </c>
      <c r="Y4130" t="str">
        <f>VLOOKUP(Z4130:Z11161,'VLOOKUP Ranges'!$A$2:$B$5,2,TRUE)</f>
        <v>89-118</v>
      </c>
      <c r="Z4130">
        <v>96.4</v>
      </c>
      <c r="AA4130">
        <v>4911.05</v>
      </c>
      <c r="AB4130" t="s">
        <v>44</v>
      </c>
      <c r="AC4130">
        <v>0</v>
      </c>
      <c r="AD4130">
        <v>26</v>
      </c>
      <c r="AE4130">
        <v>4745</v>
      </c>
      <c r="AG4130" t="b">
        <v>1</v>
      </c>
      <c r="AH4130" t="b">
        <v>0</v>
      </c>
      <c r="AI4130" t="b">
        <v>1</v>
      </c>
      <c r="AJ4130" t="b">
        <v>0</v>
      </c>
      <c r="AK4130" t="b">
        <v>1</v>
      </c>
      <c r="AL4130" t="b">
        <v>0</v>
      </c>
      <c r="AM4130" t="b">
        <v>0</v>
      </c>
      <c r="AN4130">
        <v>96.295098039215603</v>
      </c>
      <c r="AO4130">
        <f t="shared" si="64"/>
        <v>97</v>
      </c>
      <c r="AP4130" t="b">
        <v>1</v>
      </c>
    </row>
    <row r="4131" spans="1:42" x14ac:dyDescent="0.25">
      <c r="A4131" t="s">
        <v>6975</v>
      </c>
      <c r="B4131">
        <v>1</v>
      </c>
      <c r="C4131" t="s">
        <v>40</v>
      </c>
      <c r="D4131" t="s">
        <v>41</v>
      </c>
      <c r="E4131" t="s">
        <v>2931</v>
      </c>
      <c r="F4131">
        <v>95688</v>
      </c>
      <c r="G4131" t="s">
        <v>2932</v>
      </c>
      <c r="H4131">
        <v>38.419088000000002</v>
      </c>
      <c r="I4131">
        <v>-122.024568</v>
      </c>
      <c r="J4131">
        <v>0</v>
      </c>
      <c r="K4131">
        <v>0</v>
      </c>
      <c r="L4131">
        <v>0</v>
      </c>
      <c r="M4131">
        <v>0</v>
      </c>
      <c r="N4131" t="str">
        <f>VLOOKUP(O4131:O11162,'VLOOKUP Ranges'!$A$9:$B$12,2,TRUE)</f>
        <v>9-29</v>
      </c>
      <c r="O4131">
        <v>10</v>
      </c>
      <c r="P4131">
        <v>1</v>
      </c>
      <c r="Q4131" t="s">
        <v>44</v>
      </c>
      <c r="R4131" t="s">
        <v>66</v>
      </c>
      <c r="S4131" t="s">
        <v>66</v>
      </c>
      <c r="T4131" t="s">
        <v>66</v>
      </c>
      <c r="U4131" t="s">
        <v>66</v>
      </c>
      <c r="V4131" t="s">
        <v>66</v>
      </c>
      <c r="W4131" t="s">
        <v>66</v>
      </c>
      <c r="X4131">
        <v>1</v>
      </c>
      <c r="Y4131" t="str">
        <f>VLOOKUP(Z4131:Z11162,'VLOOKUP Ranges'!$A$2:$B$5,2,TRUE)</f>
        <v>18-35</v>
      </c>
      <c r="Z4131">
        <v>20.55</v>
      </c>
      <c r="AA4131">
        <v>187.35</v>
      </c>
      <c r="AB4131" t="s">
        <v>44</v>
      </c>
      <c r="AC4131">
        <v>0</v>
      </c>
      <c r="AD4131">
        <v>43</v>
      </c>
      <c r="AE4131">
        <v>3595</v>
      </c>
      <c r="AG4131" t="b">
        <v>0</v>
      </c>
      <c r="AH4131" t="b">
        <v>0</v>
      </c>
      <c r="AI4131" t="b">
        <v>0</v>
      </c>
      <c r="AJ4131" t="b">
        <v>1</v>
      </c>
      <c r="AK4131" t="b">
        <v>0</v>
      </c>
      <c r="AL4131" t="b">
        <v>0</v>
      </c>
      <c r="AM4131" t="b">
        <v>1</v>
      </c>
      <c r="AN4131">
        <v>18.734999999999999</v>
      </c>
      <c r="AO4131">
        <f t="shared" si="64"/>
        <v>21</v>
      </c>
      <c r="AP4131" t="b">
        <v>0</v>
      </c>
    </row>
    <row r="4132" spans="1:42" x14ac:dyDescent="0.25">
      <c r="A4132" t="s">
        <v>6976</v>
      </c>
      <c r="B4132">
        <v>1</v>
      </c>
      <c r="C4132" t="s">
        <v>40</v>
      </c>
      <c r="D4132" t="s">
        <v>41</v>
      </c>
      <c r="E4132" t="s">
        <v>5621</v>
      </c>
      <c r="F4132">
        <v>95689</v>
      </c>
      <c r="G4132" t="s">
        <v>5622</v>
      </c>
      <c r="H4132">
        <v>38.481901999999998</v>
      </c>
      <c r="I4132">
        <v>-120.603668</v>
      </c>
      <c r="J4132">
        <v>0</v>
      </c>
      <c r="K4132">
        <v>0</v>
      </c>
      <c r="L4132">
        <v>0</v>
      </c>
      <c r="M4132">
        <v>0</v>
      </c>
      <c r="N4132" t="str">
        <f>VLOOKUP(O4132:O11163,'VLOOKUP Ranges'!$A$9:$B$12,2,TRUE)</f>
        <v>1-9</v>
      </c>
      <c r="O4132">
        <v>6</v>
      </c>
      <c r="P4132">
        <v>0</v>
      </c>
      <c r="Q4132" t="s">
        <v>62</v>
      </c>
      <c r="R4132" t="s">
        <v>45</v>
      </c>
      <c r="S4132" t="s">
        <v>45</v>
      </c>
      <c r="T4132" t="s">
        <v>44</v>
      </c>
      <c r="U4132" t="s">
        <v>45</v>
      </c>
      <c r="V4132" t="s">
        <v>44</v>
      </c>
      <c r="W4132" t="s">
        <v>45</v>
      </c>
      <c r="X4132">
        <v>0</v>
      </c>
      <c r="Y4132" t="str">
        <f>VLOOKUP(Z4132:Z11163,'VLOOKUP Ranges'!$A$2:$B$5,2,TRUE)</f>
        <v>35-70</v>
      </c>
      <c r="Z4132">
        <v>50.95</v>
      </c>
      <c r="AA4132">
        <v>307.60000000000002</v>
      </c>
      <c r="AB4132" t="s">
        <v>44</v>
      </c>
      <c r="AC4132">
        <v>0</v>
      </c>
      <c r="AD4132">
        <v>79</v>
      </c>
      <c r="AE4132">
        <v>3474</v>
      </c>
      <c r="AG4132" t="b">
        <v>0</v>
      </c>
      <c r="AH4132" t="b">
        <v>0</v>
      </c>
      <c r="AI4132" t="b">
        <v>0</v>
      </c>
      <c r="AJ4132" t="b">
        <v>0</v>
      </c>
      <c r="AK4132" t="b">
        <v>1</v>
      </c>
      <c r="AL4132" t="b">
        <v>0</v>
      </c>
      <c r="AM4132" t="b">
        <v>0</v>
      </c>
      <c r="AN4132">
        <v>51.266666666666602</v>
      </c>
      <c r="AO4132">
        <f t="shared" si="64"/>
        <v>51</v>
      </c>
      <c r="AP4132" t="b">
        <v>0</v>
      </c>
    </row>
    <row r="4133" spans="1:42" x14ac:dyDescent="0.25">
      <c r="A4133" t="s">
        <v>6977</v>
      </c>
      <c r="B4133">
        <v>1</v>
      </c>
      <c r="C4133" t="s">
        <v>40</v>
      </c>
      <c r="D4133" t="s">
        <v>41</v>
      </c>
      <c r="E4133" t="s">
        <v>2934</v>
      </c>
      <c r="F4133">
        <v>95690</v>
      </c>
      <c r="G4133" t="s">
        <v>2935</v>
      </c>
      <c r="H4133">
        <v>38.240419000000003</v>
      </c>
      <c r="I4133">
        <v>-121.587535</v>
      </c>
      <c r="J4133">
        <v>1</v>
      </c>
      <c r="K4133">
        <v>0</v>
      </c>
      <c r="L4133">
        <v>1</v>
      </c>
      <c r="M4133">
        <v>1</v>
      </c>
      <c r="N4133" t="str">
        <f>VLOOKUP(O4133:O11164,'VLOOKUP Ranges'!$A$9:$B$12,2,TRUE)</f>
        <v>29-55</v>
      </c>
      <c r="O4133">
        <v>47</v>
      </c>
      <c r="P4133">
        <v>1</v>
      </c>
      <c r="Q4133" t="s">
        <v>45</v>
      </c>
      <c r="R4133" t="s">
        <v>45</v>
      </c>
      <c r="S4133" t="s">
        <v>45</v>
      </c>
      <c r="T4133" t="s">
        <v>45</v>
      </c>
      <c r="U4133" t="s">
        <v>45</v>
      </c>
      <c r="V4133" t="s">
        <v>45</v>
      </c>
      <c r="W4133" t="s">
        <v>45</v>
      </c>
      <c r="X4133">
        <v>1</v>
      </c>
      <c r="Y4133" t="str">
        <f>VLOOKUP(Z4133:Z11164,'VLOOKUP Ranges'!$A$2:$B$5,2,TRUE)</f>
        <v>89-118</v>
      </c>
      <c r="Z4133">
        <v>90.5</v>
      </c>
      <c r="AA4133">
        <v>4318.3500000000004</v>
      </c>
      <c r="AB4133" t="s">
        <v>44</v>
      </c>
      <c r="AC4133">
        <v>0</v>
      </c>
      <c r="AD4133">
        <v>30</v>
      </c>
      <c r="AE4133">
        <v>3413</v>
      </c>
      <c r="AG4133" t="b">
        <v>0</v>
      </c>
      <c r="AH4133" t="b">
        <v>1</v>
      </c>
      <c r="AI4133" t="b">
        <v>0</v>
      </c>
      <c r="AJ4133" t="b">
        <v>0</v>
      </c>
      <c r="AK4133" t="b">
        <v>0</v>
      </c>
      <c r="AL4133" t="b">
        <v>0</v>
      </c>
      <c r="AM4133" t="b">
        <v>1</v>
      </c>
      <c r="AN4133">
        <v>91.879787234042496</v>
      </c>
      <c r="AO4133">
        <f t="shared" si="64"/>
        <v>91</v>
      </c>
      <c r="AP4133" t="b">
        <v>1</v>
      </c>
    </row>
    <row r="4134" spans="1:42" x14ac:dyDescent="0.25">
      <c r="A4134" t="s">
        <v>6978</v>
      </c>
      <c r="B4134">
        <v>1</v>
      </c>
      <c r="C4134" t="s">
        <v>40</v>
      </c>
      <c r="D4134" t="s">
        <v>41</v>
      </c>
      <c r="E4134" t="s">
        <v>2033</v>
      </c>
      <c r="F4134">
        <v>95691</v>
      </c>
      <c r="G4134" t="s">
        <v>5625</v>
      </c>
      <c r="H4134">
        <v>38.627951000000003</v>
      </c>
      <c r="I4134">
        <v>-121.593287</v>
      </c>
      <c r="J4134">
        <v>0</v>
      </c>
      <c r="K4134">
        <v>0</v>
      </c>
      <c r="L4134">
        <v>1</v>
      </c>
      <c r="M4134">
        <v>1</v>
      </c>
      <c r="N4134" t="str">
        <f>VLOOKUP(O4134:O11165,'VLOOKUP Ranges'!$A$9:$B$12,2,TRUE)</f>
        <v>55-77</v>
      </c>
      <c r="O4134">
        <v>61</v>
      </c>
      <c r="P4134">
        <v>1</v>
      </c>
      <c r="Q4134" t="s">
        <v>45</v>
      </c>
      <c r="R4134" t="s">
        <v>45</v>
      </c>
      <c r="S4134" t="s">
        <v>45</v>
      </c>
      <c r="T4134" t="s">
        <v>45</v>
      </c>
      <c r="U4134" t="s">
        <v>45</v>
      </c>
      <c r="V4134" t="s">
        <v>44</v>
      </c>
      <c r="W4134" t="s">
        <v>45</v>
      </c>
      <c r="X4134">
        <v>1</v>
      </c>
      <c r="Y4134" t="str">
        <f>VLOOKUP(Z4134:Z11165,'VLOOKUP Ranges'!$A$2:$B$5,2,TRUE)</f>
        <v>70-89</v>
      </c>
      <c r="Z4134">
        <v>79.400000000000006</v>
      </c>
      <c r="AA4134">
        <v>4820.55</v>
      </c>
      <c r="AB4134" t="s">
        <v>44</v>
      </c>
      <c r="AC4134">
        <v>0</v>
      </c>
      <c r="AD4134">
        <v>74</v>
      </c>
      <c r="AE4134">
        <v>4666</v>
      </c>
      <c r="AG4134" t="b">
        <v>1</v>
      </c>
      <c r="AH4134" t="b">
        <v>0</v>
      </c>
      <c r="AI4134" t="b">
        <v>0</v>
      </c>
      <c r="AJ4134" t="b">
        <v>0</v>
      </c>
      <c r="AK4134" t="b">
        <v>0</v>
      </c>
      <c r="AL4134" t="b">
        <v>1</v>
      </c>
      <c r="AM4134" t="b">
        <v>0</v>
      </c>
      <c r="AN4134">
        <v>79.025409836065506</v>
      </c>
      <c r="AO4134">
        <f t="shared" si="64"/>
        <v>80</v>
      </c>
      <c r="AP4134" t="b">
        <v>1</v>
      </c>
    </row>
    <row r="4135" spans="1:42" x14ac:dyDescent="0.25">
      <c r="A4135" t="s">
        <v>6979</v>
      </c>
      <c r="B4135">
        <v>1</v>
      </c>
      <c r="C4135" t="s">
        <v>40</v>
      </c>
      <c r="D4135" t="s">
        <v>41</v>
      </c>
      <c r="E4135" t="s">
        <v>1107</v>
      </c>
      <c r="F4135">
        <v>95692</v>
      </c>
      <c r="G4135" t="s">
        <v>1108</v>
      </c>
      <c r="H4135">
        <v>39.043387000000003</v>
      </c>
      <c r="I4135">
        <v>-121.409837</v>
      </c>
      <c r="J4135">
        <v>0</v>
      </c>
      <c r="K4135">
        <v>0</v>
      </c>
      <c r="L4135">
        <v>0</v>
      </c>
      <c r="M4135">
        <v>0</v>
      </c>
      <c r="N4135" t="str">
        <f>VLOOKUP(O4135:O11166,'VLOOKUP Ranges'!$A$9:$B$12,2,TRUE)</f>
        <v>29-55</v>
      </c>
      <c r="O4135">
        <v>52</v>
      </c>
      <c r="P4135">
        <v>0</v>
      </c>
      <c r="Q4135" t="s">
        <v>62</v>
      </c>
      <c r="R4135" t="s">
        <v>45</v>
      </c>
      <c r="S4135" t="s">
        <v>45</v>
      </c>
      <c r="T4135" t="s">
        <v>45</v>
      </c>
      <c r="U4135" t="s">
        <v>44</v>
      </c>
      <c r="V4135" t="s">
        <v>45</v>
      </c>
      <c r="W4135" t="s">
        <v>45</v>
      </c>
      <c r="X4135">
        <v>1</v>
      </c>
      <c r="Y4135" t="str">
        <f>VLOOKUP(Z4135:Z11166,'VLOOKUP Ranges'!$A$2:$B$5,2,TRUE)</f>
        <v>35-70</v>
      </c>
      <c r="Z4135">
        <v>58.75</v>
      </c>
      <c r="AA4135">
        <v>3038.55</v>
      </c>
      <c r="AB4135" t="s">
        <v>44</v>
      </c>
      <c r="AC4135">
        <v>0</v>
      </c>
      <c r="AD4135">
        <v>21</v>
      </c>
      <c r="AE4135">
        <v>5122</v>
      </c>
      <c r="AG4135" t="b">
        <v>0</v>
      </c>
      <c r="AH4135" t="b">
        <v>1</v>
      </c>
      <c r="AI4135" t="b">
        <v>0</v>
      </c>
      <c r="AJ4135" t="b">
        <v>0</v>
      </c>
      <c r="AK4135" t="b">
        <v>0</v>
      </c>
      <c r="AL4135" t="b">
        <v>0</v>
      </c>
      <c r="AM4135" t="b">
        <v>0</v>
      </c>
      <c r="AN4135">
        <v>58.433653846153803</v>
      </c>
      <c r="AO4135">
        <f t="shared" si="64"/>
        <v>59</v>
      </c>
      <c r="AP4135" t="b">
        <v>0</v>
      </c>
    </row>
    <row r="4136" spans="1:42" x14ac:dyDescent="0.25">
      <c r="A4136" t="s">
        <v>6980</v>
      </c>
      <c r="B4136">
        <v>1</v>
      </c>
      <c r="C4136" t="s">
        <v>40</v>
      </c>
      <c r="D4136" t="s">
        <v>41</v>
      </c>
      <c r="E4136" t="s">
        <v>3676</v>
      </c>
      <c r="F4136">
        <v>95693</v>
      </c>
      <c r="G4136" t="s">
        <v>3677</v>
      </c>
      <c r="H4136">
        <v>38.392558999999999</v>
      </c>
      <c r="I4136">
        <v>-121.225093</v>
      </c>
      <c r="J4136">
        <v>0</v>
      </c>
      <c r="K4136">
        <v>0</v>
      </c>
      <c r="L4136">
        <v>1</v>
      </c>
      <c r="M4136">
        <v>1</v>
      </c>
      <c r="N4136" t="str">
        <f>VLOOKUP(O4136:O11167,'VLOOKUP Ranges'!$A$9:$B$12,2,TRUE)</f>
        <v>29-55</v>
      </c>
      <c r="O4136">
        <v>35</v>
      </c>
      <c r="P4136">
        <v>1</v>
      </c>
      <c r="Q4136" t="s">
        <v>45</v>
      </c>
      <c r="R4136" t="s">
        <v>45</v>
      </c>
      <c r="S4136" t="s">
        <v>45</v>
      </c>
      <c r="T4136" t="s">
        <v>44</v>
      </c>
      <c r="U4136" t="s">
        <v>44</v>
      </c>
      <c r="V4136" t="s">
        <v>44</v>
      </c>
      <c r="W4136" t="s">
        <v>44</v>
      </c>
      <c r="X4136">
        <v>1</v>
      </c>
      <c r="Y4136" t="str">
        <f>VLOOKUP(Z4136:Z11167,'VLOOKUP Ranges'!$A$2:$B$5,2,TRUE)</f>
        <v>35-70</v>
      </c>
      <c r="Z4136">
        <v>59.45</v>
      </c>
      <c r="AA4136">
        <v>2136.9</v>
      </c>
      <c r="AB4136" t="s">
        <v>44</v>
      </c>
      <c r="AC4136">
        <v>0</v>
      </c>
      <c r="AD4136">
        <v>49</v>
      </c>
      <c r="AE4136">
        <v>3682</v>
      </c>
      <c r="AG4136" t="b">
        <v>0</v>
      </c>
      <c r="AH4136" t="b">
        <v>0</v>
      </c>
      <c r="AI4136" t="b">
        <v>0</v>
      </c>
      <c r="AJ4136" t="b">
        <v>0</v>
      </c>
      <c r="AK4136" t="b">
        <v>1</v>
      </c>
      <c r="AL4136" t="b">
        <v>0</v>
      </c>
      <c r="AM4136" t="b">
        <v>0</v>
      </c>
      <c r="AN4136">
        <v>61.054285714285697</v>
      </c>
      <c r="AO4136">
        <f t="shared" si="64"/>
        <v>60</v>
      </c>
      <c r="AP4136" t="b">
        <v>1</v>
      </c>
    </row>
    <row r="4137" spans="1:42" x14ac:dyDescent="0.25">
      <c r="A4137" t="s">
        <v>6981</v>
      </c>
      <c r="B4137">
        <v>1</v>
      </c>
      <c r="C4137" t="s">
        <v>40</v>
      </c>
      <c r="D4137" t="s">
        <v>41</v>
      </c>
      <c r="E4137" t="s">
        <v>1110</v>
      </c>
      <c r="F4137">
        <v>95694</v>
      </c>
      <c r="G4137" t="s">
        <v>1111</v>
      </c>
      <c r="H4137">
        <v>38.578603999999999</v>
      </c>
      <c r="I4137">
        <v>-122.024579</v>
      </c>
      <c r="J4137">
        <v>1</v>
      </c>
      <c r="K4137">
        <v>0</v>
      </c>
      <c r="L4137">
        <v>1</v>
      </c>
      <c r="M4137">
        <v>0</v>
      </c>
      <c r="N4137" t="str">
        <f>VLOOKUP(O4137:O11168,'VLOOKUP Ranges'!$A$9:$B$12,2,TRUE)</f>
        <v>55-77</v>
      </c>
      <c r="O4137">
        <v>71</v>
      </c>
      <c r="P4137">
        <v>1</v>
      </c>
      <c r="Q4137" t="s">
        <v>45</v>
      </c>
      <c r="R4137" t="s">
        <v>44</v>
      </c>
      <c r="S4137" t="s">
        <v>45</v>
      </c>
      <c r="T4137" t="s">
        <v>45</v>
      </c>
      <c r="U4137" t="s">
        <v>44</v>
      </c>
      <c r="V4137" t="s">
        <v>45</v>
      </c>
      <c r="W4137" t="s">
        <v>45</v>
      </c>
      <c r="X4137">
        <v>1</v>
      </c>
      <c r="Y4137" t="str">
        <f>VLOOKUP(Z4137:Z11168,'VLOOKUP Ranges'!$A$2:$B$5,2,TRUE)</f>
        <v>89-118</v>
      </c>
      <c r="Z4137">
        <v>105.7</v>
      </c>
      <c r="AA4137">
        <v>7472.15</v>
      </c>
      <c r="AB4137" t="s">
        <v>44</v>
      </c>
      <c r="AC4137">
        <v>0</v>
      </c>
      <c r="AD4137">
        <v>20</v>
      </c>
      <c r="AE4137">
        <v>4420</v>
      </c>
      <c r="AG4137" t="b">
        <v>1</v>
      </c>
      <c r="AH4137" t="b">
        <v>0</v>
      </c>
      <c r="AI4137" t="b">
        <v>1</v>
      </c>
      <c r="AJ4137" t="b">
        <v>0</v>
      </c>
      <c r="AK4137" t="b">
        <v>0</v>
      </c>
      <c r="AL4137" t="b">
        <v>0</v>
      </c>
      <c r="AM4137" t="b">
        <v>0</v>
      </c>
      <c r="AN4137">
        <v>105.24154929577401</v>
      </c>
      <c r="AO4137">
        <f t="shared" si="64"/>
        <v>106</v>
      </c>
      <c r="AP4137" t="b">
        <v>0</v>
      </c>
    </row>
    <row r="4138" spans="1:42" x14ac:dyDescent="0.25">
      <c r="A4138" t="s">
        <v>6982</v>
      </c>
      <c r="B4138">
        <v>1</v>
      </c>
      <c r="C4138" t="s">
        <v>40</v>
      </c>
      <c r="D4138" t="s">
        <v>41</v>
      </c>
      <c r="E4138" t="s">
        <v>5629</v>
      </c>
      <c r="F4138">
        <v>95701</v>
      </c>
      <c r="G4138" t="s">
        <v>5630</v>
      </c>
      <c r="H4138">
        <v>39.218096000000003</v>
      </c>
      <c r="I4138">
        <v>-120.79152999999999</v>
      </c>
      <c r="J4138">
        <v>1</v>
      </c>
      <c r="K4138">
        <v>0</v>
      </c>
      <c r="L4138">
        <v>1</v>
      </c>
      <c r="M4138">
        <v>0</v>
      </c>
      <c r="N4138" t="str">
        <f>VLOOKUP(O4138:O11169,'VLOOKUP Ranges'!$A$9:$B$12,2,TRUE)</f>
        <v>29-55</v>
      </c>
      <c r="O4138">
        <v>45</v>
      </c>
      <c r="P4138">
        <v>1</v>
      </c>
      <c r="Q4138" t="s">
        <v>44</v>
      </c>
      <c r="R4138" t="s">
        <v>45</v>
      </c>
      <c r="S4138" t="s">
        <v>44</v>
      </c>
      <c r="T4138" t="s">
        <v>45</v>
      </c>
      <c r="U4138" t="s">
        <v>44</v>
      </c>
      <c r="V4138" t="s">
        <v>44</v>
      </c>
      <c r="W4138" t="s">
        <v>44</v>
      </c>
      <c r="X4138">
        <v>0</v>
      </c>
      <c r="Y4138" t="str">
        <f>VLOOKUP(Z4138:Z11169,'VLOOKUP Ranges'!$A$2:$B$5,2,TRUE)</f>
        <v>35-70</v>
      </c>
      <c r="Z4138">
        <v>53.3</v>
      </c>
      <c r="AA4138">
        <v>2296.25</v>
      </c>
      <c r="AB4138" t="s">
        <v>44</v>
      </c>
      <c r="AC4138">
        <v>0</v>
      </c>
      <c r="AD4138">
        <v>79</v>
      </c>
      <c r="AE4138">
        <v>2929</v>
      </c>
      <c r="AG4138" t="b">
        <v>0</v>
      </c>
      <c r="AH4138" t="b">
        <v>1</v>
      </c>
      <c r="AI4138" t="b">
        <v>0</v>
      </c>
      <c r="AJ4138" t="b">
        <v>0</v>
      </c>
      <c r="AK4138" t="b">
        <v>1</v>
      </c>
      <c r="AL4138" t="b">
        <v>0</v>
      </c>
      <c r="AM4138" t="b">
        <v>0</v>
      </c>
      <c r="AN4138">
        <v>51.0277777777777</v>
      </c>
      <c r="AO4138">
        <f t="shared" si="64"/>
        <v>54</v>
      </c>
      <c r="AP4138" t="b">
        <v>1</v>
      </c>
    </row>
    <row r="4139" spans="1:42" x14ac:dyDescent="0.25">
      <c r="A4139" t="s">
        <v>6983</v>
      </c>
      <c r="B4139">
        <v>1</v>
      </c>
      <c r="C4139" t="s">
        <v>40</v>
      </c>
      <c r="D4139" t="s">
        <v>41</v>
      </c>
      <c r="E4139" t="s">
        <v>1113</v>
      </c>
      <c r="F4139">
        <v>95713</v>
      </c>
      <c r="G4139" t="s">
        <v>1114</v>
      </c>
      <c r="H4139">
        <v>39.084645000000002</v>
      </c>
      <c r="I4139">
        <v>-120.894014</v>
      </c>
      <c r="J4139">
        <v>1</v>
      </c>
      <c r="K4139">
        <v>0</v>
      </c>
      <c r="L4139">
        <v>0</v>
      </c>
      <c r="M4139">
        <v>0</v>
      </c>
      <c r="N4139" t="str">
        <f>VLOOKUP(O4139:O11170,'VLOOKUP Ranges'!$A$9:$B$12,2,TRUE)</f>
        <v>1-9</v>
      </c>
      <c r="O4139">
        <v>2</v>
      </c>
      <c r="P4139">
        <v>0</v>
      </c>
      <c r="Q4139" t="s">
        <v>62</v>
      </c>
      <c r="R4139" t="s">
        <v>44</v>
      </c>
      <c r="S4139" t="s">
        <v>44</v>
      </c>
      <c r="T4139" t="s">
        <v>44</v>
      </c>
      <c r="U4139" t="s">
        <v>44</v>
      </c>
      <c r="V4139" t="s">
        <v>44</v>
      </c>
      <c r="W4139" t="s">
        <v>44</v>
      </c>
      <c r="X4139">
        <v>0</v>
      </c>
      <c r="Y4139" t="str">
        <f>VLOOKUP(Z4139:Z11170,'VLOOKUP Ranges'!$A$2:$B$5,2,TRUE)</f>
        <v>18-35</v>
      </c>
      <c r="Z4139">
        <v>24.3</v>
      </c>
      <c r="AA4139">
        <v>38.450000000000003</v>
      </c>
      <c r="AB4139" t="s">
        <v>44</v>
      </c>
      <c r="AC4139">
        <v>0</v>
      </c>
      <c r="AD4139">
        <v>77</v>
      </c>
      <c r="AE4139">
        <v>2515</v>
      </c>
      <c r="AG4139" t="b">
        <v>0</v>
      </c>
      <c r="AH4139" t="b">
        <v>0</v>
      </c>
      <c r="AI4139" t="b">
        <v>0</v>
      </c>
      <c r="AJ4139" t="b">
        <v>0</v>
      </c>
      <c r="AK4139" t="b">
        <v>0</v>
      </c>
      <c r="AL4139" t="b">
        <v>0</v>
      </c>
      <c r="AM4139" t="b">
        <v>1</v>
      </c>
      <c r="AN4139">
        <v>19.225000000000001</v>
      </c>
      <c r="AO4139">
        <f t="shared" si="64"/>
        <v>25</v>
      </c>
      <c r="AP4139" t="b">
        <v>0</v>
      </c>
    </row>
    <row r="4140" spans="1:42" x14ac:dyDescent="0.25">
      <c r="A4140" t="s">
        <v>6984</v>
      </c>
      <c r="B4140">
        <v>1</v>
      </c>
      <c r="C4140" t="s">
        <v>40</v>
      </c>
      <c r="D4140" t="s">
        <v>41</v>
      </c>
      <c r="E4140" t="s">
        <v>2938</v>
      </c>
      <c r="F4140">
        <v>95715</v>
      </c>
      <c r="G4140" t="s">
        <v>2939</v>
      </c>
      <c r="H4140">
        <v>39.237540000000003</v>
      </c>
      <c r="I4140">
        <v>-120.720196</v>
      </c>
      <c r="J4140">
        <v>1</v>
      </c>
      <c r="K4140">
        <v>0</v>
      </c>
      <c r="L4140">
        <v>0</v>
      </c>
      <c r="M4140">
        <v>0</v>
      </c>
      <c r="N4140" t="str">
        <f>VLOOKUP(O4140:O11171,'VLOOKUP Ranges'!$A$9:$B$12,2,TRUE)</f>
        <v>29-55</v>
      </c>
      <c r="O4140">
        <v>51</v>
      </c>
      <c r="P4140">
        <v>1</v>
      </c>
      <c r="Q4140" t="s">
        <v>45</v>
      </c>
      <c r="R4140" t="s">
        <v>45</v>
      </c>
      <c r="S4140" t="s">
        <v>44</v>
      </c>
      <c r="T4140" t="s">
        <v>44</v>
      </c>
      <c r="U4140" t="s">
        <v>45</v>
      </c>
      <c r="V4140" t="s">
        <v>44</v>
      </c>
      <c r="W4140" t="s">
        <v>44</v>
      </c>
      <c r="X4140">
        <v>0</v>
      </c>
      <c r="Y4140" t="str">
        <f>VLOOKUP(Z4140:Z11171,'VLOOKUP Ranges'!$A$2:$B$5,2,TRUE)</f>
        <v>35-70</v>
      </c>
      <c r="Z4140">
        <v>59.9</v>
      </c>
      <c r="AA4140">
        <v>3043.6</v>
      </c>
      <c r="AB4140" t="s">
        <v>44</v>
      </c>
      <c r="AC4140">
        <v>0</v>
      </c>
      <c r="AD4140">
        <v>42</v>
      </c>
      <c r="AE4140">
        <v>5233</v>
      </c>
      <c r="AG4140" t="b">
        <v>1</v>
      </c>
      <c r="AH4140" t="b">
        <v>0</v>
      </c>
      <c r="AI4140" t="b">
        <v>0</v>
      </c>
      <c r="AJ4140" t="b">
        <v>0</v>
      </c>
      <c r="AK4140" t="b">
        <v>1</v>
      </c>
      <c r="AL4140" t="b">
        <v>0</v>
      </c>
      <c r="AM4140" t="b">
        <v>0</v>
      </c>
      <c r="AN4140">
        <v>59.678431372548999</v>
      </c>
      <c r="AO4140">
        <f t="shared" si="64"/>
        <v>60</v>
      </c>
      <c r="AP4140" t="b">
        <v>1</v>
      </c>
    </row>
    <row r="4141" spans="1:42" x14ac:dyDescent="0.25">
      <c r="A4141" t="s">
        <v>6985</v>
      </c>
      <c r="B4141">
        <v>1</v>
      </c>
      <c r="C4141" t="s">
        <v>40</v>
      </c>
      <c r="D4141" t="s">
        <v>41</v>
      </c>
      <c r="E4141" t="s">
        <v>5636</v>
      </c>
      <c r="F4141">
        <v>95717</v>
      </c>
      <c r="G4141" t="s">
        <v>5637</v>
      </c>
      <c r="H4141">
        <v>39.170375999999997</v>
      </c>
      <c r="I4141">
        <v>-120.838404</v>
      </c>
      <c r="J4141">
        <v>1</v>
      </c>
      <c r="K4141">
        <v>0</v>
      </c>
      <c r="L4141">
        <v>1</v>
      </c>
      <c r="M4141">
        <v>1</v>
      </c>
      <c r="N4141" t="str">
        <f>VLOOKUP(O4141:O11172,'VLOOKUP Ranges'!$A$9:$B$12,2,TRUE)</f>
        <v>55-77</v>
      </c>
      <c r="O4141">
        <v>60</v>
      </c>
      <c r="P4141">
        <v>1</v>
      </c>
      <c r="Q4141" t="s">
        <v>45</v>
      </c>
      <c r="R4141" t="s">
        <v>66</v>
      </c>
      <c r="S4141" t="s">
        <v>66</v>
      </c>
      <c r="T4141" t="s">
        <v>66</v>
      </c>
      <c r="U4141" t="s">
        <v>66</v>
      </c>
      <c r="V4141" t="s">
        <v>66</v>
      </c>
      <c r="W4141" t="s">
        <v>66</v>
      </c>
      <c r="X4141">
        <v>0</v>
      </c>
      <c r="Y4141" t="str">
        <f>VLOOKUP(Z4141:Z11172,'VLOOKUP Ranges'!$A$2:$B$5,2,TRUE)</f>
        <v>18-35</v>
      </c>
      <c r="Z4141">
        <v>23.95</v>
      </c>
      <c r="AA4141">
        <v>1506.4</v>
      </c>
      <c r="AB4141" t="s">
        <v>44</v>
      </c>
      <c r="AC4141">
        <v>0</v>
      </c>
      <c r="AD4141">
        <v>71</v>
      </c>
      <c r="AE4141">
        <v>5449</v>
      </c>
      <c r="AG4141" t="b">
        <v>1</v>
      </c>
      <c r="AH4141" t="b">
        <v>0</v>
      </c>
      <c r="AI4141" t="b">
        <v>0</v>
      </c>
      <c r="AJ4141" t="b">
        <v>1</v>
      </c>
      <c r="AK4141" t="b">
        <v>1</v>
      </c>
      <c r="AL4141" t="b">
        <v>0</v>
      </c>
      <c r="AM4141" t="b">
        <v>0</v>
      </c>
      <c r="AN4141">
        <v>25.106666666666602</v>
      </c>
      <c r="AO4141">
        <f t="shared" si="64"/>
        <v>24</v>
      </c>
      <c r="AP4141" t="b">
        <v>0</v>
      </c>
    </row>
    <row r="4142" spans="1:42" x14ac:dyDescent="0.25">
      <c r="A4142" t="s">
        <v>6986</v>
      </c>
      <c r="B4142">
        <v>1</v>
      </c>
      <c r="C4142" t="s">
        <v>40</v>
      </c>
      <c r="D4142" t="s">
        <v>41</v>
      </c>
      <c r="E4142" t="s">
        <v>3681</v>
      </c>
      <c r="F4142">
        <v>95720</v>
      </c>
      <c r="G4142" t="s">
        <v>3682</v>
      </c>
      <c r="H4142">
        <v>38.766036</v>
      </c>
      <c r="I4142">
        <v>-120.209673</v>
      </c>
      <c r="J4142">
        <v>1</v>
      </c>
      <c r="K4142">
        <v>0</v>
      </c>
      <c r="L4142">
        <v>0</v>
      </c>
      <c r="M4142">
        <v>0</v>
      </c>
      <c r="N4142" t="str">
        <f>VLOOKUP(O4142:O11173,'VLOOKUP Ranges'!$A$9:$B$12,2,TRUE)</f>
        <v>9-29</v>
      </c>
      <c r="O4142">
        <v>9</v>
      </c>
      <c r="P4142">
        <v>1</v>
      </c>
      <c r="Q4142" t="s">
        <v>44</v>
      </c>
      <c r="R4142" t="s">
        <v>66</v>
      </c>
      <c r="S4142" t="s">
        <v>66</v>
      </c>
      <c r="T4142" t="s">
        <v>66</v>
      </c>
      <c r="U4142" t="s">
        <v>66</v>
      </c>
      <c r="V4142" t="s">
        <v>66</v>
      </c>
      <c r="W4142" t="s">
        <v>66</v>
      </c>
      <c r="X4142">
        <v>1</v>
      </c>
      <c r="Y4142" t="str">
        <f>VLOOKUP(Z4142:Z11173,'VLOOKUP Ranges'!$A$2:$B$5,2,TRUE)</f>
        <v>18-35</v>
      </c>
      <c r="Z4142">
        <v>20.149999999999999</v>
      </c>
      <c r="AA4142">
        <v>163.69999999999999</v>
      </c>
      <c r="AB4142" t="s">
        <v>44</v>
      </c>
      <c r="AC4142">
        <v>0</v>
      </c>
      <c r="AD4142">
        <v>70</v>
      </c>
      <c r="AE4142">
        <v>4004</v>
      </c>
      <c r="AG4142" t="b">
        <v>1</v>
      </c>
      <c r="AH4142" t="b">
        <v>0</v>
      </c>
      <c r="AI4142" t="b">
        <v>0</v>
      </c>
      <c r="AJ4142" t="b">
        <v>1</v>
      </c>
      <c r="AK4142" t="b">
        <v>0</v>
      </c>
      <c r="AL4142" t="b">
        <v>0</v>
      </c>
      <c r="AM4142" t="b">
        <v>1</v>
      </c>
      <c r="AN4142">
        <v>18.188888888888801</v>
      </c>
      <c r="AO4142">
        <f t="shared" si="64"/>
        <v>21</v>
      </c>
      <c r="AP4142" t="b">
        <v>0</v>
      </c>
    </row>
    <row r="4143" spans="1:42" x14ac:dyDescent="0.25">
      <c r="A4143" t="s">
        <v>6987</v>
      </c>
      <c r="B4143">
        <v>1</v>
      </c>
      <c r="C4143" t="s">
        <v>40</v>
      </c>
      <c r="D4143" t="s">
        <v>41</v>
      </c>
      <c r="E4143" t="s">
        <v>1116</v>
      </c>
      <c r="F4143">
        <v>95722</v>
      </c>
      <c r="G4143" t="s">
        <v>1117</v>
      </c>
      <c r="H4143">
        <v>39.003357999999999</v>
      </c>
      <c r="I4143">
        <v>-121.02253899999999</v>
      </c>
      <c r="J4143">
        <v>1</v>
      </c>
      <c r="K4143">
        <v>0</v>
      </c>
      <c r="L4143">
        <v>0</v>
      </c>
      <c r="M4143">
        <v>0</v>
      </c>
      <c r="N4143" t="str">
        <f>VLOOKUP(O4143:O11174,'VLOOKUP Ranges'!$A$9:$B$12,2,TRUE)</f>
        <v>9-29</v>
      </c>
      <c r="O4143">
        <v>17</v>
      </c>
      <c r="P4143">
        <v>1</v>
      </c>
      <c r="Q4143" t="s">
        <v>45</v>
      </c>
      <c r="R4143" t="s">
        <v>44</v>
      </c>
      <c r="S4143" t="s">
        <v>44</v>
      </c>
      <c r="T4143" t="s">
        <v>45</v>
      </c>
      <c r="U4143" t="s">
        <v>45</v>
      </c>
      <c r="V4143" t="s">
        <v>44</v>
      </c>
      <c r="W4143" t="s">
        <v>45</v>
      </c>
      <c r="X4143">
        <v>1</v>
      </c>
      <c r="Y4143" t="str">
        <f>VLOOKUP(Z4143:Z11174,'VLOOKUP Ranges'!$A$2:$B$5,2,TRUE)</f>
        <v>89-118</v>
      </c>
      <c r="Z4143">
        <v>95.65</v>
      </c>
      <c r="AA4143">
        <v>1640</v>
      </c>
      <c r="AB4143" t="s">
        <v>44</v>
      </c>
      <c r="AC4143">
        <v>0</v>
      </c>
      <c r="AD4143">
        <v>49</v>
      </c>
      <c r="AE4143">
        <v>3139</v>
      </c>
      <c r="AG4143" t="b">
        <v>0</v>
      </c>
      <c r="AH4143" t="b">
        <v>0</v>
      </c>
      <c r="AI4143" t="b">
        <v>1</v>
      </c>
      <c r="AJ4143" t="b">
        <v>0</v>
      </c>
      <c r="AK4143" t="b">
        <v>0</v>
      </c>
      <c r="AL4143" t="b">
        <v>0</v>
      </c>
      <c r="AM4143" t="b">
        <v>0</v>
      </c>
      <c r="AN4143">
        <v>96.470588235294102</v>
      </c>
      <c r="AO4143">
        <f t="shared" si="64"/>
        <v>96</v>
      </c>
      <c r="AP4143" t="b">
        <v>0</v>
      </c>
    </row>
    <row r="4144" spans="1:42" x14ac:dyDescent="0.25">
      <c r="A4144" t="s">
        <v>6988</v>
      </c>
      <c r="B4144">
        <v>1</v>
      </c>
      <c r="C4144" t="s">
        <v>40</v>
      </c>
      <c r="D4144" t="s">
        <v>41</v>
      </c>
      <c r="E4144" t="s">
        <v>1119</v>
      </c>
      <c r="F4144">
        <v>95728</v>
      </c>
      <c r="G4144" t="s">
        <v>1120</v>
      </c>
      <c r="H4144">
        <v>39.279068000000002</v>
      </c>
      <c r="I4144">
        <v>-120.414275</v>
      </c>
      <c r="J4144">
        <v>1</v>
      </c>
      <c r="K4144">
        <v>0</v>
      </c>
      <c r="L4144">
        <v>1</v>
      </c>
      <c r="M4144">
        <v>1</v>
      </c>
      <c r="N4144" t="str">
        <f>VLOOKUP(O4144:O11175,'VLOOKUP Ranges'!$A$9:$B$12,2,TRUE)</f>
        <v>29-55</v>
      </c>
      <c r="O4144">
        <v>46</v>
      </c>
      <c r="P4144">
        <v>1</v>
      </c>
      <c r="Q4144" t="s">
        <v>44</v>
      </c>
      <c r="R4144" t="s">
        <v>45</v>
      </c>
      <c r="S4144" t="s">
        <v>44</v>
      </c>
      <c r="T4144" t="s">
        <v>45</v>
      </c>
      <c r="U4144" t="s">
        <v>45</v>
      </c>
      <c r="V4144" t="s">
        <v>45</v>
      </c>
      <c r="W4144" t="s">
        <v>45</v>
      </c>
      <c r="X4144">
        <v>0</v>
      </c>
      <c r="Y4144" t="str">
        <f>VLOOKUP(Z4144:Z11175,'VLOOKUP Ranges'!$A$2:$B$5,2,TRUE)</f>
        <v>70-89</v>
      </c>
      <c r="Z4144">
        <v>81</v>
      </c>
      <c r="AA4144">
        <v>3846.35</v>
      </c>
      <c r="AB4144" t="s">
        <v>44</v>
      </c>
      <c r="AC4144">
        <v>0</v>
      </c>
      <c r="AD4144">
        <v>57</v>
      </c>
      <c r="AE4144">
        <v>4280</v>
      </c>
      <c r="AG4144" t="b">
        <v>0</v>
      </c>
      <c r="AH4144" t="b">
        <v>1</v>
      </c>
      <c r="AI4144" t="b">
        <v>0</v>
      </c>
      <c r="AJ4144" t="b">
        <v>0</v>
      </c>
      <c r="AK4144" t="b">
        <v>0</v>
      </c>
      <c r="AL4144" t="b">
        <v>0</v>
      </c>
      <c r="AM4144" t="b">
        <v>1</v>
      </c>
      <c r="AN4144">
        <v>83.616304347826002</v>
      </c>
      <c r="AO4144">
        <f t="shared" si="64"/>
        <v>81</v>
      </c>
      <c r="AP4144" t="b">
        <v>1</v>
      </c>
    </row>
    <row r="4145" spans="1:42" x14ac:dyDescent="0.25">
      <c r="A4145" t="s">
        <v>6989</v>
      </c>
      <c r="B4145">
        <v>1</v>
      </c>
      <c r="C4145" t="s">
        <v>40</v>
      </c>
      <c r="D4145" t="s">
        <v>41</v>
      </c>
      <c r="E4145" t="s">
        <v>5642</v>
      </c>
      <c r="F4145">
        <v>95735</v>
      </c>
      <c r="G4145" t="s">
        <v>5643</v>
      </c>
      <c r="H4145">
        <v>38.805481</v>
      </c>
      <c r="I4145">
        <v>-120.13287</v>
      </c>
      <c r="J4145">
        <v>0</v>
      </c>
      <c r="K4145">
        <v>0</v>
      </c>
      <c r="L4145">
        <v>0</v>
      </c>
      <c r="M4145">
        <v>0</v>
      </c>
      <c r="N4145" t="str">
        <f>VLOOKUP(O4145:O11176,'VLOOKUP Ranges'!$A$9:$B$12,2,TRUE)</f>
        <v>55-77</v>
      </c>
      <c r="O4145">
        <v>68</v>
      </c>
      <c r="P4145">
        <v>1</v>
      </c>
      <c r="Q4145" t="s">
        <v>44</v>
      </c>
      <c r="R4145" t="s">
        <v>45</v>
      </c>
      <c r="S4145" t="s">
        <v>45</v>
      </c>
      <c r="T4145" t="s">
        <v>45</v>
      </c>
      <c r="U4145" t="s">
        <v>45</v>
      </c>
      <c r="V4145" t="s">
        <v>45</v>
      </c>
      <c r="W4145" t="s">
        <v>45</v>
      </c>
      <c r="X4145">
        <v>1</v>
      </c>
      <c r="Y4145" t="str">
        <f>VLOOKUP(Z4145:Z11176,'VLOOKUP Ranges'!$A$2:$B$5,2,TRUE)</f>
        <v>70-89</v>
      </c>
      <c r="Z4145">
        <v>82.45</v>
      </c>
      <c r="AA4145">
        <v>5646.6</v>
      </c>
      <c r="AB4145" t="s">
        <v>44</v>
      </c>
      <c r="AC4145">
        <v>0</v>
      </c>
      <c r="AD4145">
        <v>70</v>
      </c>
      <c r="AE4145">
        <v>5308</v>
      </c>
      <c r="AG4145" t="b">
        <v>0</v>
      </c>
      <c r="AH4145" t="b">
        <v>1</v>
      </c>
      <c r="AI4145" t="b">
        <v>0</v>
      </c>
      <c r="AJ4145" t="b">
        <v>0</v>
      </c>
      <c r="AK4145" t="b">
        <v>1</v>
      </c>
      <c r="AL4145" t="b">
        <v>0</v>
      </c>
      <c r="AM4145" t="b">
        <v>0</v>
      </c>
      <c r="AN4145">
        <v>83.038235294117598</v>
      </c>
      <c r="AO4145">
        <f t="shared" si="64"/>
        <v>83</v>
      </c>
      <c r="AP4145" t="b">
        <v>1</v>
      </c>
    </row>
    <row r="4146" spans="1:42" x14ac:dyDescent="0.25">
      <c r="A4146" t="s">
        <v>6990</v>
      </c>
      <c r="B4146">
        <v>1</v>
      </c>
      <c r="C4146" t="s">
        <v>40</v>
      </c>
      <c r="D4146" t="s">
        <v>41</v>
      </c>
      <c r="E4146" t="s">
        <v>1122</v>
      </c>
      <c r="F4146">
        <v>95742</v>
      </c>
      <c r="G4146" t="s">
        <v>1123</v>
      </c>
      <c r="H4146">
        <v>38.591133999999997</v>
      </c>
      <c r="I4146">
        <v>-121.161585</v>
      </c>
      <c r="J4146">
        <v>0</v>
      </c>
      <c r="K4146">
        <v>0</v>
      </c>
      <c r="L4146">
        <v>1</v>
      </c>
      <c r="M4146">
        <v>0</v>
      </c>
      <c r="N4146" t="str">
        <f>VLOOKUP(O4146:O11177,'VLOOKUP Ranges'!$A$9:$B$12,2,TRUE)</f>
        <v>1-9</v>
      </c>
      <c r="O4146">
        <v>4</v>
      </c>
      <c r="P4146">
        <v>1</v>
      </c>
      <c r="Q4146" t="s">
        <v>44</v>
      </c>
      <c r="R4146" t="s">
        <v>66</v>
      </c>
      <c r="S4146" t="s">
        <v>66</v>
      </c>
      <c r="T4146" t="s">
        <v>66</v>
      </c>
      <c r="U4146" t="s">
        <v>66</v>
      </c>
      <c r="V4146" t="s">
        <v>66</v>
      </c>
      <c r="W4146" t="s">
        <v>66</v>
      </c>
      <c r="X4146">
        <v>0</v>
      </c>
      <c r="Y4146" t="str">
        <f>VLOOKUP(Z4146:Z11177,'VLOOKUP Ranges'!$A$2:$B$5,2,TRUE)</f>
        <v>18-35</v>
      </c>
      <c r="Z4146">
        <v>20.5</v>
      </c>
      <c r="AA4146">
        <v>79.05</v>
      </c>
      <c r="AB4146" t="s">
        <v>44</v>
      </c>
      <c r="AC4146">
        <v>0</v>
      </c>
      <c r="AD4146">
        <v>80</v>
      </c>
      <c r="AE4146">
        <v>3233</v>
      </c>
      <c r="AG4146" t="b">
        <v>1</v>
      </c>
      <c r="AH4146" t="b">
        <v>0</v>
      </c>
      <c r="AI4146" t="b">
        <v>0</v>
      </c>
      <c r="AJ4146" t="b">
        <v>1</v>
      </c>
      <c r="AK4146" t="b">
        <v>0</v>
      </c>
      <c r="AL4146" t="b">
        <v>0</v>
      </c>
      <c r="AM4146" t="b">
        <v>0</v>
      </c>
      <c r="AN4146">
        <v>19.762499999999999</v>
      </c>
      <c r="AO4146">
        <f t="shared" si="64"/>
        <v>21</v>
      </c>
      <c r="AP4146" t="b">
        <v>0</v>
      </c>
    </row>
    <row r="4147" spans="1:42" x14ac:dyDescent="0.25">
      <c r="A4147" t="s">
        <v>6991</v>
      </c>
      <c r="B4147">
        <v>1</v>
      </c>
      <c r="C4147" t="s">
        <v>40</v>
      </c>
      <c r="D4147" t="s">
        <v>41</v>
      </c>
      <c r="E4147" t="s">
        <v>2089</v>
      </c>
      <c r="F4147">
        <v>95747</v>
      </c>
      <c r="G4147" t="s">
        <v>5647</v>
      </c>
      <c r="H4147">
        <v>38.784329</v>
      </c>
      <c r="I4147">
        <v>-121.373245</v>
      </c>
      <c r="J4147">
        <v>1</v>
      </c>
      <c r="K4147">
        <v>0</v>
      </c>
      <c r="L4147">
        <v>0</v>
      </c>
      <c r="M4147">
        <v>1</v>
      </c>
      <c r="N4147" t="str">
        <f>VLOOKUP(O4147:O11178,'VLOOKUP Ranges'!$A$9:$B$12,2,TRUE)</f>
        <v>9-29</v>
      </c>
      <c r="O4147">
        <v>28</v>
      </c>
      <c r="P4147">
        <v>1</v>
      </c>
      <c r="Q4147" t="s">
        <v>44</v>
      </c>
      <c r="R4147" t="s">
        <v>44</v>
      </c>
      <c r="S4147" t="s">
        <v>45</v>
      </c>
      <c r="T4147" t="s">
        <v>44</v>
      </c>
      <c r="U4147" t="s">
        <v>45</v>
      </c>
      <c r="V4147" t="s">
        <v>44</v>
      </c>
      <c r="W4147" t="s">
        <v>44</v>
      </c>
      <c r="X4147">
        <v>1</v>
      </c>
      <c r="Y4147" t="str">
        <f>VLOOKUP(Z4147:Z11178,'VLOOKUP Ranges'!$A$2:$B$5,2,TRUE)</f>
        <v>35-70</v>
      </c>
      <c r="Z4147">
        <v>54.4</v>
      </c>
      <c r="AA4147">
        <v>1516.6</v>
      </c>
      <c r="AB4147" t="s">
        <v>44</v>
      </c>
      <c r="AC4147">
        <v>0</v>
      </c>
      <c r="AD4147">
        <v>74</v>
      </c>
      <c r="AE4147">
        <v>4711</v>
      </c>
      <c r="AG4147" t="b">
        <v>1</v>
      </c>
      <c r="AH4147" t="b">
        <v>0</v>
      </c>
      <c r="AI4147" t="b">
        <v>0</v>
      </c>
      <c r="AJ4147" t="b">
        <v>0</v>
      </c>
      <c r="AK4147" t="b">
        <v>1</v>
      </c>
      <c r="AL4147" t="b">
        <v>0</v>
      </c>
      <c r="AM4147" t="b">
        <v>0</v>
      </c>
      <c r="AN4147">
        <v>54.164285714285697</v>
      </c>
      <c r="AO4147">
        <f t="shared" si="64"/>
        <v>55</v>
      </c>
      <c r="AP4147" t="b">
        <v>0</v>
      </c>
    </row>
    <row r="4148" spans="1:42" x14ac:dyDescent="0.25">
      <c r="A4148" t="s">
        <v>6992</v>
      </c>
      <c r="B4148">
        <v>1</v>
      </c>
      <c r="C4148" t="s">
        <v>40</v>
      </c>
      <c r="D4148" t="s">
        <v>41</v>
      </c>
      <c r="E4148" t="s">
        <v>1065</v>
      </c>
      <c r="F4148">
        <v>95758</v>
      </c>
      <c r="G4148" t="s">
        <v>2943</v>
      </c>
      <c r="H4148">
        <v>38.353630000000003</v>
      </c>
      <c r="I4148">
        <v>-121.44195000000001</v>
      </c>
      <c r="J4148">
        <v>0</v>
      </c>
      <c r="K4148">
        <v>0</v>
      </c>
      <c r="L4148">
        <v>0</v>
      </c>
      <c r="M4148">
        <v>0</v>
      </c>
      <c r="N4148" t="str">
        <f>VLOOKUP(O4148:O11179,'VLOOKUP Ranges'!$A$9:$B$12,2,TRUE)</f>
        <v>29-55</v>
      </c>
      <c r="O4148">
        <v>39</v>
      </c>
      <c r="P4148">
        <v>1</v>
      </c>
      <c r="Q4148" t="s">
        <v>44</v>
      </c>
      <c r="R4148" t="s">
        <v>44</v>
      </c>
      <c r="S4148" t="s">
        <v>45</v>
      </c>
      <c r="T4148" t="s">
        <v>44</v>
      </c>
      <c r="U4148" t="s">
        <v>44</v>
      </c>
      <c r="V4148" t="s">
        <v>45</v>
      </c>
      <c r="W4148" t="s">
        <v>44</v>
      </c>
      <c r="X4148">
        <v>1</v>
      </c>
      <c r="Y4148" t="str">
        <f>VLOOKUP(Z4148:Z11179,'VLOOKUP Ranges'!$A$2:$B$5,2,TRUE)</f>
        <v>35-70</v>
      </c>
      <c r="Z4148">
        <v>58.6</v>
      </c>
      <c r="AA4148">
        <v>2224.5</v>
      </c>
      <c r="AB4148" t="s">
        <v>44</v>
      </c>
      <c r="AC4148">
        <v>0</v>
      </c>
      <c r="AD4148">
        <v>46</v>
      </c>
      <c r="AE4148">
        <v>5662</v>
      </c>
      <c r="AG4148" t="b">
        <v>1</v>
      </c>
      <c r="AH4148" t="b">
        <v>0</v>
      </c>
      <c r="AI4148" t="b">
        <v>0</v>
      </c>
      <c r="AJ4148" t="b">
        <v>0</v>
      </c>
      <c r="AK4148" t="b">
        <v>1</v>
      </c>
      <c r="AL4148" t="b">
        <v>0</v>
      </c>
      <c r="AM4148" t="b">
        <v>0</v>
      </c>
      <c r="AN4148">
        <v>57.038461538461497</v>
      </c>
      <c r="AO4148">
        <f t="shared" si="64"/>
        <v>59</v>
      </c>
      <c r="AP4148" t="b">
        <v>0</v>
      </c>
    </row>
    <row r="4149" spans="1:42" x14ac:dyDescent="0.25">
      <c r="A4149" t="s">
        <v>6993</v>
      </c>
      <c r="B4149">
        <v>1</v>
      </c>
      <c r="C4149" t="s">
        <v>40</v>
      </c>
      <c r="D4149" t="s">
        <v>41</v>
      </c>
      <c r="E4149" t="s">
        <v>5650</v>
      </c>
      <c r="F4149">
        <v>95762</v>
      </c>
      <c r="G4149" t="s">
        <v>5651</v>
      </c>
      <c r="H4149">
        <v>38.684437000000003</v>
      </c>
      <c r="I4149">
        <v>-121.055634</v>
      </c>
      <c r="J4149">
        <v>1</v>
      </c>
      <c r="K4149">
        <v>0</v>
      </c>
      <c r="L4149">
        <v>0</v>
      </c>
      <c r="M4149">
        <v>0</v>
      </c>
      <c r="N4149" t="str">
        <f>VLOOKUP(O4149:O11180,'VLOOKUP Ranges'!$A$9:$B$12,2,TRUE)</f>
        <v>9-29</v>
      </c>
      <c r="O4149">
        <v>11</v>
      </c>
      <c r="P4149">
        <v>1</v>
      </c>
      <c r="Q4149" t="s">
        <v>44</v>
      </c>
      <c r="R4149" t="s">
        <v>44</v>
      </c>
      <c r="S4149" t="s">
        <v>44</v>
      </c>
      <c r="T4149" t="s">
        <v>45</v>
      </c>
      <c r="U4149" t="s">
        <v>44</v>
      </c>
      <c r="V4149" t="s">
        <v>44</v>
      </c>
      <c r="W4149" t="s">
        <v>45</v>
      </c>
      <c r="X4149">
        <v>0</v>
      </c>
      <c r="Y4149" t="str">
        <f>VLOOKUP(Z4149:Z11180,'VLOOKUP Ranges'!$A$2:$B$5,2,TRUE)</f>
        <v>70-89</v>
      </c>
      <c r="Z4149">
        <v>84.8</v>
      </c>
      <c r="AA4149">
        <v>888.75</v>
      </c>
      <c r="AB4149" t="s">
        <v>44</v>
      </c>
      <c r="AC4149">
        <v>0</v>
      </c>
      <c r="AD4149">
        <v>60</v>
      </c>
      <c r="AE4149">
        <v>4924</v>
      </c>
      <c r="AG4149" t="b">
        <v>0</v>
      </c>
      <c r="AH4149" t="b">
        <v>0</v>
      </c>
      <c r="AI4149" t="b">
        <v>1</v>
      </c>
      <c r="AJ4149" t="b">
        <v>0</v>
      </c>
      <c r="AK4149" t="b">
        <v>0</v>
      </c>
      <c r="AL4149" t="b">
        <v>1</v>
      </c>
      <c r="AM4149" t="b">
        <v>0</v>
      </c>
      <c r="AN4149">
        <v>80.795454545454504</v>
      </c>
      <c r="AO4149">
        <f t="shared" si="64"/>
        <v>85</v>
      </c>
      <c r="AP4149" t="b">
        <v>0</v>
      </c>
    </row>
    <row r="4150" spans="1:42" x14ac:dyDescent="0.25">
      <c r="A4150" t="s">
        <v>6994</v>
      </c>
      <c r="B4150">
        <v>1</v>
      </c>
      <c r="C4150" t="s">
        <v>40</v>
      </c>
      <c r="D4150" t="s">
        <v>41</v>
      </c>
      <c r="E4150" t="s">
        <v>5606</v>
      </c>
      <c r="F4150">
        <v>95765</v>
      </c>
      <c r="G4150" t="s">
        <v>5653</v>
      </c>
      <c r="H4150">
        <v>38.823278000000002</v>
      </c>
      <c r="I4150">
        <v>-121.281856</v>
      </c>
      <c r="J4150">
        <v>0</v>
      </c>
      <c r="K4150">
        <v>0</v>
      </c>
      <c r="L4150">
        <v>1</v>
      </c>
      <c r="M4150">
        <v>0</v>
      </c>
      <c r="N4150" t="str">
        <f>VLOOKUP(O4150:O11181,'VLOOKUP Ranges'!$A$9:$B$12,2,TRUE)</f>
        <v>55-77</v>
      </c>
      <c r="O4150">
        <v>71</v>
      </c>
      <c r="P4150">
        <v>0</v>
      </c>
      <c r="Q4150" t="s">
        <v>62</v>
      </c>
      <c r="R4150" t="s">
        <v>44</v>
      </c>
      <c r="S4150" t="s">
        <v>45</v>
      </c>
      <c r="T4150" t="s">
        <v>45</v>
      </c>
      <c r="U4150" t="s">
        <v>45</v>
      </c>
      <c r="V4150" t="s">
        <v>45</v>
      </c>
      <c r="W4150" t="s">
        <v>45</v>
      </c>
      <c r="X4150">
        <v>1</v>
      </c>
      <c r="Y4150" t="str">
        <f>VLOOKUP(Z4150:Z11181,'VLOOKUP Ranges'!$A$2:$B$5,2,TRUE)</f>
        <v>35-70</v>
      </c>
      <c r="Z4150">
        <v>61.4</v>
      </c>
      <c r="AA4150">
        <v>4310.3500000000004</v>
      </c>
      <c r="AB4150" t="s">
        <v>44</v>
      </c>
      <c r="AC4150">
        <v>0</v>
      </c>
      <c r="AD4150">
        <v>37</v>
      </c>
      <c r="AE4150">
        <v>5119</v>
      </c>
      <c r="AG4150" t="b">
        <v>0</v>
      </c>
      <c r="AH4150" t="b">
        <v>1</v>
      </c>
      <c r="AI4150" t="b">
        <v>0</v>
      </c>
      <c r="AJ4150" t="b">
        <v>0</v>
      </c>
      <c r="AK4150" t="b">
        <v>1</v>
      </c>
      <c r="AL4150" t="b">
        <v>0</v>
      </c>
      <c r="AM4150" t="b">
        <v>0</v>
      </c>
      <c r="AN4150">
        <v>60.709154929577402</v>
      </c>
      <c r="AO4150">
        <f t="shared" si="64"/>
        <v>62</v>
      </c>
      <c r="AP4150" t="b">
        <v>0</v>
      </c>
    </row>
    <row r="4151" spans="1:42" x14ac:dyDescent="0.25">
      <c r="A4151" t="s">
        <v>6995</v>
      </c>
      <c r="B4151">
        <v>1</v>
      </c>
      <c r="C4151" t="s">
        <v>40</v>
      </c>
      <c r="D4151" t="s">
        <v>41</v>
      </c>
      <c r="E4151" t="s">
        <v>2095</v>
      </c>
      <c r="F4151">
        <v>95776</v>
      </c>
      <c r="G4151" t="s">
        <v>2945</v>
      </c>
      <c r="H4151">
        <v>38.694080999999997</v>
      </c>
      <c r="I4151">
        <v>-121.69443099999999</v>
      </c>
      <c r="J4151">
        <v>1</v>
      </c>
      <c r="K4151">
        <v>0</v>
      </c>
      <c r="L4151">
        <v>0</v>
      </c>
      <c r="M4151">
        <v>1</v>
      </c>
      <c r="N4151" t="str">
        <f>VLOOKUP(O4151:O11182,'VLOOKUP Ranges'!$A$9:$B$12,2,TRUE)</f>
        <v>1-9</v>
      </c>
      <c r="O4151">
        <v>2</v>
      </c>
      <c r="P4151">
        <v>1</v>
      </c>
      <c r="Q4151" t="s">
        <v>44</v>
      </c>
      <c r="R4151" t="s">
        <v>66</v>
      </c>
      <c r="S4151" t="s">
        <v>66</v>
      </c>
      <c r="T4151" t="s">
        <v>66</v>
      </c>
      <c r="U4151" t="s">
        <v>66</v>
      </c>
      <c r="V4151" t="s">
        <v>66</v>
      </c>
      <c r="W4151" t="s">
        <v>66</v>
      </c>
      <c r="X4151">
        <v>0</v>
      </c>
      <c r="Y4151" t="str">
        <f>VLOOKUP(Z4151:Z11182,'VLOOKUP Ranges'!$A$2:$B$5,2,TRUE)</f>
        <v>18-35</v>
      </c>
      <c r="Z4151">
        <v>20.399999999999999</v>
      </c>
      <c r="AA4151">
        <v>42.9</v>
      </c>
      <c r="AB4151" t="s">
        <v>44</v>
      </c>
      <c r="AC4151">
        <v>0</v>
      </c>
      <c r="AD4151">
        <v>77</v>
      </c>
      <c r="AE4151">
        <v>3000</v>
      </c>
      <c r="AG4151" t="b">
        <v>0</v>
      </c>
      <c r="AH4151" t="b">
        <v>0</v>
      </c>
      <c r="AI4151" t="b">
        <v>0</v>
      </c>
      <c r="AJ4151" t="b">
        <v>1</v>
      </c>
      <c r="AK4151" t="b">
        <v>0</v>
      </c>
      <c r="AL4151" t="b">
        <v>0</v>
      </c>
      <c r="AM4151" t="b">
        <v>1</v>
      </c>
      <c r="AN4151">
        <v>21.45</v>
      </c>
      <c r="AO4151">
        <f t="shared" si="64"/>
        <v>21</v>
      </c>
      <c r="AP4151" t="b">
        <v>0</v>
      </c>
    </row>
    <row r="4152" spans="1:42" x14ac:dyDescent="0.25">
      <c r="A4152" t="s">
        <v>6996</v>
      </c>
      <c r="B4152">
        <v>1</v>
      </c>
      <c r="C4152" t="s">
        <v>40</v>
      </c>
      <c r="D4152" t="s">
        <v>41</v>
      </c>
      <c r="E4152" t="s">
        <v>1125</v>
      </c>
      <c r="F4152">
        <v>95815</v>
      </c>
      <c r="G4152" t="s">
        <v>1126</v>
      </c>
      <c r="H4152">
        <v>38.608404999999998</v>
      </c>
      <c r="I4152">
        <v>-121.44994199999999</v>
      </c>
      <c r="J4152">
        <v>0</v>
      </c>
      <c r="K4152">
        <v>0</v>
      </c>
      <c r="L4152">
        <v>0</v>
      </c>
      <c r="M4152">
        <v>0</v>
      </c>
      <c r="N4152" t="str">
        <f>VLOOKUP(O4152:O11183,'VLOOKUP Ranges'!$A$9:$B$12,2,TRUE)</f>
        <v>9-29</v>
      </c>
      <c r="O4152">
        <v>17</v>
      </c>
      <c r="P4152">
        <v>1</v>
      </c>
      <c r="Q4152" t="s">
        <v>44</v>
      </c>
      <c r="R4152" t="s">
        <v>66</v>
      </c>
      <c r="S4152" t="s">
        <v>66</v>
      </c>
      <c r="T4152" t="s">
        <v>66</v>
      </c>
      <c r="U4152" t="s">
        <v>66</v>
      </c>
      <c r="V4152" t="s">
        <v>66</v>
      </c>
      <c r="W4152" t="s">
        <v>66</v>
      </c>
      <c r="X4152">
        <v>0</v>
      </c>
      <c r="Y4152" t="str">
        <f>VLOOKUP(Z4152:Z11183,'VLOOKUP Ranges'!$A$2:$B$5,2,TRUE)</f>
        <v>18-35</v>
      </c>
      <c r="Z4152">
        <v>20.149999999999999</v>
      </c>
      <c r="AA4152">
        <v>353.65</v>
      </c>
      <c r="AB4152" t="s">
        <v>44</v>
      </c>
      <c r="AC4152">
        <v>0</v>
      </c>
      <c r="AD4152">
        <v>48</v>
      </c>
      <c r="AE4152">
        <v>4650</v>
      </c>
      <c r="AG4152" t="b">
        <v>1</v>
      </c>
      <c r="AH4152" t="b">
        <v>0</v>
      </c>
      <c r="AI4152" t="b">
        <v>0</v>
      </c>
      <c r="AJ4152" t="b">
        <v>1</v>
      </c>
      <c r="AK4152" t="b">
        <v>0</v>
      </c>
      <c r="AL4152" t="b">
        <v>0</v>
      </c>
      <c r="AM4152" t="b">
        <v>1</v>
      </c>
      <c r="AN4152">
        <v>20.802941176470501</v>
      </c>
      <c r="AO4152">
        <f t="shared" si="64"/>
        <v>21</v>
      </c>
      <c r="AP4152" t="b">
        <v>0</v>
      </c>
    </row>
    <row r="4153" spans="1:42" x14ac:dyDescent="0.25">
      <c r="A4153" t="s">
        <v>6997</v>
      </c>
      <c r="B4153">
        <v>1</v>
      </c>
      <c r="C4153" t="s">
        <v>40</v>
      </c>
      <c r="D4153" t="s">
        <v>41</v>
      </c>
      <c r="E4153" t="s">
        <v>1125</v>
      </c>
      <c r="F4153">
        <v>95816</v>
      </c>
      <c r="G4153" t="s">
        <v>5657</v>
      </c>
      <c r="H4153">
        <v>38.574855999999997</v>
      </c>
      <c r="I4153">
        <v>-121.46504</v>
      </c>
      <c r="J4153">
        <v>0</v>
      </c>
      <c r="K4153">
        <v>0</v>
      </c>
      <c r="L4153">
        <v>1</v>
      </c>
      <c r="M4153">
        <v>0</v>
      </c>
      <c r="N4153" t="str">
        <f>VLOOKUP(O4153:O11184,'VLOOKUP Ranges'!$A$9:$B$12,2,TRUE)</f>
        <v>55-77</v>
      </c>
      <c r="O4153">
        <v>55</v>
      </c>
      <c r="P4153">
        <v>1</v>
      </c>
      <c r="Q4153" t="s">
        <v>45</v>
      </c>
      <c r="R4153" t="s">
        <v>44</v>
      </c>
      <c r="S4153" t="s">
        <v>45</v>
      </c>
      <c r="T4153" t="s">
        <v>45</v>
      </c>
      <c r="U4153" t="s">
        <v>44</v>
      </c>
      <c r="V4153" t="s">
        <v>45</v>
      </c>
      <c r="W4153" t="s">
        <v>44</v>
      </c>
      <c r="X4153">
        <v>1</v>
      </c>
      <c r="Y4153" t="str">
        <f>VLOOKUP(Z4153:Z11184,'VLOOKUP Ranges'!$A$2:$B$5,2,TRUE)</f>
        <v>89-118</v>
      </c>
      <c r="Z4153">
        <v>94.45</v>
      </c>
      <c r="AA4153">
        <v>5073.1000000000004</v>
      </c>
      <c r="AB4153" t="s">
        <v>44</v>
      </c>
      <c r="AC4153">
        <v>0</v>
      </c>
      <c r="AD4153">
        <v>55</v>
      </c>
      <c r="AE4153">
        <v>5577</v>
      </c>
      <c r="AG4153" t="b">
        <v>0</v>
      </c>
      <c r="AH4153" t="b">
        <v>0</v>
      </c>
      <c r="AI4153" t="b">
        <v>1</v>
      </c>
      <c r="AJ4153" t="b">
        <v>0</v>
      </c>
      <c r="AK4153" t="b">
        <v>1</v>
      </c>
      <c r="AL4153" t="b">
        <v>0</v>
      </c>
      <c r="AM4153" t="b">
        <v>0</v>
      </c>
      <c r="AN4153">
        <v>92.238181818181801</v>
      </c>
      <c r="AO4153">
        <f t="shared" si="64"/>
        <v>95</v>
      </c>
      <c r="AP4153" t="b">
        <v>0</v>
      </c>
    </row>
    <row r="4154" spans="1:42" x14ac:dyDescent="0.25">
      <c r="A4154" t="s">
        <v>6998</v>
      </c>
      <c r="B4154">
        <v>1</v>
      </c>
      <c r="C4154" t="s">
        <v>40</v>
      </c>
      <c r="D4154" t="s">
        <v>41</v>
      </c>
      <c r="E4154" t="s">
        <v>1125</v>
      </c>
      <c r="F4154">
        <v>95817</v>
      </c>
      <c r="G4154" t="s">
        <v>2948</v>
      </c>
      <c r="H4154">
        <v>38.550722</v>
      </c>
      <c r="I4154">
        <v>-121.457314</v>
      </c>
      <c r="J4154">
        <v>0</v>
      </c>
      <c r="K4154">
        <v>0</v>
      </c>
      <c r="L4154">
        <v>0</v>
      </c>
      <c r="M4154">
        <v>0</v>
      </c>
      <c r="N4154" t="str">
        <f>VLOOKUP(O4154:O11185,'VLOOKUP Ranges'!$A$9:$B$12,2,TRUE)</f>
        <v>55-77</v>
      </c>
      <c r="O4154">
        <v>58</v>
      </c>
      <c r="P4154">
        <v>1</v>
      </c>
      <c r="Q4154" t="s">
        <v>45</v>
      </c>
      <c r="R4154" t="s">
        <v>45</v>
      </c>
      <c r="S4154" t="s">
        <v>44</v>
      </c>
      <c r="T4154" t="s">
        <v>44</v>
      </c>
      <c r="U4154" t="s">
        <v>44</v>
      </c>
      <c r="V4154" t="s">
        <v>44</v>
      </c>
      <c r="W4154" t="s">
        <v>44</v>
      </c>
      <c r="X4154">
        <v>1</v>
      </c>
      <c r="Y4154" t="str">
        <f>VLOOKUP(Z4154:Z11185,'VLOOKUP Ranges'!$A$2:$B$5,2,TRUE)</f>
        <v>70-89</v>
      </c>
      <c r="Z4154">
        <v>79.8</v>
      </c>
      <c r="AA4154">
        <v>4526.8500000000004</v>
      </c>
      <c r="AB4154" t="s">
        <v>44</v>
      </c>
      <c r="AC4154">
        <v>0</v>
      </c>
      <c r="AD4154">
        <v>78</v>
      </c>
      <c r="AE4154">
        <v>5709</v>
      </c>
      <c r="AG4154" t="b">
        <v>0</v>
      </c>
      <c r="AH4154" t="b">
        <v>0</v>
      </c>
      <c r="AI4154" t="b">
        <v>1</v>
      </c>
      <c r="AJ4154" t="b">
        <v>0</v>
      </c>
      <c r="AK4154" t="b">
        <v>0</v>
      </c>
      <c r="AL4154" t="b">
        <v>0</v>
      </c>
      <c r="AM4154" t="b">
        <v>0</v>
      </c>
      <c r="AN4154">
        <v>78.049137931034494</v>
      </c>
      <c r="AO4154">
        <f t="shared" si="64"/>
        <v>80</v>
      </c>
      <c r="AP4154" t="b">
        <v>1</v>
      </c>
    </row>
    <row r="4155" spans="1:42" x14ac:dyDescent="0.25">
      <c r="A4155" t="s">
        <v>6999</v>
      </c>
      <c r="B4155">
        <v>1</v>
      </c>
      <c r="C4155" t="s">
        <v>40</v>
      </c>
      <c r="D4155" t="s">
        <v>41</v>
      </c>
      <c r="E4155" t="s">
        <v>1125</v>
      </c>
      <c r="F4155">
        <v>95820</v>
      </c>
      <c r="G4155" t="s">
        <v>3687</v>
      </c>
      <c r="H4155">
        <v>38.535080000000001</v>
      </c>
      <c r="I4155">
        <v>-121.44414399999999</v>
      </c>
      <c r="J4155">
        <v>1</v>
      </c>
      <c r="K4155">
        <v>1</v>
      </c>
      <c r="L4155">
        <v>0</v>
      </c>
      <c r="M4155">
        <v>0</v>
      </c>
      <c r="N4155" t="str">
        <f>VLOOKUP(O4155:O11186,'VLOOKUP Ranges'!$A$9:$B$12,2,TRUE)</f>
        <v>9-29</v>
      </c>
      <c r="O4155">
        <v>9</v>
      </c>
      <c r="P4155">
        <v>1</v>
      </c>
      <c r="Q4155" t="s">
        <v>45</v>
      </c>
      <c r="R4155" t="s">
        <v>44</v>
      </c>
      <c r="S4155" t="s">
        <v>44</v>
      </c>
      <c r="T4155" t="s">
        <v>44</v>
      </c>
      <c r="U4155" t="s">
        <v>44</v>
      </c>
      <c r="V4155" t="s">
        <v>44</v>
      </c>
      <c r="W4155" t="s">
        <v>44</v>
      </c>
      <c r="X4155">
        <v>1</v>
      </c>
      <c r="Y4155" t="str">
        <f>VLOOKUP(Z4155:Z11186,'VLOOKUP Ranges'!$A$2:$B$5,2,TRUE)</f>
        <v>70-89</v>
      </c>
      <c r="Z4155">
        <v>74.05</v>
      </c>
      <c r="AA4155">
        <v>678.45</v>
      </c>
      <c r="AB4155" t="s">
        <v>44</v>
      </c>
      <c r="AC4155">
        <v>0</v>
      </c>
      <c r="AD4155">
        <v>51</v>
      </c>
      <c r="AE4155">
        <v>2003</v>
      </c>
      <c r="AG4155" t="b">
        <v>0</v>
      </c>
      <c r="AH4155" t="b">
        <v>0</v>
      </c>
      <c r="AI4155" t="b">
        <v>1</v>
      </c>
      <c r="AJ4155" t="b">
        <v>0</v>
      </c>
      <c r="AK4155" t="b">
        <v>0</v>
      </c>
      <c r="AL4155" t="b">
        <v>1</v>
      </c>
      <c r="AM4155" t="b">
        <v>0</v>
      </c>
      <c r="AN4155">
        <v>75.383333333333297</v>
      </c>
      <c r="AO4155">
        <f t="shared" si="64"/>
        <v>75</v>
      </c>
      <c r="AP4155" t="b">
        <v>0</v>
      </c>
    </row>
    <row r="4156" spans="1:42" x14ac:dyDescent="0.25">
      <c r="A4156" t="s">
        <v>7000</v>
      </c>
      <c r="B4156">
        <v>1</v>
      </c>
      <c r="C4156" t="s">
        <v>40</v>
      </c>
      <c r="D4156" t="s">
        <v>41</v>
      </c>
      <c r="E4156" t="s">
        <v>1125</v>
      </c>
      <c r="F4156">
        <v>95821</v>
      </c>
      <c r="G4156" t="s">
        <v>2950</v>
      </c>
      <c r="H4156">
        <v>38.625095999999999</v>
      </c>
      <c r="I4156">
        <v>-121.383658</v>
      </c>
      <c r="J4156">
        <v>1</v>
      </c>
      <c r="K4156">
        <v>0</v>
      </c>
      <c r="L4156">
        <v>0</v>
      </c>
      <c r="M4156">
        <v>0</v>
      </c>
      <c r="N4156" t="str">
        <f>VLOOKUP(O4156:O11187,'VLOOKUP Ranges'!$A$9:$B$12,2,TRUE)</f>
        <v>9-29</v>
      </c>
      <c r="O4156">
        <v>26</v>
      </c>
      <c r="P4156">
        <v>1</v>
      </c>
      <c r="Q4156" t="s">
        <v>44</v>
      </c>
      <c r="R4156" t="s">
        <v>44</v>
      </c>
      <c r="S4156" t="s">
        <v>44</v>
      </c>
      <c r="T4156" t="s">
        <v>44</v>
      </c>
      <c r="U4156" t="s">
        <v>45</v>
      </c>
      <c r="V4156" t="s">
        <v>44</v>
      </c>
      <c r="W4156" t="s">
        <v>44</v>
      </c>
      <c r="X4156">
        <v>0</v>
      </c>
      <c r="Y4156" t="str">
        <f>VLOOKUP(Z4156:Z11187,'VLOOKUP Ranges'!$A$2:$B$5,2,TRUE)</f>
        <v>35-70</v>
      </c>
      <c r="Z4156">
        <v>49.15</v>
      </c>
      <c r="AA4156">
        <v>1237.3</v>
      </c>
      <c r="AB4156" t="s">
        <v>44</v>
      </c>
      <c r="AC4156">
        <v>0</v>
      </c>
      <c r="AD4156">
        <v>54</v>
      </c>
      <c r="AE4156">
        <v>2752</v>
      </c>
      <c r="AG4156" t="b">
        <v>0</v>
      </c>
      <c r="AH4156" t="b">
        <v>0</v>
      </c>
      <c r="AI4156" t="b">
        <v>0</v>
      </c>
      <c r="AJ4156" t="b">
        <v>0</v>
      </c>
      <c r="AK4156" t="b">
        <v>0</v>
      </c>
      <c r="AL4156" t="b">
        <v>0</v>
      </c>
      <c r="AM4156" t="b">
        <v>0</v>
      </c>
      <c r="AN4156">
        <v>47.588461538461502</v>
      </c>
      <c r="AO4156">
        <f t="shared" si="64"/>
        <v>50</v>
      </c>
      <c r="AP4156" t="b">
        <v>0</v>
      </c>
    </row>
    <row r="4157" spans="1:42" x14ac:dyDescent="0.25">
      <c r="A4157" t="s">
        <v>7001</v>
      </c>
      <c r="B4157">
        <v>1</v>
      </c>
      <c r="C4157" t="s">
        <v>40</v>
      </c>
      <c r="D4157" t="s">
        <v>41</v>
      </c>
      <c r="E4157" t="s">
        <v>1125</v>
      </c>
      <c r="F4157">
        <v>95822</v>
      </c>
      <c r="G4157" t="s">
        <v>5664</v>
      </c>
      <c r="H4157">
        <v>38.512568999999999</v>
      </c>
      <c r="I4157">
        <v>-121.49518399999999</v>
      </c>
      <c r="J4157">
        <v>0</v>
      </c>
      <c r="K4157">
        <v>0</v>
      </c>
      <c r="L4157">
        <v>0</v>
      </c>
      <c r="M4157">
        <v>0</v>
      </c>
      <c r="N4157" t="str">
        <f>VLOOKUP(O4157:O11188,'VLOOKUP Ranges'!$A$9:$B$12,2,TRUE)</f>
        <v>29-55</v>
      </c>
      <c r="O4157">
        <v>50</v>
      </c>
      <c r="P4157">
        <v>1</v>
      </c>
      <c r="Q4157" t="s">
        <v>44</v>
      </c>
      <c r="R4157" t="s">
        <v>66</v>
      </c>
      <c r="S4157" t="s">
        <v>66</v>
      </c>
      <c r="T4157" t="s">
        <v>66</v>
      </c>
      <c r="U4157" t="s">
        <v>66</v>
      </c>
      <c r="V4157" t="s">
        <v>66</v>
      </c>
      <c r="W4157" t="s">
        <v>66</v>
      </c>
      <c r="X4157">
        <v>0</v>
      </c>
      <c r="Y4157" t="str">
        <f>VLOOKUP(Z4157:Z11188,'VLOOKUP Ranges'!$A$2:$B$5,2,TRUE)</f>
        <v>18-35</v>
      </c>
      <c r="Z4157">
        <v>19.399999999999999</v>
      </c>
      <c r="AA4157">
        <v>1023.95</v>
      </c>
      <c r="AB4157" t="s">
        <v>44</v>
      </c>
      <c r="AC4157">
        <v>0</v>
      </c>
      <c r="AD4157">
        <v>41</v>
      </c>
      <c r="AE4157">
        <v>6233</v>
      </c>
      <c r="AG4157" t="b">
        <v>0</v>
      </c>
      <c r="AH4157" t="b">
        <v>1</v>
      </c>
      <c r="AI4157" t="b">
        <v>0</v>
      </c>
      <c r="AJ4157" t="b">
        <v>1</v>
      </c>
      <c r="AK4157" t="b">
        <v>1</v>
      </c>
      <c r="AL4157" t="b">
        <v>0</v>
      </c>
      <c r="AM4157" t="b">
        <v>0</v>
      </c>
      <c r="AN4157">
        <v>20.478999999999999</v>
      </c>
      <c r="AO4157">
        <f t="shared" si="64"/>
        <v>20</v>
      </c>
      <c r="AP4157" t="b">
        <v>0</v>
      </c>
    </row>
    <row r="4158" spans="1:42" x14ac:dyDescent="0.25">
      <c r="A4158" t="s">
        <v>7002</v>
      </c>
      <c r="B4158">
        <v>1</v>
      </c>
      <c r="C4158" t="s">
        <v>40</v>
      </c>
      <c r="D4158" t="s">
        <v>41</v>
      </c>
      <c r="E4158" t="s">
        <v>1125</v>
      </c>
      <c r="F4158">
        <v>95823</v>
      </c>
      <c r="G4158" t="s">
        <v>2952</v>
      </c>
      <c r="H4158">
        <v>38.475465</v>
      </c>
      <c r="I4158">
        <v>-121.443625</v>
      </c>
      <c r="J4158">
        <v>0</v>
      </c>
      <c r="K4158">
        <v>0</v>
      </c>
      <c r="L4158">
        <v>1</v>
      </c>
      <c r="M4158">
        <v>0</v>
      </c>
      <c r="N4158" t="str">
        <f>VLOOKUP(O4158:O11189,'VLOOKUP Ranges'!$A$9:$B$12,2,TRUE)</f>
        <v>55-77</v>
      </c>
      <c r="O4158">
        <v>72</v>
      </c>
      <c r="P4158">
        <v>1</v>
      </c>
      <c r="Q4158" t="s">
        <v>45</v>
      </c>
      <c r="R4158" t="s">
        <v>45</v>
      </c>
      <c r="S4158" t="s">
        <v>45</v>
      </c>
      <c r="T4158" t="s">
        <v>45</v>
      </c>
      <c r="U4158" t="s">
        <v>45</v>
      </c>
      <c r="V4158" t="s">
        <v>45</v>
      </c>
      <c r="W4158" t="s">
        <v>45</v>
      </c>
      <c r="X4158">
        <v>1</v>
      </c>
      <c r="Y4158" t="str">
        <f>VLOOKUP(Z4158:Z11189,'VLOOKUP Ranges'!$A$2:$B$5,2,TRUE)</f>
        <v>89-118</v>
      </c>
      <c r="Z4158">
        <v>113.65</v>
      </c>
      <c r="AA4158">
        <v>8182.75</v>
      </c>
      <c r="AB4158" t="s">
        <v>44</v>
      </c>
      <c r="AC4158">
        <v>0</v>
      </c>
      <c r="AD4158">
        <v>38</v>
      </c>
      <c r="AE4158">
        <v>5411</v>
      </c>
      <c r="AG4158" t="b">
        <v>0</v>
      </c>
      <c r="AH4158" t="b">
        <v>1</v>
      </c>
      <c r="AI4158" t="b">
        <v>1</v>
      </c>
      <c r="AJ4158" t="b">
        <v>0</v>
      </c>
      <c r="AK4158" t="b">
        <v>0</v>
      </c>
      <c r="AL4158" t="b">
        <v>0</v>
      </c>
      <c r="AM4158" t="b">
        <v>0</v>
      </c>
      <c r="AN4158">
        <v>113.649305555555</v>
      </c>
      <c r="AO4158">
        <f t="shared" si="64"/>
        <v>114</v>
      </c>
      <c r="AP4158" t="b">
        <v>1</v>
      </c>
    </row>
    <row r="4159" spans="1:42" x14ac:dyDescent="0.25">
      <c r="A4159" t="s">
        <v>7003</v>
      </c>
      <c r="B4159">
        <v>1</v>
      </c>
      <c r="C4159" t="s">
        <v>40</v>
      </c>
      <c r="D4159" t="s">
        <v>41</v>
      </c>
      <c r="E4159" t="s">
        <v>1125</v>
      </c>
      <c r="F4159">
        <v>95824</v>
      </c>
      <c r="G4159" t="s">
        <v>1128</v>
      </c>
      <c r="H4159">
        <v>38.517294999999997</v>
      </c>
      <c r="I4159">
        <v>-121.439819</v>
      </c>
      <c r="J4159">
        <v>0</v>
      </c>
      <c r="K4159">
        <v>0</v>
      </c>
      <c r="L4159">
        <v>0</v>
      </c>
      <c r="M4159">
        <v>1</v>
      </c>
      <c r="N4159" t="str">
        <f>VLOOKUP(O4159:O11190,'VLOOKUP Ranges'!$A$9:$B$12,2,TRUE)</f>
        <v>29-55</v>
      </c>
      <c r="O4159">
        <v>43</v>
      </c>
      <c r="P4159">
        <v>1</v>
      </c>
      <c r="Q4159" t="s">
        <v>44</v>
      </c>
      <c r="R4159" t="s">
        <v>45</v>
      </c>
      <c r="S4159" t="s">
        <v>45</v>
      </c>
      <c r="T4159" t="s">
        <v>44</v>
      </c>
      <c r="U4159" t="s">
        <v>45</v>
      </c>
      <c r="V4159" t="s">
        <v>45</v>
      </c>
      <c r="W4159" t="s">
        <v>45</v>
      </c>
      <c r="X4159">
        <v>1</v>
      </c>
      <c r="Y4159" t="str">
        <f>VLOOKUP(Z4159:Z11190,'VLOOKUP Ranges'!$A$2:$B$5,2,TRUE)</f>
        <v>89-118</v>
      </c>
      <c r="Z4159">
        <v>106</v>
      </c>
      <c r="AA4159">
        <v>4532.3</v>
      </c>
      <c r="AB4159" t="s">
        <v>44</v>
      </c>
      <c r="AC4159">
        <v>0</v>
      </c>
      <c r="AD4159">
        <v>76</v>
      </c>
      <c r="AE4159">
        <v>3528</v>
      </c>
      <c r="AG4159" t="b">
        <v>1</v>
      </c>
      <c r="AH4159" t="b">
        <v>0</v>
      </c>
      <c r="AI4159" t="b">
        <v>1</v>
      </c>
      <c r="AJ4159" t="b">
        <v>0</v>
      </c>
      <c r="AK4159" t="b">
        <v>1</v>
      </c>
      <c r="AL4159" t="b">
        <v>0</v>
      </c>
      <c r="AM4159" t="b">
        <v>0</v>
      </c>
      <c r="AN4159">
        <v>105.402325581395</v>
      </c>
      <c r="AO4159">
        <f t="shared" si="64"/>
        <v>106</v>
      </c>
      <c r="AP4159" t="b">
        <v>1</v>
      </c>
    </row>
    <row r="4160" spans="1:42" x14ac:dyDescent="0.25">
      <c r="A4160" t="s">
        <v>7004</v>
      </c>
      <c r="B4160">
        <v>1</v>
      </c>
      <c r="C4160" t="s">
        <v>40</v>
      </c>
      <c r="D4160" t="s">
        <v>41</v>
      </c>
      <c r="E4160" t="s">
        <v>1125</v>
      </c>
      <c r="F4160">
        <v>95825</v>
      </c>
      <c r="G4160" t="s">
        <v>3689</v>
      </c>
      <c r="H4160">
        <v>38.590035</v>
      </c>
      <c r="I4160">
        <v>-121.41245499999999</v>
      </c>
      <c r="J4160">
        <v>1</v>
      </c>
      <c r="K4160">
        <v>0</v>
      </c>
      <c r="L4160">
        <v>0</v>
      </c>
      <c r="M4160">
        <v>0</v>
      </c>
      <c r="N4160" t="str">
        <f>VLOOKUP(O4160:O11191,'VLOOKUP Ranges'!$A$9:$B$12,2,TRUE)</f>
        <v>55-77</v>
      </c>
      <c r="O4160">
        <v>56</v>
      </c>
      <c r="P4160">
        <v>1</v>
      </c>
      <c r="Q4160" t="s">
        <v>45</v>
      </c>
      <c r="R4160" t="s">
        <v>66</v>
      </c>
      <c r="S4160" t="s">
        <v>66</v>
      </c>
      <c r="T4160" t="s">
        <v>66</v>
      </c>
      <c r="U4160" t="s">
        <v>66</v>
      </c>
      <c r="V4160" t="s">
        <v>66</v>
      </c>
      <c r="W4160" t="s">
        <v>66</v>
      </c>
      <c r="X4160">
        <v>1</v>
      </c>
      <c r="Y4160" t="str">
        <f>VLOOKUP(Z4160:Z11191,'VLOOKUP Ranges'!$A$2:$B$5,2,TRUE)</f>
        <v>18-35</v>
      </c>
      <c r="Z4160">
        <v>25.95</v>
      </c>
      <c r="AA4160">
        <v>1444.05</v>
      </c>
      <c r="AB4160" t="s">
        <v>44</v>
      </c>
      <c r="AC4160">
        <v>0</v>
      </c>
      <c r="AD4160">
        <v>40</v>
      </c>
      <c r="AE4160">
        <v>4246</v>
      </c>
      <c r="AG4160" t="b">
        <v>0</v>
      </c>
      <c r="AH4160" t="b">
        <v>1</v>
      </c>
      <c r="AI4160" t="b">
        <v>0</v>
      </c>
      <c r="AJ4160" t="b">
        <v>1</v>
      </c>
      <c r="AK4160" t="b">
        <v>0</v>
      </c>
      <c r="AL4160" t="b">
        <v>0</v>
      </c>
      <c r="AM4160" t="b">
        <v>0</v>
      </c>
      <c r="AN4160">
        <v>25.7866071428571</v>
      </c>
      <c r="AO4160">
        <f t="shared" si="64"/>
        <v>26</v>
      </c>
      <c r="AP4160" t="b">
        <v>0</v>
      </c>
    </row>
    <row r="4161" spans="1:42" x14ac:dyDescent="0.25">
      <c r="A4161" t="s">
        <v>7005</v>
      </c>
      <c r="B4161">
        <v>1</v>
      </c>
      <c r="C4161" t="s">
        <v>40</v>
      </c>
      <c r="D4161" t="s">
        <v>41</v>
      </c>
      <c r="E4161" t="s">
        <v>1125</v>
      </c>
      <c r="F4161">
        <v>95826</v>
      </c>
      <c r="G4161" t="s">
        <v>1130</v>
      </c>
      <c r="H4161">
        <v>38.542532000000001</v>
      </c>
      <c r="I4161">
        <v>-121.378826</v>
      </c>
      <c r="J4161">
        <v>0</v>
      </c>
      <c r="K4161">
        <v>0</v>
      </c>
      <c r="L4161">
        <v>0</v>
      </c>
      <c r="M4161">
        <v>0</v>
      </c>
      <c r="N4161" t="str">
        <f>VLOOKUP(O4161:O11192,'VLOOKUP Ranges'!$A$9:$B$12,2,TRUE)</f>
        <v>1-9</v>
      </c>
      <c r="O4161">
        <v>1</v>
      </c>
      <c r="P4161">
        <v>1</v>
      </c>
      <c r="Q4161" t="s">
        <v>44</v>
      </c>
      <c r="R4161" t="s">
        <v>66</v>
      </c>
      <c r="S4161" t="s">
        <v>66</v>
      </c>
      <c r="T4161" t="s">
        <v>66</v>
      </c>
      <c r="U4161" t="s">
        <v>66</v>
      </c>
      <c r="V4161" t="s">
        <v>66</v>
      </c>
      <c r="W4161" t="s">
        <v>66</v>
      </c>
      <c r="X4161">
        <v>0</v>
      </c>
      <c r="Y4161" t="str">
        <f>VLOOKUP(Z4161:Z11192,'VLOOKUP Ranges'!$A$2:$B$5,2,TRUE)</f>
        <v>18-35</v>
      </c>
      <c r="Z4161">
        <v>19.100000000000001</v>
      </c>
      <c r="AA4161">
        <v>19.100000000000001</v>
      </c>
      <c r="AB4161" t="s">
        <v>44</v>
      </c>
      <c r="AC4161">
        <v>0</v>
      </c>
      <c r="AD4161">
        <v>26</v>
      </c>
      <c r="AE4161">
        <v>3313</v>
      </c>
      <c r="AG4161" t="b">
        <v>0</v>
      </c>
      <c r="AH4161" t="b">
        <v>0</v>
      </c>
      <c r="AI4161" t="b">
        <v>0</v>
      </c>
      <c r="AJ4161" t="b">
        <v>1</v>
      </c>
      <c r="AK4161" t="b">
        <v>0</v>
      </c>
      <c r="AL4161" t="b">
        <v>0</v>
      </c>
      <c r="AM4161" t="b">
        <v>1</v>
      </c>
      <c r="AN4161">
        <v>19.100000000000001</v>
      </c>
      <c r="AO4161">
        <f t="shared" si="64"/>
        <v>20</v>
      </c>
      <c r="AP4161" t="b">
        <v>0</v>
      </c>
    </row>
    <row r="4162" spans="1:42" x14ac:dyDescent="0.25">
      <c r="A4162" t="s">
        <v>7006</v>
      </c>
      <c r="B4162">
        <v>1</v>
      </c>
      <c r="C4162" t="s">
        <v>40</v>
      </c>
      <c r="D4162" t="s">
        <v>41</v>
      </c>
      <c r="E4162" t="s">
        <v>1125</v>
      </c>
      <c r="F4162">
        <v>95828</v>
      </c>
      <c r="G4162" t="s">
        <v>1132</v>
      </c>
      <c r="H4162">
        <v>38.486938000000002</v>
      </c>
      <c r="I4162">
        <v>-121.395805</v>
      </c>
      <c r="J4162">
        <v>1</v>
      </c>
      <c r="K4162">
        <v>0</v>
      </c>
      <c r="L4162">
        <v>1</v>
      </c>
      <c r="M4162">
        <v>0</v>
      </c>
      <c r="N4162" t="str">
        <f>VLOOKUP(O4162:O11193,'VLOOKUP Ranges'!$A$9:$B$12,2,TRUE)</f>
        <v>55-77</v>
      </c>
      <c r="O4162">
        <v>72</v>
      </c>
      <c r="P4162">
        <v>1</v>
      </c>
      <c r="Q4162" t="s">
        <v>45</v>
      </c>
      <c r="R4162" t="s">
        <v>45</v>
      </c>
      <c r="S4162" t="s">
        <v>45</v>
      </c>
      <c r="T4162" t="s">
        <v>44</v>
      </c>
      <c r="U4162" t="s">
        <v>45</v>
      </c>
      <c r="V4162" t="s">
        <v>44</v>
      </c>
      <c r="W4162" t="s">
        <v>45</v>
      </c>
      <c r="X4162">
        <v>1</v>
      </c>
      <c r="Y4162" t="str">
        <f>VLOOKUP(Z4162:Z11193,'VLOOKUP Ranges'!$A$2:$B$5,2,TRUE)</f>
        <v>89-118</v>
      </c>
      <c r="Z4162">
        <v>100.55</v>
      </c>
      <c r="AA4162">
        <v>7325.1</v>
      </c>
      <c r="AB4162" t="s">
        <v>44</v>
      </c>
      <c r="AC4162">
        <v>0</v>
      </c>
      <c r="AD4162">
        <v>54</v>
      </c>
      <c r="AE4162">
        <v>6082</v>
      </c>
      <c r="AG4162" t="b">
        <v>0</v>
      </c>
      <c r="AH4162" t="b">
        <v>1</v>
      </c>
      <c r="AI4162" t="b">
        <v>1</v>
      </c>
      <c r="AJ4162" t="b">
        <v>0</v>
      </c>
      <c r="AK4162" t="b">
        <v>0</v>
      </c>
      <c r="AL4162" t="b">
        <v>0</v>
      </c>
      <c r="AM4162" t="b">
        <v>0</v>
      </c>
      <c r="AN4162">
        <v>101.7375</v>
      </c>
      <c r="AO4162">
        <f t="shared" si="64"/>
        <v>101</v>
      </c>
      <c r="AP4162" t="b">
        <v>1</v>
      </c>
    </row>
    <row r="4163" spans="1:42" x14ac:dyDescent="0.25">
      <c r="A4163" t="s">
        <v>7007</v>
      </c>
      <c r="B4163">
        <v>1</v>
      </c>
      <c r="C4163" t="s">
        <v>40</v>
      </c>
      <c r="D4163" t="s">
        <v>41</v>
      </c>
      <c r="E4163" t="s">
        <v>1125</v>
      </c>
      <c r="F4163">
        <v>95829</v>
      </c>
      <c r="G4163" t="s">
        <v>3691</v>
      </c>
      <c r="H4163">
        <v>38.486502000000002</v>
      </c>
      <c r="I4163">
        <v>-121.334051</v>
      </c>
      <c r="J4163">
        <v>1</v>
      </c>
      <c r="K4163">
        <v>0</v>
      </c>
      <c r="L4163">
        <v>1</v>
      </c>
      <c r="M4163">
        <v>0</v>
      </c>
      <c r="N4163" t="str">
        <f>VLOOKUP(O4163:O11194,'VLOOKUP Ranges'!$A$9:$B$12,2,TRUE)</f>
        <v>29-55</v>
      </c>
      <c r="O4163">
        <v>36</v>
      </c>
      <c r="P4163">
        <v>1</v>
      </c>
      <c r="Q4163" t="s">
        <v>45</v>
      </c>
      <c r="R4163" t="s">
        <v>44</v>
      </c>
      <c r="S4163" t="s">
        <v>44</v>
      </c>
      <c r="T4163" t="s">
        <v>44</v>
      </c>
      <c r="U4163" t="s">
        <v>44</v>
      </c>
      <c r="V4163" t="s">
        <v>45</v>
      </c>
      <c r="W4163" t="s">
        <v>45</v>
      </c>
      <c r="X4163">
        <v>1</v>
      </c>
      <c r="Y4163" t="str">
        <f>VLOOKUP(Z4163:Z11194,'VLOOKUP Ranges'!$A$2:$B$5,2,TRUE)</f>
        <v>89-118</v>
      </c>
      <c r="Z4163">
        <v>95.4</v>
      </c>
      <c r="AA4163">
        <v>3474.2</v>
      </c>
      <c r="AB4163" t="s">
        <v>44</v>
      </c>
      <c r="AC4163">
        <v>0</v>
      </c>
      <c r="AD4163">
        <v>44</v>
      </c>
      <c r="AE4163">
        <v>5111</v>
      </c>
      <c r="AG4163" t="b">
        <v>0</v>
      </c>
      <c r="AH4163" t="b">
        <v>0</v>
      </c>
      <c r="AI4163" t="b">
        <v>1</v>
      </c>
      <c r="AJ4163" t="b">
        <v>0</v>
      </c>
      <c r="AK4163" t="b">
        <v>0</v>
      </c>
      <c r="AL4163" t="b">
        <v>1</v>
      </c>
      <c r="AM4163" t="b">
        <v>0</v>
      </c>
      <c r="AN4163">
        <v>96.505555555555503</v>
      </c>
      <c r="AO4163">
        <f t="shared" ref="AO4163:AO4226" si="65">ROUNDUP(Z4163, 0)</f>
        <v>96</v>
      </c>
      <c r="AP4163" t="b">
        <v>0</v>
      </c>
    </row>
    <row r="4164" spans="1:42" x14ac:dyDescent="0.25">
      <c r="A4164" t="s">
        <v>7008</v>
      </c>
      <c r="B4164">
        <v>1</v>
      </c>
      <c r="C4164" t="s">
        <v>40</v>
      </c>
      <c r="D4164" t="s">
        <v>41</v>
      </c>
      <c r="E4164" t="s">
        <v>1125</v>
      </c>
      <c r="F4164">
        <v>95830</v>
      </c>
      <c r="G4164" t="s">
        <v>5670</v>
      </c>
      <c r="H4164">
        <v>38.490507999999998</v>
      </c>
      <c r="I4164">
        <v>-121.284171</v>
      </c>
      <c r="J4164">
        <v>1</v>
      </c>
      <c r="K4164">
        <v>0</v>
      </c>
      <c r="L4164">
        <v>0</v>
      </c>
      <c r="M4164">
        <v>0</v>
      </c>
      <c r="N4164" t="str">
        <f>VLOOKUP(O4164:O11195,'VLOOKUP Ranges'!$A$9:$B$12,2,TRUE)</f>
        <v>1-9</v>
      </c>
      <c r="O4164">
        <v>5</v>
      </c>
      <c r="P4164">
        <v>1</v>
      </c>
      <c r="Q4164" t="s">
        <v>44</v>
      </c>
      <c r="R4164" t="s">
        <v>44</v>
      </c>
      <c r="S4164" t="s">
        <v>44</v>
      </c>
      <c r="T4164" t="s">
        <v>45</v>
      </c>
      <c r="U4164" t="s">
        <v>45</v>
      </c>
      <c r="V4164" t="s">
        <v>45</v>
      </c>
      <c r="W4164" t="s">
        <v>45</v>
      </c>
      <c r="X4164">
        <v>0</v>
      </c>
      <c r="Y4164" t="str">
        <f>VLOOKUP(Z4164:Z11195,'VLOOKUP Ranges'!$A$2:$B$5,2,TRUE)</f>
        <v>70-89</v>
      </c>
      <c r="Z4164">
        <v>75.150000000000006</v>
      </c>
      <c r="AA4164">
        <v>392.65</v>
      </c>
      <c r="AB4164" t="s">
        <v>44</v>
      </c>
      <c r="AC4164">
        <v>0</v>
      </c>
      <c r="AD4164">
        <v>68</v>
      </c>
      <c r="AE4164">
        <v>5900</v>
      </c>
      <c r="AG4164" t="b">
        <v>0</v>
      </c>
      <c r="AH4164" t="b">
        <v>0</v>
      </c>
      <c r="AI4164" t="b">
        <v>0</v>
      </c>
      <c r="AJ4164" t="b">
        <v>0</v>
      </c>
      <c r="AK4164" t="b">
        <v>0</v>
      </c>
      <c r="AL4164" t="b">
        <v>0</v>
      </c>
      <c r="AM4164" t="b">
        <v>0</v>
      </c>
      <c r="AN4164">
        <v>78.53</v>
      </c>
      <c r="AO4164">
        <f t="shared" si="65"/>
        <v>76</v>
      </c>
      <c r="AP4164" t="b">
        <v>0</v>
      </c>
    </row>
    <row r="4165" spans="1:42" x14ac:dyDescent="0.25">
      <c r="A4165" t="s">
        <v>7009</v>
      </c>
      <c r="B4165">
        <v>1</v>
      </c>
      <c r="C4165" t="s">
        <v>40</v>
      </c>
      <c r="D4165" t="s">
        <v>41</v>
      </c>
      <c r="E4165" t="s">
        <v>1125</v>
      </c>
      <c r="F4165">
        <v>95832</v>
      </c>
      <c r="G4165" t="s">
        <v>5672</v>
      </c>
      <c r="H4165">
        <v>38.445939000000003</v>
      </c>
      <c r="I4165">
        <v>-121.496855</v>
      </c>
      <c r="J4165">
        <v>0</v>
      </c>
      <c r="K4165">
        <v>1</v>
      </c>
      <c r="L4165">
        <v>0</v>
      </c>
      <c r="M4165">
        <v>0</v>
      </c>
      <c r="N4165" t="str">
        <f>VLOOKUP(O4165:O11196,'VLOOKUP Ranges'!$A$9:$B$12,2,TRUE)</f>
        <v>29-55</v>
      </c>
      <c r="O4165">
        <v>44</v>
      </c>
      <c r="P4165">
        <v>1</v>
      </c>
      <c r="Q4165" t="s">
        <v>44</v>
      </c>
      <c r="R4165" t="s">
        <v>44</v>
      </c>
      <c r="S4165" t="s">
        <v>45</v>
      </c>
      <c r="T4165" t="s">
        <v>45</v>
      </c>
      <c r="U4165" t="s">
        <v>44</v>
      </c>
      <c r="V4165" t="s">
        <v>44</v>
      </c>
      <c r="W4165" t="s">
        <v>45</v>
      </c>
      <c r="X4165">
        <v>0</v>
      </c>
      <c r="Y4165" t="str">
        <f>VLOOKUP(Z4165:Z11196,'VLOOKUP Ranges'!$A$2:$B$5,2,TRUE)</f>
        <v>70-89</v>
      </c>
      <c r="Z4165">
        <v>89.15</v>
      </c>
      <c r="AA4165">
        <v>3990.75</v>
      </c>
      <c r="AB4165" t="s">
        <v>44</v>
      </c>
      <c r="AC4165">
        <v>0</v>
      </c>
      <c r="AD4165">
        <v>27</v>
      </c>
      <c r="AE4165">
        <v>4368</v>
      </c>
      <c r="AG4165" t="b">
        <v>1</v>
      </c>
      <c r="AH4165" t="b">
        <v>0</v>
      </c>
      <c r="AI4165" t="b">
        <v>1</v>
      </c>
      <c r="AJ4165" t="b">
        <v>0</v>
      </c>
      <c r="AK4165" t="b">
        <v>1</v>
      </c>
      <c r="AL4165" t="b">
        <v>0</v>
      </c>
      <c r="AM4165" t="b">
        <v>0</v>
      </c>
      <c r="AN4165">
        <v>90.698863636363598</v>
      </c>
      <c r="AO4165">
        <f t="shared" si="65"/>
        <v>90</v>
      </c>
      <c r="AP4165" t="b">
        <v>0</v>
      </c>
    </row>
    <row r="4166" spans="1:42" x14ac:dyDescent="0.25">
      <c r="A4166" t="s">
        <v>7010</v>
      </c>
      <c r="B4166">
        <v>1</v>
      </c>
      <c r="C4166" t="s">
        <v>40</v>
      </c>
      <c r="D4166" t="s">
        <v>41</v>
      </c>
      <c r="E4166" t="s">
        <v>1125</v>
      </c>
      <c r="F4166">
        <v>95833</v>
      </c>
      <c r="G4166" t="s">
        <v>5674</v>
      </c>
      <c r="H4166">
        <v>38.619048999999997</v>
      </c>
      <c r="I4166">
        <v>-121.51755199999999</v>
      </c>
      <c r="J4166">
        <v>0</v>
      </c>
      <c r="K4166">
        <v>1</v>
      </c>
      <c r="L4166">
        <v>1</v>
      </c>
      <c r="M4166">
        <v>1</v>
      </c>
      <c r="N4166" t="str">
        <f>VLOOKUP(O4166:O11197,'VLOOKUP Ranges'!$A$9:$B$12,2,TRUE)</f>
        <v>55-77</v>
      </c>
      <c r="O4166">
        <v>70</v>
      </c>
      <c r="P4166">
        <v>1</v>
      </c>
      <c r="Q4166" t="s">
        <v>45</v>
      </c>
      <c r="R4166" t="s">
        <v>44</v>
      </c>
      <c r="S4166" t="s">
        <v>45</v>
      </c>
      <c r="T4166" t="s">
        <v>45</v>
      </c>
      <c r="U4166" t="s">
        <v>45</v>
      </c>
      <c r="V4166" t="s">
        <v>45</v>
      </c>
      <c r="W4166" t="s">
        <v>45</v>
      </c>
      <c r="X4166">
        <v>1</v>
      </c>
      <c r="Y4166" t="str">
        <f>VLOOKUP(Z4166:Z11197,'VLOOKUP Ranges'!$A$2:$B$5,2,TRUE)</f>
        <v>89-118</v>
      </c>
      <c r="Z4166">
        <v>107.9</v>
      </c>
      <c r="AA4166">
        <v>7475.85</v>
      </c>
      <c r="AB4166" t="s">
        <v>44</v>
      </c>
      <c r="AC4166">
        <v>0</v>
      </c>
      <c r="AD4166">
        <v>53</v>
      </c>
      <c r="AE4166">
        <v>5899</v>
      </c>
      <c r="AG4166" t="b">
        <v>1</v>
      </c>
      <c r="AH4166" t="b">
        <v>0</v>
      </c>
      <c r="AI4166" t="b">
        <v>1</v>
      </c>
      <c r="AJ4166" t="b">
        <v>0</v>
      </c>
      <c r="AK4166" t="b">
        <v>0</v>
      </c>
      <c r="AL4166" t="b">
        <v>1</v>
      </c>
      <c r="AM4166" t="b">
        <v>0</v>
      </c>
      <c r="AN4166">
        <v>106.797857142857</v>
      </c>
      <c r="AO4166">
        <f t="shared" si="65"/>
        <v>108</v>
      </c>
      <c r="AP4166" t="b">
        <v>0</v>
      </c>
    </row>
    <row r="4167" spans="1:42" x14ac:dyDescent="0.25">
      <c r="A4167" t="s">
        <v>7011</v>
      </c>
      <c r="B4167">
        <v>1</v>
      </c>
      <c r="C4167" t="s">
        <v>40</v>
      </c>
      <c r="D4167" t="s">
        <v>41</v>
      </c>
      <c r="E4167" t="s">
        <v>1125</v>
      </c>
      <c r="F4167">
        <v>95834</v>
      </c>
      <c r="G4167" t="s">
        <v>5676</v>
      </c>
      <c r="H4167">
        <v>38.646208999999999</v>
      </c>
      <c r="I4167">
        <v>-121.52446</v>
      </c>
      <c r="J4167">
        <v>1</v>
      </c>
      <c r="K4167">
        <v>0</v>
      </c>
      <c r="L4167">
        <v>0</v>
      </c>
      <c r="M4167">
        <v>0</v>
      </c>
      <c r="N4167" t="str">
        <f>VLOOKUP(O4167:O11198,'VLOOKUP Ranges'!$A$9:$B$12,2,TRUE)</f>
        <v>29-55</v>
      </c>
      <c r="O4167">
        <v>44</v>
      </c>
      <c r="P4167">
        <v>1</v>
      </c>
      <c r="Q4167" t="s">
        <v>44</v>
      </c>
      <c r="R4167" t="s">
        <v>66</v>
      </c>
      <c r="S4167" t="s">
        <v>66</v>
      </c>
      <c r="T4167" t="s">
        <v>66</v>
      </c>
      <c r="U4167" t="s">
        <v>66</v>
      </c>
      <c r="V4167" t="s">
        <v>66</v>
      </c>
      <c r="W4167" t="s">
        <v>66</v>
      </c>
      <c r="X4167">
        <v>0</v>
      </c>
      <c r="Y4167" t="str">
        <f>VLOOKUP(Z4167:Z11198,'VLOOKUP Ranges'!$A$2:$B$5,2,TRUE)</f>
        <v>18-35</v>
      </c>
      <c r="Z4167">
        <v>19.5</v>
      </c>
      <c r="AA4167">
        <v>835.5</v>
      </c>
      <c r="AB4167" t="s">
        <v>44</v>
      </c>
      <c r="AC4167">
        <v>0</v>
      </c>
      <c r="AD4167">
        <v>35</v>
      </c>
      <c r="AE4167">
        <v>4220</v>
      </c>
      <c r="AG4167" t="b">
        <v>1</v>
      </c>
      <c r="AH4167" t="b">
        <v>0</v>
      </c>
      <c r="AI4167" t="b">
        <v>0</v>
      </c>
      <c r="AJ4167" t="b">
        <v>1</v>
      </c>
      <c r="AK4167" t="b">
        <v>1</v>
      </c>
      <c r="AL4167" t="b">
        <v>0</v>
      </c>
      <c r="AM4167" t="b">
        <v>0</v>
      </c>
      <c r="AN4167">
        <v>18.988636363636299</v>
      </c>
      <c r="AO4167">
        <f t="shared" si="65"/>
        <v>20</v>
      </c>
      <c r="AP4167" t="b">
        <v>0</v>
      </c>
    </row>
    <row r="4168" spans="1:42" x14ac:dyDescent="0.25">
      <c r="A4168" t="s">
        <v>7012</v>
      </c>
      <c r="B4168">
        <v>1</v>
      </c>
      <c r="C4168" t="s">
        <v>40</v>
      </c>
      <c r="D4168" t="s">
        <v>41</v>
      </c>
      <c r="E4168" t="s">
        <v>1125</v>
      </c>
      <c r="F4168">
        <v>95837</v>
      </c>
      <c r="G4168" t="s">
        <v>3693</v>
      </c>
      <c r="H4168">
        <v>38.691606999999998</v>
      </c>
      <c r="I4168">
        <v>-121.602284</v>
      </c>
      <c r="J4168">
        <v>0</v>
      </c>
      <c r="K4168">
        <v>0</v>
      </c>
      <c r="L4168">
        <v>1</v>
      </c>
      <c r="M4168">
        <v>0</v>
      </c>
      <c r="N4168" t="str">
        <f>VLOOKUP(O4168:O11199,'VLOOKUP Ranges'!$A$9:$B$12,2,TRUE)</f>
        <v>55-77</v>
      </c>
      <c r="O4168">
        <v>69</v>
      </c>
      <c r="P4168">
        <v>1</v>
      </c>
      <c r="Q4168" t="s">
        <v>45</v>
      </c>
      <c r="R4168" t="s">
        <v>66</v>
      </c>
      <c r="S4168" t="s">
        <v>66</v>
      </c>
      <c r="T4168" t="s">
        <v>66</v>
      </c>
      <c r="U4168" t="s">
        <v>66</v>
      </c>
      <c r="V4168" t="s">
        <v>66</v>
      </c>
      <c r="W4168" t="s">
        <v>66</v>
      </c>
      <c r="X4168">
        <v>1</v>
      </c>
      <c r="Y4168" t="str">
        <f>VLOOKUP(Z4168:Z11199,'VLOOKUP Ranges'!$A$2:$B$5,2,TRUE)</f>
        <v>18-35</v>
      </c>
      <c r="Z4168">
        <v>24.95</v>
      </c>
      <c r="AA4168">
        <v>1718.35</v>
      </c>
      <c r="AB4168" t="s">
        <v>44</v>
      </c>
      <c r="AC4168">
        <v>0</v>
      </c>
      <c r="AD4168">
        <v>45</v>
      </c>
      <c r="AE4168">
        <v>4106</v>
      </c>
      <c r="AG4168" t="b">
        <v>0</v>
      </c>
      <c r="AH4168" t="b">
        <v>1</v>
      </c>
      <c r="AI4168" t="b">
        <v>0</v>
      </c>
      <c r="AJ4168" t="b">
        <v>1</v>
      </c>
      <c r="AK4168" t="b">
        <v>1</v>
      </c>
      <c r="AL4168" t="b">
        <v>0</v>
      </c>
      <c r="AM4168" t="b">
        <v>0</v>
      </c>
      <c r="AN4168">
        <v>24.9036231884057</v>
      </c>
      <c r="AO4168">
        <f t="shared" si="65"/>
        <v>25</v>
      </c>
      <c r="AP4168" t="b">
        <v>0</v>
      </c>
    </row>
    <row r="4169" spans="1:42" x14ac:dyDescent="0.25">
      <c r="A4169" t="s">
        <v>7013</v>
      </c>
      <c r="B4169">
        <v>1</v>
      </c>
      <c r="C4169" t="s">
        <v>40</v>
      </c>
      <c r="D4169" t="s">
        <v>41</v>
      </c>
      <c r="E4169" t="s">
        <v>1125</v>
      </c>
      <c r="F4169">
        <v>95841</v>
      </c>
      <c r="G4169" t="s">
        <v>5680</v>
      </c>
      <c r="H4169">
        <v>38.660442000000003</v>
      </c>
      <c r="I4169">
        <v>-121.346321</v>
      </c>
      <c r="J4169">
        <v>1</v>
      </c>
      <c r="K4169">
        <v>1</v>
      </c>
      <c r="L4169">
        <v>1</v>
      </c>
      <c r="M4169">
        <v>1</v>
      </c>
      <c r="N4169" t="str">
        <f>VLOOKUP(O4169:O11200,'VLOOKUP Ranges'!$A$9:$B$12,2,TRUE)</f>
        <v>55-77</v>
      </c>
      <c r="O4169">
        <v>68</v>
      </c>
      <c r="P4169">
        <v>1</v>
      </c>
      <c r="Q4169" t="s">
        <v>44</v>
      </c>
      <c r="R4169" t="s">
        <v>66</v>
      </c>
      <c r="S4169" t="s">
        <v>66</v>
      </c>
      <c r="T4169" t="s">
        <v>66</v>
      </c>
      <c r="U4169" t="s">
        <v>66</v>
      </c>
      <c r="V4169" t="s">
        <v>66</v>
      </c>
      <c r="W4169" t="s">
        <v>66</v>
      </c>
      <c r="X4169">
        <v>0</v>
      </c>
      <c r="Y4169" t="str">
        <f>VLOOKUP(Z4169:Z11200,'VLOOKUP Ranges'!$A$2:$B$5,2,TRUE)</f>
        <v>18-35</v>
      </c>
      <c r="Z4169">
        <v>19.5</v>
      </c>
      <c r="AA4169">
        <v>1193.55</v>
      </c>
      <c r="AB4169" t="s">
        <v>44</v>
      </c>
      <c r="AC4169">
        <v>0</v>
      </c>
      <c r="AD4169">
        <v>51</v>
      </c>
      <c r="AE4169">
        <v>5443</v>
      </c>
      <c r="AG4169" t="b">
        <v>1</v>
      </c>
      <c r="AH4169" t="b">
        <v>0</v>
      </c>
      <c r="AI4169" t="b">
        <v>0</v>
      </c>
      <c r="AJ4169" t="b">
        <v>1</v>
      </c>
      <c r="AK4169" t="b">
        <v>0</v>
      </c>
      <c r="AL4169" t="b">
        <v>0</v>
      </c>
      <c r="AM4169" t="b">
        <v>0</v>
      </c>
      <c r="AN4169">
        <v>17.552205882352901</v>
      </c>
      <c r="AO4169">
        <f t="shared" si="65"/>
        <v>20</v>
      </c>
      <c r="AP4169" t="b">
        <v>0</v>
      </c>
    </row>
    <row r="4170" spans="1:42" x14ac:dyDescent="0.25">
      <c r="A4170" t="s">
        <v>7014</v>
      </c>
      <c r="B4170">
        <v>1</v>
      </c>
      <c r="C4170" t="s">
        <v>40</v>
      </c>
      <c r="D4170" t="s">
        <v>41</v>
      </c>
      <c r="E4170" t="s">
        <v>1125</v>
      </c>
      <c r="F4170">
        <v>95842</v>
      </c>
      <c r="G4170" t="s">
        <v>2957</v>
      </c>
      <c r="H4170">
        <v>38.687367000000002</v>
      </c>
      <c r="I4170">
        <v>-121.34848</v>
      </c>
      <c r="J4170">
        <v>1</v>
      </c>
      <c r="K4170">
        <v>0</v>
      </c>
      <c r="L4170">
        <v>0</v>
      </c>
      <c r="M4170">
        <v>0</v>
      </c>
      <c r="N4170" t="str">
        <f>VLOOKUP(O4170:O11201,'VLOOKUP Ranges'!$A$9:$B$12,2,TRUE)</f>
        <v>9-29</v>
      </c>
      <c r="O4170">
        <v>16</v>
      </c>
      <c r="P4170">
        <v>1</v>
      </c>
      <c r="Q4170" t="s">
        <v>44</v>
      </c>
      <c r="R4170" t="s">
        <v>44</v>
      </c>
      <c r="S4170" t="s">
        <v>44</v>
      </c>
      <c r="T4170" t="s">
        <v>44</v>
      </c>
      <c r="U4170" t="s">
        <v>44</v>
      </c>
      <c r="V4170" t="s">
        <v>44</v>
      </c>
      <c r="W4170" t="s">
        <v>44</v>
      </c>
      <c r="X4170">
        <v>1</v>
      </c>
      <c r="Y4170" t="str">
        <f>VLOOKUP(Z4170:Z11201,'VLOOKUP Ranges'!$A$2:$B$5,2,TRUE)</f>
        <v>35-70</v>
      </c>
      <c r="Z4170">
        <v>69.95</v>
      </c>
      <c r="AA4170">
        <v>1205.5</v>
      </c>
      <c r="AB4170" t="s">
        <v>44</v>
      </c>
      <c r="AC4170">
        <v>0</v>
      </c>
      <c r="AD4170">
        <v>54</v>
      </c>
      <c r="AE4170">
        <v>5596</v>
      </c>
      <c r="AG4170" t="b">
        <v>0</v>
      </c>
      <c r="AH4170" t="b">
        <v>0</v>
      </c>
      <c r="AI4170" t="b">
        <v>1</v>
      </c>
      <c r="AJ4170" t="b">
        <v>0</v>
      </c>
      <c r="AK4170" t="b">
        <v>1</v>
      </c>
      <c r="AL4170" t="b">
        <v>0</v>
      </c>
      <c r="AM4170" t="b">
        <v>0</v>
      </c>
      <c r="AN4170">
        <v>75.34375</v>
      </c>
      <c r="AO4170">
        <f t="shared" si="65"/>
        <v>70</v>
      </c>
      <c r="AP4170" t="b">
        <v>0</v>
      </c>
    </row>
    <row r="4171" spans="1:42" x14ac:dyDescent="0.25">
      <c r="A4171" t="s">
        <v>7015</v>
      </c>
      <c r="B4171">
        <v>1</v>
      </c>
      <c r="C4171" t="s">
        <v>40</v>
      </c>
      <c r="D4171" t="s">
        <v>41</v>
      </c>
      <c r="E4171" t="s">
        <v>1138</v>
      </c>
      <c r="F4171">
        <v>95843</v>
      </c>
      <c r="G4171" t="s">
        <v>1139</v>
      </c>
      <c r="H4171">
        <v>38.715497999999997</v>
      </c>
      <c r="I4171">
        <v>-121.363411</v>
      </c>
      <c r="J4171">
        <v>1</v>
      </c>
      <c r="K4171">
        <v>0</v>
      </c>
      <c r="L4171">
        <v>1</v>
      </c>
      <c r="M4171">
        <v>1</v>
      </c>
      <c r="N4171" t="str">
        <f>VLOOKUP(O4171:O11202,'VLOOKUP Ranges'!$A$9:$B$12,2,TRUE)</f>
        <v>55-77</v>
      </c>
      <c r="O4171">
        <v>68</v>
      </c>
      <c r="P4171">
        <v>1</v>
      </c>
      <c r="Q4171" t="s">
        <v>44</v>
      </c>
      <c r="R4171" t="s">
        <v>45</v>
      </c>
      <c r="S4171" t="s">
        <v>45</v>
      </c>
      <c r="T4171" t="s">
        <v>44</v>
      </c>
      <c r="U4171" t="s">
        <v>45</v>
      </c>
      <c r="V4171" t="s">
        <v>45</v>
      </c>
      <c r="W4171" t="s">
        <v>45</v>
      </c>
      <c r="X4171">
        <v>0</v>
      </c>
      <c r="Y4171" t="str">
        <f>VLOOKUP(Z4171:Z11202,'VLOOKUP Ranges'!$A$2:$B$5,2,TRUE)</f>
        <v>70-89</v>
      </c>
      <c r="Z4171">
        <v>82.85</v>
      </c>
      <c r="AA4171">
        <v>5776.45</v>
      </c>
      <c r="AB4171" t="s">
        <v>44</v>
      </c>
      <c r="AC4171">
        <v>0</v>
      </c>
      <c r="AD4171">
        <v>42</v>
      </c>
      <c r="AE4171">
        <v>5184</v>
      </c>
      <c r="AG4171" t="b">
        <v>0</v>
      </c>
      <c r="AH4171" t="b">
        <v>1</v>
      </c>
      <c r="AI4171" t="b">
        <v>0</v>
      </c>
      <c r="AJ4171" t="b">
        <v>0</v>
      </c>
      <c r="AK4171" t="b">
        <v>0</v>
      </c>
      <c r="AL4171" t="b">
        <v>0</v>
      </c>
      <c r="AM4171" t="b">
        <v>0</v>
      </c>
      <c r="AN4171">
        <v>84.947794117647007</v>
      </c>
      <c r="AO4171">
        <f t="shared" si="65"/>
        <v>83</v>
      </c>
      <c r="AP4171" t="b">
        <v>1</v>
      </c>
    </row>
    <row r="4172" spans="1:42" x14ac:dyDescent="0.25">
      <c r="A4172" t="s">
        <v>7016</v>
      </c>
      <c r="B4172">
        <v>1</v>
      </c>
      <c r="C4172" t="s">
        <v>40</v>
      </c>
      <c r="D4172" t="s">
        <v>41</v>
      </c>
      <c r="E4172" t="s">
        <v>1125</v>
      </c>
      <c r="F4172">
        <v>95864</v>
      </c>
      <c r="G4172" t="s">
        <v>1141</v>
      </c>
      <c r="H4172">
        <v>38.585825999999997</v>
      </c>
      <c r="I4172">
        <v>-121.37626299999999</v>
      </c>
      <c r="J4172">
        <v>1</v>
      </c>
      <c r="K4172">
        <v>0</v>
      </c>
      <c r="L4172">
        <v>0</v>
      </c>
      <c r="M4172">
        <v>0</v>
      </c>
      <c r="N4172" t="str">
        <f>VLOOKUP(O4172:O11203,'VLOOKUP Ranges'!$A$9:$B$12,2,TRUE)</f>
        <v>1-9</v>
      </c>
      <c r="O4172">
        <v>4</v>
      </c>
      <c r="P4172">
        <v>1</v>
      </c>
      <c r="Q4172" t="s">
        <v>44</v>
      </c>
      <c r="R4172" t="s">
        <v>66</v>
      </c>
      <c r="S4172" t="s">
        <v>66</v>
      </c>
      <c r="T4172" t="s">
        <v>66</v>
      </c>
      <c r="U4172" t="s">
        <v>66</v>
      </c>
      <c r="V4172" t="s">
        <v>66</v>
      </c>
      <c r="W4172" t="s">
        <v>66</v>
      </c>
      <c r="X4172">
        <v>0</v>
      </c>
      <c r="Y4172" t="str">
        <f>VLOOKUP(Z4172:Z11203,'VLOOKUP Ranges'!$A$2:$B$5,2,TRUE)</f>
        <v>18-35</v>
      </c>
      <c r="Z4172">
        <v>19</v>
      </c>
      <c r="AA4172">
        <v>78.900000000000006</v>
      </c>
      <c r="AB4172" t="s">
        <v>44</v>
      </c>
      <c r="AC4172">
        <v>0</v>
      </c>
      <c r="AD4172">
        <v>55</v>
      </c>
      <c r="AE4172">
        <v>3022</v>
      </c>
      <c r="AG4172" t="b">
        <v>0</v>
      </c>
      <c r="AH4172" t="b">
        <v>0</v>
      </c>
      <c r="AI4172" t="b">
        <v>0</v>
      </c>
      <c r="AJ4172" t="b">
        <v>1</v>
      </c>
      <c r="AK4172" t="b">
        <v>0</v>
      </c>
      <c r="AL4172" t="b">
        <v>0</v>
      </c>
      <c r="AM4172" t="b">
        <v>1</v>
      </c>
      <c r="AN4172">
        <v>19.725000000000001</v>
      </c>
      <c r="AO4172">
        <f t="shared" si="65"/>
        <v>19</v>
      </c>
      <c r="AP4172" t="b">
        <v>0</v>
      </c>
    </row>
    <row r="4173" spans="1:42" x14ac:dyDescent="0.25">
      <c r="A4173" t="s">
        <v>7017</v>
      </c>
      <c r="B4173">
        <v>1</v>
      </c>
      <c r="C4173" t="s">
        <v>40</v>
      </c>
      <c r="D4173" t="s">
        <v>41</v>
      </c>
      <c r="E4173" t="s">
        <v>5683</v>
      </c>
      <c r="F4173">
        <v>95901</v>
      </c>
      <c r="G4173" t="s">
        <v>5684</v>
      </c>
      <c r="H4173">
        <v>39.195140000000002</v>
      </c>
      <c r="I4173">
        <v>-121.503883</v>
      </c>
      <c r="J4173">
        <v>0</v>
      </c>
      <c r="K4173">
        <v>0</v>
      </c>
      <c r="L4173">
        <v>1</v>
      </c>
      <c r="M4173">
        <v>1</v>
      </c>
      <c r="N4173" t="str">
        <f>VLOOKUP(O4173:O11204,'VLOOKUP Ranges'!$A$9:$B$12,2,TRUE)</f>
        <v>9-29</v>
      </c>
      <c r="O4173">
        <v>26</v>
      </c>
      <c r="P4173">
        <v>0</v>
      </c>
      <c r="Q4173" t="s">
        <v>62</v>
      </c>
      <c r="R4173" t="s">
        <v>45</v>
      </c>
      <c r="S4173" t="s">
        <v>45</v>
      </c>
      <c r="T4173" t="s">
        <v>44</v>
      </c>
      <c r="U4173" t="s">
        <v>45</v>
      </c>
      <c r="V4173" t="s">
        <v>44</v>
      </c>
      <c r="W4173" t="s">
        <v>44</v>
      </c>
      <c r="X4173">
        <v>0</v>
      </c>
      <c r="Y4173" t="str">
        <f>VLOOKUP(Z4173:Z11204,'VLOOKUP Ranges'!$A$2:$B$5,2,TRUE)</f>
        <v>35-70</v>
      </c>
      <c r="Z4173">
        <v>38.85</v>
      </c>
      <c r="AA4173">
        <v>1025.1500000000001</v>
      </c>
      <c r="AB4173" t="s">
        <v>44</v>
      </c>
      <c r="AC4173">
        <v>0</v>
      </c>
      <c r="AD4173">
        <v>43</v>
      </c>
      <c r="AE4173">
        <v>3970</v>
      </c>
      <c r="AG4173" t="b">
        <v>0</v>
      </c>
      <c r="AH4173" t="b">
        <v>0</v>
      </c>
      <c r="AI4173" t="b">
        <v>0</v>
      </c>
      <c r="AJ4173" t="b">
        <v>0</v>
      </c>
      <c r="AK4173" t="b">
        <v>1</v>
      </c>
      <c r="AL4173" t="b">
        <v>0</v>
      </c>
      <c r="AM4173" t="b">
        <v>0</v>
      </c>
      <c r="AN4173">
        <v>39.428846153846102</v>
      </c>
      <c r="AO4173">
        <f t="shared" si="65"/>
        <v>39</v>
      </c>
      <c r="AP4173" t="b">
        <v>0</v>
      </c>
    </row>
    <row r="4174" spans="1:42" x14ac:dyDescent="0.25">
      <c r="A4174" t="s">
        <v>7018</v>
      </c>
      <c r="B4174">
        <v>1</v>
      </c>
      <c r="C4174" t="s">
        <v>40</v>
      </c>
      <c r="D4174" t="s">
        <v>41</v>
      </c>
      <c r="E4174" t="s">
        <v>5687</v>
      </c>
      <c r="F4174">
        <v>95910</v>
      </c>
      <c r="G4174" t="s">
        <v>5688</v>
      </c>
      <c r="H4174">
        <v>39.467827999999997</v>
      </c>
      <c r="I4174">
        <v>-120.841386</v>
      </c>
      <c r="J4174">
        <v>1</v>
      </c>
      <c r="K4174">
        <v>0</v>
      </c>
      <c r="L4174">
        <v>0</v>
      </c>
      <c r="M4174">
        <v>1</v>
      </c>
      <c r="N4174" t="str">
        <f>VLOOKUP(O4174:O11205,'VLOOKUP Ranges'!$A$9:$B$12,2,TRUE)</f>
        <v>1-9</v>
      </c>
      <c r="O4174">
        <v>5</v>
      </c>
      <c r="P4174">
        <v>1</v>
      </c>
      <c r="Q4174" t="s">
        <v>44</v>
      </c>
      <c r="R4174" t="s">
        <v>66</v>
      </c>
      <c r="S4174" t="s">
        <v>66</v>
      </c>
      <c r="T4174" t="s">
        <v>66</v>
      </c>
      <c r="U4174" t="s">
        <v>66</v>
      </c>
      <c r="V4174" t="s">
        <v>66</v>
      </c>
      <c r="W4174" t="s">
        <v>66</v>
      </c>
      <c r="X4174">
        <v>0</v>
      </c>
      <c r="Y4174" t="str">
        <f>VLOOKUP(Z4174:Z11205,'VLOOKUP Ranges'!$A$2:$B$5,2,TRUE)</f>
        <v>18-35</v>
      </c>
      <c r="Z4174">
        <v>20.350000000000001</v>
      </c>
      <c r="AA4174">
        <v>122</v>
      </c>
      <c r="AB4174" t="s">
        <v>44</v>
      </c>
      <c r="AC4174">
        <v>0</v>
      </c>
      <c r="AD4174">
        <v>60</v>
      </c>
      <c r="AE4174">
        <v>3161</v>
      </c>
      <c r="AG4174" t="b">
        <v>0</v>
      </c>
      <c r="AH4174" t="b">
        <v>0</v>
      </c>
      <c r="AI4174" t="b">
        <v>0</v>
      </c>
      <c r="AJ4174" t="b">
        <v>1</v>
      </c>
      <c r="AK4174" t="b">
        <v>1</v>
      </c>
      <c r="AL4174" t="b">
        <v>0</v>
      </c>
      <c r="AM4174" t="b">
        <v>0</v>
      </c>
      <c r="AN4174">
        <v>24.4</v>
      </c>
      <c r="AO4174">
        <f t="shared" si="65"/>
        <v>21</v>
      </c>
      <c r="AP4174" t="b">
        <v>0</v>
      </c>
    </row>
    <row r="4175" spans="1:42" x14ac:dyDescent="0.25">
      <c r="A4175" t="s">
        <v>7019</v>
      </c>
      <c r="B4175">
        <v>1</v>
      </c>
      <c r="C4175" t="s">
        <v>40</v>
      </c>
      <c r="D4175" t="s">
        <v>41</v>
      </c>
      <c r="E4175" t="s">
        <v>1143</v>
      </c>
      <c r="F4175">
        <v>95912</v>
      </c>
      <c r="G4175" t="s">
        <v>1144</v>
      </c>
      <c r="H4175">
        <v>38.982373000000003</v>
      </c>
      <c r="I4175">
        <v>-122.04775100000001</v>
      </c>
      <c r="J4175">
        <v>1</v>
      </c>
      <c r="K4175">
        <v>0</v>
      </c>
      <c r="L4175">
        <v>1</v>
      </c>
      <c r="M4175">
        <v>0</v>
      </c>
      <c r="N4175" t="str">
        <f>VLOOKUP(O4175:O11206,'VLOOKUP Ranges'!$A$9:$B$12,2,TRUE)</f>
        <v>55-77</v>
      </c>
      <c r="O4175">
        <v>70</v>
      </c>
      <c r="P4175">
        <v>1</v>
      </c>
      <c r="Q4175" t="s">
        <v>45</v>
      </c>
      <c r="R4175" t="s">
        <v>44</v>
      </c>
      <c r="S4175" t="s">
        <v>45</v>
      </c>
      <c r="T4175" t="s">
        <v>45</v>
      </c>
      <c r="U4175" t="s">
        <v>44</v>
      </c>
      <c r="V4175" t="s">
        <v>45</v>
      </c>
      <c r="W4175" t="s">
        <v>44</v>
      </c>
      <c r="X4175">
        <v>1</v>
      </c>
      <c r="Y4175" t="str">
        <f>VLOOKUP(Z4175:Z11206,'VLOOKUP Ranges'!$A$2:$B$5,2,TRUE)</f>
        <v>89-118</v>
      </c>
      <c r="Z4175">
        <v>95</v>
      </c>
      <c r="AA4175">
        <v>6602.9</v>
      </c>
      <c r="AB4175" t="s">
        <v>44</v>
      </c>
      <c r="AC4175">
        <v>0</v>
      </c>
      <c r="AD4175">
        <v>65</v>
      </c>
      <c r="AE4175">
        <v>6259</v>
      </c>
      <c r="AG4175" t="b">
        <v>1</v>
      </c>
      <c r="AH4175" t="b">
        <v>0</v>
      </c>
      <c r="AI4175" t="b">
        <v>1</v>
      </c>
      <c r="AJ4175" t="b">
        <v>0</v>
      </c>
      <c r="AK4175" t="b">
        <v>0</v>
      </c>
      <c r="AL4175" t="b">
        <v>0</v>
      </c>
      <c r="AM4175" t="b">
        <v>0</v>
      </c>
      <c r="AN4175">
        <v>94.327142857142803</v>
      </c>
      <c r="AO4175">
        <f t="shared" si="65"/>
        <v>95</v>
      </c>
      <c r="AP4175" t="b">
        <v>0</v>
      </c>
    </row>
    <row r="4176" spans="1:42" x14ac:dyDescent="0.25">
      <c r="A4176" t="s">
        <v>7020</v>
      </c>
      <c r="B4176">
        <v>1</v>
      </c>
      <c r="C4176" t="s">
        <v>40</v>
      </c>
      <c r="D4176" t="s">
        <v>41</v>
      </c>
      <c r="E4176" t="s">
        <v>1146</v>
      </c>
      <c r="F4176">
        <v>95914</v>
      </c>
      <c r="G4176" t="s">
        <v>1147</v>
      </c>
      <c r="H4176">
        <v>39.396585000000002</v>
      </c>
      <c r="I4176">
        <v>-121.38029</v>
      </c>
      <c r="J4176">
        <v>1</v>
      </c>
      <c r="K4176">
        <v>0</v>
      </c>
      <c r="L4176">
        <v>1</v>
      </c>
      <c r="M4176">
        <v>0</v>
      </c>
      <c r="N4176" t="str">
        <f>VLOOKUP(O4176:O11207,'VLOOKUP Ranges'!$A$9:$B$12,2,TRUE)</f>
        <v>9-29</v>
      </c>
      <c r="O4176">
        <v>24</v>
      </c>
      <c r="P4176">
        <v>1</v>
      </c>
      <c r="Q4176" t="s">
        <v>44</v>
      </c>
      <c r="R4176" t="s">
        <v>45</v>
      </c>
      <c r="S4176" t="s">
        <v>44</v>
      </c>
      <c r="T4176" t="s">
        <v>44</v>
      </c>
      <c r="U4176" t="s">
        <v>45</v>
      </c>
      <c r="V4176" t="s">
        <v>45</v>
      </c>
      <c r="W4176" t="s">
        <v>45</v>
      </c>
      <c r="X4176">
        <v>0</v>
      </c>
      <c r="Y4176" t="str">
        <f>VLOOKUP(Z4176:Z11207,'VLOOKUP Ranges'!$A$2:$B$5,2,TRUE)</f>
        <v>70-89</v>
      </c>
      <c r="Z4176">
        <v>74.400000000000006</v>
      </c>
      <c r="AA4176">
        <v>1712.9</v>
      </c>
      <c r="AB4176" t="s">
        <v>44</v>
      </c>
      <c r="AC4176">
        <v>0</v>
      </c>
      <c r="AD4176">
        <v>68</v>
      </c>
      <c r="AE4176">
        <v>4310</v>
      </c>
      <c r="AG4176" t="b">
        <v>1</v>
      </c>
      <c r="AH4176" t="b">
        <v>0</v>
      </c>
      <c r="AI4176" t="b">
        <v>0</v>
      </c>
      <c r="AJ4176" t="b">
        <v>0</v>
      </c>
      <c r="AK4176" t="b">
        <v>0</v>
      </c>
      <c r="AL4176" t="b">
        <v>0</v>
      </c>
      <c r="AM4176" t="b">
        <v>0</v>
      </c>
      <c r="AN4176">
        <v>71.370833333333294</v>
      </c>
      <c r="AO4176">
        <f t="shared" si="65"/>
        <v>75</v>
      </c>
      <c r="AP4176" t="b">
        <v>1</v>
      </c>
    </row>
    <row r="4177" spans="1:42" x14ac:dyDescent="0.25">
      <c r="A4177" t="s">
        <v>7021</v>
      </c>
      <c r="B4177">
        <v>1</v>
      </c>
      <c r="C4177" t="s">
        <v>40</v>
      </c>
      <c r="D4177" t="s">
        <v>41</v>
      </c>
      <c r="E4177" t="s">
        <v>5690</v>
      </c>
      <c r="F4177">
        <v>95916</v>
      </c>
      <c r="G4177" t="s">
        <v>5691</v>
      </c>
      <c r="H4177">
        <v>39.657228000000003</v>
      </c>
      <c r="I4177">
        <v>-121.37778</v>
      </c>
      <c r="J4177">
        <v>0</v>
      </c>
      <c r="K4177">
        <v>1</v>
      </c>
      <c r="L4177">
        <v>1</v>
      </c>
      <c r="M4177">
        <v>0</v>
      </c>
      <c r="N4177" t="str">
        <f>VLOOKUP(O4177:O11208,'VLOOKUP Ranges'!$A$9:$B$12,2,TRUE)</f>
        <v>55-77</v>
      </c>
      <c r="O4177">
        <v>72</v>
      </c>
      <c r="P4177">
        <v>1</v>
      </c>
      <c r="Q4177" t="s">
        <v>45</v>
      </c>
      <c r="R4177" t="s">
        <v>45</v>
      </c>
      <c r="S4177" t="s">
        <v>45</v>
      </c>
      <c r="T4177" t="s">
        <v>45</v>
      </c>
      <c r="U4177" t="s">
        <v>45</v>
      </c>
      <c r="V4177" t="s">
        <v>44</v>
      </c>
      <c r="W4177" t="s">
        <v>45</v>
      </c>
      <c r="X4177">
        <v>0</v>
      </c>
      <c r="Y4177" t="str">
        <f>VLOOKUP(Z4177:Z11208,'VLOOKUP Ranges'!$A$2:$B$5,2,TRUE)</f>
        <v>70-89</v>
      </c>
      <c r="Z4177">
        <v>78.45</v>
      </c>
      <c r="AA4177">
        <v>5682.25</v>
      </c>
      <c r="AB4177" t="s">
        <v>44</v>
      </c>
      <c r="AC4177">
        <v>0</v>
      </c>
      <c r="AD4177">
        <v>71</v>
      </c>
      <c r="AE4177">
        <v>4032</v>
      </c>
      <c r="AG4177" t="b">
        <v>0</v>
      </c>
      <c r="AH4177" t="b">
        <v>1</v>
      </c>
      <c r="AI4177" t="b">
        <v>0</v>
      </c>
      <c r="AJ4177" t="b">
        <v>0</v>
      </c>
      <c r="AK4177" t="b">
        <v>0</v>
      </c>
      <c r="AL4177" t="b">
        <v>0</v>
      </c>
      <c r="AM4177" t="b">
        <v>0</v>
      </c>
      <c r="AN4177">
        <v>78.9201388888888</v>
      </c>
      <c r="AO4177">
        <f t="shared" si="65"/>
        <v>79</v>
      </c>
      <c r="AP4177" t="b">
        <v>1</v>
      </c>
    </row>
    <row r="4178" spans="1:42" x14ac:dyDescent="0.25">
      <c r="A4178" t="s">
        <v>7022</v>
      </c>
      <c r="B4178">
        <v>1</v>
      </c>
      <c r="C4178" t="s">
        <v>40</v>
      </c>
      <c r="D4178" t="s">
        <v>41</v>
      </c>
      <c r="E4178" t="s">
        <v>5693</v>
      </c>
      <c r="F4178">
        <v>95917</v>
      </c>
      <c r="G4178" t="s">
        <v>5694</v>
      </c>
      <c r="H4178">
        <v>39.457388000000002</v>
      </c>
      <c r="I4178">
        <v>-121.818201</v>
      </c>
      <c r="J4178">
        <v>1</v>
      </c>
      <c r="K4178">
        <v>0</v>
      </c>
      <c r="L4178">
        <v>0</v>
      </c>
      <c r="M4178">
        <v>0</v>
      </c>
      <c r="N4178" t="str">
        <f>VLOOKUP(O4178:O11209,'VLOOKUP Ranges'!$A$9:$B$12,2,TRUE)</f>
        <v>1-9</v>
      </c>
      <c r="O4178">
        <v>1</v>
      </c>
      <c r="P4178">
        <v>1</v>
      </c>
      <c r="Q4178" t="s">
        <v>44</v>
      </c>
      <c r="R4178" t="s">
        <v>44</v>
      </c>
      <c r="S4178" t="s">
        <v>44</v>
      </c>
      <c r="T4178" t="s">
        <v>44</v>
      </c>
      <c r="U4178" t="s">
        <v>45</v>
      </c>
      <c r="V4178" t="s">
        <v>44</v>
      </c>
      <c r="W4178" t="s">
        <v>44</v>
      </c>
      <c r="X4178">
        <v>1</v>
      </c>
      <c r="Y4178" t="str">
        <f>VLOOKUP(Z4178:Z11209,'VLOOKUP Ranges'!$A$2:$B$5,2,TRUE)</f>
        <v>70-89</v>
      </c>
      <c r="Z4178">
        <v>74.3</v>
      </c>
      <c r="AA4178">
        <v>74.3</v>
      </c>
      <c r="AB4178" t="s">
        <v>44</v>
      </c>
      <c r="AC4178">
        <v>0</v>
      </c>
      <c r="AD4178">
        <v>64</v>
      </c>
      <c r="AE4178">
        <v>3063</v>
      </c>
      <c r="AG4178" t="b">
        <v>0</v>
      </c>
      <c r="AH4178" t="b">
        <v>0</v>
      </c>
      <c r="AI4178" t="b">
        <v>1</v>
      </c>
      <c r="AJ4178" t="b">
        <v>0</v>
      </c>
      <c r="AK4178" t="b">
        <v>0</v>
      </c>
      <c r="AL4178" t="b">
        <v>0</v>
      </c>
      <c r="AM4178" t="b">
        <v>1</v>
      </c>
      <c r="AN4178">
        <v>74.3</v>
      </c>
      <c r="AO4178">
        <f t="shared" si="65"/>
        <v>75</v>
      </c>
      <c r="AP4178" t="b">
        <v>0</v>
      </c>
    </row>
    <row r="4179" spans="1:42" x14ac:dyDescent="0.25">
      <c r="A4179" t="s">
        <v>7023</v>
      </c>
      <c r="B4179">
        <v>1</v>
      </c>
      <c r="C4179" t="s">
        <v>40</v>
      </c>
      <c r="D4179" t="s">
        <v>41</v>
      </c>
      <c r="E4179" t="s">
        <v>2959</v>
      </c>
      <c r="F4179">
        <v>95918</v>
      </c>
      <c r="G4179" t="s">
        <v>2960</v>
      </c>
      <c r="H4179">
        <v>39.292333999999997</v>
      </c>
      <c r="I4179">
        <v>-121.32059700000001</v>
      </c>
      <c r="J4179">
        <v>1</v>
      </c>
      <c r="K4179">
        <v>0</v>
      </c>
      <c r="L4179">
        <v>1</v>
      </c>
      <c r="M4179">
        <v>0</v>
      </c>
      <c r="N4179" t="str">
        <f>VLOOKUP(O4179:O11210,'VLOOKUP Ranges'!$A$9:$B$12,2,TRUE)</f>
        <v>55-77</v>
      </c>
      <c r="O4179">
        <v>70</v>
      </c>
      <c r="P4179">
        <v>0</v>
      </c>
      <c r="Q4179" t="s">
        <v>62</v>
      </c>
      <c r="R4179" t="s">
        <v>44</v>
      </c>
      <c r="S4179" t="s">
        <v>45</v>
      </c>
      <c r="T4179" t="s">
        <v>45</v>
      </c>
      <c r="U4179" t="s">
        <v>45</v>
      </c>
      <c r="V4179" t="s">
        <v>44</v>
      </c>
      <c r="W4179" t="s">
        <v>45</v>
      </c>
      <c r="X4179">
        <v>1</v>
      </c>
      <c r="Y4179" t="str">
        <f>VLOOKUP(Z4179:Z11210,'VLOOKUP Ranges'!$A$2:$B$5,2,TRUE)</f>
        <v>35-70</v>
      </c>
      <c r="Z4179">
        <v>51.05</v>
      </c>
      <c r="AA4179">
        <v>3635.15</v>
      </c>
      <c r="AB4179" t="s">
        <v>44</v>
      </c>
      <c r="AC4179">
        <v>0</v>
      </c>
      <c r="AD4179">
        <v>69</v>
      </c>
      <c r="AE4179">
        <v>4042</v>
      </c>
      <c r="AG4179" t="b">
        <v>1</v>
      </c>
      <c r="AH4179" t="b">
        <v>0</v>
      </c>
      <c r="AI4179" t="b">
        <v>0</v>
      </c>
      <c r="AJ4179" t="b">
        <v>0</v>
      </c>
      <c r="AK4179" t="b">
        <v>0</v>
      </c>
      <c r="AL4179" t="b">
        <v>0</v>
      </c>
      <c r="AM4179" t="b">
        <v>0</v>
      </c>
      <c r="AN4179">
        <v>51.930714285714203</v>
      </c>
      <c r="AO4179">
        <f t="shared" si="65"/>
        <v>52</v>
      </c>
      <c r="AP4179" t="b">
        <v>0</v>
      </c>
    </row>
    <row r="4180" spans="1:42" x14ac:dyDescent="0.25">
      <c r="A4180" t="s">
        <v>7024</v>
      </c>
      <c r="B4180">
        <v>1</v>
      </c>
      <c r="C4180" t="s">
        <v>40</v>
      </c>
      <c r="D4180" t="s">
        <v>41</v>
      </c>
      <c r="E4180" t="s">
        <v>3697</v>
      </c>
      <c r="F4180">
        <v>95919</v>
      </c>
      <c r="G4180" t="s">
        <v>3698</v>
      </c>
      <c r="H4180">
        <v>39.440686999999997</v>
      </c>
      <c r="I4180">
        <v>-121.263583</v>
      </c>
      <c r="J4180">
        <v>0</v>
      </c>
      <c r="K4180">
        <v>0</v>
      </c>
      <c r="L4180">
        <v>1</v>
      </c>
      <c r="M4180">
        <v>1</v>
      </c>
      <c r="N4180" t="str">
        <f>VLOOKUP(O4180:O11211,'VLOOKUP Ranges'!$A$9:$B$12,2,TRUE)</f>
        <v>29-55</v>
      </c>
      <c r="O4180">
        <v>36</v>
      </c>
      <c r="P4180">
        <v>1</v>
      </c>
      <c r="Q4180" t="s">
        <v>44</v>
      </c>
      <c r="R4180" t="s">
        <v>66</v>
      </c>
      <c r="S4180" t="s">
        <v>66</v>
      </c>
      <c r="T4180" t="s">
        <v>66</v>
      </c>
      <c r="U4180" t="s">
        <v>66</v>
      </c>
      <c r="V4180" t="s">
        <v>66</v>
      </c>
      <c r="W4180" t="s">
        <v>66</v>
      </c>
      <c r="X4180">
        <v>0</v>
      </c>
      <c r="Y4180" t="str">
        <f>VLOOKUP(Z4180:Z11211,'VLOOKUP Ranges'!$A$2:$B$5,2,TRUE)</f>
        <v>18-35</v>
      </c>
      <c r="Z4180">
        <v>19.2</v>
      </c>
      <c r="AA4180">
        <v>702.9</v>
      </c>
      <c r="AB4180" t="s">
        <v>44</v>
      </c>
      <c r="AC4180">
        <v>0</v>
      </c>
      <c r="AD4180">
        <v>79</v>
      </c>
      <c r="AE4180">
        <v>3043</v>
      </c>
      <c r="AG4180" t="b">
        <v>0</v>
      </c>
      <c r="AH4180" t="b">
        <v>0</v>
      </c>
      <c r="AI4180" t="b">
        <v>0</v>
      </c>
      <c r="AJ4180" t="b">
        <v>1</v>
      </c>
      <c r="AK4180" t="b">
        <v>0</v>
      </c>
      <c r="AL4180" t="b">
        <v>0</v>
      </c>
      <c r="AM4180" t="b">
        <v>0</v>
      </c>
      <c r="AN4180">
        <v>19.524999999999999</v>
      </c>
      <c r="AO4180">
        <f t="shared" si="65"/>
        <v>20</v>
      </c>
      <c r="AP4180" t="b">
        <v>0</v>
      </c>
    </row>
    <row r="4181" spans="1:42" x14ac:dyDescent="0.25">
      <c r="A4181" t="s">
        <v>7025</v>
      </c>
      <c r="B4181">
        <v>1</v>
      </c>
      <c r="C4181" t="s">
        <v>40</v>
      </c>
      <c r="D4181" t="s">
        <v>41</v>
      </c>
      <c r="E4181" t="s">
        <v>1149</v>
      </c>
      <c r="F4181">
        <v>95923</v>
      </c>
      <c r="G4181" t="s">
        <v>1150</v>
      </c>
      <c r="H4181">
        <v>40.171312</v>
      </c>
      <c r="I4181">
        <v>-121.120605</v>
      </c>
      <c r="J4181">
        <v>0</v>
      </c>
      <c r="K4181">
        <v>0</v>
      </c>
      <c r="L4181">
        <v>1</v>
      </c>
      <c r="M4181">
        <v>1</v>
      </c>
      <c r="N4181" t="str">
        <f>VLOOKUP(O4181:O11212,'VLOOKUP Ranges'!$A$9:$B$12,2,TRUE)</f>
        <v>29-55</v>
      </c>
      <c r="O4181">
        <v>41</v>
      </c>
      <c r="P4181">
        <v>1</v>
      </c>
      <c r="Q4181" t="s">
        <v>45</v>
      </c>
      <c r="R4181" t="s">
        <v>44</v>
      </c>
      <c r="S4181" t="s">
        <v>45</v>
      </c>
      <c r="T4181" t="s">
        <v>45</v>
      </c>
      <c r="U4181" t="s">
        <v>45</v>
      </c>
      <c r="V4181" t="s">
        <v>45</v>
      </c>
      <c r="W4181" t="s">
        <v>45</v>
      </c>
      <c r="X4181">
        <v>1</v>
      </c>
      <c r="Y4181" t="str">
        <f>VLOOKUP(Z4181:Z11212,'VLOOKUP Ranges'!$A$2:$B$5,2,TRUE)</f>
        <v>89-118</v>
      </c>
      <c r="Z4181">
        <v>109.1</v>
      </c>
      <c r="AA4181">
        <v>4454.25</v>
      </c>
      <c r="AB4181" t="s">
        <v>44</v>
      </c>
      <c r="AC4181">
        <v>0</v>
      </c>
      <c r="AD4181">
        <v>77</v>
      </c>
      <c r="AE4181">
        <v>4854</v>
      </c>
      <c r="AG4181" t="b">
        <v>1</v>
      </c>
      <c r="AH4181" t="b">
        <v>0</v>
      </c>
      <c r="AI4181" t="b">
        <v>1</v>
      </c>
      <c r="AJ4181" t="b">
        <v>0</v>
      </c>
      <c r="AK4181" t="b">
        <v>0</v>
      </c>
      <c r="AL4181" t="b">
        <v>0</v>
      </c>
      <c r="AM4181" t="b">
        <v>0</v>
      </c>
      <c r="AN4181">
        <v>108.640243902439</v>
      </c>
      <c r="AO4181">
        <f t="shared" si="65"/>
        <v>110</v>
      </c>
      <c r="AP4181" t="b">
        <v>0</v>
      </c>
    </row>
    <row r="4182" spans="1:42" x14ac:dyDescent="0.25">
      <c r="A4182" t="s">
        <v>7026</v>
      </c>
      <c r="B4182">
        <v>1</v>
      </c>
      <c r="C4182" t="s">
        <v>40</v>
      </c>
      <c r="D4182" t="s">
        <v>41</v>
      </c>
      <c r="E4182" t="s">
        <v>2141</v>
      </c>
      <c r="F4182">
        <v>95928</v>
      </c>
      <c r="G4182" t="s">
        <v>2963</v>
      </c>
      <c r="H4182">
        <v>39.681488000000002</v>
      </c>
      <c r="I4182">
        <v>-121.83721</v>
      </c>
      <c r="J4182">
        <v>1</v>
      </c>
      <c r="K4182">
        <v>0</v>
      </c>
      <c r="L4182">
        <v>0</v>
      </c>
      <c r="M4182">
        <v>0</v>
      </c>
      <c r="N4182" t="str">
        <f>VLOOKUP(O4182:O11213,'VLOOKUP Ranges'!$A$9:$B$12,2,TRUE)</f>
        <v>9-29</v>
      </c>
      <c r="O4182">
        <v>14</v>
      </c>
      <c r="P4182">
        <v>1</v>
      </c>
      <c r="Q4182" t="s">
        <v>44</v>
      </c>
      <c r="R4182" t="s">
        <v>44</v>
      </c>
      <c r="S4182" t="s">
        <v>44</v>
      </c>
      <c r="T4182" t="s">
        <v>45</v>
      </c>
      <c r="U4182" t="s">
        <v>44</v>
      </c>
      <c r="V4182" t="s">
        <v>44</v>
      </c>
      <c r="W4182" t="s">
        <v>44</v>
      </c>
      <c r="X4182">
        <v>0</v>
      </c>
      <c r="Y4182" t="str">
        <f>VLOOKUP(Z4182:Z11213,'VLOOKUP Ranges'!$A$2:$B$5,2,TRUE)</f>
        <v>70-89</v>
      </c>
      <c r="Z4182">
        <v>76.45</v>
      </c>
      <c r="AA4182">
        <v>1117.55</v>
      </c>
      <c r="AB4182" t="s">
        <v>44</v>
      </c>
      <c r="AC4182">
        <v>0</v>
      </c>
      <c r="AD4182">
        <v>52</v>
      </c>
      <c r="AE4182">
        <v>2292</v>
      </c>
      <c r="AG4182" t="b">
        <v>0</v>
      </c>
      <c r="AH4182" t="b">
        <v>0</v>
      </c>
      <c r="AI4182" t="b">
        <v>1</v>
      </c>
      <c r="AJ4182" t="b">
        <v>0</v>
      </c>
      <c r="AK4182" t="b">
        <v>0</v>
      </c>
      <c r="AL4182" t="b">
        <v>1</v>
      </c>
      <c r="AM4182" t="b">
        <v>0</v>
      </c>
      <c r="AN4182">
        <v>79.825000000000003</v>
      </c>
      <c r="AO4182">
        <f t="shared" si="65"/>
        <v>77</v>
      </c>
      <c r="AP4182" t="b">
        <v>0</v>
      </c>
    </row>
    <row r="4183" spans="1:42" x14ac:dyDescent="0.25">
      <c r="A4183" t="s">
        <v>7027</v>
      </c>
      <c r="B4183">
        <v>1</v>
      </c>
      <c r="C4183" t="s">
        <v>40</v>
      </c>
      <c r="D4183" t="s">
        <v>41</v>
      </c>
      <c r="E4183" t="s">
        <v>2965</v>
      </c>
      <c r="F4183">
        <v>95934</v>
      </c>
      <c r="G4183" t="s">
        <v>2966</v>
      </c>
      <c r="H4183">
        <v>40.080342000000002</v>
      </c>
      <c r="I4183">
        <v>-120.95780499999999</v>
      </c>
      <c r="J4183">
        <v>1</v>
      </c>
      <c r="K4183">
        <v>0</v>
      </c>
      <c r="L4183">
        <v>1</v>
      </c>
      <c r="M4183">
        <v>1</v>
      </c>
      <c r="N4183" t="str">
        <f>VLOOKUP(O4183:O11214,'VLOOKUP Ranges'!$A$9:$B$12,2,TRUE)</f>
        <v>9-29</v>
      </c>
      <c r="O4183">
        <v>13</v>
      </c>
      <c r="P4183">
        <v>1</v>
      </c>
      <c r="Q4183" t="s">
        <v>45</v>
      </c>
      <c r="R4183" t="s">
        <v>44</v>
      </c>
      <c r="S4183" t="s">
        <v>45</v>
      </c>
      <c r="T4183" t="s">
        <v>45</v>
      </c>
      <c r="U4183" t="s">
        <v>45</v>
      </c>
      <c r="V4183" t="s">
        <v>45</v>
      </c>
      <c r="W4183" t="s">
        <v>44</v>
      </c>
      <c r="X4183">
        <v>1</v>
      </c>
      <c r="Y4183" t="str">
        <f>VLOOKUP(Z4183:Z11214,'VLOOKUP Ranges'!$A$2:$B$5,2,TRUE)</f>
        <v>70-89</v>
      </c>
      <c r="Z4183">
        <v>72.8</v>
      </c>
      <c r="AA4183">
        <v>930.05</v>
      </c>
      <c r="AB4183" t="s">
        <v>44</v>
      </c>
      <c r="AC4183">
        <v>0</v>
      </c>
      <c r="AD4183">
        <v>46</v>
      </c>
      <c r="AE4183">
        <v>2862</v>
      </c>
      <c r="AG4183" t="b">
        <v>0</v>
      </c>
      <c r="AH4183" t="b">
        <v>0</v>
      </c>
      <c r="AI4183" t="b">
        <v>0</v>
      </c>
      <c r="AJ4183" t="b">
        <v>0</v>
      </c>
      <c r="AK4183" t="b">
        <v>0</v>
      </c>
      <c r="AL4183" t="b">
        <v>1</v>
      </c>
      <c r="AM4183" t="b">
        <v>0</v>
      </c>
      <c r="AN4183">
        <v>71.542307692307602</v>
      </c>
      <c r="AO4183">
        <f t="shared" si="65"/>
        <v>73</v>
      </c>
      <c r="AP4183" t="b">
        <v>0</v>
      </c>
    </row>
    <row r="4184" spans="1:42" x14ac:dyDescent="0.25">
      <c r="A4184" t="s">
        <v>7028</v>
      </c>
      <c r="B4184">
        <v>1</v>
      </c>
      <c r="C4184" t="s">
        <v>40</v>
      </c>
      <c r="D4184" t="s">
        <v>41</v>
      </c>
      <c r="E4184" t="s">
        <v>1155</v>
      </c>
      <c r="F4184">
        <v>95935</v>
      </c>
      <c r="G4184" t="s">
        <v>1156</v>
      </c>
      <c r="H4184">
        <v>39.381174000000001</v>
      </c>
      <c r="I4184">
        <v>-121.21191</v>
      </c>
      <c r="J4184">
        <v>1</v>
      </c>
      <c r="K4184">
        <v>0</v>
      </c>
      <c r="L4184">
        <v>0</v>
      </c>
      <c r="M4184">
        <v>0</v>
      </c>
      <c r="N4184" t="str">
        <f>VLOOKUP(O4184:O11215,'VLOOKUP Ranges'!$A$9:$B$12,2,TRUE)</f>
        <v>1-9</v>
      </c>
      <c r="O4184">
        <v>6</v>
      </c>
      <c r="P4184">
        <v>1</v>
      </c>
      <c r="Q4184" t="s">
        <v>44</v>
      </c>
      <c r="R4184" t="s">
        <v>66</v>
      </c>
      <c r="S4184" t="s">
        <v>66</v>
      </c>
      <c r="T4184" t="s">
        <v>66</v>
      </c>
      <c r="U4184" t="s">
        <v>66</v>
      </c>
      <c r="V4184" t="s">
        <v>66</v>
      </c>
      <c r="W4184" t="s">
        <v>66</v>
      </c>
      <c r="X4184">
        <v>0</v>
      </c>
      <c r="Y4184" t="str">
        <f>VLOOKUP(Z4184:Z11215,'VLOOKUP Ranges'!$A$2:$B$5,2,TRUE)</f>
        <v>18-35</v>
      </c>
      <c r="Z4184">
        <v>18.95</v>
      </c>
      <c r="AA4184">
        <v>110.15</v>
      </c>
      <c r="AB4184" t="s">
        <v>44</v>
      </c>
      <c r="AC4184">
        <v>0</v>
      </c>
      <c r="AD4184">
        <v>68</v>
      </c>
      <c r="AE4184">
        <v>5920</v>
      </c>
      <c r="AG4184" t="b">
        <v>0</v>
      </c>
      <c r="AH4184" t="b">
        <v>0</v>
      </c>
      <c r="AI4184" t="b">
        <v>0</v>
      </c>
      <c r="AJ4184" t="b">
        <v>1</v>
      </c>
      <c r="AK4184" t="b">
        <v>0</v>
      </c>
      <c r="AL4184" t="b">
        <v>0</v>
      </c>
      <c r="AM4184" t="b">
        <v>1</v>
      </c>
      <c r="AN4184">
        <v>18.358333333333299</v>
      </c>
      <c r="AO4184">
        <f t="shared" si="65"/>
        <v>19</v>
      </c>
      <c r="AP4184" t="b">
        <v>0</v>
      </c>
    </row>
    <row r="4185" spans="1:42" x14ac:dyDescent="0.25">
      <c r="A4185" t="s">
        <v>7029</v>
      </c>
      <c r="B4185">
        <v>1</v>
      </c>
      <c r="C4185" t="s">
        <v>40</v>
      </c>
      <c r="D4185" t="s">
        <v>41</v>
      </c>
      <c r="E4185" t="s">
        <v>5706</v>
      </c>
      <c r="F4185">
        <v>95938</v>
      </c>
      <c r="G4185" t="s">
        <v>5707</v>
      </c>
      <c r="H4185">
        <v>39.607830999999997</v>
      </c>
      <c r="I4185">
        <v>-121.777959</v>
      </c>
      <c r="J4185">
        <v>0</v>
      </c>
      <c r="K4185">
        <v>0</v>
      </c>
      <c r="L4185">
        <v>1</v>
      </c>
      <c r="M4185">
        <v>0</v>
      </c>
      <c r="N4185" t="str">
        <f>VLOOKUP(O4185:O11216,'VLOOKUP Ranges'!$A$9:$B$12,2,TRUE)</f>
        <v>9-29</v>
      </c>
      <c r="O4185">
        <v>15</v>
      </c>
      <c r="P4185">
        <v>1</v>
      </c>
      <c r="Q4185" t="s">
        <v>44</v>
      </c>
      <c r="R4185" t="s">
        <v>45</v>
      </c>
      <c r="S4185" t="s">
        <v>44</v>
      </c>
      <c r="T4185" t="s">
        <v>45</v>
      </c>
      <c r="U4185" t="s">
        <v>44</v>
      </c>
      <c r="V4185" t="s">
        <v>45</v>
      </c>
      <c r="W4185" t="s">
        <v>45</v>
      </c>
      <c r="X4185">
        <v>0</v>
      </c>
      <c r="Y4185" t="str">
        <f>VLOOKUP(Z4185:Z11216,'VLOOKUP Ranges'!$A$2:$B$5,2,TRUE)</f>
        <v>89-118</v>
      </c>
      <c r="Z4185">
        <v>101.75</v>
      </c>
      <c r="AA4185">
        <v>1669.4</v>
      </c>
      <c r="AB4185" t="s">
        <v>44</v>
      </c>
      <c r="AC4185">
        <v>0</v>
      </c>
      <c r="AD4185">
        <v>50</v>
      </c>
      <c r="AE4185">
        <v>2919</v>
      </c>
      <c r="AG4185" t="b">
        <v>0</v>
      </c>
      <c r="AH4185" t="b">
        <v>0</v>
      </c>
      <c r="AI4185" t="b">
        <v>1</v>
      </c>
      <c r="AJ4185" t="b">
        <v>0</v>
      </c>
      <c r="AK4185" t="b">
        <v>0</v>
      </c>
      <c r="AL4185" t="b">
        <v>1</v>
      </c>
      <c r="AM4185" t="b">
        <v>0</v>
      </c>
      <c r="AN4185">
        <v>111.293333333333</v>
      </c>
      <c r="AO4185">
        <f t="shared" si="65"/>
        <v>102</v>
      </c>
      <c r="AP4185" t="b">
        <v>1</v>
      </c>
    </row>
    <row r="4186" spans="1:42" x14ac:dyDescent="0.25">
      <c r="A4186" t="s">
        <v>7030</v>
      </c>
      <c r="B4186">
        <v>1</v>
      </c>
      <c r="C4186" t="s">
        <v>40</v>
      </c>
      <c r="D4186" t="s">
        <v>41</v>
      </c>
      <c r="E4186" t="s">
        <v>2968</v>
      </c>
      <c r="F4186">
        <v>95939</v>
      </c>
      <c r="G4186" t="s">
        <v>2969</v>
      </c>
      <c r="H4186">
        <v>39.532220000000002</v>
      </c>
      <c r="I4186">
        <v>-122.59487900000001</v>
      </c>
      <c r="J4186">
        <v>0</v>
      </c>
      <c r="K4186">
        <v>0</v>
      </c>
      <c r="L4186">
        <v>0</v>
      </c>
      <c r="M4186">
        <v>0</v>
      </c>
      <c r="N4186" t="str">
        <f>VLOOKUP(O4186:O11217,'VLOOKUP Ranges'!$A$9:$B$12,2,TRUE)</f>
        <v>29-55</v>
      </c>
      <c r="O4186">
        <v>47</v>
      </c>
      <c r="P4186">
        <v>1</v>
      </c>
      <c r="Q4186" t="s">
        <v>44</v>
      </c>
      <c r="R4186" t="s">
        <v>45</v>
      </c>
      <c r="S4186" t="s">
        <v>44</v>
      </c>
      <c r="T4186" t="s">
        <v>44</v>
      </c>
      <c r="U4186" t="s">
        <v>44</v>
      </c>
      <c r="V4186" t="s">
        <v>44</v>
      </c>
      <c r="W4186" t="s">
        <v>44</v>
      </c>
      <c r="X4186">
        <v>0</v>
      </c>
      <c r="Y4186" t="str">
        <f>VLOOKUP(Z4186:Z11217,'VLOOKUP Ranges'!$A$2:$B$5,2,TRUE)</f>
        <v>70-89</v>
      </c>
      <c r="Z4186">
        <v>75.45</v>
      </c>
      <c r="AA4186">
        <v>3545.1</v>
      </c>
      <c r="AB4186" t="s">
        <v>44</v>
      </c>
      <c r="AC4186">
        <v>0</v>
      </c>
      <c r="AD4186">
        <v>66</v>
      </c>
      <c r="AE4186">
        <v>4995</v>
      </c>
      <c r="AG4186" t="b">
        <v>0</v>
      </c>
      <c r="AH4186" t="b">
        <v>0</v>
      </c>
      <c r="AI4186" t="b">
        <v>1</v>
      </c>
      <c r="AJ4186" t="b">
        <v>0</v>
      </c>
      <c r="AK4186" t="b">
        <v>1</v>
      </c>
      <c r="AL4186" t="b">
        <v>0</v>
      </c>
      <c r="AM4186" t="b">
        <v>0</v>
      </c>
      <c r="AN4186">
        <v>75.427659574467995</v>
      </c>
      <c r="AO4186">
        <f t="shared" si="65"/>
        <v>76</v>
      </c>
      <c r="AP4186" t="b">
        <v>1</v>
      </c>
    </row>
    <row r="4187" spans="1:42" x14ac:dyDescent="0.25">
      <c r="A4187" t="s">
        <v>7031</v>
      </c>
      <c r="B4187">
        <v>1</v>
      </c>
      <c r="C4187" t="s">
        <v>40</v>
      </c>
      <c r="D4187" t="s">
        <v>41</v>
      </c>
      <c r="E4187" t="s">
        <v>3702</v>
      </c>
      <c r="F4187">
        <v>95941</v>
      </c>
      <c r="G4187" t="s">
        <v>3703</v>
      </c>
      <c r="H4187">
        <v>39.531027999999999</v>
      </c>
      <c r="I4187">
        <v>-121.24807</v>
      </c>
      <c r="J4187">
        <v>0</v>
      </c>
      <c r="K4187">
        <v>0</v>
      </c>
      <c r="L4187">
        <v>0</v>
      </c>
      <c r="M4187">
        <v>0</v>
      </c>
      <c r="N4187" t="str">
        <f>VLOOKUP(O4187:O11218,'VLOOKUP Ranges'!$A$9:$B$12,2,TRUE)</f>
        <v>1-9</v>
      </c>
      <c r="O4187">
        <v>8</v>
      </c>
      <c r="P4187">
        <v>1</v>
      </c>
      <c r="Q4187" t="s">
        <v>44</v>
      </c>
      <c r="R4187" t="s">
        <v>44</v>
      </c>
      <c r="S4187" t="s">
        <v>44</v>
      </c>
      <c r="T4187" t="s">
        <v>45</v>
      </c>
      <c r="U4187" t="s">
        <v>45</v>
      </c>
      <c r="V4187" t="s">
        <v>44</v>
      </c>
      <c r="W4187" t="s">
        <v>45</v>
      </c>
      <c r="X4187">
        <v>0</v>
      </c>
      <c r="Y4187" t="str">
        <f>VLOOKUP(Z4187:Z11218,'VLOOKUP Ranges'!$A$2:$B$5,2,TRUE)</f>
        <v>35-70</v>
      </c>
      <c r="Z4187">
        <v>64.099999999999994</v>
      </c>
      <c r="AA4187">
        <v>504.05</v>
      </c>
      <c r="AB4187" t="s">
        <v>44</v>
      </c>
      <c r="AC4187">
        <v>0</v>
      </c>
      <c r="AD4187">
        <v>25</v>
      </c>
      <c r="AE4187">
        <v>2804</v>
      </c>
      <c r="AG4187" t="b">
        <v>0</v>
      </c>
      <c r="AH4187" t="b">
        <v>0</v>
      </c>
      <c r="AI4187" t="b">
        <v>0</v>
      </c>
      <c r="AJ4187" t="b">
        <v>0</v>
      </c>
      <c r="AK4187" t="b">
        <v>0</v>
      </c>
      <c r="AL4187" t="b">
        <v>0</v>
      </c>
      <c r="AM4187" t="b">
        <v>1</v>
      </c>
      <c r="AN4187">
        <v>63.006250000000001</v>
      </c>
      <c r="AO4187">
        <f t="shared" si="65"/>
        <v>65</v>
      </c>
      <c r="AP4187" t="b">
        <v>0</v>
      </c>
    </row>
    <row r="4188" spans="1:42" x14ac:dyDescent="0.25">
      <c r="A4188" t="s">
        <v>7032</v>
      </c>
      <c r="B4188">
        <v>1</v>
      </c>
      <c r="C4188" t="s">
        <v>40</v>
      </c>
      <c r="D4188" t="s">
        <v>41</v>
      </c>
      <c r="E4188" t="s">
        <v>1161</v>
      </c>
      <c r="F4188">
        <v>95942</v>
      </c>
      <c r="G4188" t="s">
        <v>1162</v>
      </c>
      <c r="H4188">
        <v>40.077027999999999</v>
      </c>
      <c r="I4188">
        <v>-121.494168</v>
      </c>
      <c r="J4188">
        <v>1</v>
      </c>
      <c r="K4188">
        <v>0</v>
      </c>
      <c r="L4188">
        <v>0</v>
      </c>
      <c r="M4188">
        <v>0</v>
      </c>
      <c r="N4188" t="str">
        <f>VLOOKUP(O4188:O11219,'VLOOKUP Ranges'!$A$9:$B$12,2,TRUE)</f>
        <v>9-29</v>
      </c>
      <c r="O4188">
        <v>17</v>
      </c>
      <c r="P4188">
        <v>0</v>
      </c>
      <c r="Q4188" t="s">
        <v>62</v>
      </c>
      <c r="R4188" t="s">
        <v>44</v>
      </c>
      <c r="S4188" t="s">
        <v>44</v>
      </c>
      <c r="T4188" t="s">
        <v>44</v>
      </c>
      <c r="U4188" t="s">
        <v>44</v>
      </c>
      <c r="V4188" t="s">
        <v>44</v>
      </c>
      <c r="W4188" t="s">
        <v>44</v>
      </c>
      <c r="X4188">
        <v>1</v>
      </c>
      <c r="Y4188" t="str">
        <f>VLOOKUP(Z4188:Z11219,'VLOOKUP Ranges'!$A$2:$B$5,2,TRUE)</f>
        <v>18-35</v>
      </c>
      <c r="Z4188">
        <v>25.65</v>
      </c>
      <c r="AA4188">
        <v>440.2</v>
      </c>
      <c r="AB4188" t="s">
        <v>44</v>
      </c>
      <c r="AC4188">
        <v>0</v>
      </c>
      <c r="AD4188">
        <v>24</v>
      </c>
      <c r="AE4188">
        <v>3090</v>
      </c>
      <c r="AG4188" t="b">
        <v>0</v>
      </c>
      <c r="AH4188" t="b">
        <v>0</v>
      </c>
      <c r="AI4188" t="b">
        <v>0</v>
      </c>
      <c r="AJ4188" t="b">
        <v>0</v>
      </c>
      <c r="AK4188" t="b">
        <v>0</v>
      </c>
      <c r="AL4188" t="b">
        <v>0</v>
      </c>
      <c r="AM4188" t="b">
        <v>1</v>
      </c>
      <c r="AN4188">
        <v>25.894117647058799</v>
      </c>
      <c r="AO4188">
        <f t="shared" si="65"/>
        <v>26</v>
      </c>
      <c r="AP4188" t="b">
        <v>0</v>
      </c>
    </row>
    <row r="4189" spans="1:42" x14ac:dyDescent="0.25">
      <c r="A4189" t="s">
        <v>7033</v>
      </c>
      <c r="B4189">
        <v>1</v>
      </c>
      <c r="C4189" t="s">
        <v>40</v>
      </c>
      <c r="D4189" t="s">
        <v>41</v>
      </c>
      <c r="E4189" t="s">
        <v>5711</v>
      </c>
      <c r="F4189">
        <v>95943</v>
      </c>
      <c r="G4189" t="s">
        <v>5712</v>
      </c>
      <c r="H4189">
        <v>39.597974999999998</v>
      </c>
      <c r="I4189">
        <v>-122.032248</v>
      </c>
      <c r="J4189">
        <v>1</v>
      </c>
      <c r="K4189">
        <v>0</v>
      </c>
      <c r="L4189">
        <v>1</v>
      </c>
      <c r="M4189">
        <v>1</v>
      </c>
      <c r="N4189" t="str">
        <f>VLOOKUP(O4189:O11220,'VLOOKUP Ranges'!$A$9:$B$12,2,TRUE)</f>
        <v>9-29</v>
      </c>
      <c r="O4189">
        <v>15</v>
      </c>
      <c r="P4189">
        <v>1</v>
      </c>
      <c r="Q4189" t="s">
        <v>44</v>
      </c>
      <c r="R4189" t="s">
        <v>45</v>
      </c>
      <c r="S4189" t="s">
        <v>44</v>
      </c>
      <c r="T4189" t="s">
        <v>44</v>
      </c>
      <c r="U4189" t="s">
        <v>44</v>
      </c>
      <c r="V4189" t="s">
        <v>44</v>
      </c>
      <c r="W4189" t="s">
        <v>44</v>
      </c>
      <c r="X4189">
        <v>0</v>
      </c>
      <c r="Y4189" t="str">
        <f>VLOOKUP(Z4189:Z11220,'VLOOKUP Ranges'!$A$2:$B$5,2,TRUE)</f>
        <v>70-89</v>
      </c>
      <c r="Z4189">
        <v>75.099999999999994</v>
      </c>
      <c r="AA4189">
        <v>1151.55</v>
      </c>
      <c r="AB4189" t="s">
        <v>44</v>
      </c>
      <c r="AC4189">
        <v>0</v>
      </c>
      <c r="AD4189">
        <v>60</v>
      </c>
      <c r="AE4189">
        <v>4634</v>
      </c>
      <c r="AG4189" t="b">
        <v>0</v>
      </c>
      <c r="AH4189" t="b">
        <v>0</v>
      </c>
      <c r="AI4189" t="b">
        <v>1</v>
      </c>
      <c r="AJ4189" t="b">
        <v>0</v>
      </c>
      <c r="AK4189" t="b">
        <v>0</v>
      </c>
      <c r="AL4189" t="b">
        <v>0</v>
      </c>
      <c r="AM4189" t="b">
        <v>1</v>
      </c>
      <c r="AN4189">
        <v>76.77</v>
      </c>
      <c r="AO4189">
        <f t="shared" si="65"/>
        <v>76</v>
      </c>
      <c r="AP4189" t="b">
        <v>1</v>
      </c>
    </row>
    <row r="4190" spans="1:42" x14ac:dyDescent="0.25">
      <c r="A4190" t="s">
        <v>7034</v>
      </c>
      <c r="B4190">
        <v>1</v>
      </c>
      <c r="C4190" t="s">
        <v>40</v>
      </c>
      <c r="D4190" t="s">
        <v>41</v>
      </c>
      <c r="E4190" t="s">
        <v>5714</v>
      </c>
      <c r="F4190">
        <v>95944</v>
      </c>
      <c r="G4190" t="s">
        <v>5715</v>
      </c>
      <c r="H4190">
        <v>39.564112999999999</v>
      </c>
      <c r="I4190">
        <v>-120.868836</v>
      </c>
      <c r="J4190">
        <v>0</v>
      </c>
      <c r="K4190">
        <v>0</v>
      </c>
      <c r="L4190">
        <v>0</v>
      </c>
      <c r="M4190">
        <v>0</v>
      </c>
      <c r="N4190" t="str">
        <f>VLOOKUP(O4190:O11221,'VLOOKUP Ranges'!$A$9:$B$12,2,TRUE)</f>
        <v>9-29</v>
      </c>
      <c r="O4190">
        <v>26</v>
      </c>
      <c r="P4190">
        <v>1</v>
      </c>
      <c r="Q4190" t="s">
        <v>44</v>
      </c>
      <c r="R4190" t="s">
        <v>45</v>
      </c>
      <c r="S4190" t="s">
        <v>44</v>
      </c>
      <c r="T4190" t="s">
        <v>45</v>
      </c>
      <c r="U4190" t="s">
        <v>45</v>
      </c>
      <c r="V4190" t="s">
        <v>44</v>
      </c>
      <c r="W4190" t="s">
        <v>45</v>
      </c>
      <c r="X4190">
        <v>1</v>
      </c>
      <c r="Y4190" t="str">
        <f>VLOOKUP(Z4190:Z11221,'VLOOKUP Ranges'!$A$2:$B$5,2,TRUE)</f>
        <v>89-118</v>
      </c>
      <c r="Z4190">
        <v>95.85</v>
      </c>
      <c r="AA4190">
        <v>2475.35</v>
      </c>
      <c r="AB4190" t="s">
        <v>44</v>
      </c>
      <c r="AC4190">
        <v>0</v>
      </c>
      <c r="AD4190">
        <v>42</v>
      </c>
      <c r="AE4190">
        <v>3834</v>
      </c>
      <c r="AG4190" t="b">
        <v>1</v>
      </c>
      <c r="AH4190" t="b">
        <v>0</v>
      </c>
      <c r="AI4190" t="b">
        <v>1</v>
      </c>
      <c r="AJ4190" t="b">
        <v>0</v>
      </c>
      <c r="AK4190" t="b">
        <v>0</v>
      </c>
      <c r="AL4190" t="b">
        <v>0</v>
      </c>
      <c r="AM4190" t="b">
        <v>0</v>
      </c>
      <c r="AN4190">
        <v>95.205769230769207</v>
      </c>
      <c r="AO4190">
        <f t="shared" si="65"/>
        <v>96</v>
      </c>
      <c r="AP4190" t="b">
        <v>1</v>
      </c>
    </row>
    <row r="4191" spans="1:42" x14ac:dyDescent="0.25">
      <c r="A4191" t="s">
        <v>7035</v>
      </c>
      <c r="B4191">
        <v>1</v>
      </c>
      <c r="C4191" t="s">
        <v>40</v>
      </c>
      <c r="D4191" t="s">
        <v>41</v>
      </c>
      <c r="E4191" t="s">
        <v>1164</v>
      </c>
      <c r="F4191">
        <v>95945</v>
      </c>
      <c r="G4191" t="s">
        <v>5717</v>
      </c>
      <c r="H4191">
        <v>39.194538999999999</v>
      </c>
      <c r="I4191">
        <v>-120.988066</v>
      </c>
      <c r="J4191">
        <v>0</v>
      </c>
      <c r="K4191">
        <v>0</v>
      </c>
      <c r="L4191">
        <v>0</v>
      </c>
      <c r="M4191">
        <v>0</v>
      </c>
      <c r="N4191" t="str">
        <f>VLOOKUP(O4191:O11222,'VLOOKUP Ranges'!$A$9:$B$12,2,TRUE)</f>
        <v>9-29</v>
      </c>
      <c r="O4191">
        <v>23</v>
      </c>
      <c r="P4191">
        <v>1</v>
      </c>
      <c r="Q4191" t="s">
        <v>45</v>
      </c>
      <c r="R4191" t="s">
        <v>45</v>
      </c>
      <c r="S4191" t="s">
        <v>44</v>
      </c>
      <c r="T4191" t="s">
        <v>44</v>
      </c>
      <c r="U4191" t="s">
        <v>44</v>
      </c>
      <c r="V4191" t="s">
        <v>44</v>
      </c>
      <c r="W4191" t="s">
        <v>44</v>
      </c>
      <c r="X4191">
        <v>0</v>
      </c>
      <c r="Y4191" t="str">
        <f>VLOOKUP(Z4191:Z11222,'VLOOKUP Ranges'!$A$2:$B$5,2,TRUE)</f>
        <v>35-70</v>
      </c>
      <c r="Z4191">
        <v>54.4</v>
      </c>
      <c r="AA4191">
        <v>1249.25</v>
      </c>
      <c r="AB4191" t="s">
        <v>44</v>
      </c>
      <c r="AC4191">
        <v>0</v>
      </c>
      <c r="AD4191">
        <v>22</v>
      </c>
      <c r="AE4191">
        <v>2989</v>
      </c>
      <c r="AG4191" t="b">
        <v>0</v>
      </c>
      <c r="AH4191" t="b">
        <v>0</v>
      </c>
      <c r="AI4191" t="b">
        <v>0</v>
      </c>
      <c r="AJ4191" t="b">
        <v>0</v>
      </c>
      <c r="AK4191" t="b">
        <v>0</v>
      </c>
      <c r="AL4191" t="b">
        <v>1</v>
      </c>
      <c r="AM4191" t="b">
        <v>0</v>
      </c>
      <c r="AN4191">
        <v>54.315217391304301</v>
      </c>
      <c r="AO4191">
        <f t="shared" si="65"/>
        <v>55</v>
      </c>
      <c r="AP4191" t="b">
        <v>1</v>
      </c>
    </row>
    <row r="4192" spans="1:42" x14ac:dyDescent="0.25">
      <c r="A4192" t="s">
        <v>7036</v>
      </c>
      <c r="B4192">
        <v>1</v>
      </c>
      <c r="C4192" t="s">
        <v>40</v>
      </c>
      <c r="D4192" t="s">
        <v>41</v>
      </c>
      <c r="E4192" t="s">
        <v>5719</v>
      </c>
      <c r="F4192">
        <v>95946</v>
      </c>
      <c r="G4192" t="s">
        <v>5720</v>
      </c>
      <c r="H4192">
        <v>39.203817000000001</v>
      </c>
      <c r="I4192">
        <v>-121.19584</v>
      </c>
      <c r="J4192">
        <v>0</v>
      </c>
      <c r="K4192">
        <v>1</v>
      </c>
      <c r="L4192">
        <v>0</v>
      </c>
      <c r="M4192">
        <v>0</v>
      </c>
      <c r="N4192" t="str">
        <f>VLOOKUP(O4192:O11223,'VLOOKUP Ranges'!$A$9:$B$12,2,TRUE)</f>
        <v>1-9</v>
      </c>
      <c r="O4192">
        <v>4</v>
      </c>
      <c r="P4192">
        <v>1</v>
      </c>
      <c r="Q4192" t="s">
        <v>44</v>
      </c>
      <c r="R4192" t="s">
        <v>44</v>
      </c>
      <c r="S4192" t="s">
        <v>45</v>
      </c>
      <c r="T4192" t="s">
        <v>44</v>
      </c>
      <c r="U4192" t="s">
        <v>44</v>
      </c>
      <c r="V4192" t="s">
        <v>44</v>
      </c>
      <c r="W4192" t="s">
        <v>44</v>
      </c>
      <c r="X4192">
        <v>0</v>
      </c>
      <c r="Y4192" t="str">
        <f>VLOOKUP(Z4192:Z11223,'VLOOKUP Ranges'!$A$2:$B$5,2,TRUE)</f>
        <v>70-89</v>
      </c>
      <c r="Z4192">
        <v>72.75</v>
      </c>
      <c r="AA4192">
        <v>317.75</v>
      </c>
      <c r="AB4192" t="s">
        <v>44</v>
      </c>
      <c r="AC4192">
        <v>0</v>
      </c>
      <c r="AD4192">
        <v>50</v>
      </c>
      <c r="AE4192">
        <v>4503</v>
      </c>
      <c r="AG4192" t="b">
        <v>0</v>
      </c>
      <c r="AH4192" t="b">
        <v>0</v>
      </c>
      <c r="AI4192" t="b">
        <v>1</v>
      </c>
      <c r="AJ4192" t="b">
        <v>0</v>
      </c>
      <c r="AK4192" t="b">
        <v>0</v>
      </c>
      <c r="AL4192" t="b">
        <v>1</v>
      </c>
      <c r="AM4192" t="b">
        <v>0</v>
      </c>
      <c r="AN4192">
        <v>79.4375</v>
      </c>
      <c r="AO4192">
        <f t="shared" si="65"/>
        <v>73</v>
      </c>
      <c r="AP4192" t="b">
        <v>0</v>
      </c>
    </row>
    <row r="4193" spans="1:42" x14ac:dyDescent="0.25">
      <c r="A4193" t="s">
        <v>7037</v>
      </c>
      <c r="B4193">
        <v>1</v>
      </c>
      <c r="C4193" t="s">
        <v>40</v>
      </c>
      <c r="D4193" t="s">
        <v>41</v>
      </c>
      <c r="E4193" t="s">
        <v>5722</v>
      </c>
      <c r="F4193">
        <v>95947</v>
      </c>
      <c r="G4193" t="s">
        <v>5723</v>
      </c>
      <c r="H4193">
        <v>40.160386000000003</v>
      </c>
      <c r="I4193">
        <v>-120.83542799999999</v>
      </c>
      <c r="J4193">
        <v>1</v>
      </c>
      <c r="K4193">
        <v>0</v>
      </c>
      <c r="L4193">
        <v>0</v>
      </c>
      <c r="M4193">
        <v>1</v>
      </c>
      <c r="N4193" t="str">
        <f>VLOOKUP(O4193:O11224,'VLOOKUP Ranges'!$A$9:$B$12,2,TRUE)</f>
        <v>29-55</v>
      </c>
      <c r="O4193">
        <v>29</v>
      </c>
      <c r="P4193">
        <v>1</v>
      </c>
      <c r="Q4193" t="s">
        <v>44</v>
      </c>
      <c r="R4193" t="s">
        <v>66</v>
      </c>
      <c r="S4193" t="s">
        <v>66</v>
      </c>
      <c r="T4193" t="s">
        <v>66</v>
      </c>
      <c r="U4193" t="s">
        <v>66</v>
      </c>
      <c r="V4193" t="s">
        <v>66</v>
      </c>
      <c r="W4193" t="s">
        <v>66</v>
      </c>
      <c r="X4193">
        <v>0</v>
      </c>
      <c r="Y4193" t="str">
        <f>VLOOKUP(Z4193:Z11224,'VLOOKUP Ranges'!$A$2:$B$5,2,TRUE)</f>
        <v>18-35</v>
      </c>
      <c r="Z4193">
        <v>19.850000000000001</v>
      </c>
      <c r="AA4193">
        <v>535.04999999999995</v>
      </c>
      <c r="AB4193" t="s">
        <v>44</v>
      </c>
      <c r="AC4193">
        <v>0</v>
      </c>
      <c r="AD4193">
        <v>26</v>
      </c>
      <c r="AE4193">
        <v>2941</v>
      </c>
      <c r="AG4193" t="b">
        <v>1</v>
      </c>
      <c r="AH4193" t="b">
        <v>0</v>
      </c>
      <c r="AI4193" t="b">
        <v>0</v>
      </c>
      <c r="AJ4193" t="b">
        <v>1</v>
      </c>
      <c r="AK4193" t="b">
        <v>0</v>
      </c>
      <c r="AL4193" t="b">
        <v>0</v>
      </c>
      <c r="AM4193" t="b">
        <v>1</v>
      </c>
      <c r="AN4193">
        <v>18.45</v>
      </c>
      <c r="AO4193">
        <f t="shared" si="65"/>
        <v>20</v>
      </c>
      <c r="AP4193" t="b">
        <v>0</v>
      </c>
    </row>
    <row r="4194" spans="1:42" x14ac:dyDescent="0.25">
      <c r="A4194" t="s">
        <v>7038</v>
      </c>
      <c r="B4194">
        <v>1</v>
      </c>
      <c r="C4194" t="s">
        <v>40</v>
      </c>
      <c r="D4194" t="s">
        <v>41</v>
      </c>
      <c r="E4194" t="s">
        <v>3705</v>
      </c>
      <c r="F4194">
        <v>95948</v>
      </c>
      <c r="G4194" t="s">
        <v>3706</v>
      </c>
      <c r="H4194">
        <v>39.346898000000003</v>
      </c>
      <c r="I4194">
        <v>-121.75953699999999</v>
      </c>
      <c r="J4194">
        <v>0</v>
      </c>
      <c r="K4194">
        <v>0</v>
      </c>
      <c r="L4194">
        <v>0</v>
      </c>
      <c r="M4194">
        <v>0</v>
      </c>
      <c r="N4194" t="str">
        <f>VLOOKUP(O4194:O11225,'VLOOKUP Ranges'!$A$9:$B$12,2,TRUE)</f>
        <v>9-29</v>
      </c>
      <c r="O4194">
        <v>25</v>
      </c>
      <c r="P4194">
        <v>1</v>
      </c>
      <c r="Q4194" t="s">
        <v>44</v>
      </c>
      <c r="R4194" t="s">
        <v>66</v>
      </c>
      <c r="S4194" t="s">
        <v>66</v>
      </c>
      <c r="T4194" t="s">
        <v>66</v>
      </c>
      <c r="U4194" t="s">
        <v>66</v>
      </c>
      <c r="V4194" t="s">
        <v>66</v>
      </c>
      <c r="W4194" t="s">
        <v>66</v>
      </c>
      <c r="X4194">
        <v>0</v>
      </c>
      <c r="Y4194" t="str">
        <f>VLOOKUP(Z4194:Z11225,'VLOOKUP Ranges'!$A$2:$B$5,2,TRUE)</f>
        <v>18-35</v>
      </c>
      <c r="Z4194">
        <v>19.05</v>
      </c>
      <c r="AA4194">
        <v>461.3</v>
      </c>
      <c r="AB4194" t="s">
        <v>44</v>
      </c>
      <c r="AC4194">
        <v>0</v>
      </c>
      <c r="AD4194">
        <v>65</v>
      </c>
      <c r="AE4194">
        <v>2692</v>
      </c>
      <c r="AG4194" t="b">
        <v>0</v>
      </c>
      <c r="AH4194" t="b">
        <v>0</v>
      </c>
      <c r="AI4194" t="b">
        <v>0</v>
      </c>
      <c r="AJ4194" t="b">
        <v>1</v>
      </c>
      <c r="AK4194" t="b">
        <v>0</v>
      </c>
      <c r="AL4194" t="b">
        <v>0</v>
      </c>
      <c r="AM4194" t="b">
        <v>1</v>
      </c>
      <c r="AN4194">
        <v>18.452000000000002</v>
      </c>
      <c r="AO4194">
        <f t="shared" si="65"/>
        <v>20</v>
      </c>
      <c r="AP4194" t="b">
        <v>0</v>
      </c>
    </row>
    <row r="4195" spans="1:42" x14ac:dyDescent="0.25">
      <c r="A4195" t="s">
        <v>7039</v>
      </c>
      <c r="B4195">
        <v>1</v>
      </c>
      <c r="C4195" t="s">
        <v>40</v>
      </c>
      <c r="D4195" t="s">
        <v>41</v>
      </c>
      <c r="E4195" t="s">
        <v>2972</v>
      </c>
      <c r="F4195">
        <v>95951</v>
      </c>
      <c r="G4195" t="s">
        <v>2973</v>
      </c>
      <c r="H4195">
        <v>39.732767000000003</v>
      </c>
      <c r="I4195">
        <v>-122.042298</v>
      </c>
      <c r="J4195">
        <v>1</v>
      </c>
      <c r="K4195">
        <v>1</v>
      </c>
      <c r="L4195">
        <v>0</v>
      </c>
      <c r="M4195">
        <v>0</v>
      </c>
      <c r="N4195" t="str">
        <f>VLOOKUP(O4195:O11226,'VLOOKUP Ranges'!$A$9:$B$12,2,TRUE)</f>
        <v>1-9</v>
      </c>
      <c r="O4195">
        <v>3</v>
      </c>
      <c r="P4195">
        <v>1</v>
      </c>
      <c r="Q4195" t="s">
        <v>45</v>
      </c>
      <c r="R4195" t="s">
        <v>44</v>
      </c>
      <c r="S4195" t="s">
        <v>44</v>
      </c>
      <c r="T4195" t="s">
        <v>44</v>
      </c>
      <c r="U4195" t="s">
        <v>44</v>
      </c>
      <c r="V4195" t="s">
        <v>45</v>
      </c>
      <c r="W4195" t="s">
        <v>45</v>
      </c>
      <c r="X4195">
        <v>1</v>
      </c>
      <c r="Y4195" t="str">
        <f>VLOOKUP(Z4195:Z11226,'VLOOKUP Ranges'!$A$2:$B$5,2,TRUE)</f>
        <v>89-118</v>
      </c>
      <c r="Z4195">
        <v>94.85</v>
      </c>
      <c r="AA4195">
        <v>335.75</v>
      </c>
      <c r="AB4195" t="s">
        <v>44</v>
      </c>
      <c r="AC4195">
        <v>0</v>
      </c>
      <c r="AD4195">
        <v>40</v>
      </c>
      <c r="AE4195">
        <v>4496</v>
      </c>
      <c r="AG4195" t="b">
        <v>0</v>
      </c>
      <c r="AH4195" t="b">
        <v>0</v>
      </c>
      <c r="AI4195" t="b">
        <v>1</v>
      </c>
      <c r="AJ4195" t="b">
        <v>0</v>
      </c>
      <c r="AK4195" t="b">
        <v>0</v>
      </c>
      <c r="AL4195" t="b">
        <v>1</v>
      </c>
      <c r="AM4195" t="b">
        <v>0</v>
      </c>
      <c r="AN4195">
        <v>111.916666666666</v>
      </c>
      <c r="AO4195">
        <f t="shared" si="65"/>
        <v>95</v>
      </c>
      <c r="AP4195" t="b">
        <v>0</v>
      </c>
    </row>
    <row r="4196" spans="1:42" x14ac:dyDescent="0.25">
      <c r="A4196" t="s">
        <v>7040</v>
      </c>
      <c r="B4196">
        <v>1</v>
      </c>
      <c r="C4196" t="s">
        <v>40</v>
      </c>
      <c r="D4196" t="s">
        <v>41</v>
      </c>
      <c r="E4196" t="s">
        <v>2975</v>
      </c>
      <c r="F4196">
        <v>95953</v>
      </c>
      <c r="G4196" t="s">
        <v>2976</v>
      </c>
      <c r="H4196">
        <v>39.258746000000002</v>
      </c>
      <c r="I4196">
        <v>-121.77697000000001</v>
      </c>
      <c r="J4196">
        <v>0</v>
      </c>
      <c r="K4196">
        <v>0</v>
      </c>
      <c r="L4196">
        <v>1</v>
      </c>
      <c r="M4196">
        <v>1</v>
      </c>
      <c r="N4196" t="str">
        <f>VLOOKUP(O4196:O11227,'VLOOKUP Ranges'!$A$9:$B$12,2,TRUE)</f>
        <v>55-77</v>
      </c>
      <c r="O4196">
        <v>69</v>
      </c>
      <c r="P4196">
        <v>0</v>
      </c>
      <c r="Q4196" t="s">
        <v>62</v>
      </c>
      <c r="R4196" t="s">
        <v>45</v>
      </c>
      <c r="S4196" t="s">
        <v>45</v>
      </c>
      <c r="T4196" t="s">
        <v>45</v>
      </c>
      <c r="U4196" t="s">
        <v>45</v>
      </c>
      <c r="V4196" t="s">
        <v>44</v>
      </c>
      <c r="W4196" t="s">
        <v>44</v>
      </c>
      <c r="X4196">
        <v>0</v>
      </c>
      <c r="Y4196" t="str">
        <f>VLOOKUP(Z4196:Z11227,'VLOOKUP Ranges'!$A$2:$B$5,2,TRUE)</f>
        <v>35-70</v>
      </c>
      <c r="Z4196">
        <v>46.25</v>
      </c>
      <c r="AA4196">
        <v>3121.4</v>
      </c>
      <c r="AB4196" t="s">
        <v>44</v>
      </c>
      <c r="AC4196">
        <v>0</v>
      </c>
      <c r="AD4196">
        <v>33</v>
      </c>
      <c r="AE4196">
        <v>4180</v>
      </c>
      <c r="AG4196" t="b">
        <v>0</v>
      </c>
      <c r="AH4196" t="b">
        <v>1</v>
      </c>
      <c r="AI4196" t="b">
        <v>0</v>
      </c>
      <c r="AJ4196" t="b">
        <v>0</v>
      </c>
      <c r="AK4196" t="b">
        <v>0</v>
      </c>
      <c r="AL4196" t="b">
        <v>0</v>
      </c>
      <c r="AM4196" t="b">
        <v>0</v>
      </c>
      <c r="AN4196">
        <v>45.237681159420198</v>
      </c>
      <c r="AO4196">
        <f t="shared" si="65"/>
        <v>47</v>
      </c>
      <c r="AP4196" t="b">
        <v>0</v>
      </c>
    </row>
    <row r="4197" spans="1:42" x14ac:dyDescent="0.25">
      <c r="A4197" t="s">
        <v>7041</v>
      </c>
      <c r="B4197">
        <v>1</v>
      </c>
      <c r="C4197" t="s">
        <v>40</v>
      </c>
      <c r="D4197" t="s">
        <v>41</v>
      </c>
      <c r="E4197" t="s">
        <v>1167</v>
      </c>
      <c r="F4197">
        <v>95954</v>
      </c>
      <c r="G4197" t="s">
        <v>1168</v>
      </c>
      <c r="H4197">
        <v>39.933852000000002</v>
      </c>
      <c r="I4197">
        <v>-121.584371</v>
      </c>
      <c r="J4197">
        <v>1</v>
      </c>
      <c r="K4197">
        <v>0</v>
      </c>
      <c r="L4197">
        <v>0</v>
      </c>
      <c r="M4197">
        <v>0</v>
      </c>
      <c r="N4197" t="str">
        <f>VLOOKUP(O4197:O11228,'VLOOKUP Ranges'!$A$9:$B$12,2,TRUE)</f>
        <v>9-29</v>
      </c>
      <c r="O4197">
        <v>14</v>
      </c>
      <c r="P4197">
        <v>1</v>
      </c>
      <c r="Q4197" t="s">
        <v>44</v>
      </c>
      <c r="R4197" t="s">
        <v>66</v>
      </c>
      <c r="S4197" t="s">
        <v>66</v>
      </c>
      <c r="T4197" t="s">
        <v>66</v>
      </c>
      <c r="U4197" t="s">
        <v>66</v>
      </c>
      <c r="V4197" t="s">
        <v>66</v>
      </c>
      <c r="W4197" t="s">
        <v>66</v>
      </c>
      <c r="X4197">
        <v>0</v>
      </c>
      <c r="Y4197" t="str">
        <f>VLOOKUP(Z4197:Z11228,'VLOOKUP Ranges'!$A$2:$B$5,2,TRUE)</f>
        <v>18-35</v>
      </c>
      <c r="Z4197">
        <v>19.350000000000001</v>
      </c>
      <c r="AA4197">
        <v>324.8</v>
      </c>
      <c r="AB4197" t="s">
        <v>44</v>
      </c>
      <c r="AC4197">
        <v>0</v>
      </c>
      <c r="AD4197">
        <v>39</v>
      </c>
      <c r="AE4197">
        <v>2400</v>
      </c>
      <c r="AG4197" t="b">
        <v>1</v>
      </c>
      <c r="AH4197" t="b">
        <v>0</v>
      </c>
      <c r="AI4197" t="b">
        <v>0</v>
      </c>
      <c r="AJ4197" t="b">
        <v>1</v>
      </c>
      <c r="AK4197" t="b">
        <v>0</v>
      </c>
      <c r="AL4197" t="b">
        <v>0</v>
      </c>
      <c r="AM4197" t="b">
        <v>1</v>
      </c>
      <c r="AN4197">
        <v>23.2</v>
      </c>
      <c r="AO4197">
        <f t="shared" si="65"/>
        <v>20</v>
      </c>
      <c r="AP4197" t="b">
        <v>0</v>
      </c>
    </row>
    <row r="4198" spans="1:42" x14ac:dyDescent="0.25">
      <c r="A4198" t="s">
        <v>7042</v>
      </c>
      <c r="B4198">
        <v>1</v>
      </c>
      <c r="C4198" t="s">
        <v>40</v>
      </c>
      <c r="D4198" t="s">
        <v>41</v>
      </c>
      <c r="E4198" t="s">
        <v>2978</v>
      </c>
      <c r="F4198">
        <v>95955</v>
      </c>
      <c r="G4198" t="s">
        <v>2979</v>
      </c>
      <c r="H4198">
        <v>39.281193999999999</v>
      </c>
      <c r="I4198">
        <v>-122.226568</v>
      </c>
      <c r="J4198">
        <v>1</v>
      </c>
      <c r="K4198">
        <v>0</v>
      </c>
      <c r="L4198">
        <v>0</v>
      </c>
      <c r="M4198">
        <v>0</v>
      </c>
      <c r="N4198" t="str">
        <f>VLOOKUP(O4198:O11229,'VLOOKUP Ranges'!$A$9:$B$12,2,TRUE)</f>
        <v>9-29</v>
      </c>
      <c r="O4198">
        <v>19</v>
      </c>
      <c r="P4198">
        <v>1</v>
      </c>
      <c r="Q4198" t="s">
        <v>45</v>
      </c>
      <c r="R4198" t="s">
        <v>44</v>
      </c>
      <c r="S4198" t="s">
        <v>44</v>
      </c>
      <c r="T4198" t="s">
        <v>44</v>
      </c>
      <c r="U4198" t="s">
        <v>44</v>
      </c>
      <c r="V4198" t="s">
        <v>45</v>
      </c>
      <c r="W4198" t="s">
        <v>45</v>
      </c>
      <c r="X4198">
        <v>0</v>
      </c>
      <c r="Y4198" t="str">
        <f>VLOOKUP(Z4198:Z11229,'VLOOKUP Ranges'!$A$2:$B$5,2,TRUE)</f>
        <v>35-70</v>
      </c>
      <c r="Z4198">
        <v>69.599999999999994</v>
      </c>
      <c r="AA4198">
        <v>1394.55</v>
      </c>
      <c r="AB4198" t="s">
        <v>44</v>
      </c>
      <c r="AC4198">
        <v>0</v>
      </c>
      <c r="AD4198">
        <v>77</v>
      </c>
      <c r="AE4198">
        <v>3349</v>
      </c>
      <c r="AG4198" t="b">
        <v>0</v>
      </c>
      <c r="AH4198" t="b">
        <v>0</v>
      </c>
      <c r="AI4198" t="b">
        <v>0</v>
      </c>
      <c r="AJ4198" t="b">
        <v>0</v>
      </c>
      <c r="AK4198" t="b">
        <v>0</v>
      </c>
      <c r="AL4198" t="b">
        <v>0</v>
      </c>
      <c r="AM4198" t="b">
        <v>1</v>
      </c>
      <c r="AN4198">
        <v>73.397368421052605</v>
      </c>
      <c r="AO4198">
        <f t="shared" si="65"/>
        <v>70</v>
      </c>
      <c r="AP4198" t="b">
        <v>0</v>
      </c>
    </row>
    <row r="4199" spans="1:42" x14ac:dyDescent="0.25">
      <c r="A4199" t="s">
        <v>7043</v>
      </c>
      <c r="B4199">
        <v>1</v>
      </c>
      <c r="C4199" t="s">
        <v>40</v>
      </c>
      <c r="D4199" t="s">
        <v>41</v>
      </c>
      <c r="E4199" t="s">
        <v>2981</v>
      </c>
      <c r="F4199">
        <v>95956</v>
      </c>
      <c r="G4199" t="s">
        <v>2982</v>
      </c>
      <c r="H4199">
        <v>39.937016999999997</v>
      </c>
      <c r="I4199">
        <v>-121.058043</v>
      </c>
      <c r="J4199">
        <v>1</v>
      </c>
      <c r="K4199">
        <v>1</v>
      </c>
      <c r="L4199">
        <v>0</v>
      </c>
      <c r="M4199">
        <v>0</v>
      </c>
      <c r="N4199" t="str">
        <f>VLOOKUP(O4199:O11230,'VLOOKUP Ranges'!$A$9:$B$12,2,TRUE)</f>
        <v>29-55</v>
      </c>
      <c r="O4199">
        <v>39</v>
      </c>
      <c r="P4199">
        <v>1</v>
      </c>
      <c r="Q4199" t="s">
        <v>45</v>
      </c>
      <c r="R4199" t="s">
        <v>44</v>
      </c>
      <c r="S4199" t="s">
        <v>45</v>
      </c>
      <c r="T4199" t="s">
        <v>44</v>
      </c>
      <c r="U4199" t="s">
        <v>44</v>
      </c>
      <c r="V4199" t="s">
        <v>44</v>
      </c>
      <c r="W4199" t="s">
        <v>45</v>
      </c>
      <c r="X4199">
        <v>0</v>
      </c>
      <c r="Y4199" t="str">
        <f>VLOOKUP(Z4199:Z11230,'VLOOKUP Ranges'!$A$2:$B$5,2,TRUE)</f>
        <v>89-118</v>
      </c>
      <c r="Z4199">
        <v>90.7</v>
      </c>
      <c r="AA4199">
        <v>3413.25</v>
      </c>
      <c r="AB4199" t="s">
        <v>44</v>
      </c>
      <c r="AC4199">
        <v>0</v>
      </c>
      <c r="AD4199">
        <v>39</v>
      </c>
      <c r="AE4199">
        <v>5028</v>
      </c>
      <c r="AG4199" t="b">
        <v>0</v>
      </c>
      <c r="AH4199" t="b">
        <v>0</v>
      </c>
      <c r="AI4199" t="b">
        <v>1</v>
      </c>
      <c r="AJ4199" t="b">
        <v>0</v>
      </c>
      <c r="AK4199" t="b">
        <v>0</v>
      </c>
      <c r="AL4199" t="b">
        <v>1</v>
      </c>
      <c r="AM4199" t="b">
        <v>0</v>
      </c>
      <c r="AN4199">
        <v>87.519230769230703</v>
      </c>
      <c r="AO4199">
        <f t="shared" si="65"/>
        <v>91</v>
      </c>
      <c r="AP4199" t="b">
        <v>0</v>
      </c>
    </row>
    <row r="4200" spans="1:42" x14ac:dyDescent="0.25">
      <c r="A4200" t="s">
        <v>7044</v>
      </c>
      <c r="B4200">
        <v>1</v>
      </c>
      <c r="C4200" t="s">
        <v>40</v>
      </c>
      <c r="D4200" t="s">
        <v>41</v>
      </c>
      <c r="E4200" t="s">
        <v>5731</v>
      </c>
      <c r="F4200">
        <v>95957</v>
      </c>
      <c r="G4200" t="s">
        <v>5732</v>
      </c>
      <c r="H4200">
        <v>39.068071000000003</v>
      </c>
      <c r="I4200">
        <v>-121.832638</v>
      </c>
      <c r="J4200">
        <v>1</v>
      </c>
      <c r="K4200">
        <v>0</v>
      </c>
      <c r="L4200">
        <v>0</v>
      </c>
      <c r="M4200">
        <v>0</v>
      </c>
      <c r="N4200" t="str">
        <f>VLOOKUP(O4200:O11231,'VLOOKUP Ranges'!$A$9:$B$12,2,TRUE)</f>
        <v>29-55</v>
      </c>
      <c r="O4200">
        <v>31</v>
      </c>
      <c r="P4200">
        <v>1</v>
      </c>
      <c r="Q4200" t="s">
        <v>44</v>
      </c>
      <c r="R4200" t="s">
        <v>44</v>
      </c>
      <c r="S4200" t="s">
        <v>45</v>
      </c>
      <c r="T4200" t="s">
        <v>45</v>
      </c>
      <c r="U4200" t="s">
        <v>44</v>
      </c>
      <c r="V4200" t="s">
        <v>45</v>
      </c>
      <c r="W4200" t="s">
        <v>45</v>
      </c>
      <c r="X4200">
        <v>1</v>
      </c>
      <c r="Y4200" t="str">
        <f>VLOOKUP(Z4200:Z11231,'VLOOKUP Ranges'!$A$2:$B$5,2,TRUE)</f>
        <v>89-118</v>
      </c>
      <c r="Z4200">
        <v>101.4</v>
      </c>
      <c r="AA4200">
        <v>3143.65</v>
      </c>
      <c r="AB4200" t="s">
        <v>44</v>
      </c>
      <c r="AC4200">
        <v>0</v>
      </c>
      <c r="AD4200">
        <v>72</v>
      </c>
      <c r="AE4200">
        <v>2025</v>
      </c>
      <c r="AG4200" t="b">
        <v>0</v>
      </c>
      <c r="AH4200" t="b">
        <v>0</v>
      </c>
      <c r="AI4200" t="b">
        <v>1</v>
      </c>
      <c r="AJ4200" t="b">
        <v>0</v>
      </c>
      <c r="AK4200" t="b">
        <v>0</v>
      </c>
      <c r="AL4200" t="b">
        <v>1</v>
      </c>
      <c r="AM4200" t="b">
        <v>0</v>
      </c>
      <c r="AN4200">
        <v>101.408064516129</v>
      </c>
      <c r="AO4200">
        <f t="shared" si="65"/>
        <v>102</v>
      </c>
      <c r="AP4200" t="b">
        <v>0</v>
      </c>
    </row>
    <row r="4201" spans="1:42" x14ac:dyDescent="0.25">
      <c r="A4201" t="s">
        <v>7045</v>
      </c>
      <c r="B4201">
        <v>1</v>
      </c>
      <c r="C4201" t="s">
        <v>40</v>
      </c>
      <c r="D4201" t="s">
        <v>41</v>
      </c>
      <c r="E4201" t="s">
        <v>1170</v>
      </c>
      <c r="F4201">
        <v>95959</v>
      </c>
      <c r="G4201" t="s">
        <v>1171</v>
      </c>
      <c r="H4201">
        <v>39.333736999999999</v>
      </c>
      <c r="I4201">
        <v>-120.858667</v>
      </c>
      <c r="J4201">
        <v>1</v>
      </c>
      <c r="K4201">
        <v>0</v>
      </c>
      <c r="L4201">
        <v>1</v>
      </c>
      <c r="M4201">
        <v>1</v>
      </c>
      <c r="N4201" t="str">
        <f>VLOOKUP(O4201:O11232,'VLOOKUP Ranges'!$A$9:$B$12,2,TRUE)</f>
        <v>9-29</v>
      </c>
      <c r="O4201">
        <v>24</v>
      </c>
      <c r="P4201">
        <v>1</v>
      </c>
      <c r="Q4201" t="s">
        <v>44</v>
      </c>
      <c r="R4201" t="s">
        <v>66</v>
      </c>
      <c r="S4201" t="s">
        <v>66</v>
      </c>
      <c r="T4201" t="s">
        <v>66</v>
      </c>
      <c r="U4201" t="s">
        <v>66</v>
      </c>
      <c r="V4201" t="s">
        <v>66</v>
      </c>
      <c r="W4201" t="s">
        <v>66</v>
      </c>
      <c r="X4201">
        <v>0</v>
      </c>
      <c r="Y4201" t="str">
        <f>VLOOKUP(Z4201:Z11232,'VLOOKUP Ranges'!$A$2:$B$5,2,TRUE)</f>
        <v>18-35</v>
      </c>
      <c r="Z4201">
        <v>20.25</v>
      </c>
      <c r="AA4201">
        <v>439.75</v>
      </c>
      <c r="AB4201" t="s">
        <v>44</v>
      </c>
      <c r="AC4201">
        <v>0</v>
      </c>
      <c r="AD4201">
        <v>58</v>
      </c>
      <c r="AE4201">
        <v>3000</v>
      </c>
      <c r="AG4201" t="b">
        <v>1</v>
      </c>
      <c r="AH4201" t="b">
        <v>0</v>
      </c>
      <c r="AI4201" t="b">
        <v>0</v>
      </c>
      <c r="AJ4201" t="b">
        <v>1</v>
      </c>
      <c r="AK4201" t="b">
        <v>0</v>
      </c>
      <c r="AL4201" t="b">
        <v>0</v>
      </c>
      <c r="AM4201" t="b">
        <v>1</v>
      </c>
      <c r="AN4201">
        <v>18.3229166666666</v>
      </c>
      <c r="AO4201">
        <f t="shared" si="65"/>
        <v>21</v>
      </c>
      <c r="AP4201" t="b">
        <v>0</v>
      </c>
    </row>
    <row r="4202" spans="1:42" x14ac:dyDescent="0.25">
      <c r="A4202" t="s">
        <v>7046</v>
      </c>
      <c r="B4202">
        <v>1</v>
      </c>
      <c r="C4202" t="s">
        <v>40</v>
      </c>
      <c r="D4202" t="s">
        <v>41</v>
      </c>
      <c r="E4202" t="s">
        <v>5734</v>
      </c>
      <c r="F4202">
        <v>95960</v>
      </c>
      <c r="G4202" t="s">
        <v>5735</v>
      </c>
      <c r="H4202">
        <v>39.423045999999999</v>
      </c>
      <c r="I4202">
        <v>-120.984472</v>
      </c>
      <c r="J4202">
        <v>1</v>
      </c>
      <c r="K4202">
        <v>0</v>
      </c>
      <c r="L4202">
        <v>1</v>
      </c>
      <c r="M4202">
        <v>0</v>
      </c>
      <c r="N4202" t="str">
        <f>VLOOKUP(O4202:O11233,'VLOOKUP Ranges'!$A$9:$B$12,2,TRUE)</f>
        <v>9-29</v>
      </c>
      <c r="O4202">
        <v>14</v>
      </c>
      <c r="P4202">
        <v>1</v>
      </c>
      <c r="Q4202" t="s">
        <v>44</v>
      </c>
      <c r="R4202" t="s">
        <v>44</v>
      </c>
      <c r="S4202" t="s">
        <v>44</v>
      </c>
      <c r="T4202" t="s">
        <v>44</v>
      </c>
      <c r="U4202" t="s">
        <v>45</v>
      </c>
      <c r="V4202" t="s">
        <v>44</v>
      </c>
      <c r="W4202" t="s">
        <v>44</v>
      </c>
      <c r="X4202">
        <v>0</v>
      </c>
      <c r="Y4202" t="str">
        <f>VLOOKUP(Z4202:Z11233,'VLOOKUP Ranges'!$A$2:$B$5,2,TRUE)</f>
        <v>35-70</v>
      </c>
      <c r="Z4202">
        <v>48.8</v>
      </c>
      <c r="AA4202">
        <v>664.4</v>
      </c>
      <c r="AB4202" t="s">
        <v>44</v>
      </c>
      <c r="AC4202">
        <v>0</v>
      </c>
      <c r="AD4202">
        <v>77</v>
      </c>
      <c r="AE4202">
        <v>2168</v>
      </c>
      <c r="AG4202" t="b">
        <v>0</v>
      </c>
      <c r="AH4202" t="b">
        <v>0</v>
      </c>
      <c r="AI4202" t="b">
        <v>0</v>
      </c>
      <c r="AJ4202" t="b">
        <v>0</v>
      </c>
      <c r="AK4202" t="b">
        <v>0</v>
      </c>
      <c r="AL4202" t="b">
        <v>0</v>
      </c>
      <c r="AM4202" t="b">
        <v>0</v>
      </c>
      <c r="AN4202">
        <v>47.457142857142799</v>
      </c>
      <c r="AO4202">
        <f t="shared" si="65"/>
        <v>49</v>
      </c>
      <c r="AP4202" t="b">
        <v>0</v>
      </c>
    </row>
    <row r="4203" spans="1:42" x14ac:dyDescent="0.25">
      <c r="A4203" t="s">
        <v>7047</v>
      </c>
      <c r="B4203">
        <v>1</v>
      </c>
      <c r="C4203" t="s">
        <v>40</v>
      </c>
      <c r="D4203" t="s">
        <v>41</v>
      </c>
      <c r="E4203" t="s">
        <v>2984</v>
      </c>
      <c r="F4203">
        <v>95961</v>
      </c>
      <c r="G4203" t="s">
        <v>2985</v>
      </c>
      <c r="H4203">
        <v>39.082568000000002</v>
      </c>
      <c r="I4203">
        <v>-121.55325000000001</v>
      </c>
      <c r="J4203">
        <v>0</v>
      </c>
      <c r="K4203">
        <v>0</v>
      </c>
      <c r="L4203">
        <v>1</v>
      </c>
      <c r="M4203">
        <v>0</v>
      </c>
      <c r="N4203" t="str">
        <f>VLOOKUP(O4203:O11234,'VLOOKUP Ranges'!$A$9:$B$12,2,TRUE)</f>
        <v>55-77</v>
      </c>
      <c r="O4203">
        <v>64</v>
      </c>
      <c r="P4203">
        <v>1</v>
      </c>
      <c r="Q4203" t="s">
        <v>44</v>
      </c>
      <c r="R4203" t="s">
        <v>45</v>
      </c>
      <c r="S4203" t="s">
        <v>45</v>
      </c>
      <c r="T4203" t="s">
        <v>45</v>
      </c>
      <c r="U4203" t="s">
        <v>45</v>
      </c>
      <c r="V4203" t="s">
        <v>44</v>
      </c>
      <c r="W4203" t="s">
        <v>45</v>
      </c>
      <c r="X4203">
        <v>1</v>
      </c>
      <c r="Y4203" t="str">
        <f>VLOOKUP(Z4203:Z11234,'VLOOKUP Ranges'!$A$2:$B$5,2,TRUE)</f>
        <v>70-89</v>
      </c>
      <c r="Z4203">
        <v>74.349999999999994</v>
      </c>
      <c r="AA4203">
        <v>4759.55</v>
      </c>
      <c r="AB4203" t="s">
        <v>44</v>
      </c>
      <c r="AC4203">
        <v>0</v>
      </c>
      <c r="AD4203">
        <v>80</v>
      </c>
      <c r="AE4203">
        <v>4781</v>
      </c>
      <c r="AG4203" t="b">
        <v>0</v>
      </c>
      <c r="AH4203" t="b">
        <v>1</v>
      </c>
      <c r="AI4203" t="b">
        <v>0</v>
      </c>
      <c r="AJ4203" t="b">
        <v>0</v>
      </c>
      <c r="AK4203" t="b">
        <v>0</v>
      </c>
      <c r="AL4203" t="b">
        <v>0</v>
      </c>
      <c r="AM4203" t="b">
        <v>1</v>
      </c>
      <c r="AN4203">
        <v>74.367968750000003</v>
      </c>
      <c r="AO4203">
        <f t="shared" si="65"/>
        <v>75</v>
      </c>
      <c r="AP4203" t="b">
        <v>1</v>
      </c>
    </row>
    <row r="4204" spans="1:42" x14ac:dyDescent="0.25">
      <c r="A4204" t="s">
        <v>7048</v>
      </c>
      <c r="B4204">
        <v>1</v>
      </c>
      <c r="C4204" t="s">
        <v>40</v>
      </c>
      <c r="D4204" t="s">
        <v>41</v>
      </c>
      <c r="E4204" t="s">
        <v>5738</v>
      </c>
      <c r="F4204">
        <v>95962</v>
      </c>
      <c r="G4204" t="s">
        <v>5739</v>
      </c>
      <c r="H4204">
        <v>39.342587000000002</v>
      </c>
      <c r="I4204">
        <v>-121.249833</v>
      </c>
      <c r="J4204">
        <v>0</v>
      </c>
      <c r="K4204">
        <v>0</v>
      </c>
      <c r="L4204">
        <v>0</v>
      </c>
      <c r="M4204">
        <v>0</v>
      </c>
      <c r="N4204" t="str">
        <f>VLOOKUP(O4204:O11235,'VLOOKUP Ranges'!$A$9:$B$12,2,TRUE)</f>
        <v>29-55</v>
      </c>
      <c r="O4204">
        <v>50</v>
      </c>
      <c r="P4204">
        <v>1</v>
      </c>
      <c r="Q4204" t="s">
        <v>44</v>
      </c>
      <c r="R4204" t="s">
        <v>66</v>
      </c>
      <c r="S4204" t="s">
        <v>66</v>
      </c>
      <c r="T4204" t="s">
        <v>66</v>
      </c>
      <c r="U4204" t="s">
        <v>66</v>
      </c>
      <c r="V4204" t="s">
        <v>66</v>
      </c>
      <c r="W4204" t="s">
        <v>66</v>
      </c>
      <c r="X4204">
        <v>1</v>
      </c>
      <c r="Y4204" t="str">
        <f>VLOOKUP(Z4204:Z11235,'VLOOKUP Ranges'!$A$2:$B$5,2,TRUE)</f>
        <v>18-35</v>
      </c>
      <c r="Z4204">
        <v>19.350000000000001</v>
      </c>
      <c r="AA4204">
        <v>1033</v>
      </c>
      <c r="AB4204" t="s">
        <v>44</v>
      </c>
      <c r="AC4204">
        <v>0</v>
      </c>
      <c r="AD4204">
        <v>39</v>
      </c>
      <c r="AE4204">
        <v>5247</v>
      </c>
      <c r="AG4204" t="b">
        <v>1</v>
      </c>
      <c r="AH4204" t="b">
        <v>0</v>
      </c>
      <c r="AI4204" t="b">
        <v>0</v>
      </c>
      <c r="AJ4204" t="b">
        <v>1</v>
      </c>
      <c r="AK4204" t="b">
        <v>0</v>
      </c>
      <c r="AL4204" t="b">
        <v>0</v>
      </c>
      <c r="AM4204" t="b">
        <v>1</v>
      </c>
      <c r="AN4204">
        <v>20.66</v>
      </c>
      <c r="AO4204">
        <f t="shared" si="65"/>
        <v>20</v>
      </c>
      <c r="AP4204" t="b">
        <v>0</v>
      </c>
    </row>
    <row r="4205" spans="1:42" x14ac:dyDescent="0.25">
      <c r="A4205" t="s">
        <v>7049</v>
      </c>
      <c r="B4205">
        <v>1</v>
      </c>
      <c r="C4205" t="s">
        <v>40</v>
      </c>
      <c r="D4205" t="s">
        <v>41</v>
      </c>
      <c r="E4205" t="s">
        <v>3709</v>
      </c>
      <c r="F4205">
        <v>95963</v>
      </c>
      <c r="G4205" t="s">
        <v>3710</v>
      </c>
      <c r="H4205">
        <v>39.748036999999997</v>
      </c>
      <c r="I4205">
        <v>-122.30216900000001</v>
      </c>
      <c r="J4205">
        <v>1</v>
      </c>
      <c r="K4205">
        <v>0</v>
      </c>
      <c r="L4205">
        <v>1</v>
      </c>
      <c r="M4205">
        <v>1</v>
      </c>
      <c r="N4205" t="str">
        <f>VLOOKUP(O4205:O11236,'VLOOKUP Ranges'!$A$9:$B$12,2,TRUE)</f>
        <v>29-55</v>
      </c>
      <c r="O4205">
        <v>52</v>
      </c>
      <c r="P4205">
        <v>1</v>
      </c>
      <c r="Q4205" t="s">
        <v>44</v>
      </c>
      <c r="R4205" t="s">
        <v>44</v>
      </c>
      <c r="S4205" t="s">
        <v>45</v>
      </c>
      <c r="T4205" t="s">
        <v>45</v>
      </c>
      <c r="U4205" t="s">
        <v>45</v>
      </c>
      <c r="V4205" t="s">
        <v>45</v>
      </c>
      <c r="W4205" t="s">
        <v>44</v>
      </c>
      <c r="X4205">
        <v>1</v>
      </c>
      <c r="Y4205" t="str">
        <f>VLOOKUP(Z4205:Z11236,'VLOOKUP Ranges'!$A$2:$B$5,2,TRUE)</f>
        <v>35-70</v>
      </c>
      <c r="Z4205">
        <v>68.75</v>
      </c>
      <c r="AA4205">
        <v>3482.85</v>
      </c>
      <c r="AB4205" t="s">
        <v>44</v>
      </c>
      <c r="AC4205">
        <v>0</v>
      </c>
      <c r="AD4205">
        <v>51</v>
      </c>
      <c r="AE4205">
        <v>4172</v>
      </c>
      <c r="AG4205" t="b">
        <v>1</v>
      </c>
      <c r="AH4205" t="b">
        <v>0</v>
      </c>
      <c r="AI4205" t="b">
        <v>0</v>
      </c>
      <c r="AJ4205" t="b">
        <v>0</v>
      </c>
      <c r="AK4205" t="b">
        <v>0</v>
      </c>
      <c r="AL4205" t="b">
        <v>1</v>
      </c>
      <c r="AM4205" t="b">
        <v>0</v>
      </c>
      <c r="AN4205">
        <v>66.977884615384596</v>
      </c>
      <c r="AO4205">
        <f t="shared" si="65"/>
        <v>69</v>
      </c>
      <c r="AP4205" t="b">
        <v>0</v>
      </c>
    </row>
    <row r="4206" spans="1:42" x14ac:dyDescent="0.25">
      <c r="A4206" t="s">
        <v>7050</v>
      </c>
      <c r="B4206">
        <v>1</v>
      </c>
      <c r="C4206" t="s">
        <v>40</v>
      </c>
      <c r="D4206" t="s">
        <v>41</v>
      </c>
      <c r="E4206" t="s">
        <v>1173</v>
      </c>
      <c r="F4206">
        <v>95965</v>
      </c>
      <c r="G4206" t="s">
        <v>5742</v>
      </c>
      <c r="H4206">
        <v>39.624561</v>
      </c>
      <c r="I4206">
        <v>-121.55286599999999</v>
      </c>
      <c r="J4206">
        <v>1</v>
      </c>
      <c r="K4206">
        <v>0</v>
      </c>
      <c r="L4206">
        <v>0</v>
      </c>
      <c r="M4206">
        <v>0</v>
      </c>
      <c r="N4206" t="str">
        <f>VLOOKUP(O4206:O11237,'VLOOKUP Ranges'!$A$9:$B$12,2,TRUE)</f>
        <v>9-29</v>
      </c>
      <c r="O4206">
        <v>28</v>
      </c>
      <c r="P4206">
        <v>1</v>
      </c>
      <c r="Q4206" t="s">
        <v>45</v>
      </c>
      <c r="R4206" t="s">
        <v>44</v>
      </c>
      <c r="S4206" t="s">
        <v>45</v>
      </c>
      <c r="T4206" t="s">
        <v>44</v>
      </c>
      <c r="U4206" t="s">
        <v>44</v>
      </c>
      <c r="V4206" t="s">
        <v>45</v>
      </c>
      <c r="W4206" t="s">
        <v>45</v>
      </c>
      <c r="X4206">
        <v>0</v>
      </c>
      <c r="Y4206" t="str">
        <f>VLOOKUP(Z4206:Z11237,'VLOOKUP Ranges'!$A$2:$B$5,2,TRUE)</f>
        <v>89-118</v>
      </c>
      <c r="Z4206">
        <v>100.2</v>
      </c>
      <c r="AA4206">
        <v>2688.45</v>
      </c>
      <c r="AB4206" t="s">
        <v>44</v>
      </c>
      <c r="AC4206">
        <v>0</v>
      </c>
      <c r="AD4206">
        <v>79</v>
      </c>
      <c r="AE4206">
        <v>5137</v>
      </c>
      <c r="AG4206" t="b">
        <v>1</v>
      </c>
      <c r="AH4206" t="b">
        <v>0</v>
      </c>
      <c r="AI4206" t="b">
        <v>1</v>
      </c>
      <c r="AJ4206" t="b">
        <v>0</v>
      </c>
      <c r="AK4206" t="b">
        <v>0</v>
      </c>
      <c r="AL4206" t="b">
        <v>1</v>
      </c>
      <c r="AM4206" t="b">
        <v>0</v>
      </c>
      <c r="AN4206">
        <v>96.016071428571394</v>
      </c>
      <c r="AO4206">
        <f t="shared" si="65"/>
        <v>101</v>
      </c>
      <c r="AP4206" t="b">
        <v>0</v>
      </c>
    </row>
    <row r="4207" spans="1:42" x14ac:dyDescent="0.25">
      <c r="A4207" t="s">
        <v>7051</v>
      </c>
      <c r="B4207">
        <v>1</v>
      </c>
      <c r="C4207" t="s">
        <v>40</v>
      </c>
      <c r="D4207" t="s">
        <v>41</v>
      </c>
      <c r="E4207" t="s">
        <v>1173</v>
      </c>
      <c r="F4207">
        <v>95966</v>
      </c>
      <c r="G4207" t="s">
        <v>1174</v>
      </c>
      <c r="H4207">
        <v>39.473896000000003</v>
      </c>
      <c r="I4207">
        <v>-121.415927</v>
      </c>
      <c r="J4207">
        <v>0</v>
      </c>
      <c r="K4207">
        <v>0</v>
      </c>
      <c r="L4207">
        <v>0</v>
      </c>
      <c r="M4207">
        <v>0</v>
      </c>
      <c r="N4207" t="str">
        <f>VLOOKUP(O4207:O11238,'VLOOKUP Ranges'!$A$9:$B$12,2,TRUE)</f>
        <v>9-29</v>
      </c>
      <c r="O4207">
        <v>21</v>
      </c>
      <c r="P4207">
        <v>1</v>
      </c>
      <c r="Q4207" t="s">
        <v>44</v>
      </c>
      <c r="R4207" t="s">
        <v>66</v>
      </c>
      <c r="S4207" t="s">
        <v>66</v>
      </c>
      <c r="T4207" t="s">
        <v>66</v>
      </c>
      <c r="U4207" t="s">
        <v>66</v>
      </c>
      <c r="V4207" t="s">
        <v>66</v>
      </c>
      <c r="W4207" t="s">
        <v>66</v>
      </c>
      <c r="X4207">
        <v>1</v>
      </c>
      <c r="Y4207" t="str">
        <f>VLOOKUP(Z4207:Z11238,'VLOOKUP Ranges'!$A$2:$B$5,2,TRUE)</f>
        <v>18-35</v>
      </c>
      <c r="Z4207">
        <v>20.85</v>
      </c>
      <c r="AA4207">
        <v>435.25</v>
      </c>
      <c r="AB4207" t="s">
        <v>44</v>
      </c>
      <c r="AC4207">
        <v>0</v>
      </c>
      <c r="AD4207">
        <v>35</v>
      </c>
      <c r="AE4207">
        <v>5422</v>
      </c>
      <c r="AG4207" t="b">
        <v>0</v>
      </c>
      <c r="AH4207" t="b">
        <v>1</v>
      </c>
      <c r="AI4207" t="b">
        <v>0</v>
      </c>
      <c r="AJ4207" t="b">
        <v>1</v>
      </c>
      <c r="AK4207" t="b">
        <v>1</v>
      </c>
      <c r="AL4207" t="b">
        <v>0</v>
      </c>
      <c r="AM4207" t="b">
        <v>0</v>
      </c>
      <c r="AN4207">
        <v>20.7261904761904</v>
      </c>
      <c r="AO4207">
        <f t="shared" si="65"/>
        <v>21</v>
      </c>
      <c r="AP4207" t="b">
        <v>0</v>
      </c>
    </row>
    <row r="4208" spans="1:42" x14ac:dyDescent="0.25">
      <c r="A4208" t="s">
        <v>7052</v>
      </c>
      <c r="B4208">
        <v>1</v>
      </c>
      <c r="C4208" t="s">
        <v>40</v>
      </c>
      <c r="D4208" t="s">
        <v>41</v>
      </c>
      <c r="E4208" t="s">
        <v>5745</v>
      </c>
      <c r="F4208">
        <v>95969</v>
      </c>
      <c r="G4208" t="s">
        <v>5746</v>
      </c>
      <c r="H4208">
        <v>39.696759999999998</v>
      </c>
      <c r="I4208">
        <v>-121.644379</v>
      </c>
      <c r="J4208">
        <v>0</v>
      </c>
      <c r="K4208">
        <v>0</v>
      </c>
      <c r="L4208">
        <v>1</v>
      </c>
      <c r="M4208">
        <v>0</v>
      </c>
      <c r="N4208" t="str">
        <f>VLOOKUP(O4208:O11239,'VLOOKUP Ranges'!$A$9:$B$12,2,TRUE)</f>
        <v>9-29</v>
      </c>
      <c r="O4208">
        <v>17</v>
      </c>
      <c r="P4208">
        <v>1</v>
      </c>
      <c r="Q4208" t="s">
        <v>44</v>
      </c>
      <c r="R4208" t="s">
        <v>66</v>
      </c>
      <c r="S4208" t="s">
        <v>66</v>
      </c>
      <c r="T4208" t="s">
        <v>66</v>
      </c>
      <c r="U4208" t="s">
        <v>66</v>
      </c>
      <c r="V4208" t="s">
        <v>66</v>
      </c>
      <c r="W4208" t="s">
        <v>66</v>
      </c>
      <c r="X4208">
        <v>0</v>
      </c>
      <c r="Y4208" t="str">
        <f>VLOOKUP(Z4208:Z11239,'VLOOKUP Ranges'!$A$2:$B$5,2,TRUE)</f>
        <v>18-35</v>
      </c>
      <c r="Z4208">
        <v>19.350000000000001</v>
      </c>
      <c r="AA4208">
        <v>307</v>
      </c>
      <c r="AB4208" t="s">
        <v>44</v>
      </c>
      <c r="AC4208">
        <v>0</v>
      </c>
      <c r="AD4208">
        <v>77</v>
      </c>
      <c r="AE4208">
        <v>2185</v>
      </c>
      <c r="AG4208" t="b">
        <v>1</v>
      </c>
      <c r="AH4208" t="b">
        <v>0</v>
      </c>
      <c r="AI4208" t="b">
        <v>0</v>
      </c>
      <c r="AJ4208" t="b">
        <v>1</v>
      </c>
      <c r="AK4208" t="b">
        <v>0</v>
      </c>
      <c r="AL4208" t="b">
        <v>0</v>
      </c>
      <c r="AM4208" t="b">
        <v>1</v>
      </c>
      <c r="AN4208">
        <v>18.058823529411701</v>
      </c>
      <c r="AO4208">
        <f t="shared" si="65"/>
        <v>20</v>
      </c>
      <c r="AP4208" t="b">
        <v>0</v>
      </c>
    </row>
    <row r="4209" spans="1:42" x14ac:dyDescent="0.25">
      <c r="A4209" t="s">
        <v>7053</v>
      </c>
      <c r="B4209">
        <v>1</v>
      </c>
      <c r="C4209" t="s">
        <v>40</v>
      </c>
      <c r="D4209" t="s">
        <v>41</v>
      </c>
      <c r="E4209" t="s">
        <v>1176</v>
      </c>
      <c r="F4209">
        <v>95970</v>
      </c>
      <c r="G4209" t="s">
        <v>1177</v>
      </c>
      <c r="H4209">
        <v>39.424956999999999</v>
      </c>
      <c r="I4209">
        <v>-122.03930699999999</v>
      </c>
      <c r="J4209">
        <v>1</v>
      </c>
      <c r="K4209">
        <v>0</v>
      </c>
      <c r="L4209">
        <v>1</v>
      </c>
      <c r="M4209">
        <v>0</v>
      </c>
      <c r="N4209" t="str">
        <f>VLOOKUP(O4209:O11240,'VLOOKUP Ranges'!$A$9:$B$12,2,TRUE)</f>
        <v>55-77</v>
      </c>
      <c r="O4209">
        <v>58</v>
      </c>
      <c r="P4209">
        <v>0</v>
      </c>
      <c r="Q4209" t="s">
        <v>62</v>
      </c>
      <c r="R4209" t="s">
        <v>44</v>
      </c>
      <c r="S4209" t="s">
        <v>44</v>
      </c>
      <c r="T4209" t="s">
        <v>44</v>
      </c>
      <c r="U4209" t="s">
        <v>44</v>
      </c>
      <c r="V4209" t="s">
        <v>45</v>
      </c>
      <c r="W4209" t="s">
        <v>45</v>
      </c>
      <c r="X4209">
        <v>1</v>
      </c>
      <c r="Y4209" t="str">
        <f>VLOOKUP(Z4209:Z11240,'VLOOKUP Ranges'!$A$2:$B$5,2,TRUE)</f>
        <v>35-70</v>
      </c>
      <c r="Z4209">
        <v>45</v>
      </c>
      <c r="AA4209">
        <v>2689.35</v>
      </c>
      <c r="AB4209" t="s">
        <v>44</v>
      </c>
      <c r="AC4209">
        <v>0</v>
      </c>
      <c r="AD4209">
        <v>55</v>
      </c>
      <c r="AE4209">
        <v>5006</v>
      </c>
      <c r="AG4209" t="b">
        <v>1</v>
      </c>
      <c r="AH4209" t="b">
        <v>0</v>
      </c>
      <c r="AI4209" t="b">
        <v>0</v>
      </c>
      <c r="AJ4209" t="b">
        <v>0</v>
      </c>
      <c r="AK4209" t="b">
        <v>1</v>
      </c>
      <c r="AL4209" t="b">
        <v>0</v>
      </c>
      <c r="AM4209" t="b">
        <v>0</v>
      </c>
      <c r="AN4209">
        <v>46.368103448275797</v>
      </c>
      <c r="AO4209">
        <f t="shared" si="65"/>
        <v>45</v>
      </c>
      <c r="AP4209" t="b">
        <v>0</v>
      </c>
    </row>
    <row r="4210" spans="1:42" x14ac:dyDescent="0.25">
      <c r="A4210" t="s">
        <v>7054</v>
      </c>
      <c r="B4210">
        <v>1</v>
      </c>
      <c r="C4210" t="s">
        <v>40</v>
      </c>
      <c r="D4210" t="s">
        <v>41</v>
      </c>
      <c r="E4210" t="s">
        <v>2141</v>
      </c>
      <c r="F4210">
        <v>95973</v>
      </c>
      <c r="G4210" t="s">
        <v>5749</v>
      </c>
      <c r="H4210">
        <v>39.903272000000001</v>
      </c>
      <c r="I4210">
        <v>-121.84356699999999</v>
      </c>
      <c r="J4210">
        <v>0</v>
      </c>
      <c r="K4210">
        <v>0</v>
      </c>
      <c r="L4210">
        <v>1</v>
      </c>
      <c r="M4210">
        <v>0</v>
      </c>
      <c r="N4210" t="str">
        <f>VLOOKUP(O4210:O11241,'VLOOKUP Ranges'!$A$9:$B$12,2,TRUE)</f>
        <v>29-55</v>
      </c>
      <c r="O4210">
        <v>51</v>
      </c>
      <c r="P4210">
        <v>1</v>
      </c>
      <c r="Q4210" t="s">
        <v>45</v>
      </c>
      <c r="R4210" t="s">
        <v>66</v>
      </c>
      <c r="S4210" t="s">
        <v>66</v>
      </c>
      <c r="T4210" t="s">
        <v>66</v>
      </c>
      <c r="U4210" t="s">
        <v>66</v>
      </c>
      <c r="V4210" t="s">
        <v>66</v>
      </c>
      <c r="W4210" t="s">
        <v>66</v>
      </c>
      <c r="X4210">
        <v>0</v>
      </c>
      <c r="Y4210" t="str">
        <f>VLOOKUP(Z4210:Z11241,'VLOOKUP Ranges'!$A$2:$B$5,2,TRUE)</f>
        <v>18-35</v>
      </c>
      <c r="Z4210">
        <v>25.5</v>
      </c>
      <c r="AA4210">
        <v>1281.25</v>
      </c>
      <c r="AB4210" t="s">
        <v>44</v>
      </c>
      <c r="AC4210">
        <v>0</v>
      </c>
      <c r="AD4210">
        <v>43</v>
      </c>
      <c r="AE4210">
        <v>5447</v>
      </c>
      <c r="AG4210" t="b">
        <v>0</v>
      </c>
      <c r="AH4210" t="b">
        <v>1</v>
      </c>
      <c r="AI4210" t="b">
        <v>0</v>
      </c>
      <c r="AJ4210" t="b">
        <v>1</v>
      </c>
      <c r="AK4210" t="b">
        <v>0</v>
      </c>
      <c r="AL4210" t="b">
        <v>0</v>
      </c>
      <c r="AM4210" t="b">
        <v>1</v>
      </c>
      <c r="AN4210">
        <v>25.122549019607799</v>
      </c>
      <c r="AO4210">
        <f t="shared" si="65"/>
        <v>26</v>
      </c>
      <c r="AP4210" t="b">
        <v>0</v>
      </c>
    </row>
    <row r="4211" spans="1:42" x14ac:dyDescent="0.25">
      <c r="A4211" t="s">
        <v>7055</v>
      </c>
      <c r="B4211">
        <v>1</v>
      </c>
      <c r="C4211" t="s">
        <v>40</v>
      </c>
      <c r="D4211" t="s">
        <v>41</v>
      </c>
      <c r="E4211" t="s">
        <v>5751</v>
      </c>
      <c r="F4211">
        <v>95974</v>
      </c>
      <c r="G4211" t="s">
        <v>5752</v>
      </c>
      <c r="H4211">
        <v>39.495767999999998</v>
      </c>
      <c r="I4211">
        <v>-121.747472</v>
      </c>
      <c r="J4211">
        <v>1</v>
      </c>
      <c r="K4211">
        <v>0</v>
      </c>
      <c r="L4211">
        <v>1</v>
      </c>
      <c r="M4211">
        <v>1</v>
      </c>
      <c r="N4211" t="str">
        <f>VLOOKUP(O4211:O11242,'VLOOKUP Ranges'!$A$9:$B$12,2,TRUE)</f>
        <v>55-77</v>
      </c>
      <c r="O4211">
        <v>72</v>
      </c>
      <c r="P4211">
        <v>0</v>
      </c>
      <c r="Q4211" t="s">
        <v>62</v>
      </c>
      <c r="R4211" t="s">
        <v>45</v>
      </c>
      <c r="S4211" t="s">
        <v>44</v>
      </c>
      <c r="T4211" t="s">
        <v>45</v>
      </c>
      <c r="U4211" t="s">
        <v>45</v>
      </c>
      <c r="V4211" t="s">
        <v>45</v>
      </c>
      <c r="W4211" t="s">
        <v>44</v>
      </c>
      <c r="X4211">
        <v>0</v>
      </c>
      <c r="Y4211" t="str">
        <f>VLOOKUP(Z4211:Z11242,'VLOOKUP Ranges'!$A$2:$B$5,2,TRUE)</f>
        <v>35-70</v>
      </c>
      <c r="Z4211">
        <v>48.9</v>
      </c>
      <c r="AA4211">
        <v>3527</v>
      </c>
      <c r="AB4211" t="s">
        <v>44</v>
      </c>
      <c r="AC4211">
        <v>0</v>
      </c>
      <c r="AD4211">
        <v>47</v>
      </c>
      <c r="AE4211">
        <v>5415</v>
      </c>
      <c r="AG4211" t="b">
        <v>0</v>
      </c>
      <c r="AH4211" t="b">
        <v>1</v>
      </c>
      <c r="AI4211" t="b">
        <v>0</v>
      </c>
      <c r="AJ4211" t="b">
        <v>0</v>
      </c>
      <c r="AK4211" t="b">
        <v>0</v>
      </c>
      <c r="AL4211" t="b">
        <v>0</v>
      </c>
      <c r="AM4211" t="b">
        <v>1</v>
      </c>
      <c r="AN4211">
        <v>48.9861111111111</v>
      </c>
      <c r="AO4211">
        <f t="shared" si="65"/>
        <v>49</v>
      </c>
      <c r="AP4211" t="b">
        <v>0</v>
      </c>
    </row>
    <row r="4212" spans="1:42" x14ac:dyDescent="0.25">
      <c r="A4212" t="s">
        <v>7056</v>
      </c>
      <c r="B4212">
        <v>1</v>
      </c>
      <c r="C4212" t="s">
        <v>40</v>
      </c>
      <c r="D4212" t="s">
        <v>41</v>
      </c>
      <c r="E4212" t="s">
        <v>5755</v>
      </c>
      <c r="F4212">
        <v>95977</v>
      </c>
      <c r="G4212" t="s">
        <v>5756</v>
      </c>
      <c r="H4212">
        <v>39.176594999999999</v>
      </c>
      <c r="I4212">
        <v>-121.291692</v>
      </c>
      <c r="J4212">
        <v>0</v>
      </c>
      <c r="K4212">
        <v>0</v>
      </c>
      <c r="L4212">
        <v>0</v>
      </c>
      <c r="M4212">
        <v>0</v>
      </c>
      <c r="N4212" t="str">
        <f>VLOOKUP(O4212:O11243,'VLOOKUP Ranges'!$A$9:$B$12,2,TRUE)</f>
        <v>9-29</v>
      </c>
      <c r="O4212">
        <v>27</v>
      </c>
      <c r="P4212">
        <v>1</v>
      </c>
      <c r="Q4212" t="s">
        <v>44</v>
      </c>
      <c r="R4212" t="s">
        <v>66</v>
      </c>
      <c r="S4212" t="s">
        <v>66</v>
      </c>
      <c r="T4212" t="s">
        <v>66</v>
      </c>
      <c r="U4212" t="s">
        <v>66</v>
      </c>
      <c r="V4212" t="s">
        <v>66</v>
      </c>
      <c r="W4212" t="s">
        <v>66</v>
      </c>
      <c r="X4212">
        <v>1</v>
      </c>
      <c r="Y4212" t="str">
        <f>VLOOKUP(Z4212:Z11243,'VLOOKUP Ranges'!$A$2:$B$5,2,TRUE)</f>
        <v>18-35</v>
      </c>
      <c r="Z4212">
        <v>19.600000000000001</v>
      </c>
      <c r="AA4212">
        <v>561.15</v>
      </c>
      <c r="AB4212" t="s">
        <v>44</v>
      </c>
      <c r="AC4212">
        <v>0</v>
      </c>
      <c r="AD4212">
        <v>21</v>
      </c>
      <c r="AE4212">
        <v>2896</v>
      </c>
      <c r="AG4212" t="b">
        <v>0</v>
      </c>
      <c r="AH4212" t="b">
        <v>1</v>
      </c>
      <c r="AI4212" t="b">
        <v>0</v>
      </c>
      <c r="AJ4212" t="b">
        <v>1</v>
      </c>
      <c r="AK4212" t="b">
        <v>0</v>
      </c>
      <c r="AL4212" t="b">
        <v>0</v>
      </c>
      <c r="AM4212" t="b">
        <v>1</v>
      </c>
      <c r="AN4212">
        <v>20.783333333333299</v>
      </c>
      <c r="AO4212">
        <f t="shared" si="65"/>
        <v>20</v>
      </c>
      <c r="AP4212" t="b">
        <v>0</v>
      </c>
    </row>
    <row r="4213" spans="1:42" x14ac:dyDescent="0.25">
      <c r="A4213" t="s">
        <v>7057</v>
      </c>
      <c r="B4213">
        <v>1</v>
      </c>
      <c r="C4213" t="s">
        <v>40</v>
      </c>
      <c r="D4213" t="s">
        <v>41</v>
      </c>
      <c r="E4213" t="s">
        <v>5758</v>
      </c>
      <c r="F4213">
        <v>95978</v>
      </c>
      <c r="G4213" t="s">
        <v>5759</v>
      </c>
      <c r="H4213">
        <v>39.904001999999998</v>
      </c>
      <c r="I4213">
        <v>-121.527823</v>
      </c>
      <c r="J4213">
        <v>0</v>
      </c>
      <c r="K4213">
        <v>0</v>
      </c>
      <c r="L4213">
        <v>0</v>
      </c>
      <c r="M4213">
        <v>0</v>
      </c>
      <c r="N4213" t="str">
        <f>VLOOKUP(O4213:O11244,'VLOOKUP Ranges'!$A$9:$B$12,2,TRUE)</f>
        <v>1-9</v>
      </c>
      <c r="O4213">
        <v>3</v>
      </c>
      <c r="P4213">
        <v>1</v>
      </c>
      <c r="Q4213" t="s">
        <v>44</v>
      </c>
      <c r="R4213" t="s">
        <v>66</v>
      </c>
      <c r="S4213" t="s">
        <v>66</v>
      </c>
      <c r="T4213" t="s">
        <v>66</v>
      </c>
      <c r="U4213" t="s">
        <v>66</v>
      </c>
      <c r="V4213" t="s">
        <v>66</v>
      </c>
      <c r="W4213" t="s">
        <v>66</v>
      </c>
      <c r="X4213">
        <v>0</v>
      </c>
      <c r="Y4213" t="str">
        <f>VLOOKUP(Z4213:Z11244,'VLOOKUP Ranges'!$A$2:$B$5,2,TRUE)</f>
        <v>18-35</v>
      </c>
      <c r="Z4213">
        <v>20</v>
      </c>
      <c r="AA4213">
        <v>63.6</v>
      </c>
      <c r="AB4213" t="s">
        <v>44</v>
      </c>
      <c r="AC4213">
        <v>0</v>
      </c>
      <c r="AD4213">
        <v>65</v>
      </c>
      <c r="AE4213">
        <v>4258</v>
      </c>
      <c r="AG4213" t="b">
        <v>0</v>
      </c>
      <c r="AH4213" t="b">
        <v>0</v>
      </c>
      <c r="AI4213" t="b">
        <v>0</v>
      </c>
      <c r="AJ4213" t="b">
        <v>1</v>
      </c>
      <c r="AK4213" t="b">
        <v>0</v>
      </c>
      <c r="AL4213" t="b">
        <v>0</v>
      </c>
      <c r="AM4213" t="b">
        <v>1</v>
      </c>
      <c r="AN4213">
        <v>21.2</v>
      </c>
      <c r="AO4213">
        <f t="shared" si="65"/>
        <v>20</v>
      </c>
      <c r="AP4213" t="b">
        <v>0</v>
      </c>
    </row>
    <row r="4214" spans="1:42" x14ac:dyDescent="0.25">
      <c r="A4214" t="s">
        <v>7058</v>
      </c>
      <c r="B4214">
        <v>1</v>
      </c>
      <c r="C4214" t="s">
        <v>40</v>
      </c>
      <c r="D4214" t="s">
        <v>41</v>
      </c>
      <c r="E4214" t="s">
        <v>5761</v>
      </c>
      <c r="F4214">
        <v>95979</v>
      </c>
      <c r="G4214" t="s">
        <v>5762</v>
      </c>
      <c r="H4214">
        <v>39.288127000000003</v>
      </c>
      <c r="I4214">
        <v>-122.415841</v>
      </c>
      <c r="J4214">
        <v>0</v>
      </c>
      <c r="K4214">
        <v>0</v>
      </c>
      <c r="L4214">
        <v>1</v>
      </c>
      <c r="M4214">
        <v>0</v>
      </c>
      <c r="N4214" t="str">
        <f>VLOOKUP(O4214:O11245,'VLOOKUP Ranges'!$A$9:$B$12,2,TRUE)</f>
        <v>55-77</v>
      </c>
      <c r="O4214">
        <v>64</v>
      </c>
      <c r="P4214">
        <v>1</v>
      </c>
      <c r="Q4214" t="s">
        <v>45</v>
      </c>
      <c r="R4214" t="s">
        <v>45</v>
      </c>
      <c r="S4214" t="s">
        <v>45</v>
      </c>
      <c r="T4214" t="s">
        <v>45</v>
      </c>
      <c r="U4214" t="s">
        <v>45</v>
      </c>
      <c r="V4214" t="s">
        <v>44</v>
      </c>
      <c r="W4214" t="s">
        <v>45</v>
      </c>
      <c r="X4214">
        <v>1</v>
      </c>
      <c r="Y4214" t="str">
        <f>VLOOKUP(Z4214:Z11245,'VLOOKUP Ranges'!$A$2:$B$5,2,TRUE)</f>
        <v>70-89</v>
      </c>
      <c r="Z4214">
        <v>81.3</v>
      </c>
      <c r="AA4214">
        <v>5129.3</v>
      </c>
      <c r="AB4214" t="s">
        <v>44</v>
      </c>
      <c r="AC4214">
        <v>0</v>
      </c>
      <c r="AD4214">
        <v>74</v>
      </c>
      <c r="AE4214">
        <v>5254</v>
      </c>
      <c r="AG4214" t="b">
        <v>0</v>
      </c>
      <c r="AH4214" t="b">
        <v>1</v>
      </c>
      <c r="AI4214" t="b">
        <v>0</v>
      </c>
      <c r="AJ4214" t="b">
        <v>0</v>
      </c>
      <c r="AK4214" t="b">
        <v>0</v>
      </c>
      <c r="AL4214" t="b">
        <v>0</v>
      </c>
      <c r="AM4214" t="b">
        <v>1</v>
      </c>
      <c r="AN4214">
        <v>80.145312500000003</v>
      </c>
      <c r="AO4214">
        <f t="shared" si="65"/>
        <v>82</v>
      </c>
      <c r="AP4214" t="b">
        <v>1</v>
      </c>
    </row>
    <row r="4215" spans="1:42" x14ac:dyDescent="0.25">
      <c r="A4215" t="s">
        <v>7059</v>
      </c>
      <c r="B4215">
        <v>1</v>
      </c>
      <c r="C4215" t="s">
        <v>40</v>
      </c>
      <c r="D4215" t="s">
        <v>41</v>
      </c>
      <c r="E4215" t="s">
        <v>1179</v>
      </c>
      <c r="F4215">
        <v>95981</v>
      </c>
      <c r="G4215" t="s">
        <v>1180</v>
      </c>
      <c r="H4215">
        <v>39.584580000000003</v>
      </c>
      <c r="I4215">
        <v>-121.093256</v>
      </c>
      <c r="J4215">
        <v>0</v>
      </c>
      <c r="K4215">
        <v>0</v>
      </c>
      <c r="L4215">
        <v>1</v>
      </c>
      <c r="M4215">
        <v>0</v>
      </c>
      <c r="N4215" t="str">
        <f>VLOOKUP(O4215:O11246,'VLOOKUP Ranges'!$A$9:$B$12,2,TRUE)</f>
        <v>29-55</v>
      </c>
      <c r="O4215">
        <v>45</v>
      </c>
      <c r="P4215">
        <v>1</v>
      </c>
      <c r="Q4215" t="s">
        <v>44</v>
      </c>
      <c r="R4215" t="s">
        <v>44</v>
      </c>
      <c r="S4215" t="s">
        <v>44</v>
      </c>
      <c r="T4215" t="s">
        <v>44</v>
      </c>
      <c r="U4215" t="s">
        <v>45</v>
      </c>
      <c r="V4215" t="s">
        <v>45</v>
      </c>
      <c r="W4215" t="s">
        <v>45</v>
      </c>
      <c r="X4215">
        <v>1</v>
      </c>
      <c r="Y4215" t="str">
        <f>VLOOKUP(Z4215:Z11246,'VLOOKUP Ranges'!$A$2:$B$5,2,TRUE)</f>
        <v>89-118</v>
      </c>
      <c r="Z4215">
        <v>95.2</v>
      </c>
      <c r="AA4215">
        <v>4285.8</v>
      </c>
      <c r="AB4215" t="s">
        <v>44</v>
      </c>
      <c r="AC4215">
        <v>0</v>
      </c>
      <c r="AD4215">
        <v>27</v>
      </c>
      <c r="AE4215">
        <v>3363</v>
      </c>
      <c r="AG4215" t="b">
        <v>0</v>
      </c>
      <c r="AH4215" t="b">
        <v>1</v>
      </c>
      <c r="AI4215" t="b">
        <v>1</v>
      </c>
      <c r="AJ4215" t="b">
        <v>0</v>
      </c>
      <c r="AK4215" t="b">
        <v>1</v>
      </c>
      <c r="AL4215" t="b">
        <v>0</v>
      </c>
      <c r="AM4215" t="b">
        <v>0</v>
      </c>
      <c r="AN4215">
        <v>95.24</v>
      </c>
      <c r="AO4215">
        <f t="shared" si="65"/>
        <v>96</v>
      </c>
      <c r="AP4215" t="b">
        <v>0</v>
      </c>
    </row>
    <row r="4216" spans="1:42" x14ac:dyDescent="0.25">
      <c r="A4216" t="s">
        <v>7060</v>
      </c>
      <c r="B4216">
        <v>1</v>
      </c>
      <c r="C4216" t="s">
        <v>40</v>
      </c>
      <c r="D4216" t="s">
        <v>41</v>
      </c>
      <c r="E4216" t="s">
        <v>3715</v>
      </c>
      <c r="F4216">
        <v>95983</v>
      </c>
      <c r="G4216" t="s">
        <v>3716</v>
      </c>
      <c r="H4216">
        <v>40.053683999999997</v>
      </c>
      <c r="I4216">
        <v>-120.743116</v>
      </c>
      <c r="J4216">
        <v>0</v>
      </c>
      <c r="K4216">
        <v>0</v>
      </c>
      <c r="L4216">
        <v>1</v>
      </c>
      <c r="M4216">
        <v>0</v>
      </c>
      <c r="N4216" t="str">
        <f>VLOOKUP(O4216:O11247,'VLOOKUP Ranges'!$A$9:$B$12,2,TRUE)</f>
        <v>55-77</v>
      </c>
      <c r="O4216">
        <v>71</v>
      </c>
      <c r="P4216">
        <v>1</v>
      </c>
      <c r="Q4216" t="s">
        <v>45</v>
      </c>
      <c r="R4216" t="s">
        <v>44</v>
      </c>
      <c r="S4216" t="s">
        <v>45</v>
      </c>
      <c r="T4216" t="s">
        <v>45</v>
      </c>
      <c r="U4216" t="s">
        <v>45</v>
      </c>
      <c r="V4216" t="s">
        <v>45</v>
      </c>
      <c r="W4216" t="s">
        <v>45</v>
      </c>
      <c r="X4216">
        <v>1</v>
      </c>
      <c r="Y4216" t="str">
        <f>VLOOKUP(Z4216:Z11247,'VLOOKUP Ranges'!$A$2:$B$5,2,TRUE)</f>
        <v>70-89</v>
      </c>
      <c r="Z4216">
        <v>83.3</v>
      </c>
      <c r="AA4216">
        <v>5894.5</v>
      </c>
      <c r="AB4216" t="s">
        <v>44</v>
      </c>
      <c r="AC4216">
        <v>0</v>
      </c>
      <c r="AD4216">
        <v>24</v>
      </c>
      <c r="AE4216">
        <v>4264</v>
      </c>
      <c r="AG4216" t="b">
        <v>0</v>
      </c>
      <c r="AH4216" t="b">
        <v>1</v>
      </c>
      <c r="AI4216" t="b">
        <v>0</v>
      </c>
      <c r="AJ4216" t="b">
        <v>0</v>
      </c>
      <c r="AK4216" t="b">
        <v>1</v>
      </c>
      <c r="AL4216" t="b">
        <v>0</v>
      </c>
      <c r="AM4216" t="b">
        <v>0</v>
      </c>
      <c r="AN4216">
        <v>83.021126760563305</v>
      </c>
      <c r="AO4216">
        <f t="shared" si="65"/>
        <v>84</v>
      </c>
      <c r="AP4216" t="b">
        <v>0</v>
      </c>
    </row>
    <row r="4217" spans="1:42" x14ac:dyDescent="0.25">
      <c r="A4217" t="s">
        <v>7061</v>
      </c>
      <c r="B4217">
        <v>1</v>
      </c>
      <c r="C4217" t="s">
        <v>40</v>
      </c>
      <c r="D4217" t="s">
        <v>41</v>
      </c>
      <c r="E4217" t="s">
        <v>5766</v>
      </c>
      <c r="F4217">
        <v>95986</v>
      </c>
      <c r="G4217" t="s">
        <v>5767</v>
      </c>
      <c r="H4217">
        <v>39.341279999999998</v>
      </c>
      <c r="I4217">
        <v>-120.786867</v>
      </c>
      <c r="J4217">
        <v>0</v>
      </c>
      <c r="K4217">
        <v>0</v>
      </c>
      <c r="L4217">
        <v>1</v>
      </c>
      <c r="M4217">
        <v>1</v>
      </c>
      <c r="N4217" t="str">
        <f>VLOOKUP(O4217:O11248,'VLOOKUP Ranges'!$A$9:$B$12,2,TRUE)</f>
        <v>55-77</v>
      </c>
      <c r="O4217">
        <v>58</v>
      </c>
      <c r="P4217">
        <v>1</v>
      </c>
      <c r="Q4217" t="s">
        <v>44</v>
      </c>
      <c r="R4217" t="s">
        <v>66</v>
      </c>
      <c r="S4217" t="s">
        <v>66</v>
      </c>
      <c r="T4217" t="s">
        <v>66</v>
      </c>
      <c r="U4217" t="s">
        <v>66</v>
      </c>
      <c r="V4217" t="s">
        <v>66</v>
      </c>
      <c r="W4217" t="s">
        <v>66</v>
      </c>
      <c r="X4217">
        <v>0</v>
      </c>
      <c r="Y4217" t="str">
        <f>VLOOKUP(Z4217:Z11248,'VLOOKUP Ranges'!$A$2:$B$5,2,TRUE)</f>
        <v>18-35</v>
      </c>
      <c r="Z4217">
        <v>20.3</v>
      </c>
      <c r="AA4217">
        <v>1160.75</v>
      </c>
      <c r="AB4217" t="s">
        <v>44</v>
      </c>
      <c r="AC4217">
        <v>0</v>
      </c>
      <c r="AD4217">
        <v>66</v>
      </c>
      <c r="AE4217">
        <v>4424</v>
      </c>
      <c r="AG4217" t="b">
        <v>0</v>
      </c>
      <c r="AH4217" t="b">
        <v>1</v>
      </c>
      <c r="AI4217" t="b">
        <v>0</v>
      </c>
      <c r="AJ4217" t="b">
        <v>1</v>
      </c>
      <c r="AK4217" t="b">
        <v>1</v>
      </c>
      <c r="AL4217" t="b">
        <v>0</v>
      </c>
      <c r="AM4217" t="b">
        <v>0</v>
      </c>
      <c r="AN4217">
        <v>20.012931034482701</v>
      </c>
      <c r="AO4217">
        <f t="shared" si="65"/>
        <v>21</v>
      </c>
      <c r="AP4217" t="b">
        <v>0</v>
      </c>
    </row>
    <row r="4218" spans="1:42" x14ac:dyDescent="0.25">
      <c r="A4218" t="s">
        <v>7062</v>
      </c>
      <c r="B4218">
        <v>1</v>
      </c>
      <c r="C4218" t="s">
        <v>40</v>
      </c>
      <c r="D4218" t="s">
        <v>41</v>
      </c>
      <c r="E4218" t="s">
        <v>2991</v>
      </c>
      <c r="F4218">
        <v>95987</v>
      </c>
      <c r="G4218" t="s">
        <v>2992</v>
      </c>
      <c r="H4218">
        <v>39.117536999999999</v>
      </c>
      <c r="I4218">
        <v>-122.284654</v>
      </c>
      <c r="J4218">
        <v>1</v>
      </c>
      <c r="K4218">
        <v>0</v>
      </c>
      <c r="L4218">
        <v>1</v>
      </c>
      <c r="M4218">
        <v>1</v>
      </c>
      <c r="N4218" t="str">
        <f>VLOOKUP(O4218:O11249,'VLOOKUP Ranges'!$A$9:$B$12,2,TRUE)</f>
        <v>29-55</v>
      </c>
      <c r="O4218">
        <v>34</v>
      </c>
      <c r="P4218">
        <v>1</v>
      </c>
      <c r="Q4218" t="s">
        <v>44</v>
      </c>
      <c r="R4218" t="s">
        <v>44</v>
      </c>
      <c r="S4218" t="s">
        <v>45</v>
      </c>
      <c r="T4218" t="s">
        <v>45</v>
      </c>
      <c r="U4218" t="s">
        <v>44</v>
      </c>
      <c r="V4218" t="s">
        <v>45</v>
      </c>
      <c r="W4218" t="s">
        <v>44</v>
      </c>
      <c r="X4218">
        <v>1</v>
      </c>
      <c r="Y4218" t="str">
        <f>VLOOKUP(Z4218:Z11249,'VLOOKUP Ranges'!$A$2:$B$5,2,TRUE)</f>
        <v>89-118</v>
      </c>
      <c r="Z4218">
        <v>89.85</v>
      </c>
      <c r="AA4218">
        <v>3091.75</v>
      </c>
      <c r="AB4218" t="s">
        <v>44</v>
      </c>
      <c r="AC4218">
        <v>0</v>
      </c>
      <c r="AD4218">
        <v>45</v>
      </c>
      <c r="AE4218">
        <v>3096</v>
      </c>
      <c r="AG4218" t="b">
        <v>0</v>
      </c>
      <c r="AH4218" t="b">
        <v>0</v>
      </c>
      <c r="AI4218" t="b">
        <v>1</v>
      </c>
      <c r="AJ4218" t="b">
        <v>0</v>
      </c>
      <c r="AK4218" t="b">
        <v>0</v>
      </c>
      <c r="AL4218" t="b">
        <v>1</v>
      </c>
      <c r="AM4218" t="b">
        <v>0</v>
      </c>
      <c r="AN4218">
        <v>90.933823529411697</v>
      </c>
      <c r="AO4218">
        <f t="shared" si="65"/>
        <v>90</v>
      </c>
      <c r="AP4218" t="b">
        <v>0</v>
      </c>
    </row>
    <row r="4219" spans="1:42" x14ac:dyDescent="0.25">
      <c r="A4219" t="s">
        <v>7063</v>
      </c>
      <c r="B4219">
        <v>1</v>
      </c>
      <c r="C4219" t="s">
        <v>40</v>
      </c>
      <c r="D4219" t="s">
        <v>41</v>
      </c>
      <c r="E4219" t="s">
        <v>1185</v>
      </c>
      <c r="F4219">
        <v>95991</v>
      </c>
      <c r="G4219" t="s">
        <v>5771</v>
      </c>
      <c r="H4219">
        <v>39.027410000000003</v>
      </c>
      <c r="I4219">
        <v>-121.614982</v>
      </c>
      <c r="J4219">
        <v>0</v>
      </c>
      <c r="K4219">
        <v>0</v>
      </c>
      <c r="L4219">
        <v>1</v>
      </c>
      <c r="M4219">
        <v>1</v>
      </c>
      <c r="N4219" t="str">
        <f>VLOOKUP(O4219:O11250,'VLOOKUP Ranges'!$A$9:$B$12,2,TRUE)</f>
        <v>9-29</v>
      </c>
      <c r="O4219">
        <v>15</v>
      </c>
      <c r="P4219">
        <v>1</v>
      </c>
      <c r="Q4219" t="s">
        <v>44</v>
      </c>
      <c r="R4219" t="s">
        <v>66</v>
      </c>
      <c r="S4219" t="s">
        <v>66</v>
      </c>
      <c r="T4219" t="s">
        <v>66</v>
      </c>
      <c r="U4219" t="s">
        <v>66</v>
      </c>
      <c r="V4219" t="s">
        <v>66</v>
      </c>
      <c r="W4219" t="s">
        <v>66</v>
      </c>
      <c r="X4219">
        <v>0</v>
      </c>
      <c r="Y4219" t="str">
        <f>VLOOKUP(Z4219:Z11250,'VLOOKUP Ranges'!$A$2:$B$5,2,TRUE)</f>
        <v>18-35</v>
      </c>
      <c r="Z4219">
        <v>19.8</v>
      </c>
      <c r="AA4219">
        <v>272.95</v>
      </c>
      <c r="AB4219" t="s">
        <v>44</v>
      </c>
      <c r="AC4219">
        <v>0</v>
      </c>
      <c r="AD4219">
        <v>34</v>
      </c>
      <c r="AE4219">
        <v>4167</v>
      </c>
      <c r="AG4219" t="b">
        <v>0</v>
      </c>
      <c r="AH4219" t="b">
        <v>0</v>
      </c>
      <c r="AI4219" t="b">
        <v>0</v>
      </c>
      <c r="AJ4219" t="b">
        <v>1</v>
      </c>
      <c r="AK4219" t="b">
        <v>0</v>
      </c>
      <c r="AL4219" t="b">
        <v>0</v>
      </c>
      <c r="AM4219" t="b">
        <v>1</v>
      </c>
      <c r="AN4219">
        <v>18.196666666666601</v>
      </c>
      <c r="AO4219">
        <f t="shared" si="65"/>
        <v>20</v>
      </c>
      <c r="AP4219" t="b">
        <v>0</v>
      </c>
    </row>
    <row r="4220" spans="1:42" x14ac:dyDescent="0.25">
      <c r="A4220" t="s">
        <v>7064</v>
      </c>
      <c r="B4220">
        <v>1</v>
      </c>
      <c r="C4220" t="s">
        <v>40</v>
      </c>
      <c r="D4220" t="s">
        <v>41</v>
      </c>
      <c r="E4220" t="s">
        <v>1185</v>
      </c>
      <c r="F4220">
        <v>95993</v>
      </c>
      <c r="G4220" t="s">
        <v>1186</v>
      </c>
      <c r="H4220">
        <v>39.075693999999999</v>
      </c>
      <c r="I4220">
        <v>-121.70605999999999</v>
      </c>
      <c r="J4220">
        <v>1</v>
      </c>
      <c r="K4220">
        <v>0</v>
      </c>
      <c r="L4220">
        <v>1</v>
      </c>
      <c r="M4220">
        <v>1</v>
      </c>
      <c r="N4220" t="str">
        <f>VLOOKUP(O4220:O11251,'VLOOKUP Ranges'!$A$9:$B$12,2,TRUE)</f>
        <v>55-77</v>
      </c>
      <c r="O4220">
        <v>66</v>
      </c>
      <c r="P4220">
        <v>0</v>
      </c>
      <c r="Q4220" t="s">
        <v>62</v>
      </c>
      <c r="R4220" t="s">
        <v>44</v>
      </c>
      <c r="S4220" t="s">
        <v>44</v>
      </c>
      <c r="T4220" t="s">
        <v>45</v>
      </c>
      <c r="U4220" t="s">
        <v>45</v>
      </c>
      <c r="V4220" t="s">
        <v>45</v>
      </c>
      <c r="W4220" t="s">
        <v>45</v>
      </c>
      <c r="X4220">
        <v>0</v>
      </c>
      <c r="Y4220" t="str">
        <f>VLOOKUP(Z4220:Z11251,'VLOOKUP Ranges'!$A$2:$B$5,2,TRUE)</f>
        <v>35-70</v>
      </c>
      <c r="Z4220">
        <v>54.65</v>
      </c>
      <c r="AA4220">
        <v>3632</v>
      </c>
      <c r="AB4220" t="s">
        <v>44</v>
      </c>
      <c r="AC4220">
        <v>0</v>
      </c>
      <c r="AD4220">
        <v>42</v>
      </c>
      <c r="AE4220">
        <v>4051</v>
      </c>
      <c r="AG4220" t="b">
        <v>0</v>
      </c>
      <c r="AH4220" t="b">
        <v>1</v>
      </c>
      <c r="AI4220" t="b">
        <v>0</v>
      </c>
      <c r="AJ4220" t="b">
        <v>0</v>
      </c>
      <c r="AK4220" t="b">
        <v>0</v>
      </c>
      <c r="AL4220" t="b">
        <v>0</v>
      </c>
      <c r="AM4220" t="b">
        <v>0</v>
      </c>
      <c r="AN4220">
        <v>55.030303030303003</v>
      </c>
      <c r="AO4220">
        <f t="shared" si="65"/>
        <v>55</v>
      </c>
      <c r="AP4220" t="b">
        <v>0</v>
      </c>
    </row>
    <row r="4221" spans="1:42" x14ac:dyDescent="0.25">
      <c r="A4221" t="s">
        <v>7065</v>
      </c>
      <c r="B4221">
        <v>1</v>
      </c>
      <c r="C4221" t="s">
        <v>40</v>
      </c>
      <c r="D4221" t="s">
        <v>41</v>
      </c>
      <c r="E4221" t="s">
        <v>3720</v>
      </c>
      <c r="F4221">
        <v>96001</v>
      </c>
      <c r="G4221" t="s">
        <v>3721</v>
      </c>
      <c r="H4221">
        <v>40.587918999999999</v>
      </c>
      <c r="I4221">
        <v>-122.464732</v>
      </c>
      <c r="J4221">
        <v>1</v>
      </c>
      <c r="K4221">
        <v>1</v>
      </c>
      <c r="L4221">
        <v>0</v>
      </c>
      <c r="M4221">
        <v>0</v>
      </c>
      <c r="N4221" t="str">
        <f>VLOOKUP(O4221:O11252,'VLOOKUP Ranges'!$A$9:$B$12,2,TRUE)</f>
        <v>9-29</v>
      </c>
      <c r="O4221">
        <v>12</v>
      </c>
      <c r="P4221">
        <v>0</v>
      </c>
      <c r="Q4221" t="s">
        <v>62</v>
      </c>
      <c r="R4221" t="s">
        <v>44</v>
      </c>
      <c r="S4221" t="s">
        <v>45</v>
      </c>
      <c r="T4221" t="s">
        <v>44</v>
      </c>
      <c r="U4221" t="s">
        <v>44</v>
      </c>
      <c r="V4221" t="s">
        <v>44</v>
      </c>
      <c r="W4221" t="s">
        <v>44</v>
      </c>
      <c r="X4221">
        <v>1</v>
      </c>
      <c r="Y4221" t="str">
        <f>VLOOKUP(Z4221:Z11252,'VLOOKUP Ranges'!$A$2:$B$5,2,TRUE)</f>
        <v>18-35</v>
      </c>
      <c r="Z4221">
        <v>29.35</v>
      </c>
      <c r="AA4221">
        <v>381.2</v>
      </c>
      <c r="AB4221" t="s">
        <v>44</v>
      </c>
      <c r="AC4221">
        <v>0</v>
      </c>
      <c r="AD4221">
        <v>27</v>
      </c>
      <c r="AE4221">
        <v>3606</v>
      </c>
      <c r="AG4221" t="b">
        <v>0</v>
      </c>
      <c r="AH4221" t="b">
        <v>0</v>
      </c>
      <c r="AI4221" t="b">
        <v>0</v>
      </c>
      <c r="AJ4221" t="b">
        <v>0</v>
      </c>
      <c r="AK4221" t="b">
        <v>1</v>
      </c>
      <c r="AL4221" t="b">
        <v>0</v>
      </c>
      <c r="AM4221" t="b">
        <v>0</v>
      </c>
      <c r="AN4221">
        <v>31.766666666666602</v>
      </c>
      <c r="AO4221">
        <f t="shared" si="65"/>
        <v>30</v>
      </c>
      <c r="AP4221" t="b">
        <v>0</v>
      </c>
    </row>
    <row r="4222" spans="1:42" x14ac:dyDescent="0.25">
      <c r="A4222" t="s">
        <v>7066</v>
      </c>
      <c r="B4222">
        <v>1</v>
      </c>
      <c r="C4222" t="s">
        <v>40</v>
      </c>
      <c r="D4222" t="s">
        <v>41</v>
      </c>
      <c r="E4222" t="s">
        <v>3720</v>
      </c>
      <c r="F4222">
        <v>96002</v>
      </c>
      <c r="G4222" t="s">
        <v>3723</v>
      </c>
      <c r="H4222">
        <v>40.527833999999999</v>
      </c>
      <c r="I4222">
        <v>-122.318749</v>
      </c>
      <c r="J4222">
        <v>1</v>
      </c>
      <c r="K4222">
        <v>0</v>
      </c>
      <c r="L4222">
        <v>0</v>
      </c>
      <c r="M4222">
        <v>0</v>
      </c>
      <c r="N4222" t="str">
        <f>VLOOKUP(O4222:O11253,'VLOOKUP Ranges'!$A$9:$B$12,2,TRUE)</f>
        <v>55-77</v>
      </c>
      <c r="O4222">
        <v>58</v>
      </c>
      <c r="P4222">
        <v>1</v>
      </c>
      <c r="Q4222" t="s">
        <v>44</v>
      </c>
      <c r="R4222" t="s">
        <v>66</v>
      </c>
      <c r="S4222" t="s">
        <v>66</v>
      </c>
      <c r="T4222" t="s">
        <v>66</v>
      </c>
      <c r="U4222" t="s">
        <v>66</v>
      </c>
      <c r="V4222" t="s">
        <v>66</v>
      </c>
      <c r="W4222" t="s">
        <v>66</v>
      </c>
      <c r="X4222">
        <v>1</v>
      </c>
      <c r="Y4222" t="str">
        <f>VLOOKUP(Z4222:Z11253,'VLOOKUP Ranges'!$A$2:$B$5,2,TRUE)</f>
        <v>18-35</v>
      </c>
      <c r="Z4222">
        <v>19.149999999999999</v>
      </c>
      <c r="AA4222">
        <v>1035.5</v>
      </c>
      <c r="AB4222" t="s">
        <v>44</v>
      </c>
      <c r="AC4222">
        <v>0</v>
      </c>
      <c r="AD4222">
        <v>25</v>
      </c>
      <c r="AE4222">
        <v>6339</v>
      </c>
      <c r="AG4222" t="b">
        <v>0</v>
      </c>
      <c r="AH4222" t="b">
        <v>1</v>
      </c>
      <c r="AI4222" t="b">
        <v>0</v>
      </c>
      <c r="AJ4222" t="b">
        <v>1</v>
      </c>
      <c r="AK4222" t="b">
        <v>0</v>
      </c>
      <c r="AL4222" t="b">
        <v>0</v>
      </c>
      <c r="AM4222" t="b">
        <v>0</v>
      </c>
      <c r="AN4222">
        <v>17.853448275862</v>
      </c>
      <c r="AO4222">
        <f t="shared" si="65"/>
        <v>20</v>
      </c>
      <c r="AP4222" t="b">
        <v>0</v>
      </c>
    </row>
    <row r="4223" spans="1:42" x14ac:dyDescent="0.25">
      <c r="A4223" t="s">
        <v>7067</v>
      </c>
      <c r="B4223">
        <v>1</v>
      </c>
      <c r="C4223" t="s">
        <v>40</v>
      </c>
      <c r="D4223" t="s">
        <v>41</v>
      </c>
      <c r="E4223" t="s">
        <v>3720</v>
      </c>
      <c r="F4223">
        <v>96003</v>
      </c>
      <c r="G4223" t="s">
        <v>5775</v>
      </c>
      <c r="H4223">
        <v>40.677649000000002</v>
      </c>
      <c r="I4223">
        <v>-122.29467</v>
      </c>
      <c r="J4223">
        <v>0</v>
      </c>
      <c r="K4223">
        <v>0</v>
      </c>
      <c r="L4223">
        <v>1</v>
      </c>
      <c r="M4223">
        <v>1</v>
      </c>
      <c r="N4223" t="str">
        <f>VLOOKUP(O4223:O11254,'VLOOKUP Ranges'!$A$9:$B$12,2,TRUE)</f>
        <v>1-9</v>
      </c>
      <c r="O4223">
        <v>3</v>
      </c>
      <c r="P4223">
        <v>1</v>
      </c>
      <c r="Q4223" t="s">
        <v>44</v>
      </c>
      <c r="R4223" t="s">
        <v>66</v>
      </c>
      <c r="S4223" t="s">
        <v>66</v>
      </c>
      <c r="T4223" t="s">
        <v>66</v>
      </c>
      <c r="U4223" t="s">
        <v>66</v>
      </c>
      <c r="V4223" t="s">
        <v>66</v>
      </c>
      <c r="W4223" t="s">
        <v>66</v>
      </c>
      <c r="X4223">
        <v>0</v>
      </c>
      <c r="Y4223" t="str">
        <f>VLOOKUP(Z4223:Z11254,'VLOOKUP Ranges'!$A$2:$B$5,2,TRUE)</f>
        <v>18-35</v>
      </c>
      <c r="Z4223">
        <v>19.100000000000001</v>
      </c>
      <c r="AA4223">
        <v>52</v>
      </c>
      <c r="AB4223" t="s">
        <v>44</v>
      </c>
      <c r="AC4223">
        <v>0</v>
      </c>
      <c r="AD4223">
        <v>30</v>
      </c>
      <c r="AE4223">
        <v>3863</v>
      </c>
      <c r="AG4223" t="b">
        <v>0</v>
      </c>
      <c r="AH4223" t="b">
        <v>1</v>
      </c>
      <c r="AI4223" t="b">
        <v>0</v>
      </c>
      <c r="AJ4223" t="b">
        <v>1</v>
      </c>
      <c r="AK4223" t="b">
        <v>0</v>
      </c>
      <c r="AL4223" t="b">
        <v>0</v>
      </c>
      <c r="AM4223" t="b">
        <v>1</v>
      </c>
      <c r="AN4223">
        <v>17.3333333333333</v>
      </c>
      <c r="AO4223">
        <f t="shared" si="65"/>
        <v>20</v>
      </c>
      <c r="AP4223" t="b">
        <v>0</v>
      </c>
    </row>
    <row r="4224" spans="1:42" x14ac:dyDescent="0.25">
      <c r="A4224" t="s">
        <v>7068</v>
      </c>
      <c r="B4224">
        <v>1</v>
      </c>
      <c r="C4224" t="s">
        <v>40</v>
      </c>
      <c r="D4224" t="s">
        <v>41</v>
      </c>
      <c r="E4224" t="s">
        <v>1188</v>
      </c>
      <c r="F4224">
        <v>96007</v>
      </c>
      <c r="G4224" t="s">
        <v>1189</v>
      </c>
      <c r="H4224">
        <v>40.448632000000003</v>
      </c>
      <c r="I4224">
        <v>-122.306657</v>
      </c>
      <c r="J4224">
        <v>0</v>
      </c>
      <c r="K4224">
        <v>0</v>
      </c>
      <c r="L4224">
        <v>0</v>
      </c>
      <c r="M4224">
        <v>0</v>
      </c>
      <c r="N4224" t="str">
        <f>VLOOKUP(O4224:O11255,'VLOOKUP Ranges'!$A$9:$B$12,2,TRUE)</f>
        <v>9-29</v>
      </c>
      <c r="O4224">
        <v>9</v>
      </c>
      <c r="P4224">
        <v>1</v>
      </c>
      <c r="Q4224" t="s">
        <v>44</v>
      </c>
      <c r="R4224" t="s">
        <v>44</v>
      </c>
      <c r="S4224" t="s">
        <v>45</v>
      </c>
      <c r="T4224" t="s">
        <v>45</v>
      </c>
      <c r="U4224" t="s">
        <v>44</v>
      </c>
      <c r="V4224" t="s">
        <v>44</v>
      </c>
      <c r="W4224" t="s">
        <v>44</v>
      </c>
      <c r="X4224">
        <v>0</v>
      </c>
      <c r="Y4224" t="str">
        <f>VLOOKUP(Z4224:Z11255,'VLOOKUP Ranges'!$A$2:$B$5,2,TRUE)</f>
        <v>70-89</v>
      </c>
      <c r="Z4224">
        <v>80.55</v>
      </c>
      <c r="AA4224">
        <v>653.9</v>
      </c>
      <c r="AB4224" t="s">
        <v>44</v>
      </c>
      <c r="AC4224">
        <v>0</v>
      </c>
      <c r="AD4224">
        <v>26</v>
      </c>
      <c r="AE4224">
        <v>3581</v>
      </c>
      <c r="AG4224" t="b">
        <v>0</v>
      </c>
      <c r="AH4224" t="b">
        <v>0</v>
      </c>
      <c r="AI4224" t="b">
        <v>1</v>
      </c>
      <c r="AJ4224" t="b">
        <v>0</v>
      </c>
      <c r="AK4224" t="b">
        <v>0</v>
      </c>
      <c r="AL4224" t="b">
        <v>1</v>
      </c>
      <c r="AM4224" t="b">
        <v>0</v>
      </c>
      <c r="AN4224">
        <v>72.655555555555495</v>
      </c>
      <c r="AO4224">
        <f t="shared" si="65"/>
        <v>81</v>
      </c>
      <c r="AP4224" t="b">
        <v>0</v>
      </c>
    </row>
    <row r="4225" spans="1:42" x14ac:dyDescent="0.25">
      <c r="A4225" t="s">
        <v>7069</v>
      </c>
      <c r="B4225">
        <v>1</v>
      </c>
      <c r="C4225" t="s">
        <v>40</v>
      </c>
      <c r="D4225" t="s">
        <v>41</v>
      </c>
      <c r="E4225" t="s">
        <v>2996</v>
      </c>
      <c r="F4225">
        <v>96008</v>
      </c>
      <c r="G4225" t="s">
        <v>2997</v>
      </c>
      <c r="H4225">
        <v>40.722732999999998</v>
      </c>
      <c r="I4225">
        <v>-122.109666</v>
      </c>
      <c r="J4225">
        <v>0</v>
      </c>
      <c r="K4225">
        <v>0</v>
      </c>
      <c r="L4225">
        <v>0</v>
      </c>
      <c r="M4225">
        <v>0</v>
      </c>
      <c r="N4225" t="str">
        <f>VLOOKUP(O4225:O11256,'VLOOKUP Ranges'!$A$9:$B$12,2,TRUE)</f>
        <v>1-9</v>
      </c>
      <c r="O4225">
        <v>3</v>
      </c>
      <c r="P4225">
        <v>1</v>
      </c>
      <c r="Q4225" t="s">
        <v>44</v>
      </c>
      <c r="R4225" t="s">
        <v>66</v>
      </c>
      <c r="S4225" t="s">
        <v>66</v>
      </c>
      <c r="T4225" t="s">
        <v>66</v>
      </c>
      <c r="U4225" t="s">
        <v>66</v>
      </c>
      <c r="V4225" t="s">
        <v>66</v>
      </c>
      <c r="W4225" t="s">
        <v>66</v>
      </c>
      <c r="X4225">
        <v>0</v>
      </c>
      <c r="Y4225" t="str">
        <f>VLOOKUP(Z4225:Z11256,'VLOOKUP Ranges'!$A$2:$B$5,2,TRUE)</f>
        <v>18-35</v>
      </c>
      <c r="Z4225">
        <v>20.25</v>
      </c>
      <c r="AA4225">
        <v>71.2</v>
      </c>
      <c r="AB4225" t="s">
        <v>44</v>
      </c>
      <c r="AC4225">
        <v>0</v>
      </c>
      <c r="AD4225">
        <v>31</v>
      </c>
      <c r="AE4225">
        <v>4331</v>
      </c>
      <c r="AG4225" t="b">
        <v>1</v>
      </c>
      <c r="AH4225" t="b">
        <v>0</v>
      </c>
      <c r="AI4225" t="b">
        <v>0</v>
      </c>
      <c r="AJ4225" t="b">
        <v>1</v>
      </c>
      <c r="AK4225" t="b">
        <v>0</v>
      </c>
      <c r="AL4225" t="b">
        <v>0</v>
      </c>
      <c r="AM4225" t="b">
        <v>1</v>
      </c>
      <c r="AN4225">
        <v>23.733333333333299</v>
      </c>
      <c r="AO4225">
        <f t="shared" si="65"/>
        <v>21</v>
      </c>
      <c r="AP4225" t="b">
        <v>0</v>
      </c>
    </row>
    <row r="4226" spans="1:42" x14ac:dyDescent="0.25">
      <c r="A4226" t="s">
        <v>7070</v>
      </c>
      <c r="B4226">
        <v>1</v>
      </c>
      <c r="C4226" t="s">
        <v>40</v>
      </c>
      <c r="D4226" t="s">
        <v>41</v>
      </c>
      <c r="E4226" t="s">
        <v>5780</v>
      </c>
      <c r="F4226">
        <v>96010</v>
      </c>
      <c r="G4226" t="s">
        <v>5781</v>
      </c>
      <c r="H4226">
        <v>40.775272000000001</v>
      </c>
      <c r="I4226">
        <v>-123.287414</v>
      </c>
      <c r="J4226">
        <v>1</v>
      </c>
      <c r="K4226">
        <v>0</v>
      </c>
      <c r="L4226">
        <v>1</v>
      </c>
      <c r="M4226">
        <v>0</v>
      </c>
      <c r="N4226" t="str">
        <f>VLOOKUP(O4226:O11257,'VLOOKUP Ranges'!$A$9:$B$12,2,TRUE)</f>
        <v>29-55</v>
      </c>
      <c r="O4226">
        <v>40</v>
      </c>
      <c r="P4226">
        <v>1</v>
      </c>
      <c r="Q4226" t="s">
        <v>45</v>
      </c>
      <c r="R4226" t="s">
        <v>44</v>
      </c>
      <c r="S4226" t="s">
        <v>45</v>
      </c>
      <c r="T4226" t="s">
        <v>45</v>
      </c>
      <c r="U4226" t="s">
        <v>44</v>
      </c>
      <c r="V4226" t="s">
        <v>45</v>
      </c>
      <c r="W4226" t="s">
        <v>45</v>
      </c>
      <c r="X4226">
        <v>1</v>
      </c>
      <c r="Y4226" t="str">
        <f>VLOOKUP(Z4226:Z11257,'VLOOKUP Ranges'!$A$2:$B$5,2,TRUE)</f>
        <v>89-118</v>
      </c>
      <c r="Z4226">
        <v>106</v>
      </c>
      <c r="AA4226">
        <v>4178.6499999999996</v>
      </c>
      <c r="AB4226" t="s">
        <v>44</v>
      </c>
      <c r="AC4226">
        <v>0</v>
      </c>
      <c r="AD4226">
        <v>77</v>
      </c>
      <c r="AE4226">
        <v>5118</v>
      </c>
      <c r="AG4226" t="b">
        <v>1</v>
      </c>
      <c r="AH4226" t="b">
        <v>0</v>
      </c>
      <c r="AI4226" t="b">
        <v>1</v>
      </c>
      <c r="AJ4226" t="b">
        <v>0</v>
      </c>
      <c r="AK4226" t="b">
        <v>0</v>
      </c>
      <c r="AL4226" t="b">
        <v>0</v>
      </c>
      <c r="AM4226" t="b">
        <v>0</v>
      </c>
      <c r="AN4226">
        <v>104.46624999999899</v>
      </c>
      <c r="AO4226">
        <f t="shared" si="65"/>
        <v>106</v>
      </c>
      <c r="AP4226" t="b">
        <v>0</v>
      </c>
    </row>
    <row r="4227" spans="1:42" x14ac:dyDescent="0.25">
      <c r="A4227" t="s">
        <v>7071</v>
      </c>
      <c r="B4227">
        <v>1</v>
      </c>
      <c r="C4227" t="s">
        <v>40</v>
      </c>
      <c r="D4227" t="s">
        <v>41</v>
      </c>
      <c r="E4227" t="s">
        <v>1191</v>
      </c>
      <c r="F4227">
        <v>96011</v>
      </c>
      <c r="G4227" t="s">
        <v>1192</v>
      </c>
      <c r="H4227">
        <v>41.096569000000002</v>
      </c>
      <c r="I4227">
        <v>-121.879082</v>
      </c>
      <c r="J4227">
        <v>0</v>
      </c>
      <c r="K4227">
        <v>0</v>
      </c>
      <c r="L4227">
        <v>0</v>
      </c>
      <c r="M4227">
        <v>0</v>
      </c>
      <c r="N4227" t="str">
        <f>VLOOKUP(O4227:O11258,'VLOOKUP Ranges'!$A$9:$B$12,2,TRUE)</f>
        <v>55-77</v>
      </c>
      <c r="O4227">
        <v>68</v>
      </c>
      <c r="P4227">
        <v>1</v>
      </c>
      <c r="Q4227" t="s">
        <v>45</v>
      </c>
      <c r="R4227" t="s">
        <v>66</v>
      </c>
      <c r="S4227" t="s">
        <v>66</v>
      </c>
      <c r="T4227" t="s">
        <v>66</v>
      </c>
      <c r="U4227" t="s">
        <v>66</v>
      </c>
      <c r="V4227" t="s">
        <v>66</v>
      </c>
      <c r="W4227" t="s">
        <v>66</v>
      </c>
      <c r="X4227">
        <v>0</v>
      </c>
      <c r="Y4227" t="str">
        <f>VLOOKUP(Z4227:Z11258,'VLOOKUP Ranges'!$A$2:$B$5,2,TRUE)</f>
        <v>18-35</v>
      </c>
      <c r="Z4227">
        <v>25.5</v>
      </c>
      <c r="AA4227">
        <v>1821.8</v>
      </c>
      <c r="AB4227" t="s">
        <v>44</v>
      </c>
      <c r="AC4227">
        <v>0</v>
      </c>
      <c r="AD4227">
        <v>37</v>
      </c>
      <c r="AE4227">
        <v>5182</v>
      </c>
      <c r="AG4227" t="b">
        <v>0</v>
      </c>
      <c r="AH4227" t="b">
        <v>1</v>
      </c>
      <c r="AI4227" t="b">
        <v>0</v>
      </c>
      <c r="AJ4227" t="b">
        <v>1</v>
      </c>
      <c r="AK4227" t="b">
        <v>0</v>
      </c>
      <c r="AL4227" t="b">
        <v>0</v>
      </c>
      <c r="AM4227" t="b">
        <v>0</v>
      </c>
      <c r="AN4227">
        <v>26.791176470588201</v>
      </c>
      <c r="AO4227">
        <f t="shared" ref="AO4227:AO4290" si="66">ROUNDUP(Z4227, 0)</f>
        <v>26</v>
      </c>
      <c r="AP4227" t="b">
        <v>0</v>
      </c>
    </row>
    <row r="4228" spans="1:42" x14ac:dyDescent="0.25">
      <c r="A4228" t="s">
        <v>7072</v>
      </c>
      <c r="B4228">
        <v>1</v>
      </c>
      <c r="C4228" t="s">
        <v>40</v>
      </c>
      <c r="D4228" t="s">
        <v>41</v>
      </c>
      <c r="E4228" t="s">
        <v>1194</v>
      </c>
      <c r="F4228">
        <v>96014</v>
      </c>
      <c r="G4228" t="s">
        <v>1195</v>
      </c>
      <c r="H4228">
        <v>41.388396999999998</v>
      </c>
      <c r="I4228">
        <v>-122.794636</v>
      </c>
      <c r="J4228">
        <v>0</v>
      </c>
      <c r="K4228">
        <v>0</v>
      </c>
      <c r="L4228">
        <v>0</v>
      </c>
      <c r="M4228">
        <v>0</v>
      </c>
      <c r="N4228" t="str">
        <f>VLOOKUP(O4228:O11259,'VLOOKUP Ranges'!$A$9:$B$12,2,TRUE)</f>
        <v>29-55</v>
      </c>
      <c r="O4228">
        <v>50</v>
      </c>
      <c r="P4228">
        <v>1</v>
      </c>
      <c r="Q4228" t="s">
        <v>45</v>
      </c>
      <c r="R4228" t="s">
        <v>44</v>
      </c>
      <c r="S4228" t="s">
        <v>45</v>
      </c>
      <c r="T4228" t="s">
        <v>44</v>
      </c>
      <c r="U4228" t="s">
        <v>45</v>
      </c>
      <c r="V4228" t="s">
        <v>45</v>
      </c>
      <c r="W4228" t="s">
        <v>45</v>
      </c>
      <c r="X4228">
        <v>1</v>
      </c>
      <c r="Y4228" t="str">
        <f>VLOOKUP(Z4228:Z11259,'VLOOKUP Ranges'!$A$2:$B$5,2,TRUE)</f>
        <v>70-89</v>
      </c>
      <c r="Z4228">
        <v>79.599999999999994</v>
      </c>
      <c r="AA4228">
        <v>4024.2</v>
      </c>
      <c r="AB4228" t="s">
        <v>44</v>
      </c>
      <c r="AC4228">
        <v>0</v>
      </c>
      <c r="AD4228">
        <v>39</v>
      </c>
      <c r="AE4228">
        <v>5592</v>
      </c>
      <c r="AG4228" t="b">
        <v>0</v>
      </c>
      <c r="AH4228" t="b">
        <v>1</v>
      </c>
      <c r="AI4228" t="b">
        <v>0</v>
      </c>
      <c r="AJ4228" t="b">
        <v>0</v>
      </c>
      <c r="AK4228" t="b">
        <v>0</v>
      </c>
      <c r="AL4228" t="b">
        <v>0</v>
      </c>
      <c r="AM4228" t="b">
        <v>1</v>
      </c>
      <c r="AN4228">
        <v>80.483999999999995</v>
      </c>
      <c r="AO4228">
        <f t="shared" si="66"/>
        <v>80</v>
      </c>
      <c r="AP4228" t="b">
        <v>0</v>
      </c>
    </row>
    <row r="4229" spans="1:42" x14ac:dyDescent="0.25">
      <c r="A4229" t="s">
        <v>7073</v>
      </c>
      <c r="B4229">
        <v>1</v>
      </c>
      <c r="C4229" t="s">
        <v>40</v>
      </c>
      <c r="D4229" t="s">
        <v>41</v>
      </c>
      <c r="E4229" t="s">
        <v>3727</v>
      </c>
      <c r="F4229">
        <v>96015</v>
      </c>
      <c r="G4229" t="s">
        <v>3728</v>
      </c>
      <c r="H4229">
        <v>41.486953</v>
      </c>
      <c r="I4229">
        <v>-120.91397499999999</v>
      </c>
      <c r="J4229">
        <v>1</v>
      </c>
      <c r="K4229">
        <v>0</v>
      </c>
      <c r="L4229">
        <v>0</v>
      </c>
      <c r="M4229">
        <v>0</v>
      </c>
      <c r="N4229" t="str">
        <f>VLOOKUP(O4229:O11260,'VLOOKUP Ranges'!$A$9:$B$12,2,TRUE)</f>
        <v>1-9</v>
      </c>
      <c r="O4229">
        <v>1</v>
      </c>
      <c r="P4229">
        <v>1</v>
      </c>
      <c r="Q4229" t="s">
        <v>44</v>
      </c>
      <c r="R4229" t="s">
        <v>44</v>
      </c>
      <c r="S4229" t="s">
        <v>44</v>
      </c>
      <c r="T4229" t="s">
        <v>44</v>
      </c>
      <c r="U4229" t="s">
        <v>44</v>
      </c>
      <c r="V4229" t="s">
        <v>44</v>
      </c>
      <c r="W4229" t="s">
        <v>45</v>
      </c>
      <c r="X4229">
        <v>1</v>
      </c>
      <c r="Y4229" t="str">
        <f>VLOOKUP(Z4229:Z11260,'VLOOKUP Ranges'!$A$2:$B$5,2,TRUE)</f>
        <v>35-70</v>
      </c>
      <c r="Z4229">
        <v>55.25</v>
      </c>
      <c r="AA4229">
        <v>55.25</v>
      </c>
      <c r="AB4229" t="s">
        <v>44</v>
      </c>
      <c r="AC4229">
        <v>0</v>
      </c>
      <c r="AD4229">
        <v>49</v>
      </c>
      <c r="AE4229">
        <v>3255</v>
      </c>
      <c r="AG4229" t="b">
        <v>0</v>
      </c>
      <c r="AH4229" t="b">
        <v>0</v>
      </c>
      <c r="AI4229" t="b">
        <v>0</v>
      </c>
      <c r="AJ4229" t="b">
        <v>0</v>
      </c>
      <c r="AK4229" t="b">
        <v>0</v>
      </c>
      <c r="AL4229" t="b">
        <v>1</v>
      </c>
      <c r="AM4229" t="b">
        <v>0</v>
      </c>
      <c r="AN4229">
        <v>55.25</v>
      </c>
      <c r="AO4229">
        <f t="shared" si="66"/>
        <v>56</v>
      </c>
      <c r="AP4229" t="b">
        <v>0</v>
      </c>
    </row>
    <row r="4230" spans="1:42" x14ac:dyDescent="0.25">
      <c r="A4230" t="s">
        <v>7074</v>
      </c>
      <c r="B4230">
        <v>1</v>
      </c>
      <c r="C4230" t="s">
        <v>40</v>
      </c>
      <c r="D4230" t="s">
        <v>41</v>
      </c>
      <c r="E4230" t="s">
        <v>3730</v>
      </c>
      <c r="F4230">
        <v>96016</v>
      </c>
      <c r="G4230" t="s">
        <v>3731</v>
      </c>
      <c r="H4230">
        <v>40.936284999999998</v>
      </c>
      <c r="I4230">
        <v>-121.572692</v>
      </c>
      <c r="J4230">
        <v>0</v>
      </c>
      <c r="K4230">
        <v>0</v>
      </c>
      <c r="L4230">
        <v>1</v>
      </c>
      <c r="M4230">
        <v>0</v>
      </c>
      <c r="N4230" t="str">
        <f>VLOOKUP(O4230:O11261,'VLOOKUP Ranges'!$A$9:$B$12,2,TRUE)</f>
        <v>55-77</v>
      </c>
      <c r="O4230">
        <v>72</v>
      </c>
      <c r="P4230">
        <v>1</v>
      </c>
      <c r="Q4230" t="s">
        <v>45</v>
      </c>
      <c r="R4230" t="s">
        <v>45</v>
      </c>
      <c r="S4230" t="s">
        <v>45</v>
      </c>
      <c r="T4230" t="s">
        <v>45</v>
      </c>
      <c r="U4230" t="s">
        <v>45</v>
      </c>
      <c r="V4230" t="s">
        <v>45</v>
      </c>
      <c r="W4230" t="s">
        <v>45</v>
      </c>
      <c r="X4230">
        <v>0</v>
      </c>
      <c r="Y4230" t="str">
        <f>VLOOKUP(Z4230:Z11261,'VLOOKUP Ranges'!$A$2:$B$5,2,TRUE)</f>
        <v>70-89</v>
      </c>
      <c r="Z4230">
        <v>88.05</v>
      </c>
      <c r="AA4230">
        <v>6520.8</v>
      </c>
      <c r="AB4230" t="s">
        <v>44</v>
      </c>
      <c r="AC4230">
        <v>0</v>
      </c>
      <c r="AD4230">
        <v>42</v>
      </c>
      <c r="AE4230">
        <v>6247</v>
      </c>
      <c r="AG4230" t="b">
        <v>0</v>
      </c>
      <c r="AH4230" t="b">
        <v>1</v>
      </c>
      <c r="AI4230" t="b">
        <v>0</v>
      </c>
      <c r="AJ4230" t="b">
        <v>0</v>
      </c>
      <c r="AK4230" t="b">
        <v>0</v>
      </c>
      <c r="AL4230" t="b">
        <v>0</v>
      </c>
      <c r="AM4230" t="b">
        <v>0</v>
      </c>
      <c r="AN4230">
        <v>90.566666666666606</v>
      </c>
      <c r="AO4230">
        <f t="shared" si="66"/>
        <v>89</v>
      </c>
      <c r="AP4230" t="b">
        <v>1</v>
      </c>
    </row>
    <row r="4231" spans="1:42" x14ac:dyDescent="0.25">
      <c r="A4231" t="s">
        <v>7075</v>
      </c>
      <c r="B4231">
        <v>1</v>
      </c>
      <c r="C4231" t="s">
        <v>40</v>
      </c>
      <c r="D4231" t="s">
        <v>41</v>
      </c>
      <c r="E4231" t="s">
        <v>3000</v>
      </c>
      <c r="F4231">
        <v>96017</v>
      </c>
      <c r="G4231" t="s">
        <v>3001</v>
      </c>
      <c r="H4231">
        <v>41.121108</v>
      </c>
      <c r="I4231">
        <v>-122.336613</v>
      </c>
      <c r="J4231">
        <v>1</v>
      </c>
      <c r="K4231">
        <v>0</v>
      </c>
      <c r="L4231">
        <v>0</v>
      </c>
      <c r="M4231">
        <v>1</v>
      </c>
      <c r="N4231" t="str">
        <f>VLOOKUP(O4231:O11262,'VLOOKUP Ranges'!$A$9:$B$12,2,TRUE)</f>
        <v>29-55</v>
      </c>
      <c r="O4231">
        <v>40</v>
      </c>
      <c r="P4231">
        <v>1</v>
      </c>
      <c r="Q4231" t="s">
        <v>44</v>
      </c>
      <c r="R4231" t="s">
        <v>66</v>
      </c>
      <c r="S4231" t="s">
        <v>66</v>
      </c>
      <c r="T4231" t="s">
        <v>66</v>
      </c>
      <c r="U4231" t="s">
        <v>66</v>
      </c>
      <c r="V4231" t="s">
        <v>66</v>
      </c>
      <c r="W4231" t="s">
        <v>66</v>
      </c>
      <c r="X4231">
        <v>1</v>
      </c>
      <c r="Y4231" t="str">
        <f>VLOOKUP(Z4231:Z11262,'VLOOKUP Ranges'!$A$2:$B$5,2,TRUE)</f>
        <v>18-35</v>
      </c>
      <c r="Z4231">
        <v>20.399999999999999</v>
      </c>
      <c r="AA4231">
        <v>854.9</v>
      </c>
      <c r="AB4231" t="s">
        <v>44</v>
      </c>
      <c r="AC4231">
        <v>0</v>
      </c>
      <c r="AD4231">
        <v>59</v>
      </c>
      <c r="AE4231">
        <v>3200</v>
      </c>
      <c r="AG4231" t="b">
        <v>1</v>
      </c>
      <c r="AH4231" t="b">
        <v>0</v>
      </c>
      <c r="AI4231" t="b">
        <v>0</v>
      </c>
      <c r="AJ4231" t="b">
        <v>1</v>
      </c>
      <c r="AK4231" t="b">
        <v>0</v>
      </c>
      <c r="AL4231" t="b">
        <v>0</v>
      </c>
      <c r="AM4231" t="b">
        <v>0</v>
      </c>
      <c r="AN4231">
        <v>21.372499999999999</v>
      </c>
      <c r="AO4231">
        <f t="shared" si="66"/>
        <v>21</v>
      </c>
      <c r="AP4231" t="b">
        <v>0</v>
      </c>
    </row>
    <row r="4232" spans="1:42" x14ac:dyDescent="0.25">
      <c r="A4232" t="s">
        <v>7076</v>
      </c>
      <c r="B4232">
        <v>1</v>
      </c>
      <c r="C4232" t="s">
        <v>40</v>
      </c>
      <c r="D4232" t="s">
        <v>41</v>
      </c>
      <c r="E4232" t="s">
        <v>3734</v>
      </c>
      <c r="F4232">
        <v>96019</v>
      </c>
      <c r="G4232" t="s">
        <v>3735</v>
      </c>
      <c r="H4232">
        <v>40.692523000000001</v>
      </c>
      <c r="I4232">
        <v>-122.369876</v>
      </c>
      <c r="J4232">
        <v>0</v>
      </c>
      <c r="K4232">
        <v>0</v>
      </c>
      <c r="L4232">
        <v>1</v>
      </c>
      <c r="M4232">
        <v>1</v>
      </c>
      <c r="N4232" t="str">
        <f>VLOOKUP(O4232:O11263,'VLOOKUP Ranges'!$A$9:$B$12,2,TRUE)</f>
        <v>55-77</v>
      </c>
      <c r="O4232">
        <v>72</v>
      </c>
      <c r="P4232">
        <v>1</v>
      </c>
      <c r="Q4232" t="s">
        <v>45</v>
      </c>
      <c r="R4232" t="s">
        <v>45</v>
      </c>
      <c r="S4232" t="s">
        <v>45</v>
      </c>
      <c r="T4232" t="s">
        <v>45</v>
      </c>
      <c r="U4232" t="s">
        <v>45</v>
      </c>
      <c r="V4232" t="s">
        <v>45</v>
      </c>
      <c r="W4232" t="s">
        <v>45</v>
      </c>
      <c r="X4232">
        <v>1</v>
      </c>
      <c r="Y4232" t="str">
        <f>VLOOKUP(Z4232:Z11263,'VLOOKUP Ranges'!$A$2:$B$5,2,TRUE)</f>
        <v>89-118</v>
      </c>
      <c r="Z4232">
        <v>117.6</v>
      </c>
      <c r="AA4232">
        <v>8308.9</v>
      </c>
      <c r="AB4232" t="s">
        <v>44</v>
      </c>
      <c r="AC4232">
        <v>0</v>
      </c>
      <c r="AD4232">
        <v>54</v>
      </c>
      <c r="AE4232">
        <v>6173</v>
      </c>
      <c r="AG4232" t="b">
        <v>0</v>
      </c>
      <c r="AH4232" t="b">
        <v>1</v>
      </c>
      <c r="AI4232" t="b">
        <v>1</v>
      </c>
      <c r="AJ4232" t="b">
        <v>0</v>
      </c>
      <c r="AK4232" t="b">
        <v>0</v>
      </c>
      <c r="AL4232" t="b">
        <v>0</v>
      </c>
      <c r="AM4232" t="b">
        <v>0</v>
      </c>
      <c r="AN4232">
        <v>115.40138888888799</v>
      </c>
      <c r="AO4232">
        <f t="shared" si="66"/>
        <v>118</v>
      </c>
      <c r="AP4232" t="b">
        <v>1</v>
      </c>
    </row>
    <row r="4233" spans="1:42" x14ac:dyDescent="0.25">
      <c r="A4233" t="s">
        <v>7077</v>
      </c>
      <c r="B4233">
        <v>1</v>
      </c>
      <c r="C4233" t="s">
        <v>40</v>
      </c>
      <c r="D4233" t="s">
        <v>41</v>
      </c>
      <c r="E4233" t="s">
        <v>5788</v>
      </c>
      <c r="F4233">
        <v>96020</v>
      </c>
      <c r="G4233" t="s">
        <v>5789</v>
      </c>
      <c r="H4233">
        <v>40.243493999999998</v>
      </c>
      <c r="I4233">
        <v>-121.15473299999999</v>
      </c>
      <c r="J4233">
        <v>0</v>
      </c>
      <c r="K4233">
        <v>0</v>
      </c>
      <c r="L4233">
        <v>0</v>
      </c>
      <c r="M4233">
        <v>0</v>
      </c>
      <c r="N4233" t="str">
        <f>VLOOKUP(O4233:O11264,'VLOOKUP Ranges'!$A$9:$B$12,2,TRUE)</f>
        <v>1-9</v>
      </c>
      <c r="O4233">
        <v>6</v>
      </c>
      <c r="P4233">
        <v>1</v>
      </c>
      <c r="Q4233" t="s">
        <v>44</v>
      </c>
      <c r="R4233" t="s">
        <v>66</v>
      </c>
      <c r="S4233" t="s">
        <v>66</v>
      </c>
      <c r="T4233" t="s">
        <v>66</v>
      </c>
      <c r="U4233" t="s">
        <v>66</v>
      </c>
      <c r="V4233" t="s">
        <v>66</v>
      </c>
      <c r="W4233" t="s">
        <v>66</v>
      </c>
      <c r="X4233">
        <v>0</v>
      </c>
      <c r="Y4233" t="str">
        <f>VLOOKUP(Z4233:Z11264,'VLOOKUP Ranges'!$A$2:$B$5,2,TRUE)</f>
        <v>18-35</v>
      </c>
      <c r="Z4233">
        <v>20</v>
      </c>
      <c r="AA4233">
        <v>109.2</v>
      </c>
      <c r="AB4233" t="s">
        <v>44</v>
      </c>
      <c r="AC4233">
        <v>0</v>
      </c>
      <c r="AD4233">
        <v>53</v>
      </c>
      <c r="AE4233">
        <v>3142</v>
      </c>
      <c r="AG4233" t="b">
        <v>0</v>
      </c>
      <c r="AH4233" t="b">
        <v>0</v>
      </c>
      <c r="AI4233" t="b">
        <v>0</v>
      </c>
      <c r="AJ4233" t="b">
        <v>1</v>
      </c>
      <c r="AK4233" t="b">
        <v>0</v>
      </c>
      <c r="AL4233" t="b">
        <v>0</v>
      </c>
      <c r="AM4233" t="b">
        <v>1</v>
      </c>
      <c r="AN4233">
        <v>18.2</v>
      </c>
      <c r="AO4233">
        <f t="shared" si="66"/>
        <v>20</v>
      </c>
      <c r="AP4233" t="b">
        <v>0</v>
      </c>
    </row>
    <row r="4234" spans="1:42" x14ac:dyDescent="0.25">
      <c r="A4234" t="s">
        <v>7078</v>
      </c>
      <c r="B4234">
        <v>1</v>
      </c>
      <c r="C4234" t="s">
        <v>40</v>
      </c>
      <c r="D4234" t="s">
        <v>41</v>
      </c>
      <c r="E4234" t="s">
        <v>1197</v>
      </c>
      <c r="F4234">
        <v>96021</v>
      </c>
      <c r="G4234" t="s">
        <v>1198</v>
      </c>
      <c r="H4234">
        <v>39.913777000000003</v>
      </c>
      <c r="I4234">
        <v>-122.289984</v>
      </c>
      <c r="J4234">
        <v>0</v>
      </c>
      <c r="K4234">
        <v>0</v>
      </c>
      <c r="L4234">
        <v>0</v>
      </c>
      <c r="M4234">
        <v>0</v>
      </c>
      <c r="N4234" t="str">
        <f>VLOOKUP(O4234:O11265,'VLOOKUP Ranges'!$A$9:$B$12,2,TRUE)</f>
        <v>1-9</v>
      </c>
      <c r="O4234">
        <v>5</v>
      </c>
      <c r="P4234">
        <v>1</v>
      </c>
      <c r="Q4234" t="s">
        <v>44</v>
      </c>
      <c r="R4234" t="s">
        <v>66</v>
      </c>
      <c r="S4234" t="s">
        <v>66</v>
      </c>
      <c r="T4234" t="s">
        <v>66</v>
      </c>
      <c r="U4234" t="s">
        <v>66</v>
      </c>
      <c r="V4234" t="s">
        <v>66</v>
      </c>
      <c r="W4234" t="s">
        <v>66</v>
      </c>
      <c r="X4234">
        <v>1</v>
      </c>
      <c r="Y4234" t="str">
        <f>VLOOKUP(Z4234:Z11265,'VLOOKUP Ranges'!$A$2:$B$5,2,TRUE)</f>
        <v>18-35</v>
      </c>
      <c r="Z4234">
        <v>19.649999999999999</v>
      </c>
      <c r="AA4234">
        <v>92.05</v>
      </c>
      <c r="AB4234" t="s">
        <v>44</v>
      </c>
      <c r="AC4234">
        <v>0</v>
      </c>
      <c r="AD4234">
        <v>42</v>
      </c>
      <c r="AE4234">
        <v>2878</v>
      </c>
      <c r="AG4234" t="b">
        <v>0</v>
      </c>
      <c r="AH4234" t="b">
        <v>0</v>
      </c>
      <c r="AI4234" t="b">
        <v>0</v>
      </c>
      <c r="AJ4234" t="b">
        <v>1</v>
      </c>
      <c r="AK4234" t="b">
        <v>1</v>
      </c>
      <c r="AL4234" t="b">
        <v>0</v>
      </c>
      <c r="AM4234" t="b">
        <v>0</v>
      </c>
      <c r="AN4234">
        <v>18.41</v>
      </c>
      <c r="AO4234">
        <f t="shared" si="66"/>
        <v>20</v>
      </c>
      <c r="AP4234" t="b">
        <v>0</v>
      </c>
    </row>
    <row r="4235" spans="1:42" x14ac:dyDescent="0.25">
      <c r="A4235" t="s">
        <v>7079</v>
      </c>
      <c r="B4235">
        <v>1</v>
      </c>
      <c r="C4235" t="s">
        <v>40</v>
      </c>
      <c r="D4235" t="s">
        <v>41</v>
      </c>
      <c r="E4235" t="s">
        <v>1200</v>
      </c>
      <c r="F4235">
        <v>96022</v>
      </c>
      <c r="G4235" t="s">
        <v>1201</v>
      </c>
      <c r="H4235">
        <v>40.336391999999996</v>
      </c>
      <c r="I4235">
        <v>-122.448533</v>
      </c>
      <c r="J4235">
        <v>1</v>
      </c>
      <c r="K4235">
        <v>0</v>
      </c>
      <c r="L4235">
        <v>1</v>
      </c>
      <c r="M4235">
        <v>0</v>
      </c>
      <c r="N4235" t="str">
        <f>VLOOKUP(O4235:O11266,'VLOOKUP Ranges'!$A$9:$B$12,2,TRUE)</f>
        <v>29-55</v>
      </c>
      <c r="O4235">
        <v>48</v>
      </c>
      <c r="P4235">
        <v>1</v>
      </c>
      <c r="Q4235" t="s">
        <v>45</v>
      </c>
      <c r="R4235" t="s">
        <v>44</v>
      </c>
      <c r="S4235" t="s">
        <v>45</v>
      </c>
      <c r="T4235" t="s">
        <v>45</v>
      </c>
      <c r="U4235" t="s">
        <v>44</v>
      </c>
      <c r="V4235" t="s">
        <v>44</v>
      </c>
      <c r="W4235" t="s">
        <v>45</v>
      </c>
      <c r="X4235">
        <v>1</v>
      </c>
      <c r="Y4235" t="str">
        <f>VLOOKUP(Z4235:Z11266,'VLOOKUP Ranges'!$A$2:$B$5,2,TRUE)</f>
        <v>70-89</v>
      </c>
      <c r="Z4235">
        <v>70.55</v>
      </c>
      <c r="AA4235">
        <v>3420.5</v>
      </c>
      <c r="AB4235" t="s">
        <v>44</v>
      </c>
      <c r="AC4235">
        <v>0</v>
      </c>
      <c r="AD4235">
        <v>39</v>
      </c>
      <c r="AE4235">
        <v>3997</v>
      </c>
      <c r="AG4235" t="b">
        <v>1</v>
      </c>
      <c r="AH4235" t="b">
        <v>0</v>
      </c>
      <c r="AI4235" t="b">
        <v>0</v>
      </c>
      <c r="AJ4235" t="b">
        <v>0</v>
      </c>
      <c r="AK4235" t="b">
        <v>1</v>
      </c>
      <c r="AL4235" t="b">
        <v>0</v>
      </c>
      <c r="AM4235" t="b">
        <v>0</v>
      </c>
      <c r="AN4235">
        <v>71.2604166666666</v>
      </c>
      <c r="AO4235">
        <f t="shared" si="66"/>
        <v>71</v>
      </c>
      <c r="AP4235" t="b">
        <v>0</v>
      </c>
    </row>
    <row r="4236" spans="1:42" x14ac:dyDescent="0.25">
      <c r="A4236" t="s">
        <v>7080</v>
      </c>
      <c r="B4236">
        <v>1</v>
      </c>
      <c r="C4236" t="s">
        <v>40</v>
      </c>
      <c r="D4236" t="s">
        <v>41</v>
      </c>
      <c r="E4236" t="s">
        <v>1203</v>
      </c>
      <c r="F4236">
        <v>96024</v>
      </c>
      <c r="G4236" t="s">
        <v>1204</v>
      </c>
      <c r="H4236">
        <v>40.586587999999999</v>
      </c>
      <c r="I4236">
        <v>-122.903677</v>
      </c>
      <c r="J4236">
        <v>0</v>
      </c>
      <c r="K4236">
        <v>0</v>
      </c>
      <c r="L4236">
        <v>1</v>
      </c>
      <c r="M4236">
        <v>1</v>
      </c>
      <c r="N4236" t="str">
        <f>VLOOKUP(O4236:O11267,'VLOOKUP Ranges'!$A$9:$B$12,2,TRUE)</f>
        <v>55-77</v>
      </c>
      <c r="O4236">
        <v>64</v>
      </c>
      <c r="P4236">
        <v>1</v>
      </c>
      <c r="Q4236" t="s">
        <v>44</v>
      </c>
      <c r="R4236" t="s">
        <v>45</v>
      </c>
      <c r="S4236" t="s">
        <v>44</v>
      </c>
      <c r="T4236" t="s">
        <v>44</v>
      </c>
      <c r="U4236" t="s">
        <v>45</v>
      </c>
      <c r="V4236" t="s">
        <v>45</v>
      </c>
      <c r="W4236" t="s">
        <v>44</v>
      </c>
      <c r="X4236">
        <v>0</v>
      </c>
      <c r="Y4236" t="str">
        <f>VLOOKUP(Z4236:Z11267,'VLOOKUP Ranges'!$A$2:$B$5,2,TRUE)</f>
        <v>35-70</v>
      </c>
      <c r="Z4236">
        <v>65.8</v>
      </c>
      <c r="AA4236">
        <v>4068</v>
      </c>
      <c r="AB4236" t="s">
        <v>44</v>
      </c>
      <c r="AC4236">
        <v>0</v>
      </c>
      <c r="AD4236">
        <v>57</v>
      </c>
      <c r="AE4236">
        <v>4754</v>
      </c>
      <c r="AG4236" t="b">
        <v>1</v>
      </c>
      <c r="AH4236" t="b">
        <v>0</v>
      </c>
      <c r="AI4236" t="b">
        <v>0</v>
      </c>
      <c r="AJ4236" t="b">
        <v>0</v>
      </c>
      <c r="AK4236" t="b">
        <v>0</v>
      </c>
      <c r="AL4236" t="b">
        <v>0</v>
      </c>
      <c r="AM4236" t="b">
        <v>1</v>
      </c>
      <c r="AN4236">
        <v>63.5625</v>
      </c>
      <c r="AO4236">
        <f t="shared" si="66"/>
        <v>66</v>
      </c>
      <c r="AP4236" t="b">
        <v>1</v>
      </c>
    </row>
    <row r="4237" spans="1:42" x14ac:dyDescent="0.25">
      <c r="A4237" t="s">
        <v>7081</v>
      </c>
      <c r="B4237">
        <v>1</v>
      </c>
      <c r="C4237" t="s">
        <v>40</v>
      </c>
      <c r="D4237" t="s">
        <v>41</v>
      </c>
      <c r="E4237" t="s">
        <v>3737</v>
      </c>
      <c r="F4237">
        <v>96025</v>
      </c>
      <c r="G4237" t="s">
        <v>3738</v>
      </c>
      <c r="H4237">
        <v>41.212694999999997</v>
      </c>
      <c r="I4237">
        <v>-122.392067</v>
      </c>
      <c r="J4237">
        <v>0</v>
      </c>
      <c r="K4237">
        <v>0</v>
      </c>
      <c r="L4237">
        <v>0</v>
      </c>
      <c r="M4237">
        <v>0</v>
      </c>
      <c r="N4237" t="str">
        <f>VLOOKUP(O4237:O11268,'VLOOKUP Ranges'!$A$9:$B$12,2,TRUE)</f>
        <v>9-29</v>
      </c>
      <c r="O4237">
        <v>17</v>
      </c>
      <c r="P4237">
        <v>1</v>
      </c>
      <c r="Q4237" t="s">
        <v>44</v>
      </c>
      <c r="R4237" t="s">
        <v>66</v>
      </c>
      <c r="S4237" t="s">
        <v>66</v>
      </c>
      <c r="T4237" t="s">
        <v>66</v>
      </c>
      <c r="U4237" t="s">
        <v>66</v>
      </c>
      <c r="V4237" t="s">
        <v>66</v>
      </c>
      <c r="W4237" t="s">
        <v>66</v>
      </c>
      <c r="X4237">
        <v>0</v>
      </c>
      <c r="Y4237" t="str">
        <f>VLOOKUP(Z4237:Z11268,'VLOOKUP Ranges'!$A$2:$B$5,2,TRUE)</f>
        <v>18-35</v>
      </c>
      <c r="Z4237">
        <v>20.05</v>
      </c>
      <c r="AA4237">
        <v>337.9</v>
      </c>
      <c r="AB4237" t="s">
        <v>44</v>
      </c>
      <c r="AC4237">
        <v>0</v>
      </c>
      <c r="AD4237">
        <v>70</v>
      </c>
      <c r="AE4237">
        <v>4828</v>
      </c>
      <c r="AG4237" t="b">
        <v>1</v>
      </c>
      <c r="AH4237" t="b">
        <v>0</v>
      </c>
      <c r="AI4237" t="b">
        <v>0</v>
      </c>
      <c r="AJ4237" t="b">
        <v>1</v>
      </c>
      <c r="AK4237" t="b">
        <v>1</v>
      </c>
      <c r="AL4237" t="b">
        <v>0</v>
      </c>
      <c r="AM4237" t="b">
        <v>0</v>
      </c>
      <c r="AN4237">
        <v>19.8764705882352</v>
      </c>
      <c r="AO4237">
        <f t="shared" si="66"/>
        <v>21</v>
      </c>
      <c r="AP4237" t="b">
        <v>0</v>
      </c>
    </row>
    <row r="4238" spans="1:42" x14ac:dyDescent="0.25">
      <c r="A4238" t="s">
        <v>7082</v>
      </c>
      <c r="B4238">
        <v>1</v>
      </c>
      <c r="C4238" t="s">
        <v>40</v>
      </c>
      <c r="D4238" t="s">
        <v>41</v>
      </c>
      <c r="E4238" t="s">
        <v>3740</v>
      </c>
      <c r="F4238">
        <v>96027</v>
      </c>
      <c r="G4238" t="s">
        <v>3741</v>
      </c>
      <c r="H4238">
        <v>41.405192999999997</v>
      </c>
      <c r="I4238">
        <v>-123.008567</v>
      </c>
      <c r="J4238">
        <v>1</v>
      </c>
      <c r="K4238">
        <v>0</v>
      </c>
      <c r="L4238">
        <v>1</v>
      </c>
      <c r="M4238">
        <v>0</v>
      </c>
      <c r="N4238" t="str">
        <f>VLOOKUP(O4238:O11269,'VLOOKUP Ranges'!$A$9:$B$12,2,TRUE)</f>
        <v>29-55</v>
      </c>
      <c r="O4238">
        <v>40</v>
      </c>
      <c r="P4238">
        <v>1</v>
      </c>
      <c r="Q4238" t="s">
        <v>44</v>
      </c>
      <c r="R4238" t="s">
        <v>44</v>
      </c>
      <c r="S4238" t="s">
        <v>45</v>
      </c>
      <c r="T4238" t="s">
        <v>45</v>
      </c>
      <c r="U4238" t="s">
        <v>44</v>
      </c>
      <c r="V4238" t="s">
        <v>44</v>
      </c>
      <c r="W4238" t="s">
        <v>44</v>
      </c>
      <c r="X4238">
        <v>1</v>
      </c>
      <c r="Y4238" t="str">
        <f>VLOOKUP(Z4238:Z11269,'VLOOKUP Ranges'!$A$2:$B$5,2,TRUE)</f>
        <v>70-89</v>
      </c>
      <c r="Z4238">
        <v>80</v>
      </c>
      <c r="AA4238">
        <v>3168.75</v>
      </c>
      <c r="AB4238" t="s">
        <v>44</v>
      </c>
      <c r="AC4238">
        <v>0</v>
      </c>
      <c r="AD4238">
        <v>31</v>
      </c>
      <c r="AE4238">
        <v>2478</v>
      </c>
      <c r="AG4238" t="b">
        <v>0</v>
      </c>
      <c r="AH4238" t="b">
        <v>0</v>
      </c>
      <c r="AI4238" t="b">
        <v>1</v>
      </c>
      <c r="AJ4238" t="b">
        <v>0</v>
      </c>
      <c r="AK4238" t="b">
        <v>0</v>
      </c>
      <c r="AL4238" t="b">
        <v>1</v>
      </c>
      <c r="AM4238" t="b">
        <v>0</v>
      </c>
      <c r="AN4238">
        <v>79.21875</v>
      </c>
      <c r="AO4238">
        <f t="shared" si="66"/>
        <v>80</v>
      </c>
      <c r="AP4238" t="b">
        <v>0</v>
      </c>
    </row>
    <row r="4239" spans="1:42" x14ac:dyDescent="0.25">
      <c r="A4239" t="s">
        <v>7083</v>
      </c>
      <c r="B4239">
        <v>1</v>
      </c>
      <c r="C4239" t="s">
        <v>40</v>
      </c>
      <c r="D4239" t="s">
        <v>41</v>
      </c>
      <c r="E4239" t="s">
        <v>1206</v>
      </c>
      <c r="F4239">
        <v>96028</v>
      </c>
      <c r="G4239" t="s">
        <v>1207</v>
      </c>
      <c r="H4239">
        <v>41.017282000000002</v>
      </c>
      <c r="I4239">
        <v>-121.46894500000001</v>
      </c>
      <c r="J4239">
        <v>0</v>
      </c>
      <c r="K4239">
        <v>0</v>
      </c>
      <c r="L4239">
        <v>1</v>
      </c>
      <c r="M4239">
        <v>1</v>
      </c>
      <c r="N4239" t="str">
        <f>VLOOKUP(O4239:O11270,'VLOOKUP Ranges'!$A$9:$B$12,2,TRUE)</f>
        <v>29-55</v>
      </c>
      <c r="O4239">
        <v>41</v>
      </c>
      <c r="P4239">
        <v>0</v>
      </c>
      <c r="Q4239" t="s">
        <v>62</v>
      </c>
      <c r="R4239" t="s">
        <v>45</v>
      </c>
      <c r="S4239" t="s">
        <v>44</v>
      </c>
      <c r="T4239" t="s">
        <v>45</v>
      </c>
      <c r="U4239" t="s">
        <v>44</v>
      </c>
      <c r="V4239" t="s">
        <v>44</v>
      </c>
      <c r="W4239" t="s">
        <v>44</v>
      </c>
      <c r="X4239">
        <v>0</v>
      </c>
      <c r="Y4239" t="str">
        <f>VLOOKUP(Z4239:Z11270,'VLOOKUP Ranges'!$A$2:$B$5,2,TRUE)</f>
        <v>18-35</v>
      </c>
      <c r="Z4239">
        <v>35.4</v>
      </c>
      <c r="AA4239">
        <v>1412.4</v>
      </c>
      <c r="AB4239" t="s">
        <v>44</v>
      </c>
      <c r="AC4239">
        <v>0</v>
      </c>
      <c r="AD4239">
        <v>43</v>
      </c>
      <c r="AE4239">
        <v>4375</v>
      </c>
      <c r="AG4239" t="b">
        <v>1</v>
      </c>
      <c r="AH4239" t="b">
        <v>0</v>
      </c>
      <c r="AI4239" t="b">
        <v>0</v>
      </c>
      <c r="AJ4239" t="b">
        <v>0</v>
      </c>
      <c r="AK4239" t="b">
        <v>1</v>
      </c>
      <c r="AL4239" t="b">
        <v>0</v>
      </c>
      <c r="AM4239" t="b">
        <v>0</v>
      </c>
      <c r="AN4239">
        <v>34.448780487804797</v>
      </c>
      <c r="AO4239">
        <f t="shared" si="66"/>
        <v>36</v>
      </c>
      <c r="AP4239" t="b">
        <v>0</v>
      </c>
    </row>
    <row r="4240" spans="1:42" x14ac:dyDescent="0.25">
      <c r="A4240" t="s">
        <v>7084</v>
      </c>
      <c r="B4240">
        <v>1</v>
      </c>
      <c r="C4240" t="s">
        <v>40</v>
      </c>
      <c r="D4240" t="s">
        <v>41</v>
      </c>
      <c r="E4240" t="s">
        <v>3743</v>
      </c>
      <c r="F4240">
        <v>96029</v>
      </c>
      <c r="G4240" t="s">
        <v>3744</v>
      </c>
      <c r="H4240">
        <v>39.847839999999998</v>
      </c>
      <c r="I4240">
        <v>-122.544556</v>
      </c>
      <c r="J4240">
        <v>1</v>
      </c>
      <c r="K4240">
        <v>1</v>
      </c>
      <c r="L4240">
        <v>0</v>
      </c>
      <c r="M4240">
        <v>0</v>
      </c>
      <c r="N4240" t="str">
        <f>VLOOKUP(O4240:O11271,'VLOOKUP Ranges'!$A$9:$B$12,2,TRUE)</f>
        <v>29-55</v>
      </c>
      <c r="O4240">
        <v>51</v>
      </c>
      <c r="P4240">
        <v>1</v>
      </c>
      <c r="Q4240" t="s">
        <v>45</v>
      </c>
      <c r="R4240" t="s">
        <v>44</v>
      </c>
      <c r="S4240" t="s">
        <v>45</v>
      </c>
      <c r="T4240" t="s">
        <v>44</v>
      </c>
      <c r="U4240" t="s">
        <v>44</v>
      </c>
      <c r="V4240" t="s">
        <v>44</v>
      </c>
      <c r="W4240" t="s">
        <v>44</v>
      </c>
      <c r="X4240">
        <v>1</v>
      </c>
      <c r="Y4240" t="str">
        <f>VLOOKUP(Z4240:Z11271,'VLOOKUP Ranges'!$A$2:$B$5,2,TRUE)</f>
        <v>70-89</v>
      </c>
      <c r="Z4240">
        <v>79.599999999999994</v>
      </c>
      <c r="AA4240">
        <v>3974.7</v>
      </c>
      <c r="AB4240" t="s">
        <v>44</v>
      </c>
      <c r="AC4240">
        <v>0</v>
      </c>
      <c r="AD4240">
        <v>59</v>
      </c>
      <c r="AE4240">
        <v>4673</v>
      </c>
      <c r="AG4240" t="b">
        <v>1</v>
      </c>
      <c r="AH4240" t="b">
        <v>0</v>
      </c>
      <c r="AI4240" t="b">
        <v>1</v>
      </c>
      <c r="AJ4240" t="b">
        <v>0</v>
      </c>
      <c r="AK4240" t="b">
        <v>0</v>
      </c>
      <c r="AL4240" t="b">
        <v>0</v>
      </c>
      <c r="AM4240" t="b">
        <v>0</v>
      </c>
      <c r="AN4240">
        <v>77.935294117647004</v>
      </c>
      <c r="AO4240">
        <f t="shared" si="66"/>
        <v>80</v>
      </c>
      <c r="AP4240" t="b">
        <v>0</v>
      </c>
    </row>
    <row r="4241" spans="1:42" x14ac:dyDescent="0.25">
      <c r="A4241" t="s">
        <v>7085</v>
      </c>
      <c r="B4241">
        <v>1</v>
      </c>
      <c r="C4241" t="s">
        <v>40</v>
      </c>
      <c r="D4241" t="s">
        <v>41</v>
      </c>
      <c r="E4241" t="s">
        <v>5795</v>
      </c>
      <c r="F4241">
        <v>96031</v>
      </c>
      <c r="G4241" t="s">
        <v>5796</v>
      </c>
      <c r="H4241">
        <v>41.232128000000003</v>
      </c>
      <c r="I4241">
        <v>-123.194748</v>
      </c>
      <c r="J4241">
        <v>1</v>
      </c>
      <c r="K4241">
        <v>0</v>
      </c>
      <c r="L4241">
        <v>1</v>
      </c>
      <c r="M4241">
        <v>0</v>
      </c>
      <c r="N4241" t="str">
        <f>VLOOKUP(O4241:O11272,'VLOOKUP Ranges'!$A$9:$B$12,2,TRUE)</f>
        <v>29-55</v>
      </c>
      <c r="O4241">
        <v>41</v>
      </c>
      <c r="P4241">
        <v>1</v>
      </c>
      <c r="Q4241" t="s">
        <v>45</v>
      </c>
      <c r="R4241" t="s">
        <v>44</v>
      </c>
      <c r="S4241" t="s">
        <v>45</v>
      </c>
      <c r="T4241" t="s">
        <v>44</v>
      </c>
      <c r="U4241" t="s">
        <v>44</v>
      </c>
      <c r="V4241" t="s">
        <v>44</v>
      </c>
      <c r="W4241" t="s">
        <v>44</v>
      </c>
      <c r="X4241">
        <v>1</v>
      </c>
      <c r="Y4241" t="str">
        <f>VLOOKUP(Z4241:Z11272,'VLOOKUP Ranges'!$A$2:$B$5,2,TRUE)</f>
        <v>70-89</v>
      </c>
      <c r="Z4241">
        <v>80.25</v>
      </c>
      <c r="AA4241">
        <v>3439</v>
      </c>
      <c r="AB4241" t="s">
        <v>44</v>
      </c>
      <c r="AC4241">
        <v>0</v>
      </c>
      <c r="AD4241">
        <v>49</v>
      </c>
      <c r="AE4241">
        <v>5757</v>
      </c>
      <c r="AG4241" t="b">
        <v>0</v>
      </c>
      <c r="AH4241" t="b">
        <v>0</v>
      </c>
      <c r="AI4241" t="b">
        <v>1</v>
      </c>
      <c r="AJ4241" t="b">
        <v>0</v>
      </c>
      <c r="AK4241" t="b">
        <v>0</v>
      </c>
      <c r="AL4241" t="b">
        <v>1</v>
      </c>
      <c r="AM4241" t="b">
        <v>0</v>
      </c>
      <c r="AN4241">
        <v>83.878048780487802</v>
      </c>
      <c r="AO4241">
        <f t="shared" si="66"/>
        <v>81</v>
      </c>
      <c r="AP4241" t="b">
        <v>0</v>
      </c>
    </row>
    <row r="4242" spans="1:42" x14ac:dyDescent="0.25">
      <c r="A4242" t="s">
        <v>7086</v>
      </c>
      <c r="B4242">
        <v>1</v>
      </c>
      <c r="C4242" t="s">
        <v>40</v>
      </c>
      <c r="D4242" t="s">
        <v>41</v>
      </c>
      <c r="E4242" t="s">
        <v>5798</v>
      </c>
      <c r="F4242">
        <v>96033</v>
      </c>
      <c r="G4242" t="s">
        <v>5799</v>
      </c>
      <c r="H4242">
        <v>40.740138000000002</v>
      </c>
      <c r="I4242">
        <v>-122.587476</v>
      </c>
      <c r="J4242">
        <v>0</v>
      </c>
      <c r="K4242">
        <v>0</v>
      </c>
      <c r="L4242">
        <v>0</v>
      </c>
      <c r="M4242">
        <v>0</v>
      </c>
      <c r="N4242" t="str">
        <f>VLOOKUP(O4242:O11273,'VLOOKUP Ranges'!$A$9:$B$12,2,TRUE)</f>
        <v>1-9</v>
      </c>
      <c r="O4242">
        <v>2</v>
      </c>
      <c r="P4242">
        <v>1</v>
      </c>
      <c r="Q4242" t="s">
        <v>44</v>
      </c>
      <c r="R4242" t="s">
        <v>66</v>
      </c>
      <c r="S4242" t="s">
        <v>66</v>
      </c>
      <c r="T4242" t="s">
        <v>66</v>
      </c>
      <c r="U4242" t="s">
        <v>66</v>
      </c>
      <c r="V4242" t="s">
        <v>66</v>
      </c>
      <c r="W4242" t="s">
        <v>66</v>
      </c>
      <c r="X4242">
        <v>1</v>
      </c>
      <c r="Y4242" t="str">
        <f>VLOOKUP(Z4242:Z11273,'VLOOKUP Ranges'!$A$2:$B$5,2,TRUE)</f>
        <v>18-35</v>
      </c>
      <c r="Z4242">
        <v>20.45</v>
      </c>
      <c r="AA4242">
        <v>42.45</v>
      </c>
      <c r="AB4242" t="s">
        <v>44</v>
      </c>
      <c r="AC4242">
        <v>0</v>
      </c>
      <c r="AD4242">
        <v>56</v>
      </c>
      <c r="AE4242">
        <v>2606</v>
      </c>
      <c r="AG4242" t="b">
        <v>0</v>
      </c>
      <c r="AH4242" t="b">
        <v>0</v>
      </c>
      <c r="AI4242" t="b">
        <v>0</v>
      </c>
      <c r="AJ4242" t="b">
        <v>1</v>
      </c>
      <c r="AK4242" t="b">
        <v>0</v>
      </c>
      <c r="AL4242" t="b">
        <v>0</v>
      </c>
      <c r="AM4242" t="b">
        <v>1</v>
      </c>
      <c r="AN4242">
        <v>21.225000000000001</v>
      </c>
      <c r="AO4242">
        <f t="shared" si="66"/>
        <v>21</v>
      </c>
      <c r="AP4242" t="b">
        <v>0</v>
      </c>
    </row>
    <row r="4243" spans="1:42" x14ac:dyDescent="0.25">
      <c r="A4243" t="s">
        <v>7087</v>
      </c>
      <c r="B4243">
        <v>1</v>
      </c>
      <c r="C4243" t="s">
        <v>40</v>
      </c>
      <c r="D4243" t="s">
        <v>41</v>
      </c>
      <c r="E4243" t="s">
        <v>5801</v>
      </c>
      <c r="F4243">
        <v>96034</v>
      </c>
      <c r="G4243" t="s">
        <v>5802</v>
      </c>
      <c r="H4243">
        <v>41.411315000000002</v>
      </c>
      <c r="I4243">
        <v>-122.697236</v>
      </c>
      <c r="J4243">
        <v>1</v>
      </c>
      <c r="K4243">
        <v>0</v>
      </c>
      <c r="L4243">
        <v>0</v>
      </c>
      <c r="M4243">
        <v>0</v>
      </c>
      <c r="N4243" t="str">
        <f>VLOOKUP(O4243:O11274,'VLOOKUP Ranges'!$A$9:$B$12,2,TRUE)</f>
        <v>55-77</v>
      </c>
      <c r="O4243">
        <v>68</v>
      </c>
      <c r="P4243">
        <v>1</v>
      </c>
      <c r="Q4243" t="s">
        <v>44</v>
      </c>
      <c r="R4243" t="s">
        <v>44</v>
      </c>
      <c r="S4243" t="s">
        <v>45</v>
      </c>
      <c r="T4243" t="s">
        <v>45</v>
      </c>
      <c r="U4243" t="s">
        <v>44</v>
      </c>
      <c r="V4243" t="s">
        <v>44</v>
      </c>
      <c r="W4243" t="s">
        <v>44</v>
      </c>
      <c r="X4243">
        <v>0</v>
      </c>
      <c r="Y4243" t="str">
        <f>VLOOKUP(Z4243:Z11274,'VLOOKUP Ranges'!$A$2:$B$5,2,TRUE)</f>
        <v>70-89</v>
      </c>
      <c r="Z4243">
        <v>79.599999999999994</v>
      </c>
      <c r="AA4243">
        <v>5461.45</v>
      </c>
      <c r="AB4243" t="s">
        <v>44</v>
      </c>
      <c r="AC4243">
        <v>0</v>
      </c>
      <c r="AD4243">
        <v>20</v>
      </c>
      <c r="AE4243">
        <v>5210</v>
      </c>
      <c r="AG4243" t="b">
        <v>1</v>
      </c>
      <c r="AH4243" t="b">
        <v>0</v>
      </c>
      <c r="AI4243" t="b">
        <v>1</v>
      </c>
      <c r="AJ4243" t="b">
        <v>0</v>
      </c>
      <c r="AK4243" t="b">
        <v>1</v>
      </c>
      <c r="AL4243" t="b">
        <v>0</v>
      </c>
      <c r="AM4243" t="b">
        <v>0</v>
      </c>
      <c r="AN4243">
        <v>80.3154411764705</v>
      </c>
      <c r="AO4243">
        <f t="shared" si="66"/>
        <v>80</v>
      </c>
      <c r="AP4243" t="b">
        <v>0</v>
      </c>
    </row>
    <row r="4244" spans="1:42" x14ac:dyDescent="0.25">
      <c r="A4244" t="s">
        <v>7088</v>
      </c>
      <c r="B4244">
        <v>1</v>
      </c>
      <c r="C4244" t="s">
        <v>40</v>
      </c>
      <c r="D4244" t="s">
        <v>41</v>
      </c>
      <c r="E4244" t="s">
        <v>5804</v>
      </c>
      <c r="F4244">
        <v>96035</v>
      </c>
      <c r="G4244" t="s">
        <v>5805</v>
      </c>
      <c r="H4244">
        <v>40.031939999999999</v>
      </c>
      <c r="I4244">
        <v>-122.176023</v>
      </c>
      <c r="J4244">
        <v>0</v>
      </c>
      <c r="K4244">
        <v>0</v>
      </c>
      <c r="L4244">
        <v>1</v>
      </c>
      <c r="M4244">
        <v>1</v>
      </c>
      <c r="N4244" t="str">
        <f>VLOOKUP(O4244:O11275,'VLOOKUP Ranges'!$A$9:$B$12,2,TRUE)</f>
        <v>9-29</v>
      </c>
      <c r="O4244">
        <v>24</v>
      </c>
      <c r="P4244">
        <v>1</v>
      </c>
      <c r="Q4244" t="s">
        <v>45</v>
      </c>
      <c r="R4244" t="s">
        <v>66</v>
      </c>
      <c r="S4244" t="s">
        <v>66</v>
      </c>
      <c r="T4244" t="s">
        <v>66</v>
      </c>
      <c r="U4244" t="s">
        <v>66</v>
      </c>
      <c r="V4244" t="s">
        <v>66</v>
      </c>
      <c r="W4244" t="s">
        <v>66</v>
      </c>
      <c r="X4244">
        <v>0</v>
      </c>
      <c r="Y4244" t="str">
        <f>VLOOKUP(Z4244:Z11275,'VLOOKUP Ranges'!$A$2:$B$5,2,TRUE)</f>
        <v>18-35</v>
      </c>
      <c r="Z4244">
        <v>24.7</v>
      </c>
      <c r="AA4244">
        <v>571.75</v>
      </c>
      <c r="AB4244" t="s">
        <v>44</v>
      </c>
      <c r="AC4244">
        <v>0</v>
      </c>
      <c r="AD4244">
        <v>56</v>
      </c>
      <c r="AE4244">
        <v>5302</v>
      </c>
      <c r="AG4244" t="b">
        <v>0</v>
      </c>
      <c r="AH4244" t="b">
        <v>1</v>
      </c>
      <c r="AI4244" t="b">
        <v>0</v>
      </c>
      <c r="AJ4244" t="b">
        <v>1</v>
      </c>
      <c r="AK4244" t="b">
        <v>0</v>
      </c>
      <c r="AL4244" t="b">
        <v>0</v>
      </c>
      <c r="AM4244" t="b">
        <v>1</v>
      </c>
      <c r="AN4244">
        <v>23.8229166666666</v>
      </c>
      <c r="AO4244">
        <f t="shared" si="66"/>
        <v>25</v>
      </c>
      <c r="AP4244" t="b">
        <v>0</v>
      </c>
    </row>
    <row r="4245" spans="1:42" x14ac:dyDescent="0.25">
      <c r="A4245" t="s">
        <v>7089</v>
      </c>
      <c r="B4245">
        <v>1</v>
      </c>
      <c r="C4245" t="s">
        <v>40</v>
      </c>
      <c r="D4245" t="s">
        <v>41</v>
      </c>
      <c r="E4245" t="s">
        <v>3747</v>
      </c>
      <c r="F4245">
        <v>96037</v>
      </c>
      <c r="G4245" t="s">
        <v>3748</v>
      </c>
      <c r="H4245">
        <v>41.528540999999997</v>
      </c>
      <c r="I4245">
        <v>-122.955018</v>
      </c>
      <c r="J4245">
        <v>1</v>
      </c>
      <c r="K4245">
        <v>0</v>
      </c>
      <c r="L4245">
        <v>1</v>
      </c>
      <c r="M4245">
        <v>0</v>
      </c>
      <c r="N4245" t="str">
        <f>VLOOKUP(O4245:O11276,'VLOOKUP Ranges'!$A$9:$B$12,2,TRUE)</f>
        <v>55-77</v>
      </c>
      <c r="O4245">
        <v>70</v>
      </c>
      <c r="P4245">
        <v>1</v>
      </c>
      <c r="Q4245" t="s">
        <v>45</v>
      </c>
      <c r="R4245" t="s">
        <v>45</v>
      </c>
      <c r="S4245" t="s">
        <v>44</v>
      </c>
      <c r="T4245" t="s">
        <v>45</v>
      </c>
      <c r="U4245" t="s">
        <v>45</v>
      </c>
      <c r="V4245" t="s">
        <v>44</v>
      </c>
      <c r="W4245" t="s">
        <v>45</v>
      </c>
      <c r="X4245">
        <v>0</v>
      </c>
      <c r="Y4245" t="str">
        <f>VLOOKUP(Z4245:Z11276,'VLOOKUP Ranges'!$A$2:$B$5,2,TRUE)</f>
        <v>70-89</v>
      </c>
      <c r="Z4245">
        <v>77.3</v>
      </c>
      <c r="AA4245">
        <v>5498.2</v>
      </c>
      <c r="AB4245" t="s">
        <v>44</v>
      </c>
      <c r="AC4245">
        <v>0</v>
      </c>
      <c r="AD4245">
        <v>23</v>
      </c>
      <c r="AE4245">
        <v>6252</v>
      </c>
      <c r="AG4245" t="b">
        <v>0</v>
      </c>
      <c r="AH4245" t="b">
        <v>1</v>
      </c>
      <c r="AI4245" t="b">
        <v>0</v>
      </c>
      <c r="AJ4245" t="b">
        <v>0</v>
      </c>
      <c r="AK4245" t="b">
        <v>1</v>
      </c>
      <c r="AL4245" t="b">
        <v>0</v>
      </c>
      <c r="AM4245" t="b">
        <v>0</v>
      </c>
      <c r="AN4245">
        <v>78.545714285714197</v>
      </c>
      <c r="AO4245">
        <f t="shared" si="66"/>
        <v>78</v>
      </c>
      <c r="AP4245" t="b">
        <v>1</v>
      </c>
    </row>
    <row r="4246" spans="1:42" x14ac:dyDescent="0.25">
      <c r="A4246" t="s">
        <v>7090</v>
      </c>
      <c r="B4246">
        <v>1</v>
      </c>
      <c r="C4246" t="s">
        <v>40</v>
      </c>
      <c r="D4246" t="s">
        <v>41</v>
      </c>
      <c r="E4246" t="s">
        <v>5808</v>
      </c>
      <c r="F4246">
        <v>96038</v>
      </c>
      <c r="G4246" t="s">
        <v>5809</v>
      </c>
      <c r="H4246">
        <v>41.599978</v>
      </c>
      <c r="I4246">
        <v>-122.53938100000001</v>
      </c>
      <c r="J4246">
        <v>1</v>
      </c>
      <c r="K4246">
        <v>0</v>
      </c>
      <c r="L4246">
        <v>0</v>
      </c>
      <c r="M4246">
        <v>0</v>
      </c>
      <c r="N4246" t="str">
        <f>VLOOKUP(O4246:O11277,'VLOOKUP Ranges'!$A$9:$B$12,2,TRUE)</f>
        <v>1-9</v>
      </c>
      <c r="O4246">
        <v>3</v>
      </c>
      <c r="P4246">
        <v>0</v>
      </c>
      <c r="Q4246" t="s">
        <v>62</v>
      </c>
      <c r="R4246" t="s">
        <v>44</v>
      </c>
      <c r="S4246" t="s">
        <v>44</v>
      </c>
      <c r="T4246" t="s">
        <v>44</v>
      </c>
      <c r="U4246" t="s">
        <v>45</v>
      </c>
      <c r="V4246" t="s">
        <v>44</v>
      </c>
      <c r="W4246" t="s">
        <v>44</v>
      </c>
      <c r="X4246">
        <v>1</v>
      </c>
      <c r="Y4246" t="str">
        <f>VLOOKUP(Z4246:Z11277,'VLOOKUP Ranges'!$A$2:$B$5,2,TRUE)</f>
        <v>18-35</v>
      </c>
      <c r="Z4246">
        <v>29.75</v>
      </c>
      <c r="AA4246">
        <v>96.85</v>
      </c>
      <c r="AB4246" t="s">
        <v>44</v>
      </c>
      <c r="AC4246">
        <v>0</v>
      </c>
      <c r="AD4246">
        <v>55</v>
      </c>
      <c r="AE4246">
        <v>3425</v>
      </c>
      <c r="AG4246" t="b">
        <v>0</v>
      </c>
      <c r="AH4246" t="b">
        <v>0</v>
      </c>
      <c r="AI4246" t="b">
        <v>0</v>
      </c>
      <c r="AJ4246" t="b">
        <v>0</v>
      </c>
      <c r="AK4246" t="b">
        <v>0</v>
      </c>
      <c r="AL4246" t="b">
        <v>1</v>
      </c>
      <c r="AM4246" t="b">
        <v>0</v>
      </c>
      <c r="AN4246">
        <v>32.283333333333303</v>
      </c>
      <c r="AO4246">
        <f t="shared" si="66"/>
        <v>30</v>
      </c>
      <c r="AP4246" t="b">
        <v>0</v>
      </c>
    </row>
    <row r="4247" spans="1:42" x14ac:dyDescent="0.25">
      <c r="A4247" t="s">
        <v>7091</v>
      </c>
      <c r="B4247">
        <v>1</v>
      </c>
      <c r="C4247" t="s">
        <v>40</v>
      </c>
      <c r="D4247" t="s">
        <v>41</v>
      </c>
      <c r="E4247" t="s">
        <v>3005</v>
      </c>
      <c r="F4247">
        <v>96039</v>
      </c>
      <c r="G4247" t="s">
        <v>3006</v>
      </c>
      <c r="H4247">
        <v>41.831901000000002</v>
      </c>
      <c r="I4247">
        <v>-123.487478</v>
      </c>
      <c r="J4247">
        <v>1</v>
      </c>
      <c r="K4247">
        <v>0</v>
      </c>
      <c r="L4247">
        <v>0</v>
      </c>
      <c r="M4247">
        <v>0</v>
      </c>
      <c r="N4247" t="str">
        <f>VLOOKUP(O4247:O11278,'VLOOKUP Ranges'!$A$9:$B$12,2,TRUE)</f>
        <v>1-9</v>
      </c>
      <c r="O4247">
        <v>2</v>
      </c>
      <c r="P4247">
        <v>1</v>
      </c>
      <c r="Q4247" t="s">
        <v>44</v>
      </c>
      <c r="R4247" t="s">
        <v>44</v>
      </c>
      <c r="S4247" t="s">
        <v>44</v>
      </c>
      <c r="T4247" t="s">
        <v>44</v>
      </c>
      <c r="U4247" t="s">
        <v>44</v>
      </c>
      <c r="V4247" t="s">
        <v>44</v>
      </c>
      <c r="W4247" t="s">
        <v>44</v>
      </c>
      <c r="X4247">
        <v>0</v>
      </c>
      <c r="Y4247" t="str">
        <f>VLOOKUP(Z4247:Z11278,'VLOOKUP Ranges'!$A$2:$B$5,2,TRUE)</f>
        <v>35-70</v>
      </c>
      <c r="Z4247">
        <v>44.9</v>
      </c>
      <c r="AA4247">
        <v>111.05</v>
      </c>
      <c r="AB4247" t="s">
        <v>44</v>
      </c>
      <c r="AC4247">
        <v>0</v>
      </c>
      <c r="AD4247">
        <v>26</v>
      </c>
      <c r="AE4247">
        <v>4370</v>
      </c>
      <c r="AG4247" t="b">
        <v>0</v>
      </c>
      <c r="AH4247" t="b">
        <v>0</v>
      </c>
      <c r="AI4247" t="b">
        <v>0</v>
      </c>
      <c r="AJ4247" t="b">
        <v>0</v>
      </c>
      <c r="AK4247" t="b">
        <v>0</v>
      </c>
      <c r="AL4247" t="b">
        <v>0</v>
      </c>
      <c r="AM4247" t="b">
        <v>0</v>
      </c>
      <c r="AN4247">
        <v>55.524999999999999</v>
      </c>
      <c r="AO4247">
        <f t="shared" si="66"/>
        <v>45</v>
      </c>
      <c r="AP4247" t="b">
        <v>0</v>
      </c>
    </row>
    <row r="4248" spans="1:42" x14ac:dyDescent="0.25">
      <c r="A4248" t="s">
        <v>7092</v>
      </c>
      <c r="B4248">
        <v>1</v>
      </c>
      <c r="C4248" t="s">
        <v>40</v>
      </c>
      <c r="D4248" t="s">
        <v>41</v>
      </c>
      <c r="E4248" t="s">
        <v>3008</v>
      </c>
      <c r="F4248">
        <v>96040</v>
      </c>
      <c r="G4248" t="s">
        <v>3009</v>
      </c>
      <c r="H4248">
        <v>40.789799000000002</v>
      </c>
      <c r="I4248">
        <v>-121.474529</v>
      </c>
      <c r="J4248">
        <v>1</v>
      </c>
      <c r="K4248">
        <v>0</v>
      </c>
      <c r="L4248">
        <v>1</v>
      </c>
      <c r="M4248">
        <v>0</v>
      </c>
      <c r="N4248" t="str">
        <f>VLOOKUP(O4248:O11279,'VLOOKUP Ranges'!$A$9:$B$12,2,TRUE)</f>
        <v>1-9</v>
      </c>
      <c r="O4248">
        <v>3</v>
      </c>
      <c r="P4248">
        <v>0</v>
      </c>
      <c r="Q4248" t="s">
        <v>62</v>
      </c>
      <c r="R4248" t="s">
        <v>44</v>
      </c>
      <c r="S4248" t="s">
        <v>45</v>
      </c>
      <c r="T4248" t="s">
        <v>44</v>
      </c>
      <c r="U4248" t="s">
        <v>44</v>
      </c>
      <c r="V4248" t="s">
        <v>44</v>
      </c>
      <c r="W4248" t="s">
        <v>44</v>
      </c>
      <c r="X4248">
        <v>0</v>
      </c>
      <c r="Y4248" t="str">
        <f>VLOOKUP(Z4248:Z11279,'VLOOKUP Ranges'!$A$2:$B$5,2,TRUE)</f>
        <v>18-35</v>
      </c>
      <c r="Z4248">
        <v>29.8</v>
      </c>
      <c r="AA4248">
        <v>94.4</v>
      </c>
      <c r="AB4248" t="s">
        <v>44</v>
      </c>
      <c r="AC4248">
        <v>0</v>
      </c>
      <c r="AD4248">
        <v>32</v>
      </c>
      <c r="AE4248">
        <v>5614</v>
      </c>
      <c r="AG4248" t="b">
        <v>0</v>
      </c>
      <c r="AH4248" t="b">
        <v>0</v>
      </c>
      <c r="AI4248" t="b">
        <v>0</v>
      </c>
      <c r="AJ4248" t="b">
        <v>0</v>
      </c>
      <c r="AK4248" t="b">
        <v>1</v>
      </c>
      <c r="AL4248" t="b">
        <v>0</v>
      </c>
      <c r="AM4248" t="b">
        <v>0</v>
      </c>
      <c r="AN4248">
        <v>31.466666666666601</v>
      </c>
      <c r="AO4248">
        <f t="shared" si="66"/>
        <v>30</v>
      </c>
      <c r="AP4248" t="b">
        <v>0</v>
      </c>
    </row>
    <row r="4249" spans="1:42" x14ac:dyDescent="0.25">
      <c r="A4249" t="s">
        <v>7093</v>
      </c>
      <c r="B4249">
        <v>1</v>
      </c>
      <c r="C4249" t="s">
        <v>40</v>
      </c>
      <c r="D4249" t="s">
        <v>41</v>
      </c>
      <c r="E4249" t="s">
        <v>3752</v>
      </c>
      <c r="F4249">
        <v>96044</v>
      </c>
      <c r="G4249" t="s">
        <v>3753</v>
      </c>
      <c r="H4249">
        <v>41.962127000000002</v>
      </c>
      <c r="I4249">
        <v>-122.52769600000001</v>
      </c>
      <c r="J4249">
        <v>0</v>
      </c>
      <c r="K4249">
        <v>0</v>
      </c>
      <c r="L4249">
        <v>0</v>
      </c>
      <c r="M4249">
        <v>0</v>
      </c>
      <c r="N4249" t="str">
        <f>VLOOKUP(O4249:O11280,'VLOOKUP Ranges'!$A$9:$B$12,2,TRUE)</f>
        <v>9-29</v>
      </c>
      <c r="O4249">
        <v>13</v>
      </c>
      <c r="P4249">
        <v>1</v>
      </c>
      <c r="Q4249" t="s">
        <v>44</v>
      </c>
      <c r="R4249" t="s">
        <v>45</v>
      </c>
      <c r="S4249" t="s">
        <v>44</v>
      </c>
      <c r="T4249" t="s">
        <v>44</v>
      </c>
      <c r="U4249" t="s">
        <v>44</v>
      </c>
      <c r="V4249" t="s">
        <v>45</v>
      </c>
      <c r="W4249" t="s">
        <v>45</v>
      </c>
      <c r="X4249">
        <v>1</v>
      </c>
      <c r="Y4249" t="str">
        <f>VLOOKUP(Z4249:Z11280,'VLOOKUP Ranges'!$A$2:$B$5,2,TRUE)</f>
        <v>70-89</v>
      </c>
      <c r="Z4249">
        <v>71.95</v>
      </c>
      <c r="AA4249">
        <v>923.85</v>
      </c>
      <c r="AB4249" t="s">
        <v>44</v>
      </c>
      <c r="AC4249">
        <v>0</v>
      </c>
      <c r="AD4249">
        <v>67</v>
      </c>
      <c r="AE4249">
        <v>3605</v>
      </c>
      <c r="AG4249" t="b">
        <v>0</v>
      </c>
      <c r="AH4249" t="b">
        <v>0</v>
      </c>
      <c r="AI4249" t="b">
        <v>0</v>
      </c>
      <c r="AJ4249" t="b">
        <v>0</v>
      </c>
      <c r="AK4249" t="b">
        <v>0</v>
      </c>
      <c r="AL4249" t="b">
        <v>1</v>
      </c>
      <c r="AM4249" t="b">
        <v>0</v>
      </c>
      <c r="AN4249">
        <v>71.065384615384602</v>
      </c>
      <c r="AO4249">
        <f t="shared" si="66"/>
        <v>72</v>
      </c>
      <c r="AP4249" t="b">
        <v>1</v>
      </c>
    </row>
    <row r="4250" spans="1:42" x14ac:dyDescent="0.25">
      <c r="A4250" t="s">
        <v>7094</v>
      </c>
      <c r="B4250">
        <v>1</v>
      </c>
      <c r="C4250" t="s">
        <v>40</v>
      </c>
      <c r="D4250" t="s">
        <v>41</v>
      </c>
      <c r="E4250" t="s">
        <v>5814</v>
      </c>
      <c r="F4250">
        <v>96046</v>
      </c>
      <c r="G4250" t="s">
        <v>5815</v>
      </c>
      <c r="H4250">
        <v>40.648023999999999</v>
      </c>
      <c r="I4250">
        <v>-123.46508799999999</v>
      </c>
      <c r="J4250">
        <v>1</v>
      </c>
      <c r="K4250">
        <v>0</v>
      </c>
      <c r="L4250">
        <v>0</v>
      </c>
      <c r="M4250">
        <v>0</v>
      </c>
      <c r="N4250" t="str">
        <f>VLOOKUP(O4250:O11281,'VLOOKUP Ranges'!$A$9:$B$12,2,TRUE)</f>
        <v>1-9</v>
      </c>
      <c r="O4250">
        <v>7</v>
      </c>
      <c r="P4250">
        <v>1</v>
      </c>
      <c r="Q4250" t="s">
        <v>44</v>
      </c>
      <c r="R4250" t="s">
        <v>66</v>
      </c>
      <c r="S4250" t="s">
        <v>66</v>
      </c>
      <c r="T4250" t="s">
        <v>66</v>
      </c>
      <c r="U4250" t="s">
        <v>66</v>
      </c>
      <c r="V4250" t="s">
        <v>66</v>
      </c>
      <c r="W4250" t="s">
        <v>66</v>
      </c>
      <c r="X4250">
        <v>0</v>
      </c>
      <c r="Y4250" t="str">
        <f>VLOOKUP(Z4250:Z11281,'VLOOKUP Ranges'!$A$2:$B$5,2,TRUE)</f>
        <v>18-35</v>
      </c>
      <c r="Z4250">
        <v>20.75</v>
      </c>
      <c r="AA4250">
        <v>141.1</v>
      </c>
      <c r="AB4250" t="s">
        <v>44</v>
      </c>
      <c r="AC4250">
        <v>0</v>
      </c>
      <c r="AD4250">
        <v>46</v>
      </c>
      <c r="AE4250">
        <v>4476</v>
      </c>
      <c r="AG4250" t="b">
        <v>0</v>
      </c>
      <c r="AH4250" t="b">
        <v>0</v>
      </c>
      <c r="AI4250" t="b">
        <v>0</v>
      </c>
      <c r="AJ4250" t="b">
        <v>1</v>
      </c>
      <c r="AK4250" t="b">
        <v>0</v>
      </c>
      <c r="AL4250" t="b">
        <v>0</v>
      </c>
      <c r="AM4250" t="b">
        <v>1</v>
      </c>
      <c r="AN4250">
        <v>20.157142857142802</v>
      </c>
      <c r="AO4250">
        <f t="shared" si="66"/>
        <v>21</v>
      </c>
      <c r="AP4250" t="b">
        <v>0</v>
      </c>
    </row>
    <row r="4251" spans="1:42" x14ac:dyDescent="0.25">
      <c r="A4251" t="s">
        <v>7095</v>
      </c>
      <c r="B4251">
        <v>1</v>
      </c>
      <c r="C4251" t="s">
        <v>40</v>
      </c>
      <c r="D4251" t="s">
        <v>41</v>
      </c>
      <c r="E4251" t="s">
        <v>1215</v>
      </c>
      <c r="F4251">
        <v>96047</v>
      </c>
      <c r="G4251" t="s">
        <v>1216</v>
      </c>
      <c r="H4251">
        <v>40.524535</v>
      </c>
      <c r="I4251">
        <v>-122.647172</v>
      </c>
      <c r="J4251">
        <v>1</v>
      </c>
      <c r="K4251">
        <v>0</v>
      </c>
      <c r="L4251">
        <v>1</v>
      </c>
      <c r="M4251">
        <v>1</v>
      </c>
      <c r="N4251" t="str">
        <f>VLOOKUP(O4251:O11282,'VLOOKUP Ranges'!$A$9:$B$12,2,TRUE)</f>
        <v>9-29</v>
      </c>
      <c r="O4251">
        <v>12</v>
      </c>
      <c r="P4251">
        <v>1</v>
      </c>
      <c r="Q4251" t="s">
        <v>44</v>
      </c>
      <c r="R4251" t="s">
        <v>44</v>
      </c>
      <c r="S4251" t="s">
        <v>44</v>
      </c>
      <c r="T4251" t="s">
        <v>44</v>
      </c>
      <c r="U4251" t="s">
        <v>44</v>
      </c>
      <c r="V4251" t="s">
        <v>45</v>
      </c>
      <c r="W4251" t="s">
        <v>44</v>
      </c>
      <c r="X4251">
        <v>1</v>
      </c>
      <c r="Y4251" t="str">
        <f>VLOOKUP(Z4251:Z11282,'VLOOKUP Ranges'!$A$2:$B$5,2,TRUE)</f>
        <v>35-70</v>
      </c>
      <c r="Z4251">
        <v>56.3</v>
      </c>
      <c r="AA4251">
        <v>628.65</v>
      </c>
      <c r="AB4251" t="s">
        <v>44</v>
      </c>
      <c r="AC4251">
        <v>0</v>
      </c>
      <c r="AD4251">
        <v>56</v>
      </c>
      <c r="AE4251">
        <v>2047</v>
      </c>
      <c r="AG4251" t="b">
        <v>0</v>
      </c>
      <c r="AH4251" t="b">
        <v>0</v>
      </c>
      <c r="AI4251" t="b">
        <v>0</v>
      </c>
      <c r="AJ4251" t="b">
        <v>0</v>
      </c>
      <c r="AK4251" t="b">
        <v>0</v>
      </c>
      <c r="AL4251" t="b">
        <v>0</v>
      </c>
      <c r="AM4251" t="b">
        <v>1</v>
      </c>
      <c r="AN4251">
        <v>52.387499999999903</v>
      </c>
      <c r="AO4251">
        <f t="shared" si="66"/>
        <v>57</v>
      </c>
      <c r="AP4251" t="b">
        <v>0</v>
      </c>
    </row>
    <row r="4252" spans="1:42" x14ac:dyDescent="0.25">
      <c r="A4252" t="s">
        <v>7096</v>
      </c>
      <c r="B4252">
        <v>1</v>
      </c>
      <c r="C4252" t="s">
        <v>40</v>
      </c>
      <c r="D4252" t="s">
        <v>41</v>
      </c>
      <c r="E4252" t="s">
        <v>5817</v>
      </c>
      <c r="F4252">
        <v>96048</v>
      </c>
      <c r="G4252" t="s">
        <v>5818</v>
      </c>
      <c r="H4252">
        <v>40.913192000000002</v>
      </c>
      <c r="I4252">
        <v>-123.06596999999999</v>
      </c>
      <c r="J4252">
        <v>1</v>
      </c>
      <c r="K4252">
        <v>0</v>
      </c>
      <c r="L4252">
        <v>1</v>
      </c>
      <c r="M4252">
        <v>1</v>
      </c>
      <c r="N4252" t="str">
        <f>VLOOKUP(O4252:O11283,'VLOOKUP Ranges'!$A$9:$B$12,2,TRUE)</f>
        <v>29-55</v>
      </c>
      <c r="O4252">
        <v>53</v>
      </c>
      <c r="P4252">
        <v>1</v>
      </c>
      <c r="Q4252" t="s">
        <v>45</v>
      </c>
      <c r="R4252" t="s">
        <v>44</v>
      </c>
      <c r="S4252" t="s">
        <v>45</v>
      </c>
      <c r="T4252" t="s">
        <v>45</v>
      </c>
      <c r="U4252" t="s">
        <v>44</v>
      </c>
      <c r="V4252" t="s">
        <v>45</v>
      </c>
      <c r="W4252" t="s">
        <v>45</v>
      </c>
      <c r="X4252">
        <v>1</v>
      </c>
      <c r="Y4252" t="str">
        <f>VLOOKUP(Z4252:Z11283,'VLOOKUP Ranges'!$A$2:$B$5,2,TRUE)</f>
        <v>89-118</v>
      </c>
      <c r="Z4252">
        <v>105.25</v>
      </c>
      <c r="AA4252">
        <v>5576.3</v>
      </c>
      <c r="AB4252" t="s">
        <v>44</v>
      </c>
      <c r="AC4252">
        <v>0</v>
      </c>
      <c r="AD4252">
        <v>56</v>
      </c>
      <c r="AE4252">
        <v>6365</v>
      </c>
      <c r="AG4252" t="b">
        <v>1</v>
      </c>
      <c r="AH4252" t="b">
        <v>0</v>
      </c>
      <c r="AI4252" t="b">
        <v>1</v>
      </c>
      <c r="AJ4252" t="b">
        <v>0</v>
      </c>
      <c r="AK4252" t="b">
        <v>0</v>
      </c>
      <c r="AL4252" t="b">
        <v>1</v>
      </c>
      <c r="AM4252" t="b">
        <v>0</v>
      </c>
      <c r="AN4252">
        <v>105.21320754716901</v>
      </c>
      <c r="AO4252">
        <f t="shared" si="66"/>
        <v>106</v>
      </c>
      <c r="AP4252" t="b">
        <v>0</v>
      </c>
    </row>
    <row r="4253" spans="1:42" x14ac:dyDescent="0.25">
      <c r="A4253" t="s">
        <v>7097</v>
      </c>
      <c r="B4253">
        <v>1</v>
      </c>
      <c r="C4253" t="s">
        <v>40</v>
      </c>
      <c r="D4253" t="s">
        <v>41</v>
      </c>
      <c r="E4253" t="s">
        <v>1221</v>
      </c>
      <c r="F4253">
        <v>96051</v>
      </c>
      <c r="G4253" t="s">
        <v>1222</v>
      </c>
      <c r="H4253">
        <v>40.883853000000002</v>
      </c>
      <c r="I4253">
        <v>-122.41825799999999</v>
      </c>
      <c r="J4253">
        <v>1</v>
      </c>
      <c r="K4253">
        <v>0</v>
      </c>
      <c r="L4253">
        <v>1</v>
      </c>
      <c r="M4253">
        <v>1</v>
      </c>
      <c r="N4253" t="str">
        <f>VLOOKUP(O4253:O11284,'VLOOKUP Ranges'!$A$9:$B$12,2,TRUE)</f>
        <v>55-77</v>
      </c>
      <c r="O4253">
        <v>63</v>
      </c>
      <c r="P4253">
        <v>1</v>
      </c>
      <c r="Q4253" t="s">
        <v>44</v>
      </c>
      <c r="R4253" t="s">
        <v>66</v>
      </c>
      <c r="S4253" t="s">
        <v>66</v>
      </c>
      <c r="T4253" t="s">
        <v>66</v>
      </c>
      <c r="U4253" t="s">
        <v>66</v>
      </c>
      <c r="V4253" t="s">
        <v>66</v>
      </c>
      <c r="W4253" t="s">
        <v>66</v>
      </c>
      <c r="X4253">
        <v>0</v>
      </c>
      <c r="Y4253" t="str">
        <f>VLOOKUP(Z4253:Z11284,'VLOOKUP Ranges'!$A$2:$B$5,2,TRUE)</f>
        <v>18-35</v>
      </c>
      <c r="Z4253">
        <v>19.55</v>
      </c>
      <c r="AA4253">
        <v>1245.5999999999999</v>
      </c>
      <c r="AB4253" t="s">
        <v>44</v>
      </c>
      <c r="AC4253">
        <v>0</v>
      </c>
      <c r="AD4253">
        <v>36</v>
      </c>
      <c r="AE4253">
        <v>6002</v>
      </c>
      <c r="AG4253" t="b">
        <v>0</v>
      </c>
      <c r="AH4253" t="b">
        <v>1</v>
      </c>
      <c r="AI4253" t="b">
        <v>0</v>
      </c>
      <c r="AJ4253" t="b">
        <v>1</v>
      </c>
      <c r="AK4253" t="b">
        <v>0</v>
      </c>
      <c r="AL4253" t="b">
        <v>0</v>
      </c>
      <c r="AM4253" t="b">
        <v>1</v>
      </c>
      <c r="AN4253">
        <v>19.771428571428501</v>
      </c>
      <c r="AO4253">
        <f t="shared" si="66"/>
        <v>20</v>
      </c>
      <c r="AP4253" t="b">
        <v>0</v>
      </c>
    </row>
    <row r="4254" spans="1:42" x14ac:dyDescent="0.25">
      <c r="A4254" t="s">
        <v>7098</v>
      </c>
      <c r="B4254">
        <v>1</v>
      </c>
      <c r="C4254" t="s">
        <v>40</v>
      </c>
      <c r="D4254" t="s">
        <v>41</v>
      </c>
      <c r="E4254" t="s">
        <v>1224</v>
      </c>
      <c r="F4254">
        <v>96052</v>
      </c>
      <c r="G4254" t="s">
        <v>1225</v>
      </c>
      <c r="H4254">
        <v>40.704293</v>
      </c>
      <c r="I4254">
        <v>-122.803899</v>
      </c>
      <c r="J4254">
        <v>0</v>
      </c>
      <c r="K4254">
        <v>0</v>
      </c>
      <c r="L4254">
        <v>0</v>
      </c>
      <c r="M4254">
        <v>0</v>
      </c>
      <c r="N4254" t="str">
        <f>VLOOKUP(O4254:O11285,'VLOOKUP Ranges'!$A$9:$B$12,2,TRUE)</f>
        <v>9-29</v>
      </c>
      <c r="O4254">
        <v>15</v>
      </c>
      <c r="P4254">
        <v>1</v>
      </c>
      <c r="Q4254" t="s">
        <v>44</v>
      </c>
      <c r="R4254" t="s">
        <v>45</v>
      </c>
      <c r="S4254" t="s">
        <v>45</v>
      </c>
      <c r="T4254" t="s">
        <v>45</v>
      </c>
      <c r="U4254" t="s">
        <v>45</v>
      </c>
      <c r="V4254" t="s">
        <v>45</v>
      </c>
      <c r="W4254" t="s">
        <v>45</v>
      </c>
      <c r="X4254">
        <v>0</v>
      </c>
      <c r="Y4254" t="str">
        <f>VLOOKUP(Z4254:Z11285,'VLOOKUP Ranges'!$A$2:$B$5,2,TRUE)</f>
        <v>70-89</v>
      </c>
      <c r="Z4254">
        <v>84.45</v>
      </c>
      <c r="AA4254">
        <v>1287.8499999999999</v>
      </c>
      <c r="AB4254" t="s">
        <v>44</v>
      </c>
      <c r="AC4254">
        <v>0</v>
      </c>
      <c r="AD4254">
        <v>46</v>
      </c>
      <c r="AE4254">
        <v>4653</v>
      </c>
      <c r="AG4254" t="b">
        <v>0</v>
      </c>
      <c r="AH4254" t="b">
        <v>0</v>
      </c>
      <c r="AI4254" t="b">
        <v>0</v>
      </c>
      <c r="AJ4254" t="b">
        <v>0</v>
      </c>
      <c r="AK4254" t="b">
        <v>0</v>
      </c>
      <c r="AL4254" t="b">
        <v>0</v>
      </c>
      <c r="AM4254" t="b">
        <v>1</v>
      </c>
      <c r="AN4254">
        <v>85.856666666666598</v>
      </c>
      <c r="AO4254">
        <f t="shared" si="66"/>
        <v>85</v>
      </c>
      <c r="AP4254" t="b">
        <v>1</v>
      </c>
    </row>
    <row r="4255" spans="1:42" x14ac:dyDescent="0.25">
      <c r="A4255" t="s">
        <v>7099</v>
      </c>
      <c r="B4255">
        <v>1</v>
      </c>
      <c r="C4255" t="s">
        <v>40</v>
      </c>
      <c r="D4255" t="s">
        <v>41</v>
      </c>
      <c r="E4255" t="s">
        <v>5820</v>
      </c>
      <c r="F4255">
        <v>96054</v>
      </c>
      <c r="G4255" t="s">
        <v>5821</v>
      </c>
      <c r="H4255">
        <v>41.280478000000002</v>
      </c>
      <c r="I4255">
        <v>-121.16024899999999</v>
      </c>
      <c r="J4255">
        <v>1</v>
      </c>
      <c r="K4255">
        <v>0</v>
      </c>
      <c r="L4255">
        <v>1</v>
      </c>
      <c r="M4255">
        <v>1</v>
      </c>
      <c r="N4255" t="str">
        <f>VLOOKUP(O4255:O11286,'VLOOKUP Ranges'!$A$9:$B$12,2,TRUE)</f>
        <v>29-55</v>
      </c>
      <c r="O4255">
        <v>36</v>
      </c>
      <c r="P4255">
        <v>1</v>
      </c>
      <c r="Q4255" t="s">
        <v>44</v>
      </c>
      <c r="R4255" t="s">
        <v>45</v>
      </c>
      <c r="S4255" t="s">
        <v>45</v>
      </c>
      <c r="T4255" t="s">
        <v>44</v>
      </c>
      <c r="U4255" t="s">
        <v>44</v>
      </c>
      <c r="V4255" t="s">
        <v>44</v>
      </c>
      <c r="W4255" t="s">
        <v>44</v>
      </c>
      <c r="X4255">
        <v>0</v>
      </c>
      <c r="Y4255" t="str">
        <f>VLOOKUP(Z4255:Z11286,'VLOOKUP Ranges'!$A$2:$B$5,2,TRUE)</f>
        <v>35-70</v>
      </c>
      <c r="Z4255">
        <v>53.65</v>
      </c>
      <c r="AA4255">
        <v>1939.35</v>
      </c>
      <c r="AB4255" t="s">
        <v>44</v>
      </c>
      <c r="AC4255">
        <v>0</v>
      </c>
      <c r="AD4255">
        <v>37</v>
      </c>
      <c r="AE4255">
        <v>4113</v>
      </c>
      <c r="AG4255" t="b">
        <v>1</v>
      </c>
      <c r="AH4255" t="b">
        <v>0</v>
      </c>
      <c r="AI4255" t="b">
        <v>0</v>
      </c>
      <c r="AJ4255" t="b">
        <v>0</v>
      </c>
      <c r="AK4255" t="b">
        <v>0</v>
      </c>
      <c r="AL4255" t="b">
        <v>0</v>
      </c>
      <c r="AM4255" t="b">
        <v>1</v>
      </c>
      <c r="AN4255">
        <v>53.870833333333302</v>
      </c>
      <c r="AO4255">
        <f t="shared" si="66"/>
        <v>54</v>
      </c>
      <c r="AP4255" t="b">
        <v>1</v>
      </c>
    </row>
    <row r="4256" spans="1:42" x14ac:dyDescent="0.25">
      <c r="A4256" t="s">
        <v>7100</v>
      </c>
      <c r="B4256">
        <v>1</v>
      </c>
      <c r="C4256" t="s">
        <v>40</v>
      </c>
      <c r="D4256" t="s">
        <v>41</v>
      </c>
      <c r="E4256" t="s">
        <v>3756</v>
      </c>
      <c r="F4256">
        <v>96055</v>
      </c>
      <c r="G4256" t="s">
        <v>3757</v>
      </c>
      <c r="H4256">
        <v>40.059384999999999</v>
      </c>
      <c r="I4256">
        <v>-122.091481</v>
      </c>
      <c r="J4256">
        <v>1</v>
      </c>
      <c r="K4256">
        <v>1</v>
      </c>
      <c r="L4256">
        <v>1</v>
      </c>
      <c r="M4256">
        <v>0</v>
      </c>
      <c r="N4256" t="str">
        <f>VLOOKUP(O4256:O11287,'VLOOKUP Ranges'!$A$9:$B$12,2,TRUE)</f>
        <v>1-9</v>
      </c>
      <c r="O4256">
        <v>4</v>
      </c>
      <c r="P4256">
        <v>0</v>
      </c>
      <c r="Q4256" t="s">
        <v>62</v>
      </c>
      <c r="R4256" t="s">
        <v>44</v>
      </c>
      <c r="S4256" t="s">
        <v>44</v>
      </c>
      <c r="T4256" t="s">
        <v>45</v>
      </c>
      <c r="U4256" t="s">
        <v>44</v>
      </c>
      <c r="V4256" t="s">
        <v>44</v>
      </c>
      <c r="W4256" t="s">
        <v>44</v>
      </c>
      <c r="X4256">
        <v>1</v>
      </c>
      <c r="Y4256" t="str">
        <f>VLOOKUP(Z4256:Z11287,'VLOOKUP Ranges'!$A$2:$B$5,2,TRUE)</f>
        <v>18-35</v>
      </c>
      <c r="Z4256">
        <v>29.9</v>
      </c>
      <c r="AA4256">
        <v>118.25</v>
      </c>
      <c r="AB4256" t="s">
        <v>44</v>
      </c>
      <c r="AC4256">
        <v>0</v>
      </c>
      <c r="AD4256">
        <v>46</v>
      </c>
      <c r="AE4256">
        <v>2914</v>
      </c>
      <c r="AG4256" t="b">
        <v>0</v>
      </c>
      <c r="AH4256" t="b">
        <v>0</v>
      </c>
      <c r="AI4256" t="b">
        <v>0</v>
      </c>
      <c r="AJ4256" t="b">
        <v>0</v>
      </c>
      <c r="AK4256" t="b">
        <v>0</v>
      </c>
      <c r="AL4256" t="b">
        <v>1</v>
      </c>
      <c r="AM4256" t="b">
        <v>0</v>
      </c>
      <c r="AN4256">
        <v>29.5625</v>
      </c>
      <c r="AO4256">
        <f t="shared" si="66"/>
        <v>30</v>
      </c>
      <c r="AP4256" t="b">
        <v>0</v>
      </c>
    </row>
    <row r="4257" spans="1:42" x14ac:dyDescent="0.25">
      <c r="A4257" t="s">
        <v>7101</v>
      </c>
      <c r="B4257">
        <v>1</v>
      </c>
      <c r="C4257" t="s">
        <v>40</v>
      </c>
      <c r="D4257" t="s">
        <v>41</v>
      </c>
      <c r="E4257" t="s">
        <v>3759</v>
      </c>
      <c r="F4257">
        <v>96056</v>
      </c>
      <c r="G4257" t="s">
        <v>3760</v>
      </c>
      <c r="H4257">
        <v>41.108310000000003</v>
      </c>
      <c r="I4257">
        <v>-121.36036199999999</v>
      </c>
      <c r="J4257">
        <v>0</v>
      </c>
      <c r="K4257">
        <v>0</v>
      </c>
      <c r="L4257">
        <v>1</v>
      </c>
      <c r="M4257">
        <v>1</v>
      </c>
      <c r="N4257" t="str">
        <f>VLOOKUP(O4257:O11288,'VLOOKUP Ranges'!$A$9:$B$12,2,TRUE)</f>
        <v>9-29</v>
      </c>
      <c r="O4257">
        <v>24</v>
      </c>
      <c r="P4257">
        <v>1</v>
      </c>
      <c r="Q4257" t="s">
        <v>44</v>
      </c>
      <c r="R4257" t="s">
        <v>66</v>
      </c>
      <c r="S4257" t="s">
        <v>66</v>
      </c>
      <c r="T4257" t="s">
        <v>66</v>
      </c>
      <c r="U4257" t="s">
        <v>66</v>
      </c>
      <c r="V4257" t="s">
        <v>66</v>
      </c>
      <c r="W4257" t="s">
        <v>66</v>
      </c>
      <c r="X4257">
        <v>0</v>
      </c>
      <c r="Y4257" t="str">
        <f>VLOOKUP(Z4257:Z11288,'VLOOKUP Ranges'!$A$2:$B$5,2,TRUE)</f>
        <v>18-35</v>
      </c>
      <c r="Z4257">
        <v>19.7</v>
      </c>
      <c r="AA4257">
        <v>452.55</v>
      </c>
      <c r="AB4257" t="s">
        <v>44</v>
      </c>
      <c r="AC4257">
        <v>0</v>
      </c>
      <c r="AD4257">
        <v>42</v>
      </c>
      <c r="AE4257">
        <v>4642</v>
      </c>
      <c r="AG4257" t="b">
        <v>0</v>
      </c>
      <c r="AH4257" t="b">
        <v>1</v>
      </c>
      <c r="AI4257" t="b">
        <v>0</v>
      </c>
      <c r="AJ4257" t="b">
        <v>1</v>
      </c>
      <c r="AK4257" t="b">
        <v>0</v>
      </c>
      <c r="AL4257" t="b">
        <v>0</v>
      </c>
      <c r="AM4257" t="b">
        <v>1</v>
      </c>
      <c r="AN4257">
        <v>18.856249999999999</v>
      </c>
      <c r="AO4257">
        <f t="shared" si="66"/>
        <v>20</v>
      </c>
      <c r="AP4257" t="b">
        <v>0</v>
      </c>
    </row>
    <row r="4258" spans="1:42" x14ac:dyDescent="0.25">
      <c r="A4258" t="s">
        <v>7102</v>
      </c>
      <c r="B4258">
        <v>1</v>
      </c>
      <c r="C4258" t="s">
        <v>40</v>
      </c>
      <c r="D4258" t="s">
        <v>41</v>
      </c>
      <c r="E4258" t="s">
        <v>5825</v>
      </c>
      <c r="F4258">
        <v>96057</v>
      </c>
      <c r="G4258" t="s">
        <v>5826</v>
      </c>
      <c r="H4258">
        <v>41.251322000000002</v>
      </c>
      <c r="I4258">
        <v>-122.105209</v>
      </c>
      <c r="J4258">
        <v>0</v>
      </c>
      <c r="K4258">
        <v>0</v>
      </c>
      <c r="L4258">
        <v>0</v>
      </c>
      <c r="M4258">
        <v>0</v>
      </c>
      <c r="N4258" t="str">
        <f>VLOOKUP(O4258:O11289,'VLOOKUP Ranges'!$A$9:$B$12,2,TRUE)</f>
        <v>55-77</v>
      </c>
      <c r="O4258">
        <v>61</v>
      </c>
      <c r="P4258">
        <v>0</v>
      </c>
      <c r="Q4258" t="s">
        <v>62</v>
      </c>
      <c r="R4258" t="s">
        <v>45</v>
      </c>
      <c r="S4258" t="s">
        <v>45</v>
      </c>
      <c r="T4258" t="s">
        <v>45</v>
      </c>
      <c r="U4258" t="s">
        <v>45</v>
      </c>
      <c r="V4258" t="s">
        <v>44</v>
      </c>
      <c r="W4258" t="s">
        <v>44</v>
      </c>
      <c r="X4258">
        <v>0</v>
      </c>
      <c r="Y4258" t="str">
        <f>VLOOKUP(Z4258:Z11289,'VLOOKUP Ranges'!$A$2:$B$5,2,TRUE)</f>
        <v>35-70</v>
      </c>
      <c r="Z4258">
        <v>43.7</v>
      </c>
      <c r="AA4258">
        <v>2696.55</v>
      </c>
      <c r="AB4258" t="s">
        <v>44</v>
      </c>
      <c r="AC4258">
        <v>0</v>
      </c>
      <c r="AD4258">
        <v>50</v>
      </c>
      <c r="AE4258">
        <v>4051</v>
      </c>
      <c r="AG4258" t="b">
        <v>1</v>
      </c>
      <c r="AH4258" t="b">
        <v>0</v>
      </c>
      <c r="AI4258" t="b">
        <v>0</v>
      </c>
      <c r="AJ4258" t="b">
        <v>0</v>
      </c>
      <c r="AK4258" t="b">
        <v>1</v>
      </c>
      <c r="AL4258" t="b">
        <v>0</v>
      </c>
      <c r="AM4258" t="b">
        <v>0</v>
      </c>
      <c r="AN4258">
        <v>44.205737704918</v>
      </c>
      <c r="AO4258">
        <f t="shared" si="66"/>
        <v>44</v>
      </c>
      <c r="AP4258" t="b">
        <v>0</v>
      </c>
    </row>
    <row r="4259" spans="1:42" x14ac:dyDescent="0.25">
      <c r="A4259" t="s">
        <v>7103</v>
      </c>
      <c r="B4259">
        <v>1</v>
      </c>
      <c r="C4259" t="s">
        <v>40</v>
      </c>
      <c r="D4259" t="s">
        <v>41</v>
      </c>
      <c r="E4259" t="s">
        <v>5828</v>
      </c>
      <c r="F4259">
        <v>96058</v>
      </c>
      <c r="G4259" t="s">
        <v>5829</v>
      </c>
      <c r="H4259">
        <v>41.769708999999999</v>
      </c>
      <c r="I4259">
        <v>-121.92063</v>
      </c>
      <c r="J4259">
        <v>1</v>
      </c>
      <c r="K4259">
        <v>0</v>
      </c>
      <c r="L4259">
        <v>0</v>
      </c>
      <c r="M4259">
        <v>0</v>
      </c>
      <c r="N4259" t="str">
        <f>VLOOKUP(O4259:O11290,'VLOOKUP Ranges'!$A$9:$B$12,2,TRUE)</f>
        <v>9-29</v>
      </c>
      <c r="O4259">
        <v>16</v>
      </c>
      <c r="P4259">
        <v>1</v>
      </c>
      <c r="Q4259" t="s">
        <v>45</v>
      </c>
      <c r="R4259" t="s">
        <v>44</v>
      </c>
      <c r="S4259" t="s">
        <v>45</v>
      </c>
      <c r="T4259" t="s">
        <v>44</v>
      </c>
      <c r="U4259" t="s">
        <v>44</v>
      </c>
      <c r="V4259" t="s">
        <v>44</v>
      </c>
      <c r="W4259" t="s">
        <v>44</v>
      </c>
      <c r="X4259">
        <v>0</v>
      </c>
      <c r="Y4259" t="str">
        <f>VLOOKUP(Z4259:Z11290,'VLOOKUP Ranges'!$A$2:$B$5,2,TRUE)</f>
        <v>35-70</v>
      </c>
      <c r="Z4259">
        <v>55.3</v>
      </c>
      <c r="AA4259">
        <v>875.35</v>
      </c>
      <c r="AB4259" t="s">
        <v>44</v>
      </c>
      <c r="AC4259">
        <v>0</v>
      </c>
      <c r="AD4259">
        <v>25</v>
      </c>
      <c r="AE4259">
        <v>3771</v>
      </c>
      <c r="AG4259" t="b">
        <v>0</v>
      </c>
      <c r="AH4259" t="b">
        <v>0</v>
      </c>
      <c r="AI4259" t="b">
        <v>0</v>
      </c>
      <c r="AJ4259" t="b">
        <v>0</v>
      </c>
      <c r="AK4259" t="b">
        <v>0</v>
      </c>
      <c r="AL4259" t="b">
        <v>1</v>
      </c>
      <c r="AM4259" t="b">
        <v>0</v>
      </c>
      <c r="AN4259">
        <v>54.709375000000001</v>
      </c>
      <c r="AO4259">
        <f t="shared" si="66"/>
        <v>56</v>
      </c>
      <c r="AP4259" t="b">
        <v>0</v>
      </c>
    </row>
    <row r="4260" spans="1:42" x14ac:dyDescent="0.25">
      <c r="A4260" t="s">
        <v>7104</v>
      </c>
      <c r="B4260">
        <v>1</v>
      </c>
      <c r="C4260" t="s">
        <v>40</v>
      </c>
      <c r="D4260" t="s">
        <v>41</v>
      </c>
      <c r="E4260" t="s">
        <v>5831</v>
      </c>
      <c r="F4260">
        <v>96059</v>
      </c>
      <c r="G4260" t="s">
        <v>5832</v>
      </c>
      <c r="H4260">
        <v>40.426679</v>
      </c>
      <c r="I4260">
        <v>-121.850421</v>
      </c>
      <c r="J4260">
        <v>1</v>
      </c>
      <c r="K4260">
        <v>0</v>
      </c>
      <c r="L4260">
        <v>1</v>
      </c>
      <c r="M4260">
        <v>1</v>
      </c>
      <c r="N4260" t="str">
        <f>VLOOKUP(O4260:O11291,'VLOOKUP Ranges'!$A$9:$B$12,2,TRUE)</f>
        <v>55-77</v>
      </c>
      <c r="O4260">
        <v>65</v>
      </c>
      <c r="P4260">
        <v>1</v>
      </c>
      <c r="Q4260" t="s">
        <v>44</v>
      </c>
      <c r="R4260" t="s">
        <v>66</v>
      </c>
      <c r="S4260" t="s">
        <v>66</v>
      </c>
      <c r="T4260" t="s">
        <v>66</v>
      </c>
      <c r="U4260" t="s">
        <v>66</v>
      </c>
      <c r="V4260" t="s">
        <v>66</v>
      </c>
      <c r="W4260" t="s">
        <v>66</v>
      </c>
      <c r="X4260">
        <v>1</v>
      </c>
      <c r="Y4260" t="str">
        <f>VLOOKUP(Z4260:Z11291,'VLOOKUP Ranges'!$A$2:$B$5,2,TRUE)</f>
        <v>18-35</v>
      </c>
      <c r="Z4260">
        <v>19.850000000000001</v>
      </c>
      <c r="AA4260">
        <v>1267.05</v>
      </c>
      <c r="AB4260" t="s">
        <v>44</v>
      </c>
      <c r="AC4260">
        <v>0</v>
      </c>
      <c r="AD4260">
        <v>52</v>
      </c>
      <c r="AE4260">
        <v>6009</v>
      </c>
      <c r="AG4260" t="b">
        <v>0</v>
      </c>
      <c r="AH4260" t="b">
        <v>1</v>
      </c>
      <c r="AI4260" t="b">
        <v>0</v>
      </c>
      <c r="AJ4260" t="b">
        <v>1</v>
      </c>
      <c r="AK4260" t="b">
        <v>1</v>
      </c>
      <c r="AL4260" t="b">
        <v>0</v>
      </c>
      <c r="AM4260" t="b">
        <v>0</v>
      </c>
      <c r="AN4260">
        <v>19.493076923076899</v>
      </c>
      <c r="AO4260">
        <f t="shared" si="66"/>
        <v>20</v>
      </c>
      <c r="AP4260" t="b">
        <v>0</v>
      </c>
    </row>
    <row r="4261" spans="1:42" x14ac:dyDescent="0.25">
      <c r="A4261" t="s">
        <v>7105</v>
      </c>
      <c r="B4261">
        <v>1</v>
      </c>
      <c r="C4261" t="s">
        <v>40</v>
      </c>
      <c r="D4261" t="s">
        <v>41</v>
      </c>
      <c r="E4261" t="s">
        <v>3762</v>
      </c>
      <c r="F4261">
        <v>96061</v>
      </c>
      <c r="G4261" t="s">
        <v>3763</v>
      </c>
      <c r="H4261">
        <v>40.331975</v>
      </c>
      <c r="I4261">
        <v>-121.460674</v>
      </c>
      <c r="J4261">
        <v>0</v>
      </c>
      <c r="K4261">
        <v>0</v>
      </c>
      <c r="L4261">
        <v>1</v>
      </c>
      <c r="M4261">
        <v>1</v>
      </c>
      <c r="N4261" t="str">
        <f>VLOOKUP(O4261:O11292,'VLOOKUP Ranges'!$A$9:$B$12,2,TRUE)</f>
        <v>9-29</v>
      </c>
      <c r="O4261">
        <v>26</v>
      </c>
      <c r="P4261">
        <v>1</v>
      </c>
      <c r="Q4261" t="s">
        <v>44</v>
      </c>
      <c r="R4261" t="s">
        <v>66</v>
      </c>
      <c r="S4261" t="s">
        <v>66</v>
      </c>
      <c r="T4261" t="s">
        <v>66</v>
      </c>
      <c r="U4261" t="s">
        <v>66</v>
      </c>
      <c r="V4261" t="s">
        <v>66</v>
      </c>
      <c r="W4261" t="s">
        <v>66</v>
      </c>
      <c r="X4261">
        <v>0</v>
      </c>
      <c r="Y4261" t="str">
        <f>VLOOKUP(Z4261:Z11292,'VLOOKUP Ranges'!$A$2:$B$5,2,TRUE)</f>
        <v>18-35</v>
      </c>
      <c r="Z4261">
        <v>19.649999999999999</v>
      </c>
      <c r="AA4261">
        <v>494.9</v>
      </c>
      <c r="AB4261" t="s">
        <v>44</v>
      </c>
      <c r="AC4261">
        <v>0</v>
      </c>
      <c r="AD4261">
        <v>37</v>
      </c>
      <c r="AE4261">
        <v>4184</v>
      </c>
      <c r="AG4261" t="b">
        <v>0</v>
      </c>
      <c r="AH4261" t="b">
        <v>1</v>
      </c>
      <c r="AI4261" t="b">
        <v>0</v>
      </c>
      <c r="AJ4261" t="b">
        <v>1</v>
      </c>
      <c r="AK4261" t="b">
        <v>1</v>
      </c>
      <c r="AL4261" t="b">
        <v>0</v>
      </c>
      <c r="AM4261" t="b">
        <v>0</v>
      </c>
      <c r="AN4261">
        <v>19.0346153846153</v>
      </c>
      <c r="AO4261">
        <f t="shared" si="66"/>
        <v>20</v>
      </c>
      <c r="AP4261" t="b">
        <v>0</v>
      </c>
    </row>
    <row r="4262" spans="1:42" x14ac:dyDescent="0.25">
      <c r="A4262" t="s">
        <v>7106</v>
      </c>
      <c r="B4262">
        <v>1</v>
      </c>
      <c r="C4262" t="s">
        <v>40</v>
      </c>
      <c r="D4262" t="s">
        <v>41</v>
      </c>
      <c r="E4262" t="s">
        <v>5835</v>
      </c>
      <c r="F4262">
        <v>96062</v>
      </c>
      <c r="G4262" t="s">
        <v>5836</v>
      </c>
      <c r="H4262">
        <v>40.531256999999997</v>
      </c>
      <c r="I4262">
        <v>-122.148139</v>
      </c>
      <c r="J4262">
        <v>1</v>
      </c>
      <c r="K4262">
        <v>0</v>
      </c>
      <c r="L4262">
        <v>0</v>
      </c>
      <c r="M4262">
        <v>0</v>
      </c>
      <c r="N4262" t="str">
        <f>VLOOKUP(O4262:O11293,'VLOOKUP Ranges'!$A$9:$B$12,2,TRUE)</f>
        <v>9-29</v>
      </c>
      <c r="O4262">
        <v>16</v>
      </c>
      <c r="P4262">
        <v>1</v>
      </c>
      <c r="Q4262" t="s">
        <v>44</v>
      </c>
      <c r="R4262" t="s">
        <v>44</v>
      </c>
      <c r="S4262" t="s">
        <v>44</v>
      </c>
      <c r="T4262" t="s">
        <v>44</v>
      </c>
      <c r="U4262" t="s">
        <v>45</v>
      </c>
      <c r="V4262" t="s">
        <v>44</v>
      </c>
      <c r="W4262" t="s">
        <v>44</v>
      </c>
      <c r="X4262">
        <v>1</v>
      </c>
      <c r="Y4262" t="str">
        <f>VLOOKUP(Z4262:Z11293,'VLOOKUP Ranges'!$A$2:$B$5,2,TRUE)</f>
        <v>35-70</v>
      </c>
      <c r="Z4262">
        <v>49.45</v>
      </c>
      <c r="AA4262">
        <v>799</v>
      </c>
      <c r="AB4262" t="s">
        <v>44</v>
      </c>
      <c r="AC4262">
        <v>0</v>
      </c>
      <c r="AD4262">
        <v>49</v>
      </c>
      <c r="AE4262">
        <v>3446</v>
      </c>
      <c r="AG4262" t="b">
        <v>0</v>
      </c>
      <c r="AH4262" t="b">
        <v>0</v>
      </c>
      <c r="AI4262" t="b">
        <v>0</v>
      </c>
      <c r="AJ4262" t="b">
        <v>0</v>
      </c>
      <c r="AK4262" t="b">
        <v>0</v>
      </c>
      <c r="AL4262" t="b">
        <v>0</v>
      </c>
      <c r="AM4262" t="b">
        <v>1</v>
      </c>
      <c r="AN4262">
        <v>49.9375</v>
      </c>
      <c r="AO4262">
        <f t="shared" si="66"/>
        <v>50</v>
      </c>
      <c r="AP4262" t="b">
        <v>0</v>
      </c>
    </row>
    <row r="4263" spans="1:42" x14ac:dyDescent="0.25">
      <c r="A4263" t="s">
        <v>7107</v>
      </c>
      <c r="B4263">
        <v>1</v>
      </c>
      <c r="C4263" t="s">
        <v>40</v>
      </c>
      <c r="D4263" t="s">
        <v>41</v>
      </c>
      <c r="E4263" t="s">
        <v>5840</v>
      </c>
      <c r="F4263">
        <v>96065</v>
      </c>
      <c r="G4263" t="s">
        <v>5841</v>
      </c>
      <c r="H4263">
        <v>40.877552000000001</v>
      </c>
      <c r="I4263">
        <v>-121.885884</v>
      </c>
      <c r="J4263">
        <v>1</v>
      </c>
      <c r="K4263">
        <v>0</v>
      </c>
      <c r="L4263">
        <v>0</v>
      </c>
      <c r="M4263">
        <v>1</v>
      </c>
      <c r="N4263" t="str">
        <f>VLOOKUP(O4263:O11294,'VLOOKUP Ranges'!$A$9:$B$12,2,TRUE)</f>
        <v>1-9</v>
      </c>
      <c r="O4263">
        <v>5</v>
      </c>
      <c r="P4263">
        <v>1</v>
      </c>
      <c r="Q4263" t="s">
        <v>44</v>
      </c>
      <c r="R4263" t="s">
        <v>66</v>
      </c>
      <c r="S4263" t="s">
        <v>66</v>
      </c>
      <c r="T4263" t="s">
        <v>66</v>
      </c>
      <c r="U4263" t="s">
        <v>66</v>
      </c>
      <c r="V4263" t="s">
        <v>66</v>
      </c>
      <c r="W4263" t="s">
        <v>66</v>
      </c>
      <c r="X4263">
        <v>0</v>
      </c>
      <c r="Y4263" t="str">
        <f>VLOOKUP(Z4263:Z11294,'VLOOKUP Ranges'!$A$2:$B$5,2,TRUE)</f>
        <v>18-35</v>
      </c>
      <c r="Z4263">
        <v>20.45</v>
      </c>
      <c r="AA4263">
        <v>106.9</v>
      </c>
      <c r="AB4263" t="s">
        <v>44</v>
      </c>
      <c r="AC4263">
        <v>0</v>
      </c>
      <c r="AD4263">
        <v>75</v>
      </c>
      <c r="AE4263">
        <v>3353</v>
      </c>
      <c r="AG4263" t="b">
        <v>0</v>
      </c>
      <c r="AH4263" t="b">
        <v>1</v>
      </c>
      <c r="AI4263" t="b">
        <v>0</v>
      </c>
      <c r="AJ4263" t="b">
        <v>1</v>
      </c>
      <c r="AK4263" t="b">
        <v>0</v>
      </c>
      <c r="AL4263" t="b">
        <v>0</v>
      </c>
      <c r="AM4263" t="b">
        <v>1</v>
      </c>
      <c r="AN4263">
        <v>21.38</v>
      </c>
      <c r="AO4263">
        <f t="shared" si="66"/>
        <v>21</v>
      </c>
      <c r="AP4263" t="b">
        <v>0</v>
      </c>
    </row>
    <row r="4264" spans="1:42" x14ac:dyDescent="0.25">
      <c r="A4264" t="s">
        <v>7108</v>
      </c>
      <c r="B4264">
        <v>1</v>
      </c>
      <c r="C4264" t="s">
        <v>40</v>
      </c>
      <c r="D4264" t="s">
        <v>41</v>
      </c>
      <c r="E4264" t="s">
        <v>5843</v>
      </c>
      <c r="F4264">
        <v>96067</v>
      </c>
      <c r="G4264" t="s">
        <v>5844</v>
      </c>
      <c r="H4264">
        <v>41.338320000000003</v>
      </c>
      <c r="I4264">
        <v>-122.290756</v>
      </c>
      <c r="J4264">
        <v>0</v>
      </c>
      <c r="K4264">
        <v>0</v>
      </c>
      <c r="L4264">
        <v>0</v>
      </c>
      <c r="M4264">
        <v>0</v>
      </c>
      <c r="N4264" t="str">
        <f>VLOOKUP(O4264:O11295,'VLOOKUP Ranges'!$A$9:$B$12,2,TRUE)</f>
        <v>9-29</v>
      </c>
      <c r="O4264">
        <v>19</v>
      </c>
      <c r="P4264">
        <v>0</v>
      </c>
      <c r="Q4264" t="s">
        <v>62</v>
      </c>
      <c r="R4264" t="s">
        <v>44</v>
      </c>
      <c r="S4264" t="s">
        <v>45</v>
      </c>
      <c r="T4264" t="s">
        <v>44</v>
      </c>
      <c r="U4264" t="s">
        <v>44</v>
      </c>
      <c r="V4264" t="s">
        <v>44</v>
      </c>
      <c r="W4264" t="s">
        <v>45</v>
      </c>
      <c r="X4264">
        <v>1</v>
      </c>
      <c r="Y4264" t="str">
        <f>VLOOKUP(Z4264:Z11295,'VLOOKUP Ranges'!$A$2:$B$5,2,TRUE)</f>
        <v>35-70</v>
      </c>
      <c r="Z4264">
        <v>39.700000000000003</v>
      </c>
      <c r="AA4264">
        <v>710.05</v>
      </c>
      <c r="AB4264" t="s">
        <v>44</v>
      </c>
      <c r="AC4264">
        <v>0</v>
      </c>
      <c r="AD4264">
        <v>65</v>
      </c>
      <c r="AE4264">
        <v>4034</v>
      </c>
      <c r="AG4264" t="b">
        <v>0</v>
      </c>
      <c r="AH4264" t="b">
        <v>0</v>
      </c>
      <c r="AI4264" t="b">
        <v>0</v>
      </c>
      <c r="AJ4264" t="b">
        <v>0</v>
      </c>
      <c r="AK4264" t="b">
        <v>0</v>
      </c>
      <c r="AL4264" t="b">
        <v>1</v>
      </c>
      <c r="AM4264" t="b">
        <v>0</v>
      </c>
      <c r="AN4264">
        <v>37.371052631578898</v>
      </c>
      <c r="AO4264">
        <f t="shared" si="66"/>
        <v>40</v>
      </c>
      <c r="AP4264" t="b">
        <v>0</v>
      </c>
    </row>
    <row r="4265" spans="1:42" x14ac:dyDescent="0.25">
      <c r="A4265" t="s">
        <v>7109</v>
      </c>
      <c r="B4265">
        <v>1</v>
      </c>
      <c r="C4265" t="s">
        <v>40</v>
      </c>
      <c r="D4265" t="s">
        <v>41</v>
      </c>
      <c r="E4265" t="s">
        <v>1227</v>
      </c>
      <c r="F4265">
        <v>96068</v>
      </c>
      <c r="G4265" t="s">
        <v>1228</v>
      </c>
      <c r="H4265">
        <v>41.082472000000003</v>
      </c>
      <c r="I4265">
        <v>-121.195215</v>
      </c>
      <c r="J4265">
        <v>1</v>
      </c>
      <c r="K4265">
        <v>0</v>
      </c>
      <c r="L4265">
        <v>0</v>
      </c>
      <c r="M4265">
        <v>0</v>
      </c>
      <c r="N4265" t="str">
        <f>VLOOKUP(O4265:O11296,'VLOOKUP Ranges'!$A$9:$B$12,2,TRUE)</f>
        <v>9-29</v>
      </c>
      <c r="O4265">
        <v>10</v>
      </c>
      <c r="P4265">
        <v>1</v>
      </c>
      <c r="Q4265" t="s">
        <v>45</v>
      </c>
      <c r="R4265" t="s">
        <v>45</v>
      </c>
      <c r="S4265" t="s">
        <v>44</v>
      </c>
      <c r="T4265" t="s">
        <v>44</v>
      </c>
      <c r="U4265" t="s">
        <v>44</v>
      </c>
      <c r="V4265" t="s">
        <v>44</v>
      </c>
      <c r="W4265" t="s">
        <v>44</v>
      </c>
      <c r="X4265">
        <v>1</v>
      </c>
      <c r="Y4265" t="str">
        <f>VLOOKUP(Z4265:Z11296,'VLOOKUP Ranges'!$A$2:$B$5,2,TRUE)</f>
        <v>35-70</v>
      </c>
      <c r="Z4265">
        <v>54.5</v>
      </c>
      <c r="AA4265">
        <v>568.20000000000005</v>
      </c>
      <c r="AB4265" t="s">
        <v>44</v>
      </c>
      <c r="AC4265">
        <v>0</v>
      </c>
      <c r="AD4265">
        <v>59</v>
      </c>
      <c r="AE4265">
        <v>4163</v>
      </c>
      <c r="AG4265" t="b">
        <v>0</v>
      </c>
      <c r="AH4265" t="b">
        <v>0</v>
      </c>
      <c r="AI4265" t="b">
        <v>0</v>
      </c>
      <c r="AJ4265" t="b">
        <v>0</v>
      </c>
      <c r="AK4265" t="b">
        <v>1</v>
      </c>
      <c r="AL4265" t="b">
        <v>0</v>
      </c>
      <c r="AM4265" t="b">
        <v>0</v>
      </c>
      <c r="AN4265">
        <v>56.82</v>
      </c>
      <c r="AO4265">
        <f t="shared" si="66"/>
        <v>55</v>
      </c>
      <c r="AP4265" t="b">
        <v>1</v>
      </c>
    </row>
    <row r="4266" spans="1:42" x14ac:dyDescent="0.25">
      <c r="A4266" t="s">
        <v>7110</v>
      </c>
      <c r="B4266">
        <v>1</v>
      </c>
      <c r="C4266" t="s">
        <v>40</v>
      </c>
      <c r="D4266" t="s">
        <v>41</v>
      </c>
      <c r="E4266" t="s">
        <v>1230</v>
      </c>
      <c r="F4266">
        <v>96073</v>
      </c>
      <c r="G4266" t="s">
        <v>1231</v>
      </c>
      <c r="H4266">
        <v>40.582399000000002</v>
      </c>
      <c r="I4266">
        <v>-122.19551199999999</v>
      </c>
      <c r="J4266">
        <v>0</v>
      </c>
      <c r="K4266">
        <v>0</v>
      </c>
      <c r="L4266">
        <v>0</v>
      </c>
      <c r="M4266">
        <v>0</v>
      </c>
      <c r="N4266" t="str">
        <f>VLOOKUP(O4266:O11297,'VLOOKUP Ranges'!$A$9:$B$12,2,TRUE)</f>
        <v>55-77</v>
      </c>
      <c r="O4266">
        <v>72</v>
      </c>
      <c r="P4266">
        <v>1</v>
      </c>
      <c r="Q4266" t="s">
        <v>45</v>
      </c>
      <c r="R4266" t="s">
        <v>44</v>
      </c>
      <c r="S4266" t="s">
        <v>45</v>
      </c>
      <c r="T4266" t="s">
        <v>45</v>
      </c>
      <c r="U4266" t="s">
        <v>45</v>
      </c>
      <c r="V4266" t="s">
        <v>45</v>
      </c>
      <c r="W4266" t="s">
        <v>45</v>
      </c>
      <c r="X4266">
        <v>1</v>
      </c>
      <c r="Y4266" t="str">
        <f>VLOOKUP(Z4266:Z11297,'VLOOKUP Ranges'!$A$2:$B$5,2,TRUE)</f>
        <v>89-118</v>
      </c>
      <c r="Z4266">
        <v>111.6</v>
      </c>
      <c r="AA4266">
        <v>8012.75</v>
      </c>
      <c r="AB4266" t="s">
        <v>44</v>
      </c>
      <c r="AC4266">
        <v>0</v>
      </c>
      <c r="AD4266">
        <v>59</v>
      </c>
      <c r="AE4266">
        <v>5425</v>
      </c>
      <c r="AG4266" t="b">
        <v>0</v>
      </c>
      <c r="AH4266" t="b">
        <v>1</v>
      </c>
      <c r="AI4266" t="b">
        <v>1</v>
      </c>
      <c r="AJ4266" t="b">
        <v>0</v>
      </c>
      <c r="AK4266" t="b">
        <v>0</v>
      </c>
      <c r="AL4266" t="b">
        <v>0</v>
      </c>
      <c r="AM4266" t="b">
        <v>0</v>
      </c>
      <c r="AN4266">
        <v>111.288194444444</v>
      </c>
      <c r="AO4266">
        <f t="shared" si="66"/>
        <v>112</v>
      </c>
      <c r="AP4266" t="b">
        <v>0</v>
      </c>
    </row>
    <row r="4267" spans="1:42" x14ac:dyDescent="0.25">
      <c r="A4267" t="s">
        <v>7111</v>
      </c>
      <c r="B4267">
        <v>1</v>
      </c>
      <c r="C4267" t="s">
        <v>40</v>
      </c>
      <c r="D4267" t="s">
        <v>41</v>
      </c>
      <c r="E4267" t="s">
        <v>3017</v>
      </c>
      <c r="F4267">
        <v>96075</v>
      </c>
      <c r="G4267" t="s">
        <v>3018</v>
      </c>
      <c r="H4267">
        <v>40.343212999999999</v>
      </c>
      <c r="I4267">
        <v>-121.81541199999999</v>
      </c>
      <c r="J4267">
        <v>0</v>
      </c>
      <c r="K4267">
        <v>0</v>
      </c>
      <c r="L4267">
        <v>1</v>
      </c>
      <c r="M4267">
        <v>1</v>
      </c>
      <c r="N4267" t="str">
        <f>VLOOKUP(O4267:O11298,'VLOOKUP Ranges'!$A$9:$B$12,2,TRUE)</f>
        <v>9-29</v>
      </c>
      <c r="O4267">
        <v>10</v>
      </c>
      <c r="P4267">
        <v>1</v>
      </c>
      <c r="Q4267" t="s">
        <v>44</v>
      </c>
      <c r="R4267" t="s">
        <v>44</v>
      </c>
      <c r="S4267" t="s">
        <v>45</v>
      </c>
      <c r="T4267" t="s">
        <v>45</v>
      </c>
      <c r="U4267" t="s">
        <v>44</v>
      </c>
      <c r="V4267" t="s">
        <v>44</v>
      </c>
      <c r="W4267" t="s">
        <v>44</v>
      </c>
      <c r="X4267">
        <v>1</v>
      </c>
      <c r="Y4267" t="str">
        <f>VLOOKUP(Z4267:Z11298,'VLOOKUP Ranges'!$A$2:$B$5,2,TRUE)</f>
        <v>35-70</v>
      </c>
      <c r="Z4267">
        <v>55.55</v>
      </c>
      <c r="AA4267">
        <v>551.29999999999995</v>
      </c>
      <c r="AB4267" t="s">
        <v>44</v>
      </c>
      <c r="AC4267">
        <v>0</v>
      </c>
      <c r="AD4267">
        <v>41</v>
      </c>
      <c r="AE4267">
        <v>2530</v>
      </c>
      <c r="AG4267" t="b">
        <v>0</v>
      </c>
      <c r="AH4267" t="b">
        <v>0</v>
      </c>
      <c r="AI4267" t="b">
        <v>0</v>
      </c>
      <c r="AJ4267" t="b">
        <v>0</v>
      </c>
      <c r="AK4267" t="b">
        <v>0</v>
      </c>
      <c r="AL4267" t="b">
        <v>0</v>
      </c>
      <c r="AM4267" t="b">
        <v>1</v>
      </c>
      <c r="AN4267">
        <v>55.129999999999903</v>
      </c>
      <c r="AO4267">
        <f t="shared" si="66"/>
        <v>56</v>
      </c>
      <c r="AP4267" t="b">
        <v>0</v>
      </c>
    </row>
    <row r="4268" spans="1:42" x14ac:dyDescent="0.25">
      <c r="A4268" t="s">
        <v>7112</v>
      </c>
      <c r="B4268">
        <v>1</v>
      </c>
      <c r="C4268" t="s">
        <v>40</v>
      </c>
      <c r="D4268" t="s">
        <v>41</v>
      </c>
      <c r="E4268" t="s">
        <v>3770</v>
      </c>
      <c r="F4268">
        <v>96076</v>
      </c>
      <c r="G4268" t="s">
        <v>3771</v>
      </c>
      <c r="H4268">
        <v>40.367964000000001</v>
      </c>
      <c r="I4268">
        <v>-122.93737900000001</v>
      </c>
      <c r="J4268">
        <v>1</v>
      </c>
      <c r="K4268">
        <v>0</v>
      </c>
      <c r="L4268">
        <v>1</v>
      </c>
      <c r="M4268">
        <v>0</v>
      </c>
      <c r="N4268" t="str">
        <f>VLOOKUP(O4268:O11299,'VLOOKUP Ranges'!$A$9:$B$12,2,TRUE)</f>
        <v>9-29</v>
      </c>
      <c r="O4268">
        <v>11</v>
      </c>
      <c r="P4268">
        <v>1</v>
      </c>
      <c r="Q4268" t="s">
        <v>44</v>
      </c>
      <c r="R4268" t="s">
        <v>66</v>
      </c>
      <c r="S4268" t="s">
        <v>66</v>
      </c>
      <c r="T4268" t="s">
        <v>66</v>
      </c>
      <c r="U4268" t="s">
        <v>66</v>
      </c>
      <c r="V4268" t="s">
        <v>66</v>
      </c>
      <c r="W4268" t="s">
        <v>66</v>
      </c>
      <c r="X4268">
        <v>1</v>
      </c>
      <c r="Y4268" t="str">
        <f>VLOOKUP(Z4268:Z11299,'VLOOKUP Ranges'!$A$2:$B$5,2,TRUE)</f>
        <v>18-35</v>
      </c>
      <c r="Z4268">
        <v>20.55</v>
      </c>
      <c r="AA4268">
        <v>184.95</v>
      </c>
      <c r="AB4268" t="s">
        <v>44</v>
      </c>
      <c r="AC4268">
        <v>0</v>
      </c>
      <c r="AD4268">
        <v>23</v>
      </c>
      <c r="AE4268">
        <v>3971</v>
      </c>
      <c r="AG4268" t="b">
        <v>1</v>
      </c>
      <c r="AH4268" t="b">
        <v>0</v>
      </c>
      <c r="AI4268" t="b">
        <v>0</v>
      </c>
      <c r="AJ4268" t="b">
        <v>1</v>
      </c>
      <c r="AK4268" t="b">
        <v>0</v>
      </c>
      <c r="AL4268" t="b">
        <v>0</v>
      </c>
      <c r="AM4268" t="b">
        <v>1</v>
      </c>
      <c r="AN4268">
        <v>16.813636363636299</v>
      </c>
      <c r="AO4268">
        <f t="shared" si="66"/>
        <v>21</v>
      </c>
      <c r="AP4268" t="b">
        <v>0</v>
      </c>
    </row>
    <row r="4269" spans="1:42" x14ac:dyDescent="0.25">
      <c r="A4269" t="s">
        <v>7113</v>
      </c>
      <c r="B4269">
        <v>1</v>
      </c>
      <c r="C4269" t="s">
        <v>40</v>
      </c>
      <c r="D4269" t="s">
        <v>41</v>
      </c>
      <c r="E4269" t="s">
        <v>1233</v>
      </c>
      <c r="F4269">
        <v>96084</v>
      </c>
      <c r="G4269" t="s">
        <v>1234</v>
      </c>
      <c r="H4269">
        <v>40.923558</v>
      </c>
      <c r="I4269">
        <v>-122.059933</v>
      </c>
      <c r="J4269">
        <v>1</v>
      </c>
      <c r="K4269">
        <v>0</v>
      </c>
      <c r="L4269">
        <v>1</v>
      </c>
      <c r="M4269">
        <v>1</v>
      </c>
      <c r="N4269" t="str">
        <f>VLOOKUP(O4269:O11300,'VLOOKUP Ranges'!$A$9:$B$12,2,TRUE)</f>
        <v>9-29</v>
      </c>
      <c r="O4269">
        <v>17</v>
      </c>
      <c r="P4269">
        <v>1</v>
      </c>
      <c r="Q4269" t="s">
        <v>45</v>
      </c>
      <c r="R4269" t="s">
        <v>45</v>
      </c>
      <c r="S4269" t="s">
        <v>44</v>
      </c>
      <c r="T4269" t="s">
        <v>44</v>
      </c>
      <c r="U4269" t="s">
        <v>45</v>
      </c>
      <c r="V4269" t="s">
        <v>44</v>
      </c>
      <c r="W4269" t="s">
        <v>44</v>
      </c>
      <c r="X4269">
        <v>1</v>
      </c>
      <c r="Y4269" t="str">
        <f>VLOOKUP(Z4269:Z11300,'VLOOKUP Ranges'!$A$2:$B$5,2,TRUE)</f>
        <v>35-70</v>
      </c>
      <c r="Z4269">
        <v>62.1</v>
      </c>
      <c r="AA4269">
        <v>1096.6500000000001</v>
      </c>
      <c r="AB4269" t="s">
        <v>44</v>
      </c>
      <c r="AC4269">
        <v>0</v>
      </c>
      <c r="AD4269">
        <v>33</v>
      </c>
      <c r="AE4269">
        <v>3937</v>
      </c>
      <c r="AG4269" t="b">
        <v>1</v>
      </c>
      <c r="AH4269" t="b">
        <v>0</v>
      </c>
      <c r="AI4269" t="b">
        <v>0</v>
      </c>
      <c r="AJ4269" t="b">
        <v>0</v>
      </c>
      <c r="AK4269" t="b">
        <v>0</v>
      </c>
      <c r="AL4269" t="b">
        <v>0</v>
      </c>
      <c r="AM4269" t="b">
        <v>1</v>
      </c>
      <c r="AN4269">
        <v>64.5088235294117</v>
      </c>
      <c r="AO4269">
        <f t="shared" si="66"/>
        <v>63</v>
      </c>
      <c r="AP4269" t="b">
        <v>1</v>
      </c>
    </row>
    <row r="4270" spans="1:42" x14ac:dyDescent="0.25">
      <c r="A4270" t="s">
        <v>7114</v>
      </c>
      <c r="B4270">
        <v>1</v>
      </c>
      <c r="C4270" t="s">
        <v>40</v>
      </c>
      <c r="D4270" t="s">
        <v>41</v>
      </c>
      <c r="E4270" t="s">
        <v>5852</v>
      </c>
      <c r="F4270">
        <v>96085</v>
      </c>
      <c r="G4270" t="s">
        <v>5853</v>
      </c>
      <c r="H4270">
        <v>41.737962000000003</v>
      </c>
      <c r="I4270">
        <v>-123.07557</v>
      </c>
      <c r="J4270">
        <v>0</v>
      </c>
      <c r="K4270">
        <v>0</v>
      </c>
      <c r="L4270">
        <v>1</v>
      </c>
      <c r="M4270">
        <v>1</v>
      </c>
      <c r="N4270" t="str">
        <f>VLOOKUP(O4270:O11301,'VLOOKUP Ranges'!$A$9:$B$12,2,TRUE)</f>
        <v>29-55</v>
      </c>
      <c r="O4270">
        <v>36</v>
      </c>
      <c r="P4270">
        <v>1</v>
      </c>
      <c r="Q4270" t="s">
        <v>45</v>
      </c>
      <c r="R4270" t="s">
        <v>45</v>
      </c>
      <c r="S4270" t="s">
        <v>44</v>
      </c>
      <c r="T4270" t="s">
        <v>45</v>
      </c>
      <c r="U4270" t="s">
        <v>44</v>
      </c>
      <c r="V4270" t="s">
        <v>45</v>
      </c>
      <c r="W4270" t="s">
        <v>45</v>
      </c>
      <c r="X4270">
        <v>1</v>
      </c>
      <c r="Y4270" t="str">
        <f>VLOOKUP(Z4270:Z11301,'VLOOKUP Ranges'!$A$2:$B$5,2,TRUE)</f>
        <v>89-118</v>
      </c>
      <c r="Z4270">
        <v>104.5</v>
      </c>
      <c r="AA4270">
        <v>3684.95</v>
      </c>
      <c r="AB4270" t="s">
        <v>44</v>
      </c>
      <c r="AC4270">
        <v>0</v>
      </c>
      <c r="AD4270">
        <v>49</v>
      </c>
      <c r="AE4270">
        <v>4102</v>
      </c>
      <c r="AG4270" t="b">
        <v>0</v>
      </c>
      <c r="AH4270" t="b">
        <v>0</v>
      </c>
      <c r="AI4270" t="b">
        <v>1</v>
      </c>
      <c r="AJ4270" t="b">
        <v>0</v>
      </c>
      <c r="AK4270" t="b">
        <v>1</v>
      </c>
      <c r="AL4270" t="b">
        <v>0</v>
      </c>
      <c r="AM4270" t="b">
        <v>0</v>
      </c>
      <c r="AN4270">
        <v>102.359722222222</v>
      </c>
      <c r="AO4270">
        <f t="shared" si="66"/>
        <v>105</v>
      </c>
      <c r="AP4270" t="b">
        <v>1</v>
      </c>
    </row>
    <row r="4271" spans="1:42" x14ac:dyDescent="0.25">
      <c r="A4271" t="s">
        <v>7115</v>
      </c>
      <c r="B4271">
        <v>1</v>
      </c>
      <c r="C4271" t="s">
        <v>40</v>
      </c>
      <c r="D4271" t="s">
        <v>41</v>
      </c>
      <c r="E4271" t="s">
        <v>1236</v>
      </c>
      <c r="F4271">
        <v>96086</v>
      </c>
      <c r="G4271" t="s">
        <v>1237</v>
      </c>
      <c r="H4271">
        <v>41.924174000000001</v>
      </c>
      <c r="I4271">
        <v>-123.26078800000001</v>
      </c>
      <c r="J4271">
        <v>1</v>
      </c>
      <c r="K4271">
        <v>1</v>
      </c>
      <c r="L4271">
        <v>0</v>
      </c>
      <c r="M4271">
        <v>0</v>
      </c>
      <c r="N4271" t="str">
        <f>VLOOKUP(O4271:O11302,'VLOOKUP Ranges'!$A$9:$B$12,2,TRUE)</f>
        <v>9-29</v>
      </c>
      <c r="O4271">
        <v>17</v>
      </c>
      <c r="P4271">
        <v>1</v>
      </c>
      <c r="Q4271" t="s">
        <v>44</v>
      </c>
      <c r="R4271" t="s">
        <v>44</v>
      </c>
      <c r="S4271" t="s">
        <v>45</v>
      </c>
      <c r="T4271" t="s">
        <v>45</v>
      </c>
      <c r="U4271" t="s">
        <v>44</v>
      </c>
      <c r="V4271" t="s">
        <v>45</v>
      </c>
      <c r="W4271" t="s">
        <v>45</v>
      </c>
      <c r="X4271">
        <v>1</v>
      </c>
      <c r="Y4271" t="str">
        <f>VLOOKUP(Z4271:Z11302,'VLOOKUP Ranges'!$A$2:$B$5,2,TRUE)</f>
        <v>89-118</v>
      </c>
      <c r="Z4271">
        <v>101.8</v>
      </c>
      <c r="AA4271">
        <v>1752.45</v>
      </c>
      <c r="AB4271" t="s">
        <v>44</v>
      </c>
      <c r="AC4271">
        <v>0</v>
      </c>
      <c r="AD4271">
        <v>53</v>
      </c>
      <c r="AE4271">
        <v>3296</v>
      </c>
      <c r="AG4271" t="b">
        <v>0</v>
      </c>
      <c r="AH4271" t="b">
        <v>0</v>
      </c>
      <c r="AI4271" t="b">
        <v>1</v>
      </c>
      <c r="AJ4271" t="b">
        <v>0</v>
      </c>
      <c r="AK4271" t="b">
        <v>0</v>
      </c>
      <c r="AL4271" t="b">
        <v>1</v>
      </c>
      <c r="AM4271" t="b">
        <v>0</v>
      </c>
      <c r="AN4271">
        <v>103.085294117647</v>
      </c>
      <c r="AO4271">
        <f t="shared" si="66"/>
        <v>102</v>
      </c>
      <c r="AP4271" t="b">
        <v>0</v>
      </c>
    </row>
    <row r="4272" spans="1:42" x14ac:dyDescent="0.25">
      <c r="A4272" t="s">
        <v>7116</v>
      </c>
      <c r="B4272">
        <v>1</v>
      </c>
      <c r="C4272" t="s">
        <v>40</v>
      </c>
      <c r="D4272" t="s">
        <v>41</v>
      </c>
      <c r="E4272" t="s">
        <v>1239</v>
      </c>
      <c r="F4272">
        <v>96087</v>
      </c>
      <c r="G4272" t="s">
        <v>1240</v>
      </c>
      <c r="H4272">
        <v>40.617614000000003</v>
      </c>
      <c r="I4272">
        <v>-122.512861</v>
      </c>
      <c r="J4272">
        <v>0</v>
      </c>
      <c r="K4272">
        <v>1</v>
      </c>
      <c r="L4272">
        <v>1</v>
      </c>
      <c r="M4272">
        <v>1</v>
      </c>
      <c r="N4272" t="str">
        <f>VLOOKUP(O4272:O11303,'VLOOKUP Ranges'!$A$9:$B$12,2,TRUE)</f>
        <v>55-77</v>
      </c>
      <c r="O4272">
        <v>66</v>
      </c>
      <c r="P4272">
        <v>1</v>
      </c>
      <c r="Q4272" t="s">
        <v>45</v>
      </c>
      <c r="R4272" t="s">
        <v>45</v>
      </c>
      <c r="S4272" t="s">
        <v>45</v>
      </c>
      <c r="T4272" t="s">
        <v>44</v>
      </c>
      <c r="U4272" t="s">
        <v>45</v>
      </c>
      <c r="V4272" t="s">
        <v>45</v>
      </c>
      <c r="W4272" t="s">
        <v>45</v>
      </c>
      <c r="X4272">
        <v>1</v>
      </c>
      <c r="Y4272" t="str">
        <f>VLOOKUP(Z4272:Z11303,'VLOOKUP Ranges'!$A$2:$B$5,2,TRUE)</f>
        <v>89-118</v>
      </c>
      <c r="Z4272">
        <v>110.6</v>
      </c>
      <c r="AA4272">
        <v>7210.85</v>
      </c>
      <c r="AB4272" t="s">
        <v>44</v>
      </c>
      <c r="AC4272">
        <v>0</v>
      </c>
      <c r="AD4272">
        <v>67</v>
      </c>
      <c r="AE4272">
        <v>5418</v>
      </c>
      <c r="AG4272" t="b">
        <v>1</v>
      </c>
      <c r="AH4272" t="b">
        <v>0</v>
      </c>
      <c r="AI4272" t="b">
        <v>1</v>
      </c>
      <c r="AJ4272" t="b">
        <v>0</v>
      </c>
      <c r="AK4272" t="b">
        <v>1</v>
      </c>
      <c r="AL4272" t="b">
        <v>0</v>
      </c>
      <c r="AM4272" t="b">
        <v>0</v>
      </c>
      <c r="AN4272">
        <v>109.255303030303</v>
      </c>
      <c r="AO4272">
        <f t="shared" si="66"/>
        <v>111</v>
      </c>
      <c r="AP4272" t="b">
        <v>1</v>
      </c>
    </row>
    <row r="4273" spans="1:42" x14ac:dyDescent="0.25">
      <c r="A4273" t="s">
        <v>7117</v>
      </c>
      <c r="B4273">
        <v>1</v>
      </c>
      <c r="C4273" t="s">
        <v>40</v>
      </c>
      <c r="D4273" t="s">
        <v>41</v>
      </c>
      <c r="E4273" t="s">
        <v>3021</v>
      </c>
      <c r="F4273">
        <v>96088</v>
      </c>
      <c r="G4273" t="s">
        <v>3022</v>
      </c>
      <c r="H4273">
        <v>40.497441000000002</v>
      </c>
      <c r="I4273">
        <v>-121.827524</v>
      </c>
      <c r="J4273">
        <v>1</v>
      </c>
      <c r="K4273">
        <v>0</v>
      </c>
      <c r="L4273">
        <v>1</v>
      </c>
      <c r="M4273">
        <v>1</v>
      </c>
      <c r="N4273" t="str">
        <f>VLOOKUP(O4273:O11304,'VLOOKUP Ranges'!$A$9:$B$12,2,TRUE)</f>
        <v>55-77</v>
      </c>
      <c r="O4273">
        <v>61</v>
      </c>
      <c r="P4273">
        <v>1</v>
      </c>
      <c r="Q4273" t="s">
        <v>44</v>
      </c>
      <c r="R4273" t="s">
        <v>45</v>
      </c>
      <c r="S4273" t="s">
        <v>45</v>
      </c>
      <c r="T4273" t="s">
        <v>45</v>
      </c>
      <c r="U4273" t="s">
        <v>45</v>
      </c>
      <c r="V4273" t="s">
        <v>45</v>
      </c>
      <c r="W4273" t="s">
        <v>45</v>
      </c>
      <c r="X4273">
        <v>0</v>
      </c>
      <c r="Y4273" t="str">
        <f>VLOOKUP(Z4273:Z11304,'VLOOKUP Ranges'!$A$2:$B$5,2,TRUE)</f>
        <v>70-89</v>
      </c>
      <c r="Z4273">
        <v>84.9</v>
      </c>
      <c r="AA4273">
        <v>5264.5</v>
      </c>
      <c r="AB4273" t="s">
        <v>44</v>
      </c>
      <c r="AC4273">
        <v>0</v>
      </c>
      <c r="AD4273">
        <v>72</v>
      </c>
      <c r="AE4273">
        <v>4413</v>
      </c>
      <c r="AG4273" t="b">
        <v>1</v>
      </c>
      <c r="AH4273" t="b">
        <v>0</v>
      </c>
      <c r="AI4273" t="b">
        <v>0</v>
      </c>
      <c r="AJ4273" t="b">
        <v>0</v>
      </c>
      <c r="AK4273" t="b">
        <v>0</v>
      </c>
      <c r="AL4273" t="b">
        <v>0</v>
      </c>
      <c r="AM4273" t="b">
        <v>0</v>
      </c>
      <c r="AN4273">
        <v>86.3032786885245</v>
      </c>
      <c r="AO4273">
        <f t="shared" si="66"/>
        <v>85</v>
      </c>
      <c r="AP4273" t="b">
        <v>1</v>
      </c>
    </row>
    <row r="4274" spans="1:42" x14ac:dyDescent="0.25">
      <c r="A4274" t="s">
        <v>7118</v>
      </c>
      <c r="B4274">
        <v>1</v>
      </c>
      <c r="C4274" t="s">
        <v>40</v>
      </c>
      <c r="D4274" t="s">
        <v>41</v>
      </c>
      <c r="E4274" t="s">
        <v>5856</v>
      </c>
      <c r="F4274">
        <v>96090</v>
      </c>
      <c r="G4274" t="s">
        <v>5857</v>
      </c>
      <c r="H4274">
        <v>40.021787000000003</v>
      </c>
      <c r="I4274">
        <v>-122.127576</v>
      </c>
      <c r="J4274">
        <v>1</v>
      </c>
      <c r="K4274">
        <v>0</v>
      </c>
      <c r="L4274">
        <v>0</v>
      </c>
      <c r="M4274">
        <v>0</v>
      </c>
      <c r="N4274" t="str">
        <f>VLOOKUP(O4274:O11305,'VLOOKUP Ranges'!$A$9:$B$12,2,TRUE)</f>
        <v>9-29</v>
      </c>
      <c r="O4274">
        <v>22</v>
      </c>
      <c r="P4274">
        <v>1</v>
      </c>
      <c r="Q4274" t="s">
        <v>44</v>
      </c>
      <c r="R4274" t="s">
        <v>44</v>
      </c>
      <c r="S4274" t="s">
        <v>45</v>
      </c>
      <c r="T4274" t="s">
        <v>44</v>
      </c>
      <c r="U4274" t="s">
        <v>44</v>
      </c>
      <c r="V4274" t="s">
        <v>45</v>
      </c>
      <c r="W4274" t="s">
        <v>45</v>
      </c>
      <c r="X4274">
        <v>1</v>
      </c>
      <c r="Y4274" t="str">
        <f>VLOOKUP(Z4274:Z11305,'VLOOKUP Ranges'!$A$2:$B$5,2,TRUE)</f>
        <v>89-118</v>
      </c>
      <c r="Z4274">
        <v>93.2</v>
      </c>
      <c r="AA4274">
        <v>2157.3000000000002</v>
      </c>
      <c r="AB4274" t="s">
        <v>44</v>
      </c>
      <c r="AC4274">
        <v>0</v>
      </c>
      <c r="AD4274">
        <v>26</v>
      </c>
      <c r="AE4274">
        <v>4093</v>
      </c>
      <c r="AG4274" t="b">
        <v>0</v>
      </c>
      <c r="AH4274" t="b">
        <v>0</v>
      </c>
      <c r="AI4274" t="b">
        <v>1</v>
      </c>
      <c r="AJ4274" t="b">
        <v>0</v>
      </c>
      <c r="AK4274" t="b">
        <v>0</v>
      </c>
      <c r="AL4274" t="b">
        <v>0</v>
      </c>
      <c r="AM4274" t="b">
        <v>1</v>
      </c>
      <c r="AN4274">
        <v>98.059090909090898</v>
      </c>
      <c r="AO4274">
        <f t="shared" si="66"/>
        <v>94</v>
      </c>
      <c r="AP4274" t="b">
        <v>0</v>
      </c>
    </row>
    <row r="4275" spans="1:42" x14ac:dyDescent="0.25">
      <c r="A4275" t="s">
        <v>7119</v>
      </c>
      <c r="B4275">
        <v>1</v>
      </c>
      <c r="C4275" t="s">
        <v>40</v>
      </c>
      <c r="D4275" t="s">
        <v>41</v>
      </c>
      <c r="E4275" t="s">
        <v>3024</v>
      </c>
      <c r="F4275">
        <v>96091</v>
      </c>
      <c r="G4275" t="s">
        <v>3025</v>
      </c>
      <c r="H4275">
        <v>41.081847000000003</v>
      </c>
      <c r="I4275">
        <v>-122.70054500000001</v>
      </c>
      <c r="J4275">
        <v>1</v>
      </c>
      <c r="K4275">
        <v>0</v>
      </c>
      <c r="L4275">
        <v>0</v>
      </c>
      <c r="M4275">
        <v>0</v>
      </c>
      <c r="N4275" t="str">
        <f>VLOOKUP(O4275:O11306,'VLOOKUP Ranges'!$A$9:$B$12,2,TRUE)</f>
        <v>1-9</v>
      </c>
      <c r="O4275">
        <v>1</v>
      </c>
      <c r="P4275">
        <v>0</v>
      </c>
      <c r="Q4275" t="s">
        <v>62</v>
      </c>
      <c r="R4275" t="s">
        <v>44</v>
      </c>
      <c r="S4275" t="s">
        <v>44</v>
      </c>
      <c r="T4275" t="s">
        <v>44</v>
      </c>
      <c r="U4275" t="s">
        <v>44</v>
      </c>
      <c r="V4275" t="s">
        <v>44</v>
      </c>
      <c r="W4275" t="s">
        <v>44</v>
      </c>
      <c r="X4275">
        <v>1</v>
      </c>
      <c r="Y4275" t="str">
        <f>VLOOKUP(Z4275:Z11306,'VLOOKUP Ranges'!$A$2:$B$5,2,TRUE)</f>
        <v>18-35</v>
      </c>
      <c r="Z4275">
        <v>24.4</v>
      </c>
      <c r="AA4275">
        <v>24.4</v>
      </c>
      <c r="AB4275" t="s">
        <v>44</v>
      </c>
      <c r="AC4275">
        <v>0</v>
      </c>
      <c r="AD4275">
        <v>66</v>
      </c>
      <c r="AE4275">
        <v>3145</v>
      </c>
      <c r="AG4275" t="b">
        <v>0</v>
      </c>
      <c r="AH4275" t="b">
        <v>0</v>
      </c>
      <c r="AI4275" t="b">
        <v>0</v>
      </c>
      <c r="AJ4275" t="b">
        <v>0</v>
      </c>
      <c r="AK4275" t="b">
        <v>0</v>
      </c>
      <c r="AL4275" t="b">
        <v>1</v>
      </c>
      <c r="AM4275" t="b">
        <v>0</v>
      </c>
      <c r="AN4275">
        <v>24.4</v>
      </c>
      <c r="AO4275">
        <f t="shared" si="66"/>
        <v>25</v>
      </c>
      <c r="AP4275" t="b">
        <v>0</v>
      </c>
    </row>
    <row r="4276" spans="1:42" x14ac:dyDescent="0.25">
      <c r="A4276" t="s">
        <v>7120</v>
      </c>
      <c r="B4276">
        <v>1</v>
      </c>
      <c r="C4276" t="s">
        <v>40</v>
      </c>
      <c r="D4276" t="s">
        <v>41</v>
      </c>
      <c r="E4276" t="s">
        <v>1242</v>
      </c>
      <c r="F4276">
        <v>96092</v>
      </c>
      <c r="G4276" t="s">
        <v>1243</v>
      </c>
      <c r="H4276">
        <v>39.955164000000003</v>
      </c>
      <c r="I4276">
        <v>-122.018567</v>
      </c>
      <c r="J4276">
        <v>0</v>
      </c>
      <c r="K4276">
        <v>0</v>
      </c>
      <c r="L4276">
        <v>0</v>
      </c>
      <c r="M4276">
        <v>0</v>
      </c>
      <c r="N4276" t="str">
        <f>VLOOKUP(O4276:O11307,'VLOOKUP Ranges'!$A$9:$B$12,2,TRUE)</f>
        <v>1-9</v>
      </c>
      <c r="O4276">
        <v>6</v>
      </c>
      <c r="P4276">
        <v>1</v>
      </c>
      <c r="Q4276" t="s">
        <v>44</v>
      </c>
      <c r="R4276" t="s">
        <v>44</v>
      </c>
      <c r="S4276" t="s">
        <v>44</v>
      </c>
      <c r="T4276" t="s">
        <v>44</v>
      </c>
      <c r="U4276" t="s">
        <v>44</v>
      </c>
      <c r="V4276" t="s">
        <v>44</v>
      </c>
      <c r="W4276" t="s">
        <v>44</v>
      </c>
      <c r="X4276">
        <v>0</v>
      </c>
      <c r="Y4276" t="str">
        <f>VLOOKUP(Z4276:Z11307,'VLOOKUP Ranges'!$A$2:$B$5,2,TRUE)</f>
        <v>70-89</v>
      </c>
      <c r="Z4276">
        <v>70.55</v>
      </c>
      <c r="AA4276">
        <v>433.95</v>
      </c>
      <c r="AB4276" t="s">
        <v>44</v>
      </c>
      <c r="AC4276">
        <v>0</v>
      </c>
      <c r="AD4276">
        <v>52</v>
      </c>
      <c r="AE4276">
        <v>4059</v>
      </c>
      <c r="AG4276" t="b">
        <v>0</v>
      </c>
      <c r="AH4276" t="b">
        <v>0</v>
      </c>
      <c r="AI4276" t="b">
        <v>1</v>
      </c>
      <c r="AJ4276" t="b">
        <v>0</v>
      </c>
      <c r="AK4276" t="b">
        <v>1</v>
      </c>
      <c r="AL4276" t="b">
        <v>0</v>
      </c>
      <c r="AM4276" t="b">
        <v>0</v>
      </c>
      <c r="AN4276">
        <v>72.325000000000003</v>
      </c>
      <c r="AO4276">
        <f t="shared" si="66"/>
        <v>71</v>
      </c>
      <c r="AP4276" t="b">
        <v>0</v>
      </c>
    </row>
    <row r="4277" spans="1:42" x14ac:dyDescent="0.25">
      <c r="A4277" t="s">
        <v>7121</v>
      </c>
      <c r="B4277">
        <v>1</v>
      </c>
      <c r="C4277" t="s">
        <v>40</v>
      </c>
      <c r="D4277" t="s">
        <v>41</v>
      </c>
      <c r="E4277" t="s">
        <v>5861</v>
      </c>
      <c r="F4277">
        <v>96094</v>
      </c>
      <c r="G4277" t="s">
        <v>5862</v>
      </c>
      <c r="H4277">
        <v>41.465121000000003</v>
      </c>
      <c r="I4277">
        <v>-122.38094700000001</v>
      </c>
      <c r="J4277">
        <v>0</v>
      </c>
      <c r="K4277">
        <v>0</v>
      </c>
      <c r="L4277">
        <v>1</v>
      </c>
      <c r="M4277">
        <v>1</v>
      </c>
      <c r="N4277" t="str">
        <f>VLOOKUP(O4277:O11308,'VLOOKUP Ranges'!$A$9:$B$12,2,TRUE)</f>
        <v>55-77</v>
      </c>
      <c r="O4277">
        <v>68</v>
      </c>
      <c r="P4277">
        <v>1</v>
      </c>
      <c r="Q4277" t="s">
        <v>44</v>
      </c>
      <c r="R4277" t="s">
        <v>45</v>
      </c>
      <c r="S4277" t="s">
        <v>45</v>
      </c>
      <c r="T4277" t="s">
        <v>45</v>
      </c>
      <c r="U4277" t="s">
        <v>45</v>
      </c>
      <c r="V4277" t="s">
        <v>45</v>
      </c>
      <c r="W4277" t="s">
        <v>45</v>
      </c>
      <c r="X4277">
        <v>1</v>
      </c>
      <c r="Y4277" t="str">
        <f>VLOOKUP(Z4277:Z11308,'VLOOKUP Ranges'!$A$2:$B$5,2,TRUE)</f>
        <v>70-89</v>
      </c>
      <c r="Z4277">
        <v>85</v>
      </c>
      <c r="AA4277">
        <v>5607.75</v>
      </c>
      <c r="AB4277" t="s">
        <v>44</v>
      </c>
      <c r="AC4277">
        <v>0</v>
      </c>
      <c r="AD4277">
        <v>65</v>
      </c>
      <c r="AE4277">
        <v>6221</v>
      </c>
      <c r="AG4277" t="b">
        <v>0</v>
      </c>
      <c r="AH4277" t="b">
        <v>1</v>
      </c>
      <c r="AI4277" t="b">
        <v>0</v>
      </c>
      <c r="AJ4277" t="b">
        <v>0</v>
      </c>
      <c r="AK4277" t="b">
        <v>1</v>
      </c>
      <c r="AL4277" t="b">
        <v>0</v>
      </c>
      <c r="AM4277" t="b">
        <v>0</v>
      </c>
      <c r="AN4277">
        <v>82.466911764705799</v>
      </c>
      <c r="AO4277">
        <f t="shared" si="66"/>
        <v>85</v>
      </c>
      <c r="AP4277" t="b">
        <v>1</v>
      </c>
    </row>
    <row r="4278" spans="1:42" x14ac:dyDescent="0.25">
      <c r="A4278" t="s">
        <v>7122</v>
      </c>
      <c r="B4278">
        <v>1</v>
      </c>
      <c r="C4278" t="s">
        <v>40</v>
      </c>
      <c r="D4278" t="s">
        <v>41</v>
      </c>
      <c r="E4278" t="s">
        <v>5865</v>
      </c>
      <c r="F4278">
        <v>96097</v>
      </c>
      <c r="G4278" t="s">
        <v>5866</v>
      </c>
      <c r="H4278">
        <v>41.764868999999997</v>
      </c>
      <c r="I4278">
        <v>-122.671316</v>
      </c>
      <c r="J4278">
        <v>0</v>
      </c>
      <c r="K4278">
        <v>0</v>
      </c>
      <c r="L4278">
        <v>1</v>
      </c>
      <c r="M4278">
        <v>1</v>
      </c>
      <c r="N4278" t="str">
        <f>VLOOKUP(O4278:O11309,'VLOOKUP Ranges'!$A$9:$B$12,2,TRUE)</f>
        <v>29-55</v>
      </c>
      <c r="O4278">
        <v>52</v>
      </c>
      <c r="P4278">
        <v>1</v>
      </c>
      <c r="Q4278" t="s">
        <v>44</v>
      </c>
      <c r="R4278" t="s">
        <v>44</v>
      </c>
      <c r="S4278" t="s">
        <v>45</v>
      </c>
      <c r="T4278" t="s">
        <v>45</v>
      </c>
      <c r="U4278" t="s">
        <v>45</v>
      </c>
      <c r="V4278" t="s">
        <v>44</v>
      </c>
      <c r="W4278" t="s">
        <v>44</v>
      </c>
      <c r="X4278">
        <v>0</v>
      </c>
      <c r="Y4278" t="str">
        <f>VLOOKUP(Z4278:Z11309,'VLOOKUP Ranges'!$A$2:$B$5,2,TRUE)</f>
        <v>70-89</v>
      </c>
      <c r="Z4278">
        <v>85.8</v>
      </c>
      <c r="AA4278">
        <v>4433.3</v>
      </c>
      <c r="AB4278" t="s">
        <v>44</v>
      </c>
      <c r="AC4278">
        <v>0</v>
      </c>
      <c r="AD4278">
        <v>22</v>
      </c>
      <c r="AE4278">
        <v>5494</v>
      </c>
      <c r="AG4278" t="b">
        <v>0</v>
      </c>
      <c r="AH4278" t="b">
        <v>0</v>
      </c>
      <c r="AI4278" t="b">
        <v>1</v>
      </c>
      <c r="AJ4278" t="b">
        <v>0</v>
      </c>
      <c r="AK4278" t="b">
        <v>0</v>
      </c>
      <c r="AL4278" t="b">
        <v>0</v>
      </c>
      <c r="AM4278" t="b">
        <v>0</v>
      </c>
      <c r="AN4278">
        <v>85.255769230769204</v>
      </c>
      <c r="AO4278">
        <f t="shared" si="66"/>
        <v>86</v>
      </c>
      <c r="AP4278" t="b">
        <v>0</v>
      </c>
    </row>
    <row r="4279" spans="1:42" x14ac:dyDescent="0.25">
      <c r="A4279" t="s">
        <v>7123</v>
      </c>
      <c r="B4279">
        <v>1</v>
      </c>
      <c r="C4279" t="s">
        <v>40</v>
      </c>
      <c r="D4279" t="s">
        <v>41</v>
      </c>
      <c r="E4279" t="s">
        <v>1245</v>
      </c>
      <c r="F4279">
        <v>96101</v>
      </c>
      <c r="G4279" t="s">
        <v>1246</v>
      </c>
      <c r="H4279">
        <v>41.468876999999999</v>
      </c>
      <c r="I4279">
        <v>-120.54228999999999</v>
      </c>
      <c r="J4279">
        <v>0</v>
      </c>
      <c r="K4279">
        <v>0</v>
      </c>
      <c r="L4279">
        <v>0</v>
      </c>
      <c r="M4279">
        <v>1</v>
      </c>
      <c r="N4279" t="str">
        <f>VLOOKUP(O4279:O11310,'VLOOKUP Ranges'!$A$9:$B$12,2,TRUE)</f>
        <v>9-29</v>
      </c>
      <c r="O4279">
        <v>10</v>
      </c>
      <c r="P4279">
        <v>1</v>
      </c>
      <c r="Q4279" t="s">
        <v>44</v>
      </c>
      <c r="R4279" t="s">
        <v>44</v>
      </c>
      <c r="S4279" t="s">
        <v>44</v>
      </c>
      <c r="T4279" t="s">
        <v>45</v>
      </c>
      <c r="U4279" t="s">
        <v>45</v>
      </c>
      <c r="V4279" t="s">
        <v>45</v>
      </c>
      <c r="W4279" t="s">
        <v>44</v>
      </c>
      <c r="X4279">
        <v>1</v>
      </c>
      <c r="Y4279" t="str">
        <f>VLOOKUP(Z4279:Z11310,'VLOOKUP Ranges'!$A$2:$B$5,2,TRUE)</f>
        <v>89-118</v>
      </c>
      <c r="Z4279">
        <v>91.1</v>
      </c>
      <c r="AA4279">
        <v>964.35</v>
      </c>
      <c r="AB4279" t="s">
        <v>44</v>
      </c>
      <c r="AC4279">
        <v>0</v>
      </c>
      <c r="AD4279">
        <v>50</v>
      </c>
      <c r="AE4279">
        <v>3857</v>
      </c>
      <c r="AG4279" t="b">
        <v>0</v>
      </c>
      <c r="AH4279" t="b">
        <v>0</v>
      </c>
      <c r="AI4279" t="b">
        <v>1</v>
      </c>
      <c r="AJ4279" t="b">
        <v>0</v>
      </c>
      <c r="AK4279" t="b">
        <v>0</v>
      </c>
      <c r="AL4279" t="b">
        <v>1</v>
      </c>
      <c r="AM4279" t="b">
        <v>0</v>
      </c>
      <c r="AN4279">
        <v>96.435000000000002</v>
      </c>
      <c r="AO4279">
        <f t="shared" si="66"/>
        <v>92</v>
      </c>
      <c r="AP4279" t="b">
        <v>0</v>
      </c>
    </row>
    <row r="4280" spans="1:42" x14ac:dyDescent="0.25">
      <c r="A4280" t="s">
        <v>7124</v>
      </c>
      <c r="B4280">
        <v>1</v>
      </c>
      <c r="C4280" t="s">
        <v>40</v>
      </c>
      <c r="D4280" t="s">
        <v>41</v>
      </c>
      <c r="E4280" t="s">
        <v>5869</v>
      </c>
      <c r="F4280">
        <v>96104</v>
      </c>
      <c r="G4280" t="s">
        <v>5870</v>
      </c>
      <c r="H4280">
        <v>41.505915999999999</v>
      </c>
      <c r="I4280">
        <v>-120.152505</v>
      </c>
      <c r="J4280">
        <v>0</v>
      </c>
      <c r="K4280">
        <v>0</v>
      </c>
      <c r="L4280">
        <v>1</v>
      </c>
      <c r="M4280">
        <v>1</v>
      </c>
      <c r="N4280" t="str">
        <f>VLOOKUP(O4280:O11311,'VLOOKUP Ranges'!$A$9:$B$12,2,TRUE)</f>
        <v>55-77</v>
      </c>
      <c r="O4280">
        <v>72</v>
      </c>
      <c r="P4280">
        <v>1</v>
      </c>
      <c r="Q4280" t="s">
        <v>44</v>
      </c>
      <c r="R4280" t="s">
        <v>66</v>
      </c>
      <c r="S4280" t="s">
        <v>66</v>
      </c>
      <c r="T4280" t="s">
        <v>66</v>
      </c>
      <c r="U4280" t="s">
        <v>66</v>
      </c>
      <c r="V4280" t="s">
        <v>66</v>
      </c>
      <c r="W4280" t="s">
        <v>66</v>
      </c>
      <c r="X4280">
        <v>0</v>
      </c>
      <c r="Y4280" t="str">
        <f>VLOOKUP(Z4280:Z11311,'VLOOKUP Ranges'!$A$2:$B$5,2,TRUE)</f>
        <v>18-35</v>
      </c>
      <c r="Z4280">
        <v>20.100000000000001</v>
      </c>
      <c r="AA4280">
        <v>1460.85</v>
      </c>
      <c r="AB4280" t="s">
        <v>44</v>
      </c>
      <c r="AC4280">
        <v>0</v>
      </c>
      <c r="AD4280">
        <v>30</v>
      </c>
      <c r="AE4280">
        <v>4598</v>
      </c>
      <c r="AG4280" t="b">
        <v>0</v>
      </c>
      <c r="AH4280" t="b">
        <v>1</v>
      </c>
      <c r="AI4280" t="b">
        <v>0</v>
      </c>
      <c r="AJ4280" t="b">
        <v>1</v>
      </c>
      <c r="AK4280" t="b">
        <v>0</v>
      </c>
      <c r="AL4280" t="b">
        <v>0</v>
      </c>
      <c r="AM4280" t="b">
        <v>0</v>
      </c>
      <c r="AN4280">
        <v>20.289583333333301</v>
      </c>
      <c r="AO4280">
        <f t="shared" si="66"/>
        <v>21</v>
      </c>
      <c r="AP4280" t="b">
        <v>0</v>
      </c>
    </row>
    <row r="4281" spans="1:42" x14ac:dyDescent="0.25">
      <c r="A4281" t="s">
        <v>7125</v>
      </c>
      <c r="B4281">
        <v>1</v>
      </c>
      <c r="C4281" t="s">
        <v>40</v>
      </c>
      <c r="D4281" t="s">
        <v>41</v>
      </c>
      <c r="E4281" t="s">
        <v>5872</v>
      </c>
      <c r="F4281">
        <v>96105</v>
      </c>
      <c r="G4281" t="s">
        <v>5873</v>
      </c>
      <c r="H4281">
        <v>39.872960999999997</v>
      </c>
      <c r="I4281">
        <v>-120.198876</v>
      </c>
      <c r="J4281">
        <v>1</v>
      </c>
      <c r="K4281">
        <v>0</v>
      </c>
      <c r="L4281">
        <v>1</v>
      </c>
      <c r="M4281">
        <v>1</v>
      </c>
      <c r="N4281" t="str">
        <f>VLOOKUP(O4281:O11312,'VLOOKUP Ranges'!$A$9:$B$12,2,TRUE)</f>
        <v>29-55</v>
      </c>
      <c r="O4281">
        <v>47</v>
      </c>
      <c r="P4281">
        <v>1</v>
      </c>
      <c r="Q4281" t="s">
        <v>44</v>
      </c>
      <c r="R4281" t="s">
        <v>66</v>
      </c>
      <c r="S4281" t="s">
        <v>66</v>
      </c>
      <c r="T4281" t="s">
        <v>66</v>
      </c>
      <c r="U4281" t="s">
        <v>66</v>
      </c>
      <c r="V4281" t="s">
        <v>66</v>
      </c>
      <c r="W4281" t="s">
        <v>66</v>
      </c>
      <c r="X4281">
        <v>0</v>
      </c>
      <c r="Y4281" t="str">
        <f>VLOOKUP(Z4281:Z11312,'VLOOKUP Ranges'!$A$2:$B$5,2,TRUE)</f>
        <v>18-35</v>
      </c>
      <c r="Z4281">
        <v>20.05</v>
      </c>
      <c r="AA4281">
        <v>951.55</v>
      </c>
      <c r="AB4281" t="s">
        <v>44</v>
      </c>
      <c r="AC4281">
        <v>0</v>
      </c>
      <c r="AD4281">
        <v>64</v>
      </c>
      <c r="AE4281">
        <v>5183</v>
      </c>
      <c r="AG4281" t="b">
        <v>1</v>
      </c>
      <c r="AH4281" t="b">
        <v>0</v>
      </c>
      <c r="AI4281" t="b">
        <v>0</v>
      </c>
      <c r="AJ4281" t="b">
        <v>1</v>
      </c>
      <c r="AK4281" t="b">
        <v>0</v>
      </c>
      <c r="AL4281" t="b">
        <v>0</v>
      </c>
      <c r="AM4281" t="b">
        <v>1</v>
      </c>
      <c r="AN4281">
        <v>20.245744680851001</v>
      </c>
      <c r="AO4281">
        <f t="shared" si="66"/>
        <v>21</v>
      </c>
      <c r="AP4281" t="b">
        <v>0</v>
      </c>
    </row>
    <row r="4282" spans="1:42" x14ac:dyDescent="0.25">
      <c r="A4282" t="s">
        <v>7126</v>
      </c>
      <c r="B4282">
        <v>1</v>
      </c>
      <c r="C4282" t="s">
        <v>40</v>
      </c>
      <c r="D4282" t="s">
        <v>41</v>
      </c>
      <c r="E4282" t="s">
        <v>5875</v>
      </c>
      <c r="F4282">
        <v>96106</v>
      </c>
      <c r="G4282" t="s">
        <v>5876</v>
      </c>
      <c r="H4282">
        <v>39.745804999999997</v>
      </c>
      <c r="I4282">
        <v>-120.580882</v>
      </c>
      <c r="J4282">
        <v>1</v>
      </c>
      <c r="K4282">
        <v>0</v>
      </c>
      <c r="L4282">
        <v>1</v>
      </c>
      <c r="M4282">
        <v>1</v>
      </c>
      <c r="N4282" t="str">
        <f>VLOOKUP(O4282:O11313,'VLOOKUP Ranges'!$A$9:$B$12,2,TRUE)</f>
        <v>9-29</v>
      </c>
      <c r="O4282">
        <v>24</v>
      </c>
      <c r="P4282">
        <v>1</v>
      </c>
      <c r="Q4282" t="s">
        <v>45</v>
      </c>
      <c r="R4282" t="s">
        <v>45</v>
      </c>
      <c r="S4282" t="s">
        <v>44</v>
      </c>
      <c r="T4282" t="s">
        <v>44</v>
      </c>
      <c r="U4282" t="s">
        <v>44</v>
      </c>
      <c r="V4282" t="s">
        <v>45</v>
      </c>
      <c r="W4282" t="s">
        <v>45</v>
      </c>
      <c r="X4282">
        <v>0</v>
      </c>
      <c r="Y4282" t="str">
        <f>VLOOKUP(Z4282:Z11313,'VLOOKUP Ranges'!$A$2:$B$5,2,TRUE)</f>
        <v>70-89</v>
      </c>
      <c r="Z4282">
        <v>74.8</v>
      </c>
      <c r="AA4282">
        <v>1821.2</v>
      </c>
      <c r="AB4282" t="s">
        <v>44</v>
      </c>
      <c r="AC4282">
        <v>0</v>
      </c>
      <c r="AD4282">
        <v>52</v>
      </c>
      <c r="AE4282">
        <v>5535</v>
      </c>
      <c r="AG4282" t="b">
        <v>1</v>
      </c>
      <c r="AH4282" t="b">
        <v>0</v>
      </c>
      <c r="AI4282" t="b">
        <v>0</v>
      </c>
      <c r="AJ4282" t="b">
        <v>0</v>
      </c>
      <c r="AK4282" t="b">
        <v>0</v>
      </c>
      <c r="AL4282" t="b">
        <v>0</v>
      </c>
      <c r="AM4282" t="b">
        <v>1</v>
      </c>
      <c r="AN4282">
        <v>75.883333333333297</v>
      </c>
      <c r="AO4282">
        <f t="shared" si="66"/>
        <v>75</v>
      </c>
      <c r="AP4282" t="b">
        <v>1</v>
      </c>
    </row>
    <row r="4283" spans="1:42" x14ac:dyDescent="0.25">
      <c r="A4283" t="s">
        <v>7127</v>
      </c>
      <c r="B4283">
        <v>1</v>
      </c>
      <c r="C4283" t="s">
        <v>40</v>
      </c>
      <c r="D4283" t="s">
        <v>41</v>
      </c>
      <c r="E4283" t="s">
        <v>5878</v>
      </c>
      <c r="F4283">
        <v>96107</v>
      </c>
      <c r="G4283" t="s">
        <v>5879</v>
      </c>
      <c r="H4283">
        <v>38.425280000000001</v>
      </c>
      <c r="I4283">
        <v>-119.475741</v>
      </c>
      <c r="J4283">
        <v>1</v>
      </c>
      <c r="K4283">
        <v>0</v>
      </c>
      <c r="L4283">
        <v>0</v>
      </c>
      <c r="M4283">
        <v>0</v>
      </c>
      <c r="N4283" t="str">
        <f>VLOOKUP(O4283:O11314,'VLOOKUP Ranges'!$A$9:$B$12,2,TRUE)</f>
        <v>55-77</v>
      </c>
      <c r="O4283">
        <v>65</v>
      </c>
      <c r="P4283">
        <v>1</v>
      </c>
      <c r="Q4283" t="s">
        <v>45</v>
      </c>
      <c r="R4283" t="s">
        <v>66</v>
      </c>
      <c r="S4283" t="s">
        <v>66</v>
      </c>
      <c r="T4283" t="s">
        <v>66</v>
      </c>
      <c r="U4283" t="s">
        <v>66</v>
      </c>
      <c r="V4283" t="s">
        <v>66</v>
      </c>
      <c r="W4283" t="s">
        <v>66</v>
      </c>
      <c r="X4283">
        <v>0</v>
      </c>
      <c r="Y4283" t="str">
        <f>VLOOKUP(Z4283:Z11314,'VLOOKUP Ranges'!$A$2:$B$5,2,TRUE)</f>
        <v>18-35</v>
      </c>
      <c r="Z4283">
        <v>24.8</v>
      </c>
      <c r="AA4283">
        <v>1600.95</v>
      </c>
      <c r="AB4283" t="s">
        <v>44</v>
      </c>
      <c r="AC4283">
        <v>0</v>
      </c>
      <c r="AD4283">
        <v>76</v>
      </c>
      <c r="AE4283">
        <v>5826</v>
      </c>
      <c r="AG4283" t="b">
        <v>1</v>
      </c>
      <c r="AH4283" t="b">
        <v>0</v>
      </c>
      <c r="AI4283" t="b">
        <v>0</v>
      </c>
      <c r="AJ4283" t="b">
        <v>1</v>
      </c>
      <c r="AK4283" t="b">
        <v>1</v>
      </c>
      <c r="AL4283" t="b">
        <v>0</v>
      </c>
      <c r="AM4283" t="b">
        <v>0</v>
      </c>
      <c r="AN4283">
        <v>24.63</v>
      </c>
      <c r="AO4283">
        <f t="shared" si="66"/>
        <v>25</v>
      </c>
      <c r="AP4283" t="b">
        <v>0</v>
      </c>
    </row>
    <row r="4284" spans="1:42" x14ac:dyDescent="0.25">
      <c r="A4284" t="s">
        <v>7128</v>
      </c>
      <c r="B4284">
        <v>1</v>
      </c>
      <c r="C4284" t="s">
        <v>40</v>
      </c>
      <c r="D4284" t="s">
        <v>41</v>
      </c>
      <c r="E4284" t="s">
        <v>1248</v>
      </c>
      <c r="F4284">
        <v>96108</v>
      </c>
      <c r="G4284" t="s">
        <v>1249</v>
      </c>
      <c r="H4284">
        <v>41.750354000000002</v>
      </c>
      <c r="I4284">
        <v>-120.403885</v>
      </c>
      <c r="J4284">
        <v>0</v>
      </c>
      <c r="K4284">
        <v>0</v>
      </c>
      <c r="L4284">
        <v>0</v>
      </c>
      <c r="M4284">
        <v>0</v>
      </c>
      <c r="N4284" t="str">
        <f>VLOOKUP(O4284:O11315,'VLOOKUP Ranges'!$A$9:$B$12,2,TRUE)</f>
        <v>1-9</v>
      </c>
      <c r="O4284">
        <v>4</v>
      </c>
      <c r="P4284">
        <v>1</v>
      </c>
      <c r="Q4284" t="s">
        <v>45</v>
      </c>
      <c r="R4284" t="s">
        <v>44</v>
      </c>
      <c r="S4284" t="s">
        <v>44</v>
      </c>
      <c r="T4284" t="s">
        <v>44</v>
      </c>
      <c r="U4284" t="s">
        <v>45</v>
      </c>
      <c r="V4284" t="s">
        <v>45</v>
      </c>
      <c r="W4284" t="s">
        <v>45</v>
      </c>
      <c r="X4284">
        <v>1</v>
      </c>
      <c r="Y4284" t="str">
        <f>VLOOKUP(Z4284:Z11315,'VLOOKUP Ranges'!$A$2:$B$5,2,TRUE)</f>
        <v>89-118</v>
      </c>
      <c r="Z4284">
        <v>100.85</v>
      </c>
      <c r="AA4284">
        <v>399.25</v>
      </c>
      <c r="AB4284" t="s">
        <v>44</v>
      </c>
      <c r="AC4284">
        <v>0</v>
      </c>
      <c r="AD4284">
        <v>21</v>
      </c>
      <c r="AE4284">
        <v>5354</v>
      </c>
      <c r="AG4284" t="b">
        <v>0</v>
      </c>
      <c r="AH4284" t="b">
        <v>0</v>
      </c>
      <c r="AI4284" t="b">
        <v>1</v>
      </c>
      <c r="AJ4284" t="b">
        <v>0</v>
      </c>
      <c r="AK4284" t="b">
        <v>0</v>
      </c>
      <c r="AL4284" t="b">
        <v>0</v>
      </c>
      <c r="AM4284" t="b">
        <v>1</v>
      </c>
      <c r="AN4284">
        <v>99.8125</v>
      </c>
      <c r="AO4284">
        <f t="shared" si="66"/>
        <v>101</v>
      </c>
      <c r="AP4284" t="b">
        <v>0</v>
      </c>
    </row>
    <row r="4285" spans="1:42" x14ac:dyDescent="0.25">
      <c r="A4285" t="s">
        <v>7129</v>
      </c>
      <c r="B4285">
        <v>1</v>
      </c>
      <c r="C4285" t="s">
        <v>40</v>
      </c>
      <c r="D4285" t="s">
        <v>41</v>
      </c>
      <c r="E4285" t="s">
        <v>5883</v>
      </c>
      <c r="F4285">
        <v>96113</v>
      </c>
      <c r="G4285" t="s">
        <v>5884</v>
      </c>
      <c r="H4285">
        <v>40.198233999999999</v>
      </c>
      <c r="I4285">
        <v>-120.18089000000001</v>
      </c>
      <c r="J4285">
        <v>0</v>
      </c>
      <c r="K4285">
        <v>0</v>
      </c>
      <c r="L4285">
        <v>0</v>
      </c>
      <c r="M4285">
        <v>0</v>
      </c>
      <c r="N4285" t="str">
        <f>VLOOKUP(O4285:O11316,'VLOOKUP Ranges'!$A$9:$B$12,2,TRUE)</f>
        <v>29-55</v>
      </c>
      <c r="O4285">
        <v>34</v>
      </c>
      <c r="P4285">
        <v>1</v>
      </c>
      <c r="Q4285" t="s">
        <v>44</v>
      </c>
      <c r="R4285" t="s">
        <v>44</v>
      </c>
      <c r="S4285" t="s">
        <v>45</v>
      </c>
      <c r="T4285" t="s">
        <v>45</v>
      </c>
      <c r="U4285" t="s">
        <v>45</v>
      </c>
      <c r="V4285" t="s">
        <v>45</v>
      </c>
      <c r="W4285" t="s">
        <v>45</v>
      </c>
      <c r="X4285">
        <v>1</v>
      </c>
      <c r="Y4285" t="str">
        <f>VLOOKUP(Z4285:Z11316,'VLOOKUP Ranges'!$A$2:$B$5,2,TRUE)</f>
        <v>89-118</v>
      </c>
      <c r="Z4285">
        <v>105.1</v>
      </c>
      <c r="AA4285">
        <v>3634.8</v>
      </c>
      <c r="AB4285" t="s">
        <v>44</v>
      </c>
      <c r="AC4285">
        <v>0</v>
      </c>
      <c r="AD4285">
        <v>68</v>
      </c>
      <c r="AE4285">
        <v>3941</v>
      </c>
      <c r="AG4285" t="b">
        <v>0</v>
      </c>
      <c r="AH4285" t="b">
        <v>0</v>
      </c>
      <c r="AI4285" t="b">
        <v>1</v>
      </c>
      <c r="AJ4285" t="b">
        <v>0</v>
      </c>
      <c r="AK4285" t="b">
        <v>0</v>
      </c>
      <c r="AL4285" t="b">
        <v>1</v>
      </c>
      <c r="AM4285" t="b">
        <v>0</v>
      </c>
      <c r="AN4285">
        <v>106.90588235294101</v>
      </c>
      <c r="AO4285">
        <f t="shared" si="66"/>
        <v>106</v>
      </c>
      <c r="AP4285" t="b">
        <v>0</v>
      </c>
    </row>
    <row r="4286" spans="1:42" x14ac:dyDescent="0.25">
      <c r="A4286" t="s">
        <v>7130</v>
      </c>
      <c r="B4286">
        <v>1</v>
      </c>
      <c r="C4286" t="s">
        <v>40</v>
      </c>
      <c r="D4286" t="s">
        <v>41</v>
      </c>
      <c r="E4286" t="s">
        <v>5886</v>
      </c>
      <c r="F4286">
        <v>96114</v>
      </c>
      <c r="G4286" t="s">
        <v>5887</v>
      </c>
      <c r="H4286">
        <v>40.294034000000003</v>
      </c>
      <c r="I4286">
        <v>-120.51262199999999</v>
      </c>
      <c r="J4286">
        <v>0</v>
      </c>
      <c r="K4286">
        <v>0</v>
      </c>
      <c r="L4286">
        <v>1</v>
      </c>
      <c r="M4286">
        <v>0</v>
      </c>
      <c r="N4286" t="str">
        <f>VLOOKUP(O4286:O11317,'VLOOKUP Ranges'!$A$9:$B$12,2,TRUE)</f>
        <v>9-29</v>
      </c>
      <c r="O4286">
        <v>14</v>
      </c>
      <c r="P4286">
        <v>1</v>
      </c>
      <c r="Q4286" t="s">
        <v>44</v>
      </c>
      <c r="R4286" t="s">
        <v>66</v>
      </c>
      <c r="S4286" t="s">
        <v>66</v>
      </c>
      <c r="T4286" t="s">
        <v>66</v>
      </c>
      <c r="U4286" t="s">
        <v>66</v>
      </c>
      <c r="V4286" t="s">
        <v>66</v>
      </c>
      <c r="W4286" t="s">
        <v>66</v>
      </c>
      <c r="X4286">
        <v>0</v>
      </c>
      <c r="Y4286" t="str">
        <f>VLOOKUP(Z4286:Z11317,'VLOOKUP Ranges'!$A$2:$B$5,2,TRUE)</f>
        <v>18-35</v>
      </c>
      <c r="Z4286">
        <v>20.399999999999999</v>
      </c>
      <c r="AA4286">
        <v>292.39999999999998</v>
      </c>
      <c r="AB4286" t="s">
        <v>44</v>
      </c>
      <c r="AC4286">
        <v>0</v>
      </c>
      <c r="AD4286">
        <v>73</v>
      </c>
      <c r="AE4286">
        <v>4556</v>
      </c>
      <c r="AG4286" t="b">
        <v>0</v>
      </c>
      <c r="AH4286" t="b">
        <v>1</v>
      </c>
      <c r="AI4286" t="b">
        <v>0</v>
      </c>
      <c r="AJ4286" t="b">
        <v>1</v>
      </c>
      <c r="AK4286" t="b">
        <v>0</v>
      </c>
      <c r="AL4286" t="b">
        <v>0</v>
      </c>
      <c r="AM4286" t="b">
        <v>1</v>
      </c>
      <c r="AN4286">
        <v>20.885714285714201</v>
      </c>
      <c r="AO4286">
        <f t="shared" si="66"/>
        <v>21</v>
      </c>
      <c r="AP4286" t="b">
        <v>0</v>
      </c>
    </row>
    <row r="4287" spans="1:42" x14ac:dyDescent="0.25">
      <c r="A4287" t="s">
        <v>7131</v>
      </c>
      <c r="B4287">
        <v>1</v>
      </c>
      <c r="C4287" t="s">
        <v>40</v>
      </c>
      <c r="D4287" t="s">
        <v>41</v>
      </c>
      <c r="E4287" t="s">
        <v>1257</v>
      </c>
      <c r="F4287">
        <v>96116</v>
      </c>
      <c r="G4287" t="s">
        <v>1258</v>
      </c>
      <c r="H4287">
        <v>41.266007999999999</v>
      </c>
      <c r="I4287">
        <v>-120.490731</v>
      </c>
      <c r="J4287">
        <v>1</v>
      </c>
      <c r="K4287">
        <v>0</v>
      </c>
      <c r="L4287">
        <v>1</v>
      </c>
      <c r="M4287">
        <v>1</v>
      </c>
      <c r="N4287" t="str">
        <f>VLOOKUP(O4287:O11318,'VLOOKUP Ranges'!$A$9:$B$12,2,TRUE)</f>
        <v>9-29</v>
      </c>
      <c r="O4287">
        <v>13</v>
      </c>
      <c r="P4287">
        <v>1</v>
      </c>
      <c r="Q4287" t="s">
        <v>44</v>
      </c>
      <c r="R4287" t="s">
        <v>66</v>
      </c>
      <c r="S4287" t="s">
        <v>66</v>
      </c>
      <c r="T4287" t="s">
        <v>66</v>
      </c>
      <c r="U4287" t="s">
        <v>66</v>
      </c>
      <c r="V4287" t="s">
        <v>66</v>
      </c>
      <c r="W4287" t="s">
        <v>66</v>
      </c>
      <c r="X4287">
        <v>0</v>
      </c>
      <c r="Y4287" t="str">
        <f>VLOOKUP(Z4287:Z11318,'VLOOKUP Ranges'!$A$2:$B$5,2,TRUE)</f>
        <v>18-35</v>
      </c>
      <c r="Z4287">
        <v>20</v>
      </c>
      <c r="AA4287">
        <v>218.55</v>
      </c>
      <c r="AB4287" t="s">
        <v>44</v>
      </c>
      <c r="AC4287">
        <v>0</v>
      </c>
      <c r="AD4287">
        <v>27</v>
      </c>
      <c r="AE4287">
        <v>5651</v>
      </c>
      <c r="AG4287" t="b">
        <v>1</v>
      </c>
      <c r="AH4287" t="b">
        <v>0</v>
      </c>
      <c r="AI4287" t="b">
        <v>0</v>
      </c>
      <c r="AJ4287" t="b">
        <v>1</v>
      </c>
      <c r="AK4287" t="b">
        <v>0</v>
      </c>
      <c r="AL4287" t="b">
        <v>0</v>
      </c>
      <c r="AM4287" t="b">
        <v>1</v>
      </c>
      <c r="AN4287">
        <v>16.811538461538401</v>
      </c>
      <c r="AO4287">
        <f t="shared" si="66"/>
        <v>20</v>
      </c>
      <c r="AP4287" t="b">
        <v>0</v>
      </c>
    </row>
    <row r="4288" spans="1:42" x14ac:dyDescent="0.25">
      <c r="A4288" t="s">
        <v>7132</v>
      </c>
      <c r="B4288">
        <v>1</v>
      </c>
      <c r="C4288" t="s">
        <v>40</v>
      </c>
      <c r="D4288" t="s">
        <v>41</v>
      </c>
      <c r="E4288" t="s">
        <v>5889</v>
      </c>
      <c r="F4288">
        <v>96117</v>
      </c>
      <c r="G4288" t="s">
        <v>5890</v>
      </c>
      <c r="H4288">
        <v>40.507272</v>
      </c>
      <c r="I4288">
        <v>-120.338228</v>
      </c>
      <c r="J4288">
        <v>0</v>
      </c>
      <c r="K4288">
        <v>0</v>
      </c>
      <c r="L4288">
        <v>1</v>
      </c>
      <c r="M4288">
        <v>1</v>
      </c>
      <c r="N4288" t="str">
        <f>VLOOKUP(O4288:O11319,'VLOOKUP Ranges'!$A$9:$B$12,2,TRUE)</f>
        <v>55-77</v>
      </c>
      <c r="O4288">
        <v>65</v>
      </c>
      <c r="P4288">
        <v>1</v>
      </c>
      <c r="Q4288" t="s">
        <v>45</v>
      </c>
      <c r="R4288" t="s">
        <v>44</v>
      </c>
      <c r="S4288" t="s">
        <v>45</v>
      </c>
      <c r="T4288" t="s">
        <v>44</v>
      </c>
      <c r="U4288" t="s">
        <v>45</v>
      </c>
      <c r="V4288" t="s">
        <v>45</v>
      </c>
      <c r="W4288" t="s">
        <v>45</v>
      </c>
      <c r="X4288">
        <v>1</v>
      </c>
      <c r="Y4288" t="str">
        <f>VLOOKUP(Z4288:Z11319,'VLOOKUP Ranges'!$A$2:$B$5,2,TRUE)</f>
        <v>70-89</v>
      </c>
      <c r="Z4288">
        <v>79.400000000000006</v>
      </c>
      <c r="AA4288">
        <v>5071.8999999999996</v>
      </c>
      <c r="AB4288" t="s">
        <v>44</v>
      </c>
      <c r="AC4288">
        <v>0</v>
      </c>
      <c r="AD4288">
        <v>65</v>
      </c>
      <c r="AE4288">
        <v>4023</v>
      </c>
      <c r="AG4288" t="b">
        <v>0</v>
      </c>
      <c r="AH4288" t="b">
        <v>1</v>
      </c>
      <c r="AI4288" t="b">
        <v>0</v>
      </c>
      <c r="AJ4288" t="b">
        <v>0</v>
      </c>
      <c r="AK4288" t="b">
        <v>0</v>
      </c>
      <c r="AL4288" t="b">
        <v>0</v>
      </c>
      <c r="AM4288" t="b">
        <v>0</v>
      </c>
      <c r="AN4288">
        <v>78.029230769230693</v>
      </c>
      <c r="AO4288">
        <f t="shared" si="66"/>
        <v>80</v>
      </c>
      <c r="AP4288" t="b">
        <v>0</v>
      </c>
    </row>
    <row r="4289" spans="1:42" x14ac:dyDescent="0.25">
      <c r="A4289" t="s">
        <v>7133</v>
      </c>
      <c r="B4289">
        <v>1</v>
      </c>
      <c r="C4289" t="s">
        <v>40</v>
      </c>
      <c r="D4289" t="s">
        <v>41</v>
      </c>
      <c r="E4289" t="s">
        <v>5892</v>
      </c>
      <c r="F4289">
        <v>96118</v>
      </c>
      <c r="G4289" t="s">
        <v>5893</v>
      </c>
      <c r="H4289">
        <v>39.637470999999998</v>
      </c>
      <c r="I4289">
        <v>-120.226338</v>
      </c>
      <c r="J4289">
        <v>1</v>
      </c>
      <c r="K4289">
        <v>0</v>
      </c>
      <c r="L4289">
        <v>1</v>
      </c>
      <c r="M4289">
        <v>1</v>
      </c>
      <c r="N4289" t="str">
        <f>VLOOKUP(O4289:O11320,'VLOOKUP Ranges'!$A$9:$B$12,2,TRUE)</f>
        <v>9-29</v>
      </c>
      <c r="O4289">
        <v>23</v>
      </c>
      <c r="P4289">
        <v>1</v>
      </c>
      <c r="Q4289" t="s">
        <v>44</v>
      </c>
      <c r="R4289" t="s">
        <v>45</v>
      </c>
      <c r="S4289" t="s">
        <v>44</v>
      </c>
      <c r="T4289" t="s">
        <v>44</v>
      </c>
      <c r="U4289" t="s">
        <v>45</v>
      </c>
      <c r="V4289" t="s">
        <v>44</v>
      </c>
      <c r="W4289" t="s">
        <v>44</v>
      </c>
      <c r="X4289">
        <v>0</v>
      </c>
      <c r="Y4289" t="str">
        <f>VLOOKUP(Z4289:Z11320,'VLOOKUP Ranges'!$A$2:$B$5,2,TRUE)</f>
        <v>35-70</v>
      </c>
      <c r="Z4289">
        <v>57.2</v>
      </c>
      <c r="AA4289">
        <v>1423.35</v>
      </c>
      <c r="AB4289" t="s">
        <v>44</v>
      </c>
      <c r="AC4289">
        <v>0</v>
      </c>
      <c r="AD4289">
        <v>69</v>
      </c>
      <c r="AE4289">
        <v>4021</v>
      </c>
      <c r="AG4289" t="b">
        <v>1</v>
      </c>
      <c r="AH4289" t="b">
        <v>0</v>
      </c>
      <c r="AI4289" t="b">
        <v>0</v>
      </c>
      <c r="AJ4289" t="b">
        <v>0</v>
      </c>
      <c r="AK4289" t="b">
        <v>1</v>
      </c>
      <c r="AL4289" t="b">
        <v>0</v>
      </c>
      <c r="AM4289" t="b">
        <v>0</v>
      </c>
      <c r="AN4289">
        <v>61.884782608695602</v>
      </c>
      <c r="AO4289">
        <f t="shared" si="66"/>
        <v>58</v>
      </c>
      <c r="AP4289" t="b">
        <v>1</v>
      </c>
    </row>
    <row r="4290" spans="1:42" x14ac:dyDescent="0.25">
      <c r="A4290" t="s">
        <v>7134</v>
      </c>
      <c r="B4290">
        <v>1</v>
      </c>
      <c r="C4290" t="s">
        <v>40</v>
      </c>
      <c r="D4290" t="s">
        <v>41</v>
      </c>
      <c r="E4290" t="s">
        <v>5895</v>
      </c>
      <c r="F4290">
        <v>96119</v>
      </c>
      <c r="G4290" t="s">
        <v>5896</v>
      </c>
      <c r="H4290">
        <v>41.042003000000001</v>
      </c>
      <c r="I4290">
        <v>-120.506086</v>
      </c>
      <c r="J4290">
        <v>1</v>
      </c>
      <c r="K4290">
        <v>0</v>
      </c>
      <c r="L4290">
        <v>1</v>
      </c>
      <c r="M4290">
        <v>0</v>
      </c>
      <c r="N4290" t="str">
        <f>VLOOKUP(O4290:O11321,'VLOOKUP Ranges'!$A$9:$B$12,2,TRUE)</f>
        <v>55-77</v>
      </c>
      <c r="O4290">
        <v>55</v>
      </c>
      <c r="P4290">
        <v>1</v>
      </c>
      <c r="Q4290" t="s">
        <v>44</v>
      </c>
      <c r="R4290" t="s">
        <v>45</v>
      </c>
      <c r="S4290" t="s">
        <v>45</v>
      </c>
      <c r="T4290" t="s">
        <v>45</v>
      </c>
      <c r="U4290" t="s">
        <v>44</v>
      </c>
      <c r="V4290" t="s">
        <v>44</v>
      </c>
      <c r="W4290" t="s">
        <v>44</v>
      </c>
      <c r="X4290">
        <v>0</v>
      </c>
      <c r="Y4290" t="str">
        <f>VLOOKUP(Z4290:Z11321,'VLOOKUP Ranges'!$A$2:$B$5,2,TRUE)</f>
        <v>35-70</v>
      </c>
      <c r="Z4290">
        <v>58.6</v>
      </c>
      <c r="AA4290">
        <v>3068.6</v>
      </c>
      <c r="AB4290" t="s">
        <v>44</v>
      </c>
      <c r="AC4290">
        <v>0</v>
      </c>
      <c r="AD4290">
        <v>49</v>
      </c>
      <c r="AE4290">
        <v>6231</v>
      </c>
      <c r="AG4290" t="b">
        <v>0</v>
      </c>
      <c r="AH4290" t="b">
        <v>1</v>
      </c>
      <c r="AI4290" t="b">
        <v>0</v>
      </c>
      <c r="AJ4290" t="b">
        <v>0</v>
      </c>
      <c r="AK4290" t="b">
        <v>0</v>
      </c>
      <c r="AL4290" t="b">
        <v>1</v>
      </c>
      <c r="AM4290" t="b">
        <v>0</v>
      </c>
      <c r="AN4290">
        <v>55.792727272727198</v>
      </c>
      <c r="AO4290">
        <f t="shared" si="66"/>
        <v>59</v>
      </c>
      <c r="AP4290" t="b">
        <v>1</v>
      </c>
    </row>
    <row r="4291" spans="1:42" x14ac:dyDescent="0.25">
      <c r="A4291" t="s">
        <v>7135</v>
      </c>
      <c r="B4291">
        <v>1</v>
      </c>
      <c r="C4291" t="s">
        <v>40</v>
      </c>
      <c r="D4291" t="s">
        <v>41</v>
      </c>
      <c r="E4291" t="s">
        <v>5898</v>
      </c>
      <c r="F4291">
        <v>96120</v>
      </c>
      <c r="G4291" t="s">
        <v>5899</v>
      </c>
      <c r="H4291">
        <v>38.735788999999997</v>
      </c>
      <c r="I4291">
        <v>-119.85798</v>
      </c>
      <c r="J4291">
        <v>1</v>
      </c>
      <c r="K4291">
        <v>0</v>
      </c>
      <c r="L4291">
        <v>1</v>
      </c>
      <c r="M4291">
        <v>0</v>
      </c>
      <c r="N4291" t="str">
        <f>VLOOKUP(O4291:O11322,'VLOOKUP Ranges'!$A$9:$B$12,2,TRUE)</f>
        <v>29-55</v>
      </c>
      <c r="O4291">
        <v>49</v>
      </c>
      <c r="P4291">
        <v>1</v>
      </c>
      <c r="Q4291" t="s">
        <v>44</v>
      </c>
      <c r="R4291" t="s">
        <v>44</v>
      </c>
      <c r="S4291" t="s">
        <v>45</v>
      </c>
      <c r="T4291" t="s">
        <v>44</v>
      </c>
      <c r="U4291" t="s">
        <v>44</v>
      </c>
      <c r="V4291" t="s">
        <v>45</v>
      </c>
      <c r="W4291" t="s">
        <v>45</v>
      </c>
      <c r="X4291">
        <v>1</v>
      </c>
      <c r="Y4291" t="str">
        <f>VLOOKUP(Z4291:Z11322,'VLOOKUP Ranges'!$A$2:$B$5,2,TRUE)</f>
        <v>89-118</v>
      </c>
      <c r="Z4291">
        <v>94.8</v>
      </c>
      <c r="AA4291">
        <v>4690.6499999999996</v>
      </c>
      <c r="AB4291" t="s">
        <v>44</v>
      </c>
      <c r="AC4291">
        <v>0</v>
      </c>
      <c r="AD4291">
        <v>29</v>
      </c>
      <c r="AE4291">
        <v>4252</v>
      </c>
      <c r="AG4291" t="b">
        <v>0</v>
      </c>
      <c r="AH4291" t="b">
        <v>1</v>
      </c>
      <c r="AI4291" t="b">
        <v>1</v>
      </c>
      <c r="AJ4291" t="b">
        <v>0</v>
      </c>
      <c r="AK4291" t="b">
        <v>0</v>
      </c>
      <c r="AL4291" t="b">
        <v>1</v>
      </c>
      <c r="AM4291" t="b">
        <v>0</v>
      </c>
      <c r="AN4291">
        <v>95.7275510204081</v>
      </c>
      <c r="AO4291">
        <f t="shared" ref="AO4291:AO4354" si="67">ROUNDUP(Z4291, 0)</f>
        <v>95</v>
      </c>
      <c r="AP4291" t="b">
        <v>0</v>
      </c>
    </row>
    <row r="4292" spans="1:42" x14ac:dyDescent="0.25">
      <c r="A4292" t="s">
        <v>7136</v>
      </c>
      <c r="B4292">
        <v>1</v>
      </c>
      <c r="C4292" t="s">
        <v>40</v>
      </c>
      <c r="D4292" t="s">
        <v>41</v>
      </c>
      <c r="E4292" t="s">
        <v>5901</v>
      </c>
      <c r="F4292">
        <v>96121</v>
      </c>
      <c r="G4292" t="s">
        <v>5902</v>
      </c>
      <c r="H4292">
        <v>40.181279000000004</v>
      </c>
      <c r="I4292">
        <v>-120.392967</v>
      </c>
      <c r="J4292">
        <v>1</v>
      </c>
      <c r="K4292">
        <v>0</v>
      </c>
      <c r="L4292">
        <v>1</v>
      </c>
      <c r="M4292">
        <v>0</v>
      </c>
      <c r="N4292" t="str">
        <f>VLOOKUP(O4292:O11323,'VLOOKUP Ranges'!$A$9:$B$12,2,TRUE)</f>
        <v>55-77</v>
      </c>
      <c r="O4292">
        <v>60</v>
      </c>
      <c r="P4292">
        <v>1</v>
      </c>
      <c r="Q4292" t="s">
        <v>45</v>
      </c>
      <c r="R4292" t="s">
        <v>44</v>
      </c>
      <c r="S4292" t="s">
        <v>45</v>
      </c>
      <c r="T4292" t="s">
        <v>45</v>
      </c>
      <c r="U4292" t="s">
        <v>44</v>
      </c>
      <c r="V4292" t="s">
        <v>45</v>
      </c>
      <c r="W4292" t="s">
        <v>45</v>
      </c>
      <c r="X4292">
        <v>0</v>
      </c>
      <c r="Y4292" t="str">
        <f>VLOOKUP(Z4292:Z11323,'VLOOKUP Ranges'!$A$2:$B$5,2,TRUE)</f>
        <v>89-118</v>
      </c>
      <c r="Z4292">
        <v>102.5</v>
      </c>
      <c r="AA4292">
        <v>6157.6</v>
      </c>
      <c r="AB4292" t="s">
        <v>44</v>
      </c>
      <c r="AC4292">
        <v>0</v>
      </c>
      <c r="AD4292">
        <v>54</v>
      </c>
      <c r="AE4292">
        <v>4968</v>
      </c>
      <c r="AG4292" t="b">
        <v>1</v>
      </c>
      <c r="AH4292" t="b">
        <v>0</v>
      </c>
      <c r="AI4292" t="b">
        <v>1</v>
      </c>
      <c r="AJ4292" t="b">
        <v>0</v>
      </c>
      <c r="AK4292" t="b">
        <v>0</v>
      </c>
      <c r="AL4292" t="b">
        <v>0</v>
      </c>
      <c r="AM4292" t="b">
        <v>0</v>
      </c>
      <c r="AN4292">
        <v>102.626666666666</v>
      </c>
      <c r="AO4292">
        <f t="shared" si="67"/>
        <v>103</v>
      </c>
      <c r="AP4292" t="b">
        <v>0</v>
      </c>
    </row>
    <row r="4293" spans="1:42" x14ac:dyDescent="0.25">
      <c r="A4293" t="s">
        <v>7137</v>
      </c>
      <c r="B4293">
        <v>1</v>
      </c>
      <c r="C4293" t="s">
        <v>40</v>
      </c>
      <c r="D4293" t="s">
        <v>41</v>
      </c>
      <c r="E4293" t="s">
        <v>1260</v>
      </c>
      <c r="F4293">
        <v>96122</v>
      </c>
      <c r="G4293" t="s">
        <v>1261</v>
      </c>
      <c r="H4293">
        <v>39.786754999999999</v>
      </c>
      <c r="I4293">
        <v>-120.445626</v>
      </c>
      <c r="J4293">
        <v>0</v>
      </c>
      <c r="K4293">
        <v>0</v>
      </c>
      <c r="L4293">
        <v>1</v>
      </c>
      <c r="M4293">
        <v>1</v>
      </c>
      <c r="N4293" t="str">
        <f>VLOOKUP(O4293:O11324,'VLOOKUP Ranges'!$A$9:$B$12,2,TRUE)</f>
        <v>55-77</v>
      </c>
      <c r="O4293">
        <v>69</v>
      </c>
      <c r="P4293">
        <v>1</v>
      </c>
      <c r="Q4293" t="s">
        <v>44</v>
      </c>
      <c r="R4293" t="s">
        <v>66</v>
      </c>
      <c r="S4293" t="s">
        <v>66</v>
      </c>
      <c r="T4293" t="s">
        <v>66</v>
      </c>
      <c r="U4293" t="s">
        <v>66</v>
      </c>
      <c r="V4293" t="s">
        <v>66</v>
      </c>
      <c r="W4293" t="s">
        <v>66</v>
      </c>
      <c r="X4293">
        <v>1</v>
      </c>
      <c r="Y4293" t="str">
        <f>VLOOKUP(Z4293:Z11324,'VLOOKUP Ranges'!$A$2:$B$5,2,TRUE)</f>
        <v>18-35</v>
      </c>
      <c r="Z4293">
        <v>20.350000000000001</v>
      </c>
      <c r="AA4293">
        <v>1442.65</v>
      </c>
      <c r="AB4293" t="s">
        <v>44</v>
      </c>
      <c r="AC4293">
        <v>0</v>
      </c>
      <c r="AD4293">
        <v>26</v>
      </c>
      <c r="AE4293">
        <v>5188</v>
      </c>
      <c r="AG4293" t="b">
        <v>1</v>
      </c>
      <c r="AH4293" t="b">
        <v>0</v>
      </c>
      <c r="AI4293" t="b">
        <v>0</v>
      </c>
      <c r="AJ4293" t="b">
        <v>1</v>
      </c>
      <c r="AK4293" t="b">
        <v>1</v>
      </c>
      <c r="AL4293" t="b">
        <v>0</v>
      </c>
      <c r="AM4293" t="b">
        <v>0</v>
      </c>
      <c r="AN4293">
        <v>20.907971014492698</v>
      </c>
      <c r="AO4293">
        <f t="shared" si="67"/>
        <v>21</v>
      </c>
      <c r="AP4293" t="b">
        <v>0</v>
      </c>
    </row>
    <row r="4294" spans="1:42" x14ac:dyDescent="0.25">
      <c r="A4294" t="s">
        <v>7138</v>
      </c>
      <c r="B4294">
        <v>1</v>
      </c>
      <c r="C4294" t="s">
        <v>40</v>
      </c>
      <c r="D4294" t="s">
        <v>41</v>
      </c>
      <c r="E4294" t="s">
        <v>1263</v>
      </c>
      <c r="F4294">
        <v>96123</v>
      </c>
      <c r="G4294" t="s">
        <v>1264</v>
      </c>
      <c r="H4294">
        <v>40.845737999999997</v>
      </c>
      <c r="I4294">
        <v>-120.322219</v>
      </c>
      <c r="J4294">
        <v>1</v>
      </c>
      <c r="K4294">
        <v>0</v>
      </c>
      <c r="L4294">
        <v>0</v>
      </c>
      <c r="M4294">
        <v>0</v>
      </c>
      <c r="N4294" t="str">
        <f>VLOOKUP(O4294:O11325,'VLOOKUP Ranges'!$A$9:$B$12,2,TRUE)</f>
        <v>29-55</v>
      </c>
      <c r="O4294">
        <v>40</v>
      </c>
      <c r="P4294">
        <v>1</v>
      </c>
      <c r="Q4294" t="s">
        <v>45</v>
      </c>
      <c r="R4294" t="s">
        <v>44</v>
      </c>
      <c r="S4294" t="s">
        <v>44</v>
      </c>
      <c r="T4294" t="s">
        <v>44</v>
      </c>
      <c r="U4294" t="s">
        <v>44</v>
      </c>
      <c r="V4294" t="s">
        <v>45</v>
      </c>
      <c r="W4294" t="s">
        <v>44</v>
      </c>
      <c r="X4294">
        <v>1</v>
      </c>
      <c r="Y4294" t="str">
        <f>VLOOKUP(Z4294:Z11325,'VLOOKUP Ranges'!$A$2:$B$5,2,TRUE)</f>
        <v>70-89</v>
      </c>
      <c r="Z4294">
        <v>84.9</v>
      </c>
      <c r="AA4294">
        <v>3369.05</v>
      </c>
      <c r="AB4294" t="s">
        <v>44</v>
      </c>
      <c r="AC4294">
        <v>0</v>
      </c>
      <c r="AD4294">
        <v>37</v>
      </c>
      <c r="AE4294">
        <v>2904</v>
      </c>
      <c r="AG4294" t="b">
        <v>0</v>
      </c>
      <c r="AH4294" t="b">
        <v>0</v>
      </c>
      <c r="AI4294" t="b">
        <v>1</v>
      </c>
      <c r="AJ4294" t="b">
        <v>0</v>
      </c>
      <c r="AK4294" t="b">
        <v>0</v>
      </c>
      <c r="AL4294" t="b">
        <v>1</v>
      </c>
      <c r="AM4294" t="b">
        <v>0</v>
      </c>
      <c r="AN4294">
        <v>84.226249999999993</v>
      </c>
      <c r="AO4294">
        <f t="shared" si="67"/>
        <v>85</v>
      </c>
      <c r="AP4294" t="b">
        <v>0</v>
      </c>
    </row>
    <row r="4295" spans="1:42" x14ac:dyDescent="0.25">
      <c r="A4295" t="s">
        <v>7139</v>
      </c>
      <c r="B4295">
        <v>1</v>
      </c>
      <c r="C4295" t="s">
        <v>40</v>
      </c>
      <c r="D4295" t="s">
        <v>41</v>
      </c>
      <c r="E4295" t="s">
        <v>5904</v>
      </c>
      <c r="F4295">
        <v>96124</v>
      </c>
      <c r="G4295" t="s">
        <v>5905</v>
      </c>
      <c r="H4295">
        <v>39.672812999999998</v>
      </c>
      <c r="I4295">
        <v>-120.456699</v>
      </c>
      <c r="J4295">
        <v>1</v>
      </c>
      <c r="K4295">
        <v>0</v>
      </c>
      <c r="L4295">
        <v>1</v>
      </c>
      <c r="M4295">
        <v>0</v>
      </c>
      <c r="N4295" t="str">
        <f>VLOOKUP(O4295:O11326,'VLOOKUP Ranges'!$A$9:$B$12,2,TRUE)</f>
        <v>55-77</v>
      </c>
      <c r="O4295">
        <v>67</v>
      </c>
      <c r="P4295">
        <v>1</v>
      </c>
      <c r="Q4295" t="s">
        <v>44</v>
      </c>
      <c r="R4295" t="s">
        <v>45</v>
      </c>
      <c r="S4295" t="s">
        <v>45</v>
      </c>
      <c r="T4295" t="s">
        <v>44</v>
      </c>
      <c r="U4295" t="s">
        <v>45</v>
      </c>
      <c r="V4295" t="s">
        <v>44</v>
      </c>
      <c r="W4295" t="s">
        <v>45</v>
      </c>
      <c r="X4295">
        <v>1</v>
      </c>
      <c r="Y4295" t="str">
        <f>VLOOKUP(Z4295:Z11326,'VLOOKUP Ranges'!$A$2:$B$5,2,TRUE)</f>
        <v>35-70</v>
      </c>
      <c r="Z4295">
        <v>69.2</v>
      </c>
      <c r="AA4295">
        <v>4671.6499999999996</v>
      </c>
      <c r="AB4295" t="s">
        <v>44</v>
      </c>
      <c r="AC4295">
        <v>0</v>
      </c>
      <c r="AD4295">
        <v>43</v>
      </c>
      <c r="AE4295">
        <v>4323</v>
      </c>
      <c r="AG4295" t="b">
        <v>0</v>
      </c>
      <c r="AH4295" t="b">
        <v>1</v>
      </c>
      <c r="AI4295" t="b">
        <v>0</v>
      </c>
      <c r="AJ4295" t="b">
        <v>0</v>
      </c>
      <c r="AK4295" t="b">
        <v>1</v>
      </c>
      <c r="AL4295" t="b">
        <v>0</v>
      </c>
      <c r="AM4295" t="b">
        <v>0</v>
      </c>
      <c r="AN4295">
        <v>69.726119402985006</v>
      </c>
      <c r="AO4295">
        <f t="shared" si="67"/>
        <v>70</v>
      </c>
      <c r="AP4295" t="b">
        <v>1</v>
      </c>
    </row>
    <row r="4296" spans="1:42" x14ac:dyDescent="0.25">
      <c r="A4296" t="s">
        <v>7140</v>
      </c>
      <c r="B4296">
        <v>1</v>
      </c>
      <c r="C4296" t="s">
        <v>40</v>
      </c>
      <c r="D4296" t="s">
        <v>41</v>
      </c>
      <c r="E4296" t="s">
        <v>5909</v>
      </c>
      <c r="F4296">
        <v>96128</v>
      </c>
      <c r="G4296" t="s">
        <v>5910</v>
      </c>
      <c r="H4296">
        <v>40.346634000000002</v>
      </c>
      <c r="I4296">
        <v>-120.386422</v>
      </c>
      <c r="J4296">
        <v>0</v>
      </c>
      <c r="K4296">
        <v>0</v>
      </c>
      <c r="L4296">
        <v>1</v>
      </c>
      <c r="M4296">
        <v>1</v>
      </c>
      <c r="N4296" t="str">
        <f>VLOOKUP(O4296:O11327,'VLOOKUP Ranges'!$A$9:$B$12,2,TRUE)</f>
        <v>9-29</v>
      </c>
      <c r="O4296">
        <v>13</v>
      </c>
      <c r="P4296">
        <v>1</v>
      </c>
      <c r="Q4296" t="s">
        <v>44</v>
      </c>
      <c r="R4296" t="s">
        <v>66</v>
      </c>
      <c r="S4296" t="s">
        <v>66</v>
      </c>
      <c r="T4296" t="s">
        <v>66</v>
      </c>
      <c r="U4296" t="s">
        <v>66</v>
      </c>
      <c r="V4296" t="s">
        <v>66</v>
      </c>
      <c r="W4296" t="s">
        <v>66</v>
      </c>
      <c r="X4296">
        <v>0</v>
      </c>
      <c r="Y4296" t="str">
        <f>VLOOKUP(Z4296:Z11327,'VLOOKUP Ranges'!$A$2:$B$5,2,TRUE)</f>
        <v>18-35</v>
      </c>
      <c r="Z4296">
        <v>20.85</v>
      </c>
      <c r="AA4296">
        <v>272.35000000000002</v>
      </c>
      <c r="AB4296" t="s">
        <v>44</v>
      </c>
      <c r="AC4296">
        <v>0</v>
      </c>
      <c r="AD4296">
        <v>58</v>
      </c>
      <c r="AE4296">
        <v>3163</v>
      </c>
      <c r="AG4296" t="b">
        <v>0</v>
      </c>
      <c r="AH4296" t="b">
        <v>1</v>
      </c>
      <c r="AI4296" t="b">
        <v>0</v>
      </c>
      <c r="AJ4296" t="b">
        <v>1</v>
      </c>
      <c r="AK4296" t="b">
        <v>0</v>
      </c>
      <c r="AL4296" t="b">
        <v>0</v>
      </c>
      <c r="AM4296" t="b">
        <v>1</v>
      </c>
      <c r="AN4296">
        <v>20.95</v>
      </c>
      <c r="AO4296">
        <f t="shared" si="67"/>
        <v>21</v>
      </c>
      <c r="AP4296" t="b">
        <v>0</v>
      </c>
    </row>
    <row r="4297" spans="1:42" x14ac:dyDescent="0.25">
      <c r="A4297" t="s">
        <v>7141</v>
      </c>
      <c r="B4297">
        <v>1</v>
      </c>
      <c r="C4297" t="s">
        <v>40</v>
      </c>
      <c r="D4297" t="s">
        <v>41</v>
      </c>
      <c r="E4297" t="s">
        <v>3031</v>
      </c>
      <c r="F4297">
        <v>96130</v>
      </c>
      <c r="G4297" t="s">
        <v>3032</v>
      </c>
      <c r="H4297">
        <v>40.559176999999998</v>
      </c>
      <c r="I4297">
        <v>-120.61211299999999</v>
      </c>
      <c r="J4297">
        <v>0</v>
      </c>
      <c r="K4297">
        <v>0</v>
      </c>
      <c r="L4297">
        <v>0</v>
      </c>
      <c r="M4297">
        <v>1</v>
      </c>
      <c r="N4297" t="str">
        <f>VLOOKUP(O4297:O11328,'VLOOKUP Ranges'!$A$9:$B$12,2,TRUE)</f>
        <v>29-55</v>
      </c>
      <c r="O4297">
        <v>41</v>
      </c>
      <c r="P4297">
        <v>1</v>
      </c>
      <c r="Q4297" t="s">
        <v>45</v>
      </c>
      <c r="R4297" t="s">
        <v>44</v>
      </c>
      <c r="S4297" t="s">
        <v>45</v>
      </c>
      <c r="T4297" t="s">
        <v>44</v>
      </c>
      <c r="U4297" t="s">
        <v>44</v>
      </c>
      <c r="V4297" t="s">
        <v>45</v>
      </c>
      <c r="W4297" t="s">
        <v>44</v>
      </c>
      <c r="X4297">
        <v>1</v>
      </c>
      <c r="Y4297" t="str">
        <f>VLOOKUP(Z4297:Z11328,'VLOOKUP Ranges'!$A$2:$B$5,2,TRUE)</f>
        <v>70-89</v>
      </c>
      <c r="Z4297">
        <v>88.5</v>
      </c>
      <c r="AA4297">
        <v>3645.05</v>
      </c>
      <c r="AB4297" t="s">
        <v>44</v>
      </c>
      <c r="AC4297">
        <v>0</v>
      </c>
      <c r="AD4297">
        <v>27</v>
      </c>
      <c r="AE4297">
        <v>5984</v>
      </c>
      <c r="AG4297" t="b">
        <v>0</v>
      </c>
      <c r="AH4297" t="b">
        <v>0</v>
      </c>
      <c r="AI4297" t="b">
        <v>1</v>
      </c>
      <c r="AJ4297" t="b">
        <v>0</v>
      </c>
      <c r="AK4297" t="b">
        <v>0</v>
      </c>
      <c r="AL4297" t="b">
        <v>0</v>
      </c>
      <c r="AM4297" t="b">
        <v>0</v>
      </c>
      <c r="AN4297">
        <v>88.903658536585297</v>
      </c>
      <c r="AO4297">
        <f t="shared" si="67"/>
        <v>89</v>
      </c>
      <c r="AP4297" t="b">
        <v>0</v>
      </c>
    </row>
    <row r="4298" spans="1:42" x14ac:dyDescent="0.25">
      <c r="A4298" t="s">
        <v>7142</v>
      </c>
      <c r="B4298">
        <v>1</v>
      </c>
      <c r="C4298" t="s">
        <v>40</v>
      </c>
      <c r="D4298" t="s">
        <v>41</v>
      </c>
      <c r="E4298" t="s">
        <v>3034</v>
      </c>
      <c r="F4298">
        <v>96132</v>
      </c>
      <c r="G4298" t="s">
        <v>3035</v>
      </c>
      <c r="H4298">
        <v>41.027281000000002</v>
      </c>
      <c r="I4298">
        <v>-120.669427</v>
      </c>
      <c r="J4298">
        <v>0</v>
      </c>
      <c r="K4298">
        <v>0</v>
      </c>
      <c r="L4298">
        <v>0</v>
      </c>
      <c r="M4298">
        <v>0</v>
      </c>
      <c r="N4298" t="str">
        <f>VLOOKUP(O4298:O11329,'VLOOKUP Ranges'!$A$9:$B$12,2,TRUE)</f>
        <v>1-9</v>
      </c>
      <c r="O4298">
        <v>4</v>
      </c>
      <c r="P4298">
        <v>0</v>
      </c>
      <c r="Q4298" t="s">
        <v>62</v>
      </c>
      <c r="R4298" t="s">
        <v>45</v>
      </c>
      <c r="S4298" t="s">
        <v>44</v>
      </c>
      <c r="T4298" t="s">
        <v>45</v>
      </c>
      <c r="U4298" t="s">
        <v>44</v>
      </c>
      <c r="V4298" t="s">
        <v>44</v>
      </c>
      <c r="W4298" t="s">
        <v>44</v>
      </c>
      <c r="X4298">
        <v>0</v>
      </c>
      <c r="Y4298" t="str">
        <f>VLOOKUP(Z4298:Z11329,'VLOOKUP Ranges'!$A$2:$B$5,2,TRUE)</f>
        <v>18-35</v>
      </c>
      <c r="Z4298">
        <v>35</v>
      </c>
      <c r="AA4298">
        <v>135.75</v>
      </c>
      <c r="AB4298" t="s">
        <v>44</v>
      </c>
      <c r="AC4298">
        <v>0</v>
      </c>
      <c r="AD4298">
        <v>70</v>
      </c>
      <c r="AE4298">
        <v>3523</v>
      </c>
      <c r="AG4298" t="b">
        <v>0</v>
      </c>
      <c r="AH4298" t="b">
        <v>0</v>
      </c>
      <c r="AI4298" t="b">
        <v>0</v>
      </c>
      <c r="AJ4298" t="b">
        <v>0</v>
      </c>
      <c r="AK4298" t="b">
        <v>0</v>
      </c>
      <c r="AL4298" t="b">
        <v>0</v>
      </c>
      <c r="AM4298" t="b">
        <v>1</v>
      </c>
      <c r="AN4298">
        <v>33.9375</v>
      </c>
      <c r="AO4298">
        <f t="shared" si="67"/>
        <v>35</v>
      </c>
      <c r="AP4298" t="b">
        <v>0</v>
      </c>
    </row>
    <row r="4299" spans="1:42" x14ac:dyDescent="0.25">
      <c r="A4299" t="s">
        <v>7143</v>
      </c>
      <c r="B4299">
        <v>1</v>
      </c>
      <c r="C4299" t="s">
        <v>40</v>
      </c>
      <c r="D4299" t="s">
        <v>41</v>
      </c>
      <c r="E4299" t="s">
        <v>1266</v>
      </c>
      <c r="F4299">
        <v>96133</v>
      </c>
      <c r="G4299" t="s">
        <v>1267</v>
      </c>
      <c r="H4299">
        <v>38.636051999999999</v>
      </c>
      <c r="I4299">
        <v>-119.48916199999999</v>
      </c>
      <c r="J4299">
        <v>0</v>
      </c>
      <c r="K4299">
        <v>0</v>
      </c>
      <c r="L4299">
        <v>1</v>
      </c>
      <c r="M4299">
        <v>1</v>
      </c>
      <c r="N4299" t="str">
        <f>VLOOKUP(O4299:O11330,'VLOOKUP Ranges'!$A$9:$B$12,2,TRUE)</f>
        <v>9-29</v>
      </c>
      <c r="O4299">
        <v>24</v>
      </c>
      <c r="P4299">
        <v>1</v>
      </c>
      <c r="Q4299" t="s">
        <v>44</v>
      </c>
      <c r="R4299" t="s">
        <v>45</v>
      </c>
      <c r="S4299" t="s">
        <v>44</v>
      </c>
      <c r="T4299" t="s">
        <v>44</v>
      </c>
      <c r="U4299" t="s">
        <v>45</v>
      </c>
      <c r="V4299" t="s">
        <v>44</v>
      </c>
      <c r="W4299" t="s">
        <v>44</v>
      </c>
      <c r="X4299">
        <v>0</v>
      </c>
      <c r="Y4299" t="str">
        <f>VLOOKUP(Z4299:Z11330,'VLOOKUP Ranges'!$A$2:$B$5,2,TRUE)</f>
        <v>35-70</v>
      </c>
      <c r="Z4299">
        <v>55.15</v>
      </c>
      <c r="AA4299">
        <v>1319.85</v>
      </c>
      <c r="AB4299" t="s">
        <v>44</v>
      </c>
      <c r="AC4299">
        <v>0</v>
      </c>
      <c r="AD4299">
        <v>80</v>
      </c>
      <c r="AE4299">
        <v>2200</v>
      </c>
      <c r="AG4299" t="b">
        <v>0</v>
      </c>
      <c r="AH4299" t="b">
        <v>0</v>
      </c>
      <c r="AI4299" t="b">
        <v>0</v>
      </c>
      <c r="AJ4299" t="b">
        <v>0</v>
      </c>
      <c r="AK4299" t="b">
        <v>0</v>
      </c>
      <c r="AL4299" t="b">
        <v>1</v>
      </c>
      <c r="AM4299" t="b">
        <v>0</v>
      </c>
      <c r="AN4299">
        <v>54.993749999999999</v>
      </c>
      <c r="AO4299">
        <f t="shared" si="67"/>
        <v>56</v>
      </c>
      <c r="AP4299" t="b">
        <v>1</v>
      </c>
    </row>
    <row r="4300" spans="1:42" x14ac:dyDescent="0.25">
      <c r="A4300" t="s">
        <v>7144</v>
      </c>
      <c r="B4300">
        <v>1</v>
      </c>
      <c r="C4300" t="s">
        <v>40</v>
      </c>
      <c r="D4300" t="s">
        <v>41</v>
      </c>
      <c r="E4300" t="s">
        <v>5914</v>
      </c>
      <c r="F4300">
        <v>96134</v>
      </c>
      <c r="G4300" t="s">
        <v>5915</v>
      </c>
      <c r="H4300">
        <v>41.813521000000001</v>
      </c>
      <c r="I4300">
        <v>-121.492666</v>
      </c>
      <c r="J4300">
        <v>0</v>
      </c>
      <c r="K4300">
        <v>0</v>
      </c>
      <c r="L4300">
        <v>0</v>
      </c>
      <c r="M4300">
        <v>0</v>
      </c>
      <c r="N4300" t="str">
        <f>VLOOKUP(O4300:O11331,'VLOOKUP Ranges'!$A$9:$B$12,2,TRUE)</f>
        <v>1-9</v>
      </c>
      <c r="O4300">
        <v>5</v>
      </c>
      <c r="P4300">
        <v>0</v>
      </c>
      <c r="Q4300" t="s">
        <v>62</v>
      </c>
      <c r="R4300" t="s">
        <v>44</v>
      </c>
      <c r="S4300" t="s">
        <v>45</v>
      </c>
      <c r="T4300" t="s">
        <v>44</v>
      </c>
      <c r="U4300" t="s">
        <v>44</v>
      </c>
      <c r="V4300" t="s">
        <v>45</v>
      </c>
      <c r="W4300" t="s">
        <v>45</v>
      </c>
      <c r="X4300">
        <v>1</v>
      </c>
      <c r="Y4300" t="str">
        <f>VLOOKUP(Z4300:Z11331,'VLOOKUP Ranges'!$A$2:$B$5,2,TRUE)</f>
        <v>35-70</v>
      </c>
      <c r="Z4300">
        <v>50.95</v>
      </c>
      <c r="AA4300">
        <v>229.4</v>
      </c>
      <c r="AB4300" t="s">
        <v>44</v>
      </c>
      <c r="AC4300">
        <v>0</v>
      </c>
      <c r="AD4300">
        <v>69</v>
      </c>
      <c r="AE4300">
        <v>3573</v>
      </c>
      <c r="AG4300" t="b">
        <v>0</v>
      </c>
      <c r="AH4300" t="b">
        <v>0</v>
      </c>
      <c r="AI4300" t="b">
        <v>0</v>
      </c>
      <c r="AJ4300" t="b">
        <v>0</v>
      </c>
      <c r="AK4300" t="b">
        <v>1</v>
      </c>
      <c r="AL4300" t="b">
        <v>0</v>
      </c>
      <c r="AM4300" t="b">
        <v>0</v>
      </c>
      <c r="AN4300">
        <v>45.88</v>
      </c>
      <c r="AO4300">
        <f t="shared" si="67"/>
        <v>51</v>
      </c>
      <c r="AP4300" t="b">
        <v>0</v>
      </c>
    </row>
    <row r="4301" spans="1:42" x14ac:dyDescent="0.25">
      <c r="A4301" t="s">
        <v>7145</v>
      </c>
      <c r="B4301">
        <v>1</v>
      </c>
      <c r="C4301" t="s">
        <v>40</v>
      </c>
      <c r="D4301" t="s">
        <v>41</v>
      </c>
      <c r="E4301" t="s">
        <v>3779</v>
      </c>
      <c r="F4301">
        <v>96136</v>
      </c>
      <c r="G4301" t="s">
        <v>3780</v>
      </c>
      <c r="H4301">
        <v>40.345948999999997</v>
      </c>
      <c r="I4301">
        <v>-120.081187</v>
      </c>
      <c r="J4301">
        <v>0</v>
      </c>
      <c r="K4301">
        <v>0</v>
      </c>
      <c r="L4301">
        <v>0</v>
      </c>
      <c r="M4301">
        <v>0</v>
      </c>
      <c r="N4301" t="str">
        <f>VLOOKUP(O4301:O11332,'VLOOKUP Ranges'!$A$9:$B$12,2,TRUE)</f>
        <v>1-9</v>
      </c>
      <c r="O4301">
        <v>5</v>
      </c>
      <c r="P4301">
        <v>1</v>
      </c>
      <c r="Q4301" t="s">
        <v>45</v>
      </c>
      <c r="R4301" t="s">
        <v>44</v>
      </c>
      <c r="S4301" t="s">
        <v>45</v>
      </c>
      <c r="T4301" t="s">
        <v>44</v>
      </c>
      <c r="U4301" t="s">
        <v>44</v>
      </c>
      <c r="V4301" t="s">
        <v>44</v>
      </c>
      <c r="W4301" t="s">
        <v>45</v>
      </c>
      <c r="X4301">
        <v>1</v>
      </c>
      <c r="Y4301" t="str">
        <f>VLOOKUP(Z4301:Z11332,'VLOOKUP Ranges'!$A$2:$B$5,2,TRUE)</f>
        <v>35-70</v>
      </c>
      <c r="Z4301">
        <v>64</v>
      </c>
      <c r="AA4301">
        <v>370.25</v>
      </c>
      <c r="AB4301" t="s">
        <v>44</v>
      </c>
      <c r="AC4301">
        <v>0</v>
      </c>
      <c r="AD4301">
        <v>75</v>
      </c>
      <c r="AE4301">
        <v>4421</v>
      </c>
      <c r="AG4301" t="b">
        <v>0</v>
      </c>
      <c r="AH4301" t="b">
        <v>0</v>
      </c>
      <c r="AI4301" t="b">
        <v>0</v>
      </c>
      <c r="AJ4301" t="b">
        <v>0</v>
      </c>
      <c r="AK4301" t="b">
        <v>0</v>
      </c>
      <c r="AL4301" t="b">
        <v>1</v>
      </c>
      <c r="AM4301" t="b">
        <v>0</v>
      </c>
      <c r="AN4301">
        <v>74.05</v>
      </c>
      <c r="AO4301">
        <f t="shared" si="67"/>
        <v>64</v>
      </c>
      <c r="AP4301" t="b">
        <v>0</v>
      </c>
    </row>
    <row r="4302" spans="1:42" x14ac:dyDescent="0.25">
      <c r="A4302" t="s">
        <v>7146</v>
      </c>
      <c r="B4302">
        <v>1</v>
      </c>
      <c r="C4302" t="s">
        <v>40</v>
      </c>
      <c r="D4302" t="s">
        <v>41</v>
      </c>
      <c r="E4302" t="s">
        <v>3038</v>
      </c>
      <c r="F4302">
        <v>96140</v>
      </c>
      <c r="G4302" t="s">
        <v>3039</v>
      </c>
      <c r="H4302">
        <v>39.227434000000002</v>
      </c>
      <c r="I4302">
        <v>-120.09180600000001</v>
      </c>
      <c r="J4302">
        <v>0</v>
      </c>
      <c r="K4302">
        <v>0</v>
      </c>
      <c r="L4302">
        <v>1</v>
      </c>
      <c r="M4302">
        <v>1</v>
      </c>
      <c r="N4302" t="str">
        <f>VLOOKUP(O4302:O11333,'VLOOKUP Ranges'!$A$9:$B$12,2,TRUE)</f>
        <v>55-77</v>
      </c>
      <c r="O4302">
        <v>72</v>
      </c>
      <c r="P4302">
        <v>1</v>
      </c>
      <c r="Q4302" t="s">
        <v>45</v>
      </c>
      <c r="R4302" t="s">
        <v>45</v>
      </c>
      <c r="S4302" t="s">
        <v>45</v>
      </c>
      <c r="T4302" t="s">
        <v>45</v>
      </c>
      <c r="U4302" t="s">
        <v>45</v>
      </c>
      <c r="V4302" t="s">
        <v>45</v>
      </c>
      <c r="W4302" t="s">
        <v>44</v>
      </c>
      <c r="X4302">
        <v>0</v>
      </c>
      <c r="Y4302" t="str">
        <f>VLOOKUP(Z4302:Z11333,'VLOOKUP Ranges'!$A$2:$B$5,2,TRUE)</f>
        <v>70-89</v>
      </c>
      <c r="Z4302">
        <v>80.2</v>
      </c>
      <c r="AA4302">
        <v>5714.2</v>
      </c>
      <c r="AB4302" t="s">
        <v>44</v>
      </c>
      <c r="AC4302">
        <v>0</v>
      </c>
      <c r="AD4302">
        <v>24</v>
      </c>
      <c r="AE4302">
        <v>6087</v>
      </c>
      <c r="AG4302" t="b">
        <v>0</v>
      </c>
      <c r="AH4302" t="b">
        <v>1</v>
      </c>
      <c r="AI4302" t="b">
        <v>0</v>
      </c>
      <c r="AJ4302" t="b">
        <v>0</v>
      </c>
      <c r="AK4302" t="b">
        <v>0</v>
      </c>
      <c r="AL4302" t="b">
        <v>0</v>
      </c>
      <c r="AM4302" t="b">
        <v>0</v>
      </c>
      <c r="AN4302">
        <v>79.363888888888795</v>
      </c>
      <c r="AO4302">
        <f t="shared" si="67"/>
        <v>81</v>
      </c>
      <c r="AP4302" t="b">
        <v>1</v>
      </c>
    </row>
    <row r="4303" spans="1:42" x14ac:dyDescent="0.25">
      <c r="A4303" t="s">
        <v>7147</v>
      </c>
      <c r="B4303">
        <v>1</v>
      </c>
      <c r="C4303" t="s">
        <v>40</v>
      </c>
      <c r="D4303" t="s">
        <v>41</v>
      </c>
      <c r="E4303" t="s">
        <v>1269</v>
      </c>
      <c r="F4303">
        <v>96141</v>
      </c>
      <c r="G4303" t="s">
        <v>1270</v>
      </c>
      <c r="H4303">
        <v>39.117018000000002</v>
      </c>
      <c r="I4303">
        <v>-120.212535</v>
      </c>
      <c r="J4303">
        <v>0</v>
      </c>
      <c r="K4303">
        <v>0</v>
      </c>
      <c r="L4303">
        <v>0</v>
      </c>
      <c r="M4303">
        <v>0</v>
      </c>
      <c r="N4303" t="str">
        <f>VLOOKUP(O4303:O11334,'VLOOKUP Ranges'!$A$9:$B$12,2,TRUE)</f>
        <v>9-29</v>
      </c>
      <c r="O4303">
        <v>24</v>
      </c>
      <c r="P4303">
        <v>1</v>
      </c>
      <c r="Q4303" t="s">
        <v>44</v>
      </c>
      <c r="R4303" t="s">
        <v>44</v>
      </c>
      <c r="S4303" t="s">
        <v>44</v>
      </c>
      <c r="T4303" t="s">
        <v>45</v>
      </c>
      <c r="U4303" t="s">
        <v>44</v>
      </c>
      <c r="V4303" t="s">
        <v>44</v>
      </c>
      <c r="W4303" t="s">
        <v>44</v>
      </c>
      <c r="X4303">
        <v>1</v>
      </c>
      <c r="Y4303" t="str">
        <f>VLOOKUP(Z4303:Z11334,'VLOOKUP Ranges'!$A$2:$B$5,2,TRUE)</f>
        <v>35-70</v>
      </c>
      <c r="Z4303">
        <v>49.3</v>
      </c>
      <c r="AA4303">
        <v>1233.25</v>
      </c>
      <c r="AB4303" t="s">
        <v>44</v>
      </c>
      <c r="AC4303">
        <v>0</v>
      </c>
      <c r="AD4303">
        <v>66</v>
      </c>
      <c r="AE4303">
        <v>5394</v>
      </c>
      <c r="AG4303" t="b">
        <v>0</v>
      </c>
      <c r="AH4303" t="b">
        <v>0</v>
      </c>
      <c r="AI4303" t="b">
        <v>0</v>
      </c>
      <c r="AJ4303" t="b">
        <v>0</v>
      </c>
      <c r="AK4303" t="b">
        <v>1</v>
      </c>
      <c r="AL4303" t="b">
        <v>0</v>
      </c>
      <c r="AM4303" t="b">
        <v>0</v>
      </c>
      <c r="AN4303">
        <v>51.3854166666666</v>
      </c>
      <c r="AO4303">
        <f t="shared" si="67"/>
        <v>50</v>
      </c>
      <c r="AP4303" t="b">
        <v>0</v>
      </c>
    </row>
    <row r="4304" spans="1:42" x14ac:dyDescent="0.25">
      <c r="A4304" t="s">
        <v>7148</v>
      </c>
      <c r="B4304">
        <v>1</v>
      </c>
      <c r="C4304" t="s">
        <v>40</v>
      </c>
      <c r="D4304" t="s">
        <v>41</v>
      </c>
      <c r="E4304" t="s">
        <v>1272</v>
      </c>
      <c r="F4304">
        <v>96142</v>
      </c>
      <c r="G4304" t="s">
        <v>1273</v>
      </c>
      <c r="H4304">
        <v>39.061227000000002</v>
      </c>
      <c r="I4304">
        <v>-120.179546</v>
      </c>
      <c r="J4304">
        <v>0</v>
      </c>
      <c r="K4304">
        <v>0</v>
      </c>
      <c r="L4304">
        <v>1</v>
      </c>
      <c r="M4304">
        <v>0</v>
      </c>
      <c r="N4304" t="str">
        <f>VLOOKUP(O4304:O11335,'VLOOKUP Ranges'!$A$9:$B$12,2,TRUE)</f>
        <v>29-55</v>
      </c>
      <c r="O4304">
        <v>42</v>
      </c>
      <c r="P4304">
        <v>1</v>
      </c>
      <c r="Q4304" t="s">
        <v>45</v>
      </c>
      <c r="R4304" t="s">
        <v>45</v>
      </c>
      <c r="S4304" t="s">
        <v>44</v>
      </c>
      <c r="T4304" t="s">
        <v>45</v>
      </c>
      <c r="U4304" t="s">
        <v>45</v>
      </c>
      <c r="V4304" t="s">
        <v>45</v>
      </c>
      <c r="W4304" t="s">
        <v>45</v>
      </c>
      <c r="X4304">
        <v>0</v>
      </c>
      <c r="Y4304" t="str">
        <f>VLOOKUP(Z4304:Z11335,'VLOOKUP Ranges'!$A$2:$B$5,2,TRUE)</f>
        <v>70-89</v>
      </c>
      <c r="Z4304">
        <v>84.35</v>
      </c>
      <c r="AA4304">
        <v>3571.6</v>
      </c>
      <c r="AB4304" t="s">
        <v>44</v>
      </c>
      <c r="AC4304">
        <v>0</v>
      </c>
      <c r="AD4304">
        <v>59</v>
      </c>
      <c r="AE4304">
        <v>3363</v>
      </c>
      <c r="AG4304" t="b">
        <v>0</v>
      </c>
      <c r="AH4304" t="b">
        <v>1</v>
      </c>
      <c r="AI4304" t="b">
        <v>0</v>
      </c>
      <c r="AJ4304" t="b">
        <v>0</v>
      </c>
      <c r="AK4304" t="b">
        <v>1</v>
      </c>
      <c r="AL4304" t="b">
        <v>0</v>
      </c>
      <c r="AM4304" t="b">
        <v>0</v>
      </c>
      <c r="AN4304">
        <v>85.038095238095195</v>
      </c>
      <c r="AO4304">
        <f t="shared" si="67"/>
        <v>85</v>
      </c>
      <c r="AP4304" t="b">
        <v>1</v>
      </c>
    </row>
    <row r="4305" spans="1:42" x14ac:dyDescent="0.25">
      <c r="A4305" t="s">
        <v>7149</v>
      </c>
      <c r="B4305">
        <v>1</v>
      </c>
      <c r="C4305" t="s">
        <v>40</v>
      </c>
      <c r="D4305" t="s">
        <v>41</v>
      </c>
      <c r="E4305" t="s">
        <v>3042</v>
      </c>
      <c r="F4305">
        <v>96143</v>
      </c>
      <c r="G4305" t="s">
        <v>3043</v>
      </c>
      <c r="H4305">
        <v>39.246653999999999</v>
      </c>
      <c r="I4305">
        <v>-120.029273</v>
      </c>
      <c r="J4305">
        <v>0</v>
      </c>
      <c r="K4305">
        <v>0</v>
      </c>
      <c r="L4305">
        <v>0</v>
      </c>
      <c r="M4305">
        <v>0</v>
      </c>
      <c r="N4305" t="str">
        <f>VLOOKUP(O4305:O11336,'VLOOKUP Ranges'!$A$9:$B$12,2,TRUE)</f>
        <v>1-9</v>
      </c>
      <c r="O4305">
        <v>4</v>
      </c>
      <c r="P4305">
        <v>1</v>
      </c>
      <c r="Q4305" t="s">
        <v>44</v>
      </c>
      <c r="R4305" t="s">
        <v>66</v>
      </c>
      <c r="S4305" t="s">
        <v>66</v>
      </c>
      <c r="T4305" t="s">
        <v>66</v>
      </c>
      <c r="U4305" t="s">
        <v>66</v>
      </c>
      <c r="V4305" t="s">
        <v>66</v>
      </c>
      <c r="W4305" t="s">
        <v>66</v>
      </c>
      <c r="X4305">
        <v>0</v>
      </c>
      <c r="Y4305" t="str">
        <f>VLOOKUP(Z4305:Z11336,'VLOOKUP Ranges'!$A$2:$B$5,2,TRUE)</f>
        <v>18-35</v>
      </c>
      <c r="Z4305">
        <v>20.05</v>
      </c>
      <c r="AA4305">
        <v>83.3</v>
      </c>
      <c r="AB4305" t="s">
        <v>44</v>
      </c>
      <c r="AC4305">
        <v>0</v>
      </c>
      <c r="AD4305">
        <v>30</v>
      </c>
      <c r="AE4305">
        <v>4596</v>
      </c>
      <c r="AG4305" t="b">
        <v>0</v>
      </c>
      <c r="AH4305" t="b">
        <v>0</v>
      </c>
      <c r="AI4305" t="b">
        <v>0</v>
      </c>
      <c r="AJ4305" t="b">
        <v>1</v>
      </c>
      <c r="AK4305" t="b">
        <v>0</v>
      </c>
      <c r="AL4305" t="b">
        <v>0</v>
      </c>
      <c r="AM4305" t="b">
        <v>1</v>
      </c>
      <c r="AN4305">
        <v>20.824999999999999</v>
      </c>
      <c r="AO4305">
        <f t="shared" si="67"/>
        <v>21</v>
      </c>
      <c r="AP4305" t="b">
        <v>0</v>
      </c>
    </row>
    <row r="4306" spans="1:42" x14ac:dyDescent="0.25">
      <c r="A4306" t="s">
        <v>7150</v>
      </c>
      <c r="B4306">
        <v>1</v>
      </c>
      <c r="C4306" t="s">
        <v>40</v>
      </c>
      <c r="D4306" t="s">
        <v>41</v>
      </c>
      <c r="E4306" t="s">
        <v>1275</v>
      </c>
      <c r="F4306">
        <v>96145</v>
      </c>
      <c r="G4306" t="s">
        <v>1276</v>
      </c>
      <c r="H4306">
        <v>39.178336999999999</v>
      </c>
      <c r="I4306">
        <v>-120.162806</v>
      </c>
      <c r="J4306">
        <v>1</v>
      </c>
      <c r="K4306">
        <v>0</v>
      </c>
      <c r="L4306">
        <v>0</v>
      </c>
      <c r="M4306">
        <v>0</v>
      </c>
      <c r="N4306" t="str">
        <f>VLOOKUP(O4306:O11337,'VLOOKUP Ranges'!$A$9:$B$12,2,TRUE)</f>
        <v>55-77</v>
      </c>
      <c r="O4306">
        <v>68</v>
      </c>
      <c r="P4306">
        <v>1</v>
      </c>
      <c r="Q4306" t="s">
        <v>45</v>
      </c>
      <c r="R4306" t="s">
        <v>45</v>
      </c>
      <c r="S4306" t="s">
        <v>45</v>
      </c>
      <c r="T4306" t="s">
        <v>45</v>
      </c>
      <c r="U4306" t="s">
        <v>45</v>
      </c>
      <c r="V4306" t="s">
        <v>45</v>
      </c>
      <c r="W4306" t="s">
        <v>45</v>
      </c>
      <c r="X4306">
        <v>1</v>
      </c>
      <c r="Y4306" t="str">
        <f>VLOOKUP(Z4306:Z11337,'VLOOKUP Ranges'!$A$2:$B$5,2,TRUE)</f>
        <v>89-118</v>
      </c>
      <c r="Z4306">
        <v>117.2</v>
      </c>
      <c r="AA4306">
        <v>8035.95</v>
      </c>
      <c r="AB4306" t="s">
        <v>44</v>
      </c>
      <c r="AC4306">
        <v>0</v>
      </c>
      <c r="AD4306">
        <v>55</v>
      </c>
      <c r="AE4306">
        <v>4629</v>
      </c>
      <c r="AG4306" t="b">
        <v>1</v>
      </c>
      <c r="AH4306" t="b">
        <v>0</v>
      </c>
      <c r="AI4306" t="b">
        <v>1</v>
      </c>
      <c r="AJ4306" t="b">
        <v>0</v>
      </c>
      <c r="AK4306" t="b">
        <v>1</v>
      </c>
      <c r="AL4306" t="b">
        <v>0</v>
      </c>
      <c r="AM4306" t="b">
        <v>0</v>
      </c>
      <c r="AN4306">
        <v>118.175735294117</v>
      </c>
      <c r="AO4306">
        <f t="shared" si="67"/>
        <v>118</v>
      </c>
      <c r="AP4306" t="b">
        <v>1</v>
      </c>
    </row>
    <row r="4307" spans="1:42" x14ac:dyDescent="0.25">
      <c r="A4307" t="s">
        <v>7151</v>
      </c>
      <c r="B4307">
        <v>1</v>
      </c>
      <c r="C4307" t="s">
        <v>40</v>
      </c>
      <c r="D4307" t="s">
        <v>41</v>
      </c>
      <c r="E4307" t="s">
        <v>5921</v>
      </c>
      <c r="F4307">
        <v>96146</v>
      </c>
      <c r="G4307" t="s">
        <v>5922</v>
      </c>
      <c r="H4307">
        <v>39.191797000000001</v>
      </c>
      <c r="I4307">
        <v>-120.212401</v>
      </c>
      <c r="J4307">
        <v>0</v>
      </c>
      <c r="K4307">
        <v>0</v>
      </c>
      <c r="L4307">
        <v>1</v>
      </c>
      <c r="M4307">
        <v>1</v>
      </c>
      <c r="N4307" t="str">
        <f>VLOOKUP(O4307:O11338,'VLOOKUP Ranges'!$A$9:$B$12,2,TRUE)</f>
        <v>29-55</v>
      </c>
      <c r="O4307">
        <v>33</v>
      </c>
      <c r="P4307">
        <v>1</v>
      </c>
      <c r="Q4307" t="s">
        <v>44</v>
      </c>
      <c r="R4307" t="s">
        <v>66</v>
      </c>
      <c r="S4307" t="s">
        <v>66</v>
      </c>
      <c r="T4307" t="s">
        <v>66</v>
      </c>
      <c r="U4307" t="s">
        <v>66</v>
      </c>
      <c r="V4307" t="s">
        <v>66</v>
      </c>
      <c r="W4307" t="s">
        <v>66</v>
      </c>
      <c r="X4307">
        <v>0</v>
      </c>
      <c r="Y4307" t="str">
        <f>VLOOKUP(Z4307:Z11338,'VLOOKUP Ranges'!$A$2:$B$5,2,TRUE)</f>
        <v>18-35</v>
      </c>
      <c r="Z4307">
        <v>20.100000000000001</v>
      </c>
      <c r="AA4307">
        <v>579.4</v>
      </c>
      <c r="AB4307" t="s">
        <v>44</v>
      </c>
      <c r="AC4307">
        <v>0</v>
      </c>
      <c r="AD4307">
        <v>62</v>
      </c>
      <c r="AE4307">
        <v>3342</v>
      </c>
      <c r="AG4307" t="b">
        <v>1</v>
      </c>
      <c r="AH4307" t="b">
        <v>0</v>
      </c>
      <c r="AI4307" t="b">
        <v>0</v>
      </c>
      <c r="AJ4307" t="b">
        <v>1</v>
      </c>
      <c r="AK4307" t="b">
        <v>0</v>
      </c>
      <c r="AL4307" t="b">
        <v>0</v>
      </c>
      <c r="AM4307" t="b">
        <v>1</v>
      </c>
      <c r="AN4307">
        <v>17.557575757575702</v>
      </c>
      <c r="AO4307">
        <f t="shared" si="67"/>
        <v>21</v>
      </c>
      <c r="AP4307" t="b">
        <v>0</v>
      </c>
    </row>
    <row r="4308" spans="1:42" x14ac:dyDescent="0.25">
      <c r="A4308" t="s">
        <v>7152</v>
      </c>
      <c r="B4308">
        <v>1</v>
      </c>
      <c r="C4308" t="s">
        <v>40</v>
      </c>
      <c r="D4308" t="s">
        <v>41</v>
      </c>
      <c r="E4308" t="s">
        <v>42</v>
      </c>
      <c r="F4308">
        <v>90001</v>
      </c>
      <c r="G4308" t="s">
        <v>3047</v>
      </c>
      <c r="H4308">
        <v>33.973616</v>
      </c>
      <c r="I4308">
        <v>-118.24902</v>
      </c>
      <c r="J4308">
        <v>1</v>
      </c>
      <c r="K4308">
        <v>1</v>
      </c>
      <c r="L4308">
        <v>1</v>
      </c>
      <c r="M4308">
        <v>0</v>
      </c>
      <c r="N4308" t="str">
        <f>VLOOKUP(O4308:O11339,'VLOOKUP Ranges'!$A$9:$B$12,2,TRUE)</f>
        <v>55-77</v>
      </c>
      <c r="O4308">
        <v>69</v>
      </c>
      <c r="P4308">
        <v>1</v>
      </c>
      <c r="Q4308" t="s">
        <v>45</v>
      </c>
      <c r="R4308" t="s">
        <v>44</v>
      </c>
      <c r="S4308" t="s">
        <v>45</v>
      </c>
      <c r="T4308" t="s">
        <v>45</v>
      </c>
      <c r="U4308" t="s">
        <v>45</v>
      </c>
      <c r="V4308" t="s">
        <v>45</v>
      </c>
      <c r="W4308" t="s">
        <v>45</v>
      </c>
      <c r="X4308">
        <v>1</v>
      </c>
      <c r="Y4308" t="str">
        <f>VLOOKUP(Z4308:Z11339,'VLOOKUP Ranges'!$A$2:$B$5,2,TRUE)</f>
        <v>89-118</v>
      </c>
      <c r="Z4308">
        <v>109.95</v>
      </c>
      <c r="AA4308">
        <v>7634.25</v>
      </c>
      <c r="AB4308" t="s">
        <v>44</v>
      </c>
      <c r="AC4308">
        <v>0</v>
      </c>
      <c r="AD4308">
        <v>63</v>
      </c>
      <c r="AE4308">
        <v>4297</v>
      </c>
      <c r="AG4308" t="b">
        <v>0</v>
      </c>
      <c r="AH4308" t="b">
        <v>1</v>
      </c>
      <c r="AI4308" t="b">
        <v>1</v>
      </c>
      <c r="AJ4308" t="b">
        <v>0</v>
      </c>
      <c r="AK4308" t="b">
        <v>0</v>
      </c>
      <c r="AL4308" t="b">
        <v>1</v>
      </c>
      <c r="AM4308" t="b">
        <v>0</v>
      </c>
      <c r="AN4308">
        <v>110.64130434782599</v>
      </c>
      <c r="AO4308">
        <f t="shared" si="67"/>
        <v>110</v>
      </c>
      <c r="AP4308" t="b">
        <v>0</v>
      </c>
    </row>
    <row r="4309" spans="1:42" x14ac:dyDescent="0.25">
      <c r="A4309" t="s">
        <v>7153</v>
      </c>
      <c r="B4309">
        <v>1</v>
      </c>
      <c r="C4309" t="s">
        <v>40</v>
      </c>
      <c r="D4309" t="s">
        <v>41</v>
      </c>
      <c r="E4309" t="s">
        <v>42</v>
      </c>
      <c r="F4309">
        <v>90002</v>
      </c>
      <c r="G4309" t="s">
        <v>3788</v>
      </c>
      <c r="H4309">
        <v>33.949255000000001</v>
      </c>
      <c r="I4309">
        <v>-118.246978</v>
      </c>
      <c r="J4309">
        <v>1</v>
      </c>
      <c r="K4309">
        <v>1</v>
      </c>
      <c r="L4309">
        <v>0</v>
      </c>
      <c r="M4309">
        <v>0</v>
      </c>
      <c r="N4309" t="str">
        <f>VLOOKUP(O4309:O11340,'VLOOKUP Ranges'!$A$9:$B$12,2,TRUE)</f>
        <v>29-55</v>
      </c>
      <c r="O4309">
        <v>38</v>
      </c>
      <c r="P4309">
        <v>1</v>
      </c>
      <c r="Q4309" t="s">
        <v>45</v>
      </c>
      <c r="R4309" t="s">
        <v>44</v>
      </c>
      <c r="S4309" t="s">
        <v>44</v>
      </c>
      <c r="T4309" t="s">
        <v>44</v>
      </c>
      <c r="U4309" t="s">
        <v>44</v>
      </c>
      <c r="V4309" t="s">
        <v>45</v>
      </c>
      <c r="W4309" t="s">
        <v>45</v>
      </c>
      <c r="X4309">
        <v>0</v>
      </c>
      <c r="Y4309" t="str">
        <f>VLOOKUP(Z4309:Z11340,'VLOOKUP Ranges'!$A$2:$B$5,2,TRUE)</f>
        <v>89-118</v>
      </c>
      <c r="Z4309">
        <v>94.75</v>
      </c>
      <c r="AA4309">
        <v>3653</v>
      </c>
      <c r="AB4309" t="s">
        <v>44</v>
      </c>
      <c r="AC4309">
        <v>0</v>
      </c>
      <c r="AD4309">
        <v>71</v>
      </c>
      <c r="AE4309">
        <v>3654</v>
      </c>
      <c r="AG4309" t="b">
        <v>0</v>
      </c>
      <c r="AH4309" t="b">
        <v>0</v>
      </c>
      <c r="AI4309" t="b">
        <v>1</v>
      </c>
      <c r="AJ4309" t="b">
        <v>0</v>
      </c>
      <c r="AK4309" t="b">
        <v>0</v>
      </c>
      <c r="AL4309" t="b">
        <v>1</v>
      </c>
      <c r="AM4309" t="b">
        <v>0</v>
      </c>
      <c r="AN4309">
        <v>96.131578947368396</v>
      </c>
      <c r="AO4309">
        <f t="shared" si="67"/>
        <v>95</v>
      </c>
      <c r="AP4309" t="b">
        <v>0</v>
      </c>
    </row>
    <row r="4310" spans="1:42" x14ac:dyDescent="0.25">
      <c r="A4310" t="s">
        <v>7154</v>
      </c>
      <c r="B4310">
        <v>1</v>
      </c>
      <c r="C4310" t="s">
        <v>40</v>
      </c>
      <c r="D4310" t="s">
        <v>41</v>
      </c>
      <c r="E4310" t="s">
        <v>42</v>
      </c>
      <c r="F4310">
        <v>90003</v>
      </c>
      <c r="G4310" t="s">
        <v>43</v>
      </c>
      <c r="H4310">
        <v>33.964131000000002</v>
      </c>
      <c r="I4310">
        <v>-118.272783</v>
      </c>
      <c r="J4310">
        <v>0</v>
      </c>
      <c r="K4310">
        <v>0</v>
      </c>
      <c r="L4310">
        <v>1</v>
      </c>
      <c r="M4310">
        <v>1</v>
      </c>
      <c r="N4310" t="str">
        <f>VLOOKUP(O4310:O11341,'VLOOKUP Ranges'!$A$9:$B$12,2,TRUE)</f>
        <v>1-9</v>
      </c>
      <c r="O4310">
        <v>3</v>
      </c>
      <c r="P4310">
        <v>1</v>
      </c>
      <c r="Q4310" t="s">
        <v>44</v>
      </c>
      <c r="R4310" t="s">
        <v>44</v>
      </c>
      <c r="S4310" t="s">
        <v>45</v>
      </c>
      <c r="T4310" t="s">
        <v>44</v>
      </c>
      <c r="U4310" t="s">
        <v>45</v>
      </c>
      <c r="V4310" t="s">
        <v>44</v>
      </c>
      <c r="W4310" t="s">
        <v>44</v>
      </c>
      <c r="X4310">
        <v>1</v>
      </c>
      <c r="Y4310" t="str">
        <f>VLOOKUP(Z4310:Z11341,'VLOOKUP Ranges'!$A$2:$B$5,2,TRUE)</f>
        <v>70-89</v>
      </c>
      <c r="Z4310">
        <v>80</v>
      </c>
      <c r="AA4310">
        <v>241.3</v>
      </c>
      <c r="AB4310" t="s">
        <v>44</v>
      </c>
      <c r="AC4310">
        <v>0</v>
      </c>
      <c r="AD4310">
        <v>76</v>
      </c>
      <c r="AE4310">
        <v>4264</v>
      </c>
      <c r="AG4310" t="b">
        <v>0</v>
      </c>
      <c r="AH4310" t="b">
        <v>0</v>
      </c>
      <c r="AI4310" t="b">
        <v>1</v>
      </c>
      <c r="AJ4310" t="b">
        <v>0</v>
      </c>
      <c r="AK4310" t="b">
        <v>0</v>
      </c>
      <c r="AL4310" t="b">
        <v>1</v>
      </c>
      <c r="AM4310" t="b">
        <v>0</v>
      </c>
      <c r="AN4310">
        <v>80.433333333333294</v>
      </c>
      <c r="AO4310">
        <f t="shared" si="67"/>
        <v>80</v>
      </c>
      <c r="AP4310" t="b">
        <v>0</v>
      </c>
    </row>
    <row r="4311" spans="1:42" x14ac:dyDescent="0.25">
      <c r="A4311" t="s">
        <v>7155</v>
      </c>
      <c r="B4311">
        <v>1</v>
      </c>
      <c r="C4311" t="s">
        <v>40</v>
      </c>
      <c r="D4311" t="s">
        <v>41</v>
      </c>
      <c r="E4311" t="s">
        <v>42</v>
      </c>
      <c r="F4311">
        <v>90004</v>
      </c>
      <c r="G4311" t="s">
        <v>1284</v>
      </c>
      <c r="H4311">
        <v>34.076259</v>
      </c>
      <c r="I4311">
        <v>-118.310715</v>
      </c>
      <c r="J4311">
        <v>0</v>
      </c>
      <c r="K4311">
        <v>0</v>
      </c>
      <c r="L4311">
        <v>1</v>
      </c>
      <c r="M4311">
        <v>1</v>
      </c>
      <c r="N4311" t="str">
        <f>VLOOKUP(O4311:O11342,'VLOOKUP Ranges'!$A$9:$B$12,2,TRUE)</f>
        <v>29-55</v>
      </c>
      <c r="O4311">
        <v>48</v>
      </c>
      <c r="P4311">
        <v>1</v>
      </c>
      <c r="Q4311" t="s">
        <v>45</v>
      </c>
      <c r="R4311" t="s">
        <v>44</v>
      </c>
      <c r="S4311" t="s">
        <v>45</v>
      </c>
      <c r="T4311" t="s">
        <v>44</v>
      </c>
      <c r="U4311" t="s">
        <v>45</v>
      </c>
      <c r="V4311" t="s">
        <v>45</v>
      </c>
      <c r="W4311" t="s">
        <v>45</v>
      </c>
      <c r="X4311">
        <v>0</v>
      </c>
      <c r="Y4311" t="str">
        <f>VLOOKUP(Z4311:Z11342,'VLOOKUP Ranges'!$A$2:$B$5,2,TRUE)</f>
        <v>70-89</v>
      </c>
      <c r="Z4311">
        <v>79.650000000000006</v>
      </c>
      <c r="AA4311">
        <v>3870.3</v>
      </c>
      <c r="AB4311" t="s">
        <v>44</v>
      </c>
      <c r="AC4311">
        <v>0</v>
      </c>
      <c r="AD4311">
        <v>50</v>
      </c>
      <c r="AE4311">
        <v>3246</v>
      </c>
      <c r="AG4311" t="b">
        <v>0</v>
      </c>
      <c r="AH4311" t="b">
        <v>1</v>
      </c>
      <c r="AI4311" t="b">
        <v>0</v>
      </c>
      <c r="AJ4311" t="b">
        <v>0</v>
      </c>
      <c r="AK4311" t="b">
        <v>0</v>
      </c>
      <c r="AL4311" t="b">
        <v>1</v>
      </c>
      <c r="AM4311" t="b">
        <v>0</v>
      </c>
      <c r="AN4311">
        <v>80.631249999999994</v>
      </c>
      <c r="AO4311">
        <f t="shared" si="67"/>
        <v>80</v>
      </c>
      <c r="AP4311" t="b">
        <v>0</v>
      </c>
    </row>
    <row r="4312" spans="1:42" x14ac:dyDescent="0.25">
      <c r="A4312" t="s">
        <v>7156</v>
      </c>
      <c r="B4312">
        <v>1</v>
      </c>
      <c r="C4312" t="s">
        <v>40</v>
      </c>
      <c r="D4312" t="s">
        <v>41</v>
      </c>
      <c r="E4312" t="s">
        <v>42</v>
      </c>
      <c r="F4312">
        <v>90005</v>
      </c>
      <c r="G4312" t="s">
        <v>48</v>
      </c>
      <c r="H4312">
        <v>34.059280999999999</v>
      </c>
      <c r="I4312">
        <v>-118.30741999999999</v>
      </c>
      <c r="J4312">
        <v>0</v>
      </c>
      <c r="K4312">
        <v>0</v>
      </c>
      <c r="L4312">
        <v>1</v>
      </c>
      <c r="M4312">
        <v>0</v>
      </c>
      <c r="N4312" t="str">
        <f>VLOOKUP(O4312:O11343,'VLOOKUP Ranges'!$A$9:$B$12,2,TRUE)</f>
        <v>9-29</v>
      </c>
      <c r="O4312">
        <v>15</v>
      </c>
      <c r="P4312">
        <v>1</v>
      </c>
      <c r="Q4312" t="s">
        <v>45</v>
      </c>
      <c r="R4312" t="s">
        <v>66</v>
      </c>
      <c r="S4312" t="s">
        <v>66</v>
      </c>
      <c r="T4312" t="s">
        <v>66</v>
      </c>
      <c r="U4312" t="s">
        <v>66</v>
      </c>
      <c r="V4312" t="s">
        <v>66</v>
      </c>
      <c r="W4312" t="s">
        <v>66</v>
      </c>
      <c r="X4312">
        <v>0</v>
      </c>
      <c r="Y4312" t="str">
        <f>VLOOKUP(Z4312:Z11343,'VLOOKUP Ranges'!$A$2:$B$5,2,TRUE)</f>
        <v>18-35</v>
      </c>
      <c r="Z4312">
        <v>25.2</v>
      </c>
      <c r="AA4312">
        <v>387.9</v>
      </c>
      <c r="AB4312" t="s">
        <v>44</v>
      </c>
      <c r="AC4312">
        <v>0</v>
      </c>
      <c r="AD4312">
        <v>25</v>
      </c>
      <c r="AE4312">
        <v>4411</v>
      </c>
      <c r="AG4312" t="b">
        <v>0</v>
      </c>
      <c r="AH4312" t="b">
        <v>1</v>
      </c>
      <c r="AI4312" t="b">
        <v>0</v>
      </c>
      <c r="AJ4312" t="b">
        <v>1</v>
      </c>
      <c r="AK4312" t="b">
        <v>0</v>
      </c>
      <c r="AL4312" t="b">
        <v>0</v>
      </c>
      <c r="AM4312" t="b">
        <v>1</v>
      </c>
      <c r="AN4312">
        <v>25.86</v>
      </c>
      <c r="AO4312">
        <f t="shared" si="67"/>
        <v>26</v>
      </c>
      <c r="AP4312" t="b">
        <v>0</v>
      </c>
    </row>
    <row r="4313" spans="1:42" x14ac:dyDescent="0.25">
      <c r="A4313" t="s">
        <v>7157</v>
      </c>
      <c r="B4313">
        <v>1</v>
      </c>
      <c r="C4313" t="s">
        <v>40</v>
      </c>
      <c r="D4313" t="s">
        <v>41</v>
      </c>
      <c r="E4313" t="s">
        <v>42</v>
      </c>
      <c r="F4313">
        <v>90006</v>
      </c>
      <c r="G4313" t="s">
        <v>51</v>
      </c>
      <c r="H4313">
        <v>34.048012999999997</v>
      </c>
      <c r="I4313">
        <v>-118.293953</v>
      </c>
      <c r="J4313">
        <v>0</v>
      </c>
      <c r="K4313">
        <v>0</v>
      </c>
      <c r="L4313">
        <v>0</v>
      </c>
      <c r="M4313">
        <v>0</v>
      </c>
      <c r="N4313" t="str">
        <f>VLOOKUP(O4313:O11344,'VLOOKUP Ranges'!$A$9:$B$12,2,TRUE)</f>
        <v>9-29</v>
      </c>
      <c r="O4313">
        <v>25</v>
      </c>
      <c r="P4313">
        <v>1</v>
      </c>
      <c r="Q4313" t="s">
        <v>44</v>
      </c>
      <c r="R4313" t="s">
        <v>66</v>
      </c>
      <c r="S4313" t="s">
        <v>66</v>
      </c>
      <c r="T4313" t="s">
        <v>66</v>
      </c>
      <c r="U4313" t="s">
        <v>66</v>
      </c>
      <c r="V4313" t="s">
        <v>66</v>
      </c>
      <c r="W4313" t="s">
        <v>66</v>
      </c>
      <c r="X4313">
        <v>0</v>
      </c>
      <c r="Y4313" t="str">
        <f>VLOOKUP(Z4313:Z11344,'VLOOKUP Ranges'!$A$2:$B$5,2,TRUE)</f>
        <v>18-35</v>
      </c>
      <c r="Z4313">
        <v>19.899999999999999</v>
      </c>
      <c r="AA4313">
        <v>527.5</v>
      </c>
      <c r="AB4313" t="s">
        <v>44</v>
      </c>
      <c r="AC4313">
        <v>0</v>
      </c>
      <c r="AD4313">
        <v>56</v>
      </c>
      <c r="AE4313">
        <v>3048</v>
      </c>
      <c r="AG4313" t="b">
        <v>1</v>
      </c>
      <c r="AH4313" t="b">
        <v>0</v>
      </c>
      <c r="AI4313" t="b">
        <v>0</v>
      </c>
      <c r="AJ4313" t="b">
        <v>1</v>
      </c>
      <c r="AK4313" t="b">
        <v>1</v>
      </c>
      <c r="AL4313" t="b">
        <v>0</v>
      </c>
      <c r="AM4313" t="b">
        <v>0</v>
      </c>
      <c r="AN4313">
        <v>21.1</v>
      </c>
      <c r="AO4313">
        <f t="shared" si="67"/>
        <v>20</v>
      </c>
      <c r="AP4313" t="b">
        <v>0</v>
      </c>
    </row>
    <row r="4314" spans="1:42" x14ac:dyDescent="0.25">
      <c r="A4314" t="s">
        <v>7158</v>
      </c>
      <c r="B4314">
        <v>1</v>
      </c>
      <c r="C4314" t="s">
        <v>40</v>
      </c>
      <c r="D4314" t="s">
        <v>41</v>
      </c>
      <c r="E4314" t="s">
        <v>42</v>
      </c>
      <c r="F4314">
        <v>90008</v>
      </c>
      <c r="G4314" t="s">
        <v>3962</v>
      </c>
      <c r="H4314">
        <v>34.008293000000002</v>
      </c>
      <c r="I4314">
        <v>-118.346766</v>
      </c>
      <c r="J4314">
        <v>0</v>
      </c>
      <c r="K4314">
        <v>0</v>
      </c>
      <c r="L4314">
        <v>0</v>
      </c>
      <c r="M4314">
        <v>0</v>
      </c>
      <c r="N4314" t="str">
        <f>VLOOKUP(O4314:O11345,'VLOOKUP Ranges'!$A$9:$B$12,2,TRUE)</f>
        <v>29-55</v>
      </c>
      <c r="O4314">
        <v>48</v>
      </c>
      <c r="P4314">
        <v>0</v>
      </c>
      <c r="Q4314" t="s">
        <v>62</v>
      </c>
      <c r="R4314" t="s">
        <v>45</v>
      </c>
      <c r="S4314" t="s">
        <v>45</v>
      </c>
      <c r="T4314" t="s">
        <v>44</v>
      </c>
      <c r="U4314" t="s">
        <v>44</v>
      </c>
      <c r="V4314" t="s">
        <v>45</v>
      </c>
      <c r="W4314" t="s">
        <v>44</v>
      </c>
      <c r="X4314">
        <v>1</v>
      </c>
      <c r="Y4314" t="str">
        <f>VLOOKUP(Z4314:Z11345,'VLOOKUP Ranges'!$A$2:$B$5,2,TRUE)</f>
        <v>35-70</v>
      </c>
      <c r="Z4314">
        <v>44.8</v>
      </c>
      <c r="AA4314">
        <v>2104.5500000000002</v>
      </c>
      <c r="AB4314" t="s">
        <v>44</v>
      </c>
      <c r="AC4314">
        <v>0</v>
      </c>
      <c r="AD4314">
        <v>26</v>
      </c>
      <c r="AE4314">
        <v>2469</v>
      </c>
      <c r="AG4314" t="b">
        <v>0</v>
      </c>
      <c r="AH4314" t="b">
        <v>0</v>
      </c>
      <c r="AI4314" t="b">
        <v>0</v>
      </c>
      <c r="AJ4314" t="b">
        <v>0</v>
      </c>
      <c r="AK4314" t="b">
        <v>0</v>
      </c>
      <c r="AL4314" t="b">
        <v>1</v>
      </c>
      <c r="AM4314" t="b">
        <v>0</v>
      </c>
      <c r="AN4314">
        <v>43.844791666666602</v>
      </c>
      <c r="AO4314">
        <f t="shared" si="67"/>
        <v>45</v>
      </c>
      <c r="AP4314" t="b">
        <v>0</v>
      </c>
    </row>
    <row r="4315" spans="1:42" x14ac:dyDescent="0.25">
      <c r="A4315" t="s">
        <v>7159</v>
      </c>
      <c r="B4315">
        <v>1</v>
      </c>
      <c r="C4315" t="s">
        <v>40</v>
      </c>
      <c r="D4315" t="s">
        <v>41</v>
      </c>
      <c r="E4315" t="s">
        <v>42</v>
      </c>
      <c r="F4315">
        <v>90010</v>
      </c>
      <c r="G4315" t="s">
        <v>53</v>
      </c>
      <c r="H4315">
        <v>34.062125000000002</v>
      </c>
      <c r="I4315">
        <v>-118.315709</v>
      </c>
      <c r="J4315">
        <v>1</v>
      </c>
      <c r="K4315">
        <v>0</v>
      </c>
      <c r="L4315">
        <v>0</v>
      </c>
      <c r="M4315">
        <v>0</v>
      </c>
      <c r="N4315" t="str">
        <f>VLOOKUP(O4315:O11346,'VLOOKUP Ranges'!$A$9:$B$12,2,TRUE)</f>
        <v>1-9</v>
      </c>
      <c r="O4315">
        <v>1</v>
      </c>
      <c r="P4315">
        <v>1</v>
      </c>
      <c r="Q4315" t="s">
        <v>44</v>
      </c>
      <c r="R4315" t="s">
        <v>66</v>
      </c>
      <c r="S4315" t="s">
        <v>66</v>
      </c>
      <c r="T4315" t="s">
        <v>66</v>
      </c>
      <c r="U4315" t="s">
        <v>66</v>
      </c>
      <c r="V4315" t="s">
        <v>66</v>
      </c>
      <c r="W4315" t="s">
        <v>66</v>
      </c>
      <c r="X4315">
        <v>0</v>
      </c>
      <c r="Y4315" t="str">
        <f>VLOOKUP(Z4315:Z11346,'VLOOKUP Ranges'!$A$2:$B$5,2,TRUE)</f>
        <v>18-35</v>
      </c>
      <c r="Z4315">
        <v>20.3</v>
      </c>
      <c r="AA4315">
        <v>20.3</v>
      </c>
      <c r="AB4315" t="s">
        <v>44</v>
      </c>
      <c r="AC4315">
        <v>0</v>
      </c>
      <c r="AD4315">
        <v>80</v>
      </c>
      <c r="AE4315">
        <v>4270</v>
      </c>
      <c r="AG4315" t="b">
        <v>0</v>
      </c>
      <c r="AH4315" t="b">
        <v>0</v>
      </c>
      <c r="AI4315" t="b">
        <v>0</v>
      </c>
      <c r="AJ4315" t="b">
        <v>1</v>
      </c>
      <c r="AK4315" t="b">
        <v>0</v>
      </c>
      <c r="AL4315" t="b">
        <v>0</v>
      </c>
      <c r="AM4315" t="b">
        <v>1</v>
      </c>
      <c r="AN4315">
        <v>20.3</v>
      </c>
      <c r="AO4315">
        <f t="shared" si="67"/>
        <v>21</v>
      </c>
      <c r="AP4315" t="b">
        <v>0</v>
      </c>
    </row>
    <row r="4316" spans="1:42" x14ac:dyDescent="0.25">
      <c r="A4316" t="s">
        <v>7160</v>
      </c>
      <c r="B4316">
        <v>1</v>
      </c>
      <c r="C4316" t="s">
        <v>40</v>
      </c>
      <c r="D4316" t="s">
        <v>41</v>
      </c>
      <c r="E4316" t="s">
        <v>42</v>
      </c>
      <c r="F4316">
        <v>90011</v>
      </c>
      <c r="G4316" t="s">
        <v>3052</v>
      </c>
      <c r="H4316">
        <v>34.007089999999998</v>
      </c>
      <c r="I4316">
        <v>-118.258681</v>
      </c>
      <c r="J4316">
        <v>1</v>
      </c>
      <c r="K4316">
        <v>0</v>
      </c>
      <c r="L4316">
        <v>0</v>
      </c>
      <c r="M4316">
        <v>0</v>
      </c>
      <c r="N4316" t="str">
        <f>VLOOKUP(O4316:O11347,'VLOOKUP Ranges'!$A$9:$B$12,2,TRUE)</f>
        <v>1-9</v>
      </c>
      <c r="O4316">
        <v>1</v>
      </c>
      <c r="P4316">
        <v>1</v>
      </c>
      <c r="Q4316" t="s">
        <v>44</v>
      </c>
      <c r="R4316" t="s">
        <v>66</v>
      </c>
      <c r="S4316" t="s">
        <v>66</v>
      </c>
      <c r="T4316" t="s">
        <v>66</v>
      </c>
      <c r="U4316" t="s">
        <v>66</v>
      </c>
      <c r="V4316" t="s">
        <v>66</v>
      </c>
      <c r="W4316" t="s">
        <v>66</v>
      </c>
      <c r="X4316">
        <v>0</v>
      </c>
      <c r="Y4316" t="str">
        <f>VLOOKUP(Z4316:Z11347,'VLOOKUP Ranges'!$A$2:$B$5,2,TRUE)</f>
        <v>18-35</v>
      </c>
      <c r="Z4316">
        <v>19.2</v>
      </c>
      <c r="AA4316">
        <v>19.2</v>
      </c>
      <c r="AB4316" t="s">
        <v>44</v>
      </c>
      <c r="AC4316">
        <v>0</v>
      </c>
      <c r="AD4316">
        <v>27</v>
      </c>
      <c r="AE4316">
        <v>2716</v>
      </c>
      <c r="AG4316" t="b">
        <v>0</v>
      </c>
      <c r="AH4316" t="b">
        <v>0</v>
      </c>
      <c r="AI4316" t="b">
        <v>0</v>
      </c>
      <c r="AJ4316" t="b">
        <v>1</v>
      </c>
      <c r="AK4316" t="b">
        <v>0</v>
      </c>
      <c r="AL4316" t="b">
        <v>1</v>
      </c>
      <c r="AM4316" t="b">
        <v>0</v>
      </c>
      <c r="AN4316">
        <v>19.2</v>
      </c>
      <c r="AO4316">
        <f t="shared" si="67"/>
        <v>20</v>
      </c>
      <c r="AP4316" t="b">
        <v>0</v>
      </c>
    </row>
    <row r="4317" spans="1:42" x14ac:dyDescent="0.25">
      <c r="A4317" t="s">
        <v>7161</v>
      </c>
      <c r="B4317">
        <v>1</v>
      </c>
      <c r="C4317" t="s">
        <v>40</v>
      </c>
      <c r="D4317" t="s">
        <v>41</v>
      </c>
      <c r="E4317" t="s">
        <v>42</v>
      </c>
      <c r="F4317">
        <v>90012</v>
      </c>
      <c r="G4317" t="s">
        <v>1288</v>
      </c>
      <c r="H4317">
        <v>34.065874999999998</v>
      </c>
      <c r="I4317">
        <v>-118.23872799999999</v>
      </c>
      <c r="J4317">
        <v>0</v>
      </c>
      <c r="K4317">
        <v>0</v>
      </c>
      <c r="L4317">
        <v>0</v>
      </c>
      <c r="M4317">
        <v>0</v>
      </c>
      <c r="N4317" t="str">
        <f>VLOOKUP(O4317:O11348,'VLOOKUP Ranges'!$A$9:$B$12,2,TRUE)</f>
        <v>29-55</v>
      </c>
      <c r="O4317">
        <v>37</v>
      </c>
      <c r="P4317">
        <v>1</v>
      </c>
      <c r="Q4317" t="s">
        <v>44</v>
      </c>
      <c r="R4317" t="s">
        <v>44</v>
      </c>
      <c r="S4317" t="s">
        <v>45</v>
      </c>
      <c r="T4317" t="s">
        <v>45</v>
      </c>
      <c r="U4317" t="s">
        <v>44</v>
      </c>
      <c r="V4317" t="s">
        <v>44</v>
      </c>
      <c r="W4317" t="s">
        <v>44</v>
      </c>
      <c r="X4317">
        <v>0</v>
      </c>
      <c r="Y4317" t="str">
        <f>VLOOKUP(Z4317:Z11348,'VLOOKUP Ranges'!$A$2:$B$5,2,TRUE)</f>
        <v>70-89</v>
      </c>
      <c r="Z4317">
        <v>80.05</v>
      </c>
      <c r="AA4317">
        <v>3019.1</v>
      </c>
      <c r="AB4317" t="s">
        <v>44</v>
      </c>
      <c r="AC4317">
        <v>0</v>
      </c>
      <c r="AD4317">
        <v>55</v>
      </c>
      <c r="AE4317">
        <v>3364</v>
      </c>
      <c r="AG4317" t="b">
        <v>1</v>
      </c>
      <c r="AH4317" t="b">
        <v>0</v>
      </c>
      <c r="AI4317" t="b">
        <v>1</v>
      </c>
      <c r="AJ4317" t="b">
        <v>0</v>
      </c>
      <c r="AK4317" t="b">
        <v>0</v>
      </c>
      <c r="AL4317" t="b">
        <v>1</v>
      </c>
      <c r="AM4317" t="b">
        <v>0</v>
      </c>
      <c r="AN4317">
        <v>81.597297297297203</v>
      </c>
      <c r="AO4317">
        <f t="shared" si="67"/>
        <v>81</v>
      </c>
      <c r="AP4317" t="b">
        <v>0</v>
      </c>
    </row>
    <row r="4318" spans="1:42" x14ac:dyDescent="0.25">
      <c r="A4318" t="s">
        <v>7162</v>
      </c>
      <c r="B4318">
        <v>1</v>
      </c>
      <c r="C4318" t="s">
        <v>40</v>
      </c>
      <c r="D4318" t="s">
        <v>41</v>
      </c>
      <c r="E4318" t="s">
        <v>42</v>
      </c>
      <c r="F4318">
        <v>90013</v>
      </c>
      <c r="G4318" t="s">
        <v>1290</v>
      </c>
      <c r="H4318">
        <v>34.044638999999997</v>
      </c>
      <c r="I4318">
        <v>-118.240413</v>
      </c>
      <c r="J4318">
        <v>1</v>
      </c>
      <c r="K4318">
        <v>1</v>
      </c>
      <c r="L4318">
        <v>1</v>
      </c>
      <c r="M4318">
        <v>0</v>
      </c>
      <c r="N4318" t="str">
        <f>VLOOKUP(O4318:O11349,'VLOOKUP Ranges'!$A$9:$B$12,2,TRUE)</f>
        <v>55-77</v>
      </c>
      <c r="O4318">
        <v>66</v>
      </c>
      <c r="P4318">
        <v>1</v>
      </c>
      <c r="Q4318" t="s">
        <v>45</v>
      </c>
      <c r="R4318" t="s">
        <v>44</v>
      </c>
      <c r="S4318" t="s">
        <v>45</v>
      </c>
      <c r="T4318" t="s">
        <v>45</v>
      </c>
      <c r="U4318" t="s">
        <v>45</v>
      </c>
      <c r="V4318" t="s">
        <v>45</v>
      </c>
      <c r="W4318" t="s">
        <v>45</v>
      </c>
      <c r="X4318">
        <v>1</v>
      </c>
      <c r="Y4318" t="str">
        <f>VLOOKUP(Z4318:Z11349,'VLOOKUP Ranges'!$A$2:$B$5,2,TRUE)</f>
        <v>89-118</v>
      </c>
      <c r="Z4318">
        <v>107.35</v>
      </c>
      <c r="AA4318">
        <v>7051.95</v>
      </c>
      <c r="AB4318" t="s">
        <v>44</v>
      </c>
      <c r="AC4318">
        <v>0</v>
      </c>
      <c r="AD4318">
        <v>53</v>
      </c>
      <c r="AE4318">
        <v>4138</v>
      </c>
      <c r="AG4318" t="b">
        <v>1</v>
      </c>
      <c r="AH4318" t="b">
        <v>0</v>
      </c>
      <c r="AI4318" t="b">
        <v>1</v>
      </c>
      <c r="AJ4318" t="b">
        <v>0</v>
      </c>
      <c r="AK4318" t="b">
        <v>0</v>
      </c>
      <c r="AL4318" t="b">
        <v>0</v>
      </c>
      <c r="AM4318" t="b">
        <v>0</v>
      </c>
      <c r="AN4318">
        <v>106.847727272727</v>
      </c>
      <c r="AO4318">
        <f t="shared" si="67"/>
        <v>108</v>
      </c>
      <c r="AP4318" t="b">
        <v>0</v>
      </c>
    </row>
    <row r="4319" spans="1:42" x14ac:dyDescent="0.25">
      <c r="A4319" t="s">
        <v>7163</v>
      </c>
      <c r="B4319">
        <v>1</v>
      </c>
      <c r="C4319" t="s">
        <v>40</v>
      </c>
      <c r="D4319" t="s">
        <v>41</v>
      </c>
      <c r="E4319" t="s">
        <v>42</v>
      </c>
      <c r="F4319">
        <v>90014</v>
      </c>
      <c r="G4319" t="s">
        <v>1292</v>
      </c>
      <c r="H4319">
        <v>34.043143999999998</v>
      </c>
      <c r="I4319">
        <v>-118.251977</v>
      </c>
      <c r="J4319">
        <v>0</v>
      </c>
      <c r="K4319">
        <v>0</v>
      </c>
      <c r="L4319">
        <v>1</v>
      </c>
      <c r="M4319">
        <v>0</v>
      </c>
      <c r="N4319" t="str">
        <f>VLOOKUP(O4319:O11350,'VLOOKUP Ranges'!$A$9:$B$12,2,TRUE)</f>
        <v>9-29</v>
      </c>
      <c r="O4319">
        <v>26</v>
      </c>
      <c r="P4319">
        <v>0</v>
      </c>
      <c r="Q4319" t="s">
        <v>62</v>
      </c>
      <c r="R4319" t="s">
        <v>45</v>
      </c>
      <c r="S4319" t="s">
        <v>45</v>
      </c>
      <c r="T4319" t="s">
        <v>45</v>
      </c>
      <c r="U4319" t="s">
        <v>44</v>
      </c>
      <c r="V4319" t="s">
        <v>45</v>
      </c>
      <c r="W4319" t="s">
        <v>44</v>
      </c>
      <c r="X4319">
        <v>0</v>
      </c>
      <c r="Y4319" t="str">
        <f>VLOOKUP(Z4319:Z11350,'VLOOKUP Ranges'!$A$2:$B$5,2,TRUE)</f>
        <v>35-70</v>
      </c>
      <c r="Z4319">
        <v>47.85</v>
      </c>
      <c r="AA4319">
        <v>1190.5</v>
      </c>
      <c r="AB4319" t="s">
        <v>44</v>
      </c>
      <c r="AC4319">
        <v>0</v>
      </c>
      <c r="AD4319">
        <v>79</v>
      </c>
      <c r="AE4319">
        <v>4362</v>
      </c>
      <c r="AG4319" t="b">
        <v>1</v>
      </c>
      <c r="AH4319" t="b">
        <v>0</v>
      </c>
      <c r="AI4319" t="b">
        <v>0</v>
      </c>
      <c r="AJ4319" t="b">
        <v>0</v>
      </c>
      <c r="AK4319" t="b">
        <v>0</v>
      </c>
      <c r="AL4319" t="b">
        <v>0</v>
      </c>
      <c r="AM4319" t="b">
        <v>0</v>
      </c>
      <c r="AN4319">
        <v>45.788461538461497</v>
      </c>
      <c r="AO4319">
        <f t="shared" si="67"/>
        <v>48</v>
      </c>
      <c r="AP4319" t="b">
        <v>0</v>
      </c>
    </row>
    <row r="4320" spans="1:42" x14ac:dyDescent="0.25">
      <c r="A4320" t="s">
        <v>7164</v>
      </c>
      <c r="B4320">
        <v>1</v>
      </c>
      <c r="C4320" t="s">
        <v>40</v>
      </c>
      <c r="D4320" t="s">
        <v>41</v>
      </c>
      <c r="E4320" t="s">
        <v>42</v>
      </c>
      <c r="F4320">
        <v>90015</v>
      </c>
      <c r="G4320" t="s">
        <v>55</v>
      </c>
      <c r="H4320">
        <v>34.039223999999997</v>
      </c>
      <c r="I4320">
        <v>-118.266293</v>
      </c>
      <c r="J4320">
        <v>1</v>
      </c>
      <c r="K4320">
        <v>0</v>
      </c>
      <c r="L4320">
        <v>1</v>
      </c>
      <c r="M4320">
        <v>0</v>
      </c>
      <c r="N4320" t="str">
        <f>VLOOKUP(O4320:O11351,'VLOOKUP Ranges'!$A$9:$B$12,2,TRUE)</f>
        <v>55-77</v>
      </c>
      <c r="O4320">
        <v>63</v>
      </c>
      <c r="P4320">
        <v>1</v>
      </c>
      <c r="Q4320" t="s">
        <v>44</v>
      </c>
      <c r="R4320" t="s">
        <v>45</v>
      </c>
      <c r="S4320" t="s">
        <v>45</v>
      </c>
      <c r="T4320" t="s">
        <v>44</v>
      </c>
      <c r="U4320" t="s">
        <v>45</v>
      </c>
      <c r="V4320" t="s">
        <v>45</v>
      </c>
      <c r="W4320" t="s">
        <v>44</v>
      </c>
      <c r="X4320">
        <v>0</v>
      </c>
      <c r="Y4320" t="str">
        <f>VLOOKUP(Z4320:Z11351,'VLOOKUP Ranges'!$A$2:$B$5,2,TRUE)</f>
        <v>70-89</v>
      </c>
      <c r="Z4320">
        <v>70.8</v>
      </c>
      <c r="AA4320">
        <v>4448.8</v>
      </c>
      <c r="AB4320" t="s">
        <v>44</v>
      </c>
      <c r="AC4320">
        <v>0</v>
      </c>
      <c r="AD4320">
        <v>44</v>
      </c>
      <c r="AE4320">
        <v>5114</v>
      </c>
      <c r="AG4320" t="b">
        <v>1</v>
      </c>
      <c r="AH4320" t="b">
        <v>0</v>
      </c>
      <c r="AI4320" t="b">
        <v>0</v>
      </c>
      <c r="AJ4320" t="b">
        <v>0</v>
      </c>
      <c r="AK4320" t="b">
        <v>1</v>
      </c>
      <c r="AL4320" t="b">
        <v>0</v>
      </c>
      <c r="AM4320" t="b">
        <v>0</v>
      </c>
      <c r="AN4320">
        <v>70.615873015873007</v>
      </c>
      <c r="AO4320">
        <f t="shared" si="67"/>
        <v>71</v>
      </c>
      <c r="AP4320" t="b">
        <v>1</v>
      </c>
    </row>
    <row r="4321" spans="1:42" x14ac:dyDescent="0.25">
      <c r="A4321" t="s">
        <v>7165</v>
      </c>
      <c r="B4321">
        <v>1</v>
      </c>
      <c r="C4321" t="s">
        <v>40</v>
      </c>
      <c r="D4321" t="s">
        <v>41</v>
      </c>
      <c r="E4321" t="s">
        <v>42</v>
      </c>
      <c r="F4321">
        <v>90018</v>
      </c>
      <c r="G4321" t="s">
        <v>3970</v>
      </c>
      <c r="H4321">
        <v>34.028734999999998</v>
      </c>
      <c r="I4321">
        <v>-118.31723599999999</v>
      </c>
      <c r="J4321">
        <v>1</v>
      </c>
      <c r="K4321">
        <v>1</v>
      </c>
      <c r="L4321">
        <v>1</v>
      </c>
      <c r="M4321">
        <v>0</v>
      </c>
      <c r="N4321" t="str">
        <f>VLOOKUP(O4321:O11352,'VLOOKUP Ranges'!$A$9:$B$12,2,TRUE)</f>
        <v>9-29</v>
      </c>
      <c r="O4321">
        <v>18</v>
      </c>
      <c r="P4321">
        <v>1</v>
      </c>
      <c r="Q4321" t="s">
        <v>44</v>
      </c>
      <c r="R4321" t="s">
        <v>45</v>
      </c>
      <c r="S4321" t="s">
        <v>44</v>
      </c>
      <c r="T4321" t="s">
        <v>44</v>
      </c>
      <c r="U4321" t="s">
        <v>44</v>
      </c>
      <c r="V4321" t="s">
        <v>44</v>
      </c>
      <c r="W4321" t="s">
        <v>45</v>
      </c>
      <c r="X4321">
        <v>1</v>
      </c>
      <c r="Y4321" t="str">
        <f>VLOOKUP(Z4321:Z11352,'VLOOKUP Ranges'!$A$2:$B$5,2,TRUE)</f>
        <v>35-70</v>
      </c>
      <c r="Z4321">
        <v>59.1</v>
      </c>
      <c r="AA4321">
        <v>1011.05</v>
      </c>
      <c r="AB4321" t="s">
        <v>44</v>
      </c>
      <c r="AC4321">
        <v>0</v>
      </c>
      <c r="AD4321">
        <v>30</v>
      </c>
      <c r="AE4321">
        <v>2422</v>
      </c>
      <c r="AG4321" t="b">
        <v>0</v>
      </c>
      <c r="AH4321" t="b">
        <v>0</v>
      </c>
      <c r="AI4321" t="b">
        <v>0</v>
      </c>
      <c r="AJ4321" t="b">
        <v>0</v>
      </c>
      <c r="AK4321" t="b">
        <v>1</v>
      </c>
      <c r="AL4321" t="b">
        <v>0</v>
      </c>
      <c r="AM4321" t="b">
        <v>0</v>
      </c>
      <c r="AN4321">
        <v>56.169444444444402</v>
      </c>
      <c r="AO4321">
        <f t="shared" si="67"/>
        <v>60</v>
      </c>
      <c r="AP4321" t="b">
        <v>1</v>
      </c>
    </row>
    <row r="4322" spans="1:42" x14ac:dyDescent="0.25">
      <c r="A4322" t="s">
        <v>7166</v>
      </c>
      <c r="B4322">
        <v>1</v>
      </c>
      <c r="C4322" t="s">
        <v>40</v>
      </c>
      <c r="D4322" t="s">
        <v>41</v>
      </c>
      <c r="E4322" t="s">
        <v>42</v>
      </c>
      <c r="F4322">
        <v>90019</v>
      </c>
      <c r="G4322" t="s">
        <v>3795</v>
      </c>
      <c r="H4322">
        <v>34.049841000000001</v>
      </c>
      <c r="I4322">
        <v>-118.33846</v>
      </c>
      <c r="J4322">
        <v>0</v>
      </c>
      <c r="K4322">
        <v>0</v>
      </c>
      <c r="L4322">
        <v>1</v>
      </c>
      <c r="M4322">
        <v>0</v>
      </c>
      <c r="N4322" t="str">
        <f>VLOOKUP(O4322:O11353,'VLOOKUP Ranges'!$A$9:$B$12,2,TRUE)</f>
        <v>55-77</v>
      </c>
      <c r="O4322">
        <v>64</v>
      </c>
      <c r="P4322">
        <v>1</v>
      </c>
      <c r="Q4322" t="s">
        <v>45</v>
      </c>
      <c r="R4322" t="s">
        <v>66</v>
      </c>
      <c r="S4322" t="s">
        <v>66</v>
      </c>
      <c r="T4322" t="s">
        <v>66</v>
      </c>
      <c r="U4322" t="s">
        <v>66</v>
      </c>
      <c r="V4322" t="s">
        <v>66</v>
      </c>
      <c r="W4322" t="s">
        <v>66</v>
      </c>
      <c r="X4322">
        <v>0</v>
      </c>
      <c r="Y4322" t="str">
        <f>VLOOKUP(Z4322:Z11353,'VLOOKUP Ranges'!$A$2:$B$5,2,TRUE)</f>
        <v>18-35</v>
      </c>
      <c r="Z4322">
        <v>25.55</v>
      </c>
      <c r="AA4322">
        <v>1714.95</v>
      </c>
      <c r="AB4322" t="s">
        <v>44</v>
      </c>
      <c r="AC4322">
        <v>0</v>
      </c>
      <c r="AD4322">
        <v>22</v>
      </c>
      <c r="AE4322">
        <v>4312</v>
      </c>
      <c r="AG4322" t="b">
        <v>0</v>
      </c>
      <c r="AH4322" t="b">
        <v>1</v>
      </c>
      <c r="AI4322" t="b">
        <v>0</v>
      </c>
      <c r="AJ4322" t="b">
        <v>1</v>
      </c>
      <c r="AK4322" t="b">
        <v>0</v>
      </c>
      <c r="AL4322" t="b">
        <v>0</v>
      </c>
      <c r="AM4322" t="b">
        <v>1</v>
      </c>
      <c r="AN4322">
        <v>26.796093750000001</v>
      </c>
      <c r="AO4322">
        <f t="shared" si="67"/>
        <v>26</v>
      </c>
      <c r="AP4322" t="b">
        <v>0</v>
      </c>
    </row>
    <row r="4323" spans="1:42" x14ac:dyDescent="0.25">
      <c r="A4323" t="s">
        <v>7167</v>
      </c>
      <c r="B4323">
        <v>1</v>
      </c>
      <c r="C4323" t="s">
        <v>40</v>
      </c>
      <c r="D4323" t="s">
        <v>41</v>
      </c>
      <c r="E4323" t="s">
        <v>42</v>
      </c>
      <c r="F4323">
        <v>90021</v>
      </c>
      <c r="G4323" t="s">
        <v>3973</v>
      </c>
      <c r="H4323">
        <v>34.029043000000001</v>
      </c>
      <c r="I4323">
        <v>-118.239504</v>
      </c>
      <c r="J4323">
        <v>0</v>
      </c>
      <c r="K4323">
        <v>0</v>
      </c>
      <c r="L4323">
        <v>0</v>
      </c>
      <c r="M4323">
        <v>1</v>
      </c>
      <c r="N4323" t="str">
        <f>VLOOKUP(O4323:O11354,'VLOOKUP Ranges'!$A$9:$B$12,2,TRUE)</f>
        <v>9-29</v>
      </c>
      <c r="O4323">
        <v>28</v>
      </c>
      <c r="P4323">
        <v>1</v>
      </c>
      <c r="Q4323" t="s">
        <v>44</v>
      </c>
      <c r="R4323" t="s">
        <v>66</v>
      </c>
      <c r="S4323" t="s">
        <v>66</v>
      </c>
      <c r="T4323" t="s">
        <v>66</v>
      </c>
      <c r="U4323" t="s">
        <v>66</v>
      </c>
      <c r="V4323" t="s">
        <v>66</v>
      </c>
      <c r="W4323" t="s">
        <v>66</v>
      </c>
      <c r="X4323">
        <v>0</v>
      </c>
      <c r="Y4323" t="str">
        <f>VLOOKUP(Z4323:Z11354,'VLOOKUP Ranges'!$A$2:$B$5,2,TRUE)</f>
        <v>18-35</v>
      </c>
      <c r="Z4323">
        <v>20.25</v>
      </c>
      <c r="AA4323">
        <v>535.35</v>
      </c>
      <c r="AB4323" t="s">
        <v>44</v>
      </c>
      <c r="AC4323">
        <v>0</v>
      </c>
      <c r="AD4323">
        <v>54</v>
      </c>
      <c r="AE4323">
        <v>4476</v>
      </c>
      <c r="AG4323" t="b">
        <v>0</v>
      </c>
      <c r="AH4323" t="b">
        <v>0</v>
      </c>
      <c r="AI4323" t="b">
        <v>0</v>
      </c>
      <c r="AJ4323" t="b">
        <v>1</v>
      </c>
      <c r="AK4323" t="b">
        <v>0</v>
      </c>
      <c r="AL4323" t="b">
        <v>0</v>
      </c>
      <c r="AM4323" t="b">
        <v>1</v>
      </c>
      <c r="AN4323">
        <v>19.1196428571428</v>
      </c>
      <c r="AO4323">
        <f t="shared" si="67"/>
        <v>21</v>
      </c>
      <c r="AP4323" t="b">
        <v>0</v>
      </c>
    </row>
    <row r="4324" spans="1:42" x14ac:dyDescent="0.25">
      <c r="A4324" t="s">
        <v>7168</v>
      </c>
      <c r="B4324">
        <v>1</v>
      </c>
      <c r="C4324" t="s">
        <v>40</v>
      </c>
      <c r="D4324" t="s">
        <v>41</v>
      </c>
      <c r="E4324" t="s">
        <v>42</v>
      </c>
      <c r="F4324">
        <v>90022</v>
      </c>
      <c r="G4324" t="s">
        <v>61</v>
      </c>
      <c r="H4324">
        <v>34.023809999999997</v>
      </c>
      <c r="I4324">
        <v>-118.156582</v>
      </c>
      <c r="J4324">
        <v>0</v>
      </c>
      <c r="K4324">
        <v>0</v>
      </c>
      <c r="L4324">
        <v>0</v>
      </c>
      <c r="M4324">
        <v>0</v>
      </c>
      <c r="N4324" t="str">
        <f>VLOOKUP(O4324:O11355,'VLOOKUP Ranges'!$A$9:$B$12,2,TRUE)</f>
        <v>1-9</v>
      </c>
      <c r="O4324">
        <v>1</v>
      </c>
      <c r="P4324">
        <v>1</v>
      </c>
      <c r="Q4324" t="s">
        <v>44</v>
      </c>
      <c r="R4324" t="s">
        <v>44</v>
      </c>
      <c r="S4324" t="s">
        <v>44</v>
      </c>
      <c r="T4324" t="s">
        <v>45</v>
      </c>
      <c r="U4324" t="s">
        <v>44</v>
      </c>
      <c r="V4324" t="s">
        <v>44</v>
      </c>
      <c r="W4324" t="s">
        <v>44</v>
      </c>
      <c r="X4324">
        <v>0</v>
      </c>
      <c r="Y4324" t="str">
        <f>VLOOKUP(Z4324:Z11355,'VLOOKUP Ranges'!$A$2:$B$5,2,TRUE)</f>
        <v>70-89</v>
      </c>
      <c r="Z4324">
        <v>75.55</v>
      </c>
      <c r="AA4324">
        <v>75.55</v>
      </c>
      <c r="AB4324" t="s">
        <v>44</v>
      </c>
      <c r="AC4324">
        <v>0</v>
      </c>
      <c r="AD4324">
        <v>34</v>
      </c>
      <c r="AE4324">
        <v>3503</v>
      </c>
      <c r="AG4324" t="b">
        <v>0</v>
      </c>
      <c r="AH4324" t="b">
        <v>0</v>
      </c>
      <c r="AI4324" t="b">
        <v>1</v>
      </c>
      <c r="AJ4324" t="b">
        <v>0</v>
      </c>
      <c r="AK4324" t="b">
        <v>0</v>
      </c>
      <c r="AL4324" t="b">
        <v>1</v>
      </c>
      <c r="AM4324" t="b">
        <v>0</v>
      </c>
      <c r="AN4324">
        <v>75.55</v>
      </c>
      <c r="AO4324">
        <f t="shared" si="67"/>
        <v>76</v>
      </c>
      <c r="AP4324" t="b">
        <v>0</v>
      </c>
    </row>
    <row r="4325" spans="1:42" x14ac:dyDescent="0.25">
      <c r="A4325" t="s">
        <v>7169</v>
      </c>
      <c r="B4325">
        <v>1</v>
      </c>
      <c r="C4325" t="s">
        <v>40</v>
      </c>
      <c r="D4325" t="s">
        <v>41</v>
      </c>
      <c r="E4325" t="s">
        <v>42</v>
      </c>
      <c r="F4325">
        <v>90025</v>
      </c>
      <c r="G4325" t="s">
        <v>1297</v>
      </c>
      <c r="H4325">
        <v>34.046174000000001</v>
      </c>
      <c r="I4325">
        <v>-118.446333</v>
      </c>
      <c r="J4325">
        <v>1</v>
      </c>
      <c r="K4325">
        <v>0</v>
      </c>
      <c r="L4325">
        <v>1</v>
      </c>
      <c r="M4325">
        <v>0</v>
      </c>
      <c r="N4325" t="str">
        <f>VLOOKUP(O4325:O11356,'VLOOKUP Ranges'!$A$9:$B$12,2,TRUE)</f>
        <v>55-77</v>
      </c>
      <c r="O4325">
        <v>66</v>
      </c>
      <c r="P4325">
        <v>1</v>
      </c>
      <c r="Q4325" t="s">
        <v>45</v>
      </c>
      <c r="R4325" t="s">
        <v>44</v>
      </c>
      <c r="S4325" t="s">
        <v>45</v>
      </c>
      <c r="T4325" t="s">
        <v>45</v>
      </c>
      <c r="U4325" t="s">
        <v>44</v>
      </c>
      <c r="V4325" t="s">
        <v>44</v>
      </c>
      <c r="W4325" t="s">
        <v>45</v>
      </c>
      <c r="X4325">
        <v>0</v>
      </c>
      <c r="Y4325" t="str">
        <f>VLOOKUP(Z4325:Z11356,'VLOOKUP Ranges'!$A$2:$B$5,2,TRUE)</f>
        <v>89-118</v>
      </c>
      <c r="Z4325">
        <v>95.3</v>
      </c>
      <c r="AA4325">
        <v>6273.4</v>
      </c>
      <c r="AB4325" t="s">
        <v>44</v>
      </c>
      <c r="AC4325">
        <v>0</v>
      </c>
      <c r="AD4325">
        <v>49</v>
      </c>
      <c r="AE4325">
        <v>5706</v>
      </c>
      <c r="AG4325" t="b">
        <v>1</v>
      </c>
      <c r="AH4325" t="b">
        <v>0</v>
      </c>
      <c r="AI4325" t="b">
        <v>1</v>
      </c>
      <c r="AJ4325" t="b">
        <v>0</v>
      </c>
      <c r="AK4325" t="b">
        <v>0</v>
      </c>
      <c r="AL4325" t="b">
        <v>1</v>
      </c>
      <c r="AM4325" t="b">
        <v>0</v>
      </c>
      <c r="AN4325">
        <v>95.051515151515105</v>
      </c>
      <c r="AO4325">
        <f t="shared" si="67"/>
        <v>96</v>
      </c>
      <c r="AP4325" t="b">
        <v>0</v>
      </c>
    </row>
    <row r="4326" spans="1:42" x14ac:dyDescent="0.25">
      <c r="A4326" t="s">
        <v>7170</v>
      </c>
      <c r="B4326">
        <v>1</v>
      </c>
      <c r="C4326" t="s">
        <v>40</v>
      </c>
      <c r="D4326" t="s">
        <v>41</v>
      </c>
      <c r="E4326" t="s">
        <v>42</v>
      </c>
      <c r="F4326">
        <v>90026</v>
      </c>
      <c r="G4326" t="s">
        <v>3798</v>
      </c>
      <c r="H4326">
        <v>34.078991000000002</v>
      </c>
      <c r="I4326">
        <v>-118.26380399999999</v>
      </c>
      <c r="J4326">
        <v>0</v>
      </c>
      <c r="K4326">
        <v>0</v>
      </c>
      <c r="L4326">
        <v>0</v>
      </c>
      <c r="M4326">
        <v>0</v>
      </c>
      <c r="N4326" t="str">
        <f>VLOOKUP(O4326:O11357,'VLOOKUP Ranges'!$A$9:$B$12,2,TRUE)</f>
        <v>1-9</v>
      </c>
      <c r="O4326">
        <v>1</v>
      </c>
      <c r="P4326">
        <v>1</v>
      </c>
      <c r="Q4326" t="s">
        <v>44</v>
      </c>
      <c r="R4326" t="s">
        <v>44</v>
      </c>
      <c r="S4326" t="s">
        <v>44</v>
      </c>
      <c r="T4326" t="s">
        <v>44</v>
      </c>
      <c r="U4326" t="s">
        <v>44</v>
      </c>
      <c r="V4326" t="s">
        <v>44</v>
      </c>
      <c r="W4326" t="s">
        <v>44</v>
      </c>
      <c r="X4326">
        <v>1</v>
      </c>
      <c r="Y4326" t="str">
        <f>VLOOKUP(Z4326:Z11357,'VLOOKUP Ranges'!$A$2:$B$5,2,TRUE)</f>
        <v>35-70</v>
      </c>
      <c r="Z4326">
        <v>70.25</v>
      </c>
      <c r="AA4326">
        <v>70.25</v>
      </c>
      <c r="AB4326" t="s">
        <v>44</v>
      </c>
      <c r="AC4326">
        <v>0</v>
      </c>
      <c r="AD4326">
        <v>58</v>
      </c>
      <c r="AE4326">
        <v>4063</v>
      </c>
      <c r="AG4326" t="b">
        <v>0</v>
      </c>
      <c r="AH4326" t="b">
        <v>0</v>
      </c>
      <c r="AI4326" t="b">
        <v>1</v>
      </c>
      <c r="AJ4326" t="b">
        <v>0</v>
      </c>
      <c r="AK4326" t="b">
        <v>0</v>
      </c>
      <c r="AL4326" t="b">
        <v>1</v>
      </c>
      <c r="AM4326" t="b">
        <v>0</v>
      </c>
      <c r="AN4326">
        <v>70.25</v>
      </c>
      <c r="AO4326">
        <f t="shared" si="67"/>
        <v>71</v>
      </c>
      <c r="AP4326" t="b">
        <v>0</v>
      </c>
    </row>
    <row r="4327" spans="1:42" x14ac:dyDescent="0.25">
      <c r="A4327" t="s">
        <v>7171</v>
      </c>
      <c r="B4327">
        <v>1</v>
      </c>
      <c r="C4327" t="s">
        <v>40</v>
      </c>
      <c r="D4327" t="s">
        <v>41</v>
      </c>
      <c r="E4327" t="s">
        <v>42</v>
      </c>
      <c r="F4327">
        <v>90027</v>
      </c>
      <c r="G4327" t="s">
        <v>3057</v>
      </c>
      <c r="H4327">
        <v>34.127194000000003</v>
      </c>
      <c r="I4327">
        <v>-118.295647</v>
      </c>
      <c r="J4327">
        <v>0</v>
      </c>
      <c r="K4327">
        <v>0</v>
      </c>
      <c r="L4327">
        <v>1</v>
      </c>
      <c r="M4327">
        <v>0</v>
      </c>
      <c r="N4327" t="str">
        <f>VLOOKUP(O4327:O11358,'VLOOKUP Ranges'!$A$9:$B$12,2,TRUE)</f>
        <v>9-29</v>
      </c>
      <c r="O4327">
        <v>18</v>
      </c>
      <c r="P4327">
        <v>1</v>
      </c>
      <c r="Q4327" t="s">
        <v>44</v>
      </c>
      <c r="R4327" t="s">
        <v>44</v>
      </c>
      <c r="S4327" t="s">
        <v>44</v>
      </c>
      <c r="T4327" t="s">
        <v>44</v>
      </c>
      <c r="U4327" t="s">
        <v>45</v>
      </c>
      <c r="V4327" t="s">
        <v>44</v>
      </c>
      <c r="W4327" t="s">
        <v>44</v>
      </c>
      <c r="X4327">
        <v>1</v>
      </c>
      <c r="Y4327" t="str">
        <f>VLOOKUP(Z4327:Z11358,'VLOOKUP Ranges'!$A$2:$B$5,2,TRUE)</f>
        <v>35-70</v>
      </c>
      <c r="Z4327">
        <v>50.3</v>
      </c>
      <c r="AA4327">
        <v>908.75</v>
      </c>
      <c r="AB4327" t="s">
        <v>44</v>
      </c>
      <c r="AC4327">
        <v>0</v>
      </c>
      <c r="AD4327">
        <v>67</v>
      </c>
      <c r="AE4327">
        <v>3740</v>
      </c>
      <c r="AG4327" t="b">
        <v>0</v>
      </c>
      <c r="AH4327" t="b">
        <v>0</v>
      </c>
      <c r="AI4327" t="b">
        <v>0</v>
      </c>
      <c r="AJ4327" t="b">
        <v>0</v>
      </c>
      <c r="AK4327" t="b">
        <v>0</v>
      </c>
      <c r="AL4327" t="b">
        <v>0</v>
      </c>
      <c r="AM4327" t="b">
        <v>1</v>
      </c>
      <c r="AN4327">
        <v>50.4861111111111</v>
      </c>
      <c r="AO4327">
        <f t="shared" si="67"/>
        <v>51</v>
      </c>
      <c r="AP4327" t="b">
        <v>0</v>
      </c>
    </row>
    <row r="4328" spans="1:42" x14ac:dyDescent="0.25">
      <c r="A4328" t="s">
        <v>7172</v>
      </c>
      <c r="B4328">
        <v>1</v>
      </c>
      <c r="C4328" t="s">
        <v>40</v>
      </c>
      <c r="D4328" t="s">
        <v>41</v>
      </c>
      <c r="E4328" t="s">
        <v>42</v>
      </c>
      <c r="F4328">
        <v>90032</v>
      </c>
      <c r="G4328" t="s">
        <v>72</v>
      </c>
      <c r="H4328">
        <v>34.078820999999998</v>
      </c>
      <c r="I4328">
        <v>-118.177576</v>
      </c>
      <c r="J4328">
        <v>1</v>
      </c>
      <c r="K4328">
        <v>0</v>
      </c>
      <c r="L4328">
        <v>0</v>
      </c>
      <c r="M4328">
        <v>1</v>
      </c>
      <c r="N4328" t="str">
        <f>VLOOKUP(O4328:O11359,'VLOOKUP Ranges'!$A$9:$B$12,2,TRUE)</f>
        <v>9-29</v>
      </c>
      <c r="O4328">
        <v>12</v>
      </c>
      <c r="P4328">
        <v>1</v>
      </c>
      <c r="Q4328" t="s">
        <v>44</v>
      </c>
      <c r="R4328" t="s">
        <v>66</v>
      </c>
      <c r="S4328" t="s">
        <v>66</v>
      </c>
      <c r="T4328" t="s">
        <v>66</v>
      </c>
      <c r="U4328" t="s">
        <v>66</v>
      </c>
      <c r="V4328" t="s">
        <v>66</v>
      </c>
      <c r="W4328" t="s">
        <v>66</v>
      </c>
      <c r="X4328">
        <v>0</v>
      </c>
      <c r="Y4328" t="str">
        <f>VLOOKUP(Z4328:Z11359,'VLOOKUP Ranges'!$A$2:$B$5,2,TRUE)</f>
        <v>18-35</v>
      </c>
      <c r="Z4328">
        <v>19.350000000000001</v>
      </c>
      <c r="AA4328">
        <v>212.3</v>
      </c>
      <c r="AB4328" t="s">
        <v>44</v>
      </c>
      <c r="AC4328">
        <v>0</v>
      </c>
      <c r="AD4328">
        <v>74</v>
      </c>
      <c r="AE4328">
        <v>2558</v>
      </c>
      <c r="AG4328" t="b">
        <v>0</v>
      </c>
      <c r="AH4328" t="b">
        <v>1</v>
      </c>
      <c r="AI4328" t="b">
        <v>0</v>
      </c>
      <c r="AJ4328" t="b">
        <v>1</v>
      </c>
      <c r="AK4328" t="b">
        <v>0</v>
      </c>
      <c r="AL4328" t="b">
        <v>0</v>
      </c>
      <c r="AM4328" t="b">
        <v>0</v>
      </c>
      <c r="AN4328">
        <v>17.691666666666599</v>
      </c>
      <c r="AO4328">
        <f t="shared" si="67"/>
        <v>20</v>
      </c>
      <c r="AP4328" t="b">
        <v>0</v>
      </c>
    </row>
    <row r="4329" spans="1:42" x14ac:dyDescent="0.25">
      <c r="A4329" t="s">
        <v>7173</v>
      </c>
      <c r="B4329">
        <v>1</v>
      </c>
      <c r="C4329" t="s">
        <v>40</v>
      </c>
      <c r="D4329" t="s">
        <v>41</v>
      </c>
      <c r="E4329" t="s">
        <v>42</v>
      </c>
      <c r="F4329">
        <v>90034</v>
      </c>
      <c r="G4329" t="s">
        <v>3981</v>
      </c>
      <c r="H4329">
        <v>34.030577999999998</v>
      </c>
      <c r="I4329">
        <v>-118.399613</v>
      </c>
      <c r="J4329">
        <v>1</v>
      </c>
      <c r="K4329">
        <v>0</v>
      </c>
      <c r="L4329">
        <v>0</v>
      </c>
      <c r="M4329">
        <v>0</v>
      </c>
      <c r="N4329" t="str">
        <f>VLOOKUP(O4329:O11360,'VLOOKUP Ranges'!$A$9:$B$12,2,TRUE)</f>
        <v>9-29</v>
      </c>
      <c r="O4329">
        <v>12</v>
      </c>
      <c r="P4329">
        <v>1</v>
      </c>
      <c r="Q4329" t="s">
        <v>45</v>
      </c>
      <c r="R4329" t="s">
        <v>66</v>
      </c>
      <c r="S4329" t="s">
        <v>66</v>
      </c>
      <c r="T4329" t="s">
        <v>66</v>
      </c>
      <c r="U4329" t="s">
        <v>66</v>
      </c>
      <c r="V4329" t="s">
        <v>66</v>
      </c>
      <c r="W4329" t="s">
        <v>66</v>
      </c>
      <c r="X4329">
        <v>0</v>
      </c>
      <c r="Y4329" t="str">
        <f>VLOOKUP(Z4329:Z11360,'VLOOKUP Ranges'!$A$2:$B$5,2,TRUE)</f>
        <v>18-35</v>
      </c>
      <c r="Z4329">
        <v>25</v>
      </c>
      <c r="AA4329">
        <v>316.2</v>
      </c>
      <c r="AB4329" t="s">
        <v>44</v>
      </c>
      <c r="AC4329">
        <v>0</v>
      </c>
      <c r="AD4329">
        <v>53</v>
      </c>
      <c r="AE4329">
        <v>4408</v>
      </c>
      <c r="AG4329" t="b">
        <v>0</v>
      </c>
      <c r="AH4329" t="b">
        <v>0</v>
      </c>
      <c r="AI4329" t="b">
        <v>0</v>
      </c>
      <c r="AJ4329" t="b">
        <v>1</v>
      </c>
      <c r="AK4329" t="b">
        <v>0</v>
      </c>
      <c r="AL4329" t="b">
        <v>1</v>
      </c>
      <c r="AM4329" t="b">
        <v>0</v>
      </c>
      <c r="AN4329">
        <v>26.349999999999898</v>
      </c>
      <c r="AO4329">
        <f t="shared" si="67"/>
        <v>25</v>
      </c>
      <c r="AP4329" t="b">
        <v>0</v>
      </c>
    </row>
    <row r="4330" spans="1:42" x14ac:dyDescent="0.25">
      <c r="A4330" t="s">
        <v>7174</v>
      </c>
      <c r="B4330">
        <v>1</v>
      </c>
      <c r="C4330" t="s">
        <v>40</v>
      </c>
      <c r="D4330" t="s">
        <v>41</v>
      </c>
      <c r="E4330" t="s">
        <v>42</v>
      </c>
      <c r="F4330">
        <v>90035</v>
      </c>
      <c r="G4330" t="s">
        <v>3983</v>
      </c>
      <c r="H4330">
        <v>34.051808999999999</v>
      </c>
      <c r="I4330">
        <v>-118.383843</v>
      </c>
      <c r="J4330">
        <v>0</v>
      </c>
      <c r="K4330">
        <v>0</v>
      </c>
      <c r="L4330">
        <v>1</v>
      </c>
      <c r="M4330">
        <v>1</v>
      </c>
      <c r="N4330" t="str">
        <f>VLOOKUP(O4330:O11361,'VLOOKUP Ranges'!$A$9:$B$12,2,TRUE)</f>
        <v>55-77</v>
      </c>
      <c r="O4330">
        <v>55</v>
      </c>
      <c r="P4330">
        <v>1</v>
      </c>
      <c r="Q4330" t="s">
        <v>44</v>
      </c>
      <c r="R4330" t="s">
        <v>66</v>
      </c>
      <c r="S4330" t="s">
        <v>66</v>
      </c>
      <c r="T4330" t="s">
        <v>66</v>
      </c>
      <c r="U4330" t="s">
        <v>66</v>
      </c>
      <c r="V4330" t="s">
        <v>66</v>
      </c>
      <c r="W4330" t="s">
        <v>66</v>
      </c>
      <c r="X4330">
        <v>0</v>
      </c>
      <c r="Y4330" t="str">
        <f>VLOOKUP(Z4330:Z11361,'VLOOKUP Ranges'!$A$2:$B$5,2,TRUE)</f>
        <v>18-35</v>
      </c>
      <c r="Z4330">
        <v>20.3</v>
      </c>
      <c r="AA4330">
        <v>1079.05</v>
      </c>
      <c r="AB4330" t="s">
        <v>44</v>
      </c>
      <c r="AC4330">
        <v>0</v>
      </c>
      <c r="AD4330">
        <v>36</v>
      </c>
      <c r="AE4330">
        <v>5153</v>
      </c>
      <c r="AG4330" t="b">
        <v>0</v>
      </c>
      <c r="AH4330" t="b">
        <v>1</v>
      </c>
      <c r="AI4330" t="b">
        <v>0</v>
      </c>
      <c r="AJ4330" t="b">
        <v>1</v>
      </c>
      <c r="AK4330" t="b">
        <v>0</v>
      </c>
      <c r="AL4330" t="b">
        <v>0</v>
      </c>
      <c r="AM4330" t="b">
        <v>1</v>
      </c>
      <c r="AN4330">
        <v>19.6190909090909</v>
      </c>
      <c r="AO4330">
        <f t="shared" si="67"/>
        <v>21</v>
      </c>
      <c r="AP4330" t="b">
        <v>0</v>
      </c>
    </row>
    <row r="4331" spans="1:42" x14ac:dyDescent="0.25">
      <c r="A4331" t="s">
        <v>7175</v>
      </c>
      <c r="B4331">
        <v>1</v>
      </c>
      <c r="C4331" t="s">
        <v>40</v>
      </c>
      <c r="D4331" t="s">
        <v>41</v>
      </c>
      <c r="E4331" t="s">
        <v>42</v>
      </c>
      <c r="F4331">
        <v>90036</v>
      </c>
      <c r="G4331" t="s">
        <v>3802</v>
      </c>
      <c r="H4331">
        <v>34.070290999999997</v>
      </c>
      <c r="I4331">
        <v>-118.349191</v>
      </c>
      <c r="J4331">
        <v>0</v>
      </c>
      <c r="K4331">
        <v>0</v>
      </c>
      <c r="L4331">
        <v>0</v>
      </c>
      <c r="M4331">
        <v>0</v>
      </c>
      <c r="N4331" t="str">
        <f>VLOOKUP(O4331:O11362,'VLOOKUP Ranges'!$A$9:$B$12,2,TRUE)</f>
        <v>1-9</v>
      </c>
      <c r="O4331">
        <v>7</v>
      </c>
      <c r="P4331">
        <v>1</v>
      </c>
      <c r="Q4331" t="s">
        <v>45</v>
      </c>
      <c r="R4331" t="s">
        <v>44</v>
      </c>
      <c r="S4331" t="s">
        <v>44</v>
      </c>
      <c r="T4331" t="s">
        <v>44</v>
      </c>
      <c r="U4331" t="s">
        <v>44</v>
      </c>
      <c r="V4331" t="s">
        <v>44</v>
      </c>
      <c r="W4331" t="s">
        <v>44</v>
      </c>
      <c r="X4331">
        <v>1</v>
      </c>
      <c r="Y4331" t="str">
        <f>VLOOKUP(Z4331:Z11362,'VLOOKUP Ranges'!$A$2:$B$5,2,TRUE)</f>
        <v>70-89</v>
      </c>
      <c r="Z4331">
        <v>75.349999999999994</v>
      </c>
      <c r="AA4331">
        <v>564.65</v>
      </c>
      <c r="AB4331" t="s">
        <v>44</v>
      </c>
      <c r="AC4331">
        <v>0</v>
      </c>
      <c r="AD4331">
        <v>37</v>
      </c>
      <c r="AE4331">
        <v>4989</v>
      </c>
      <c r="AG4331" t="b">
        <v>0</v>
      </c>
      <c r="AH4331" t="b">
        <v>0</v>
      </c>
      <c r="AI4331" t="b">
        <v>1</v>
      </c>
      <c r="AJ4331" t="b">
        <v>0</v>
      </c>
      <c r="AK4331" t="b">
        <v>0</v>
      </c>
      <c r="AL4331" t="b">
        <v>1</v>
      </c>
      <c r="AM4331" t="b">
        <v>0</v>
      </c>
      <c r="AN4331">
        <v>80.664285714285697</v>
      </c>
      <c r="AO4331">
        <f t="shared" si="67"/>
        <v>76</v>
      </c>
      <c r="AP4331" t="b">
        <v>0</v>
      </c>
    </row>
    <row r="4332" spans="1:42" x14ac:dyDescent="0.25">
      <c r="A4332" t="s">
        <v>7176</v>
      </c>
      <c r="B4332">
        <v>1</v>
      </c>
      <c r="C4332" t="s">
        <v>40</v>
      </c>
      <c r="D4332" t="s">
        <v>41</v>
      </c>
      <c r="E4332" t="s">
        <v>42</v>
      </c>
      <c r="F4332">
        <v>90038</v>
      </c>
      <c r="G4332" t="s">
        <v>3061</v>
      </c>
      <c r="H4332">
        <v>34.088017000000001</v>
      </c>
      <c r="I4332">
        <v>-118.327168</v>
      </c>
      <c r="J4332">
        <v>0</v>
      </c>
      <c r="K4332">
        <v>0</v>
      </c>
      <c r="L4332">
        <v>1</v>
      </c>
      <c r="M4332">
        <v>1</v>
      </c>
      <c r="N4332" t="str">
        <f>VLOOKUP(O4332:O11363,'VLOOKUP Ranges'!$A$9:$B$12,2,TRUE)</f>
        <v>55-77</v>
      </c>
      <c r="O4332">
        <v>68</v>
      </c>
      <c r="P4332">
        <v>1</v>
      </c>
      <c r="Q4332" t="s">
        <v>45</v>
      </c>
      <c r="R4332" t="s">
        <v>45</v>
      </c>
      <c r="S4332" t="s">
        <v>45</v>
      </c>
      <c r="T4332" t="s">
        <v>45</v>
      </c>
      <c r="U4332" t="s">
        <v>45</v>
      </c>
      <c r="V4332" t="s">
        <v>45</v>
      </c>
      <c r="W4332" t="s">
        <v>45</v>
      </c>
      <c r="X4332">
        <v>0</v>
      </c>
      <c r="Y4332" t="str">
        <f>VLOOKUP(Z4332:Z11363,'VLOOKUP Ranges'!$A$2:$B$5,2,TRUE)</f>
        <v>70-89</v>
      </c>
      <c r="Z4332">
        <v>88</v>
      </c>
      <c r="AA4332">
        <v>6161.9</v>
      </c>
      <c r="AB4332" t="s">
        <v>44</v>
      </c>
      <c r="AC4332">
        <v>0</v>
      </c>
      <c r="AD4332">
        <v>44</v>
      </c>
      <c r="AE4332">
        <v>5436</v>
      </c>
      <c r="AG4332" t="b">
        <v>0</v>
      </c>
      <c r="AH4332" t="b">
        <v>1</v>
      </c>
      <c r="AI4332" t="b">
        <v>0</v>
      </c>
      <c r="AJ4332" t="b">
        <v>0</v>
      </c>
      <c r="AK4332" t="b">
        <v>1</v>
      </c>
      <c r="AL4332" t="b">
        <v>0</v>
      </c>
      <c r="AM4332" t="b">
        <v>0</v>
      </c>
      <c r="AN4332">
        <v>90.616176470588201</v>
      </c>
      <c r="AO4332">
        <f t="shared" si="67"/>
        <v>88</v>
      </c>
      <c r="AP4332" t="b">
        <v>1</v>
      </c>
    </row>
    <row r="4333" spans="1:42" x14ac:dyDescent="0.25">
      <c r="A4333" t="s">
        <v>7177</v>
      </c>
      <c r="B4333">
        <v>1</v>
      </c>
      <c r="C4333" t="s">
        <v>40</v>
      </c>
      <c r="D4333" t="s">
        <v>41</v>
      </c>
      <c r="E4333" t="s">
        <v>42</v>
      </c>
      <c r="F4333">
        <v>90040</v>
      </c>
      <c r="G4333" t="s">
        <v>3988</v>
      </c>
      <c r="H4333">
        <v>33.994523999999998</v>
      </c>
      <c r="I4333">
        <v>-118.149953</v>
      </c>
      <c r="J4333">
        <v>0</v>
      </c>
      <c r="K4333">
        <v>1</v>
      </c>
      <c r="L4333">
        <v>0</v>
      </c>
      <c r="M4333">
        <v>0</v>
      </c>
      <c r="N4333" t="str">
        <f>VLOOKUP(O4333:O11364,'VLOOKUP Ranges'!$A$9:$B$12,2,TRUE)</f>
        <v>29-55</v>
      </c>
      <c r="O4333">
        <v>49</v>
      </c>
      <c r="P4333">
        <v>1</v>
      </c>
      <c r="Q4333" t="s">
        <v>44</v>
      </c>
      <c r="R4333" t="s">
        <v>44</v>
      </c>
      <c r="S4333" t="s">
        <v>44</v>
      </c>
      <c r="T4333" t="s">
        <v>44</v>
      </c>
      <c r="U4333" t="s">
        <v>44</v>
      </c>
      <c r="V4333" t="s">
        <v>44</v>
      </c>
      <c r="W4333" t="s">
        <v>44</v>
      </c>
      <c r="X4333">
        <v>0</v>
      </c>
      <c r="Y4333" t="str">
        <f>VLOOKUP(Z4333:Z11364,'VLOOKUP Ranges'!$A$2:$B$5,2,TRUE)</f>
        <v>35-70</v>
      </c>
      <c r="Z4333">
        <v>43.8</v>
      </c>
      <c r="AA4333">
        <v>2106.0500000000002</v>
      </c>
      <c r="AB4333" t="s">
        <v>44</v>
      </c>
      <c r="AC4333">
        <v>0</v>
      </c>
      <c r="AD4333">
        <v>68</v>
      </c>
      <c r="AE4333">
        <v>5651</v>
      </c>
      <c r="AG4333" t="b">
        <v>0</v>
      </c>
      <c r="AH4333" t="b">
        <v>0</v>
      </c>
      <c r="AI4333" t="b">
        <v>0</v>
      </c>
      <c r="AJ4333" t="b">
        <v>0</v>
      </c>
      <c r="AK4333" t="b">
        <v>0</v>
      </c>
      <c r="AL4333" t="b">
        <v>0</v>
      </c>
      <c r="AM4333" t="b">
        <v>1</v>
      </c>
      <c r="AN4333">
        <v>42.980612244897898</v>
      </c>
      <c r="AO4333">
        <f t="shared" si="67"/>
        <v>44</v>
      </c>
      <c r="AP4333" t="b">
        <v>0</v>
      </c>
    </row>
    <row r="4334" spans="1:42" x14ac:dyDescent="0.25">
      <c r="A4334" t="s">
        <v>7178</v>
      </c>
      <c r="B4334">
        <v>1</v>
      </c>
      <c r="C4334" t="s">
        <v>40</v>
      </c>
      <c r="D4334" t="s">
        <v>41</v>
      </c>
      <c r="E4334" t="s">
        <v>42</v>
      </c>
      <c r="F4334">
        <v>90041</v>
      </c>
      <c r="G4334" t="s">
        <v>76</v>
      </c>
      <c r="H4334">
        <v>34.137411999999998</v>
      </c>
      <c r="I4334">
        <v>-118.207607</v>
      </c>
      <c r="J4334">
        <v>1</v>
      </c>
      <c r="K4334">
        <v>0</v>
      </c>
      <c r="L4334">
        <v>0</v>
      </c>
      <c r="M4334">
        <v>0</v>
      </c>
      <c r="N4334" t="str">
        <f>VLOOKUP(O4334:O11365,'VLOOKUP Ranges'!$A$9:$B$12,2,TRUE)</f>
        <v>29-55</v>
      </c>
      <c r="O4334">
        <v>40</v>
      </c>
      <c r="P4334">
        <v>0</v>
      </c>
      <c r="Q4334" t="s">
        <v>62</v>
      </c>
      <c r="R4334" t="s">
        <v>45</v>
      </c>
      <c r="S4334" t="s">
        <v>45</v>
      </c>
      <c r="T4334" t="s">
        <v>45</v>
      </c>
      <c r="U4334" t="s">
        <v>44</v>
      </c>
      <c r="V4334" t="s">
        <v>45</v>
      </c>
      <c r="W4334" t="s">
        <v>45</v>
      </c>
      <c r="X4334">
        <v>0</v>
      </c>
      <c r="Y4334" t="str">
        <f>VLOOKUP(Z4334:Z11365,'VLOOKUP Ranges'!$A$2:$B$5,2,TRUE)</f>
        <v>35-70</v>
      </c>
      <c r="Z4334">
        <v>62.05</v>
      </c>
      <c r="AA4334">
        <v>2511.5500000000002</v>
      </c>
      <c r="AB4334" t="s">
        <v>44</v>
      </c>
      <c r="AC4334">
        <v>0</v>
      </c>
      <c r="AD4334">
        <v>34</v>
      </c>
      <c r="AE4334">
        <v>2290</v>
      </c>
      <c r="AG4334" t="b">
        <v>1</v>
      </c>
      <c r="AH4334" t="b">
        <v>0</v>
      </c>
      <c r="AI4334" t="b">
        <v>0</v>
      </c>
      <c r="AJ4334" t="b">
        <v>0</v>
      </c>
      <c r="AK4334" t="b">
        <v>1</v>
      </c>
      <c r="AL4334" t="b">
        <v>0</v>
      </c>
      <c r="AM4334" t="b">
        <v>0</v>
      </c>
      <c r="AN4334">
        <v>62.78875</v>
      </c>
      <c r="AO4334">
        <f t="shared" si="67"/>
        <v>63</v>
      </c>
      <c r="AP4334" t="b">
        <v>0</v>
      </c>
    </row>
    <row r="4335" spans="1:42" x14ac:dyDescent="0.25">
      <c r="A4335" t="s">
        <v>7179</v>
      </c>
      <c r="B4335">
        <v>1</v>
      </c>
      <c r="C4335" t="s">
        <v>40</v>
      </c>
      <c r="D4335" t="s">
        <v>41</v>
      </c>
      <c r="E4335" t="s">
        <v>42</v>
      </c>
      <c r="F4335">
        <v>90042</v>
      </c>
      <c r="G4335" t="s">
        <v>78</v>
      </c>
      <c r="H4335">
        <v>34.115720000000003</v>
      </c>
      <c r="I4335">
        <v>-118.19275399999999</v>
      </c>
      <c r="J4335">
        <v>0</v>
      </c>
      <c r="K4335">
        <v>0</v>
      </c>
      <c r="L4335">
        <v>0</v>
      </c>
      <c r="M4335">
        <v>0</v>
      </c>
      <c r="N4335" t="str">
        <f>VLOOKUP(O4335:O11366,'VLOOKUP Ranges'!$A$9:$B$12,2,TRUE)</f>
        <v>9-29</v>
      </c>
      <c r="O4335">
        <v>16</v>
      </c>
      <c r="P4335">
        <v>1</v>
      </c>
      <c r="Q4335" t="s">
        <v>44</v>
      </c>
      <c r="R4335" t="s">
        <v>66</v>
      </c>
      <c r="S4335" t="s">
        <v>66</v>
      </c>
      <c r="T4335" t="s">
        <v>66</v>
      </c>
      <c r="U4335" t="s">
        <v>66</v>
      </c>
      <c r="V4335" t="s">
        <v>66</v>
      </c>
      <c r="W4335" t="s">
        <v>66</v>
      </c>
      <c r="X4335">
        <v>0</v>
      </c>
      <c r="Y4335" t="str">
        <f>VLOOKUP(Z4335:Z11366,'VLOOKUP Ranges'!$A$2:$B$5,2,TRUE)</f>
        <v>18-35</v>
      </c>
      <c r="Z4335">
        <v>20.100000000000001</v>
      </c>
      <c r="AA4335">
        <v>318.60000000000002</v>
      </c>
      <c r="AB4335" t="s">
        <v>44</v>
      </c>
      <c r="AC4335">
        <v>0</v>
      </c>
      <c r="AD4335">
        <v>22</v>
      </c>
      <c r="AE4335">
        <v>4545</v>
      </c>
      <c r="AG4335" t="b">
        <v>1</v>
      </c>
      <c r="AH4335" t="b">
        <v>0</v>
      </c>
      <c r="AI4335" t="b">
        <v>0</v>
      </c>
      <c r="AJ4335" t="b">
        <v>1</v>
      </c>
      <c r="AK4335" t="b">
        <v>0</v>
      </c>
      <c r="AL4335" t="b">
        <v>0</v>
      </c>
      <c r="AM4335" t="b">
        <v>0</v>
      </c>
      <c r="AN4335">
        <v>19.912500000000001</v>
      </c>
      <c r="AO4335">
        <f t="shared" si="67"/>
        <v>21</v>
      </c>
      <c r="AP4335" t="b">
        <v>0</v>
      </c>
    </row>
    <row r="4336" spans="1:42" x14ac:dyDescent="0.25">
      <c r="A4336" t="s">
        <v>7180</v>
      </c>
      <c r="B4336">
        <v>1</v>
      </c>
      <c r="C4336" t="s">
        <v>40</v>
      </c>
      <c r="D4336" t="s">
        <v>41</v>
      </c>
      <c r="E4336" t="s">
        <v>42</v>
      </c>
      <c r="F4336">
        <v>90044</v>
      </c>
      <c r="G4336" t="s">
        <v>3065</v>
      </c>
      <c r="H4336">
        <v>33.952714</v>
      </c>
      <c r="I4336">
        <v>-118.292061</v>
      </c>
      <c r="J4336">
        <v>0</v>
      </c>
      <c r="K4336">
        <v>0</v>
      </c>
      <c r="L4336">
        <v>1</v>
      </c>
      <c r="M4336">
        <v>0</v>
      </c>
      <c r="N4336" t="str">
        <f>VLOOKUP(O4336:O11367,'VLOOKUP Ranges'!$A$9:$B$12,2,TRUE)</f>
        <v>55-77</v>
      </c>
      <c r="O4336">
        <v>72</v>
      </c>
      <c r="P4336">
        <v>1</v>
      </c>
      <c r="Q4336" t="s">
        <v>45</v>
      </c>
      <c r="R4336" t="s">
        <v>44</v>
      </c>
      <c r="S4336" t="s">
        <v>45</v>
      </c>
      <c r="T4336" t="s">
        <v>45</v>
      </c>
      <c r="U4336" t="s">
        <v>44</v>
      </c>
      <c r="V4336" t="s">
        <v>45</v>
      </c>
      <c r="W4336" t="s">
        <v>45</v>
      </c>
      <c r="X4336">
        <v>1</v>
      </c>
      <c r="Y4336" t="str">
        <f>VLOOKUP(Z4336:Z11367,'VLOOKUP Ranges'!$A$2:$B$5,2,TRUE)</f>
        <v>89-118</v>
      </c>
      <c r="Z4336">
        <v>101.35</v>
      </c>
      <c r="AA4336">
        <v>7323.15</v>
      </c>
      <c r="AB4336" t="s">
        <v>44</v>
      </c>
      <c r="AC4336">
        <v>0</v>
      </c>
      <c r="AD4336">
        <v>25</v>
      </c>
      <c r="AE4336">
        <v>4497</v>
      </c>
      <c r="AG4336" t="b">
        <v>1</v>
      </c>
      <c r="AH4336" t="b">
        <v>0</v>
      </c>
      <c r="AI4336" t="b">
        <v>1</v>
      </c>
      <c r="AJ4336" t="b">
        <v>0</v>
      </c>
      <c r="AK4336" t="b">
        <v>0</v>
      </c>
      <c r="AL4336" t="b">
        <v>1</v>
      </c>
      <c r="AM4336" t="b">
        <v>0</v>
      </c>
      <c r="AN4336">
        <v>101.71041666666601</v>
      </c>
      <c r="AO4336">
        <f t="shared" si="67"/>
        <v>102</v>
      </c>
      <c r="AP4336" t="b">
        <v>0</v>
      </c>
    </row>
    <row r="4337" spans="1:42" x14ac:dyDescent="0.25">
      <c r="A4337" t="s">
        <v>7181</v>
      </c>
      <c r="B4337">
        <v>1</v>
      </c>
      <c r="C4337" t="s">
        <v>40</v>
      </c>
      <c r="D4337" t="s">
        <v>41</v>
      </c>
      <c r="E4337" t="s">
        <v>42</v>
      </c>
      <c r="F4337">
        <v>90045</v>
      </c>
      <c r="G4337" t="s">
        <v>1301</v>
      </c>
      <c r="H4337">
        <v>33.954017</v>
      </c>
      <c r="I4337">
        <v>-118.402447</v>
      </c>
      <c r="J4337">
        <v>0</v>
      </c>
      <c r="K4337">
        <v>1</v>
      </c>
      <c r="L4337">
        <v>0</v>
      </c>
      <c r="M4337">
        <v>0</v>
      </c>
      <c r="N4337" t="str">
        <f>VLOOKUP(O4337:O11368,'VLOOKUP Ranges'!$A$9:$B$12,2,TRUE)</f>
        <v>1-9</v>
      </c>
      <c r="O4337">
        <v>2</v>
      </c>
      <c r="P4337">
        <v>1</v>
      </c>
      <c r="Q4337" t="s">
        <v>45</v>
      </c>
      <c r="R4337" t="s">
        <v>44</v>
      </c>
      <c r="S4337" t="s">
        <v>44</v>
      </c>
      <c r="T4337" t="s">
        <v>44</v>
      </c>
      <c r="U4337" t="s">
        <v>44</v>
      </c>
      <c r="V4337" t="s">
        <v>44</v>
      </c>
      <c r="W4337" t="s">
        <v>45</v>
      </c>
      <c r="X4337">
        <v>1</v>
      </c>
      <c r="Y4337" t="str">
        <f>VLOOKUP(Z4337:Z11368,'VLOOKUP Ranges'!$A$2:$B$5,2,TRUE)</f>
        <v>70-89</v>
      </c>
      <c r="Z4337">
        <v>84.05</v>
      </c>
      <c r="AA4337">
        <v>186.05</v>
      </c>
      <c r="AB4337" t="s">
        <v>44</v>
      </c>
      <c r="AC4337">
        <v>0</v>
      </c>
      <c r="AD4337">
        <v>72</v>
      </c>
      <c r="AE4337">
        <v>5039</v>
      </c>
      <c r="AG4337" t="b">
        <v>0</v>
      </c>
      <c r="AH4337" t="b">
        <v>0</v>
      </c>
      <c r="AI4337" t="b">
        <v>1</v>
      </c>
      <c r="AJ4337" t="b">
        <v>0</v>
      </c>
      <c r="AK4337" t="b">
        <v>0</v>
      </c>
      <c r="AL4337" t="b">
        <v>1</v>
      </c>
      <c r="AM4337" t="b">
        <v>0</v>
      </c>
      <c r="AN4337">
        <v>93.025000000000006</v>
      </c>
      <c r="AO4337">
        <f t="shared" si="67"/>
        <v>85</v>
      </c>
      <c r="AP4337" t="b">
        <v>0</v>
      </c>
    </row>
    <row r="4338" spans="1:42" x14ac:dyDescent="0.25">
      <c r="A4338" t="s">
        <v>7182</v>
      </c>
      <c r="B4338">
        <v>1</v>
      </c>
      <c r="C4338" t="s">
        <v>40</v>
      </c>
      <c r="D4338" t="s">
        <v>41</v>
      </c>
      <c r="E4338" t="s">
        <v>42</v>
      </c>
      <c r="F4338">
        <v>90046</v>
      </c>
      <c r="G4338" t="s">
        <v>3993</v>
      </c>
      <c r="H4338">
        <v>34.108454999999999</v>
      </c>
      <c r="I4338">
        <v>-118.362081</v>
      </c>
      <c r="J4338">
        <v>1</v>
      </c>
      <c r="K4338">
        <v>0</v>
      </c>
      <c r="L4338">
        <v>1</v>
      </c>
      <c r="M4338">
        <v>1</v>
      </c>
      <c r="N4338" t="str">
        <f>VLOOKUP(O4338:O11369,'VLOOKUP Ranges'!$A$9:$B$12,2,TRUE)</f>
        <v>9-29</v>
      </c>
      <c r="O4338">
        <v>23</v>
      </c>
      <c r="P4338">
        <v>1</v>
      </c>
      <c r="Q4338" t="s">
        <v>44</v>
      </c>
      <c r="R4338" t="s">
        <v>66</v>
      </c>
      <c r="S4338" t="s">
        <v>66</v>
      </c>
      <c r="T4338" t="s">
        <v>66</v>
      </c>
      <c r="U4338" t="s">
        <v>66</v>
      </c>
      <c r="V4338" t="s">
        <v>66</v>
      </c>
      <c r="W4338" t="s">
        <v>66</v>
      </c>
      <c r="X4338">
        <v>0</v>
      </c>
      <c r="Y4338" t="str">
        <f>VLOOKUP(Z4338:Z11369,'VLOOKUP Ranges'!$A$2:$B$5,2,TRUE)</f>
        <v>18-35</v>
      </c>
      <c r="Z4338">
        <v>20.9</v>
      </c>
      <c r="AA4338">
        <v>454</v>
      </c>
      <c r="AB4338" t="s">
        <v>44</v>
      </c>
      <c r="AC4338">
        <v>0</v>
      </c>
      <c r="AD4338">
        <v>46</v>
      </c>
      <c r="AE4338">
        <v>4076</v>
      </c>
      <c r="AG4338" t="b">
        <v>0</v>
      </c>
      <c r="AH4338" t="b">
        <v>1</v>
      </c>
      <c r="AI4338" t="b">
        <v>0</v>
      </c>
      <c r="AJ4338" t="b">
        <v>1</v>
      </c>
      <c r="AK4338" t="b">
        <v>0</v>
      </c>
      <c r="AL4338" t="b">
        <v>0</v>
      </c>
      <c r="AM4338" t="b">
        <v>1</v>
      </c>
      <c r="AN4338">
        <v>19.739130434782599</v>
      </c>
      <c r="AO4338">
        <f t="shared" si="67"/>
        <v>21</v>
      </c>
      <c r="AP4338" t="b">
        <v>0</v>
      </c>
    </row>
    <row r="4339" spans="1:42" x14ac:dyDescent="0.25">
      <c r="A4339" t="s">
        <v>7183</v>
      </c>
      <c r="B4339">
        <v>1</v>
      </c>
      <c r="C4339" t="s">
        <v>40</v>
      </c>
      <c r="D4339" t="s">
        <v>41</v>
      </c>
      <c r="E4339" t="s">
        <v>42</v>
      </c>
      <c r="F4339">
        <v>90047</v>
      </c>
      <c r="G4339" t="s">
        <v>1303</v>
      </c>
      <c r="H4339">
        <v>33.958148999999999</v>
      </c>
      <c r="I4339">
        <v>-118.308441</v>
      </c>
      <c r="J4339">
        <v>0</v>
      </c>
      <c r="K4339">
        <v>1</v>
      </c>
      <c r="L4339">
        <v>0</v>
      </c>
      <c r="M4339">
        <v>0</v>
      </c>
      <c r="N4339" t="str">
        <f>VLOOKUP(O4339:O11370,'VLOOKUP Ranges'!$A$9:$B$12,2,TRUE)</f>
        <v>55-77</v>
      </c>
      <c r="O4339">
        <v>71</v>
      </c>
      <c r="P4339">
        <v>1</v>
      </c>
      <c r="Q4339" t="s">
        <v>45</v>
      </c>
      <c r="R4339" t="s">
        <v>44</v>
      </c>
      <c r="S4339" t="s">
        <v>45</v>
      </c>
      <c r="T4339" t="s">
        <v>45</v>
      </c>
      <c r="U4339" t="s">
        <v>44</v>
      </c>
      <c r="V4339" t="s">
        <v>45</v>
      </c>
      <c r="W4339" t="s">
        <v>45</v>
      </c>
      <c r="X4339">
        <v>1</v>
      </c>
      <c r="Y4339" t="str">
        <f>VLOOKUP(Z4339:Z11370,'VLOOKUP Ranges'!$A$2:$B$5,2,TRUE)</f>
        <v>89-118</v>
      </c>
      <c r="Z4339">
        <v>105.9</v>
      </c>
      <c r="AA4339">
        <v>7521.95</v>
      </c>
      <c r="AB4339" t="s">
        <v>44</v>
      </c>
      <c r="AC4339">
        <v>0</v>
      </c>
      <c r="AD4339">
        <v>60</v>
      </c>
      <c r="AE4339">
        <v>5479</v>
      </c>
      <c r="AG4339" t="b">
        <v>1</v>
      </c>
      <c r="AH4339" t="b">
        <v>0</v>
      </c>
      <c r="AI4339" t="b">
        <v>1</v>
      </c>
      <c r="AJ4339" t="b">
        <v>0</v>
      </c>
      <c r="AK4339" t="b">
        <v>0</v>
      </c>
      <c r="AL4339" t="b">
        <v>1</v>
      </c>
      <c r="AM4339" t="b">
        <v>0</v>
      </c>
      <c r="AN4339">
        <v>105.942957746478</v>
      </c>
      <c r="AO4339">
        <f t="shared" si="67"/>
        <v>106</v>
      </c>
      <c r="AP4339" t="b">
        <v>0</v>
      </c>
    </row>
    <row r="4340" spans="1:42" x14ac:dyDescent="0.25">
      <c r="A4340" t="s">
        <v>7184</v>
      </c>
      <c r="B4340">
        <v>1</v>
      </c>
      <c r="C4340" t="s">
        <v>40</v>
      </c>
      <c r="D4340" t="s">
        <v>41</v>
      </c>
      <c r="E4340" t="s">
        <v>42</v>
      </c>
      <c r="F4340">
        <v>90058</v>
      </c>
      <c r="G4340" t="s">
        <v>1305</v>
      </c>
      <c r="H4340">
        <v>34.001617000000003</v>
      </c>
      <c r="I4340">
        <v>-118.222274</v>
      </c>
      <c r="J4340">
        <v>1</v>
      </c>
      <c r="K4340">
        <v>0</v>
      </c>
      <c r="L4340">
        <v>1</v>
      </c>
      <c r="M4340">
        <v>0</v>
      </c>
      <c r="N4340" t="str">
        <f>VLOOKUP(O4340:O11371,'VLOOKUP Ranges'!$A$9:$B$12,2,TRUE)</f>
        <v>9-29</v>
      </c>
      <c r="O4340">
        <v>12</v>
      </c>
      <c r="P4340">
        <v>1</v>
      </c>
      <c r="Q4340" t="s">
        <v>44</v>
      </c>
      <c r="R4340" t="s">
        <v>44</v>
      </c>
      <c r="S4340" t="s">
        <v>45</v>
      </c>
      <c r="T4340" t="s">
        <v>44</v>
      </c>
      <c r="U4340" t="s">
        <v>44</v>
      </c>
      <c r="V4340" t="s">
        <v>44</v>
      </c>
      <c r="W4340" t="s">
        <v>45</v>
      </c>
      <c r="X4340">
        <v>1</v>
      </c>
      <c r="Y4340" t="str">
        <f>VLOOKUP(Z4340:Z11371,'VLOOKUP Ranges'!$A$2:$B$5,2,TRUE)</f>
        <v>70-89</v>
      </c>
      <c r="Z4340">
        <v>85.05</v>
      </c>
      <c r="AA4340">
        <v>999.8</v>
      </c>
      <c r="AB4340" t="s">
        <v>44</v>
      </c>
      <c r="AC4340">
        <v>0</v>
      </c>
      <c r="AD4340">
        <v>80</v>
      </c>
      <c r="AE4340">
        <v>2540</v>
      </c>
      <c r="AG4340" t="b">
        <v>0</v>
      </c>
      <c r="AH4340" t="b">
        <v>0</v>
      </c>
      <c r="AI4340" t="b">
        <v>1</v>
      </c>
      <c r="AJ4340" t="b">
        <v>0</v>
      </c>
      <c r="AK4340" t="b">
        <v>1</v>
      </c>
      <c r="AL4340" t="b">
        <v>0</v>
      </c>
      <c r="AM4340" t="b">
        <v>0</v>
      </c>
      <c r="AN4340">
        <v>83.316666666666606</v>
      </c>
      <c r="AO4340">
        <f t="shared" si="67"/>
        <v>86</v>
      </c>
      <c r="AP4340" t="b">
        <v>0</v>
      </c>
    </row>
    <row r="4341" spans="1:42" x14ac:dyDescent="0.25">
      <c r="A4341" t="s">
        <v>7185</v>
      </c>
      <c r="B4341">
        <v>1</v>
      </c>
      <c r="C4341" t="s">
        <v>40</v>
      </c>
      <c r="D4341" t="s">
        <v>41</v>
      </c>
      <c r="E4341" t="s">
        <v>42</v>
      </c>
      <c r="F4341">
        <v>90059</v>
      </c>
      <c r="G4341" t="s">
        <v>1307</v>
      </c>
      <c r="H4341">
        <v>33.927253999999998</v>
      </c>
      <c r="I4341">
        <v>-118.249826</v>
      </c>
      <c r="J4341">
        <v>0</v>
      </c>
      <c r="K4341">
        <v>0</v>
      </c>
      <c r="L4341">
        <v>0</v>
      </c>
      <c r="M4341">
        <v>0</v>
      </c>
      <c r="N4341" t="str">
        <f>VLOOKUP(O4341:O11372,'VLOOKUP Ranges'!$A$9:$B$12,2,TRUE)</f>
        <v>29-55</v>
      </c>
      <c r="O4341">
        <v>54</v>
      </c>
      <c r="P4341">
        <v>0</v>
      </c>
      <c r="Q4341" t="s">
        <v>62</v>
      </c>
      <c r="R4341" t="s">
        <v>45</v>
      </c>
      <c r="S4341" t="s">
        <v>44</v>
      </c>
      <c r="T4341" t="s">
        <v>44</v>
      </c>
      <c r="U4341" t="s">
        <v>45</v>
      </c>
      <c r="V4341" t="s">
        <v>44</v>
      </c>
      <c r="W4341" t="s">
        <v>45</v>
      </c>
      <c r="X4341">
        <v>0</v>
      </c>
      <c r="Y4341" t="str">
        <f>VLOOKUP(Z4341:Z11372,'VLOOKUP Ranges'!$A$2:$B$5,2,TRUE)</f>
        <v>35-70</v>
      </c>
      <c r="Z4341">
        <v>44.1</v>
      </c>
      <c r="AA4341">
        <v>2369.6999999999998</v>
      </c>
      <c r="AB4341" t="s">
        <v>44</v>
      </c>
      <c r="AC4341">
        <v>0</v>
      </c>
      <c r="AD4341">
        <v>32</v>
      </c>
      <c r="AE4341">
        <v>6205</v>
      </c>
      <c r="AG4341" t="b">
        <v>1</v>
      </c>
      <c r="AH4341" t="b">
        <v>0</v>
      </c>
      <c r="AI4341" t="b">
        <v>0</v>
      </c>
      <c r="AJ4341" t="b">
        <v>0</v>
      </c>
      <c r="AK4341" t="b">
        <v>0</v>
      </c>
      <c r="AL4341" t="b">
        <v>0</v>
      </c>
      <c r="AM4341" t="b">
        <v>0</v>
      </c>
      <c r="AN4341">
        <v>43.883333333333297</v>
      </c>
      <c r="AO4341">
        <f t="shared" si="67"/>
        <v>45</v>
      </c>
      <c r="AP4341" t="b">
        <v>0</v>
      </c>
    </row>
    <row r="4342" spans="1:42" x14ac:dyDescent="0.25">
      <c r="A4342" t="s">
        <v>7186</v>
      </c>
      <c r="B4342">
        <v>1</v>
      </c>
      <c r="C4342" t="s">
        <v>40</v>
      </c>
      <c r="D4342" t="s">
        <v>41</v>
      </c>
      <c r="E4342" t="s">
        <v>42</v>
      </c>
      <c r="F4342">
        <v>90061</v>
      </c>
      <c r="G4342" t="s">
        <v>82</v>
      </c>
      <c r="H4342">
        <v>33.921280000000003</v>
      </c>
      <c r="I4342">
        <v>-118.274186</v>
      </c>
      <c r="J4342">
        <v>0</v>
      </c>
      <c r="K4342">
        <v>0</v>
      </c>
      <c r="L4342">
        <v>1</v>
      </c>
      <c r="M4342">
        <v>0</v>
      </c>
      <c r="N4342" t="str">
        <f>VLOOKUP(O4342:O11373,'VLOOKUP Ranges'!$A$9:$B$12,2,TRUE)</f>
        <v>55-77</v>
      </c>
      <c r="O4342">
        <v>68</v>
      </c>
      <c r="P4342">
        <v>1</v>
      </c>
      <c r="Q4342" t="s">
        <v>45</v>
      </c>
      <c r="R4342" t="s">
        <v>44</v>
      </c>
      <c r="S4342" t="s">
        <v>45</v>
      </c>
      <c r="T4342" t="s">
        <v>45</v>
      </c>
      <c r="U4342" t="s">
        <v>45</v>
      </c>
      <c r="V4342" t="s">
        <v>44</v>
      </c>
      <c r="W4342" t="s">
        <v>44</v>
      </c>
      <c r="X4342">
        <v>0</v>
      </c>
      <c r="Y4342" t="str">
        <f>VLOOKUP(Z4342:Z11373,'VLOOKUP Ranges'!$A$2:$B$5,2,TRUE)</f>
        <v>89-118</v>
      </c>
      <c r="Z4342">
        <v>90.2</v>
      </c>
      <c r="AA4342">
        <v>6297.65</v>
      </c>
      <c r="AB4342" t="s">
        <v>44</v>
      </c>
      <c r="AC4342">
        <v>0</v>
      </c>
      <c r="AD4342">
        <v>55</v>
      </c>
      <c r="AE4342">
        <v>4095</v>
      </c>
      <c r="AG4342" t="b">
        <v>0</v>
      </c>
      <c r="AH4342" t="b">
        <v>1</v>
      </c>
      <c r="AI4342" t="b">
        <v>1</v>
      </c>
      <c r="AJ4342" t="b">
        <v>0</v>
      </c>
      <c r="AK4342" t="b">
        <v>1</v>
      </c>
      <c r="AL4342" t="b">
        <v>0</v>
      </c>
      <c r="AM4342" t="b">
        <v>0</v>
      </c>
      <c r="AN4342">
        <v>92.612499999999997</v>
      </c>
      <c r="AO4342">
        <f t="shared" si="67"/>
        <v>91</v>
      </c>
      <c r="AP4342" t="b">
        <v>0</v>
      </c>
    </row>
    <row r="4343" spans="1:42" x14ac:dyDescent="0.25">
      <c r="A4343" t="s">
        <v>7187</v>
      </c>
      <c r="B4343">
        <v>1</v>
      </c>
      <c r="C4343" t="s">
        <v>40</v>
      </c>
      <c r="D4343" t="s">
        <v>41</v>
      </c>
      <c r="E4343" t="s">
        <v>42</v>
      </c>
      <c r="F4343">
        <v>90064</v>
      </c>
      <c r="G4343" t="s">
        <v>4002</v>
      </c>
      <c r="H4343">
        <v>34.037250999999998</v>
      </c>
      <c r="I4343">
        <v>-118.423573</v>
      </c>
      <c r="J4343">
        <v>1</v>
      </c>
      <c r="K4343">
        <v>0</v>
      </c>
      <c r="L4343">
        <v>0</v>
      </c>
      <c r="M4343">
        <v>0</v>
      </c>
      <c r="N4343" t="str">
        <f>VLOOKUP(O4343:O11374,'VLOOKUP Ranges'!$A$9:$B$12,2,TRUE)</f>
        <v>9-29</v>
      </c>
      <c r="O4343">
        <v>27</v>
      </c>
      <c r="P4343">
        <v>1</v>
      </c>
      <c r="Q4343" t="s">
        <v>44</v>
      </c>
      <c r="R4343" t="s">
        <v>45</v>
      </c>
      <c r="S4343" t="s">
        <v>44</v>
      </c>
      <c r="T4343" t="s">
        <v>44</v>
      </c>
      <c r="U4343" t="s">
        <v>45</v>
      </c>
      <c r="V4343" t="s">
        <v>44</v>
      </c>
      <c r="W4343" t="s">
        <v>44</v>
      </c>
      <c r="X4343">
        <v>0</v>
      </c>
      <c r="Y4343" t="str">
        <f>VLOOKUP(Z4343:Z11374,'VLOOKUP Ranges'!$A$2:$B$5,2,TRUE)</f>
        <v>35-70</v>
      </c>
      <c r="Z4343">
        <v>53.45</v>
      </c>
      <c r="AA4343">
        <v>1461.45</v>
      </c>
      <c r="AB4343" t="s">
        <v>44</v>
      </c>
      <c r="AC4343">
        <v>0</v>
      </c>
      <c r="AD4343">
        <v>75</v>
      </c>
      <c r="AE4343">
        <v>2191</v>
      </c>
      <c r="AG4343" t="b">
        <v>0</v>
      </c>
      <c r="AH4343" t="b">
        <v>0</v>
      </c>
      <c r="AI4343" t="b">
        <v>0</v>
      </c>
      <c r="AJ4343" t="b">
        <v>0</v>
      </c>
      <c r="AK4343" t="b">
        <v>0</v>
      </c>
      <c r="AL4343" t="b">
        <v>0</v>
      </c>
      <c r="AM4343" t="b">
        <v>1</v>
      </c>
      <c r="AN4343">
        <v>54.127777777777702</v>
      </c>
      <c r="AO4343">
        <f t="shared" si="67"/>
        <v>54</v>
      </c>
      <c r="AP4343" t="b">
        <v>1</v>
      </c>
    </row>
    <row r="4344" spans="1:42" x14ac:dyDescent="0.25">
      <c r="A4344" t="s">
        <v>7188</v>
      </c>
      <c r="B4344">
        <v>1</v>
      </c>
      <c r="C4344" t="s">
        <v>40</v>
      </c>
      <c r="D4344" t="s">
        <v>41</v>
      </c>
      <c r="E4344" t="s">
        <v>42</v>
      </c>
      <c r="F4344">
        <v>90065</v>
      </c>
      <c r="G4344" t="s">
        <v>86</v>
      </c>
      <c r="H4344">
        <v>34.108832999999997</v>
      </c>
      <c r="I4344">
        <v>-118.229715</v>
      </c>
      <c r="J4344">
        <v>1</v>
      </c>
      <c r="K4344">
        <v>0</v>
      </c>
      <c r="L4344">
        <v>0</v>
      </c>
      <c r="M4344">
        <v>0</v>
      </c>
      <c r="N4344" t="str">
        <f>VLOOKUP(O4344:O11375,'VLOOKUP Ranges'!$A$9:$B$12,2,TRUE)</f>
        <v>9-29</v>
      </c>
      <c r="O4344">
        <v>21</v>
      </c>
      <c r="P4344">
        <v>1</v>
      </c>
      <c r="Q4344" t="s">
        <v>44</v>
      </c>
      <c r="R4344" t="s">
        <v>66</v>
      </c>
      <c r="S4344" t="s">
        <v>66</v>
      </c>
      <c r="T4344" t="s">
        <v>66</v>
      </c>
      <c r="U4344" t="s">
        <v>66</v>
      </c>
      <c r="V4344" t="s">
        <v>66</v>
      </c>
      <c r="W4344" t="s">
        <v>66</v>
      </c>
      <c r="X4344">
        <v>1</v>
      </c>
      <c r="Y4344" t="str">
        <f>VLOOKUP(Z4344:Z11375,'VLOOKUP Ranges'!$A$2:$B$5,2,TRUE)</f>
        <v>18-35</v>
      </c>
      <c r="Z4344">
        <v>19.95</v>
      </c>
      <c r="AA4344">
        <v>416.4</v>
      </c>
      <c r="AB4344" t="s">
        <v>44</v>
      </c>
      <c r="AC4344">
        <v>0</v>
      </c>
      <c r="AD4344">
        <v>36</v>
      </c>
      <c r="AE4344">
        <v>3632</v>
      </c>
      <c r="AG4344" t="b">
        <v>0</v>
      </c>
      <c r="AH4344" t="b">
        <v>0</v>
      </c>
      <c r="AI4344" t="b">
        <v>0</v>
      </c>
      <c r="AJ4344" t="b">
        <v>1</v>
      </c>
      <c r="AK4344" t="b">
        <v>0</v>
      </c>
      <c r="AL4344" t="b">
        <v>0</v>
      </c>
      <c r="AM4344" t="b">
        <v>1</v>
      </c>
      <c r="AN4344">
        <v>19.828571428571401</v>
      </c>
      <c r="AO4344">
        <f t="shared" si="67"/>
        <v>20</v>
      </c>
      <c r="AP4344" t="b">
        <v>0</v>
      </c>
    </row>
    <row r="4345" spans="1:42" x14ac:dyDescent="0.25">
      <c r="A4345" t="s">
        <v>7189</v>
      </c>
      <c r="B4345">
        <v>1</v>
      </c>
      <c r="C4345" t="s">
        <v>40</v>
      </c>
      <c r="D4345" t="s">
        <v>41</v>
      </c>
      <c r="E4345" t="s">
        <v>42</v>
      </c>
      <c r="F4345">
        <v>90067</v>
      </c>
      <c r="G4345" t="s">
        <v>4005</v>
      </c>
      <c r="H4345">
        <v>34.057496</v>
      </c>
      <c r="I4345">
        <v>-118.41395900000001</v>
      </c>
      <c r="J4345">
        <v>0</v>
      </c>
      <c r="K4345">
        <v>1</v>
      </c>
      <c r="L4345">
        <v>0</v>
      </c>
      <c r="M4345">
        <v>0</v>
      </c>
      <c r="N4345" t="str">
        <f>VLOOKUP(O4345:O11376,'VLOOKUP Ranges'!$A$9:$B$12,2,TRUE)</f>
        <v>55-77</v>
      </c>
      <c r="O4345">
        <v>64</v>
      </c>
      <c r="P4345">
        <v>1</v>
      </c>
      <c r="Q4345" t="s">
        <v>45</v>
      </c>
      <c r="R4345" t="s">
        <v>44</v>
      </c>
      <c r="S4345" t="s">
        <v>45</v>
      </c>
      <c r="T4345" t="s">
        <v>45</v>
      </c>
      <c r="U4345" t="s">
        <v>45</v>
      </c>
      <c r="V4345" t="s">
        <v>44</v>
      </c>
      <c r="W4345" t="s">
        <v>45</v>
      </c>
      <c r="X4345">
        <v>0</v>
      </c>
      <c r="Y4345" t="str">
        <f>VLOOKUP(Z4345:Z11376,'VLOOKUP Ranges'!$A$2:$B$5,2,TRUE)</f>
        <v>70-89</v>
      </c>
      <c r="Z4345">
        <v>74.650000000000006</v>
      </c>
      <c r="AA4345">
        <v>4869.3500000000004</v>
      </c>
      <c r="AB4345" t="s">
        <v>44</v>
      </c>
      <c r="AC4345">
        <v>0</v>
      </c>
      <c r="AD4345">
        <v>58</v>
      </c>
      <c r="AE4345">
        <v>5113</v>
      </c>
      <c r="AG4345" t="b">
        <v>0</v>
      </c>
      <c r="AH4345" t="b">
        <v>0</v>
      </c>
      <c r="AI4345" t="b">
        <v>0</v>
      </c>
      <c r="AJ4345" t="b">
        <v>0</v>
      </c>
      <c r="AK4345" t="b">
        <v>1</v>
      </c>
      <c r="AL4345" t="b">
        <v>0</v>
      </c>
      <c r="AM4345" t="b">
        <v>0</v>
      </c>
      <c r="AN4345">
        <v>76.083593750000006</v>
      </c>
      <c r="AO4345">
        <f t="shared" si="67"/>
        <v>75</v>
      </c>
      <c r="AP4345" t="b">
        <v>0</v>
      </c>
    </row>
    <row r="4346" spans="1:42" x14ac:dyDescent="0.25">
      <c r="A4346" t="s">
        <v>7190</v>
      </c>
      <c r="B4346">
        <v>1</v>
      </c>
      <c r="C4346" t="s">
        <v>40</v>
      </c>
      <c r="D4346" t="s">
        <v>41</v>
      </c>
      <c r="E4346" t="s">
        <v>3807</v>
      </c>
      <c r="F4346">
        <v>90069</v>
      </c>
      <c r="G4346" t="s">
        <v>3808</v>
      </c>
      <c r="H4346">
        <v>34.093781</v>
      </c>
      <c r="I4346">
        <v>-118.381061</v>
      </c>
      <c r="J4346">
        <v>1</v>
      </c>
      <c r="K4346">
        <v>0</v>
      </c>
      <c r="L4346">
        <v>1</v>
      </c>
      <c r="M4346">
        <v>0</v>
      </c>
      <c r="N4346" t="str">
        <f>VLOOKUP(O4346:O11377,'VLOOKUP Ranges'!$A$9:$B$12,2,TRUE)</f>
        <v>55-77</v>
      </c>
      <c r="O4346">
        <v>57</v>
      </c>
      <c r="P4346">
        <v>0</v>
      </c>
      <c r="Q4346" t="s">
        <v>62</v>
      </c>
      <c r="R4346" t="s">
        <v>44</v>
      </c>
      <c r="S4346" t="s">
        <v>45</v>
      </c>
      <c r="T4346" t="s">
        <v>45</v>
      </c>
      <c r="U4346" t="s">
        <v>45</v>
      </c>
      <c r="V4346" t="s">
        <v>45</v>
      </c>
      <c r="W4346" t="s">
        <v>45</v>
      </c>
      <c r="X4346">
        <v>1</v>
      </c>
      <c r="Y4346" t="str">
        <f>VLOOKUP(Z4346:Z11377,'VLOOKUP Ranges'!$A$2:$B$5,2,TRUE)</f>
        <v>35-70</v>
      </c>
      <c r="Z4346">
        <v>57.5</v>
      </c>
      <c r="AA4346">
        <v>3265.95</v>
      </c>
      <c r="AB4346" t="s">
        <v>44</v>
      </c>
      <c r="AC4346">
        <v>0</v>
      </c>
      <c r="AD4346">
        <v>75</v>
      </c>
      <c r="AE4346">
        <v>4133</v>
      </c>
      <c r="AG4346" t="b">
        <v>0</v>
      </c>
      <c r="AH4346" t="b">
        <v>1</v>
      </c>
      <c r="AI4346" t="b">
        <v>0</v>
      </c>
      <c r="AJ4346" t="b">
        <v>0</v>
      </c>
      <c r="AK4346" t="b">
        <v>0</v>
      </c>
      <c r="AL4346" t="b">
        <v>0</v>
      </c>
      <c r="AM4346" t="b">
        <v>0</v>
      </c>
      <c r="AN4346">
        <v>57.297368421052603</v>
      </c>
      <c r="AO4346">
        <f t="shared" si="67"/>
        <v>58</v>
      </c>
      <c r="AP4346" t="b">
        <v>0</v>
      </c>
    </row>
    <row r="4347" spans="1:42" x14ac:dyDescent="0.25">
      <c r="A4347" t="s">
        <v>7191</v>
      </c>
      <c r="B4347">
        <v>1</v>
      </c>
      <c r="C4347" t="s">
        <v>40</v>
      </c>
      <c r="D4347" t="s">
        <v>41</v>
      </c>
      <c r="E4347" t="s">
        <v>42</v>
      </c>
      <c r="F4347">
        <v>90077</v>
      </c>
      <c r="G4347" t="s">
        <v>4010</v>
      </c>
      <c r="H4347">
        <v>34.102083999999998</v>
      </c>
      <c r="I4347">
        <v>-118.451629</v>
      </c>
      <c r="J4347">
        <v>1</v>
      </c>
      <c r="K4347">
        <v>0</v>
      </c>
      <c r="L4347">
        <v>0</v>
      </c>
      <c r="M4347">
        <v>0</v>
      </c>
      <c r="N4347" t="str">
        <f>VLOOKUP(O4347:O11378,'VLOOKUP Ranges'!$A$9:$B$12,2,TRUE)</f>
        <v>9-29</v>
      </c>
      <c r="O4347">
        <v>19</v>
      </c>
      <c r="P4347">
        <v>1</v>
      </c>
      <c r="Q4347" t="s">
        <v>44</v>
      </c>
      <c r="R4347" t="s">
        <v>66</v>
      </c>
      <c r="S4347" t="s">
        <v>66</v>
      </c>
      <c r="T4347" t="s">
        <v>66</v>
      </c>
      <c r="U4347" t="s">
        <v>66</v>
      </c>
      <c r="V4347" t="s">
        <v>66</v>
      </c>
      <c r="W4347" t="s">
        <v>66</v>
      </c>
      <c r="X4347">
        <v>0</v>
      </c>
      <c r="Y4347" t="str">
        <f>VLOOKUP(Z4347:Z11378,'VLOOKUP Ranges'!$A$2:$B$5,2,TRUE)</f>
        <v>18-35</v>
      </c>
      <c r="Z4347">
        <v>19.649999999999999</v>
      </c>
      <c r="AA4347">
        <v>358.15</v>
      </c>
      <c r="AB4347" t="s">
        <v>44</v>
      </c>
      <c r="AC4347">
        <v>0</v>
      </c>
      <c r="AD4347">
        <v>21</v>
      </c>
      <c r="AE4347">
        <v>5596</v>
      </c>
      <c r="AG4347" t="b">
        <v>0</v>
      </c>
      <c r="AH4347" t="b">
        <v>1</v>
      </c>
      <c r="AI4347" t="b">
        <v>0</v>
      </c>
      <c r="AJ4347" t="b">
        <v>1</v>
      </c>
      <c r="AK4347" t="b">
        <v>0</v>
      </c>
      <c r="AL4347" t="b">
        <v>0</v>
      </c>
      <c r="AM4347" t="b">
        <v>1</v>
      </c>
      <c r="AN4347">
        <v>18.849999999999898</v>
      </c>
      <c r="AO4347">
        <f t="shared" si="67"/>
        <v>20</v>
      </c>
      <c r="AP4347" t="b">
        <v>0</v>
      </c>
    </row>
    <row r="4348" spans="1:42" x14ac:dyDescent="0.25">
      <c r="A4348" t="s">
        <v>7192</v>
      </c>
      <c r="B4348">
        <v>1</v>
      </c>
      <c r="C4348" t="s">
        <v>40</v>
      </c>
      <c r="D4348" t="s">
        <v>41</v>
      </c>
      <c r="E4348" t="s">
        <v>4012</v>
      </c>
      <c r="F4348">
        <v>90201</v>
      </c>
      <c r="G4348" t="s">
        <v>4013</v>
      </c>
      <c r="H4348">
        <v>33.970343</v>
      </c>
      <c r="I4348">
        <v>-118.171368</v>
      </c>
      <c r="J4348">
        <v>1</v>
      </c>
      <c r="K4348">
        <v>0</v>
      </c>
      <c r="L4348">
        <v>1</v>
      </c>
      <c r="M4348">
        <v>0</v>
      </c>
      <c r="N4348" t="str">
        <f>VLOOKUP(O4348:O11379,'VLOOKUP Ranges'!$A$9:$B$12,2,TRUE)</f>
        <v>29-55</v>
      </c>
      <c r="O4348">
        <v>31</v>
      </c>
      <c r="P4348">
        <v>1</v>
      </c>
      <c r="Q4348" t="s">
        <v>44</v>
      </c>
      <c r="R4348" t="s">
        <v>44</v>
      </c>
      <c r="S4348" t="s">
        <v>44</v>
      </c>
      <c r="T4348" t="s">
        <v>45</v>
      </c>
      <c r="U4348" t="s">
        <v>44</v>
      </c>
      <c r="V4348" t="s">
        <v>45</v>
      </c>
      <c r="W4348" t="s">
        <v>45</v>
      </c>
      <c r="X4348">
        <v>1</v>
      </c>
      <c r="Y4348" t="str">
        <f>VLOOKUP(Z4348:Z11379,'VLOOKUP Ranges'!$A$2:$B$5,2,TRUE)</f>
        <v>89-118</v>
      </c>
      <c r="Z4348">
        <v>93.8</v>
      </c>
      <c r="AA4348">
        <v>2939.8</v>
      </c>
      <c r="AB4348" t="s">
        <v>44</v>
      </c>
      <c r="AC4348">
        <v>0</v>
      </c>
      <c r="AD4348">
        <v>46</v>
      </c>
      <c r="AE4348">
        <v>2510</v>
      </c>
      <c r="AG4348" t="b">
        <v>1</v>
      </c>
      <c r="AH4348" t="b">
        <v>0</v>
      </c>
      <c r="AI4348" t="b">
        <v>1</v>
      </c>
      <c r="AJ4348" t="b">
        <v>0</v>
      </c>
      <c r="AK4348" t="b">
        <v>0</v>
      </c>
      <c r="AL4348" t="b">
        <v>1</v>
      </c>
      <c r="AM4348" t="b">
        <v>0</v>
      </c>
      <c r="AN4348">
        <v>94.832258064516097</v>
      </c>
      <c r="AO4348">
        <f t="shared" si="67"/>
        <v>94</v>
      </c>
      <c r="AP4348" t="b">
        <v>0</v>
      </c>
    </row>
    <row r="4349" spans="1:42" x14ac:dyDescent="0.25">
      <c r="A4349" t="s">
        <v>7193</v>
      </c>
      <c r="B4349">
        <v>1</v>
      </c>
      <c r="C4349" t="s">
        <v>40</v>
      </c>
      <c r="D4349" t="s">
        <v>41</v>
      </c>
      <c r="E4349" t="s">
        <v>88</v>
      </c>
      <c r="F4349">
        <v>90210</v>
      </c>
      <c r="G4349" t="s">
        <v>4015</v>
      </c>
      <c r="H4349">
        <v>34.099891</v>
      </c>
      <c r="I4349">
        <v>-118.414338</v>
      </c>
      <c r="J4349">
        <v>1</v>
      </c>
      <c r="K4349">
        <v>0</v>
      </c>
      <c r="L4349">
        <v>0</v>
      </c>
      <c r="M4349">
        <v>0</v>
      </c>
      <c r="N4349" t="str">
        <f>VLOOKUP(O4349:O11380,'VLOOKUP Ranges'!$A$9:$B$12,2,TRUE)</f>
        <v>29-55</v>
      </c>
      <c r="O4349">
        <v>52</v>
      </c>
      <c r="P4349">
        <v>1</v>
      </c>
      <c r="Q4349" t="s">
        <v>45</v>
      </c>
      <c r="R4349" t="s">
        <v>45</v>
      </c>
      <c r="S4349" t="s">
        <v>45</v>
      </c>
      <c r="T4349" t="s">
        <v>45</v>
      </c>
      <c r="U4349" t="s">
        <v>45</v>
      </c>
      <c r="V4349" t="s">
        <v>45</v>
      </c>
      <c r="W4349" t="s">
        <v>45</v>
      </c>
      <c r="X4349">
        <v>1</v>
      </c>
      <c r="Y4349" t="str">
        <f>VLOOKUP(Z4349:Z11380,'VLOOKUP Ranges'!$A$2:$B$5,2,TRUE)</f>
        <v>70-89</v>
      </c>
      <c r="Z4349">
        <v>89.25</v>
      </c>
      <c r="AA4349">
        <v>4652.3999999999996</v>
      </c>
      <c r="AB4349" t="s">
        <v>44</v>
      </c>
      <c r="AC4349">
        <v>0</v>
      </c>
      <c r="AD4349">
        <v>31</v>
      </c>
      <c r="AE4349">
        <v>4624</v>
      </c>
      <c r="AG4349" t="b">
        <v>0</v>
      </c>
      <c r="AH4349" t="b">
        <v>1</v>
      </c>
      <c r="AI4349" t="b">
        <v>0</v>
      </c>
      <c r="AJ4349" t="b">
        <v>0</v>
      </c>
      <c r="AK4349" t="b">
        <v>0</v>
      </c>
      <c r="AL4349" t="b">
        <v>0</v>
      </c>
      <c r="AM4349" t="b">
        <v>1</v>
      </c>
      <c r="AN4349">
        <v>89.469230769230705</v>
      </c>
      <c r="AO4349">
        <f t="shared" si="67"/>
        <v>90</v>
      </c>
      <c r="AP4349" t="b">
        <v>1</v>
      </c>
    </row>
    <row r="4350" spans="1:42" x14ac:dyDescent="0.25">
      <c r="A4350" t="s">
        <v>7194</v>
      </c>
      <c r="B4350">
        <v>1</v>
      </c>
      <c r="C4350" t="s">
        <v>40</v>
      </c>
      <c r="D4350" t="s">
        <v>41</v>
      </c>
      <c r="E4350" t="s">
        <v>88</v>
      </c>
      <c r="F4350">
        <v>90211</v>
      </c>
      <c r="G4350" t="s">
        <v>89</v>
      </c>
      <c r="H4350">
        <v>34.063946999999999</v>
      </c>
      <c r="I4350">
        <v>-118.38300099999999</v>
      </c>
      <c r="J4350">
        <v>0</v>
      </c>
      <c r="K4350">
        <v>0</v>
      </c>
      <c r="L4350">
        <v>0</v>
      </c>
      <c r="M4350">
        <v>0</v>
      </c>
      <c r="N4350" t="str">
        <f>VLOOKUP(O4350:O11381,'VLOOKUP Ranges'!$A$9:$B$12,2,TRUE)</f>
        <v>29-55</v>
      </c>
      <c r="O4350">
        <v>46</v>
      </c>
      <c r="P4350">
        <v>1</v>
      </c>
      <c r="Q4350" t="s">
        <v>45</v>
      </c>
      <c r="R4350" t="s">
        <v>44</v>
      </c>
      <c r="S4350" t="s">
        <v>45</v>
      </c>
      <c r="T4350" t="s">
        <v>45</v>
      </c>
      <c r="U4350" t="s">
        <v>44</v>
      </c>
      <c r="V4350" t="s">
        <v>44</v>
      </c>
      <c r="W4350" t="s">
        <v>45</v>
      </c>
      <c r="X4350">
        <v>1</v>
      </c>
      <c r="Y4350" t="str">
        <f>VLOOKUP(Z4350:Z11381,'VLOOKUP Ranges'!$A$2:$B$5,2,TRUE)</f>
        <v>89-118</v>
      </c>
      <c r="Z4350">
        <v>94.15</v>
      </c>
      <c r="AA4350">
        <v>4408.45</v>
      </c>
      <c r="AB4350" t="s">
        <v>44</v>
      </c>
      <c r="AC4350">
        <v>0</v>
      </c>
      <c r="AD4350">
        <v>70</v>
      </c>
      <c r="AE4350">
        <v>3924</v>
      </c>
      <c r="AG4350" t="b">
        <v>1</v>
      </c>
      <c r="AH4350" t="b">
        <v>0</v>
      </c>
      <c r="AI4350" t="b">
        <v>1</v>
      </c>
      <c r="AJ4350" t="b">
        <v>0</v>
      </c>
      <c r="AK4350" t="b">
        <v>0</v>
      </c>
      <c r="AL4350" t="b">
        <v>1</v>
      </c>
      <c r="AM4350" t="b">
        <v>0</v>
      </c>
      <c r="AN4350">
        <v>95.835869565217394</v>
      </c>
      <c r="AO4350">
        <f t="shared" si="67"/>
        <v>95</v>
      </c>
      <c r="AP4350" t="b">
        <v>0</v>
      </c>
    </row>
    <row r="4351" spans="1:42" x14ac:dyDescent="0.25">
      <c r="A4351" t="s">
        <v>7195</v>
      </c>
      <c r="B4351">
        <v>1</v>
      </c>
      <c r="C4351" t="s">
        <v>40</v>
      </c>
      <c r="D4351" t="s">
        <v>41</v>
      </c>
      <c r="E4351" t="s">
        <v>88</v>
      </c>
      <c r="F4351">
        <v>90212</v>
      </c>
      <c r="G4351" t="s">
        <v>4017</v>
      </c>
      <c r="H4351">
        <v>34.062094999999999</v>
      </c>
      <c r="I4351">
        <v>-118.40150800000001</v>
      </c>
      <c r="J4351">
        <v>0</v>
      </c>
      <c r="K4351">
        <v>1</v>
      </c>
      <c r="L4351">
        <v>0</v>
      </c>
      <c r="M4351">
        <v>0</v>
      </c>
      <c r="N4351" t="str">
        <f>VLOOKUP(O4351:O11382,'VLOOKUP Ranges'!$A$9:$B$12,2,TRUE)</f>
        <v>9-29</v>
      </c>
      <c r="O4351">
        <v>11</v>
      </c>
      <c r="P4351">
        <v>1</v>
      </c>
      <c r="Q4351" t="s">
        <v>45</v>
      </c>
      <c r="R4351" t="s">
        <v>45</v>
      </c>
      <c r="S4351" t="s">
        <v>44</v>
      </c>
      <c r="T4351" t="s">
        <v>44</v>
      </c>
      <c r="U4351" t="s">
        <v>44</v>
      </c>
      <c r="V4351" t="s">
        <v>44</v>
      </c>
      <c r="W4351" t="s">
        <v>44</v>
      </c>
      <c r="X4351">
        <v>1</v>
      </c>
      <c r="Y4351" t="str">
        <f>VLOOKUP(Z4351:Z11382,'VLOOKUP Ranges'!$A$2:$B$5,2,TRUE)</f>
        <v>35-70</v>
      </c>
      <c r="Z4351">
        <v>55.6</v>
      </c>
      <c r="AA4351">
        <v>580.79999999999995</v>
      </c>
      <c r="AB4351" t="s">
        <v>44</v>
      </c>
      <c r="AC4351">
        <v>0</v>
      </c>
      <c r="AD4351">
        <v>80</v>
      </c>
      <c r="AE4351">
        <v>5014</v>
      </c>
      <c r="AG4351" t="b">
        <v>0</v>
      </c>
      <c r="AH4351" t="b">
        <v>0</v>
      </c>
      <c r="AI4351" t="b">
        <v>0</v>
      </c>
      <c r="AJ4351" t="b">
        <v>0</v>
      </c>
      <c r="AK4351" t="b">
        <v>0</v>
      </c>
      <c r="AL4351" t="b">
        <v>1</v>
      </c>
      <c r="AM4351" t="b">
        <v>0</v>
      </c>
      <c r="AN4351">
        <v>52.8</v>
      </c>
      <c r="AO4351">
        <f t="shared" si="67"/>
        <v>56</v>
      </c>
      <c r="AP4351" t="b">
        <v>1</v>
      </c>
    </row>
    <row r="4352" spans="1:42" x14ac:dyDescent="0.25">
      <c r="A4352" t="s">
        <v>7196</v>
      </c>
      <c r="B4352">
        <v>1</v>
      </c>
      <c r="C4352" t="s">
        <v>40</v>
      </c>
      <c r="D4352" t="s">
        <v>41</v>
      </c>
      <c r="E4352" t="s">
        <v>2269</v>
      </c>
      <c r="F4352">
        <v>90220</v>
      </c>
      <c r="G4352" t="s">
        <v>4019</v>
      </c>
      <c r="H4352">
        <v>33.881509999999999</v>
      </c>
      <c r="I4352">
        <v>-118.23445100000001</v>
      </c>
      <c r="J4352">
        <v>0</v>
      </c>
      <c r="K4352">
        <v>0</v>
      </c>
      <c r="L4352">
        <v>1</v>
      </c>
      <c r="M4352">
        <v>1</v>
      </c>
      <c r="N4352" t="str">
        <f>VLOOKUP(O4352:O11383,'VLOOKUP Ranges'!$A$9:$B$12,2,TRUE)</f>
        <v>29-55</v>
      </c>
      <c r="O4352">
        <v>53</v>
      </c>
      <c r="P4352">
        <v>0</v>
      </c>
      <c r="Q4352" t="s">
        <v>62</v>
      </c>
      <c r="R4352" t="s">
        <v>45</v>
      </c>
      <c r="S4352" t="s">
        <v>45</v>
      </c>
      <c r="T4352" t="s">
        <v>45</v>
      </c>
      <c r="U4352" t="s">
        <v>44</v>
      </c>
      <c r="V4352" t="s">
        <v>44</v>
      </c>
      <c r="W4352" t="s">
        <v>45</v>
      </c>
      <c r="X4352">
        <v>1</v>
      </c>
      <c r="Y4352" t="str">
        <f>VLOOKUP(Z4352:Z11383,'VLOOKUP Ranges'!$A$2:$B$5,2,TRUE)</f>
        <v>35-70</v>
      </c>
      <c r="Z4352">
        <v>48.7</v>
      </c>
      <c r="AA4352">
        <v>2495.1999999999998</v>
      </c>
      <c r="AB4352" t="s">
        <v>44</v>
      </c>
      <c r="AC4352">
        <v>0</v>
      </c>
      <c r="AD4352">
        <v>54</v>
      </c>
      <c r="AE4352">
        <v>4116</v>
      </c>
      <c r="AG4352" t="b">
        <v>0</v>
      </c>
      <c r="AH4352" t="b">
        <v>0</v>
      </c>
      <c r="AI4352" t="b">
        <v>0</v>
      </c>
      <c r="AJ4352" t="b">
        <v>0</v>
      </c>
      <c r="AK4352" t="b">
        <v>0</v>
      </c>
      <c r="AL4352" t="b">
        <v>0</v>
      </c>
      <c r="AM4352" t="b">
        <v>0</v>
      </c>
      <c r="AN4352">
        <v>47.0792452830188</v>
      </c>
      <c r="AO4352">
        <f t="shared" si="67"/>
        <v>49</v>
      </c>
      <c r="AP4352" t="b">
        <v>0</v>
      </c>
    </row>
    <row r="4353" spans="1:42" x14ac:dyDescent="0.25">
      <c r="A4353" t="s">
        <v>7197</v>
      </c>
      <c r="B4353">
        <v>1</v>
      </c>
      <c r="C4353" t="s">
        <v>40</v>
      </c>
      <c r="D4353" t="s">
        <v>41</v>
      </c>
      <c r="E4353" t="s">
        <v>2269</v>
      </c>
      <c r="F4353">
        <v>90222</v>
      </c>
      <c r="G4353" t="s">
        <v>4022</v>
      </c>
      <c r="H4353">
        <v>33.912246000000003</v>
      </c>
      <c r="I4353">
        <v>-118.236773</v>
      </c>
      <c r="J4353">
        <v>1</v>
      </c>
      <c r="K4353">
        <v>1</v>
      </c>
      <c r="L4353">
        <v>0</v>
      </c>
      <c r="M4353">
        <v>0</v>
      </c>
      <c r="N4353" t="str">
        <f>VLOOKUP(O4353:O11384,'VLOOKUP Ranges'!$A$9:$B$12,2,TRUE)</f>
        <v>55-77</v>
      </c>
      <c r="O4353">
        <v>57</v>
      </c>
      <c r="P4353">
        <v>1</v>
      </c>
      <c r="Q4353" t="s">
        <v>45</v>
      </c>
      <c r="R4353" t="s">
        <v>44</v>
      </c>
      <c r="S4353" t="s">
        <v>45</v>
      </c>
      <c r="T4353" t="s">
        <v>44</v>
      </c>
      <c r="U4353" t="s">
        <v>45</v>
      </c>
      <c r="V4353" t="s">
        <v>45</v>
      </c>
      <c r="W4353" t="s">
        <v>45</v>
      </c>
      <c r="X4353">
        <v>1</v>
      </c>
      <c r="Y4353" t="str">
        <f>VLOOKUP(Z4353:Z11384,'VLOOKUP Ranges'!$A$2:$B$5,2,TRUE)</f>
        <v>89-118</v>
      </c>
      <c r="Z4353">
        <v>104.9</v>
      </c>
      <c r="AA4353">
        <v>5913.95</v>
      </c>
      <c r="AB4353" t="s">
        <v>44</v>
      </c>
      <c r="AC4353">
        <v>0</v>
      </c>
      <c r="AD4353">
        <v>75</v>
      </c>
      <c r="AE4353">
        <v>5838</v>
      </c>
      <c r="AG4353" t="b">
        <v>0</v>
      </c>
      <c r="AH4353" t="b">
        <v>0</v>
      </c>
      <c r="AI4353" t="b">
        <v>1</v>
      </c>
      <c r="AJ4353" t="b">
        <v>0</v>
      </c>
      <c r="AK4353" t="b">
        <v>0</v>
      </c>
      <c r="AL4353" t="b">
        <v>0</v>
      </c>
      <c r="AM4353" t="b">
        <v>0</v>
      </c>
      <c r="AN4353">
        <v>103.75350877192901</v>
      </c>
      <c r="AO4353">
        <f t="shared" si="67"/>
        <v>105</v>
      </c>
      <c r="AP4353" t="b">
        <v>0</v>
      </c>
    </row>
    <row r="4354" spans="1:42" x14ac:dyDescent="0.25">
      <c r="A4354" t="s">
        <v>7198</v>
      </c>
      <c r="B4354">
        <v>1</v>
      </c>
      <c r="C4354" t="s">
        <v>40</v>
      </c>
      <c r="D4354" t="s">
        <v>41</v>
      </c>
      <c r="E4354" t="s">
        <v>3073</v>
      </c>
      <c r="F4354">
        <v>90240</v>
      </c>
      <c r="G4354" t="s">
        <v>3074</v>
      </c>
      <c r="H4354">
        <v>33.956228000000003</v>
      </c>
      <c r="I4354">
        <v>-118.120993</v>
      </c>
      <c r="J4354">
        <v>0</v>
      </c>
      <c r="K4354">
        <v>0</v>
      </c>
      <c r="L4354">
        <v>1</v>
      </c>
      <c r="M4354">
        <v>1</v>
      </c>
      <c r="N4354" t="str">
        <f>VLOOKUP(O4354:O11385,'VLOOKUP Ranges'!$A$9:$B$12,2,TRUE)</f>
        <v>55-77</v>
      </c>
      <c r="O4354">
        <v>71</v>
      </c>
      <c r="P4354">
        <v>1</v>
      </c>
      <c r="Q4354" t="s">
        <v>44</v>
      </c>
      <c r="R4354" t="s">
        <v>66</v>
      </c>
      <c r="S4354" t="s">
        <v>66</v>
      </c>
      <c r="T4354" t="s">
        <v>66</v>
      </c>
      <c r="U4354" t="s">
        <v>66</v>
      </c>
      <c r="V4354" t="s">
        <v>66</v>
      </c>
      <c r="W4354" t="s">
        <v>66</v>
      </c>
      <c r="X4354">
        <v>0</v>
      </c>
      <c r="Y4354" t="str">
        <f>VLOOKUP(Z4354:Z11385,'VLOOKUP Ranges'!$A$2:$B$5,2,TRUE)</f>
        <v>18-35</v>
      </c>
      <c r="Z4354">
        <v>19.899999999999999</v>
      </c>
      <c r="AA4354">
        <v>1389.35</v>
      </c>
      <c r="AB4354" t="s">
        <v>44</v>
      </c>
      <c r="AC4354">
        <v>0</v>
      </c>
      <c r="AD4354">
        <v>31</v>
      </c>
      <c r="AE4354">
        <v>5789</v>
      </c>
      <c r="AG4354" t="b">
        <v>0</v>
      </c>
      <c r="AH4354" t="b">
        <v>1</v>
      </c>
      <c r="AI4354" t="b">
        <v>0</v>
      </c>
      <c r="AJ4354" t="b">
        <v>1</v>
      </c>
      <c r="AK4354" t="b">
        <v>0</v>
      </c>
      <c r="AL4354" t="b">
        <v>0</v>
      </c>
      <c r="AM4354" t="b">
        <v>0</v>
      </c>
      <c r="AN4354">
        <v>19.568309859154901</v>
      </c>
      <c r="AO4354">
        <f t="shared" si="67"/>
        <v>20</v>
      </c>
      <c r="AP4354" t="b">
        <v>0</v>
      </c>
    </row>
    <row r="4355" spans="1:42" x14ac:dyDescent="0.25">
      <c r="A4355" t="s">
        <v>7199</v>
      </c>
      <c r="B4355">
        <v>1</v>
      </c>
      <c r="C4355" t="s">
        <v>40</v>
      </c>
      <c r="D4355" t="s">
        <v>41</v>
      </c>
      <c r="E4355" t="s">
        <v>3073</v>
      </c>
      <c r="F4355">
        <v>90241</v>
      </c>
      <c r="G4355" t="s">
        <v>3810</v>
      </c>
      <c r="H4355">
        <v>33.940883999999997</v>
      </c>
      <c r="I4355">
        <v>-118.12862800000001</v>
      </c>
      <c r="J4355">
        <v>0</v>
      </c>
      <c r="K4355">
        <v>0</v>
      </c>
      <c r="L4355">
        <v>1</v>
      </c>
      <c r="M4355">
        <v>1</v>
      </c>
      <c r="N4355" t="str">
        <f>VLOOKUP(O4355:O11386,'VLOOKUP Ranges'!$A$9:$B$12,2,TRUE)</f>
        <v>1-9</v>
      </c>
      <c r="O4355">
        <v>1</v>
      </c>
      <c r="P4355">
        <v>1</v>
      </c>
      <c r="Q4355" t="s">
        <v>44</v>
      </c>
      <c r="R4355" t="s">
        <v>66</v>
      </c>
      <c r="S4355" t="s">
        <v>66</v>
      </c>
      <c r="T4355" t="s">
        <v>66</v>
      </c>
      <c r="U4355" t="s">
        <v>66</v>
      </c>
      <c r="V4355" t="s">
        <v>66</v>
      </c>
      <c r="W4355" t="s">
        <v>66</v>
      </c>
      <c r="X4355">
        <v>1</v>
      </c>
      <c r="Y4355" t="str">
        <f>VLOOKUP(Z4355:Z11386,'VLOOKUP Ranges'!$A$2:$B$5,2,TRUE)</f>
        <v>18-35</v>
      </c>
      <c r="Z4355">
        <v>19.399999999999999</v>
      </c>
      <c r="AA4355">
        <v>19.399999999999999</v>
      </c>
      <c r="AB4355" t="s">
        <v>44</v>
      </c>
      <c r="AC4355">
        <v>0</v>
      </c>
      <c r="AD4355">
        <v>72</v>
      </c>
      <c r="AE4355">
        <v>3160</v>
      </c>
      <c r="AG4355" t="b">
        <v>0</v>
      </c>
      <c r="AH4355" t="b">
        <v>0</v>
      </c>
      <c r="AI4355" t="b">
        <v>0</v>
      </c>
      <c r="AJ4355" t="b">
        <v>1</v>
      </c>
      <c r="AK4355" t="b">
        <v>0</v>
      </c>
      <c r="AL4355" t="b">
        <v>0</v>
      </c>
      <c r="AM4355" t="b">
        <v>1</v>
      </c>
      <c r="AN4355">
        <v>19.399999999999999</v>
      </c>
      <c r="AO4355">
        <f t="shared" ref="AO4355:AO4418" si="68">ROUNDUP(Z4355, 0)</f>
        <v>20</v>
      </c>
      <c r="AP4355" t="b">
        <v>0</v>
      </c>
    </row>
    <row r="4356" spans="1:42" x14ac:dyDescent="0.25">
      <c r="A4356" t="s">
        <v>7200</v>
      </c>
      <c r="B4356">
        <v>1</v>
      </c>
      <c r="C4356" t="s">
        <v>40</v>
      </c>
      <c r="D4356" t="s">
        <v>41</v>
      </c>
      <c r="E4356" t="s">
        <v>3073</v>
      </c>
      <c r="F4356">
        <v>90242</v>
      </c>
      <c r="G4356" t="s">
        <v>3812</v>
      </c>
      <c r="H4356">
        <v>33.921793000000001</v>
      </c>
      <c r="I4356">
        <v>-118.14058799999999</v>
      </c>
      <c r="J4356">
        <v>1</v>
      </c>
      <c r="K4356">
        <v>0</v>
      </c>
      <c r="L4356">
        <v>1</v>
      </c>
      <c r="M4356">
        <v>0</v>
      </c>
      <c r="N4356" t="str">
        <f>VLOOKUP(O4356:O11387,'VLOOKUP Ranges'!$A$9:$B$12,2,TRUE)</f>
        <v>55-77</v>
      </c>
      <c r="O4356">
        <v>68</v>
      </c>
      <c r="P4356">
        <v>1</v>
      </c>
      <c r="Q4356" t="s">
        <v>45</v>
      </c>
      <c r="R4356" t="s">
        <v>66</v>
      </c>
      <c r="S4356" t="s">
        <v>66</v>
      </c>
      <c r="T4356" t="s">
        <v>66</v>
      </c>
      <c r="U4356" t="s">
        <v>66</v>
      </c>
      <c r="V4356" t="s">
        <v>66</v>
      </c>
      <c r="W4356" t="s">
        <v>66</v>
      </c>
      <c r="X4356">
        <v>0</v>
      </c>
      <c r="Y4356" t="str">
        <f>VLOOKUP(Z4356:Z11387,'VLOOKUP Ranges'!$A$2:$B$5,2,TRUE)</f>
        <v>18-35</v>
      </c>
      <c r="Z4356">
        <v>25.05</v>
      </c>
      <c r="AA4356">
        <v>1629.2</v>
      </c>
      <c r="AB4356" t="s">
        <v>44</v>
      </c>
      <c r="AC4356">
        <v>0</v>
      </c>
      <c r="AD4356">
        <v>24</v>
      </c>
      <c r="AE4356">
        <v>4187</v>
      </c>
      <c r="AG4356" t="b">
        <v>0</v>
      </c>
      <c r="AH4356" t="b">
        <v>1</v>
      </c>
      <c r="AI4356" t="b">
        <v>0</v>
      </c>
      <c r="AJ4356" t="b">
        <v>1</v>
      </c>
      <c r="AK4356" t="b">
        <v>1</v>
      </c>
      <c r="AL4356" t="b">
        <v>0</v>
      </c>
      <c r="AM4356" t="b">
        <v>0</v>
      </c>
      <c r="AN4356">
        <v>23.958823529411699</v>
      </c>
      <c r="AO4356">
        <f t="shared" si="68"/>
        <v>26</v>
      </c>
      <c r="AP4356" t="b">
        <v>0</v>
      </c>
    </row>
    <row r="4357" spans="1:42" x14ac:dyDescent="0.25">
      <c r="A4357" t="s">
        <v>7201</v>
      </c>
      <c r="B4357">
        <v>1</v>
      </c>
      <c r="C4357" t="s">
        <v>40</v>
      </c>
      <c r="D4357" t="s">
        <v>41</v>
      </c>
      <c r="E4357" t="s">
        <v>3076</v>
      </c>
      <c r="F4357">
        <v>90245</v>
      </c>
      <c r="G4357" t="s">
        <v>3077</v>
      </c>
      <c r="H4357">
        <v>33.917144999999998</v>
      </c>
      <c r="I4357">
        <v>-118.401554</v>
      </c>
      <c r="J4357">
        <v>1</v>
      </c>
      <c r="K4357">
        <v>0</v>
      </c>
      <c r="L4357">
        <v>1</v>
      </c>
      <c r="M4357">
        <v>0</v>
      </c>
      <c r="N4357" t="str">
        <f>VLOOKUP(O4357:O11388,'VLOOKUP Ranges'!$A$9:$B$12,2,TRUE)</f>
        <v>55-77</v>
      </c>
      <c r="O4357">
        <v>72</v>
      </c>
      <c r="P4357">
        <v>1</v>
      </c>
      <c r="Q4357" t="s">
        <v>44</v>
      </c>
      <c r="R4357" t="s">
        <v>45</v>
      </c>
      <c r="S4357" t="s">
        <v>45</v>
      </c>
      <c r="T4357" t="s">
        <v>45</v>
      </c>
      <c r="U4357" t="s">
        <v>45</v>
      </c>
      <c r="V4357" t="s">
        <v>45</v>
      </c>
      <c r="W4357" t="s">
        <v>45</v>
      </c>
      <c r="X4357">
        <v>0</v>
      </c>
      <c r="Y4357" t="str">
        <f>VLOOKUP(Z4357:Z11388,'VLOOKUP Ranges'!$A$2:$B$5,2,TRUE)</f>
        <v>70-89</v>
      </c>
      <c r="Z4357">
        <v>84.45</v>
      </c>
      <c r="AA4357">
        <v>6033.1</v>
      </c>
      <c r="AB4357" t="s">
        <v>44</v>
      </c>
      <c r="AC4357">
        <v>0</v>
      </c>
      <c r="AD4357">
        <v>50</v>
      </c>
      <c r="AE4357">
        <v>6297</v>
      </c>
      <c r="AG4357" t="b">
        <v>0</v>
      </c>
      <c r="AH4357" t="b">
        <v>1</v>
      </c>
      <c r="AI4357" t="b">
        <v>0</v>
      </c>
      <c r="AJ4357" t="b">
        <v>0</v>
      </c>
      <c r="AK4357" t="b">
        <v>0</v>
      </c>
      <c r="AL4357" t="b">
        <v>0</v>
      </c>
      <c r="AM4357" t="b">
        <v>1</v>
      </c>
      <c r="AN4357">
        <v>83.793055555555497</v>
      </c>
      <c r="AO4357">
        <f t="shared" si="68"/>
        <v>85</v>
      </c>
      <c r="AP4357" t="b">
        <v>1</v>
      </c>
    </row>
    <row r="4358" spans="1:42" x14ac:dyDescent="0.25">
      <c r="A4358" t="s">
        <v>7202</v>
      </c>
      <c r="B4358">
        <v>1</v>
      </c>
      <c r="C4358" t="s">
        <v>40</v>
      </c>
      <c r="D4358" t="s">
        <v>41</v>
      </c>
      <c r="E4358" t="s">
        <v>2275</v>
      </c>
      <c r="F4358">
        <v>90247</v>
      </c>
      <c r="G4358" t="s">
        <v>4030</v>
      </c>
      <c r="H4358">
        <v>33.890853</v>
      </c>
      <c r="I4358">
        <v>-118.297967</v>
      </c>
      <c r="J4358">
        <v>0</v>
      </c>
      <c r="K4358">
        <v>0</v>
      </c>
      <c r="L4358">
        <v>0</v>
      </c>
      <c r="M4358">
        <v>0</v>
      </c>
      <c r="N4358" t="str">
        <f>VLOOKUP(O4358:O11389,'VLOOKUP Ranges'!$A$9:$B$12,2,TRUE)</f>
        <v>1-9</v>
      </c>
      <c r="O4358">
        <v>2</v>
      </c>
      <c r="P4358">
        <v>1</v>
      </c>
      <c r="Q4358" t="s">
        <v>44</v>
      </c>
      <c r="R4358" t="s">
        <v>66</v>
      </c>
      <c r="S4358" t="s">
        <v>66</v>
      </c>
      <c r="T4358" t="s">
        <v>66</v>
      </c>
      <c r="U4358" t="s">
        <v>66</v>
      </c>
      <c r="V4358" t="s">
        <v>66</v>
      </c>
      <c r="W4358" t="s">
        <v>66</v>
      </c>
      <c r="X4358">
        <v>0</v>
      </c>
      <c r="Y4358" t="str">
        <f>VLOOKUP(Z4358:Z11389,'VLOOKUP Ranges'!$A$2:$B$5,2,TRUE)</f>
        <v>18-35</v>
      </c>
      <c r="Z4358">
        <v>19.3</v>
      </c>
      <c r="AA4358">
        <v>44.4</v>
      </c>
      <c r="AB4358" t="s">
        <v>44</v>
      </c>
      <c r="AC4358">
        <v>0</v>
      </c>
      <c r="AD4358">
        <v>43</v>
      </c>
      <c r="AE4358">
        <v>3009</v>
      </c>
      <c r="AG4358" t="b">
        <v>0</v>
      </c>
      <c r="AH4358" t="b">
        <v>0</v>
      </c>
      <c r="AI4358" t="b">
        <v>0</v>
      </c>
      <c r="AJ4358" t="b">
        <v>1</v>
      </c>
      <c r="AK4358" t="b">
        <v>0</v>
      </c>
      <c r="AL4358" t="b">
        <v>0</v>
      </c>
      <c r="AM4358" t="b">
        <v>1</v>
      </c>
      <c r="AN4358">
        <v>22.2</v>
      </c>
      <c r="AO4358">
        <f t="shared" si="68"/>
        <v>20</v>
      </c>
      <c r="AP4358" t="b">
        <v>0</v>
      </c>
    </row>
    <row r="4359" spans="1:42" x14ac:dyDescent="0.25">
      <c r="A4359" t="s">
        <v>7203</v>
      </c>
      <c r="B4359">
        <v>1</v>
      </c>
      <c r="C4359" t="s">
        <v>40</v>
      </c>
      <c r="D4359" t="s">
        <v>41</v>
      </c>
      <c r="E4359" t="s">
        <v>2275</v>
      </c>
      <c r="F4359">
        <v>90249</v>
      </c>
      <c r="G4359" t="s">
        <v>4033</v>
      </c>
      <c r="H4359">
        <v>33.901389999999999</v>
      </c>
      <c r="I4359">
        <v>-118.315697</v>
      </c>
      <c r="J4359">
        <v>0</v>
      </c>
      <c r="K4359">
        <v>0</v>
      </c>
      <c r="L4359">
        <v>0</v>
      </c>
      <c r="M4359">
        <v>0</v>
      </c>
      <c r="N4359" t="str">
        <f>VLOOKUP(O4359:O11390,'VLOOKUP Ranges'!$A$9:$B$12,2,TRUE)</f>
        <v>29-55</v>
      </c>
      <c r="O4359">
        <v>41</v>
      </c>
      <c r="P4359">
        <v>1</v>
      </c>
      <c r="Q4359" t="s">
        <v>44</v>
      </c>
      <c r="R4359" t="s">
        <v>45</v>
      </c>
      <c r="S4359" t="s">
        <v>44</v>
      </c>
      <c r="T4359" t="s">
        <v>45</v>
      </c>
      <c r="U4359" t="s">
        <v>45</v>
      </c>
      <c r="V4359" t="s">
        <v>45</v>
      </c>
      <c r="W4359" t="s">
        <v>45</v>
      </c>
      <c r="X4359">
        <v>1</v>
      </c>
      <c r="Y4359" t="str">
        <f>VLOOKUP(Z4359:Z11390,'VLOOKUP Ranges'!$A$2:$B$5,2,TRUE)</f>
        <v>70-89</v>
      </c>
      <c r="Z4359">
        <v>79.849999999999994</v>
      </c>
      <c r="AA4359">
        <v>3320.75</v>
      </c>
      <c r="AB4359" t="s">
        <v>44</v>
      </c>
      <c r="AC4359">
        <v>0</v>
      </c>
      <c r="AD4359">
        <v>48</v>
      </c>
      <c r="AE4359">
        <v>5556</v>
      </c>
      <c r="AG4359" t="b">
        <v>1</v>
      </c>
      <c r="AH4359" t="b">
        <v>0</v>
      </c>
      <c r="AI4359" t="b">
        <v>0</v>
      </c>
      <c r="AJ4359" t="b">
        <v>0</v>
      </c>
      <c r="AK4359" t="b">
        <v>0</v>
      </c>
      <c r="AL4359" t="b">
        <v>0</v>
      </c>
      <c r="AM4359" t="b">
        <v>0</v>
      </c>
      <c r="AN4359">
        <v>80.993902439024396</v>
      </c>
      <c r="AO4359">
        <f t="shared" si="68"/>
        <v>80</v>
      </c>
      <c r="AP4359" t="b">
        <v>1</v>
      </c>
    </row>
    <row r="4360" spans="1:42" x14ac:dyDescent="0.25">
      <c r="A4360" t="s">
        <v>7204</v>
      </c>
      <c r="B4360">
        <v>1</v>
      </c>
      <c r="C4360" t="s">
        <v>40</v>
      </c>
      <c r="D4360" t="s">
        <v>41</v>
      </c>
      <c r="E4360" t="s">
        <v>1316</v>
      </c>
      <c r="F4360">
        <v>90250</v>
      </c>
      <c r="G4360" t="s">
        <v>1317</v>
      </c>
      <c r="H4360">
        <v>33.914774999999999</v>
      </c>
      <c r="I4360">
        <v>-118.348083</v>
      </c>
      <c r="J4360">
        <v>1</v>
      </c>
      <c r="K4360">
        <v>0</v>
      </c>
      <c r="L4360">
        <v>1</v>
      </c>
      <c r="M4360">
        <v>1</v>
      </c>
      <c r="N4360" t="str">
        <f>VLOOKUP(O4360:O11391,'VLOOKUP Ranges'!$A$9:$B$12,2,TRUE)</f>
        <v>55-77</v>
      </c>
      <c r="O4360">
        <v>72</v>
      </c>
      <c r="P4360">
        <v>1</v>
      </c>
      <c r="Q4360" t="s">
        <v>45</v>
      </c>
      <c r="R4360" t="s">
        <v>66</v>
      </c>
      <c r="S4360" t="s">
        <v>66</v>
      </c>
      <c r="T4360" t="s">
        <v>66</v>
      </c>
      <c r="U4360" t="s">
        <v>66</v>
      </c>
      <c r="V4360" t="s">
        <v>66</v>
      </c>
      <c r="W4360" t="s">
        <v>66</v>
      </c>
      <c r="X4360">
        <v>0</v>
      </c>
      <c r="Y4360" t="str">
        <f>VLOOKUP(Z4360:Z11391,'VLOOKUP Ranges'!$A$2:$B$5,2,TRUE)</f>
        <v>18-35</v>
      </c>
      <c r="Z4360">
        <v>25.55</v>
      </c>
      <c r="AA4360">
        <v>1867.7</v>
      </c>
      <c r="AB4360" t="s">
        <v>44</v>
      </c>
      <c r="AC4360">
        <v>0</v>
      </c>
      <c r="AD4360">
        <v>40</v>
      </c>
      <c r="AE4360">
        <v>6425</v>
      </c>
      <c r="AG4360" t="b">
        <v>0</v>
      </c>
      <c r="AH4360" t="b">
        <v>1</v>
      </c>
      <c r="AI4360" t="b">
        <v>0</v>
      </c>
      <c r="AJ4360" t="b">
        <v>1</v>
      </c>
      <c r="AK4360" t="b">
        <v>1</v>
      </c>
      <c r="AL4360" t="b">
        <v>0</v>
      </c>
      <c r="AM4360" t="b">
        <v>0</v>
      </c>
      <c r="AN4360">
        <v>25.940277777777698</v>
      </c>
      <c r="AO4360">
        <f t="shared" si="68"/>
        <v>26</v>
      </c>
      <c r="AP4360" t="b">
        <v>0</v>
      </c>
    </row>
    <row r="4361" spans="1:42" x14ac:dyDescent="0.25">
      <c r="A4361" t="s">
        <v>7205</v>
      </c>
      <c r="B4361">
        <v>1</v>
      </c>
      <c r="C4361" t="s">
        <v>40</v>
      </c>
      <c r="D4361" t="s">
        <v>41</v>
      </c>
      <c r="E4361" t="s">
        <v>96</v>
      </c>
      <c r="F4361">
        <v>90262</v>
      </c>
      <c r="G4361" t="s">
        <v>97</v>
      </c>
      <c r="H4361">
        <v>33.923572999999998</v>
      </c>
      <c r="I4361">
        <v>-118.200669</v>
      </c>
      <c r="J4361">
        <v>0</v>
      </c>
      <c r="K4361">
        <v>0</v>
      </c>
      <c r="L4361">
        <v>1</v>
      </c>
      <c r="M4361">
        <v>0</v>
      </c>
      <c r="N4361" t="str">
        <f>VLOOKUP(O4361:O11392,'VLOOKUP Ranges'!$A$9:$B$12,2,TRUE)</f>
        <v>55-77</v>
      </c>
      <c r="O4361">
        <v>58</v>
      </c>
      <c r="P4361">
        <v>1</v>
      </c>
      <c r="Q4361" t="s">
        <v>45</v>
      </c>
      <c r="R4361" t="s">
        <v>45</v>
      </c>
      <c r="S4361" t="s">
        <v>44</v>
      </c>
      <c r="T4361" t="s">
        <v>44</v>
      </c>
      <c r="U4361" t="s">
        <v>45</v>
      </c>
      <c r="V4361" t="s">
        <v>44</v>
      </c>
      <c r="W4361" t="s">
        <v>45</v>
      </c>
      <c r="X4361">
        <v>1</v>
      </c>
      <c r="Y4361" t="str">
        <f>VLOOKUP(Z4361:Z11392,'VLOOKUP Ranges'!$A$2:$B$5,2,TRUE)</f>
        <v>35-70</v>
      </c>
      <c r="Z4361">
        <v>68.400000000000006</v>
      </c>
      <c r="AA4361">
        <v>3972.25</v>
      </c>
      <c r="AB4361" t="s">
        <v>44</v>
      </c>
      <c r="AC4361">
        <v>0</v>
      </c>
      <c r="AD4361">
        <v>62</v>
      </c>
      <c r="AE4361">
        <v>5269</v>
      </c>
      <c r="AG4361" t="b">
        <v>1</v>
      </c>
      <c r="AH4361" t="b">
        <v>0</v>
      </c>
      <c r="AI4361" t="b">
        <v>0</v>
      </c>
      <c r="AJ4361" t="b">
        <v>0</v>
      </c>
      <c r="AK4361" t="b">
        <v>0</v>
      </c>
      <c r="AL4361" t="b">
        <v>1</v>
      </c>
      <c r="AM4361" t="b">
        <v>0</v>
      </c>
      <c r="AN4361">
        <v>68.487068965517196</v>
      </c>
      <c r="AO4361">
        <f t="shared" si="68"/>
        <v>69</v>
      </c>
      <c r="AP4361" t="b">
        <v>1</v>
      </c>
    </row>
    <row r="4362" spans="1:42" x14ac:dyDescent="0.25">
      <c r="A4362" t="s">
        <v>7206</v>
      </c>
      <c r="B4362">
        <v>1</v>
      </c>
      <c r="C4362" t="s">
        <v>40</v>
      </c>
      <c r="D4362" t="s">
        <v>41</v>
      </c>
      <c r="E4362" t="s">
        <v>1323</v>
      </c>
      <c r="F4362">
        <v>90263</v>
      </c>
      <c r="G4362" t="s">
        <v>3081</v>
      </c>
      <c r="H4362">
        <v>34.037036999999998</v>
      </c>
      <c r="I4362">
        <v>-118.705803</v>
      </c>
      <c r="J4362">
        <v>0</v>
      </c>
      <c r="K4362">
        <v>0</v>
      </c>
      <c r="L4362">
        <v>0</v>
      </c>
      <c r="M4362">
        <v>0</v>
      </c>
      <c r="N4362" t="str">
        <f>VLOOKUP(O4362:O11393,'VLOOKUP Ranges'!$A$9:$B$12,2,TRUE)</f>
        <v>1-9</v>
      </c>
      <c r="O4362">
        <v>7</v>
      </c>
      <c r="P4362">
        <v>1</v>
      </c>
      <c r="Q4362" t="s">
        <v>44</v>
      </c>
      <c r="R4362" t="s">
        <v>66</v>
      </c>
      <c r="S4362" t="s">
        <v>66</v>
      </c>
      <c r="T4362" t="s">
        <v>66</v>
      </c>
      <c r="U4362" t="s">
        <v>66</v>
      </c>
      <c r="V4362" t="s">
        <v>66</v>
      </c>
      <c r="W4362" t="s">
        <v>66</v>
      </c>
      <c r="X4362">
        <v>0</v>
      </c>
      <c r="Y4362" t="str">
        <f>VLOOKUP(Z4362:Z11393,'VLOOKUP Ranges'!$A$2:$B$5,2,TRUE)</f>
        <v>18-35</v>
      </c>
      <c r="Z4362">
        <v>20.65</v>
      </c>
      <c r="AA4362">
        <v>155.9</v>
      </c>
      <c r="AB4362" t="s">
        <v>44</v>
      </c>
      <c r="AC4362">
        <v>0</v>
      </c>
      <c r="AD4362">
        <v>38</v>
      </c>
      <c r="AE4362">
        <v>2100</v>
      </c>
      <c r="AG4362" t="b">
        <v>0</v>
      </c>
      <c r="AH4362" t="b">
        <v>0</v>
      </c>
      <c r="AI4362" t="b">
        <v>0</v>
      </c>
      <c r="AJ4362" t="b">
        <v>1</v>
      </c>
      <c r="AK4362" t="b">
        <v>0</v>
      </c>
      <c r="AL4362" t="b">
        <v>0</v>
      </c>
      <c r="AM4362" t="b">
        <v>1</v>
      </c>
      <c r="AN4362">
        <v>22.271428571428501</v>
      </c>
      <c r="AO4362">
        <f t="shared" si="68"/>
        <v>21</v>
      </c>
      <c r="AP4362" t="b">
        <v>0</v>
      </c>
    </row>
    <row r="4363" spans="1:42" x14ac:dyDescent="0.25">
      <c r="A4363" t="s">
        <v>7207</v>
      </c>
      <c r="B4363">
        <v>1</v>
      </c>
      <c r="C4363" t="s">
        <v>40</v>
      </c>
      <c r="D4363" t="s">
        <v>41</v>
      </c>
      <c r="E4363" t="s">
        <v>1323</v>
      </c>
      <c r="F4363">
        <v>90265</v>
      </c>
      <c r="G4363" t="s">
        <v>1324</v>
      </c>
      <c r="H4363">
        <v>34.074572000000003</v>
      </c>
      <c r="I4363">
        <v>-118.831181</v>
      </c>
      <c r="J4363">
        <v>0</v>
      </c>
      <c r="K4363">
        <v>0</v>
      </c>
      <c r="L4363">
        <v>1</v>
      </c>
      <c r="M4363">
        <v>0</v>
      </c>
      <c r="N4363" t="str">
        <f>VLOOKUP(O4363:O11394,'VLOOKUP Ranges'!$A$9:$B$12,2,TRUE)</f>
        <v>55-77</v>
      </c>
      <c r="O4363">
        <v>65</v>
      </c>
      <c r="P4363">
        <v>1</v>
      </c>
      <c r="Q4363" t="s">
        <v>44</v>
      </c>
      <c r="R4363" t="s">
        <v>45</v>
      </c>
      <c r="S4363" t="s">
        <v>44</v>
      </c>
      <c r="T4363" t="s">
        <v>45</v>
      </c>
      <c r="U4363" t="s">
        <v>44</v>
      </c>
      <c r="V4363" t="s">
        <v>44</v>
      </c>
      <c r="W4363" t="s">
        <v>44</v>
      </c>
      <c r="X4363">
        <v>1</v>
      </c>
      <c r="Y4363" t="str">
        <f>VLOOKUP(Z4363:Z11394,'VLOOKUP Ranges'!$A$2:$B$5,2,TRUE)</f>
        <v>35-70</v>
      </c>
      <c r="Z4363">
        <v>55.15</v>
      </c>
      <c r="AA4363">
        <v>3673.15</v>
      </c>
      <c r="AB4363" t="s">
        <v>44</v>
      </c>
      <c r="AC4363">
        <v>0</v>
      </c>
      <c r="AD4363">
        <v>34</v>
      </c>
      <c r="AE4363">
        <v>6205</v>
      </c>
      <c r="AG4363" t="b">
        <v>0</v>
      </c>
      <c r="AH4363" t="b">
        <v>0</v>
      </c>
      <c r="AI4363" t="b">
        <v>0</v>
      </c>
      <c r="AJ4363" t="b">
        <v>0</v>
      </c>
      <c r="AK4363" t="b">
        <v>0</v>
      </c>
      <c r="AL4363" t="b">
        <v>0</v>
      </c>
      <c r="AM4363" t="b">
        <v>1</v>
      </c>
      <c r="AN4363">
        <v>56.51</v>
      </c>
      <c r="AO4363">
        <f t="shared" si="68"/>
        <v>56</v>
      </c>
      <c r="AP4363" t="b">
        <v>1</v>
      </c>
    </row>
    <row r="4364" spans="1:42" x14ac:dyDescent="0.25">
      <c r="A4364" t="s">
        <v>7208</v>
      </c>
      <c r="B4364">
        <v>1</v>
      </c>
      <c r="C4364" t="s">
        <v>40</v>
      </c>
      <c r="D4364" t="s">
        <v>41</v>
      </c>
      <c r="E4364" t="s">
        <v>4040</v>
      </c>
      <c r="F4364">
        <v>90266</v>
      </c>
      <c r="G4364" t="s">
        <v>4041</v>
      </c>
      <c r="H4364">
        <v>33.889631999999999</v>
      </c>
      <c r="I4364">
        <v>-118.39737</v>
      </c>
      <c r="J4364">
        <v>1</v>
      </c>
      <c r="K4364">
        <v>0</v>
      </c>
      <c r="L4364">
        <v>0</v>
      </c>
      <c r="M4364">
        <v>0</v>
      </c>
      <c r="N4364" t="str">
        <f>VLOOKUP(O4364:O11395,'VLOOKUP Ranges'!$A$9:$B$12,2,TRUE)</f>
        <v>1-9</v>
      </c>
      <c r="O4364">
        <v>1</v>
      </c>
      <c r="P4364">
        <v>1</v>
      </c>
      <c r="Q4364" t="s">
        <v>44</v>
      </c>
      <c r="R4364" t="s">
        <v>44</v>
      </c>
      <c r="S4364" t="s">
        <v>44</v>
      </c>
      <c r="T4364" t="s">
        <v>44</v>
      </c>
      <c r="U4364" t="s">
        <v>44</v>
      </c>
      <c r="V4364" t="s">
        <v>44</v>
      </c>
      <c r="W4364" t="s">
        <v>44</v>
      </c>
      <c r="X4364">
        <v>1</v>
      </c>
      <c r="Y4364" t="str">
        <f>VLOOKUP(Z4364:Z11395,'VLOOKUP Ranges'!$A$2:$B$5,2,TRUE)</f>
        <v>70-89</v>
      </c>
      <c r="Z4364">
        <v>70.599999999999994</v>
      </c>
      <c r="AA4364">
        <v>70.599999999999994</v>
      </c>
      <c r="AB4364" t="s">
        <v>44</v>
      </c>
      <c r="AC4364">
        <v>0</v>
      </c>
      <c r="AD4364">
        <v>61</v>
      </c>
      <c r="AE4364">
        <v>3530</v>
      </c>
      <c r="AG4364" t="b">
        <v>0</v>
      </c>
      <c r="AH4364" t="b">
        <v>0</v>
      </c>
      <c r="AI4364" t="b">
        <v>1</v>
      </c>
      <c r="AJ4364" t="b">
        <v>0</v>
      </c>
      <c r="AK4364" t="b">
        <v>0</v>
      </c>
      <c r="AL4364" t="b">
        <v>0</v>
      </c>
      <c r="AM4364" t="b">
        <v>1</v>
      </c>
      <c r="AN4364">
        <v>70.599999999999994</v>
      </c>
      <c r="AO4364">
        <f t="shared" si="68"/>
        <v>71</v>
      </c>
      <c r="AP4364" t="b">
        <v>0</v>
      </c>
    </row>
    <row r="4365" spans="1:42" x14ac:dyDescent="0.25">
      <c r="A4365" t="s">
        <v>7209</v>
      </c>
      <c r="B4365">
        <v>1</v>
      </c>
      <c r="C4365" t="s">
        <v>40</v>
      </c>
      <c r="D4365" t="s">
        <v>41</v>
      </c>
      <c r="E4365" t="s">
        <v>4043</v>
      </c>
      <c r="F4365">
        <v>90270</v>
      </c>
      <c r="G4365" t="s">
        <v>4044</v>
      </c>
      <c r="H4365">
        <v>33.988571999999998</v>
      </c>
      <c r="I4365">
        <v>-118.186565</v>
      </c>
      <c r="J4365">
        <v>1</v>
      </c>
      <c r="K4365">
        <v>0</v>
      </c>
      <c r="L4365">
        <v>1</v>
      </c>
      <c r="M4365">
        <v>0</v>
      </c>
      <c r="N4365" t="str">
        <f>VLOOKUP(O4365:O11396,'VLOOKUP Ranges'!$A$9:$B$12,2,TRUE)</f>
        <v>55-77</v>
      </c>
      <c r="O4365">
        <v>56</v>
      </c>
      <c r="P4365">
        <v>1</v>
      </c>
      <c r="Q4365" t="s">
        <v>44</v>
      </c>
      <c r="R4365" t="s">
        <v>66</v>
      </c>
      <c r="S4365" t="s">
        <v>66</v>
      </c>
      <c r="T4365" t="s">
        <v>66</v>
      </c>
      <c r="U4365" t="s">
        <v>66</v>
      </c>
      <c r="V4365" t="s">
        <v>66</v>
      </c>
      <c r="W4365" t="s">
        <v>66</v>
      </c>
      <c r="X4365">
        <v>0</v>
      </c>
      <c r="Y4365" t="str">
        <f>VLOOKUP(Z4365:Z11396,'VLOOKUP Ranges'!$A$2:$B$5,2,TRUE)</f>
        <v>18-35</v>
      </c>
      <c r="Z4365">
        <v>19.95</v>
      </c>
      <c r="AA4365">
        <v>1126.75</v>
      </c>
      <c r="AB4365" t="s">
        <v>44</v>
      </c>
      <c r="AC4365">
        <v>0</v>
      </c>
      <c r="AD4365">
        <v>65</v>
      </c>
      <c r="AE4365">
        <v>4838</v>
      </c>
      <c r="AG4365" t="b">
        <v>1</v>
      </c>
      <c r="AH4365" t="b">
        <v>0</v>
      </c>
      <c r="AI4365" t="b">
        <v>0</v>
      </c>
      <c r="AJ4365" t="b">
        <v>1</v>
      </c>
      <c r="AK4365" t="b">
        <v>1</v>
      </c>
      <c r="AL4365" t="b">
        <v>0</v>
      </c>
      <c r="AM4365" t="b">
        <v>0</v>
      </c>
      <c r="AN4365">
        <v>20.120535714285701</v>
      </c>
      <c r="AO4365">
        <f t="shared" si="68"/>
        <v>20</v>
      </c>
      <c r="AP4365" t="b">
        <v>0</v>
      </c>
    </row>
    <row r="4366" spans="1:42" x14ac:dyDescent="0.25">
      <c r="A4366" t="s">
        <v>7210</v>
      </c>
      <c r="B4366">
        <v>1</v>
      </c>
      <c r="C4366" t="s">
        <v>40</v>
      </c>
      <c r="D4366" t="s">
        <v>41</v>
      </c>
      <c r="E4366" t="s">
        <v>1326</v>
      </c>
      <c r="F4366">
        <v>90272</v>
      </c>
      <c r="G4366" t="s">
        <v>1327</v>
      </c>
      <c r="H4366">
        <v>34.079448999999997</v>
      </c>
      <c r="I4366">
        <v>-118.548306</v>
      </c>
      <c r="J4366">
        <v>1</v>
      </c>
      <c r="K4366">
        <v>0</v>
      </c>
      <c r="L4366">
        <v>0</v>
      </c>
      <c r="M4366">
        <v>0</v>
      </c>
      <c r="N4366" t="str">
        <f>VLOOKUP(O4366:O11397,'VLOOKUP Ranges'!$A$9:$B$12,2,TRUE)</f>
        <v>1-9</v>
      </c>
      <c r="O4366">
        <v>4</v>
      </c>
      <c r="P4366">
        <v>1</v>
      </c>
      <c r="Q4366" t="s">
        <v>44</v>
      </c>
      <c r="R4366" t="s">
        <v>66</v>
      </c>
      <c r="S4366" t="s">
        <v>66</v>
      </c>
      <c r="T4366" t="s">
        <v>66</v>
      </c>
      <c r="U4366" t="s">
        <v>66</v>
      </c>
      <c r="V4366" t="s">
        <v>66</v>
      </c>
      <c r="W4366" t="s">
        <v>66</v>
      </c>
      <c r="X4366">
        <v>0</v>
      </c>
      <c r="Y4366" t="str">
        <f>VLOOKUP(Z4366:Z11397,'VLOOKUP Ranges'!$A$2:$B$5,2,TRUE)</f>
        <v>18-35</v>
      </c>
      <c r="Z4366">
        <v>19</v>
      </c>
      <c r="AA4366">
        <v>73.45</v>
      </c>
      <c r="AB4366" t="s">
        <v>44</v>
      </c>
      <c r="AC4366">
        <v>0</v>
      </c>
      <c r="AD4366">
        <v>28</v>
      </c>
      <c r="AE4366">
        <v>4345</v>
      </c>
      <c r="AG4366" t="b">
        <v>0</v>
      </c>
      <c r="AH4366" t="b">
        <v>0</v>
      </c>
      <c r="AI4366" t="b">
        <v>0</v>
      </c>
      <c r="AJ4366" t="b">
        <v>1</v>
      </c>
      <c r="AK4366" t="b">
        <v>0</v>
      </c>
      <c r="AL4366" t="b">
        <v>0</v>
      </c>
      <c r="AM4366" t="b">
        <v>1</v>
      </c>
      <c r="AN4366">
        <v>18.362500000000001</v>
      </c>
      <c r="AO4366">
        <f t="shared" si="68"/>
        <v>19</v>
      </c>
      <c r="AP4366" t="b">
        <v>0</v>
      </c>
    </row>
    <row r="4367" spans="1:42" x14ac:dyDescent="0.25">
      <c r="A4367" t="s">
        <v>7211</v>
      </c>
      <c r="B4367">
        <v>1</v>
      </c>
      <c r="C4367" t="s">
        <v>40</v>
      </c>
      <c r="D4367" t="s">
        <v>41</v>
      </c>
      <c r="E4367" t="s">
        <v>4047</v>
      </c>
      <c r="F4367">
        <v>90274</v>
      </c>
      <c r="G4367" t="s">
        <v>4048</v>
      </c>
      <c r="H4367">
        <v>33.788207999999997</v>
      </c>
      <c r="I4367">
        <v>-118.404955</v>
      </c>
      <c r="J4367">
        <v>0</v>
      </c>
      <c r="K4367">
        <v>0</v>
      </c>
      <c r="L4367">
        <v>1</v>
      </c>
      <c r="M4367">
        <v>1</v>
      </c>
      <c r="N4367" t="str">
        <f>VLOOKUP(O4367:O11398,'VLOOKUP Ranges'!$A$9:$B$12,2,TRUE)</f>
        <v>55-77</v>
      </c>
      <c r="O4367">
        <v>58</v>
      </c>
      <c r="P4367">
        <v>1</v>
      </c>
      <c r="Q4367" t="s">
        <v>44</v>
      </c>
      <c r="R4367" t="s">
        <v>44</v>
      </c>
      <c r="S4367" t="s">
        <v>44</v>
      </c>
      <c r="T4367" t="s">
        <v>44</v>
      </c>
      <c r="U4367" t="s">
        <v>44</v>
      </c>
      <c r="V4367" t="s">
        <v>44</v>
      </c>
      <c r="W4367" t="s">
        <v>44</v>
      </c>
      <c r="X4367">
        <v>1</v>
      </c>
      <c r="Y4367" t="str">
        <f>VLOOKUP(Z4367:Z11398,'VLOOKUP Ranges'!$A$2:$B$5,2,TRUE)</f>
        <v>35-70</v>
      </c>
      <c r="Z4367">
        <v>44.1</v>
      </c>
      <c r="AA4367">
        <v>2413.0500000000002</v>
      </c>
      <c r="AB4367" t="s">
        <v>44</v>
      </c>
      <c r="AC4367">
        <v>0</v>
      </c>
      <c r="AD4367">
        <v>44</v>
      </c>
      <c r="AE4367">
        <v>5040</v>
      </c>
      <c r="AG4367" t="b">
        <v>1</v>
      </c>
      <c r="AH4367" t="b">
        <v>0</v>
      </c>
      <c r="AI4367" t="b">
        <v>0</v>
      </c>
      <c r="AJ4367" t="b">
        <v>0</v>
      </c>
      <c r="AK4367" t="b">
        <v>0</v>
      </c>
      <c r="AL4367" t="b">
        <v>0</v>
      </c>
      <c r="AM4367" t="b">
        <v>1</v>
      </c>
      <c r="AN4367">
        <v>41.604310344827503</v>
      </c>
      <c r="AO4367">
        <f t="shared" si="68"/>
        <v>45</v>
      </c>
      <c r="AP4367" t="b">
        <v>0</v>
      </c>
    </row>
    <row r="4368" spans="1:42" x14ac:dyDescent="0.25">
      <c r="A4368" t="s">
        <v>7212</v>
      </c>
      <c r="B4368">
        <v>1</v>
      </c>
      <c r="C4368" t="s">
        <v>40</v>
      </c>
      <c r="D4368" t="s">
        <v>41</v>
      </c>
      <c r="E4368" t="s">
        <v>4050</v>
      </c>
      <c r="F4368">
        <v>90275</v>
      </c>
      <c r="G4368" t="s">
        <v>4051</v>
      </c>
      <c r="H4368">
        <v>33.753146000000001</v>
      </c>
      <c r="I4368">
        <v>-118.367459</v>
      </c>
      <c r="J4368">
        <v>1</v>
      </c>
      <c r="K4368">
        <v>0</v>
      </c>
      <c r="L4368">
        <v>1</v>
      </c>
      <c r="M4368">
        <v>0</v>
      </c>
      <c r="N4368" t="str">
        <f>VLOOKUP(O4368:O11399,'VLOOKUP Ranges'!$A$9:$B$12,2,TRUE)</f>
        <v>55-77</v>
      </c>
      <c r="O4368">
        <v>62</v>
      </c>
      <c r="P4368">
        <v>1</v>
      </c>
      <c r="Q4368" t="s">
        <v>45</v>
      </c>
      <c r="R4368" t="s">
        <v>44</v>
      </c>
      <c r="S4368" t="s">
        <v>44</v>
      </c>
      <c r="T4368" t="s">
        <v>45</v>
      </c>
      <c r="U4368" t="s">
        <v>45</v>
      </c>
      <c r="V4368" t="s">
        <v>45</v>
      </c>
      <c r="W4368" t="s">
        <v>45</v>
      </c>
      <c r="X4368">
        <v>1</v>
      </c>
      <c r="Y4368" t="str">
        <f>VLOOKUP(Z4368:Z11399,'VLOOKUP Ranges'!$A$2:$B$5,2,TRUE)</f>
        <v>89-118</v>
      </c>
      <c r="Z4368">
        <v>107.6</v>
      </c>
      <c r="AA4368">
        <v>6912.7</v>
      </c>
      <c r="AB4368" t="s">
        <v>44</v>
      </c>
      <c r="AC4368">
        <v>0</v>
      </c>
      <c r="AD4368">
        <v>40</v>
      </c>
      <c r="AE4368">
        <v>4697</v>
      </c>
      <c r="AG4368" t="b">
        <v>0</v>
      </c>
      <c r="AH4368" t="b">
        <v>1</v>
      </c>
      <c r="AI4368" t="b">
        <v>1</v>
      </c>
      <c r="AJ4368" t="b">
        <v>0</v>
      </c>
      <c r="AK4368" t="b">
        <v>0</v>
      </c>
      <c r="AL4368" t="b">
        <v>0</v>
      </c>
      <c r="AM4368" t="b">
        <v>0</v>
      </c>
      <c r="AN4368">
        <v>111.495161290322</v>
      </c>
      <c r="AO4368">
        <f t="shared" si="68"/>
        <v>108</v>
      </c>
      <c r="AP4368" t="b">
        <v>0</v>
      </c>
    </row>
    <row r="4369" spans="1:42" x14ac:dyDescent="0.25">
      <c r="A4369" t="s">
        <v>7213</v>
      </c>
      <c r="B4369">
        <v>1</v>
      </c>
      <c r="C4369" t="s">
        <v>40</v>
      </c>
      <c r="D4369" t="s">
        <v>41</v>
      </c>
      <c r="E4369" t="s">
        <v>1329</v>
      </c>
      <c r="F4369">
        <v>90277</v>
      </c>
      <c r="G4369" t="s">
        <v>1330</v>
      </c>
      <c r="H4369">
        <v>33.830452999999999</v>
      </c>
      <c r="I4369">
        <v>-118.38456499999999</v>
      </c>
      <c r="J4369">
        <v>1</v>
      </c>
      <c r="K4369">
        <v>0</v>
      </c>
      <c r="L4369">
        <v>0</v>
      </c>
      <c r="M4369">
        <v>0</v>
      </c>
      <c r="N4369" t="str">
        <f>VLOOKUP(O4369:O11400,'VLOOKUP Ranges'!$A$9:$B$12,2,TRUE)</f>
        <v>9-29</v>
      </c>
      <c r="O4369">
        <v>26</v>
      </c>
      <c r="P4369">
        <v>1</v>
      </c>
      <c r="Q4369" t="s">
        <v>45</v>
      </c>
      <c r="R4369" t="s">
        <v>45</v>
      </c>
      <c r="S4369" t="s">
        <v>45</v>
      </c>
      <c r="T4369" t="s">
        <v>44</v>
      </c>
      <c r="U4369" t="s">
        <v>44</v>
      </c>
      <c r="V4369" t="s">
        <v>44</v>
      </c>
      <c r="W4369" t="s">
        <v>44</v>
      </c>
      <c r="X4369">
        <v>0</v>
      </c>
      <c r="Y4369" t="str">
        <f>VLOOKUP(Z4369:Z11400,'VLOOKUP Ranges'!$A$2:$B$5,2,TRUE)</f>
        <v>35-70</v>
      </c>
      <c r="Z4369">
        <v>61.55</v>
      </c>
      <c r="AA4369">
        <v>1581.95</v>
      </c>
      <c r="AB4369" t="s">
        <v>44</v>
      </c>
      <c r="AC4369">
        <v>0</v>
      </c>
      <c r="AD4369">
        <v>30</v>
      </c>
      <c r="AE4369">
        <v>5156</v>
      </c>
      <c r="AG4369" t="b">
        <v>1</v>
      </c>
      <c r="AH4369" t="b">
        <v>0</v>
      </c>
      <c r="AI4369" t="b">
        <v>0</v>
      </c>
      <c r="AJ4369" t="b">
        <v>0</v>
      </c>
      <c r="AK4369" t="b">
        <v>0</v>
      </c>
      <c r="AL4369" t="b">
        <v>1</v>
      </c>
      <c r="AM4369" t="b">
        <v>0</v>
      </c>
      <c r="AN4369">
        <v>60.844230769230698</v>
      </c>
      <c r="AO4369">
        <f t="shared" si="68"/>
        <v>62</v>
      </c>
      <c r="AP4369" t="b">
        <v>1</v>
      </c>
    </row>
    <row r="4370" spans="1:42" x14ac:dyDescent="0.25">
      <c r="A4370" t="s">
        <v>7214</v>
      </c>
      <c r="B4370">
        <v>1</v>
      </c>
      <c r="C4370" t="s">
        <v>40</v>
      </c>
      <c r="D4370" t="s">
        <v>41</v>
      </c>
      <c r="E4370" t="s">
        <v>1329</v>
      </c>
      <c r="F4370">
        <v>90278</v>
      </c>
      <c r="G4370" t="s">
        <v>4054</v>
      </c>
      <c r="H4370">
        <v>33.873395000000002</v>
      </c>
      <c r="I4370">
        <v>-118.37018999999999</v>
      </c>
      <c r="J4370">
        <v>1</v>
      </c>
      <c r="K4370">
        <v>0</v>
      </c>
      <c r="L4370">
        <v>0</v>
      </c>
      <c r="M4370">
        <v>0</v>
      </c>
      <c r="N4370" t="str">
        <f>VLOOKUP(O4370:O11401,'VLOOKUP Ranges'!$A$9:$B$12,2,TRUE)</f>
        <v>55-77</v>
      </c>
      <c r="O4370">
        <v>62</v>
      </c>
      <c r="P4370">
        <v>1</v>
      </c>
      <c r="Q4370" t="s">
        <v>45</v>
      </c>
      <c r="R4370" t="s">
        <v>45</v>
      </c>
      <c r="S4370" t="s">
        <v>45</v>
      </c>
      <c r="T4370" t="s">
        <v>45</v>
      </c>
      <c r="U4370" t="s">
        <v>44</v>
      </c>
      <c r="V4370" t="s">
        <v>44</v>
      </c>
      <c r="W4370" t="s">
        <v>44</v>
      </c>
      <c r="X4370">
        <v>0</v>
      </c>
      <c r="Y4370" t="str">
        <f>VLOOKUP(Z4370:Z11401,'VLOOKUP Ranges'!$A$2:$B$5,2,TRUE)</f>
        <v>89-118</v>
      </c>
      <c r="Z4370">
        <v>90.7</v>
      </c>
      <c r="AA4370">
        <v>5586.45</v>
      </c>
      <c r="AB4370" t="s">
        <v>44</v>
      </c>
      <c r="AC4370">
        <v>0</v>
      </c>
      <c r="AD4370">
        <v>67</v>
      </c>
      <c r="AE4370">
        <v>5496</v>
      </c>
      <c r="AG4370" t="b">
        <v>0</v>
      </c>
      <c r="AH4370" t="b">
        <v>0</v>
      </c>
      <c r="AI4370" t="b">
        <v>1</v>
      </c>
      <c r="AJ4370" t="b">
        <v>0</v>
      </c>
      <c r="AK4370" t="b">
        <v>0</v>
      </c>
      <c r="AL4370" t="b">
        <v>0</v>
      </c>
      <c r="AM4370" t="b">
        <v>0</v>
      </c>
      <c r="AN4370">
        <v>90.104032258064507</v>
      </c>
      <c r="AO4370">
        <f t="shared" si="68"/>
        <v>91</v>
      </c>
      <c r="AP4370" t="b">
        <v>1</v>
      </c>
    </row>
    <row r="4371" spans="1:42" x14ac:dyDescent="0.25">
      <c r="A4371" t="s">
        <v>7215</v>
      </c>
      <c r="B4371">
        <v>1</v>
      </c>
      <c r="C4371" t="s">
        <v>40</v>
      </c>
      <c r="D4371" t="s">
        <v>41</v>
      </c>
      <c r="E4371" t="s">
        <v>4056</v>
      </c>
      <c r="F4371">
        <v>90280</v>
      </c>
      <c r="G4371" t="s">
        <v>4057</v>
      </c>
      <c r="H4371">
        <v>33.944623999999997</v>
      </c>
      <c r="I4371">
        <v>-118.192615</v>
      </c>
      <c r="J4371">
        <v>0</v>
      </c>
      <c r="K4371">
        <v>0</v>
      </c>
      <c r="L4371">
        <v>1</v>
      </c>
      <c r="M4371">
        <v>1</v>
      </c>
      <c r="N4371" t="str">
        <f>VLOOKUP(O4371:O11402,'VLOOKUP Ranges'!$A$9:$B$12,2,TRUE)</f>
        <v>55-77</v>
      </c>
      <c r="O4371">
        <v>58</v>
      </c>
      <c r="P4371">
        <v>1</v>
      </c>
      <c r="Q4371" t="s">
        <v>44</v>
      </c>
      <c r="R4371" t="s">
        <v>45</v>
      </c>
      <c r="S4371" t="s">
        <v>45</v>
      </c>
      <c r="T4371" t="s">
        <v>44</v>
      </c>
      <c r="U4371" t="s">
        <v>44</v>
      </c>
      <c r="V4371" t="s">
        <v>45</v>
      </c>
      <c r="W4371" t="s">
        <v>45</v>
      </c>
      <c r="X4371">
        <v>0</v>
      </c>
      <c r="Y4371" t="str">
        <f>VLOOKUP(Z4371:Z11402,'VLOOKUP Ranges'!$A$2:$B$5,2,TRUE)</f>
        <v>89-118</v>
      </c>
      <c r="Z4371">
        <v>99.25</v>
      </c>
      <c r="AA4371">
        <v>5846.65</v>
      </c>
      <c r="AB4371" t="s">
        <v>44</v>
      </c>
      <c r="AC4371">
        <v>0</v>
      </c>
      <c r="AD4371">
        <v>22</v>
      </c>
      <c r="AE4371">
        <v>4098</v>
      </c>
      <c r="AG4371" t="b">
        <v>1</v>
      </c>
      <c r="AH4371" t="b">
        <v>0</v>
      </c>
      <c r="AI4371" t="b">
        <v>1</v>
      </c>
      <c r="AJ4371" t="b">
        <v>0</v>
      </c>
      <c r="AK4371" t="b">
        <v>1</v>
      </c>
      <c r="AL4371" t="b">
        <v>0</v>
      </c>
      <c r="AM4371" t="b">
        <v>0</v>
      </c>
      <c r="AN4371">
        <v>100.804310344827</v>
      </c>
      <c r="AO4371">
        <f t="shared" si="68"/>
        <v>100</v>
      </c>
      <c r="AP4371" t="b">
        <v>1</v>
      </c>
    </row>
    <row r="4372" spans="1:42" x14ac:dyDescent="0.25">
      <c r="A4372" t="s">
        <v>7216</v>
      </c>
      <c r="B4372">
        <v>1</v>
      </c>
      <c r="C4372" t="s">
        <v>40</v>
      </c>
      <c r="D4372" t="s">
        <v>41</v>
      </c>
      <c r="E4372" t="s">
        <v>3084</v>
      </c>
      <c r="F4372">
        <v>90290</v>
      </c>
      <c r="G4372" t="s">
        <v>3085</v>
      </c>
      <c r="H4372">
        <v>34.115192</v>
      </c>
      <c r="I4372">
        <v>-118.61017</v>
      </c>
      <c r="J4372">
        <v>0</v>
      </c>
      <c r="K4372">
        <v>0</v>
      </c>
      <c r="L4372">
        <v>1</v>
      </c>
      <c r="M4372">
        <v>0</v>
      </c>
      <c r="N4372" t="str">
        <f>VLOOKUP(O4372:O11403,'VLOOKUP Ranges'!$A$9:$B$12,2,TRUE)</f>
        <v>55-77</v>
      </c>
      <c r="O4372">
        <v>68</v>
      </c>
      <c r="P4372">
        <v>1</v>
      </c>
      <c r="Q4372" t="s">
        <v>45</v>
      </c>
      <c r="R4372" t="s">
        <v>45</v>
      </c>
      <c r="S4372" t="s">
        <v>45</v>
      </c>
      <c r="T4372" t="s">
        <v>45</v>
      </c>
      <c r="U4372" t="s">
        <v>45</v>
      </c>
      <c r="V4372" t="s">
        <v>45</v>
      </c>
      <c r="W4372" t="s">
        <v>45</v>
      </c>
      <c r="X4372">
        <v>1</v>
      </c>
      <c r="Y4372" t="str">
        <f>VLOOKUP(Z4372:Z11403,'VLOOKUP Ranges'!$A$2:$B$5,2,TRUE)</f>
        <v>89-118</v>
      </c>
      <c r="Z4372">
        <v>91.7</v>
      </c>
      <c r="AA4372">
        <v>6424.7</v>
      </c>
      <c r="AB4372" t="s">
        <v>44</v>
      </c>
      <c r="AC4372">
        <v>0</v>
      </c>
      <c r="AD4372">
        <v>77</v>
      </c>
      <c r="AE4372">
        <v>4113</v>
      </c>
      <c r="AG4372" t="b">
        <v>0</v>
      </c>
      <c r="AH4372" t="b">
        <v>1</v>
      </c>
      <c r="AI4372" t="b">
        <v>0</v>
      </c>
      <c r="AJ4372" t="b">
        <v>0</v>
      </c>
      <c r="AK4372" t="b">
        <v>0</v>
      </c>
      <c r="AL4372" t="b">
        <v>1</v>
      </c>
      <c r="AM4372" t="b">
        <v>0</v>
      </c>
      <c r="AN4372">
        <v>94.480882352941094</v>
      </c>
      <c r="AO4372">
        <f t="shared" si="68"/>
        <v>92</v>
      </c>
      <c r="AP4372" t="b">
        <v>1</v>
      </c>
    </row>
    <row r="4373" spans="1:42" x14ac:dyDescent="0.25">
      <c r="A4373" t="s">
        <v>7217</v>
      </c>
      <c r="B4373">
        <v>1</v>
      </c>
      <c r="C4373" t="s">
        <v>40</v>
      </c>
      <c r="D4373" t="s">
        <v>41</v>
      </c>
      <c r="E4373" t="s">
        <v>3087</v>
      </c>
      <c r="F4373">
        <v>90291</v>
      </c>
      <c r="G4373" t="s">
        <v>3088</v>
      </c>
      <c r="H4373">
        <v>33.991782000000001</v>
      </c>
      <c r="I4373">
        <v>-118.479229</v>
      </c>
      <c r="J4373">
        <v>0</v>
      </c>
      <c r="K4373">
        <v>0</v>
      </c>
      <c r="L4373">
        <v>1</v>
      </c>
      <c r="M4373">
        <v>1</v>
      </c>
      <c r="N4373" t="str">
        <f>VLOOKUP(O4373:O11404,'VLOOKUP Ranges'!$A$9:$B$12,2,TRUE)</f>
        <v>55-77</v>
      </c>
      <c r="O4373">
        <v>61</v>
      </c>
      <c r="P4373">
        <v>1</v>
      </c>
      <c r="Q4373" t="s">
        <v>45</v>
      </c>
      <c r="R4373" t="s">
        <v>45</v>
      </c>
      <c r="S4373" t="s">
        <v>45</v>
      </c>
      <c r="T4373" t="s">
        <v>45</v>
      </c>
      <c r="U4373" t="s">
        <v>44</v>
      </c>
      <c r="V4373" t="s">
        <v>44</v>
      </c>
      <c r="W4373" t="s">
        <v>45</v>
      </c>
      <c r="X4373">
        <v>1</v>
      </c>
      <c r="Y4373" t="str">
        <f>VLOOKUP(Z4373:Z11404,'VLOOKUP Ranges'!$A$2:$B$5,2,TRUE)</f>
        <v>89-118</v>
      </c>
      <c r="Z4373">
        <v>100.7</v>
      </c>
      <c r="AA4373">
        <v>6018.65</v>
      </c>
      <c r="AB4373" t="s">
        <v>44</v>
      </c>
      <c r="AC4373">
        <v>0</v>
      </c>
      <c r="AD4373">
        <v>57</v>
      </c>
      <c r="AE4373">
        <v>4804</v>
      </c>
      <c r="AG4373" t="b">
        <v>1</v>
      </c>
      <c r="AH4373" t="b">
        <v>0</v>
      </c>
      <c r="AI4373" t="b">
        <v>1</v>
      </c>
      <c r="AJ4373" t="b">
        <v>0</v>
      </c>
      <c r="AK4373" t="b">
        <v>1</v>
      </c>
      <c r="AL4373" t="b">
        <v>0</v>
      </c>
      <c r="AM4373" t="b">
        <v>0</v>
      </c>
      <c r="AN4373">
        <v>98.666393442622905</v>
      </c>
      <c r="AO4373">
        <f t="shared" si="68"/>
        <v>101</v>
      </c>
      <c r="AP4373" t="b">
        <v>1</v>
      </c>
    </row>
    <row r="4374" spans="1:42" x14ac:dyDescent="0.25">
      <c r="A4374" t="s">
        <v>7218</v>
      </c>
      <c r="B4374">
        <v>1</v>
      </c>
      <c r="C4374" t="s">
        <v>40</v>
      </c>
      <c r="D4374" t="s">
        <v>41</v>
      </c>
      <c r="E4374" t="s">
        <v>100</v>
      </c>
      <c r="F4374">
        <v>90292</v>
      </c>
      <c r="G4374" t="s">
        <v>101</v>
      </c>
      <c r="H4374">
        <v>33.977468000000002</v>
      </c>
      <c r="I4374">
        <v>-118.445475</v>
      </c>
      <c r="J4374">
        <v>0</v>
      </c>
      <c r="K4374">
        <v>0</v>
      </c>
      <c r="L4374">
        <v>0</v>
      </c>
      <c r="M4374">
        <v>0</v>
      </c>
      <c r="N4374" t="str">
        <f>VLOOKUP(O4374:O11405,'VLOOKUP Ranges'!$A$9:$B$12,2,TRUE)</f>
        <v>29-55</v>
      </c>
      <c r="O4374">
        <v>42</v>
      </c>
      <c r="P4374">
        <v>1</v>
      </c>
      <c r="Q4374" t="s">
        <v>45</v>
      </c>
      <c r="R4374" t="s">
        <v>44</v>
      </c>
      <c r="S4374" t="s">
        <v>44</v>
      </c>
      <c r="T4374" t="s">
        <v>45</v>
      </c>
      <c r="U4374" t="s">
        <v>45</v>
      </c>
      <c r="V4374" t="s">
        <v>45</v>
      </c>
      <c r="W4374" t="s">
        <v>45</v>
      </c>
      <c r="X4374">
        <v>1</v>
      </c>
      <c r="Y4374" t="str">
        <f>VLOOKUP(Z4374:Z11405,'VLOOKUP Ranges'!$A$2:$B$5,2,TRUE)</f>
        <v>70-89</v>
      </c>
      <c r="Z4374">
        <v>78.45</v>
      </c>
      <c r="AA4374">
        <v>3373.4</v>
      </c>
      <c r="AB4374" t="s">
        <v>44</v>
      </c>
      <c r="AC4374">
        <v>0</v>
      </c>
      <c r="AD4374">
        <v>30</v>
      </c>
      <c r="AE4374">
        <v>3192</v>
      </c>
      <c r="AG4374" t="b">
        <v>0</v>
      </c>
      <c r="AH4374" t="b">
        <v>1</v>
      </c>
      <c r="AI4374" t="b">
        <v>0</v>
      </c>
      <c r="AJ4374" t="b">
        <v>0</v>
      </c>
      <c r="AK4374" t="b">
        <v>1</v>
      </c>
      <c r="AL4374" t="b">
        <v>0</v>
      </c>
      <c r="AM4374" t="b">
        <v>0</v>
      </c>
      <c r="AN4374">
        <v>80.319047619047595</v>
      </c>
      <c r="AO4374">
        <f t="shared" si="68"/>
        <v>79</v>
      </c>
      <c r="AP4374" t="b">
        <v>0</v>
      </c>
    </row>
    <row r="4375" spans="1:42" x14ac:dyDescent="0.25">
      <c r="A4375" t="s">
        <v>7219</v>
      </c>
      <c r="B4375">
        <v>1</v>
      </c>
      <c r="C4375" t="s">
        <v>40</v>
      </c>
      <c r="D4375" t="s">
        <v>41</v>
      </c>
      <c r="E4375" t="s">
        <v>4061</v>
      </c>
      <c r="F4375">
        <v>90293</v>
      </c>
      <c r="G4375" t="s">
        <v>4062</v>
      </c>
      <c r="H4375">
        <v>33.947305</v>
      </c>
      <c r="I4375">
        <v>-118.439841</v>
      </c>
      <c r="J4375">
        <v>1</v>
      </c>
      <c r="K4375">
        <v>0</v>
      </c>
      <c r="L4375">
        <v>0</v>
      </c>
      <c r="M4375">
        <v>0</v>
      </c>
      <c r="N4375" t="str">
        <f>VLOOKUP(O4375:O11406,'VLOOKUP Ranges'!$A$9:$B$12,2,TRUE)</f>
        <v>9-29</v>
      </c>
      <c r="O4375">
        <v>18</v>
      </c>
      <c r="P4375">
        <v>1</v>
      </c>
      <c r="Q4375" t="s">
        <v>45</v>
      </c>
      <c r="R4375" t="s">
        <v>44</v>
      </c>
      <c r="S4375" t="s">
        <v>44</v>
      </c>
      <c r="T4375" t="s">
        <v>44</v>
      </c>
      <c r="U4375" t="s">
        <v>44</v>
      </c>
      <c r="V4375" t="s">
        <v>45</v>
      </c>
      <c r="W4375" t="s">
        <v>44</v>
      </c>
      <c r="X4375">
        <v>0</v>
      </c>
      <c r="Y4375" t="str">
        <f>VLOOKUP(Z4375:Z11406,'VLOOKUP Ranges'!$A$2:$B$5,2,TRUE)</f>
        <v>70-89</v>
      </c>
      <c r="Z4375">
        <v>84.3</v>
      </c>
      <c r="AA4375">
        <v>1537.9</v>
      </c>
      <c r="AB4375" t="s">
        <v>44</v>
      </c>
      <c r="AC4375">
        <v>0</v>
      </c>
      <c r="AD4375">
        <v>72</v>
      </c>
      <c r="AE4375">
        <v>4612</v>
      </c>
      <c r="AG4375" t="b">
        <v>0</v>
      </c>
      <c r="AH4375" t="b">
        <v>0</v>
      </c>
      <c r="AI4375" t="b">
        <v>1</v>
      </c>
      <c r="AJ4375" t="b">
        <v>0</v>
      </c>
      <c r="AK4375" t="b">
        <v>0</v>
      </c>
      <c r="AL4375" t="b">
        <v>0</v>
      </c>
      <c r="AM4375" t="b">
        <v>0</v>
      </c>
      <c r="AN4375">
        <v>85.438888888888897</v>
      </c>
      <c r="AO4375">
        <f t="shared" si="68"/>
        <v>85</v>
      </c>
      <c r="AP4375" t="b">
        <v>0</v>
      </c>
    </row>
    <row r="4376" spans="1:42" x14ac:dyDescent="0.25">
      <c r="A4376" t="s">
        <v>7220</v>
      </c>
      <c r="B4376">
        <v>1</v>
      </c>
      <c r="C4376" t="s">
        <v>40</v>
      </c>
      <c r="D4376" t="s">
        <v>41</v>
      </c>
      <c r="E4376" t="s">
        <v>104</v>
      </c>
      <c r="F4376">
        <v>90301</v>
      </c>
      <c r="G4376" t="s">
        <v>105</v>
      </c>
      <c r="H4376">
        <v>33.956445000000002</v>
      </c>
      <c r="I4376">
        <v>-118.358634</v>
      </c>
      <c r="J4376">
        <v>0</v>
      </c>
      <c r="K4376">
        <v>0</v>
      </c>
      <c r="L4376">
        <v>0</v>
      </c>
      <c r="M4376">
        <v>0</v>
      </c>
      <c r="N4376" t="str">
        <f>VLOOKUP(O4376:O11407,'VLOOKUP Ranges'!$A$9:$B$12,2,TRUE)</f>
        <v>55-77</v>
      </c>
      <c r="O4376">
        <v>56</v>
      </c>
      <c r="P4376">
        <v>1</v>
      </c>
      <c r="Q4376" t="s">
        <v>44</v>
      </c>
      <c r="R4376" t="s">
        <v>66</v>
      </c>
      <c r="S4376" t="s">
        <v>66</v>
      </c>
      <c r="T4376" t="s">
        <v>66</v>
      </c>
      <c r="U4376" t="s">
        <v>66</v>
      </c>
      <c r="V4376" t="s">
        <v>66</v>
      </c>
      <c r="W4376" t="s">
        <v>66</v>
      </c>
      <c r="X4376">
        <v>1</v>
      </c>
      <c r="Y4376" t="str">
        <f>VLOOKUP(Z4376:Z11407,'VLOOKUP Ranges'!$A$2:$B$5,2,TRUE)</f>
        <v>18-35</v>
      </c>
      <c r="Z4376">
        <v>19.55</v>
      </c>
      <c r="AA4376">
        <v>1080.55</v>
      </c>
      <c r="AB4376" t="s">
        <v>44</v>
      </c>
      <c r="AC4376">
        <v>0</v>
      </c>
      <c r="AD4376">
        <v>56</v>
      </c>
      <c r="AE4376">
        <v>5764</v>
      </c>
      <c r="AG4376" t="b">
        <v>0</v>
      </c>
      <c r="AH4376" t="b">
        <v>1</v>
      </c>
      <c r="AI4376" t="b">
        <v>0</v>
      </c>
      <c r="AJ4376" t="b">
        <v>1</v>
      </c>
      <c r="AK4376" t="b">
        <v>0</v>
      </c>
      <c r="AL4376" t="b">
        <v>0</v>
      </c>
      <c r="AM4376" t="b">
        <v>0</v>
      </c>
      <c r="AN4376">
        <v>19.295535714285698</v>
      </c>
      <c r="AO4376">
        <f t="shared" si="68"/>
        <v>20</v>
      </c>
      <c r="AP4376" t="b">
        <v>0</v>
      </c>
    </row>
    <row r="4377" spans="1:42" x14ac:dyDescent="0.25">
      <c r="A4377" t="s">
        <v>7221</v>
      </c>
      <c r="B4377">
        <v>1</v>
      </c>
      <c r="C4377" t="s">
        <v>40</v>
      </c>
      <c r="D4377" t="s">
        <v>41</v>
      </c>
      <c r="E4377" t="s">
        <v>104</v>
      </c>
      <c r="F4377">
        <v>90303</v>
      </c>
      <c r="G4377" t="s">
        <v>108</v>
      </c>
      <c r="H4377">
        <v>33.936290999999997</v>
      </c>
      <c r="I4377">
        <v>-118.332639</v>
      </c>
      <c r="J4377">
        <v>0</v>
      </c>
      <c r="K4377">
        <v>0</v>
      </c>
      <c r="L4377">
        <v>0</v>
      </c>
      <c r="M4377">
        <v>0</v>
      </c>
      <c r="N4377" t="str">
        <f>VLOOKUP(O4377:O11408,'VLOOKUP Ranges'!$A$9:$B$12,2,TRUE)</f>
        <v>1-9</v>
      </c>
      <c r="O4377">
        <v>4</v>
      </c>
      <c r="P4377">
        <v>1</v>
      </c>
      <c r="Q4377" t="s">
        <v>44</v>
      </c>
      <c r="R4377" t="s">
        <v>66</v>
      </c>
      <c r="S4377" t="s">
        <v>66</v>
      </c>
      <c r="T4377" t="s">
        <v>66</v>
      </c>
      <c r="U4377" t="s">
        <v>66</v>
      </c>
      <c r="V4377" t="s">
        <v>66</v>
      </c>
      <c r="W4377" t="s">
        <v>66</v>
      </c>
      <c r="X4377">
        <v>0</v>
      </c>
      <c r="Y4377" t="str">
        <f>VLOOKUP(Z4377:Z11408,'VLOOKUP Ranges'!$A$2:$B$5,2,TRUE)</f>
        <v>18-35</v>
      </c>
      <c r="Z4377">
        <v>20.45</v>
      </c>
      <c r="AA4377">
        <v>82.85</v>
      </c>
      <c r="AB4377" t="s">
        <v>44</v>
      </c>
      <c r="AC4377">
        <v>0</v>
      </c>
      <c r="AD4377">
        <v>40</v>
      </c>
      <c r="AE4377">
        <v>4344</v>
      </c>
      <c r="AG4377" t="b">
        <v>0</v>
      </c>
      <c r="AH4377" t="b">
        <v>0</v>
      </c>
      <c r="AI4377" t="b">
        <v>0</v>
      </c>
      <c r="AJ4377" t="b">
        <v>1</v>
      </c>
      <c r="AK4377" t="b">
        <v>1</v>
      </c>
      <c r="AL4377" t="b">
        <v>0</v>
      </c>
      <c r="AM4377" t="b">
        <v>0</v>
      </c>
      <c r="AN4377">
        <v>20.712499999999999</v>
      </c>
      <c r="AO4377">
        <f t="shared" si="68"/>
        <v>21</v>
      </c>
      <c r="AP4377" t="b">
        <v>0</v>
      </c>
    </row>
    <row r="4378" spans="1:42" x14ac:dyDescent="0.25">
      <c r="A4378" t="s">
        <v>7222</v>
      </c>
      <c r="B4378">
        <v>1</v>
      </c>
      <c r="C4378" t="s">
        <v>40</v>
      </c>
      <c r="D4378" t="s">
        <v>41</v>
      </c>
      <c r="E4378" t="s">
        <v>104</v>
      </c>
      <c r="F4378">
        <v>90304</v>
      </c>
      <c r="G4378" t="s">
        <v>3816</v>
      </c>
      <c r="H4378">
        <v>33.936827000000001</v>
      </c>
      <c r="I4378">
        <v>-118.359824</v>
      </c>
      <c r="J4378">
        <v>0</v>
      </c>
      <c r="K4378">
        <v>0</v>
      </c>
      <c r="L4378">
        <v>0</v>
      </c>
      <c r="M4378">
        <v>1</v>
      </c>
      <c r="N4378" t="str">
        <f>VLOOKUP(O4378:O11409,'VLOOKUP Ranges'!$A$9:$B$12,2,TRUE)</f>
        <v>29-55</v>
      </c>
      <c r="O4378">
        <v>35</v>
      </c>
      <c r="P4378">
        <v>1</v>
      </c>
      <c r="Q4378" t="s">
        <v>44</v>
      </c>
      <c r="R4378" t="s">
        <v>45</v>
      </c>
      <c r="S4378" t="s">
        <v>45</v>
      </c>
      <c r="T4378" t="s">
        <v>44</v>
      </c>
      <c r="U4378" t="s">
        <v>44</v>
      </c>
      <c r="V4378" t="s">
        <v>44</v>
      </c>
      <c r="W4378" t="s">
        <v>44</v>
      </c>
      <c r="X4378">
        <v>0</v>
      </c>
      <c r="Y4378" t="str">
        <f>VLOOKUP(Z4378:Z11409,'VLOOKUP Ranges'!$A$2:$B$5,2,TRUE)</f>
        <v>35-70</v>
      </c>
      <c r="Z4378">
        <v>55.6</v>
      </c>
      <c r="AA4378">
        <v>2016.45</v>
      </c>
      <c r="AB4378" t="s">
        <v>44</v>
      </c>
      <c r="AC4378">
        <v>0</v>
      </c>
      <c r="AD4378">
        <v>80</v>
      </c>
      <c r="AE4378">
        <v>5964</v>
      </c>
      <c r="AG4378" t="b">
        <v>1</v>
      </c>
      <c r="AH4378" t="b">
        <v>0</v>
      </c>
      <c r="AI4378" t="b">
        <v>0</v>
      </c>
      <c r="AJ4378" t="b">
        <v>0</v>
      </c>
      <c r="AK4378" t="b">
        <v>1</v>
      </c>
      <c r="AL4378" t="b">
        <v>0</v>
      </c>
      <c r="AM4378" t="b">
        <v>0</v>
      </c>
      <c r="AN4378">
        <v>57.612857142857102</v>
      </c>
      <c r="AO4378">
        <f t="shared" si="68"/>
        <v>56</v>
      </c>
      <c r="AP4378" t="b">
        <v>1</v>
      </c>
    </row>
    <row r="4379" spans="1:42" x14ac:dyDescent="0.25">
      <c r="A4379" t="s">
        <v>7223</v>
      </c>
      <c r="B4379">
        <v>1</v>
      </c>
      <c r="C4379" t="s">
        <v>40</v>
      </c>
      <c r="D4379" t="s">
        <v>41</v>
      </c>
      <c r="E4379" t="s">
        <v>104</v>
      </c>
      <c r="F4379">
        <v>90305</v>
      </c>
      <c r="G4379" t="s">
        <v>4066</v>
      </c>
      <c r="H4379">
        <v>33.958134000000001</v>
      </c>
      <c r="I4379">
        <v>-118.330905</v>
      </c>
      <c r="J4379">
        <v>0</v>
      </c>
      <c r="K4379">
        <v>0</v>
      </c>
      <c r="L4379">
        <v>1</v>
      </c>
      <c r="M4379">
        <v>1</v>
      </c>
      <c r="N4379" t="str">
        <f>VLOOKUP(O4379:O11410,'VLOOKUP Ranges'!$A$9:$B$12,2,TRUE)</f>
        <v>55-77</v>
      </c>
      <c r="O4379">
        <v>64</v>
      </c>
      <c r="P4379">
        <v>1</v>
      </c>
      <c r="Q4379" t="s">
        <v>45</v>
      </c>
      <c r="R4379" t="s">
        <v>45</v>
      </c>
      <c r="S4379" t="s">
        <v>44</v>
      </c>
      <c r="T4379" t="s">
        <v>44</v>
      </c>
      <c r="U4379" t="s">
        <v>45</v>
      </c>
      <c r="V4379" t="s">
        <v>44</v>
      </c>
      <c r="W4379" t="s">
        <v>44</v>
      </c>
      <c r="X4379">
        <v>1</v>
      </c>
      <c r="Y4379" t="str">
        <f>VLOOKUP(Z4379:Z11410,'VLOOKUP Ranges'!$A$2:$B$5,2,TRUE)</f>
        <v>70-89</v>
      </c>
      <c r="Z4379">
        <v>86.8</v>
      </c>
      <c r="AA4379">
        <v>5327.25</v>
      </c>
      <c r="AB4379" t="s">
        <v>44</v>
      </c>
      <c r="AC4379">
        <v>0</v>
      </c>
      <c r="AD4379">
        <v>70</v>
      </c>
      <c r="AE4379">
        <v>4915</v>
      </c>
      <c r="AG4379" t="b">
        <v>0</v>
      </c>
      <c r="AH4379" t="b">
        <v>0</v>
      </c>
      <c r="AI4379" t="b">
        <v>1</v>
      </c>
      <c r="AJ4379" t="b">
        <v>0</v>
      </c>
      <c r="AK4379" t="b">
        <v>0</v>
      </c>
      <c r="AL4379" t="b">
        <v>0</v>
      </c>
      <c r="AM4379" t="b">
        <v>0</v>
      </c>
      <c r="AN4379">
        <v>83.23828125</v>
      </c>
      <c r="AO4379">
        <f t="shared" si="68"/>
        <v>87</v>
      </c>
      <c r="AP4379" t="b">
        <v>1</v>
      </c>
    </row>
    <row r="4380" spans="1:42" x14ac:dyDescent="0.25">
      <c r="A4380" t="s">
        <v>7224</v>
      </c>
      <c r="B4380">
        <v>1</v>
      </c>
      <c r="C4380" t="s">
        <v>40</v>
      </c>
      <c r="D4380" t="s">
        <v>41</v>
      </c>
      <c r="E4380" t="s">
        <v>111</v>
      </c>
      <c r="F4380">
        <v>90401</v>
      </c>
      <c r="G4380" t="s">
        <v>4068</v>
      </c>
      <c r="H4380">
        <v>34.015481000000001</v>
      </c>
      <c r="I4380">
        <v>-118.49323099999999</v>
      </c>
      <c r="J4380">
        <v>0</v>
      </c>
      <c r="K4380">
        <v>0</v>
      </c>
      <c r="L4380">
        <v>0</v>
      </c>
      <c r="M4380">
        <v>0</v>
      </c>
      <c r="N4380" t="str">
        <f>VLOOKUP(O4380:O11411,'VLOOKUP Ranges'!$A$9:$B$12,2,TRUE)</f>
        <v>29-55</v>
      </c>
      <c r="O4380">
        <v>31</v>
      </c>
      <c r="P4380">
        <v>1</v>
      </c>
      <c r="Q4380" t="s">
        <v>44</v>
      </c>
      <c r="R4380" t="s">
        <v>66</v>
      </c>
      <c r="S4380" t="s">
        <v>66</v>
      </c>
      <c r="T4380" t="s">
        <v>66</v>
      </c>
      <c r="U4380" t="s">
        <v>66</v>
      </c>
      <c r="V4380" t="s">
        <v>66</v>
      </c>
      <c r="W4380" t="s">
        <v>66</v>
      </c>
      <c r="X4380">
        <v>0</v>
      </c>
      <c r="Y4380" t="str">
        <f>VLOOKUP(Z4380:Z11411,'VLOOKUP Ranges'!$A$2:$B$5,2,TRUE)</f>
        <v>18-35</v>
      </c>
      <c r="Z4380">
        <v>20.95</v>
      </c>
      <c r="AA4380">
        <v>683.25</v>
      </c>
      <c r="AB4380" t="s">
        <v>44</v>
      </c>
      <c r="AC4380">
        <v>0</v>
      </c>
      <c r="AD4380">
        <v>69</v>
      </c>
      <c r="AE4380">
        <v>5772</v>
      </c>
      <c r="AG4380" t="b">
        <v>1</v>
      </c>
      <c r="AH4380" t="b">
        <v>0</v>
      </c>
      <c r="AI4380" t="b">
        <v>0</v>
      </c>
      <c r="AJ4380" t="b">
        <v>1</v>
      </c>
      <c r="AK4380" t="b">
        <v>0</v>
      </c>
      <c r="AL4380" t="b">
        <v>0</v>
      </c>
      <c r="AM4380" t="b">
        <v>1</v>
      </c>
      <c r="AN4380">
        <v>22.0403225806451</v>
      </c>
      <c r="AO4380">
        <f t="shared" si="68"/>
        <v>21</v>
      </c>
      <c r="AP4380" t="b">
        <v>0</v>
      </c>
    </row>
    <row r="4381" spans="1:42" x14ac:dyDescent="0.25">
      <c r="A4381" t="s">
        <v>7225</v>
      </c>
      <c r="B4381">
        <v>1</v>
      </c>
      <c r="C4381" t="s">
        <v>40</v>
      </c>
      <c r="D4381" t="s">
        <v>41</v>
      </c>
      <c r="E4381" t="s">
        <v>111</v>
      </c>
      <c r="F4381">
        <v>90402</v>
      </c>
      <c r="G4381" t="s">
        <v>3090</v>
      </c>
      <c r="H4381">
        <v>34.035848999999999</v>
      </c>
      <c r="I4381">
        <v>-118.503508</v>
      </c>
      <c r="J4381">
        <v>0</v>
      </c>
      <c r="K4381">
        <v>1</v>
      </c>
      <c r="L4381">
        <v>1</v>
      </c>
      <c r="M4381">
        <v>0</v>
      </c>
      <c r="N4381" t="str">
        <f>VLOOKUP(O4381:O11412,'VLOOKUP Ranges'!$A$9:$B$12,2,TRUE)</f>
        <v>55-77</v>
      </c>
      <c r="O4381">
        <v>67</v>
      </c>
      <c r="P4381">
        <v>1</v>
      </c>
      <c r="Q4381" t="s">
        <v>44</v>
      </c>
      <c r="R4381" t="s">
        <v>66</v>
      </c>
      <c r="S4381" t="s">
        <v>66</v>
      </c>
      <c r="T4381" t="s">
        <v>66</v>
      </c>
      <c r="U4381" t="s">
        <v>66</v>
      </c>
      <c r="V4381" t="s">
        <v>66</v>
      </c>
      <c r="W4381" t="s">
        <v>66</v>
      </c>
      <c r="X4381">
        <v>1</v>
      </c>
      <c r="Y4381" t="str">
        <f>VLOOKUP(Z4381:Z11412,'VLOOKUP Ranges'!$A$2:$B$5,2,TRUE)</f>
        <v>18-35</v>
      </c>
      <c r="Z4381">
        <v>20.05</v>
      </c>
      <c r="AA4381">
        <v>1263.05</v>
      </c>
      <c r="AB4381" t="s">
        <v>44</v>
      </c>
      <c r="AC4381">
        <v>0</v>
      </c>
      <c r="AD4381">
        <v>76</v>
      </c>
      <c r="AE4381">
        <v>4934</v>
      </c>
      <c r="AG4381" t="b">
        <v>0</v>
      </c>
      <c r="AH4381" t="b">
        <v>1</v>
      </c>
      <c r="AI4381" t="b">
        <v>0</v>
      </c>
      <c r="AJ4381" t="b">
        <v>1</v>
      </c>
      <c r="AK4381" t="b">
        <v>0</v>
      </c>
      <c r="AL4381" t="b">
        <v>0</v>
      </c>
      <c r="AM4381" t="b">
        <v>0</v>
      </c>
      <c r="AN4381">
        <v>18.851492537313401</v>
      </c>
      <c r="AO4381">
        <f t="shared" si="68"/>
        <v>21</v>
      </c>
      <c r="AP4381" t="b">
        <v>0</v>
      </c>
    </row>
    <row r="4382" spans="1:42" x14ac:dyDescent="0.25">
      <c r="A4382" t="s">
        <v>7226</v>
      </c>
      <c r="B4382">
        <v>1</v>
      </c>
      <c r="C4382" t="s">
        <v>40</v>
      </c>
      <c r="D4382" t="s">
        <v>41</v>
      </c>
      <c r="E4382" t="s">
        <v>111</v>
      </c>
      <c r="F4382">
        <v>90404</v>
      </c>
      <c r="G4382" t="s">
        <v>4071</v>
      </c>
      <c r="H4382">
        <v>34.026333999999999</v>
      </c>
      <c r="I4382">
        <v>-118.474222</v>
      </c>
      <c r="J4382">
        <v>0</v>
      </c>
      <c r="K4382">
        <v>1</v>
      </c>
      <c r="L4382">
        <v>1</v>
      </c>
      <c r="M4382">
        <v>0</v>
      </c>
      <c r="N4382" t="str">
        <f>VLOOKUP(O4382:O11413,'VLOOKUP Ranges'!$A$9:$B$12,2,TRUE)</f>
        <v>55-77</v>
      </c>
      <c r="O4382">
        <v>70</v>
      </c>
      <c r="P4382">
        <v>1</v>
      </c>
      <c r="Q4382" t="s">
        <v>45</v>
      </c>
      <c r="R4382" t="s">
        <v>45</v>
      </c>
      <c r="S4382" t="s">
        <v>45</v>
      </c>
      <c r="T4382" t="s">
        <v>45</v>
      </c>
      <c r="U4382" t="s">
        <v>45</v>
      </c>
      <c r="V4382" t="s">
        <v>45</v>
      </c>
      <c r="W4382" t="s">
        <v>45</v>
      </c>
      <c r="X4382">
        <v>1</v>
      </c>
      <c r="Y4382" t="str">
        <f>VLOOKUP(Z4382:Z11413,'VLOOKUP Ranges'!$A$2:$B$5,2,TRUE)</f>
        <v>89-118</v>
      </c>
      <c r="Z4382">
        <v>113.65</v>
      </c>
      <c r="AA4382">
        <v>7714.65</v>
      </c>
      <c r="AB4382" t="s">
        <v>44</v>
      </c>
      <c r="AC4382">
        <v>0</v>
      </c>
      <c r="AD4382">
        <v>46</v>
      </c>
      <c r="AE4382">
        <v>6146</v>
      </c>
      <c r="AG4382" t="b">
        <v>0</v>
      </c>
      <c r="AH4382" t="b">
        <v>1</v>
      </c>
      <c r="AI4382" t="b">
        <v>1</v>
      </c>
      <c r="AJ4382" t="b">
        <v>0</v>
      </c>
      <c r="AK4382" t="b">
        <v>0</v>
      </c>
      <c r="AL4382" t="b">
        <v>1</v>
      </c>
      <c r="AM4382" t="b">
        <v>0</v>
      </c>
      <c r="AN4382">
        <v>110.209285714285</v>
      </c>
      <c r="AO4382">
        <f t="shared" si="68"/>
        <v>114</v>
      </c>
      <c r="AP4382" t="b">
        <v>1</v>
      </c>
    </row>
    <row r="4383" spans="1:42" x14ac:dyDescent="0.25">
      <c r="A4383" t="s">
        <v>7227</v>
      </c>
      <c r="B4383">
        <v>1</v>
      </c>
      <c r="C4383" t="s">
        <v>40</v>
      </c>
      <c r="D4383" t="s">
        <v>41</v>
      </c>
      <c r="E4383" t="s">
        <v>115</v>
      </c>
      <c r="F4383">
        <v>90502</v>
      </c>
      <c r="G4383" t="s">
        <v>3094</v>
      </c>
      <c r="H4383">
        <v>33.833181000000003</v>
      </c>
      <c r="I4383">
        <v>-118.292062</v>
      </c>
      <c r="J4383">
        <v>1</v>
      </c>
      <c r="K4383">
        <v>0</v>
      </c>
      <c r="L4383">
        <v>1</v>
      </c>
      <c r="M4383">
        <v>1</v>
      </c>
      <c r="N4383" t="str">
        <f>VLOOKUP(O4383:O11414,'VLOOKUP Ranges'!$A$9:$B$12,2,TRUE)</f>
        <v>1-9</v>
      </c>
      <c r="O4383">
        <v>2</v>
      </c>
      <c r="P4383">
        <v>1</v>
      </c>
      <c r="Q4383" t="s">
        <v>44</v>
      </c>
      <c r="R4383" t="s">
        <v>45</v>
      </c>
      <c r="S4383" t="s">
        <v>45</v>
      </c>
      <c r="T4383" t="s">
        <v>44</v>
      </c>
      <c r="U4383" t="s">
        <v>45</v>
      </c>
      <c r="V4383" t="s">
        <v>44</v>
      </c>
      <c r="W4383" t="s">
        <v>44</v>
      </c>
      <c r="X4383">
        <v>0</v>
      </c>
      <c r="Y4383" t="str">
        <f>VLOOKUP(Z4383:Z11414,'VLOOKUP Ranges'!$A$2:$B$5,2,TRUE)</f>
        <v>35-70</v>
      </c>
      <c r="Z4383">
        <v>59.5</v>
      </c>
      <c r="AA4383">
        <v>130.5</v>
      </c>
      <c r="AB4383" t="s">
        <v>44</v>
      </c>
      <c r="AC4383">
        <v>0</v>
      </c>
      <c r="AD4383">
        <v>61</v>
      </c>
      <c r="AE4383">
        <v>5613</v>
      </c>
      <c r="AG4383" t="b">
        <v>0</v>
      </c>
      <c r="AH4383" t="b">
        <v>1</v>
      </c>
      <c r="AI4383" t="b">
        <v>0</v>
      </c>
      <c r="AJ4383" t="b">
        <v>0</v>
      </c>
      <c r="AK4383" t="b">
        <v>0</v>
      </c>
      <c r="AL4383" t="b">
        <v>0</v>
      </c>
      <c r="AM4383" t="b">
        <v>1</v>
      </c>
      <c r="AN4383">
        <v>65.25</v>
      </c>
      <c r="AO4383">
        <f t="shared" si="68"/>
        <v>60</v>
      </c>
      <c r="AP4383" t="b">
        <v>1</v>
      </c>
    </row>
    <row r="4384" spans="1:42" x14ac:dyDescent="0.25">
      <c r="A4384" t="s">
        <v>7228</v>
      </c>
      <c r="B4384">
        <v>1</v>
      </c>
      <c r="C4384" t="s">
        <v>40</v>
      </c>
      <c r="D4384" t="s">
        <v>41</v>
      </c>
      <c r="E4384" t="s">
        <v>115</v>
      </c>
      <c r="F4384">
        <v>90503</v>
      </c>
      <c r="G4384" t="s">
        <v>3819</v>
      </c>
      <c r="H4384">
        <v>33.840398999999998</v>
      </c>
      <c r="I4384">
        <v>-118.353714</v>
      </c>
      <c r="J4384">
        <v>0</v>
      </c>
      <c r="K4384">
        <v>0</v>
      </c>
      <c r="L4384">
        <v>1</v>
      </c>
      <c r="M4384">
        <v>1</v>
      </c>
      <c r="N4384" t="str">
        <f>VLOOKUP(O4384:O11415,'VLOOKUP Ranges'!$A$9:$B$12,2,TRUE)</f>
        <v>29-55</v>
      </c>
      <c r="O4384">
        <v>29</v>
      </c>
      <c r="P4384">
        <v>1</v>
      </c>
      <c r="Q4384" t="s">
        <v>44</v>
      </c>
      <c r="R4384" t="s">
        <v>44</v>
      </c>
      <c r="S4384" t="s">
        <v>44</v>
      </c>
      <c r="T4384" t="s">
        <v>44</v>
      </c>
      <c r="U4384" t="s">
        <v>44</v>
      </c>
      <c r="V4384" t="s">
        <v>45</v>
      </c>
      <c r="W4384" t="s">
        <v>45</v>
      </c>
      <c r="X4384">
        <v>1</v>
      </c>
      <c r="Y4384" t="str">
        <f>VLOOKUP(Z4384:Z11415,'VLOOKUP Ranges'!$A$2:$B$5,2,TRUE)</f>
        <v>70-89</v>
      </c>
      <c r="Z4384">
        <v>87.8</v>
      </c>
      <c r="AA4384">
        <v>2621.75</v>
      </c>
      <c r="AB4384" t="s">
        <v>44</v>
      </c>
      <c r="AC4384">
        <v>0</v>
      </c>
      <c r="AD4384">
        <v>25</v>
      </c>
      <c r="AE4384">
        <v>4780</v>
      </c>
      <c r="AG4384" t="b">
        <v>0</v>
      </c>
      <c r="AH4384" t="b">
        <v>0</v>
      </c>
      <c r="AI4384" t="b">
        <v>1</v>
      </c>
      <c r="AJ4384" t="b">
        <v>0</v>
      </c>
      <c r="AK4384" t="b">
        <v>1</v>
      </c>
      <c r="AL4384" t="b">
        <v>0</v>
      </c>
      <c r="AM4384" t="b">
        <v>0</v>
      </c>
      <c r="AN4384">
        <v>90.405172413793096</v>
      </c>
      <c r="AO4384">
        <f t="shared" si="68"/>
        <v>88</v>
      </c>
      <c r="AP4384" t="b">
        <v>0</v>
      </c>
    </row>
    <row r="4385" spans="1:42" x14ac:dyDescent="0.25">
      <c r="A4385" t="s">
        <v>7229</v>
      </c>
      <c r="B4385">
        <v>1</v>
      </c>
      <c r="C4385" t="s">
        <v>40</v>
      </c>
      <c r="D4385" t="s">
        <v>41</v>
      </c>
      <c r="E4385" t="s">
        <v>115</v>
      </c>
      <c r="F4385">
        <v>90504</v>
      </c>
      <c r="G4385" t="s">
        <v>116</v>
      </c>
      <c r="H4385">
        <v>33.867257000000002</v>
      </c>
      <c r="I4385">
        <v>-118.330794</v>
      </c>
      <c r="J4385">
        <v>0</v>
      </c>
      <c r="K4385">
        <v>0</v>
      </c>
      <c r="L4385">
        <v>0</v>
      </c>
      <c r="M4385">
        <v>0</v>
      </c>
      <c r="N4385" t="str">
        <f>VLOOKUP(O4385:O11416,'VLOOKUP Ranges'!$A$9:$B$12,2,TRUE)</f>
        <v>29-55</v>
      </c>
      <c r="O4385">
        <v>47</v>
      </c>
      <c r="P4385">
        <v>0</v>
      </c>
      <c r="Q4385" t="s">
        <v>62</v>
      </c>
      <c r="R4385" t="s">
        <v>45</v>
      </c>
      <c r="S4385" t="s">
        <v>44</v>
      </c>
      <c r="T4385" t="s">
        <v>45</v>
      </c>
      <c r="U4385" t="s">
        <v>45</v>
      </c>
      <c r="V4385" t="s">
        <v>44</v>
      </c>
      <c r="W4385" t="s">
        <v>44</v>
      </c>
      <c r="X4385">
        <v>0</v>
      </c>
      <c r="Y4385" t="str">
        <f>VLOOKUP(Z4385:Z11416,'VLOOKUP Ranges'!$A$2:$B$5,2,TRUE)</f>
        <v>35-70</v>
      </c>
      <c r="Z4385">
        <v>41.9</v>
      </c>
      <c r="AA4385">
        <v>1875.25</v>
      </c>
      <c r="AB4385" t="s">
        <v>44</v>
      </c>
      <c r="AC4385">
        <v>0</v>
      </c>
      <c r="AD4385">
        <v>45</v>
      </c>
      <c r="AE4385">
        <v>2540</v>
      </c>
      <c r="AG4385" t="b">
        <v>0</v>
      </c>
      <c r="AH4385" t="b">
        <v>1</v>
      </c>
      <c r="AI4385" t="b">
        <v>0</v>
      </c>
      <c r="AJ4385" t="b">
        <v>0</v>
      </c>
      <c r="AK4385" t="b">
        <v>0</v>
      </c>
      <c r="AL4385" t="b">
        <v>0</v>
      </c>
      <c r="AM4385" t="b">
        <v>1</v>
      </c>
      <c r="AN4385">
        <v>39.8989361702127</v>
      </c>
      <c r="AO4385">
        <f t="shared" si="68"/>
        <v>42</v>
      </c>
      <c r="AP4385" t="b">
        <v>0</v>
      </c>
    </row>
    <row r="4386" spans="1:42" x14ac:dyDescent="0.25">
      <c r="A4386" t="s">
        <v>7230</v>
      </c>
      <c r="B4386">
        <v>1</v>
      </c>
      <c r="C4386" t="s">
        <v>40</v>
      </c>
      <c r="D4386" t="s">
        <v>41</v>
      </c>
      <c r="E4386" t="s">
        <v>119</v>
      </c>
      <c r="F4386">
        <v>90601</v>
      </c>
      <c r="G4386" t="s">
        <v>4078</v>
      </c>
      <c r="H4386">
        <v>34.007353000000002</v>
      </c>
      <c r="I4386">
        <v>-118.033683</v>
      </c>
      <c r="J4386">
        <v>1</v>
      </c>
      <c r="K4386">
        <v>0</v>
      </c>
      <c r="L4386">
        <v>0</v>
      </c>
      <c r="M4386">
        <v>1</v>
      </c>
      <c r="N4386" t="str">
        <f>VLOOKUP(O4386:O11417,'VLOOKUP Ranges'!$A$9:$B$12,2,TRUE)</f>
        <v>9-29</v>
      </c>
      <c r="O4386">
        <v>12</v>
      </c>
      <c r="P4386">
        <v>1</v>
      </c>
      <c r="Q4386" t="s">
        <v>44</v>
      </c>
      <c r="R4386" t="s">
        <v>45</v>
      </c>
      <c r="S4386" t="s">
        <v>44</v>
      </c>
      <c r="T4386" t="s">
        <v>44</v>
      </c>
      <c r="U4386" t="s">
        <v>44</v>
      </c>
      <c r="V4386" t="s">
        <v>45</v>
      </c>
      <c r="W4386" t="s">
        <v>45</v>
      </c>
      <c r="X4386">
        <v>1</v>
      </c>
      <c r="Y4386" t="str">
        <f>VLOOKUP(Z4386:Z11417,'VLOOKUP Ranges'!$A$2:$B$5,2,TRUE)</f>
        <v>35-70</v>
      </c>
      <c r="Z4386">
        <v>69.849999999999994</v>
      </c>
      <c r="AA4386">
        <v>837.5</v>
      </c>
      <c r="AB4386" t="s">
        <v>44</v>
      </c>
      <c r="AC4386">
        <v>0</v>
      </c>
      <c r="AD4386">
        <v>36</v>
      </c>
      <c r="AE4386">
        <v>5796</v>
      </c>
      <c r="AG4386" t="b">
        <v>0</v>
      </c>
      <c r="AH4386" t="b">
        <v>0</v>
      </c>
      <c r="AI4386" t="b">
        <v>0</v>
      </c>
      <c r="AJ4386" t="b">
        <v>0</v>
      </c>
      <c r="AK4386" t="b">
        <v>0</v>
      </c>
      <c r="AL4386" t="b">
        <v>0</v>
      </c>
      <c r="AM4386" t="b">
        <v>1</v>
      </c>
      <c r="AN4386">
        <v>69.7916666666666</v>
      </c>
      <c r="AO4386">
        <f t="shared" si="68"/>
        <v>70</v>
      </c>
      <c r="AP4386" t="b">
        <v>1</v>
      </c>
    </row>
    <row r="4387" spans="1:42" x14ac:dyDescent="0.25">
      <c r="A4387" t="s">
        <v>7231</v>
      </c>
      <c r="B4387">
        <v>1</v>
      </c>
      <c r="C4387" t="s">
        <v>40</v>
      </c>
      <c r="D4387" t="s">
        <v>41</v>
      </c>
      <c r="E4387" t="s">
        <v>119</v>
      </c>
      <c r="F4387">
        <v>90602</v>
      </c>
      <c r="G4387" t="s">
        <v>120</v>
      </c>
      <c r="H4387">
        <v>33.972118999999999</v>
      </c>
      <c r="I4387">
        <v>-118.020188</v>
      </c>
      <c r="J4387">
        <v>0</v>
      </c>
      <c r="K4387">
        <v>0</v>
      </c>
      <c r="L4387">
        <v>1</v>
      </c>
      <c r="M4387">
        <v>1</v>
      </c>
      <c r="N4387" t="str">
        <f>VLOOKUP(O4387:O11418,'VLOOKUP Ranges'!$A$9:$B$12,2,TRUE)</f>
        <v>1-9</v>
      </c>
      <c r="O4387">
        <v>8</v>
      </c>
      <c r="P4387">
        <v>1</v>
      </c>
      <c r="Q4387" t="s">
        <v>44</v>
      </c>
      <c r="R4387" t="s">
        <v>44</v>
      </c>
      <c r="S4387" t="s">
        <v>45</v>
      </c>
      <c r="T4387" t="s">
        <v>44</v>
      </c>
      <c r="U4387" t="s">
        <v>45</v>
      </c>
      <c r="V4387" t="s">
        <v>44</v>
      </c>
      <c r="W4387" t="s">
        <v>44</v>
      </c>
      <c r="X4387">
        <v>0</v>
      </c>
      <c r="Y4387" t="str">
        <f>VLOOKUP(Z4387:Z11418,'VLOOKUP Ranges'!$A$2:$B$5,2,TRUE)</f>
        <v>35-70</v>
      </c>
      <c r="Z4387">
        <v>56.3</v>
      </c>
      <c r="AA4387">
        <v>401.5</v>
      </c>
      <c r="AB4387" t="s">
        <v>44</v>
      </c>
      <c r="AC4387">
        <v>0</v>
      </c>
      <c r="AD4387">
        <v>21</v>
      </c>
      <c r="AE4387">
        <v>3135</v>
      </c>
      <c r="AG4387" t="b">
        <v>0</v>
      </c>
      <c r="AH4387" t="b">
        <v>0</v>
      </c>
      <c r="AI4387" t="b">
        <v>0</v>
      </c>
      <c r="AJ4387" t="b">
        <v>0</v>
      </c>
      <c r="AK4387" t="b">
        <v>0</v>
      </c>
      <c r="AL4387" t="b">
        <v>0</v>
      </c>
      <c r="AM4387" t="b">
        <v>0</v>
      </c>
      <c r="AN4387">
        <v>50.1875</v>
      </c>
      <c r="AO4387">
        <f t="shared" si="68"/>
        <v>57</v>
      </c>
      <c r="AP4387" t="b">
        <v>0</v>
      </c>
    </row>
    <row r="4388" spans="1:42" x14ac:dyDescent="0.25">
      <c r="A4388" t="s">
        <v>7232</v>
      </c>
      <c r="B4388">
        <v>1</v>
      </c>
      <c r="C4388" t="s">
        <v>40</v>
      </c>
      <c r="D4388" t="s">
        <v>41</v>
      </c>
      <c r="E4388" t="s">
        <v>119</v>
      </c>
      <c r="F4388">
        <v>90603</v>
      </c>
      <c r="G4388" t="s">
        <v>3097</v>
      </c>
      <c r="H4388">
        <v>33.945318</v>
      </c>
      <c r="I4388">
        <v>-117.99206599999999</v>
      </c>
      <c r="J4388">
        <v>1</v>
      </c>
      <c r="K4388">
        <v>0</v>
      </c>
      <c r="L4388">
        <v>1</v>
      </c>
      <c r="M4388">
        <v>0</v>
      </c>
      <c r="N4388" t="str">
        <f>VLOOKUP(O4388:O11419,'VLOOKUP Ranges'!$A$9:$B$12,2,TRUE)</f>
        <v>29-55</v>
      </c>
      <c r="O4388">
        <v>54</v>
      </c>
      <c r="P4388">
        <v>1</v>
      </c>
      <c r="Q4388" t="s">
        <v>45</v>
      </c>
      <c r="R4388" t="s">
        <v>45</v>
      </c>
      <c r="S4388" t="s">
        <v>45</v>
      </c>
      <c r="T4388" t="s">
        <v>45</v>
      </c>
      <c r="U4388" t="s">
        <v>44</v>
      </c>
      <c r="V4388" t="s">
        <v>45</v>
      </c>
      <c r="W4388" t="s">
        <v>45</v>
      </c>
      <c r="X4388">
        <v>0</v>
      </c>
      <c r="Y4388" t="str">
        <f>VLOOKUP(Z4388:Z11419,'VLOOKUP Ranges'!$A$2:$B$5,2,TRUE)</f>
        <v>89-118</v>
      </c>
      <c r="Z4388">
        <v>109.55</v>
      </c>
      <c r="AA4388">
        <v>6118.95</v>
      </c>
      <c r="AB4388" t="s">
        <v>44</v>
      </c>
      <c r="AC4388">
        <v>0</v>
      </c>
      <c r="AD4388">
        <v>42</v>
      </c>
      <c r="AE4388">
        <v>6130</v>
      </c>
      <c r="AG4388" t="b">
        <v>0</v>
      </c>
      <c r="AH4388" t="b">
        <v>0</v>
      </c>
      <c r="AI4388" t="b">
        <v>1</v>
      </c>
      <c r="AJ4388" t="b">
        <v>0</v>
      </c>
      <c r="AK4388" t="b">
        <v>0</v>
      </c>
      <c r="AL4388" t="b">
        <v>1</v>
      </c>
      <c r="AM4388" t="b">
        <v>0</v>
      </c>
      <c r="AN4388">
        <v>113.313888888888</v>
      </c>
      <c r="AO4388">
        <f t="shared" si="68"/>
        <v>110</v>
      </c>
      <c r="AP4388" t="b">
        <v>1</v>
      </c>
    </row>
    <row r="4389" spans="1:42" x14ac:dyDescent="0.25">
      <c r="A4389" t="s">
        <v>7233</v>
      </c>
      <c r="B4389">
        <v>1</v>
      </c>
      <c r="C4389" t="s">
        <v>40</v>
      </c>
      <c r="D4389" t="s">
        <v>41</v>
      </c>
      <c r="E4389" t="s">
        <v>119</v>
      </c>
      <c r="F4389">
        <v>90604</v>
      </c>
      <c r="G4389" t="s">
        <v>4081</v>
      </c>
      <c r="H4389">
        <v>33.929704000000001</v>
      </c>
      <c r="I4389">
        <v>-118.01208</v>
      </c>
      <c r="J4389">
        <v>1</v>
      </c>
      <c r="K4389">
        <v>0</v>
      </c>
      <c r="L4389">
        <v>1</v>
      </c>
      <c r="M4389">
        <v>1</v>
      </c>
      <c r="N4389" t="str">
        <f>VLOOKUP(O4389:O11420,'VLOOKUP Ranges'!$A$9:$B$12,2,TRUE)</f>
        <v>55-77</v>
      </c>
      <c r="O4389">
        <v>69</v>
      </c>
      <c r="P4389">
        <v>1</v>
      </c>
      <c r="Q4389" t="s">
        <v>44</v>
      </c>
      <c r="R4389" t="s">
        <v>44</v>
      </c>
      <c r="S4389" t="s">
        <v>45</v>
      </c>
      <c r="T4389" t="s">
        <v>44</v>
      </c>
      <c r="U4389" t="s">
        <v>45</v>
      </c>
      <c r="V4389" t="s">
        <v>45</v>
      </c>
      <c r="W4389" t="s">
        <v>44</v>
      </c>
      <c r="X4389">
        <v>1</v>
      </c>
      <c r="Y4389" t="str">
        <f>VLOOKUP(Z4389:Z11420,'VLOOKUP Ranges'!$A$2:$B$5,2,TRUE)</f>
        <v>89-118</v>
      </c>
      <c r="Z4389">
        <v>92.15</v>
      </c>
      <c r="AA4389">
        <v>6480.9</v>
      </c>
      <c r="AB4389" t="s">
        <v>44</v>
      </c>
      <c r="AC4389">
        <v>0</v>
      </c>
      <c r="AD4389">
        <v>30</v>
      </c>
      <c r="AE4389">
        <v>5817</v>
      </c>
      <c r="AG4389" t="b">
        <v>0</v>
      </c>
      <c r="AH4389" t="b">
        <v>1</v>
      </c>
      <c r="AI4389" t="b">
        <v>1</v>
      </c>
      <c r="AJ4389" t="b">
        <v>0</v>
      </c>
      <c r="AK4389" t="b">
        <v>0</v>
      </c>
      <c r="AL4389" t="b">
        <v>0</v>
      </c>
      <c r="AM4389" t="b">
        <v>1</v>
      </c>
      <c r="AN4389">
        <v>93.926086956521701</v>
      </c>
      <c r="AO4389">
        <f t="shared" si="68"/>
        <v>93</v>
      </c>
      <c r="AP4389" t="b">
        <v>0</v>
      </c>
    </row>
    <row r="4390" spans="1:42" x14ac:dyDescent="0.25">
      <c r="A4390" t="s">
        <v>7234</v>
      </c>
      <c r="B4390">
        <v>1</v>
      </c>
      <c r="C4390" t="s">
        <v>40</v>
      </c>
      <c r="D4390" t="s">
        <v>41</v>
      </c>
      <c r="E4390" t="s">
        <v>119</v>
      </c>
      <c r="F4390">
        <v>90605</v>
      </c>
      <c r="G4390" t="s">
        <v>3822</v>
      </c>
      <c r="H4390">
        <v>33.960890999999997</v>
      </c>
      <c r="I4390">
        <v>-118.032222</v>
      </c>
      <c r="J4390">
        <v>0</v>
      </c>
      <c r="K4390">
        <v>0</v>
      </c>
      <c r="L4390">
        <v>0</v>
      </c>
      <c r="M4390">
        <v>0</v>
      </c>
      <c r="N4390" t="str">
        <f>VLOOKUP(O4390:O11421,'VLOOKUP Ranges'!$A$9:$B$12,2,TRUE)</f>
        <v>9-29</v>
      </c>
      <c r="O4390">
        <v>26</v>
      </c>
      <c r="P4390">
        <v>1</v>
      </c>
      <c r="Q4390" t="s">
        <v>45</v>
      </c>
      <c r="R4390" t="s">
        <v>45</v>
      </c>
      <c r="S4390" t="s">
        <v>45</v>
      </c>
      <c r="T4390" t="s">
        <v>44</v>
      </c>
      <c r="U4390" t="s">
        <v>44</v>
      </c>
      <c r="V4390" t="s">
        <v>45</v>
      </c>
      <c r="W4390" t="s">
        <v>44</v>
      </c>
      <c r="X4390">
        <v>1</v>
      </c>
      <c r="Y4390" t="str">
        <f>VLOOKUP(Z4390:Z11421,'VLOOKUP Ranges'!$A$2:$B$5,2,TRUE)</f>
        <v>35-70</v>
      </c>
      <c r="Z4390">
        <v>69.5</v>
      </c>
      <c r="AA4390">
        <v>1800.05</v>
      </c>
      <c r="AB4390" t="s">
        <v>44</v>
      </c>
      <c r="AC4390">
        <v>0</v>
      </c>
      <c r="AD4390">
        <v>55</v>
      </c>
      <c r="AE4390">
        <v>3866</v>
      </c>
      <c r="AG4390" t="b">
        <v>0</v>
      </c>
      <c r="AH4390" t="b">
        <v>0</v>
      </c>
      <c r="AI4390" t="b">
        <v>0</v>
      </c>
      <c r="AJ4390" t="b">
        <v>0</v>
      </c>
      <c r="AK4390" t="b">
        <v>0</v>
      </c>
      <c r="AL4390" t="b">
        <v>0</v>
      </c>
      <c r="AM4390" t="b">
        <v>0</v>
      </c>
      <c r="AN4390">
        <v>69.232692307692304</v>
      </c>
      <c r="AO4390">
        <f t="shared" si="68"/>
        <v>70</v>
      </c>
      <c r="AP4390" t="b">
        <v>1</v>
      </c>
    </row>
    <row r="4391" spans="1:42" x14ac:dyDescent="0.25">
      <c r="A4391" t="s">
        <v>7235</v>
      </c>
      <c r="B4391">
        <v>1</v>
      </c>
      <c r="C4391" t="s">
        <v>40</v>
      </c>
      <c r="D4391" t="s">
        <v>41</v>
      </c>
      <c r="E4391" t="s">
        <v>119</v>
      </c>
      <c r="F4391">
        <v>90606</v>
      </c>
      <c r="G4391" t="s">
        <v>123</v>
      </c>
      <c r="H4391">
        <v>33.976678</v>
      </c>
      <c r="I4391">
        <v>-118.06587500000001</v>
      </c>
      <c r="J4391">
        <v>0</v>
      </c>
      <c r="K4391">
        <v>0</v>
      </c>
      <c r="L4391">
        <v>1</v>
      </c>
      <c r="M4391">
        <v>0</v>
      </c>
      <c r="N4391" t="str">
        <f>VLOOKUP(O4391:O11422,'VLOOKUP Ranges'!$A$9:$B$12,2,TRUE)</f>
        <v>55-77</v>
      </c>
      <c r="O4391">
        <v>72</v>
      </c>
      <c r="P4391">
        <v>1</v>
      </c>
      <c r="Q4391" t="s">
        <v>45</v>
      </c>
      <c r="R4391" t="s">
        <v>45</v>
      </c>
      <c r="S4391" t="s">
        <v>45</v>
      </c>
      <c r="T4391" t="s">
        <v>45</v>
      </c>
      <c r="U4391" t="s">
        <v>45</v>
      </c>
      <c r="V4391" t="s">
        <v>44</v>
      </c>
      <c r="W4391" t="s">
        <v>44</v>
      </c>
      <c r="X4391">
        <v>1</v>
      </c>
      <c r="Y4391" t="str">
        <f>VLOOKUP(Z4391:Z11422,'VLOOKUP Ranges'!$A$2:$B$5,2,TRUE)</f>
        <v>89-118</v>
      </c>
      <c r="Z4391">
        <v>97</v>
      </c>
      <c r="AA4391">
        <v>7104.2</v>
      </c>
      <c r="AB4391" t="s">
        <v>44</v>
      </c>
      <c r="AC4391">
        <v>0</v>
      </c>
      <c r="AD4391">
        <v>67</v>
      </c>
      <c r="AE4391">
        <v>6302</v>
      </c>
      <c r="AG4391" t="b">
        <v>0</v>
      </c>
      <c r="AH4391" t="b">
        <v>1</v>
      </c>
      <c r="AI4391" t="b">
        <v>1</v>
      </c>
      <c r="AJ4391" t="b">
        <v>0</v>
      </c>
      <c r="AK4391" t="b">
        <v>0</v>
      </c>
      <c r="AL4391" t="b">
        <v>0</v>
      </c>
      <c r="AM4391" t="b">
        <v>0</v>
      </c>
      <c r="AN4391">
        <v>98.669444444444395</v>
      </c>
      <c r="AO4391">
        <f t="shared" si="68"/>
        <v>97</v>
      </c>
      <c r="AP4391" t="b">
        <v>1</v>
      </c>
    </row>
    <row r="4392" spans="1:42" x14ac:dyDescent="0.25">
      <c r="A4392" t="s">
        <v>7236</v>
      </c>
      <c r="B4392">
        <v>1</v>
      </c>
      <c r="C4392" t="s">
        <v>40</v>
      </c>
      <c r="D4392" t="s">
        <v>41</v>
      </c>
      <c r="E4392" t="s">
        <v>1334</v>
      </c>
      <c r="F4392">
        <v>90620</v>
      </c>
      <c r="G4392" t="s">
        <v>1335</v>
      </c>
      <c r="H4392">
        <v>33.845706</v>
      </c>
      <c r="I4392">
        <v>-118.012204</v>
      </c>
      <c r="J4392">
        <v>0</v>
      </c>
      <c r="K4392">
        <v>0</v>
      </c>
      <c r="L4392">
        <v>0</v>
      </c>
      <c r="M4392">
        <v>0</v>
      </c>
      <c r="N4392" t="str">
        <f>VLOOKUP(O4392:O11423,'VLOOKUP Ranges'!$A$9:$B$12,2,TRUE)</f>
        <v>55-77</v>
      </c>
      <c r="O4392">
        <v>70</v>
      </c>
      <c r="P4392">
        <v>0</v>
      </c>
      <c r="Q4392" t="s">
        <v>62</v>
      </c>
      <c r="R4392" t="s">
        <v>45</v>
      </c>
      <c r="S4392" t="s">
        <v>44</v>
      </c>
      <c r="T4392" t="s">
        <v>45</v>
      </c>
      <c r="U4392" t="s">
        <v>45</v>
      </c>
      <c r="V4392" t="s">
        <v>45</v>
      </c>
      <c r="W4392" t="s">
        <v>45</v>
      </c>
      <c r="X4392">
        <v>1</v>
      </c>
      <c r="Y4392" t="str">
        <f>VLOOKUP(Z4392:Z11423,'VLOOKUP Ranges'!$A$2:$B$5,2,TRUE)</f>
        <v>35-70</v>
      </c>
      <c r="Z4392">
        <v>58.35</v>
      </c>
      <c r="AA4392">
        <v>4214.25</v>
      </c>
      <c r="AB4392" t="s">
        <v>44</v>
      </c>
      <c r="AC4392">
        <v>0</v>
      </c>
      <c r="AD4392">
        <v>55</v>
      </c>
      <c r="AE4392">
        <v>4093</v>
      </c>
      <c r="AG4392" t="b">
        <v>0</v>
      </c>
      <c r="AH4392" t="b">
        <v>1</v>
      </c>
      <c r="AI4392" t="b">
        <v>0</v>
      </c>
      <c r="AJ4392" t="b">
        <v>0</v>
      </c>
      <c r="AK4392" t="b">
        <v>0</v>
      </c>
      <c r="AL4392" t="b">
        <v>0</v>
      </c>
      <c r="AM4392" t="b">
        <v>0</v>
      </c>
      <c r="AN4392">
        <v>60.203571428571401</v>
      </c>
      <c r="AO4392">
        <f t="shared" si="68"/>
        <v>59</v>
      </c>
      <c r="AP4392" t="b">
        <v>0</v>
      </c>
    </row>
    <row r="4393" spans="1:42" x14ac:dyDescent="0.25">
      <c r="A4393" t="s">
        <v>7237</v>
      </c>
      <c r="B4393">
        <v>1</v>
      </c>
      <c r="C4393" t="s">
        <v>40</v>
      </c>
      <c r="D4393" t="s">
        <v>41</v>
      </c>
      <c r="E4393" t="s">
        <v>4087</v>
      </c>
      <c r="F4393">
        <v>90630</v>
      </c>
      <c r="G4393" t="s">
        <v>4088</v>
      </c>
      <c r="H4393">
        <v>33.818477000000001</v>
      </c>
      <c r="I4393">
        <v>-118.038307</v>
      </c>
      <c r="J4393">
        <v>0</v>
      </c>
      <c r="K4393">
        <v>0</v>
      </c>
      <c r="L4393">
        <v>1</v>
      </c>
      <c r="M4393">
        <v>1</v>
      </c>
      <c r="N4393" t="str">
        <f>VLOOKUP(O4393:O11424,'VLOOKUP Ranges'!$A$9:$B$12,2,TRUE)</f>
        <v>9-29</v>
      </c>
      <c r="O4393">
        <v>28</v>
      </c>
      <c r="P4393">
        <v>1</v>
      </c>
      <c r="Q4393" t="s">
        <v>44</v>
      </c>
      <c r="R4393" t="s">
        <v>44</v>
      </c>
      <c r="S4393" t="s">
        <v>44</v>
      </c>
      <c r="T4393" t="s">
        <v>44</v>
      </c>
      <c r="U4393" t="s">
        <v>44</v>
      </c>
      <c r="V4393" t="s">
        <v>44</v>
      </c>
      <c r="W4393" t="s">
        <v>44</v>
      </c>
      <c r="X4393">
        <v>1</v>
      </c>
      <c r="Y4393" t="str">
        <f>VLOOKUP(Z4393:Z11424,'VLOOKUP Ranges'!$A$2:$B$5,2,TRUE)</f>
        <v>70-89</v>
      </c>
      <c r="Z4393">
        <v>70.400000000000006</v>
      </c>
      <c r="AA4393">
        <v>1992.2</v>
      </c>
      <c r="AB4393" t="s">
        <v>44</v>
      </c>
      <c r="AC4393">
        <v>0</v>
      </c>
      <c r="AD4393">
        <v>54</v>
      </c>
      <c r="AE4393">
        <v>5195</v>
      </c>
      <c r="AG4393" t="b">
        <v>1</v>
      </c>
      <c r="AH4393" t="b">
        <v>0</v>
      </c>
      <c r="AI4393" t="b">
        <v>1</v>
      </c>
      <c r="AJ4393" t="b">
        <v>0</v>
      </c>
      <c r="AK4393" t="b">
        <v>0</v>
      </c>
      <c r="AL4393" t="b">
        <v>0</v>
      </c>
      <c r="AM4393" t="b">
        <v>0</v>
      </c>
      <c r="AN4393">
        <v>71.150000000000006</v>
      </c>
      <c r="AO4393">
        <f t="shared" si="68"/>
        <v>71</v>
      </c>
      <c r="AP4393" t="b">
        <v>0</v>
      </c>
    </row>
    <row r="4394" spans="1:42" x14ac:dyDescent="0.25">
      <c r="A4394" t="s">
        <v>7238</v>
      </c>
      <c r="B4394">
        <v>1</v>
      </c>
      <c r="C4394" t="s">
        <v>40</v>
      </c>
      <c r="D4394" t="s">
        <v>41</v>
      </c>
      <c r="E4394" t="s">
        <v>4090</v>
      </c>
      <c r="F4394">
        <v>90638</v>
      </c>
      <c r="G4394" t="s">
        <v>4091</v>
      </c>
      <c r="H4394">
        <v>33.902045000000001</v>
      </c>
      <c r="I4394">
        <v>-118.008961</v>
      </c>
      <c r="J4394">
        <v>0</v>
      </c>
      <c r="K4394">
        <v>0</v>
      </c>
      <c r="L4394">
        <v>1</v>
      </c>
      <c r="M4394">
        <v>0</v>
      </c>
      <c r="N4394" t="str">
        <f>VLOOKUP(O4394:O11425,'VLOOKUP Ranges'!$A$9:$B$12,2,TRUE)</f>
        <v>9-29</v>
      </c>
      <c r="O4394">
        <v>21</v>
      </c>
      <c r="P4394">
        <v>1</v>
      </c>
      <c r="Q4394" t="s">
        <v>45</v>
      </c>
      <c r="R4394" t="s">
        <v>44</v>
      </c>
      <c r="S4394" t="s">
        <v>44</v>
      </c>
      <c r="T4394" t="s">
        <v>44</v>
      </c>
      <c r="U4394" t="s">
        <v>44</v>
      </c>
      <c r="V4394" t="s">
        <v>45</v>
      </c>
      <c r="W4394" t="s">
        <v>45</v>
      </c>
      <c r="X4394">
        <v>1</v>
      </c>
      <c r="Y4394" t="str">
        <f>VLOOKUP(Z4394:Z11425,'VLOOKUP Ranges'!$A$2:$B$5,2,TRUE)</f>
        <v>89-118</v>
      </c>
      <c r="Z4394">
        <v>94.3</v>
      </c>
      <c r="AA4394">
        <v>1948.35</v>
      </c>
      <c r="AB4394" t="s">
        <v>44</v>
      </c>
      <c r="AC4394">
        <v>0</v>
      </c>
      <c r="AD4394">
        <v>55</v>
      </c>
      <c r="AE4394">
        <v>2058</v>
      </c>
      <c r="AG4394" t="b">
        <v>0</v>
      </c>
      <c r="AH4394" t="b">
        <v>0</v>
      </c>
      <c r="AI4394" t="b">
        <v>1</v>
      </c>
      <c r="AJ4394" t="b">
        <v>0</v>
      </c>
      <c r="AK4394" t="b">
        <v>0</v>
      </c>
      <c r="AL4394" t="b">
        <v>1</v>
      </c>
      <c r="AM4394" t="b">
        <v>0</v>
      </c>
      <c r="AN4394">
        <v>92.778571428571396</v>
      </c>
      <c r="AO4394">
        <f t="shared" si="68"/>
        <v>95</v>
      </c>
      <c r="AP4394" t="b">
        <v>0</v>
      </c>
    </row>
    <row r="4395" spans="1:42" x14ac:dyDescent="0.25">
      <c r="A4395" t="s">
        <v>7239</v>
      </c>
      <c r="B4395">
        <v>1</v>
      </c>
      <c r="C4395" t="s">
        <v>40</v>
      </c>
      <c r="D4395" t="s">
        <v>41</v>
      </c>
      <c r="E4395" t="s">
        <v>4094</v>
      </c>
      <c r="F4395">
        <v>90650</v>
      </c>
      <c r="G4395" t="s">
        <v>4095</v>
      </c>
      <c r="H4395">
        <v>33.905963</v>
      </c>
      <c r="I4395">
        <v>-118.08262999999999</v>
      </c>
      <c r="J4395">
        <v>0</v>
      </c>
      <c r="K4395">
        <v>0</v>
      </c>
      <c r="L4395">
        <v>1</v>
      </c>
      <c r="M4395">
        <v>1</v>
      </c>
      <c r="N4395" t="str">
        <f>VLOOKUP(O4395:O11426,'VLOOKUP Ranges'!$A$9:$B$12,2,TRUE)</f>
        <v>29-55</v>
      </c>
      <c r="O4395">
        <v>53</v>
      </c>
      <c r="P4395">
        <v>1</v>
      </c>
      <c r="Q4395" t="s">
        <v>44</v>
      </c>
      <c r="R4395" t="s">
        <v>66</v>
      </c>
      <c r="S4395" t="s">
        <v>66</v>
      </c>
      <c r="T4395" t="s">
        <v>66</v>
      </c>
      <c r="U4395" t="s">
        <v>66</v>
      </c>
      <c r="V4395" t="s">
        <v>66</v>
      </c>
      <c r="W4395" t="s">
        <v>66</v>
      </c>
      <c r="X4395">
        <v>0</v>
      </c>
      <c r="Y4395" t="str">
        <f>VLOOKUP(Z4395:Z11426,'VLOOKUP Ranges'!$A$2:$B$5,2,TRUE)</f>
        <v>18-35</v>
      </c>
      <c r="Z4395">
        <v>19.55</v>
      </c>
      <c r="AA4395">
        <v>1007.9</v>
      </c>
      <c r="AB4395" t="s">
        <v>44</v>
      </c>
      <c r="AC4395">
        <v>0</v>
      </c>
      <c r="AD4395">
        <v>29</v>
      </c>
      <c r="AE4395">
        <v>4670</v>
      </c>
      <c r="AG4395" t="b">
        <v>1</v>
      </c>
      <c r="AH4395" t="b">
        <v>0</v>
      </c>
      <c r="AI4395" t="b">
        <v>0</v>
      </c>
      <c r="AJ4395" t="b">
        <v>1</v>
      </c>
      <c r="AK4395" t="b">
        <v>0</v>
      </c>
      <c r="AL4395" t="b">
        <v>0</v>
      </c>
      <c r="AM4395" t="b">
        <v>0</v>
      </c>
      <c r="AN4395">
        <v>19.016981132075401</v>
      </c>
      <c r="AO4395">
        <f t="shared" si="68"/>
        <v>20</v>
      </c>
      <c r="AP4395" t="b">
        <v>0</v>
      </c>
    </row>
    <row r="4396" spans="1:42" x14ac:dyDescent="0.25">
      <c r="A4396" t="s">
        <v>7240</v>
      </c>
      <c r="B4396">
        <v>1</v>
      </c>
      <c r="C4396" t="s">
        <v>40</v>
      </c>
      <c r="D4396" t="s">
        <v>41</v>
      </c>
      <c r="E4396" t="s">
        <v>128</v>
      </c>
      <c r="F4396">
        <v>90660</v>
      </c>
      <c r="G4396" t="s">
        <v>129</v>
      </c>
      <c r="H4396">
        <v>33.989524000000003</v>
      </c>
      <c r="I4396">
        <v>-118.089299</v>
      </c>
      <c r="J4396">
        <v>1</v>
      </c>
      <c r="K4396">
        <v>0</v>
      </c>
      <c r="L4396">
        <v>0</v>
      </c>
      <c r="M4396">
        <v>1</v>
      </c>
      <c r="N4396" t="str">
        <f>VLOOKUP(O4396:O11427,'VLOOKUP Ranges'!$A$9:$B$12,2,TRUE)</f>
        <v>29-55</v>
      </c>
      <c r="O4396">
        <v>53</v>
      </c>
      <c r="P4396">
        <v>1</v>
      </c>
      <c r="Q4396" t="s">
        <v>44</v>
      </c>
      <c r="R4396" t="s">
        <v>45</v>
      </c>
      <c r="S4396" t="s">
        <v>45</v>
      </c>
      <c r="T4396" t="s">
        <v>45</v>
      </c>
      <c r="U4396" t="s">
        <v>44</v>
      </c>
      <c r="V4396" t="s">
        <v>44</v>
      </c>
      <c r="W4396" t="s">
        <v>45</v>
      </c>
      <c r="X4396">
        <v>0</v>
      </c>
      <c r="Y4396" t="str">
        <f>VLOOKUP(Z4396:Z11427,'VLOOKUP Ranges'!$A$2:$B$5,2,TRUE)</f>
        <v>89-118</v>
      </c>
      <c r="Z4396">
        <v>95.95</v>
      </c>
      <c r="AA4396">
        <v>5036.8999999999996</v>
      </c>
      <c r="AB4396" t="s">
        <v>44</v>
      </c>
      <c r="AC4396">
        <v>0</v>
      </c>
      <c r="AD4396">
        <v>61</v>
      </c>
      <c r="AE4396">
        <v>4523</v>
      </c>
      <c r="AG4396" t="b">
        <v>1</v>
      </c>
      <c r="AH4396" t="b">
        <v>0</v>
      </c>
      <c r="AI4396" t="b">
        <v>1</v>
      </c>
      <c r="AJ4396" t="b">
        <v>0</v>
      </c>
      <c r="AK4396" t="b">
        <v>0</v>
      </c>
      <c r="AL4396" t="b">
        <v>1</v>
      </c>
      <c r="AM4396" t="b">
        <v>0</v>
      </c>
      <c r="AN4396">
        <v>95.035849056603695</v>
      </c>
      <c r="AO4396">
        <f t="shared" si="68"/>
        <v>96</v>
      </c>
      <c r="AP4396" t="b">
        <v>1</v>
      </c>
    </row>
    <row r="4397" spans="1:42" x14ac:dyDescent="0.25">
      <c r="A4397" t="s">
        <v>7241</v>
      </c>
      <c r="B4397">
        <v>1</v>
      </c>
      <c r="C4397" t="s">
        <v>40</v>
      </c>
      <c r="D4397" t="s">
        <v>41</v>
      </c>
      <c r="E4397" t="s">
        <v>1342</v>
      </c>
      <c r="F4397">
        <v>90680</v>
      </c>
      <c r="G4397" t="s">
        <v>1343</v>
      </c>
      <c r="H4397">
        <v>33.801869000000003</v>
      </c>
      <c r="I4397">
        <v>-117.995068</v>
      </c>
      <c r="J4397">
        <v>0</v>
      </c>
      <c r="K4397">
        <v>0</v>
      </c>
      <c r="L4397">
        <v>1</v>
      </c>
      <c r="M4397">
        <v>0</v>
      </c>
      <c r="N4397" t="str">
        <f>VLOOKUP(O4397:O11428,'VLOOKUP Ranges'!$A$9:$B$12,2,TRUE)</f>
        <v>55-77</v>
      </c>
      <c r="O4397">
        <v>70</v>
      </c>
      <c r="P4397">
        <v>1</v>
      </c>
      <c r="Q4397" t="s">
        <v>45</v>
      </c>
      <c r="R4397" t="s">
        <v>45</v>
      </c>
      <c r="S4397" t="s">
        <v>45</v>
      </c>
      <c r="T4397" t="s">
        <v>45</v>
      </c>
      <c r="U4397" t="s">
        <v>45</v>
      </c>
      <c r="V4397" t="s">
        <v>45</v>
      </c>
      <c r="W4397" t="s">
        <v>45</v>
      </c>
      <c r="X4397">
        <v>1</v>
      </c>
      <c r="Y4397" t="str">
        <f>VLOOKUP(Z4397:Z11428,'VLOOKUP Ranges'!$A$2:$B$5,2,TRUE)</f>
        <v>89-118</v>
      </c>
      <c r="Z4397">
        <v>94.8</v>
      </c>
      <c r="AA4397">
        <v>6859.05</v>
      </c>
      <c r="AB4397" t="s">
        <v>44</v>
      </c>
      <c r="AC4397">
        <v>0</v>
      </c>
      <c r="AD4397">
        <v>71</v>
      </c>
      <c r="AE4397">
        <v>5072</v>
      </c>
      <c r="AG4397" t="b">
        <v>0</v>
      </c>
      <c r="AH4397" t="b">
        <v>1</v>
      </c>
      <c r="AI4397" t="b">
        <v>0</v>
      </c>
      <c r="AJ4397" t="b">
        <v>0</v>
      </c>
      <c r="AK4397" t="b">
        <v>1</v>
      </c>
      <c r="AL4397" t="b">
        <v>0</v>
      </c>
      <c r="AM4397" t="b">
        <v>0</v>
      </c>
      <c r="AN4397">
        <v>97.986428571428505</v>
      </c>
      <c r="AO4397">
        <f t="shared" si="68"/>
        <v>95</v>
      </c>
      <c r="AP4397" t="b">
        <v>1</v>
      </c>
    </row>
    <row r="4398" spans="1:42" x14ac:dyDescent="0.25">
      <c r="A4398" t="s">
        <v>7242</v>
      </c>
      <c r="B4398">
        <v>1</v>
      </c>
      <c r="C4398" t="s">
        <v>40</v>
      </c>
      <c r="D4398" t="s">
        <v>41</v>
      </c>
      <c r="E4398" t="s">
        <v>4099</v>
      </c>
      <c r="F4398">
        <v>90701</v>
      </c>
      <c r="G4398" t="s">
        <v>4100</v>
      </c>
      <c r="H4398">
        <v>33.867592999999999</v>
      </c>
      <c r="I4398">
        <v>-118.080637</v>
      </c>
      <c r="J4398">
        <v>1</v>
      </c>
      <c r="K4398">
        <v>0</v>
      </c>
      <c r="L4398">
        <v>0</v>
      </c>
      <c r="M4398">
        <v>0</v>
      </c>
      <c r="N4398" t="str">
        <f>VLOOKUP(O4398:O11429,'VLOOKUP Ranges'!$A$9:$B$12,2,TRUE)</f>
        <v>55-77</v>
      </c>
      <c r="O4398">
        <v>61</v>
      </c>
      <c r="P4398">
        <v>1</v>
      </c>
      <c r="Q4398" t="s">
        <v>45</v>
      </c>
      <c r="R4398" t="s">
        <v>45</v>
      </c>
      <c r="S4398" t="s">
        <v>45</v>
      </c>
      <c r="T4398" t="s">
        <v>45</v>
      </c>
      <c r="U4398" t="s">
        <v>44</v>
      </c>
      <c r="V4398" t="s">
        <v>45</v>
      </c>
      <c r="W4398" t="s">
        <v>45</v>
      </c>
      <c r="X4398">
        <v>1</v>
      </c>
      <c r="Y4398" t="str">
        <f>VLOOKUP(Z4398:Z11429,'VLOOKUP Ranges'!$A$2:$B$5,2,TRUE)</f>
        <v>89-118</v>
      </c>
      <c r="Z4398">
        <v>107.75</v>
      </c>
      <c r="AA4398">
        <v>6521.9</v>
      </c>
      <c r="AB4398" t="s">
        <v>44</v>
      </c>
      <c r="AC4398">
        <v>0</v>
      </c>
      <c r="AD4398">
        <v>29</v>
      </c>
      <c r="AE4398">
        <v>5364</v>
      </c>
      <c r="AG4398" t="b">
        <v>1</v>
      </c>
      <c r="AH4398" t="b">
        <v>0</v>
      </c>
      <c r="AI4398" t="b">
        <v>1</v>
      </c>
      <c r="AJ4398" t="b">
        <v>0</v>
      </c>
      <c r="AK4398" t="b">
        <v>0</v>
      </c>
      <c r="AL4398" t="b">
        <v>1</v>
      </c>
      <c r="AM4398" t="b">
        <v>0</v>
      </c>
      <c r="AN4398">
        <v>106.916393442622</v>
      </c>
      <c r="AO4398">
        <f t="shared" si="68"/>
        <v>108</v>
      </c>
      <c r="AP4398" t="b">
        <v>1</v>
      </c>
    </row>
    <row r="4399" spans="1:42" x14ac:dyDescent="0.25">
      <c r="A4399" t="s">
        <v>7243</v>
      </c>
      <c r="B4399">
        <v>1</v>
      </c>
      <c r="C4399" t="s">
        <v>40</v>
      </c>
      <c r="D4399" t="s">
        <v>41</v>
      </c>
      <c r="E4399" t="s">
        <v>3100</v>
      </c>
      <c r="F4399">
        <v>90703</v>
      </c>
      <c r="G4399" t="s">
        <v>3101</v>
      </c>
      <c r="H4399">
        <v>33.868099999999998</v>
      </c>
      <c r="I4399">
        <v>-118.067402</v>
      </c>
      <c r="J4399">
        <v>0</v>
      </c>
      <c r="K4399">
        <v>0</v>
      </c>
      <c r="L4399">
        <v>0</v>
      </c>
      <c r="M4399">
        <v>0</v>
      </c>
      <c r="N4399" t="str">
        <f>VLOOKUP(O4399:O11430,'VLOOKUP Ranges'!$A$9:$B$12,2,TRUE)</f>
        <v>9-29</v>
      </c>
      <c r="O4399">
        <v>11</v>
      </c>
      <c r="P4399">
        <v>1</v>
      </c>
      <c r="Q4399" t="s">
        <v>44</v>
      </c>
      <c r="R4399" t="s">
        <v>45</v>
      </c>
      <c r="S4399" t="s">
        <v>44</v>
      </c>
      <c r="T4399" t="s">
        <v>44</v>
      </c>
      <c r="U4399" t="s">
        <v>45</v>
      </c>
      <c r="V4399" t="s">
        <v>44</v>
      </c>
      <c r="W4399" t="s">
        <v>44</v>
      </c>
      <c r="X4399">
        <v>1</v>
      </c>
      <c r="Y4399" t="str">
        <f>VLOOKUP(Z4399:Z11430,'VLOOKUP Ranges'!$A$2:$B$5,2,TRUE)</f>
        <v>35-70</v>
      </c>
      <c r="Z4399">
        <v>54.6</v>
      </c>
      <c r="AA4399">
        <v>617.85</v>
      </c>
      <c r="AB4399" t="s">
        <v>44</v>
      </c>
      <c r="AC4399">
        <v>0</v>
      </c>
      <c r="AD4399">
        <v>49</v>
      </c>
      <c r="AE4399">
        <v>2573</v>
      </c>
      <c r="AG4399" t="b">
        <v>1</v>
      </c>
      <c r="AH4399" t="b">
        <v>0</v>
      </c>
      <c r="AI4399" t="b">
        <v>0</v>
      </c>
      <c r="AJ4399" t="b">
        <v>0</v>
      </c>
      <c r="AK4399" t="b">
        <v>0</v>
      </c>
      <c r="AL4399" t="b">
        <v>0</v>
      </c>
      <c r="AM4399" t="b">
        <v>1</v>
      </c>
      <c r="AN4399">
        <v>56.1681818181818</v>
      </c>
      <c r="AO4399">
        <f t="shared" si="68"/>
        <v>55</v>
      </c>
      <c r="AP4399" t="b">
        <v>1</v>
      </c>
    </row>
    <row r="4400" spans="1:42" x14ac:dyDescent="0.25">
      <c r="A4400" t="s">
        <v>7244</v>
      </c>
      <c r="B4400">
        <v>1</v>
      </c>
      <c r="C4400" t="s">
        <v>40</v>
      </c>
      <c r="D4400" t="s">
        <v>41</v>
      </c>
      <c r="E4400" t="s">
        <v>131</v>
      </c>
      <c r="F4400">
        <v>90704</v>
      </c>
      <c r="G4400" t="s">
        <v>132</v>
      </c>
      <c r="H4400">
        <v>33.391181000000003</v>
      </c>
      <c r="I4400">
        <v>-118.421305</v>
      </c>
      <c r="J4400">
        <v>1</v>
      </c>
      <c r="K4400">
        <v>0</v>
      </c>
      <c r="L4400">
        <v>0</v>
      </c>
      <c r="M4400">
        <v>0</v>
      </c>
      <c r="N4400" t="str">
        <f>VLOOKUP(O4400:O11431,'VLOOKUP Ranges'!$A$9:$B$12,2,TRUE)</f>
        <v>1-9</v>
      </c>
      <c r="O4400">
        <v>2</v>
      </c>
      <c r="P4400">
        <v>1</v>
      </c>
      <c r="Q4400" t="s">
        <v>44</v>
      </c>
      <c r="R4400" t="s">
        <v>44</v>
      </c>
      <c r="S4400" t="s">
        <v>44</v>
      </c>
      <c r="T4400" t="s">
        <v>44</v>
      </c>
      <c r="U4400" t="s">
        <v>44</v>
      </c>
      <c r="V4400" t="s">
        <v>44</v>
      </c>
      <c r="W4400" t="s">
        <v>44</v>
      </c>
      <c r="X4400">
        <v>1</v>
      </c>
      <c r="Y4400" t="str">
        <f>VLOOKUP(Z4400:Z11431,'VLOOKUP Ranges'!$A$2:$B$5,2,TRUE)</f>
        <v>70-89</v>
      </c>
      <c r="Z4400">
        <v>71.3</v>
      </c>
      <c r="AA4400">
        <v>157.75</v>
      </c>
      <c r="AB4400" t="s">
        <v>44</v>
      </c>
      <c r="AC4400">
        <v>0</v>
      </c>
      <c r="AD4400">
        <v>43</v>
      </c>
      <c r="AE4400">
        <v>2274</v>
      </c>
      <c r="AG4400" t="b">
        <v>0</v>
      </c>
      <c r="AH4400" t="b">
        <v>0</v>
      </c>
      <c r="AI4400" t="b">
        <v>1</v>
      </c>
      <c r="AJ4400" t="b">
        <v>0</v>
      </c>
      <c r="AK4400" t="b">
        <v>1</v>
      </c>
      <c r="AL4400" t="b">
        <v>0</v>
      </c>
      <c r="AM4400" t="b">
        <v>0</v>
      </c>
      <c r="AN4400">
        <v>78.875</v>
      </c>
      <c r="AO4400">
        <f t="shared" si="68"/>
        <v>72</v>
      </c>
      <c r="AP4400" t="b">
        <v>0</v>
      </c>
    </row>
    <row r="4401" spans="1:42" x14ac:dyDescent="0.25">
      <c r="A4401" t="s">
        <v>7245</v>
      </c>
      <c r="B4401">
        <v>1</v>
      </c>
      <c r="C4401" t="s">
        <v>40</v>
      </c>
      <c r="D4401" t="s">
        <v>41</v>
      </c>
      <c r="E4401" t="s">
        <v>1346</v>
      </c>
      <c r="F4401">
        <v>90706</v>
      </c>
      <c r="G4401" t="s">
        <v>1347</v>
      </c>
      <c r="H4401">
        <v>33.887675999999999</v>
      </c>
      <c r="I4401">
        <v>-118.127289</v>
      </c>
      <c r="J4401">
        <v>1</v>
      </c>
      <c r="K4401">
        <v>0</v>
      </c>
      <c r="L4401">
        <v>0</v>
      </c>
      <c r="M4401">
        <v>0</v>
      </c>
      <c r="N4401" t="str">
        <f>VLOOKUP(O4401:O11432,'VLOOKUP Ranges'!$A$9:$B$12,2,TRUE)</f>
        <v>9-29</v>
      </c>
      <c r="O4401">
        <v>25</v>
      </c>
      <c r="P4401">
        <v>1</v>
      </c>
      <c r="Q4401" t="s">
        <v>44</v>
      </c>
      <c r="R4401" t="s">
        <v>66</v>
      </c>
      <c r="S4401" t="s">
        <v>66</v>
      </c>
      <c r="T4401" t="s">
        <v>66</v>
      </c>
      <c r="U4401" t="s">
        <v>66</v>
      </c>
      <c r="V4401" t="s">
        <v>66</v>
      </c>
      <c r="W4401" t="s">
        <v>66</v>
      </c>
      <c r="X4401">
        <v>1</v>
      </c>
      <c r="Y4401" t="str">
        <f>VLOOKUP(Z4401:Z11432,'VLOOKUP Ranges'!$A$2:$B$5,2,TRUE)</f>
        <v>18-35</v>
      </c>
      <c r="Z4401">
        <v>19.5</v>
      </c>
      <c r="AA4401">
        <v>516.29999999999995</v>
      </c>
      <c r="AB4401" t="s">
        <v>44</v>
      </c>
      <c r="AC4401">
        <v>0</v>
      </c>
      <c r="AD4401">
        <v>36</v>
      </c>
      <c r="AE4401">
        <v>4761</v>
      </c>
      <c r="AG4401" t="b">
        <v>1</v>
      </c>
      <c r="AH4401" t="b">
        <v>0</v>
      </c>
      <c r="AI4401" t="b">
        <v>0</v>
      </c>
      <c r="AJ4401" t="b">
        <v>1</v>
      </c>
      <c r="AK4401" t="b">
        <v>0</v>
      </c>
      <c r="AL4401" t="b">
        <v>0</v>
      </c>
      <c r="AM4401" t="b">
        <v>0</v>
      </c>
      <c r="AN4401">
        <v>20.651999999999902</v>
      </c>
      <c r="AO4401">
        <f t="shared" si="68"/>
        <v>20</v>
      </c>
      <c r="AP4401" t="b">
        <v>0</v>
      </c>
    </row>
    <row r="4402" spans="1:42" x14ac:dyDescent="0.25">
      <c r="A4402" t="s">
        <v>7246</v>
      </c>
      <c r="B4402">
        <v>1</v>
      </c>
      <c r="C4402" t="s">
        <v>40</v>
      </c>
      <c r="D4402" t="s">
        <v>41</v>
      </c>
      <c r="E4402" t="s">
        <v>134</v>
      </c>
      <c r="F4402">
        <v>90710</v>
      </c>
      <c r="G4402" t="s">
        <v>135</v>
      </c>
      <c r="H4402">
        <v>33.798265999999998</v>
      </c>
      <c r="I4402">
        <v>-118.300237</v>
      </c>
      <c r="J4402">
        <v>0</v>
      </c>
      <c r="K4402">
        <v>0</v>
      </c>
      <c r="L4402">
        <v>0</v>
      </c>
      <c r="M4402">
        <v>0</v>
      </c>
      <c r="N4402" t="str">
        <f>VLOOKUP(O4402:O11433,'VLOOKUP Ranges'!$A$9:$B$12,2,TRUE)</f>
        <v>29-55</v>
      </c>
      <c r="O4402">
        <v>41</v>
      </c>
      <c r="P4402">
        <v>1</v>
      </c>
      <c r="Q4402" t="s">
        <v>45</v>
      </c>
      <c r="R4402" t="s">
        <v>44</v>
      </c>
      <c r="S4402" t="s">
        <v>45</v>
      </c>
      <c r="T4402" t="s">
        <v>44</v>
      </c>
      <c r="U4402" t="s">
        <v>44</v>
      </c>
      <c r="V4402" t="s">
        <v>44</v>
      </c>
      <c r="W4402" t="s">
        <v>44</v>
      </c>
      <c r="X4402">
        <v>1</v>
      </c>
      <c r="Y4402" t="str">
        <f>VLOOKUP(Z4402:Z11433,'VLOOKUP Ranges'!$A$2:$B$5,2,TRUE)</f>
        <v>35-70</v>
      </c>
      <c r="Z4402">
        <v>56.3</v>
      </c>
      <c r="AA4402">
        <v>2364</v>
      </c>
      <c r="AB4402" t="s">
        <v>44</v>
      </c>
      <c r="AC4402">
        <v>0</v>
      </c>
      <c r="AD4402">
        <v>46</v>
      </c>
      <c r="AE4402">
        <v>2994</v>
      </c>
      <c r="AG4402" t="b">
        <v>1</v>
      </c>
      <c r="AH4402" t="b">
        <v>0</v>
      </c>
      <c r="AI4402" t="b">
        <v>0</v>
      </c>
      <c r="AJ4402" t="b">
        <v>0</v>
      </c>
      <c r="AK4402" t="b">
        <v>1</v>
      </c>
      <c r="AL4402" t="b">
        <v>0</v>
      </c>
      <c r="AM4402" t="b">
        <v>0</v>
      </c>
      <c r="AN4402">
        <v>57.658536585365802</v>
      </c>
      <c r="AO4402">
        <f t="shared" si="68"/>
        <v>57</v>
      </c>
      <c r="AP4402" t="b">
        <v>0</v>
      </c>
    </row>
    <row r="4403" spans="1:42" x14ac:dyDescent="0.25">
      <c r="A4403" t="s">
        <v>7247</v>
      </c>
      <c r="B4403">
        <v>1</v>
      </c>
      <c r="C4403" t="s">
        <v>40</v>
      </c>
      <c r="D4403" t="s">
        <v>41</v>
      </c>
      <c r="E4403" t="s">
        <v>137</v>
      </c>
      <c r="F4403">
        <v>90715</v>
      </c>
      <c r="G4403" t="s">
        <v>4105</v>
      </c>
      <c r="H4403">
        <v>33.841026999999997</v>
      </c>
      <c r="I4403">
        <v>-118.078097</v>
      </c>
      <c r="J4403">
        <v>0</v>
      </c>
      <c r="K4403">
        <v>0</v>
      </c>
      <c r="L4403">
        <v>1</v>
      </c>
      <c r="M4403">
        <v>1</v>
      </c>
      <c r="N4403" t="str">
        <f>VLOOKUP(O4403:O11434,'VLOOKUP Ranges'!$A$9:$B$12,2,TRUE)</f>
        <v>55-77</v>
      </c>
      <c r="O4403">
        <v>71</v>
      </c>
      <c r="P4403">
        <v>1</v>
      </c>
      <c r="Q4403" t="s">
        <v>45</v>
      </c>
      <c r="R4403" t="s">
        <v>45</v>
      </c>
      <c r="S4403" t="s">
        <v>45</v>
      </c>
      <c r="T4403" t="s">
        <v>45</v>
      </c>
      <c r="U4403" t="s">
        <v>45</v>
      </c>
      <c r="V4403" t="s">
        <v>45</v>
      </c>
      <c r="W4403" t="s">
        <v>45</v>
      </c>
      <c r="X4403">
        <v>1</v>
      </c>
      <c r="Y4403" t="str">
        <f>VLOOKUP(Z4403:Z11434,'VLOOKUP Ranges'!$A$2:$B$5,2,TRUE)</f>
        <v>89-118</v>
      </c>
      <c r="Z4403">
        <v>90.55</v>
      </c>
      <c r="AA4403">
        <v>6239.05</v>
      </c>
      <c r="AB4403" t="s">
        <v>44</v>
      </c>
      <c r="AC4403">
        <v>0</v>
      </c>
      <c r="AD4403">
        <v>66</v>
      </c>
      <c r="AE4403">
        <v>6009</v>
      </c>
      <c r="AG4403" t="b">
        <v>0</v>
      </c>
      <c r="AH4403" t="b">
        <v>1</v>
      </c>
      <c r="AI4403" t="b">
        <v>0</v>
      </c>
      <c r="AJ4403" t="b">
        <v>0</v>
      </c>
      <c r="AK4403" t="b">
        <v>1</v>
      </c>
      <c r="AL4403" t="b">
        <v>0</v>
      </c>
      <c r="AM4403" t="b">
        <v>0</v>
      </c>
      <c r="AN4403">
        <v>87.873943661971794</v>
      </c>
      <c r="AO4403">
        <f t="shared" si="68"/>
        <v>91</v>
      </c>
      <c r="AP4403" t="b">
        <v>1</v>
      </c>
    </row>
    <row r="4404" spans="1:42" x14ac:dyDescent="0.25">
      <c r="A4404" t="s">
        <v>7248</v>
      </c>
      <c r="B4404">
        <v>1</v>
      </c>
      <c r="C4404" t="s">
        <v>40</v>
      </c>
      <c r="D4404" t="s">
        <v>41</v>
      </c>
      <c r="E4404" t="s">
        <v>3828</v>
      </c>
      <c r="F4404">
        <v>90716</v>
      </c>
      <c r="G4404" t="s">
        <v>3829</v>
      </c>
      <c r="H4404">
        <v>33.830430999999997</v>
      </c>
      <c r="I4404">
        <v>-118.074071</v>
      </c>
      <c r="J4404">
        <v>0</v>
      </c>
      <c r="K4404">
        <v>0</v>
      </c>
      <c r="L4404">
        <v>1</v>
      </c>
      <c r="M4404">
        <v>1</v>
      </c>
      <c r="N4404" t="str">
        <f>VLOOKUP(O4404:O11435,'VLOOKUP Ranges'!$A$9:$B$12,2,TRUE)</f>
        <v>29-55</v>
      </c>
      <c r="O4404">
        <v>34</v>
      </c>
      <c r="P4404">
        <v>1</v>
      </c>
      <c r="Q4404" t="s">
        <v>44</v>
      </c>
      <c r="R4404" t="s">
        <v>45</v>
      </c>
      <c r="S4404" t="s">
        <v>45</v>
      </c>
      <c r="T4404" t="s">
        <v>45</v>
      </c>
      <c r="U4404" t="s">
        <v>44</v>
      </c>
      <c r="V4404" t="s">
        <v>44</v>
      </c>
      <c r="W4404" t="s">
        <v>44</v>
      </c>
      <c r="X4404">
        <v>1</v>
      </c>
      <c r="Y4404" t="str">
        <f>VLOOKUP(Z4404:Z11435,'VLOOKUP Ranges'!$A$2:$B$5,2,TRUE)</f>
        <v>35-70</v>
      </c>
      <c r="Z4404">
        <v>60.8</v>
      </c>
      <c r="AA4404">
        <v>2042.05</v>
      </c>
      <c r="AB4404" t="s">
        <v>44</v>
      </c>
      <c r="AC4404">
        <v>0</v>
      </c>
      <c r="AD4404">
        <v>48</v>
      </c>
      <c r="AE4404">
        <v>4522</v>
      </c>
      <c r="AG4404" t="b">
        <v>1</v>
      </c>
      <c r="AH4404" t="b">
        <v>0</v>
      </c>
      <c r="AI4404" t="b">
        <v>0</v>
      </c>
      <c r="AJ4404" t="b">
        <v>0</v>
      </c>
      <c r="AK4404" t="b">
        <v>0</v>
      </c>
      <c r="AL4404" t="b">
        <v>0</v>
      </c>
      <c r="AM4404" t="b">
        <v>1</v>
      </c>
      <c r="AN4404">
        <v>60.060294117646997</v>
      </c>
      <c r="AO4404">
        <f t="shared" si="68"/>
        <v>61</v>
      </c>
      <c r="AP4404" t="b">
        <v>1</v>
      </c>
    </row>
    <row r="4405" spans="1:42" x14ac:dyDescent="0.25">
      <c r="A4405" t="s">
        <v>7249</v>
      </c>
      <c r="B4405">
        <v>1</v>
      </c>
      <c r="C4405" t="s">
        <v>40</v>
      </c>
      <c r="D4405" t="s">
        <v>41</v>
      </c>
      <c r="E4405" t="s">
        <v>1350</v>
      </c>
      <c r="F4405">
        <v>90717</v>
      </c>
      <c r="G4405" t="s">
        <v>1351</v>
      </c>
      <c r="H4405">
        <v>33.794209000000002</v>
      </c>
      <c r="I4405">
        <v>-118.31735399999999</v>
      </c>
      <c r="J4405">
        <v>1</v>
      </c>
      <c r="K4405">
        <v>0</v>
      </c>
      <c r="L4405">
        <v>0</v>
      </c>
      <c r="M4405">
        <v>0</v>
      </c>
      <c r="N4405" t="str">
        <f>VLOOKUP(O4405:O11436,'VLOOKUP Ranges'!$A$9:$B$12,2,TRUE)</f>
        <v>29-55</v>
      </c>
      <c r="O4405">
        <v>29</v>
      </c>
      <c r="P4405">
        <v>1</v>
      </c>
      <c r="Q4405" t="s">
        <v>44</v>
      </c>
      <c r="R4405" t="s">
        <v>44</v>
      </c>
      <c r="S4405" t="s">
        <v>44</v>
      </c>
      <c r="T4405" t="s">
        <v>45</v>
      </c>
      <c r="U4405" t="s">
        <v>45</v>
      </c>
      <c r="V4405" t="s">
        <v>45</v>
      </c>
      <c r="W4405" t="s">
        <v>45</v>
      </c>
      <c r="X4405">
        <v>1</v>
      </c>
      <c r="Y4405" t="str">
        <f>VLOOKUP(Z4405:Z11436,'VLOOKUP Ranges'!$A$2:$B$5,2,TRUE)</f>
        <v>89-118</v>
      </c>
      <c r="Z4405">
        <v>98.8</v>
      </c>
      <c r="AA4405">
        <v>2807.1</v>
      </c>
      <c r="AB4405" t="s">
        <v>44</v>
      </c>
      <c r="AC4405">
        <v>0</v>
      </c>
      <c r="AD4405">
        <v>42</v>
      </c>
      <c r="AE4405">
        <v>4580</v>
      </c>
      <c r="AG4405" t="b">
        <v>0</v>
      </c>
      <c r="AH4405" t="b">
        <v>0</v>
      </c>
      <c r="AI4405" t="b">
        <v>1</v>
      </c>
      <c r="AJ4405" t="b">
        <v>0</v>
      </c>
      <c r="AK4405" t="b">
        <v>1</v>
      </c>
      <c r="AL4405" t="b">
        <v>0</v>
      </c>
      <c r="AM4405" t="b">
        <v>0</v>
      </c>
      <c r="AN4405">
        <v>96.796551724137899</v>
      </c>
      <c r="AO4405">
        <f t="shared" si="68"/>
        <v>99</v>
      </c>
      <c r="AP4405" t="b">
        <v>0</v>
      </c>
    </row>
    <row r="4406" spans="1:42" x14ac:dyDescent="0.25">
      <c r="A4406" t="s">
        <v>7250</v>
      </c>
      <c r="B4406">
        <v>1</v>
      </c>
      <c r="C4406" t="s">
        <v>40</v>
      </c>
      <c r="D4406" t="s">
        <v>41</v>
      </c>
      <c r="E4406" t="s">
        <v>141</v>
      </c>
      <c r="F4406">
        <v>90720</v>
      </c>
      <c r="G4406" t="s">
        <v>142</v>
      </c>
      <c r="H4406">
        <v>33.794989999999999</v>
      </c>
      <c r="I4406">
        <v>-118.065591</v>
      </c>
      <c r="J4406">
        <v>1</v>
      </c>
      <c r="K4406">
        <v>1</v>
      </c>
      <c r="L4406">
        <v>1</v>
      </c>
      <c r="M4406">
        <v>0</v>
      </c>
      <c r="N4406" t="str">
        <f>VLOOKUP(O4406:O11437,'VLOOKUP Ranges'!$A$9:$B$12,2,TRUE)</f>
        <v>29-55</v>
      </c>
      <c r="O4406">
        <v>40</v>
      </c>
      <c r="P4406">
        <v>1</v>
      </c>
      <c r="Q4406" t="s">
        <v>44</v>
      </c>
      <c r="R4406" t="s">
        <v>45</v>
      </c>
      <c r="S4406" t="s">
        <v>45</v>
      </c>
      <c r="T4406" t="s">
        <v>45</v>
      </c>
      <c r="U4406" t="s">
        <v>45</v>
      </c>
      <c r="V4406" t="s">
        <v>45</v>
      </c>
      <c r="W4406" t="s">
        <v>44</v>
      </c>
      <c r="X4406">
        <v>1</v>
      </c>
      <c r="Y4406" t="str">
        <f>VLOOKUP(Z4406:Z11437,'VLOOKUP Ranges'!$A$2:$B$5,2,TRUE)</f>
        <v>89-118</v>
      </c>
      <c r="Z4406">
        <v>98.15</v>
      </c>
      <c r="AA4406">
        <v>4116.8</v>
      </c>
      <c r="AB4406" t="s">
        <v>44</v>
      </c>
      <c r="AC4406">
        <v>0</v>
      </c>
      <c r="AD4406">
        <v>53</v>
      </c>
      <c r="AE4406">
        <v>4332</v>
      </c>
      <c r="AG4406" t="b">
        <v>1</v>
      </c>
      <c r="AH4406" t="b">
        <v>0</v>
      </c>
      <c r="AI4406" t="b">
        <v>1</v>
      </c>
      <c r="AJ4406" t="b">
        <v>0</v>
      </c>
      <c r="AK4406" t="b">
        <v>1</v>
      </c>
      <c r="AL4406" t="b">
        <v>0</v>
      </c>
      <c r="AM4406" t="b">
        <v>0</v>
      </c>
      <c r="AN4406">
        <v>102.92</v>
      </c>
      <c r="AO4406">
        <f t="shared" si="68"/>
        <v>99</v>
      </c>
      <c r="AP4406" t="b">
        <v>1</v>
      </c>
    </row>
    <row r="4407" spans="1:42" x14ac:dyDescent="0.25">
      <c r="A4407" t="s">
        <v>7251</v>
      </c>
      <c r="B4407">
        <v>1</v>
      </c>
      <c r="C4407" t="s">
        <v>40</v>
      </c>
      <c r="D4407" t="s">
        <v>41</v>
      </c>
      <c r="E4407" t="s">
        <v>3832</v>
      </c>
      <c r="F4407">
        <v>90723</v>
      </c>
      <c r="G4407" t="s">
        <v>3833</v>
      </c>
      <c r="H4407">
        <v>33.897122000000003</v>
      </c>
      <c r="I4407">
        <v>-118.16443200000001</v>
      </c>
      <c r="J4407">
        <v>1</v>
      </c>
      <c r="K4407">
        <v>0</v>
      </c>
      <c r="L4407">
        <v>1</v>
      </c>
      <c r="M4407">
        <v>0</v>
      </c>
      <c r="N4407" t="str">
        <f>VLOOKUP(O4407:O11438,'VLOOKUP Ranges'!$A$9:$B$12,2,TRUE)</f>
        <v>29-55</v>
      </c>
      <c r="O4407">
        <v>36</v>
      </c>
      <c r="P4407">
        <v>0</v>
      </c>
      <c r="Q4407" t="s">
        <v>62</v>
      </c>
      <c r="R4407" t="s">
        <v>45</v>
      </c>
      <c r="S4407" t="s">
        <v>44</v>
      </c>
      <c r="T4407" t="s">
        <v>45</v>
      </c>
      <c r="U4407" t="s">
        <v>44</v>
      </c>
      <c r="V4407" t="s">
        <v>44</v>
      </c>
      <c r="W4407" t="s">
        <v>44</v>
      </c>
      <c r="X4407">
        <v>0</v>
      </c>
      <c r="Y4407" t="str">
        <f>VLOOKUP(Z4407:Z11438,'VLOOKUP Ranges'!$A$2:$B$5,2,TRUE)</f>
        <v>18-35</v>
      </c>
      <c r="Z4407">
        <v>35.35</v>
      </c>
      <c r="AA4407">
        <v>1317.95</v>
      </c>
      <c r="AB4407" t="s">
        <v>44</v>
      </c>
      <c r="AC4407">
        <v>0</v>
      </c>
      <c r="AD4407">
        <v>60</v>
      </c>
      <c r="AE4407">
        <v>3314</v>
      </c>
      <c r="AG4407" t="b">
        <v>1</v>
      </c>
      <c r="AH4407" t="b">
        <v>0</v>
      </c>
      <c r="AI4407" t="b">
        <v>0</v>
      </c>
      <c r="AJ4407" t="b">
        <v>0</v>
      </c>
      <c r="AK4407" t="b">
        <v>0</v>
      </c>
      <c r="AL4407" t="b">
        <v>0</v>
      </c>
      <c r="AM4407" t="b">
        <v>1</v>
      </c>
      <c r="AN4407">
        <v>36.609722222222203</v>
      </c>
      <c r="AO4407">
        <f t="shared" si="68"/>
        <v>36</v>
      </c>
      <c r="AP4407" t="b">
        <v>0</v>
      </c>
    </row>
    <row r="4408" spans="1:42" x14ac:dyDescent="0.25">
      <c r="A4408" t="s">
        <v>7252</v>
      </c>
      <c r="B4408">
        <v>1</v>
      </c>
      <c r="C4408" t="s">
        <v>40</v>
      </c>
      <c r="D4408" t="s">
        <v>41</v>
      </c>
      <c r="E4408" t="s">
        <v>144</v>
      </c>
      <c r="F4408">
        <v>90731</v>
      </c>
      <c r="G4408" t="s">
        <v>145</v>
      </c>
      <c r="H4408">
        <v>33.736387000000001</v>
      </c>
      <c r="I4408">
        <v>-118.284363</v>
      </c>
      <c r="J4408">
        <v>0</v>
      </c>
      <c r="K4408">
        <v>0</v>
      </c>
      <c r="L4408">
        <v>1</v>
      </c>
      <c r="M4408">
        <v>0</v>
      </c>
      <c r="N4408" t="str">
        <f>VLOOKUP(O4408:O11439,'VLOOKUP Ranges'!$A$9:$B$12,2,TRUE)</f>
        <v>29-55</v>
      </c>
      <c r="O4408">
        <v>46</v>
      </c>
      <c r="P4408">
        <v>1</v>
      </c>
      <c r="Q4408" t="s">
        <v>45</v>
      </c>
      <c r="R4408" t="s">
        <v>44</v>
      </c>
      <c r="S4408" t="s">
        <v>45</v>
      </c>
      <c r="T4408" t="s">
        <v>44</v>
      </c>
      <c r="U4408" t="s">
        <v>45</v>
      </c>
      <c r="V4408" t="s">
        <v>45</v>
      </c>
      <c r="W4408" t="s">
        <v>45</v>
      </c>
      <c r="X4408">
        <v>1</v>
      </c>
      <c r="Y4408" t="str">
        <f>VLOOKUP(Z4408:Z11439,'VLOOKUP Ranges'!$A$2:$B$5,2,TRUE)</f>
        <v>89-118</v>
      </c>
      <c r="Z4408">
        <v>103.15</v>
      </c>
      <c r="AA4408">
        <v>4594.6499999999996</v>
      </c>
      <c r="AB4408" t="s">
        <v>44</v>
      </c>
      <c r="AC4408">
        <v>0</v>
      </c>
      <c r="AD4408">
        <v>32</v>
      </c>
      <c r="AE4408">
        <v>3517</v>
      </c>
      <c r="AG4408" t="b">
        <v>1</v>
      </c>
      <c r="AH4408" t="b">
        <v>0</v>
      </c>
      <c r="AI4408" t="b">
        <v>1</v>
      </c>
      <c r="AJ4408" t="b">
        <v>0</v>
      </c>
      <c r="AK4408" t="b">
        <v>0</v>
      </c>
      <c r="AL4408" t="b">
        <v>1</v>
      </c>
      <c r="AM4408" t="b">
        <v>0</v>
      </c>
      <c r="AN4408">
        <v>99.883695652173898</v>
      </c>
      <c r="AO4408">
        <f t="shared" si="68"/>
        <v>104</v>
      </c>
      <c r="AP4408" t="b">
        <v>0</v>
      </c>
    </row>
    <row r="4409" spans="1:42" x14ac:dyDescent="0.25">
      <c r="A4409" t="s">
        <v>7253</v>
      </c>
      <c r="B4409">
        <v>1</v>
      </c>
      <c r="C4409" t="s">
        <v>40</v>
      </c>
      <c r="D4409" t="s">
        <v>41</v>
      </c>
      <c r="E4409" t="s">
        <v>144</v>
      </c>
      <c r="F4409">
        <v>90732</v>
      </c>
      <c r="G4409" t="s">
        <v>3105</v>
      </c>
      <c r="H4409">
        <v>33.744118999999998</v>
      </c>
      <c r="I4409">
        <v>-118.31448</v>
      </c>
      <c r="J4409">
        <v>0</v>
      </c>
      <c r="K4409">
        <v>0</v>
      </c>
      <c r="L4409">
        <v>0</v>
      </c>
      <c r="M4409">
        <v>0</v>
      </c>
      <c r="N4409" t="str">
        <f>VLOOKUP(O4409:O11440,'VLOOKUP Ranges'!$A$9:$B$12,2,TRUE)</f>
        <v>55-77</v>
      </c>
      <c r="O4409">
        <v>58</v>
      </c>
      <c r="P4409">
        <v>1</v>
      </c>
      <c r="Q4409" t="s">
        <v>45</v>
      </c>
      <c r="R4409" t="s">
        <v>45</v>
      </c>
      <c r="S4409" t="s">
        <v>45</v>
      </c>
      <c r="T4409" t="s">
        <v>45</v>
      </c>
      <c r="U4409" t="s">
        <v>44</v>
      </c>
      <c r="V4409" t="s">
        <v>45</v>
      </c>
      <c r="W4409" t="s">
        <v>45</v>
      </c>
      <c r="X4409">
        <v>1</v>
      </c>
      <c r="Y4409" t="str">
        <f>VLOOKUP(Z4409:Z11440,'VLOOKUP Ranges'!$A$2:$B$5,2,TRUE)</f>
        <v>89-118</v>
      </c>
      <c r="Z4409">
        <v>107.75</v>
      </c>
      <c r="AA4409">
        <v>6332.75</v>
      </c>
      <c r="AB4409" t="s">
        <v>44</v>
      </c>
      <c r="AC4409">
        <v>0</v>
      </c>
      <c r="AD4409">
        <v>57</v>
      </c>
      <c r="AE4409">
        <v>5121</v>
      </c>
      <c r="AG4409" t="b">
        <v>1</v>
      </c>
      <c r="AH4409" t="b">
        <v>0</v>
      </c>
      <c r="AI4409" t="b">
        <v>1</v>
      </c>
      <c r="AJ4409" t="b">
        <v>0</v>
      </c>
      <c r="AK4409" t="b">
        <v>0</v>
      </c>
      <c r="AL4409" t="b">
        <v>1</v>
      </c>
      <c r="AM4409" t="b">
        <v>0</v>
      </c>
      <c r="AN4409">
        <v>109.18534482758599</v>
      </c>
      <c r="AO4409">
        <f t="shared" si="68"/>
        <v>108</v>
      </c>
      <c r="AP4409" t="b">
        <v>1</v>
      </c>
    </row>
    <row r="4410" spans="1:42" x14ac:dyDescent="0.25">
      <c r="A4410" t="s">
        <v>7254</v>
      </c>
      <c r="B4410">
        <v>1</v>
      </c>
      <c r="C4410" t="s">
        <v>40</v>
      </c>
      <c r="D4410" t="s">
        <v>41</v>
      </c>
      <c r="E4410" t="s">
        <v>1353</v>
      </c>
      <c r="F4410">
        <v>90740</v>
      </c>
      <c r="G4410" t="s">
        <v>1354</v>
      </c>
      <c r="H4410">
        <v>33.754620000000003</v>
      </c>
      <c r="I4410">
        <v>-118.071128</v>
      </c>
      <c r="J4410">
        <v>1</v>
      </c>
      <c r="K4410">
        <v>0</v>
      </c>
      <c r="L4410">
        <v>0</v>
      </c>
      <c r="M4410">
        <v>0</v>
      </c>
      <c r="N4410" t="str">
        <f>VLOOKUP(O4410:O11441,'VLOOKUP Ranges'!$A$9:$B$12,2,TRUE)</f>
        <v>29-55</v>
      </c>
      <c r="O4410">
        <v>39</v>
      </c>
      <c r="P4410">
        <v>1</v>
      </c>
      <c r="Q4410" t="s">
        <v>45</v>
      </c>
      <c r="R4410" t="s">
        <v>44</v>
      </c>
      <c r="S4410" t="s">
        <v>45</v>
      </c>
      <c r="T4410" t="s">
        <v>44</v>
      </c>
      <c r="U4410" t="s">
        <v>44</v>
      </c>
      <c r="V4410" t="s">
        <v>44</v>
      </c>
      <c r="W4410" t="s">
        <v>44</v>
      </c>
      <c r="X4410">
        <v>0</v>
      </c>
      <c r="Y4410" t="str">
        <f>VLOOKUP(Z4410:Z11441,'VLOOKUP Ranges'!$A$2:$B$5,2,TRUE)</f>
        <v>70-89</v>
      </c>
      <c r="Z4410">
        <v>81.400000000000006</v>
      </c>
      <c r="AA4410">
        <v>3213.75</v>
      </c>
      <c r="AB4410" t="s">
        <v>44</v>
      </c>
      <c r="AC4410">
        <v>0</v>
      </c>
      <c r="AD4410">
        <v>22</v>
      </c>
      <c r="AE4410">
        <v>4104</v>
      </c>
      <c r="AG4410" t="b">
        <v>1</v>
      </c>
      <c r="AH4410" t="b">
        <v>0</v>
      </c>
      <c r="AI4410" t="b">
        <v>1</v>
      </c>
      <c r="AJ4410" t="b">
        <v>0</v>
      </c>
      <c r="AK4410" t="b">
        <v>1</v>
      </c>
      <c r="AL4410" t="b">
        <v>0</v>
      </c>
      <c r="AM4410" t="b">
        <v>0</v>
      </c>
      <c r="AN4410">
        <v>82.403846153846104</v>
      </c>
      <c r="AO4410">
        <f t="shared" si="68"/>
        <v>82</v>
      </c>
      <c r="AP4410" t="b">
        <v>0</v>
      </c>
    </row>
    <row r="4411" spans="1:42" x14ac:dyDescent="0.25">
      <c r="A4411" t="s">
        <v>7255</v>
      </c>
      <c r="B4411">
        <v>1</v>
      </c>
      <c r="C4411" t="s">
        <v>40</v>
      </c>
      <c r="D4411" t="s">
        <v>41</v>
      </c>
      <c r="E4411" t="s">
        <v>4113</v>
      </c>
      <c r="F4411">
        <v>90743</v>
      </c>
      <c r="G4411" t="s">
        <v>4114</v>
      </c>
      <c r="H4411">
        <v>33.728273000000002</v>
      </c>
      <c r="I4411">
        <v>-118.08530399999999</v>
      </c>
      <c r="J4411">
        <v>0</v>
      </c>
      <c r="K4411">
        <v>0</v>
      </c>
      <c r="L4411">
        <v>1</v>
      </c>
      <c r="M4411">
        <v>1</v>
      </c>
      <c r="N4411" t="str">
        <f>VLOOKUP(O4411:O11442,'VLOOKUP Ranges'!$A$9:$B$12,2,TRUE)</f>
        <v>29-55</v>
      </c>
      <c r="O4411">
        <v>52</v>
      </c>
      <c r="P4411">
        <v>1</v>
      </c>
      <c r="Q4411" t="s">
        <v>45</v>
      </c>
      <c r="R4411" t="s">
        <v>44</v>
      </c>
      <c r="S4411" t="s">
        <v>45</v>
      </c>
      <c r="T4411" t="s">
        <v>45</v>
      </c>
      <c r="U4411" t="s">
        <v>44</v>
      </c>
      <c r="V4411" t="s">
        <v>45</v>
      </c>
      <c r="W4411" t="s">
        <v>44</v>
      </c>
      <c r="X4411">
        <v>1</v>
      </c>
      <c r="Y4411" t="str">
        <f>VLOOKUP(Z4411:Z11442,'VLOOKUP Ranges'!$A$2:$B$5,2,TRUE)</f>
        <v>89-118</v>
      </c>
      <c r="Z4411">
        <v>95.7</v>
      </c>
      <c r="AA4411">
        <v>4976.1499999999996</v>
      </c>
      <c r="AB4411" t="s">
        <v>44</v>
      </c>
      <c r="AC4411">
        <v>0</v>
      </c>
      <c r="AD4411">
        <v>31</v>
      </c>
      <c r="AE4411">
        <v>4415</v>
      </c>
      <c r="AG4411" t="b">
        <v>1</v>
      </c>
      <c r="AH4411" t="b">
        <v>0</v>
      </c>
      <c r="AI4411" t="b">
        <v>1</v>
      </c>
      <c r="AJ4411" t="b">
        <v>0</v>
      </c>
      <c r="AK4411" t="b">
        <v>1</v>
      </c>
      <c r="AL4411" t="b">
        <v>0</v>
      </c>
      <c r="AM4411" t="b">
        <v>0</v>
      </c>
      <c r="AN4411">
        <v>95.695192307692295</v>
      </c>
      <c r="AO4411">
        <f t="shared" si="68"/>
        <v>96</v>
      </c>
      <c r="AP4411" t="b">
        <v>0</v>
      </c>
    </row>
    <row r="4412" spans="1:42" x14ac:dyDescent="0.25">
      <c r="A4412" t="s">
        <v>7256</v>
      </c>
      <c r="B4412">
        <v>1</v>
      </c>
      <c r="C4412" t="s">
        <v>40</v>
      </c>
      <c r="D4412" t="s">
        <v>41</v>
      </c>
      <c r="E4412" t="s">
        <v>4116</v>
      </c>
      <c r="F4412">
        <v>90744</v>
      </c>
      <c r="G4412" t="s">
        <v>4117</v>
      </c>
      <c r="H4412">
        <v>33.782068000000002</v>
      </c>
      <c r="I4412">
        <v>-118.262263</v>
      </c>
      <c r="J4412">
        <v>1</v>
      </c>
      <c r="K4412">
        <v>1</v>
      </c>
      <c r="L4412">
        <v>1</v>
      </c>
      <c r="M4412">
        <v>0</v>
      </c>
      <c r="N4412" t="str">
        <f>VLOOKUP(O4412:O11443,'VLOOKUP Ranges'!$A$9:$B$12,2,TRUE)</f>
        <v>55-77</v>
      </c>
      <c r="O4412">
        <v>70</v>
      </c>
      <c r="P4412">
        <v>1</v>
      </c>
      <c r="Q4412" t="s">
        <v>45</v>
      </c>
      <c r="R4412" t="s">
        <v>44</v>
      </c>
      <c r="S4412" t="s">
        <v>45</v>
      </c>
      <c r="T4412" t="s">
        <v>45</v>
      </c>
      <c r="U4412" t="s">
        <v>44</v>
      </c>
      <c r="V4412" t="s">
        <v>45</v>
      </c>
      <c r="W4412" t="s">
        <v>45</v>
      </c>
      <c r="X4412">
        <v>1</v>
      </c>
      <c r="Y4412" t="str">
        <f>VLOOKUP(Z4412:Z11443,'VLOOKUP Ranges'!$A$2:$B$5,2,TRUE)</f>
        <v>89-118</v>
      </c>
      <c r="Z4412">
        <v>104.8</v>
      </c>
      <c r="AA4412">
        <v>7308.95</v>
      </c>
      <c r="AB4412" t="s">
        <v>44</v>
      </c>
      <c r="AC4412">
        <v>0</v>
      </c>
      <c r="AD4412">
        <v>57</v>
      </c>
      <c r="AE4412">
        <v>5291</v>
      </c>
      <c r="AG4412" t="b">
        <v>1</v>
      </c>
      <c r="AH4412" t="b">
        <v>0</v>
      </c>
      <c r="AI4412" t="b">
        <v>1</v>
      </c>
      <c r="AJ4412" t="b">
        <v>0</v>
      </c>
      <c r="AK4412" t="b">
        <v>0</v>
      </c>
      <c r="AL4412" t="b">
        <v>1</v>
      </c>
      <c r="AM4412" t="b">
        <v>0</v>
      </c>
      <c r="AN4412">
        <v>104.413571428571</v>
      </c>
      <c r="AO4412">
        <f t="shared" si="68"/>
        <v>105</v>
      </c>
      <c r="AP4412" t="b">
        <v>0</v>
      </c>
    </row>
    <row r="4413" spans="1:42" x14ac:dyDescent="0.25">
      <c r="A4413" t="s">
        <v>7257</v>
      </c>
      <c r="B4413">
        <v>1</v>
      </c>
      <c r="C4413" t="s">
        <v>40</v>
      </c>
      <c r="D4413" t="s">
        <v>41</v>
      </c>
      <c r="E4413" t="s">
        <v>147</v>
      </c>
      <c r="F4413">
        <v>90745</v>
      </c>
      <c r="G4413" t="s">
        <v>148</v>
      </c>
      <c r="H4413">
        <v>33.822294999999997</v>
      </c>
      <c r="I4413">
        <v>-118.26411</v>
      </c>
      <c r="J4413">
        <v>1</v>
      </c>
      <c r="K4413">
        <v>1</v>
      </c>
      <c r="L4413">
        <v>1</v>
      </c>
      <c r="M4413">
        <v>0</v>
      </c>
      <c r="N4413" t="str">
        <f>VLOOKUP(O4413:O11444,'VLOOKUP Ranges'!$A$9:$B$12,2,TRUE)</f>
        <v>55-77</v>
      </c>
      <c r="O4413">
        <v>65</v>
      </c>
      <c r="P4413">
        <v>1</v>
      </c>
      <c r="Q4413" t="s">
        <v>44</v>
      </c>
      <c r="R4413" t="s">
        <v>44</v>
      </c>
      <c r="S4413" t="s">
        <v>44</v>
      </c>
      <c r="T4413" t="s">
        <v>44</v>
      </c>
      <c r="U4413" t="s">
        <v>44</v>
      </c>
      <c r="V4413" t="s">
        <v>44</v>
      </c>
      <c r="W4413" t="s">
        <v>44</v>
      </c>
      <c r="X4413">
        <v>1</v>
      </c>
      <c r="Y4413" t="str">
        <f>VLOOKUP(Z4413:Z11444,'VLOOKUP Ranges'!$A$2:$B$5,2,TRUE)</f>
        <v>70-89</v>
      </c>
      <c r="Z4413">
        <v>70.95</v>
      </c>
      <c r="AA4413">
        <v>4555.2</v>
      </c>
      <c r="AB4413" t="s">
        <v>44</v>
      </c>
      <c r="AC4413">
        <v>0</v>
      </c>
      <c r="AD4413">
        <v>30</v>
      </c>
      <c r="AE4413">
        <v>4871</v>
      </c>
      <c r="AG4413" t="b">
        <v>1</v>
      </c>
      <c r="AH4413" t="b">
        <v>0</v>
      </c>
      <c r="AI4413" t="b">
        <v>1</v>
      </c>
      <c r="AJ4413" t="b">
        <v>0</v>
      </c>
      <c r="AK4413" t="b">
        <v>0</v>
      </c>
      <c r="AL4413" t="b">
        <v>0</v>
      </c>
      <c r="AM4413" t="b">
        <v>0</v>
      </c>
      <c r="AN4413">
        <v>70.08</v>
      </c>
      <c r="AO4413">
        <f t="shared" si="68"/>
        <v>71</v>
      </c>
      <c r="AP4413" t="b">
        <v>0</v>
      </c>
    </row>
    <row r="4414" spans="1:42" x14ac:dyDescent="0.25">
      <c r="A4414" t="s">
        <v>7258</v>
      </c>
      <c r="B4414">
        <v>1</v>
      </c>
      <c r="C4414" t="s">
        <v>40</v>
      </c>
      <c r="D4414" t="s">
        <v>41</v>
      </c>
      <c r="E4414" t="s">
        <v>147</v>
      </c>
      <c r="F4414">
        <v>90746</v>
      </c>
      <c r="G4414" t="s">
        <v>4119</v>
      </c>
      <c r="H4414">
        <v>33.859171000000003</v>
      </c>
      <c r="I4414">
        <v>-118.252272</v>
      </c>
      <c r="J4414">
        <v>1</v>
      </c>
      <c r="K4414">
        <v>0</v>
      </c>
      <c r="L4414">
        <v>0</v>
      </c>
      <c r="M4414">
        <v>0</v>
      </c>
      <c r="N4414" t="str">
        <f>VLOOKUP(O4414:O11445,'VLOOKUP Ranges'!$A$9:$B$12,2,TRUE)</f>
        <v>1-9</v>
      </c>
      <c r="O4414">
        <v>1</v>
      </c>
      <c r="P4414">
        <v>1</v>
      </c>
      <c r="Q4414" t="s">
        <v>44</v>
      </c>
      <c r="R4414" t="s">
        <v>44</v>
      </c>
      <c r="S4414" t="s">
        <v>44</v>
      </c>
      <c r="T4414" t="s">
        <v>44</v>
      </c>
      <c r="U4414" t="s">
        <v>44</v>
      </c>
      <c r="V4414" t="s">
        <v>44</v>
      </c>
      <c r="W4414" t="s">
        <v>44</v>
      </c>
      <c r="X4414">
        <v>1</v>
      </c>
      <c r="Y4414" t="str">
        <f>VLOOKUP(Z4414:Z11445,'VLOOKUP Ranges'!$A$2:$B$5,2,TRUE)</f>
        <v>35-70</v>
      </c>
      <c r="Z4414">
        <v>44.95</v>
      </c>
      <c r="AA4414">
        <v>44.95</v>
      </c>
      <c r="AB4414" t="s">
        <v>44</v>
      </c>
      <c r="AC4414">
        <v>0</v>
      </c>
      <c r="AD4414">
        <v>75</v>
      </c>
      <c r="AE4414">
        <v>3256</v>
      </c>
      <c r="AG4414" t="b">
        <v>0</v>
      </c>
      <c r="AH4414" t="b">
        <v>0</v>
      </c>
      <c r="AI4414" t="b">
        <v>0</v>
      </c>
      <c r="AJ4414" t="b">
        <v>0</v>
      </c>
      <c r="AK4414" t="b">
        <v>0</v>
      </c>
      <c r="AL4414" t="b">
        <v>0</v>
      </c>
      <c r="AM4414" t="b">
        <v>1</v>
      </c>
      <c r="AN4414">
        <v>44.95</v>
      </c>
      <c r="AO4414">
        <f t="shared" si="68"/>
        <v>45</v>
      </c>
      <c r="AP4414" t="b">
        <v>0</v>
      </c>
    </row>
    <row r="4415" spans="1:42" x14ac:dyDescent="0.25">
      <c r="A4415" t="s">
        <v>7259</v>
      </c>
      <c r="B4415">
        <v>1</v>
      </c>
      <c r="C4415" t="s">
        <v>40</v>
      </c>
      <c r="D4415" t="s">
        <v>41</v>
      </c>
      <c r="E4415" t="s">
        <v>151</v>
      </c>
      <c r="F4415">
        <v>90802</v>
      </c>
      <c r="G4415" t="s">
        <v>3109</v>
      </c>
      <c r="H4415">
        <v>33.752524000000001</v>
      </c>
      <c r="I4415">
        <v>-118.21073699999999</v>
      </c>
      <c r="J4415">
        <v>0</v>
      </c>
      <c r="K4415">
        <v>0</v>
      </c>
      <c r="L4415">
        <v>1</v>
      </c>
      <c r="M4415">
        <v>0</v>
      </c>
      <c r="N4415" t="str">
        <f>VLOOKUP(O4415:O11446,'VLOOKUP Ranges'!$A$9:$B$12,2,TRUE)</f>
        <v>55-77</v>
      </c>
      <c r="O4415">
        <v>70</v>
      </c>
      <c r="P4415">
        <v>1</v>
      </c>
      <c r="Q4415" t="s">
        <v>45</v>
      </c>
      <c r="R4415" t="s">
        <v>44</v>
      </c>
      <c r="S4415" t="s">
        <v>44</v>
      </c>
      <c r="T4415" t="s">
        <v>45</v>
      </c>
      <c r="U4415" t="s">
        <v>44</v>
      </c>
      <c r="V4415" t="s">
        <v>45</v>
      </c>
      <c r="W4415" t="s">
        <v>45</v>
      </c>
      <c r="X4415">
        <v>1</v>
      </c>
      <c r="Y4415" t="str">
        <f>VLOOKUP(Z4415:Z11446,'VLOOKUP Ranges'!$A$2:$B$5,2,TRUE)</f>
        <v>89-118</v>
      </c>
      <c r="Z4415">
        <v>97.65</v>
      </c>
      <c r="AA4415">
        <v>6982.5</v>
      </c>
      <c r="AB4415" t="s">
        <v>44</v>
      </c>
      <c r="AC4415">
        <v>0</v>
      </c>
      <c r="AD4415">
        <v>35</v>
      </c>
      <c r="AE4415">
        <v>4252</v>
      </c>
      <c r="AG4415" t="b">
        <v>1</v>
      </c>
      <c r="AH4415" t="b">
        <v>0</v>
      </c>
      <c r="AI4415" t="b">
        <v>1</v>
      </c>
      <c r="AJ4415" t="b">
        <v>0</v>
      </c>
      <c r="AK4415" t="b">
        <v>0</v>
      </c>
      <c r="AL4415" t="b">
        <v>1</v>
      </c>
      <c r="AM4415" t="b">
        <v>0</v>
      </c>
      <c r="AN4415">
        <v>99.75</v>
      </c>
      <c r="AO4415">
        <f t="shared" si="68"/>
        <v>98</v>
      </c>
      <c r="AP4415" t="b">
        <v>0</v>
      </c>
    </row>
    <row r="4416" spans="1:42" x14ac:dyDescent="0.25">
      <c r="A4416" t="s">
        <v>7260</v>
      </c>
      <c r="B4416">
        <v>1</v>
      </c>
      <c r="C4416" t="s">
        <v>40</v>
      </c>
      <c r="D4416" t="s">
        <v>41</v>
      </c>
      <c r="E4416" t="s">
        <v>151</v>
      </c>
      <c r="F4416">
        <v>90803</v>
      </c>
      <c r="G4416" t="s">
        <v>4122</v>
      </c>
      <c r="H4416">
        <v>33.760458</v>
      </c>
      <c r="I4416">
        <v>-118.12972499999999</v>
      </c>
      <c r="J4416">
        <v>0</v>
      </c>
      <c r="K4416">
        <v>1</v>
      </c>
      <c r="L4416">
        <v>1</v>
      </c>
      <c r="M4416">
        <v>1</v>
      </c>
      <c r="N4416" t="str">
        <f>VLOOKUP(O4416:O11447,'VLOOKUP Ranges'!$A$9:$B$12,2,TRUE)</f>
        <v>29-55</v>
      </c>
      <c r="O4416">
        <v>29</v>
      </c>
      <c r="P4416">
        <v>0</v>
      </c>
      <c r="Q4416" t="s">
        <v>62</v>
      </c>
      <c r="R4416" t="s">
        <v>44</v>
      </c>
      <c r="S4416" t="s">
        <v>45</v>
      </c>
      <c r="T4416" t="s">
        <v>45</v>
      </c>
      <c r="U4416" t="s">
        <v>44</v>
      </c>
      <c r="V4416" t="s">
        <v>44</v>
      </c>
      <c r="W4416" t="s">
        <v>44</v>
      </c>
      <c r="X4416">
        <v>1</v>
      </c>
      <c r="Y4416" t="str">
        <f>VLOOKUP(Z4416:Z11447,'VLOOKUP Ranges'!$A$2:$B$5,2,TRUE)</f>
        <v>35-70</v>
      </c>
      <c r="Z4416">
        <v>35.65</v>
      </c>
      <c r="AA4416">
        <v>1025.1500000000001</v>
      </c>
      <c r="AB4416" t="s">
        <v>44</v>
      </c>
      <c r="AC4416">
        <v>0</v>
      </c>
      <c r="AD4416">
        <v>46</v>
      </c>
      <c r="AE4416">
        <v>4107</v>
      </c>
      <c r="AG4416" t="b">
        <v>0</v>
      </c>
      <c r="AH4416" t="b">
        <v>0</v>
      </c>
      <c r="AI4416" t="b">
        <v>0</v>
      </c>
      <c r="AJ4416" t="b">
        <v>0</v>
      </c>
      <c r="AK4416" t="b">
        <v>0</v>
      </c>
      <c r="AL4416" t="b">
        <v>0</v>
      </c>
      <c r="AM4416" t="b">
        <v>1</v>
      </c>
      <c r="AN4416">
        <v>35.35</v>
      </c>
      <c r="AO4416">
        <f t="shared" si="68"/>
        <v>36</v>
      </c>
      <c r="AP4416" t="b">
        <v>0</v>
      </c>
    </row>
    <row r="4417" spans="1:42" x14ac:dyDescent="0.25">
      <c r="A4417" t="s">
        <v>7261</v>
      </c>
      <c r="B4417">
        <v>1</v>
      </c>
      <c r="C4417" t="s">
        <v>40</v>
      </c>
      <c r="D4417" t="s">
        <v>41</v>
      </c>
      <c r="E4417" t="s">
        <v>151</v>
      </c>
      <c r="F4417">
        <v>90805</v>
      </c>
      <c r="G4417" t="s">
        <v>3836</v>
      </c>
      <c r="H4417">
        <v>33.864621999999997</v>
      </c>
      <c r="I4417">
        <v>-118.179626</v>
      </c>
      <c r="J4417">
        <v>0</v>
      </c>
      <c r="K4417">
        <v>0</v>
      </c>
      <c r="L4417">
        <v>0</v>
      </c>
      <c r="M4417">
        <v>0</v>
      </c>
      <c r="N4417" t="str">
        <f>VLOOKUP(O4417:O11448,'VLOOKUP Ranges'!$A$9:$B$12,2,TRUE)</f>
        <v>55-77</v>
      </c>
      <c r="O4417">
        <v>67</v>
      </c>
      <c r="P4417">
        <v>1</v>
      </c>
      <c r="Q4417" t="s">
        <v>45</v>
      </c>
      <c r="R4417" t="s">
        <v>45</v>
      </c>
      <c r="S4417" t="s">
        <v>44</v>
      </c>
      <c r="T4417" t="s">
        <v>45</v>
      </c>
      <c r="U4417" t="s">
        <v>45</v>
      </c>
      <c r="V4417" t="s">
        <v>45</v>
      </c>
      <c r="W4417" t="s">
        <v>45</v>
      </c>
      <c r="X4417">
        <v>1</v>
      </c>
      <c r="Y4417" t="str">
        <f>VLOOKUP(Z4417:Z11448,'VLOOKUP Ranges'!$A$2:$B$5,2,TRUE)</f>
        <v>70-89</v>
      </c>
      <c r="Z4417">
        <v>85.25</v>
      </c>
      <c r="AA4417">
        <v>5714.2</v>
      </c>
      <c r="AB4417" t="s">
        <v>44</v>
      </c>
      <c r="AC4417">
        <v>0</v>
      </c>
      <c r="AD4417">
        <v>61</v>
      </c>
      <c r="AE4417">
        <v>6322</v>
      </c>
      <c r="AG4417" t="b">
        <v>0</v>
      </c>
      <c r="AH4417" t="b">
        <v>1</v>
      </c>
      <c r="AI4417" t="b">
        <v>0</v>
      </c>
      <c r="AJ4417" t="b">
        <v>0</v>
      </c>
      <c r="AK4417" t="b">
        <v>0</v>
      </c>
      <c r="AL4417" t="b">
        <v>0</v>
      </c>
      <c r="AM4417" t="b">
        <v>1</v>
      </c>
      <c r="AN4417">
        <v>85.286567164179104</v>
      </c>
      <c r="AO4417">
        <f t="shared" si="68"/>
        <v>86</v>
      </c>
      <c r="AP4417" t="b">
        <v>1</v>
      </c>
    </row>
    <row r="4418" spans="1:42" x14ac:dyDescent="0.25">
      <c r="A4418" t="s">
        <v>7262</v>
      </c>
      <c r="B4418">
        <v>1</v>
      </c>
      <c r="C4418" t="s">
        <v>40</v>
      </c>
      <c r="D4418" t="s">
        <v>41</v>
      </c>
      <c r="E4418" t="s">
        <v>151</v>
      </c>
      <c r="F4418">
        <v>90806</v>
      </c>
      <c r="G4418" t="s">
        <v>4125</v>
      </c>
      <c r="H4418">
        <v>33.802664</v>
      </c>
      <c r="I4418">
        <v>-118.17997099999999</v>
      </c>
      <c r="J4418">
        <v>0</v>
      </c>
      <c r="K4418">
        <v>0</v>
      </c>
      <c r="L4418">
        <v>0</v>
      </c>
      <c r="M4418">
        <v>0</v>
      </c>
      <c r="N4418" t="str">
        <f>VLOOKUP(O4418:O11449,'VLOOKUP Ranges'!$A$9:$B$12,2,TRUE)</f>
        <v>1-9</v>
      </c>
      <c r="O4418">
        <v>1</v>
      </c>
      <c r="P4418">
        <v>1</v>
      </c>
      <c r="Q4418" t="s">
        <v>44</v>
      </c>
      <c r="R4418" t="s">
        <v>66</v>
      </c>
      <c r="S4418" t="s">
        <v>66</v>
      </c>
      <c r="T4418" t="s">
        <v>66</v>
      </c>
      <c r="U4418" t="s">
        <v>66</v>
      </c>
      <c r="V4418" t="s">
        <v>66</v>
      </c>
      <c r="W4418" t="s">
        <v>66</v>
      </c>
      <c r="X4418">
        <v>1</v>
      </c>
      <c r="Y4418" t="str">
        <f>VLOOKUP(Z4418:Z11449,'VLOOKUP Ranges'!$A$2:$B$5,2,TRUE)</f>
        <v>18-35</v>
      </c>
      <c r="Z4418">
        <v>19.5</v>
      </c>
      <c r="AA4418">
        <v>19.5</v>
      </c>
      <c r="AB4418" t="s">
        <v>44</v>
      </c>
      <c r="AC4418">
        <v>0</v>
      </c>
      <c r="AD4418">
        <v>23</v>
      </c>
      <c r="AE4418">
        <v>5279</v>
      </c>
      <c r="AG4418" t="b">
        <v>0</v>
      </c>
      <c r="AH4418" t="b">
        <v>0</v>
      </c>
      <c r="AI4418" t="b">
        <v>0</v>
      </c>
      <c r="AJ4418" t="b">
        <v>1</v>
      </c>
      <c r="AK4418" t="b">
        <v>0</v>
      </c>
      <c r="AL4418" t="b">
        <v>0</v>
      </c>
      <c r="AM4418" t="b">
        <v>1</v>
      </c>
      <c r="AN4418">
        <v>19.5</v>
      </c>
      <c r="AO4418">
        <f t="shared" si="68"/>
        <v>20</v>
      </c>
      <c r="AP4418" t="b">
        <v>0</v>
      </c>
    </row>
    <row r="4419" spans="1:42" x14ac:dyDescent="0.25">
      <c r="A4419" t="s">
        <v>7263</v>
      </c>
      <c r="B4419">
        <v>1</v>
      </c>
      <c r="C4419" t="s">
        <v>40</v>
      </c>
      <c r="D4419" t="s">
        <v>41</v>
      </c>
      <c r="E4419" t="s">
        <v>151</v>
      </c>
      <c r="F4419">
        <v>90808</v>
      </c>
      <c r="G4419" t="s">
        <v>1357</v>
      </c>
      <c r="H4419">
        <v>33.823943</v>
      </c>
      <c r="I4419">
        <v>-118.111335</v>
      </c>
      <c r="J4419">
        <v>0</v>
      </c>
      <c r="K4419">
        <v>0</v>
      </c>
      <c r="L4419">
        <v>1</v>
      </c>
      <c r="M4419">
        <v>1</v>
      </c>
      <c r="N4419" t="str">
        <f>VLOOKUP(O4419:O11450,'VLOOKUP Ranges'!$A$9:$B$12,2,TRUE)</f>
        <v>29-55</v>
      </c>
      <c r="O4419">
        <v>30</v>
      </c>
      <c r="P4419">
        <v>1</v>
      </c>
      <c r="Q4419" t="s">
        <v>45</v>
      </c>
      <c r="R4419" t="s">
        <v>66</v>
      </c>
      <c r="S4419" t="s">
        <v>66</v>
      </c>
      <c r="T4419" t="s">
        <v>66</v>
      </c>
      <c r="U4419" t="s">
        <v>66</v>
      </c>
      <c r="V4419" t="s">
        <v>66</v>
      </c>
      <c r="W4419" t="s">
        <v>66</v>
      </c>
      <c r="X4419">
        <v>1</v>
      </c>
      <c r="Y4419" t="str">
        <f>VLOOKUP(Z4419:Z11450,'VLOOKUP Ranges'!$A$2:$B$5,2,TRUE)</f>
        <v>18-35</v>
      </c>
      <c r="Z4419">
        <v>25.1</v>
      </c>
      <c r="AA4419">
        <v>789.55</v>
      </c>
      <c r="AB4419" t="s">
        <v>44</v>
      </c>
      <c r="AC4419">
        <v>0</v>
      </c>
      <c r="AD4419">
        <v>35</v>
      </c>
      <c r="AE4419">
        <v>5851</v>
      </c>
      <c r="AG4419" t="b">
        <v>0</v>
      </c>
      <c r="AH4419" t="b">
        <v>1</v>
      </c>
      <c r="AI4419" t="b">
        <v>0</v>
      </c>
      <c r="AJ4419" t="b">
        <v>1</v>
      </c>
      <c r="AK4419" t="b">
        <v>0</v>
      </c>
      <c r="AL4419" t="b">
        <v>0</v>
      </c>
      <c r="AM4419" t="b">
        <v>1</v>
      </c>
      <c r="AN4419">
        <v>26.3183333333333</v>
      </c>
      <c r="AO4419">
        <f t="shared" ref="AO4419:AO4482" si="69">ROUNDUP(Z4419, 0)</f>
        <v>26</v>
      </c>
      <c r="AP4419" t="b">
        <v>0</v>
      </c>
    </row>
    <row r="4420" spans="1:42" x14ac:dyDescent="0.25">
      <c r="A4420" t="s">
        <v>7264</v>
      </c>
      <c r="B4420">
        <v>1</v>
      </c>
      <c r="C4420" t="s">
        <v>40</v>
      </c>
      <c r="D4420" t="s">
        <v>41</v>
      </c>
      <c r="E4420" t="s">
        <v>151</v>
      </c>
      <c r="F4420">
        <v>90810</v>
      </c>
      <c r="G4420" t="s">
        <v>1359</v>
      </c>
      <c r="H4420">
        <v>33.819814000000001</v>
      </c>
      <c r="I4420">
        <v>-118.222416</v>
      </c>
      <c r="J4420">
        <v>0</v>
      </c>
      <c r="K4420">
        <v>0</v>
      </c>
      <c r="L4420">
        <v>1</v>
      </c>
      <c r="M4420">
        <v>0</v>
      </c>
      <c r="N4420" t="str">
        <f>VLOOKUP(O4420:O11451,'VLOOKUP Ranges'!$A$9:$B$12,2,TRUE)</f>
        <v>29-55</v>
      </c>
      <c r="O4420">
        <v>48</v>
      </c>
      <c r="P4420">
        <v>1</v>
      </c>
      <c r="Q4420" t="s">
        <v>44</v>
      </c>
      <c r="R4420" t="s">
        <v>44</v>
      </c>
      <c r="S4420" t="s">
        <v>44</v>
      </c>
      <c r="T4420" t="s">
        <v>45</v>
      </c>
      <c r="U4420" t="s">
        <v>45</v>
      </c>
      <c r="V4420" t="s">
        <v>45</v>
      </c>
      <c r="W4420" t="s">
        <v>45</v>
      </c>
      <c r="X4420">
        <v>1</v>
      </c>
      <c r="Y4420" t="str">
        <f>VLOOKUP(Z4420:Z11451,'VLOOKUP Ranges'!$A$2:$B$5,2,TRUE)</f>
        <v>89-118</v>
      </c>
      <c r="Z4420">
        <v>100.05</v>
      </c>
      <c r="AA4420">
        <v>4834</v>
      </c>
      <c r="AB4420" t="s">
        <v>44</v>
      </c>
      <c r="AC4420">
        <v>0</v>
      </c>
      <c r="AD4420">
        <v>34</v>
      </c>
      <c r="AE4420">
        <v>3468</v>
      </c>
      <c r="AG4420" t="b">
        <v>0</v>
      </c>
      <c r="AH4420" t="b">
        <v>0</v>
      </c>
      <c r="AI4420" t="b">
        <v>1</v>
      </c>
      <c r="AJ4420" t="b">
        <v>0</v>
      </c>
      <c r="AK4420" t="b">
        <v>1</v>
      </c>
      <c r="AL4420" t="b">
        <v>0</v>
      </c>
      <c r="AM4420" t="b">
        <v>0</v>
      </c>
      <c r="AN4420">
        <v>100.708333333333</v>
      </c>
      <c r="AO4420">
        <f t="shared" si="69"/>
        <v>101</v>
      </c>
      <c r="AP4420" t="b">
        <v>0</v>
      </c>
    </row>
    <row r="4421" spans="1:42" x14ac:dyDescent="0.25">
      <c r="A4421" t="s">
        <v>7265</v>
      </c>
      <c r="B4421">
        <v>1</v>
      </c>
      <c r="C4421" t="s">
        <v>40</v>
      </c>
      <c r="D4421" t="s">
        <v>41</v>
      </c>
      <c r="E4421" t="s">
        <v>151</v>
      </c>
      <c r="F4421">
        <v>90813</v>
      </c>
      <c r="G4421" t="s">
        <v>1361</v>
      </c>
      <c r="H4421">
        <v>33.781086000000002</v>
      </c>
      <c r="I4421">
        <v>-118.199049</v>
      </c>
      <c r="J4421">
        <v>0</v>
      </c>
      <c r="K4421">
        <v>0</v>
      </c>
      <c r="L4421">
        <v>1</v>
      </c>
      <c r="M4421">
        <v>1</v>
      </c>
      <c r="N4421" t="str">
        <f>VLOOKUP(O4421:O11452,'VLOOKUP Ranges'!$A$9:$B$12,2,TRUE)</f>
        <v>55-77</v>
      </c>
      <c r="O4421">
        <v>55</v>
      </c>
      <c r="P4421">
        <v>1</v>
      </c>
      <c r="Q4421" t="s">
        <v>44</v>
      </c>
      <c r="R4421" t="s">
        <v>45</v>
      </c>
      <c r="S4421" t="s">
        <v>45</v>
      </c>
      <c r="T4421" t="s">
        <v>44</v>
      </c>
      <c r="U4421" t="s">
        <v>44</v>
      </c>
      <c r="V4421" t="s">
        <v>44</v>
      </c>
      <c r="W4421" t="s">
        <v>44</v>
      </c>
      <c r="X4421">
        <v>0</v>
      </c>
      <c r="Y4421" t="str">
        <f>VLOOKUP(Z4421:Z11452,'VLOOKUP Ranges'!$A$2:$B$5,2,TRUE)</f>
        <v>35-70</v>
      </c>
      <c r="Z4421">
        <v>55.7</v>
      </c>
      <c r="AA4421">
        <v>3131.8</v>
      </c>
      <c r="AB4421" t="s">
        <v>44</v>
      </c>
      <c r="AC4421">
        <v>0</v>
      </c>
      <c r="AD4421">
        <v>61</v>
      </c>
      <c r="AE4421">
        <v>4149</v>
      </c>
      <c r="AG4421" t="b">
        <v>0</v>
      </c>
      <c r="AH4421" t="b">
        <v>0</v>
      </c>
      <c r="AI4421" t="b">
        <v>0</v>
      </c>
      <c r="AJ4421" t="b">
        <v>0</v>
      </c>
      <c r="AK4421" t="b">
        <v>0</v>
      </c>
      <c r="AL4421" t="b">
        <v>1</v>
      </c>
      <c r="AM4421" t="b">
        <v>0</v>
      </c>
      <c r="AN4421">
        <v>56.9418181818181</v>
      </c>
      <c r="AO4421">
        <f t="shared" si="69"/>
        <v>56</v>
      </c>
      <c r="AP4421" t="b">
        <v>1</v>
      </c>
    </row>
    <row r="4422" spans="1:42" x14ac:dyDescent="0.25">
      <c r="A4422" t="s">
        <v>7266</v>
      </c>
      <c r="B4422">
        <v>1</v>
      </c>
      <c r="C4422" t="s">
        <v>40</v>
      </c>
      <c r="D4422" t="s">
        <v>41</v>
      </c>
      <c r="E4422" t="s">
        <v>151</v>
      </c>
      <c r="F4422">
        <v>90815</v>
      </c>
      <c r="G4422" t="s">
        <v>4132</v>
      </c>
      <c r="H4422">
        <v>33.797637999999999</v>
      </c>
      <c r="I4422">
        <v>-118.11662</v>
      </c>
      <c r="J4422">
        <v>1</v>
      </c>
      <c r="K4422">
        <v>0</v>
      </c>
      <c r="L4422">
        <v>0</v>
      </c>
      <c r="M4422">
        <v>0</v>
      </c>
      <c r="N4422" t="str">
        <f>VLOOKUP(O4422:O11453,'VLOOKUP Ranges'!$A$9:$B$12,2,TRUE)</f>
        <v>29-55</v>
      </c>
      <c r="O4422">
        <v>37</v>
      </c>
      <c r="P4422">
        <v>1</v>
      </c>
      <c r="Q4422" t="s">
        <v>45</v>
      </c>
      <c r="R4422" t="s">
        <v>45</v>
      </c>
      <c r="S4422" t="s">
        <v>44</v>
      </c>
      <c r="T4422" t="s">
        <v>44</v>
      </c>
      <c r="U4422" t="s">
        <v>44</v>
      </c>
      <c r="V4422" t="s">
        <v>45</v>
      </c>
      <c r="W4422" t="s">
        <v>44</v>
      </c>
      <c r="X4422">
        <v>1</v>
      </c>
      <c r="Y4422" t="str">
        <f>VLOOKUP(Z4422:Z11453,'VLOOKUP Ranges'!$A$2:$B$5,2,TRUE)</f>
        <v>89-118</v>
      </c>
      <c r="Z4422">
        <v>91.15</v>
      </c>
      <c r="AA4422">
        <v>3369.25</v>
      </c>
      <c r="AB4422" t="s">
        <v>44</v>
      </c>
      <c r="AC4422">
        <v>0</v>
      </c>
      <c r="AD4422">
        <v>37</v>
      </c>
      <c r="AE4422">
        <v>3194</v>
      </c>
      <c r="AG4422" t="b">
        <v>0</v>
      </c>
      <c r="AH4422" t="b">
        <v>0</v>
      </c>
      <c r="AI4422" t="b">
        <v>1</v>
      </c>
      <c r="AJ4422" t="b">
        <v>0</v>
      </c>
      <c r="AK4422" t="b">
        <v>0</v>
      </c>
      <c r="AL4422" t="b">
        <v>1</v>
      </c>
      <c r="AM4422" t="b">
        <v>0</v>
      </c>
      <c r="AN4422">
        <v>91.060810810810807</v>
      </c>
      <c r="AO4422">
        <f t="shared" si="69"/>
        <v>92</v>
      </c>
      <c r="AP4422" t="b">
        <v>1</v>
      </c>
    </row>
    <row r="4423" spans="1:42" x14ac:dyDescent="0.25">
      <c r="A4423" t="s">
        <v>7267</v>
      </c>
      <c r="B4423">
        <v>1</v>
      </c>
      <c r="C4423" t="s">
        <v>40</v>
      </c>
      <c r="D4423" t="s">
        <v>41</v>
      </c>
      <c r="E4423" t="s">
        <v>151</v>
      </c>
      <c r="F4423">
        <v>90822</v>
      </c>
      <c r="G4423" t="s">
        <v>3113</v>
      </c>
      <c r="H4423">
        <v>33.778435999999999</v>
      </c>
      <c r="I4423">
        <v>-118.11864799999999</v>
      </c>
      <c r="J4423">
        <v>0</v>
      </c>
      <c r="K4423">
        <v>0</v>
      </c>
      <c r="L4423">
        <v>1</v>
      </c>
      <c r="M4423">
        <v>0</v>
      </c>
      <c r="N4423" t="str">
        <f>VLOOKUP(O4423:O11454,'VLOOKUP Ranges'!$A$9:$B$12,2,TRUE)</f>
        <v>29-55</v>
      </c>
      <c r="O4423">
        <v>31</v>
      </c>
      <c r="P4423">
        <v>1</v>
      </c>
      <c r="Q4423" t="s">
        <v>44</v>
      </c>
      <c r="R4423" t="s">
        <v>44</v>
      </c>
      <c r="S4423" t="s">
        <v>45</v>
      </c>
      <c r="T4423" t="s">
        <v>44</v>
      </c>
      <c r="U4423" t="s">
        <v>44</v>
      </c>
      <c r="V4423" t="s">
        <v>44</v>
      </c>
      <c r="W4423" t="s">
        <v>45</v>
      </c>
      <c r="X4423">
        <v>1</v>
      </c>
      <c r="Y4423" t="str">
        <f>VLOOKUP(Z4423:Z11454,'VLOOKUP Ranges'!$A$2:$B$5,2,TRUE)</f>
        <v>70-89</v>
      </c>
      <c r="Z4423">
        <v>83.85</v>
      </c>
      <c r="AA4423">
        <v>2674.15</v>
      </c>
      <c r="AB4423" t="s">
        <v>44</v>
      </c>
      <c r="AC4423">
        <v>0</v>
      </c>
      <c r="AD4423">
        <v>56</v>
      </c>
      <c r="AE4423">
        <v>4283</v>
      </c>
      <c r="AG4423" t="b">
        <v>0</v>
      </c>
      <c r="AH4423" t="b">
        <v>0</v>
      </c>
      <c r="AI4423" t="b">
        <v>1</v>
      </c>
      <c r="AJ4423" t="b">
        <v>0</v>
      </c>
      <c r="AK4423" t="b">
        <v>0</v>
      </c>
      <c r="AL4423" t="b">
        <v>0</v>
      </c>
      <c r="AM4423" t="b">
        <v>0</v>
      </c>
      <c r="AN4423">
        <v>86.262903225806397</v>
      </c>
      <c r="AO4423">
        <f t="shared" si="69"/>
        <v>84</v>
      </c>
      <c r="AP4423" t="b">
        <v>0</v>
      </c>
    </row>
    <row r="4424" spans="1:42" x14ac:dyDescent="0.25">
      <c r="A4424" t="s">
        <v>7268</v>
      </c>
      <c r="B4424">
        <v>1</v>
      </c>
      <c r="C4424" t="s">
        <v>40</v>
      </c>
      <c r="D4424" t="s">
        <v>41</v>
      </c>
      <c r="E4424" t="s">
        <v>155</v>
      </c>
      <c r="F4424">
        <v>91001</v>
      </c>
      <c r="G4424" t="s">
        <v>156</v>
      </c>
      <c r="H4424">
        <v>34.196837000000002</v>
      </c>
      <c r="I4424">
        <v>-118.142236</v>
      </c>
      <c r="J4424">
        <v>1</v>
      </c>
      <c r="K4424">
        <v>0</v>
      </c>
      <c r="L4424">
        <v>0</v>
      </c>
      <c r="M4424">
        <v>0</v>
      </c>
      <c r="N4424" t="str">
        <f>VLOOKUP(O4424:O11455,'VLOOKUP Ranges'!$A$9:$B$12,2,TRUE)</f>
        <v>1-9</v>
      </c>
      <c r="O4424">
        <v>4</v>
      </c>
      <c r="P4424">
        <v>1</v>
      </c>
      <c r="Q4424" t="s">
        <v>44</v>
      </c>
      <c r="R4424" t="s">
        <v>44</v>
      </c>
      <c r="S4424" t="s">
        <v>44</v>
      </c>
      <c r="T4424" t="s">
        <v>44</v>
      </c>
      <c r="U4424" t="s">
        <v>44</v>
      </c>
      <c r="V4424" t="s">
        <v>44</v>
      </c>
      <c r="W4424" t="s">
        <v>44</v>
      </c>
      <c r="X4424">
        <v>1</v>
      </c>
      <c r="Y4424" t="str">
        <f>VLOOKUP(Z4424:Z11455,'VLOOKUP Ranges'!$A$2:$B$5,2,TRUE)</f>
        <v>35-70</v>
      </c>
      <c r="Z4424">
        <v>45.9</v>
      </c>
      <c r="AA4424">
        <v>199.75</v>
      </c>
      <c r="AB4424" t="s">
        <v>44</v>
      </c>
      <c r="AC4424">
        <v>0</v>
      </c>
      <c r="AD4424">
        <v>39</v>
      </c>
      <c r="AE4424">
        <v>3200</v>
      </c>
      <c r="AG4424" t="b">
        <v>0</v>
      </c>
      <c r="AH4424" t="b">
        <v>0</v>
      </c>
      <c r="AI4424" t="b">
        <v>0</v>
      </c>
      <c r="AJ4424" t="b">
        <v>0</v>
      </c>
      <c r="AK4424" t="b">
        <v>0</v>
      </c>
      <c r="AL4424" t="b">
        <v>1</v>
      </c>
      <c r="AM4424" t="b">
        <v>0</v>
      </c>
      <c r="AN4424">
        <v>49.9375</v>
      </c>
      <c r="AO4424">
        <f t="shared" si="69"/>
        <v>46</v>
      </c>
      <c r="AP4424" t="b">
        <v>0</v>
      </c>
    </row>
    <row r="4425" spans="1:42" x14ac:dyDescent="0.25">
      <c r="A4425" t="s">
        <v>7269</v>
      </c>
      <c r="B4425">
        <v>1</v>
      </c>
      <c r="C4425" t="s">
        <v>40</v>
      </c>
      <c r="D4425" t="s">
        <v>41</v>
      </c>
      <c r="E4425" t="s">
        <v>2312</v>
      </c>
      <c r="F4425">
        <v>91006</v>
      </c>
      <c r="G4425" t="s">
        <v>4135</v>
      </c>
      <c r="H4425">
        <v>34.137318999999998</v>
      </c>
      <c r="I4425">
        <v>-118.029837</v>
      </c>
      <c r="J4425">
        <v>1</v>
      </c>
      <c r="K4425">
        <v>0</v>
      </c>
      <c r="L4425">
        <v>1</v>
      </c>
      <c r="M4425">
        <v>1</v>
      </c>
      <c r="N4425" t="str">
        <f>VLOOKUP(O4425:O11456,'VLOOKUP Ranges'!$A$9:$B$12,2,TRUE)</f>
        <v>55-77</v>
      </c>
      <c r="O4425">
        <v>72</v>
      </c>
      <c r="P4425">
        <v>1</v>
      </c>
      <c r="Q4425" t="s">
        <v>45</v>
      </c>
      <c r="R4425" t="s">
        <v>66</v>
      </c>
      <c r="S4425" t="s">
        <v>66</v>
      </c>
      <c r="T4425" t="s">
        <v>66</v>
      </c>
      <c r="U4425" t="s">
        <v>66</v>
      </c>
      <c r="V4425" t="s">
        <v>66</v>
      </c>
      <c r="W4425" t="s">
        <v>66</v>
      </c>
      <c r="X4425">
        <v>1</v>
      </c>
      <c r="Y4425" t="str">
        <f>VLOOKUP(Z4425:Z11456,'VLOOKUP Ranges'!$A$2:$B$5,2,TRUE)</f>
        <v>18-35</v>
      </c>
      <c r="Z4425">
        <v>25.1</v>
      </c>
      <c r="AA4425">
        <v>1790.8</v>
      </c>
      <c r="AB4425" t="s">
        <v>44</v>
      </c>
      <c r="AC4425">
        <v>0</v>
      </c>
      <c r="AD4425">
        <v>52</v>
      </c>
      <c r="AE4425">
        <v>4185</v>
      </c>
      <c r="AG4425" t="b">
        <v>0</v>
      </c>
      <c r="AH4425" t="b">
        <v>1</v>
      </c>
      <c r="AI4425" t="b">
        <v>0</v>
      </c>
      <c r="AJ4425" t="b">
        <v>1</v>
      </c>
      <c r="AK4425" t="b">
        <v>1</v>
      </c>
      <c r="AL4425" t="b">
        <v>0</v>
      </c>
      <c r="AM4425" t="b">
        <v>0</v>
      </c>
      <c r="AN4425">
        <v>24.872222222222199</v>
      </c>
      <c r="AO4425">
        <f t="shared" si="69"/>
        <v>26</v>
      </c>
      <c r="AP4425" t="b">
        <v>0</v>
      </c>
    </row>
    <row r="4426" spans="1:42" x14ac:dyDescent="0.25">
      <c r="A4426" t="s">
        <v>7270</v>
      </c>
      <c r="B4426">
        <v>1</v>
      </c>
      <c r="C4426" t="s">
        <v>40</v>
      </c>
      <c r="D4426" t="s">
        <v>41</v>
      </c>
      <c r="E4426" t="s">
        <v>3115</v>
      </c>
      <c r="F4426">
        <v>91010</v>
      </c>
      <c r="G4426" t="s">
        <v>3116</v>
      </c>
      <c r="H4426">
        <v>34.145695000000003</v>
      </c>
      <c r="I4426">
        <v>-117.95981999999999</v>
      </c>
      <c r="J4426">
        <v>1</v>
      </c>
      <c r="K4426">
        <v>0</v>
      </c>
      <c r="L4426">
        <v>1</v>
      </c>
      <c r="M4426">
        <v>1</v>
      </c>
      <c r="N4426" t="str">
        <f>VLOOKUP(O4426:O11457,'VLOOKUP Ranges'!$A$9:$B$12,2,TRUE)</f>
        <v>1-9</v>
      </c>
      <c r="O4426">
        <v>1</v>
      </c>
      <c r="P4426">
        <v>1</v>
      </c>
      <c r="Q4426" t="s">
        <v>44</v>
      </c>
      <c r="R4426" t="s">
        <v>66</v>
      </c>
      <c r="S4426" t="s">
        <v>66</v>
      </c>
      <c r="T4426" t="s">
        <v>66</v>
      </c>
      <c r="U4426" t="s">
        <v>66</v>
      </c>
      <c r="V4426" t="s">
        <v>66</v>
      </c>
      <c r="W4426" t="s">
        <v>66</v>
      </c>
      <c r="X4426">
        <v>0</v>
      </c>
      <c r="Y4426" t="str">
        <f>VLOOKUP(Z4426:Z11457,'VLOOKUP Ranges'!$A$2:$B$5,2,TRUE)</f>
        <v>18-35</v>
      </c>
      <c r="Z4426">
        <v>19.7</v>
      </c>
      <c r="AA4426">
        <v>19.7</v>
      </c>
      <c r="AB4426" t="s">
        <v>44</v>
      </c>
      <c r="AC4426">
        <v>0</v>
      </c>
      <c r="AD4426">
        <v>43</v>
      </c>
      <c r="AE4426">
        <v>2004</v>
      </c>
      <c r="AG4426" t="b">
        <v>0</v>
      </c>
      <c r="AH4426" t="b">
        <v>0</v>
      </c>
      <c r="AI4426" t="b">
        <v>0</v>
      </c>
      <c r="AJ4426" t="b">
        <v>1</v>
      </c>
      <c r="AK4426" t="b">
        <v>0</v>
      </c>
      <c r="AL4426" t="b">
        <v>0</v>
      </c>
      <c r="AM4426" t="b">
        <v>1</v>
      </c>
      <c r="AN4426">
        <v>19.7</v>
      </c>
      <c r="AO4426">
        <f t="shared" si="69"/>
        <v>20</v>
      </c>
      <c r="AP4426" t="b">
        <v>0</v>
      </c>
    </row>
    <row r="4427" spans="1:42" x14ac:dyDescent="0.25">
      <c r="A4427" t="s">
        <v>7271</v>
      </c>
      <c r="B4427">
        <v>1</v>
      </c>
      <c r="C4427" t="s">
        <v>40</v>
      </c>
      <c r="D4427" t="s">
        <v>41</v>
      </c>
      <c r="E4427" t="s">
        <v>3841</v>
      </c>
      <c r="F4427">
        <v>91011</v>
      </c>
      <c r="G4427" t="s">
        <v>3842</v>
      </c>
      <c r="H4427">
        <v>34.234912000000001</v>
      </c>
      <c r="I4427">
        <v>-118.153729</v>
      </c>
      <c r="J4427">
        <v>0</v>
      </c>
      <c r="K4427">
        <v>1</v>
      </c>
      <c r="L4427">
        <v>0</v>
      </c>
      <c r="M4427">
        <v>0</v>
      </c>
      <c r="N4427" t="str">
        <f>VLOOKUP(O4427:O11458,'VLOOKUP Ranges'!$A$9:$B$12,2,TRUE)</f>
        <v>9-29</v>
      </c>
      <c r="O4427">
        <v>15</v>
      </c>
      <c r="P4427">
        <v>1</v>
      </c>
      <c r="Q4427" t="s">
        <v>44</v>
      </c>
      <c r="R4427" t="s">
        <v>44</v>
      </c>
      <c r="S4427" t="s">
        <v>44</v>
      </c>
      <c r="T4427" t="s">
        <v>44</v>
      </c>
      <c r="U4427" t="s">
        <v>44</v>
      </c>
      <c r="V4427" t="s">
        <v>45</v>
      </c>
      <c r="W4427" t="s">
        <v>45</v>
      </c>
      <c r="X4427">
        <v>1</v>
      </c>
      <c r="Y4427" t="str">
        <f>VLOOKUP(Z4427:Z11458,'VLOOKUP Ranges'!$A$2:$B$5,2,TRUE)</f>
        <v>89-118</v>
      </c>
      <c r="Z4427">
        <v>91.5</v>
      </c>
      <c r="AA4427">
        <v>1400.3</v>
      </c>
      <c r="AB4427" t="s">
        <v>44</v>
      </c>
      <c r="AC4427">
        <v>0</v>
      </c>
      <c r="AD4427">
        <v>41</v>
      </c>
      <c r="AE4427">
        <v>4173</v>
      </c>
      <c r="AG4427" t="b">
        <v>0</v>
      </c>
      <c r="AH4427" t="b">
        <v>0</v>
      </c>
      <c r="AI4427" t="b">
        <v>1</v>
      </c>
      <c r="AJ4427" t="b">
        <v>0</v>
      </c>
      <c r="AK4427" t="b">
        <v>0</v>
      </c>
      <c r="AL4427" t="b">
        <v>1</v>
      </c>
      <c r="AM4427" t="b">
        <v>0</v>
      </c>
      <c r="AN4427">
        <v>93.353333333333296</v>
      </c>
      <c r="AO4427">
        <f t="shared" si="69"/>
        <v>92</v>
      </c>
      <c r="AP4427" t="b">
        <v>0</v>
      </c>
    </row>
    <row r="4428" spans="1:42" x14ac:dyDescent="0.25">
      <c r="A4428" t="s">
        <v>7272</v>
      </c>
      <c r="B4428">
        <v>1</v>
      </c>
      <c r="C4428" t="s">
        <v>40</v>
      </c>
      <c r="D4428" t="s">
        <v>41</v>
      </c>
      <c r="E4428" t="s">
        <v>158</v>
      </c>
      <c r="F4428">
        <v>91016</v>
      </c>
      <c r="G4428" t="s">
        <v>159</v>
      </c>
      <c r="H4428">
        <v>34.152799999999999</v>
      </c>
      <c r="I4428">
        <v>-118.00048200000001</v>
      </c>
      <c r="J4428">
        <v>1</v>
      </c>
      <c r="K4428">
        <v>0</v>
      </c>
      <c r="L4428">
        <v>1</v>
      </c>
      <c r="M4428">
        <v>1</v>
      </c>
      <c r="N4428" t="str">
        <f>VLOOKUP(O4428:O11459,'VLOOKUP Ranges'!$A$9:$B$12,2,TRUE)</f>
        <v>1-9</v>
      </c>
      <c r="O4428">
        <v>8</v>
      </c>
      <c r="P4428">
        <v>1</v>
      </c>
      <c r="Q4428" t="s">
        <v>44</v>
      </c>
      <c r="R4428" t="s">
        <v>45</v>
      </c>
      <c r="S4428" t="s">
        <v>44</v>
      </c>
      <c r="T4428" t="s">
        <v>44</v>
      </c>
      <c r="U4428" t="s">
        <v>44</v>
      </c>
      <c r="V4428" t="s">
        <v>44</v>
      </c>
      <c r="W4428" t="s">
        <v>44</v>
      </c>
      <c r="X4428">
        <v>1</v>
      </c>
      <c r="Y4428" t="str">
        <f>VLOOKUP(Z4428:Z11459,'VLOOKUP Ranges'!$A$2:$B$5,2,TRUE)</f>
        <v>35-70</v>
      </c>
      <c r="Z4428">
        <v>51.3</v>
      </c>
      <c r="AA4428">
        <v>411.6</v>
      </c>
      <c r="AB4428" t="s">
        <v>44</v>
      </c>
      <c r="AC4428">
        <v>0</v>
      </c>
      <c r="AD4428">
        <v>66</v>
      </c>
      <c r="AE4428">
        <v>2545</v>
      </c>
      <c r="AG4428" t="b">
        <v>0</v>
      </c>
      <c r="AH4428" t="b">
        <v>0</v>
      </c>
      <c r="AI4428" t="b">
        <v>0</v>
      </c>
      <c r="AJ4428" t="b">
        <v>0</v>
      </c>
      <c r="AK4428" t="b">
        <v>1</v>
      </c>
      <c r="AL4428" t="b">
        <v>0</v>
      </c>
      <c r="AM4428" t="b">
        <v>0</v>
      </c>
      <c r="AN4428">
        <v>51.45</v>
      </c>
      <c r="AO4428">
        <f t="shared" si="69"/>
        <v>52</v>
      </c>
      <c r="AP4428" t="b">
        <v>1</v>
      </c>
    </row>
    <row r="4429" spans="1:42" x14ac:dyDescent="0.25">
      <c r="A4429" t="s">
        <v>7273</v>
      </c>
      <c r="B4429">
        <v>1</v>
      </c>
      <c r="C4429" t="s">
        <v>40</v>
      </c>
      <c r="D4429" t="s">
        <v>41</v>
      </c>
      <c r="E4429" t="s">
        <v>3118</v>
      </c>
      <c r="F4429">
        <v>91020</v>
      </c>
      <c r="G4429" t="s">
        <v>3119</v>
      </c>
      <c r="H4429">
        <v>34.211199999999998</v>
      </c>
      <c r="I4429">
        <v>-118.230625</v>
      </c>
      <c r="J4429">
        <v>0</v>
      </c>
      <c r="K4429">
        <v>0</v>
      </c>
      <c r="L4429">
        <v>0</v>
      </c>
      <c r="M4429">
        <v>0</v>
      </c>
      <c r="N4429" t="str">
        <f>VLOOKUP(O4429:O11460,'VLOOKUP Ranges'!$A$9:$B$12,2,TRUE)</f>
        <v>29-55</v>
      </c>
      <c r="O4429">
        <v>35</v>
      </c>
      <c r="P4429">
        <v>1</v>
      </c>
      <c r="Q4429" t="s">
        <v>44</v>
      </c>
      <c r="R4429" t="s">
        <v>66</v>
      </c>
      <c r="S4429" t="s">
        <v>66</v>
      </c>
      <c r="T4429" t="s">
        <v>66</v>
      </c>
      <c r="U4429" t="s">
        <v>66</v>
      </c>
      <c r="V4429" t="s">
        <v>66</v>
      </c>
      <c r="W4429" t="s">
        <v>66</v>
      </c>
      <c r="X4429">
        <v>0</v>
      </c>
      <c r="Y4429" t="str">
        <f>VLOOKUP(Z4429:Z11460,'VLOOKUP Ranges'!$A$2:$B$5,2,TRUE)</f>
        <v>18-35</v>
      </c>
      <c r="Z4429">
        <v>21.1</v>
      </c>
      <c r="AA4429">
        <v>741</v>
      </c>
      <c r="AB4429" t="s">
        <v>44</v>
      </c>
      <c r="AC4429">
        <v>0</v>
      </c>
      <c r="AD4429">
        <v>79</v>
      </c>
      <c r="AE4429">
        <v>5707</v>
      </c>
      <c r="AG4429" t="b">
        <v>1</v>
      </c>
      <c r="AH4429" t="b">
        <v>0</v>
      </c>
      <c r="AI4429" t="b">
        <v>0</v>
      </c>
      <c r="AJ4429" t="b">
        <v>1</v>
      </c>
      <c r="AK4429" t="b">
        <v>0</v>
      </c>
      <c r="AL4429" t="b">
        <v>0</v>
      </c>
      <c r="AM4429" t="b">
        <v>1</v>
      </c>
      <c r="AN4429">
        <v>21.1714285714285</v>
      </c>
      <c r="AO4429">
        <f t="shared" si="69"/>
        <v>22</v>
      </c>
      <c r="AP4429" t="b">
        <v>0</v>
      </c>
    </row>
    <row r="4430" spans="1:42" x14ac:dyDescent="0.25">
      <c r="A4430" t="s">
        <v>7274</v>
      </c>
      <c r="B4430">
        <v>1</v>
      </c>
      <c r="C4430" t="s">
        <v>40</v>
      </c>
      <c r="D4430" t="s">
        <v>41</v>
      </c>
      <c r="E4430" t="s">
        <v>161</v>
      </c>
      <c r="F4430">
        <v>91024</v>
      </c>
      <c r="G4430" t="s">
        <v>162</v>
      </c>
      <c r="H4430">
        <v>34.168686000000001</v>
      </c>
      <c r="I4430">
        <v>-118.05750500000001</v>
      </c>
      <c r="J4430">
        <v>0</v>
      </c>
      <c r="K4430">
        <v>1</v>
      </c>
      <c r="L4430">
        <v>0</v>
      </c>
      <c r="M4430">
        <v>0</v>
      </c>
      <c r="N4430" t="str">
        <f>VLOOKUP(O4430:O11461,'VLOOKUP Ranges'!$A$9:$B$12,2,TRUE)</f>
        <v>55-77</v>
      </c>
      <c r="O4430">
        <v>56</v>
      </c>
      <c r="P4430">
        <v>1</v>
      </c>
      <c r="Q4430" t="s">
        <v>45</v>
      </c>
      <c r="R4430" t="s">
        <v>44</v>
      </c>
      <c r="S4430" t="s">
        <v>45</v>
      </c>
      <c r="T4430" t="s">
        <v>45</v>
      </c>
      <c r="U4430" t="s">
        <v>44</v>
      </c>
      <c r="V4430" t="s">
        <v>45</v>
      </c>
      <c r="W4430" t="s">
        <v>45</v>
      </c>
      <c r="X4430">
        <v>0</v>
      </c>
      <c r="Y4430" t="str">
        <f>VLOOKUP(Z4430:Z11461,'VLOOKUP Ranges'!$A$2:$B$5,2,TRUE)</f>
        <v>89-118</v>
      </c>
      <c r="Z4430">
        <v>104.75</v>
      </c>
      <c r="AA4430">
        <v>5841.35</v>
      </c>
      <c r="AB4430" t="s">
        <v>44</v>
      </c>
      <c r="AC4430">
        <v>0</v>
      </c>
      <c r="AD4430">
        <v>35</v>
      </c>
      <c r="AE4430">
        <v>5128</v>
      </c>
      <c r="AG4430" t="b">
        <v>0</v>
      </c>
      <c r="AH4430" t="b">
        <v>0</v>
      </c>
      <c r="AI4430" t="b">
        <v>1</v>
      </c>
      <c r="AJ4430" t="b">
        <v>0</v>
      </c>
      <c r="AK4430" t="b">
        <v>0</v>
      </c>
      <c r="AL4430" t="b">
        <v>1</v>
      </c>
      <c r="AM4430" t="b">
        <v>0</v>
      </c>
      <c r="AN4430">
        <v>104.309821428571</v>
      </c>
      <c r="AO4430">
        <f t="shared" si="69"/>
        <v>105</v>
      </c>
      <c r="AP4430" t="b">
        <v>0</v>
      </c>
    </row>
    <row r="4431" spans="1:42" x14ac:dyDescent="0.25">
      <c r="A4431" t="s">
        <v>7275</v>
      </c>
      <c r="B4431">
        <v>1</v>
      </c>
      <c r="C4431" t="s">
        <v>40</v>
      </c>
      <c r="D4431" t="s">
        <v>41</v>
      </c>
      <c r="E4431" t="s">
        <v>1366</v>
      </c>
      <c r="F4431">
        <v>91040</v>
      </c>
      <c r="G4431" t="s">
        <v>1367</v>
      </c>
      <c r="H4431">
        <v>34.282704000000003</v>
      </c>
      <c r="I4431">
        <v>-118.312929</v>
      </c>
      <c r="J4431">
        <v>1</v>
      </c>
      <c r="K4431">
        <v>1</v>
      </c>
      <c r="L4431">
        <v>1</v>
      </c>
      <c r="M4431">
        <v>1</v>
      </c>
      <c r="N4431" t="str">
        <f>VLOOKUP(O4431:O11462,'VLOOKUP Ranges'!$A$9:$B$12,2,TRUE)</f>
        <v>55-77</v>
      </c>
      <c r="O4431">
        <v>65</v>
      </c>
      <c r="P4431">
        <v>1</v>
      </c>
      <c r="Q4431" t="s">
        <v>45</v>
      </c>
      <c r="R4431" t="s">
        <v>45</v>
      </c>
      <c r="S4431" t="s">
        <v>45</v>
      </c>
      <c r="T4431" t="s">
        <v>44</v>
      </c>
      <c r="U4431" t="s">
        <v>44</v>
      </c>
      <c r="V4431" t="s">
        <v>44</v>
      </c>
      <c r="W4431" t="s">
        <v>44</v>
      </c>
      <c r="X4431">
        <v>1</v>
      </c>
      <c r="Y4431" t="str">
        <f>VLOOKUP(Z4431:Z11462,'VLOOKUP Ranges'!$A$2:$B$5,2,TRUE)</f>
        <v>70-89</v>
      </c>
      <c r="Z4431">
        <v>85.75</v>
      </c>
      <c r="AA4431">
        <v>5688.45</v>
      </c>
      <c r="AB4431" t="s">
        <v>44</v>
      </c>
      <c r="AC4431">
        <v>0</v>
      </c>
      <c r="AD4431">
        <v>21</v>
      </c>
      <c r="AE4431">
        <v>4978</v>
      </c>
      <c r="AG4431" t="b">
        <v>0</v>
      </c>
      <c r="AH4431" t="b">
        <v>0</v>
      </c>
      <c r="AI4431" t="b">
        <v>1</v>
      </c>
      <c r="AJ4431" t="b">
        <v>0</v>
      </c>
      <c r="AK4431" t="b">
        <v>0</v>
      </c>
      <c r="AL4431" t="b">
        <v>1</v>
      </c>
      <c r="AM4431" t="b">
        <v>0</v>
      </c>
      <c r="AN4431">
        <v>87.514615384615297</v>
      </c>
      <c r="AO4431">
        <f t="shared" si="69"/>
        <v>86</v>
      </c>
      <c r="AP4431" t="b">
        <v>1</v>
      </c>
    </row>
    <row r="4432" spans="1:42" x14ac:dyDescent="0.25">
      <c r="A4432" t="s">
        <v>7276</v>
      </c>
      <c r="B4432">
        <v>1</v>
      </c>
      <c r="C4432" t="s">
        <v>40</v>
      </c>
      <c r="D4432" t="s">
        <v>41</v>
      </c>
      <c r="E4432" t="s">
        <v>164</v>
      </c>
      <c r="F4432">
        <v>91042</v>
      </c>
      <c r="G4432" t="s">
        <v>165</v>
      </c>
      <c r="H4432">
        <v>34.296574</v>
      </c>
      <c r="I4432">
        <v>-118.244839</v>
      </c>
      <c r="J4432">
        <v>0</v>
      </c>
      <c r="K4432">
        <v>0</v>
      </c>
      <c r="L4432">
        <v>1</v>
      </c>
      <c r="M4432">
        <v>1</v>
      </c>
      <c r="N4432" t="str">
        <f>VLOOKUP(O4432:O11463,'VLOOKUP Ranges'!$A$9:$B$12,2,TRUE)</f>
        <v>1-9</v>
      </c>
      <c r="O4432">
        <v>2</v>
      </c>
      <c r="P4432">
        <v>1</v>
      </c>
      <c r="Q4432" t="s">
        <v>44</v>
      </c>
      <c r="R4432" t="s">
        <v>66</v>
      </c>
      <c r="S4432" t="s">
        <v>66</v>
      </c>
      <c r="T4432" t="s">
        <v>66</v>
      </c>
      <c r="U4432" t="s">
        <v>66</v>
      </c>
      <c r="V4432" t="s">
        <v>66</v>
      </c>
      <c r="W4432" t="s">
        <v>66</v>
      </c>
      <c r="X4432">
        <v>0</v>
      </c>
      <c r="Y4432" t="str">
        <f>VLOOKUP(Z4432:Z11463,'VLOOKUP Ranges'!$A$2:$B$5,2,TRUE)</f>
        <v>18-35</v>
      </c>
      <c r="Z4432">
        <v>20.3</v>
      </c>
      <c r="AA4432">
        <v>31.9</v>
      </c>
      <c r="AB4432" t="s">
        <v>44</v>
      </c>
      <c r="AC4432">
        <v>0</v>
      </c>
      <c r="AD4432">
        <v>58</v>
      </c>
      <c r="AE4432">
        <v>2843</v>
      </c>
      <c r="AG4432" t="b">
        <v>1</v>
      </c>
      <c r="AH4432" t="b">
        <v>0</v>
      </c>
      <c r="AI4432" t="b">
        <v>0</v>
      </c>
      <c r="AJ4432" t="b">
        <v>1</v>
      </c>
      <c r="AK4432" t="b">
        <v>0</v>
      </c>
      <c r="AL4432" t="b">
        <v>0</v>
      </c>
      <c r="AM4432" t="b">
        <v>1</v>
      </c>
      <c r="AN4432">
        <v>15.95</v>
      </c>
      <c r="AO4432">
        <f t="shared" si="69"/>
        <v>21</v>
      </c>
      <c r="AP4432" t="b">
        <v>0</v>
      </c>
    </row>
    <row r="4433" spans="1:42" x14ac:dyDescent="0.25">
      <c r="A4433" t="s">
        <v>7277</v>
      </c>
      <c r="B4433">
        <v>1</v>
      </c>
      <c r="C4433" t="s">
        <v>40</v>
      </c>
      <c r="D4433" t="s">
        <v>41</v>
      </c>
      <c r="E4433" t="s">
        <v>167</v>
      </c>
      <c r="F4433">
        <v>91101</v>
      </c>
      <c r="G4433" t="s">
        <v>4143</v>
      </c>
      <c r="H4433">
        <v>34.146635000000003</v>
      </c>
      <c r="I4433">
        <v>-118.139225</v>
      </c>
      <c r="J4433">
        <v>1</v>
      </c>
      <c r="K4433">
        <v>1</v>
      </c>
      <c r="L4433">
        <v>1</v>
      </c>
      <c r="M4433">
        <v>0</v>
      </c>
      <c r="N4433" t="str">
        <f>VLOOKUP(O4433:O11464,'VLOOKUP Ranges'!$A$9:$B$12,2,TRUE)</f>
        <v>55-77</v>
      </c>
      <c r="O4433">
        <v>65</v>
      </c>
      <c r="P4433">
        <v>1</v>
      </c>
      <c r="Q4433" t="s">
        <v>45</v>
      </c>
      <c r="R4433" t="s">
        <v>45</v>
      </c>
      <c r="S4433" t="s">
        <v>44</v>
      </c>
      <c r="T4433" t="s">
        <v>44</v>
      </c>
      <c r="U4433" t="s">
        <v>44</v>
      </c>
      <c r="V4433" t="s">
        <v>45</v>
      </c>
      <c r="W4433" t="s">
        <v>45</v>
      </c>
      <c r="X4433">
        <v>1</v>
      </c>
      <c r="Y4433" t="str">
        <f>VLOOKUP(Z4433:Z11464,'VLOOKUP Ranges'!$A$2:$B$5,2,TRUE)</f>
        <v>89-118</v>
      </c>
      <c r="Z4433">
        <v>100.75</v>
      </c>
      <c r="AA4433">
        <v>6674.65</v>
      </c>
      <c r="AB4433" t="s">
        <v>44</v>
      </c>
      <c r="AC4433">
        <v>0</v>
      </c>
      <c r="AD4433">
        <v>66</v>
      </c>
      <c r="AE4433">
        <v>4368</v>
      </c>
      <c r="AG4433" t="b">
        <v>1</v>
      </c>
      <c r="AH4433" t="b">
        <v>0</v>
      </c>
      <c r="AI4433" t="b">
        <v>1</v>
      </c>
      <c r="AJ4433" t="b">
        <v>0</v>
      </c>
      <c r="AK4433" t="b">
        <v>0</v>
      </c>
      <c r="AL4433" t="b">
        <v>1</v>
      </c>
      <c r="AM4433" t="b">
        <v>0</v>
      </c>
      <c r="AN4433">
        <v>102.68692307692299</v>
      </c>
      <c r="AO4433">
        <f t="shared" si="69"/>
        <v>101</v>
      </c>
      <c r="AP4433" t="b">
        <v>1</v>
      </c>
    </row>
    <row r="4434" spans="1:42" x14ac:dyDescent="0.25">
      <c r="A4434" t="s">
        <v>7278</v>
      </c>
      <c r="B4434">
        <v>1</v>
      </c>
      <c r="C4434" t="s">
        <v>40</v>
      </c>
      <c r="D4434" t="s">
        <v>41</v>
      </c>
      <c r="E4434" t="s">
        <v>167</v>
      </c>
      <c r="F4434">
        <v>91103</v>
      </c>
      <c r="G4434" t="s">
        <v>168</v>
      </c>
      <c r="H4434">
        <v>34.167465</v>
      </c>
      <c r="I4434">
        <v>-118.165327</v>
      </c>
      <c r="J4434">
        <v>0</v>
      </c>
      <c r="K4434">
        <v>0</v>
      </c>
      <c r="L4434">
        <v>0</v>
      </c>
      <c r="M4434">
        <v>0</v>
      </c>
      <c r="N4434" t="str">
        <f>VLOOKUP(O4434:O11465,'VLOOKUP Ranges'!$A$9:$B$12,2,TRUE)</f>
        <v>9-29</v>
      </c>
      <c r="O4434">
        <v>18</v>
      </c>
      <c r="P4434">
        <v>1</v>
      </c>
      <c r="Q4434" t="s">
        <v>45</v>
      </c>
      <c r="R4434" t="s">
        <v>44</v>
      </c>
      <c r="S4434" t="s">
        <v>44</v>
      </c>
      <c r="T4434" t="s">
        <v>44</v>
      </c>
      <c r="U4434" t="s">
        <v>44</v>
      </c>
      <c r="V4434" t="s">
        <v>44</v>
      </c>
      <c r="W4434" t="s">
        <v>44</v>
      </c>
      <c r="X4434">
        <v>1</v>
      </c>
      <c r="Y4434" t="str">
        <f>VLOOKUP(Z4434:Z11465,'VLOOKUP Ranges'!$A$2:$B$5,2,TRUE)</f>
        <v>70-89</v>
      </c>
      <c r="Z4434">
        <v>74.150000000000006</v>
      </c>
      <c r="AA4434">
        <v>1345.75</v>
      </c>
      <c r="AB4434" t="s">
        <v>44</v>
      </c>
      <c r="AC4434">
        <v>0</v>
      </c>
      <c r="AD4434">
        <v>73</v>
      </c>
      <c r="AE4434">
        <v>5033</v>
      </c>
      <c r="AG4434" t="b">
        <v>0</v>
      </c>
      <c r="AH4434" t="b">
        <v>0</v>
      </c>
      <c r="AI4434" t="b">
        <v>1</v>
      </c>
      <c r="AJ4434" t="b">
        <v>0</v>
      </c>
      <c r="AK4434" t="b">
        <v>0</v>
      </c>
      <c r="AL4434" t="b">
        <v>1</v>
      </c>
      <c r="AM4434" t="b">
        <v>0</v>
      </c>
      <c r="AN4434">
        <v>74.7638888888888</v>
      </c>
      <c r="AO4434">
        <f t="shared" si="69"/>
        <v>75</v>
      </c>
      <c r="AP4434" t="b">
        <v>0</v>
      </c>
    </row>
    <row r="4435" spans="1:42" x14ac:dyDescent="0.25">
      <c r="A4435" t="s">
        <v>7279</v>
      </c>
      <c r="B4435">
        <v>1</v>
      </c>
      <c r="C4435" t="s">
        <v>40</v>
      </c>
      <c r="D4435" t="s">
        <v>41</v>
      </c>
      <c r="E4435" t="s">
        <v>167</v>
      </c>
      <c r="F4435">
        <v>91104</v>
      </c>
      <c r="G4435" t="s">
        <v>3123</v>
      </c>
      <c r="H4435">
        <v>34.165382999999999</v>
      </c>
      <c r="I4435">
        <v>-118.123752</v>
      </c>
      <c r="J4435">
        <v>0</v>
      </c>
      <c r="K4435">
        <v>0</v>
      </c>
      <c r="L4435">
        <v>0</v>
      </c>
      <c r="M4435">
        <v>0</v>
      </c>
      <c r="N4435" t="str">
        <f>VLOOKUP(O4435:O11466,'VLOOKUP Ranges'!$A$9:$B$12,2,TRUE)</f>
        <v>9-29</v>
      </c>
      <c r="O4435">
        <v>23</v>
      </c>
      <c r="P4435">
        <v>1</v>
      </c>
      <c r="Q4435" t="s">
        <v>45</v>
      </c>
      <c r="R4435" t="s">
        <v>45</v>
      </c>
      <c r="S4435" t="s">
        <v>44</v>
      </c>
      <c r="T4435" t="s">
        <v>45</v>
      </c>
      <c r="U4435" t="s">
        <v>44</v>
      </c>
      <c r="V4435" t="s">
        <v>45</v>
      </c>
      <c r="W4435" t="s">
        <v>45</v>
      </c>
      <c r="X4435">
        <v>1</v>
      </c>
      <c r="Y4435" t="str">
        <f>VLOOKUP(Z4435:Z11466,'VLOOKUP Ranges'!$A$2:$B$5,2,TRUE)</f>
        <v>70-89</v>
      </c>
      <c r="Z4435">
        <v>78.55</v>
      </c>
      <c r="AA4435">
        <v>1843.05</v>
      </c>
      <c r="AB4435" t="s">
        <v>44</v>
      </c>
      <c r="AC4435">
        <v>0</v>
      </c>
      <c r="AD4435">
        <v>47</v>
      </c>
      <c r="AE4435">
        <v>3127</v>
      </c>
      <c r="AG4435" t="b">
        <v>1</v>
      </c>
      <c r="AH4435" t="b">
        <v>0</v>
      </c>
      <c r="AI4435" t="b">
        <v>0</v>
      </c>
      <c r="AJ4435" t="b">
        <v>0</v>
      </c>
      <c r="AK4435" t="b">
        <v>0</v>
      </c>
      <c r="AL4435" t="b">
        <v>1</v>
      </c>
      <c r="AM4435" t="b">
        <v>0</v>
      </c>
      <c r="AN4435">
        <v>80.132608695652095</v>
      </c>
      <c r="AO4435">
        <f t="shared" si="69"/>
        <v>79</v>
      </c>
      <c r="AP4435" t="b">
        <v>1</v>
      </c>
    </row>
    <row r="4436" spans="1:42" x14ac:dyDescent="0.25">
      <c r="A4436" t="s">
        <v>7280</v>
      </c>
      <c r="B4436">
        <v>1</v>
      </c>
      <c r="C4436" t="s">
        <v>40</v>
      </c>
      <c r="D4436" t="s">
        <v>41</v>
      </c>
      <c r="E4436" t="s">
        <v>167</v>
      </c>
      <c r="F4436">
        <v>91106</v>
      </c>
      <c r="G4436" t="s">
        <v>170</v>
      </c>
      <c r="H4436">
        <v>34.139401999999997</v>
      </c>
      <c r="I4436">
        <v>-118.128658</v>
      </c>
      <c r="J4436">
        <v>1</v>
      </c>
      <c r="K4436">
        <v>0</v>
      </c>
      <c r="L4436">
        <v>1</v>
      </c>
      <c r="M4436">
        <v>0</v>
      </c>
      <c r="N4436" t="str">
        <f>VLOOKUP(O4436:O11467,'VLOOKUP Ranges'!$A$9:$B$12,2,TRUE)</f>
        <v>55-77</v>
      </c>
      <c r="O4436">
        <v>70</v>
      </c>
      <c r="P4436">
        <v>1</v>
      </c>
      <c r="Q4436" t="s">
        <v>44</v>
      </c>
      <c r="R4436" t="s">
        <v>66</v>
      </c>
      <c r="S4436" t="s">
        <v>66</v>
      </c>
      <c r="T4436" t="s">
        <v>66</v>
      </c>
      <c r="U4436" t="s">
        <v>66</v>
      </c>
      <c r="V4436" t="s">
        <v>66</v>
      </c>
      <c r="W4436" t="s">
        <v>66</v>
      </c>
      <c r="X4436">
        <v>0</v>
      </c>
      <c r="Y4436" t="str">
        <f>VLOOKUP(Z4436:Z11467,'VLOOKUP Ranges'!$A$2:$B$5,2,TRUE)</f>
        <v>18-35</v>
      </c>
      <c r="Z4436">
        <v>19.850000000000001</v>
      </c>
      <c r="AA4436">
        <v>1433.8</v>
      </c>
      <c r="AB4436" t="s">
        <v>44</v>
      </c>
      <c r="AC4436">
        <v>0</v>
      </c>
      <c r="AD4436">
        <v>39</v>
      </c>
      <c r="AE4436">
        <v>4442</v>
      </c>
      <c r="AG4436" t="b">
        <v>0</v>
      </c>
      <c r="AH4436" t="b">
        <v>1</v>
      </c>
      <c r="AI4436" t="b">
        <v>0</v>
      </c>
      <c r="AJ4436" t="b">
        <v>1</v>
      </c>
      <c r="AK4436" t="b">
        <v>1</v>
      </c>
      <c r="AL4436" t="b">
        <v>0</v>
      </c>
      <c r="AM4436" t="b">
        <v>0</v>
      </c>
      <c r="AN4436">
        <v>20.4828571428571</v>
      </c>
      <c r="AO4436">
        <f t="shared" si="69"/>
        <v>20</v>
      </c>
      <c r="AP4436" t="b">
        <v>0</v>
      </c>
    </row>
    <row r="4437" spans="1:42" x14ac:dyDescent="0.25">
      <c r="A4437" t="s">
        <v>7281</v>
      </c>
      <c r="B4437">
        <v>1</v>
      </c>
      <c r="C4437" t="s">
        <v>40</v>
      </c>
      <c r="D4437" t="s">
        <v>41</v>
      </c>
      <c r="E4437" t="s">
        <v>167</v>
      </c>
      <c r="F4437">
        <v>91107</v>
      </c>
      <c r="G4437" t="s">
        <v>172</v>
      </c>
      <c r="H4437">
        <v>34.159007000000003</v>
      </c>
      <c r="I4437">
        <v>-118.08735299999999</v>
      </c>
      <c r="J4437">
        <v>0</v>
      </c>
      <c r="K4437">
        <v>0</v>
      </c>
      <c r="L4437">
        <v>0</v>
      </c>
      <c r="M4437">
        <v>0</v>
      </c>
      <c r="N4437" t="str">
        <f>VLOOKUP(O4437:O11468,'VLOOKUP Ranges'!$A$9:$B$12,2,TRUE)</f>
        <v>1-9</v>
      </c>
      <c r="O4437">
        <v>4</v>
      </c>
      <c r="P4437">
        <v>1</v>
      </c>
      <c r="Q4437" t="s">
        <v>45</v>
      </c>
      <c r="R4437" t="s">
        <v>44</v>
      </c>
      <c r="S4437" t="s">
        <v>44</v>
      </c>
      <c r="T4437" t="s">
        <v>44</v>
      </c>
      <c r="U4437" t="s">
        <v>44</v>
      </c>
      <c r="V4437" t="s">
        <v>44</v>
      </c>
      <c r="W4437" t="s">
        <v>44</v>
      </c>
      <c r="X4437">
        <v>0</v>
      </c>
      <c r="Y4437" t="str">
        <f>VLOOKUP(Z4437:Z11468,'VLOOKUP Ranges'!$A$2:$B$5,2,TRUE)</f>
        <v>35-70</v>
      </c>
      <c r="Z4437">
        <v>50.7</v>
      </c>
      <c r="AA4437">
        <v>214.55</v>
      </c>
      <c r="AB4437" t="s">
        <v>44</v>
      </c>
      <c r="AC4437">
        <v>0</v>
      </c>
      <c r="AD4437">
        <v>60</v>
      </c>
      <c r="AE4437">
        <v>4288</v>
      </c>
      <c r="AG4437" t="b">
        <v>0</v>
      </c>
      <c r="AH4437" t="b">
        <v>0</v>
      </c>
      <c r="AI4437" t="b">
        <v>0</v>
      </c>
      <c r="AJ4437" t="b">
        <v>0</v>
      </c>
      <c r="AK4437" t="b">
        <v>0</v>
      </c>
      <c r="AL4437" t="b">
        <v>1</v>
      </c>
      <c r="AM4437" t="b">
        <v>0</v>
      </c>
      <c r="AN4437">
        <v>53.637500000000003</v>
      </c>
      <c r="AO4437">
        <f t="shared" si="69"/>
        <v>51</v>
      </c>
      <c r="AP4437" t="b">
        <v>0</v>
      </c>
    </row>
    <row r="4438" spans="1:42" x14ac:dyDescent="0.25">
      <c r="A4438" t="s">
        <v>7282</v>
      </c>
      <c r="B4438">
        <v>1</v>
      </c>
      <c r="C4438" t="s">
        <v>40</v>
      </c>
      <c r="D4438" t="s">
        <v>41</v>
      </c>
      <c r="E4438" t="s">
        <v>3127</v>
      </c>
      <c r="F4438">
        <v>91108</v>
      </c>
      <c r="G4438" t="s">
        <v>3128</v>
      </c>
      <c r="H4438">
        <v>34.122670999999997</v>
      </c>
      <c r="I4438">
        <v>-118.112911</v>
      </c>
      <c r="J4438">
        <v>1</v>
      </c>
      <c r="K4438">
        <v>0</v>
      </c>
      <c r="L4438">
        <v>0</v>
      </c>
      <c r="M4438">
        <v>0</v>
      </c>
      <c r="N4438" t="str">
        <f>VLOOKUP(O4438:O11469,'VLOOKUP Ranges'!$A$9:$B$12,2,TRUE)</f>
        <v>9-29</v>
      </c>
      <c r="O4438">
        <v>19</v>
      </c>
      <c r="P4438">
        <v>1</v>
      </c>
      <c r="Q4438" t="s">
        <v>44</v>
      </c>
      <c r="R4438" t="s">
        <v>44</v>
      </c>
      <c r="S4438" t="s">
        <v>44</v>
      </c>
      <c r="T4438" t="s">
        <v>44</v>
      </c>
      <c r="U4438" t="s">
        <v>44</v>
      </c>
      <c r="V4438" t="s">
        <v>44</v>
      </c>
      <c r="W4438" t="s">
        <v>44</v>
      </c>
      <c r="X4438">
        <v>1</v>
      </c>
      <c r="Y4438" t="str">
        <f>VLOOKUP(Z4438:Z11469,'VLOOKUP Ranges'!$A$2:$B$5,2,TRUE)</f>
        <v>35-70</v>
      </c>
      <c r="Z4438">
        <v>45</v>
      </c>
      <c r="AA4438">
        <v>865.85</v>
      </c>
      <c r="AB4438" t="s">
        <v>44</v>
      </c>
      <c r="AC4438">
        <v>0</v>
      </c>
      <c r="AD4438">
        <v>62</v>
      </c>
      <c r="AE4438">
        <v>4519</v>
      </c>
      <c r="AG4438" t="b">
        <v>0</v>
      </c>
      <c r="AH4438" t="b">
        <v>0</v>
      </c>
      <c r="AI4438" t="b">
        <v>0</v>
      </c>
      <c r="AJ4438" t="b">
        <v>0</v>
      </c>
      <c r="AK4438" t="b">
        <v>0</v>
      </c>
      <c r="AL4438" t="b">
        <v>0</v>
      </c>
      <c r="AM4438" t="b">
        <v>0</v>
      </c>
      <c r="AN4438">
        <v>45.571052631578901</v>
      </c>
      <c r="AO4438">
        <f t="shared" si="69"/>
        <v>45</v>
      </c>
      <c r="AP4438" t="b">
        <v>0</v>
      </c>
    </row>
    <row r="4439" spans="1:42" x14ac:dyDescent="0.25">
      <c r="A4439" t="s">
        <v>7283</v>
      </c>
      <c r="B4439">
        <v>1</v>
      </c>
      <c r="C4439" t="s">
        <v>40</v>
      </c>
      <c r="D4439" t="s">
        <v>41</v>
      </c>
      <c r="E4439" t="s">
        <v>174</v>
      </c>
      <c r="F4439">
        <v>91201</v>
      </c>
      <c r="G4439" t="s">
        <v>4148</v>
      </c>
      <c r="H4439">
        <v>34.17051</v>
      </c>
      <c r="I4439">
        <v>-118.289463</v>
      </c>
      <c r="J4439">
        <v>0</v>
      </c>
      <c r="K4439">
        <v>0</v>
      </c>
      <c r="L4439">
        <v>0</v>
      </c>
      <c r="M4439">
        <v>0</v>
      </c>
      <c r="N4439" t="str">
        <f>VLOOKUP(O4439:O11470,'VLOOKUP Ranges'!$A$9:$B$12,2,TRUE)</f>
        <v>9-29</v>
      </c>
      <c r="O4439">
        <v>18</v>
      </c>
      <c r="P4439">
        <v>1</v>
      </c>
      <c r="Q4439" t="s">
        <v>44</v>
      </c>
      <c r="R4439" t="s">
        <v>44</v>
      </c>
      <c r="S4439" t="s">
        <v>45</v>
      </c>
      <c r="T4439" t="s">
        <v>45</v>
      </c>
      <c r="U4439" t="s">
        <v>44</v>
      </c>
      <c r="V4439" t="s">
        <v>44</v>
      </c>
      <c r="W4439" t="s">
        <v>44</v>
      </c>
      <c r="X4439">
        <v>0</v>
      </c>
      <c r="Y4439" t="str">
        <f>VLOOKUP(Z4439:Z11470,'VLOOKUP Ranges'!$A$2:$B$5,2,TRUE)</f>
        <v>70-89</v>
      </c>
      <c r="Z4439">
        <v>77.8</v>
      </c>
      <c r="AA4439">
        <v>1358.6</v>
      </c>
      <c r="AB4439" t="s">
        <v>44</v>
      </c>
      <c r="AC4439">
        <v>0</v>
      </c>
      <c r="AD4439">
        <v>42</v>
      </c>
      <c r="AE4439">
        <v>4228</v>
      </c>
      <c r="AG4439" t="b">
        <v>0</v>
      </c>
      <c r="AH4439" t="b">
        <v>0</v>
      </c>
      <c r="AI4439" t="b">
        <v>1</v>
      </c>
      <c r="AJ4439" t="b">
        <v>0</v>
      </c>
      <c r="AK4439" t="b">
        <v>0</v>
      </c>
      <c r="AL4439" t="b">
        <v>1</v>
      </c>
      <c r="AM4439" t="b">
        <v>0</v>
      </c>
      <c r="AN4439">
        <v>75.477777777777703</v>
      </c>
      <c r="AO4439">
        <f t="shared" si="69"/>
        <v>78</v>
      </c>
      <c r="AP4439" t="b">
        <v>0</v>
      </c>
    </row>
    <row r="4440" spans="1:42" x14ac:dyDescent="0.25">
      <c r="A4440" t="s">
        <v>7284</v>
      </c>
      <c r="B4440">
        <v>1</v>
      </c>
      <c r="C4440" t="s">
        <v>40</v>
      </c>
      <c r="D4440" t="s">
        <v>41</v>
      </c>
      <c r="E4440" t="s">
        <v>174</v>
      </c>
      <c r="F4440">
        <v>91202</v>
      </c>
      <c r="G4440" t="s">
        <v>175</v>
      </c>
      <c r="H4440">
        <v>34.167926000000001</v>
      </c>
      <c r="I4440">
        <v>-118.267539</v>
      </c>
      <c r="J4440">
        <v>0</v>
      </c>
      <c r="K4440">
        <v>1</v>
      </c>
      <c r="L4440">
        <v>1</v>
      </c>
      <c r="M4440">
        <v>0</v>
      </c>
      <c r="N4440" t="str">
        <f>VLOOKUP(O4440:O11471,'VLOOKUP Ranges'!$A$9:$B$12,2,TRUE)</f>
        <v>29-55</v>
      </c>
      <c r="O4440">
        <v>38</v>
      </c>
      <c r="P4440">
        <v>1</v>
      </c>
      <c r="Q4440" t="s">
        <v>44</v>
      </c>
      <c r="R4440" t="s">
        <v>45</v>
      </c>
      <c r="S4440" t="s">
        <v>44</v>
      </c>
      <c r="T4440" t="s">
        <v>44</v>
      </c>
      <c r="U4440" t="s">
        <v>44</v>
      </c>
      <c r="V4440" t="s">
        <v>44</v>
      </c>
      <c r="W4440" t="s">
        <v>45</v>
      </c>
      <c r="X4440">
        <v>1</v>
      </c>
      <c r="Y4440" t="str">
        <f>VLOOKUP(Z4440:Z11471,'VLOOKUP Ranges'!$A$2:$B$5,2,TRUE)</f>
        <v>70-89</v>
      </c>
      <c r="Z4440">
        <v>83.45</v>
      </c>
      <c r="AA4440">
        <v>3147.15</v>
      </c>
      <c r="AB4440" t="s">
        <v>44</v>
      </c>
      <c r="AC4440">
        <v>0</v>
      </c>
      <c r="AD4440">
        <v>49</v>
      </c>
      <c r="AE4440">
        <v>2768</v>
      </c>
      <c r="AG4440" t="b">
        <v>0</v>
      </c>
      <c r="AH4440" t="b">
        <v>0</v>
      </c>
      <c r="AI4440" t="b">
        <v>1</v>
      </c>
      <c r="AJ4440" t="b">
        <v>0</v>
      </c>
      <c r="AK4440" t="b">
        <v>0</v>
      </c>
      <c r="AL4440" t="b">
        <v>1</v>
      </c>
      <c r="AM4440" t="b">
        <v>0</v>
      </c>
      <c r="AN4440">
        <v>82.8197368421052</v>
      </c>
      <c r="AO4440">
        <f t="shared" si="69"/>
        <v>84</v>
      </c>
      <c r="AP4440" t="b">
        <v>1</v>
      </c>
    </row>
    <row r="4441" spans="1:42" x14ac:dyDescent="0.25">
      <c r="A4441" t="s">
        <v>7285</v>
      </c>
      <c r="B4441">
        <v>1</v>
      </c>
      <c r="C4441" t="s">
        <v>40</v>
      </c>
      <c r="D4441" t="s">
        <v>41</v>
      </c>
      <c r="E4441" t="s">
        <v>174</v>
      </c>
      <c r="F4441">
        <v>91204</v>
      </c>
      <c r="G4441" t="s">
        <v>177</v>
      </c>
      <c r="H4441">
        <v>34.136305999999998</v>
      </c>
      <c r="I4441">
        <v>-118.26036000000001</v>
      </c>
      <c r="J4441">
        <v>1</v>
      </c>
      <c r="K4441">
        <v>0</v>
      </c>
      <c r="L4441">
        <v>0</v>
      </c>
      <c r="M4441">
        <v>0</v>
      </c>
      <c r="N4441" t="str">
        <f>VLOOKUP(O4441:O11472,'VLOOKUP Ranges'!$A$9:$B$12,2,TRUE)</f>
        <v>29-55</v>
      </c>
      <c r="O4441">
        <v>47</v>
      </c>
      <c r="P4441">
        <v>1</v>
      </c>
      <c r="Q4441" t="s">
        <v>45</v>
      </c>
      <c r="R4441" t="s">
        <v>45</v>
      </c>
      <c r="S4441" t="s">
        <v>45</v>
      </c>
      <c r="T4441" t="s">
        <v>44</v>
      </c>
      <c r="U4441" t="s">
        <v>44</v>
      </c>
      <c r="V4441" t="s">
        <v>45</v>
      </c>
      <c r="W4441" t="s">
        <v>44</v>
      </c>
      <c r="X4441">
        <v>0</v>
      </c>
      <c r="Y4441" t="str">
        <f>VLOOKUP(Z4441:Z11472,'VLOOKUP Ranges'!$A$2:$B$5,2,TRUE)</f>
        <v>89-118</v>
      </c>
      <c r="Z4441">
        <v>94.8</v>
      </c>
      <c r="AA4441">
        <v>4535.8500000000004</v>
      </c>
      <c r="AB4441" t="s">
        <v>44</v>
      </c>
      <c r="AC4441">
        <v>0</v>
      </c>
      <c r="AD4441">
        <v>66</v>
      </c>
      <c r="AE4441">
        <v>5022</v>
      </c>
      <c r="AG4441" t="b">
        <v>1</v>
      </c>
      <c r="AH4441" t="b">
        <v>0</v>
      </c>
      <c r="AI4441" t="b">
        <v>1</v>
      </c>
      <c r="AJ4441" t="b">
        <v>0</v>
      </c>
      <c r="AK4441" t="b">
        <v>0</v>
      </c>
      <c r="AL4441" t="b">
        <v>0</v>
      </c>
      <c r="AM4441" t="b">
        <v>0</v>
      </c>
      <c r="AN4441">
        <v>96.507446808510593</v>
      </c>
      <c r="AO4441">
        <f t="shared" si="69"/>
        <v>95</v>
      </c>
      <c r="AP4441" t="b">
        <v>1</v>
      </c>
    </row>
    <row r="4442" spans="1:42" x14ac:dyDescent="0.25">
      <c r="A4442" t="s">
        <v>7286</v>
      </c>
      <c r="B4442">
        <v>1</v>
      </c>
      <c r="C4442" t="s">
        <v>40</v>
      </c>
      <c r="D4442" t="s">
        <v>41</v>
      </c>
      <c r="E4442" t="s">
        <v>174</v>
      </c>
      <c r="F4442">
        <v>91205</v>
      </c>
      <c r="G4442" t="s">
        <v>3848</v>
      </c>
      <c r="H4442">
        <v>34.136580000000002</v>
      </c>
      <c r="I4442">
        <v>-118.245839</v>
      </c>
      <c r="J4442">
        <v>0</v>
      </c>
      <c r="K4442">
        <v>0</v>
      </c>
      <c r="L4442">
        <v>1</v>
      </c>
      <c r="M4442">
        <v>1</v>
      </c>
      <c r="N4442" t="str">
        <f>VLOOKUP(O4442:O11473,'VLOOKUP Ranges'!$A$9:$B$12,2,TRUE)</f>
        <v>29-55</v>
      </c>
      <c r="O4442">
        <v>52</v>
      </c>
      <c r="P4442">
        <v>1</v>
      </c>
      <c r="Q4442" t="s">
        <v>44</v>
      </c>
      <c r="R4442" t="s">
        <v>66</v>
      </c>
      <c r="S4442" t="s">
        <v>66</v>
      </c>
      <c r="T4442" t="s">
        <v>66</v>
      </c>
      <c r="U4442" t="s">
        <v>66</v>
      </c>
      <c r="V4442" t="s">
        <v>66</v>
      </c>
      <c r="W4442" t="s">
        <v>66</v>
      </c>
      <c r="X4442">
        <v>0</v>
      </c>
      <c r="Y4442" t="str">
        <f>VLOOKUP(Z4442:Z11473,'VLOOKUP Ranges'!$A$2:$B$5,2,TRUE)</f>
        <v>18-35</v>
      </c>
      <c r="Z4442">
        <v>20.100000000000001</v>
      </c>
      <c r="AA4442">
        <v>1078.75</v>
      </c>
      <c r="AB4442" t="s">
        <v>44</v>
      </c>
      <c r="AC4442">
        <v>0</v>
      </c>
      <c r="AD4442">
        <v>71</v>
      </c>
      <c r="AE4442">
        <v>4529</v>
      </c>
      <c r="AG4442" t="b">
        <v>0</v>
      </c>
      <c r="AH4442" t="b">
        <v>1</v>
      </c>
      <c r="AI4442" t="b">
        <v>0</v>
      </c>
      <c r="AJ4442" t="b">
        <v>1</v>
      </c>
      <c r="AK4442" t="b">
        <v>0</v>
      </c>
      <c r="AL4442" t="b">
        <v>0</v>
      </c>
      <c r="AM4442" t="b">
        <v>0</v>
      </c>
      <c r="AN4442">
        <v>20.745192307692299</v>
      </c>
      <c r="AO4442">
        <f t="shared" si="69"/>
        <v>21</v>
      </c>
      <c r="AP4442" t="b">
        <v>0</v>
      </c>
    </row>
    <row r="4443" spans="1:42" x14ac:dyDescent="0.25">
      <c r="A4443" t="s">
        <v>7287</v>
      </c>
      <c r="B4443">
        <v>1</v>
      </c>
      <c r="C4443" t="s">
        <v>40</v>
      </c>
      <c r="D4443" t="s">
        <v>41</v>
      </c>
      <c r="E4443" t="s">
        <v>174</v>
      </c>
      <c r="F4443">
        <v>91206</v>
      </c>
      <c r="G4443" t="s">
        <v>179</v>
      </c>
      <c r="H4443">
        <v>34.162514999999999</v>
      </c>
      <c r="I4443">
        <v>-118.203869</v>
      </c>
      <c r="J4443">
        <v>1</v>
      </c>
      <c r="K4443">
        <v>0</v>
      </c>
      <c r="L4443">
        <v>0</v>
      </c>
      <c r="M4443">
        <v>0</v>
      </c>
      <c r="N4443" t="str">
        <f>VLOOKUP(O4443:O11474,'VLOOKUP Ranges'!$A$9:$B$12,2,TRUE)</f>
        <v>9-29</v>
      </c>
      <c r="O4443">
        <v>9</v>
      </c>
      <c r="P4443">
        <v>1</v>
      </c>
      <c r="Q4443" t="s">
        <v>45</v>
      </c>
      <c r="R4443" t="s">
        <v>44</v>
      </c>
      <c r="S4443" t="s">
        <v>44</v>
      </c>
      <c r="T4443" t="s">
        <v>44</v>
      </c>
      <c r="U4443" t="s">
        <v>44</v>
      </c>
      <c r="V4443" t="s">
        <v>44</v>
      </c>
      <c r="W4443" t="s">
        <v>45</v>
      </c>
      <c r="X4443">
        <v>0</v>
      </c>
      <c r="Y4443" t="str">
        <f>VLOOKUP(Z4443:Z11474,'VLOOKUP Ranges'!$A$2:$B$5,2,TRUE)</f>
        <v>35-70</v>
      </c>
      <c r="Z4443">
        <v>59.9</v>
      </c>
      <c r="AA4443">
        <v>542.4</v>
      </c>
      <c r="AB4443" t="s">
        <v>44</v>
      </c>
      <c r="AC4443">
        <v>0</v>
      </c>
      <c r="AD4443">
        <v>66</v>
      </c>
      <c r="AE4443">
        <v>5414</v>
      </c>
      <c r="AG4443" t="b">
        <v>0</v>
      </c>
      <c r="AH4443" t="b">
        <v>0</v>
      </c>
      <c r="AI4443" t="b">
        <v>0</v>
      </c>
      <c r="AJ4443" t="b">
        <v>0</v>
      </c>
      <c r="AK4443" t="b">
        <v>0</v>
      </c>
      <c r="AL4443" t="b">
        <v>0</v>
      </c>
      <c r="AM4443" t="b">
        <v>1</v>
      </c>
      <c r="AN4443">
        <v>60.266666666666602</v>
      </c>
      <c r="AO4443">
        <f t="shared" si="69"/>
        <v>60</v>
      </c>
      <c r="AP4443" t="b">
        <v>0</v>
      </c>
    </row>
    <row r="4444" spans="1:42" x14ac:dyDescent="0.25">
      <c r="A4444" t="s">
        <v>7288</v>
      </c>
      <c r="B4444">
        <v>1</v>
      </c>
      <c r="C4444" t="s">
        <v>40</v>
      </c>
      <c r="D4444" t="s">
        <v>41</v>
      </c>
      <c r="E4444" t="s">
        <v>174</v>
      </c>
      <c r="F4444">
        <v>91207</v>
      </c>
      <c r="G4444" t="s">
        <v>181</v>
      </c>
      <c r="H4444">
        <v>34.182378</v>
      </c>
      <c r="I4444">
        <v>-118.262922</v>
      </c>
      <c r="J4444">
        <v>0</v>
      </c>
      <c r="K4444">
        <v>0</v>
      </c>
      <c r="L4444">
        <v>1</v>
      </c>
      <c r="M4444">
        <v>0</v>
      </c>
      <c r="N4444" t="str">
        <f>VLOOKUP(O4444:O11475,'VLOOKUP Ranges'!$A$9:$B$12,2,TRUE)</f>
        <v>9-29</v>
      </c>
      <c r="O4444">
        <v>26</v>
      </c>
      <c r="P4444">
        <v>1</v>
      </c>
      <c r="Q4444" t="s">
        <v>45</v>
      </c>
      <c r="R4444" t="s">
        <v>45</v>
      </c>
      <c r="S4444" t="s">
        <v>45</v>
      </c>
      <c r="T4444" t="s">
        <v>45</v>
      </c>
      <c r="U4444" t="s">
        <v>45</v>
      </c>
      <c r="V4444" t="s">
        <v>45</v>
      </c>
      <c r="W4444" t="s">
        <v>45</v>
      </c>
      <c r="X4444">
        <v>1</v>
      </c>
      <c r="Y4444" t="str">
        <f>VLOOKUP(Z4444:Z11475,'VLOOKUP Ranges'!$A$2:$B$5,2,TRUE)</f>
        <v>89-118</v>
      </c>
      <c r="Z4444">
        <v>90.1</v>
      </c>
      <c r="AA4444">
        <v>2312.5500000000002</v>
      </c>
      <c r="AB4444" t="s">
        <v>44</v>
      </c>
      <c r="AC4444">
        <v>0</v>
      </c>
      <c r="AD4444">
        <v>39</v>
      </c>
      <c r="AE4444">
        <v>2068</v>
      </c>
      <c r="AG4444" t="b">
        <v>1</v>
      </c>
      <c r="AH4444" t="b">
        <v>0</v>
      </c>
      <c r="AI4444" t="b">
        <v>0</v>
      </c>
      <c r="AJ4444" t="b">
        <v>0</v>
      </c>
      <c r="AK4444" t="b">
        <v>1</v>
      </c>
      <c r="AL4444" t="b">
        <v>0</v>
      </c>
      <c r="AM4444" t="b">
        <v>0</v>
      </c>
      <c r="AN4444">
        <v>88.9442307692307</v>
      </c>
      <c r="AO4444">
        <f t="shared" si="69"/>
        <v>91</v>
      </c>
      <c r="AP4444" t="b">
        <v>1</v>
      </c>
    </row>
    <row r="4445" spans="1:42" x14ac:dyDescent="0.25">
      <c r="A4445" t="s">
        <v>7289</v>
      </c>
      <c r="B4445">
        <v>1</v>
      </c>
      <c r="C4445" t="s">
        <v>40</v>
      </c>
      <c r="D4445" t="s">
        <v>41</v>
      </c>
      <c r="E4445" t="s">
        <v>4153</v>
      </c>
      <c r="F4445">
        <v>91214</v>
      </c>
      <c r="G4445" t="s">
        <v>4154</v>
      </c>
      <c r="H4445">
        <v>34.239635999999997</v>
      </c>
      <c r="I4445">
        <v>-118.245259</v>
      </c>
      <c r="J4445">
        <v>1</v>
      </c>
      <c r="K4445">
        <v>0</v>
      </c>
      <c r="L4445">
        <v>1</v>
      </c>
      <c r="M4445">
        <v>0</v>
      </c>
      <c r="N4445" t="str">
        <f>VLOOKUP(O4445:O11476,'VLOOKUP Ranges'!$A$9:$B$12,2,TRUE)</f>
        <v>29-55</v>
      </c>
      <c r="O4445">
        <v>44</v>
      </c>
      <c r="P4445">
        <v>1</v>
      </c>
      <c r="Q4445" t="s">
        <v>44</v>
      </c>
      <c r="R4445" t="s">
        <v>44</v>
      </c>
      <c r="S4445" t="s">
        <v>45</v>
      </c>
      <c r="T4445" t="s">
        <v>45</v>
      </c>
      <c r="U4445" t="s">
        <v>45</v>
      </c>
      <c r="V4445" t="s">
        <v>45</v>
      </c>
      <c r="W4445" t="s">
        <v>44</v>
      </c>
      <c r="X4445">
        <v>1</v>
      </c>
      <c r="Y4445" t="str">
        <f>VLOOKUP(Z4445:Z11476,'VLOOKUP Ranges'!$A$2:$B$5,2,TRUE)</f>
        <v>70-89</v>
      </c>
      <c r="Z4445">
        <v>70.95</v>
      </c>
      <c r="AA4445">
        <v>3250.45</v>
      </c>
      <c r="AB4445" t="s">
        <v>44</v>
      </c>
      <c r="AC4445">
        <v>0</v>
      </c>
      <c r="AD4445">
        <v>66</v>
      </c>
      <c r="AE4445">
        <v>3678</v>
      </c>
      <c r="AG4445" t="b">
        <v>1</v>
      </c>
      <c r="AH4445" t="b">
        <v>0</v>
      </c>
      <c r="AI4445" t="b">
        <v>0</v>
      </c>
      <c r="AJ4445" t="b">
        <v>0</v>
      </c>
      <c r="AK4445" t="b">
        <v>0</v>
      </c>
      <c r="AL4445" t="b">
        <v>1</v>
      </c>
      <c r="AM4445" t="b">
        <v>0</v>
      </c>
      <c r="AN4445">
        <v>73.873863636363595</v>
      </c>
      <c r="AO4445">
        <f t="shared" si="69"/>
        <v>71</v>
      </c>
      <c r="AP4445" t="b">
        <v>0</v>
      </c>
    </row>
    <row r="4446" spans="1:42" x14ac:dyDescent="0.25">
      <c r="A4446" t="s">
        <v>7290</v>
      </c>
      <c r="B4446">
        <v>1</v>
      </c>
      <c r="C4446" t="s">
        <v>40</v>
      </c>
      <c r="D4446" t="s">
        <v>41</v>
      </c>
      <c r="E4446" t="s">
        <v>1374</v>
      </c>
      <c r="F4446">
        <v>91301</v>
      </c>
      <c r="G4446" t="s">
        <v>1375</v>
      </c>
      <c r="H4446">
        <v>34.129058000000001</v>
      </c>
      <c r="I4446">
        <v>-118.759788</v>
      </c>
      <c r="J4446">
        <v>0</v>
      </c>
      <c r="K4446">
        <v>0</v>
      </c>
      <c r="L4446">
        <v>0</v>
      </c>
      <c r="M4446">
        <v>0</v>
      </c>
      <c r="N4446" t="str">
        <f>VLOOKUP(O4446:O11477,'VLOOKUP Ranges'!$A$9:$B$12,2,TRUE)</f>
        <v>1-9</v>
      </c>
      <c r="O4446">
        <v>3</v>
      </c>
      <c r="P4446">
        <v>0</v>
      </c>
      <c r="Q4446" t="s">
        <v>62</v>
      </c>
      <c r="R4446" t="s">
        <v>44</v>
      </c>
      <c r="S4446" t="s">
        <v>45</v>
      </c>
      <c r="T4446" t="s">
        <v>44</v>
      </c>
      <c r="U4446" t="s">
        <v>44</v>
      </c>
      <c r="V4446" t="s">
        <v>44</v>
      </c>
      <c r="W4446" t="s">
        <v>44</v>
      </c>
      <c r="X4446">
        <v>0</v>
      </c>
      <c r="Y4446" t="str">
        <f>VLOOKUP(Z4446:Z11477,'VLOOKUP Ranges'!$A$2:$B$5,2,TRUE)</f>
        <v>18-35</v>
      </c>
      <c r="Z4446">
        <v>29.2</v>
      </c>
      <c r="AA4446">
        <v>98.5</v>
      </c>
      <c r="AB4446" t="s">
        <v>44</v>
      </c>
      <c r="AC4446">
        <v>0</v>
      </c>
      <c r="AD4446">
        <v>48</v>
      </c>
      <c r="AE4446">
        <v>4699</v>
      </c>
      <c r="AG4446" t="b">
        <v>0</v>
      </c>
      <c r="AH4446" t="b">
        <v>0</v>
      </c>
      <c r="AI4446" t="b">
        <v>0</v>
      </c>
      <c r="AJ4446" t="b">
        <v>0</v>
      </c>
      <c r="AK4446" t="b">
        <v>0</v>
      </c>
      <c r="AL4446" t="b">
        <v>0</v>
      </c>
      <c r="AM4446" t="b">
        <v>1</v>
      </c>
      <c r="AN4446">
        <v>32.8333333333333</v>
      </c>
      <c r="AO4446">
        <f t="shared" si="69"/>
        <v>30</v>
      </c>
      <c r="AP4446" t="b">
        <v>0</v>
      </c>
    </row>
    <row r="4447" spans="1:42" x14ac:dyDescent="0.25">
      <c r="A4447" t="s">
        <v>7291</v>
      </c>
      <c r="B4447">
        <v>1</v>
      </c>
      <c r="C4447" t="s">
        <v>40</v>
      </c>
      <c r="D4447" t="s">
        <v>41</v>
      </c>
      <c r="E4447" t="s">
        <v>4157</v>
      </c>
      <c r="F4447">
        <v>91302</v>
      </c>
      <c r="G4447" t="s">
        <v>4158</v>
      </c>
      <c r="H4447">
        <v>34.130861000000003</v>
      </c>
      <c r="I4447">
        <v>-118.68346</v>
      </c>
      <c r="J4447">
        <v>1</v>
      </c>
      <c r="K4447">
        <v>0</v>
      </c>
      <c r="L4447">
        <v>0</v>
      </c>
      <c r="M4447">
        <v>0</v>
      </c>
      <c r="N4447" t="str">
        <f>VLOOKUP(O4447:O11478,'VLOOKUP Ranges'!$A$9:$B$12,2,TRUE)</f>
        <v>1-9</v>
      </c>
      <c r="O4447">
        <v>2</v>
      </c>
      <c r="P4447">
        <v>1</v>
      </c>
      <c r="Q4447" t="s">
        <v>44</v>
      </c>
      <c r="R4447" t="s">
        <v>44</v>
      </c>
      <c r="S4447" t="s">
        <v>44</v>
      </c>
      <c r="T4447" t="s">
        <v>44</v>
      </c>
      <c r="U4447" t="s">
        <v>44</v>
      </c>
      <c r="V4447" t="s">
        <v>44</v>
      </c>
      <c r="W4447" t="s">
        <v>44</v>
      </c>
      <c r="X4447">
        <v>1</v>
      </c>
      <c r="Y4447" t="str">
        <f>VLOOKUP(Z4447:Z11478,'VLOOKUP Ranges'!$A$2:$B$5,2,TRUE)</f>
        <v>35-70</v>
      </c>
      <c r="Z4447">
        <v>46.6</v>
      </c>
      <c r="AA4447">
        <v>87.9</v>
      </c>
      <c r="AB4447" t="s">
        <v>44</v>
      </c>
      <c r="AC4447">
        <v>0</v>
      </c>
      <c r="AD4447">
        <v>54</v>
      </c>
      <c r="AE4447">
        <v>5096</v>
      </c>
      <c r="AG4447" t="b">
        <v>0</v>
      </c>
      <c r="AH4447" t="b">
        <v>0</v>
      </c>
      <c r="AI4447" t="b">
        <v>0</v>
      </c>
      <c r="AJ4447" t="b">
        <v>0</v>
      </c>
      <c r="AK4447" t="b">
        <v>0</v>
      </c>
      <c r="AL4447" t="b">
        <v>0</v>
      </c>
      <c r="AM4447" t="b">
        <v>0</v>
      </c>
      <c r="AN4447">
        <v>43.95</v>
      </c>
      <c r="AO4447">
        <f t="shared" si="69"/>
        <v>47</v>
      </c>
      <c r="AP4447" t="b">
        <v>0</v>
      </c>
    </row>
    <row r="4448" spans="1:42" x14ac:dyDescent="0.25">
      <c r="A4448" t="s">
        <v>7292</v>
      </c>
      <c r="B4448">
        <v>1</v>
      </c>
      <c r="C4448" t="s">
        <v>40</v>
      </c>
      <c r="D4448" t="s">
        <v>41</v>
      </c>
      <c r="E4448" t="s">
        <v>3852</v>
      </c>
      <c r="F4448">
        <v>91306</v>
      </c>
      <c r="G4448" t="s">
        <v>3853</v>
      </c>
      <c r="H4448">
        <v>34.209532000000003</v>
      </c>
      <c r="I4448">
        <v>-118.577563</v>
      </c>
      <c r="J4448">
        <v>1</v>
      </c>
      <c r="K4448">
        <v>0</v>
      </c>
      <c r="L4448">
        <v>0</v>
      </c>
      <c r="M4448">
        <v>0</v>
      </c>
      <c r="N4448" t="str">
        <f>VLOOKUP(O4448:O11479,'VLOOKUP Ranges'!$A$9:$B$12,2,TRUE)</f>
        <v>9-29</v>
      </c>
      <c r="O4448">
        <v>25</v>
      </c>
      <c r="P4448">
        <v>1</v>
      </c>
      <c r="Q4448" t="s">
        <v>44</v>
      </c>
      <c r="R4448" t="s">
        <v>45</v>
      </c>
      <c r="S4448" t="s">
        <v>44</v>
      </c>
      <c r="T4448" t="s">
        <v>44</v>
      </c>
      <c r="U4448" t="s">
        <v>44</v>
      </c>
      <c r="V4448" t="s">
        <v>44</v>
      </c>
      <c r="W4448" t="s">
        <v>44</v>
      </c>
      <c r="X4448">
        <v>0</v>
      </c>
      <c r="Y4448" t="str">
        <f>VLOOKUP(Z4448:Z11479,'VLOOKUP Ranges'!$A$2:$B$5,2,TRUE)</f>
        <v>70-89</v>
      </c>
      <c r="Z4448">
        <v>74.3</v>
      </c>
      <c r="AA4448">
        <v>1952.25</v>
      </c>
      <c r="AB4448" t="s">
        <v>44</v>
      </c>
      <c r="AC4448">
        <v>0</v>
      </c>
      <c r="AD4448">
        <v>64</v>
      </c>
      <c r="AE4448">
        <v>4815</v>
      </c>
      <c r="AG4448" t="b">
        <v>0</v>
      </c>
      <c r="AH4448" t="b">
        <v>0</v>
      </c>
      <c r="AI4448" t="b">
        <v>1</v>
      </c>
      <c r="AJ4448" t="b">
        <v>0</v>
      </c>
      <c r="AK4448" t="b">
        <v>0</v>
      </c>
      <c r="AL4448" t="b">
        <v>0</v>
      </c>
      <c r="AM4448" t="b">
        <v>0</v>
      </c>
      <c r="AN4448">
        <v>78.09</v>
      </c>
      <c r="AO4448">
        <f t="shared" si="69"/>
        <v>75</v>
      </c>
      <c r="AP4448" t="b">
        <v>1</v>
      </c>
    </row>
    <row r="4449" spans="1:42" x14ac:dyDescent="0.25">
      <c r="A4449" t="s">
        <v>7293</v>
      </c>
      <c r="B4449">
        <v>1</v>
      </c>
      <c r="C4449" t="s">
        <v>40</v>
      </c>
      <c r="D4449" t="s">
        <v>41</v>
      </c>
      <c r="E4449" t="s">
        <v>4162</v>
      </c>
      <c r="F4449">
        <v>91307</v>
      </c>
      <c r="G4449" t="s">
        <v>4163</v>
      </c>
      <c r="H4449">
        <v>34.199787000000001</v>
      </c>
      <c r="I4449">
        <v>-118.68492999999999</v>
      </c>
      <c r="J4449">
        <v>0</v>
      </c>
      <c r="K4449">
        <v>1</v>
      </c>
      <c r="L4449">
        <v>1</v>
      </c>
      <c r="M4449">
        <v>0</v>
      </c>
      <c r="N4449" t="str">
        <f>VLOOKUP(O4449:O11480,'VLOOKUP Ranges'!$A$9:$B$12,2,TRUE)</f>
        <v>1-9</v>
      </c>
      <c r="O4449">
        <v>2</v>
      </c>
      <c r="P4449">
        <v>1</v>
      </c>
      <c r="Q4449" t="s">
        <v>44</v>
      </c>
      <c r="R4449" t="s">
        <v>44</v>
      </c>
      <c r="S4449" t="s">
        <v>44</v>
      </c>
      <c r="T4449" t="s">
        <v>44</v>
      </c>
      <c r="U4449" t="s">
        <v>44</v>
      </c>
      <c r="V4449" t="s">
        <v>44</v>
      </c>
      <c r="W4449" t="s">
        <v>44</v>
      </c>
      <c r="X4449">
        <v>1</v>
      </c>
      <c r="Y4449" t="str">
        <f>VLOOKUP(Z4449:Z11480,'VLOOKUP Ranges'!$A$2:$B$5,2,TRUE)</f>
        <v>35-70</v>
      </c>
      <c r="Z4449">
        <v>69.3</v>
      </c>
      <c r="AA4449">
        <v>153.80000000000001</v>
      </c>
      <c r="AB4449" t="s">
        <v>44</v>
      </c>
      <c r="AC4449">
        <v>0</v>
      </c>
      <c r="AD4449">
        <v>58</v>
      </c>
      <c r="AE4449">
        <v>2901</v>
      </c>
      <c r="AG4449" t="b">
        <v>0</v>
      </c>
      <c r="AH4449" t="b">
        <v>0</v>
      </c>
      <c r="AI4449" t="b">
        <v>1</v>
      </c>
      <c r="AJ4449" t="b">
        <v>0</v>
      </c>
      <c r="AK4449" t="b">
        <v>0</v>
      </c>
      <c r="AL4449" t="b">
        <v>1</v>
      </c>
      <c r="AM4449" t="b">
        <v>0</v>
      </c>
      <c r="AN4449">
        <v>76.900000000000006</v>
      </c>
      <c r="AO4449">
        <f t="shared" si="69"/>
        <v>70</v>
      </c>
      <c r="AP4449" t="b">
        <v>0</v>
      </c>
    </row>
    <row r="4450" spans="1:42" x14ac:dyDescent="0.25">
      <c r="A4450" t="s">
        <v>7294</v>
      </c>
      <c r="B4450">
        <v>1</v>
      </c>
      <c r="C4450" t="s">
        <v>40</v>
      </c>
      <c r="D4450" t="s">
        <v>41</v>
      </c>
      <c r="E4450" t="s">
        <v>4167</v>
      </c>
      <c r="F4450">
        <v>91320</v>
      </c>
      <c r="G4450" t="s">
        <v>4168</v>
      </c>
      <c r="H4450">
        <v>34.172071000000003</v>
      </c>
      <c r="I4450">
        <v>-118.946262</v>
      </c>
      <c r="J4450">
        <v>0</v>
      </c>
      <c r="K4450">
        <v>0</v>
      </c>
      <c r="L4450">
        <v>1</v>
      </c>
      <c r="M4450">
        <v>0</v>
      </c>
      <c r="N4450" t="str">
        <f>VLOOKUP(O4450:O11481,'VLOOKUP Ranges'!$A$9:$B$12,2,TRUE)</f>
        <v>55-77</v>
      </c>
      <c r="O4450">
        <v>58</v>
      </c>
      <c r="P4450">
        <v>1</v>
      </c>
      <c r="Q4450" t="s">
        <v>45</v>
      </c>
      <c r="R4450" t="s">
        <v>44</v>
      </c>
      <c r="S4450" t="s">
        <v>45</v>
      </c>
      <c r="T4450" t="s">
        <v>45</v>
      </c>
      <c r="U4450" t="s">
        <v>44</v>
      </c>
      <c r="V4450" t="s">
        <v>44</v>
      </c>
      <c r="W4450" t="s">
        <v>45</v>
      </c>
      <c r="X4450">
        <v>1</v>
      </c>
      <c r="Y4450" t="str">
        <f>VLOOKUP(Z4450:Z11481,'VLOOKUP Ranges'!$A$2:$B$5,2,TRUE)</f>
        <v>89-118</v>
      </c>
      <c r="Z4450">
        <v>94.3</v>
      </c>
      <c r="AA4450">
        <v>5610.15</v>
      </c>
      <c r="AB4450" t="s">
        <v>44</v>
      </c>
      <c r="AC4450">
        <v>0</v>
      </c>
      <c r="AD4450">
        <v>77</v>
      </c>
      <c r="AE4450">
        <v>6166</v>
      </c>
      <c r="AG4450" t="b">
        <v>1</v>
      </c>
      <c r="AH4450" t="b">
        <v>0</v>
      </c>
      <c r="AI4450" t="b">
        <v>1</v>
      </c>
      <c r="AJ4450" t="b">
        <v>0</v>
      </c>
      <c r="AK4450" t="b">
        <v>0</v>
      </c>
      <c r="AL4450" t="b">
        <v>1</v>
      </c>
      <c r="AM4450" t="b">
        <v>0</v>
      </c>
      <c r="AN4450">
        <v>96.726724137931001</v>
      </c>
      <c r="AO4450">
        <f t="shared" si="69"/>
        <v>95</v>
      </c>
      <c r="AP4450" t="b">
        <v>0</v>
      </c>
    </row>
    <row r="4451" spans="1:42" x14ac:dyDescent="0.25">
      <c r="A4451" t="s">
        <v>7295</v>
      </c>
      <c r="B4451">
        <v>1</v>
      </c>
      <c r="C4451" t="s">
        <v>40</v>
      </c>
      <c r="D4451" t="s">
        <v>41</v>
      </c>
      <c r="E4451" t="s">
        <v>1377</v>
      </c>
      <c r="F4451">
        <v>91321</v>
      </c>
      <c r="G4451" t="s">
        <v>1378</v>
      </c>
      <c r="H4451">
        <v>34.370378000000002</v>
      </c>
      <c r="I4451">
        <v>-118.50411800000001</v>
      </c>
      <c r="J4451">
        <v>0</v>
      </c>
      <c r="K4451">
        <v>0</v>
      </c>
      <c r="L4451">
        <v>1</v>
      </c>
      <c r="M4451">
        <v>1</v>
      </c>
      <c r="N4451" t="str">
        <f>VLOOKUP(O4451:O11482,'VLOOKUP Ranges'!$A$9:$B$12,2,TRUE)</f>
        <v>55-77</v>
      </c>
      <c r="O4451">
        <v>59</v>
      </c>
      <c r="P4451">
        <v>1</v>
      </c>
      <c r="Q4451" t="s">
        <v>45</v>
      </c>
      <c r="R4451" t="s">
        <v>45</v>
      </c>
      <c r="S4451" t="s">
        <v>44</v>
      </c>
      <c r="T4451" t="s">
        <v>45</v>
      </c>
      <c r="U4451" t="s">
        <v>45</v>
      </c>
      <c r="V4451" t="s">
        <v>45</v>
      </c>
      <c r="W4451" t="s">
        <v>44</v>
      </c>
      <c r="X4451">
        <v>1</v>
      </c>
      <c r="Y4451" t="str">
        <f>VLOOKUP(Z4451:Z11482,'VLOOKUP Ranges'!$A$2:$B$5,2,TRUE)</f>
        <v>70-89</v>
      </c>
      <c r="Z4451">
        <v>76.45</v>
      </c>
      <c r="AA4451">
        <v>4519.5</v>
      </c>
      <c r="AB4451" t="s">
        <v>44</v>
      </c>
      <c r="AC4451">
        <v>0</v>
      </c>
      <c r="AD4451">
        <v>27</v>
      </c>
      <c r="AE4451">
        <v>5978</v>
      </c>
      <c r="AG4451" t="b">
        <v>0</v>
      </c>
      <c r="AH4451" t="b">
        <v>1</v>
      </c>
      <c r="AI4451" t="b">
        <v>0</v>
      </c>
      <c r="AJ4451" t="b">
        <v>0</v>
      </c>
      <c r="AK4451" t="b">
        <v>0</v>
      </c>
      <c r="AL4451" t="b">
        <v>0</v>
      </c>
      <c r="AM4451" t="b">
        <v>1</v>
      </c>
      <c r="AN4451">
        <v>76.6016949152542</v>
      </c>
      <c r="AO4451">
        <f t="shared" si="69"/>
        <v>77</v>
      </c>
      <c r="AP4451" t="b">
        <v>1</v>
      </c>
    </row>
    <row r="4452" spans="1:42" x14ac:dyDescent="0.25">
      <c r="A4452" t="s">
        <v>7296</v>
      </c>
      <c r="B4452">
        <v>1</v>
      </c>
      <c r="C4452" t="s">
        <v>40</v>
      </c>
      <c r="D4452" t="s">
        <v>41</v>
      </c>
      <c r="E4452" t="s">
        <v>1380</v>
      </c>
      <c r="F4452">
        <v>91324</v>
      </c>
      <c r="G4452" t="s">
        <v>3130</v>
      </c>
      <c r="H4452">
        <v>34.238208</v>
      </c>
      <c r="I4452">
        <v>-118.55029</v>
      </c>
      <c r="J4452">
        <v>1</v>
      </c>
      <c r="K4452">
        <v>0</v>
      </c>
      <c r="L4452">
        <v>0</v>
      </c>
      <c r="M4452">
        <v>0</v>
      </c>
      <c r="N4452" t="str">
        <f>VLOOKUP(O4452:O11483,'VLOOKUP Ranges'!$A$9:$B$12,2,TRUE)</f>
        <v>29-55</v>
      </c>
      <c r="O4452">
        <v>44</v>
      </c>
      <c r="P4452">
        <v>0</v>
      </c>
      <c r="Q4452" t="s">
        <v>62</v>
      </c>
      <c r="R4452" t="s">
        <v>45</v>
      </c>
      <c r="S4452" t="s">
        <v>44</v>
      </c>
      <c r="T4452" t="s">
        <v>45</v>
      </c>
      <c r="U4452" t="s">
        <v>44</v>
      </c>
      <c r="V4452" t="s">
        <v>45</v>
      </c>
      <c r="W4452" t="s">
        <v>45</v>
      </c>
      <c r="X4452">
        <v>1</v>
      </c>
      <c r="Y4452" t="str">
        <f>VLOOKUP(Z4452:Z11483,'VLOOKUP Ranges'!$A$2:$B$5,2,TRUE)</f>
        <v>35-70</v>
      </c>
      <c r="Z4452">
        <v>54</v>
      </c>
      <c r="AA4452">
        <v>2440.25</v>
      </c>
      <c r="AB4452" t="s">
        <v>44</v>
      </c>
      <c r="AC4452">
        <v>0</v>
      </c>
      <c r="AD4452">
        <v>36</v>
      </c>
      <c r="AE4452">
        <v>4256</v>
      </c>
      <c r="AG4452" t="b">
        <v>1</v>
      </c>
      <c r="AH4452" t="b">
        <v>0</v>
      </c>
      <c r="AI4452" t="b">
        <v>0</v>
      </c>
      <c r="AJ4452" t="b">
        <v>0</v>
      </c>
      <c r="AK4452" t="b">
        <v>0</v>
      </c>
      <c r="AL4452" t="b">
        <v>1</v>
      </c>
      <c r="AM4452" t="b">
        <v>0</v>
      </c>
      <c r="AN4452">
        <v>55.460227272727202</v>
      </c>
      <c r="AO4452">
        <f t="shared" si="69"/>
        <v>54</v>
      </c>
      <c r="AP4452" t="b">
        <v>0</v>
      </c>
    </row>
    <row r="4453" spans="1:42" x14ac:dyDescent="0.25">
      <c r="A4453" t="s">
        <v>7297</v>
      </c>
      <c r="B4453">
        <v>1</v>
      </c>
      <c r="C4453" t="s">
        <v>40</v>
      </c>
      <c r="D4453" t="s">
        <v>41</v>
      </c>
      <c r="E4453" t="s">
        <v>1380</v>
      </c>
      <c r="F4453">
        <v>91325</v>
      </c>
      <c r="G4453" t="s">
        <v>1381</v>
      </c>
      <c r="H4453">
        <v>34.236682999999999</v>
      </c>
      <c r="I4453">
        <v>-118.517588</v>
      </c>
      <c r="J4453">
        <v>1</v>
      </c>
      <c r="K4453">
        <v>0</v>
      </c>
      <c r="L4453">
        <v>0</v>
      </c>
      <c r="M4453">
        <v>0</v>
      </c>
      <c r="N4453" t="str">
        <f>VLOOKUP(O4453:O11484,'VLOOKUP Ranges'!$A$9:$B$12,2,TRUE)</f>
        <v>55-77</v>
      </c>
      <c r="O4453">
        <v>66</v>
      </c>
      <c r="P4453">
        <v>1</v>
      </c>
      <c r="Q4453" t="s">
        <v>45</v>
      </c>
      <c r="R4453" t="s">
        <v>44</v>
      </c>
      <c r="S4453" t="s">
        <v>45</v>
      </c>
      <c r="T4453" t="s">
        <v>44</v>
      </c>
      <c r="U4453" t="s">
        <v>45</v>
      </c>
      <c r="V4453" t="s">
        <v>45</v>
      </c>
      <c r="W4453" t="s">
        <v>45</v>
      </c>
      <c r="X4453">
        <v>1</v>
      </c>
      <c r="Y4453" t="str">
        <f>VLOOKUP(Z4453:Z11484,'VLOOKUP Ranges'!$A$2:$B$5,2,TRUE)</f>
        <v>89-118</v>
      </c>
      <c r="Z4453">
        <v>104.25</v>
      </c>
      <c r="AA4453">
        <v>6860.6</v>
      </c>
      <c r="AB4453" t="s">
        <v>44</v>
      </c>
      <c r="AC4453">
        <v>0</v>
      </c>
      <c r="AD4453">
        <v>42</v>
      </c>
      <c r="AE4453">
        <v>4915</v>
      </c>
      <c r="AG4453" t="b">
        <v>1</v>
      </c>
      <c r="AH4453" t="b">
        <v>0</v>
      </c>
      <c r="AI4453" t="b">
        <v>1</v>
      </c>
      <c r="AJ4453" t="b">
        <v>0</v>
      </c>
      <c r="AK4453" t="b">
        <v>0</v>
      </c>
      <c r="AL4453" t="b">
        <v>1</v>
      </c>
      <c r="AM4453" t="b">
        <v>0</v>
      </c>
      <c r="AN4453">
        <v>103.948484848484</v>
      </c>
      <c r="AO4453">
        <f t="shared" si="69"/>
        <v>105</v>
      </c>
      <c r="AP4453" t="b">
        <v>0</v>
      </c>
    </row>
    <row r="4454" spans="1:42" x14ac:dyDescent="0.25">
      <c r="A4454" t="s">
        <v>7298</v>
      </c>
      <c r="B4454">
        <v>1</v>
      </c>
      <c r="C4454" t="s">
        <v>40</v>
      </c>
      <c r="D4454" t="s">
        <v>41</v>
      </c>
      <c r="E4454" t="s">
        <v>1383</v>
      </c>
      <c r="F4454">
        <v>91326</v>
      </c>
      <c r="G4454" t="s">
        <v>1384</v>
      </c>
      <c r="H4454">
        <v>34.281911000000001</v>
      </c>
      <c r="I4454">
        <v>-118.556218</v>
      </c>
      <c r="J4454">
        <v>1</v>
      </c>
      <c r="K4454">
        <v>0</v>
      </c>
      <c r="L4454">
        <v>1</v>
      </c>
      <c r="M4454">
        <v>1</v>
      </c>
      <c r="N4454" t="str">
        <f>VLOOKUP(O4454:O11485,'VLOOKUP Ranges'!$A$9:$B$12,2,TRUE)</f>
        <v>55-77</v>
      </c>
      <c r="O4454">
        <v>68</v>
      </c>
      <c r="P4454">
        <v>1</v>
      </c>
      <c r="Q4454" t="s">
        <v>44</v>
      </c>
      <c r="R4454" t="s">
        <v>66</v>
      </c>
      <c r="S4454" t="s">
        <v>66</v>
      </c>
      <c r="T4454" t="s">
        <v>66</v>
      </c>
      <c r="U4454" t="s">
        <v>66</v>
      </c>
      <c r="V4454" t="s">
        <v>66</v>
      </c>
      <c r="W4454" t="s">
        <v>66</v>
      </c>
      <c r="X4454">
        <v>0</v>
      </c>
      <c r="Y4454" t="str">
        <f>VLOOKUP(Z4454:Z11485,'VLOOKUP Ranges'!$A$2:$B$5,2,TRUE)</f>
        <v>18-35</v>
      </c>
      <c r="Z4454">
        <v>19.95</v>
      </c>
      <c r="AA4454">
        <v>1377.7</v>
      </c>
      <c r="AB4454" t="s">
        <v>44</v>
      </c>
      <c r="AC4454">
        <v>0</v>
      </c>
      <c r="AD4454">
        <v>53</v>
      </c>
      <c r="AE4454">
        <v>4165</v>
      </c>
      <c r="AG4454" t="b">
        <v>0</v>
      </c>
      <c r="AH4454" t="b">
        <v>1</v>
      </c>
      <c r="AI4454" t="b">
        <v>0</v>
      </c>
      <c r="AJ4454" t="b">
        <v>1</v>
      </c>
      <c r="AK4454" t="b">
        <v>0</v>
      </c>
      <c r="AL4454" t="b">
        <v>0</v>
      </c>
      <c r="AM4454" t="b">
        <v>0</v>
      </c>
      <c r="AN4454">
        <v>20.260294117647</v>
      </c>
      <c r="AO4454">
        <f t="shared" si="69"/>
        <v>20</v>
      </c>
      <c r="AP4454" t="b">
        <v>0</v>
      </c>
    </row>
    <row r="4455" spans="1:42" x14ac:dyDescent="0.25">
      <c r="A4455" t="s">
        <v>7299</v>
      </c>
      <c r="B4455">
        <v>1</v>
      </c>
      <c r="C4455" t="s">
        <v>40</v>
      </c>
      <c r="D4455" t="s">
        <v>41</v>
      </c>
      <c r="E4455" t="s">
        <v>1386</v>
      </c>
      <c r="F4455">
        <v>91331</v>
      </c>
      <c r="G4455" t="s">
        <v>1387</v>
      </c>
      <c r="H4455">
        <v>34.255442000000002</v>
      </c>
      <c r="I4455">
        <v>-118.421314</v>
      </c>
      <c r="J4455">
        <v>1</v>
      </c>
      <c r="K4455">
        <v>0</v>
      </c>
      <c r="L4455">
        <v>0</v>
      </c>
      <c r="M4455">
        <v>0</v>
      </c>
      <c r="N4455" t="str">
        <f>VLOOKUP(O4455:O11486,'VLOOKUP Ranges'!$A$9:$B$12,2,TRUE)</f>
        <v>9-29</v>
      </c>
      <c r="O4455">
        <v>9</v>
      </c>
      <c r="P4455">
        <v>0</v>
      </c>
      <c r="Q4455" t="s">
        <v>62</v>
      </c>
      <c r="R4455" t="s">
        <v>44</v>
      </c>
      <c r="S4455" t="s">
        <v>44</v>
      </c>
      <c r="T4455" t="s">
        <v>44</v>
      </c>
      <c r="U4455" t="s">
        <v>44</v>
      </c>
      <c r="V4455" t="s">
        <v>44</v>
      </c>
      <c r="W4455" t="s">
        <v>44</v>
      </c>
      <c r="X4455">
        <v>1</v>
      </c>
      <c r="Y4455" t="str">
        <f>VLOOKUP(Z4455:Z11486,'VLOOKUP Ranges'!$A$2:$B$5,2,TRUE)</f>
        <v>18-35</v>
      </c>
      <c r="Z4455">
        <v>24.95</v>
      </c>
      <c r="AA4455">
        <v>190.25</v>
      </c>
      <c r="AB4455" t="s">
        <v>44</v>
      </c>
      <c r="AC4455">
        <v>0</v>
      </c>
      <c r="AD4455">
        <v>24</v>
      </c>
      <c r="AE4455">
        <v>5473</v>
      </c>
      <c r="AG4455" t="b">
        <v>0</v>
      </c>
      <c r="AH4455" t="b">
        <v>0</v>
      </c>
      <c r="AI4455" t="b">
        <v>0</v>
      </c>
      <c r="AJ4455" t="b">
        <v>0</v>
      </c>
      <c r="AK4455" t="b">
        <v>0</v>
      </c>
      <c r="AL4455" t="b">
        <v>1</v>
      </c>
      <c r="AM4455" t="b">
        <v>0</v>
      </c>
      <c r="AN4455">
        <v>21.1388888888888</v>
      </c>
      <c r="AO4455">
        <f t="shared" si="69"/>
        <v>25</v>
      </c>
      <c r="AP4455" t="b">
        <v>0</v>
      </c>
    </row>
    <row r="4456" spans="1:42" x14ac:dyDescent="0.25">
      <c r="A4456" t="s">
        <v>7300</v>
      </c>
      <c r="B4456">
        <v>1</v>
      </c>
      <c r="C4456" t="s">
        <v>40</v>
      </c>
      <c r="D4456" t="s">
        <v>41</v>
      </c>
      <c r="E4456" t="s">
        <v>1389</v>
      </c>
      <c r="F4456">
        <v>91335</v>
      </c>
      <c r="G4456" t="s">
        <v>1390</v>
      </c>
      <c r="H4456">
        <v>34.200175000000002</v>
      </c>
      <c r="I4456">
        <v>-118.540958</v>
      </c>
      <c r="J4456">
        <v>1</v>
      </c>
      <c r="K4456">
        <v>0</v>
      </c>
      <c r="L4456">
        <v>0</v>
      </c>
      <c r="M4456">
        <v>0</v>
      </c>
      <c r="N4456" t="str">
        <f>VLOOKUP(O4456:O11487,'VLOOKUP Ranges'!$A$9:$B$12,2,TRUE)</f>
        <v>9-29</v>
      </c>
      <c r="O4456">
        <v>19</v>
      </c>
      <c r="P4456">
        <v>1</v>
      </c>
      <c r="Q4456" t="s">
        <v>45</v>
      </c>
      <c r="R4456" t="s">
        <v>45</v>
      </c>
      <c r="S4456" t="s">
        <v>44</v>
      </c>
      <c r="T4456" t="s">
        <v>45</v>
      </c>
      <c r="U4456" t="s">
        <v>44</v>
      </c>
      <c r="V4456" t="s">
        <v>44</v>
      </c>
      <c r="W4456" t="s">
        <v>44</v>
      </c>
      <c r="X4456">
        <v>1</v>
      </c>
      <c r="Y4456" t="str">
        <f>VLOOKUP(Z4456:Z11487,'VLOOKUP Ranges'!$A$2:$B$5,2,TRUE)</f>
        <v>70-89</v>
      </c>
      <c r="Z4456">
        <v>84.75</v>
      </c>
      <c r="AA4456">
        <v>1651.95</v>
      </c>
      <c r="AB4456" t="s">
        <v>44</v>
      </c>
      <c r="AC4456">
        <v>0</v>
      </c>
      <c r="AD4456">
        <v>24</v>
      </c>
      <c r="AE4456">
        <v>5157</v>
      </c>
      <c r="AG4456" t="b">
        <v>0</v>
      </c>
      <c r="AH4456" t="b">
        <v>0</v>
      </c>
      <c r="AI4456" t="b">
        <v>1</v>
      </c>
      <c r="AJ4456" t="b">
        <v>0</v>
      </c>
      <c r="AK4456" t="b">
        <v>0</v>
      </c>
      <c r="AL4456" t="b">
        <v>1</v>
      </c>
      <c r="AM4456" t="b">
        <v>0</v>
      </c>
      <c r="AN4456">
        <v>86.9447368421052</v>
      </c>
      <c r="AO4456">
        <f t="shared" si="69"/>
        <v>85</v>
      </c>
      <c r="AP4456" t="b">
        <v>1</v>
      </c>
    </row>
    <row r="4457" spans="1:42" x14ac:dyDescent="0.25">
      <c r="A4457" t="s">
        <v>7301</v>
      </c>
      <c r="B4457">
        <v>1</v>
      </c>
      <c r="C4457" t="s">
        <v>40</v>
      </c>
      <c r="D4457" t="s">
        <v>41</v>
      </c>
      <c r="E4457" t="s">
        <v>3857</v>
      </c>
      <c r="F4457">
        <v>91340</v>
      </c>
      <c r="G4457" t="s">
        <v>3858</v>
      </c>
      <c r="H4457">
        <v>34.286130999999997</v>
      </c>
      <c r="I4457">
        <v>-118.435969</v>
      </c>
      <c r="J4457">
        <v>1</v>
      </c>
      <c r="K4457">
        <v>0</v>
      </c>
      <c r="L4457">
        <v>0</v>
      </c>
      <c r="M4457">
        <v>0</v>
      </c>
      <c r="N4457" t="str">
        <f>VLOOKUP(O4457:O11488,'VLOOKUP Ranges'!$A$9:$B$12,2,TRUE)</f>
        <v>1-9</v>
      </c>
      <c r="O4457">
        <v>4</v>
      </c>
      <c r="P4457">
        <v>1</v>
      </c>
      <c r="Q4457" t="s">
        <v>44</v>
      </c>
      <c r="R4457" t="s">
        <v>66</v>
      </c>
      <c r="S4457" t="s">
        <v>66</v>
      </c>
      <c r="T4457" t="s">
        <v>66</v>
      </c>
      <c r="U4457" t="s">
        <v>66</v>
      </c>
      <c r="V4457" t="s">
        <v>66</v>
      </c>
      <c r="W4457" t="s">
        <v>66</v>
      </c>
      <c r="X4457">
        <v>0</v>
      </c>
      <c r="Y4457" t="str">
        <f>VLOOKUP(Z4457:Z11488,'VLOOKUP Ranges'!$A$2:$B$5,2,TRUE)</f>
        <v>18-35</v>
      </c>
      <c r="Z4457">
        <v>19.75</v>
      </c>
      <c r="AA4457">
        <v>78.3</v>
      </c>
      <c r="AB4457" t="s">
        <v>44</v>
      </c>
      <c r="AC4457">
        <v>0</v>
      </c>
      <c r="AD4457">
        <v>25</v>
      </c>
      <c r="AE4457">
        <v>4987</v>
      </c>
      <c r="AG4457" t="b">
        <v>0</v>
      </c>
      <c r="AH4457" t="b">
        <v>0</v>
      </c>
      <c r="AI4457" t="b">
        <v>0</v>
      </c>
      <c r="AJ4457" t="b">
        <v>1</v>
      </c>
      <c r="AK4457" t="b">
        <v>0</v>
      </c>
      <c r="AL4457" t="b">
        <v>0</v>
      </c>
      <c r="AM4457" t="b">
        <v>1</v>
      </c>
      <c r="AN4457">
        <v>19.574999999999999</v>
      </c>
      <c r="AO4457">
        <f t="shared" si="69"/>
        <v>20</v>
      </c>
      <c r="AP4457" t="b">
        <v>0</v>
      </c>
    </row>
    <row r="4458" spans="1:42" x14ac:dyDescent="0.25">
      <c r="A4458" t="s">
        <v>7302</v>
      </c>
      <c r="B4458">
        <v>1</v>
      </c>
      <c r="C4458" t="s">
        <v>40</v>
      </c>
      <c r="D4458" t="s">
        <v>41</v>
      </c>
      <c r="E4458" t="s">
        <v>1392</v>
      </c>
      <c r="F4458">
        <v>91342</v>
      </c>
      <c r="G4458" t="s">
        <v>1393</v>
      </c>
      <c r="H4458">
        <v>34.321621</v>
      </c>
      <c r="I4458">
        <v>-118.399841</v>
      </c>
      <c r="J4458">
        <v>0</v>
      </c>
      <c r="K4458">
        <v>0</v>
      </c>
      <c r="L4458">
        <v>0</v>
      </c>
      <c r="M4458">
        <v>0</v>
      </c>
      <c r="N4458" t="str">
        <f>VLOOKUP(O4458:O11489,'VLOOKUP Ranges'!$A$9:$B$12,2,TRUE)</f>
        <v>55-77</v>
      </c>
      <c r="O4458">
        <v>70</v>
      </c>
      <c r="P4458">
        <v>1</v>
      </c>
      <c r="Q4458" t="s">
        <v>45</v>
      </c>
      <c r="R4458" t="s">
        <v>45</v>
      </c>
      <c r="S4458" t="s">
        <v>45</v>
      </c>
      <c r="T4458" t="s">
        <v>45</v>
      </c>
      <c r="U4458" t="s">
        <v>45</v>
      </c>
      <c r="V4458" t="s">
        <v>45</v>
      </c>
      <c r="W4458" t="s">
        <v>45</v>
      </c>
      <c r="X4458">
        <v>1</v>
      </c>
      <c r="Y4458" t="str">
        <f>VLOOKUP(Z4458:Z11489,'VLOOKUP Ranges'!$A$2:$B$5,2,TRUE)</f>
        <v>89-118</v>
      </c>
      <c r="Z4458">
        <v>113.65</v>
      </c>
      <c r="AA4458">
        <v>7939.25</v>
      </c>
      <c r="AB4458" t="s">
        <v>44</v>
      </c>
      <c r="AC4458">
        <v>0</v>
      </c>
      <c r="AD4458">
        <v>75</v>
      </c>
      <c r="AE4458">
        <v>6424</v>
      </c>
      <c r="AG4458" t="b">
        <v>0</v>
      </c>
      <c r="AH4458" t="b">
        <v>1</v>
      </c>
      <c r="AI4458" t="b">
        <v>1</v>
      </c>
      <c r="AJ4458" t="b">
        <v>0</v>
      </c>
      <c r="AK4458" t="b">
        <v>0</v>
      </c>
      <c r="AL4458" t="b">
        <v>0</v>
      </c>
      <c r="AM4458" t="b">
        <v>0</v>
      </c>
      <c r="AN4458">
        <v>113.417857142857</v>
      </c>
      <c r="AO4458">
        <f t="shared" si="69"/>
        <v>114</v>
      </c>
      <c r="AP4458" t="b">
        <v>1</v>
      </c>
    </row>
    <row r="4459" spans="1:42" x14ac:dyDescent="0.25">
      <c r="A4459" t="s">
        <v>7303</v>
      </c>
      <c r="B4459">
        <v>1</v>
      </c>
      <c r="C4459" t="s">
        <v>40</v>
      </c>
      <c r="D4459" t="s">
        <v>41</v>
      </c>
      <c r="E4459" t="s">
        <v>3860</v>
      </c>
      <c r="F4459">
        <v>91343</v>
      </c>
      <c r="G4459" t="s">
        <v>3861</v>
      </c>
      <c r="H4459">
        <v>34.238802</v>
      </c>
      <c r="I4459">
        <v>-118.48229600000001</v>
      </c>
      <c r="J4459">
        <v>1</v>
      </c>
      <c r="K4459">
        <v>0</v>
      </c>
      <c r="L4459">
        <v>0</v>
      </c>
      <c r="M4459">
        <v>0</v>
      </c>
      <c r="N4459" t="str">
        <f>VLOOKUP(O4459:O11490,'VLOOKUP Ranges'!$A$9:$B$12,2,TRUE)</f>
        <v>1-9</v>
      </c>
      <c r="O4459">
        <v>1</v>
      </c>
      <c r="P4459">
        <v>1</v>
      </c>
      <c r="Q4459" t="s">
        <v>44</v>
      </c>
      <c r="R4459" t="s">
        <v>44</v>
      </c>
      <c r="S4459" t="s">
        <v>44</v>
      </c>
      <c r="T4459" t="s">
        <v>44</v>
      </c>
      <c r="U4459" t="s">
        <v>44</v>
      </c>
      <c r="V4459" t="s">
        <v>44</v>
      </c>
      <c r="W4459" t="s">
        <v>44</v>
      </c>
      <c r="X4459">
        <v>1</v>
      </c>
      <c r="Y4459" t="str">
        <f>VLOOKUP(Z4459:Z11490,'VLOOKUP Ranges'!$A$2:$B$5,2,TRUE)</f>
        <v>35-70</v>
      </c>
      <c r="Z4459">
        <v>44.9</v>
      </c>
      <c r="AA4459">
        <v>44.9</v>
      </c>
      <c r="AB4459" t="s">
        <v>44</v>
      </c>
      <c r="AC4459">
        <v>0</v>
      </c>
      <c r="AD4459">
        <v>21</v>
      </c>
      <c r="AE4459">
        <v>2451</v>
      </c>
      <c r="AG4459" t="b">
        <v>0</v>
      </c>
      <c r="AH4459" t="b">
        <v>0</v>
      </c>
      <c r="AI4459" t="b">
        <v>0</v>
      </c>
      <c r="AJ4459" t="b">
        <v>0</v>
      </c>
      <c r="AK4459" t="b">
        <v>0</v>
      </c>
      <c r="AL4459" t="b">
        <v>0</v>
      </c>
      <c r="AM4459" t="b">
        <v>1</v>
      </c>
      <c r="AN4459">
        <v>44.9</v>
      </c>
      <c r="AO4459">
        <f t="shared" si="69"/>
        <v>45</v>
      </c>
      <c r="AP4459" t="b">
        <v>0</v>
      </c>
    </row>
    <row r="4460" spans="1:42" x14ac:dyDescent="0.25">
      <c r="A4460" t="s">
        <v>7304</v>
      </c>
      <c r="B4460">
        <v>1</v>
      </c>
      <c r="C4460" t="s">
        <v>40</v>
      </c>
      <c r="D4460" t="s">
        <v>41</v>
      </c>
      <c r="E4460" t="s">
        <v>1395</v>
      </c>
      <c r="F4460">
        <v>91344</v>
      </c>
      <c r="G4460" t="s">
        <v>1396</v>
      </c>
      <c r="H4460">
        <v>34.291272999999997</v>
      </c>
      <c r="I4460">
        <v>-118.505104</v>
      </c>
      <c r="J4460">
        <v>0</v>
      </c>
      <c r="K4460">
        <v>0</v>
      </c>
      <c r="L4460">
        <v>0</v>
      </c>
      <c r="M4460">
        <v>0</v>
      </c>
      <c r="N4460" t="str">
        <f>VLOOKUP(O4460:O11491,'VLOOKUP Ranges'!$A$9:$B$12,2,TRUE)</f>
        <v>1-9</v>
      </c>
      <c r="O4460">
        <v>8</v>
      </c>
      <c r="P4460">
        <v>1</v>
      </c>
      <c r="Q4460" t="s">
        <v>45</v>
      </c>
      <c r="R4460" t="s">
        <v>44</v>
      </c>
      <c r="S4460" t="s">
        <v>44</v>
      </c>
      <c r="T4460" t="s">
        <v>44</v>
      </c>
      <c r="U4460" t="s">
        <v>44</v>
      </c>
      <c r="V4460" t="s">
        <v>44</v>
      </c>
      <c r="W4460" t="s">
        <v>44</v>
      </c>
      <c r="X4460">
        <v>1</v>
      </c>
      <c r="Y4460" t="str">
        <f>VLOOKUP(Z4460:Z11491,'VLOOKUP Ranges'!$A$2:$B$5,2,TRUE)</f>
        <v>70-89</v>
      </c>
      <c r="Z4460">
        <v>75.25</v>
      </c>
      <c r="AA4460">
        <v>576.70000000000005</v>
      </c>
      <c r="AB4460" t="s">
        <v>44</v>
      </c>
      <c r="AC4460">
        <v>0</v>
      </c>
      <c r="AD4460">
        <v>74</v>
      </c>
      <c r="AE4460">
        <v>2332</v>
      </c>
      <c r="AG4460" t="b">
        <v>0</v>
      </c>
      <c r="AH4460" t="b">
        <v>0</v>
      </c>
      <c r="AI4460" t="b">
        <v>1</v>
      </c>
      <c r="AJ4460" t="b">
        <v>0</v>
      </c>
      <c r="AK4460" t="b">
        <v>0</v>
      </c>
      <c r="AL4460" t="b">
        <v>1</v>
      </c>
      <c r="AM4460" t="b">
        <v>0</v>
      </c>
      <c r="AN4460">
        <v>72.087500000000006</v>
      </c>
      <c r="AO4460">
        <f t="shared" si="69"/>
        <v>76</v>
      </c>
      <c r="AP4460" t="b">
        <v>0</v>
      </c>
    </row>
    <row r="4461" spans="1:42" x14ac:dyDescent="0.25">
      <c r="A4461" t="s">
        <v>7305</v>
      </c>
      <c r="B4461">
        <v>1</v>
      </c>
      <c r="C4461" t="s">
        <v>40</v>
      </c>
      <c r="D4461" t="s">
        <v>41</v>
      </c>
      <c r="E4461" t="s">
        <v>186</v>
      </c>
      <c r="F4461">
        <v>91345</v>
      </c>
      <c r="G4461" t="s">
        <v>187</v>
      </c>
      <c r="H4461">
        <v>34.266388999999997</v>
      </c>
      <c r="I4461">
        <v>-118.459744</v>
      </c>
      <c r="J4461">
        <v>1</v>
      </c>
      <c r="K4461">
        <v>0</v>
      </c>
      <c r="L4461">
        <v>0</v>
      </c>
      <c r="M4461">
        <v>0</v>
      </c>
      <c r="N4461" t="str">
        <f>VLOOKUP(O4461:O11492,'VLOOKUP Ranges'!$A$9:$B$12,2,TRUE)</f>
        <v>29-55</v>
      </c>
      <c r="O4461">
        <v>53</v>
      </c>
      <c r="P4461">
        <v>1</v>
      </c>
      <c r="Q4461" t="s">
        <v>45</v>
      </c>
      <c r="R4461" t="s">
        <v>66</v>
      </c>
      <c r="S4461" t="s">
        <v>66</v>
      </c>
      <c r="T4461" t="s">
        <v>66</v>
      </c>
      <c r="U4461" t="s">
        <v>66</v>
      </c>
      <c r="V4461" t="s">
        <v>66</v>
      </c>
      <c r="W4461" t="s">
        <v>66</v>
      </c>
      <c r="X4461">
        <v>0</v>
      </c>
      <c r="Y4461" t="str">
        <f>VLOOKUP(Z4461:Z11492,'VLOOKUP Ranges'!$A$2:$B$5,2,TRUE)</f>
        <v>18-35</v>
      </c>
      <c r="Z4461">
        <v>24.6</v>
      </c>
      <c r="AA4461">
        <v>1279</v>
      </c>
      <c r="AB4461" t="s">
        <v>44</v>
      </c>
      <c r="AC4461">
        <v>0</v>
      </c>
      <c r="AD4461">
        <v>44</v>
      </c>
      <c r="AE4461">
        <v>4610</v>
      </c>
      <c r="AG4461" t="b">
        <v>0</v>
      </c>
      <c r="AH4461" t="b">
        <v>1</v>
      </c>
      <c r="AI4461" t="b">
        <v>0</v>
      </c>
      <c r="AJ4461" t="b">
        <v>1</v>
      </c>
      <c r="AK4461" t="b">
        <v>0</v>
      </c>
      <c r="AL4461" t="b">
        <v>0</v>
      </c>
      <c r="AM4461" t="b">
        <v>1</v>
      </c>
      <c r="AN4461">
        <v>24.132075471698101</v>
      </c>
      <c r="AO4461">
        <f t="shared" si="69"/>
        <v>25</v>
      </c>
      <c r="AP4461" t="b">
        <v>0</v>
      </c>
    </row>
    <row r="4462" spans="1:42" x14ac:dyDescent="0.25">
      <c r="A4462" t="s">
        <v>7306</v>
      </c>
      <c r="B4462">
        <v>1</v>
      </c>
      <c r="C4462" t="s">
        <v>40</v>
      </c>
      <c r="D4462" t="s">
        <v>41</v>
      </c>
      <c r="E4462" t="s">
        <v>189</v>
      </c>
      <c r="F4462">
        <v>91350</v>
      </c>
      <c r="G4462" t="s">
        <v>190</v>
      </c>
      <c r="H4462">
        <v>34.502431999999999</v>
      </c>
      <c r="I4462">
        <v>-118.41459</v>
      </c>
      <c r="J4462">
        <v>1</v>
      </c>
      <c r="K4462">
        <v>1</v>
      </c>
      <c r="L4462">
        <v>0</v>
      </c>
      <c r="M4462">
        <v>0</v>
      </c>
      <c r="N4462" t="str">
        <f>VLOOKUP(O4462:O11493,'VLOOKUP Ranges'!$A$9:$B$12,2,TRUE)</f>
        <v>29-55</v>
      </c>
      <c r="O4462">
        <v>51</v>
      </c>
      <c r="P4462">
        <v>1</v>
      </c>
      <c r="Q4462" t="s">
        <v>45</v>
      </c>
      <c r="R4462" t="s">
        <v>66</v>
      </c>
      <c r="S4462" t="s">
        <v>66</v>
      </c>
      <c r="T4462" t="s">
        <v>66</v>
      </c>
      <c r="U4462" t="s">
        <v>66</v>
      </c>
      <c r="V4462" t="s">
        <v>66</v>
      </c>
      <c r="W4462" t="s">
        <v>66</v>
      </c>
      <c r="X4462">
        <v>0</v>
      </c>
      <c r="Y4462" t="str">
        <f>VLOOKUP(Z4462:Z11493,'VLOOKUP Ranges'!$A$2:$B$5,2,TRUE)</f>
        <v>18-35</v>
      </c>
      <c r="Z4462">
        <v>25</v>
      </c>
      <c r="AA4462">
        <v>1260.7</v>
      </c>
      <c r="AB4462" t="s">
        <v>44</v>
      </c>
      <c r="AC4462">
        <v>0</v>
      </c>
      <c r="AD4462">
        <v>49</v>
      </c>
      <c r="AE4462">
        <v>5896</v>
      </c>
      <c r="AG4462" t="b">
        <v>1</v>
      </c>
      <c r="AH4462" t="b">
        <v>0</v>
      </c>
      <c r="AI4462" t="b">
        <v>0</v>
      </c>
      <c r="AJ4462" t="b">
        <v>1</v>
      </c>
      <c r="AK4462" t="b">
        <v>0</v>
      </c>
      <c r="AL4462" t="b">
        <v>0</v>
      </c>
      <c r="AM4462" t="b">
        <v>0</v>
      </c>
      <c r="AN4462">
        <v>24.719607843137201</v>
      </c>
      <c r="AO4462">
        <f t="shared" si="69"/>
        <v>25</v>
      </c>
      <c r="AP4462" t="b">
        <v>0</v>
      </c>
    </row>
    <row r="4463" spans="1:42" x14ac:dyDescent="0.25">
      <c r="A4463" t="s">
        <v>7307</v>
      </c>
      <c r="B4463">
        <v>1</v>
      </c>
      <c r="C4463" t="s">
        <v>40</v>
      </c>
      <c r="D4463" t="s">
        <v>41</v>
      </c>
      <c r="E4463" t="s">
        <v>1399</v>
      </c>
      <c r="F4463">
        <v>91351</v>
      </c>
      <c r="G4463" t="s">
        <v>1400</v>
      </c>
      <c r="H4463">
        <v>34.422519000000001</v>
      </c>
      <c r="I4463">
        <v>-118.420717</v>
      </c>
      <c r="J4463">
        <v>1</v>
      </c>
      <c r="K4463">
        <v>0</v>
      </c>
      <c r="L4463">
        <v>1</v>
      </c>
      <c r="M4463">
        <v>1</v>
      </c>
      <c r="N4463" t="str">
        <f>VLOOKUP(O4463:O11494,'VLOOKUP Ranges'!$A$9:$B$12,2,TRUE)</f>
        <v>9-29</v>
      </c>
      <c r="O4463">
        <v>11</v>
      </c>
      <c r="P4463">
        <v>1</v>
      </c>
      <c r="Q4463" t="s">
        <v>44</v>
      </c>
      <c r="R4463" t="s">
        <v>66</v>
      </c>
      <c r="S4463" t="s">
        <v>66</v>
      </c>
      <c r="T4463" t="s">
        <v>66</v>
      </c>
      <c r="U4463" t="s">
        <v>66</v>
      </c>
      <c r="V4463" t="s">
        <v>66</v>
      </c>
      <c r="W4463" t="s">
        <v>66</v>
      </c>
      <c r="X4463">
        <v>0</v>
      </c>
      <c r="Y4463" t="str">
        <f>VLOOKUP(Z4463:Z11494,'VLOOKUP Ranges'!$A$2:$B$5,2,TRUE)</f>
        <v>18-35</v>
      </c>
      <c r="Z4463">
        <v>20.95</v>
      </c>
      <c r="AA4463">
        <v>267.35000000000002</v>
      </c>
      <c r="AB4463" t="s">
        <v>44</v>
      </c>
      <c r="AC4463">
        <v>0</v>
      </c>
      <c r="AD4463">
        <v>31</v>
      </c>
      <c r="AE4463">
        <v>4075</v>
      </c>
      <c r="AG4463" t="b">
        <v>0</v>
      </c>
      <c r="AH4463" t="b">
        <v>0</v>
      </c>
      <c r="AI4463" t="b">
        <v>0</v>
      </c>
      <c r="AJ4463" t="b">
        <v>1</v>
      </c>
      <c r="AK4463" t="b">
        <v>0</v>
      </c>
      <c r="AL4463" t="b">
        <v>0</v>
      </c>
      <c r="AM4463" t="b">
        <v>0</v>
      </c>
      <c r="AN4463">
        <v>24.304545454545401</v>
      </c>
      <c r="AO4463">
        <f t="shared" si="69"/>
        <v>21</v>
      </c>
      <c r="AP4463" t="b">
        <v>0</v>
      </c>
    </row>
    <row r="4464" spans="1:42" x14ac:dyDescent="0.25">
      <c r="A4464" t="s">
        <v>7308</v>
      </c>
      <c r="B4464">
        <v>1</v>
      </c>
      <c r="C4464" t="s">
        <v>40</v>
      </c>
      <c r="D4464" t="s">
        <v>41</v>
      </c>
      <c r="E4464" t="s">
        <v>192</v>
      </c>
      <c r="F4464">
        <v>91352</v>
      </c>
      <c r="G4464" t="s">
        <v>193</v>
      </c>
      <c r="H4464">
        <v>34.231053000000003</v>
      </c>
      <c r="I4464">
        <v>-118.338307</v>
      </c>
      <c r="J4464">
        <v>1</v>
      </c>
      <c r="K4464">
        <v>0</v>
      </c>
      <c r="L4464">
        <v>1</v>
      </c>
      <c r="M4464">
        <v>1</v>
      </c>
      <c r="N4464" t="str">
        <f>VLOOKUP(O4464:O11495,'VLOOKUP Ranges'!$A$9:$B$12,2,TRUE)</f>
        <v>55-77</v>
      </c>
      <c r="O4464">
        <v>60</v>
      </c>
      <c r="P4464">
        <v>1</v>
      </c>
      <c r="Q4464" t="s">
        <v>45</v>
      </c>
      <c r="R4464" t="s">
        <v>45</v>
      </c>
      <c r="S4464" t="s">
        <v>44</v>
      </c>
      <c r="T4464" t="s">
        <v>45</v>
      </c>
      <c r="U4464" t="s">
        <v>45</v>
      </c>
      <c r="V4464" t="s">
        <v>45</v>
      </c>
      <c r="W4464" t="s">
        <v>45</v>
      </c>
      <c r="X4464">
        <v>1</v>
      </c>
      <c r="Y4464" t="str">
        <f>VLOOKUP(Z4464:Z11495,'VLOOKUP Ranges'!$A$2:$B$5,2,TRUE)</f>
        <v>89-118</v>
      </c>
      <c r="Z4464">
        <v>110.6</v>
      </c>
      <c r="AA4464">
        <v>6586.85</v>
      </c>
      <c r="AB4464" t="s">
        <v>44</v>
      </c>
      <c r="AC4464">
        <v>0</v>
      </c>
      <c r="AD4464">
        <v>22</v>
      </c>
      <c r="AE4464">
        <v>5756</v>
      </c>
      <c r="AG4464" t="b">
        <v>0</v>
      </c>
      <c r="AH4464" t="b">
        <v>1</v>
      </c>
      <c r="AI4464" t="b">
        <v>1</v>
      </c>
      <c r="AJ4464" t="b">
        <v>0</v>
      </c>
      <c r="AK4464" t="b">
        <v>0</v>
      </c>
      <c r="AL4464" t="b">
        <v>1</v>
      </c>
      <c r="AM4464" t="b">
        <v>0</v>
      </c>
      <c r="AN4464">
        <v>109.78083333333301</v>
      </c>
      <c r="AO4464">
        <f t="shared" si="69"/>
        <v>111</v>
      </c>
      <c r="AP4464" t="b">
        <v>1</v>
      </c>
    </row>
    <row r="4465" spans="1:42" x14ac:dyDescent="0.25">
      <c r="A4465" t="s">
        <v>7309</v>
      </c>
      <c r="B4465">
        <v>1</v>
      </c>
      <c r="C4465" t="s">
        <v>40</v>
      </c>
      <c r="D4465" t="s">
        <v>41</v>
      </c>
      <c r="E4465" t="s">
        <v>2331</v>
      </c>
      <c r="F4465">
        <v>91354</v>
      </c>
      <c r="G4465" t="s">
        <v>3864</v>
      </c>
      <c r="H4465">
        <v>34.457005000000002</v>
      </c>
      <c r="I4465">
        <v>-118.57372599999999</v>
      </c>
      <c r="J4465">
        <v>1</v>
      </c>
      <c r="K4465">
        <v>0</v>
      </c>
      <c r="L4465">
        <v>0</v>
      </c>
      <c r="M4465">
        <v>0</v>
      </c>
      <c r="N4465" t="str">
        <f>VLOOKUP(O4465:O11496,'VLOOKUP Ranges'!$A$9:$B$12,2,TRUE)</f>
        <v>9-29</v>
      </c>
      <c r="O4465">
        <v>17</v>
      </c>
      <c r="P4465">
        <v>1</v>
      </c>
      <c r="Q4465" t="s">
        <v>44</v>
      </c>
      <c r="R4465" t="s">
        <v>45</v>
      </c>
      <c r="S4465" t="s">
        <v>45</v>
      </c>
      <c r="T4465" t="s">
        <v>44</v>
      </c>
      <c r="U4465" t="s">
        <v>44</v>
      </c>
      <c r="V4465" t="s">
        <v>44</v>
      </c>
      <c r="W4465" t="s">
        <v>44</v>
      </c>
      <c r="X4465">
        <v>1</v>
      </c>
      <c r="Y4465" t="str">
        <f>VLOOKUP(Z4465:Z11496,'VLOOKUP Ranges'!$A$2:$B$5,2,TRUE)</f>
        <v>35-70</v>
      </c>
      <c r="Z4465">
        <v>55.5</v>
      </c>
      <c r="AA4465">
        <v>934.15</v>
      </c>
      <c r="AB4465" t="s">
        <v>44</v>
      </c>
      <c r="AC4465">
        <v>0</v>
      </c>
      <c r="AD4465">
        <v>38</v>
      </c>
      <c r="AE4465">
        <v>3190</v>
      </c>
      <c r="AG4465" t="b">
        <v>0</v>
      </c>
      <c r="AH4465" t="b">
        <v>0</v>
      </c>
      <c r="AI4465" t="b">
        <v>0</v>
      </c>
      <c r="AJ4465" t="b">
        <v>0</v>
      </c>
      <c r="AK4465" t="b">
        <v>1</v>
      </c>
      <c r="AL4465" t="b">
        <v>0</v>
      </c>
      <c r="AM4465" t="b">
        <v>0</v>
      </c>
      <c r="AN4465">
        <v>54.949999999999903</v>
      </c>
      <c r="AO4465">
        <f t="shared" si="69"/>
        <v>56</v>
      </c>
      <c r="AP4465" t="b">
        <v>1</v>
      </c>
    </row>
    <row r="4466" spans="1:42" x14ac:dyDescent="0.25">
      <c r="A4466" t="s">
        <v>7310</v>
      </c>
      <c r="B4466">
        <v>1</v>
      </c>
      <c r="C4466" t="s">
        <v>40</v>
      </c>
      <c r="D4466" t="s">
        <v>41</v>
      </c>
      <c r="E4466" t="s">
        <v>3867</v>
      </c>
      <c r="F4466">
        <v>91360</v>
      </c>
      <c r="G4466" t="s">
        <v>3868</v>
      </c>
      <c r="H4466">
        <v>34.214053999999997</v>
      </c>
      <c r="I4466">
        <v>-118.88109</v>
      </c>
      <c r="J4466">
        <v>1</v>
      </c>
      <c r="K4466">
        <v>0</v>
      </c>
      <c r="L4466">
        <v>0</v>
      </c>
      <c r="M4466">
        <v>0</v>
      </c>
      <c r="N4466" t="str">
        <f>VLOOKUP(O4466:O11497,'VLOOKUP Ranges'!$A$9:$B$12,2,TRUE)</f>
        <v>1-9</v>
      </c>
      <c r="O4466">
        <v>1</v>
      </c>
      <c r="P4466">
        <v>1</v>
      </c>
      <c r="Q4466" t="s">
        <v>44</v>
      </c>
      <c r="R4466" t="s">
        <v>66</v>
      </c>
      <c r="S4466" t="s">
        <v>66</v>
      </c>
      <c r="T4466" t="s">
        <v>66</v>
      </c>
      <c r="U4466" t="s">
        <v>66</v>
      </c>
      <c r="V4466" t="s">
        <v>66</v>
      </c>
      <c r="W4466" t="s">
        <v>66</v>
      </c>
      <c r="X4466">
        <v>0</v>
      </c>
      <c r="Y4466" t="str">
        <f>VLOOKUP(Z4466:Z11497,'VLOOKUP Ranges'!$A$2:$B$5,2,TRUE)</f>
        <v>18-35</v>
      </c>
      <c r="Z4466">
        <v>19.45</v>
      </c>
      <c r="AA4466">
        <v>19.45</v>
      </c>
      <c r="AB4466" t="s">
        <v>44</v>
      </c>
      <c r="AC4466">
        <v>0</v>
      </c>
      <c r="AD4466">
        <v>48</v>
      </c>
      <c r="AE4466">
        <v>2133</v>
      </c>
      <c r="AG4466" t="b">
        <v>0</v>
      </c>
      <c r="AH4466" t="b">
        <v>0</v>
      </c>
      <c r="AI4466" t="b">
        <v>0</v>
      </c>
      <c r="AJ4466" t="b">
        <v>1</v>
      </c>
      <c r="AK4466" t="b">
        <v>0</v>
      </c>
      <c r="AL4466" t="b">
        <v>0</v>
      </c>
      <c r="AM4466" t="b">
        <v>1</v>
      </c>
      <c r="AN4466">
        <v>19.45</v>
      </c>
      <c r="AO4466">
        <f t="shared" si="69"/>
        <v>20</v>
      </c>
      <c r="AP4466" t="b">
        <v>0</v>
      </c>
    </row>
    <row r="4467" spans="1:42" x14ac:dyDescent="0.25">
      <c r="A4467" t="s">
        <v>7311</v>
      </c>
      <c r="B4467">
        <v>1</v>
      </c>
      <c r="C4467" t="s">
        <v>40</v>
      </c>
      <c r="D4467" t="s">
        <v>41</v>
      </c>
      <c r="E4467" t="s">
        <v>1402</v>
      </c>
      <c r="F4467">
        <v>91361</v>
      </c>
      <c r="G4467" t="s">
        <v>1403</v>
      </c>
      <c r="H4467">
        <v>34.130991999999999</v>
      </c>
      <c r="I4467">
        <v>-118.894673</v>
      </c>
      <c r="J4467">
        <v>1</v>
      </c>
      <c r="K4467">
        <v>1</v>
      </c>
      <c r="L4467">
        <v>0</v>
      </c>
      <c r="M4467">
        <v>0</v>
      </c>
      <c r="N4467" t="str">
        <f>VLOOKUP(O4467:O11498,'VLOOKUP Ranges'!$A$9:$B$12,2,TRUE)</f>
        <v>29-55</v>
      </c>
      <c r="O4467">
        <v>43</v>
      </c>
      <c r="P4467">
        <v>1</v>
      </c>
      <c r="Q4467" t="s">
        <v>45</v>
      </c>
      <c r="R4467" t="s">
        <v>44</v>
      </c>
      <c r="S4467" t="s">
        <v>44</v>
      </c>
      <c r="T4467" t="s">
        <v>44</v>
      </c>
      <c r="U4467" t="s">
        <v>44</v>
      </c>
      <c r="V4467" t="s">
        <v>45</v>
      </c>
      <c r="W4467" t="s">
        <v>44</v>
      </c>
      <c r="X4467">
        <v>1</v>
      </c>
      <c r="Y4467" t="str">
        <f>VLOOKUP(Z4467:Z11498,'VLOOKUP Ranges'!$A$2:$B$5,2,TRUE)</f>
        <v>70-89</v>
      </c>
      <c r="Z4467">
        <v>84.85</v>
      </c>
      <c r="AA4467">
        <v>3645.6</v>
      </c>
      <c r="AB4467" t="s">
        <v>44</v>
      </c>
      <c r="AC4467">
        <v>0</v>
      </c>
      <c r="AD4467">
        <v>56</v>
      </c>
      <c r="AE4467">
        <v>4556</v>
      </c>
      <c r="AG4467" t="b">
        <v>0</v>
      </c>
      <c r="AH4467" t="b">
        <v>0</v>
      </c>
      <c r="AI4467" t="b">
        <v>1</v>
      </c>
      <c r="AJ4467" t="b">
        <v>0</v>
      </c>
      <c r="AK4467" t="b">
        <v>0</v>
      </c>
      <c r="AL4467" t="b">
        <v>1</v>
      </c>
      <c r="AM4467" t="b">
        <v>0</v>
      </c>
      <c r="AN4467">
        <v>84.781395348837194</v>
      </c>
      <c r="AO4467">
        <f t="shared" si="69"/>
        <v>85</v>
      </c>
      <c r="AP4467" t="b">
        <v>0</v>
      </c>
    </row>
    <row r="4468" spans="1:42" x14ac:dyDescent="0.25">
      <c r="A4468" t="s">
        <v>7312</v>
      </c>
      <c r="B4468">
        <v>1</v>
      </c>
      <c r="C4468" t="s">
        <v>40</v>
      </c>
      <c r="D4468" t="s">
        <v>41</v>
      </c>
      <c r="E4468" t="s">
        <v>3867</v>
      </c>
      <c r="F4468">
        <v>91362</v>
      </c>
      <c r="G4468" t="s">
        <v>3870</v>
      </c>
      <c r="H4468">
        <v>34.191842000000001</v>
      </c>
      <c r="I4468">
        <v>-118.822796</v>
      </c>
      <c r="J4468">
        <v>0</v>
      </c>
      <c r="K4468">
        <v>0</v>
      </c>
      <c r="L4468">
        <v>1</v>
      </c>
      <c r="M4468">
        <v>0</v>
      </c>
      <c r="N4468" t="str">
        <f>VLOOKUP(O4468:O11499,'VLOOKUP Ranges'!$A$9:$B$12,2,TRUE)</f>
        <v>9-29</v>
      </c>
      <c r="O4468">
        <v>16</v>
      </c>
      <c r="P4468">
        <v>1</v>
      </c>
      <c r="Q4468" t="s">
        <v>44</v>
      </c>
      <c r="R4468" t="s">
        <v>66</v>
      </c>
      <c r="S4468" t="s">
        <v>66</v>
      </c>
      <c r="T4468" t="s">
        <v>66</v>
      </c>
      <c r="U4468" t="s">
        <v>66</v>
      </c>
      <c r="V4468" t="s">
        <v>66</v>
      </c>
      <c r="W4468" t="s">
        <v>66</v>
      </c>
      <c r="X4468">
        <v>0</v>
      </c>
      <c r="Y4468" t="str">
        <f>VLOOKUP(Z4468:Z11499,'VLOOKUP Ranges'!$A$2:$B$5,2,TRUE)</f>
        <v>18-35</v>
      </c>
      <c r="Z4468">
        <v>19.600000000000001</v>
      </c>
      <c r="AA4468">
        <v>314.45</v>
      </c>
      <c r="AB4468" t="s">
        <v>44</v>
      </c>
      <c r="AC4468">
        <v>0</v>
      </c>
      <c r="AD4468">
        <v>79</v>
      </c>
      <c r="AE4468">
        <v>4298</v>
      </c>
      <c r="AG4468" t="b">
        <v>0</v>
      </c>
      <c r="AH4468" t="b">
        <v>0</v>
      </c>
      <c r="AI4468" t="b">
        <v>0</v>
      </c>
      <c r="AJ4468" t="b">
        <v>1</v>
      </c>
      <c r="AK4468" t="b">
        <v>0</v>
      </c>
      <c r="AL4468" t="b">
        <v>0</v>
      </c>
      <c r="AM4468" t="b">
        <v>1</v>
      </c>
      <c r="AN4468">
        <v>19.653124999999999</v>
      </c>
      <c r="AO4468">
        <f t="shared" si="69"/>
        <v>20</v>
      </c>
      <c r="AP4468" t="b">
        <v>0</v>
      </c>
    </row>
    <row r="4469" spans="1:42" x14ac:dyDescent="0.25">
      <c r="A4469" t="s">
        <v>7313</v>
      </c>
      <c r="B4469">
        <v>1</v>
      </c>
      <c r="C4469" t="s">
        <v>40</v>
      </c>
      <c r="D4469" t="s">
        <v>41</v>
      </c>
      <c r="E4469" t="s">
        <v>3134</v>
      </c>
      <c r="F4469">
        <v>91364</v>
      </c>
      <c r="G4469" t="s">
        <v>4187</v>
      </c>
      <c r="H4469">
        <v>34.153733000000003</v>
      </c>
      <c r="I4469">
        <v>-118.593408</v>
      </c>
      <c r="J4469">
        <v>0</v>
      </c>
      <c r="K4469">
        <v>0</v>
      </c>
      <c r="L4469">
        <v>1</v>
      </c>
      <c r="M4469">
        <v>1</v>
      </c>
      <c r="N4469" t="str">
        <f>VLOOKUP(O4469:O11500,'VLOOKUP Ranges'!$A$9:$B$12,2,TRUE)</f>
        <v>55-77</v>
      </c>
      <c r="O4469">
        <v>57</v>
      </c>
      <c r="P4469">
        <v>1</v>
      </c>
      <c r="Q4469" t="s">
        <v>44</v>
      </c>
      <c r="R4469" t="s">
        <v>45</v>
      </c>
      <c r="S4469" t="s">
        <v>45</v>
      </c>
      <c r="T4469" t="s">
        <v>44</v>
      </c>
      <c r="U4469" t="s">
        <v>44</v>
      </c>
      <c r="V4469" t="s">
        <v>44</v>
      </c>
      <c r="W4469" t="s">
        <v>44</v>
      </c>
      <c r="X4469">
        <v>0</v>
      </c>
      <c r="Y4469" t="str">
        <f>VLOOKUP(Z4469:Z11500,'VLOOKUP Ranges'!$A$2:$B$5,2,TRUE)</f>
        <v>35-70</v>
      </c>
      <c r="Z4469">
        <v>53.45</v>
      </c>
      <c r="AA4469">
        <v>3053</v>
      </c>
      <c r="AB4469" t="s">
        <v>44</v>
      </c>
      <c r="AC4469">
        <v>0</v>
      </c>
      <c r="AD4469">
        <v>21</v>
      </c>
      <c r="AE4469">
        <v>5660</v>
      </c>
      <c r="AG4469" t="b">
        <v>1</v>
      </c>
      <c r="AH4469" t="b">
        <v>0</v>
      </c>
      <c r="AI4469" t="b">
        <v>0</v>
      </c>
      <c r="AJ4469" t="b">
        <v>0</v>
      </c>
      <c r="AK4469" t="b">
        <v>0</v>
      </c>
      <c r="AL4469" t="b">
        <v>1</v>
      </c>
      <c r="AM4469" t="b">
        <v>0</v>
      </c>
      <c r="AN4469">
        <v>53.561403508771903</v>
      </c>
      <c r="AO4469">
        <f t="shared" si="69"/>
        <v>54</v>
      </c>
      <c r="AP4469" t="b">
        <v>1</v>
      </c>
    </row>
    <row r="4470" spans="1:42" x14ac:dyDescent="0.25">
      <c r="A4470" t="s">
        <v>7314</v>
      </c>
      <c r="B4470">
        <v>1</v>
      </c>
      <c r="C4470" t="s">
        <v>40</v>
      </c>
      <c r="D4470" t="s">
        <v>41</v>
      </c>
      <c r="E4470" t="s">
        <v>3134</v>
      </c>
      <c r="F4470">
        <v>91367</v>
      </c>
      <c r="G4470" t="s">
        <v>3135</v>
      </c>
      <c r="H4470">
        <v>34.178068000000003</v>
      </c>
      <c r="I4470">
        <v>-118.615714</v>
      </c>
      <c r="J4470">
        <v>1</v>
      </c>
      <c r="K4470">
        <v>0</v>
      </c>
      <c r="L4470">
        <v>1</v>
      </c>
      <c r="M4470">
        <v>1</v>
      </c>
      <c r="N4470" t="str">
        <f>VLOOKUP(O4470:O11501,'VLOOKUP Ranges'!$A$9:$B$12,2,TRUE)</f>
        <v>29-55</v>
      </c>
      <c r="O4470">
        <v>37</v>
      </c>
      <c r="P4470">
        <v>1</v>
      </c>
      <c r="Q4470" t="s">
        <v>44</v>
      </c>
      <c r="R4470" t="s">
        <v>66</v>
      </c>
      <c r="S4470" t="s">
        <v>66</v>
      </c>
      <c r="T4470" t="s">
        <v>66</v>
      </c>
      <c r="U4470" t="s">
        <v>66</v>
      </c>
      <c r="V4470" t="s">
        <v>66</v>
      </c>
      <c r="W4470" t="s">
        <v>66</v>
      </c>
      <c r="X4470">
        <v>0</v>
      </c>
      <c r="Y4470" t="str">
        <f>VLOOKUP(Z4470:Z11501,'VLOOKUP Ranges'!$A$2:$B$5,2,TRUE)</f>
        <v>18-35</v>
      </c>
      <c r="Z4470">
        <v>19.8</v>
      </c>
      <c r="AA4470">
        <v>677.05</v>
      </c>
      <c r="AB4470" t="s">
        <v>44</v>
      </c>
      <c r="AC4470">
        <v>0</v>
      </c>
      <c r="AD4470">
        <v>24</v>
      </c>
      <c r="AE4470">
        <v>5137</v>
      </c>
      <c r="AG4470" t="b">
        <v>1</v>
      </c>
      <c r="AH4470" t="b">
        <v>0</v>
      </c>
      <c r="AI4470" t="b">
        <v>0</v>
      </c>
      <c r="AJ4470" t="b">
        <v>1</v>
      </c>
      <c r="AK4470" t="b">
        <v>1</v>
      </c>
      <c r="AL4470" t="b">
        <v>0</v>
      </c>
      <c r="AM4470" t="b">
        <v>0</v>
      </c>
      <c r="AN4470">
        <v>18.298648648648602</v>
      </c>
      <c r="AO4470">
        <f t="shared" si="69"/>
        <v>20</v>
      </c>
      <c r="AP4470" t="b">
        <v>0</v>
      </c>
    </row>
    <row r="4471" spans="1:42" x14ac:dyDescent="0.25">
      <c r="A4471" t="s">
        <v>7315</v>
      </c>
      <c r="B4471">
        <v>1</v>
      </c>
      <c r="C4471" t="s">
        <v>40</v>
      </c>
      <c r="D4471" t="s">
        <v>41</v>
      </c>
      <c r="E4471" t="s">
        <v>4190</v>
      </c>
      <c r="F4471">
        <v>91377</v>
      </c>
      <c r="G4471" t="s">
        <v>4191</v>
      </c>
      <c r="H4471">
        <v>34.192250000000001</v>
      </c>
      <c r="I4471">
        <v>-118.77687400000001</v>
      </c>
      <c r="J4471">
        <v>0</v>
      </c>
      <c r="K4471">
        <v>0</v>
      </c>
      <c r="L4471">
        <v>1</v>
      </c>
      <c r="M4471">
        <v>0</v>
      </c>
      <c r="N4471" t="str">
        <f>VLOOKUP(O4471:O11502,'VLOOKUP Ranges'!$A$9:$B$12,2,TRUE)</f>
        <v>55-77</v>
      </c>
      <c r="O4471">
        <v>72</v>
      </c>
      <c r="P4471">
        <v>1</v>
      </c>
      <c r="Q4471" t="s">
        <v>45</v>
      </c>
      <c r="R4471" t="s">
        <v>45</v>
      </c>
      <c r="S4471" t="s">
        <v>45</v>
      </c>
      <c r="T4471" t="s">
        <v>45</v>
      </c>
      <c r="U4471" t="s">
        <v>45</v>
      </c>
      <c r="V4471" t="s">
        <v>45</v>
      </c>
      <c r="W4471" t="s">
        <v>45</v>
      </c>
      <c r="X4471">
        <v>0</v>
      </c>
      <c r="Y4471" t="str">
        <f>VLOOKUP(Z4471:Z11502,'VLOOKUP Ranges'!$A$2:$B$5,2,TRUE)</f>
        <v>89-118</v>
      </c>
      <c r="Z4471">
        <v>112.1</v>
      </c>
      <c r="AA4471">
        <v>7965.95</v>
      </c>
      <c r="AB4471" t="s">
        <v>44</v>
      </c>
      <c r="AC4471">
        <v>0</v>
      </c>
      <c r="AD4471">
        <v>62</v>
      </c>
      <c r="AE4471">
        <v>4272</v>
      </c>
      <c r="AG4471" t="b">
        <v>0</v>
      </c>
      <c r="AH4471" t="b">
        <v>1</v>
      </c>
      <c r="AI4471" t="b">
        <v>1</v>
      </c>
      <c r="AJ4471" t="b">
        <v>0</v>
      </c>
      <c r="AK4471" t="b">
        <v>1</v>
      </c>
      <c r="AL4471" t="b">
        <v>0</v>
      </c>
      <c r="AM4471" t="b">
        <v>0</v>
      </c>
      <c r="AN4471">
        <v>110.638194444444</v>
      </c>
      <c r="AO4471">
        <f t="shared" si="69"/>
        <v>113</v>
      </c>
      <c r="AP4471" t="b">
        <v>1</v>
      </c>
    </row>
    <row r="4472" spans="1:42" x14ac:dyDescent="0.25">
      <c r="A4472" t="s">
        <v>7316</v>
      </c>
      <c r="B4472">
        <v>1</v>
      </c>
      <c r="C4472" t="s">
        <v>40</v>
      </c>
      <c r="D4472" t="s">
        <v>41</v>
      </c>
      <c r="E4472" t="s">
        <v>201</v>
      </c>
      <c r="F4472">
        <v>91405</v>
      </c>
      <c r="G4472" t="s">
        <v>4196</v>
      </c>
      <c r="H4472">
        <v>34.202494000000002</v>
      </c>
      <c r="I4472">
        <v>-118.448048</v>
      </c>
      <c r="J4472">
        <v>1</v>
      </c>
      <c r="K4472">
        <v>1</v>
      </c>
      <c r="L4472">
        <v>1</v>
      </c>
      <c r="M4472">
        <v>0</v>
      </c>
      <c r="N4472" t="str">
        <f>VLOOKUP(O4472:O11503,'VLOOKUP Ranges'!$A$9:$B$12,2,TRUE)</f>
        <v>1-9</v>
      </c>
      <c r="O4472">
        <v>2</v>
      </c>
      <c r="P4472">
        <v>1</v>
      </c>
      <c r="Q4472" t="s">
        <v>44</v>
      </c>
      <c r="R4472" t="s">
        <v>44</v>
      </c>
      <c r="S4472" t="s">
        <v>44</v>
      </c>
      <c r="T4472" t="s">
        <v>45</v>
      </c>
      <c r="U4472" t="s">
        <v>44</v>
      </c>
      <c r="V4472" t="s">
        <v>44</v>
      </c>
      <c r="W4472" t="s">
        <v>44</v>
      </c>
      <c r="X4472">
        <v>1</v>
      </c>
      <c r="Y4472" t="str">
        <f>VLOOKUP(Z4472:Z11503,'VLOOKUP Ranges'!$A$2:$B$5,2,TRUE)</f>
        <v>70-89</v>
      </c>
      <c r="Z4472">
        <v>74.2</v>
      </c>
      <c r="AA4472">
        <v>140.1</v>
      </c>
      <c r="AB4472" t="s">
        <v>44</v>
      </c>
      <c r="AC4472">
        <v>0</v>
      </c>
      <c r="AD4472">
        <v>32</v>
      </c>
      <c r="AE4472">
        <v>3170</v>
      </c>
      <c r="AG4472" t="b">
        <v>0</v>
      </c>
      <c r="AH4472" t="b">
        <v>0</v>
      </c>
      <c r="AI4472" t="b">
        <v>1</v>
      </c>
      <c r="AJ4472" t="b">
        <v>0</v>
      </c>
      <c r="AK4472" t="b">
        <v>0</v>
      </c>
      <c r="AL4472" t="b">
        <v>1</v>
      </c>
      <c r="AM4472" t="b">
        <v>0</v>
      </c>
      <c r="AN4472">
        <v>70.05</v>
      </c>
      <c r="AO4472">
        <f t="shared" si="69"/>
        <v>75</v>
      </c>
      <c r="AP4472" t="b">
        <v>0</v>
      </c>
    </row>
    <row r="4473" spans="1:42" x14ac:dyDescent="0.25">
      <c r="A4473" t="s">
        <v>7317</v>
      </c>
      <c r="B4473">
        <v>1</v>
      </c>
      <c r="C4473" t="s">
        <v>40</v>
      </c>
      <c r="D4473" t="s">
        <v>41</v>
      </c>
      <c r="E4473" t="s">
        <v>201</v>
      </c>
      <c r="F4473">
        <v>91406</v>
      </c>
      <c r="G4473" t="s">
        <v>4198</v>
      </c>
      <c r="H4473">
        <v>34.195684999999997</v>
      </c>
      <c r="I4473">
        <v>-118.490752</v>
      </c>
      <c r="J4473">
        <v>0</v>
      </c>
      <c r="K4473">
        <v>0</v>
      </c>
      <c r="L4473">
        <v>0</v>
      </c>
      <c r="M4473">
        <v>0</v>
      </c>
      <c r="N4473" t="str">
        <f>VLOOKUP(O4473:O11504,'VLOOKUP Ranges'!$A$9:$B$12,2,TRUE)</f>
        <v>9-29</v>
      </c>
      <c r="O4473">
        <v>17</v>
      </c>
      <c r="P4473">
        <v>1</v>
      </c>
      <c r="Q4473" t="s">
        <v>45</v>
      </c>
      <c r="R4473" t="s">
        <v>44</v>
      </c>
      <c r="S4473" t="s">
        <v>44</v>
      </c>
      <c r="T4473" t="s">
        <v>45</v>
      </c>
      <c r="U4473" t="s">
        <v>45</v>
      </c>
      <c r="V4473" t="s">
        <v>45</v>
      </c>
      <c r="W4473" t="s">
        <v>44</v>
      </c>
      <c r="X4473">
        <v>1</v>
      </c>
      <c r="Y4473" t="str">
        <f>VLOOKUP(Z4473:Z11504,'VLOOKUP Ranges'!$A$2:$B$5,2,TRUE)</f>
        <v>35-70</v>
      </c>
      <c r="Z4473">
        <v>69</v>
      </c>
      <c r="AA4473">
        <v>1108</v>
      </c>
      <c r="AB4473" t="s">
        <v>44</v>
      </c>
      <c r="AC4473">
        <v>0</v>
      </c>
      <c r="AD4473">
        <v>22</v>
      </c>
      <c r="AE4473">
        <v>4439</v>
      </c>
      <c r="AG4473" t="b">
        <v>0</v>
      </c>
      <c r="AH4473" t="b">
        <v>0</v>
      </c>
      <c r="AI4473" t="b">
        <v>0</v>
      </c>
      <c r="AJ4473" t="b">
        <v>0</v>
      </c>
      <c r="AK4473" t="b">
        <v>0</v>
      </c>
      <c r="AL4473" t="b">
        <v>0</v>
      </c>
      <c r="AM4473" t="b">
        <v>1</v>
      </c>
      <c r="AN4473">
        <v>65.176470588235205</v>
      </c>
      <c r="AO4473">
        <f t="shared" si="69"/>
        <v>69</v>
      </c>
      <c r="AP4473" t="b">
        <v>0</v>
      </c>
    </row>
    <row r="4474" spans="1:42" x14ac:dyDescent="0.25">
      <c r="A4474" t="s">
        <v>7318</v>
      </c>
      <c r="B4474">
        <v>1</v>
      </c>
      <c r="C4474" t="s">
        <v>40</v>
      </c>
      <c r="D4474" t="s">
        <v>41</v>
      </c>
      <c r="E4474" t="s">
        <v>201</v>
      </c>
      <c r="F4474">
        <v>91411</v>
      </c>
      <c r="G4474" t="s">
        <v>202</v>
      </c>
      <c r="H4474">
        <v>34.178469999999997</v>
      </c>
      <c r="I4474">
        <v>-118.45947200000001</v>
      </c>
      <c r="J4474">
        <v>0</v>
      </c>
      <c r="K4474">
        <v>0</v>
      </c>
      <c r="L4474">
        <v>0</v>
      </c>
      <c r="M4474">
        <v>0</v>
      </c>
      <c r="N4474" t="str">
        <f>VLOOKUP(O4474:O11505,'VLOOKUP Ranges'!$A$9:$B$12,2,TRUE)</f>
        <v>9-29</v>
      </c>
      <c r="O4474">
        <v>16</v>
      </c>
      <c r="P4474">
        <v>1</v>
      </c>
      <c r="Q4474" t="s">
        <v>44</v>
      </c>
      <c r="R4474" t="s">
        <v>66</v>
      </c>
      <c r="S4474" t="s">
        <v>66</v>
      </c>
      <c r="T4474" t="s">
        <v>66</v>
      </c>
      <c r="U4474" t="s">
        <v>66</v>
      </c>
      <c r="V4474" t="s">
        <v>66</v>
      </c>
      <c r="W4474" t="s">
        <v>66</v>
      </c>
      <c r="X4474">
        <v>0</v>
      </c>
      <c r="Y4474" t="str">
        <f>VLOOKUP(Z4474:Z11505,'VLOOKUP Ranges'!$A$2:$B$5,2,TRUE)</f>
        <v>18-35</v>
      </c>
      <c r="Z4474">
        <v>19.350000000000001</v>
      </c>
      <c r="AA4474">
        <v>295.55</v>
      </c>
      <c r="AB4474" t="s">
        <v>44</v>
      </c>
      <c r="AC4474">
        <v>0</v>
      </c>
      <c r="AD4474">
        <v>22</v>
      </c>
      <c r="AE4474">
        <v>2017</v>
      </c>
      <c r="AG4474" t="b">
        <v>1</v>
      </c>
      <c r="AH4474" t="b">
        <v>0</v>
      </c>
      <c r="AI4474" t="b">
        <v>0</v>
      </c>
      <c r="AJ4474" t="b">
        <v>1</v>
      </c>
      <c r="AK4474" t="b">
        <v>1</v>
      </c>
      <c r="AL4474" t="b">
        <v>0</v>
      </c>
      <c r="AM4474" t="b">
        <v>0</v>
      </c>
      <c r="AN4474">
        <v>18.471875000000001</v>
      </c>
      <c r="AO4474">
        <f t="shared" si="69"/>
        <v>20</v>
      </c>
      <c r="AP4474" t="b">
        <v>0</v>
      </c>
    </row>
    <row r="4475" spans="1:42" x14ac:dyDescent="0.25">
      <c r="A4475" t="s">
        <v>7319</v>
      </c>
      <c r="B4475">
        <v>1</v>
      </c>
      <c r="C4475" t="s">
        <v>40</v>
      </c>
      <c r="D4475" t="s">
        <v>41</v>
      </c>
      <c r="E4475" t="s">
        <v>2328</v>
      </c>
      <c r="F4475">
        <v>91436</v>
      </c>
      <c r="G4475" t="s">
        <v>4201</v>
      </c>
      <c r="H4475">
        <v>34.152875000000002</v>
      </c>
      <c r="I4475">
        <v>-118.486056</v>
      </c>
      <c r="J4475">
        <v>0</v>
      </c>
      <c r="K4475">
        <v>0</v>
      </c>
      <c r="L4475">
        <v>0</v>
      </c>
      <c r="M4475">
        <v>0</v>
      </c>
      <c r="N4475" t="str">
        <f>VLOOKUP(O4475:O11506,'VLOOKUP Ranges'!$A$9:$B$12,2,TRUE)</f>
        <v>9-29</v>
      </c>
      <c r="O4475">
        <v>10</v>
      </c>
      <c r="P4475">
        <v>1</v>
      </c>
      <c r="Q4475" t="s">
        <v>44</v>
      </c>
      <c r="R4475" t="s">
        <v>66</v>
      </c>
      <c r="S4475" t="s">
        <v>66</v>
      </c>
      <c r="T4475" t="s">
        <v>66</v>
      </c>
      <c r="U4475" t="s">
        <v>66</v>
      </c>
      <c r="V4475" t="s">
        <v>66</v>
      </c>
      <c r="W4475" t="s">
        <v>66</v>
      </c>
      <c r="X4475">
        <v>1</v>
      </c>
      <c r="Y4475" t="str">
        <f>VLOOKUP(Z4475:Z11506,'VLOOKUP Ranges'!$A$2:$B$5,2,TRUE)</f>
        <v>18-35</v>
      </c>
      <c r="Z4475">
        <v>19.8</v>
      </c>
      <c r="AA4475">
        <v>198.25</v>
      </c>
      <c r="AB4475" t="s">
        <v>44</v>
      </c>
      <c r="AC4475">
        <v>0</v>
      </c>
      <c r="AD4475">
        <v>34</v>
      </c>
      <c r="AE4475">
        <v>5270</v>
      </c>
      <c r="AG4475" t="b">
        <v>1</v>
      </c>
      <c r="AH4475" t="b">
        <v>0</v>
      </c>
      <c r="AI4475" t="b">
        <v>0</v>
      </c>
      <c r="AJ4475" t="b">
        <v>1</v>
      </c>
      <c r="AK4475" t="b">
        <v>0</v>
      </c>
      <c r="AL4475" t="b">
        <v>0</v>
      </c>
      <c r="AM4475" t="b">
        <v>1</v>
      </c>
      <c r="AN4475">
        <v>19.824999999999999</v>
      </c>
      <c r="AO4475">
        <f t="shared" si="69"/>
        <v>20</v>
      </c>
      <c r="AP4475" t="b">
        <v>0</v>
      </c>
    </row>
    <row r="4476" spans="1:42" x14ac:dyDescent="0.25">
      <c r="A4476" t="s">
        <v>7320</v>
      </c>
      <c r="B4476">
        <v>1</v>
      </c>
      <c r="C4476" t="s">
        <v>40</v>
      </c>
      <c r="D4476" t="s">
        <v>41</v>
      </c>
      <c r="E4476" t="s">
        <v>204</v>
      </c>
      <c r="F4476">
        <v>91502</v>
      </c>
      <c r="G4476" t="s">
        <v>1409</v>
      </c>
      <c r="H4476">
        <v>34.177267000000001</v>
      </c>
      <c r="I4476">
        <v>-118.31003</v>
      </c>
      <c r="J4476">
        <v>1</v>
      </c>
      <c r="K4476">
        <v>0</v>
      </c>
      <c r="L4476">
        <v>1</v>
      </c>
      <c r="M4476">
        <v>1</v>
      </c>
      <c r="N4476" t="str">
        <f>VLOOKUP(O4476:O11507,'VLOOKUP Ranges'!$A$9:$B$12,2,TRUE)</f>
        <v>55-77</v>
      </c>
      <c r="O4476">
        <v>64</v>
      </c>
      <c r="P4476">
        <v>1</v>
      </c>
      <c r="Q4476" t="s">
        <v>45</v>
      </c>
      <c r="R4476" t="s">
        <v>44</v>
      </c>
      <c r="S4476" t="s">
        <v>45</v>
      </c>
      <c r="T4476" t="s">
        <v>45</v>
      </c>
      <c r="U4476" t="s">
        <v>45</v>
      </c>
      <c r="V4476" t="s">
        <v>45</v>
      </c>
      <c r="W4476" t="s">
        <v>45</v>
      </c>
      <c r="X4476">
        <v>1</v>
      </c>
      <c r="Y4476" t="str">
        <f>VLOOKUP(Z4476:Z11507,'VLOOKUP Ranges'!$A$2:$B$5,2,TRUE)</f>
        <v>89-118</v>
      </c>
      <c r="Z4476">
        <v>109.2</v>
      </c>
      <c r="AA4476">
        <v>6741.15</v>
      </c>
      <c r="AB4476" t="s">
        <v>44</v>
      </c>
      <c r="AC4476">
        <v>0</v>
      </c>
      <c r="AD4476">
        <v>34</v>
      </c>
      <c r="AE4476">
        <v>5543</v>
      </c>
      <c r="AG4476" t="b">
        <v>0</v>
      </c>
      <c r="AH4476" t="b">
        <v>1</v>
      </c>
      <c r="AI4476" t="b">
        <v>1</v>
      </c>
      <c r="AJ4476" t="b">
        <v>0</v>
      </c>
      <c r="AK4476" t="b">
        <v>1</v>
      </c>
      <c r="AL4476" t="b">
        <v>0</v>
      </c>
      <c r="AM4476" t="b">
        <v>0</v>
      </c>
      <c r="AN4476">
        <v>105.33046874999999</v>
      </c>
      <c r="AO4476">
        <f t="shared" si="69"/>
        <v>110</v>
      </c>
      <c r="AP4476" t="b">
        <v>0</v>
      </c>
    </row>
    <row r="4477" spans="1:42" x14ac:dyDescent="0.25">
      <c r="A4477" t="s">
        <v>7321</v>
      </c>
      <c r="B4477">
        <v>1</v>
      </c>
      <c r="C4477" t="s">
        <v>40</v>
      </c>
      <c r="D4477" t="s">
        <v>41</v>
      </c>
      <c r="E4477" t="s">
        <v>204</v>
      </c>
      <c r="F4477">
        <v>91504</v>
      </c>
      <c r="G4477" t="s">
        <v>205</v>
      </c>
      <c r="H4477">
        <v>34.213048999999998</v>
      </c>
      <c r="I4477">
        <v>-118.317651</v>
      </c>
      <c r="J4477">
        <v>0</v>
      </c>
      <c r="K4477">
        <v>0</v>
      </c>
      <c r="L4477">
        <v>0</v>
      </c>
      <c r="M4477">
        <v>0</v>
      </c>
      <c r="N4477" t="str">
        <f>VLOOKUP(O4477:O11508,'VLOOKUP Ranges'!$A$9:$B$12,2,TRUE)</f>
        <v>1-9</v>
      </c>
      <c r="O4477">
        <v>1</v>
      </c>
      <c r="P4477">
        <v>1</v>
      </c>
      <c r="Q4477" t="s">
        <v>45</v>
      </c>
      <c r="R4477" t="s">
        <v>44</v>
      </c>
      <c r="S4477" t="s">
        <v>45</v>
      </c>
      <c r="T4477" t="s">
        <v>44</v>
      </c>
      <c r="U4477" t="s">
        <v>44</v>
      </c>
      <c r="V4477" t="s">
        <v>44</v>
      </c>
      <c r="W4477" t="s">
        <v>44</v>
      </c>
      <c r="X4477">
        <v>1</v>
      </c>
      <c r="Y4477" t="str">
        <f>VLOOKUP(Z4477:Z11508,'VLOOKUP Ranges'!$A$2:$B$5,2,TRUE)</f>
        <v>70-89</v>
      </c>
      <c r="Z4477">
        <v>79.150000000000006</v>
      </c>
      <c r="AA4477">
        <v>79.150000000000006</v>
      </c>
      <c r="AB4477" t="s">
        <v>44</v>
      </c>
      <c r="AC4477">
        <v>0</v>
      </c>
      <c r="AD4477">
        <v>57</v>
      </c>
      <c r="AE4477">
        <v>2742</v>
      </c>
      <c r="AG4477" t="b">
        <v>0</v>
      </c>
      <c r="AH4477" t="b">
        <v>0</v>
      </c>
      <c r="AI4477" t="b">
        <v>1</v>
      </c>
      <c r="AJ4477" t="b">
        <v>0</v>
      </c>
      <c r="AK4477" t="b">
        <v>0</v>
      </c>
      <c r="AL4477" t="b">
        <v>0</v>
      </c>
      <c r="AM4477" t="b">
        <v>1</v>
      </c>
      <c r="AN4477">
        <v>79.150000000000006</v>
      </c>
      <c r="AO4477">
        <f t="shared" si="69"/>
        <v>80</v>
      </c>
      <c r="AP4477" t="b">
        <v>0</v>
      </c>
    </row>
    <row r="4478" spans="1:42" x14ac:dyDescent="0.25">
      <c r="A4478" t="s">
        <v>7322</v>
      </c>
      <c r="B4478">
        <v>1</v>
      </c>
      <c r="C4478" t="s">
        <v>40</v>
      </c>
      <c r="D4478" t="s">
        <v>41</v>
      </c>
      <c r="E4478" t="s">
        <v>204</v>
      </c>
      <c r="F4478">
        <v>91505</v>
      </c>
      <c r="G4478" t="s">
        <v>4205</v>
      </c>
      <c r="H4478">
        <v>34.174214999999997</v>
      </c>
      <c r="I4478">
        <v>-118.345928</v>
      </c>
      <c r="J4478">
        <v>1</v>
      </c>
      <c r="K4478">
        <v>0</v>
      </c>
      <c r="L4478">
        <v>1</v>
      </c>
      <c r="M4478">
        <v>1</v>
      </c>
      <c r="N4478" t="str">
        <f>VLOOKUP(O4478:O11509,'VLOOKUP Ranges'!$A$9:$B$12,2,TRUE)</f>
        <v>9-29</v>
      </c>
      <c r="O4478">
        <v>25</v>
      </c>
      <c r="P4478">
        <v>1</v>
      </c>
      <c r="Q4478" t="s">
        <v>44</v>
      </c>
      <c r="R4478" t="s">
        <v>44</v>
      </c>
      <c r="S4478" t="s">
        <v>45</v>
      </c>
      <c r="T4478" t="s">
        <v>45</v>
      </c>
      <c r="U4478" t="s">
        <v>44</v>
      </c>
      <c r="V4478" t="s">
        <v>44</v>
      </c>
      <c r="W4478" t="s">
        <v>44</v>
      </c>
      <c r="X4478">
        <v>0</v>
      </c>
      <c r="Y4478" t="str">
        <f>VLOOKUP(Z4478:Z11509,'VLOOKUP Ranges'!$A$2:$B$5,2,TRUE)</f>
        <v>35-70</v>
      </c>
      <c r="Z4478">
        <v>53.65</v>
      </c>
      <c r="AA4478">
        <v>1355.45</v>
      </c>
      <c r="AB4478" t="s">
        <v>44</v>
      </c>
      <c r="AC4478">
        <v>0</v>
      </c>
      <c r="AD4478">
        <v>25</v>
      </c>
      <c r="AE4478">
        <v>5854</v>
      </c>
      <c r="AG4478" t="b">
        <v>1</v>
      </c>
      <c r="AH4478" t="b">
        <v>0</v>
      </c>
      <c r="AI4478" t="b">
        <v>0</v>
      </c>
      <c r="AJ4478" t="b">
        <v>0</v>
      </c>
      <c r="AK4478" t="b">
        <v>0</v>
      </c>
      <c r="AL4478" t="b">
        <v>0</v>
      </c>
      <c r="AM4478" t="b">
        <v>1</v>
      </c>
      <c r="AN4478">
        <v>54.218000000000004</v>
      </c>
      <c r="AO4478">
        <f t="shared" si="69"/>
        <v>54</v>
      </c>
      <c r="AP4478" t="b">
        <v>0</v>
      </c>
    </row>
    <row r="4479" spans="1:42" x14ac:dyDescent="0.25">
      <c r="A4479" t="s">
        <v>7323</v>
      </c>
      <c r="B4479">
        <v>1</v>
      </c>
      <c r="C4479" t="s">
        <v>40</v>
      </c>
      <c r="D4479" t="s">
        <v>41</v>
      </c>
      <c r="E4479" t="s">
        <v>204</v>
      </c>
      <c r="F4479">
        <v>91506</v>
      </c>
      <c r="G4479" t="s">
        <v>4207</v>
      </c>
      <c r="H4479">
        <v>34.169705999999998</v>
      </c>
      <c r="I4479">
        <v>-118.323548</v>
      </c>
      <c r="J4479">
        <v>1</v>
      </c>
      <c r="K4479">
        <v>0</v>
      </c>
      <c r="L4479">
        <v>1</v>
      </c>
      <c r="M4479">
        <v>1</v>
      </c>
      <c r="N4479" t="str">
        <f>VLOOKUP(O4479:O11510,'VLOOKUP Ranges'!$A$9:$B$12,2,TRUE)</f>
        <v>55-77</v>
      </c>
      <c r="O4479">
        <v>71</v>
      </c>
      <c r="P4479">
        <v>1</v>
      </c>
      <c r="Q4479" t="s">
        <v>44</v>
      </c>
      <c r="R4479" t="s">
        <v>45</v>
      </c>
      <c r="S4479" t="s">
        <v>45</v>
      </c>
      <c r="T4479" t="s">
        <v>45</v>
      </c>
      <c r="U4479" t="s">
        <v>45</v>
      </c>
      <c r="V4479" t="s">
        <v>45</v>
      </c>
      <c r="W4479" t="s">
        <v>44</v>
      </c>
      <c r="X4479">
        <v>0</v>
      </c>
      <c r="Y4479" t="str">
        <f>VLOOKUP(Z4479:Z11510,'VLOOKUP Ranges'!$A$2:$B$5,2,TRUE)</f>
        <v>89-118</v>
      </c>
      <c r="Z4479">
        <v>100.2</v>
      </c>
      <c r="AA4479">
        <v>7209</v>
      </c>
      <c r="AB4479" t="s">
        <v>44</v>
      </c>
      <c r="AC4479">
        <v>0</v>
      </c>
      <c r="AD4479">
        <v>55</v>
      </c>
      <c r="AE4479">
        <v>5502</v>
      </c>
      <c r="AG4479" t="b">
        <v>0</v>
      </c>
      <c r="AH4479" t="b">
        <v>1</v>
      </c>
      <c r="AI4479" t="b">
        <v>1</v>
      </c>
      <c r="AJ4479" t="b">
        <v>0</v>
      </c>
      <c r="AK4479" t="b">
        <v>1</v>
      </c>
      <c r="AL4479" t="b">
        <v>0</v>
      </c>
      <c r="AM4479" t="b">
        <v>0</v>
      </c>
      <c r="AN4479">
        <v>101.53521126760501</v>
      </c>
      <c r="AO4479">
        <f t="shared" si="69"/>
        <v>101</v>
      </c>
      <c r="AP4479" t="b">
        <v>1</v>
      </c>
    </row>
    <row r="4480" spans="1:42" x14ac:dyDescent="0.25">
      <c r="A4480" t="s">
        <v>7324</v>
      </c>
      <c r="B4480">
        <v>1</v>
      </c>
      <c r="C4480" t="s">
        <v>40</v>
      </c>
      <c r="D4480" t="s">
        <v>41</v>
      </c>
      <c r="E4480" t="s">
        <v>207</v>
      </c>
      <c r="F4480">
        <v>91602</v>
      </c>
      <c r="G4480" t="s">
        <v>4209</v>
      </c>
      <c r="H4480">
        <v>34.151359999999997</v>
      </c>
      <c r="I4480">
        <v>-118.364786</v>
      </c>
      <c r="J4480">
        <v>0</v>
      </c>
      <c r="K4480">
        <v>0</v>
      </c>
      <c r="L4480">
        <v>1</v>
      </c>
      <c r="M4480">
        <v>1</v>
      </c>
      <c r="N4480" t="str">
        <f>VLOOKUP(O4480:O11511,'VLOOKUP Ranges'!$A$9:$B$12,2,TRUE)</f>
        <v>55-77</v>
      </c>
      <c r="O4480">
        <v>72</v>
      </c>
      <c r="P4480">
        <v>1</v>
      </c>
      <c r="Q4480" t="s">
        <v>44</v>
      </c>
      <c r="R4480" t="s">
        <v>45</v>
      </c>
      <c r="S4480" t="s">
        <v>45</v>
      </c>
      <c r="T4480" t="s">
        <v>45</v>
      </c>
      <c r="U4480" t="s">
        <v>45</v>
      </c>
      <c r="V4480" t="s">
        <v>45</v>
      </c>
      <c r="W4480" t="s">
        <v>45</v>
      </c>
      <c r="X4480">
        <v>1</v>
      </c>
      <c r="Y4480" t="str">
        <f>VLOOKUP(Z4480:Z11511,'VLOOKUP Ranges'!$A$2:$B$5,2,TRUE)</f>
        <v>89-118</v>
      </c>
      <c r="Z4480">
        <v>108.65</v>
      </c>
      <c r="AA4480">
        <v>7726.35</v>
      </c>
      <c r="AB4480" t="s">
        <v>44</v>
      </c>
      <c r="AC4480">
        <v>0</v>
      </c>
      <c r="AD4480">
        <v>48</v>
      </c>
      <c r="AE4480">
        <v>5730</v>
      </c>
      <c r="AG4480" t="b">
        <v>0</v>
      </c>
      <c r="AH4480" t="b">
        <v>1</v>
      </c>
      <c r="AI4480" t="b">
        <v>1</v>
      </c>
      <c r="AJ4480" t="b">
        <v>0</v>
      </c>
      <c r="AK4480" t="b">
        <v>0</v>
      </c>
      <c r="AL4480" t="b">
        <v>0</v>
      </c>
      <c r="AM4480" t="b">
        <v>0</v>
      </c>
      <c r="AN4480">
        <v>107.310416666666</v>
      </c>
      <c r="AO4480">
        <f t="shared" si="69"/>
        <v>109</v>
      </c>
      <c r="AP4480" t="b">
        <v>1</v>
      </c>
    </row>
    <row r="4481" spans="1:42" x14ac:dyDescent="0.25">
      <c r="A4481" t="s">
        <v>7325</v>
      </c>
      <c r="B4481">
        <v>1</v>
      </c>
      <c r="C4481" t="s">
        <v>40</v>
      </c>
      <c r="D4481" t="s">
        <v>41</v>
      </c>
      <c r="E4481" t="s">
        <v>4211</v>
      </c>
      <c r="F4481">
        <v>91604</v>
      </c>
      <c r="G4481" t="s">
        <v>4212</v>
      </c>
      <c r="H4481">
        <v>34.139082000000002</v>
      </c>
      <c r="I4481">
        <v>-118.39275000000001</v>
      </c>
      <c r="J4481">
        <v>0</v>
      </c>
      <c r="K4481">
        <v>0</v>
      </c>
      <c r="L4481">
        <v>1</v>
      </c>
      <c r="M4481">
        <v>0</v>
      </c>
      <c r="N4481" t="str">
        <f>VLOOKUP(O4481:O11512,'VLOOKUP Ranges'!$A$9:$B$12,2,TRUE)</f>
        <v>29-55</v>
      </c>
      <c r="O4481">
        <v>49</v>
      </c>
      <c r="P4481">
        <v>0</v>
      </c>
      <c r="Q4481" t="s">
        <v>62</v>
      </c>
      <c r="R4481" t="s">
        <v>45</v>
      </c>
      <c r="S4481" t="s">
        <v>44</v>
      </c>
      <c r="T4481" t="s">
        <v>44</v>
      </c>
      <c r="U4481" t="s">
        <v>44</v>
      </c>
      <c r="V4481" t="s">
        <v>45</v>
      </c>
      <c r="W4481" t="s">
        <v>44</v>
      </c>
      <c r="X4481">
        <v>0</v>
      </c>
      <c r="Y4481" t="str">
        <f>VLOOKUP(Z4481:Z11512,'VLOOKUP Ranges'!$A$2:$B$5,2,TRUE)</f>
        <v>35-70</v>
      </c>
      <c r="Z4481">
        <v>40.65</v>
      </c>
      <c r="AA4481">
        <v>2070.75</v>
      </c>
      <c r="AB4481" t="s">
        <v>44</v>
      </c>
      <c r="AC4481">
        <v>0</v>
      </c>
      <c r="AD4481">
        <v>29</v>
      </c>
      <c r="AE4481">
        <v>5565</v>
      </c>
      <c r="AG4481" t="b">
        <v>0</v>
      </c>
      <c r="AH4481" t="b">
        <v>0</v>
      </c>
      <c r="AI4481" t="b">
        <v>0</v>
      </c>
      <c r="AJ4481" t="b">
        <v>0</v>
      </c>
      <c r="AK4481" t="b">
        <v>0</v>
      </c>
      <c r="AL4481" t="b">
        <v>0</v>
      </c>
      <c r="AM4481" t="b">
        <v>0</v>
      </c>
      <c r="AN4481">
        <v>42.260204081632601</v>
      </c>
      <c r="AO4481">
        <f t="shared" si="69"/>
        <v>41</v>
      </c>
      <c r="AP4481" t="b">
        <v>0</v>
      </c>
    </row>
    <row r="4482" spans="1:42" x14ac:dyDescent="0.25">
      <c r="A4482" t="s">
        <v>7326</v>
      </c>
      <c r="B4482">
        <v>1</v>
      </c>
      <c r="C4482" t="s">
        <v>40</v>
      </c>
      <c r="D4482" t="s">
        <v>41</v>
      </c>
      <c r="E4482" t="s">
        <v>207</v>
      </c>
      <c r="F4482">
        <v>91605</v>
      </c>
      <c r="G4482" t="s">
        <v>210</v>
      </c>
      <c r="H4482">
        <v>34.207295000000002</v>
      </c>
      <c r="I4482">
        <v>-118.40002200000001</v>
      </c>
      <c r="J4482">
        <v>1</v>
      </c>
      <c r="K4482">
        <v>0</v>
      </c>
      <c r="L4482">
        <v>1</v>
      </c>
      <c r="M4482">
        <v>1</v>
      </c>
      <c r="N4482" t="str">
        <f>VLOOKUP(O4482:O11513,'VLOOKUP Ranges'!$A$9:$B$12,2,TRUE)</f>
        <v>29-55</v>
      </c>
      <c r="O4482">
        <v>29</v>
      </c>
      <c r="P4482">
        <v>0</v>
      </c>
      <c r="Q4482" t="s">
        <v>62</v>
      </c>
      <c r="R4482" t="s">
        <v>45</v>
      </c>
      <c r="S4482" t="s">
        <v>45</v>
      </c>
      <c r="T4482" t="s">
        <v>45</v>
      </c>
      <c r="U4482" t="s">
        <v>45</v>
      </c>
      <c r="V4482" t="s">
        <v>44</v>
      </c>
      <c r="W4482" t="s">
        <v>45</v>
      </c>
      <c r="X4482">
        <v>1</v>
      </c>
      <c r="Y4482" t="str">
        <f>VLOOKUP(Z4482:Z11513,'VLOOKUP Ranges'!$A$2:$B$5,2,TRUE)</f>
        <v>35-70</v>
      </c>
      <c r="Z4482">
        <v>55.35</v>
      </c>
      <c r="AA4482">
        <v>1636.95</v>
      </c>
      <c r="AB4482" t="s">
        <v>44</v>
      </c>
      <c r="AC4482">
        <v>0</v>
      </c>
      <c r="AD4482">
        <v>70</v>
      </c>
      <c r="AE4482">
        <v>5138</v>
      </c>
      <c r="AG4482" t="b">
        <v>1</v>
      </c>
      <c r="AH4482" t="b">
        <v>0</v>
      </c>
      <c r="AI4482" t="b">
        <v>0</v>
      </c>
      <c r="AJ4482" t="b">
        <v>0</v>
      </c>
      <c r="AK4482" t="b">
        <v>1</v>
      </c>
      <c r="AL4482" t="b">
        <v>0</v>
      </c>
      <c r="AM4482" t="b">
        <v>0</v>
      </c>
      <c r="AN4482">
        <v>56.446551724137898</v>
      </c>
      <c r="AO4482">
        <f t="shared" si="69"/>
        <v>56</v>
      </c>
      <c r="AP4482" t="b">
        <v>0</v>
      </c>
    </row>
    <row r="4483" spans="1:42" x14ac:dyDescent="0.25">
      <c r="A4483" t="s">
        <v>7327</v>
      </c>
      <c r="B4483">
        <v>1</v>
      </c>
      <c r="C4483" t="s">
        <v>40</v>
      </c>
      <c r="D4483" t="s">
        <v>41</v>
      </c>
      <c r="E4483" t="s">
        <v>207</v>
      </c>
      <c r="F4483">
        <v>91606</v>
      </c>
      <c r="G4483" t="s">
        <v>1413</v>
      </c>
      <c r="H4483">
        <v>34.187598999999999</v>
      </c>
      <c r="I4483">
        <v>-118.387125</v>
      </c>
      <c r="J4483">
        <v>1</v>
      </c>
      <c r="K4483">
        <v>0</v>
      </c>
      <c r="L4483">
        <v>1</v>
      </c>
      <c r="M4483">
        <v>0</v>
      </c>
      <c r="N4483" t="str">
        <f>VLOOKUP(O4483:O11514,'VLOOKUP Ranges'!$A$9:$B$12,2,TRUE)</f>
        <v>55-77</v>
      </c>
      <c r="O4483">
        <v>72</v>
      </c>
      <c r="P4483">
        <v>1</v>
      </c>
      <c r="Q4483" t="s">
        <v>45</v>
      </c>
      <c r="R4483" t="s">
        <v>45</v>
      </c>
      <c r="S4483" t="s">
        <v>45</v>
      </c>
      <c r="T4483" t="s">
        <v>45</v>
      </c>
      <c r="U4483" t="s">
        <v>45</v>
      </c>
      <c r="V4483" t="s">
        <v>44</v>
      </c>
      <c r="W4483" t="s">
        <v>45</v>
      </c>
      <c r="X4483">
        <v>0</v>
      </c>
      <c r="Y4483" t="str">
        <f>VLOOKUP(Z4483:Z11514,'VLOOKUP Ranges'!$A$2:$B$5,2,TRUE)</f>
        <v>89-118</v>
      </c>
      <c r="Z4483">
        <v>105.6</v>
      </c>
      <c r="AA4483">
        <v>7581.5</v>
      </c>
      <c r="AB4483" t="s">
        <v>44</v>
      </c>
      <c r="AC4483">
        <v>0</v>
      </c>
      <c r="AD4483">
        <v>48</v>
      </c>
      <c r="AE4483">
        <v>5981</v>
      </c>
      <c r="AG4483" t="b">
        <v>0</v>
      </c>
      <c r="AH4483" t="b">
        <v>1</v>
      </c>
      <c r="AI4483" t="b">
        <v>1</v>
      </c>
      <c r="AJ4483" t="b">
        <v>0</v>
      </c>
      <c r="AK4483" t="b">
        <v>0</v>
      </c>
      <c r="AL4483" t="b">
        <v>0</v>
      </c>
      <c r="AM4483" t="b">
        <v>0</v>
      </c>
      <c r="AN4483">
        <v>105.298611111111</v>
      </c>
      <c r="AO4483">
        <f t="shared" ref="AO4483:AO4546" si="70">ROUNDUP(Z4483, 0)</f>
        <v>106</v>
      </c>
      <c r="AP4483" t="b">
        <v>1</v>
      </c>
    </row>
    <row r="4484" spans="1:42" x14ac:dyDescent="0.25">
      <c r="A4484" t="s">
        <v>7328</v>
      </c>
      <c r="B4484">
        <v>1</v>
      </c>
      <c r="C4484" t="s">
        <v>40</v>
      </c>
      <c r="D4484" t="s">
        <v>41</v>
      </c>
      <c r="E4484" t="s">
        <v>3146</v>
      </c>
      <c r="F4484">
        <v>91701</v>
      </c>
      <c r="G4484" t="s">
        <v>4216</v>
      </c>
      <c r="H4484">
        <v>34.132275</v>
      </c>
      <c r="I4484">
        <v>-117.61147800000001</v>
      </c>
      <c r="J4484">
        <v>0</v>
      </c>
      <c r="K4484">
        <v>0</v>
      </c>
      <c r="L4484">
        <v>0</v>
      </c>
      <c r="M4484">
        <v>0</v>
      </c>
      <c r="N4484" t="str">
        <f>VLOOKUP(O4484:O11515,'VLOOKUP Ranges'!$A$9:$B$12,2,TRUE)</f>
        <v>29-55</v>
      </c>
      <c r="O4484">
        <v>50</v>
      </c>
      <c r="P4484">
        <v>1</v>
      </c>
      <c r="Q4484" t="s">
        <v>45</v>
      </c>
      <c r="R4484" t="s">
        <v>44</v>
      </c>
      <c r="S4484" t="s">
        <v>44</v>
      </c>
      <c r="T4484" t="s">
        <v>44</v>
      </c>
      <c r="U4484" t="s">
        <v>44</v>
      </c>
      <c r="V4484" t="s">
        <v>45</v>
      </c>
      <c r="W4484" t="s">
        <v>45</v>
      </c>
      <c r="X4484">
        <v>1</v>
      </c>
      <c r="Y4484" t="str">
        <f>VLOOKUP(Z4484:Z11515,'VLOOKUP Ranges'!$A$2:$B$5,2,TRUE)</f>
        <v>89-118</v>
      </c>
      <c r="Z4484">
        <v>95.7</v>
      </c>
      <c r="AA4484">
        <v>4729.75</v>
      </c>
      <c r="AB4484" t="s">
        <v>44</v>
      </c>
      <c r="AC4484">
        <v>0</v>
      </c>
      <c r="AD4484">
        <v>44</v>
      </c>
      <c r="AE4484">
        <v>4164</v>
      </c>
      <c r="AG4484" t="b">
        <v>0</v>
      </c>
      <c r="AH4484" t="b">
        <v>0</v>
      </c>
      <c r="AI4484" t="b">
        <v>1</v>
      </c>
      <c r="AJ4484" t="b">
        <v>0</v>
      </c>
      <c r="AK4484" t="b">
        <v>0</v>
      </c>
      <c r="AL4484" t="b">
        <v>1</v>
      </c>
      <c r="AM4484" t="b">
        <v>0</v>
      </c>
      <c r="AN4484">
        <v>94.594999999999999</v>
      </c>
      <c r="AO4484">
        <f t="shared" si="70"/>
        <v>96</v>
      </c>
      <c r="AP4484" t="b">
        <v>0</v>
      </c>
    </row>
    <row r="4485" spans="1:42" x14ac:dyDescent="0.25">
      <c r="A4485" t="s">
        <v>7329</v>
      </c>
      <c r="B4485">
        <v>1</v>
      </c>
      <c r="C4485" t="s">
        <v>40</v>
      </c>
      <c r="D4485" t="s">
        <v>41</v>
      </c>
      <c r="E4485" t="s">
        <v>3142</v>
      </c>
      <c r="F4485">
        <v>91702</v>
      </c>
      <c r="G4485" t="s">
        <v>3143</v>
      </c>
      <c r="H4485">
        <v>34.174492999999998</v>
      </c>
      <c r="I4485">
        <v>-117.87067999999999</v>
      </c>
      <c r="J4485">
        <v>1</v>
      </c>
      <c r="K4485">
        <v>0</v>
      </c>
      <c r="L4485">
        <v>1</v>
      </c>
      <c r="M4485">
        <v>0</v>
      </c>
      <c r="N4485" t="str">
        <f>VLOOKUP(O4485:O11516,'VLOOKUP Ranges'!$A$9:$B$12,2,TRUE)</f>
        <v>55-77</v>
      </c>
      <c r="O4485">
        <v>71</v>
      </c>
      <c r="P4485">
        <v>1</v>
      </c>
      <c r="Q4485" t="s">
        <v>45</v>
      </c>
      <c r="R4485" t="s">
        <v>45</v>
      </c>
      <c r="S4485" t="s">
        <v>44</v>
      </c>
      <c r="T4485" t="s">
        <v>45</v>
      </c>
      <c r="U4485" t="s">
        <v>45</v>
      </c>
      <c r="V4485" t="s">
        <v>45</v>
      </c>
      <c r="W4485" t="s">
        <v>45</v>
      </c>
      <c r="X4485">
        <v>0</v>
      </c>
      <c r="Y4485" t="str">
        <f>VLOOKUP(Z4485:Z11516,'VLOOKUP Ranges'!$A$2:$B$5,2,TRUE)</f>
        <v>70-89</v>
      </c>
      <c r="Z4485">
        <v>83.2</v>
      </c>
      <c r="AA4485">
        <v>6126.1</v>
      </c>
      <c r="AB4485" t="s">
        <v>44</v>
      </c>
      <c r="AC4485">
        <v>0</v>
      </c>
      <c r="AD4485">
        <v>73</v>
      </c>
      <c r="AE4485">
        <v>5350</v>
      </c>
      <c r="AG4485" t="b">
        <v>0</v>
      </c>
      <c r="AH4485" t="b">
        <v>1</v>
      </c>
      <c r="AI4485" t="b">
        <v>0</v>
      </c>
      <c r="AJ4485" t="b">
        <v>0</v>
      </c>
      <c r="AK4485" t="b">
        <v>0</v>
      </c>
      <c r="AL4485" t="b">
        <v>1</v>
      </c>
      <c r="AM4485" t="b">
        <v>0</v>
      </c>
      <c r="AN4485">
        <v>86.283098591549305</v>
      </c>
      <c r="AO4485">
        <f t="shared" si="70"/>
        <v>84</v>
      </c>
      <c r="AP4485" t="b">
        <v>1</v>
      </c>
    </row>
    <row r="4486" spans="1:42" x14ac:dyDescent="0.25">
      <c r="A4486" t="s">
        <v>7330</v>
      </c>
      <c r="B4486">
        <v>1</v>
      </c>
      <c r="C4486" t="s">
        <v>40</v>
      </c>
      <c r="D4486" t="s">
        <v>41</v>
      </c>
      <c r="E4486" t="s">
        <v>4219</v>
      </c>
      <c r="F4486">
        <v>91706</v>
      </c>
      <c r="G4486" t="s">
        <v>4220</v>
      </c>
      <c r="H4486">
        <v>34.098275000000001</v>
      </c>
      <c r="I4486">
        <v>-117.967399</v>
      </c>
      <c r="J4486">
        <v>1</v>
      </c>
      <c r="K4486">
        <v>1</v>
      </c>
      <c r="L4486">
        <v>1</v>
      </c>
      <c r="M4486">
        <v>0</v>
      </c>
      <c r="N4486" t="str">
        <f>VLOOKUP(O4486:O11517,'VLOOKUP Ranges'!$A$9:$B$12,2,TRUE)</f>
        <v>55-77</v>
      </c>
      <c r="O4486">
        <v>70</v>
      </c>
      <c r="P4486">
        <v>1</v>
      </c>
      <c r="Q4486" t="s">
        <v>45</v>
      </c>
      <c r="R4486" t="s">
        <v>45</v>
      </c>
      <c r="S4486" t="s">
        <v>45</v>
      </c>
      <c r="T4486" t="s">
        <v>45</v>
      </c>
      <c r="U4486" t="s">
        <v>45</v>
      </c>
      <c r="V4486" t="s">
        <v>45</v>
      </c>
      <c r="W4486" t="s">
        <v>45</v>
      </c>
      <c r="X4486">
        <v>0</v>
      </c>
      <c r="Y4486" t="str">
        <f>VLOOKUP(Z4486:Z11517,'VLOOKUP Ranges'!$A$2:$B$5,2,TRUE)</f>
        <v>89-118</v>
      </c>
      <c r="Z4486">
        <v>90.05</v>
      </c>
      <c r="AA4486">
        <v>6333.4</v>
      </c>
      <c r="AB4486" t="s">
        <v>44</v>
      </c>
      <c r="AC4486">
        <v>0</v>
      </c>
      <c r="AD4486">
        <v>47</v>
      </c>
      <c r="AE4486">
        <v>4666</v>
      </c>
      <c r="AG4486" t="b">
        <v>0</v>
      </c>
      <c r="AH4486" t="b">
        <v>1</v>
      </c>
      <c r="AI4486" t="b">
        <v>0</v>
      </c>
      <c r="AJ4486" t="b">
        <v>0</v>
      </c>
      <c r="AK4486" t="b">
        <v>1</v>
      </c>
      <c r="AL4486" t="b">
        <v>0</v>
      </c>
      <c r="AM4486" t="b">
        <v>0</v>
      </c>
      <c r="AN4486">
        <v>90.477142857142795</v>
      </c>
      <c r="AO4486">
        <f t="shared" si="70"/>
        <v>91</v>
      </c>
      <c r="AP4486" t="b">
        <v>1</v>
      </c>
    </row>
    <row r="4487" spans="1:42" x14ac:dyDescent="0.25">
      <c r="A4487" t="s">
        <v>7331</v>
      </c>
      <c r="B4487">
        <v>1</v>
      </c>
      <c r="C4487" t="s">
        <v>40</v>
      </c>
      <c r="D4487" t="s">
        <v>41</v>
      </c>
      <c r="E4487" t="s">
        <v>4222</v>
      </c>
      <c r="F4487">
        <v>91709</v>
      </c>
      <c r="G4487" t="s">
        <v>4223</v>
      </c>
      <c r="H4487">
        <v>33.942895</v>
      </c>
      <c r="I4487">
        <v>-117.725644</v>
      </c>
      <c r="J4487">
        <v>1</v>
      </c>
      <c r="K4487">
        <v>0</v>
      </c>
      <c r="L4487">
        <v>0</v>
      </c>
      <c r="M4487">
        <v>0</v>
      </c>
      <c r="N4487" t="str">
        <f>VLOOKUP(O4487:O11518,'VLOOKUP Ranges'!$A$9:$B$12,2,TRUE)</f>
        <v>55-77</v>
      </c>
      <c r="O4487">
        <v>71</v>
      </c>
      <c r="P4487">
        <v>1</v>
      </c>
      <c r="Q4487" t="s">
        <v>45</v>
      </c>
      <c r="R4487" t="s">
        <v>45</v>
      </c>
      <c r="S4487" t="s">
        <v>44</v>
      </c>
      <c r="T4487" t="s">
        <v>44</v>
      </c>
      <c r="U4487" t="s">
        <v>45</v>
      </c>
      <c r="V4487" t="s">
        <v>44</v>
      </c>
      <c r="W4487" t="s">
        <v>45</v>
      </c>
      <c r="X4487">
        <v>0</v>
      </c>
      <c r="Y4487" t="str">
        <f>VLOOKUP(Z4487:Z11518,'VLOOKUP Ranges'!$A$2:$B$5,2,TRUE)</f>
        <v>89-118</v>
      </c>
      <c r="Z4487">
        <v>97.65</v>
      </c>
      <c r="AA4487">
        <v>6687.85</v>
      </c>
      <c r="AB4487" t="s">
        <v>44</v>
      </c>
      <c r="AC4487">
        <v>0</v>
      </c>
      <c r="AD4487">
        <v>37</v>
      </c>
      <c r="AE4487">
        <v>5319</v>
      </c>
      <c r="AG4487" t="b">
        <v>1</v>
      </c>
      <c r="AH4487" t="b">
        <v>0</v>
      </c>
      <c r="AI4487" t="b">
        <v>1</v>
      </c>
      <c r="AJ4487" t="b">
        <v>0</v>
      </c>
      <c r="AK4487" t="b">
        <v>1</v>
      </c>
      <c r="AL4487" t="b">
        <v>0</v>
      </c>
      <c r="AM4487" t="b">
        <v>0</v>
      </c>
      <c r="AN4487">
        <v>94.195070422535196</v>
      </c>
      <c r="AO4487">
        <f t="shared" si="70"/>
        <v>98</v>
      </c>
      <c r="AP4487" t="b">
        <v>1</v>
      </c>
    </row>
    <row r="4488" spans="1:42" x14ac:dyDescent="0.25">
      <c r="A4488" t="s">
        <v>7332</v>
      </c>
      <c r="B4488">
        <v>1</v>
      </c>
      <c r="C4488" t="s">
        <v>40</v>
      </c>
      <c r="D4488" t="s">
        <v>41</v>
      </c>
      <c r="E4488" t="s">
        <v>1415</v>
      </c>
      <c r="F4488">
        <v>91710</v>
      </c>
      <c r="G4488" t="s">
        <v>1416</v>
      </c>
      <c r="H4488">
        <v>33.990645999999998</v>
      </c>
      <c r="I4488">
        <v>-117.663025</v>
      </c>
      <c r="J4488">
        <v>1</v>
      </c>
      <c r="K4488">
        <v>0</v>
      </c>
      <c r="L4488">
        <v>1</v>
      </c>
      <c r="M4488">
        <v>1</v>
      </c>
      <c r="N4488" t="str">
        <f>VLOOKUP(O4488:O11519,'VLOOKUP Ranges'!$A$9:$B$12,2,TRUE)</f>
        <v>55-77</v>
      </c>
      <c r="O4488">
        <v>61</v>
      </c>
      <c r="P4488">
        <v>1</v>
      </c>
      <c r="Q4488" t="s">
        <v>44</v>
      </c>
      <c r="R4488" t="s">
        <v>45</v>
      </c>
      <c r="S4488" t="s">
        <v>45</v>
      </c>
      <c r="T4488" t="s">
        <v>45</v>
      </c>
      <c r="U4488" t="s">
        <v>45</v>
      </c>
      <c r="V4488" t="s">
        <v>44</v>
      </c>
      <c r="W4488" t="s">
        <v>44</v>
      </c>
      <c r="X4488">
        <v>1</v>
      </c>
      <c r="Y4488" t="str">
        <f>VLOOKUP(Z4488:Z11519,'VLOOKUP Ranges'!$A$2:$B$5,2,TRUE)</f>
        <v>35-70</v>
      </c>
      <c r="Z4488">
        <v>68.05</v>
      </c>
      <c r="AA4488">
        <v>4158.25</v>
      </c>
      <c r="AB4488" t="s">
        <v>44</v>
      </c>
      <c r="AC4488">
        <v>0</v>
      </c>
      <c r="AD4488">
        <v>78</v>
      </c>
      <c r="AE4488">
        <v>4436</v>
      </c>
      <c r="AG4488" t="b">
        <v>0</v>
      </c>
      <c r="AH4488" t="b">
        <v>1</v>
      </c>
      <c r="AI4488" t="b">
        <v>0</v>
      </c>
      <c r="AJ4488" t="b">
        <v>0</v>
      </c>
      <c r="AK4488" t="b">
        <v>0</v>
      </c>
      <c r="AL4488" t="b">
        <v>0</v>
      </c>
      <c r="AM4488" t="b">
        <v>0</v>
      </c>
      <c r="AN4488">
        <v>68.168032786885206</v>
      </c>
      <c r="AO4488">
        <f t="shared" si="70"/>
        <v>69</v>
      </c>
      <c r="AP4488" t="b">
        <v>1</v>
      </c>
    </row>
    <row r="4489" spans="1:42" x14ac:dyDescent="0.25">
      <c r="A4489" t="s">
        <v>7333</v>
      </c>
      <c r="B4489">
        <v>1</v>
      </c>
      <c r="C4489" t="s">
        <v>40</v>
      </c>
      <c r="D4489" t="s">
        <v>41</v>
      </c>
      <c r="E4489" t="s">
        <v>212</v>
      </c>
      <c r="F4489">
        <v>91723</v>
      </c>
      <c r="G4489" t="s">
        <v>215</v>
      </c>
      <c r="H4489">
        <v>34.084747</v>
      </c>
      <c r="I4489">
        <v>-117.886844</v>
      </c>
      <c r="J4489">
        <v>1</v>
      </c>
      <c r="K4489">
        <v>0</v>
      </c>
      <c r="L4489">
        <v>0</v>
      </c>
      <c r="M4489">
        <v>0</v>
      </c>
      <c r="N4489" t="str">
        <f>VLOOKUP(O4489:O11520,'VLOOKUP Ranges'!$A$9:$B$12,2,TRUE)</f>
        <v>55-77</v>
      </c>
      <c r="O4489">
        <v>68</v>
      </c>
      <c r="P4489">
        <v>1</v>
      </c>
      <c r="Q4489" t="s">
        <v>45</v>
      </c>
      <c r="R4489" t="s">
        <v>45</v>
      </c>
      <c r="S4489" t="s">
        <v>45</v>
      </c>
      <c r="T4489" t="s">
        <v>45</v>
      </c>
      <c r="U4489" t="s">
        <v>44</v>
      </c>
      <c r="V4489" t="s">
        <v>44</v>
      </c>
      <c r="W4489" t="s">
        <v>45</v>
      </c>
      <c r="X4489">
        <v>1</v>
      </c>
      <c r="Y4489" t="str">
        <f>VLOOKUP(Z4489:Z11520,'VLOOKUP Ranges'!$A$2:$B$5,2,TRUE)</f>
        <v>89-118</v>
      </c>
      <c r="Z4489">
        <v>102.1</v>
      </c>
      <c r="AA4489">
        <v>7149.35</v>
      </c>
      <c r="AB4489" t="s">
        <v>44</v>
      </c>
      <c r="AC4489">
        <v>0</v>
      </c>
      <c r="AD4489">
        <v>62</v>
      </c>
      <c r="AE4489">
        <v>5228</v>
      </c>
      <c r="AG4489" t="b">
        <v>0</v>
      </c>
      <c r="AH4489" t="b">
        <v>1</v>
      </c>
      <c r="AI4489" t="b">
        <v>1</v>
      </c>
      <c r="AJ4489" t="b">
        <v>0</v>
      </c>
      <c r="AK4489" t="b">
        <v>0</v>
      </c>
      <c r="AL4489" t="b">
        <v>0</v>
      </c>
      <c r="AM4489" t="b">
        <v>0</v>
      </c>
      <c r="AN4489">
        <v>105.1375</v>
      </c>
      <c r="AO4489">
        <f t="shared" si="70"/>
        <v>103</v>
      </c>
      <c r="AP4489" t="b">
        <v>1</v>
      </c>
    </row>
    <row r="4490" spans="1:42" x14ac:dyDescent="0.25">
      <c r="A4490" t="s">
        <v>7334</v>
      </c>
      <c r="B4490">
        <v>1</v>
      </c>
      <c r="C4490" t="s">
        <v>40</v>
      </c>
      <c r="D4490" t="s">
        <v>41</v>
      </c>
      <c r="E4490" t="s">
        <v>212</v>
      </c>
      <c r="F4490">
        <v>91724</v>
      </c>
      <c r="G4490" t="s">
        <v>4227</v>
      </c>
      <c r="H4490">
        <v>34.081110000000002</v>
      </c>
      <c r="I4490">
        <v>-117.85393500000001</v>
      </c>
      <c r="J4490">
        <v>1</v>
      </c>
      <c r="K4490">
        <v>0</v>
      </c>
      <c r="L4490">
        <v>0</v>
      </c>
      <c r="M4490">
        <v>0</v>
      </c>
      <c r="N4490" t="str">
        <f>VLOOKUP(O4490:O11521,'VLOOKUP Ranges'!$A$9:$B$12,2,TRUE)</f>
        <v>55-77</v>
      </c>
      <c r="O4490">
        <v>62</v>
      </c>
      <c r="P4490">
        <v>1</v>
      </c>
      <c r="Q4490" t="s">
        <v>45</v>
      </c>
      <c r="R4490" t="s">
        <v>66</v>
      </c>
      <c r="S4490" t="s">
        <v>66</v>
      </c>
      <c r="T4490" t="s">
        <v>66</v>
      </c>
      <c r="U4490" t="s">
        <v>66</v>
      </c>
      <c r="V4490" t="s">
        <v>66</v>
      </c>
      <c r="W4490" t="s">
        <v>66</v>
      </c>
      <c r="X4490">
        <v>0</v>
      </c>
      <c r="Y4490" t="str">
        <f>VLOOKUP(Z4490:Z11521,'VLOOKUP Ranges'!$A$2:$B$5,2,TRUE)</f>
        <v>18-35</v>
      </c>
      <c r="Z4490">
        <v>23.4</v>
      </c>
      <c r="AA4490">
        <v>1429.65</v>
      </c>
      <c r="AB4490" t="s">
        <v>44</v>
      </c>
      <c r="AC4490">
        <v>0</v>
      </c>
      <c r="AD4490">
        <v>67</v>
      </c>
      <c r="AE4490">
        <v>5822</v>
      </c>
      <c r="AG4490" t="b">
        <v>0</v>
      </c>
      <c r="AH4490" t="b">
        <v>1</v>
      </c>
      <c r="AI4490" t="b">
        <v>0</v>
      </c>
      <c r="AJ4490" t="b">
        <v>1</v>
      </c>
      <c r="AK4490" t="b">
        <v>0</v>
      </c>
      <c r="AL4490" t="b">
        <v>0</v>
      </c>
      <c r="AM4490" t="b">
        <v>0</v>
      </c>
      <c r="AN4490">
        <v>23.0588709677419</v>
      </c>
      <c r="AO4490">
        <f t="shared" si="70"/>
        <v>24</v>
      </c>
      <c r="AP4490" t="b">
        <v>0</v>
      </c>
    </row>
    <row r="4491" spans="1:42" x14ac:dyDescent="0.25">
      <c r="A4491" t="s">
        <v>7335</v>
      </c>
      <c r="B4491">
        <v>1</v>
      </c>
      <c r="C4491" t="s">
        <v>40</v>
      </c>
      <c r="D4491" t="s">
        <v>41</v>
      </c>
      <c r="E4491" t="s">
        <v>3146</v>
      </c>
      <c r="F4491">
        <v>91730</v>
      </c>
      <c r="G4491" t="s">
        <v>3879</v>
      </c>
      <c r="H4491">
        <v>34.100969999999997</v>
      </c>
      <c r="I4491">
        <v>-117.57881999999999</v>
      </c>
      <c r="J4491">
        <v>0</v>
      </c>
      <c r="K4491">
        <v>0</v>
      </c>
      <c r="L4491">
        <v>0</v>
      </c>
      <c r="M4491">
        <v>1</v>
      </c>
      <c r="N4491" t="str">
        <f>VLOOKUP(O4491:O11522,'VLOOKUP Ranges'!$A$9:$B$12,2,TRUE)</f>
        <v>1-9</v>
      </c>
      <c r="O4491">
        <v>7</v>
      </c>
      <c r="P4491">
        <v>1</v>
      </c>
      <c r="Q4491" t="s">
        <v>44</v>
      </c>
      <c r="R4491" t="s">
        <v>44</v>
      </c>
      <c r="S4491" t="s">
        <v>44</v>
      </c>
      <c r="T4491" t="s">
        <v>44</v>
      </c>
      <c r="U4491" t="s">
        <v>44</v>
      </c>
      <c r="V4491" t="s">
        <v>44</v>
      </c>
      <c r="W4491" t="s">
        <v>44</v>
      </c>
      <c r="X4491">
        <v>1</v>
      </c>
      <c r="Y4491" t="str">
        <f>VLOOKUP(Z4491:Z11522,'VLOOKUP Ranges'!$A$2:$B$5,2,TRUE)</f>
        <v>70-89</v>
      </c>
      <c r="Z4491">
        <v>71.05</v>
      </c>
      <c r="AA4491">
        <v>472.65</v>
      </c>
      <c r="AB4491" t="s">
        <v>44</v>
      </c>
      <c r="AC4491">
        <v>0</v>
      </c>
      <c r="AD4491">
        <v>49</v>
      </c>
      <c r="AE4491">
        <v>4668</v>
      </c>
      <c r="AG4491" t="b">
        <v>0</v>
      </c>
      <c r="AH4491" t="b">
        <v>0</v>
      </c>
      <c r="AI4491" t="b">
        <v>1</v>
      </c>
      <c r="AJ4491" t="b">
        <v>0</v>
      </c>
      <c r="AK4491" t="b">
        <v>0</v>
      </c>
      <c r="AL4491" t="b">
        <v>1</v>
      </c>
      <c r="AM4491" t="b">
        <v>0</v>
      </c>
      <c r="AN4491">
        <v>67.521428571428501</v>
      </c>
      <c r="AO4491">
        <f t="shared" si="70"/>
        <v>72</v>
      </c>
      <c r="AP4491" t="b">
        <v>0</v>
      </c>
    </row>
    <row r="4492" spans="1:42" x14ac:dyDescent="0.25">
      <c r="A4492" t="s">
        <v>7336</v>
      </c>
      <c r="B4492">
        <v>1</v>
      </c>
      <c r="C4492" t="s">
        <v>40</v>
      </c>
      <c r="D4492" t="s">
        <v>41</v>
      </c>
      <c r="E4492" t="s">
        <v>217</v>
      </c>
      <c r="F4492">
        <v>91732</v>
      </c>
      <c r="G4492" t="s">
        <v>220</v>
      </c>
      <c r="H4492">
        <v>34.074491999999999</v>
      </c>
      <c r="I4492">
        <v>-118.01461999999999</v>
      </c>
      <c r="J4492">
        <v>1</v>
      </c>
      <c r="K4492">
        <v>0</v>
      </c>
      <c r="L4492">
        <v>1</v>
      </c>
      <c r="M4492">
        <v>1</v>
      </c>
      <c r="N4492" t="str">
        <f>VLOOKUP(O4492:O11523,'VLOOKUP Ranges'!$A$9:$B$12,2,TRUE)</f>
        <v>1-9</v>
      </c>
      <c r="O4492">
        <v>6</v>
      </c>
      <c r="P4492">
        <v>1</v>
      </c>
      <c r="Q4492" t="s">
        <v>44</v>
      </c>
      <c r="R4492" t="s">
        <v>66</v>
      </c>
      <c r="S4492" t="s">
        <v>66</v>
      </c>
      <c r="T4492" t="s">
        <v>66</v>
      </c>
      <c r="U4492" t="s">
        <v>66</v>
      </c>
      <c r="V4492" t="s">
        <v>66</v>
      </c>
      <c r="W4492" t="s">
        <v>66</v>
      </c>
      <c r="X4492">
        <v>0</v>
      </c>
      <c r="Y4492" t="str">
        <f>VLOOKUP(Z4492:Z11523,'VLOOKUP Ranges'!$A$2:$B$5,2,TRUE)</f>
        <v>18-35</v>
      </c>
      <c r="Z4492">
        <v>19.45</v>
      </c>
      <c r="AA4492">
        <v>113.5</v>
      </c>
      <c r="AB4492" t="s">
        <v>44</v>
      </c>
      <c r="AC4492">
        <v>0</v>
      </c>
      <c r="AD4492">
        <v>43</v>
      </c>
      <c r="AE4492">
        <v>3461</v>
      </c>
      <c r="AG4492" t="b">
        <v>1</v>
      </c>
      <c r="AH4492" t="b">
        <v>0</v>
      </c>
      <c r="AI4492" t="b">
        <v>0</v>
      </c>
      <c r="AJ4492" t="b">
        <v>1</v>
      </c>
      <c r="AK4492" t="b">
        <v>0</v>
      </c>
      <c r="AL4492" t="b">
        <v>0</v>
      </c>
      <c r="AM4492" t="b">
        <v>1</v>
      </c>
      <c r="AN4492">
        <v>18.9166666666666</v>
      </c>
      <c r="AO4492">
        <f t="shared" si="70"/>
        <v>20</v>
      </c>
      <c r="AP4492" t="b">
        <v>0</v>
      </c>
    </row>
    <row r="4493" spans="1:42" x14ac:dyDescent="0.25">
      <c r="A4493" t="s">
        <v>7337</v>
      </c>
      <c r="B4493">
        <v>1</v>
      </c>
      <c r="C4493" t="s">
        <v>40</v>
      </c>
      <c r="D4493" t="s">
        <v>41</v>
      </c>
      <c r="E4493" t="s">
        <v>3882</v>
      </c>
      <c r="F4493">
        <v>91733</v>
      </c>
      <c r="G4493" t="s">
        <v>3883</v>
      </c>
      <c r="H4493">
        <v>34.046219999999998</v>
      </c>
      <c r="I4493">
        <v>-118.053753</v>
      </c>
      <c r="J4493">
        <v>0</v>
      </c>
      <c r="K4493">
        <v>1</v>
      </c>
      <c r="L4493">
        <v>0</v>
      </c>
      <c r="M4493">
        <v>0</v>
      </c>
      <c r="N4493" t="str">
        <f>VLOOKUP(O4493:O11524,'VLOOKUP Ranges'!$A$9:$B$12,2,TRUE)</f>
        <v>29-55</v>
      </c>
      <c r="O4493">
        <v>33</v>
      </c>
      <c r="P4493">
        <v>0</v>
      </c>
      <c r="Q4493" t="s">
        <v>62</v>
      </c>
      <c r="R4493" t="s">
        <v>45</v>
      </c>
      <c r="S4493" t="s">
        <v>45</v>
      </c>
      <c r="T4493" t="s">
        <v>45</v>
      </c>
      <c r="U4493" t="s">
        <v>44</v>
      </c>
      <c r="V4493" t="s">
        <v>45</v>
      </c>
      <c r="W4493" t="s">
        <v>45</v>
      </c>
      <c r="X4493">
        <v>1</v>
      </c>
      <c r="Y4493" t="str">
        <f>VLOOKUP(Z4493:Z11524,'VLOOKUP Ranges'!$A$2:$B$5,2,TRUE)</f>
        <v>35-70</v>
      </c>
      <c r="Z4493">
        <v>59.45</v>
      </c>
      <c r="AA4493">
        <v>1884.65</v>
      </c>
      <c r="AB4493" t="s">
        <v>44</v>
      </c>
      <c r="AC4493">
        <v>0</v>
      </c>
      <c r="AD4493">
        <v>30</v>
      </c>
      <c r="AE4493">
        <v>3116</v>
      </c>
      <c r="AG4493" t="b">
        <v>0</v>
      </c>
      <c r="AH4493" t="b">
        <v>0</v>
      </c>
      <c r="AI4493" t="b">
        <v>0</v>
      </c>
      <c r="AJ4493" t="b">
        <v>0</v>
      </c>
      <c r="AK4493" t="b">
        <v>0</v>
      </c>
      <c r="AL4493" t="b">
        <v>0</v>
      </c>
      <c r="AM4493" t="b">
        <v>0</v>
      </c>
      <c r="AN4493">
        <v>57.110606060606003</v>
      </c>
      <c r="AO4493">
        <f t="shared" si="70"/>
        <v>60</v>
      </c>
      <c r="AP4493" t="b">
        <v>0</v>
      </c>
    </row>
    <row r="4494" spans="1:42" x14ac:dyDescent="0.25">
      <c r="A4494" t="s">
        <v>7338</v>
      </c>
      <c r="B4494">
        <v>1</v>
      </c>
      <c r="C4494" t="s">
        <v>40</v>
      </c>
      <c r="D4494" t="s">
        <v>41</v>
      </c>
      <c r="E4494" t="s">
        <v>3146</v>
      </c>
      <c r="F4494">
        <v>91737</v>
      </c>
      <c r="G4494" t="s">
        <v>3147</v>
      </c>
      <c r="H4494">
        <v>34.245289</v>
      </c>
      <c r="I4494">
        <v>-117.642503</v>
      </c>
      <c r="J4494">
        <v>1</v>
      </c>
      <c r="K4494">
        <v>0</v>
      </c>
      <c r="L4494">
        <v>1</v>
      </c>
      <c r="M4494">
        <v>1</v>
      </c>
      <c r="N4494" t="str">
        <f>VLOOKUP(O4494:O11525,'VLOOKUP Ranges'!$A$9:$B$12,2,TRUE)</f>
        <v>9-29</v>
      </c>
      <c r="O4494">
        <v>28</v>
      </c>
      <c r="P4494">
        <v>1</v>
      </c>
      <c r="Q4494" t="s">
        <v>45</v>
      </c>
      <c r="R4494" t="s">
        <v>44</v>
      </c>
      <c r="S4494" t="s">
        <v>44</v>
      </c>
      <c r="T4494" t="s">
        <v>44</v>
      </c>
      <c r="U4494" t="s">
        <v>44</v>
      </c>
      <c r="V4494" t="s">
        <v>45</v>
      </c>
      <c r="W4494" t="s">
        <v>45</v>
      </c>
      <c r="X4494">
        <v>0</v>
      </c>
      <c r="Y4494" t="str">
        <f>VLOOKUP(Z4494:Z11525,'VLOOKUP Ranges'!$A$2:$B$5,2,TRUE)</f>
        <v>89-118</v>
      </c>
      <c r="Z4494">
        <v>92.2</v>
      </c>
      <c r="AA4494">
        <v>2568.15</v>
      </c>
      <c r="AB4494" t="s">
        <v>44</v>
      </c>
      <c r="AC4494">
        <v>0</v>
      </c>
      <c r="AD4494">
        <v>26</v>
      </c>
      <c r="AE4494">
        <v>5116</v>
      </c>
      <c r="AG4494" t="b">
        <v>1</v>
      </c>
      <c r="AH4494" t="b">
        <v>0</v>
      </c>
      <c r="AI4494" t="b">
        <v>1</v>
      </c>
      <c r="AJ4494" t="b">
        <v>0</v>
      </c>
      <c r="AK4494" t="b">
        <v>0</v>
      </c>
      <c r="AL4494" t="b">
        <v>0</v>
      </c>
      <c r="AM4494" t="b">
        <v>0</v>
      </c>
      <c r="AN4494">
        <v>91.719642857142802</v>
      </c>
      <c r="AO4494">
        <f t="shared" si="70"/>
        <v>93</v>
      </c>
      <c r="AP4494" t="b">
        <v>0</v>
      </c>
    </row>
    <row r="4495" spans="1:42" x14ac:dyDescent="0.25">
      <c r="A4495" t="s">
        <v>7339</v>
      </c>
      <c r="B4495">
        <v>1</v>
      </c>
      <c r="C4495" t="s">
        <v>40</v>
      </c>
      <c r="D4495" t="s">
        <v>41</v>
      </c>
      <c r="E4495" t="s">
        <v>3146</v>
      </c>
      <c r="F4495">
        <v>91739</v>
      </c>
      <c r="G4495" t="s">
        <v>3149</v>
      </c>
      <c r="H4495">
        <v>34.133808999999999</v>
      </c>
      <c r="I4495">
        <v>-117.523724</v>
      </c>
      <c r="J4495">
        <v>1</v>
      </c>
      <c r="K4495">
        <v>0</v>
      </c>
      <c r="L4495">
        <v>0</v>
      </c>
      <c r="M4495">
        <v>0</v>
      </c>
      <c r="N4495" t="str">
        <f>VLOOKUP(O4495:O11526,'VLOOKUP Ranges'!$A$9:$B$12,2,TRUE)</f>
        <v>9-29</v>
      </c>
      <c r="O4495">
        <v>27</v>
      </c>
      <c r="P4495">
        <v>1</v>
      </c>
      <c r="Q4495" t="s">
        <v>44</v>
      </c>
      <c r="R4495" t="s">
        <v>66</v>
      </c>
      <c r="S4495" t="s">
        <v>66</v>
      </c>
      <c r="T4495" t="s">
        <v>66</v>
      </c>
      <c r="U4495" t="s">
        <v>66</v>
      </c>
      <c r="V4495" t="s">
        <v>66</v>
      </c>
      <c r="W4495" t="s">
        <v>66</v>
      </c>
      <c r="X4495">
        <v>0</v>
      </c>
      <c r="Y4495" t="str">
        <f>VLOOKUP(Z4495:Z11526,'VLOOKUP Ranges'!$A$2:$B$5,2,TRUE)</f>
        <v>18-35</v>
      </c>
      <c r="Z4495">
        <v>19.850000000000001</v>
      </c>
      <c r="AA4495">
        <v>470</v>
      </c>
      <c r="AB4495" t="s">
        <v>44</v>
      </c>
      <c r="AC4495">
        <v>0</v>
      </c>
      <c r="AD4495">
        <v>58</v>
      </c>
      <c r="AE4495">
        <v>2176</v>
      </c>
      <c r="AG4495" t="b">
        <v>0</v>
      </c>
      <c r="AH4495" t="b">
        <v>1</v>
      </c>
      <c r="AI4495" t="b">
        <v>0</v>
      </c>
      <c r="AJ4495" t="b">
        <v>1</v>
      </c>
      <c r="AK4495" t="b">
        <v>1</v>
      </c>
      <c r="AL4495" t="b">
        <v>0</v>
      </c>
      <c r="AM4495" t="b">
        <v>0</v>
      </c>
      <c r="AN4495">
        <v>17.407407407407401</v>
      </c>
      <c r="AO4495">
        <f t="shared" si="70"/>
        <v>20</v>
      </c>
      <c r="AP4495" t="b">
        <v>0</v>
      </c>
    </row>
    <row r="4496" spans="1:42" x14ac:dyDescent="0.25">
      <c r="A4496" t="s">
        <v>7340</v>
      </c>
      <c r="B4496">
        <v>1</v>
      </c>
      <c r="C4496" t="s">
        <v>40</v>
      </c>
      <c r="D4496" t="s">
        <v>41</v>
      </c>
      <c r="E4496" t="s">
        <v>2356</v>
      </c>
      <c r="F4496">
        <v>91740</v>
      </c>
      <c r="G4496" t="s">
        <v>3886</v>
      </c>
      <c r="H4496">
        <v>34.119363</v>
      </c>
      <c r="I4496">
        <v>-117.855059</v>
      </c>
      <c r="J4496">
        <v>1</v>
      </c>
      <c r="K4496">
        <v>0</v>
      </c>
      <c r="L4496">
        <v>0</v>
      </c>
      <c r="M4496">
        <v>0</v>
      </c>
      <c r="N4496" t="str">
        <f>VLOOKUP(O4496:O11527,'VLOOKUP Ranges'!$A$9:$B$12,2,TRUE)</f>
        <v>1-9</v>
      </c>
      <c r="O4496">
        <v>7</v>
      </c>
      <c r="P4496">
        <v>1</v>
      </c>
      <c r="Q4496" t="s">
        <v>44</v>
      </c>
      <c r="R4496" t="s">
        <v>44</v>
      </c>
      <c r="S4496" t="s">
        <v>44</v>
      </c>
      <c r="T4496" t="s">
        <v>44</v>
      </c>
      <c r="U4496" t="s">
        <v>44</v>
      </c>
      <c r="V4496" t="s">
        <v>44</v>
      </c>
      <c r="W4496" t="s">
        <v>44</v>
      </c>
      <c r="X4496">
        <v>0</v>
      </c>
      <c r="Y4496" t="str">
        <f>VLOOKUP(Z4496:Z11527,'VLOOKUP Ranges'!$A$2:$B$5,2,TRUE)</f>
        <v>35-70</v>
      </c>
      <c r="Z4496">
        <v>43.9</v>
      </c>
      <c r="AA4496">
        <v>278.39999999999998</v>
      </c>
      <c r="AB4496" t="s">
        <v>44</v>
      </c>
      <c r="AC4496">
        <v>0</v>
      </c>
      <c r="AD4496">
        <v>75</v>
      </c>
      <c r="AE4496">
        <v>3565</v>
      </c>
      <c r="AG4496" t="b">
        <v>0</v>
      </c>
      <c r="AH4496" t="b">
        <v>0</v>
      </c>
      <c r="AI4496" t="b">
        <v>0</v>
      </c>
      <c r="AJ4496" t="b">
        <v>0</v>
      </c>
      <c r="AK4496" t="b">
        <v>0</v>
      </c>
      <c r="AL4496" t="b">
        <v>0</v>
      </c>
      <c r="AM4496" t="b">
        <v>1</v>
      </c>
      <c r="AN4496">
        <v>39.771428571428501</v>
      </c>
      <c r="AO4496">
        <f t="shared" si="70"/>
        <v>44</v>
      </c>
      <c r="AP4496" t="b">
        <v>0</v>
      </c>
    </row>
    <row r="4497" spans="1:42" x14ac:dyDescent="0.25">
      <c r="A4497" t="s">
        <v>7341</v>
      </c>
      <c r="B4497">
        <v>1</v>
      </c>
      <c r="C4497" t="s">
        <v>40</v>
      </c>
      <c r="D4497" t="s">
        <v>41</v>
      </c>
      <c r="E4497" t="s">
        <v>3152</v>
      </c>
      <c r="F4497">
        <v>91745</v>
      </c>
      <c r="G4497" t="s">
        <v>3153</v>
      </c>
      <c r="H4497">
        <v>33.998471000000002</v>
      </c>
      <c r="I4497">
        <v>-117.973758</v>
      </c>
      <c r="J4497">
        <v>1</v>
      </c>
      <c r="K4497">
        <v>1</v>
      </c>
      <c r="L4497">
        <v>0</v>
      </c>
      <c r="M4497">
        <v>0</v>
      </c>
      <c r="N4497" t="str">
        <f>VLOOKUP(O4497:O11528,'VLOOKUP Ranges'!$A$9:$B$12,2,TRUE)</f>
        <v>29-55</v>
      </c>
      <c r="O4497">
        <v>30</v>
      </c>
      <c r="P4497">
        <v>1</v>
      </c>
      <c r="Q4497" t="s">
        <v>45</v>
      </c>
      <c r="R4497" t="s">
        <v>45</v>
      </c>
      <c r="S4497" t="s">
        <v>44</v>
      </c>
      <c r="T4497" t="s">
        <v>44</v>
      </c>
      <c r="U4497" t="s">
        <v>44</v>
      </c>
      <c r="V4497" t="s">
        <v>44</v>
      </c>
      <c r="W4497" t="s">
        <v>45</v>
      </c>
      <c r="X4497">
        <v>1</v>
      </c>
      <c r="Y4497" t="str">
        <f>VLOOKUP(Z4497:Z11528,'VLOOKUP Ranges'!$A$2:$B$5,2,TRUE)</f>
        <v>89-118</v>
      </c>
      <c r="Z4497">
        <v>90.5</v>
      </c>
      <c r="AA4497">
        <v>2595.85</v>
      </c>
      <c r="AB4497" t="s">
        <v>44</v>
      </c>
      <c r="AC4497">
        <v>0</v>
      </c>
      <c r="AD4497">
        <v>53</v>
      </c>
      <c r="AE4497">
        <v>5983</v>
      </c>
      <c r="AG4497" t="b">
        <v>0</v>
      </c>
      <c r="AH4497" t="b">
        <v>0</v>
      </c>
      <c r="AI4497" t="b">
        <v>1</v>
      </c>
      <c r="AJ4497" t="b">
        <v>0</v>
      </c>
      <c r="AK4497" t="b">
        <v>1</v>
      </c>
      <c r="AL4497" t="b">
        <v>0</v>
      </c>
      <c r="AM4497" t="b">
        <v>0</v>
      </c>
      <c r="AN4497">
        <v>86.528333333333293</v>
      </c>
      <c r="AO4497">
        <f t="shared" si="70"/>
        <v>91</v>
      </c>
      <c r="AP4497" t="b">
        <v>1</v>
      </c>
    </row>
    <row r="4498" spans="1:42" x14ac:dyDescent="0.25">
      <c r="A4498" t="s">
        <v>7342</v>
      </c>
      <c r="B4498">
        <v>1</v>
      </c>
      <c r="C4498" t="s">
        <v>40</v>
      </c>
      <c r="D4498" t="s">
        <v>41</v>
      </c>
      <c r="E4498" t="s">
        <v>222</v>
      </c>
      <c r="F4498">
        <v>91746</v>
      </c>
      <c r="G4498" t="s">
        <v>225</v>
      </c>
      <c r="H4498">
        <v>34.038983000000002</v>
      </c>
      <c r="I4498">
        <v>-117.991372</v>
      </c>
      <c r="J4498">
        <v>1</v>
      </c>
      <c r="K4498">
        <v>0</v>
      </c>
      <c r="L4498">
        <v>0</v>
      </c>
      <c r="M4498">
        <v>0</v>
      </c>
      <c r="N4498" t="str">
        <f>VLOOKUP(O4498:O11529,'VLOOKUP Ranges'!$A$9:$B$12,2,TRUE)</f>
        <v>55-77</v>
      </c>
      <c r="O4498">
        <v>63</v>
      </c>
      <c r="P4498">
        <v>1</v>
      </c>
      <c r="Q4498" t="s">
        <v>45</v>
      </c>
      <c r="R4498" t="s">
        <v>44</v>
      </c>
      <c r="S4498" t="s">
        <v>45</v>
      </c>
      <c r="T4498" t="s">
        <v>44</v>
      </c>
      <c r="U4498" t="s">
        <v>44</v>
      </c>
      <c r="V4498" t="s">
        <v>44</v>
      </c>
      <c r="W4498" t="s">
        <v>45</v>
      </c>
      <c r="X4498">
        <v>0</v>
      </c>
      <c r="Y4498" t="str">
        <f>VLOOKUP(Z4498:Z11529,'VLOOKUP Ranges'!$A$2:$B$5,2,TRUE)</f>
        <v>89-118</v>
      </c>
      <c r="Z4498">
        <v>90.45</v>
      </c>
      <c r="AA4498">
        <v>5825.5</v>
      </c>
      <c r="AB4498" t="s">
        <v>44</v>
      </c>
      <c r="AC4498">
        <v>0</v>
      </c>
      <c r="AD4498">
        <v>23</v>
      </c>
      <c r="AE4498">
        <v>4616</v>
      </c>
      <c r="AG4498" t="b">
        <v>1</v>
      </c>
      <c r="AH4498" t="b">
        <v>0</v>
      </c>
      <c r="AI4498" t="b">
        <v>1</v>
      </c>
      <c r="AJ4498" t="b">
        <v>0</v>
      </c>
      <c r="AK4498" t="b">
        <v>1</v>
      </c>
      <c r="AL4498" t="b">
        <v>0</v>
      </c>
      <c r="AM4498" t="b">
        <v>0</v>
      </c>
      <c r="AN4498">
        <v>92.468253968253904</v>
      </c>
      <c r="AO4498">
        <f t="shared" si="70"/>
        <v>91</v>
      </c>
      <c r="AP4498" t="b">
        <v>0</v>
      </c>
    </row>
    <row r="4499" spans="1:42" x14ac:dyDescent="0.25">
      <c r="A4499" t="s">
        <v>7343</v>
      </c>
      <c r="B4499">
        <v>1</v>
      </c>
      <c r="C4499" t="s">
        <v>40</v>
      </c>
      <c r="D4499" t="s">
        <v>41</v>
      </c>
      <c r="E4499" t="s">
        <v>4236</v>
      </c>
      <c r="F4499">
        <v>91750</v>
      </c>
      <c r="G4499" t="s">
        <v>4237</v>
      </c>
      <c r="H4499">
        <v>34.144703</v>
      </c>
      <c r="I4499">
        <v>-117.77029899999999</v>
      </c>
      <c r="J4499">
        <v>0</v>
      </c>
      <c r="K4499">
        <v>0</v>
      </c>
      <c r="L4499">
        <v>0</v>
      </c>
      <c r="M4499">
        <v>1</v>
      </c>
      <c r="N4499" t="str">
        <f>VLOOKUP(O4499:O11530,'VLOOKUP Ranges'!$A$9:$B$12,2,TRUE)</f>
        <v>29-55</v>
      </c>
      <c r="O4499">
        <v>53</v>
      </c>
      <c r="P4499">
        <v>1</v>
      </c>
      <c r="Q4499" t="s">
        <v>45</v>
      </c>
      <c r="R4499" t="s">
        <v>44</v>
      </c>
      <c r="S4499" t="s">
        <v>45</v>
      </c>
      <c r="T4499" t="s">
        <v>45</v>
      </c>
      <c r="U4499" t="s">
        <v>45</v>
      </c>
      <c r="V4499" t="s">
        <v>45</v>
      </c>
      <c r="W4499" t="s">
        <v>45</v>
      </c>
      <c r="X4499">
        <v>1</v>
      </c>
      <c r="Y4499" t="str">
        <f>VLOOKUP(Z4499:Z11530,'VLOOKUP Ranges'!$A$2:$B$5,2,TRUE)</f>
        <v>70-89</v>
      </c>
      <c r="Z4499">
        <v>84.6</v>
      </c>
      <c r="AA4499">
        <v>4449.75</v>
      </c>
      <c r="AB4499" t="s">
        <v>44</v>
      </c>
      <c r="AC4499">
        <v>0</v>
      </c>
      <c r="AD4499">
        <v>60</v>
      </c>
      <c r="AE4499">
        <v>4733</v>
      </c>
      <c r="AG4499" t="b">
        <v>1</v>
      </c>
      <c r="AH4499" t="b">
        <v>0</v>
      </c>
      <c r="AI4499" t="b">
        <v>0</v>
      </c>
      <c r="AJ4499" t="b">
        <v>0</v>
      </c>
      <c r="AK4499" t="b">
        <v>0</v>
      </c>
      <c r="AL4499" t="b">
        <v>1</v>
      </c>
      <c r="AM4499" t="b">
        <v>0</v>
      </c>
      <c r="AN4499">
        <v>83.957547169811306</v>
      </c>
      <c r="AO4499">
        <f t="shared" si="70"/>
        <v>85</v>
      </c>
      <c r="AP4499" t="b">
        <v>0</v>
      </c>
    </row>
    <row r="4500" spans="1:42" x14ac:dyDescent="0.25">
      <c r="A4500" t="s">
        <v>7344</v>
      </c>
      <c r="B4500">
        <v>1</v>
      </c>
      <c r="C4500" t="s">
        <v>40</v>
      </c>
      <c r="D4500" t="s">
        <v>41</v>
      </c>
      <c r="E4500" t="s">
        <v>1422</v>
      </c>
      <c r="F4500">
        <v>91754</v>
      </c>
      <c r="G4500" t="s">
        <v>1423</v>
      </c>
      <c r="H4500">
        <v>34.050322000000001</v>
      </c>
      <c r="I4500">
        <v>-118.147037</v>
      </c>
      <c r="J4500">
        <v>0</v>
      </c>
      <c r="K4500">
        <v>0</v>
      </c>
      <c r="L4500">
        <v>0</v>
      </c>
      <c r="M4500">
        <v>0</v>
      </c>
      <c r="N4500" t="str">
        <f>VLOOKUP(O4500:O11531,'VLOOKUP Ranges'!$A$9:$B$12,2,TRUE)</f>
        <v>9-29</v>
      </c>
      <c r="O4500">
        <v>21</v>
      </c>
      <c r="P4500">
        <v>1</v>
      </c>
      <c r="Q4500" t="s">
        <v>44</v>
      </c>
      <c r="R4500" t="s">
        <v>44</v>
      </c>
      <c r="S4500" t="s">
        <v>45</v>
      </c>
      <c r="T4500" t="s">
        <v>44</v>
      </c>
      <c r="U4500" t="s">
        <v>45</v>
      </c>
      <c r="V4500" t="s">
        <v>45</v>
      </c>
      <c r="W4500" t="s">
        <v>45</v>
      </c>
      <c r="X4500">
        <v>1</v>
      </c>
      <c r="Y4500" t="str">
        <f>VLOOKUP(Z4500:Z11531,'VLOOKUP Ranges'!$A$2:$B$5,2,TRUE)</f>
        <v>89-118</v>
      </c>
      <c r="Z4500">
        <v>99.15</v>
      </c>
      <c r="AA4500">
        <v>1956.4</v>
      </c>
      <c r="AB4500" t="s">
        <v>44</v>
      </c>
      <c r="AC4500">
        <v>0</v>
      </c>
      <c r="AD4500">
        <v>36</v>
      </c>
      <c r="AE4500">
        <v>5324</v>
      </c>
      <c r="AG4500" t="b">
        <v>0</v>
      </c>
      <c r="AH4500" t="b">
        <v>0</v>
      </c>
      <c r="AI4500" t="b">
        <v>1</v>
      </c>
      <c r="AJ4500" t="b">
        <v>0</v>
      </c>
      <c r="AK4500" t="b">
        <v>0</v>
      </c>
      <c r="AL4500" t="b">
        <v>0</v>
      </c>
      <c r="AM4500" t="b">
        <v>0</v>
      </c>
      <c r="AN4500">
        <v>93.161904761904694</v>
      </c>
      <c r="AO4500">
        <f t="shared" si="70"/>
        <v>100</v>
      </c>
      <c r="AP4500" t="b">
        <v>0</v>
      </c>
    </row>
    <row r="4501" spans="1:42" x14ac:dyDescent="0.25">
      <c r="A4501" t="s">
        <v>7345</v>
      </c>
      <c r="B4501">
        <v>1</v>
      </c>
      <c r="C4501" t="s">
        <v>40</v>
      </c>
      <c r="D4501" t="s">
        <v>41</v>
      </c>
      <c r="E4501" t="s">
        <v>1422</v>
      </c>
      <c r="F4501">
        <v>91755</v>
      </c>
      <c r="G4501" t="s">
        <v>4241</v>
      </c>
      <c r="H4501">
        <v>34.049171999999999</v>
      </c>
      <c r="I4501">
        <v>-118.115022</v>
      </c>
      <c r="J4501">
        <v>1</v>
      </c>
      <c r="K4501">
        <v>0</v>
      </c>
      <c r="L4501">
        <v>0</v>
      </c>
      <c r="M4501">
        <v>0</v>
      </c>
      <c r="N4501" t="str">
        <f>VLOOKUP(O4501:O11532,'VLOOKUP Ranges'!$A$9:$B$12,2,TRUE)</f>
        <v>9-29</v>
      </c>
      <c r="O4501">
        <v>17</v>
      </c>
      <c r="P4501">
        <v>1</v>
      </c>
      <c r="Q4501" t="s">
        <v>44</v>
      </c>
      <c r="R4501" t="s">
        <v>66</v>
      </c>
      <c r="S4501" t="s">
        <v>66</v>
      </c>
      <c r="T4501" t="s">
        <v>66</v>
      </c>
      <c r="U4501" t="s">
        <v>66</v>
      </c>
      <c r="V4501" t="s">
        <v>66</v>
      </c>
      <c r="W4501" t="s">
        <v>66</v>
      </c>
      <c r="X4501">
        <v>0</v>
      </c>
      <c r="Y4501" t="str">
        <f>VLOOKUP(Z4501:Z11532,'VLOOKUP Ranges'!$A$2:$B$5,2,TRUE)</f>
        <v>18-35</v>
      </c>
      <c r="Z4501">
        <v>19.95</v>
      </c>
      <c r="AA4501">
        <v>310.60000000000002</v>
      </c>
      <c r="AB4501" t="s">
        <v>44</v>
      </c>
      <c r="AC4501">
        <v>0</v>
      </c>
      <c r="AD4501">
        <v>76</v>
      </c>
      <c r="AE4501">
        <v>2221</v>
      </c>
      <c r="AG4501" t="b">
        <v>1</v>
      </c>
      <c r="AH4501" t="b">
        <v>0</v>
      </c>
      <c r="AI4501" t="b">
        <v>0</v>
      </c>
      <c r="AJ4501" t="b">
        <v>1</v>
      </c>
      <c r="AK4501" t="b">
        <v>0</v>
      </c>
      <c r="AL4501" t="b">
        <v>0</v>
      </c>
      <c r="AM4501" t="b">
        <v>1</v>
      </c>
      <c r="AN4501">
        <v>18.270588235294099</v>
      </c>
      <c r="AO4501">
        <f t="shared" si="70"/>
        <v>20</v>
      </c>
      <c r="AP4501" t="b">
        <v>0</v>
      </c>
    </row>
    <row r="4502" spans="1:42" x14ac:dyDescent="0.25">
      <c r="A4502" t="s">
        <v>7346</v>
      </c>
      <c r="B4502">
        <v>1</v>
      </c>
      <c r="C4502" t="s">
        <v>40</v>
      </c>
      <c r="D4502" t="s">
        <v>41</v>
      </c>
      <c r="E4502" t="s">
        <v>4243</v>
      </c>
      <c r="F4502">
        <v>91759</v>
      </c>
      <c r="G4502" t="s">
        <v>4244</v>
      </c>
      <c r="H4502">
        <v>34.231318000000002</v>
      </c>
      <c r="I4502">
        <v>-117.662032</v>
      </c>
      <c r="J4502">
        <v>1</v>
      </c>
      <c r="K4502">
        <v>0</v>
      </c>
      <c r="L4502">
        <v>1</v>
      </c>
      <c r="M4502">
        <v>1</v>
      </c>
      <c r="N4502" t="str">
        <f>VLOOKUP(O4502:O11533,'VLOOKUP Ranges'!$A$9:$B$12,2,TRUE)</f>
        <v>9-29</v>
      </c>
      <c r="O4502">
        <v>16</v>
      </c>
      <c r="P4502">
        <v>1</v>
      </c>
      <c r="Q4502" t="s">
        <v>44</v>
      </c>
      <c r="R4502" t="s">
        <v>66</v>
      </c>
      <c r="S4502" t="s">
        <v>66</v>
      </c>
      <c r="T4502" t="s">
        <v>66</v>
      </c>
      <c r="U4502" t="s">
        <v>66</v>
      </c>
      <c r="V4502" t="s">
        <v>66</v>
      </c>
      <c r="W4502" t="s">
        <v>66</v>
      </c>
      <c r="X4502">
        <v>0</v>
      </c>
      <c r="Y4502" t="str">
        <f>VLOOKUP(Z4502:Z11533,'VLOOKUP Ranges'!$A$2:$B$5,2,TRUE)</f>
        <v>18-35</v>
      </c>
      <c r="Z4502">
        <v>20.5</v>
      </c>
      <c r="AA4502">
        <v>290.55</v>
      </c>
      <c r="AB4502" t="s">
        <v>44</v>
      </c>
      <c r="AC4502">
        <v>0</v>
      </c>
      <c r="AD4502">
        <v>52</v>
      </c>
      <c r="AE4502">
        <v>2856</v>
      </c>
      <c r="AG4502" t="b">
        <v>0</v>
      </c>
      <c r="AH4502" t="b">
        <v>1</v>
      </c>
      <c r="AI4502" t="b">
        <v>0</v>
      </c>
      <c r="AJ4502" t="b">
        <v>1</v>
      </c>
      <c r="AK4502" t="b">
        <v>0</v>
      </c>
      <c r="AL4502" t="b">
        <v>0</v>
      </c>
      <c r="AM4502" t="b">
        <v>1</v>
      </c>
      <c r="AN4502">
        <v>18.159375000000001</v>
      </c>
      <c r="AO4502">
        <f t="shared" si="70"/>
        <v>21</v>
      </c>
      <c r="AP4502" t="b">
        <v>0</v>
      </c>
    </row>
    <row r="4503" spans="1:42" x14ac:dyDescent="0.25">
      <c r="A4503" t="s">
        <v>7347</v>
      </c>
      <c r="B4503">
        <v>1</v>
      </c>
      <c r="C4503" t="s">
        <v>40</v>
      </c>
      <c r="D4503" t="s">
        <v>41</v>
      </c>
      <c r="E4503" t="s">
        <v>230</v>
      </c>
      <c r="F4503">
        <v>91761</v>
      </c>
      <c r="G4503" t="s">
        <v>1425</v>
      </c>
      <c r="H4503">
        <v>34.035601999999997</v>
      </c>
      <c r="I4503">
        <v>-117.591528</v>
      </c>
      <c r="J4503">
        <v>0</v>
      </c>
      <c r="K4503">
        <v>0</v>
      </c>
      <c r="L4503">
        <v>0</v>
      </c>
      <c r="M4503">
        <v>0</v>
      </c>
      <c r="N4503" t="str">
        <f>VLOOKUP(O4503:O11534,'VLOOKUP Ranges'!$A$9:$B$12,2,TRUE)</f>
        <v>29-55</v>
      </c>
      <c r="O4503">
        <v>35</v>
      </c>
      <c r="P4503">
        <v>1</v>
      </c>
      <c r="Q4503" t="s">
        <v>44</v>
      </c>
      <c r="R4503" t="s">
        <v>44</v>
      </c>
      <c r="S4503" t="s">
        <v>44</v>
      </c>
      <c r="T4503" t="s">
        <v>45</v>
      </c>
      <c r="U4503" t="s">
        <v>44</v>
      </c>
      <c r="V4503" t="s">
        <v>44</v>
      </c>
      <c r="W4503" t="s">
        <v>45</v>
      </c>
      <c r="X4503">
        <v>1</v>
      </c>
      <c r="Y4503" t="str">
        <f>VLOOKUP(Z4503:Z11534,'VLOOKUP Ranges'!$A$2:$B$5,2,TRUE)</f>
        <v>35-70</v>
      </c>
      <c r="Z4503">
        <v>62.1</v>
      </c>
      <c r="AA4503">
        <v>2096.1</v>
      </c>
      <c r="AB4503" t="s">
        <v>44</v>
      </c>
      <c r="AC4503">
        <v>0</v>
      </c>
      <c r="AD4503">
        <v>65</v>
      </c>
      <c r="AE4503">
        <v>5315</v>
      </c>
      <c r="AG4503" t="b">
        <v>0</v>
      </c>
      <c r="AH4503" t="b">
        <v>0</v>
      </c>
      <c r="AI4503" t="b">
        <v>0</v>
      </c>
      <c r="AJ4503" t="b">
        <v>0</v>
      </c>
      <c r="AK4503" t="b">
        <v>0</v>
      </c>
      <c r="AL4503" t="b">
        <v>1</v>
      </c>
      <c r="AM4503" t="b">
        <v>0</v>
      </c>
      <c r="AN4503">
        <v>59.888571428571403</v>
      </c>
      <c r="AO4503">
        <f t="shared" si="70"/>
        <v>63</v>
      </c>
      <c r="AP4503" t="b">
        <v>0</v>
      </c>
    </row>
    <row r="4504" spans="1:42" x14ac:dyDescent="0.25">
      <c r="A4504" t="s">
        <v>7348</v>
      </c>
      <c r="B4504">
        <v>1</v>
      </c>
      <c r="C4504" t="s">
        <v>40</v>
      </c>
      <c r="D4504" t="s">
        <v>41</v>
      </c>
      <c r="E4504" t="s">
        <v>230</v>
      </c>
      <c r="F4504">
        <v>91762</v>
      </c>
      <c r="G4504" t="s">
        <v>231</v>
      </c>
      <c r="H4504">
        <v>34.057256000000002</v>
      </c>
      <c r="I4504">
        <v>-117.667677</v>
      </c>
      <c r="J4504">
        <v>0</v>
      </c>
      <c r="K4504">
        <v>1</v>
      </c>
      <c r="L4504">
        <v>0</v>
      </c>
      <c r="M4504">
        <v>0</v>
      </c>
      <c r="N4504" t="str">
        <f>VLOOKUP(O4504:O11535,'VLOOKUP Ranges'!$A$9:$B$12,2,TRUE)</f>
        <v>29-55</v>
      </c>
      <c r="O4504">
        <v>32</v>
      </c>
      <c r="P4504">
        <v>1</v>
      </c>
      <c r="Q4504" t="s">
        <v>44</v>
      </c>
      <c r="R4504" t="s">
        <v>44</v>
      </c>
      <c r="S4504" t="s">
        <v>44</v>
      </c>
      <c r="T4504" t="s">
        <v>44</v>
      </c>
      <c r="U4504" t="s">
        <v>44</v>
      </c>
      <c r="V4504" t="s">
        <v>44</v>
      </c>
      <c r="W4504" t="s">
        <v>45</v>
      </c>
      <c r="X4504">
        <v>1</v>
      </c>
      <c r="Y4504" t="str">
        <f>VLOOKUP(Z4504:Z11535,'VLOOKUP Ranges'!$A$2:$B$5,2,TRUE)</f>
        <v>70-89</v>
      </c>
      <c r="Z4504">
        <v>79.5</v>
      </c>
      <c r="AA4504">
        <v>2665</v>
      </c>
      <c r="AB4504" t="s">
        <v>44</v>
      </c>
      <c r="AC4504">
        <v>0</v>
      </c>
      <c r="AD4504">
        <v>24</v>
      </c>
      <c r="AE4504">
        <v>3041</v>
      </c>
      <c r="AG4504" t="b">
        <v>0</v>
      </c>
      <c r="AH4504" t="b">
        <v>0</v>
      </c>
      <c r="AI4504" t="b">
        <v>1</v>
      </c>
      <c r="AJ4504" t="b">
        <v>0</v>
      </c>
      <c r="AK4504" t="b">
        <v>0</v>
      </c>
      <c r="AL4504" t="b">
        <v>1</v>
      </c>
      <c r="AM4504" t="b">
        <v>0</v>
      </c>
      <c r="AN4504">
        <v>83.28125</v>
      </c>
      <c r="AO4504">
        <f t="shared" si="70"/>
        <v>80</v>
      </c>
      <c r="AP4504" t="b">
        <v>0</v>
      </c>
    </row>
    <row r="4505" spans="1:42" x14ac:dyDescent="0.25">
      <c r="A4505" t="s">
        <v>7349</v>
      </c>
      <c r="B4505">
        <v>1</v>
      </c>
      <c r="C4505" t="s">
        <v>40</v>
      </c>
      <c r="D4505" t="s">
        <v>41</v>
      </c>
      <c r="E4505" t="s">
        <v>3891</v>
      </c>
      <c r="F4505">
        <v>91763</v>
      </c>
      <c r="G4505" t="s">
        <v>3892</v>
      </c>
      <c r="H4505">
        <v>34.072121000000003</v>
      </c>
      <c r="I4505">
        <v>-117.698319</v>
      </c>
      <c r="J4505">
        <v>0</v>
      </c>
      <c r="K4505">
        <v>0</v>
      </c>
      <c r="L4505">
        <v>1</v>
      </c>
      <c r="M4505">
        <v>1</v>
      </c>
      <c r="N4505" t="str">
        <f>VLOOKUP(O4505:O11536,'VLOOKUP Ranges'!$A$9:$B$12,2,TRUE)</f>
        <v>9-29</v>
      </c>
      <c r="O4505">
        <v>28</v>
      </c>
      <c r="P4505">
        <v>1</v>
      </c>
      <c r="Q4505" t="s">
        <v>44</v>
      </c>
      <c r="R4505" t="s">
        <v>66</v>
      </c>
      <c r="S4505" t="s">
        <v>66</v>
      </c>
      <c r="T4505" t="s">
        <v>66</v>
      </c>
      <c r="U4505" t="s">
        <v>66</v>
      </c>
      <c r="V4505" t="s">
        <v>66</v>
      </c>
      <c r="W4505" t="s">
        <v>66</v>
      </c>
      <c r="X4505">
        <v>1</v>
      </c>
      <c r="Y4505" t="str">
        <f>VLOOKUP(Z4505:Z11536,'VLOOKUP Ranges'!$A$2:$B$5,2,TRUE)</f>
        <v>18-35</v>
      </c>
      <c r="Z4505">
        <v>19.55</v>
      </c>
      <c r="AA4505">
        <v>543.79999999999995</v>
      </c>
      <c r="AB4505" t="s">
        <v>44</v>
      </c>
      <c r="AC4505">
        <v>0</v>
      </c>
      <c r="AD4505">
        <v>41</v>
      </c>
      <c r="AE4505">
        <v>3948</v>
      </c>
      <c r="AG4505" t="b">
        <v>0</v>
      </c>
      <c r="AH4505" t="b">
        <v>0</v>
      </c>
      <c r="AI4505" t="b">
        <v>0</v>
      </c>
      <c r="AJ4505" t="b">
        <v>1</v>
      </c>
      <c r="AK4505" t="b">
        <v>0</v>
      </c>
      <c r="AL4505" t="b">
        <v>0</v>
      </c>
      <c r="AM4505" t="b">
        <v>0</v>
      </c>
      <c r="AN4505">
        <v>19.4214285714285</v>
      </c>
      <c r="AO4505">
        <f t="shared" si="70"/>
        <v>20</v>
      </c>
      <c r="AP4505" t="b">
        <v>0</v>
      </c>
    </row>
    <row r="4506" spans="1:42" x14ac:dyDescent="0.25">
      <c r="A4506" t="s">
        <v>7350</v>
      </c>
      <c r="B4506">
        <v>1</v>
      </c>
      <c r="C4506" t="s">
        <v>40</v>
      </c>
      <c r="D4506" t="s">
        <v>41</v>
      </c>
      <c r="E4506" t="s">
        <v>230</v>
      </c>
      <c r="F4506">
        <v>91764</v>
      </c>
      <c r="G4506" t="s">
        <v>233</v>
      </c>
      <c r="H4506">
        <v>34.074086999999999</v>
      </c>
      <c r="I4506">
        <v>-117.60561800000001</v>
      </c>
      <c r="J4506">
        <v>0</v>
      </c>
      <c r="K4506">
        <v>0</v>
      </c>
      <c r="L4506">
        <v>0</v>
      </c>
      <c r="M4506">
        <v>0</v>
      </c>
      <c r="N4506" t="str">
        <f>VLOOKUP(O4506:O11537,'VLOOKUP Ranges'!$A$9:$B$12,2,TRUE)</f>
        <v>1-9</v>
      </c>
      <c r="O4506">
        <v>1</v>
      </c>
      <c r="P4506">
        <v>1</v>
      </c>
      <c r="Q4506" t="s">
        <v>44</v>
      </c>
      <c r="R4506" t="s">
        <v>66</v>
      </c>
      <c r="S4506" t="s">
        <v>66</v>
      </c>
      <c r="T4506" t="s">
        <v>66</v>
      </c>
      <c r="U4506" t="s">
        <v>66</v>
      </c>
      <c r="V4506" t="s">
        <v>66</v>
      </c>
      <c r="W4506" t="s">
        <v>66</v>
      </c>
      <c r="X4506">
        <v>1</v>
      </c>
      <c r="Y4506" t="str">
        <f>VLOOKUP(Z4506:Z11537,'VLOOKUP Ranges'!$A$2:$B$5,2,TRUE)</f>
        <v>18-35</v>
      </c>
      <c r="Z4506">
        <v>20.350000000000001</v>
      </c>
      <c r="AA4506">
        <v>20.350000000000001</v>
      </c>
      <c r="AB4506" t="s">
        <v>44</v>
      </c>
      <c r="AC4506">
        <v>0</v>
      </c>
      <c r="AD4506">
        <v>40</v>
      </c>
      <c r="AE4506">
        <v>2183</v>
      </c>
      <c r="AG4506" t="b">
        <v>0</v>
      </c>
      <c r="AH4506" t="b">
        <v>0</v>
      </c>
      <c r="AI4506" t="b">
        <v>0</v>
      </c>
      <c r="AJ4506" t="b">
        <v>1</v>
      </c>
      <c r="AK4506" t="b">
        <v>0</v>
      </c>
      <c r="AL4506" t="b">
        <v>0</v>
      </c>
      <c r="AM4506" t="b">
        <v>1</v>
      </c>
      <c r="AN4506">
        <v>20.350000000000001</v>
      </c>
      <c r="AO4506">
        <f t="shared" si="70"/>
        <v>21</v>
      </c>
      <c r="AP4506" t="b">
        <v>0</v>
      </c>
    </row>
    <row r="4507" spans="1:42" x14ac:dyDescent="0.25">
      <c r="A4507" t="s">
        <v>7351</v>
      </c>
      <c r="B4507">
        <v>1</v>
      </c>
      <c r="C4507" t="s">
        <v>40</v>
      </c>
      <c r="D4507" t="s">
        <v>41</v>
      </c>
      <c r="E4507" t="s">
        <v>4248</v>
      </c>
      <c r="F4507">
        <v>91765</v>
      </c>
      <c r="G4507" t="s">
        <v>4249</v>
      </c>
      <c r="H4507">
        <v>33.992415999999999</v>
      </c>
      <c r="I4507">
        <v>-117.807874</v>
      </c>
      <c r="J4507">
        <v>1</v>
      </c>
      <c r="K4507">
        <v>0</v>
      </c>
      <c r="L4507">
        <v>0</v>
      </c>
      <c r="M4507">
        <v>0</v>
      </c>
      <c r="N4507" t="str">
        <f>VLOOKUP(O4507:O11538,'VLOOKUP Ranges'!$A$9:$B$12,2,TRUE)</f>
        <v>55-77</v>
      </c>
      <c r="O4507">
        <v>59</v>
      </c>
      <c r="P4507">
        <v>0</v>
      </c>
      <c r="Q4507" t="s">
        <v>62</v>
      </c>
      <c r="R4507" t="s">
        <v>44</v>
      </c>
      <c r="S4507" t="s">
        <v>44</v>
      </c>
      <c r="T4507" t="s">
        <v>44</v>
      </c>
      <c r="U4507" t="s">
        <v>45</v>
      </c>
      <c r="V4507" t="s">
        <v>45</v>
      </c>
      <c r="W4507" t="s">
        <v>45</v>
      </c>
      <c r="X4507">
        <v>1</v>
      </c>
      <c r="Y4507" t="str">
        <f>VLOOKUP(Z4507:Z11538,'VLOOKUP Ranges'!$A$2:$B$5,2,TRUE)</f>
        <v>35-70</v>
      </c>
      <c r="Z4507">
        <v>51.7</v>
      </c>
      <c r="AA4507">
        <v>3005.8</v>
      </c>
      <c r="AB4507" t="s">
        <v>44</v>
      </c>
      <c r="AC4507">
        <v>0</v>
      </c>
      <c r="AD4507">
        <v>30</v>
      </c>
      <c r="AE4507">
        <v>6107</v>
      </c>
      <c r="AG4507" t="b">
        <v>0</v>
      </c>
      <c r="AH4507" t="b">
        <v>0</v>
      </c>
      <c r="AI4507" t="b">
        <v>0</v>
      </c>
      <c r="AJ4507" t="b">
        <v>0</v>
      </c>
      <c r="AK4507" t="b">
        <v>0</v>
      </c>
      <c r="AL4507" t="b">
        <v>1</v>
      </c>
      <c r="AM4507" t="b">
        <v>0</v>
      </c>
      <c r="AN4507">
        <v>50.945762711864397</v>
      </c>
      <c r="AO4507">
        <f t="shared" si="70"/>
        <v>52</v>
      </c>
      <c r="AP4507" t="b">
        <v>0</v>
      </c>
    </row>
    <row r="4508" spans="1:42" x14ac:dyDescent="0.25">
      <c r="A4508" t="s">
        <v>7352</v>
      </c>
      <c r="B4508">
        <v>1</v>
      </c>
      <c r="C4508" t="s">
        <v>40</v>
      </c>
      <c r="D4508" t="s">
        <v>41</v>
      </c>
      <c r="E4508" t="s">
        <v>235</v>
      </c>
      <c r="F4508">
        <v>91766</v>
      </c>
      <c r="G4508" t="s">
        <v>236</v>
      </c>
      <c r="H4508">
        <v>34.042285999999997</v>
      </c>
      <c r="I4508">
        <v>-117.756106</v>
      </c>
      <c r="J4508">
        <v>0</v>
      </c>
      <c r="K4508">
        <v>0</v>
      </c>
      <c r="L4508">
        <v>1</v>
      </c>
      <c r="M4508">
        <v>1</v>
      </c>
      <c r="N4508" t="str">
        <f>VLOOKUP(O4508:O11539,'VLOOKUP Ranges'!$A$9:$B$12,2,TRUE)</f>
        <v>55-77</v>
      </c>
      <c r="O4508">
        <v>72</v>
      </c>
      <c r="P4508">
        <v>1</v>
      </c>
      <c r="Q4508" t="s">
        <v>45</v>
      </c>
      <c r="R4508" t="s">
        <v>66</v>
      </c>
      <c r="S4508" t="s">
        <v>66</v>
      </c>
      <c r="T4508" t="s">
        <v>66</v>
      </c>
      <c r="U4508" t="s">
        <v>66</v>
      </c>
      <c r="V4508" t="s">
        <v>66</v>
      </c>
      <c r="W4508" t="s">
        <v>66</v>
      </c>
      <c r="X4508">
        <v>1</v>
      </c>
      <c r="Y4508" t="str">
        <f>VLOOKUP(Z4508:Z11539,'VLOOKUP Ranges'!$A$2:$B$5,2,TRUE)</f>
        <v>18-35</v>
      </c>
      <c r="Z4508">
        <v>23.3</v>
      </c>
      <c r="AA4508">
        <v>1623.15</v>
      </c>
      <c r="AB4508" t="s">
        <v>44</v>
      </c>
      <c r="AC4508">
        <v>0</v>
      </c>
      <c r="AD4508">
        <v>30</v>
      </c>
      <c r="AE4508">
        <v>4152</v>
      </c>
      <c r="AG4508" t="b">
        <v>1</v>
      </c>
      <c r="AH4508" t="b">
        <v>0</v>
      </c>
      <c r="AI4508" t="b">
        <v>0</v>
      </c>
      <c r="AJ4508" t="b">
        <v>1</v>
      </c>
      <c r="AK4508" t="b">
        <v>0</v>
      </c>
      <c r="AL4508" t="b">
        <v>0</v>
      </c>
      <c r="AM4508" t="b">
        <v>0</v>
      </c>
      <c r="AN4508">
        <v>22.543749999999999</v>
      </c>
      <c r="AO4508">
        <f t="shared" si="70"/>
        <v>24</v>
      </c>
      <c r="AP4508" t="b">
        <v>0</v>
      </c>
    </row>
    <row r="4509" spans="1:42" x14ac:dyDescent="0.25">
      <c r="A4509" t="s">
        <v>7353</v>
      </c>
      <c r="B4509">
        <v>1</v>
      </c>
      <c r="C4509" t="s">
        <v>40</v>
      </c>
      <c r="D4509" t="s">
        <v>41</v>
      </c>
      <c r="E4509" t="s">
        <v>235</v>
      </c>
      <c r="F4509">
        <v>91768</v>
      </c>
      <c r="G4509" t="s">
        <v>238</v>
      </c>
      <c r="H4509">
        <v>34.067931999999999</v>
      </c>
      <c r="I4509">
        <v>-117.785168</v>
      </c>
      <c r="J4509">
        <v>0</v>
      </c>
      <c r="K4509">
        <v>0</v>
      </c>
      <c r="L4509">
        <v>0</v>
      </c>
      <c r="M4509">
        <v>0</v>
      </c>
      <c r="N4509" t="str">
        <f>VLOOKUP(O4509:O11540,'VLOOKUP Ranges'!$A$9:$B$12,2,TRUE)</f>
        <v>29-55</v>
      </c>
      <c r="O4509">
        <v>40</v>
      </c>
      <c r="P4509">
        <v>1</v>
      </c>
      <c r="Q4509" t="s">
        <v>44</v>
      </c>
      <c r="R4509" t="s">
        <v>45</v>
      </c>
      <c r="S4509" t="s">
        <v>45</v>
      </c>
      <c r="T4509" t="s">
        <v>44</v>
      </c>
      <c r="U4509" t="s">
        <v>44</v>
      </c>
      <c r="V4509" t="s">
        <v>45</v>
      </c>
      <c r="W4509" t="s">
        <v>44</v>
      </c>
      <c r="X4509">
        <v>0</v>
      </c>
      <c r="Y4509" t="str">
        <f>VLOOKUP(Z4509:Z11540,'VLOOKUP Ranges'!$A$2:$B$5,2,TRUE)</f>
        <v>35-70</v>
      </c>
      <c r="Z4509">
        <v>65.099999999999994</v>
      </c>
      <c r="AA4509">
        <v>2586</v>
      </c>
      <c r="AB4509" t="s">
        <v>44</v>
      </c>
      <c r="AC4509">
        <v>0</v>
      </c>
      <c r="AD4509">
        <v>54</v>
      </c>
      <c r="AE4509">
        <v>3885</v>
      </c>
      <c r="AG4509" t="b">
        <v>0</v>
      </c>
      <c r="AH4509" t="b">
        <v>0</v>
      </c>
      <c r="AI4509" t="b">
        <v>0</v>
      </c>
      <c r="AJ4509" t="b">
        <v>0</v>
      </c>
      <c r="AK4509" t="b">
        <v>0</v>
      </c>
      <c r="AL4509" t="b">
        <v>0</v>
      </c>
      <c r="AM4509" t="b">
        <v>1</v>
      </c>
      <c r="AN4509">
        <v>64.650000000000006</v>
      </c>
      <c r="AO4509">
        <f t="shared" si="70"/>
        <v>66</v>
      </c>
      <c r="AP4509" t="b">
        <v>1</v>
      </c>
    </row>
    <row r="4510" spans="1:42" x14ac:dyDescent="0.25">
      <c r="A4510" t="s">
        <v>7354</v>
      </c>
      <c r="B4510">
        <v>1</v>
      </c>
      <c r="C4510" t="s">
        <v>40</v>
      </c>
      <c r="D4510" t="s">
        <v>41</v>
      </c>
      <c r="E4510" t="s">
        <v>240</v>
      </c>
      <c r="F4510">
        <v>91770</v>
      </c>
      <c r="G4510" t="s">
        <v>241</v>
      </c>
      <c r="H4510">
        <v>34.065108000000002</v>
      </c>
      <c r="I4510">
        <v>-118.082791</v>
      </c>
      <c r="J4510">
        <v>1</v>
      </c>
      <c r="K4510">
        <v>0</v>
      </c>
      <c r="L4510">
        <v>1</v>
      </c>
      <c r="M4510">
        <v>1</v>
      </c>
      <c r="N4510" t="str">
        <f>VLOOKUP(O4510:O11541,'VLOOKUP Ranges'!$A$9:$B$12,2,TRUE)</f>
        <v>29-55</v>
      </c>
      <c r="O4510">
        <v>40</v>
      </c>
      <c r="P4510">
        <v>1</v>
      </c>
      <c r="Q4510" t="s">
        <v>45</v>
      </c>
      <c r="R4510" t="s">
        <v>44</v>
      </c>
      <c r="S4510" t="s">
        <v>44</v>
      </c>
      <c r="T4510" t="s">
        <v>45</v>
      </c>
      <c r="U4510" t="s">
        <v>44</v>
      </c>
      <c r="V4510" t="s">
        <v>44</v>
      </c>
      <c r="W4510" t="s">
        <v>44</v>
      </c>
      <c r="X4510">
        <v>1</v>
      </c>
      <c r="Y4510" t="str">
        <f>VLOOKUP(Z4510:Z11541,'VLOOKUP Ranges'!$A$2:$B$5,2,TRUE)</f>
        <v>70-89</v>
      </c>
      <c r="Z4510">
        <v>81.2</v>
      </c>
      <c r="AA4510">
        <v>3292.3</v>
      </c>
      <c r="AB4510" t="s">
        <v>44</v>
      </c>
      <c r="AC4510">
        <v>0</v>
      </c>
      <c r="AD4510">
        <v>61</v>
      </c>
      <c r="AE4510">
        <v>5370</v>
      </c>
      <c r="AG4510" t="b">
        <v>0</v>
      </c>
      <c r="AH4510" t="b">
        <v>0</v>
      </c>
      <c r="AI4510" t="b">
        <v>1</v>
      </c>
      <c r="AJ4510" t="b">
        <v>0</v>
      </c>
      <c r="AK4510" t="b">
        <v>0</v>
      </c>
      <c r="AL4510" t="b">
        <v>1</v>
      </c>
      <c r="AM4510" t="b">
        <v>0</v>
      </c>
      <c r="AN4510">
        <v>82.307500000000005</v>
      </c>
      <c r="AO4510">
        <f t="shared" si="70"/>
        <v>82</v>
      </c>
      <c r="AP4510" t="b">
        <v>0</v>
      </c>
    </row>
    <row r="4511" spans="1:42" x14ac:dyDescent="0.25">
      <c r="A4511" t="s">
        <v>7355</v>
      </c>
      <c r="B4511">
        <v>1</v>
      </c>
      <c r="C4511" t="s">
        <v>40</v>
      </c>
      <c r="D4511" t="s">
        <v>41</v>
      </c>
      <c r="E4511" t="s">
        <v>3158</v>
      </c>
      <c r="F4511">
        <v>91775</v>
      </c>
      <c r="G4511" t="s">
        <v>3159</v>
      </c>
      <c r="H4511">
        <v>34.114772000000002</v>
      </c>
      <c r="I4511">
        <v>-118.089431</v>
      </c>
      <c r="J4511">
        <v>1</v>
      </c>
      <c r="K4511">
        <v>0</v>
      </c>
      <c r="L4511">
        <v>1</v>
      </c>
      <c r="M4511">
        <v>1</v>
      </c>
      <c r="N4511" t="str">
        <f>VLOOKUP(O4511:O11542,'VLOOKUP Ranges'!$A$9:$B$12,2,TRUE)</f>
        <v>55-77</v>
      </c>
      <c r="O4511">
        <v>63</v>
      </c>
      <c r="P4511">
        <v>1</v>
      </c>
      <c r="Q4511" t="s">
        <v>44</v>
      </c>
      <c r="R4511" t="s">
        <v>45</v>
      </c>
      <c r="S4511" t="s">
        <v>45</v>
      </c>
      <c r="T4511" t="s">
        <v>45</v>
      </c>
      <c r="U4511" t="s">
        <v>45</v>
      </c>
      <c r="V4511" t="s">
        <v>45</v>
      </c>
      <c r="W4511" t="s">
        <v>44</v>
      </c>
      <c r="X4511">
        <v>0</v>
      </c>
      <c r="Y4511" t="str">
        <f>VLOOKUP(Z4511:Z11542,'VLOOKUP Ranges'!$A$2:$B$5,2,TRUE)</f>
        <v>70-89</v>
      </c>
      <c r="Z4511">
        <v>74.5</v>
      </c>
      <c r="AA4511">
        <v>4674.55</v>
      </c>
      <c r="AB4511" t="s">
        <v>44</v>
      </c>
      <c r="AC4511">
        <v>0</v>
      </c>
      <c r="AD4511">
        <v>52</v>
      </c>
      <c r="AE4511">
        <v>6382</v>
      </c>
      <c r="AG4511" t="b">
        <v>0</v>
      </c>
      <c r="AH4511" t="b">
        <v>1</v>
      </c>
      <c r="AI4511" t="b">
        <v>0</v>
      </c>
      <c r="AJ4511" t="b">
        <v>0</v>
      </c>
      <c r="AK4511" t="b">
        <v>1</v>
      </c>
      <c r="AL4511" t="b">
        <v>0</v>
      </c>
      <c r="AM4511" t="b">
        <v>0</v>
      </c>
      <c r="AN4511">
        <v>74.199206349206307</v>
      </c>
      <c r="AO4511">
        <f t="shared" si="70"/>
        <v>75</v>
      </c>
      <c r="AP4511" t="b">
        <v>1</v>
      </c>
    </row>
    <row r="4512" spans="1:42" x14ac:dyDescent="0.25">
      <c r="A4512" t="s">
        <v>7356</v>
      </c>
      <c r="B4512">
        <v>1</v>
      </c>
      <c r="C4512" t="s">
        <v>40</v>
      </c>
      <c r="D4512" t="s">
        <v>41</v>
      </c>
      <c r="E4512" t="s">
        <v>3158</v>
      </c>
      <c r="F4512">
        <v>91776</v>
      </c>
      <c r="G4512" t="s">
        <v>3897</v>
      </c>
      <c r="H4512">
        <v>34.089927000000003</v>
      </c>
      <c r="I4512">
        <v>-118.095645</v>
      </c>
      <c r="J4512">
        <v>0</v>
      </c>
      <c r="K4512">
        <v>0</v>
      </c>
      <c r="L4512">
        <v>0</v>
      </c>
      <c r="M4512">
        <v>0</v>
      </c>
      <c r="N4512" t="str">
        <f>VLOOKUP(O4512:O11543,'VLOOKUP Ranges'!$A$9:$B$12,2,TRUE)</f>
        <v>1-9</v>
      </c>
      <c r="O4512">
        <v>3</v>
      </c>
      <c r="P4512">
        <v>1</v>
      </c>
      <c r="Q4512" t="s">
        <v>44</v>
      </c>
      <c r="R4512" t="s">
        <v>44</v>
      </c>
      <c r="S4512" t="s">
        <v>44</v>
      </c>
      <c r="T4512" t="s">
        <v>44</v>
      </c>
      <c r="U4512" t="s">
        <v>44</v>
      </c>
      <c r="V4512" t="s">
        <v>45</v>
      </c>
      <c r="W4512" t="s">
        <v>44</v>
      </c>
      <c r="X4512">
        <v>1</v>
      </c>
      <c r="Y4512" t="str">
        <f>VLOOKUP(Z4512:Z11543,'VLOOKUP Ranges'!$A$2:$B$5,2,TRUE)</f>
        <v>70-89</v>
      </c>
      <c r="Z4512">
        <v>80.5</v>
      </c>
      <c r="AA4512">
        <v>232.35</v>
      </c>
      <c r="AB4512" t="s">
        <v>44</v>
      </c>
      <c r="AC4512">
        <v>0</v>
      </c>
      <c r="AD4512">
        <v>53</v>
      </c>
      <c r="AE4512">
        <v>2032</v>
      </c>
      <c r="AG4512" t="b">
        <v>0</v>
      </c>
      <c r="AH4512" t="b">
        <v>0</v>
      </c>
      <c r="AI4512" t="b">
        <v>1</v>
      </c>
      <c r="AJ4512" t="b">
        <v>0</v>
      </c>
      <c r="AK4512" t="b">
        <v>0</v>
      </c>
      <c r="AL4512" t="b">
        <v>1</v>
      </c>
      <c r="AM4512" t="b">
        <v>0</v>
      </c>
      <c r="AN4512">
        <v>77.45</v>
      </c>
      <c r="AO4512">
        <f t="shared" si="70"/>
        <v>81</v>
      </c>
      <c r="AP4512" t="b">
        <v>0</v>
      </c>
    </row>
    <row r="4513" spans="1:42" x14ac:dyDescent="0.25">
      <c r="A4513" t="s">
        <v>7357</v>
      </c>
      <c r="B4513">
        <v>1</v>
      </c>
      <c r="C4513" t="s">
        <v>40</v>
      </c>
      <c r="D4513" t="s">
        <v>41</v>
      </c>
      <c r="E4513" t="s">
        <v>4254</v>
      </c>
      <c r="F4513">
        <v>91780</v>
      </c>
      <c r="G4513" t="s">
        <v>4255</v>
      </c>
      <c r="H4513">
        <v>34.101607999999999</v>
      </c>
      <c r="I4513">
        <v>-118.055848</v>
      </c>
      <c r="J4513">
        <v>1</v>
      </c>
      <c r="K4513">
        <v>0</v>
      </c>
      <c r="L4513">
        <v>1</v>
      </c>
      <c r="M4513">
        <v>1</v>
      </c>
      <c r="N4513" t="str">
        <f>VLOOKUP(O4513:O11544,'VLOOKUP Ranges'!$A$9:$B$12,2,TRUE)</f>
        <v>29-55</v>
      </c>
      <c r="O4513">
        <v>40</v>
      </c>
      <c r="P4513">
        <v>0</v>
      </c>
      <c r="Q4513" t="s">
        <v>62</v>
      </c>
      <c r="R4513" t="s">
        <v>44</v>
      </c>
      <c r="S4513" t="s">
        <v>45</v>
      </c>
      <c r="T4513" t="s">
        <v>45</v>
      </c>
      <c r="U4513" t="s">
        <v>45</v>
      </c>
      <c r="V4513" t="s">
        <v>45</v>
      </c>
      <c r="W4513" t="s">
        <v>45</v>
      </c>
      <c r="X4513">
        <v>0</v>
      </c>
      <c r="Y4513" t="str">
        <f>VLOOKUP(Z4513:Z11544,'VLOOKUP Ranges'!$A$2:$B$5,2,TRUE)</f>
        <v>35-70</v>
      </c>
      <c r="Z4513">
        <v>60.3</v>
      </c>
      <c r="AA4513">
        <v>2448.5</v>
      </c>
      <c r="AB4513" t="s">
        <v>44</v>
      </c>
      <c r="AC4513">
        <v>0</v>
      </c>
      <c r="AD4513">
        <v>28</v>
      </c>
      <c r="AE4513">
        <v>3724</v>
      </c>
      <c r="AG4513" t="b">
        <v>1</v>
      </c>
      <c r="AH4513" t="b">
        <v>0</v>
      </c>
      <c r="AI4513" t="b">
        <v>0</v>
      </c>
      <c r="AJ4513" t="b">
        <v>0</v>
      </c>
      <c r="AK4513" t="b">
        <v>0</v>
      </c>
      <c r="AL4513" t="b">
        <v>0</v>
      </c>
      <c r="AM4513" t="b">
        <v>1</v>
      </c>
      <c r="AN4513">
        <v>61.212499999999999</v>
      </c>
      <c r="AO4513">
        <f t="shared" si="70"/>
        <v>61</v>
      </c>
      <c r="AP4513" t="b">
        <v>0</v>
      </c>
    </row>
    <row r="4514" spans="1:42" x14ac:dyDescent="0.25">
      <c r="A4514" t="s">
        <v>7358</v>
      </c>
      <c r="B4514">
        <v>1</v>
      </c>
      <c r="C4514" t="s">
        <v>40</v>
      </c>
      <c r="D4514" t="s">
        <v>41</v>
      </c>
      <c r="E4514" t="s">
        <v>4257</v>
      </c>
      <c r="F4514">
        <v>91784</v>
      </c>
      <c r="G4514" t="s">
        <v>4258</v>
      </c>
      <c r="H4514">
        <v>34.141145999999999</v>
      </c>
      <c r="I4514">
        <v>-117.65558299999999</v>
      </c>
      <c r="J4514">
        <v>1</v>
      </c>
      <c r="K4514">
        <v>0</v>
      </c>
      <c r="L4514">
        <v>1</v>
      </c>
      <c r="M4514">
        <v>0</v>
      </c>
      <c r="N4514" t="str">
        <f>VLOOKUP(O4514:O11545,'VLOOKUP Ranges'!$A$9:$B$12,2,TRUE)</f>
        <v>1-9</v>
      </c>
      <c r="O4514">
        <v>8</v>
      </c>
      <c r="P4514">
        <v>1</v>
      </c>
      <c r="Q4514" t="s">
        <v>44</v>
      </c>
      <c r="R4514" t="s">
        <v>45</v>
      </c>
      <c r="S4514" t="s">
        <v>44</v>
      </c>
      <c r="T4514" t="s">
        <v>44</v>
      </c>
      <c r="U4514" t="s">
        <v>44</v>
      </c>
      <c r="V4514" t="s">
        <v>44</v>
      </c>
      <c r="W4514" t="s">
        <v>44</v>
      </c>
      <c r="X4514">
        <v>1</v>
      </c>
      <c r="Y4514" t="str">
        <f>VLOOKUP(Z4514:Z11545,'VLOOKUP Ranges'!$A$2:$B$5,2,TRUE)</f>
        <v>70-89</v>
      </c>
      <c r="Z4514">
        <v>75</v>
      </c>
      <c r="AA4514">
        <v>658.1</v>
      </c>
      <c r="AB4514" t="s">
        <v>44</v>
      </c>
      <c r="AC4514">
        <v>0</v>
      </c>
      <c r="AD4514">
        <v>80</v>
      </c>
      <c r="AE4514">
        <v>5413</v>
      </c>
      <c r="AG4514" t="b">
        <v>0</v>
      </c>
      <c r="AH4514" t="b">
        <v>0</v>
      </c>
      <c r="AI4514" t="b">
        <v>1</v>
      </c>
      <c r="AJ4514" t="b">
        <v>0</v>
      </c>
      <c r="AK4514" t="b">
        <v>0</v>
      </c>
      <c r="AL4514" t="b">
        <v>0</v>
      </c>
      <c r="AM4514" t="b">
        <v>1</v>
      </c>
      <c r="AN4514">
        <v>82.262500000000003</v>
      </c>
      <c r="AO4514">
        <f t="shared" si="70"/>
        <v>75</v>
      </c>
      <c r="AP4514" t="b">
        <v>1</v>
      </c>
    </row>
    <row r="4515" spans="1:42" x14ac:dyDescent="0.25">
      <c r="A4515" t="s">
        <v>7359</v>
      </c>
      <c r="B4515">
        <v>1</v>
      </c>
      <c r="C4515" t="s">
        <v>40</v>
      </c>
      <c r="D4515" t="s">
        <v>41</v>
      </c>
      <c r="E4515" t="s">
        <v>4257</v>
      </c>
      <c r="F4515">
        <v>91786</v>
      </c>
      <c r="G4515" t="s">
        <v>4260</v>
      </c>
      <c r="H4515">
        <v>34.105493000000003</v>
      </c>
      <c r="I4515">
        <v>-117.660934</v>
      </c>
      <c r="J4515">
        <v>1</v>
      </c>
      <c r="K4515">
        <v>1</v>
      </c>
      <c r="L4515">
        <v>1</v>
      </c>
      <c r="M4515">
        <v>0</v>
      </c>
      <c r="N4515" t="str">
        <f>VLOOKUP(O4515:O11546,'VLOOKUP Ranges'!$A$9:$B$12,2,TRUE)</f>
        <v>29-55</v>
      </c>
      <c r="O4515">
        <v>34</v>
      </c>
      <c r="P4515">
        <v>1</v>
      </c>
      <c r="Q4515" t="s">
        <v>44</v>
      </c>
      <c r="R4515" t="s">
        <v>45</v>
      </c>
      <c r="S4515" t="s">
        <v>44</v>
      </c>
      <c r="T4515" t="s">
        <v>44</v>
      </c>
      <c r="U4515" t="s">
        <v>45</v>
      </c>
      <c r="V4515" t="s">
        <v>45</v>
      </c>
      <c r="W4515" t="s">
        <v>44</v>
      </c>
      <c r="X4515">
        <v>0</v>
      </c>
      <c r="Y4515" t="str">
        <f>VLOOKUP(Z4515:Z11546,'VLOOKUP Ranges'!$A$2:$B$5,2,TRUE)</f>
        <v>89-118</v>
      </c>
      <c r="Z4515">
        <v>90.15</v>
      </c>
      <c r="AA4515">
        <v>3128.8</v>
      </c>
      <c r="AB4515" t="s">
        <v>44</v>
      </c>
      <c r="AC4515">
        <v>0</v>
      </c>
      <c r="AD4515">
        <v>38</v>
      </c>
      <c r="AE4515">
        <v>3202</v>
      </c>
      <c r="AG4515" t="b">
        <v>1</v>
      </c>
      <c r="AH4515" t="b">
        <v>0</v>
      </c>
      <c r="AI4515" t="b">
        <v>1</v>
      </c>
      <c r="AJ4515" t="b">
        <v>0</v>
      </c>
      <c r="AK4515" t="b">
        <v>0</v>
      </c>
      <c r="AL4515" t="b">
        <v>0</v>
      </c>
      <c r="AM4515" t="b">
        <v>1</v>
      </c>
      <c r="AN4515">
        <v>92.023529411764699</v>
      </c>
      <c r="AO4515">
        <f t="shared" si="70"/>
        <v>91</v>
      </c>
      <c r="AP4515" t="b">
        <v>1</v>
      </c>
    </row>
    <row r="4516" spans="1:42" x14ac:dyDescent="0.25">
      <c r="A4516" t="s">
        <v>7360</v>
      </c>
      <c r="B4516">
        <v>1</v>
      </c>
      <c r="C4516" t="s">
        <v>40</v>
      </c>
      <c r="D4516" t="s">
        <v>41</v>
      </c>
      <c r="E4516" t="s">
        <v>246</v>
      </c>
      <c r="F4516">
        <v>91791</v>
      </c>
      <c r="G4516" t="s">
        <v>247</v>
      </c>
      <c r="H4516">
        <v>34.061633999999998</v>
      </c>
      <c r="I4516">
        <v>-117.893169</v>
      </c>
      <c r="J4516">
        <v>1</v>
      </c>
      <c r="K4516">
        <v>0</v>
      </c>
      <c r="L4516">
        <v>1</v>
      </c>
      <c r="M4516">
        <v>0</v>
      </c>
      <c r="N4516" t="str">
        <f>VLOOKUP(O4516:O11547,'VLOOKUP Ranges'!$A$9:$B$12,2,TRUE)</f>
        <v>9-29</v>
      </c>
      <c r="O4516">
        <v>9</v>
      </c>
      <c r="P4516">
        <v>1</v>
      </c>
      <c r="Q4516" t="s">
        <v>45</v>
      </c>
      <c r="R4516" t="s">
        <v>44</v>
      </c>
      <c r="S4516" t="s">
        <v>45</v>
      </c>
      <c r="T4516" t="s">
        <v>45</v>
      </c>
      <c r="U4516" t="s">
        <v>44</v>
      </c>
      <c r="V4516" t="s">
        <v>44</v>
      </c>
      <c r="W4516" t="s">
        <v>45</v>
      </c>
      <c r="X4516">
        <v>1</v>
      </c>
      <c r="Y4516" t="str">
        <f>VLOOKUP(Z4516:Z11547,'VLOOKUP Ranges'!$A$2:$B$5,2,TRUE)</f>
        <v>35-70</v>
      </c>
      <c r="Z4516">
        <v>69.05</v>
      </c>
      <c r="AA4516">
        <v>653.95000000000005</v>
      </c>
      <c r="AB4516" t="s">
        <v>44</v>
      </c>
      <c r="AC4516">
        <v>0</v>
      </c>
      <c r="AD4516">
        <v>60</v>
      </c>
      <c r="AE4516">
        <v>2907</v>
      </c>
      <c r="AG4516" t="b">
        <v>0</v>
      </c>
      <c r="AH4516" t="b">
        <v>0</v>
      </c>
      <c r="AI4516" t="b">
        <v>0</v>
      </c>
      <c r="AJ4516" t="b">
        <v>0</v>
      </c>
      <c r="AK4516" t="b">
        <v>1</v>
      </c>
      <c r="AL4516" t="b">
        <v>0</v>
      </c>
      <c r="AM4516" t="b">
        <v>0</v>
      </c>
      <c r="AN4516">
        <v>72.661111111111097</v>
      </c>
      <c r="AO4516">
        <f t="shared" si="70"/>
        <v>70</v>
      </c>
      <c r="AP4516" t="b">
        <v>0</v>
      </c>
    </row>
    <row r="4517" spans="1:42" x14ac:dyDescent="0.25">
      <c r="A4517" t="s">
        <v>7361</v>
      </c>
      <c r="B4517">
        <v>1</v>
      </c>
      <c r="C4517" t="s">
        <v>40</v>
      </c>
      <c r="D4517" t="s">
        <v>41</v>
      </c>
      <c r="E4517" t="s">
        <v>246</v>
      </c>
      <c r="F4517">
        <v>91792</v>
      </c>
      <c r="G4517" t="s">
        <v>3899</v>
      </c>
      <c r="H4517">
        <v>34.024405000000002</v>
      </c>
      <c r="I4517">
        <v>-117.89872200000001</v>
      </c>
      <c r="J4517">
        <v>1</v>
      </c>
      <c r="K4517">
        <v>0</v>
      </c>
      <c r="L4517">
        <v>1</v>
      </c>
      <c r="M4517">
        <v>1</v>
      </c>
      <c r="N4517" t="str">
        <f>VLOOKUP(O4517:O11548,'VLOOKUP Ranges'!$A$9:$B$12,2,TRUE)</f>
        <v>29-55</v>
      </c>
      <c r="O4517">
        <v>31</v>
      </c>
      <c r="P4517">
        <v>1</v>
      </c>
      <c r="Q4517" t="s">
        <v>45</v>
      </c>
      <c r="R4517" t="s">
        <v>44</v>
      </c>
      <c r="S4517" t="s">
        <v>44</v>
      </c>
      <c r="T4517" t="s">
        <v>44</v>
      </c>
      <c r="U4517" t="s">
        <v>44</v>
      </c>
      <c r="V4517" t="s">
        <v>44</v>
      </c>
      <c r="W4517" t="s">
        <v>45</v>
      </c>
      <c r="X4517">
        <v>0</v>
      </c>
      <c r="Y4517" t="str">
        <f>VLOOKUP(Z4517:Z11548,'VLOOKUP Ranges'!$A$2:$B$5,2,TRUE)</f>
        <v>35-70</v>
      </c>
      <c r="Z4517">
        <v>59.7</v>
      </c>
      <c r="AA4517">
        <v>1825.5</v>
      </c>
      <c r="AB4517" t="s">
        <v>44</v>
      </c>
      <c r="AC4517">
        <v>0</v>
      </c>
      <c r="AD4517">
        <v>20</v>
      </c>
      <c r="AE4517">
        <v>2425</v>
      </c>
      <c r="AG4517" t="b">
        <v>0</v>
      </c>
      <c r="AH4517" t="b">
        <v>0</v>
      </c>
      <c r="AI4517" t="b">
        <v>0</v>
      </c>
      <c r="AJ4517" t="b">
        <v>0</v>
      </c>
      <c r="AK4517" t="b">
        <v>0</v>
      </c>
      <c r="AL4517" t="b">
        <v>0</v>
      </c>
      <c r="AM4517" t="b">
        <v>0</v>
      </c>
      <c r="AN4517">
        <v>58.887096774193502</v>
      </c>
      <c r="AO4517">
        <f t="shared" si="70"/>
        <v>60</v>
      </c>
      <c r="AP4517" t="b">
        <v>0</v>
      </c>
    </row>
    <row r="4518" spans="1:42" x14ac:dyDescent="0.25">
      <c r="A4518" t="s">
        <v>7362</v>
      </c>
      <c r="B4518">
        <v>1</v>
      </c>
      <c r="C4518" t="s">
        <v>40</v>
      </c>
      <c r="D4518" t="s">
        <v>41</v>
      </c>
      <c r="E4518" t="s">
        <v>249</v>
      </c>
      <c r="F4518">
        <v>91801</v>
      </c>
      <c r="G4518" t="s">
        <v>3161</v>
      </c>
      <c r="H4518">
        <v>34.090924999999999</v>
      </c>
      <c r="I4518">
        <v>-118.128164</v>
      </c>
      <c r="J4518">
        <v>0</v>
      </c>
      <c r="K4518">
        <v>0</v>
      </c>
      <c r="L4518">
        <v>1</v>
      </c>
      <c r="M4518">
        <v>0</v>
      </c>
      <c r="N4518" t="str">
        <f>VLOOKUP(O4518:O11549,'VLOOKUP Ranges'!$A$9:$B$12,2,TRUE)</f>
        <v>29-55</v>
      </c>
      <c r="O4518">
        <v>50</v>
      </c>
      <c r="P4518">
        <v>1</v>
      </c>
      <c r="Q4518" t="s">
        <v>44</v>
      </c>
      <c r="R4518" t="s">
        <v>66</v>
      </c>
      <c r="S4518" t="s">
        <v>66</v>
      </c>
      <c r="T4518" t="s">
        <v>66</v>
      </c>
      <c r="U4518" t="s">
        <v>66</v>
      </c>
      <c r="V4518" t="s">
        <v>66</v>
      </c>
      <c r="W4518" t="s">
        <v>66</v>
      </c>
      <c r="X4518">
        <v>1</v>
      </c>
      <c r="Y4518" t="str">
        <f>VLOOKUP(Z4518:Z11549,'VLOOKUP Ranges'!$A$2:$B$5,2,TRUE)</f>
        <v>18-35</v>
      </c>
      <c r="Z4518">
        <v>19.850000000000001</v>
      </c>
      <c r="AA4518">
        <v>943.1</v>
      </c>
      <c r="AB4518" t="s">
        <v>44</v>
      </c>
      <c r="AC4518">
        <v>0</v>
      </c>
      <c r="AD4518">
        <v>39</v>
      </c>
      <c r="AE4518">
        <v>4358</v>
      </c>
      <c r="AG4518" t="b">
        <v>1</v>
      </c>
      <c r="AH4518" t="b">
        <v>0</v>
      </c>
      <c r="AI4518" t="b">
        <v>0</v>
      </c>
      <c r="AJ4518" t="b">
        <v>1</v>
      </c>
      <c r="AK4518" t="b">
        <v>0</v>
      </c>
      <c r="AL4518" t="b">
        <v>0</v>
      </c>
      <c r="AM4518" t="b">
        <v>0</v>
      </c>
      <c r="AN4518">
        <v>18.861999999999998</v>
      </c>
      <c r="AO4518">
        <f t="shared" si="70"/>
        <v>20</v>
      </c>
      <c r="AP4518" t="b">
        <v>0</v>
      </c>
    </row>
    <row r="4519" spans="1:42" x14ac:dyDescent="0.25">
      <c r="A4519" t="s">
        <v>7363</v>
      </c>
      <c r="B4519">
        <v>1</v>
      </c>
      <c r="C4519" t="s">
        <v>40</v>
      </c>
      <c r="D4519" t="s">
        <v>41</v>
      </c>
      <c r="E4519" t="s">
        <v>258</v>
      </c>
      <c r="F4519">
        <v>91905</v>
      </c>
      <c r="G4519" t="s">
        <v>259</v>
      </c>
      <c r="H4519">
        <v>32.677097000000003</v>
      </c>
      <c r="I4519">
        <v>-116.304991</v>
      </c>
      <c r="J4519">
        <v>0</v>
      </c>
      <c r="K4519">
        <v>0</v>
      </c>
      <c r="L4519">
        <v>0</v>
      </c>
      <c r="M4519">
        <v>0</v>
      </c>
      <c r="N4519" t="str">
        <f>VLOOKUP(O4519:O11550,'VLOOKUP Ranges'!$A$9:$B$12,2,TRUE)</f>
        <v>9-29</v>
      </c>
      <c r="O4519">
        <v>9</v>
      </c>
      <c r="P4519">
        <v>0</v>
      </c>
      <c r="Q4519" t="s">
        <v>62</v>
      </c>
      <c r="R4519" t="s">
        <v>44</v>
      </c>
      <c r="S4519" t="s">
        <v>45</v>
      </c>
      <c r="T4519" t="s">
        <v>44</v>
      </c>
      <c r="U4519" t="s">
        <v>44</v>
      </c>
      <c r="V4519" t="s">
        <v>44</v>
      </c>
      <c r="W4519" t="s">
        <v>45</v>
      </c>
      <c r="X4519">
        <v>0</v>
      </c>
      <c r="Y4519" t="str">
        <f>VLOOKUP(Z4519:Z11550,'VLOOKUP Ranges'!$A$2:$B$5,2,TRUE)</f>
        <v>35-70</v>
      </c>
      <c r="Z4519">
        <v>40.75</v>
      </c>
      <c r="AA4519">
        <v>359.4</v>
      </c>
      <c r="AB4519" t="s">
        <v>44</v>
      </c>
      <c r="AC4519">
        <v>0</v>
      </c>
      <c r="AD4519">
        <v>24</v>
      </c>
      <c r="AE4519">
        <v>2973</v>
      </c>
      <c r="AG4519" t="b">
        <v>0</v>
      </c>
      <c r="AH4519" t="b">
        <v>0</v>
      </c>
      <c r="AI4519" t="b">
        <v>0</v>
      </c>
      <c r="AJ4519" t="b">
        <v>0</v>
      </c>
      <c r="AK4519" t="b">
        <v>0</v>
      </c>
      <c r="AL4519" t="b">
        <v>1</v>
      </c>
      <c r="AM4519" t="b">
        <v>0</v>
      </c>
      <c r="AN4519">
        <v>39.933333333333302</v>
      </c>
      <c r="AO4519">
        <f t="shared" si="70"/>
        <v>41</v>
      </c>
      <c r="AP4519" t="b">
        <v>0</v>
      </c>
    </row>
    <row r="4520" spans="1:42" x14ac:dyDescent="0.25">
      <c r="A4520" t="s">
        <v>7364</v>
      </c>
      <c r="B4520">
        <v>1</v>
      </c>
      <c r="C4520" t="s">
        <v>40</v>
      </c>
      <c r="D4520" t="s">
        <v>41</v>
      </c>
      <c r="E4520" t="s">
        <v>1433</v>
      </c>
      <c r="F4520">
        <v>91911</v>
      </c>
      <c r="G4520" t="s">
        <v>4268</v>
      </c>
      <c r="H4520">
        <v>32.607964000000003</v>
      </c>
      <c r="I4520">
        <v>-117.059459</v>
      </c>
      <c r="J4520">
        <v>1</v>
      </c>
      <c r="K4520">
        <v>0</v>
      </c>
      <c r="L4520">
        <v>1</v>
      </c>
      <c r="M4520">
        <v>0</v>
      </c>
      <c r="N4520" t="str">
        <f>VLOOKUP(O4520:O11551,'VLOOKUP Ranges'!$A$9:$B$12,2,TRUE)</f>
        <v>9-29</v>
      </c>
      <c r="O4520">
        <v>25</v>
      </c>
      <c r="P4520">
        <v>1</v>
      </c>
      <c r="Q4520" t="s">
        <v>44</v>
      </c>
      <c r="R4520" t="s">
        <v>44</v>
      </c>
      <c r="S4520" t="s">
        <v>44</v>
      </c>
      <c r="T4520" t="s">
        <v>44</v>
      </c>
      <c r="U4520" t="s">
        <v>45</v>
      </c>
      <c r="V4520" t="s">
        <v>45</v>
      </c>
      <c r="W4520" t="s">
        <v>45</v>
      </c>
      <c r="X4520">
        <v>1</v>
      </c>
      <c r="Y4520" t="str">
        <f>VLOOKUP(Z4520:Z11551,'VLOOKUP Ranges'!$A$2:$B$5,2,TRUE)</f>
        <v>89-118</v>
      </c>
      <c r="Z4520">
        <v>95.7</v>
      </c>
      <c r="AA4520">
        <v>2338.35</v>
      </c>
      <c r="AB4520" t="s">
        <v>44</v>
      </c>
      <c r="AC4520">
        <v>0</v>
      </c>
      <c r="AD4520">
        <v>34</v>
      </c>
      <c r="AE4520">
        <v>4535</v>
      </c>
      <c r="AG4520" t="b">
        <v>0</v>
      </c>
      <c r="AH4520" t="b">
        <v>0</v>
      </c>
      <c r="AI4520" t="b">
        <v>1</v>
      </c>
      <c r="AJ4520" t="b">
        <v>0</v>
      </c>
      <c r="AK4520" t="b">
        <v>1</v>
      </c>
      <c r="AL4520" t="b">
        <v>0</v>
      </c>
      <c r="AM4520" t="b">
        <v>0</v>
      </c>
      <c r="AN4520">
        <v>93.533999999999907</v>
      </c>
      <c r="AO4520">
        <f t="shared" si="70"/>
        <v>96</v>
      </c>
      <c r="AP4520" t="b">
        <v>0</v>
      </c>
    </row>
    <row r="4521" spans="1:42" x14ac:dyDescent="0.25">
      <c r="A4521" t="s">
        <v>7365</v>
      </c>
      <c r="B4521">
        <v>1</v>
      </c>
      <c r="C4521" t="s">
        <v>40</v>
      </c>
      <c r="D4521" t="s">
        <v>41</v>
      </c>
      <c r="E4521" t="s">
        <v>1433</v>
      </c>
      <c r="F4521">
        <v>91913</v>
      </c>
      <c r="G4521" t="s">
        <v>4270</v>
      </c>
      <c r="H4521">
        <v>32.641640000000002</v>
      </c>
      <c r="I4521">
        <v>-116.985026</v>
      </c>
      <c r="J4521">
        <v>1</v>
      </c>
      <c r="K4521">
        <v>1</v>
      </c>
      <c r="L4521">
        <v>0</v>
      </c>
      <c r="M4521">
        <v>0</v>
      </c>
      <c r="N4521" t="str">
        <f>VLOOKUP(O4521:O11552,'VLOOKUP Ranges'!$A$9:$B$12,2,TRUE)</f>
        <v>1-9</v>
      </c>
      <c r="O4521">
        <v>1</v>
      </c>
      <c r="P4521">
        <v>1</v>
      </c>
      <c r="Q4521" t="s">
        <v>44</v>
      </c>
      <c r="R4521" t="s">
        <v>44</v>
      </c>
      <c r="S4521" t="s">
        <v>44</v>
      </c>
      <c r="T4521" t="s">
        <v>44</v>
      </c>
      <c r="U4521" t="s">
        <v>44</v>
      </c>
      <c r="V4521" t="s">
        <v>44</v>
      </c>
      <c r="W4521" t="s">
        <v>44</v>
      </c>
      <c r="X4521">
        <v>0</v>
      </c>
      <c r="Y4521" t="str">
        <f>VLOOKUP(Z4521:Z11552,'VLOOKUP Ranges'!$A$2:$B$5,2,TRUE)</f>
        <v>35-70</v>
      </c>
      <c r="Z4521">
        <v>46.3</v>
      </c>
      <c r="AA4521">
        <v>46.3</v>
      </c>
      <c r="AB4521" t="s">
        <v>44</v>
      </c>
      <c r="AC4521">
        <v>0</v>
      </c>
      <c r="AD4521">
        <v>65</v>
      </c>
      <c r="AE4521">
        <v>2546</v>
      </c>
      <c r="AG4521" t="b">
        <v>0</v>
      </c>
      <c r="AH4521" t="b">
        <v>0</v>
      </c>
      <c r="AI4521" t="b">
        <v>0</v>
      </c>
      <c r="AJ4521" t="b">
        <v>0</v>
      </c>
      <c r="AK4521" t="b">
        <v>0</v>
      </c>
      <c r="AL4521" t="b">
        <v>1</v>
      </c>
      <c r="AM4521" t="b">
        <v>0</v>
      </c>
      <c r="AN4521">
        <v>46.3</v>
      </c>
      <c r="AO4521">
        <f t="shared" si="70"/>
        <v>47</v>
      </c>
      <c r="AP4521" t="b">
        <v>0</v>
      </c>
    </row>
    <row r="4522" spans="1:42" x14ac:dyDescent="0.25">
      <c r="A4522" t="s">
        <v>7366</v>
      </c>
      <c r="B4522">
        <v>1</v>
      </c>
      <c r="C4522" t="s">
        <v>40</v>
      </c>
      <c r="D4522" t="s">
        <v>41</v>
      </c>
      <c r="E4522" t="s">
        <v>1433</v>
      </c>
      <c r="F4522">
        <v>91914</v>
      </c>
      <c r="G4522" t="s">
        <v>3165</v>
      </c>
      <c r="H4522">
        <v>32.688505999999997</v>
      </c>
      <c r="I4522">
        <v>-116.938632</v>
      </c>
      <c r="J4522">
        <v>0</v>
      </c>
      <c r="K4522">
        <v>0</v>
      </c>
      <c r="L4522">
        <v>1</v>
      </c>
      <c r="M4522">
        <v>1</v>
      </c>
      <c r="N4522" t="str">
        <f>VLOOKUP(O4522:O11553,'VLOOKUP Ranges'!$A$9:$B$12,2,TRUE)</f>
        <v>29-55</v>
      </c>
      <c r="O4522">
        <v>45</v>
      </c>
      <c r="P4522">
        <v>1</v>
      </c>
      <c r="Q4522" t="s">
        <v>45</v>
      </c>
      <c r="R4522" t="s">
        <v>45</v>
      </c>
      <c r="S4522" t="s">
        <v>45</v>
      </c>
      <c r="T4522" t="s">
        <v>45</v>
      </c>
      <c r="U4522" t="s">
        <v>45</v>
      </c>
      <c r="V4522" t="s">
        <v>45</v>
      </c>
      <c r="W4522" t="s">
        <v>44</v>
      </c>
      <c r="X4522">
        <v>0</v>
      </c>
      <c r="Y4522" t="str">
        <f>VLOOKUP(Z4522:Z11553,'VLOOKUP Ranges'!$A$2:$B$5,2,TRUE)</f>
        <v>70-89</v>
      </c>
      <c r="Z4522">
        <v>81.3</v>
      </c>
      <c r="AA4522">
        <v>3541.1</v>
      </c>
      <c r="AB4522" t="s">
        <v>44</v>
      </c>
      <c r="AC4522">
        <v>0</v>
      </c>
      <c r="AD4522">
        <v>77</v>
      </c>
      <c r="AE4522">
        <v>3111</v>
      </c>
      <c r="AG4522" t="b">
        <v>0</v>
      </c>
      <c r="AH4522" t="b">
        <v>0</v>
      </c>
      <c r="AI4522" t="b">
        <v>0</v>
      </c>
      <c r="AJ4522" t="b">
        <v>0</v>
      </c>
      <c r="AK4522" t="b">
        <v>0</v>
      </c>
      <c r="AL4522" t="b">
        <v>0</v>
      </c>
      <c r="AM4522" t="b">
        <v>1</v>
      </c>
      <c r="AN4522">
        <v>78.691111111111098</v>
      </c>
      <c r="AO4522">
        <f t="shared" si="70"/>
        <v>82</v>
      </c>
      <c r="AP4522" t="b">
        <v>1</v>
      </c>
    </row>
    <row r="4523" spans="1:42" x14ac:dyDescent="0.25">
      <c r="A4523" t="s">
        <v>7367</v>
      </c>
      <c r="B4523">
        <v>1</v>
      </c>
      <c r="C4523" t="s">
        <v>40</v>
      </c>
      <c r="D4523" t="s">
        <v>41</v>
      </c>
      <c r="E4523" t="s">
        <v>4274</v>
      </c>
      <c r="F4523">
        <v>91916</v>
      </c>
      <c r="G4523" t="s">
        <v>4275</v>
      </c>
      <c r="H4523">
        <v>32.912663999999999</v>
      </c>
      <c r="I4523">
        <v>-116.63538699999999</v>
      </c>
      <c r="J4523">
        <v>0</v>
      </c>
      <c r="K4523">
        <v>0</v>
      </c>
      <c r="L4523">
        <v>1</v>
      </c>
      <c r="M4523">
        <v>1</v>
      </c>
      <c r="N4523" t="str">
        <f>VLOOKUP(O4523:O11554,'VLOOKUP Ranges'!$A$9:$B$12,2,TRUE)</f>
        <v>55-77</v>
      </c>
      <c r="O4523">
        <v>55</v>
      </c>
      <c r="P4523">
        <v>1</v>
      </c>
      <c r="Q4523" t="s">
        <v>44</v>
      </c>
      <c r="R4523" t="s">
        <v>66</v>
      </c>
      <c r="S4523" t="s">
        <v>66</v>
      </c>
      <c r="T4523" t="s">
        <v>66</v>
      </c>
      <c r="U4523" t="s">
        <v>66</v>
      </c>
      <c r="V4523" t="s">
        <v>66</v>
      </c>
      <c r="W4523" t="s">
        <v>66</v>
      </c>
      <c r="X4523">
        <v>0</v>
      </c>
      <c r="Y4523" t="str">
        <f>VLOOKUP(Z4523:Z11554,'VLOOKUP Ranges'!$A$2:$B$5,2,TRUE)</f>
        <v>18-35</v>
      </c>
      <c r="Z4523">
        <v>20</v>
      </c>
      <c r="AA4523">
        <v>1087.25</v>
      </c>
      <c r="AB4523" t="s">
        <v>44</v>
      </c>
      <c r="AC4523">
        <v>0</v>
      </c>
      <c r="AD4523">
        <v>53</v>
      </c>
      <c r="AE4523">
        <v>4277</v>
      </c>
      <c r="AG4523" t="b">
        <v>0</v>
      </c>
      <c r="AH4523" t="b">
        <v>0</v>
      </c>
      <c r="AI4523" t="b">
        <v>0</v>
      </c>
      <c r="AJ4523" t="b">
        <v>1</v>
      </c>
      <c r="AK4523" t="b">
        <v>1</v>
      </c>
      <c r="AL4523" t="b">
        <v>0</v>
      </c>
      <c r="AM4523" t="b">
        <v>0</v>
      </c>
      <c r="AN4523">
        <v>19.768181818181802</v>
      </c>
      <c r="AO4523">
        <f t="shared" si="70"/>
        <v>20</v>
      </c>
      <c r="AP4523" t="b">
        <v>0</v>
      </c>
    </row>
    <row r="4524" spans="1:42" x14ac:dyDescent="0.25">
      <c r="A4524" t="s">
        <v>7368</v>
      </c>
      <c r="B4524">
        <v>1</v>
      </c>
      <c r="C4524" t="s">
        <v>40</v>
      </c>
      <c r="D4524" t="s">
        <v>41</v>
      </c>
      <c r="E4524" t="s">
        <v>1438</v>
      </c>
      <c r="F4524">
        <v>91917</v>
      </c>
      <c r="G4524" t="s">
        <v>1439</v>
      </c>
      <c r="H4524">
        <v>32.622999</v>
      </c>
      <c r="I4524">
        <v>-116.687855</v>
      </c>
      <c r="J4524">
        <v>0</v>
      </c>
      <c r="K4524">
        <v>0</v>
      </c>
      <c r="L4524">
        <v>0</v>
      </c>
      <c r="M4524">
        <v>0</v>
      </c>
      <c r="N4524" t="str">
        <f>VLOOKUP(O4524:O11555,'VLOOKUP Ranges'!$A$9:$B$12,2,TRUE)</f>
        <v>29-55</v>
      </c>
      <c r="O4524">
        <v>38</v>
      </c>
      <c r="P4524">
        <v>1</v>
      </c>
      <c r="Q4524" t="s">
        <v>45</v>
      </c>
      <c r="R4524" t="s">
        <v>45</v>
      </c>
      <c r="S4524" t="s">
        <v>45</v>
      </c>
      <c r="T4524" t="s">
        <v>45</v>
      </c>
      <c r="U4524" t="s">
        <v>44</v>
      </c>
      <c r="V4524" t="s">
        <v>44</v>
      </c>
      <c r="W4524" t="s">
        <v>44</v>
      </c>
      <c r="X4524">
        <v>1</v>
      </c>
      <c r="Y4524" t="str">
        <f>VLOOKUP(Z4524:Z11555,'VLOOKUP Ranges'!$A$2:$B$5,2,TRUE)</f>
        <v>35-70</v>
      </c>
      <c r="Z4524">
        <v>66.150000000000006</v>
      </c>
      <c r="AA4524">
        <v>2522.4</v>
      </c>
      <c r="AB4524" t="s">
        <v>44</v>
      </c>
      <c r="AC4524">
        <v>0</v>
      </c>
      <c r="AD4524">
        <v>78</v>
      </c>
      <c r="AE4524">
        <v>4933</v>
      </c>
      <c r="AG4524" t="b">
        <v>0</v>
      </c>
      <c r="AH4524" t="b">
        <v>0</v>
      </c>
      <c r="AI4524" t="b">
        <v>0</v>
      </c>
      <c r="AJ4524" t="b">
        <v>0</v>
      </c>
      <c r="AK4524" t="b">
        <v>0</v>
      </c>
      <c r="AL4524" t="b">
        <v>0</v>
      </c>
      <c r="AM4524" t="b">
        <v>0</v>
      </c>
      <c r="AN4524">
        <v>66.378947368420995</v>
      </c>
      <c r="AO4524">
        <f t="shared" si="70"/>
        <v>67</v>
      </c>
      <c r="AP4524" t="b">
        <v>1</v>
      </c>
    </row>
    <row r="4525" spans="1:42" x14ac:dyDescent="0.25">
      <c r="A4525" t="s">
        <v>7369</v>
      </c>
      <c r="B4525">
        <v>1</v>
      </c>
      <c r="C4525" t="s">
        <v>40</v>
      </c>
      <c r="D4525" t="s">
        <v>41</v>
      </c>
      <c r="E4525" t="s">
        <v>3167</v>
      </c>
      <c r="F4525">
        <v>91932</v>
      </c>
      <c r="G4525" t="s">
        <v>3168</v>
      </c>
      <c r="H4525">
        <v>32.579134000000003</v>
      </c>
      <c r="I4525">
        <v>-117.11900900000001</v>
      </c>
      <c r="J4525">
        <v>1</v>
      </c>
      <c r="K4525">
        <v>0</v>
      </c>
      <c r="L4525">
        <v>1</v>
      </c>
      <c r="M4525">
        <v>1</v>
      </c>
      <c r="N4525" t="str">
        <f>VLOOKUP(O4525:O11556,'VLOOKUP Ranges'!$A$9:$B$12,2,TRUE)</f>
        <v>29-55</v>
      </c>
      <c r="O4525">
        <v>38</v>
      </c>
      <c r="P4525">
        <v>1</v>
      </c>
      <c r="Q4525" t="s">
        <v>44</v>
      </c>
      <c r="R4525" t="s">
        <v>66</v>
      </c>
      <c r="S4525" t="s">
        <v>66</v>
      </c>
      <c r="T4525" t="s">
        <v>66</v>
      </c>
      <c r="U4525" t="s">
        <v>66</v>
      </c>
      <c r="V4525" t="s">
        <v>66</v>
      </c>
      <c r="W4525" t="s">
        <v>66</v>
      </c>
      <c r="X4525">
        <v>0</v>
      </c>
      <c r="Y4525" t="str">
        <f>VLOOKUP(Z4525:Z11556,'VLOOKUP Ranges'!$A$2:$B$5,2,TRUE)</f>
        <v>18-35</v>
      </c>
      <c r="Z4525">
        <v>19.600000000000001</v>
      </c>
      <c r="AA4525">
        <v>717.3</v>
      </c>
      <c r="AB4525" t="s">
        <v>44</v>
      </c>
      <c r="AC4525">
        <v>0</v>
      </c>
      <c r="AD4525">
        <v>34</v>
      </c>
      <c r="AE4525">
        <v>3854</v>
      </c>
      <c r="AG4525" t="b">
        <v>0</v>
      </c>
      <c r="AH4525" t="b">
        <v>0</v>
      </c>
      <c r="AI4525" t="b">
        <v>0</v>
      </c>
      <c r="AJ4525" t="b">
        <v>1</v>
      </c>
      <c r="AK4525" t="b">
        <v>0</v>
      </c>
      <c r="AL4525" t="b">
        <v>1</v>
      </c>
      <c r="AM4525" t="b">
        <v>0</v>
      </c>
      <c r="AN4525">
        <v>18.876315789473601</v>
      </c>
      <c r="AO4525">
        <f t="shared" si="70"/>
        <v>20</v>
      </c>
      <c r="AP4525" t="b">
        <v>0</v>
      </c>
    </row>
    <row r="4526" spans="1:42" x14ac:dyDescent="0.25">
      <c r="A4526" t="s">
        <v>7370</v>
      </c>
      <c r="B4526">
        <v>1</v>
      </c>
      <c r="C4526" t="s">
        <v>40</v>
      </c>
      <c r="D4526" t="s">
        <v>41</v>
      </c>
      <c r="E4526" t="s">
        <v>264</v>
      </c>
      <c r="F4526">
        <v>91934</v>
      </c>
      <c r="G4526" t="s">
        <v>265</v>
      </c>
      <c r="H4526">
        <v>32.649787000000003</v>
      </c>
      <c r="I4526">
        <v>-116.22369999999999</v>
      </c>
      <c r="J4526">
        <v>1</v>
      </c>
      <c r="K4526">
        <v>0</v>
      </c>
      <c r="L4526">
        <v>0</v>
      </c>
      <c r="M4526">
        <v>0</v>
      </c>
      <c r="N4526" t="str">
        <f>VLOOKUP(O4526:O11557,'VLOOKUP Ranges'!$A$9:$B$12,2,TRUE)</f>
        <v>29-55</v>
      </c>
      <c r="O4526">
        <v>34</v>
      </c>
      <c r="P4526">
        <v>1</v>
      </c>
      <c r="Q4526" t="s">
        <v>44</v>
      </c>
      <c r="R4526" t="s">
        <v>44</v>
      </c>
      <c r="S4526" t="s">
        <v>45</v>
      </c>
      <c r="T4526" t="s">
        <v>44</v>
      </c>
      <c r="U4526" t="s">
        <v>44</v>
      </c>
      <c r="V4526" t="s">
        <v>44</v>
      </c>
      <c r="W4526" t="s">
        <v>44</v>
      </c>
      <c r="X4526">
        <v>1</v>
      </c>
      <c r="Y4526" t="str">
        <f>VLOOKUP(Z4526:Z11557,'VLOOKUP Ranges'!$A$2:$B$5,2,TRUE)</f>
        <v>35-70</v>
      </c>
      <c r="Z4526">
        <v>49.8</v>
      </c>
      <c r="AA4526">
        <v>1734.2</v>
      </c>
      <c r="AB4526" t="s">
        <v>44</v>
      </c>
      <c r="AC4526">
        <v>0</v>
      </c>
      <c r="AD4526">
        <v>47</v>
      </c>
      <c r="AE4526">
        <v>2711</v>
      </c>
      <c r="AG4526" t="b">
        <v>0</v>
      </c>
      <c r="AH4526" t="b">
        <v>0</v>
      </c>
      <c r="AI4526" t="b">
        <v>0</v>
      </c>
      <c r="AJ4526" t="b">
        <v>0</v>
      </c>
      <c r="AK4526" t="b">
        <v>0</v>
      </c>
      <c r="AL4526" t="b">
        <v>1</v>
      </c>
      <c r="AM4526" t="b">
        <v>0</v>
      </c>
      <c r="AN4526">
        <v>51.0058823529411</v>
      </c>
      <c r="AO4526">
        <f t="shared" si="70"/>
        <v>50</v>
      </c>
      <c r="AP4526" t="b">
        <v>0</v>
      </c>
    </row>
    <row r="4527" spans="1:42" x14ac:dyDescent="0.25">
      <c r="A4527" t="s">
        <v>7371</v>
      </c>
      <c r="B4527">
        <v>1</v>
      </c>
      <c r="C4527" t="s">
        <v>40</v>
      </c>
      <c r="D4527" t="s">
        <v>41</v>
      </c>
      <c r="E4527" t="s">
        <v>1442</v>
      </c>
      <c r="F4527">
        <v>91935</v>
      </c>
      <c r="G4527" t="s">
        <v>1443</v>
      </c>
      <c r="H4527">
        <v>32.695681</v>
      </c>
      <c r="I4527">
        <v>-116.79838599999999</v>
      </c>
      <c r="J4527">
        <v>0</v>
      </c>
      <c r="K4527">
        <v>0</v>
      </c>
      <c r="L4527">
        <v>1</v>
      </c>
      <c r="M4527">
        <v>0</v>
      </c>
      <c r="N4527" t="str">
        <f>VLOOKUP(O4527:O11558,'VLOOKUP Ranges'!$A$9:$B$12,2,TRUE)</f>
        <v>55-77</v>
      </c>
      <c r="O4527">
        <v>70</v>
      </c>
      <c r="P4527">
        <v>1</v>
      </c>
      <c r="Q4527" t="s">
        <v>45</v>
      </c>
      <c r="R4527" t="s">
        <v>44</v>
      </c>
      <c r="S4527" t="s">
        <v>44</v>
      </c>
      <c r="T4527" t="s">
        <v>45</v>
      </c>
      <c r="U4527" t="s">
        <v>44</v>
      </c>
      <c r="V4527" t="s">
        <v>45</v>
      </c>
      <c r="W4527" t="s">
        <v>45</v>
      </c>
      <c r="X4527">
        <v>1</v>
      </c>
      <c r="Y4527" t="str">
        <f>VLOOKUP(Z4527:Z11558,'VLOOKUP Ranges'!$A$2:$B$5,2,TRUE)</f>
        <v>89-118</v>
      </c>
      <c r="Z4527">
        <v>101.75</v>
      </c>
      <c r="AA4527">
        <v>7069.3</v>
      </c>
      <c r="AB4527" t="s">
        <v>44</v>
      </c>
      <c r="AC4527">
        <v>0</v>
      </c>
      <c r="AD4527">
        <v>47</v>
      </c>
      <c r="AE4527">
        <v>5596</v>
      </c>
      <c r="AG4527" t="b">
        <v>1</v>
      </c>
      <c r="AH4527" t="b">
        <v>0</v>
      </c>
      <c r="AI4527" t="b">
        <v>1</v>
      </c>
      <c r="AJ4527" t="b">
        <v>0</v>
      </c>
      <c r="AK4527" t="b">
        <v>0</v>
      </c>
      <c r="AL4527" t="b">
        <v>1</v>
      </c>
      <c r="AM4527" t="b">
        <v>0</v>
      </c>
      <c r="AN4527">
        <v>100.99</v>
      </c>
      <c r="AO4527">
        <f t="shared" si="70"/>
        <v>102</v>
      </c>
      <c r="AP4527" t="b">
        <v>0</v>
      </c>
    </row>
    <row r="4528" spans="1:42" x14ac:dyDescent="0.25">
      <c r="A4528" t="s">
        <v>7372</v>
      </c>
      <c r="B4528">
        <v>1</v>
      </c>
      <c r="C4528" t="s">
        <v>40</v>
      </c>
      <c r="D4528" t="s">
        <v>41</v>
      </c>
      <c r="E4528" t="s">
        <v>2379</v>
      </c>
      <c r="F4528">
        <v>91941</v>
      </c>
      <c r="G4528" t="s">
        <v>4280</v>
      </c>
      <c r="H4528">
        <v>32.759326999999999</v>
      </c>
      <c r="I4528">
        <v>-116.99726</v>
      </c>
      <c r="J4528">
        <v>0</v>
      </c>
      <c r="K4528">
        <v>0</v>
      </c>
      <c r="L4528">
        <v>0</v>
      </c>
      <c r="M4528">
        <v>0</v>
      </c>
      <c r="N4528" t="str">
        <f>VLOOKUP(O4528:O11559,'VLOOKUP Ranges'!$A$9:$B$12,2,TRUE)</f>
        <v>9-29</v>
      </c>
      <c r="O4528">
        <v>13</v>
      </c>
      <c r="P4528">
        <v>1</v>
      </c>
      <c r="Q4528" t="s">
        <v>44</v>
      </c>
      <c r="R4528" t="s">
        <v>45</v>
      </c>
      <c r="S4528" t="s">
        <v>44</v>
      </c>
      <c r="T4528" t="s">
        <v>44</v>
      </c>
      <c r="U4528" t="s">
        <v>45</v>
      </c>
      <c r="V4528" t="s">
        <v>44</v>
      </c>
      <c r="W4528" t="s">
        <v>44</v>
      </c>
      <c r="X4528">
        <v>0</v>
      </c>
      <c r="Y4528" t="str">
        <f>VLOOKUP(Z4528:Z11559,'VLOOKUP Ranges'!$A$2:$B$5,2,TRUE)</f>
        <v>35-70</v>
      </c>
      <c r="Z4528">
        <v>55.15</v>
      </c>
      <c r="AA4528">
        <v>742.9</v>
      </c>
      <c r="AB4528" t="s">
        <v>44</v>
      </c>
      <c r="AC4528">
        <v>0</v>
      </c>
      <c r="AD4528">
        <v>59</v>
      </c>
      <c r="AE4528">
        <v>3161</v>
      </c>
      <c r="AG4528" t="b">
        <v>1</v>
      </c>
      <c r="AH4528" t="b">
        <v>0</v>
      </c>
      <c r="AI4528" t="b">
        <v>0</v>
      </c>
      <c r="AJ4528" t="b">
        <v>0</v>
      </c>
      <c r="AK4528" t="b">
        <v>0</v>
      </c>
      <c r="AL4528" t="b">
        <v>0</v>
      </c>
      <c r="AM4528" t="b">
        <v>1</v>
      </c>
      <c r="AN4528">
        <v>57.146153846153801</v>
      </c>
      <c r="AO4528">
        <f t="shared" si="70"/>
        <v>56</v>
      </c>
      <c r="AP4528" t="b">
        <v>1</v>
      </c>
    </row>
    <row r="4529" spans="1:42" x14ac:dyDescent="0.25">
      <c r="A4529" t="s">
        <v>7373</v>
      </c>
      <c r="B4529">
        <v>1</v>
      </c>
      <c r="C4529" t="s">
        <v>40</v>
      </c>
      <c r="D4529" t="s">
        <v>41</v>
      </c>
      <c r="E4529" t="s">
        <v>4283</v>
      </c>
      <c r="F4529">
        <v>91945</v>
      </c>
      <c r="G4529" t="s">
        <v>4284</v>
      </c>
      <c r="H4529">
        <v>32.733564000000001</v>
      </c>
      <c r="I4529">
        <v>-117.03371300000001</v>
      </c>
      <c r="J4529">
        <v>0</v>
      </c>
      <c r="K4529">
        <v>0</v>
      </c>
      <c r="L4529">
        <v>0</v>
      </c>
      <c r="M4529">
        <v>0</v>
      </c>
      <c r="N4529" t="str">
        <f>VLOOKUP(O4529:O11560,'VLOOKUP Ranges'!$A$9:$B$12,2,TRUE)</f>
        <v>55-77</v>
      </c>
      <c r="O4529">
        <v>61</v>
      </c>
      <c r="P4529">
        <v>1</v>
      </c>
      <c r="Q4529" t="s">
        <v>45</v>
      </c>
      <c r="R4529" t="s">
        <v>44</v>
      </c>
      <c r="S4529" t="s">
        <v>45</v>
      </c>
      <c r="T4529" t="s">
        <v>45</v>
      </c>
      <c r="U4529" t="s">
        <v>44</v>
      </c>
      <c r="V4529" t="s">
        <v>45</v>
      </c>
      <c r="W4529" t="s">
        <v>45</v>
      </c>
      <c r="X4529">
        <v>1</v>
      </c>
      <c r="Y4529" t="str">
        <f>VLOOKUP(Z4529:Z11560,'VLOOKUP Ranges'!$A$2:$B$5,2,TRUE)</f>
        <v>89-118</v>
      </c>
      <c r="Z4529">
        <v>103.95</v>
      </c>
      <c r="AA4529">
        <v>6423</v>
      </c>
      <c r="AB4529" t="s">
        <v>44</v>
      </c>
      <c r="AC4529">
        <v>0</v>
      </c>
      <c r="AD4529">
        <v>59</v>
      </c>
      <c r="AE4529">
        <v>4148</v>
      </c>
      <c r="AG4529" t="b">
        <v>1</v>
      </c>
      <c r="AH4529" t="b">
        <v>0</v>
      </c>
      <c r="AI4529" t="b">
        <v>1</v>
      </c>
      <c r="AJ4529" t="b">
        <v>0</v>
      </c>
      <c r="AK4529" t="b">
        <v>0</v>
      </c>
      <c r="AL4529" t="b">
        <v>1</v>
      </c>
      <c r="AM4529" t="b">
        <v>0</v>
      </c>
      <c r="AN4529">
        <v>105.29508196721299</v>
      </c>
      <c r="AO4529">
        <f t="shared" si="70"/>
        <v>104</v>
      </c>
      <c r="AP4529" t="b">
        <v>0</v>
      </c>
    </row>
    <row r="4530" spans="1:42" x14ac:dyDescent="0.25">
      <c r="A4530" t="s">
        <v>7374</v>
      </c>
      <c r="B4530">
        <v>1</v>
      </c>
      <c r="C4530" t="s">
        <v>40</v>
      </c>
      <c r="D4530" t="s">
        <v>41</v>
      </c>
      <c r="E4530" t="s">
        <v>4286</v>
      </c>
      <c r="F4530">
        <v>91950</v>
      </c>
      <c r="G4530" t="s">
        <v>4287</v>
      </c>
      <c r="H4530">
        <v>32.671019999999999</v>
      </c>
      <c r="I4530">
        <v>-117.095235</v>
      </c>
      <c r="J4530">
        <v>1</v>
      </c>
      <c r="K4530">
        <v>0</v>
      </c>
      <c r="L4530">
        <v>0</v>
      </c>
      <c r="M4530">
        <v>0</v>
      </c>
      <c r="N4530" t="str">
        <f>VLOOKUP(O4530:O11561,'VLOOKUP Ranges'!$A$9:$B$12,2,TRUE)</f>
        <v>29-55</v>
      </c>
      <c r="O4530">
        <v>41</v>
      </c>
      <c r="P4530">
        <v>1</v>
      </c>
      <c r="Q4530" t="s">
        <v>44</v>
      </c>
      <c r="R4530" t="s">
        <v>44</v>
      </c>
      <c r="S4530" t="s">
        <v>45</v>
      </c>
      <c r="T4530" t="s">
        <v>44</v>
      </c>
      <c r="U4530" t="s">
        <v>45</v>
      </c>
      <c r="V4530" t="s">
        <v>45</v>
      </c>
      <c r="W4530" t="s">
        <v>45</v>
      </c>
      <c r="X4530">
        <v>1</v>
      </c>
      <c r="Y4530" t="str">
        <f>VLOOKUP(Z4530:Z11561,'VLOOKUP Ranges'!$A$2:$B$5,2,TRUE)</f>
        <v>89-118</v>
      </c>
      <c r="Z4530">
        <v>99.65</v>
      </c>
      <c r="AA4530">
        <v>4220.3500000000004</v>
      </c>
      <c r="AB4530" t="s">
        <v>44</v>
      </c>
      <c r="AC4530">
        <v>0</v>
      </c>
      <c r="AD4530">
        <v>66</v>
      </c>
      <c r="AE4530">
        <v>2640</v>
      </c>
      <c r="AG4530" t="b">
        <v>0</v>
      </c>
      <c r="AH4530" t="b">
        <v>1</v>
      </c>
      <c r="AI4530" t="b">
        <v>1</v>
      </c>
      <c r="AJ4530" t="b">
        <v>0</v>
      </c>
      <c r="AK4530" t="b">
        <v>1</v>
      </c>
      <c r="AL4530" t="b">
        <v>0</v>
      </c>
      <c r="AM4530" t="b">
        <v>0</v>
      </c>
      <c r="AN4530">
        <v>102.935365853658</v>
      </c>
      <c r="AO4530">
        <f t="shared" si="70"/>
        <v>100</v>
      </c>
      <c r="AP4530" t="b">
        <v>0</v>
      </c>
    </row>
    <row r="4531" spans="1:42" x14ac:dyDescent="0.25">
      <c r="A4531" t="s">
        <v>7375</v>
      </c>
      <c r="B4531">
        <v>1</v>
      </c>
      <c r="C4531" t="s">
        <v>40</v>
      </c>
      <c r="D4531" t="s">
        <v>41</v>
      </c>
      <c r="E4531" t="s">
        <v>4289</v>
      </c>
      <c r="F4531">
        <v>91962</v>
      </c>
      <c r="G4531" t="s">
        <v>4290</v>
      </c>
      <c r="H4531">
        <v>32.800671000000001</v>
      </c>
      <c r="I4531">
        <v>-116.483363</v>
      </c>
      <c r="J4531">
        <v>1</v>
      </c>
      <c r="K4531">
        <v>0</v>
      </c>
      <c r="L4531">
        <v>0</v>
      </c>
      <c r="M4531">
        <v>0</v>
      </c>
      <c r="N4531" t="str">
        <f>VLOOKUP(O4531:O11562,'VLOOKUP Ranges'!$A$9:$B$12,2,TRUE)</f>
        <v>9-29</v>
      </c>
      <c r="O4531">
        <v>21</v>
      </c>
      <c r="P4531">
        <v>1</v>
      </c>
      <c r="Q4531" t="s">
        <v>45</v>
      </c>
      <c r="R4531" t="s">
        <v>44</v>
      </c>
      <c r="S4531" t="s">
        <v>44</v>
      </c>
      <c r="T4531" t="s">
        <v>44</v>
      </c>
      <c r="U4531" t="s">
        <v>44</v>
      </c>
      <c r="V4531" t="s">
        <v>44</v>
      </c>
      <c r="W4531" t="s">
        <v>44</v>
      </c>
      <c r="X4531">
        <v>1</v>
      </c>
      <c r="Y4531" t="str">
        <f>VLOOKUP(Z4531:Z11562,'VLOOKUP Ranges'!$A$2:$B$5,2,TRUE)</f>
        <v>70-89</v>
      </c>
      <c r="Z4531">
        <v>73.7</v>
      </c>
      <c r="AA4531">
        <v>1558.7</v>
      </c>
      <c r="AB4531" t="s">
        <v>44</v>
      </c>
      <c r="AC4531">
        <v>0</v>
      </c>
      <c r="AD4531">
        <v>39</v>
      </c>
      <c r="AE4531">
        <v>2071</v>
      </c>
      <c r="AG4531" t="b">
        <v>0</v>
      </c>
      <c r="AH4531" t="b">
        <v>0</v>
      </c>
      <c r="AI4531" t="b">
        <v>1</v>
      </c>
      <c r="AJ4531" t="b">
        <v>0</v>
      </c>
      <c r="AK4531" t="b">
        <v>0</v>
      </c>
      <c r="AL4531" t="b">
        <v>1</v>
      </c>
      <c r="AM4531" t="b">
        <v>0</v>
      </c>
      <c r="AN4531">
        <v>74.223809523809507</v>
      </c>
      <c r="AO4531">
        <f t="shared" si="70"/>
        <v>74</v>
      </c>
      <c r="AP4531" t="b">
        <v>0</v>
      </c>
    </row>
    <row r="4532" spans="1:42" x14ac:dyDescent="0.25">
      <c r="A4532" t="s">
        <v>7376</v>
      </c>
      <c r="B4532">
        <v>1</v>
      </c>
      <c r="C4532" t="s">
        <v>40</v>
      </c>
      <c r="D4532" t="s">
        <v>41</v>
      </c>
      <c r="E4532" t="s">
        <v>4292</v>
      </c>
      <c r="F4532">
        <v>91963</v>
      </c>
      <c r="G4532" t="s">
        <v>4293</v>
      </c>
      <c r="H4532">
        <v>32.619464999999998</v>
      </c>
      <c r="I4532">
        <v>-116.593605</v>
      </c>
      <c r="J4532">
        <v>1</v>
      </c>
      <c r="K4532">
        <v>1</v>
      </c>
      <c r="L4532">
        <v>0</v>
      </c>
      <c r="M4532">
        <v>0</v>
      </c>
      <c r="N4532" t="str">
        <f>VLOOKUP(O4532:O11563,'VLOOKUP Ranges'!$A$9:$B$12,2,TRUE)</f>
        <v>55-77</v>
      </c>
      <c r="O4532">
        <v>55</v>
      </c>
      <c r="P4532">
        <v>0</v>
      </c>
      <c r="Q4532" t="s">
        <v>62</v>
      </c>
      <c r="R4532" t="s">
        <v>44</v>
      </c>
      <c r="S4532" t="s">
        <v>44</v>
      </c>
      <c r="T4532" t="s">
        <v>45</v>
      </c>
      <c r="U4532" t="s">
        <v>44</v>
      </c>
      <c r="V4532" t="s">
        <v>45</v>
      </c>
      <c r="W4532" t="s">
        <v>45</v>
      </c>
      <c r="X4532">
        <v>1</v>
      </c>
      <c r="Y4532" t="str">
        <f>VLOOKUP(Z4532:Z11563,'VLOOKUP Ranges'!$A$2:$B$5,2,TRUE)</f>
        <v>35-70</v>
      </c>
      <c r="Z4532">
        <v>50.05</v>
      </c>
      <c r="AA4532">
        <v>2743.45</v>
      </c>
      <c r="AB4532" t="s">
        <v>44</v>
      </c>
      <c r="AC4532">
        <v>0</v>
      </c>
      <c r="AD4532">
        <v>70</v>
      </c>
      <c r="AE4532">
        <v>4932</v>
      </c>
      <c r="AG4532" t="b">
        <v>1</v>
      </c>
      <c r="AH4532" t="b">
        <v>0</v>
      </c>
      <c r="AI4532" t="b">
        <v>0</v>
      </c>
      <c r="AJ4532" t="b">
        <v>0</v>
      </c>
      <c r="AK4532" t="b">
        <v>0</v>
      </c>
      <c r="AL4532" t="b">
        <v>0</v>
      </c>
      <c r="AM4532" t="b">
        <v>0</v>
      </c>
      <c r="AN4532">
        <v>49.880909090909</v>
      </c>
      <c r="AO4532">
        <f t="shared" si="70"/>
        <v>51</v>
      </c>
      <c r="AP4532" t="b">
        <v>0</v>
      </c>
    </row>
    <row r="4533" spans="1:42" x14ac:dyDescent="0.25">
      <c r="A4533" t="s">
        <v>7377</v>
      </c>
      <c r="B4533">
        <v>1</v>
      </c>
      <c r="C4533" t="s">
        <v>40</v>
      </c>
      <c r="D4533" t="s">
        <v>41</v>
      </c>
      <c r="E4533" t="s">
        <v>2383</v>
      </c>
      <c r="F4533">
        <v>91977</v>
      </c>
      <c r="G4533" t="s">
        <v>3907</v>
      </c>
      <c r="H4533">
        <v>32.726627000000001</v>
      </c>
      <c r="I4533">
        <v>-116.994608</v>
      </c>
      <c r="J4533">
        <v>1</v>
      </c>
      <c r="K4533">
        <v>0</v>
      </c>
      <c r="L4533">
        <v>1</v>
      </c>
      <c r="M4533">
        <v>0</v>
      </c>
      <c r="N4533" t="str">
        <f>VLOOKUP(O4533:O11564,'VLOOKUP Ranges'!$A$9:$B$12,2,TRUE)</f>
        <v>55-77</v>
      </c>
      <c r="O4533">
        <v>69</v>
      </c>
      <c r="P4533">
        <v>0</v>
      </c>
      <c r="Q4533" t="s">
        <v>62</v>
      </c>
      <c r="R4533" t="s">
        <v>45</v>
      </c>
      <c r="S4533" t="s">
        <v>44</v>
      </c>
      <c r="T4533" t="s">
        <v>45</v>
      </c>
      <c r="U4533" t="s">
        <v>45</v>
      </c>
      <c r="V4533" t="s">
        <v>45</v>
      </c>
      <c r="W4533" t="s">
        <v>45</v>
      </c>
      <c r="X4533">
        <v>0</v>
      </c>
      <c r="Y4533" t="str">
        <f>VLOOKUP(Z4533:Z11564,'VLOOKUP Ranges'!$A$2:$B$5,2,TRUE)</f>
        <v>35-70</v>
      </c>
      <c r="Z4533">
        <v>60.25</v>
      </c>
      <c r="AA4533">
        <v>4055.5</v>
      </c>
      <c r="AB4533" t="s">
        <v>44</v>
      </c>
      <c r="AC4533">
        <v>0</v>
      </c>
      <c r="AD4533">
        <v>44</v>
      </c>
      <c r="AE4533">
        <v>5717</v>
      </c>
      <c r="AG4533" t="b">
        <v>0</v>
      </c>
      <c r="AH4533" t="b">
        <v>1</v>
      </c>
      <c r="AI4533" t="b">
        <v>0</v>
      </c>
      <c r="AJ4533" t="b">
        <v>0</v>
      </c>
      <c r="AK4533" t="b">
        <v>0</v>
      </c>
      <c r="AL4533" t="b">
        <v>0</v>
      </c>
      <c r="AM4533" t="b">
        <v>0</v>
      </c>
      <c r="AN4533">
        <v>58.7753623188405</v>
      </c>
      <c r="AO4533">
        <f t="shared" si="70"/>
        <v>61</v>
      </c>
      <c r="AP4533" t="b">
        <v>0</v>
      </c>
    </row>
    <row r="4534" spans="1:42" x14ac:dyDescent="0.25">
      <c r="A4534" t="s">
        <v>7378</v>
      </c>
      <c r="B4534">
        <v>1</v>
      </c>
      <c r="C4534" t="s">
        <v>40</v>
      </c>
      <c r="D4534" t="s">
        <v>41</v>
      </c>
      <c r="E4534" t="s">
        <v>4297</v>
      </c>
      <c r="F4534">
        <v>91980</v>
      </c>
      <c r="G4534" t="s">
        <v>4298</v>
      </c>
      <c r="H4534">
        <v>32.587556999999997</v>
      </c>
      <c r="I4534">
        <v>-116.636816</v>
      </c>
      <c r="J4534">
        <v>0</v>
      </c>
      <c r="K4534">
        <v>1</v>
      </c>
      <c r="L4534">
        <v>1</v>
      </c>
      <c r="M4534">
        <v>0</v>
      </c>
      <c r="N4534" t="str">
        <f>VLOOKUP(O4534:O11565,'VLOOKUP Ranges'!$A$9:$B$12,2,TRUE)</f>
        <v>55-77</v>
      </c>
      <c r="O4534">
        <v>69</v>
      </c>
      <c r="P4534">
        <v>1</v>
      </c>
      <c r="Q4534" t="s">
        <v>44</v>
      </c>
      <c r="R4534" t="s">
        <v>45</v>
      </c>
      <c r="S4534" t="s">
        <v>45</v>
      </c>
      <c r="T4534" t="s">
        <v>44</v>
      </c>
      <c r="U4534" t="s">
        <v>44</v>
      </c>
      <c r="V4534" t="s">
        <v>44</v>
      </c>
      <c r="W4534" t="s">
        <v>45</v>
      </c>
      <c r="X4534">
        <v>0</v>
      </c>
      <c r="Y4534" t="str">
        <f>VLOOKUP(Z4534:Z11565,'VLOOKUP Ranges'!$A$2:$B$5,2,TRUE)</f>
        <v>70-89</v>
      </c>
      <c r="Z4534">
        <v>87.3</v>
      </c>
      <c r="AA4534">
        <v>6055.55</v>
      </c>
      <c r="AB4534" t="s">
        <v>44</v>
      </c>
      <c r="AC4534">
        <v>0</v>
      </c>
      <c r="AD4534">
        <v>69</v>
      </c>
      <c r="AE4534">
        <v>4148</v>
      </c>
      <c r="AG4534" t="b">
        <v>1</v>
      </c>
      <c r="AH4534" t="b">
        <v>0</v>
      </c>
      <c r="AI4534" t="b">
        <v>1</v>
      </c>
      <c r="AJ4534" t="b">
        <v>0</v>
      </c>
      <c r="AK4534" t="b">
        <v>1</v>
      </c>
      <c r="AL4534" t="b">
        <v>0</v>
      </c>
      <c r="AM4534" t="b">
        <v>0</v>
      </c>
      <c r="AN4534">
        <v>87.761594202898493</v>
      </c>
      <c r="AO4534">
        <f t="shared" si="70"/>
        <v>88</v>
      </c>
      <c r="AP4534" t="b">
        <v>1</v>
      </c>
    </row>
    <row r="4535" spans="1:42" x14ac:dyDescent="0.25">
      <c r="A4535" t="s">
        <v>7379</v>
      </c>
      <c r="B4535">
        <v>1</v>
      </c>
      <c r="C4535" t="s">
        <v>40</v>
      </c>
      <c r="D4535" t="s">
        <v>41</v>
      </c>
      <c r="E4535" t="s">
        <v>270</v>
      </c>
      <c r="F4535">
        <v>92004</v>
      </c>
      <c r="G4535" t="s">
        <v>271</v>
      </c>
      <c r="H4535">
        <v>33.200369000000002</v>
      </c>
      <c r="I4535">
        <v>-116.192313</v>
      </c>
      <c r="J4535">
        <v>1</v>
      </c>
      <c r="K4535">
        <v>0</v>
      </c>
      <c r="L4535">
        <v>1</v>
      </c>
      <c r="M4535">
        <v>1</v>
      </c>
      <c r="N4535" t="str">
        <f>VLOOKUP(O4535:O11566,'VLOOKUP Ranges'!$A$9:$B$12,2,TRUE)</f>
        <v>29-55</v>
      </c>
      <c r="O4535">
        <v>47</v>
      </c>
      <c r="P4535">
        <v>1</v>
      </c>
      <c r="Q4535" t="s">
        <v>45</v>
      </c>
      <c r="R4535" t="s">
        <v>44</v>
      </c>
      <c r="S4535" t="s">
        <v>45</v>
      </c>
      <c r="T4535" t="s">
        <v>44</v>
      </c>
      <c r="U4535" t="s">
        <v>44</v>
      </c>
      <c r="V4535" t="s">
        <v>44</v>
      </c>
      <c r="W4535" t="s">
        <v>44</v>
      </c>
      <c r="X4535">
        <v>0</v>
      </c>
      <c r="Y4535" t="str">
        <f>VLOOKUP(Z4535:Z11566,'VLOOKUP Ranges'!$A$2:$B$5,2,TRUE)</f>
        <v>35-70</v>
      </c>
      <c r="Z4535">
        <v>54.25</v>
      </c>
      <c r="AA4535">
        <v>2538.1999999999998</v>
      </c>
      <c r="AB4535" t="s">
        <v>44</v>
      </c>
      <c r="AC4535">
        <v>0</v>
      </c>
      <c r="AD4535">
        <v>71</v>
      </c>
      <c r="AE4535">
        <v>2320</v>
      </c>
      <c r="AG4535" t="b">
        <v>0</v>
      </c>
      <c r="AH4535" t="b">
        <v>0</v>
      </c>
      <c r="AI4535" t="b">
        <v>0</v>
      </c>
      <c r="AJ4535" t="b">
        <v>0</v>
      </c>
      <c r="AK4535" t="b">
        <v>0</v>
      </c>
      <c r="AL4535" t="b">
        <v>1</v>
      </c>
      <c r="AM4535" t="b">
        <v>0</v>
      </c>
      <c r="AN4535">
        <v>54.004255319148903</v>
      </c>
      <c r="AO4535">
        <f t="shared" si="70"/>
        <v>55</v>
      </c>
      <c r="AP4535" t="b">
        <v>0</v>
      </c>
    </row>
    <row r="4536" spans="1:42" x14ac:dyDescent="0.25">
      <c r="A4536" t="s">
        <v>7380</v>
      </c>
      <c r="B4536">
        <v>1</v>
      </c>
      <c r="C4536" t="s">
        <v>40</v>
      </c>
      <c r="D4536" t="s">
        <v>41</v>
      </c>
      <c r="E4536" t="s">
        <v>1448</v>
      </c>
      <c r="F4536">
        <v>92007</v>
      </c>
      <c r="G4536" t="s">
        <v>1449</v>
      </c>
      <c r="H4536">
        <v>33.015866000000003</v>
      </c>
      <c r="I4536">
        <v>-117.272254</v>
      </c>
      <c r="J4536">
        <v>0</v>
      </c>
      <c r="K4536">
        <v>0</v>
      </c>
      <c r="L4536">
        <v>1</v>
      </c>
      <c r="M4536">
        <v>1</v>
      </c>
      <c r="N4536" t="str">
        <f>VLOOKUP(O4536:O11567,'VLOOKUP Ranges'!$A$9:$B$12,2,TRUE)</f>
        <v>55-77</v>
      </c>
      <c r="O4536">
        <v>72</v>
      </c>
      <c r="P4536">
        <v>1</v>
      </c>
      <c r="Q4536" t="s">
        <v>44</v>
      </c>
      <c r="R4536" t="s">
        <v>45</v>
      </c>
      <c r="S4536" t="s">
        <v>45</v>
      </c>
      <c r="T4536" t="s">
        <v>45</v>
      </c>
      <c r="U4536" t="s">
        <v>45</v>
      </c>
      <c r="V4536" t="s">
        <v>45</v>
      </c>
      <c r="W4536" t="s">
        <v>45</v>
      </c>
      <c r="X4536">
        <v>0</v>
      </c>
      <c r="Y4536" t="str">
        <f>VLOOKUP(Z4536:Z11567,'VLOOKUP Ranges'!$A$2:$B$5,2,TRUE)</f>
        <v>70-89</v>
      </c>
      <c r="Z4536">
        <v>85.3</v>
      </c>
      <c r="AA4536">
        <v>6129.2</v>
      </c>
      <c r="AB4536" t="s">
        <v>44</v>
      </c>
      <c r="AC4536">
        <v>0</v>
      </c>
      <c r="AD4536">
        <v>28</v>
      </c>
      <c r="AE4536">
        <v>4456</v>
      </c>
      <c r="AG4536" t="b">
        <v>0</v>
      </c>
      <c r="AH4536" t="b">
        <v>1</v>
      </c>
      <c r="AI4536" t="b">
        <v>0</v>
      </c>
      <c r="AJ4536" t="b">
        <v>0</v>
      </c>
      <c r="AK4536" t="b">
        <v>0</v>
      </c>
      <c r="AL4536" t="b">
        <v>0</v>
      </c>
      <c r="AM4536" t="b">
        <v>0</v>
      </c>
      <c r="AN4536">
        <v>85.127777777777695</v>
      </c>
      <c r="AO4536">
        <f t="shared" si="70"/>
        <v>86</v>
      </c>
      <c r="AP4536" t="b">
        <v>1</v>
      </c>
    </row>
    <row r="4537" spans="1:42" x14ac:dyDescent="0.25">
      <c r="A4537" t="s">
        <v>7381</v>
      </c>
      <c r="B4537">
        <v>1</v>
      </c>
      <c r="C4537" t="s">
        <v>40</v>
      </c>
      <c r="D4537" t="s">
        <v>41</v>
      </c>
      <c r="E4537" t="s">
        <v>273</v>
      </c>
      <c r="F4537">
        <v>92008</v>
      </c>
      <c r="G4537" t="s">
        <v>3173</v>
      </c>
      <c r="H4537">
        <v>33.148116000000002</v>
      </c>
      <c r="I4537">
        <v>-117.306043</v>
      </c>
      <c r="J4537">
        <v>1</v>
      </c>
      <c r="K4537">
        <v>1</v>
      </c>
      <c r="L4537">
        <v>1</v>
      </c>
      <c r="M4537">
        <v>0</v>
      </c>
      <c r="N4537" t="str">
        <f>VLOOKUP(O4537:O11568,'VLOOKUP Ranges'!$A$9:$B$12,2,TRUE)</f>
        <v>29-55</v>
      </c>
      <c r="O4537">
        <v>33</v>
      </c>
      <c r="P4537">
        <v>0</v>
      </c>
      <c r="Q4537" t="s">
        <v>62</v>
      </c>
      <c r="R4537" t="s">
        <v>44</v>
      </c>
      <c r="S4537" t="s">
        <v>45</v>
      </c>
      <c r="T4537" t="s">
        <v>45</v>
      </c>
      <c r="U4537" t="s">
        <v>45</v>
      </c>
      <c r="V4537" t="s">
        <v>45</v>
      </c>
      <c r="W4537" t="s">
        <v>44</v>
      </c>
      <c r="X4537">
        <v>1</v>
      </c>
      <c r="Y4537" t="str">
        <f>VLOOKUP(Z4537:Z11568,'VLOOKUP Ranges'!$A$2:$B$5,2,TRUE)</f>
        <v>35-70</v>
      </c>
      <c r="Z4537">
        <v>50</v>
      </c>
      <c r="AA4537">
        <v>1750.85</v>
      </c>
      <c r="AB4537" t="s">
        <v>44</v>
      </c>
      <c r="AC4537">
        <v>0</v>
      </c>
      <c r="AD4537">
        <v>65</v>
      </c>
      <c r="AE4537">
        <v>5600</v>
      </c>
      <c r="AG4537" t="b">
        <v>0</v>
      </c>
      <c r="AH4537" t="b">
        <v>0</v>
      </c>
      <c r="AI4537" t="b">
        <v>0</v>
      </c>
      <c r="AJ4537" t="b">
        <v>0</v>
      </c>
      <c r="AK4537" t="b">
        <v>0</v>
      </c>
      <c r="AL4537" t="b">
        <v>1</v>
      </c>
      <c r="AM4537" t="b">
        <v>0</v>
      </c>
      <c r="AN4537">
        <v>53.056060606060598</v>
      </c>
      <c r="AO4537">
        <f t="shared" si="70"/>
        <v>50</v>
      </c>
      <c r="AP4537" t="b">
        <v>0</v>
      </c>
    </row>
    <row r="4538" spans="1:42" x14ac:dyDescent="0.25">
      <c r="A4538" t="s">
        <v>7382</v>
      </c>
      <c r="B4538">
        <v>1</v>
      </c>
      <c r="C4538" t="s">
        <v>40</v>
      </c>
      <c r="D4538" t="s">
        <v>41</v>
      </c>
      <c r="E4538" t="s">
        <v>276</v>
      </c>
      <c r="F4538">
        <v>92014</v>
      </c>
      <c r="G4538" t="s">
        <v>277</v>
      </c>
      <c r="H4538">
        <v>32.948262</v>
      </c>
      <c r="I4538">
        <v>-117.256086</v>
      </c>
      <c r="J4538">
        <v>0</v>
      </c>
      <c r="K4538">
        <v>0</v>
      </c>
      <c r="L4538">
        <v>1</v>
      </c>
      <c r="M4538">
        <v>1</v>
      </c>
      <c r="N4538" t="str">
        <f>VLOOKUP(O4538:O11569,'VLOOKUP Ranges'!$A$9:$B$12,2,TRUE)</f>
        <v>55-77</v>
      </c>
      <c r="O4538">
        <v>72</v>
      </c>
      <c r="P4538">
        <v>1</v>
      </c>
      <c r="Q4538" t="s">
        <v>45</v>
      </c>
      <c r="R4538" t="s">
        <v>45</v>
      </c>
      <c r="S4538" t="s">
        <v>45</v>
      </c>
      <c r="T4538" t="s">
        <v>45</v>
      </c>
      <c r="U4538" t="s">
        <v>45</v>
      </c>
      <c r="V4538" t="s">
        <v>45</v>
      </c>
      <c r="W4538" t="s">
        <v>45</v>
      </c>
      <c r="X4538">
        <v>0</v>
      </c>
      <c r="Y4538" t="str">
        <f>VLOOKUP(Z4538:Z11569,'VLOOKUP Ranges'!$A$2:$B$5,2,TRUE)</f>
        <v>89-118</v>
      </c>
      <c r="Z4538">
        <v>90.95</v>
      </c>
      <c r="AA4538">
        <v>6652.45</v>
      </c>
      <c r="AB4538" t="s">
        <v>44</v>
      </c>
      <c r="AC4538">
        <v>0</v>
      </c>
      <c r="AD4538">
        <v>66</v>
      </c>
      <c r="AE4538">
        <v>5096</v>
      </c>
      <c r="AG4538" t="b">
        <v>0</v>
      </c>
      <c r="AH4538" t="b">
        <v>1</v>
      </c>
      <c r="AI4538" t="b">
        <v>0</v>
      </c>
      <c r="AJ4538" t="b">
        <v>0</v>
      </c>
      <c r="AK4538" t="b">
        <v>1</v>
      </c>
      <c r="AL4538" t="b">
        <v>0</v>
      </c>
      <c r="AM4538" t="b">
        <v>0</v>
      </c>
      <c r="AN4538">
        <v>92.395138888888795</v>
      </c>
      <c r="AO4538">
        <f t="shared" si="70"/>
        <v>91</v>
      </c>
      <c r="AP4538" t="b">
        <v>1</v>
      </c>
    </row>
    <row r="4539" spans="1:42" x14ac:dyDescent="0.25">
      <c r="A4539" t="s">
        <v>7383</v>
      </c>
      <c r="B4539">
        <v>1</v>
      </c>
      <c r="C4539" t="s">
        <v>40</v>
      </c>
      <c r="D4539" t="s">
        <v>41</v>
      </c>
      <c r="E4539" t="s">
        <v>279</v>
      </c>
      <c r="F4539">
        <v>92019</v>
      </c>
      <c r="G4539" t="s">
        <v>3175</v>
      </c>
      <c r="H4539">
        <v>32.785164999999999</v>
      </c>
      <c r="I4539">
        <v>-116.86264799999999</v>
      </c>
      <c r="J4539">
        <v>1</v>
      </c>
      <c r="K4539">
        <v>1</v>
      </c>
      <c r="L4539">
        <v>1</v>
      </c>
      <c r="M4539">
        <v>0</v>
      </c>
      <c r="N4539" t="str">
        <f>VLOOKUP(O4539:O11570,'VLOOKUP Ranges'!$A$9:$B$12,2,TRUE)</f>
        <v>29-55</v>
      </c>
      <c r="O4539">
        <v>37</v>
      </c>
      <c r="P4539">
        <v>1</v>
      </c>
      <c r="Q4539" t="s">
        <v>44</v>
      </c>
      <c r="R4539" t="s">
        <v>44</v>
      </c>
      <c r="S4539" t="s">
        <v>44</v>
      </c>
      <c r="T4539" t="s">
        <v>44</v>
      </c>
      <c r="U4539" t="s">
        <v>44</v>
      </c>
      <c r="V4539" t="s">
        <v>44</v>
      </c>
      <c r="W4539" t="s">
        <v>44</v>
      </c>
      <c r="X4539">
        <v>1</v>
      </c>
      <c r="Y4539" t="str">
        <f>VLOOKUP(Z4539:Z11570,'VLOOKUP Ranges'!$A$2:$B$5,2,TRUE)</f>
        <v>70-89</v>
      </c>
      <c r="Z4539">
        <v>72.25</v>
      </c>
      <c r="AA4539">
        <v>2575.4499999999998</v>
      </c>
      <c r="AB4539" t="s">
        <v>44</v>
      </c>
      <c r="AC4539">
        <v>0</v>
      </c>
      <c r="AD4539">
        <v>20</v>
      </c>
      <c r="AE4539">
        <v>4121</v>
      </c>
      <c r="AG4539" t="b">
        <v>0</v>
      </c>
      <c r="AH4539" t="b">
        <v>0</v>
      </c>
      <c r="AI4539" t="b">
        <v>1</v>
      </c>
      <c r="AJ4539" t="b">
        <v>0</v>
      </c>
      <c r="AK4539" t="b">
        <v>0</v>
      </c>
      <c r="AL4539" t="b">
        <v>0</v>
      </c>
      <c r="AM4539" t="b">
        <v>0</v>
      </c>
      <c r="AN4539">
        <v>69.606756756756695</v>
      </c>
      <c r="AO4539">
        <f t="shared" si="70"/>
        <v>73</v>
      </c>
      <c r="AP4539" t="b">
        <v>0</v>
      </c>
    </row>
    <row r="4540" spans="1:42" x14ac:dyDescent="0.25">
      <c r="A4540" t="s">
        <v>7384</v>
      </c>
      <c r="B4540">
        <v>1</v>
      </c>
      <c r="C4540" t="s">
        <v>40</v>
      </c>
      <c r="D4540" t="s">
        <v>41</v>
      </c>
      <c r="E4540" t="s">
        <v>279</v>
      </c>
      <c r="F4540">
        <v>92020</v>
      </c>
      <c r="G4540" t="s">
        <v>280</v>
      </c>
      <c r="H4540">
        <v>32.796970000000002</v>
      </c>
      <c r="I4540">
        <v>-116.969082</v>
      </c>
      <c r="J4540">
        <v>0</v>
      </c>
      <c r="K4540">
        <v>1</v>
      </c>
      <c r="L4540">
        <v>1</v>
      </c>
      <c r="M4540">
        <v>1</v>
      </c>
      <c r="N4540" t="str">
        <f>VLOOKUP(O4540:O11571,'VLOOKUP Ranges'!$A$9:$B$12,2,TRUE)</f>
        <v>55-77</v>
      </c>
      <c r="O4540">
        <v>62</v>
      </c>
      <c r="P4540">
        <v>1</v>
      </c>
      <c r="Q4540" t="s">
        <v>45</v>
      </c>
      <c r="R4540" t="s">
        <v>44</v>
      </c>
      <c r="S4540" t="s">
        <v>45</v>
      </c>
      <c r="T4540" t="s">
        <v>45</v>
      </c>
      <c r="U4540" t="s">
        <v>44</v>
      </c>
      <c r="V4540" t="s">
        <v>44</v>
      </c>
      <c r="W4540" t="s">
        <v>45</v>
      </c>
      <c r="X4540">
        <v>1</v>
      </c>
      <c r="Y4540" t="str">
        <f>VLOOKUP(Z4540:Z11571,'VLOOKUP Ranges'!$A$2:$B$5,2,TRUE)</f>
        <v>89-118</v>
      </c>
      <c r="Z4540">
        <v>96.1</v>
      </c>
      <c r="AA4540">
        <v>6019.35</v>
      </c>
      <c r="AB4540" t="s">
        <v>44</v>
      </c>
      <c r="AC4540">
        <v>0</v>
      </c>
      <c r="AD4540">
        <v>37</v>
      </c>
      <c r="AE4540">
        <v>5868</v>
      </c>
      <c r="AG4540" t="b">
        <v>0</v>
      </c>
      <c r="AH4540" t="b">
        <v>0</v>
      </c>
      <c r="AI4540" t="b">
        <v>1</v>
      </c>
      <c r="AJ4540" t="b">
        <v>0</v>
      </c>
      <c r="AK4540" t="b">
        <v>1</v>
      </c>
      <c r="AL4540" t="b">
        <v>0</v>
      </c>
      <c r="AM4540" t="b">
        <v>0</v>
      </c>
      <c r="AN4540">
        <v>97.086290322580595</v>
      </c>
      <c r="AO4540">
        <f t="shared" si="70"/>
        <v>97</v>
      </c>
      <c r="AP4540" t="b">
        <v>0</v>
      </c>
    </row>
    <row r="4541" spans="1:42" x14ac:dyDescent="0.25">
      <c r="A4541" t="s">
        <v>7385</v>
      </c>
      <c r="B4541">
        <v>1</v>
      </c>
      <c r="C4541" t="s">
        <v>40</v>
      </c>
      <c r="D4541" t="s">
        <v>41</v>
      </c>
      <c r="E4541" t="s">
        <v>279</v>
      </c>
      <c r="F4541">
        <v>92021</v>
      </c>
      <c r="G4541" t="s">
        <v>3177</v>
      </c>
      <c r="H4541">
        <v>32.832706000000002</v>
      </c>
      <c r="I4541">
        <v>-116.87325800000001</v>
      </c>
      <c r="J4541">
        <v>0</v>
      </c>
      <c r="K4541">
        <v>0</v>
      </c>
      <c r="L4541">
        <v>1</v>
      </c>
      <c r="M4541">
        <v>0</v>
      </c>
      <c r="N4541" t="str">
        <f>VLOOKUP(O4541:O11572,'VLOOKUP Ranges'!$A$9:$B$12,2,TRUE)</f>
        <v>55-77</v>
      </c>
      <c r="O4541">
        <v>71</v>
      </c>
      <c r="P4541">
        <v>1</v>
      </c>
      <c r="Q4541" t="s">
        <v>44</v>
      </c>
      <c r="R4541" t="s">
        <v>66</v>
      </c>
      <c r="S4541" t="s">
        <v>66</v>
      </c>
      <c r="T4541" t="s">
        <v>66</v>
      </c>
      <c r="U4541" t="s">
        <v>66</v>
      </c>
      <c r="V4541" t="s">
        <v>66</v>
      </c>
      <c r="W4541" t="s">
        <v>66</v>
      </c>
      <c r="X4541">
        <v>0</v>
      </c>
      <c r="Y4541" t="str">
        <f>VLOOKUP(Z4541:Z11572,'VLOOKUP Ranges'!$A$2:$B$5,2,TRUE)</f>
        <v>18-35</v>
      </c>
      <c r="Z4541">
        <v>19.850000000000001</v>
      </c>
      <c r="AA4541">
        <v>1379.6</v>
      </c>
      <c r="AB4541" t="s">
        <v>44</v>
      </c>
      <c r="AC4541">
        <v>0</v>
      </c>
      <c r="AD4541">
        <v>56</v>
      </c>
      <c r="AE4541">
        <v>4121</v>
      </c>
      <c r="AG4541" t="b">
        <v>0</v>
      </c>
      <c r="AH4541" t="b">
        <v>1</v>
      </c>
      <c r="AI4541" t="b">
        <v>0</v>
      </c>
      <c r="AJ4541" t="b">
        <v>1</v>
      </c>
      <c r="AK4541" t="b">
        <v>1</v>
      </c>
      <c r="AL4541" t="b">
        <v>0</v>
      </c>
      <c r="AM4541" t="b">
        <v>0</v>
      </c>
      <c r="AN4541">
        <v>19.430985915492901</v>
      </c>
      <c r="AO4541">
        <f t="shared" si="70"/>
        <v>20</v>
      </c>
      <c r="AP4541" t="b">
        <v>0</v>
      </c>
    </row>
    <row r="4542" spans="1:42" x14ac:dyDescent="0.25">
      <c r="A4542" t="s">
        <v>7386</v>
      </c>
      <c r="B4542">
        <v>1</v>
      </c>
      <c r="C4542" t="s">
        <v>40</v>
      </c>
      <c r="D4542" t="s">
        <v>41</v>
      </c>
      <c r="E4542" t="s">
        <v>1452</v>
      </c>
      <c r="F4542">
        <v>92024</v>
      </c>
      <c r="G4542" t="s">
        <v>1453</v>
      </c>
      <c r="H4542">
        <v>33.054578999999997</v>
      </c>
      <c r="I4542">
        <v>-117.25664999999999</v>
      </c>
      <c r="J4542">
        <v>1</v>
      </c>
      <c r="K4542">
        <v>0</v>
      </c>
      <c r="L4542">
        <v>0</v>
      </c>
      <c r="M4542">
        <v>1</v>
      </c>
      <c r="N4542" t="str">
        <f>VLOOKUP(O4542:O11573,'VLOOKUP Ranges'!$A$9:$B$12,2,TRUE)</f>
        <v>9-29</v>
      </c>
      <c r="O4542">
        <v>23</v>
      </c>
      <c r="P4542">
        <v>1</v>
      </c>
      <c r="Q4542" t="s">
        <v>44</v>
      </c>
      <c r="R4542" t="s">
        <v>44</v>
      </c>
      <c r="S4542" t="s">
        <v>45</v>
      </c>
      <c r="T4542" t="s">
        <v>44</v>
      </c>
      <c r="U4542" t="s">
        <v>45</v>
      </c>
      <c r="V4542" t="s">
        <v>44</v>
      </c>
      <c r="W4542" t="s">
        <v>44</v>
      </c>
      <c r="X4542">
        <v>1</v>
      </c>
      <c r="Y4542" t="str">
        <f>VLOOKUP(Z4542:Z11573,'VLOOKUP Ranges'!$A$2:$B$5,2,TRUE)</f>
        <v>35-70</v>
      </c>
      <c r="Z4542">
        <v>55.3</v>
      </c>
      <c r="AA4542">
        <v>1284.2</v>
      </c>
      <c r="AB4542" t="s">
        <v>44</v>
      </c>
      <c r="AC4542">
        <v>0</v>
      </c>
      <c r="AD4542">
        <v>65</v>
      </c>
      <c r="AE4542">
        <v>4028</v>
      </c>
      <c r="AG4542" t="b">
        <v>0</v>
      </c>
      <c r="AH4542" t="b">
        <v>0</v>
      </c>
      <c r="AI4542" t="b">
        <v>0</v>
      </c>
      <c r="AJ4542" t="b">
        <v>0</v>
      </c>
      <c r="AK4542" t="b">
        <v>0</v>
      </c>
      <c r="AL4542" t="b">
        <v>0</v>
      </c>
      <c r="AM4542" t="b">
        <v>0</v>
      </c>
      <c r="AN4542">
        <v>55.834782608695598</v>
      </c>
      <c r="AO4542">
        <f t="shared" si="70"/>
        <v>56</v>
      </c>
      <c r="AP4542" t="b">
        <v>0</v>
      </c>
    </row>
    <row r="4543" spans="1:42" x14ac:dyDescent="0.25">
      <c r="A4543" t="s">
        <v>7387</v>
      </c>
      <c r="B4543">
        <v>1</v>
      </c>
      <c r="C4543" t="s">
        <v>40</v>
      </c>
      <c r="D4543" t="s">
        <v>41</v>
      </c>
      <c r="E4543" t="s">
        <v>282</v>
      </c>
      <c r="F4543">
        <v>92025</v>
      </c>
      <c r="G4543" t="s">
        <v>4306</v>
      </c>
      <c r="H4543">
        <v>33.081477999999997</v>
      </c>
      <c r="I4543">
        <v>-117.03381400000001</v>
      </c>
      <c r="J4543">
        <v>0</v>
      </c>
      <c r="K4543">
        <v>0</v>
      </c>
      <c r="L4543">
        <v>0</v>
      </c>
      <c r="M4543">
        <v>0</v>
      </c>
      <c r="N4543" t="str">
        <f>VLOOKUP(O4543:O11574,'VLOOKUP Ranges'!$A$9:$B$12,2,TRUE)</f>
        <v>9-29</v>
      </c>
      <c r="O4543">
        <v>16</v>
      </c>
      <c r="P4543">
        <v>1</v>
      </c>
      <c r="Q4543" t="s">
        <v>44</v>
      </c>
      <c r="R4543" t="s">
        <v>66</v>
      </c>
      <c r="S4543" t="s">
        <v>66</v>
      </c>
      <c r="T4543" t="s">
        <v>66</v>
      </c>
      <c r="U4543" t="s">
        <v>66</v>
      </c>
      <c r="V4543" t="s">
        <v>66</v>
      </c>
      <c r="W4543" t="s">
        <v>66</v>
      </c>
      <c r="X4543">
        <v>0</v>
      </c>
      <c r="Y4543" t="str">
        <f>VLOOKUP(Z4543:Z11574,'VLOOKUP Ranges'!$A$2:$B$5,2,TRUE)</f>
        <v>18-35</v>
      </c>
      <c r="Z4543">
        <v>20.100000000000001</v>
      </c>
      <c r="AA4543">
        <v>296.14999999999998</v>
      </c>
      <c r="AB4543" t="s">
        <v>44</v>
      </c>
      <c r="AC4543">
        <v>0</v>
      </c>
      <c r="AD4543">
        <v>72</v>
      </c>
      <c r="AE4543">
        <v>5052</v>
      </c>
      <c r="AG4543" t="b">
        <v>1</v>
      </c>
      <c r="AH4543" t="b">
        <v>0</v>
      </c>
      <c r="AI4543" t="b">
        <v>0</v>
      </c>
      <c r="AJ4543" t="b">
        <v>1</v>
      </c>
      <c r="AK4543" t="b">
        <v>0</v>
      </c>
      <c r="AL4543" t="b">
        <v>0</v>
      </c>
      <c r="AM4543" t="b">
        <v>1</v>
      </c>
      <c r="AN4543">
        <v>18.509374999999999</v>
      </c>
      <c r="AO4543">
        <f t="shared" si="70"/>
        <v>21</v>
      </c>
      <c r="AP4543" t="b">
        <v>0</v>
      </c>
    </row>
    <row r="4544" spans="1:42" x14ac:dyDescent="0.25">
      <c r="A4544" t="s">
        <v>7388</v>
      </c>
      <c r="B4544">
        <v>1</v>
      </c>
      <c r="C4544" t="s">
        <v>40</v>
      </c>
      <c r="D4544" t="s">
        <v>41</v>
      </c>
      <c r="E4544" t="s">
        <v>282</v>
      </c>
      <c r="F4544">
        <v>92026</v>
      </c>
      <c r="G4544" t="s">
        <v>1455</v>
      </c>
      <c r="H4544">
        <v>33.21846</v>
      </c>
      <c r="I4544">
        <v>-117.116916</v>
      </c>
      <c r="J4544">
        <v>1</v>
      </c>
      <c r="K4544">
        <v>0</v>
      </c>
      <c r="L4544">
        <v>0</v>
      </c>
      <c r="M4544">
        <v>0</v>
      </c>
      <c r="N4544" t="str">
        <f>VLOOKUP(O4544:O11575,'VLOOKUP Ranges'!$A$9:$B$12,2,TRUE)</f>
        <v>9-29</v>
      </c>
      <c r="O4544">
        <v>9</v>
      </c>
      <c r="P4544">
        <v>1</v>
      </c>
      <c r="Q4544" t="s">
        <v>44</v>
      </c>
      <c r="R4544" t="s">
        <v>45</v>
      </c>
      <c r="S4544" t="s">
        <v>44</v>
      </c>
      <c r="T4544" t="s">
        <v>45</v>
      </c>
      <c r="U4544" t="s">
        <v>45</v>
      </c>
      <c r="V4544" t="s">
        <v>45</v>
      </c>
      <c r="W4544" t="s">
        <v>44</v>
      </c>
      <c r="X4544">
        <v>1</v>
      </c>
      <c r="Y4544" t="str">
        <f>VLOOKUP(Z4544:Z11575,'VLOOKUP Ranges'!$A$2:$B$5,2,TRUE)</f>
        <v>35-70</v>
      </c>
      <c r="Z4544">
        <v>69.5</v>
      </c>
      <c r="AA4544">
        <v>653.25</v>
      </c>
      <c r="AB4544" t="s">
        <v>44</v>
      </c>
      <c r="AC4544">
        <v>0</v>
      </c>
      <c r="AD4544">
        <v>72</v>
      </c>
      <c r="AE4544">
        <v>3628</v>
      </c>
      <c r="AG4544" t="b">
        <v>0</v>
      </c>
      <c r="AH4544" t="b">
        <v>0</v>
      </c>
      <c r="AI4544" t="b">
        <v>0</v>
      </c>
      <c r="AJ4544" t="b">
        <v>0</v>
      </c>
      <c r="AK4544" t="b">
        <v>0</v>
      </c>
      <c r="AL4544" t="b">
        <v>0</v>
      </c>
      <c r="AM4544" t="b">
        <v>1</v>
      </c>
      <c r="AN4544">
        <v>72.5833333333333</v>
      </c>
      <c r="AO4544">
        <f t="shared" si="70"/>
        <v>70</v>
      </c>
      <c r="AP4544" t="b">
        <v>1</v>
      </c>
    </row>
    <row r="4545" spans="1:42" x14ac:dyDescent="0.25">
      <c r="A4545" t="s">
        <v>7389</v>
      </c>
      <c r="B4545">
        <v>1</v>
      </c>
      <c r="C4545" t="s">
        <v>40</v>
      </c>
      <c r="D4545" t="s">
        <v>41</v>
      </c>
      <c r="E4545" t="s">
        <v>282</v>
      </c>
      <c r="F4545">
        <v>92027</v>
      </c>
      <c r="G4545" t="s">
        <v>3912</v>
      </c>
      <c r="H4545">
        <v>33.141264999999997</v>
      </c>
      <c r="I4545">
        <v>-116.967221</v>
      </c>
      <c r="J4545">
        <v>1</v>
      </c>
      <c r="K4545">
        <v>0</v>
      </c>
      <c r="L4545">
        <v>1</v>
      </c>
      <c r="M4545">
        <v>1</v>
      </c>
      <c r="N4545" t="str">
        <f>VLOOKUP(O4545:O11576,'VLOOKUP Ranges'!$A$9:$B$12,2,TRUE)</f>
        <v>9-29</v>
      </c>
      <c r="O4545">
        <v>17</v>
      </c>
      <c r="P4545">
        <v>1</v>
      </c>
      <c r="Q4545" t="s">
        <v>45</v>
      </c>
      <c r="R4545" t="s">
        <v>66</v>
      </c>
      <c r="S4545" t="s">
        <v>66</v>
      </c>
      <c r="T4545" t="s">
        <v>66</v>
      </c>
      <c r="U4545" t="s">
        <v>66</v>
      </c>
      <c r="V4545" t="s">
        <v>66</v>
      </c>
      <c r="W4545" t="s">
        <v>66</v>
      </c>
      <c r="X4545">
        <v>1</v>
      </c>
      <c r="Y4545" t="str">
        <f>VLOOKUP(Z4545:Z11576,'VLOOKUP Ranges'!$A$2:$B$5,2,TRUE)</f>
        <v>18-35</v>
      </c>
      <c r="Z4545">
        <v>25.15</v>
      </c>
      <c r="AA4545">
        <v>412.6</v>
      </c>
      <c r="AB4545" t="s">
        <v>44</v>
      </c>
      <c r="AC4545">
        <v>0</v>
      </c>
      <c r="AD4545">
        <v>33</v>
      </c>
      <c r="AE4545">
        <v>3931</v>
      </c>
      <c r="AG4545" t="b">
        <v>0</v>
      </c>
      <c r="AH4545" t="b">
        <v>1</v>
      </c>
      <c r="AI4545" t="b">
        <v>0</v>
      </c>
      <c r="AJ4545" t="b">
        <v>1</v>
      </c>
      <c r="AK4545" t="b">
        <v>0</v>
      </c>
      <c r="AL4545" t="b">
        <v>0</v>
      </c>
      <c r="AM4545" t="b">
        <v>1</v>
      </c>
      <c r="AN4545">
        <v>24.270588235294099</v>
      </c>
      <c r="AO4545">
        <f t="shared" si="70"/>
        <v>26</v>
      </c>
      <c r="AP4545" t="b">
        <v>0</v>
      </c>
    </row>
    <row r="4546" spans="1:42" x14ac:dyDescent="0.25">
      <c r="A4546" t="s">
        <v>7390</v>
      </c>
      <c r="B4546">
        <v>1</v>
      </c>
      <c r="C4546" t="s">
        <v>40</v>
      </c>
      <c r="D4546" t="s">
        <v>41</v>
      </c>
      <c r="E4546" t="s">
        <v>3180</v>
      </c>
      <c r="F4546">
        <v>92036</v>
      </c>
      <c r="G4546" t="s">
        <v>3181</v>
      </c>
      <c r="H4546">
        <v>32.980677999999997</v>
      </c>
      <c r="I4546">
        <v>-116.262854</v>
      </c>
      <c r="J4546">
        <v>0</v>
      </c>
      <c r="K4546">
        <v>0</v>
      </c>
      <c r="L4546">
        <v>1</v>
      </c>
      <c r="M4546">
        <v>0</v>
      </c>
      <c r="N4546" t="str">
        <f>VLOOKUP(O4546:O11577,'VLOOKUP Ranges'!$A$9:$B$12,2,TRUE)</f>
        <v>9-29</v>
      </c>
      <c r="O4546">
        <v>24</v>
      </c>
      <c r="P4546">
        <v>1</v>
      </c>
      <c r="Q4546" t="s">
        <v>45</v>
      </c>
      <c r="R4546" t="s">
        <v>44</v>
      </c>
      <c r="S4546" t="s">
        <v>44</v>
      </c>
      <c r="T4546" t="s">
        <v>45</v>
      </c>
      <c r="U4546" t="s">
        <v>44</v>
      </c>
      <c r="V4546" t="s">
        <v>44</v>
      </c>
      <c r="W4546" t="s">
        <v>44</v>
      </c>
      <c r="X4546">
        <v>1</v>
      </c>
      <c r="Y4546" t="str">
        <f>VLOOKUP(Z4546:Z11577,'VLOOKUP Ranges'!$A$2:$B$5,2,TRUE)</f>
        <v>70-89</v>
      </c>
      <c r="Z4546">
        <v>79.650000000000006</v>
      </c>
      <c r="AA4546">
        <v>1928.7</v>
      </c>
      <c r="AB4546" t="s">
        <v>44</v>
      </c>
      <c r="AC4546">
        <v>0</v>
      </c>
      <c r="AD4546">
        <v>72</v>
      </c>
      <c r="AE4546">
        <v>3816</v>
      </c>
      <c r="AG4546" t="b">
        <v>0</v>
      </c>
      <c r="AH4546" t="b">
        <v>0</v>
      </c>
      <c r="AI4546" t="b">
        <v>1</v>
      </c>
      <c r="AJ4546" t="b">
        <v>0</v>
      </c>
      <c r="AK4546" t="b">
        <v>0</v>
      </c>
      <c r="AL4546" t="b">
        <v>0</v>
      </c>
      <c r="AM4546" t="b">
        <v>1</v>
      </c>
      <c r="AN4546">
        <v>80.362499999999997</v>
      </c>
      <c r="AO4546">
        <f t="shared" si="70"/>
        <v>80</v>
      </c>
      <c r="AP4546" t="b">
        <v>0</v>
      </c>
    </row>
    <row r="4547" spans="1:42" x14ac:dyDescent="0.25">
      <c r="A4547" t="s">
        <v>7391</v>
      </c>
      <c r="B4547">
        <v>1</v>
      </c>
      <c r="C4547" t="s">
        <v>40</v>
      </c>
      <c r="D4547" t="s">
        <v>41</v>
      </c>
      <c r="E4547" t="s">
        <v>1457</v>
      </c>
      <c r="F4547">
        <v>92037</v>
      </c>
      <c r="G4547" t="s">
        <v>1458</v>
      </c>
      <c r="H4547">
        <v>32.853743000000001</v>
      </c>
      <c r="I4547">
        <v>-117.25033999999999</v>
      </c>
      <c r="J4547">
        <v>0</v>
      </c>
      <c r="K4547">
        <v>1</v>
      </c>
      <c r="L4547">
        <v>0</v>
      </c>
      <c r="M4547">
        <v>0</v>
      </c>
      <c r="N4547" t="str">
        <f>VLOOKUP(O4547:O11578,'VLOOKUP Ranges'!$A$9:$B$12,2,TRUE)</f>
        <v>1-9</v>
      </c>
      <c r="O4547">
        <v>1</v>
      </c>
      <c r="P4547">
        <v>1</v>
      </c>
      <c r="Q4547" t="s">
        <v>44</v>
      </c>
      <c r="R4547" t="s">
        <v>44</v>
      </c>
      <c r="S4547" t="s">
        <v>44</v>
      </c>
      <c r="T4547" t="s">
        <v>44</v>
      </c>
      <c r="U4547" t="s">
        <v>44</v>
      </c>
      <c r="V4547" t="s">
        <v>44</v>
      </c>
      <c r="W4547" t="s">
        <v>44</v>
      </c>
      <c r="X4547">
        <v>1</v>
      </c>
      <c r="Y4547" t="str">
        <f>VLOOKUP(Z4547:Z11578,'VLOOKUP Ranges'!$A$2:$B$5,2,TRUE)</f>
        <v>70-89</v>
      </c>
      <c r="Z4547">
        <v>71.25</v>
      </c>
      <c r="AA4547">
        <v>71.25</v>
      </c>
      <c r="AB4547" t="s">
        <v>44</v>
      </c>
      <c r="AC4547">
        <v>0</v>
      </c>
      <c r="AD4547">
        <v>49</v>
      </c>
      <c r="AE4547">
        <v>5033</v>
      </c>
      <c r="AG4547" t="b">
        <v>0</v>
      </c>
      <c r="AH4547" t="b">
        <v>0</v>
      </c>
      <c r="AI4547" t="b">
        <v>1</v>
      </c>
      <c r="AJ4547" t="b">
        <v>0</v>
      </c>
      <c r="AK4547" t="b">
        <v>0</v>
      </c>
      <c r="AL4547" t="b">
        <v>1</v>
      </c>
      <c r="AM4547" t="b">
        <v>0</v>
      </c>
      <c r="AN4547">
        <v>71.25</v>
      </c>
      <c r="AO4547">
        <f t="shared" ref="AO4547:AO4610" si="71">ROUNDUP(Z4547, 0)</f>
        <v>72</v>
      </c>
      <c r="AP4547" t="b">
        <v>0</v>
      </c>
    </row>
    <row r="4548" spans="1:42" x14ac:dyDescent="0.25">
      <c r="A4548" t="s">
        <v>7392</v>
      </c>
      <c r="B4548">
        <v>1</v>
      </c>
      <c r="C4548" t="s">
        <v>40</v>
      </c>
      <c r="D4548" t="s">
        <v>41</v>
      </c>
      <c r="E4548" t="s">
        <v>3183</v>
      </c>
      <c r="F4548">
        <v>92040</v>
      </c>
      <c r="G4548" t="s">
        <v>3184</v>
      </c>
      <c r="H4548">
        <v>32.909872999999997</v>
      </c>
      <c r="I4548">
        <v>-116.906774</v>
      </c>
      <c r="J4548">
        <v>1</v>
      </c>
      <c r="K4548">
        <v>1</v>
      </c>
      <c r="L4548">
        <v>0</v>
      </c>
      <c r="M4548">
        <v>0</v>
      </c>
      <c r="N4548" t="str">
        <f>VLOOKUP(O4548:O11579,'VLOOKUP Ranges'!$A$9:$B$12,2,TRUE)</f>
        <v>55-77</v>
      </c>
      <c r="O4548">
        <v>72</v>
      </c>
      <c r="P4548">
        <v>1</v>
      </c>
      <c r="Q4548" t="s">
        <v>45</v>
      </c>
      <c r="R4548" t="s">
        <v>45</v>
      </c>
      <c r="S4548" t="s">
        <v>45</v>
      </c>
      <c r="T4548" t="s">
        <v>45</v>
      </c>
      <c r="U4548" t="s">
        <v>45</v>
      </c>
      <c r="V4548" t="s">
        <v>45</v>
      </c>
      <c r="W4548" t="s">
        <v>45</v>
      </c>
      <c r="X4548">
        <v>0</v>
      </c>
      <c r="Y4548" t="str">
        <f>VLOOKUP(Z4548:Z11579,'VLOOKUP Ranges'!$A$2:$B$5,2,TRUE)</f>
        <v>89-118</v>
      </c>
      <c r="Z4548">
        <v>113.8</v>
      </c>
      <c r="AA4548">
        <v>7845.8</v>
      </c>
      <c r="AB4548" t="s">
        <v>44</v>
      </c>
      <c r="AC4548">
        <v>0</v>
      </c>
      <c r="AD4548">
        <v>56</v>
      </c>
      <c r="AE4548">
        <v>4598</v>
      </c>
      <c r="AG4548" t="b">
        <v>0</v>
      </c>
      <c r="AH4548" t="b">
        <v>1</v>
      </c>
      <c r="AI4548" t="b">
        <v>1</v>
      </c>
      <c r="AJ4548" t="b">
        <v>0</v>
      </c>
      <c r="AK4548" t="b">
        <v>0</v>
      </c>
      <c r="AL4548" t="b">
        <v>0</v>
      </c>
      <c r="AM4548" t="b">
        <v>0</v>
      </c>
      <c r="AN4548">
        <v>108.96944444444399</v>
      </c>
      <c r="AO4548">
        <f t="shared" si="71"/>
        <v>114</v>
      </c>
      <c r="AP4548" t="b">
        <v>1</v>
      </c>
    </row>
    <row r="4549" spans="1:42" x14ac:dyDescent="0.25">
      <c r="A4549" t="s">
        <v>7393</v>
      </c>
      <c r="B4549">
        <v>1</v>
      </c>
      <c r="C4549" t="s">
        <v>40</v>
      </c>
      <c r="D4549" t="s">
        <v>41</v>
      </c>
      <c r="E4549" t="s">
        <v>285</v>
      </c>
      <c r="F4549">
        <v>92054</v>
      </c>
      <c r="G4549" t="s">
        <v>4314</v>
      </c>
      <c r="H4549">
        <v>33.351058999999999</v>
      </c>
      <c r="I4549">
        <v>-117.420557</v>
      </c>
      <c r="J4549">
        <v>0</v>
      </c>
      <c r="K4549">
        <v>0</v>
      </c>
      <c r="L4549">
        <v>1</v>
      </c>
      <c r="M4549">
        <v>0</v>
      </c>
      <c r="N4549" t="str">
        <f>VLOOKUP(O4549:O11580,'VLOOKUP Ranges'!$A$9:$B$12,2,TRUE)</f>
        <v>55-77</v>
      </c>
      <c r="O4549">
        <v>72</v>
      </c>
      <c r="P4549">
        <v>1</v>
      </c>
      <c r="Q4549" t="s">
        <v>45</v>
      </c>
      <c r="R4549" t="s">
        <v>66</v>
      </c>
      <c r="S4549" t="s">
        <v>66</v>
      </c>
      <c r="T4549" t="s">
        <v>66</v>
      </c>
      <c r="U4549" t="s">
        <v>66</v>
      </c>
      <c r="V4549" t="s">
        <v>66</v>
      </c>
      <c r="W4549" t="s">
        <v>66</v>
      </c>
      <c r="X4549">
        <v>0</v>
      </c>
      <c r="Y4549" t="str">
        <f>VLOOKUP(Z4549:Z11580,'VLOOKUP Ranges'!$A$2:$B$5,2,TRUE)</f>
        <v>18-35</v>
      </c>
      <c r="Z4549">
        <v>24.55</v>
      </c>
      <c r="AA4549">
        <v>1750.7</v>
      </c>
      <c r="AB4549" t="s">
        <v>44</v>
      </c>
      <c r="AC4549">
        <v>0</v>
      </c>
      <c r="AD4549">
        <v>52</v>
      </c>
      <c r="AE4549">
        <v>4169</v>
      </c>
      <c r="AG4549" t="b">
        <v>0</v>
      </c>
      <c r="AH4549" t="b">
        <v>1</v>
      </c>
      <c r="AI4549" t="b">
        <v>0</v>
      </c>
      <c r="AJ4549" t="b">
        <v>1</v>
      </c>
      <c r="AK4549" t="b">
        <v>0</v>
      </c>
      <c r="AL4549" t="b">
        <v>1</v>
      </c>
      <c r="AM4549" t="b">
        <v>0</v>
      </c>
      <c r="AN4549">
        <v>24.315277777777698</v>
      </c>
      <c r="AO4549">
        <f t="shared" si="71"/>
        <v>25</v>
      </c>
      <c r="AP4549" t="b">
        <v>0</v>
      </c>
    </row>
    <row r="4550" spans="1:42" x14ac:dyDescent="0.25">
      <c r="A4550" t="s">
        <v>7394</v>
      </c>
      <c r="B4550">
        <v>1</v>
      </c>
      <c r="C4550" t="s">
        <v>40</v>
      </c>
      <c r="D4550" t="s">
        <v>41</v>
      </c>
      <c r="E4550" t="s">
        <v>285</v>
      </c>
      <c r="F4550">
        <v>92056</v>
      </c>
      <c r="G4550" t="s">
        <v>1460</v>
      </c>
      <c r="H4550">
        <v>33.194741999999998</v>
      </c>
      <c r="I4550">
        <v>-117.29031999999999</v>
      </c>
      <c r="J4550">
        <v>0</v>
      </c>
      <c r="K4550">
        <v>0</v>
      </c>
      <c r="L4550">
        <v>0</v>
      </c>
      <c r="M4550">
        <v>1</v>
      </c>
      <c r="N4550" t="str">
        <f>VLOOKUP(O4550:O11581,'VLOOKUP Ranges'!$A$9:$B$12,2,TRUE)</f>
        <v>9-29</v>
      </c>
      <c r="O4550">
        <v>11</v>
      </c>
      <c r="P4550">
        <v>1</v>
      </c>
      <c r="Q4550" t="s">
        <v>44</v>
      </c>
      <c r="R4550" t="s">
        <v>66</v>
      </c>
      <c r="S4550" t="s">
        <v>66</v>
      </c>
      <c r="T4550" t="s">
        <v>66</v>
      </c>
      <c r="U4550" t="s">
        <v>66</v>
      </c>
      <c r="V4550" t="s">
        <v>66</v>
      </c>
      <c r="W4550" t="s">
        <v>66</v>
      </c>
      <c r="X4550">
        <v>0</v>
      </c>
      <c r="Y4550" t="str">
        <f>VLOOKUP(Z4550:Z11581,'VLOOKUP Ranges'!$A$2:$B$5,2,TRUE)</f>
        <v>18-35</v>
      </c>
      <c r="Z4550">
        <v>19.7</v>
      </c>
      <c r="AA4550">
        <v>216.2</v>
      </c>
      <c r="AB4550" t="s">
        <v>44</v>
      </c>
      <c r="AC4550">
        <v>0</v>
      </c>
      <c r="AD4550">
        <v>67</v>
      </c>
      <c r="AE4550">
        <v>3838</v>
      </c>
      <c r="AG4550" t="b">
        <v>0</v>
      </c>
      <c r="AH4550" t="b">
        <v>0</v>
      </c>
      <c r="AI4550" t="b">
        <v>0</v>
      </c>
      <c r="AJ4550" t="b">
        <v>1</v>
      </c>
      <c r="AK4550" t="b">
        <v>1</v>
      </c>
      <c r="AL4550" t="b">
        <v>0</v>
      </c>
      <c r="AM4550" t="b">
        <v>0</v>
      </c>
      <c r="AN4550">
        <v>19.654545454545399</v>
      </c>
      <c r="AO4550">
        <f t="shared" si="71"/>
        <v>20</v>
      </c>
      <c r="AP4550" t="b">
        <v>0</v>
      </c>
    </row>
    <row r="4551" spans="1:42" x14ac:dyDescent="0.25">
      <c r="A4551" t="s">
        <v>7395</v>
      </c>
      <c r="B4551">
        <v>1</v>
      </c>
      <c r="C4551" t="s">
        <v>40</v>
      </c>
      <c r="D4551" t="s">
        <v>41</v>
      </c>
      <c r="E4551" t="s">
        <v>291</v>
      </c>
      <c r="F4551">
        <v>92060</v>
      </c>
      <c r="G4551" t="s">
        <v>292</v>
      </c>
      <c r="H4551">
        <v>33.309851999999999</v>
      </c>
      <c r="I4551">
        <v>-116.82309100000001</v>
      </c>
      <c r="J4551">
        <v>0</v>
      </c>
      <c r="K4551">
        <v>1</v>
      </c>
      <c r="L4551">
        <v>1</v>
      </c>
      <c r="M4551">
        <v>0</v>
      </c>
      <c r="N4551" t="str">
        <f>VLOOKUP(O4551:O11582,'VLOOKUP Ranges'!$A$9:$B$12,2,TRUE)</f>
        <v>55-77</v>
      </c>
      <c r="O4551">
        <v>60</v>
      </c>
      <c r="P4551">
        <v>1</v>
      </c>
      <c r="Q4551" t="s">
        <v>45</v>
      </c>
      <c r="R4551" t="s">
        <v>44</v>
      </c>
      <c r="S4551" t="s">
        <v>44</v>
      </c>
      <c r="T4551" t="s">
        <v>45</v>
      </c>
      <c r="U4551" t="s">
        <v>44</v>
      </c>
      <c r="V4551" t="s">
        <v>45</v>
      </c>
      <c r="W4551" t="s">
        <v>45</v>
      </c>
      <c r="X4551">
        <v>1</v>
      </c>
      <c r="Y4551" t="str">
        <f>VLOOKUP(Z4551:Z11582,'VLOOKUP Ranges'!$A$2:$B$5,2,TRUE)</f>
        <v>89-118</v>
      </c>
      <c r="Z4551">
        <v>100.5</v>
      </c>
      <c r="AA4551">
        <v>6029</v>
      </c>
      <c r="AB4551" t="s">
        <v>44</v>
      </c>
      <c r="AC4551">
        <v>0</v>
      </c>
      <c r="AD4551">
        <v>34</v>
      </c>
      <c r="AE4551">
        <v>6442</v>
      </c>
      <c r="AG4551" t="b">
        <v>1</v>
      </c>
      <c r="AH4551" t="b">
        <v>0</v>
      </c>
      <c r="AI4551" t="b">
        <v>1</v>
      </c>
      <c r="AJ4551" t="b">
        <v>0</v>
      </c>
      <c r="AK4551" t="b">
        <v>1</v>
      </c>
      <c r="AL4551" t="b">
        <v>0</v>
      </c>
      <c r="AM4551" t="b">
        <v>0</v>
      </c>
      <c r="AN4551">
        <v>100.48333333333299</v>
      </c>
      <c r="AO4551">
        <f t="shared" si="71"/>
        <v>101</v>
      </c>
      <c r="AP4551" t="b">
        <v>0</v>
      </c>
    </row>
    <row r="4552" spans="1:42" x14ac:dyDescent="0.25">
      <c r="A4552" t="s">
        <v>7396</v>
      </c>
      <c r="B4552">
        <v>1</v>
      </c>
      <c r="C4552" t="s">
        <v>40</v>
      </c>
      <c r="D4552" t="s">
        <v>41</v>
      </c>
      <c r="E4552" t="s">
        <v>3916</v>
      </c>
      <c r="F4552">
        <v>92064</v>
      </c>
      <c r="G4552" t="s">
        <v>3917</v>
      </c>
      <c r="H4552">
        <v>32.984394999999999</v>
      </c>
      <c r="I4552">
        <v>-117.013454</v>
      </c>
      <c r="J4552">
        <v>0</v>
      </c>
      <c r="K4552">
        <v>0</v>
      </c>
      <c r="L4552">
        <v>0</v>
      </c>
      <c r="M4552">
        <v>0</v>
      </c>
      <c r="N4552" t="str">
        <f>VLOOKUP(O4552:O11583,'VLOOKUP Ranges'!$A$9:$B$12,2,TRUE)</f>
        <v>29-55</v>
      </c>
      <c r="O4552">
        <v>49</v>
      </c>
      <c r="P4552">
        <v>1</v>
      </c>
      <c r="Q4552" t="s">
        <v>44</v>
      </c>
      <c r="R4552" t="s">
        <v>44</v>
      </c>
      <c r="S4552" t="s">
        <v>44</v>
      </c>
      <c r="T4552" t="s">
        <v>45</v>
      </c>
      <c r="U4552" t="s">
        <v>45</v>
      </c>
      <c r="V4552" t="s">
        <v>45</v>
      </c>
      <c r="W4552" t="s">
        <v>45</v>
      </c>
      <c r="X4552">
        <v>1</v>
      </c>
      <c r="Y4552" t="str">
        <f>VLOOKUP(Z4552:Z11583,'VLOOKUP Ranges'!$A$2:$B$5,2,TRUE)</f>
        <v>70-89</v>
      </c>
      <c r="Z4552">
        <v>74.45</v>
      </c>
      <c r="AA4552">
        <v>3721.9</v>
      </c>
      <c r="AB4552" t="s">
        <v>44</v>
      </c>
      <c r="AC4552">
        <v>0</v>
      </c>
      <c r="AD4552">
        <v>60</v>
      </c>
      <c r="AE4552">
        <v>4517</v>
      </c>
      <c r="AG4552" t="b">
        <v>0</v>
      </c>
      <c r="AH4552" t="b">
        <v>1</v>
      </c>
      <c r="AI4552" t="b">
        <v>0</v>
      </c>
      <c r="AJ4552" t="b">
        <v>0</v>
      </c>
      <c r="AK4552" t="b">
        <v>0</v>
      </c>
      <c r="AL4552" t="b">
        <v>0</v>
      </c>
      <c r="AM4552" t="b">
        <v>0</v>
      </c>
      <c r="AN4552">
        <v>75.957142857142799</v>
      </c>
      <c r="AO4552">
        <f t="shared" si="71"/>
        <v>75</v>
      </c>
      <c r="AP4552" t="b">
        <v>0</v>
      </c>
    </row>
    <row r="4553" spans="1:42" x14ac:dyDescent="0.25">
      <c r="A4553" t="s">
        <v>7397</v>
      </c>
      <c r="B4553">
        <v>1</v>
      </c>
      <c r="C4553" t="s">
        <v>40</v>
      </c>
      <c r="D4553" t="s">
        <v>41</v>
      </c>
      <c r="E4553" t="s">
        <v>1465</v>
      </c>
      <c r="F4553">
        <v>92065</v>
      </c>
      <c r="G4553" t="s">
        <v>1466</v>
      </c>
      <c r="H4553">
        <v>33.044541000000002</v>
      </c>
      <c r="I4553">
        <v>-116.833922</v>
      </c>
      <c r="J4553">
        <v>0</v>
      </c>
      <c r="K4553">
        <v>1</v>
      </c>
      <c r="L4553">
        <v>0</v>
      </c>
      <c r="M4553">
        <v>0</v>
      </c>
      <c r="N4553" t="str">
        <f>VLOOKUP(O4553:O11584,'VLOOKUP Ranges'!$A$9:$B$12,2,TRUE)</f>
        <v>29-55</v>
      </c>
      <c r="O4553">
        <v>30</v>
      </c>
      <c r="P4553">
        <v>1</v>
      </c>
      <c r="Q4553" t="s">
        <v>45</v>
      </c>
      <c r="R4553" t="s">
        <v>44</v>
      </c>
      <c r="S4553" t="s">
        <v>45</v>
      </c>
      <c r="T4553" t="s">
        <v>45</v>
      </c>
      <c r="U4553" t="s">
        <v>44</v>
      </c>
      <c r="V4553" t="s">
        <v>45</v>
      </c>
      <c r="W4553" t="s">
        <v>45</v>
      </c>
      <c r="X4553">
        <v>1</v>
      </c>
      <c r="Y4553" t="str">
        <f>VLOOKUP(Z4553:Z11584,'VLOOKUP Ranges'!$A$2:$B$5,2,TRUE)</f>
        <v>89-118</v>
      </c>
      <c r="Z4553">
        <v>104.1</v>
      </c>
      <c r="AA4553">
        <v>3121.1</v>
      </c>
      <c r="AB4553" t="s">
        <v>44</v>
      </c>
      <c r="AC4553">
        <v>0</v>
      </c>
      <c r="AD4553">
        <v>59</v>
      </c>
      <c r="AE4553">
        <v>5655</v>
      </c>
      <c r="AG4553" t="b">
        <v>0</v>
      </c>
      <c r="AH4553" t="b">
        <v>0</v>
      </c>
      <c r="AI4553" t="b">
        <v>1</v>
      </c>
      <c r="AJ4553" t="b">
        <v>0</v>
      </c>
      <c r="AK4553" t="b">
        <v>0</v>
      </c>
      <c r="AL4553" t="b">
        <v>1</v>
      </c>
      <c r="AM4553" t="b">
        <v>0</v>
      </c>
      <c r="AN4553">
        <v>104.03666666666599</v>
      </c>
      <c r="AO4553">
        <f t="shared" si="71"/>
        <v>105</v>
      </c>
      <c r="AP4553" t="b">
        <v>0</v>
      </c>
    </row>
    <row r="4554" spans="1:42" x14ac:dyDescent="0.25">
      <c r="A4554" t="s">
        <v>7398</v>
      </c>
      <c r="B4554">
        <v>1</v>
      </c>
      <c r="C4554" t="s">
        <v>40</v>
      </c>
      <c r="D4554" t="s">
        <v>41</v>
      </c>
      <c r="E4554" t="s">
        <v>297</v>
      </c>
      <c r="F4554">
        <v>92066</v>
      </c>
      <c r="G4554" t="s">
        <v>298</v>
      </c>
      <c r="H4554">
        <v>33.215251000000002</v>
      </c>
      <c r="I4554">
        <v>-116.53633000000001</v>
      </c>
      <c r="J4554">
        <v>0</v>
      </c>
      <c r="K4554">
        <v>0</v>
      </c>
      <c r="L4554">
        <v>1</v>
      </c>
      <c r="M4554">
        <v>0</v>
      </c>
      <c r="N4554" t="str">
        <f>VLOOKUP(O4554:O11585,'VLOOKUP Ranges'!$A$9:$B$12,2,TRUE)</f>
        <v>29-55</v>
      </c>
      <c r="O4554">
        <v>53</v>
      </c>
      <c r="P4554">
        <v>1</v>
      </c>
      <c r="Q4554" t="s">
        <v>44</v>
      </c>
      <c r="R4554" t="s">
        <v>66</v>
      </c>
      <c r="S4554" t="s">
        <v>66</v>
      </c>
      <c r="T4554" t="s">
        <v>66</v>
      </c>
      <c r="U4554" t="s">
        <v>66</v>
      </c>
      <c r="V4554" t="s">
        <v>66</v>
      </c>
      <c r="W4554" t="s">
        <v>66</v>
      </c>
      <c r="X4554">
        <v>0</v>
      </c>
      <c r="Y4554" t="str">
        <f>VLOOKUP(Z4554:Z11585,'VLOOKUP Ranges'!$A$2:$B$5,2,TRUE)</f>
        <v>18-35</v>
      </c>
      <c r="Z4554">
        <v>19.05</v>
      </c>
      <c r="AA4554">
        <v>990.45</v>
      </c>
      <c r="AB4554" t="s">
        <v>44</v>
      </c>
      <c r="AC4554">
        <v>0</v>
      </c>
      <c r="AD4554">
        <v>74</v>
      </c>
      <c r="AE4554">
        <v>6160</v>
      </c>
      <c r="AG4554" t="b">
        <v>1</v>
      </c>
      <c r="AH4554" t="b">
        <v>0</v>
      </c>
      <c r="AI4554" t="b">
        <v>0</v>
      </c>
      <c r="AJ4554" t="b">
        <v>1</v>
      </c>
      <c r="AK4554" t="b">
        <v>1</v>
      </c>
      <c r="AL4554" t="b">
        <v>0</v>
      </c>
      <c r="AM4554" t="b">
        <v>0</v>
      </c>
      <c r="AN4554">
        <v>18.687735849056601</v>
      </c>
      <c r="AO4554">
        <f t="shared" si="71"/>
        <v>20</v>
      </c>
      <c r="AP4554" t="b">
        <v>0</v>
      </c>
    </row>
    <row r="4555" spans="1:42" x14ac:dyDescent="0.25">
      <c r="A4555" t="s">
        <v>7399</v>
      </c>
      <c r="B4555">
        <v>1</v>
      </c>
      <c r="C4555" t="s">
        <v>40</v>
      </c>
      <c r="D4555" t="s">
        <v>41</v>
      </c>
      <c r="E4555" t="s">
        <v>3193</v>
      </c>
      <c r="F4555">
        <v>92067</v>
      </c>
      <c r="G4555" t="s">
        <v>4319</v>
      </c>
      <c r="H4555">
        <v>33.012751000000002</v>
      </c>
      <c r="I4555">
        <v>-117.20061699999999</v>
      </c>
      <c r="J4555">
        <v>1</v>
      </c>
      <c r="K4555">
        <v>0</v>
      </c>
      <c r="L4555">
        <v>0</v>
      </c>
      <c r="M4555">
        <v>1</v>
      </c>
      <c r="N4555" t="str">
        <f>VLOOKUP(O4555:O11586,'VLOOKUP Ranges'!$A$9:$B$12,2,TRUE)</f>
        <v>29-55</v>
      </c>
      <c r="O4555">
        <v>39</v>
      </c>
      <c r="P4555">
        <v>1</v>
      </c>
      <c r="Q4555" t="s">
        <v>45</v>
      </c>
      <c r="R4555" t="s">
        <v>66</v>
      </c>
      <c r="S4555" t="s">
        <v>66</v>
      </c>
      <c r="T4555" t="s">
        <v>66</v>
      </c>
      <c r="U4555" t="s">
        <v>66</v>
      </c>
      <c r="V4555" t="s">
        <v>66</v>
      </c>
      <c r="W4555" t="s">
        <v>66</v>
      </c>
      <c r="X4555">
        <v>0</v>
      </c>
      <c r="Y4555" t="str">
        <f>VLOOKUP(Z4555:Z11586,'VLOOKUP Ranges'!$A$2:$B$5,2,TRUE)</f>
        <v>18-35</v>
      </c>
      <c r="Z4555">
        <v>25</v>
      </c>
      <c r="AA4555">
        <v>1004.35</v>
      </c>
      <c r="AB4555" t="s">
        <v>44</v>
      </c>
      <c r="AC4555">
        <v>0</v>
      </c>
      <c r="AD4555">
        <v>55</v>
      </c>
      <c r="AE4555">
        <v>4295</v>
      </c>
      <c r="AG4555" t="b">
        <v>0</v>
      </c>
      <c r="AH4555" t="b">
        <v>1</v>
      </c>
      <c r="AI4555" t="b">
        <v>0</v>
      </c>
      <c r="AJ4555" t="b">
        <v>1</v>
      </c>
      <c r="AK4555" t="b">
        <v>0</v>
      </c>
      <c r="AL4555" t="b">
        <v>0</v>
      </c>
      <c r="AM4555" t="b">
        <v>1</v>
      </c>
      <c r="AN4555">
        <v>25.752564102564101</v>
      </c>
      <c r="AO4555">
        <f t="shared" si="71"/>
        <v>25</v>
      </c>
      <c r="AP4555" t="b">
        <v>0</v>
      </c>
    </row>
    <row r="4556" spans="1:42" x14ac:dyDescent="0.25">
      <c r="A4556" t="s">
        <v>7400</v>
      </c>
      <c r="B4556">
        <v>1</v>
      </c>
      <c r="C4556" t="s">
        <v>40</v>
      </c>
      <c r="D4556" t="s">
        <v>41</v>
      </c>
      <c r="E4556" t="s">
        <v>1468</v>
      </c>
      <c r="F4556">
        <v>92069</v>
      </c>
      <c r="G4556" t="s">
        <v>1469</v>
      </c>
      <c r="H4556">
        <v>33.162624000000001</v>
      </c>
      <c r="I4556">
        <v>-117.170863</v>
      </c>
      <c r="J4556">
        <v>0</v>
      </c>
      <c r="K4556">
        <v>0</v>
      </c>
      <c r="L4556">
        <v>0</v>
      </c>
      <c r="M4556">
        <v>0</v>
      </c>
      <c r="N4556" t="str">
        <f>VLOOKUP(O4556:O11587,'VLOOKUP Ranges'!$A$9:$B$12,2,TRUE)</f>
        <v>9-29</v>
      </c>
      <c r="O4556">
        <v>9</v>
      </c>
      <c r="P4556">
        <v>1</v>
      </c>
      <c r="Q4556" t="s">
        <v>44</v>
      </c>
      <c r="R4556" t="s">
        <v>66</v>
      </c>
      <c r="S4556" t="s">
        <v>66</v>
      </c>
      <c r="T4556" t="s">
        <v>66</v>
      </c>
      <c r="U4556" t="s">
        <v>66</v>
      </c>
      <c r="V4556" t="s">
        <v>66</v>
      </c>
      <c r="W4556" t="s">
        <v>66</v>
      </c>
      <c r="X4556">
        <v>0</v>
      </c>
      <c r="Y4556" t="str">
        <f>VLOOKUP(Z4556:Z11587,'VLOOKUP Ranges'!$A$2:$B$5,2,TRUE)</f>
        <v>18-35</v>
      </c>
      <c r="Z4556">
        <v>19.05</v>
      </c>
      <c r="AA4556">
        <v>157.65</v>
      </c>
      <c r="AB4556" t="s">
        <v>44</v>
      </c>
      <c r="AC4556">
        <v>0</v>
      </c>
      <c r="AD4556">
        <v>61</v>
      </c>
      <c r="AE4556">
        <v>3248</v>
      </c>
      <c r="AG4556" t="b">
        <v>0</v>
      </c>
      <c r="AH4556" t="b">
        <v>0</v>
      </c>
      <c r="AI4556" t="b">
        <v>0</v>
      </c>
      <c r="AJ4556" t="b">
        <v>1</v>
      </c>
      <c r="AK4556" t="b">
        <v>0</v>
      </c>
      <c r="AL4556" t="b">
        <v>0</v>
      </c>
      <c r="AM4556" t="b">
        <v>1</v>
      </c>
      <c r="AN4556">
        <v>17.516666666666602</v>
      </c>
      <c r="AO4556">
        <f t="shared" si="71"/>
        <v>20</v>
      </c>
      <c r="AP4556" t="b">
        <v>0</v>
      </c>
    </row>
    <row r="4557" spans="1:42" x14ac:dyDescent="0.25">
      <c r="A4557" t="s">
        <v>7401</v>
      </c>
      <c r="B4557">
        <v>1</v>
      </c>
      <c r="C4557" t="s">
        <v>40</v>
      </c>
      <c r="D4557" t="s">
        <v>41</v>
      </c>
      <c r="E4557" t="s">
        <v>4322</v>
      </c>
      <c r="F4557">
        <v>92070</v>
      </c>
      <c r="G4557" t="s">
        <v>4323</v>
      </c>
      <c r="H4557">
        <v>33.174725000000002</v>
      </c>
      <c r="I4557">
        <v>-116.743329</v>
      </c>
      <c r="J4557">
        <v>1</v>
      </c>
      <c r="K4557">
        <v>0</v>
      </c>
      <c r="L4557">
        <v>0</v>
      </c>
      <c r="M4557">
        <v>0</v>
      </c>
      <c r="N4557" t="str">
        <f>VLOOKUP(O4557:O11588,'VLOOKUP Ranges'!$A$9:$B$12,2,TRUE)</f>
        <v>29-55</v>
      </c>
      <c r="O4557">
        <v>39</v>
      </c>
      <c r="P4557">
        <v>1</v>
      </c>
      <c r="Q4557" t="s">
        <v>44</v>
      </c>
      <c r="R4557" t="s">
        <v>44</v>
      </c>
      <c r="S4557" t="s">
        <v>44</v>
      </c>
      <c r="T4557" t="s">
        <v>45</v>
      </c>
      <c r="U4557" t="s">
        <v>45</v>
      </c>
      <c r="V4557" t="s">
        <v>44</v>
      </c>
      <c r="W4557" t="s">
        <v>44</v>
      </c>
      <c r="X4557">
        <v>0</v>
      </c>
      <c r="Y4557" t="str">
        <f>VLOOKUP(Z4557:Z11588,'VLOOKUP Ranges'!$A$2:$B$5,2,TRUE)</f>
        <v>70-89</v>
      </c>
      <c r="Z4557">
        <v>81.900000000000006</v>
      </c>
      <c r="AA4557">
        <v>3219.75</v>
      </c>
      <c r="AB4557" t="s">
        <v>44</v>
      </c>
      <c r="AC4557">
        <v>0</v>
      </c>
      <c r="AD4557">
        <v>46</v>
      </c>
      <c r="AE4557">
        <v>3446</v>
      </c>
      <c r="AG4557" t="b">
        <v>1</v>
      </c>
      <c r="AH4557" t="b">
        <v>0</v>
      </c>
      <c r="AI4557" t="b">
        <v>1</v>
      </c>
      <c r="AJ4557" t="b">
        <v>0</v>
      </c>
      <c r="AK4557" t="b">
        <v>0</v>
      </c>
      <c r="AL4557" t="b">
        <v>1</v>
      </c>
      <c r="AM4557" t="b">
        <v>0</v>
      </c>
      <c r="AN4557">
        <v>82.557692307692307</v>
      </c>
      <c r="AO4557">
        <f t="shared" si="71"/>
        <v>82</v>
      </c>
      <c r="AP4557" t="b">
        <v>0</v>
      </c>
    </row>
    <row r="4558" spans="1:42" x14ac:dyDescent="0.25">
      <c r="A4558" t="s">
        <v>7402</v>
      </c>
      <c r="B4558">
        <v>1</v>
      </c>
      <c r="C4558" t="s">
        <v>40</v>
      </c>
      <c r="D4558" t="s">
        <v>41</v>
      </c>
      <c r="E4558" t="s">
        <v>1471</v>
      </c>
      <c r="F4558">
        <v>92071</v>
      </c>
      <c r="G4558" t="s">
        <v>1472</v>
      </c>
      <c r="H4558">
        <v>32.847335999999999</v>
      </c>
      <c r="I4558">
        <v>-116.99760499999999</v>
      </c>
      <c r="J4558">
        <v>1</v>
      </c>
      <c r="K4558">
        <v>1</v>
      </c>
      <c r="L4558">
        <v>0</v>
      </c>
      <c r="M4558">
        <v>0</v>
      </c>
      <c r="N4558" t="str">
        <f>VLOOKUP(O4558:O11589,'VLOOKUP Ranges'!$A$9:$B$12,2,TRUE)</f>
        <v>1-9</v>
      </c>
      <c r="O4558">
        <v>8</v>
      </c>
      <c r="P4558">
        <v>1</v>
      </c>
      <c r="Q4558" t="s">
        <v>44</v>
      </c>
      <c r="R4558" t="s">
        <v>44</v>
      </c>
      <c r="S4558" t="s">
        <v>44</v>
      </c>
      <c r="T4558" t="s">
        <v>44</v>
      </c>
      <c r="U4558" t="s">
        <v>44</v>
      </c>
      <c r="V4558" t="s">
        <v>44</v>
      </c>
      <c r="W4558" t="s">
        <v>44</v>
      </c>
      <c r="X4558">
        <v>1</v>
      </c>
      <c r="Y4558" t="str">
        <f>VLOOKUP(Z4558:Z11589,'VLOOKUP Ranges'!$A$2:$B$5,2,TRUE)</f>
        <v>35-70</v>
      </c>
      <c r="Z4558">
        <v>69.7</v>
      </c>
      <c r="AA4558">
        <v>572.85</v>
      </c>
      <c r="AB4558" t="s">
        <v>44</v>
      </c>
      <c r="AC4558">
        <v>0</v>
      </c>
      <c r="AD4558">
        <v>20</v>
      </c>
      <c r="AE4558">
        <v>5242</v>
      </c>
      <c r="AG4558" t="b">
        <v>0</v>
      </c>
      <c r="AH4558" t="b">
        <v>0</v>
      </c>
      <c r="AI4558" t="b">
        <v>1</v>
      </c>
      <c r="AJ4558" t="b">
        <v>0</v>
      </c>
      <c r="AK4558" t="b">
        <v>0</v>
      </c>
      <c r="AL4558" t="b">
        <v>1</v>
      </c>
      <c r="AM4558" t="b">
        <v>0</v>
      </c>
      <c r="AN4558">
        <v>71.606250000000003</v>
      </c>
      <c r="AO4558">
        <f t="shared" si="71"/>
        <v>70</v>
      </c>
      <c r="AP4558" t="b">
        <v>0</v>
      </c>
    </row>
    <row r="4559" spans="1:42" x14ac:dyDescent="0.25">
      <c r="A4559" t="s">
        <v>7403</v>
      </c>
      <c r="B4559">
        <v>1</v>
      </c>
      <c r="C4559" t="s">
        <v>40</v>
      </c>
      <c r="D4559" t="s">
        <v>41</v>
      </c>
      <c r="E4559" t="s">
        <v>3188</v>
      </c>
      <c r="F4559">
        <v>92075</v>
      </c>
      <c r="G4559" t="s">
        <v>3189</v>
      </c>
      <c r="H4559">
        <v>33.001812999999999</v>
      </c>
      <c r="I4559">
        <v>-117.263628</v>
      </c>
      <c r="J4559">
        <v>0</v>
      </c>
      <c r="K4559">
        <v>0</v>
      </c>
      <c r="L4559">
        <v>1</v>
      </c>
      <c r="M4559">
        <v>1</v>
      </c>
      <c r="N4559" t="str">
        <f>VLOOKUP(O4559:O11590,'VLOOKUP Ranges'!$A$9:$B$12,2,TRUE)</f>
        <v>29-55</v>
      </c>
      <c r="O4559">
        <v>51</v>
      </c>
      <c r="P4559">
        <v>1</v>
      </c>
      <c r="Q4559" t="s">
        <v>45</v>
      </c>
      <c r="R4559" t="s">
        <v>44</v>
      </c>
      <c r="S4559" t="s">
        <v>44</v>
      </c>
      <c r="T4559" t="s">
        <v>45</v>
      </c>
      <c r="U4559" t="s">
        <v>44</v>
      </c>
      <c r="V4559" t="s">
        <v>44</v>
      </c>
      <c r="W4559" t="s">
        <v>45</v>
      </c>
      <c r="X4559">
        <v>1</v>
      </c>
      <c r="Y4559" t="str">
        <f>VLOOKUP(Z4559:Z11590,'VLOOKUP Ranges'!$A$2:$B$5,2,TRUE)</f>
        <v>89-118</v>
      </c>
      <c r="Z4559">
        <v>90.15</v>
      </c>
      <c r="AA4559">
        <v>4554.8500000000004</v>
      </c>
      <c r="AB4559" t="s">
        <v>44</v>
      </c>
      <c r="AC4559">
        <v>0</v>
      </c>
      <c r="AD4559">
        <v>22</v>
      </c>
      <c r="AE4559">
        <v>5692</v>
      </c>
      <c r="AG4559" t="b">
        <v>1</v>
      </c>
      <c r="AH4559" t="b">
        <v>0</v>
      </c>
      <c r="AI4559" t="b">
        <v>1</v>
      </c>
      <c r="AJ4559" t="b">
        <v>0</v>
      </c>
      <c r="AK4559" t="b">
        <v>0</v>
      </c>
      <c r="AL4559" t="b">
        <v>1</v>
      </c>
      <c r="AM4559" t="b">
        <v>0</v>
      </c>
      <c r="AN4559">
        <v>89.310784313725406</v>
      </c>
      <c r="AO4559">
        <f t="shared" si="71"/>
        <v>91</v>
      </c>
      <c r="AP4559" t="b">
        <v>0</v>
      </c>
    </row>
    <row r="4560" spans="1:42" x14ac:dyDescent="0.25">
      <c r="A4560" t="s">
        <v>7404</v>
      </c>
      <c r="B4560">
        <v>1</v>
      </c>
      <c r="C4560" t="s">
        <v>40</v>
      </c>
      <c r="D4560" t="s">
        <v>41</v>
      </c>
      <c r="E4560" t="s">
        <v>1468</v>
      </c>
      <c r="F4560">
        <v>92078</v>
      </c>
      <c r="G4560" t="s">
        <v>3191</v>
      </c>
      <c r="H4560">
        <v>33.119028</v>
      </c>
      <c r="I4560">
        <v>-117.16603600000001</v>
      </c>
      <c r="J4560">
        <v>1</v>
      </c>
      <c r="K4560">
        <v>0</v>
      </c>
      <c r="L4560">
        <v>1</v>
      </c>
      <c r="M4560">
        <v>1</v>
      </c>
      <c r="N4560" t="str">
        <f>VLOOKUP(O4560:O11591,'VLOOKUP Ranges'!$A$9:$B$12,2,TRUE)</f>
        <v>55-77</v>
      </c>
      <c r="O4560">
        <v>71</v>
      </c>
      <c r="P4560">
        <v>1</v>
      </c>
      <c r="Q4560" t="s">
        <v>45</v>
      </c>
      <c r="R4560" t="s">
        <v>66</v>
      </c>
      <c r="S4560" t="s">
        <v>66</v>
      </c>
      <c r="T4560" t="s">
        <v>66</v>
      </c>
      <c r="U4560" t="s">
        <v>66</v>
      </c>
      <c r="V4560" t="s">
        <v>66</v>
      </c>
      <c r="W4560" t="s">
        <v>66</v>
      </c>
      <c r="X4560">
        <v>0</v>
      </c>
      <c r="Y4560" t="str">
        <f>VLOOKUP(Z4560:Z11591,'VLOOKUP Ranges'!$A$2:$B$5,2,TRUE)</f>
        <v>18-35</v>
      </c>
      <c r="Z4560">
        <v>25.35</v>
      </c>
      <c r="AA4560">
        <v>1847.55</v>
      </c>
      <c r="AB4560" t="s">
        <v>44</v>
      </c>
      <c r="AC4560">
        <v>0</v>
      </c>
      <c r="AD4560">
        <v>68</v>
      </c>
      <c r="AE4560">
        <v>5747</v>
      </c>
      <c r="AG4560" t="b">
        <v>0</v>
      </c>
      <c r="AH4560" t="b">
        <v>1</v>
      </c>
      <c r="AI4560" t="b">
        <v>0</v>
      </c>
      <c r="AJ4560" t="b">
        <v>1</v>
      </c>
      <c r="AK4560" t="b">
        <v>1</v>
      </c>
      <c r="AL4560" t="b">
        <v>0</v>
      </c>
      <c r="AM4560" t="b">
        <v>0</v>
      </c>
      <c r="AN4560">
        <v>26.0218309859154</v>
      </c>
      <c r="AO4560">
        <f t="shared" si="71"/>
        <v>26</v>
      </c>
      <c r="AP4560" t="b">
        <v>0</v>
      </c>
    </row>
    <row r="4561" spans="1:42" x14ac:dyDescent="0.25">
      <c r="A4561" t="s">
        <v>7405</v>
      </c>
      <c r="B4561">
        <v>1</v>
      </c>
      <c r="C4561" t="s">
        <v>40</v>
      </c>
      <c r="D4561" t="s">
        <v>41</v>
      </c>
      <c r="E4561" t="s">
        <v>300</v>
      </c>
      <c r="F4561">
        <v>92082</v>
      </c>
      <c r="G4561" t="s">
        <v>301</v>
      </c>
      <c r="H4561">
        <v>33.252830000000003</v>
      </c>
      <c r="I4561">
        <v>-116.986079</v>
      </c>
      <c r="J4561">
        <v>1</v>
      </c>
      <c r="K4561">
        <v>1</v>
      </c>
      <c r="L4561">
        <v>0</v>
      </c>
      <c r="M4561">
        <v>0</v>
      </c>
      <c r="N4561" t="str">
        <f>VLOOKUP(O4561:O11592,'VLOOKUP Ranges'!$A$9:$B$12,2,TRUE)</f>
        <v>55-77</v>
      </c>
      <c r="O4561">
        <v>71</v>
      </c>
      <c r="P4561">
        <v>1</v>
      </c>
      <c r="Q4561" t="s">
        <v>45</v>
      </c>
      <c r="R4561" t="s">
        <v>66</v>
      </c>
      <c r="S4561" t="s">
        <v>66</v>
      </c>
      <c r="T4561" t="s">
        <v>66</v>
      </c>
      <c r="U4561" t="s">
        <v>66</v>
      </c>
      <c r="V4561" t="s">
        <v>66</v>
      </c>
      <c r="W4561" t="s">
        <v>66</v>
      </c>
      <c r="X4561">
        <v>1</v>
      </c>
      <c r="Y4561" t="str">
        <f>VLOOKUP(Z4561:Z11592,'VLOOKUP Ranges'!$A$2:$B$5,2,TRUE)</f>
        <v>18-35</v>
      </c>
      <c r="Z4561">
        <v>24.65</v>
      </c>
      <c r="AA4561">
        <v>1766.75</v>
      </c>
      <c r="AB4561" t="s">
        <v>44</v>
      </c>
      <c r="AC4561">
        <v>0</v>
      </c>
      <c r="AD4561">
        <v>73</v>
      </c>
      <c r="AE4561">
        <v>4788</v>
      </c>
      <c r="AG4561" t="b">
        <v>0</v>
      </c>
      <c r="AH4561" t="b">
        <v>1</v>
      </c>
      <c r="AI4561" t="b">
        <v>0</v>
      </c>
      <c r="AJ4561" t="b">
        <v>1</v>
      </c>
      <c r="AK4561" t="b">
        <v>0</v>
      </c>
      <c r="AL4561" t="b">
        <v>0</v>
      </c>
      <c r="AM4561" t="b">
        <v>1</v>
      </c>
      <c r="AN4561">
        <v>24.883802816901401</v>
      </c>
      <c r="AO4561">
        <f t="shared" si="71"/>
        <v>25</v>
      </c>
      <c r="AP4561" t="b">
        <v>0</v>
      </c>
    </row>
    <row r="4562" spans="1:42" x14ac:dyDescent="0.25">
      <c r="A4562" t="s">
        <v>7406</v>
      </c>
      <c r="B4562">
        <v>1</v>
      </c>
      <c r="C4562" t="s">
        <v>40</v>
      </c>
      <c r="D4562" t="s">
        <v>41</v>
      </c>
      <c r="E4562" t="s">
        <v>1475</v>
      </c>
      <c r="F4562">
        <v>92083</v>
      </c>
      <c r="G4562" t="s">
        <v>1476</v>
      </c>
      <c r="H4562">
        <v>33.174939999999999</v>
      </c>
      <c r="I4562">
        <v>-117.242761</v>
      </c>
      <c r="J4562">
        <v>0</v>
      </c>
      <c r="K4562">
        <v>1</v>
      </c>
      <c r="L4562">
        <v>1</v>
      </c>
      <c r="M4562">
        <v>0</v>
      </c>
      <c r="N4562" t="str">
        <f>VLOOKUP(O4562:O11593,'VLOOKUP Ranges'!$A$9:$B$12,2,TRUE)</f>
        <v>55-77</v>
      </c>
      <c r="O4562">
        <v>70</v>
      </c>
      <c r="P4562">
        <v>1</v>
      </c>
      <c r="Q4562" t="s">
        <v>44</v>
      </c>
      <c r="R4562" t="s">
        <v>66</v>
      </c>
      <c r="S4562" t="s">
        <v>66</v>
      </c>
      <c r="T4562" t="s">
        <v>66</v>
      </c>
      <c r="U4562" t="s">
        <v>66</v>
      </c>
      <c r="V4562" t="s">
        <v>66</v>
      </c>
      <c r="W4562" t="s">
        <v>66</v>
      </c>
      <c r="X4562">
        <v>1</v>
      </c>
      <c r="Y4562" t="str">
        <f>VLOOKUP(Z4562:Z11593,'VLOOKUP Ranges'!$A$2:$B$5,2,TRUE)</f>
        <v>18-35</v>
      </c>
      <c r="Z4562">
        <v>19.55</v>
      </c>
      <c r="AA4562">
        <v>1462.05</v>
      </c>
      <c r="AB4562" t="s">
        <v>44</v>
      </c>
      <c r="AC4562">
        <v>0</v>
      </c>
      <c r="AD4562">
        <v>22</v>
      </c>
      <c r="AE4562">
        <v>5209</v>
      </c>
      <c r="AG4562" t="b">
        <v>0</v>
      </c>
      <c r="AH4562" t="b">
        <v>1</v>
      </c>
      <c r="AI4562" t="b">
        <v>0</v>
      </c>
      <c r="AJ4562" t="b">
        <v>1</v>
      </c>
      <c r="AK4562" t="b">
        <v>1</v>
      </c>
      <c r="AL4562" t="b">
        <v>0</v>
      </c>
      <c r="AM4562" t="b">
        <v>0</v>
      </c>
      <c r="AN4562">
        <v>20.8864285714285</v>
      </c>
      <c r="AO4562">
        <f t="shared" si="71"/>
        <v>20</v>
      </c>
      <c r="AP4562" t="b">
        <v>0</v>
      </c>
    </row>
    <row r="4563" spans="1:42" x14ac:dyDescent="0.25">
      <c r="A4563" t="s">
        <v>7407</v>
      </c>
      <c r="B4563">
        <v>1</v>
      </c>
      <c r="C4563" t="s">
        <v>40</v>
      </c>
      <c r="D4563" t="s">
        <v>41</v>
      </c>
      <c r="E4563" t="s">
        <v>4330</v>
      </c>
      <c r="F4563">
        <v>92086</v>
      </c>
      <c r="G4563" t="s">
        <v>4331</v>
      </c>
      <c r="H4563">
        <v>33.323704999999997</v>
      </c>
      <c r="I4563">
        <v>-116.626907</v>
      </c>
      <c r="J4563">
        <v>1</v>
      </c>
      <c r="K4563">
        <v>0</v>
      </c>
      <c r="L4563">
        <v>1</v>
      </c>
      <c r="M4563">
        <v>0</v>
      </c>
      <c r="N4563" t="str">
        <f>VLOOKUP(O4563:O11594,'VLOOKUP Ranges'!$A$9:$B$12,2,TRUE)</f>
        <v>29-55</v>
      </c>
      <c r="O4563">
        <v>38</v>
      </c>
      <c r="P4563">
        <v>0</v>
      </c>
      <c r="Q4563" t="s">
        <v>62</v>
      </c>
      <c r="R4563" t="s">
        <v>45</v>
      </c>
      <c r="S4563" t="s">
        <v>45</v>
      </c>
      <c r="T4563" t="s">
        <v>44</v>
      </c>
      <c r="U4563" t="s">
        <v>45</v>
      </c>
      <c r="V4563" t="s">
        <v>45</v>
      </c>
      <c r="W4563" t="s">
        <v>45</v>
      </c>
      <c r="X4563">
        <v>1</v>
      </c>
      <c r="Y4563" t="str">
        <f>VLOOKUP(Z4563:Z11594,'VLOOKUP Ranges'!$A$2:$B$5,2,TRUE)</f>
        <v>35-70</v>
      </c>
      <c r="Z4563">
        <v>60</v>
      </c>
      <c r="AA4563">
        <v>2193.1999999999998</v>
      </c>
      <c r="AB4563" t="s">
        <v>44</v>
      </c>
      <c r="AC4563">
        <v>0</v>
      </c>
      <c r="AD4563">
        <v>42</v>
      </c>
      <c r="AE4563">
        <v>2187</v>
      </c>
      <c r="AG4563" t="b">
        <v>0</v>
      </c>
      <c r="AH4563" t="b">
        <v>1</v>
      </c>
      <c r="AI4563" t="b">
        <v>0</v>
      </c>
      <c r="AJ4563" t="b">
        <v>0</v>
      </c>
      <c r="AK4563" t="b">
        <v>0</v>
      </c>
      <c r="AL4563" t="b">
        <v>0</v>
      </c>
      <c r="AM4563" t="b">
        <v>0</v>
      </c>
      <c r="AN4563">
        <v>57.715789473684197</v>
      </c>
      <c r="AO4563">
        <f t="shared" si="71"/>
        <v>60</v>
      </c>
      <c r="AP4563" t="b">
        <v>0</v>
      </c>
    </row>
    <row r="4564" spans="1:42" x14ac:dyDescent="0.25">
      <c r="A4564" t="s">
        <v>7408</v>
      </c>
      <c r="B4564">
        <v>1</v>
      </c>
      <c r="C4564" t="s">
        <v>40</v>
      </c>
      <c r="D4564" t="s">
        <v>41</v>
      </c>
      <c r="E4564" t="s">
        <v>3193</v>
      </c>
      <c r="F4564">
        <v>92091</v>
      </c>
      <c r="G4564" t="s">
        <v>3194</v>
      </c>
      <c r="H4564">
        <v>32.993560000000002</v>
      </c>
      <c r="I4564">
        <v>-117.207121</v>
      </c>
      <c r="J4564">
        <v>0</v>
      </c>
      <c r="K4564">
        <v>0</v>
      </c>
      <c r="L4564">
        <v>1</v>
      </c>
      <c r="M4564">
        <v>0</v>
      </c>
      <c r="N4564" t="str">
        <f>VLOOKUP(O4564:O11595,'VLOOKUP Ranges'!$A$9:$B$12,2,TRUE)</f>
        <v>9-29</v>
      </c>
      <c r="O4564">
        <v>28</v>
      </c>
      <c r="P4564">
        <v>1</v>
      </c>
      <c r="Q4564" t="s">
        <v>44</v>
      </c>
      <c r="R4564" t="s">
        <v>44</v>
      </c>
      <c r="S4564" t="s">
        <v>45</v>
      </c>
      <c r="T4564" t="s">
        <v>45</v>
      </c>
      <c r="U4564" t="s">
        <v>44</v>
      </c>
      <c r="V4564" t="s">
        <v>44</v>
      </c>
      <c r="W4564" t="s">
        <v>45</v>
      </c>
      <c r="X4564">
        <v>0</v>
      </c>
      <c r="Y4564" t="str">
        <f>VLOOKUP(Z4564:Z11595,'VLOOKUP Ranges'!$A$2:$B$5,2,TRUE)</f>
        <v>89-118</v>
      </c>
      <c r="Z4564">
        <v>89.9</v>
      </c>
      <c r="AA4564">
        <v>2433.5</v>
      </c>
      <c r="AB4564" t="s">
        <v>44</v>
      </c>
      <c r="AC4564">
        <v>0</v>
      </c>
      <c r="AD4564">
        <v>55</v>
      </c>
      <c r="AE4564">
        <v>3676</v>
      </c>
      <c r="AG4564" t="b">
        <v>0</v>
      </c>
      <c r="AH4564" t="b">
        <v>0</v>
      </c>
      <c r="AI4564" t="b">
        <v>1</v>
      </c>
      <c r="AJ4564" t="b">
        <v>0</v>
      </c>
      <c r="AK4564" t="b">
        <v>1</v>
      </c>
      <c r="AL4564" t="b">
        <v>0</v>
      </c>
      <c r="AM4564" t="b">
        <v>0</v>
      </c>
      <c r="AN4564">
        <v>86.910714285714207</v>
      </c>
      <c r="AO4564">
        <f t="shared" si="71"/>
        <v>90</v>
      </c>
      <c r="AP4564" t="b">
        <v>0</v>
      </c>
    </row>
    <row r="4565" spans="1:42" x14ac:dyDescent="0.25">
      <c r="A4565" t="s">
        <v>7409</v>
      </c>
      <c r="B4565">
        <v>1</v>
      </c>
      <c r="C4565" t="s">
        <v>40</v>
      </c>
      <c r="D4565" t="s">
        <v>41</v>
      </c>
      <c r="E4565" t="s">
        <v>303</v>
      </c>
      <c r="F4565">
        <v>92101</v>
      </c>
      <c r="G4565" t="s">
        <v>1478</v>
      </c>
      <c r="H4565">
        <v>32.725230000000003</v>
      </c>
      <c r="I4565">
        <v>-117.171346</v>
      </c>
      <c r="J4565">
        <v>0</v>
      </c>
      <c r="K4565">
        <v>0</v>
      </c>
      <c r="L4565">
        <v>1</v>
      </c>
      <c r="M4565">
        <v>0</v>
      </c>
      <c r="N4565" t="str">
        <f>VLOOKUP(O4565:O11596,'VLOOKUP Ranges'!$A$9:$B$12,2,TRUE)</f>
        <v>29-55</v>
      </c>
      <c r="O4565">
        <v>32</v>
      </c>
      <c r="P4565">
        <v>1</v>
      </c>
      <c r="Q4565" t="s">
        <v>44</v>
      </c>
      <c r="R4565" t="s">
        <v>66</v>
      </c>
      <c r="S4565" t="s">
        <v>66</v>
      </c>
      <c r="T4565" t="s">
        <v>66</v>
      </c>
      <c r="U4565" t="s">
        <v>66</v>
      </c>
      <c r="V4565" t="s">
        <v>66</v>
      </c>
      <c r="W4565" t="s">
        <v>66</v>
      </c>
      <c r="X4565">
        <v>0</v>
      </c>
      <c r="Y4565" t="str">
        <f>VLOOKUP(Z4565:Z11596,'VLOOKUP Ranges'!$A$2:$B$5,2,TRUE)</f>
        <v>18-35</v>
      </c>
      <c r="Z4565">
        <v>19.399999999999999</v>
      </c>
      <c r="AA4565">
        <v>641.15</v>
      </c>
      <c r="AB4565" t="s">
        <v>44</v>
      </c>
      <c r="AC4565">
        <v>0</v>
      </c>
      <c r="AD4565">
        <v>31</v>
      </c>
      <c r="AE4565">
        <v>3846</v>
      </c>
      <c r="AG4565" t="b">
        <v>0</v>
      </c>
      <c r="AH4565" t="b">
        <v>0</v>
      </c>
      <c r="AI4565" t="b">
        <v>0</v>
      </c>
      <c r="AJ4565" t="b">
        <v>1</v>
      </c>
      <c r="AK4565" t="b">
        <v>0</v>
      </c>
      <c r="AL4565" t="b">
        <v>0</v>
      </c>
      <c r="AM4565" t="b">
        <v>0</v>
      </c>
      <c r="AN4565">
        <v>20.035937499999999</v>
      </c>
      <c r="AO4565">
        <f t="shared" si="71"/>
        <v>20</v>
      </c>
      <c r="AP4565" t="b">
        <v>0</v>
      </c>
    </row>
    <row r="4566" spans="1:42" x14ac:dyDescent="0.25">
      <c r="A4566" t="s">
        <v>7410</v>
      </c>
      <c r="B4566">
        <v>1</v>
      </c>
      <c r="C4566" t="s">
        <v>40</v>
      </c>
      <c r="D4566" t="s">
        <v>41</v>
      </c>
      <c r="E4566" t="s">
        <v>303</v>
      </c>
      <c r="F4566">
        <v>92102</v>
      </c>
      <c r="G4566" t="s">
        <v>1480</v>
      </c>
      <c r="H4566">
        <v>32.716006999999998</v>
      </c>
      <c r="I4566">
        <v>-117.117462</v>
      </c>
      <c r="J4566">
        <v>1</v>
      </c>
      <c r="K4566">
        <v>1</v>
      </c>
      <c r="L4566">
        <v>1</v>
      </c>
      <c r="M4566">
        <v>0</v>
      </c>
      <c r="N4566" t="str">
        <f>VLOOKUP(O4566:O11597,'VLOOKUP Ranges'!$A$9:$B$12,2,TRUE)</f>
        <v>29-55</v>
      </c>
      <c r="O4566">
        <v>49</v>
      </c>
      <c r="P4566">
        <v>1</v>
      </c>
      <c r="Q4566" t="s">
        <v>44</v>
      </c>
      <c r="R4566" t="s">
        <v>44</v>
      </c>
      <c r="S4566" t="s">
        <v>45</v>
      </c>
      <c r="T4566" t="s">
        <v>44</v>
      </c>
      <c r="U4566" t="s">
        <v>44</v>
      </c>
      <c r="V4566" t="s">
        <v>44</v>
      </c>
      <c r="W4566" t="s">
        <v>44</v>
      </c>
      <c r="X4566">
        <v>0</v>
      </c>
      <c r="Y4566" t="str">
        <f>VLOOKUP(Z4566:Z11597,'VLOOKUP Ranges'!$A$2:$B$5,2,TRUE)</f>
        <v>35-70</v>
      </c>
      <c r="Z4566">
        <v>49.8</v>
      </c>
      <c r="AA4566">
        <v>2398.4</v>
      </c>
      <c r="AB4566" t="s">
        <v>44</v>
      </c>
      <c r="AC4566">
        <v>0</v>
      </c>
      <c r="AD4566">
        <v>37</v>
      </c>
      <c r="AE4566">
        <v>4306</v>
      </c>
      <c r="AG4566" t="b">
        <v>0</v>
      </c>
      <c r="AH4566" t="b">
        <v>1</v>
      </c>
      <c r="AI4566" t="b">
        <v>0</v>
      </c>
      <c r="AJ4566" t="b">
        <v>0</v>
      </c>
      <c r="AK4566" t="b">
        <v>0</v>
      </c>
      <c r="AL4566" t="b">
        <v>0</v>
      </c>
      <c r="AM4566" t="b">
        <v>1</v>
      </c>
      <c r="AN4566">
        <v>48.946938775510198</v>
      </c>
      <c r="AO4566">
        <f t="shared" si="71"/>
        <v>50</v>
      </c>
      <c r="AP4566" t="b">
        <v>0</v>
      </c>
    </row>
    <row r="4567" spans="1:42" x14ac:dyDescent="0.25">
      <c r="A4567" t="s">
        <v>7411</v>
      </c>
      <c r="B4567">
        <v>1</v>
      </c>
      <c r="C4567" t="s">
        <v>40</v>
      </c>
      <c r="D4567" t="s">
        <v>41</v>
      </c>
      <c r="E4567" t="s">
        <v>303</v>
      </c>
      <c r="F4567">
        <v>92103</v>
      </c>
      <c r="G4567" t="s">
        <v>304</v>
      </c>
      <c r="H4567">
        <v>32.747484</v>
      </c>
      <c r="I4567">
        <v>-117.166877</v>
      </c>
      <c r="J4567">
        <v>0</v>
      </c>
      <c r="K4567">
        <v>0</v>
      </c>
      <c r="L4567">
        <v>1</v>
      </c>
      <c r="M4567">
        <v>1</v>
      </c>
      <c r="N4567" t="str">
        <f>VLOOKUP(O4567:O11598,'VLOOKUP Ranges'!$A$9:$B$12,2,TRUE)</f>
        <v>29-55</v>
      </c>
      <c r="O4567">
        <v>37</v>
      </c>
      <c r="P4567">
        <v>1</v>
      </c>
      <c r="Q4567" t="s">
        <v>45</v>
      </c>
      <c r="R4567" t="s">
        <v>66</v>
      </c>
      <c r="S4567" t="s">
        <v>66</v>
      </c>
      <c r="T4567" t="s">
        <v>66</v>
      </c>
      <c r="U4567" t="s">
        <v>66</v>
      </c>
      <c r="V4567" t="s">
        <v>66</v>
      </c>
      <c r="W4567" t="s">
        <v>66</v>
      </c>
      <c r="X4567">
        <v>1</v>
      </c>
      <c r="Y4567" t="str">
        <f>VLOOKUP(Z4567:Z11598,'VLOOKUP Ranges'!$A$2:$B$5,2,TRUE)</f>
        <v>18-35</v>
      </c>
      <c r="Z4567">
        <v>24.1</v>
      </c>
      <c r="AA4567">
        <v>861.85</v>
      </c>
      <c r="AB4567" t="s">
        <v>44</v>
      </c>
      <c r="AC4567">
        <v>0</v>
      </c>
      <c r="AD4567">
        <v>36</v>
      </c>
      <c r="AE4567">
        <v>3753</v>
      </c>
      <c r="AG4567" t="b">
        <v>0</v>
      </c>
      <c r="AH4567" t="b">
        <v>1</v>
      </c>
      <c r="AI4567" t="b">
        <v>0</v>
      </c>
      <c r="AJ4567" t="b">
        <v>1</v>
      </c>
      <c r="AK4567" t="b">
        <v>0</v>
      </c>
      <c r="AL4567" t="b">
        <v>0</v>
      </c>
      <c r="AM4567" t="b">
        <v>0</v>
      </c>
      <c r="AN4567">
        <v>23.2932432432432</v>
      </c>
      <c r="AO4567">
        <f t="shared" si="71"/>
        <v>25</v>
      </c>
      <c r="AP4567" t="b">
        <v>0</v>
      </c>
    </row>
    <row r="4568" spans="1:42" x14ac:dyDescent="0.25">
      <c r="A4568" t="s">
        <v>7412</v>
      </c>
      <c r="B4568">
        <v>1</v>
      </c>
      <c r="C4568" t="s">
        <v>40</v>
      </c>
      <c r="D4568" t="s">
        <v>41</v>
      </c>
      <c r="E4568" t="s">
        <v>303</v>
      </c>
      <c r="F4568">
        <v>92104</v>
      </c>
      <c r="G4568" t="s">
        <v>306</v>
      </c>
      <c r="H4568">
        <v>32.741498999999997</v>
      </c>
      <c r="I4568">
        <v>-117.127409</v>
      </c>
      <c r="J4568">
        <v>0</v>
      </c>
      <c r="K4568">
        <v>0</v>
      </c>
      <c r="L4568">
        <v>0</v>
      </c>
      <c r="M4568">
        <v>0</v>
      </c>
      <c r="N4568" t="str">
        <f>VLOOKUP(O4568:O11599,'VLOOKUP Ranges'!$A$9:$B$12,2,TRUE)</f>
        <v>9-29</v>
      </c>
      <c r="O4568">
        <v>10</v>
      </c>
      <c r="P4568">
        <v>1</v>
      </c>
      <c r="Q4568" t="s">
        <v>44</v>
      </c>
      <c r="R4568" t="s">
        <v>44</v>
      </c>
      <c r="S4568" t="s">
        <v>44</v>
      </c>
      <c r="T4568" t="s">
        <v>45</v>
      </c>
      <c r="U4568" t="s">
        <v>45</v>
      </c>
      <c r="V4568" t="s">
        <v>44</v>
      </c>
      <c r="W4568" t="s">
        <v>44</v>
      </c>
      <c r="X4568">
        <v>0</v>
      </c>
      <c r="Y4568" t="str">
        <f>VLOOKUP(Z4568:Z11599,'VLOOKUP Ranges'!$A$2:$B$5,2,TRUE)</f>
        <v>35-70</v>
      </c>
      <c r="Z4568">
        <v>54.25</v>
      </c>
      <c r="AA4568">
        <v>583</v>
      </c>
      <c r="AB4568" t="s">
        <v>44</v>
      </c>
      <c r="AC4568">
        <v>0</v>
      </c>
      <c r="AD4568">
        <v>43</v>
      </c>
      <c r="AE4568">
        <v>2253</v>
      </c>
      <c r="AG4568" t="b">
        <v>0</v>
      </c>
      <c r="AH4568" t="b">
        <v>0</v>
      </c>
      <c r="AI4568" t="b">
        <v>0</v>
      </c>
      <c r="AJ4568" t="b">
        <v>0</v>
      </c>
      <c r="AK4568" t="b">
        <v>0</v>
      </c>
      <c r="AL4568" t="b">
        <v>1</v>
      </c>
      <c r="AM4568" t="b">
        <v>0</v>
      </c>
      <c r="AN4568">
        <v>58.3</v>
      </c>
      <c r="AO4568">
        <f t="shared" si="71"/>
        <v>55</v>
      </c>
      <c r="AP4568" t="b">
        <v>0</v>
      </c>
    </row>
    <row r="4569" spans="1:42" x14ac:dyDescent="0.25">
      <c r="A4569" t="s">
        <v>7413</v>
      </c>
      <c r="B4569">
        <v>1</v>
      </c>
      <c r="C4569" t="s">
        <v>40</v>
      </c>
      <c r="D4569" t="s">
        <v>41</v>
      </c>
      <c r="E4569" t="s">
        <v>303</v>
      </c>
      <c r="F4569">
        <v>92105</v>
      </c>
      <c r="G4569" t="s">
        <v>308</v>
      </c>
      <c r="H4569">
        <v>32.741858999999998</v>
      </c>
      <c r="I4569">
        <v>-117.09035299999999</v>
      </c>
      <c r="J4569">
        <v>1</v>
      </c>
      <c r="K4569">
        <v>0</v>
      </c>
      <c r="L4569">
        <v>1</v>
      </c>
      <c r="M4569">
        <v>0</v>
      </c>
      <c r="N4569" t="str">
        <f>VLOOKUP(O4569:O11600,'VLOOKUP Ranges'!$A$9:$B$12,2,TRUE)</f>
        <v>55-77</v>
      </c>
      <c r="O4569">
        <v>67</v>
      </c>
      <c r="P4569">
        <v>1</v>
      </c>
      <c r="Q4569" t="s">
        <v>45</v>
      </c>
      <c r="R4569" t="s">
        <v>45</v>
      </c>
      <c r="S4569" t="s">
        <v>45</v>
      </c>
      <c r="T4569" t="s">
        <v>45</v>
      </c>
      <c r="U4569" t="s">
        <v>44</v>
      </c>
      <c r="V4569" t="s">
        <v>45</v>
      </c>
      <c r="W4569" t="s">
        <v>45</v>
      </c>
      <c r="X4569">
        <v>0</v>
      </c>
      <c r="Y4569" t="str">
        <f>VLOOKUP(Z4569:Z11600,'VLOOKUP Ranges'!$A$2:$B$5,2,TRUE)</f>
        <v>89-118</v>
      </c>
      <c r="Z4569">
        <v>109.9</v>
      </c>
      <c r="AA4569">
        <v>7332.4</v>
      </c>
      <c r="AB4569" t="s">
        <v>44</v>
      </c>
      <c r="AC4569">
        <v>0</v>
      </c>
      <c r="AD4569">
        <v>26</v>
      </c>
      <c r="AE4569">
        <v>5416</v>
      </c>
      <c r="AG4569" t="b">
        <v>1</v>
      </c>
      <c r="AH4569" t="b">
        <v>0</v>
      </c>
      <c r="AI4569" t="b">
        <v>1</v>
      </c>
      <c r="AJ4569" t="b">
        <v>0</v>
      </c>
      <c r="AK4569" t="b">
        <v>1</v>
      </c>
      <c r="AL4569" t="b">
        <v>0</v>
      </c>
      <c r="AM4569" t="b">
        <v>0</v>
      </c>
      <c r="AN4569">
        <v>109.43880597014901</v>
      </c>
      <c r="AO4569">
        <f t="shared" si="71"/>
        <v>110</v>
      </c>
      <c r="AP4569" t="b">
        <v>1</v>
      </c>
    </row>
    <row r="4570" spans="1:42" x14ac:dyDescent="0.25">
      <c r="A4570" t="s">
        <v>7414</v>
      </c>
      <c r="B4570">
        <v>1</v>
      </c>
      <c r="C4570" t="s">
        <v>40</v>
      </c>
      <c r="D4570" t="s">
        <v>41</v>
      </c>
      <c r="E4570" t="s">
        <v>303</v>
      </c>
      <c r="F4570">
        <v>92106</v>
      </c>
      <c r="G4570" t="s">
        <v>1485</v>
      </c>
      <c r="H4570">
        <v>32.713459999999998</v>
      </c>
      <c r="I4570">
        <v>-117.236378</v>
      </c>
      <c r="J4570">
        <v>1</v>
      </c>
      <c r="K4570">
        <v>0</v>
      </c>
      <c r="L4570">
        <v>0</v>
      </c>
      <c r="M4570">
        <v>0</v>
      </c>
      <c r="N4570" t="str">
        <f>VLOOKUP(O4570:O11601,'VLOOKUP Ranges'!$A$9:$B$12,2,TRUE)</f>
        <v>1-9</v>
      </c>
      <c r="O4570">
        <v>7</v>
      </c>
      <c r="P4570">
        <v>0</v>
      </c>
      <c r="Q4570" t="s">
        <v>62</v>
      </c>
      <c r="R4570" t="s">
        <v>44</v>
      </c>
      <c r="S4570" t="s">
        <v>44</v>
      </c>
      <c r="T4570" t="s">
        <v>45</v>
      </c>
      <c r="U4570" t="s">
        <v>45</v>
      </c>
      <c r="V4570" t="s">
        <v>44</v>
      </c>
      <c r="W4570" t="s">
        <v>44</v>
      </c>
      <c r="X4570">
        <v>1</v>
      </c>
      <c r="Y4570" t="str">
        <f>VLOOKUP(Z4570:Z11601,'VLOOKUP Ranges'!$A$2:$B$5,2,TRUE)</f>
        <v>18-35</v>
      </c>
      <c r="Z4570">
        <v>35.5</v>
      </c>
      <c r="AA4570">
        <v>249.55</v>
      </c>
      <c r="AB4570" t="s">
        <v>44</v>
      </c>
      <c r="AC4570">
        <v>0</v>
      </c>
      <c r="AD4570">
        <v>48</v>
      </c>
      <c r="AE4570">
        <v>5124</v>
      </c>
      <c r="AG4570" t="b">
        <v>1</v>
      </c>
      <c r="AH4570" t="b">
        <v>0</v>
      </c>
      <c r="AI4570" t="b">
        <v>0</v>
      </c>
      <c r="AJ4570" t="b">
        <v>0</v>
      </c>
      <c r="AK4570" t="b">
        <v>1</v>
      </c>
      <c r="AL4570" t="b">
        <v>0</v>
      </c>
      <c r="AM4570" t="b">
        <v>0</v>
      </c>
      <c r="AN4570">
        <v>35.65</v>
      </c>
      <c r="AO4570">
        <f t="shared" si="71"/>
        <v>36</v>
      </c>
      <c r="AP4570" t="b">
        <v>0</v>
      </c>
    </row>
    <row r="4571" spans="1:42" x14ac:dyDescent="0.25">
      <c r="A4571" t="s">
        <v>7415</v>
      </c>
      <c r="B4571">
        <v>1</v>
      </c>
      <c r="C4571" t="s">
        <v>40</v>
      </c>
      <c r="D4571" t="s">
        <v>41</v>
      </c>
      <c r="E4571" t="s">
        <v>303</v>
      </c>
      <c r="F4571">
        <v>92107</v>
      </c>
      <c r="G4571" t="s">
        <v>4337</v>
      </c>
      <c r="H4571">
        <v>32.741852000000002</v>
      </c>
      <c r="I4571">
        <v>-117.243453</v>
      </c>
      <c r="J4571">
        <v>0</v>
      </c>
      <c r="K4571">
        <v>0</v>
      </c>
      <c r="L4571">
        <v>0</v>
      </c>
      <c r="M4571">
        <v>0</v>
      </c>
      <c r="N4571" t="str">
        <f>VLOOKUP(O4571:O11602,'VLOOKUP Ranges'!$A$9:$B$12,2,TRUE)</f>
        <v>29-55</v>
      </c>
      <c r="O4571">
        <v>51</v>
      </c>
      <c r="P4571">
        <v>1</v>
      </c>
      <c r="Q4571" t="s">
        <v>44</v>
      </c>
      <c r="R4571" t="s">
        <v>44</v>
      </c>
      <c r="S4571" t="s">
        <v>44</v>
      </c>
      <c r="T4571" t="s">
        <v>44</v>
      </c>
      <c r="U4571" t="s">
        <v>44</v>
      </c>
      <c r="V4571" t="s">
        <v>45</v>
      </c>
      <c r="W4571" t="s">
        <v>45</v>
      </c>
      <c r="X4571">
        <v>0</v>
      </c>
      <c r="Y4571" t="str">
        <f>VLOOKUP(Z4571:Z11602,'VLOOKUP Ranges'!$A$2:$B$5,2,TRUE)</f>
        <v>70-89</v>
      </c>
      <c r="Z4571">
        <v>87.55</v>
      </c>
      <c r="AA4571">
        <v>4475.8999999999996</v>
      </c>
      <c r="AB4571" t="s">
        <v>44</v>
      </c>
      <c r="AC4571">
        <v>0</v>
      </c>
      <c r="AD4571">
        <v>57</v>
      </c>
      <c r="AE4571">
        <v>6021</v>
      </c>
      <c r="AG4571" t="b">
        <v>1</v>
      </c>
      <c r="AH4571" t="b">
        <v>0</v>
      </c>
      <c r="AI4571" t="b">
        <v>1</v>
      </c>
      <c r="AJ4571" t="b">
        <v>0</v>
      </c>
      <c r="AK4571" t="b">
        <v>1</v>
      </c>
      <c r="AL4571" t="b">
        <v>0</v>
      </c>
      <c r="AM4571" t="b">
        <v>0</v>
      </c>
      <c r="AN4571">
        <v>87.762745098039204</v>
      </c>
      <c r="AO4571">
        <f t="shared" si="71"/>
        <v>88</v>
      </c>
      <c r="AP4571" t="b">
        <v>0</v>
      </c>
    </row>
    <row r="4572" spans="1:42" x14ac:dyDescent="0.25">
      <c r="A4572" t="s">
        <v>7416</v>
      </c>
      <c r="B4572">
        <v>1</v>
      </c>
      <c r="C4572" t="s">
        <v>40</v>
      </c>
      <c r="D4572" t="s">
        <v>41</v>
      </c>
      <c r="E4572" t="s">
        <v>303</v>
      </c>
      <c r="F4572">
        <v>92109</v>
      </c>
      <c r="G4572" t="s">
        <v>3198</v>
      </c>
      <c r="H4572">
        <v>32.787835999999999</v>
      </c>
      <c r="I4572">
        <v>-117.232376</v>
      </c>
      <c r="J4572">
        <v>0</v>
      </c>
      <c r="K4572">
        <v>0</v>
      </c>
      <c r="L4572">
        <v>0</v>
      </c>
      <c r="M4572">
        <v>0</v>
      </c>
      <c r="N4572" t="str">
        <f>VLOOKUP(O4572:O11603,'VLOOKUP Ranges'!$A$9:$B$12,2,TRUE)</f>
        <v>9-29</v>
      </c>
      <c r="O4572">
        <v>9</v>
      </c>
      <c r="P4572">
        <v>1</v>
      </c>
      <c r="Q4572" t="s">
        <v>44</v>
      </c>
      <c r="R4572" t="s">
        <v>44</v>
      </c>
      <c r="S4572" t="s">
        <v>44</v>
      </c>
      <c r="T4572" t="s">
        <v>44</v>
      </c>
      <c r="U4572" t="s">
        <v>44</v>
      </c>
      <c r="V4572" t="s">
        <v>45</v>
      </c>
      <c r="W4572" t="s">
        <v>45</v>
      </c>
      <c r="X4572">
        <v>1</v>
      </c>
      <c r="Y4572" t="str">
        <f>VLOOKUP(Z4572:Z11603,'VLOOKUP Ranges'!$A$2:$B$5,2,TRUE)</f>
        <v>70-89</v>
      </c>
      <c r="Z4572">
        <v>88.4</v>
      </c>
      <c r="AA4572">
        <v>788.6</v>
      </c>
      <c r="AB4572" t="s">
        <v>44</v>
      </c>
      <c r="AC4572">
        <v>0</v>
      </c>
      <c r="AD4572">
        <v>32</v>
      </c>
      <c r="AE4572">
        <v>2952</v>
      </c>
      <c r="AG4572" t="b">
        <v>0</v>
      </c>
      <c r="AH4572" t="b">
        <v>0</v>
      </c>
      <c r="AI4572" t="b">
        <v>1</v>
      </c>
      <c r="AJ4572" t="b">
        <v>0</v>
      </c>
      <c r="AK4572" t="b">
        <v>0</v>
      </c>
      <c r="AL4572" t="b">
        <v>0</v>
      </c>
      <c r="AM4572" t="b">
        <v>1</v>
      </c>
      <c r="AN4572">
        <v>87.622222222222206</v>
      </c>
      <c r="AO4572">
        <f t="shared" si="71"/>
        <v>89</v>
      </c>
      <c r="AP4572" t="b">
        <v>0</v>
      </c>
    </row>
    <row r="4573" spans="1:42" x14ac:dyDescent="0.25">
      <c r="A4573" t="s">
        <v>7417</v>
      </c>
      <c r="B4573">
        <v>1</v>
      </c>
      <c r="C4573" t="s">
        <v>40</v>
      </c>
      <c r="D4573" t="s">
        <v>41</v>
      </c>
      <c r="E4573" t="s">
        <v>303</v>
      </c>
      <c r="F4573">
        <v>92110</v>
      </c>
      <c r="G4573" t="s">
        <v>1488</v>
      </c>
      <c r="H4573">
        <v>32.765009999999997</v>
      </c>
      <c r="I4573">
        <v>-117.19938</v>
      </c>
      <c r="J4573">
        <v>1</v>
      </c>
      <c r="K4573">
        <v>0</v>
      </c>
      <c r="L4573">
        <v>0</v>
      </c>
      <c r="M4573">
        <v>0</v>
      </c>
      <c r="N4573" t="str">
        <f>VLOOKUP(O4573:O11604,'VLOOKUP Ranges'!$A$9:$B$12,2,TRUE)</f>
        <v>1-9</v>
      </c>
      <c r="O4573">
        <v>4</v>
      </c>
      <c r="P4573">
        <v>1</v>
      </c>
      <c r="Q4573" t="s">
        <v>44</v>
      </c>
      <c r="R4573" t="s">
        <v>44</v>
      </c>
      <c r="S4573" t="s">
        <v>44</v>
      </c>
      <c r="T4573" t="s">
        <v>44</v>
      </c>
      <c r="U4573" t="s">
        <v>45</v>
      </c>
      <c r="V4573" t="s">
        <v>44</v>
      </c>
      <c r="W4573" t="s">
        <v>44</v>
      </c>
      <c r="X4573">
        <v>1</v>
      </c>
      <c r="Y4573" t="str">
        <f>VLOOKUP(Z4573:Z11604,'VLOOKUP Ranges'!$A$2:$B$5,2,TRUE)</f>
        <v>35-70</v>
      </c>
      <c r="Z4573">
        <v>50.8</v>
      </c>
      <c r="AA4573">
        <v>202.3</v>
      </c>
      <c r="AB4573" t="s">
        <v>44</v>
      </c>
      <c r="AC4573">
        <v>0</v>
      </c>
      <c r="AD4573">
        <v>47</v>
      </c>
      <c r="AE4573">
        <v>4521</v>
      </c>
      <c r="AG4573" t="b">
        <v>0</v>
      </c>
      <c r="AH4573" t="b">
        <v>0</v>
      </c>
      <c r="AI4573" t="b">
        <v>0</v>
      </c>
      <c r="AJ4573" t="b">
        <v>0</v>
      </c>
      <c r="AK4573" t="b">
        <v>0</v>
      </c>
      <c r="AL4573" t="b">
        <v>0</v>
      </c>
      <c r="AM4573" t="b">
        <v>1</v>
      </c>
      <c r="AN4573">
        <v>50.575000000000003</v>
      </c>
      <c r="AO4573">
        <f t="shared" si="71"/>
        <v>51</v>
      </c>
      <c r="AP4573" t="b">
        <v>0</v>
      </c>
    </row>
    <row r="4574" spans="1:42" x14ac:dyDescent="0.25">
      <c r="A4574" t="s">
        <v>7418</v>
      </c>
      <c r="B4574">
        <v>1</v>
      </c>
      <c r="C4574" t="s">
        <v>40</v>
      </c>
      <c r="D4574" t="s">
        <v>41</v>
      </c>
      <c r="E4574" t="s">
        <v>303</v>
      </c>
      <c r="F4574">
        <v>92111</v>
      </c>
      <c r="G4574" t="s">
        <v>3200</v>
      </c>
      <c r="H4574">
        <v>32.805517999999999</v>
      </c>
      <c r="I4574">
        <v>-117.16905199999999</v>
      </c>
      <c r="J4574">
        <v>1</v>
      </c>
      <c r="K4574">
        <v>0</v>
      </c>
      <c r="L4574">
        <v>1</v>
      </c>
      <c r="M4574">
        <v>0</v>
      </c>
      <c r="N4574" t="str">
        <f>VLOOKUP(O4574:O11605,'VLOOKUP Ranges'!$A$9:$B$12,2,TRUE)</f>
        <v>55-77</v>
      </c>
      <c r="O4574">
        <v>71</v>
      </c>
      <c r="P4574">
        <v>1</v>
      </c>
      <c r="Q4574" t="s">
        <v>45</v>
      </c>
      <c r="R4574" t="s">
        <v>45</v>
      </c>
      <c r="S4574" t="s">
        <v>45</v>
      </c>
      <c r="T4574" t="s">
        <v>45</v>
      </c>
      <c r="U4574" t="s">
        <v>44</v>
      </c>
      <c r="V4574" t="s">
        <v>45</v>
      </c>
      <c r="W4574" t="s">
        <v>44</v>
      </c>
      <c r="X4574">
        <v>1</v>
      </c>
      <c r="Y4574" t="str">
        <f>VLOOKUP(Z4574:Z11605,'VLOOKUP Ranges'!$A$2:$B$5,2,TRUE)</f>
        <v>89-118</v>
      </c>
      <c r="Z4574">
        <v>99</v>
      </c>
      <c r="AA4574">
        <v>6994.6</v>
      </c>
      <c r="AB4574" t="s">
        <v>44</v>
      </c>
      <c r="AC4574">
        <v>0</v>
      </c>
      <c r="AD4574">
        <v>31</v>
      </c>
      <c r="AE4574">
        <v>5295</v>
      </c>
      <c r="AG4574" t="b">
        <v>0</v>
      </c>
      <c r="AH4574" t="b">
        <v>1</v>
      </c>
      <c r="AI4574" t="b">
        <v>1</v>
      </c>
      <c r="AJ4574" t="b">
        <v>0</v>
      </c>
      <c r="AK4574" t="b">
        <v>0</v>
      </c>
      <c r="AL4574" t="b">
        <v>1</v>
      </c>
      <c r="AM4574" t="b">
        <v>0</v>
      </c>
      <c r="AN4574">
        <v>98.515492957746403</v>
      </c>
      <c r="AO4574">
        <f t="shared" si="71"/>
        <v>99</v>
      </c>
      <c r="AP4574" t="b">
        <v>1</v>
      </c>
    </row>
    <row r="4575" spans="1:42" x14ac:dyDescent="0.25">
      <c r="A4575" t="s">
        <v>7419</v>
      </c>
      <c r="B4575">
        <v>1</v>
      </c>
      <c r="C4575" t="s">
        <v>40</v>
      </c>
      <c r="D4575" t="s">
        <v>41</v>
      </c>
      <c r="E4575" t="s">
        <v>303</v>
      </c>
      <c r="F4575">
        <v>92114</v>
      </c>
      <c r="G4575" t="s">
        <v>3927</v>
      </c>
      <c r="H4575">
        <v>32.707892000000001</v>
      </c>
      <c r="I4575">
        <v>-117.05512</v>
      </c>
      <c r="J4575">
        <v>0</v>
      </c>
      <c r="K4575">
        <v>1</v>
      </c>
      <c r="L4575">
        <v>1</v>
      </c>
      <c r="M4575">
        <v>1</v>
      </c>
      <c r="N4575" t="str">
        <f>VLOOKUP(O4575:O11606,'VLOOKUP Ranges'!$A$9:$B$12,2,TRUE)</f>
        <v>9-29</v>
      </c>
      <c r="O4575">
        <v>24</v>
      </c>
      <c r="P4575">
        <v>1</v>
      </c>
      <c r="Q4575" t="s">
        <v>44</v>
      </c>
      <c r="R4575" t="s">
        <v>44</v>
      </c>
      <c r="S4575" t="s">
        <v>44</v>
      </c>
      <c r="T4575" t="s">
        <v>45</v>
      </c>
      <c r="U4575" t="s">
        <v>44</v>
      </c>
      <c r="V4575" t="s">
        <v>45</v>
      </c>
      <c r="W4575" t="s">
        <v>45</v>
      </c>
      <c r="X4575">
        <v>1</v>
      </c>
      <c r="Y4575" t="str">
        <f>VLOOKUP(Z4575:Z11606,'VLOOKUP Ranges'!$A$2:$B$5,2,TRUE)</f>
        <v>89-118</v>
      </c>
      <c r="Z4575">
        <v>96.55</v>
      </c>
      <c r="AA4575">
        <v>2263.4499999999998</v>
      </c>
      <c r="AB4575" t="s">
        <v>44</v>
      </c>
      <c r="AC4575">
        <v>0</v>
      </c>
      <c r="AD4575">
        <v>73</v>
      </c>
      <c r="AE4575">
        <v>4309</v>
      </c>
      <c r="AG4575" t="b">
        <v>0</v>
      </c>
      <c r="AH4575" t="b">
        <v>1</v>
      </c>
      <c r="AI4575" t="b">
        <v>1</v>
      </c>
      <c r="AJ4575" t="b">
        <v>0</v>
      </c>
      <c r="AK4575" t="b">
        <v>0</v>
      </c>
      <c r="AL4575" t="b">
        <v>1</v>
      </c>
      <c r="AM4575" t="b">
        <v>0</v>
      </c>
      <c r="AN4575">
        <v>94.310416666666598</v>
      </c>
      <c r="AO4575">
        <f t="shared" si="71"/>
        <v>97</v>
      </c>
      <c r="AP4575" t="b">
        <v>0</v>
      </c>
    </row>
    <row r="4576" spans="1:42" x14ac:dyDescent="0.25">
      <c r="A4576" t="s">
        <v>7420</v>
      </c>
      <c r="B4576">
        <v>1</v>
      </c>
      <c r="C4576" t="s">
        <v>40</v>
      </c>
      <c r="D4576" t="s">
        <v>41</v>
      </c>
      <c r="E4576" t="s">
        <v>303</v>
      </c>
      <c r="F4576">
        <v>92115</v>
      </c>
      <c r="G4576" t="s">
        <v>1490</v>
      </c>
      <c r="H4576">
        <v>32.762506000000002</v>
      </c>
      <c r="I4576">
        <v>-117.07245</v>
      </c>
      <c r="J4576">
        <v>1</v>
      </c>
      <c r="K4576">
        <v>0</v>
      </c>
      <c r="L4576">
        <v>1</v>
      </c>
      <c r="M4576">
        <v>0</v>
      </c>
      <c r="N4576" t="str">
        <f>VLOOKUP(O4576:O11607,'VLOOKUP Ranges'!$A$9:$B$12,2,TRUE)</f>
        <v>9-29</v>
      </c>
      <c r="O4576">
        <v>22</v>
      </c>
      <c r="P4576">
        <v>1</v>
      </c>
      <c r="Q4576" t="s">
        <v>44</v>
      </c>
      <c r="R4576" t="s">
        <v>45</v>
      </c>
      <c r="S4576" t="s">
        <v>44</v>
      </c>
      <c r="T4576" t="s">
        <v>44</v>
      </c>
      <c r="U4576" t="s">
        <v>44</v>
      </c>
      <c r="V4576" t="s">
        <v>45</v>
      </c>
      <c r="W4576" t="s">
        <v>44</v>
      </c>
      <c r="X4576">
        <v>1</v>
      </c>
      <c r="Y4576" t="str">
        <f>VLOOKUP(Z4576:Z11607,'VLOOKUP Ranges'!$A$2:$B$5,2,TRUE)</f>
        <v>35-70</v>
      </c>
      <c r="Z4576">
        <v>59.75</v>
      </c>
      <c r="AA4576">
        <v>1374.35</v>
      </c>
      <c r="AB4576" t="s">
        <v>44</v>
      </c>
      <c r="AC4576">
        <v>0</v>
      </c>
      <c r="AD4576">
        <v>31</v>
      </c>
      <c r="AE4576">
        <v>3947</v>
      </c>
      <c r="AG4576" t="b">
        <v>1</v>
      </c>
      <c r="AH4576" t="b">
        <v>0</v>
      </c>
      <c r="AI4576" t="b">
        <v>0</v>
      </c>
      <c r="AJ4576" t="b">
        <v>0</v>
      </c>
      <c r="AK4576" t="b">
        <v>0</v>
      </c>
      <c r="AL4576" t="b">
        <v>0</v>
      </c>
      <c r="AM4576" t="b">
        <v>0</v>
      </c>
      <c r="AN4576">
        <v>62.470454545454501</v>
      </c>
      <c r="AO4576">
        <f t="shared" si="71"/>
        <v>60</v>
      </c>
      <c r="AP4576" t="b">
        <v>1</v>
      </c>
    </row>
    <row r="4577" spans="1:42" x14ac:dyDescent="0.25">
      <c r="A4577" t="s">
        <v>7421</v>
      </c>
      <c r="B4577">
        <v>1</v>
      </c>
      <c r="C4577" t="s">
        <v>40</v>
      </c>
      <c r="D4577" t="s">
        <v>41</v>
      </c>
      <c r="E4577" t="s">
        <v>303</v>
      </c>
      <c r="F4577">
        <v>92116</v>
      </c>
      <c r="G4577" t="s">
        <v>312</v>
      </c>
      <c r="H4577">
        <v>32.765298999999999</v>
      </c>
      <c r="I4577">
        <v>-117.12256499999999</v>
      </c>
      <c r="J4577">
        <v>1</v>
      </c>
      <c r="K4577">
        <v>0</v>
      </c>
      <c r="L4577">
        <v>0</v>
      </c>
      <c r="M4577">
        <v>0</v>
      </c>
      <c r="N4577" t="str">
        <f>VLOOKUP(O4577:O11608,'VLOOKUP Ranges'!$A$9:$B$12,2,TRUE)</f>
        <v>29-55</v>
      </c>
      <c r="O4577">
        <v>44</v>
      </c>
      <c r="P4577">
        <v>1</v>
      </c>
      <c r="Q4577" t="s">
        <v>45</v>
      </c>
      <c r="R4577" t="s">
        <v>45</v>
      </c>
      <c r="S4577" t="s">
        <v>45</v>
      </c>
      <c r="T4577" t="s">
        <v>45</v>
      </c>
      <c r="U4577" t="s">
        <v>44</v>
      </c>
      <c r="V4577" t="s">
        <v>45</v>
      </c>
      <c r="W4577" t="s">
        <v>45</v>
      </c>
      <c r="X4577">
        <v>1</v>
      </c>
      <c r="Y4577" t="str">
        <f>VLOOKUP(Z4577:Z11608,'VLOOKUP Ranges'!$A$2:$B$5,2,TRUE)</f>
        <v>89-118</v>
      </c>
      <c r="Z4577">
        <v>111.5</v>
      </c>
      <c r="AA4577">
        <v>4915.1499999999996</v>
      </c>
      <c r="AB4577" t="s">
        <v>44</v>
      </c>
      <c r="AC4577">
        <v>0</v>
      </c>
      <c r="AD4577">
        <v>26</v>
      </c>
      <c r="AE4577">
        <v>2827</v>
      </c>
      <c r="AG4577" t="b">
        <v>0</v>
      </c>
      <c r="AH4577" t="b">
        <v>0</v>
      </c>
      <c r="AI4577" t="b">
        <v>1</v>
      </c>
      <c r="AJ4577" t="b">
        <v>0</v>
      </c>
      <c r="AK4577" t="b">
        <v>0</v>
      </c>
      <c r="AL4577" t="b">
        <v>1</v>
      </c>
      <c r="AM4577" t="b">
        <v>0</v>
      </c>
      <c r="AN4577">
        <v>111.707954545454</v>
      </c>
      <c r="AO4577">
        <f t="shared" si="71"/>
        <v>112</v>
      </c>
      <c r="AP4577" t="b">
        <v>1</v>
      </c>
    </row>
    <row r="4578" spans="1:42" x14ac:dyDescent="0.25">
      <c r="A4578" t="s">
        <v>7422</v>
      </c>
      <c r="B4578">
        <v>1</v>
      </c>
      <c r="C4578" t="s">
        <v>40</v>
      </c>
      <c r="D4578" t="s">
        <v>41</v>
      </c>
      <c r="E4578" t="s">
        <v>303</v>
      </c>
      <c r="F4578">
        <v>92117</v>
      </c>
      <c r="G4578" t="s">
        <v>1492</v>
      </c>
      <c r="H4578">
        <v>32.825085999999999</v>
      </c>
      <c r="I4578">
        <v>-117.19942399999999</v>
      </c>
      <c r="J4578">
        <v>0</v>
      </c>
      <c r="K4578">
        <v>0</v>
      </c>
      <c r="L4578">
        <v>1</v>
      </c>
      <c r="M4578">
        <v>1</v>
      </c>
      <c r="N4578" t="str">
        <f>VLOOKUP(O4578:O11609,'VLOOKUP Ranges'!$A$9:$B$12,2,TRUE)</f>
        <v>29-55</v>
      </c>
      <c r="O4578">
        <v>33</v>
      </c>
      <c r="P4578">
        <v>1</v>
      </c>
      <c r="Q4578" t="s">
        <v>45</v>
      </c>
      <c r="R4578" t="s">
        <v>66</v>
      </c>
      <c r="S4578" t="s">
        <v>66</v>
      </c>
      <c r="T4578" t="s">
        <v>66</v>
      </c>
      <c r="U4578" t="s">
        <v>66</v>
      </c>
      <c r="V4578" t="s">
        <v>66</v>
      </c>
      <c r="W4578" t="s">
        <v>66</v>
      </c>
      <c r="X4578">
        <v>0</v>
      </c>
      <c r="Y4578" t="str">
        <f>VLOOKUP(Z4578:Z11609,'VLOOKUP Ranges'!$A$2:$B$5,2,TRUE)</f>
        <v>18-35</v>
      </c>
      <c r="Z4578">
        <v>24.25</v>
      </c>
      <c r="AA4578">
        <v>838.5</v>
      </c>
      <c r="AB4578" t="s">
        <v>44</v>
      </c>
      <c r="AC4578">
        <v>0</v>
      </c>
      <c r="AD4578">
        <v>73</v>
      </c>
      <c r="AE4578">
        <v>5531</v>
      </c>
      <c r="AG4578" t="b">
        <v>0</v>
      </c>
      <c r="AH4578" t="b">
        <v>0</v>
      </c>
      <c r="AI4578" t="b">
        <v>0</v>
      </c>
      <c r="AJ4578" t="b">
        <v>1</v>
      </c>
      <c r="AK4578" t="b">
        <v>0</v>
      </c>
      <c r="AL4578" t="b">
        <v>0</v>
      </c>
      <c r="AM4578" t="b">
        <v>0</v>
      </c>
      <c r="AN4578">
        <v>25.409090909090899</v>
      </c>
      <c r="AO4578">
        <f t="shared" si="71"/>
        <v>25</v>
      </c>
      <c r="AP4578" t="b">
        <v>0</v>
      </c>
    </row>
    <row r="4579" spans="1:42" x14ac:dyDescent="0.25">
      <c r="A4579" t="s">
        <v>7423</v>
      </c>
      <c r="B4579">
        <v>1</v>
      </c>
      <c r="C4579" t="s">
        <v>40</v>
      </c>
      <c r="D4579" t="s">
        <v>41</v>
      </c>
      <c r="E4579" t="s">
        <v>303</v>
      </c>
      <c r="F4579">
        <v>92122</v>
      </c>
      <c r="G4579" t="s">
        <v>314</v>
      </c>
      <c r="H4579">
        <v>32.857230000000001</v>
      </c>
      <c r="I4579">
        <v>-117.209774</v>
      </c>
      <c r="J4579">
        <v>0</v>
      </c>
      <c r="K4579">
        <v>0</v>
      </c>
      <c r="L4579">
        <v>0</v>
      </c>
      <c r="M4579">
        <v>0</v>
      </c>
      <c r="N4579" t="str">
        <f>VLOOKUP(O4579:O11610,'VLOOKUP Ranges'!$A$9:$B$12,2,TRUE)</f>
        <v>1-9</v>
      </c>
      <c r="O4579">
        <v>1</v>
      </c>
      <c r="P4579">
        <v>1</v>
      </c>
      <c r="Q4579" t="s">
        <v>44</v>
      </c>
      <c r="R4579" t="s">
        <v>66</v>
      </c>
      <c r="S4579" t="s">
        <v>66</v>
      </c>
      <c r="T4579" t="s">
        <v>66</v>
      </c>
      <c r="U4579" t="s">
        <v>66</v>
      </c>
      <c r="V4579" t="s">
        <v>66</v>
      </c>
      <c r="W4579" t="s">
        <v>66</v>
      </c>
      <c r="X4579">
        <v>0</v>
      </c>
      <c r="Y4579" t="str">
        <f>VLOOKUP(Z4579:Z11610,'VLOOKUP Ranges'!$A$2:$B$5,2,TRUE)</f>
        <v>18-35</v>
      </c>
      <c r="Z4579">
        <v>20.5</v>
      </c>
      <c r="AA4579">
        <v>20.5</v>
      </c>
      <c r="AB4579" t="s">
        <v>44</v>
      </c>
      <c r="AC4579">
        <v>0</v>
      </c>
      <c r="AD4579">
        <v>54</v>
      </c>
      <c r="AE4579">
        <v>4454</v>
      </c>
      <c r="AG4579" t="b">
        <v>0</v>
      </c>
      <c r="AH4579" t="b">
        <v>0</v>
      </c>
      <c r="AI4579" t="b">
        <v>0</v>
      </c>
      <c r="AJ4579" t="b">
        <v>1</v>
      </c>
      <c r="AK4579" t="b">
        <v>0</v>
      </c>
      <c r="AL4579" t="b">
        <v>0</v>
      </c>
      <c r="AM4579" t="b">
        <v>1</v>
      </c>
      <c r="AN4579">
        <v>20.5</v>
      </c>
      <c r="AO4579">
        <f t="shared" si="71"/>
        <v>21</v>
      </c>
      <c r="AP4579" t="b">
        <v>0</v>
      </c>
    </row>
    <row r="4580" spans="1:42" x14ac:dyDescent="0.25">
      <c r="A4580" t="s">
        <v>7424</v>
      </c>
      <c r="B4580">
        <v>1</v>
      </c>
      <c r="C4580" t="s">
        <v>40</v>
      </c>
      <c r="D4580" t="s">
        <v>41</v>
      </c>
      <c r="E4580" t="s">
        <v>303</v>
      </c>
      <c r="F4580">
        <v>92123</v>
      </c>
      <c r="G4580" t="s">
        <v>3930</v>
      </c>
      <c r="H4580">
        <v>32.808813999999998</v>
      </c>
      <c r="I4580">
        <v>-117.134694</v>
      </c>
      <c r="J4580">
        <v>1</v>
      </c>
      <c r="K4580">
        <v>0</v>
      </c>
      <c r="L4580">
        <v>0</v>
      </c>
      <c r="M4580">
        <v>0</v>
      </c>
      <c r="N4580" t="str">
        <f>VLOOKUP(O4580:O11611,'VLOOKUP Ranges'!$A$9:$B$12,2,TRUE)</f>
        <v>29-55</v>
      </c>
      <c r="O4580">
        <v>30</v>
      </c>
      <c r="P4580">
        <v>1</v>
      </c>
      <c r="Q4580" t="s">
        <v>44</v>
      </c>
      <c r="R4580" t="s">
        <v>45</v>
      </c>
      <c r="S4580" t="s">
        <v>45</v>
      </c>
      <c r="T4580" t="s">
        <v>44</v>
      </c>
      <c r="U4580" t="s">
        <v>45</v>
      </c>
      <c r="V4580" t="s">
        <v>45</v>
      </c>
      <c r="W4580" t="s">
        <v>44</v>
      </c>
      <c r="X4580">
        <v>0</v>
      </c>
      <c r="Y4580" t="str">
        <f>VLOOKUP(Z4580:Z11611,'VLOOKUP Ranges'!$A$2:$B$5,2,TRUE)</f>
        <v>70-89</v>
      </c>
      <c r="Z4580">
        <v>70.400000000000006</v>
      </c>
      <c r="AA4580">
        <v>2044.75</v>
      </c>
      <c r="AB4580" t="s">
        <v>44</v>
      </c>
      <c r="AC4580">
        <v>0</v>
      </c>
      <c r="AD4580">
        <v>68</v>
      </c>
      <c r="AE4580">
        <v>3380</v>
      </c>
      <c r="AG4580" t="b">
        <v>1</v>
      </c>
      <c r="AH4580" t="b">
        <v>0</v>
      </c>
      <c r="AI4580" t="b">
        <v>0</v>
      </c>
      <c r="AJ4580" t="b">
        <v>0</v>
      </c>
      <c r="AK4580" t="b">
        <v>0</v>
      </c>
      <c r="AL4580" t="b">
        <v>1</v>
      </c>
      <c r="AM4580" t="b">
        <v>0</v>
      </c>
      <c r="AN4580">
        <v>68.158333333333303</v>
      </c>
      <c r="AO4580">
        <f t="shared" si="71"/>
        <v>71</v>
      </c>
      <c r="AP4580" t="b">
        <v>1</v>
      </c>
    </row>
    <row r="4581" spans="1:42" x14ac:dyDescent="0.25">
      <c r="A4581" t="s">
        <v>7425</v>
      </c>
      <c r="B4581">
        <v>1</v>
      </c>
      <c r="C4581" t="s">
        <v>40</v>
      </c>
      <c r="D4581" t="s">
        <v>41</v>
      </c>
      <c r="E4581" t="s">
        <v>303</v>
      </c>
      <c r="F4581">
        <v>92124</v>
      </c>
      <c r="G4581" t="s">
        <v>3203</v>
      </c>
      <c r="H4581">
        <v>32.827238000000001</v>
      </c>
      <c r="I4581">
        <v>-117.089287</v>
      </c>
      <c r="J4581">
        <v>0</v>
      </c>
      <c r="K4581">
        <v>0</v>
      </c>
      <c r="L4581">
        <v>0</v>
      </c>
      <c r="M4581">
        <v>0</v>
      </c>
      <c r="N4581" t="str">
        <f>VLOOKUP(O4581:O11612,'VLOOKUP Ranges'!$A$9:$B$12,2,TRUE)</f>
        <v>1-9</v>
      </c>
      <c r="O4581">
        <v>1</v>
      </c>
      <c r="P4581">
        <v>0</v>
      </c>
      <c r="Q4581" t="s">
        <v>62</v>
      </c>
      <c r="R4581" t="s">
        <v>44</v>
      </c>
      <c r="S4581" t="s">
        <v>44</v>
      </c>
      <c r="T4581" t="s">
        <v>44</v>
      </c>
      <c r="U4581" t="s">
        <v>45</v>
      </c>
      <c r="V4581" t="s">
        <v>44</v>
      </c>
      <c r="W4581" t="s">
        <v>44</v>
      </c>
      <c r="X4581">
        <v>0</v>
      </c>
      <c r="Y4581" t="str">
        <f>VLOOKUP(Z4581:Z11612,'VLOOKUP Ranges'!$A$2:$B$5,2,TRUE)</f>
        <v>18-35</v>
      </c>
      <c r="Z4581">
        <v>30.55</v>
      </c>
      <c r="AA4581">
        <v>30.55</v>
      </c>
      <c r="AB4581" t="s">
        <v>44</v>
      </c>
      <c r="AC4581">
        <v>0</v>
      </c>
      <c r="AD4581">
        <v>57</v>
      </c>
      <c r="AE4581">
        <v>5565</v>
      </c>
      <c r="AG4581" t="b">
        <v>0</v>
      </c>
      <c r="AH4581" t="b">
        <v>0</v>
      </c>
      <c r="AI4581" t="b">
        <v>0</v>
      </c>
      <c r="AJ4581" t="b">
        <v>0</v>
      </c>
      <c r="AK4581" t="b">
        <v>0</v>
      </c>
      <c r="AL4581" t="b">
        <v>0</v>
      </c>
      <c r="AM4581" t="b">
        <v>1</v>
      </c>
      <c r="AN4581">
        <v>30.55</v>
      </c>
      <c r="AO4581">
        <f t="shared" si="71"/>
        <v>31</v>
      </c>
      <c r="AP4581" t="b">
        <v>0</v>
      </c>
    </row>
    <row r="4582" spans="1:42" x14ac:dyDescent="0.25">
      <c r="A4582" t="s">
        <v>7426</v>
      </c>
      <c r="B4582">
        <v>1</v>
      </c>
      <c r="C4582" t="s">
        <v>40</v>
      </c>
      <c r="D4582" t="s">
        <v>41</v>
      </c>
      <c r="E4582" t="s">
        <v>303</v>
      </c>
      <c r="F4582">
        <v>92126</v>
      </c>
      <c r="G4582" t="s">
        <v>3205</v>
      </c>
      <c r="H4582">
        <v>32.886924999999998</v>
      </c>
      <c r="I4582">
        <v>-117.152162</v>
      </c>
      <c r="J4582">
        <v>1</v>
      </c>
      <c r="K4582">
        <v>0</v>
      </c>
      <c r="L4582">
        <v>1</v>
      </c>
      <c r="M4582">
        <v>1</v>
      </c>
      <c r="N4582" t="str">
        <f>VLOOKUP(O4582:O11613,'VLOOKUP Ranges'!$A$9:$B$12,2,TRUE)</f>
        <v>9-29</v>
      </c>
      <c r="O4582">
        <v>16</v>
      </c>
      <c r="P4582">
        <v>1</v>
      </c>
      <c r="Q4582" t="s">
        <v>45</v>
      </c>
      <c r="R4582" t="s">
        <v>45</v>
      </c>
      <c r="S4582" t="s">
        <v>45</v>
      </c>
      <c r="T4582" t="s">
        <v>44</v>
      </c>
      <c r="U4582" t="s">
        <v>45</v>
      </c>
      <c r="V4582" t="s">
        <v>45</v>
      </c>
      <c r="W4582" t="s">
        <v>45</v>
      </c>
      <c r="X4582">
        <v>0</v>
      </c>
      <c r="Y4582" t="str">
        <f>VLOOKUP(Z4582:Z11613,'VLOOKUP Ranges'!$A$2:$B$5,2,TRUE)</f>
        <v>70-89</v>
      </c>
      <c r="Z4582">
        <v>84.9</v>
      </c>
      <c r="AA4582">
        <v>1398.25</v>
      </c>
      <c r="AB4582" t="s">
        <v>44</v>
      </c>
      <c r="AC4582">
        <v>0</v>
      </c>
      <c r="AD4582">
        <v>43</v>
      </c>
      <c r="AE4582">
        <v>2269</v>
      </c>
      <c r="AG4582" t="b">
        <v>0</v>
      </c>
      <c r="AH4582" t="b">
        <v>0</v>
      </c>
      <c r="AI4582" t="b">
        <v>0</v>
      </c>
      <c r="AJ4582" t="b">
        <v>0</v>
      </c>
      <c r="AK4582" t="b">
        <v>0</v>
      </c>
      <c r="AL4582" t="b">
        <v>1</v>
      </c>
      <c r="AM4582" t="b">
        <v>0</v>
      </c>
      <c r="AN4582">
        <v>87.390625</v>
      </c>
      <c r="AO4582">
        <f t="shared" si="71"/>
        <v>85</v>
      </c>
      <c r="AP4582" t="b">
        <v>1</v>
      </c>
    </row>
    <row r="4583" spans="1:42" x14ac:dyDescent="0.25">
      <c r="A4583" t="s">
        <v>7427</v>
      </c>
      <c r="B4583">
        <v>1</v>
      </c>
      <c r="C4583" t="s">
        <v>40</v>
      </c>
      <c r="D4583" t="s">
        <v>41</v>
      </c>
      <c r="E4583" t="s">
        <v>303</v>
      </c>
      <c r="F4583">
        <v>92131</v>
      </c>
      <c r="G4583" t="s">
        <v>4356</v>
      </c>
      <c r="H4583">
        <v>32.893250000000002</v>
      </c>
      <c r="I4583">
        <v>-117.087091</v>
      </c>
      <c r="J4583">
        <v>1</v>
      </c>
      <c r="K4583">
        <v>0</v>
      </c>
      <c r="L4583">
        <v>1</v>
      </c>
      <c r="M4583">
        <v>0</v>
      </c>
      <c r="N4583" t="str">
        <f>VLOOKUP(O4583:O11614,'VLOOKUP Ranges'!$A$9:$B$12,2,TRUE)</f>
        <v>55-77</v>
      </c>
      <c r="O4583">
        <v>71</v>
      </c>
      <c r="P4583">
        <v>1</v>
      </c>
      <c r="Q4583" t="s">
        <v>44</v>
      </c>
      <c r="R4583" t="s">
        <v>45</v>
      </c>
      <c r="S4583" t="s">
        <v>44</v>
      </c>
      <c r="T4583" t="s">
        <v>44</v>
      </c>
      <c r="U4583" t="s">
        <v>45</v>
      </c>
      <c r="V4583" t="s">
        <v>44</v>
      </c>
      <c r="W4583" t="s">
        <v>44</v>
      </c>
      <c r="X4583">
        <v>0</v>
      </c>
      <c r="Y4583" t="str">
        <f>VLOOKUP(Z4583:Z11614,'VLOOKUP Ranges'!$A$2:$B$5,2,TRUE)</f>
        <v>35-70</v>
      </c>
      <c r="Z4583">
        <v>54.5</v>
      </c>
      <c r="AA4583">
        <v>3778.2</v>
      </c>
      <c r="AB4583" t="s">
        <v>44</v>
      </c>
      <c r="AC4583">
        <v>0</v>
      </c>
      <c r="AD4583">
        <v>57</v>
      </c>
      <c r="AE4583">
        <v>4957</v>
      </c>
      <c r="AG4583" t="b">
        <v>0</v>
      </c>
      <c r="AH4583" t="b">
        <v>1</v>
      </c>
      <c r="AI4583" t="b">
        <v>0</v>
      </c>
      <c r="AJ4583" t="b">
        <v>0</v>
      </c>
      <c r="AK4583" t="b">
        <v>0</v>
      </c>
      <c r="AL4583" t="b">
        <v>0</v>
      </c>
      <c r="AM4583" t="b">
        <v>0</v>
      </c>
      <c r="AN4583">
        <v>53.214084507042202</v>
      </c>
      <c r="AO4583">
        <f t="shared" si="71"/>
        <v>55</v>
      </c>
      <c r="AP4583" t="b">
        <v>1</v>
      </c>
    </row>
    <row r="4584" spans="1:42" x14ac:dyDescent="0.25">
      <c r="A4584" t="s">
        <v>7428</v>
      </c>
      <c r="B4584">
        <v>1</v>
      </c>
      <c r="C4584" t="s">
        <v>40</v>
      </c>
      <c r="D4584" t="s">
        <v>41</v>
      </c>
      <c r="E4584" t="s">
        <v>303</v>
      </c>
      <c r="F4584">
        <v>92139</v>
      </c>
      <c r="G4584" t="s">
        <v>1499</v>
      </c>
      <c r="H4584">
        <v>32.677715999999997</v>
      </c>
      <c r="I4584">
        <v>-117.04766600000001</v>
      </c>
      <c r="J4584">
        <v>1</v>
      </c>
      <c r="K4584">
        <v>0</v>
      </c>
      <c r="L4584">
        <v>0</v>
      </c>
      <c r="M4584">
        <v>0</v>
      </c>
      <c r="N4584" t="str">
        <f>VLOOKUP(O4584:O11615,'VLOOKUP Ranges'!$A$9:$B$12,2,TRUE)</f>
        <v>29-55</v>
      </c>
      <c r="O4584">
        <v>43</v>
      </c>
      <c r="P4584">
        <v>1</v>
      </c>
      <c r="Q4584" t="s">
        <v>45</v>
      </c>
      <c r="R4584" t="s">
        <v>44</v>
      </c>
      <c r="S4584" t="s">
        <v>44</v>
      </c>
      <c r="T4584" t="s">
        <v>44</v>
      </c>
      <c r="U4584" t="s">
        <v>44</v>
      </c>
      <c r="V4584" t="s">
        <v>44</v>
      </c>
      <c r="W4584" t="s">
        <v>44</v>
      </c>
      <c r="X4584">
        <v>1</v>
      </c>
      <c r="Y4584" t="str">
        <f>VLOOKUP(Z4584:Z11615,'VLOOKUP Ranges'!$A$2:$B$5,2,TRUE)</f>
        <v>70-89</v>
      </c>
      <c r="Z4584">
        <v>75.349999999999994</v>
      </c>
      <c r="AA4584">
        <v>3161.4</v>
      </c>
      <c r="AB4584" t="s">
        <v>44</v>
      </c>
      <c r="AC4584">
        <v>0</v>
      </c>
      <c r="AD4584">
        <v>33</v>
      </c>
      <c r="AE4584">
        <v>4898</v>
      </c>
      <c r="AG4584" t="b">
        <v>0</v>
      </c>
      <c r="AH4584" t="b">
        <v>0</v>
      </c>
      <c r="AI4584" t="b">
        <v>1</v>
      </c>
      <c r="AJ4584" t="b">
        <v>0</v>
      </c>
      <c r="AK4584" t="b">
        <v>1</v>
      </c>
      <c r="AL4584" t="b">
        <v>0</v>
      </c>
      <c r="AM4584" t="b">
        <v>0</v>
      </c>
      <c r="AN4584">
        <v>73.520930232558101</v>
      </c>
      <c r="AO4584">
        <f t="shared" si="71"/>
        <v>76</v>
      </c>
      <c r="AP4584" t="b">
        <v>0</v>
      </c>
    </row>
    <row r="4585" spans="1:42" x14ac:dyDescent="0.25">
      <c r="A4585" t="s">
        <v>7429</v>
      </c>
      <c r="B4585">
        <v>1</v>
      </c>
      <c r="C4585" t="s">
        <v>40</v>
      </c>
      <c r="D4585" t="s">
        <v>41</v>
      </c>
      <c r="E4585" t="s">
        <v>303</v>
      </c>
      <c r="F4585">
        <v>92154</v>
      </c>
      <c r="G4585" t="s">
        <v>318</v>
      </c>
      <c r="H4585">
        <v>32.578102999999999</v>
      </c>
      <c r="I4585">
        <v>-117.012975</v>
      </c>
      <c r="J4585">
        <v>1</v>
      </c>
      <c r="K4585">
        <v>0</v>
      </c>
      <c r="L4585">
        <v>1</v>
      </c>
      <c r="M4585">
        <v>0</v>
      </c>
      <c r="N4585" t="str">
        <f>VLOOKUP(O4585:O11616,'VLOOKUP Ranges'!$A$9:$B$12,2,TRUE)</f>
        <v>29-55</v>
      </c>
      <c r="O4585">
        <v>50</v>
      </c>
      <c r="P4585">
        <v>0</v>
      </c>
      <c r="Q4585" t="s">
        <v>62</v>
      </c>
      <c r="R4585" t="s">
        <v>45</v>
      </c>
      <c r="S4585" t="s">
        <v>44</v>
      </c>
      <c r="T4585" t="s">
        <v>44</v>
      </c>
      <c r="U4585" t="s">
        <v>45</v>
      </c>
      <c r="V4585" t="s">
        <v>45</v>
      </c>
      <c r="W4585" t="s">
        <v>44</v>
      </c>
      <c r="X4585">
        <v>1</v>
      </c>
      <c r="Y4585" t="str">
        <f>VLOOKUP(Z4585:Z11616,'VLOOKUP Ranges'!$A$2:$B$5,2,TRUE)</f>
        <v>35-70</v>
      </c>
      <c r="Z4585">
        <v>44.45</v>
      </c>
      <c r="AA4585">
        <v>2188.4499999999998</v>
      </c>
      <c r="AB4585" t="s">
        <v>44</v>
      </c>
      <c r="AC4585">
        <v>0</v>
      </c>
      <c r="AD4585">
        <v>54</v>
      </c>
      <c r="AE4585">
        <v>5363</v>
      </c>
      <c r="AG4585" t="b">
        <v>1</v>
      </c>
      <c r="AH4585" t="b">
        <v>0</v>
      </c>
      <c r="AI4585" t="b">
        <v>0</v>
      </c>
      <c r="AJ4585" t="b">
        <v>0</v>
      </c>
      <c r="AK4585" t="b">
        <v>0</v>
      </c>
      <c r="AL4585" t="b">
        <v>0</v>
      </c>
      <c r="AM4585" t="b">
        <v>0</v>
      </c>
      <c r="AN4585">
        <v>43.768999999999998</v>
      </c>
      <c r="AO4585">
        <f t="shared" si="71"/>
        <v>45</v>
      </c>
      <c r="AP4585" t="b">
        <v>0</v>
      </c>
    </row>
    <row r="4586" spans="1:42" x14ac:dyDescent="0.25">
      <c r="A4586" t="s">
        <v>7430</v>
      </c>
      <c r="B4586">
        <v>1</v>
      </c>
      <c r="C4586" t="s">
        <v>40</v>
      </c>
      <c r="D4586" t="s">
        <v>41</v>
      </c>
      <c r="E4586" t="s">
        <v>320</v>
      </c>
      <c r="F4586">
        <v>92203</v>
      </c>
      <c r="G4586" t="s">
        <v>4360</v>
      </c>
      <c r="H4586">
        <v>33.752938</v>
      </c>
      <c r="I4586">
        <v>-116.23005499999999</v>
      </c>
      <c r="J4586">
        <v>0</v>
      </c>
      <c r="K4586">
        <v>0</v>
      </c>
      <c r="L4586">
        <v>0</v>
      </c>
      <c r="M4586">
        <v>0</v>
      </c>
      <c r="N4586" t="str">
        <f>VLOOKUP(O4586:O11617,'VLOOKUP Ranges'!$A$9:$B$12,2,TRUE)</f>
        <v>29-55</v>
      </c>
      <c r="O4586">
        <v>41</v>
      </c>
      <c r="P4586">
        <v>1</v>
      </c>
      <c r="Q4586" t="s">
        <v>45</v>
      </c>
      <c r="R4586" t="s">
        <v>44</v>
      </c>
      <c r="S4586" t="s">
        <v>44</v>
      </c>
      <c r="T4586" t="s">
        <v>45</v>
      </c>
      <c r="U4586" t="s">
        <v>44</v>
      </c>
      <c r="V4586" t="s">
        <v>45</v>
      </c>
      <c r="W4586" t="s">
        <v>45</v>
      </c>
      <c r="X4586">
        <v>0</v>
      </c>
      <c r="Y4586" t="str">
        <f>VLOOKUP(Z4586:Z11617,'VLOOKUP Ranges'!$A$2:$B$5,2,TRUE)</f>
        <v>89-118</v>
      </c>
      <c r="Z4586">
        <v>98.05</v>
      </c>
      <c r="AA4586">
        <v>3990.6</v>
      </c>
      <c r="AB4586" t="s">
        <v>44</v>
      </c>
      <c r="AC4586">
        <v>0</v>
      </c>
      <c r="AD4586">
        <v>58</v>
      </c>
      <c r="AE4586">
        <v>5614</v>
      </c>
      <c r="AG4586" t="b">
        <v>0</v>
      </c>
      <c r="AH4586" t="b">
        <v>0</v>
      </c>
      <c r="AI4586" t="b">
        <v>1</v>
      </c>
      <c r="AJ4586" t="b">
        <v>0</v>
      </c>
      <c r="AK4586" t="b">
        <v>0</v>
      </c>
      <c r="AL4586" t="b">
        <v>0</v>
      </c>
      <c r="AM4586" t="b">
        <v>0</v>
      </c>
      <c r="AN4586">
        <v>97.331707317073096</v>
      </c>
      <c r="AO4586">
        <f t="shared" si="71"/>
        <v>99</v>
      </c>
      <c r="AP4586" t="b">
        <v>0</v>
      </c>
    </row>
    <row r="4587" spans="1:42" x14ac:dyDescent="0.25">
      <c r="A4587" t="s">
        <v>7431</v>
      </c>
      <c r="B4587">
        <v>1</v>
      </c>
      <c r="C4587" t="s">
        <v>40</v>
      </c>
      <c r="D4587" t="s">
        <v>41</v>
      </c>
      <c r="E4587" t="s">
        <v>1503</v>
      </c>
      <c r="F4587">
        <v>92220</v>
      </c>
      <c r="G4587" t="s">
        <v>1504</v>
      </c>
      <c r="H4587">
        <v>33.936298000000001</v>
      </c>
      <c r="I4587">
        <v>-116.849577</v>
      </c>
      <c r="J4587">
        <v>0</v>
      </c>
      <c r="K4587">
        <v>0</v>
      </c>
      <c r="L4587">
        <v>1</v>
      </c>
      <c r="M4587">
        <v>0</v>
      </c>
      <c r="N4587" t="str">
        <f>VLOOKUP(O4587:O11618,'VLOOKUP Ranges'!$A$9:$B$12,2,TRUE)</f>
        <v>29-55</v>
      </c>
      <c r="O4587">
        <v>40</v>
      </c>
      <c r="P4587">
        <v>1</v>
      </c>
      <c r="Q4587" t="s">
        <v>45</v>
      </c>
      <c r="R4587" t="s">
        <v>44</v>
      </c>
      <c r="S4587" t="s">
        <v>45</v>
      </c>
      <c r="T4587" t="s">
        <v>44</v>
      </c>
      <c r="U4587" t="s">
        <v>44</v>
      </c>
      <c r="V4587" t="s">
        <v>45</v>
      </c>
      <c r="W4587" t="s">
        <v>44</v>
      </c>
      <c r="X4587">
        <v>0</v>
      </c>
      <c r="Y4587" t="str">
        <f>VLOOKUP(Z4587:Z11618,'VLOOKUP Ranges'!$A$2:$B$5,2,TRUE)</f>
        <v>35-70</v>
      </c>
      <c r="Z4587">
        <v>63.9</v>
      </c>
      <c r="AA4587">
        <v>2635</v>
      </c>
      <c r="AB4587" t="s">
        <v>44</v>
      </c>
      <c r="AC4587">
        <v>0</v>
      </c>
      <c r="AD4587">
        <v>41</v>
      </c>
      <c r="AE4587">
        <v>2654</v>
      </c>
      <c r="AG4587" t="b">
        <v>1</v>
      </c>
      <c r="AH4587" t="b">
        <v>0</v>
      </c>
      <c r="AI4587" t="b">
        <v>0</v>
      </c>
      <c r="AJ4587" t="b">
        <v>0</v>
      </c>
      <c r="AK4587" t="b">
        <v>0</v>
      </c>
      <c r="AL4587" t="b">
        <v>0</v>
      </c>
      <c r="AM4587" t="b">
        <v>0</v>
      </c>
      <c r="AN4587">
        <v>65.875</v>
      </c>
      <c r="AO4587">
        <f t="shared" si="71"/>
        <v>64</v>
      </c>
      <c r="AP4587" t="b">
        <v>0</v>
      </c>
    </row>
    <row r="4588" spans="1:42" x14ac:dyDescent="0.25">
      <c r="A4588" t="s">
        <v>7432</v>
      </c>
      <c r="B4588">
        <v>1</v>
      </c>
      <c r="C4588" t="s">
        <v>40</v>
      </c>
      <c r="D4588" t="s">
        <v>41</v>
      </c>
      <c r="E4588" t="s">
        <v>3935</v>
      </c>
      <c r="F4588">
        <v>92223</v>
      </c>
      <c r="G4588" t="s">
        <v>3936</v>
      </c>
      <c r="H4588">
        <v>33.946981999999998</v>
      </c>
      <c r="I4588">
        <v>-116.977672</v>
      </c>
      <c r="J4588">
        <v>0</v>
      </c>
      <c r="K4588">
        <v>0</v>
      </c>
      <c r="L4588">
        <v>1</v>
      </c>
      <c r="M4588">
        <v>1</v>
      </c>
      <c r="N4588" t="str">
        <f>VLOOKUP(O4588:O11619,'VLOOKUP Ranges'!$A$9:$B$12,2,TRUE)</f>
        <v>1-9</v>
      </c>
      <c r="O4588">
        <v>3</v>
      </c>
      <c r="P4588">
        <v>1</v>
      </c>
      <c r="Q4588" t="s">
        <v>45</v>
      </c>
      <c r="R4588" t="s">
        <v>44</v>
      </c>
      <c r="S4588" t="s">
        <v>45</v>
      </c>
      <c r="T4588" t="s">
        <v>45</v>
      </c>
      <c r="U4588" t="s">
        <v>44</v>
      </c>
      <c r="V4588" t="s">
        <v>45</v>
      </c>
      <c r="W4588" t="s">
        <v>44</v>
      </c>
      <c r="X4588">
        <v>1</v>
      </c>
      <c r="Y4588" t="str">
        <f>VLOOKUP(Z4588:Z11619,'VLOOKUP Ranges'!$A$2:$B$5,2,TRUE)</f>
        <v>35-70</v>
      </c>
      <c r="Z4588">
        <v>69.150000000000006</v>
      </c>
      <c r="AA4588">
        <v>235</v>
      </c>
      <c r="AB4588" t="s">
        <v>44</v>
      </c>
      <c r="AC4588">
        <v>0</v>
      </c>
      <c r="AD4588">
        <v>22</v>
      </c>
      <c r="AE4588">
        <v>2301</v>
      </c>
      <c r="AG4588" t="b">
        <v>0</v>
      </c>
      <c r="AH4588" t="b">
        <v>0</v>
      </c>
      <c r="AI4588" t="b">
        <v>0</v>
      </c>
      <c r="AJ4588" t="b">
        <v>0</v>
      </c>
      <c r="AK4588" t="b">
        <v>0</v>
      </c>
      <c r="AL4588" t="b">
        <v>0</v>
      </c>
      <c r="AM4588" t="b">
        <v>0</v>
      </c>
      <c r="AN4588">
        <v>78.3333333333333</v>
      </c>
      <c r="AO4588">
        <f t="shared" si="71"/>
        <v>70</v>
      </c>
      <c r="AP4588" t="b">
        <v>0</v>
      </c>
    </row>
    <row r="4589" spans="1:42" x14ac:dyDescent="0.25">
      <c r="A4589" t="s">
        <v>7433</v>
      </c>
      <c r="B4589">
        <v>1</v>
      </c>
      <c r="C4589" t="s">
        <v>40</v>
      </c>
      <c r="D4589" t="s">
        <v>41</v>
      </c>
      <c r="E4589" t="s">
        <v>3211</v>
      </c>
      <c r="F4589">
        <v>92225</v>
      </c>
      <c r="G4589" t="s">
        <v>3212</v>
      </c>
      <c r="H4589">
        <v>33.674582999999998</v>
      </c>
      <c r="I4589">
        <v>-114.71612</v>
      </c>
      <c r="J4589">
        <v>0</v>
      </c>
      <c r="K4589">
        <v>0</v>
      </c>
      <c r="L4589">
        <v>0</v>
      </c>
      <c r="M4589">
        <v>0</v>
      </c>
      <c r="N4589" t="str">
        <f>VLOOKUP(O4589:O11620,'VLOOKUP Ranges'!$A$9:$B$12,2,TRUE)</f>
        <v>29-55</v>
      </c>
      <c r="O4589">
        <v>37</v>
      </c>
      <c r="P4589">
        <v>1</v>
      </c>
      <c r="Q4589" t="s">
        <v>45</v>
      </c>
      <c r="R4589" t="s">
        <v>45</v>
      </c>
      <c r="S4589" t="s">
        <v>44</v>
      </c>
      <c r="T4589" t="s">
        <v>44</v>
      </c>
      <c r="U4589" t="s">
        <v>44</v>
      </c>
      <c r="V4589" t="s">
        <v>45</v>
      </c>
      <c r="W4589" t="s">
        <v>44</v>
      </c>
      <c r="X4589">
        <v>0</v>
      </c>
      <c r="Y4589" t="str">
        <f>VLOOKUP(Z4589:Z11620,'VLOOKUP Ranges'!$A$2:$B$5,2,TRUE)</f>
        <v>35-70</v>
      </c>
      <c r="Z4589">
        <v>64.650000000000006</v>
      </c>
      <c r="AA4589">
        <v>2347.85</v>
      </c>
      <c r="AB4589" t="s">
        <v>44</v>
      </c>
      <c r="AC4589">
        <v>0</v>
      </c>
      <c r="AD4589">
        <v>45</v>
      </c>
      <c r="AE4589">
        <v>5255</v>
      </c>
      <c r="AG4589" t="b">
        <v>1</v>
      </c>
      <c r="AH4589" t="b">
        <v>0</v>
      </c>
      <c r="AI4589" t="b">
        <v>0</v>
      </c>
      <c r="AJ4589" t="b">
        <v>0</v>
      </c>
      <c r="AK4589" t="b">
        <v>0</v>
      </c>
      <c r="AL4589" t="b">
        <v>0</v>
      </c>
      <c r="AM4589" t="b">
        <v>0</v>
      </c>
      <c r="AN4589">
        <v>63.455405405405401</v>
      </c>
      <c r="AO4589">
        <f t="shared" si="71"/>
        <v>65</v>
      </c>
      <c r="AP4589" t="b">
        <v>1</v>
      </c>
    </row>
    <row r="4590" spans="1:42" x14ac:dyDescent="0.25">
      <c r="A4590" t="s">
        <v>7434</v>
      </c>
      <c r="B4590">
        <v>1</v>
      </c>
      <c r="C4590" t="s">
        <v>40</v>
      </c>
      <c r="D4590" t="s">
        <v>41</v>
      </c>
      <c r="E4590" t="s">
        <v>3938</v>
      </c>
      <c r="F4590">
        <v>92230</v>
      </c>
      <c r="G4590" t="s">
        <v>3939</v>
      </c>
      <c r="H4590">
        <v>33.929811999999998</v>
      </c>
      <c r="I4590">
        <v>-116.76058</v>
      </c>
      <c r="J4590">
        <v>0</v>
      </c>
      <c r="K4590">
        <v>0</v>
      </c>
      <c r="L4590">
        <v>1</v>
      </c>
      <c r="M4590">
        <v>1</v>
      </c>
      <c r="N4590" t="str">
        <f>VLOOKUP(O4590:O11621,'VLOOKUP Ranges'!$A$9:$B$12,2,TRUE)</f>
        <v>29-55</v>
      </c>
      <c r="O4590">
        <v>32</v>
      </c>
      <c r="P4590">
        <v>1</v>
      </c>
      <c r="Q4590" t="s">
        <v>45</v>
      </c>
      <c r="R4590" t="s">
        <v>44</v>
      </c>
      <c r="S4590" t="s">
        <v>45</v>
      </c>
      <c r="T4590" t="s">
        <v>44</v>
      </c>
      <c r="U4590" t="s">
        <v>44</v>
      </c>
      <c r="V4590" t="s">
        <v>45</v>
      </c>
      <c r="W4590" t="s">
        <v>45</v>
      </c>
      <c r="X4590">
        <v>1</v>
      </c>
      <c r="Y4590" t="str">
        <f>VLOOKUP(Z4590:Z11621,'VLOOKUP Ranges'!$A$2:$B$5,2,TRUE)</f>
        <v>89-118</v>
      </c>
      <c r="Z4590">
        <v>98.85</v>
      </c>
      <c r="AA4590">
        <v>3089.6</v>
      </c>
      <c r="AB4590" t="s">
        <v>44</v>
      </c>
      <c r="AC4590">
        <v>0</v>
      </c>
      <c r="AD4590">
        <v>25</v>
      </c>
      <c r="AE4590">
        <v>3149</v>
      </c>
      <c r="AG4590" t="b">
        <v>0</v>
      </c>
      <c r="AH4590" t="b">
        <v>0</v>
      </c>
      <c r="AI4590" t="b">
        <v>1</v>
      </c>
      <c r="AJ4590" t="b">
        <v>0</v>
      </c>
      <c r="AK4590" t="b">
        <v>0</v>
      </c>
      <c r="AL4590" t="b">
        <v>1</v>
      </c>
      <c r="AM4590" t="b">
        <v>0</v>
      </c>
      <c r="AN4590">
        <v>96.55</v>
      </c>
      <c r="AO4590">
        <f t="shared" si="71"/>
        <v>99</v>
      </c>
      <c r="AP4590" t="b">
        <v>0</v>
      </c>
    </row>
    <row r="4591" spans="1:42" x14ac:dyDescent="0.25">
      <c r="A4591" t="s">
        <v>7435</v>
      </c>
      <c r="B4591">
        <v>1</v>
      </c>
      <c r="C4591" t="s">
        <v>40</v>
      </c>
      <c r="D4591" t="s">
        <v>41</v>
      </c>
      <c r="E4591" t="s">
        <v>3941</v>
      </c>
      <c r="F4591">
        <v>92233</v>
      </c>
      <c r="G4591" t="s">
        <v>3942</v>
      </c>
      <c r="H4591">
        <v>33.143825999999997</v>
      </c>
      <c r="I4591">
        <v>-115.497485</v>
      </c>
      <c r="J4591">
        <v>0</v>
      </c>
      <c r="K4591">
        <v>0</v>
      </c>
      <c r="L4591">
        <v>1</v>
      </c>
      <c r="M4591">
        <v>1</v>
      </c>
      <c r="N4591" t="str">
        <f>VLOOKUP(O4591:O11622,'VLOOKUP Ranges'!$A$9:$B$12,2,TRUE)</f>
        <v>29-55</v>
      </c>
      <c r="O4591">
        <v>32</v>
      </c>
      <c r="P4591">
        <v>1</v>
      </c>
      <c r="Q4591" t="s">
        <v>45</v>
      </c>
      <c r="R4591" t="s">
        <v>45</v>
      </c>
      <c r="S4591" t="s">
        <v>44</v>
      </c>
      <c r="T4591" t="s">
        <v>44</v>
      </c>
      <c r="U4591" t="s">
        <v>44</v>
      </c>
      <c r="V4591" t="s">
        <v>45</v>
      </c>
      <c r="W4591" t="s">
        <v>44</v>
      </c>
      <c r="X4591">
        <v>0</v>
      </c>
      <c r="Y4591" t="str">
        <f>VLOOKUP(Z4591:Z11622,'VLOOKUP Ranges'!$A$2:$B$5,2,TRUE)</f>
        <v>70-89</v>
      </c>
      <c r="Z4591">
        <v>89.6</v>
      </c>
      <c r="AA4591">
        <v>2901.8</v>
      </c>
      <c r="AB4591" t="s">
        <v>44</v>
      </c>
      <c r="AC4591">
        <v>0</v>
      </c>
      <c r="AD4591">
        <v>54</v>
      </c>
      <c r="AE4591">
        <v>4444</v>
      </c>
      <c r="AG4591" t="b">
        <v>0</v>
      </c>
      <c r="AH4591" t="b">
        <v>0</v>
      </c>
      <c r="AI4591" t="b">
        <v>1</v>
      </c>
      <c r="AJ4591" t="b">
        <v>0</v>
      </c>
      <c r="AK4591" t="b">
        <v>0</v>
      </c>
      <c r="AL4591" t="b">
        <v>1</v>
      </c>
      <c r="AM4591" t="b">
        <v>0</v>
      </c>
      <c r="AN4591">
        <v>90.681250000000006</v>
      </c>
      <c r="AO4591">
        <f t="shared" si="71"/>
        <v>90</v>
      </c>
      <c r="AP4591" t="b">
        <v>1</v>
      </c>
    </row>
    <row r="4592" spans="1:42" x14ac:dyDescent="0.25">
      <c r="A4592" t="s">
        <v>7436</v>
      </c>
      <c r="B4592">
        <v>1</v>
      </c>
      <c r="C4592" t="s">
        <v>40</v>
      </c>
      <c r="D4592" t="s">
        <v>41</v>
      </c>
      <c r="E4592" t="s">
        <v>4369</v>
      </c>
      <c r="F4592">
        <v>92234</v>
      </c>
      <c r="G4592" t="s">
        <v>4370</v>
      </c>
      <c r="H4592">
        <v>33.829583</v>
      </c>
      <c r="I4592">
        <v>-116.474131</v>
      </c>
      <c r="J4592">
        <v>0</v>
      </c>
      <c r="K4592">
        <v>0</v>
      </c>
      <c r="L4592">
        <v>0</v>
      </c>
      <c r="M4592">
        <v>0</v>
      </c>
      <c r="N4592" t="str">
        <f>VLOOKUP(O4592:O11623,'VLOOKUP Ranges'!$A$9:$B$12,2,TRUE)</f>
        <v>55-77</v>
      </c>
      <c r="O4592">
        <v>59</v>
      </c>
      <c r="P4592">
        <v>1</v>
      </c>
      <c r="Q4592" t="s">
        <v>45</v>
      </c>
      <c r="R4592" t="s">
        <v>44</v>
      </c>
      <c r="S4592" t="s">
        <v>45</v>
      </c>
      <c r="T4592" t="s">
        <v>45</v>
      </c>
      <c r="U4592" t="s">
        <v>44</v>
      </c>
      <c r="V4592" t="s">
        <v>44</v>
      </c>
      <c r="W4592" t="s">
        <v>44</v>
      </c>
      <c r="X4592">
        <v>1</v>
      </c>
      <c r="Y4592" t="str">
        <f>VLOOKUP(Z4592:Z11623,'VLOOKUP Ranges'!$A$2:$B$5,2,TRUE)</f>
        <v>70-89</v>
      </c>
      <c r="Z4592">
        <v>83.25</v>
      </c>
      <c r="AA4592">
        <v>4949.1000000000004</v>
      </c>
      <c r="AB4592" t="s">
        <v>44</v>
      </c>
      <c r="AC4592">
        <v>0</v>
      </c>
      <c r="AD4592">
        <v>32</v>
      </c>
      <c r="AE4592">
        <v>4094</v>
      </c>
      <c r="AG4592" t="b">
        <v>0</v>
      </c>
      <c r="AH4592" t="b">
        <v>0</v>
      </c>
      <c r="AI4592" t="b">
        <v>1</v>
      </c>
      <c r="AJ4592" t="b">
        <v>0</v>
      </c>
      <c r="AK4592" t="b">
        <v>0</v>
      </c>
      <c r="AL4592" t="b">
        <v>1</v>
      </c>
      <c r="AM4592" t="b">
        <v>0</v>
      </c>
      <c r="AN4592">
        <v>83.883050847457596</v>
      </c>
      <c r="AO4592">
        <f t="shared" si="71"/>
        <v>84</v>
      </c>
      <c r="AP4592" t="b">
        <v>0</v>
      </c>
    </row>
    <row r="4593" spans="1:42" x14ac:dyDescent="0.25">
      <c r="A4593" t="s">
        <v>7437</v>
      </c>
      <c r="B4593">
        <v>1</v>
      </c>
      <c r="C4593" t="s">
        <v>40</v>
      </c>
      <c r="D4593" t="s">
        <v>41</v>
      </c>
      <c r="E4593" t="s">
        <v>3214</v>
      </c>
      <c r="F4593">
        <v>92236</v>
      </c>
      <c r="G4593" t="s">
        <v>3215</v>
      </c>
      <c r="H4593">
        <v>33.680031</v>
      </c>
      <c r="I4593">
        <v>-116.171678</v>
      </c>
      <c r="J4593">
        <v>0</v>
      </c>
      <c r="K4593">
        <v>0</v>
      </c>
      <c r="L4593">
        <v>1</v>
      </c>
      <c r="M4593">
        <v>0</v>
      </c>
      <c r="N4593" t="str">
        <f>VLOOKUP(O4593:O11624,'VLOOKUP Ranges'!$A$9:$B$12,2,TRUE)</f>
        <v>29-55</v>
      </c>
      <c r="O4593">
        <v>30</v>
      </c>
      <c r="P4593">
        <v>1</v>
      </c>
      <c r="Q4593" t="s">
        <v>44</v>
      </c>
      <c r="R4593" t="s">
        <v>44</v>
      </c>
      <c r="S4593" t="s">
        <v>45</v>
      </c>
      <c r="T4593" t="s">
        <v>45</v>
      </c>
      <c r="U4593" t="s">
        <v>45</v>
      </c>
      <c r="V4593" t="s">
        <v>44</v>
      </c>
      <c r="W4593" t="s">
        <v>45</v>
      </c>
      <c r="X4593">
        <v>0</v>
      </c>
      <c r="Y4593" t="str">
        <f>VLOOKUP(Z4593:Z11624,'VLOOKUP Ranges'!$A$2:$B$5,2,TRUE)</f>
        <v>35-70</v>
      </c>
      <c r="Z4593">
        <v>70.25</v>
      </c>
      <c r="AA4593">
        <v>2198.9</v>
      </c>
      <c r="AB4593" t="s">
        <v>44</v>
      </c>
      <c r="AC4593">
        <v>0</v>
      </c>
      <c r="AD4593">
        <v>66</v>
      </c>
      <c r="AE4593">
        <v>5417</v>
      </c>
      <c r="AG4593" t="b">
        <v>1</v>
      </c>
      <c r="AH4593" t="b">
        <v>0</v>
      </c>
      <c r="AI4593" t="b">
        <v>0</v>
      </c>
      <c r="AJ4593" t="b">
        <v>0</v>
      </c>
      <c r="AK4593" t="b">
        <v>0</v>
      </c>
      <c r="AL4593" t="b">
        <v>0</v>
      </c>
      <c r="AM4593" t="b">
        <v>0</v>
      </c>
      <c r="AN4593">
        <v>73.296666666666596</v>
      </c>
      <c r="AO4593">
        <f t="shared" si="71"/>
        <v>71</v>
      </c>
      <c r="AP4593" t="b">
        <v>0</v>
      </c>
    </row>
    <row r="4594" spans="1:42" x14ac:dyDescent="0.25">
      <c r="A4594" t="s">
        <v>7438</v>
      </c>
      <c r="B4594">
        <v>1</v>
      </c>
      <c r="C4594" t="s">
        <v>40</v>
      </c>
      <c r="D4594" t="s">
        <v>41</v>
      </c>
      <c r="E4594" t="s">
        <v>329</v>
      </c>
      <c r="F4594">
        <v>92240</v>
      </c>
      <c r="G4594" t="s">
        <v>330</v>
      </c>
      <c r="H4594">
        <v>33.948557999999998</v>
      </c>
      <c r="I4594">
        <v>-116.516976</v>
      </c>
      <c r="J4594">
        <v>0</v>
      </c>
      <c r="K4594">
        <v>0</v>
      </c>
      <c r="L4594">
        <v>1</v>
      </c>
      <c r="M4594">
        <v>1</v>
      </c>
      <c r="N4594" t="str">
        <f>VLOOKUP(O4594:O11625,'VLOOKUP Ranges'!$A$9:$B$12,2,TRUE)</f>
        <v>9-29</v>
      </c>
      <c r="O4594">
        <v>27</v>
      </c>
      <c r="P4594">
        <v>1</v>
      </c>
      <c r="Q4594" t="s">
        <v>45</v>
      </c>
      <c r="R4594" t="s">
        <v>66</v>
      </c>
      <c r="S4594" t="s">
        <v>66</v>
      </c>
      <c r="T4594" t="s">
        <v>66</v>
      </c>
      <c r="U4594" t="s">
        <v>66</v>
      </c>
      <c r="V4594" t="s">
        <v>66</v>
      </c>
      <c r="W4594" t="s">
        <v>66</v>
      </c>
      <c r="X4594">
        <v>0</v>
      </c>
      <c r="Y4594" t="str">
        <f>VLOOKUP(Z4594:Z11625,'VLOOKUP Ranges'!$A$2:$B$5,2,TRUE)</f>
        <v>18-35</v>
      </c>
      <c r="Z4594">
        <v>24.5</v>
      </c>
      <c r="AA4594">
        <v>761.95</v>
      </c>
      <c r="AB4594" t="s">
        <v>44</v>
      </c>
      <c r="AC4594">
        <v>0</v>
      </c>
      <c r="AD4594">
        <v>67</v>
      </c>
      <c r="AE4594">
        <v>2645</v>
      </c>
      <c r="AG4594" t="b">
        <v>0</v>
      </c>
      <c r="AH4594" t="b">
        <v>1</v>
      </c>
      <c r="AI4594" t="b">
        <v>0</v>
      </c>
      <c r="AJ4594" t="b">
        <v>1</v>
      </c>
      <c r="AK4594" t="b">
        <v>0</v>
      </c>
      <c r="AL4594" t="b">
        <v>1</v>
      </c>
      <c r="AM4594" t="b">
        <v>0</v>
      </c>
      <c r="AN4594">
        <v>28.220370370370301</v>
      </c>
      <c r="AO4594">
        <f t="shared" si="71"/>
        <v>25</v>
      </c>
      <c r="AP4594" t="b">
        <v>0</v>
      </c>
    </row>
    <row r="4595" spans="1:42" x14ac:dyDescent="0.25">
      <c r="A4595" t="s">
        <v>7439</v>
      </c>
      <c r="B4595">
        <v>1</v>
      </c>
      <c r="C4595" t="s">
        <v>40</v>
      </c>
      <c r="D4595" t="s">
        <v>41</v>
      </c>
      <c r="E4595" t="s">
        <v>4375</v>
      </c>
      <c r="F4595">
        <v>92242</v>
      </c>
      <c r="G4595" t="s">
        <v>4376</v>
      </c>
      <c r="H4595">
        <v>34.137742000000003</v>
      </c>
      <c r="I4595">
        <v>-114.36514</v>
      </c>
      <c r="J4595">
        <v>1</v>
      </c>
      <c r="K4595">
        <v>0</v>
      </c>
      <c r="L4595">
        <v>0</v>
      </c>
      <c r="M4595">
        <v>1</v>
      </c>
      <c r="N4595" t="str">
        <f>VLOOKUP(O4595:O11626,'VLOOKUP Ranges'!$A$9:$B$12,2,TRUE)</f>
        <v>9-29</v>
      </c>
      <c r="O4595">
        <v>9</v>
      </c>
      <c r="P4595">
        <v>1</v>
      </c>
      <c r="Q4595" t="s">
        <v>44</v>
      </c>
      <c r="R4595" t="s">
        <v>66</v>
      </c>
      <c r="S4595" t="s">
        <v>66</v>
      </c>
      <c r="T4595" t="s">
        <v>66</v>
      </c>
      <c r="U4595" t="s">
        <v>66</v>
      </c>
      <c r="V4595" t="s">
        <v>66</v>
      </c>
      <c r="W4595" t="s">
        <v>66</v>
      </c>
      <c r="X4595">
        <v>0</v>
      </c>
      <c r="Y4595" t="str">
        <f>VLOOKUP(Z4595:Z11626,'VLOOKUP Ranges'!$A$2:$B$5,2,TRUE)</f>
        <v>18-35</v>
      </c>
      <c r="Z4595">
        <v>20.100000000000001</v>
      </c>
      <c r="AA4595">
        <v>190.25</v>
      </c>
      <c r="AB4595" t="s">
        <v>44</v>
      </c>
      <c r="AC4595">
        <v>0</v>
      </c>
      <c r="AD4595">
        <v>20</v>
      </c>
      <c r="AE4595">
        <v>3444</v>
      </c>
      <c r="AG4595" t="b">
        <v>1</v>
      </c>
      <c r="AH4595" t="b">
        <v>0</v>
      </c>
      <c r="AI4595" t="b">
        <v>0</v>
      </c>
      <c r="AJ4595" t="b">
        <v>1</v>
      </c>
      <c r="AK4595" t="b">
        <v>0</v>
      </c>
      <c r="AL4595" t="b">
        <v>0</v>
      </c>
      <c r="AM4595" t="b">
        <v>1</v>
      </c>
      <c r="AN4595">
        <v>21.1388888888888</v>
      </c>
      <c r="AO4595">
        <f t="shared" si="71"/>
        <v>21</v>
      </c>
      <c r="AP4595" t="b">
        <v>0</v>
      </c>
    </row>
    <row r="4596" spans="1:42" x14ac:dyDescent="0.25">
      <c r="A4596" t="s">
        <v>7440</v>
      </c>
      <c r="B4596">
        <v>1</v>
      </c>
      <c r="C4596" t="s">
        <v>40</v>
      </c>
      <c r="D4596" t="s">
        <v>41</v>
      </c>
      <c r="E4596" t="s">
        <v>3945</v>
      </c>
      <c r="F4596">
        <v>92243</v>
      </c>
      <c r="G4596" t="s">
        <v>3946</v>
      </c>
      <c r="H4596">
        <v>32.770392999999999</v>
      </c>
      <c r="I4596">
        <v>-115.60915</v>
      </c>
      <c r="J4596">
        <v>0</v>
      </c>
      <c r="K4596">
        <v>0</v>
      </c>
      <c r="L4596">
        <v>1</v>
      </c>
      <c r="M4596">
        <v>1</v>
      </c>
      <c r="N4596" t="str">
        <f>VLOOKUP(O4596:O11627,'VLOOKUP Ranges'!$A$9:$B$12,2,TRUE)</f>
        <v>55-77</v>
      </c>
      <c r="O4596">
        <v>68</v>
      </c>
      <c r="P4596">
        <v>1</v>
      </c>
      <c r="Q4596" t="s">
        <v>45</v>
      </c>
      <c r="R4596" t="s">
        <v>45</v>
      </c>
      <c r="S4596" t="s">
        <v>45</v>
      </c>
      <c r="T4596" t="s">
        <v>45</v>
      </c>
      <c r="U4596" t="s">
        <v>44</v>
      </c>
      <c r="V4596" t="s">
        <v>45</v>
      </c>
      <c r="W4596" t="s">
        <v>44</v>
      </c>
      <c r="X4596">
        <v>1</v>
      </c>
      <c r="Y4596" t="str">
        <f>VLOOKUP(Z4596:Z11627,'VLOOKUP Ranges'!$A$2:$B$5,2,TRUE)</f>
        <v>70-89</v>
      </c>
      <c r="Z4596">
        <v>73</v>
      </c>
      <c r="AA4596">
        <v>5163</v>
      </c>
      <c r="AB4596" t="s">
        <v>44</v>
      </c>
      <c r="AC4596">
        <v>0</v>
      </c>
      <c r="AD4596">
        <v>67</v>
      </c>
      <c r="AE4596">
        <v>4156</v>
      </c>
      <c r="AG4596" t="b">
        <v>1</v>
      </c>
      <c r="AH4596" t="b">
        <v>0</v>
      </c>
      <c r="AI4596" t="b">
        <v>0</v>
      </c>
      <c r="AJ4596" t="b">
        <v>0</v>
      </c>
      <c r="AK4596" t="b">
        <v>1</v>
      </c>
      <c r="AL4596" t="b">
        <v>0</v>
      </c>
      <c r="AM4596" t="b">
        <v>0</v>
      </c>
      <c r="AN4596">
        <v>75.926470588235205</v>
      </c>
      <c r="AO4596">
        <f t="shared" si="71"/>
        <v>73</v>
      </c>
      <c r="AP4596" t="b">
        <v>1</v>
      </c>
    </row>
    <row r="4597" spans="1:42" x14ac:dyDescent="0.25">
      <c r="A4597" t="s">
        <v>7441</v>
      </c>
      <c r="B4597">
        <v>1</v>
      </c>
      <c r="C4597" t="s">
        <v>40</v>
      </c>
      <c r="D4597" t="s">
        <v>41</v>
      </c>
      <c r="E4597" t="s">
        <v>1509</v>
      </c>
      <c r="F4597">
        <v>92249</v>
      </c>
      <c r="G4597" t="s">
        <v>1510</v>
      </c>
      <c r="H4597">
        <v>32.730583000000003</v>
      </c>
      <c r="I4597">
        <v>-115.50108299999999</v>
      </c>
      <c r="J4597">
        <v>0</v>
      </c>
      <c r="K4597">
        <v>0</v>
      </c>
      <c r="L4597">
        <v>1</v>
      </c>
      <c r="M4597">
        <v>1</v>
      </c>
      <c r="N4597" t="str">
        <f>VLOOKUP(O4597:O11628,'VLOOKUP Ranges'!$A$9:$B$12,2,TRUE)</f>
        <v>55-77</v>
      </c>
      <c r="O4597">
        <v>69</v>
      </c>
      <c r="P4597">
        <v>1</v>
      </c>
      <c r="Q4597" t="s">
        <v>45</v>
      </c>
      <c r="R4597" t="s">
        <v>45</v>
      </c>
      <c r="S4597" t="s">
        <v>44</v>
      </c>
      <c r="T4597" t="s">
        <v>44</v>
      </c>
      <c r="U4597" t="s">
        <v>45</v>
      </c>
      <c r="V4597" t="s">
        <v>44</v>
      </c>
      <c r="W4597" t="s">
        <v>44</v>
      </c>
      <c r="X4597">
        <v>0</v>
      </c>
      <c r="Y4597" t="str">
        <f>VLOOKUP(Z4597:Z11628,'VLOOKUP Ranges'!$A$2:$B$5,2,TRUE)</f>
        <v>35-70</v>
      </c>
      <c r="Z4597">
        <v>61.4</v>
      </c>
      <c r="AA4597">
        <v>4059.85</v>
      </c>
      <c r="AB4597" t="s">
        <v>44</v>
      </c>
      <c r="AC4597">
        <v>0</v>
      </c>
      <c r="AD4597">
        <v>80</v>
      </c>
      <c r="AE4597">
        <v>5266</v>
      </c>
      <c r="AG4597" t="b">
        <v>0</v>
      </c>
      <c r="AH4597" t="b">
        <v>1</v>
      </c>
      <c r="AI4597" t="b">
        <v>0</v>
      </c>
      <c r="AJ4597" t="b">
        <v>0</v>
      </c>
      <c r="AK4597" t="b">
        <v>1</v>
      </c>
      <c r="AL4597" t="b">
        <v>0</v>
      </c>
      <c r="AM4597" t="b">
        <v>0</v>
      </c>
      <c r="AN4597">
        <v>58.838405797101402</v>
      </c>
      <c r="AO4597">
        <f t="shared" si="71"/>
        <v>62</v>
      </c>
      <c r="AP4597" t="b">
        <v>1</v>
      </c>
    </row>
    <row r="4598" spans="1:42" x14ac:dyDescent="0.25">
      <c r="A4598" t="s">
        <v>7442</v>
      </c>
      <c r="B4598">
        <v>1</v>
      </c>
      <c r="C4598" t="s">
        <v>40</v>
      </c>
      <c r="D4598" t="s">
        <v>41</v>
      </c>
      <c r="E4598" t="s">
        <v>332</v>
      </c>
      <c r="F4598">
        <v>92250</v>
      </c>
      <c r="G4598" t="s">
        <v>333</v>
      </c>
      <c r="H4598">
        <v>32.811000999999997</v>
      </c>
      <c r="I4598">
        <v>-115.15286500000001</v>
      </c>
      <c r="J4598">
        <v>1</v>
      </c>
      <c r="K4598">
        <v>0</v>
      </c>
      <c r="L4598">
        <v>0</v>
      </c>
      <c r="M4598">
        <v>0</v>
      </c>
      <c r="N4598" t="str">
        <f>VLOOKUP(O4598:O11629,'VLOOKUP Ranges'!$A$9:$B$12,2,TRUE)</f>
        <v>9-29</v>
      </c>
      <c r="O4598">
        <v>26</v>
      </c>
      <c r="P4598">
        <v>1</v>
      </c>
      <c r="Q4598" t="s">
        <v>45</v>
      </c>
      <c r="R4598" t="s">
        <v>44</v>
      </c>
      <c r="S4598" t="s">
        <v>44</v>
      </c>
      <c r="T4598" t="s">
        <v>45</v>
      </c>
      <c r="U4598" t="s">
        <v>45</v>
      </c>
      <c r="V4598" t="s">
        <v>44</v>
      </c>
      <c r="W4598" t="s">
        <v>44</v>
      </c>
      <c r="X4598">
        <v>1</v>
      </c>
      <c r="Y4598" t="str">
        <f>VLOOKUP(Z4598:Z11629,'VLOOKUP Ranges'!$A$2:$B$5,2,TRUE)</f>
        <v>70-89</v>
      </c>
      <c r="Z4598">
        <v>84.3</v>
      </c>
      <c r="AA4598">
        <v>2281.6</v>
      </c>
      <c r="AB4598" t="s">
        <v>44</v>
      </c>
      <c r="AC4598">
        <v>0</v>
      </c>
      <c r="AD4598">
        <v>66</v>
      </c>
      <c r="AE4598">
        <v>5471</v>
      </c>
      <c r="AG4598" t="b">
        <v>0</v>
      </c>
      <c r="AH4598" t="b">
        <v>0</v>
      </c>
      <c r="AI4598" t="b">
        <v>1</v>
      </c>
      <c r="AJ4598" t="b">
        <v>0</v>
      </c>
      <c r="AK4598" t="b">
        <v>0</v>
      </c>
      <c r="AL4598" t="b">
        <v>0</v>
      </c>
      <c r="AM4598" t="b">
        <v>1</v>
      </c>
      <c r="AN4598">
        <v>87.753846153846098</v>
      </c>
      <c r="AO4598">
        <f t="shared" si="71"/>
        <v>85</v>
      </c>
      <c r="AP4598" t="b">
        <v>0</v>
      </c>
    </row>
    <row r="4599" spans="1:42" x14ac:dyDescent="0.25">
      <c r="A4599" t="s">
        <v>7443</v>
      </c>
      <c r="B4599">
        <v>1</v>
      </c>
      <c r="C4599" t="s">
        <v>40</v>
      </c>
      <c r="D4599" t="s">
        <v>41</v>
      </c>
      <c r="E4599" t="s">
        <v>3217</v>
      </c>
      <c r="F4599">
        <v>92251</v>
      </c>
      <c r="G4599" t="s">
        <v>3218</v>
      </c>
      <c r="H4599">
        <v>32.858595000000001</v>
      </c>
      <c r="I4599">
        <v>-115.66270900000001</v>
      </c>
      <c r="J4599">
        <v>1</v>
      </c>
      <c r="K4599">
        <v>0</v>
      </c>
      <c r="L4599">
        <v>1</v>
      </c>
      <c r="M4599">
        <v>1</v>
      </c>
      <c r="N4599" t="str">
        <f>VLOOKUP(O4599:O11630,'VLOOKUP Ranges'!$A$9:$B$12,2,TRUE)</f>
        <v>55-77</v>
      </c>
      <c r="O4599">
        <v>69</v>
      </c>
      <c r="P4599">
        <v>1</v>
      </c>
      <c r="Q4599" t="s">
        <v>44</v>
      </c>
      <c r="R4599" t="s">
        <v>66</v>
      </c>
      <c r="S4599" t="s">
        <v>66</v>
      </c>
      <c r="T4599" t="s">
        <v>66</v>
      </c>
      <c r="U4599" t="s">
        <v>66</v>
      </c>
      <c r="V4599" t="s">
        <v>66</v>
      </c>
      <c r="W4599" t="s">
        <v>66</v>
      </c>
      <c r="X4599">
        <v>0</v>
      </c>
      <c r="Y4599" t="str">
        <f>VLOOKUP(Z4599:Z11630,'VLOOKUP Ranges'!$A$2:$B$5,2,TRUE)</f>
        <v>18-35</v>
      </c>
      <c r="Z4599">
        <v>19.899999999999999</v>
      </c>
      <c r="AA4599">
        <v>1356.7</v>
      </c>
      <c r="AB4599" t="s">
        <v>44</v>
      </c>
      <c r="AC4599">
        <v>0</v>
      </c>
      <c r="AD4599">
        <v>54</v>
      </c>
      <c r="AE4599">
        <v>6058</v>
      </c>
      <c r="AG4599" t="b">
        <v>0</v>
      </c>
      <c r="AH4599" t="b">
        <v>1</v>
      </c>
      <c r="AI4599" t="b">
        <v>0</v>
      </c>
      <c r="AJ4599" t="b">
        <v>1</v>
      </c>
      <c r="AK4599" t="b">
        <v>0</v>
      </c>
      <c r="AL4599" t="b">
        <v>0</v>
      </c>
      <c r="AM4599" t="b">
        <v>0</v>
      </c>
      <c r="AN4599">
        <v>19.662318840579701</v>
      </c>
      <c r="AO4599">
        <f t="shared" si="71"/>
        <v>20</v>
      </c>
      <c r="AP4599" t="b">
        <v>0</v>
      </c>
    </row>
    <row r="4600" spans="1:42" x14ac:dyDescent="0.25">
      <c r="A4600" t="s">
        <v>7444</v>
      </c>
      <c r="B4600">
        <v>1</v>
      </c>
      <c r="C4600" t="s">
        <v>40</v>
      </c>
      <c r="D4600" t="s">
        <v>41</v>
      </c>
      <c r="E4600" t="s">
        <v>3220</v>
      </c>
      <c r="F4600">
        <v>92252</v>
      </c>
      <c r="G4600" t="s">
        <v>3221</v>
      </c>
      <c r="H4600">
        <v>34.167236000000003</v>
      </c>
      <c r="I4600">
        <v>-116.28151099999999</v>
      </c>
      <c r="J4600">
        <v>1</v>
      </c>
      <c r="K4600">
        <v>0</v>
      </c>
      <c r="L4600">
        <v>0</v>
      </c>
      <c r="M4600">
        <v>0</v>
      </c>
      <c r="N4600" t="str">
        <f>VLOOKUP(O4600:O11631,'VLOOKUP Ranges'!$A$9:$B$12,2,TRUE)</f>
        <v>9-29</v>
      </c>
      <c r="O4600">
        <v>11</v>
      </c>
      <c r="P4600">
        <v>1</v>
      </c>
      <c r="Q4600" t="s">
        <v>44</v>
      </c>
      <c r="R4600" t="s">
        <v>66</v>
      </c>
      <c r="S4600" t="s">
        <v>66</v>
      </c>
      <c r="T4600" t="s">
        <v>66</v>
      </c>
      <c r="U4600" t="s">
        <v>66</v>
      </c>
      <c r="V4600" t="s">
        <v>66</v>
      </c>
      <c r="W4600" t="s">
        <v>66</v>
      </c>
      <c r="X4600">
        <v>0</v>
      </c>
      <c r="Y4600" t="str">
        <f>VLOOKUP(Z4600:Z11631,'VLOOKUP Ranges'!$A$2:$B$5,2,TRUE)</f>
        <v>18-35</v>
      </c>
      <c r="Z4600">
        <v>20.399999999999999</v>
      </c>
      <c r="AA4600">
        <v>231.45</v>
      </c>
      <c r="AB4600" t="s">
        <v>44</v>
      </c>
      <c r="AC4600">
        <v>0</v>
      </c>
      <c r="AD4600">
        <v>51</v>
      </c>
      <c r="AE4600">
        <v>5397</v>
      </c>
      <c r="AG4600" t="b">
        <v>0</v>
      </c>
      <c r="AH4600" t="b">
        <v>1</v>
      </c>
      <c r="AI4600" t="b">
        <v>0</v>
      </c>
      <c r="AJ4600" t="b">
        <v>1</v>
      </c>
      <c r="AK4600" t="b">
        <v>0</v>
      </c>
      <c r="AL4600" t="b">
        <v>0</v>
      </c>
      <c r="AM4600" t="b">
        <v>1</v>
      </c>
      <c r="AN4600">
        <v>21.040909090909</v>
      </c>
      <c r="AO4600">
        <f t="shared" si="71"/>
        <v>21</v>
      </c>
      <c r="AP4600" t="b">
        <v>0</v>
      </c>
    </row>
    <row r="4601" spans="1:42" x14ac:dyDescent="0.25">
      <c r="A4601" t="s">
        <v>7445</v>
      </c>
      <c r="B4601">
        <v>1</v>
      </c>
      <c r="C4601" t="s">
        <v>40</v>
      </c>
      <c r="D4601" t="s">
        <v>41</v>
      </c>
      <c r="E4601" t="s">
        <v>1513</v>
      </c>
      <c r="F4601">
        <v>92253</v>
      </c>
      <c r="G4601" t="s">
        <v>1514</v>
      </c>
      <c r="H4601">
        <v>33.695532</v>
      </c>
      <c r="I4601">
        <v>-116.310571</v>
      </c>
      <c r="J4601">
        <v>1</v>
      </c>
      <c r="K4601">
        <v>0</v>
      </c>
      <c r="L4601">
        <v>0</v>
      </c>
      <c r="M4601">
        <v>0</v>
      </c>
      <c r="N4601" t="str">
        <f>VLOOKUP(O4601:O11632,'VLOOKUP Ranges'!$A$9:$B$12,2,TRUE)</f>
        <v>1-9</v>
      </c>
      <c r="O4601">
        <v>1</v>
      </c>
      <c r="P4601">
        <v>1</v>
      </c>
      <c r="Q4601" t="s">
        <v>45</v>
      </c>
      <c r="R4601" t="s">
        <v>44</v>
      </c>
      <c r="S4601" t="s">
        <v>44</v>
      </c>
      <c r="T4601" t="s">
        <v>44</v>
      </c>
      <c r="U4601" t="s">
        <v>44</v>
      </c>
      <c r="V4601" t="s">
        <v>44</v>
      </c>
      <c r="W4601" t="s">
        <v>44</v>
      </c>
      <c r="X4601">
        <v>0</v>
      </c>
      <c r="Y4601" t="str">
        <f>VLOOKUP(Z4601:Z11632,'VLOOKUP Ranges'!$A$2:$B$5,2,TRUE)</f>
        <v>35-70</v>
      </c>
      <c r="Z4601">
        <v>50.75</v>
      </c>
      <c r="AA4601">
        <v>50.75</v>
      </c>
      <c r="AB4601" t="s">
        <v>44</v>
      </c>
      <c r="AC4601">
        <v>0</v>
      </c>
      <c r="AD4601">
        <v>69</v>
      </c>
      <c r="AE4601">
        <v>3631</v>
      </c>
      <c r="AG4601" t="b">
        <v>0</v>
      </c>
      <c r="AH4601" t="b">
        <v>0</v>
      </c>
      <c r="AI4601" t="b">
        <v>0</v>
      </c>
      <c r="AJ4601" t="b">
        <v>0</v>
      </c>
      <c r="AK4601" t="b">
        <v>0</v>
      </c>
      <c r="AL4601" t="b">
        <v>0</v>
      </c>
      <c r="AM4601" t="b">
        <v>1</v>
      </c>
      <c r="AN4601">
        <v>50.75</v>
      </c>
      <c r="AO4601">
        <f t="shared" si="71"/>
        <v>51</v>
      </c>
      <c r="AP4601" t="b">
        <v>0</v>
      </c>
    </row>
    <row r="4602" spans="1:42" x14ac:dyDescent="0.25">
      <c r="A4602" t="s">
        <v>7446</v>
      </c>
      <c r="B4602">
        <v>1</v>
      </c>
      <c r="C4602" t="s">
        <v>40</v>
      </c>
      <c r="D4602" t="s">
        <v>41</v>
      </c>
      <c r="E4602" t="s">
        <v>4383</v>
      </c>
      <c r="F4602">
        <v>92254</v>
      </c>
      <c r="G4602" t="s">
        <v>4384</v>
      </c>
      <c r="H4602">
        <v>33.543835000000001</v>
      </c>
      <c r="I4602">
        <v>-115.993906</v>
      </c>
      <c r="J4602">
        <v>1</v>
      </c>
      <c r="K4602">
        <v>0</v>
      </c>
      <c r="L4602">
        <v>1</v>
      </c>
      <c r="M4602">
        <v>1</v>
      </c>
      <c r="N4602" t="str">
        <f>VLOOKUP(O4602:O11633,'VLOOKUP Ranges'!$A$9:$B$12,2,TRUE)</f>
        <v>9-29</v>
      </c>
      <c r="O4602">
        <v>10</v>
      </c>
      <c r="P4602">
        <v>1</v>
      </c>
      <c r="Q4602" t="s">
        <v>44</v>
      </c>
      <c r="R4602" t="s">
        <v>66</v>
      </c>
      <c r="S4602" t="s">
        <v>66</v>
      </c>
      <c r="T4602" t="s">
        <v>66</v>
      </c>
      <c r="U4602" t="s">
        <v>66</v>
      </c>
      <c r="V4602" t="s">
        <v>66</v>
      </c>
      <c r="W4602" t="s">
        <v>66</v>
      </c>
      <c r="X4602">
        <v>0</v>
      </c>
      <c r="Y4602" t="str">
        <f>VLOOKUP(Z4602:Z11633,'VLOOKUP Ranges'!$A$2:$B$5,2,TRUE)</f>
        <v>18-35</v>
      </c>
      <c r="Z4602">
        <v>20.45</v>
      </c>
      <c r="AA4602">
        <v>242.4</v>
      </c>
      <c r="AB4602" t="s">
        <v>44</v>
      </c>
      <c r="AC4602">
        <v>0</v>
      </c>
      <c r="AD4602">
        <v>54</v>
      </c>
      <c r="AE4602">
        <v>4613</v>
      </c>
      <c r="AG4602" t="b">
        <v>1</v>
      </c>
      <c r="AH4602" t="b">
        <v>0</v>
      </c>
      <c r="AI4602" t="b">
        <v>0</v>
      </c>
      <c r="AJ4602" t="b">
        <v>1</v>
      </c>
      <c r="AK4602" t="b">
        <v>0</v>
      </c>
      <c r="AL4602" t="b">
        <v>0</v>
      </c>
      <c r="AM4602" t="b">
        <v>1</v>
      </c>
      <c r="AN4602">
        <v>24.24</v>
      </c>
      <c r="AO4602">
        <f t="shared" si="71"/>
        <v>21</v>
      </c>
      <c r="AP4602" t="b">
        <v>0</v>
      </c>
    </row>
    <row r="4603" spans="1:42" x14ac:dyDescent="0.25">
      <c r="A4603" t="s">
        <v>7447</v>
      </c>
      <c r="B4603">
        <v>1</v>
      </c>
      <c r="C4603" t="s">
        <v>40</v>
      </c>
      <c r="D4603" t="s">
        <v>41</v>
      </c>
      <c r="E4603" t="s">
        <v>4386</v>
      </c>
      <c r="F4603">
        <v>92256</v>
      </c>
      <c r="G4603" t="s">
        <v>4387</v>
      </c>
      <c r="H4603">
        <v>34.097862999999997</v>
      </c>
      <c r="I4603">
        <v>-116.594561</v>
      </c>
      <c r="J4603">
        <v>0</v>
      </c>
      <c r="K4603">
        <v>0</v>
      </c>
      <c r="L4603">
        <v>1</v>
      </c>
      <c r="M4603">
        <v>1</v>
      </c>
      <c r="N4603" t="str">
        <f>VLOOKUP(O4603:O11634,'VLOOKUP Ranges'!$A$9:$B$12,2,TRUE)</f>
        <v>55-77</v>
      </c>
      <c r="O4603">
        <v>55</v>
      </c>
      <c r="P4603">
        <v>1</v>
      </c>
      <c r="Q4603" t="s">
        <v>45</v>
      </c>
      <c r="R4603" t="s">
        <v>45</v>
      </c>
      <c r="S4603" t="s">
        <v>45</v>
      </c>
      <c r="T4603" t="s">
        <v>44</v>
      </c>
      <c r="U4603" t="s">
        <v>45</v>
      </c>
      <c r="V4603" t="s">
        <v>44</v>
      </c>
      <c r="W4603" t="s">
        <v>45</v>
      </c>
      <c r="X4603">
        <v>1</v>
      </c>
      <c r="Y4603" t="str">
        <f>VLOOKUP(Z4603:Z11634,'VLOOKUP Ranges'!$A$2:$B$5,2,TRUE)</f>
        <v>70-89</v>
      </c>
      <c r="Z4603">
        <v>75.75</v>
      </c>
      <c r="AA4603">
        <v>4264.25</v>
      </c>
      <c r="AB4603" t="s">
        <v>44</v>
      </c>
      <c r="AC4603">
        <v>0</v>
      </c>
      <c r="AD4603">
        <v>51</v>
      </c>
      <c r="AE4603">
        <v>4489</v>
      </c>
      <c r="AG4603" t="b">
        <v>1</v>
      </c>
      <c r="AH4603" t="b">
        <v>0</v>
      </c>
      <c r="AI4603" t="b">
        <v>0</v>
      </c>
      <c r="AJ4603" t="b">
        <v>0</v>
      </c>
      <c r="AK4603" t="b">
        <v>0</v>
      </c>
      <c r="AL4603" t="b">
        <v>0</v>
      </c>
      <c r="AM4603" t="b">
        <v>0</v>
      </c>
      <c r="AN4603">
        <v>77.531818181818096</v>
      </c>
      <c r="AO4603">
        <f t="shared" si="71"/>
        <v>76</v>
      </c>
      <c r="AP4603" t="b">
        <v>1</v>
      </c>
    </row>
    <row r="4604" spans="1:42" x14ac:dyDescent="0.25">
      <c r="A4604" t="s">
        <v>7448</v>
      </c>
      <c r="B4604">
        <v>1</v>
      </c>
      <c r="C4604" t="s">
        <v>40</v>
      </c>
      <c r="D4604" t="s">
        <v>41</v>
      </c>
      <c r="E4604" t="s">
        <v>335</v>
      </c>
      <c r="F4604">
        <v>92257</v>
      </c>
      <c r="G4604" t="s">
        <v>336</v>
      </c>
      <c r="H4604">
        <v>33.345824999999998</v>
      </c>
      <c r="I4604">
        <v>-115.596574</v>
      </c>
      <c r="J4604">
        <v>1</v>
      </c>
      <c r="K4604">
        <v>0</v>
      </c>
      <c r="L4604">
        <v>0</v>
      </c>
      <c r="M4604">
        <v>0</v>
      </c>
      <c r="N4604" t="str">
        <f>VLOOKUP(O4604:O11635,'VLOOKUP Ranges'!$A$9:$B$12,2,TRUE)</f>
        <v>29-55</v>
      </c>
      <c r="O4604">
        <v>44</v>
      </c>
      <c r="P4604">
        <v>1</v>
      </c>
      <c r="Q4604" t="s">
        <v>44</v>
      </c>
      <c r="R4604" t="s">
        <v>45</v>
      </c>
      <c r="S4604" t="s">
        <v>44</v>
      </c>
      <c r="T4604" t="s">
        <v>44</v>
      </c>
      <c r="U4604" t="s">
        <v>45</v>
      </c>
      <c r="V4604" t="s">
        <v>45</v>
      </c>
      <c r="W4604" t="s">
        <v>44</v>
      </c>
      <c r="X4604">
        <v>0</v>
      </c>
      <c r="Y4604" t="str">
        <f>VLOOKUP(Z4604:Z11635,'VLOOKUP Ranges'!$A$2:$B$5,2,TRUE)</f>
        <v>35-70</v>
      </c>
      <c r="Z4604">
        <v>65.400000000000006</v>
      </c>
      <c r="AA4604">
        <v>2774.55</v>
      </c>
      <c r="AB4604" t="s">
        <v>44</v>
      </c>
      <c r="AC4604">
        <v>0</v>
      </c>
      <c r="AD4604">
        <v>76</v>
      </c>
      <c r="AE4604">
        <v>5827</v>
      </c>
      <c r="AG4604" t="b">
        <v>1</v>
      </c>
      <c r="AH4604" t="b">
        <v>0</v>
      </c>
      <c r="AI4604" t="b">
        <v>0</v>
      </c>
      <c r="AJ4604" t="b">
        <v>0</v>
      </c>
      <c r="AK4604" t="b">
        <v>0</v>
      </c>
      <c r="AL4604" t="b">
        <v>1</v>
      </c>
      <c r="AM4604" t="b">
        <v>0</v>
      </c>
      <c r="AN4604">
        <v>63.0579545454545</v>
      </c>
      <c r="AO4604">
        <f t="shared" si="71"/>
        <v>66</v>
      </c>
      <c r="AP4604" t="b">
        <v>1</v>
      </c>
    </row>
    <row r="4605" spans="1:42" x14ac:dyDescent="0.25">
      <c r="A4605" t="s">
        <v>7449</v>
      </c>
      <c r="B4605">
        <v>1</v>
      </c>
      <c r="C4605" t="s">
        <v>40</v>
      </c>
      <c r="D4605" t="s">
        <v>41</v>
      </c>
      <c r="E4605" t="s">
        <v>341</v>
      </c>
      <c r="F4605">
        <v>92259</v>
      </c>
      <c r="G4605" t="s">
        <v>342</v>
      </c>
      <c r="H4605">
        <v>32.698963999999997</v>
      </c>
      <c r="I4605">
        <v>-115.886656</v>
      </c>
      <c r="J4605">
        <v>1</v>
      </c>
      <c r="K4605">
        <v>0</v>
      </c>
      <c r="L4605">
        <v>1</v>
      </c>
      <c r="M4605">
        <v>1</v>
      </c>
      <c r="N4605" t="str">
        <f>VLOOKUP(O4605:O11636,'VLOOKUP Ranges'!$A$9:$B$12,2,TRUE)</f>
        <v>55-77</v>
      </c>
      <c r="O4605">
        <v>69</v>
      </c>
      <c r="P4605">
        <v>1</v>
      </c>
      <c r="Q4605" t="s">
        <v>44</v>
      </c>
      <c r="R4605" t="s">
        <v>45</v>
      </c>
      <c r="S4605" t="s">
        <v>45</v>
      </c>
      <c r="T4605" t="s">
        <v>45</v>
      </c>
      <c r="U4605" t="s">
        <v>44</v>
      </c>
      <c r="V4605" t="s">
        <v>44</v>
      </c>
      <c r="W4605" t="s">
        <v>44</v>
      </c>
      <c r="X4605">
        <v>1</v>
      </c>
      <c r="Y4605" t="str">
        <f>VLOOKUP(Z4605:Z11636,'VLOOKUP Ranges'!$A$2:$B$5,2,TRUE)</f>
        <v>35-70</v>
      </c>
      <c r="Z4605">
        <v>59.75</v>
      </c>
      <c r="AA4605">
        <v>4069.9</v>
      </c>
      <c r="AB4605" t="s">
        <v>44</v>
      </c>
      <c r="AC4605">
        <v>0</v>
      </c>
      <c r="AD4605">
        <v>39</v>
      </c>
      <c r="AE4605">
        <v>4665</v>
      </c>
      <c r="AG4605" t="b">
        <v>0</v>
      </c>
      <c r="AH4605" t="b">
        <v>1</v>
      </c>
      <c r="AI4605" t="b">
        <v>0</v>
      </c>
      <c r="AJ4605" t="b">
        <v>0</v>
      </c>
      <c r="AK4605" t="b">
        <v>0</v>
      </c>
      <c r="AL4605" t="b">
        <v>0</v>
      </c>
      <c r="AM4605" t="b">
        <v>0</v>
      </c>
      <c r="AN4605">
        <v>58.984057971014401</v>
      </c>
      <c r="AO4605">
        <f t="shared" si="71"/>
        <v>60</v>
      </c>
      <c r="AP4605" t="b">
        <v>1</v>
      </c>
    </row>
    <row r="4606" spans="1:42" x14ac:dyDescent="0.25">
      <c r="A4606" t="s">
        <v>7450</v>
      </c>
      <c r="B4606">
        <v>1</v>
      </c>
      <c r="C4606" t="s">
        <v>40</v>
      </c>
      <c r="D4606" t="s">
        <v>41</v>
      </c>
      <c r="E4606" t="s">
        <v>326</v>
      </c>
      <c r="F4606">
        <v>92260</v>
      </c>
      <c r="G4606" t="s">
        <v>4389</v>
      </c>
      <c r="H4606">
        <v>33.694501000000002</v>
      </c>
      <c r="I4606">
        <v>-116.412711</v>
      </c>
      <c r="J4606">
        <v>1</v>
      </c>
      <c r="K4606">
        <v>1</v>
      </c>
      <c r="L4606">
        <v>0</v>
      </c>
      <c r="M4606">
        <v>0</v>
      </c>
      <c r="N4606" t="str">
        <f>VLOOKUP(O4606:O11637,'VLOOKUP Ranges'!$A$9:$B$12,2,TRUE)</f>
        <v>9-29</v>
      </c>
      <c r="O4606">
        <v>11</v>
      </c>
      <c r="P4606">
        <v>1</v>
      </c>
      <c r="Q4606" t="s">
        <v>44</v>
      </c>
      <c r="R4606" t="s">
        <v>44</v>
      </c>
      <c r="S4606" t="s">
        <v>44</v>
      </c>
      <c r="T4606" t="s">
        <v>44</v>
      </c>
      <c r="U4606" t="s">
        <v>44</v>
      </c>
      <c r="V4606" t="s">
        <v>44</v>
      </c>
      <c r="W4606" t="s">
        <v>45</v>
      </c>
      <c r="X4606">
        <v>1</v>
      </c>
      <c r="Y4606" t="str">
        <f>VLOOKUP(Z4606:Z11637,'VLOOKUP Ranges'!$A$2:$B$5,2,TRUE)</f>
        <v>70-89</v>
      </c>
      <c r="Z4606">
        <v>78.5</v>
      </c>
      <c r="AA4606">
        <v>874.2</v>
      </c>
      <c r="AB4606" t="s">
        <v>44</v>
      </c>
      <c r="AC4606">
        <v>0</v>
      </c>
      <c r="AD4606">
        <v>51</v>
      </c>
      <c r="AE4606">
        <v>4333</v>
      </c>
      <c r="AG4606" t="b">
        <v>0</v>
      </c>
      <c r="AH4606" t="b">
        <v>0</v>
      </c>
      <c r="AI4606" t="b">
        <v>1</v>
      </c>
      <c r="AJ4606" t="b">
        <v>0</v>
      </c>
      <c r="AK4606" t="b">
        <v>0</v>
      </c>
      <c r="AL4606" t="b">
        <v>1</v>
      </c>
      <c r="AM4606" t="b">
        <v>0</v>
      </c>
      <c r="AN4606">
        <v>79.472727272727198</v>
      </c>
      <c r="AO4606">
        <f t="shared" si="71"/>
        <v>79</v>
      </c>
      <c r="AP4606" t="b">
        <v>0</v>
      </c>
    </row>
    <row r="4607" spans="1:42" x14ac:dyDescent="0.25">
      <c r="A4607" t="s">
        <v>7451</v>
      </c>
      <c r="B4607">
        <v>1</v>
      </c>
      <c r="C4607" t="s">
        <v>40</v>
      </c>
      <c r="D4607" t="s">
        <v>41</v>
      </c>
      <c r="E4607" t="s">
        <v>2430</v>
      </c>
      <c r="F4607">
        <v>92264</v>
      </c>
      <c r="G4607" t="s">
        <v>3952</v>
      </c>
      <c r="H4607">
        <v>33.745745999999997</v>
      </c>
      <c r="I4607">
        <v>-116.51421499999999</v>
      </c>
      <c r="J4607">
        <v>1</v>
      </c>
      <c r="K4607">
        <v>0</v>
      </c>
      <c r="L4607">
        <v>0</v>
      </c>
      <c r="M4607">
        <v>0</v>
      </c>
      <c r="N4607" t="str">
        <f>VLOOKUP(O4607:O11638,'VLOOKUP Ranges'!$A$9:$B$12,2,TRUE)</f>
        <v>29-55</v>
      </c>
      <c r="O4607">
        <v>29</v>
      </c>
      <c r="P4607">
        <v>1</v>
      </c>
      <c r="Q4607" t="s">
        <v>44</v>
      </c>
      <c r="R4607" t="s">
        <v>44</v>
      </c>
      <c r="S4607" t="s">
        <v>44</v>
      </c>
      <c r="T4607" t="s">
        <v>45</v>
      </c>
      <c r="U4607" t="s">
        <v>44</v>
      </c>
      <c r="V4607" t="s">
        <v>44</v>
      </c>
      <c r="W4607" t="s">
        <v>44</v>
      </c>
      <c r="X4607">
        <v>0</v>
      </c>
      <c r="Y4607" t="str">
        <f>VLOOKUP(Z4607:Z11638,'VLOOKUP Ranges'!$A$2:$B$5,2,TRUE)</f>
        <v>35-70</v>
      </c>
      <c r="Z4607">
        <v>48.95</v>
      </c>
      <c r="AA4607">
        <v>1323.7</v>
      </c>
      <c r="AB4607" t="s">
        <v>44</v>
      </c>
      <c r="AC4607">
        <v>0</v>
      </c>
      <c r="AD4607">
        <v>66</v>
      </c>
      <c r="AE4607">
        <v>4825</v>
      </c>
      <c r="AG4607" t="b">
        <v>0</v>
      </c>
      <c r="AH4607" t="b">
        <v>0</v>
      </c>
      <c r="AI4607" t="b">
        <v>0</v>
      </c>
      <c r="AJ4607" t="b">
        <v>0</v>
      </c>
      <c r="AK4607" t="b">
        <v>0</v>
      </c>
      <c r="AL4607" t="b">
        <v>0</v>
      </c>
      <c r="AM4607" t="b">
        <v>0</v>
      </c>
      <c r="AN4607">
        <v>45.644827586206901</v>
      </c>
      <c r="AO4607">
        <f t="shared" si="71"/>
        <v>49</v>
      </c>
      <c r="AP4607" t="b">
        <v>0</v>
      </c>
    </row>
    <row r="4608" spans="1:42" x14ac:dyDescent="0.25">
      <c r="A4608" t="s">
        <v>7452</v>
      </c>
      <c r="B4608">
        <v>1</v>
      </c>
      <c r="C4608" t="s">
        <v>40</v>
      </c>
      <c r="D4608" t="s">
        <v>41</v>
      </c>
      <c r="E4608" t="s">
        <v>4393</v>
      </c>
      <c r="F4608">
        <v>92266</v>
      </c>
      <c r="G4608" t="s">
        <v>4394</v>
      </c>
      <c r="H4608">
        <v>33.3249</v>
      </c>
      <c r="I4608">
        <v>-114.758334</v>
      </c>
      <c r="J4608">
        <v>0</v>
      </c>
      <c r="K4608">
        <v>0</v>
      </c>
      <c r="L4608">
        <v>1</v>
      </c>
      <c r="M4608">
        <v>0</v>
      </c>
      <c r="N4608" t="str">
        <f>VLOOKUP(O4608:O11639,'VLOOKUP Ranges'!$A$9:$B$12,2,TRUE)</f>
        <v>55-77</v>
      </c>
      <c r="O4608">
        <v>57</v>
      </c>
      <c r="P4608">
        <v>1</v>
      </c>
      <c r="Q4608" t="s">
        <v>45</v>
      </c>
      <c r="R4608" t="s">
        <v>45</v>
      </c>
      <c r="S4608" t="s">
        <v>44</v>
      </c>
      <c r="T4608" t="s">
        <v>44</v>
      </c>
      <c r="U4608" t="s">
        <v>44</v>
      </c>
      <c r="V4608" t="s">
        <v>45</v>
      </c>
      <c r="W4608" t="s">
        <v>45</v>
      </c>
      <c r="X4608">
        <v>1</v>
      </c>
      <c r="Y4608" t="str">
        <f>VLOOKUP(Z4608:Z11639,'VLOOKUP Ranges'!$A$2:$B$5,2,TRUE)</f>
        <v>89-118</v>
      </c>
      <c r="Z4608">
        <v>99.65</v>
      </c>
      <c r="AA4608">
        <v>5497.05</v>
      </c>
      <c r="AB4608" t="s">
        <v>44</v>
      </c>
      <c r="AC4608">
        <v>0</v>
      </c>
      <c r="AD4608">
        <v>42</v>
      </c>
      <c r="AE4608">
        <v>5106</v>
      </c>
      <c r="AG4608" t="b">
        <v>0</v>
      </c>
      <c r="AH4608" t="b">
        <v>0</v>
      </c>
      <c r="AI4608" t="b">
        <v>1</v>
      </c>
      <c r="AJ4608" t="b">
        <v>0</v>
      </c>
      <c r="AK4608" t="b">
        <v>0</v>
      </c>
      <c r="AL4608" t="b">
        <v>1</v>
      </c>
      <c r="AM4608" t="b">
        <v>0</v>
      </c>
      <c r="AN4608">
        <v>96.439473684210498</v>
      </c>
      <c r="AO4608">
        <f t="shared" si="71"/>
        <v>100</v>
      </c>
      <c r="AP4608" t="b">
        <v>1</v>
      </c>
    </row>
    <row r="4609" spans="1:42" x14ac:dyDescent="0.25">
      <c r="A4609" t="s">
        <v>7453</v>
      </c>
      <c r="B4609">
        <v>1</v>
      </c>
      <c r="C4609" t="s">
        <v>40</v>
      </c>
      <c r="D4609" t="s">
        <v>41</v>
      </c>
      <c r="E4609" t="s">
        <v>3225</v>
      </c>
      <c r="F4609">
        <v>92267</v>
      </c>
      <c r="G4609" t="s">
        <v>3226</v>
      </c>
      <c r="H4609">
        <v>34.273871999999997</v>
      </c>
      <c r="I4609">
        <v>-114.19290100000001</v>
      </c>
      <c r="J4609">
        <v>1</v>
      </c>
      <c r="K4609">
        <v>0</v>
      </c>
      <c r="L4609">
        <v>0</v>
      </c>
      <c r="M4609">
        <v>0</v>
      </c>
      <c r="N4609" t="str">
        <f>VLOOKUP(O4609:O11640,'VLOOKUP Ranges'!$A$9:$B$12,2,TRUE)</f>
        <v>9-29</v>
      </c>
      <c r="O4609">
        <v>28</v>
      </c>
      <c r="P4609">
        <v>1</v>
      </c>
      <c r="Q4609" t="s">
        <v>44</v>
      </c>
      <c r="R4609" t="s">
        <v>66</v>
      </c>
      <c r="S4609" t="s">
        <v>66</v>
      </c>
      <c r="T4609" t="s">
        <v>66</v>
      </c>
      <c r="U4609" t="s">
        <v>66</v>
      </c>
      <c r="V4609" t="s">
        <v>66</v>
      </c>
      <c r="W4609" t="s">
        <v>66</v>
      </c>
      <c r="X4609">
        <v>0</v>
      </c>
      <c r="Y4609" t="str">
        <f>VLOOKUP(Z4609:Z11640,'VLOOKUP Ranges'!$A$2:$B$5,2,TRUE)</f>
        <v>18-35</v>
      </c>
      <c r="Z4609">
        <v>18.25</v>
      </c>
      <c r="AA4609">
        <v>534.70000000000005</v>
      </c>
      <c r="AB4609" t="s">
        <v>44</v>
      </c>
      <c r="AC4609">
        <v>0</v>
      </c>
      <c r="AD4609">
        <v>67</v>
      </c>
      <c r="AE4609">
        <v>5327</v>
      </c>
      <c r="AG4609" t="b">
        <v>1</v>
      </c>
      <c r="AH4609" t="b">
        <v>0</v>
      </c>
      <c r="AI4609" t="b">
        <v>0</v>
      </c>
      <c r="AJ4609" t="b">
        <v>1</v>
      </c>
      <c r="AK4609" t="b">
        <v>1</v>
      </c>
      <c r="AL4609" t="b">
        <v>0</v>
      </c>
      <c r="AM4609" t="b">
        <v>0</v>
      </c>
      <c r="AN4609">
        <v>19.0964285714285</v>
      </c>
      <c r="AO4609">
        <f t="shared" si="71"/>
        <v>19</v>
      </c>
      <c r="AP4609" t="b">
        <v>0</v>
      </c>
    </row>
    <row r="4610" spans="1:42" x14ac:dyDescent="0.25">
      <c r="A4610" t="s">
        <v>7454</v>
      </c>
      <c r="B4610">
        <v>1</v>
      </c>
      <c r="C4610" t="s">
        <v>40</v>
      </c>
      <c r="D4610" t="s">
        <v>41</v>
      </c>
      <c r="E4610" t="s">
        <v>4397</v>
      </c>
      <c r="F4610">
        <v>92268</v>
      </c>
      <c r="G4610" t="s">
        <v>4398</v>
      </c>
      <c r="H4610">
        <v>34.201107999999998</v>
      </c>
      <c r="I4610">
        <v>-116.593456</v>
      </c>
      <c r="J4610">
        <v>0</v>
      </c>
      <c r="K4610">
        <v>0</v>
      </c>
      <c r="L4610">
        <v>0</v>
      </c>
      <c r="M4610">
        <v>0</v>
      </c>
      <c r="N4610" t="str">
        <f>VLOOKUP(O4610:O11641,'VLOOKUP Ranges'!$A$9:$B$12,2,TRUE)</f>
        <v>29-55</v>
      </c>
      <c r="O4610">
        <v>42</v>
      </c>
      <c r="P4610">
        <v>1</v>
      </c>
      <c r="Q4610" t="s">
        <v>44</v>
      </c>
      <c r="R4610" t="s">
        <v>45</v>
      </c>
      <c r="S4610" t="s">
        <v>44</v>
      </c>
      <c r="T4610" t="s">
        <v>45</v>
      </c>
      <c r="U4610" t="s">
        <v>44</v>
      </c>
      <c r="V4610" t="s">
        <v>44</v>
      </c>
      <c r="W4610" t="s">
        <v>44</v>
      </c>
      <c r="X4610">
        <v>0</v>
      </c>
      <c r="Y4610" t="str">
        <f>VLOOKUP(Z4610:Z11641,'VLOOKUP Ranges'!$A$2:$B$5,2,TRUE)</f>
        <v>35-70</v>
      </c>
      <c r="Z4610">
        <v>54.55</v>
      </c>
      <c r="AA4610">
        <v>2455.0500000000002</v>
      </c>
      <c r="AB4610" t="s">
        <v>44</v>
      </c>
      <c r="AC4610">
        <v>0</v>
      </c>
      <c r="AD4610">
        <v>72</v>
      </c>
      <c r="AE4610">
        <v>5387</v>
      </c>
      <c r="AG4610" t="b">
        <v>0</v>
      </c>
      <c r="AH4610" t="b">
        <v>0</v>
      </c>
      <c r="AI4610" t="b">
        <v>0</v>
      </c>
      <c r="AJ4610" t="b">
        <v>0</v>
      </c>
      <c r="AK4610" t="b">
        <v>1</v>
      </c>
      <c r="AL4610" t="b">
        <v>0</v>
      </c>
      <c r="AM4610" t="b">
        <v>0</v>
      </c>
      <c r="AN4610">
        <v>58.453571428571401</v>
      </c>
      <c r="AO4610">
        <f t="shared" si="71"/>
        <v>55</v>
      </c>
      <c r="AP4610" t="b">
        <v>1</v>
      </c>
    </row>
    <row r="4611" spans="1:42" x14ac:dyDescent="0.25">
      <c r="A4611" t="s">
        <v>7455</v>
      </c>
      <c r="B4611">
        <v>1</v>
      </c>
      <c r="C4611" t="s">
        <v>40</v>
      </c>
      <c r="D4611" t="s">
        <v>41</v>
      </c>
      <c r="E4611" t="s">
        <v>344</v>
      </c>
      <c r="F4611">
        <v>92273</v>
      </c>
      <c r="G4611" t="s">
        <v>345</v>
      </c>
      <c r="H4611">
        <v>32.790281999999998</v>
      </c>
      <c r="I4611">
        <v>-115.689559</v>
      </c>
      <c r="J4611">
        <v>1</v>
      </c>
      <c r="K4611">
        <v>0</v>
      </c>
      <c r="L4611">
        <v>0</v>
      </c>
      <c r="M4611">
        <v>1</v>
      </c>
      <c r="N4611" t="str">
        <f>VLOOKUP(O4611:O11642,'VLOOKUP Ranges'!$A$9:$B$12,2,TRUE)</f>
        <v>9-29</v>
      </c>
      <c r="O4611">
        <v>23</v>
      </c>
      <c r="P4611">
        <v>0</v>
      </c>
      <c r="Q4611" t="s">
        <v>62</v>
      </c>
      <c r="R4611" t="s">
        <v>45</v>
      </c>
      <c r="S4611" t="s">
        <v>45</v>
      </c>
      <c r="T4611" t="s">
        <v>44</v>
      </c>
      <c r="U4611" t="s">
        <v>45</v>
      </c>
      <c r="V4611" t="s">
        <v>44</v>
      </c>
      <c r="W4611" t="s">
        <v>44</v>
      </c>
      <c r="X4611">
        <v>0</v>
      </c>
      <c r="Y4611" t="str">
        <f>VLOOKUP(Z4611:Z11642,'VLOOKUP Ranges'!$A$2:$B$5,2,TRUE)</f>
        <v>35-70</v>
      </c>
      <c r="Z4611">
        <v>40.65</v>
      </c>
      <c r="AA4611">
        <v>947.4</v>
      </c>
      <c r="AB4611" t="s">
        <v>44</v>
      </c>
      <c r="AC4611">
        <v>0</v>
      </c>
      <c r="AD4611">
        <v>43</v>
      </c>
      <c r="AE4611">
        <v>5230</v>
      </c>
      <c r="AG4611" t="b">
        <v>1</v>
      </c>
      <c r="AH4611" t="b">
        <v>0</v>
      </c>
      <c r="AI4611" t="b">
        <v>0</v>
      </c>
      <c r="AJ4611" t="b">
        <v>0</v>
      </c>
      <c r="AK4611" t="b">
        <v>0</v>
      </c>
      <c r="AL4611" t="b">
        <v>0</v>
      </c>
      <c r="AM4611" t="b">
        <v>0</v>
      </c>
      <c r="AN4611">
        <v>41.191304347825998</v>
      </c>
      <c r="AO4611">
        <f t="shared" ref="AO4611:AO4674" si="72">ROUNDUP(Z4611, 0)</f>
        <v>41</v>
      </c>
      <c r="AP4611" t="b">
        <v>0</v>
      </c>
    </row>
    <row r="4612" spans="1:42" x14ac:dyDescent="0.25">
      <c r="A4612" t="s">
        <v>7456</v>
      </c>
      <c r="B4612">
        <v>1</v>
      </c>
      <c r="C4612" t="s">
        <v>40</v>
      </c>
      <c r="D4612" t="s">
        <v>41</v>
      </c>
      <c r="E4612" t="s">
        <v>347</v>
      </c>
      <c r="F4612">
        <v>92274</v>
      </c>
      <c r="G4612" t="s">
        <v>348</v>
      </c>
      <c r="H4612">
        <v>33.53604</v>
      </c>
      <c r="I4612">
        <v>-116.11922199999999</v>
      </c>
      <c r="J4612">
        <v>0</v>
      </c>
      <c r="K4612">
        <v>0</v>
      </c>
      <c r="L4612">
        <v>1</v>
      </c>
      <c r="M4612">
        <v>1</v>
      </c>
      <c r="N4612" t="str">
        <f>VLOOKUP(O4612:O11643,'VLOOKUP Ranges'!$A$9:$B$12,2,TRUE)</f>
        <v>9-29</v>
      </c>
      <c r="O4612">
        <v>18</v>
      </c>
      <c r="P4612">
        <v>1</v>
      </c>
      <c r="Q4612" t="s">
        <v>44</v>
      </c>
      <c r="R4612" t="s">
        <v>66</v>
      </c>
      <c r="S4612" t="s">
        <v>66</v>
      </c>
      <c r="T4612" t="s">
        <v>66</v>
      </c>
      <c r="U4612" t="s">
        <v>66</v>
      </c>
      <c r="V4612" t="s">
        <v>66</v>
      </c>
      <c r="W4612" t="s">
        <v>66</v>
      </c>
      <c r="X4612">
        <v>0</v>
      </c>
      <c r="Y4612" t="str">
        <f>VLOOKUP(Z4612:Z11643,'VLOOKUP Ranges'!$A$2:$B$5,2,TRUE)</f>
        <v>18-35</v>
      </c>
      <c r="Z4612">
        <v>20.45</v>
      </c>
      <c r="AA4612">
        <v>357</v>
      </c>
      <c r="AB4612" t="s">
        <v>44</v>
      </c>
      <c r="AC4612">
        <v>0</v>
      </c>
      <c r="AD4612">
        <v>71</v>
      </c>
      <c r="AE4612">
        <v>2047</v>
      </c>
      <c r="AG4612" t="b">
        <v>0</v>
      </c>
      <c r="AH4612" t="b">
        <v>0</v>
      </c>
      <c r="AI4612" t="b">
        <v>0</v>
      </c>
      <c r="AJ4612" t="b">
        <v>1</v>
      </c>
      <c r="AK4612" t="b">
        <v>0</v>
      </c>
      <c r="AL4612" t="b">
        <v>0</v>
      </c>
      <c r="AM4612" t="b">
        <v>1</v>
      </c>
      <c r="AN4612">
        <v>19.8333333333333</v>
      </c>
      <c r="AO4612">
        <f t="shared" si="72"/>
        <v>21</v>
      </c>
      <c r="AP4612" t="b">
        <v>0</v>
      </c>
    </row>
    <row r="4613" spans="1:42" x14ac:dyDescent="0.25">
      <c r="A4613" t="s">
        <v>7457</v>
      </c>
      <c r="B4613">
        <v>1</v>
      </c>
      <c r="C4613" t="s">
        <v>40</v>
      </c>
      <c r="D4613" t="s">
        <v>41</v>
      </c>
      <c r="E4613" t="s">
        <v>4401</v>
      </c>
      <c r="F4613">
        <v>92275</v>
      </c>
      <c r="G4613" t="s">
        <v>4402</v>
      </c>
      <c r="H4613">
        <v>33.281559999999999</v>
      </c>
      <c r="I4613">
        <v>-115.955541</v>
      </c>
      <c r="J4613">
        <v>1</v>
      </c>
      <c r="K4613">
        <v>0</v>
      </c>
      <c r="L4613">
        <v>1</v>
      </c>
      <c r="M4613">
        <v>1</v>
      </c>
      <c r="N4613" t="str">
        <f>VLOOKUP(O4613:O11644,'VLOOKUP Ranges'!$A$9:$B$12,2,TRUE)</f>
        <v>55-77</v>
      </c>
      <c r="O4613">
        <v>62</v>
      </c>
      <c r="P4613">
        <v>1</v>
      </c>
      <c r="Q4613" t="s">
        <v>45</v>
      </c>
      <c r="R4613" t="s">
        <v>66</v>
      </c>
      <c r="S4613" t="s">
        <v>66</v>
      </c>
      <c r="T4613" t="s">
        <v>66</v>
      </c>
      <c r="U4613" t="s">
        <v>66</v>
      </c>
      <c r="V4613" t="s">
        <v>66</v>
      </c>
      <c r="W4613" t="s">
        <v>66</v>
      </c>
      <c r="X4613">
        <v>0</v>
      </c>
      <c r="Y4613" t="str">
        <f>VLOOKUP(Z4613:Z11644,'VLOOKUP Ranges'!$A$2:$B$5,2,TRUE)</f>
        <v>18-35</v>
      </c>
      <c r="Z4613">
        <v>24.8</v>
      </c>
      <c r="AA4613">
        <v>1476.25</v>
      </c>
      <c r="AB4613" t="s">
        <v>44</v>
      </c>
      <c r="AC4613">
        <v>0</v>
      </c>
      <c r="AD4613">
        <v>53</v>
      </c>
      <c r="AE4613">
        <v>5105</v>
      </c>
      <c r="AG4613" t="b">
        <v>1</v>
      </c>
      <c r="AH4613" t="b">
        <v>0</v>
      </c>
      <c r="AI4613" t="b">
        <v>0</v>
      </c>
      <c r="AJ4613" t="b">
        <v>1</v>
      </c>
      <c r="AK4613" t="b">
        <v>0</v>
      </c>
      <c r="AL4613" t="b">
        <v>0</v>
      </c>
      <c r="AM4613" t="b">
        <v>0</v>
      </c>
      <c r="AN4613">
        <v>23.810483870967701</v>
      </c>
      <c r="AO4613">
        <f t="shared" si="72"/>
        <v>25</v>
      </c>
      <c r="AP4613" t="b">
        <v>0</v>
      </c>
    </row>
    <row r="4614" spans="1:42" x14ac:dyDescent="0.25">
      <c r="A4614" t="s">
        <v>7458</v>
      </c>
      <c r="B4614">
        <v>1</v>
      </c>
      <c r="C4614" t="s">
        <v>40</v>
      </c>
      <c r="D4614" t="s">
        <v>41</v>
      </c>
      <c r="E4614" t="s">
        <v>3230</v>
      </c>
      <c r="F4614">
        <v>92280</v>
      </c>
      <c r="G4614" t="s">
        <v>3231</v>
      </c>
      <c r="H4614">
        <v>34.264124000000002</v>
      </c>
      <c r="I4614">
        <v>-114.71796399999999</v>
      </c>
      <c r="J4614">
        <v>1</v>
      </c>
      <c r="K4614">
        <v>0</v>
      </c>
      <c r="L4614">
        <v>0</v>
      </c>
      <c r="M4614">
        <v>0</v>
      </c>
      <c r="N4614" t="str">
        <f>VLOOKUP(O4614:O11645,'VLOOKUP Ranges'!$A$9:$B$12,2,TRUE)</f>
        <v>55-77</v>
      </c>
      <c r="O4614">
        <v>67</v>
      </c>
      <c r="P4614">
        <v>1</v>
      </c>
      <c r="Q4614" t="s">
        <v>45</v>
      </c>
      <c r="R4614" t="s">
        <v>45</v>
      </c>
      <c r="S4614" t="s">
        <v>45</v>
      </c>
      <c r="T4614" t="s">
        <v>45</v>
      </c>
      <c r="U4614" t="s">
        <v>45</v>
      </c>
      <c r="V4614" t="s">
        <v>45</v>
      </c>
      <c r="W4614" t="s">
        <v>45</v>
      </c>
      <c r="X4614">
        <v>1</v>
      </c>
      <c r="Y4614" t="str">
        <f>VLOOKUP(Z4614:Z11645,'VLOOKUP Ranges'!$A$2:$B$5,2,TRUE)</f>
        <v>70-89</v>
      </c>
      <c r="Z4614">
        <v>88.8</v>
      </c>
      <c r="AA4614">
        <v>5903.15</v>
      </c>
      <c r="AB4614" t="s">
        <v>44</v>
      </c>
      <c r="AC4614">
        <v>0</v>
      </c>
      <c r="AD4614">
        <v>68</v>
      </c>
      <c r="AE4614">
        <v>4081</v>
      </c>
      <c r="AG4614" t="b">
        <v>1</v>
      </c>
      <c r="AH4614" t="b">
        <v>0</v>
      </c>
      <c r="AI4614" t="b">
        <v>0</v>
      </c>
      <c r="AJ4614" t="b">
        <v>0</v>
      </c>
      <c r="AK4614" t="b">
        <v>0</v>
      </c>
      <c r="AL4614" t="b">
        <v>0</v>
      </c>
      <c r="AM4614" t="b">
        <v>0</v>
      </c>
      <c r="AN4614">
        <v>88.106716417910405</v>
      </c>
      <c r="AO4614">
        <f t="shared" si="72"/>
        <v>89</v>
      </c>
      <c r="AP4614" t="b">
        <v>1</v>
      </c>
    </row>
    <row r="4615" spans="1:42" x14ac:dyDescent="0.25">
      <c r="A4615" t="s">
        <v>7459</v>
      </c>
      <c r="B4615">
        <v>1</v>
      </c>
      <c r="C4615" t="s">
        <v>40</v>
      </c>
      <c r="D4615" t="s">
        <v>41</v>
      </c>
      <c r="E4615" t="s">
        <v>1524</v>
      </c>
      <c r="F4615">
        <v>92281</v>
      </c>
      <c r="G4615" t="s">
        <v>1525</v>
      </c>
      <c r="H4615">
        <v>33.036790000000003</v>
      </c>
      <c r="I4615">
        <v>-115.60503</v>
      </c>
      <c r="J4615">
        <v>1</v>
      </c>
      <c r="K4615">
        <v>0</v>
      </c>
      <c r="L4615">
        <v>0</v>
      </c>
      <c r="M4615">
        <v>0</v>
      </c>
      <c r="N4615" t="str">
        <f>VLOOKUP(O4615:O11646,'VLOOKUP Ranges'!$A$9:$B$12,2,TRUE)</f>
        <v>55-77</v>
      </c>
      <c r="O4615">
        <v>62</v>
      </c>
      <c r="P4615">
        <v>1</v>
      </c>
      <c r="Q4615" t="s">
        <v>44</v>
      </c>
      <c r="R4615" t="s">
        <v>66</v>
      </c>
      <c r="S4615" t="s">
        <v>66</v>
      </c>
      <c r="T4615" t="s">
        <v>66</v>
      </c>
      <c r="U4615" t="s">
        <v>66</v>
      </c>
      <c r="V4615" t="s">
        <v>66</v>
      </c>
      <c r="W4615" t="s">
        <v>66</v>
      </c>
      <c r="X4615">
        <v>1</v>
      </c>
      <c r="Y4615" t="str">
        <f>VLOOKUP(Z4615:Z11646,'VLOOKUP Ranges'!$A$2:$B$5,2,TRUE)</f>
        <v>18-35</v>
      </c>
      <c r="Z4615">
        <v>20.05</v>
      </c>
      <c r="AA4615">
        <v>1201.6500000000001</v>
      </c>
      <c r="AB4615" t="s">
        <v>44</v>
      </c>
      <c r="AC4615">
        <v>0</v>
      </c>
      <c r="AD4615">
        <v>74</v>
      </c>
      <c r="AE4615">
        <v>4568</v>
      </c>
      <c r="AG4615" t="b">
        <v>0</v>
      </c>
      <c r="AH4615" t="b">
        <v>1</v>
      </c>
      <c r="AI4615" t="b">
        <v>0</v>
      </c>
      <c r="AJ4615" t="b">
        <v>1</v>
      </c>
      <c r="AK4615" t="b">
        <v>1</v>
      </c>
      <c r="AL4615" t="b">
        <v>0</v>
      </c>
      <c r="AM4615" t="b">
        <v>0</v>
      </c>
      <c r="AN4615">
        <v>19.381451612903199</v>
      </c>
      <c r="AO4615">
        <f t="shared" si="72"/>
        <v>21</v>
      </c>
      <c r="AP4615" t="b">
        <v>0</v>
      </c>
    </row>
    <row r="4616" spans="1:42" x14ac:dyDescent="0.25">
      <c r="A4616" t="s">
        <v>7460</v>
      </c>
      <c r="B4616">
        <v>1</v>
      </c>
      <c r="C4616" t="s">
        <v>40</v>
      </c>
      <c r="D4616" t="s">
        <v>41</v>
      </c>
      <c r="E4616" t="s">
        <v>3234</v>
      </c>
      <c r="F4616">
        <v>92283</v>
      </c>
      <c r="G4616" t="s">
        <v>3235</v>
      </c>
      <c r="H4616">
        <v>32.852947</v>
      </c>
      <c r="I4616">
        <v>-114.850784</v>
      </c>
      <c r="J4616">
        <v>1</v>
      </c>
      <c r="K4616">
        <v>0</v>
      </c>
      <c r="L4616">
        <v>0</v>
      </c>
      <c r="M4616">
        <v>0</v>
      </c>
      <c r="N4616" t="str">
        <f>VLOOKUP(O4616:O11647,'VLOOKUP Ranges'!$A$9:$B$12,2,TRUE)</f>
        <v>1-9</v>
      </c>
      <c r="O4616">
        <v>2</v>
      </c>
      <c r="P4616">
        <v>1</v>
      </c>
      <c r="Q4616" t="s">
        <v>44</v>
      </c>
      <c r="R4616" t="s">
        <v>44</v>
      </c>
      <c r="S4616" t="s">
        <v>44</v>
      </c>
      <c r="T4616" t="s">
        <v>44</v>
      </c>
      <c r="U4616" t="s">
        <v>44</v>
      </c>
      <c r="V4616" t="s">
        <v>44</v>
      </c>
      <c r="W4616" t="s">
        <v>44</v>
      </c>
      <c r="X4616">
        <v>1</v>
      </c>
      <c r="Y4616" t="str">
        <f>VLOOKUP(Z4616:Z11647,'VLOOKUP Ranges'!$A$2:$B$5,2,TRUE)</f>
        <v>35-70</v>
      </c>
      <c r="Z4616">
        <v>69.8</v>
      </c>
      <c r="AA4616">
        <v>146.65</v>
      </c>
      <c r="AB4616" t="s">
        <v>44</v>
      </c>
      <c r="AC4616">
        <v>0</v>
      </c>
      <c r="AD4616">
        <v>26</v>
      </c>
      <c r="AE4616">
        <v>3527</v>
      </c>
      <c r="AG4616" t="b">
        <v>0</v>
      </c>
      <c r="AH4616" t="b">
        <v>0</v>
      </c>
      <c r="AI4616" t="b">
        <v>1</v>
      </c>
      <c r="AJ4616" t="b">
        <v>0</v>
      </c>
      <c r="AK4616" t="b">
        <v>0</v>
      </c>
      <c r="AL4616" t="b">
        <v>1</v>
      </c>
      <c r="AM4616" t="b">
        <v>0</v>
      </c>
      <c r="AN4616">
        <v>73.325000000000003</v>
      </c>
      <c r="AO4616">
        <f t="shared" si="72"/>
        <v>70</v>
      </c>
      <c r="AP4616" t="b">
        <v>0</v>
      </c>
    </row>
    <row r="4617" spans="1:42" x14ac:dyDescent="0.25">
      <c r="A4617" t="s">
        <v>7461</v>
      </c>
      <c r="B4617">
        <v>1</v>
      </c>
      <c r="C4617" t="s">
        <v>40</v>
      </c>
      <c r="D4617" t="s">
        <v>41</v>
      </c>
      <c r="E4617" t="s">
        <v>4411</v>
      </c>
      <c r="F4617">
        <v>92284</v>
      </c>
      <c r="G4617" t="s">
        <v>4412</v>
      </c>
      <c r="H4617">
        <v>34.159534000000001</v>
      </c>
      <c r="I4617">
        <v>-116.425984</v>
      </c>
      <c r="J4617">
        <v>0</v>
      </c>
      <c r="K4617">
        <v>0</v>
      </c>
      <c r="L4617">
        <v>1</v>
      </c>
      <c r="M4617">
        <v>1</v>
      </c>
      <c r="N4617" t="str">
        <f>VLOOKUP(O4617:O11648,'VLOOKUP Ranges'!$A$9:$B$12,2,TRUE)</f>
        <v>9-29</v>
      </c>
      <c r="O4617">
        <v>23</v>
      </c>
      <c r="P4617">
        <v>1</v>
      </c>
      <c r="Q4617" t="s">
        <v>45</v>
      </c>
      <c r="R4617" t="s">
        <v>45</v>
      </c>
      <c r="S4617" t="s">
        <v>44</v>
      </c>
      <c r="T4617" t="s">
        <v>45</v>
      </c>
      <c r="U4617" t="s">
        <v>45</v>
      </c>
      <c r="V4617" t="s">
        <v>45</v>
      </c>
      <c r="W4617" t="s">
        <v>44</v>
      </c>
      <c r="X4617">
        <v>1</v>
      </c>
      <c r="Y4617" t="str">
        <f>VLOOKUP(Z4617:Z11648,'VLOOKUP Ranges'!$A$2:$B$5,2,TRUE)</f>
        <v>70-89</v>
      </c>
      <c r="Z4617">
        <v>77.150000000000006</v>
      </c>
      <c r="AA4617">
        <v>1759.4</v>
      </c>
      <c r="AB4617" t="s">
        <v>44</v>
      </c>
      <c r="AC4617">
        <v>0</v>
      </c>
      <c r="AD4617">
        <v>33</v>
      </c>
      <c r="AE4617">
        <v>2572</v>
      </c>
      <c r="AG4617" t="b">
        <v>0</v>
      </c>
      <c r="AH4617" t="b">
        <v>1</v>
      </c>
      <c r="AI4617" t="b">
        <v>0</v>
      </c>
      <c r="AJ4617" t="b">
        <v>0</v>
      </c>
      <c r="AK4617" t="b">
        <v>0</v>
      </c>
      <c r="AL4617" t="b">
        <v>0</v>
      </c>
      <c r="AM4617" t="b">
        <v>0</v>
      </c>
      <c r="AN4617">
        <v>76.495652173913001</v>
      </c>
      <c r="AO4617">
        <f t="shared" si="72"/>
        <v>78</v>
      </c>
      <c r="AP4617" t="b">
        <v>1</v>
      </c>
    </row>
    <row r="4618" spans="1:42" x14ac:dyDescent="0.25">
      <c r="A4618" t="s">
        <v>7462</v>
      </c>
      <c r="B4618">
        <v>1</v>
      </c>
      <c r="C4618" t="s">
        <v>40</v>
      </c>
      <c r="D4618" t="s">
        <v>41</v>
      </c>
      <c r="E4618" t="s">
        <v>3237</v>
      </c>
      <c r="F4618">
        <v>92285</v>
      </c>
      <c r="G4618" t="s">
        <v>3238</v>
      </c>
      <c r="H4618">
        <v>34.341737000000002</v>
      </c>
      <c r="I4618">
        <v>-116.539416</v>
      </c>
      <c r="J4618">
        <v>0</v>
      </c>
      <c r="K4618">
        <v>0</v>
      </c>
      <c r="L4618">
        <v>0</v>
      </c>
      <c r="M4618">
        <v>1</v>
      </c>
      <c r="N4618" t="str">
        <f>VLOOKUP(O4618:O11649,'VLOOKUP Ranges'!$A$9:$B$12,2,TRUE)</f>
        <v>9-29</v>
      </c>
      <c r="O4618">
        <v>25</v>
      </c>
      <c r="P4618">
        <v>0</v>
      </c>
      <c r="Q4618" t="s">
        <v>62</v>
      </c>
      <c r="R4618" t="s">
        <v>45</v>
      </c>
      <c r="S4618" t="s">
        <v>44</v>
      </c>
      <c r="T4618" t="s">
        <v>44</v>
      </c>
      <c r="U4618" t="s">
        <v>45</v>
      </c>
      <c r="V4618" t="s">
        <v>44</v>
      </c>
      <c r="W4618" t="s">
        <v>44</v>
      </c>
      <c r="X4618">
        <v>0</v>
      </c>
      <c r="Y4618" t="str">
        <f>VLOOKUP(Z4618:Z11649,'VLOOKUP Ranges'!$A$2:$B$5,2,TRUE)</f>
        <v>18-35</v>
      </c>
      <c r="Z4618">
        <v>35.049999999999997</v>
      </c>
      <c r="AA4618">
        <v>844.45</v>
      </c>
      <c r="AB4618" t="s">
        <v>44</v>
      </c>
      <c r="AC4618">
        <v>0</v>
      </c>
      <c r="AD4618">
        <v>69</v>
      </c>
      <c r="AE4618">
        <v>2754</v>
      </c>
      <c r="AG4618" t="b">
        <v>0</v>
      </c>
      <c r="AH4618" t="b">
        <v>1</v>
      </c>
      <c r="AI4618" t="b">
        <v>0</v>
      </c>
      <c r="AJ4618" t="b">
        <v>0</v>
      </c>
      <c r="AK4618" t="b">
        <v>0</v>
      </c>
      <c r="AL4618" t="b">
        <v>0</v>
      </c>
      <c r="AM4618" t="b">
        <v>0</v>
      </c>
      <c r="AN4618">
        <v>33.777999999999999</v>
      </c>
      <c r="AO4618">
        <f t="shared" si="72"/>
        <v>36</v>
      </c>
      <c r="AP4618" t="b">
        <v>0</v>
      </c>
    </row>
    <row r="4619" spans="1:42" x14ac:dyDescent="0.25">
      <c r="A4619" t="s">
        <v>7463</v>
      </c>
      <c r="B4619">
        <v>1</v>
      </c>
      <c r="C4619" t="s">
        <v>40</v>
      </c>
      <c r="D4619" t="s">
        <v>41</v>
      </c>
      <c r="E4619" t="s">
        <v>350</v>
      </c>
      <c r="F4619">
        <v>92301</v>
      </c>
      <c r="G4619" t="s">
        <v>351</v>
      </c>
      <c r="H4619">
        <v>34.667814999999997</v>
      </c>
      <c r="I4619">
        <v>-117.53618299999999</v>
      </c>
      <c r="J4619">
        <v>0</v>
      </c>
      <c r="K4619">
        <v>1</v>
      </c>
      <c r="L4619">
        <v>0</v>
      </c>
      <c r="M4619">
        <v>0</v>
      </c>
      <c r="N4619" t="str">
        <f>VLOOKUP(O4619:O11650,'VLOOKUP Ranges'!$A$9:$B$12,2,TRUE)</f>
        <v>55-77</v>
      </c>
      <c r="O4619">
        <v>72</v>
      </c>
      <c r="P4619">
        <v>1</v>
      </c>
      <c r="Q4619" t="s">
        <v>45</v>
      </c>
      <c r="R4619" t="s">
        <v>44</v>
      </c>
      <c r="S4619" t="s">
        <v>45</v>
      </c>
      <c r="T4619" t="s">
        <v>45</v>
      </c>
      <c r="U4619" t="s">
        <v>45</v>
      </c>
      <c r="V4619" t="s">
        <v>45</v>
      </c>
      <c r="W4619" t="s">
        <v>45</v>
      </c>
      <c r="X4619">
        <v>1</v>
      </c>
      <c r="Y4619" t="str">
        <f>VLOOKUP(Z4619:Z11650,'VLOOKUP Ranges'!$A$2:$B$5,2,TRUE)</f>
        <v>89-118</v>
      </c>
      <c r="Z4619">
        <v>108.1</v>
      </c>
      <c r="AA4619">
        <v>7774.05</v>
      </c>
      <c r="AB4619" t="s">
        <v>44</v>
      </c>
      <c r="AC4619">
        <v>0</v>
      </c>
      <c r="AD4619">
        <v>71</v>
      </c>
      <c r="AE4619">
        <v>4474</v>
      </c>
      <c r="AG4619" t="b">
        <v>0</v>
      </c>
      <c r="AH4619" t="b">
        <v>1</v>
      </c>
      <c r="AI4619" t="b">
        <v>1</v>
      </c>
      <c r="AJ4619" t="b">
        <v>0</v>
      </c>
      <c r="AK4619" t="b">
        <v>0</v>
      </c>
      <c r="AL4619" t="b">
        <v>0</v>
      </c>
      <c r="AM4619" t="b">
        <v>0</v>
      </c>
      <c r="AN4619">
        <v>107.97291666666599</v>
      </c>
      <c r="AO4619">
        <f t="shared" si="72"/>
        <v>109</v>
      </c>
      <c r="AP4619" t="b">
        <v>0</v>
      </c>
    </row>
    <row r="4620" spans="1:42" x14ac:dyDescent="0.25">
      <c r="A4620" t="s">
        <v>7464</v>
      </c>
      <c r="B4620">
        <v>1</v>
      </c>
      <c r="C4620" t="s">
        <v>40</v>
      </c>
      <c r="D4620" t="s">
        <v>41</v>
      </c>
      <c r="E4620" t="s">
        <v>1527</v>
      </c>
      <c r="F4620">
        <v>92304</v>
      </c>
      <c r="G4620" t="s">
        <v>1528</v>
      </c>
      <c r="H4620">
        <v>34.559882000000002</v>
      </c>
      <c r="I4620">
        <v>-115.637164</v>
      </c>
      <c r="J4620">
        <v>0</v>
      </c>
      <c r="K4620">
        <v>0</v>
      </c>
      <c r="L4620">
        <v>1</v>
      </c>
      <c r="M4620">
        <v>0</v>
      </c>
      <c r="N4620" t="str">
        <f>VLOOKUP(O4620:O11651,'VLOOKUP Ranges'!$A$9:$B$12,2,TRUE)</f>
        <v>1-9</v>
      </c>
      <c r="O4620">
        <v>2</v>
      </c>
      <c r="P4620">
        <v>1</v>
      </c>
      <c r="Q4620" t="s">
        <v>45</v>
      </c>
      <c r="R4620" t="s">
        <v>44</v>
      </c>
      <c r="S4620" t="s">
        <v>44</v>
      </c>
      <c r="T4620" t="s">
        <v>44</v>
      </c>
      <c r="U4620" t="s">
        <v>44</v>
      </c>
      <c r="V4620" t="s">
        <v>45</v>
      </c>
      <c r="W4620" t="s">
        <v>44</v>
      </c>
      <c r="X4620">
        <v>1</v>
      </c>
      <c r="Y4620" t="str">
        <f>VLOOKUP(Z4620:Z11651,'VLOOKUP Ranges'!$A$2:$B$5,2,TRUE)</f>
        <v>70-89</v>
      </c>
      <c r="Z4620">
        <v>84.05</v>
      </c>
      <c r="AA4620">
        <v>134.05000000000001</v>
      </c>
      <c r="AB4620" t="s">
        <v>44</v>
      </c>
      <c r="AC4620">
        <v>0</v>
      </c>
      <c r="AD4620">
        <v>78</v>
      </c>
      <c r="AE4620">
        <v>2115</v>
      </c>
      <c r="AG4620" t="b">
        <v>0</v>
      </c>
      <c r="AH4620" t="b">
        <v>0</v>
      </c>
      <c r="AI4620" t="b">
        <v>1</v>
      </c>
      <c r="AJ4620" t="b">
        <v>0</v>
      </c>
      <c r="AK4620" t="b">
        <v>0</v>
      </c>
      <c r="AL4620" t="b">
        <v>1</v>
      </c>
      <c r="AM4620" t="b">
        <v>0</v>
      </c>
      <c r="AN4620">
        <v>67.025000000000006</v>
      </c>
      <c r="AO4620">
        <f t="shared" si="72"/>
        <v>85</v>
      </c>
      <c r="AP4620" t="b">
        <v>0</v>
      </c>
    </row>
    <row r="4621" spans="1:42" x14ac:dyDescent="0.25">
      <c r="A4621" t="s">
        <v>7465</v>
      </c>
      <c r="B4621">
        <v>1</v>
      </c>
      <c r="C4621" t="s">
        <v>40</v>
      </c>
      <c r="D4621" t="s">
        <v>41</v>
      </c>
      <c r="E4621" t="s">
        <v>1530</v>
      </c>
      <c r="F4621">
        <v>92305</v>
      </c>
      <c r="G4621" t="s">
        <v>1531</v>
      </c>
      <c r="H4621">
        <v>34.1678</v>
      </c>
      <c r="I4621">
        <v>-116.86433</v>
      </c>
      <c r="J4621">
        <v>0</v>
      </c>
      <c r="K4621">
        <v>0</v>
      </c>
      <c r="L4621">
        <v>0</v>
      </c>
      <c r="M4621">
        <v>0</v>
      </c>
      <c r="N4621" t="str">
        <f>VLOOKUP(O4621:O11652,'VLOOKUP Ranges'!$A$9:$B$12,2,TRUE)</f>
        <v>1-9</v>
      </c>
      <c r="O4621">
        <v>8</v>
      </c>
      <c r="P4621">
        <v>1</v>
      </c>
      <c r="Q4621" t="s">
        <v>44</v>
      </c>
      <c r="R4621" t="s">
        <v>66</v>
      </c>
      <c r="S4621" t="s">
        <v>66</v>
      </c>
      <c r="T4621" t="s">
        <v>66</v>
      </c>
      <c r="U4621" t="s">
        <v>66</v>
      </c>
      <c r="V4621" t="s">
        <v>66</v>
      </c>
      <c r="W4621" t="s">
        <v>66</v>
      </c>
      <c r="X4621">
        <v>1</v>
      </c>
      <c r="Y4621" t="str">
        <f>VLOOKUP(Z4621:Z11652,'VLOOKUP Ranges'!$A$2:$B$5,2,TRUE)</f>
        <v>18-35</v>
      </c>
      <c r="Z4621">
        <v>20.2</v>
      </c>
      <c r="AA4621">
        <v>140.94999999999999</v>
      </c>
      <c r="AB4621" t="s">
        <v>44</v>
      </c>
      <c r="AC4621">
        <v>0</v>
      </c>
      <c r="AD4621">
        <v>38</v>
      </c>
      <c r="AE4621">
        <v>5066</v>
      </c>
      <c r="AG4621" t="b">
        <v>1</v>
      </c>
      <c r="AH4621" t="b">
        <v>0</v>
      </c>
      <c r="AI4621" t="b">
        <v>0</v>
      </c>
      <c r="AJ4621" t="b">
        <v>1</v>
      </c>
      <c r="AK4621" t="b">
        <v>0</v>
      </c>
      <c r="AL4621" t="b">
        <v>0</v>
      </c>
      <c r="AM4621" t="b">
        <v>0</v>
      </c>
      <c r="AN4621">
        <v>17.618749999999999</v>
      </c>
      <c r="AO4621">
        <f t="shared" si="72"/>
        <v>21</v>
      </c>
      <c r="AP4621" t="b">
        <v>0</v>
      </c>
    </row>
    <row r="4622" spans="1:42" x14ac:dyDescent="0.25">
      <c r="A4622" t="s">
        <v>7466</v>
      </c>
      <c r="B4622">
        <v>1</v>
      </c>
      <c r="C4622" t="s">
        <v>40</v>
      </c>
      <c r="D4622" t="s">
        <v>41</v>
      </c>
      <c r="E4622" t="s">
        <v>353</v>
      </c>
      <c r="F4622">
        <v>92308</v>
      </c>
      <c r="G4622" t="s">
        <v>1534</v>
      </c>
      <c r="H4622">
        <v>34.424925999999999</v>
      </c>
      <c r="I4622">
        <v>-117.18450300000001</v>
      </c>
      <c r="J4622">
        <v>1</v>
      </c>
      <c r="K4622">
        <v>0</v>
      </c>
      <c r="L4622">
        <v>0</v>
      </c>
      <c r="M4622">
        <v>0</v>
      </c>
      <c r="N4622" t="str">
        <f>VLOOKUP(O4622:O11653,'VLOOKUP Ranges'!$A$9:$B$12,2,TRUE)</f>
        <v>29-55</v>
      </c>
      <c r="O4622">
        <v>35</v>
      </c>
      <c r="P4622">
        <v>0</v>
      </c>
      <c r="Q4622" t="s">
        <v>62</v>
      </c>
      <c r="R4622" t="s">
        <v>44</v>
      </c>
      <c r="S4622" t="s">
        <v>44</v>
      </c>
      <c r="T4622" t="s">
        <v>45</v>
      </c>
      <c r="U4622" t="s">
        <v>44</v>
      </c>
      <c r="V4622" t="s">
        <v>45</v>
      </c>
      <c r="W4622" t="s">
        <v>45</v>
      </c>
      <c r="X4622">
        <v>0</v>
      </c>
      <c r="Y4622" t="str">
        <f>VLOOKUP(Z4622:Z11653,'VLOOKUP Ranges'!$A$2:$B$5,2,TRUE)</f>
        <v>35-70</v>
      </c>
      <c r="Z4622">
        <v>49.2</v>
      </c>
      <c r="AA4622">
        <v>1701.65</v>
      </c>
      <c r="AB4622" t="s">
        <v>44</v>
      </c>
      <c r="AC4622">
        <v>0</v>
      </c>
      <c r="AD4622">
        <v>40</v>
      </c>
      <c r="AE4622">
        <v>2782</v>
      </c>
      <c r="AG4622" t="b">
        <v>0</v>
      </c>
      <c r="AH4622" t="b">
        <v>0</v>
      </c>
      <c r="AI4622" t="b">
        <v>0</v>
      </c>
      <c r="AJ4622" t="b">
        <v>0</v>
      </c>
      <c r="AK4622" t="b">
        <v>0</v>
      </c>
      <c r="AL4622" t="b">
        <v>1</v>
      </c>
      <c r="AM4622" t="b">
        <v>0</v>
      </c>
      <c r="AN4622">
        <v>48.6185714285714</v>
      </c>
      <c r="AO4622">
        <f t="shared" si="72"/>
        <v>50</v>
      </c>
      <c r="AP4622" t="b">
        <v>0</v>
      </c>
    </row>
    <row r="4623" spans="1:42" x14ac:dyDescent="0.25">
      <c r="A4623" t="s">
        <v>7467</v>
      </c>
      <c r="B4623">
        <v>1</v>
      </c>
      <c r="C4623" t="s">
        <v>40</v>
      </c>
      <c r="D4623" t="s">
        <v>41</v>
      </c>
      <c r="E4623" t="s">
        <v>1536</v>
      </c>
      <c r="F4623">
        <v>92309</v>
      </c>
      <c r="G4623" t="s">
        <v>1537</v>
      </c>
      <c r="H4623">
        <v>35.289520000000003</v>
      </c>
      <c r="I4623">
        <v>-116.092214</v>
      </c>
      <c r="J4623">
        <v>1</v>
      </c>
      <c r="K4623">
        <v>0</v>
      </c>
      <c r="L4623">
        <v>0</v>
      </c>
      <c r="M4623">
        <v>0</v>
      </c>
      <c r="N4623" t="str">
        <f>VLOOKUP(O4623:O11654,'VLOOKUP Ranges'!$A$9:$B$12,2,TRUE)</f>
        <v>9-29</v>
      </c>
      <c r="O4623">
        <v>24</v>
      </c>
      <c r="P4623">
        <v>1</v>
      </c>
      <c r="Q4623" t="s">
        <v>45</v>
      </c>
      <c r="R4623" t="s">
        <v>66</v>
      </c>
      <c r="S4623" t="s">
        <v>66</v>
      </c>
      <c r="T4623" t="s">
        <v>66</v>
      </c>
      <c r="U4623" t="s">
        <v>66</v>
      </c>
      <c r="V4623" t="s">
        <v>66</v>
      </c>
      <c r="W4623" t="s">
        <v>66</v>
      </c>
      <c r="X4623">
        <v>0</v>
      </c>
      <c r="Y4623" t="str">
        <f>VLOOKUP(Z4623:Z11654,'VLOOKUP Ranges'!$A$2:$B$5,2,TRUE)</f>
        <v>18-35</v>
      </c>
      <c r="Z4623">
        <v>24.6</v>
      </c>
      <c r="AA4623">
        <v>592.65</v>
      </c>
      <c r="AB4623" t="s">
        <v>44</v>
      </c>
      <c r="AC4623">
        <v>0</v>
      </c>
      <c r="AD4623">
        <v>79</v>
      </c>
      <c r="AE4623">
        <v>5448</v>
      </c>
      <c r="AG4623" t="b">
        <v>1</v>
      </c>
      <c r="AH4623" t="b">
        <v>0</v>
      </c>
      <c r="AI4623" t="b">
        <v>0</v>
      </c>
      <c r="AJ4623" t="b">
        <v>1</v>
      </c>
      <c r="AK4623" t="b">
        <v>0</v>
      </c>
      <c r="AL4623" t="b">
        <v>1</v>
      </c>
      <c r="AM4623" t="b">
        <v>0</v>
      </c>
      <c r="AN4623">
        <v>24.693749999999898</v>
      </c>
      <c r="AO4623">
        <f t="shared" si="72"/>
        <v>25</v>
      </c>
      <c r="AP4623" t="b">
        <v>0</v>
      </c>
    </row>
    <row r="4624" spans="1:42" x14ac:dyDescent="0.25">
      <c r="A4624" t="s">
        <v>7468</v>
      </c>
      <c r="B4624">
        <v>1</v>
      </c>
      <c r="C4624" t="s">
        <v>40</v>
      </c>
      <c r="D4624" t="s">
        <v>41</v>
      </c>
      <c r="E4624" t="s">
        <v>4419</v>
      </c>
      <c r="F4624">
        <v>92310</v>
      </c>
      <c r="G4624" t="s">
        <v>4420</v>
      </c>
      <c r="H4624">
        <v>35.349240999999999</v>
      </c>
      <c r="I4624">
        <v>-116.770281</v>
      </c>
      <c r="J4624">
        <v>0</v>
      </c>
      <c r="K4624">
        <v>0</v>
      </c>
      <c r="L4624">
        <v>1</v>
      </c>
      <c r="M4624">
        <v>1</v>
      </c>
      <c r="N4624" t="str">
        <f>VLOOKUP(O4624:O11655,'VLOOKUP Ranges'!$A$9:$B$12,2,TRUE)</f>
        <v>1-9</v>
      </c>
      <c r="O4624">
        <v>2</v>
      </c>
      <c r="P4624">
        <v>1</v>
      </c>
      <c r="Q4624" t="s">
        <v>44</v>
      </c>
      <c r="R4624" t="s">
        <v>44</v>
      </c>
      <c r="S4624" t="s">
        <v>44</v>
      </c>
      <c r="T4624" t="s">
        <v>44</v>
      </c>
      <c r="U4624" t="s">
        <v>44</v>
      </c>
      <c r="V4624" t="s">
        <v>44</v>
      </c>
      <c r="W4624" t="s">
        <v>44</v>
      </c>
      <c r="X4624">
        <v>1</v>
      </c>
      <c r="Y4624" t="str">
        <f>VLOOKUP(Z4624:Z11655,'VLOOKUP Ranges'!$A$2:$B$5,2,TRUE)</f>
        <v>70-89</v>
      </c>
      <c r="Z4624">
        <v>71.650000000000006</v>
      </c>
      <c r="AA4624">
        <v>135.75</v>
      </c>
      <c r="AB4624" t="s">
        <v>44</v>
      </c>
      <c r="AC4624">
        <v>0</v>
      </c>
      <c r="AD4624">
        <v>67</v>
      </c>
      <c r="AE4624">
        <v>3916</v>
      </c>
      <c r="AG4624" t="b">
        <v>0</v>
      </c>
      <c r="AH4624" t="b">
        <v>0</v>
      </c>
      <c r="AI4624" t="b">
        <v>1</v>
      </c>
      <c r="AJ4624" t="b">
        <v>0</v>
      </c>
      <c r="AK4624" t="b">
        <v>0</v>
      </c>
      <c r="AL4624" t="b">
        <v>1</v>
      </c>
      <c r="AM4624" t="b">
        <v>0</v>
      </c>
      <c r="AN4624">
        <v>67.875</v>
      </c>
      <c r="AO4624">
        <f t="shared" si="72"/>
        <v>72</v>
      </c>
      <c r="AP4624" t="b">
        <v>0</v>
      </c>
    </row>
    <row r="4625" spans="1:42" x14ac:dyDescent="0.25">
      <c r="A4625" t="s">
        <v>7469</v>
      </c>
      <c r="B4625">
        <v>1</v>
      </c>
      <c r="C4625" t="s">
        <v>40</v>
      </c>
      <c r="D4625" t="s">
        <v>41</v>
      </c>
      <c r="E4625" t="s">
        <v>3242</v>
      </c>
      <c r="F4625">
        <v>92311</v>
      </c>
      <c r="G4625" t="s">
        <v>3243</v>
      </c>
      <c r="H4625">
        <v>34.965648000000002</v>
      </c>
      <c r="I4625">
        <v>-117.001509</v>
      </c>
      <c r="J4625">
        <v>1</v>
      </c>
      <c r="K4625">
        <v>0</v>
      </c>
      <c r="L4625">
        <v>1</v>
      </c>
      <c r="M4625">
        <v>1</v>
      </c>
      <c r="N4625" t="str">
        <f>VLOOKUP(O4625:O11656,'VLOOKUP Ranges'!$A$9:$B$12,2,TRUE)</f>
        <v>55-77</v>
      </c>
      <c r="O4625">
        <v>72</v>
      </c>
      <c r="P4625">
        <v>1</v>
      </c>
      <c r="Q4625" t="s">
        <v>45</v>
      </c>
      <c r="R4625" t="s">
        <v>45</v>
      </c>
      <c r="S4625" t="s">
        <v>45</v>
      </c>
      <c r="T4625" t="s">
        <v>45</v>
      </c>
      <c r="U4625" t="s">
        <v>45</v>
      </c>
      <c r="V4625" t="s">
        <v>44</v>
      </c>
      <c r="W4625" t="s">
        <v>45</v>
      </c>
      <c r="X4625">
        <v>1</v>
      </c>
      <c r="Y4625" t="str">
        <f>VLOOKUP(Z4625:Z11656,'VLOOKUP Ranges'!$A$2:$B$5,2,TRUE)</f>
        <v>89-118</v>
      </c>
      <c r="Z4625">
        <v>104.9</v>
      </c>
      <c r="AA4625">
        <v>7732.65</v>
      </c>
      <c r="AB4625" t="s">
        <v>44</v>
      </c>
      <c r="AC4625">
        <v>0</v>
      </c>
      <c r="AD4625">
        <v>25</v>
      </c>
      <c r="AE4625">
        <v>6378</v>
      </c>
      <c r="AG4625" t="b">
        <v>0</v>
      </c>
      <c r="AH4625" t="b">
        <v>1</v>
      </c>
      <c r="AI4625" t="b">
        <v>1</v>
      </c>
      <c r="AJ4625" t="b">
        <v>0</v>
      </c>
      <c r="AK4625" t="b">
        <v>1</v>
      </c>
      <c r="AL4625" t="b">
        <v>0</v>
      </c>
      <c r="AM4625" t="b">
        <v>0</v>
      </c>
      <c r="AN4625">
        <v>107.39791666666601</v>
      </c>
      <c r="AO4625">
        <f t="shared" si="72"/>
        <v>105</v>
      </c>
      <c r="AP4625" t="b">
        <v>1</v>
      </c>
    </row>
    <row r="4626" spans="1:42" x14ac:dyDescent="0.25">
      <c r="A4626" t="s">
        <v>7470</v>
      </c>
      <c r="B4626">
        <v>1</v>
      </c>
      <c r="C4626" t="s">
        <v>40</v>
      </c>
      <c r="D4626" t="s">
        <v>41</v>
      </c>
      <c r="E4626" t="s">
        <v>4423</v>
      </c>
      <c r="F4626">
        <v>92313</v>
      </c>
      <c r="G4626" t="s">
        <v>4424</v>
      </c>
      <c r="H4626">
        <v>34.029175000000002</v>
      </c>
      <c r="I4626">
        <v>-117.307211</v>
      </c>
      <c r="J4626">
        <v>0</v>
      </c>
      <c r="K4626">
        <v>0</v>
      </c>
      <c r="L4626">
        <v>0</v>
      </c>
      <c r="M4626">
        <v>0</v>
      </c>
      <c r="N4626" t="str">
        <f>VLOOKUP(O4626:O11657,'VLOOKUP Ranges'!$A$9:$B$12,2,TRUE)</f>
        <v>29-55</v>
      </c>
      <c r="O4626">
        <v>41</v>
      </c>
      <c r="P4626">
        <v>1</v>
      </c>
      <c r="Q4626" t="s">
        <v>45</v>
      </c>
      <c r="R4626" t="s">
        <v>45</v>
      </c>
      <c r="S4626" t="s">
        <v>45</v>
      </c>
      <c r="T4626" t="s">
        <v>45</v>
      </c>
      <c r="U4626" t="s">
        <v>45</v>
      </c>
      <c r="V4626" t="s">
        <v>45</v>
      </c>
      <c r="W4626" t="s">
        <v>44</v>
      </c>
      <c r="X4626">
        <v>1</v>
      </c>
      <c r="Y4626" t="str">
        <f>VLOOKUP(Z4626:Z11657,'VLOOKUP Ranges'!$A$2:$B$5,2,TRUE)</f>
        <v>89-118</v>
      </c>
      <c r="Z4626">
        <v>106.5</v>
      </c>
      <c r="AA4626">
        <v>4282.3999999999996</v>
      </c>
      <c r="AB4626" t="s">
        <v>44</v>
      </c>
      <c r="AC4626">
        <v>0</v>
      </c>
      <c r="AD4626">
        <v>75</v>
      </c>
      <c r="AE4626">
        <v>4434</v>
      </c>
      <c r="AG4626" t="b">
        <v>0</v>
      </c>
      <c r="AH4626" t="b">
        <v>0</v>
      </c>
      <c r="AI4626" t="b">
        <v>1</v>
      </c>
      <c r="AJ4626" t="b">
        <v>0</v>
      </c>
      <c r="AK4626" t="b">
        <v>0</v>
      </c>
      <c r="AL4626" t="b">
        <v>1</v>
      </c>
      <c r="AM4626" t="b">
        <v>0</v>
      </c>
      <c r="AN4626">
        <v>104.448780487804</v>
      </c>
      <c r="AO4626">
        <f t="shared" si="72"/>
        <v>107</v>
      </c>
      <c r="AP4626" t="b">
        <v>1</v>
      </c>
    </row>
    <row r="4627" spans="1:42" x14ac:dyDescent="0.25">
      <c r="A4627" t="s">
        <v>7471</v>
      </c>
      <c r="B4627">
        <v>1</v>
      </c>
      <c r="C4627" t="s">
        <v>40</v>
      </c>
      <c r="D4627" t="s">
        <v>41</v>
      </c>
      <c r="E4627" t="s">
        <v>4427</v>
      </c>
      <c r="F4627">
        <v>92315</v>
      </c>
      <c r="G4627" t="s">
        <v>4428</v>
      </c>
      <c r="H4627">
        <v>34.242058</v>
      </c>
      <c r="I4627">
        <v>-116.89802</v>
      </c>
      <c r="J4627">
        <v>1</v>
      </c>
      <c r="K4627">
        <v>0</v>
      </c>
      <c r="L4627">
        <v>0</v>
      </c>
      <c r="M4627">
        <v>0</v>
      </c>
      <c r="N4627" t="str">
        <f>VLOOKUP(O4627:O11658,'VLOOKUP Ranges'!$A$9:$B$12,2,TRUE)</f>
        <v>9-29</v>
      </c>
      <c r="O4627">
        <v>26</v>
      </c>
      <c r="P4627">
        <v>1</v>
      </c>
      <c r="Q4627" t="s">
        <v>44</v>
      </c>
      <c r="R4627" t="s">
        <v>44</v>
      </c>
      <c r="S4627" t="s">
        <v>45</v>
      </c>
      <c r="T4627" t="s">
        <v>44</v>
      </c>
      <c r="U4627" t="s">
        <v>44</v>
      </c>
      <c r="V4627" t="s">
        <v>44</v>
      </c>
      <c r="W4627" t="s">
        <v>44</v>
      </c>
      <c r="X4627">
        <v>0</v>
      </c>
      <c r="Y4627" t="str">
        <f>VLOOKUP(Z4627:Z11658,'VLOOKUP Ranges'!$A$2:$B$5,2,TRUE)</f>
        <v>70-89</v>
      </c>
      <c r="Z4627">
        <v>75.5</v>
      </c>
      <c r="AA4627">
        <v>2018.1</v>
      </c>
      <c r="AB4627" t="s">
        <v>44</v>
      </c>
      <c r="AC4627">
        <v>0</v>
      </c>
      <c r="AD4627">
        <v>43</v>
      </c>
      <c r="AE4627">
        <v>5184</v>
      </c>
      <c r="AG4627" t="b">
        <v>1</v>
      </c>
      <c r="AH4627" t="b">
        <v>0</v>
      </c>
      <c r="AI4627" t="b">
        <v>1</v>
      </c>
      <c r="AJ4627" t="b">
        <v>0</v>
      </c>
      <c r="AK4627" t="b">
        <v>0</v>
      </c>
      <c r="AL4627" t="b">
        <v>0</v>
      </c>
      <c r="AM4627" t="b">
        <v>0</v>
      </c>
      <c r="AN4627">
        <v>77.619230769230697</v>
      </c>
      <c r="AO4627">
        <f t="shared" si="72"/>
        <v>76</v>
      </c>
      <c r="AP4627" t="b">
        <v>0</v>
      </c>
    </row>
    <row r="4628" spans="1:42" x14ac:dyDescent="0.25">
      <c r="A4628" t="s">
        <v>7472</v>
      </c>
      <c r="B4628">
        <v>1</v>
      </c>
      <c r="C4628" t="s">
        <v>40</v>
      </c>
      <c r="D4628" t="s">
        <v>41</v>
      </c>
      <c r="E4628" t="s">
        <v>1539</v>
      </c>
      <c r="F4628">
        <v>92321</v>
      </c>
      <c r="G4628" t="s">
        <v>1540</v>
      </c>
      <c r="H4628">
        <v>34.255203000000002</v>
      </c>
      <c r="I4628">
        <v>-117.17565399999999</v>
      </c>
      <c r="J4628">
        <v>0</v>
      </c>
      <c r="K4628">
        <v>0</v>
      </c>
      <c r="L4628">
        <v>1</v>
      </c>
      <c r="M4628">
        <v>1</v>
      </c>
      <c r="N4628" t="str">
        <f>VLOOKUP(O4628:O11659,'VLOOKUP Ranges'!$A$9:$B$12,2,TRUE)</f>
        <v>1-9</v>
      </c>
      <c r="O4628">
        <v>4</v>
      </c>
      <c r="P4628">
        <v>1</v>
      </c>
      <c r="Q4628" t="s">
        <v>45</v>
      </c>
      <c r="R4628" t="s">
        <v>44</v>
      </c>
      <c r="S4628" t="s">
        <v>45</v>
      </c>
      <c r="T4628" t="s">
        <v>44</v>
      </c>
      <c r="U4628" t="s">
        <v>45</v>
      </c>
      <c r="V4628" t="s">
        <v>44</v>
      </c>
      <c r="W4628" t="s">
        <v>44</v>
      </c>
      <c r="X4628">
        <v>1</v>
      </c>
      <c r="Y4628" t="str">
        <f>VLOOKUP(Z4628:Z11659,'VLOOKUP Ranges'!$A$2:$B$5,2,TRUE)</f>
        <v>35-70</v>
      </c>
      <c r="Z4628">
        <v>58.5</v>
      </c>
      <c r="AA4628">
        <v>224.85</v>
      </c>
      <c r="AB4628" t="s">
        <v>44</v>
      </c>
      <c r="AC4628">
        <v>0</v>
      </c>
      <c r="AD4628">
        <v>23</v>
      </c>
      <c r="AE4628">
        <v>5605</v>
      </c>
      <c r="AG4628" t="b">
        <v>0</v>
      </c>
      <c r="AH4628" t="b">
        <v>0</v>
      </c>
      <c r="AI4628" t="b">
        <v>0</v>
      </c>
      <c r="AJ4628" t="b">
        <v>0</v>
      </c>
      <c r="AK4628" t="b">
        <v>0</v>
      </c>
      <c r="AL4628" t="b">
        <v>0</v>
      </c>
      <c r="AM4628" t="b">
        <v>1</v>
      </c>
      <c r="AN4628">
        <v>56.212499999999999</v>
      </c>
      <c r="AO4628">
        <f t="shared" si="72"/>
        <v>59</v>
      </c>
      <c r="AP4628" t="b">
        <v>0</v>
      </c>
    </row>
    <row r="4629" spans="1:42" x14ac:dyDescent="0.25">
      <c r="A4629" t="s">
        <v>7473</v>
      </c>
      <c r="B4629">
        <v>1</v>
      </c>
      <c r="C4629" t="s">
        <v>40</v>
      </c>
      <c r="D4629" t="s">
        <v>41</v>
      </c>
      <c r="E4629" t="s">
        <v>1542</v>
      </c>
      <c r="F4629">
        <v>92324</v>
      </c>
      <c r="G4629" t="s">
        <v>1543</v>
      </c>
      <c r="H4629">
        <v>34.030915</v>
      </c>
      <c r="I4629">
        <v>-117.273201</v>
      </c>
      <c r="J4629">
        <v>1</v>
      </c>
      <c r="K4629">
        <v>0</v>
      </c>
      <c r="L4629">
        <v>0</v>
      </c>
      <c r="M4629">
        <v>0</v>
      </c>
      <c r="N4629" t="str">
        <f>VLOOKUP(O4629:O11660,'VLOOKUP Ranges'!$A$9:$B$12,2,TRUE)</f>
        <v>29-55</v>
      </c>
      <c r="O4629">
        <v>48</v>
      </c>
      <c r="P4629">
        <v>1</v>
      </c>
      <c r="Q4629" t="s">
        <v>44</v>
      </c>
      <c r="R4629" t="s">
        <v>44</v>
      </c>
      <c r="S4629" t="s">
        <v>45</v>
      </c>
      <c r="T4629" t="s">
        <v>45</v>
      </c>
      <c r="U4629" t="s">
        <v>45</v>
      </c>
      <c r="V4629" t="s">
        <v>45</v>
      </c>
      <c r="W4629" t="s">
        <v>45</v>
      </c>
      <c r="X4629">
        <v>0</v>
      </c>
      <c r="Y4629" t="str">
        <f>VLOOKUP(Z4629:Z11660,'VLOOKUP Ranges'!$A$2:$B$5,2,TRUE)</f>
        <v>70-89</v>
      </c>
      <c r="Z4629">
        <v>78.900000000000006</v>
      </c>
      <c r="AA4629">
        <v>3771.5</v>
      </c>
      <c r="AB4629" t="s">
        <v>44</v>
      </c>
      <c r="AC4629">
        <v>0</v>
      </c>
      <c r="AD4629">
        <v>47</v>
      </c>
      <c r="AE4629">
        <v>4063</v>
      </c>
      <c r="AG4629" t="b">
        <v>0</v>
      </c>
      <c r="AH4629" t="b">
        <v>1</v>
      </c>
      <c r="AI4629" t="b">
        <v>0</v>
      </c>
      <c r="AJ4629" t="b">
        <v>0</v>
      </c>
      <c r="AK4629" t="b">
        <v>1</v>
      </c>
      <c r="AL4629" t="b">
        <v>0</v>
      </c>
      <c r="AM4629" t="b">
        <v>0</v>
      </c>
      <c r="AN4629">
        <v>78.5729166666666</v>
      </c>
      <c r="AO4629">
        <f t="shared" si="72"/>
        <v>79</v>
      </c>
      <c r="AP4629" t="b">
        <v>0</v>
      </c>
    </row>
    <row r="4630" spans="1:42" x14ac:dyDescent="0.25">
      <c r="A4630" t="s">
        <v>7474</v>
      </c>
      <c r="B4630">
        <v>1</v>
      </c>
      <c r="C4630" t="s">
        <v>40</v>
      </c>
      <c r="D4630" t="s">
        <v>41</v>
      </c>
      <c r="E4630" t="s">
        <v>359</v>
      </c>
      <c r="F4630">
        <v>92327</v>
      </c>
      <c r="G4630" t="s">
        <v>360</v>
      </c>
      <c r="H4630">
        <v>34.875143999999999</v>
      </c>
      <c r="I4630">
        <v>-116.821698</v>
      </c>
      <c r="J4630">
        <v>0</v>
      </c>
      <c r="K4630">
        <v>1</v>
      </c>
      <c r="L4630">
        <v>1</v>
      </c>
      <c r="M4630">
        <v>0</v>
      </c>
      <c r="N4630" t="str">
        <f>VLOOKUP(O4630:O11661,'VLOOKUP Ranges'!$A$9:$B$12,2,TRUE)</f>
        <v>9-29</v>
      </c>
      <c r="O4630">
        <v>12</v>
      </c>
      <c r="P4630">
        <v>1</v>
      </c>
      <c r="Q4630" t="s">
        <v>44</v>
      </c>
      <c r="R4630" t="s">
        <v>45</v>
      </c>
      <c r="S4630" t="s">
        <v>44</v>
      </c>
      <c r="T4630" t="s">
        <v>45</v>
      </c>
      <c r="U4630" t="s">
        <v>45</v>
      </c>
      <c r="V4630" t="s">
        <v>45</v>
      </c>
      <c r="W4630" t="s">
        <v>45</v>
      </c>
      <c r="X4630">
        <v>1</v>
      </c>
      <c r="Y4630" t="str">
        <f>VLOOKUP(Z4630:Z11661,'VLOOKUP Ranges'!$A$2:$B$5,2,TRUE)</f>
        <v>70-89</v>
      </c>
      <c r="Z4630">
        <v>79.2</v>
      </c>
      <c r="AA4630">
        <v>943.85</v>
      </c>
      <c r="AB4630" t="s">
        <v>44</v>
      </c>
      <c r="AC4630">
        <v>0</v>
      </c>
      <c r="AD4630">
        <v>42</v>
      </c>
      <c r="AE4630">
        <v>3355</v>
      </c>
      <c r="AG4630" t="b">
        <v>1</v>
      </c>
      <c r="AH4630" t="b">
        <v>0</v>
      </c>
      <c r="AI4630" t="b">
        <v>0</v>
      </c>
      <c r="AJ4630" t="b">
        <v>0</v>
      </c>
      <c r="AK4630" t="b">
        <v>0</v>
      </c>
      <c r="AL4630" t="b">
        <v>1</v>
      </c>
      <c r="AM4630" t="b">
        <v>0</v>
      </c>
      <c r="AN4630">
        <v>78.654166666666598</v>
      </c>
      <c r="AO4630">
        <f t="shared" si="72"/>
        <v>80</v>
      </c>
      <c r="AP4630" t="b">
        <v>1</v>
      </c>
    </row>
    <row r="4631" spans="1:42" x14ac:dyDescent="0.25">
      <c r="A4631" t="s">
        <v>7475</v>
      </c>
      <c r="B4631">
        <v>1</v>
      </c>
      <c r="C4631" t="s">
        <v>40</v>
      </c>
      <c r="D4631" t="s">
        <v>41</v>
      </c>
      <c r="E4631" t="s">
        <v>4434</v>
      </c>
      <c r="F4631">
        <v>92328</v>
      </c>
      <c r="G4631" t="s">
        <v>4435</v>
      </c>
      <c r="H4631">
        <v>36.276879999999998</v>
      </c>
      <c r="I4631">
        <v>-117.033326</v>
      </c>
      <c r="J4631">
        <v>1</v>
      </c>
      <c r="K4631">
        <v>0</v>
      </c>
      <c r="L4631">
        <v>1</v>
      </c>
      <c r="M4631">
        <v>0</v>
      </c>
      <c r="N4631" t="str">
        <f>VLOOKUP(O4631:O11662,'VLOOKUP Ranges'!$A$9:$B$12,2,TRUE)</f>
        <v>55-77</v>
      </c>
      <c r="O4631">
        <v>60</v>
      </c>
      <c r="P4631">
        <v>1</v>
      </c>
      <c r="Q4631" t="s">
        <v>45</v>
      </c>
      <c r="R4631" t="s">
        <v>45</v>
      </c>
      <c r="S4631" t="s">
        <v>44</v>
      </c>
      <c r="T4631" t="s">
        <v>45</v>
      </c>
      <c r="U4631" t="s">
        <v>45</v>
      </c>
      <c r="V4631" t="s">
        <v>45</v>
      </c>
      <c r="W4631" t="s">
        <v>45</v>
      </c>
      <c r="X4631">
        <v>1</v>
      </c>
      <c r="Y4631" t="str">
        <f>VLOOKUP(Z4631:Z11662,'VLOOKUP Ranges'!$A$2:$B$5,2,TRUE)</f>
        <v>89-118</v>
      </c>
      <c r="Z4631">
        <v>109.45</v>
      </c>
      <c r="AA4631">
        <v>6572.85</v>
      </c>
      <c r="AB4631" t="s">
        <v>44</v>
      </c>
      <c r="AC4631">
        <v>0</v>
      </c>
      <c r="AD4631">
        <v>77</v>
      </c>
      <c r="AE4631">
        <v>4350</v>
      </c>
      <c r="AG4631" t="b">
        <v>0</v>
      </c>
      <c r="AH4631" t="b">
        <v>0</v>
      </c>
      <c r="AI4631" t="b">
        <v>1</v>
      </c>
      <c r="AJ4631" t="b">
        <v>0</v>
      </c>
      <c r="AK4631" t="b">
        <v>0</v>
      </c>
      <c r="AL4631" t="b">
        <v>0</v>
      </c>
      <c r="AM4631" t="b">
        <v>0</v>
      </c>
      <c r="AN4631">
        <v>109.5475</v>
      </c>
      <c r="AO4631">
        <f t="shared" si="72"/>
        <v>110</v>
      </c>
      <c r="AP4631" t="b">
        <v>1</v>
      </c>
    </row>
    <row r="4632" spans="1:42" x14ac:dyDescent="0.25">
      <c r="A4632" t="s">
        <v>7476</v>
      </c>
      <c r="B4632">
        <v>1</v>
      </c>
      <c r="C4632" t="s">
        <v>40</v>
      </c>
      <c r="D4632" t="s">
        <v>41</v>
      </c>
      <c r="E4632" t="s">
        <v>4437</v>
      </c>
      <c r="F4632">
        <v>92332</v>
      </c>
      <c r="G4632" t="s">
        <v>4438</v>
      </c>
      <c r="H4632">
        <v>34.943600000000004</v>
      </c>
      <c r="I4632">
        <v>-115.28790100000001</v>
      </c>
      <c r="J4632">
        <v>1</v>
      </c>
      <c r="K4632">
        <v>0</v>
      </c>
      <c r="L4632">
        <v>0</v>
      </c>
      <c r="M4632">
        <v>0</v>
      </c>
      <c r="N4632" t="str">
        <f>VLOOKUP(O4632:O11663,'VLOOKUP Ranges'!$A$9:$B$12,2,TRUE)</f>
        <v>55-77</v>
      </c>
      <c r="O4632">
        <v>55</v>
      </c>
      <c r="P4632">
        <v>1</v>
      </c>
      <c r="Q4632" t="s">
        <v>44</v>
      </c>
      <c r="R4632" t="s">
        <v>45</v>
      </c>
      <c r="S4632" t="s">
        <v>44</v>
      </c>
      <c r="T4632" t="s">
        <v>45</v>
      </c>
      <c r="U4632" t="s">
        <v>45</v>
      </c>
      <c r="V4632" t="s">
        <v>44</v>
      </c>
      <c r="W4632" t="s">
        <v>44</v>
      </c>
      <c r="X4632">
        <v>1</v>
      </c>
      <c r="Y4632" t="str">
        <f>VLOOKUP(Z4632:Z11663,'VLOOKUP Ranges'!$A$2:$B$5,2,TRUE)</f>
        <v>35-70</v>
      </c>
      <c r="Z4632">
        <v>59.2</v>
      </c>
      <c r="AA4632">
        <v>3175.85</v>
      </c>
      <c r="AB4632" t="s">
        <v>44</v>
      </c>
      <c r="AC4632">
        <v>0</v>
      </c>
      <c r="AD4632">
        <v>33</v>
      </c>
      <c r="AE4632">
        <v>5162</v>
      </c>
      <c r="AG4632" t="b">
        <v>0</v>
      </c>
      <c r="AH4632" t="b">
        <v>1</v>
      </c>
      <c r="AI4632" t="b">
        <v>0</v>
      </c>
      <c r="AJ4632" t="b">
        <v>0</v>
      </c>
      <c r="AK4632" t="b">
        <v>0</v>
      </c>
      <c r="AL4632" t="b">
        <v>1</v>
      </c>
      <c r="AM4632" t="b">
        <v>0</v>
      </c>
      <c r="AN4632">
        <v>57.742727272727201</v>
      </c>
      <c r="AO4632">
        <f t="shared" si="72"/>
        <v>60</v>
      </c>
      <c r="AP4632" t="b">
        <v>1</v>
      </c>
    </row>
    <row r="4633" spans="1:42" x14ac:dyDescent="0.25">
      <c r="A4633" t="s">
        <v>7477</v>
      </c>
      <c r="B4633">
        <v>1</v>
      </c>
      <c r="C4633" t="s">
        <v>40</v>
      </c>
      <c r="D4633" t="s">
        <v>41</v>
      </c>
      <c r="E4633" t="s">
        <v>1545</v>
      </c>
      <c r="F4633">
        <v>92333</v>
      </c>
      <c r="G4633" t="s">
        <v>1546</v>
      </c>
      <c r="H4633">
        <v>34.274845999999997</v>
      </c>
      <c r="I4633">
        <v>-116.93758099999999</v>
      </c>
      <c r="J4633">
        <v>1</v>
      </c>
      <c r="K4633">
        <v>0</v>
      </c>
      <c r="L4633">
        <v>0</v>
      </c>
      <c r="M4633">
        <v>0</v>
      </c>
      <c r="N4633" t="str">
        <f>VLOOKUP(O4633:O11664,'VLOOKUP Ranges'!$A$9:$B$12,2,TRUE)</f>
        <v>1-9</v>
      </c>
      <c r="O4633">
        <v>1</v>
      </c>
      <c r="P4633">
        <v>0</v>
      </c>
      <c r="Q4633" t="s">
        <v>62</v>
      </c>
      <c r="R4633" t="s">
        <v>44</v>
      </c>
      <c r="S4633" t="s">
        <v>44</v>
      </c>
      <c r="T4633" t="s">
        <v>44</v>
      </c>
      <c r="U4633" t="s">
        <v>45</v>
      </c>
      <c r="V4633" t="s">
        <v>44</v>
      </c>
      <c r="W4633" t="s">
        <v>44</v>
      </c>
      <c r="X4633">
        <v>0</v>
      </c>
      <c r="Y4633" t="str">
        <f>VLOOKUP(Z4633:Z11664,'VLOOKUP Ranges'!$A$2:$B$5,2,TRUE)</f>
        <v>18-35</v>
      </c>
      <c r="Z4633">
        <v>29.15</v>
      </c>
      <c r="AA4633">
        <v>29.15</v>
      </c>
      <c r="AB4633" t="s">
        <v>44</v>
      </c>
      <c r="AC4633">
        <v>0</v>
      </c>
      <c r="AD4633">
        <v>40</v>
      </c>
      <c r="AE4633">
        <v>3923</v>
      </c>
      <c r="AG4633" t="b">
        <v>0</v>
      </c>
      <c r="AH4633" t="b">
        <v>0</v>
      </c>
      <c r="AI4633" t="b">
        <v>0</v>
      </c>
      <c r="AJ4633" t="b">
        <v>0</v>
      </c>
      <c r="AK4633" t="b">
        <v>0</v>
      </c>
      <c r="AL4633" t="b">
        <v>0</v>
      </c>
      <c r="AM4633" t="b">
        <v>1</v>
      </c>
      <c r="AN4633">
        <v>29.15</v>
      </c>
      <c r="AO4633">
        <f t="shared" si="72"/>
        <v>30</v>
      </c>
      <c r="AP4633" t="b">
        <v>0</v>
      </c>
    </row>
    <row r="4634" spans="1:42" x14ac:dyDescent="0.25">
      <c r="A4634" t="s">
        <v>7478</v>
      </c>
      <c r="B4634">
        <v>1</v>
      </c>
      <c r="C4634" t="s">
        <v>40</v>
      </c>
      <c r="D4634" t="s">
        <v>41</v>
      </c>
      <c r="E4634" t="s">
        <v>1548</v>
      </c>
      <c r="F4634">
        <v>92335</v>
      </c>
      <c r="G4634" t="s">
        <v>4441</v>
      </c>
      <c r="H4634">
        <v>34.087558000000001</v>
      </c>
      <c r="I4634">
        <v>-117.464096</v>
      </c>
      <c r="J4634">
        <v>1</v>
      </c>
      <c r="K4634">
        <v>0</v>
      </c>
      <c r="L4634">
        <v>0</v>
      </c>
      <c r="M4634">
        <v>0</v>
      </c>
      <c r="N4634" t="str">
        <f>VLOOKUP(O4634:O11665,'VLOOKUP Ranges'!$A$9:$B$12,2,TRUE)</f>
        <v>1-9</v>
      </c>
      <c r="O4634">
        <v>1</v>
      </c>
      <c r="P4634">
        <v>1</v>
      </c>
      <c r="Q4634" t="s">
        <v>44</v>
      </c>
      <c r="R4634" t="s">
        <v>66</v>
      </c>
      <c r="S4634" t="s">
        <v>66</v>
      </c>
      <c r="T4634" t="s">
        <v>66</v>
      </c>
      <c r="U4634" t="s">
        <v>66</v>
      </c>
      <c r="V4634" t="s">
        <v>66</v>
      </c>
      <c r="W4634" t="s">
        <v>66</v>
      </c>
      <c r="X4634">
        <v>0</v>
      </c>
      <c r="Y4634" t="str">
        <f>VLOOKUP(Z4634:Z11665,'VLOOKUP Ranges'!$A$2:$B$5,2,TRUE)</f>
        <v>18-35</v>
      </c>
      <c r="Z4634">
        <v>20.05</v>
      </c>
      <c r="AA4634">
        <v>20.05</v>
      </c>
      <c r="AB4634" t="s">
        <v>44</v>
      </c>
      <c r="AC4634">
        <v>0</v>
      </c>
      <c r="AD4634">
        <v>49</v>
      </c>
      <c r="AE4634">
        <v>2313</v>
      </c>
      <c r="AG4634" t="b">
        <v>0</v>
      </c>
      <c r="AH4634" t="b">
        <v>0</v>
      </c>
      <c r="AI4634" t="b">
        <v>0</v>
      </c>
      <c r="AJ4634" t="b">
        <v>1</v>
      </c>
      <c r="AK4634" t="b">
        <v>0</v>
      </c>
      <c r="AL4634" t="b">
        <v>0</v>
      </c>
      <c r="AM4634" t="b">
        <v>1</v>
      </c>
      <c r="AN4634">
        <v>20.05</v>
      </c>
      <c r="AO4634">
        <f t="shared" si="72"/>
        <v>21</v>
      </c>
      <c r="AP4634" t="b">
        <v>0</v>
      </c>
    </row>
    <row r="4635" spans="1:42" x14ac:dyDescent="0.25">
      <c r="A4635" t="s">
        <v>7479</v>
      </c>
      <c r="B4635">
        <v>1</v>
      </c>
      <c r="C4635" t="s">
        <v>40</v>
      </c>
      <c r="D4635" t="s">
        <v>41</v>
      </c>
      <c r="E4635" t="s">
        <v>362</v>
      </c>
      <c r="F4635">
        <v>92338</v>
      </c>
      <c r="G4635" t="s">
        <v>363</v>
      </c>
      <c r="H4635">
        <v>34.702765999999997</v>
      </c>
      <c r="I4635">
        <v>-116.09337600000001</v>
      </c>
      <c r="J4635">
        <v>0</v>
      </c>
      <c r="K4635">
        <v>0</v>
      </c>
      <c r="L4635">
        <v>0</v>
      </c>
      <c r="M4635">
        <v>0</v>
      </c>
      <c r="N4635" t="str">
        <f>VLOOKUP(O4635:O11666,'VLOOKUP Ranges'!$A$9:$B$12,2,TRUE)</f>
        <v>29-55</v>
      </c>
      <c r="O4635">
        <v>42</v>
      </c>
      <c r="P4635">
        <v>1</v>
      </c>
      <c r="Q4635" t="s">
        <v>44</v>
      </c>
      <c r="R4635" t="s">
        <v>44</v>
      </c>
      <c r="S4635" t="s">
        <v>44</v>
      </c>
      <c r="T4635" t="s">
        <v>45</v>
      </c>
      <c r="U4635" t="s">
        <v>45</v>
      </c>
      <c r="V4635" t="s">
        <v>44</v>
      </c>
      <c r="W4635" t="s">
        <v>45</v>
      </c>
      <c r="X4635">
        <v>0</v>
      </c>
      <c r="Y4635" t="str">
        <f>VLOOKUP(Z4635:Z11666,'VLOOKUP Ranges'!$A$2:$B$5,2,TRUE)</f>
        <v>35-70</v>
      </c>
      <c r="Z4635">
        <v>66.5</v>
      </c>
      <c r="AA4635">
        <v>2762.75</v>
      </c>
      <c r="AB4635" t="s">
        <v>44</v>
      </c>
      <c r="AC4635">
        <v>0</v>
      </c>
      <c r="AD4635">
        <v>62</v>
      </c>
      <c r="AE4635">
        <v>4668</v>
      </c>
      <c r="AG4635" t="b">
        <v>0</v>
      </c>
      <c r="AH4635" t="b">
        <v>1</v>
      </c>
      <c r="AI4635" t="b">
        <v>0</v>
      </c>
      <c r="AJ4635" t="b">
        <v>0</v>
      </c>
      <c r="AK4635" t="b">
        <v>1</v>
      </c>
      <c r="AL4635" t="b">
        <v>0</v>
      </c>
      <c r="AM4635" t="b">
        <v>0</v>
      </c>
      <c r="AN4635">
        <v>65.779761904761898</v>
      </c>
      <c r="AO4635">
        <f t="shared" si="72"/>
        <v>67</v>
      </c>
      <c r="AP4635" t="b">
        <v>0</v>
      </c>
    </row>
    <row r="4636" spans="1:42" x14ac:dyDescent="0.25">
      <c r="A4636" t="s">
        <v>7480</v>
      </c>
      <c r="B4636">
        <v>1</v>
      </c>
      <c r="C4636" t="s">
        <v>40</v>
      </c>
      <c r="D4636" t="s">
        <v>41</v>
      </c>
      <c r="E4636" t="s">
        <v>4445</v>
      </c>
      <c r="F4636">
        <v>92339</v>
      </c>
      <c r="G4636" t="s">
        <v>4446</v>
      </c>
      <c r="H4636">
        <v>34.067698999999998</v>
      </c>
      <c r="I4636">
        <v>-116.903891</v>
      </c>
      <c r="J4636">
        <v>0</v>
      </c>
      <c r="K4636">
        <v>0</v>
      </c>
      <c r="L4636">
        <v>0</v>
      </c>
      <c r="M4636">
        <v>0</v>
      </c>
      <c r="N4636" t="str">
        <f>VLOOKUP(O4636:O11667,'VLOOKUP Ranges'!$A$9:$B$12,2,TRUE)</f>
        <v>1-9</v>
      </c>
      <c r="O4636">
        <v>1</v>
      </c>
      <c r="P4636">
        <v>1</v>
      </c>
      <c r="Q4636" t="s">
        <v>44</v>
      </c>
      <c r="R4636" t="s">
        <v>45</v>
      </c>
      <c r="S4636" t="s">
        <v>44</v>
      </c>
      <c r="T4636" t="s">
        <v>44</v>
      </c>
      <c r="U4636" t="s">
        <v>44</v>
      </c>
      <c r="V4636" t="s">
        <v>44</v>
      </c>
      <c r="W4636" t="s">
        <v>44</v>
      </c>
      <c r="X4636">
        <v>0</v>
      </c>
      <c r="Y4636" t="str">
        <f>VLOOKUP(Z4636:Z11667,'VLOOKUP Ranges'!$A$2:$B$5,2,TRUE)</f>
        <v>35-70</v>
      </c>
      <c r="Z4636">
        <v>49.55</v>
      </c>
      <c r="AA4636">
        <v>49.55</v>
      </c>
      <c r="AB4636" t="s">
        <v>44</v>
      </c>
      <c r="AC4636">
        <v>0</v>
      </c>
      <c r="AD4636">
        <v>36</v>
      </c>
      <c r="AE4636">
        <v>5277</v>
      </c>
      <c r="AG4636" t="b">
        <v>0</v>
      </c>
      <c r="AH4636" t="b">
        <v>0</v>
      </c>
      <c r="AI4636" t="b">
        <v>0</v>
      </c>
      <c r="AJ4636" t="b">
        <v>0</v>
      </c>
      <c r="AK4636" t="b">
        <v>0</v>
      </c>
      <c r="AL4636" t="b">
        <v>0</v>
      </c>
      <c r="AM4636" t="b">
        <v>0</v>
      </c>
      <c r="AN4636">
        <v>49.55</v>
      </c>
      <c r="AO4636">
        <f t="shared" si="72"/>
        <v>50</v>
      </c>
      <c r="AP4636" t="b">
        <v>1</v>
      </c>
    </row>
    <row r="4637" spans="1:42" x14ac:dyDescent="0.25">
      <c r="A4637" t="s">
        <v>7481</v>
      </c>
      <c r="B4637">
        <v>1</v>
      </c>
      <c r="C4637" t="s">
        <v>40</v>
      </c>
      <c r="D4637" t="s">
        <v>41</v>
      </c>
      <c r="E4637" t="s">
        <v>4449</v>
      </c>
      <c r="F4637">
        <v>92342</v>
      </c>
      <c r="G4637" t="s">
        <v>4450</v>
      </c>
      <c r="H4637">
        <v>34.757783000000003</v>
      </c>
      <c r="I4637">
        <v>-117.33996999999999</v>
      </c>
      <c r="J4637">
        <v>1</v>
      </c>
      <c r="K4637">
        <v>0</v>
      </c>
      <c r="L4637">
        <v>0</v>
      </c>
      <c r="M4637">
        <v>0</v>
      </c>
      <c r="N4637" t="str">
        <f>VLOOKUP(O4637:O11668,'VLOOKUP Ranges'!$A$9:$B$12,2,TRUE)</f>
        <v>1-9</v>
      </c>
      <c r="O4637">
        <v>3</v>
      </c>
      <c r="P4637">
        <v>1</v>
      </c>
      <c r="Q4637" t="s">
        <v>44</v>
      </c>
      <c r="R4637" t="s">
        <v>44</v>
      </c>
      <c r="S4637" t="s">
        <v>44</v>
      </c>
      <c r="T4637" t="s">
        <v>45</v>
      </c>
      <c r="U4637" t="s">
        <v>44</v>
      </c>
      <c r="V4637" t="s">
        <v>44</v>
      </c>
      <c r="W4637" t="s">
        <v>44</v>
      </c>
      <c r="X4637">
        <v>1</v>
      </c>
      <c r="Y4637" t="str">
        <f>VLOOKUP(Z4637:Z11668,'VLOOKUP Ranges'!$A$2:$B$5,2,TRUE)</f>
        <v>70-89</v>
      </c>
      <c r="Z4637">
        <v>73.599999999999994</v>
      </c>
      <c r="AA4637">
        <v>232.5</v>
      </c>
      <c r="AB4637" t="s">
        <v>44</v>
      </c>
      <c r="AC4637">
        <v>0</v>
      </c>
      <c r="AD4637">
        <v>53</v>
      </c>
      <c r="AE4637">
        <v>5510</v>
      </c>
      <c r="AG4637" t="b">
        <v>0</v>
      </c>
      <c r="AH4637" t="b">
        <v>0</v>
      </c>
      <c r="AI4637" t="b">
        <v>1</v>
      </c>
      <c r="AJ4637" t="b">
        <v>0</v>
      </c>
      <c r="AK4637" t="b">
        <v>1</v>
      </c>
      <c r="AL4637" t="b">
        <v>0</v>
      </c>
      <c r="AM4637" t="b">
        <v>0</v>
      </c>
      <c r="AN4637">
        <v>77.5</v>
      </c>
      <c r="AO4637">
        <f t="shared" si="72"/>
        <v>74</v>
      </c>
      <c r="AP4637" t="b">
        <v>0</v>
      </c>
    </row>
    <row r="4638" spans="1:42" x14ac:dyDescent="0.25">
      <c r="A4638" t="s">
        <v>7482</v>
      </c>
      <c r="B4638">
        <v>1</v>
      </c>
      <c r="C4638" t="s">
        <v>40</v>
      </c>
      <c r="D4638" t="s">
        <v>41</v>
      </c>
      <c r="E4638" t="s">
        <v>4452</v>
      </c>
      <c r="F4638">
        <v>92345</v>
      </c>
      <c r="G4638" t="s">
        <v>4453</v>
      </c>
      <c r="H4638">
        <v>34.361387000000001</v>
      </c>
      <c r="I4638">
        <v>-117.337509</v>
      </c>
      <c r="J4638">
        <v>0</v>
      </c>
      <c r="K4638">
        <v>0</v>
      </c>
      <c r="L4638">
        <v>1</v>
      </c>
      <c r="M4638">
        <v>0</v>
      </c>
      <c r="N4638" t="str">
        <f>VLOOKUP(O4638:O11669,'VLOOKUP Ranges'!$A$9:$B$12,2,TRUE)</f>
        <v>55-77</v>
      </c>
      <c r="O4638">
        <v>72</v>
      </c>
      <c r="P4638">
        <v>1</v>
      </c>
      <c r="Q4638" t="s">
        <v>45</v>
      </c>
      <c r="R4638" t="s">
        <v>45</v>
      </c>
      <c r="S4638" t="s">
        <v>45</v>
      </c>
      <c r="T4638" t="s">
        <v>45</v>
      </c>
      <c r="U4638" t="s">
        <v>44</v>
      </c>
      <c r="V4638" t="s">
        <v>45</v>
      </c>
      <c r="W4638" t="s">
        <v>45</v>
      </c>
      <c r="X4638">
        <v>1</v>
      </c>
      <c r="Y4638" t="str">
        <f>VLOOKUP(Z4638:Z11669,'VLOOKUP Ranges'!$A$2:$B$5,2,TRUE)</f>
        <v>70-89</v>
      </c>
      <c r="Z4638">
        <v>82.65</v>
      </c>
      <c r="AA4638">
        <v>5919.35</v>
      </c>
      <c r="AB4638" t="s">
        <v>44</v>
      </c>
      <c r="AC4638">
        <v>0</v>
      </c>
      <c r="AD4638">
        <v>42</v>
      </c>
      <c r="AE4638">
        <v>4324</v>
      </c>
      <c r="AG4638" t="b">
        <v>0</v>
      </c>
      <c r="AH4638" t="b">
        <v>1</v>
      </c>
      <c r="AI4638" t="b">
        <v>0</v>
      </c>
      <c r="AJ4638" t="b">
        <v>0</v>
      </c>
      <c r="AK4638" t="b">
        <v>1</v>
      </c>
      <c r="AL4638" t="b">
        <v>0</v>
      </c>
      <c r="AM4638" t="b">
        <v>0</v>
      </c>
      <c r="AN4638">
        <v>82.213194444444397</v>
      </c>
      <c r="AO4638">
        <f t="shared" si="72"/>
        <v>83</v>
      </c>
      <c r="AP4638" t="b">
        <v>1</v>
      </c>
    </row>
    <row r="4639" spans="1:42" x14ac:dyDescent="0.25">
      <c r="A4639" t="s">
        <v>7483</v>
      </c>
      <c r="B4639">
        <v>1</v>
      </c>
      <c r="C4639" t="s">
        <v>40</v>
      </c>
      <c r="D4639" t="s">
        <v>41</v>
      </c>
      <c r="E4639" t="s">
        <v>3249</v>
      </c>
      <c r="F4639">
        <v>92346</v>
      </c>
      <c r="G4639" t="s">
        <v>3250</v>
      </c>
      <c r="H4639">
        <v>34.129677000000001</v>
      </c>
      <c r="I4639">
        <v>-117.15427699999999</v>
      </c>
      <c r="J4639">
        <v>1</v>
      </c>
      <c r="K4639">
        <v>0</v>
      </c>
      <c r="L4639">
        <v>0</v>
      </c>
      <c r="M4639">
        <v>0</v>
      </c>
      <c r="N4639" t="str">
        <f>VLOOKUP(O4639:O11670,'VLOOKUP Ranges'!$A$9:$B$12,2,TRUE)</f>
        <v>9-29</v>
      </c>
      <c r="O4639">
        <v>15</v>
      </c>
      <c r="P4639">
        <v>1</v>
      </c>
      <c r="Q4639" t="s">
        <v>45</v>
      </c>
      <c r="R4639" t="s">
        <v>44</v>
      </c>
      <c r="S4639" t="s">
        <v>44</v>
      </c>
      <c r="T4639" t="s">
        <v>44</v>
      </c>
      <c r="U4639" t="s">
        <v>44</v>
      </c>
      <c r="V4639" t="s">
        <v>44</v>
      </c>
      <c r="W4639" t="s">
        <v>44</v>
      </c>
      <c r="X4639">
        <v>1</v>
      </c>
      <c r="Y4639" t="str">
        <f>VLOOKUP(Z4639:Z11670,'VLOOKUP Ranges'!$A$2:$B$5,2,TRUE)</f>
        <v>35-70</v>
      </c>
      <c r="Z4639">
        <v>49</v>
      </c>
      <c r="AA4639">
        <v>749.25</v>
      </c>
      <c r="AB4639" t="s">
        <v>44</v>
      </c>
      <c r="AC4639">
        <v>0</v>
      </c>
      <c r="AD4639">
        <v>25</v>
      </c>
      <c r="AE4639">
        <v>2597</v>
      </c>
      <c r="AG4639" t="b">
        <v>0</v>
      </c>
      <c r="AH4639" t="b">
        <v>0</v>
      </c>
      <c r="AI4639" t="b">
        <v>0</v>
      </c>
      <c r="AJ4639" t="b">
        <v>0</v>
      </c>
      <c r="AK4639" t="b">
        <v>0</v>
      </c>
      <c r="AL4639" t="b">
        <v>1</v>
      </c>
      <c r="AM4639" t="b">
        <v>0</v>
      </c>
      <c r="AN4639">
        <v>49.95</v>
      </c>
      <c r="AO4639">
        <f t="shared" si="72"/>
        <v>49</v>
      </c>
      <c r="AP4639" t="b">
        <v>0</v>
      </c>
    </row>
    <row r="4640" spans="1:42" x14ac:dyDescent="0.25">
      <c r="A4640" t="s">
        <v>7484</v>
      </c>
      <c r="B4640">
        <v>1</v>
      </c>
      <c r="C4640" t="s">
        <v>40</v>
      </c>
      <c r="D4640" t="s">
        <v>41</v>
      </c>
      <c r="E4640" t="s">
        <v>4457</v>
      </c>
      <c r="F4640">
        <v>92352</v>
      </c>
      <c r="G4640" t="s">
        <v>4458</v>
      </c>
      <c r="H4640">
        <v>34.256500000000003</v>
      </c>
      <c r="I4640">
        <v>-117.19335</v>
      </c>
      <c r="J4640">
        <v>0</v>
      </c>
      <c r="K4640">
        <v>0</v>
      </c>
      <c r="L4640">
        <v>0</v>
      </c>
      <c r="M4640">
        <v>0</v>
      </c>
      <c r="N4640" t="str">
        <f>VLOOKUP(O4640:O11671,'VLOOKUP Ranges'!$A$9:$B$12,2,TRUE)</f>
        <v>9-29</v>
      </c>
      <c r="O4640">
        <v>11</v>
      </c>
      <c r="P4640">
        <v>1</v>
      </c>
      <c r="Q4640" t="s">
        <v>45</v>
      </c>
      <c r="R4640" t="s">
        <v>66</v>
      </c>
      <c r="S4640" t="s">
        <v>66</v>
      </c>
      <c r="T4640" t="s">
        <v>66</v>
      </c>
      <c r="U4640" t="s">
        <v>66</v>
      </c>
      <c r="V4640" t="s">
        <v>66</v>
      </c>
      <c r="W4640" t="s">
        <v>66</v>
      </c>
      <c r="X4640">
        <v>0</v>
      </c>
      <c r="Y4640" t="str">
        <f>VLOOKUP(Z4640:Z11671,'VLOOKUP Ranges'!$A$2:$B$5,2,TRUE)</f>
        <v>18-35</v>
      </c>
      <c r="Z4640">
        <v>25.2</v>
      </c>
      <c r="AA4640">
        <v>245.15</v>
      </c>
      <c r="AB4640" t="s">
        <v>44</v>
      </c>
      <c r="AC4640">
        <v>0</v>
      </c>
      <c r="AD4640">
        <v>55</v>
      </c>
      <c r="AE4640">
        <v>4998</v>
      </c>
      <c r="AG4640" t="b">
        <v>1</v>
      </c>
      <c r="AH4640" t="b">
        <v>0</v>
      </c>
      <c r="AI4640" t="b">
        <v>0</v>
      </c>
      <c r="AJ4640" t="b">
        <v>1</v>
      </c>
      <c r="AK4640" t="b">
        <v>0</v>
      </c>
      <c r="AL4640" t="b">
        <v>1</v>
      </c>
      <c r="AM4640" t="b">
        <v>0</v>
      </c>
      <c r="AN4640">
        <v>22.2863636363636</v>
      </c>
      <c r="AO4640">
        <f t="shared" si="72"/>
        <v>26</v>
      </c>
      <c r="AP4640" t="b">
        <v>0</v>
      </c>
    </row>
    <row r="4641" spans="1:42" x14ac:dyDescent="0.25">
      <c r="A4641" t="s">
        <v>7485</v>
      </c>
      <c r="B4641">
        <v>1</v>
      </c>
      <c r="C4641" t="s">
        <v>40</v>
      </c>
      <c r="D4641" t="s">
        <v>41</v>
      </c>
      <c r="E4641" t="s">
        <v>4460</v>
      </c>
      <c r="F4641">
        <v>92354</v>
      </c>
      <c r="G4641" t="s">
        <v>4461</v>
      </c>
      <c r="H4641">
        <v>34.049315</v>
      </c>
      <c r="I4641">
        <v>-117.25597399999999</v>
      </c>
      <c r="J4641">
        <v>0</v>
      </c>
      <c r="K4641">
        <v>0</v>
      </c>
      <c r="L4641">
        <v>0</v>
      </c>
      <c r="M4641">
        <v>0</v>
      </c>
      <c r="N4641" t="str">
        <f>VLOOKUP(O4641:O11672,'VLOOKUP Ranges'!$A$9:$B$12,2,TRUE)</f>
        <v>1-9</v>
      </c>
      <c r="O4641">
        <v>5</v>
      </c>
      <c r="P4641">
        <v>1</v>
      </c>
      <c r="Q4641" t="s">
        <v>45</v>
      </c>
      <c r="R4641" t="s">
        <v>66</v>
      </c>
      <c r="S4641" t="s">
        <v>66</v>
      </c>
      <c r="T4641" t="s">
        <v>66</v>
      </c>
      <c r="U4641" t="s">
        <v>66</v>
      </c>
      <c r="V4641" t="s">
        <v>66</v>
      </c>
      <c r="W4641" t="s">
        <v>66</v>
      </c>
      <c r="X4641">
        <v>0</v>
      </c>
      <c r="Y4641" t="str">
        <f>VLOOKUP(Z4641:Z11672,'VLOOKUP Ranges'!$A$2:$B$5,2,TRUE)</f>
        <v>18-35</v>
      </c>
      <c r="Z4641">
        <v>25.45</v>
      </c>
      <c r="AA4641">
        <v>134.75</v>
      </c>
      <c r="AB4641" t="s">
        <v>44</v>
      </c>
      <c r="AC4641">
        <v>0</v>
      </c>
      <c r="AD4641">
        <v>24</v>
      </c>
      <c r="AE4641">
        <v>4855</v>
      </c>
      <c r="AG4641" t="b">
        <v>0</v>
      </c>
      <c r="AH4641" t="b">
        <v>0</v>
      </c>
      <c r="AI4641" t="b">
        <v>0</v>
      </c>
      <c r="AJ4641" t="b">
        <v>1</v>
      </c>
      <c r="AK4641" t="b">
        <v>0</v>
      </c>
      <c r="AL4641" t="b">
        <v>0</v>
      </c>
      <c r="AM4641" t="b">
        <v>1</v>
      </c>
      <c r="AN4641">
        <v>26.95</v>
      </c>
      <c r="AO4641">
        <f t="shared" si="72"/>
        <v>26</v>
      </c>
      <c r="AP4641" t="b">
        <v>0</v>
      </c>
    </row>
    <row r="4642" spans="1:42" x14ac:dyDescent="0.25">
      <c r="A4642" t="s">
        <v>7486</v>
      </c>
      <c r="B4642">
        <v>1</v>
      </c>
      <c r="C4642" t="s">
        <v>40</v>
      </c>
      <c r="D4642" t="s">
        <v>41</v>
      </c>
      <c r="E4642" t="s">
        <v>368</v>
      </c>
      <c r="F4642">
        <v>92358</v>
      </c>
      <c r="G4642" t="s">
        <v>369</v>
      </c>
      <c r="H4642">
        <v>34.238162000000003</v>
      </c>
      <c r="I4642">
        <v>-117.534306</v>
      </c>
      <c r="J4642">
        <v>1</v>
      </c>
      <c r="K4642">
        <v>0</v>
      </c>
      <c r="L4642">
        <v>1</v>
      </c>
      <c r="M4642">
        <v>0</v>
      </c>
      <c r="N4642" t="str">
        <f>VLOOKUP(O4642:O11673,'VLOOKUP Ranges'!$A$9:$B$12,2,TRUE)</f>
        <v>55-77</v>
      </c>
      <c r="O4642">
        <v>72</v>
      </c>
      <c r="P4642">
        <v>1</v>
      </c>
      <c r="Q4642" t="s">
        <v>45</v>
      </c>
      <c r="R4642" t="s">
        <v>45</v>
      </c>
      <c r="S4642" t="s">
        <v>44</v>
      </c>
      <c r="T4642" t="s">
        <v>45</v>
      </c>
      <c r="U4642" t="s">
        <v>45</v>
      </c>
      <c r="V4642" t="s">
        <v>45</v>
      </c>
      <c r="W4642" t="s">
        <v>45</v>
      </c>
      <c r="X4642">
        <v>1</v>
      </c>
      <c r="Y4642" t="str">
        <f>VLOOKUP(Z4642:Z11673,'VLOOKUP Ranges'!$A$2:$B$5,2,TRUE)</f>
        <v>89-118</v>
      </c>
      <c r="Z4642">
        <v>110.9</v>
      </c>
      <c r="AA4642">
        <v>8240.85</v>
      </c>
      <c r="AB4642" t="s">
        <v>44</v>
      </c>
      <c r="AC4642">
        <v>0</v>
      </c>
      <c r="AD4642">
        <v>67</v>
      </c>
      <c r="AE4642">
        <v>4938</v>
      </c>
      <c r="AG4642" t="b">
        <v>0</v>
      </c>
      <c r="AH4642" t="b">
        <v>1</v>
      </c>
      <c r="AI4642" t="b">
        <v>1</v>
      </c>
      <c r="AJ4642" t="b">
        <v>0</v>
      </c>
      <c r="AK4642" t="b">
        <v>1</v>
      </c>
      <c r="AL4642" t="b">
        <v>0</v>
      </c>
      <c r="AM4642" t="b">
        <v>0</v>
      </c>
      <c r="AN4642">
        <v>114.45625</v>
      </c>
      <c r="AO4642">
        <f t="shared" si="72"/>
        <v>111</v>
      </c>
      <c r="AP4642" t="b">
        <v>1</v>
      </c>
    </row>
    <row r="4643" spans="1:42" x14ac:dyDescent="0.25">
      <c r="A4643" t="s">
        <v>7487</v>
      </c>
      <c r="B4643">
        <v>1</v>
      </c>
      <c r="C4643" t="s">
        <v>40</v>
      </c>
      <c r="D4643" t="s">
        <v>41</v>
      </c>
      <c r="E4643" t="s">
        <v>1552</v>
      </c>
      <c r="F4643">
        <v>92359</v>
      </c>
      <c r="G4643" t="s">
        <v>1553</v>
      </c>
      <c r="H4643">
        <v>34.103577999999999</v>
      </c>
      <c r="I4643">
        <v>-117.04053999999999</v>
      </c>
      <c r="J4643">
        <v>0</v>
      </c>
      <c r="K4643">
        <v>0</v>
      </c>
      <c r="L4643">
        <v>1</v>
      </c>
      <c r="M4643">
        <v>0</v>
      </c>
      <c r="N4643" t="str">
        <f>VLOOKUP(O4643:O11674,'VLOOKUP Ranges'!$A$9:$B$12,2,TRUE)</f>
        <v>55-77</v>
      </c>
      <c r="O4643">
        <v>55</v>
      </c>
      <c r="P4643">
        <v>1</v>
      </c>
      <c r="Q4643" t="s">
        <v>45</v>
      </c>
      <c r="R4643" t="s">
        <v>44</v>
      </c>
      <c r="S4643" t="s">
        <v>45</v>
      </c>
      <c r="T4643" t="s">
        <v>44</v>
      </c>
      <c r="U4643" t="s">
        <v>44</v>
      </c>
      <c r="V4643" t="s">
        <v>44</v>
      </c>
      <c r="W4643" t="s">
        <v>44</v>
      </c>
      <c r="X4643">
        <v>1</v>
      </c>
      <c r="Y4643" t="str">
        <f>VLOOKUP(Z4643:Z11674,'VLOOKUP Ranges'!$A$2:$B$5,2,TRUE)</f>
        <v>70-89</v>
      </c>
      <c r="Z4643">
        <v>77.75</v>
      </c>
      <c r="AA4643">
        <v>4266.3999999999996</v>
      </c>
      <c r="AB4643" t="s">
        <v>44</v>
      </c>
      <c r="AC4643">
        <v>0</v>
      </c>
      <c r="AD4643">
        <v>46</v>
      </c>
      <c r="AE4643">
        <v>4621</v>
      </c>
      <c r="AG4643" t="b">
        <v>0</v>
      </c>
      <c r="AH4643" t="b">
        <v>0</v>
      </c>
      <c r="AI4643" t="b">
        <v>1</v>
      </c>
      <c r="AJ4643" t="b">
        <v>0</v>
      </c>
      <c r="AK4643" t="b">
        <v>1</v>
      </c>
      <c r="AL4643" t="b">
        <v>0</v>
      </c>
      <c r="AM4643" t="b">
        <v>0</v>
      </c>
      <c r="AN4643">
        <v>77.570909090908998</v>
      </c>
      <c r="AO4643">
        <f t="shared" si="72"/>
        <v>78</v>
      </c>
      <c r="AP4643" t="b">
        <v>0</v>
      </c>
    </row>
    <row r="4644" spans="1:42" x14ac:dyDescent="0.25">
      <c r="A4644" t="s">
        <v>7488</v>
      </c>
      <c r="B4644">
        <v>1</v>
      </c>
      <c r="C4644" t="s">
        <v>40</v>
      </c>
      <c r="D4644" t="s">
        <v>41</v>
      </c>
      <c r="E4644" t="s">
        <v>4464</v>
      </c>
      <c r="F4644">
        <v>92363</v>
      </c>
      <c r="G4644" t="s">
        <v>4465</v>
      </c>
      <c r="H4644">
        <v>34.711224000000001</v>
      </c>
      <c r="I4644">
        <v>-114.70225600000001</v>
      </c>
      <c r="J4644">
        <v>0</v>
      </c>
      <c r="K4644">
        <v>0</v>
      </c>
      <c r="L4644">
        <v>1</v>
      </c>
      <c r="M4644">
        <v>1</v>
      </c>
      <c r="N4644" t="str">
        <f>VLOOKUP(O4644:O11675,'VLOOKUP Ranges'!$A$9:$B$12,2,TRUE)</f>
        <v>29-55</v>
      </c>
      <c r="O4644">
        <v>40</v>
      </c>
      <c r="P4644">
        <v>1</v>
      </c>
      <c r="Q4644" t="s">
        <v>45</v>
      </c>
      <c r="R4644" t="s">
        <v>66</v>
      </c>
      <c r="S4644" t="s">
        <v>66</v>
      </c>
      <c r="T4644" t="s">
        <v>66</v>
      </c>
      <c r="U4644" t="s">
        <v>66</v>
      </c>
      <c r="V4644" t="s">
        <v>66</v>
      </c>
      <c r="W4644" t="s">
        <v>66</v>
      </c>
      <c r="X4644">
        <v>1</v>
      </c>
      <c r="Y4644" t="str">
        <f>VLOOKUP(Z4644:Z11675,'VLOOKUP Ranges'!$A$2:$B$5,2,TRUE)</f>
        <v>18-35</v>
      </c>
      <c r="Z4644">
        <v>26.2</v>
      </c>
      <c r="AA4644">
        <v>1077.5</v>
      </c>
      <c r="AB4644" t="s">
        <v>44</v>
      </c>
      <c r="AC4644">
        <v>0</v>
      </c>
      <c r="AD4644">
        <v>37</v>
      </c>
      <c r="AE4644">
        <v>2211</v>
      </c>
      <c r="AG4644" t="b">
        <v>0</v>
      </c>
      <c r="AH4644" t="b">
        <v>0</v>
      </c>
      <c r="AI4644" t="b">
        <v>0</v>
      </c>
      <c r="AJ4644" t="b">
        <v>1</v>
      </c>
      <c r="AK4644" t="b">
        <v>0</v>
      </c>
      <c r="AL4644" t="b">
        <v>1</v>
      </c>
      <c r="AM4644" t="b">
        <v>0</v>
      </c>
      <c r="AN4644">
        <v>26.9375</v>
      </c>
      <c r="AO4644">
        <f t="shared" si="72"/>
        <v>27</v>
      </c>
      <c r="AP4644" t="b">
        <v>0</v>
      </c>
    </row>
    <row r="4645" spans="1:42" x14ac:dyDescent="0.25">
      <c r="A4645" t="s">
        <v>7489</v>
      </c>
      <c r="B4645">
        <v>1</v>
      </c>
      <c r="C4645" t="s">
        <v>40</v>
      </c>
      <c r="D4645" t="s">
        <v>41</v>
      </c>
      <c r="E4645" t="s">
        <v>4467</v>
      </c>
      <c r="F4645">
        <v>92364</v>
      </c>
      <c r="G4645" t="s">
        <v>4468</v>
      </c>
      <c r="H4645">
        <v>35.478735999999998</v>
      </c>
      <c r="I4645">
        <v>-115.51698399999999</v>
      </c>
      <c r="J4645">
        <v>0</v>
      </c>
      <c r="K4645">
        <v>0</v>
      </c>
      <c r="L4645">
        <v>1</v>
      </c>
      <c r="M4645">
        <v>0</v>
      </c>
      <c r="N4645" t="str">
        <f>VLOOKUP(O4645:O11676,'VLOOKUP Ranges'!$A$9:$B$12,2,TRUE)</f>
        <v>55-77</v>
      </c>
      <c r="O4645">
        <v>57</v>
      </c>
      <c r="P4645">
        <v>1</v>
      </c>
      <c r="Q4645" t="s">
        <v>44</v>
      </c>
      <c r="R4645" t="s">
        <v>66</v>
      </c>
      <c r="S4645" t="s">
        <v>66</v>
      </c>
      <c r="T4645" t="s">
        <v>66</v>
      </c>
      <c r="U4645" t="s">
        <v>66</v>
      </c>
      <c r="V4645" t="s">
        <v>66</v>
      </c>
      <c r="W4645" t="s">
        <v>66</v>
      </c>
      <c r="X4645">
        <v>0</v>
      </c>
      <c r="Y4645" t="str">
        <f>VLOOKUP(Z4645:Z11676,'VLOOKUP Ranges'!$A$2:$B$5,2,TRUE)</f>
        <v>18-35</v>
      </c>
      <c r="Z4645">
        <v>19.899999999999999</v>
      </c>
      <c r="AA4645">
        <v>1115.5999999999999</v>
      </c>
      <c r="AB4645" t="s">
        <v>44</v>
      </c>
      <c r="AC4645">
        <v>0</v>
      </c>
      <c r="AD4645">
        <v>48</v>
      </c>
      <c r="AE4645">
        <v>4408</v>
      </c>
      <c r="AG4645" t="b">
        <v>0</v>
      </c>
      <c r="AH4645" t="b">
        <v>1</v>
      </c>
      <c r="AI4645" t="b">
        <v>0</v>
      </c>
      <c r="AJ4645" t="b">
        <v>1</v>
      </c>
      <c r="AK4645" t="b">
        <v>0</v>
      </c>
      <c r="AL4645" t="b">
        <v>0</v>
      </c>
      <c r="AM4645" t="b">
        <v>0</v>
      </c>
      <c r="AN4645">
        <v>19.571929824561401</v>
      </c>
      <c r="AO4645">
        <f t="shared" si="72"/>
        <v>20</v>
      </c>
      <c r="AP4645" t="b">
        <v>0</v>
      </c>
    </row>
    <row r="4646" spans="1:42" x14ac:dyDescent="0.25">
      <c r="A4646" t="s">
        <v>7490</v>
      </c>
      <c r="B4646">
        <v>1</v>
      </c>
      <c r="C4646" t="s">
        <v>40</v>
      </c>
      <c r="D4646" t="s">
        <v>41</v>
      </c>
      <c r="E4646" t="s">
        <v>4472</v>
      </c>
      <c r="F4646">
        <v>92372</v>
      </c>
      <c r="G4646" t="s">
        <v>4473</v>
      </c>
      <c r="H4646">
        <v>34.459322</v>
      </c>
      <c r="I4646">
        <v>-117.629729</v>
      </c>
      <c r="J4646">
        <v>1</v>
      </c>
      <c r="K4646">
        <v>1</v>
      </c>
      <c r="L4646">
        <v>1</v>
      </c>
      <c r="M4646">
        <v>1</v>
      </c>
      <c r="N4646" t="str">
        <f>VLOOKUP(O4646:O11677,'VLOOKUP Ranges'!$A$9:$B$12,2,TRUE)</f>
        <v>29-55</v>
      </c>
      <c r="O4646">
        <v>52</v>
      </c>
      <c r="P4646">
        <v>1</v>
      </c>
      <c r="Q4646" t="s">
        <v>45</v>
      </c>
      <c r="R4646" t="s">
        <v>44</v>
      </c>
      <c r="S4646" t="s">
        <v>45</v>
      </c>
      <c r="T4646" t="s">
        <v>45</v>
      </c>
      <c r="U4646" t="s">
        <v>44</v>
      </c>
      <c r="V4646" t="s">
        <v>45</v>
      </c>
      <c r="W4646" t="s">
        <v>45</v>
      </c>
      <c r="X4646">
        <v>1</v>
      </c>
      <c r="Y4646" t="str">
        <f>VLOOKUP(Z4646:Z11677,'VLOOKUP Ranges'!$A$2:$B$5,2,TRUE)</f>
        <v>70-89</v>
      </c>
      <c r="Z4646">
        <v>80.849999999999994</v>
      </c>
      <c r="AA4646">
        <v>4079.55</v>
      </c>
      <c r="AB4646" t="s">
        <v>44</v>
      </c>
      <c r="AC4646">
        <v>0</v>
      </c>
      <c r="AD4646">
        <v>76</v>
      </c>
      <c r="AE4646">
        <v>6090</v>
      </c>
      <c r="AG4646" t="b">
        <v>1</v>
      </c>
      <c r="AH4646" t="b">
        <v>0</v>
      </c>
      <c r="AI4646" t="b">
        <v>0</v>
      </c>
      <c r="AJ4646" t="b">
        <v>0</v>
      </c>
      <c r="AK4646" t="b">
        <v>0</v>
      </c>
      <c r="AL4646" t="b">
        <v>1</v>
      </c>
      <c r="AM4646" t="b">
        <v>0</v>
      </c>
      <c r="AN4646">
        <v>78.452884615384605</v>
      </c>
      <c r="AO4646">
        <f t="shared" si="72"/>
        <v>81</v>
      </c>
      <c r="AP4646" t="b">
        <v>0</v>
      </c>
    </row>
    <row r="4647" spans="1:42" x14ac:dyDescent="0.25">
      <c r="A4647" t="s">
        <v>7491</v>
      </c>
      <c r="B4647">
        <v>1</v>
      </c>
      <c r="C4647" t="s">
        <v>40</v>
      </c>
      <c r="D4647" t="s">
        <v>41</v>
      </c>
      <c r="E4647" t="s">
        <v>374</v>
      </c>
      <c r="F4647">
        <v>92374</v>
      </c>
      <c r="G4647" t="s">
        <v>1555</v>
      </c>
      <c r="H4647">
        <v>34.064073</v>
      </c>
      <c r="I4647">
        <v>-117.166158</v>
      </c>
      <c r="J4647">
        <v>1</v>
      </c>
      <c r="K4647">
        <v>0</v>
      </c>
      <c r="L4647">
        <v>1</v>
      </c>
      <c r="M4647">
        <v>0</v>
      </c>
      <c r="N4647" t="str">
        <f>VLOOKUP(O4647:O11678,'VLOOKUP Ranges'!$A$9:$B$12,2,TRUE)</f>
        <v>29-55</v>
      </c>
      <c r="O4647">
        <v>43</v>
      </c>
      <c r="P4647">
        <v>1</v>
      </c>
      <c r="Q4647" t="s">
        <v>44</v>
      </c>
      <c r="R4647" t="s">
        <v>44</v>
      </c>
      <c r="S4647" t="s">
        <v>44</v>
      </c>
      <c r="T4647" t="s">
        <v>44</v>
      </c>
      <c r="U4647" t="s">
        <v>44</v>
      </c>
      <c r="V4647" t="s">
        <v>45</v>
      </c>
      <c r="W4647" t="s">
        <v>44</v>
      </c>
      <c r="X4647">
        <v>1</v>
      </c>
      <c r="Y4647" t="str">
        <f>VLOOKUP(Z4647:Z11678,'VLOOKUP Ranges'!$A$2:$B$5,2,TRUE)</f>
        <v>35-70</v>
      </c>
      <c r="Z4647">
        <v>56.35</v>
      </c>
      <c r="AA4647">
        <v>2391.15</v>
      </c>
      <c r="AB4647" t="s">
        <v>44</v>
      </c>
      <c r="AC4647">
        <v>0</v>
      </c>
      <c r="AD4647">
        <v>70</v>
      </c>
      <c r="AE4647">
        <v>4928</v>
      </c>
      <c r="AG4647" t="b">
        <v>1</v>
      </c>
      <c r="AH4647" t="b">
        <v>0</v>
      </c>
      <c r="AI4647" t="b">
        <v>0</v>
      </c>
      <c r="AJ4647" t="b">
        <v>0</v>
      </c>
      <c r="AK4647" t="b">
        <v>0</v>
      </c>
      <c r="AL4647" t="b">
        <v>0</v>
      </c>
      <c r="AM4647" t="b">
        <v>1</v>
      </c>
      <c r="AN4647">
        <v>55.608139534883698</v>
      </c>
      <c r="AO4647">
        <f t="shared" si="72"/>
        <v>57</v>
      </c>
      <c r="AP4647" t="b">
        <v>0</v>
      </c>
    </row>
    <row r="4648" spans="1:42" x14ac:dyDescent="0.25">
      <c r="A4648" t="s">
        <v>7492</v>
      </c>
      <c r="B4648">
        <v>1</v>
      </c>
      <c r="C4648" t="s">
        <v>40</v>
      </c>
      <c r="D4648" t="s">
        <v>41</v>
      </c>
      <c r="E4648" t="s">
        <v>377</v>
      </c>
      <c r="F4648">
        <v>92376</v>
      </c>
      <c r="G4648" t="s">
        <v>4476</v>
      </c>
      <c r="H4648">
        <v>34.109774999999999</v>
      </c>
      <c r="I4648">
        <v>-117.37890400000001</v>
      </c>
      <c r="J4648">
        <v>0</v>
      </c>
      <c r="K4648">
        <v>0</v>
      </c>
      <c r="L4648">
        <v>1</v>
      </c>
      <c r="M4648">
        <v>1</v>
      </c>
      <c r="N4648" t="str">
        <f>VLOOKUP(O4648:O11679,'VLOOKUP Ranges'!$A$9:$B$12,2,TRUE)</f>
        <v>29-55</v>
      </c>
      <c r="O4648">
        <v>47</v>
      </c>
      <c r="P4648">
        <v>1</v>
      </c>
      <c r="Q4648" t="s">
        <v>44</v>
      </c>
      <c r="R4648" t="s">
        <v>66</v>
      </c>
      <c r="S4648" t="s">
        <v>66</v>
      </c>
      <c r="T4648" t="s">
        <v>66</v>
      </c>
      <c r="U4648" t="s">
        <v>66</v>
      </c>
      <c r="V4648" t="s">
        <v>66</v>
      </c>
      <c r="W4648" t="s">
        <v>66</v>
      </c>
      <c r="X4648">
        <v>0</v>
      </c>
      <c r="Y4648" t="str">
        <f>VLOOKUP(Z4648:Z11679,'VLOOKUP Ranges'!$A$2:$B$5,2,TRUE)</f>
        <v>18-35</v>
      </c>
      <c r="Z4648">
        <v>19.3</v>
      </c>
      <c r="AA4648">
        <v>890.5</v>
      </c>
      <c r="AB4648" t="s">
        <v>44</v>
      </c>
      <c r="AC4648">
        <v>0</v>
      </c>
      <c r="AD4648">
        <v>43</v>
      </c>
      <c r="AE4648">
        <v>5829</v>
      </c>
      <c r="AG4648" t="b">
        <v>0</v>
      </c>
      <c r="AH4648" t="b">
        <v>1</v>
      </c>
      <c r="AI4648" t="b">
        <v>0</v>
      </c>
      <c r="AJ4648" t="b">
        <v>1</v>
      </c>
      <c r="AK4648" t="b">
        <v>0</v>
      </c>
      <c r="AL4648" t="b">
        <v>0</v>
      </c>
      <c r="AM4648" t="b">
        <v>0</v>
      </c>
      <c r="AN4648">
        <v>18.946808510638299</v>
      </c>
      <c r="AO4648">
        <f t="shared" si="72"/>
        <v>20</v>
      </c>
      <c r="AP4648" t="b">
        <v>0</v>
      </c>
    </row>
    <row r="4649" spans="1:42" x14ac:dyDescent="0.25">
      <c r="A4649" t="s">
        <v>7493</v>
      </c>
      <c r="B4649">
        <v>1</v>
      </c>
      <c r="C4649" t="s">
        <v>40</v>
      </c>
      <c r="D4649" t="s">
        <v>41</v>
      </c>
      <c r="E4649" t="s">
        <v>377</v>
      </c>
      <c r="F4649">
        <v>92377</v>
      </c>
      <c r="G4649" t="s">
        <v>378</v>
      </c>
      <c r="H4649">
        <v>34.156758000000004</v>
      </c>
      <c r="I4649">
        <v>-117.404686</v>
      </c>
      <c r="J4649">
        <v>1</v>
      </c>
      <c r="K4649">
        <v>0</v>
      </c>
      <c r="L4649">
        <v>0</v>
      </c>
      <c r="M4649">
        <v>0</v>
      </c>
      <c r="N4649" t="str">
        <f>VLOOKUP(O4649:O11680,'VLOOKUP Ranges'!$A$9:$B$12,2,TRUE)</f>
        <v>1-9</v>
      </c>
      <c r="O4649">
        <v>3</v>
      </c>
      <c r="P4649">
        <v>1</v>
      </c>
      <c r="Q4649" t="s">
        <v>45</v>
      </c>
      <c r="R4649" t="s">
        <v>44</v>
      </c>
      <c r="S4649" t="s">
        <v>44</v>
      </c>
      <c r="T4649" t="s">
        <v>44</v>
      </c>
      <c r="U4649" t="s">
        <v>44</v>
      </c>
      <c r="V4649" t="s">
        <v>44</v>
      </c>
      <c r="W4649" t="s">
        <v>44</v>
      </c>
      <c r="X4649">
        <v>0</v>
      </c>
      <c r="Y4649" t="str">
        <f>VLOOKUP(Z4649:Z11680,'VLOOKUP Ranges'!$A$2:$B$5,2,TRUE)</f>
        <v>35-70</v>
      </c>
      <c r="Z4649">
        <v>50.4</v>
      </c>
      <c r="AA4649">
        <v>137.25</v>
      </c>
      <c r="AB4649" t="s">
        <v>44</v>
      </c>
      <c r="AC4649">
        <v>0</v>
      </c>
      <c r="AD4649">
        <v>53</v>
      </c>
      <c r="AE4649">
        <v>4639</v>
      </c>
      <c r="AG4649" t="b">
        <v>0</v>
      </c>
      <c r="AH4649" t="b">
        <v>0</v>
      </c>
      <c r="AI4649" t="b">
        <v>0</v>
      </c>
      <c r="AJ4649" t="b">
        <v>0</v>
      </c>
      <c r="AK4649" t="b">
        <v>0</v>
      </c>
      <c r="AL4649" t="b">
        <v>0</v>
      </c>
      <c r="AM4649" t="b">
        <v>0</v>
      </c>
      <c r="AN4649">
        <v>45.75</v>
      </c>
      <c r="AO4649">
        <f t="shared" si="72"/>
        <v>51</v>
      </c>
      <c r="AP4649" t="b">
        <v>0</v>
      </c>
    </row>
    <row r="4650" spans="1:42" x14ac:dyDescent="0.25">
      <c r="A4650" t="s">
        <v>7494</v>
      </c>
      <c r="B4650">
        <v>1</v>
      </c>
      <c r="C4650" t="s">
        <v>40</v>
      </c>
      <c r="D4650" t="s">
        <v>41</v>
      </c>
      <c r="E4650" t="s">
        <v>3255</v>
      </c>
      <c r="F4650">
        <v>92384</v>
      </c>
      <c r="G4650" t="s">
        <v>3256</v>
      </c>
      <c r="H4650">
        <v>35.924252000000003</v>
      </c>
      <c r="I4650">
        <v>-116.18866800000001</v>
      </c>
      <c r="J4650">
        <v>1</v>
      </c>
      <c r="K4650">
        <v>0</v>
      </c>
      <c r="L4650">
        <v>1</v>
      </c>
      <c r="M4650">
        <v>1</v>
      </c>
      <c r="N4650" t="str">
        <f>VLOOKUP(O4650:O11681,'VLOOKUP Ranges'!$A$9:$B$12,2,TRUE)</f>
        <v>55-77</v>
      </c>
      <c r="O4650">
        <v>55</v>
      </c>
      <c r="P4650">
        <v>1</v>
      </c>
      <c r="Q4650" t="s">
        <v>44</v>
      </c>
      <c r="R4650" t="s">
        <v>44</v>
      </c>
      <c r="S4650" t="s">
        <v>44</v>
      </c>
      <c r="T4650" t="s">
        <v>45</v>
      </c>
      <c r="U4650" t="s">
        <v>45</v>
      </c>
      <c r="V4650" t="s">
        <v>44</v>
      </c>
      <c r="W4650" t="s">
        <v>44</v>
      </c>
      <c r="X4650">
        <v>1</v>
      </c>
      <c r="Y4650" t="str">
        <f>VLOOKUP(Z4650:Z11681,'VLOOKUP Ranges'!$A$2:$B$5,2,TRUE)</f>
        <v>35-70</v>
      </c>
      <c r="Z4650">
        <v>55.25</v>
      </c>
      <c r="AA4650">
        <v>3119.9</v>
      </c>
      <c r="AB4650" t="s">
        <v>44</v>
      </c>
      <c r="AC4650">
        <v>0</v>
      </c>
      <c r="AD4650">
        <v>42</v>
      </c>
      <c r="AE4650">
        <v>5821</v>
      </c>
      <c r="AG4650" t="b">
        <v>0</v>
      </c>
      <c r="AH4650" t="b">
        <v>1</v>
      </c>
      <c r="AI4650" t="b">
        <v>0</v>
      </c>
      <c r="AJ4650" t="b">
        <v>0</v>
      </c>
      <c r="AK4650" t="b">
        <v>1</v>
      </c>
      <c r="AL4650" t="b">
        <v>0</v>
      </c>
      <c r="AM4650" t="b">
        <v>0</v>
      </c>
      <c r="AN4650">
        <v>56.725454545454497</v>
      </c>
      <c r="AO4650">
        <f t="shared" si="72"/>
        <v>56</v>
      </c>
      <c r="AP4650" t="b">
        <v>0</v>
      </c>
    </row>
    <row r="4651" spans="1:42" x14ac:dyDescent="0.25">
      <c r="A4651" t="s">
        <v>7495</v>
      </c>
      <c r="B4651">
        <v>1</v>
      </c>
      <c r="C4651" t="s">
        <v>40</v>
      </c>
      <c r="D4651" t="s">
        <v>41</v>
      </c>
      <c r="E4651" t="s">
        <v>1558</v>
      </c>
      <c r="F4651">
        <v>92386</v>
      </c>
      <c r="G4651" t="s">
        <v>1559</v>
      </c>
      <c r="H4651">
        <v>34.243088</v>
      </c>
      <c r="I4651">
        <v>-116.830015</v>
      </c>
      <c r="J4651">
        <v>1</v>
      </c>
      <c r="K4651">
        <v>0</v>
      </c>
      <c r="L4651">
        <v>0</v>
      </c>
      <c r="M4651">
        <v>0</v>
      </c>
      <c r="N4651" t="str">
        <f>VLOOKUP(O4651:O11682,'VLOOKUP Ranges'!$A$9:$B$12,2,TRUE)</f>
        <v>29-55</v>
      </c>
      <c r="O4651">
        <v>29</v>
      </c>
      <c r="P4651">
        <v>1</v>
      </c>
      <c r="Q4651" t="s">
        <v>44</v>
      </c>
      <c r="R4651" t="s">
        <v>66</v>
      </c>
      <c r="S4651" t="s">
        <v>66</v>
      </c>
      <c r="T4651" t="s">
        <v>66</v>
      </c>
      <c r="U4651" t="s">
        <v>66</v>
      </c>
      <c r="V4651" t="s">
        <v>66</v>
      </c>
      <c r="W4651" t="s">
        <v>66</v>
      </c>
      <c r="X4651">
        <v>0</v>
      </c>
      <c r="Y4651" t="str">
        <f>VLOOKUP(Z4651:Z11682,'VLOOKUP Ranges'!$A$2:$B$5,2,TRUE)</f>
        <v>18-35</v>
      </c>
      <c r="Z4651">
        <v>19.100000000000001</v>
      </c>
      <c r="AA4651">
        <v>529.5</v>
      </c>
      <c r="AB4651" t="s">
        <v>44</v>
      </c>
      <c r="AC4651">
        <v>0</v>
      </c>
      <c r="AD4651">
        <v>38</v>
      </c>
      <c r="AE4651">
        <v>5880</v>
      </c>
      <c r="AG4651" t="b">
        <v>1</v>
      </c>
      <c r="AH4651" t="b">
        <v>0</v>
      </c>
      <c r="AI4651" t="b">
        <v>0</v>
      </c>
      <c r="AJ4651" t="b">
        <v>1</v>
      </c>
      <c r="AK4651" t="b">
        <v>0</v>
      </c>
      <c r="AL4651" t="b">
        <v>0</v>
      </c>
      <c r="AM4651" t="b">
        <v>1</v>
      </c>
      <c r="AN4651">
        <v>18.2586206896551</v>
      </c>
      <c r="AO4651">
        <f t="shared" si="72"/>
        <v>20</v>
      </c>
      <c r="AP4651" t="b">
        <v>0</v>
      </c>
    </row>
    <row r="4652" spans="1:42" x14ac:dyDescent="0.25">
      <c r="A4652" t="s">
        <v>7496</v>
      </c>
      <c r="B4652">
        <v>1</v>
      </c>
      <c r="C4652" t="s">
        <v>40</v>
      </c>
      <c r="D4652" t="s">
        <v>41</v>
      </c>
      <c r="E4652" t="s">
        <v>383</v>
      </c>
      <c r="F4652">
        <v>92389</v>
      </c>
      <c r="G4652" t="s">
        <v>384</v>
      </c>
      <c r="H4652">
        <v>35.824572000000003</v>
      </c>
      <c r="I4652">
        <v>-116.274755</v>
      </c>
      <c r="J4652">
        <v>0</v>
      </c>
      <c r="K4652">
        <v>0</v>
      </c>
      <c r="L4652">
        <v>0</v>
      </c>
      <c r="M4652">
        <v>1</v>
      </c>
      <c r="N4652" t="str">
        <f>VLOOKUP(O4652:O11683,'VLOOKUP Ranges'!$A$9:$B$12,2,TRUE)</f>
        <v>9-29</v>
      </c>
      <c r="O4652">
        <v>12</v>
      </c>
      <c r="P4652">
        <v>1</v>
      </c>
      <c r="Q4652" t="s">
        <v>45</v>
      </c>
      <c r="R4652" t="s">
        <v>44</v>
      </c>
      <c r="S4652" t="s">
        <v>44</v>
      </c>
      <c r="T4652" t="s">
        <v>44</v>
      </c>
      <c r="U4652" t="s">
        <v>44</v>
      </c>
      <c r="V4652" t="s">
        <v>45</v>
      </c>
      <c r="W4652" t="s">
        <v>44</v>
      </c>
      <c r="X4652">
        <v>1</v>
      </c>
      <c r="Y4652" t="str">
        <f>VLOOKUP(Z4652:Z11683,'VLOOKUP Ranges'!$A$2:$B$5,2,TRUE)</f>
        <v>70-89</v>
      </c>
      <c r="Z4652">
        <v>84.05</v>
      </c>
      <c r="AA4652">
        <v>966.55</v>
      </c>
      <c r="AB4652" t="s">
        <v>44</v>
      </c>
      <c r="AC4652">
        <v>0</v>
      </c>
      <c r="AD4652">
        <v>77</v>
      </c>
      <c r="AE4652">
        <v>4621</v>
      </c>
      <c r="AG4652" t="b">
        <v>0</v>
      </c>
      <c r="AH4652" t="b">
        <v>0</v>
      </c>
      <c r="AI4652" t="b">
        <v>1</v>
      </c>
      <c r="AJ4652" t="b">
        <v>0</v>
      </c>
      <c r="AK4652" t="b">
        <v>0</v>
      </c>
      <c r="AL4652" t="b">
        <v>1</v>
      </c>
      <c r="AM4652" t="b">
        <v>0</v>
      </c>
      <c r="AN4652">
        <v>80.545833333333306</v>
      </c>
      <c r="AO4652">
        <f t="shared" si="72"/>
        <v>85</v>
      </c>
      <c r="AP4652" t="b">
        <v>0</v>
      </c>
    </row>
    <row r="4653" spans="1:42" x14ac:dyDescent="0.25">
      <c r="A4653" t="s">
        <v>7497</v>
      </c>
      <c r="B4653">
        <v>1</v>
      </c>
      <c r="C4653" t="s">
        <v>40</v>
      </c>
      <c r="D4653" t="s">
        <v>41</v>
      </c>
      <c r="E4653" t="s">
        <v>386</v>
      </c>
      <c r="F4653">
        <v>92392</v>
      </c>
      <c r="G4653" t="s">
        <v>387</v>
      </c>
      <c r="H4653">
        <v>34.486834999999999</v>
      </c>
      <c r="I4653">
        <v>-117.362274</v>
      </c>
      <c r="J4653">
        <v>0</v>
      </c>
      <c r="K4653">
        <v>0</v>
      </c>
      <c r="L4653">
        <v>1</v>
      </c>
      <c r="M4653">
        <v>0</v>
      </c>
      <c r="N4653" t="str">
        <f>VLOOKUP(O4653:O11684,'VLOOKUP Ranges'!$A$9:$B$12,2,TRUE)</f>
        <v>55-77</v>
      </c>
      <c r="O4653">
        <v>66</v>
      </c>
      <c r="P4653">
        <v>1</v>
      </c>
      <c r="Q4653" t="s">
        <v>45</v>
      </c>
      <c r="R4653" t="s">
        <v>44</v>
      </c>
      <c r="S4653" t="s">
        <v>45</v>
      </c>
      <c r="T4653" t="s">
        <v>45</v>
      </c>
      <c r="U4653" t="s">
        <v>44</v>
      </c>
      <c r="V4653" t="s">
        <v>45</v>
      </c>
      <c r="W4653" t="s">
        <v>45</v>
      </c>
      <c r="X4653">
        <v>1</v>
      </c>
      <c r="Y4653" t="str">
        <f>VLOOKUP(Z4653:Z11684,'VLOOKUP Ranges'!$A$2:$B$5,2,TRUE)</f>
        <v>89-118</v>
      </c>
      <c r="Z4653">
        <v>105.2</v>
      </c>
      <c r="AA4653">
        <v>6936.85</v>
      </c>
      <c r="AB4653" t="s">
        <v>44</v>
      </c>
      <c r="AC4653">
        <v>0</v>
      </c>
      <c r="AD4653">
        <v>20</v>
      </c>
      <c r="AE4653">
        <v>4016</v>
      </c>
      <c r="AG4653" t="b">
        <v>0</v>
      </c>
      <c r="AH4653" t="b">
        <v>0</v>
      </c>
      <c r="AI4653" t="b">
        <v>1</v>
      </c>
      <c r="AJ4653" t="b">
        <v>0</v>
      </c>
      <c r="AK4653" t="b">
        <v>0</v>
      </c>
      <c r="AL4653" t="b">
        <v>1</v>
      </c>
      <c r="AM4653" t="b">
        <v>0</v>
      </c>
      <c r="AN4653">
        <v>105.103787878787</v>
      </c>
      <c r="AO4653">
        <f t="shared" si="72"/>
        <v>106</v>
      </c>
      <c r="AP4653" t="b">
        <v>0</v>
      </c>
    </row>
    <row r="4654" spans="1:42" x14ac:dyDescent="0.25">
      <c r="A4654" t="s">
        <v>7498</v>
      </c>
      <c r="B4654">
        <v>1</v>
      </c>
      <c r="C4654" t="s">
        <v>40</v>
      </c>
      <c r="D4654" t="s">
        <v>41</v>
      </c>
      <c r="E4654" t="s">
        <v>3259</v>
      </c>
      <c r="F4654">
        <v>92398</v>
      </c>
      <c r="G4654" t="s">
        <v>3260</v>
      </c>
      <c r="H4654">
        <v>35.013299000000004</v>
      </c>
      <c r="I4654">
        <v>-116.834092</v>
      </c>
      <c r="J4654">
        <v>1</v>
      </c>
      <c r="K4654">
        <v>0</v>
      </c>
      <c r="L4654">
        <v>1</v>
      </c>
      <c r="M4654">
        <v>1</v>
      </c>
      <c r="N4654" t="str">
        <f>VLOOKUP(O4654:O11685,'VLOOKUP Ranges'!$A$9:$B$12,2,TRUE)</f>
        <v>9-29</v>
      </c>
      <c r="O4654">
        <v>27</v>
      </c>
      <c r="P4654">
        <v>1</v>
      </c>
      <c r="Q4654" t="s">
        <v>45</v>
      </c>
      <c r="R4654" t="s">
        <v>44</v>
      </c>
      <c r="S4654" t="s">
        <v>44</v>
      </c>
      <c r="T4654" t="s">
        <v>44</v>
      </c>
      <c r="U4654" t="s">
        <v>44</v>
      </c>
      <c r="V4654" t="s">
        <v>44</v>
      </c>
      <c r="W4654" t="s">
        <v>44</v>
      </c>
      <c r="X4654">
        <v>1</v>
      </c>
      <c r="Y4654" t="str">
        <f>VLOOKUP(Z4654:Z11685,'VLOOKUP Ranges'!$A$2:$B$5,2,TRUE)</f>
        <v>70-89</v>
      </c>
      <c r="Z4654">
        <v>75.75</v>
      </c>
      <c r="AA4654">
        <v>1929</v>
      </c>
      <c r="AB4654" t="s">
        <v>44</v>
      </c>
      <c r="AC4654">
        <v>0</v>
      </c>
      <c r="AD4654">
        <v>46</v>
      </c>
      <c r="AE4654">
        <v>4994</v>
      </c>
      <c r="AG4654" t="b">
        <v>0</v>
      </c>
      <c r="AH4654" t="b">
        <v>0</v>
      </c>
      <c r="AI4654" t="b">
        <v>1</v>
      </c>
      <c r="AJ4654" t="b">
        <v>0</v>
      </c>
      <c r="AK4654" t="b">
        <v>0</v>
      </c>
      <c r="AL4654" t="b">
        <v>0</v>
      </c>
      <c r="AM4654" t="b">
        <v>0</v>
      </c>
      <c r="AN4654">
        <v>71.4444444444444</v>
      </c>
      <c r="AO4654">
        <f t="shared" si="72"/>
        <v>76</v>
      </c>
      <c r="AP4654" t="b">
        <v>0</v>
      </c>
    </row>
    <row r="4655" spans="1:42" x14ac:dyDescent="0.25">
      <c r="A4655" t="s">
        <v>7499</v>
      </c>
      <c r="B4655">
        <v>1</v>
      </c>
      <c r="C4655" t="s">
        <v>40</v>
      </c>
      <c r="D4655" t="s">
        <v>41</v>
      </c>
      <c r="E4655" t="s">
        <v>3262</v>
      </c>
      <c r="F4655">
        <v>92399</v>
      </c>
      <c r="G4655" t="s">
        <v>3263</v>
      </c>
      <c r="H4655">
        <v>34.045969999999997</v>
      </c>
      <c r="I4655">
        <v>-117.011825</v>
      </c>
      <c r="J4655">
        <v>0</v>
      </c>
      <c r="K4655">
        <v>0</v>
      </c>
      <c r="L4655">
        <v>0</v>
      </c>
      <c r="M4655">
        <v>0</v>
      </c>
      <c r="N4655" t="str">
        <f>VLOOKUP(O4655:O11686,'VLOOKUP Ranges'!$A$9:$B$12,2,TRUE)</f>
        <v>55-77</v>
      </c>
      <c r="O4655">
        <v>58</v>
      </c>
      <c r="P4655">
        <v>1</v>
      </c>
      <c r="Q4655" t="s">
        <v>44</v>
      </c>
      <c r="R4655" t="s">
        <v>44</v>
      </c>
      <c r="S4655" t="s">
        <v>44</v>
      </c>
      <c r="T4655" t="s">
        <v>44</v>
      </c>
      <c r="U4655" t="s">
        <v>45</v>
      </c>
      <c r="V4655" t="s">
        <v>45</v>
      </c>
      <c r="W4655" t="s">
        <v>45</v>
      </c>
      <c r="X4655">
        <v>1</v>
      </c>
      <c r="Y4655" t="str">
        <f>VLOOKUP(Z4655:Z11686,'VLOOKUP Ranges'!$A$2:$B$5,2,TRUE)</f>
        <v>89-118</v>
      </c>
      <c r="Z4655">
        <v>95.3</v>
      </c>
      <c r="AA4655">
        <v>5817.7</v>
      </c>
      <c r="AB4655" t="s">
        <v>44</v>
      </c>
      <c r="AC4655">
        <v>0</v>
      </c>
      <c r="AD4655">
        <v>68</v>
      </c>
      <c r="AE4655">
        <v>6460</v>
      </c>
      <c r="AG4655" t="b">
        <v>0</v>
      </c>
      <c r="AH4655" t="b">
        <v>0</v>
      </c>
      <c r="AI4655" t="b">
        <v>1</v>
      </c>
      <c r="AJ4655" t="b">
        <v>0</v>
      </c>
      <c r="AK4655" t="b">
        <v>0</v>
      </c>
      <c r="AL4655" t="b">
        <v>1</v>
      </c>
      <c r="AM4655" t="b">
        <v>0</v>
      </c>
      <c r="AN4655">
        <v>100.305172413793</v>
      </c>
      <c r="AO4655">
        <f t="shared" si="72"/>
        <v>96</v>
      </c>
      <c r="AP4655" t="b">
        <v>0</v>
      </c>
    </row>
    <row r="4656" spans="1:42" x14ac:dyDescent="0.25">
      <c r="A4656" t="s">
        <v>7500</v>
      </c>
      <c r="B4656">
        <v>1</v>
      </c>
      <c r="C4656" t="s">
        <v>40</v>
      </c>
      <c r="D4656" t="s">
        <v>41</v>
      </c>
      <c r="E4656" t="s">
        <v>392</v>
      </c>
      <c r="F4656">
        <v>92404</v>
      </c>
      <c r="G4656" t="s">
        <v>3265</v>
      </c>
      <c r="H4656">
        <v>34.183286000000003</v>
      </c>
      <c r="I4656">
        <v>-117.221722</v>
      </c>
      <c r="J4656">
        <v>1</v>
      </c>
      <c r="K4656">
        <v>0</v>
      </c>
      <c r="L4656">
        <v>0</v>
      </c>
      <c r="M4656">
        <v>0</v>
      </c>
      <c r="N4656" t="str">
        <f>VLOOKUP(O4656:O11687,'VLOOKUP Ranges'!$A$9:$B$12,2,TRUE)</f>
        <v>9-29</v>
      </c>
      <c r="O4656">
        <v>9</v>
      </c>
      <c r="P4656">
        <v>1</v>
      </c>
      <c r="Q4656" t="s">
        <v>44</v>
      </c>
      <c r="R4656" t="s">
        <v>66</v>
      </c>
      <c r="S4656" t="s">
        <v>66</v>
      </c>
      <c r="T4656" t="s">
        <v>66</v>
      </c>
      <c r="U4656" t="s">
        <v>66</v>
      </c>
      <c r="V4656" t="s">
        <v>66</v>
      </c>
      <c r="W4656" t="s">
        <v>66</v>
      </c>
      <c r="X4656">
        <v>0</v>
      </c>
      <c r="Y4656" t="str">
        <f>VLOOKUP(Z4656:Z11687,'VLOOKUP Ranges'!$A$2:$B$5,2,TRUE)</f>
        <v>18-35</v>
      </c>
      <c r="Z4656">
        <v>19.850000000000001</v>
      </c>
      <c r="AA4656">
        <v>178.8</v>
      </c>
      <c r="AB4656" t="s">
        <v>44</v>
      </c>
      <c r="AC4656">
        <v>0</v>
      </c>
      <c r="AD4656">
        <v>63</v>
      </c>
      <c r="AE4656">
        <v>2788</v>
      </c>
      <c r="AG4656" t="b">
        <v>0</v>
      </c>
      <c r="AH4656" t="b">
        <v>0</v>
      </c>
      <c r="AI4656" t="b">
        <v>0</v>
      </c>
      <c r="AJ4656" t="b">
        <v>1</v>
      </c>
      <c r="AK4656" t="b">
        <v>0</v>
      </c>
      <c r="AL4656" t="b">
        <v>0</v>
      </c>
      <c r="AM4656" t="b">
        <v>1</v>
      </c>
      <c r="AN4656">
        <v>19.8666666666666</v>
      </c>
      <c r="AO4656">
        <f t="shared" si="72"/>
        <v>20</v>
      </c>
      <c r="AP4656" t="b">
        <v>0</v>
      </c>
    </row>
    <row r="4657" spans="1:42" x14ac:dyDescent="0.25">
      <c r="A4657" t="s">
        <v>7501</v>
      </c>
      <c r="B4657">
        <v>1</v>
      </c>
      <c r="C4657" t="s">
        <v>40</v>
      </c>
      <c r="D4657" t="s">
        <v>41</v>
      </c>
      <c r="E4657" t="s">
        <v>392</v>
      </c>
      <c r="F4657">
        <v>92407</v>
      </c>
      <c r="G4657" t="s">
        <v>4485</v>
      </c>
      <c r="H4657">
        <v>34.250069000000003</v>
      </c>
      <c r="I4657">
        <v>-117.39394900000001</v>
      </c>
      <c r="J4657">
        <v>1</v>
      </c>
      <c r="K4657">
        <v>0</v>
      </c>
      <c r="L4657">
        <v>0</v>
      </c>
      <c r="M4657">
        <v>0</v>
      </c>
      <c r="N4657" t="str">
        <f>VLOOKUP(O4657:O11688,'VLOOKUP Ranges'!$A$9:$B$12,2,TRUE)</f>
        <v>1-9</v>
      </c>
      <c r="O4657">
        <v>6</v>
      </c>
      <c r="P4657">
        <v>1</v>
      </c>
      <c r="Q4657" t="s">
        <v>44</v>
      </c>
      <c r="R4657" t="s">
        <v>44</v>
      </c>
      <c r="S4657" t="s">
        <v>44</v>
      </c>
      <c r="T4657" t="s">
        <v>44</v>
      </c>
      <c r="U4657" t="s">
        <v>44</v>
      </c>
      <c r="V4657" t="s">
        <v>44</v>
      </c>
      <c r="W4657" t="s">
        <v>44</v>
      </c>
      <c r="X4657">
        <v>1</v>
      </c>
      <c r="Y4657" t="str">
        <f>VLOOKUP(Z4657:Z11688,'VLOOKUP Ranges'!$A$2:$B$5,2,TRUE)</f>
        <v>35-70</v>
      </c>
      <c r="Z4657">
        <v>69.099999999999994</v>
      </c>
      <c r="AA4657">
        <v>435</v>
      </c>
      <c r="AB4657" t="s">
        <v>44</v>
      </c>
      <c r="AC4657">
        <v>0</v>
      </c>
      <c r="AD4657">
        <v>55</v>
      </c>
      <c r="AE4657">
        <v>5741</v>
      </c>
      <c r="AG4657" t="b">
        <v>0</v>
      </c>
      <c r="AH4657" t="b">
        <v>0</v>
      </c>
      <c r="AI4657" t="b">
        <v>1</v>
      </c>
      <c r="AJ4657" t="b">
        <v>0</v>
      </c>
      <c r="AK4657" t="b">
        <v>0</v>
      </c>
      <c r="AL4657" t="b">
        <v>1</v>
      </c>
      <c r="AM4657" t="b">
        <v>0</v>
      </c>
      <c r="AN4657">
        <v>72.5</v>
      </c>
      <c r="AO4657">
        <f t="shared" si="72"/>
        <v>70</v>
      </c>
      <c r="AP4657" t="b">
        <v>0</v>
      </c>
    </row>
    <row r="4658" spans="1:42" x14ac:dyDescent="0.25">
      <c r="A4658" t="s">
        <v>7502</v>
      </c>
      <c r="B4658">
        <v>1</v>
      </c>
      <c r="C4658" t="s">
        <v>40</v>
      </c>
      <c r="D4658" t="s">
        <v>41</v>
      </c>
      <c r="E4658" t="s">
        <v>392</v>
      </c>
      <c r="F4658">
        <v>92410</v>
      </c>
      <c r="G4658" t="s">
        <v>395</v>
      </c>
      <c r="H4658">
        <v>34.106921999999997</v>
      </c>
      <c r="I4658">
        <v>-117.29755299999999</v>
      </c>
      <c r="J4658">
        <v>0</v>
      </c>
      <c r="K4658">
        <v>0</v>
      </c>
      <c r="L4658">
        <v>0</v>
      </c>
      <c r="M4658">
        <v>0</v>
      </c>
      <c r="N4658" t="str">
        <f>VLOOKUP(O4658:O11689,'VLOOKUP Ranges'!$A$9:$B$12,2,TRUE)</f>
        <v>9-29</v>
      </c>
      <c r="O4658">
        <v>9</v>
      </c>
      <c r="P4658">
        <v>1</v>
      </c>
      <c r="Q4658" t="s">
        <v>44</v>
      </c>
      <c r="R4658" t="s">
        <v>66</v>
      </c>
      <c r="S4658" t="s">
        <v>66</v>
      </c>
      <c r="T4658" t="s">
        <v>66</v>
      </c>
      <c r="U4658" t="s">
        <v>66</v>
      </c>
      <c r="V4658" t="s">
        <v>66</v>
      </c>
      <c r="W4658" t="s">
        <v>66</v>
      </c>
      <c r="X4658">
        <v>0</v>
      </c>
      <c r="Y4658" t="str">
        <f>VLOOKUP(Z4658:Z11689,'VLOOKUP Ranges'!$A$2:$B$5,2,TRUE)</f>
        <v>18-35</v>
      </c>
      <c r="Z4658">
        <v>20.25</v>
      </c>
      <c r="AA4658">
        <v>186.15</v>
      </c>
      <c r="AB4658" t="s">
        <v>44</v>
      </c>
      <c r="AC4658">
        <v>0</v>
      </c>
      <c r="AD4658">
        <v>68</v>
      </c>
      <c r="AE4658">
        <v>5546</v>
      </c>
      <c r="AG4658" t="b">
        <v>0</v>
      </c>
      <c r="AH4658" t="b">
        <v>0</v>
      </c>
      <c r="AI4658" t="b">
        <v>0</v>
      </c>
      <c r="AJ4658" t="b">
        <v>1</v>
      </c>
      <c r="AK4658" t="b">
        <v>0</v>
      </c>
      <c r="AL4658" t="b">
        <v>0</v>
      </c>
      <c r="AM4658" t="b">
        <v>1</v>
      </c>
      <c r="AN4658">
        <v>20.683333333333302</v>
      </c>
      <c r="AO4658">
        <f t="shared" si="72"/>
        <v>21</v>
      </c>
      <c r="AP4658" t="b">
        <v>0</v>
      </c>
    </row>
    <row r="4659" spans="1:42" x14ac:dyDescent="0.25">
      <c r="A4659" t="s">
        <v>7503</v>
      </c>
      <c r="B4659">
        <v>1</v>
      </c>
      <c r="C4659" t="s">
        <v>40</v>
      </c>
      <c r="D4659" t="s">
        <v>41</v>
      </c>
      <c r="E4659" t="s">
        <v>392</v>
      </c>
      <c r="F4659">
        <v>92411</v>
      </c>
      <c r="G4659" t="s">
        <v>3267</v>
      </c>
      <c r="H4659">
        <v>34.122501</v>
      </c>
      <c r="I4659">
        <v>-117.320138</v>
      </c>
      <c r="J4659">
        <v>1</v>
      </c>
      <c r="K4659">
        <v>0</v>
      </c>
      <c r="L4659">
        <v>1</v>
      </c>
      <c r="M4659">
        <v>0</v>
      </c>
      <c r="N4659" t="str">
        <f>VLOOKUP(O4659:O11690,'VLOOKUP Ranges'!$A$9:$B$12,2,TRUE)</f>
        <v>1-9</v>
      </c>
      <c r="O4659">
        <v>8</v>
      </c>
      <c r="P4659">
        <v>1</v>
      </c>
      <c r="Q4659" t="s">
        <v>44</v>
      </c>
      <c r="R4659" t="s">
        <v>44</v>
      </c>
      <c r="S4659" t="s">
        <v>45</v>
      </c>
      <c r="T4659" t="s">
        <v>45</v>
      </c>
      <c r="U4659" t="s">
        <v>44</v>
      </c>
      <c r="V4659" t="s">
        <v>44</v>
      </c>
      <c r="W4659" t="s">
        <v>44</v>
      </c>
      <c r="X4659">
        <v>1</v>
      </c>
      <c r="Y4659" t="str">
        <f>VLOOKUP(Z4659:Z11690,'VLOOKUP Ranges'!$A$2:$B$5,2,TRUE)</f>
        <v>35-70</v>
      </c>
      <c r="Z4659">
        <v>54.75</v>
      </c>
      <c r="AA4659">
        <v>445.85</v>
      </c>
      <c r="AB4659" t="s">
        <v>44</v>
      </c>
      <c r="AC4659">
        <v>0</v>
      </c>
      <c r="AD4659">
        <v>47</v>
      </c>
      <c r="AE4659">
        <v>4099</v>
      </c>
      <c r="AG4659" t="b">
        <v>0</v>
      </c>
      <c r="AH4659" t="b">
        <v>0</v>
      </c>
      <c r="AI4659" t="b">
        <v>0</v>
      </c>
      <c r="AJ4659" t="b">
        <v>0</v>
      </c>
      <c r="AK4659" t="b">
        <v>0</v>
      </c>
      <c r="AL4659" t="b">
        <v>0</v>
      </c>
      <c r="AM4659" t="b">
        <v>1</v>
      </c>
      <c r="AN4659">
        <v>55.731250000000003</v>
      </c>
      <c r="AO4659">
        <f t="shared" si="72"/>
        <v>55</v>
      </c>
      <c r="AP4659" t="b">
        <v>0</v>
      </c>
    </row>
    <row r="4660" spans="1:42" x14ac:dyDescent="0.25">
      <c r="A4660" t="s">
        <v>7504</v>
      </c>
      <c r="B4660">
        <v>1</v>
      </c>
      <c r="C4660" t="s">
        <v>40</v>
      </c>
      <c r="D4660" t="s">
        <v>41</v>
      </c>
      <c r="E4660" t="s">
        <v>397</v>
      </c>
      <c r="F4660">
        <v>92501</v>
      </c>
      <c r="G4660" t="s">
        <v>4488</v>
      </c>
      <c r="H4660">
        <v>33.994675999999998</v>
      </c>
      <c r="I4660">
        <v>-117.37249799999999</v>
      </c>
      <c r="J4660">
        <v>1</v>
      </c>
      <c r="K4660">
        <v>0</v>
      </c>
      <c r="L4660">
        <v>0</v>
      </c>
      <c r="M4660">
        <v>0</v>
      </c>
      <c r="N4660" t="str">
        <f>VLOOKUP(O4660:O11691,'VLOOKUP Ranges'!$A$9:$B$12,2,TRUE)</f>
        <v>9-29</v>
      </c>
      <c r="O4660">
        <v>12</v>
      </c>
      <c r="P4660">
        <v>1</v>
      </c>
      <c r="Q4660" t="s">
        <v>44</v>
      </c>
      <c r="R4660" t="s">
        <v>44</v>
      </c>
      <c r="S4660" t="s">
        <v>44</v>
      </c>
      <c r="T4660" t="s">
        <v>44</v>
      </c>
      <c r="U4660" t="s">
        <v>44</v>
      </c>
      <c r="V4660" t="s">
        <v>45</v>
      </c>
      <c r="W4660" t="s">
        <v>44</v>
      </c>
      <c r="X4660">
        <v>1</v>
      </c>
      <c r="Y4660" t="str">
        <f>VLOOKUP(Z4660:Z11691,'VLOOKUP Ranges'!$A$2:$B$5,2,TRUE)</f>
        <v>70-89</v>
      </c>
      <c r="Z4660">
        <v>81.45</v>
      </c>
      <c r="AA4660">
        <v>912</v>
      </c>
      <c r="AB4660" t="s">
        <v>44</v>
      </c>
      <c r="AC4660">
        <v>0</v>
      </c>
      <c r="AD4660">
        <v>70</v>
      </c>
      <c r="AE4660">
        <v>2916</v>
      </c>
      <c r="AG4660" t="b">
        <v>0</v>
      </c>
      <c r="AH4660" t="b">
        <v>0</v>
      </c>
      <c r="AI4660" t="b">
        <v>1</v>
      </c>
      <c r="AJ4660" t="b">
        <v>0</v>
      </c>
      <c r="AK4660" t="b">
        <v>0</v>
      </c>
      <c r="AL4660" t="b">
        <v>1</v>
      </c>
      <c r="AM4660" t="b">
        <v>0</v>
      </c>
      <c r="AN4660">
        <v>76</v>
      </c>
      <c r="AO4660">
        <f t="shared" si="72"/>
        <v>82</v>
      </c>
      <c r="AP4660" t="b">
        <v>0</v>
      </c>
    </row>
    <row r="4661" spans="1:42" x14ac:dyDescent="0.25">
      <c r="A4661" t="s">
        <v>7505</v>
      </c>
      <c r="B4661">
        <v>1</v>
      </c>
      <c r="C4661" t="s">
        <v>40</v>
      </c>
      <c r="D4661" t="s">
        <v>41</v>
      </c>
      <c r="E4661" t="s">
        <v>397</v>
      </c>
      <c r="F4661">
        <v>92504</v>
      </c>
      <c r="G4661" t="s">
        <v>4490</v>
      </c>
      <c r="H4661">
        <v>33.910800000000002</v>
      </c>
      <c r="I4661">
        <v>-117.39815299999999</v>
      </c>
      <c r="J4661">
        <v>1</v>
      </c>
      <c r="K4661">
        <v>0</v>
      </c>
      <c r="L4661">
        <v>1</v>
      </c>
      <c r="M4661">
        <v>0</v>
      </c>
      <c r="N4661" t="str">
        <f>VLOOKUP(O4661:O11692,'VLOOKUP Ranges'!$A$9:$B$12,2,TRUE)</f>
        <v>29-55</v>
      </c>
      <c r="O4661">
        <v>43</v>
      </c>
      <c r="P4661">
        <v>1</v>
      </c>
      <c r="Q4661" t="s">
        <v>45</v>
      </c>
      <c r="R4661" t="s">
        <v>45</v>
      </c>
      <c r="S4661" t="s">
        <v>44</v>
      </c>
      <c r="T4661" t="s">
        <v>45</v>
      </c>
      <c r="U4661" t="s">
        <v>44</v>
      </c>
      <c r="V4661" t="s">
        <v>45</v>
      </c>
      <c r="W4661" t="s">
        <v>45</v>
      </c>
      <c r="X4661">
        <v>1</v>
      </c>
      <c r="Y4661" t="str">
        <f>VLOOKUP(Z4661:Z11692,'VLOOKUP Ranges'!$A$2:$B$5,2,TRUE)</f>
        <v>70-89</v>
      </c>
      <c r="Z4661">
        <v>80.2</v>
      </c>
      <c r="AA4661">
        <v>3581.6</v>
      </c>
      <c r="AB4661" t="s">
        <v>44</v>
      </c>
      <c r="AC4661">
        <v>0</v>
      </c>
      <c r="AD4661">
        <v>35</v>
      </c>
      <c r="AE4661">
        <v>5888</v>
      </c>
      <c r="AG4661" t="b">
        <v>1</v>
      </c>
      <c r="AH4661" t="b">
        <v>0</v>
      </c>
      <c r="AI4661" t="b">
        <v>0</v>
      </c>
      <c r="AJ4661" t="b">
        <v>0</v>
      </c>
      <c r="AK4661" t="b">
        <v>0</v>
      </c>
      <c r="AL4661" t="b">
        <v>1</v>
      </c>
      <c r="AM4661" t="b">
        <v>0</v>
      </c>
      <c r="AN4661">
        <v>83.293023255813907</v>
      </c>
      <c r="AO4661">
        <f t="shared" si="72"/>
        <v>81</v>
      </c>
      <c r="AP4661" t="b">
        <v>1</v>
      </c>
    </row>
    <row r="4662" spans="1:42" x14ac:dyDescent="0.25">
      <c r="A4662" t="s">
        <v>7506</v>
      </c>
      <c r="B4662">
        <v>1</v>
      </c>
      <c r="C4662" t="s">
        <v>40</v>
      </c>
      <c r="D4662" t="s">
        <v>41</v>
      </c>
      <c r="E4662" t="s">
        <v>397</v>
      </c>
      <c r="F4662">
        <v>92505</v>
      </c>
      <c r="G4662" t="s">
        <v>3269</v>
      </c>
      <c r="H4662">
        <v>33.920907</v>
      </c>
      <c r="I4662">
        <v>-117.48942599999999</v>
      </c>
      <c r="J4662">
        <v>1</v>
      </c>
      <c r="K4662">
        <v>0</v>
      </c>
      <c r="L4662">
        <v>0</v>
      </c>
      <c r="M4662">
        <v>0</v>
      </c>
      <c r="N4662" t="str">
        <f>VLOOKUP(O4662:O11693,'VLOOKUP Ranges'!$A$9:$B$12,2,TRUE)</f>
        <v>29-55</v>
      </c>
      <c r="O4662">
        <v>42</v>
      </c>
      <c r="P4662">
        <v>1</v>
      </c>
      <c r="Q4662" t="s">
        <v>45</v>
      </c>
      <c r="R4662" t="s">
        <v>44</v>
      </c>
      <c r="S4662" t="s">
        <v>44</v>
      </c>
      <c r="T4662" t="s">
        <v>44</v>
      </c>
      <c r="U4662" t="s">
        <v>45</v>
      </c>
      <c r="V4662" t="s">
        <v>45</v>
      </c>
      <c r="W4662" t="s">
        <v>45</v>
      </c>
      <c r="X4662">
        <v>1</v>
      </c>
      <c r="Y4662" t="str">
        <f>VLOOKUP(Z4662:Z11693,'VLOOKUP Ranges'!$A$2:$B$5,2,TRUE)</f>
        <v>89-118</v>
      </c>
      <c r="Z4662">
        <v>100.3</v>
      </c>
      <c r="AA4662">
        <v>4222.95</v>
      </c>
      <c r="AB4662" t="s">
        <v>44</v>
      </c>
      <c r="AC4662">
        <v>0</v>
      </c>
      <c r="AD4662">
        <v>33</v>
      </c>
      <c r="AE4662">
        <v>3286</v>
      </c>
      <c r="AG4662" t="b">
        <v>0</v>
      </c>
      <c r="AH4662" t="b">
        <v>0</v>
      </c>
      <c r="AI4662" t="b">
        <v>1</v>
      </c>
      <c r="AJ4662" t="b">
        <v>0</v>
      </c>
      <c r="AK4662" t="b">
        <v>0</v>
      </c>
      <c r="AL4662" t="b">
        <v>1</v>
      </c>
      <c r="AM4662" t="b">
        <v>0</v>
      </c>
      <c r="AN4662">
        <v>100.546428571428</v>
      </c>
      <c r="AO4662">
        <f t="shared" si="72"/>
        <v>101</v>
      </c>
      <c r="AP4662" t="b">
        <v>0</v>
      </c>
    </row>
    <row r="4663" spans="1:42" x14ac:dyDescent="0.25">
      <c r="A4663" t="s">
        <v>7507</v>
      </c>
      <c r="B4663">
        <v>1</v>
      </c>
      <c r="C4663" t="s">
        <v>40</v>
      </c>
      <c r="D4663" t="s">
        <v>41</v>
      </c>
      <c r="E4663" t="s">
        <v>397</v>
      </c>
      <c r="F4663">
        <v>92507</v>
      </c>
      <c r="G4663" t="s">
        <v>4493</v>
      </c>
      <c r="H4663">
        <v>33.976328000000002</v>
      </c>
      <c r="I4663">
        <v>-117.31978599999999</v>
      </c>
      <c r="J4663">
        <v>0</v>
      </c>
      <c r="K4663">
        <v>0</v>
      </c>
      <c r="L4663">
        <v>0</v>
      </c>
      <c r="M4663">
        <v>1</v>
      </c>
      <c r="N4663" t="str">
        <f>VLOOKUP(O4663:O11694,'VLOOKUP Ranges'!$A$9:$B$12,2,TRUE)</f>
        <v>55-77</v>
      </c>
      <c r="O4663">
        <v>66</v>
      </c>
      <c r="P4663">
        <v>1</v>
      </c>
      <c r="Q4663" t="s">
        <v>45</v>
      </c>
      <c r="R4663" t="s">
        <v>45</v>
      </c>
      <c r="S4663" t="s">
        <v>44</v>
      </c>
      <c r="T4663" t="s">
        <v>45</v>
      </c>
      <c r="U4663" t="s">
        <v>45</v>
      </c>
      <c r="V4663" t="s">
        <v>44</v>
      </c>
      <c r="W4663" t="s">
        <v>44</v>
      </c>
      <c r="X4663">
        <v>1</v>
      </c>
      <c r="Y4663" t="str">
        <f>VLOOKUP(Z4663:Z11694,'VLOOKUP Ranges'!$A$2:$B$5,2,TRUE)</f>
        <v>89-118</v>
      </c>
      <c r="Z4663">
        <v>90.95</v>
      </c>
      <c r="AA4663">
        <v>5930.05</v>
      </c>
      <c r="AB4663" t="s">
        <v>44</v>
      </c>
      <c r="AC4663">
        <v>0</v>
      </c>
      <c r="AD4663">
        <v>74</v>
      </c>
      <c r="AE4663">
        <v>6204</v>
      </c>
      <c r="AG4663" t="b">
        <v>0</v>
      </c>
      <c r="AH4663" t="b">
        <v>1</v>
      </c>
      <c r="AI4663" t="b">
        <v>1</v>
      </c>
      <c r="AJ4663" t="b">
        <v>0</v>
      </c>
      <c r="AK4663" t="b">
        <v>1</v>
      </c>
      <c r="AL4663" t="b">
        <v>0</v>
      </c>
      <c r="AM4663" t="b">
        <v>0</v>
      </c>
      <c r="AN4663">
        <v>89.849242424242405</v>
      </c>
      <c r="AO4663">
        <f t="shared" si="72"/>
        <v>91</v>
      </c>
      <c r="AP4663" t="b">
        <v>1</v>
      </c>
    </row>
    <row r="4664" spans="1:42" x14ac:dyDescent="0.25">
      <c r="A4664" t="s">
        <v>7508</v>
      </c>
      <c r="B4664">
        <v>1</v>
      </c>
      <c r="C4664" t="s">
        <v>40</v>
      </c>
      <c r="D4664" t="s">
        <v>41</v>
      </c>
      <c r="E4664" t="s">
        <v>397</v>
      </c>
      <c r="F4664">
        <v>92509</v>
      </c>
      <c r="G4664" t="s">
        <v>402</v>
      </c>
      <c r="H4664">
        <v>34.004379</v>
      </c>
      <c r="I4664">
        <v>-117.447864</v>
      </c>
      <c r="J4664">
        <v>1</v>
      </c>
      <c r="K4664">
        <v>0</v>
      </c>
      <c r="L4664">
        <v>0</v>
      </c>
      <c r="M4664">
        <v>0</v>
      </c>
      <c r="N4664" t="str">
        <f>VLOOKUP(O4664:O11695,'VLOOKUP Ranges'!$A$9:$B$12,2,TRUE)</f>
        <v>1-9</v>
      </c>
      <c r="O4664">
        <v>1</v>
      </c>
      <c r="P4664">
        <v>1</v>
      </c>
      <c r="Q4664" t="s">
        <v>44</v>
      </c>
      <c r="R4664" t="s">
        <v>66</v>
      </c>
      <c r="S4664" t="s">
        <v>66</v>
      </c>
      <c r="T4664" t="s">
        <v>66</v>
      </c>
      <c r="U4664" t="s">
        <v>66</v>
      </c>
      <c r="V4664" t="s">
        <v>66</v>
      </c>
      <c r="W4664" t="s">
        <v>66</v>
      </c>
      <c r="X4664">
        <v>0</v>
      </c>
      <c r="Y4664" t="str">
        <f>VLOOKUP(Z4664:Z11695,'VLOOKUP Ranges'!$A$2:$B$5,2,TRUE)</f>
        <v>18-35</v>
      </c>
      <c r="Z4664">
        <v>20</v>
      </c>
      <c r="AA4664">
        <v>20</v>
      </c>
      <c r="AB4664" t="s">
        <v>44</v>
      </c>
      <c r="AC4664">
        <v>0</v>
      </c>
      <c r="AD4664">
        <v>38</v>
      </c>
      <c r="AE4664">
        <v>5650</v>
      </c>
      <c r="AG4664" t="b">
        <v>0</v>
      </c>
      <c r="AH4664" t="b">
        <v>0</v>
      </c>
      <c r="AI4664" t="b">
        <v>0</v>
      </c>
      <c r="AJ4664" t="b">
        <v>1</v>
      </c>
      <c r="AK4664" t="b">
        <v>0</v>
      </c>
      <c r="AL4664" t="b">
        <v>0</v>
      </c>
      <c r="AM4664" t="b">
        <v>1</v>
      </c>
      <c r="AN4664">
        <v>20</v>
      </c>
      <c r="AO4664">
        <f t="shared" si="72"/>
        <v>20</v>
      </c>
      <c r="AP4664" t="b">
        <v>0</v>
      </c>
    </row>
    <row r="4665" spans="1:42" x14ac:dyDescent="0.25">
      <c r="A4665" t="s">
        <v>7509</v>
      </c>
      <c r="B4665">
        <v>1</v>
      </c>
      <c r="C4665" t="s">
        <v>40</v>
      </c>
      <c r="D4665" t="s">
        <v>41</v>
      </c>
      <c r="E4665" t="s">
        <v>2485</v>
      </c>
      <c r="F4665">
        <v>92530</v>
      </c>
      <c r="G4665" t="s">
        <v>3272</v>
      </c>
      <c r="H4665">
        <v>33.655420999999997</v>
      </c>
      <c r="I4665">
        <v>-117.391751</v>
      </c>
      <c r="J4665">
        <v>1</v>
      </c>
      <c r="K4665">
        <v>0</v>
      </c>
      <c r="L4665">
        <v>0</v>
      </c>
      <c r="M4665">
        <v>0</v>
      </c>
      <c r="N4665" t="str">
        <f>VLOOKUP(O4665:O11696,'VLOOKUP Ranges'!$A$9:$B$12,2,TRUE)</f>
        <v>9-29</v>
      </c>
      <c r="O4665">
        <v>10</v>
      </c>
      <c r="P4665">
        <v>1</v>
      </c>
      <c r="Q4665" t="s">
        <v>45</v>
      </c>
      <c r="R4665" t="s">
        <v>44</v>
      </c>
      <c r="S4665" t="s">
        <v>45</v>
      </c>
      <c r="T4665" t="s">
        <v>44</v>
      </c>
      <c r="U4665" t="s">
        <v>44</v>
      </c>
      <c r="V4665" t="s">
        <v>44</v>
      </c>
      <c r="W4665" t="s">
        <v>44</v>
      </c>
      <c r="X4665">
        <v>0</v>
      </c>
      <c r="Y4665" t="str">
        <f>VLOOKUP(Z4665:Z11696,'VLOOKUP Ranges'!$A$2:$B$5,2,TRUE)</f>
        <v>70-89</v>
      </c>
      <c r="Z4665">
        <v>79.849999999999994</v>
      </c>
      <c r="AA4665">
        <v>797.25</v>
      </c>
      <c r="AB4665" t="s">
        <v>44</v>
      </c>
      <c r="AC4665">
        <v>0</v>
      </c>
      <c r="AD4665">
        <v>65</v>
      </c>
      <c r="AE4665">
        <v>5739</v>
      </c>
      <c r="AG4665" t="b">
        <v>0</v>
      </c>
      <c r="AH4665" t="b">
        <v>0</v>
      </c>
      <c r="AI4665" t="b">
        <v>1</v>
      </c>
      <c r="AJ4665" t="b">
        <v>0</v>
      </c>
      <c r="AK4665" t="b">
        <v>0</v>
      </c>
      <c r="AL4665" t="b">
        <v>1</v>
      </c>
      <c r="AM4665" t="b">
        <v>0</v>
      </c>
      <c r="AN4665">
        <v>79.724999999999994</v>
      </c>
      <c r="AO4665">
        <f t="shared" si="72"/>
        <v>80</v>
      </c>
      <c r="AP4665" t="b">
        <v>0</v>
      </c>
    </row>
    <row r="4666" spans="1:42" x14ac:dyDescent="0.25">
      <c r="A4666" t="s">
        <v>7510</v>
      </c>
      <c r="B4666">
        <v>1</v>
      </c>
      <c r="C4666" t="s">
        <v>40</v>
      </c>
      <c r="D4666" t="s">
        <v>41</v>
      </c>
      <c r="E4666" t="s">
        <v>3274</v>
      </c>
      <c r="F4666">
        <v>92536</v>
      </c>
      <c r="G4666" t="s">
        <v>3275</v>
      </c>
      <c r="H4666">
        <v>33.482242999999997</v>
      </c>
      <c r="I4666">
        <v>-116.827173</v>
      </c>
      <c r="J4666">
        <v>0</v>
      </c>
      <c r="K4666">
        <v>1</v>
      </c>
      <c r="L4666">
        <v>0</v>
      </c>
      <c r="M4666">
        <v>0</v>
      </c>
      <c r="N4666" t="str">
        <f>VLOOKUP(O4666:O11697,'VLOOKUP Ranges'!$A$9:$B$12,2,TRUE)</f>
        <v>9-29</v>
      </c>
      <c r="O4666">
        <v>18</v>
      </c>
      <c r="P4666">
        <v>1</v>
      </c>
      <c r="Q4666" t="s">
        <v>44</v>
      </c>
      <c r="R4666" t="s">
        <v>44</v>
      </c>
      <c r="S4666" t="s">
        <v>45</v>
      </c>
      <c r="T4666" t="s">
        <v>44</v>
      </c>
      <c r="U4666" t="s">
        <v>44</v>
      </c>
      <c r="V4666" t="s">
        <v>44</v>
      </c>
      <c r="W4666" t="s">
        <v>44</v>
      </c>
      <c r="X4666">
        <v>1</v>
      </c>
      <c r="Y4666" t="str">
        <f>VLOOKUP(Z4666:Z11697,'VLOOKUP Ranges'!$A$2:$B$5,2,TRUE)</f>
        <v>70-89</v>
      </c>
      <c r="Z4666">
        <v>73.55</v>
      </c>
      <c r="AA4666">
        <v>1359.45</v>
      </c>
      <c r="AB4666" t="s">
        <v>44</v>
      </c>
      <c r="AC4666">
        <v>0</v>
      </c>
      <c r="AD4666">
        <v>66</v>
      </c>
      <c r="AE4666">
        <v>5313</v>
      </c>
      <c r="AG4666" t="b">
        <v>0</v>
      </c>
      <c r="AH4666" t="b">
        <v>0</v>
      </c>
      <c r="AI4666" t="b">
        <v>1</v>
      </c>
      <c r="AJ4666" t="b">
        <v>0</v>
      </c>
      <c r="AK4666" t="b">
        <v>0</v>
      </c>
      <c r="AL4666" t="b">
        <v>1</v>
      </c>
      <c r="AM4666" t="b">
        <v>0</v>
      </c>
      <c r="AN4666">
        <v>75.525000000000006</v>
      </c>
      <c r="AO4666">
        <f t="shared" si="72"/>
        <v>74</v>
      </c>
      <c r="AP4666" t="b">
        <v>0</v>
      </c>
    </row>
    <row r="4667" spans="1:42" x14ac:dyDescent="0.25">
      <c r="A4667" t="s">
        <v>7511</v>
      </c>
      <c r="B4667">
        <v>1</v>
      </c>
      <c r="C4667" t="s">
        <v>40</v>
      </c>
      <c r="D4667" t="s">
        <v>41</v>
      </c>
      <c r="E4667" t="s">
        <v>407</v>
      </c>
      <c r="F4667">
        <v>92543</v>
      </c>
      <c r="G4667" t="s">
        <v>1568</v>
      </c>
      <c r="H4667">
        <v>33.739415000000001</v>
      </c>
      <c r="I4667">
        <v>-116.968339</v>
      </c>
      <c r="J4667">
        <v>0</v>
      </c>
      <c r="K4667">
        <v>0</v>
      </c>
      <c r="L4667">
        <v>1</v>
      </c>
      <c r="M4667">
        <v>1</v>
      </c>
      <c r="N4667" t="str">
        <f>VLOOKUP(O4667:O11698,'VLOOKUP Ranges'!$A$9:$B$12,2,TRUE)</f>
        <v>1-9</v>
      </c>
      <c r="O4667">
        <v>3</v>
      </c>
      <c r="P4667">
        <v>1</v>
      </c>
      <c r="Q4667" t="s">
        <v>44</v>
      </c>
      <c r="R4667" t="s">
        <v>66</v>
      </c>
      <c r="S4667" t="s">
        <v>66</v>
      </c>
      <c r="T4667" t="s">
        <v>66</v>
      </c>
      <c r="U4667" t="s">
        <v>66</v>
      </c>
      <c r="V4667" t="s">
        <v>66</v>
      </c>
      <c r="W4667" t="s">
        <v>66</v>
      </c>
      <c r="X4667">
        <v>0</v>
      </c>
      <c r="Y4667" t="str">
        <f>VLOOKUP(Z4667:Z11698,'VLOOKUP Ranges'!$A$2:$B$5,2,TRUE)</f>
        <v>18-35</v>
      </c>
      <c r="Z4667">
        <v>19.3</v>
      </c>
      <c r="AA4667">
        <v>54.7</v>
      </c>
      <c r="AB4667" t="s">
        <v>44</v>
      </c>
      <c r="AC4667">
        <v>0</v>
      </c>
      <c r="AD4667">
        <v>57</v>
      </c>
      <c r="AE4667">
        <v>5722</v>
      </c>
      <c r="AG4667" t="b">
        <v>0</v>
      </c>
      <c r="AH4667" t="b">
        <v>0</v>
      </c>
      <c r="AI4667" t="b">
        <v>0</v>
      </c>
      <c r="AJ4667" t="b">
        <v>1</v>
      </c>
      <c r="AK4667" t="b">
        <v>0</v>
      </c>
      <c r="AL4667" t="b">
        <v>0</v>
      </c>
      <c r="AM4667" t="b">
        <v>1</v>
      </c>
      <c r="AN4667">
        <v>18.233333333333299</v>
      </c>
      <c r="AO4667">
        <f t="shared" si="72"/>
        <v>20</v>
      </c>
      <c r="AP4667" t="b">
        <v>0</v>
      </c>
    </row>
    <row r="4668" spans="1:42" x14ac:dyDescent="0.25">
      <c r="A4668" t="s">
        <v>7512</v>
      </c>
      <c r="B4668">
        <v>1</v>
      </c>
      <c r="C4668" t="s">
        <v>40</v>
      </c>
      <c r="D4668" t="s">
        <v>41</v>
      </c>
      <c r="E4668" t="s">
        <v>407</v>
      </c>
      <c r="F4668">
        <v>92544</v>
      </c>
      <c r="G4668" t="s">
        <v>408</v>
      </c>
      <c r="H4668">
        <v>33.644584999999999</v>
      </c>
      <c r="I4668">
        <v>-116.871544</v>
      </c>
      <c r="J4668">
        <v>1</v>
      </c>
      <c r="K4668">
        <v>0</v>
      </c>
      <c r="L4668">
        <v>0</v>
      </c>
      <c r="M4668">
        <v>0</v>
      </c>
      <c r="N4668" t="str">
        <f>VLOOKUP(O4668:O11699,'VLOOKUP Ranges'!$A$9:$B$12,2,TRUE)</f>
        <v>29-55</v>
      </c>
      <c r="O4668">
        <v>50</v>
      </c>
      <c r="P4668">
        <v>1</v>
      </c>
      <c r="Q4668" t="s">
        <v>44</v>
      </c>
      <c r="R4668" t="s">
        <v>66</v>
      </c>
      <c r="S4668" t="s">
        <v>66</v>
      </c>
      <c r="T4668" t="s">
        <v>66</v>
      </c>
      <c r="U4668" t="s">
        <v>66</v>
      </c>
      <c r="V4668" t="s">
        <v>66</v>
      </c>
      <c r="W4668" t="s">
        <v>66</v>
      </c>
      <c r="X4668">
        <v>0</v>
      </c>
      <c r="Y4668" t="str">
        <f>VLOOKUP(Z4668:Z11699,'VLOOKUP Ranges'!$A$2:$B$5,2,TRUE)</f>
        <v>18-35</v>
      </c>
      <c r="Z4668">
        <v>20.149999999999999</v>
      </c>
      <c r="AA4668">
        <v>989.05</v>
      </c>
      <c r="AB4668" t="s">
        <v>44</v>
      </c>
      <c r="AC4668">
        <v>0</v>
      </c>
      <c r="AD4668">
        <v>29</v>
      </c>
      <c r="AE4668">
        <v>5249</v>
      </c>
      <c r="AG4668" t="b">
        <v>1</v>
      </c>
      <c r="AH4668" t="b">
        <v>0</v>
      </c>
      <c r="AI4668" t="b">
        <v>0</v>
      </c>
      <c r="AJ4668" t="b">
        <v>1</v>
      </c>
      <c r="AK4668" t="b">
        <v>1</v>
      </c>
      <c r="AL4668" t="b">
        <v>0</v>
      </c>
      <c r="AM4668" t="b">
        <v>0</v>
      </c>
      <c r="AN4668">
        <v>19.780999999999999</v>
      </c>
      <c r="AO4668">
        <f t="shared" si="72"/>
        <v>21</v>
      </c>
      <c r="AP4668" t="b">
        <v>0</v>
      </c>
    </row>
    <row r="4669" spans="1:42" x14ac:dyDescent="0.25">
      <c r="A4669" t="s">
        <v>7513</v>
      </c>
      <c r="B4669">
        <v>1</v>
      </c>
      <c r="C4669" t="s">
        <v>40</v>
      </c>
      <c r="D4669" t="s">
        <v>41</v>
      </c>
      <c r="E4669" t="s">
        <v>407</v>
      </c>
      <c r="F4669">
        <v>92545</v>
      </c>
      <c r="G4669" t="s">
        <v>4501</v>
      </c>
      <c r="H4669">
        <v>33.734932999999998</v>
      </c>
      <c r="I4669">
        <v>-117.044145</v>
      </c>
      <c r="J4669">
        <v>1</v>
      </c>
      <c r="K4669">
        <v>0</v>
      </c>
      <c r="L4669">
        <v>1</v>
      </c>
      <c r="M4669">
        <v>1</v>
      </c>
      <c r="N4669" t="str">
        <f>VLOOKUP(O4669:O11700,'VLOOKUP Ranges'!$A$9:$B$12,2,TRUE)</f>
        <v>1-9</v>
      </c>
      <c r="O4669">
        <v>1</v>
      </c>
      <c r="P4669">
        <v>1</v>
      </c>
      <c r="Q4669" t="s">
        <v>44</v>
      </c>
      <c r="R4669" t="s">
        <v>44</v>
      </c>
      <c r="S4669" t="s">
        <v>44</v>
      </c>
      <c r="T4669" t="s">
        <v>44</v>
      </c>
      <c r="U4669" t="s">
        <v>44</v>
      </c>
      <c r="V4669" t="s">
        <v>44</v>
      </c>
      <c r="W4669" t="s">
        <v>44</v>
      </c>
      <c r="X4669">
        <v>0</v>
      </c>
      <c r="Y4669" t="str">
        <f>VLOOKUP(Z4669:Z11700,'VLOOKUP Ranges'!$A$2:$B$5,2,TRUE)</f>
        <v>35-70</v>
      </c>
      <c r="Z4669">
        <v>44.55</v>
      </c>
      <c r="AA4669">
        <v>44.55</v>
      </c>
      <c r="AB4669" t="s">
        <v>44</v>
      </c>
      <c r="AC4669">
        <v>0</v>
      </c>
      <c r="AD4669">
        <v>48</v>
      </c>
      <c r="AE4669">
        <v>3408</v>
      </c>
      <c r="AG4669" t="b">
        <v>0</v>
      </c>
      <c r="AH4669" t="b">
        <v>0</v>
      </c>
      <c r="AI4669" t="b">
        <v>0</v>
      </c>
      <c r="AJ4669" t="b">
        <v>0</v>
      </c>
      <c r="AK4669" t="b">
        <v>0</v>
      </c>
      <c r="AL4669" t="b">
        <v>1</v>
      </c>
      <c r="AM4669" t="b">
        <v>0</v>
      </c>
      <c r="AN4669">
        <v>44.55</v>
      </c>
      <c r="AO4669">
        <f t="shared" si="72"/>
        <v>45</v>
      </c>
      <c r="AP4669" t="b">
        <v>0</v>
      </c>
    </row>
    <row r="4670" spans="1:42" x14ac:dyDescent="0.25">
      <c r="A4670" t="s">
        <v>7514</v>
      </c>
      <c r="B4670">
        <v>1</v>
      </c>
      <c r="C4670" t="s">
        <v>40</v>
      </c>
      <c r="D4670" t="s">
        <v>41</v>
      </c>
      <c r="E4670" t="s">
        <v>410</v>
      </c>
      <c r="F4670">
        <v>92548</v>
      </c>
      <c r="G4670" t="s">
        <v>411</v>
      </c>
      <c r="H4670">
        <v>33.761893999999998</v>
      </c>
      <c r="I4670">
        <v>-117.120868</v>
      </c>
      <c r="J4670">
        <v>1</v>
      </c>
      <c r="K4670">
        <v>0</v>
      </c>
      <c r="L4670">
        <v>0</v>
      </c>
      <c r="M4670">
        <v>0</v>
      </c>
      <c r="N4670" t="str">
        <f>VLOOKUP(O4670:O11701,'VLOOKUP Ranges'!$A$9:$B$12,2,TRUE)</f>
        <v>1-9</v>
      </c>
      <c r="O4670">
        <v>2</v>
      </c>
      <c r="P4670">
        <v>1</v>
      </c>
      <c r="Q4670" t="s">
        <v>44</v>
      </c>
      <c r="R4670" t="s">
        <v>45</v>
      </c>
      <c r="S4670" t="s">
        <v>44</v>
      </c>
      <c r="T4670" t="s">
        <v>44</v>
      </c>
      <c r="U4670" t="s">
        <v>45</v>
      </c>
      <c r="V4670" t="s">
        <v>44</v>
      </c>
      <c r="W4670" t="s">
        <v>44</v>
      </c>
      <c r="X4670">
        <v>1</v>
      </c>
      <c r="Y4670" t="str">
        <f>VLOOKUP(Z4670:Z11701,'VLOOKUP Ranges'!$A$2:$B$5,2,TRUE)</f>
        <v>35-70</v>
      </c>
      <c r="Z4670">
        <v>54.45</v>
      </c>
      <c r="AA4670">
        <v>87.3</v>
      </c>
      <c r="AB4670" t="s">
        <v>44</v>
      </c>
      <c r="AC4670">
        <v>0</v>
      </c>
      <c r="AD4670">
        <v>77</v>
      </c>
      <c r="AE4670">
        <v>5753</v>
      </c>
      <c r="AG4670" t="b">
        <v>0</v>
      </c>
      <c r="AH4670" t="b">
        <v>0</v>
      </c>
      <c r="AI4670" t="b">
        <v>0</v>
      </c>
      <c r="AJ4670" t="b">
        <v>0</v>
      </c>
      <c r="AK4670" t="b">
        <v>0</v>
      </c>
      <c r="AL4670" t="b">
        <v>0</v>
      </c>
      <c r="AM4670" t="b">
        <v>1</v>
      </c>
      <c r="AN4670">
        <v>43.65</v>
      </c>
      <c r="AO4670">
        <f t="shared" si="72"/>
        <v>55</v>
      </c>
      <c r="AP4670" t="b">
        <v>1</v>
      </c>
    </row>
    <row r="4671" spans="1:42" x14ac:dyDescent="0.25">
      <c r="A4671" t="s">
        <v>7515</v>
      </c>
      <c r="B4671">
        <v>1</v>
      </c>
      <c r="C4671" t="s">
        <v>40</v>
      </c>
      <c r="D4671" t="s">
        <v>41</v>
      </c>
      <c r="E4671" t="s">
        <v>413</v>
      </c>
      <c r="F4671">
        <v>92549</v>
      </c>
      <c r="G4671" t="s">
        <v>414</v>
      </c>
      <c r="H4671">
        <v>33.755038999999996</v>
      </c>
      <c r="I4671">
        <v>-116.74179599999999</v>
      </c>
      <c r="J4671">
        <v>1</v>
      </c>
      <c r="K4671">
        <v>0</v>
      </c>
      <c r="L4671">
        <v>0</v>
      </c>
      <c r="M4671">
        <v>0</v>
      </c>
      <c r="N4671" t="str">
        <f>VLOOKUP(O4671:O11702,'VLOOKUP Ranges'!$A$9:$B$12,2,TRUE)</f>
        <v>9-29</v>
      </c>
      <c r="O4671">
        <v>17</v>
      </c>
      <c r="P4671">
        <v>1</v>
      </c>
      <c r="Q4671" t="s">
        <v>44</v>
      </c>
      <c r="R4671" t="s">
        <v>66</v>
      </c>
      <c r="S4671" t="s">
        <v>66</v>
      </c>
      <c r="T4671" t="s">
        <v>66</v>
      </c>
      <c r="U4671" t="s">
        <v>66</v>
      </c>
      <c r="V4671" t="s">
        <v>66</v>
      </c>
      <c r="W4671" t="s">
        <v>66</v>
      </c>
      <c r="X4671">
        <v>1</v>
      </c>
      <c r="Y4671" t="str">
        <f>VLOOKUP(Z4671:Z11702,'VLOOKUP Ranges'!$A$2:$B$5,2,TRUE)</f>
        <v>18-35</v>
      </c>
      <c r="Z4671">
        <v>19.649999999999999</v>
      </c>
      <c r="AA4671">
        <v>351.55</v>
      </c>
      <c r="AB4671" t="s">
        <v>44</v>
      </c>
      <c r="AC4671">
        <v>0</v>
      </c>
      <c r="AD4671">
        <v>35</v>
      </c>
      <c r="AE4671">
        <v>4774</v>
      </c>
      <c r="AG4671" t="b">
        <v>1</v>
      </c>
      <c r="AH4671" t="b">
        <v>0</v>
      </c>
      <c r="AI4671" t="b">
        <v>0</v>
      </c>
      <c r="AJ4671" t="b">
        <v>1</v>
      </c>
      <c r="AK4671" t="b">
        <v>0</v>
      </c>
      <c r="AL4671" t="b">
        <v>0</v>
      </c>
      <c r="AM4671" t="b">
        <v>0</v>
      </c>
      <c r="AN4671">
        <v>20.679411764705801</v>
      </c>
      <c r="AO4671">
        <f t="shared" si="72"/>
        <v>20</v>
      </c>
      <c r="AP4671" t="b">
        <v>0</v>
      </c>
    </row>
    <row r="4672" spans="1:42" x14ac:dyDescent="0.25">
      <c r="A4672" t="s">
        <v>7516</v>
      </c>
      <c r="B4672">
        <v>1</v>
      </c>
      <c r="C4672" t="s">
        <v>40</v>
      </c>
      <c r="D4672" t="s">
        <v>41</v>
      </c>
      <c r="E4672" t="s">
        <v>416</v>
      </c>
      <c r="F4672">
        <v>92551</v>
      </c>
      <c r="G4672" t="s">
        <v>1570</v>
      </c>
      <c r="H4672">
        <v>33.882739999999998</v>
      </c>
      <c r="I4672">
        <v>-117.224878</v>
      </c>
      <c r="J4672">
        <v>1</v>
      </c>
      <c r="K4672">
        <v>0</v>
      </c>
      <c r="L4672">
        <v>1</v>
      </c>
      <c r="M4672">
        <v>1</v>
      </c>
      <c r="N4672" t="str">
        <f>VLOOKUP(O4672:O11703,'VLOOKUP Ranges'!$A$9:$B$12,2,TRUE)</f>
        <v>55-77</v>
      </c>
      <c r="O4672">
        <v>69</v>
      </c>
      <c r="P4672">
        <v>1</v>
      </c>
      <c r="Q4672" t="s">
        <v>45</v>
      </c>
      <c r="R4672" t="s">
        <v>44</v>
      </c>
      <c r="S4672" t="s">
        <v>45</v>
      </c>
      <c r="T4672" t="s">
        <v>45</v>
      </c>
      <c r="U4672" t="s">
        <v>44</v>
      </c>
      <c r="V4672" t="s">
        <v>45</v>
      </c>
      <c r="W4672" t="s">
        <v>45</v>
      </c>
      <c r="X4672">
        <v>1</v>
      </c>
      <c r="Y4672" t="str">
        <f>VLOOKUP(Z4672:Z11703,'VLOOKUP Ranges'!$A$2:$B$5,2,TRUE)</f>
        <v>89-118</v>
      </c>
      <c r="Z4672">
        <v>105</v>
      </c>
      <c r="AA4672">
        <v>7297.75</v>
      </c>
      <c r="AB4672" t="s">
        <v>44</v>
      </c>
      <c r="AC4672">
        <v>0</v>
      </c>
      <c r="AD4672">
        <v>47</v>
      </c>
      <c r="AE4672">
        <v>5436</v>
      </c>
      <c r="AG4672" t="b">
        <v>0</v>
      </c>
      <c r="AH4672" t="b">
        <v>1</v>
      </c>
      <c r="AI4672" t="b">
        <v>1</v>
      </c>
      <c r="AJ4672" t="b">
        <v>0</v>
      </c>
      <c r="AK4672" t="b">
        <v>0</v>
      </c>
      <c r="AL4672" t="b">
        <v>1</v>
      </c>
      <c r="AM4672" t="b">
        <v>0</v>
      </c>
      <c r="AN4672">
        <v>105.764492753623</v>
      </c>
      <c r="AO4672">
        <f t="shared" si="72"/>
        <v>105</v>
      </c>
      <c r="AP4672" t="b">
        <v>0</v>
      </c>
    </row>
    <row r="4673" spans="1:42" x14ac:dyDescent="0.25">
      <c r="A4673" t="s">
        <v>7517</v>
      </c>
      <c r="B4673">
        <v>1</v>
      </c>
      <c r="C4673" t="s">
        <v>40</v>
      </c>
      <c r="D4673" t="s">
        <v>41</v>
      </c>
      <c r="E4673" t="s">
        <v>416</v>
      </c>
      <c r="F4673">
        <v>92553</v>
      </c>
      <c r="G4673" t="s">
        <v>4504</v>
      </c>
      <c r="H4673">
        <v>33.923149000000002</v>
      </c>
      <c r="I4673">
        <v>-117.244933</v>
      </c>
      <c r="J4673">
        <v>1</v>
      </c>
      <c r="K4673">
        <v>0</v>
      </c>
      <c r="L4673">
        <v>1</v>
      </c>
      <c r="M4673">
        <v>0</v>
      </c>
      <c r="N4673" t="str">
        <f>VLOOKUP(O4673:O11704,'VLOOKUP Ranges'!$A$9:$B$12,2,TRUE)</f>
        <v>55-77</v>
      </c>
      <c r="O4673">
        <v>72</v>
      </c>
      <c r="P4673">
        <v>1</v>
      </c>
      <c r="Q4673" t="s">
        <v>45</v>
      </c>
      <c r="R4673" t="s">
        <v>45</v>
      </c>
      <c r="S4673" t="s">
        <v>45</v>
      </c>
      <c r="T4673" t="s">
        <v>45</v>
      </c>
      <c r="U4673" t="s">
        <v>45</v>
      </c>
      <c r="V4673" t="s">
        <v>45</v>
      </c>
      <c r="W4673" t="s">
        <v>45</v>
      </c>
      <c r="X4673">
        <v>1</v>
      </c>
      <c r="Y4673" t="str">
        <f>VLOOKUP(Z4673:Z11704,'VLOOKUP Ranges'!$A$2:$B$5,2,TRUE)</f>
        <v>70-89</v>
      </c>
      <c r="Z4673">
        <v>88.7</v>
      </c>
      <c r="AA4673">
        <v>6301.7</v>
      </c>
      <c r="AB4673" t="s">
        <v>44</v>
      </c>
      <c r="AC4673">
        <v>0</v>
      </c>
      <c r="AD4673">
        <v>41</v>
      </c>
      <c r="AE4673">
        <v>5764</v>
      </c>
      <c r="AG4673" t="b">
        <v>0</v>
      </c>
      <c r="AH4673" t="b">
        <v>1</v>
      </c>
      <c r="AI4673" t="b">
        <v>0</v>
      </c>
      <c r="AJ4673" t="b">
        <v>0</v>
      </c>
      <c r="AK4673" t="b">
        <v>1</v>
      </c>
      <c r="AL4673" t="b">
        <v>0</v>
      </c>
      <c r="AM4673" t="b">
        <v>0</v>
      </c>
      <c r="AN4673">
        <v>87.523611111111094</v>
      </c>
      <c r="AO4673">
        <f t="shared" si="72"/>
        <v>89</v>
      </c>
      <c r="AP4673" t="b">
        <v>1</v>
      </c>
    </row>
    <row r="4674" spans="1:42" x14ac:dyDescent="0.25">
      <c r="A4674" t="s">
        <v>7518</v>
      </c>
      <c r="B4674">
        <v>1</v>
      </c>
      <c r="C4674" t="s">
        <v>40</v>
      </c>
      <c r="D4674" t="s">
        <v>41</v>
      </c>
      <c r="E4674" t="s">
        <v>416</v>
      </c>
      <c r="F4674">
        <v>92557</v>
      </c>
      <c r="G4674" t="s">
        <v>417</v>
      </c>
      <c r="H4674">
        <v>33.970661</v>
      </c>
      <c r="I4674">
        <v>-117.255039</v>
      </c>
      <c r="J4674">
        <v>1</v>
      </c>
      <c r="K4674">
        <v>1</v>
      </c>
      <c r="L4674">
        <v>1</v>
      </c>
      <c r="M4674">
        <v>1</v>
      </c>
      <c r="N4674" t="str">
        <f>VLOOKUP(O4674:O11705,'VLOOKUP Ranges'!$A$9:$B$12,2,TRUE)</f>
        <v>29-55</v>
      </c>
      <c r="O4674">
        <v>50</v>
      </c>
      <c r="P4674">
        <v>1</v>
      </c>
      <c r="Q4674" t="s">
        <v>45</v>
      </c>
      <c r="R4674" t="s">
        <v>45</v>
      </c>
      <c r="S4674" t="s">
        <v>45</v>
      </c>
      <c r="T4674" t="s">
        <v>45</v>
      </c>
      <c r="U4674" t="s">
        <v>44</v>
      </c>
      <c r="V4674" t="s">
        <v>44</v>
      </c>
      <c r="W4674" t="s">
        <v>45</v>
      </c>
      <c r="X4674">
        <v>1</v>
      </c>
      <c r="Y4674" t="str">
        <f>VLOOKUP(Z4674:Z11705,'VLOOKUP Ranges'!$A$2:$B$5,2,TRUE)</f>
        <v>70-89</v>
      </c>
      <c r="Z4674">
        <v>75.150000000000006</v>
      </c>
      <c r="AA4674">
        <v>3822.45</v>
      </c>
      <c r="AB4674" t="s">
        <v>44</v>
      </c>
      <c r="AC4674">
        <v>0</v>
      </c>
      <c r="AD4674">
        <v>34</v>
      </c>
      <c r="AE4674">
        <v>6084</v>
      </c>
      <c r="AG4674" t="b">
        <v>0</v>
      </c>
      <c r="AH4674" t="b">
        <v>1</v>
      </c>
      <c r="AI4674" t="b">
        <v>0</v>
      </c>
      <c r="AJ4674" t="b">
        <v>0</v>
      </c>
      <c r="AK4674" t="b">
        <v>0</v>
      </c>
      <c r="AL4674" t="b">
        <v>0</v>
      </c>
      <c r="AM4674" t="b">
        <v>0</v>
      </c>
      <c r="AN4674">
        <v>76.448999999999998</v>
      </c>
      <c r="AO4674">
        <f t="shared" si="72"/>
        <v>76</v>
      </c>
      <c r="AP4674" t="b">
        <v>1</v>
      </c>
    </row>
    <row r="4675" spans="1:42" x14ac:dyDescent="0.25">
      <c r="A4675" t="s">
        <v>7519</v>
      </c>
      <c r="B4675">
        <v>1</v>
      </c>
      <c r="C4675" t="s">
        <v>40</v>
      </c>
      <c r="D4675" t="s">
        <v>41</v>
      </c>
      <c r="E4675" t="s">
        <v>4507</v>
      </c>
      <c r="F4675">
        <v>92561</v>
      </c>
      <c r="G4675" t="s">
        <v>4508</v>
      </c>
      <c r="H4675">
        <v>33.638644999999997</v>
      </c>
      <c r="I4675">
        <v>-116.55783</v>
      </c>
      <c r="J4675">
        <v>0</v>
      </c>
      <c r="K4675">
        <v>0</v>
      </c>
      <c r="L4675">
        <v>0</v>
      </c>
      <c r="M4675">
        <v>0</v>
      </c>
      <c r="N4675" t="str">
        <f>VLOOKUP(O4675:O11706,'VLOOKUP Ranges'!$A$9:$B$12,2,TRUE)</f>
        <v>29-55</v>
      </c>
      <c r="O4675">
        <v>53</v>
      </c>
      <c r="P4675">
        <v>1</v>
      </c>
      <c r="Q4675" t="s">
        <v>44</v>
      </c>
      <c r="R4675" t="s">
        <v>66</v>
      </c>
      <c r="S4675" t="s">
        <v>66</v>
      </c>
      <c r="T4675" t="s">
        <v>66</v>
      </c>
      <c r="U4675" t="s">
        <v>66</v>
      </c>
      <c r="V4675" t="s">
        <v>66</v>
      </c>
      <c r="W4675" t="s">
        <v>66</v>
      </c>
      <c r="X4675">
        <v>0</v>
      </c>
      <c r="Y4675" t="str">
        <f>VLOOKUP(Z4675:Z11706,'VLOOKUP Ranges'!$A$2:$B$5,2,TRUE)</f>
        <v>18-35</v>
      </c>
      <c r="Z4675">
        <v>20.25</v>
      </c>
      <c r="AA4675">
        <v>1048.45</v>
      </c>
      <c r="AB4675" t="s">
        <v>44</v>
      </c>
      <c r="AC4675">
        <v>0</v>
      </c>
      <c r="AD4675">
        <v>79</v>
      </c>
      <c r="AE4675">
        <v>4218</v>
      </c>
      <c r="AG4675" t="b">
        <v>0</v>
      </c>
      <c r="AH4675" t="b">
        <v>1</v>
      </c>
      <c r="AI4675" t="b">
        <v>0</v>
      </c>
      <c r="AJ4675" t="b">
        <v>1</v>
      </c>
      <c r="AK4675" t="b">
        <v>0</v>
      </c>
      <c r="AL4675" t="b">
        <v>0</v>
      </c>
      <c r="AM4675" t="b">
        <v>1</v>
      </c>
      <c r="AN4675">
        <v>19.7820754716981</v>
      </c>
      <c r="AO4675">
        <f t="shared" ref="AO4675:AO4738" si="73">ROUNDUP(Z4675, 0)</f>
        <v>21</v>
      </c>
      <c r="AP4675" t="b">
        <v>0</v>
      </c>
    </row>
    <row r="4676" spans="1:42" x14ac:dyDescent="0.25">
      <c r="A4676" t="s">
        <v>7520</v>
      </c>
      <c r="B4676">
        <v>1</v>
      </c>
      <c r="C4676" t="s">
        <v>40</v>
      </c>
      <c r="D4676" t="s">
        <v>41</v>
      </c>
      <c r="E4676" t="s">
        <v>419</v>
      </c>
      <c r="F4676">
        <v>92562</v>
      </c>
      <c r="G4676" t="s">
        <v>4510</v>
      </c>
      <c r="H4676">
        <v>33.548869000000003</v>
      </c>
      <c r="I4676">
        <v>-117.334165</v>
      </c>
      <c r="J4676">
        <v>0</v>
      </c>
      <c r="K4676">
        <v>0</v>
      </c>
      <c r="L4676">
        <v>1</v>
      </c>
      <c r="M4676">
        <v>0</v>
      </c>
      <c r="N4676" t="str">
        <f>VLOOKUP(O4676:O11707,'VLOOKUP Ranges'!$A$9:$B$12,2,TRUE)</f>
        <v>55-77</v>
      </c>
      <c r="O4676">
        <v>58</v>
      </c>
      <c r="P4676">
        <v>1</v>
      </c>
      <c r="Q4676" t="s">
        <v>45</v>
      </c>
      <c r="R4676" t="s">
        <v>45</v>
      </c>
      <c r="S4676" t="s">
        <v>45</v>
      </c>
      <c r="T4676" t="s">
        <v>44</v>
      </c>
      <c r="U4676" t="s">
        <v>45</v>
      </c>
      <c r="V4676" t="s">
        <v>45</v>
      </c>
      <c r="W4676" t="s">
        <v>45</v>
      </c>
      <c r="X4676">
        <v>1</v>
      </c>
      <c r="Y4676" t="str">
        <f>VLOOKUP(Z4676:Z11707,'VLOOKUP Ranges'!$A$2:$B$5,2,TRUE)</f>
        <v>89-118</v>
      </c>
      <c r="Z4676">
        <v>109.1</v>
      </c>
      <c r="AA4676">
        <v>6393.65</v>
      </c>
      <c r="AB4676" t="s">
        <v>44</v>
      </c>
      <c r="AC4676">
        <v>0</v>
      </c>
      <c r="AD4676">
        <v>57</v>
      </c>
      <c r="AE4676">
        <v>4935</v>
      </c>
      <c r="AG4676" t="b">
        <v>0</v>
      </c>
      <c r="AH4676" t="b">
        <v>1</v>
      </c>
      <c r="AI4676" t="b">
        <v>1</v>
      </c>
      <c r="AJ4676" t="b">
        <v>0</v>
      </c>
      <c r="AK4676" t="b">
        <v>1</v>
      </c>
      <c r="AL4676" t="b">
        <v>0</v>
      </c>
      <c r="AM4676" t="b">
        <v>0</v>
      </c>
      <c r="AN4676">
        <v>110.235344827586</v>
      </c>
      <c r="AO4676">
        <f t="shared" si="73"/>
        <v>110</v>
      </c>
      <c r="AP4676" t="b">
        <v>1</v>
      </c>
    </row>
    <row r="4677" spans="1:42" x14ac:dyDescent="0.25">
      <c r="A4677" t="s">
        <v>7521</v>
      </c>
      <c r="B4677">
        <v>1</v>
      </c>
      <c r="C4677" t="s">
        <v>40</v>
      </c>
      <c r="D4677" t="s">
        <v>41</v>
      </c>
      <c r="E4677" t="s">
        <v>419</v>
      </c>
      <c r="F4677">
        <v>92563</v>
      </c>
      <c r="G4677" t="s">
        <v>420</v>
      </c>
      <c r="H4677">
        <v>33.581045000000003</v>
      </c>
      <c r="I4677">
        <v>-117.14718999999999</v>
      </c>
      <c r="J4677">
        <v>1</v>
      </c>
      <c r="K4677">
        <v>0</v>
      </c>
      <c r="L4677">
        <v>0</v>
      </c>
      <c r="M4677">
        <v>0</v>
      </c>
      <c r="N4677" t="str">
        <f>VLOOKUP(O4677:O11708,'VLOOKUP Ranges'!$A$9:$B$12,2,TRUE)</f>
        <v>29-55</v>
      </c>
      <c r="O4677">
        <v>46</v>
      </c>
      <c r="P4677">
        <v>0</v>
      </c>
      <c r="Q4677" t="s">
        <v>62</v>
      </c>
      <c r="R4677" t="s">
        <v>45</v>
      </c>
      <c r="S4677" t="s">
        <v>44</v>
      </c>
      <c r="T4677" t="s">
        <v>44</v>
      </c>
      <c r="U4677" t="s">
        <v>44</v>
      </c>
      <c r="V4677" t="s">
        <v>44</v>
      </c>
      <c r="W4677" t="s">
        <v>44</v>
      </c>
      <c r="X4677">
        <v>1</v>
      </c>
      <c r="Y4677" t="str">
        <f>VLOOKUP(Z4677:Z11708,'VLOOKUP Ranges'!$A$2:$B$5,2,TRUE)</f>
        <v>18-35</v>
      </c>
      <c r="Z4677">
        <v>30.75</v>
      </c>
      <c r="AA4677">
        <v>1489.3</v>
      </c>
      <c r="AB4677" t="s">
        <v>44</v>
      </c>
      <c r="AC4677">
        <v>0</v>
      </c>
      <c r="AD4677">
        <v>42</v>
      </c>
      <c r="AE4677">
        <v>5646</v>
      </c>
      <c r="AG4677" t="b">
        <v>1</v>
      </c>
      <c r="AH4677" t="b">
        <v>0</v>
      </c>
      <c r="AI4677" t="b">
        <v>0</v>
      </c>
      <c r="AJ4677" t="b">
        <v>0</v>
      </c>
      <c r="AK4677" t="b">
        <v>0</v>
      </c>
      <c r="AL4677" t="b">
        <v>0</v>
      </c>
      <c r="AM4677" t="b">
        <v>0</v>
      </c>
      <c r="AN4677">
        <v>32.376086956521704</v>
      </c>
      <c r="AO4677">
        <f t="shared" si="73"/>
        <v>31</v>
      </c>
      <c r="AP4677" t="b">
        <v>0</v>
      </c>
    </row>
    <row r="4678" spans="1:42" x14ac:dyDescent="0.25">
      <c r="A4678" t="s">
        <v>7522</v>
      </c>
      <c r="B4678">
        <v>1</v>
      </c>
      <c r="C4678" t="s">
        <v>40</v>
      </c>
      <c r="D4678" t="s">
        <v>41</v>
      </c>
      <c r="E4678" t="s">
        <v>1575</v>
      </c>
      <c r="F4678">
        <v>92567</v>
      </c>
      <c r="G4678" t="s">
        <v>1576</v>
      </c>
      <c r="H4678">
        <v>33.827689999999997</v>
      </c>
      <c r="I4678">
        <v>-117.102244</v>
      </c>
      <c r="J4678">
        <v>1</v>
      </c>
      <c r="K4678">
        <v>1</v>
      </c>
      <c r="L4678">
        <v>1</v>
      </c>
      <c r="M4678">
        <v>0</v>
      </c>
      <c r="N4678" t="str">
        <f>VLOOKUP(O4678:O11709,'VLOOKUP Ranges'!$A$9:$B$12,2,TRUE)</f>
        <v>55-77</v>
      </c>
      <c r="O4678">
        <v>72</v>
      </c>
      <c r="P4678">
        <v>1</v>
      </c>
      <c r="Q4678" t="s">
        <v>45</v>
      </c>
      <c r="R4678" t="s">
        <v>45</v>
      </c>
      <c r="S4678" t="s">
        <v>45</v>
      </c>
      <c r="T4678" t="s">
        <v>45</v>
      </c>
      <c r="U4678" t="s">
        <v>45</v>
      </c>
      <c r="V4678" t="s">
        <v>45</v>
      </c>
      <c r="W4678" t="s">
        <v>45</v>
      </c>
      <c r="X4678">
        <v>1</v>
      </c>
      <c r="Y4678" t="str">
        <f>VLOOKUP(Z4678:Z11709,'VLOOKUP Ranges'!$A$2:$B$5,2,TRUE)</f>
        <v>89-118</v>
      </c>
      <c r="Z4678">
        <v>112.9</v>
      </c>
      <c r="AA4678">
        <v>8061.5</v>
      </c>
      <c r="AB4678" t="s">
        <v>44</v>
      </c>
      <c r="AC4678">
        <v>0</v>
      </c>
      <c r="AD4678">
        <v>29</v>
      </c>
      <c r="AE4678">
        <v>5569</v>
      </c>
      <c r="AG4678" t="b">
        <v>0</v>
      </c>
      <c r="AH4678" t="b">
        <v>0</v>
      </c>
      <c r="AI4678" t="b">
        <v>1</v>
      </c>
      <c r="AJ4678" t="b">
        <v>0</v>
      </c>
      <c r="AK4678" t="b">
        <v>1</v>
      </c>
      <c r="AL4678" t="b">
        <v>0</v>
      </c>
      <c r="AM4678" t="b">
        <v>0</v>
      </c>
      <c r="AN4678">
        <v>111.965277777777</v>
      </c>
      <c r="AO4678">
        <f t="shared" si="73"/>
        <v>113</v>
      </c>
      <c r="AP4678" t="b">
        <v>1</v>
      </c>
    </row>
    <row r="4679" spans="1:42" x14ac:dyDescent="0.25">
      <c r="A4679" t="s">
        <v>7523</v>
      </c>
      <c r="B4679">
        <v>1</v>
      </c>
      <c r="C4679" t="s">
        <v>40</v>
      </c>
      <c r="D4679" t="s">
        <v>41</v>
      </c>
      <c r="E4679" t="s">
        <v>422</v>
      </c>
      <c r="F4679">
        <v>92571</v>
      </c>
      <c r="G4679" t="s">
        <v>423</v>
      </c>
      <c r="H4679">
        <v>33.828288999999998</v>
      </c>
      <c r="I4679">
        <v>-117.201666</v>
      </c>
      <c r="J4679">
        <v>0</v>
      </c>
      <c r="K4679">
        <v>0</v>
      </c>
      <c r="L4679">
        <v>1</v>
      </c>
      <c r="M4679">
        <v>1</v>
      </c>
      <c r="N4679" t="str">
        <f>VLOOKUP(O4679:O11710,'VLOOKUP Ranges'!$A$9:$B$12,2,TRUE)</f>
        <v>1-9</v>
      </c>
      <c r="O4679">
        <v>6</v>
      </c>
      <c r="P4679">
        <v>1</v>
      </c>
      <c r="Q4679" t="s">
        <v>45</v>
      </c>
      <c r="R4679" t="s">
        <v>44</v>
      </c>
      <c r="S4679" t="s">
        <v>45</v>
      </c>
      <c r="T4679" t="s">
        <v>45</v>
      </c>
      <c r="U4679" t="s">
        <v>44</v>
      </c>
      <c r="V4679" t="s">
        <v>45</v>
      </c>
      <c r="W4679" t="s">
        <v>44</v>
      </c>
      <c r="X4679">
        <v>1</v>
      </c>
      <c r="Y4679" t="str">
        <f>VLOOKUP(Z4679:Z11710,'VLOOKUP Ranges'!$A$2:$B$5,2,TRUE)</f>
        <v>89-118</v>
      </c>
      <c r="Z4679">
        <v>94.05</v>
      </c>
      <c r="AA4679">
        <v>518.75</v>
      </c>
      <c r="AB4679" t="s">
        <v>44</v>
      </c>
      <c r="AC4679">
        <v>0</v>
      </c>
      <c r="AD4679">
        <v>59</v>
      </c>
      <c r="AE4679">
        <v>3083</v>
      </c>
      <c r="AG4679" t="b">
        <v>0</v>
      </c>
      <c r="AH4679" t="b">
        <v>0</v>
      </c>
      <c r="AI4679" t="b">
        <v>1</v>
      </c>
      <c r="AJ4679" t="b">
        <v>0</v>
      </c>
      <c r="AK4679" t="b">
        <v>0</v>
      </c>
      <c r="AL4679" t="b">
        <v>0</v>
      </c>
      <c r="AM4679" t="b">
        <v>1</v>
      </c>
      <c r="AN4679">
        <v>86.4583333333333</v>
      </c>
      <c r="AO4679">
        <f t="shared" si="73"/>
        <v>95</v>
      </c>
      <c r="AP4679" t="b">
        <v>0</v>
      </c>
    </row>
    <row r="4680" spans="1:42" x14ac:dyDescent="0.25">
      <c r="A4680" t="s">
        <v>7524</v>
      </c>
      <c r="B4680">
        <v>1</v>
      </c>
      <c r="C4680" t="s">
        <v>40</v>
      </c>
      <c r="D4680" t="s">
        <v>41</v>
      </c>
      <c r="E4680" t="s">
        <v>3279</v>
      </c>
      <c r="F4680">
        <v>92582</v>
      </c>
      <c r="G4680" t="s">
        <v>3280</v>
      </c>
      <c r="H4680">
        <v>33.806708</v>
      </c>
      <c r="I4680">
        <v>-117.02007</v>
      </c>
      <c r="J4680">
        <v>1</v>
      </c>
      <c r="K4680">
        <v>0</v>
      </c>
      <c r="L4680">
        <v>1</v>
      </c>
      <c r="M4680">
        <v>0</v>
      </c>
      <c r="N4680" t="str">
        <f>VLOOKUP(O4680:O11711,'VLOOKUP Ranges'!$A$9:$B$12,2,TRUE)</f>
        <v>55-77</v>
      </c>
      <c r="O4680">
        <v>72</v>
      </c>
      <c r="P4680">
        <v>1</v>
      </c>
      <c r="Q4680" t="s">
        <v>45</v>
      </c>
      <c r="R4680" t="s">
        <v>45</v>
      </c>
      <c r="S4680" t="s">
        <v>45</v>
      </c>
      <c r="T4680" t="s">
        <v>45</v>
      </c>
      <c r="U4680" t="s">
        <v>45</v>
      </c>
      <c r="V4680" t="s">
        <v>44</v>
      </c>
      <c r="W4680" t="s">
        <v>45</v>
      </c>
      <c r="X4680">
        <v>0</v>
      </c>
      <c r="Y4680" t="str">
        <f>VLOOKUP(Z4680:Z11711,'VLOOKUP Ranges'!$A$2:$B$5,2,TRUE)</f>
        <v>70-89</v>
      </c>
      <c r="Z4680">
        <v>78.849999999999994</v>
      </c>
      <c r="AA4680">
        <v>5763.15</v>
      </c>
      <c r="AB4680" t="s">
        <v>44</v>
      </c>
      <c r="AC4680">
        <v>0</v>
      </c>
      <c r="AD4680">
        <v>33</v>
      </c>
      <c r="AE4680">
        <v>5091</v>
      </c>
      <c r="AG4680" t="b">
        <v>0</v>
      </c>
      <c r="AH4680" t="b">
        <v>1</v>
      </c>
      <c r="AI4680" t="b">
        <v>0</v>
      </c>
      <c r="AJ4680" t="b">
        <v>0</v>
      </c>
      <c r="AK4680" t="b">
        <v>0</v>
      </c>
      <c r="AL4680" t="b">
        <v>0</v>
      </c>
      <c r="AM4680" t="b">
        <v>0</v>
      </c>
      <c r="AN4680">
        <v>80.043749999999903</v>
      </c>
      <c r="AO4680">
        <f t="shared" si="73"/>
        <v>79</v>
      </c>
      <c r="AP4680" t="b">
        <v>1</v>
      </c>
    </row>
    <row r="4681" spans="1:42" x14ac:dyDescent="0.25">
      <c r="A4681" t="s">
        <v>7525</v>
      </c>
      <c r="B4681">
        <v>1</v>
      </c>
      <c r="C4681" t="s">
        <v>40</v>
      </c>
      <c r="D4681" t="s">
        <v>41</v>
      </c>
      <c r="E4681" t="s">
        <v>3279</v>
      </c>
      <c r="F4681">
        <v>92583</v>
      </c>
      <c r="G4681" t="s">
        <v>3282</v>
      </c>
      <c r="H4681">
        <v>33.796568000000001</v>
      </c>
      <c r="I4681">
        <v>-116.924723</v>
      </c>
      <c r="J4681">
        <v>1</v>
      </c>
      <c r="K4681">
        <v>0</v>
      </c>
      <c r="L4681">
        <v>0</v>
      </c>
      <c r="M4681">
        <v>0</v>
      </c>
      <c r="N4681" t="str">
        <f>VLOOKUP(O4681:O11712,'VLOOKUP Ranges'!$A$9:$B$12,2,TRUE)</f>
        <v>1-9</v>
      </c>
      <c r="O4681">
        <v>4</v>
      </c>
      <c r="P4681">
        <v>1</v>
      </c>
      <c r="Q4681" t="s">
        <v>44</v>
      </c>
      <c r="R4681" t="s">
        <v>44</v>
      </c>
      <c r="S4681" t="s">
        <v>44</v>
      </c>
      <c r="T4681" t="s">
        <v>44</v>
      </c>
      <c r="U4681" t="s">
        <v>44</v>
      </c>
      <c r="V4681" t="s">
        <v>44</v>
      </c>
      <c r="W4681" t="s">
        <v>45</v>
      </c>
      <c r="X4681">
        <v>1</v>
      </c>
      <c r="Y4681" t="str">
        <f>VLOOKUP(Z4681:Z11712,'VLOOKUP Ranges'!$A$2:$B$5,2,TRUE)</f>
        <v>35-70</v>
      </c>
      <c r="Z4681">
        <v>55.3</v>
      </c>
      <c r="AA4681">
        <v>238.5</v>
      </c>
      <c r="AB4681" t="s">
        <v>44</v>
      </c>
      <c r="AC4681">
        <v>0</v>
      </c>
      <c r="AD4681">
        <v>31</v>
      </c>
      <c r="AE4681">
        <v>3684</v>
      </c>
      <c r="AG4681" t="b">
        <v>0</v>
      </c>
      <c r="AH4681" t="b">
        <v>0</v>
      </c>
      <c r="AI4681" t="b">
        <v>0</v>
      </c>
      <c r="AJ4681" t="b">
        <v>0</v>
      </c>
      <c r="AK4681" t="b">
        <v>0</v>
      </c>
      <c r="AL4681" t="b">
        <v>0</v>
      </c>
      <c r="AM4681" t="b">
        <v>1</v>
      </c>
      <c r="AN4681">
        <v>59.625</v>
      </c>
      <c r="AO4681">
        <f t="shared" si="73"/>
        <v>56</v>
      </c>
      <c r="AP4681" t="b">
        <v>0</v>
      </c>
    </row>
    <row r="4682" spans="1:42" x14ac:dyDescent="0.25">
      <c r="A4682" t="s">
        <v>7526</v>
      </c>
      <c r="B4682">
        <v>1</v>
      </c>
      <c r="C4682" t="s">
        <v>40</v>
      </c>
      <c r="D4682" t="s">
        <v>41</v>
      </c>
      <c r="E4682" t="s">
        <v>4516</v>
      </c>
      <c r="F4682">
        <v>92584</v>
      </c>
      <c r="G4682" t="s">
        <v>4517</v>
      </c>
      <c r="H4682">
        <v>33.653337999999998</v>
      </c>
      <c r="I4682">
        <v>-117.178271</v>
      </c>
      <c r="J4682">
        <v>0</v>
      </c>
      <c r="K4682">
        <v>0</v>
      </c>
      <c r="L4682">
        <v>1</v>
      </c>
      <c r="M4682">
        <v>1</v>
      </c>
      <c r="N4682" t="str">
        <f>VLOOKUP(O4682:O11713,'VLOOKUP Ranges'!$A$9:$B$12,2,TRUE)</f>
        <v>29-55</v>
      </c>
      <c r="O4682">
        <v>52</v>
      </c>
      <c r="P4682">
        <v>1</v>
      </c>
      <c r="Q4682" t="s">
        <v>44</v>
      </c>
      <c r="R4682" t="s">
        <v>66</v>
      </c>
      <c r="S4682" t="s">
        <v>66</v>
      </c>
      <c r="T4682" t="s">
        <v>66</v>
      </c>
      <c r="U4682" t="s">
        <v>66</v>
      </c>
      <c r="V4682" t="s">
        <v>66</v>
      </c>
      <c r="W4682" t="s">
        <v>66</v>
      </c>
      <c r="X4682">
        <v>0</v>
      </c>
      <c r="Y4682" t="str">
        <f>VLOOKUP(Z4682:Z11713,'VLOOKUP Ranges'!$A$2:$B$5,2,TRUE)</f>
        <v>18-35</v>
      </c>
      <c r="Z4682">
        <v>19.350000000000001</v>
      </c>
      <c r="AA4682">
        <v>1031.7</v>
      </c>
      <c r="AB4682" t="s">
        <v>44</v>
      </c>
      <c r="AC4682">
        <v>0</v>
      </c>
      <c r="AD4682">
        <v>66</v>
      </c>
      <c r="AE4682">
        <v>5699</v>
      </c>
      <c r="AG4682" t="b">
        <v>0</v>
      </c>
      <c r="AH4682" t="b">
        <v>1</v>
      </c>
      <c r="AI4682" t="b">
        <v>0</v>
      </c>
      <c r="AJ4682" t="b">
        <v>1</v>
      </c>
      <c r="AK4682" t="b">
        <v>0</v>
      </c>
      <c r="AL4682" t="b">
        <v>0</v>
      </c>
      <c r="AM4682" t="b">
        <v>1</v>
      </c>
      <c r="AN4682">
        <v>19.8403846153846</v>
      </c>
      <c r="AO4682">
        <f t="shared" si="73"/>
        <v>20</v>
      </c>
      <c r="AP4682" t="b">
        <v>0</v>
      </c>
    </row>
    <row r="4683" spans="1:42" x14ac:dyDescent="0.25">
      <c r="A4683" t="s">
        <v>7527</v>
      </c>
      <c r="B4683">
        <v>1</v>
      </c>
      <c r="C4683" t="s">
        <v>40</v>
      </c>
      <c r="D4683" t="s">
        <v>41</v>
      </c>
      <c r="E4683" t="s">
        <v>425</v>
      </c>
      <c r="F4683">
        <v>92586</v>
      </c>
      <c r="G4683" t="s">
        <v>426</v>
      </c>
      <c r="H4683">
        <v>33.707483000000003</v>
      </c>
      <c r="I4683">
        <v>-117.200006</v>
      </c>
      <c r="J4683">
        <v>0</v>
      </c>
      <c r="K4683">
        <v>0</v>
      </c>
      <c r="L4683">
        <v>0</v>
      </c>
      <c r="M4683">
        <v>0</v>
      </c>
      <c r="N4683" t="str">
        <f>VLOOKUP(O4683:O11714,'VLOOKUP Ranges'!$A$9:$B$12,2,TRUE)</f>
        <v>1-9</v>
      </c>
      <c r="O4683">
        <v>2</v>
      </c>
      <c r="P4683">
        <v>1</v>
      </c>
      <c r="Q4683" t="s">
        <v>44</v>
      </c>
      <c r="R4683" t="s">
        <v>66</v>
      </c>
      <c r="S4683" t="s">
        <v>66</v>
      </c>
      <c r="T4683" t="s">
        <v>66</v>
      </c>
      <c r="U4683" t="s">
        <v>66</v>
      </c>
      <c r="V4683" t="s">
        <v>66</v>
      </c>
      <c r="W4683" t="s">
        <v>66</v>
      </c>
      <c r="X4683">
        <v>0</v>
      </c>
      <c r="Y4683" t="str">
        <f>VLOOKUP(Z4683:Z11714,'VLOOKUP Ranges'!$A$2:$B$5,2,TRUE)</f>
        <v>18-35</v>
      </c>
      <c r="Z4683">
        <v>20.45</v>
      </c>
      <c r="AA4683">
        <v>34.799999999999997</v>
      </c>
      <c r="AB4683" t="s">
        <v>44</v>
      </c>
      <c r="AC4683">
        <v>0</v>
      </c>
      <c r="AD4683">
        <v>39</v>
      </c>
      <c r="AE4683">
        <v>4196</v>
      </c>
      <c r="AG4683" t="b">
        <v>1</v>
      </c>
      <c r="AH4683" t="b">
        <v>0</v>
      </c>
      <c r="AI4683" t="b">
        <v>0</v>
      </c>
      <c r="AJ4683" t="b">
        <v>1</v>
      </c>
      <c r="AK4683" t="b">
        <v>0</v>
      </c>
      <c r="AL4683" t="b">
        <v>0</v>
      </c>
      <c r="AM4683" t="b">
        <v>1</v>
      </c>
      <c r="AN4683">
        <v>17.399999999999999</v>
      </c>
      <c r="AO4683">
        <f t="shared" si="73"/>
        <v>21</v>
      </c>
      <c r="AP4683" t="b">
        <v>0</v>
      </c>
    </row>
    <row r="4684" spans="1:42" x14ac:dyDescent="0.25">
      <c r="A4684" t="s">
        <v>7528</v>
      </c>
      <c r="B4684">
        <v>1</v>
      </c>
      <c r="C4684" t="s">
        <v>40</v>
      </c>
      <c r="D4684" t="s">
        <v>41</v>
      </c>
      <c r="E4684" t="s">
        <v>425</v>
      </c>
      <c r="F4684">
        <v>92587</v>
      </c>
      <c r="G4684" t="s">
        <v>428</v>
      </c>
      <c r="H4684">
        <v>33.698869999999999</v>
      </c>
      <c r="I4684">
        <v>-117.25071</v>
      </c>
      <c r="J4684">
        <v>0</v>
      </c>
      <c r="K4684">
        <v>0</v>
      </c>
      <c r="L4684">
        <v>1</v>
      </c>
      <c r="M4684">
        <v>0</v>
      </c>
      <c r="N4684" t="str">
        <f>VLOOKUP(O4684:O11715,'VLOOKUP Ranges'!$A$9:$B$12,2,TRUE)</f>
        <v>55-77</v>
      </c>
      <c r="O4684">
        <v>65</v>
      </c>
      <c r="P4684">
        <v>1</v>
      </c>
      <c r="Q4684" t="s">
        <v>44</v>
      </c>
      <c r="R4684" t="s">
        <v>66</v>
      </c>
      <c r="S4684" t="s">
        <v>66</v>
      </c>
      <c r="T4684" t="s">
        <v>66</v>
      </c>
      <c r="U4684" t="s">
        <v>66</v>
      </c>
      <c r="V4684" t="s">
        <v>66</v>
      </c>
      <c r="W4684" t="s">
        <v>66</v>
      </c>
      <c r="X4684">
        <v>0</v>
      </c>
      <c r="Y4684" t="str">
        <f>VLOOKUP(Z4684:Z11715,'VLOOKUP Ranges'!$A$2:$B$5,2,TRUE)</f>
        <v>18-35</v>
      </c>
      <c r="Z4684">
        <v>19.350000000000001</v>
      </c>
      <c r="AA4684">
        <v>1319.95</v>
      </c>
      <c r="AB4684" t="s">
        <v>44</v>
      </c>
      <c r="AC4684">
        <v>0</v>
      </c>
      <c r="AD4684">
        <v>71</v>
      </c>
      <c r="AE4684">
        <v>5076</v>
      </c>
      <c r="AG4684" t="b">
        <v>0</v>
      </c>
      <c r="AH4684" t="b">
        <v>1</v>
      </c>
      <c r="AI4684" t="b">
        <v>0</v>
      </c>
      <c r="AJ4684" t="b">
        <v>1</v>
      </c>
      <c r="AK4684" t="b">
        <v>0</v>
      </c>
      <c r="AL4684" t="b">
        <v>0</v>
      </c>
      <c r="AM4684" t="b">
        <v>0</v>
      </c>
      <c r="AN4684">
        <v>20.306923076922999</v>
      </c>
      <c r="AO4684">
        <f t="shared" si="73"/>
        <v>20</v>
      </c>
      <c r="AP4684" t="b">
        <v>0</v>
      </c>
    </row>
    <row r="4685" spans="1:42" x14ac:dyDescent="0.25">
      <c r="A4685" t="s">
        <v>7529</v>
      </c>
      <c r="B4685">
        <v>1</v>
      </c>
      <c r="C4685" t="s">
        <v>40</v>
      </c>
      <c r="D4685" t="s">
        <v>41</v>
      </c>
      <c r="E4685" t="s">
        <v>4524</v>
      </c>
      <c r="F4685">
        <v>92595</v>
      </c>
      <c r="G4685" t="s">
        <v>4525</v>
      </c>
      <c r="H4685">
        <v>33.617108000000002</v>
      </c>
      <c r="I4685">
        <v>-117.253349</v>
      </c>
      <c r="J4685">
        <v>0</v>
      </c>
      <c r="K4685">
        <v>0</v>
      </c>
      <c r="L4685">
        <v>1</v>
      </c>
      <c r="M4685">
        <v>0</v>
      </c>
      <c r="N4685" t="str">
        <f>VLOOKUP(O4685:O11716,'VLOOKUP Ranges'!$A$9:$B$12,2,TRUE)</f>
        <v>29-55</v>
      </c>
      <c r="O4685">
        <v>51</v>
      </c>
      <c r="P4685">
        <v>1</v>
      </c>
      <c r="Q4685" t="s">
        <v>45</v>
      </c>
      <c r="R4685" t="s">
        <v>44</v>
      </c>
      <c r="S4685" t="s">
        <v>45</v>
      </c>
      <c r="T4685" t="s">
        <v>44</v>
      </c>
      <c r="U4685" t="s">
        <v>45</v>
      </c>
      <c r="V4685" t="s">
        <v>45</v>
      </c>
      <c r="W4685" t="s">
        <v>45</v>
      </c>
      <c r="X4685">
        <v>1</v>
      </c>
      <c r="Y4685" t="str">
        <f>VLOOKUP(Z4685:Z11716,'VLOOKUP Ranges'!$A$2:$B$5,2,TRUE)</f>
        <v>70-89</v>
      </c>
      <c r="Z4685">
        <v>78.650000000000006</v>
      </c>
      <c r="AA4685">
        <v>3950.85</v>
      </c>
      <c r="AB4685" t="s">
        <v>44</v>
      </c>
      <c r="AC4685">
        <v>0</v>
      </c>
      <c r="AD4685">
        <v>80</v>
      </c>
      <c r="AE4685">
        <v>5408</v>
      </c>
      <c r="AG4685" t="b">
        <v>1</v>
      </c>
      <c r="AH4685" t="b">
        <v>0</v>
      </c>
      <c r="AI4685" t="b">
        <v>0</v>
      </c>
      <c r="AJ4685" t="b">
        <v>0</v>
      </c>
      <c r="AK4685" t="b">
        <v>1</v>
      </c>
      <c r="AL4685" t="b">
        <v>0</v>
      </c>
      <c r="AM4685" t="b">
        <v>0</v>
      </c>
      <c r="AN4685">
        <v>77.467647058823502</v>
      </c>
      <c r="AO4685">
        <f t="shared" si="73"/>
        <v>79</v>
      </c>
      <c r="AP4685" t="b">
        <v>0</v>
      </c>
    </row>
    <row r="4686" spans="1:42" x14ac:dyDescent="0.25">
      <c r="A4686" t="s">
        <v>7530</v>
      </c>
      <c r="B4686">
        <v>1</v>
      </c>
      <c r="C4686" t="s">
        <v>40</v>
      </c>
      <c r="D4686" t="s">
        <v>41</v>
      </c>
      <c r="E4686" t="s">
        <v>4527</v>
      </c>
      <c r="F4686">
        <v>92596</v>
      </c>
      <c r="G4686" t="s">
        <v>4528</v>
      </c>
      <c r="H4686">
        <v>33.657432999999997</v>
      </c>
      <c r="I4686">
        <v>-117.04254</v>
      </c>
      <c r="J4686">
        <v>1</v>
      </c>
      <c r="K4686">
        <v>0</v>
      </c>
      <c r="L4686">
        <v>0</v>
      </c>
      <c r="M4686">
        <v>0</v>
      </c>
      <c r="N4686" t="str">
        <f>VLOOKUP(O4686:O11717,'VLOOKUP Ranges'!$A$9:$B$12,2,TRUE)</f>
        <v>9-29</v>
      </c>
      <c r="O4686">
        <v>12</v>
      </c>
      <c r="P4686">
        <v>1</v>
      </c>
      <c r="Q4686" t="s">
        <v>45</v>
      </c>
      <c r="R4686" t="s">
        <v>44</v>
      </c>
      <c r="S4686" t="s">
        <v>44</v>
      </c>
      <c r="T4686" t="s">
        <v>45</v>
      </c>
      <c r="U4686" t="s">
        <v>44</v>
      </c>
      <c r="V4686" t="s">
        <v>45</v>
      </c>
      <c r="W4686" t="s">
        <v>45</v>
      </c>
      <c r="X4686">
        <v>0</v>
      </c>
      <c r="Y4686" t="str">
        <f>VLOOKUP(Z4686:Z11717,'VLOOKUP Ranges'!$A$2:$B$5,2,TRUE)</f>
        <v>70-89</v>
      </c>
      <c r="Z4686">
        <v>74.75</v>
      </c>
      <c r="AA4686">
        <v>827.05</v>
      </c>
      <c r="AB4686" t="s">
        <v>44</v>
      </c>
      <c r="AC4686">
        <v>0</v>
      </c>
      <c r="AD4686">
        <v>40</v>
      </c>
      <c r="AE4686">
        <v>3521</v>
      </c>
      <c r="AG4686" t="b">
        <v>0</v>
      </c>
      <c r="AH4686" t="b">
        <v>0</v>
      </c>
      <c r="AI4686" t="b">
        <v>0</v>
      </c>
      <c r="AJ4686" t="b">
        <v>0</v>
      </c>
      <c r="AK4686" t="b">
        <v>0</v>
      </c>
      <c r="AL4686" t="b">
        <v>0</v>
      </c>
      <c r="AM4686" t="b">
        <v>0</v>
      </c>
      <c r="AN4686">
        <v>68.920833333333306</v>
      </c>
      <c r="AO4686">
        <f t="shared" si="73"/>
        <v>75</v>
      </c>
      <c r="AP4686" t="b">
        <v>0</v>
      </c>
    </row>
    <row r="4687" spans="1:42" x14ac:dyDescent="0.25">
      <c r="A4687" t="s">
        <v>7531</v>
      </c>
      <c r="B4687">
        <v>1</v>
      </c>
      <c r="C4687" t="s">
        <v>40</v>
      </c>
      <c r="D4687" t="s">
        <v>41</v>
      </c>
      <c r="E4687" t="s">
        <v>430</v>
      </c>
      <c r="F4687">
        <v>92604</v>
      </c>
      <c r="G4687" t="s">
        <v>4531</v>
      </c>
      <c r="H4687">
        <v>33.688546000000002</v>
      </c>
      <c r="I4687">
        <v>-117.78809099999999</v>
      </c>
      <c r="J4687">
        <v>0</v>
      </c>
      <c r="K4687">
        <v>0</v>
      </c>
      <c r="L4687">
        <v>1</v>
      </c>
      <c r="M4687">
        <v>1</v>
      </c>
      <c r="N4687" t="str">
        <f>VLOOKUP(O4687:O11718,'VLOOKUP Ranges'!$A$9:$B$12,2,TRUE)</f>
        <v>9-29</v>
      </c>
      <c r="O4687">
        <v>24</v>
      </c>
      <c r="P4687">
        <v>1</v>
      </c>
      <c r="Q4687" t="s">
        <v>44</v>
      </c>
      <c r="R4687" t="s">
        <v>66</v>
      </c>
      <c r="S4687" t="s">
        <v>66</v>
      </c>
      <c r="T4687" t="s">
        <v>66</v>
      </c>
      <c r="U4687" t="s">
        <v>66</v>
      </c>
      <c r="V4687" t="s">
        <v>66</v>
      </c>
      <c r="W4687" t="s">
        <v>66</v>
      </c>
      <c r="X4687">
        <v>0</v>
      </c>
      <c r="Y4687" t="str">
        <f>VLOOKUP(Z4687:Z11718,'VLOOKUP Ranges'!$A$2:$B$5,2,TRUE)</f>
        <v>18-35</v>
      </c>
      <c r="Z4687">
        <v>19.899999999999999</v>
      </c>
      <c r="AA4687">
        <v>533.5</v>
      </c>
      <c r="AB4687" t="s">
        <v>44</v>
      </c>
      <c r="AC4687">
        <v>0</v>
      </c>
      <c r="AD4687">
        <v>68</v>
      </c>
      <c r="AE4687">
        <v>4158</v>
      </c>
      <c r="AG4687" t="b">
        <v>1</v>
      </c>
      <c r="AH4687" t="b">
        <v>0</v>
      </c>
      <c r="AI4687" t="b">
        <v>0</v>
      </c>
      <c r="AJ4687" t="b">
        <v>1</v>
      </c>
      <c r="AK4687" t="b">
        <v>0</v>
      </c>
      <c r="AL4687" t="b">
        <v>0</v>
      </c>
      <c r="AM4687" t="b">
        <v>1</v>
      </c>
      <c r="AN4687">
        <v>22.2291666666666</v>
      </c>
      <c r="AO4687">
        <f t="shared" si="73"/>
        <v>20</v>
      </c>
      <c r="AP4687" t="b">
        <v>0</v>
      </c>
    </row>
    <row r="4688" spans="1:42" x14ac:dyDescent="0.25">
      <c r="A4688" t="s">
        <v>7532</v>
      </c>
      <c r="B4688">
        <v>1</v>
      </c>
      <c r="C4688" t="s">
        <v>40</v>
      </c>
      <c r="D4688" t="s">
        <v>41</v>
      </c>
      <c r="E4688" t="s">
        <v>430</v>
      </c>
      <c r="F4688">
        <v>92606</v>
      </c>
      <c r="G4688" t="s">
        <v>1579</v>
      </c>
      <c r="H4688">
        <v>33.703975999999997</v>
      </c>
      <c r="I4688">
        <v>-117.824172</v>
      </c>
      <c r="J4688">
        <v>0</v>
      </c>
      <c r="K4688">
        <v>0</v>
      </c>
      <c r="L4688">
        <v>1</v>
      </c>
      <c r="M4688">
        <v>0</v>
      </c>
      <c r="N4688" t="str">
        <f>VLOOKUP(O4688:O11719,'VLOOKUP Ranges'!$A$9:$B$12,2,TRUE)</f>
        <v>55-77</v>
      </c>
      <c r="O4688">
        <v>64</v>
      </c>
      <c r="P4688">
        <v>1</v>
      </c>
      <c r="Q4688" t="s">
        <v>45</v>
      </c>
      <c r="R4688" t="s">
        <v>44</v>
      </c>
      <c r="S4688" t="s">
        <v>44</v>
      </c>
      <c r="T4688" t="s">
        <v>45</v>
      </c>
      <c r="U4688" t="s">
        <v>45</v>
      </c>
      <c r="V4688" t="s">
        <v>44</v>
      </c>
      <c r="W4688" t="s">
        <v>44</v>
      </c>
      <c r="X4688">
        <v>0</v>
      </c>
      <c r="Y4688" t="str">
        <f>VLOOKUP(Z4688:Z11719,'VLOOKUP Ranges'!$A$2:$B$5,2,TRUE)</f>
        <v>35-70</v>
      </c>
      <c r="Z4688">
        <v>58.35</v>
      </c>
      <c r="AA4688">
        <v>3756.45</v>
      </c>
      <c r="AB4688" t="s">
        <v>44</v>
      </c>
      <c r="AC4688">
        <v>0</v>
      </c>
      <c r="AD4688">
        <v>55</v>
      </c>
      <c r="AE4688">
        <v>5331</v>
      </c>
      <c r="AG4688" t="b">
        <v>1</v>
      </c>
      <c r="AH4688" t="b">
        <v>0</v>
      </c>
      <c r="AI4688" t="b">
        <v>0</v>
      </c>
      <c r="AJ4688" t="b">
        <v>0</v>
      </c>
      <c r="AK4688" t="b">
        <v>0</v>
      </c>
      <c r="AL4688" t="b">
        <v>0</v>
      </c>
      <c r="AM4688" t="b">
        <v>0</v>
      </c>
      <c r="AN4688">
        <v>58.694531249999997</v>
      </c>
      <c r="AO4688">
        <f t="shared" si="73"/>
        <v>59</v>
      </c>
      <c r="AP4688" t="b">
        <v>0</v>
      </c>
    </row>
    <row r="4689" spans="1:42" x14ac:dyDescent="0.25">
      <c r="A4689" t="s">
        <v>7533</v>
      </c>
      <c r="B4689">
        <v>1</v>
      </c>
      <c r="C4689" t="s">
        <v>40</v>
      </c>
      <c r="D4689" t="s">
        <v>41</v>
      </c>
      <c r="E4689" t="s">
        <v>430</v>
      </c>
      <c r="F4689">
        <v>92612</v>
      </c>
      <c r="G4689" t="s">
        <v>431</v>
      </c>
      <c r="H4689">
        <v>33.643095000000002</v>
      </c>
      <c r="I4689">
        <v>-117.810896</v>
      </c>
      <c r="J4689">
        <v>0</v>
      </c>
      <c r="K4689">
        <v>0</v>
      </c>
      <c r="L4689">
        <v>0</v>
      </c>
      <c r="M4689">
        <v>0</v>
      </c>
      <c r="N4689" t="str">
        <f>VLOOKUP(O4689:O11720,'VLOOKUP Ranges'!$A$9:$B$12,2,TRUE)</f>
        <v>9-29</v>
      </c>
      <c r="O4689">
        <v>26</v>
      </c>
      <c r="P4689">
        <v>1</v>
      </c>
      <c r="Q4689" t="s">
        <v>45</v>
      </c>
      <c r="R4689" t="s">
        <v>44</v>
      </c>
      <c r="S4689" t="s">
        <v>44</v>
      </c>
      <c r="T4689" t="s">
        <v>45</v>
      </c>
      <c r="U4689" t="s">
        <v>44</v>
      </c>
      <c r="V4689" t="s">
        <v>45</v>
      </c>
      <c r="W4689" t="s">
        <v>45</v>
      </c>
      <c r="X4689">
        <v>1</v>
      </c>
      <c r="Y4689" t="str">
        <f>VLOOKUP(Z4689:Z11720,'VLOOKUP Ranges'!$A$2:$B$5,2,TRUE)</f>
        <v>89-118</v>
      </c>
      <c r="Z4689">
        <v>100.5</v>
      </c>
      <c r="AA4689">
        <v>2599.9499999999998</v>
      </c>
      <c r="AB4689" t="s">
        <v>44</v>
      </c>
      <c r="AC4689">
        <v>0</v>
      </c>
      <c r="AD4689">
        <v>50</v>
      </c>
      <c r="AE4689">
        <v>2921</v>
      </c>
      <c r="AG4689" t="b">
        <v>0</v>
      </c>
      <c r="AH4689" t="b">
        <v>0</v>
      </c>
      <c r="AI4689" t="b">
        <v>1</v>
      </c>
      <c r="AJ4689" t="b">
        <v>0</v>
      </c>
      <c r="AK4689" t="b">
        <v>0</v>
      </c>
      <c r="AL4689" t="b">
        <v>0</v>
      </c>
      <c r="AM4689" t="b">
        <v>0</v>
      </c>
      <c r="AN4689">
        <v>99.998076923076894</v>
      </c>
      <c r="AO4689">
        <f t="shared" si="73"/>
        <v>101</v>
      </c>
      <c r="AP4689" t="b">
        <v>0</v>
      </c>
    </row>
    <row r="4690" spans="1:42" x14ac:dyDescent="0.25">
      <c r="A4690" t="s">
        <v>7534</v>
      </c>
      <c r="B4690">
        <v>1</v>
      </c>
      <c r="C4690" t="s">
        <v>40</v>
      </c>
      <c r="D4690" t="s">
        <v>41</v>
      </c>
      <c r="E4690" t="s">
        <v>430</v>
      </c>
      <c r="F4690">
        <v>92614</v>
      </c>
      <c r="G4690" t="s">
        <v>4535</v>
      </c>
      <c r="H4690">
        <v>33.680301999999998</v>
      </c>
      <c r="I4690">
        <v>-117.833296</v>
      </c>
      <c r="J4690">
        <v>0</v>
      </c>
      <c r="K4690">
        <v>0</v>
      </c>
      <c r="L4690">
        <v>1</v>
      </c>
      <c r="M4690">
        <v>1</v>
      </c>
      <c r="N4690" t="str">
        <f>VLOOKUP(O4690:O11721,'VLOOKUP Ranges'!$A$9:$B$12,2,TRUE)</f>
        <v>9-29</v>
      </c>
      <c r="O4690">
        <v>15</v>
      </c>
      <c r="P4690">
        <v>1</v>
      </c>
      <c r="Q4690" t="s">
        <v>44</v>
      </c>
      <c r="R4690" t="s">
        <v>66</v>
      </c>
      <c r="S4690" t="s">
        <v>66</v>
      </c>
      <c r="T4690" t="s">
        <v>66</v>
      </c>
      <c r="U4690" t="s">
        <v>66</v>
      </c>
      <c r="V4690" t="s">
        <v>66</v>
      </c>
      <c r="W4690" t="s">
        <v>66</v>
      </c>
      <c r="X4690">
        <v>0</v>
      </c>
      <c r="Y4690" t="str">
        <f>VLOOKUP(Z4690:Z11721,'VLOOKUP Ranges'!$A$2:$B$5,2,TRUE)</f>
        <v>18-35</v>
      </c>
      <c r="Z4690">
        <v>20.05</v>
      </c>
      <c r="AA4690">
        <v>284.3</v>
      </c>
      <c r="AB4690" t="s">
        <v>44</v>
      </c>
      <c r="AC4690">
        <v>0</v>
      </c>
      <c r="AD4690">
        <v>59</v>
      </c>
      <c r="AE4690">
        <v>3591</v>
      </c>
      <c r="AG4690" t="b">
        <v>0</v>
      </c>
      <c r="AH4690" t="b">
        <v>0</v>
      </c>
      <c r="AI4690" t="b">
        <v>0</v>
      </c>
      <c r="AJ4690" t="b">
        <v>1</v>
      </c>
      <c r="AK4690" t="b">
        <v>0</v>
      </c>
      <c r="AL4690" t="b">
        <v>0</v>
      </c>
      <c r="AM4690" t="b">
        <v>1</v>
      </c>
      <c r="AN4690">
        <v>18.953333333333301</v>
      </c>
      <c r="AO4690">
        <f t="shared" si="73"/>
        <v>21</v>
      </c>
      <c r="AP4690" t="b">
        <v>0</v>
      </c>
    </row>
    <row r="4691" spans="1:42" x14ac:dyDescent="0.25">
      <c r="A4691" t="s">
        <v>7535</v>
      </c>
      <c r="B4691">
        <v>1</v>
      </c>
      <c r="C4691" t="s">
        <v>40</v>
      </c>
      <c r="D4691" t="s">
        <v>41</v>
      </c>
      <c r="E4691" t="s">
        <v>430</v>
      </c>
      <c r="F4691">
        <v>92618</v>
      </c>
      <c r="G4691" t="s">
        <v>4537</v>
      </c>
      <c r="H4691">
        <v>33.667144999999998</v>
      </c>
      <c r="I4691">
        <v>-117.732135</v>
      </c>
      <c r="J4691">
        <v>1</v>
      </c>
      <c r="K4691">
        <v>1</v>
      </c>
      <c r="L4691">
        <v>1</v>
      </c>
      <c r="M4691">
        <v>0</v>
      </c>
      <c r="N4691" t="str">
        <f>VLOOKUP(O4691:O11722,'VLOOKUP Ranges'!$A$9:$B$12,2,TRUE)</f>
        <v>55-77</v>
      </c>
      <c r="O4691">
        <v>64</v>
      </c>
      <c r="P4691">
        <v>1</v>
      </c>
      <c r="Q4691" t="s">
        <v>45</v>
      </c>
      <c r="R4691" t="s">
        <v>66</v>
      </c>
      <c r="S4691" t="s">
        <v>66</v>
      </c>
      <c r="T4691" t="s">
        <v>66</v>
      </c>
      <c r="U4691" t="s">
        <v>66</v>
      </c>
      <c r="V4691" t="s">
        <v>66</v>
      </c>
      <c r="W4691" t="s">
        <v>66</v>
      </c>
      <c r="X4691">
        <v>0</v>
      </c>
      <c r="Y4691" t="str">
        <f>VLOOKUP(Z4691:Z11722,'VLOOKUP Ranges'!$A$2:$B$5,2,TRUE)</f>
        <v>18-35</v>
      </c>
      <c r="Z4691">
        <v>25.65</v>
      </c>
      <c r="AA4691">
        <v>1740.8</v>
      </c>
      <c r="AB4691" t="s">
        <v>44</v>
      </c>
      <c r="AC4691">
        <v>0</v>
      </c>
      <c r="AD4691">
        <v>36</v>
      </c>
      <c r="AE4691">
        <v>6469</v>
      </c>
      <c r="AG4691" t="b">
        <v>0</v>
      </c>
      <c r="AH4691" t="b">
        <v>1</v>
      </c>
      <c r="AI4691" t="b">
        <v>0</v>
      </c>
      <c r="AJ4691" t="b">
        <v>1</v>
      </c>
      <c r="AK4691" t="b">
        <v>1</v>
      </c>
      <c r="AL4691" t="b">
        <v>0</v>
      </c>
      <c r="AM4691" t="b">
        <v>0</v>
      </c>
      <c r="AN4691">
        <v>27.2</v>
      </c>
      <c r="AO4691">
        <f t="shared" si="73"/>
        <v>26</v>
      </c>
      <c r="AP4691" t="b">
        <v>0</v>
      </c>
    </row>
    <row r="4692" spans="1:42" x14ac:dyDescent="0.25">
      <c r="A4692" t="s">
        <v>7536</v>
      </c>
      <c r="B4692">
        <v>1</v>
      </c>
      <c r="C4692" t="s">
        <v>40</v>
      </c>
      <c r="D4692" t="s">
        <v>41</v>
      </c>
      <c r="E4692" t="s">
        <v>3288</v>
      </c>
      <c r="F4692">
        <v>92624</v>
      </c>
      <c r="G4692" t="s">
        <v>3289</v>
      </c>
      <c r="H4692">
        <v>33.458753999999999</v>
      </c>
      <c r="I4692">
        <v>-117.665104</v>
      </c>
      <c r="J4692">
        <v>0</v>
      </c>
      <c r="K4692">
        <v>0</v>
      </c>
      <c r="L4692">
        <v>1</v>
      </c>
      <c r="M4692">
        <v>0</v>
      </c>
      <c r="N4692" t="str">
        <f>VLOOKUP(O4692:O11723,'VLOOKUP Ranges'!$A$9:$B$12,2,TRUE)</f>
        <v>9-29</v>
      </c>
      <c r="O4692">
        <v>27</v>
      </c>
      <c r="P4692">
        <v>1</v>
      </c>
      <c r="Q4692" t="s">
        <v>45</v>
      </c>
      <c r="R4692" t="s">
        <v>44</v>
      </c>
      <c r="S4692" t="s">
        <v>44</v>
      </c>
      <c r="T4692" t="s">
        <v>44</v>
      </c>
      <c r="U4692" t="s">
        <v>44</v>
      </c>
      <c r="V4692" t="s">
        <v>45</v>
      </c>
      <c r="W4692" t="s">
        <v>45</v>
      </c>
      <c r="X4692">
        <v>0</v>
      </c>
      <c r="Y4692" t="str">
        <f>VLOOKUP(Z4692:Z11723,'VLOOKUP Ranges'!$A$2:$B$5,2,TRUE)</f>
        <v>89-118</v>
      </c>
      <c r="Z4692">
        <v>95</v>
      </c>
      <c r="AA4692">
        <v>2462.5500000000002</v>
      </c>
      <c r="AB4692" t="s">
        <v>44</v>
      </c>
      <c r="AC4692">
        <v>0</v>
      </c>
      <c r="AD4692">
        <v>75</v>
      </c>
      <c r="AE4692">
        <v>4235</v>
      </c>
      <c r="AG4692" t="b">
        <v>0</v>
      </c>
      <c r="AH4692" t="b">
        <v>0</v>
      </c>
      <c r="AI4692" t="b">
        <v>1</v>
      </c>
      <c r="AJ4692" t="b">
        <v>0</v>
      </c>
      <c r="AK4692" t="b">
        <v>1</v>
      </c>
      <c r="AL4692" t="b">
        <v>0</v>
      </c>
      <c r="AM4692" t="b">
        <v>0</v>
      </c>
      <c r="AN4692">
        <v>91.205555555555506</v>
      </c>
      <c r="AO4692">
        <f t="shared" si="73"/>
        <v>95</v>
      </c>
      <c r="AP4692" t="b">
        <v>0</v>
      </c>
    </row>
    <row r="4693" spans="1:42" x14ac:dyDescent="0.25">
      <c r="A4693" t="s">
        <v>7537</v>
      </c>
      <c r="B4693">
        <v>1</v>
      </c>
      <c r="C4693" t="s">
        <v>40</v>
      </c>
      <c r="D4693" t="s">
        <v>41</v>
      </c>
      <c r="E4693" t="s">
        <v>1587</v>
      </c>
      <c r="F4693">
        <v>92629</v>
      </c>
      <c r="G4693" t="s">
        <v>1588</v>
      </c>
      <c r="H4693">
        <v>33.477922999999997</v>
      </c>
      <c r="I4693">
        <v>-117.705314</v>
      </c>
      <c r="J4693">
        <v>0</v>
      </c>
      <c r="K4693">
        <v>0</v>
      </c>
      <c r="L4693">
        <v>1</v>
      </c>
      <c r="M4693">
        <v>1</v>
      </c>
      <c r="N4693" t="str">
        <f>VLOOKUP(O4693:O11724,'VLOOKUP Ranges'!$A$9:$B$12,2,TRUE)</f>
        <v>1-9</v>
      </c>
      <c r="O4693">
        <v>8</v>
      </c>
      <c r="P4693">
        <v>1</v>
      </c>
      <c r="Q4693" t="s">
        <v>44</v>
      </c>
      <c r="R4693" t="s">
        <v>44</v>
      </c>
      <c r="S4693" t="s">
        <v>44</v>
      </c>
      <c r="T4693" t="s">
        <v>44</v>
      </c>
      <c r="U4693" t="s">
        <v>44</v>
      </c>
      <c r="V4693" t="s">
        <v>44</v>
      </c>
      <c r="W4693" t="s">
        <v>44</v>
      </c>
      <c r="X4693">
        <v>1</v>
      </c>
      <c r="Y4693" t="str">
        <f>VLOOKUP(Z4693:Z11724,'VLOOKUP Ranges'!$A$2:$B$5,2,TRUE)</f>
        <v>35-70</v>
      </c>
      <c r="Z4693">
        <v>45.45</v>
      </c>
      <c r="AA4693">
        <v>411.75</v>
      </c>
      <c r="AB4693" t="s">
        <v>44</v>
      </c>
      <c r="AC4693">
        <v>0</v>
      </c>
      <c r="AD4693">
        <v>41</v>
      </c>
      <c r="AE4693">
        <v>4651</v>
      </c>
      <c r="AG4693" t="b">
        <v>0</v>
      </c>
      <c r="AH4693" t="b">
        <v>0</v>
      </c>
      <c r="AI4693" t="b">
        <v>0</v>
      </c>
      <c r="AJ4693" t="b">
        <v>0</v>
      </c>
      <c r="AK4693" t="b">
        <v>0</v>
      </c>
      <c r="AL4693" t="b">
        <v>1</v>
      </c>
      <c r="AM4693" t="b">
        <v>0</v>
      </c>
      <c r="AN4693">
        <v>51.46875</v>
      </c>
      <c r="AO4693">
        <f t="shared" si="73"/>
        <v>46</v>
      </c>
      <c r="AP4693" t="b">
        <v>0</v>
      </c>
    </row>
    <row r="4694" spans="1:42" x14ac:dyDescent="0.25">
      <c r="A4694" t="s">
        <v>7538</v>
      </c>
      <c r="B4694">
        <v>1</v>
      </c>
      <c r="C4694" t="s">
        <v>40</v>
      </c>
      <c r="D4694" t="s">
        <v>41</v>
      </c>
      <c r="E4694" t="s">
        <v>433</v>
      </c>
      <c r="F4694">
        <v>92630</v>
      </c>
      <c r="G4694" t="s">
        <v>434</v>
      </c>
      <c r="H4694">
        <v>33.644849000000001</v>
      </c>
      <c r="I4694">
        <v>-117.684254</v>
      </c>
      <c r="J4694">
        <v>1</v>
      </c>
      <c r="K4694">
        <v>0</v>
      </c>
      <c r="L4694">
        <v>0</v>
      </c>
      <c r="M4694">
        <v>0</v>
      </c>
      <c r="N4694" t="str">
        <f>VLOOKUP(O4694:O11725,'VLOOKUP Ranges'!$A$9:$B$12,2,TRUE)</f>
        <v>9-29</v>
      </c>
      <c r="O4694">
        <v>10</v>
      </c>
      <c r="P4694">
        <v>1</v>
      </c>
      <c r="Q4694" t="s">
        <v>44</v>
      </c>
      <c r="R4694" t="s">
        <v>66</v>
      </c>
      <c r="S4694" t="s">
        <v>66</v>
      </c>
      <c r="T4694" t="s">
        <v>66</v>
      </c>
      <c r="U4694" t="s">
        <v>66</v>
      </c>
      <c r="V4694" t="s">
        <v>66</v>
      </c>
      <c r="W4694" t="s">
        <v>66</v>
      </c>
      <c r="X4694">
        <v>1</v>
      </c>
      <c r="Y4694" t="str">
        <f>VLOOKUP(Z4694:Z11725,'VLOOKUP Ranges'!$A$2:$B$5,2,TRUE)</f>
        <v>18-35</v>
      </c>
      <c r="Z4694">
        <v>20</v>
      </c>
      <c r="AA4694">
        <v>198.6</v>
      </c>
      <c r="AB4694" t="s">
        <v>44</v>
      </c>
      <c r="AC4694">
        <v>0</v>
      </c>
      <c r="AD4694">
        <v>53</v>
      </c>
      <c r="AE4694">
        <v>4802</v>
      </c>
      <c r="AG4694" t="b">
        <v>0</v>
      </c>
      <c r="AH4694" t="b">
        <v>0</v>
      </c>
      <c r="AI4694" t="b">
        <v>0</v>
      </c>
      <c r="AJ4694" t="b">
        <v>1</v>
      </c>
      <c r="AK4694" t="b">
        <v>1</v>
      </c>
      <c r="AL4694" t="b">
        <v>0</v>
      </c>
      <c r="AM4694" t="b">
        <v>0</v>
      </c>
      <c r="AN4694">
        <v>19.86</v>
      </c>
      <c r="AO4694">
        <f t="shared" si="73"/>
        <v>20</v>
      </c>
      <c r="AP4694" t="b">
        <v>0</v>
      </c>
    </row>
    <row r="4695" spans="1:42" x14ac:dyDescent="0.25">
      <c r="A4695" t="s">
        <v>7539</v>
      </c>
      <c r="B4695">
        <v>1</v>
      </c>
      <c r="C4695" t="s">
        <v>40</v>
      </c>
      <c r="D4695" t="s">
        <v>41</v>
      </c>
      <c r="E4695" t="s">
        <v>436</v>
      </c>
      <c r="F4695">
        <v>92646</v>
      </c>
      <c r="G4695" t="s">
        <v>437</v>
      </c>
      <c r="H4695">
        <v>33.666300999999997</v>
      </c>
      <c r="I4695">
        <v>-117.96950099999999</v>
      </c>
      <c r="J4695">
        <v>0</v>
      </c>
      <c r="K4695">
        <v>0</v>
      </c>
      <c r="L4695">
        <v>0</v>
      </c>
      <c r="M4695">
        <v>0</v>
      </c>
      <c r="N4695" t="str">
        <f>VLOOKUP(O4695:O11726,'VLOOKUP Ranges'!$A$9:$B$12,2,TRUE)</f>
        <v>1-9</v>
      </c>
      <c r="O4695">
        <v>2</v>
      </c>
      <c r="P4695">
        <v>1</v>
      </c>
      <c r="Q4695" t="s">
        <v>44</v>
      </c>
      <c r="R4695" t="s">
        <v>44</v>
      </c>
      <c r="S4695" t="s">
        <v>45</v>
      </c>
      <c r="T4695" t="s">
        <v>44</v>
      </c>
      <c r="U4695" t="s">
        <v>44</v>
      </c>
      <c r="V4695" t="s">
        <v>44</v>
      </c>
      <c r="W4695" t="s">
        <v>44</v>
      </c>
      <c r="X4695">
        <v>0</v>
      </c>
      <c r="Y4695" t="str">
        <f>VLOOKUP(Z4695:Z11726,'VLOOKUP Ranges'!$A$2:$B$5,2,TRUE)</f>
        <v>35-70</v>
      </c>
      <c r="Z4695">
        <v>49.2</v>
      </c>
      <c r="AA4695">
        <v>103.7</v>
      </c>
      <c r="AB4695" t="s">
        <v>44</v>
      </c>
      <c r="AC4695">
        <v>0</v>
      </c>
      <c r="AD4695">
        <v>75</v>
      </c>
      <c r="AE4695">
        <v>2342</v>
      </c>
      <c r="AG4695" t="b">
        <v>0</v>
      </c>
      <c r="AH4695" t="b">
        <v>0</v>
      </c>
      <c r="AI4695" t="b">
        <v>0</v>
      </c>
      <c r="AJ4695" t="b">
        <v>0</v>
      </c>
      <c r="AK4695" t="b">
        <v>0</v>
      </c>
      <c r="AL4695" t="b">
        <v>0</v>
      </c>
      <c r="AM4695" t="b">
        <v>1</v>
      </c>
      <c r="AN4695">
        <v>51.85</v>
      </c>
      <c r="AO4695">
        <f t="shared" si="73"/>
        <v>50</v>
      </c>
      <c r="AP4695" t="b">
        <v>0</v>
      </c>
    </row>
    <row r="4696" spans="1:42" x14ac:dyDescent="0.25">
      <c r="A4696" t="s">
        <v>7540</v>
      </c>
      <c r="B4696">
        <v>1</v>
      </c>
      <c r="C4696" t="s">
        <v>40</v>
      </c>
      <c r="D4696" t="s">
        <v>41</v>
      </c>
      <c r="E4696" t="s">
        <v>436</v>
      </c>
      <c r="F4696">
        <v>92648</v>
      </c>
      <c r="G4696" t="s">
        <v>439</v>
      </c>
      <c r="H4696">
        <v>33.679659000000001</v>
      </c>
      <c r="I4696">
        <v>-118.016195</v>
      </c>
      <c r="J4696">
        <v>1</v>
      </c>
      <c r="K4696">
        <v>0</v>
      </c>
      <c r="L4696">
        <v>1</v>
      </c>
      <c r="M4696">
        <v>0</v>
      </c>
      <c r="N4696" t="str">
        <f>VLOOKUP(O4696:O11727,'VLOOKUP Ranges'!$A$9:$B$12,2,TRUE)</f>
        <v>29-55</v>
      </c>
      <c r="O4696">
        <v>51</v>
      </c>
      <c r="P4696">
        <v>1</v>
      </c>
      <c r="Q4696" t="s">
        <v>44</v>
      </c>
      <c r="R4696" t="s">
        <v>45</v>
      </c>
      <c r="S4696" t="s">
        <v>45</v>
      </c>
      <c r="T4696" t="s">
        <v>45</v>
      </c>
      <c r="U4696" t="s">
        <v>45</v>
      </c>
      <c r="V4696" t="s">
        <v>45</v>
      </c>
      <c r="W4696" t="s">
        <v>45</v>
      </c>
      <c r="X4696">
        <v>1</v>
      </c>
      <c r="Y4696" t="str">
        <f>VLOOKUP(Z4696:Z11727,'VLOOKUP Ranges'!$A$2:$B$5,2,TRUE)</f>
        <v>70-89</v>
      </c>
      <c r="Z4696">
        <v>83.25</v>
      </c>
      <c r="AA4696">
        <v>4089.45</v>
      </c>
      <c r="AB4696" t="s">
        <v>44</v>
      </c>
      <c r="AC4696">
        <v>0</v>
      </c>
      <c r="AD4696">
        <v>62</v>
      </c>
      <c r="AE4696">
        <v>5340</v>
      </c>
      <c r="AG4696" t="b">
        <v>0</v>
      </c>
      <c r="AH4696" t="b">
        <v>1</v>
      </c>
      <c r="AI4696" t="b">
        <v>0</v>
      </c>
      <c r="AJ4696" t="b">
        <v>0</v>
      </c>
      <c r="AK4696" t="b">
        <v>1</v>
      </c>
      <c r="AL4696" t="b">
        <v>0</v>
      </c>
      <c r="AM4696" t="b">
        <v>0</v>
      </c>
      <c r="AN4696">
        <v>80.185294117647004</v>
      </c>
      <c r="AO4696">
        <f t="shared" si="73"/>
        <v>84</v>
      </c>
      <c r="AP4696" t="b">
        <v>1</v>
      </c>
    </row>
    <row r="4697" spans="1:42" x14ac:dyDescent="0.25">
      <c r="A4697" t="s">
        <v>7541</v>
      </c>
      <c r="B4697">
        <v>1</v>
      </c>
      <c r="C4697" t="s">
        <v>40</v>
      </c>
      <c r="D4697" t="s">
        <v>41</v>
      </c>
      <c r="E4697" t="s">
        <v>436</v>
      </c>
      <c r="F4697">
        <v>92649</v>
      </c>
      <c r="G4697" t="s">
        <v>4546</v>
      </c>
      <c r="H4697">
        <v>33.721916999999998</v>
      </c>
      <c r="I4697">
        <v>-118.043237</v>
      </c>
      <c r="J4697">
        <v>0</v>
      </c>
      <c r="K4697">
        <v>0</v>
      </c>
      <c r="L4697">
        <v>1</v>
      </c>
      <c r="M4697">
        <v>1</v>
      </c>
      <c r="N4697" t="str">
        <f>VLOOKUP(O4697:O11728,'VLOOKUP Ranges'!$A$9:$B$12,2,TRUE)</f>
        <v>29-55</v>
      </c>
      <c r="O4697">
        <v>46</v>
      </c>
      <c r="P4697">
        <v>1</v>
      </c>
      <c r="Q4697" t="s">
        <v>44</v>
      </c>
      <c r="R4697" t="s">
        <v>66</v>
      </c>
      <c r="S4697" t="s">
        <v>66</v>
      </c>
      <c r="T4697" t="s">
        <v>66</v>
      </c>
      <c r="U4697" t="s">
        <v>66</v>
      </c>
      <c r="V4697" t="s">
        <v>66</v>
      </c>
      <c r="W4697" t="s">
        <v>66</v>
      </c>
      <c r="X4697">
        <v>1</v>
      </c>
      <c r="Y4697" t="str">
        <f>VLOOKUP(Z4697:Z11728,'VLOOKUP Ranges'!$A$2:$B$5,2,TRUE)</f>
        <v>18-35</v>
      </c>
      <c r="Z4697">
        <v>19.25</v>
      </c>
      <c r="AA4697">
        <v>864.2</v>
      </c>
      <c r="AB4697" t="s">
        <v>44</v>
      </c>
      <c r="AC4697">
        <v>0</v>
      </c>
      <c r="AD4697">
        <v>77</v>
      </c>
      <c r="AE4697">
        <v>5596</v>
      </c>
      <c r="AG4697" t="b">
        <v>0</v>
      </c>
      <c r="AH4697" t="b">
        <v>1</v>
      </c>
      <c r="AI4697" t="b">
        <v>0</v>
      </c>
      <c r="AJ4697" t="b">
        <v>1</v>
      </c>
      <c r="AK4697" t="b">
        <v>0</v>
      </c>
      <c r="AL4697" t="b">
        <v>0</v>
      </c>
      <c r="AM4697" t="b">
        <v>1</v>
      </c>
      <c r="AN4697">
        <v>18.7869565217391</v>
      </c>
      <c r="AO4697">
        <f t="shared" si="73"/>
        <v>20</v>
      </c>
      <c r="AP4697" t="b">
        <v>0</v>
      </c>
    </row>
    <row r="4698" spans="1:42" x14ac:dyDescent="0.25">
      <c r="A4698" t="s">
        <v>7542</v>
      </c>
      <c r="B4698">
        <v>1</v>
      </c>
      <c r="C4698" t="s">
        <v>40</v>
      </c>
      <c r="D4698" t="s">
        <v>41</v>
      </c>
      <c r="E4698" t="s">
        <v>3296</v>
      </c>
      <c r="F4698">
        <v>92651</v>
      </c>
      <c r="G4698" t="s">
        <v>3297</v>
      </c>
      <c r="H4698">
        <v>33.570022999999999</v>
      </c>
      <c r="I4698">
        <v>-117.773669</v>
      </c>
      <c r="J4698">
        <v>1</v>
      </c>
      <c r="K4698">
        <v>0</v>
      </c>
      <c r="L4698">
        <v>0</v>
      </c>
      <c r="M4698">
        <v>0</v>
      </c>
      <c r="N4698" t="str">
        <f>VLOOKUP(O4698:O11729,'VLOOKUP Ranges'!$A$9:$B$12,2,TRUE)</f>
        <v>1-9</v>
      </c>
      <c r="O4698">
        <v>1</v>
      </c>
      <c r="P4698">
        <v>1</v>
      </c>
      <c r="Q4698" t="s">
        <v>44</v>
      </c>
      <c r="R4698" t="s">
        <v>66</v>
      </c>
      <c r="S4698" t="s">
        <v>66</v>
      </c>
      <c r="T4698" t="s">
        <v>66</v>
      </c>
      <c r="U4698" t="s">
        <v>66</v>
      </c>
      <c r="V4698" t="s">
        <v>66</v>
      </c>
      <c r="W4698" t="s">
        <v>66</v>
      </c>
      <c r="X4698">
        <v>1</v>
      </c>
      <c r="Y4698" t="str">
        <f>VLOOKUP(Z4698:Z11729,'VLOOKUP Ranges'!$A$2:$B$5,2,TRUE)</f>
        <v>18-35</v>
      </c>
      <c r="Z4698">
        <v>19.649999999999999</v>
      </c>
      <c r="AA4698">
        <v>19.649999999999999</v>
      </c>
      <c r="AB4698" t="s">
        <v>44</v>
      </c>
      <c r="AC4698">
        <v>0</v>
      </c>
      <c r="AD4698">
        <v>80</v>
      </c>
      <c r="AE4698">
        <v>3075</v>
      </c>
      <c r="AG4698" t="b">
        <v>0</v>
      </c>
      <c r="AH4698" t="b">
        <v>0</v>
      </c>
      <c r="AI4698" t="b">
        <v>0</v>
      </c>
      <c r="AJ4698" t="b">
        <v>1</v>
      </c>
      <c r="AK4698" t="b">
        <v>0</v>
      </c>
      <c r="AL4698" t="b">
        <v>0</v>
      </c>
      <c r="AM4698" t="b">
        <v>0</v>
      </c>
      <c r="AN4698">
        <v>19.649999999999999</v>
      </c>
      <c r="AO4698">
        <f t="shared" si="73"/>
        <v>20</v>
      </c>
      <c r="AP4698" t="b">
        <v>0</v>
      </c>
    </row>
    <row r="4699" spans="1:42" x14ac:dyDescent="0.25">
      <c r="A4699" t="s">
        <v>7543</v>
      </c>
      <c r="B4699">
        <v>1</v>
      </c>
      <c r="C4699" t="s">
        <v>40</v>
      </c>
      <c r="D4699" t="s">
        <v>41</v>
      </c>
      <c r="E4699" t="s">
        <v>4549</v>
      </c>
      <c r="F4699">
        <v>92653</v>
      </c>
      <c r="G4699" t="s">
        <v>4550</v>
      </c>
      <c r="H4699">
        <v>33.606898999999999</v>
      </c>
      <c r="I4699">
        <v>-117.717854</v>
      </c>
      <c r="J4699">
        <v>1</v>
      </c>
      <c r="K4699">
        <v>0</v>
      </c>
      <c r="L4699">
        <v>0</v>
      </c>
      <c r="M4699">
        <v>0</v>
      </c>
      <c r="N4699" t="str">
        <f>VLOOKUP(O4699:O11730,'VLOOKUP Ranges'!$A$9:$B$12,2,TRUE)</f>
        <v>29-55</v>
      </c>
      <c r="O4699">
        <v>46</v>
      </c>
      <c r="P4699">
        <v>1</v>
      </c>
      <c r="Q4699" t="s">
        <v>45</v>
      </c>
      <c r="R4699" t="s">
        <v>44</v>
      </c>
      <c r="S4699" t="s">
        <v>44</v>
      </c>
      <c r="T4699" t="s">
        <v>44</v>
      </c>
      <c r="U4699" t="s">
        <v>44</v>
      </c>
      <c r="V4699" t="s">
        <v>44</v>
      </c>
      <c r="W4699" t="s">
        <v>44</v>
      </c>
      <c r="X4699">
        <v>0</v>
      </c>
      <c r="Y4699" t="str">
        <f>VLOOKUP(Z4699:Z11730,'VLOOKUP Ranges'!$A$2:$B$5,2,TRUE)</f>
        <v>70-89</v>
      </c>
      <c r="Z4699">
        <v>72.8</v>
      </c>
      <c r="AA4699">
        <v>3249.4</v>
      </c>
      <c r="AB4699" t="s">
        <v>44</v>
      </c>
      <c r="AC4699">
        <v>0</v>
      </c>
      <c r="AD4699">
        <v>66</v>
      </c>
      <c r="AE4699">
        <v>2642</v>
      </c>
      <c r="AG4699" t="b">
        <v>0</v>
      </c>
      <c r="AH4699" t="b">
        <v>0</v>
      </c>
      <c r="AI4699" t="b">
        <v>1</v>
      </c>
      <c r="AJ4699" t="b">
        <v>0</v>
      </c>
      <c r="AK4699" t="b">
        <v>0</v>
      </c>
      <c r="AL4699" t="b">
        <v>0</v>
      </c>
      <c r="AM4699" t="b">
        <v>0</v>
      </c>
      <c r="AN4699">
        <v>70.639130434782601</v>
      </c>
      <c r="AO4699">
        <f t="shared" si="73"/>
        <v>73</v>
      </c>
      <c r="AP4699" t="b">
        <v>0</v>
      </c>
    </row>
    <row r="4700" spans="1:42" x14ac:dyDescent="0.25">
      <c r="A4700" t="s">
        <v>7544</v>
      </c>
      <c r="B4700">
        <v>1</v>
      </c>
      <c r="C4700" t="s">
        <v>40</v>
      </c>
      <c r="D4700" t="s">
        <v>41</v>
      </c>
      <c r="E4700" t="s">
        <v>1590</v>
      </c>
      <c r="F4700">
        <v>92655</v>
      </c>
      <c r="G4700" t="s">
        <v>1591</v>
      </c>
      <c r="H4700">
        <v>33.744439</v>
      </c>
      <c r="I4700">
        <v>-117.98587999999999</v>
      </c>
      <c r="J4700">
        <v>0</v>
      </c>
      <c r="K4700">
        <v>0</v>
      </c>
      <c r="L4700">
        <v>1</v>
      </c>
      <c r="M4700">
        <v>0</v>
      </c>
      <c r="N4700" t="str">
        <f>VLOOKUP(O4700:O11731,'VLOOKUP Ranges'!$A$9:$B$12,2,TRUE)</f>
        <v>29-55</v>
      </c>
      <c r="O4700">
        <v>50</v>
      </c>
      <c r="P4700">
        <v>1</v>
      </c>
      <c r="Q4700" t="s">
        <v>45</v>
      </c>
      <c r="R4700" t="s">
        <v>45</v>
      </c>
      <c r="S4700" t="s">
        <v>45</v>
      </c>
      <c r="T4700" t="s">
        <v>44</v>
      </c>
      <c r="U4700" t="s">
        <v>45</v>
      </c>
      <c r="V4700" t="s">
        <v>45</v>
      </c>
      <c r="W4700" t="s">
        <v>45</v>
      </c>
      <c r="X4700">
        <v>1</v>
      </c>
      <c r="Y4700" t="str">
        <f>VLOOKUP(Z4700:Z11731,'VLOOKUP Ranges'!$A$2:$B$5,2,TRUE)</f>
        <v>89-118</v>
      </c>
      <c r="Z4700">
        <v>109.65</v>
      </c>
      <c r="AA4700">
        <v>5405.8</v>
      </c>
      <c r="AB4700" t="s">
        <v>44</v>
      </c>
      <c r="AC4700">
        <v>0</v>
      </c>
      <c r="AD4700">
        <v>21</v>
      </c>
      <c r="AE4700">
        <v>4676</v>
      </c>
      <c r="AG4700" t="b">
        <v>0</v>
      </c>
      <c r="AH4700" t="b">
        <v>0</v>
      </c>
      <c r="AI4700" t="b">
        <v>1</v>
      </c>
      <c r="AJ4700" t="b">
        <v>0</v>
      </c>
      <c r="AK4700" t="b">
        <v>0</v>
      </c>
      <c r="AL4700" t="b">
        <v>0</v>
      </c>
      <c r="AM4700" t="b">
        <v>0</v>
      </c>
      <c r="AN4700">
        <v>108.116</v>
      </c>
      <c r="AO4700">
        <f t="shared" si="73"/>
        <v>110</v>
      </c>
      <c r="AP4700" t="b">
        <v>1</v>
      </c>
    </row>
    <row r="4701" spans="1:42" x14ac:dyDescent="0.25">
      <c r="A4701" t="s">
        <v>7545</v>
      </c>
      <c r="B4701">
        <v>1</v>
      </c>
      <c r="C4701" t="s">
        <v>40</v>
      </c>
      <c r="D4701" t="s">
        <v>41</v>
      </c>
      <c r="E4701" t="s">
        <v>4553</v>
      </c>
      <c r="F4701">
        <v>92656</v>
      </c>
      <c r="G4701" t="s">
        <v>4554</v>
      </c>
      <c r="H4701">
        <v>33.571258999999998</v>
      </c>
      <c r="I4701">
        <v>-117.731917</v>
      </c>
      <c r="J4701">
        <v>1</v>
      </c>
      <c r="K4701">
        <v>0</v>
      </c>
      <c r="L4701">
        <v>1</v>
      </c>
      <c r="M4701">
        <v>1</v>
      </c>
      <c r="N4701" t="str">
        <f>VLOOKUP(O4701:O11732,'VLOOKUP Ranges'!$A$9:$B$12,2,TRUE)</f>
        <v>29-55</v>
      </c>
      <c r="O4701">
        <v>53</v>
      </c>
      <c r="P4701">
        <v>1</v>
      </c>
      <c r="Q4701" t="s">
        <v>44</v>
      </c>
      <c r="R4701" t="s">
        <v>44</v>
      </c>
      <c r="S4701" t="s">
        <v>45</v>
      </c>
      <c r="T4701" t="s">
        <v>44</v>
      </c>
      <c r="U4701" t="s">
        <v>45</v>
      </c>
      <c r="V4701" t="s">
        <v>45</v>
      </c>
      <c r="W4701" t="s">
        <v>44</v>
      </c>
      <c r="X4701">
        <v>0</v>
      </c>
      <c r="Y4701" t="str">
        <f>VLOOKUP(Z4701:Z11732,'VLOOKUP Ranges'!$A$2:$B$5,2,TRUE)</f>
        <v>35-70</v>
      </c>
      <c r="Z4701">
        <v>65</v>
      </c>
      <c r="AA4701">
        <v>3363.8</v>
      </c>
      <c r="AB4701" t="s">
        <v>44</v>
      </c>
      <c r="AC4701">
        <v>0</v>
      </c>
      <c r="AD4701">
        <v>30</v>
      </c>
      <c r="AE4701">
        <v>5534</v>
      </c>
      <c r="AG4701" t="b">
        <v>0</v>
      </c>
      <c r="AH4701" t="b">
        <v>0</v>
      </c>
      <c r="AI4701" t="b">
        <v>0</v>
      </c>
      <c r="AJ4701" t="b">
        <v>0</v>
      </c>
      <c r="AK4701" t="b">
        <v>1</v>
      </c>
      <c r="AL4701" t="b">
        <v>0</v>
      </c>
      <c r="AM4701" t="b">
        <v>0</v>
      </c>
      <c r="AN4701">
        <v>63.467924528301801</v>
      </c>
      <c r="AO4701">
        <f t="shared" si="73"/>
        <v>65</v>
      </c>
      <c r="AP4701" t="b">
        <v>0</v>
      </c>
    </row>
    <row r="4702" spans="1:42" x14ac:dyDescent="0.25">
      <c r="A4702" t="s">
        <v>7546</v>
      </c>
      <c r="B4702">
        <v>1</v>
      </c>
      <c r="C4702" t="s">
        <v>40</v>
      </c>
      <c r="D4702" t="s">
        <v>41</v>
      </c>
      <c r="E4702" t="s">
        <v>1593</v>
      </c>
      <c r="F4702">
        <v>92657</v>
      </c>
      <c r="G4702" t="s">
        <v>1594</v>
      </c>
      <c r="H4702">
        <v>33.603282</v>
      </c>
      <c r="I4702">
        <v>-117.82184100000001</v>
      </c>
      <c r="J4702">
        <v>1</v>
      </c>
      <c r="K4702">
        <v>0</v>
      </c>
      <c r="L4702">
        <v>1</v>
      </c>
      <c r="M4702">
        <v>0</v>
      </c>
      <c r="N4702" t="str">
        <f>VLOOKUP(O4702:O11733,'VLOOKUP Ranges'!$A$9:$B$12,2,TRUE)</f>
        <v>55-77</v>
      </c>
      <c r="O4702">
        <v>61</v>
      </c>
      <c r="P4702">
        <v>1</v>
      </c>
      <c r="Q4702" t="s">
        <v>45</v>
      </c>
      <c r="R4702" t="s">
        <v>44</v>
      </c>
      <c r="S4702" t="s">
        <v>45</v>
      </c>
      <c r="T4702" t="s">
        <v>45</v>
      </c>
      <c r="U4702" t="s">
        <v>45</v>
      </c>
      <c r="V4702" t="s">
        <v>45</v>
      </c>
      <c r="W4702" t="s">
        <v>45</v>
      </c>
      <c r="X4702">
        <v>1</v>
      </c>
      <c r="Y4702" t="str">
        <f>VLOOKUP(Z4702:Z11733,'VLOOKUP Ranges'!$A$2:$B$5,2,TRUE)</f>
        <v>89-118</v>
      </c>
      <c r="Z4702">
        <v>114.1</v>
      </c>
      <c r="AA4702">
        <v>7132.15</v>
      </c>
      <c r="AB4702" t="s">
        <v>44</v>
      </c>
      <c r="AC4702">
        <v>0</v>
      </c>
      <c r="AD4702">
        <v>64</v>
      </c>
      <c r="AE4702">
        <v>5239</v>
      </c>
      <c r="AG4702" t="b">
        <v>0</v>
      </c>
      <c r="AH4702" t="b">
        <v>0</v>
      </c>
      <c r="AI4702" t="b">
        <v>1</v>
      </c>
      <c r="AJ4702" t="b">
        <v>0</v>
      </c>
      <c r="AK4702" t="b">
        <v>0</v>
      </c>
      <c r="AL4702" t="b">
        <v>1</v>
      </c>
      <c r="AM4702" t="b">
        <v>0</v>
      </c>
      <c r="AN4702">
        <v>116.920491803278</v>
      </c>
      <c r="AO4702">
        <f t="shared" si="73"/>
        <v>115</v>
      </c>
      <c r="AP4702" t="b">
        <v>0</v>
      </c>
    </row>
    <row r="4703" spans="1:42" x14ac:dyDescent="0.25">
      <c r="A4703" t="s">
        <v>7547</v>
      </c>
      <c r="B4703">
        <v>1</v>
      </c>
      <c r="C4703" t="s">
        <v>40</v>
      </c>
      <c r="D4703" t="s">
        <v>41</v>
      </c>
      <c r="E4703" t="s">
        <v>441</v>
      </c>
      <c r="F4703">
        <v>92660</v>
      </c>
      <c r="G4703" t="s">
        <v>3299</v>
      </c>
      <c r="H4703">
        <v>33.634625999999997</v>
      </c>
      <c r="I4703">
        <v>-117.874882</v>
      </c>
      <c r="J4703">
        <v>1</v>
      </c>
      <c r="K4703">
        <v>0</v>
      </c>
      <c r="L4703">
        <v>0</v>
      </c>
      <c r="M4703">
        <v>0</v>
      </c>
      <c r="N4703" t="str">
        <f>VLOOKUP(O4703:O11734,'VLOOKUP Ranges'!$A$9:$B$12,2,TRUE)</f>
        <v>1-9</v>
      </c>
      <c r="O4703">
        <v>5</v>
      </c>
      <c r="P4703">
        <v>1</v>
      </c>
      <c r="Q4703" t="s">
        <v>44</v>
      </c>
      <c r="R4703" t="s">
        <v>66</v>
      </c>
      <c r="S4703" t="s">
        <v>66</v>
      </c>
      <c r="T4703" t="s">
        <v>66</v>
      </c>
      <c r="U4703" t="s">
        <v>66</v>
      </c>
      <c r="V4703" t="s">
        <v>66</v>
      </c>
      <c r="W4703" t="s">
        <v>66</v>
      </c>
      <c r="X4703">
        <v>0</v>
      </c>
      <c r="Y4703" t="str">
        <f>VLOOKUP(Z4703:Z11734,'VLOOKUP Ranges'!$A$2:$B$5,2,TRUE)</f>
        <v>18-35</v>
      </c>
      <c r="Z4703">
        <v>20.65</v>
      </c>
      <c r="AA4703">
        <v>93.55</v>
      </c>
      <c r="AB4703" t="s">
        <v>44</v>
      </c>
      <c r="AC4703">
        <v>0</v>
      </c>
      <c r="AD4703">
        <v>60</v>
      </c>
      <c r="AE4703">
        <v>5597</v>
      </c>
      <c r="AG4703" t="b">
        <v>0</v>
      </c>
      <c r="AH4703" t="b">
        <v>0</v>
      </c>
      <c r="AI4703" t="b">
        <v>0</v>
      </c>
      <c r="AJ4703" t="b">
        <v>1</v>
      </c>
      <c r="AK4703" t="b">
        <v>0</v>
      </c>
      <c r="AL4703" t="b">
        <v>0</v>
      </c>
      <c r="AM4703" t="b">
        <v>0</v>
      </c>
      <c r="AN4703">
        <v>18.71</v>
      </c>
      <c r="AO4703">
        <f t="shared" si="73"/>
        <v>21</v>
      </c>
      <c r="AP4703" t="b">
        <v>0</v>
      </c>
    </row>
    <row r="4704" spans="1:42" x14ac:dyDescent="0.25">
      <c r="A4704" t="s">
        <v>7548</v>
      </c>
      <c r="B4704">
        <v>1</v>
      </c>
      <c r="C4704" t="s">
        <v>40</v>
      </c>
      <c r="D4704" t="s">
        <v>41</v>
      </c>
      <c r="E4704" t="s">
        <v>441</v>
      </c>
      <c r="F4704">
        <v>92661</v>
      </c>
      <c r="G4704" t="s">
        <v>442</v>
      </c>
      <c r="H4704">
        <v>33.601309000000001</v>
      </c>
      <c r="I4704">
        <v>-117.902304</v>
      </c>
      <c r="J4704">
        <v>1</v>
      </c>
      <c r="K4704">
        <v>0</v>
      </c>
      <c r="L4704">
        <v>0</v>
      </c>
      <c r="M4704">
        <v>0</v>
      </c>
      <c r="N4704" t="str">
        <f>VLOOKUP(O4704:O11735,'VLOOKUP Ranges'!$A$9:$B$12,2,TRUE)</f>
        <v>29-55</v>
      </c>
      <c r="O4704">
        <v>47</v>
      </c>
      <c r="P4704">
        <v>1</v>
      </c>
      <c r="Q4704" t="s">
        <v>44</v>
      </c>
      <c r="R4704" t="s">
        <v>45</v>
      </c>
      <c r="S4704" t="s">
        <v>45</v>
      </c>
      <c r="T4704" t="s">
        <v>45</v>
      </c>
      <c r="U4704" t="s">
        <v>45</v>
      </c>
      <c r="V4704" t="s">
        <v>45</v>
      </c>
      <c r="W4704" t="s">
        <v>45</v>
      </c>
      <c r="X4704">
        <v>1</v>
      </c>
      <c r="Y4704" t="str">
        <f>VLOOKUP(Z4704:Z11735,'VLOOKUP Ranges'!$A$2:$B$5,2,TRUE)</f>
        <v>70-89</v>
      </c>
      <c r="Z4704">
        <v>86.95</v>
      </c>
      <c r="AA4704">
        <v>4138.8999999999996</v>
      </c>
      <c r="AB4704" t="s">
        <v>44</v>
      </c>
      <c r="AC4704">
        <v>0</v>
      </c>
      <c r="AD4704">
        <v>57</v>
      </c>
      <c r="AE4704">
        <v>5631</v>
      </c>
      <c r="AG4704" t="b">
        <v>1</v>
      </c>
      <c r="AH4704" t="b">
        <v>0</v>
      </c>
      <c r="AI4704" t="b">
        <v>0</v>
      </c>
      <c r="AJ4704" t="b">
        <v>0</v>
      </c>
      <c r="AK4704" t="b">
        <v>0</v>
      </c>
      <c r="AL4704" t="b">
        <v>0</v>
      </c>
      <c r="AM4704" t="b">
        <v>0</v>
      </c>
      <c r="AN4704">
        <v>88.061702127659501</v>
      </c>
      <c r="AO4704">
        <f t="shared" si="73"/>
        <v>87</v>
      </c>
      <c r="AP4704" t="b">
        <v>1</v>
      </c>
    </row>
    <row r="4705" spans="1:42" x14ac:dyDescent="0.25">
      <c r="A4705" t="s">
        <v>7549</v>
      </c>
      <c r="B4705">
        <v>1</v>
      </c>
      <c r="C4705" t="s">
        <v>40</v>
      </c>
      <c r="D4705" t="s">
        <v>41</v>
      </c>
      <c r="E4705" t="s">
        <v>441</v>
      </c>
      <c r="F4705">
        <v>92662</v>
      </c>
      <c r="G4705" t="s">
        <v>1597</v>
      </c>
      <c r="H4705">
        <v>33.606335999999999</v>
      </c>
      <c r="I4705">
        <v>-117.89304199999999</v>
      </c>
      <c r="J4705">
        <v>0</v>
      </c>
      <c r="K4705">
        <v>0</v>
      </c>
      <c r="L4705">
        <v>0</v>
      </c>
      <c r="M4705">
        <v>0</v>
      </c>
      <c r="N4705" t="str">
        <f>VLOOKUP(O4705:O11736,'VLOOKUP Ranges'!$A$9:$B$12,2,TRUE)</f>
        <v>29-55</v>
      </c>
      <c r="O4705">
        <v>54</v>
      </c>
      <c r="P4705">
        <v>1</v>
      </c>
      <c r="Q4705" t="s">
        <v>45</v>
      </c>
      <c r="R4705" t="s">
        <v>44</v>
      </c>
      <c r="S4705" t="s">
        <v>45</v>
      </c>
      <c r="T4705" t="s">
        <v>45</v>
      </c>
      <c r="U4705" t="s">
        <v>44</v>
      </c>
      <c r="V4705" t="s">
        <v>45</v>
      </c>
      <c r="W4705" t="s">
        <v>44</v>
      </c>
      <c r="X4705">
        <v>1</v>
      </c>
      <c r="Y4705" t="str">
        <f>VLOOKUP(Z4705:Z11736,'VLOOKUP Ranges'!$A$2:$B$5,2,TRUE)</f>
        <v>89-118</v>
      </c>
      <c r="Z4705">
        <v>94.75</v>
      </c>
      <c r="AA4705">
        <v>5121.75</v>
      </c>
      <c r="AB4705" t="s">
        <v>44</v>
      </c>
      <c r="AC4705">
        <v>0</v>
      </c>
      <c r="AD4705">
        <v>50</v>
      </c>
      <c r="AE4705">
        <v>5665</v>
      </c>
      <c r="AG4705" t="b">
        <v>1</v>
      </c>
      <c r="AH4705" t="b">
        <v>0</v>
      </c>
      <c r="AI4705" t="b">
        <v>1</v>
      </c>
      <c r="AJ4705" t="b">
        <v>0</v>
      </c>
      <c r="AK4705" t="b">
        <v>0</v>
      </c>
      <c r="AL4705" t="b">
        <v>0</v>
      </c>
      <c r="AM4705" t="b">
        <v>0</v>
      </c>
      <c r="AN4705">
        <v>94.8472222222222</v>
      </c>
      <c r="AO4705">
        <f t="shared" si="73"/>
        <v>95</v>
      </c>
      <c r="AP4705" t="b">
        <v>0</v>
      </c>
    </row>
    <row r="4706" spans="1:42" x14ac:dyDescent="0.25">
      <c r="A4706" t="s">
        <v>7550</v>
      </c>
      <c r="B4706">
        <v>1</v>
      </c>
      <c r="C4706" t="s">
        <v>40</v>
      </c>
      <c r="D4706" t="s">
        <v>41</v>
      </c>
      <c r="E4706" t="s">
        <v>441</v>
      </c>
      <c r="F4706">
        <v>92663</v>
      </c>
      <c r="G4706" t="s">
        <v>1599</v>
      </c>
      <c r="H4706">
        <v>33.622509999999998</v>
      </c>
      <c r="I4706">
        <v>-117.927024</v>
      </c>
      <c r="J4706">
        <v>1</v>
      </c>
      <c r="K4706">
        <v>0</v>
      </c>
      <c r="L4706">
        <v>0</v>
      </c>
      <c r="M4706">
        <v>1</v>
      </c>
      <c r="N4706" t="str">
        <f>VLOOKUP(O4706:O11737,'VLOOKUP Ranges'!$A$9:$B$12,2,TRUE)</f>
        <v>9-29</v>
      </c>
      <c r="O4706">
        <v>19</v>
      </c>
      <c r="P4706">
        <v>0</v>
      </c>
      <c r="Q4706" t="s">
        <v>62</v>
      </c>
      <c r="R4706" t="s">
        <v>44</v>
      </c>
      <c r="S4706" t="s">
        <v>44</v>
      </c>
      <c r="T4706" t="s">
        <v>44</v>
      </c>
      <c r="U4706" t="s">
        <v>44</v>
      </c>
      <c r="V4706" t="s">
        <v>44</v>
      </c>
      <c r="W4706" t="s">
        <v>44</v>
      </c>
      <c r="X4706">
        <v>1</v>
      </c>
      <c r="Y4706" t="str">
        <f>VLOOKUP(Z4706:Z11737,'VLOOKUP Ranges'!$A$2:$B$5,2,TRUE)</f>
        <v>18-35</v>
      </c>
      <c r="Z4706">
        <v>25.35</v>
      </c>
      <c r="AA4706">
        <v>566.1</v>
      </c>
      <c r="AB4706" t="s">
        <v>44</v>
      </c>
      <c r="AC4706">
        <v>0</v>
      </c>
      <c r="AD4706">
        <v>68</v>
      </c>
      <c r="AE4706">
        <v>3072</v>
      </c>
      <c r="AG4706" t="b">
        <v>0</v>
      </c>
      <c r="AH4706" t="b">
        <v>0</v>
      </c>
      <c r="AI4706" t="b">
        <v>0</v>
      </c>
      <c r="AJ4706" t="b">
        <v>0</v>
      </c>
      <c r="AK4706" t="b">
        <v>1</v>
      </c>
      <c r="AL4706" t="b">
        <v>0</v>
      </c>
      <c r="AM4706" t="b">
        <v>0</v>
      </c>
      <c r="AN4706">
        <v>29.794736842105198</v>
      </c>
      <c r="AO4706">
        <f t="shared" si="73"/>
        <v>26</v>
      </c>
      <c r="AP4706" t="b">
        <v>0</v>
      </c>
    </row>
    <row r="4707" spans="1:42" x14ac:dyDescent="0.25">
      <c r="A4707" t="s">
        <v>7551</v>
      </c>
      <c r="B4707">
        <v>1</v>
      </c>
      <c r="C4707" t="s">
        <v>40</v>
      </c>
      <c r="D4707" t="s">
        <v>41</v>
      </c>
      <c r="E4707" t="s">
        <v>4560</v>
      </c>
      <c r="F4707">
        <v>92672</v>
      </c>
      <c r="G4707" t="s">
        <v>4561</v>
      </c>
      <c r="H4707">
        <v>33.429487999999999</v>
      </c>
      <c r="I4707">
        <v>-117.609432</v>
      </c>
      <c r="J4707">
        <v>0</v>
      </c>
      <c r="K4707">
        <v>0</v>
      </c>
      <c r="L4707">
        <v>0</v>
      </c>
      <c r="M4707">
        <v>1</v>
      </c>
      <c r="N4707" t="str">
        <f>VLOOKUP(O4707:O11738,'VLOOKUP Ranges'!$A$9:$B$12,2,TRUE)</f>
        <v>9-29</v>
      </c>
      <c r="O4707">
        <v>26</v>
      </c>
      <c r="P4707">
        <v>1</v>
      </c>
      <c r="Q4707" t="s">
        <v>44</v>
      </c>
      <c r="R4707" t="s">
        <v>44</v>
      </c>
      <c r="S4707" t="s">
        <v>45</v>
      </c>
      <c r="T4707" t="s">
        <v>45</v>
      </c>
      <c r="U4707" t="s">
        <v>45</v>
      </c>
      <c r="V4707" t="s">
        <v>45</v>
      </c>
      <c r="W4707" t="s">
        <v>45</v>
      </c>
      <c r="X4707">
        <v>1</v>
      </c>
      <c r="Y4707" t="str">
        <f>VLOOKUP(Z4707:Z11738,'VLOOKUP Ranges'!$A$2:$B$5,2,TRUE)</f>
        <v>89-118</v>
      </c>
      <c r="Z4707">
        <v>105.45</v>
      </c>
      <c r="AA4707">
        <v>2715.3</v>
      </c>
      <c r="AB4707" t="s">
        <v>44</v>
      </c>
      <c r="AC4707">
        <v>0</v>
      </c>
      <c r="AD4707">
        <v>62</v>
      </c>
      <c r="AE4707">
        <v>5980</v>
      </c>
      <c r="AG4707" t="b">
        <v>0</v>
      </c>
      <c r="AH4707" t="b">
        <v>1</v>
      </c>
      <c r="AI4707" t="b">
        <v>1</v>
      </c>
      <c r="AJ4707" t="b">
        <v>0</v>
      </c>
      <c r="AK4707" t="b">
        <v>0</v>
      </c>
      <c r="AL4707" t="b">
        <v>1</v>
      </c>
      <c r="AM4707" t="b">
        <v>0</v>
      </c>
      <c r="AN4707">
        <v>104.434615384615</v>
      </c>
      <c r="AO4707">
        <f t="shared" si="73"/>
        <v>106</v>
      </c>
      <c r="AP4707" t="b">
        <v>0</v>
      </c>
    </row>
    <row r="4708" spans="1:42" x14ac:dyDescent="0.25">
      <c r="A4708" t="s">
        <v>7552</v>
      </c>
      <c r="B4708">
        <v>1</v>
      </c>
      <c r="C4708" t="s">
        <v>40</v>
      </c>
      <c r="D4708" t="s">
        <v>41</v>
      </c>
      <c r="E4708" t="s">
        <v>4560</v>
      </c>
      <c r="F4708">
        <v>92673</v>
      </c>
      <c r="G4708" t="s">
        <v>4563</v>
      </c>
      <c r="H4708">
        <v>33.472499999999997</v>
      </c>
      <c r="I4708">
        <v>-117.584273</v>
      </c>
      <c r="J4708">
        <v>1</v>
      </c>
      <c r="K4708">
        <v>0</v>
      </c>
      <c r="L4708">
        <v>1</v>
      </c>
      <c r="M4708">
        <v>1</v>
      </c>
      <c r="N4708" t="str">
        <f>VLOOKUP(O4708:O11739,'VLOOKUP Ranges'!$A$9:$B$12,2,TRUE)</f>
        <v>55-77</v>
      </c>
      <c r="O4708">
        <v>70</v>
      </c>
      <c r="P4708">
        <v>1</v>
      </c>
      <c r="Q4708" t="s">
        <v>45</v>
      </c>
      <c r="R4708" t="s">
        <v>66</v>
      </c>
      <c r="S4708" t="s">
        <v>66</v>
      </c>
      <c r="T4708" t="s">
        <v>66</v>
      </c>
      <c r="U4708" t="s">
        <v>66</v>
      </c>
      <c r="V4708" t="s">
        <v>66</v>
      </c>
      <c r="W4708" t="s">
        <v>66</v>
      </c>
      <c r="X4708">
        <v>0</v>
      </c>
      <c r="Y4708" t="str">
        <f>VLOOKUP(Z4708:Z11739,'VLOOKUP Ranges'!$A$2:$B$5,2,TRUE)</f>
        <v>18-35</v>
      </c>
      <c r="Z4708">
        <v>25.4</v>
      </c>
      <c r="AA4708">
        <v>1782.05</v>
      </c>
      <c r="AB4708" t="s">
        <v>44</v>
      </c>
      <c r="AC4708">
        <v>0</v>
      </c>
      <c r="AD4708">
        <v>33</v>
      </c>
      <c r="AE4708">
        <v>4954</v>
      </c>
      <c r="AG4708" t="b">
        <v>0</v>
      </c>
      <c r="AH4708" t="b">
        <v>1</v>
      </c>
      <c r="AI4708" t="b">
        <v>0</v>
      </c>
      <c r="AJ4708" t="b">
        <v>1</v>
      </c>
      <c r="AK4708" t="b">
        <v>0</v>
      </c>
      <c r="AL4708" t="b">
        <v>0</v>
      </c>
      <c r="AM4708" t="b">
        <v>1</v>
      </c>
      <c r="AN4708">
        <v>25.457857142857101</v>
      </c>
      <c r="AO4708">
        <f t="shared" si="73"/>
        <v>26</v>
      </c>
      <c r="AP4708" t="b">
        <v>0</v>
      </c>
    </row>
    <row r="4709" spans="1:42" x14ac:dyDescent="0.25">
      <c r="A4709" t="s">
        <v>7553</v>
      </c>
      <c r="B4709">
        <v>1</v>
      </c>
      <c r="C4709" t="s">
        <v>40</v>
      </c>
      <c r="D4709" t="s">
        <v>41</v>
      </c>
      <c r="E4709" t="s">
        <v>4565</v>
      </c>
      <c r="F4709">
        <v>92675</v>
      </c>
      <c r="G4709" t="s">
        <v>4566</v>
      </c>
      <c r="H4709">
        <v>33.521447000000002</v>
      </c>
      <c r="I4709">
        <v>-117.602555</v>
      </c>
      <c r="J4709">
        <v>1</v>
      </c>
      <c r="K4709">
        <v>0</v>
      </c>
      <c r="L4709">
        <v>1</v>
      </c>
      <c r="M4709">
        <v>0</v>
      </c>
      <c r="N4709" t="str">
        <f>VLOOKUP(O4709:O11740,'VLOOKUP Ranges'!$A$9:$B$12,2,TRUE)</f>
        <v>9-29</v>
      </c>
      <c r="O4709">
        <v>17</v>
      </c>
      <c r="P4709">
        <v>1</v>
      </c>
      <c r="Q4709" t="s">
        <v>45</v>
      </c>
      <c r="R4709" t="s">
        <v>44</v>
      </c>
      <c r="S4709" t="s">
        <v>45</v>
      </c>
      <c r="T4709" t="s">
        <v>45</v>
      </c>
      <c r="U4709" t="s">
        <v>44</v>
      </c>
      <c r="V4709" t="s">
        <v>45</v>
      </c>
      <c r="W4709" t="s">
        <v>45</v>
      </c>
      <c r="X4709">
        <v>1</v>
      </c>
      <c r="Y4709" t="str">
        <f>VLOOKUP(Z4709:Z11740,'VLOOKUP Ranges'!$A$2:$B$5,2,TRUE)</f>
        <v>89-118</v>
      </c>
      <c r="Z4709">
        <v>102.55</v>
      </c>
      <c r="AA4709">
        <v>1742.5</v>
      </c>
      <c r="AB4709" t="s">
        <v>44</v>
      </c>
      <c r="AC4709">
        <v>0</v>
      </c>
      <c r="AD4709">
        <v>75</v>
      </c>
      <c r="AE4709">
        <v>3803</v>
      </c>
      <c r="AG4709" t="b">
        <v>0</v>
      </c>
      <c r="AH4709" t="b">
        <v>0</v>
      </c>
      <c r="AI4709" t="b">
        <v>1</v>
      </c>
      <c r="AJ4709" t="b">
        <v>0</v>
      </c>
      <c r="AK4709" t="b">
        <v>0</v>
      </c>
      <c r="AL4709" t="b">
        <v>1</v>
      </c>
      <c r="AM4709" t="b">
        <v>0</v>
      </c>
      <c r="AN4709">
        <v>102.5</v>
      </c>
      <c r="AO4709">
        <f t="shared" si="73"/>
        <v>103</v>
      </c>
      <c r="AP4709" t="b">
        <v>0</v>
      </c>
    </row>
    <row r="4710" spans="1:42" x14ac:dyDescent="0.25">
      <c r="A4710" t="s">
        <v>7554</v>
      </c>
      <c r="B4710">
        <v>1</v>
      </c>
      <c r="C4710" t="s">
        <v>40</v>
      </c>
      <c r="D4710" t="s">
        <v>41</v>
      </c>
      <c r="E4710" t="s">
        <v>4569</v>
      </c>
      <c r="F4710">
        <v>92677</v>
      </c>
      <c r="G4710" t="s">
        <v>4570</v>
      </c>
      <c r="H4710">
        <v>33.529046999999998</v>
      </c>
      <c r="I4710">
        <v>-117.70117500000001</v>
      </c>
      <c r="J4710">
        <v>0</v>
      </c>
      <c r="K4710">
        <v>0</v>
      </c>
      <c r="L4710">
        <v>0</v>
      </c>
      <c r="M4710">
        <v>1</v>
      </c>
      <c r="N4710" t="str">
        <f>VLOOKUP(O4710:O11741,'VLOOKUP Ranges'!$A$9:$B$12,2,TRUE)</f>
        <v>1-9</v>
      </c>
      <c r="O4710">
        <v>1</v>
      </c>
      <c r="P4710">
        <v>1</v>
      </c>
      <c r="Q4710" t="s">
        <v>45</v>
      </c>
      <c r="R4710" t="s">
        <v>66</v>
      </c>
      <c r="S4710" t="s">
        <v>66</v>
      </c>
      <c r="T4710" t="s">
        <v>66</v>
      </c>
      <c r="U4710" t="s">
        <v>66</v>
      </c>
      <c r="V4710" t="s">
        <v>66</v>
      </c>
      <c r="W4710" t="s">
        <v>66</v>
      </c>
      <c r="X4710">
        <v>0</v>
      </c>
      <c r="Y4710" t="str">
        <f>VLOOKUP(Z4710:Z11741,'VLOOKUP Ranges'!$A$2:$B$5,2,TRUE)</f>
        <v>18-35</v>
      </c>
      <c r="Z4710">
        <v>24</v>
      </c>
      <c r="AA4710">
        <v>24</v>
      </c>
      <c r="AB4710" t="s">
        <v>44</v>
      </c>
      <c r="AC4710">
        <v>0</v>
      </c>
      <c r="AD4710">
        <v>60</v>
      </c>
      <c r="AE4710">
        <v>2559</v>
      </c>
      <c r="AG4710" t="b">
        <v>0</v>
      </c>
      <c r="AH4710" t="b">
        <v>0</v>
      </c>
      <c r="AI4710" t="b">
        <v>0</v>
      </c>
      <c r="AJ4710" t="b">
        <v>1</v>
      </c>
      <c r="AK4710" t="b">
        <v>0</v>
      </c>
      <c r="AL4710" t="b">
        <v>0</v>
      </c>
      <c r="AM4710" t="b">
        <v>1</v>
      </c>
      <c r="AN4710">
        <v>24</v>
      </c>
      <c r="AO4710">
        <f t="shared" si="73"/>
        <v>24</v>
      </c>
      <c r="AP4710" t="b">
        <v>0</v>
      </c>
    </row>
    <row r="4711" spans="1:42" x14ac:dyDescent="0.25">
      <c r="A4711" t="s">
        <v>7555</v>
      </c>
      <c r="B4711">
        <v>1</v>
      </c>
      <c r="C4711" t="s">
        <v>40</v>
      </c>
      <c r="D4711" t="s">
        <v>41</v>
      </c>
      <c r="E4711" t="s">
        <v>1601</v>
      </c>
      <c r="F4711">
        <v>92679</v>
      </c>
      <c r="G4711" t="s">
        <v>1602</v>
      </c>
      <c r="H4711">
        <v>33.631118999999998</v>
      </c>
      <c r="I4711">
        <v>-117.567346</v>
      </c>
      <c r="J4711">
        <v>0</v>
      </c>
      <c r="K4711">
        <v>0</v>
      </c>
      <c r="L4711">
        <v>1</v>
      </c>
      <c r="M4711">
        <v>1</v>
      </c>
      <c r="N4711" t="str">
        <f>VLOOKUP(O4711:O11742,'VLOOKUP Ranges'!$A$9:$B$12,2,TRUE)</f>
        <v>9-29</v>
      </c>
      <c r="O4711">
        <v>19</v>
      </c>
      <c r="P4711">
        <v>1</v>
      </c>
      <c r="Q4711" t="s">
        <v>45</v>
      </c>
      <c r="R4711" t="s">
        <v>66</v>
      </c>
      <c r="S4711" t="s">
        <v>66</v>
      </c>
      <c r="T4711" t="s">
        <v>66</v>
      </c>
      <c r="U4711" t="s">
        <v>66</v>
      </c>
      <c r="V4711" t="s">
        <v>66</v>
      </c>
      <c r="W4711" t="s">
        <v>66</v>
      </c>
      <c r="X4711">
        <v>0</v>
      </c>
      <c r="Y4711" t="str">
        <f>VLOOKUP(Z4711:Z11742,'VLOOKUP Ranges'!$A$2:$B$5,2,TRUE)</f>
        <v>18-35</v>
      </c>
      <c r="Z4711">
        <v>25.6</v>
      </c>
      <c r="AA4711">
        <v>485.9</v>
      </c>
      <c r="AB4711" t="s">
        <v>44</v>
      </c>
      <c r="AC4711">
        <v>0</v>
      </c>
      <c r="AD4711">
        <v>44</v>
      </c>
      <c r="AE4711">
        <v>5038</v>
      </c>
      <c r="AG4711" t="b">
        <v>0</v>
      </c>
      <c r="AH4711" t="b">
        <v>1</v>
      </c>
      <c r="AI4711" t="b">
        <v>0</v>
      </c>
      <c r="AJ4711" t="b">
        <v>1</v>
      </c>
      <c r="AK4711" t="b">
        <v>0</v>
      </c>
      <c r="AL4711" t="b">
        <v>0</v>
      </c>
      <c r="AM4711" t="b">
        <v>1</v>
      </c>
      <c r="AN4711">
        <v>25.573684210526299</v>
      </c>
      <c r="AO4711">
        <f t="shared" si="73"/>
        <v>26</v>
      </c>
      <c r="AP4711" t="b">
        <v>0</v>
      </c>
    </row>
    <row r="4712" spans="1:42" x14ac:dyDescent="0.25">
      <c r="A4712" t="s">
        <v>7556</v>
      </c>
      <c r="B4712">
        <v>1</v>
      </c>
      <c r="C4712" t="s">
        <v>40</v>
      </c>
      <c r="D4712" t="s">
        <v>41</v>
      </c>
      <c r="E4712" t="s">
        <v>4573</v>
      </c>
      <c r="F4712">
        <v>92683</v>
      </c>
      <c r="G4712" t="s">
        <v>4574</v>
      </c>
      <c r="H4712">
        <v>33.752591000000002</v>
      </c>
      <c r="I4712">
        <v>-117.993661</v>
      </c>
      <c r="J4712">
        <v>0</v>
      </c>
      <c r="K4712">
        <v>0</v>
      </c>
      <c r="L4712">
        <v>1</v>
      </c>
      <c r="M4712">
        <v>0</v>
      </c>
      <c r="N4712" t="str">
        <f>VLOOKUP(O4712:O11743,'VLOOKUP Ranges'!$A$9:$B$12,2,TRUE)</f>
        <v>9-29</v>
      </c>
      <c r="O4712">
        <v>26</v>
      </c>
      <c r="P4712">
        <v>1</v>
      </c>
      <c r="Q4712" t="s">
        <v>44</v>
      </c>
      <c r="R4712" t="s">
        <v>44</v>
      </c>
      <c r="S4712" t="s">
        <v>45</v>
      </c>
      <c r="T4712" t="s">
        <v>45</v>
      </c>
      <c r="U4712" t="s">
        <v>44</v>
      </c>
      <c r="V4712" t="s">
        <v>45</v>
      </c>
      <c r="W4712" t="s">
        <v>45</v>
      </c>
      <c r="X4712">
        <v>1</v>
      </c>
      <c r="Y4712" t="str">
        <f>VLOOKUP(Z4712:Z11743,'VLOOKUP Ranges'!$A$2:$B$5,2,TRUE)</f>
        <v>70-89</v>
      </c>
      <c r="Z4712">
        <v>73.5</v>
      </c>
      <c r="AA4712">
        <v>1905.7</v>
      </c>
      <c r="AB4712" t="s">
        <v>44</v>
      </c>
      <c r="AC4712">
        <v>0</v>
      </c>
      <c r="AD4712">
        <v>67</v>
      </c>
      <c r="AE4712">
        <v>3596</v>
      </c>
      <c r="AG4712" t="b">
        <v>0</v>
      </c>
      <c r="AH4712" t="b">
        <v>1</v>
      </c>
      <c r="AI4712" t="b">
        <v>0</v>
      </c>
      <c r="AJ4712" t="b">
        <v>0</v>
      </c>
      <c r="AK4712" t="b">
        <v>1</v>
      </c>
      <c r="AL4712" t="b">
        <v>0</v>
      </c>
      <c r="AM4712" t="b">
        <v>0</v>
      </c>
      <c r="AN4712">
        <v>73.2961538461538</v>
      </c>
      <c r="AO4712">
        <f t="shared" si="73"/>
        <v>74</v>
      </c>
      <c r="AP4712" t="b">
        <v>0</v>
      </c>
    </row>
    <row r="4713" spans="1:42" x14ac:dyDescent="0.25">
      <c r="A4713" t="s">
        <v>7557</v>
      </c>
      <c r="B4713">
        <v>1</v>
      </c>
      <c r="C4713" t="s">
        <v>40</v>
      </c>
      <c r="D4713" t="s">
        <v>41</v>
      </c>
      <c r="E4713" t="s">
        <v>3303</v>
      </c>
      <c r="F4713">
        <v>92691</v>
      </c>
      <c r="G4713" t="s">
        <v>4577</v>
      </c>
      <c r="H4713">
        <v>33.611944999999999</v>
      </c>
      <c r="I4713">
        <v>-117.66586700000001</v>
      </c>
      <c r="J4713">
        <v>1</v>
      </c>
      <c r="K4713">
        <v>0</v>
      </c>
      <c r="L4713">
        <v>1</v>
      </c>
      <c r="M4713">
        <v>0</v>
      </c>
      <c r="N4713" t="str">
        <f>VLOOKUP(O4713:O11744,'VLOOKUP Ranges'!$A$9:$B$12,2,TRUE)</f>
        <v>29-55</v>
      </c>
      <c r="O4713">
        <v>50</v>
      </c>
      <c r="P4713">
        <v>1</v>
      </c>
      <c r="Q4713" t="s">
        <v>45</v>
      </c>
      <c r="R4713" t="s">
        <v>44</v>
      </c>
      <c r="S4713" t="s">
        <v>45</v>
      </c>
      <c r="T4713" t="s">
        <v>44</v>
      </c>
      <c r="U4713" t="s">
        <v>44</v>
      </c>
      <c r="V4713" t="s">
        <v>45</v>
      </c>
      <c r="W4713" t="s">
        <v>45</v>
      </c>
      <c r="X4713">
        <v>1</v>
      </c>
      <c r="Y4713" t="str">
        <f>VLOOKUP(Z4713:Z11744,'VLOOKUP Ranges'!$A$2:$B$5,2,TRUE)</f>
        <v>89-118</v>
      </c>
      <c r="Z4713">
        <v>98.25</v>
      </c>
      <c r="AA4713">
        <v>4858.7</v>
      </c>
      <c r="AB4713" t="s">
        <v>44</v>
      </c>
      <c r="AC4713">
        <v>0</v>
      </c>
      <c r="AD4713">
        <v>62</v>
      </c>
      <c r="AE4713">
        <v>5154</v>
      </c>
      <c r="AG4713" t="b">
        <v>1</v>
      </c>
      <c r="AH4713" t="b">
        <v>0</v>
      </c>
      <c r="AI4713" t="b">
        <v>1</v>
      </c>
      <c r="AJ4713" t="b">
        <v>0</v>
      </c>
      <c r="AK4713" t="b">
        <v>0</v>
      </c>
      <c r="AL4713" t="b">
        <v>1</v>
      </c>
      <c r="AM4713" t="b">
        <v>0</v>
      </c>
      <c r="AN4713">
        <v>97.173999999999893</v>
      </c>
      <c r="AO4713">
        <f t="shared" si="73"/>
        <v>99</v>
      </c>
      <c r="AP4713" t="b">
        <v>0</v>
      </c>
    </row>
    <row r="4714" spans="1:42" x14ac:dyDescent="0.25">
      <c r="A4714" t="s">
        <v>7558</v>
      </c>
      <c r="B4714">
        <v>1</v>
      </c>
      <c r="C4714" t="s">
        <v>40</v>
      </c>
      <c r="D4714" t="s">
        <v>41</v>
      </c>
      <c r="E4714" t="s">
        <v>3303</v>
      </c>
      <c r="F4714">
        <v>92692</v>
      </c>
      <c r="G4714" t="s">
        <v>3304</v>
      </c>
      <c r="H4714">
        <v>33.606929999999998</v>
      </c>
      <c r="I4714">
        <v>-117.64425300000001</v>
      </c>
      <c r="J4714">
        <v>0</v>
      </c>
      <c r="K4714">
        <v>0</v>
      </c>
      <c r="L4714">
        <v>1</v>
      </c>
      <c r="M4714">
        <v>0</v>
      </c>
      <c r="N4714" t="str">
        <f>VLOOKUP(O4714:O11745,'VLOOKUP Ranges'!$A$9:$B$12,2,TRUE)</f>
        <v>55-77</v>
      </c>
      <c r="O4714">
        <v>68</v>
      </c>
      <c r="P4714">
        <v>0</v>
      </c>
      <c r="Q4714" t="s">
        <v>62</v>
      </c>
      <c r="R4714" t="s">
        <v>45</v>
      </c>
      <c r="S4714" t="s">
        <v>44</v>
      </c>
      <c r="T4714" t="s">
        <v>45</v>
      </c>
      <c r="U4714" t="s">
        <v>44</v>
      </c>
      <c r="V4714" t="s">
        <v>45</v>
      </c>
      <c r="W4714" t="s">
        <v>45</v>
      </c>
      <c r="X4714">
        <v>1</v>
      </c>
      <c r="Y4714" t="str">
        <f>VLOOKUP(Z4714:Z11745,'VLOOKUP Ranges'!$A$2:$B$5,2,TRUE)</f>
        <v>35-70</v>
      </c>
      <c r="Z4714">
        <v>54.4</v>
      </c>
      <c r="AA4714">
        <v>3723.65</v>
      </c>
      <c r="AB4714" t="s">
        <v>44</v>
      </c>
      <c r="AC4714">
        <v>0</v>
      </c>
      <c r="AD4714">
        <v>69</v>
      </c>
      <c r="AE4714">
        <v>4897</v>
      </c>
      <c r="AG4714" t="b">
        <v>1</v>
      </c>
      <c r="AH4714" t="b">
        <v>0</v>
      </c>
      <c r="AI4714" t="b">
        <v>0</v>
      </c>
      <c r="AJ4714" t="b">
        <v>0</v>
      </c>
      <c r="AK4714" t="b">
        <v>0</v>
      </c>
      <c r="AL4714" t="b">
        <v>1</v>
      </c>
      <c r="AM4714" t="b">
        <v>0</v>
      </c>
      <c r="AN4714">
        <v>54.759558823529403</v>
      </c>
      <c r="AO4714">
        <f t="shared" si="73"/>
        <v>55</v>
      </c>
      <c r="AP4714" t="b">
        <v>0</v>
      </c>
    </row>
    <row r="4715" spans="1:42" x14ac:dyDescent="0.25">
      <c r="A4715" t="s">
        <v>7559</v>
      </c>
      <c r="B4715">
        <v>1</v>
      </c>
      <c r="C4715" t="s">
        <v>40</v>
      </c>
      <c r="D4715" t="s">
        <v>41</v>
      </c>
      <c r="E4715" t="s">
        <v>444</v>
      </c>
      <c r="F4715">
        <v>92701</v>
      </c>
      <c r="G4715" t="s">
        <v>445</v>
      </c>
      <c r="H4715">
        <v>33.748477999999999</v>
      </c>
      <c r="I4715">
        <v>-117.858918</v>
      </c>
      <c r="J4715">
        <v>1</v>
      </c>
      <c r="K4715">
        <v>0</v>
      </c>
      <c r="L4715">
        <v>1</v>
      </c>
      <c r="M4715">
        <v>1</v>
      </c>
      <c r="N4715" t="str">
        <f>VLOOKUP(O4715:O11746,'VLOOKUP Ranges'!$A$9:$B$12,2,TRUE)</f>
        <v>9-29</v>
      </c>
      <c r="O4715">
        <v>9</v>
      </c>
      <c r="P4715">
        <v>1</v>
      </c>
      <c r="Q4715" t="s">
        <v>44</v>
      </c>
      <c r="R4715" t="s">
        <v>44</v>
      </c>
      <c r="S4715" t="s">
        <v>44</v>
      </c>
      <c r="T4715" t="s">
        <v>45</v>
      </c>
      <c r="U4715" t="s">
        <v>45</v>
      </c>
      <c r="V4715" t="s">
        <v>45</v>
      </c>
      <c r="W4715" t="s">
        <v>45</v>
      </c>
      <c r="X4715">
        <v>0</v>
      </c>
      <c r="Y4715" t="str">
        <f>VLOOKUP(Z4715:Z11746,'VLOOKUP Ranges'!$A$2:$B$5,2,TRUE)</f>
        <v>89-118</v>
      </c>
      <c r="Z4715">
        <v>103.1</v>
      </c>
      <c r="AA4715">
        <v>970.45</v>
      </c>
      <c r="AB4715" t="s">
        <v>44</v>
      </c>
      <c r="AC4715">
        <v>0</v>
      </c>
      <c r="AD4715">
        <v>61</v>
      </c>
      <c r="AE4715">
        <v>4171</v>
      </c>
      <c r="AG4715" t="b">
        <v>0</v>
      </c>
      <c r="AH4715" t="b">
        <v>0</v>
      </c>
      <c r="AI4715" t="b">
        <v>1</v>
      </c>
      <c r="AJ4715" t="b">
        <v>0</v>
      </c>
      <c r="AK4715" t="b">
        <v>0</v>
      </c>
      <c r="AL4715" t="b">
        <v>1</v>
      </c>
      <c r="AM4715" t="b">
        <v>0</v>
      </c>
      <c r="AN4715">
        <v>107.827777777777</v>
      </c>
      <c r="AO4715">
        <f t="shared" si="73"/>
        <v>104</v>
      </c>
      <c r="AP4715" t="b">
        <v>0</v>
      </c>
    </row>
    <row r="4716" spans="1:42" x14ac:dyDescent="0.25">
      <c r="A4716" t="s">
        <v>7560</v>
      </c>
      <c r="B4716">
        <v>1</v>
      </c>
      <c r="C4716" t="s">
        <v>40</v>
      </c>
      <c r="D4716" t="s">
        <v>41</v>
      </c>
      <c r="E4716" t="s">
        <v>444</v>
      </c>
      <c r="F4716">
        <v>92703</v>
      </c>
      <c r="G4716" t="s">
        <v>4581</v>
      </c>
      <c r="H4716">
        <v>33.748635</v>
      </c>
      <c r="I4716">
        <v>-117.906125</v>
      </c>
      <c r="J4716">
        <v>0</v>
      </c>
      <c r="K4716">
        <v>0</v>
      </c>
      <c r="L4716">
        <v>1</v>
      </c>
      <c r="M4716">
        <v>1</v>
      </c>
      <c r="N4716" t="str">
        <f>VLOOKUP(O4716:O11747,'VLOOKUP Ranges'!$A$9:$B$12,2,TRUE)</f>
        <v>29-55</v>
      </c>
      <c r="O4716">
        <v>51</v>
      </c>
      <c r="P4716">
        <v>0</v>
      </c>
      <c r="Q4716" t="s">
        <v>62</v>
      </c>
      <c r="R4716" t="s">
        <v>45</v>
      </c>
      <c r="S4716" t="s">
        <v>44</v>
      </c>
      <c r="T4716" t="s">
        <v>44</v>
      </c>
      <c r="U4716" t="s">
        <v>45</v>
      </c>
      <c r="V4716" t="s">
        <v>44</v>
      </c>
      <c r="W4716" t="s">
        <v>44</v>
      </c>
      <c r="X4716">
        <v>0</v>
      </c>
      <c r="Y4716" t="str">
        <f>VLOOKUP(Z4716:Z11747,'VLOOKUP Ranges'!$A$2:$B$5,2,TRUE)</f>
        <v>18-35</v>
      </c>
      <c r="Z4716">
        <v>34.200000000000003</v>
      </c>
      <c r="AA4716">
        <v>1782</v>
      </c>
      <c r="AB4716" t="s">
        <v>44</v>
      </c>
      <c r="AC4716">
        <v>0</v>
      </c>
      <c r="AD4716">
        <v>38</v>
      </c>
      <c r="AE4716">
        <v>6404</v>
      </c>
      <c r="AG4716" t="b">
        <v>0</v>
      </c>
      <c r="AH4716" t="b">
        <v>1</v>
      </c>
      <c r="AI4716" t="b">
        <v>0</v>
      </c>
      <c r="AJ4716" t="b">
        <v>0</v>
      </c>
      <c r="AK4716" t="b">
        <v>0</v>
      </c>
      <c r="AL4716" t="b">
        <v>0</v>
      </c>
      <c r="AM4716" t="b">
        <v>0</v>
      </c>
      <c r="AN4716">
        <v>34.941176470588204</v>
      </c>
      <c r="AO4716">
        <f t="shared" si="73"/>
        <v>35</v>
      </c>
      <c r="AP4716" t="b">
        <v>0</v>
      </c>
    </row>
    <row r="4717" spans="1:42" x14ac:dyDescent="0.25">
      <c r="A4717" t="s">
        <v>7561</v>
      </c>
      <c r="B4717">
        <v>1</v>
      </c>
      <c r="C4717" t="s">
        <v>40</v>
      </c>
      <c r="D4717" t="s">
        <v>41</v>
      </c>
      <c r="E4717" t="s">
        <v>444</v>
      </c>
      <c r="F4717">
        <v>92704</v>
      </c>
      <c r="G4717" t="s">
        <v>4583</v>
      </c>
      <c r="H4717">
        <v>33.719869000000003</v>
      </c>
      <c r="I4717">
        <v>-117.90706299999999</v>
      </c>
      <c r="J4717">
        <v>0</v>
      </c>
      <c r="K4717">
        <v>0</v>
      </c>
      <c r="L4717">
        <v>0</v>
      </c>
      <c r="M4717">
        <v>0</v>
      </c>
      <c r="N4717" t="str">
        <f>VLOOKUP(O4717:O11748,'VLOOKUP Ranges'!$A$9:$B$12,2,TRUE)</f>
        <v>9-29</v>
      </c>
      <c r="O4717">
        <v>9</v>
      </c>
      <c r="P4717">
        <v>1</v>
      </c>
      <c r="Q4717" t="s">
        <v>44</v>
      </c>
      <c r="R4717" t="s">
        <v>44</v>
      </c>
      <c r="S4717" t="s">
        <v>44</v>
      </c>
      <c r="T4717" t="s">
        <v>44</v>
      </c>
      <c r="U4717" t="s">
        <v>44</v>
      </c>
      <c r="V4717" t="s">
        <v>44</v>
      </c>
      <c r="W4717" t="s">
        <v>44</v>
      </c>
      <c r="X4717">
        <v>1</v>
      </c>
      <c r="Y4717" t="str">
        <f>VLOOKUP(Z4717:Z11748,'VLOOKUP Ranges'!$A$2:$B$5,2,TRUE)</f>
        <v>35-70</v>
      </c>
      <c r="Z4717">
        <v>43.75</v>
      </c>
      <c r="AA4717">
        <v>405.7</v>
      </c>
      <c r="AB4717" t="s">
        <v>44</v>
      </c>
      <c r="AC4717">
        <v>0</v>
      </c>
      <c r="AD4717">
        <v>70</v>
      </c>
      <c r="AE4717">
        <v>5644</v>
      </c>
      <c r="AG4717" t="b">
        <v>0</v>
      </c>
      <c r="AH4717" t="b">
        <v>0</v>
      </c>
      <c r="AI4717" t="b">
        <v>0</v>
      </c>
      <c r="AJ4717" t="b">
        <v>0</v>
      </c>
      <c r="AK4717" t="b">
        <v>0</v>
      </c>
      <c r="AL4717" t="b">
        <v>1</v>
      </c>
      <c r="AM4717" t="b">
        <v>0</v>
      </c>
      <c r="AN4717">
        <v>45.077777777777698</v>
      </c>
      <c r="AO4717">
        <f t="shared" si="73"/>
        <v>44</v>
      </c>
      <c r="AP4717" t="b">
        <v>0</v>
      </c>
    </row>
    <row r="4718" spans="1:42" x14ac:dyDescent="0.25">
      <c r="A4718" t="s">
        <v>7562</v>
      </c>
      <c r="B4718">
        <v>1</v>
      </c>
      <c r="C4718" t="s">
        <v>40</v>
      </c>
      <c r="D4718" t="s">
        <v>41</v>
      </c>
      <c r="E4718" t="s">
        <v>444</v>
      </c>
      <c r="F4718">
        <v>92706</v>
      </c>
      <c r="G4718" t="s">
        <v>1606</v>
      </c>
      <c r="H4718">
        <v>33.765892999999998</v>
      </c>
      <c r="I4718">
        <v>-117.881533</v>
      </c>
      <c r="J4718">
        <v>1</v>
      </c>
      <c r="K4718">
        <v>0</v>
      </c>
      <c r="L4718">
        <v>0</v>
      </c>
      <c r="M4718">
        <v>0</v>
      </c>
      <c r="N4718" t="str">
        <f>VLOOKUP(O4718:O11749,'VLOOKUP Ranges'!$A$9:$B$12,2,TRUE)</f>
        <v>9-29</v>
      </c>
      <c r="O4718">
        <v>22</v>
      </c>
      <c r="P4718">
        <v>1</v>
      </c>
      <c r="Q4718" t="s">
        <v>45</v>
      </c>
      <c r="R4718" t="s">
        <v>44</v>
      </c>
      <c r="S4718" t="s">
        <v>45</v>
      </c>
      <c r="T4718" t="s">
        <v>44</v>
      </c>
      <c r="U4718" t="s">
        <v>44</v>
      </c>
      <c r="V4718" t="s">
        <v>45</v>
      </c>
      <c r="W4718" t="s">
        <v>45</v>
      </c>
      <c r="X4718">
        <v>1</v>
      </c>
      <c r="Y4718" t="str">
        <f>VLOOKUP(Z4718:Z11749,'VLOOKUP Ranges'!$A$2:$B$5,2,TRUE)</f>
        <v>89-118</v>
      </c>
      <c r="Z4718">
        <v>100.65</v>
      </c>
      <c r="AA4718">
        <v>2415.9499999999998</v>
      </c>
      <c r="AB4718" t="s">
        <v>44</v>
      </c>
      <c r="AC4718">
        <v>0</v>
      </c>
      <c r="AD4718">
        <v>34</v>
      </c>
      <c r="AE4718">
        <v>4094</v>
      </c>
      <c r="AG4718" t="b">
        <v>0</v>
      </c>
      <c r="AH4718" t="b">
        <v>0</v>
      </c>
      <c r="AI4718" t="b">
        <v>1</v>
      </c>
      <c r="AJ4718" t="b">
        <v>0</v>
      </c>
      <c r="AK4718" t="b">
        <v>0</v>
      </c>
      <c r="AL4718" t="b">
        <v>1</v>
      </c>
      <c r="AM4718" t="b">
        <v>0</v>
      </c>
      <c r="AN4718">
        <v>109.815909090909</v>
      </c>
      <c r="AO4718">
        <f t="shared" si="73"/>
        <v>101</v>
      </c>
      <c r="AP4718" t="b">
        <v>0</v>
      </c>
    </row>
    <row r="4719" spans="1:42" x14ac:dyDescent="0.25">
      <c r="A4719" t="s">
        <v>7563</v>
      </c>
      <c r="B4719">
        <v>1</v>
      </c>
      <c r="C4719" t="s">
        <v>40</v>
      </c>
      <c r="D4719" t="s">
        <v>41</v>
      </c>
      <c r="E4719" t="s">
        <v>4587</v>
      </c>
      <c r="F4719">
        <v>92708</v>
      </c>
      <c r="G4719" t="s">
        <v>4588</v>
      </c>
      <c r="H4719">
        <v>33.712035999999998</v>
      </c>
      <c r="I4719">
        <v>-117.950113</v>
      </c>
      <c r="J4719">
        <v>1</v>
      </c>
      <c r="K4719">
        <v>0</v>
      </c>
      <c r="L4719">
        <v>1</v>
      </c>
      <c r="M4719">
        <v>1</v>
      </c>
      <c r="N4719" t="str">
        <f>VLOOKUP(O4719:O11750,'VLOOKUP Ranges'!$A$9:$B$12,2,TRUE)</f>
        <v>55-77</v>
      </c>
      <c r="O4719">
        <v>71</v>
      </c>
      <c r="P4719">
        <v>1</v>
      </c>
      <c r="Q4719" t="s">
        <v>45</v>
      </c>
      <c r="R4719" t="s">
        <v>45</v>
      </c>
      <c r="S4719" t="s">
        <v>45</v>
      </c>
      <c r="T4719" t="s">
        <v>45</v>
      </c>
      <c r="U4719" t="s">
        <v>45</v>
      </c>
      <c r="V4719" t="s">
        <v>45</v>
      </c>
      <c r="W4719" t="s">
        <v>45</v>
      </c>
      <c r="X4719">
        <v>1</v>
      </c>
      <c r="Y4719" t="str">
        <f>VLOOKUP(Z4719:Z11750,'VLOOKUP Ranges'!$A$2:$B$5,2,TRUE)</f>
        <v>89-118</v>
      </c>
      <c r="Z4719">
        <v>116.05</v>
      </c>
      <c r="AA4719">
        <v>8297.5</v>
      </c>
      <c r="AB4719" t="s">
        <v>44</v>
      </c>
      <c r="AC4719">
        <v>0</v>
      </c>
      <c r="AD4719">
        <v>62</v>
      </c>
      <c r="AE4719">
        <v>6481</v>
      </c>
      <c r="AG4719" t="b">
        <v>0</v>
      </c>
      <c r="AH4719" t="b">
        <v>1</v>
      </c>
      <c r="AI4719" t="b">
        <v>1</v>
      </c>
      <c r="AJ4719" t="b">
        <v>0</v>
      </c>
      <c r="AK4719" t="b">
        <v>0</v>
      </c>
      <c r="AL4719" t="b">
        <v>0</v>
      </c>
      <c r="AM4719" t="b">
        <v>0</v>
      </c>
      <c r="AN4719">
        <v>116.866197183098</v>
      </c>
      <c r="AO4719">
        <f t="shared" si="73"/>
        <v>117</v>
      </c>
      <c r="AP4719" t="b">
        <v>1</v>
      </c>
    </row>
    <row r="4720" spans="1:42" x14ac:dyDescent="0.25">
      <c r="A4720" t="s">
        <v>7564</v>
      </c>
      <c r="B4720">
        <v>1</v>
      </c>
      <c r="C4720" t="s">
        <v>40</v>
      </c>
      <c r="D4720" t="s">
        <v>41</v>
      </c>
      <c r="E4720" t="s">
        <v>2523</v>
      </c>
      <c r="F4720">
        <v>92782</v>
      </c>
      <c r="G4720" t="s">
        <v>4591</v>
      </c>
      <c r="H4720">
        <v>33.738543</v>
      </c>
      <c r="I4720">
        <v>-117.78504599999999</v>
      </c>
      <c r="J4720">
        <v>1</v>
      </c>
      <c r="K4720">
        <v>0</v>
      </c>
      <c r="L4720">
        <v>1</v>
      </c>
      <c r="M4720">
        <v>1</v>
      </c>
      <c r="N4720" t="str">
        <f>VLOOKUP(O4720:O11751,'VLOOKUP Ranges'!$A$9:$B$12,2,TRUE)</f>
        <v>9-29</v>
      </c>
      <c r="O4720">
        <v>26</v>
      </c>
      <c r="P4720">
        <v>1</v>
      </c>
      <c r="Q4720" t="s">
        <v>45</v>
      </c>
      <c r="R4720" t="s">
        <v>44</v>
      </c>
      <c r="S4720" t="s">
        <v>44</v>
      </c>
      <c r="T4720" t="s">
        <v>45</v>
      </c>
      <c r="U4720" t="s">
        <v>45</v>
      </c>
      <c r="V4720" t="s">
        <v>45</v>
      </c>
      <c r="W4720" t="s">
        <v>45</v>
      </c>
      <c r="X4720">
        <v>1</v>
      </c>
      <c r="Y4720" t="str">
        <f>VLOOKUP(Z4720:Z11751,'VLOOKUP Ranges'!$A$2:$B$5,2,TRUE)</f>
        <v>70-89</v>
      </c>
      <c r="Z4720">
        <v>82</v>
      </c>
      <c r="AA4720">
        <v>2083.1</v>
      </c>
      <c r="AB4720" t="s">
        <v>44</v>
      </c>
      <c r="AC4720">
        <v>0</v>
      </c>
      <c r="AD4720">
        <v>43</v>
      </c>
      <c r="AE4720">
        <v>3973</v>
      </c>
      <c r="AG4720" t="b">
        <v>1</v>
      </c>
      <c r="AH4720" t="b">
        <v>0</v>
      </c>
      <c r="AI4720" t="b">
        <v>0</v>
      </c>
      <c r="AJ4720" t="b">
        <v>0</v>
      </c>
      <c r="AK4720" t="b">
        <v>1</v>
      </c>
      <c r="AL4720" t="b">
        <v>0</v>
      </c>
      <c r="AM4720" t="b">
        <v>0</v>
      </c>
      <c r="AN4720">
        <v>80.119230769230697</v>
      </c>
      <c r="AO4720">
        <f t="shared" si="73"/>
        <v>82</v>
      </c>
      <c r="AP4720" t="b">
        <v>0</v>
      </c>
    </row>
    <row r="4721" spans="1:42" x14ac:dyDescent="0.25">
      <c r="A4721" t="s">
        <v>7565</v>
      </c>
      <c r="B4721">
        <v>1</v>
      </c>
      <c r="C4721" t="s">
        <v>40</v>
      </c>
      <c r="D4721" t="s">
        <v>41</v>
      </c>
      <c r="E4721" t="s">
        <v>449</v>
      </c>
      <c r="F4721">
        <v>92801</v>
      </c>
      <c r="G4721" t="s">
        <v>4593</v>
      </c>
      <c r="H4721">
        <v>33.844982999999999</v>
      </c>
      <c r="I4721">
        <v>-117.952151</v>
      </c>
      <c r="J4721">
        <v>1</v>
      </c>
      <c r="K4721">
        <v>0</v>
      </c>
      <c r="L4721">
        <v>1</v>
      </c>
      <c r="M4721">
        <v>0</v>
      </c>
      <c r="N4721" t="str">
        <f>VLOOKUP(O4721:O11752,'VLOOKUP Ranges'!$A$9:$B$12,2,TRUE)</f>
        <v>55-77</v>
      </c>
      <c r="O4721">
        <v>71</v>
      </c>
      <c r="P4721">
        <v>1</v>
      </c>
      <c r="Q4721" t="s">
        <v>45</v>
      </c>
      <c r="R4721" t="s">
        <v>45</v>
      </c>
      <c r="S4721" t="s">
        <v>45</v>
      </c>
      <c r="T4721" t="s">
        <v>44</v>
      </c>
      <c r="U4721" t="s">
        <v>45</v>
      </c>
      <c r="V4721" t="s">
        <v>44</v>
      </c>
      <c r="W4721" t="s">
        <v>44</v>
      </c>
      <c r="X4721">
        <v>0</v>
      </c>
      <c r="Y4721" t="str">
        <f>VLOOKUP(Z4721:Z11752,'VLOOKUP Ranges'!$A$2:$B$5,2,TRUE)</f>
        <v>35-70</v>
      </c>
      <c r="Z4721">
        <v>65.150000000000006</v>
      </c>
      <c r="AA4721">
        <v>4681.75</v>
      </c>
      <c r="AB4721" t="s">
        <v>44</v>
      </c>
      <c r="AC4721">
        <v>0</v>
      </c>
      <c r="AD4721">
        <v>69</v>
      </c>
      <c r="AE4721">
        <v>4384</v>
      </c>
      <c r="AG4721" t="b">
        <v>0</v>
      </c>
      <c r="AH4721" t="b">
        <v>1</v>
      </c>
      <c r="AI4721" t="b">
        <v>0</v>
      </c>
      <c r="AJ4721" t="b">
        <v>0</v>
      </c>
      <c r="AK4721" t="b">
        <v>0</v>
      </c>
      <c r="AL4721" t="b">
        <v>0</v>
      </c>
      <c r="AM4721" t="b">
        <v>0</v>
      </c>
      <c r="AN4721">
        <v>65.940140845070403</v>
      </c>
      <c r="AO4721">
        <f t="shared" si="73"/>
        <v>66</v>
      </c>
      <c r="AP4721" t="b">
        <v>1</v>
      </c>
    </row>
    <row r="4722" spans="1:42" x14ac:dyDescent="0.25">
      <c r="A4722" t="s">
        <v>7566</v>
      </c>
      <c r="B4722">
        <v>1</v>
      </c>
      <c r="C4722" t="s">
        <v>40</v>
      </c>
      <c r="D4722" t="s">
        <v>41</v>
      </c>
      <c r="E4722" t="s">
        <v>449</v>
      </c>
      <c r="F4722">
        <v>92802</v>
      </c>
      <c r="G4722" t="s">
        <v>4595</v>
      </c>
      <c r="H4722">
        <v>33.807864000000002</v>
      </c>
      <c r="I4722">
        <v>-117.923782</v>
      </c>
      <c r="J4722">
        <v>1</v>
      </c>
      <c r="K4722">
        <v>0</v>
      </c>
      <c r="L4722">
        <v>0</v>
      </c>
      <c r="M4722">
        <v>0</v>
      </c>
      <c r="N4722" t="str">
        <f>VLOOKUP(O4722:O11753,'VLOOKUP Ranges'!$A$9:$B$12,2,TRUE)</f>
        <v>1-9</v>
      </c>
      <c r="O4722">
        <v>4</v>
      </c>
      <c r="P4722">
        <v>1</v>
      </c>
      <c r="Q4722" t="s">
        <v>44</v>
      </c>
      <c r="R4722" t="s">
        <v>44</v>
      </c>
      <c r="S4722" t="s">
        <v>44</v>
      </c>
      <c r="T4722" t="s">
        <v>44</v>
      </c>
      <c r="U4722" t="s">
        <v>44</v>
      </c>
      <c r="V4722" t="s">
        <v>44</v>
      </c>
      <c r="W4722" t="s">
        <v>44</v>
      </c>
      <c r="X4722">
        <v>1</v>
      </c>
      <c r="Y4722" t="str">
        <f>VLOOKUP(Z4722:Z11753,'VLOOKUP Ranges'!$A$2:$B$5,2,TRUE)</f>
        <v>35-70</v>
      </c>
      <c r="Z4722">
        <v>44.8</v>
      </c>
      <c r="AA4722">
        <v>176.2</v>
      </c>
      <c r="AB4722" t="s">
        <v>44</v>
      </c>
      <c r="AC4722">
        <v>0</v>
      </c>
      <c r="AD4722">
        <v>39</v>
      </c>
      <c r="AE4722">
        <v>5565</v>
      </c>
      <c r="AG4722" t="b">
        <v>0</v>
      </c>
      <c r="AH4722" t="b">
        <v>0</v>
      </c>
      <c r="AI4722" t="b">
        <v>0</v>
      </c>
      <c r="AJ4722" t="b">
        <v>0</v>
      </c>
      <c r="AK4722" t="b">
        <v>1</v>
      </c>
      <c r="AL4722" t="b">
        <v>0</v>
      </c>
      <c r="AM4722" t="b">
        <v>0</v>
      </c>
      <c r="AN4722">
        <v>44.05</v>
      </c>
      <c r="AO4722">
        <f t="shared" si="73"/>
        <v>45</v>
      </c>
      <c r="AP4722" t="b">
        <v>0</v>
      </c>
    </row>
    <row r="4723" spans="1:42" x14ac:dyDescent="0.25">
      <c r="A4723" t="s">
        <v>7567</v>
      </c>
      <c r="B4723">
        <v>1</v>
      </c>
      <c r="C4723" t="s">
        <v>40</v>
      </c>
      <c r="D4723" t="s">
        <v>41</v>
      </c>
      <c r="E4723" t="s">
        <v>449</v>
      </c>
      <c r="F4723">
        <v>92804</v>
      </c>
      <c r="G4723" t="s">
        <v>1608</v>
      </c>
      <c r="H4723">
        <v>33.817999999999998</v>
      </c>
      <c r="I4723">
        <v>-117.97440400000001</v>
      </c>
      <c r="J4723">
        <v>0</v>
      </c>
      <c r="K4723">
        <v>0</v>
      </c>
      <c r="L4723">
        <v>0</v>
      </c>
      <c r="M4723">
        <v>0</v>
      </c>
      <c r="N4723" t="str">
        <f>VLOOKUP(O4723:O11754,'VLOOKUP Ranges'!$A$9:$B$12,2,TRUE)</f>
        <v>9-29</v>
      </c>
      <c r="O4723">
        <v>12</v>
      </c>
      <c r="P4723">
        <v>1</v>
      </c>
      <c r="Q4723" t="s">
        <v>45</v>
      </c>
      <c r="R4723" t="s">
        <v>45</v>
      </c>
      <c r="S4723" t="s">
        <v>44</v>
      </c>
      <c r="T4723" t="s">
        <v>44</v>
      </c>
      <c r="U4723" t="s">
        <v>44</v>
      </c>
      <c r="V4723" t="s">
        <v>44</v>
      </c>
      <c r="W4723" t="s">
        <v>44</v>
      </c>
      <c r="X4723">
        <v>1</v>
      </c>
      <c r="Y4723" t="str">
        <f>VLOOKUP(Z4723:Z11754,'VLOOKUP Ranges'!$A$2:$B$5,2,TRUE)</f>
        <v>70-89</v>
      </c>
      <c r="Z4723">
        <v>79.8</v>
      </c>
      <c r="AA4723">
        <v>1001.2</v>
      </c>
      <c r="AB4723" t="s">
        <v>44</v>
      </c>
      <c r="AC4723">
        <v>0</v>
      </c>
      <c r="AD4723">
        <v>43</v>
      </c>
      <c r="AE4723">
        <v>5906</v>
      </c>
      <c r="AG4723" t="b">
        <v>0</v>
      </c>
      <c r="AH4723" t="b">
        <v>0</v>
      </c>
      <c r="AI4723" t="b">
        <v>1</v>
      </c>
      <c r="AJ4723" t="b">
        <v>0</v>
      </c>
      <c r="AK4723" t="b">
        <v>0</v>
      </c>
      <c r="AL4723" t="b">
        <v>1</v>
      </c>
      <c r="AM4723" t="b">
        <v>0</v>
      </c>
      <c r="AN4723">
        <v>83.433333333333294</v>
      </c>
      <c r="AO4723">
        <f t="shared" si="73"/>
        <v>80</v>
      </c>
      <c r="AP4723" t="b">
        <v>1</v>
      </c>
    </row>
    <row r="4724" spans="1:42" x14ac:dyDescent="0.25">
      <c r="A4724" t="s">
        <v>7568</v>
      </c>
      <c r="B4724">
        <v>1</v>
      </c>
      <c r="C4724" t="s">
        <v>40</v>
      </c>
      <c r="D4724" t="s">
        <v>41</v>
      </c>
      <c r="E4724" t="s">
        <v>449</v>
      </c>
      <c r="F4724">
        <v>92805</v>
      </c>
      <c r="G4724" t="s">
        <v>450</v>
      </c>
      <c r="H4724">
        <v>33.830209000000004</v>
      </c>
      <c r="I4724">
        <v>-117.906099</v>
      </c>
      <c r="J4724">
        <v>0</v>
      </c>
      <c r="K4724">
        <v>0</v>
      </c>
      <c r="L4724">
        <v>1</v>
      </c>
      <c r="M4724">
        <v>0</v>
      </c>
      <c r="N4724" t="str">
        <f>VLOOKUP(O4724:O11755,'VLOOKUP Ranges'!$A$9:$B$12,2,TRUE)</f>
        <v>9-29</v>
      </c>
      <c r="O4724">
        <v>18</v>
      </c>
      <c r="P4724">
        <v>1</v>
      </c>
      <c r="Q4724" t="s">
        <v>45</v>
      </c>
      <c r="R4724" t="s">
        <v>44</v>
      </c>
      <c r="S4724" t="s">
        <v>44</v>
      </c>
      <c r="T4724" t="s">
        <v>44</v>
      </c>
      <c r="U4724" t="s">
        <v>45</v>
      </c>
      <c r="V4724" t="s">
        <v>45</v>
      </c>
      <c r="W4724" t="s">
        <v>44</v>
      </c>
      <c r="X4724">
        <v>1</v>
      </c>
      <c r="Y4724" t="str">
        <f>VLOOKUP(Z4724:Z11755,'VLOOKUP Ranges'!$A$2:$B$5,2,TRUE)</f>
        <v>70-89</v>
      </c>
      <c r="Z4724">
        <v>88.85</v>
      </c>
      <c r="AA4724">
        <v>1594.75</v>
      </c>
      <c r="AB4724" t="s">
        <v>44</v>
      </c>
      <c r="AC4724">
        <v>0</v>
      </c>
      <c r="AD4724">
        <v>59</v>
      </c>
      <c r="AE4724">
        <v>3127</v>
      </c>
      <c r="AG4724" t="b">
        <v>0</v>
      </c>
      <c r="AH4724" t="b">
        <v>0</v>
      </c>
      <c r="AI4724" t="b">
        <v>1</v>
      </c>
      <c r="AJ4724" t="b">
        <v>0</v>
      </c>
      <c r="AK4724" t="b">
        <v>0</v>
      </c>
      <c r="AL4724" t="b">
        <v>1</v>
      </c>
      <c r="AM4724" t="b">
        <v>0</v>
      </c>
      <c r="AN4724">
        <v>88.5972222222222</v>
      </c>
      <c r="AO4724">
        <f t="shared" si="73"/>
        <v>89</v>
      </c>
      <c r="AP4724" t="b">
        <v>0</v>
      </c>
    </row>
    <row r="4725" spans="1:42" x14ac:dyDescent="0.25">
      <c r="A4725" t="s">
        <v>7569</v>
      </c>
      <c r="B4725">
        <v>1</v>
      </c>
      <c r="C4725" t="s">
        <v>40</v>
      </c>
      <c r="D4725" t="s">
        <v>41</v>
      </c>
      <c r="E4725" t="s">
        <v>449</v>
      </c>
      <c r="F4725">
        <v>92806</v>
      </c>
      <c r="G4725" t="s">
        <v>452</v>
      </c>
      <c r="H4725">
        <v>33.837960000000002</v>
      </c>
      <c r="I4725">
        <v>-117.87049399999999</v>
      </c>
      <c r="J4725">
        <v>0</v>
      </c>
      <c r="K4725">
        <v>0</v>
      </c>
      <c r="L4725">
        <v>0</v>
      </c>
      <c r="M4725">
        <v>0</v>
      </c>
      <c r="N4725" t="str">
        <f>VLOOKUP(O4725:O11756,'VLOOKUP Ranges'!$A$9:$B$12,2,TRUE)</f>
        <v>1-9</v>
      </c>
      <c r="O4725">
        <v>3</v>
      </c>
      <c r="P4725">
        <v>1</v>
      </c>
      <c r="Q4725" t="s">
        <v>45</v>
      </c>
      <c r="R4725" t="s">
        <v>44</v>
      </c>
      <c r="S4725" t="s">
        <v>44</v>
      </c>
      <c r="T4725" t="s">
        <v>44</v>
      </c>
      <c r="U4725" t="s">
        <v>44</v>
      </c>
      <c r="V4725" t="s">
        <v>44</v>
      </c>
      <c r="W4725" t="s">
        <v>44</v>
      </c>
      <c r="X4725">
        <v>1</v>
      </c>
      <c r="Y4725" t="str">
        <f>VLOOKUP(Z4725:Z11756,'VLOOKUP Ranges'!$A$2:$B$5,2,TRUE)</f>
        <v>70-89</v>
      </c>
      <c r="Z4725">
        <v>74.95</v>
      </c>
      <c r="AA4725">
        <v>212.4</v>
      </c>
      <c r="AB4725" t="s">
        <v>44</v>
      </c>
      <c r="AC4725">
        <v>0</v>
      </c>
      <c r="AD4725">
        <v>70</v>
      </c>
      <c r="AE4725">
        <v>3641</v>
      </c>
      <c r="AG4725" t="b">
        <v>0</v>
      </c>
      <c r="AH4725" t="b">
        <v>0</v>
      </c>
      <c r="AI4725" t="b">
        <v>1</v>
      </c>
      <c r="AJ4725" t="b">
        <v>0</v>
      </c>
      <c r="AK4725" t="b">
        <v>0</v>
      </c>
      <c r="AL4725" t="b">
        <v>1</v>
      </c>
      <c r="AM4725" t="b">
        <v>0</v>
      </c>
      <c r="AN4725">
        <v>70.8</v>
      </c>
      <c r="AO4725">
        <f t="shared" si="73"/>
        <v>75</v>
      </c>
      <c r="AP4725" t="b">
        <v>0</v>
      </c>
    </row>
    <row r="4726" spans="1:42" x14ac:dyDescent="0.25">
      <c r="A4726" t="s">
        <v>7570</v>
      </c>
      <c r="B4726">
        <v>1</v>
      </c>
      <c r="C4726" t="s">
        <v>40</v>
      </c>
      <c r="D4726" t="s">
        <v>41</v>
      </c>
      <c r="E4726" t="s">
        <v>449</v>
      </c>
      <c r="F4726">
        <v>92807</v>
      </c>
      <c r="G4726" t="s">
        <v>454</v>
      </c>
      <c r="H4726">
        <v>33.848733000000003</v>
      </c>
      <c r="I4726">
        <v>-117.788357</v>
      </c>
      <c r="J4726">
        <v>0</v>
      </c>
      <c r="K4726">
        <v>1</v>
      </c>
      <c r="L4726">
        <v>1</v>
      </c>
      <c r="M4726">
        <v>0</v>
      </c>
      <c r="N4726" t="str">
        <f>VLOOKUP(O4726:O11757,'VLOOKUP Ranges'!$A$9:$B$12,2,TRUE)</f>
        <v>55-77</v>
      </c>
      <c r="O4726">
        <v>72</v>
      </c>
      <c r="P4726">
        <v>1</v>
      </c>
      <c r="Q4726" t="s">
        <v>45</v>
      </c>
      <c r="R4726" t="s">
        <v>45</v>
      </c>
      <c r="S4726" t="s">
        <v>45</v>
      </c>
      <c r="T4726" t="s">
        <v>44</v>
      </c>
      <c r="U4726" t="s">
        <v>44</v>
      </c>
      <c r="V4726" t="s">
        <v>45</v>
      </c>
      <c r="W4726" t="s">
        <v>45</v>
      </c>
      <c r="X4726">
        <v>1</v>
      </c>
      <c r="Y4726" t="str">
        <f>VLOOKUP(Z4726:Z11757,'VLOOKUP Ranges'!$A$2:$B$5,2,TRUE)</f>
        <v>89-118</v>
      </c>
      <c r="Z4726">
        <v>106.85</v>
      </c>
      <c r="AA4726">
        <v>7677.4</v>
      </c>
      <c r="AB4726" t="s">
        <v>44</v>
      </c>
      <c r="AC4726">
        <v>0</v>
      </c>
      <c r="AD4726">
        <v>58</v>
      </c>
      <c r="AE4726">
        <v>4768</v>
      </c>
      <c r="AG4726" t="b">
        <v>1</v>
      </c>
      <c r="AH4726" t="b">
        <v>0</v>
      </c>
      <c r="AI4726" t="b">
        <v>1</v>
      </c>
      <c r="AJ4726" t="b">
        <v>0</v>
      </c>
      <c r="AK4726" t="b">
        <v>0</v>
      </c>
      <c r="AL4726" t="b">
        <v>0</v>
      </c>
      <c r="AM4726" t="b">
        <v>0</v>
      </c>
      <c r="AN4726">
        <v>106.63055555555501</v>
      </c>
      <c r="AO4726">
        <f t="shared" si="73"/>
        <v>107</v>
      </c>
      <c r="AP4726" t="b">
        <v>1</v>
      </c>
    </row>
    <row r="4727" spans="1:42" x14ac:dyDescent="0.25">
      <c r="A4727" t="s">
        <v>7571</v>
      </c>
      <c r="B4727">
        <v>1</v>
      </c>
      <c r="C4727" t="s">
        <v>40</v>
      </c>
      <c r="D4727" t="s">
        <v>41</v>
      </c>
      <c r="E4727" t="s">
        <v>456</v>
      </c>
      <c r="F4727">
        <v>92823</v>
      </c>
      <c r="G4727" t="s">
        <v>457</v>
      </c>
      <c r="H4727">
        <v>33.924143000000001</v>
      </c>
      <c r="I4727">
        <v>-117.79387</v>
      </c>
      <c r="J4727">
        <v>1</v>
      </c>
      <c r="K4727">
        <v>0</v>
      </c>
      <c r="L4727">
        <v>0</v>
      </c>
      <c r="M4727">
        <v>0</v>
      </c>
      <c r="N4727" t="str">
        <f>VLOOKUP(O4727:O11758,'VLOOKUP Ranges'!$A$9:$B$12,2,TRUE)</f>
        <v>9-29</v>
      </c>
      <c r="O4727">
        <v>13</v>
      </c>
      <c r="P4727">
        <v>1</v>
      </c>
      <c r="Q4727" t="s">
        <v>44</v>
      </c>
      <c r="R4727" t="s">
        <v>66</v>
      </c>
      <c r="S4727" t="s">
        <v>66</v>
      </c>
      <c r="T4727" t="s">
        <v>66</v>
      </c>
      <c r="U4727" t="s">
        <v>66</v>
      </c>
      <c r="V4727" t="s">
        <v>66</v>
      </c>
      <c r="W4727" t="s">
        <v>66</v>
      </c>
      <c r="X4727">
        <v>0</v>
      </c>
      <c r="Y4727" t="str">
        <f>VLOOKUP(Z4727:Z11758,'VLOOKUP Ranges'!$A$2:$B$5,2,TRUE)</f>
        <v>18-35</v>
      </c>
      <c r="Z4727">
        <v>19.3</v>
      </c>
      <c r="AA4727">
        <v>259.64999999999998</v>
      </c>
      <c r="AB4727" t="s">
        <v>44</v>
      </c>
      <c r="AC4727">
        <v>0</v>
      </c>
      <c r="AD4727">
        <v>66</v>
      </c>
      <c r="AE4727">
        <v>2823</v>
      </c>
      <c r="AG4727" t="b">
        <v>1</v>
      </c>
      <c r="AH4727" t="b">
        <v>0</v>
      </c>
      <c r="AI4727" t="b">
        <v>0</v>
      </c>
      <c r="AJ4727" t="b">
        <v>1</v>
      </c>
      <c r="AK4727" t="b">
        <v>1</v>
      </c>
      <c r="AL4727" t="b">
        <v>0</v>
      </c>
      <c r="AM4727" t="b">
        <v>0</v>
      </c>
      <c r="AN4727">
        <v>19.973076923076899</v>
      </c>
      <c r="AO4727">
        <f t="shared" si="73"/>
        <v>20</v>
      </c>
      <c r="AP4727" t="b">
        <v>0</v>
      </c>
    </row>
    <row r="4728" spans="1:42" x14ac:dyDescent="0.25">
      <c r="A4728" t="s">
        <v>7572</v>
      </c>
      <c r="B4728">
        <v>1</v>
      </c>
      <c r="C4728" t="s">
        <v>40</v>
      </c>
      <c r="D4728" t="s">
        <v>41</v>
      </c>
      <c r="E4728" t="s">
        <v>2530</v>
      </c>
      <c r="F4728">
        <v>92832</v>
      </c>
      <c r="G4728" t="s">
        <v>4601</v>
      </c>
      <c r="H4728">
        <v>33.868316</v>
      </c>
      <c r="I4728">
        <v>-117.929029</v>
      </c>
      <c r="J4728">
        <v>1</v>
      </c>
      <c r="K4728">
        <v>0</v>
      </c>
      <c r="L4728">
        <v>1</v>
      </c>
      <c r="M4728">
        <v>0</v>
      </c>
      <c r="N4728" t="str">
        <f>VLOOKUP(O4728:O11759,'VLOOKUP Ranges'!$A$9:$B$12,2,TRUE)</f>
        <v>29-55</v>
      </c>
      <c r="O4728">
        <v>42</v>
      </c>
      <c r="P4728">
        <v>1</v>
      </c>
      <c r="Q4728" t="s">
        <v>45</v>
      </c>
      <c r="R4728" t="s">
        <v>45</v>
      </c>
      <c r="S4728" t="s">
        <v>44</v>
      </c>
      <c r="T4728" t="s">
        <v>44</v>
      </c>
      <c r="U4728" t="s">
        <v>44</v>
      </c>
      <c r="V4728" t="s">
        <v>44</v>
      </c>
      <c r="W4728" t="s">
        <v>44</v>
      </c>
      <c r="X4728">
        <v>0</v>
      </c>
      <c r="Y4728" t="str">
        <f>VLOOKUP(Z4728:Z11759,'VLOOKUP Ranges'!$A$2:$B$5,2,TRUE)</f>
        <v>35-70</v>
      </c>
      <c r="Z4728">
        <v>56.1</v>
      </c>
      <c r="AA4728">
        <v>2386.85</v>
      </c>
      <c r="AB4728" t="s">
        <v>44</v>
      </c>
      <c r="AC4728">
        <v>0</v>
      </c>
      <c r="AD4728">
        <v>69</v>
      </c>
      <c r="AE4728">
        <v>5904</v>
      </c>
      <c r="AG4728" t="b">
        <v>1</v>
      </c>
      <c r="AH4728" t="b">
        <v>0</v>
      </c>
      <c r="AI4728" t="b">
        <v>0</v>
      </c>
      <c r="AJ4728" t="b">
        <v>0</v>
      </c>
      <c r="AK4728" t="b">
        <v>1</v>
      </c>
      <c r="AL4728" t="b">
        <v>0</v>
      </c>
      <c r="AM4728" t="b">
        <v>0</v>
      </c>
      <c r="AN4728">
        <v>56.829761904761902</v>
      </c>
      <c r="AO4728">
        <f t="shared" si="73"/>
        <v>57</v>
      </c>
      <c r="AP4728" t="b">
        <v>1</v>
      </c>
    </row>
    <row r="4729" spans="1:42" x14ac:dyDescent="0.25">
      <c r="A4729" t="s">
        <v>7573</v>
      </c>
      <c r="B4729">
        <v>1</v>
      </c>
      <c r="C4729" t="s">
        <v>40</v>
      </c>
      <c r="D4729" t="s">
        <v>41</v>
      </c>
      <c r="E4729" t="s">
        <v>2530</v>
      </c>
      <c r="F4729">
        <v>92833</v>
      </c>
      <c r="G4729" t="s">
        <v>3310</v>
      </c>
      <c r="H4729">
        <v>33.877639000000002</v>
      </c>
      <c r="I4729">
        <v>-117.961212</v>
      </c>
      <c r="J4729">
        <v>0</v>
      </c>
      <c r="K4729">
        <v>0</v>
      </c>
      <c r="L4729">
        <v>0</v>
      </c>
      <c r="M4729">
        <v>0</v>
      </c>
      <c r="N4729" t="str">
        <f>VLOOKUP(O4729:O11760,'VLOOKUP Ranges'!$A$9:$B$12,2,TRUE)</f>
        <v>9-29</v>
      </c>
      <c r="O4729">
        <v>17</v>
      </c>
      <c r="P4729">
        <v>1</v>
      </c>
      <c r="Q4729" t="s">
        <v>44</v>
      </c>
      <c r="R4729" t="s">
        <v>66</v>
      </c>
      <c r="S4729" t="s">
        <v>66</v>
      </c>
      <c r="T4729" t="s">
        <v>66</v>
      </c>
      <c r="U4729" t="s">
        <v>66</v>
      </c>
      <c r="V4729" t="s">
        <v>66</v>
      </c>
      <c r="W4729" t="s">
        <v>66</v>
      </c>
      <c r="X4729">
        <v>0</v>
      </c>
      <c r="Y4729" t="str">
        <f>VLOOKUP(Z4729:Z11760,'VLOOKUP Ranges'!$A$2:$B$5,2,TRUE)</f>
        <v>18-35</v>
      </c>
      <c r="Z4729">
        <v>19.7</v>
      </c>
      <c r="AA4729">
        <v>340.35</v>
      </c>
      <c r="AB4729" t="s">
        <v>44</v>
      </c>
      <c r="AC4729">
        <v>0</v>
      </c>
      <c r="AD4729">
        <v>28</v>
      </c>
      <c r="AE4729">
        <v>4222</v>
      </c>
      <c r="AG4729" t="b">
        <v>0</v>
      </c>
      <c r="AH4729" t="b">
        <v>0</v>
      </c>
      <c r="AI4729" t="b">
        <v>0</v>
      </c>
      <c r="AJ4729" t="b">
        <v>1</v>
      </c>
      <c r="AK4729" t="b">
        <v>1</v>
      </c>
      <c r="AL4729" t="b">
        <v>0</v>
      </c>
      <c r="AM4729" t="b">
        <v>0</v>
      </c>
      <c r="AN4729">
        <v>20.020588235294099</v>
      </c>
      <c r="AO4729">
        <f t="shared" si="73"/>
        <v>20</v>
      </c>
      <c r="AP4729" t="b">
        <v>0</v>
      </c>
    </row>
    <row r="4730" spans="1:42" x14ac:dyDescent="0.25">
      <c r="A4730" t="s">
        <v>7574</v>
      </c>
      <c r="B4730">
        <v>1</v>
      </c>
      <c r="C4730" t="s">
        <v>40</v>
      </c>
      <c r="D4730" t="s">
        <v>41</v>
      </c>
      <c r="E4730" t="s">
        <v>2530</v>
      </c>
      <c r="F4730">
        <v>92835</v>
      </c>
      <c r="G4730" t="s">
        <v>4604</v>
      </c>
      <c r="H4730">
        <v>33.902211000000001</v>
      </c>
      <c r="I4730">
        <v>-117.914922</v>
      </c>
      <c r="J4730">
        <v>0</v>
      </c>
      <c r="K4730">
        <v>1</v>
      </c>
      <c r="L4730">
        <v>0</v>
      </c>
      <c r="M4730">
        <v>0</v>
      </c>
      <c r="N4730" t="str">
        <f>VLOOKUP(O4730:O11761,'VLOOKUP Ranges'!$A$9:$B$12,2,TRUE)</f>
        <v>1-9</v>
      </c>
      <c r="O4730">
        <v>7</v>
      </c>
      <c r="P4730">
        <v>1</v>
      </c>
      <c r="Q4730" t="s">
        <v>44</v>
      </c>
      <c r="R4730" t="s">
        <v>44</v>
      </c>
      <c r="S4730" t="s">
        <v>45</v>
      </c>
      <c r="T4730" t="s">
        <v>44</v>
      </c>
      <c r="U4730" t="s">
        <v>44</v>
      </c>
      <c r="V4730" t="s">
        <v>44</v>
      </c>
      <c r="W4730" t="s">
        <v>44</v>
      </c>
      <c r="X4730">
        <v>1</v>
      </c>
      <c r="Y4730" t="str">
        <f>VLOOKUP(Z4730:Z11761,'VLOOKUP Ranges'!$A$2:$B$5,2,TRUE)</f>
        <v>35-70</v>
      </c>
      <c r="Z4730">
        <v>51.3</v>
      </c>
      <c r="AA4730">
        <v>419.35</v>
      </c>
      <c r="AB4730" t="s">
        <v>44</v>
      </c>
      <c r="AC4730">
        <v>0</v>
      </c>
      <c r="AD4730">
        <v>46</v>
      </c>
      <c r="AE4730">
        <v>3660</v>
      </c>
      <c r="AG4730" t="b">
        <v>0</v>
      </c>
      <c r="AH4730" t="b">
        <v>0</v>
      </c>
      <c r="AI4730" t="b">
        <v>0</v>
      </c>
      <c r="AJ4730" t="b">
        <v>0</v>
      </c>
      <c r="AK4730" t="b">
        <v>0</v>
      </c>
      <c r="AL4730" t="b">
        <v>0</v>
      </c>
      <c r="AM4730" t="b">
        <v>1</v>
      </c>
      <c r="AN4730">
        <v>59.907142857142802</v>
      </c>
      <c r="AO4730">
        <f t="shared" si="73"/>
        <v>52</v>
      </c>
      <c r="AP4730" t="b">
        <v>0</v>
      </c>
    </row>
    <row r="4731" spans="1:42" x14ac:dyDescent="0.25">
      <c r="A4731" t="s">
        <v>7575</v>
      </c>
      <c r="B4731">
        <v>1</v>
      </c>
      <c r="C4731" t="s">
        <v>40</v>
      </c>
      <c r="D4731" t="s">
        <v>41</v>
      </c>
      <c r="E4731" t="s">
        <v>1610</v>
      </c>
      <c r="F4731">
        <v>92840</v>
      </c>
      <c r="G4731" t="s">
        <v>4606</v>
      </c>
      <c r="H4731">
        <v>33.787165000000002</v>
      </c>
      <c r="I4731">
        <v>-117.931889</v>
      </c>
      <c r="J4731">
        <v>0</v>
      </c>
      <c r="K4731">
        <v>0</v>
      </c>
      <c r="L4731">
        <v>1</v>
      </c>
      <c r="M4731">
        <v>0</v>
      </c>
      <c r="N4731" t="str">
        <f>VLOOKUP(O4731:O11762,'VLOOKUP Ranges'!$A$9:$B$12,2,TRUE)</f>
        <v>55-77</v>
      </c>
      <c r="O4731">
        <v>68</v>
      </c>
      <c r="P4731">
        <v>1</v>
      </c>
      <c r="Q4731" t="s">
        <v>45</v>
      </c>
      <c r="R4731" t="s">
        <v>45</v>
      </c>
      <c r="S4731" t="s">
        <v>45</v>
      </c>
      <c r="T4731" t="s">
        <v>45</v>
      </c>
      <c r="U4731" t="s">
        <v>45</v>
      </c>
      <c r="V4731" t="s">
        <v>45</v>
      </c>
      <c r="W4731" t="s">
        <v>45</v>
      </c>
      <c r="X4731">
        <v>0</v>
      </c>
      <c r="Y4731" t="str">
        <f>VLOOKUP(Z4731:Z11762,'VLOOKUP Ranges'!$A$2:$B$5,2,TRUE)</f>
        <v>89-118</v>
      </c>
      <c r="Z4731">
        <v>118.6</v>
      </c>
      <c r="AA4731">
        <v>7990.05</v>
      </c>
      <c r="AB4731" t="s">
        <v>44</v>
      </c>
      <c r="AC4731">
        <v>0</v>
      </c>
      <c r="AD4731">
        <v>38</v>
      </c>
      <c r="AE4731">
        <v>4175</v>
      </c>
      <c r="AG4731" t="b">
        <v>0</v>
      </c>
      <c r="AH4731" t="b">
        <v>1</v>
      </c>
      <c r="AI4731" t="b">
        <v>1</v>
      </c>
      <c r="AJ4731" t="b">
        <v>0</v>
      </c>
      <c r="AK4731" t="b">
        <v>0</v>
      </c>
      <c r="AL4731" t="b">
        <v>0</v>
      </c>
      <c r="AM4731" t="b">
        <v>1</v>
      </c>
      <c r="AN4731">
        <v>117.50073529411701</v>
      </c>
      <c r="AO4731">
        <f t="shared" si="73"/>
        <v>119</v>
      </c>
      <c r="AP4731" t="b">
        <v>1</v>
      </c>
    </row>
    <row r="4732" spans="1:42" x14ac:dyDescent="0.25">
      <c r="A4732" t="s">
        <v>7576</v>
      </c>
      <c r="B4732">
        <v>1</v>
      </c>
      <c r="C4732" t="s">
        <v>40</v>
      </c>
      <c r="D4732" t="s">
        <v>41</v>
      </c>
      <c r="E4732" t="s">
        <v>1610</v>
      </c>
      <c r="F4732">
        <v>92841</v>
      </c>
      <c r="G4732" t="s">
        <v>3312</v>
      </c>
      <c r="H4732">
        <v>33.786738</v>
      </c>
      <c r="I4732">
        <v>-117.982564</v>
      </c>
      <c r="J4732">
        <v>1</v>
      </c>
      <c r="K4732">
        <v>0</v>
      </c>
      <c r="L4732">
        <v>1</v>
      </c>
      <c r="M4732">
        <v>1</v>
      </c>
      <c r="N4732" t="str">
        <f>VLOOKUP(O4732:O11763,'VLOOKUP Ranges'!$A$9:$B$12,2,TRUE)</f>
        <v>55-77</v>
      </c>
      <c r="O4732">
        <v>56</v>
      </c>
      <c r="P4732">
        <v>1</v>
      </c>
      <c r="Q4732" t="s">
        <v>45</v>
      </c>
      <c r="R4732" t="s">
        <v>66</v>
      </c>
      <c r="S4732" t="s">
        <v>66</v>
      </c>
      <c r="T4732" t="s">
        <v>66</v>
      </c>
      <c r="U4732" t="s">
        <v>66</v>
      </c>
      <c r="V4732" t="s">
        <v>66</v>
      </c>
      <c r="W4732" t="s">
        <v>66</v>
      </c>
      <c r="X4732">
        <v>0</v>
      </c>
      <c r="Y4732" t="str">
        <f>VLOOKUP(Z4732:Z11763,'VLOOKUP Ranges'!$A$2:$B$5,2,TRUE)</f>
        <v>18-35</v>
      </c>
      <c r="Z4732">
        <v>24.15</v>
      </c>
      <c r="AA4732">
        <v>1402.25</v>
      </c>
      <c r="AB4732" t="s">
        <v>44</v>
      </c>
      <c r="AC4732">
        <v>0</v>
      </c>
      <c r="AD4732">
        <v>21</v>
      </c>
      <c r="AE4732">
        <v>5137</v>
      </c>
      <c r="AG4732" t="b">
        <v>0</v>
      </c>
      <c r="AH4732" t="b">
        <v>1</v>
      </c>
      <c r="AI4732" t="b">
        <v>0</v>
      </c>
      <c r="AJ4732" t="b">
        <v>1</v>
      </c>
      <c r="AK4732" t="b">
        <v>0</v>
      </c>
      <c r="AL4732" t="b">
        <v>0</v>
      </c>
      <c r="AM4732" t="b">
        <v>0</v>
      </c>
      <c r="AN4732">
        <v>25.040178571428498</v>
      </c>
      <c r="AO4732">
        <f t="shared" si="73"/>
        <v>25</v>
      </c>
      <c r="AP4732" t="b">
        <v>0</v>
      </c>
    </row>
    <row r="4733" spans="1:42" x14ac:dyDescent="0.25">
      <c r="A4733" t="s">
        <v>7577</v>
      </c>
      <c r="B4733">
        <v>1</v>
      </c>
      <c r="C4733" t="s">
        <v>40</v>
      </c>
      <c r="D4733" t="s">
        <v>41</v>
      </c>
      <c r="E4733" t="s">
        <v>1610</v>
      </c>
      <c r="F4733">
        <v>92843</v>
      </c>
      <c r="G4733" t="s">
        <v>1611</v>
      </c>
      <c r="H4733">
        <v>33.764018</v>
      </c>
      <c r="I4733">
        <v>-117.931507</v>
      </c>
      <c r="J4733">
        <v>0</v>
      </c>
      <c r="K4733">
        <v>0</v>
      </c>
      <c r="L4733">
        <v>1</v>
      </c>
      <c r="M4733">
        <v>1</v>
      </c>
      <c r="N4733" t="str">
        <f>VLOOKUP(O4733:O11764,'VLOOKUP Ranges'!$A$9:$B$12,2,TRUE)</f>
        <v>29-55</v>
      </c>
      <c r="O4733">
        <v>38</v>
      </c>
      <c r="P4733">
        <v>1</v>
      </c>
      <c r="Q4733" t="s">
        <v>44</v>
      </c>
      <c r="R4733" t="s">
        <v>66</v>
      </c>
      <c r="S4733" t="s">
        <v>66</v>
      </c>
      <c r="T4733" t="s">
        <v>66</v>
      </c>
      <c r="U4733" t="s">
        <v>66</v>
      </c>
      <c r="V4733" t="s">
        <v>66</v>
      </c>
      <c r="W4733" t="s">
        <v>66</v>
      </c>
      <c r="X4733">
        <v>0</v>
      </c>
      <c r="Y4733" t="str">
        <f>VLOOKUP(Z4733:Z11764,'VLOOKUP Ranges'!$A$2:$B$5,2,TRUE)</f>
        <v>18-35</v>
      </c>
      <c r="Z4733">
        <v>20.3</v>
      </c>
      <c r="AA4733">
        <v>749.35</v>
      </c>
      <c r="AB4733" t="s">
        <v>44</v>
      </c>
      <c r="AC4733">
        <v>0</v>
      </c>
      <c r="AD4733">
        <v>51</v>
      </c>
      <c r="AE4733">
        <v>4686</v>
      </c>
      <c r="AG4733" t="b">
        <v>1</v>
      </c>
      <c r="AH4733" t="b">
        <v>0</v>
      </c>
      <c r="AI4733" t="b">
        <v>0</v>
      </c>
      <c r="AJ4733" t="b">
        <v>1</v>
      </c>
      <c r="AK4733" t="b">
        <v>0</v>
      </c>
      <c r="AL4733" t="b">
        <v>0</v>
      </c>
      <c r="AM4733" t="b">
        <v>1</v>
      </c>
      <c r="AN4733">
        <v>19.719736842105199</v>
      </c>
      <c r="AO4733">
        <f t="shared" si="73"/>
        <v>21</v>
      </c>
      <c r="AP4733" t="b">
        <v>0</v>
      </c>
    </row>
    <row r="4734" spans="1:42" x14ac:dyDescent="0.25">
      <c r="A4734" t="s">
        <v>7578</v>
      </c>
      <c r="B4734">
        <v>1</v>
      </c>
      <c r="C4734" t="s">
        <v>40</v>
      </c>
      <c r="D4734" t="s">
        <v>41</v>
      </c>
      <c r="E4734" t="s">
        <v>1610</v>
      </c>
      <c r="F4734">
        <v>92844</v>
      </c>
      <c r="G4734" t="s">
        <v>3314</v>
      </c>
      <c r="H4734">
        <v>33.766475999999997</v>
      </c>
      <c r="I4734">
        <v>-117.969795</v>
      </c>
      <c r="J4734">
        <v>0</v>
      </c>
      <c r="K4734">
        <v>0</v>
      </c>
      <c r="L4734">
        <v>1</v>
      </c>
      <c r="M4734">
        <v>1</v>
      </c>
      <c r="N4734" t="str">
        <f>VLOOKUP(O4734:O11765,'VLOOKUP Ranges'!$A$9:$B$12,2,TRUE)</f>
        <v>55-77</v>
      </c>
      <c r="O4734">
        <v>72</v>
      </c>
      <c r="P4734">
        <v>1</v>
      </c>
      <c r="Q4734" t="s">
        <v>45</v>
      </c>
      <c r="R4734" t="s">
        <v>45</v>
      </c>
      <c r="S4734" t="s">
        <v>45</v>
      </c>
      <c r="T4734" t="s">
        <v>45</v>
      </c>
      <c r="U4734" t="s">
        <v>45</v>
      </c>
      <c r="V4734" t="s">
        <v>45</v>
      </c>
      <c r="W4734" t="s">
        <v>45</v>
      </c>
      <c r="X4734">
        <v>1</v>
      </c>
      <c r="Y4734" t="str">
        <f>VLOOKUP(Z4734:Z11765,'VLOOKUP Ranges'!$A$2:$B$5,2,TRUE)</f>
        <v>89-118</v>
      </c>
      <c r="Z4734">
        <v>115.5</v>
      </c>
      <c r="AA4734">
        <v>8425.15</v>
      </c>
      <c r="AB4734" t="s">
        <v>44</v>
      </c>
      <c r="AC4734">
        <v>0</v>
      </c>
      <c r="AD4734">
        <v>65</v>
      </c>
      <c r="AE4734">
        <v>4017</v>
      </c>
      <c r="AG4734" t="b">
        <v>0</v>
      </c>
      <c r="AH4734" t="b">
        <v>1</v>
      </c>
      <c r="AI4734" t="b">
        <v>1</v>
      </c>
      <c r="AJ4734" t="b">
        <v>0</v>
      </c>
      <c r="AK4734" t="b">
        <v>0</v>
      </c>
      <c r="AL4734" t="b">
        <v>1</v>
      </c>
      <c r="AM4734" t="b">
        <v>0</v>
      </c>
      <c r="AN4734">
        <v>117.015972222222</v>
      </c>
      <c r="AO4734">
        <f t="shared" si="73"/>
        <v>116</v>
      </c>
      <c r="AP4734" t="b">
        <v>1</v>
      </c>
    </row>
    <row r="4735" spans="1:42" x14ac:dyDescent="0.25">
      <c r="A4735" t="s">
        <v>7579</v>
      </c>
      <c r="B4735">
        <v>1</v>
      </c>
      <c r="C4735" t="s">
        <v>40</v>
      </c>
      <c r="D4735" t="s">
        <v>41</v>
      </c>
      <c r="E4735" t="s">
        <v>1610</v>
      </c>
      <c r="F4735">
        <v>92845</v>
      </c>
      <c r="G4735" t="s">
        <v>1613</v>
      </c>
      <c r="H4735">
        <v>33.782955000000001</v>
      </c>
      <c r="I4735">
        <v>-118.026456</v>
      </c>
      <c r="J4735">
        <v>0</v>
      </c>
      <c r="K4735">
        <v>0</v>
      </c>
      <c r="L4735">
        <v>0</v>
      </c>
      <c r="M4735">
        <v>0</v>
      </c>
      <c r="N4735" t="str">
        <f>VLOOKUP(O4735:O11766,'VLOOKUP Ranges'!$A$9:$B$12,2,TRUE)</f>
        <v>29-55</v>
      </c>
      <c r="O4735">
        <v>48</v>
      </c>
      <c r="P4735">
        <v>1</v>
      </c>
      <c r="Q4735" t="s">
        <v>45</v>
      </c>
      <c r="R4735" t="s">
        <v>66</v>
      </c>
      <c r="S4735" t="s">
        <v>66</v>
      </c>
      <c r="T4735" t="s">
        <v>66</v>
      </c>
      <c r="U4735" t="s">
        <v>66</v>
      </c>
      <c r="V4735" t="s">
        <v>66</v>
      </c>
      <c r="W4735" t="s">
        <v>66</v>
      </c>
      <c r="X4735">
        <v>0</v>
      </c>
      <c r="Y4735" t="str">
        <f>VLOOKUP(Z4735:Z11766,'VLOOKUP Ranges'!$A$2:$B$5,2,TRUE)</f>
        <v>18-35</v>
      </c>
      <c r="Z4735">
        <v>25.05</v>
      </c>
      <c r="AA4735">
        <v>1171.5</v>
      </c>
      <c r="AB4735" t="s">
        <v>44</v>
      </c>
      <c r="AC4735">
        <v>0</v>
      </c>
      <c r="AD4735">
        <v>33</v>
      </c>
      <c r="AE4735">
        <v>3642</v>
      </c>
      <c r="AG4735" t="b">
        <v>1</v>
      </c>
      <c r="AH4735" t="b">
        <v>0</v>
      </c>
      <c r="AI4735" t="b">
        <v>0</v>
      </c>
      <c r="AJ4735" t="b">
        <v>1</v>
      </c>
      <c r="AK4735" t="b">
        <v>1</v>
      </c>
      <c r="AL4735" t="b">
        <v>0</v>
      </c>
      <c r="AM4735" t="b">
        <v>0</v>
      </c>
      <c r="AN4735">
        <v>24.40625</v>
      </c>
      <c r="AO4735">
        <f t="shared" si="73"/>
        <v>26</v>
      </c>
      <c r="AP4735" t="b">
        <v>0</v>
      </c>
    </row>
    <row r="4736" spans="1:42" x14ac:dyDescent="0.25">
      <c r="A4736" t="s">
        <v>7580</v>
      </c>
      <c r="B4736">
        <v>1</v>
      </c>
      <c r="C4736" t="s">
        <v>40</v>
      </c>
      <c r="D4736" t="s">
        <v>41</v>
      </c>
      <c r="E4736" t="s">
        <v>459</v>
      </c>
      <c r="F4736">
        <v>92860</v>
      </c>
      <c r="G4736" t="s">
        <v>460</v>
      </c>
      <c r="H4736">
        <v>33.925832999999997</v>
      </c>
      <c r="I4736">
        <v>-117.559639</v>
      </c>
      <c r="J4736">
        <v>0</v>
      </c>
      <c r="K4736">
        <v>1</v>
      </c>
      <c r="L4736">
        <v>1</v>
      </c>
      <c r="M4736">
        <v>0</v>
      </c>
      <c r="N4736" t="str">
        <f>VLOOKUP(O4736:O11767,'VLOOKUP Ranges'!$A$9:$B$12,2,TRUE)</f>
        <v>29-55</v>
      </c>
      <c r="O4736">
        <v>52</v>
      </c>
      <c r="P4736">
        <v>1</v>
      </c>
      <c r="Q4736" t="s">
        <v>45</v>
      </c>
      <c r="R4736" t="s">
        <v>45</v>
      </c>
      <c r="S4736" t="s">
        <v>45</v>
      </c>
      <c r="T4736" t="s">
        <v>45</v>
      </c>
      <c r="U4736" t="s">
        <v>44</v>
      </c>
      <c r="V4736" t="s">
        <v>45</v>
      </c>
      <c r="W4736" t="s">
        <v>45</v>
      </c>
      <c r="X4736">
        <v>1</v>
      </c>
      <c r="Y4736" t="str">
        <f>VLOOKUP(Z4736:Z11767,'VLOOKUP Ranges'!$A$2:$B$5,2,TRUE)</f>
        <v>89-118</v>
      </c>
      <c r="Z4736">
        <v>109.1</v>
      </c>
      <c r="AA4736">
        <v>5647.95</v>
      </c>
      <c r="AB4736" t="s">
        <v>44</v>
      </c>
      <c r="AC4736">
        <v>0</v>
      </c>
      <c r="AD4736">
        <v>49</v>
      </c>
      <c r="AE4736">
        <v>4428</v>
      </c>
      <c r="AG4736" t="b">
        <v>0</v>
      </c>
      <c r="AH4736" t="b">
        <v>0</v>
      </c>
      <c r="AI4736" t="b">
        <v>1</v>
      </c>
      <c r="AJ4736" t="b">
        <v>0</v>
      </c>
      <c r="AK4736" t="b">
        <v>0</v>
      </c>
      <c r="AL4736" t="b">
        <v>1</v>
      </c>
      <c r="AM4736" t="b">
        <v>0</v>
      </c>
      <c r="AN4736">
        <v>108.614423076923</v>
      </c>
      <c r="AO4736">
        <f t="shared" si="73"/>
        <v>110</v>
      </c>
      <c r="AP4736" t="b">
        <v>1</v>
      </c>
    </row>
    <row r="4737" spans="1:42" x14ac:dyDescent="0.25">
      <c r="A4737" t="s">
        <v>7581</v>
      </c>
      <c r="B4737">
        <v>1</v>
      </c>
      <c r="C4737" t="s">
        <v>40</v>
      </c>
      <c r="D4737" t="s">
        <v>41</v>
      </c>
      <c r="E4737" t="s">
        <v>4612</v>
      </c>
      <c r="F4737">
        <v>92861</v>
      </c>
      <c r="G4737" t="s">
        <v>4613</v>
      </c>
      <c r="H4737">
        <v>33.817473</v>
      </c>
      <c r="I4737">
        <v>-117.810462</v>
      </c>
      <c r="J4737">
        <v>0</v>
      </c>
      <c r="K4737">
        <v>0</v>
      </c>
      <c r="L4737">
        <v>1</v>
      </c>
      <c r="M4737">
        <v>1</v>
      </c>
      <c r="N4737" t="str">
        <f>VLOOKUP(O4737:O11768,'VLOOKUP Ranges'!$A$9:$B$12,2,TRUE)</f>
        <v>29-55</v>
      </c>
      <c r="O4737">
        <v>35</v>
      </c>
      <c r="P4737">
        <v>1</v>
      </c>
      <c r="Q4737" t="s">
        <v>44</v>
      </c>
      <c r="R4737" t="s">
        <v>66</v>
      </c>
      <c r="S4737" t="s">
        <v>66</v>
      </c>
      <c r="T4737" t="s">
        <v>66</v>
      </c>
      <c r="U4737" t="s">
        <v>66</v>
      </c>
      <c r="V4737" t="s">
        <v>66</v>
      </c>
      <c r="W4737" t="s">
        <v>66</v>
      </c>
      <c r="X4737">
        <v>0</v>
      </c>
      <c r="Y4737" t="str">
        <f>VLOOKUP(Z4737:Z11768,'VLOOKUP Ranges'!$A$2:$B$5,2,TRUE)</f>
        <v>18-35</v>
      </c>
      <c r="Z4737">
        <v>19.649999999999999</v>
      </c>
      <c r="AA4737">
        <v>708.8</v>
      </c>
      <c r="AB4737" t="s">
        <v>44</v>
      </c>
      <c r="AC4737">
        <v>0</v>
      </c>
      <c r="AD4737">
        <v>26</v>
      </c>
      <c r="AE4737">
        <v>3739</v>
      </c>
      <c r="AG4737" t="b">
        <v>1</v>
      </c>
      <c r="AH4737" t="b">
        <v>0</v>
      </c>
      <c r="AI4737" t="b">
        <v>0</v>
      </c>
      <c r="AJ4737" t="b">
        <v>1</v>
      </c>
      <c r="AK4737" t="b">
        <v>0</v>
      </c>
      <c r="AL4737" t="b">
        <v>0</v>
      </c>
      <c r="AM4737" t="b">
        <v>1</v>
      </c>
      <c r="AN4737">
        <v>20.251428571428502</v>
      </c>
      <c r="AO4737">
        <f t="shared" si="73"/>
        <v>20</v>
      </c>
      <c r="AP4737" t="b">
        <v>0</v>
      </c>
    </row>
    <row r="4738" spans="1:42" x14ac:dyDescent="0.25">
      <c r="A4738" t="s">
        <v>7582</v>
      </c>
      <c r="B4738">
        <v>1</v>
      </c>
      <c r="C4738" t="s">
        <v>40</v>
      </c>
      <c r="D4738" t="s">
        <v>41</v>
      </c>
      <c r="E4738" t="s">
        <v>2533</v>
      </c>
      <c r="F4738">
        <v>92865</v>
      </c>
      <c r="G4738" t="s">
        <v>3316</v>
      </c>
      <c r="H4738">
        <v>33.828778999999997</v>
      </c>
      <c r="I4738">
        <v>-117.848299</v>
      </c>
      <c r="J4738">
        <v>1</v>
      </c>
      <c r="K4738">
        <v>0</v>
      </c>
      <c r="L4738">
        <v>1</v>
      </c>
      <c r="M4738">
        <v>0</v>
      </c>
      <c r="N4738" t="str">
        <f>VLOOKUP(O4738:O11769,'VLOOKUP Ranges'!$A$9:$B$12,2,TRUE)</f>
        <v>55-77</v>
      </c>
      <c r="O4738">
        <v>67</v>
      </c>
      <c r="P4738">
        <v>1</v>
      </c>
      <c r="Q4738" t="s">
        <v>45</v>
      </c>
      <c r="R4738" t="s">
        <v>44</v>
      </c>
      <c r="S4738" t="s">
        <v>45</v>
      </c>
      <c r="T4738" t="s">
        <v>45</v>
      </c>
      <c r="U4738" t="s">
        <v>45</v>
      </c>
      <c r="V4738" t="s">
        <v>45</v>
      </c>
      <c r="W4738" t="s">
        <v>45</v>
      </c>
      <c r="X4738">
        <v>1</v>
      </c>
      <c r="Y4738" t="str">
        <f>VLOOKUP(Z4738:Z11769,'VLOOKUP Ranges'!$A$2:$B$5,2,TRUE)</f>
        <v>89-118</v>
      </c>
      <c r="Z4738">
        <v>111.3</v>
      </c>
      <c r="AA4738">
        <v>7567.2</v>
      </c>
      <c r="AB4738" t="s">
        <v>44</v>
      </c>
      <c r="AC4738">
        <v>0</v>
      </c>
      <c r="AD4738">
        <v>59</v>
      </c>
      <c r="AE4738">
        <v>4469</v>
      </c>
      <c r="AG4738" t="b">
        <v>0</v>
      </c>
      <c r="AH4738" t="b">
        <v>1</v>
      </c>
      <c r="AI4738" t="b">
        <v>1</v>
      </c>
      <c r="AJ4738" t="b">
        <v>0</v>
      </c>
      <c r="AK4738" t="b">
        <v>0</v>
      </c>
      <c r="AL4738" t="b">
        <v>0</v>
      </c>
      <c r="AM4738" t="b">
        <v>0</v>
      </c>
      <c r="AN4738">
        <v>112.94328358208899</v>
      </c>
      <c r="AO4738">
        <f t="shared" si="73"/>
        <v>112</v>
      </c>
      <c r="AP4738" t="b">
        <v>0</v>
      </c>
    </row>
    <row r="4739" spans="1:42" x14ac:dyDescent="0.25">
      <c r="A4739" t="s">
        <v>7583</v>
      </c>
      <c r="B4739">
        <v>1</v>
      </c>
      <c r="C4739" t="s">
        <v>40</v>
      </c>
      <c r="D4739" t="s">
        <v>41</v>
      </c>
      <c r="E4739" t="s">
        <v>2533</v>
      </c>
      <c r="F4739">
        <v>92866</v>
      </c>
      <c r="G4739" t="s">
        <v>4616</v>
      </c>
      <c r="H4739">
        <v>33.784596999999998</v>
      </c>
      <c r="I4739">
        <v>-117.84453499999999</v>
      </c>
      <c r="J4739">
        <v>0</v>
      </c>
      <c r="K4739">
        <v>0</v>
      </c>
      <c r="L4739">
        <v>0</v>
      </c>
      <c r="M4739">
        <v>0</v>
      </c>
      <c r="N4739" t="str">
        <f>VLOOKUP(O4739:O11770,'VLOOKUP Ranges'!$A$9:$B$12,2,TRUE)</f>
        <v>1-9</v>
      </c>
      <c r="O4739">
        <v>1</v>
      </c>
      <c r="P4739">
        <v>0</v>
      </c>
      <c r="Q4739" t="s">
        <v>62</v>
      </c>
      <c r="R4739" t="s">
        <v>45</v>
      </c>
      <c r="S4739" t="s">
        <v>44</v>
      </c>
      <c r="T4739" t="s">
        <v>44</v>
      </c>
      <c r="U4739" t="s">
        <v>44</v>
      </c>
      <c r="V4739" t="s">
        <v>44</v>
      </c>
      <c r="W4739" t="s">
        <v>44</v>
      </c>
      <c r="X4739">
        <v>0</v>
      </c>
      <c r="Y4739" t="str">
        <f>VLOOKUP(Z4739:Z11770,'VLOOKUP Ranges'!$A$2:$B$5,2,TRUE)</f>
        <v>18-35</v>
      </c>
      <c r="Z4739">
        <v>29.9</v>
      </c>
      <c r="AA4739">
        <v>29.9</v>
      </c>
      <c r="AB4739" t="s">
        <v>44</v>
      </c>
      <c r="AC4739">
        <v>0</v>
      </c>
      <c r="AD4739">
        <v>61</v>
      </c>
      <c r="AE4739">
        <v>4155</v>
      </c>
      <c r="AG4739" t="b">
        <v>0</v>
      </c>
      <c r="AH4739" t="b">
        <v>0</v>
      </c>
      <c r="AI4739" t="b">
        <v>0</v>
      </c>
      <c r="AJ4739" t="b">
        <v>0</v>
      </c>
      <c r="AK4739" t="b">
        <v>0</v>
      </c>
      <c r="AL4739" t="b">
        <v>0</v>
      </c>
      <c r="AM4739" t="b">
        <v>1</v>
      </c>
      <c r="AN4739">
        <v>29.9</v>
      </c>
      <c r="AO4739">
        <f t="shared" ref="AO4739:AO4802" si="74">ROUNDUP(Z4739, 0)</f>
        <v>30</v>
      </c>
      <c r="AP4739" t="b">
        <v>0</v>
      </c>
    </row>
    <row r="4740" spans="1:42" x14ac:dyDescent="0.25">
      <c r="A4740" t="s">
        <v>7584</v>
      </c>
      <c r="B4740">
        <v>1</v>
      </c>
      <c r="C4740" t="s">
        <v>40</v>
      </c>
      <c r="D4740" t="s">
        <v>41</v>
      </c>
      <c r="E4740" t="s">
        <v>2533</v>
      </c>
      <c r="F4740">
        <v>92867</v>
      </c>
      <c r="G4740" t="s">
        <v>4618</v>
      </c>
      <c r="H4740">
        <v>33.81859</v>
      </c>
      <c r="I4740">
        <v>-117.821288</v>
      </c>
      <c r="J4740">
        <v>1</v>
      </c>
      <c r="K4740">
        <v>0</v>
      </c>
      <c r="L4740">
        <v>0</v>
      </c>
      <c r="M4740">
        <v>0</v>
      </c>
      <c r="N4740" t="str">
        <f>VLOOKUP(O4740:O11771,'VLOOKUP Ranges'!$A$9:$B$12,2,TRUE)</f>
        <v>29-55</v>
      </c>
      <c r="O4740">
        <v>53</v>
      </c>
      <c r="P4740">
        <v>1</v>
      </c>
      <c r="Q4740" t="s">
        <v>44</v>
      </c>
      <c r="R4740" t="s">
        <v>44</v>
      </c>
      <c r="S4740" t="s">
        <v>45</v>
      </c>
      <c r="T4740" t="s">
        <v>44</v>
      </c>
      <c r="U4740" t="s">
        <v>45</v>
      </c>
      <c r="V4740" t="s">
        <v>44</v>
      </c>
      <c r="W4740" t="s">
        <v>44</v>
      </c>
      <c r="X4740">
        <v>1</v>
      </c>
      <c r="Y4740" t="str">
        <f>VLOOKUP(Z4740:Z11771,'VLOOKUP Ranges'!$A$2:$B$5,2,TRUE)</f>
        <v>70-89</v>
      </c>
      <c r="Z4740">
        <v>80.599999999999994</v>
      </c>
      <c r="AA4740">
        <v>4348.1000000000004</v>
      </c>
      <c r="AB4740" t="s">
        <v>44</v>
      </c>
      <c r="AC4740">
        <v>0</v>
      </c>
      <c r="AD4740">
        <v>73</v>
      </c>
      <c r="AE4740">
        <v>6113</v>
      </c>
      <c r="AG4740" t="b">
        <v>0</v>
      </c>
      <c r="AH4740" t="b">
        <v>0</v>
      </c>
      <c r="AI4740" t="b">
        <v>1</v>
      </c>
      <c r="AJ4740" t="b">
        <v>0</v>
      </c>
      <c r="AK4740" t="b">
        <v>0</v>
      </c>
      <c r="AL4740" t="b">
        <v>0</v>
      </c>
      <c r="AM4740" t="b">
        <v>1</v>
      </c>
      <c r="AN4740">
        <v>82.039622641509396</v>
      </c>
      <c r="AO4740">
        <f t="shared" si="74"/>
        <v>81</v>
      </c>
      <c r="AP4740" t="b">
        <v>0</v>
      </c>
    </row>
    <row r="4741" spans="1:42" x14ac:dyDescent="0.25">
      <c r="A4741" t="s">
        <v>7585</v>
      </c>
      <c r="B4741">
        <v>1</v>
      </c>
      <c r="C4741" t="s">
        <v>40</v>
      </c>
      <c r="D4741" t="s">
        <v>41</v>
      </c>
      <c r="E4741" t="s">
        <v>2533</v>
      </c>
      <c r="F4741">
        <v>92868</v>
      </c>
      <c r="G4741" t="s">
        <v>3318</v>
      </c>
      <c r="H4741">
        <v>33.787796</v>
      </c>
      <c r="I4741">
        <v>-117.875928</v>
      </c>
      <c r="J4741">
        <v>1</v>
      </c>
      <c r="K4741">
        <v>0</v>
      </c>
      <c r="L4741">
        <v>1</v>
      </c>
      <c r="M4741">
        <v>1</v>
      </c>
      <c r="N4741" t="str">
        <f>VLOOKUP(O4741:O11772,'VLOOKUP Ranges'!$A$9:$B$12,2,TRUE)</f>
        <v>29-55</v>
      </c>
      <c r="O4741">
        <v>34</v>
      </c>
      <c r="P4741">
        <v>1</v>
      </c>
      <c r="Q4741" t="s">
        <v>44</v>
      </c>
      <c r="R4741" t="s">
        <v>66</v>
      </c>
      <c r="S4741" t="s">
        <v>66</v>
      </c>
      <c r="T4741" t="s">
        <v>66</v>
      </c>
      <c r="U4741" t="s">
        <v>66</v>
      </c>
      <c r="V4741" t="s">
        <v>66</v>
      </c>
      <c r="W4741" t="s">
        <v>66</v>
      </c>
      <c r="X4741">
        <v>0</v>
      </c>
      <c r="Y4741" t="str">
        <f>VLOOKUP(Z4741:Z11772,'VLOOKUP Ranges'!$A$2:$B$5,2,TRUE)</f>
        <v>18-35</v>
      </c>
      <c r="Z4741">
        <v>20.8</v>
      </c>
      <c r="AA4741">
        <v>635.9</v>
      </c>
      <c r="AB4741" t="s">
        <v>44</v>
      </c>
      <c r="AC4741">
        <v>0</v>
      </c>
      <c r="AD4741">
        <v>64</v>
      </c>
      <c r="AE4741">
        <v>4985</v>
      </c>
      <c r="AG4741" t="b">
        <v>0</v>
      </c>
      <c r="AH4741" t="b">
        <v>0</v>
      </c>
      <c r="AI4741" t="b">
        <v>0</v>
      </c>
      <c r="AJ4741" t="b">
        <v>1</v>
      </c>
      <c r="AK4741" t="b">
        <v>0</v>
      </c>
      <c r="AL4741" t="b">
        <v>0</v>
      </c>
      <c r="AM4741" t="b">
        <v>1</v>
      </c>
      <c r="AN4741">
        <v>18.7029411764705</v>
      </c>
      <c r="AO4741">
        <f t="shared" si="74"/>
        <v>21</v>
      </c>
      <c r="AP4741" t="b">
        <v>0</v>
      </c>
    </row>
    <row r="4742" spans="1:42" x14ac:dyDescent="0.25">
      <c r="A4742" t="s">
        <v>7586</v>
      </c>
      <c r="B4742">
        <v>1</v>
      </c>
      <c r="C4742" t="s">
        <v>40</v>
      </c>
      <c r="D4742" t="s">
        <v>41</v>
      </c>
      <c r="E4742" t="s">
        <v>2539</v>
      </c>
      <c r="F4742">
        <v>92879</v>
      </c>
      <c r="G4742" t="s">
        <v>4623</v>
      </c>
      <c r="H4742">
        <v>33.893822999999998</v>
      </c>
      <c r="I4742">
        <v>-117.531446</v>
      </c>
      <c r="J4742">
        <v>1</v>
      </c>
      <c r="K4742">
        <v>0</v>
      </c>
      <c r="L4742">
        <v>0</v>
      </c>
      <c r="M4742">
        <v>0</v>
      </c>
      <c r="N4742" t="str">
        <f>VLOOKUP(O4742:O11773,'VLOOKUP Ranges'!$A$9:$B$12,2,TRUE)</f>
        <v>9-29</v>
      </c>
      <c r="O4742">
        <v>19</v>
      </c>
      <c r="P4742">
        <v>1</v>
      </c>
      <c r="Q4742" t="s">
        <v>44</v>
      </c>
      <c r="R4742" t="s">
        <v>44</v>
      </c>
      <c r="S4742" t="s">
        <v>44</v>
      </c>
      <c r="T4742" t="s">
        <v>45</v>
      </c>
      <c r="U4742" t="s">
        <v>45</v>
      </c>
      <c r="V4742" t="s">
        <v>45</v>
      </c>
      <c r="W4742" t="s">
        <v>44</v>
      </c>
      <c r="X4742">
        <v>0</v>
      </c>
      <c r="Y4742" t="str">
        <f>VLOOKUP(Z4742:Z11773,'VLOOKUP Ranges'!$A$2:$B$5,2,TRUE)</f>
        <v>89-118</v>
      </c>
      <c r="Z4742">
        <v>89.95</v>
      </c>
      <c r="AA4742">
        <v>1682.4</v>
      </c>
      <c r="AB4742" t="s">
        <v>44</v>
      </c>
      <c r="AC4742">
        <v>0</v>
      </c>
      <c r="AD4742">
        <v>35</v>
      </c>
      <c r="AE4742">
        <v>3402</v>
      </c>
      <c r="AG4742" t="b">
        <v>0</v>
      </c>
      <c r="AH4742" t="b">
        <v>0</v>
      </c>
      <c r="AI4742" t="b">
        <v>1</v>
      </c>
      <c r="AJ4742" t="b">
        <v>0</v>
      </c>
      <c r="AK4742" t="b">
        <v>0</v>
      </c>
      <c r="AL4742" t="b">
        <v>0</v>
      </c>
      <c r="AM4742" t="b">
        <v>1</v>
      </c>
      <c r="AN4742">
        <v>88.547368421052596</v>
      </c>
      <c r="AO4742">
        <f t="shared" si="74"/>
        <v>90</v>
      </c>
      <c r="AP4742" t="b">
        <v>0</v>
      </c>
    </row>
    <row r="4743" spans="1:42" x14ac:dyDescent="0.25">
      <c r="A4743" t="s">
        <v>7587</v>
      </c>
      <c r="B4743">
        <v>1</v>
      </c>
      <c r="C4743" t="s">
        <v>40</v>
      </c>
      <c r="D4743" t="s">
        <v>41</v>
      </c>
      <c r="E4743" t="s">
        <v>2539</v>
      </c>
      <c r="F4743">
        <v>92880</v>
      </c>
      <c r="G4743" t="s">
        <v>4625</v>
      </c>
      <c r="H4743">
        <v>33.918042999999997</v>
      </c>
      <c r="I4743">
        <v>-117.61780899999999</v>
      </c>
      <c r="J4743">
        <v>0</v>
      </c>
      <c r="K4743">
        <v>1</v>
      </c>
      <c r="L4743">
        <v>1</v>
      </c>
      <c r="M4743">
        <v>0</v>
      </c>
      <c r="N4743" t="str">
        <f>VLOOKUP(O4743:O11774,'VLOOKUP Ranges'!$A$9:$B$12,2,TRUE)</f>
        <v>55-77</v>
      </c>
      <c r="O4743">
        <v>60</v>
      </c>
      <c r="P4743">
        <v>1</v>
      </c>
      <c r="Q4743" t="s">
        <v>45</v>
      </c>
      <c r="R4743" t="s">
        <v>45</v>
      </c>
      <c r="S4743" t="s">
        <v>45</v>
      </c>
      <c r="T4743" t="s">
        <v>45</v>
      </c>
      <c r="U4743" t="s">
        <v>45</v>
      </c>
      <c r="V4743" t="s">
        <v>45</v>
      </c>
      <c r="W4743" t="s">
        <v>45</v>
      </c>
      <c r="X4743">
        <v>1</v>
      </c>
      <c r="Y4743" t="str">
        <f>VLOOKUP(Z4743:Z11774,'VLOOKUP Ranges'!$A$2:$B$5,2,TRUE)</f>
        <v>89-118</v>
      </c>
      <c r="Z4743">
        <v>116.05</v>
      </c>
      <c r="AA4743">
        <v>6925.9</v>
      </c>
      <c r="AB4743" t="s">
        <v>44</v>
      </c>
      <c r="AC4743">
        <v>0</v>
      </c>
      <c r="AD4743">
        <v>77</v>
      </c>
      <c r="AE4743">
        <v>4734</v>
      </c>
      <c r="AG4743" t="b">
        <v>0</v>
      </c>
      <c r="AH4743" t="b">
        <v>1</v>
      </c>
      <c r="AI4743" t="b">
        <v>1</v>
      </c>
      <c r="AJ4743" t="b">
        <v>0</v>
      </c>
      <c r="AK4743" t="b">
        <v>0</v>
      </c>
      <c r="AL4743" t="b">
        <v>0</v>
      </c>
      <c r="AM4743" t="b">
        <v>0</v>
      </c>
      <c r="AN4743">
        <v>115.431666666666</v>
      </c>
      <c r="AO4743">
        <f t="shared" si="74"/>
        <v>117</v>
      </c>
      <c r="AP4743" t="b">
        <v>1</v>
      </c>
    </row>
    <row r="4744" spans="1:42" x14ac:dyDescent="0.25">
      <c r="A4744" t="s">
        <v>7588</v>
      </c>
      <c r="B4744">
        <v>1</v>
      </c>
      <c r="C4744" t="s">
        <v>40</v>
      </c>
      <c r="D4744" t="s">
        <v>41</v>
      </c>
      <c r="E4744" t="s">
        <v>2539</v>
      </c>
      <c r="F4744">
        <v>92881</v>
      </c>
      <c r="G4744" t="s">
        <v>4627</v>
      </c>
      <c r="H4744">
        <v>33.833686</v>
      </c>
      <c r="I4744">
        <v>-117.513063</v>
      </c>
      <c r="J4744">
        <v>1</v>
      </c>
      <c r="K4744">
        <v>0</v>
      </c>
      <c r="L4744">
        <v>0</v>
      </c>
      <c r="M4744">
        <v>0</v>
      </c>
      <c r="N4744" t="str">
        <f>VLOOKUP(O4744:O11775,'VLOOKUP Ranges'!$A$9:$B$12,2,TRUE)</f>
        <v>9-29</v>
      </c>
      <c r="O4744">
        <v>11</v>
      </c>
      <c r="P4744">
        <v>1</v>
      </c>
      <c r="Q4744" t="s">
        <v>44</v>
      </c>
      <c r="R4744" t="s">
        <v>66</v>
      </c>
      <c r="S4744" t="s">
        <v>66</v>
      </c>
      <c r="T4744" t="s">
        <v>66</v>
      </c>
      <c r="U4744" t="s">
        <v>66</v>
      </c>
      <c r="V4744" t="s">
        <v>66</v>
      </c>
      <c r="W4744" t="s">
        <v>66</v>
      </c>
      <c r="X4744">
        <v>0</v>
      </c>
      <c r="Y4744" t="str">
        <f>VLOOKUP(Z4744:Z11775,'VLOOKUP Ranges'!$A$2:$B$5,2,TRUE)</f>
        <v>18-35</v>
      </c>
      <c r="Z4744">
        <v>19.55</v>
      </c>
      <c r="AA4744">
        <v>223.15</v>
      </c>
      <c r="AB4744" t="s">
        <v>44</v>
      </c>
      <c r="AC4744">
        <v>0</v>
      </c>
      <c r="AD4744">
        <v>50</v>
      </c>
      <c r="AE4744">
        <v>5433</v>
      </c>
      <c r="AG4744" t="b">
        <v>0</v>
      </c>
      <c r="AH4744" t="b">
        <v>1</v>
      </c>
      <c r="AI4744" t="b">
        <v>0</v>
      </c>
      <c r="AJ4744" t="b">
        <v>1</v>
      </c>
      <c r="AK4744" t="b">
        <v>1</v>
      </c>
      <c r="AL4744" t="b">
        <v>0</v>
      </c>
      <c r="AM4744" t="b">
        <v>0</v>
      </c>
      <c r="AN4744">
        <v>20.2863636363636</v>
      </c>
      <c r="AO4744">
        <f t="shared" si="74"/>
        <v>20</v>
      </c>
      <c r="AP4744" t="b">
        <v>0</v>
      </c>
    </row>
    <row r="4745" spans="1:42" x14ac:dyDescent="0.25">
      <c r="A4745" t="s">
        <v>7589</v>
      </c>
      <c r="B4745">
        <v>1</v>
      </c>
      <c r="C4745" t="s">
        <v>40</v>
      </c>
      <c r="D4745" t="s">
        <v>41</v>
      </c>
      <c r="E4745" t="s">
        <v>462</v>
      </c>
      <c r="F4745">
        <v>92886</v>
      </c>
      <c r="G4745" t="s">
        <v>1615</v>
      </c>
      <c r="H4745">
        <v>33.897252999999999</v>
      </c>
      <c r="I4745">
        <v>-117.792202</v>
      </c>
      <c r="J4745">
        <v>0</v>
      </c>
      <c r="K4745">
        <v>0</v>
      </c>
      <c r="L4745">
        <v>1</v>
      </c>
      <c r="M4745">
        <v>1</v>
      </c>
      <c r="N4745" t="str">
        <f>VLOOKUP(O4745:O11776,'VLOOKUP Ranges'!$A$9:$B$12,2,TRUE)</f>
        <v>55-77</v>
      </c>
      <c r="O4745">
        <v>60</v>
      </c>
      <c r="P4745">
        <v>1</v>
      </c>
      <c r="Q4745" t="s">
        <v>45</v>
      </c>
      <c r="R4745" t="s">
        <v>45</v>
      </c>
      <c r="S4745" t="s">
        <v>45</v>
      </c>
      <c r="T4745" t="s">
        <v>45</v>
      </c>
      <c r="U4745" t="s">
        <v>45</v>
      </c>
      <c r="V4745" t="s">
        <v>45</v>
      </c>
      <c r="W4745" t="s">
        <v>45</v>
      </c>
      <c r="X4745">
        <v>0</v>
      </c>
      <c r="Y4745" t="str">
        <f>VLOOKUP(Z4745:Z11776,'VLOOKUP Ranges'!$A$2:$B$5,2,TRUE)</f>
        <v>89-118</v>
      </c>
      <c r="Z4745">
        <v>115.25</v>
      </c>
      <c r="AA4745">
        <v>6758.45</v>
      </c>
      <c r="AB4745" t="s">
        <v>44</v>
      </c>
      <c r="AC4745">
        <v>0</v>
      </c>
      <c r="AD4745">
        <v>36</v>
      </c>
      <c r="AE4745">
        <v>5328</v>
      </c>
      <c r="AG4745" t="b">
        <v>0</v>
      </c>
      <c r="AH4745" t="b">
        <v>1</v>
      </c>
      <c r="AI4745" t="b">
        <v>1</v>
      </c>
      <c r="AJ4745" t="b">
        <v>0</v>
      </c>
      <c r="AK4745" t="b">
        <v>1</v>
      </c>
      <c r="AL4745" t="b">
        <v>0</v>
      </c>
      <c r="AM4745" t="b">
        <v>0</v>
      </c>
      <c r="AN4745">
        <v>112.64083333333301</v>
      </c>
      <c r="AO4745">
        <f t="shared" si="74"/>
        <v>116</v>
      </c>
      <c r="AP4745" t="b">
        <v>1</v>
      </c>
    </row>
    <row r="4746" spans="1:42" x14ac:dyDescent="0.25">
      <c r="A4746" t="s">
        <v>7590</v>
      </c>
      <c r="B4746">
        <v>1</v>
      </c>
      <c r="C4746" t="s">
        <v>40</v>
      </c>
      <c r="D4746" t="s">
        <v>41</v>
      </c>
      <c r="E4746" t="s">
        <v>462</v>
      </c>
      <c r="F4746">
        <v>92887</v>
      </c>
      <c r="G4746" t="s">
        <v>463</v>
      </c>
      <c r="H4746">
        <v>33.884073000000001</v>
      </c>
      <c r="I4746">
        <v>-117.732197</v>
      </c>
      <c r="J4746">
        <v>1</v>
      </c>
      <c r="K4746">
        <v>0</v>
      </c>
      <c r="L4746">
        <v>1</v>
      </c>
      <c r="M4746">
        <v>0</v>
      </c>
      <c r="N4746" t="str">
        <f>VLOOKUP(O4746:O11777,'VLOOKUP Ranges'!$A$9:$B$12,2,TRUE)</f>
        <v>55-77</v>
      </c>
      <c r="O4746">
        <v>72</v>
      </c>
      <c r="P4746">
        <v>1</v>
      </c>
      <c r="Q4746" t="s">
        <v>45</v>
      </c>
      <c r="R4746" t="s">
        <v>66</v>
      </c>
      <c r="S4746" t="s">
        <v>66</v>
      </c>
      <c r="T4746" t="s">
        <v>66</v>
      </c>
      <c r="U4746" t="s">
        <v>66</v>
      </c>
      <c r="V4746" t="s">
        <v>66</v>
      </c>
      <c r="W4746" t="s">
        <v>66</v>
      </c>
      <c r="X4746">
        <v>0</v>
      </c>
      <c r="Y4746" t="str">
        <f>VLOOKUP(Z4746:Z11777,'VLOOKUP Ranges'!$A$2:$B$5,2,TRUE)</f>
        <v>18-35</v>
      </c>
      <c r="Z4746">
        <v>24.8</v>
      </c>
      <c r="AA4746">
        <v>1874.3</v>
      </c>
      <c r="AB4746" t="s">
        <v>44</v>
      </c>
      <c r="AC4746">
        <v>0</v>
      </c>
      <c r="AD4746">
        <v>71</v>
      </c>
      <c r="AE4746">
        <v>6251</v>
      </c>
      <c r="AG4746" t="b">
        <v>0</v>
      </c>
      <c r="AH4746" t="b">
        <v>1</v>
      </c>
      <c r="AI4746" t="b">
        <v>0</v>
      </c>
      <c r="AJ4746" t="b">
        <v>1</v>
      </c>
      <c r="AK4746" t="b">
        <v>1</v>
      </c>
      <c r="AL4746" t="b">
        <v>0</v>
      </c>
      <c r="AM4746" t="b">
        <v>0</v>
      </c>
      <c r="AN4746">
        <v>26.031944444444399</v>
      </c>
      <c r="AO4746">
        <f t="shared" si="74"/>
        <v>25</v>
      </c>
      <c r="AP4746" t="b">
        <v>0</v>
      </c>
    </row>
    <row r="4747" spans="1:42" x14ac:dyDescent="0.25">
      <c r="A4747" t="s">
        <v>7591</v>
      </c>
      <c r="B4747">
        <v>1</v>
      </c>
      <c r="C4747" t="s">
        <v>40</v>
      </c>
      <c r="D4747" t="s">
        <v>41</v>
      </c>
      <c r="E4747" t="s">
        <v>465</v>
      </c>
      <c r="F4747">
        <v>93001</v>
      </c>
      <c r="G4747" t="s">
        <v>466</v>
      </c>
      <c r="H4747">
        <v>34.360261000000001</v>
      </c>
      <c r="I4747">
        <v>-119.306383</v>
      </c>
      <c r="J4747">
        <v>1</v>
      </c>
      <c r="K4747">
        <v>0</v>
      </c>
      <c r="L4747">
        <v>0</v>
      </c>
      <c r="M4747">
        <v>0</v>
      </c>
      <c r="N4747" t="str">
        <f>VLOOKUP(O4747:O11778,'VLOOKUP Ranges'!$A$9:$B$12,2,TRUE)</f>
        <v>29-55</v>
      </c>
      <c r="O4747">
        <v>39</v>
      </c>
      <c r="P4747">
        <v>1</v>
      </c>
      <c r="Q4747" t="s">
        <v>44</v>
      </c>
      <c r="R4747" t="s">
        <v>66</v>
      </c>
      <c r="S4747" t="s">
        <v>66</v>
      </c>
      <c r="T4747" t="s">
        <v>66</v>
      </c>
      <c r="U4747" t="s">
        <v>66</v>
      </c>
      <c r="V4747" t="s">
        <v>66</v>
      </c>
      <c r="W4747" t="s">
        <v>66</v>
      </c>
      <c r="X4747">
        <v>0</v>
      </c>
      <c r="Y4747" t="str">
        <f>VLOOKUP(Z4747:Z11778,'VLOOKUP Ranges'!$A$2:$B$5,2,TRUE)</f>
        <v>18-35</v>
      </c>
      <c r="Z4747">
        <v>19.899999999999999</v>
      </c>
      <c r="AA4747">
        <v>791.15</v>
      </c>
      <c r="AB4747" t="s">
        <v>44</v>
      </c>
      <c r="AC4747">
        <v>0</v>
      </c>
      <c r="AD4747">
        <v>69</v>
      </c>
      <c r="AE4747">
        <v>4041</v>
      </c>
      <c r="AG4747" t="b">
        <v>1</v>
      </c>
      <c r="AH4747" t="b">
        <v>0</v>
      </c>
      <c r="AI4747" t="b">
        <v>0</v>
      </c>
      <c r="AJ4747" t="b">
        <v>1</v>
      </c>
      <c r="AK4747" t="b">
        <v>0</v>
      </c>
      <c r="AL4747" t="b">
        <v>0</v>
      </c>
      <c r="AM4747" t="b">
        <v>1</v>
      </c>
      <c r="AN4747">
        <v>20.2858974358974</v>
      </c>
      <c r="AO4747">
        <f t="shared" si="74"/>
        <v>20</v>
      </c>
      <c r="AP4747" t="b">
        <v>0</v>
      </c>
    </row>
    <row r="4748" spans="1:42" x14ac:dyDescent="0.25">
      <c r="A4748" t="s">
        <v>7592</v>
      </c>
      <c r="B4748">
        <v>1</v>
      </c>
      <c r="C4748" t="s">
        <v>40</v>
      </c>
      <c r="D4748" t="s">
        <v>41</v>
      </c>
      <c r="E4748" t="s">
        <v>465</v>
      </c>
      <c r="F4748">
        <v>93003</v>
      </c>
      <c r="G4748" t="s">
        <v>468</v>
      </c>
      <c r="H4748">
        <v>34.279221</v>
      </c>
      <c r="I4748">
        <v>-119.22143699999999</v>
      </c>
      <c r="J4748">
        <v>0</v>
      </c>
      <c r="K4748">
        <v>0</v>
      </c>
      <c r="L4748">
        <v>1</v>
      </c>
      <c r="M4748">
        <v>0</v>
      </c>
      <c r="N4748" t="str">
        <f>VLOOKUP(O4748:O11779,'VLOOKUP Ranges'!$A$9:$B$12,2,TRUE)</f>
        <v>55-77</v>
      </c>
      <c r="O4748">
        <v>59</v>
      </c>
      <c r="P4748">
        <v>1</v>
      </c>
      <c r="Q4748" t="s">
        <v>44</v>
      </c>
      <c r="R4748" t="s">
        <v>45</v>
      </c>
      <c r="S4748" t="s">
        <v>44</v>
      </c>
      <c r="T4748" t="s">
        <v>45</v>
      </c>
      <c r="U4748" t="s">
        <v>44</v>
      </c>
      <c r="V4748" t="s">
        <v>44</v>
      </c>
      <c r="W4748" t="s">
        <v>44</v>
      </c>
      <c r="X4748">
        <v>1</v>
      </c>
      <c r="Y4748" t="str">
        <f>VLOOKUP(Z4748:Z11779,'VLOOKUP Ranges'!$A$2:$B$5,2,TRUE)</f>
        <v>70-89</v>
      </c>
      <c r="Z4748">
        <v>81.25</v>
      </c>
      <c r="AA4748">
        <v>4639.45</v>
      </c>
      <c r="AB4748" t="s">
        <v>44</v>
      </c>
      <c r="AC4748">
        <v>0</v>
      </c>
      <c r="AD4748">
        <v>58</v>
      </c>
      <c r="AE4748">
        <v>4709</v>
      </c>
      <c r="AG4748" t="b">
        <v>1</v>
      </c>
      <c r="AH4748" t="b">
        <v>0</v>
      </c>
      <c r="AI4748" t="b">
        <v>1</v>
      </c>
      <c r="AJ4748" t="b">
        <v>0</v>
      </c>
      <c r="AK4748" t="b">
        <v>1</v>
      </c>
      <c r="AL4748" t="b">
        <v>0</v>
      </c>
      <c r="AM4748" t="b">
        <v>0</v>
      </c>
      <c r="AN4748">
        <v>78.634745762711802</v>
      </c>
      <c r="AO4748">
        <f t="shared" si="74"/>
        <v>82</v>
      </c>
      <c r="AP4748" t="b">
        <v>1</v>
      </c>
    </row>
    <row r="4749" spans="1:42" x14ac:dyDescent="0.25">
      <c r="A4749" t="s">
        <v>7593</v>
      </c>
      <c r="B4749">
        <v>1</v>
      </c>
      <c r="C4749" t="s">
        <v>40</v>
      </c>
      <c r="D4749" t="s">
        <v>41</v>
      </c>
      <c r="E4749" t="s">
        <v>465</v>
      </c>
      <c r="F4749">
        <v>93004</v>
      </c>
      <c r="G4749" t="s">
        <v>4632</v>
      </c>
      <c r="H4749">
        <v>34.278697000000001</v>
      </c>
      <c r="I4749">
        <v>-119.167798</v>
      </c>
      <c r="J4749">
        <v>1</v>
      </c>
      <c r="K4749">
        <v>0</v>
      </c>
      <c r="L4749">
        <v>1</v>
      </c>
      <c r="M4749">
        <v>1</v>
      </c>
      <c r="N4749" t="str">
        <f>VLOOKUP(O4749:O11780,'VLOOKUP Ranges'!$A$9:$B$12,2,TRUE)</f>
        <v>1-9</v>
      </c>
      <c r="O4749">
        <v>2</v>
      </c>
      <c r="P4749">
        <v>1</v>
      </c>
      <c r="Q4749" t="s">
        <v>44</v>
      </c>
      <c r="R4749" t="s">
        <v>44</v>
      </c>
      <c r="S4749" t="s">
        <v>44</v>
      </c>
      <c r="T4749" t="s">
        <v>44</v>
      </c>
      <c r="U4749" t="s">
        <v>44</v>
      </c>
      <c r="V4749" t="s">
        <v>44</v>
      </c>
      <c r="W4749" t="s">
        <v>44</v>
      </c>
      <c r="X4749">
        <v>0</v>
      </c>
      <c r="Y4749" t="str">
        <f>VLOOKUP(Z4749:Z11780,'VLOOKUP Ranges'!$A$2:$B$5,2,TRUE)</f>
        <v>35-70</v>
      </c>
      <c r="Z4749">
        <v>69.95</v>
      </c>
      <c r="AA4749">
        <v>143.9</v>
      </c>
      <c r="AB4749" t="s">
        <v>44</v>
      </c>
      <c r="AC4749">
        <v>0</v>
      </c>
      <c r="AD4749">
        <v>46</v>
      </c>
      <c r="AE4749">
        <v>5010</v>
      </c>
      <c r="AG4749" t="b">
        <v>0</v>
      </c>
      <c r="AH4749" t="b">
        <v>0</v>
      </c>
      <c r="AI4749" t="b">
        <v>1</v>
      </c>
      <c r="AJ4749" t="b">
        <v>0</v>
      </c>
      <c r="AK4749" t="b">
        <v>0</v>
      </c>
      <c r="AL4749" t="b">
        <v>0</v>
      </c>
      <c r="AM4749" t="b">
        <v>1</v>
      </c>
      <c r="AN4749">
        <v>71.95</v>
      </c>
      <c r="AO4749">
        <f t="shared" si="74"/>
        <v>70</v>
      </c>
      <c r="AP4749" t="b">
        <v>0</v>
      </c>
    </row>
    <row r="4750" spans="1:42" x14ac:dyDescent="0.25">
      <c r="A4750" t="s">
        <v>7594</v>
      </c>
      <c r="B4750">
        <v>1</v>
      </c>
      <c r="C4750" t="s">
        <v>40</v>
      </c>
      <c r="D4750" t="s">
        <v>41</v>
      </c>
      <c r="E4750" t="s">
        <v>4637</v>
      </c>
      <c r="F4750">
        <v>93015</v>
      </c>
      <c r="G4750" t="s">
        <v>4638</v>
      </c>
      <c r="H4750">
        <v>34.408161</v>
      </c>
      <c r="I4750">
        <v>-118.865111</v>
      </c>
      <c r="J4750">
        <v>1</v>
      </c>
      <c r="K4750">
        <v>0</v>
      </c>
      <c r="L4750">
        <v>0</v>
      </c>
      <c r="M4750">
        <v>0</v>
      </c>
      <c r="N4750" t="str">
        <f>VLOOKUP(O4750:O11781,'VLOOKUP Ranges'!$A$9:$B$12,2,TRUE)</f>
        <v>55-77</v>
      </c>
      <c r="O4750">
        <v>71</v>
      </c>
      <c r="P4750">
        <v>1</v>
      </c>
      <c r="Q4750" t="s">
        <v>45</v>
      </c>
      <c r="R4750" t="s">
        <v>44</v>
      </c>
      <c r="S4750" t="s">
        <v>44</v>
      </c>
      <c r="T4750" t="s">
        <v>45</v>
      </c>
      <c r="U4750" t="s">
        <v>45</v>
      </c>
      <c r="V4750" t="s">
        <v>44</v>
      </c>
      <c r="W4750" t="s">
        <v>44</v>
      </c>
      <c r="X4750">
        <v>1</v>
      </c>
      <c r="Y4750" t="str">
        <f>VLOOKUP(Z4750:Z11781,'VLOOKUP Ranges'!$A$2:$B$5,2,TRUE)</f>
        <v>70-89</v>
      </c>
      <c r="Z4750">
        <v>86.4</v>
      </c>
      <c r="AA4750">
        <v>6172</v>
      </c>
      <c r="AB4750" t="s">
        <v>44</v>
      </c>
      <c r="AC4750">
        <v>0</v>
      </c>
      <c r="AD4750">
        <v>30</v>
      </c>
      <c r="AE4750">
        <v>4069</v>
      </c>
      <c r="AG4750" t="b">
        <v>0</v>
      </c>
      <c r="AH4750" t="b">
        <v>1</v>
      </c>
      <c r="AI4750" t="b">
        <v>1</v>
      </c>
      <c r="AJ4750" t="b">
        <v>0</v>
      </c>
      <c r="AK4750" t="b">
        <v>1</v>
      </c>
      <c r="AL4750" t="b">
        <v>0</v>
      </c>
      <c r="AM4750" t="b">
        <v>0</v>
      </c>
      <c r="AN4750">
        <v>86.929577464788693</v>
      </c>
      <c r="AO4750">
        <f t="shared" si="74"/>
        <v>87</v>
      </c>
      <c r="AP4750" t="b">
        <v>0</v>
      </c>
    </row>
    <row r="4751" spans="1:42" x14ac:dyDescent="0.25">
      <c r="A4751" t="s">
        <v>7595</v>
      </c>
      <c r="B4751">
        <v>1</v>
      </c>
      <c r="C4751" t="s">
        <v>40</v>
      </c>
      <c r="D4751" t="s">
        <v>41</v>
      </c>
      <c r="E4751" t="s">
        <v>1622</v>
      </c>
      <c r="F4751">
        <v>93021</v>
      </c>
      <c r="G4751" t="s">
        <v>1623</v>
      </c>
      <c r="H4751">
        <v>34.312944999999999</v>
      </c>
      <c r="I4751">
        <v>-118.858169</v>
      </c>
      <c r="J4751">
        <v>0</v>
      </c>
      <c r="K4751">
        <v>0</v>
      </c>
      <c r="L4751">
        <v>1</v>
      </c>
      <c r="M4751">
        <v>0</v>
      </c>
      <c r="N4751" t="str">
        <f>VLOOKUP(O4751:O11782,'VLOOKUP Ranges'!$A$9:$B$12,2,TRUE)</f>
        <v>9-29</v>
      </c>
      <c r="O4751">
        <v>24</v>
      </c>
      <c r="P4751">
        <v>1</v>
      </c>
      <c r="Q4751" t="s">
        <v>45</v>
      </c>
      <c r="R4751" t="s">
        <v>45</v>
      </c>
      <c r="S4751" t="s">
        <v>45</v>
      </c>
      <c r="T4751" t="s">
        <v>45</v>
      </c>
      <c r="U4751" t="s">
        <v>44</v>
      </c>
      <c r="V4751" t="s">
        <v>44</v>
      </c>
      <c r="W4751" t="s">
        <v>44</v>
      </c>
      <c r="X4751">
        <v>0</v>
      </c>
      <c r="Y4751" t="str">
        <f>VLOOKUP(Z4751:Z11782,'VLOOKUP Ranges'!$A$2:$B$5,2,TRUE)</f>
        <v>35-70</v>
      </c>
      <c r="Z4751">
        <v>66.3</v>
      </c>
      <c r="AA4751">
        <v>1559.45</v>
      </c>
      <c r="AB4751" t="s">
        <v>44</v>
      </c>
      <c r="AC4751">
        <v>0</v>
      </c>
      <c r="AD4751">
        <v>45</v>
      </c>
      <c r="AE4751">
        <v>2235</v>
      </c>
      <c r="AG4751" t="b">
        <v>0</v>
      </c>
      <c r="AH4751" t="b">
        <v>0</v>
      </c>
      <c r="AI4751" t="b">
        <v>0</v>
      </c>
      <c r="AJ4751" t="b">
        <v>0</v>
      </c>
      <c r="AK4751" t="b">
        <v>0</v>
      </c>
      <c r="AL4751" t="b">
        <v>0</v>
      </c>
      <c r="AM4751" t="b">
        <v>1</v>
      </c>
      <c r="AN4751">
        <v>64.977083333333297</v>
      </c>
      <c r="AO4751">
        <f t="shared" si="74"/>
        <v>67</v>
      </c>
      <c r="AP4751" t="b">
        <v>1</v>
      </c>
    </row>
    <row r="4752" spans="1:42" x14ac:dyDescent="0.25">
      <c r="A4752" t="s">
        <v>7596</v>
      </c>
      <c r="B4752">
        <v>1</v>
      </c>
      <c r="C4752" t="s">
        <v>40</v>
      </c>
      <c r="D4752" t="s">
        <v>41</v>
      </c>
      <c r="E4752" t="s">
        <v>1625</v>
      </c>
      <c r="F4752">
        <v>93022</v>
      </c>
      <c r="G4752" t="s">
        <v>1626</v>
      </c>
      <c r="H4752">
        <v>34.404544000000001</v>
      </c>
      <c r="I4752">
        <v>-119.30211799999999</v>
      </c>
      <c r="J4752">
        <v>1</v>
      </c>
      <c r="K4752">
        <v>1</v>
      </c>
      <c r="L4752">
        <v>1</v>
      </c>
      <c r="M4752">
        <v>0</v>
      </c>
      <c r="N4752" t="str">
        <f>VLOOKUP(O4752:O11783,'VLOOKUP Ranges'!$A$9:$B$12,2,TRUE)</f>
        <v>55-77</v>
      </c>
      <c r="O4752">
        <v>67</v>
      </c>
      <c r="P4752">
        <v>1</v>
      </c>
      <c r="Q4752" t="s">
        <v>45</v>
      </c>
      <c r="R4752" t="s">
        <v>44</v>
      </c>
      <c r="S4752" t="s">
        <v>44</v>
      </c>
      <c r="T4752" t="s">
        <v>44</v>
      </c>
      <c r="U4752" t="s">
        <v>44</v>
      </c>
      <c r="V4752" t="s">
        <v>45</v>
      </c>
      <c r="W4752" t="s">
        <v>45</v>
      </c>
      <c r="X4752">
        <v>1</v>
      </c>
      <c r="Y4752" t="str">
        <f>VLOOKUP(Z4752:Z11783,'VLOOKUP Ranges'!$A$2:$B$5,2,TRUE)</f>
        <v>89-118</v>
      </c>
      <c r="Z4752">
        <v>94.65</v>
      </c>
      <c r="AA4752">
        <v>6079</v>
      </c>
      <c r="AB4752" t="s">
        <v>44</v>
      </c>
      <c r="AC4752">
        <v>0</v>
      </c>
      <c r="AD4752">
        <v>47</v>
      </c>
      <c r="AE4752">
        <v>4228</v>
      </c>
      <c r="AG4752" t="b">
        <v>0</v>
      </c>
      <c r="AH4752" t="b">
        <v>0</v>
      </c>
      <c r="AI4752" t="b">
        <v>1</v>
      </c>
      <c r="AJ4752" t="b">
        <v>0</v>
      </c>
      <c r="AK4752" t="b">
        <v>1</v>
      </c>
      <c r="AL4752" t="b">
        <v>0</v>
      </c>
      <c r="AM4752" t="b">
        <v>0</v>
      </c>
      <c r="AN4752">
        <v>90.731343283582007</v>
      </c>
      <c r="AO4752">
        <f t="shared" si="74"/>
        <v>95</v>
      </c>
      <c r="AP4752" t="b">
        <v>0</v>
      </c>
    </row>
    <row r="4753" spans="1:42" x14ac:dyDescent="0.25">
      <c r="A4753" t="s">
        <v>7597</v>
      </c>
      <c r="B4753">
        <v>1</v>
      </c>
      <c r="C4753" t="s">
        <v>40</v>
      </c>
      <c r="D4753" t="s">
        <v>41</v>
      </c>
      <c r="E4753" t="s">
        <v>1628</v>
      </c>
      <c r="F4753">
        <v>93033</v>
      </c>
      <c r="G4753" t="s">
        <v>4644</v>
      </c>
      <c r="H4753">
        <v>34.156629000000002</v>
      </c>
      <c r="I4753">
        <v>-119.11721799999999</v>
      </c>
      <c r="J4753">
        <v>0</v>
      </c>
      <c r="K4753">
        <v>0</v>
      </c>
      <c r="L4753">
        <v>1</v>
      </c>
      <c r="M4753">
        <v>0</v>
      </c>
      <c r="N4753" t="str">
        <f>VLOOKUP(O4753:O11784,'VLOOKUP Ranges'!$A$9:$B$12,2,TRUE)</f>
        <v>29-55</v>
      </c>
      <c r="O4753">
        <v>37</v>
      </c>
      <c r="P4753">
        <v>1</v>
      </c>
      <c r="Q4753" t="s">
        <v>45</v>
      </c>
      <c r="R4753" t="s">
        <v>44</v>
      </c>
      <c r="S4753" t="s">
        <v>45</v>
      </c>
      <c r="T4753" t="s">
        <v>44</v>
      </c>
      <c r="U4753" t="s">
        <v>45</v>
      </c>
      <c r="V4753" t="s">
        <v>44</v>
      </c>
      <c r="W4753" t="s">
        <v>45</v>
      </c>
      <c r="X4753">
        <v>0</v>
      </c>
      <c r="Y4753" t="str">
        <f>VLOOKUP(Z4753:Z11784,'VLOOKUP Ranges'!$A$2:$B$5,2,TRUE)</f>
        <v>70-89</v>
      </c>
      <c r="Z4753">
        <v>72.099999999999994</v>
      </c>
      <c r="AA4753">
        <v>2658.4</v>
      </c>
      <c r="AB4753" t="s">
        <v>44</v>
      </c>
      <c r="AC4753">
        <v>0</v>
      </c>
      <c r="AD4753">
        <v>50</v>
      </c>
      <c r="AE4753">
        <v>2703</v>
      </c>
      <c r="AG4753" t="b">
        <v>1</v>
      </c>
      <c r="AH4753" t="b">
        <v>0</v>
      </c>
      <c r="AI4753" t="b">
        <v>0</v>
      </c>
      <c r="AJ4753" t="b">
        <v>0</v>
      </c>
      <c r="AK4753" t="b">
        <v>0</v>
      </c>
      <c r="AL4753" t="b">
        <v>0</v>
      </c>
      <c r="AM4753" t="b">
        <v>1</v>
      </c>
      <c r="AN4753">
        <v>71.848648648648606</v>
      </c>
      <c r="AO4753">
        <f t="shared" si="74"/>
        <v>73</v>
      </c>
      <c r="AP4753" t="b">
        <v>0</v>
      </c>
    </row>
    <row r="4754" spans="1:42" x14ac:dyDescent="0.25">
      <c r="A4754" t="s">
        <v>7598</v>
      </c>
      <c r="B4754">
        <v>1</v>
      </c>
      <c r="C4754" t="s">
        <v>40</v>
      </c>
      <c r="D4754" t="s">
        <v>41</v>
      </c>
      <c r="E4754" t="s">
        <v>1628</v>
      </c>
      <c r="F4754">
        <v>93035</v>
      </c>
      <c r="G4754" t="s">
        <v>1629</v>
      </c>
      <c r="H4754">
        <v>34.184539999999998</v>
      </c>
      <c r="I4754">
        <v>-119.224666</v>
      </c>
      <c r="J4754">
        <v>1</v>
      </c>
      <c r="K4754">
        <v>0</v>
      </c>
      <c r="L4754">
        <v>0</v>
      </c>
      <c r="M4754">
        <v>0</v>
      </c>
      <c r="N4754" t="str">
        <f>VLOOKUP(O4754:O11785,'VLOOKUP Ranges'!$A$9:$B$12,2,TRUE)</f>
        <v>9-29</v>
      </c>
      <c r="O4754">
        <v>11</v>
      </c>
      <c r="P4754">
        <v>0</v>
      </c>
      <c r="Q4754" t="s">
        <v>62</v>
      </c>
      <c r="R4754" t="s">
        <v>44</v>
      </c>
      <c r="S4754" t="s">
        <v>45</v>
      </c>
      <c r="T4754" t="s">
        <v>45</v>
      </c>
      <c r="U4754" t="s">
        <v>44</v>
      </c>
      <c r="V4754" t="s">
        <v>44</v>
      </c>
      <c r="W4754" t="s">
        <v>44</v>
      </c>
      <c r="X4754">
        <v>0</v>
      </c>
      <c r="Y4754" t="str">
        <f>VLOOKUP(Z4754:Z11785,'VLOOKUP Ranges'!$A$2:$B$5,2,TRUE)</f>
        <v>18-35</v>
      </c>
      <c r="Z4754">
        <v>34.700000000000003</v>
      </c>
      <c r="AA4754">
        <v>383.55</v>
      </c>
      <c r="AB4754" t="s">
        <v>44</v>
      </c>
      <c r="AC4754">
        <v>0</v>
      </c>
      <c r="AD4754">
        <v>73</v>
      </c>
      <c r="AE4754">
        <v>4310</v>
      </c>
      <c r="AG4754" t="b">
        <v>0</v>
      </c>
      <c r="AH4754" t="b">
        <v>0</v>
      </c>
      <c r="AI4754" t="b">
        <v>0</v>
      </c>
      <c r="AJ4754" t="b">
        <v>0</v>
      </c>
      <c r="AK4754" t="b">
        <v>0</v>
      </c>
      <c r="AL4754" t="b">
        <v>0</v>
      </c>
      <c r="AM4754" t="b">
        <v>1</v>
      </c>
      <c r="AN4754">
        <v>34.868181818181803</v>
      </c>
      <c r="AO4754">
        <f t="shared" si="74"/>
        <v>35</v>
      </c>
      <c r="AP4754" t="b">
        <v>0</v>
      </c>
    </row>
    <row r="4755" spans="1:42" x14ac:dyDescent="0.25">
      <c r="A4755" t="s">
        <v>7599</v>
      </c>
      <c r="B4755">
        <v>1</v>
      </c>
      <c r="C4755" t="s">
        <v>40</v>
      </c>
      <c r="D4755" t="s">
        <v>41</v>
      </c>
      <c r="E4755" t="s">
        <v>470</v>
      </c>
      <c r="F4755">
        <v>93041</v>
      </c>
      <c r="G4755" t="s">
        <v>471</v>
      </c>
      <c r="H4755">
        <v>34.110123999999999</v>
      </c>
      <c r="I4755">
        <v>-119.100972</v>
      </c>
      <c r="J4755">
        <v>0</v>
      </c>
      <c r="K4755">
        <v>0</v>
      </c>
      <c r="L4755">
        <v>1</v>
      </c>
      <c r="M4755">
        <v>0</v>
      </c>
      <c r="N4755" t="str">
        <f>VLOOKUP(O4755:O11786,'VLOOKUP Ranges'!$A$9:$B$12,2,TRUE)</f>
        <v>9-29</v>
      </c>
      <c r="O4755">
        <v>18</v>
      </c>
      <c r="P4755">
        <v>1</v>
      </c>
      <c r="Q4755" t="s">
        <v>44</v>
      </c>
      <c r="R4755" t="s">
        <v>44</v>
      </c>
      <c r="S4755" t="s">
        <v>44</v>
      </c>
      <c r="T4755" t="s">
        <v>45</v>
      </c>
      <c r="U4755" t="s">
        <v>44</v>
      </c>
      <c r="V4755" t="s">
        <v>45</v>
      </c>
      <c r="W4755" t="s">
        <v>45</v>
      </c>
      <c r="X4755">
        <v>1</v>
      </c>
      <c r="Y4755" t="str">
        <f>VLOOKUP(Z4755:Z11786,'VLOOKUP Ranges'!$A$2:$B$5,2,TRUE)</f>
        <v>89-118</v>
      </c>
      <c r="Z4755">
        <v>95.95</v>
      </c>
      <c r="AA4755">
        <v>1745.5</v>
      </c>
      <c r="AB4755" t="s">
        <v>44</v>
      </c>
      <c r="AC4755">
        <v>0</v>
      </c>
      <c r="AD4755">
        <v>20</v>
      </c>
      <c r="AE4755">
        <v>5009</v>
      </c>
      <c r="AG4755" t="b">
        <v>0</v>
      </c>
      <c r="AH4755" t="b">
        <v>0</v>
      </c>
      <c r="AI4755" t="b">
        <v>1</v>
      </c>
      <c r="AJ4755" t="b">
        <v>0</v>
      </c>
      <c r="AK4755" t="b">
        <v>1</v>
      </c>
      <c r="AL4755" t="b">
        <v>0</v>
      </c>
      <c r="AM4755" t="b">
        <v>0</v>
      </c>
      <c r="AN4755">
        <v>96.9722222222222</v>
      </c>
      <c r="AO4755">
        <f t="shared" si="74"/>
        <v>96</v>
      </c>
      <c r="AP4755" t="b">
        <v>0</v>
      </c>
    </row>
    <row r="4756" spans="1:42" x14ac:dyDescent="0.25">
      <c r="A4756" t="s">
        <v>7600</v>
      </c>
      <c r="B4756">
        <v>1</v>
      </c>
      <c r="C4756" t="s">
        <v>40</v>
      </c>
      <c r="D4756" t="s">
        <v>41</v>
      </c>
      <c r="E4756" t="s">
        <v>1634</v>
      </c>
      <c r="F4756">
        <v>93060</v>
      </c>
      <c r="G4756" t="s">
        <v>1635</v>
      </c>
      <c r="H4756">
        <v>34.402343000000002</v>
      </c>
      <c r="I4756">
        <v>-119.094824</v>
      </c>
      <c r="J4756">
        <v>1</v>
      </c>
      <c r="K4756">
        <v>0</v>
      </c>
      <c r="L4756">
        <v>1</v>
      </c>
      <c r="M4756">
        <v>1</v>
      </c>
      <c r="N4756" t="str">
        <f>VLOOKUP(O4756:O11787,'VLOOKUP Ranges'!$A$9:$B$12,2,TRUE)</f>
        <v>29-55</v>
      </c>
      <c r="O4756">
        <v>50</v>
      </c>
      <c r="P4756">
        <v>1</v>
      </c>
      <c r="Q4756" t="s">
        <v>44</v>
      </c>
      <c r="R4756" t="s">
        <v>44</v>
      </c>
      <c r="S4756" t="s">
        <v>44</v>
      </c>
      <c r="T4756" t="s">
        <v>44</v>
      </c>
      <c r="U4756" t="s">
        <v>44</v>
      </c>
      <c r="V4756" t="s">
        <v>44</v>
      </c>
      <c r="W4756" t="s">
        <v>44</v>
      </c>
      <c r="X4756">
        <v>1</v>
      </c>
      <c r="Y4756" t="str">
        <f>VLOOKUP(Z4756:Z11787,'VLOOKUP Ranges'!$A$2:$B$5,2,TRUE)</f>
        <v>35-70</v>
      </c>
      <c r="Z4756">
        <v>44.8</v>
      </c>
      <c r="AA4756">
        <v>2230.85</v>
      </c>
      <c r="AB4756" t="s">
        <v>44</v>
      </c>
      <c r="AC4756">
        <v>0</v>
      </c>
      <c r="AD4756">
        <v>44</v>
      </c>
      <c r="AE4756">
        <v>6115</v>
      </c>
      <c r="AG4756" t="b">
        <v>1</v>
      </c>
      <c r="AH4756" t="b">
        <v>0</v>
      </c>
      <c r="AI4756" t="b">
        <v>0</v>
      </c>
      <c r="AJ4756" t="b">
        <v>0</v>
      </c>
      <c r="AK4756" t="b">
        <v>0</v>
      </c>
      <c r="AL4756" t="b">
        <v>0</v>
      </c>
      <c r="AM4756" t="b">
        <v>0</v>
      </c>
      <c r="AN4756">
        <v>44.616999999999997</v>
      </c>
      <c r="AO4756">
        <f t="shared" si="74"/>
        <v>45</v>
      </c>
      <c r="AP4756" t="b">
        <v>0</v>
      </c>
    </row>
    <row r="4757" spans="1:42" x14ac:dyDescent="0.25">
      <c r="A4757" t="s">
        <v>7601</v>
      </c>
      <c r="B4757">
        <v>1</v>
      </c>
      <c r="C4757" t="s">
        <v>40</v>
      </c>
      <c r="D4757" t="s">
        <v>41</v>
      </c>
      <c r="E4757" t="s">
        <v>3326</v>
      </c>
      <c r="F4757">
        <v>93063</v>
      </c>
      <c r="G4757" t="s">
        <v>4649</v>
      </c>
      <c r="H4757">
        <v>34.296813</v>
      </c>
      <c r="I4757">
        <v>-118.685703</v>
      </c>
      <c r="J4757">
        <v>0</v>
      </c>
      <c r="K4757">
        <v>0</v>
      </c>
      <c r="L4757">
        <v>1</v>
      </c>
      <c r="M4757">
        <v>1</v>
      </c>
      <c r="N4757" t="str">
        <f>VLOOKUP(O4757:O11788,'VLOOKUP Ranges'!$A$9:$B$12,2,TRUE)</f>
        <v>55-77</v>
      </c>
      <c r="O4757">
        <v>67</v>
      </c>
      <c r="P4757">
        <v>1</v>
      </c>
      <c r="Q4757" t="s">
        <v>45</v>
      </c>
      <c r="R4757" t="s">
        <v>45</v>
      </c>
      <c r="S4757" t="s">
        <v>44</v>
      </c>
      <c r="T4757" t="s">
        <v>45</v>
      </c>
      <c r="U4757" t="s">
        <v>45</v>
      </c>
      <c r="V4757" t="s">
        <v>45</v>
      </c>
      <c r="W4757" t="s">
        <v>45</v>
      </c>
      <c r="X4757">
        <v>1</v>
      </c>
      <c r="Y4757" t="str">
        <f>VLOOKUP(Z4757:Z11788,'VLOOKUP Ranges'!$A$2:$B$5,2,TRUE)</f>
        <v>89-118</v>
      </c>
      <c r="Z4757">
        <v>109.4</v>
      </c>
      <c r="AA4757">
        <v>7281.6</v>
      </c>
      <c r="AB4757" t="s">
        <v>44</v>
      </c>
      <c r="AC4757">
        <v>0</v>
      </c>
      <c r="AD4757">
        <v>49</v>
      </c>
      <c r="AE4757">
        <v>4103</v>
      </c>
      <c r="AG4757" t="b">
        <v>1</v>
      </c>
      <c r="AH4757" t="b">
        <v>0</v>
      </c>
      <c r="AI4757" t="b">
        <v>1</v>
      </c>
      <c r="AJ4757" t="b">
        <v>0</v>
      </c>
      <c r="AK4757" t="b">
        <v>0</v>
      </c>
      <c r="AL4757" t="b">
        <v>1</v>
      </c>
      <c r="AM4757" t="b">
        <v>0</v>
      </c>
      <c r="AN4757">
        <v>108.680597014925</v>
      </c>
      <c r="AO4757">
        <f t="shared" si="74"/>
        <v>110</v>
      </c>
      <c r="AP4757" t="b">
        <v>1</v>
      </c>
    </row>
    <row r="4758" spans="1:42" x14ac:dyDescent="0.25">
      <c r="A4758" t="s">
        <v>7602</v>
      </c>
      <c r="B4758">
        <v>1</v>
      </c>
      <c r="C4758" t="s">
        <v>40</v>
      </c>
      <c r="D4758" t="s">
        <v>41</v>
      </c>
      <c r="E4758" t="s">
        <v>3326</v>
      </c>
      <c r="F4758">
        <v>93065</v>
      </c>
      <c r="G4758" t="s">
        <v>3327</v>
      </c>
      <c r="H4758">
        <v>34.269449000000002</v>
      </c>
      <c r="I4758">
        <v>-118.76847100000001</v>
      </c>
      <c r="J4758">
        <v>0</v>
      </c>
      <c r="K4758">
        <v>0</v>
      </c>
      <c r="L4758">
        <v>1</v>
      </c>
      <c r="M4758">
        <v>0</v>
      </c>
      <c r="N4758" t="str">
        <f>VLOOKUP(O4758:O11789,'VLOOKUP Ranges'!$A$9:$B$12,2,TRUE)</f>
        <v>9-29</v>
      </c>
      <c r="O4758">
        <v>25</v>
      </c>
      <c r="P4758">
        <v>1</v>
      </c>
      <c r="Q4758" t="s">
        <v>44</v>
      </c>
      <c r="R4758" t="s">
        <v>45</v>
      </c>
      <c r="S4758" t="s">
        <v>45</v>
      </c>
      <c r="T4758" t="s">
        <v>44</v>
      </c>
      <c r="U4758" t="s">
        <v>45</v>
      </c>
      <c r="V4758" t="s">
        <v>44</v>
      </c>
      <c r="W4758" t="s">
        <v>45</v>
      </c>
      <c r="X4758">
        <v>1</v>
      </c>
      <c r="Y4758" t="str">
        <f>VLOOKUP(Z4758:Z11789,'VLOOKUP Ranges'!$A$2:$B$5,2,TRUE)</f>
        <v>70-89</v>
      </c>
      <c r="Z4758">
        <v>71.05</v>
      </c>
      <c r="AA4758">
        <v>1837.7</v>
      </c>
      <c r="AB4758" t="s">
        <v>44</v>
      </c>
      <c r="AC4758">
        <v>0</v>
      </c>
      <c r="AD4758">
        <v>63</v>
      </c>
      <c r="AE4758">
        <v>5620</v>
      </c>
      <c r="AG4758" t="b">
        <v>0</v>
      </c>
      <c r="AH4758" t="b">
        <v>0</v>
      </c>
      <c r="AI4758" t="b">
        <v>0</v>
      </c>
      <c r="AJ4758" t="b">
        <v>0</v>
      </c>
      <c r="AK4758" t="b">
        <v>0</v>
      </c>
      <c r="AL4758" t="b">
        <v>0</v>
      </c>
      <c r="AM4758" t="b">
        <v>1</v>
      </c>
      <c r="AN4758">
        <v>73.507999999999996</v>
      </c>
      <c r="AO4758">
        <f t="shared" si="74"/>
        <v>72</v>
      </c>
      <c r="AP4758" t="b">
        <v>1</v>
      </c>
    </row>
    <row r="4759" spans="1:42" x14ac:dyDescent="0.25">
      <c r="A4759" t="s">
        <v>7603</v>
      </c>
      <c r="B4759">
        <v>1</v>
      </c>
      <c r="C4759" t="s">
        <v>40</v>
      </c>
      <c r="D4759" t="s">
        <v>41</v>
      </c>
      <c r="E4759" t="s">
        <v>473</v>
      </c>
      <c r="F4759">
        <v>93067</v>
      </c>
      <c r="G4759" t="s">
        <v>474</v>
      </c>
      <c r="H4759">
        <v>34.420997999999997</v>
      </c>
      <c r="I4759">
        <v>-119.60137</v>
      </c>
      <c r="J4759">
        <v>1</v>
      </c>
      <c r="K4759">
        <v>0</v>
      </c>
      <c r="L4759">
        <v>0</v>
      </c>
      <c r="M4759">
        <v>0</v>
      </c>
      <c r="N4759" t="str">
        <f>VLOOKUP(O4759:O11790,'VLOOKUP Ranges'!$A$9:$B$12,2,TRUE)</f>
        <v>9-29</v>
      </c>
      <c r="O4759">
        <v>9</v>
      </c>
      <c r="P4759">
        <v>1</v>
      </c>
      <c r="Q4759" t="s">
        <v>44</v>
      </c>
      <c r="R4759" t="s">
        <v>66</v>
      </c>
      <c r="S4759" t="s">
        <v>66</v>
      </c>
      <c r="T4759" t="s">
        <v>66</v>
      </c>
      <c r="U4759" t="s">
        <v>66</v>
      </c>
      <c r="V4759" t="s">
        <v>66</v>
      </c>
      <c r="W4759" t="s">
        <v>66</v>
      </c>
      <c r="X4759">
        <v>0</v>
      </c>
      <c r="Y4759" t="str">
        <f>VLOOKUP(Z4759:Z11790,'VLOOKUP Ranges'!$A$2:$B$5,2,TRUE)</f>
        <v>18-35</v>
      </c>
      <c r="Z4759">
        <v>19.7</v>
      </c>
      <c r="AA4759">
        <v>180.7</v>
      </c>
      <c r="AB4759" t="s">
        <v>44</v>
      </c>
      <c r="AC4759">
        <v>0</v>
      </c>
      <c r="AD4759">
        <v>66</v>
      </c>
      <c r="AE4759">
        <v>4194</v>
      </c>
      <c r="AG4759" t="b">
        <v>0</v>
      </c>
      <c r="AH4759" t="b">
        <v>0</v>
      </c>
      <c r="AI4759" t="b">
        <v>0</v>
      </c>
      <c r="AJ4759" t="b">
        <v>1</v>
      </c>
      <c r="AK4759" t="b">
        <v>1</v>
      </c>
      <c r="AL4759" t="b">
        <v>0</v>
      </c>
      <c r="AM4759" t="b">
        <v>0</v>
      </c>
      <c r="AN4759">
        <v>20.077777777777701</v>
      </c>
      <c r="AO4759">
        <f t="shared" si="74"/>
        <v>20</v>
      </c>
      <c r="AP4759" t="b">
        <v>0</v>
      </c>
    </row>
    <row r="4760" spans="1:42" x14ac:dyDescent="0.25">
      <c r="A4760" t="s">
        <v>7604</v>
      </c>
      <c r="B4760">
        <v>1</v>
      </c>
      <c r="C4760" t="s">
        <v>40</v>
      </c>
      <c r="D4760" t="s">
        <v>41</v>
      </c>
      <c r="E4760" t="s">
        <v>476</v>
      </c>
      <c r="F4760">
        <v>93101</v>
      </c>
      <c r="G4760" t="s">
        <v>477</v>
      </c>
      <c r="H4760">
        <v>34.419203000000003</v>
      </c>
      <c r="I4760">
        <v>-119.710008</v>
      </c>
      <c r="J4760">
        <v>0</v>
      </c>
      <c r="K4760">
        <v>0</v>
      </c>
      <c r="L4760">
        <v>0</v>
      </c>
      <c r="M4760">
        <v>1</v>
      </c>
      <c r="N4760" t="str">
        <f>VLOOKUP(O4760:O11791,'VLOOKUP Ranges'!$A$9:$B$12,2,TRUE)</f>
        <v>9-29</v>
      </c>
      <c r="O4760">
        <v>10</v>
      </c>
      <c r="P4760">
        <v>0</v>
      </c>
      <c r="Q4760" t="s">
        <v>62</v>
      </c>
      <c r="R4760" t="s">
        <v>45</v>
      </c>
      <c r="S4760" t="s">
        <v>45</v>
      </c>
      <c r="T4760" t="s">
        <v>44</v>
      </c>
      <c r="U4760" t="s">
        <v>45</v>
      </c>
      <c r="V4760" t="s">
        <v>44</v>
      </c>
      <c r="W4760" t="s">
        <v>44</v>
      </c>
      <c r="X4760">
        <v>0</v>
      </c>
      <c r="Y4760" t="str">
        <f>VLOOKUP(Z4760:Z11791,'VLOOKUP Ranges'!$A$2:$B$5,2,TRUE)</f>
        <v>35-70</v>
      </c>
      <c r="Z4760">
        <v>40.25</v>
      </c>
      <c r="AA4760">
        <v>411.45</v>
      </c>
      <c r="AB4760" t="s">
        <v>44</v>
      </c>
      <c r="AC4760">
        <v>0</v>
      </c>
      <c r="AD4760">
        <v>38</v>
      </c>
      <c r="AE4760">
        <v>2876</v>
      </c>
      <c r="AG4760" t="b">
        <v>1</v>
      </c>
      <c r="AH4760" t="b">
        <v>0</v>
      </c>
      <c r="AI4760" t="b">
        <v>0</v>
      </c>
      <c r="AJ4760" t="b">
        <v>0</v>
      </c>
      <c r="AK4760" t="b">
        <v>0</v>
      </c>
      <c r="AL4760" t="b">
        <v>0</v>
      </c>
      <c r="AM4760" t="b">
        <v>1</v>
      </c>
      <c r="AN4760">
        <v>41.144999999999897</v>
      </c>
      <c r="AO4760">
        <f t="shared" si="74"/>
        <v>41</v>
      </c>
      <c r="AP4760" t="b">
        <v>0</v>
      </c>
    </row>
    <row r="4761" spans="1:42" x14ac:dyDescent="0.25">
      <c r="A4761" t="s">
        <v>7605</v>
      </c>
      <c r="B4761">
        <v>1</v>
      </c>
      <c r="C4761" t="s">
        <v>40</v>
      </c>
      <c r="D4761" t="s">
        <v>41</v>
      </c>
      <c r="E4761" t="s">
        <v>476</v>
      </c>
      <c r="F4761">
        <v>93103</v>
      </c>
      <c r="G4761" t="s">
        <v>1639</v>
      </c>
      <c r="H4761">
        <v>34.438580999999999</v>
      </c>
      <c r="I4761">
        <v>-119.685368</v>
      </c>
      <c r="J4761">
        <v>0</v>
      </c>
      <c r="K4761">
        <v>0</v>
      </c>
      <c r="L4761">
        <v>1</v>
      </c>
      <c r="M4761">
        <v>0</v>
      </c>
      <c r="N4761" t="str">
        <f>VLOOKUP(O4761:O11792,'VLOOKUP Ranges'!$A$9:$B$12,2,TRUE)</f>
        <v>55-77</v>
      </c>
      <c r="O4761">
        <v>70</v>
      </c>
      <c r="P4761">
        <v>1</v>
      </c>
      <c r="Q4761" t="s">
        <v>44</v>
      </c>
      <c r="R4761" t="s">
        <v>66</v>
      </c>
      <c r="S4761" t="s">
        <v>66</v>
      </c>
      <c r="T4761" t="s">
        <v>66</v>
      </c>
      <c r="U4761" t="s">
        <v>66</v>
      </c>
      <c r="V4761" t="s">
        <v>66</v>
      </c>
      <c r="W4761" t="s">
        <v>66</v>
      </c>
      <c r="X4761">
        <v>0</v>
      </c>
      <c r="Y4761" t="str">
        <f>VLOOKUP(Z4761:Z11792,'VLOOKUP Ranges'!$A$2:$B$5,2,TRUE)</f>
        <v>18-35</v>
      </c>
      <c r="Z4761">
        <v>19.850000000000001</v>
      </c>
      <c r="AA4761">
        <v>1328.35</v>
      </c>
      <c r="AB4761" t="s">
        <v>44</v>
      </c>
      <c r="AC4761">
        <v>0</v>
      </c>
      <c r="AD4761">
        <v>79</v>
      </c>
      <c r="AE4761">
        <v>4311</v>
      </c>
      <c r="AG4761" t="b">
        <v>0</v>
      </c>
      <c r="AH4761" t="b">
        <v>1</v>
      </c>
      <c r="AI4761" t="b">
        <v>0</v>
      </c>
      <c r="AJ4761" t="b">
        <v>1</v>
      </c>
      <c r="AK4761" t="b">
        <v>1</v>
      </c>
      <c r="AL4761" t="b">
        <v>0</v>
      </c>
      <c r="AM4761" t="b">
        <v>0</v>
      </c>
      <c r="AN4761">
        <v>18.976428571428499</v>
      </c>
      <c r="AO4761">
        <f t="shared" si="74"/>
        <v>20</v>
      </c>
      <c r="AP4761" t="b">
        <v>0</v>
      </c>
    </row>
    <row r="4762" spans="1:42" x14ac:dyDescent="0.25">
      <c r="A4762" t="s">
        <v>7606</v>
      </c>
      <c r="B4762">
        <v>1</v>
      </c>
      <c r="C4762" t="s">
        <v>40</v>
      </c>
      <c r="D4762" t="s">
        <v>41</v>
      </c>
      <c r="E4762" t="s">
        <v>476</v>
      </c>
      <c r="F4762">
        <v>93105</v>
      </c>
      <c r="G4762" t="s">
        <v>3331</v>
      </c>
      <c r="H4762">
        <v>34.037342000000002</v>
      </c>
      <c r="I4762">
        <v>-119.80079000000001</v>
      </c>
      <c r="J4762">
        <v>1</v>
      </c>
      <c r="K4762">
        <v>0</v>
      </c>
      <c r="L4762">
        <v>0</v>
      </c>
      <c r="M4762">
        <v>0</v>
      </c>
      <c r="N4762" t="str">
        <f>VLOOKUP(O4762:O11793,'VLOOKUP Ranges'!$A$9:$B$12,2,TRUE)</f>
        <v>9-29</v>
      </c>
      <c r="O4762">
        <v>9</v>
      </c>
      <c r="P4762">
        <v>1</v>
      </c>
      <c r="Q4762" t="s">
        <v>44</v>
      </c>
      <c r="R4762" t="s">
        <v>45</v>
      </c>
      <c r="S4762" t="s">
        <v>44</v>
      </c>
      <c r="T4762" t="s">
        <v>45</v>
      </c>
      <c r="U4762" t="s">
        <v>45</v>
      </c>
      <c r="V4762" t="s">
        <v>44</v>
      </c>
      <c r="W4762" t="s">
        <v>45</v>
      </c>
      <c r="X4762">
        <v>1</v>
      </c>
      <c r="Y4762" t="str">
        <f>VLOOKUP(Z4762:Z11793,'VLOOKUP Ranges'!$A$2:$B$5,2,TRUE)</f>
        <v>35-70</v>
      </c>
      <c r="Z4762">
        <v>68.25</v>
      </c>
      <c r="AA4762">
        <v>576.95000000000005</v>
      </c>
      <c r="AB4762" t="s">
        <v>44</v>
      </c>
      <c r="AC4762">
        <v>0</v>
      </c>
      <c r="AD4762">
        <v>40</v>
      </c>
      <c r="AE4762">
        <v>4366</v>
      </c>
      <c r="AG4762" t="b">
        <v>0</v>
      </c>
      <c r="AH4762" t="b">
        <v>0</v>
      </c>
      <c r="AI4762" t="b">
        <v>0</v>
      </c>
      <c r="AJ4762" t="b">
        <v>0</v>
      </c>
      <c r="AK4762" t="b">
        <v>0</v>
      </c>
      <c r="AL4762" t="b">
        <v>0</v>
      </c>
      <c r="AM4762" t="b">
        <v>0</v>
      </c>
      <c r="AN4762">
        <v>64.105555555555497</v>
      </c>
      <c r="AO4762">
        <f t="shared" si="74"/>
        <v>69</v>
      </c>
      <c r="AP4762" t="b">
        <v>1</v>
      </c>
    </row>
    <row r="4763" spans="1:42" x14ac:dyDescent="0.25">
      <c r="A4763" t="s">
        <v>7607</v>
      </c>
      <c r="B4763">
        <v>1</v>
      </c>
      <c r="C4763" t="s">
        <v>40</v>
      </c>
      <c r="D4763" t="s">
        <v>41</v>
      </c>
      <c r="E4763" t="s">
        <v>476</v>
      </c>
      <c r="F4763">
        <v>93108</v>
      </c>
      <c r="G4763" t="s">
        <v>1641</v>
      </c>
      <c r="H4763">
        <v>34.457540999999999</v>
      </c>
      <c r="I4763">
        <v>-119.631072</v>
      </c>
      <c r="J4763">
        <v>0</v>
      </c>
      <c r="K4763">
        <v>0</v>
      </c>
      <c r="L4763">
        <v>0</v>
      </c>
      <c r="M4763">
        <v>0</v>
      </c>
      <c r="N4763" t="str">
        <f>VLOOKUP(O4763:O11794,'VLOOKUP Ranges'!$A$9:$B$12,2,TRUE)</f>
        <v>1-9</v>
      </c>
      <c r="O4763">
        <v>4</v>
      </c>
      <c r="P4763">
        <v>1</v>
      </c>
      <c r="Q4763" t="s">
        <v>44</v>
      </c>
      <c r="R4763" t="s">
        <v>66</v>
      </c>
      <c r="S4763" t="s">
        <v>66</v>
      </c>
      <c r="T4763" t="s">
        <v>66</v>
      </c>
      <c r="U4763" t="s">
        <v>66</v>
      </c>
      <c r="V4763" t="s">
        <v>66</v>
      </c>
      <c r="W4763" t="s">
        <v>66</v>
      </c>
      <c r="X4763">
        <v>1</v>
      </c>
      <c r="Y4763" t="str">
        <f>VLOOKUP(Z4763:Z11794,'VLOOKUP Ranges'!$A$2:$B$5,2,TRUE)</f>
        <v>18-35</v>
      </c>
      <c r="Z4763">
        <v>20.149999999999999</v>
      </c>
      <c r="AA4763">
        <v>68.45</v>
      </c>
      <c r="AB4763" t="s">
        <v>44</v>
      </c>
      <c r="AC4763">
        <v>0</v>
      </c>
      <c r="AD4763">
        <v>74</v>
      </c>
      <c r="AE4763">
        <v>5221</v>
      </c>
      <c r="AG4763" t="b">
        <v>0</v>
      </c>
      <c r="AH4763" t="b">
        <v>0</v>
      </c>
      <c r="AI4763" t="b">
        <v>0</v>
      </c>
      <c r="AJ4763" t="b">
        <v>1</v>
      </c>
      <c r="AK4763" t="b">
        <v>1</v>
      </c>
      <c r="AL4763" t="b">
        <v>0</v>
      </c>
      <c r="AM4763" t="b">
        <v>0</v>
      </c>
      <c r="AN4763">
        <v>17.112500000000001</v>
      </c>
      <c r="AO4763">
        <f t="shared" si="74"/>
        <v>21</v>
      </c>
      <c r="AP4763" t="b">
        <v>0</v>
      </c>
    </row>
    <row r="4764" spans="1:42" x14ac:dyDescent="0.25">
      <c r="A4764" t="s">
        <v>7608</v>
      </c>
      <c r="B4764">
        <v>1</v>
      </c>
      <c r="C4764" t="s">
        <v>40</v>
      </c>
      <c r="D4764" t="s">
        <v>41</v>
      </c>
      <c r="E4764" t="s">
        <v>476</v>
      </c>
      <c r="F4764">
        <v>93109</v>
      </c>
      <c r="G4764" t="s">
        <v>4656</v>
      </c>
      <c r="H4764">
        <v>34.406255999999999</v>
      </c>
      <c r="I4764">
        <v>-119.72693599999999</v>
      </c>
      <c r="J4764">
        <v>0</v>
      </c>
      <c r="K4764">
        <v>0</v>
      </c>
      <c r="L4764">
        <v>0</v>
      </c>
      <c r="M4764">
        <v>0</v>
      </c>
      <c r="N4764" t="str">
        <f>VLOOKUP(O4764:O11795,'VLOOKUP Ranges'!$A$9:$B$12,2,TRUE)</f>
        <v>1-9</v>
      </c>
      <c r="O4764">
        <v>2</v>
      </c>
      <c r="P4764">
        <v>1</v>
      </c>
      <c r="Q4764" t="s">
        <v>44</v>
      </c>
      <c r="R4764" t="s">
        <v>45</v>
      </c>
      <c r="S4764" t="s">
        <v>44</v>
      </c>
      <c r="T4764" t="s">
        <v>44</v>
      </c>
      <c r="U4764" t="s">
        <v>44</v>
      </c>
      <c r="V4764" t="s">
        <v>44</v>
      </c>
      <c r="W4764" t="s">
        <v>44</v>
      </c>
      <c r="X4764">
        <v>0</v>
      </c>
      <c r="Y4764" t="str">
        <f>VLOOKUP(Z4764:Z11795,'VLOOKUP Ranges'!$A$2:$B$5,2,TRUE)</f>
        <v>35-70</v>
      </c>
      <c r="Z4764">
        <v>50.95</v>
      </c>
      <c r="AA4764">
        <v>123.05</v>
      </c>
      <c r="AB4764" t="s">
        <v>44</v>
      </c>
      <c r="AC4764">
        <v>0</v>
      </c>
      <c r="AD4764">
        <v>37</v>
      </c>
      <c r="AE4764">
        <v>5968</v>
      </c>
      <c r="AG4764" t="b">
        <v>0</v>
      </c>
      <c r="AH4764" t="b">
        <v>0</v>
      </c>
      <c r="AI4764" t="b">
        <v>0</v>
      </c>
      <c r="AJ4764" t="b">
        <v>0</v>
      </c>
      <c r="AK4764" t="b">
        <v>0</v>
      </c>
      <c r="AL4764" t="b">
        <v>0</v>
      </c>
      <c r="AM4764" t="b">
        <v>1</v>
      </c>
      <c r="AN4764">
        <v>61.524999999999999</v>
      </c>
      <c r="AO4764">
        <f t="shared" si="74"/>
        <v>51</v>
      </c>
      <c r="AP4764" t="b">
        <v>1</v>
      </c>
    </row>
    <row r="4765" spans="1:42" x14ac:dyDescent="0.25">
      <c r="A4765" t="s">
        <v>7609</v>
      </c>
      <c r="B4765">
        <v>1</v>
      </c>
      <c r="C4765" t="s">
        <v>40</v>
      </c>
      <c r="D4765" t="s">
        <v>41</v>
      </c>
      <c r="E4765" t="s">
        <v>476</v>
      </c>
      <c r="F4765">
        <v>93111</v>
      </c>
      <c r="G4765" t="s">
        <v>4658</v>
      </c>
      <c r="H4765">
        <v>34.460197000000001</v>
      </c>
      <c r="I4765">
        <v>-119.80260199999999</v>
      </c>
      <c r="J4765">
        <v>1</v>
      </c>
      <c r="K4765">
        <v>0</v>
      </c>
      <c r="L4765">
        <v>0</v>
      </c>
      <c r="M4765">
        <v>0</v>
      </c>
      <c r="N4765" t="str">
        <f>VLOOKUP(O4765:O11796,'VLOOKUP Ranges'!$A$9:$B$12,2,TRUE)</f>
        <v>9-29</v>
      </c>
      <c r="O4765">
        <v>19</v>
      </c>
      <c r="P4765">
        <v>0</v>
      </c>
      <c r="Q4765" t="s">
        <v>62</v>
      </c>
      <c r="R4765" t="s">
        <v>44</v>
      </c>
      <c r="S4765" t="s">
        <v>44</v>
      </c>
      <c r="T4765" t="s">
        <v>44</v>
      </c>
      <c r="U4765" t="s">
        <v>44</v>
      </c>
      <c r="V4765" t="s">
        <v>44</v>
      </c>
      <c r="W4765" t="s">
        <v>44</v>
      </c>
      <c r="X4765">
        <v>1</v>
      </c>
      <c r="Y4765" t="str">
        <f>VLOOKUP(Z4765:Z11796,'VLOOKUP Ranges'!$A$2:$B$5,2,TRUE)</f>
        <v>18-35</v>
      </c>
      <c r="Z4765">
        <v>25.15</v>
      </c>
      <c r="AA4765">
        <v>468.35</v>
      </c>
      <c r="AB4765" t="s">
        <v>44</v>
      </c>
      <c r="AC4765">
        <v>0</v>
      </c>
      <c r="AD4765">
        <v>54</v>
      </c>
      <c r="AE4765">
        <v>3784</v>
      </c>
      <c r="AG4765" t="b">
        <v>0</v>
      </c>
      <c r="AH4765" t="b">
        <v>0</v>
      </c>
      <c r="AI4765" t="b">
        <v>0</v>
      </c>
      <c r="AJ4765" t="b">
        <v>0</v>
      </c>
      <c r="AK4765" t="b">
        <v>0</v>
      </c>
      <c r="AL4765" t="b">
        <v>0</v>
      </c>
      <c r="AM4765" t="b">
        <v>0</v>
      </c>
      <c r="AN4765">
        <v>24.65</v>
      </c>
      <c r="AO4765">
        <f t="shared" si="74"/>
        <v>26</v>
      </c>
      <c r="AP4765" t="b">
        <v>0</v>
      </c>
    </row>
    <row r="4766" spans="1:42" x14ac:dyDescent="0.25">
      <c r="A4766" t="s">
        <v>7610</v>
      </c>
      <c r="B4766">
        <v>1</v>
      </c>
      <c r="C4766" t="s">
        <v>40</v>
      </c>
      <c r="D4766" t="s">
        <v>41</v>
      </c>
      <c r="E4766" t="s">
        <v>4660</v>
      </c>
      <c r="F4766">
        <v>93117</v>
      </c>
      <c r="G4766" t="s">
        <v>4661</v>
      </c>
      <c r="H4766">
        <v>34.489983000000002</v>
      </c>
      <c r="I4766">
        <v>-120.091246</v>
      </c>
      <c r="J4766">
        <v>1</v>
      </c>
      <c r="K4766">
        <v>0</v>
      </c>
      <c r="L4766">
        <v>1</v>
      </c>
      <c r="M4766">
        <v>1</v>
      </c>
      <c r="N4766" t="str">
        <f>VLOOKUP(O4766:O11797,'VLOOKUP Ranges'!$A$9:$B$12,2,TRUE)</f>
        <v>1-9</v>
      </c>
      <c r="O4766">
        <v>7</v>
      </c>
      <c r="P4766">
        <v>1</v>
      </c>
      <c r="Q4766" t="s">
        <v>44</v>
      </c>
      <c r="R4766" t="s">
        <v>66</v>
      </c>
      <c r="S4766" t="s">
        <v>66</v>
      </c>
      <c r="T4766" t="s">
        <v>66</v>
      </c>
      <c r="U4766" t="s">
        <v>66</v>
      </c>
      <c r="V4766" t="s">
        <v>66</v>
      </c>
      <c r="W4766" t="s">
        <v>66</v>
      </c>
      <c r="X4766">
        <v>1</v>
      </c>
      <c r="Y4766" t="str">
        <f>VLOOKUP(Z4766:Z11797,'VLOOKUP Ranges'!$A$2:$B$5,2,TRUE)</f>
        <v>18-35</v>
      </c>
      <c r="Z4766">
        <v>20.25</v>
      </c>
      <c r="AA4766">
        <v>174.7</v>
      </c>
      <c r="AB4766" t="s">
        <v>44</v>
      </c>
      <c r="AC4766">
        <v>0</v>
      </c>
      <c r="AD4766">
        <v>42</v>
      </c>
      <c r="AE4766">
        <v>3149</v>
      </c>
      <c r="AG4766" t="b">
        <v>0</v>
      </c>
      <c r="AH4766" t="b">
        <v>0</v>
      </c>
      <c r="AI4766" t="b">
        <v>0</v>
      </c>
      <c r="AJ4766" t="b">
        <v>1</v>
      </c>
      <c r="AK4766" t="b">
        <v>0</v>
      </c>
      <c r="AL4766" t="b">
        <v>0</v>
      </c>
      <c r="AM4766" t="b">
        <v>0</v>
      </c>
      <c r="AN4766">
        <v>24.957142857142799</v>
      </c>
      <c r="AO4766">
        <f t="shared" si="74"/>
        <v>21</v>
      </c>
      <c r="AP4766" t="b">
        <v>0</v>
      </c>
    </row>
    <row r="4767" spans="1:42" x14ac:dyDescent="0.25">
      <c r="A4767" t="s">
        <v>7611</v>
      </c>
      <c r="B4767">
        <v>1</v>
      </c>
      <c r="C4767" t="s">
        <v>40</v>
      </c>
      <c r="D4767" t="s">
        <v>41</v>
      </c>
      <c r="E4767" t="s">
        <v>484</v>
      </c>
      <c r="F4767">
        <v>93202</v>
      </c>
      <c r="G4767" t="s">
        <v>485</v>
      </c>
      <c r="H4767">
        <v>36.315978999999999</v>
      </c>
      <c r="I4767">
        <v>-119.710852</v>
      </c>
      <c r="J4767">
        <v>1</v>
      </c>
      <c r="K4767">
        <v>1</v>
      </c>
      <c r="L4767">
        <v>0</v>
      </c>
      <c r="M4767">
        <v>0</v>
      </c>
      <c r="N4767" t="str">
        <f>VLOOKUP(O4767:O11798,'VLOOKUP Ranges'!$A$9:$B$12,2,TRUE)</f>
        <v>1-9</v>
      </c>
      <c r="O4767">
        <v>1</v>
      </c>
      <c r="P4767">
        <v>1</v>
      </c>
      <c r="Q4767" t="s">
        <v>44</v>
      </c>
      <c r="R4767" t="s">
        <v>44</v>
      </c>
      <c r="S4767" t="s">
        <v>44</v>
      </c>
      <c r="T4767" t="s">
        <v>44</v>
      </c>
      <c r="U4767" t="s">
        <v>44</v>
      </c>
      <c r="V4767" t="s">
        <v>44</v>
      </c>
      <c r="W4767" t="s">
        <v>44</v>
      </c>
      <c r="X4767">
        <v>0</v>
      </c>
      <c r="Y4767" t="str">
        <f>VLOOKUP(Z4767:Z11798,'VLOOKUP Ranges'!$A$2:$B$5,2,TRUE)</f>
        <v>35-70</v>
      </c>
      <c r="Z4767">
        <v>44</v>
      </c>
      <c r="AA4767">
        <v>44</v>
      </c>
      <c r="AB4767" t="s">
        <v>44</v>
      </c>
      <c r="AC4767">
        <v>0</v>
      </c>
      <c r="AD4767">
        <v>46</v>
      </c>
      <c r="AE4767">
        <v>4320</v>
      </c>
      <c r="AG4767" t="b">
        <v>0</v>
      </c>
      <c r="AH4767" t="b">
        <v>0</v>
      </c>
      <c r="AI4767" t="b">
        <v>0</v>
      </c>
      <c r="AJ4767" t="b">
        <v>0</v>
      </c>
      <c r="AK4767" t="b">
        <v>0</v>
      </c>
      <c r="AL4767" t="b">
        <v>1</v>
      </c>
      <c r="AM4767" t="b">
        <v>0</v>
      </c>
      <c r="AN4767">
        <v>44</v>
      </c>
      <c r="AO4767">
        <f t="shared" si="74"/>
        <v>44</v>
      </c>
      <c r="AP4767" t="b">
        <v>0</v>
      </c>
    </row>
    <row r="4768" spans="1:42" x14ac:dyDescent="0.25">
      <c r="A4768" t="s">
        <v>7612</v>
      </c>
      <c r="B4768">
        <v>1</v>
      </c>
      <c r="C4768" t="s">
        <v>40</v>
      </c>
      <c r="D4768" t="s">
        <v>41</v>
      </c>
      <c r="E4768" t="s">
        <v>4663</v>
      </c>
      <c r="F4768">
        <v>93203</v>
      </c>
      <c r="G4768" t="s">
        <v>4664</v>
      </c>
      <c r="H4768">
        <v>35.116306999999999</v>
      </c>
      <c r="I4768">
        <v>-118.817644</v>
      </c>
      <c r="J4768">
        <v>0</v>
      </c>
      <c r="K4768">
        <v>0</v>
      </c>
      <c r="L4768">
        <v>1</v>
      </c>
      <c r="M4768">
        <v>1</v>
      </c>
      <c r="N4768" t="str">
        <f>VLOOKUP(O4768:O11799,'VLOOKUP Ranges'!$A$9:$B$12,2,TRUE)</f>
        <v>9-29</v>
      </c>
      <c r="O4768">
        <v>9</v>
      </c>
      <c r="P4768">
        <v>1</v>
      </c>
      <c r="Q4768" t="s">
        <v>44</v>
      </c>
      <c r="R4768" t="s">
        <v>66</v>
      </c>
      <c r="S4768" t="s">
        <v>66</v>
      </c>
      <c r="T4768" t="s">
        <v>66</v>
      </c>
      <c r="U4768" t="s">
        <v>66</v>
      </c>
      <c r="V4768" t="s">
        <v>66</v>
      </c>
      <c r="W4768" t="s">
        <v>66</v>
      </c>
      <c r="X4768">
        <v>0</v>
      </c>
      <c r="Y4768" t="str">
        <f>VLOOKUP(Z4768:Z11799,'VLOOKUP Ranges'!$A$2:$B$5,2,TRUE)</f>
        <v>18-35</v>
      </c>
      <c r="Z4768">
        <v>20.25</v>
      </c>
      <c r="AA4768">
        <v>172.35</v>
      </c>
      <c r="AB4768" t="s">
        <v>44</v>
      </c>
      <c r="AC4768">
        <v>0</v>
      </c>
      <c r="AD4768">
        <v>48</v>
      </c>
      <c r="AE4768">
        <v>4272</v>
      </c>
      <c r="AG4768" t="b">
        <v>1</v>
      </c>
      <c r="AH4768" t="b">
        <v>0</v>
      </c>
      <c r="AI4768" t="b">
        <v>0</v>
      </c>
      <c r="AJ4768" t="b">
        <v>1</v>
      </c>
      <c r="AK4768" t="b">
        <v>0</v>
      </c>
      <c r="AL4768" t="b">
        <v>0</v>
      </c>
      <c r="AM4768" t="b">
        <v>1</v>
      </c>
      <c r="AN4768">
        <v>19.149999999999999</v>
      </c>
      <c r="AO4768">
        <f t="shared" si="74"/>
        <v>21</v>
      </c>
      <c r="AP4768" t="b">
        <v>0</v>
      </c>
    </row>
    <row r="4769" spans="1:42" x14ac:dyDescent="0.25">
      <c r="A4769" t="s">
        <v>7613</v>
      </c>
      <c r="B4769">
        <v>1</v>
      </c>
      <c r="C4769" t="s">
        <v>40</v>
      </c>
      <c r="D4769" t="s">
        <v>41</v>
      </c>
      <c r="E4769" t="s">
        <v>1647</v>
      </c>
      <c r="F4769">
        <v>93206</v>
      </c>
      <c r="G4769" t="s">
        <v>1648</v>
      </c>
      <c r="H4769">
        <v>35.451402000000002</v>
      </c>
      <c r="I4769">
        <v>-119.48841299999999</v>
      </c>
      <c r="J4769">
        <v>0</v>
      </c>
      <c r="K4769">
        <v>0</v>
      </c>
      <c r="L4769">
        <v>0</v>
      </c>
      <c r="M4769">
        <v>0</v>
      </c>
      <c r="N4769" t="str">
        <f>VLOOKUP(O4769:O11800,'VLOOKUP Ranges'!$A$9:$B$12,2,TRUE)</f>
        <v>1-9</v>
      </c>
      <c r="O4769">
        <v>5</v>
      </c>
      <c r="P4769">
        <v>1</v>
      </c>
      <c r="Q4769" t="s">
        <v>44</v>
      </c>
      <c r="R4769" t="s">
        <v>45</v>
      </c>
      <c r="S4769" t="s">
        <v>44</v>
      </c>
      <c r="T4769" t="s">
        <v>45</v>
      </c>
      <c r="U4769" t="s">
        <v>44</v>
      </c>
      <c r="V4769" t="s">
        <v>44</v>
      </c>
      <c r="W4769" t="s">
        <v>44</v>
      </c>
      <c r="X4769">
        <v>0</v>
      </c>
      <c r="Y4769" t="str">
        <f>VLOOKUP(Z4769:Z11800,'VLOOKUP Ranges'!$A$2:$B$5,2,TRUE)</f>
        <v>35-70</v>
      </c>
      <c r="Z4769">
        <v>55.8</v>
      </c>
      <c r="AA4769">
        <v>300.39999999999998</v>
      </c>
      <c r="AB4769" t="s">
        <v>44</v>
      </c>
      <c r="AC4769">
        <v>0</v>
      </c>
      <c r="AD4769">
        <v>23</v>
      </c>
      <c r="AE4769">
        <v>5104</v>
      </c>
      <c r="AG4769" t="b">
        <v>0</v>
      </c>
      <c r="AH4769" t="b">
        <v>0</v>
      </c>
      <c r="AI4769" t="b">
        <v>0</v>
      </c>
      <c r="AJ4769" t="b">
        <v>0</v>
      </c>
      <c r="AK4769" t="b">
        <v>1</v>
      </c>
      <c r="AL4769" t="b">
        <v>0</v>
      </c>
      <c r="AM4769" t="b">
        <v>0</v>
      </c>
      <c r="AN4769">
        <v>60.08</v>
      </c>
      <c r="AO4769">
        <f t="shared" si="74"/>
        <v>56</v>
      </c>
      <c r="AP4769" t="b">
        <v>1</v>
      </c>
    </row>
    <row r="4770" spans="1:42" x14ac:dyDescent="0.25">
      <c r="A4770" t="s">
        <v>7614</v>
      </c>
      <c r="B4770">
        <v>1</v>
      </c>
      <c r="C4770" t="s">
        <v>40</v>
      </c>
      <c r="D4770" t="s">
        <v>41</v>
      </c>
      <c r="E4770" t="s">
        <v>3337</v>
      </c>
      <c r="F4770">
        <v>93207</v>
      </c>
      <c r="G4770" t="s">
        <v>3338</v>
      </c>
      <c r="H4770">
        <v>35.865794999999999</v>
      </c>
      <c r="I4770">
        <v>-118.69759000000001</v>
      </c>
      <c r="J4770">
        <v>0</v>
      </c>
      <c r="K4770">
        <v>0</v>
      </c>
      <c r="L4770">
        <v>1</v>
      </c>
      <c r="M4770">
        <v>1</v>
      </c>
      <c r="N4770" t="str">
        <f>VLOOKUP(O4770:O11801,'VLOOKUP Ranges'!$A$9:$B$12,2,TRUE)</f>
        <v>55-77</v>
      </c>
      <c r="O4770">
        <v>56</v>
      </c>
      <c r="P4770">
        <v>1</v>
      </c>
      <c r="Q4770" t="s">
        <v>44</v>
      </c>
      <c r="R4770" t="s">
        <v>44</v>
      </c>
      <c r="S4770" t="s">
        <v>44</v>
      </c>
      <c r="T4770" t="s">
        <v>44</v>
      </c>
      <c r="U4770" t="s">
        <v>44</v>
      </c>
      <c r="V4770" t="s">
        <v>45</v>
      </c>
      <c r="W4770" t="s">
        <v>45</v>
      </c>
      <c r="X4770">
        <v>0</v>
      </c>
      <c r="Y4770" t="str">
        <f>VLOOKUP(Z4770:Z11801,'VLOOKUP Ranges'!$A$2:$B$5,2,TRUE)</f>
        <v>70-89</v>
      </c>
      <c r="Z4770">
        <v>88.9</v>
      </c>
      <c r="AA4770">
        <v>4968</v>
      </c>
      <c r="AB4770" t="s">
        <v>44</v>
      </c>
      <c r="AC4770">
        <v>0</v>
      </c>
      <c r="AD4770">
        <v>72</v>
      </c>
      <c r="AE4770">
        <v>4170</v>
      </c>
      <c r="AG4770" t="b">
        <v>1</v>
      </c>
      <c r="AH4770" t="b">
        <v>0</v>
      </c>
      <c r="AI4770" t="b">
        <v>1</v>
      </c>
      <c r="AJ4770" t="b">
        <v>0</v>
      </c>
      <c r="AK4770" t="b">
        <v>0</v>
      </c>
      <c r="AL4770" t="b">
        <v>0</v>
      </c>
      <c r="AM4770" t="b">
        <v>0</v>
      </c>
      <c r="AN4770">
        <v>88.714285714285694</v>
      </c>
      <c r="AO4770">
        <f t="shared" si="74"/>
        <v>89</v>
      </c>
      <c r="AP4770" t="b">
        <v>0</v>
      </c>
    </row>
    <row r="4771" spans="1:42" x14ac:dyDescent="0.25">
      <c r="A4771" t="s">
        <v>7615</v>
      </c>
      <c r="B4771">
        <v>1</v>
      </c>
      <c r="C4771" t="s">
        <v>40</v>
      </c>
      <c r="D4771" t="s">
        <v>41</v>
      </c>
      <c r="E4771" t="s">
        <v>493</v>
      </c>
      <c r="F4771">
        <v>93208</v>
      </c>
      <c r="G4771" t="s">
        <v>494</v>
      </c>
      <c r="H4771">
        <v>36.057457999999997</v>
      </c>
      <c r="I4771">
        <v>-118.59195099999999</v>
      </c>
      <c r="J4771">
        <v>0</v>
      </c>
      <c r="K4771">
        <v>0</v>
      </c>
      <c r="L4771">
        <v>0</v>
      </c>
      <c r="M4771">
        <v>1</v>
      </c>
      <c r="N4771" t="str">
        <f>VLOOKUP(O4771:O11802,'VLOOKUP Ranges'!$A$9:$B$12,2,TRUE)</f>
        <v>9-29</v>
      </c>
      <c r="O4771">
        <v>18</v>
      </c>
      <c r="P4771">
        <v>1</v>
      </c>
      <c r="Q4771" t="s">
        <v>45</v>
      </c>
      <c r="R4771" t="s">
        <v>45</v>
      </c>
      <c r="S4771" t="s">
        <v>44</v>
      </c>
      <c r="T4771" t="s">
        <v>44</v>
      </c>
      <c r="U4771" t="s">
        <v>44</v>
      </c>
      <c r="V4771" t="s">
        <v>44</v>
      </c>
      <c r="W4771" t="s">
        <v>44</v>
      </c>
      <c r="X4771">
        <v>0</v>
      </c>
      <c r="Y4771" t="str">
        <f>VLOOKUP(Z4771:Z11802,'VLOOKUP Ranges'!$A$2:$B$5,2,TRUE)</f>
        <v>35-70</v>
      </c>
      <c r="Z4771">
        <v>57.65</v>
      </c>
      <c r="AA4771">
        <v>992.7</v>
      </c>
      <c r="AB4771" t="s">
        <v>44</v>
      </c>
      <c r="AC4771">
        <v>0</v>
      </c>
      <c r="AD4771">
        <v>79</v>
      </c>
      <c r="AE4771">
        <v>3425</v>
      </c>
      <c r="AG4771" t="b">
        <v>0</v>
      </c>
      <c r="AH4771" t="b">
        <v>0</v>
      </c>
      <c r="AI4771" t="b">
        <v>0</v>
      </c>
      <c r="AJ4771" t="b">
        <v>0</v>
      </c>
      <c r="AK4771" t="b">
        <v>0</v>
      </c>
      <c r="AL4771" t="b">
        <v>0</v>
      </c>
      <c r="AM4771" t="b">
        <v>1</v>
      </c>
      <c r="AN4771">
        <v>55.15</v>
      </c>
      <c r="AO4771">
        <f t="shared" si="74"/>
        <v>58</v>
      </c>
      <c r="AP4771" t="b">
        <v>1</v>
      </c>
    </row>
    <row r="4772" spans="1:42" x14ac:dyDescent="0.25">
      <c r="A4772" t="s">
        <v>7616</v>
      </c>
      <c r="B4772">
        <v>1</v>
      </c>
      <c r="C4772" t="s">
        <v>40</v>
      </c>
      <c r="D4772" t="s">
        <v>41</v>
      </c>
      <c r="E4772" t="s">
        <v>3340</v>
      </c>
      <c r="F4772">
        <v>93212</v>
      </c>
      <c r="G4772" t="s">
        <v>3341</v>
      </c>
      <c r="H4772">
        <v>36.04533</v>
      </c>
      <c r="I4772">
        <v>-119.53242400000001</v>
      </c>
      <c r="J4772">
        <v>1</v>
      </c>
      <c r="K4772">
        <v>0</v>
      </c>
      <c r="L4772">
        <v>1</v>
      </c>
      <c r="M4772">
        <v>0</v>
      </c>
      <c r="N4772" t="str">
        <f>VLOOKUP(O4772:O11803,'VLOOKUP Ranges'!$A$9:$B$12,2,TRUE)</f>
        <v>55-77</v>
      </c>
      <c r="O4772">
        <v>70</v>
      </c>
      <c r="P4772">
        <v>1</v>
      </c>
      <c r="Q4772" t="s">
        <v>45</v>
      </c>
      <c r="R4772" t="s">
        <v>45</v>
      </c>
      <c r="S4772" t="s">
        <v>45</v>
      </c>
      <c r="T4772" t="s">
        <v>45</v>
      </c>
      <c r="U4772" t="s">
        <v>45</v>
      </c>
      <c r="V4772" t="s">
        <v>45</v>
      </c>
      <c r="W4772" t="s">
        <v>44</v>
      </c>
      <c r="X4772">
        <v>0</v>
      </c>
      <c r="Y4772" t="str">
        <f>VLOOKUP(Z4772:Z11803,'VLOOKUP Ranges'!$A$2:$B$5,2,TRUE)</f>
        <v>70-89</v>
      </c>
      <c r="Z4772">
        <v>79.150000000000006</v>
      </c>
      <c r="AA4772">
        <v>5536.5</v>
      </c>
      <c r="AB4772" t="s">
        <v>44</v>
      </c>
      <c r="AC4772">
        <v>0</v>
      </c>
      <c r="AD4772">
        <v>49</v>
      </c>
      <c r="AE4772">
        <v>4408</v>
      </c>
      <c r="AG4772" t="b">
        <v>0</v>
      </c>
      <c r="AH4772" t="b">
        <v>1</v>
      </c>
      <c r="AI4772" t="b">
        <v>0</v>
      </c>
      <c r="AJ4772" t="b">
        <v>0</v>
      </c>
      <c r="AK4772" t="b">
        <v>0</v>
      </c>
      <c r="AL4772" t="b">
        <v>0</v>
      </c>
      <c r="AM4772" t="b">
        <v>1</v>
      </c>
      <c r="AN4772">
        <v>79.092857142857099</v>
      </c>
      <c r="AO4772">
        <f t="shared" si="74"/>
        <v>80</v>
      </c>
      <c r="AP4772" t="b">
        <v>1</v>
      </c>
    </row>
    <row r="4773" spans="1:42" x14ac:dyDescent="0.25">
      <c r="A4773" t="s">
        <v>7617</v>
      </c>
      <c r="B4773">
        <v>1</v>
      </c>
      <c r="C4773" t="s">
        <v>40</v>
      </c>
      <c r="D4773" t="s">
        <v>41</v>
      </c>
      <c r="E4773" t="s">
        <v>499</v>
      </c>
      <c r="F4773">
        <v>93215</v>
      </c>
      <c r="G4773" t="s">
        <v>500</v>
      </c>
      <c r="H4773">
        <v>35.772244000000001</v>
      </c>
      <c r="I4773">
        <v>-119.209689</v>
      </c>
      <c r="J4773">
        <v>0</v>
      </c>
      <c r="K4773">
        <v>0</v>
      </c>
      <c r="L4773">
        <v>0</v>
      </c>
      <c r="M4773">
        <v>0</v>
      </c>
      <c r="N4773" t="str">
        <f>VLOOKUP(O4773:O11804,'VLOOKUP Ranges'!$A$9:$B$12,2,TRUE)</f>
        <v>55-77</v>
      </c>
      <c r="O4773">
        <v>72</v>
      </c>
      <c r="P4773">
        <v>1</v>
      </c>
      <c r="Q4773" t="s">
        <v>45</v>
      </c>
      <c r="R4773" t="s">
        <v>44</v>
      </c>
      <c r="S4773" t="s">
        <v>45</v>
      </c>
      <c r="T4773" t="s">
        <v>45</v>
      </c>
      <c r="U4773" t="s">
        <v>45</v>
      </c>
      <c r="V4773" t="s">
        <v>45</v>
      </c>
      <c r="W4773" t="s">
        <v>45</v>
      </c>
      <c r="X4773">
        <v>1</v>
      </c>
      <c r="Y4773" t="str">
        <f>VLOOKUP(Z4773:Z11804,'VLOOKUP Ranges'!$A$2:$B$5,2,TRUE)</f>
        <v>89-118</v>
      </c>
      <c r="Z4773">
        <v>108.05</v>
      </c>
      <c r="AA4773">
        <v>7806.6</v>
      </c>
      <c r="AB4773" t="s">
        <v>44</v>
      </c>
      <c r="AC4773">
        <v>0</v>
      </c>
      <c r="AD4773">
        <v>28</v>
      </c>
      <c r="AE4773">
        <v>5430</v>
      </c>
      <c r="AG4773" t="b">
        <v>0</v>
      </c>
      <c r="AH4773" t="b">
        <v>1</v>
      </c>
      <c r="AI4773" t="b">
        <v>1</v>
      </c>
      <c r="AJ4773" t="b">
        <v>0</v>
      </c>
      <c r="AK4773" t="b">
        <v>1</v>
      </c>
      <c r="AL4773" t="b">
        <v>0</v>
      </c>
      <c r="AM4773" t="b">
        <v>0</v>
      </c>
      <c r="AN4773">
        <v>108.425</v>
      </c>
      <c r="AO4773">
        <f t="shared" si="74"/>
        <v>109</v>
      </c>
      <c r="AP4773" t="b">
        <v>0</v>
      </c>
    </row>
    <row r="4774" spans="1:42" x14ac:dyDescent="0.25">
      <c r="A4774" t="s">
        <v>7618</v>
      </c>
      <c r="B4774">
        <v>1</v>
      </c>
      <c r="C4774" t="s">
        <v>40</v>
      </c>
      <c r="D4774" t="s">
        <v>41</v>
      </c>
      <c r="E4774" t="s">
        <v>502</v>
      </c>
      <c r="F4774">
        <v>93219</v>
      </c>
      <c r="G4774" t="s">
        <v>503</v>
      </c>
      <c r="H4774">
        <v>35.858054000000003</v>
      </c>
      <c r="I4774">
        <v>-119.305858</v>
      </c>
      <c r="J4774">
        <v>1</v>
      </c>
      <c r="K4774">
        <v>1</v>
      </c>
      <c r="L4774">
        <v>1</v>
      </c>
      <c r="M4774">
        <v>0</v>
      </c>
      <c r="N4774" t="str">
        <f>VLOOKUP(O4774:O11805,'VLOOKUP Ranges'!$A$9:$B$12,2,TRUE)</f>
        <v>9-29</v>
      </c>
      <c r="O4774">
        <v>17</v>
      </c>
      <c r="P4774">
        <v>1</v>
      </c>
      <c r="Q4774" t="s">
        <v>45</v>
      </c>
      <c r="R4774" t="s">
        <v>44</v>
      </c>
      <c r="S4774" t="s">
        <v>44</v>
      </c>
      <c r="T4774" t="s">
        <v>44</v>
      </c>
      <c r="U4774" t="s">
        <v>44</v>
      </c>
      <c r="V4774" t="s">
        <v>45</v>
      </c>
      <c r="W4774" t="s">
        <v>45</v>
      </c>
      <c r="X4774">
        <v>1</v>
      </c>
      <c r="Y4774" t="str">
        <f>VLOOKUP(Z4774:Z11805,'VLOOKUP Ranges'!$A$2:$B$5,2,TRUE)</f>
        <v>89-118</v>
      </c>
      <c r="Z4774">
        <v>94.8</v>
      </c>
      <c r="AA4774">
        <v>1563.9</v>
      </c>
      <c r="AB4774" t="s">
        <v>44</v>
      </c>
      <c r="AC4774">
        <v>0</v>
      </c>
      <c r="AD4774">
        <v>49</v>
      </c>
      <c r="AE4774">
        <v>4831</v>
      </c>
      <c r="AG4774" t="b">
        <v>0</v>
      </c>
      <c r="AH4774" t="b">
        <v>0</v>
      </c>
      <c r="AI4774" t="b">
        <v>1</v>
      </c>
      <c r="AJ4774" t="b">
        <v>0</v>
      </c>
      <c r="AK4774" t="b">
        <v>0</v>
      </c>
      <c r="AL4774" t="b">
        <v>1</v>
      </c>
      <c r="AM4774" t="b">
        <v>0</v>
      </c>
      <c r="AN4774">
        <v>91.9941176470588</v>
      </c>
      <c r="AO4774">
        <f t="shared" si="74"/>
        <v>95</v>
      </c>
      <c r="AP4774" t="b">
        <v>0</v>
      </c>
    </row>
    <row r="4775" spans="1:42" x14ac:dyDescent="0.25">
      <c r="A4775" t="s">
        <v>7619</v>
      </c>
      <c r="B4775">
        <v>1</v>
      </c>
      <c r="C4775" t="s">
        <v>40</v>
      </c>
      <c r="D4775" t="s">
        <v>41</v>
      </c>
      <c r="E4775" t="s">
        <v>505</v>
      </c>
      <c r="F4775">
        <v>93221</v>
      </c>
      <c r="G4775" t="s">
        <v>506</v>
      </c>
      <c r="H4775">
        <v>36.301689000000003</v>
      </c>
      <c r="I4775">
        <v>-119.018233</v>
      </c>
      <c r="J4775">
        <v>1</v>
      </c>
      <c r="K4775">
        <v>0</v>
      </c>
      <c r="L4775">
        <v>1</v>
      </c>
      <c r="M4775">
        <v>0</v>
      </c>
      <c r="N4775" t="str">
        <f>VLOOKUP(O4775:O11806,'VLOOKUP Ranges'!$A$9:$B$12,2,TRUE)</f>
        <v>29-55</v>
      </c>
      <c r="O4775">
        <v>29</v>
      </c>
      <c r="P4775">
        <v>0</v>
      </c>
      <c r="Q4775" t="s">
        <v>62</v>
      </c>
      <c r="R4775" t="s">
        <v>44</v>
      </c>
      <c r="S4775" t="s">
        <v>44</v>
      </c>
      <c r="T4775" t="s">
        <v>44</v>
      </c>
      <c r="U4775" t="s">
        <v>44</v>
      </c>
      <c r="V4775" t="s">
        <v>45</v>
      </c>
      <c r="W4775" t="s">
        <v>45</v>
      </c>
      <c r="X4775">
        <v>1</v>
      </c>
      <c r="Y4775" t="str">
        <f>VLOOKUP(Z4775:Z11806,'VLOOKUP Ranges'!$A$2:$B$5,2,TRUE)</f>
        <v>35-70</v>
      </c>
      <c r="Z4775">
        <v>45.9</v>
      </c>
      <c r="AA4775">
        <v>1332.4</v>
      </c>
      <c r="AB4775" t="s">
        <v>44</v>
      </c>
      <c r="AC4775">
        <v>0</v>
      </c>
      <c r="AD4775">
        <v>37</v>
      </c>
      <c r="AE4775">
        <v>5074</v>
      </c>
      <c r="AG4775" t="b">
        <v>0</v>
      </c>
      <c r="AH4775" t="b">
        <v>0</v>
      </c>
      <c r="AI4775" t="b">
        <v>0</v>
      </c>
      <c r="AJ4775" t="b">
        <v>0</v>
      </c>
      <c r="AK4775" t="b">
        <v>0</v>
      </c>
      <c r="AL4775" t="b">
        <v>1</v>
      </c>
      <c r="AM4775" t="b">
        <v>0</v>
      </c>
      <c r="AN4775">
        <v>45.944827586206898</v>
      </c>
      <c r="AO4775">
        <f t="shared" si="74"/>
        <v>46</v>
      </c>
      <c r="AP4775" t="b">
        <v>0</v>
      </c>
    </row>
    <row r="4776" spans="1:42" x14ac:dyDescent="0.25">
      <c r="A4776" t="s">
        <v>7620</v>
      </c>
      <c r="B4776">
        <v>1</v>
      </c>
      <c r="C4776" t="s">
        <v>40</v>
      </c>
      <c r="D4776" t="s">
        <v>41</v>
      </c>
      <c r="E4776" t="s">
        <v>3344</v>
      </c>
      <c r="F4776">
        <v>93223</v>
      </c>
      <c r="G4776" t="s">
        <v>3345</v>
      </c>
      <c r="H4776">
        <v>36.298780000000001</v>
      </c>
      <c r="I4776">
        <v>-119.20102799999999</v>
      </c>
      <c r="J4776">
        <v>1</v>
      </c>
      <c r="K4776">
        <v>0</v>
      </c>
      <c r="L4776">
        <v>1</v>
      </c>
      <c r="M4776">
        <v>0</v>
      </c>
      <c r="N4776" t="str">
        <f>VLOOKUP(O4776:O11807,'VLOOKUP Ranges'!$A$9:$B$12,2,TRUE)</f>
        <v>55-77</v>
      </c>
      <c r="O4776">
        <v>63</v>
      </c>
      <c r="P4776">
        <v>1</v>
      </c>
      <c r="Q4776" t="s">
        <v>45</v>
      </c>
      <c r="R4776" t="s">
        <v>44</v>
      </c>
      <c r="S4776" t="s">
        <v>44</v>
      </c>
      <c r="T4776" t="s">
        <v>45</v>
      </c>
      <c r="U4776" t="s">
        <v>44</v>
      </c>
      <c r="V4776" t="s">
        <v>45</v>
      </c>
      <c r="W4776" t="s">
        <v>45</v>
      </c>
      <c r="X4776">
        <v>0</v>
      </c>
      <c r="Y4776" t="str">
        <f>VLOOKUP(Z4776:Z11807,'VLOOKUP Ranges'!$A$2:$B$5,2,TRUE)</f>
        <v>89-118</v>
      </c>
      <c r="Z4776">
        <v>102.6</v>
      </c>
      <c r="AA4776">
        <v>6296.75</v>
      </c>
      <c r="AB4776" t="s">
        <v>44</v>
      </c>
      <c r="AC4776">
        <v>0</v>
      </c>
      <c r="AD4776">
        <v>29</v>
      </c>
      <c r="AE4776">
        <v>4004</v>
      </c>
      <c r="AG4776" t="b">
        <v>0</v>
      </c>
      <c r="AH4776" t="b">
        <v>1</v>
      </c>
      <c r="AI4776" t="b">
        <v>1</v>
      </c>
      <c r="AJ4776" t="b">
        <v>0</v>
      </c>
      <c r="AK4776" t="b">
        <v>0</v>
      </c>
      <c r="AL4776" t="b">
        <v>1</v>
      </c>
      <c r="AM4776" t="b">
        <v>0</v>
      </c>
      <c r="AN4776">
        <v>99.948412698412696</v>
      </c>
      <c r="AO4776">
        <f t="shared" si="74"/>
        <v>103</v>
      </c>
      <c r="AP4776" t="b">
        <v>0</v>
      </c>
    </row>
    <row r="4777" spans="1:42" x14ac:dyDescent="0.25">
      <c r="A4777" t="s">
        <v>7621</v>
      </c>
      <c r="B4777">
        <v>1</v>
      </c>
      <c r="C4777" t="s">
        <v>40</v>
      </c>
      <c r="D4777" t="s">
        <v>41</v>
      </c>
      <c r="E4777" t="s">
        <v>2567</v>
      </c>
      <c r="F4777">
        <v>93225</v>
      </c>
      <c r="G4777" t="s">
        <v>4672</v>
      </c>
      <c r="H4777">
        <v>34.827661999999997</v>
      </c>
      <c r="I4777">
        <v>-118.999073</v>
      </c>
      <c r="J4777">
        <v>1</v>
      </c>
      <c r="K4777">
        <v>0</v>
      </c>
      <c r="L4777">
        <v>0</v>
      </c>
      <c r="M4777">
        <v>0</v>
      </c>
      <c r="N4777" t="str">
        <f>VLOOKUP(O4777:O11808,'VLOOKUP Ranges'!$A$9:$B$12,2,TRUE)</f>
        <v>55-77</v>
      </c>
      <c r="O4777">
        <v>59</v>
      </c>
      <c r="P4777">
        <v>1</v>
      </c>
      <c r="Q4777" t="s">
        <v>44</v>
      </c>
      <c r="R4777" t="s">
        <v>44</v>
      </c>
      <c r="S4777" t="s">
        <v>44</v>
      </c>
      <c r="T4777" t="s">
        <v>45</v>
      </c>
      <c r="U4777" t="s">
        <v>44</v>
      </c>
      <c r="V4777" t="s">
        <v>44</v>
      </c>
      <c r="W4777" t="s">
        <v>45</v>
      </c>
      <c r="X4777">
        <v>1</v>
      </c>
      <c r="Y4777" t="str">
        <f>VLOOKUP(Z4777:Z11808,'VLOOKUP Ranges'!$A$2:$B$5,2,TRUE)</f>
        <v>35-70</v>
      </c>
      <c r="Z4777">
        <v>61.35</v>
      </c>
      <c r="AA4777">
        <v>3645.5</v>
      </c>
      <c r="AB4777" t="s">
        <v>44</v>
      </c>
      <c r="AC4777">
        <v>0</v>
      </c>
      <c r="AD4777">
        <v>27</v>
      </c>
      <c r="AE4777">
        <v>6250</v>
      </c>
      <c r="AG4777" t="b">
        <v>1</v>
      </c>
      <c r="AH4777" t="b">
        <v>0</v>
      </c>
      <c r="AI4777" t="b">
        <v>0</v>
      </c>
      <c r="AJ4777" t="b">
        <v>0</v>
      </c>
      <c r="AK4777" t="b">
        <v>0</v>
      </c>
      <c r="AL4777" t="b">
        <v>0</v>
      </c>
      <c r="AM4777" t="b">
        <v>0</v>
      </c>
      <c r="AN4777">
        <v>61.788135593220296</v>
      </c>
      <c r="AO4777">
        <f t="shared" si="74"/>
        <v>62</v>
      </c>
      <c r="AP4777" t="b">
        <v>0</v>
      </c>
    </row>
    <row r="4778" spans="1:42" x14ac:dyDescent="0.25">
      <c r="A4778" t="s">
        <v>7622</v>
      </c>
      <c r="B4778">
        <v>1</v>
      </c>
      <c r="C4778" t="s">
        <v>40</v>
      </c>
      <c r="D4778" t="s">
        <v>41</v>
      </c>
      <c r="E4778" t="s">
        <v>4674</v>
      </c>
      <c r="F4778">
        <v>93226</v>
      </c>
      <c r="G4778" t="s">
        <v>4675</v>
      </c>
      <c r="H4778">
        <v>35.735694000000002</v>
      </c>
      <c r="I4778">
        <v>-118.738483</v>
      </c>
      <c r="J4778">
        <v>0</v>
      </c>
      <c r="K4778">
        <v>0</v>
      </c>
      <c r="L4778">
        <v>0</v>
      </c>
      <c r="M4778">
        <v>0</v>
      </c>
      <c r="N4778" t="str">
        <f>VLOOKUP(O4778:O11809,'VLOOKUP Ranges'!$A$9:$B$12,2,TRUE)</f>
        <v>1-9</v>
      </c>
      <c r="O4778">
        <v>3</v>
      </c>
      <c r="P4778">
        <v>1</v>
      </c>
      <c r="Q4778" t="s">
        <v>44</v>
      </c>
      <c r="R4778" t="s">
        <v>44</v>
      </c>
      <c r="S4778" t="s">
        <v>44</v>
      </c>
      <c r="T4778" t="s">
        <v>45</v>
      </c>
      <c r="U4778" t="s">
        <v>44</v>
      </c>
      <c r="V4778" t="s">
        <v>45</v>
      </c>
      <c r="W4778" t="s">
        <v>44</v>
      </c>
      <c r="X4778">
        <v>0</v>
      </c>
      <c r="Y4778" t="str">
        <f>VLOOKUP(Z4778:Z11809,'VLOOKUP Ranges'!$A$2:$B$5,2,TRUE)</f>
        <v>35-70</v>
      </c>
      <c r="Z4778">
        <v>57.55</v>
      </c>
      <c r="AA4778">
        <v>161.44999999999999</v>
      </c>
      <c r="AB4778" t="s">
        <v>44</v>
      </c>
      <c r="AC4778">
        <v>0</v>
      </c>
      <c r="AD4778">
        <v>47</v>
      </c>
      <c r="AE4778">
        <v>4099</v>
      </c>
      <c r="AG4778" t="b">
        <v>0</v>
      </c>
      <c r="AH4778" t="b">
        <v>0</v>
      </c>
      <c r="AI4778" t="b">
        <v>0</v>
      </c>
      <c r="AJ4778" t="b">
        <v>0</v>
      </c>
      <c r="AK4778" t="b">
        <v>0</v>
      </c>
      <c r="AL4778" t="b">
        <v>1</v>
      </c>
      <c r="AM4778" t="b">
        <v>0</v>
      </c>
      <c r="AN4778">
        <v>53.816666666666599</v>
      </c>
      <c r="AO4778">
        <f t="shared" si="74"/>
        <v>58</v>
      </c>
      <c r="AP4778" t="b">
        <v>0</v>
      </c>
    </row>
    <row r="4779" spans="1:42" x14ac:dyDescent="0.25">
      <c r="A4779" t="s">
        <v>7623</v>
      </c>
      <c r="B4779">
        <v>1</v>
      </c>
      <c r="C4779" t="s">
        <v>40</v>
      </c>
      <c r="D4779" t="s">
        <v>41</v>
      </c>
      <c r="E4779" t="s">
        <v>4677</v>
      </c>
      <c r="F4779">
        <v>93230</v>
      </c>
      <c r="G4779" t="s">
        <v>4678</v>
      </c>
      <c r="H4779">
        <v>36.292230000000004</v>
      </c>
      <c r="I4779">
        <v>-119.622676</v>
      </c>
      <c r="J4779">
        <v>0</v>
      </c>
      <c r="K4779">
        <v>0</v>
      </c>
      <c r="L4779">
        <v>0</v>
      </c>
      <c r="M4779">
        <v>0</v>
      </c>
      <c r="N4779" t="str">
        <f>VLOOKUP(O4779:O11810,'VLOOKUP Ranges'!$A$9:$B$12,2,TRUE)</f>
        <v>1-9</v>
      </c>
      <c r="O4779">
        <v>8</v>
      </c>
      <c r="P4779">
        <v>0</v>
      </c>
      <c r="Q4779" t="s">
        <v>62</v>
      </c>
      <c r="R4779" t="s">
        <v>44</v>
      </c>
      <c r="S4779" t="s">
        <v>45</v>
      </c>
      <c r="T4779" t="s">
        <v>44</v>
      </c>
      <c r="U4779" t="s">
        <v>44</v>
      </c>
      <c r="V4779" t="s">
        <v>44</v>
      </c>
      <c r="W4779" t="s">
        <v>44</v>
      </c>
      <c r="X4779">
        <v>1</v>
      </c>
      <c r="Y4779" t="str">
        <f>VLOOKUP(Z4779:Z11810,'VLOOKUP Ranges'!$A$2:$B$5,2,TRUE)</f>
        <v>18-35</v>
      </c>
      <c r="Z4779">
        <v>29.25</v>
      </c>
      <c r="AA4779">
        <v>226.95</v>
      </c>
      <c r="AB4779" t="s">
        <v>44</v>
      </c>
      <c r="AC4779">
        <v>0</v>
      </c>
      <c r="AD4779">
        <v>29</v>
      </c>
      <c r="AE4779">
        <v>2038</v>
      </c>
      <c r="AG4779" t="b">
        <v>0</v>
      </c>
      <c r="AH4779" t="b">
        <v>0</v>
      </c>
      <c r="AI4779" t="b">
        <v>0</v>
      </c>
      <c r="AJ4779" t="b">
        <v>0</v>
      </c>
      <c r="AK4779" t="b">
        <v>0</v>
      </c>
      <c r="AL4779" t="b">
        <v>0</v>
      </c>
      <c r="AM4779" t="b">
        <v>1</v>
      </c>
      <c r="AN4779">
        <v>28.368749999999999</v>
      </c>
      <c r="AO4779">
        <f t="shared" si="74"/>
        <v>30</v>
      </c>
      <c r="AP4779" t="b">
        <v>0</v>
      </c>
    </row>
    <row r="4780" spans="1:42" x14ac:dyDescent="0.25">
      <c r="A4780" t="s">
        <v>7624</v>
      </c>
      <c r="B4780">
        <v>1</v>
      </c>
      <c r="C4780" t="s">
        <v>40</v>
      </c>
      <c r="D4780" t="s">
        <v>41</v>
      </c>
      <c r="E4780" t="s">
        <v>3348</v>
      </c>
      <c r="F4780">
        <v>93235</v>
      </c>
      <c r="G4780" t="s">
        <v>3349</v>
      </c>
      <c r="H4780">
        <v>36.385818</v>
      </c>
      <c r="I4780">
        <v>-119.224243</v>
      </c>
      <c r="J4780">
        <v>0</v>
      </c>
      <c r="K4780">
        <v>0</v>
      </c>
      <c r="L4780">
        <v>0</v>
      </c>
      <c r="M4780">
        <v>0</v>
      </c>
      <c r="N4780" t="str">
        <f>VLOOKUP(O4780:O11811,'VLOOKUP Ranges'!$A$9:$B$12,2,TRUE)</f>
        <v>55-77</v>
      </c>
      <c r="O4780">
        <v>68</v>
      </c>
      <c r="P4780">
        <v>1</v>
      </c>
      <c r="Q4780" t="s">
        <v>44</v>
      </c>
      <c r="R4780" t="s">
        <v>66</v>
      </c>
      <c r="S4780" t="s">
        <v>66</v>
      </c>
      <c r="T4780" t="s">
        <v>66</v>
      </c>
      <c r="U4780" t="s">
        <v>66</v>
      </c>
      <c r="V4780" t="s">
        <v>66</v>
      </c>
      <c r="W4780" t="s">
        <v>66</v>
      </c>
      <c r="X4780">
        <v>0</v>
      </c>
      <c r="Y4780" t="str">
        <f>VLOOKUP(Z4780:Z11811,'VLOOKUP Ranges'!$A$2:$B$5,2,TRUE)</f>
        <v>18-35</v>
      </c>
      <c r="Z4780">
        <v>19.600000000000001</v>
      </c>
      <c r="AA4780">
        <v>1441.65</v>
      </c>
      <c r="AB4780" t="s">
        <v>44</v>
      </c>
      <c r="AC4780">
        <v>0</v>
      </c>
      <c r="AD4780">
        <v>68</v>
      </c>
      <c r="AE4780">
        <v>6161</v>
      </c>
      <c r="AG4780" t="b">
        <v>0</v>
      </c>
      <c r="AH4780" t="b">
        <v>1</v>
      </c>
      <c r="AI4780" t="b">
        <v>0</v>
      </c>
      <c r="AJ4780" t="b">
        <v>1</v>
      </c>
      <c r="AK4780" t="b">
        <v>1</v>
      </c>
      <c r="AL4780" t="b">
        <v>0</v>
      </c>
      <c r="AM4780" t="b">
        <v>0</v>
      </c>
      <c r="AN4780">
        <v>21.200735294117599</v>
      </c>
      <c r="AO4780">
        <f t="shared" si="74"/>
        <v>20</v>
      </c>
      <c r="AP4780" t="b">
        <v>0</v>
      </c>
    </row>
    <row r="4781" spans="1:42" x14ac:dyDescent="0.25">
      <c r="A4781" t="s">
        <v>7625</v>
      </c>
      <c r="B4781">
        <v>1</v>
      </c>
      <c r="C4781" t="s">
        <v>40</v>
      </c>
      <c r="D4781" t="s">
        <v>41</v>
      </c>
      <c r="E4781" t="s">
        <v>514</v>
      </c>
      <c r="F4781">
        <v>93238</v>
      </c>
      <c r="G4781" t="s">
        <v>515</v>
      </c>
      <c r="H4781">
        <v>35.852891999999997</v>
      </c>
      <c r="I4781">
        <v>-118.39778200000001</v>
      </c>
      <c r="J4781">
        <v>0</v>
      </c>
      <c r="K4781">
        <v>0</v>
      </c>
      <c r="L4781">
        <v>1</v>
      </c>
      <c r="M4781">
        <v>1</v>
      </c>
      <c r="N4781" t="str">
        <f>VLOOKUP(O4781:O11812,'VLOOKUP Ranges'!$A$9:$B$12,2,TRUE)</f>
        <v>55-77</v>
      </c>
      <c r="O4781">
        <v>68</v>
      </c>
      <c r="P4781">
        <v>1</v>
      </c>
      <c r="Q4781" t="s">
        <v>45</v>
      </c>
      <c r="R4781" t="s">
        <v>45</v>
      </c>
      <c r="S4781" t="s">
        <v>44</v>
      </c>
      <c r="T4781" t="s">
        <v>45</v>
      </c>
      <c r="U4781" t="s">
        <v>45</v>
      </c>
      <c r="V4781" t="s">
        <v>45</v>
      </c>
      <c r="W4781" t="s">
        <v>45</v>
      </c>
      <c r="X4781">
        <v>0</v>
      </c>
      <c r="Y4781" t="str">
        <f>VLOOKUP(Z4781:Z11812,'VLOOKUP Ranges'!$A$2:$B$5,2,TRUE)</f>
        <v>89-118</v>
      </c>
      <c r="Z4781">
        <v>111.75</v>
      </c>
      <c r="AA4781">
        <v>7511.3</v>
      </c>
      <c r="AB4781" t="s">
        <v>44</v>
      </c>
      <c r="AC4781">
        <v>0</v>
      </c>
      <c r="AD4781">
        <v>77</v>
      </c>
      <c r="AE4781">
        <v>4967</v>
      </c>
      <c r="AG4781" t="b">
        <v>0</v>
      </c>
      <c r="AH4781" t="b">
        <v>1</v>
      </c>
      <c r="AI4781" t="b">
        <v>1</v>
      </c>
      <c r="AJ4781" t="b">
        <v>0</v>
      </c>
      <c r="AK4781" t="b">
        <v>1</v>
      </c>
      <c r="AL4781" t="b">
        <v>0</v>
      </c>
      <c r="AM4781" t="b">
        <v>0</v>
      </c>
      <c r="AN4781">
        <v>110.460294117647</v>
      </c>
      <c r="AO4781">
        <f t="shared" si="74"/>
        <v>112</v>
      </c>
      <c r="AP4781" t="b">
        <v>1</v>
      </c>
    </row>
    <row r="4782" spans="1:42" x14ac:dyDescent="0.25">
      <c r="A4782" t="s">
        <v>7626</v>
      </c>
      <c r="B4782">
        <v>1</v>
      </c>
      <c r="C4782" t="s">
        <v>40</v>
      </c>
      <c r="D4782" t="s">
        <v>41</v>
      </c>
      <c r="E4782" t="s">
        <v>4681</v>
      </c>
      <c r="F4782">
        <v>93239</v>
      </c>
      <c r="G4782" t="s">
        <v>4682</v>
      </c>
      <c r="H4782">
        <v>35.996923000000002</v>
      </c>
      <c r="I4782">
        <v>-120.000951</v>
      </c>
      <c r="J4782">
        <v>0</v>
      </c>
      <c r="K4782">
        <v>1</v>
      </c>
      <c r="L4782">
        <v>1</v>
      </c>
      <c r="M4782">
        <v>0</v>
      </c>
      <c r="N4782" t="str">
        <f>VLOOKUP(O4782:O11813,'VLOOKUP Ranges'!$A$9:$B$12,2,TRUE)</f>
        <v>29-55</v>
      </c>
      <c r="O4782">
        <v>52</v>
      </c>
      <c r="P4782">
        <v>1</v>
      </c>
      <c r="Q4782" t="s">
        <v>45</v>
      </c>
      <c r="R4782" t="s">
        <v>44</v>
      </c>
      <c r="S4782" t="s">
        <v>45</v>
      </c>
      <c r="T4782" t="s">
        <v>45</v>
      </c>
      <c r="U4782" t="s">
        <v>44</v>
      </c>
      <c r="V4782" t="s">
        <v>45</v>
      </c>
      <c r="W4782" t="s">
        <v>45</v>
      </c>
      <c r="X4782">
        <v>1</v>
      </c>
      <c r="Y4782" t="str">
        <f>VLOOKUP(Z4782:Z11813,'VLOOKUP Ranges'!$A$2:$B$5,2,TRUE)</f>
        <v>89-118</v>
      </c>
      <c r="Z4782">
        <v>106.5</v>
      </c>
      <c r="AA4782">
        <v>5621.85</v>
      </c>
      <c r="AB4782" t="s">
        <v>44</v>
      </c>
      <c r="AC4782">
        <v>0</v>
      </c>
      <c r="AD4782">
        <v>57</v>
      </c>
      <c r="AE4782">
        <v>4499</v>
      </c>
      <c r="AG4782" t="b">
        <v>1</v>
      </c>
      <c r="AH4782" t="b">
        <v>0</v>
      </c>
      <c r="AI4782" t="b">
        <v>1</v>
      </c>
      <c r="AJ4782" t="b">
        <v>0</v>
      </c>
      <c r="AK4782" t="b">
        <v>0</v>
      </c>
      <c r="AL4782" t="b">
        <v>1</v>
      </c>
      <c r="AM4782" t="b">
        <v>0</v>
      </c>
      <c r="AN4782">
        <v>108.1125</v>
      </c>
      <c r="AO4782">
        <f t="shared" si="74"/>
        <v>107</v>
      </c>
      <c r="AP4782" t="b">
        <v>0</v>
      </c>
    </row>
    <row r="4783" spans="1:42" x14ac:dyDescent="0.25">
      <c r="A4783" t="s">
        <v>7627</v>
      </c>
      <c r="B4783">
        <v>1</v>
      </c>
      <c r="C4783" t="s">
        <v>40</v>
      </c>
      <c r="D4783" t="s">
        <v>41</v>
      </c>
      <c r="E4783" t="s">
        <v>4684</v>
      </c>
      <c r="F4783">
        <v>93240</v>
      </c>
      <c r="G4783" t="s">
        <v>4685</v>
      </c>
      <c r="H4783">
        <v>35.607875</v>
      </c>
      <c r="I4783">
        <v>-118.466318</v>
      </c>
      <c r="J4783">
        <v>1</v>
      </c>
      <c r="K4783">
        <v>0</v>
      </c>
      <c r="L4783">
        <v>1</v>
      </c>
      <c r="M4783">
        <v>1</v>
      </c>
      <c r="N4783" t="str">
        <f>VLOOKUP(O4783:O11814,'VLOOKUP Ranges'!$A$9:$B$12,2,TRUE)</f>
        <v>55-77</v>
      </c>
      <c r="O4783">
        <v>72</v>
      </c>
      <c r="P4783">
        <v>1</v>
      </c>
      <c r="Q4783" t="s">
        <v>45</v>
      </c>
      <c r="R4783" t="s">
        <v>45</v>
      </c>
      <c r="S4783" t="s">
        <v>45</v>
      </c>
      <c r="T4783" t="s">
        <v>44</v>
      </c>
      <c r="U4783" t="s">
        <v>45</v>
      </c>
      <c r="V4783" t="s">
        <v>45</v>
      </c>
      <c r="W4783" t="s">
        <v>45</v>
      </c>
      <c r="X4783">
        <v>1</v>
      </c>
      <c r="Y4783" t="str">
        <f>VLOOKUP(Z4783:Z11814,'VLOOKUP Ranges'!$A$2:$B$5,2,TRUE)</f>
        <v>89-118</v>
      </c>
      <c r="Z4783">
        <v>107.7</v>
      </c>
      <c r="AA4783">
        <v>7919.8</v>
      </c>
      <c r="AB4783" t="s">
        <v>44</v>
      </c>
      <c r="AC4783">
        <v>0</v>
      </c>
      <c r="AD4783">
        <v>55</v>
      </c>
      <c r="AE4783">
        <v>4351</v>
      </c>
      <c r="AG4783" t="b">
        <v>0</v>
      </c>
      <c r="AH4783" t="b">
        <v>1</v>
      </c>
      <c r="AI4783" t="b">
        <v>1</v>
      </c>
      <c r="AJ4783" t="b">
        <v>0</v>
      </c>
      <c r="AK4783" t="b">
        <v>1</v>
      </c>
      <c r="AL4783" t="b">
        <v>0</v>
      </c>
      <c r="AM4783" t="b">
        <v>0</v>
      </c>
      <c r="AN4783">
        <v>109.99722222222201</v>
      </c>
      <c r="AO4783">
        <f t="shared" si="74"/>
        <v>108</v>
      </c>
      <c r="AP4783" t="b">
        <v>1</v>
      </c>
    </row>
    <row r="4784" spans="1:42" x14ac:dyDescent="0.25">
      <c r="A4784" t="s">
        <v>7628</v>
      </c>
      <c r="B4784">
        <v>1</v>
      </c>
      <c r="C4784" t="s">
        <v>40</v>
      </c>
      <c r="D4784" t="s">
        <v>41</v>
      </c>
      <c r="E4784" t="s">
        <v>4687</v>
      </c>
      <c r="F4784">
        <v>93241</v>
      </c>
      <c r="G4784" t="s">
        <v>4688</v>
      </c>
      <c r="H4784">
        <v>35.245035000000001</v>
      </c>
      <c r="I4784">
        <v>-118.905553</v>
      </c>
      <c r="J4784">
        <v>0</v>
      </c>
      <c r="K4784">
        <v>0</v>
      </c>
      <c r="L4784">
        <v>1</v>
      </c>
      <c r="M4784">
        <v>0</v>
      </c>
      <c r="N4784" t="str">
        <f>VLOOKUP(O4784:O11815,'VLOOKUP Ranges'!$A$9:$B$12,2,TRUE)</f>
        <v>29-55</v>
      </c>
      <c r="O4784">
        <v>32</v>
      </c>
      <c r="P4784">
        <v>1</v>
      </c>
      <c r="Q4784" t="s">
        <v>44</v>
      </c>
      <c r="R4784" t="s">
        <v>66</v>
      </c>
      <c r="S4784" t="s">
        <v>66</v>
      </c>
      <c r="T4784" t="s">
        <v>66</v>
      </c>
      <c r="U4784" t="s">
        <v>66</v>
      </c>
      <c r="V4784" t="s">
        <v>66</v>
      </c>
      <c r="W4784" t="s">
        <v>66</v>
      </c>
      <c r="X4784">
        <v>0</v>
      </c>
      <c r="Y4784" t="str">
        <f>VLOOKUP(Z4784:Z11815,'VLOOKUP Ranges'!$A$2:$B$5,2,TRUE)</f>
        <v>18-35</v>
      </c>
      <c r="Z4784">
        <v>19.3</v>
      </c>
      <c r="AA4784">
        <v>593.20000000000005</v>
      </c>
      <c r="AB4784" t="s">
        <v>44</v>
      </c>
      <c r="AC4784">
        <v>0</v>
      </c>
      <c r="AD4784">
        <v>66</v>
      </c>
      <c r="AE4784">
        <v>5817</v>
      </c>
      <c r="AG4784" t="b">
        <v>1</v>
      </c>
      <c r="AH4784" t="b">
        <v>0</v>
      </c>
      <c r="AI4784" t="b">
        <v>0</v>
      </c>
      <c r="AJ4784" t="b">
        <v>1</v>
      </c>
      <c r="AK4784" t="b">
        <v>0</v>
      </c>
      <c r="AL4784" t="b">
        <v>0</v>
      </c>
      <c r="AM4784" t="b">
        <v>1</v>
      </c>
      <c r="AN4784">
        <v>18.537500000000001</v>
      </c>
      <c r="AO4784">
        <f t="shared" si="74"/>
        <v>20</v>
      </c>
      <c r="AP4784" t="b">
        <v>0</v>
      </c>
    </row>
    <row r="4785" spans="1:42" x14ac:dyDescent="0.25">
      <c r="A4785" t="s">
        <v>7629</v>
      </c>
      <c r="B4785">
        <v>1</v>
      </c>
      <c r="C4785" t="s">
        <v>40</v>
      </c>
      <c r="D4785" t="s">
        <v>41</v>
      </c>
      <c r="E4785" t="s">
        <v>4690</v>
      </c>
      <c r="F4785">
        <v>93242</v>
      </c>
      <c r="G4785" t="s">
        <v>4691</v>
      </c>
      <c r="H4785">
        <v>36.444232</v>
      </c>
      <c r="I4785">
        <v>-119.71828499999999</v>
      </c>
      <c r="J4785">
        <v>0</v>
      </c>
      <c r="K4785">
        <v>0</v>
      </c>
      <c r="L4785">
        <v>1</v>
      </c>
      <c r="M4785">
        <v>0</v>
      </c>
      <c r="N4785" t="str">
        <f>VLOOKUP(O4785:O11816,'VLOOKUP Ranges'!$A$9:$B$12,2,TRUE)</f>
        <v>55-77</v>
      </c>
      <c r="O4785">
        <v>72</v>
      </c>
      <c r="P4785">
        <v>1</v>
      </c>
      <c r="Q4785" t="s">
        <v>44</v>
      </c>
      <c r="R4785" t="s">
        <v>66</v>
      </c>
      <c r="S4785" t="s">
        <v>66</v>
      </c>
      <c r="T4785" t="s">
        <v>66</v>
      </c>
      <c r="U4785" t="s">
        <v>66</v>
      </c>
      <c r="V4785" t="s">
        <v>66</v>
      </c>
      <c r="W4785" t="s">
        <v>66</v>
      </c>
      <c r="X4785">
        <v>0</v>
      </c>
      <c r="Y4785" t="str">
        <f>VLOOKUP(Z4785:Z11816,'VLOOKUP Ranges'!$A$2:$B$5,2,TRUE)</f>
        <v>18-35</v>
      </c>
      <c r="Z4785">
        <v>20.05</v>
      </c>
      <c r="AA4785">
        <v>1423.65</v>
      </c>
      <c r="AB4785" t="s">
        <v>44</v>
      </c>
      <c r="AC4785">
        <v>0</v>
      </c>
      <c r="AD4785">
        <v>76</v>
      </c>
      <c r="AE4785">
        <v>4747</v>
      </c>
      <c r="AG4785" t="b">
        <v>0</v>
      </c>
      <c r="AH4785" t="b">
        <v>1</v>
      </c>
      <c r="AI4785" t="b">
        <v>0</v>
      </c>
      <c r="AJ4785" t="b">
        <v>1</v>
      </c>
      <c r="AK4785" t="b">
        <v>0</v>
      </c>
      <c r="AL4785" t="b">
        <v>0</v>
      </c>
      <c r="AM4785" t="b">
        <v>0</v>
      </c>
      <c r="AN4785">
        <v>19.7729166666666</v>
      </c>
      <c r="AO4785">
        <f t="shared" si="74"/>
        <v>21</v>
      </c>
      <c r="AP4785" t="b">
        <v>0</v>
      </c>
    </row>
    <row r="4786" spans="1:42" x14ac:dyDescent="0.25">
      <c r="A4786" t="s">
        <v>7630</v>
      </c>
      <c r="B4786">
        <v>1</v>
      </c>
      <c r="C4786" t="s">
        <v>40</v>
      </c>
      <c r="D4786" t="s">
        <v>41</v>
      </c>
      <c r="E4786" t="s">
        <v>3351</v>
      </c>
      <c r="F4786">
        <v>93243</v>
      </c>
      <c r="G4786" t="s">
        <v>3352</v>
      </c>
      <c r="H4786">
        <v>34.845860999999999</v>
      </c>
      <c r="I4786">
        <v>-118.88516300000001</v>
      </c>
      <c r="J4786">
        <v>1</v>
      </c>
      <c r="K4786">
        <v>0</v>
      </c>
      <c r="L4786">
        <v>1</v>
      </c>
      <c r="M4786">
        <v>1</v>
      </c>
      <c r="N4786" t="str">
        <f>VLOOKUP(O4786:O11817,'VLOOKUP Ranges'!$A$9:$B$12,2,TRUE)</f>
        <v>1-9</v>
      </c>
      <c r="O4786">
        <v>1</v>
      </c>
      <c r="P4786">
        <v>1</v>
      </c>
      <c r="Q4786" t="s">
        <v>44</v>
      </c>
      <c r="R4786" t="s">
        <v>44</v>
      </c>
      <c r="S4786" t="s">
        <v>44</v>
      </c>
      <c r="T4786" t="s">
        <v>44</v>
      </c>
      <c r="U4786" t="s">
        <v>44</v>
      </c>
      <c r="V4786" t="s">
        <v>44</v>
      </c>
      <c r="W4786" t="s">
        <v>44</v>
      </c>
      <c r="X4786">
        <v>1</v>
      </c>
      <c r="Y4786" t="str">
        <f>VLOOKUP(Z4786:Z11817,'VLOOKUP Ranges'!$A$2:$B$5,2,TRUE)</f>
        <v>35-70</v>
      </c>
      <c r="Z4786">
        <v>69.95</v>
      </c>
      <c r="AA4786">
        <v>69.95</v>
      </c>
      <c r="AB4786" t="s">
        <v>44</v>
      </c>
      <c r="AC4786">
        <v>0</v>
      </c>
      <c r="AD4786">
        <v>62</v>
      </c>
      <c r="AE4786">
        <v>5133</v>
      </c>
      <c r="AG4786" t="b">
        <v>0</v>
      </c>
      <c r="AH4786" t="b">
        <v>0</v>
      </c>
      <c r="AI4786" t="b">
        <v>1</v>
      </c>
      <c r="AJ4786" t="b">
        <v>0</v>
      </c>
      <c r="AK4786" t="b">
        <v>1</v>
      </c>
      <c r="AL4786" t="b">
        <v>0</v>
      </c>
      <c r="AM4786" t="b">
        <v>0</v>
      </c>
      <c r="AN4786">
        <v>69.95</v>
      </c>
      <c r="AO4786">
        <f t="shared" si="74"/>
        <v>70</v>
      </c>
      <c r="AP4786" t="b">
        <v>0</v>
      </c>
    </row>
    <row r="4787" spans="1:42" x14ac:dyDescent="0.25">
      <c r="A4787" t="s">
        <v>7631</v>
      </c>
      <c r="B4787">
        <v>1</v>
      </c>
      <c r="C4787" t="s">
        <v>40</v>
      </c>
      <c r="D4787" t="s">
        <v>41</v>
      </c>
      <c r="E4787" t="s">
        <v>517</v>
      </c>
      <c r="F4787">
        <v>93244</v>
      </c>
      <c r="G4787" t="s">
        <v>518</v>
      </c>
      <c r="H4787">
        <v>36.462671</v>
      </c>
      <c r="I4787">
        <v>-118.997291</v>
      </c>
      <c r="J4787">
        <v>1</v>
      </c>
      <c r="K4787">
        <v>0</v>
      </c>
      <c r="L4787">
        <v>1</v>
      </c>
      <c r="M4787">
        <v>1</v>
      </c>
      <c r="N4787" t="str">
        <f>VLOOKUP(O4787:O11818,'VLOOKUP Ranges'!$A$9:$B$12,2,TRUE)</f>
        <v>29-55</v>
      </c>
      <c r="O4787">
        <v>42</v>
      </c>
      <c r="P4787">
        <v>1</v>
      </c>
      <c r="Q4787" t="s">
        <v>44</v>
      </c>
      <c r="R4787" t="s">
        <v>45</v>
      </c>
      <c r="S4787" t="s">
        <v>44</v>
      </c>
      <c r="T4787" t="s">
        <v>44</v>
      </c>
      <c r="U4787" t="s">
        <v>45</v>
      </c>
      <c r="V4787" t="s">
        <v>44</v>
      </c>
      <c r="W4787" t="s">
        <v>45</v>
      </c>
      <c r="X4787">
        <v>0</v>
      </c>
      <c r="Y4787" t="str">
        <f>VLOOKUP(Z4787:Z11818,'VLOOKUP Ranges'!$A$2:$B$5,2,TRUE)</f>
        <v>35-70</v>
      </c>
      <c r="Z4787">
        <v>63.7</v>
      </c>
      <c r="AA4787">
        <v>2763.35</v>
      </c>
      <c r="AB4787" t="s">
        <v>44</v>
      </c>
      <c r="AC4787">
        <v>0</v>
      </c>
      <c r="AD4787">
        <v>55</v>
      </c>
      <c r="AE4787">
        <v>3764</v>
      </c>
      <c r="AG4787" t="b">
        <v>1</v>
      </c>
      <c r="AH4787" t="b">
        <v>0</v>
      </c>
      <c r="AI4787" t="b">
        <v>0</v>
      </c>
      <c r="AJ4787" t="b">
        <v>0</v>
      </c>
      <c r="AK4787" t="b">
        <v>1</v>
      </c>
      <c r="AL4787" t="b">
        <v>0</v>
      </c>
      <c r="AM4787" t="b">
        <v>0</v>
      </c>
      <c r="AN4787">
        <v>65.794047619047603</v>
      </c>
      <c r="AO4787">
        <f t="shared" si="74"/>
        <v>64</v>
      </c>
      <c r="AP4787" t="b">
        <v>1</v>
      </c>
    </row>
    <row r="4788" spans="1:42" x14ac:dyDescent="0.25">
      <c r="A4788" t="s">
        <v>7632</v>
      </c>
      <c r="B4788">
        <v>1</v>
      </c>
      <c r="C4788" t="s">
        <v>40</v>
      </c>
      <c r="D4788" t="s">
        <v>41</v>
      </c>
      <c r="E4788" t="s">
        <v>520</v>
      </c>
      <c r="F4788">
        <v>93247</v>
      </c>
      <c r="G4788" t="s">
        <v>521</v>
      </c>
      <c r="H4788">
        <v>36.205464999999997</v>
      </c>
      <c r="I4788">
        <v>-119.085807</v>
      </c>
      <c r="J4788">
        <v>1</v>
      </c>
      <c r="K4788">
        <v>0</v>
      </c>
      <c r="L4788">
        <v>0</v>
      </c>
      <c r="M4788">
        <v>0</v>
      </c>
      <c r="N4788" t="str">
        <f>VLOOKUP(O4788:O11819,'VLOOKUP Ranges'!$A$9:$B$12,2,TRUE)</f>
        <v>29-55</v>
      </c>
      <c r="O4788">
        <v>45</v>
      </c>
      <c r="P4788">
        <v>1</v>
      </c>
      <c r="Q4788" t="s">
        <v>44</v>
      </c>
      <c r="R4788" t="s">
        <v>45</v>
      </c>
      <c r="S4788" t="s">
        <v>44</v>
      </c>
      <c r="T4788" t="s">
        <v>44</v>
      </c>
      <c r="U4788" t="s">
        <v>44</v>
      </c>
      <c r="V4788" t="s">
        <v>44</v>
      </c>
      <c r="W4788" t="s">
        <v>44</v>
      </c>
      <c r="X4788">
        <v>1</v>
      </c>
      <c r="Y4788" t="str">
        <f>VLOOKUP(Z4788:Z11819,'VLOOKUP Ranges'!$A$2:$B$5,2,TRUE)</f>
        <v>35-70</v>
      </c>
      <c r="Z4788">
        <v>50.9</v>
      </c>
      <c r="AA4788">
        <v>2298.5500000000002</v>
      </c>
      <c r="AB4788" t="s">
        <v>44</v>
      </c>
      <c r="AC4788">
        <v>0</v>
      </c>
      <c r="AD4788">
        <v>71</v>
      </c>
      <c r="AE4788">
        <v>5274</v>
      </c>
      <c r="AG4788" t="b">
        <v>0</v>
      </c>
      <c r="AH4788" t="b">
        <v>0</v>
      </c>
      <c r="AI4788" t="b">
        <v>0</v>
      </c>
      <c r="AJ4788" t="b">
        <v>0</v>
      </c>
      <c r="AK4788" t="b">
        <v>0</v>
      </c>
      <c r="AL4788" t="b">
        <v>0</v>
      </c>
      <c r="AM4788" t="b">
        <v>0</v>
      </c>
      <c r="AN4788">
        <v>51.078888888888798</v>
      </c>
      <c r="AO4788">
        <f t="shared" si="74"/>
        <v>51</v>
      </c>
      <c r="AP4788" t="b">
        <v>1</v>
      </c>
    </row>
    <row r="4789" spans="1:42" x14ac:dyDescent="0.25">
      <c r="A4789" t="s">
        <v>7633</v>
      </c>
      <c r="B4789">
        <v>1</v>
      </c>
      <c r="C4789" t="s">
        <v>40</v>
      </c>
      <c r="D4789" t="s">
        <v>41</v>
      </c>
      <c r="E4789" t="s">
        <v>4695</v>
      </c>
      <c r="F4789">
        <v>93249</v>
      </c>
      <c r="G4789" t="s">
        <v>4696</v>
      </c>
      <c r="H4789">
        <v>35.637715</v>
      </c>
      <c r="I4789">
        <v>-119.893068</v>
      </c>
      <c r="J4789">
        <v>0</v>
      </c>
      <c r="K4789">
        <v>0</v>
      </c>
      <c r="L4789">
        <v>1</v>
      </c>
      <c r="M4789">
        <v>1</v>
      </c>
      <c r="N4789" t="str">
        <f>VLOOKUP(O4789:O11820,'VLOOKUP Ranges'!$A$9:$B$12,2,TRUE)</f>
        <v>29-55</v>
      </c>
      <c r="O4789">
        <v>43</v>
      </c>
      <c r="P4789">
        <v>0</v>
      </c>
      <c r="Q4789" t="s">
        <v>62</v>
      </c>
      <c r="R4789" t="s">
        <v>45</v>
      </c>
      <c r="S4789" t="s">
        <v>44</v>
      </c>
      <c r="T4789" t="s">
        <v>45</v>
      </c>
      <c r="U4789" t="s">
        <v>45</v>
      </c>
      <c r="V4789" t="s">
        <v>45</v>
      </c>
      <c r="W4789" t="s">
        <v>45</v>
      </c>
      <c r="X4789">
        <v>1</v>
      </c>
      <c r="Y4789" t="str">
        <f>VLOOKUP(Z4789:Z11820,'VLOOKUP Ranges'!$A$2:$B$5,2,TRUE)</f>
        <v>35-70</v>
      </c>
      <c r="Z4789">
        <v>60.4</v>
      </c>
      <c r="AA4789">
        <v>2640.55</v>
      </c>
      <c r="AB4789" t="s">
        <v>44</v>
      </c>
      <c r="AC4789">
        <v>0</v>
      </c>
      <c r="AD4789">
        <v>61</v>
      </c>
      <c r="AE4789">
        <v>2725</v>
      </c>
      <c r="AG4789" t="b">
        <v>1</v>
      </c>
      <c r="AH4789" t="b">
        <v>0</v>
      </c>
      <c r="AI4789" t="b">
        <v>0</v>
      </c>
      <c r="AJ4789" t="b">
        <v>0</v>
      </c>
      <c r="AK4789" t="b">
        <v>1</v>
      </c>
      <c r="AL4789" t="b">
        <v>0</v>
      </c>
      <c r="AM4789" t="b">
        <v>0</v>
      </c>
      <c r="AN4789">
        <v>61.408139534883702</v>
      </c>
      <c r="AO4789">
        <f t="shared" si="74"/>
        <v>61</v>
      </c>
      <c r="AP4789" t="b">
        <v>0</v>
      </c>
    </row>
    <row r="4790" spans="1:42" x14ac:dyDescent="0.25">
      <c r="A4790" t="s">
        <v>7634</v>
      </c>
      <c r="B4790">
        <v>1</v>
      </c>
      <c r="C4790" t="s">
        <v>40</v>
      </c>
      <c r="D4790" t="s">
        <v>41</v>
      </c>
      <c r="E4790" t="s">
        <v>4698</v>
      </c>
      <c r="F4790">
        <v>93250</v>
      </c>
      <c r="G4790" t="s">
        <v>4699</v>
      </c>
      <c r="H4790">
        <v>35.666885999999998</v>
      </c>
      <c r="I4790">
        <v>-119.186717</v>
      </c>
      <c r="J4790">
        <v>1</v>
      </c>
      <c r="K4790">
        <v>0</v>
      </c>
      <c r="L4790">
        <v>1</v>
      </c>
      <c r="M4790">
        <v>0</v>
      </c>
      <c r="N4790" t="str">
        <f>VLOOKUP(O4790:O11821,'VLOOKUP Ranges'!$A$9:$B$12,2,TRUE)</f>
        <v>29-55</v>
      </c>
      <c r="O4790">
        <v>37</v>
      </c>
      <c r="P4790">
        <v>1</v>
      </c>
      <c r="Q4790" t="s">
        <v>45</v>
      </c>
      <c r="R4790" t="s">
        <v>45</v>
      </c>
      <c r="S4790" t="s">
        <v>44</v>
      </c>
      <c r="T4790" t="s">
        <v>45</v>
      </c>
      <c r="U4790" t="s">
        <v>44</v>
      </c>
      <c r="V4790" t="s">
        <v>45</v>
      </c>
      <c r="W4790" t="s">
        <v>45</v>
      </c>
      <c r="X4790">
        <v>0</v>
      </c>
      <c r="Y4790" t="str">
        <f>VLOOKUP(Z4790:Z11821,'VLOOKUP Ranges'!$A$2:$B$5,2,TRUE)</f>
        <v>70-89</v>
      </c>
      <c r="Z4790">
        <v>79.25</v>
      </c>
      <c r="AA4790">
        <v>2911.8</v>
      </c>
      <c r="AB4790" t="s">
        <v>44</v>
      </c>
      <c r="AC4790">
        <v>0</v>
      </c>
      <c r="AD4790">
        <v>74</v>
      </c>
      <c r="AE4790">
        <v>2322</v>
      </c>
      <c r="AG4790" t="b">
        <v>1</v>
      </c>
      <c r="AH4790" t="b">
        <v>0</v>
      </c>
      <c r="AI4790" t="b">
        <v>0</v>
      </c>
      <c r="AJ4790" t="b">
        <v>0</v>
      </c>
      <c r="AK4790" t="b">
        <v>0</v>
      </c>
      <c r="AL4790" t="b">
        <v>0</v>
      </c>
      <c r="AM4790" t="b">
        <v>1</v>
      </c>
      <c r="AN4790">
        <v>78.697297297297297</v>
      </c>
      <c r="AO4790">
        <f t="shared" si="74"/>
        <v>80</v>
      </c>
      <c r="AP4790" t="b">
        <v>1</v>
      </c>
    </row>
    <row r="4791" spans="1:42" x14ac:dyDescent="0.25">
      <c r="A4791" t="s">
        <v>7635</v>
      </c>
      <c r="B4791">
        <v>1</v>
      </c>
      <c r="C4791" t="s">
        <v>40</v>
      </c>
      <c r="D4791" t="s">
        <v>41</v>
      </c>
      <c r="E4791" t="s">
        <v>3356</v>
      </c>
      <c r="F4791">
        <v>93254</v>
      </c>
      <c r="G4791" t="s">
        <v>3357</v>
      </c>
      <c r="H4791">
        <v>34.956577000000003</v>
      </c>
      <c r="I4791">
        <v>-119.750142</v>
      </c>
      <c r="J4791">
        <v>1</v>
      </c>
      <c r="K4791">
        <v>0</v>
      </c>
      <c r="L4791">
        <v>1</v>
      </c>
      <c r="M4791">
        <v>0</v>
      </c>
      <c r="N4791" t="str">
        <f>VLOOKUP(O4791:O11822,'VLOOKUP Ranges'!$A$9:$B$12,2,TRUE)</f>
        <v>55-77</v>
      </c>
      <c r="O4791">
        <v>63</v>
      </c>
      <c r="P4791">
        <v>1</v>
      </c>
      <c r="Q4791" t="s">
        <v>44</v>
      </c>
      <c r="R4791" t="s">
        <v>45</v>
      </c>
      <c r="S4791" t="s">
        <v>45</v>
      </c>
      <c r="T4791" t="s">
        <v>45</v>
      </c>
      <c r="U4791" t="s">
        <v>45</v>
      </c>
      <c r="V4791" t="s">
        <v>45</v>
      </c>
      <c r="W4791" t="s">
        <v>45</v>
      </c>
      <c r="X4791">
        <v>1</v>
      </c>
      <c r="Y4791" t="str">
        <f>VLOOKUP(Z4791:Z11822,'VLOOKUP Ranges'!$A$2:$B$5,2,TRUE)</f>
        <v>89-118</v>
      </c>
      <c r="Z4791">
        <v>110.1</v>
      </c>
      <c r="AA4791">
        <v>6705.7</v>
      </c>
      <c r="AB4791" t="s">
        <v>44</v>
      </c>
      <c r="AC4791">
        <v>0</v>
      </c>
      <c r="AD4791">
        <v>26</v>
      </c>
      <c r="AE4791">
        <v>6216</v>
      </c>
      <c r="AG4791" t="b">
        <v>0</v>
      </c>
      <c r="AH4791" t="b">
        <v>1</v>
      </c>
      <c r="AI4791" t="b">
        <v>1</v>
      </c>
      <c r="AJ4791" t="b">
        <v>0</v>
      </c>
      <c r="AK4791" t="b">
        <v>1</v>
      </c>
      <c r="AL4791" t="b">
        <v>0</v>
      </c>
      <c r="AM4791" t="b">
        <v>0</v>
      </c>
      <c r="AN4791">
        <v>106.439682539682</v>
      </c>
      <c r="AO4791">
        <f t="shared" si="74"/>
        <v>111</v>
      </c>
      <c r="AP4791" t="b">
        <v>1</v>
      </c>
    </row>
    <row r="4792" spans="1:42" x14ac:dyDescent="0.25">
      <c r="A4792" t="s">
        <v>7636</v>
      </c>
      <c r="B4792">
        <v>1</v>
      </c>
      <c r="C4792" t="s">
        <v>40</v>
      </c>
      <c r="D4792" t="s">
        <v>41</v>
      </c>
      <c r="E4792" t="s">
        <v>526</v>
      </c>
      <c r="F4792">
        <v>93255</v>
      </c>
      <c r="G4792" t="s">
        <v>527</v>
      </c>
      <c r="H4792">
        <v>35.676977999999998</v>
      </c>
      <c r="I4792">
        <v>-118.101378</v>
      </c>
      <c r="J4792">
        <v>1</v>
      </c>
      <c r="K4792">
        <v>0</v>
      </c>
      <c r="L4792">
        <v>0</v>
      </c>
      <c r="M4792">
        <v>0</v>
      </c>
      <c r="N4792" t="str">
        <f>VLOOKUP(O4792:O11823,'VLOOKUP Ranges'!$A$9:$B$12,2,TRUE)</f>
        <v>1-9</v>
      </c>
      <c r="O4792">
        <v>3</v>
      </c>
      <c r="P4792">
        <v>1</v>
      </c>
      <c r="Q4792" t="s">
        <v>44</v>
      </c>
      <c r="R4792" t="s">
        <v>44</v>
      </c>
      <c r="S4792" t="s">
        <v>44</v>
      </c>
      <c r="T4792" t="s">
        <v>44</v>
      </c>
      <c r="U4792" t="s">
        <v>44</v>
      </c>
      <c r="V4792" t="s">
        <v>45</v>
      </c>
      <c r="W4792" t="s">
        <v>45</v>
      </c>
      <c r="X4792">
        <v>0</v>
      </c>
      <c r="Y4792" t="str">
        <f>VLOOKUP(Z4792:Z11823,'VLOOKUP Ranges'!$A$2:$B$5,2,TRUE)</f>
        <v>89-118</v>
      </c>
      <c r="Z4792">
        <v>90.7</v>
      </c>
      <c r="AA4792">
        <v>237.65</v>
      </c>
      <c r="AB4792" t="s">
        <v>44</v>
      </c>
      <c r="AC4792">
        <v>0</v>
      </c>
      <c r="AD4792">
        <v>69</v>
      </c>
      <c r="AE4792">
        <v>3953</v>
      </c>
      <c r="AG4792" t="b">
        <v>0</v>
      </c>
      <c r="AH4792" t="b">
        <v>0</v>
      </c>
      <c r="AI4792" t="b">
        <v>1</v>
      </c>
      <c r="AJ4792" t="b">
        <v>0</v>
      </c>
      <c r="AK4792" t="b">
        <v>0</v>
      </c>
      <c r="AL4792" t="b">
        <v>0</v>
      </c>
      <c r="AM4792" t="b">
        <v>1</v>
      </c>
      <c r="AN4792">
        <v>79.216666666666598</v>
      </c>
      <c r="AO4792">
        <f t="shared" si="74"/>
        <v>91</v>
      </c>
      <c r="AP4792" t="b">
        <v>0</v>
      </c>
    </row>
    <row r="4793" spans="1:42" x14ac:dyDescent="0.25">
      <c r="A4793" t="s">
        <v>7637</v>
      </c>
      <c r="B4793">
        <v>1</v>
      </c>
      <c r="C4793" t="s">
        <v>40</v>
      </c>
      <c r="D4793" t="s">
        <v>41</v>
      </c>
      <c r="E4793" t="s">
        <v>4703</v>
      </c>
      <c r="F4793">
        <v>93256</v>
      </c>
      <c r="G4793" t="s">
        <v>4704</v>
      </c>
      <c r="H4793">
        <v>35.957019000000003</v>
      </c>
      <c r="I4793">
        <v>-119.330928</v>
      </c>
      <c r="J4793">
        <v>1</v>
      </c>
      <c r="K4793">
        <v>0</v>
      </c>
      <c r="L4793">
        <v>1</v>
      </c>
      <c r="M4793">
        <v>1</v>
      </c>
      <c r="N4793" t="str">
        <f>VLOOKUP(O4793:O11824,'VLOOKUP Ranges'!$A$9:$B$12,2,TRUE)</f>
        <v>55-77</v>
      </c>
      <c r="O4793">
        <v>66</v>
      </c>
      <c r="P4793">
        <v>1</v>
      </c>
      <c r="Q4793" t="s">
        <v>45</v>
      </c>
      <c r="R4793" t="s">
        <v>66</v>
      </c>
      <c r="S4793" t="s">
        <v>66</v>
      </c>
      <c r="T4793" t="s">
        <v>66</v>
      </c>
      <c r="U4793" t="s">
        <v>66</v>
      </c>
      <c r="V4793" t="s">
        <v>66</v>
      </c>
      <c r="W4793" t="s">
        <v>66</v>
      </c>
      <c r="X4793">
        <v>1</v>
      </c>
      <c r="Y4793" t="str">
        <f>VLOOKUP(Z4793:Z11824,'VLOOKUP Ranges'!$A$2:$B$5,2,TRUE)</f>
        <v>18-35</v>
      </c>
      <c r="Z4793">
        <v>25.3</v>
      </c>
      <c r="AA4793">
        <v>1672.35</v>
      </c>
      <c r="AB4793" t="s">
        <v>44</v>
      </c>
      <c r="AC4793">
        <v>0</v>
      </c>
      <c r="AD4793">
        <v>46</v>
      </c>
      <c r="AE4793">
        <v>5617</v>
      </c>
      <c r="AG4793" t="b">
        <v>0</v>
      </c>
      <c r="AH4793" t="b">
        <v>1</v>
      </c>
      <c r="AI4793" t="b">
        <v>0</v>
      </c>
      <c r="AJ4793" t="b">
        <v>1</v>
      </c>
      <c r="AK4793" t="b">
        <v>1</v>
      </c>
      <c r="AL4793" t="b">
        <v>0</v>
      </c>
      <c r="AM4793" t="b">
        <v>0</v>
      </c>
      <c r="AN4793">
        <v>25.338636363636301</v>
      </c>
      <c r="AO4793">
        <f t="shared" si="74"/>
        <v>26</v>
      </c>
      <c r="AP4793" t="b">
        <v>0</v>
      </c>
    </row>
    <row r="4794" spans="1:42" x14ac:dyDescent="0.25">
      <c r="A4794" t="s">
        <v>7638</v>
      </c>
      <c r="B4794">
        <v>1</v>
      </c>
      <c r="C4794" t="s">
        <v>40</v>
      </c>
      <c r="D4794" t="s">
        <v>41</v>
      </c>
      <c r="E4794" t="s">
        <v>529</v>
      </c>
      <c r="F4794">
        <v>93260</v>
      </c>
      <c r="G4794" t="s">
        <v>530</v>
      </c>
      <c r="H4794">
        <v>35.861927999999999</v>
      </c>
      <c r="I4794">
        <v>-118.636698</v>
      </c>
      <c r="J4794">
        <v>0</v>
      </c>
      <c r="K4794">
        <v>1</v>
      </c>
      <c r="L4794">
        <v>0</v>
      </c>
      <c r="M4794">
        <v>0</v>
      </c>
      <c r="N4794" t="str">
        <f>VLOOKUP(O4794:O11825,'VLOOKUP Ranges'!$A$9:$B$12,2,TRUE)</f>
        <v>1-9</v>
      </c>
      <c r="O4794">
        <v>8</v>
      </c>
      <c r="P4794">
        <v>1</v>
      </c>
      <c r="Q4794" t="s">
        <v>45</v>
      </c>
      <c r="R4794" t="s">
        <v>44</v>
      </c>
      <c r="S4794" t="s">
        <v>44</v>
      </c>
      <c r="T4794" t="s">
        <v>44</v>
      </c>
      <c r="U4794" t="s">
        <v>44</v>
      </c>
      <c r="V4794" t="s">
        <v>44</v>
      </c>
      <c r="W4794" t="s">
        <v>45</v>
      </c>
      <c r="X4794">
        <v>0</v>
      </c>
      <c r="Y4794" t="str">
        <f>VLOOKUP(Z4794:Z11825,'VLOOKUP Ranges'!$A$2:$B$5,2,TRUE)</f>
        <v>70-89</v>
      </c>
      <c r="Z4794">
        <v>85.2</v>
      </c>
      <c r="AA4794">
        <v>695.75</v>
      </c>
      <c r="AB4794" t="s">
        <v>44</v>
      </c>
      <c r="AC4794">
        <v>0</v>
      </c>
      <c r="AD4794">
        <v>53</v>
      </c>
      <c r="AE4794">
        <v>2565</v>
      </c>
      <c r="AG4794" t="b">
        <v>0</v>
      </c>
      <c r="AH4794" t="b">
        <v>0</v>
      </c>
      <c r="AI4794" t="b">
        <v>1</v>
      </c>
      <c r="AJ4794" t="b">
        <v>0</v>
      </c>
      <c r="AK4794" t="b">
        <v>0</v>
      </c>
      <c r="AL4794" t="b">
        <v>1</v>
      </c>
      <c r="AM4794" t="b">
        <v>0</v>
      </c>
      <c r="AN4794">
        <v>86.96875</v>
      </c>
      <c r="AO4794">
        <f t="shared" si="74"/>
        <v>86</v>
      </c>
      <c r="AP4794" t="b">
        <v>0</v>
      </c>
    </row>
    <row r="4795" spans="1:42" x14ac:dyDescent="0.25">
      <c r="A4795" t="s">
        <v>7639</v>
      </c>
      <c r="B4795">
        <v>1</v>
      </c>
      <c r="C4795" t="s">
        <v>40</v>
      </c>
      <c r="D4795" t="s">
        <v>41</v>
      </c>
      <c r="E4795" t="s">
        <v>3360</v>
      </c>
      <c r="F4795">
        <v>93261</v>
      </c>
      <c r="G4795" t="s">
        <v>3361</v>
      </c>
      <c r="H4795">
        <v>35.809921000000003</v>
      </c>
      <c r="I4795">
        <v>-119.127437</v>
      </c>
      <c r="J4795">
        <v>1</v>
      </c>
      <c r="K4795">
        <v>0</v>
      </c>
      <c r="L4795">
        <v>0</v>
      </c>
      <c r="M4795">
        <v>1</v>
      </c>
      <c r="N4795" t="str">
        <f>VLOOKUP(O4795:O11826,'VLOOKUP Ranges'!$A$9:$B$12,2,TRUE)</f>
        <v>55-77</v>
      </c>
      <c r="O4795">
        <v>71</v>
      </c>
      <c r="P4795">
        <v>1</v>
      </c>
      <c r="Q4795" t="s">
        <v>45</v>
      </c>
      <c r="R4795" t="s">
        <v>66</v>
      </c>
      <c r="S4795" t="s">
        <v>66</v>
      </c>
      <c r="T4795" t="s">
        <v>66</v>
      </c>
      <c r="U4795" t="s">
        <v>66</v>
      </c>
      <c r="V4795" t="s">
        <v>66</v>
      </c>
      <c r="W4795" t="s">
        <v>66</v>
      </c>
      <c r="X4795">
        <v>0</v>
      </c>
      <c r="Y4795" t="str">
        <f>VLOOKUP(Z4795:Z11826,'VLOOKUP Ranges'!$A$2:$B$5,2,TRUE)</f>
        <v>18-35</v>
      </c>
      <c r="Z4795">
        <v>24.35</v>
      </c>
      <c r="AA4795">
        <v>1654.6</v>
      </c>
      <c r="AB4795" t="s">
        <v>44</v>
      </c>
      <c r="AC4795">
        <v>0</v>
      </c>
      <c r="AD4795">
        <v>60</v>
      </c>
      <c r="AE4795">
        <v>4155</v>
      </c>
      <c r="AG4795" t="b">
        <v>0</v>
      </c>
      <c r="AH4795" t="b">
        <v>1</v>
      </c>
      <c r="AI4795" t="b">
        <v>0</v>
      </c>
      <c r="AJ4795" t="b">
        <v>1</v>
      </c>
      <c r="AK4795" t="b">
        <v>0</v>
      </c>
      <c r="AL4795" t="b">
        <v>0</v>
      </c>
      <c r="AM4795" t="b">
        <v>1</v>
      </c>
      <c r="AN4795">
        <v>23.304225352112599</v>
      </c>
      <c r="AO4795">
        <f t="shared" si="74"/>
        <v>25</v>
      </c>
      <c r="AP4795" t="b">
        <v>0</v>
      </c>
    </row>
    <row r="4796" spans="1:42" x14ac:dyDescent="0.25">
      <c r="A4796" t="s">
        <v>7640</v>
      </c>
      <c r="B4796">
        <v>1</v>
      </c>
      <c r="C4796" t="s">
        <v>40</v>
      </c>
      <c r="D4796" t="s">
        <v>41</v>
      </c>
      <c r="E4796" t="s">
        <v>532</v>
      </c>
      <c r="F4796">
        <v>93263</v>
      </c>
      <c r="G4796" t="s">
        <v>533</v>
      </c>
      <c r="H4796">
        <v>35.490704999999998</v>
      </c>
      <c r="I4796">
        <v>-119.286833</v>
      </c>
      <c r="J4796">
        <v>0</v>
      </c>
      <c r="K4796">
        <v>0</v>
      </c>
      <c r="L4796">
        <v>1</v>
      </c>
      <c r="M4796">
        <v>1</v>
      </c>
      <c r="N4796" t="str">
        <f>VLOOKUP(O4796:O11827,'VLOOKUP Ranges'!$A$9:$B$12,2,TRUE)</f>
        <v>55-77</v>
      </c>
      <c r="O4796">
        <v>72</v>
      </c>
      <c r="P4796">
        <v>1</v>
      </c>
      <c r="Q4796" t="s">
        <v>45</v>
      </c>
      <c r="R4796" t="s">
        <v>66</v>
      </c>
      <c r="S4796" t="s">
        <v>66</v>
      </c>
      <c r="T4796" t="s">
        <v>66</v>
      </c>
      <c r="U4796" t="s">
        <v>66</v>
      </c>
      <c r="V4796" t="s">
        <v>66</v>
      </c>
      <c r="W4796" t="s">
        <v>66</v>
      </c>
      <c r="X4796">
        <v>0</v>
      </c>
      <c r="Y4796" t="str">
        <f>VLOOKUP(Z4796:Z11827,'VLOOKUP Ranges'!$A$2:$B$5,2,TRUE)</f>
        <v>18-35</v>
      </c>
      <c r="Z4796">
        <v>25.1</v>
      </c>
      <c r="AA4796">
        <v>1857.85</v>
      </c>
      <c r="AB4796" t="s">
        <v>44</v>
      </c>
      <c r="AC4796">
        <v>0</v>
      </c>
      <c r="AD4796">
        <v>67</v>
      </c>
      <c r="AE4796">
        <v>5611</v>
      </c>
      <c r="AG4796" t="b">
        <v>0</v>
      </c>
      <c r="AH4796" t="b">
        <v>1</v>
      </c>
      <c r="AI4796" t="b">
        <v>0</v>
      </c>
      <c r="AJ4796" t="b">
        <v>1</v>
      </c>
      <c r="AK4796" t="b">
        <v>0</v>
      </c>
      <c r="AL4796" t="b">
        <v>0</v>
      </c>
      <c r="AM4796" t="b">
        <v>0</v>
      </c>
      <c r="AN4796">
        <v>25.803472222222201</v>
      </c>
      <c r="AO4796">
        <f t="shared" si="74"/>
        <v>26</v>
      </c>
      <c r="AP4796" t="b">
        <v>0</v>
      </c>
    </row>
    <row r="4797" spans="1:42" x14ac:dyDescent="0.25">
      <c r="A4797" t="s">
        <v>7641</v>
      </c>
      <c r="B4797">
        <v>1</v>
      </c>
      <c r="C4797" t="s">
        <v>40</v>
      </c>
      <c r="D4797" t="s">
        <v>41</v>
      </c>
      <c r="E4797" t="s">
        <v>4709</v>
      </c>
      <c r="F4797">
        <v>93265</v>
      </c>
      <c r="G4797" t="s">
        <v>4710</v>
      </c>
      <c r="H4797">
        <v>36.245925999999997</v>
      </c>
      <c r="I4797">
        <v>-118.693138</v>
      </c>
      <c r="J4797">
        <v>1</v>
      </c>
      <c r="K4797">
        <v>1</v>
      </c>
      <c r="L4797">
        <v>1</v>
      </c>
      <c r="M4797">
        <v>0</v>
      </c>
      <c r="N4797" t="str">
        <f>VLOOKUP(O4797:O11828,'VLOOKUP Ranges'!$A$9:$B$12,2,TRUE)</f>
        <v>9-29</v>
      </c>
      <c r="O4797">
        <v>16</v>
      </c>
      <c r="P4797">
        <v>1</v>
      </c>
      <c r="Q4797" t="s">
        <v>44</v>
      </c>
      <c r="R4797" t="s">
        <v>45</v>
      </c>
      <c r="S4797" t="s">
        <v>45</v>
      </c>
      <c r="T4797" t="s">
        <v>44</v>
      </c>
      <c r="U4797" t="s">
        <v>44</v>
      </c>
      <c r="V4797" t="s">
        <v>44</v>
      </c>
      <c r="W4797" t="s">
        <v>44</v>
      </c>
      <c r="X4797">
        <v>1</v>
      </c>
      <c r="Y4797" t="str">
        <f>VLOOKUP(Z4797:Z11828,'VLOOKUP Ranges'!$A$2:$B$5,2,TRUE)</f>
        <v>35-70</v>
      </c>
      <c r="Z4797">
        <v>54.55</v>
      </c>
      <c r="AA4797">
        <v>825.1</v>
      </c>
      <c r="AB4797" t="s">
        <v>44</v>
      </c>
      <c r="AC4797">
        <v>0</v>
      </c>
      <c r="AD4797">
        <v>34</v>
      </c>
      <c r="AE4797">
        <v>3324</v>
      </c>
      <c r="AG4797" t="b">
        <v>0</v>
      </c>
      <c r="AH4797" t="b">
        <v>0</v>
      </c>
      <c r="AI4797" t="b">
        <v>0</v>
      </c>
      <c r="AJ4797" t="b">
        <v>0</v>
      </c>
      <c r="AK4797" t="b">
        <v>0</v>
      </c>
      <c r="AL4797" t="b">
        <v>0</v>
      </c>
      <c r="AM4797" t="b">
        <v>0</v>
      </c>
      <c r="AN4797">
        <v>51.568750000000001</v>
      </c>
      <c r="AO4797">
        <f t="shared" si="74"/>
        <v>55</v>
      </c>
      <c r="AP4797" t="b">
        <v>1</v>
      </c>
    </row>
    <row r="4798" spans="1:42" x14ac:dyDescent="0.25">
      <c r="A4798" t="s">
        <v>7642</v>
      </c>
      <c r="B4798">
        <v>1</v>
      </c>
      <c r="C4798" t="s">
        <v>40</v>
      </c>
      <c r="D4798" t="s">
        <v>41</v>
      </c>
      <c r="E4798" t="s">
        <v>3364</v>
      </c>
      <c r="F4798">
        <v>93266</v>
      </c>
      <c r="G4798" t="s">
        <v>3365</v>
      </c>
      <c r="H4798">
        <v>36.175255</v>
      </c>
      <c r="I4798">
        <v>-119.813805</v>
      </c>
      <c r="J4798">
        <v>1</v>
      </c>
      <c r="K4798">
        <v>0</v>
      </c>
      <c r="L4798">
        <v>1</v>
      </c>
      <c r="M4798">
        <v>0</v>
      </c>
      <c r="N4798" t="str">
        <f>VLOOKUP(O4798:O11829,'VLOOKUP Ranges'!$A$9:$B$12,2,TRUE)</f>
        <v>55-77</v>
      </c>
      <c r="O4798">
        <v>66</v>
      </c>
      <c r="P4798">
        <v>1</v>
      </c>
      <c r="Q4798" t="s">
        <v>45</v>
      </c>
      <c r="R4798" t="s">
        <v>45</v>
      </c>
      <c r="S4798" t="s">
        <v>45</v>
      </c>
      <c r="T4798" t="s">
        <v>45</v>
      </c>
      <c r="U4798" t="s">
        <v>45</v>
      </c>
      <c r="V4798" t="s">
        <v>44</v>
      </c>
      <c r="W4798" t="s">
        <v>44</v>
      </c>
      <c r="X4798">
        <v>0</v>
      </c>
      <c r="Y4798" t="str">
        <f>VLOOKUP(Z4798:Z11829,'VLOOKUP Ranges'!$A$2:$B$5,2,TRUE)</f>
        <v>89-118</v>
      </c>
      <c r="Z4798">
        <v>96.6</v>
      </c>
      <c r="AA4798">
        <v>6424.25</v>
      </c>
      <c r="AB4798" t="s">
        <v>44</v>
      </c>
      <c r="AC4798">
        <v>0</v>
      </c>
      <c r="AD4798">
        <v>69</v>
      </c>
      <c r="AE4798">
        <v>4454</v>
      </c>
      <c r="AG4798" t="b">
        <v>0</v>
      </c>
      <c r="AH4798" t="b">
        <v>1</v>
      </c>
      <c r="AI4798" t="b">
        <v>1</v>
      </c>
      <c r="AJ4798" t="b">
        <v>0</v>
      </c>
      <c r="AK4798" t="b">
        <v>0</v>
      </c>
      <c r="AL4798" t="b">
        <v>0</v>
      </c>
      <c r="AM4798" t="b">
        <v>1</v>
      </c>
      <c r="AN4798">
        <v>97.337121212121204</v>
      </c>
      <c r="AO4798">
        <f t="shared" si="74"/>
        <v>97</v>
      </c>
      <c r="AP4798" t="b">
        <v>1</v>
      </c>
    </row>
    <row r="4799" spans="1:42" x14ac:dyDescent="0.25">
      <c r="A4799" t="s">
        <v>7643</v>
      </c>
      <c r="B4799">
        <v>1</v>
      </c>
      <c r="C4799" t="s">
        <v>40</v>
      </c>
      <c r="D4799" t="s">
        <v>41</v>
      </c>
      <c r="E4799" t="s">
        <v>1657</v>
      </c>
      <c r="F4799">
        <v>93268</v>
      </c>
      <c r="G4799" t="s">
        <v>1658</v>
      </c>
      <c r="H4799">
        <v>35.184837000000002</v>
      </c>
      <c r="I4799">
        <v>-119.402525</v>
      </c>
      <c r="J4799">
        <v>1</v>
      </c>
      <c r="K4799">
        <v>0</v>
      </c>
      <c r="L4799">
        <v>0</v>
      </c>
      <c r="M4799">
        <v>0</v>
      </c>
      <c r="N4799" t="str">
        <f>VLOOKUP(O4799:O11830,'VLOOKUP Ranges'!$A$9:$B$12,2,TRUE)</f>
        <v>29-55</v>
      </c>
      <c r="O4799">
        <v>51</v>
      </c>
      <c r="P4799">
        <v>1</v>
      </c>
      <c r="Q4799" t="s">
        <v>45</v>
      </c>
      <c r="R4799" t="s">
        <v>45</v>
      </c>
      <c r="S4799" t="s">
        <v>45</v>
      </c>
      <c r="T4799" t="s">
        <v>45</v>
      </c>
      <c r="U4799" t="s">
        <v>45</v>
      </c>
      <c r="V4799" t="s">
        <v>45</v>
      </c>
      <c r="W4799" t="s">
        <v>44</v>
      </c>
      <c r="X4799">
        <v>1</v>
      </c>
      <c r="Y4799" t="str">
        <f>VLOOKUP(Z4799:Z11830,'VLOOKUP Ranges'!$A$2:$B$5,2,TRUE)</f>
        <v>70-89</v>
      </c>
      <c r="Z4799">
        <v>81.150000000000006</v>
      </c>
      <c r="AA4799">
        <v>4126.2</v>
      </c>
      <c r="AB4799" t="s">
        <v>44</v>
      </c>
      <c r="AC4799">
        <v>0</v>
      </c>
      <c r="AD4799">
        <v>56</v>
      </c>
      <c r="AE4799">
        <v>4549</v>
      </c>
      <c r="AG4799" t="b">
        <v>1</v>
      </c>
      <c r="AH4799" t="b">
        <v>0</v>
      </c>
      <c r="AI4799" t="b">
        <v>0</v>
      </c>
      <c r="AJ4799" t="b">
        <v>0</v>
      </c>
      <c r="AK4799" t="b">
        <v>1</v>
      </c>
      <c r="AL4799" t="b">
        <v>0</v>
      </c>
      <c r="AM4799" t="b">
        <v>0</v>
      </c>
      <c r="AN4799">
        <v>80.905882352941106</v>
      </c>
      <c r="AO4799">
        <f t="shared" si="74"/>
        <v>82</v>
      </c>
      <c r="AP4799" t="b">
        <v>1</v>
      </c>
    </row>
    <row r="4800" spans="1:42" x14ac:dyDescent="0.25">
      <c r="A4800" t="s">
        <v>7644</v>
      </c>
      <c r="B4800">
        <v>1</v>
      </c>
      <c r="C4800" t="s">
        <v>40</v>
      </c>
      <c r="D4800" t="s">
        <v>41</v>
      </c>
      <c r="E4800" t="s">
        <v>1660</v>
      </c>
      <c r="F4800">
        <v>93270</v>
      </c>
      <c r="G4800" t="s">
        <v>1661</v>
      </c>
      <c r="H4800">
        <v>35.939067999999999</v>
      </c>
      <c r="I4800">
        <v>-119.043666</v>
      </c>
      <c r="J4800">
        <v>0</v>
      </c>
      <c r="K4800">
        <v>0</v>
      </c>
      <c r="L4800">
        <v>0</v>
      </c>
      <c r="M4800">
        <v>1</v>
      </c>
      <c r="N4800" t="str">
        <f>VLOOKUP(O4800:O11831,'VLOOKUP Ranges'!$A$9:$B$12,2,TRUE)</f>
        <v>1-9</v>
      </c>
      <c r="O4800">
        <v>8</v>
      </c>
      <c r="P4800">
        <v>0</v>
      </c>
      <c r="Q4800" t="s">
        <v>62</v>
      </c>
      <c r="R4800" t="s">
        <v>45</v>
      </c>
      <c r="S4800" t="s">
        <v>44</v>
      </c>
      <c r="T4800" t="s">
        <v>44</v>
      </c>
      <c r="U4800" t="s">
        <v>44</v>
      </c>
      <c r="V4800" t="s">
        <v>44</v>
      </c>
      <c r="W4800" t="s">
        <v>45</v>
      </c>
      <c r="X4800">
        <v>1</v>
      </c>
      <c r="Y4800" t="str">
        <f>VLOOKUP(Z4800:Z11831,'VLOOKUP Ranges'!$A$2:$B$5,2,TRUE)</f>
        <v>35-70</v>
      </c>
      <c r="Z4800">
        <v>38.5</v>
      </c>
      <c r="AA4800">
        <v>330.8</v>
      </c>
      <c r="AB4800" t="s">
        <v>44</v>
      </c>
      <c r="AC4800">
        <v>0</v>
      </c>
      <c r="AD4800">
        <v>22</v>
      </c>
      <c r="AE4800">
        <v>4194</v>
      </c>
      <c r="AG4800" t="b">
        <v>0</v>
      </c>
      <c r="AH4800" t="b">
        <v>0</v>
      </c>
      <c r="AI4800" t="b">
        <v>0</v>
      </c>
      <c r="AJ4800" t="b">
        <v>0</v>
      </c>
      <c r="AK4800" t="b">
        <v>0</v>
      </c>
      <c r="AL4800" t="b">
        <v>1</v>
      </c>
      <c r="AM4800" t="b">
        <v>0</v>
      </c>
      <c r="AN4800">
        <v>41.35</v>
      </c>
      <c r="AO4800">
        <f t="shared" si="74"/>
        <v>39</v>
      </c>
      <c r="AP4800" t="b">
        <v>0</v>
      </c>
    </row>
    <row r="4801" spans="1:42" x14ac:dyDescent="0.25">
      <c r="A4801" t="s">
        <v>7645</v>
      </c>
      <c r="B4801">
        <v>1</v>
      </c>
      <c r="C4801" t="s">
        <v>40</v>
      </c>
      <c r="D4801" t="s">
        <v>41</v>
      </c>
      <c r="E4801" t="s">
        <v>4716</v>
      </c>
      <c r="F4801">
        <v>93271</v>
      </c>
      <c r="G4801" t="s">
        <v>4717</v>
      </c>
      <c r="H4801">
        <v>36.413432999999998</v>
      </c>
      <c r="I4801">
        <v>-118.854708</v>
      </c>
      <c r="J4801">
        <v>1</v>
      </c>
      <c r="K4801">
        <v>0</v>
      </c>
      <c r="L4801">
        <v>0</v>
      </c>
      <c r="M4801">
        <v>0</v>
      </c>
      <c r="N4801" t="str">
        <f>VLOOKUP(O4801:O11832,'VLOOKUP Ranges'!$A$9:$B$12,2,TRUE)</f>
        <v>9-29</v>
      </c>
      <c r="O4801">
        <v>14</v>
      </c>
      <c r="P4801">
        <v>1</v>
      </c>
      <c r="Q4801" t="s">
        <v>44</v>
      </c>
      <c r="R4801" t="s">
        <v>44</v>
      </c>
      <c r="S4801" t="s">
        <v>44</v>
      </c>
      <c r="T4801" t="s">
        <v>44</v>
      </c>
      <c r="U4801" t="s">
        <v>44</v>
      </c>
      <c r="V4801" t="s">
        <v>45</v>
      </c>
      <c r="W4801" t="s">
        <v>45</v>
      </c>
      <c r="X4801">
        <v>1</v>
      </c>
      <c r="Y4801" t="str">
        <f>VLOOKUP(Z4801:Z11832,'VLOOKUP Ranges'!$A$2:$B$5,2,TRUE)</f>
        <v>89-118</v>
      </c>
      <c r="Z4801">
        <v>92.9</v>
      </c>
      <c r="AA4801">
        <v>1337.45</v>
      </c>
      <c r="AB4801" t="s">
        <v>44</v>
      </c>
      <c r="AC4801">
        <v>0</v>
      </c>
      <c r="AD4801">
        <v>38</v>
      </c>
      <c r="AE4801">
        <v>4296</v>
      </c>
      <c r="AG4801" t="b">
        <v>0</v>
      </c>
      <c r="AH4801" t="b">
        <v>0</v>
      </c>
      <c r="AI4801" t="b">
        <v>1</v>
      </c>
      <c r="AJ4801" t="b">
        <v>0</v>
      </c>
      <c r="AK4801" t="b">
        <v>0</v>
      </c>
      <c r="AL4801" t="b">
        <v>1</v>
      </c>
      <c r="AM4801" t="b">
        <v>0</v>
      </c>
      <c r="AN4801">
        <v>95.532142857142802</v>
      </c>
      <c r="AO4801">
        <f t="shared" si="74"/>
        <v>93</v>
      </c>
      <c r="AP4801" t="b">
        <v>0</v>
      </c>
    </row>
    <row r="4802" spans="1:42" x14ac:dyDescent="0.25">
      <c r="A4802" t="s">
        <v>7646</v>
      </c>
      <c r="B4802">
        <v>1</v>
      </c>
      <c r="C4802" t="s">
        <v>40</v>
      </c>
      <c r="D4802" t="s">
        <v>41</v>
      </c>
      <c r="E4802" t="s">
        <v>3369</v>
      </c>
      <c r="F4802">
        <v>93274</v>
      </c>
      <c r="G4802" t="s">
        <v>3370</v>
      </c>
      <c r="H4802">
        <v>36.185471</v>
      </c>
      <c r="I4802">
        <v>-119.375243</v>
      </c>
      <c r="J4802">
        <v>0</v>
      </c>
      <c r="K4802">
        <v>0</v>
      </c>
      <c r="L4802">
        <v>0</v>
      </c>
      <c r="M4802">
        <v>0</v>
      </c>
      <c r="N4802" t="str">
        <f>VLOOKUP(O4802:O11833,'VLOOKUP Ranges'!$A$9:$B$12,2,TRUE)</f>
        <v>55-77</v>
      </c>
      <c r="O4802">
        <v>70</v>
      </c>
      <c r="P4802">
        <v>1</v>
      </c>
      <c r="Q4802" t="s">
        <v>45</v>
      </c>
      <c r="R4802" t="s">
        <v>45</v>
      </c>
      <c r="S4802" t="s">
        <v>45</v>
      </c>
      <c r="T4802" t="s">
        <v>45</v>
      </c>
      <c r="U4802" t="s">
        <v>44</v>
      </c>
      <c r="V4802" t="s">
        <v>45</v>
      </c>
      <c r="W4802" t="s">
        <v>45</v>
      </c>
      <c r="X4802">
        <v>0</v>
      </c>
      <c r="Y4802" t="str">
        <f>VLOOKUP(Z4802:Z11833,'VLOOKUP Ranges'!$A$2:$B$5,2,TRUE)</f>
        <v>70-89</v>
      </c>
      <c r="Z4802">
        <v>84.7</v>
      </c>
      <c r="AA4802">
        <v>5991.05</v>
      </c>
      <c r="AB4802" t="s">
        <v>44</v>
      </c>
      <c r="AC4802">
        <v>0</v>
      </c>
      <c r="AD4802">
        <v>45</v>
      </c>
      <c r="AE4802">
        <v>4180</v>
      </c>
      <c r="AG4802" t="b">
        <v>0</v>
      </c>
      <c r="AH4802" t="b">
        <v>1</v>
      </c>
      <c r="AI4802" t="b">
        <v>0</v>
      </c>
      <c r="AJ4802" t="b">
        <v>0</v>
      </c>
      <c r="AK4802" t="b">
        <v>0</v>
      </c>
      <c r="AL4802" t="b">
        <v>0</v>
      </c>
      <c r="AM4802" t="b">
        <v>1</v>
      </c>
      <c r="AN4802">
        <v>85.586428571428499</v>
      </c>
      <c r="AO4802">
        <f t="shared" si="74"/>
        <v>85</v>
      </c>
      <c r="AP4802" t="b">
        <v>1</v>
      </c>
    </row>
    <row r="4803" spans="1:42" x14ac:dyDescent="0.25">
      <c r="A4803" t="s">
        <v>7647</v>
      </c>
      <c r="B4803">
        <v>1</v>
      </c>
      <c r="C4803" t="s">
        <v>40</v>
      </c>
      <c r="D4803" t="s">
        <v>41</v>
      </c>
      <c r="E4803" t="s">
        <v>4720</v>
      </c>
      <c r="F4803">
        <v>93276</v>
      </c>
      <c r="G4803" t="s">
        <v>4721</v>
      </c>
      <c r="H4803">
        <v>35.316262999999999</v>
      </c>
      <c r="I4803">
        <v>-119.402559</v>
      </c>
      <c r="J4803">
        <v>0</v>
      </c>
      <c r="K4803">
        <v>0</v>
      </c>
      <c r="L4803">
        <v>0</v>
      </c>
      <c r="M4803">
        <v>1</v>
      </c>
      <c r="N4803" t="str">
        <f>VLOOKUP(O4803:O11834,'VLOOKUP Ranges'!$A$9:$B$12,2,TRUE)</f>
        <v>55-77</v>
      </c>
      <c r="O4803">
        <v>70</v>
      </c>
      <c r="P4803">
        <v>1</v>
      </c>
      <c r="Q4803" t="s">
        <v>45</v>
      </c>
      <c r="R4803" t="s">
        <v>45</v>
      </c>
      <c r="S4803" t="s">
        <v>45</v>
      </c>
      <c r="T4803" t="s">
        <v>44</v>
      </c>
      <c r="U4803" t="s">
        <v>45</v>
      </c>
      <c r="V4803" t="s">
        <v>44</v>
      </c>
      <c r="W4803" t="s">
        <v>44</v>
      </c>
      <c r="X4803">
        <v>0</v>
      </c>
      <c r="Y4803" t="str">
        <f>VLOOKUP(Z4803:Z11834,'VLOOKUP Ranges'!$A$2:$B$5,2,TRUE)</f>
        <v>35-70</v>
      </c>
      <c r="Z4803">
        <v>66</v>
      </c>
      <c r="AA4803">
        <v>4891.5</v>
      </c>
      <c r="AB4803" t="s">
        <v>44</v>
      </c>
      <c r="AC4803">
        <v>0</v>
      </c>
      <c r="AD4803">
        <v>72</v>
      </c>
      <c r="AE4803">
        <v>5265</v>
      </c>
      <c r="AG4803" t="b">
        <v>0</v>
      </c>
      <c r="AH4803" t="b">
        <v>1</v>
      </c>
      <c r="AI4803" t="b">
        <v>0</v>
      </c>
      <c r="AJ4803" t="b">
        <v>0</v>
      </c>
      <c r="AK4803" t="b">
        <v>0</v>
      </c>
      <c r="AL4803" t="b">
        <v>1</v>
      </c>
      <c r="AM4803" t="b">
        <v>0</v>
      </c>
      <c r="AN4803">
        <v>69.878571428571405</v>
      </c>
      <c r="AO4803">
        <f t="shared" ref="AO4803:AO4866" si="75">ROUNDUP(Z4803, 0)</f>
        <v>66</v>
      </c>
      <c r="AP4803" t="b">
        <v>1</v>
      </c>
    </row>
    <row r="4804" spans="1:42" x14ac:dyDescent="0.25">
      <c r="A4804" t="s">
        <v>7648</v>
      </c>
      <c r="B4804">
        <v>1</v>
      </c>
      <c r="C4804" t="s">
        <v>40</v>
      </c>
      <c r="D4804" t="s">
        <v>41</v>
      </c>
      <c r="E4804" t="s">
        <v>4725</v>
      </c>
      <c r="F4804">
        <v>93283</v>
      </c>
      <c r="G4804" t="s">
        <v>4726</v>
      </c>
      <c r="H4804">
        <v>35.556469999999997</v>
      </c>
      <c r="I4804">
        <v>-118.24491399999999</v>
      </c>
      <c r="J4804">
        <v>1</v>
      </c>
      <c r="K4804">
        <v>0</v>
      </c>
      <c r="L4804">
        <v>0</v>
      </c>
      <c r="M4804">
        <v>0</v>
      </c>
      <c r="N4804" t="str">
        <f>VLOOKUP(O4804:O11835,'VLOOKUP Ranges'!$A$9:$B$12,2,TRUE)</f>
        <v>9-29</v>
      </c>
      <c r="O4804">
        <v>24</v>
      </c>
      <c r="P4804">
        <v>1</v>
      </c>
      <c r="Q4804" t="s">
        <v>44</v>
      </c>
      <c r="R4804" t="s">
        <v>66</v>
      </c>
      <c r="S4804" t="s">
        <v>66</v>
      </c>
      <c r="T4804" t="s">
        <v>66</v>
      </c>
      <c r="U4804" t="s">
        <v>66</v>
      </c>
      <c r="V4804" t="s">
        <v>66</v>
      </c>
      <c r="W4804" t="s">
        <v>66</v>
      </c>
      <c r="X4804">
        <v>0</v>
      </c>
      <c r="Y4804" t="str">
        <f>VLOOKUP(Z4804:Z11835,'VLOOKUP Ranges'!$A$2:$B$5,2,TRUE)</f>
        <v>18-35</v>
      </c>
      <c r="Z4804">
        <v>20.75</v>
      </c>
      <c r="AA4804">
        <v>487.05</v>
      </c>
      <c r="AB4804" t="s">
        <v>44</v>
      </c>
      <c r="AC4804">
        <v>0</v>
      </c>
      <c r="AD4804">
        <v>43</v>
      </c>
      <c r="AE4804">
        <v>4117</v>
      </c>
      <c r="AG4804" t="b">
        <v>0</v>
      </c>
      <c r="AH4804" t="b">
        <v>1</v>
      </c>
      <c r="AI4804" t="b">
        <v>0</v>
      </c>
      <c r="AJ4804" t="b">
        <v>1</v>
      </c>
      <c r="AK4804" t="b">
        <v>0</v>
      </c>
      <c r="AL4804" t="b">
        <v>0</v>
      </c>
      <c r="AM4804" t="b">
        <v>1</v>
      </c>
      <c r="AN4804">
        <v>20.293749999999999</v>
      </c>
      <c r="AO4804">
        <f t="shared" si="75"/>
        <v>21</v>
      </c>
      <c r="AP4804" t="b">
        <v>0</v>
      </c>
    </row>
    <row r="4805" spans="1:42" x14ac:dyDescent="0.25">
      <c r="A4805" t="s">
        <v>7649</v>
      </c>
      <c r="B4805">
        <v>1</v>
      </c>
      <c r="C4805" t="s">
        <v>40</v>
      </c>
      <c r="D4805" t="s">
        <v>41</v>
      </c>
      <c r="E4805" t="s">
        <v>538</v>
      </c>
      <c r="F4805">
        <v>93285</v>
      </c>
      <c r="G4805" t="s">
        <v>539</v>
      </c>
      <c r="H4805">
        <v>35.690534999999997</v>
      </c>
      <c r="I4805">
        <v>-118.552784</v>
      </c>
      <c r="J4805">
        <v>0</v>
      </c>
      <c r="K4805">
        <v>0</v>
      </c>
      <c r="L4805">
        <v>1</v>
      </c>
      <c r="M4805">
        <v>0</v>
      </c>
      <c r="N4805" t="str">
        <f>VLOOKUP(O4805:O11836,'VLOOKUP Ranges'!$A$9:$B$12,2,TRUE)</f>
        <v>55-77</v>
      </c>
      <c r="O4805">
        <v>69</v>
      </c>
      <c r="P4805">
        <v>1</v>
      </c>
      <c r="Q4805" t="s">
        <v>44</v>
      </c>
      <c r="R4805" t="s">
        <v>44</v>
      </c>
      <c r="S4805" t="s">
        <v>45</v>
      </c>
      <c r="T4805" t="s">
        <v>44</v>
      </c>
      <c r="U4805" t="s">
        <v>44</v>
      </c>
      <c r="V4805" t="s">
        <v>44</v>
      </c>
      <c r="W4805" t="s">
        <v>45</v>
      </c>
      <c r="X4805">
        <v>1</v>
      </c>
      <c r="Y4805" t="str">
        <f>VLOOKUP(Z4805:Z11836,'VLOOKUP Ranges'!$A$2:$B$5,2,TRUE)</f>
        <v>35-70</v>
      </c>
      <c r="Z4805">
        <v>61.45</v>
      </c>
      <c r="AA4805">
        <v>4131.2</v>
      </c>
      <c r="AB4805" t="s">
        <v>44</v>
      </c>
      <c r="AC4805">
        <v>0</v>
      </c>
      <c r="AD4805">
        <v>51</v>
      </c>
      <c r="AE4805">
        <v>4162</v>
      </c>
      <c r="AG4805" t="b">
        <v>0</v>
      </c>
      <c r="AH4805" t="b">
        <v>1</v>
      </c>
      <c r="AI4805" t="b">
        <v>0</v>
      </c>
      <c r="AJ4805" t="b">
        <v>0</v>
      </c>
      <c r="AK4805" t="b">
        <v>1</v>
      </c>
      <c r="AL4805" t="b">
        <v>0</v>
      </c>
      <c r="AM4805" t="b">
        <v>0</v>
      </c>
      <c r="AN4805">
        <v>59.8724637681159</v>
      </c>
      <c r="AO4805">
        <f t="shared" si="75"/>
        <v>62</v>
      </c>
      <c r="AP4805" t="b">
        <v>0</v>
      </c>
    </row>
    <row r="4806" spans="1:42" x14ac:dyDescent="0.25">
      <c r="A4806" t="s">
        <v>7650</v>
      </c>
      <c r="B4806">
        <v>1</v>
      </c>
      <c r="C4806" t="s">
        <v>40</v>
      </c>
      <c r="D4806" t="s">
        <v>41</v>
      </c>
      <c r="E4806" t="s">
        <v>4728</v>
      </c>
      <c r="F4806">
        <v>93286</v>
      </c>
      <c r="G4806" t="s">
        <v>4729</v>
      </c>
      <c r="H4806">
        <v>36.464635000000001</v>
      </c>
      <c r="I4806">
        <v>-119.094348</v>
      </c>
      <c r="J4806">
        <v>1</v>
      </c>
      <c r="K4806">
        <v>0</v>
      </c>
      <c r="L4806">
        <v>1</v>
      </c>
      <c r="M4806">
        <v>1</v>
      </c>
      <c r="N4806" t="str">
        <f>VLOOKUP(O4806:O11837,'VLOOKUP Ranges'!$A$9:$B$12,2,TRUE)</f>
        <v>29-55</v>
      </c>
      <c r="O4806">
        <v>42</v>
      </c>
      <c r="P4806">
        <v>1</v>
      </c>
      <c r="Q4806" t="s">
        <v>44</v>
      </c>
      <c r="R4806" t="s">
        <v>45</v>
      </c>
      <c r="S4806" t="s">
        <v>45</v>
      </c>
      <c r="T4806" t="s">
        <v>44</v>
      </c>
      <c r="U4806" t="s">
        <v>44</v>
      </c>
      <c r="V4806" t="s">
        <v>44</v>
      </c>
      <c r="W4806" t="s">
        <v>44</v>
      </c>
      <c r="X4806">
        <v>0</v>
      </c>
      <c r="Y4806" t="str">
        <f>VLOOKUP(Z4806:Z11837,'VLOOKUP Ranges'!$A$2:$B$5,2,TRUE)</f>
        <v>35-70</v>
      </c>
      <c r="Z4806">
        <v>54.5</v>
      </c>
      <c r="AA4806">
        <v>2301.15</v>
      </c>
      <c r="AB4806" t="s">
        <v>44</v>
      </c>
      <c r="AC4806">
        <v>0</v>
      </c>
      <c r="AD4806">
        <v>57</v>
      </c>
      <c r="AE4806">
        <v>3449</v>
      </c>
      <c r="AG4806" t="b">
        <v>0</v>
      </c>
      <c r="AH4806" t="b">
        <v>0</v>
      </c>
      <c r="AI4806" t="b">
        <v>0</v>
      </c>
      <c r="AJ4806" t="b">
        <v>0</v>
      </c>
      <c r="AK4806" t="b">
        <v>0</v>
      </c>
      <c r="AL4806" t="b">
        <v>0</v>
      </c>
      <c r="AM4806" t="b">
        <v>1</v>
      </c>
      <c r="AN4806">
        <v>54.789285714285697</v>
      </c>
      <c r="AO4806">
        <f t="shared" si="75"/>
        <v>55</v>
      </c>
      <c r="AP4806" t="b">
        <v>1</v>
      </c>
    </row>
    <row r="4807" spans="1:42" x14ac:dyDescent="0.25">
      <c r="A4807" t="s">
        <v>7651</v>
      </c>
      <c r="B4807">
        <v>1</v>
      </c>
      <c r="C4807" t="s">
        <v>40</v>
      </c>
      <c r="D4807" t="s">
        <v>41</v>
      </c>
      <c r="E4807" t="s">
        <v>541</v>
      </c>
      <c r="F4807">
        <v>93291</v>
      </c>
      <c r="G4807" t="s">
        <v>4732</v>
      </c>
      <c r="H4807">
        <v>36.391776999999998</v>
      </c>
      <c r="I4807">
        <v>-119.37284200000001</v>
      </c>
      <c r="J4807">
        <v>0</v>
      </c>
      <c r="K4807">
        <v>1</v>
      </c>
      <c r="L4807">
        <v>0</v>
      </c>
      <c r="M4807">
        <v>0</v>
      </c>
      <c r="N4807" t="str">
        <f>VLOOKUP(O4807:O11838,'VLOOKUP Ranges'!$A$9:$B$12,2,TRUE)</f>
        <v>29-55</v>
      </c>
      <c r="O4807">
        <v>39</v>
      </c>
      <c r="P4807">
        <v>1</v>
      </c>
      <c r="Q4807" t="s">
        <v>45</v>
      </c>
      <c r="R4807" t="s">
        <v>44</v>
      </c>
      <c r="S4807" t="s">
        <v>44</v>
      </c>
      <c r="T4807" t="s">
        <v>45</v>
      </c>
      <c r="U4807" t="s">
        <v>44</v>
      </c>
      <c r="V4807" t="s">
        <v>45</v>
      </c>
      <c r="W4807" t="s">
        <v>45</v>
      </c>
      <c r="X4807">
        <v>1</v>
      </c>
      <c r="Y4807" t="str">
        <f>VLOOKUP(Z4807:Z11838,'VLOOKUP Ranges'!$A$2:$B$5,2,TRUE)</f>
        <v>89-118</v>
      </c>
      <c r="Z4807">
        <v>99.75</v>
      </c>
      <c r="AA4807">
        <v>4036</v>
      </c>
      <c r="AB4807" t="s">
        <v>44</v>
      </c>
      <c r="AC4807">
        <v>0</v>
      </c>
      <c r="AD4807">
        <v>58</v>
      </c>
      <c r="AE4807">
        <v>3860</v>
      </c>
      <c r="AG4807" t="b">
        <v>0</v>
      </c>
      <c r="AH4807" t="b">
        <v>0</v>
      </c>
      <c r="AI4807" t="b">
        <v>1</v>
      </c>
      <c r="AJ4807" t="b">
        <v>0</v>
      </c>
      <c r="AK4807" t="b">
        <v>0</v>
      </c>
      <c r="AL4807" t="b">
        <v>1</v>
      </c>
      <c r="AM4807" t="b">
        <v>0</v>
      </c>
      <c r="AN4807">
        <v>103.48717948717901</v>
      </c>
      <c r="AO4807">
        <f t="shared" si="75"/>
        <v>100</v>
      </c>
      <c r="AP4807" t="b">
        <v>0</v>
      </c>
    </row>
    <row r="4808" spans="1:42" x14ac:dyDescent="0.25">
      <c r="A4808" t="s">
        <v>7652</v>
      </c>
      <c r="B4808">
        <v>1</v>
      </c>
      <c r="C4808" t="s">
        <v>40</v>
      </c>
      <c r="D4808" t="s">
        <v>41</v>
      </c>
      <c r="E4808" t="s">
        <v>541</v>
      </c>
      <c r="F4808">
        <v>93292</v>
      </c>
      <c r="G4808" t="s">
        <v>542</v>
      </c>
      <c r="H4808">
        <v>36.375590000000003</v>
      </c>
      <c r="I4808">
        <v>-119.21168900000001</v>
      </c>
      <c r="J4808">
        <v>1</v>
      </c>
      <c r="K4808">
        <v>0</v>
      </c>
      <c r="L4808">
        <v>1</v>
      </c>
      <c r="M4808">
        <v>1</v>
      </c>
      <c r="N4808" t="str">
        <f>VLOOKUP(O4808:O11839,'VLOOKUP Ranges'!$A$9:$B$12,2,TRUE)</f>
        <v>29-55</v>
      </c>
      <c r="O4808">
        <v>45</v>
      </c>
      <c r="P4808">
        <v>1</v>
      </c>
      <c r="Q4808" t="s">
        <v>45</v>
      </c>
      <c r="R4808" t="s">
        <v>44</v>
      </c>
      <c r="S4808" t="s">
        <v>45</v>
      </c>
      <c r="T4808" t="s">
        <v>45</v>
      </c>
      <c r="U4808" t="s">
        <v>45</v>
      </c>
      <c r="V4808" t="s">
        <v>45</v>
      </c>
      <c r="W4808" t="s">
        <v>45</v>
      </c>
      <c r="X4808">
        <v>1</v>
      </c>
      <c r="Y4808" t="str">
        <f>VLOOKUP(Z4808:Z11839,'VLOOKUP Ranges'!$A$2:$B$5,2,TRUE)</f>
        <v>89-118</v>
      </c>
      <c r="Z4808">
        <v>109.75</v>
      </c>
      <c r="AA4808">
        <v>4900.6499999999996</v>
      </c>
      <c r="AB4808" t="s">
        <v>44</v>
      </c>
      <c r="AC4808">
        <v>0</v>
      </c>
      <c r="AD4808">
        <v>38</v>
      </c>
      <c r="AE4808">
        <v>4221</v>
      </c>
      <c r="AG4808" t="b">
        <v>0</v>
      </c>
      <c r="AH4808" t="b">
        <v>1</v>
      </c>
      <c r="AI4808" t="b">
        <v>1</v>
      </c>
      <c r="AJ4808" t="b">
        <v>0</v>
      </c>
      <c r="AK4808" t="b">
        <v>0</v>
      </c>
      <c r="AL4808" t="b">
        <v>0</v>
      </c>
      <c r="AM4808" t="b">
        <v>0</v>
      </c>
      <c r="AN4808">
        <v>108.90333333333299</v>
      </c>
      <c r="AO4808">
        <f t="shared" si="75"/>
        <v>110</v>
      </c>
      <c r="AP4808" t="b">
        <v>0</v>
      </c>
    </row>
    <row r="4809" spans="1:42" x14ac:dyDescent="0.25">
      <c r="A4809" t="s">
        <v>7653</v>
      </c>
      <c r="B4809">
        <v>1</v>
      </c>
      <c r="C4809" t="s">
        <v>40</v>
      </c>
      <c r="D4809" t="s">
        <v>41</v>
      </c>
      <c r="E4809" t="s">
        <v>544</v>
      </c>
      <c r="F4809">
        <v>93301</v>
      </c>
      <c r="G4809" t="s">
        <v>4734</v>
      </c>
      <c r="H4809">
        <v>35.383937000000003</v>
      </c>
      <c r="I4809">
        <v>-119.020428</v>
      </c>
      <c r="J4809">
        <v>1</v>
      </c>
      <c r="K4809">
        <v>0</v>
      </c>
      <c r="L4809">
        <v>1</v>
      </c>
      <c r="M4809">
        <v>1</v>
      </c>
      <c r="N4809" t="str">
        <f>VLOOKUP(O4809:O11840,'VLOOKUP Ranges'!$A$9:$B$12,2,TRUE)</f>
        <v>55-77</v>
      </c>
      <c r="O4809">
        <v>72</v>
      </c>
      <c r="P4809">
        <v>1</v>
      </c>
      <c r="Q4809" t="s">
        <v>45</v>
      </c>
      <c r="R4809" t="s">
        <v>45</v>
      </c>
      <c r="S4809" t="s">
        <v>45</v>
      </c>
      <c r="T4809" t="s">
        <v>45</v>
      </c>
      <c r="U4809" t="s">
        <v>45</v>
      </c>
      <c r="V4809" t="s">
        <v>45</v>
      </c>
      <c r="W4809" t="s">
        <v>44</v>
      </c>
      <c r="X4809">
        <v>1</v>
      </c>
      <c r="Y4809" t="str">
        <f>VLOOKUP(Z4809:Z11840,'VLOOKUP Ranges'!$A$2:$B$5,2,TRUE)</f>
        <v>70-89</v>
      </c>
      <c r="Z4809">
        <v>80.849999999999994</v>
      </c>
      <c r="AA4809">
        <v>5727.45</v>
      </c>
      <c r="AB4809" t="s">
        <v>44</v>
      </c>
      <c r="AC4809">
        <v>0</v>
      </c>
      <c r="AD4809">
        <v>51</v>
      </c>
      <c r="AE4809">
        <v>6067</v>
      </c>
      <c r="AG4809" t="b">
        <v>0</v>
      </c>
      <c r="AH4809" t="b">
        <v>1</v>
      </c>
      <c r="AI4809" t="b">
        <v>0</v>
      </c>
      <c r="AJ4809" t="b">
        <v>0</v>
      </c>
      <c r="AK4809" t="b">
        <v>0</v>
      </c>
      <c r="AL4809" t="b">
        <v>0</v>
      </c>
      <c r="AM4809" t="b">
        <v>0</v>
      </c>
      <c r="AN4809">
        <v>79.547916666666595</v>
      </c>
      <c r="AO4809">
        <f t="shared" si="75"/>
        <v>81</v>
      </c>
      <c r="AP4809" t="b">
        <v>1</v>
      </c>
    </row>
    <row r="4810" spans="1:42" x14ac:dyDescent="0.25">
      <c r="A4810" t="s">
        <v>7654</v>
      </c>
      <c r="B4810">
        <v>1</v>
      </c>
      <c r="C4810" t="s">
        <v>40</v>
      </c>
      <c r="D4810" t="s">
        <v>41</v>
      </c>
      <c r="E4810" t="s">
        <v>544</v>
      </c>
      <c r="F4810">
        <v>93304</v>
      </c>
      <c r="G4810" t="s">
        <v>4736</v>
      </c>
      <c r="H4810">
        <v>35.339796</v>
      </c>
      <c r="I4810">
        <v>-119.023552</v>
      </c>
      <c r="J4810">
        <v>0</v>
      </c>
      <c r="K4810">
        <v>0</v>
      </c>
      <c r="L4810">
        <v>0</v>
      </c>
      <c r="M4810">
        <v>0</v>
      </c>
      <c r="N4810" t="str">
        <f>VLOOKUP(O4810:O11841,'VLOOKUP Ranges'!$A$9:$B$12,2,TRUE)</f>
        <v>29-55</v>
      </c>
      <c r="O4810">
        <v>38</v>
      </c>
      <c r="P4810">
        <v>1</v>
      </c>
      <c r="Q4810" t="s">
        <v>44</v>
      </c>
      <c r="R4810" t="s">
        <v>66</v>
      </c>
      <c r="S4810" t="s">
        <v>66</v>
      </c>
      <c r="T4810" t="s">
        <v>66</v>
      </c>
      <c r="U4810" t="s">
        <v>66</v>
      </c>
      <c r="V4810" t="s">
        <v>66</v>
      </c>
      <c r="W4810" t="s">
        <v>66</v>
      </c>
      <c r="X4810">
        <v>0</v>
      </c>
      <c r="Y4810" t="str">
        <f>VLOOKUP(Z4810:Z11841,'VLOOKUP Ranges'!$A$2:$B$5,2,TRUE)</f>
        <v>18-35</v>
      </c>
      <c r="Z4810">
        <v>20.3</v>
      </c>
      <c r="AA4810">
        <v>743.05</v>
      </c>
      <c r="AB4810" t="s">
        <v>44</v>
      </c>
      <c r="AC4810">
        <v>0</v>
      </c>
      <c r="AD4810">
        <v>59</v>
      </c>
      <c r="AE4810">
        <v>5919</v>
      </c>
      <c r="AG4810" t="b">
        <v>0</v>
      </c>
      <c r="AH4810" t="b">
        <v>1</v>
      </c>
      <c r="AI4810" t="b">
        <v>0</v>
      </c>
      <c r="AJ4810" t="b">
        <v>1</v>
      </c>
      <c r="AK4810" t="b">
        <v>0</v>
      </c>
      <c r="AL4810" t="b">
        <v>0</v>
      </c>
      <c r="AM4810" t="b">
        <v>1</v>
      </c>
      <c r="AN4810">
        <v>19.553947368420999</v>
      </c>
      <c r="AO4810">
        <f t="shared" si="75"/>
        <v>21</v>
      </c>
      <c r="AP4810" t="b">
        <v>0</v>
      </c>
    </row>
    <row r="4811" spans="1:42" x14ac:dyDescent="0.25">
      <c r="A4811" t="s">
        <v>7655</v>
      </c>
      <c r="B4811">
        <v>1</v>
      </c>
      <c r="C4811" t="s">
        <v>40</v>
      </c>
      <c r="D4811" t="s">
        <v>41</v>
      </c>
      <c r="E4811" t="s">
        <v>544</v>
      </c>
      <c r="F4811">
        <v>93305</v>
      </c>
      <c r="G4811" t="s">
        <v>4738</v>
      </c>
      <c r="H4811">
        <v>35.391733000000002</v>
      </c>
      <c r="I4811">
        <v>-118.984109</v>
      </c>
      <c r="J4811">
        <v>1</v>
      </c>
      <c r="K4811">
        <v>0</v>
      </c>
      <c r="L4811">
        <v>1</v>
      </c>
      <c r="M4811">
        <v>0</v>
      </c>
      <c r="N4811" t="str">
        <f>VLOOKUP(O4811:O11842,'VLOOKUP Ranges'!$A$9:$B$12,2,TRUE)</f>
        <v>55-77</v>
      </c>
      <c r="O4811">
        <v>72</v>
      </c>
      <c r="P4811">
        <v>1</v>
      </c>
      <c r="Q4811" t="s">
        <v>45</v>
      </c>
      <c r="R4811" t="s">
        <v>45</v>
      </c>
      <c r="S4811" t="s">
        <v>45</v>
      </c>
      <c r="T4811" t="s">
        <v>45</v>
      </c>
      <c r="U4811" t="s">
        <v>45</v>
      </c>
      <c r="V4811" t="s">
        <v>44</v>
      </c>
      <c r="W4811" t="s">
        <v>44</v>
      </c>
      <c r="X4811">
        <v>1</v>
      </c>
      <c r="Y4811" t="str">
        <f>VLOOKUP(Z4811:Z11842,'VLOOKUP Ranges'!$A$2:$B$5,2,TRUE)</f>
        <v>35-70</v>
      </c>
      <c r="Z4811">
        <v>67.8</v>
      </c>
      <c r="AA4811">
        <v>4804.6499999999996</v>
      </c>
      <c r="AB4811" t="s">
        <v>44</v>
      </c>
      <c r="AC4811">
        <v>0</v>
      </c>
      <c r="AD4811">
        <v>74</v>
      </c>
      <c r="AE4811">
        <v>5242</v>
      </c>
      <c r="AG4811" t="b">
        <v>0</v>
      </c>
      <c r="AH4811" t="b">
        <v>1</v>
      </c>
      <c r="AI4811" t="b">
        <v>0</v>
      </c>
      <c r="AJ4811" t="b">
        <v>0</v>
      </c>
      <c r="AK4811" t="b">
        <v>0</v>
      </c>
      <c r="AL4811" t="b">
        <v>0</v>
      </c>
      <c r="AM4811" t="b">
        <v>0</v>
      </c>
      <c r="AN4811">
        <v>66.731249999999903</v>
      </c>
      <c r="AO4811">
        <f t="shared" si="75"/>
        <v>68</v>
      </c>
      <c r="AP4811" t="b">
        <v>1</v>
      </c>
    </row>
    <row r="4812" spans="1:42" x14ac:dyDescent="0.25">
      <c r="A4812" t="s">
        <v>7656</v>
      </c>
      <c r="B4812">
        <v>1</v>
      </c>
      <c r="C4812" t="s">
        <v>40</v>
      </c>
      <c r="D4812" t="s">
        <v>41</v>
      </c>
      <c r="E4812" t="s">
        <v>544</v>
      </c>
      <c r="F4812">
        <v>93307</v>
      </c>
      <c r="G4812" t="s">
        <v>4741</v>
      </c>
      <c r="H4812">
        <v>35.280113</v>
      </c>
      <c r="I4812">
        <v>-118.962329</v>
      </c>
      <c r="J4812">
        <v>1</v>
      </c>
      <c r="K4812">
        <v>0</v>
      </c>
      <c r="L4812">
        <v>1</v>
      </c>
      <c r="M4812">
        <v>1</v>
      </c>
      <c r="N4812" t="str">
        <f>VLOOKUP(O4812:O11843,'VLOOKUP Ranges'!$A$9:$B$12,2,TRUE)</f>
        <v>55-77</v>
      </c>
      <c r="O4812">
        <v>72</v>
      </c>
      <c r="P4812">
        <v>1</v>
      </c>
      <c r="Q4812" t="s">
        <v>44</v>
      </c>
      <c r="R4812" t="s">
        <v>66</v>
      </c>
      <c r="S4812" t="s">
        <v>66</v>
      </c>
      <c r="T4812" t="s">
        <v>66</v>
      </c>
      <c r="U4812" t="s">
        <v>66</v>
      </c>
      <c r="V4812" t="s">
        <v>66</v>
      </c>
      <c r="W4812" t="s">
        <v>66</v>
      </c>
      <c r="X4812">
        <v>1</v>
      </c>
      <c r="Y4812" t="str">
        <f>VLOOKUP(Z4812:Z11843,'VLOOKUP Ranges'!$A$2:$B$5,2,TRUE)</f>
        <v>18-35</v>
      </c>
      <c r="Z4812">
        <v>19.8</v>
      </c>
      <c r="AA4812">
        <v>1414.65</v>
      </c>
      <c r="AB4812" t="s">
        <v>44</v>
      </c>
      <c r="AC4812">
        <v>0</v>
      </c>
      <c r="AD4812">
        <v>29</v>
      </c>
      <c r="AE4812">
        <v>5027</v>
      </c>
      <c r="AG4812" t="b">
        <v>0</v>
      </c>
      <c r="AH4812" t="b">
        <v>1</v>
      </c>
      <c r="AI4812" t="b">
        <v>0</v>
      </c>
      <c r="AJ4812" t="b">
        <v>1</v>
      </c>
      <c r="AK4812" t="b">
        <v>1</v>
      </c>
      <c r="AL4812" t="b">
        <v>0</v>
      </c>
      <c r="AM4812" t="b">
        <v>0</v>
      </c>
      <c r="AN4812">
        <v>19.6479166666666</v>
      </c>
      <c r="AO4812">
        <f t="shared" si="75"/>
        <v>20</v>
      </c>
      <c r="AP4812" t="b">
        <v>0</v>
      </c>
    </row>
    <row r="4813" spans="1:42" x14ac:dyDescent="0.25">
      <c r="A4813" t="s">
        <v>7657</v>
      </c>
      <c r="B4813">
        <v>1</v>
      </c>
      <c r="C4813" t="s">
        <v>40</v>
      </c>
      <c r="D4813" t="s">
        <v>41</v>
      </c>
      <c r="E4813" t="s">
        <v>544</v>
      </c>
      <c r="F4813">
        <v>93308</v>
      </c>
      <c r="G4813" t="s">
        <v>4743</v>
      </c>
      <c r="H4813">
        <v>35.559617000000003</v>
      </c>
      <c r="I4813">
        <v>-118.925185</v>
      </c>
      <c r="J4813">
        <v>1</v>
      </c>
      <c r="K4813">
        <v>0</v>
      </c>
      <c r="L4813">
        <v>1</v>
      </c>
      <c r="M4813">
        <v>0</v>
      </c>
      <c r="N4813" t="str">
        <f>VLOOKUP(O4813:O11844,'VLOOKUP Ranges'!$A$9:$B$12,2,TRUE)</f>
        <v>55-77</v>
      </c>
      <c r="O4813">
        <v>55</v>
      </c>
      <c r="P4813">
        <v>1</v>
      </c>
      <c r="Q4813" t="s">
        <v>45</v>
      </c>
      <c r="R4813" t="s">
        <v>66</v>
      </c>
      <c r="S4813" t="s">
        <v>66</v>
      </c>
      <c r="T4813" t="s">
        <v>66</v>
      </c>
      <c r="U4813" t="s">
        <v>66</v>
      </c>
      <c r="V4813" t="s">
        <v>66</v>
      </c>
      <c r="W4813" t="s">
        <v>66</v>
      </c>
      <c r="X4813">
        <v>0</v>
      </c>
      <c r="Y4813" t="str">
        <f>VLOOKUP(Z4813:Z11844,'VLOOKUP Ranges'!$A$2:$B$5,2,TRUE)</f>
        <v>18-35</v>
      </c>
      <c r="Z4813">
        <v>25.7</v>
      </c>
      <c r="AA4813">
        <v>1443.65</v>
      </c>
      <c r="AB4813" t="s">
        <v>44</v>
      </c>
      <c r="AC4813">
        <v>0</v>
      </c>
      <c r="AD4813">
        <v>79</v>
      </c>
      <c r="AE4813">
        <v>6228</v>
      </c>
      <c r="AG4813" t="b">
        <v>0</v>
      </c>
      <c r="AH4813" t="b">
        <v>1</v>
      </c>
      <c r="AI4813" t="b">
        <v>0</v>
      </c>
      <c r="AJ4813" t="b">
        <v>1</v>
      </c>
      <c r="AK4813" t="b">
        <v>0</v>
      </c>
      <c r="AL4813" t="b">
        <v>0</v>
      </c>
      <c r="AM4813" t="b">
        <v>0</v>
      </c>
      <c r="AN4813">
        <v>26.248181818181799</v>
      </c>
      <c r="AO4813">
        <f t="shared" si="75"/>
        <v>26</v>
      </c>
      <c r="AP4813" t="b">
        <v>0</v>
      </c>
    </row>
    <row r="4814" spans="1:42" x14ac:dyDescent="0.25">
      <c r="A4814" t="s">
        <v>7658</v>
      </c>
      <c r="B4814">
        <v>1</v>
      </c>
      <c r="C4814" t="s">
        <v>40</v>
      </c>
      <c r="D4814" t="s">
        <v>41</v>
      </c>
      <c r="E4814" t="s">
        <v>544</v>
      </c>
      <c r="F4814">
        <v>93309</v>
      </c>
      <c r="G4814" t="s">
        <v>4745</v>
      </c>
      <c r="H4814">
        <v>35.342891000000002</v>
      </c>
      <c r="I4814">
        <v>-119.064803</v>
      </c>
      <c r="J4814">
        <v>0</v>
      </c>
      <c r="K4814">
        <v>0</v>
      </c>
      <c r="L4814">
        <v>1</v>
      </c>
      <c r="M4814">
        <v>1</v>
      </c>
      <c r="N4814" t="str">
        <f>VLOOKUP(O4814:O11845,'VLOOKUP Ranges'!$A$9:$B$12,2,TRUE)</f>
        <v>29-55</v>
      </c>
      <c r="O4814">
        <v>51</v>
      </c>
      <c r="P4814">
        <v>0</v>
      </c>
      <c r="Q4814" t="s">
        <v>62</v>
      </c>
      <c r="R4814" t="s">
        <v>44</v>
      </c>
      <c r="S4814" t="s">
        <v>44</v>
      </c>
      <c r="T4814" t="s">
        <v>45</v>
      </c>
      <c r="U4814" t="s">
        <v>45</v>
      </c>
      <c r="V4814" t="s">
        <v>45</v>
      </c>
      <c r="W4814" t="s">
        <v>45</v>
      </c>
      <c r="X4814">
        <v>1</v>
      </c>
      <c r="Y4814" t="str">
        <f>VLOOKUP(Z4814:Z11845,'VLOOKUP Ranges'!$A$2:$B$5,2,TRUE)</f>
        <v>35-70</v>
      </c>
      <c r="Z4814">
        <v>56.15</v>
      </c>
      <c r="AA4814">
        <v>2898.95</v>
      </c>
      <c r="AB4814" t="s">
        <v>44</v>
      </c>
      <c r="AC4814">
        <v>0</v>
      </c>
      <c r="AD4814">
        <v>48</v>
      </c>
      <c r="AE4814">
        <v>4132</v>
      </c>
      <c r="AG4814" t="b">
        <v>1</v>
      </c>
      <c r="AH4814" t="b">
        <v>0</v>
      </c>
      <c r="AI4814" t="b">
        <v>0</v>
      </c>
      <c r="AJ4814" t="b">
        <v>0</v>
      </c>
      <c r="AK4814" t="b">
        <v>0</v>
      </c>
      <c r="AL4814" t="b">
        <v>1</v>
      </c>
      <c r="AM4814" t="b">
        <v>0</v>
      </c>
      <c r="AN4814">
        <v>56.842156862745</v>
      </c>
      <c r="AO4814">
        <f t="shared" si="75"/>
        <v>57</v>
      </c>
      <c r="AP4814" t="b">
        <v>0</v>
      </c>
    </row>
    <row r="4815" spans="1:42" x14ac:dyDescent="0.25">
      <c r="A4815" t="s">
        <v>7659</v>
      </c>
      <c r="B4815">
        <v>1</v>
      </c>
      <c r="C4815" t="s">
        <v>40</v>
      </c>
      <c r="D4815" t="s">
        <v>41</v>
      </c>
      <c r="E4815" t="s">
        <v>544</v>
      </c>
      <c r="F4815">
        <v>93311</v>
      </c>
      <c r="G4815" t="s">
        <v>545</v>
      </c>
      <c r="H4815">
        <v>35.16207</v>
      </c>
      <c r="I4815">
        <v>-119.19448800000001</v>
      </c>
      <c r="J4815">
        <v>1</v>
      </c>
      <c r="K4815">
        <v>0</v>
      </c>
      <c r="L4815">
        <v>0</v>
      </c>
      <c r="M4815">
        <v>0</v>
      </c>
      <c r="N4815" t="str">
        <f>VLOOKUP(O4815:O11846,'VLOOKUP Ranges'!$A$9:$B$12,2,TRUE)</f>
        <v>55-77</v>
      </c>
      <c r="O4815">
        <v>63</v>
      </c>
      <c r="P4815">
        <v>1</v>
      </c>
      <c r="Q4815" t="s">
        <v>44</v>
      </c>
      <c r="R4815" t="s">
        <v>45</v>
      </c>
      <c r="S4815" t="s">
        <v>45</v>
      </c>
      <c r="T4815" t="s">
        <v>45</v>
      </c>
      <c r="U4815" t="s">
        <v>45</v>
      </c>
      <c r="V4815" t="s">
        <v>45</v>
      </c>
      <c r="W4815" t="s">
        <v>45</v>
      </c>
      <c r="X4815">
        <v>1</v>
      </c>
      <c r="Y4815" t="str">
        <f>VLOOKUP(Z4815:Z11846,'VLOOKUP Ranges'!$A$2:$B$5,2,TRUE)</f>
        <v>70-89</v>
      </c>
      <c r="Z4815">
        <v>86.7</v>
      </c>
      <c r="AA4815">
        <v>5309.5</v>
      </c>
      <c r="AB4815" t="s">
        <v>44</v>
      </c>
      <c r="AC4815">
        <v>0</v>
      </c>
      <c r="AD4815">
        <v>74</v>
      </c>
      <c r="AE4815">
        <v>5841</v>
      </c>
      <c r="AG4815" t="b">
        <v>0</v>
      </c>
      <c r="AH4815" t="b">
        <v>1</v>
      </c>
      <c r="AI4815" t="b">
        <v>0</v>
      </c>
      <c r="AJ4815" t="b">
        <v>0</v>
      </c>
      <c r="AK4815" t="b">
        <v>0</v>
      </c>
      <c r="AL4815" t="b">
        <v>0</v>
      </c>
      <c r="AM4815" t="b">
        <v>0</v>
      </c>
      <c r="AN4815">
        <v>84.2777777777777</v>
      </c>
      <c r="AO4815">
        <f t="shared" si="75"/>
        <v>87</v>
      </c>
      <c r="AP4815" t="b">
        <v>1</v>
      </c>
    </row>
    <row r="4816" spans="1:42" x14ac:dyDescent="0.25">
      <c r="A4816" t="s">
        <v>7660</v>
      </c>
      <c r="B4816">
        <v>1</v>
      </c>
      <c r="C4816" t="s">
        <v>40</v>
      </c>
      <c r="D4816" t="s">
        <v>41</v>
      </c>
      <c r="E4816" t="s">
        <v>544</v>
      </c>
      <c r="F4816">
        <v>93312</v>
      </c>
      <c r="G4816" t="s">
        <v>3375</v>
      </c>
      <c r="H4816">
        <v>35.392598999999997</v>
      </c>
      <c r="I4816">
        <v>-119.245341</v>
      </c>
      <c r="J4816">
        <v>0</v>
      </c>
      <c r="K4816">
        <v>0</v>
      </c>
      <c r="L4816">
        <v>0</v>
      </c>
      <c r="M4816">
        <v>0</v>
      </c>
      <c r="N4816" t="str">
        <f>VLOOKUP(O4816:O11847,'VLOOKUP Ranges'!$A$9:$B$12,2,TRUE)</f>
        <v>1-9</v>
      </c>
      <c r="O4816">
        <v>1</v>
      </c>
      <c r="P4816">
        <v>1</v>
      </c>
      <c r="Q4816" t="s">
        <v>44</v>
      </c>
      <c r="R4816" t="s">
        <v>66</v>
      </c>
      <c r="S4816" t="s">
        <v>66</v>
      </c>
      <c r="T4816" t="s">
        <v>66</v>
      </c>
      <c r="U4816" t="s">
        <v>66</v>
      </c>
      <c r="V4816" t="s">
        <v>66</v>
      </c>
      <c r="W4816" t="s">
        <v>66</v>
      </c>
      <c r="X4816">
        <v>0</v>
      </c>
      <c r="Y4816" t="str">
        <f>VLOOKUP(Z4816:Z11847,'VLOOKUP Ranges'!$A$2:$B$5,2,TRUE)</f>
        <v>18-35</v>
      </c>
      <c r="Z4816">
        <v>20.399999999999999</v>
      </c>
      <c r="AA4816">
        <v>20.399999999999999</v>
      </c>
      <c r="AB4816" t="s">
        <v>44</v>
      </c>
      <c r="AC4816">
        <v>0</v>
      </c>
      <c r="AD4816">
        <v>21</v>
      </c>
      <c r="AE4816">
        <v>2152</v>
      </c>
      <c r="AG4816" t="b">
        <v>0</v>
      </c>
      <c r="AH4816" t="b">
        <v>0</v>
      </c>
      <c r="AI4816" t="b">
        <v>0</v>
      </c>
      <c r="AJ4816" t="b">
        <v>1</v>
      </c>
      <c r="AK4816" t="b">
        <v>0</v>
      </c>
      <c r="AL4816" t="b">
        <v>0</v>
      </c>
      <c r="AM4816" t="b">
        <v>1</v>
      </c>
      <c r="AN4816">
        <v>20.399999999999999</v>
      </c>
      <c r="AO4816">
        <f t="shared" si="75"/>
        <v>21</v>
      </c>
      <c r="AP4816" t="b">
        <v>0</v>
      </c>
    </row>
    <row r="4817" spans="1:42" x14ac:dyDescent="0.25">
      <c r="A4817" t="s">
        <v>7661</v>
      </c>
      <c r="B4817">
        <v>1</v>
      </c>
      <c r="C4817" t="s">
        <v>40</v>
      </c>
      <c r="D4817" t="s">
        <v>41</v>
      </c>
      <c r="E4817" t="s">
        <v>544</v>
      </c>
      <c r="F4817">
        <v>93313</v>
      </c>
      <c r="G4817" t="s">
        <v>4748</v>
      </c>
      <c r="H4817">
        <v>35.140937999999998</v>
      </c>
      <c r="I4817">
        <v>-119.051348</v>
      </c>
      <c r="J4817">
        <v>0</v>
      </c>
      <c r="K4817">
        <v>0</v>
      </c>
      <c r="L4817">
        <v>1</v>
      </c>
      <c r="M4817">
        <v>1</v>
      </c>
      <c r="N4817" t="str">
        <f>VLOOKUP(O4817:O11848,'VLOOKUP Ranges'!$A$9:$B$12,2,TRUE)</f>
        <v>9-29</v>
      </c>
      <c r="O4817">
        <v>23</v>
      </c>
      <c r="P4817">
        <v>1</v>
      </c>
      <c r="Q4817" t="s">
        <v>44</v>
      </c>
      <c r="R4817" t="s">
        <v>66</v>
      </c>
      <c r="S4817" t="s">
        <v>66</v>
      </c>
      <c r="T4817" t="s">
        <v>66</v>
      </c>
      <c r="U4817" t="s">
        <v>66</v>
      </c>
      <c r="V4817" t="s">
        <v>66</v>
      </c>
      <c r="W4817" t="s">
        <v>66</v>
      </c>
      <c r="X4817">
        <v>1</v>
      </c>
      <c r="Y4817" t="str">
        <f>VLOOKUP(Z4817:Z11848,'VLOOKUP Ranges'!$A$2:$B$5,2,TRUE)</f>
        <v>18-35</v>
      </c>
      <c r="Z4817">
        <v>19.649999999999999</v>
      </c>
      <c r="AA4817">
        <v>451.55</v>
      </c>
      <c r="AB4817" t="s">
        <v>44</v>
      </c>
      <c r="AC4817">
        <v>0</v>
      </c>
      <c r="AD4817">
        <v>78</v>
      </c>
      <c r="AE4817">
        <v>4896</v>
      </c>
      <c r="AG4817" t="b">
        <v>0</v>
      </c>
      <c r="AH4817" t="b">
        <v>1</v>
      </c>
      <c r="AI4817" t="b">
        <v>0</v>
      </c>
      <c r="AJ4817" t="b">
        <v>1</v>
      </c>
      <c r="AK4817" t="b">
        <v>0</v>
      </c>
      <c r="AL4817" t="b">
        <v>0</v>
      </c>
      <c r="AM4817" t="b">
        <v>1</v>
      </c>
      <c r="AN4817">
        <v>19.632608695652099</v>
      </c>
      <c r="AO4817">
        <f t="shared" si="75"/>
        <v>20</v>
      </c>
      <c r="AP4817" t="b">
        <v>0</v>
      </c>
    </row>
    <row r="4818" spans="1:42" x14ac:dyDescent="0.25">
      <c r="A4818" t="s">
        <v>7662</v>
      </c>
      <c r="B4818">
        <v>1</v>
      </c>
      <c r="C4818" t="s">
        <v>40</v>
      </c>
      <c r="D4818" t="s">
        <v>41</v>
      </c>
      <c r="E4818" t="s">
        <v>1664</v>
      </c>
      <c r="F4818">
        <v>93402</v>
      </c>
      <c r="G4818" t="s">
        <v>1665</v>
      </c>
      <c r="H4818">
        <v>35.279983999999999</v>
      </c>
      <c r="I4818">
        <v>-120.824288</v>
      </c>
      <c r="J4818">
        <v>0</v>
      </c>
      <c r="K4818">
        <v>0</v>
      </c>
      <c r="L4818">
        <v>0</v>
      </c>
      <c r="M4818">
        <v>0</v>
      </c>
      <c r="N4818" t="str">
        <f>VLOOKUP(O4818:O11849,'VLOOKUP Ranges'!$A$9:$B$12,2,TRUE)</f>
        <v>1-9</v>
      </c>
      <c r="O4818">
        <v>2</v>
      </c>
      <c r="P4818">
        <v>1</v>
      </c>
      <c r="Q4818" t="s">
        <v>45</v>
      </c>
      <c r="R4818" t="s">
        <v>44</v>
      </c>
      <c r="S4818" t="s">
        <v>44</v>
      </c>
      <c r="T4818" t="s">
        <v>44</v>
      </c>
      <c r="U4818" t="s">
        <v>45</v>
      </c>
      <c r="V4818" t="s">
        <v>44</v>
      </c>
      <c r="W4818" t="s">
        <v>44</v>
      </c>
      <c r="X4818">
        <v>1</v>
      </c>
      <c r="Y4818" t="str">
        <f>VLOOKUP(Z4818:Z11849,'VLOOKUP Ranges'!$A$2:$B$5,2,TRUE)</f>
        <v>35-70</v>
      </c>
      <c r="Z4818">
        <v>54.35</v>
      </c>
      <c r="AA4818">
        <v>117.05</v>
      </c>
      <c r="AB4818" t="s">
        <v>44</v>
      </c>
      <c r="AC4818">
        <v>0</v>
      </c>
      <c r="AD4818">
        <v>71</v>
      </c>
      <c r="AE4818">
        <v>4916</v>
      </c>
      <c r="AG4818" t="b">
        <v>0</v>
      </c>
      <c r="AH4818" t="b">
        <v>0</v>
      </c>
      <c r="AI4818" t="b">
        <v>0</v>
      </c>
      <c r="AJ4818" t="b">
        <v>0</v>
      </c>
      <c r="AK4818" t="b">
        <v>0</v>
      </c>
      <c r="AL4818" t="b">
        <v>0</v>
      </c>
      <c r="AM4818" t="b">
        <v>1</v>
      </c>
      <c r="AN4818">
        <v>58.524999999999999</v>
      </c>
      <c r="AO4818">
        <f t="shared" si="75"/>
        <v>55</v>
      </c>
      <c r="AP4818" t="b">
        <v>0</v>
      </c>
    </row>
    <row r="4819" spans="1:42" x14ac:dyDescent="0.25">
      <c r="A4819" t="s">
        <v>7663</v>
      </c>
      <c r="B4819">
        <v>1</v>
      </c>
      <c r="C4819" t="s">
        <v>40</v>
      </c>
      <c r="D4819" t="s">
        <v>41</v>
      </c>
      <c r="E4819" t="s">
        <v>547</v>
      </c>
      <c r="F4819">
        <v>93405</v>
      </c>
      <c r="G4819" t="s">
        <v>548</v>
      </c>
      <c r="H4819">
        <v>35.236548999999997</v>
      </c>
      <c r="I4819">
        <v>-120.727344</v>
      </c>
      <c r="J4819">
        <v>0</v>
      </c>
      <c r="K4819">
        <v>1</v>
      </c>
      <c r="L4819">
        <v>0</v>
      </c>
      <c r="M4819">
        <v>0</v>
      </c>
      <c r="N4819" t="str">
        <f>VLOOKUP(O4819:O11850,'VLOOKUP Ranges'!$A$9:$B$12,2,TRUE)</f>
        <v>29-55</v>
      </c>
      <c r="O4819">
        <v>52</v>
      </c>
      <c r="P4819">
        <v>1</v>
      </c>
      <c r="Q4819" t="s">
        <v>45</v>
      </c>
      <c r="R4819" t="s">
        <v>45</v>
      </c>
      <c r="S4819" t="s">
        <v>45</v>
      </c>
      <c r="T4819" t="s">
        <v>45</v>
      </c>
      <c r="U4819" t="s">
        <v>44</v>
      </c>
      <c r="V4819" t="s">
        <v>45</v>
      </c>
      <c r="W4819" t="s">
        <v>45</v>
      </c>
      <c r="X4819">
        <v>0</v>
      </c>
      <c r="Y4819" t="str">
        <f>VLOOKUP(Z4819:Z11850,'VLOOKUP Ranges'!$A$2:$B$5,2,TRUE)</f>
        <v>89-118</v>
      </c>
      <c r="Z4819">
        <v>108.1</v>
      </c>
      <c r="AA4819">
        <v>5839.3</v>
      </c>
      <c r="AB4819" t="s">
        <v>44</v>
      </c>
      <c r="AC4819">
        <v>0</v>
      </c>
      <c r="AD4819">
        <v>69</v>
      </c>
      <c r="AE4819">
        <v>4251</v>
      </c>
      <c r="AG4819" t="b">
        <v>0</v>
      </c>
      <c r="AH4819" t="b">
        <v>0</v>
      </c>
      <c r="AI4819" t="b">
        <v>1</v>
      </c>
      <c r="AJ4819" t="b">
        <v>0</v>
      </c>
      <c r="AK4819" t="b">
        <v>1</v>
      </c>
      <c r="AL4819" t="b">
        <v>0</v>
      </c>
      <c r="AM4819" t="b">
        <v>0</v>
      </c>
      <c r="AN4819">
        <v>112.29423076923</v>
      </c>
      <c r="AO4819">
        <f t="shared" si="75"/>
        <v>109</v>
      </c>
      <c r="AP4819" t="b">
        <v>1</v>
      </c>
    </row>
    <row r="4820" spans="1:42" x14ac:dyDescent="0.25">
      <c r="A4820" t="s">
        <v>7664</v>
      </c>
      <c r="B4820">
        <v>1</v>
      </c>
      <c r="C4820" t="s">
        <v>40</v>
      </c>
      <c r="D4820" t="s">
        <v>41</v>
      </c>
      <c r="E4820" t="s">
        <v>4752</v>
      </c>
      <c r="F4820">
        <v>93420</v>
      </c>
      <c r="G4820" t="s">
        <v>4753</v>
      </c>
      <c r="H4820">
        <v>35.176236000000003</v>
      </c>
      <c r="I4820">
        <v>-120.483243</v>
      </c>
      <c r="J4820">
        <v>0</v>
      </c>
      <c r="K4820">
        <v>0</v>
      </c>
      <c r="L4820">
        <v>0</v>
      </c>
      <c r="M4820">
        <v>0</v>
      </c>
      <c r="N4820" t="str">
        <f>VLOOKUP(O4820:O11851,'VLOOKUP Ranges'!$A$9:$B$12,2,TRUE)</f>
        <v>29-55</v>
      </c>
      <c r="O4820">
        <v>36</v>
      </c>
      <c r="P4820">
        <v>1</v>
      </c>
      <c r="Q4820" t="s">
        <v>45</v>
      </c>
      <c r="R4820" t="s">
        <v>45</v>
      </c>
      <c r="S4820" t="s">
        <v>44</v>
      </c>
      <c r="T4820" t="s">
        <v>44</v>
      </c>
      <c r="U4820" t="s">
        <v>44</v>
      </c>
      <c r="V4820" t="s">
        <v>44</v>
      </c>
      <c r="W4820" t="s">
        <v>44</v>
      </c>
      <c r="X4820">
        <v>0</v>
      </c>
      <c r="Y4820" t="str">
        <f>VLOOKUP(Z4820:Z11851,'VLOOKUP Ranges'!$A$2:$B$5,2,TRUE)</f>
        <v>35-70</v>
      </c>
      <c r="Z4820">
        <v>54.45</v>
      </c>
      <c r="AA4820">
        <v>1893.5</v>
      </c>
      <c r="AB4820" t="s">
        <v>44</v>
      </c>
      <c r="AC4820">
        <v>0</v>
      </c>
      <c r="AD4820">
        <v>56</v>
      </c>
      <c r="AE4820">
        <v>4462</v>
      </c>
      <c r="AG4820" t="b">
        <v>1</v>
      </c>
      <c r="AH4820" t="b">
        <v>0</v>
      </c>
      <c r="AI4820" t="b">
        <v>0</v>
      </c>
      <c r="AJ4820" t="b">
        <v>0</v>
      </c>
      <c r="AK4820" t="b">
        <v>0</v>
      </c>
      <c r="AL4820" t="b">
        <v>0</v>
      </c>
      <c r="AM4820" t="b">
        <v>1</v>
      </c>
      <c r="AN4820">
        <v>52.5972222222222</v>
      </c>
      <c r="AO4820">
        <f t="shared" si="75"/>
        <v>55</v>
      </c>
      <c r="AP4820" t="b">
        <v>1</v>
      </c>
    </row>
    <row r="4821" spans="1:42" x14ac:dyDescent="0.25">
      <c r="A4821" t="s">
        <v>7665</v>
      </c>
      <c r="B4821">
        <v>1</v>
      </c>
      <c r="C4821" t="s">
        <v>40</v>
      </c>
      <c r="D4821" t="s">
        <v>41</v>
      </c>
      <c r="E4821" t="s">
        <v>4755</v>
      </c>
      <c r="F4821">
        <v>93422</v>
      </c>
      <c r="G4821" t="s">
        <v>4756</v>
      </c>
      <c r="H4821">
        <v>35.453912000000003</v>
      </c>
      <c r="I4821">
        <v>-120.69461</v>
      </c>
      <c r="J4821">
        <v>0</v>
      </c>
      <c r="K4821">
        <v>0</v>
      </c>
      <c r="L4821">
        <v>0</v>
      </c>
      <c r="M4821">
        <v>0</v>
      </c>
      <c r="N4821" t="str">
        <f>VLOOKUP(O4821:O11852,'VLOOKUP Ranges'!$A$9:$B$12,2,TRUE)</f>
        <v>1-9</v>
      </c>
      <c r="O4821">
        <v>1</v>
      </c>
      <c r="P4821">
        <v>1</v>
      </c>
      <c r="Q4821" t="s">
        <v>44</v>
      </c>
      <c r="R4821" t="s">
        <v>44</v>
      </c>
      <c r="S4821" t="s">
        <v>44</v>
      </c>
      <c r="T4821" t="s">
        <v>44</v>
      </c>
      <c r="U4821" t="s">
        <v>44</v>
      </c>
      <c r="V4821" t="s">
        <v>44</v>
      </c>
      <c r="W4821" t="s">
        <v>44</v>
      </c>
      <c r="X4821">
        <v>0</v>
      </c>
      <c r="Y4821" t="str">
        <f>VLOOKUP(Z4821:Z11852,'VLOOKUP Ranges'!$A$2:$B$5,2,TRUE)</f>
        <v>35-70</v>
      </c>
      <c r="Z4821">
        <v>45.35</v>
      </c>
      <c r="AA4821">
        <v>45.35</v>
      </c>
      <c r="AB4821" t="s">
        <v>44</v>
      </c>
      <c r="AC4821">
        <v>0</v>
      </c>
      <c r="AD4821">
        <v>23</v>
      </c>
      <c r="AE4821">
        <v>3980</v>
      </c>
      <c r="AG4821" t="b">
        <v>0</v>
      </c>
      <c r="AH4821" t="b">
        <v>0</v>
      </c>
      <c r="AI4821" t="b">
        <v>0</v>
      </c>
      <c r="AJ4821" t="b">
        <v>0</v>
      </c>
      <c r="AK4821" t="b">
        <v>0</v>
      </c>
      <c r="AL4821" t="b">
        <v>0</v>
      </c>
      <c r="AM4821" t="b">
        <v>1</v>
      </c>
      <c r="AN4821">
        <v>45.35</v>
      </c>
      <c r="AO4821">
        <f t="shared" si="75"/>
        <v>46</v>
      </c>
      <c r="AP4821" t="b">
        <v>0</v>
      </c>
    </row>
    <row r="4822" spans="1:42" x14ac:dyDescent="0.25">
      <c r="A4822" t="s">
        <v>7666</v>
      </c>
      <c r="B4822">
        <v>1</v>
      </c>
      <c r="C4822" t="s">
        <v>40</v>
      </c>
      <c r="D4822" t="s">
        <v>41</v>
      </c>
      <c r="E4822" t="s">
        <v>4758</v>
      </c>
      <c r="F4822">
        <v>93424</v>
      </c>
      <c r="G4822" t="s">
        <v>4759</v>
      </c>
      <c r="H4822">
        <v>35.186644000000001</v>
      </c>
      <c r="I4822">
        <v>-120.72830500000001</v>
      </c>
      <c r="J4822">
        <v>0</v>
      </c>
      <c r="K4822">
        <v>0</v>
      </c>
      <c r="L4822">
        <v>0</v>
      </c>
      <c r="M4822">
        <v>0</v>
      </c>
      <c r="N4822" t="str">
        <f>VLOOKUP(O4822:O11853,'VLOOKUP Ranges'!$A$9:$B$12,2,TRUE)</f>
        <v>9-29</v>
      </c>
      <c r="O4822">
        <v>28</v>
      </c>
      <c r="P4822">
        <v>1</v>
      </c>
      <c r="Q4822" t="s">
        <v>45</v>
      </c>
      <c r="R4822" t="s">
        <v>45</v>
      </c>
      <c r="S4822" t="s">
        <v>44</v>
      </c>
      <c r="T4822" t="s">
        <v>45</v>
      </c>
      <c r="U4822" t="s">
        <v>44</v>
      </c>
      <c r="V4822" t="s">
        <v>44</v>
      </c>
      <c r="W4822" t="s">
        <v>44</v>
      </c>
      <c r="X4822">
        <v>0</v>
      </c>
      <c r="Y4822" t="str">
        <f>VLOOKUP(Z4822:Z11853,'VLOOKUP Ranges'!$A$2:$B$5,2,TRUE)</f>
        <v>35-70</v>
      </c>
      <c r="Z4822">
        <v>59</v>
      </c>
      <c r="AA4822">
        <v>1654.45</v>
      </c>
      <c r="AB4822" t="s">
        <v>44</v>
      </c>
      <c r="AC4822">
        <v>0</v>
      </c>
      <c r="AD4822">
        <v>67</v>
      </c>
      <c r="AE4822">
        <v>4891</v>
      </c>
      <c r="AG4822" t="b">
        <v>1</v>
      </c>
      <c r="AH4822" t="b">
        <v>0</v>
      </c>
      <c r="AI4822" t="b">
        <v>0</v>
      </c>
      <c r="AJ4822" t="b">
        <v>0</v>
      </c>
      <c r="AK4822" t="b">
        <v>0</v>
      </c>
      <c r="AL4822" t="b">
        <v>0</v>
      </c>
      <c r="AM4822" t="b">
        <v>1</v>
      </c>
      <c r="AN4822">
        <v>59.087499999999999</v>
      </c>
      <c r="AO4822">
        <f t="shared" si="75"/>
        <v>59</v>
      </c>
      <c r="AP4822" t="b">
        <v>1</v>
      </c>
    </row>
    <row r="4823" spans="1:42" x14ac:dyDescent="0.25">
      <c r="A4823" t="s">
        <v>7667</v>
      </c>
      <c r="B4823">
        <v>1</v>
      </c>
      <c r="C4823" t="s">
        <v>40</v>
      </c>
      <c r="D4823" t="s">
        <v>41</v>
      </c>
      <c r="E4823" t="s">
        <v>1667</v>
      </c>
      <c r="F4823">
        <v>93426</v>
      </c>
      <c r="G4823" t="s">
        <v>1668</v>
      </c>
      <c r="H4823">
        <v>35.842889</v>
      </c>
      <c r="I4823">
        <v>-121.004862</v>
      </c>
      <c r="J4823">
        <v>0</v>
      </c>
      <c r="K4823">
        <v>0</v>
      </c>
      <c r="L4823">
        <v>1</v>
      </c>
      <c r="M4823">
        <v>1</v>
      </c>
      <c r="N4823" t="str">
        <f>VLOOKUP(O4823:O11854,'VLOOKUP Ranges'!$A$9:$B$12,2,TRUE)</f>
        <v>1-9</v>
      </c>
      <c r="O4823">
        <v>7</v>
      </c>
      <c r="P4823">
        <v>1</v>
      </c>
      <c r="Q4823" t="s">
        <v>44</v>
      </c>
      <c r="R4823" t="s">
        <v>45</v>
      </c>
      <c r="S4823" t="s">
        <v>45</v>
      </c>
      <c r="T4823" t="s">
        <v>45</v>
      </c>
      <c r="U4823" t="s">
        <v>44</v>
      </c>
      <c r="V4823" t="s">
        <v>45</v>
      </c>
      <c r="W4823" t="s">
        <v>44</v>
      </c>
      <c r="X4823">
        <v>0</v>
      </c>
      <c r="Y4823" t="str">
        <f>VLOOKUP(Z4823:Z11854,'VLOOKUP Ranges'!$A$2:$B$5,2,TRUE)</f>
        <v>35-70</v>
      </c>
      <c r="Z4823">
        <v>69.45</v>
      </c>
      <c r="AA4823">
        <v>477.05</v>
      </c>
      <c r="AB4823" t="s">
        <v>44</v>
      </c>
      <c r="AC4823">
        <v>0</v>
      </c>
      <c r="AD4823">
        <v>54</v>
      </c>
      <c r="AE4823">
        <v>3334</v>
      </c>
      <c r="AG4823" t="b">
        <v>1</v>
      </c>
      <c r="AH4823" t="b">
        <v>0</v>
      </c>
      <c r="AI4823" t="b">
        <v>0</v>
      </c>
      <c r="AJ4823" t="b">
        <v>0</v>
      </c>
      <c r="AK4823" t="b">
        <v>0</v>
      </c>
      <c r="AL4823" t="b">
        <v>1</v>
      </c>
      <c r="AM4823" t="b">
        <v>0</v>
      </c>
      <c r="AN4823">
        <v>68.150000000000006</v>
      </c>
      <c r="AO4823">
        <f t="shared" si="75"/>
        <v>70</v>
      </c>
      <c r="AP4823" t="b">
        <v>1</v>
      </c>
    </row>
    <row r="4824" spans="1:42" x14ac:dyDescent="0.25">
      <c r="A4824" t="s">
        <v>7668</v>
      </c>
      <c r="B4824">
        <v>1</v>
      </c>
      <c r="C4824" t="s">
        <v>40</v>
      </c>
      <c r="D4824" t="s">
        <v>41</v>
      </c>
      <c r="E4824" t="s">
        <v>4763</v>
      </c>
      <c r="F4824">
        <v>93428</v>
      </c>
      <c r="G4824" t="s">
        <v>4764</v>
      </c>
      <c r="H4824">
        <v>35.591386999999997</v>
      </c>
      <c r="I4824">
        <v>-121.032256</v>
      </c>
      <c r="J4824">
        <v>1</v>
      </c>
      <c r="K4824">
        <v>1</v>
      </c>
      <c r="L4824">
        <v>1</v>
      </c>
      <c r="M4824">
        <v>0</v>
      </c>
      <c r="N4824" t="str">
        <f>VLOOKUP(O4824:O11855,'VLOOKUP Ranges'!$A$9:$B$12,2,TRUE)</f>
        <v>55-77</v>
      </c>
      <c r="O4824">
        <v>72</v>
      </c>
      <c r="P4824">
        <v>0</v>
      </c>
      <c r="Q4824" t="s">
        <v>62</v>
      </c>
      <c r="R4824" t="s">
        <v>45</v>
      </c>
      <c r="S4824" t="s">
        <v>45</v>
      </c>
      <c r="T4824" t="s">
        <v>45</v>
      </c>
      <c r="U4824" t="s">
        <v>45</v>
      </c>
      <c r="V4824" t="s">
        <v>45</v>
      </c>
      <c r="W4824" t="s">
        <v>45</v>
      </c>
      <c r="X4824">
        <v>1</v>
      </c>
      <c r="Y4824" t="str">
        <f>VLOOKUP(Z4824:Z11855,'VLOOKUP Ranges'!$A$2:$B$5,2,TRUE)</f>
        <v>35-70</v>
      </c>
      <c r="Z4824">
        <v>64.95</v>
      </c>
      <c r="AA4824">
        <v>4546</v>
      </c>
      <c r="AB4824" t="s">
        <v>44</v>
      </c>
      <c r="AC4824">
        <v>0</v>
      </c>
      <c r="AD4824">
        <v>78</v>
      </c>
      <c r="AE4824">
        <v>4049</v>
      </c>
      <c r="AG4824" t="b">
        <v>0</v>
      </c>
      <c r="AH4824" t="b">
        <v>1</v>
      </c>
      <c r="AI4824" t="b">
        <v>0</v>
      </c>
      <c r="AJ4824" t="b">
        <v>0</v>
      </c>
      <c r="AK4824" t="b">
        <v>1</v>
      </c>
      <c r="AL4824" t="b">
        <v>0</v>
      </c>
      <c r="AM4824" t="b">
        <v>0</v>
      </c>
      <c r="AN4824">
        <v>63.1388888888888</v>
      </c>
      <c r="AO4824">
        <f t="shared" si="75"/>
        <v>65</v>
      </c>
      <c r="AP4824" t="b">
        <v>0</v>
      </c>
    </row>
    <row r="4825" spans="1:42" x14ac:dyDescent="0.25">
      <c r="A4825" t="s">
        <v>7669</v>
      </c>
      <c r="B4825">
        <v>1</v>
      </c>
      <c r="C4825" t="s">
        <v>40</v>
      </c>
      <c r="D4825" t="s">
        <v>41</v>
      </c>
      <c r="E4825" t="s">
        <v>4767</v>
      </c>
      <c r="F4825">
        <v>93430</v>
      </c>
      <c r="G4825" t="s">
        <v>4768</v>
      </c>
      <c r="H4825">
        <v>35.511833000000003</v>
      </c>
      <c r="I4825">
        <v>-120.918713</v>
      </c>
      <c r="J4825">
        <v>0</v>
      </c>
      <c r="K4825">
        <v>0</v>
      </c>
      <c r="L4825">
        <v>0</v>
      </c>
      <c r="M4825">
        <v>0</v>
      </c>
      <c r="N4825" t="str">
        <f>VLOOKUP(O4825:O11856,'VLOOKUP Ranges'!$A$9:$B$12,2,TRUE)</f>
        <v>9-29</v>
      </c>
      <c r="O4825">
        <v>10</v>
      </c>
      <c r="P4825">
        <v>1</v>
      </c>
      <c r="Q4825" t="s">
        <v>44</v>
      </c>
      <c r="R4825" t="s">
        <v>66</v>
      </c>
      <c r="S4825" t="s">
        <v>66</v>
      </c>
      <c r="T4825" t="s">
        <v>66</v>
      </c>
      <c r="U4825" t="s">
        <v>66</v>
      </c>
      <c r="V4825" t="s">
        <v>66</v>
      </c>
      <c r="W4825" t="s">
        <v>66</v>
      </c>
      <c r="X4825">
        <v>0</v>
      </c>
      <c r="Y4825" t="str">
        <f>VLOOKUP(Z4825:Z11856,'VLOOKUP Ranges'!$A$2:$B$5,2,TRUE)</f>
        <v>18-35</v>
      </c>
      <c r="Z4825">
        <v>18.850000000000001</v>
      </c>
      <c r="AA4825">
        <v>163.19999999999999</v>
      </c>
      <c r="AB4825" t="s">
        <v>44</v>
      </c>
      <c r="AC4825">
        <v>0</v>
      </c>
      <c r="AD4825">
        <v>62</v>
      </c>
      <c r="AE4825">
        <v>5949</v>
      </c>
      <c r="AG4825" t="b">
        <v>0</v>
      </c>
      <c r="AH4825" t="b">
        <v>0</v>
      </c>
      <c r="AI4825" t="b">
        <v>0</v>
      </c>
      <c r="AJ4825" t="b">
        <v>1</v>
      </c>
      <c r="AK4825" t="b">
        <v>0</v>
      </c>
      <c r="AL4825" t="b">
        <v>0</v>
      </c>
      <c r="AM4825" t="b">
        <v>1</v>
      </c>
      <c r="AN4825">
        <v>16.32</v>
      </c>
      <c r="AO4825">
        <f t="shared" si="75"/>
        <v>19</v>
      </c>
      <c r="AP4825" t="b">
        <v>0</v>
      </c>
    </row>
    <row r="4826" spans="1:42" x14ac:dyDescent="0.25">
      <c r="A4826" t="s">
        <v>7670</v>
      </c>
      <c r="B4826">
        <v>1</v>
      </c>
      <c r="C4826" t="s">
        <v>40</v>
      </c>
      <c r="D4826" t="s">
        <v>41</v>
      </c>
      <c r="E4826" t="s">
        <v>4770</v>
      </c>
      <c r="F4826">
        <v>93432</v>
      </c>
      <c r="G4826" t="s">
        <v>4771</v>
      </c>
      <c r="H4826">
        <v>35.480896000000001</v>
      </c>
      <c r="I4826">
        <v>-120.469476</v>
      </c>
      <c r="J4826">
        <v>1</v>
      </c>
      <c r="K4826">
        <v>0</v>
      </c>
      <c r="L4826">
        <v>0</v>
      </c>
      <c r="M4826">
        <v>0</v>
      </c>
      <c r="N4826" t="str">
        <f>VLOOKUP(O4826:O11857,'VLOOKUP Ranges'!$A$9:$B$12,2,TRUE)</f>
        <v>29-55</v>
      </c>
      <c r="O4826">
        <v>42</v>
      </c>
      <c r="P4826">
        <v>1</v>
      </c>
      <c r="Q4826" t="s">
        <v>44</v>
      </c>
      <c r="R4826" t="s">
        <v>66</v>
      </c>
      <c r="S4826" t="s">
        <v>66</v>
      </c>
      <c r="T4826" t="s">
        <v>66</v>
      </c>
      <c r="U4826" t="s">
        <v>66</v>
      </c>
      <c r="V4826" t="s">
        <v>66</v>
      </c>
      <c r="W4826" t="s">
        <v>66</v>
      </c>
      <c r="X4826">
        <v>0</v>
      </c>
      <c r="Y4826" t="str">
        <f>VLOOKUP(Z4826:Z11857,'VLOOKUP Ranges'!$A$2:$B$5,2,TRUE)</f>
        <v>18-35</v>
      </c>
      <c r="Z4826">
        <v>19.8</v>
      </c>
      <c r="AA4826">
        <v>849.9</v>
      </c>
      <c r="AB4826" t="s">
        <v>44</v>
      </c>
      <c r="AC4826">
        <v>0</v>
      </c>
      <c r="AD4826">
        <v>39</v>
      </c>
      <c r="AE4826">
        <v>3575</v>
      </c>
      <c r="AG4826" t="b">
        <v>1</v>
      </c>
      <c r="AH4826" t="b">
        <v>0</v>
      </c>
      <c r="AI4826" t="b">
        <v>0</v>
      </c>
      <c r="AJ4826" t="b">
        <v>1</v>
      </c>
      <c r="AK4826" t="b">
        <v>0</v>
      </c>
      <c r="AL4826" t="b">
        <v>0</v>
      </c>
      <c r="AM4826" t="b">
        <v>0</v>
      </c>
      <c r="AN4826">
        <v>20.235714285714199</v>
      </c>
      <c r="AO4826">
        <f t="shared" si="75"/>
        <v>20</v>
      </c>
      <c r="AP4826" t="b">
        <v>0</v>
      </c>
    </row>
    <row r="4827" spans="1:42" x14ac:dyDescent="0.25">
      <c r="A4827" t="s">
        <v>7671</v>
      </c>
      <c r="B4827">
        <v>1</v>
      </c>
      <c r="C4827" t="s">
        <v>40</v>
      </c>
      <c r="D4827" t="s">
        <v>41</v>
      </c>
      <c r="E4827" t="s">
        <v>4773</v>
      </c>
      <c r="F4827">
        <v>93433</v>
      </c>
      <c r="G4827" t="s">
        <v>4774</v>
      </c>
      <c r="H4827">
        <v>35.120832999999998</v>
      </c>
      <c r="I4827">
        <v>-120.61843</v>
      </c>
      <c r="J4827">
        <v>0</v>
      </c>
      <c r="K4827">
        <v>0</v>
      </c>
      <c r="L4827">
        <v>0</v>
      </c>
      <c r="M4827">
        <v>0</v>
      </c>
      <c r="N4827" t="str">
        <f>VLOOKUP(O4827:O11858,'VLOOKUP Ranges'!$A$9:$B$12,2,TRUE)</f>
        <v>1-9</v>
      </c>
      <c r="O4827">
        <v>7</v>
      </c>
      <c r="P4827">
        <v>0</v>
      </c>
      <c r="Q4827" t="s">
        <v>62</v>
      </c>
      <c r="R4827" t="s">
        <v>44</v>
      </c>
      <c r="S4827" t="s">
        <v>44</v>
      </c>
      <c r="T4827" t="s">
        <v>44</v>
      </c>
      <c r="U4827" t="s">
        <v>44</v>
      </c>
      <c r="V4827" t="s">
        <v>44</v>
      </c>
      <c r="W4827" t="s">
        <v>44</v>
      </c>
      <c r="X4827">
        <v>0</v>
      </c>
      <c r="Y4827" t="str">
        <f>VLOOKUP(Z4827:Z11858,'VLOOKUP Ranges'!$A$2:$B$5,2,TRUE)</f>
        <v>18-35</v>
      </c>
      <c r="Z4827">
        <v>25.05</v>
      </c>
      <c r="AA4827">
        <v>189.95</v>
      </c>
      <c r="AB4827" t="s">
        <v>44</v>
      </c>
      <c r="AC4827">
        <v>0</v>
      </c>
      <c r="AD4827">
        <v>63</v>
      </c>
      <c r="AE4827">
        <v>4404</v>
      </c>
      <c r="AG4827" t="b">
        <v>0</v>
      </c>
      <c r="AH4827" t="b">
        <v>0</v>
      </c>
      <c r="AI4827" t="b">
        <v>0</v>
      </c>
      <c r="AJ4827" t="b">
        <v>0</v>
      </c>
      <c r="AK4827" t="b">
        <v>0</v>
      </c>
      <c r="AL4827" t="b">
        <v>0</v>
      </c>
      <c r="AM4827" t="b">
        <v>0</v>
      </c>
      <c r="AN4827">
        <v>27.135714285714201</v>
      </c>
      <c r="AO4827">
        <f t="shared" si="75"/>
        <v>26</v>
      </c>
      <c r="AP4827" t="b">
        <v>0</v>
      </c>
    </row>
    <row r="4828" spans="1:42" x14ac:dyDescent="0.25">
      <c r="A4828" t="s">
        <v>7672</v>
      </c>
      <c r="B4828">
        <v>1</v>
      </c>
      <c r="C4828" t="s">
        <v>40</v>
      </c>
      <c r="D4828" t="s">
        <v>41</v>
      </c>
      <c r="E4828" t="s">
        <v>550</v>
      </c>
      <c r="F4828">
        <v>93436</v>
      </c>
      <c r="G4828" t="s">
        <v>551</v>
      </c>
      <c r="H4828">
        <v>34.601055000000002</v>
      </c>
      <c r="I4828">
        <v>-120.38291700000001</v>
      </c>
      <c r="J4828">
        <v>1</v>
      </c>
      <c r="K4828">
        <v>0</v>
      </c>
      <c r="L4828">
        <v>1</v>
      </c>
      <c r="M4828">
        <v>1</v>
      </c>
      <c r="N4828" t="str">
        <f>VLOOKUP(O4828:O11859,'VLOOKUP Ranges'!$A$9:$B$12,2,TRUE)</f>
        <v>55-77</v>
      </c>
      <c r="O4828">
        <v>72</v>
      </c>
      <c r="P4828">
        <v>1</v>
      </c>
      <c r="Q4828" t="s">
        <v>45</v>
      </c>
      <c r="R4828" t="s">
        <v>45</v>
      </c>
      <c r="S4828" t="s">
        <v>45</v>
      </c>
      <c r="T4828" t="s">
        <v>45</v>
      </c>
      <c r="U4828" t="s">
        <v>45</v>
      </c>
      <c r="V4828" t="s">
        <v>45</v>
      </c>
      <c r="W4828" t="s">
        <v>45</v>
      </c>
      <c r="X4828">
        <v>1</v>
      </c>
      <c r="Y4828" t="str">
        <f>VLOOKUP(Z4828:Z11859,'VLOOKUP Ranges'!$A$2:$B$5,2,TRUE)</f>
        <v>89-118</v>
      </c>
      <c r="Z4828">
        <v>114.3</v>
      </c>
      <c r="AA4828">
        <v>8058.55</v>
      </c>
      <c r="AB4828" t="s">
        <v>44</v>
      </c>
      <c r="AC4828">
        <v>0</v>
      </c>
      <c r="AD4828">
        <v>70</v>
      </c>
      <c r="AE4828">
        <v>5879</v>
      </c>
      <c r="AG4828" t="b">
        <v>0</v>
      </c>
      <c r="AH4828" t="b">
        <v>1</v>
      </c>
      <c r="AI4828" t="b">
        <v>1</v>
      </c>
      <c r="AJ4828" t="b">
        <v>0</v>
      </c>
      <c r="AK4828" t="b">
        <v>1</v>
      </c>
      <c r="AL4828" t="b">
        <v>0</v>
      </c>
      <c r="AM4828" t="b">
        <v>0</v>
      </c>
      <c r="AN4828">
        <v>111.92430555555499</v>
      </c>
      <c r="AO4828">
        <f t="shared" si="75"/>
        <v>115</v>
      </c>
      <c r="AP4828" t="b">
        <v>1</v>
      </c>
    </row>
    <row r="4829" spans="1:42" x14ac:dyDescent="0.25">
      <c r="A4829" t="s">
        <v>7673</v>
      </c>
      <c r="B4829">
        <v>1</v>
      </c>
      <c r="C4829" t="s">
        <v>40</v>
      </c>
      <c r="D4829" t="s">
        <v>41</v>
      </c>
      <c r="E4829" t="s">
        <v>555</v>
      </c>
      <c r="F4829">
        <v>93440</v>
      </c>
      <c r="G4829" t="s">
        <v>556</v>
      </c>
      <c r="H4829">
        <v>34.758699</v>
      </c>
      <c r="I4829">
        <v>-120.275839</v>
      </c>
      <c r="J4829">
        <v>1</v>
      </c>
      <c r="K4829">
        <v>0</v>
      </c>
      <c r="L4829">
        <v>0</v>
      </c>
      <c r="M4829">
        <v>0</v>
      </c>
      <c r="N4829" t="str">
        <f>VLOOKUP(O4829:O11860,'VLOOKUP Ranges'!$A$9:$B$12,2,TRUE)</f>
        <v>55-77</v>
      </c>
      <c r="O4829">
        <v>63</v>
      </c>
      <c r="P4829">
        <v>1</v>
      </c>
      <c r="Q4829" t="s">
        <v>44</v>
      </c>
      <c r="R4829" t="s">
        <v>45</v>
      </c>
      <c r="S4829" t="s">
        <v>45</v>
      </c>
      <c r="T4829" t="s">
        <v>45</v>
      </c>
      <c r="U4829" t="s">
        <v>45</v>
      </c>
      <c r="V4829" t="s">
        <v>45</v>
      </c>
      <c r="W4829" t="s">
        <v>45</v>
      </c>
      <c r="X4829">
        <v>0</v>
      </c>
      <c r="Y4829" t="str">
        <f>VLOOKUP(Z4829:Z11860,'VLOOKUP Ranges'!$A$2:$B$5,2,TRUE)</f>
        <v>89-118</v>
      </c>
      <c r="Z4829">
        <v>109.2</v>
      </c>
      <c r="AA4829">
        <v>7049.75</v>
      </c>
      <c r="AB4829" t="s">
        <v>44</v>
      </c>
      <c r="AC4829">
        <v>0</v>
      </c>
      <c r="AD4829">
        <v>33</v>
      </c>
      <c r="AE4829">
        <v>4273</v>
      </c>
      <c r="AG4829" t="b">
        <v>0</v>
      </c>
      <c r="AH4829" t="b">
        <v>1</v>
      </c>
      <c r="AI4829" t="b">
        <v>1</v>
      </c>
      <c r="AJ4829" t="b">
        <v>0</v>
      </c>
      <c r="AK4829" t="b">
        <v>1</v>
      </c>
      <c r="AL4829" t="b">
        <v>0</v>
      </c>
      <c r="AM4829" t="b">
        <v>0</v>
      </c>
      <c r="AN4829">
        <v>111.90079365079301</v>
      </c>
      <c r="AO4829">
        <f t="shared" si="75"/>
        <v>110</v>
      </c>
      <c r="AP4829" t="b">
        <v>1</v>
      </c>
    </row>
    <row r="4830" spans="1:42" x14ac:dyDescent="0.25">
      <c r="A4830" t="s">
        <v>7674</v>
      </c>
      <c r="B4830">
        <v>1</v>
      </c>
      <c r="C4830" t="s">
        <v>40</v>
      </c>
      <c r="D4830" t="s">
        <v>41</v>
      </c>
      <c r="E4830" t="s">
        <v>4777</v>
      </c>
      <c r="F4830">
        <v>93441</v>
      </c>
      <c r="G4830" t="s">
        <v>4778</v>
      </c>
      <c r="H4830">
        <v>34.704340000000002</v>
      </c>
      <c r="I4830">
        <v>-120.02609</v>
      </c>
      <c r="J4830">
        <v>0</v>
      </c>
      <c r="K4830">
        <v>0</v>
      </c>
      <c r="L4830">
        <v>0</v>
      </c>
      <c r="M4830">
        <v>0</v>
      </c>
      <c r="N4830" t="str">
        <f>VLOOKUP(O4830:O11861,'VLOOKUP Ranges'!$A$9:$B$12,2,TRUE)</f>
        <v>55-77</v>
      </c>
      <c r="O4830">
        <v>56</v>
      </c>
      <c r="P4830">
        <v>0</v>
      </c>
      <c r="Q4830" t="s">
        <v>62</v>
      </c>
      <c r="R4830" t="s">
        <v>45</v>
      </c>
      <c r="S4830" t="s">
        <v>45</v>
      </c>
      <c r="T4830" t="s">
        <v>45</v>
      </c>
      <c r="U4830" t="s">
        <v>45</v>
      </c>
      <c r="V4830" t="s">
        <v>44</v>
      </c>
      <c r="W4830" t="s">
        <v>44</v>
      </c>
      <c r="X4830">
        <v>0</v>
      </c>
      <c r="Y4830" t="str">
        <f>VLOOKUP(Z4830:Z11861,'VLOOKUP Ranges'!$A$2:$B$5,2,TRUE)</f>
        <v>35-70</v>
      </c>
      <c r="Z4830">
        <v>45.05</v>
      </c>
      <c r="AA4830">
        <v>2560.1</v>
      </c>
      <c r="AB4830" t="s">
        <v>44</v>
      </c>
      <c r="AC4830">
        <v>0</v>
      </c>
      <c r="AD4830">
        <v>37</v>
      </c>
      <c r="AE4830">
        <v>5795</v>
      </c>
      <c r="AG4830" t="b">
        <v>0</v>
      </c>
      <c r="AH4830" t="b">
        <v>1</v>
      </c>
      <c r="AI4830" t="b">
        <v>0</v>
      </c>
      <c r="AJ4830" t="b">
        <v>0</v>
      </c>
      <c r="AK4830" t="b">
        <v>0</v>
      </c>
      <c r="AL4830" t="b">
        <v>0</v>
      </c>
      <c r="AM4830" t="b">
        <v>0</v>
      </c>
      <c r="AN4830">
        <v>45.716071428571396</v>
      </c>
      <c r="AO4830">
        <f t="shared" si="75"/>
        <v>46</v>
      </c>
      <c r="AP4830" t="b">
        <v>0</v>
      </c>
    </row>
    <row r="4831" spans="1:42" x14ac:dyDescent="0.25">
      <c r="A4831" t="s">
        <v>7675</v>
      </c>
      <c r="B4831">
        <v>1</v>
      </c>
      <c r="C4831" t="s">
        <v>40</v>
      </c>
      <c r="D4831" t="s">
        <v>41</v>
      </c>
      <c r="E4831" t="s">
        <v>1673</v>
      </c>
      <c r="F4831">
        <v>93442</v>
      </c>
      <c r="G4831" t="s">
        <v>1674</v>
      </c>
      <c r="H4831">
        <v>35.369553000000003</v>
      </c>
      <c r="I4831">
        <v>-120.763864</v>
      </c>
      <c r="J4831">
        <v>0</v>
      </c>
      <c r="K4831">
        <v>0</v>
      </c>
      <c r="L4831">
        <v>0</v>
      </c>
      <c r="M4831">
        <v>1</v>
      </c>
      <c r="N4831" t="str">
        <f>VLOOKUP(O4831:O11862,'VLOOKUP Ranges'!$A$9:$B$12,2,TRUE)</f>
        <v>1-9</v>
      </c>
      <c r="O4831">
        <v>5</v>
      </c>
      <c r="P4831">
        <v>1</v>
      </c>
      <c r="Q4831" t="s">
        <v>44</v>
      </c>
      <c r="R4831" t="s">
        <v>44</v>
      </c>
      <c r="S4831" t="s">
        <v>44</v>
      </c>
      <c r="T4831" t="s">
        <v>44</v>
      </c>
      <c r="U4831" t="s">
        <v>45</v>
      </c>
      <c r="V4831" t="s">
        <v>44</v>
      </c>
      <c r="W4831" t="s">
        <v>44</v>
      </c>
      <c r="X4831">
        <v>1</v>
      </c>
      <c r="Y4831" t="str">
        <f>VLOOKUP(Z4831:Z11862,'VLOOKUP Ranges'!$A$2:$B$5,2,TRUE)</f>
        <v>35-70</v>
      </c>
      <c r="Z4831">
        <v>51</v>
      </c>
      <c r="AA4831">
        <v>286.8</v>
      </c>
      <c r="AB4831" t="s">
        <v>44</v>
      </c>
      <c r="AC4831">
        <v>0</v>
      </c>
      <c r="AD4831">
        <v>52</v>
      </c>
      <c r="AE4831">
        <v>2789</v>
      </c>
      <c r="AG4831" t="b">
        <v>0</v>
      </c>
      <c r="AH4831" t="b">
        <v>0</v>
      </c>
      <c r="AI4831" t="b">
        <v>0</v>
      </c>
      <c r="AJ4831" t="b">
        <v>0</v>
      </c>
      <c r="AK4831" t="b">
        <v>0</v>
      </c>
      <c r="AL4831" t="b">
        <v>0</v>
      </c>
      <c r="AM4831" t="b">
        <v>1</v>
      </c>
      <c r="AN4831">
        <v>57.36</v>
      </c>
      <c r="AO4831">
        <f t="shared" si="75"/>
        <v>51</v>
      </c>
      <c r="AP4831" t="b">
        <v>0</v>
      </c>
    </row>
    <row r="4832" spans="1:42" x14ac:dyDescent="0.25">
      <c r="A4832" t="s">
        <v>7676</v>
      </c>
      <c r="B4832">
        <v>1</v>
      </c>
      <c r="C4832" t="s">
        <v>40</v>
      </c>
      <c r="D4832" t="s">
        <v>41</v>
      </c>
      <c r="E4832" t="s">
        <v>1676</v>
      </c>
      <c r="F4832">
        <v>93444</v>
      </c>
      <c r="G4832" t="s">
        <v>1677</v>
      </c>
      <c r="H4832">
        <v>35.050345</v>
      </c>
      <c r="I4832">
        <v>-120.489599</v>
      </c>
      <c r="J4832">
        <v>0</v>
      </c>
      <c r="K4832">
        <v>0</v>
      </c>
      <c r="L4832">
        <v>1</v>
      </c>
      <c r="M4832">
        <v>0</v>
      </c>
      <c r="N4832" t="str">
        <f>VLOOKUP(O4832:O11863,'VLOOKUP Ranges'!$A$9:$B$12,2,TRUE)</f>
        <v>55-77</v>
      </c>
      <c r="O4832">
        <v>72</v>
      </c>
      <c r="P4832">
        <v>1</v>
      </c>
      <c r="Q4832" t="s">
        <v>45</v>
      </c>
      <c r="R4832" t="s">
        <v>44</v>
      </c>
      <c r="S4832" t="s">
        <v>45</v>
      </c>
      <c r="T4832" t="s">
        <v>45</v>
      </c>
      <c r="U4832" t="s">
        <v>45</v>
      </c>
      <c r="V4832" t="s">
        <v>45</v>
      </c>
      <c r="W4832" t="s">
        <v>45</v>
      </c>
      <c r="X4832">
        <v>1</v>
      </c>
      <c r="Y4832" t="str">
        <f>VLOOKUP(Z4832:Z11863,'VLOOKUP Ranges'!$A$2:$B$5,2,TRUE)</f>
        <v>89-118</v>
      </c>
      <c r="Z4832">
        <v>110.45</v>
      </c>
      <c r="AA4832">
        <v>7982.5</v>
      </c>
      <c r="AB4832" t="s">
        <v>44</v>
      </c>
      <c r="AC4832">
        <v>0</v>
      </c>
      <c r="AD4832">
        <v>55</v>
      </c>
      <c r="AE4832">
        <v>6030</v>
      </c>
      <c r="AG4832" t="b">
        <v>0</v>
      </c>
      <c r="AH4832" t="b">
        <v>1</v>
      </c>
      <c r="AI4832" t="b">
        <v>1</v>
      </c>
      <c r="AJ4832" t="b">
        <v>0</v>
      </c>
      <c r="AK4832" t="b">
        <v>0</v>
      </c>
      <c r="AL4832" t="b">
        <v>0</v>
      </c>
      <c r="AM4832" t="b">
        <v>0</v>
      </c>
      <c r="AN4832">
        <v>110.868055555555</v>
      </c>
      <c r="AO4832">
        <f t="shared" si="75"/>
        <v>111</v>
      </c>
      <c r="AP4832" t="b">
        <v>0</v>
      </c>
    </row>
    <row r="4833" spans="1:42" x14ac:dyDescent="0.25">
      <c r="A4833" t="s">
        <v>7677</v>
      </c>
      <c r="B4833">
        <v>1</v>
      </c>
      <c r="C4833" t="s">
        <v>40</v>
      </c>
      <c r="D4833" t="s">
        <v>41</v>
      </c>
      <c r="E4833" t="s">
        <v>558</v>
      </c>
      <c r="F4833">
        <v>93445</v>
      </c>
      <c r="G4833" t="s">
        <v>559</v>
      </c>
      <c r="H4833">
        <v>35.059694999999998</v>
      </c>
      <c r="I4833">
        <v>-120.604741</v>
      </c>
      <c r="J4833">
        <v>1</v>
      </c>
      <c r="K4833">
        <v>1</v>
      </c>
      <c r="L4833">
        <v>1</v>
      </c>
      <c r="M4833">
        <v>1</v>
      </c>
      <c r="N4833" t="str">
        <f>VLOOKUP(O4833:O11864,'VLOOKUP Ranges'!$A$9:$B$12,2,TRUE)</f>
        <v>55-77</v>
      </c>
      <c r="O4833">
        <v>68</v>
      </c>
      <c r="P4833">
        <v>1</v>
      </c>
      <c r="Q4833" t="s">
        <v>45</v>
      </c>
      <c r="R4833" t="s">
        <v>44</v>
      </c>
      <c r="S4833" t="s">
        <v>45</v>
      </c>
      <c r="T4833" t="s">
        <v>45</v>
      </c>
      <c r="U4833" t="s">
        <v>44</v>
      </c>
      <c r="V4833" t="s">
        <v>44</v>
      </c>
      <c r="W4833" t="s">
        <v>44</v>
      </c>
      <c r="X4833">
        <v>1</v>
      </c>
      <c r="Y4833" t="str">
        <f>VLOOKUP(Z4833:Z11864,'VLOOKUP Ranges'!$A$2:$B$5,2,TRUE)</f>
        <v>70-89</v>
      </c>
      <c r="Z4833">
        <v>84.65</v>
      </c>
      <c r="AA4833">
        <v>5683.6</v>
      </c>
      <c r="AB4833" t="s">
        <v>44</v>
      </c>
      <c r="AC4833">
        <v>0</v>
      </c>
      <c r="AD4833">
        <v>72</v>
      </c>
      <c r="AE4833">
        <v>6404</v>
      </c>
      <c r="AG4833" t="b">
        <v>0</v>
      </c>
      <c r="AH4833" t="b">
        <v>0</v>
      </c>
      <c r="AI4833" t="b">
        <v>1</v>
      </c>
      <c r="AJ4833" t="b">
        <v>0</v>
      </c>
      <c r="AK4833" t="b">
        <v>0</v>
      </c>
      <c r="AL4833" t="b">
        <v>1</v>
      </c>
      <c r="AM4833" t="b">
        <v>0</v>
      </c>
      <c r="AN4833">
        <v>83.582352941176396</v>
      </c>
      <c r="AO4833">
        <f t="shared" si="75"/>
        <v>85</v>
      </c>
      <c r="AP4833" t="b">
        <v>0</v>
      </c>
    </row>
    <row r="4834" spans="1:42" x14ac:dyDescent="0.25">
      <c r="A4834" t="s">
        <v>7678</v>
      </c>
      <c r="B4834">
        <v>1</v>
      </c>
      <c r="C4834" t="s">
        <v>40</v>
      </c>
      <c r="D4834" t="s">
        <v>41</v>
      </c>
      <c r="E4834" t="s">
        <v>4782</v>
      </c>
      <c r="F4834">
        <v>93446</v>
      </c>
      <c r="G4834" t="s">
        <v>4783</v>
      </c>
      <c r="H4834">
        <v>35.634222000000001</v>
      </c>
      <c r="I4834">
        <v>-120.728341</v>
      </c>
      <c r="J4834">
        <v>1</v>
      </c>
      <c r="K4834">
        <v>0</v>
      </c>
      <c r="L4834">
        <v>1</v>
      </c>
      <c r="M4834">
        <v>1</v>
      </c>
      <c r="N4834" t="str">
        <f>VLOOKUP(O4834:O11865,'VLOOKUP Ranges'!$A$9:$B$12,2,TRUE)</f>
        <v>55-77</v>
      </c>
      <c r="O4834">
        <v>67</v>
      </c>
      <c r="P4834">
        <v>1</v>
      </c>
      <c r="Q4834" t="s">
        <v>44</v>
      </c>
      <c r="R4834" t="s">
        <v>45</v>
      </c>
      <c r="S4834" t="s">
        <v>45</v>
      </c>
      <c r="T4834" t="s">
        <v>44</v>
      </c>
      <c r="U4834" t="s">
        <v>45</v>
      </c>
      <c r="V4834" t="s">
        <v>44</v>
      </c>
      <c r="W4834" t="s">
        <v>44</v>
      </c>
      <c r="X4834">
        <v>0</v>
      </c>
      <c r="Y4834" t="str">
        <f>VLOOKUP(Z4834:Z11865,'VLOOKUP Ranges'!$A$2:$B$5,2,TRUE)</f>
        <v>35-70</v>
      </c>
      <c r="Z4834">
        <v>60.05</v>
      </c>
      <c r="AA4834">
        <v>3994.05</v>
      </c>
      <c r="AB4834" t="s">
        <v>44</v>
      </c>
      <c r="AC4834">
        <v>0</v>
      </c>
      <c r="AD4834">
        <v>21</v>
      </c>
      <c r="AE4834">
        <v>6148</v>
      </c>
      <c r="AG4834" t="b">
        <v>1</v>
      </c>
      <c r="AH4834" t="b">
        <v>0</v>
      </c>
      <c r="AI4834" t="b">
        <v>0</v>
      </c>
      <c r="AJ4834" t="b">
        <v>0</v>
      </c>
      <c r="AK4834" t="b">
        <v>0</v>
      </c>
      <c r="AL4834" t="b">
        <v>0</v>
      </c>
      <c r="AM4834" t="b">
        <v>1</v>
      </c>
      <c r="AN4834">
        <v>59.612686567164097</v>
      </c>
      <c r="AO4834">
        <f t="shared" si="75"/>
        <v>61</v>
      </c>
      <c r="AP4834" t="b">
        <v>1</v>
      </c>
    </row>
    <row r="4835" spans="1:42" x14ac:dyDescent="0.25">
      <c r="A4835" t="s">
        <v>7679</v>
      </c>
      <c r="B4835">
        <v>1</v>
      </c>
      <c r="C4835" t="s">
        <v>40</v>
      </c>
      <c r="D4835" t="s">
        <v>41</v>
      </c>
      <c r="E4835" t="s">
        <v>561</v>
      </c>
      <c r="F4835">
        <v>93449</v>
      </c>
      <c r="G4835" t="s">
        <v>562</v>
      </c>
      <c r="H4835">
        <v>35.165667999999997</v>
      </c>
      <c r="I4835">
        <v>-120.65584200000001</v>
      </c>
      <c r="J4835">
        <v>1</v>
      </c>
      <c r="K4835">
        <v>0</v>
      </c>
      <c r="L4835">
        <v>1</v>
      </c>
      <c r="M4835">
        <v>1</v>
      </c>
      <c r="N4835" t="str">
        <f>VLOOKUP(O4835:O11866,'VLOOKUP Ranges'!$A$9:$B$12,2,TRUE)</f>
        <v>1-9</v>
      </c>
      <c r="O4835">
        <v>8</v>
      </c>
      <c r="P4835">
        <v>1</v>
      </c>
      <c r="Q4835" t="s">
        <v>44</v>
      </c>
      <c r="R4835" t="s">
        <v>44</v>
      </c>
      <c r="S4835" t="s">
        <v>44</v>
      </c>
      <c r="T4835" t="s">
        <v>44</v>
      </c>
      <c r="U4835" t="s">
        <v>44</v>
      </c>
      <c r="V4835" t="s">
        <v>44</v>
      </c>
      <c r="W4835" t="s">
        <v>44</v>
      </c>
      <c r="X4835">
        <v>0</v>
      </c>
      <c r="Y4835" t="str">
        <f>VLOOKUP(Z4835:Z11866,'VLOOKUP Ranges'!$A$2:$B$5,2,TRUE)</f>
        <v>35-70</v>
      </c>
      <c r="Z4835">
        <v>44.65</v>
      </c>
      <c r="AA4835">
        <v>369.15</v>
      </c>
      <c r="AB4835" t="s">
        <v>44</v>
      </c>
      <c r="AC4835">
        <v>0</v>
      </c>
      <c r="AD4835">
        <v>63</v>
      </c>
      <c r="AE4835">
        <v>5724</v>
      </c>
      <c r="AG4835" t="b">
        <v>0</v>
      </c>
      <c r="AH4835" t="b">
        <v>0</v>
      </c>
      <c r="AI4835" t="b">
        <v>0</v>
      </c>
      <c r="AJ4835" t="b">
        <v>0</v>
      </c>
      <c r="AK4835" t="b">
        <v>0</v>
      </c>
      <c r="AL4835" t="b">
        <v>0</v>
      </c>
      <c r="AM4835" t="b">
        <v>0</v>
      </c>
      <c r="AN4835">
        <v>46.143749999999997</v>
      </c>
      <c r="AO4835">
        <f t="shared" si="75"/>
        <v>45</v>
      </c>
      <c r="AP4835" t="b">
        <v>0</v>
      </c>
    </row>
    <row r="4836" spans="1:42" x14ac:dyDescent="0.25">
      <c r="A4836" t="s">
        <v>7680</v>
      </c>
      <c r="B4836">
        <v>1</v>
      </c>
      <c r="C4836" t="s">
        <v>40</v>
      </c>
      <c r="D4836" t="s">
        <v>41</v>
      </c>
      <c r="E4836" t="s">
        <v>4785</v>
      </c>
      <c r="F4836">
        <v>93450</v>
      </c>
      <c r="G4836" t="s">
        <v>4786</v>
      </c>
      <c r="H4836">
        <v>35.996008000000003</v>
      </c>
      <c r="I4836">
        <v>-120.85305</v>
      </c>
      <c r="J4836">
        <v>1</v>
      </c>
      <c r="K4836">
        <v>0</v>
      </c>
      <c r="L4836">
        <v>1</v>
      </c>
      <c r="M4836">
        <v>1</v>
      </c>
      <c r="N4836" t="str">
        <f>VLOOKUP(O4836:O11867,'VLOOKUP Ranges'!$A$9:$B$12,2,TRUE)</f>
        <v>29-55</v>
      </c>
      <c r="O4836">
        <v>52</v>
      </c>
      <c r="P4836">
        <v>1</v>
      </c>
      <c r="Q4836" t="s">
        <v>45</v>
      </c>
      <c r="R4836" t="s">
        <v>44</v>
      </c>
      <c r="S4836" t="s">
        <v>45</v>
      </c>
      <c r="T4836" t="s">
        <v>44</v>
      </c>
      <c r="U4836" t="s">
        <v>45</v>
      </c>
      <c r="V4836" t="s">
        <v>44</v>
      </c>
      <c r="W4836" t="s">
        <v>45</v>
      </c>
      <c r="X4836">
        <v>1</v>
      </c>
      <c r="Y4836" t="str">
        <f>VLOOKUP(Z4836:Z11867,'VLOOKUP Ranges'!$A$2:$B$5,2,TRUE)</f>
        <v>89-118</v>
      </c>
      <c r="Z4836">
        <v>93.25</v>
      </c>
      <c r="AA4836">
        <v>4631.7</v>
      </c>
      <c r="AB4836" t="s">
        <v>44</v>
      </c>
      <c r="AC4836">
        <v>0</v>
      </c>
      <c r="AD4836">
        <v>56</v>
      </c>
      <c r="AE4836">
        <v>4740</v>
      </c>
      <c r="AG4836" t="b">
        <v>0</v>
      </c>
      <c r="AH4836" t="b">
        <v>0</v>
      </c>
      <c r="AI4836" t="b">
        <v>1</v>
      </c>
      <c r="AJ4836" t="b">
        <v>0</v>
      </c>
      <c r="AK4836" t="b">
        <v>0</v>
      </c>
      <c r="AL4836" t="b">
        <v>0</v>
      </c>
      <c r="AM4836" t="b">
        <v>0</v>
      </c>
      <c r="AN4836">
        <v>89.071153846153805</v>
      </c>
      <c r="AO4836">
        <f t="shared" si="75"/>
        <v>94</v>
      </c>
      <c r="AP4836" t="b">
        <v>0</v>
      </c>
    </row>
    <row r="4837" spans="1:42" x14ac:dyDescent="0.25">
      <c r="A4837" t="s">
        <v>7681</v>
      </c>
      <c r="B4837">
        <v>1</v>
      </c>
      <c r="C4837" t="s">
        <v>40</v>
      </c>
      <c r="D4837" t="s">
        <v>41</v>
      </c>
      <c r="E4837" t="s">
        <v>4788</v>
      </c>
      <c r="F4837">
        <v>93451</v>
      </c>
      <c r="G4837" t="s">
        <v>4789</v>
      </c>
      <c r="H4837">
        <v>35.886766999999999</v>
      </c>
      <c r="I4837">
        <v>-120.608661</v>
      </c>
      <c r="J4837">
        <v>0</v>
      </c>
      <c r="K4837">
        <v>0</v>
      </c>
      <c r="L4837">
        <v>1</v>
      </c>
      <c r="M4837">
        <v>1</v>
      </c>
      <c r="N4837" t="str">
        <f>VLOOKUP(O4837:O11868,'VLOOKUP Ranges'!$A$9:$B$12,2,TRUE)</f>
        <v>9-29</v>
      </c>
      <c r="O4837">
        <v>18</v>
      </c>
      <c r="P4837">
        <v>1</v>
      </c>
      <c r="Q4837" t="s">
        <v>44</v>
      </c>
      <c r="R4837" t="s">
        <v>66</v>
      </c>
      <c r="S4837" t="s">
        <v>66</v>
      </c>
      <c r="T4837" t="s">
        <v>66</v>
      </c>
      <c r="U4837" t="s">
        <v>66</v>
      </c>
      <c r="V4837" t="s">
        <v>66</v>
      </c>
      <c r="W4837" t="s">
        <v>66</v>
      </c>
      <c r="X4837">
        <v>1</v>
      </c>
      <c r="Y4837" t="str">
        <f>VLOOKUP(Z4837:Z11868,'VLOOKUP Ranges'!$A$2:$B$5,2,TRUE)</f>
        <v>18-35</v>
      </c>
      <c r="Z4837">
        <v>20.25</v>
      </c>
      <c r="AA4837">
        <v>401.95</v>
      </c>
      <c r="AB4837" t="s">
        <v>44</v>
      </c>
      <c r="AC4837">
        <v>0</v>
      </c>
      <c r="AD4837">
        <v>40</v>
      </c>
      <c r="AE4837">
        <v>2429</v>
      </c>
      <c r="AG4837" t="b">
        <v>0</v>
      </c>
      <c r="AH4837" t="b">
        <v>0</v>
      </c>
      <c r="AI4837" t="b">
        <v>0</v>
      </c>
      <c r="AJ4837" t="b">
        <v>1</v>
      </c>
      <c r="AK4837" t="b">
        <v>0</v>
      </c>
      <c r="AL4837" t="b">
        <v>0</v>
      </c>
      <c r="AM4837" t="b">
        <v>1</v>
      </c>
      <c r="AN4837">
        <v>22.330555555555499</v>
      </c>
      <c r="AO4837">
        <f t="shared" si="75"/>
        <v>21</v>
      </c>
      <c r="AP4837" t="b">
        <v>0</v>
      </c>
    </row>
    <row r="4838" spans="1:42" x14ac:dyDescent="0.25">
      <c r="A4838" t="s">
        <v>7682</v>
      </c>
      <c r="B4838">
        <v>1</v>
      </c>
      <c r="C4838" t="s">
        <v>40</v>
      </c>
      <c r="D4838" t="s">
        <v>41</v>
      </c>
      <c r="E4838" t="s">
        <v>4791</v>
      </c>
      <c r="F4838">
        <v>93452</v>
      </c>
      <c r="G4838" t="s">
        <v>4792</v>
      </c>
      <c r="H4838">
        <v>35.746484000000002</v>
      </c>
      <c r="I4838">
        <v>-121.223355</v>
      </c>
      <c r="J4838">
        <v>0</v>
      </c>
      <c r="K4838">
        <v>0</v>
      </c>
      <c r="L4838">
        <v>1</v>
      </c>
      <c r="M4838">
        <v>1</v>
      </c>
      <c r="N4838" t="str">
        <f>VLOOKUP(O4838:O11869,'VLOOKUP Ranges'!$A$9:$B$12,2,TRUE)</f>
        <v>55-77</v>
      </c>
      <c r="O4838">
        <v>59</v>
      </c>
      <c r="P4838">
        <v>1</v>
      </c>
      <c r="Q4838" t="s">
        <v>45</v>
      </c>
      <c r="R4838" t="s">
        <v>66</v>
      </c>
      <c r="S4838" t="s">
        <v>66</v>
      </c>
      <c r="T4838" t="s">
        <v>66</v>
      </c>
      <c r="U4838" t="s">
        <v>66</v>
      </c>
      <c r="V4838" t="s">
        <v>66</v>
      </c>
      <c r="W4838" t="s">
        <v>66</v>
      </c>
      <c r="X4838">
        <v>0</v>
      </c>
      <c r="Y4838" t="str">
        <f>VLOOKUP(Z4838:Z11869,'VLOOKUP Ranges'!$A$2:$B$5,2,TRUE)</f>
        <v>18-35</v>
      </c>
      <c r="Z4838">
        <v>25.45</v>
      </c>
      <c r="AA4838">
        <v>1534.05</v>
      </c>
      <c r="AB4838" t="s">
        <v>44</v>
      </c>
      <c r="AC4838">
        <v>0</v>
      </c>
      <c r="AD4838">
        <v>30</v>
      </c>
      <c r="AE4838">
        <v>4746</v>
      </c>
      <c r="AG4838" t="b">
        <v>0</v>
      </c>
      <c r="AH4838" t="b">
        <v>1</v>
      </c>
      <c r="AI4838" t="b">
        <v>0</v>
      </c>
      <c r="AJ4838" t="b">
        <v>1</v>
      </c>
      <c r="AK4838" t="b">
        <v>0</v>
      </c>
      <c r="AL4838" t="b">
        <v>0</v>
      </c>
      <c r="AM4838" t="b">
        <v>1</v>
      </c>
      <c r="AN4838">
        <v>26.000847457627099</v>
      </c>
      <c r="AO4838">
        <f t="shared" si="75"/>
        <v>26</v>
      </c>
      <c r="AP4838" t="b">
        <v>0</v>
      </c>
    </row>
    <row r="4839" spans="1:42" x14ac:dyDescent="0.25">
      <c r="A4839" t="s">
        <v>7683</v>
      </c>
      <c r="B4839">
        <v>1</v>
      </c>
      <c r="C4839" t="s">
        <v>40</v>
      </c>
      <c r="D4839" t="s">
        <v>41</v>
      </c>
      <c r="E4839" t="s">
        <v>4794</v>
      </c>
      <c r="F4839">
        <v>93453</v>
      </c>
      <c r="G4839" t="s">
        <v>4795</v>
      </c>
      <c r="H4839">
        <v>35.303925999999997</v>
      </c>
      <c r="I4839">
        <v>-120.256567</v>
      </c>
      <c r="J4839">
        <v>0</v>
      </c>
      <c r="K4839">
        <v>0</v>
      </c>
      <c r="L4839">
        <v>0</v>
      </c>
      <c r="M4839">
        <v>0</v>
      </c>
      <c r="N4839" t="str">
        <f>VLOOKUP(O4839:O11870,'VLOOKUP Ranges'!$A$9:$B$12,2,TRUE)</f>
        <v>55-77</v>
      </c>
      <c r="O4839">
        <v>60</v>
      </c>
      <c r="P4839">
        <v>1</v>
      </c>
      <c r="Q4839" t="s">
        <v>44</v>
      </c>
      <c r="R4839" t="s">
        <v>66</v>
      </c>
      <c r="S4839" t="s">
        <v>66</v>
      </c>
      <c r="T4839" t="s">
        <v>66</v>
      </c>
      <c r="U4839" t="s">
        <v>66</v>
      </c>
      <c r="V4839" t="s">
        <v>66</v>
      </c>
      <c r="W4839" t="s">
        <v>66</v>
      </c>
      <c r="X4839">
        <v>0</v>
      </c>
      <c r="Y4839" t="str">
        <f>VLOOKUP(Z4839:Z11870,'VLOOKUP Ranges'!$A$2:$B$5,2,TRUE)</f>
        <v>18-35</v>
      </c>
      <c r="Z4839">
        <v>20.6</v>
      </c>
      <c r="AA4839">
        <v>1093</v>
      </c>
      <c r="AB4839" t="s">
        <v>44</v>
      </c>
      <c r="AC4839">
        <v>0</v>
      </c>
      <c r="AD4839">
        <v>35</v>
      </c>
      <c r="AE4839">
        <v>4192</v>
      </c>
      <c r="AG4839" t="b">
        <v>0</v>
      </c>
      <c r="AH4839" t="b">
        <v>1</v>
      </c>
      <c r="AI4839" t="b">
        <v>0</v>
      </c>
      <c r="AJ4839" t="b">
        <v>1</v>
      </c>
      <c r="AK4839" t="b">
        <v>0</v>
      </c>
      <c r="AL4839" t="b">
        <v>0</v>
      </c>
      <c r="AM4839" t="b">
        <v>1</v>
      </c>
      <c r="AN4839">
        <v>18.216666666666601</v>
      </c>
      <c r="AO4839">
        <f t="shared" si="75"/>
        <v>21</v>
      </c>
      <c r="AP4839" t="b">
        <v>0</v>
      </c>
    </row>
    <row r="4840" spans="1:42" x14ac:dyDescent="0.25">
      <c r="A4840" t="s">
        <v>7684</v>
      </c>
      <c r="B4840">
        <v>1</v>
      </c>
      <c r="C4840" t="s">
        <v>40</v>
      </c>
      <c r="D4840" t="s">
        <v>41</v>
      </c>
      <c r="E4840" t="s">
        <v>4797</v>
      </c>
      <c r="F4840">
        <v>93454</v>
      </c>
      <c r="G4840" t="s">
        <v>4798</v>
      </c>
      <c r="H4840">
        <v>34.943522999999999</v>
      </c>
      <c r="I4840">
        <v>-120.25672900000001</v>
      </c>
      <c r="J4840">
        <v>1</v>
      </c>
      <c r="K4840">
        <v>0</v>
      </c>
      <c r="L4840">
        <v>0</v>
      </c>
      <c r="M4840">
        <v>0</v>
      </c>
      <c r="N4840" t="str">
        <f>VLOOKUP(O4840:O11871,'VLOOKUP Ranges'!$A$9:$B$12,2,TRUE)</f>
        <v>1-9</v>
      </c>
      <c r="O4840">
        <v>7</v>
      </c>
      <c r="P4840">
        <v>1</v>
      </c>
      <c r="Q4840" t="s">
        <v>45</v>
      </c>
      <c r="R4840" t="s">
        <v>44</v>
      </c>
      <c r="S4840" t="s">
        <v>44</v>
      </c>
      <c r="T4840" t="s">
        <v>44</v>
      </c>
      <c r="U4840" t="s">
        <v>44</v>
      </c>
      <c r="V4840" t="s">
        <v>45</v>
      </c>
      <c r="W4840" t="s">
        <v>45</v>
      </c>
      <c r="X4840">
        <v>1</v>
      </c>
      <c r="Y4840" t="str">
        <f>VLOOKUP(Z4840:Z11871,'VLOOKUP Ranges'!$A$2:$B$5,2,TRUE)</f>
        <v>89-118</v>
      </c>
      <c r="Z4840">
        <v>94.1</v>
      </c>
      <c r="AA4840">
        <v>701.3</v>
      </c>
      <c r="AB4840" t="s">
        <v>44</v>
      </c>
      <c r="AC4840">
        <v>0</v>
      </c>
      <c r="AD4840">
        <v>22</v>
      </c>
      <c r="AE4840">
        <v>5259</v>
      </c>
      <c r="AG4840" t="b">
        <v>0</v>
      </c>
      <c r="AH4840" t="b">
        <v>0</v>
      </c>
      <c r="AI4840" t="b">
        <v>1</v>
      </c>
      <c r="AJ4840" t="b">
        <v>0</v>
      </c>
      <c r="AK4840" t="b">
        <v>0</v>
      </c>
      <c r="AL4840" t="b">
        <v>1</v>
      </c>
      <c r="AM4840" t="b">
        <v>0</v>
      </c>
      <c r="AN4840">
        <v>100.185714285714</v>
      </c>
      <c r="AO4840">
        <f t="shared" si="75"/>
        <v>95</v>
      </c>
      <c r="AP4840" t="b">
        <v>0</v>
      </c>
    </row>
    <row r="4841" spans="1:42" x14ac:dyDescent="0.25">
      <c r="A4841" t="s">
        <v>7685</v>
      </c>
      <c r="B4841">
        <v>1</v>
      </c>
      <c r="C4841" t="s">
        <v>40</v>
      </c>
      <c r="D4841" t="s">
        <v>41</v>
      </c>
      <c r="E4841" t="s">
        <v>4797</v>
      </c>
      <c r="F4841">
        <v>93455</v>
      </c>
      <c r="G4841" t="s">
        <v>4800</v>
      </c>
      <c r="H4841">
        <v>34.818227</v>
      </c>
      <c r="I4841">
        <v>-120.418784</v>
      </c>
      <c r="J4841">
        <v>1</v>
      </c>
      <c r="K4841">
        <v>0</v>
      </c>
      <c r="L4841">
        <v>1</v>
      </c>
      <c r="M4841">
        <v>1</v>
      </c>
      <c r="N4841" t="str">
        <f>VLOOKUP(O4841:O11872,'VLOOKUP Ranges'!$A$9:$B$12,2,TRUE)</f>
        <v>55-77</v>
      </c>
      <c r="O4841">
        <v>59</v>
      </c>
      <c r="P4841">
        <v>0</v>
      </c>
      <c r="Q4841" t="s">
        <v>62</v>
      </c>
      <c r="R4841" t="s">
        <v>45</v>
      </c>
      <c r="S4841" t="s">
        <v>44</v>
      </c>
      <c r="T4841" t="s">
        <v>45</v>
      </c>
      <c r="U4841" t="s">
        <v>44</v>
      </c>
      <c r="V4841" t="s">
        <v>44</v>
      </c>
      <c r="W4841" t="s">
        <v>44</v>
      </c>
      <c r="X4841">
        <v>0</v>
      </c>
      <c r="Y4841" t="str">
        <f>VLOOKUP(Z4841:Z11872,'VLOOKUP Ranges'!$A$2:$B$5,2,TRUE)</f>
        <v>18-35</v>
      </c>
      <c r="Z4841">
        <v>34.799999999999997</v>
      </c>
      <c r="AA4841">
        <v>1980.3</v>
      </c>
      <c r="AB4841" t="s">
        <v>44</v>
      </c>
      <c r="AC4841">
        <v>0</v>
      </c>
      <c r="AD4841">
        <v>23</v>
      </c>
      <c r="AE4841">
        <v>6300</v>
      </c>
      <c r="AG4841" t="b">
        <v>1</v>
      </c>
      <c r="AH4841" t="b">
        <v>0</v>
      </c>
      <c r="AI4841" t="b">
        <v>0</v>
      </c>
      <c r="AJ4841" t="b">
        <v>0</v>
      </c>
      <c r="AK4841" t="b">
        <v>0</v>
      </c>
      <c r="AL4841" t="b">
        <v>0</v>
      </c>
      <c r="AM4841" t="b">
        <v>1</v>
      </c>
      <c r="AN4841">
        <v>33.564406779660999</v>
      </c>
      <c r="AO4841">
        <f t="shared" si="75"/>
        <v>35</v>
      </c>
      <c r="AP4841" t="b">
        <v>0</v>
      </c>
    </row>
    <row r="4842" spans="1:42" x14ac:dyDescent="0.25">
      <c r="A4842" t="s">
        <v>7686</v>
      </c>
      <c r="B4842">
        <v>1</v>
      </c>
      <c r="C4842" t="s">
        <v>40</v>
      </c>
      <c r="D4842" t="s">
        <v>41</v>
      </c>
      <c r="E4842" t="s">
        <v>4797</v>
      </c>
      <c r="F4842">
        <v>93458</v>
      </c>
      <c r="G4842" t="s">
        <v>4802</v>
      </c>
      <c r="H4842">
        <v>34.959339999999997</v>
      </c>
      <c r="I4842">
        <v>-120.490081</v>
      </c>
      <c r="J4842">
        <v>1</v>
      </c>
      <c r="K4842">
        <v>0</v>
      </c>
      <c r="L4842">
        <v>0</v>
      </c>
      <c r="M4842">
        <v>0</v>
      </c>
      <c r="N4842" t="str">
        <f>VLOOKUP(O4842:O11873,'VLOOKUP Ranges'!$A$9:$B$12,2,TRUE)</f>
        <v>29-55</v>
      </c>
      <c r="O4842">
        <v>46</v>
      </c>
      <c r="P4842">
        <v>0</v>
      </c>
      <c r="Q4842" t="s">
        <v>62</v>
      </c>
      <c r="R4842" t="s">
        <v>45</v>
      </c>
      <c r="S4842" t="s">
        <v>44</v>
      </c>
      <c r="T4842" t="s">
        <v>45</v>
      </c>
      <c r="U4842" t="s">
        <v>45</v>
      </c>
      <c r="V4842" t="s">
        <v>45</v>
      </c>
      <c r="W4842" t="s">
        <v>45</v>
      </c>
      <c r="X4842">
        <v>1</v>
      </c>
      <c r="Y4842" t="str">
        <f>VLOOKUP(Z4842:Z11873,'VLOOKUP Ranges'!$A$2:$B$5,2,TRUE)</f>
        <v>35-70</v>
      </c>
      <c r="Z4842">
        <v>60.75</v>
      </c>
      <c r="AA4842">
        <v>2893.4</v>
      </c>
      <c r="AB4842" t="s">
        <v>44</v>
      </c>
      <c r="AC4842">
        <v>0</v>
      </c>
      <c r="AD4842">
        <v>36</v>
      </c>
      <c r="AE4842">
        <v>2694</v>
      </c>
      <c r="AG4842" t="b">
        <v>0</v>
      </c>
      <c r="AH4842" t="b">
        <v>1</v>
      </c>
      <c r="AI4842" t="b">
        <v>0</v>
      </c>
      <c r="AJ4842" t="b">
        <v>0</v>
      </c>
      <c r="AK4842" t="b">
        <v>0</v>
      </c>
      <c r="AL4842" t="b">
        <v>0</v>
      </c>
      <c r="AM4842" t="b">
        <v>0</v>
      </c>
      <c r="AN4842">
        <v>62.9</v>
      </c>
      <c r="AO4842">
        <f t="shared" si="75"/>
        <v>61</v>
      </c>
      <c r="AP4842" t="b">
        <v>0</v>
      </c>
    </row>
    <row r="4843" spans="1:42" x14ac:dyDescent="0.25">
      <c r="A4843" t="s">
        <v>7687</v>
      </c>
      <c r="B4843">
        <v>1</v>
      </c>
      <c r="C4843" t="s">
        <v>40</v>
      </c>
      <c r="D4843" t="s">
        <v>41</v>
      </c>
      <c r="E4843" t="s">
        <v>4804</v>
      </c>
      <c r="F4843">
        <v>93460</v>
      </c>
      <c r="G4843" t="s">
        <v>4805</v>
      </c>
      <c r="H4843">
        <v>34.630355999999999</v>
      </c>
      <c r="I4843">
        <v>-120.03256399999999</v>
      </c>
      <c r="J4843">
        <v>1</v>
      </c>
      <c r="K4843">
        <v>0</v>
      </c>
      <c r="L4843">
        <v>0</v>
      </c>
      <c r="M4843">
        <v>0</v>
      </c>
      <c r="N4843" t="str">
        <f>VLOOKUP(O4843:O11874,'VLOOKUP Ranges'!$A$9:$B$12,2,TRUE)</f>
        <v>1-9</v>
      </c>
      <c r="O4843">
        <v>5</v>
      </c>
      <c r="P4843">
        <v>1</v>
      </c>
      <c r="Q4843" t="s">
        <v>44</v>
      </c>
      <c r="R4843" t="s">
        <v>44</v>
      </c>
      <c r="S4843" t="s">
        <v>45</v>
      </c>
      <c r="T4843" t="s">
        <v>44</v>
      </c>
      <c r="U4843" t="s">
        <v>44</v>
      </c>
      <c r="V4843" t="s">
        <v>44</v>
      </c>
      <c r="W4843" t="s">
        <v>44</v>
      </c>
      <c r="X4843">
        <v>1</v>
      </c>
      <c r="Y4843" t="str">
        <f>VLOOKUP(Z4843:Z11874,'VLOOKUP Ranges'!$A$2:$B$5,2,TRUE)</f>
        <v>35-70</v>
      </c>
      <c r="Z4843">
        <v>51.35</v>
      </c>
      <c r="AA4843">
        <v>262.3</v>
      </c>
      <c r="AB4843" t="s">
        <v>44</v>
      </c>
      <c r="AC4843">
        <v>0</v>
      </c>
      <c r="AD4843">
        <v>28</v>
      </c>
      <c r="AE4843">
        <v>2893</v>
      </c>
      <c r="AG4843" t="b">
        <v>0</v>
      </c>
      <c r="AH4843" t="b">
        <v>0</v>
      </c>
      <c r="AI4843" t="b">
        <v>0</v>
      </c>
      <c r="AJ4843" t="b">
        <v>0</v>
      </c>
      <c r="AK4843" t="b">
        <v>0</v>
      </c>
      <c r="AL4843" t="b">
        <v>1</v>
      </c>
      <c r="AM4843" t="b">
        <v>0</v>
      </c>
      <c r="AN4843">
        <v>52.46</v>
      </c>
      <c r="AO4843">
        <f t="shared" si="75"/>
        <v>52</v>
      </c>
      <c r="AP4843" t="b">
        <v>0</v>
      </c>
    </row>
    <row r="4844" spans="1:42" x14ac:dyDescent="0.25">
      <c r="A4844" t="s">
        <v>7688</v>
      </c>
      <c r="B4844">
        <v>1</v>
      </c>
      <c r="C4844" t="s">
        <v>40</v>
      </c>
      <c r="D4844" t="s">
        <v>41</v>
      </c>
      <c r="E4844" t="s">
        <v>4807</v>
      </c>
      <c r="F4844">
        <v>93461</v>
      </c>
      <c r="G4844" t="s">
        <v>4808</v>
      </c>
      <c r="H4844">
        <v>35.634487999999997</v>
      </c>
      <c r="I4844">
        <v>-120.29353399999999</v>
      </c>
      <c r="J4844">
        <v>1</v>
      </c>
      <c r="K4844">
        <v>1</v>
      </c>
      <c r="L4844">
        <v>1</v>
      </c>
      <c r="M4844">
        <v>0</v>
      </c>
      <c r="N4844" t="str">
        <f>VLOOKUP(O4844:O11875,'VLOOKUP Ranges'!$A$9:$B$12,2,TRUE)</f>
        <v>55-77</v>
      </c>
      <c r="O4844">
        <v>59</v>
      </c>
      <c r="P4844">
        <v>0</v>
      </c>
      <c r="Q4844" t="s">
        <v>62</v>
      </c>
      <c r="R4844" t="s">
        <v>45</v>
      </c>
      <c r="S4844" t="s">
        <v>44</v>
      </c>
      <c r="T4844" t="s">
        <v>45</v>
      </c>
      <c r="U4844" t="s">
        <v>45</v>
      </c>
      <c r="V4844" t="s">
        <v>45</v>
      </c>
      <c r="W4844" t="s">
        <v>45</v>
      </c>
      <c r="X4844">
        <v>1</v>
      </c>
      <c r="Y4844" t="str">
        <f>VLOOKUP(Z4844:Z11875,'VLOOKUP Ranges'!$A$2:$B$5,2,TRUE)</f>
        <v>35-70</v>
      </c>
      <c r="Z4844">
        <v>64.05</v>
      </c>
      <c r="AA4844">
        <v>3886.85</v>
      </c>
      <c r="AB4844" t="s">
        <v>44</v>
      </c>
      <c r="AC4844">
        <v>0</v>
      </c>
      <c r="AD4844">
        <v>49</v>
      </c>
      <c r="AE4844">
        <v>6306</v>
      </c>
      <c r="AG4844" t="b">
        <v>0</v>
      </c>
      <c r="AH4844" t="b">
        <v>1</v>
      </c>
      <c r="AI4844" t="b">
        <v>0</v>
      </c>
      <c r="AJ4844" t="b">
        <v>0</v>
      </c>
      <c r="AK4844" t="b">
        <v>1</v>
      </c>
      <c r="AL4844" t="b">
        <v>0</v>
      </c>
      <c r="AM4844" t="b">
        <v>0</v>
      </c>
      <c r="AN4844">
        <v>65.878813559321998</v>
      </c>
      <c r="AO4844">
        <f t="shared" si="75"/>
        <v>65</v>
      </c>
      <c r="AP4844" t="b">
        <v>0</v>
      </c>
    </row>
    <row r="4845" spans="1:42" x14ac:dyDescent="0.25">
      <c r="A4845" t="s">
        <v>7689</v>
      </c>
      <c r="B4845">
        <v>1</v>
      </c>
      <c r="C4845" t="s">
        <v>40</v>
      </c>
      <c r="D4845" t="s">
        <v>41</v>
      </c>
      <c r="E4845" t="s">
        <v>3385</v>
      </c>
      <c r="F4845">
        <v>93463</v>
      </c>
      <c r="G4845" t="s">
        <v>3386</v>
      </c>
      <c r="H4845">
        <v>34.624398999999997</v>
      </c>
      <c r="I4845">
        <v>-120.13787499999999</v>
      </c>
      <c r="J4845">
        <v>0</v>
      </c>
      <c r="K4845">
        <v>0</v>
      </c>
      <c r="L4845">
        <v>1</v>
      </c>
      <c r="M4845">
        <v>0</v>
      </c>
      <c r="N4845" t="str">
        <f>VLOOKUP(O4845:O11876,'VLOOKUP Ranges'!$A$9:$B$12,2,TRUE)</f>
        <v>55-77</v>
      </c>
      <c r="O4845">
        <v>70</v>
      </c>
      <c r="P4845">
        <v>1</v>
      </c>
      <c r="Q4845" t="s">
        <v>45</v>
      </c>
      <c r="R4845" t="s">
        <v>44</v>
      </c>
      <c r="S4845" t="s">
        <v>45</v>
      </c>
      <c r="T4845" t="s">
        <v>45</v>
      </c>
      <c r="U4845" t="s">
        <v>45</v>
      </c>
      <c r="V4845" t="s">
        <v>45</v>
      </c>
      <c r="W4845" t="s">
        <v>45</v>
      </c>
      <c r="X4845">
        <v>1</v>
      </c>
      <c r="Y4845" t="str">
        <f>VLOOKUP(Z4845:Z11876,'VLOOKUP Ranges'!$A$2:$B$5,2,TRUE)</f>
        <v>70-89</v>
      </c>
      <c r="Z4845">
        <v>84.8</v>
      </c>
      <c r="AA4845">
        <v>5917.55</v>
      </c>
      <c r="AB4845" t="s">
        <v>44</v>
      </c>
      <c r="AC4845">
        <v>0</v>
      </c>
      <c r="AD4845">
        <v>32</v>
      </c>
      <c r="AE4845">
        <v>4032</v>
      </c>
      <c r="AG4845" t="b">
        <v>0</v>
      </c>
      <c r="AH4845" t="b">
        <v>1</v>
      </c>
      <c r="AI4845" t="b">
        <v>0</v>
      </c>
      <c r="AJ4845" t="b">
        <v>0</v>
      </c>
      <c r="AK4845" t="b">
        <v>0</v>
      </c>
      <c r="AL4845" t="b">
        <v>0</v>
      </c>
      <c r="AM4845" t="b">
        <v>0</v>
      </c>
      <c r="AN4845">
        <v>84.536428571428502</v>
      </c>
      <c r="AO4845">
        <f t="shared" si="75"/>
        <v>85</v>
      </c>
      <c r="AP4845" t="b">
        <v>0</v>
      </c>
    </row>
    <row r="4846" spans="1:42" x14ac:dyDescent="0.25">
      <c r="A4846" t="s">
        <v>7690</v>
      </c>
      <c r="B4846">
        <v>1</v>
      </c>
      <c r="C4846" t="s">
        <v>40</v>
      </c>
      <c r="D4846" t="s">
        <v>41</v>
      </c>
      <c r="E4846" t="s">
        <v>564</v>
      </c>
      <c r="F4846">
        <v>93501</v>
      </c>
      <c r="G4846" t="s">
        <v>565</v>
      </c>
      <c r="H4846">
        <v>35.097323000000003</v>
      </c>
      <c r="I4846">
        <v>-118.171288</v>
      </c>
      <c r="J4846">
        <v>0</v>
      </c>
      <c r="K4846">
        <v>0</v>
      </c>
      <c r="L4846">
        <v>0</v>
      </c>
      <c r="M4846">
        <v>0</v>
      </c>
      <c r="N4846" t="str">
        <f>VLOOKUP(O4846:O11877,'VLOOKUP Ranges'!$A$9:$B$12,2,TRUE)</f>
        <v>29-55</v>
      </c>
      <c r="O4846">
        <v>44</v>
      </c>
      <c r="P4846">
        <v>1</v>
      </c>
      <c r="Q4846" t="s">
        <v>45</v>
      </c>
      <c r="R4846" t="s">
        <v>44</v>
      </c>
      <c r="S4846" t="s">
        <v>44</v>
      </c>
      <c r="T4846" t="s">
        <v>44</v>
      </c>
      <c r="U4846" t="s">
        <v>44</v>
      </c>
      <c r="V4846" t="s">
        <v>44</v>
      </c>
      <c r="W4846" t="s">
        <v>44</v>
      </c>
      <c r="X4846">
        <v>1</v>
      </c>
      <c r="Y4846" t="str">
        <f>VLOOKUP(Z4846:Z11877,'VLOOKUP Ranges'!$A$2:$B$5,2,TRUE)</f>
        <v>35-70</v>
      </c>
      <c r="Z4846">
        <v>50.15</v>
      </c>
      <c r="AA4846">
        <v>2139.1</v>
      </c>
      <c r="AB4846" t="s">
        <v>44</v>
      </c>
      <c r="AC4846">
        <v>0</v>
      </c>
      <c r="AD4846">
        <v>42</v>
      </c>
      <c r="AE4846">
        <v>5790</v>
      </c>
      <c r="AG4846" t="b">
        <v>0</v>
      </c>
      <c r="AH4846" t="b">
        <v>0</v>
      </c>
      <c r="AI4846" t="b">
        <v>0</v>
      </c>
      <c r="AJ4846" t="b">
        <v>0</v>
      </c>
      <c r="AK4846" t="b">
        <v>0</v>
      </c>
      <c r="AL4846" t="b">
        <v>0</v>
      </c>
      <c r="AM4846" t="b">
        <v>1</v>
      </c>
      <c r="AN4846">
        <v>48.615909090909</v>
      </c>
      <c r="AO4846">
        <f t="shared" si="75"/>
        <v>51</v>
      </c>
      <c r="AP4846" t="b">
        <v>0</v>
      </c>
    </row>
    <row r="4847" spans="1:42" x14ac:dyDescent="0.25">
      <c r="A4847" t="s">
        <v>7691</v>
      </c>
      <c r="B4847">
        <v>1</v>
      </c>
      <c r="C4847" t="s">
        <v>40</v>
      </c>
      <c r="D4847" t="s">
        <v>41</v>
      </c>
      <c r="E4847" t="s">
        <v>4812</v>
      </c>
      <c r="F4847">
        <v>93505</v>
      </c>
      <c r="G4847" t="s">
        <v>4813</v>
      </c>
      <c r="H4847">
        <v>35.151491</v>
      </c>
      <c r="I4847">
        <v>-117.92759700000001</v>
      </c>
      <c r="J4847">
        <v>0</v>
      </c>
      <c r="K4847">
        <v>0</v>
      </c>
      <c r="L4847">
        <v>1</v>
      </c>
      <c r="M4847">
        <v>0</v>
      </c>
      <c r="N4847" t="str">
        <f>VLOOKUP(O4847:O11878,'VLOOKUP Ranges'!$A$9:$B$12,2,TRUE)</f>
        <v>55-77</v>
      </c>
      <c r="O4847">
        <v>64</v>
      </c>
      <c r="P4847">
        <v>1</v>
      </c>
      <c r="Q4847" t="s">
        <v>45</v>
      </c>
      <c r="R4847" t="s">
        <v>45</v>
      </c>
      <c r="S4847" t="s">
        <v>44</v>
      </c>
      <c r="T4847" t="s">
        <v>45</v>
      </c>
      <c r="U4847" t="s">
        <v>44</v>
      </c>
      <c r="V4847" t="s">
        <v>45</v>
      </c>
      <c r="W4847" t="s">
        <v>44</v>
      </c>
      <c r="X4847">
        <v>1</v>
      </c>
      <c r="Y4847" t="str">
        <f>VLOOKUP(Z4847:Z11878,'VLOOKUP Ranges'!$A$2:$B$5,2,TRUE)</f>
        <v>89-118</v>
      </c>
      <c r="Z4847">
        <v>94.6</v>
      </c>
      <c r="AA4847">
        <v>5948.7</v>
      </c>
      <c r="AB4847" t="s">
        <v>44</v>
      </c>
      <c r="AC4847">
        <v>0</v>
      </c>
      <c r="AD4847">
        <v>26</v>
      </c>
      <c r="AE4847">
        <v>5038</v>
      </c>
      <c r="AG4847" t="b">
        <v>0</v>
      </c>
      <c r="AH4847" t="b">
        <v>1</v>
      </c>
      <c r="AI4847" t="b">
        <v>1</v>
      </c>
      <c r="AJ4847" t="b">
        <v>0</v>
      </c>
      <c r="AK4847" t="b">
        <v>1</v>
      </c>
      <c r="AL4847" t="b">
        <v>0</v>
      </c>
      <c r="AM4847" t="b">
        <v>0</v>
      </c>
      <c r="AN4847">
        <v>92.948437499999997</v>
      </c>
      <c r="AO4847">
        <f t="shared" si="75"/>
        <v>95</v>
      </c>
      <c r="AP4847" t="b">
        <v>1</v>
      </c>
    </row>
    <row r="4848" spans="1:42" x14ac:dyDescent="0.25">
      <c r="A4848" t="s">
        <v>7692</v>
      </c>
      <c r="B4848">
        <v>1</v>
      </c>
      <c r="C4848" t="s">
        <v>40</v>
      </c>
      <c r="D4848" t="s">
        <v>41</v>
      </c>
      <c r="E4848" t="s">
        <v>4815</v>
      </c>
      <c r="F4848">
        <v>93510</v>
      </c>
      <c r="G4848" t="s">
        <v>4816</v>
      </c>
      <c r="H4848">
        <v>34.501452</v>
      </c>
      <c r="I4848">
        <v>-118.20786200000001</v>
      </c>
      <c r="J4848">
        <v>0</v>
      </c>
      <c r="K4848">
        <v>0</v>
      </c>
      <c r="L4848">
        <v>1</v>
      </c>
      <c r="M4848">
        <v>1</v>
      </c>
      <c r="N4848" t="str">
        <f>VLOOKUP(O4848:O11879,'VLOOKUP Ranges'!$A$9:$B$12,2,TRUE)</f>
        <v>55-77</v>
      </c>
      <c r="O4848">
        <v>58</v>
      </c>
      <c r="P4848">
        <v>0</v>
      </c>
      <c r="Q4848" t="s">
        <v>62</v>
      </c>
      <c r="R4848" t="s">
        <v>45</v>
      </c>
      <c r="S4848" t="s">
        <v>44</v>
      </c>
      <c r="T4848" t="s">
        <v>45</v>
      </c>
      <c r="U4848" t="s">
        <v>45</v>
      </c>
      <c r="V4848" t="s">
        <v>45</v>
      </c>
      <c r="W4848" t="s">
        <v>45</v>
      </c>
      <c r="X4848">
        <v>0</v>
      </c>
      <c r="Y4848" t="str">
        <f>VLOOKUP(Z4848:Z11879,'VLOOKUP Ranges'!$A$2:$B$5,2,TRUE)</f>
        <v>35-70</v>
      </c>
      <c r="Z4848">
        <v>59.75</v>
      </c>
      <c r="AA4848">
        <v>3624.35</v>
      </c>
      <c r="AB4848" t="s">
        <v>44</v>
      </c>
      <c r="AC4848">
        <v>0</v>
      </c>
      <c r="AD4848">
        <v>21</v>
      </c>
      <c r="AE4848">
        <v>4678</v>
      </c>
      <c r="AG4848" t="b">
        <v>0</v>
      </c>
      <c r="AH4848" t="b">
        <v>1</v>
      </c>
      <c r="AI4848" t="b">
        <v>0</v>
      </c>
      <c r="AJ4848" t="b">
        <v>0</v>
      </c>
      <c r="AK4848" t="b">
        <v>0</v>
      </c>
      <c r="AL4848" t="b">
        <v>0</v>
      </c>
      <c r="AM4848" t="b">
        <v>1</v>
      </c>
      <c r="AN4848">
        <v>62.488793103448202</v>
      </c>
      <c r="AO4848">
        <f t="shared" si="75"/>
        <v>60</v>
      </c>
      <c r="AP4848" t="b">
        <v>0</v>
      </c>
    </row>
    <row r="4849" spans="1:42" x14ac:dyDescent="0.25">
      <c r="A4849" t="s">
        <v>7693</v>
      </c>
      <c r="B4849">
        <v>1</v>
      </c>
      <c r="C4849" t="s">
        <v>40</v>
      </c>
      <c r="D4849" t="s">
        <v>41</v>
      </c>
      <c r="E4849" t="s">
        <v>1682</v>
      </c>
      <c r="F4849">
        <v>93512</v>
      </c>
      <c r="G4849" t="s">
        <v>1683</v>
      </c>
      <c r="H4849">
        <v>37.653947000000002</v>
      </c>
      <c r="I4849">
        <v>-118.231443</v>
      </c>
      <c r="J4849">
        <v>0</v>
      </c>
      <c r="K4849">
        <v>1</v>
      </c>
      <c r="L4849">
        <v>1</v>
      </c>
      <c r="M4849">
        <v>0</v>
      </c>
      <c r="N4849" t="str">
        <f>VLOOKUP(O4849:O11880,'VLOOKUP Ranges'!$A$9:$B$12,2,TRUE)</f>
        <v>29-55</v>
      </c>
      <c r="O4849">
        <v>46</v>
      </c>
      <c r="P4849">
        <v>1</v>
      </c>
      <c r="Q4849" t="s">
        <v>45</v>
      </c>
      <c r="R4849" t="s">
        <v>44</v>
      </c>
      <c r="S4849" t="s">
        <v>44</v>
      </c>
      <c r="T4849" t="s">
        <v>44</v>
      </c>
      <c r="U4849" t="s">
        <v>45</v>
      </c>
      <c r="V4849" t="s">
        <v>45</v>
      </c>
      <c r="W4849" t="s">
        <v>45</v>
      </c>
      <c r="X4849">
        <v>0</v>
      </c>
      <c r="Y4849" t="str">
        <f>VLOOKUP(Z4849:Z11880,'VLOOKUP Ranges'!$A$2:$B$5,2,TRUE)</f>
        <v>89-118</v>
      </c>
      <c r="Z4849">
        <v>100.25</v>
      </c>
      <c r="AA4849">
        <v>4753.8500000000004</v>
      </c>
      <c r="AB4849" t="s">
        <v>44</v>
      </c>
      <c r="AC4849">
        <v>0</v>
      </c>
      <c r="AD4849">
        <v>59</v>
      </c>
      <c r="AE4849">
        <v>5453</v>
      </c>
      <c r="AG4849" t="b">
        <v>1</v>
      </c>
      <c r="AH4849" t="b">
        <v>0</v>
      </c>
      <c r="AI4849" t="b">
        <v>1</v>
      </c>
      <c r="AJ4849" t="b">
        <v>0</v>
      </c>
      <c r="AK4849" t="b">
        <v>0</v>
      </c>
      <c r="AL4849" t="b">
        <v>1</v>
      </c>
      <c r="AM4849" t="b">
        <v>0</v>
      </c>
      <c r="AN4849">
        <v>103.34456521739099</v>
      </c>
      <c r="AO4849">
        <f t="shared" si="75"/>
        <v>101</v>
      </c>
      <c r="AP4849" t="b">
        <v>0</v>
      </c>
    </row>
    <row r="4850" spans="1:42" x14ac:dyDescent="0.25">
      <c r="A4850" t="s">
        <v>7694</v>
      </c>
      <c r="B4850">
        <v>1</v>
      </c>
      <c r="C4850" t="s">
        <v>40</v>
      </c>
      <c r="D4850" t="s">
        <v>41</v>
      </c>
      <c r="E4850" t="s">
        <v>3390</v>
      </c>
      <c r="F4850">
        <v>93513</v>
      </c>
      <c r="G4850" t="s">
        <v>3391</v>
      </c>
      <c r="H4850">
        <v>37.245505000000001</v>
      </c>
      <c r="I4850">
        <v>-118.062943</v>
      </c>
      <c r="J4850">
        <v>1</v>
      </c>
      <c r="K4850">
        <v>1</v>
      </c>
      <c r="L4850">
        <v>1</v>
      </c>
      <c r="M4850">
        <v>0</v>
      </c>
      <c r="N4850" t="str">
        <f>VLOOKUP(O4850:O11881,'VLOOKUP Ranges'!$A$9:$B$12,2,TRUE)</f>
        <v>55-77</v>
      </c>
      <c r="O4850">
        <v>58</v>
      </c>
      <c r="P4850">
        <v>1</v>
      </c>
      <c r="Q4850" t="s">
        <v>45</v>
      </c>
      <c r="R4850" t="s">
        <v>44</v>
      </c>
      <c r="S4850" t="s">
        <v>45</v>
      </c>
      <c r="T4850" t="s">
        <v>44</v>
      </c>
      <c r="U4850" t="s">
        <v>44</v>
      </c>
      <c r="V4850" t="s">
        <v>45</v>
      </c>
      <c r="W4850" t="s">
        <v>45</v>
      </c>
      <c r="X4850">
        <v>1</v>
      </c>
      <c r="Y4850" t="str">
        <f>VLOOKUP(Z4850:Z11881,'VLOOKUP Ranges'!$A$2:$B$5,2,TRUE)</f>
        <v>89-118</v>
      </c>
      <c r="Z4850">
        <v>98.9</v>
      </c>
      <c r="AA4850">
        <v>5780.7</v>
      </c>
      <c r="AB4850" t="s">
        <v>44</v>
      </c>
      <c r="AC4850">
        <v>0</v>
      </c>
      <c r="AD4850">
        <v>21</v>
      </c>
      <c r="AE4850">
        <v>4993</v>
      </c>
      <c r="AG4850" t="b">
        <v>0</v>
      </c>
      <c r="AH4850" t="b">
        <v>0</v>
      </c>
      <c r="AI4850" t="b">
        <v>1</v>
      </c>
      <c r="AJ4850" t="b">
        <v>0</v>
      </c>
      <c r="AK4850" t="b">
        <v>0</v>
      </c>
      <c r="AL4850" t="b">
        <v>1</v>
      </c>
      <c r="AM4850" t="b">
        <v>0</v>
      </c>
      <c r="AN4850">
        <v>99.667241379310298</v>
      </c>
      <c r="AO4850">
        <f t="shared" si="75"/>
        <v>99</v>
      </c>
      <c r="AP4850" t="b">
        <v>0</v>
      </c>
    </row>
    <row r="4851" spans="1:42" x14ac:dyDescent="0.25">
      <c r="A4851" t="s">
        <v>7695</v>
      </c>
      <c r="B4851">
        <v>1</v>
      </c>
      <c r="C4851" t="s">
        <v>40</v>
      </c>
      <c r="D4851" t="s">
        <v>41</v>
      </c>
      <c r="E4851" t="s">
        <v>4820</v>
      </c>
      <c r="F4851">
        <v>93514</v>
      </c>
      <c r="G4851" t="s">
        <v>4821</v>
      </c>
      <c r="H4851">
        <v>37.045839999999998</v>
      </c>
      <c r="I4851">
        <v>-118.39723600000001</v>
      </c>
      <c r="J4851">
        <v>0</v>
      </c>
      <c r="K4851">
        <v>0</v>
      </c>
      <c r="L4851">
        <v>1</v>
      </c>
      <c r="M4851">
        <v>0</v>
      </c>
      <c r="N4851" t="str">
        <f>VLOOKUP(O4851:O11882,'VLOOKUP Ranges'!$A$9:$B$12,2,TRUE)</f>
        <v>55-77</v>
      </c>
      <c r="O4851">
        <v>72</v>
      </c>
      <c r="P4851">
        <v>1</v>
      </c>
      <c r="Q4851" t="s">
        <v>45</v>
      </c>
      <c r="R4851" t="s">
        <v>44</v>
      </c>
      <c r="S4851" t="s">
        <v>45</v>
      </c>
      <c r="T4851" t="s">
        <v>44</v>
      </c>
      <c r="U4851" t="s">
        <v>44</v>
      </c>
      <c r="V4851" t="s">
        <v>45</v>
      </c>
      <c r="W4851" t="s">
        <v>45</v>
      </c>
      <c r="X4851">
        <v>1</v>
      </c>
      <c r="Y4851" t="str">
        <f>VLOOKUP(Z4851:Z11882,'VLOOKUP Ranges'!$A$2:$B$5,2,TRUE)</f>
        <v>89-118</v>
      </c>
      <c r="Z4851">
        <v>97.7</v>
      </c>
      <c r="AA4851">
        <v>6869.7</v>
      </c>
      <c r="AB4851" t="s">
        <v>44</v>
      </c>
      <c r="AC4851">
        <v>0</v>
      </c>
      <c r="AD4851">
        <v>75</v>
      </c>
      <c r="AE4851">
        <v>5406</v>
      </c>
      <c r="AG4851" t="b">
        <v>0</v>
      </c>
      <c r="AH4851" t="b">
        <v>1</v>
      </c>
      <c r="AI4851" t="b">
        <v>1</v>
      </c>
      <c r="AJ4851" t="b">
        <v>0</v>
      </c>
      <c r="AK4851" t="b">
        <v>1</v>
      </c>
      <c r="AL4851" t="b">
        <v>0</v>
      </c>
      <c r="AM4851" t="b">
        <v>0</v>
      </c>
      <c r="AN4851">
        <v>95.412499999999994</v>
      </c>
      <c r="AO4851">
        <f t="shared" si="75"/>
        <v>98</v>
      </c>
      <c r="AP4851" t="b">
        <v>0</v>
      </c>
    </row>
    <row r="4852" spans="1:42" x14ac:dyDescent="0.25">
      <c r="A4852" t="s">
        <v>7696</v>
      </c>
      <c r="B4852">
        <v>1</v>
      </c>
      <c r="C4852" t="s">
        <v>40</v>
      </c>
      <c r="D4852" t="s">
        <v>41</v>
      </c>
      <c r="E4852" t="s">
        <v>4824</v>
      </c>
      <c r="F4852">
        <v>93517</v>
      </c>
      <c r="G4852" t="s">
        <v>4825</v>
      </c>
      <c r="H4852">
        <v>38.184583000000003</v>
      </c>
      <c r="I4852">
        <v>-119.286558</v>
      </c>
      <c r="J4852">
        <v>1</v>
      </c>
      <c r="K4852">
        <v>1</v>
      </c>
      <c r="L4852">
        <v>0</v>
      </c>
      <c r="M4852">
        <v>0</v>
      </c>
      <c r="N4852" t="str">
        <f>VLOOKUP(O4852:O11883,'VLOOKUP Ranges'!$A$9:$B$12,2,TRUE)</f>
        <v>9-29</v>
      </c>
      <c r="O4852">
        <v>11</v>
      </c>
      <c r="P4852">
        <v>1</v>
      </c>
      <c r="Q4852" t="s">
        <v>45</v>
      </c>
      <c r="R4852" t="s">
        <v>45</v>
      </c>
      <c r="S4852" t="s">
        <v>45</v>
      </c>
      <c r="T4852" t="s">
        <v>44</v>
      </c>
      <c r="U4852" t="s">
        <v>44</v>
      </c>
      <c r="V4852" t="s">
        <v>44</v>
      </c>
      <c r="W4852" t="s">
        <v>44</v>
      </c>
      <c r="X4852">
        <v>0</v>
      </c>
      <c r="Y4852" t="str">
        <f>VLOOKUP(Z4852:Z11883,'VLOOKUP Ranges'!$A$2:$B$5,2,TRUE)</f>
        <v>35-70</v>
      </c>
      <c r="Z4852">
        <v>60.25</v>
      </c>
      <c r="AA4852">
        <v>662.95</v>
      </c>
      <c r="AB4852" t="s">
        <v>44</v>
      </c>
      <c r="AC4852">
        <v>0</v>
      </c>
      <c r="AD4852">
        <v>23</v>
      </c>
      <c r="AE4852">
        <v>5296</v>
      </c>
      <c r="AG4852" t="b">
        <v>0</v>
      </c>
      <c r="AH4852" t="b">
        <v>0</v>
      </c>
      <c r="AI4852" t="b">
        <v>0</v>
      </c>
      <c r="AJ4852" t="b">
        <v>0</v>
      </c>
      <c r="AK4852" t="b">
        <v>0</v>
      </c>
      <c r="AL4852" t="b">
        <v>0</v>
      </c>
      <c r="AM4852" t="b">
        <v>0</v>
      </c>
      <c r="AN4852">
        <v>60.268181818181802</v>
      </c>
      <c r="AO4852">
        <f t="shared" si="75"/>
        <v>61</v>
      </c>
      <c r="AP4852" t="b">
        <v>1</v>
      </c>
    </row>
    <row r="4853" spans="1:42" x14ac:dyDescent="0.25">
      <c r="A4853" t="s">
        <v>7697</v>
      </c>
      <c r="B4853">
        <v>1</v>
      </c>
      <c r="C4853" t="s">
        <v>40</v>
      </c>
      <c r="D4853" t="s">
        <v>41</v>
      </c>
      <c r="E4853" t="s">
        <v>3393</v>
      </c>
      <c r="F4853">
        <v>93518</v>
      </c>
      <c r="G4853" t="s">
        <v>3394</v>
      </c>
      <c r="H4853">
        <v>35.358953</v>
      </c>
      <c r="I4853">
        <v>-118.527064</v>
      </c>
      <c r="J4853">
        <v>0</v>
      </c>
      <c r="K4853">
        <v>1</v>
      </c>
      <c r="L4853">
        <v>0</v>
      </c>
      <c r="M4853">
        <v>0</v>
      </c>
      <c r="N4853" t="str">
        <f>VLOOKUP(O4853:O11884,'VLOOKUP Ranges'!$A$9:$B$12,2,TRUE)</f>
        <v>29-55</v>
      </c>
      <c r="O4853">
        <v>34</v>
      </c>
      <c r="P4853">
        <v>0</v>
      </c>
      <c r="Q4853" t="s">
        <v>62</v>
      </c>
      <c r="R4853" t="s">
        <v>44</v>
      </c>
      <c r="S4853" t="s">
        <v>45</v>
      </c>
      <c r="T4853" t="s">
        <v>45</v>
      </c>
      <c r="U4853" t="s">
        <v>44</v>
      </c>
      <c r="V4853" t="s">
        <v>45</v>
      </c>
      <c r="W4853" t="s">
        <v>45</v>
      </c>
      <c r="X4853">
        <v>1</v>
      </c>
      <c r="Y4853" t="str">
        <f>VLOOKUP(Z4853:Z11884,'VLOOKUP Ranges'!$A$2:$B$5,2,TRUE)</f>
        <v>35-70</v>
      </c>
      <c r="Z4853">
        <v>56.25</v>
      </c>
      <c r="AA4853">
        <v>1765.95</v>
      </c>
      <c r="AB4853" t="s">
        <v>44</v>
      </c>
      <c r="AC4853">
        <v>0</v>
      </c>
      <c r="AD4853">
        <v>32</v>
      </c>
      <c r="AE4853">
        <v>5597</v>
      </c>
      <c r="AG4853" t="b">
        <v>0</v>
      </c>
      <c r="AH4853" t="b">
        <v>0</v>
      </c>
      <c r="AI4853" t="b">
        <v>0</v>
      </c>
      <c r="AJ4853" t="b">
        <v>0</v>
      </c>
      <c r="AK4853" t="b">
        <v>0</v>
      </c>
      <c r="AL4853" t="b">
        <v>1</v>
      </c>
      <c r="AM4853" t="b">
        <v>0</v>
      </c>
      <c r="AN4853">
        <v>51.939705882352897</v>
      </c>
      <c r="AO4853">
        <f t="shared" si="75"/>
        <v>57</v>
      </c>
      <c r="AP4853" t="b">
        <v>0</v>
      </c>
    </row>
    <row r="4854" spans="1:42" x14ac:dyDescent="0.25">
      <c r="A4854" t="s">
        <v>7698</v>
      </c>
      <c r="B4854">
        <v>1</v>
      </c>
      <c r="C4854" t="s">
        <v>40</v>
      </c>
      <c r="D4854" t="s">
        <v>41</v>
      </c>
      <c r="E4854" t="s">
        <v>4828</v>
      </c>
      <c r="F4854">
        <v>93522</v>
      </c>
      <c r="G4854" t="s">
        <v>4829</v>
      </c>
      <c r="H4854">
        <v>36.319181</v>
      </c>
      <c r="I4854">
        <v>-117.593053</v>
      </c>
      <c r="J4854">
        <v>1</v>
      </c>
      <c r="K4854">
        <v>0</v>
      </c>
      <c r="L4854">
        <v>0</v>
      </c>
      <c r="M4854">
        <v>0</v>
      </c>
      <c r="N4854" t="str">
        <f>VLOOKUP(O4854:O11885,'VLOOKUP Ranges'!$A$9:$B$12,2,TRUE)</f>
        <v>29-55</v>
      </c>
      <c r="O4854">
        <v>54</v>
      </c>
      <c r="P4854">
        <v>0</v>
      </c>
      <c r="Q4854" t="s">
        <v>62</v>
      </c>
      <c r="R4854" t="s">
        <v>45</v>
      </c>
      <c r="S4854" t="s">
        <v>45</v>
      </c>
      <c r="T4854" t="s">
        <v>44</v>
      </c>
      <c r="U4854" t="s">
        <v>44</v>
      </c>
      <c r="V4854" t="s">
        <v>44</v>
      </c>
      <c r="W4854" t="s">
        <v>45</v>
      </c>
      <c r="X4854">
        <v>0</v>
      </c>
      <c r="Y4854" t="str">
        <f>VLOOKUP(Z4854:Z11885,'VLOOKUP Ranges'!$A$2:$B$5,2,TRUE)</f>
        <v>35-70</v>
      </c>
      <c r="Z4854">
        <v>46.2</v>
      </c>
      <c r="AA4854">
        <v>2431.9499999999998</v>
      </c>
      <c r="AB4854" t="s">
        <v>44</v>
      </c>
      <c r="AC4854">
        <v>0</v>
      </c>
      <c r="AD4854">
        <v>26</v>
      </c>
      <c r="AE4854">
        <v>6143</v>
      </c>
      <c r="AG4854" t="b">
        <v>0</v>
      </c>
      <c r="AH4854" t="b">
        <v>1</v>
      </c>
      <c r="AI4854" t="b">
        <v>0</v>
      </c>
      <c r="AJ4854" t="b">
        <v>0</v>
      </c>
      <c r="AK4854" t="b">
        <v>0</v>
      </c>
      <c r="AL4854" t="b">
        <v>0</v>
      </c>
      <c r="AM4854" t="b">
        <v>0</v>
      </c>
      <c r="AN4854">
        <v>45.036111111111097</v>
      </c>
      <c r="AO4854">
        <f t="shared" si="75"/>
        <v>47</v>
      </c>
      <c r="AP4854" t="b">
        <v>0</v>
      </c>
    </row>
    <row r="4855" spans="1:42" x14ac:dyDescent="0.25">
      <c r="A4855" t="s">
        <v>7699</v>
      </c>
      <c r="B4855">
        <v>1</v>
      </c>
      <c r="C4855" t="s">
        <v>40</v>
      </c>
      <c r="D4855" t="s">
        <v>41</v>
      </c>
      <c r="E4855" t="s">
        <v>1685</v>
      </c>
      <c r="F4855">
        <v>93526</v>
      </c>
      <c r="G4855" t="s">
        <v>1686</v>
      </c>
      <c r="H4855">
        <v>36.869584000000003</v>
      </c>
      <c r="I4855">
        <v>-118.189241</v>
      </c>
      <c r="J4855">
        <v>0</v>
      </c>
      <c r="K4855">
        <v>0</v>
      </c>
      <c r="L4855">
        <v>1</v>
      </c>
      <c r="M4855">
        <v>1</v>
      </c>
      <c r="N4855" t="str">
        <f>VLOOKUP(O4855:O11886,'VLOOKUP Ranges'!$A$9:$B$12,2,TRUE)</f>
        <v>55-77</v>
      </c>
      <c r="O4855">
        <v>72</v>
      </c>
      <c r="P4855">
        <v>1</v>
      </c>
      <c r="Q4855" t="s">
        <v>45</v>
      </c>
      <c r="R4855" t="s">
        <v>66</v>
      </c>
      <c r="S4855" t="s">
        <v>66</v>
      </c>
      <c r="T4855" t="s">
        <v>66</v>
      </c>
      <c r="U4855" t="s">
        <v>66</v>
      </c>
      <c r="V4855" t="s">
        <v>66</v>
      </c>
      <c r="W4855" t="s">
        <v>66</v>
      </c>
      <c r="X4855">
        <v>0</v>
      </c>
      <c r="Y4855" t="str">
        <f>VLOOKUP(Z4855:Z11886,'VLOOKUP Ranges'!$A$2:$B$5,2,TRUE)</f>
        <v>18-35</v>
      </c>
      <c r="Z4855">
        <v>24.9</v>
      </c>
      <c r="AA4855">
        <v>1859.2</v>
      </c>
      <c r="AB4855" t="s">
        <v>44</v>
      </c>
      <c r="AC4855">
        <v>0</v>
      </c>
      <c r="AD4855">
        <v>67</v>
      </c>
      <c r="AE4855">
        <v>5192</v>
      </c>
      <c r="AG4855" t="b">
        <v>0</v>
      </c>
      <c r="AH4855" t="b">
        <v>1</v>
      </c>
      <c r="AI4855" t="b">
        <v>0</v>
      </c>
      <c r="AJ4855" t="b">
        <v>1</v>
      </c>
      <c r="AK4855" t="b">
        <v>0</v>
      </c>
      <c r="AL4855" t="b">
        <v>0</v>
      </c>
      <c r="AM4855" t="b">
        <v>1</v>
      </c>
      <c r="AN4855">
        <v>25.822222222222202</v>
      </c>
      <c r="AO4855">
        <f t="shared" si="75"/>
        <v>25</v>
      </c>
      <c r="AP4855" t="b">
        <v>0</v>
      </c>
    </row>
    <row r="4856" spans="1:42" x14ac:dyDescent="0.25">
      <c r="A4856" t="s">
        <v>7700</v>
      </c>
      <c r="B4856">
        <v>1</v>
      </c>
      <c r="C4856" t="s">
        <v>40</v>
      </c>
      <c r="D4856" t="s">
        <v>41</v>
      </c>
      <c r="E4856" t="s">
        <v>4833</v>
      </c>
      <c r="F4856">
        <v>93529</v>
      </c>
      <c r="G4856" t="s">
        <v>4834</v>
      </c>
      <c r="H4856">
        <v>37.730269</v>
      </c>
      <c r="I4856">
        <v>-119.055813</v>
      </c>
      <c r="J4856">
        <v>1</v>
      </c>
      <c r="K4856">
        <v>0</v>
      </c>
      <c r="L4856">
        <v>1</v>
      </c>
      <c r="M4856">
        <v>1</v>
      </c>
      <c r="N4856" t="str">
        <f>VLOOKUP(O4856:O11887,'VLOOKUP Ranges'!$A$9:$B$12,2,TRUE)</f>
        <v>29-55</v>
      </c>
      <c r="O4856">
        <v>54</v>
      </c>
      <c r="P4856">
        <v>1</v>
      </c>
      <c r="Q4856" t="s">
        <v>45</v>
      </c>
      <c r="R4856" t="s">
        <v>44</v>
      </c>
      <c r="S4856" t="s">
        <v>44</v>
      </c>
      <c r="T4856" t="s">
        <v>45</v>
      </c>
      <c r="U4856" t="s">
        <v>44</v>
      </c>
      <c r="V4856" t="s">
        <v>44</v>
      </c>
      <c r="W4856" t="s">
        <v>45</v>
      </c>
      <c r="X4856">
        <v>0</v>
      </c>
      <c r="Y4856" t="str">
        <f>VLOOKUP(Z4856:Z11887,'VLOOKUP Ranges'!$A$2:$B$5,2,TRUE)</f>
        <v>35-70</v>
      </c>
      <c r="Z4856">
        <v>63.35</v>
      </c>
      <c r="AA4856">
        <v>3409.1</v>
      </c>
      <c r="AB4856" t="s">
        <v>44</v>
      </c>
      <c r="AC4856">
        <v>0</v>
      </c>
      <c r="AD4856">
        <v>72</v>
      </c>
      <c r="AE4856">
        <v>4232</v>
      </c>
      <c r="AG4856" t="b">
        <v>0</v>
      </c>
      <c r="AH4856" t="b">
        <v>1</v>
      </c>
      <c r="AI4856" t="b">
        <v>0</v>
      </c>
      <c r="AJ4856" t="b">
        <v>0</v>
      </c>
      <c r="AK4856" t="b">
        <v>1</v>
      </c>
      <c r="AL4856" t="b">
        <v>0</v>
      </c>
      <c r="AM4856" t="b">
        <v>0</v>
      </c>
      <c r="AN4856">
        <v>63.131481481481401</v>
      </c>
      <c r="AO4856">
        <f t="shared" si="75"/>
        <v>64</v>
      </c>
      <c r="AP4856" t="b">
        <v>0</v>
      </c>
    </row>
    <row r="4857" spans="1:42" x14ac:dyDescent="0.25">
      <c r="A4857" t="s">
        <v>7701</v>
      </c>
      <c r="B4857">
        <v>1</v>
      </c>
      <c r="C4857" t="s">
        <v>40</v>
      </c>
      <c r="D4857" t="s">
        <v>41</v>
      </c>
      <c r="E4857" t="s">
        <v>4836</v>
      </c>
      <c r="F4857">
        <v>93530</v>
      </c>
      <c r="G4857" t="s">
        <v>4837</v>
      </c>
      <c r="H4857">
        <v>36.560498000000003</v>
      </c>
      <c r="I4857">
        <v>-117.962461</v>
      </c>
      <c r="J4857">
        <v>0</v>
      </c>
      <c r="K4857">
        <v>0</v>
      </c>
      <c r="L4857">
        <v>0</v>
      </c>
      <c r="M4857">
        <v>0</v>
      </c>
      <c r="N4857" t="str">
        <f>VLOOKUP(O4857:O11888,'VLOOKUP Ranges'!$A$9:$B$12,2,TRUE)</f>
        <v>9-29</v>
      </c>
      <c r="O4857">
        <v>14</v>
      </c>
      <c r="P4857">
        <v>1</v>
      </c>
      <c r="Q4857" t="s">
        <v>44</v>
      </c>
      <c r="R4857" t="s">
        <v>45</v>
      </c>
      <c r="S4857" t="s">
        <v>44</v>
      </c>
      <c r="T4857" t="s">
        <v>44</v>
      </c>
      <c r="U4857" t="s">
        <v>44</v>
      </c>
      <c r="V4857" t="s">
        <v>44</v>
      </c>
      <c r="W4857" t="s">
        <v>44</v>
      </c>
      <c r="X4857">
        <v>0</v>
      </c>
      <c r="Y4857" t="str">
        <f>VLOOKUP(Z4857:Z11888,'VLOOKUP Ranges'!$A$2:$B$5,2,TRUE)</f>
        <v>35-70</v>
      </c>
      <c r="Z4857">
        <v>50.1</v>
      </c>
      <c r="AA4857">
        <v>709.5</v>
      </c>
      <c r="AB4857" t="s">
        <v>44</v>
      </c>
      <c r="AC4857">
        <v>0</v>
      </c>
      <c r="AD4857">
        <v>25</v>
      </c>
      <c r="AE4857">
        <v>2331</v>
      </c>
      <c r="AG4857" t="b">
        <v>0</v>
      </c>
      <c r="AH4857" t="b">
        <v>0</v>
      </c>
      <c r="AI4857" t="b">
        <v>0</v>
      </c>
      <c r="AJ4857" t="b">
        <v>0</v>
      </c>
      <c r="AK4857" t="b">
        <v>0</v>
      </c>
      <c r="AL4857" t="b">
        <v>0</v>
      </c>
      <c r="AM4857" t="b">
        <v>0</v>
      </c>
      <c r="AN4857">
        <v>50.678571428571402</v>
      </c>
      <c r="AO4857">
        <f t="shared" si="75"/>
        <v>51</v>
      </c>
      <c r="AP4857" t="b">
        <v>1</v>
      </c>
    </row>
    <row r="4858" spans="1:42" x14ac:dyDescent="0.25">
      <c r="A4858" t="s">
        <v>7702</v>
      </c>
      <c r="B4858">
        <v>1</v>
      </c>
      <c r="C4858" t="s">
        <v>40</v>
      </c>
      <c r="D4858" t="s">
        <v>41</v>
      </c>
      <c r="E4858" t="s">
        <v>573</v>
      </c>
      <c r="F4858">
        <v>93534</v>
      </c>
      <c r="G4858" t="s">
        <v>1692</v>
      </c>
      <c r="H4858">
        <v>34.727528999999997</v>
      </c>
      <c r="I4858">
        <v>-118.153098</v>
      </c>
      <c r="J4858">
        <v>0</v>
      </c>
      <c r="K4858">
        <v>0</v>
      </c>
      <c r="L4858">
        <v>0</v>
      </c>
      <c r="M4858">
        <v>0</v>
      </c>
      <c r="N4858" t="str">
        <f>VLOOKUP(O4858:O11889,'VLOOKUP Ranges'!$A$9:$B$12,2,TRUE)</f>
        <v>1-9</v>
      </c>
      <c r="O4858">
        <v>1</v>
      </c>
      <c r="P4858">
        <v>1</v>
      </c>
      <c r="Q4858" t="s">
        <v>44</v>
      </c>
      <c r="R4858" t="s">
        <v>45</v>
      </c>
      <c r="S4858" t="s">
        <v>44</v>
      </c>
      <c r="T4858" t="s">
        <v>44</v>
      </c>
      <c r="U4858" t="s">
        <v>44</v>
      </c>
      <c r="V4858" t="s">
        <v>44</v>
      </c>
      <c r="W4858" t="s">
        <v>44</v>
      </c>
      <c r="X4858">
        <v>0</v>
      </c>
      <c r="Y4858" t="str">
        <f>VLOOKUP(Z4858:Z11889,'VLOOKUP Ranges'!$A$2:$B$5,2,TRUE)</f>
        <v>35-70</v>
      </c>
      <c r="Z4858">
        <v>50.15</v>
      </c>
      <c r="AA4858">
        <v>50.15</v>
      </c>
      <c r="AB4858" t="s">
        <v>44</v>
      </c>
      <c r="AC4858">
        <v>0</v>
      </c>
      <c r="AD4858">
        <v>30</v>
      </c>
      <c r="AE4858">
        <v>4421</v>
      </c>
      <c r="AG4858" t="b">
        <v>0</v>
      </c>
      <c r="AH4858" t="b">
        <v>0</v>
      </c>
      <c r="AI4858" t="b">
        <v>0</v>
      </c>
      <c r="AJ4858" t="b">
        <v>0</v>
      </c>
      <c r="AK4858" t="b">
        <v>0</v>
      </c>
      <c r="AL4858" t="b">
        <v>1</v>
      </c>
      <c r="AM4858" t="b">
        <v>0</v>
      </c>
      <c r="AN4858">
        <v>50.15</v>
      </c>
      <c r="AO4858">
        <f t="shared" si="75"/>
        <v>51</v>
      </c>
      <c r="AP4858" t="b">
        <v>1</v>
      </c>
    </row>
    <row r="4859" spans="1:42" x14ac:dyDescent="0.25">
      <c r="A4859" t="s">
        <v>7703</v>
      </c>
      <c r="B4859">
        <v>1</v>
      </c>
      <c r="C4859" t="s">
        <v>40</v>
      </c>
      <c r="D4859" t="s">
        <v>41</v>
      </c>
      <c r="E4859" t="s">
        <v>573</v>
      </c>
      <c r="F4859">
        <v>93536</v>
      </c>
      <c r="G4859" t="s">
        <v>576</v>
      </c>
      <c r="H4859">
        <v>34.741405999999998</v>
      </c>
      <c r="I4859">
        <v>-118.38111000000001</v>
      </c>
      <c r="J4859">
        <v>1</v>
      </c>
      <c r="K4859">
        <v>0</v>
      </c>
      <c r="L4859">
        <v>0</v>
      </c>
      <c r="M4859">
        <v>0</v>
      </c>
      <c r="N4859" t="str">
        <f>VLOOKUP(O4859:O11890,'VLOOKUP Ranges'!$A$9:$B$12,2,TRUE)</f>
        <v>55-77</v>
      </c>
      <c r="O4859">
        <v>56</v>
      </c>
      <c r="P4859">
        <v>1</v>
      </c>
      <c r="Q4859" t="s">
        <v>45</v>
      </c>
      <c r="R4859" t="s">
        <v>45</v>
      </c>
      <c r="S4859" t="s">
        <v>45</v>
      </c>
      <c r="T4859" t="s">
        <v>44</v>
      </c>
      <c r="U4859" t="s">
        <v>45</v>
      </c>
      <c r="V4859" t="s">
        <v>44</v>
      </c>
      <c r="W4859" t="s">
        <v>44</v>
      </c>
      <c r="X4859">
        <v>1</v>
      </c>
      <c r="Y4859" t="str">
        <f>VLOOKUP(Z4859:Z11890,'VLOOKUP Ranges'!$A$2:$B$5,2,TRUE)</f>
        <v>35-70</v>
      </c>
      <c r="Z4859">
        <v>64.650000000000006</v>
      </c>
      <c r="AA4859">
        <v>3665.55</v>
      </c>
      <c r="AB4859" t="s">
        <v>44</v>
      </c>
      <c r="AC4859">
        <v>0</v>
      </c>
      <c r="AD4859">
        <v>70</v>
      </c>
      <c r="AE4859">
        <v>4656</v>
      </c>
      <c r="AG4859" t="b">
        <v>1</v>
      </c>
      <c r="AH4859" t="b">
        <v>0</v>
      </c>
      <c r="AI4859" t="b">
        <v>0</v>
      </c>
      <c r="AJ4859" t="b">
        <v>0</v>
      </c>
      <c r="AK4859" t="b">
        <v>0</v>
      </c>
      <c r="AL4859" t="b">
        <v>0</v>
      </c>
      <c r="AM4859" t="b">
        <v>0</v>
      </c>
      <c r="AN4859">
        <v>65.456249999999997</v>
      </c>
      <c r="AO4859">
        <f t="shared" si="75"/>
        <v>65</v>
      </c>
      <c r="AP4859" t="b">
        <v>1</v>
      </c>
    </row>
    <row r="4860" spans="1:42" x14ac:dyDescent="0.25">
      <c r="A4860" t="s">
        <v>7704</v>
      </c>
      <c r="B4860">
        <v>1</v>
      </c>
      <c r="C4860" t="s">
        <v>40</v>
      </c>
      <c r="D4860" t="s">
        <v>41</v>
      </c>
      <c r="E4860" t="s">
        <v>1694</v>
      </c>
      <c r="F4860">
        <v>93541</v>
      </c>
      <c r="G4860" t="s">
        <v>1695</v>
      </c>
      <c r="H4860">
        <v>37.890144999999997</v>
      </c>
      <c r="I4860">
        <v>-119.18408700000001</v>
      </c>
      <c r="J4860">
        <v>0</v>
      </c>
      <c r="K4860">
        <v>0</v>
      </c>
      <c r="L4860">
        <v>1</v>
      </c>
      <c r="M4860">
        <v>0</v>
      </c>
      <c r="N4860" t="str">
        <f>VLOOKUP(O4860:O11891,'VLOOKUP Ranges'!$A$9:$B$12,2,TRUE)</f>
        <v>55-77</v>
      </c>
      <c r="O4860">
        <v>68</v>
      </c>
      <c r="P4860">
        <v>1</v>
      </c>
      <c r="Q4860" t="s">
        <v>44</v>
      </c>
      <c r="R4860" t="s">
        <v>45</v>
      </c>
      <c r="S4860" t="s">
        <v>45</v>
      </c>
      <c r="T4860" t="s">
        <v>44</v>
      </c>
      <c r="U4860" t="s">
        <v>45</v>
      </c>
      <c r="V4860" t="s">
        <v>45</v>
      </c>
      <c r="W4860" t="s">
        <v>45</v>
      </c>
      <c r="X4860">
        <v>1</v>
      </c>
      <c r="Y4860" t="str">
        <f>VLOOKUP(Z4860:Z11891,'VLOOKUP Ranges'!$A$2:$B$5,2,TRUE)</f>
        <v>70-89</v>
      </c>
      <c r="Z4860">
        <v>79.599999999999994</v>
      </c>
      <c r="AA4860">
        <v>5515.8</v>
      </c>
      <c r="AB4860" t="s">
        <v>44</v>
      </c>
      <c r="AC4860">
        <v>0</v>
      </c>
      <c r="AD4860">
        <v>39</v>
      </c>
      <c r="AE4860">
        <v>5601</v>
      </c>
      <c r="AG4860" t="b">
        <v>0</v>
      </c>
      <c r="AH4860" t="b">
        <v>1</v>
      </c>
      <c r="AI4860" t="b">
        <v>0</v>
      </c>
      <c r="AJ4860" t="b">
        <v>0</v>
      </c>
      <c r="AK4860" t="b">
        <v>0</v>
      </c>
      <c r="AL4860" t="b">
        <v>0</v>
      </c>
      <c r="AM4860" t="b">
        <v>0</v>
      </c>
      <c r="AN4860">
        <v>81.114705882352894</v>
      </c>
      <c r="AO4860">
        <f t="shared" si="75"/>
        <v>80</v>
      </c>
      <c r="AP4860" t="b">
        <v>1</v>
      </c>
    </row>
    <row r="4861" spans="1:42" x14ac:dyDescent="0.25">
      <c r="A4861" t="s">
        <v>7705</v>
      </c>
      <c r="B4861">
        <v>1</v>
      </c>
      <c r="C4861" t="s">
        <v>40</v>
      </c>
      <c r="D4861" t="s">
        <v>41</v>
      </c>
      <c r="E4861" t="s">
        <v>4842</v>
      </c>
      <c r="F4861">
        <v>93543</v>
      </c>
      <c r="G4861" t="s">
        <v>4843</v>
      </c>
      <c r="H4861">
        <v>34.505273000000003</v>
      </c>
      <c r="I4861">
        <v>-117.955054</v>
      </c>
      <c r="J4861">
        <v>0</v>
      </c>
      <c r="K4861">
        <v>0</v>
      </c>
      <c r="L4861">
        <v>1</v>
      </c>
      <c r="M4861">
        <v>1</v>
      </c>
      <c r="N4861" t="str">
        <f>VLOOKUP(O4861:O11892,'VLOOKUP Ranges'!$A$9:$B$12,2,TRUE)</f>
        <v>9-29</v>
      </c>
      <c r="O4861">
        <v>14</v>
      </c>
      <c r="P4861">
        <v>1</v>
      </c>
      <c r="Q4861" t="s">
        <v>44</v>
      </c>
      <c r="R4861" t="s">
        <v>66</v>
      </c>
      <c r="S4861" t="s">
        <v>66</v>
      </c>
      <c r="T4861" t="s">
        <v>66</v>
      </c>
      <c r="U4861" t="s">
        <v>66</v>
      </c>
      <c r="V4861" t="s">
        <v>66</v>
      </c>
      <c r="W4861" t="s">
        <v>66</v>
      </c>
      <c r="X4861">
        <v>1</v>
      </c>
      <c r="Y4861" t="str">
        <f>VLOOKUP(Z4861:Z11892,'VLOOKUP Ranges'!$A$2:$B$5,2,TRUE)</f>
        <v>18-35</v>
      </c>
      <c r="Z4861">
        <v>19.5</v>
      </c>
      <c r="AA4861">
        <v>272</v>
      </c>
      <c r="AB4861" t="s">
        <v>44</v>
      </c>
      <c r="AC4861">
        <v>0</v>
      </c>
      <c r="AD4861">
        <v>72</v>
      </c>
      <c r="AE4861">
        <v>2993</v>
      </c>
      <c r="AG4861" t="b">
        <v>1</v>
      </c>
      <c r="AH4861" t="b">
        <v>0</v>
      </c>
      <c r="AI4861" t="b">
        <v>0</v>
      </c>
      <c r="AJ4861" t="b">
        <v>1</v>
      </c>
      <c r="AK4861" t="b">
        <v>0</v>
      </c>
      <c r="AL4861" t="b">
        <v>0</v>
      </c>
      <c r="AM4861" t="b">
        <v>1</v>
      </c>
      <c r="AN4861">
        <v>19.428571428571399</v>
      </c>
      <c r="AO4861">
        <f t="shared" si="75"/>
        <v>20</v>
      </c>
      <c r="AP4861" t="b">
        <v>0</v>
      </c>
    </row>
    <row r="4862" spans="1:42" x14ac:dyDescent="0.25">
      <c r="A4862" t="s">
        <v>7706</v>
      </c>
      <c r="B4862">
        <v>1</v>
      </c>
      <c r="C4862" t="s">
        <v>40</v>
      </c>
      <c r="D4862" t="s">
        <v>41</v>
      </c>
      <c r="E4862" t="s">
        <v>4845</v>
      </c>
      <c r="F4862">
        <v>93544</v>
      </c>
      <c r="G4862" t="s">
        <v>4846</v>
      </c>
      <c r="H4862">
        <v>34.500090999999998</v>
      </c>
      <c r="I4862">
        <v>-117.765862</v>
      </c>
      <c r="J4862">
        <v>1</v>
      </c>
      <c r="K4862">
        <v>0</v>
      </c>
      <c r="L4862">
        <v>1</v>
      </c>
      <c r="M4862">
        <v>1</v>
      </c>
      <c r="N4862" t="str">
        <f>VLOOKUP(O4862:O11893,'VLOOKUP Ranges'!$A$9:$B$12,2,TRUE)</f>
        <v>55-77</v>
      </c>
      <c r="O4862">
        <v>68</v>
      </c>
      <c r="P4862">
        <v>1</v>
      </c>
      <c r="Q4862" t="s">
        <v>44</v>
      </c>
      <c r="R4862" t="s">
        <v>45</v>
      </c>
      <c r="S4862" t="s">
        <v>44</v>
      </c>
      <c r="T4862" t="s">
        <v>44</v>
      </c>
      <c r="U4862" t="s">
        <v>45</v>
      </c>
      <c r="V4862" t="s">
        <v>45</v>
      </c>
      <c r="W4862" t="s">
        <v>45</v>
      </c>
      <c r="X4862">
        <v>1</v>
      </c>
      <c r="Y4862" t="str">
        <f>VLOOKUP(Z4862:Z11893,'VLOOKUP Ranges'!$A$2:$B$5,2,TRUE)</f>
        <v>89-118</v>
      </c>
      <c r="Z4862">
        <v>99.55</v>
      </c>
      <c r="AA4862">
        <v>6668</v>
      </c>
      <c r="AB4862" t="s">
        <v>44</v>
      </c>
      <c r="AC4862">
        <v>0</v>
      </c>
      <c r="AD4862">
        <v>20</v>
      </c>
      <c r="AE4862">
        <v>4319</v>
      </c>
      <c r="AG4862" t="b">
        <v>0</v>
      </c>
      <c r="AH4862" t="b">
        <v>1</v>
      </c>
      <c r="AI4862" t="b">
        <v>1</v>
      </c>
      <c r="AJ4862" t="b">
        <v>0</v>
      </c>
      <c r="AK4862" t="b">
        <v>0</v>
      </c>
      <c r="AL4862" t="b">
        <v>1</v>
      </c>
      <c r="AM4862" t="b">
        <v>0</v>
      </c>
      <c r="AN4862">
        <v>98.058823529411697</v>
      </c>
      <c r="AO4862">
        <f t="shared" si="75"/>
        <v>100</v>
      </c>
      <c r="AP4862" t="b">
        <v>1</v>
      </c>
    </row>
    <row r="4863" spans="1:42" x14ac:dyDescent="0.25">
      <c r="A4863" t="s">
        <v>7707</v>
      </c>
      <c r="B4863">
        <v>1</v>
      </c>
      <c r="C4863" t="s">
        <v>40</v>
      </c>
      <c r="D4863" t="s">
        <v>41</v>
      </c>
      <c r="E4863" t="s">
        <v>3400</v>
      </c>
      <c r="F4863">
        <v>93545</v>
      </c>
      <c r="G4863" t="s">
        <v>3401</v>
      </c>
      <c r="H4863">
        <v>36.590415</v>
      </c>
      <c r="I4863">
        <v>-118.07383900000001</v>
      </c>
      <c r="J4863">
        <v>1</v>
      </c>
      <c r="K4863">
        <v>1</v>
      </c>
      <c r="L4863">
        <v>1</v>
      </c>
      <c r="M4863">
        <v>0</v>
      </c>
      <c r="N4863" t="str">
        <f>VLOOKUP(O4863:O11894,'VLOOKUP Ranges'!$A$9:$B$12,2,TRUE)</f>
        <v>55-77</v>
      </c>
      <c r="O4863">
        <v>55</v>
      </c>
      <c r="P4863">
        <v>1</v>
      </c>
      <c r="Q4863" t="s">
        <v>45</v>
      </c>
      <c r="R4863" t="s">
        <v>44</v>
      </c>
      <c r="S4863" t="s">
        <v>44</v>
      </c>
      <c r="T4863" t="s">
        <v>44</v>
      </c>
      <c r="U4863" t="s">
        <v>44</v>
      </c>
      <c r="V4863" t="s">
        <v>44</v>
      </c>
      <c r="W4863" t="s">
        <v>44</v>
      </c>
      <c r="X4863">
        <v>1</v>
      </c>
      <c r="Y4863" t="str">
        <f>VLOOKUP(Z4863:Z11894,'VLOOKUP Ranges'!$A$2:$B$5,2,TRUE)</f>
        <v>70-89</v>
      </c>
      <c r="Z4863">
        <v>74</v>
      </c>
      <c r="AA4863">
        <v>4052.4</v>
      </c>
      <c r="AB4863" t="s">
        <v>44</v>
      </c>
      <c r="AC4863">
        <v>0</v>
      </c>
      <c r="AD4863">
        <v>54</v>
      </c>
      <c r="AE4863">
        <v>4958</v>
      </c>
      <c r="AG4863" t="b">
        <v>0</v>
      </c>
      <c r="AH4863" t="b">
        <v>0</v>
      </c>
      <c r="AI4863" t="b">
        <v>1</v>
      </c>
      <c r="AJ4863" t="b">
        <v>0</v>
      </c>
      <c r="AK4863" t="b">
        <v>0</v>
      </c>
      <c r="AL4863" t="b">
        <v>1</v>
      </c>
      <c r="AM4863" t="b">
        <v>0</v>
      </c>
      <c r="AN4863">
        <v>73.680000000000007</v>
      </c>
      <c r="AO4863">
        <f t="shared" si="75"/>
        <v>74</v>
      </c>
      <c r="AP4863" t="b">
        <v>0</v>
      </c>
    </row>
    <row r="4864" spans="1:42" x14ac:dyDescent="0.25">
      <c r="A4864" t="s">
        <v>7708</v>
      </c>
      <c r="B4864">
        <v>1</v>
      </c>
      <c r="C4864" t="s">
        <v>40</v>
      </c>
      <c r="D4864" t="s">
        <v>41</v>
      </c>
      <c r="E4864" t="s">
        <v>4849</v>
      </c>
      <c r="F4864">
        <v>93546</v>
      </c>
      <c r="G4864" t="s">
        <v>4850</v>
      </c>
      <c r="H4864">
        <v>37.550074000000002</v>
      </c>
      <c r="I4864">
        <v>-118.83716699999999</v>
      </c>
      <c r="J4864">
        <v>0</v>
      </c>
      <c r="K4864">
        <v>0</v>
      </c>
      <c r="L4864">
        <v>0</v>
      </c>
      <c r="M4864">
        <v>0</v>
      </c>
      <c r="N4864" t="str">
        <f>VLOOKUP(O4864:O11895,'VLOOKUP Ranges'!$A$9:$B$12,2,TRUE)</f>
        <v>9-29</v>
      </c>
      <c r="O4864">
        <v>16</v>
      </c>
      <c r="P4864">
        <v>0</v>
      </c>
      <c r="Q4864" t="s">
        <v>62</v>
      </c>
      <c r="R4864" t="s">
        <v>45</v>
      </c>
      <c r="S4864" t="s">
        <v>44</v>
      </c>
      <c r="T4864" t="s">
        <v>44</v>
      </c>
      <c r="U4864" t="s">
        <v>44</v>
      </c>
      <c r="V4864" t="s">
        <v>45</v>
      </c>
      <c r="W4864" t="s">
        <v>44</v>
      </c>
      <c r="X4864">
        <v>1</v>
      </c>
      <c r="Y4864" t="str">
        <f>VLOOKUP(Z4864:Z11895,'VLOOKUP Ranges'!$A$2:$B$5,2,TRUE)</f>
        <v>35-70</v>
      </c>
      <c r="Z4864">
        <v>38.9</v>
      </c>
      <c r="AA4864">
        <v>664.4</v>
      </c>
      <c r="AB4864" t="s">
        <v>44</v>
      </c>
      <c r="AC4864">
        <v>0</v>
      </c>
      <c r="AD4864">
        <v>39</v>
      </c>
      <c r="AE4864">
        <v>3300</v>
      </c>
      <c r="AG4864" t="b">
        <v>0</v>
      </c>
      <c r="AH4864" t="b">
        <v>0</v>
      </c>
      <c r="AI4864" t="b">
        <v>0</v>
      </c>
      <c r="AJ4864" t="b">
        <v>0</v>
      </c>
      <c r="AK4864" t="b">
        <v>0</v>
      </c>
      <c r="AL4864" t="b">
        <v>1</v>
      </c>
      <c r="AM4864" t="b">
        <v>0</v>
      </c>
      <c r="AN4864">
        <v>41.524999999999999</v>
      </c>
      <c r="AO4864">
        <f t="shared" si="75"/>
        <v>39</v>
      </c>
      <c r="AP4864" t="b">
        <v>0</v>
      </c>
    </row>
    <row r="4865" spans="1:42" x14ac:dyDescent="0.25">
      <c r="A4865" t="s">
        <v>7709</v>
      </c>
      <c r="B4865">
        <v>1</v>
      </c>
      <c r="C4865" t="s">
        <v>40</v>
      </c>
      <c r="D4865" t="s">
        <v>41</v>
      </c>
      <c r="E4865" t="s">
        <v>3403</v>
      </c>
      <c r="F4865">
        <v>93549</v>
      </c>
      <c r="G4865" t="s">
        <v>3404</v>
      </c>
      <c r="H4865">
        <v>36.296850999999997</v>
      </c>
      <c r="I4865">
        <v>-117.865469</v>
      </c>
      <c r="J4865">
        <v>1</v>
      </c>
      <c r="K4865">
        <v>1</v>
      </c>
      <c r="L4865">
        <v>0</v>
      </c>
      <c r="M4865">
        <v>0</v>
      </c>
      <c r="N4865" t="str">
        <f>VLOOKUP(O4865:O11896,'VLOOKUP Ranges'!$A$9:$B$12,2,TRUE)</f>
        <v>9-29</v>
      </c>
      <c r="O4865">
        <v>9</v>
      </c>
      <c r="P4865">
        <v>1</v>
      </c>
      <c r="Q4865" t="s">
        <v>44</v>
      </c>
      <c r="R4865" t="s">
        <v>44</v>
      </c>
      <c r="S4865" t="s">
        <v>44</v>
      </c>
      <c r="T4865" t="s">
        <v>44</v>
      </c>
      <c r="U4865" t="s">
        <v>44</v>
      </c>
      <c r="V4865" t="s">
        <v>44</v>
      </c>
      <c r="W4865" t="s">
        <v>45</v>
      </c>
      <c r="X4865">
        <v>1</v>
      </c>
      <c r="Y4865" t="str">
        <f>VLOOKUP(Z4865:Z11896,'VLOOKUP Ranges'!$A$2:$B$5,2,TRUE)</f>
        <v>70-89</v>
      </c>
      <c r="Z4865">
        <v>79.55</v>
      </c>
      <c r="AA4865">
        <v>718.55</v>
      </c>
      <c r="AB4865" t="s">
        <v>44</v>
      </c>
      <c r="AC4865">
        <v>0</v>
      </c>
      <c r="AD4865">
        <v>76</v>
      </c>
      <c r="AE4865">
        <v>5811</v>
      </c>
      <c r="AG4865" t="b">
        <v>0</v>
      </c>
      <c r="AH4865" t="b">
        <v>0</v>
      </c>
      <c r="AI4865" t="b">
        <v>1</v>
      </c>
      <c r="AJ4865" t="b">
        <v>0</v>
      </c>
      <c r="AK4865" t="b">
        <v>0</v>
      </c>
      <c r="AL4865" t="b">
        <v>1</v>
      </c>
      <c r="AM4865" t="b">
        <v>0</v>
      </c>
      <c r="AN4865">
        <v>79.838888888888803</v>
      </c>
      <c r="AO4865">
        <f t="shared" si="75"/>
        <v>80</v>
      </c>
      <c r="AP4865" t="b">
        <v>0</v>
      </c>
    </row>
    <row r="4866" spans="1:42" x14ac:dyDescent="0.25">
      <c r="A4866" t="s">
        <v>7710</v>
      </c>
      <c r="B4866">
        <v>1</v>
      </c>
      <c r="C4866" t="s">
        <v>40</v>
      </c>
      <c r="D4866" t="s">
        <v>41</v>
      </c>
      <c r="E4866" t="s">
        <v>578</v>
      </c>
      <c r="F4866">
        <v>93552</v>
      </c>
      <c r="G4866" t="s">
        <v>579</v>
      </c>
      <c r="H4866">
        <v>34.557710999999998</v>
      </c>
      <c r="I4866">
        <v>-118.02944100000001</v>
      </c>
      <c r="J4866">
        <v>1</v>
      </c>
      <c r="K4866">
        <v>0</v>
      </c>
      <c r="L4866">
        <v>0</v>
      </c>
      <c r="M4866">
        <v>0</v>
      </c>
      <c r="N4866" t="str">
        <f>VLOOKUP(O4866:O11897,'VLOOKUP Ranges'!$A$9:$B$12,2,TRUE)</f>
        <v>29-55</v>
      </c>
      <c r="O4866">
        <v>53</v>
      </c>
      <c r="P4866">
        <v>0</v>
      </c>
      <c r="Q4866" t="s">
        <v>62</v>
      </c>
      <c r="R4866" t="s">
        <v>45</v>
      </c>
      <c r="S4866" t="s">
        <v>45</v>
      </c>
      <c r="T4866" t="s">
        <v>44</v>
      </c>
      <c r="U4866" t="s">
        <v>44</v>
      </c>
      <c r="V4866" t="s">
        <v>44</v>
      </c>
      <c r="W4866" t="s">
        <v>45</v>
      </c>
      <c r="X4866">
        <v>1</v>
      </c>
      <c r="Y4866" t="str">
        <f>VLOOKUP(Z4866:Z11897,'VLOOKUP Ranges'!$A$2:$B$5,2,TRUE)</f>
        <v>35-70</v>
      </c>
      <c r="Z4866">
        <v>46.3</v>
      </c>
      <c r="AA4866">
        <v>2546.85</v>
      </c>
      <c r="AB4866" t="s">
        <v>44</v>
      </c>
      <c r="AC4866">
        <v>0</v>
      </c>
      <c r="AD4866">
        <v>63</v>
      </c>
      <c r="AE4866">
        <v>6245</v>
      </c>
      <c r="AG4866" t="b">
        <v>0</v>
      </c>
      <c r="AH4866" t="b">
        <v>0</v>
      </c>
      <c r="AI4866" t="b">
        <v>0</v>
      </c>
      <c r="AJ4866" t="b">
        <v>0</v>
      </c>
      <c r="AK4866" t="b">
        <v>0</v>
      </c>
      <c r="AL4866" t="b">
        <v>0</v>
      </c>
      <c r="AM4866" t="b">
        <v>0</v>
      </c>
      <c r="AN4866">
        <v>48.053773584905599</v>
      </c>
      <c r="AO4866">
        <f t="shared" si="75"/>
        <v>47</v>
      </c>
      <c r="AP4866" t="b">
        <v>0</v>
      </c>
    </row>
    <row r="4867" spans="1:42" x14ac:dyDescent="0.25">
      <c r="A4867" t="s">
        <v>7711</v>
      </c>
      <c r="B4867">
        <v>1</v>
      </c>
      <c r="C4867" t="s">
        <v>40</v>
      </c>
      <c r="D4867" t="s">
        <v>41</v>
      </c>
      <c r="E4867" t="s">
        <v>581</v>
      </c>
      <c r="F4867">
        <v>93553</v>
      </c>
      <c r="G4867" t="s">
        <v>582</v>
      </c>
      <c r="H4867">
        <v>34.445239000000001</v>
      </c>
      <c r="I4867">
        <v>-117.894868</v>
      </c>
      <c r="J4867">
        <v>1</v>
      </c>
      <c r="K4867">
        <v>0</v>
      </c>
      <c r="L4867">
        <v>1</v>
      </c>
      <c r="M4867">
        <v>0</v>
      </c>
      <c r="N4867" t="str">
        <f>VLOOKUP(O4867:O11898,'VLOOKUP Ranges'!$A$9:$B$12,2,TRUE)</f>
        <v>55-77</v>
      </c>
      <c r="O4867">
        <v>70</v>
      </c>
      <c r="P4867">
        <v>1</v>
      </c>
      <c r="Q4867" t="s">
        <v>45</v>
      </c>
      <c r="R4867" t="s">
        <v>45</v>
      </c>
      <c r="S4867" t="s">
        <v>45</v>
      </c>
      <c r="T4867" t="s">
        <v>45</v>
      </c>
      <c r="U4867" t="s">
        <v>44</v>
      </c>
      <c r="V4867" t="s">
        <v>45</v>
      </c>
      <c r="W4867" t="s">
        <v>44</v>
      </c>
      <c r="X4867">
        <v>1</v>
      </c>
      <c r="Y4867" t="str">
        <f>VLOOKUP(Z4867:Z11898,'VLOOKUP Ranges'!$A$2:$B$5,2,TRUE)</f>
        <v>89-118</v>
      </c>
      <c r="Z4867">
        <v>99.35</v>
      </c>
      <c r="AA4867">
        <v>6944.5</v>
      </c>
      <c r="AB4867" t="s">
        <v>44</v>
      </c>
      <c r="AC4867">
        <v>0</v>
      </c>
      <c r="AD4867">
        <v>53</v>
      </c>
      <c r="AE4867">
        <v>4120</v>
      </c>
      <c r="AG4867" t="b">
        <v>0</v>
      </c>
      <c r="AH4867" t="b">
        <v>1</v>
      </c>
      <c r="AI4867" t="b">
        <v>1</v>
      </c>
      <c r="AJ4867" t="b">
        <v>0</v>
      </c>
      <c r="AK4867" t="b">
        <v>1</v>
      </c>
      <c r="AL4867" t="b">
        <v>0</v>
      </c>
      <c r="AM4867" t="b">
        <v>0</v>
      </c>
      <c r="AN4867">
        <v>99.207142857142799</v>
      </c>
      <c r="AO4867">
        <f t="shared" ref="AO4867:AO4930" si="76">ROUNDUP(Z4867, 0)</f>
        <v>100</v>
      </c>
      <c r="AP4867" t="b">
        <v>1</v>
      </c>
    </row>
    <row r="4868" spans="1:42" x14ac:dyDescent="0.25">
      <c r="A4868" t="s">
        <v>7712</v>
      </c>
      <c r="B4868">
        <v>1</v>
      </c>
      <c r="C4868" t="s">
        <v>40</v>
      </c>
      <c r="D4868" t="s">
        <v>41</v>
      </c>
      <c r="E4868" t="s">
        <v>584</v>
      </c>
      <c r="F4868">
        <v>93554</v>
      </c>
      <c r="G4868" t="s">
        <v>585</v>
      </c>
      <c r="H4868">
        <v>35.405721999999997</v>
      </c>
      <c r="I4868">
        <v>-117.773354</v>
      </c>
      <c r="J4868">
        <v>0</v>
      </c>
      <c r="K4868">
        <v>1</v>
      </c>
      <c r="L4868">
        <v>1</v>
      </c>
      <c r="M4868">
        <v>1</v>
      </c>
      <c r="N4868" t="str">
        <f>VLOOKUP(O4868:O11899,'VLOOKUP Ranges'!$A$9:$B$12,2,TRUE)</f>
        <v>9-29</v>
      </c>
      <c r="O4868">
        <v>14</v>
      </c>
      <c r="P4868">
        <v>1</v>
      </c>
      <c r="Q4868" t="s">
        <v>45</v>
      </c>
      <c r="R4868" t="s">
        <v>44</v>
      </c>
      <c r="S4868" t="s">
        <v>44</v>
      </c>
      <c r="T4868" t="s">
        <v>44</v>
      </c>
      <c r="U4868" t="s">
        <v>44</v>
      </c>
      <c r="V4868" t="s">
        <v>45</v>
      </c>
      <c r="W4868" t="s">
        <v>45</v>
      </c>
      <c r="X4868">
        <v>1</v>
      </c>
      <c r="Y4868" t="str">
        <f>VLOOKUP(Z4868:Z11899,'VLOOKUP Ranges'!$A$2:$B$5,2,TRUE)</f>
        <v>89-118</v>
      </c>
      <c r="Z4868">
        <v>95.8</v>
      </c>
      <c r="AA4868">
        <v>1346.3</v>
      </c>
      <c r="AB4868" t="s">
        <v>44</v>
      </c>
      <c r="AC4868">
        <v>0</v>
      </c>
      <c r="AD4868">
        <v>29</v>
      </c>
      <c r="AE4868">
        <v>3471</v>
      </c>
      <c r="AG4868" t="b">
        <v>0</v>
      </c>
      <c r="AH4868" t="b">
        <v>0</v>
      </c>
      <c r="AI4868" t="b">
        <v>1</v>
      </c>
      <c r="AJ4868" t="b">
        <v>0</v>
      </c>
      <c r="AK4868" t="b">
        <v>0</v>
      </c>
      <c r="AL4868" t="b">
        <v>1</v>
      </c>
      <c r="AM4868" t="b">
        <v>0</v>
      </c>
      <c r="AN4868">
        <v>96.164285714285697</v>
      </c>
      <c r="AO4868">
        <f t="shared" si="76"/>
        <v>96</v>
      </c>
      <c r="AP4868" t="b">
        <v>0</v>
      </c>
    </row>
    <row r="4869" spans="1:42" x14ac:dyDescent="0.25">
      <c r="A4869" t="s">
        <v>7713</v>
      </c>
      <c r="B4869">
        <v>1</v>
      </c>
      <c r="C4869" t="s">
        <v>40</v>
      </c>
      <c r="D4869" t="s">
        <v>41</v>
      </c>
      <c r="E4869" t="s">
        <v>1698</v>
      </c>
      <c r="F4869">
        <v>93560</v>
      </c>
      <c r="G4869" t="s">
        <v>1699</v>
      </c>
      <c r="H4869">
        <v>34.903052000000002</v>
      </c>
      <c r="I4869">
        <v>-118.41125099999999</v>
      </c>
      <c r="J4869">
        <v>0</v>
      </c>
      <c r="K4869">
        <v>0</v>
      </c>
      <c r="L4869">
        <v>1</v>
      </c>
      <c r="M4869">
        <v>0</v>
      </c>
      <c r="N4869" t="str">
        <f>VLOOKUP(O4869:O11900,'VLOOKUP Ranges'!$A$9:$B$12,2,TRUE)</f>
        <v>9-29</v>
      </c>
      <c r="O4869">
        <v>10</v>
      </c>
      <c r="P4869">
        <v>1</v>
      </c>
      <c r="Q4869" t="s">
        <v>45</v>
      </c>
      <c r="R4869" t="s">
        <v>45</v>
      </c>
      <c r="S4869" t="s">
        <v>44</v>
      </c>
      <c r="T4869" t="s">
        <v>44</v>
      </c>
      <c r="U4869" t="s">
        <v>44</v>
      </c>
      <c r="V4869" t="s">
        <v>44</v>
      </c>
      <c r="W4869" t="s">
        <v>44</v>
      </c>
      <c r="X4869">
        <v>1</v>
      </c>
      <c r="Y4869" t="str">
        <f>VLOOKUP(Z4869:Z11900,'VLOOKUP Ranges'!$A$2:$B$5,2,TRUE)</f>
        <v>70-89</v>
      </c>
      <c r="Z4869">
        <v>78.150000000000006</v>
      </c>
      <c r="AA4869">
        <v>765.15</v>
      </c>
      <c r="AB4869" t="s">
        <v>44</v>
      </c>
      <c r="AC4869">
        <v>0</v>
      </c>
      <c r="AD4869">
        <v>26</v>
      </c>
      <c r="AE4869">
        <v>3403</v>
      </c>
      <c r="AG4869" t="b">
        <v>0</v>
      </c>
      <c r="AH4869" t="b">
        <v>0</v>
      </c>
      <c r="AI4869" t="b">
        <v>1</v>
      </c>
      <c r="AJ4869" t="b">
        <v>0</v>
      </c>
      <c r="AK4869" t="b">
        <v>1</v>
      </c>
      <c r="AL4869" t="b">
        <v>0</v>
      </c>
      <c r="AM4869" t="b">
        <v>0</v>
      </c>
      <c r="AN4869">
        <v>76.515000000000001</v>
      </c>
      <c r="AO4869">
        <f t="shared" si="76"/>
        <v>79</v>
      </c>
      <c r="AP4869" t="b">
        <v>1</v>
      </c>
    </row>
    <row r="4870" spans="1:42" x14ac:dyDescent="0.25">
      <c r="A4870" t="s">
        <v>7714</v>
      </c>
      <c r="B4870">
        <v>1</v>
      </c>
      <c r="C4870" t="s">
        <v>40</v>
      </c>
      <c r="D4870" t="s">
        <v>41</v>
      </c>
      <c r="E4870" t="s">
        <v>1701</v>
      </c>
      <c r="F4870">
        <v>93561</v>
      </c>
      <c r="G4870" t="s">
        <v>1702</v>
      </c>
      <c r="H4870">
        <v>35.073777</v>
      </c>
      <c r="I4870">
        <v>-118.652112</v>
      </c>
      <c r="J4870">
        <v>0</v>
      </c>
      <c r="K4870">
        <v>0</v>
      </c>
      <c r="L4870">
        <v>1</v>
      </c>
      <c r="M4870">
        <v>1</v>
      </c>
      <c r="N4870" t="str">
        <f>VLOOKUP(O4870:O11901,'VLOOKUP Ranges'!$A$9:$B$12,2,TRUE)</f>
        <v>29-55</v>
      </c>
      <c r="O4870">
        <v>29</v>
      </c>
      <c r="P4870">
        <v>1</v>
      </c>
      <c r="Q4870" t="s">
        <v>45</v>
      </c>
      <c r="R4870" t="s">
        <v>66</v>
      </c>
      <c r="S4870" t="s">
        <v>66</v>
      </c>
      <c r="T4870" t="s">
        <v>66</v>
      </c>
      <c r="U4870" t="s">
        <v>66</v>
      </c>
      <c r="V4870" t="s">
        <v>66</v>
      </c>
      <c r="W4870" t="s">
        <v>66</v>
      </c>
      <c r="X4870">
        <v>0</v>
      </c>
      <c r="Y4870" t="str">
        <f>VLOOKUP(Z4870:Z11901,'VLOOKUP Ranges'!$A$2:$B$5,2,TRUE)</f>
        <v>18-35</v>
      </c>
      <c r="Z4870">
        <v>26.1</v>
      </c>
      <c r="AA4870">
        <v>692.55</v>
      </c>
      <c r="AB4870" t="s">
        <v>44</v>
      </c>
      <c r="AC4870">
        <v>0</v>
      </c>
      <c r="AD4870">
        <v>70</v>
      </c>
      <c r="AE4870">
        <v>2828</v>
      </c>
      <c r="AG4870" t="b">
        <v>0</v>
      </c>
      <c r="AH4870" t="b">
        <v>1</v>
      </c>
      <c r="AI4870" t="b">
        <v>0</v>
      </c>
      <c r="AJ4870" t="b">
        <v>1</v>
      </c>
      <c r="AK4870" t="b">
        <v>0</v>
      </c>
      <c r="AL4870" t="b">
        <v>0</v>
      </c>
      <c r="AM4870" t="b">
        <v>1</v>
      </c>
      <c r="AN4870">
        <v>23.881034482758601</v>
      </c>
      <c r="AO4870">
        <f t="shared" si="76"/>
        <v>27</v>
      </c>
      <c r="AP4870" t="b">
        <v>0</v>
      </c>
    </row>
    <row r="4871" spans="1:42" x14ac:dyDescent="0.25">
      <c r="A4871" t="s">
        <v>7715</v>
      </c>
      <c r="B4871">
        <v>1</v>
      </c>
      <c r="C4871" t="s">
        <v>40</v>
      </c>
      <c r="D4871" t="s">
        <v>41</v>
      </c>
      <c r="E4871" t="s">
        <v>4859</v>
      </c>
      <c r="F4871">
        <v>93602</v>
      </c>
      <c r="G4871" t="s">
        <v>4860</v>
      </c>
      <c r="H4871">
        <v>36.991762000000001</v>
      </c>
      <c r="I4871">
        <v>-119.242874</v>
      </c>
      <c r="J4871">
        <v>0</v>
      </c>
      <c r="K4871">
        <v>0</v>
      </c>
      <c r="L4871">
        <v>0</v>
      </c>
      <c r="M4871">
        <v>0</v>
      </c>
      <c r="N4871" t="str">
        <f>VLOOKUP(O4871:O11902,'VLOOKUP Ranges'!$A$9:$B$12,2,TRUE)</f>
        <v>29-55</v>
      </c>
      <c r="O4871">
        <v>30</v>
      </c>
      <c r="P4871">
        <v>0</v>
      </c>
      <c r="Q4871" t="s">
        <v>62</v>
      </c>
      <c r="R4871" t="s">
        <v>44</v>
      </c>
      <c r="S4871" t="s">
        <v>44</v>
      </c>
      <c r="T4871" t="s">
        <v>44</v>
      </c>
      <c r="U4871" t="s">
        <v>45</v>
      </c>
      <c r="V4871" t="s">
        <v>44</v>
      </c>
      <c r="W4871" t="s">
        <v>45</v>
      </c>
      <c r="X4871">
        <v>1</v>
      </c>
      <c r="Y4871" t="str">
        <f>VLOOKUP(Z4871:Z11902,'VLOOKUP Ranges'!$A$2:$B$5,2,TRUE)</f>
        <v>35-70</v>
      </c>
      <c r="Z4871">
        <v>40.35</v>
      </c>
      <c r="AA4871">
        <v>1187.05</v>
      </c>
      <c r="AB4871" t="s">
        <v>44</v>
      </c>
      <c r="AC4871">
        <v>0</v>
      </c>
      <c r="AD4871">
        <v>25</v>
      </c>
      <c r="AE4871">
        <v>5455</v>
      </c>
      <c r="AG4871" t="b">
        <v>1</v>
      </c>
      <c r="AH4871" t="b">
        <v>0</v>
      </c>
      <c r="AI4871" t="b">
        <v>0</v>
      </c>
      <c r="AJ4871" t="b">
        <v>0</v>
      </c>
      <c r="AK4871" t="b">
        <v>1</v>
      </c>
      <c r="AL4871" t="b">
        <v>0</v>
      </c>
      <c r="AM4871" t="b">
        <v>0</v>
      </c>
      <c r="AN4871">
        <v>39.5683333333333</v>
      </c>
      <c r="AO4871">
        <f t="shared" si="76"/>
        <v>41</v>
      </c>
      <c r="AP4871" t="b">
        <v>0</v>
      </c>
    </row>
    <row r="4872" spans="1:42" x14ac:dyDescent="0.25">
      <c r="A4872" t="s">
        <v>7716</v>
      </c>
      <c r="B4872">
        <v>1</v>
      </c>
      <c r="C4872" t="s">
        <v>40</v>
      </c>
      <c r="D4872" t="s">
        <v>41</v>
      </c>
      <c r="E4872" t="s">
        <v>3407</v>
      </c>
      <c r="F4872">
        <v>93603</v>
      </c>
      <c r="G4872" t="s">
        <v>3408</v>
      </c>
      <c r="H4872">
        <v>36.645449999999997</v>
      </c>
      <c r="I4872">
        <v>-118.924982</v>
      </c>
      <c r="J4872">
        <v>0</v>
      </c>
      <c r="K4872">
        <v>0</v>
      </c>
      <c r="L4872">
        <v>1</v>
      </c>
      <c r="M4872">
        <v>0</v>
      </c>
      <c r="N4872" t="str">
        <f>VLOOKUP(O4872:O11903,'VLOOKUP Ranges'!$A$9:$B$12,2,TRUE)</f>
        <v>55-77</v>
      </c>
      <c r="O4872">
        <v>72</v>
      </c>
      <c r="P4872">
        <v>1</v>
      </c>
      <c r="Q4872" t="s">
        <v>45</v>
      </c>
      <c r="R4872" t="s">
        <v>45</v>
      </c>
      <c r="S4872" t="s">
        <v>45</v>
      </c>
      <c r="T4872" t="s">
        <v>45</v>
      </c>
      <c r="U4872" t="s">
        <v>45</v>
      </c>
      <c r="V4872" t="s">
        <v>45</v>
      </c>
      <c r="W4872" t="s">
        <v>44</v>
      </c>
      <c r="X4872">
        <v>0</v>
      </c>
      <c r="Y4872" t="str">
        <f>VLOOKUP(Z4872:Z11903,'VLOOKUP Ranges'!$A$2:$B$5,2,TRUE)</f>
        <v>70-89</v>
      </c>
      <c r="Z4872">
        <v>79.2</v>
      </c>
      <c r="AA4872">
        <v>5401.9</v>
      </c>
      <c r="AB4872" t="s">
        <v>44</v>
      </c>
      <c r="AC4872">
        <v>0</v>
      </c>
      <c r="AD4872">
        <v>79</v>
      </c>
      <c r="AE4872">
        <v>4288</v>
      </c>
      <c r="AG4872" t="b">
        <v>0</v>
      </c>
      <c r="AH4872" t="b">
        <v>1</v>
      </c>
      <c r="AI4872" t="b">
        <v>0</v>
      </c>
      <c r="AJ4872" t="b">
        <v>0</v>
      </c>
      <c r="AK4872" t="b">
        <v>1</v>
      </c>
      <c r="AL4872" t="b">
        <v>0</v>
      </c>
      <c r="AM4872" t="b">
        <v>0</v>
      </c>
      <c r="AN4872">
        <v>75.026388888888803</v>
      </c>
      <c r="AO4872">
        <f t="shared" si="76"/>
        <v>80</v>
      </c>
      <c r="AP4872" t="b">
        <v>1</v>
      </c>
    </row>
    <row r="4873" spans="1:42" x14ac:dyDescent="0.25">
      <c r="A4873" t="s">
        <v>7717</v>
      </c>
      <c r="B4873">
        <v>1</v>
      </c>
      <c r="C4873" t="s">
        <v>40</v>
      </c>
      <c r="D4873" t="s">
        <v>41</v>
      </c>
      <c r="E4873" t="s">
        <v>595</v>
      </c>
      <c r="F4873">
        <v>93604</v>
      </c>
      <c r="G4873" t="s">
        <v>596</v>
      </c>
      <c r="H4873">
        <v>37.458367000000003</v>
      </c>
      <c r="I4873">
        <v>-119.345011</v>
      </c>
      <c r="J4873">
        <v>0</v>
      </c>
      <c r="K4873">
        <v>0</v>
      </c>
      <c r="L4873">
        <v>0</v>
      </c>
      <c r="M4873">
        <v>0</v>
      </c>
      <c r="N4873" t="str">
        <f>VLOOKUP(O4873:O11904,'VLOOKUP Ranges'!$A$9:$B$12,2,TRUE)</f>
        <v>9-29</v>
      </c>
      <c r="O4873">
        <v>10</v>
      </c>
      <c r="P4873">
        <v>1</v>
      </c>
      <c r="Q4873" t="s">
        <v>44</v>
      </c>
      <c r="R4873" t="s">
        <v>66</v>
      </c>
      <c r="S4873" t="s">
        <v>66</v>
      </c>
      <c r="T4873" t="s">
        <v>66</v>
      </c>
      <c r="U4873" t="s">
        <v>66</v>
      </c>
      <c r="V4873" t="s">
        <v>66</v>
      </c>
      <c r="W4873" t="s">
        <v>66</v>
      </c>
      <c r="X4873">
        <v>1</v>
      </c>
      <c r="Y4873" t="str">
        <f>VLOOKUP(Z4873:Z11904,'VLOOKUP Ranges'!$A$2:$B$5,2,TRUE)</f>
        <v>18-35</v>
      </c>
      <c r="Z4873">
        <v>20.9</v>
      </c>
      <c r="AA4873">
        <v>247</v>
      </c>
      <c r="AB4873" t="s">
        <v>44</v>
      </c>
      <c r="AC4873">
        <v>0</v>
      </c>
      <c r="AD4873">
        <v>29</v>
      </c>
      <c r="AE4873">
        <v>4905</v>
      </c>
      <c r="AG4873" t="b">
        <v>0</v>
      </c>
      <c r="AH4873" t="b">
        <v>0</v>
      </c>
      <c r="AI4873" t="b">
        <v>0</v>
      </c>
      <c r="AJ4873" t="b">
        <v>1</v>
      </c>
      <c r="AK4873" t="b">
        <v>0</v>
      </c>
      <c r="AL4873" t="b">
        <v>0</v>
      </c>
      <c r="AM4873" t="b">
        <v>1</v>
      </c>
      <c r="AN4873">
        <v>24.7</v>
      </c>
      <c r="AO4873">
        <f t="shared" si="76"/>
        <v>21</v>
      </c>
      <c r="AP4873" t="b">
        <v>0</v>
      </c>
    </row>
    <row r="4874" spans="1:42" x14ac:dyDescent="0.25">
      <c r="A4874" t="s">
        <v>7718</v>
      </c>
      <c r="B4874">
        <v>1</v>
      </c>
      <c r="C4874" t="s">
        <v>40</v>
      </c>
      <c r="D4874" t="s">
        <v>41</v>
      </c>
      <c r="E4874" t="s">
        <v>1705</v>
      </c>
      <c r="F4874">
        <v>93608</v>
      </c>
      <c r="G4874" t="s">
        <v>1706</v>
      </c>
      <c r="H4874">
        <v>36.488056</v>
      </c>
      <c r="I4874">
        <v>-120.407691</v>
      </c>
      <c r="J4874">
        <v>0</v>
      </c>
      <c r="K4874">
        <v>0</v>
      </c>
      <c r="L4874">
        <v>0</v>
      </c>
      <c r="M4874">
        <v>1</v>
      </c>
      <c r="N4874" t="str">
        <f>VLOOKUP(O4874:O11905,'VLOOKUP Ranges'!$A$9:$B$12,2,TRUE)</f>
        <v>1-9</v>
      </c>
      <c r="O4874">
        <v>1</v>
      </c>
      <c r="P4874">
        <v>1</v>
      </c>
      <c r="Q4874" t="s">
        <v>44</v>
      </c>
      <c r="R4874" t="s">
        <v>45</v>
      </c>
      <c r="S4874" t="s">
        <v>44</v>
      </c>
      <c r="T4874" t="s">
        <v>44</v>
      </c>
      <c r="U4874" t="s">
        <v>44</v>
      </c>
      <c r="V4874" t="s">
        <v>44</v>
      </c>
      <c r="W4874" t="s">
        <v>44</v>
      </c>
      <c r="X4874">
        <v>0</v>
      </c>
      <c r="Y4874" t="str">
        <f>VLOOKUP(Z4874:Z11905,'VLOOKUP Ranges'!$A$2:$B$5,2,TRUE)</f>
        <v>35-70</v>
      </c>
      <c r="Z4874">
        <v>49.9</v>
      </c>
      <c r="AA4874">
        <v>49.9</v>
      </c>
      <c r="AB4874" t="s">
        <v>44</v>
      </c>
      <c r="AC4874">
        <v>0</v>
      </c>
      <c r="AD4874">
        <v>54</v>
      </c>
      <c r="AE4874">
        <v>5969</v>
      </c>
      <c r="AG4874" t="b">
        <v>0</v>
      </c>
      <c r="AH4874" t="b">
        <v>0</v>
      </c>
      <c r="AI4874" t="b">
        <v>0</v>
      </c>
      <c r="AJ4874" t="b">
        <v>0</v>
      </c>
      <c r="AK4874" t="b">
        <v>0</v>
      </c>
      <c r="AL4874" t="b">
        <v>0</v>
      </c>
      <c r="AM4874" t="b">
        <v>1</v>
      </c>
      <c r="AN4874">
        <v>49.9</v>
      </c>
      <c r="AO4874">
        <f t="shared" si="76"/>
        <v>50</v>
      </c>
      <c r="AP4874" t="b">
        <v>1</v>
      </c>
    </row>
    <row r="4875" spans="1:42" x14ac:dyDescent="0.25">
      <c r="A4875" t="s">
        <v>7719</v>
      </c>
      <c r="B4875">
        <v>1</v>
      </c>
      <c r="C4875" t="s">
        <v>40</v>
      </c>
      <c r="D4875" t="s">
        <v>41</v>
      </c>
      <c r="E4875" t="s">
        <v>4865</v>
      </c>
      <c r="F4875">
        <v>93609</v>
      </c>
      <c r="G4875" t="s">
        <v>4866</v>
      </c>
      <c r="H4875">
        <v>36.5276</v>
      </c>
      <c r="I4875">
        <v>-119.865999</v>
      </c>
      <c r="J4875">
        <v>0</v>
      </c>
      <c r="K4875">
        <v>0</v>
      </c>
      <c r="L4875">
        <v>0</v>
      </c>
      <c r="M4875">
        <v>0</v>
      </c>
      <c r="N4875" t="str">
        <f>VLOOKUP(O4875:O11906,'VLOOKUP Ranges'!$A$9:$B$12,2,TRUE)</f>
        <v>9-29</v>
      </c>
      <c r="O4875">
        <v>20</v>
      </c>
      <c r="P4875">
        <v>1</v>
      </c>
      <c r="Q4875" t="s">
        <v>45</v>
      </c>
      <c r="R4875" t="s">
        <v>44</v>
      </c>
      <c r="S4875" t="s">
        <v>45</v>
      </c>
      <c r="T4875" t="s">
        <v>44</v>
      </c>
      <c r="U4875" t="s">
        <v>45</v>
      </c>
      <c r="V4875" t="s">
        <v>44</v>
      </c>
      <c r="W4875" t="s">
        <v>45</v>
      </c>
      <c r="X4875">
        <v>1</v>
      </c>
      <c r="Y4875" t="str">
        <f>VLOOKUP(Z4875:Z11906,'VLOOKUP Ranges'!$A$2:$B$5,2,TRUE)</f>
        <v>35-70</v>
      </c>
      <c r="Z4875">
        <v>68.900000000000006</v>
      </c>
      <c r="AA4875">
        <v>1370.35</v>
      </c>
      <c r="AB4875" t="s">
        <v>44</v>
      </c>
      <c r="AC4875">
        <v>0</v>
      </c>
      <c r="AD4875">
        <v>29</v>
      </c>
      <c r="AE4875">
        <v>3265</v>
      </c>
      <c r="AG4875" t="b">
        <v>0</v>
      </c>
      <c r="AH4875" t="b">
        <v>0</v>
      </c>
      <c r="AI4875" t="b">
        <v>0</v>
      </c>
      <c r="AJ4875" t="b">
        <v>0</v>
      </c>
      <c r="AK4875" t="b">
        <v>1</v>
      </c>
      <c r="AL4875" t="b">
        <v>0</v>
      </c>
      <c r="AM4875" t="b">
        <v>0</v>
      </c>
      <c r="AN4875">
        <v>68.517499999999998</v>
      </c>
      <c r="AO4875">
        <f t="shared" si="76"/>
        <v>69</v>
      </c>
      <c r="AP4875" t="b">
        <v>0</v>
      </c>
    </row>
    <row r="4876" spans="1:42" x14ac:dyDescent="0.25">
      <c r="A4876" t="s">
        <v>7720</v>
      </c>
      <c r="B4876">
        <v>1</v>
      </c>
      <c r="C4876" t="s">
        <v>40</v>
      </c>
      <c r="D4876" t="s">
        <v>41</v>
      </c>
      <c r="E4876" t="s">
        <v>4868</v>
      </c>
      <c r="F4876">
        <v>93610</v>
      </c>
      <c r="G4876" t="s">
        <v>4869</v>
      </c>
      <c r="H4876">
        <v>37.100948000000002</v>
      </c>
      <c r="I4876">
        <v>-120.27013599999999</v>
      </c>
      <c r="J4876">
        <v>0</v>
      </c>
      <c r="K4876">
        <v>0</v>
      </c>
      <c r="L4876">
        <v>0</v>
      </c>
      <c r="M4876">
        <v>0</v>
      </c>
      <c r="N4876" t="str">
        <f>VLOOKUP(O4876:O11907,'VLOOKUP Ranges'!$A$9:$B$12,2,TRUE)</f>
        <v>1-9</v>
      </c>
      <c r="O4876">
        <v>1</v>
      </c>
      <c r="P4876">
        <v>1</v>
      </c>
      <c r="Q4876" t="s">
        <v>44</v>
      </c>
      <c r="R4876" t="s">
        <v>66</v>
      </c>
      <c r="S4876" t="s">
        <v>66</v>
      </c>
      <c r="T4876" t="s">
        <v>66</v>
      </c>
      <c r="U4876" t="s">
        <v>66</v>
      </c>
      <c r="V4876" t="s">
        <v>66</v>
      </c>
      <c r="W4876" t="s">
        <v>66</v>
      </c>
      <c r="X4876">
        <v>1</v>
      </c>
      <c r="Y4876" t="str">
        <f>VLOOKUP(Z4876:Z11907,'VLOOKUP Ranges'!$A$2:$B$5,2,TRUE)</f>
        <v>18-35</v>
      </c>
      <c r="Z4876">
        <v>20.25</v>
      </c>
      <c r="AA4876">
        <v>20.25</v>
      </c>
      <c r="AB4876" t="s">
        <v>44</v>
      </c>
      <c r="AC4876">
        <v>0</v>
      </c>
      <c r="AD4876">
        <v>69</v>
      </c>
      <c r="AE4876">
        <v>5854</v>
      </c>
      <c r="AG4876" t="b">
        <v>0</v>
      </c>
      <c r="AH4876" t="b">
        <v>0</v>
      </c>
      <c r="AI4876" t="b">
        <v>0</v>
      </c>
      <c r="AJ4876" t="b">
        <v>1</v>
      </c>
      <c r="AK4876" t="b">
        <v>0</v>
      </c>
      <c r="AL4876" t="b">
        <v>0</v>
      </c>
      <c r="AM4876" t="b">
        <v>1</v>
      </c>
      <c r="AN4876">
        <v>20.25</v>
      </c>
      <c r="AO4876">
        <f t="shared" si="76"/>
        <v>21</v>
      </c>
      <c r="AP4876" t="b">
        <v>0</v>
      </c>
    </row>
    <row r="4877" spans="1:42" x14ac:dyDescent="0.25">
      <c r="A4877" t="s">
        <v>7721</v>
      </c>
      <c r="B4877">
        <v>1</v>
      </c>
      <c r="C4877" t="s">
        <v>40</v>
      </c>
      <c r="D4877" t="s">
        <v>41</v>
      </c>
      <c r="E4877" t="s">
        <v>1708</v>
      </c>
      <c r="F4877">
        <v>93611</v>
      </c>
      <c r="G4877" t="s">
        <v>4871</v>
      </c>
      <c r="H4877">
        <v>36.917651999999997</v>
      </c>
      <c r="I4877">
        <v>-119.593757</v>
      </c>
      <c r="J4877">
        <v>0</v>
      </c>
      <c r="K4877">
        <v>0</v>
      </c>
      <c r="L4877">
        <v>0</v>
      </c>
      <c r="M4877">
        <v>0</v>
      </c>
      <c r="N4877" t="str">
        <f>VLOOKUP(O4877:O11908,'VLOOKUP Ranges'!$A$9:$B$12,2,TRUE)</f>
        <v>29-55</v>
      </c>
      <c r="O4877">
        <v>29</v>
      </c>
      <c r="P4877">
        <v>1</v>
      </c>
      <c r="Q4877" t="s">
        <v>45</v>
      </c>
      <c r="R4877" t="s">
        <v>44</v>
      </c>
      <c r="S4877" t="s">
        <v>44</v>
      </c>
      <c r="T4877" t="s">
        <v>44</v>
      </c>
      <c r="U4877" t="s">
        <v>44</v>
      </c>
      <c r="V4877" t="s">
        <v>44</v>
      </c>
      <c r="W4877" t="s">
        <v>44</v>
      </c>
      <c r="X4877">
        <v>1</v>
      </c>
      <c r="Y4877" t="str">
        <f>VLOOKUP(Z4877:Z11908,'VLOOKUP Ranges'!$A$2:$B$5,2,TRUE)</f>
        <v>70-89</v>
      </c>
      <c r="Z4877">
        <v>76</v>
      </c>
      <c r="AA4877">
        <v>2215.25</v>
      </c>
      <c r="AB4877" t="s">
        <v>44</v>
      </c>
      <c r="AC4877">
        <v>0</v>
      </c>
      <c r="AD4877">
        <v>46</v>
      </c>
      <c r="AE4877">
        <v>5324</v>
      </c>
      <c r="AG4877" t="b">
        <v>0</v>
      </c>
      <c r="AH4877" t="b">
        <v>0</v>
      </c>
      <c r="AI4877" t="b">
        <v>1</v>
      </c>
      <c r="AJ4877" t="b">
        <v>0</v>
      </c>
      <c r="AK4877" t="b">
        <v>1</v>
      </c>
      <c r="AL4877" t="b">
        <v>0</v>
      </c>
      <c r="AM4877" t="b">
        <v>0</v>
      </c>
      <c r="AN4877">
        <v>76.387931034482705</v>
      </c>
      <c r="AO4877">
        <f t="shared" si="76"/>
        <v>76</v>
      </c>
      <c r="AP4877" t="b">
        <v>0</v>
      </c>
    </row>
    <row r="4878" spans="1:42" x14ac:dyDescent="0.25">
      <c r="A4878" t="s">
        <v>7722</v>
      </c>
      <c r="B4878">
        <v>1</v>
      </c>
      <c r="C4878" t="s">
        <v>40</v>
      </c>
      <c r="D4878" t="s">
        <v>41</v>
      </c>
      <c r="E4878" t="s">
        <v>1708</v>
      </c>
      <c r="F4878">
        <v>93612</v>
      </c>
      <c r="G4878" t="s">
        <v>1709</v>
      </c>
      <c r="H4878">
        <v>36.814539000000003</v>
      </c>
      <c r="I4878">
        <v>-119.711868</v>
      </c>
      <c r="J4878">
        <v>1</v>
      </c>
      <c r="K4878">
        <v>0</v>
      </c>
      <c r="L4878">
        <v>0</v>
      </c>
      <c r="M4878">
        <v>0</v>
      </c>
      <c r="N4878" t="str">
        <f>VLOOKUP(O4878:O11909,'VLOOKUP Ranges'!$A$9:$B$12,2,TRUE)</f>
        <v>1-9</v>
      </c>
      <c r="O4878">
        <v>1</v>
      </c>
      <c r="P4878">
        <v>1</v>
      </c>
      <c r="Q4878" t="s">
        <v>44</v>
      </c>
      <c r="R4878" t="s">
        <v>44</v>
      </c>
      <c r="S4878" t="s">
        <v>44</v>
      </c>
      <c r="T4878" t="s">
        <v>44</v>
      </c>
      <c r="U4878" t="s">
        <v>45</v>
      </c>
      <c r="V4878" t="s">
        <v>44</v>
      </c>
      <c r="W4878" t="s">
        <v>44</v>
      </c>
      <c r="X4878">
        <v>0</v>
      </c>
      <c r="Y4878" t="str">
        <f>VLOOKUP(Z4878:Z11909,'VLOOKUP Ranges'!$A$2:$B$5,2,TRUE)</f>
        <v>70-89</v>
      </c>
      <c r="Z4878">
        <v>74</v>
      </c>
      <c r="AA4878">
        <v>74</v>
      </c>
      <c r="AB4878" t="s">
        <v>44</v>
      </c>
      <c r="AC4878">
        <v>0</v>
      </c>
      <c r="AD4878">
        <v>34</v>
      </c>
      <c r="AE4878">
        <v>4148</v>
      </c>
      <c r="AG4878" t="b">
        <v>0</v>
      </c>
      <c r="AH4878" t="b">
        <v>0</v>
      </c>
      <c r="AI4878" t="b">
        <v>1</v>
      </c>
      <c r="AJ4878" t="b">
        <v>0</v>
      </c>
      <c r="AK4878" t="b">
        <v>0</v>
      </c>
      <c r="AL4878" t="b">
        <v>1</v>
      </c>
      <c r="AM4878" t="b">
        <v>0</v>
      </c>
      <c r="AN4878">
        <v>74</v>
      </c>
      <c r="AO4878">
        <f t="shared" si="76"/>
        <v>74</v>
      </c>
      <c r="AP4878" t="b">
        <v>0</v>
      </c>
    </row>
    <row r="4879" spans="1:42" x14ac:dyDescent="0.25">
      <c r="A4879" t="s">
        <v>7723</v>
      </c>
      <c r="B4879">
        <v>1</v>
      </c>
      <c r="C4879" t="s">
        <v>40</v>
      </c>
      <c r="D4879" t="s">
        <v>41</v>
      </c>
      <c r="E4879" t="s">
        <v>4874</v>
      </c>
      <c r="F4879">
        <v>93614</v>
      </c>
      <c r="G4879" t="s">
        <v>4875</v>
      </c>
      <c r="H4879">
        <v>37.212190999999997</v>
      </c>
      <c r="I4879">
        <v>-119.749323</v>
      </c>
      <c r="J4879">
        <v>1</v>
      </c>
      <c r="K4879">
        <v>0</v>
      </c>
      <c r="L4879">
        <v>0</v>
      </c>
      <c r="M4879">
        <v>0</v>
      </c>
      <c r="N4879" t="str">
        <f>VLOOKUP(O4879:O11910,'VLOOKUP Ranges'!$A$9:$B$12,2,TRUE)</f>
        <v>1-9</v>
      </c>
      <c r="O4879">
        <v>3</v>
      </c>
      <c r="P4879">
        <v>1</v>
      </c>
      <c r="Q4879" t="s">
        <v>44</v>
      </c>
      <c r="R4879" t="s">
        <v>45</v>
      </c>
      <c r="S4879" t="s">
        <v>44</v>
      </c>
      <c r="T4879" t="s">
        <v>44</v>
      </c>
      <c r="U4879" t="s">
        <v>45</v>
      </c>
      <c r="V4879" t="s">
        <v>44</v>
      </c>
      <c r="W4879" t="s">
        <v>44</v>
      </c>
      <c r="X4879">
        <v>1</v>
      </c>
      <c r="Y4879" t="str">
        <f>VLOOKUP(Z4879:Z11910,'VLOOKUP Ranges'!$A$2:$B$5,2,TRUE)</f>
        <v>70-89</v>
      </c>
      <c r="Z4879">
        <v>82.3</v>
      </c>
      <c r="AA4879">
        <v>214.4</v>
      </c>
      <c r="AB4879" t="s">
        <v>44</v>
      </c>
      <c r="AC4879">
        <v>0</v>
      </c>
      <c r="AD4879">
        <v>56</v>
      </c>
      <c r="AE4879">
        <v>5755</v>
      </c>
      <c r="AG4879" t="b">
        <v>0</v>
      </c>
      <c r="AH4879" t="b">
        <v>0</v>
      </c>
      <c r="AI4879" t="b">
        <v>1</v>
      </c>
      <c r="AJ4879" t="b">
        <v>0</v>
      </c>
      <c r="AK4879" t="b">
        <v>0</v>
      </c>
      <c r="AL4879" t="b">
        <v>0</v>
      </c>
      <c r="AM4879" t="b">
        <v>1</v>
      </c>
      <c r="AN4879">
        <v>71.466666666666598</v>
      </c>
      <c r="AO4879">
        <f t="shared" si="76"/>
        <v>83</v>
      </c>
      <c r="AP4879" t="b">
        <v>1</v>
      </c>
    </row>
    <row r="4880" spans="1:42" x14ac:dyDescent="0.25">
      <c r="A4880" t="s">
        <v>7724</v>
      </c>
      <c r="B4880">
        <v>1</v>
      </c>
      <c r="C4880" t="s">
        <v>40</v>
      </c>
      <c r="D4880" t="s">
        <v>41</v>
      </c>
      <c r="E4880" t="s">
        <v>1711</v>
      </c>
      <c r="F4880">
        <v>93615</v>
      </c>
      <c r="G4880" t="s">
        <v>1712</v>
      </c>
      <c r="H4880">
        <v>36.497895</v>
      </c>
      <c r="I4880">
        <v>-119.285484</v>
      </c>
      <c r="J4880">
        <v>0</v>
      </c>
      <c r="K4880">
        <v>0</v>
      </c>
      <c r="L4880">
        <v>0</v>
      </c>
      <c r="M4880">
        <v>0</v>
      </c>
      <c r="N4880" t="str">
        <f>VLOOKUP(O4880:O11911,'VLOOKUP Ranges'!$A$9:$B$12,2,TRUE)</f>
        <v>9-29</v>
      </c>
      <c r="O4880">
        <v>20</v>
      </c>
      <c r="P4880">
        <v>1</v>
      </c>
      <c r="Q4880" t="s">
        <v>44</v>
      </c>
      <c r="R4880" t="s">
        <v>45</v>
      </c>
      <c r="S4880" t="s">
        <v>44</v>
      </c>
      <c r="T4880" t="s">
        <v>45</v>
      </c>
      <c r="U4880" t="s">
        <v>44</v>
      </c>
      <c r="V4880" t="s">
        <v>45</v>
      </c>
      <c r="W4880" t="s">
        <v>44</v>
      </c>
      <c r="X4880">
        <v>1</v>
      </c>
      <c r="Y4880" t="str">
        <f>VLOOKUP(Z4880:Z11911,'VLOOKUP Ranges'!$A$2:$B$5,2,TRUE)</f>
        <v>70-89</v>
      </c>
      <c r="Z4880">
        <v>89.4</v>
      </c>
      <c r="AA4880">
        <v>1871.15</v>
      </c>
      <c r="AB4880" t="s">
        <v>44</v>
      </c>
      <c r="AC4880">
        <v>0</v>
      </c>
      <c r="AD4880">
        <v>68</v>
      </c>
      <c r="AE4880">
        <v>2098</v>
      </c>
      <c r="AG4880" t="b">
        <v>0</v>
      </c>
      <c r="AH4880" t="b">
        <v>0</v>
      </c>
      <c r="AI4880" t="b">
        <v>1</v>
      </c>
      <c r="AJ4880" t="b">
        <v>0</v>
      </c>
      <c r="AK4880" t="b">
        <v>0</v>
      </c>
      <c r="AL4880" t="b">
        <v>0</v>
      </c>
      <c r="AM4880" t="b">
        <v>0</v>
      </c>
      <c r="AN4880">
        <v>93.557500000000005</v>
      </c>
      <c r="AO4880">
        <f t="shared" si="76"/>
        <v>90</v>
      </c>
      <c r="AP4880" t="b">
        <v>1</v>
      </c>
    </row>
    <row r="4881" spans="1:42" x14ac:dyDescent="0.25">
      <c r="A4881" t="s">
        <v>7725</v>
      </c>
      <c r="B4881">
        <v>1</v>
      </c>
      <c r="C4881" t="s">
        <v>40</v>
      </c>
      <c r="D4881" t="s">
        <v>41</v>
      </c>
      <c r="E4881" t="s">
        <v>4878</v>
      </c>
      <c r="F4881">
        <v>93616</v>
      </c>
      <c r="G4881" t="s">
        <v>4879</v>
      </c>
      <c r="H4881">
        <v>36.657462000000002</v>
      </c>
      <c r="I4881">
        <v>-119.595293</v>
      </c>
      <c r="J4881">
        <v>1</v>
      </c>
      <c r="K4881">
        <v>0</v>
      </c>
      <c r="L4881">
        <v>0</v>
      </c>
      <c r="M4881">
        <v>1</v>
      </c>
      <c r="N4881" t="str">
        <f>VLOOKUP(O4881:O11912,'VLOOKUP Ranges'!$A$9:$B$12,2,TRUE)</f>
        <v>55-77</v>
      </c>
      <c r="O4881">
        <v>64</v>
      </c>
      <c r="P4881">
        <v>1</v>
      </c>
      <c r="Q4881" t="s">
        <v>44</v>
      </c>
      <c r="R4881" t="s">
        <v>44</v>
      </c>
      <c r="S4881" t="s">
        <v>45</v>
      </c>
      <c r="T4881" t="s">
        <v>44</v>
      </c>
      <c r="U4881" t="s">
        <v>45</v>
      </c>
      <c r="V4881" t="s">
        <v>45</v>
      </c>
      <c r="W4881" t="s">
        <v>45</v>
      </c>
      <c r="X4881">
        <v>1</v>
      </c>
      <c r="Y4881" t="str">
        <f>VLOOKUP(Z4881:Z11912,'VLOOKUP Ranges'!$A$2:$B$5,2,TRUE)</f>
        <v>89-118</v>
      </c>
      <c r="Z4881">
        <v>99.15</v>
      </c>
      <c r="AA4881">
        <v>6171.2</v>
      </c>
      <c r="AB4881" t="s">
        <v>44</v>
      </c>
      <c r="AC4881">
        <v>0</v>
      </c>
      <c r="AD4881">
        <v>52</v>
      </c>
      <c r="AE4881">
        <v>4590</v>
      </c>
      <c r="AG4881" t="b">
        <v>0</v>
      </c>
      <c r="AH4881" t="b">
        <v>0</v>
      </c>
      <c r="AI4881" t="b">
        <v>1</v>
      </c>
      <c r="AJ4881" t="b">
        <v>0</v>
      </c>
      <c r="AK4881" t="b">
        <v>1</v>
      </c>
      <c r="AL4881" t="b">
        <v>0</v>
      </c>
      <c r="AM4881" t="b">
        <v>0</v>
      </c>
      <c r="AN4881">
        <v>96.424999999999997</v>
      </c>
      <c r="AO4881">
        <f t="shared" si="76"/>
        <v>100</v>
      </c>
      <c r="AP4881" t="b">
        <v>0</v>
      </c>
    </row>
    <row r="4882" spans="1:42" x14ac:dyDescent="0.25">
      <c r="A4882" t="s">
        <v>7726</v>
      </c>
      <c r="B4882">
        <v>1</v>
      </c>
      <c r="C4882" t="s">
        <v>40</v>
      </c>
      <c r="D4882" t="s">
        <v>41</v>
      </c>
      <c r="E4882" t="s">
        <v>4882</v>
      </c>
      <c r="F4882">
        <v>93620</v>
      </c>
      <c r="G4882" t="s">
        <v>4883</v>
      </c>
      <c r="H4882">
        <v>37.045727999999997</v>
      </c>
      <c r="I4882">
        <v>-120.63068199999999</v>
      </c>
      <c r="J4882">
        <v>0</v>
      </c>
      <c r="K4882">
        <v>0</v>
      </c>
      <c r="L4882">
        <v>0</v>
      </c>
      <c r="M4882">
        <v>0</v>
      </c>
      <c r="N4882" t="str">
        <f>VLOOKUP(O4882:O11913,'VLOOKUP Ranges'!$A$9:$B$12,2,TRUE)</f>
        <v>1-9</v>
      </c>
      <c r="O4882">
        <v>6</v>
      </c>
      <c r="P4882">
        <v>0</v>
      </c>
      <c r="Q4882" t="s">
        <v>62</v>
      </c>
      <c r="R4882" t="s">
        <v>45</v>
      </c>
      <c r="S4882" t="s">
        <v>44</v>
      </c>
      <c r="T4882" t="s">
        <v>44</v>
      </c>
      <c r="U4882" t="s">
        <v>44</v>
      </c>
      <c r="V4882" t="s">
        <v>44</v>
      </c>
      <c r="W4882" t="s">
        <v>44</v>
      </c>
      <c r="X4882">
        <v>0</v>
      </c>
      <c r="Y4882" t="str">
        <f>VLOOKUP(Z4882:Z11913,'VLOOKUP Ranges'!$A$2:$B$5,2,TRUE)</f>
        <v>18-35</v>
      </c>
      <c r="Z4882">
        <v>29.45</v>
      </c>
      <c r="AA4882">
        <v>161.44999999999999</v>
      </c>
      <c r="AB4882" t="s">
        <v>44</v>
      </c>
      <c r="AC4882">
        <v>0</v>
      </c>
      <c r="AD4882">
        <v>42</v>
      </c>
      <c r="AE4882">
        <v>4391</v>
      </c>
      <c r="AG4882" t="b">
        <v>0</v>
      </c>
      <c r="AH4882" t="b">
        <v>0</v>
      </c>
      <c r="AI4882" t="b">
        <v>0</v>
      </c>
      <c r="AJ4882" t="b">
        <v>0</v>
      </c>
      <c r="AK4882" t="b">
        <v>0</v>
      </c>
      <c r="AL4882" t="b">
        <v>0</v>
      </c>
      <c r="AM4882" t="b">
        <v>0</v>
      </c>
      <c r="AN4882">
        <v>26.908333333333299</v>
      </c>
      <c r="AO4882">
        <f t="shared" si="76"/>
        <v>30</v>
      </c>
      <c r="AP4882" t="b">
        <v>0</v>
      </c>
    </row>
    <row r="4883" spans="1:42" x14ac:dyDescent="0.25">
      <c r="A4883" t="s">
        <v>7727</v>
      </c>
      <c r="B4883">
        <v>1</v>
      </c>
      <c r="C4883" t="s">
        <v>40</v>
      </c>
      <c r="D4883" t="s">
        <v>41</v>
      </c>
      <c r="E4883" t="s">
        <v>1717</v>
      </c>
      <c r="F4883">
        <v>93621</v>
      </c>
      <c r="G4883" t="s">
        <v>1718</v>
      </c>
      <c r="H4883">
        <v>36.789212999999997</v>
      </c>
      <c r="I4883">
        <v>-119.140338</v>
      </c>
      <c r="J4883">
        <v>1</v>
      </c>
      <c r="K4883">
        <v>0</v>
      </c>
      <c r="L4883">
        <v>1</v>
      </c>
      <c r="M4883">
        <v>0</v>
      </c>
      <c r="N4883" t="str">
        <f>VLOOKUP(O4883:O11914,'VLOOKUP Ranges'!$A$9:$B$12,2,TRUE)</f>
        <v>29-55</v>
      </c>
      <c r="O4883">
        <v>50</v>
      </c>
      <c r="P4883">
        <v>1</v>
      </c>
      <c r="Q4883" t="s">
        <v>44</v>
      </c>
      <c r="R4883" t="s">
        <v>66</v>
      </c>
      <c r="S4883" t="s">
        <v>66</v>
      </c>
      <c r="T4883" t="s">
        <v>66</v>
      </c>
      <c r="U4883" t="s">
        <v>66</v>
      </c>
      <c r="V4883" t="s">
        <v>66</v>
      </c>
      <c r="W4883" t="s">
        <v>66</v>
      </c>
      <c r="X4883">
        <v>0</v>
      </c>
      <c r="Y4883" t="str">
        <f>VLOOKUP(Z4883:Z11914,'VLOOKUP Ranges'!$A$2:$B$5,2,TRUE)</f>
        <v>18-35</v>
      </c>
      <c r="Z4883">
        <v>19.8</v>
      </c>
      <c r="AA4883">
        <v>1013.2</v>
      </c>
      <c r="AB4883" t="s">
        <v>44</v>
      </c>
      <c r="AC4883">
        <v>0</v>
      </c>
      <c r="AD4883">
        <v>61</v>
      </c>
      <c r="AE4883">
        <v>5914</v>
      </c>
      <c r="AG4883" t="b">
        <v>0</v>
      </c>
      <c r="AH4883" t="b">
        <v>1</v>
      </c>
      <c r="AI4883" t="b">
        <v>0</v>
      </c>
      <c r="AJ4883" t="b">
        <v>1</v>
      </c>
      <c r="AK4883" t="b">
        <v>0</v>
      </c>
      <c r="AL4883" t="b">
        <v>1</v>
      </c>
      <c r="AM4883" t="b">
        <v>0</v>
      </c>
      <c r="AN4883">
        <v>20.263999999999999</v>
      </c>
      <c r="AO4883">
        <f t="shared" si="76"/>
        <v>20</v>
      </c>
      <c r="AP4883" t="b">
        <v>0</v>
      </c>
    </row>
    <row r="4884" spans="1:42" x14ac:dyDescent="0.25">
      <c r="A4884" t="s">
        <v>7728</v>
      </c>
      <c r="B4884">
        <v>1</v>
      </c>
      <c r="C4884" t="s">
        <v>40</v>
      </c>
      <c r="D4884" t="s">
        <v>41</v>
      </c>
      <c r="E4884" t="s">
        <v>4886</v>
      </c>
      <c r="F4884">
        <v>93622</v>
      </c>
      <c r="G4884" t="s">
        <v>4887</v>
      </c>
      <c r="H4884">
        <v>36.785617999999999</v>
      </c>
      <c r="I4884">
        <v>-120.625382</v>
      </c>
      <c r="J4884">
        <v>1</v>
      </c>
      <c r="K4884">
        <v>0</v>
      </c>
      <c r="L4884">
        <v>0</v>
      </c>
      <c r="M4884">
        <v>0</v>
      </c>
      <c r="N4884" t="str">
        <f>VLOOKUP(O4884:O11915,'VLOOKUP Ranges'!$A$9:$B$12,2,TRUE)</f>
        <v>1-9</v>
      </c>
      <c r="O4884">
        <v>6</v>
      </c>
      <c r="P4884">
        <v>1</v>
      </c>
      <c r="Q4884" t="s">
        <v>44</v>
      </c>
      <c r="R4884" t="s">
        <v>45</v>
      </c>
      <c r="S4884" t="s">
        <v>44</v>
      </c>
      <c r="T4884" t="s">
        <v>44</v>
      </c>
      <c r="U4884" t="s">
        <v>44</v>
      </c>
      <c r="V4884" t="s">
        <v>44</v>
      </c>
      <c r="W4884" t="s">
        <v>45</v>
      </c>
      <c r="X4884">
        <v>1</v>
      </c>
      <c r="Y4884" t="str">
        <f>VLOOKUP(Z4884:Z11915,'VLOOKUP Ranges'!$A$2:$B$5,2,TRUE)</f>
        <v>35-70</v>
      </c>
      <c r="Z4884">
        <v>59.15</v>
      </c>
      <c r="AA4884">
        <v>336.7</v>
      </c>
      <c r="AB4884" t="s">
        <v>44</v>
      </c>
      <c r="AC4884">
        <v>0</v>
      </c>
      <c r="AD4884">
        <v>72</v>
      </c>
      <c r="AE4884">
        <v>3613</v>
      </c>
      <c r="AG4884" t="b">
        <v>0</v>
      </c>
      <c r="AH4884" t="b">
        <v>0</v>
      </c>
      <c r="AI4884" t="b">
        <v>0</v>
      </c>
      <c r="AJ4884" t="b">
        <v>0</v>
      </c>
      <c r="AK4884" t="b">
        <v>0</v>
      </c>
      <c r="AL4884" t="b">
        <v>0</v>
      </c>
      <c r="AM4884" t="b">
        <v>0</v>
      </c>
      <c r="AN4884">
        <v>56.116666666666603</v>
      </c>
      <c r="AO4884">
        <f t="shared" si="76"/>
        <v>60</v>
      </c>
      <c r="AP4884" t="b">
        <v>1</v>
      </c>
    </row>
    <row r="4885" spans="1:42" x14ac:dyDescent="0.25">
      <c r="A4885" t="s">
        <v>7729</v>
      </c>
      <c r="B4885">
        <v>1</v>
      </c>
      <c r="C4885" t="s">
        <v>40</v>
      </c>
      <c r="D4885" t="s">
        <v>41</v>
      </c>
      <c r="E4885" t="s">
        <v>4889</v>
      </c>
      <c r="F4885">
        <v>93623</v>
      </c>
      <c r="G4885" t="s">
        <v>4890</v>
      </c>
      <c r="H4885">
        <v>37.483535000000003</v>
      </c>
      <c r="I4885">
        <v>-119.67941399999999</v>
      </c>
      <c r="J4885">
        <v>1</v>
      </c>
      <c r="K4885">
        <v>0</v>
      </c>
      <c r="L4885">
        <v>1</v>
      </c>
      <c r="M4885">
        <v>1</v>
      </c>
      <c r="N4885" t="str">
        <f>VLOOKUP(O4885:O11916,'VLOOKUP Ranges'!$A$9:$B$12,2,TRUE)</f>
        <v>1-9</v>
      </c>
      <c r="O4885">
        <v>7</v>
      </c>
      <c r="P4885">
        <v>1</v>
      </c>
      <c r="Q4885" t="s">
        <v>44</v>
      </c>
      <c r="R4885" t="s">
        <v>44</v>
      </c>
      <c r="S4885" t="s">
        <v>44</v>
      </c>
      <c r="T4885" t="s">
        <v>44</v>
      </c>
      <c r="U4885" t="s">
        <v>44</v>
      </c>
      <c r="V4885" t="s">
        <v>44</v>
      </c>
      <c r="W4885" t="s">
        <v>44</v>
      </c>
      <c r="X4885">
        <v>0</v>
      </c>
      <c r="Y4885" t="str">
        <f>VLOOKUP(Z4885:Z11916,'VLOOKUP Ranges'!$A$2:$B$5,2,TRUE)</f>
        <v>35-70</v>
      </c>
      <c r="Z4885">
        <v>44.75</v>
      </c>
      <c r="AA4885">
        <v>333.65</v>
      </c>
      <c r="AB4885" t="s">
        <v>44</v>
      </c>
      <c r="AC4885">
        <v>0</v>
      </c>
      <c r="AD4885">
        <v>67</v>
      </c>
      <c r="AE4885">
        <v>4699</v>
      </c>
      <c r="AG4885" t="b">
        <v>0</v>
      </c>
      <c r="AH4885" t="b">
        <v>0</v>
      </c>
      <c r="AI4885" t="b">
        <v>0</v>
      </c>
      <c r="AJ4885" t="b">
        <v>0</v>
      </c>
      <c r="AK4885" t="b">
        <v>0</v>
      </c>
      <c r="AL4885" t="b">
        <v>1</v>
      </c>
      <c r="AM4885" t="b">
        <v>0</v>
      </c>
      <c r="AN4885">
        <v>47.664285714285697</v>
      </c>
      <c r="AO4885">
        <f t="shared" si="76"/>
        <v>45</v>
      </c>
      <c r="AP4885" t="b">
        <v>0</v>
      </c>
    </row>
    <row r="4886" spans="1:42" x14ac:dyDescent="0.25">
      <c r="A4886" t="s">
        <v>7730</v>
      </c>
      <c r="B4886">
        <v>1</v>
      </c>
      <c r="C4886" t="s">
        <v>40</v>
      </c>
      <c r="D4886" t="s">
        <v>41</v>
      </c>
      <c r="E4886" t="s">
        <v>601</v>
      </c>
      <c r="F4886">
        <v>93624</v>
      </c>
      <c r="G4886" t="s">
        <v>602</v>
      </c>
      <c r="H4886">
        <v>36.397745</v>
      </c>
      <c r="I4886">
        <v>-120.119911</v>
      </c>
      <c r="J4886">
        <v>1</v>
      </c>
      <c r="K4886">
        <v>0</v>
      </c>
      <c r="L4886">
        <v>1</v>
      </c>
      <c r="M4886">
        <v>1</v>
      </c>
      <c r="N4886" t="str">
        <f>VLOOKUP(O4886:O11917,'VLOOKUP Ranges'!$A$9:$B$12,2,TRUE)</f>
        <v>55-77</v>
      </c>
      <c r="O4886">
        <v>72</v>
      </c>
      <c r="P4886">
        <v>1</v>
      </c>
      <c r="Q4886" t="s">
        <v>45</v>
      </c>
      <c r="R4886" t="s">
        <v>44</v>
      </c>
      <c r="S4886" t="s">
        <v>44</v>
      </c>
      <c r="T4886" t="s">
        <v>45</v>
      </c>
      <c r="U4886" t="s">
        <v>44</v>
      </c>
      <c r="V4886" t="s">
        <v>44</v>
      </c>
      <c r="W4886" t="s">
        <v>45</v>
      </c>
      <c r="X4886">
        <v>1</v>
      </c>
      <c r="Y4886" t="str">
        <f>VLOOKUP(Z4886:Z11917,'VLOOKUP Ranges'!$A$2:$B$5,2,TRUE)</f>
        <v>89-118</v>
      </c>
      <c r="Z4886">
        <v>90.8</v>
      </c>
      <c r="AA4886">
        <v>6511.8</v>
      </c>
      <c r="AB4886" t="s">
        <v>44</v>
      </c>
      <c r="AC4886">
        <v>0</v>
      </c>
      <c r="AD4886">
        <v>30</v>
      </c>
      <c r="AE4886">
        <v>6188</v>
      </c>
      <c r="AG4886" t="b">
        <v>0</v>
      </c>
      <c r="AH4886" t="b">
        <v>1</v>
      </c>
      <c r="AI4886" t="b">
        <v>1</v>
      </c>
      <c r="AJ4886" t="b">
        <v>0</v>
      </c>
      <c r="AK4886" t="b">
        <v>1</v>
      </c>
      <c r="AL4886" t="b">
        <v>0</v>
      </c>
      <c r="AM4886" t="b">
        <v>0</v>
      </c>
      <c r="AN4886">
        <v>90.441666666666606</v>
      </c>
      <c r="AO4886">
        <f t="shared" si="76"/>
        <v>91</v>
      </c>
      <c r="AP4886" t="b">
        <v>0</v>
      </c>
    </row>
    <row r="4887" spans="1:42" x14ac:dyDescent="0.25">
      <c r="A4887" t="s">
        <v>7731</v>
      </c>
      <c r="B4887">
        <v>1</v>
      </c>
      <c r="C4887" t="s">
        <v>40</v>
      </c>
      <c r="D4887" t="s">
        <v>41</v>
      </c>
      <c r="E4887" t="s">
        <v>1721</v>
      </c>
      <c r="F4887">
        <v>93625</v>
      </c>
      <c r="G4887" t="s">
        <v>1722</v>
      </c>
      <c r="H4887">
        <v>36.625791999999997</v>
      </c>
      <c r="I4887">
        <v>-119.672483</v>
      </c>
      <c r="J4887">
        <v>1</v>
      </c>
      <c r="K4887">
        <v>0</v>
      </c>
      <c r="L4887">
        <v>1</v>
      </c>
      <c r="M4887">
        <v>0</v>
      </c>
      <c r="N4887" t="str">
        <f>VLOOKUP(O4887:O11918,'VLOOKUP Ranges'!$A$9:$B$12,2,TRUE)</f>
        <v>1-9</v>
      </c>
      <c r="O4887">
        <v>8</v>
      </c>
      <c r="P4887">
        <v>1</v>
      </c>
      <c r="Q4887" t="s">
        <v>44</v>
      </c>
      <c r="R4887" t="s">
        <v>44</v>
      </c>
      <c r="S4887" t="s">
        <v>45</v>
      </c>
      <c r="T4887" t="s">
        <v>44</v>
      </c>
      <c r="U4887" t="s">
        <v>44</v>
      </c>
      <c r="V4887" t="s">
        <v>44</v>
      </c>
      <c r="W4887" t="s">
        <v>44</v>
      </c>
      <c r="X4887">
        <v>1</v>
      </c>
      <c r="Y4887" t="str">
        <f>VLOOKUP(Z4887:Z11918,'VLOOKUP Ranges'!$A$2:$B$5,2,TRUE)</f>
        <v>35-70</v>
      </c>
      <c r="Z4887">
        <v>49.55</v>
      </c>
      <c r="AA4887">
        <v>393.45</v>
      </c>
      <c r="AB4887" t="s">
        <v>44</v>
      </c>
      <c r="AC4887">
        <v>0</v>
      </c>
      <c r="AD4887">
        <v>25</v>
      </c>
      <c r="AE4887">
        <v>5922</v>
      </c>
      <c r="AG4887" t="b">
        <v>0</v>
      </c>
      <c r="AH4887" t="b">
        <v>0</v>
      </c>
      <c r="AI4887" t="b">
        <v>0</v>
      </c>
      <c r="AJ4887" t="b">
        <v>0</v>
      </c>
      <c r="AK4887" t="b">
        <v>0</v>
      </c>
      <c r="AL4887" t="b">
        <v>0</v>
      </c>
      <c r="AM4887" t="b">
        <v>0</v>
      </c>
      <c r="AN4887">
        <v>49.181249999999999</v>
      </c>
      <c r="AO4887">
        <f t="shared" si="76"/>
        <v>50</v>
      </c>
      <c r="AP4887" t="b">
        <v>0</v>
      </c>
    </row>
    <row r="4888" spans="1:42" x14ac:dyDescent="0.25">
      <c r="A4888" t="s">
        <v>7732</v>
      </c>
      <c r="B4888">
        <v>1</v>
      </c>
      <c r="C4888" t="s">
        <v>40</v>
      </c>
      <c r="D4888" t="s">
        <v>41</v>
      </c>
      <c r="E4888" t="s">
        <v>605</v>
      </c>
      <c r="F4888">
        <v>93626</v>
      </c>
      <c r="G4888" t="s">
        <v>606</v>
      </c>
      <c r="H4888">
        <v>37.027662999999997</v>
      </c>
      <c r="I4888">
        <v>-119.69056</v>
      </c>
      <c r="J4888">
        <v>0</v>
      </c>
      <c r="K4888">
        <v>0</v>
      </c>
      <c r="L4888">
        <v>1</v>
      </c>
      <c r="M4888">
        <v>1</v>
      </c>
      <c r="N4888" t="str">
        <f>VLOOKUP(O4888:O11919,'VLOOKUP Ranges'!$A$9:$B$12,2,TRUE)</f>
        <v>55-77</v>
      </c>
      <c r="O4888">
        <v>67</v>
      </c>
      <c r="P4888">
        <v>1</v>
      </c>
      <c r="Q4888" t="s">
        <v>45</v>
      </c>
      <c r="R4888" t="s">
        <v>45</v>
      </c>
      <c r="S4888" t="s">
        <v>44</v>
      </c>
      <c r="T4888" t="s">
        <v>44</v>
      </c>
      <c r="U4888" t="s">
        <v>45</v>
      </c>
      <c r="V4888" t="s">
        <v>45</v>
      </c>
      <c r="W4888" t="s">
        <v>45</v>
      </c>
      <c r="X4888">
        <v>0</v>
      </c>
      <c r="Y4888" t="str">
        <f>VLOOKUP(Z4888:Z11919,'VLOOKUP Ranges'!$A$2:$B$5,2,TRUE)</f>
        <v>89-118</v>
      </c>
      <c r="Z4888">
        <v>106.7</v>
      </c>
      <c r="AA4888">
        <v>7009.5</v>
      </c>
      <c r="AB4888" t="s">
        <v>44</v>
      </c>
      <c r="AC4888">
        <v>0</v>
      </c>
      <c r="AD4888">
        <v>43</v>
      </c>
      <c r="AE4888">
        <v>4780</v>
      </c>
      <c r="AG4888" t="b">
        <v>0</v>
      </c>
      <c r="AH4888" t="b">
        <v>1</v>
      </c>
      <c r="AI4888" t="b">
        <v>1</v>
      </c>
      <c r="AJ4888" t="b">
        <v>0</v>
      </c>
      <c r="AK4888" t="b">
        <v>1</v>
      </c>
      <c r="AL4888" t="b">
        <v>0</v>
      </c>
      <c r="AM4888" t="b">
        <v>0</v>
      </c>
      <c r="AN4888">
        <v>104.619402985074</v>
      </c>
      <c r="AO4888">
        <f t="shared" si="76"/>
        <v>107</v>
      </c>
      <c r="AP4888" t="b">
        <v>1</v>
      </c>
    </row>
    <row r="4889" spans="1:42" x14ac:dyDescent="0.25">
      <c r="A4889" t="s">
        <v>7733</v>
      </c>
      <c r="B4889">
        <v>1</v>
      </c>
      <c r="C4889" t="s">
        <v>40</v>
      </c>
      <c r="D4889" t="s">
        <v>41</v>
      </c>
      <c r="E4889" t="s">
        <v>1724</v>
      </c>
      <c r="F4889">
        <v>93628</v>
      </c>
      <c r="G4889" t="s">
        <v>1725</v>
      </c>
      <c r="H4889">
        <v>36.807594999999999</v>
      </c>
      <c r="I4889">
        <v>-118.901544</v>
      </c>
      <c r="J4889">
        <v>0</v>
      </c>
      <c r="K4889">
        <v>0</v>
      </c>
      <c r="L4889">
        <v>1</v>
      </c>
      <c r="M4889">
        <v>0</v>
      </c>
      <c r="N4889" t="str">
        <f>VLOOKUP(O4889:O11920,'VLOOKUP Ranges'!$A$9:$B$12,2,TRUE)</f>
        <v>55-77</v>
      </c>
      <c r="O4889">
        <v>72</v>
      </c>
      <c r="P4889">
        <v>1</v>
      </c>
      <c r="Q4889" t="s">
        <v>45</v>
      </c>
      <c r="R4889" t="s">
        <v>45</v>
      </c>
      <c r="S4889" t="s">
        <v>45</v>
      </c>
      <c r="T4889" t="s">
        <v>44</v>
      </c>
      <c r="U4889" t="s">
        <v>44</v>
      </c>
      <c r="V4889" t="s">
        <v>44</v>
      </c>
      <c r="W4889" t="s">
        <v>45</v>
      </c>
      <c r="X4889">
        <v>1</v>
      </c>
      <c r="Y4889" t="str">
        <f>VLOOKUP(Z4889:Z11920,'VLOOKUP Ranges'!$A$2:$B$5,2,TRUE)</f>
        <v>89-118</v>
      </c>
      <c r="Z4889">
        <v>94.45</v>
      </c>
      <c r="AA4889">
        <v>6921.7</v>
      </c>
      <c r="AB4889" t="s">
        <v>44</v>
      </c>
      <c r="AC4889">
        <v>0</v>
      </c>
      <c r="AD4889">
        <v>43</v>
      </c>
      <c r="AE4889">
        <v>5274</v>
      </c>
      <c r="AG4889" t="b">
        <v>0</v>
      </c>
      <c r="AH4889" t="b">
        <v>1</v>
      </c>
      <c r="AI4889" t="b">
        <v>1</v>
      </c>
      <c r="AJ4889" t="b">
        <v>0</v>
      </c>
      <c r="AK4889" t="b">
        <v>1</v>
      </c>
      <c r="AL4889" t="b">
        <v>0</v>
      </c>
      <c r="AM4889" t="b">
        <v>0</v>
      </c>
      <c r="AN4889">
        <v>96.134722222222194</v>
      </c>
      <c r="AO4889">
        <f t="shared" si="76"/>
        <v>95</v>
      </c>
      <c r="AP4889" t="b">
        <v>1</v>
      </c>
    </row>
    <row r="4890" spans="1:42" x14ac:dyDescent="0.25">
      <c r="A4890" t="s">
        <v>7734</v>
      </c>
      <c r="B4890">
        <v>1</v>
      </c>
      <c r="C4890" t="s">
        <v>40</v>
      </c>
      <c r="D4890" t="s">
        <v>41</v>
      </c>
      <c r="E4890" t="s">
        <v>608</v>
      </c>
      <c r="F4890">
        <v>93630</v>
      </c>
      <c r="G4890" t="s">
        <v>609</v>
      </c>
      <c r="H4890">
        <v>36.727418</v>
      </c>
      <c r="I4890">
        <v>-120.123526</v>
      </c>
      <c r="J4890">
        <v>1</v>
      </c>
      <c r="K4890">
        <v>0</v>
      </c>
      <c r="L4890">
        <v>1</v>
      </c>
      <c r="M4890">
        <v>1</v>
      </c>
      <c r="N4890" t="str">
        <f>VLOOKUP(O4890:O11921,'VLOOKUP Ranges'!$A$9:$B$12,2,TRUE)</f>
        <v>29-55</v>
      </c>
      <c r="O4890">
        <v>33</v>
      </c>
      <c r="P4890">
        <v>1</v>
      </c>
      <c r="Q4890" t="s">
        <v>44</v>
      </c>
      <c r="R4890" t="s">
        <v>66</v>
      </c>
      <c r="S4890" t="s">
        <v>66</v>
      </c>
      <c r="T4890" t="s">
        <v>66</v>
      </c>
      <c r="U4890" t="s">
        <v>66</v>
      </c>
      <c r="V4890" t="s">
        <v>66</v>
      </c>
      <c r="W4890" t="s">
        <v>66</v>
      </c>
      <c r="X4890">
        <v>1</v>
      </c>
      <c r="Y4890" t="str">
        <f>VLOOKUP(Z4890:Z11921,'VLOOKUP Ranges'!$A$2:$B$5,2,TRUE)</f>
        <v>18-35</v>
      </c>
      <c r="Z4890">
        <v>19.45</v>
      </c>
      <c r="AA4890">
        <v>600.25</v>
      </c>
      <c r="AB4890" t="s">
        <v>44</v>
      </c>
      <c r="AC4890">
        <v>0</v>
      </c>
      <c r="AD4890">
        <v>66</v>
      </c>
      <c r="AE4890">
        <v>3470</v>
      </c>
      <c r="AG4890" t="b">
        <v>1</v>
      </c>
      <c r="AH4890" t="b">
        <v>0</v>
      </c>
      <c r="AI4890" t="b">
        <v>0</v>
      </c>
      <c r="AJ4890" t="b">
        <v>1</v>
      </c>
      <c r="AK4890" t="b">
        <v>0</v>
      </c>
      <c r="AL4890" t="b">
        <v>0</v>
      </c>
      <c r="AM4890" t="b">
        <v>0</v>
      </c>
      <c r="AN4890">
        <v>18.189393939393899</v>
      </c>
      <c r="AO4890">
        <f t="shared" si="76"/>
        <v>20</v>
      </c>
      <c r="AP4890" t="b">
        <v>0</v>
      </c>
    </row>
    <row r="4891" spans="1:42" x14ac:dyDescent="0.25">
      <c r="A4891" t="s">
        <v>7735</v>
      </c>
      <c r="B4891">
        <v>1</v>
      </c>
      <c r="C4891" t="s">
        <v>40</v>
      </c>
      <c r="D4891" t="s">
        <v>41</v>
      </c>
      <c r="E4891" t="s">
        <v>4896</v>
      </c>
      <c r="F4891">
        <v>93634</v>
      </c>
      <c r="G4891" t="s">
        <v>4897</v>
      </c>
      <c r="H4891">
        <v>37.290605999999997</v>
      </c>
      <c r="I4891">
        <v>-119.216328</v>
      </c>
      <c r="J4891">
        <v>1</v>
      </c>
      <c r="K4891">
        <v>0</v>
      </c>
      <c r="L4891">
        <v>1</v>
      </c>
      <c r="M4891">
        <v>0</v>
      </c>
      <c r="N4891" t="str">
        <f>VLOOKUP(O4891:O11922,'VLOOKUP Ranges'!$A$9:$B$12,2,TRUE)</f>
        <v>55-77</v>
      </c>
      <c r="O4891">
        <v>70</v>
      </c>
      <c r="P4891">
        <v>1</v>
      </c>
      <c r="Q4891" t="s">
        <v>44</v>
      </c>
      <c r="R4891" t="s">
        <v>45</v>
      </c>
      <c r="S4891" t="s">
        <v>45</v>
      </c>
      <c r="T4891" t="s">
        <v>44</v>
      </c>
      <c r="U4891" t="s">
        <v>45</v>
      </c>
      <c r="V4891" t="s">
        <v>44</v>
      </c>
      <c r="W4891" t="s">
        <v>45</v>
      </c>
      <c r="X4891">
        <v>0</v>
      </c>
      <c r="Y4891" t="str">
        <f>VLOOKUP(Z4891:Z11922,'VLOOKUP Ranges'!$A$2:$B$5,2,TRUE)</f>
        <v>35-70</v>
      </c>
      <c r="Z4891">
        <v>67.95</v>
      </c>
      <c r="AA4891">
        <v>4664.1499999999996</v>
      </c>
      <c r="AB4891" t="s">
        <v>44</v>
      </c>
      <c r="AC4891">
        <v>0</v>
      </c>
      <c r="AD4891">
        <v>27</v>
      </c>
      <c r="AE4891">
        <v>5514</v>
      </c>
      <c r="AG4891" t="b">
        <v>0</v>
      </c>
      <c r="AH4891" t="b">
        <v>1</v>
      </c>
      <c r="AI4891" t="b">
        <v>0</v>
      </c>
      <c r="AJ4891" t="b">
        <v>0</v>
      </c>
      <c r="AK4891" t="b">
        <v>0</v>
      </c>
      <c r="AL4891" t="b">
        <v>0</v>
      </c>
      <c r="AM4891" t="b">
        <v>1</v>
      </c>
      <c r="AN4891">
        <v>66.630714285714205</v>
      </c>
      <c r="AO4891">
        <f t="shared" si="76"/>
        <v>68</v>
      </c>
      <c r="AP4891" t="b">
        <v>1</v>
      </c>
    </row>
    <row r="4892" spans="1:42" x14ac:dyDescent="0.25">
      <c r="A4892" t="s">
        <v>7736</v>
      </c>
      <c r="B4892">
        <v>1</v>
      </c>
      <c r="C4892" t="s">
        <v>40</v>
      </c>
      <c r="D4892" t="s">
        <v>41</v>
      </c>
      <c r="E4892" t="s">
        <v>4899</v>
      </c>
      <c r="F4892">
        <v>93635</v>
      </c>
      <c r="G4892" t="s">
        <v>4900</v>
      </c>
      <c r="H4892">
        <v>36.995162000000001</v>
      </c>
      <c r="I4892">
        <v>-120.955099</v>
      </c>
      <c r="J4892">
        <v>0</v>
      </c>
      <c r="K4892">
        <v>0</v>
      </c>
      <c r="L4892">
        <v>0</v>
      </c>
      <c r="M4892">
        <v>0</v>
      </c>
      <c r="N4892" t="str">
        <f>VLOOKUP(O4892:O11923,'VLOOKUP Ranges'!$A$9:$B$12,2,TRUE)</f>
        <v>9-29</v>
      </c>
      <c r="O4892">
        <v>22</v>
      </c>
      <c r="P4892">
        <v>1</v>
      </c>
      <c r="Q4892" t="s">
        <v>44</v>
      </c>
      <c r="R4892" t="s">
        <v>44</v>
      </c>
      <c r="S4892" t="s">
        <v>45</v>
      </c>
      <c r="T4892" t="s">
        <v>45</v>
      </c>
      <c r="U4892" t="s">
        <v>44</v>
      </c>
      <c r="V4892" t="s">
        <v>45</v>
      </c>
      <c r="W4892" t="s">
        <v>44</v>
      </c>
      <c r="X4892">
        <v>0</v>
      </c>
      <c r="Y4892" t="str">
        <f>VLOOKUP(Z4892:Z11923,'VLOOKUP Ranges'!$A$2:$B$5,2,TRUE)</f>
        <v>35-70</v>
      </c>
      <c r="Z4892">
        <v>65.25</v>
      </c>
      <c r="AA4892">
        <v>1441.8</v>
      </c>
      <c r="AB4892" t="s">
        <v>44</v>
      </c>
      <c r="AC4892">
        <v>0</v>
      </c>
      <c r="AD4892">
        <v>52</v>
      </c>
      <c r="AE4892">
        <v>5146</v>
      </c>
      <c r="AG4892" t="b">
        <v>1</v>
      </c>
      <c r="AH4892" t="b">
        <v>0</v>
      </c>
      <c r="AI4892" t="b">
        <v>0</v>
      </c>
      <c r="AJ4892" t="b">
        <v>0</v>
      </c>
      <c r="AK4892" t="b">
        <v>0</v>
      </c>
      <c r="AL4892" t="b">
        <v>0</v>
      </c>
      <c r="AM4892" t="b">
        <v>0</v>
      </c>
      <c r="AN4892">
        <v>65.536363636363603</v>
      </c>
      <c r="AO4892">
        <f t="shared" si="76"/>
        <v>66</v>
      </c>
      <c r="AP4892" t="b">
        <v>0</v>
      </c>
    </row>
    <row r="4893" spans="1:42" x14ac:dyDescent="0.25">
      <c r="A4893" t="s">
        <v>7737</v>
      </c>
      <c r="B4893">
        <v>1</v>
      </c>
      <c r="C4893" t="s">
        <v>40</v>
      </c>
      <c r="D4893" t="s">
        <v>41</v>
      </c>
      <c r="E4893" t="s">
        <v>611</v>
      </c>
      <c r="F4893">
        <v>93637</v>
      </c>
      <c r="G4893" t="s">
        <v>612</v>
      </c>
      <c r="H4893">
        <v>36.902954000000001</v>
      </c>
      <c r="I4893">
        <v>-120.19427399999999</v>
      </c>
      <c r="J4893">
        <v>0</v>
      </c>
      <c r="K4893">
        <v>0</v>
      </c>
      <c r="L4893">
        <v>0</v>
      </c>
      <c r="M4893">
        <v>0</v>
      </c>
      <c r="N4893" t="str">
        <f>VLOOKUP(O4893:O11924,'VLOOKUP Ranges'!$A$9:$B$12,2,TRUE)</f>
        <v>55-77</v>
      </c>
      <c r="O4893">
        <v>59</v>
      </c>
      <c r="P4893">
        <v>1</v>
      </c>
      <c r="Q4893" t="s">
        <v>45</v>
      </c>
      <c r="R4893" t="s">
        <v>45</v>
      </c>
      <c r="S4893" t="s">
        <v>45</v>
      </c>
      <c r="T4893" t="s">
        <v>45</v>
      </c>
      <c r="U4893" t="s">
        <v>44</v>
      </c>
      <c r="V4893" t="s">
        <v>44</v>
      </c>
      <c r="W4893" t="s">
        <v>45</v>
      </c>
      <c r="X4893">
        <v>1</v>
      </c>
      <c r="Y4893" t="str">
        <f>VLOOKUP(Z4893:Z11924,'VLOOKUP Ranges'!$A$2:$B$5,2,TRUE)</f>
        <v>89-118</v>
      </c>
      <c r="Z4893">
        <v>99.45</v>
      </c>
      <c r="AA4893">
        <v>5623.7</v>
      </c>
      <c r="AB4893" t="s">
        <v>44</v>
      </c>
      <c r="AC4893">
        <v>0</v>
      </c>
      <c r="AD4893">
        <v>51</v>
      </c>
      <c r="AE4893">
        <v>5247</v>
      </c>
      <c r="AG4893" t="b">
        <v>0</v>
      </c>
      <c r="AH4893" t="b">
        <v>0</v>
      </c>
      <c r="AI4893" t="b">
        <v>1</v>
      </c>
      <c r="AJ4893" t="b">
        <v>0</v>
      </c>
      <c r="AK4893" t="b">
        <v>0</v>
      </c>
      <c r="AL4893" t="b">
        <v>0</v>
      </c>
      <c r="AM4893" t="b">
        <v>0</v>
      </c>
      <c r="AN4893">
        <v>95.316949152542307</v>
      </c>
      <c r="AO4893">
        <f t="shared" si="76"/>
        <v>100</v>
      </c>
      <c r="AP4893" t="b">
        <v>1</v>
      </c>
    </row>
    <row r="4894" spans="1:42" x14ac:dyDescent="0.25">
      <c r="A4894" t="s">
        <v>7738</v>
      </c>
      <c r="B4894">
        <v>1</v>
      </c>
      <c r="C4894" t="s">
        <v>40</v>
      </c>
      <c r="D4894" t="s">
        <v>41</v>
      </c>
      <c r="E4894" t="s">
        <v>611</v>
      </c>
      <c r="F4894">
        <v>93638</v>
      </c>
      <c r="G4894" t="s">
        <v>615</v>
      </c>
      <c r="H4894">
        <v>37.004067999999997</v>
      </c>
      <c r="I4894">
        <v>-119.930027</v>
      </c>
      <c r="J4894">
        <v>1</v>
      </c>
      <c r="K4894">
        <v>0</v>
      </c>
      <c r="L4894">
        <v>0</v>
      </c>
      <c r="M4894">
        <v>0</v>
      </c>
      <c r="N4894" t="str">
        <f>VLOOKUP(O4894:O11925,'VLOOKUP Ranges'!$A$9:$B$12,2,TRUE)</f>
        <v>29-55</v>
      </c>
      <c r="O4894">
        <v>36</v>
      </c>
      <c r="P4894">
        <v>1</v>
      </c>
      <c r="Q4894" t="s">
        <v>44</v>
      </c>
      <c r="R4894" t="s">
        <v>66</v>
      </c>
      <c r="S4894" t="s">
        <v>66</v>
      </c>
      <c r="T4894" t="s">
        <v>66</v>
      </c>
      <c r="U4894" t="s">
        <v>66</v>
      </c>
      <c r="V4894" t="s">
        <v>66</v>
      </c>
      <c r="W4894" t="s">
        <v>66</v>
      </c>
      <c r="X4894">
        <v>1</v>
      </c>
      <c r="Y4894" t="str">
        <f>VLOOKUP(Z4894:Z11925,'VLOOKUP Ranges'!$A$2:$B$5,2,TRUE)</f>
        <v>18-35</v>
      </c>
      <c r="Z4894">
        <v>20.350000000000001</v>
      </c>
      <c r="AA4894">
        <v>695.85</v>
      </c>
      <c r="AB4894" t="s">
        <v>44</v>
      </c>
      <c r="AC4894">
        <v>0</v>
      </c>
      <c r="AD4894">
        <v>33</v>
      </c>
      <c r="AE4894">
        <v>3526</v>
      </c>
      <c r="AG4894" t="b">
        <v>1</v>
      </c>
      <c r="AH4894" t="b">
        <v>0</v>
      </c>
      <c r="AI4894" t="b">
        <v>0</v>
      </c>
      <c r="AJ4894" t="b">
        <v>1</v>
      </c>
      <c r="AK4894" t="b">
        <v>1</v>
      </c>
      <c r="AL4894" t="b">
        <v>0</v>
      </c>
      <c r="AM4894" t="b">
        <v>0</v>
      </c>
      <c r="AN4894">
        <v>19.329166666666602</v>
      </c>
      <c r="AO4894">
        <f t="shared" si="76"/>
        <v>21</v>
      </c>
      <c r="AP4894" t="b">
        <v>0</v>
      </c>
    </row>
    <row r="4895" spans="1:42" x14ac:dyDescent="0.25">
      <c r="A4895" t="s">
        <v>7739</v>
      </c>
      <c r="B4895">
        <v>1</v>
      </c>
      <c r="C4895" t="s">
        <v>40</v>
      </c>
      <c r="D4895" t="s">
        <v>41</v>
      </c>
      <c r="E4895" t="s">
        <v>617</v>
      </c>
      <c r="F4895">
        <v>93640</v>
      </c>
      <c r="G4895" t="s">
        <v>618</v>
      </c>
      <c r="H4895">
        <v>36.687291999999999</v>
      </c>
      <c r="I4895">
        <v>-120.437354</v>
      </c>
      <c r="J4895">
        <v>0</v>
      </c>
      <c r="K4895">
        <v>0</v>
      </c>
      <c r="L4895">
        <v>1</v>
      </c>
      <c r="M4895">
        <v>1</v>
      </c>
      <c r="N4895" t="str">
        <f>VLOOKUP(O4895:O11926,'VLOOKUP Ranges'!$A$9:$B$12,2,TRUE)</f>
        <v>29-55</v>
      </c>
      <c r="O4895">
        <v>51</v>
      </c>
      <c r="P4895">
        <v>1</v>
      </c>
      <c r="Q4895" t="s">
        <v>44</v>
      </c>
      <c r="R4895" t="s">
        <v>66</v>
      </c>
      <c r="S4895" t="s">
        <v>66</v>
      </c>
      <c r="T4895" t="s">
        <v>66</v>
      </c>
      <c r="U4895" t="s">
        <v>66</v>
      </c>
      <c r="V4895" t="s">
        <v>66</v>
      </c>
      <c r="W4895" t="s">
        <v>66</v>
      </c>
      <c r="X4895">
        <v>0</v>
      </c>
      <c r="Y4895" t="str">
        <f>VLOOKUP(Z4895:Z11926,'VLOOKUP Ranges'!$A$2:$B$5,2,TRUE)</f>
        <v>18-35</v>
      </c>
      <c r="Z4895">
        <v>19.95</v>
      </c>
      <c r="AA4895">
        <v>1028.75</v>
      </c>
      <c r="AB4895" t="s">
        <v>44</v>
      </c>
      <c r="AC4895">
        <v>0</v>
      </c>
      <c r="AD4895">
        <v>69</v>
      </c>
      <c r="AE4895">
        <v>4057</v>
      </c>
      <c r="AG4895" t="b">
        <v>0</v>
      </c>
      <c r="AH4895" t="b">
        <v>1</v>
      </c>
      <c r="AI4895" t="b">
        <v>0</v>
      </c>
      <c r="AJ4895" t="b">
        <v>1</v>
      </c>
      <c r="AK4895" t="b">
        <v>0</v>
      </c>
      <c r="AL4895" t="b">
        <v>0</v>
      </c>
      <c r="AM4895" t="b">
        <v>1</v>
      </c>
      <c r="AN4895">
        <v>20.171568627450899</v>
      </c>
      <c r="AO4895">
        <f t="shared" si="76"/>
        <v>20</v>
      </c>
      <c r="AP4895" t="b">
        <v>0</v>
      </c>
    </row>
    <row r="4896" spans="1:42" x14ac:dyDescent="0.25">
      <c r="A4896" t="s">
        <v>7740</v>
      </c>
      <c r="B4896">
        <v>1</v>
      </c>
      <c r="C4896" t="s">
        <v>40</v>
      </c>
      <c r="D4896" t="s">
        <v>41</v>
      </c>
      <c r="E4896" t="s">
        <v>620</v>
      </c>
      <c r="F4896">
        <v>93641</v>
      </c>
      <c r="G4896" t="s">
        <v>621</v>
      </c>
      <c r="H4896">
        <v>36.696759</v>
      </c>
      <c r="I4896">
        <v>-119.024051</v>
      </c>
      <c r="J4896">
        <v>1</v>
      </c>
      <c r="K4896">
        <v>0</v>
      </c>
      <c r="L4896">
        <v>1</v>
      </c>
      <c r="M4896">
        <v>0</v>
      </c>
      <c r="N4896" t="str">
        <f>VLOOKUP(O4896:O11927,'VLOOKUP Ranges'!$A$9:$B$12,2,TRUE)</f>
        <v>29-55</v>
      </c>
      <c r="O4896">
        <v>53</v>
      </c>
      <c r="P4896">
        <v>1</v>
      </c>
      <c r="Q4896" t="s">
        <v>45</v>
      </c>
      <c r="R4896" t="s">
        <v>45</v>
      </c>
      <c r="S4896" t="s">
        <v>44</v>
      </c>
      <c r="T4896" t="s">
        <v>45</v>
      </c>
      <c r="U4896" t="s">
        <v>45</v>
      </c>
      <c r="V4896" t="s">
        <v>45</v>
      </c>
      <c r="W4896" t="s">
        <v>44</v>
      </c>
      <c r="X4896">
        <v>0</v>
      </c>
      <c r="Y4896" t="str">
        <f>VLOOKUP(Z4896:Z11927,'VLOOKUP Ranges'!$A$2:$B$5,2,TRUE)</f>
        <v>70-89</v>
      </c>
      <c r="Z4896">
        <v>77.400000000000006</v>
      </c>
      <c r="AA4896">
        <v>4155.95</v>
      </c>
      <c r="AB4896" t="s">
        <v>44</v>
      </c>
      <c r="AC4896">
        <v>0</v>
      </c>
      <c r="AD4896">
        <v>73</v>
      </c>
      <c r="AE4896">
        <v>5313</v>
      </c>
      <c r="AG4896" t="b">
        <v>1</v>
      </c>
      <c r="AH4896" t="b">
        <v>0</v>
      </c>
      <c r="AI4896" t="b">
        <v>0</v>
      </c>
      <c r="AJ4896" t="b">
        <v>0</v>
      </c>
      <c r="AK4896" t="b">
        <v>0</v>
      </c>
      <c r="AL4896" t="b">
        <v>0</v>
      </c>
      <c r="AM4896" t="b">
        <v>0</v>
      </c>
      <c r="AN4896">
        <v>78.414150943396194</v>
      </c>
      <c r="AO4896">
        <f t="shared" si="76"/>
        <v>78</v>
      </c>
      <c r="AP4896" t="b">
        <v>1</v>
      </c>
    </row>
    <row r="4897" spans="1:42" x14ac:dyDescent="0.25">
      <c r="A4897" t="s">
        <v>7741</v>
      </c>
      <c r="B4897">
        <v>1</v>
      </c>
      <c r="C4897" t="s">
        <v>40</v>
      </c>
      <c r="D4897" t="s">
        <v>41</v>
      </c>
      <c r="E4897" t="s">
        <v>1727</v>
      </c>
      <c r="F4897">
        <v>93643</v>
      </c>
      <c r="G4897" t="s">
        <v>1728</v>
      </c>
      <c r="H4897">
        <v>37.244306999999999</v>
      </c>
      <c r="I4897">
        <v>-119.47025600000001</v>
      </c>
      <c r="J4897">
        <v>0</v>
      </c>
      <c r="K4897">
        <v>0</v>
      </c>
      <c r="L4897">
        <v>1</v>
      </c>
      <c r="M4897">
        <v>1</v>
      </c>
      <c r="N4897" t="str">
        <f>VLOOKUP(O4897:O11928,'VLOOKUP Ranges'!$A$9:$B$12,2,TRUE)</f>
        <v>9-29</v>
      </c>
      <c r="O4897">
        <v>20</v>
      </c>
      <c r="P4897">
        <v>1</v>
      </c>
      <c r="Q4897" t="s">
        <v>44</v>
      </c>
      <c r="R4897" t="s">
        <v>66</v>
      </c>
      <c r="S4897" t="s">
        <v>66</v>
      </c>
      <c r="T4897" t="s">
        <v>66</v>
      </c>
      <c r="U4897" t="s">
        <v>66</v>
      </c>
      <c r="V4897" t="s">
        <v>66</v>
      </c>
      <c r="W4897" t="s">
        <v>66</v>
      </c>
      <c r="X4897">
        <v>0</v>
      </c>
      <c r="Y4897" t="str">
        <f>VLOOKUP(Z4897:Z11928,'VLOOKUP Ranges'!$A$2:$B$5,2,TRUE)</f>
        <v>18-35</v>
      </c>
      <c r="Z4897">
        <v>19.7</v>
      </c>
      <c r="AA4897">
        <v>395.6</v>
      </c>
      <c r="AB4897" t="s">
        <v>44</v>
      </c>
      <c r="AC4897">
        <v>0</v>
      </c>
      <c r="AD4897">
        <v>30</v>
      </c>
      <c r="AE4897">
        <v>4910</v>
      </c>
      <c r="AG4897" t="b">
        <v>1</v>
      </c>
      <c r="AH4897" t="b">
        <v>0</v>
      </c>
      <c r="AI4897" t="b">
        <v>0</v>
      </c>
      <c r="AJ4897" t="b">
        <v>1</v>
      </c>
      <c r="AK4897" t="b">
        <v>0</v>
      </c>
      <c r="AL4897" t="b">
        <v>0</v>
      </c>
      <c r="AM4897" t="b">
        <v>0</v>
      </c>
      <c r="AN4897">
        <v>19.78</v>
      </c>
      <c r="AO4897">
        <f t="shared" si="76"/>
        <v>20</v>
      </c>
      <c r="AP4897" t="b">
        <v>0</v>
      </c>
    </row>
    <row r="4898" spans="1:42" x14ac:dyDescent="0.25">
      <c r="A4898" t="s">
        <v>7742</v>
      </c>
      <c r="B4898">
        <v>1</v>
      </c>
      <c r="C4898" t="s">
        <v>40</v>
      </c>
      <c r="D4898" t="s">
        <v>41</v>
      </c>
      <c r="E4898" t="s">
        <v>1730</v>
      </c>
      <c r="F4898">
        <v>93644</v>
      </c>
      <c r="G4898" t="s">
        <v>1731</v>
      </c>
      <c r="H4898">
        <v>37.648646999999997</v>
      </c>
      <c r="I4898">
        <v>-119.231447</v>
      </c>
      <c r="J4898">
        <v>1</v>
      </c>
      <c r="K4898">
        <v>0</v>
      </c>
      <c r="L4898">
        <v>1</v>
      </c>
      <c r="M4898">
        <v>0</v>
      </c>
      <c r="N4898" t="str">
        <f>VLOOKUP(O4898:O11929,'VLOOKUP Ranges'!$A$9:$B$12,2,TRUE)</f>
        <v>55-77</v>
      </c>
      <c r="O4898">
        <v>63</v>
      </c>
      <c r="P4898">
        <v>1</v>
      </c>
      <c r="Q4898" t="s">
        <v>44</v>
      </c>
      <c r="R4898" t="s">
        <v>45</v>
      </c>
      <c r="S4898" t="s">
        <v>44</v>
      </c>
      <c r="T4898" t="s">
        <v>45</v>
      </c>
      <c r="U4898" t="s">
        <v>44</v>
      </c>
      <c r="V4898" t="s">
        <v>45</v>
      </c>
      <c r="W4898" t="s">
        <v>45</v>
      </c>
      <c r="X4898">
        <v>0</v>
      </c>
      <c r="Y4898" t="str">
        <f>VLOOKUP(Z4898:Z11929,'VLOOKUP Ranges'!$A$2:$B$5,2,TRUE)</f>
        <v>89-118</v>
      </c>
      <c r="Z4898">
        <v>99.7</v>
      </c>
      <c r="AA4898">
        <v>6330.4</v>
      </c>
      <c r="AB4898" t="s">
        <v>44</v>
      </c>
      <c r="AC4898">
        <v>0</v>
      </c>
      <c r="AD4898">
        <v>39</v>
      </c>
      <c r="AE4898">
        <v>5135</v>
      </c>
      <c r="AG4898" t="b">
        <v>0</v>
      </c>
      <c r="AH4898" t="b">
        <v>1</v>
      </c>
      <c r="AI4898" t="b">
        <v>1</v>
      </c>
      <c r="AJ4898" t="b">
        <v>0</v>
      </c>
      <c r="AK4898" t="b">
        <v>1</v>
      </c>
      <c r="AL4898" t="b">
        <v>0</v>
      </c>
      <c r="AM4898" t="b">
        <v>0</v>
      </c>
      <c r="AN4898">
        <v>100.482539682539</v>
      </c>
      <c r="AO4898">
        <f t="shared" si="76"/>
        <v>100</v>
      </c>
      <c r="AP4898" t="b">
        <v>1</v>
      </c>
    </row>
    <row r="4899" spans="1:42" x14ac:dyDescent="0.25">
      <c r="A4899" t="s">
        <v>7743</v>
      </c>
      <c r="B4899">
        <v>1</v>
      </c>
      <c r="C4899" t="s">
        <v>40</v>
      </c>
      <c r="D4899" t="s">
        <v>41</v>
      </c>
      <c r="E4899" t="s">
        <v>4904</v>
      </c>
      <c r="F4899">
        <v>93645</v>
      </c>
      <c r="G4899" t="s">
        <v>4905</v>
      </c>
      <c r="H4899">
        <v>37.140104000000001</v>
      </c>
      <c r="I4899">
        <v>-119.65709200000001</v>
      </c>
      <c r="J4899">
        <v>0</v>
      </c>
      <c r="K4899">
        <v>0</v>
      </c>
      <c r="L4899">
        <v>0</v>
      </c>
      <c r="M4899">
        <v>0</v>
      </c>
      <c r="N4899" t="str">
        <f>VLOOKUP(O4899:O11930,'VLOOKUP Ranges'!$A$9:$B$12,2,TRUE)</f>
        <v>29-55</v>
      </c>
      <c r="O4899">
        <v>40</v>
      </c>
      <c r="P4899">
        <v>1</v>
      </c>
      <c r="Q4899" t="s">
        <v>44</v>
      </c>
      <c r="R4899" t="s">
        <v>44</v>
      </c>
      <c r="S4899" t="s">
        <v>45</v>
      </c>
      <c r="T4899" t="s">
        <v>44</v>
      </c>
      <c r="U4899" t="s">
        <v>44</v>
      </c>
      <c r="V4899" t="s">
        <v>44</v>
      </c>
      <c r="W4899" t="s">
        <v>44</v>
      </c>
      <c r="X4899">
        <v>0</v>
      </c>
      <c r="Y4899" t="str">
        <f>VLOOKUP(Z4899:Z11930,'VLOOKUP Ranges'!$A$2:$B$5,2,TRUE)</f>
        <v>70-89</v>
      </c>
      <c r="Z4899">
        <v>74.8</v>
      </c>
      <c r="AA4899">
        <v>2971.7</v>
      </c>
      <c r="AB4899" t="s">
        <v>44</v>
      </c>
      <c r="AC4899">
        <v>0</v>
      </c>
      <c r="AD4899">
        <v>52</v>
      </c>
      <c r="AE4899">
        <v>3258</v>
      </c>
      <c r="AG4899" t="b">
        <v>0</v>
      </c>
      <c r="AH4899" t="b">
        <v>0</v>
      </c>
      <c r="AI4899" t="b">
        <v>1</v>
      </c>
      <c r="AJ4899" t="b">
        <v>0</v>
      </c>
      <c r="AK4899" t="b">
        <v>1</v>
      </c>
      <c r="AL4899" t="b">
        <v>0</v>
      </c>
      <c r="AM4899" t="b">
        <v>0</v>
      </c>
      <c r="AN4899">
        <v>74.292499999999905</v>
      </c>
      <c r="AO4899">
        <f t="shared" si="76"/>
        <v>75</v>
      </c>
      <c r="AP4899" t="b">
        <v>0</v>
      </c>
    </row>
    <row r="4900" spans="1:42" x14ac:dyDescent="0.25">
      <c r="A4900" t="s">
        <v>7744</v>
      </c>
      <c r="B4900">
        <v>1</v>
      </c>
      <c r="C4900" t="s">
        <v>40</v>
      </c>
      <c r="D4900" t="s">
        <v>41</v>
      </c>
      <c r="E4900" t="s">
        <v>4907</v>
      </c>
      <c r="F4900">
        <v>93646</v>
      </c>
      <c r="G4900" t="s">
        <v>4908</v>
      </c>
      <c r="H4900">
        <v>36.633498000000003</v>
      </c>
      <c r="I4900">
        <v>-119.298895</v>
      </c>
      <c r="J4900">
        <v>1</v>
      </c>
      <c r="K4900">
        <v>0</v>
      </c>
      <c r="L4900">
        <v>0</v>
      </c>
      <c r="M4900">
        <v>0</v>
      </c>
      <c r="N4900" t="str">
        <f>VLOOKUP(O4900:O11931,'VLOOKUP Ranges'!$A$9:$B$12,2,TRUE)</f>
        <v>29-55</v>
      </c>
      <c r="O4900">
        <v>35</v>
      </c>
      <c r="P4900">
        <v>1</v>
      </c>
      <c r="Q4900" t="s">
        <v>44</v>
      </c>
      <c r="R4900" t="s">
        <v>66</v>
      </c>
      <c r="S4900" t="s">
        <v>66</v>
      </c>
      <c r="T4900" t="s">
        <v>66</v>
      </c>
      <c r="U4900" t="s">
        <v>66</v>
      </c>
      <c r="V4900" t="s">
        <v>66</v>
      </c>
      <c r="W4900" t="s">
        <v>66</v>
      </c>
      <c r="X4900">
        <v>1</v>
      </c>
      <c r="Y4900" t="str">
        <f>VLOOKUP(Z4900:Z11931,'VLOOKUP Ranges'!$A$2:$B$5,2,TRUE)</f>
        <v>18-35</v>
      </c>
      <c r="Z4900">
        <v>19.149999999999999</v>
      </c>
      <c r="AA4900">
        <v>638</v>
      </c>
      <c r="AB4900" t="s">
        <v>44</v>
      </c>
      <c r="AC4900">
        <v>0</v>
      </c>
      <c r="AD4900">
        <v>60</v>
      </c>
      <c r="AE4900">
        <v>4052</v>
      </c>
      <c r="AG4900" t="b">
        <v>1</v>
      </c>
      <c r="AH4900" t="b">
        <v>0</v>
      </c>
      <c r="AI4900" t="b">
        <v>0</v>
      </c>
      <c r="AJ4900" t="b">
        <v>1</v>
      </c>
      <c r="AK4900" t="b">
        <v>0</v>
      </c>
      <c r="AL4900" t="b">
        <v>0</v>
      </c>
      <c r="AM4900" t="b">
        <v>1</v>
      </c>
      <c r="AN4900">
        <v>18.228571428571399</v>
      </c>
      <c r="AO4900">
        <f t="shared" si="76"/>
        <v>20</v>
      </c>
      <c r="AP4900" t="b">
        <v>0</v>
      </c>
    </row>
    <row r="4901" spans="1:42" x14ac:dyDescent="0.25">
      <c r="A4901" t="s">
        <v>7745</v>
      </c>
      <c r="B4901">
        <v>1</v>
      </c>
      <c r="C4901" t="s">
        <v>40</v>
      </c>
      <c r="D4901" t="s">
        <v>41</v>
      </c>
      <c r="E4901" t="s">
        <v>623</v>
      </c>
      <c r="F4901">
        <v>93647</v>
      </c>
      <c r="G4901" t="s">
        <v>624</v>
      </c>
      <c r="H4901">
        <v>36.600185000000003</v>
      </c>
      <c r="I4901">
        <v>-119.17565500000001</v>
      </c>
      <c r="J4901">
        <v>1</v>
      </c>
      <c r="K4901">
        <v>0</v>
      </c>
      <c r="L4901">
        <v>1</v>
      </c>
      <c r="M4901">
        <v>1</v>
      </c>
      <c r="N4901" t="str">
        <f>VLOOKUP(O4901:O11932,'VLOOKUP Ranges'!$A$9:$B$12,2,TRUE)</f>
        <v>9-29</v>
      </c>
      <c r="O4901">
        <v>26</v>
      </c>
      <c r="P4901">
        <v>1</v>
      </c>
      <c r="Q4901" t="s">
        <v>44</v>
      </c>
      <c r="R4901" t="s">
        <v>44</v>
      </c>
      <c r="S4901" t="s">
        <v>44</v>
      </c>
      <c r="T4901" t="s">
        <v>44</v>
      </c>
      <c r="U4901" t="s">
        <v>44</v>
      </c>
      <c r="V4901" t="s">
        <v>44</v>
      </c>
      <c r="W4901" t="s">
        <v>45</v>
      </c>
      <c r="X4901">
        <v>0</v>
      </c>
      <c r="Y4901" t="str">
        <f>VLOOKUP(Z4901:Z11932,'VLOOKUP Ranges'!$A$2:$B$5,2,TRUE)</f>
        <v>70-89</v>
      </c>
      <c r="Z4901">
        <v>78.95</v>
      </c>
      <c r="AA4901">
        <v>2034.25</v>
      </c>
      <c r="AB4901" t="s">
        <v>44</v>
      </c>
      <c r="AC4901">
        <v>0</v>
      </c>
      <c r="AD4901">
        <v>40</v>
      </c>
      <c r="AE4901">
        <v>4237</v>
      </c>
      <c r="AG4901" t="b">
        <v>1</v>
      </c>
      <c r="AH4901" t="b">
        <v>0</v>
      </c>
      <c r="AI4901" t="b">
        <v>1</v>
      </c>
      <c r="AJ4901" t="b">
        <v>0</v>
      </c>
      <c r="AK4901" t="b">
        <v>0</v>
      </c>
      <c r="AL4901" t="b">
        <v>0</v>
      </c>
      <c r="AM4901" t="b">
        <v>0</v>
      </c>
      <c r="AN4901">
        <v>78.240384615384599</v>
      </c>
      <c r="AO4901">
        <f t="shared" si="76"/>
        <v>79</v>
      </c>
      <c r="AP4901" t="b">
        <v>0</v>
      </c>
    </row>
    <row r="4902" spans="1:42" x14ac:dyDescent="0.25">
      <c r="A4902" t="s">
        <v>7746</v>
      </c>
      <c r="B4902">
        <v>1</v>
      </c>
      <c r="C4902" t="s">
        <v>40</v>
      </c>
      <c r="D4902" t="s">
        <v>41</v>
      </c>
      <c r="E4902" t="s">
        <v>626</v>
      </c>
      <c r="F4902">
        <v>93650</v>
      </c>
      <c r="G4902" t="s">
        <v>627</v>
      </c>
      <c r="H4902">
        <v>36.841655000000003</v>
      </c>
      <c r="I4902">
        <v>-119.797113</v>
      </c>
      <c r="J4902">
        <v>1</v>
      </c>
      <c r="K4902">
        <v>0</v>
      </c>
      <c r="L4902">
        <v>0</v>
      </c>
      <c r="M4902">
        <v>1</v>
      </c>
      <c r="N4902" t="str">
        <f>VLOOKUP(O4902:O11933,'VLOOKUP Ranges'!$A$9:$B$12,2,TRUE)</f>
        <v>29-55</v>
      </c>
      <c r="O4902">
        <v>53</v>
      </c>
      <c r="P4902">
        <v>1</v>
      </c>
      <c r="Q4902" t="s">
        <v>44</v>
      </c>
      <c r="R4902" t="s">
        <v>45</v>
      </c>
      <c r="S4902" t="s">
        <v>45</v>
      </c>
      <c r="T4902" t="s">
        <v>44</v>
      </c>
      <c r="U4902" t="s">
        <v>45</v>
      </c>
      <c r="V4902" t="s">
        <v>44</v>
      </c>
      <c r="W4902" t="s">
        <v>44</v>
      </c>
      <c r="X4902">
        <v>0</v>
      </c>
      <c r="Y4902" t="str">
        <f>VLOOKUP(Z4902:Z11933,'VLOOKUP Ranges'!$A$2:$B$5,2,TRUE)</f>
        <v>35-70</v>
      </c>
      <c r="Z4902">
        <v>62.85</v>
      </c>
      <c r="AA4902">
        <v>3419.5</v>
      </c>
      <c r="AB4902" t="s">
        <v>44</v>
      </c>
      <c r="AC4902">
        <v>0</v>
      </c>
      <c r="AD4902">
        <v>24</v>
      </c>
      <c r="AE4902">
        <v>6281</v>
      </c>
      <c r="AG4902" t="b">
        <v>1</v>
      </c>
      <c r="AH4902" t="b">
        <v>0</v>
      </c>
      <c r="AI4902" t="b">
        <v>0</v>
      </c>
      <c r="AJ4902" t="b">
        <v>0</v>
      </c>
      <c r="AK4902" t="b">
        <v>1</v>
      </c>
      <c r="AL4902" t="b">
        <v>0</v>
      </c>
      <c r="AM4902" t="b">
        <v>0</v>
      </c>
      <c r="AN4902">
        <v>64.518867924528294</v>
      </c>
      <c r="AO4902">
        <f t="shared" si="76"/>
        <v>63</v>
      </c>
      <c r="AP4902" t="b">
        <v>1</v>
      </c>
    </row>
    <row r="4903" spans="1:42" x14ac:dyDescent="0.25">
      <c r="A4903" t="s">
        <v>7747</v>
      </c>
      <c r="B4903">
        <v>1</v>
      </c>
      <c r="C4903" t="s">
        <v>40</v>
      </c>
      <c r="D4903" t="s">
        <v>41</v>
      </c>
      <c r="E4903" t="s">
        <v>1734</v>
      </c>
      <c r="F4903">
        <v>93651</v>
      </c>
      <c r="G4903" t="s">
        <v>1735</v>
      </c>
      <c r="H4903">
        <v>37.007238000000001</v>
      </c>
      <c r="I4903">
        <v>-119.505661</v>
      </c>
      <c r="J4903">
        <v>1</v>
      </c>
      <c r="K4903">
        <v>1</v>
      </c>
      <c r="L4903">
        <v>1</v>
      </c>
      <c r="M4903">
        <v>0</v>
      </c>
      <c r="N4903" t="str">
        <f>VLOOKUP(O4903:O11934,'VLOOKUP Ranges'!$A$9:$B$12,2,TRUE)</f>
        <v>29-55</v>
      </c>
      <c r="O4903">
        <v>34</v>
      </c>
      <c r="P4903">
        <v>1</v>
      </c>
      <c r="Q4903" t="s">
        <v>44</v>
      </c>
      <c r="R4903" t="s">
        <v>44</v>
      </c>
      <c r="S4903" t="s">
        <v>44</v>
      </c>
      <c r="T4903" t="s">
        <v>44</v>
      </c>
      <c r="U4903" t="s">
        <v>44</v>
      </c>
      <c r="V4903" t="s">
        <v>44</v>
      </c>
      <c r="W4903" t="s">
        <v>44</v>
      </c>
      <c r="X4903">
        <v>0</v>
      </c>
      <c r="Y4903" t="str">
        <f>VLOOKUP(Z4903:Z11934,'VLOOKUP Ranges'!$A$2:$B$5,2,TRUE)</f>
        <v>70-89</v>
      </c>
      <c r="Z4903">
        <v>71.55</v>
      </c>
      <c r="AA4903">
        <v>2427.35</v>
      </c>
      <c r="AB4903" t="s">
        <v>44</v>
      </c>
      <c r="AC4903">
        <v>0</v>
      </c>
      <c r="AD4903">
        <v>72</v>
      </c>
      <c r="AE4903">
        <v>3583</v>
      </c>
      <c r="AG4903" t="b">
        <v>0</v>
      </c>
      <c r="AH4903" t="b">
        <v>0</v>
      </c>
      <c r="AI4903" t="b">
        <v>1</v>
      </c>
      <c r="AJ4903" t="b">
        <v>0</v>
      </c>
      <c r="AK4903" t="b">
        <v>1</v>
      </c>
      <c r="AL4903" t="b">
        <v>0</v>
      </c>
      <c r="AM4903" t="b">
        <v>0</v>
      </c>
      <c r="AN4903">
        <v>71.392647058823499</v>
      </c>
      <c r="AO4903">
        <f t="shared" si="76"/>
        <v>72</v>
      </c>
      <c r="AP4903" t="b">
        <v>0</v>
      </c>
    </row>
    <row r="4904" spans="1:42" x14ac:dyDescent="0.25">
      <c r="A4904" t="s">
        <v>7748</v>
      </c>
      <c r="B4904">
        <v>1</v>
      </c>
      <c r="C4904" t="s">
        <v>40</v>
      </c>
      <c r="D4904" t="s">
        <v>41</v>
      </c>
      <c r="E4904" t="s">
        <v>4912</v>
      </c>
      <c r="F4904">
        <v>93652</v>
      </c>
      <c r="G4904" t="s">
        <v>4913</v>
      </c>
      <c r="H4904">
        <v>36.594541999999997</v>
      </c>
      <c r="I4904">
        <v>-119.90524499999999</v>
      </c>
      <c r="J4904">
        <v>0</v>
      </c>
      <c r="K4904">
        <v>1</v>
      </c>
      <c r="L4904">
        <v>1</v>
      </c>
      <c r="M4904">
        <v>0</v>
      </c>
      <c r="N4904" t="str">
        <f>VLOOKUP(O4904:O11935,'VLOOKUP Ranges'!$A$9:$B$12,2,TRUE)</f>
        <v>9-29</v>
      </c>
      <c r="O4904">
        <v>19</v>
      </c>
      <c r="P4904">
        <v>1</v>
      </c>
      <c r="Q4904" t="s">
        <v>45</v>
      </c>
      <c r="R4904" t="s">
        <v>44</v>
      </c>
      <c r="S4904" t="s">
        <v>44</v>
      </c>
      <c r="T4904" t="s">
        <v>44</v>
      </c>
      <c r="U4904" t="s">
        <v>44</v>
      </c>
      <c r="V4904" t="s">
        <v>45</v>
      </c>
      <c r="W4904" t="s">
        <v>45</v>
      </c>
      <c r="X4904">
        <v>1</v>
      </c>
      <c r="Y4904" t="str">
        <f>VLOOKUP(Z4904:Z11935,'VLOOKUP Ranges'!$A$2:$B$5,2,TRUE)</f>
        <v>89-118</v>
      </c>
      <c r="Z4904">
        <v>94.95</v>
      </c>
      <c r="AA4904">
        <v>1760.25</v>
      </c>
      <c r="AB4904" t="s">
        <v>44</v>
      </c>
      <c r="AC4904">
        <v>0</v>
      </c>
      <c r="AD4904">
        <v>40</v>
      </c>
      <c r="AE4904">
        <v>5316</v>
      </c>
      <c r="AG4904" t="b">
        <v>0</v>
      </c>
      <c r="AH4904" t="b">
        <v>0</v>
      </c>
      <c r="AI4904" t="b">
        <v>1</v>
      </c>
      <c r="AJ4904" t="b">
        <v>0</v>
      </c>
      <c r="AK4904" t="b">
        <v>0</v>
      </c>
      <c r="AL4904" t="b">
        <v>1</v>
      </c>
      <c r="AM4904" t="b">
        <v>0</v>
      </c>
      <c r="AN4904">
        <v>92.644736842105203</v>
      </c>
      <c r="AO4904">
        <f t="shared" si="76"/>
        <v>95</v>
      </c>
      <c r="AP4904" t="b">
        <v>0</v>
      </c>
    </row>
    <row r="4905" spans="1:42" x14ac:dyDescent="0.25">
      <c r="A4905" t="s">
        <v>7749</v>
      </c>
      <c r="B4905">
        <v>1</v>
      </c>
      <c r="C4905" t="s">
        <v>40</v>
      </c>
      <c r="D4905" t="s">
        <v>41</v>
      </c>
      <c r="E4905" t="s">
        <v>4915</v>
      </c>
      <c r="F4905">
        <v>93653</v>
      </c>
      <c r="G4905" t="s">
        <v>4916</v>
      </c>
      <c r="H4905">
        <v>37.252057000000001</v>
      </c>
      <c r="I4905">
        <v>-119.95783</v>
      </c>
      <c r="J4905">
        <v>1</v>
      </c>
      <c r="K4905">
        <v>0</v>
      </c>
      <c r="L4905">
        <v>1</v>
      </c>
      <c r="M4905">
        <v>0</v>
      </c>
      <c r="N4905" t="str">
        <f>VLOOKUP(O4905:O11936,'VLOOKUP Ranges'!$A$9:$B$12,2,TRUE)</f>
        <v>29-55</v>
      </c>
      <c r="O4905">
        <v>43</v>
      </c>
      <c r="P4905">
        <v>1</v>
      </c>
      <c r="Q4905" t="s">
        <v>44</v>
      </c>
      <c r="R4905" t="s">
        <v>45</v>
      </c>
      <c r="S4905" t="s">
        <v>45</v>
      </c>
      <c r="T4905" t="s">
        <v>45</v>
      </c>
      <c r="U4905" t="s">
        <v>44</v>
      </c>
      <c r="V4905" t="s">
        <v>44</v>
      </c>
      <c r="W4905" t="s">
        <v>44</v>
      </c>
      <c r="X4905">
        <v>1</v>
      </c>
      <c r="Y4905" t="str">
        <f>VLOOKUP(Z4905:Z11936,'VLOOKUP Ranges'!$A$2:$B$5,2,TRUE)</f>
        <v>70-89</v>
      </c>
      <c r="Z4905">
        <v>86.1</v>
      </c>
      <c r="AA4905">
        <v>3551.65</v>
      </c>
      <c r="AB4905" t="s">
        <v>44</v>
      </c>
      <c r="AC4905">
        <v>0</v>
      </c>
      <c r="AD4905">
        <v>42</v>
      </c>
      <c r="AE4905">
        <v>2358</v>
      </c>
      <c r="AG4905" t="b">
        <v>0</v>
      </c>
      <c r="AH4905" t="b">
        <v>0</v>
      </c>
      <c r="AI4905" t="b">
        <v>1</v>
      </c>
      <c r="AJ4905" t="b">
        <v>0</v>
      </c>
      <c r="AK4905" t="b">
        <v>1</v>
      </c>
      <c r="AL4905" t="b">
        <v>0</v>
      </c>
      <c r="AM4905" t="b">
        <v>0</v>
      </c>
      <c r="AN4905">
        <v>82.596511627906906</v>
      </c>
      <c r="AO4905">
        <f t="shared" si="76"/>
        <v>87</v>
      </c>
      <c r="AP4905" t="b">
        <v>1</v>
      </c>
    </row>
    <row r="4906" spans="1:42" x14ac:dyDescent="0.25">
      <c r="A4906" t="s">
        <v>7750</v>
      </c>
      <c r="B4906">
        <v>1</v>
      </c>
      <c r="C4906" t="s">
        <v>40</v>
      </c>
      <c r="D4906" t="s">
        <v>41</v>
      </c>
      <c r="E4906" t="s">
        <v>4918</v>
      </c>
      <c r="F4906">
        <v>93654</v>
      </c>
      <c r="G4906" t="s">
        <v>4919</v>
      </c>
      <c r="H4906">
        <v>36.636637999999998</v>
      </c>
      <c r="I4906">
        <v>-119.421842</v>
      </c>
      <c r="J4906">
        <v>1</v>
      </c>
      <c r="K4906">
        <v>0</v>
      </c>
      <c r="L4906">
        <v>1</v>
      </c>
      <c r="M4906">
        <v>1</v>
      </c>
      <c r="N4906" t="str">
        <f>VLOOKUP(O4906:O11937,'VLOOKUP Ranges'!$A$9:$B$12,2,TRUE)</f>
        <v>1-9</v>
      </c>
      <c r="O4906">
        <v>6</v>
      </c>
      <c r="P4906">
        <v>1</v>
      </c>
      <c r="Q4906" t="s">
        <v>44</v>
      </c>
      <c r="R4906" t="s">
        <v>66</v>
      </c>
      <c r="S4906" t="s">
        <v>66</v>
      </c>
      <c r="T4906" t="s">
        <v>66</v>
      </c>
      <c r="U4906" t="s">
        <v>66</v>
      </c>
      <c r="V4906" t="s">
        <v>66</v>
      </c>
      <c r="W4906" t="s">
        <v>66</v>
      </c>
      <c r="X4906">
        <v>0</v>
      </c>
      <c r="Y4906" t="str">
        <f>VLOOKUP(Z4906:Z11937,'VLOOKUP Ranges'!$A$2:$B$5,2,TRUE)</f>
        <v>18-35</v>
      </c>
      <c r="Z4906">
        <v>19.55</v>
      </c>
      <c r="AA4906">
        <v>122.9</v>
      </c>
      <c r="AB4906" t="s">
        <v>44</v>
      </c>
      <c r="AC4906">
        <v>0</v>
      </c>
      <c r="AD4906">
        <v>25</v>
      </c>
      <c r="AE4906">
        <v>3072</v>
      </c>
      <c r="AG4906" t="b">
        <v>0</v>
      </c>
      <c r="AH4906" t="b">
        <v>0</v>
      </c>
      <c r="AI4906" t="b">
        <v>0</v>
      </c>
      <c r="AJ4906" t="b">
        <v>1</v>
      </c>
      <c r="AK4906" t="b">
        <v>0</v>
      </c>
      <c r="AL4906" t="b">
        <v>0</v>
      </c>
      <c r="AM4906" t="b">
        <v>1</v>
      </c>
      <c r="AN4906">
        <v>20.483333333333299</v>
      </c>
      <c r="AO4906">
        <f t="shared" si="76"/>
        <v>20</v>
      </c>
      <c r="AP4906" t="b">
        <v>0</v>
      </c>
    </row>
    <row r="4907" spans="1:42" x14ac:dyDescent="0.25">
      <c r="A4907" t="s">
        <v>7751</v>
      </c>
      <c r="B4907">
        <v>1</v>
      </c>
      <c r="C4907" t="s">
        <v>40</v>
      </c>
      <c r="D4907" t="s">
        <v>41</v>
      </c>
      <c r="E4907" t="s">
        <v>3415</v>
      </c>
      <c r="F4907">
        <v>93656</v>
      </c>
      <c r="G4907" t="s">
        <v>3416</v>
      </c>
      <c r="H4907">
        <v>36.452210999999998</v>
      </c>
      <c r="I4907">
        <v>-119.94575</v>
      </c>
      <c r="J4907">
        <v>1</v>
      </c>
      <c r="K4907">
        <v>0</v>
      </c>
      <c r="L4907">
        <v>0</v>
      </c>
      <c r="M4907">
        <v>1</v>
      </c>
      <c r="N4907" t="str">
        <f>VLOOKUP(O4907:O11938,'VLOOKUP Ranges'!$A$9:$B$12,2,TRUE)</f>
        <v>55-77</v>
      </c>
      <c r="O4907">
        <v>56</v>
      </c>
      <c r="P4907">
        <v>1</v>
      </c>
      <c r="Q4907" t="s">
        <v>45</v>
      </c>
      <c r="R4907" t="s">
        <v>66</v>
      </c>
      <c r="S4907" t="s">
        <v>66</v>
      </c>
      <c r="T4907" t="s">
        <v>66</v>
      </c>
      <c r="U4907" t="s">
        <v>66</v>
      </c>
      <c r="V4907" t="s">
        <v>66</v>
      </c>
      <c r="W4907" t="s">
        <v>66</v>
      </c>
      <c r="X4907">
        <v>1</v>
      </c>
      <c r="Y4907" t="str">
        <f>VLOOKUP(Z4907:Z11938,'VLOOKUP Ranges'!$A$2:$B$5,2,TRUE)</f>
        <v>18-35</v>
      </c>
      <c r="Z4907">
        <v>24.8</v>
      </c>
      <c r="AA4907">
        <v>1424.2</v>
      </c>
      <c r="AB4907" t="s">
        <v>44</v>
      </c>
      <c r="AC4907">
        <v>0</v>
      </c>
      <c r="AD4907">
        <v>79</v>
      </c>
      <c r="AE4907">
        <v>4262</v>
      </c>
      <c r="AG4907" t="b">
        <v>0</v>
      </c>
      <c r="AH4907" t="b">
        <v>1</v>
      </c>
      <c r="AI4907" t="b">
        <v>0</v>
      </c>
      <c r="AJ4907" t="b">
        <v>1</v>
      </c>
      <c r="AK4907" t="b">
        <v>0</v>
      </c>
      <c r="AL4907" t="b">
        <v>0</v>
      </c>
      <c r="AM4907" t="b">
        <v>1</v>
      </c>
      <c r="AN4907">
        <v>25.4321428571428</v>
      </c>
      <c r="AO4907">
        <f t="shared" si="76"/>
        <v>25</v>
      </c>
      <c r="AP4907" t="b">
        <v>0</v>
      </c>
    </row>
    <row r="4908" spans="1:42" x14ac:dyDescent="0.25">
      <c r="A4908" t="s">
        <v>7752</v>
      </c>
      <c r="B4908">
        <v>1</v>
      </c>
      <c r="C4908" t="s">
        <v>40</v>
      </c>
      <c r="D4908" t="s">
        <v>41</v>
      </c>
      <c r="E4908" t="s">
        <v>629</v>
      </c>
      <c r="F4908">
        <v>93660</v>
      </c>
      <c r="G4908" t="s">
        <v>630</v>
      </c>
      <c r="H4908">
        <v>36.600192999999997</v>
      </c>
      <c r="I4908">
        <v>-120.15339299999999</v>
      </c>
      <c r="J4908">
        <v>1</v>
      </c>
      <c r="K4908">
        <v>0</v>
      </c>
      <c r="L4908">
        <v>1</v>
      </c>
      <c r="M4908">
        <v>1</v>
      </c>
      <c r="N4908" t="str">
        <f>VLOOKUP(O4908:O11939,'VLOOKUP Ranges'!$A$9:$B$12,2,TRUE)</f>
        <v>29-55</v>
      </c>
      <c r="O4908">
        <v>34</v>
      </c>
      <c r="P4908">
        <v>1</v>
      </c>
      <c r="Q4908" t="s">
        <v>44</v>
      </c>
      <c r="R4908" t="s">
        <v>44</v>
      </c>
      <c r="S4908" t="s">
        <v>44</v>
      </c>
      <c r="T4908" t="s">
        <v>45</v>
      </c>
      <c r="U4908" t="s">
        <v>44</v>
      </c>
      <c r="V4908" t="s">
        <v>45</v>
      </c>
      <c r="W4908" t="s">
        <v>44</v>
      </c>
      <c r="X4908">
        <v>1</v>
      </c>
      <c r="Y4908" t="str">
        <f>VLOOKUP(Z4908:Z11939,'VLOOKUP Ranges'!$A$2:$B$5,2,TRUE)</f>
        <v>70-89</v>
      </c>
      <c r="Z4908">
        <v>84.05</v>
      </c>
      <c r="AA4908">
        <v>2909.95</v>
      </c>
      <c r="AB4908" t="s">
        <v>44</v>
      </c>
      <c r="AC4908">
        <v>0</v>
      </c>
      <c r="AD4908">
        <v>67</v>
      </c>
      <c r="AE4908">
        <v>3476</v>
      </c>
      <c r="AG4908" t="b">
        <v>0</v>
      </c>
      <c r="AH4908" t="b">
        <v>0</v>
      </c>
      <c r="AI4908" t="b">
        <v>1</v>
      </c>
      <c r="AJ4908" t="b">
        <v>0</v>
      </c>
      <c r="AK4908" t="b">
        <v>0</v>
      </c>
      <c r="AL4908" t="b">
        <v>0</v>
      </c>
      <c r="AM4908" t="b">
        <v>1</v>
      </c>
      <c r="AN4908">
        <v>85.586764705882302</v>
      </c>
      <c r="AO4908">
        <f t="shared" si="76"/>
        <v>85</v>
      </c>
      <c r="AP4908" t="b">
        <v>0</v>
      </c>
    </row>
    <row r="4909" spans="1:42" x14ac:dyDescent="0.25">
      <c r="A4909" t="s">
        <v>7753</v>
      </c>
      <c r="B4909">
        <v>1</v>
      </c>
      <c r="C4909" t="s">
        <v>40</v>
      </c>
      <c r="D4909" t="s">
        <v>41</v>
      </c>
      <c r="E4909" t="s">
        <v>632</v>
      </c>
      <c r="F4909">
        <v>93662</v>
      </c>
      <c r="G4909" t="s">
        <v>633</v>
      </c>
      <c r="H4909">
        <v>36.545321999999999</v>
      </c>
      <c r="I4909">
        <v>-119.642281</v>
      </c>
      <c r="J4909">
        <v>0</v>
      </c>
      <c r="K4909">
        <v>0</v>
      </c>
      <c r="L4909">
        <v>0</v>
      </c>
      <c r="M4909">
        <v>0</v>
      </c>
      <c r="N4909" t="str">
        <f>VLOOKUP(O4909:O11940,'VLOOKUP Ranges'!$A$9:$B$12,2,TRUE)</f>
        <v>9-29</v>
      </c>
      <c r="O4909">
        <v>10</v>
      </c>
      <c r="P4909">
        <v>0</v>
      </c>
      <c r="Q4909" t="s">
        <v>62</v>
      </c>
      <c r="R4909" t="s">
        <v>44</v>
      </c>
      <c r="S4909" t="s">
        <v>45</v>
      </c>
      <c r="T4909" t="s">
        <v>44</v>
      </c>
      <c r="U4909" t="s">
        <v>45</v>
      </c>
      <c r="V4909" t="s">
        <v>44</v>
      </c>
      <c r="W4909" t="s">
        <v>44</v>
      </c>
      <c r="X4909">
        <v>0</v>
      </c>
      <c r="Y4909" t="str">
        <f>VLOOKUP(Z4909:Z11940,'VLOOKUP Ranges'!$A$2:$B$5,2,TRUE)</f>
        <v>35-70</v>
      </c>
      <c r="Z4909">
        <v>36.25</v>
      </c>
      <c r="AA4909">
        <v>374</v>
      </c>
      <c r="AB4909" t="s">
        <v>44</v>
      </c>
      <c r="AC4909">
        <v>0</v>
      </c>
      <c r="AD4909">
        <v>24</v>
      </c>
      <c r="AE4909">
        <v>4571</v>
      </c>
      <c r="AG4909" t="b">
        <v>0</v>
      </c>
      <c r="AH4909" t="b">
        <v>0</v>
      </c>
      <c r="AI4909" t="b">
        <v>0</v>
      </c>
      <c r="AJ4909" t="b">
        <v>0</v>
      </c>
      <c r="AK4909" t="b">
        <v>0</v>
      </c>
      <c r="AL4909" t="b">
        <v>1</v>
      </c>
      <c r="AM4909" t="b">
        <v>0</v>
      </c>
      <c r="AN4909">
        <v>37.4</v>
      </c>
      <c r="AO4909">
        <f t="shared" si="76"/>
        <v>37</v>
      </c>
      <c r="AP4909" t="b">
        <v>0</v>
      </c>
    </row>
    <row r="4910" spans="1:42" x14ac:dyDescent="0.25">
      <c r="A4910" t="s">
        <v>7754</v>
      </c>
      <c r="B4910">
        <v>1</v>
      </c>
      <c r="C4910" t="s">
        <v>40</v>
      </c>
      <c r="D4910" t="s">
        <v>41</v>
      </c>
      <c r="E4910" t="s">
        <v>4924</v>
      </c>
      <c r="F4910">
        <v>93666</v>
      </c>
      <c r="G4910" t="s">
        <v>4925</v>
      </c>
      <c r="H4910">
        <v>36.545352999999999</v>
      </c>
      <c r="I4910">
        <v>-119.33853499999999</v>
      </c>
      <c r="J4910">
        <v>1</v>
      </c>
      <c r="K4910">
        <v>0</v>
      </c>
      <c r="L4910">
        <v>0</v>
      </c>
      <c r="M4910">
        <v>0</v>
      </c>
      <c r="N4910" t="str">
        <f>VLOOKUP(O4910:O11941,'VLOOKUP Ranges'!$A$9:$B$12,2,TRUE)</f>
        <v>55-77</v>
      </c>
      <c r="O4910">
        <v>56</v>
      </c>
      <c r="P4910">
        <v>1</v>
      </c>
      <c r="Q4910" t="s">
        <v>45</v>
      </c>
      <c r="R4910" t="s">
        <v>44</v>
      </c>
      <c r="S4910" t="s">
        <v>45</v>
      </c>
      <c r="T4910" t="s">
        <v>44</v>
      </c>
      <c r="U4910" t="s">
        <v>44</v>
      </c>
      <c r="V4910" t="s">
        <v>45</v>
      </c>
      <c r="W4910" t="s">
        <v>45</v>
      </c>
      <c r="X4910">
        <v>0</v>
      </c>
      <c r="Y4910" t="str">
        <f>VLOOKUP(Z4910:Z11941,'VLOOKUP Ranges'!$A$2:$B$5,2,TRUE)</f>
        <v>89-118</v>
      </c>
      <c r="Z4910">
        <v>98.6</v>
      </c>
      <c r="AA4910">
        <v>5581.05</v>
      </c>
      <c r="AB4910" t="s">
        <v>44</v>
      </c>
      <c r="AC4910">
        <v>0</v>
      </c>
      <c r="AD4910">
        <v>58</v>
      </c>
      <c r="AE4910">
        <v>5601</v>
      </c>
      <c r="AG4910" t="b">
        <v>0</v>
      </c>
      <c r="AH4910" t="b">
        <v>0</v>
      </c>
      <c r="AI4910" t="b">
        <v>1</v>
      </c>
      <c r="AJ4910" t="b">
        <v>0</v>
      </c>
      <c r="AK4910" t="b">
        <v>0</v>
      </c>
      <c r="AL4910" t="b">
        <v>1</v>
      </c>
      <c r="AM4910" t="b">
        <v>0</v>
      </c>
      <c r="AN4910">
        <v>99.661607142857093</v>
      </c>
      <c r="AO4910">
        <f t="shared" si="76"/>
        <v>99</v>
      </c>
      <c r="AP4910" t="b">
        <v>0</v>
      </c>
    </row>
    <row r="4911" spans="1:42" x14ac:dyDescent="0.25">
      <c r="A4911" t="s">
        <v>7755</v>
      </c>
      <c r="B4911">
        <v>1</v>
      </c>
      <c r="C4911" t="s">
        <v>40</v>
      </c>
      <c r="D4911" t="s">
        <v>41</v>
      </c>
      <c r="E4911" t="s">
        <v>638</v>
      </c>
      <c r="F4911">
        <v>93667</v>
      </c>
      <c r="G4911" t="s">
        <v>639</v>
      </c>
      <c r="H4911">
        <v>36.993665999999997</v>
      </c>
      <c r="I4911">
        <v>-119.34826700000001</v>
      </c>
      <c r="J4911">
        <v>0</v>
      </c>
      <c r="K4911">
        <v>0</v>
      </c>
      <c r="L4911">
        <v>1</v>
      </c>
      <c r="M4911">
        <v>0</v>
      </c>
      <c r="N4911" t="str">
        <f>VLOOKUP(O4911:O11942,'VLOOKUP Ranges'!$A$9:$B$12,2,TRUE)</f>
        <v>55-77</v>
      </c>
      <c r="O4911">
        <v>55</v>
      </c>
      <c r="P4911">
        <v>1</v>
      </c>
      <c r="Q4911" t="s">
        <v>45</v>
      </c>
      <c r="R4911" t="s">
        <v>44</v>
      </c>
      <c r="S4911" t="s">
        <v>45</v>
      </c>
      <c r="T4911" t="s">
        <v>45</v>
      </c>
      <c r="U4911" t="s">
        <v>44</v>
      </c>
      <c r="V4911" t="s">
        <v>45</v>
      </c>
      <c r="W4911" t="s">
        <v>45</v>
      </c>
      <c r="X4911">
        <v>1</v>
      </c>
      <c r="Y4911" t="str">
        <f>VLOOKUP(Z4911:Z11942,'VLOOKUP Ranges'!$A$2:$B$5,2,TRUE)</f>
        <v>89-118</v>
      </c>
      <c r="Z4911">
        <v>103.65</v>
      </c>
      <c r="AA4911">
        <v>5676.65</v>
      </c>
      <c r="AB4911" t="s">
        <v>44</v>
      </c>
      <c r="AC4911">
        <v>0</v>
      </c>
      <c r="AD4911">
        <v>46</v>
      </c>
      <c r="AE4911">
        <v>4768</v>
      </c>
      <c r="AG4911" t="b">
        <v>0</v>
      </c>
      <c r="AH4911" t="b">
        <v>0</v>
      </c>
      <c r="AI4911" t="b">
        <v>1</v>
      </c>
      <c r="AJ4911" t="b">
        <v>0</v>
      </c>
      <c r="AK4911" t="b">
        <v>1</v>
      </c>
      <c r="AL4911" t="b">
        <v>0</v>
      </c>
      <c r="AM4911" t="b">
        <v>0</v>
      </c>
      <c r="AN4911">
        <v>103.211818181818</v>
      </c>
      <c r="AO4911">
        <f t="shared" si="76"/>
        <v>104</v>
      </c>
      <c r="AP4911" t="b">
        <v>0</v>
      </c>
    </row>
    <row r="4912" spans="1:42" x14ac:dyDescent="0.25">
      <c r="A4912" t="s">
        <v>7756</v>
      </c>
      <c r="B4912">
        <v>1</v>
      </c>
      <c r="C4912" t="s">
        <v>40</v>
      </c>
      <c r="D4912" t="s">
        <v>41</v>
      </c>
      <c r="E4912" t="s">
        <v>1738</v>
      </c>
      <c r="F4912">
        <v>93668</v>
      </c>
      <c r="G4912" t="s">
        <v>1739</v>
      </c>
      <c r="H4912">
        <v>36.635660999999999</v>
      </c>
      <c r="I4912">
        <v>-120.28864400000001</v>
      </c>
      <c r="J4912">
        <v>0</v>
      </c>
      <c r="K4912">
        <v>0</v>
      </c>
      <c r="L4912">
        <v>1</v>
      </c>
      <c r="M4912">
        <v>1</v>
      </c>
      <c r="N4912" t="str">
        <f>VLOOKUP(O4912:O11943,'VLOOKUP Ranges'!$A$9:$B$12,2,TRUE)</f>
        <v>29-55</v>
      </c>
      <c r="O4912">
        <v>36</v>
      </c>
      <c r="P4912">
        <v>1</v>
      </c>
      <c r="Q4912" t="s">
        <v>45</v>
      </c>
      <c r="R4912" t="s">
        <v>45</v>
      </c>
      <c r="S4912" t="s">
        <v>45</v>
      </c>
      <c r="T4912" t="s">
        <v>45</v>
      </c>
      <c r="U4912" t="s">
        <v>45</v>
      </c>
      <c r="V4912" t="s">
        <v>45</v>
      </c>
      <c r="W4912" t="s">
        <v>45</v>
      </c>
      <c r="X4912">
        <v>1</v>
      </c>
      <c r="Y4912" t="str">
        <f>VLOOKUP(Z4912:Z11943,'VLOOKUP Ranges'!$A$2:$B$5,2,TRUE)</f>
        <v>89-118</v>
      </c>
      <c r="Z4912">
        <v>92.9</v>
      </c>
      <c r="AA4912">
        <v>3379.25</v>
      </c>
      <c r="AB4912" t="s">
        <v>44</v>
      </c>
      <c r="AC4912">
        <v>0</v>
      </c>
      <c r="AD4912">
        <v>77</v>
      </c>
      <c r="AE4912">
        <v>3570</v>
      </c>
      <c r="AG4912" t="b">
        <v>0</v>
      </c>
      <c r="AH4912" t="b">
        <v>1</v>
      </c>
      <c r="AI4912" t="b">
        <v>0</v>
      </c>
      <c r="AJ4912" t="b">
        <v>0</v>
      </c>
      <c r="AK4912" t="b">
        <v>1</v>
      </c>
      <c r="AL4912" t="b">
        <v>0</v>
      </c>
      <c r="AM4912" t="b">
        <v>0</v>
      </c>
      <c r="AN4912">
        <v>93.8680555555555</v>
      </c>
      <c r="AO4912">
        <f t="shared" si="76"/>
        <v>93</v>
      </c>
      <c r="AP4912" t="b">
        <v>1</v>
      </c>
    </row>
    <row r="4913" spans="1:42" x14ac:dyDescent="0.25">
      <c r="A4913" t="s">
        <v>7757</v>
      </c>
      <c r="B4913">
        <v>1</v>
      </c>
      <c r="C4913" t="s">
        <v>40</v>
      </c>
      <c r="D4913" t="s">
        <v>41</v>
      </c>
      <c r="E4913" t="s">
        <v>4928</v>
      </c>
      <c r="F4913">
        <v>93669</v>
      </c>
      <c r="G4913" t="s">
        <v>4929</v>
      </c>
      <c r="H4913">
        <v>37.287757999999997</v>
      </c>
      <c r="I4913">
        <v>-119.54815600000001</v>
      </c>
      <c r="J4913">
        <v>1</v>
      </c>
      <c r="K4913">
        <v>0</v>
      </c>
      <c r="L4913">
        <v>1</v>
      </c>
      <c r="M4913">
        <v>0</v>
      </c>
      <c r="N4913" t="str">
        <f>VLOOKUP(O4913:O11944,'VLOOKUP Ranges'!$A$9:$B$12,2,TRUE)</f>
        <v>29-55</v>
      </c>
      <c r="O4913">
        <v>47</v>
      </c>
      <c r="P4913">
        <v>1</v>
      </c>
      <c r="Q4913" t="s">
        <v>44</v>
      </c>
      <c r="R4913" t="s">
        <v>66</v>
      </c>
      <c r="S4913" t="s">
        <v>66</v>
      </c>
      <c r="T4913" t="s">
        <v>66</v>
      </c>
      <c r="U4913" t="s">
        <v>66</v>
      </c>
      <c r="V4913" t="s">
        <v>66</v>
      </c>
      <c r="W4913" t="s">
        <v>66</v>
      </c>
      <c r="X4913">
        <v>0</v>
      </c>
      <c r="Y4913" t="str">
        <f>VLOOKUP(Z4913:Z11944,'VLOOKUP Ranges'!$A$2:$B$5,2,TRUE)</f>
        <v>18-35</v>
      </c>
      <c r="Z4913">
        <v>19.899999999999999</v>
      </c>
      <c r="AA4913">
        <v>942.95</v>
      </c>
      <c r="AB4913" t="s">
        <v>44</v>
      </c>
      <c r="AC4913">
        <v>0</v>
      </c>
      <c r="AD4913">
        <v>70</v>
      </c>
      <c r="AE4913">
        <v>5394</v>
      </c>
      <c r="AG4913" t="b">
        <v>1</v>
      </c>
      <c r="AH4913" t="b">
        <v>0</v>
      </c>
      <c r="AI4913" t="b">
        <v>0</v>
      </c>
      <c r="AJ4913" t="b">
        <v>1</v>
      </c>
      <c r="AK4913" t="b">
        <v>0</v>
      </c>
      <c r="AL4913" t="b">
        <v>0</v>
      </c>
      <c r="AM4913" t="b">
        <v>0</v>
      </c>
      <c r="AN4913">
        <v>20.0627659574468</v>
      </c>
      <c r="AO4913">
        <f t="shared" si="76"/>
        <v>20</v>
      </c>
      <c r="AP4913" t="b">
        <v>0</v>
      </c>
    </row>
    <row r="4914" spans="1:42" x14ac:dyDescent="0.25">
      <c r="A4914" t="s">
        <v>7758</v>
      </c>
      <c r="B4914">
        <v>1</v>
      </c>
      <c r="C4914" t="s">
        <v>40</v>
      </c>
      <c r="D4914" t="s">
        <v>41</v>
      </c>
      <c r="E4914" t="s">
        <v>1741</v>
      </c>
      <c r="F4914">
        <v>93673</v>
      </c>
      <c r="G4914" t="s">
        <v>1742</v>
      </c>
      <c r="H4914">
        <v>36.456091000000001</v>
      </c>
      <c r="I4914">
        <v>-119.486225</v>
      </c>
      <c r="J4914">
        <v>0</v>
      </c>
      <c r="K4914">
        <v>0</v>
      </c>
      <c r="L4914">
        <v>1</v>
      </c>
      <c r="M4914">
        <v>1</v>
      </c>
      <c r="N4914" t="str">
        <f>VLOOKUP(O4914:O11945,'VLOOKUP Ranges'!$A$9:$B$12,2,TRUE)</f>
        <v>9-29</v>
      </c>
      <c r="O4914">
        <v>12</v>
      </c>
      <c r="P4914">
        <v>1</v>
      </c>
      <c r="Q4914" t="s">
        <v>44</v>
      </c>
      <c r="R4914" t="s">
        <v>66</v>
      </c>
      <c r="S4914" t="s">
        <v>66</v>
      </c>
      <c r="T4914" t="s">
        <v>66</v>
      </c>
      <c r="U4914" t="s">
        <v>66</v>
      </c>
      <c r="V4914" t="s">
        <v>66</v>
      </c>
      <c r="W4914" t="s">
        <v>66</v>
      </c>
      <c r="X4914">
        <v>1</v>
      </c>
      <c r="Y4914" t="str">
        <f>VLOOKUP(Z4914:Z11945,'VLOOKUP Ranges'!$A$2:$B$5,2,TRUE)</f>
        <v>18-35</v>
      </c>
      <c r="Z4914">
        <v>20.100000000000001</v>
      </c>
      <c r="AA4914">
        <v>232.4</v>
      </c>
      <c r="AB4914" t="s">
        <v>44</v>
      </c>
      <c r="AC4914">
        <v>0</v>
      </c>
      <c r="AD4914">
        <v>21</v>
      </c>
      <c r="AE4914">
        <v>2360</v>
      </c>
      <c r="AG4914" t="b">
        <v>0</v>
      </c>
      <c r="AH4914" t="b">
        <v>0</v>
      </c>
      <c r="AI4914" t="b">
        <v>0</v>
      </c>
      <c r="AJ4914" t="b">
        <v>1</v>
      </c>
      <c r="AK4914" t="b">
        <v>1</v>
      </c>
      <c r="AL4914" t="b">
        <v>0</v>
      </c>
      <c r="AM4914" t="b">
        <v>0</v>
      </c>
      <c r="AN4914">
        <v>19.3666666666666</v>
      </c>
      <c r="AO4914">
        <f t="shared" si="76"/>
        <v>21</v>
      </c>
      <c r="AP4914" t="b">
        <v>0</v>
      </c>
    </row>
    <row r="4915" spans="1:42" x14ac:dyDescent="0.25">
      <c r="A4915" t="s">
        <v>7759</v>
      </c>
      <c r="B4915">
        <v>1</v>
      </c>
      <c r="C4915" t="s">
        <v>40</v>
      </c>
      <c r="D4915" t="s">
        <v>41</v>
      </c>
      <c r="E4915" t="s">
        <v>626</v>
      </c>
      <c r="F4915">
        <v>93701</v>
      </c>
      <c r="G4915" t="s">
        <v>4932</v>
      </c>
      <c r="H4915">
        <v>36.749403000000001</v>
      </c>
      <c r="I4915">
        <v>-119.78757400000001</v>
      </c>
      <c r="J4915">
        <v>1</v>
      </c>
      <c r="K4915">
        <v>1</v>
      </c>
      <c r="L4915">
        <v>0</v>
      </c>
      <c r="M4915">
        <v>0</v>
      </c>
      <c r="N4915" t="str">
        <f>VLOOKUP(O4915:O11946,'VLOOKUP Ranges'!$A$9:$B$12,2,TRUE)</f>
        <v>9-29</v>
      </c>
      <c r="O4915">
        <v>24</v>
      </c>
      <c r="P4915">
        <v>1</v>
      </c>
      <c r="Q4915" t="s">
        <v>45</v>
      </c>
      <c r="R4915" t="s">
        <v>44</v>
      </c>
      <c r="S4915" t="s">
        <v>45</v>
      </c>
      <c r="T4915" t="s">
        <v>44</v>
      </c>
      <c r="U4915" t="s">
        <v>44</v>
      </c>
      <c r="V4915" t="s">
        <v>44</v>
      </c>
      <c r="W4915" t="s">
        <v>44</v>
      </c>
      <c r="X4915">
        <v>1</v>
      </c>
      <c r="Y4915" t="str">
        <f>VLOOKUP(Z4915:Z11946,'VLOOKUP Ranges'!$A$2:$B$5,2,TRUE)</f>
        <v>70-89</v>
      </c>
      <c r="Z4915">
        <v>80.5</v>
      </c>
      <c r="AA4915">
        <v>2088.4499999999998</v>
      </c>
      <c r="AB4915" t="s">
        <v>44</v>
      </c>
      <c r="AC4915">
        <v>0</v>
      </c>
      <c r="AD4915">
        <v>40</v>
      </c>
      <c r="AE4915">
        <v>4422</v>
      </c>
      <c r="AG4915" t="b">
        <v>0</v>
      </c>
      <c r="AH4915" t="b">
        <v>0</v>
      </c>
      <c r="AI4915" t="b">
        <v>1</v>
      </c>
      <c r="AJ4915" t="b">
        <v>0</v>
      </c>
      <c r="AK4915" t="b">
        <v>0</v>
      </c>
      <c r="AL4915" t="b">
        <v>1</v>
      </c>
      <c r="AM4915" t="b">
        <v>0</v>
      </c>
      <c r="AN4915">
        <v>87.018749999999997</v>
      </c>
      <c r="AO4915">
        <f t="shared" si="76"/>
        <v>81</v>
      </c>
      <c r="AP4915" t="b">
        <v>0</v>
      </c>
    </row>
    <row r="4916" spans="1:42" x14ac:dyDescent="0.25">
      <c r="A4916" t="s">
        <v>7760</v>
      </c>
      <c r="B4916">
        <v>1</v>
      </c>
      <c r="C4916" t="s">
        <v>40</v>
      </c>
      <c r="D4916" t="s">
        <v>41</v>
      </c>
      <c r="E4916" t="s">
        <v>626</v>
      </c>
      <c r="F4916">
        <v>93703</v>
      </c>
      <c r="G4916" t="s">
        <v>644</v>
      </c>
      <c r="H4916">
        <v>36.768774000000001</v>
      </c>
      <c r="I4916">
        <v>-119.76263299999999</v>
      </c>
      <c r="J4916">
        <v>0</v>
      </c>
      <c r="K4916">
        <v>1</v>
      </c>
      <c r="L4916">
        <v>0</v>
      </c>
      <c r="M4916">
        <v>0</v>
      </c>
      <c r="N4916" t="str">
        <f>VLOOKUP(O4916:O11947,'VLOOKUP Ranges'!$A$9:$B$12,2,TRUE)</f>
        <v>29-55</v>
      </c>
      <c r="O4916">
        <v>35</v>
      </c>
      <c r="P4916">
        <v>0</v>
      </c>
      <c r="Q4916" t="s">
        <v>62</v>
      </c>
      <c r="R4916" t="s">
        <v>44</v>
      </c>
      <c r="S4916" t="s">
        <v>44</v>
      </c>
      <c r="T4916" t="s">
        <v>45</v>
      </c>
      <c r="U4916" t="s">
        <v>44</v>
      </c>
      <c r="V4916" t="s">
        <v>45</v>
      </c>
      <c r="W4916" t="s">
        <v>44</v>
      </c>
      <c r="X4916">
        <v>1</v>
      </c>
      <c r="Y4916" t="str">
        <f>VLOOKUP(Z4916:Z11947,'VLOOKUP Ranges'!$A$2:$B$5,2,TRUE)</f>
        <v>35-70</v>
      </c>
      <c r="Z4916">
        <v>39.85</v>
      </c>
      <c r="AA4916">
        <v>1434.6</v>
      </c>
      <c r="AB4916" t="s">
        <v>44</v>
      </c>
      <c r="AC4916">
        <v>0</v>
      </c>
      <c r="AD4916">
        <v>60</v>
      </c>
      <c r="AE4916">
        <v>2030</v>
      </c>
      <c r="AG4916" t="b">
        <v>0</v>
      </c>
      <c r="AH4916" t="b">
        <v>0</v>
      </c>
      <c r="AI4916" t="b">
        <v>0</v>
      </c>
      <c r="AJ4916" t="b">
        <v>0</v>
      </c>
      <c r="AK4916" t="b">
        <v>0</v>
      </c>
      <c r="AL4916" t="b">
        <v>1</v>
      </c>
      <c r="AM4916" t="b">
        <v>0</v>
      </c>
      <c r="AN4916">
        <v>40.988571428571397</v>
      </c>
      <c r="AO4916">
        <f t="shared" si="76"/>
        <v>40</v>
      </c>
      <c r="AP4916" t="b">
        <v>0</v>
      </c>
    </row>
    <row r="4917" spans="1:42" x14ac:dyDescent="0.25">
      <c r="A4917" t="s">
        <v>7761</v>
      </c>
      <c r="B4917">
        <v>1</v>
      </c>
      <c r="C4917" t="s">
        <v>40</v>
      </c>
      <c r="D4917" t="s">
        <v>41</v>
      </c>
      <c r="E4917" t="s">
        <v>626</v>
      </c>
      <c r="F4917">
        <v>93704</v>
      </c>
      <c r="G4917" t="s">
        <v>4935</v>
      </c>
      <c r="H4917">
        <v>36.799647999999998</v>
      </c>
      <c r="I4917">
        <v>-119.801247</v>
      </c>
      <c r="J4917">
        <v>0</v>
      </c>
      <c r="K4917">
        <v>0</v>
      </c>
      <c r="L4917">
        <v>0</v>
      </c>
      <c r="M4917">
        <v>0</v>
      </c>
      <c r="N4917" t="str">
        <f>VLOOKUP(O4917:O11948,'VLOOKUP Ranges'!$A$9:$B$12,2,TRUE)</f>
        <v>55-77</v>
      </c>
      <c r="O4917">
        <v>67</v>
      </c>
      <c r="P4917">
        <v>1</v>
      </c>
      <c r="Q4917" t="s">
        <v>44</v>
      </c>
      <c r="R4917" t="s">
        <v>45</v>
      </c>
      <c r="S4917" t="s">
        <v>45</v>
      </c>
      <c r="T4917" t="s">
        <v>44</v>
      </c>
      <c r="U4917" t="s">
        <v>45</v>
      </c>
      <c r="V4917" t="s">
        <v>44</v>
      </c>
      <c r="W4917" t="s">
        <v>44</v>
      </c>
      <c r="X4917">
        <v>0</v>
      </c>
      <c r="Y4917" t="str">
        <f>VLOOKUP(Z4917:Z11948,'VLOOKUP Ranges'!$A$2:$B$5,2,TRUE)</f>
        <v>35-70</v>
      </c>
      <c r="Z4917">
        <v>60.5</v>
      </c>
      <c r="AA4917">
        <v>3870</v>
      </c>
      <c r="AB4917" t="s">
        <v>44</v>
      </c>
      <c r="AC4917">
        <v>0</v>
      </c>
      <c r="AD4917">
        <v>48</v>
      </c>
      <c r="AE4917">
        <v>4363</v>
      </c>
      <c r="AG4917" t="b">
        <v>1</v>
      </c>
      <c r="AH4917" t="b">
        <v>0</v>
      </c>
      <c r="AI4917" t="b">
        <v>0</v>
      </c>
      <c r="AJ4917" t="b">
        <v>0</v>
      </c>
      <c r="AK4917" t="b">
        <v>1</v>
      </c>
      <c r="AL4917" t="b">
        <v>0</v>
      </c>
      <c r="AM4917" t="b">
        <v>0</v>
      </c>
      <c r="AN4917">
        <v>57.761194029850699</v>
      </c>
      <c r="AO4917">
        <f t="shared" si="76"/>
        <v>61</v>
      </c>
      <c r="AP4917" t="b">
        <v>1</v>
      </c>
    </row>
    <row r="4918" spans="1:42" x14ac:dyDescent="0.25">
      <c r="A4918" t="s">
        <v>7762</v>
      </c>
      <c r="B4918">
        <v>1</v>
      </c>
      <c r="C4918" t="s">
        <v>40</v>
      </c>
      <c r="D4918" t="s">
        <v>41</v>
      </c>
      <c r="E4918" t="s">
        <v>626</v>
      </c>
      <c r="F4918">
        <v>93706</v>
      </c>
      <c r="G4918" t="s">
        <v>646</v>
      </c>
      <c r="H4918">
        <v>36.654614000000002</v>
      </c>
      <c r="I4918">
        <v>-119.903674</v>
      </c>
      <c r="J4918">
        <v>1</v>
      </c>
      <c r="K4918">
        <v>0</v>
      </c>
      <c r="L4918">
        <v>0</v>
      </c>
      <c r="M4918">
        <v>0</v>
      </c>
      <c r="N4918" t="str">
        <f>VLOOKUP(O4918:O11949,'VLOOKUP Ranges'!$A$9:$B$12,2,TRUE)</f>
        <v>9-29</v>
      </c>
      <c r="O4918">
        <v>21</v>
      </c>
      <c r="P4918">
        <v>1</v>
      </c>
      <c r="Q4918" t="s">
        <v>45</v>
      </c>
      <c r="R4918" t="s">
        <v>45</v>
      </c>
      <c r="S4918" t="s">
        <v>44</v>
      </c>
      <c r="T4918" t="s">
        <v>45</v>
      </c>
      <c r="U4918" t="s">
        <v>44</v>
      </c>
      <c r="V4918" t="s">
        <v>45</v>
      </c>
      <c r="W4918" t="s">
        <v>45</v>
      </c>
      <c r="X4918">
        <v>0</v>
      </c>
      <c r="Y4918" t="str">
        <f>VLOOKUP(Z4918:Z11949,'VLOOKUP Ranges'!$A$2:$B$5,2,TRUE)</f>
        <v>89-118</v>
      </c>
      <c r="Z4918">
        <v>103.85</v>
      </c>
      <c r="AA4918">
        <v>2215</v>
      </c>
      <c r="AB4918" t="s">
        <v>44</v>
      </c>
      <c r="AC4918">
        <v>0</v>
      </c>
      <c r="AD4918">
        <v>77</v>
      </c>
      <c r="AE4918">
        <v>4520</v>
      </c>
      <c r="AG4918" t="b">
        <v>0</v>
      </c>
      <c r="AH4918" t="b">
        <v>0</v>
      </c>
      <c r="AI4918" t="b">
        <v>1</v>
      </c>
      <c r="AJ4918" t="b">
        <v>0</v>
      </c>
      <c r="AK4918" t="b">
        <v>0</v>
      </c>
      <c r="AL4918" t="b">
        <v>0</v>
      </c>
      <c r="AM4918" t="b">
        <v>1</v>
      </c>
      <c r="AN4918">
        <v>105.47619047619</v>
      </c>
      <c r="AO4918">
        <f t="shared" si="76"/>
        <v>104</v>
      </c>
      <c r="AP4918" t="b">
        <v>1</v>
      </c>
    </row>
    <row r="4919" spans="1:42" x14ac:dyDescent="0.25">
      <c r="A4919" t="s">
        <v>7763</v>
      </c>
      <c r="B4919">
        <v>1</v>
      </c>
      <c r="C4919" t="s">
        <v>40</v>
      </c>
      <c r="D4919" t="s">
        <v>41</v>
      </c>
      <c r="E4919" t="s">
        <v>626</v>
      </c>
      <c r="F4919">
        <v>93710</v>
      </c>
      <c r="G4919" t="s">
        <v>4938</v>
      </c>
      <c r="H4919">
        <v>36.822715000000002</v>
      </c>
      <c r="I4919">
        <v>-119.761826</v>
      </c>
      <c r="J4919">
        <v>0</v>
      </c>
      <c r="K4919">
        <v>0</v>
      </c>
      <c r="L4919">
        <v>0</v>
      </c>
      <c r="M4919">
        <v>0</v>
      </c>
      <c r="N4919" t="str">
        <f>VLOOKUP(O4919:O11950,'VLOOKUP Ranges'!$A$9:$B$12,2,TRUE)</f>
        <v>9-29</v>
      </c>
      <c r="O4919">
        <v>13</v>
      </c>
      <c r="P4919">
        <v>1</v>
      </c>
      <c r="Q4919" t="s">
        <v>44</v>
      </c>
      <c r="R4919" t="s">
        <v>45</v>
      </c>
      <c r="S4919" t="s">
        <v>45</v>
      </c>
      <c r="T4919" t="s">
        <v>44</v>
      </c>
      <c r="U4919" t="s">
        <v>45</v>
      </c>
      <c r="V4919" t="s">
        <v>44</v>
      </c>
      <c r="W4919" t="s">
        <v>45</v>
      </c>
      <c r="X4919">
        <v>0</v>
      </c>
      <c r="Y4919" t="str">
        <f>VLOOKUP(Z4919:Z11950,'VLOOKUP Ranges'!$A$2:$B$5,2,TRUE)</f>
        <v>35-70</v>
      </c>
      <c r="Z4919">
        <v>67.8</v>
      </c>
      <c r="AA4919">
        <v>842.25</v>
      </c>
      <c r="AB4919" t="s">
        <v>44</v>
      </c>
      <c r="AC4919">
        <v>0</v>
      </c>
      <c r="AD4919">
        <v>30</v>
      </c>
      <c r="AE4919">
        <v>4115</v>
      </c>
      <c r="AG4919" t="b">
        <v>0</v>
      </c>
      <c r="AH4919" t="b">
        <v>0</v>
      </c>
      <c r="AI4919" t="b">
        <v>0</v>
      </c>
      <c r="AJ4919" t="b">
        <v>0</v>
      </c>
      <c r="AK4919" t="b">
        <v>0</v>
      </c>
      <c r="AL4919" t="b">
        <v>0</v>
      </c>
      <c r="AM4919" t="b">
        <v>0</v>
      </c>
      <c r="AN4919">
        <v>64.788461538461505</v>
      </c>
      <c r="AO4919">
        <f t="shared" si="76"/>
        <v>68</v>
      </c>
      <c r="AP4919" t="b">
        <v>1</v>
      </c>
    </row>
    <row r="4920" spans="1:42" x14ac:dyDescent="0.25">
      <c r="A4920" t="s">
        <v>7764</v>
      </c>
      <c r="B4920">
        <v>1</v>
      </c>
      <c r="C4920" t="s">
        <v>40</v>
      </c>
      <c r="D4920" t="s">
        <v>41</v>
      </c>
      <c r="E4920" t="s">
        <v>626</v>
      </c>
      <c r="F4920">
        <v>93720</v>
      </c>
      <c r="G4920" t="s">
        <v>3423</v>
      </c>
      <c r="H4920">
        <v>36.878709000000001</v>
      </c>
      <c r="I4920">
        <v>-119.7645</v>
      </c>
      <c r="J4920">
        <v>1</v>
      </c>
      <c r="K4920">
        <v>1</v>
      </c>
      <c r="L4920">
        <v>1</v>
      </c>
      <c r="M4920">
        <v>0</v>
      </c>
      <c r="N4920" t="str">
        <f>VLOOKUP(O4920:O11951,'VLOOKUP Ranges'!$A$9:$B$12,2,TRUE)</f>
        <v>55-77</v>
      </c>
      <c r="O4920">
        <v>71</v>
      </c>
      <c r="P4920">
        <v>1</v>
      </c>
      <c r="Q4920" t="s">
        <v>45</v>
      </c>
      <c r="R4920" t="s">
        <v>66</v>
      </c>
      <c r="S4920" t="s">
        <v>66</v>
      </c>
      <c r="T4920" t="s">
        <v>66</v>
      </c>
      <c r="U4920" t="s">
        <v>66</v>
      </c>
      <c r="V4920" t="s">
        <v>66</v>
      </c>
      <c r="W4920" t="s">
        <v>66</v>
      </c>
      <c r="X4920">
        <v>0</v>
      </c>
      <c r="Y4920" t="str">
        <f>VLOOKUP(Z4920:Z11951,'VLOOKUP Ranges'!$A$2:$B$5,2,TRUE)</f>
        <v>18-35</v>
      </c>
      <c r="Z4920">
        <v>24.85</v>
      </c>
      <c r="AA4920">
        <v>1901</v>
      </c>
      <c r="AB4920" t="s">
        <v>44</v>
      </c>
      <c r="AC4920">
        <v>0</v>
      </c>
      <c r="AD4920">
        <v>53</v>
      </c>
      <c r="AE4920">
        <v>4367</v>
      </c>
      <c r="AG4920" t="b">
        <v>0</v>
      </c>
      <c r="AH4920" t="b">
        <v>1</v>
      </c>
      <c r="AI4920" t="b">
        <v>0</v>
      </c>
      <c r="AJ4920" t="b">
        <v>1</v>
      </c>
      <c r="AK4920" t="b">
        <v>0</v>
      </c>
      <c r="AL4920" t="b">
        <v>0</v>
      </c>
      <c r="AM4920" t="b">
        <v>0</v>
      </c>
      <c r="AN4920">
        <v>26.774647887323901</v>
      </c>
      <c r="AO4920">
        <f t="shared" si="76"/>
        <v>25</v>
      </c>
      <c r="AP4920" t="b">
        <v>0</v>
      </c>
    </row>
    <row r="4921" spans="1:42" x14ac:dyDescent="0.25">
      <c r="A4921" t="s">
        <v>7765</v>
      </c>
      <c r="B4921">
        <v>1</v>
      </c>
      <c r="C4921" t="s">
        <v>40</v>
      </c>
      <c r="D4921" t="s">
        <v>41</v>
      </c>
      <c r="E4921" t="s">
        <v>626</v>
      </c>
      <c r="F4921">
        <v>93721</v>
      </c>
      <c r="G4921" t="s">
        <v>650</v>
      </c>
      <c r="H4921">
        <v>36.732694000000002</v>
      </c>
      <c r="I4921">
        <v>-119.78378600000001</v>
      </c>
      <c r="J4921">
        <v>0</v>
      </c>
      <c r="K4921">
        <v>0</v>
      </c>
      <c r="L4921">
        <v>0</v>
      </c>
      <c r="M4921">
        <v>0</v>
      </c>
      <c r="N4921" t="str">
        <f>VLOOKUP(O4921:O11952,'VLOOKUP Ranges'!$A$9:$B$12,2,TRUE)</f>
        <v>29-55</v>
      </c>
      <c r="O4921">
        <v>29</v>
      </c>
      <c r="P4921">
        <v>1</v>
      </c>
      <c r="Q4921" t="s">
        <v>44</v>
      </c>
      <c r="R4921" t="s">
        <v>66</v>
      </c>
      <c r="S4921" t="s">
        <v>66</v>
      </c>
      <c r="T4921" t="s">
        <v>66</v>
      </c>
      <c r="U4921" t="s">
        <v>66</v>
      </c>
      <c r="V4921" t="s">
        <v>66</v>
      </c>
      <c r="W4921" t="s">
        <v>66</v>
      </c>
      <c r="X4921">
        <v>0</v>
      </c>
      <c r="Y4921" t="str">
        <f>VLOOKUP(Z4921:Z11952,'VLOOKUP Ranges'!$A$2:$B$5,2,TRUE)</f>
        <v>18-35</v>
      </c>
      <c r="Z4921">
        <v>19.350000000000001</v>
      </c>
      <c r="AA4921">
        <v>601.6</v>
      </c>
      <c r="AB4921" t="s">
        <v>44</v>
      </c>
      <c r="AC4921">
        <v>0</v>
      </c>
      <c r="AD4921">
        <v>49</v>
      </c>
      <c r="AE4921">
        <v>5227</v>
      </c>
      <c r="AG4921" t="b">
        <v>0</v>
      </c>
      <c r="AH4921" t="b">
        <v>0</v>
      </c>
      <c r="AI4921" t="b">
        <v>0</v>
      </c>
      <c r="AJ4921" t="b">
        <v>1</v>
      </c>
      <c r="AK4921" t="b">
        <v>1</v>
      </c>
      <c r="AL4921" t="b">
        <v>0</v>
      </c>
      <c r="AM4921" t="b">
        <v>0</v>
      </c>
      <c r="AN4921">
        <v>20.744827586206899</v>
      </c>
      <c r="AO4921">
        <f t="shared" si="76"/>
        <v>20</v>
      </c>
      <c r="AP4921" t="b">
        <v>0</v>
      </c>
    </row>
    <row r="4922" spans="1:42" x14ac:dyDescent="0.25">
      <c r="A4922" t="s">
        <v>7766</v>
      </c>
      <c r="B4922">
        <v>1</v>
      </c>
      <c r="C4922" t="s">
        <v>40</v>
      </c>
      <c r="D4922" t="s">
        <v>41</v>
      </c>
      <c r="E4922" t="s">
        <v>626</v>
      </c>
      <c r="F4922">
        <v>93725</v>
      </c>
      <c r="G4922" t="s">
        <v>4942</v>
      </c>
      <c r="H4922">
        <v>36.623632000000001</v>
      </c>
      <c r="I4922">
        <v>-119.741322</v>
      </c>
      <c r="J4922">
        <v>1</v>
      </c>
      <c r="K4922">
        <v>1</v>
      </c>
      <c r="L4922">
        <v>1</v>
      </c>
      <c r="M4922">
        <v>0</v>
      </c>
      <c r="N4922" t="str">
        <f>VLOOKUP(O4922:O11953,'VLOOKUP Ranges'!$A$9:$B$12,2,TRUE)</f>
        <v>1-9</v>
      </c>
      <c r="O4922">
        <v>7</v>
      </c>
      <c r="P4922">
        <v>1</v>
      </c>
      <c r="Q4922" t="s">
        <v>44</v>
      </c>
      <c r="R4922" t="s">
        <v>44</v>
      </c>
      <c r="S4922" t="s">
        <v>44</v>
      </c>
      <c r="T4922" t="s">
        <v>44</v>
      </c>
      <c r="U4922" t="s">
        <v>44</v>
      </c>
      <c r="V4922" t="s">
        <v>45</v>
      </c>
      <c r="W4922" t="s">
        <v>45</v>
      </c>
      <c r="X4922">
        <v>1</v>
      </c>
      <c r="Y4922" t="str">
        <f>VLOOKUP(Z4922:Z11953,'VLOOKUP Ranges'!$A$2:$B$5,2,TRUE)</f>
        <v>70-89</v>
      </c>
      <c r="Z4922">
        <v>89</v>
      </c>
      <c r="AA4922">
        <v>605.45000000000005</v>
      </c>
      <c r="AB4922" t="s">
        <v>44</v>
      </c>
      <c r="AC4922">
        <v>0</v>
      </c>
      <c r="AD4922">
        <v>36</v>
      </c>
      <c r="AE4922">
        <v>5711</v>
      </c>
      <c r="AG4922" t="b">
        <v>0</v>
      </c>
      <c r="AH4922" t="b">
        <v>0</v>
      </c>
      <c r="AI4922" t="b">
        <v>1</v>
      </c>
      <c r="AJ4922" t="b">
        <v>0</v>
      </c>
      <c r="AK4922" t="b">
        <v>0</v>
      </c>
      <c r="AL4922" t="b">
        <v>1</v>
      </c>
      <c r="AM4922" t="b">
        <v>0</v>
      </c>
      <c r="AN4922">
        <v>86.492857142857105</v>
      </c>
      <c r="AO4922">
        <f t="shared" si="76"/>
        <v>89</v>
      </c>
      <c r="AP4922" t="b">
        <v>0</v>
      </c>
    </row>
    <row r="4923" spans="1:42" x14ac:dyDescent="0.25">
      <c r="A4923" t="s">
        <v>7767</v>
      </c>
      <c r="B4923">
        <v>1</v>
      </c>
      <c r="C4923" t="s">
        <v>40</v>
      </c>
      <c r="D4923" t="s">
        <v>41</v>
      </c>
      <c r="E4923" t="s">
        <v>626</v>
      </c>
      <c r="F4923">
        <v>93726</v>
      </c>
      <c r="G4923" t="s">
        <v>3425</v>
      </c>
      <c r="H4923">
        <v>36.793601000000002</v>
      </c>
      <c r="I4923">
        <v>-119.76113100000001</v>
      </c>
      <c r="J4923">
        <v>0</v>
      </c>
      <c r="K4923">
        <v>1</v>
      </c>
      <c r="L4923">
        <v>0</v>
      </c>
      <c r="M4923">
        <v>0</v>
      </c>
      <c r="N4923" t="str">
        <f>VLOOKUP(O4923:O11954,'VLOOKUP Ranges'!$A$9:$B$12,2,TRUE)</f>
        <v>55-77</v>
      </c>
      <c r="O4923">
        <v>57</v>
      </c>
      <c r="P4923">
        <v>0</v>
      </c>
      <c r="Q4923" t="s">
        <v>62</v>
      </c>
      <c r="R4923" t="s">
        <v>44</v>
      </c>
      <c r="S4923" t="s">
        <v>45</v>
      </c>
      <c r="T4923" t="s">
        <v>45</v>
      </c>
      <c r="U4923" t="s">
        <v>44</v>
      </c>
      <c r="V4923" t="s">
        <v>45</v>
      </c>
      <c r="W4923" t="s">
        <v>45</v>
      </c>
      <c r="X4923">
        <v>1</v>
      </c>
      <c r="Y4923" t="str">
        <f>VLOOKUP(Z4923:Z11954,'VLOOKUP Ranges'!$A$2:$B$5,2,TRUE)</f>
        <v>35-70</v>
      </c>
      <c r="Z4923">
        <v>55</v>
      </c>
      <c r="AA4923">
        <v>3094.05</v>
      </c>
      <c r="AB4923" t="s">
        <v>44</v>
      </c>
      <c r="AC4923">
        <v>0</v>
      </c>
      <c r="AD4923">
        <v>76</v>
      </c>
      <c r="AE4923">
        <v>4622</v>
      </c>
      <c r="AG4923" t="b">
        <v>0</v>
      </c>
      <c r="AH4923" t="b">
        <v>0</v>
      </c>
      <c r="AI4923" t="b">
        <v>0</v>
      </c>
      <c r="AJ4923" t="b">
        <v>0</v>
      </c>
      <c r="AK4923" t="b">
        <v>0</v>
      </c>
      <c r="AL4923" t="b">
        <v>1</v>
      </c>
      <c r="AM4923" t="b">
        <v>0</v>
      </c>
      <c r="AN4923">
        <v>54.281578947368402</v>
      </c>
      <c r="AO4923">
        <f t="shared" si="76"/>
        <v>55</v>
      </c>
      <c r="AP4923" t="b">
        <v>0</v>
      </c>
    </row>
    <row r="4924" spans="1:42" x14ac:dyDescent="0.25">
      <c r="A4924" t="s">
        <v>7768</v>
      </c>
      <c r="B4924">
        <v>1</v>
      </c>
      <c r="C4924" t="s">
        <v>40</v>
      </c>
      <c r="D4924" t="s">
        <v>41</v>
      </c>
      <c r="E4924" t="s">
        <v>626</v>
      </c>
      <c r="F4924">
        <v>93727</v>
      </c>
      <c r="G4924" t="s">
        <v>4945</v>
      </c>
      <c r="H4924">
        <v>36.751488999999999</v>
      </c>
      <c r="I4924">
        <v>-119.68071999999999</v>
      </c>
      <c r="J4924">
        <v>1</v>
      </c>
      <c r="K4924">
        <v>0</v>
      </c>
      <c r="L4924">
        <v>1</v>
      </c>
      <c r="M4924">
        <v>0</v>
      </c>
      <c r="N4924" t="str">
        <f>VLOOKUP(O4924:O11955,'VLOOKUP Ranges'!$A$9:$B$12,2,TRUE)</f>
        <v>55-77</v>
      </c>
      <c r="O4924">
        <v>65</v>
      </c>
      <c r="P4924">
        <v>1</v>
      </c>
      <c r="Q4924" t="s">
        <v>45</v>
      </c>
      <c r="R4924" t="s">
        <v>45</v>
      </c>
      <c r="S4924" t="s">
        <v>44</v>
      </c>
      <c r="T4924" t="s">
        <v>45</v>
      </c>
      <c r="U4924" t="s">
        <v>45</v>
      </c>
      <c r="V4924" t="s">
        <v>44</v>
      </c>
      <c r="W4924" t="s">
        <v>45</v>
      </c>
      <c r="X4924">
        <v>0</v>
      </c>
      <c r="Y4924" t="str">
        <f>VLOOKUP(Z4924:Z11955,'VLOOKUP Ranges'!$A$2:$B$5,2,TRUE)</f>
        <v>70-89</v>
      </c>
      <c r="Z4924">
        <v>76.150000000000006</v>
      </c>
      <c r="AA4924">
        <v>4929.55</v>
      </c>
      <c r="AB4924" t="s">
        <v>44</v>
      </c>
      <c r="AC4924">
        <v>0</v>
      </c>
      <c r="AD4924">
        <v>46</v>
      </c>
      <c r="AE4924">
        <v>6177</v>
      </c>
      <c r="AG4924" t="b">
        <v>0</v>
      </c>
      <c r="AH4924" t="b">
        <v>1</v>
      </c>
      <c r="AI4924" t="b">
        <v>0</v>
      </c>
      <c r="AJ4924" t="b">
        <v>0</v>
      </c>
      <c r="AK4924" t="b">
        <v>0</v>
      </c>
      <c r="AL4924" t="b">
        <v>0</v>
      </c>
      <c r="AM4924" t="b">
        <v>0</v>
      </c>
      <c r="AN4924">
        <v>75.839230769230696</v>
      </c>
      <c r="AO4924">
        <f t="shared" si="76"/>
        <v>77</v>
      </c>
      <c r="AP4924" t="b">
        <v>1</v>
      </c>
    </row>
    <row r="4925" spans="1:42" x14ac:dyDescent="0.25">
      <c r="A4925" t="s">
        <v>7769</v>
      </c>
      <c r="B4925">
        <v>1</v>
      </c>
      <c r="C4925" t="s">
        <v>40</v>
      </c>
      <c r="D4925" t="s">
        <v>41</v>
      </c>
      <c r="E4925" t="s">
        <v>626</v>
      </c>
      <c r="F4925">
        <v>93728</v>
      </c>
      <c r="G4925" t="s">
        <v>4947</v>
      </c>
      <c r="H4925">
        <v>36.757345000000001</v>
      </c>
      <c r="I4925">
        <v>-119.818274</v>
      </c>
      <c r="J4925">
        <v>1</v>
      </c>
      <c r="K4925">
        <v>0</v>
      </c>
      <c r="L4925">
        <v>0</v>
      </c>
      <c r="M4925">
        <v>0</v>
      </c>
      <c r="N4925" t="str">
        <f>VLOOKUP(O4925:O11956,'VLOOKUP Ranges'!$A$9:$B$12,2,TRUE)</f>
        <v>9-29</v>
      </c>
      <c r="O4925">
        <v>27</v>
      </c>
      <c r="P4925">
        <v>1</v>
      </c>
      <c r="Q4925" t="s">
        <v>44</v>
      </c>
      <c r="R4925" t="s">
        <v>66</v>
      </c>
      <c r="S4925" t="s">
        <v>66</v>
      </c>
      <c r="T4925" t="s">
        <v>66</v>
      </c>
      <c r="U4925" t="s">
        <v>66</v>
      </c>
      <c r="V4925" t="s">
        <v>66</v>
      </c>
      <c r="W4925" t="s">
        <v>66</v>
      </c>
      <c r="X4925">
        <v>0</v>
      </c>
      <c r="Y4925" t="str">
        <f>VLOOKUP(Z4925:Z11956,'VLOOKUP Ranges'!$A$2:$B$5,2,TRUE)</f>
        <v>18-35</v>
      </c>
      <c r="Z4925">
        <v>20.3</v>
      </c>
      <c r="AA4925">
        <v>595.04999999999995</v>
      </c>
      <c r="AB4925" t="s">
        <v>44</v>
      </c>
      <c r="AC4925">
        <v>0</v>
      </c>
      <c r="AD4925">
        <v>71</v>
      </c>
      <c r="AE4925">
        <v>3159</v>
      </c>
      <c r="AG4925" t="b">
        <v>1</v>
      </c>
      <c r="AH4925" t="b">
        <v>0</v>
      </c>
      <c r="AI4925" t="b">
        <v>0</v>
      </c>
      <c r="AJ4925" t="b">
        <v>1</v>
      </c>
      <c r="AK4925" t="b">
        <v>0</v>
      </c>
      <c r="AL4925" t="b">
        <v>0</v>
      </c>
      <c r="AM4925" t="b">
        <v>1</v>
      </c>
      <c r="AN4925">
        <v>22.038888888888799</v>
      </c>
      <c r="AO4925">
        <f t="shared" si="76"/>
        <v>21</v>
      </c>
      <c r="AP4925" t="b">
        <v>0</v>
      </c>
    </row>
    <row r="4926" spans="1:42" x14ac:dyDescent="0.25">
      <c r="A4926" t="s">
        <v>7770</v>
      </c>
      <c r="B4926">
        <v>1</v>
      </c>
      <c r="C4926" t="s">
        <v>40</v>
      </c>
      <c r="D4926" t="s">
        <v>41</v>
      </c>
      <c r="E4926" t="s">
        <v>1748</v>
      </c>
      <c r="F4926">
        <v>93905</v>
      </c>
      <c r="G4926" t="s">
        <v>4950</v>
      </c>
      <c r="H4926">
        <v>36.667794000000001</v>
      </c>
      <c r="I4926">
        <v>-121.60130599999999</v>
      </c>
      <c r="J4926">
        <v>0</v>
      </c>
      <c r="K4926">
        <v>1</v>
      </c>
      <c r="L4926">
        <v>0</v>
      </c>
      <c r="M4926">
        <v>0</v>
      </c>
      <c r="N4926" t="str">
        <f>VLOOKUP(O4926:O11957,'VLOOKUP Ranges'!$A$9:$B$12,2,TRUE)</f>
        <v>55-77</v>
      </c>
      <c r="O4926">
        <v>72</v>
      </c>
      <c r="P4926">
        <v>1</v>
      </c>
      <c r="Q4926" t="s">
        <v>45</v>
      </c>
      <c r="R4926" t="s">
        <v>45</v>
      </c>
      <c r="S4926" t="s">
        <v>45</v>
      </c>
      <c r="T4926" t="s">
        <v>45</v>
      </c>
      <c r="U4926" t="s">
        <v>45</v>
      </c>
      <c r="V4926" t="s">
        <v>45</v>
      </c>
      <c r="W4926" t="s">
        <v>45</v>
      </c>
      <c r="X4926">
        <v>1</v>
      </c>
      <c r="Y4926" t="str">
        <f>VLOOKUP(Z4926:Z11957,'VLOOKUP Ranges'!$A$2:$B$5,2,TRUE)</f>
        <v>89-118</v>
      </c>
      <c r="Z4926">
        <v>117.35</v>
      </c>
      <c r="AA4926">
        <v>8436.25</v>
      </c>
      <c r="AB4926" t="s">
        <v>44</v>
      </c>
      <c r="AC4926">
        <v>0</v>
      </c>
      <c r="AD4926">
        <v>71</v>
      </c>
      <c r="AE4926">
        <v>4008</v>
      </c>
      <c r="AG4926" t="b">
        <v>0</v>
      </c>
      <c r="AH4926" t="b">
        <v>1</v>
      </c>
      <c r="AI4926" t="b">
        <v>1</v>
      </c>
      <c r="AJ4926" t="b">
        <v>0</v>
      </c>
      <c r="AK4926" t="b">
        <v>1</v>
      </c>
      <c r="AL4926" t="b">
        <v>0</v>
      </c>
      <c r="AM4926" t="b">
        <v>0</v>
      </c>
      <c r="AN4926">
        <v>117.170138888888</v>
      </c>
      <c r="AO4926">
        <f t="shared" si="76"/>
        <v>118</v>
      </c>
      <c r="AP4926" t="b">
        <v>1</v>
      </c>
    </row>
    <row r="4927" spans="1:42" x14ac:dyDescent="0.25">
      <c r="A4927" t="s">
        <v>7771</v>
      </c>
      <c r="B4927">
        <v>1</v>
      </c>
      <c r="C4927" t="s">
        <v>40</v>
      </c>
      <c r="D4927" t="s">
        <v>41</v>
      </c>
      <c r="E4927" t="s">
        <v>1748</v>
      </c>
      <c r="F4927">
        <v>93906</v>
      </c>
      <c r="G4927" t="s">
        <v>1749</v>
      </c>
      <c r="H4927">
        <v>36.722898000000001</v>
      </c>
      <c r="I4927">
        <v>-121.63364799999999</v>
      </c>
      <c r="J4927">
        <v>1</v>
      </c>
      <c r="K4927">
        <v>0</v>
      </c>
      <c r="L4927">
        <v>0</v>
      </c>
      <c r="M4927">
        <v>0</v>
      </c>
      <c r="N4927" t="str">
        <f>VLOOKUP(O4927:O11958,'VLOOKUP Ranges'!$A$9:$B$12,2,TRUE)</f>
        <v>1-9</v>
      </c>
      <c r="O4927">
        <v>1</v>
      </c>
      <c r="P4927">
        <v>1</v>
      </c>
      <c r="Q4927" t="s">
        <v>44</v>
      </c>
      <c r="R4927" t="s">
        <v>66</v>
      </c>
      <c r="S4927" t="s">
        <v>66</v>
      </c>
      <c r="T4927" t="s">
        <v>66</v>
      </c>
      <c r="U4927" t="s">
        <v>66</v>
      </c>
      <c r="V4927" t="s">
        <v>66</v>
      </c>
      <c r="W4927" t="s">
        <v>66</v>
      </c>
      <c r="X4927">
        <v>1</v>
      </c>
      <c r="Y4927" t="str">
        <f>VLOOKUP(Z4927:Z11958,'VLOOKUP Ranges'!$A$2:$B$5,2,TRUE)</f>
        <v>18-35</v>
      </c>
      <c r="Z4927">
        <v>19.75</v>
      </c>
      <c r="AA4927">
        <v>19.75</v>
      </c>
      <c r="AB4927" t="s">
        <v>44</v>
      </c>
      <c r="AC4927">
        <v>0</v>
      </c>
      <c r="AD4927">
        <v>33</v>
      </c>
      <c r="AE4927">
        <v>4441</v>
      </c>
      <c r="AG4927" t="b">
        <v>0</v>
      </c>
      <c r="AH4927" t="b">
        <v>0</v>
      </c>
      <c r="AI4927" t="b">
        <v>0</v>
      </c>
      <c r="AJ4927" t="b">
        <v>1</v>
      </c>
      <c r="AK4927" t="b">
        <v>0</v>
      </c>
      <c r="AL4927" t="b">
        <v>0</v>
      </c>
      <c r="AM4927" t="b">
        <v>1</v>
      </c>
      <c r="AN4927">
        <v>19.75</v>
      </c>
      <c r="AO4927">
        <f t="shared" si="76"/>
        <v>20</v>
      </c>
      <c r="AP4927" t="b">
        <v>0</v>
      </c>
    </row>
    <row r="4928" spans="1:42" x14ac:dyDescent="0.25">
      <c r="A4928" t="s">
        <v>7772</v>
      </c>
      <c r="B4928">
        <v>1</v>
      </c>
      <c r="C4928" t="s">
        <v>40</v>
      </c>
      <c r="D4928" t="s">
        <v>41</v>
      </c>
      <c r="E4928" t="s">
        <v>1748</v>
      </c>
      <c r="F4928">
        <v>93907</v>
      </c>
      <c r="G4928" t="s">
        <v>4953</v>
      </c>
      <c r="H4928">
        <v>36.774619999999999</v>
      </c>
      <c r="I4928">
        <v>-121.664714</v>
      </c>
      <c r="J4928">
        <v>1</v>
      </c>
      <c r="K4928">
        <v>0</v>
      </c>
      <c r="L4928">
        <v>0</v>
      </c>
      <c r="M4928">
        <v>0</v>
      </c>
      <c r="N4928" t="str">
        <f>VLOOKUP(O4928:O11959,'VLOOKUP Ranges'!$A$9:$B$12,2,TRUE)</f>
        <v>9-29</v>
      </c>
      <c r="O4928">
        <v>11</v>
      </c>
      <c r="P4928">
        <v>1</v>
      </c>
      <c r="Q4928" t="s">
        <v>44</v>
      </c>
      <c r="R4928" t="s">
        <v>44</v>
      </c>
      <c r="S4928" t="s">
        <v>44</v>
      </c>
      <c r="T4928" t="s">
        <v>44</v>
      </c>
      <c r="U4928" t="s">
        <v>44</v>
      </c>
      <c r="V4928" t="s">
        <v>44</v>
      </c>
      <c r="W4928" t="s">
        <v>44</v>
      </c>
      <c r="X4928">
        <v>0</v>
      </c>
      <c r="Y4928" t="str">
        <f>VLOOKUP(Z4928:Z11959,'VLOOKUP Ranges'!$A$2:$B$5,2,TRUE)</f>
        <v>35-70</v>
      </c>
      <c r="Z4928">
        <v>45.2</v>
      </c>
      <c r="AA4928">
        <v>492</v>
      </c>
      <c r="AB4928" t="s">
        <v>44</v>
      </c>
      <c r="AC4928">
        <v>0</v>
      </c>
      <c r="AD4928">
        <v>39</v>
      </c>
      <c r="AE4928">
        <v>5253</v>
      </c>
      <c r="AG4928" t="b">
        <v>0</v>
      </c>
      <c r="AH4928" t="b">
        <v>0</v>
      </c>
      <c r="AI4928" t="b">
        <v>0</v>
      </c>
      <c r="AJ4928" t="b">
        <v>0</v>
      </c>
      <c r="AK4928" t="b">
        <v>1</v>
      </c>
      <c r="AL4928" t="b">
        <v>0</v>
      </c>
      <c r="AM4928" t="b">
        <v>0</v>
      </c>
      <c r="AN4928">
        <v>44.727272727272698</v>
      </c>
      <c r="AO4928">
        <f t="shared" si="76"/>
        <v>46</v>
      </c>
      <c r="AP4928" t="b">
        <v>0</v>
      </c>
    </row>
    <row r="4929" spans="1:42" x14ac:dyDescent="0.25">
      <c r="A4929" t="s">
        <v>7773</v>
      </c>
      <c r="B4929">
        <v>1</v>
      </c>
      <c r="C4929" t="s">
        <v>40</v>
      </c>
      <c r="D4929" t="s">
        <v>41</v>
      </c>
      <c r="E4929" t="s">
        <v>1748</v>
      </c>
      <c r="F4929">
        <v>93908</v>
      </c>
      <c r="G4929" t="s">
        <v>3428</v>
      </c>
      <c r="H4929">
        <v>36.624338000000002</v>
      </c>
      <c r="I4929">
        <v>-121.615669</v>
      </c>
      <c r="J4929">
        <v>1</v>
      </c>
      <c r="K4929">
        <v>0</v>
      </c>
      <c r="L4929">
        <v>1</v>
      </c>
      <c r="M4929">
        <v>1</v>
      </c>
      <c r="N4929" t="str">
        <f>VLOOKUP(O4929:O11960,'VLOOKUP Ranges'!$A$9:$B$12,2,TRUE)</f>
        <v>29-55</v>
      </c>
      <c r="O4929">
        <v>39</v>
      </c>
      <c r="P4929">
        <v>1</v>
      </c>
      <c r="Q4929" t="s">
        <v>45</v>
      </c>
      <c r="R4929" t="s">
        <v>66</v>
      </c>
      <c r="S4929" t="s">
        <v>66</v>
      </c>
      <c r="T4929" t="s">
        <v>66</v>
      </c>
      <c r="U4929" t="s">
        <v>66</v>
      </c>
      <c r="V4929" t="s">
        <v>66</v>
      </c>
      <c r="W4929" t="s">
        <v>66</v>
      </c>
      <c r="X4929">
        <v>0</v>
      </c>
      <c r="Y4929" t="str">
        <f>VLOOKUP(Z4929:Z11960,'VLOOKUP Ranges'!$A$2:$B$5,2,TRUE)</f>
        <v>18-35</v>
      </c>
      <c r="Z4929">
        <v>25.2</v>
      </c>
      <c r="AA4929">
        <v>987.95</v>
      </c>
      <c r="AB4929" t="s">
        <v>44</v>
      </c>
      <c r="AC4929">
        <v>0</v>
      </c>
      <c r="AD4929">
        <v>65</v>
      </c>
      <c r="AE4929">
        <v>5453</v>
      </c>
      <c r="AG4929" t="b">
        <v>0</v>
      </c>
      <c r="AH4929" t="b">
        <v>1</v>
      </c>
      <c r="AI4929" t="b">
        <v>0</v>
      </c>
      <c r="AJ4929" t="b">
        <v>1</v>
      </c>
      <c r="AK4929" t="b">
        <v>0</v>
      </c>
      <c r="AL4929" t="b">
        <v>0</v>
      </c>
      <c r="AM4929" t="b">
        <v>1</v>
      </c>
      <c r="AN4929">
        <v>25.3320512820512</v>
      </c>
      <c r="AO4929">
        <f t="shared" si="76"/>
        <v>26</v>
      </c>
      <c r="AP4929" t="b">
        <v>0</v>
      </c>
    </row>
    <row r="4930" spans="1:42" x14ac:dyDescent="0.25">
      <c r="A4930" t="s">
        <v>7774</v>
      </c>
      <c r="B4930">
        <v>1</v>
      </c>
      <c r="C4930" t="s">
        <v>40</v>
      </c>
      <c r="D4930" t="s">
        <v>41</v>
      </c>
      <c r="E4930" t="s">
        <v>652</v>
      </c>
      <c r="F4930">
        <v>93920</v>
      </c>
      <c r="G4930" t="s">
        <v>653</v>
      </c>
      <c r="H4930">
        <v>36.092975000000003</v>
      </c>
      <c r="I4930">
        <v>-121.549826</v>
      </c>
      <c r="J4930">
        <v>0</v>
      </c>
      <c r="K4930">
        <v>1</v>
      </c>
      <c r="L4930">
        <v>0</v>
      </c>
      <c r="M4930">
        <v>0</v>
      </c>
      <c r="N4930" t="str">
        <f>VLOOKUP(O4930:O11961,'VLOOKUP Ranges'!$A$9:$B$12,2,TRUE)</f>
        <v>55-77</v>
      </c>
      <c r="O4930">
        <v>59</v>
      </c>
      <c r="P4930">
        <v>1</v>
      </c>
      <c r="Q4930" t="s">
        <v>45</v>
      </c>
      <c r="R4930" t="s">
        <v>45</v>
      </c>
      <c r="S4930" t="s">
        <v>45</v>
      </c>
      <c r="T4930" t="s">
        <v>45</v>
      </c>
      <c r="U4930" t="s">
        <v>44</v>
      </c>
      <c r="V4930" t="s">
        <v>44</v>
      </c>
      <c r="W4930" t="s">
        <v>44</v>
      </c>
      <c r="X4930">
        <v>1</v>
      </c>
      <c r="Y4930" t="str">
        <f>VLOOKUP(Z4930:Z11961,'VLOOKUP Ranges'!$A$2:$B$5,2,TRUE)</f>
        <v>70-89</v>
      </c>
      <c r="Z4930">
        <v>89.75</v>
      </c>
      <c r="AA4930">
        <v>5496.9</v>
      </c>
      <c r="AB4930" t="s">
        <v>44</v>
      </c>
      <c r="AC4930">
        <v>0</v>
      </c>
      <c r="AD4930">
        <v>70</v>
      </c>
      <c r="AE4930">
        <v>5170</v>
      </c>
      <c r="AG4930" t="b">
        <v>0</v>
      </c>
      <c r="AH4930" t="b">
        <v>0</v>
      </c>
      <c r="AI4930" t="b">
        <v>1</v>
      </c>
      <c r="AJ4930" t="b">
        <v>0</v>
      </c>
      <c r="AK4930" t="b">
        <v>0</v>
      </c>
      <c r="AL4930" t="b">
        <v>1</v>
      </c>
      <c r="AM4930" t="b">
        <v>0</v>
      </c>
      <c r="AN4930">
        <v>93.167796610169404</v>
      </c>
      <c r="AO4930">
        <f t="shared" si="76"/>
        <v>90</v>
      </c>
      <c r="AP4930" t="b">
        <v>1</v>
      </c>
    </row>
    <row r="4931" spans="1:42" x14ac:dyDescent="0.25">
      <c r="A4931" t="s">
        <v>7775</v>
      </c>
      <c r="B4931">
        <v>1</v>
      </c>
      <c r="C4931" t="s">
        <v>40</v>
      </c>
      <c r="D4931" t="s">
        <v>41</v>
      </c>
      <c r="E4931" t="s">
        <v>3430</v>
      </c>
      <c r="F4931">
        <v>93921</v>
      </c>
      <c r="G4931" t="s">
        <v>3431</v>
      </c>
      <c r="H4931">
        <v>36.554617999999998</v>
      </c>
      <c r="I4931">
        <v>-121.922239</v>
      </c>
      <c r="J4931">
        <v>1</v>
      </c>
      <c r="K4931">
        <v>0</v>
      </c>
      <c r="L4931">
        <v>0</v>
      </c>
      <c r="M4931">
        <v>0</v>
      </c>
      <c r="N4931" t="str">
        <f>VLOOKUP(O4931:O11962,'VLOOKUP Ranges'!$A$9:$B$12,2,TRUE)</f>
        <v>9-29</v>
      </c>
      <c r="O4931">
        <v>26</v>
      </c>
      <c r="P4931">
        <v>1</v>
      </c>
      <c r="Q4931" t="s">
        <v>44</v>
      </c>
      <c r="R4931" t="s">
        <v>45</v>
      </c>
      <c r="S4931" t="s">
        <v>44</v>
      </c>
      <c r="T4931" t="s">
        <v>44</v>
      </c>
      <c r="U4931" t="s">
        <v>45</v>
      </c>
      <c r="V4931" t="s">
        <v>45</v>
      </c>
      <c r="W4931" t="s">
        <v>45</v>
      </c>
      <c r="X4931">
        <v>0</v>
      </c>
      <c r="Y4931" t="str">
        <f>VLOOKUP(Z4931:Z11962,'VLOOKUP Ranges'!$A$2:$B$5,2,TRUE)</f>
        <v>70-89</v>
      </c>
      <c r="Z4931">
        <v>75</v>
      </c>
      <c r="AA4931">
        <v>1908.35</v>
      </c>
      <c r="AB4931" t="s">
        <v>44</v>
      </c>
      <c r="AC4931">
        <v>0</v>
      </c>
      <c r="AD4931">
        <v>79</v>
      </c>
      <c r="AE4931">
        <v>4705</v>
      </c>
      <c r="AG4931" t="b">
        <v>1</v>
      </c>
      <c r="AH4931" t="b">
        <v>0</v>
      </c>
      <c r="AI4931" t="b">
        <v>0</v>
      </c>
      <c r="AJ4931" t="b">
        <v>0</v>
      </c>
      <c r="AK4931" t="b">
        <v>0</v>
      </c>
      <c r="AL4931" t="b">
        <v>0</v>
      </c>
      <c r="AM4931" t="b">
        <v>0</v>
      </c>
      <c r="AN4931">
        <v>73.3980769230769</v>
      </c>
      <c r="AO4931">
        <f t="shared" ref="AO4931:AO4994" si="77">ROUNDUP(Z4931, 0)</f>
        <v>75</v>
      </c>
      <c r="AP4931" t="b">
        <v>1</v>
      </c>
    </row>
    <row r="4932" spans="1:42" x14ac:dyDescent="0.25">
      <c r="A4932" t="s">
        <v>7776</v>
      </c>
      <c r="B4932">
        <v>1</v>
      </c>
      <c r="C4932" t="s">
        <v>40</v>
      </c>
      <c r="D4932" t="s">
        <v>41</v>
      </c>
      <c r="E4932" t="s">
        <v>655</v>
      </c>
      <c r="F4932">
        <v>93923</v>
      </c>
      <c r="G4932" t="s">
        <v>656</v>
      </c>
      <c r="H4932">
        <v>36.460611</v>
      </c>
      <c r="I4932">
        <v>-121.852507</v>
      </c>
      <c r="J4932">
        <v>1</v>
      </c>
      <c r="K4932">
        <v>1</v>
      </c>
      <c r="L4932">
        <v>0</v>
      </c>
      <c r="M4932">
        <v>0</v>
      </c>
      <c r="N4932" t="str">
        <f>VLOOKUP(O4932:O11963,'VLOOKUP Ranges'!$A$9:$B$12,2,TRUE)</f>
        <v>1-9</v>
      </c>
      <c r="O4932">
        <v>2</v>
      </c>
      <c r="P4932">
        <v>1</v>
      </c>
      <c r="Q4932" t="s">
        <v>44</v>
      </c>
      <c r="R4932" t="s">
        <v>44</v>
      </c>
      <c r="S4932" t="s">
        <v>44</v>
      </c>
      <c r="T4932" t="s">
        <v>45</v>
      </c>
      <c r="U4932" t="s">
        <v>44</v>
      </c>
      <c r="V4932" t="s">
        <v>44</v>
      </c>
      <c r="W4932" t="s">
        <v>44</v>
      </c>
      <c r="X4932">
        <v>0</v>
      </c>
      <c r="Y4932" t="str">
        <f>VLOOKUP(Z4932:Z11963,'VLOOKUP Ranges'!$A$2:$B$5,2,TRUE)</f>
        <v>35-70</v>
      </c>
      <c r="Z4932">
        <v>49.95</v>
      </c>
      <c r="AA4932">
        <v>107.1</v>
      </c>
      <c r="AB4932" t="s">
        <v>44</v>
      </c>
      <c r="AC4932">
        <v>0</v>
      </c>
      <c r="AD4932">
        <v>78</v>
      </c>
      <c r="AE4932">
        <v>5251</v>
      </c>
      <c r="AG4932" t="b">
        <v>0</v>
      </c>
      <c r="AH4932" t="b">
        <v>0</v>
      </c>
      <c r="AI4932" t="b">
        <v>0</v>
      </c>
      <c r="AJ4932" t="b">
        <v>0</v>
      </c>
      <c r="AK4932" t="b">
        <v>0</v>
      </c>
      <c r="AL4932" t="b">
        <v>0</v>
      </c>
      <c r="AM4932" t="b">
        <v>1</v>
      </c>
      <c r="AN4932">
        <v>53.55</v>
      </c>
      <c r="AO4932">
        <f t="shared" si="77"/>
        <v>50</v>
      </c>
      <c r="AP4932" t="b">
        <v>0</v>
      </c>
    </row>
    <row r="4933" spans="1:42" x14ac:dyDescent="0.25">
      <c r="A4933" t="s">
        <v>7777</v>
      </c>
      <c r="B4933">
        <v>1</v>
      </c>
      <c r="C4933" t="s">
        <v>40</v>
      </c>
      <c r="D4933" t="s">
        <v>41</v>
      </c>
      <c r="E4933" t="s">
        <v>1751</v>
      </c>
      <c r="F4933">
        <v>93924</v>
      </c>
      <c r="G4933" t="s">
        <v>1752</v>
      </c>
      <c r="H4933">
        <v>36.414611000000001</v>
      </c>
      <c r="I4933">
        <v>-121.6386</v>
      </c>
      <c r="J4933">
        <v>0</v>
      </c>
      <c r="K4933">
        <v>0</v>
      </c>
      <c r="L4933">
        <v>1</v>
      </c>
      <c r="M4933">
        <v>1</v>
      </c>
      <c r="N4933" t="str">
        <f>VLOOKUP(O4933:O11964,'VLOOKUP Ranges'!$A$9:$B$12,2,TRUE)</f>
        <v>55-77</v>
      </c>
      <c r="O4933">
        <v>72</v>
      </c>
      <c r="P4933">
        <v>0</v>
      </c>
      <c r="Q4933" t="s">
        <v>62</v>
      </c>
      <c r="R4933" t="s">
        <v>45</v>
      </c>
      <c r="S4933" t="s">
        <v>45</v>
      </c>
      <c r="T4933" t="s">
        <v>45</v>
      </c>
      <c r="U4933" t="s">
        <v>45</v>
      </c>
      <c r="V4933" t="s">
        <v>45</v>
      </c>
      <c r="W4933" t="s">
        <v>45</v>
      </c>
      <c r="X4933">
        <v>0</v>
      </c>
      <c r="Y4933" t="str">
        <f>VLOOKUP(Z4933:Z11964,'VLOOKUP Ranges'!$A$2:$B$5,2,TRUE)</f>
        <v>35-70</v>
      </c>
      <c r="Z4933">
        <v>65.7</v>
      </c>
      <c r="AA4933">
        <v>4575.3500000000004</v>
      </c>
      <c r="AB4933" t="s">
        <v>44</v>
      </c>
      <c r="AC4933">
        <v>0</v>
      </c>
      <c r="AD4933">
        <v>52</v>
      </c>
      <c r="AE4933">
        <v>6187</v>
      </c>
      <c r="AG4933" t="b">
        <v>0</v>
      </c>
      <c r="AH4933" t="b">
        <v>1</v>
      </c>
      <c r="AI4933" t="b">
        <v>0</v>
      </c>
      <c r="AJ4933" t="b">
        <v>0</v>
      </c>
      <c r="AK4933" t="b">
        <v>0</v>
      </c>
      <c r="AL4933" t="b">
        <v>0</v>
      </c>
      <c r="AM4933" t="b">
        <v>0</v>
      </c>
      <c r="AN4933">
        <v>63.546527777777698</v>
      </c>
      <c r="AO4933">
        <f t="shared" si="77"/>
        <v>66</v>
      </c>
      <c r="AP4933" t="b">
        <v>0</v>
      </c>
    </row>
    <row r="4934" spans="1:42" x14ac:dyDescent="0.25">
      <c r="A4934" t="s">
        <v>7778</v>
      </c>
      <c r="B4934">
        <v>1</v>
      </c>
      <c r="C4934" t="s">
        <v>40</v>
      </c>
      <c r="D4934" t="s">
        <v>41</v>
      </c>
      <c r="E4934" t="s">
        <v>3433</v>
      </c>
      <c r="F4934">
        <v>93925</v>
      </c>
      <c r="G4934" t="s">
        <v>3434</v>
      </c>
      <c r="H4934">
        <v>36.596271000000002</v>
      </c>
      <c r="I4934">
        <v>-121.442274</v>
      </c>
      <c r="J4934">
        <v>1</v>
      </c>
      <c r="K4934">
        <v>0</v>
      </c>
      <c r="L4934">
        <v>1</v>
      </c>
      <c r="M4934">
        <v>0</v>
      </c>
      <c r="N4934" t="str">
        <f>VLOOKUP(O4934:O11965,'VLOOKUP Ranges'!$A$9:$B$12,2,TRUE)</f>
        <v>55-77</v>
      </c>
      <c r="O4934">
        <v>65</v>
      </c>
      <c r="P4934">
        <v>1</v>
      </c>
      <c r="Q4934" t="s">
        <v>45</v>
      </c>
      <c r="R4934" t="s">
        <v>45</v>
      </c>
      <c r="S4934" t="s">
        <v>45</v>
      </c>
      <c r="T4934" t="s">
        <v>45</v>
      </c>
      <c r="U4934" t="s">
        <v>44</v>
      </c>
      <c r="V4934" t="s">
        <v>44</v>
      </c>
      <c r="W4934" t="s">
        <v>44</v>
      </c>
      <c r="X4934">
        <v>0</v>
      </c>
      <c r="Y4934" t="str">
        <f>VLOOKUP(Z4934:Z11965,'VLOOKUP Ranges'!$A$2:$B$5,2,TRUE)</f>
        <v>35-70</v>
      </c>
      <c r="Z4934">
        <v>67.05</v>
      </c>
      <c r="AA4934">
        <v>4309.55</v>
      </c>
      <c r="AB4934" t="s">
        <v>44</v>
      </c>
      <c r="AC4934">
        <v>0</v>
      </c>
      <c r="AD4934">
        <v>52</v>
      </c>
      <c r="AE4934">
        <v>5224</v>
      </c>
      <c r="AG4934" t="b">
        <v>1</v>
      </c>
      <c r="AH4934" t="b">
        <v>0</v>
      </c>
      <c r="AI4934" t="b">
        <v>0</v>
      </c>
      <c r="AJ4934" t="b">
        <v>0</v>
      </c>
      <c r="AK4934" t="b">
        <v>1</v>
      </c>
      <c r="AL4934" t="b">
        <v>0</v>
      </c>
      <c r="AM4934" t="b">
        <v>0</v>
      </c>
      <c r="AN4934">
        <v>66.300769230769205</v>
      </c>
      <c r="AO4934">
        <f t="shared" si="77"/>
        <v>68</v>
      </c>
      <c r="AP4934" t="b">
        <v>1</v>
      </c>
    </row>
    <row r="4935" spans="1:42" x14ac:dyDescent="0.25">
      <c r="A4935" t="s">
        <v>7779</v>
      </c>
      <c r="B4935">
        <v>1</v>
      </c>
      <c r="C4935" t="s">
        <v>40</v>
      </c>
      <c r="D4935" t="s">
        <v>41</v>
      </c>
      <c r="E4935" t="s">
        <v>4959</v>
      </c>
      <c r="F4935">
        <v>93926</v>
      </c>
      <c r="G4935" t="s">
        <v>4960</v>
      </c>
      <c r="H4935">
        <v>36.525880000000001</v>
      </c>
      <c r="I4935">
        <v>-121.396719</v>
      </c>
      <c r="J4935">
        <v>1</v>
      </c>
      <c r="K4935">
        <v>0</v>
      </c>
      <c r="L4935">
        <v>1</v>
      </c>
      <c r="M4935">
        <v>1</v>
      </c>
      <c r="N4935" t="str">
        <f>VLOOKUP(O4935:O11966,'VLOOKUP Ranges'!$A$9:$B$12,2,TRUE)</f>
        <v>55-77</v>
      </c>
      <c r="O4935">
        <v>72</v>
      </c>
      <c r="P4935">
        <v>1</v>
      </c>
      <c r="Q4935" t="s">
        <v>45</v>
      </c>
      <c r="R4935" t="s">
        <v>44</v>
      </c>
      <c r="S4935" t="s">
        <v>45</v>
      </c>
      <c r="T4935" t="s">
        <v>45</v>
      </c>
      <c r="U4935" t="s">
        <v>45</v>
      </c>
      <c r="V4935" t="s">
        <v>45</v>
      </c>
      <c r="W4935" t="s">
        <v>45</v>
      </c>
      <c r="X4935">
        <v>0</v>
      </c>
      <c r="Y4935" t="str">
        <f>VLOOKUP(Z4935:Z11966,'VLOOKUP Ranges'!$A$2:$B$5,2,TRUE)</f>
        <v>89-118</v>
      </c>
      <c r="Z4935">
        <v>110.9</v>
      </c>
      <c r="AA4935">
        <v>7922.75</v>
      </c>
      <c r="AB4935" t="s">
        <v>44</v>
      </c>
      <c r="AC4935">
        <v>0</v>
      </c>
      <c r="AD4935">
        <v>27</v>
      </c>
      <c r="AE4935">
        <v>6444</v>
      </c>
      <c r="AG4935" t="b">
        <v>0</v>
      </c>
      <c r="AH4935" t="b">
        <v>1</v>
      </c>
      <c r="AI4935" t="b">
        <v>1</v>
      </c>
      <c r="AJ4935" t="b">
        <v>0</v>
      </c>
      <c r="AK4935" t="b">
        <v>1</v>
      </c>
      <c r="AL4935" t="b">
        <v>0</v>
      </c>
      <c r="AM4935" t="b">
        <v>0</v>
      </c>
      <c r="AN4935">
        <v>110.038194444444</v>
      </c>
      <c r="AO4935">
        <f t="shared" si="77"/>
        <v>111</v>
      </c>
      <c r="AP4935" t="b">
        <v>0</v>
      </c>
    </row>
    <row r="4936" spans="1:42" x14ac:dyDescent="0.25">
      <c r="A4936" t="s">
        <v>7780</v>
      </c>
      <c r="B4936">
        <v>1</v>
      </c>
      <c r="C4936" t="s">
        <v>40</v>
      </c>
      <c r="D4936" t="s">
        <v>41</v>
      </c>
      <c r="E4936" t="s">
        <v>3436</v>
      </c>
      <c r="F4936">
        <v>93927</v>
      </c>
      <c r="G4936" t="s">
        <v>3437</v>
      </c>
      <c r="H4936">
        <v>36.248708000000001</v>
      </c>
      <c r="I4936">
        <v>-121.386617</v>
      </c>
      <c r="J4936">
        <v>1</v>
      </c>
      <c r="K4936">
        <v>0</v>
      </c>
      <c r="L4936">
        <v>0</v>
      </c>
      <c r="M4936">
        <v>0</v>
      </c>
      <c r="N4936" t="str">
        <f>VLOOKUP(O4936:O11967,'VLOOKUP Ranges'!$A$9:$B$12,2,TRUE)</f>
        <v>1-9</v>
      </c>
      <c r="O4936">
        <v>6</v>
      </c>
      <c r="P4936">
        <v>1</v>
      </c>
      <c r="Q4936" t="s">
        <v>45</v>
      </c>
      <c r="R4936" t="s">
        <v>44</v>
      </c>
      <c r="S4936" t="s">
        <v>44</v>
      </c>
      <c r="T4936" t="s">
        <v>44</v>
      </c>
      <c r="U4936" t="s">
        <v>45</v>
      </c>
      <c r="V4936" t="s">
        <v>44</v>
      </c>
      <c r="W4936" t="s">
        <v>45</v>
      </c>
      <c r="X4936">
        <v>1</v>
      </c>
      <c r="Y4936" t="str">
        <f>VLOOKUP(Z4936:Z11967,'VLOOKUP Ranges'!$A$2:$B$5,2,TRUE)</f>
        <v>70-89</v>
      </c>
      <c r="Z4936">
        <v>87.95</v>
      </c>
      <c r="AA4936">
        <v>522.35</v>
      </c>
      <c r="AB4936" t="s">
        <v>44</v>
      </c>
      <c r="AC4936">
        <v>0</v>
      </c>
      <c r="AD4936">
        <v>47</v>
      </c>
      <c r="AE4936">
        <v>2684</v>
      </c>
      <c r="AG4936" t="b">
        <v>0</v>
      </c>
      <c r="AH4936" t="b">
        <v>0</v>
      </c>
      <c r="AI4936" t="b">
        <v>1</v>
      </c>
      <c r="AJ4936" t="b">
        <v>0</v>
      </c>
      <c r="AK4936" t="b">
        <v>0</v>
      </c>
      <c r="AL4936" t="b">
        <v>0</v>
      </c>
      <c r="AM4936" t="b">
        <v>0</v>
      </c>
      <c r="AN4936">
        <v>87.058333333333294</v>
      </c>
      <c r="AO4936">
        <f t="shared" si="77"/>
        <v>88</v>
      </c>
      <c r="AP4936" t="b">
        <v>0</v>
      </c>
    </row>
    <row r="4937" spans="1:42" x14ac:dyDescent="0.25">
      <c r="A4937" t="s">
        <v>7781</v>
      </c>
      <c r="B4937">
        <v>1</v>
      </c>
      <c r="C4937" t="s">
        <v>40</v>
      </c>
      <c r="D4937" t="s">
        <v>41</v>
      </c>
      <c r="E4937" t="s">
        <v>658</v>
      </c>
      <c r="F4937">
        <v>93928</v>
      </c>
      <c r="G4937" t="s">
        <v>659</v>
      </c>
      <c r="H4937">
        <v>35.930782000000001</v>
      </c>
      <c r="I4937">
        <v>-121.189757</v>
      </c>
      <c r="J4937">
        <v>1</v>
      </c>
      <c r="K4937">
        <v>1</v>
      </c>
      <c r="L4937">
        <v>0</v>
      </c>
      <c r="M4937">
        <v>0</v>
      </c>
      <c r="N4937" t="str">
        <f>VLOOKUP(O4937:O11968,'VLOOKUP Ranges'!$A$9:$B$12,2,TRUE)</f>
        <v>29-55</v>
      </c>
      <c r="O4937">
        <v>32</v>
      </c>
      <c r="P4937">
        <v>1</v>
      </c>
      <c r="Q4937" t="s">
        <v>44</v>
      </c>
      <c r="R4937" t="s">
        <v>66</v>
      </c>
      <c r="S4937" t="s">
        <v>66</v>
      </c>
      <c r="T4937" t="s">
        <v>66</v>
      </c>
      <c r="U4937" t="s">
        <v>66</v>
      </c>
      <c r="V4937" t="s">
        <v>66</v>
      </c>
      <c r="W4937" t="s">
        <v>66</v>
      </c>
      <c r="X4937">
        <v>0</v>
      </c>
      <c r="Y4937" t="str">
        <f>VLOOKUP(Z4937:Z11968,'VLOOKUP Ranges'!$A$2:$B$5,2,TRUE)</f>
        <v>18-35</v>
      </c>
      <c r="Z4937">
        <v>19.8</v>
      </c>
      <c r="AA4937">
        <v>587.70000000000005</v>
      </c>
      <c r="AB4937" t="s">
        <v>44</v>
      </c>
      <c r="AC4937">
        <v>0</v>
      </c>
      <c r="AD4937">
        <v>78</v>
      </c>
      <c r="AE4937">
        <v>3836</v>
      </c>
      <c r="AG4937" t="b">
        <v>1</v>
      </c>
      <c r="AH4937" t="b">
        <v>0</v>
      </c>
      <c r="AI4937" t="b">
        <v>0</v>
      </c>
      <c r="AJ4937" t="b">
        <v>1</v>
      </c>
      <c r="AK4937" t="b">
        <v>1</v>
      </c>
      <c r="AL4937" t="b">
        <v>0</v>
      </c>
      <c r="AM4937" t="b">
        <v>0</v>
      </c>
      <c r="AN4937">
        <v>18.365625000000001</v>
      </c>
      <c r="AO4937">
        <f t="shared" si="77"/>
        <v>20</v>
      </c>
      <c r="AP4937" t="b">
        <v>0</v>
      </c>
    </row>
    <row r="4938" spans="1:42" x14ac:dyDescent="0.25">
      <c r="A4938" t="s">
        <v>7782</v>
      </c>
      <c r="B4938">
        <v>1</v>
      </c>
      <c r="C4938" t="s">
        <v>40</v>
      </c>
      <c r="D4938" t="s">
        <v>41</v>
      </c>
      <c r="E4938" t="s">
        <v>661</v>
      </c>
      <c r="F4938">
        <v>93930</v>
      </c>
      <c r="G4938" t="s">
        <v>662</v>
      </c>
      <c r="H4938">
        <v>36.220761000000003</v>
      </c>
      <c r="I4938">
        <v>-120.980777</v>
      </c>
      <c r="J4938">
        <v>0</v>
      </c>
      <c r="K4938">
        <v>0</v>
      </c>
      <c r="L4938">
        <v>1</v>
      </c>
      <c r="M4938">
        <v>0</v>
      </c>
      <c r="N4938" t="str">
        <f>VLOOKUP(O4938:O11969,'VLOOKUP Ranges'!$A$9:$B$12,2,TRUE)</f>
        <v>29-55</v>
      </c>
      <c r="O4938">
        <v>50</v>
      </c>
      <c r="P4938">
        <v>1</v>
      </c>
      <c r="Q4938" t="s">
        <v>45</v>
      </c>
      <c r="R4938" t="s">
        <v>44</v>
      </c>
      <c r="S4938" t="s">
        <v>44</v>
      </c>
      <c r="T4938" t="s">
        <v>45</v>
      </c>
      <c r="U4938" t="s">
        <v>44</v>
      </c>
      <c r="V4938" t="s">
        <v>45</v>
      </c>
      <c r="W4938" t="s">
        <v>45</v>
      </c>
      <c r="X4938">
        <v>0</v>
      </c>
      <c r="Y4938" t="str">
        <f>VLOOKUP(Z4938:Z11969,'VLOOKUP Ranges'!$A$2:$B$5,2,TRUE)</f>
        <v>70-89</v>
      </c>
      <c r="Z4938">
        <v>75.7</v>
      </c>
      <c r="AA4938">
        <v>3876.2</v>
      </c>
      <c r="AB4938" t="s">
        <v>44</v>
      </c>
      <c r="AC4938">
        <v>0</v>
      </c>
      <c r="AD4938">
        <v>75</v>
      </c>
      <c r="AE4938">
        <v>6144</v>
      </c>
      <c r="AG4938" t="b">
        <v>1</v>
      </c>
      <c r="AH4938" t="b">
        <v>0</v>
      </c>
      <c r="AI4938" t="b">
        <v>0</v>
      </c>
      <c r="AJ4938" t="b">
        <v>0</v>
      </c>
      <c r="AK4938" t="b">
        <v>0</v>
      </c>
      <c r="AL4938" t="b">
        <v>0</v>
      </c>
      <c r="AM4938" t="b">
        <v>0</v>
      </c>
      <c r="AN4938">
        <v>77.524000000000001</v>
      </c>
      <c r="AO4938">
        <f t="shared" si="77"/>
        <v>76</v>
      </c>
      <c r="AP4938" t="b">
        <v>0</v>
      </c>
    </row>
    <row r="4939" spans="1:42" x14ac:dyDescent="0.25">
      <c r="A4939" t="s">
        <v>7783</v>
      </c>
      <c r="B4939">
        <v>1</v>
      </c>
      <c r="C4939" t="s">
        <v>40</v>
      </c>
      <c r="D4939" t="s">
        <v>41</v>
      </c>
      <c r="E4939" t="s">
        <v>664</v>
      </c>
      <c r="F4939">
        <v>93932</v>
      </c>
      <c r="G4939" t="s">
        <v>665</v>
      </c>
      <c r="H4939">
        <v>35.989792000000001</v>
      </c>
      <c r="I4939">
        <v>-121.055933</v>
      </c>
      <c r="J4939">
        <v>1</v>
      </c>
      <c r="K4939">
        <v>0</v>
      </c>
      <c r="L4939">
        <v>1</v>
      </c>
      <c r="M4939">
        <v>0</v>
      </c>
      <c r="N4939" t="str">
        <f>VLOOKUP(O4939:O11970,'VLOOKUP Ranges'!$A$9:$B$12,2,TRUE)</f>
        <v>55-77</v>
      </c>
      <c r="O4939">
        <v>61</v>
      </c>
      <c r="P4939">
        <v>0</v>
      </c>
      <c r="Q4939" t="s">
        <v>62</v>
      </c>
      <c r="R4939" t="s">
        <v>45</v>
      </c>
      <c r="S4939" t="s">
        <v>44</v>
      </c>
      <c r="T4939" t="s">
        <v>45</v>
      </c>
      <c r="U4939" t="s">
        <v>45</v>
      </c>
      <c r="V4939" t="s">
        <v>45</v>
      </c>
      <c r="W4939" t="s">
        <v>45</v>
      </c>
      <c r="X4939">
        <v>1</v>
      </c>
      <c r="Y4939" t="str">
        <f>VLOOKUP(Z4939:Z11970,'VLOOKUP Ranges'!$A$2:$B$5,2,TRUE)</f>
        <v>35-70</v>
      </c>
      <c r="Z4939">
        <v>62.15</v>
      </c>
      <c r="AA4939">
        <v>3778.85</v>
      </c>
      <c r="AB4939" t="s">
        <v>44</v>
      </c>
      <c r="AC4939">
        <v>0</v>
      </c>
      <c r="AD4939">
        <v>59</v>
      </c>
      <c r="AE4939">
        <v>6427</v>
      </c>
      <c r="AG4939" t="b">
        <v>0</v>
      </c>
      <c r="AH4939" t="b">
        <v>1</v>
      </c>
      <c r="AI4939" t="b">
        <v>0</v>
      </c>
      <c r="AJ4939" t="b">
        <v>0</v>
      </c>
      <c r="AK4939" t="b">
        <v>0</v>
      </c>
      <c r="AL4939" t="b">
        <v>0</v>
      </c>
      <c r="AM4939" t="b">
        <v>1</v>
      </c>
      <c r="AN4939">
        <v>61.948360655737702</v>
      </c>
      <c r="AO4939">
        <f t="shared" si="77"/>
        <v>63</v>
      </c>
      <c r="AP4939" t="b">
        <v>0</v>
      </c>
    </row>
    <row r="4940" spans="1:42" x14ac:dyDescent="0.25">
      <c r="A4940" t="s">
        <v>7784</v>
      </c>
      <c r="B4940">
        <v>1</v>
      </c>
      <c r="C4940" t="s">
        <v>40</v>
      </c>
      <c r="D4940" t="s">
        <v>41</v>
      </c>
      <c r="E4940" t="s">
        <v>4963</v>
      </c>
      <c r="F4940">
        <v>93940</v>
      </c>
      <c r="G4940" t="s">
        <v>4964</v>
      </c>
      <c r="H4940">
        <v>36.362741</v>
      </c>
      <c r="I4940">
        <v>-121.869685</v>
      </c>
      <c r="J4940">
        <v>1</v>
      </c>
      <c r="K4940">
        <v>0</v>
      </c>
      <c r="L4940">
        <v>1</v>
      </c>
      <c r="M4940">
        <v>0</v>
      </c>
      <c r="N4940" t="str">
        <f>VLOOKUP(O4940:O11971,'VLOOKUP Ranges'!$A$9:$B$12,2,TRUE)</f>
        <v>55-77</v>
      </c>
      <c r="O4940">
        <v>72</v>
      </c>
      <c r="P4940">
        <v>1</v>
      </c>
      <c r="Q4940" t="s">
        <v>45</v>
      </c>
      <c r="R4940" t="s">
        <v>45</v>
      </c>
      <c r="S4940" t="s">
        <v>45</v>
      </c>
      <c r="T4940" t="s">
        <v>45</v>
      </c>
      <c r="U4940" t="s">
        <v>45</v>
      </c>
      <c r="V4940" t="s">
        <v>45</v>
      </c>
      <c r="W4940" t="s">
        <v>45</v>
      </c>
      <c r="X4940">
        <v>0</v>
      </c>
      <c r="Y4940" t="str">
        <f>VLOOKUP(Z4940:Z11971,'VLOOKUP Ranges'!$A$2:$B$5,2,TRUE)</f>
        <v>89-118</v>
      </c>
      <c r="Z4940">
        <v>115.15</v>
      </c>
      <c r="AA4940">
        <v>8349.4500000000007</v>
      </c>
      <c r="AB4940" t="s">
        <v>44</v>
      </c>
      <c r="AC4940">
        <v>0</v>
      </c>
      <c r="AD4940">
        <v>26</v>
      </c>
      <c r="AE4940">
        <v>5398</v>
      </c>
      <c r="AG4940" t="b">
        <v>0</v>
      </c>
      <c r="AH4940" t="b">
        <v>1</v>
      </c>
      <c r="AI4940" t="b">
        <v>1</v>
      </c>
      <c r="AJ4940" t="b">
        <v>0</v>
      </c>
      <c r="AK4940" t="b">
        <v>0</v>
      </c>
      <c r="AL4940" t="b">
        <v>0</v>
      </c>
      <c r="AM4940" t="b">
        <v>0</v>
      </c>
      <c r="AN4940">
        <v>115.964583333333</v>
      </c>
      <c r="AO4940">
        <f t="shared" si="77"/>
        <v>116</v>
      </c>
      <c r="AP4940" t="b">
        <v>1</v>
      </c>
    </row>
    <row r="4941" spans="1:42" x14ac:dyDescent="0.25">
      <c r="A4941" t="s">
        <v>7785</v>
      </c>
      <c r="B4941">
        <v>1</v>
      </c>
      <c r="C4941" t="s">
        <v>40</v>
      </c>
      <c r="D4941" t="s">
        <v>41</v>
      </c>
      <c r="E4941" t="s">
        <v>670</v>
      </c>
      <c r="F4941">
        <v>93953</v>
      </c>
      <c r="G4941" t="s">
        <v>671</v>
      </c>
      <c r="H4941">
        <v>36.587496999999999</v>
      </c>
      <c r="I4941">
        <v>-121.94481500000001</v>
      </c>
      <c r="J4941">
        <v>0</v>
      </c>
      <c r="K4941">
        <v>0</v>
      </c>
      <c r="L4941">
        <v>0</v>
      </c>
      <c r="M4941">
        <v>0</v>
      </c>
      <c r="N4941" t="str">
        <f>VLOOKUP(O4941:O11972,'VLOOKUP Ranges'!$A$9:$B$12,2,TRUE)</f>
        <v>1-9</v>
      </c>
      <c r="O4941">
        <v>1</v>
      </c>
      <c r="P4941">
        <v>1</v>
      </c>
      <c r="Q4941" t="s">
        <v>44</v>
      </c>
      <c r="R4941" t="s">
        <v>66</v>
      </c>
      <c r="S4941" t="s">
        <v>66</v>
      </c>
      <c r="T4941" t="s">
        <v>66</v>
      </c>
      <c r="U4941" t="s">
        <v>66</v>
      </c>
      <c r="V4941" t="s">
        <v>66</v>
      </c>
      <c r="W4941" t="s">
        <v>66</v>
      </c>
      <c r="X4941">
        <v>0</v>
      </c>
      <c r="Y4941" t="str">
        <f>VLOOKUP(Z4941:Z11972,'VLOOKUP Ranges'!$A$2:$B$5,2,TRUE)</f>
        <v>18-35</v>
      </c>
      <c r="Z4941">
        <v>19.5</v>
      </c>
      <c r="AA4941">
        <v>19.5</v>
      </c>
      <c r="AB4941" t="s">
        <v>44</v>
      </c>
      <c r="AC4941">
        <v>0</v>
      </c>
      <c r="AD4941">
        <v>33</v>
      </c>
      <c r="AE4941">
        <v>3107</v>
      </c>
      <c r="AG4941" t="b">
        <v>0</v>
      </c>
      <c r="AH4941" t="b">
        <v>0</v>
      </c>
      <c r="AI4941" t="b">
        <v>0</v>
      </c>
      <c r="AJ4941" t="b">
        <v>1</v>
      </c>
      <c r="AK4941" t="b">
        <v>0</v>
      </c>
      <c r="AL4941" t="b">
        <v>0</v>
      </c>
      <c r="AM4941" t="b">
        <v>1</v>
      </c>
      <c r="AN4941">
        <v>19.5</v>
      </c>
      <c r="AO4941">
        <f t="shared" si="77"/>
        <v>20</v>
      </c>
      <c r="AP4941" t="b">
        <v>0</v>
      </c>
    </row>
    <row r="4942" spans="1:42" x14ac:dyDescent="0.25">
      <c r="A4942" t="s">
        <v>7786</v>
      </c>
      <c r="B4942">
        <v>1</v>
      </c>
      <c r="C4942" t="s">
        <v>40</v>
      </c>
      <c r="D4942" t="s">
        <v>41</v>
      </c>
      <c r="E4942" t="s">
        <v>1757</v>
      </c>
      <c r="F4942">
        <v>93954</v>
      </c>
      <c r="G4942" t="s">
        <v>1758</v>
      </c>
      <c r="H4942">
        <v>36.125529</v>
      </c>
      <c r="I4942">
        <v>-120.86444299999999</v>
      </c>
      <c r="J4942">
        <v>0</v>
      </c>
      <c r="K4942">
        <v>0</v>
      </c>
      <c r="L4942">
        <v>0</v>
      </c>
      <c r="M4942">
        <v>0</v>
      </c>
      <c r="N4942" t="str">
        <f>VLOOKUP(O4942:O11973,'VLOOKUP Ranges'!$A$9:$B$12,2,TRUE)</f>
        <v>9-29</v>
      </c>
      <c r="O4942">
        <v>12</v>
      </c>
      <c r="P4942">
        <v>1</v>
      </c>
      <c r="Q4942" t="s">
        <v>45</v>
      </c>
      <c r="R4942" t="s">
        <v>44</v>
      </c>
      <c r="S4942" t="s">
        <v>44</v>
      </c>
      <c r="T4942" t="s">
        <v>44</v>
      </c>
      <c r="U4942" t="s">
        <v>44</v>
      </c>
      <c r="V4942" t="s">
        <v>44</v>
      </c>
      <c r="W4942" t="s">
        <v>45</v>
      </c>
      <c r="X4942">
        <v>1</v>
      </c>
      <c r="Y4942" t="str">
        <f>VLOOKUP(Z4942:Z11973,'VLOOKUP Ranges'!$A$2:$B$5,2,TRUE)</f>
        <v>70-89</v>
      </c>
      <c r="Z4942">
        <v>86.55</v>
      </c>
      <c r="AA4942">
        <v>1066.9000000000001</v>
      </c>
      <c r="AB4942" t="s">
        <v>44</v>
      </c>
      <c r="AC4942">
        <v>0</v>
      </c>
      <c r="AD4942">
        <v>71</v>
      </c>
      <c r="AE4942">
        <v>2061</v>
      </c>
      <c r="AG4942" t="b">
        <v>0</v>
      </c>
      <c r="AH4942" t="b">
        <v>0</v>
      </c>
      <c r="AI4942" t="b">
        <v>1</v>
      </c>
      <c r="AJ4942" t="b">
        <v>0</v>
      </c>
      <c r="AK4942" t="b">
        <v>0</v>
      </c>
      <c r="AL4942" t="b">
        <v>1</v>
      </c>
      <c r="AM4942" t="b">
        <v>0</v>
      </c>
      <c r="AN4942">
        <v>88.908333333333303</v>
      </c>
      <c r="AO4942">
        <f t="shared" si="77"/>
        <v>87</v>
      </c>
      <c r="AP4942" t="b">
        <v>0</v>
      </c>
    </row>
    <row r="4943" spans="1:42" x14ac:dyDescent="0.25">
      <c r="A4943" t="s">
        <v>7787</v>
      </c>
      <c r="B4943">
        <v>1</v>
      </c>
      <c r="C4943" t="s">
        <v>40</v>
      </c>
      <c r="D4943" t="s">
        <v>41</v>
      </c>
      <c r="E4943" t="s">
        <v>4969</v>
      </c>
      <c r="F4943">
        <v>93960</v>
      </c>
      <c r="G4943" t="s">
        <v>4970</v>
      </c>
      <c r="H4943">
        <v>36.414216000000003</v>
      </c>
      <c r="I4943">
        <v>-121.360597</v>
      </c>
      <c r="J4943">
        <v>1</v>
      </c>
      <c r="K4943">
        <v>0</v>
      </c>
      <c r="L4943">
        <v>1</v>
      </c>
      <c r="M4943">
        <v>1</v>
      </c>
      <c r="N4943" t="str">
        <f>VLOOKUP(O4943:O11974,'VLOOKUP Ranges'!$A$9:$B$12,2,TRUE)</f>
        <v>55-77</v>
      </c>
      <c r="O4943">
        <v>61</v>
      </c>
      <c r="P4943">
        <v>1</v>
      </c>
      <c r="Q4943" t="s">
        <v>44</v>
      </c>
      <c r="R4943" t="s">
        <v>66</v>
      </c>
      <c r="S4943" t="s">
        <v>66</v>
      </c>
      <c r="T4943" t="s">
        <v>66</v>
      </c>
      <c r="U4943" t="s">
        <v>66</v>
      </c>
      <c r="V4943" t="s">
        <v>66</v>
      </c>
      <c r="W4943" t="s">
        <v>66</v>
      </c>
      <c r="X4943">
        <v>0</v>
      </c>
      <c r="Y4943" t="str">
        <f>VLOOKUP(Z4943:Z11974,'VLOOKUP Ranges'!$A$2:$B$5,2,TRUE)</f>
        <v>18-35</v>
      </c>
      <c r="Z4943">
        <v>20.399999999999999</v>
      </c>
      <c r="AA4943">
        <v>1226.45</v>
      </c>
      <c r="AB4943" t="s">
        <v>44</v>
      </c>
      <c r="AC4943">
        <v>0</v>
      </c>
      <c r="AD4943">
        <v>77</v>
      </c>
      <c r="AE4943">
        <v>5897</v>
      </c>
      <c r="AG4943" t="b">
        <v>1</v>
      </c>
      <c r="AH4943" t="b">
        <v>0</v>
      </c>
      <c r="AI4943" t="b">
        <v>0</v>
      </c>
      <c r="AJ4943" t="b">
        <v>1</v>
      </c>
      <c r="AK4943" t="b">
        <v>0</v>
      </c>
      <c r="AL4943" t="b">
        <v>0</v>
      </c>
      <c r="AM4943" t="b">
        <v>1</v>
      </c>
      <c r="AN4943">
        <v>20.105737704917999</v>
      </c>
      <c r="AO4943">
        <f t="shared" si="77"/>
        <v>21</v>
      </c>
      <c r="AP4943" t="b">
        <v>0</v>
      </c>
    </row>
    <row r="4944" spans="1:42" x14ac:dyDescent="0.25">
      <c r="A4944" t="s">
        <v>7788</v>
      </c>
      <c r="B4944">
        <v>1</v>
      </c>
      <c r="C4944" t="s">
        <v>40</v>
      </c>
      <c r="D4944" t="s">
        <v>41</v>
      </c>
      <c r="E4944" t="s">
        <v>4972</v>
      </c>
      <c r="F4944">
        <v>93962</v>
      </c>
      <c r="G4944" t="s">
        <v>4973</v>
      </c>
      <c r="H4944">
        <v>36.624640999999997</v>
      </c>
      <c r="I4944">
        <v>-121.647195</v>
      </c>
      <c r="J4944">
        <v>1</v>
      </c>
      <c r="K4944">
        <v>0</v>
      </c>
      <c r="L4944">
        <v>1</v>
      </c>
      <c r="M4944">
        <v>1</v>
      </c>
      <c r="N4944" t="str">
        <f>VLOOKUP(O4944:O11975,'VLOOKUP Ranges'!$A$9:$B$12,2,TRUE)</f>
        <v>9-29</v>
      </c>
      <c r="O4944">
        <v>18</v>
      </c>
      <c r="P4944">
        <v>1</v>
      </c>
      <c r="Q4944" t="s">
        <v>44</v>
      </c>
      <c r="R4944" t="s">
        <v>66</v>
      </c>
      <c r="S4944" t="s">
        <v>66</v>
      </c>
      <c r="T4944" t="s">
        <v>66</v>
      </c>
      <c r="U4944" t="s">
        <v>66</v>
      </c>
      <c r="V4944" t="s">
        <v>66</v>
      </c>
      <c r="W4944" t="s">
        <v>66</v>
      </c>
      <c r="X4944">
        <v>0</v>
      </c>
      <c r="Y4944" t="str">
        <f>VLOOKUP(Z4944:Z11975,'VLOOKUP Ranges'!$A$2:$B$5,2,TRUE)</f>
        <v>18-35</v>
      </c>
      <c r="Z4944">
        <v>19.8</v>
      </c>
      <c r="AA4944">
        <v>342.3</v>
      </c>
      <c r="AB4944" t="s">
        <v>44</v>
      </c>
      <c r="AC4944">
        <v>0</v>
      </c>
      <c r="AD4944">
        <v>74</v>
      </c>
      <c r="AE4944">
        <v>4808</v>
      </c>
      <c r="AG4944" t="b">
        <v>1</v>
      </c>
      <c r="AH4944" t="b">
        <v>0</v>
      </c>
      <c r="AI4944" t="b">
        <v>0</v>
      </c>
      <c r="AJ4944" t="b">
        <v>1</v>
      </c>
      <c r="AK4944" t="b">
        <v>0</v>
      </c>
      <c r="AL4944" t="b">
        <v>0</v>
      </c>
      <c r="AM4944" t="b">
        <v>0</v>
      </c>
      <c r="AN4944">
        <v>19.016666666666602</v>
      </c>
      <c r="AO4944">
        <f t="shared" si="77"/>
        <v>20</v>
      </c>
      <c r="AP4944" t="b">
        <v>0</v>
      </c>
    </row>
    <row r="4945" spans="1:42" x14ac:dyDescent="0.25">
      <c r="A4945" t="s">
        <v>7789</v>
      </c>
      <c r="B4945">
        <v>1</v>
      </c>
      <c r="C4945" t="s">
        <v>40</v>
      </c>
      <c r="D4945" t="s">
        <v>41</v>
      </c>
      <c r="E4945" t="s">
        <v>673</v>
      </c>
      <c r="F4945">
        <v>94002</v>
      </c>
      <c r="G4945" t="s">
        <v>674</v>
      </c>
      <c r="H4945">
        <v>37.509366</v>
      </c>
      <c r="I4945">
        <v>-122.30613200000001</v>
      </c>
      <c r="J4945">
        <v>1</v>
      </c>
      <c r="K4945">
        <v>0</v>
      </c>
      <c r="L4945">
        <v>0</v>
      </c>
      <c r="M4945">
        <v>1</v>
      </c>
      <c r="N4945" t="str">
        <f>VLOOKUP(O4945:O11976,'VLOOKUP Ranges'!$A$9:$B$12,2,TRUE)</f>
        <v>9-29</v>
      </c>
      <c r="O4945">
        <v>21</v>
      </c>
      <c r="P4945">
        <v>1</v>
      </c>
      <c r="Q4945" t="s">
        <v>44</v>
      </c>
      <c r="R4945" t="s">
        <v>44</v>
      </c>
      <c r="S4945" t="s">
        <v>44</v>
      </c>
      <c r="T4945" t="s">
        <v>44</v>
      </c>
      <c r="U4945" t="s">
        <v>44</v>
      </c>
      <c r="V4945" t="s">
        <v>44</v>
      </c>
      <c r="W4945" t="s">
        <v>44</v>
      </c>
      <c r="X4945">
        <v>0</v>
      </c>
      <c r="Y4945" t="str">
        <f>VLOOKUP(Z4945:Z11976,'VLOOKUP Ranges'!$A$2:$B$5,2,TRUE)</f>
        <v>35-70</v>
      </c>
      <c r="Z4945">
        <v>45.65</v>
      </c>
      <c r="AA4945">
        <v>985.05</v>
      </c>
      <c r="AB4945" t="s">
        <v>44</v>
      </c>
      <c r="AC4945">
        <v>0</v>
      </c>
      <c r="AD4945">
        <v>39</v>
      </c>
      <c r="AE4945">
        <v>5731</v>
      </c>
      <c r="AG4945" t="b">
        <v>0</v>
      </c>
      <c r="AH4945" t="b">
        <v>0</v>
      </c>
      <c r="AI4945" t="b">
        <v>0</v>
      </c>
      <c r="AJ4945" t="b">
        <v>0</v>
      </c>
      <c r="AK4945" t="b">
        <v>0</v>
      </c>
      <c r="AL4945" t="b">
        <v>0</v>
      </c>
      <c r="AM4945" t="b">
        <v>1</v>
      </c>
      <c r="AN4945">
        <v>46.907142857142802</v>
      </c>
      <c r="AO4945">
        <f t="shared" si="77"/>
        <v>46</v>
      </c>
      <c r="AP4945" t="b">
        <v>0</v>
      </c>
    </row>
    <row r="4946" spans="1:42" x14ac:dyDescent="0.25">
      <c r="A4946" t="s">
        <v>7790</v>
      </c>
      <c r="B4946">
        <v>1</v>
      </c>
      <c r="C4946" t="s">
        <v>40</v>
      </c>
      <c r="D4946" t="s">
        <v>41</v>
      </c>
      <c r="E4946" t="s">
        <v>1760</v>
      </c>
      <c r="F4946">
        <v>94005</v>
      </c>
      <c r="G4946" t="s">
        <v>1761</v>
      </c>
      <c r="H4946">
        <v>37.684694</v>
      </c>
      <c r="I4946">
        <v>-122.40712000000001</v>
      </c>
      <c r="J4946">
        <v>1</v>
      </c>
      <c r="K4946">
        <v>0</v>
      </c>
      <c r="L4946">
        <v>1</v>
      </c>
      <c r="M4946">
        <v>1</v>
      </c>
      <c r="N4946" t="str">
        <f>VLOOKUP(O4946:O11977,'VLOOKUP Ranges'!$A$9:$B$12,2,TRUE)</f>
        <v>55-77</v>
      </c>
      <c r="O4946">
        <v>68</v>
      </c>
      <c r="P4946">
        <v>0</v>
      </c>
      <c r="Q4946" t="s">
        <v>62</v>
      </c>
      <c r="R4946" t="s">
        <v>45</v>
      </c>
      <c r="S4946" t="s">
        <v>45</v>
      </c>
      <c r="T4946" t="s">
        <v>45</v>
      </c>
      <c r="U4946" t="s">
        <v>45</v>
      </c>
      <c r="V4946" t="s">
        <v>44</v>
      </c>
      <c r="W4946" t="s">
        <v>45</v>
      </c>
      <c r="X4946">
        <v>1</v>
      </c>
      <c r="Y4946" t="str">
        <f>VLOOKUP(Z4946:Z11977,'VLOOKUP Ranges'!$A$2:$B$5,2,TRUE)</f>
        <v>35-70</v>
      </c>
      <c r="Z4946">
        <v>56.4</v>
      </c>
      <c r="AA4946">
        <v>3948.45</v>
      </c>
      <c r="AB4946" t="s">
        <v>44</v>
      </c>
      <c r="AC4946">
        <v>0</v>
      </c>
      <c r="AD4946">
        <v>59</v>
      </c>
      <c r="AE4946">
        <v>4556</v>
      </c>
      <c r="AG4946" t="b">
        <v>0</v>
      </c>
      <c r="AH4946" t="b">
        <v>1</v>
      </c>
      <c r="AI4946" t="b">
        <v>0</v>
      </c>
      <c r="AJ4946" t="b">
        <v>0</v>
      </c>
      <c r="AK4946" t="b">
        <v>0</v>
      </c>
      <c r="AL4946" t="b">
        <v>0</v>
      </c>
      <c r="AM4946" t="b">
        <v>1</v>
      </c>
      <c r="AN4946">
        <v>58.0654411764705</v>
      </c>
      <c r="AO4946">
        <f t="shared" si="77"/>
        <v>57</v>
      </c>
      <c r="AP4946" t="b">
        <v>0</v>
      </c>
    </row>
    <row r="4947" spans="1:42" x14ac:dyDescent="0.25">
      <c r="A4947" t="s">
        <v>7791</v>
      </c>
      <c r="B4947">
        <v>1</v>
      </c>
      <c r="C4947" t="s">
        <v>40</v>
      </c>
      <c r="D4947" t="s">
        <v>41</v>
      </c>
      <c r="E4947" t="s">
        <v>1763</v>
      </c>
      <c r="F4947">
        <v>94010</v>
      </c>
      <c r="G4947" t="s">
        <v>1764</v>
      </c>
      <c r="H4947">
        <v>37.570279999999997</v>
      </c>
      <c r="I4947">
        <v>-122.36577800000001</v>
      </c>
      <c r="J4947">
        <v>1</v>
      </c>
      <c r="K4947">
        <v>1</v>
      </c>
      <c r="L4947">
        <v>0</v>
      </c>
      <c r="M4947">
        <v>0</v>
      </c>
      <c r="N4947" t="str">
        <f>VLOOKUP(O4947:O11978,'VLOOKUP Ranges'!$A$9:$B$12,2,TRUE)</f>
        <v>9-29</v>
      </c>
      <c r="O4947">
        <v>12</v>
      </c>
      <c r="P4947">
        <v>1</v>
      </c>
      <c r="Q4947" t="s">
        <v>45</v>
      </c>
      <c r="R4947" t="s">
        <v>44</v>
      </c>
      <c r="S4947" t="s">
        <v>44</v>
      </c>
      <c r="T4947" t="s">
        <v>44</v>
      </c>
      <c r="U4947" t="s">
        <v>44</v>
      </c>
      <c r="V4947" t="s">
        <v>44</v>
      </c>
      <c r="W4947" t="s">
        <v>44</v>
      </c>
      <c r="X4947">
        <v>1</v>
      </c>
      <c r="Y4947" t="str">
        <f>VLOOKUP(Z4947:Z11978,'VLOOKUP Ranges'!$A$2:$B$5,2,TRUE)</f>
        <v>70-89</v>
      </c>
      <c r="Z4947">
        <v>73.3</v>
      </c>
      <c r="AA4947">
        <v>828.05</v>
      </c>
      <c r="AB4947" t="s">
        <v>44</v>
      </c>
      <c r="AC4947">
        <v>0</v>
      </c>
      <c r="AD4947">
        <v>38</v>
      </c>
      <c r="AE4947">
        <v>5159</v>
      </c>
      <c r="AG4947" t="b">
        <v>0</v>
      </c>
      <c r="AH4947" t="b">
        <v>0</v>
      </c>
      <c r="AI4947" t="b">
        <v>1</v>
      </c>
      <c r="AJ4947" t="b">
        <v>0</v>
      </c>
      <c r="AK4947" t="b">
        <v>1</v>
      </c>
      <c r="AL4947" t="b">
        <v>0</v>
      </c>
      <c r="AM4947" t="b">
        <v>0</v>
      </c>
      <c r="AN4947">
        <v>69.004166666666606</v>
      </c>
      <c r="AO4947">
        <f t="shared" si="77"/>
        <v>74</v>
      </c>
      <c r="AP4947" t="b">
        <v>0</v>
      </c>
    </row>
    <row r="4948" spans="1:42" x14ac:dyDescent="0.25">
      <c r="A4948" t="s">
        <v>7792</v>
      </c>
      <c r="B4948">
        <v>1</v>
      </c>
      <c r="C4948" t="s">
        <v>40</v>
      </c>
      <c r="D4948" t="s">
        <v>41</v>
      </c>
      <c r="E4948" t="s">
        <v>676</v>
      </c>
      <c r="F4948">
        <v>94015</v>
      </c>
      <c r="G4948" t="s">
        <v>1767</v>
      </c>
      <c r="H4948">
        <v>37.680844</v>
      </c>
      <c r="I4948">
        <v>-122.48130999999999</v>
      </c>
      <c r="J4948">
        <v>0</v>
      </c>
      <c r="K4948">
        <v>0</v>
      </c>
      <c r="L4948">
        <v>1</v>
      </c>
      <c r="M4948">
        <v>0</v>
      </c>
      <c r="N4948" t="str">
        <f>VLOOKUP(O4948:O11979,'VLOOKUP Ranges'!$A$9:$B$12,2,TRUE)</f>
        <v>55-77</v>
      </c>
      <c r="O4948">
        <v>62</v>
      </c>
      <c r="P4948">
        <v>1</v>
      </c>
      <c r="Q4948" t="s">
        <v>45</v>
      </c>
      <c r="R4948" t="s">
        <v>44</v>
      </c>
      <c r="S4948" t="s">
        <v>44</v>
      </c>
      <c r="T4948" t="s">
        <v>45</v>
      </c>
      <c r="U4948" t="s">
        <v>44</v>
      </c>
      <c r="V4948" t="s">
        <v>45</v>
      </c>
      <c r="W4948" t="s">
        <v>45</v>
      </c>
      <c r="X4948">
        <v>1</v>
      </c>
      <c r="Y4948" t="str">
        <f>VLOOKUP(Z4948:Z11979,'VLOOKUP Ranges'!$A$2:$B$5,2,TRUE)</f>
        <v>89-118</v>
      </c>
      <c r="Z4948">
        <v>101.35</v>
      </c>
      <c r="AA4948">
        <v>6164.7</v>
      </c>
      <c r="AB4948" t="s">
        <v>44</v>
      </c>
      <c r="AC4948">
        <v>0</v>
      </c>
      <c r="AD4948">
        <v>77</v>
      </c>
      <c r="AE4948">
        <v>5049</v>
      </c>
      <c r="AG4948" t="b">
        <v>0</v>
      </c>
      <c r="AH4948" t="b">
        <v>0</v>
      </c>
      <c r="AI4948" t="b">
        <v>1</v>
      </c>
      <c r="AJ4948" t="b">
        <v>0</v>
      </c>
      <c r="AK4948" t="b">
        <v>0</v>
      </c>
      <c r="AL4948" t="b">
        <v>1</v>
      </c>
      <c r="AM4948" t="b">
        <v>0</v>
      </c>
      <c r="AN4948">
        <v>99.4306451612903</v>
      </c>
      <c r="AO4948">
        <f t="shared" si="77"/>
        <v>102</v>
      </c>
      <c r="AP4948" t="b">
        <v>0</v>
      </c>
    </row>
    <row r="4949" spans="1:42" x14ac:dyDescent="0.25">
      <c r="A4949" t="s">
        <v>7793</v>
      </c>
      <c r="B4949">
        <v>1</v>
      </c>
      <c r="C4949" t="s">
        <v>40</v>
      </c>
      <c r="D4949" t="s">
        <v>41</v>
      </c>
      <c r="E4949" t="s">
        <v>4979</v>
      </c>
      <c r="F4949">
        <v>94020</v>
      </c>
      <c r="G4949" t="s">
        <v>4980</v>
      </c>
      <c r="H4949">
        <v>37.285677</v>
      </c>
      <c r="I4949">
        <v>-122.224165</v>
      </c>
      <c r="J4949">
        <v>1</v>
      </c>
      <c r="K4949">
        <v>0</v>
      </c>
      <c r="L4949">
        <v>0</v>
      </c>
      <c r="M4949">
        <v>1</v>
      </c>
      <c r="N4949" t="str">
        <f>VLOOKUP(O4949:O11980,'VLOOKUP Ranges'!$A$9:$B$12,2,TRUE)</f>
        <v>1-9</v>
      </c>
      <c r="O4949">
        <v>1</v>
      </c>
      <c r="P4949">
        <v>0</v>
      </c>
      <c r="Q4949" t="s">
        <v>62</v>
      </c>
      <c r="R4949" t="s">
        <v>44</v>
      </c>
      <c r="S4949" t="s">
        <v>45</v>
      </c>
      <c r="T4949" t="s">
        <v>44</v>
      </c>
      <c r="U4949" t="s">
        <v>45</v>
      </c>
      <c r="V4949" t="s">
        <v>44</v>
      </c>
      <c r="W4949" t="s">
        <v>44</v>
      </c>
      <c r="X4949">
        <v>0</v>
      </c>
      <c r="Y4949" t="str">
        <f>VLOOKUP(Z4949:Z11980,'VLOOKUP Ranges'!$A$2:$B$5,2,TRUE)</f>
        <v>18-35</v>
      </c>
      <c r="Z4949">
        <v>33.6</v>
      </c>
      <c r="AA4949">
        <v>33.6</v>
      </c>
      <c r="AB4949" t="s">
        <v>44</v>
      </c>
      <c r="AC4949">
        <v>0</v>
      </c>
      <c r="AD4949">
        <v>27</v>
      </c>
      <c r="AE4949">
        <v>4369</v>
      </c>
      <c r="AG4949" t="b">
        <v>0</v>
      </c>
      <c r="AH4949" t="b">
        <v>0</v>
      </c>
      <c r="AI4949" t="b">
        <v>0</v>
      </c>
      <c r="AJ4949" t="b">
        <v>0</v>
      </c>
      <c r="AK4949" t="b">
        <v>0</v>
      </c>
      <c r="AL4949" t="b">
        <v>0</v>
      </c>
      <c r="AM4949" t="b">
        <v>1</v>
      </c>
      <c r="AN4949">
        <v>33.6</v>
      </c>
      <c r="AO4949">
        <f t="shared" si="77"/>
        <v>34</v>
      </c>
      <c r="AP4949" t="b">
        <v>0</v>
      </c>
    </row>
    <row r="4950" spans="1:42" x14ac:dyDescent="0.25">
      <c r="A4950" t="s">
        <v>7794</v>
      </c>
      <c r="B4950">
        <v>1</v>
      </c>
      <c r="C4950" t="s">
        <v>40</v>
      </c>
      <c r="D4950" t="s">
        <v>41</v>
      </c>
      <c r="E4950" t="s">
        <v>682</v>
      </c>
      <c r="F4950">
        <v>94022</v>
      </c>
      <c r="G4950" t="s">
        <v>4982</v>
      </c>
      <c r="H4950">
        <v>37.349545999999997</v>
      </c>
      <c r="I4950">
        <v>-122.134356</v>
      </c>
      <c r="J4950">
        <v>0</v>
      </c>
      <c r="K4950">
        <v>0</v>
      </c>
      <c r="L4950">
        <v>0</v>
      </c>
      <c r="M4950">
        <v>0</v>
      </c>
      <c r="N4950" t="str">
        <f>VLOOKUP(O4950:O11981,'VLOOKUP Ranges'!$A$9:$B$12,2,TRUE)</f>
        <v>1-9</v>
      </c>
      <c r="O4950">
        <v>1</v>
      </c>
      <c r="P4950">
        <v>1</v>
      </c>
      <c r="Q4950" t="s">
        <v>44</v>
      </c>
      <c r="R4950" t="s">
        <v>66</v>
      </c>
      <c r="S4950" t="s">
        <v>66</v>
      </c>
      <c r="T4950" t="s">
        <v>66</v>
      </c>
      <c r="U4950" t="s">
        <v>66</v>
      </c>
      <c r="V4950" t="s">
        <v>66</v>
      </c>
      <c r="W4950" t="s">
        <v>66</v>
      </c>
      <c r="X4950">
        <v>0</v>
      </c>
      <c r="Y4950" t="str">
        <f>VLOOKUP(Z4950:Z11981,'VLOOKUP Ranges'!$A$2:$B$5,2,TRUE)</f>
        <v>18-35</v>
      </c>
      <c r="Z4950">
        <v>20.7</v>
      </c>
      <c r="AA4950">
        <v>20.7</v>
      </c>
      <c r="AB4950" t="s">
        <v>44</v>
      </c>
      <c r="AC4950">
        <v>0</v>
      </c>
      <c r="AD4950">
        <v>68</v>
      </c>
      <c r="AE4950">
        <v>3061</v>
      </c>
      <c r="AG4950" t="b">
        <v>0</v>
      </c>
      <c r="AH4950" t="b">
        <v>0</v>
      </c>
      <c r="AI4950" t="b">
        <v>0</v>
      </c>
      <c r="AJ4950" t="b">
        <v>1</v>
      </c>
      <c r="AK4950" t="b">
        <v>0</v>
      </c>
      <c r="AL4950" t="b">
        <v>1</v>
      </c>
      <c r="AM4950" t="b">
        <v>0</v>
      </c>
      <c r="AN4950">
        <v>20.7</v>
      </c>
      <c r="AO4950">
        <f t="shared" si="77"/>
        <v>21</v>
      </c>
      <c r="AP4950" t="b">
        <v>0</v>
      </c>
    </row>
    <row r="4951" spans="1:42" x14ac:dyDescent="0.25">
      <c r="A4951" t="s">
        <v>7795</v>
      </c>
      <c r="B4951">
        <v>1</v>
      </c>
      <c r="C4951" t="s">
        <v>40</v>
      </c>
      <c r="D4951" t="s">
        <v>41</v>
      </c>
      <c r="E4951" t="s">
        <v>682</v>
      </c>
      <c r="F4951">
        <v>94024</v>
      </c>
      <c r="G4951" t="s">
        <v>683</v>
      </c>
      <c r="H4951">
        <v>37.352910999999999</v>
      </c>
      <c r="I4951">
        <v>-122.093002</v>
      </c>
      <c r="J4951">
        <v>1</v>
      </c>
      <c r="K4951">
        <v>0</v>
      </c>
      <c r="L4951">
        <v>0</v>
      </c>
      <c r="M4951">
        <v>1</v>
      </c>
      <c r="N4951" t="str">
        <f>VLOOKUP(O4951:O11982,'VLOOKUP Ranges'!$A$9:$B$12,2,TRUE)</f>
        <v>55-77</v>
      </c>
      <c r="O4951">
        <v>62</v>
      </c>
      <c r="P4951">
        <v>1</v>
      </c>
      <c r="Q4951" t="s">
        <v>45</v>
      </c>
      <c r="R4951" t="s">
        <v>44</v>
      </c>
      <c r="S4951" t="s">
        <v>44</v>
      </c>
      <c r="T4951" t="s">
        <v>45</v>
      </c>
      <c r="U4951" t="s">
        <v>45</v>
      </c>
      <c r="V4951" t="s">
        <v>45</v>
      </c>
      <c r="W4951" t="s">
        <v>45</v>
      </c>
      <c r="X4951">
        <v>1</v>
      </c>
      <c r="Y4951" t="str">
        <f>VLOOKUP(Z4951:Z11982,'VLOOKUP Ranges'!$A$2:$B$5,2,TRUE)</f>
        <v>89-118</v>
      </c>
      <c r="Z4951">
        <v>104.05</v>
      </c>
      <c r="AA4951">
        <v>6590.5</v>
      </c>
      <c r="AB4951" t="s">
        <v>44</v>
      </c>
      <c r="AC4951">
        <v>0</v>
      </c>
      <c r="AD4951">
        <v>33</v>
      </c>
      <c r="AE4951">
        <v>5900</v>
      </c>
      <c r="AG4951" t="b">
        <v>0</v>
      </c>
      <c r="AH4951" t="b">
        <v>1</v>
      </c>
      <c r="AI4951" t="b">
        <v>1</v>
      </c>
      <c r="AJ4951" t="b">
        <v>0</v>
      </c>
      <c r="AK4951" t="b">
        <v>0</v>
      </c>
      <c r="AL4951" t="b">
        <v>1</v>
      </c>
      <c r="AM4951" t="b">
        <v>0</v>
      </c>
      <c r="AN4951">
        <v>106.29838709677399</v>
      </c>
      <c r="AO4951">
        <f t="shared" si="77"/>
        <v>105</v>
      </c>
      <c r="AP4951" t="b">
        <v>0</v>
      </c>
    </row>
    <row r="4952" spans="1:42" x14ac:dyDescent="0.25">
      <c r="A4952" t="s">
        <v>7796</v>
      </c>
      <c r="B4952">
        <v>1</v>
      </c>
      <c r="C4952" t="s">
        <v>40</v>
      </c>
      <c r="D4952" t="s">
        <v>41</v>
      </c>
      <c r="E4952" t="s">
        <v>4984</v>
      </c>
      <c r="F4952">
        <v>94025</v>
      </c>
      <c r="G4952" t="s">
        <v>4985</v>
      </c>
      <c r="H4952">
        <v>37.449551</v>
      </c>
      <c r="I4952">
        <v>-122.183762</v>
      </c>
      <c r="J4952">
        <v>0</v>
      </c>
      <c r="K4952">
        <v>0</v>
      </c>
      <c r="L4952">
        <v>1</v>
      </c>
      <c r="M4952">
        <v>1</v>
      </c>
      <c r="N4952" t="str">
        <f>VLOOKUP(O4952:O11983,'VLOOKUP Ranges'!$A$9:$B$12,2,TRUE)</f>
        <v>29-55</v>
      </c>
      <c r="O4952">
        <v>36</v>
      </c>
      <c r="P4952">
        <v>1</v>
      </c>
      <c r="Q4952" t="s">
        <v>44</v>
      </c>
      <c r="R4952" t="s">
        <v>66</v>
      </c>
      <c r="S4952" t="s">
        <v>66</v>
      </c>
      <c r="T4952" t="s">
        <v>66</v>
      </c>
      <c r="U4952" t="s">
        <v>66</v>
      </c>
      <c r="V4952" t="s">
        <v>66</v>
      </c>
      <c r="W4952" t="s">
        <v>66</v>
      </c>
      <c r="X4952">
        <v>0</v>
      </c>
      <c r="Y4952" t="str">
        <f>VLOOKUP(Z4952:Z11983,'VLOOKUP Ranges'!$A$2:$B$5,2,TRUE)</f>
        <v>18-35</v>
      </c>
      <c r="Z4952">
        <v>20.25</v>
      </c>
      <c r="AA4952">
        <v>717.95</v>
      </c>
      <c r="AB4952" t="s">
        <v>44</v>
      </c>
      <c r="AC4952">
        <v>0</v>
      </c>
      <c r="AD4952">
        <v>57</v>
      </c>
      <c r="AE4952">
        <v>5272</v>
      </c>
      <c r="AG4952" t="b">
        <v>0</v>
      </c>
      <c r="AH4952" t="b">
        <v>1</v>
      </c>
      <c r="AI4952" t="b">
        <v>0</v>
      </c>
      <c r="AJ4952" t="b">
        <v>1</v>
      </c>
      <c r="AK4952" t="b">
        <v>0</v>
      </c>
      <c r="AL4952" t="b">
        <v>0</v>
      </c>
      <c r="AM4952" t="b">
        <v>0</v>
      </c>
      <c r="AN4952">
        <v>19.9430555555555</v>
      </c>
      <c r="AO4952">
        <f t="shared" si="77"/>
        <v>21</v>
      </c>
      <c r="AP4952" t="b">
        <v>0</v>
      </c>
    </row>
    <row r="4953" spans="1:42" x14ac:dyDescent="0.25">
      <c r="A4953" t="s">
        <v>7797</v>
      </c>
      <c r="B4953">
        <v>1</v>
      </c>
      <c r="C4953" t="s">
        <v>40</v>
      </c>
      <c r="D4953" t="s">
        <v>41</v>
      </c>
      <c r="E4953" t="s">
        <v>3443</v>
      </c>
      <c r="F4953">
        <v>94028</v>
      </c>
      <c r="G4953" t="s">
        <v>3444</v>
      </c>
      <c r="H4953">
        <v>37.369709</v>
      </c>
      <c r="I4953">
        <v>-122.215844</v>
      </c>
      <c r="J4953">
        <v>0</v>
      </c>
      <c r="K4953">
        <v>0</v>
      </c>
      <c r="L4953">
        <v>1</v>
      </c>
      <c r="M4953">
        <v>1</v>
      </c>
      <c r="N4953" t="str">
        <f>VLOOKUP(O4953:O11984,'VLOOKUP Ranges'!$A$9:$B$12,2,TRUE)</f>
        <v>55-77</v>
      </c>
      <c r="O4953">
        <v>69</v>
      </c>
      <c r="P4953">
        <v>1</v>
      </c>
      <c r="Q4953" t="s">
        <v>45</v>
      </c>
      <c r="R4953" t="s">
        <v>45</v>
      </c>
      <c r="S4953" t="s">
        <v>45</v>
      </c>
      <c r="T4953" t="s">
        <v>44</v>
      </c>
      <c r="U4953" t="s">
        <v>45</v>
      </c>
      <c r="V4953" t="s">
        <v>45</v>
      </c>
      <c r="W4953" t="s">
        <v>44</v>
      </c>
      <c r="X4953">
        <v>0</v>
      </c>
      <c r="Y4953" t="str">
        <f>VLOOKUP(Z4953:Z11984,'VLOOKUP Ranges'!$A$2:$B$5,2,TRUE)</f>
        <v>70-89</v>
      </c>
      <c r="Z4953">
        <v>73.7</v>
      </c>
      <c r="AA4953">
        <v>4885.8500000000004</v>
      </c>
      <c r="AB4953" t="s">
        <v>44</v>
      </c>
      <c r="AC4953">
        <v>0</v>
      </c>
      <c r="AD4953">
        <v>78</v>
      </c>
      <c r="AE4953">
        <v>4268</v>
      </c>
      <c r="AG4953" t="b">
        <v>1</v>
      </c>
      <c r="AH4953" t="b">
        <v>0</v>
      </c>
      <c r="AI4953" t="b">
        <v>0</v>
      </c>
      <c r="AJ4953" t="b">
        <v>0</v>
      </c>
      <c r="AK4953" t="b">
        <v>1</v>
      </c>
      <c r="AL4953" t="b">
        <v>0</v>
      </c>
      <c r="AM4953" t="b">
        <v>0</v>
      </c>
      <c r="AN4953">
        <v>70.809420289854998</v>
      </c>
      <c r="AO4953">
        <f t="shared" si="77"/>
        <v>74</v>
      </c>
      <c r="AP4953" t="b">
        <v>1</v>
      </c>
    </row>
    <row r="4954" spans="1:42" x14ac:dyDescent="0.25">
      <c r="A4954" t="s">
        <v>7798</v>
      </c>
      <c r="B4954">
        <v>1</v>
      </c>
      <c r="C4954" t="s">
        <v>40</v>
      </c>
      <c r="D4954" t="s">
        <v>41</v>
      </c>
      <c r="E4954" t="s">
        <v>4990</v>
      </c>
      <c r="F4954">
        <v>94037</v>
      </c>
      <c r="G4954" t="s">
        <v>4991</v>
      </c>
      <c r="H4954">
        <v>37.540582000000001</v>
      </c>
      <c r="I4954">
        <v>-122.50959400000001</v>
      </c>
      <c r="J4954">
        <v>0</v>
      </c>
      <c r="K4954">
        <v>0</v>
      </c>
      <c r="L4954">
        <v>1</v>
      </c>
      <c r="M4954">
        <v>0</v>
      </c>
      <c r="N4954" t="str">
        <f>VLOOKUP(O4954:O11985,'VLOOKUP Ranges'!$A$9:$B$12,2,TRUE)</f>
        <v>55-77</v>
      </c>
      <c r="O4954">
        <v>63</v>
      </c>
      <c r="P4954">
        <v>1</v>
      </c>
      <c r="Q4954" t="s">
        <v>45</v>
      </c>
      <c r="R4954" t="s">
        <v>44</v>
      </c>
      <c r="S4954" t="s">
        <v>45</v>
      </c>
      <c r="T4954" t="s">
        <v>45</v>
      </c>
      <c r="U4954" t="s">
        <v>45</v>
      </c>
      <c r="V4954" t="s">
        <v>45</v>
      </c>
      <c r="W4954" t="s">
        <v>45</v>
      </c>
      <c r="X4954">
        <v>1</v>
      </c>
      <c r="Y4954" t="str">
        <f>VLOOKUP(Z4954:Z11985,'VLOOKUP Ranges'!$A$2:$B$5,2,TRUE)</f>
        <v>89-118</v>
      </c>
      <c r="Z4954">
        <v>108.75</v>
      </c>
      <c r="AA4954">
        <v>6871.7</v>
      </c>
      <c r="AB4954" t="s">
        <v>44</v>
      </c>
      <c r="AC4954">
        <v>0</v>
      </c>
      <c r="AD4954">
        <v>20</v>
      </c>
      <c r="AE4954">
        <v>4582</v>
      </c>
      <c r="AG4954" t="b">
        <v>0</v>
      </c>
      <c r="AH4954" t="b">
        <v>0</v>
      </c>
      <c r="AI4954" t="b">
        <v>1</v>
      </c>
      <c r="AJ4954" t="b">
        <v>0</v>
      </c>
      <c r="AK4954" t="b">
        <v>0</v>
      </c>
      <c r="AL4954" t="b">
        <v>1</v>
      </c>
      <c r="AM4954" t="b">
        <v>0</v>
      </c>
      <c r="AN4954">
        <v>109.074603174603</v>
      </c>
      <c r="AO4954">
        <f t="shared" si="77"/>
        <v>109</v>
      </c>
      <c r="AP4954" t="b">
        <v>0</v>
      </c>
    </row>
    <row r="4955" spans="1:42" x14ac:dyDescent="0.25">
      <c r="A4955" t="s">
        <v>7799</v>
      </c>
      <c r="B4955">
        <v>1</v>
      </c>
      <c r="C4955" t="s">
        <v>40</v>
      </c>
      <c r="D4955" t="s">
        <v>41</v>
      </c>
      <c r="E4955" t="s">
        <v>4993</v>
      </c>
      <c r="F4955">
        <v>94038</v>
      </c>
      <c r="G4955" t="s">
        <v>4994</v>
      </c>
      <c r="H4955">
        <v>37.515555999999997</v>
      </c>
      <c r="I4955">
        <v>-122.50231100000001</v>
      </c>
      <c r="J4955">
        <v>1</v>
      </c>
      <c r="K4955">
        <v>0</v>
      </c>
      <c r="L4955">
        <v>0</v>
      </c>
      <c r="M4955">
        <v>0</v>
      </c>
      <c r="N4955" t="str">
        <f>VLOOKUP(O4955:O11986,'VLOOKUP Ranges'!$A$9:$B$12,2,TRUE)</f>
        <v>9-29</v>
      </c>
      <c r="O4955">
        <v>23</v>
      </c>
      <c r="P4955">
        <v>1</v>
      </c>
      <c r="Q4955" t="s">
        <v>44</v>
      </c>
      <c r="R4955" t="s">
        <v>66</v>
      </c>
      <c r="S4955" t="s">
        <v>66</v>
      </c>
      <c r="T4955" t="s">
        <v>66</v>
      </c>
      <c r="U4955" t="s">
        <v>66</v>
      </c>
      <c r="V4955" t="s">
        <v>66</v>
      </c>
      <c r="W4955" t="s">
        <v>66</v>
      </c>
      <c r="X4955">
        <v>0</v>
      </c>
      <c r="Y4955" t="str">
        <f>VLOOKUP(Z4955:Z11986,'VLOOKUP Ranges'!$A$2:$B$5,2,TRUE)</f>
        <v>18-35</v>
      </c>
      <c r="Z4955">
        <v>20.149999999999999</v>
      </c>
      <c r="AA4955">
        <v>405.6</v>
      </c>
      <c r="AB4955" t="s">
        <v>44</v>
      </c>
      <c r="AC4955">
        <v>0</v>
      </c>
      <c r="AD4955">
        <v>63</v>
      </c>
      <c r="AE4955">
        <v>4402</v>
      </c>
      <c r="AG4955" t="b">
        <v>1</v>
      </c>
      <c r="AH4955" t="b">
        <v>0</v>
      </c>
      <c r="AI4955" t="b">
        <v>0</v>
      </c>
      <c r="AJ4955" t="b">
        <v>1</v>
      </c>
      <c r="AK4955" t="b">
        <v>0</v>
      </c>
      <c r="AL4955" t="b">
        <v>0</v>
      </c>
      <c r="AM4955" t="b">
        <v>0</v>
      </c>
      <c r="AN4955">
        <v>17.634782608695598</v>
      </c>
      <c r="AO4955">
        <f t="shared" si="77"/>
        <v>21</v>
      </c>
      <c r="AP4955" t="b">
        <v>0</v>
      </c>
    </row>
    <row r="4956" spans="1:42" x14ac:dyDescent="0.25">
      <c r="A4956" t="s">
        <v>7800</v>
      </c>
      <c r="B4956">
        <v>1</v>
      </c>
      <c r="C4956" t="s">
        <v>40</v>
      </c>
      <c r="D4956" t="s">
        <v>41</v>
      </c>
      <c r="E4956" t="s">
        <v>685</v>
      </c>
      <c r="F4956">
        <v>94040</v>
      </c>
      <c r="G4956" t="s">
        <v>686</v>
      </c>
      <c r="H4956">
        <v>37.380662000000001</v>
      </c>
      <c r="I4956">
        <v>-122.086022</v>
      </c>
      <c r="J4956">
        <v>1</v>
      </c>
      <c r="K4956">
        <v>0</v>
      </c>
      <c r="L4956">
        <v>0</v>
      </c>
      <c r="M4956">
        <v>0</v>
      </c>
      <c r="N4956" t="str">
        <f>VLOOKUP(O4956:O11987,'VLOOKUP Ranges'!$A$9:$B$12,2,TRUE)</f>
        <v>9-29</v>
      </c>
      <c r="O4956">
        <v>10</v>
      </c>
      <c r="P4956">
        <v>1</v>
      </c>
      <c r="Q4956" t="s">
        <v>44</v>
      </c>
      <c r="R4956" t="s">
        <v>66</v>
      </c>
      <c r="S4956" t="s">
        <v>66</v>
      </c>
      <c r="T4956" t="s">
        <v>66</v>
      </c>
      <c r="U4956" t="s">
        <v>66</v>
      </c>
      <c r="V4956" t="s">
        <v>66</v>
      </c>
      <c r="W4956" t="s">
        <v>66</v>
      </c>
      <c r="X4956">
        <v>0</v>
      </c>
      <c r="Y4956" t="str">
        <f>VLOOKUP(Z4956:Z11987,'VLOOKUP Ranges'!$A$2:$B$5,2,TRUE)</f>
        <v>18-35</v>
      </c>
      <c r="Z4956">
        <v>19.75</v>
      </c>
      <c r="AA4956">
        <v>208.25</v>
      </c>
      <c r="AB4956" t="s">
        <v>44</v>
      </c>
      <c r="AC4956">
        <v>0</v>
      </c>
      <c r="AD4956">
        <v>62</v>
      </c>
      <c r="AE4956">
        <v>3926</v>
      </c>
      <c r="AG4956" t="b">
        <v>0</v>
      </c>
      <c r="AH4956" t="b">
        <v>0</v>
      </c>
      <c r="AI4956" t="b">
        <v>0</v>
      </c>
      <c r="AJ4956" t="b">
        <v>1</v>
      </c>
      <c r="AK4956" t="b">
        <v>1</v>
      </c>
      <c r="AL4956" t="b">
        <v>0</v>
      </c>
      <c r="AM4956" t="b">
        <v>0</v>
      </c>
      <c r="AN4956">
        <v>20.824999999999999</v>
      </c>
      <c r="AO4956">
        <f t="shared" si="77"/>
        <v>20</v>
      </c>
      <c r="AP4956" t="b">
        <v>0</v>
      </c>
    </row>
    <row r="4957" spans="1:42" x14ac:dyDescent="0.25">
      <c r="A4957" t="s">
        <v>7801</v>
      </c>
      <c r="B4957">
        <v>1</v>
      </c>
      <c r="C4957" t="s">
        <v>40</v>
      </c>
      <c r="D4957" t="s">
        <v>41</v>
      </c>
      <c r="E4957" t="s">
        <v>685</v>
      </c>
      <c r="F4957">
        <v>94041</v>
      </c>
      <c r="G4957" t="s">
        <v>4996</v>
      </c>
      <c r="H4957">
        <v>37.388348999999998</v>
      </c>
      <c r="I4957">
        <v>-122.075299</v>
      </c>
      <c r="J4957">
        <v>0</v>
      </c>
      <c r="K4957">
        <v>0</v>
      </c>
      <c r="L4957">
        <v>1</v>
      </c>
      <c r="M4957">
        <v>0</v>
      </c>
      <c r="N4957" t="str">
        <f>VLOOKUP(O4957:O11988,'VLOOKUP Ranges'!$A$9:$B$12,2,TRUE)</f>
        <v>55-77</v>
      </c>
      <c r="O4957">
        <v>71</v>
      </c>
      <c r="P4957">
        <v>1</v>
      </c>
      <c r="Q4957" t="s">
        <v>45</v>
      </c>
      <c r="R4957" t="s">
        <v>66</v>
      </c>
      <c r="S4957" t="s">
        <v>66</v>
      </c>
      <c r="T4957" t="s">
        <v>66</v>
      </c>
      <c r="U4957" t="s">
        <v>66</v>
      </c>
      <c r="V4957" t="s">
        <v>66</v>
      </c>
      <c r="W4957" t="s">
        <v>66</v>
      </c>
      <c r="X4957">
        <v>1</v>
      </c>
      <c r="Y4957" t="str">
        <f>VLOOKUP(Z4957:Z11988,'VLOOKUP Ranges'!$A$2:$B$5,2,TRUE)</f>
        <v>18-35</v>
      </c>
      <c r="Z4957">
        <v>25.95</v>
      </c>
      <c r="AA4957">
        <v>1801.9</v>
      </c>
      <c r="AB4957" t="s">
        <v>44</v>
      </c>
      <c r="AC4957">
        <v>0</v>
      </c>
      <c r="AD4957">
        <v>23</v>
      </c>
      <c r="AE4957">
        <v>5072</v>
      </c>
      <c r="AG4957" t="b">
        <v>0</v>
      </c>
      <c r="AH4957" t="b">
        <v>1</v>
      </c>
      <c r="AI4957" t="b">
        <v>0</v>
      </c>
      <c r="AJ4957" t="b">
        <v>1</v>
      </c>
      <c r="AK4957" t="b">
        <v>1</v>
      </c>
      <c r="AL4957" t="b">
        <v>0</v>
      </c>
      <c r="AM4957" t="b">
        <v>0</v>
      </c>
      <c r="AN4957">
        <v>25.378873239436601</v>
      </c>
      <c r="AO4957">
        <f t="shared" si="77"/>
        <v>26</v>
      </c>
      <c r="AP4957" t="b">
        <v>0</v>
      </c>
    </row>
    <row r="4958" spans="1:42" x14ac:dyDescent="0.25">
      <c r="A4958" t="s">
        <v>7802</v>
      </c>
      <c r="B4958">
        <v>1</v>
      </c>
      <c r="C4958" t="s">
        <v>40</v>
      </c>
      <c r="D4958" t="s">
        <v>41</v>
      </c>
      <c r="E4958" t="s">
        <v>685</v>
      </c>
      <c r="F4958">
        <v>94043</v>
      </c>
      <c r="G4958" t="s">
        <v>688</v>
      </c>
      <c r="H4958">
        <v>37.419725</v>
      </c>
      <c r="I4958">
        <v>-122.06294699999999</v>
      </c>
      <c r="J4958">
        <v>0</v>
      </c>
      <c r="K4958">
        <v>1</v>
      </c>
      <c r="L4958">
        <v>0</v>
      </c>
      <c r="M4958">
        <v>0</v>
      </c>
      <c r="N4958" t="str">
        <f>VLOOKUP(O4958:O11989,'VLOOKUP Ranges'!$A$9:$B$12,2,TRUE)</f>
        <v>29-55</v>
      </c>
      <c r="O4958">
        <v>45</v>
      </c>
      <c r="P4958">
        <v>1</v>
      </c>
      <c r="Q4958" t="s">
        <v>45</v>
      </c>
      <c r="R4958" t="s">
        <v>45</v>
      </c>
      <c r="S4958" t="s">
        <v>44</v>
      </c>
      <c r="T4958" t="s">
        <v>44</v>
      </c>
      <c r="U4958" t="s">
        <v>45</v>
      </c>
      <c r="V4958" t="s">
        <v>44</v>
      </c>
      <c r="W4958" t="s">
        <v>45</v>
      </c>
      <c r="X4958">
        <v>1</v>
      </c>
      <c r="Y4958" t="str">
        <f>VLOOKUP(Z4958:Z11989,'VLOOKUP Ranges'!$A$2:$B$5,2,TRUE)</f>
        <v>35-70</v>
      </c>
      <c r="Z4958">
        <v>70.05</v>
      </c>
      <c r="AA4958">
        <v>3062.45</v>
      </c>
      <c r="AB4958" t="s">
        <v>44</v>
      </c>
      <c r="AC4958">
        <v>0</v>
      </c>
      <c r="AD4958">
        <v>43</v>
      </c>
      <c r="AE4958">
        <v>4223</v>
      </c>
      <c r="AG4958" t="b">
        <v>0</v>
      </c>
      <c r="AH4958" t="b">
        <v>0</v>
      </c>
      <c r="AI4958" t="b">
        <v>0</v>
      </c>
      <c r="AJ4958" t="b">
        <v>0</v>
      </c>
      <c r="AK4958" t="b">
        <v>0</v>
      </c>
      <c r="AL4958" t="b">
        <v>1</v>
      </c>
      <c r="AM4958" t="b">
        <v>0</v>
      </c>
      <c r="AN4958">
        <v>68.0544444444444</v>
      </c>
      <c r="AO4958">
        <f t="shared" si="77"/>
        <v>71</v>
      </c>
      <c r="AP4958" t="b">
        <v>1</v>
      </c>
    </row>
    <row r="4959" spans="1:42" x14ac:dyDescent="0.25">
      <c r="A4959" t="s">
        <v>7803</v>
      </c>
      <c r="B4959">
        <v>1</v>
      </c>
      <c r="C4959" t="s">
        <v>40</v>
      </c>
      <c r="D4959" t="s">
        <v>41</v>
      </c>
      <c r="E4959" t="s">
        <v>4998</v>
      </c>
      <c r="F4959">
        <v>94044</v>
      </c>
      <c r="G4959" t="s">
        <v>4999</v>
      </c>
      <c r="H4959">
        <v>37.573633000000001</v>
      </c>
      <c r="I4959">
        <v>-122.455167</v>
      </c>
      <c r="J4959">
        <v>0</v>
      </c>
      <c r="K4959">
        <v>0</v>
      </c>
      <c r="L4959">
        <v>1</v>
      </c>
      <c r="M4959">
        <v>1</v>
      </c>
      <c r="N4959" t="str">
        <f>VLOOKUP(O4959:O11990,'VLOOKUP Ranges'!$A$9:$B$12,2,TRUE)</f>
        <v>55-77</v>
      </c>
      <c r="O4959">
        <v>70</v>
      </c>
      <c r="P4959">
        <v>1</v>
      </c>
      <c r="Q4959" t="s">
        <v>45</v>
      </c>
      <c r="R4959" t="s">
        <v>66</v>
      </c>
      <c r="S4959" t="s">
        <v>66</v>
      </c>
      <c r="T4959" t="s">
        <v>66</v>
      </c>
      <c r="U4959" t="s">
        <v>66</v>
      </c>
      <c r="V4959" t="s">
        <v>66</v>
      </c>
      <c r="W4959" t="s">
        <v>66</v>
      </c>
      <c r="X4959">
        <v>0</v>
      </c>
      <c r="Y4959" t="str">
        <f>VLOOKUP(Z4959:Z11990,'VLOOKUP Ranges'!$A$2:$B$5,2,TRUE)</f>
        <v>18-35</v>
      </c>
      <c r="Z4959">
        <v>24.05</v>
      </c>
      <c r="AA4959">
        <v>1764.75</v>
      </c>
      <c r="AB4959" t="s">
        <v>44</v>
      </c>
      <c r="AC4959">
        <v>0</v>
      </c>
      <c r="AD4959">
        <v>32</v>
      </c>
      <c r="AE4959">
        <v>4722</v>
      </c>
      <c r="AG4959" t="b">
        <v>0</v>
      </c>
      <c r="AH4959" t="b">
        <v>1</v>
      </c>
      <c r="AI4959" t="b">
        <v>0</v>
      </c>
      <c r="AJ4959" t="b">
        <v>1</v>
      </c>
      <c r="AK4959" t="b">
        <v>0</v>
      </c>
      <c r="AL4959" t="b">
        <v>0</v>
      </c>
      <c r="AM4959" t="b">
        <v>1</v>
      </c>
      <c r="AN4959">
        <v>25.2107142857142</v>
      </c>
      <c r="AO4959">
        <f t="shared" si="77"/>
        <v>25</v>
      </c>
      <c r="AP4959" t="b">
        <v>0</v>
      </c>
    </row>
    <row r="4960" spans="1:42" x14ac:dyDescent="0.25">
      <c r="A4960" t="s">
        <v>7804</v>
      </c>
      <c r="B4960">
        <v>1</v>
      </c>
      <c r="C4960" t="s">
        <v>40</v>
      </c>
      <c r="D4960" t="s">
        <v>41</v>
      </c>
      <c r="E4960" t="s">
        <v>690</v>
      </c>
      <c r="F4960">
        <v>94060</v>
      </c>
      <c r="G4960" t="s">
        <v>691</v>
      </c>
      <c r="H4960">
        <v>37.225650000000002</v>
      </c>
      <c r="I4960">
        <v>-122.297533</v>
      </c>
      <c r="J4960">
        <v>0</v>
      </c>
      <c r="K4960">
        <v>0</v>
      </c>
      <c r="L4960">
        <v>0</v>
      </c>
      <c r="M4960">
        <v>1</v>
      </c>
      <c r="N4960" t="str">
        <f>VLOOKUP(O4960:O11991,'VLOOKUP Ranges'!$A$9:$B$12,2,TRUE)</f>
        <v>9-29</v>
      </c>
      <c r="O4960">
        <v>22</v>
      </c>
      <c r="P4960">
        <v>1</v>
      </c>
      <c r="Q4960" t="s">
        <v>45</v>
      </c>
      <c r="R4960" t="s">
        <v>44</v>
      </c>
      <c r="S4960" t="s">
        <v>44</v>
      </c>
      <c r="T4960" t="s">
        <v>44</v>
      </c>
      <c r="U4960" t="s">
        <v>44</v>
      </c>
      <c r="V4960" t="s">
        <v>44</v>
      </c>
      <c r="W4960" t="s">
        <v>45</v>
      </c>
      <c r="X4960">
        <v>1</v>
      </c>
      <c r="Y4960" t="str">
        <f>VLOOKUP(Z4960:Z11991,'VLOOKUP Ranges'!$A$2:$B$5,2,TRUE)</f>
        <v>70-89</v>
      </c>
      <c r="Z4960">
        <v>84.75</v>
      </c>
      <c r="AA4960">
        <v>1816.75</v>
      </c>
      <c r="AB4960" t="s">
        <v>44</v>
      </c>
      <c r="AC4960">
        <v>0</v>
      </c>
      <c r="AD4960">
        <v>79</v>
      </c>
      <c r="AE4960">
        <v>4240</v>
      </c>
      <c r="AG4960" t="b">
        <v>0</v>
      </c>
      <c r="AH4960" t="b">
        <v>0</v>
      </c>
      <c r="AI4960" t="b">
        <v>1</v>
      </c>
      <c r="AJ4960" t="b">
        <v>0</v>
      </c>
      <c r="AK4960" t="b">
        <v>0</v>
      </c>
      <c r="AL4960" t="b">
        <v>1</v>
      </c>
      <c r="AM4960" t="b">
        <v>0</v>
      </c>
      <c r="AN4960">
        <v>82.579545454545396</v>
      </c>
      <c r="AO4960">
        <f t="shared" si="77"/>
        <v>85</v>
      </c>
      <c r="AP4960" t="b">
        <v>0</v>
      </c>
    </row>
    <row r="4961" spans="1:42" x14ac:dyDescent="0.25">
      <c r="A4961" t="s">
        <v>7805</v>
      </c>
      <c r="B4961">
        <v>1</v>
      </c>
      <c r="C4961" t="s">
        <v>40</v>
      </c>
      <c r="D4961" t="s">
        <v>41</v>
      </c>
      <c r="E4961" t="s">
        <v>2680</v>
      </c>
      <c r="F4961">
        <v>94061</v>
      </c>
      <c r="G4961" t="s">
        <v>3447</v>
      </c>
      <c r="H4961">
        <v>37.461250999999997</v>
      </c>
      <c r="I4961">
        <v>-122.23541400000001</v>
      </c>
      <c r="J4961">
        <v>0</v>
      </c>
      <c r="K4961">
        <v>0</v>
      </c>
      <c r="L4961">
        <v>1</v>
      </c>
      <c r="M4961">
        <v>1</v>
      </c>
      <c r="N4961" t="str">
        <f>VLOOKUP(O4961:O11992,'VLOOKUP Ranges'!$A$9:$B$12,2,TRUE)</f>
        <v>29-55</v>
      </c>
      <c r="O4961">
        <v>52</v>
      </c>
      <c r="P4961">
        <v>1</v>
      </c>
      <c r="Q4961" t="s">
        <v>45</v>
      </c>
      <c r="R4961" t="s">
        <v>66</v>
      </c>
      <c r="S4961" t="s">
        <v>66</v>
      </c>
      <c r="T4961" t="s">
        <v>66</v>
      </c>
      <c r="U4961" t="s">
        <v>66</v>
      </c>
      <c r="V4961" t="s">
        <v>66</v>
      </c>
      <c r="W4961" t="s">
        <v>66</v>
      </c>
      <c r="X4961">
        <v>0</v>
      </c>
      <c r="Y4961" t="str">
        <f>VLOOKUP(Z4961:Z11992,'VLOOKUP Ranges'!$A$2:$B$5,2,TRUE)</f>
        <v>18-35</v>
      </c>
      <c r="Z4961">
        <v>23.05</v>
      </c>
      <c r="AA4961">
        <v>1255.0999999999999</v>
      </c>
      <c r="AB4961" t="s">
        <v>44</v>
      </c>
      <c r="AC4961">
        <v>0</v>
      </c>
      <c r="AD4961">
        <v>34</v>
      </c>
      <c r="AE4961">
        <v>4922</v>
      </c>
      <c r="AG4961" t="b">
        <v>0</v>
      </c>
      <c r="AH4961" t="b">
        <v>1</v>
      </c>
      <c r="AI4961" t="b">
        <v>0</v>
      </c>
      <c r="AJ4961" t="b">
        <v>1</v>
      </c>
      <c r="AK4961" t="b">
        <v>0</v>
      </c>
      <c r="AL4961" t="b">
        <v>0</v>
      </c>
      <c r="AM4961" t="b">
        <v>1</v>
      </c>
      <c r="AN4961">
        <v>24.1365384615384</v>
      </c>
      <c r="AO4961">
        <f t="shared" si="77"/>
        <v>24</v>
      </c>
      <c r="AP4961" t="b">
        <v>0</v>
      </c>
    </row>
    <row r="4962" spans="1:42" x14ac:dyDescent="0.25">
      <c r="A4962" t="s">
        <v>7806</v>
      </c>
      <c r="B4962">
        <v>1</v>
      </c>
      <c r="C4962" t="s">
        <v>40</v>
      </c>
      <c r="D4962" t="s">
        <v>41</v>
      </c>
      <c r="E4962" t="s">
        <v>2680</v>
      </c>
      <c r="F4962">
        <v>94063</v>
      </c>
      <c r="G4962" t="s">
        <v>3449</v>
      </c>
      <c r="H4962">
        <v>37.499411000000002</v>
      </c>
      <c r="I4962">
        <v>-122.19631800000001</v>
      </c>
      <c r="J4962">
        <v>0</v>
      </c>
      <c r="K4962">
        <v>0</v>
      </c>
      <c r="L4962">
        <v>0</v>
      </c>
      <c r="M4962">
        <v>0</v>
      </c>
      <c r="N4962" t="str">
        <f>VLOOKUP(O4962:O11993,'VLOOKUP Ranges'!$A$9:$B$12,2,TRUE)</f>
        <v>55-77</v>
      </c>
      <c r="O4962">
        <v>65</v>
      </c>
      <c r="P4962">
        <v>0</v>
      </c>
      <c r="Q4962" t="s">
        <v>62</v>
      </c>
      <c r="R4962" t="s">
        <v>45</v>
      </c>
      <c r="S4962" t="s">
        <v>44</v>
      </c>
      <c r="T4962" t="s">
        <v>45</v>
      </c>
      <c r="U4962" t="s">
        <v>45</v>
      </c>
      <c r="V4962" t="s">
        <v>45</v>
      </c>
      <c r="W4962" t="s">
        <v>45</v>
      </c>
      <c r="X4962">
        <v>0</v>
      </c>
      <c r="Y4962" t="str">
        <f>VLOOKUP(Z4962:Z11993,'VLOOKUP Ranges'!$A$2:$B$5,2,TRUE)</f>
        <v>35-70</v>
      </c>
      <c r="Z4962">
        <v>59.95</v>
      </c>
      <c r="AA4962">
        <v>3921.1</v>
      </c>
      <c r="AB4962" t="s">
        <v>44</v>
      </c>
      <c r="AC4962">
        <v>0</v>
      </c>
      <c r="AD4962">
        <v>74</v>
      </c>
      <c r="AE4962">
        <v>6251</v>
      </c>
      <c r="AG4962" t="b">
        <v>0</v>
      </c>
      <c r="AH4962" t="b">
        <v>1</v>
      </c>
      <c r="AI4962" t="b">
        <v>0</v>
      </c>
      <c r="AJ4962" t="b">
        <v>0</v>
      </c>
      <c r="AK4962" t="b">
        <v>1</v>
      </c>
      <c r="AL4962" t="b">
        <v>0</v>
      </c>
      <c r="AM4962" t="b">
        <v>0</v>
      </c>
      <c r="AN4962">
        <v>60.324615384615299</v>
      </c>
      <c r="AO4962">
        <f t="shared" si="77"/>
        <v>60</v>
      </c>
      <c r="AP4962" t="b">
        <v>0</v>
      </c>
    </row>
    <row r="4963" spans="1:42" x14ac:dyDescent="0.25">
      <c r="A4963" t="s">
        <v>7807</v>
      </c>
      <c r="B4963">
        <v>1</v>
      </c>
      <c r="C4963" t="s">
        <v>40</v>
      </c>
      <c r="D4963" t="s">
        <v>41</v>
      </c>
      <c r="E4963" t="s">
        <v>2680</v>
      </c>
      <c r="F4963">
        <v>94065</v>
      </c>
      <c r="G4963" t="s">
        <v>5004</v>
      </c>
      <c r="H4963">
        <v>37.527496999999997</v>
      </c>
      <c r="I4963">
        <v>-122.230941</v>
      </c>
      <c r="J4963">
        <v>0</v>
      </c>
      <c r="K4963">
        <v>0</v>
      </c>
      <c r="L4963">
        <v>1</v>
      </c>
      <c r="M4963">
        <v>1</v>
      </c>
      <c r="N4963" t="str">
        <f>VLOOKUP(O4963:O11994,'VLOOKUP Ranges'!$A$9:$B$12,2,TRUE)</f>
        <v>55-77</v>
      </c>
      <c r="O4963">
        <v>72</v>
      </c>
      <c r="P4963">
        <v>1</v>
      </c>
      <c r="Q4963" t="s">
        <v>44</v>
      </c>
      <c r="R4963" t="s">
        <v>66</v>
      </c>
      <c r="S4963" t="s">
        <v>66</v>
      </c>
      <c r="T4963" t="s">
        <v>66</v>
      </c>
      <c r="U4963" t="s">
        <v>66</v>
      </c>
      <c r="V4963" t="s">
        <v>66</v>
      </c>
      <c r="W4963" t="s">
        <v>66</v>
      </c>
      <c r="X4963">
        <v>0</v>
      </c>
      <c r="Y4963" t="str">
        <f>VLOOKUP(Z4963:Z11994,'VLOOKUP Ranges'!$A$2:$B$5,2,TRUE)</f>
        <v>18-35</v>
      </c>
      <c r="Z4963">
        <v>19.55</v>
      </c>
      <c r="AA4963">
        <v>1463.45</v>
      </c>
      <c r="AB4963" t="s">
        <v>44</v>
      </c>
      <c r="AC4963">
        <v>0</v>
      </c>
      <c r="AD4963">
        <v>68</v>
      </c>
      <c r="AE4963">
        <v>4424</v>
      </c>
      <c r="AG4963" t="b">
        <v>0</v>
      </c>
      <c r="AH4963" t="b">
        <v>1</v>
      </c>
      <c r="AI4963" t="b">
        <v>0</v>
      </c>
      <c r="AJ4963" t="b">
        <v>1</v>
      </c>
      <c r="AK4963" t="b">
        <v>0</v>
      </c>
      <c r="AL4963" t="b">
        <v>0</v>
      </c>
      <c r="AM4963" t="b">
        <v>0</v>
      </c>
      <c r="AN4963">
        <v>20.325694444444402</v>
      </c>
      <c r="AO4963">
        <f t="shared" si="77"/>
        <v>20</v>
      </c>
      <c r="AP4963" t="b">
        <v>0</v>
      </c>
    </row>
    <row r="4964" spans="1:42" x14ac:dyDescent="0.25">
      <c r="A4964" t="s">
        <v>7808</v>
      </c>
      <c r="B4964">
        <v>1</v>
      </c>
      <c r="C4964" t="s">
        <v>40</v>
      </c>
      <c r="D4964" t="s">
        <v>41</v>
      </c>
      <c r="E4964" t="s">
        <v>693</v>
      </c>
      <c r="F4964">
        <v>94066</v>
      </c>
      <c r="G4964" t="s">
        <v>694</v>
      </c>
      <c r="H4964">
        <v>37.624436000000003</v>
      </c>
      <c r="I4964">
        <v>-122.430661</v>
      </c>
      <c r="J4964">
        <v>1</v>
      </c>
      <c r="K4964">
        <v>0</v>
      </c>
      <c r="L4964">
        <v>1</v>
      </c>
      <c r="M4964">
        <v>0</v>
      </c>
      <c r="N4964" t="str">
        <f>VLOOKUP(O4964:O11995,'VLOOKUP Ranges'!$A$9:$B$12,2,TRUE)</f>
        <v>9-29</v>
      </c>
      <c r="O4964">
        <v>10</v>
      </c>
      <c r="P4964">
        <v>1</v>
      </c>
      <c r="Q4964" t="s">
        <v>44</v>
      </c>
      <c r="R4964" t="s">
        <v>66</v>
      </c>
      <c r="S4964" t="s">
        <v>66</v>
      </c>
      <c r="T4964" t="s">
        <v>66</v>
      </c>
      <c r="U4964" t="s">
        <v>66</v>
      </c>
      <c r="V4964" t="s">
        <v>66</v>
      </c>
      <c r="W4964" t="s">
        <v>66</v>
      </c>
      <c r="X4964">
        <v>0</v>
      </c>
      <c r="Y4964" t="str">
        <f>VLOOKUP(Z4964:Z11995,'VLOOKUP Ranges'!$A$2:$B$5,2,TRUE)</f>
        <v>18-35</v>
      </c>
      <c r="Z4964">
        <v>19.600000000000001</v>
      </c>
      <c r="AA4964">
        <v>189.45</v>
      </c>
      <c r="AB4964" t="s">
        <v>44</v>
      </c>
      <c r="AC4964">
        <v>0</v>
      </c>
      <c r="AD4964">
        <v>57</v>
      </c>
      <c r="AE4964">
        <v>3778</v>
      </c>
      <c r="AG4964" t="b">
        <v>1</v>
      </c>
      <c r="AH4964" t="b">
        <v>0</v>
      </c>
      <c r="AI4964" t="b">
        <v>0</v>
      </c>
      <c r="AJ4964" t="b">
        <v>1</v>
      </c>
      <c r="AK4964" t="b">
        <v>0</v>
      </c>
      <c r="AL4964" t="b">
        <v>0</v>
      </c>
      <c r="AM4964" t="b">
        <v>0</v>
      </c>
      <c r="AN4964">
        <v>18.945</v>
      </c>
      <c r="AO4964">
        <f t="shared" si="77"/>
        <v>20</v>
      </c>
      <c r="AP4964" t="b">
        <v>0</v>
      </c>
    </row>
    <row r="4965" spans="1:42" x14ac:dyDescent="0.25">
      <c r="A4965" t="s">
        <v>7809</v>
      </c>
      <c r="B4965">
        <v>1</v>
      </c>
      <c r="C4965" t="s">
        <v>40</v>
      </c>
      <c r="D4965" t="s">
        <v>41</v>
      </c>
      <c r="E4965" t="s">
        <v>5006</v>
      </c>
      <c r="F4965">
        <v>94070</v>
      </c>
      <c r="G4965" t="s">
        <v>5007</v>
      </c>
      <c r="H4965">
        <v>37.497914999999999</v>
      </c>
      <c r="I4965">
        <v>-122.26736099999999</v>
      </c>
      <c r="J4965">
        <v>0</v>
      </c>
      <c r="K4965">
        <v>0</v>
      </c>
      <c r="L4965">
        <v>0</v>
      </c>
      <c r="M4965">
        <v>1</v>
      </c>
      <c r="N4965" t="str">
        <f>VLOOKUP(O4965:O11996,'VLOOKUP Ranges'!$A$9:$B$12,2,TRUE)</f>
        <v>1-9</v>
      </c>
      <c r="O4965">
        <v>7</v>
      </c>
      <c r="P4965">
        <v>1</v>
      </c>
      <c r="Q4965" t="s">
        <v>44</v>
      </c>
      <c r="R4965" t="s">
        <v>66</v>
      </c>
      <c r="S4965" t="s">
        <v>66</v>
      </c>
      <c r="T4965" t="s">
        <v>66</v>
      </c>
      <c r="U4965" t="s">
        <v>66</v>
      </c>
      <c r="V4965" t="s">
        <v>66</v>
      </c>
      <c r="W4965" t="s">
        <v>66</v>
      </c>
      <c r="X4965">
        <v>0</v>
      </c>
      <c r="Y4965" t="str">
        <f>VLOOKUP(Z4965:Z11996,'VLOOKUP Ranges'!$A$2:$B$5,2,TRUE)</f>
        <v>18-35</v>
      </c>
      <c r="Z4965">
        <v>20.05</v>
      </c>
      <c r="AA4965">
        <v>96.8</v>
      </c>
      <c r="AB4965" t="s">
        <v>44</v>
      </c>
      <c r="AC4965">
        <v>0</v>
      </c>
      <c r="AD4965">
        <v>62</v>
      </c>
      <c r="AE4965">
        <v>3810</v>
      </c>
      <c r="AG4965" t="b">
        <v>1</v>
      </c>
      <c r="AH4965" t="b">
        <v>0</v>
      </c>
      <c r="AI4965" t="b">
        <v>0</v>
      </c>
      <c r="AJ4965" t="b">
        <v>1</v>
      </c>
      <c r="AK4965" t="b">
        <v>0</v>
      </c>
      <c r="AL4965" t="b">
        <v>0</v>
      </c>
      <c r="AM4965" t="b">
        <v>1</v>
      </c>
      <c r="AN4965">
        <v>13.828571428571401</v>
      </c>
      <c r="AO4965">
        <f t="shared" si="77"/>
        <v>21</v>
      </c>
      <c r="AP4965" t="b">
        <v>0</v>
      </c>
    </row>
    <row r="4966" spans="1:42" x14ac:dyDescent="0.25">
      <c r="A4966" t="s">
        <v>7810</v>
      </c>
      <c r="B4966">
        <v>1</v>
      </c>
      <c r="C4966" t="s">
        <v>40</v>
      </c>
      <c r="D4966" t="s">
        <v>41</v>
      </c>
      <c r="E4966" t="s">
        <v>5009</v>
      </c>
      <c r="F4966">
        <v>94074</v>
      </c>
      <c r="G4966" t="s">
        <v>5010</v>
      </c>
      <c r="H4966">
        <v>37.331761999999998</v>
      </c>
      <c r="I4966">
        <v>-122.341444</v>
      </c>
      <c r="J4966">
        <v>1</v>
      </c>
      <c r="K4966">
        <v>1</v>
      </c>
      <c r="L4966">
        <v>0</v>
      </c>
      <c r="M4966">
        <v>0</v>
      </c>
      <c r="N4966" t="str">
        <f>VLOOKUP(O4966:O11997,'VLOOKUP Ranges'!$A$9:$B$12,2,TRUE)</f>
        <v>1-9</v>
      </c>
      <c r="O4966">
        <v>5</v>
      </c>
      <c r="P4966">
        <v>1</v>
      </c>
      <c r="Q4966" t="s">
        <v>44</v>
      </c>
      <c r="R4966" t="s">
        <v>44</v>
      </c>
      <c r="S4966" t="s">
        <v>45</v>
      </c>
      <c r="T4966" t="s">
        <v>44</v>
      </c>
      <c r="U4966" t="s">
        <v>44</v>
      </c>
      <c r="V4966" t="s">
        <v>44</v>
      </c>
      <c r="W4966" t="s">
        <v>45</v>
      </c>
      <c r="X4966">
        <v>1</v>
      </c>
      <c r="Y4966" t="str">
        <f>VLOOKUP(Z4966:Z11997,'VLOOKUP Ranges'!$A$2:$B$5,2,TRUE)</f>
        <v>70-89</v>
      </c>
      <c r="Z4966">
        <v>85.55</v>
      </c>
      <c r="AA4966">
        <v>408.5</v>
      </c>
      <c r="AB4966" t="s">
        <v>44</v>
      </c>
      <c r="AC4966">
        <v>0</v>
      </c>
      <c r="AD4966">
        <v>48</v>
      </c>
      <c r="AE4966">
        <v>2850</v>
      </c>
      <c r="AG4966" t="b">
        <v>0</v>
      </c>
      <c r="AH4966" t="b">
        <v>0</v>
      </c>
      <c r="AI4966" t="b">
        <v>1</v>
      </c>
      <c r="AJ4966" t="b">
        <v>0</v>
      </c>
      <c r="AK4966" t="b">
        <v>0</v>
      </c>
      <c r="AL4966" t="b">
        <v>1</v>
      </c>
      <c r="AM4966" t="b">
        <v>0</v>
      </c>
      <c r="AN4966">
        <v>81.7</v>
      </c>
      <c r="AO4966">
        <f t="shared" si="77"/>
        <v>86</v>
      </c>
      <c r="AP4966" t="b">
        <v>0</v>
      </c>
    </row>
    <row r="4967" spans="1:42" x14ac:dyDescent="0.25">
      <c r="A4967" t="s">
        <v>7811</v>
      </c>
      <c r="B4967">
        <v>1</v>
      </c>
      <c r="C4967" t="s">
        <v>40</v>
      </c>
      <c r="D4967" t="s">
        <v>41</v>
      </c>
      <c r="E4967" t="s">
        <v>696</v>
      </c>
      <c r="F4967">
        <v>94080</v>
      </c>
      <c r="G4967" t="s">
        <v>697</v>
      </c>
      <c r="H4967">
        <v>37.654435999999997</v>
      </c>
      <c r="I4967">
        <v>-122.426468</v>
      </c>
      <c r="J4967">
        <v>0</v>
      </c>
      <c r="K4967">
        <v>0</v>
      </c>
      <c r="L4967">
        <v>1</v>
      </c>
      <c r="M4967">
        <v>1</v>
      </c>
      <c r="N4967" t="str">
        <f>VLOOKUP(O4967:O11998,'VLOOKUP Ranges'!$A$9:$B$12,2,TRUE)</f>
        <v>9-29</v>
      </c>
      <c r="O4967">
        <v>24</v>
      </c>
      <c r="P4967">
        <v>1</v>
      </c>
      <c r="Q4967" t="s">
        <v>45</v>
      </c>
      <c r="R4967" t="s">
        <v>45</v>
      </c>
      <c r="S4967" t="s">
        <v>44</v>
      </c>
      <c r="T4967" t="s">
        <v>45</v>
      </c>
      <c r="U4967" t="s">
        <v>44</v>
      </c>
      <c r="V4967" t="s">
        <v>45</v>
      </c>
      <c r="W4967" t="s">
        <v>45</v>
      </c>
      <c r="X4967">
        <v>0</v>
      </c>
      <c r="Y4967" t="str">
        <f>VLOOKUP(Z4967:Z11998,'VLOOKUP Ranges'!$A$2:$B$5,2,TRUE)</f>
        <v>70-89</v>
      </c>
      <c r="Z4967">
        <v>78.599999999999994</v>
      </c>
      <c r="AA4967">
        <v>1846.65</v>
      </c>
      <c r="AB4967" t="s">
        <v>44</v>
      </c>
      <c r="AC4967">
        <v>0</v>
      </c>
      <c r="AD4967">
        <v>30</v>
      </c>
      <c r="AE4967">
        <v>2939</v>
      </c>
      <c r="AG4967" t="b">
        <v>0</v>
      </c>
      <c r="AH4967" t="b">
        <v>1</v>
      </c>
      <c r="AI4967" t="b">
        <v>0</v>
      </c>
      <c r="AJ4967" t="b">
        <v>0</v>
      </c>
      <c r="AK4967" t="b">
        <v>1</v>
      </c>
      <c r="AL4967" t="b">
        <v>0</v>
      </c>
      <c r="AM4967" t="b">
        <v>0</v>
      </c>
      <c r="AN4967">
        <v>76.943749999999994</v>
      </c>
      <c r="AO4967">
        <f t="shared" si="77"/>
        <v>79</v>
      </c>
      <c r="AP4967" t="b">
        <v>1</v>
      </c>
    </row>
    <row r="4968" spans="1:42" x14ac:dyDescent="0.25">
      <c r="A4968" t="s">
        <v>7812</v>
      </c>
      <c r="B4968">
        <v>1</v>
      </c>
      <c r="C4968" t="s">
        <v>40</v>
      </c>
      <c r="D4968" t="s">
        <v>41</v>
      </c>
      <c r="E4968" t="s">
        <v>699</v>
      </c>
      <c r="F4968">
        <v>94086</v>
      </c>
      <c r="G4968" t="s">
        <v>700</v>
      </c>
      <c r="H4968">
        <v>37.378540999999998</v>
      </c>
      <c r="I4968">
        <v>-122.020456</v>
      </c>
      <c r="J4968">
        <v>0</v>
      </c>
      <c r="K4968">
        <v>0</v>
      </c>
      <c r="L4968">
        <v>1</v>
      </c>
      <c r="M4968">
        <v>1</v>
      </c>
      <c r="N4968" t="str">
        <f>VLOOKUP(O4968:O11999,'VLOOKUP Ranges'!$A$9:$B$12,2,TRUE)</f>
        <v>55-77</v>
      </c>
      <c r="O4968">
        <v>72</v>
      </c>
      <c r="P4968">
        <v>1</v>
      </c>
      <c r="Q4968" t="s">
        <v>45</v>
      </c>
      <c r="R4968" t="s">
        <v>45</v>
      </c>
      <c r="S4968" t="s">
        <v>45</v>
      </c>
      <c r="T4968" t="s">
        <v>45</v>
      </c>
      <c r="U4968" t="s">
        <v>45</v>
      </c>
      <c r="V4968" t="s">
        <v>45</v>
      </c>
      <c r="W4968" t="s">
        <v>45</v>
      </c>
      <c r="X4968">
        <v>1</v>
      </c>
      <c r="Y4968" t="str">
        <f>VLOOKUP(Z4968:Z11999,'VLOOKUP Ranges'!$A$2:$B$5,2,TRUE)</f>
        <v>89-118</v>
      </c>
      <c r="Z4968">
        <v>116.8</v>
      </c>
      <c r="AA4968">
        <v>8456.75</v>
      </c>
      <c r="AB4968" t="s">
        <v>44</v>
      </c>
      <c r="AC4968">
        <v>0</v>
      </c>
      <c r="AD4968">
        <v>52</v>
      </c>
      <c r="AE4968">
        <v>6252</v>
      </c>
      <c r="AG4968" t="b">
        <v>0</v>
      </c>
      <c r="AH4968" t="b">
        <v>1</v>
      </c>
      <c r="AI4968" t="b">
        <v>1</v>
      </c>
      <c r="AJ4968" t="b">
        <v>0</v>
      </c>
      <c r="AK4968" t="b">
        <v>1</v>
      </c>
      <c r="AL4968" t="b">
        <v>0</v>
      </c>
      <c r="AM4968" t="b">
        <v>0</v>
      </c>
      <c r="AN4968">
        <v>117.454861111111</v>
      </c>
      <c r="AO4968">
        <f t="shared" si="77"/>
        <v>117</v>
      </c>
      <c r="AP4968" t="b">
        <v>1</v>
      </c>
    </row>
    <row r="4969" spans="1:42" x14ac:dyDescent="0.25">
      <c r="A4969" t="s">
        <v>7813</v>
      </c>
      <c r="B4969">
        <v>1</v>
      </c>
      <c r="C4969" t="s">
        <v>40</v>
      </c>
      <c r="D4969" t="s">
        <v>41</v>
      </c>
      <c r="E4969" t="s">
        <v>699</v>
      </c>
      <c r="F4969">
        <v>94087</v>
      </c>
      <c r="G4969" t="s">
        <v>5012</v>
      </c>
      <c r="H4969">
        <v>37.351100000000002</v>
      </c>
      <c r="I4969">
        <v>-122.037311</v>
      </c>
      <c r="J4969">
        <v>1</v>
      </c>
      <c r="K4969">
        <v>0</v>
      </c>
      <c r="L4969">
        <v>0</v>
      </c>
      <c r="M4969">
        <v>0</v>
      </c>
      <c r="N4969" t="str">
        <f>VLOOKUP(O4969:O12000,'VLOOKUP Ranges'!$A$9:$B$12,2,TRUE)</f>
        <v>9-29</v>
      </c>
      <c r="O4969">
        <v>21</v>
      </c>
      <c r="P4969">
        <v>0</v>
      </c>
      <c r="Q4969" t="s">
        <v>62</v>
      </c>
      <c r="R4969" t="s">
        <v>45</v>
      </c>
      <c r="S4969" t="s">
        <v>44</v>
      </c>
      <c r="T4969" t="s">
        <v>44</v>
      </c>
      <c r="U4969" t="s">
        <v>45</v>
      </c>
      <c r="V4969" t="s">
        <v>45</v>
      </c>
      <c r="W4969" t="s">
        <v>44</v>
      </c>
      <c r="X4969">
        <v>1</v>
      </c>
      <c r="Y4969" t="str">
        <f>VLOOKUP(Z4969:Z12000,'VLOOKUP Ranges'!$A$2:$B$5,2,TRUE)</f>
        <v>35-70</v>
      </c>
      <c r="Z4969">
        <v>43.55</v>
      </c>
      <c r="AA4969">
        <v>1011.5</v>
      </c>
      <c r="AB4969" t="s">
        <v>44</v>
      </c>
      <c r="AC4969">
        <v>0</v>
      </c>
      <c r="AD4969">
        <v>63</v>
      </c>
      <c r="AE4969">
        <v>5808</v>
      </c>
      <c r="AG4969" t="b">
        <v>0</v>
      </c>
      <c r="AH4969" t="b">
        <v>0</v>
      </c>
      <c r="AI4969" t="b">
        <v>0</v>
      </c>
      <c r="AJ4969" t="b">
        <v>0</v>
      </c>
      <c r="AK4969" t="b">
        <v>0</v>
      </c>
      <c r="AL4969" t="b">
        <v>0</v>
      </c>
      <c r="AM4969" t="b">
        <v>1</v>
      </c>
      <c r="AN4969">
        <v>48.1666666666666</v>
      </c>
      <c r="AO4969">
        <f t="shared" si="77"/>
        <v>44</v>
      </c>
      <c r="AP4969" t="b">
        <v>0</v>
      </c>
    </row>
    <row r="4970" spans="1:42" x14ac:dyDescent="0.25">
      <c r="A4970" t="s">
        <v>7814</v>
      </c>
      <c r="B4970">
        <v>1</v>
      </c>
      <c r="C4970" t="s">
        <v>40</v>
      </c>
      <c r="D4970" t="s">
        <v>41</v>
      </c>
      <c r="E4970" t="s">
        <v>699</v>
      </c>
      <c r="F4970">
        <v>94089</v>
      </c>
      <c r="G4970" t="s">
        <v>3452</v>
      </c>
      <c r="H4970">
        <v>37.421633</v>
      </c>
      <c r="I4970">
        <v>-122.009613</v>
      </c>
      <c r="J4970">
        <v>1</v>
      </c>
      <c r="K4970">
        <v>0</v>
      </c>
      <c r="L4970">
        <v>1</v>
      </c>
      <c r="M4970">
        <v>0</v>
      </c>
      <c r="N4970" t="str">
        <f>VLOOKUP(O4970:O12001,'VLOOKUP Ranges'!$A$9:$B$12,2,TRUE)</f>
        <v>55-77</v>
      </c>
      <c r="O4970">
        <v>69</v>
      </c>
      <c r="P4970">
        <v>0</v>
      </c>
      <c r="Q4970" t="s">
        <v>62</v>
      </c>
      <c r="R4970" t="s">
        <v>44</v>
      </c>
      <c r="S4970" t="s">
        <v>45</v>
      </c>
      <c r="T4970" t="s">
        <v>45</v>
      </c>
      <c r="U4970" t="s">
        <v>45</v>
      </c>
      <c r="V4970" t="s">
        <v>45</v>
      </c>
      <c r="W4970" t="s">
        <v>45</v>
      </c>
      <c r="X4970">
        <v>1</v>
      </c>
      <c r="Y4970" t="str">
        <f>VLOOKUP(Z4970:Z12001,'VLOOKUP Ranges'!$A$2:$B$5,2,TRUE)</f>
        <v>35-70</v>
      </c>
      <c r="Z4970">
        <v>60.8</v>
      </c>
      <c r="AA4970">
        <v>4263.3999999999996</v>
      </c>
      <c r="AB4970" t="s">
        <v>44</v>
      </c>
      <c r="AC4970">
        <v>0</v>
      </c>
      <c r="AD4970">
        <v>63</v>
      </c>
      <c r="AE4970">
        <v>5683</v>
      </c>
      <c r="AG4970" t="b">
        <v>1</v>
      </c>
      <c r="AH4970" t="b">
        <v>0</v>
      </c>
      <c r="AI4970" t="b">
        <v>0</v>
      </c>
      <c r="AJ4970" t="b">
        <v>0</v>
      </c>
      <c r="AK4970" t="b">
        <v>1</v>
      </c>
      <c r="AL4970" t="b">
        <v>0</v>
      </c>
      <c r="AM4970" t="b">
        <v>0</v>
      </c>
      <c r="AN4970">
        <v>61.788405797101397</v>
      </c>
      <c r="AO4970">
        <f t="shared" si="77"/>
        <v>61</v>
      </c>
      <c r="AP4970" t="b">
        <v>0</v>
      </c>
    </row>
    <row r="4971" spans="1:42" x14ac:dyDescent="0.25">
      <c r="A4971" t="s">
        <v>7815</v>
      </c>
      <c r="B4971">
        <v>1</v>
      </c>
      <c r="C4971" t="s">
        <v>40</v>
      </c>
      <c r="D4971" t="s">
        <v>41</v>
      </c>
      <c r="E4971" t="s">
        <v>702</v>
      </c>
      <c r="F4971">
        <v>94102</v>
      </c>
      <c r="G4971" t="s">
        <v>703</v>
      </c>
      <c r="H4971">
        <v>37.779499999999999</v>
      </c>
      <c r="I4971">
        <v>-122.41923300000001</v>
      </c>
      <c r="J4971">
        <v>1</v>
      </c>
      <c r="K4971">
        <v>0</v>
      </c>
      <c r="L4971">
        <v>1</v>
      </c>
      <c r="M4971">
        <v>1</v>
      </c>
      <c r="N4971" t="str">
        <f>VLOOKUP(O4971:O12002,'VLOOKUP Ranges'!$A$9:$B$12,2,TRUE)</f>
        <v>29-55</v>
      </c>
      <c r="O4971">
        <v>44</v>
      </c>
      <c r="P4971">
        <v>1</v>
      </c>
      <c r="Q4971" t="s">
        <v>44</v>
      </c>
      <c r="R4971" t="s">
        <v>44</v>
      </c>
      <c r="S4971" t="s">
        <v>45</v>
      </c>
      <c r="T4971" t="s">
        <v>44</v>
      </c>
      <c r="U4971" t="s">
        <v>45</v>
      </c>
      <c r="V4971" t="s">
        <v>44</v>
      </c>
      <c r="W4971" t="s">
        <v>44</v>
      </c>
      <c r="X4971">
        <v>1</v>
      </c>
      <c r="Y4971" t="str">
        <f>VLOOKUP(Z4971:Z12002,'VLOOKUP Ranges'!$A$2:$B$5,2,TRUE)</f>
        <v>35-70</v>
      </c>
      <c r="Z4971">
        <v>54.9</v>
      </c>
      <c r="AA4971">
        <v>2549.1</v>
      </c>
      <c r="AB4971" t="s">
        <v>44</v>
      </c>
      <c r="AC4971">
        <v>0</v>
      </c>
      <c r="AD4971">
        <v>21</v>
      </c>
      <c r="AE4971">
        <v>4412</v>
      </c>
      <c r="AG4971" t="b">
        <v>0</v>
      </c>
      <c r="AH4971" t="b">
        <v>0</v>
      </c>
      <c r="AI4971" t="b">
        <v>0</v>
      </c>
      <c r="AJ4971" t="b">
        <v>0</v>
      </c>
      <c r="AK4971" t="b">
        <v>0</v>
      </c>
      <c r="AL4971" t="b">
        <v>0</v>
      </c>
      <c r="AM4971" t="b">
        <v>0</v>
      </c>
      <c r="AN4971">
        <v>57.934090909090898</v>
      </c>
      <c r="AO4971">
        <f t="shared" si="77"/>
        <v>55</v>
      </c>
      <c r="AP4971" t="b">
        <v>0</v>
      </c>
    </row>
    <row r="4972" spans="1:42" x14ac:dyDescent="0.25">
      <c r="A4972" t="s">
        <v>7816</v>
      </c>
      <c r="B4972">
        <v>1</v>
      </c>
      <c r="C4972" t="s">
        <v>40</v>
      </c>
      <c r="D4972" t="s">
        <v>41</v>
      </c>
      <c r="E4972" t="s">
        <v>702</v>
      </c>
      <c r="F4972">
        <v>94103</v>
      </c>
      <c r="G4972" t="s">
        <v>5015</v>
      </c>
      <c r="H4972">
        <v>37.773147000000002</v>
      </c>
      <c r="I4972">
        <v>-122.411287</v>
      </c>
      <c r="J4972">
        <v>0</v>
      </c>
      <c r="K4972">
        <v>1</v>
      </c>
      <c r="L4972">
        <v>1</v>
      </c>
      <c r="M4972">
        <v>1</v>
      </c>
      <c r="N4972" t="str">
        <f>VLOOKUP(O4972:O12003,'VLOOKUP Ranges'!$A$9:$B$12,2,TRUE)</f>
        <v>55-77</v>
      </c>
      <c r="O4972">
        <v>61</v>
      </c>
      <c r="P4972">
        <v>1</v>
      </c>
      <c r="Q4972" t="s">
        <v>45</v>
      </c>
      <c r="R4972" t="s">
        <v>44</v>
      </c>
      <c r="S4972" t="s">
        <v>44</v>
      </c>
      <c r="T4972" t="s">
        <v>45</v>
      </c>
      <c r="U4972" t="s">
        <v>44</v>
      </c>
      <c r="V4972" t="s">
        <v>45</v>
      </c>
      <c r="W4972" t="s">
        <v>44</v>
      </c>
      <c r="X4972">
        <v>1</v>
      </c>
      <c r="Y4972" t="str">
        <f>VLOOKUP(Z4972:Z12003,'VLOOKUP Ranges'!$A$2:$B$5,2,TRUE)</f>
        <v>35-70</v>
      </c>
      <c r="Z4972">
        <v>65.2</v>
      </c>
      <c r="AA4972">
        <v>3965.05</v>
      </c>
      <c r="AB4972" t="s">
        <v>44</v>
      </c>
      <c r="AC4972">
        <v>0</v>
      </c>
      <c r="AD4972">
        <v>30</v>
      </c>
      <c r="AE4972">
        <v>6238</v>
      </c>
      <c r="AG4972" t="b">
        <v>1</v>
      </c>
      <c r="AH4972" t="b">
        <v>0</v>
      </c>
      <c r="AI4972" t="b">
        <v>0</v>
      </c>
      <c r="AJ4972" t="b">
        <v>0</v>
      </c>
      <c r="AK4972" t="b">
        <v>0</v>
      </c>
      <c r="AL4972" t="b">
        <v>1</v>
      </c>
      <c r="AM4972" t="b">
        <v>0</v>
      </c>
      <c r="AN4972">
        <v>65.000819672131101</v>
      </c>
      <c r="AO4972">
        <f t="shared" si="77"/>
        <v>66</v>
      </c>
      <c r="AP4972" t="b">
        <v>0</v>
      </c>
    </row>
    <row r="4973" spans="1:42" x14ac:dyDescent="0.25">
      <c r="A4973" t="s">
        <v>7817</v>
      </c>
      <c r="B4973">
        <v>1</v>
      </c>
      <c r="C4973" t="s">
        <v>40</v>
      </c>
      <c r="D4973" t="s">
        <v>41</v>
      </c>
      <c r="E4973" t="s">
        <v>702</v>
      </c>
      <c r="F4973">
        <v>94109</v>
      </c>
      <c r="G4973" t="s">
        <v>1775</v>
      </c>
      <c r="H4973">
        <v>37.794486999999997</v>
      </c>
      <c r="I4973">
        <v>-122.42227</v>
      </c>
      <c r="J4973">
        <v>1</v>
      </c>
      <c r="K4973">
        <v>0</v>
      </c>
      <c r="L4973">
        <v>1</v>
      </c>
      <c r="M4973">
        <v>0</v>
      </c>
      <c r="N4973" t="str">
        <f>VLOOKUP(O4973:O12004,'VLOOKUP Ranges'!$A$9:$B$12,2,TRUE)</f>
        <v>55-77</v>
      </c>
      <c r="O4973">
        <v>72</v>
      </c>
      <c r="P4973">
        <v>1</v>
      </c>
      <c r="Q4973" t="s">
        <v>45</v>
      </c>
      <c r="R4973" t="s">
        <v>44</v>
      </c>
      <c r="S4973" t="s">
        <v>45</v>
      </c>
      <c r="T4973" t="s">
        <v>45</v>
      </c>
      <c r="U4973" t="s">
        <v>45</v>
      </c>
      <c r="V4973" t="s">
        <v>45</v>
      </c>
      <c r="W4973" t="s">
        <v>45</v>
      </c>
      <c r="X4973">
        <v>1</v>
      </c>
      <c r="Y4973" t="str">
        <f>VLOOKUP(Z4973:Z12004,'VLOOKUP Ranges'!$A$2:$B$5,2,TRUE)</f>
        <v>89-118</v>
      </c>
      <c r="Z4973">
        <v>108.2</v>
      </c>
      <c r="AA4973">
        <v>7840.6</v>
      </c>
      <c r="AB4973" t="s">
        <v>44</v>
      </c>
      <c r="AC4973">
        <v>0</v>
      </c>
      <c r="AD4973">
        <v>57</v>
      </c>
      <c r="AE4973">
        <v>4773</v>
      </c>
      <c r="AG4973" t="b">
        <v>0</v>
      </c>
      <c r="AH4973" t="b">
        <v>1</v>
      </c>
      <c r="AI4973" t="b">
        <v>1</v>
      </c>
      <c r="AJ4973" t="b">
        <v>0</v>
      </c>
      <c r="AK4973" t="b">
        <v>0</v>
      </c>
      <c r="AL4973" t="b">
        <v>1</v>
      </c>
      <c r="AM4973" t="b">
        <v>0</v>
      </c>
      <c r="AN4973">
        <v>108.897222222222</v>
      </c>
      <c r="AO4973">
        <f t="shared" si="77"/>
        <v>109</v>
      </c>
      <c r="AP4973" t="b">
        <v>0</v>
      </c>
    </row>
    <row r="4974" spans="1:42" x14ac:dyDescent="0.25">
      <c r="A4974" t="s">
        <v>7818</v>
      </c>
      <c r="B4974">
        <v>1</v>
      </c>
      <c r="C4974" t="s">
        <v>40</v>
      </c>
      <c r="D4974" t="s">
        <v>41</v>
      </c>
      <c r="E4974" t="s">
        <v>702</v>
      </c>
      <c r="F4974">
        <v>94110</v>
      </c>
      <c r="G4974" t="s">
        <v>1777</v>
      </c>
      <c r="H4974">
        <v>37.750020999999997</v>
      </c>
      <c r="I4974">
        <v>-122.415201</v>
      </c>
      <c r="J4974">
        <v>1</v>
      </c>
      <c r="K4974">
        <v>0</v>
      </c>
      <c r="L4974">
        <v>0</v>
      </c>
      <c r="M4974">
        <v>0</v>
      </c>
      <c r="N4974" t="str">
        <f>VLOOKUP(O4974:O12005,'VLOOKUP Ranges'!$A$9:$B$12,2,TRUE)</f>
        <v>55-77</v>
      </c>
      <c r="O4974">
        <v>72</v>
      </c>
      <c r="P4974">
        <v>1</v>
      </c>
      <c r="Q4974" t="s">
        <v>45</v>
      </c>
      <c r="R4974" t="s">
        <v>45</v>
      </c>
      <c r="S4974" t="s">
        <v>45</v>
      </c>
      <c r="T4974" t="s">
        <v>45</v>
      </c>
      <c r="U4974" t="s">
        <v>45</v>
      </c>
      <c r="V4974" t="s">
        <v>45</v>
      </c>
      <c r="W4974" t="s">
        <v>45</v>
      </c>
      <c r="X4974">
        <v>0</v>
      </c>
      <c r="Y4974" t="str">
        <f>VLOOKUP(Z4974:Z12005,'VLOOKUP Ranges'!$A$2:$B$5,2,TRUE)</f>
        <v>89-118</v>
      </c>
      <c r="Z4974">
        <v>92</v>
      </c>
      <c r="AA4974">
        <v>6632.75</v>
      </c>
      <c r="AB4974" t="s">
        <v>44</v>
      </c>
      <c r="AC4974">
        <v>0</v>
      </c>
      <c r="AD4974">
        <v>68</v>
      </c>
      <c r="AE4974">
        <v>4200</v>
      </c>
      <c r="AG4974" t="b">
        <v>0</v>
      </c>
      <c r="AH4974" t="b">
        <v>1</v>
      </c>
      <c r="AI4974" t="b">
        <v>0</v>
      </c>
      <c r="AJ4974" t="b">
        <v>0</v>
      </c>
      <c r="AK4974" t="b">
        <v>0</v>
      </c>
      <c r="AL4974" t="b">
        <v>0</v>
      </c>
      <c r="AM4974" t="b">
        <v>0</v>
      </c>
      <c r="AN4974">
        <v>92.1215277777777</v>
      </c>
      <c r="AO4974">
        <f t="shared" si="77"/>
        <v>92</v>
      </c>
      <c r="AP4974" t="b">
        <v>1</v>
      </c>
    </row>
    <row r="4975" spans="1:42" x14ac:dyDescent="0.25">
      <c r="A4975" t="s">
        <v>7819</v>
      </c>
      <c r="B4975">
        <v>1</v>
      </c>
      <c r="C4975" t="s">
        <v>40</v>
      </c>
      <c r="D4975" t="s">
        <v>41</v>
      </c>
      <c r="E4975" t="s">
        <v>702</v>
      </c>
      <c r="F4975">
        <v>94111</v>
      </c>
      <c r="G4975" t="s">
        <v>5022</v>
      </c>
      <c r="H4975">
        <v>37.801775999999997</v>
      </c>
      <c r="I4975">
        <v>-122.402293</v>
      </c>
      <c r="J4975">
        <v>1</v>
      </c>
      <c r="K4975">
        <v>1</v>
      </c>
      <c r="L4975">
        <v>1</v>
      </c>
      <c r="M4975">
        <v>0</v>
      </c>
      <c r="N4975" t="str">
        <f>VLOOKUP(O4975:O12006,'VLOOKUP Ranges'!$A$9:$B$12,2,TRUE)</f>
        <v>9-29</v>
      </c>
      <c r="O4975">
        <v>14</v>
      </c>
      <c r="P4975">
        <v>1</v>
      </c>
      <c r="Q4975" t="s">
        <v>45</v>
      </c>
      <c r="R4975" t="s">
        <v>44</v>
      </c>
      <c r="S4975" t="s">
        <v>44</v>
      </c>
      <c r="T4975" t="s">
        <v>44</v>
      </c>
      <c r="U4975" t="s">
        <v>44</v>
      </c>
      <c r="V4975" t="s">
        <v>44</v>
      </c>
      <c r="W4975" t="s">
        <v>44</v>
      </c>
      <c r="X4975">
        <v>1</v>
      </c>
      <c r="Y4975" t="str">
        <f>VLOOKUP(Z4975:Z12006,'VLOOKUP Ranges'!$A$2:$B$5,2,TRUE)</f>
        <v>70-89</v>
      </c>
      <c r="Z4975">
        <v>75.099999999999994</v>
      </c>
      <c r="AA4975">
        <v>1013.35</v>
      </c>
      <c r="AB4975" t="s">
        <v>44</v>
      </c>
      <c r="AC4975">
        <v>0</v>
      </c>
      <c r="AD4975">
        <v>66</v>
      </c>
      <c r="AE4975">
        <v>3771</v>
      </c>
      <c r="AG4975" t="b">
        <v>0</v>
      </c>
      <c r="AH4975" t="b">
        <v>0</v>
      </c>
      <c r="AI4975" t="b">
        <v>1</v>
      </c>
      <c r="AJ4975" t="b">
        <v>0</v>
      </c>
      <c r="AK4975" t="b">
        <v>0</v>
      </c>
      <c r="AL4975" t="b">
        <v>1</v>
      </c>
      <c r="AM4975" t="b">
        <v>0</v>
      </c>
      <c r="AN4975">
        <v>72.382142857142796</v>
      </c>
      <c r="AO4975">
        <f t="shared" si="77"/>
        <v>76</v>
      </c>
      <c r="AP4975" t="b">
        <v>0</v>
      </c>
    </row>
    <row r="4976" spans="1:42" x14ac:dyDescent="0.25">
      <c r="A4976" t="s">
        <v>7820</v>
      </c>
      <c r="B4976">
        <v>1</v>
      </c>
      <c r="C4976" t="s">
        <v>40</v>
      </c>
      <c r="D4976" t="s">
        <v>41</v>
      </c>
      <c r="E4976" t="s">
        <v>702</v>
      </c>
      <c r="F4976">
        <v>94112</v>
      </c>
      <c r="G4976" t="s">
        <v>3455</v>
      </c>
      <c r="H4976">
        <v>37.720497999999999</v>
      </c>
      <c r="I4976">
        <v>-122.443119</v>
      </c>
      <c r="J4976">
        <v>1</v>
      </c>
      <c r="K4976">
        <v>0</v>
      </c>
      <c r="L4976">
        <v>0</v>
      </c>
      <c r="M4976">
        <v>0</v>
      </c>
      <c r="N4976" t="str">
        <f>VLOOKUP(O4976:O12007,'VLOOKUP Ranges'!$A$9:$B$12,2,TRUE)</f>
        <v>1-9</v>
      </c>
      <c r="O4976">
        <v>7</v>
      </c>
      <c r="P4976">
        <v>1</v>
      </c>
      <c r="Q4976" t="s">
        <v>45</v>
      </c>
      <c r="R4976" t="s">
        <v>66</v>
      </c>
      <c r="S4976" t="s">
        <v>66</v>
      </c>
      <c r="T4976" t="s">
        <v>66</v>
      </c>
      <c r="U4976" t="s">
        <v>66</v>
      </c>
      <c r="V4976" t="s">
        <v>66</v>
      </c>
      <c r="W4976" t="s">
        <v>66</v>
      </c>
      <c r="X4976">
        <v>1</v>
      </c>
      <c r="Y4976" t="str">
        <f>VLOOKUP(Z4976:Z12007,'VLOOKUP Ranges'!$A$2:$B$5,2,TRUE)</f>
        <v>18-35</v>
      </c>
      <c r="Z4976">
        <v>25.05</v>
      </c>
      <c r="AA4976">
        <v>152.94999999999999</v>
      </c>
      <c r="AB4976" t="s">
        <v>44</v>
      </c>
      <c r="AC4976">
        <v>0</v>
      </c>
      <c r="AD4976">
        <v>54</v>
      </c>
      <c r="AE4976">
        <v>4868</v>
      </c>
      <c r="AG4976" t="b">
        <v>0</v>
      </c>
      <c r="AH4976" t="b">
        <v>0</v>
      </c>
      <c r="AI4976" t="b">
        <v>0</v>
      </c>
      <c r="AJ4976" t="b">
        <v>1</v>
      </c>
      <c r="AK4976" t="b">
        <v>0</v>
      </c>
      <c r="AL4976" t="b">
        <v>0</v>
      </c>
      <c r="AM4976" t="b">
        <v>0</v>
      </c>
      <c r="AN4976">
        <v>21.849999999999898</v>
      </c>
      <c r="AO4976">
        <f t="shared" si="77"/>
        <v>26</v>
      </c>
      <c r="AP4976" t="b">
        <v>0</v>
      </c>
    </row>
    <row r="4977" spans="1:42" x14ac:dyDescent="0.25">
      <c r="A4977" t="s">
        <v>7821</v>
      </c>
      <c r="B4977">
        <v>1</v>
      </c>
      <c r="C4977" t="s">
        <v>40</v>
      </c>
      <c r="D4977" t="s">
        <v>41</v>
      </c>
      <c r="E4977" t="s">
        <v>702</v>
      </c>
      <c r="F4977">
        <v>94114</v>
      </c>
      <c r="G4977" t="s">
        <v>707</v>
      </c>
      <c r="H4977">
        <v>37.758085000000001</v>
      </c>
      <c r="I4977">
        <v>-122.43480099999999</v>
      </c>
      <c r="J4977">
        <v>0</v>
      </c>
      <c r="K4977">
        <v>0</v>
      </c>
      <c r="L4977">
        <v>0</v>
      </c>
      <c r="M4977">
        <v>0</v>
      </c>
      <c r="N4977" t="str">
        <f>VLOOKUP(O4977:O12008,'VLOOKUP Ranges'!$A$9:$B$12,2,TRUE)</f>
        <v>29-55</v>
      </c>
      <c r="O4977">
        <v>48</v>
      </c>
      <c r="P4977">
        <v>1</v>
      </c>
      <c r="Q4977" t="s">
        <v>44</v>
      </c>
      <c r="R4977" t="s">
        <v>44</v>
      </c>
      <c r="S4977" t="s">
        <v>45</v>
      </c>
      <c r="T4977" t="s">
        <v>44</v>
      </c>
      <c r="U4977" t="s">
        <v>44</v>
      </c>
      <c r="V4977" t="s">
        <v>44</v>
      </c>
      <c r="W4977" t="s">
        <v>44</v>
      </c>
      <c r="X4977">
        <v>0</v>
      </c>
      <c r="Y4977" t="str">
        <f>VLOOKUP(Z4977:Z12008,'VLOOKUP Ranges'!$A$2:$B$5,2,TRUE)</f>
        <v>70-89</v>
      </c>
      <c r="Z4977">
        <v>75.150000000000006</v>
      </c>
      <c r="AA4977">
        <v>3772.65</v>
      </c>
      <c r="AB4977" t="s">
        <v>44</v>
      </c>
      <c r="AC4977">
        <v>0</v>
      </c>
      <c r="AD4977">
        <v>75</v>
      </c>
      <c r="AE4977">
        <v>3345</v>
      </c>
      <c r="AG4977" t="b">
        <v>1</v>
      </c>
      <c r="AH4977" t="b">
        <v>0</v>
      </c>
      <c r="AI4977" t="b">
        <v>1</v>
      </c>
      <c r="AJ4977" t="b">
        <v>0</v>
      </c>
      <c r="AK4977" t="b">
        <v>0</v>
      </c>
      <c r="AL4977" t="b">
        <v>1</v>
      </c>
      <c r="AM4977" t="b">
        <v>0</v>
      </c>
      <c r="AN4977">
        <v>78.596874999999997</v>
      </c>
      <c r="AO4977">
        <f t="shared" si="77"/>
        <v>76</v>
      </c>
      <c r="AP4977" t="b">
        <v>0</v>
      </c>
    </row>
    <row r="4978" spans="1:42" x14ac:dyDescent="0.25">
      <c r="A4978" t="s">
        <v>7822</v>
      </c>
      <c r="B4978">
        <v>1</v>
      </c>
      <c r="C4978" t="s">
        <v>40</v>
      </c>
      <c r="D4978" t="s">
        <v>41</v>
      </c>
      <c r="E4978" t="s">
        <v>702</v>
      </c>
      <c r="F4978">
        <v>94115</v>
      </c>
      <c r="G4978" t="s">
        <v>3458</v>
      </c>
      <c r="H4978">
        <v>37.786031000000001</v>
      </c>
      <c r="I4978">
        <v>-122.43730100000001</v>
      </c>
      <c r="J4978">
        <v>1</v>
      </c>
      <c r="K4978">
        <v>0</v>
      </c>
      <c r="L4978">
        <v>1</v>
      </c>
      <c r="M4978">
        <v>1</v>
      </c>
      <c r="N4978" t="str">
        <f>VLOOKUP(O4978:O12009,'VLOOKUP Ranges'!$A$9:$B$12,2,TRUE)</f>
        <v>55-77</v>
      </c>
      <c r="O4978">
        <v>55</v>
      </c>
      <c r="P4978">
        <v>1</v>
      </c>
      <c r="Q4978" t="s">
        <v>44</v>
      </c>
      <c r="R4978" t="s">
        <v>66</v>
      </c>
      <c r="S4978" t="s">
        <v>66</v>
      </c>
      <c r="T4978" t="s">
        <v>66</v>
      </c>
      <c r="U4978" t="s">
        <v>66</v>
      </c>
      <c r="V4978" t="s">
        <v>66</v>
      </c>
      <c r="W4978" t="s">
        <v>66</v>
      </c>
      <c r="X4978">
        <v>0</v>
      </c>
      <c r="Y4978" t="str">
        <f>VLOOKUP(Z4978:Z12009,'VLOOKUP Ranges'!$A$2:$B$5,2,TRUE)</f>
        <v>18-35</v>
      </c>
      <c r="Z4978">
        <v>19.5</v>
      </c>
      <c r="AA4978">
        <v>1026.3499999999999</v>
      </c>
      <c r="AB4978" t="s">
        <v>44</v>
      </c>
      <c r="AC4978">
        <v>0</v>
      </c>
      <c r="AD4978">
        <v>64</v>
      </c>
      <c r="AE4978">
        <v>5067</v>
      </c>
      <c r="AG4978" t="b">
        <v>1</v>
      </c>
      <c r="AH4978" t="b">
        <v>0</v>
      </c>
      <c r="AI4978" t="b">
        <v>0</v>
      </c>
      <c r="AJ4978" t="b">
        <v>1</v>
      </c>
      <c r="AK4978" t="b">
        <v>0</v>
      </c>
      <c r="AL4978" t="b">
        <v>0</v>
      </c>
      <c r="AM4978" t="b">
        <v>1</v>
      </c>
      <c r="AN4978">
        <v>18.660909090909001</v>
      </c>
      <c r="AO4978">
        <f t="shared" si="77"/>
        <v>20</v>
      </c>
      <c r="AP4978" t="b">
        <v>0</v>
      </c>
    </row>
    <row r="4979" spans="1:42" x14ac:dyDescent="0.25">
      <c r="A4979" t="s">
        <v>7823</v>
      </c>
      <c r="B4979">
        <v>1</v>
      </c>
      <c r="C4979" t="s">
        <v>40</v>
      </c>
      <c r="D4979" t="s">
        <v>41</v>
      </c>
      <c r="E4979" t="s">
        <v>702</v>
      </c>
      <c r="F4979">
        <v>94116</v>
      </c>
      <c r="G4979" t="s">
        <v>5026</v>
      </c>
      <c r="H4979">
        <v>37.744410000000002</v>
      </c>
      <c r="I4979">
        <v>-122.48676399999999</v>
      </c>
      <c r="J4979">
        <v>1</v>
      </c>
      <c r="K4979">
        <v>0</v>
      </c>
      <c r="L4979">
        <v>0</v>
      </c>
      <c r="M4979">
        <v>0</v>
      </c>
      <c r="N4979" t="str">
        <f>VLOOKUP(O4979:O12010,'VLOOKUP Ranges'!$A$9:$B$12,2,TRUE)</f>
        <v>1-9</v>
      </c>
      <c r="O4979">
        <v>1</v>
      </c>
      <c r="P4979">
        <v>1</v>
      </c>
      <c r="Q4979" t="s">
        <v>44</v>
      </c>
      <c r="R4979" t="s">
        <v>66</v>
      </c>
      <c r="S4979" t="s">
        <v>66</v>
      </c>
      <c r="T4979" t="s">
        <v>66</v>
      </c>
      <c r="U4979" t="s">
        <v>66</v>
      </c>
      <c r="V4979" t="s">
        <v>66</v>
      </c>
      <c r="W4979" t="s">
        <v>66</v>
      </c>
      <c r="X4979">
        <v>0</v>
      </c>
      <c r="Y4979" t="str">
        <f>VLOOKUP(Z4979:Z12010,'VLOOKUP Ranges'!$A$2:$B$5,2,TRUE)</f>
        <v>18-35</v>
      </c>
      <c r="Z4979">
        <v>19.3</v>
      </c>
      <c r="AA4979">
        <v>19.3</v>
      </c>
      <c r="AB4979" t="s">
        <v>44</v>
      </c>
      <c r="AC4979">
        <v>0</v>
      </c>
      <c r="AD4979">
        <v>47</v>
      </c>
      <c r="AE4979">
        <v>5626</v>
      </c>
      <c r="AG4979" t="b">
        <v>0</v>
      </c>
      <c r="AH4979" t="b">
        <v>0</v>
      </c>
      <c r="AI4979" t="b">
        <v>0</v>
      </c>
      <c r="AJ4979" t="b">
        <v>1</v>
      </c>
      <c r="AK4979" t="b">
        <v>1</v>
      </c>
      <c r="AL4979" t="b">
        <v>0</v>
      </c>
      <c r="AM4979" t="b">
        <v>0</v>
      </c>
      <c r="AN4979">
        <v>19.3</v>
      </c>
      <c r="AO4979">
        <f t="shared" si="77"/>
        <v>20</v>
      </c>
      <c r="AP4979" t="b">
        <v>0</v>
      </c>
    </row>
    <row r="4980" spans="1:42" x14ac:dyDescent="0.25">
      <c r="A4980" t="s">
        <v>7824</v>
      </c>
      <c r="B4980">
        <v>1</v>
      </c>
      <c r="C4980" t="s">
        <v>40</v>
      </c>
      <c r="D4980" t="s">
        <v>41</v>
      </c>
      <c r="E4980" t="s">
        <v>702</v>
      </c>
      <c r="F4980">
        <v>94117</v>
      </c>
      <c r="G4980" t="s">
        <v>1780</v>
      </c>
      <c r="H4980">
        <v>37.770533</v>
      </c>
      <c r="I4980">
        <v>-122.445121</v>
      </c>
      <c r="J4980">
        <v>1</v>
      </c>
      <c r="K4980">
        <v>0</v>
      </c>
      <c r="L4980">
        <v>0</v>
      </c>
      <c r="M4980">
        <v>0</v>
      </c>
      <c r="N4980" t="str">
        <f>VLOOKUP(O4980:O12011,'VLOOKUP Ranges'!$A$9:$B$12,2,TRUE)</f>
        <v>29-55</v>
      </c>
      <c r="O4980">
        <v>45</v>
      </c>
      <c r="P4980">
        <v>1</v>
      </c>
      <c r="Q4980" t="s">
        <v>44</v>
      </c>
      <c r="R4980" t="s">
        <v>45</v>
      </c>
      <c r="S4980" t="s">
        <v>45</v>
      </c>
      <c r="T4980" t="s">
        <v>45</v>
      </c>
      <c r="U4980" t="s">
        <v>45</v>
      </c>
      <c r="V4980" t="s">
        <v>45</v>
      </c>
      <c r="W4980" t="s">
        <v>45</v>
      </c>
      <c r="X4980">
        <v>0</v>
      </c>
      <c r="Y4980" t="str">
        <f>VLOOKUP(Z4980:Z12011,'VLOOKUP Ranges'!$A$2:$B$5,2,TRUE)</f>
        <v>89-118</v>
      </c>
      <c r="Z4980">
        <v>112.2</v>
      </c>
      <c r="AA4980">
        <v>5031.8500000000004</v>
      </c>
      <c r="AB4980" t="s">
        <v>44</v>
      </c>
      <c r="AC4980">
        <v>0</v>
      </c>
      <c r="AD4980">
        <v>74</v>
      </c>
      <c r="AE4980">
        <v>3091</v>
      </c>
      <c r="AG4980" t="b">
        <v>1</v>
      </c>
      <c r="AH4980" t="b">
        <v>0</v>
      </c>
      <c r="AI4980" t="b">
        <v>1</v>
      </c>
      <c r="AJ4980" t="b">
        <v>0</v>
      </c>
      <c r="AK4980" t="b">
        <v>1</v>
      </c>
      <c r="AL4980" t="b">
        <v>0</v>
      </c>
      <c r="AM4980" t="b">
        <v>0</v>
      </c>
      <c r="AN4980">
        <v>111.818888888888</v>
      </c>
      <c r="AO4980">
        <f t="shared" si="77"/>
        <v>113</v>
      </c>
      <c r="AP4980" t="b">
        <v>1</v>
      </c>
    </row>
    <row r="4981" spans="1:42" x14ac:dyDescent="0.25">
      <c r="A4981" t="s">
        <v>7825</v>
      </c>
      <c r="B4981">
        <v>1</v>
      </c>
      <c r="C4981" t="s">
        <v>40</v>
      </c>
      <c r="D4981" t="s">
        <v>41</v>
      </c>
      <c r="E4981" t="s">
        <v>702</v>
      </c>
      <c r="F4981">
        <v>94118</v>
      </c>
      <c r="G4981" t="s">
        <v>5029</v>
      </c>
      <c r="H4981">
        <v>37.781303999999999</v>
      </c>
      <c r="I4981">
        <v>-122.461522</v>
      </c>
      <c r="J4981">
        <v>1</v>
      </c>
      <c r="K4981">
        <v>0</v>
      </c>
      <c r="L4981">
        <v>0</v>
      </c>
      <c r="M4981">
        <v>0</v>
      </c>
      <c r="N4981" t="str">
        <f>VLOOKUP(O4981:O12012,'VLOOKUP Ranges'!$A$9:$B$12,2,TRUE)</f>
        <v>1-9</v>
      </c>
      <c r="O4981">
        <v>3</v>
      </c>
      <c r="P4981">
        <v>1</v>
      </c>
      <c r="Q4981" t="s">
        <v>44</v>
      </c>
      <c r="R4981" t="s">
        <v>44</v>
      </c>
      <c r="S4981" t="s">
        <v>44</v>
      </c>
      <c r="T4981" t="s">
        <v>44</v>
      </c>
      <c r="U4981" t="s">
        <v>44</v>
      </c>
      <c r="V4981" t="s">
        <v>44</v>
      </c>
      <c r="W4981" t="s">
        <v>44</v>
      </c>
      <c r="X4981">
        <v>1</v>
      </c>
      <c r="Y4981" t="str">
        <f>VLOOKUP(Z4981:Z12012,'VLOOKUP Ranges'!$A$2:$B$5,2,TRUE)</f>
        <v>35-70</v>
      </c>
      <c r="Z4981">
        <v>70.3</v>
      </c>
      <c r="AA4981">
        <v>220.4</v>
      </c>
      <c r="AB4981" t="s">
        <v>44</v>
      </c>
      <c r="AC4981">
        <v>0</v>
      </c>
      <c r="AD4981">
        <v>67</v>
      </c>
      <c r="AE4981">
        <v>4275</v>
      </c>
      <c r="AG4981" t="b">
        <v>0</v>
      </c>
      <c r="AH4981" t="b">
        <v>0</v>
      </c>
      <c r="AI4981" t="b">
        <v>1</v>
      </c>
      <c r="AJ4981" t="b">
        <v>0</v>
      </c>
      <c r="AK4981" t="b">
        <v>0</v>
      </c>
      <c r="AL4981" t="b">
        <v>0</v>
      </c>
      <c r="AM4981" t="b">
        <v>1</v>
      </c>
      <c r="AN4981">
        <v>73.466666666666598</v>
      </c>
      <c r="AO4981">
        <f t="shared" si="77"/>
        <v>71</v>
      </c>
      <c r="AP4981" t="b">
        <v>0</v>
      </c>
    </row>
    <row r="4982" spans="1:42" x14ac:dyDescent="0.25">
      <c r="A4982" t="s">
        <v>7826</v>
      </c>
      <c r="B4982">
        <v>1</v>
      </c>
      <c r="C4982" t="s">
        <v>40</v>
      </c>
      <c r="D4982" t="s">
        <v>41</v>
      </c>
      <c r="E4982" t="s">
        <v>702</v>
      </c>
      <c r="F4982">
        <v>94121</v>
      </c>
      <c r="G4982" t="s">
        <v>3461</v>
      </c>
      <c r="H4982">
        <v>37.776718000000002</v>
      </c>
      <c r="I4982">
        <v>-122.49578099999999</v>
      </c>
      <c r="J4982">
        <v>0</v>
      </c>
      <c r="K4982">
        <v>0</v>
      </c>
      <c r="L4982">
        <v>1</v>
      </c>
      <c r="M4982">
        <v>0</v>
      </c>
      <c r="N4982" t="str">
        <f>VLOOKUP(O4982:O12013,'VLOOKUP Ranges'!$A$9:$B$12,2,TRUE)</f>
        <v>55-77</v>
      </c>
      <c r="O4982">
        <v>71</v>
      </c>
      <c r="P4982">
        <v>1</v>
      </c>
      <c r="Q4982" t="s">
        <v>44</v>
      </c>
      <c r="R4982" t="s">
        <v>66</v>
      </c>
      <c r="S4982" t="s">
        <v>66</v>
      </c>
      <c r="T4982" t="s">
        <v>66</v>
      </c>
      <c r="U4982" t="s">
        <v>66</v>
      </c>
      <c r="V4982" t="s">
        <v>66</v>
      </c>
      <c r="W4982" t="s">
        <v>66</v>
      </c>
      <c r="X4982">
        <v>0</v>
      </c>
      <c r="Y4982" t="str">
        <f>VLOOKUP(Z4982:Z12013,'VLOOKUP Ranges'!$A$2:$B$5,2,TRUE)</f>
        <v>18-35</v>
      </c>
      <c r="Z4982">
        <v>19.600000000000001</v>
      </c>
      <c r="AA4982">
        <v>1416.5</v>
      </c>
      <c r="AB4982" t="s">
        <v>44</v>
      </c>
      <c r="AC4982">
        <v>0</v>
      </c>
      <c r="AD4982">
        <v>20</v>
      </c>
      <c r="AE4982">
        <v>4890</v>
      </c>
      <c r="AG4982" t="b">
        <v>0</v>
      </c>
      <c r="AH4982" t="b">
        <v>1</v>
      </c>
      <c r="AI4982" t="b">
        <v>0</v>
      </c>
      <c r="AJ4982" t="b">
        <v>1</v>
      </c>
      <c r="AK4982" t="b">
        <v>0</v>
      </c>
      <c r="AL4982" t="b">
        <v>0</v>
      </c>
      <c r="AM4982" t="b">
        <v>1</v>
      </c>
      <c r="AN4982">
        <v>19.950704225352101</v>
      </c>
      <c r="AO4982">
        <f t="shared" si="77"/>
        <v>20</v>
      </c>
      <c r="AP4982" t="b">
        <v>0</v>
      </c>
    </row>
    <row r="4983" spans="1:42" x14ac:dyDescent="0.25">
      <c r="A4983" t="s">
        <v>7827</v>
      </c>
      <c r="B4983">
        <v>1</v>
      </c>
      <c r="C4983" t="s">
        <v>40</v>
      </c>
      <c r="D4983" t="s">
        <v>41</v>
      </c>
      <c r="E4983" t="s">
        <v>702</v>
      </c>
      <c r="F4983">
        <v>94122</v>
      </c>
      <c r="G4983" t="s">
        <v>1782</v>
      </c>
      <c r="H4983">
        <v>37.760412000000002</v>
      </c>
      <c r="I4983">
        <v>-122.484966</v>
      </c>
      <c r="J4983">
        <v>1</v>
      </c>
      <c r="K4983">
        <v>0</v>
      </c>
      <c r="L4983">
        <v>1</v>
      </c>
      <c r="M4983">
        <v>0</v>
      </c>
      <c r="N4983" t="str">
        <f>VLOOKUP(O4983:O12014,'VLOOKUP Ranges'!$A$9:$B$12,2,TRUE)</f>
        <v>1-9</v>
      </c>
      <c r="O4983">
        <v>8</v>
      </c>
      <c r="P4983">
        <v>1</v>
      </c>
      <c r="Q4983" t="s">
        <v>44</v>
      </c>
      <c r="R4983" t="s">
        <v>66</v>
      </c>
      <c r="S4983" t="s">
        <v>66</v>
      </c>
      <c r="T4983" t="s">
        <v>66</v>
      </c>
      <c r="U4983" t="s">
        <v>66</v>
      </c>
      <c r="V4983" t="s">
        <v>66</v>
      </c>
      <c r="W4983" t="s">
        <v>66</v>
      </c>
      <c r="X4983">
        <v>0</v>
      </c>
      <c r="Y4983" t="str">
        <f>VLOOKUP(Z4983:Z12014,'VLOOKUP Ranges'!$A$2:$B$5,2,TRUE)</f>
        <v>18-35</v>
      </c>
      <c r="Z4983">
        <v>20.25</v>
      </c>
      <c r="AA4983">
        <v>158.35</v>
      </c>
      <c r="AB4983" t="s">
        <v>44</v>
      </c>
      <c r="AC4983">
        <v>0</v>
      </c>
      <c r="AD4983">
        <v>24</v>
      </c>
      <c r="AE4983">
        <v>4964</v>
      </c>
      <c r="AG4983" t="b">
        <v>0</v>
      </c>
      <c r="AH4983" t="b">
        <v>0</v>
      </c>
      <c r="AI4983" t="b">
        <v>0</v>
      </c>
      <c r="AJ4983" t="b">
        <v>1</v>
      </c>
      <c r="AK4983" t="b">
        <v>0</v>
      </c>
      <c r="AL4983" t="b">
        <v>0</v>
      </c>
      <c r="AM4983" t="b">
        <v>1</v>
      </c>
      <c r="AN4983">
        <v>19.793749999999999</v>
      </c>
      <c r="AO4983">
        <f t="shared" si="77"/>
        <v>21</v>
      </c>
      <c r="AP4983" t="b">
        <v>0</v>
      </c>
    </row>
    <row r="4984" spans="1:42" x14ac:dyDescent="0.25">
      <c r="A4984" t="s">
        <v>7828</v>
      </c>
      <c r="B4984">
        <v>1</v>
      </c>
      <c r="C4984" t="s">
        <v>40</v>
      </c>
      <c r="D4984" t="s">
        <v>41</v>
      </c>
      <c r="E4984" t="s">
        <v>702</v>
      </c>
      <c r="F4984">
        <v>94124</v>
      </c>
      <c r="G4984" t="s">
        <v>5034</v>
      </c>
      <c r="H4984">
        <v>37.731504999999999</v>
      </c>
      <c r="I4984">
        <v>-122.38453199999999</v>
      </c>
      <c r="J4984">
        <v>1</v>
      </c>
      <c r="K4984">
        <v>0</v>
      </c>
      <c r="L4984">
        <v>1</v>
      </c>
      <c r="M4984">
        <v>1</v>
      </c>
      <c r="N4984" t="str">
        <f>VLOOKUP(O4984:O12015,'VLOOKUP Ranges'!$A$9:$B$12,2,TRUE)</f>
        <v>55-77</v>
      </c>
      <c r="O4984">
        <v>69</v>
      </c>
      <c r="P4984">
        <v>1</v>
      </c>
      <c r="Q4984" t="s">
        <v>44</v>
      </c>
      <c r="R4984" t="s">
        <v>45</v>
      </c>
      <c r="S4984" t="s">
        <v>45</v>
      </c>
      <c r="T4984" t="s">
        <v>44</v>
      </c>
      <c r="U4984" t="s">
        <v>45</v>
      </c>
      <c r="V4984" t="s">
        <v>45</v>
      </c>
      <c r="W4984" t="s">
        <v>45</v>
      </c>
      <c r="X4984">
        <v>0</v>
      </c>
      <c r="Y4984" t="str">
        <f>VLOOKUP(Z4984:Z12015,'VLOOKUP Ranges'!$A$2:$B$5,2,TRUE)</f>
        <v>70-89</v>
      </c>
      <c r="Z4984">
        <v>80.650000000000006</v>
      </c>
      <c r="AA4984">
        <v>5542.55</v>
      </c>
      <c r="AB4984" t="s">
        <v>44</v>
      </c>
      <c r="AC4984">
        <v>0</v>
      </c>
      <c r="AD4984">
        <v>41</v>
      </c>
      <c r="AE4984">
        <v>4618</v>
      </c>
      <c r="AG4984" t="b">
        <v>0</v>
      </c>
      <c r="AH4984" t="b">
        <v>1</v>
      </c>
      <c r="AI4984" t="b">
        <v>0</v>
      </c>
      <c r="AJ4984" t="b">
        <v>0</v>
      </c>
      <c r="AK4984" t="b">
        <v>0</v>
      </c>
      <c r="AL4984" t="b">
        <v>0</v>
      </c>
      <c r="AM4984" t="b">
        <v>0</v>
      </c>
      <c r="AN4984">
        <v>80.326811594202894</v>
      </c>
      <c r="AO4984">
        <f t="shared" si="77"/>
        <v>81</v>
      </c>
      <c r="AP4984" t="b">
        <v>1</v>
      </c>
    </row>
    <row r="4985" spans="1:42" x14ac:dyDescent="0.25">
      <c r="A4985" t="s">
        <v>7829</v>
      </c>
      <c r="B4985">
        <v>1</v>
      </c>
      <c r="C4985" t="s">
        <v>40</v>
      </c>
      <c r="D4985" t="s">
        <v>41</v>
      </c>
      <c r="E4985" t="s">
        <v>702</v>
      </c>
      <c r="F4985">
        <v>94129</v>
      </c>
      <c r="G4985" t="s">
        <v>1786</v>
      </c>
      <c r="H4985">
        <v>37.797525999999998</v>
      </c>
      <c r="I4985">
        <v>-122.46453099999999</v>
      </c>
      <c r="J4985">
        <v>0</v>
      </c>
      <c r="K4985">
        <v>1</v>
      </c>
      <c r="L4985">
        <v>1</v>
      </c>
      <c r="M4985">
        <v>0</v>
      </c>
      <c r="N4985" t="str">
        <f>VLOOKUP(O4985:O12016,'VLOOKUP Ranges'!$A$9:$B$12,2,TRUE)</f>
        <v>55-77</v>
      </c>
      <c r="O4985">
        <v>72</v>
      </c>
      <c r="P4985">
        <v>1</v>
      </c>
      <c r="Q4985" t="s">
        <v>45</v>
      </c>
      <c r="R4985" t="s">
        <v>45</v>
      </c>
      <c r="S4985" t="s">
        <v>45</v>
      </c>
      <c r="T4985" t="s">
        <v>45</v>
      </c>
      <c r="U4985" t="s">
        <v>45</v>
      </c>
      <c r="V4985" t="s">
        <v>45</v>
      </c>
      <c r="W4985" t="s">
        <v>45</v>
      </c>
      <c r="X4985">
        <v>1</v>
      </c>
      <c r="Y4985" t="str">
        <f>VLOOKUP(Z4985:Z12016,'VLOOKUP Ranges'!$A$2:$B$5,2,TRUE)</f>
        <v>89-118</v>
      </c>
      <c r="Z4985">
        <v>115.75</v>
      </c>
      <c r="AA4985">
        <v>8443.7000000000007</v>
      </c>
      <c r="AB4985" t="s">
        <v>44</v>
      </c>
      <c r="AC4985">
        <v>0</v>
      </c>
      <c r="AD4985">
        <v>50</v>
      </c>
      <c r="AE4985">
        <v>6205</v>
      </c>
      <c r="AG4985" t="b">
        <v>0</v>
      </c>
      <c r="AH4985" t="b">
        <v>1</v>
      </c>
      <c r="AI4985" t="b">
        <v>1</v>
      </c>
      <c r="AJ4985" t="b">
        <v>0</v>
      </c>
      <c r="AK4985" t="b">
        <v>1</v>
      </c>
      <c r="AL4985" t="b">
        <v>0</v>
      </c>
      <c r="AM4985" t="b">
        <v>0</v>
      </c>
      <c r="AN4985">
        <v>117.27361111111099</v>
      </c>
      <c r="AO4985">
        <f t="shared" si="77"/>
        <v>116</v>
      </c>
      <c r="AP4985" t="b">
        <v>1</v>
      </c>
    </row>
    <row r="4986" spans="1:42" x14ac:dyDescent="0.25">
      <c r="A4986" t="s">
        <v>7830</v>
      </c>
      <c r="B4986">
        <v>1</v>
      </c>
      <c r="C4986" t="s">
        <v>40</v>
      </c>
      <c r="D4986" t="s">
        <v>41</v>
      </c>
      <c r="E4986" t="s">
        <v>702</v>
      </c>
      <c r="F4986">
        <v>94131</v>
      </c>
      <c r="G4986" t="s">
        <v>711</v>
      </c>
      <c r="H4986">
        <v>37.746699</v>
      </c>
      <c r="I4986">
        <v>-122.44283299999999</v>
      </c>
      <c r="J4986">
        <v>1</v>
      </c>
      <c r="K4986">
        <v>0</v>
      </c>
      <c r="L4986">
        <v>0</v>
      </c>
      <c r="M4986">
        <v>0</v>
      </c>
      <c r="N4986" t="str">
        <f>VLOOKUP(O4986:O12017,'VLOOKUP Ranges'!$A$9:$B$12,2,TRUE)</f>
        <v>55-77</v>
      </c>
      <c r="O4986">
        <v>71</v>
      </c>
      <c r="P4986">
        <v>1</v>
      </c>
      <c r="Q4986" t="s">
        <v>45</v>
      </c>
      <c r="R4986" t="s">
        <v>45</v>
      </c>
      <c r="S4986" t="s">
        <v>45</v>
      </c>
      <c r="T4986" t="s">
        <v>45</v>
      </c>
      <c r="U4986" t="s">
        <v>45</v>
      </c>
      <c r="V4986" t="s">
        <v>44</v>
      </c>
      <c r="W4986" t="s">
        <v>45</v>
      </c>
      <c r="X4986">
        <v>0</v>
      </c>
      <c r="Y4986" t="str">
        <f>VLOOKUP(Z4986:Z12017,'VLOOKUP Ranges'!$A$2:$B$5,2,TRUE)</f>
        <v>70-89</v>
      </c>
      <c r="Z4986">
        <v>80.599999999999994</v>
      </c>
      <c r="AA4986">
        <v>5708.2</v>
      </c>
      <c r="AB4986" t="s">
        <v>44</v>
      </c>
      <c r="AC4986">
        <v>0</v>
      </c>
      <c r="AD4986">
        <v>47</v>
      </c>
      <c r="AE4986">
        <v>5447</v>
      </c>
      <c r="AG4986" t="b">
        <v>0</v>
      </c>
      <c r="AH4986" t="b">
        <v>1</v>
      </c>
      <c r="AI4986" t="b">
        <v>0</v>
      </c>
      <c r="AJ4986" t="b">
        <v>0</v>
      </c>
      <c r="AK4986" t="b">
        <v>0</v>
      </c>
      <c r="AL4986" t="b">
        <v>0</v>
      </c>
      <c r="AM4986" t="b">
        <v>0</v>
      </c>
      <c r="AN4986">
        <v>80.397183098591498</v>
      </c>
      <c r="AO4986">
        <f t="shared" si="77"/>
        <v>81</v>
      </c>
      <c r="AP4986" t="b">
        <v>1</v>
      </c>
    </row>
    <row r="4987" spans="1:42" x14ac:dyDescent="0.25">
      <c r="A4987" t="s">
        <v>7831</v>
      </c>
      <c r="B4987">
        <v>1</v>
      </c>
      <c r="C4987" t="s">
        <v>40</v>
      </c>
      <c r="D4987" t="s">
        <v>41</v>
      </c>
      <c r="E4987" t="s">
        <v>702</v>
      </c>
      <c r="F4987">
        <v>94133</v>
      </c>
      <c r="G4987" t="s">
        <v>5039</v>
      </c>
      <c r="H4987">
        <v>37.802070999999998</v>
      </c>
      <c r="I4987">
        <v>-122.41100400000001</v>
      </c>
      <c r="J4987">
        <v>0</v>
      </c>
      <c r="K4987">
        <v>0</v>
      </c>
      <c r="L4987">
        <v>1</v>
      </c>
      <c r="M4987">
        <v>0</v>
      </c>
      <c r="N4987" t="str">
        <f>VLOOKUP(O4987:O12018,'VLOOKUP Ranges'!$A$9:$B$12,2,TRUE)</f>
        <v>29-55</v>
      </c>
      <c r="O4987">
        <v>33</v>
      </c>
      <c r="P4987">
        <v>0</v>
      </c>
      <c r="Q4987" t="s">
        <v>62</v>
      </c>
      <c r="R4987" t="s">
        <v>45</v>
      </c>
      <c r="S4987" t="s">
        <v>44</v>
      </c>
      <c r="T4987" t="s">
        <v>45</v>
      </c>
      <c r="U4987" t="s">
        <v>45</v>
      </c>
      <c r="V4987" t="s">
        <v>45</v>
      </c>
      <c r="W4987" t="s">
        <v>45</v>
      </c>
      <c r="X4987">
        <v>0</v>
      </c>
      <c r="Y4987" t="str">
        <f>VLOOKUP(Z4987:Z12018,'VLOOKUP Ranges'!$A$2:$B$5,2,TRUE)</f>
        <v>35-70</v>
      </c>
      <c r="Z4987">
        <v>59.55</v>
      </c>
      <c r="AA4987">
        <v>2016.3</v>
      </c>
      <c r="AB4987" t="s">
        <v>44</v>
      </c>
      <c r="AC4987">
        <v>0</v>
      </c>
      <c r="AD4987">
        <v>68</v>
      </c>
      <c r="AE4987">
        <v>5980</v>
      </c>
      <c r="AG4987" t="b">
        <v>0</v>
      </c>
      <c r="AH4987" t="b">
        <v>1</v>
      </c>
      <c r="AI4987" t="b">
        <v>0</v>
      </c>
      <c r="AJ4987" t="b">
        <v>0</v>
      </c>
      <c r="AK4987" t="b">
        <v>0</v>
      </c>
      <c r="AL4987" t="b">
        <v>0</v>
      </c>
      <c r="AM4987" t="b">
        <v>0</v>
      </c>
      <c r="AN4987">
        <v>61.1</v>
      </c>
      <c r="AO4987">
        <f t="shared" si="77"/>
        <v>60</v>
      </c>
      <c r="AP4987" t="b">
        <v>0</v>
      </c>
    </row>
    <row r="4988" spans="1:42" x14ac:dyDescent="0.25">
      <c r="A4988" t="s">
        <v>7832</v>
      </c>
      <c r="B4988">
        <v>1</v>
      </c>
      <c r="C4988" t="s">
        <v>40</v>
      </c>
      <c r="D4988" t="s">
        <v>41</v>
      </c>
      <c r="E4988" t="s">
        <v>702</v>
      </c>
      <c r="F4988">
        <v>94134</v>
      </c>
      <c r="G4988" t="s">
        <v>5041</v>
      </c>
      <c r="H4988">
        <v>37.721052</v>
      </c>
      <c r="I4988">
        <v>-122.413573</v>
      </c>
      <c r="J4988">
        <v>0</v>
      </c>
      <c r="K4988">
        <v>0</v>
      </c>
      <c r="L4988">
        <v>0</v>
      </c>
      <c r="M4988">
        <v>0</v>
      </c>
      <c r="N4988" t="str">
        <f>VLOOKUP(O4988:O12019,'VLOOKUP Ranges'!$A$9:$B$12,2,TRUE)</f>
        <v>9-29</v>
      </c>
      <c r="O4988">
        <v>16</v>
      </c>
      <c r="P4988">
        <v>1</v>
      </c>
      <c r="Q4988" t="s">
        <v>44</v>
      </c>
      <c r="R4988" t="s">
        <v>66</v>
      </c>
      <c r="S4988" t="s">
        <v>66</v>
      </c>
      <c r="T4988" t="s">
        <v>66</v>
      </c>
      <c r="U4988" t="s">
        <v>66</v>
      </c>
      <c r="V4988" t="s">
        <v>66</v>
      </c>
      <c r="W4988" t="s">
        <v>66</v>
      </c>
      <c r="X4988">
        <v>0</v>
      </c>
      <c r="Y4988" t="str">
        <f>VLOOKUP(Z4988:Z12019,'VLOOKUP Ranges'!$A$2:$B$5,2,TRUE)</f>
        <v>18-35</v>
      </c>
      <c r="Z4988">
        <v>19.05</v>
      </c>
      <c r="AA4988">
        <v>326.64999999999998</v>
      </c>
      <c r="AB4988" t="s">
        <v>44</v>
      </c>
      <c r="AC4988">
        <v>0</v>
      </c>
      <c r="AD4988">
        <v>60</v>
      </c>
      <c r="AE4988">
        <v>4336</v>
      </c>
      <c r="AG4988" t="b">
        <v>1</v>
      </c>
      <c r="AH4988" t="b">
        <v>0</v>
      </c>
      <c r="AI4988" t="b">
        <v>0</v>
      </c>
      <c r="AJ4988" t="b">
        <v>1</v>
      </c>
      <c r="AK4988" t="b">
        <v>0</v>
      </c>
      <c r="AL4988" t="b">
        <v>0</v>
      </c>
      <c r="AM4988" t="b">
        <v>1</v>
      </c>
      <c r="AN4988">
        <v>20.415624999999999</v>
      </c>
      <c r="AO4988">
        <f t="shared" si="77"/>
        <v>20</v>
      </c>
      <c r="AP4988" t="b">
        <v>0</v>
      </c>
    </row>
    <row r="4989" spans="1:42" x14ac:dyDescent="0.25">
      <c r="A4989" t="s">
        <v>7833</v>
      </c>
      <c r="B4989">
        <v>1</v>
      </c>
      <c r="C4989" t="s">
        <v>40</v>
      </c>
      <c r="D4989" t="s">
        <v>41</v>
      </c>
      <c r="E4989" t="s">
        <v>713</v>
      </c>
      <c r="F4989">
        <v>94301</v>
      </c>
      <c r="G4989" t="s">
        <v>5043</v>
      </c>
      <c r="H4989">
        <v>37.444313999999999</v>
      </c>
      <c r="I4989">
        <v>-122.149996</v>
      </c>
      <c r="J4989">
        <v>0</v>
      </c>
      <c r="K4989">
        <v>1</v>
      </c>
      <c r="L4989">
        <v>1</v>
      </c>
      <c r="M4989">
        <v>0</v>
      </c>
      <c r="N4989" t="str">
        <f>VLOOKUP(O4989:O12020,'VLOOKUP Ranges'!$A$9:$B$12,2,TRUE)</f>
        <v>55-77</v>
      </c>
      <c r="O4989">
        <v>56</v>
      </c>
      <c r="P4989">
        <v>1</v>
      </c>
      <c r="Q4989" t="s">
        <v>45</v>
      </c>
      <c r="R4989" t="s">
        <v>45</v>
      </c>
      <c r="S4989" t="s">
        <v>45</v>
      </c>
      <c r="T4989" t="s">
        <v>45</v>
      </c>
      <c r="U4989" t="s">
        <v>45</v>
      </c>
      <c r="V4989" t="s">
        <v>44</v>
      </c>
      <c r="W4989" t="s">
        <v>44</v>
      </c>
      <c r="X4989">
        <v>0</v>
      </c>
      <c r="Y4989" t="str">
        <f>VLOOKUP(Z4989:Z12020,'VLOOKUP Ranges'!$A$2:$B$5,2,TRUE)</f>
        <v>89-118</v>
      </c>
      <c r="Z4989">
        <v>95.65</v>
      </c>
      <c r="AA4989">
        <v>5471.75</v>
      </c>
      <c r="AB4989" t="s">
        <v>44</v>
      </c>
      <c r="AC4989">
        <v>0</v>
      </c>
      <c r="AD4989">
        <v>20</v>
      </c>
      <c r="AE4989">
        <v>6335</v>
      </c>
      <c r="AG4989" t="b">
        <v>1</v>
      </c>
      <c r="AH4989" t="b">
        <v>0</v>
      </c>
      <c r="AI4989" t="b">
        <v>1</v>
      </c>
      <c r="AJ4989" t="b">
        <v>0</v>
      </c>
      <c r="AK4989" t="b">
        <v>0</v>
      </c>
      <c r="AL4989" t="b">
        <v>1</v>
      </c>
      <c r="AM4989" t="b">
        <v>0</v>
      </c>
      <c r="AN4989">
        <v>97.709821428571402</v>
      </c>
      <c r="AO4989">
        <f t="shared" si="77"/>
        <v>96</v>
      </c>
      <c r="AP4989" t="b">
        <v>1</v>
      </c>
    </row>
    <row r="4990" spans="1:42" x14ac:dyDescent="0.25">
      <c r="A4990" t="s">
        <v>7834</v>
      </c>
      <c r="B4990">
        <v>1</v>
      </c>
      <c r="C4990" t="s">
        <v>40</v>
      </c>
      <c r="D4990" t="s">
        <v>41</v>
      </c>
      <c r="E4990" t="s">
        <v>713</v>
      </c>
      <c r="F4990">
        <v>94303</v>
      </c>
      <c r="G4990" t="s">
        <v>3466</v>
      </c>
      <c r="H4990">
        <v>37.458089999999999</v>
      </c>
      <c r="I4990">
        <v>-122.115398</v>
      </c>
      <c r="J4990">
        <v>0</v>
      </c>
      <c r="K4990">
        <v>0</v>
      </c>
      <c r="L4990">
        <v>0</v>
      </c>
      <c r="M4990">
        <v>0</v>
      </c>
      <c r="N4990" t="str">
        <f>VLOOKUP(O4990:O12021,'VLOOKUP Ranges'!$A$9:$B$12,2,TRUE)</f>
        <v>1-9</v>
      </c>
      <c r="O4990">
        <v>1</v>
      </c>
      <c r="P4990">
        <v>1</v>
      </c>
      <c r="Q4990" t="s">
        <v>44</v>
      </c>
      <c r="R4990" t="s">
        <v>66</v>
      </c>
      <c r="S4990" t="s">
        <v>66</v>
      </c>
      <c r="T4990" t="s">
        <v>66</v>
      </c>
      <c r="U4990" t="s">
        <v>66</v>
      </c>
      <c r="V4990" t="s">
        <v>66</v>
      </c>
      <c r="W4990" t="s">
        <v>66</v>
      </c>
      <c r="X4990">
        <v>0</v>
      </c>
      <c r="Y4990" t="str">
        <f>VLOOKUP(Z4990:Z12021,'VLOOKUP Ranges'!$A$2:$B$5,2,TRUE)</f>
        <v>18-35</v>
      </c>
      <c r="Z4990">
        <v>19.95</v>
      </c>
      <c r="AA4990">
        <v>19.95</v>
      </c>
      <c r="AB4990" t="s">
        <v>44</v>
      </c>
      <c r="AC4990">
        <v>0</v>
      </c>
      <c r="AD4990">
        <v>48</v>
      </c>
      <c r="AE4990">
        <v>2732</v>
      </c>
      <c r="AG4990" t="b">
        <v>0</v>
      </c>
      <c r="AH4990" t="b">
        <v>0</v>
      </c>
      <c r="AI4990" t="b">
        <v>0</v>
      </c>
      <c r="AJ4990" t="b">
        <v>1</v>
      </c>
      <c r="AK4990" t="b">
        <v>1</v>
      </c>
      <c r="AL4990" t="b">
        <v>0</v>
      </c>
      <c r="AM4990" t="b">
        <v>0</v>
      </c>
      <c r="AN4990">
        <v>19.95</v>
      </c>
      <c r="AO4990">
        <f t="shared" si="77"/>
        <v>20</v>
      </c>
      <c r="AP4990" t="b">
        <v>0</v>
      </c>
    </row>
    <row r="4991" spans="1:42" x14ac:dyDescent="0.25">
      <c r="A4991" t="s">
        <v>7835</v>
      </c>
      <c r="B4991">
        <v>1</v>
      </c>
      <c r="C4991" t="s">
        <v>40</v>
      </c>
      <c r="D4991" t="s">
        <v>41</v>
      </c>
      <c r="E4991" t="s">
        <v>5046</v>
      </c>
      <c r="F4991">
        <v>94305</v>
      </c>
      <c r="G4991" t="s">
        <v>5047</v>
      </c>
      <c r="H4991">
        <v>37.424342000000003</v>
      </c>
      <c r="I4991">
        <v>-122.16564099999999</v>
      </c>
      <c r="J4991">
        <v>1</v>
      </c>
      <c r="K4991">
        <v>0</v>
      </c>
      <c r="L4991">
        <v>1</v>
      </c>
      <c r="M4991">
        <v>1</v>
      </c>
      <c r="N4991" t="str">
        <f>VLOOKUP(O4991:O12022,'VLOOKUP Ranges'!$A$9:$B$12,2,TRUE)</f>
        <v>55-77</v>
      </c>
      <c r="O4991">
        <v>57</v>
      </c>
      <c r="P4991">
        <v>1</v>
      </c>
      <c r="Q4991" t="s">
        <v>44</v>
      </c>
      <c r="R4991" t="s">
        <v>66</v>
      </c>
      <c r="S4991" t="s">
        <v>66</v>
      </c>
      <c r="T4991" t="s">
        <v>66</v>
      </c>
      <c r="U4991" t="s">
        <v>66</v>
      </c>
      <c r="V4991" t="s">
        <v>66</v>
      </c>
      <c r="W4991" t="s">
        <v>66</v>
      </c>
      <c r="X4991">
        <v>0</v>
      </c>
      <c r="Y4991" t="str">
        <f>VLOOKUP(Z4991:Z12022,'VLOOKUP Ranges'!$A$2:$B$5,2,TRUE)</f>
        <v>18-35</v>
      </c>
      <c r="Z4991">
        <v>19.399999999999999</v>
      </c>
      <c r="AA4991">
        <v>1061.5999999999999</v>
      </c>
      <c r="AB4991" t="s">
        <v>44</v>
      </c>
      <c r="AC4991">
        <v>0</v>
      </c>
      <c r="AD4991">
        <v>53</v>
      </c>
      <c r="AE4991">
        <v>4194</v>
      </c>
      <c r="AG4991" t="b">
        <v>1</v>
      </c>
      <c r="AH4991" t="b">
        <v>0</v>
      </c>
      <c r="AI4991" t="b">
        <v>0</v>
      </c>
      <c r="AJ4991" t="b">
        <v>1</v>
      </c>
      <c r="AK4991" t="b">
        <v>0</v>
      </c>
      <c r="AL4991" t="b">
        <v>0</v>
      </c>
      <c r="AM4991" t="b">
        <v>1</v>
      </c>
      <c r="AN4991">
        <v>18.6245614035087</v>
      </c>
      <c r="AO4991">
        <f t="shared" si="77"/>
        <v>20</v>
      </c>
      <c r="AP4991" t="b">
        <v>0</v>
      </c>
    </row>
    <row r="4992" spans="1:42" x14ac:dyDescent="0.25">
      <c r="A4992" t="s">
        <v>7836</v>
      </c>
      <c r="B4992">
        <v>1</v>
      </c>
      <c r="C4992" t="s">
        <v>40</v>
      </c>
      <c r="D4992" t="s">
        <v>41</v>
      </c>
      <c r="E4992" t="s">
        <v>713</v>
      </c>
      <c r="F4992">
        <v>94306</v>
      </c>
      <c r="G4992" t="s">
        <v>3468</v>
      </c>
      <c r="H4992">
        <v>37.416159</v>
      </c>
      <c r="I4992">
        <v>-122.131337</v>
      </c>
      <c r="J4992">
        <v>1</v>
      </c>
      <c r="K4992">
        <v>0</v>
      </c>
      <c r="L4992">
        <v>1</v>
      </c>
      <c r="M4992">
        <v>1</v>
      </c>
      <c r="N4992" t="str">
        <f>VLOOKUP(O4992:O12023,'VLOOKUP Ranges'!$A$9:$B$12,2,TRUE)</f>
        <v>55-77</v>
      </c>
      <c r="O4992">
        <v>56</v>
      </c>
      <c r="P4992">
        <v>0</v>
      </c>
      <c r="Q4992" t="s">
        <v>62</v>
      </c>
      <c r="R4992" t="s">
        <v>44</v>
      </c>
      <c r="S4992" t="s">
        <v>45</v>
      </c>
      <c r="T4992" t="s">
        <v>45</v>
      </c>
      <c r="U4992" t="s">
        <v>44</v>
      </c>
      <c r="V4992" t="s">
        <v>44</v>
      </c>
      <c r="W4992" t="s">
        <v>44</v>
      </c>
      <c r="X4992">
        <v>1</v>
      </c>
      <c r="Y4992" t="str">
        <f>VLOOKUP(Z4992:Z12023,'VLOOKUP Ranges'!$A$2:$B$5,2,TRUE)</f>
        <v>35-70</v>
      </c>
      <c r="Z4992">
        <v>36.1</v>
      </c>
      <c r="AA4992">
        <v>1971.5</v>
      </c>
      <c r="AB4992" t="s">
        <v>44</v>
      </c>
      <c r="AC4992">
        <v>0</v>
      </c>
      <c r="AD4992">
        <v>38</v>
      </c>
      <c r="AE4992">
        <v>5092</v>
      </c>
      <c r="AG4992" t="b">
        <v>1</v>
      </c>
      <c r="AH4992" t="b">
        <v>0</v>
      </c>
      <c r="AI4992" t="b">
        <v>0</v>
      </c>
      <c r="AJ4992" t="b">
        <v>0</v>
      </c>
      <c r="AK4992" t="b">
        <v>1</v>
      </c>
      <c r="AL4992" t="b">
        <v>0</v>
      </c>
      <c r="AM4992" t="b">
        <v>0</v>
      </c>
      <c r="AN4992">
        <v>35.205357142857103</v>
      </c>
      <c r="AO4992">
        <f t="shared" si="77"/>
        <v>37</v>
      </c>
      <c r="AP4992" t="b">
        <v>0</v>
      </c>
    </row>
    <row r="4993" spans="1:42" x14ac:dyDescent="0.25">
      <c r="A4993" t="s">
        <v>7837</v>
      </c>
      <c r="B4993">
        <v>1</v>
      </c>
      <c r="C4993" t="s">
        <v>40</v>
      </c>
      <c r="D4993" t="s">
        <v>41</v>
      </c>
      <c r="E4993" t="s">
        <v>716</v>
      </c>
      <c r="F4993">
        <v>94403</v>
      </c>
      <c r="G4993" t="s">
        <v>3470</v>
      </c>
      <c r="H4993">
        <v>37.538308999999998</v>
      </c>
      <c r="I4993">
        <v>-122.305109</v>
      </c>
      <c r="J4993">
        <v>0</v>
      </c>
      <c r="K4993">
        <v>0</v>
      </c>
      <c r="L4993">
        <v>0</v>
      </c>
      <c r="M4993">
        <v>0</v>
      </c>
      <c r="N4993" t="str">
        <f>VLOOKUP(O4993:O12024,'VLOOKUP Ranges'!$A$9:$B$12,2,TRUE)</f>
        <v>1-9</v>
      </c>
      <c r="O4993">
        <v>1</v>
      </c>
      <c r="P4993">
        <v>1</v>
      </c>
      <c r="Q4993" t="s">
        <v>44</v>
      </c>
      <c r="R4993" t="s">
        <v>66</v>
      </c>
      <c r="S4993" t="s">
        <v>66</v>
      </c>
      <c r="T4993" t="s">
        <v>66</v>
      </c>
      <c r="U4993" t="s">
        <v>66</v>
      </c>
      <c r="V4993" t="s">
        <v>66</v>
      </c>
      <c r="W4993" t="s">
        <v>66</v>
      </c>
      <c r="X4993">
        <v>0</v>
      </c>
      <c r="Y4993" t="str">
        <f>VLOOKUP(Z4993:Z12024,'VLOOKUP Ranges'!$A$2:$B$5,2,TRUE)</f>
        <v>18-35</v>
      </c>
      <c r="Z4993">
        <v>19.75</v>
      </c>
      <c r="AA4993">
        <v>19.75</v>
      </c>
      <c r="AB4993" t="s">
        <v>44</v>
      </c>
      <c r="AC4993">
        <v>0</v>
      </c>
      <c r="AD4993">
        <v>32</v>
      </c>
      <c r="AE4993">
        <v>4099</v>
      </c>
      <c r="AG4993" t="b">
        <v>0</v>
      </c>
      <c r="AH4993" t="b">
        <v>0</v>
      </c>
      <c r="AI4993" t="b">
        <v>0</v>
      </c>
      <c r="AJ4993" t="b">
        <v>1</v>
      </c>
      <c r="AK4993" t="b">
        <v>0</v>
      </c>
      <c r="AL4993" t="b">
        <v>0</v>
      </c>
      <c r="AM4993" t="b">
        <v>1</v>
      </c>
      <c r="AN4993">
        <v>19.75</v>
      </c>
      <c r="AO4993">
        <f t="shared" si="77"/>
        <v>20</v>
      </c>
      <c r="AP4993" t="b">
        <v>0</v>
      </c>
    </row>
    <row r="4994" spans="1:42" x14ac:dyDescent="0.25">
      <c r="A4994" t="s">
        <v>7838</v>
      </c>
      <c r="B4994">
        <v>1</v>
      </c>
      <c r="C4994" t="s">
        <v>40</v>
      </c>
      <c r="D4994" t="s">
        <v>41</v>
      </c>
      <c r="E4994" t="s">
        <v>716</v>
      </c>
      <c r="F4994">
        <v>94404</v>
      </c>
      <c r="G4994" t="s">
        <v>5051</v>
      </c>
      <c r="H4994">
        <v>37.556094000000002</v>
      </c>
      <c r="I4994">
        <v>-122.272437</v>
      </c>
      <c r="J4994">
        <v>0</v>
      </c>
      <c r="K4994">
        <v>0</v>
      </c>
      <c r="L4994">
        <v>0</v>
      </c>
      <c r="M4994">
        <v>1</v>
      </c>
      <c r="N4994" t="str">
        <f>VLOOKUP(O4994:O12025,'VLOOKUP Ranges'!$A$9:$B$12,2,TRUE)</f>
        <v>29-55</v>
      </c>
      <c r="O4994">
        <v>40</v>
      </c>
      <c r="P4994">
        <v>1</v>
      </c>
      <c r="Q4994" t="s">
        <v>44</v>
      </c>
      <c r="R4994" t="s">
        <v>45</v>
      </c>
      <c r="S4994" t="s">
        <v>44</v>
      </c>
      <c r="T4994" t="s">
        <v>44</v>
      </c>
      <c r="U4994" t="s">
        <v>45</v>
      </c>
      <c r="V4994" t="s">
        <v>45</v>
      </c>
      <c r="W4994" t="s">
        <v>44</v>
      </c>
      <c r="X4994">
        <v>1</v>
      </c>
      <c r="Y4994" t="str">
        <f>VLOOKUP(Z4994:Z12025,'VLOOKUP Ranges'!$A$2:$B$5,2,TRUE)</f>
        <v>35-70</v>
      </c>
      <c r="Z4994">
        <v>64.099999999999994</v>
      </c>
      <c r="AA4994">
        <v>2460.35</v>
      </c>
      <c r="AB4994" t="s">
        <v>44</v>
      </c>
      <c r="AC4994">
        <v>0</v>
      </c>
      <c r="AD4994">
        <v>79</v>
      </c>
      <c r="AE4994">
        <v>5056</v>
      </c>
      <c r="AG4994" t="b">
        <v>0</v>
      </c>
      <c r="AH4994" t="b">
        <v>0</v>
      </c>
      <c r="AI4994" t="b">
        <v>0</v>
      </c>
      <c r="AJ4994" t="b">
        <v>0</v>
      </c>
      <c r="AK4994" t="b">
        <v>1</v>
      </c>
      <c r="AL4994" t="b">
        <v>0</v>
      </c>
      <c r="AM4994" t="b">
        <v>0</v>
      </c>
      <c r="AN4994">
        <v>61.508749999999999</v>
      </c>
      <c r="AO4994">
        <f t="shared" si="77"/>
        <v>65</v>
      </c>
      <c r="AP4994" t="b">
        <v>1</v>
      </c>
    </row>
    <row r="4995" spans="1:42" x14ac:dyDescent="0.25">
      <c r="A4995" t="s">
        <v>7839</v>
      </c>
      <c r="B4995">
        <v>1</v>
      </c>
      <c r="C4995" t="s">
        <v>40</v>
      </c>
      <c r="D4995" t="s">
        <v>41</v>
      </c>
      <c r="E4995" t="s">
        <v>5053</v>
      </c>
      <c r="F4995">
        <v>94501</v>
      </c>
      <c r="G4995" t="s">
        <v>5054</v>
      </c>
      <c r="H4995">
        <v>37.774633000000001</v>
      </c>
      <c r="I4995">
        <v>-122.274434</v>
      </c>
      <c r="J4995">
        <v>1</v>
      </c>
      <c r="K4995">
        <v>0</v>
      </c>
      <c r="L4995">
        <v>1</v>
      </c>
      <c r="M4995">
        <v>1</v>
      </c>
      <c r="N4995" t="str">
        <f>VLOOKUP(O4995:O12026,'VLOOKUP Ranges'!$A$9:$B$12,2,TRUE)</f>
        <v>29-55</v>
      </c>
      <c r="O4995">
        <v>46</v>
      </c>
      <c r="P4995">
        <v>1</v>
      </c>
      <c r="Q4995" t="s">
        <v>44</v>
      </c>
      <c r="R4995" t="s">
        <v>66</v>
      </c>
      <c r="S4995" t="s">
        <v>66</v>
      </c>
      <c r="T4995" t="s">
        <v>66</v>
      </c>
      <c r="U4995" t="s">
        <v>66</v>
      </c>
      <c r="V4995" t="s">
        <v>66</v>
      </c>
      <c r="W4995" t="s">
        <v>66</v>
      </c>
      <c r="X4995">
        <v>0</v>
      </c>
      <c r="Y4995" t="str">
        <f>VLOOKUP(Z4995:Z12026,'VLOOKUP Ranges'!$A$2:$B$5,2,TRUE)</f>
        <v>18-35</v>
      </c>
      <c r="Z4995">
        <v>19.75</v>
      </c>
      <c r="AA4995">
        <v>856.5</v>
      </c>
      <c r="AB4995" t="s">
        <v>44</v>
      </c>
      <c r="AC4995">
        <v>0</v>
      </c>
      <c r="AD4995">
        <v>56</v>
      </c>
      <c r="AE4995">
        <v>2610</v>
      </c>
      <c r="AG4995" t="b">
        <v>0</v>
      </c>
      <c r="AH4995" t="b">
        <v>1</v>
      </c>
      <c r="AI4995" t="b">
        <v>0</v>
      </c>
      <c r="AJ4995" t="b">
        <v>1</v>
      </c>
      <c r="AK4995" t="b">
        <v>1</v>
      </c>
      <c r="AL4995" t="b">
        <v>0</v>
      </c>
      <c r="AM4995" t="b">
        <v>0</v>
      </c>
      <c r="AN4995">
        <v>18.619565217391301</v>
      </c>
      <c r="AO4995">
        <f t="shared" ref="AO4995:AO5058" si="78">ROUNDUP(Z4995, 0)</f>
        <v>20</v>
      </c>
      <c r="AP4995" t="b">
        <v>0</v>
      </c>
    </row>
    <row r="4996" spans="1:42" x14ac:dyDescent="0.25">
      <c r="A4996" t="s">
        <v>7840</v>
      </c>
      <c r="B4996">
        <v>1</v>
      </c>
      <c r="C4996" t="s">
        <v>40</v>
      </c>
      <c r="D4996" t="s">
        <v>41</v>
      </c>
      <c r="E4996" t="s">
        <v>5053</v>
      </c>
      <c r="F4996">
        <v>94502</v>
      </c>
      <c r="G4996" t="s">
        <v>5056</v>
      </c>
      <c r="H4996">
        <v>37.724817000000002</v>
      </c>
      <c r="I4996">
        <v>-122.224363</v>
      </c>
      <c r="J4996">
        <v>1</v>
      </c>
      <c r="K4996">
        <v>0</v>
      </c>
      <c r="L4996">
        <v>1</v>
      </c>
      <c r="M4996">
        <v>1</v>
      </c>
      <c r="N4996" t="str">
        <f>VLOOKUP(O4996:O12027,'VLOOKUP Ranges'!$A$9:$B$12,2,TRUE)</f>
        <v>55-77</v>
      </c>
      <c r="O4996">
        <v>63</v>
      </c>
      <c r="P4996">
        <v>1</v>
      </c>
      <c r="Q4996" t="s">
        <v>44</v>
      </c>
      <c r="R4996" t="s">
        <v>66</v>
      </c>
      <c r="S4996" t="s">
        <v>66</v>
      </c>
      <c r="T4996" t="s">
        <v>66</v>
      </c>
      <c r="U4996" t="s">
        <v>66</v>
      </c>
      <c r="V4996" t="s">
        <v>66</v>
      </c>
      <c r="W4996" t="s">
        <v>66</v>
      </c>
      <c r="X4996">
        <v>0</v>
      </c>
      <c r="Y4996" t="str">
        <f>VLOOKUP(Z4996:Z12027,'VLOOKUP Ranges'!$A$2:$B$5,2,TRUE)</f>
        <v>18-35</v>
      </c>
      <c r="Z4996">
        <v>19.7</v>
      </c>
      <c r="AA4996">
        <v>1275.8499999999999</v>
      </c>
      <c r="AB4996" t="s">
        <v>44</v>
      </c>
      <c r="AC4996">
        <v>0</v>
      </c>
      <c r="AD4996">
        <v>63</v>
      </c>
      <c r="AE4996">
        <v>4235</v>
      </c>
      <c r="AG4996" t="b">
        <v>0</v>
      </c>
      <c r="AH4996" t="b">
        <v>1</v>
      </c>
      <c r="AI4996" t="b">
        <v>0</v>
      </c>
      <c r="AJ4996" t="b">
        <v>1</v>
      </c>
      <c r="AK4996" t="b">
        <v>0</v>
      </c>
      <c r="AL4996" t="b">
        <v>0</v>
      </c>
      <c r="AM4996" t="b">
        <v>1</v>
      </c>
      <c r="AN4996">
        <v>20.2515873015873</v>
      </c>
      <c r="AO4996">
        <f t="shared" si="78"/>
        <v>20</v>
      </c>
      <c r="AP4996" t="b">
        <v>0</v>
      </c>
    </row>
    <row r="4997" spans="1:42" x14ac:dyDescent="0.25">
      <c r="A4997" t="s">
        <v>7841</v>
      </c>
      <c r="B4997">
        <v>1</v>
      </c>
      <c r="C4997" t="s">
        <v>40</v>
      </c>
      <c r="D4997" t="s">
        <v>41</v>
      </c>
      <c r="E4997" t="s">
        <v>1799</v>
      </c>
      <c r="F4997">
        <v>94506</v>
      </c>
      <c r="G4997" t="s">
        <v>5058</v>
      </c>
      <c r="H4997">
        <v>37.791480999999997</v>
      </c>
      <c r="I4997">
        <v>-121.90325300000001</v>
      </c>
      <c r="J4997">
        <v>1</v>
      </c>
      <c r="K4997">
        <v>0</v>
      </c>
      <c r="L4997">
        <v>1</v>
      </c>
      <c r="M4997">
        <v>1</v>
      </c>
      <c r="N4997" t="str">
        <f>VLOOKUP(O4997:O12028,'VLOOKUP Ranges'!$A$9:$B$12,2,TRUE)</f>
        <v>55-77</v>
      </c>
      <c r="O4997">
        <v>68</v>
      </c>
      <c r="P4997">
        <v>1</v>
      </c>
      <c r="Q4997" t="s">
        <v>45</v>
      </c>
      <c r="R4997" t="s">
        <v>45</v>
      </c>
      <c r="S4997" t="s">
        <v>45</v>
      </c>
      <c r="T4997" t="s">
        <v>45</v>
      </c>
      <c r="U4997" t="s">
        <v>44</v>
      </c>
      <c r="V4997" t="s">
        <v>45</v>
      </c>
      <c r="W4997" t="s">
        <v>45</v>
      </c>
      <c r="X4997">
        <v>1</v>
      </c>
      <c r="Y4997" t="str">
        <f>VLOOKUP(Z4997:Z12028,'VLOOKUP Ranges'!$A$2:$B$5,2,TRUE)</f>
        <v>89-118</v>
      </c>
      <c r="Z4997">
        <v>110.2</v>
      </c>
      <c r="AA4997">
        <v>7467.5</v>
      </c>
      <c r="AB4997" t="s">
        <v>44</v>
      </c>
      <c r="AC4997">
        <v>0</v>
      </c>
      <c r="AD4997">
        <v>37</v>
      </c>
      <c r="AE4997">
        <v>4108</v>
      </c>
      <c r="AG4997" t="b">
        <v>0</v>
      </c>
      <c r="AH4997" t="b">
        <v>1</v>
      </c>
      <c r="AI4997" t="b">
        <v>1</v>
      </c>
      <c r="AJ4997" t="b">
        <v>0</v>
      </c>
      <c r="AK4997" t="b">
        <v>0</v>
      </c>
      <c r="AL4997" t="b">
        <v>1</v>
      </c>
      <c r="AM4997" t="b">
        <v>0</v>
      </c>
      <c r="AN4997">
        <v>109.816176470588</v>
      </c>
      <c r="AO4997">
        <f t="shared" si="78"/>
        <v>111</v>
      </c>
      <c r="AP4997" t="b">
        <v>1</v>
      </c>
    </row>
    <row r="4998" spans="1:42" x14ac:dyDescent="0.25">
      <c r="A4998" t="s">
        <v>7842</v>
      </c>
      <c r="B4998">
        <v>1</v>
      </c>
      <c r="C4998" t="s">
        <v>40</v>
      </c>
      <c r="D4998" t="s">
        <v>41</v>
      </c>
      <c r="E4998" t="s">
        <v>5060</v>
      </c>
      <c r="F4998">
        <v>94507</v>
      </c>
      <c r="G4998" t="s">
        <v>5061</v>
      </c>
      <c r="H4998">
        <v>37.855716999999999</v>
      </c>
      <c r="I4998">
        <v>-121.99481299999999</v>
      </c>
      <c r="J4998">
        <v>1</v>
      </c>
      <c r="K4998">
        <v>0</v>
      </c>
      <c r="L4998">
        <v>1</v>
      </c>
      <c r="M4998">
        <v>1</v>
      </c>
      <c r="N4998" t="str">
        <f>VLOOKUP(O4998:O12029,'VLOOKUP Ranges'!$A$9:$B$12,2,TRUE)</f>
        <v>55-77</v>
      </c>
      <c r="O4998">
        <v>69</v>
      </c>
      <c r="P4998">
        <v>1</v>
      </c>
      <c r="Q4998" t="s">
        <v>44</v>
      </c>
      <c r="R4998" t="s">
        <v>45</v>
      </c>
      <c r="S4998" t="s">
        <v>45</v>
      </c>
      <c r="T4998" t="s">
        <v>44</v>
      </c>
      <c r="U4998" t="s">
        <v>45</v>
      </c>
      <c r="V4998" t="s">
        <v>45</v>
      </c>
      <c r="W4998" t="s">
        <v>45</v>
      </c>
      <c r="X4998">
        <v>1</v>
      </c>
      <c r="Y4998" t="str">
        <f>VLOOKUP(Z4998:Z12029,'VLOOKUP Ranges'!$A$2:$B$5,2,TRUE)</f>
        <v>89-118</v>
      </c>
      <c r="Z4998">
        <v>106.35</v>
      </c>
      <c r="AA4998">
        <v>7261.75</v>
      </c>
      <c r="AB4998" t="s">
        <v>44</v>
      </c>
      <c r="AC4998">
        <v>0</v>
      </c>
      <c r="AD4998">
        <v>58</v>
      </c>
      <c r="AE4998">
        <v>6315</v>
      </c>
      <c r="AG4998" t="b">
        <v>0</v>
      </c>
      <c r="AH4998" t="b">
        <v>1</v>
      </c>
      <c r="AI4998" t="b">
        <v>1</v>
      </c>
      <c r="AJ4998" t="b">
        <v>0</v>
      </c>
      <c r="AK4998" t="b">
        <v>1</v>
      </c>
      <c r="AL4998" t="b">
        <v>0</v>
      </c>
      <c r="AM4998" t="b">
        <v>0</v>
      </c>
      <c r="AN4998">
        <v>105.24275362318799</v>
      </c>
      <c r="AO4998">
        <f t="shared" si="78"/>
        <v>107</v>
      </c>
      <c r="AP4998" t="b">
        <v>1</v>
      </c>
    </row>
    <row r="4999" spans="1:42" x14ac:dyDescent="0.25">
      <c r="A4999" t="s">
        <v>7843</v>
      </c>
      <c r="B4999">
        <v>1</v>
      </c>
      <c r="C4999" t="s">
        <v>40</v>
      </c>
      <c r="D4999" t="s">
        <v>41</v>
      </c>
      <c r="E4999" t="s">
        <v>3472</v>
      </c>
      <c r="F4999">
        <v>94508</v>
      </c>
      <c r="G4999" t="s">
        <v>3473</v>
      </c>
      <c r="H4999">
        <v>38.542448</v>
      </c>
      <c r="I4999">
        <v>-122.419923</v>
      </c>
      <c r="J4999">
        <v>0</v>
      </c>
      <c r="K4999">
        <v>0</v>
      </c>
      <c r="L4999">
        <v>1</v>
      </c>
      <c r="M4999">
        <v>0</v>
      </c>
      <c r="N4999" t="str">
        <f>VLOOKUP(O4999:O12030,'VLOOKUP Ranges'!$A$9:$B$12,2,TRUE)</f>
        <v>55-77</v>
      </c>
      <c r="O4999">
        <v>56</v>
      </c>
      <c r="P4999">
        <v>1</v>
      </c>
      <c r="Q4999" t="s">
        <v>45</v>
      </c>
      <c r="R4999" t="s">
        <v>44</v>
      </c>
      <c r="S4999" t="s">
        <v>45</v>
      </c>
      <c r="T4999" t="s">
        <v>45</v>
      </c>
      <c r="U4999" t="s">
        <v>45</v>
      </c>
      <c r="V4999" t="s">
        <v>44</v>
      </c>
      <c r="W4999" t="s">
        <v>44</v>
      </c>
      <c r="X4999">
        <v>0</v>
      </c>
      <c r="Y4999" t="str">
        <f>VLOOKUP(Z4999:Z12030,'VLOOKUP Ranges'!$A$2:$B$5,2,TRUE)</f>
        <v>89-118</v>
      </c>
      <c r="Z4999">
        <v>90.55</v>
      </c>
      <c r="AA4999">
        <v>5116.6000000000004</v>
      </c>
      <c r="AB4999" t="s">
        <v>44</v>
      </c>
      <c r="AC4999">
        <v>0</v>
      </c>
      <c r="AD4999">
        <v>63</v>
      </c>
      <c r="AE4999">
        <v>6161</v>
      </c>
      <c r="AG4999" t="b">
        <v>0</v>
      </c>
      <c r="AH4999" t="b">
        <v>0</v>
      </c>
      <c r="AI4999" t="b">
        <v>1</v>
      </c>
      <c r="AJ4999" t="b">
        <v>0</v>
      </c>
      <c r="AK4999" t="b">
        <v>0</v>
      </c>
      <c r="AL4999" t="b">
        <v>1</v>
      </c>
      <c r="AM4999" t="b">
        <v>0</v>
      </c>
      <c r="AN4999">
        <v>91.367857142857105</v>
      </c>
      <c r="AO4999">
        <f t="shared" si="78"/>
        <v>91</v>
      </c>
      <c r="AP4999" t="b">
        <v>0</v>
      </c>
    </row>
    <row r="5000" spans="1:42" x14ac:dyDescent="0.25">
      <c r="A5000" t="s">
        <v>7844</v>
      </c>
      <c r="B5000">
        <v>1</v>
      </c>
      <c r="C5000" t="s">
        <v>40</v>
      </c>
      <c r="D5000" t="s">
        <v>41</v>
      </c>
      <c r="E5000" t="s">
        <v>719</v>
      </c>
      <c r="F5000">
        <v>94509</v>
      </c>
      <c r="G5000" t="s">
        <v>720</v>
      </c>
      <c r="H5000">
        <v>37.980057000000002</v>
      </c>
      <c r="I5000">
        <v>-121.801599</v>
      </c>
      <c r="J5000">
        <v>0</v>
      </c>
      <c r="K5000">
        <v>0</v>
      </c>
      <c r="L5000">
        <v>1</v>
      </c>
      <c r="M5000">
        <v>1</v>
      </c>
      <c r="N5000" t="str">
        <f>VLOOKUP(O5000:O12031,'VLOOKUP Ranges'!$A$9:$B$12,2,TRUE)</f>
        <v>9-29</v>
      </c>
      <c r="O5000">
        <v>10</v>
      </c>
      <c r="P5000">
        <v>1</v>
      </c>
      <c r="Q5000" t="s">
        <v>44</v>
      </c>
      <c r="R5000" t="s">
        <v>44</v>
      </c>
      <c r="S5000" t="s">
        <v>45</v>
      </c>
      <c r="T5000" t="s">
        <v>45</v>
      </c>
      <c r="U5000" t="s">
        <v>44</v>
      </c>
      <c r="V5000" t="s">
        <v>44</v>
      </c>
      <c r="W5000" t="s">
        <v>45</v>
      </c>
      <c r="X5000">
        <v>1</v>
      </c>
      <c r="Y5000" t="str">
        <f>VLOOKUP(Z5000:Z12031,'VLOOKUP Ranges'!$A$2:$B$5,2,TRUE)</f>
        <v>35-70</v>
      </c>
      <c r="Z5000">
        <v>65.900000000000006</v>
      </c>
      <c r="AA5000">
        <v>660.05</v>
      </c>
      <c r="AB5000" t="s">
        <v>44</v>
      </c>
      <c r="AC5000">
        <v>0</v>
      </c>
      <c r="AD5000">
        <v>78</v>
      </c>
      <c r="AE5000">
        <v>5289</v>
      </c>
      <c r="AG5000" t="b">
        <v>1</v>
      </c>
      <c r="AH5000" t="b">
        <v>0</v>
      </c>
      <c r="AI5000" t="b">
        <v>0</v>
      </c>
      <c r="AJ5000" t="b">
        <v>0</v>
      </c>
      <c r="AK5000" t="b">
        <v>0</v>
      </c>
      <c r="AL5000" t="b">
        <v>0</v>
      </c>
      <c r="AM5000" t="b">
        <v>1</v>
      </c>
      <c r="AN5000">
        <v>66.004999999999995</v>
      </c>
      <c r="AO5000">
        <f t="shared" si="78"/>
        <v>66</v>
      </c>
      <c r="AP5000" t="b">
        <v>0</v>
      </c>
    </row>
    <row r="5001" spans="1:42" x14ac:dyDescent="0.25">
      <c r="A5001" t="s">
        <v>7845</v>
      </c>
      <c r="B5001">
        <v>1</v>
      </c>
      <c r="C5001" t="s">
        <v>40</v>
      </c>
      <c r="D5001" t="s">
        <v>41</v>
      </c>
      <c r="E5001" t="s">
        <v>5064</v>
      </c>
      <c r="F5001">
        <v>94510</v>
      </c>
      <c r="G5001" t="s">
        <v>5065</v>
      </c>
      <c r="H5001">
        <v>38.113532999999997</v>
      </c>
      <c r="I5001">
        <v>-122.11926</v>
      </c>
      <c r="J5001">
        <v>1</v>
      </c>
      <c r="K5001">
        <v>0</v>
      </c>
      <c r="L5001">
        <v>0</v>
      </c>
      <c r="M5001">
        <v>0</v>
      </c>
      <c r="N5001" t="str">
        <f>VLOOKUP(O5001:O12032,'VLOOKUP Ranges'!$A$9:$B$12,2,TRUE)</f>
        <v>55-77</v>
      </c>
      <c r="O5001">
        <v>63</v>
      </c>
      <c r="P5001">
        <v>1</v>
      </c>
      <c r="Q5001" t="s">
        <v>45</v>
      </c>
      <c r="R5001" t="s">
        <v>45</v>
      </c>
      <c r="S5001" t="s">
        <v>45</v>
      </c>
      <c r="T5001" t="s">
        <v>45</v>
      </c>
      <c r="U5001" t="s">
        <v>45</v>
      </c>
      <c r="V5001" t="s">
        <v>45</v>
      </c>
      <c r="W5001" t="s">
        <v>44</v>
      </c>
      <c r="X5001">
        <v>0</v>
      </c>
      <c r="Y5001" t="str">
        <f>VLOOKUP(Z5001:Z12032,'VLOOKUP Ranges'!$A$2:$B$5,2,TRUE)</f>
        <v>89-118</v>
      </c>
      <c r="Z5001">
        <v>104.5</v>
      </c>
      <c r="AA5001">
        <v>6590.8</v>
      </c>
      <c r="AB5001" t="s">
        <v>44</v>
      </c>
      <c r="AC5001">
        <v>0</v>
      </c>
      <c r="AD5001">
        <v>43</v>
      </c>
      <c r="AE5001">
        <v>4908</v>
      </c>
      <c r="AG5001" t="b">
        <v>1</v>
      </c>
      <c r="AH5001" t="b">
        <v>0</v>
      </c>
      <c r="AI5001" t="b">
        <v>1</v>
      </c>
      <c r="AJ5001" t="b">
        <v>0</v>
      </c>
      <c r="AK5001" t="b">
        <v>1</v>
      </c>
      <c r="AL5001" t="b">
        <v>0</v>
      </c>
      <c r="AM5001" t="b">
        <v>0</v>
      </c>
      <c r="AN5001">
        <v>104.61587301587301</v>
      </c>
      <c r="AO5001">
        <f t="shared" si="78"/>
        <v>105</v>
      </c>
      <c r="AP5001" t="b">
        <v>1</v>
      </c>
    </row>
    <row r="5002" spans="1:42" x14ac:dyDescent="0.25">
      <c r="A5002" t="s">
        <v>7846</v>
      </c>
      <c r="B5002">
        <v>1</v>
      </c>
      <c r="C5002" t="s">
        <v>40</v>
      </c>
      <c r="D5002" t="s">
        <v>41</v>
      </c>
      <c r="E5002" t="s">
        <v>5067</v>
      </c>
      <c r="F5002">
        <v>94511</v>
      </c>
      <c r="G5002" t="s">
        <v>5068</v>
      </c>
      <c r="H5002">
        <v>38.050558000000002</v>
      </c>
      <c r="I5002">
        <v>-121.646924</v>
      </c>
      <c r="J5002">
        <v>0</v>
      </c>
      <c r="K5002">
        <v>0</v>
      </c>
      <c r="L5002">
        <v>1</v>
      </c>
      <c r="M5002">
        <v>1</v>
      </c>
      <c r="N5002" t="str">
        <f>VLOOKUP(O5002:O12033,'VLOOKUP Ranges'!$A$9:$B$12,2,TRUE)</f>
        <v>9-29</v>
      </c>
      <c r="O5002">
        <v>24</v>
      </c>
      <c r="P5002">
        <v>0</v>
      </c>
      <c r="Q5002" t="s">
        <v>62</v>
      </c>
      <c r="R5002" t="s">
        <v>45</v>
      </c>
      <c r="S5002" t="s">
        <v>45</v>
      </c>
      <c r="T5002" t="s">
        <v>45</v>
      </c>
      <c r="U5002" t="s">
        <v>45</v>
      </c>
      <c r="V5002" t="s">
        <v>44</v>
      </c>
      <c r="W5002" t="s">
        <v>45</v>
      </c>
      <c r="X5002">
        <v>1</v>
      </c>
      <c r="Y5002" t="str">
        <f>VLOOKUP(Z5002:Z12033,'VLOOKUP Ranges'!$A$2:$B$5,2,TRUE)</f>
        <v>35-70</v>
      </c>
      <c r="Z5002">
        <v>52.5</v>
      </c>
      <c r="AA5002">
        <v>1208.1500000000001</v>
      </c>
      <c r="AB5002" t="s">
        <v>44</v>
      </c>
      <c r="AC5002">
        <v>0</v>
      </c>
      <c r="AD5002">
        <v>47</v>
      </c>
      <c r="AE5002">
        <v>3303</v>
      </c>
      <c r="AG5002" t="b">
        <v>0</v>
      </c>
      <c r="AH5002" t="b">
        <v>1</v>
      </c>
      <c r="AI5002" t="b">
        <v>0</v>
      </c>
      <c r="AJ5002" t="b">
        <v>0</v>
      </c>
      <c r="AK5002" t="b">
        <v>0</v>
      </c>
      <c r="AL5002" t="b">
        <v>0</v>
      </c>
      <c r="AM5002" t="b">
        <v>1</v>
      </c>
      <c r="AN5002">
        <v>50.339583333333302</v>
      </c>
      <c r="AO5002">
        <f t="shared" si="78"/>
        <v>53</v>
      </c>
      <c r="AP5002" t="b">
        <v>0</v>
      </c>
    </row>
    <row r="5003" spans="1:42" x14ac:dyDescent="0.25">
      <c r="A5003" t="s">
        <v>7847</v>
      </c>
      <c r="B5003">
        <v>1</v>
      </c>
      <c r="C5003" t="s">
        <v>40</v>
      </c>
      <c r="D5003" t="s">
        <v>41</v>
      </c>
      <c r="E5003" t="s">
        <v>722</v>
      </c>
      <c r="F5003">
        <v>94512</v>
      </c>
      <c r="G5003" t="s">
        <v>723</v>
      </c>
      <c r="H5003">
        <v>38.140718999999997</v>
      </c>
      <c r="I5003">
        <v>-121.83829799999999</v>
      </c>
      <c r="J5003">
        <v>0</v>
      </c>
      <c r="K5003">
        <v>0</v>
      </c>
      <c r="L5003">
        <v>0</v>
      </c>
      <c r="M5003">
        <v>0</v>
      </c>
      <c r="N5003" t="str">
        <f>VLOOKUP(O5003:O12034,'VLOOKUP Ranges'!$A$9:$B$12,2,TRUE)</f>
        <v>9-29</v>
      </c>
      <c r="O5003">
        <v>19</v>
      </c>
      <c r="P5003">
        <v>1</v>
      </c>
      <c r="Q5003" t="s">
        <v>45</v>
      </c>
      <c r="R5003" t="s">
        <v>44</v>
      </c>
      <c r="S5003" t="s">
        <v>44</v>
      </c>
      <c r="T5003" t="s">
        <v>45</v>
      </c>
      <c r="U5003" t="s">
        <v>44</v>
      </c>
      <c r="V5003" t="s">
        <v>44</v>
      </c>
      <c r="W5003" t="s">
        <v>44</v>
      </c>
      <c r="X5003">
        <v>1</v>
      </c>
      <c r="Y5003" t="str">
        <f>VLOOKUP(Z5003:Z12034,'VLOOKUP Ranges'!$A$2:$B$5,2,TRUE)</f>
        <v>35-70</v>
      </c>
      <c r="Z5003">
        <v>56.1</v>
      </c>
      <c r="AA5003">
        <v>1033.9000000000001</v>
      </c>
      <c r="AB5003" t="s">
        <v>44</v>
      </c>
      <c r="AC5003">
        <v>0</v>
      </c>
      <c r="AD5003">
        <v>27</v>
      </c>
      <c r="AE5003">
        <v>3367</v>
      </c>
      <c r="AG5003" t="b">
        <v>0</v>
      </c>
      <c r="AH5003" t="b">
        <v>0</v>
      </c>
      <c r="AI5003" t="b">
        <v>0</v>
      </c>
      <c r="AJ5003" t="b">
        <v>0</v>
      </c>
      <c r="AK5003" t="b">
        <v>0</v>
      </c>
      <c r="AL5003" t="b">
        <v>0</v>
      </c>
      <c r="AM5003" t="b">
        <v>1</v>
      </c>
      <c r="AN5003">
        <v>54.4157894736842</v>
      </c>
      <c r="AO5003">
        <f t="shared" si="78"/>
        <v>57</v>
      </c>
      <c r="AP5003" t="b">
        <v>0</v>
      </c>
    </row>
    <row r="5004" spans="1:42" x14ac:dyDescent="0.25">
      <c r="A5004" t="s">
        <v>7848</v>
      </c>
      <c r="B5004">
        <v>1</v>
      </c>
      <c r="C5004" t="s">
        <v>40</v>
      </c>
      <c r="D5004" t="s">
        <v>41</v>
      </c>
      <c r="E5004" t="s">
        <v>5070</v>
      </c>
      <c r="F5004">
        <v>94513</v>
      </c>
      <c r="G5004" t="s">
        <v>5071</v>
      </c>
      <c r="H5004">
        <v>37.908242000000001</v>
      </c>
      <c r="I5004">
        <v>-121.682472</v>
      </c>
      <c r="J5004">
        <v>1</v>
      </c>
      <c r="K5004">
        <v>0</v>
      </c>
      <c r="L5004">
        <v>1</v>
      </c>
      <c r="M5004">
        <v>1</v>
      </c>
      <c r="N5004" t="str">
        <f>VLOOKUP(O5004:O12035,'VLOOKUP Ranges'!$A$9:$B$12,2,TRUE)</f>
        <v>9-29</v>
      </c>
      <c r="O5004">
        <v>22</v>
      </c>
      <c r="P5004">
        <v>1</v>
      </c>
      <c r="Q5004" t="s">
        <v>45</v>
      </c>
      <c r="R5004" t="s">
        <v>44</v>
      </c>
      <c r="S5004" t="s">
        <v>44</v>
      </c>
      <c r="T5004" t="s">
        <v>45</v>
      </c>
      <c r="U5004" t="s">
        <v>44</v>
      </c>
      <c r="V5004" t="s">
        <v>45</v>
      </c>
      <c r="W5004" t="s">
        <v>44</v>
      </c>
      <c r="X5004">
        <v>1</v>
      </c>
      <c r="Y5004" t="str">
        <f>VLOOKUP(Z5004:Z12035,'VLOOKUP Ranges'!$A$2:$B$5,2,TRUE)</f>
        <v>70-89</v>
      </c>
      <c r="Z5004">
        <v>88.75</v>
      </c>
      <c r="AA5004">
        <v>1885.15</v>
      </c>
      <c r="AB5004" t="s">
        <v>44</v>
      </c>
      <c r="AC5004">
        <v>0</v>
      </c>
      <c r="AD5004">
        <v>48</v>
      </c>
      <c r="AE5004">
        <v>5585</v>
      </c>
      <c r="AG5004" t="b">
        <v>0</v>
      </c>
      <c r="AH5004" t="b">
        <v>0</v>
      </c>
      <c r="AI5004" t="b">
        <v>1</v>
      </c>
      <c r="AJ5004" t="b">
        <v>0</v>
      </c>
      <c r="AK5004" t="b">
        <v>0</v>
      </c>
      <c r="AL5004" t="b">
        <v>1</v>
      </c>
      <c r="AM5004" t="b">
        <v>0</v>
      </c>
      <c r="AN5004">
        <v>85.688636363636306</v>
      </c>
      <c r="AO5004">
        <f t="shared" si="78"/>
        <v>89</v>
      </c>
      <c r="AP5004" t="b">
        <v>0</v>
      </c>
    </row>
    <row r="5005" spans="1:42" x14ac:dyDescent="0.25">
      <c r="A5005" t="s">
        <v>7849</v>
      </c>
      <c r="B5005">
        <v>1</v>
      </c>
      <c r="C5005" t="s">
        <v>40</v>
      </c>
      <c r="D5005" t="s">
        <v>41</v>
      </c>
      <c r="E5005" t="s">
        <v>3477</v>
      </c>
      <c r="F5005">
        <v>94517</v>
      </c>
      <c r="G5005" t="s">
        <v>3478</v>
      </c>
      <c r="H5005">
        <v>37.881841999999999</v>
      </c>
      <c r="I5005">
        <v>-121.848111</v>
      </c>
      <c r="J5005">
        <v>0</v>
      </c>
      <c r="K5005">
        <v>0</v>
      </c>
      <c r="L5005">
        <v>1</v>
      </c>
      <c r="M5005">
        <v>0</v>
      </c>
      <c r="N5005" t="str">
        <f>VLOOKUP(O5005:O12036,'VLOOKUP Ranges'!$A$9:$B$12,2,TRUE)</f>
        <v>55-77</v>
      </c>
      <c r="O5005">
        <v>70</v>
      </c>
      <c r="P5005">
        <v>1</v>
      </c>
      <c r="Q5005" t="s">
        <v>45</v>
      </c>
      <c r="R5005" t="s">
        <v>66</v>
      </c>
      <c r="S5005" t="s">
        <v>66</v>
      </c>
      <c r="T5005" t="s">
        <v>66</v>
      </c>
      <c r="U5005" t="s">
        <v>66</v>
      </c>
      <c r="V5005" t="s">
        <v>66</v>
      </c>
      <c r="W5005" t="s">
        <v>66</v>
      </c>
      <c r="X5005">
        <v>1</v>
      </c>
      <c r="Y5005" t="str">
        <f>VLOOKUP(Z5005:Z12036,'VLOOKUP Ranges'!$A$2:$B$5,2,TRUE)</f>
        <v>18-35</v>
      </c>
      <c r="Z5005">
        <v>26</v>
      </c>
      <c r="AA5005">
        <v>2006.95</v>
      </c>
      <c r="AB5005" t="s">
        <v>44</v>
      </c>
      <c r="AC5005">
        <v>0</v>
      </c>
      <c r="AD5005">
        <v>76</v>
      </c>
      <c r="AE5005">
        <v>6170</v>
      </c>
      <c r="AG5005" t="b">
        <v>0</v>
      </c>
      <c r="AH5005" t="b">
        <v>1</v>
      </c>
      <c r="AI5005" t="b">
        <v>0</v>
      </c>
      <c r="AJ5005" t="b">
        <v>1</v>
      </c>
      <c r="AK5005" t="b">
        <v>0</v>
      </c>
      <c r="AL5005" t="b">
        <v>0</v>
      </c>
      <c r="AM5005" t="b">
        <v>0</v>
      </c>
      <c r="AN5005">
        <v>28.670714285714201</v>
      </c>
      <c r="AO5005">
        <f t="shared" si="78"/>
        <v>26</v>
      </c>
      <c r="AP5005" t="b">
        <v>0</v>
      </c>
    </row>
    <row r="5006" spans="1:42" x14ac:dyDescent="0.25">
      <c r="A5006" t="s">
        <v>7850</v>
      </c>
      <c r="B5006">
        <v>1</v>
      </c>
      <c r="C5006" t="s">
        <v>40</v>
      </c>
      <c r="D5006" t="s">
        <v>41</v>
      </c>
      <c r="E5006" t="s">
        <v>728</v>
      </c>
      <c r="F5006">
        <v>94518</v>
      </c>
      <c r="G5006" t="s">
        <v>5075</v>
      </c>
      <c r="H5006">
        <v>37.950248000000002</v>
      </c>
      <c r="I5006">
        <v>-122.02245499999999</v>
      </c>
      <c r="J5006">
        <v>0</v>
      </c>
      <c r="K5006">
        <v>0</v>
      </c>
      <c r="L5006">
        <v>1</v>
      </c>
      <c r="M5006">
        <v>0</v>
      </c>
      <c r="N5006" t="str">
        <f>VLOOKUP(O5006:O12037,'VLOOKUP Ranges'!$A$9:$B$12,2,TRUE)</f>
        <v>29-55</v>
      </c>
      <c r="O5006">
        <v>49</v>
      </c>
      <c r="P5006">
        <v>1</v>
      </c>
      <c r="Q5006" t="s">
        <v>44</v>
      </c>
      <c r="R5006" t="s">
        <v>44</v>
      </c>
      <c r="S5006" t="s">
        <v>45</v>
      </c>
      <c r="T5006" t="s">
        <v>45</v>
      </c>
      <c r="U5006" t="s">
        <v>44</v>
      </c>
      <c r="V5006" t="s">
        <v>45</v>
      </c>
      <c r="W5006" t="s">
        <v>45</v>
      </c>
      <c r="X5006">
        <v>0</v>
      </c>
      <c r="Y5006" t="str">
        <f>VLOOKUP(Z5006:Z12037,'VLOOKUP Ranges'!$A$2:$B$5,2,TRUE)</f>
        <v>89-118</v>
      </c>
      <c r="Z5006">
        <v>99.4</v>
      </c>
      <c r="AA5006">
        <v>5025</v>
      </c>
      <c r="AB5006" t="s">
        <v>44</v>
      </c>
      <c r="AC5006">
        <v>0</v>
      </c>
      <c r="AD5006">
        <v>59</v>
      </c>
      <c r="AE5006">
        <v>4725</v>
      </c>
      <c r="AG5006" t="b">
        <v>0</v>
      </c>
      <c r="AH5006" t="b">
        <v>0</v>
      </c>
      <c r="AI5006" t="b">
        <v>1</v>
      </c>
      <c r="AJ5006" t="b">
        <v>0</v>
      </c>
      <c r="AK5006" t="b">
        <v>0</v>
      </c>
      <c r="AL5006" t="b">
        <v>1</v>
      </c>
      <c r="AM5006" t="b">
        <v>0</v>
      </c>
      <c r="AN5006">
        <v>102.551020408163</v>
      </c>
      <c r="AO5006">
        <f t="shared" si="78"/>
        <v>100</v>
      </c>
      <c r="AP5006" t="b">
        <v>0</v>
      </c>
    </row>
    <row r="5007" spans="1:42" x14ac:dyDescent="0.25">
      <c r="A5007" t="s">
        <v>7851</v>
      </c>
      <c r="B5007">
        <v>1</v>
      </c>
      <c r="C5007" t="s">
        <v>40</v>
      </c>
      <c r="D5007" t="s">
        <v>41</v>
      </c>
      <c r="E5007" t="s">
        <v>728</v>
      </c>
      <c r="F5007">
        <v>94521</v>
      </c>
      <c r="G5007" t="s">
        <v>1791</v>
      </c>
      <c r="H5007">
        <v>37.971420999999999</v>
      </c>
      <c r="I5007">
        <v>-121.971504</v>
      </c>
      <c r="J5007">
        <v>1</v>
      </c>
      <c r="K5007">
        <v>0</v>
      </c>
      <c r="L5007">
        <v>1</v>
      </c>
      <c r="M5007">
        <v>1</v>
      </c>
      <c r="N5007" t="str">
        <f>VLOOKUP(O5007:O12038,'VLOOKUP Ranges'!$A$9:$B$12,2,TRUE)</f>
        <v>29-55</v>
      </c>
      <c r="O5007">
        <v>42</v>
      </c>
      <c r="P5007">
        <v>1</v>
      </c>
      <c r="Q5007" t="s">
        <v>44</v>
      </c>
      <c r="R5007" t="s">
        <v>44</v>
      </c>
      <c r="S5007" t="s">
        <v>44</v>
      </c>
      <c r="T5007" t="s">
        <v>45</v>
      </c>
      <c r="U5007" t="s">
        <v>45</v>
      </c>
      <c r="V5007" t="s">
        <v>45</v>
      </c>
      <c r="W5007" t="s">
        <v>45</v>
      </c>
      <c r="X5007">
        <v>0</v>
      </c>
      <c r="Y5007" t="str">
        <f>VLOOKUP(Z5007:Z12038,'VLOOKUP Ranges'!$A$2:$B$5,2,TRUE)</f>
        <v>70-89</v>
      </c>
      <c r="Z5007">
        <v>73.150000000000006</v>
      </c>
      <c r="AA5007">
        <v>3088.25</v>
      </c>
      <c r="AB5007" t="s">
        <v>44</v>
      </c>
      <c r="AC5007">
        <v>0</v>
      </c>
      <c r="AD5007">
        <v>58</v>
      </c>
      <c r="AE5007">
        <v>2531</v>
      </c>
      <c r="AG5007" t="b">
        <v>1</v>
      </c>
      <c r="AH5007" t="b">
        <v>0</v>
      </c>
      <c r="AI5007" t="b">
        <v>0</v>
      </c>
      <c r="AJ5007" t="b">
        <v>0</v>
      </c>
      <c r="AK5007" t="b">
        <v>0</v>
      </c>
      <c r="AL5007" t="b">
        <v>1</v>
      </c>
      <c r="AM5007" t="b">
        <v>0</v>
      </c>
      <c r="AN5007">
        <v>73.529761904761898</v>
      </c>
      <c r="AO5007">
        <f t="shared" si="78"/>
        <v>74</v>
      </c>
      <c r="AP5007" t="b">
        <v>0</v>
      </c>
    </row>
    <row r="5008" spans="1:42" x14ac:dyDescent="0.25">
      <c r="A5008" t="s">
        <v>7852</v>
      </c>
      <c r="B5008">
        <v>1</v>
      </c>
      <c r="C5008" t="s">
        <v>40</v>
      </c>
      <c r="D5008" t="s">
        <v>41</v>
      </c>
      <c r="E5008" t="s">
        <v>1793</v>
      </c>
      <c r="F5008">
        <v>94523</v>
      </c>
      <c r="G5008" t="s">
        <v>1794</v>
      </c>
      <c r="H5008">
        <v>37.953380000000003</v>
      </c>
      <c r="I5008">
        <v>-122.076886</v>
      </c>
      <c r="J5008">
        <v>1</v>
      </c>
      <c r="K5008">
        <v>0</v>
      </c>
      <c r="L5008">
        <v>0</v>
      </c>
      <c r="M5008">
        <v>0</v>
      </c>
      <c r="N5008" t="str">
        <f>VLOOKUP(O5008:O12039,'VLOOKUP Ranges'!$A$9:$B$12,2,TRUE)</f>
        <v>55-77</v>
      </c>
      <c r="O5008">
        <v>57</v>
      </c>
      <c r="P5008">
        <v>1</v>
      </c>
      <c r="Q5008" t="s">
        <v>44</v>
      </c>
      <c r="R5008" t="s">
        <v>44</v>
      </c>
      <c r="S5008" t="s">
        <v>45</v>
      </c>
      <c r="T5008" t="s">
        <v>44</v>
      </c>
      <c r="U5008" t="s">
        <v>45</v>
      </c>
      <c r="V5008" t="s">
        <v>44</v>
      </c>
      <c r="W5008" t="s">
        <v>44</v>
      </c>
      <c r="X5008">
        <v>1</v>
      </c>
      <c r="Y5008" t="str">
        <f>VLOOKUP(Z5008:Z12039,'VLOOKUP Ranges'!$A$2:$B$5,2,TRUE)</f>
        <v>35-70</v>
      </c>
      <c r="Z5008">
        <v>54.65</v>
      </c>
      <c r="AA5008">
        <v>3134.7</v>
      </c>
      <c r="AB5008" t="s">
        <v>44</v>
      </c>
      <c r="AC5008">
        <v>0</v>
      </c>
      <c r="AD5008">
        <v>58</v>
      </c>
      <c r="AE5008">
        <v>4223</v>
      </c>
      <c r="AG5008" t="b">
        <v>1</v>
      </c>
      <c r="AH5008" t="b">
        <v>0</v>
      </c>
      <c r="AI5008" t="b">
        <v>0</v>
      </c>
      <c r="AJ5008" t="b">
        <v>0</v>
      </c>
      <c r="AK5008" t="b">
        <v>0</v>
      </c>
      <c r="AL5008" t="b">
        <v>0</v>
      </c>
      <c r="AM5008" t="b">
        <v>1</v>
      </c>
      <c r="AN5008">
        <v>54.994736842105198</v>
      </c>
      <c r="AO5008">
        <f t="shared" si="78"/>
        <v>55</v>
      </c>
      <c r="AP5008" t="b">
        <v>0</v>
      </c>
    </row>
    <row r="5009" spans="1:42" x14ac:dyDescent="0.25">
      <c r="A5009" t="s">
        <v>7853</v>
      </c>
      <c r="B5009">
        <v>1</v>
      </c>
      <c r="C5009" t="s">
        <v>40</v>
      </c>
      <c r="D5009" t="s">
        <v>41</v>
      </c>
      <c r="E5009" t="s">
        <v>1799</v>
      </c>
      <c r="F5009">
        <v>94526</v>
      </c>
      <c r="G5009" t="s">
        <v>1800</v>
      </c>
      <c r="H5009">
        <v>37.815458999999997</v>
      </c>
      <c r="I5009">
        <v>-121.977203</v>
      </c>
      <c r="J5009">
        <v>0</v>
      </c>
      <c r="K5009">
        <v>0</v>
      </c>
      <c r="L5009">
        <v>1</v>
      </c>
      <c r="M5009">
        <v>0</v>
      </c>
      <c r="N5009" t="str">
        <f>VLOOKUP(O5009:O12040,'VLOOKUP Ranges'!$A$9:$B$12,2,TRUE)</f>
        <v>55-77</v>
      </c>
      <c r="O5009">
        <v>72</v>
      </c>
      <c r="P5009">
        <v>1</v>
      </c>
      <c r="Q5009" t="s">
        <v>45</v>
      </c>
      <c r="R5009" t="s">
        <v>45</v>
      </c>
      <c r="S5009" t="s">
        <v>45</v>
      </c>
      <c r="T5009" t="s">
        <v>45</v>
      </c>
      <c r="U5009" t="s">
        <v>45</v>
      </c>
      <c r="V5009" t="s">
        <v>45</v>
      </c>
      <c r="W5009" t="s">
        <v>45</v>
      </c>
      <c r="X5009">
        <v>1</v>
      </c>
      <c r="Y5009" t="str">
        <f>VLOOKUP(Z5009:Z12040,'VLOOKUP Ranges'!$A$2:$B$5,2,TRUE)</f>
        <v>89-118</v>
      </c>
      <c r="Z5009">
        <v>115.55</v>
      </c>
      <c r="AA5009">
        <v>8312.4</v>
      </c>
      <c r="AB5009" t="s">
        <v>44</v>
      </c>
      <c r="AC5009">
        <v>0</v>
      </c>
      <c r="AD5009">
        <v>38</v>
      </c>
      <c r="AE5009">
        <v>5076</v>
      </c>
      <c r="AG5009" t="b">
        <v>0</v>
      </c>
      <c r="AH5009" t="b">
        <v>1</v>
      </c>
      <c r="AI5009" t="b">
        <v>1</v>
      </c>
      <c r="AJ5009" t="b">
        <v>0</v>
      </c>
      <c r="AK5009" t="b">
        <v>1</v>
      </c>
      <c r="AL5009" t="b">
        <v>0</v>
      </c>
      <c r="AM5009" t="b">
        <v>0</v>
      </c>
      <c r="AN5009">
        <v>115.44999999999899</v>
      </c>
      <c r="AO5009">
        <f t="shared" si="78"/>
        <v>116</v>
      </c>
      <c r="AP5009" t="b">
        <v>1</v>
      </c>
    </row>
    <row r="5010" spans="1:42" x14ac:dyDescent="0.25">
      <c r="A5010" t="s">
        <v>7854</v>
      </c>
      <c r="B5010">
        <v>1</v>
      </c>
      <c r="C5010" t="s">
        <v>40</v>
      </c>
      <c r="D5010" t="s">
        <v>41</v>
      </c>
      <c r="E5010" t="s">
        <v>5082</v>
      </c>
      <c r="F5010">
        <v>94530</v>
      </c>
      <c r="G5010" t="s">
        <v>5083</v>
      </c>
      <c r="H5010">
        <v>37.924838000000001</v>
      </c>
      <c r="I5010">
        <v>-122.289145</v>
      </c>
      <c r="J5010">
        <v>0</v>
      </c>
      <c r="K5010">
        <v>1</v>
      </c>
      <c r="L5010">
        <v>0</v>
      </c>
      <c r="M5010">
        <v>0</v>
      </c>
      <c r="N5010" t="str">
        <f>VLOOKUP(O5010:O12041,'VLOOKUP Ranges'!$A$9:$B$12,2,TRUE)</f>
        <v>29-55</v>
      </c>
      <c r="O5010">
        <v>46</v>
      </c>
      <c r="P5010">
        <v>1</v>
      </c>
      <c r="Q5010" t="s">
        <v>45</v>
      </c>
      <c r="R5010" t="s">
        <v>44</v>
      </c>
      <c r="S5010" t="s">
        <v>45</v>
      </c>
      <c r="T5010" t="s">
        <v>45</v>
      </c>
      <c r="U5010" t="s">
        <v>44</v>
      </c>
      <c r="V5010" t="s">
        <v>45</v>
      </c>
      <c r="W5010" t="s">
        <v>45</v>
      </c>
      <c r="X5010">
        <v>1</v>
      </c>
      <c r="Y5010" t="str">
        <f>VLOOKUP(Z5010:Z12041,'VLOOKUP Ranges'!$A$2:$B$5,2,TRUE)</f>
        <v>89-118</v>
      </c>
      <c r="Z5010">
        <v>104.45</v>
      </c>
      <c r="AA5010">
        <v>4863.8500000000004</v>
      </c>
      <c r="AB5010" t="s">
        <v>44</v>
      </c>
      <c r="AC5010">
        <v>0</v>
      </c>
      <c r="AD5010">
        <v>76</v>
      </c>
      <c r="AE5010">
        <v>4103</v>
      </c>
      <c r="AG5010" t="b">
        <v>0</v>
      </c>
      <c r="AH5010" t="b">
        <v>0</v>
      </c>
      <c r="AI5010" t="b">
        <v>1</v>
      </c>
      <c r="AJ5010" t="b">
        <v>0</v>
      </c>
      <c r="AK5010" t="b">
        <v>0</v>
      </c>
      <c r="AL5010" t="b">
        <v>1</v>
      </c>
      <c r="AM5010" t="b">
        <v>0</v>
      </c>
      <c r="AN5010">
        <v>105.735869565217</v>
      </c>
      <c r="AO5010">
        <f t="shared" si="78"/>
        <v>105</v>
      </c>
      <c r="AP5010" t="b">
        <v>0</v>
      </c>
    </row>
    <row r="5011" spans="1:42" x14ac:dyDescent="0.25">
      <c r="A5011" t="s">
        <v>7855</v>
      </c>
      <c r="B5011">
        <v>1</v>
      </c>
      <c r="C5011" t="s">
        <v>40</v>
      </c>
      <c r="D5011" t="s">
        <v>41</v>
      </c>
      <c r="E5011" t="s">
        <v>731</v>
      </c>
      <c r="F5011">
        <v>94536</v>
      </c>
      <c r="G5011" t="s">
        <v>5087</v>
      </c>
      <c r="H5011">
        <v>37.572273000000003</v>
      </c>
      <c r="I5011">
        <v>-121.964583</v>
      </c>
      <c r="J5011">
        <v>0</v>
      </c>
      <c r="K5011">
        <v>0</v>
      </c>
      <c r="L5011">
        <v>1</v>
      </c>
      <c r="M5011">
        <v>0</v>
      </c>
      <c r="N5011" t="str">
        <f>VLOOKUP(O5011:O12042,'VLOOKUP Ranges'!$A$9:$B$12,2,TRUE)</f>
        <v>55-77</v>
      </c>
      <c r="O5011">
        <v>72</v>
      </c>
      <c r="P5011">
        <v>1</v>
      </c>
      <c r="Q5011" t="s">
        <v>45</v>
      </c>
      <c r="R5011" t="s">
        <v>45</v>
      </c>
      <c r="S5011" t="s">
        <v>45</v>
      </c>
      <c r="T5011" t="s">
        <v>45</v>
      </c>
      <c r="U5011" t="s">
        <v>45</v>
      </c>
      <c r="V5011" t="s">
        <v>45</v>
      </c>
      <c r="W5011" t="s">
        <v>45</v>
      </c>
      <c r="X5011">
        <v>1</v>
      </c>
      <c r="Y5011" t="str">
        <f>VLOOKUP(Z5011:Z12042,'VLOOKUP Ranges'!$A$2:$B$5,2,TRUE)</f>
        <v>89-118</v>
      </c>
      <c r="Z5011">
        <v>91.15</v>
      </c>
      <c r="AA5011">
        <v>6637.9</v>
      </c>
      <c r="AB5011" t="s">
        <v>44</v>
      </c>
      <c r="AC5011">
        <v>0</v>
      </c>
      <c r="AD5011">
        <v>33</v>
      </c>
      <c r="AE5011">
        <v>4311</v>
      </c>
      <c r="AG5011" t="b">
        <v>0</v>
      </c>
      <c r="AH5011" t="b">
        <v>1</v>
      </c>
      <c r="AI5011" t="b">
        <v>0</v>
      </c>
      <c r="AJ5011" t="b">
        <v>0</v>
      </c>
      <c r="AK5011" t="b">
        <v>0</v>
      </c>
      <c r="AL5011" t="b">
        <v>0</v>
      </c>
      <c r="AM5011" t="b">
        <v>0</v>
      </c>
      <c r="AN5011">
        <v>92.193055555555503</v>
      </c>
      <c r="AO5011">
        <f t="shared" si="78"/>
        <v>92</v>
      </c>
      <c r="AP5011" t="b">
        <v>1</v>
      </c>
    </row>
    <row r="5012" spans="1:42" x14ac:dyDescent="0.25">
      <c r="A5012" t="s">
        <v>7856</v>
      </c>
      <c r="B5012">
        <v>1</v>
      </c>
      <c r="C5012" t="s">
        <v>40</v>
      </c>
      <c r="D5012" t="s">
        <v>41</v>
      </c>
      <c r="E5012" t="s">
        <v>731</v>
      </c>
      <c r="F5012">
        <v>94538</v>
      </c>
      <c r="G5012" t="s">
        <v>732</v>
      </c>
      <c r="H5012">
        <v>37.505768000000003</v>
      </c>
      <c r="I5012">
        <v>-121.96247200000001</v>
      </c>
      <c r="J5012">
        <v>1</v>
      </c>
      <c r="K5012">
        <v>0</v>
      </c>
      <c r="L5012">
        <v>1</v>
      </c>
      <c r="M5012">
        <v>1</v>
      </c>
      <c r="N5012" t="str">
        <f>VLOOKUP(O5012:O12043,'VLOOKUP Ranges'!$A$9:$B$12,2,TRUE)</f>
        <v>29-55</v>
      </c>
      <c r="O5012">
        <v>35</v>
      </c>
      <c r="P5012">
        <v>1</v>
      </c>
      <c r="Q5012" t="s">
        <v>44</v>
      </c>
      <c r="R5012" t="s">
        <v>44</v>
      </c>
      <c r="S5012" t="s">
        <v>45</v>
      </c>
      <c r="T5012" t="s">
        <v>44</v>
      </c>
      <c r="U5012" t="s">
        <v>45</v>
      </c>
      <c r="V5012" t="s">
        <v>45</v>
      </c>
      <c r="W5012" t="s">
        <v>44</v>
      </c>
      <c r="X5012">
        <v>1</v>
      </c>
      <c r="Y5012" t="str">
        <f>VLOOKUP(Z5012:Z12043,'VLOOKUP Ranges'!$A$2:$B$5,2,TRUE)</f>
        <v>70-89</v>
      </c>
      <c r="Z5012">
        <v>89.7</v>
      </c>
      <c r="AA5012">
        <v>3165.6</v>
      </c>
      <c r="AB5012" t="s">
        <v>44</v>
      </c>
      <c r="AC5012">
        <v>0</v>
      </c>
      <c r="AD5012">
        <v>44</v>
      </c>
      <c r="AE5012">
        <v>2775</v>
      </c>
      <c r="AG5012" t="b">
        <v>1</v>
      </c>
      <c r="AH5012" t="b">
        <v>0</v>
      </c>
      <c r="AI5012" t="b">
        <v>1</v>
      </c>
      <c r="AJ5012" t="b">
        <v>0</v>
      </c>
      <c r="AK5012" t="b">
        <v>0</v>
      </c>
      <c r="AL5012" t="b">
        <v>1</v>
      </c>
      <c r="AM5012" t="b">
        <v>0</v>
      </c>
      <c r="AN5012">
        <v>90.445714285714203</v>
      </c>
      <c r="AO5012">
        <f t="shared" si="78"/>
        <v>90</v>
      </c>
      <c r="AP5012" t="b">
        <v>0</v>
      </c>
    </row>
    <row r="5013" spans="1:42" x14ac:dyDescent="0.25">
      <c r="A5013" t="s">
        <v>7857</v>
      </c>
      <c r="B5013">
        <v>1</v>
      </c>
      <c r="C5013" t="s">
        <v>40</v>
      </c>
      <c r="D5013" t="s">
        <v>41</v>
      </c>
      <c r="E5013" t="s">
        <v>736</v>
      </c>
      <c r="F5013">
        <v>94541</v>
      </c>
      <c r="G5013" t="s">
        <v>737</v>
      </c>
      <c r="H5013">
        <v>37.674002000000002</v>
      </c>
      <c r="I5013">
        <v>-122.076796</v>
      </c>
      <c r="J5013">
        <v>0</v>
      </c>
      <c r="K5013">
        <v>0</v>
      </c>
      <c r="L5013">
        <v>1</v>
      </c>
      <c r="M5013">
        <v>0</v>
      </c>
      <c r="N5013" t="str">
        <f>VLOOKUP(O5013:O12044,'VLOOKUP Ranges'!$A$9:$B$12,2,TRUE)</f>
        <v>55-77</v>
      </c>
      <c r="O5013">
        <v>72</v>
      </c>
      <c r="P5013">
        <v>1</v>
      </c>
      <c r="Q5013" t="s">
        <v>45</v>
      </c>
      <c r="R5013" t="s">
        <v>45</v>
      </c>
      <c r="S5013" t="s">
        <v>45</v>
      </c>
      <c r="T5013" t="s">
        <v>45</v>
      </c>
      <c r="U5013" t="s">
        <v>45</v>
      </c>
      <c r="V5013" t="s">
        <v>45</v>
      </c>
      <c r="W5013" t="s">
        <v>45</v>
      </c>
      <c r="X5013">
        <v>1</v>
      </c>
      <c r="Y5013" t="str">
        <f>VLOOKUP(Z5013:Z12044,'VLOOKUP Ranges'!$A$2:$B$5,2,TRUE)</f>
        <v>89-118</v>
      </c>
      <c r="Z5013">
        <v>92.4</v>
      </c>
      <c r="AA5013">
        <v>6786.1</v>
      </c>
      <c r="AB5013" t="s">
        <v>44</v>
      </c>
      <c r="AC5013">
        <v>0</v>
      </c>
      <c r="AD5013">
        <v>59</v>
      </c>
      <c r="AE5013">
        <v>5527</v>
      </c>
      <c r="AG5013" t="b">
        <v>0</v>
      </c>
      <c r="AH5013" t="b">
        <v>1</v>
      </c>
      <c r="AI5013" t="b">
        <v>0</v>
      </c>
      <c r="AJ5013" t="b">
        <v>0</v>
      </c>
      <c r="AK5013" t="b">
        <v>0</v>
      </c>
      <c r="AL5013" t="b">
        <v>1</v>
      </c>
      <c r="AM5013" t="b">
        <v>0</v>
      </c>
      <c r="AN5013">
        <v>94.251388888888897</v>
      </c>
      <c r="AO5013">
        <f t="shared" si="78"/>
        <v>93</v>
      </c>
      <c r="AP5013" t="b">
        <v>1</v>
      </c>
    </row>
    <row r="5014" spans="1:42" x14ac:dyDescent="0.25">
      <c r="A5014" t="s">
        <v>7858</v>
      </c>
      <c r="B5014">
        <v>1</v>
      </c>
      <c r="C5014" t="s">
        <v>40</v>
      </c>
      <c r="D5014" t="s">
        <v>41</v>
      </c>
      <c r="E5014" t="s">
        <v>736</v>
      </c>
      <c r="F5014">
        <v>94542</v>
      </c>
      <c r="G5014" t="s">
        <v>1810</v>
      </c>
      <c r="H5014">
        <v>37.656694999999999</v>
      </c>
      <c r="I5014">
        <v>-122.048361</v>
      </c>
      <c r="J5014">
        <v>0</v>
      </c>
      <c r="K5014">
        <v>0</v>
      </c>
      <c r="L5014">
        <v>1</v>
      </c>
      <c r="M5014">
        <v>1</v>
      </c>
      <c r="N5014" t="str">
        <f>VLOOKUP(O5014:O12045,'VLOOKUP Ranges'!$A$9:$B$12,2,TRUE)</f>
        <v>9-29</v>
      </c>
      <c r="O5014">
        <v>28</v>
      </c>
      <c r="P5014">
        <v>1</v>
      </c>
      <c r="Q5014" t="s">
        <v>44</v>
      </c>
      <c r="R5014" t="s">
        <v>66</v>
      </c>
      <c r="S5014" t="s">
        <v>66</v>
      </c>
      <c r="T5014" t="s">
        <v>66</v>
      </c>
      <c r="U5014" t="s">
        <v>66</v>
      </c>
      <c r="V5014" t="s">
        <v>66</v>
      </c>
      <c r="W5014" t="s">
        <v>66</v>
      </c>
      <c r="X5014">
        <v>0</v>
      </c>
      <c r="Y5014" t="str">
        <f>VLOOKUP(Z5014:Z12045,'VLOOKUP Ranges'!$A$2:$B$5,2,TRUE)</f>
        <v>18-35</v>
      </c>
      <c r="Z5014">
        <v>19.899999999999999</v>
      </c>
      <c r="AA5014">
        <v>543</v>
      </c>
      <c r="AB5014" t="s">
        <v>44</v>
      </c>
      <c r="AC5014">
        <v>0</v>
      </c>
      <c r="AD5014">
        <v>41</v>
      </c>
      <c r="AE5014">
        <v>2987</v>
      </c>
      <c r="AG5014" t="b">
        <v>1</v>
      </c>
      <c r="AH5014" t="b">
        <v>0</v>
      </c>
      <c r="AI5014" t="b">
        <v>0</v>
      </c>
      <c r="AJ5014" t="b">
        <v>1</v>
      </c>
      <c r="AK5014" t="b">
        <v>0</v>
      </c>
      <c r="AL5014" t="b">
        <v>0</v>
      </c>
      <c r="AM5014" t="b">
        <v>1</v>
      </c>
      <c r="AN5014">
        <v>19.3928571428571</v>
      </c>
      <c r="AO5014">
        <f t="shared" si="78"/>
        <v>20</v>
      </c>
      <c r="AP5014" t="b">
        <v>0</v>
      </c>
    </row>
    <row r="5015" spans="1:42" x14ac:dyDescent="0.25">
      <c r="A5015" t="s">
        <v>7859</v>
      </c>
      <c r="B5015">
        <v>1</v>
      </c>
      <c r="C5015" t="s">
        <v>40</v>
      </c>
      <c r="D5015" t="s">
        <v>41</v>
      </c>
      <c r="E5015" t="s">
        <v>741</v>
      </c>
      <c r="F5015">
        <v>94546</v>
      </c>
      <c r="G5015" t="s">
        <v>742</v>
      </c>
      <c r="H5015">
        <v>37.708326999999997</v>
      </c>
      <c r="I5015">
        <v>-122.083473</v>
      </c>
      <c r="J5015">
        <v>1</v>
      </c>
      <c r="K5015">
        <v>0</v>
      </c>
      <c r="L5015">
        <v>0</v>
      </c>
      <c r="M5015">
        <v>0</v>
      </c>
      <c r="N5015" t="str">
        <f>VLOOKUP(O5015:O12046,'VLOOKUP Ranges'!$A$9:$B$12,2,TRUE)</f>
        <v>29-55</v>
      </c>
      <c r="O5015">
        <v>45</v>
      </c>
      <c r="P5015">
        <v>1</v>
      </c>
      <c r="Q5015" t="s">
        <v>44</v>
      </c>
      <c r="R5015" t="s">
        <v>66</v>
      </c>
      <c r="S5015" t="s">
        <v>66</v>
      </c>
      <c r="T5015" t="s">
        <v>66</v>
      </c>
      <c r="U5015" t="s">
        <v>66</v>
      </c>
      <c r="V5015" t="s">
        <v>66</v>
      </c>
      <c r="W5015" t="s">
        <v>66</v>
      </c>
      <c r="X5015">
        <v>0</v>
      </c>
      <c r="Y5015" t="str">
        <f>VLOOKUP(Z5015:Z12046,'VLOOKUP Ranges'!$A$2:$B$5,2,TRUE)</f>
        <v>18-35</v>
      </c>
      <c r="Z5015">
        <v>18.850000000000001</v>
      </c>
      <c r="AA5015">
        <v>867.3</v>
      </c>
      <c r="AB5015" t="s">
        <v>44</v>
      </c>
      <c r="AC5015">
        <v>0</v>
      </c>
      <c r="AD5015">
        <v>78</v>
      </c>
      <c r="AE5015">
        <v>2653</v>
      </c>
      <c r="AG5015" t="b">
        <v>1</v>
      </c>
      <c r="AH5015" t="b">
        <v>0</v>
      </c>
      <c r="AI5015" t="b">
        <v>0</v>
      </c>
      <c r="AJ5015" t="b">
        <v>1</v>
      </c>
      <c r="AK5015" t="b">
        <v>0</v>
      </c>
      <c r="AL5015" t="b">
        <v>0</v>
      </c>
      <c r="AM5015" t="b">
        <v>0</v>
      </c>
      <c r="AN5015">
        <v>19.273333333333301</v>
      </c>
      <c r="AO5015">
        <f t="shared" si="78"/>
        <v>19</v>
      </c>
      <c r="AP5015" t="b">
        <v>0</v>
      </c>
    </row>
    <row r="5016" spans="1:42" x14ac:dyDescent="0.25">
      <c r="A5016" t="s">
        <v>7860</v>
      </c>
      <c r="B5016">
        <v>1</v>
      </c>
      <c r="C5016" t="s">
        <v>40</v>
      </c>
      <c r="D5016" t="s">
        <v>41</v>
      </c>
      <c r="E5016" t="s">
        <v>5091</v>
      </c>
      <c r="F5016">
        <v>94547</v>
      </c>
      <c r="G5016" t="s">
        <v>5092</v>
      </c>
      <c r="H5016">
        <v>37.991258999999999</v>
      </c>
      <c r="I5016">
        <v>-122.214945</v>
      </c>
      <c r="J5016">
        <v>0</v>
      </c>
      <c r="K5016">
        <v>0</v>
      </c>
      <c r="L5016">
        <v>0</v>
      </c>
      <c r="M5016">
        <v>0</v>
      </c>
      <c r="N5016" t="str">
        <f>VLOOKUP(O5016:O12047,'VLOOKUP Ranges'!$A$9:$B$12,2,TRUE)</f>
        <v>1-9</v>
      </c>
      <c r="O5016">
        <v>1</v>
      </c>
      <c r="P5016">
        <v>1</v>
      </c>
      <c r="Q5016" t="s">
        <v>45</v>
      </c>
      <c r="R5016" t="s">
        <v>66</v>
      </c>
      <c r="S5016" t="s">
        <v>66</v>
      </c>
      <c r="T5016" t="s">
        <v>66</v>
      </c>
      <c r="U5016" t="s">
        <v>66</v>
      </c>
      <c r="V5016" t="s">
        <v>66</v>
      </c>
      <c r="W5016" t="s">
        <v>66</v>
      </c>
      <c r="X5016">
        <v>1</v>
      </c>
      <c r="Y5016" t="str">
        <f>VLOOKUP(Z5016:Z12047,'VLOOKUP Ranges'!$A$2:$B$5,2,TRUE)</f>
        <v>18-35</v>
      </c>
      <c r="Z5016">
        <v>25.75</v>
      </c>
      <c r="AA5016">
        <v>25.75</v>
      </c>
      <c r="AB5016" t="s">
        <v>44</v>
      </c>
      <c r="AC5016">
        <v>0</v>
      </c>
      <c r="AD5016">
        <v>67</v>
      </c>
      <c r="AE5016">
        <v>2569</v>
      </c>
      <c r="AG5016" t="b">
        <v>0</v>
      </c>
      <c r="AH5016" t="b">
        <v>0</v>
      </c>
      <c r="AI5016" t="b">
        <v>0</v>
      </c>
      <c r="AJ5016" t="b">
        <v>1</v>
      </c>
      <c r="AK5016" t="b">
        <v>0</v>
      </c>
      <c r="AL5016" t="b">
        <v>0</v>
      </c>
      <c r="AM5016" t="b">
        <v>1</v>
      </c>
      <c r="AN5016">
        <v>25.75</v>
      </c>
      <c r="AO5016">
        <f t="shared" si="78"/>
        <v>26</v>
      </c>
      <c r="AP5016" t="b">
        <v>0</v>
      </c>
    </row>
    <row r="5017" spans="1:42" x14ac:dyDescent="0.25">
      <c r="A5017" t="s">
        <v>7861</v>
      </c>
      <c r="B5017">
        <v>1</v>
      </c>
      <c r="C5017" t="s">
        <v>40</v>
      </c>
      <c r="D5017" t="s">
        <v>41</v>
      </c>
      <c r="E5017" t="s">
        <v>744</v>
      </c>
      <c r="F5017">
        <v>94550</v>
      </c>
      <c r="G5017" t="s">
        <v>745</v>
      </c>
      <c r="H5017">
        <v>37.571747999999999</v>
      </c>
      <c r="I5017">
        <v>-121.65956199999999</v>
      </c>
      <c r="J5017">
        <v>0</v>
      </c>
      <c r="K5017">
        <v>0</v>
      </c>
      <c r="L5017">
        <v>0</v>
      </c>
      <c r="M5017">
        <v>0</v>
      </c>
      <c r="N5017" t="str">
        <f>VLOOKUP(O5017:O12048,'VLOOKUP Ranges'!$A$9:$B$12,2,TRUE)</f>
        <v>1-9</v>
      </c>
      <c r="O5017">
        <v>6</v>
      </c>
      <c r="P5017">
        <v>1</v>
      </c>
      <c r="Q5017" t="s">
        <v>44</v>
      </c>
      <c r="R5017" t="s">
        <v>66</v>
      </c>
      <c r="S5017" t="s">
        <v>66</v>
      </c>
      <c r="T5017" t="s">
        <v>66</v>
      </c>
      <c r="U5017" t="s">
        <v>66</v>
      </c>
      <c r="V5017" t="s">
        <v>66</v>
      </c>
      <c r="W5017" t="s">
        <v>66</v>
      </c>
      <c r="X5017">
        <v>1</v>
      </c>
      <c r="Y5017" t="str">
        <f>VLOOKUP(Z5017:Z12048,'VLOOKUP Ranges'!$A$2:$B$5,2,TRUE)</f>
        <v>18-35</v>
      </c>
      <c r="Z5017">
        <v>20.95</v>
      </c>
      <c r="AA5017">
        <v>109.5</v>
      </c>
      <c r="AB5017" t="s">
        <v>44</v>
      </c>
      <c r="AC5017">
        <v>0</v>
      </c>
      <c r="AD5017">
        <v>77</v>
      </c>
      <c r="AE5017">
        <v>5554</v>
      </c>
      <c r="AG5017" t="b">
        <v>0</v>
      </c>
      <c r="AH5017" t="b">
        <v>0</v>
      </c>
      <c r="AI5017" t="b">
        <v>0</v>
      </c>
      <c r="AJ5017" t="b">
        <v>1</v>
      </c>
      <c r="AK5017" t="b">
        <v>0</v>
      </c>
      <c r="AL5017" t="b">
        <v>0</v>
      </c>
      <c r="AM5017" t="b">
        <v>1</v>
      </c>
      <c r="AN5017">
        <v>18.25</v>
      </c>
      <c r="AO5017">
        <f t="shared" si="78"/>
        <v>21</v>
      </c>
      <c r="AP5017" t="b">
        <v>0</v>
      </c>
    </row>
    <row r="5018" spans="1:42" x14ac:dyDescent="0.25">
      <c r="A5018" t="s">
        <v>7862</v>
      </c>
      <c r="B5018">
        <v>1</v>
      </c>
      <c r="C5018" t="s">
        <v>40</v>
      </c>
      <c r="D5018" t="s">
        <v>41</v>
      </c>
      <c r="E5018" t="s">
        <v>741</v>
      </c>
      <c r="F5018">
        <v>94552</v>
      </c>
      <c r="G5018" t="s">
        <v>5095</v>
      </c>
      <c r="H5018">
        <v>37.722726999999999</v>
      </c>
      <c r="I5018">
        <v>-122.02157</v>
      </c>
      <c r="J5018">
        <v>0</v>
      </c>
      <c r="K5018">
        <v>0</v>
      </c>
      <c r="L5018">
        <v>1</v>
      </c>
      <c r="M5018">
        <v>0</v>
      </c>
      <c r="N5018" t="str">
        <f>VLOOKUP(O5018:O12049,'VLOOKUP Ranges'!$A$9:$B$12,2,TRUE)</f>
        <v>29-55</v>
      </c>
      <c r="O5018">
        <v>48</v>
      </c>
      <c r="P5018">
        <v>1</v>
      </c>
      <c r="Q5018" t="s">
        <v>44</v>
      </c>
      <c r="R5018" t="s">
        <v>44</v>
      </c>
      <c r="S5018" t="s">
        <v>45</v>
      </c>
      <c r="T5018" t="s">
        <v>45</v>
      </c>
      <c r="U5018" t="s">
        <v>44</v>
      </c>
      <c r="V5018" t="s">
        <v>45</v>
      </c>
      <c r="W5018" t="s">
        <v>45</v>
      </c>
      <c r="X5018">
        <v>1</v>
      </c>
      <c r="Y5018" t="str">
        <f>VLOOKUP(Z5018:Z12049,'VLOOKUP Ranges'!$A$2:$B$5,2,TRUE)</f>
        <v>89-118</v>
      </c>
      <c r="Z5018">
        <v>97.05</v>
      </c>
      <c r="AA5018">
        <v>4692.95</v>
      </c>
      <c r="AB5018" t="s">
        <v>44</v>
      </c>
      <c r="AC5018">
        <v>0</v>
      </c>
      <c r="AD5018">
        <v>66</v>
      </c>
      <c r="AE5018">
        <v>5893</v>
      </c>
      <c r="AG5018" t="b">
        <v>1</v>
      </c>
      <c r="AH5018" t="b">
        <v>0</v>
      </c>
      <c r="AI5018" t="b">
        <v>1</v>
      </c>
      <c r="AJ5018" t="b">
        <v>0</v>
      </c>
      <c r="AK5018" t="b">
        <v>0</v>
      </c>
      <c r="AL5018" t="b">
        <v>1</v>
      </c>
      <c r="AM5018" t="b">
        <v>0</v>
      </c>
      <c r="AN5018">
        <v>97.769791666666606</v>
      </c>
      <c r="AO5018">
        <f t="shared" si="78"/>
        <v>98</v>
      </c>
      <c r="AP5018" t="b">
        <v>0</v>
      </c>
    </row>
    <row r="5019" spans="1:42" x14ac:dyDescent="0.25">
      <c r="A5019" t="s">
        <v>7863</v>
      </c>
      <c r="B5019">
        <v>1</v>
      </c>
      <c r="C5019" t="s">
        <v>40</v>
      </c>
      <c r="D5019" t="s">
        <v>41</v>
      </c>
      <c r="E5019" t="s">
        <v>747</v>
      </c>
      <c r="F5019">
        <v>94553</v>
      </c>
      <c r="G5019" t="s">
        <v>748</v>
      </c>
      <c r="H5019">
        <v>38.014457</v>
      </c>
      <c r="I5019">
        <v>-122.115432</v>
      </c>
      <c r="J5019">
        <v>1</v>
      </c>
      <c r="K5019">
        <v>0</v>
      </c>
      <c r="L5019">
        <v>1</v>
      </c>
      <c r="M5019">
        <v>1</v>
      </c>
      <c r="N5019" t="str">
        <f>VLOOKUP(O5019:O12050,'VLOOKUP Ranges'!$A$9:$B$12,2,TRUE)</f>
        <v>9-29</v>
      </c>
      <c r="O5019">
        <v>25</v>
      </c>
      <c r="P5019">
        <v>1</v>
      </c>
      <c r="Q5019" t="s">
        <v>45</v>
      </c>
      <c r="R5019" t="s">
        <v>66</v>
      </c>
      <c r="S5019" t="s">
        <v>66</v>
      </c>
      <c r="T5019" t="s">
        <v>66</v>
      </c>
      <c r="U5019" t="s">
        <v>66</v>
      </c>
      <c r="V5019" t="s">
        <v>66</v>
      </c>
      <c r="W5019" t="s">
        <v>66</v>
      </c>
      <c r="X5019">
        <v>1</v>
      </c>
      <c r="Y5019" t="str">
        <f>VLOOKUP(Z5019:Z12050,'VLOOKUP Ranges'!$A$2:$B$5,2,TRUE)</f>
        <v>18-35</v>
      </c>
      <c r="Z5019">
        <v>25.4</v>
      </c>
      <c r="AA5019">
        <v>546.85</v>
      </c>
      <c r="AB5019" t="s">
        <v>44</v>
      </c>
      <c r="AC5019">
        <v>0</v>
      </c>
      <c r="AD5019">
        <v>26</v>
      </c>
      <c r="AE5019">
        <v>5250</v>
      </c>
      <c r="AG5019" t="b">
        <v>0</v>
      </c>
      <c r="AH5019" t="b">
        <v>0</v>
      </c>
      <c r="AI5019" t="b">
        <v>0</v>
      </c>
      <c r="AJ5019" t="b">
        <v>1</v>
      </c>
      <c r="AK5019" t="b">
        <v>0</v>
      </c>
      <c r="AL5019" t="b">
        <v>0</v>
      </c>
      <c r="AM5019" t="b">
        <v>0</v>
      </c>
      <c r="AN5019">
        <v>21.873999999999999</v>
      </c>
      <c r="AO5019">
        <f t="shared" si="78"/>
        <v>26</v>
      </c>
      <c r="AP5019" t="b">
        <v>0</v>
      </c>
    </row>
    <row r="5020" spans="1:42" x14ac:dyDescent="0.25">
      <c r="A5020" t="s">
        <v>7864</v>
      </c>
      <c r="B5020">
        <v>1</v>
      </c>
      <c r="C5020" t="s">
        <v>40</v>
      </c>
      <c r="D5020" t="s">
        <v>41</v>
      </c>
      <c r="E5020" t="s">
        <v>731</v>
      </c>
      <c r="F5020">
        <v>94555</v>
      </c>
      <c r="G5020" t="s">
        <v>750</v>
      </c>
      <c r="H5020">
        <v>37.555472999999999</v>
      </c>
      <c r="I5020">
        <v>-122.08031200000001</v>
      </c>
      <c r="J5020">
        <v>1</v>
      </c>
      <c r="K5020">
        <v>0</v>
      </c>
      <c r="L5020">
        <v>1</v>
      </c>
      <c r="M5020">
        <v>1</v>
      </c>
      <c r="N5020" t="str">
        <f>VLOOKUP(O5020:O12051,'VLOOKUP Ranges'!$A$9:$B$12,2,TRUE)</f>
        <v>55-77</v>
      </c>
      <c r="O5020">
        <v>64</v>
      </c>
      <c r="P5020">
        <v>1</v>
      </c>
      <c r="Q5020" t="s">
        <v>44</v>
      </c>
      <c r="R5020" t="s">
        <v>66</v>
      </c>
      <c r="S5020" t="s">
        <v>66</v>
      </c>
      <c r="T5020" t="s">
        <v>66</v>
      </c>
      <c r="U5020" t="s">
        <v>66</v>
      </c>
      <c r="V5020" t="s">
        <v>66</v>
      </c>
      <c r="W5020" t="s">
        <v>66</v>
      </c>
      <c r="X5020">
        <v>1</v>
      </c>
      <c r="Y5020" t="str">
        <f>VLOOKUP(Z5020:Z12051,'VLOOKUP Ranges'!$A$2:$B$5,2,TRUE)</f>
        <v>18-35</v>
      </c>
      <c r="Z5020">
        <v>19.7</v>
      </c>
      <c r="AA5020">
        <v>1274.05</v>
      </c>
      <c r="AB5020" t="s">
        <v>44</v>
      </c>
      <c r="AC5020">
        <v>0</v>
      </c>
      <c r="AD5020">
        <v>79</v>
      </c>
      <c r="AE5020">
        <v>5431</v>
      </c>
      <c r="AG5020" t="b">
        <v>0</v>
      </c>
      <c r="AH5020" t="b">
        <v>1</v>
      </c>
      <c r="AI5020" t="b">
        <v>0</v>
      </c>
      <c r="AJ5020" t="b">
        <v>1</v>
      </c>
      <c r="AK5020" t="b">
        <v>0</v>
      </c>
      <c r="AL5020" t="b">
        <v>0</v>
      </c>
      <c r="AM5020" t="b">
        <v>0</v>
      </c>
      <c r="AN5020">
        <v>19.907031249999999</v>
      </c>
      <c r="AO5020">
        <f t="shared" si="78"/>
        <v>20</v>
      </c>
      <c r="AP5020" t="b">
        <v>0</v>
      </c>
    </row>
    <row r="5021" spans="1:42" x14ac:dyDescent="0.25">
      <c r="A5021" t="s">
        <v>7865</v>
      </c>
      <c r="B5021">
        <v>1</v>
      </c>
      <c r="C5021" t="s">
        <v>40</v>
      </c>
      <c r="D5021" t="s">
        <v>41</v>
      </c>
      <c r="E5021" t="s">
        <v>1812</v>
      </c>
      <c r="F5021">
        <v>94556</v>
      </c>
      <c r="G5021" t="s">
        <v>1813</v>
      </c>
      <c r="H5021">
        <v>37.827945999999997</v>
      </c>
      <c r="I5021">
        <v>-122.107185</v>
      </c>
      <c r="J5021">
        <v>1</v>
      </c>
      <c r="K5021">
        <v>0</v>
      </c>
      <c r="L5021">
        <v>0</v>
      </c>
      <c r="M5021">
        <v>0</v>
      </c>
      <c r="N5021" t="str">
        <f>VLOOKUP(O5021:O12052,'VLOOKUP Ranges'!$A$9:$B$12,2,TRUE)</f>
        <v>29-55</v>
      </c>
      <c r="O5021">
        <v>50</v>
      </c>
      <c r="P5021">
        <v>0</v>
      </c>
      <c r="Q5021" t="s">
        <v>62</v>
      </c>
      <c r="R5021" t="s">
        <v>45</v>
      </c>
      <c r="S5021" t="s">
        <v>45</v>
      </c>
      <c r="T5021" t="s">
        <v>44</v>
      </c>
      <c r="U5021" t="s">
        <v>44</v>
      </c>
      <c r="V5021" t="s">
        <v>44</v>
      </c>
      <c r="W5021" t="s">
        <v>44</v>
      </c>
      <c r="X5021">
        <v>1</v>
      </c>
      <c r="Y5021" t="str">
        <f>VLOOKUP(Z5021:Z12052,'VLOOKUP Ranges'!$A$2:$B$5,2,TRUE)</f>
        <v>18-35</v>
      </c>
      <c r="Z5021">
        <v>35</v>
      </c>
      <c r="AA5021">
        <v>1782.4</v>
      </c>
      <c r="AB5021" t="s">
        <v>44</v>
      </c>
      <c r="AC5021">
        <v>0</v>
      </c>
      <c r="AD5021">
        <v>45</v>
      </c>
      <c r="AE5021">
        <v>5629</v>
      </c>
      <c r="AG5021" t="b">
        <v>0</v>
      </c>
      <c r="AH5021" t="b">
        <v>0</v>
      </c>
      <c r="AI5021" t="b">
        <v>0</v>
      </c>
      <c r="AJ5021" t="b">
        <v>0</v>
      </c>
      <c r="AK5021" t="b">
        <v>0</v>
      </c>
      <c r="AL5021" t="b">
        <v>0</v>
      </c>
      <c r="AM5021" t="b">
        <v>1</v>
      </c>
      <c r="AN5021">
        <v>35.648000000000003</v>
      </c>
      <c r="AO5021">
        <f t="shared" si="78"/>
        <v>35</v>
      </c>
      <c r="AP5021" t="b">
        <v>0</v>
      </c>
    </row>
    <row r="5022" spans="1:42" x14ac:dyDescent="0.25">
      <c r="A5022" t="s">
        <v>7866</v>
      </c>
      <c r="B5022">
        <v>1</v>
      </c>
      <c r="C5022" t="s">
        <v>40</v>
      </c>
      <c r="D5022" t="s">
        <v>41</v>
      </c>
      <c r="E5022" t="s">
        <v>752</v>
      </c>
      <c r="F5022">
        <v>94558</v>
      </c>
      <c r="G5022" t="s">
        <v>753</v>
      </c>
      <c r="H5022">
        <v>38.489789000000002</v>
      </c>
      <c r="I5022">
        <v>-122.27011</v>
      </c>
      <c r="J5022">
        <v>0</v>
      </c>
      <c r="K5022">
        <v>0</v>
      </c>
      <c r="L5022">
        <v>1</v>
      </c>
      <c r="M5022">
        <v>1</v>
      </c>
      <c r="N5022" t="str">
        <f>VLOOKUP(O5022:O12053,'VLOOKUP Ranges'!$A$9:$B$12,2,TRUE)</f>
        <v>29-55</v>
      </c>
      <c r="O5022">
        <v>52</v>
      </c>
      <c r="P5022">
        <v>1</v>
      </c>
      <c r="Q5022" t="s">
        <v>45</v>
      </c>
      <c r="R5022" t="s">
        <v>44</v>
      </c>
      <c r="S5022" t="s">
        <v>44</v>
      </c>
      <c r="T5022" t="s">
        <v>45</v>
      </c>
      <c r="U5022" t="s">
        <v>44</v>
      </c>
      <c r="V5022" t="s">
        <v>45</v>
      </c>
      <c r="W5022" t="s">
        <v>45</v>
      </c>
      <c r="X5022">
        <v>0</v>
      </c>
      <c r="Y5022" t="str">
        <f>VLOOKUP(Z5022:Z12053,'VLOOKUP Ranges'!$A$2:$B$5,2,TRUE)</f>
        <v>89-118</v>
      </c>
      <c r="Z5022">
        <v>101.25</v>
      </c>
      <c r="AA5022">
        <v>5301.1</v>
      </c>
      <c r="AB5022" t="s">
        <v>44</v>
      </c>
      <c r="AC5022">
        <v>0</v>
      </c>
      <c r="AD5022">
        <v>25</v>
      </c>
      <c r="AE5022">
        <v>5954</v>
      </c>
      <c r="AG5022" t="b">
        <v>1</v>
      </c>
      <c r="AH5022" t="b">
        <v>0</v>
      </c>
      <c r="AI5022" t="b">
        <v>1</v>
      </c>
      <c r="AJ5022" t="b">
        <v>0</v>
      </c>
      <c r="AK5022" t="b">
        <v>0</v>
      </c>
      <c r="AL5022" t="b">
        <v>0</v>
      </c>
      <c r="AM5022" t="b">
        <v>0</v>
      </c>
      <c r="AN5022">
        <v>101.94423076923</v>
      </c>
      <c r="AO5022">
        <f t="shared" si="78"/>
        <v>102</v>
      </c>
      <c r="AP5022" t="b">
        <v>0</v>
      </c>
    </row>
    <row r="5023" spans="1:42" x14ac:dyDescent="0.25">
      <c r="A5023" t="s">
        <v>7867</v>
      </c>
      <c r="B5023">
        <v>1</v>
      </c>
      <c r="C5023" t="s">
        <v>40</v>
      </c>
      <c r="D5023" t="s">
        <v>41</v>
      </c>
      <c r="E5023" t="s">
        <v>752</v>
      </c>
      <c r="F5023">
        <v>94559</v>
      </c>
      <c r="G5023" t="s">
        <v>1815</v>
      </c>
      <c r="H5023">
        <v>38.232388999999998</v>
      </c>
      <c r="I5023">
        <v>-122.324944</v>
      </c>
      <c r="J5023">
        <v>1</v>
      </c>
      <c r="K5023">
        <v>1</v>
      </c>
      <c r="L5023">
        <v>1</v>
      </c>
      <c r="M5023">
        <v>0</v>
      </c>
      <c r="N5023" t="str">
        <f>VLOOKUP(O5023:O12054,'VLOOKUP Ranges'!$A$9:$B$12,2,TRUE)</f>
        <v>1-9</v>
      </c>
      <c r="O5023">
        <v>4</v>
      </c>
      <c r="P5023">
        <v>1</v>
      </c>
      <c r="Q5023" t="s">
        <v>44</v>
      </c>
      <c r="R5023" t="s">
        <v>44</v>
      </c>
      <c r="S5023" t="s">
        <v>44</v>
      </c>
      <c r="T5023" t="s">
        <v>44</v>
      </c>
      <c r="U5023" t="s">
        <v>44</v>
      </c>
      <c r="V5023" t="s">
        <v>44</v>
      </c>
      <c r="W5023" t="s">
        <v>44</v>
      </c>
      <c r="X5023">
        <v>1</v>
      </c>
      <c r="Y5023" t="str">
        <f>VLOOKUP(Z5023:Z12054,'VLOOKUP Ranges'!$A$2:$B$5,2,TRUE)</f>
        <v>35-70</v>
      </c>
      <c r="Z5023">
        <v>70.2</v>
      </c>
      <c r="AA5023">
        <v>280.35000000000002</v>
      </c>
      <c r="AB5023" t="s">
        <v>44</v>
      </c>
      <c r="AC5023">
        <v>0</v>
      </c>
      <c r="AD5023">
        <v>53</v>
      </c>
      <c r="AE5023">
        <v>4444</v>
      </c>
      <c r="AG5023" t="b">
        <v>0</v>
      </c>
      <c r="AH5023" t="b">
        <v>0</v>
      </c>
      <c r="AI5023" t="b">
        <v>1</v>
      </c>
      <c r="AJ5023" t="b">
        <v>0</v>
      </c>
      <c r="AK5023" t="b">
        <v>0</v>
      </c>
      <c r="AL5023" t="b">
        <v>1</v>
      </c>
      <c r="AM5023" t="b">
        <v>0</v>
      </c>
      <c r="AN5023">
        <v>70.087500000000006</v>
      </c>
      <c r="AO5023">
        <f t="shared" si="78"/>
        <v>71</v>
      </c>
      <c r="AP5023" t="b">
        <v>0</v>
      </c>
    </row>
    <row r="5024" spans="1:42" x14ac:dyDescent="0.25">
      <c r="A5024" t="s">
        <v>7868</v>
      </c>
      <c r="B5024">
        <v>1</v>
      </c>
      <c r="C5024" t="s">
        <v>40</v>
      </c>
      <c r="D5024" t="s">
        <v>41</v>
      </c>
      <c r="E5024" t="s">
        <v>5099</v>
      </c>
      <c r="F5024">
        <v>94560</v>
      </c>
      <c r="G5024" t="s">
        <v>5100</v>
      </c>
      <c r="H5024">
        <v>37.504133000000003</v>
      </c>
      <c r="I5024">
        <v>-122.032347</v>
      </c>
      <c r="J5024">
        <v>0</v>
      </c>
      <c r="K5024">
        <v>1</v>
      </c>
      <c r="L5024">
        <v>0</v>
      </c>
      <c r="M5024">
        <v>0</v>
      </c>
      <c r="N5024" t="str">
        <f>VLOOKUP(O5024:O12055,'VLOOKUP Ranges'!$A$9:$B$12,2,TRUE)</f>
        <v>29-55</v>
      </c>
      <c r="O5024">
        <v>32</v>
      </c>
      <c r="P5024">
        <v>1</v>
      </c>
      <c r="Q5024" t="s">
        <v>44</v>
      </c>
      <c r="R5024" t="s">
        <v>44</v>
      </c>
      <c r="S5024" t="s">
        <v>44</v>
      </c>
      <c r="T5024" t="s">
        <v>44</v>
      </c>
      <c r="U5024" t="s">
        <v>44</v>
      </c>
      <c r="V5024" t="s">
        <v>45</v>
      </c>
      <c r="W5024" t="s">
        <v>45</v>
      </c>
      <c r="X5024">
        <v>0</v>
      </c>
      <c r="Y5024" t="str">
        <f>VLOOKUP(Z5024:Z12055,'VLOOKUP Ranges'!$A$2:$B$5,2,TRUE)</f>
        <v>89-118</v>
      </c>
      <c r="Z5024">
        <v>90.95</v>
      </c>
      <c r="AA5024">
        <v>2897.95</v>
      </c>
      <c r="AB5024" t="s">
        <v>44</v>
      </c>
      <c r="AC5024">
        <v>0</v>
      </c>
      <c r="AD5024">
        <v>52</v>
      </c>
      <c r="AE5024">
        <v>5936</v>
      </c>
      <c r="AG5024" t="b">
        <v>0</v>
      </c>
      <c r="AH5024" t="b">
        <v>0</v>
      </c>
      <c r="AI5024" t="b">
        <v>1</v>
      </c>
      <c r="AJ5024" t="b">
        <v>0</v>
      </c>
      <c r="AK5024" t="b">
        <v>0</v>
      </c>
      <c r="AL5024" t="b">
        <v>1</v>
      </c>
      <c r="AM5024" t="b">
        <v>0</v>
      </c>
      <c r="AN5024">
        <v>90.560937499999994</v>
      </c>
      <c r="AO5024">
        <f t="shared" si="78"/>
        <v>91</v>
      </c>
      <c r="AP5024" t="b">
        <v>0</v>
      </c>
    </row>
    <row r="5025" spans="1:42" x14ac:dyDescent="0.25">
      <c r="A5025" t="s">
        <v>7869</v>
      </c>
      <c r="B5025">
        <v>1</v>
      </c>
      <c r="C5025" t="s">
        <v>40</v>
      </c>
      <c r="D5025" t="s">
        <v>41</v>
      </c>
      <c r="E5025" t="s">
        <v>3485</v>
      </c>
      <c r="F5025">
        <v>94561</v>
      </c>
      <c r="G5025" t="s">
        <v>3486</v>
      </c>
      <c r="H5025">
        <v>37.999406</v>
      </c>
      <c r="I5025">
        <v>-121.686241</v>
      </c>
      <c r="J5025">
        <v>1</v>
      </c>
      <c r="K5025">
        <v>0</v>
      </c>
      <c r="L5025">
        <v>1</v>
      </c>
      <c r="M5025">
        <v>1</v>
      </c>
      <c r="N5025" t="str">
        <f>VLOOKUP(O5025:O12056,'VLOOKUP Ranges'!$A$9:$B$12,2,TRUE)</f>
        <v>29-55</v>
      </c>
      <c r="O5025">
        <v>45</v>
      </c>
      <c r="P5025">
        <v>1</v>
      </c>
      <c r="Q5025" t="s">
        <v>45</v>
      </c>
      <c r="R5025" t="s">
        <v>45</v>
      </c>
      <c r="S5025" t="s">
        <v>45</v>
      </c>
      <c r="T5025" t="s">
        <v>44</v>
      </c>
      <c r="U5025" t="s">
        <v>45</v>
      </c>
      <c r="V5025" t="s">
        <v>45</v>
      </c>
      <c r="W5025" t="s">
        <v>44</v>
      </c>
      <c r="X5025">
        <v>0</v>
      </c>
      <c r="Y5025" t="str">
        <f>VLOOKUP(Z5025:Z12056,'VLOOKUP Ranges'!$A$2:$B$5,2,TRUE)</f>
        <v>70-89</v>
      </c>
      <c r="Z5025">
        <v>73.849999999999994</v>
      </c>
      <c r="AA5025">
        <v>3371</v>
      </c>
      <c r="AB5025" t="s">
        <v>44</v>
      </c>
      <c r="AC5025">
        <v>0</v>
      </c>
      <c r="AD5025">
        <v>76</v>
      </c>
      <c r="AE5025">
        <v>5264</v>
      </c>
      <c r="AG5025" t="b">
        <v>0</v>
      </c>
      <c r="AH5025" t="b">
        <v>1</v>
      </c>
      <c r="AI5025" t="b">
        <v>0</v>
      </c>
      <c r="AJ5025" t="b">
        <v>0</v>
      </c>
      <c r="AK5025" t="b">
        <v>1</v>
      </c>
      <c r="AL5025" t="b">
        <v>0</v>
      </c>
      <c r="AM5025" t="b">
        <v>0</v>
      </c>
      <c r="AN5025">
        <v>74.911111111111097</v>
      </c>
      <c r="AO5025">
        <f t="shared" si="78"/>
        <v>74</v>
      </c>
      <c r="AP5025" t="b">
        <v>1</v>
      </c>
    </row>
    <row r="5026" spans="1:42" x14ac:dyDescent="0.25">
      <c r="A5026" t="s">
        <v>7870</v>
      </c>
      <c r="B5026">
        <v>1</v>
      </c>
      <c r="C5026" t="s">
        <v>40</v>
      </c>
      <c r="D5026" t="s">
        <v>41</v>
      </c>
      <c r="E5026" t="s">
        <v>1817</v>
      </c>
      <c r="F5026">
        <v>94563</v>
      </c>
      <c r="G5026" t="s">
        <v>1818</v>
      </c>
      <c r="H5026">
        <v>37.873916000000001</v>
      </c>
      <c r="I5026">
        <v>-122.20522</v>
      </c>
      <c r="J5026">
        <v>1</v>
      </c>
      <c r="K5026">
        <v>0</v>
      </c>
      <c r="L5026">
        <v>1</v>
      </c>
      <c r="M5026">
        <v>0</v>
      </c>
      <c r="N5026" t="str">
        <f>VLOOKUP(O5026:O12057,'VLOOKUP Ranges'!$A$9:$B$12,2,TRUE)</f>
        <v>9-29</v>
      </c>
      <c r="O5026">
        <v>9</v>
      </c>
      <c r="P5026">
        <v>1</v>
      </c>
      <c r="Q5026" t="s">
        <v>45</v>
      </c>
      <c r="R5026" t="s">
        <v>45</v>
      </c>
      <c r="S5026" t="s">
        <v>44</v>
      </c>
      <c r="T5026" t="s">
        <v>44</v>
      </c>
      <c r="U5026" t="s">
        <v>44</v>
      </c>
      <c r="V5026" t="s">
        <v>44</v>
      </c>
      <c r="W5026" t="s">
        <v>45</v>
      </c>
      <c r="X5026">
        <v>1</v>
      </c>
      <c r="Y5026" t="str">
        <f>VLOOKUP(Z5026:Z12057,'VLOOKUP Ranges'!$A$2:$B$5,2,TRUE)</f>
        <v>70-89</v>
      </c>
      <c r="Z5026">
        <v>88.05</v>
      </c>
      <c r="AA5026">
        <v>801.3</v>
      </c>
      <c r="AB5026" t="s">
        <v>44</v>
      </c>
      <c r="AC5026">
        <v>0</v>
      </c>
      <c r="AD5026">
        <v>30</v>
      </c>
      <c r="AE5026">
        <v>2715</v>
      </c>
      <c r="AG5026" t="b">
        <v>0</v>
      </c>
      <c r="AH5026" t="b">
        <v>0</v>
      </c>
      <c r="AI5026" t="b">
        <v>1</v>
      </c>
      <c r="AJ5026" t="b">
        <v>0</v>
      </c>
      <c r="AK5026" t="b">
        <v>0</v>
      </c>
      <c r="AL5026" t="b">
        <v>1</v>
      </c>
      <c r="AM5026" t="b">
        <v>0</v>
      </c>
      <c r="AN5026">
        <v>89.033333333333303</v>
      </c>
      <c r="AO5026">
        <f t="shared" si="78"/>
        <v>89</v>
      </c>
      <c r="AP5026" t="b">
        <v>1</v>
      </c>
    </row>
    <row r="5027" spans="1:42" x14ac:dyDescent="0.25">
      <c r="A5027" t="s">
        <v>7871</v>
      </c>
      <c r="B5027">
        <v>1</v>
      </c>
      <c r="C5027" t="s">
        <v>40</v>
      </c>
      <c r="D5027" t="s">
        <v>41</v>
      </c>
      <c r="E5027" t="s">
        <v>758</v>
      </c>
      <c r="F5027">
        <v>94566</v>
      </c>
      <c r="G5027" t="s">
        <v>759</v>
      </c>
      <c r="H5027">
        <v>37.633361000000001</v>
      </c>
      <c r="I5027">
        <v>-121.86239500000001</v>
      </c>
      <c r="J5027">
        <v>0</v>
      </c>
      <c r="K5027">
        <v>0</v>
      </c>
      <c r="L5027">
        <v>0</v>
      </c>
      <c r="M5027">
        <v>0</v>
      </c>
      <c r="N5027" t="str">
        <f>VLOOKUP(O5027:O12058,'VLOOKUP Ranges'!$A$9:$B$12,2,TRUE)</f>
        <v>29-55</v>
      </c>
      <c r="O5027">
        <v>54</v>
      </c>
      <c r="P5027">
        <v>1</v>
      </c>
      <c r="Q5027" t="s">
        <v>44</v>
      </c>
      <c r="R5027" t="s">
        <v>66</v>
      </c>
      <c r="S5027" t="s">
        <v>66</v>
      </c>
      <c r="T5027" t="s">
        <v>66</v>
      </c>
      <c r="U5027" t="s">
        <v>66</v>
      </c>
      <c r="V5027" t="s">
        <v>66</v>
      </c>
      <c r="W5027" t="s">
        <v>66</v>
      </c>
      <c r="X5027">
        <v>0</v>
      </c>
      <c r="Y5027" t="str">
        <f>VLOOKUP(Z5027:Z12058,'VLOOKUP Ranges'!$A$2:$B$5,2,TRUE)</f>
        <v>18-35</v>
      </c>
      <c r="Z5027">
        <v>20.100000000000001</v>
      </c>
      <c r="AA5027">
        <v>1079.45</v>
      </c>
      <c r="AB5027" t="s">
        <v>44</v>
      </c>
      <c r="AC5027">
        <v>0</v>
      </c>
      <c r="AD5027">
        <v>57</v>
      </c>
      <c r="AE5027">
        <v>5755</v>
      </c>
      <c r="AG5027" t="b">
        <v>0</v>
      </c>
      <c r="AH5027" t="b">
        <v>1</v>
      </c>
      <c r="AI5027" t="b">
        <v>0</v>
      </c>
      <c r="AJ5027" t="b">
        <v>1</v>
      </c>
      <c r="AK5027" t="b">
        <v>0</v>
      </c>
      <c r="AL5027" t="b">
        <v>0</v>
      </c>
      <c r="AM5027" t="b">
        <v>1</v>
      </c>
      <c r="AN5027">
        <v>19.9898148148148</v>
      </c>
      <c r="AO5027">
        <f t="shared" si="78"/>
        <v>21</v>
      </c>
      <c r="AP5027" t="b">
        <v>0</v>
      </c>
    </row>
    <row r="5028" spans="1:42" x14ac:dyDescent="0.25">
      <c r="A5028" t="s">
        <v>7872</v>
      </c>
      <c r="B5028">
        <v>1</v>
      </c>
      <c r="C5028" t="s">
        <v>40</v>
      </c>
      <c r="D5028" t="s">
        <v>41</v>
      </c>
      <c r="E5028" t="s">
        <v>1823</v>
      </c>
      <c r="F5028">
        <v>94568</v>
      </c>
      <c r="G5028" t="s">
        <v>1824</v>
      </c>
      <c r="H5028">
        <v>37.713926000000001</v>
      </c>
      <c r="I5028">
        <v>-121.928425</v>
      </c>
      <c r="J5028">
        <v>0</v>
      </c>
      <c r="K5028">
        <v>0</v>
      </c>
      <c r="L5028">
        <v>1</v>
      </c>
      <c r="M5028">
        <v>1</v>
      </c>
      <c r="N5028" t="str">
        <f>VLOOKUP(O5028:O12059,'VLOOKUP Ranges'!$A$9:$B$12,2,TRUE)</f>
        <v>55-77</v>
      </c>
      <c r="O5028">
        <v>64</v>
      </c>
      <c r="P5028">
        <v>1</v>
      </c>
      <c r="Q5028" t="s">
        <v>45</v>
      </c>
      <c r="R5028" t="s">
        <v>45</v>
      </c>
      <c r="S5028" t="s">
        <v>45</v>
      </c>
      <c r="T5028" t="s">
        <v>44</v>
      </c>
      <c r="U5028" t="s">
        <v>45</v>
      </c>
      <c r="V5028" t="s">
        <v>45</v>
      </c>
      <c r="W5028" t="s">
        <v>45</v>
      </c>
      <c r="X5028">
        <v>0</v>
      </c>
      <c r="Y5028" t="str">
        <f>VLOOKUP(Z5028:Z12059,'VLOOKUP Ranges'!$A$2:$B$5,2,TRUE)</f>
        <v>89-118</v>
      </c>
      <c r="Z5028">
        <v>110.3</v>
      </c>
      <c r="AA5028">
        <v>6997.3</v>
      </c>
      <c r="AB5028" t="s">
        <v>44</v>
      </c>
      <c r="AC5028">
        <v>0</v>
      </c>
      <c r="AD5028">
        <v>45</v>
      </c>
      <c r="AE5028">
        <v>5574</v>
      </c>
      <c r="AG5028" t="b">
        <v>0</v>
      </c>
      <c r="AH5028" t="b">
        <v>1</v>
      </c>
      <c r="AI5028" t="b">
        <v>1</v>
      </c>
      <c r="AJ5028" t="b">
        <v>0</v>
      </c>
      <c r="AK5028" t="b">
        <v>0</v>
      </c>
      <c r="AL5028" t="b">
        <v>0</v>
      </c>
      <c r="AM5028" t="b">
        <v>0</v>
      </c>
      <c r="AN5028">
        <v>109.3328125</v>
      </c>
      <c r="AO5028">
        <f t="shared" si="78"/>
        <v>111</v>
      </c>
      <c r="AP5028" t="b">
        <v>1</v>
      </c>
    </row>
    <row r="5029" spans="1:42" x14ac:dyDescent="0.25">
      <c r="A5029" t="s">
        <v>7873</v>
      </c>
      <c r="B5029">
        <v>1</v>
      </c>
      <c r="C5029" t="s">
        <v>40</v>
      </c>
      <c r="D5029" t="s">
        <v>41</v>
      </c>
      <c r="E5029" t="s">
        <v>1826</v>
      </c>
      <c r="F5029">
        <v>94572</v>
      </c>
      <c r="G5029" t="s">
        <v>1827</v>
      </c>
      <c r="H5029">
        <v>38.027217999999998</v>
      </c>
      <c r="I5029">
        <v>-122.23463</v>
      </c>
      <c r="J5029">
        <v>0</v>
      </c>
      <c r="K5029">
        <v>0</v>
      </c>
      <c r="L5029">
        <v>0</v>
      </c>
      <c r="M5029">
        <v>0</v>
      </c>
      <c r="N5029" t="str">
        <f>VLOOKUP(O5029:O12060,'VLOOKUP Ranges'!$A$9:$B$12,2,TRUE)</f>
        <v>9-29</v>
      </c>
      <c r="O5029">
        <v>12</v>
      </c>
      <c r="P5029">
        <v>1</v>
      </c>
      <c r="Q5029" t="s">
        <v>44</v>
      </c>
      <c r="R5029" t="s">
        <v>45</v>
      </c>
      <c r="S5029" t="s">
        <v>44</v>
      </c>
      <c r="T5029" t="s">
        <v>44</v>
      </c>
      <c r="U5029" t="s">
        <v>44</v>
      </c>
      <c r="V5029" t="s">
        <v>45</v>
      </c>
      <c r="W5029" t="s">
        <v>44</v>
      </c>
      <c r="X5029">
        <v>1</v>
      </c>
      <c r="Y5029" t="str">
        <f>VLOOKUP(Z5029:Z12060,'VLOOKUP Ranges'!$A$2:$B$5,2,TRUE)</f>
        <v>70-89</v>
      </c>
      <c r="Z5029">
        <v>85.15</v>
      </c>
      <c r="AA5029">
        <v>979.05</v>
      </c>
      <c r="AB5029" t="s">
        <v>44</v>
      </c>
      <c r="AC5029">
        <v>0</v>
      </c>
      <c r="AD5029">
        <v>52</v>
      </c>
      <c r="AE5029">
        <v>2452</v>
      </c>
      <c r="AG5029" t="b">
        <v>1</v>
      </c>
      <c r="AH5029" t="b">
        <v>0</v>
      </c>
      <c r="AI5029" t="b">
        <v>1</v>
      </c>
      <c r="AJ5029" t="b">
        <v>0</v>
      </c>
      <c r="AK5029" t="b">
        <v>1</v>
      </c>
      <c r="AL5029" t="b">
        <v>0</v>
      </c>
      <c r="AM5029" t="b">
        <v>0</v>
      </c>
      <c r="AN5029">
        <v>81.587499999999906</v>
      </c>
      <c r="AO5029">
        <f t="shared" si="78"/>
        <v>86</v>
      </c>
      <c r="AP5029" t="b">
        <v>1</v>
      </c>
    </row>
    <row r="5030" spans="1:42" x14ac:dyDescent="0.25">
      <c r="A5030" t="s">
        <v>7874</v>
      </c>
      <c r="B5030">
        <v>1</v>
      </c>
      <c r="C5030" t="s">
        <v>40</v>
      </c>
      <c r="D5030" t="s">
        <v>41</v>
      </c>
      <c r="E5030" t="s">
        <v>1829</v>
      </c>
      <c r="F5030">
        <v>94574</v>
      </c>
      <c r="G5030" t="s">
        <v>1830</v>
      </c>
      <c r="H5030">
        <v>38.581353999999997</v>
      </c>
      <c r="I5030">
        <v>-122.296283</v>
      </c>
      <c r="J5030">
        <v>1</v>
      </c>
      <c r="K5030">
        <v>1</v>
      </c>
      <c r="L5030">
        <v>1</v>
      </c>
      <c r="M5030">
        <v>0</v>
      </c>
      <c r="N5030" t="str">
        <f>VLOOKUP(O5030:O12061,'VLOOKUP Ranges'!$A$9:$B$12,2,TRUE)</f>
        <v>55-77</v>
      </c>
      <c r="O5030">
        <v>67</v>
      </c>
      <c r="P5030">
        <v>1</v>
      </c>
      <c r="Q5030" t="s">
        <v>44</v>
      </c>
      <c r="R5030" t="s">
        <v>45</v>
      </c>
      <c r="S5030" t="s">
        <v>45</v>
      </c>
      <c r="T5030" t="s">
        <v>44</v>
      </c>
      <c r="U5030" t="s">
        <v>45</v>
      </c>
      <c r="V5030" t="s">
        <v>44</v>
      </c>
      <c r="W5030" t="s">
        <v>44</v>
      </c>
      <c r="X5030">
        <v>1</v>
      </c>
      <c r="Y5030" t="str">
        <f>VLOOKUP(Z5030:Z12061,'VLOOKUP Ranges'!$A$2:$B$5,2,TRUE)</f>
        <v>35-70</v>
      </c>
      <c r="Z5030">
        <v>60.95</v>
      </c>
      <c r="AA5030">
        <v>4119.3999999999996</v>
      </c>
      <c r="AB5030" t="s">
        <v>44</v>
      </c>
      <c r="AC5030">
        <v>0</v>
      </c>
      <c r="AD5030">
        <v>41</v>
      </c>
      <c r="AE5030">
        <v>5792</v>
      </c>
      <c r="AG5030" t="b">
        <v>1</v>
      </c>
      <c r="AH5030" t="b">
        <v>0</v>
      </c>
      <c r="AI5030" t="b">
        <v>0</v>
      </c>
      <c r="AJ5030" t="b">
        <v>0</v>
      </c>
      <c r="AK5030" t="b">
        <v>0</v>
      </c>
      <c r="AL5030" t="b">
        <v>0</v>
      </c>
      <c r="AM5030" t="b">
        <v>0</v>
      </c>
      <c r="AN5030">
        <v>61.483582089552201</v>
      </c>
      <c r="AO5030">
        <f t="shared" si="78"/>
        <v>61</v>
      </c>
      <c r="AP5030" t="b">
        <v>1</v>
      </c>
    </row>
    <row r="5031" spans="1:42" x14ac:dyDescent="0.25">
      <c r="A5031" t="s">
        <v>7875</v>
      </c>
      <c r="B5031">
        <v>1</v>
      </c>
      <c r="C5031" t="s">
        <v>40</v>
      </c>
      <c r="D5031" t="s">
        <v>41</v>
      </c>
      <c r="E5031" t="s">
        <v>761</v>
      </c>
      <c r="F5031">
        <v>94577</v>
      </c>
      <c r="G5031" t="s">
        <v>5112</v>
      </c>
      <c r="H5031">
        <v>37.717196000000001</v>
      </c>
      <c r="I5031">
        <v>-122.15933800000001</v>
      </c>
      <c r="J5031">
        <v>0</v>
      </c>
      <c r="K5031">
        <v>0</v>
      </c>
      <c r="L5031">
        <v>0</v>
      </c>
      <c r="M5031">
        <v>0</v>
      </c>
      <c r="N5031" t="str">
        <f>VLOOKUP(O5031:O12062,'VLOOKUP Ranges'!$A$9:$B$12,2,TRUE)</f>
        <v>29-55</v>
      </c>
      <c r="O5031">
        <v>45</v>
      </c>
      <c r="P5031">
        <v>1</v>
      </c>
      <c r="Q5031" t="s">
        <v>45</v>
      </c>
      <c r="R5031" t="s">
        <v>45</v>
      </c>
      <c r="S5031" t="s">
        <v>44</v>
      </c>
      <c r="T5031" t="s">
        <v>44</v>
      </c>
      <c r="U5031" t="s">
        <v>45</v>
      </c>
      <c r="V5031" t="s">
        <v>44</v>
      </c>
      <c r="W5031" t="s">
        <v>45</v>
      </c>
      <c r="X5031">
        <v>0</v>
      </c>
      <c r="Y5031" t="str">
        <f>VLOOKUP(Z5031:Z12062,'VLOOKUP Ranges'!$A$2:$B$5,2,TRUE)</f>
        <v>70-89</v>
      </c>
      <c r="Z5031">
        <v>73.55</v>
      </c>
      <c r="AA5031">
        <v>3349.1</v>
      </c>
      <c r="AB5031" t="s">
        <v>44</v>
      </c>
      <c r="AC5031">
        <v>0</v>
      </c>
      <c r="AD5031">
        <v>56</v>
      </c>
      <c r="AE5031">
        <v>2280</v>
      </c>
      <c r="AG5031" t="b">
        <v>0</v>
      </c>
      <c r="AH5031" t="b">
        <v>1</v>
      </c>
      <c r="AI5031" t="b">
        <v>0</v>
      </c>
      <c r="AJ5031" t="b">
        <v>0</v>
      </c>
      <c r="AK5031" t="b">
        <v>0</v>
      </c>
      <c r="AL5031" t="b">
        <v>0</v>
      </c>
      <c r="AM5031" t="b">
        <v>1</v>
      </c>
      <c r="AN5031">
        <v>74.424444444444404</v>
      </c>
      <c r="AO5031">
        <f t="shared" si="78"/>
        <v>74</v>
      </c>
      <c r="AP5031" t="b">
        <v>1</v>
      </c>
    </row>
    <row r="5032" spans="1:42" x14ac:dyDescent="0.25">
      <c r="A5032" t="s">
        <v>7876</v>
      </c>
      <c r="B5032">
        <v>1</v>
      </c>
      <c r="C5032" t="s">
        <v>40</v>
      </c>
      <c r="D5032" t="s">
        <v>41</v>
      </c>
      <c r="E5032" t="s">
        <v>761</v>
      </c>
      <c r="F5032">
        <v>94578</v>
      </c>
      <c r="G5032" t="s">
        <v>5114</v>
      </c>
      <c r="H5032">
        <v>37.704383999999997</v>
      </c>
      <c r="I5032">
        <v>-122.12670300000001</v>
      </c>
      <c r="J5032">
        <v>1</v>
      </c>
      <c r="K5032">
        <v>0</v>
      </c>
      <c r="L5032">
        <v>0</v>
      </c>
      <c r="M5032">
        <v>0</v>
      </c>
      <c r="N5032" t="str">
        <f>VLOOKUP(O5032:O12063,'VLOOKUP Ranges'!$A$9:$B$12,2,TRUE)</f>
        <v>9-29</v>
      </c>
      <c r="O5032">
        <v>10</v>
      </c>
      <c r="P5032">
        <v>1</v>
      </c>
      <c r="Q5032" t="s">
        <v>44</v>
      </c>
      <c r="R5032" t="s">
        <v>44</v>
      </c>
      <c r="S5032" t="s">
        <v>44</v>
      </c>
      <c r="T5032" t="s">
        <v>44</v>
      </c>
      <c r="U5032" t="s">
        <v>44</v>
      </c>
      <c r="V5032" t="s">
        <v>44</v>
      </c>
      <c r="W5032" t="s">
        <v>44</v>
      </c>
      <c r="X5032">
        <v>0</v>
      </c>
      <c r="Y5032" t="str">
        <f>VLOOKUP(Z5032:Z12063,'VLOOKUP Ranges'!$A$2:$B$5,2,TRUE)</f>
        <v>35-70</v>
      </c>
      <c r="Z5032">
        <v>46</v>
      </c>
      <c r="AA5032">
        <v>492.1</v>
      </c>
      <c r="AB5032" t="s">
        <v>44</v>
      </c>
      <c r="AC5032">
        <v>0</v>
      </c>
      <c r="AD5032">
        <v>38</v>
      </c>
      <c r="AE5032">
        <v>3903</v>
      </c>
      <c r="AG5032" t="b">
        <v>0</v>
      </c>
      <c r="AH5032" t="b">
        <v>0</v>
      </c>
      <c r="AI5032" t="b">
        <v>0</v>
      </c>
      <c r="AJ5032" t="b">
        <v>0</v>
      </c>
      <c r="AK5032" t="b">
        <v>0</v>
      </c>
      <c r="AL5032" t="b">
        <v>0</v>
      </c>
      <c r="AM5032" t="b">
        <v>1</v>
      </c>
      <c r="AN5032">
        <v>49.21</v>
      </c>
      <c r="AO5032">
        <f t="shared" si="78"/>
        <v>46</v>
      </c>
      <c r="AP5032" t="b">
        <v>0</v>
      </c>
    </row>
    <row r="5033" spans="1:42" x14ac:dyDescent="0.25">
      <c r="A5033" t="s">
        <v>7877</v>
      </c>
      <c r="B5033">
        <v>1</v>
      </c>
      <c r="C5033" t="s">
        <v>40</v>
      </c>
      <c r="D5033" t="s">
        <v>41</v>
      </c>
      <c r="E5033" t="s">
        <v>761</v>
      </c>
      <c r="F5033">
        <v>94579</v>
      </c>
      <c r="G5033" t="s">
        <v>762</v>
      </c>
      <c r="H5033">
        <v>37.687263999999999</v>
      </c>
      <c r="I5033">
        <v>-122.15728</v>
      </c>
      <c r="J5033">
        <v>0</v>
      </c>
      <c r="K5033">
        <v>1</v>
      </c>
      <c r="L5033">
        <v>0</v>
      </c>
      <c r="M5033">
        <v>0</v>
      </c>
      <c r="N5033" t="str">
        <f>VLOOKUP(O5033:O12064,'VLOOKUP Ranges'!$A$9:$B$12,2,TRUE)</f>
        <v>29-55</v>
      </c>
      <c r="O5033">
        <v>29</v>
      </c>
      <c r="P5033">
        <v>1</v>
      </c>
      <c r="Q5033" t="s">
        <v>45</v>
      </c>
      <c r="R5033" t="s">
        <v>45</v>
      </c>
      <c r="S5033" t="s">
        <v>45</v>
      </c>
      <c r="T5033" t="s">
        <v>44</v>
      </c>
      <c r="U5033" t="s">
        <v>44</v>
      </c>
      <c r="V5033" t="s">
        <v>44</v>
      </c>
      <c r="W5033" t="s">
        <v>44</v>
      </c>
      <c r="X5033">
        <v>1</v>
      </c>
      <c r="Y5033" t="str">
        <f>VLOOKUP(Z5033:Z12064,'VLOOKUP Ranges'!$A$2:$B$5,2,TRUE)</f>
        <v>35-70</v>
      </c>
      <c r="Z5033">
        <v>58.55</v>
      </c>
      <c r="AA5033">
        <v>1718.95</v>
      </c>
      <c r="AB5033" t="s">
        <v>44</v>
      </c>
      <c r="AC5033">
        <v>0</v>
      </c>
      <c r="AD5033">
        <v>30</v>
      </c>
      <c r="AE5033">
        <v>2044</v>
      </c>
      <c r="AG5033" t="b">
        <v>0</v>
      </c>
      <c r="AH5033" t="b">
        <v>0</v>
      </c>
      <c r="AI5033" t="b">
        <v>0</v>
      </c>
      <c r="AJ5033" t="b">
        <v>0</v>
      </c>
      <c r="AK5033" t="b">
        <v>0</v>
      </c>
      <c r="AL5033" t="b">
        <v>0</v>
      </c>
      <c r="AM5033" t="b">
        <v>0</v>
      </c>
      <c r="AN5033">
        <v>59.274137931034403</v>
      </c>
      <c r="AO5033">
        <f t="shared" si="78"/>
        <v>59</v>
      </c>
      <c r="AP5033" t="b">
        <v>1</v>
      </c>
    </row>
    <row r="5034" spans="1:42" x14ac:dyDescent="0.25">
      <c r="A5034" t="s">
        <v>7878</v>
      </c>
      <c r="B5034">
        <v>1</v>
      </c>
      <c r="C5034" t="s">
        <v>40</v>
      </c>
      <c r="D5034" t="s">
        <v>41</v>
      </c>
      <c r="E5034" t="s">
        <v>764</v>
      </c>
      <c r="F5034">
        <v>94580</v>
      </c>
      <c r="G5034" t="s">
        <v>765</v>
      </c>
      <c r="H5034">
        <v>37.676248999999999</v>
      </c>
      <c r="I5034">
        <v>-122.13241499999999</v>
      </c>
      <c r="J5034">
        <v>0</v>
      </c>
      <c r="K5034">
        <v>0</v>
      </c>
      <c r="L5034">
        <v>0</v>
      </c>
      <c r="M5034">
        <v>0</v>
      </c>
      <c r="N5034" t="str">
        <f>VLOOKUP(O5034:O12065,'VLOOKUP Ranges'!$A$9:$B$12,2,TRUE)</f>
        <v>9-29</v>
      </c>
      <c r="O5034">
        <v>24</v>
      </c>
      <c r="P5034">
        <v>1</v>
      </c>
      <c r="Q5034" t="s">
        <v>45</v>
      </c>
      <c r="R5034" t="s">
        <v>66</v>
      </c>
      <c r="S5034" t="s">
        <v>66</v>
      </c>
      <c r="T5034" t="s">
        <v>66</v>
      </c>
      <c r="U5034" t="s">
        <v>66</v>
      </c>
      <c r="V5034" t="s">
        <v>66</v>
      </c>
      <c r="W5034" t="s">
        <v>66</v>
      </c>
      <c r="X5034">
        <v>0</v>
      </c>
      <c r="Y5034" t="str">
        <f>VLOOKUP(Z5034:Z12065,'VLOOKUP Ranges'!$A$2:$B$5,2,TRUE)</f>
        <v>18-35</v>
      </c>
      <c r="Z5034">
        <v>24.6</v>
      </c>
      <c r="AA5034">
        <v>605.25</v>
      </c>
      <c r="AB5034" t="s">
        <v>44</v>
      </c>
      <c r="AC5034">
        <v>0</v>
      </c>
      <c r="AD5034">
        <v>62</v>
      </c>
      <c r="AE5034">
        <v>4147</v>
      </c>
      <c r="AG5034" t="b">
        <v>1</v>
      </c>
      <c r="AH5034" t="b">
        <v>0</v>
      </c>
      <c r="AI5034" t="b">
        <v>0</v>
      </c>
      <c r="AJ5034" t="b">
        <v>1</v>
      </c>
      <c r="AK5034" t="b">
        <v>0</v>
      </c>
      <c r="AL5034" t="b">
        <v>0</v>
      </c>
      <c r="AM5034" t="b">
        <v>0</v>
      </c>
      <c r="AN5034">
        <v>25.21875</v>
      </c>
      <c r="AO5034">
        <f t="shared" si="78"/>
        <v>25</v>
      </c>
      <c r="AP5034" t="b">
        <v>0</v>
      </c>
    </row>
    <row r="5035" spans="1:42" x14ac:dyDescent="0.25">
      <c r="A5035" t="s">
        <v>7879</v>
      </c>
      <c r="B5035">
        <v>1</v>
      </c>
      <c r="C5035" t="s">
        <v>40</v>
      </c>
      <c r="D5035" t="s">
        <v>41</v>
      </c>
      <c r="E5035" t="s">
        <v>767</v>
      </c>
      <c r="F5035">
        <v>94583</v>
      </c>
      <c r="G5035" t="s">
        <v>768</v>
      </c>
      <c r="H5035">
        <v>37.766556000000001</v>
      </c>
      <c r="I5035">
        <v>-121.97678399999999</v>
      </c>
      <c r="J5035">
        <v>1</v>
      </c>
      <c r="K5035">
        <v>0</v>
      </c>
      <c r="L5035">
        <v>1</v>
      </c>
      <c r="M5035">
        <v>1</v>
      </c>
      <c r="N5035" t="str">
        <f>VLOOKUP(O5035:O12066,'VLOOKUP Ranges'!$A$9:$B$12,2,TRUE)</f>
        <v>55-77</v>
      </c>
      <c r="O5035">
        <v>66</v>
      </c>
      <c r="P5035">
        <v>1</v>
      </c>
      <c r="Q5035" t="s">
        <v>44</v>
      </c>
      <c r="R5035" t="s">
        <v>66</v>
      </c>
      <c r="S5035" t="s">
        <v>66</v>
      </c>
      <c r="T5035" t="s">
        <v>66</v>
      </c>
      <c r="U5035" t="s">
        <v>66</v>
      </c>
      <c r="V5035" t="s">
        <v>66</v>
      </c>
      <c r="W5035" t="s">
        <v>66</v>
      </c>
      <c r="X5035">
        <v>1</v>
      </c>
      <c r="Y5035" t="str">
        <f>VLOOKUP(Z5035:Z12066,'VLOOKUP Ranges'!$A$2:$B$5,2,TRUE)</f>
        <v>18-35</v>
      </c>
      <c r="Z5035">
        <v>19.75</v>
      </c>
      <c r="AA5035">
        <v>1344.5</v>
      </c>
      <c r="AB5035" t="s">
        <v>44</v>
      </c>
      <c r="AC5035">
        <v>0</v>
      </c>
      <c r="AD5035">
        <v>58</v>
      </c>
      <c r="AE5035">
        <v>4485</v>
      </c>
      <c r="AG5035" t="b">
        <v>0</v>
      </c>
      <c r="AH5035" t="b">
        <v>1</v>
      </c>
      <c r="AI5035" t="b">
        <v>0</v>
      </c>
      <c r="AJ5035" t="b">
        <v>1</v>
      </c>
      <c r="AK5035" t="b">
        <v>0</v>
      </c>
      <c r="AL5035" t="b">
        <v>0</v>
      </c>
      <c r="AM5035" t="b">
        <v>1</v>
      </c>
      <c r="AN5035">
        <v>20.3712121212121</v>
      </c>
      <c r="AO5035">
        <f t="shared" si="78"/>
        <v>20</v>
      </c>
      <c r="AP5035" t="b">
        <v>0</v>
      </c>
    </row>
    <row r="5036" spans="1:42" x14ac:dyDescent="0.25">
      <c r="A5036" t="s">
        <v>7880</v>
      </c>
      <c r="B5036">
        <v>1</v>
      </c>
      <c r="C5036" t="s">
        <v>40</v>
      </c>
      <c r="D5036" t="s">
        <v>41</v>
      </c>
      <c r="E5036" t="s">
        <v>5116</v>
      </c>
      <c r="F5036">
        <v>94585</v>
      </c>
      <c r="G5036" t="s">
        <v>5117</v>
      </c>
      <c r="H5036">
        <v>38.197907000000001</v>
      </c>
      <c r="I5036">
        <v>-122.017258</v>
      </c>
      <c r="J5036">
        <v>1</v>
      </c>
      <c r="K5036">
        <v>0</v>
      </c>
      <c r="L5036">
        <v>0</v>
      </c>
      <c r="M5036">
        <v>0</v>
      </c>
      <c r="N5036" t="str">
        <f>VLOOKUP(O5036:O12067,'VLOOKUP Ranges'!$A$9:$B$12,2,TRUE)</f>
        <v>29-55</v>
      </c>
      <c r="O5036">
        <v>51</v>
      </c>
      <c r="P5036">
        <v>1</v>
      </c>
      <c r="Q5036" t="s">
        <v>44</v>
      </c>
      <c r="R5036" t="s">
        <v>45</v>
      </c>
      <c r="S5036" t="s">
        <v>44</v>
      </c>
      <c r="T5036" t="s">
        <v>44</v>
      </c>
      <c r="U5036" t="s">
        <v>44</v>
      </c>
      <c r="V5036" t="s">
        <v>45</v>
      </c>
      <c r="W5036" t="s">
        <v>44</v>
      </c>
      <c r="X5036">
        <v>0</v>
      </c>
      <c r="Y5036" t="str">
        <f>VLOOKUP(Z5036:Z12067,'VLOOKUP Ranges'!$A$2:$B$5,2,TRUE)</f>
        <v>70-89</v>
      </c>
      <c r="Z5036">
        <v>86.35</v>
      </c>
      <c r="AA5036">
        <v>4267.1499999999996</v>
      </c>
      <c r="AB5036" t="s">
        <v>44</v>
      </c>
      <c r="AC5036">
        <v>0</v>
      </c>
      <c r="AD5036">
        <v>74</v>
      </c>
      <c r="AE5036">
        <v>5311</v>
      </c>
      <c r="AG5036" t="b">
        <v>1</v>
      </c>
      <c r="AH5036" t="b">
        <v>0</v>
      </c>
      <c r="AI5036" t="b">
        <v>1</v>
      </c>
      <c r="AJ5036" t="b">
        <v>0</v>
      </c>
      <c r="AK5036" t="b">
        <v>0</v>
      </c>
      <c r="AL5036" t="b">
        <v>0</v>
      </c>
      <c r="AM5036" t="b">
        <v>1</v>
      </c>
      <c r="AN5036">
        <v>83.6696078431372</v>
      </c>
      <c r="AO5036">
        <f t="shared" si="78"/>
        <v>87</v>
      </c>
      <c r="AP5036" t="b">
        <v>1</v>
      </c>
    </row>
    <row r="5037" spans="1:42" x14ac:dyDescent="0.25">
      <c r="A5037" t="s">
        <v>7881</v>
      </c>
      <c r="B5037">
        <v>1</v>
      </c>
      <c r="C5037" t="s">
        <v>40</v>
      </c>
      <c r="D5037" t="s">
        <v>41</v>
      </c>
      <c r="E5037" t="s">
        <v>1835</v>
      </c>
      <c r="F5037">
        <v>94586</v>
      </c>
      <c r="G5037" t="s">
        <v>1836</v>
      </c>
      <c r="H5037">
        <v>37.587494</v>
      </c>
      <c r="I5037">
        <v>-121.86285599999999</v>
      </c>
      <c r="J5037">
        <v>0</v>
      </c>
      <c r="K5037">
        <v>0</v>
      </c>
      <c r="L5037">
        <v>1</v>
      </c>
      <c r="M5037">
        <v>0</v>
      </c>
      <c r="N5037" t="str">
        <f>VLOOKUP(O5037:O12068,'VLOOKUP Ranges'!$A$9:$B$12,2,TRUE)</f>
        <v>29-55</v>
      </c>
      <c r="O5037">
        <v>45</v>
      </c>
      <c r="P5037">
        <v>1</v>
      </c>
      <c r="Q5037" t="s">
        <v>45</v>
      </c>
      <c r="R5037" t="s">
        <v>66</v>
      </c>
      <c r="S5037" t="s">
        <v>66</v>
      </c>
      <c r="T5037" t="s">
        <v>66</v>
      </c>
      <c r="U5037" t="s">
        <v>66</v>
      </c>
      <c r="V5037" t="s">
        <v>66</v>
      </c>
      <c r="W5037" t="s">
        <v>66</v>
      </c>
      <c r="X5037">
        <v>0</v>
      </c>
      <c r="Y5037" t="str">
        <f>VLOOKUP(Z5037:Z12068,'VLOOKUP Ranges'!$A$2:$B$5,2,TRUE)</f>
        <v>18-35</v>
      </c>
      <c r="Z5037">
        <v>25.5</v>
      </c>
      <c r="AA5037">
        <v>1121.05</v>
      </c>
      <c r="AB5037" t="s">
        <v>44</v>
      </c>
      <c r="AC5037">
        <v>0</v>
      </c>
      <c r="AD5037">
        <v>47</v>
      </c>
      <c r="AE5037">
        <v>3146</v>
      </c>
      <c r="AG5037" t="b">
        <v>0</v>
      </c>
      <c r="AH5037" t="b">
        <v>1</v>
      </c>
      <c r="AI5037" t="b">
        <v>0</v>
      </c>
      <c r="AJ5037" t="b">
        <v>1</v>
      </c>
      <c r="AK5037" t="b">
        <v>0</v>
      </c>
      <c r="AL5037" t="b">
        <v>0</v>
      </c>
      <c r="AM5037" t="b">
        <v>1</v>
      </c>
      <c r="AN5037">
        <v>24.912222222222201</v>
      </c>
      <c r="AO5037">
        <f t="shared" si="78"/>
        <v>26</v>
      </c>
      <c r="AP5037" t="b">
        <v>0</v>
      </c>
    </row>
    <row r="5038" spans="1:42" x14ac:dyDescent="0.25">
      <c r="A5038" t="s">
        <v>7882</v>
      </c>
      <c r="B5038">
        <v>1</v>
      </c>
      <c r="C5038" t="s">
        <v>40</v>
      </c>
      <c r="D5038" t="s">
        <v>41</v>
      </c>
      <c r="E5038" t="s">
        <v>770</v>
      </c>
      <c r="F5038">
        <v>94587</v>
      </c>
      <c r="G5038" t="s">
        <v>771</v>
      </c>
      <c r="H5038">
        <v>37.594850000000001</v>
      </c>
      <c r="I5038">
        <v>-122.05152099999999</v>
      </c>
      <c r="J5038">
        <v>0</v>
      </c>
      <c r="K5038">
        <v>0</v>
      </c>
      <c r="L5038">
        <v>1</v>
      </c>
      <c r="M5038">
        <v>0</v>
      </c>
      <c r="N5038" t="str">
        <f>VLOOKUP(O5038:O12069,'VLOOKUP Ranges'!$A$9:$B$12,2,TRUE)</f>
        <v>29-55</v>
      </c>
      <c r="O5038">
        <v>49</v>
      </c>
      <c r="P5038">
        <v>1</v>
      </c>
      <c r="Q5038" t="s">
        <v>44</v>
      </c>
      <c r="R5038" t="s">
        <v>66</v>
      </c>
      <c r="S5038" t="s">
        <v>66</v>
      </c>
      <c r="T5038" t="s">
        <v>66</v>
      </c>
      <c r="U5038" t="s">
        <v>66</v>
      </c>
      <c r="V5038" t="s">
        <v>66</v>
      </c>
      <c r="W5038" t="s">
        <v>66</v>
      </c>
      <c r="X5038">
        <v>0</v>
      </c>
      <c r="Y5038" t="str">
        <f>VLOOKUP(Z5038:Z12069,'VLOOKUP Ranges'!$A$2:$B$5,2,TRUE)</f>
        <v>18-35</v>
      </c>
      <c r="Z5038">
        <v>19</v>
      </c>
      <c r="AA5038">
        <v>918.7</v>
      </c>
      <c r="AB5038" t="s">
        <v>44</v>
      </c>
      <c r="AC5038">
        <v>0</v>
      </c>
      <c r="AD5038">
        <v>39</v>
      </c>
      <c r="AE5038">
        <v>4066</v>
      </c>
      <c r="AG5038" t="b">
        <v>1</v>
      </c>
      <c r="AH5038" t="b">
        <v>0</v>
      </c>
      <c r="AI5038" t="b">
        <v>0</v>
      </c>
      <c r="AJ5038" t="b">
        <v>1</v>
      </c>
      <c r="AK5038" t="b">
        <v>1</v>
      </c>
      <c r="AL5038" t="b">
        <v>0</v>
      </c>
      <c r="AM5038" t="b">
        <v>0</v>
      </c>
      <c r="AN5038">
        <v>18.748979591836701</v>
      </c>
      <c r="AO5038">
        <f t="shared" si="78"/>
        <v>19</v>
      </c>
      <c r="AP5038" t="b">
        <v>0</v>
      </c>
    </row>
    <row r="5039" spans="1:42" x14ac:dyDescent="0.25">
      <c r="A5039" t="s">
        <v>7883</v>
      </c>
      <c r="B5039">
        <v>1</v>
      </c>
      <c r="C5039" t="s">
        <v>40</v>
      </c>
      <c r="D5039" t="s">
        <v>41</v>
      </c>
      <c r="E5039" t="s">
        <v>758</v>
      </c>
      <c r="F5039">
        <v>94588</v>
      </c>
      <c r="G5039" t="s">
        <v>773</v>
      </c>
      <c r="H5039">
        <v>37.685051999999999</v>
      </c>
      <c r="I5039">
        <v>-121.91206099999999</v>
      </c>
      <c r="J5039">
        <v>0</v>
      </c>
      <c r="K5039">
        <v>0</v>
      </c>
      <c r="L5039">
        <v>1</v>
      </c>
      <c r="M5039">
        <v>0</v>
      </c>
      <c r="N5039" t="str">
        <f>VLOOKUP(O5039:O12070,'VLOOKUP Ranges'!$A$9:$B$12,2,TRUE)</f>
        <v>29-55</v>
      </c>
      <c r="O5039">
        <v>29</v>
      </c>
      <c r="P5039">
        <v>1</v>
      </c>
      <c r="Q5039" t="s">
        <v>44</v>
      </c>
      <c r="R5039" t="s">
        <v>66</v>
      </c>
      <c r="S5039" t="s">
        <v>66</v>
      </c>
      <c r="T5039" t="s">
        <v>66</v>
      </c>
      <c r="U5039" t="s">
        <v>66</v>
      </c>
      <c r="V5039" t="s">
        <v>66</v>
      </c>
      <c r="W5039" t="s">
        <v>66</v>
      </c>
      <c r="X5039">
        <v>1</v>
      </c>
      <c r="Y5039" t="str">
        <f>VLOOKUP(Z5039:Z12070,'VLOOKUP Ranges'!$A$2:$B$5,2,TRUE)</f>
        <v>18-35</v>
      </c>
      <c r="Z5039">
        <v>19.55</v>
      </c>
      <c r="AA5039">
        <v>521.79999999999995</v>
      </c>
      <c r="AB5039" t="s">
        <v>44</v>
      </c>
      <c r="AC5039">
        <v>0</v>
      </c>
      <c r="AD5039">
        <v>77</v>
      </c>
      <c r="AE5039">
        <v>5758</v>
      </c>
      <c r="AG5039" t="b">
        <v>0</v>
      </c>
      <c r="AH5039" t="b">
        <v>1</v>
      </c>
      <c r="AI5039" t="b">
        <v>0</v>
      </c>
      <c r="AJ5039" t="b">
        <v>1</v>
      </c>
      <c r="AK5039" t="b">
        <v>0</v>
      </c>
      <c r="AL5039" t="b">
        <v>0</v>
      </c>
      <c r="AM5039" t="b">
        <v>1</v>
      </c>
      <c r="AN5039">
        <v>17.9931034482758</v>
      </c>
      <c r="AO5039">
        <f t="shared" si="78"/>
        <v>20</v>
      </c>
      <c r="AP5039" t="b">
        <v>0</v>
      </c>
    </row>
    <row r="5040" spans="1:42" x14ac:dyDescent="0.25">
      <c r="A5040" t="s">
        <v>7884</v>
      </c>
      <c r="B5040">
        <v>1</v>
      </c>
      <c r="C5040" t="s">
        <v>40</v>
      </c>
      <c r="D5040" t="s">
        <v>41</v>
      </c>
      <c r="E5040" t="s">
        <v>1838</v>
      </c>
      <c r="F5040">
        <v>94589</v>
      </c>
      <c r="G5040" t="s">
        <v>1839</v>
      </c>
      <c r="H5040">
        <v>38.161321000000001</v>
      </c>
      <c r="I5040">
        <v>-122.27158799999999</v>
      </c>
      <c r="J5040">
        <v>1</v>
      </c>
      <c r="K5040">
        <v>0</v>
      </c>
      <c r="L5040">
        <v>1</v>
      </c>
      <c r="M5040">
        <v>1</v>
      </c>
      <c r="N5040" t="str">
        <f>VLOOKUP(O5040:O12071,'VLOOKUP Ranges'!$A$9:$B$12,2,TRUE)</f>
        <v>29-55</v>
      </c>
      <c r="O5040">
        <v>40</v>
      </c>
      <c r="P5040">
        <v>1</v>
      </c>
      <c r="Q5040" t="s">
        <v>45</v>
      </c>
      <c r="R5040" t="s">
        <v>45</v>
      </c>
      <c r="S5040" t="s">
        <v>45</v>
      </c>
      <c r="T5040" t="s">
        <v>44</v>
      </c>
      <c r="U5040" t="s">
        <v>45</v>
      </c>
      <c r="V5040" t="s">
        <v>45</v>
      </c>
      <c r="W5040" t="s">
        <v>45</v>
      </c>
      <c r="X5040">
        <v>1</v>
      </c>
      <c r="Y5040" t="str">
        <f>VLOOKUP(Z5040:Z12071,'VLOOKUP Ranges'!$A$2:$B$5,2,TRUE)</f>
        <v>89-118</v>
      </c>
      <c r="Z5040">
        <v>110.1</v>
      </c>
      <c r="AA5040">
        <v>4469.1000000000004</v>
      </c>
      <c r="AB5040" t="s">
        <v>44</v>
      </c>
      <c r="AC5040">
        <v>0</v>
      </c>
      <c r="AD5040">
        <v>39</v>
      </c>
      <c r="AE5040">
        <v>2283</v>
      </c>
      <c r="AG5040" t="b">
        <v>0</v>
      </c>
      <c r="AH5040" t="b">
        <v>0</v>
      </c>
      <c r="AI5040" t="b">
        <v>1</v>
      </c>
      <c r="AJ5040" t="b">
        <v>0</v>
      </c>
      <c r="AK5040" t="b">
        <v>1</v>
      </c>
      <c r="AL5040" t="b">
        <v>0</v>
      </c>
      <c r="AM5040" t="b">
        <v>0</v>
      </c>
      <c r="AN5040">
        <v>111.72750000000001</v>
      </c>
      <c r="AO5040">
        <f t="shared" si="78"/>
        <v>111</v>
      </c>
      <c r="AP5040" t="b">
        <v>1</v>
      </c>
    </row>
    <row r="5041" spans="1:42" x14ac:dyDescent="0.25">
      <c r="A5041" t="s">
        <v>7885</v>
      </c>
      <c r="B5041">
        <v>1</v>
      </c>
      <c r="C5041" t="s">
        <v>40</v>
      </c>
      <c r="D5041" t="s">
        <v>41</v>
      </c>
      <c r="E5041" t="s">
        <v>1838</v>
      </c>
      <c r="F5041">
        <v>94591</v>
      </c>
      <c r="G5041" t="s">
        <v>5122</v>
      </c>
      <c r="H5041">
        <v>38.105733000000001</v>
      </c>
      <c r="I5041">
        <v>-122.18633800000001</v>
      </c>
      <c r="J5041">
        <v>1</v>
      </c>
      <c r="K5041">
        <v>0</v>
      </c>
      <c r="L5041">
        <v>0</v>
      </c>
      <c r="M5041">
        <v>0</v>
      </c>
      <c r="N5041" t="str">
        <f>VLOOKUP(O5041:O12072,'VLOOKUP Ranges'!$A$9:$B$12,2,TRUE)</f>
        <v>9-29</v>
      </c>
      <c r="O5041">
        <v>25</v>
      </c>
      <c r="P5041">
        <v>1</v>
      </c>
      <c r="Q5041" t="s">
        <v>44</v>
      </c>
      <c r="R5041" t="s">
        <v>44</v>
      </c>
      <c r="S5041" t="s">
        <v>44</v>
      </c>
      <c r="T5041" t="s">
        <v>44</v>
      </c>
      <c r="U5041" t="s">
        <v>44</v>
      </c>
      <c r="V5041" t="s">
        <v>44</v>
      </c>
      <c r="W5041" t="s">
        <v>44</v>
      </c>
      <c r="X5041">
        <v>0</v>
      </c>
      <c r="Y5041" t="str">
        <f>VLOOKUP(Z5041:Z12072,'VLOOKUP Ranges'!$A$2:$B$5,2,TRUE)</f>
        <v>35-70</v>
      </c>
      <c r="Z5041">
        <v>69.75</v>
      </c>
      <c r="AA5041">
        <v>1729.35</v>
      </c>
      <c r="AB5041" t="s">
        <v>44</v>
      </c>
      <c r="AC5041">
        <v>0</v>
      </c>
      <c r="AD5041">
        <v>26</v>
      </c>
      <c r="AE5041">
        <v>3080</v>
      </c>
      <c r="AG5041" t="b">
        <v>0</v>
      </c>
      <c r="AH5041" t="b">
        <v>0</v>
      </c>
      <c r="AI5041" t="b">
        <v>1</v>
      </c>
      <c r="AJ5041" t="b">
        <v>0</v>
      </c>
      <c r="AK5041" t="b">
        <v>0</v>
      </c>
      <c r="AL5041" t="b">
        <v>1</v>
      </c>
      <c r="AM5041" t="b">
        <v>0</v>
      </c>
      <c r="AN5041">
        <v>69.173999999999893</v>
      </c>
      <c r="AO5041">
        <f t="shared" si="78"/>
        <v>70</v>
      </c>
      <c r="AP5041" t="b">
        <v>0</v>
      </c>
    </row>
    <row r="5042" spans="1:42" x14ac:dyDescent="0.25">
      <c r="A5042" t="s">
        <v>7886</v>
      </c>
      <c r="B5042">
        <v>1</v>
      </c>
      <c r="C5042" t="s">
        <v>40</v>
      </c>
      <c r="D5042" t="s">
        <v>41</v>
      </c>
      <c r="E5042" t="s">
        <v>1838</v>
      </c>
      <c r="F5042">
        <v>94592</v>
      </c>
      <c r="G5042" t="s">
        <v>5124</v>
      </c>
      <c r="H5042">
        <v>38.093701000000003</v>
      </c>
      <c r="I5042">
        <v>-122.276589</v>
      </c>
      <c r="J5042">
        <v>0</v>
      </c>
      <c r="K5042">
        <v>0</v>
      </c>
      <c r="L5042">
        <v>0</v>
      </c>
      <c r="M5042">
        <v>0</v>
      </c>
      <c r="N5042" t="str">
        <f>VLOOKUP(O5042:O12073,'VLOOKUP Ranges'!$A$9:$B$12,2,TRUE)</f>
        <v>9-29</v>
      </c>
      <c r="O5042">
        <v>22</v>
      </c>
      <c r="P5042">
        <v>0</v>
      </c>
      <c r="Q5042" t="s">
        <v>62</v>
      </c>
      <c r="R5042" t="s">
        <v>44</v>
      </c>
      <c r="S5042" t="s">
        <v>44</v>
      </c>
      <c r="T5042" t="s">
        <v>45</v>
      </c>
      <c r="U5042" t="s">
        <v>44</v>
      </c>
      <c r="V5042" t="s">
        <v>45</v>
      </c>
      <c r="W5042" t="s">
        <v>45</v>
      </c>
      <c r="X5042">
        <v>1</v>
      </c>
      <c r="Y5042" t="str">
        <f>VLOOKUP(Z5042:Z12073,'VLOOKUP Ranges'!$A$2:$B$5,2,TRUE)</f>
        <v>35-70</v>
      </c>
      <c r="Z5042">
        <v>50.6</v>
      </c>
      <c r="AA5042">
        <v>1073.3</v>
      </c>
      <c r="AB5042" t="s">
        <v>44</v>
      </c>
      <c r="AC5042">
        <v>0</v>
      </c>
      <c r="AD5042">
        <v>62</v>
      </c>
      <c r="AE5042">
        <v>2854</v>
      </c>
      <c r="AG5042" t="b">
        <v>0</v>
      </c>
      <c r="AH5042" t="b">
        <v>0</v>
      </c>
      <c r="AI5042" t="b">
        <v>0</v>
      </c>
      <c r="AJ5042" t="b">
        <v>0</v>
      </c>
      <c r="AK5042" t="b">
        <v>0</v>
      </c>
      <c r="AL5042" t="b">
        <v>1</v>
      </c>
      <c r="AM5042" t="b">
        <v>0</v>
      </c>
      <c r="AN5042">
        <v>48.786363636363603</v>
      </c>
      <c r="AO5042">
        <f t="shared" si="78"/>
        <v>51</v>
      </c>
      <c r="AP5042" t="b">
        <v>0</v>
      </c>
    </row>
    <row r="5043" spans="1:42" x14ac:dyDescent="0.25">
      <c r="A5043" t="s">
        <v>7887</v>
      </c>
      <c r="B5043">
        <v>1</v>
      </c>
      <c r="C5043" t="s">
        <v>40</v>
      </c>
      <c r="D5043" t="s">
        <v>41</v>
      </c>
      <c r="E5043" t="s">
        <v>775</v>
      </c>
      <c r="F5043">
        <v>94595</v>
      </c>
      <c r="G5043" t="s">
        <v>776</v>
      </c>
      <c r="H5043">
        <v>37.862127999999998</v>
      </c>
      <c r="I5043">
        <v>-122.075197</v>
      </c>
      <c r="J5043">
        <v>1</v>
      </c>
      <c r="K5043">
        <v>0</v>
      </c>
      <c r="L5043">
        <v>0</v>
      </c>
      <c r="M5043">
        <v>0</v>
      </c>
      <c r="N5043" t="str">
        <f>VLOOKUP(O5043:O12074,'VLOOKUP Ranges'!$A$9:$B$12,2,TRUE)</f>
        <v>55-77</v>
      </c>
      <c r="O5043">
        <v>72</v>
      </c>
      <c r="P5043">
        <v>0</v>
      </c>
      <c r="Q5043" t="s">
        <v>62</v>
      </c>
      <c r="R5043" t="s">
        <v>45</v>
      </c>
      <c r="S5043" t="s">
        <v>45</v>
      </c>
      <c r="T5043" t="s">
        <v>45</v>
      </c>
      <c r="U5043" t="s">
        <v>45</v>
      </c>
      <c r="V5043" t="s">
        <v>45</v>
      </c>
      <c r="W5043" t="s">
        <v>45</v>
      </c>
      <c r="X5043">
        <v>1</v>
      </c>
      <c r="Y5043" t="str">
        <f>VLOOKUP(Z5043:Z12074,'VLOOKUP Ranges'!$A$2:$B$5,2,TRUE)</f>
        <v>35-70</v>
      </c>
      <c r="Z5043">
        <v>65.599999999999994</v>
      </c>
      <c r="AA5043">
        <v>4566.5</v>
      </c>
      <c r="AB5043" t="s">
        <v>44</v>
      </c>
      <c r="AC5043">
        <v>0</v>
      </c>
      <c r="AD5043">
        <v>75</v>
      </c>
      <c r="AE5043">
        <v>4369</v>
      </c>
      <c r="AG5043" t="b">
        <v>0</v>
      </c>
      <c r="AH5043" t="b">
        <v>1</v>
      </c>
      <c r="AI5043" t="b">
        <v>0</v>
      </c>
      <c r="AJ5043" t="b">
        <v>0</v>
      </c>
      <c r="AK5043" t="b">
        <v>0</v>
      </c>
      <c r="AL5043" t="b">
        <v>0</v>
      </c>
      <c r="AM5043" t="b">
        <v>0</v>
      </c>
      <c r="AN5043">
        <v>63.4236111111111</v>
      </c>
      <c r="AO5043">
        <f t="shared" si="78"/>
        <v>66</v>
      </c>
      <c r="AP5043" t="b">
        <v>0</v>
      </c>
    </row>
    <row r="5044" spans="1:42" x14ac:dyDescent="0.25">
      <c r="A5044" t="s">
        <v>7888</v>
      </c>
      <c r="B5044">
        <v>1</v>
      </c>
      <c r="C5044" t="s">
        <v>40</v>
      </c>
      <c r="D5044" t="s">
        <v>41</v>
      </c>
      <c r="E5044" t="s">
        <v>775</v>
      </c>
      <c r="F5044">
        <v>94598</v>
      </c>
      <c r="G5044" t="s">
        <v>780</v>
      </c>
      <c r="H5044">
        <v>37.916648000000002</v>
      </c>
      <c r="I5044">
        <v>-122.008483</v>
      </c>
      <c r="J5044">
        <v>1</v>
      </c>
      <c r="K5044">
        <v>0</v>
      </c>
      <c r="L5044">
        <v>1</v>
      </c>
      <c r="M5044">
        <v>1</v>
      </c>
      <c r="N5044" t="str">
        <f>VLOOKUP(O5044:O12075,'VLOOKUP Ranges'!$A$9:$B$12,2,TRUE)</f>
        <v>29-55</v>
      </c>
      <c r="O5044">
        <v>33</v>
      </c>
      <c r="P5044">
        <v>1</v>
      </c>
      <c r="Q5044" t="s">
        <v>44</v>
      </c>
      <c r="R5044" t="s">
        <v>44</v>
      </c>
      <c r="S5044" t="s">
        <v>45</v>
      </c>
      <c r="T5044" t="s">
        <v>45</v>
      </c>
      <c r="U5044" t="s">
        <v>45</v>
      </c>
      <c r="V5044" t="s">
        <v>45</v>
      </c>
      <c r="W5044" t="s">
        <v>45</v>
      </c>
      <c r="X5044">
        <v>0</v>
      </c>
      <c r="Y5044" t="str">
        <f>VLOOKUP(Z5044:Z12075,'VLOOKUP Ranges'!$A$2:$B$5,2,TRUE)</f>
        <v>70-89</v>
      </c>
      <c r="Z5044">
        <v>82.1</v>
      </c>
      <c r="AA5044">
        <v>2603.1</v>
      </c>
      <c r="AB5044" t="s">
        <v>44</v>
      </c>
      <c r="AC5044">
        <v>0</v>
      </c>
      <c r="AD5044">
        <v>32</v>
      </c>
      <c r="AE5044">
        <v>2281</v>
      </c>
      <c r="AG5044" t="b">
        <v>0</v>
      </c>
      <c r="AH5044" t="b">
        <v>1</v>
      </c>
      <c r="AI5044" t="b">
        <v>0</v>
      </c>
      <c r="AJ5044" t="b">
        <v>0</v>
      </c>
      <c r="AK5044" t="b">
        <v>1</v>
      </c>
      <c r="AL5044" t="b">
        <v>0</v>
      </c>
      <c r="AM5044" t="b">
        <v>0</v>
      </c>
      <c r="AN5044">
        <v>78.881818181818105</v>
      </c>
      <c r="AO5044">
        <f t="shared" si="78"/>
        <v>83</v>
      </c>
      <c r="AP5044" t="b">
        <v>0</v>
      </c>
    </row>
    <row r="5045" spans="1:42" x14ac:dyDescent="0.25">
      <c r="A5045" t="s">
        <v>7889</v>
      </c>
      <c r="B5045">
        <v>1</v>
      </c>
      <c r="C5045" t="s">
        <v>40</v>
      </c>
      <c r="D5045" t="s">
        <v>41</v>
      </c>
      <c r="E5045" t="s">
        <v>5126</v>
      </c>
      <c r="F5045">
        <v>94599</v>
      </c>
      <c r="G5045" t="s">
        <v>5127</v>
      </c>
      <c r="H5045">
        <v>38.421458000000001</v>
      </c>
      <c r="I5045">
        <v>-122.365048</v>
      </c>
      <c r="J5045">
        <v>0</v>
      </c>
      <c r="K5045">
        <v>0</v>
      </c>
      <c r="L5045">
        <v>0</v>
      </c>
      <c r="M5045">
        <v>0</v>
      </c>
      <c r="N5045" t="str">
        <f>VLOOKUP(O5045:O12076,'VLOOKUP Ranges'!$A$9:$B$12,2,TRUE)</f>
        <v>9-29</v>
      </c>
      <c r="O5045">
        <v>23</v>
      </c>
      <c r="P5045">
        <v>1</v>
      </c>
      <c r="Q5045" t="s">
        <v>44</v>
      </c>
      <c r="R5045" t="s">
        <v>44</v>
      </c>
      <c r="S5045" t="s">
        <v>45</v>
      </c>
      <c r="T5045" t="s">
        <v>44</v>
      </c>
      <c r="U5045" t="s">
        <v>45</v>
      </c>
      <c r="V5045" t="s">
        <v>44</v>
      </c>
      <c r="W5045" t="s">
        <v>44</v>
      </c>
      <c r="X5045">
        <v>1</v>
      </c>
      <c r="Y5045" t="str">
        <f>VLOOKUP(Z5045:Z12076,'VLOOKUP Ranges'!$A$2:$B$5,2,TRUE)</f>
        <v>70-89</v>
      </c>
      <c r="Z5045">
        <v>79.099999999999994</v>
      </c>
      <c r="AA5045">
        <v>1783.75</v>
      </c>
      <c r="AB5045" t="s">
        <v>44</v>
      </c>
      <c r="AC5045">
        <v>0</v>
      </c>
      <c r="AD5045">
        <v>75</v>
      </c>
      <c r="AE5045">
        <v>3619</v>
      </c>
      <c r="AG5045" t="b">
        <v>0</v>
      </c>
      <c r="AH5045" t="b">
        <v>0</v>
      </c>
      <c r="AI5045" t="b">
        <v>1</v>
      </c>
      <c r="AJ5045" t="b">
        <v>0</v>
      </c>
      <c r="AK5045" t="b">
        <v>0</v>
      </c>
      <c r="AL5045" t="b">
        <v>0</v>
      </c>
      <c r="AM5045" t="b">
        <v>1</v>
      </c>
      <c r="AN5045">
        <v>77.554347826086897</v>
      </c>
      <c r="AO5045">
        <f t="shared" si="78"/>
        <v>80</v>
      </c>
      <c r="AP5045" t="b">
        <v>0</v>
      </c>
    </row>
    <row r="5046" spans="1:42" x14ac:dyDescent="0.25">
      <c r="A5046" t="s">
        <v>7890</v>
      </c>
      <c r="B5046">
        <v>1</v>
      </c>
      <c r="C5046" t="s">
        <v>40</v>
      </c>
      <c r="D5046" t="s">
        <v>41</v>
      </c>
      <c r="E5046" t="s">
        <v>782</v>
      </c>
      <c r="F5046">
        <v>94603</v>
      </c>
      <c r="G5046" t="s">
        <v>3497</v>
      </c>
      <c r="H5046">
        <v>37.739113000000003</v>
      </c>
      <c r="I5046">
        <v>-122.175602</v>
      </c>
      <c r="J5046">
        <v>1</v>
      </c>
      <c r="K5046">
        <v>0</v>
      </c>
      <c r="L5046">
        <v>0</v>
      </c>
      <c r="M5046">
        <v>0</v>
      </c>
      <c r="N5046" t="str">
        <f>VLOOKUP(O5046:O12077,'VLOOKUP Ranges'!$A$9:$B$12,2,TRUE)</f>
        <v>55-77</v>
      </c>
      <c r="O5046">
        <v>69</v>
      </c>
      <c r="P5046">
        <v>1</v>
      </c>
      <c r="Q5046" t="s">
        <v>45</v>
      </c>
      <c r="R5046" t="s">
        <v>45</v>
      </c>
      <c r="S5046" t="s">
        <v>45</v>
      </c>
      <c r="T5046" t="s">
        <v>45</v>
      </c>
      <c r="U5046" t="s">
        <v>45</v>
      </c>
      <c r="V5046" t="s">
        <v>45</v>
      </c>
      <c r="W5046" t="s">
        <v>45</v>
      </c>
      <c r="X5046">
        <v>0</v>
      </c>
      <c r="Y5046" t="str">
        <f>VLOOKUP(Z5046:Z12077,'VLOOKUP Ranges'!$A$2:$B$5,2,TRUE)</f>
        <v>89-118</v>
      </c>
      <c r="Z5046">
        <v>90.65</v>
      </c>
      <c r="AA5046">
        <v>6322.1</v>
      </c>
      <c r="AB5046" t="s">
        <v>44</v>
      </c>
      <c r="AC5046">
        <v>0</v>
      </c>
      <c r="AD5046">
        <v>55</v>
      </c>
      <c r="AE5046">
        <v>6487</v>
      </c>
      <c r="AG5046" t="b">
        <v>0</v>
      </c>
      <c r="AH5046" t="b">
        <v>1</v>
      </c>
      <c r="AI5046" t="b">
        <v>0</v>
      </c>
      <c r="AJ5046" t="b">
        <v>0</v>
      </c>
      <c r="AK5046" t="b">
        <v>0</v>
      </c>
      <c r="AL5046" t="b">
        <v>0</v>
      </c>
      <c r="AM5046" t="b">
        <v>1</v>
      </c>
      <c r="AN5046">
        <v>91.624637681159399</v>
      </c>
      <c r="AO5046">
        <f t="shared" si="78"/>
        <v>91</v>
      </c>
      <c r="AP5046" t="b">
        <v>1</v>
      </c>
    </row>
    <row r="5047" spans="1:42" x14ac:dyDescent="0.25">
      <c r="A5047" t="s">
        <v>7891</v>
      </c>
      <c r="B5047">
        <v>1</v>
      </c>
      <c r="C5047" t="s">
        <v>40</v>
      </c>
      <c r="D5047" t="s">
        <v>41</v>
      </c>
      <c r="E5047" t="s">
        <v>782</v>
      </c>
      <c r="F5047">
        <v>94605</v>
      </c>
      <c r="G5047" t="s">
        <v>5132</v>
      </c>
      <c r="H5047">
        <v>37.758018999999997</v>
      </c>
      <c r="I5047">
        <v>-122.138678</v>
      </c>
      <c r="J5047">
        <v>0</v>
      </c>
      <c r="K5047">
        <v>0</v>
      </c>
      <c r="L5047">
        <v>0</v>
      </c>
      <c r="M5047">
        <v>1</v>
      </c>
      <c r="N5047" t="str">
        <f>VLOOKUP(O5047:O12078,'VLOOKUP Ranges'!$A$9:$B$12,2,TRUE)</f>
        <v>1-9</v>
      </c>
      <c r="O5047">
        <v>3</v>
      </c>
      <c r="P5047">
        <v>1</v>
      </c>
      <c r="Q5047" t="s">
        <v>44</v>
      </c>
      <c r="R5047" t="s">
        <v>66</v>
      </c>
      <c r="S5047" t="s">
        <v>66</v>
      </c>
      <c r="T5047" t="s">
        <v>66</v>
      </c>
      <c r="U5047" t="s">
        <v>66</v>
      </c>
      <c r="V5047" t="s">
        <v>66</v>
      </c>
      <c r="W5047" t="s">
        <v>66</v>
      </c>
      <c r="X5047">
        <v>1</v>
      </c>
      <c r="Y5047" t="str">
        <f>VLOOKUP(Z5047:Z12078,'VLOOKUP Ranges'!$A$2:$B$5,2,TRUE)</f>
        <v>18-35</v>
      </c>
      <c r="Z5047">
        <v>20.55</v>
      </c>
      <c r="AA5047">
        <v>57.4</v>
      </c>
      <c r="AB5047" t="s">
        <v>44</v>
      </c>
      <c r="AC5047">
        <v>0</v>
      </c>
      <c r="AD5047">
        <v>69</v>
      </c>
      <c r="AE5047">
        <v>2774</v>
      </c>
      <c r="AG5047" t="b">
        <v>1</v>
      </c>
      <c r="AH5047" t="b">
        <v>0</v>
      </c>
      <c r="AI5047" t="b">
        <v>0</v>
      </c>
      <c r="AJ5047" t="b">
        <v>1</v>
      </c>
      <c r="AK5047" t="b">
        <v>1</v>
      </c>
      <c r="AL5047" t="b">
        <v>0</v>
      </c>
      <c r="AM5047" t="b">
        <v>0</v>
      </c>
      <c r="AN5047">
        <v>19.133333333333301</v>
      </c>
      <c r="AO5047">
        <f t="shared" si="78"/>
        <v>21</v>
      </c>
      <c r="AP5047" t="b">
        <v>0</v>
      </c>
    </row>
    <row r="5048" spans="1:42" x14ac:dyDescent="0.25">
      <c r="A5048" t="s">
        <v>7892</v>
      </c>
      <c r="B5048">
        <v>1</v>
      </c>
      <c r="C5048" t="s">
        <v>40</v>
      </c>
      <c r="D5048" t="s">
        <v>41</v>
      </c>
      <c r="E5048" t="s">
        <v>782</v>
      </c>
      <c r="F5048">
        <v>94606</v>
      </c>
      <c r="G5048" t="s">
        <v>783</v>
      </c>
      <c r="H5048">
        <v>37.792489000000003</v>
      </c>
      <c r="I5048">
        <v>-122.244314</v>
      </c>
      <c r="J5048">
        <v>1</v>
      </c>
      <c r="K5048">
        <v>0</v>
      </c>
      <c r="L5048">
        <v>0</v>
      </c>
      <c r="M5048">
        <v>0</v>
      </c>
      <c r="N5048" t="str">
        <f>VLOOKUP(O5048:O12079,'VLOOKUP Ranges'!$A$9:$B$12,2,TRUE)</f>
        <v>55-77</v>
      </c>
      <c r="O5048">
        <v>56</v>
      </c>
      <c r="P5048">
        <v>1</v>
      </c>
      <c r="Q5048" t="s">
        <v>44</v>
      </c>
      <c r="R5048" t="s">
        <v>44</v>
      </c>
      <c r="S5048" t="s">
        <v>45</v>
      </c>
      <c r="T5048" t="s">
        <v>44</v>
      </c>
      <c r="U5048" t="s">
        <v>45</v>
      </c>
      <c r="V5048" t="s">
        <v>45</v>
      </c>
      <c r="W5048" t="s">
        <v>45</v>
      </c>
      <c r="X5048">
        <v>1</v>
      </c>
      <c r="Y5048" t="str">
        <f>VLOOKUP(Z5048:Z12079,'VLOOKUP Ranges'!$A$2:$B$5,2,TRUE)</f>
        <v>70-89</v>
      </c>
      <c r="Z5048">
        <v>75.75</v>
      </c>
      <c r="AA5048">
        <v>4284.6499999999996</v>
      </c>
      <c r="AB5048" t="s">
        <v>44</v>
      </c>
      <c r="AC5048">
        <v>0</v>
      </c>
      <c r="AD5048">
        <v>56</v>
      </c>
      <c r="AE5048">
        <v>6487</v>
      </c>
      <c r="AG5048" t="b">
        <v>1</v>
      </c>
      <c r="AH5048" t="b">
        <v>0</v>
      </c>
      <c r="AI5048" t="b">
        <v>0</v>
      </c>
      <c r="AJ5048" t="b">
        <v>0</v>
      </c>
      <c r="AK5048" t="b">
        <v>0</v>
      </c>
      <c r="AL5048" t="b">
        <v>0</v>
      </c>
      <c r="AM5048" t="b">
        <v>0</v>
      </c>
      <c r="AN5048">
        <v>76.511607142857102</v>
      </c>
      <c r="AO5048">
        <f t="shared" si="78"/>
        <v>76</v>
      </c>
      <c r="AP5048" t="b">
        <v>0</v>
      </c>
    </row>
    <row r="5049" spans="1:42" x14ac:dyDescent="0.25">
      <c r="A5049" t="s">
        <v>7893</v>
      </c>
      <c r="B5049">
        <v>1</v>
      </c>
      <c r="C5049" t="s">
        <v>40</v>
      </c>
      <c r="D5049" t="s">
        <v>41</v>
      </c>
      <c r="E5049" t="s">
        <v>782</v>
      </c>
      <c r="F5049">
        <v>94607</v>
      </c>
      <c r="G5049" t="s">
        <v>785</v>
      </c>
      <c r="H5049">
        <v>37.807070000000003</v>
      </c>
      <c r="I5049">
        <v>-122.29740099999999</v>
      </c>
      <c r="J5049">
        <v>1</v>
      </c>
      <c r="K5049">
        <v>0</v>
      </c>
      <c r="L5049">
        <v>0</v>
      </c>
      <c r="M5049">
        <v>0</v>
      </c>
      <c r="N5049" t="str">
        <f>VLOOKUP(O5049:O12080,'VLOOKUP Ranges'!$A$9:$B$12,2,TRUE)</f>
        <v>55-77</v>
      </c>
      <c r="O5049">
        <v>65</v>
      </c>
      <c r="P5049">
        <v>1</v>
      </c>
      <c r="Q5049" t="s">
        <v>45</v>
      </c>
      <c r="R5049" t="s">
        <v>45</v>
      </c>
      <c r="S5049" t="s">
        <v>44</v>
      </c>
      <c r="T5049" t="s">
        <v>45</v>
      </c>
      <c r="U5049" t="s">
        <v>45</v>
      </c>
      <c r="V5049" t="s">
        <v>45</v>
      </c>
      <c r="W5049" t="s">
        <v>45</v>
      </c>
      <c r="X5049">
        <v>1</v>
      </c>
      <c r="Y5049" t="str">
        <f>VLOOKUP(Z5049:Z12080,'VLOOKUP Ranges'!$A$2:$B$5,2,TRUE)</f>
        <v>89-118</v>
      </c>
      <c r="Z5049">
        <v>110</v>
      </c>
      <c r="AA5049">
        <v>7138.65</v>
      </c>
      <c r="AB5049" t="s">
        <v>44</v>
      </c>
      <c r="AC5049">
        <v>0</v>
      </c>
      <c r="AD5049">
        <v>78</v>
      </c>
      <c r="AE5049">
        <v>6351</v>
      </c>
      <c r="AG5049" t="b">
        <v>1</v>
      </c>
      <c r="AH5049" t="b">
        <v>0</v>
      </c>
      <c r="AI5049" t="b">
        <v>1</v>
      </c>
      <c r="AJ5049" t="b">
        <v>0</v>
      </c>
      <c r="AK5049" t="b">
        <v>1</v>
      </c>
      <c r="AL5049" t="b">
        <v>0</v>
      </c>
      <c r="AM5049" t="b">
        <v>0</v>
      </c>
      <c r="AN5049">
        <v>109.825384615384</v>
      </c>
      <c r="AO5049">
        <f t="shared" si="78"/>
        <v>110</v>
      </c>
      <c r="AP5049" t="b">
        <v>1</v>
      </c>
    </row>
    <row r="5050" spans="1:42" x14ac:dyDescent="0.25">
      <c r="A5050" t="s">
        <v>7894</v>
      </c>
      <c r="B5050">
        <v>1</v>
      </c>
      <c r="C5050" t="s">
        <v>40</v>
      </c>
      <c r="D5050" t="s">
        <v>41</v>
      </c>
      <c r="E5050" t="s">
        <v>1845</v>
      </c>
      <c r="F5050">
        <v>94608</v>
      </c>
      <c r="G5050" t="s">
        <v>1846</v>
      </c>
      <c r="H5050">
        <v>37.837260000000001</v>
      </c>
      <c r="I5050">
        <v>-122.287648</v>
      </c>
      <c r="J5050">
        <v>1</v>
      </c>
      <c r="K5050">
        <v>0</v>
      </c>
      <c r="L5050">
        <v>1</v>
      </c>
      <c r="M5050">
        <v>0</v>
      </c>
      <c r="N5050" t="str">
        <f>VLOOKUP(O5050:O12081,'VLOOKUP Ranges'!$A$9:$B$12,2,TRUE)</f>
        <v>55-77</v>
      </c>
      <c r="O5050">
        <v>71</v>
      </c>
      <c r="P5050">
        <v>1</v>
      </c>
      <c r="Q5050" t="s">
        <v>44</v>
      </c>
      <c r="R5050" t="s">
        <v>66</v>
      </c>
      <c r="S5050" t="s">
        <v>66</v>
      </c>
      <c r="T5050" t="s">
        <v>66</v>
      </c>
      <c r="U5050" t="s">
        <v>66</v>
      </c>
      <c r="V5050" t="s">
        <v>66</v>
      </c>
      <c r="W5050" t="s">
        <v>66</v>
      </c>
      <c r="X5050">
        <v>0</v>
      </c>
      <c r="Y5050" t="str">
        <f>VLOOKUP(Z5050:Z12081,'VLOOKUP Ranges'!$A$2:$B$5,2,TRUE)</f>
        <v>18-35</v>
      </c>
      <c r="Z5050">
        <v>20.85</v>
      </c>
      <c r="AA5050">
        <v>1539.75</v>
      </c>
      <c r="AB5050" t="s">
        <v>44</v>
      </c>
      <c r="AC5050">
        <v>0</v>
      </c>
      <c r="AD5050">
        <v>67</v>
      </c>
      <c r="AE5050">
        <v>4837</v>
      </c>
      <c r="AG5050" t="b">
        <v>1</v>
      </c>
      <c r="AH5050" t="b">
        <v>0</v>
      </c>
      <c r="AI5050" t="b">
        <v>0</v>
      </c>
      <c r="AJ5050" t="b">
        <v>1</v>
      </c>
      <c r="AK5050" t="b">
        <v>0</v>
      </c>
      <c r="AL5050" t="b">
        <v>1</v>
      </c>
      <c r="AM5050" t="b">
        <v>0</v>
      </c>
      <c r="AN5050">
        <v>21.6866197183098</v>
      </c>
      <c r="AO5050">
        <f t="shared" si="78"/>
        <v>21</v>
      </c>
      <c r="AP5050" t="b">
        <v>0</v>
      </c>
    </row>
    <row r="5051" spans="1:42" x14ac:dyDescent="0.25">
      <c r="A5051" t="s">
        <v>7895</v>
      </c>
      <c r="B5051">
        <v>1</v>
      </c>
      <c r="C5051" t="s">
        <v>40</v>
      </c>
      <c r="D5051" t="s">
        <v>41</v>
      </c>
      <c r="E5051" t="s">
        <v>782</v>
      </c>
      <c r="F5051">
        <v>94609</v>
      </c>
      <c r="G5051" t="s">
        <v>1848</v>
      </c>
      <c r="H5051">
        <v>37.834341000000002</v>
      </c>
      <c r="I5051">
        <v>-122.26437</v>
      </c>
      <c r="J5051">
        <v>0</v>
      </c>
      <c r="K5051">
        <v>1</v>
      </c>
      <c r="L5051">
        <v>0</v>
      </c>
      <c r="M5051">
        <v>0</v>
      </c>
      <c r="N5051" t="str">
        <f>VLOOKUP(O5051:O12082,'VLOOKUP Ranges'!$A$9:$B$12,2,TRUE)</f>
        <v>9-29</v>
      </c>
      <c r="O5051">
        <v>14</v>
      </c>
      <c r="P5051">
        <v>1</v>
      </c>
      <c r="Q5051" t="s">
        <v>45</v>
      </c>
      <c r="R5051" t="s">
        <v>44</v>
      </c>
      <c r="S5051" t="s">
        <v>44</v>
      </c>
      <c r="T5051" t="s">
        <v>45</v>
      </c>
      <c r="U5051" t="s">
        <v>44</v>
      </c>
      <c r="V5051" t="s">
        <v>44</v>
      </c>
      <c r="W5051" t="s">
        <v>44</v>
      </c>
      <c r="X5051">
        <v>1</v>
      </c>
      <c r="Y5051" t="str">
        <f>VLOOKUP(Z5051:Z12082,'VLOOKUP Ranges'!$A$2:$B$5,2,TRUE)</f>
        <v>70-89</v>
      </c>
      <c r="Z5051">
        <v>80.349999999999994</v>
      </c>
      <c r="AA5051">
        <v>1058.0999999999999</v>
      </c>
      <c r="AB5051" t="s">
        <v>44</v>
      </c>
      <c r="AC5051">
        <v>0</v>
      </c>
      <c r="AD5051">
        <v>39</v>
      </c>
      <c r="AE5051">
        <v>3276</v>
      </c>
      <c r="AG5051" t="b">
        <v>0</v>
      </c>
      <c r="AH5051" t="b">
        <v>0</v>
      </c>
      <c r="AI5051" t="b">
        <v>1</v>
      </c>
      <c r="AJ5051" t="b">
        <v>0</v>
      </c>
      <c r="AK5051" t="b">
        <v>0</v>
      </c>
      <c r="AL5051" t="b">
        <v>0</v>
      </c>
      <c r="AM5051" t="b">
        <v>0</v>
      </c>
      <c r="AN5051">
        <v>75.578571428571394</v>
      </c>
      <c r="AO5051">
        <f t="shared" si="78"/>
        <v>81</v>
      </c>
      <c r="AP5051" t="b">
        <v>0</v>
      </c>
    </row>
    <row r="5052" spans="1:42" x14ac:dyDescent="0.25">
      <c r="A5052" t="s">
        <v>7896</v>
      </c>
      <c r="B5052">
        <v>1</v>
      </c>
      <c r="C5052" t="s">
        <v>40</v>
      </c>
      <c r="D5052" t="s">
        <v>41</v>
      </c>
      <c r="E5052" t="s">
        <v>782</v>
      </c>
      <c r="F5052">
        <v>94610</v>
      </c>
      <c r="G5052" t="s">
        <v>5136</v>
      </c>
      <c r="H5052">
        <v>37.808731000000002</v>
      </c>
      <c r="I5052">
        <v>-122.238708</v>
      </c>
      <c r="J5052">
        <v>0</v>
      </c>
      <c r="K5052">
        <v>0</v>
      </c>
      <c r="L5052">
        <v>0</v>
      </c>
      <c r="M5052">
        <v>0</v>
      </c>
      <c r="N5052" t="str">
        <f>VLOOKUP(O5052:O12083,'VLOOKUP Ranges'!$A$9:$B$12,2,TRUE)</f>
        <v>1-9</v>
      </c>
      <c r="O5052">
        <v>2</v>
      </c>
      <c r="P5052">
        <v>1</v>
      </c>
      <c r="Q5052" t="s">
        <v>44</v>
      </c>
      <c r="R5052" t="s">
        <v>44</v>
      </c>
      <c r="S5052" t="s">
        <v>44</v>
      </c>
      <c r="T5052" t="s">
        <v>44</v>
      </c>
      <c r="U5052" t="s">
        <v>44</v>
      </c>
      <c r="V5052" t="s">
        <v>44</v>
      </c>
      <c r="W5052" t="s">
        <v>44</v>
      </c>
      <c r="X5052">
        <v>1</v>
      </c>
      <c r="Y5052" t="str">
        <f>VLOOKUP(Z5052:Z12083,'VLOOKUP Ranges'!$A$2:$B$5,2,TRUE)</f>
        <v>35-70</v>
      </c>
      <c r="Z5052">
        <v>70.150000000000006</v>
      </c>
      <c r="AA5052">
        <v>123.8</v>
      </c>
      <c r="AB5052" t="s">
        <v>44</v>
      </c>
      <c r="AC5052">
        <v>0</v>
      </c>
      <c r="AD5052">
        <v>75</v>
      </c>
      <c r="AE5052">
        <v>4840</v>
      </c>
      <c r="AG5052" t="b">
        <v>0</v>
      </c>
      <c r="AH5052" t="b">
        <v>0</v>
      </c>
      <c r="AI5052" t="b">
        <v>1</v>
      </c>
      <c r="AJ5052" t="b">
        <v>0</v>
      </c>
      <c r="AK5052" t="b">
        <v>0</v>
      </c>
      <c r="AL5052" t="b">
        <v>1</v>
      </c>
      <c r="AM5052" t="b">
        <v>0</v>
      </c>
      <c r="AN5052">
        <v>61.9</v>
      </c>
      <c r="AO5052">
        <f t="shared" si="78"/>
        <v>71</v>
      </c>
      <c r="AP5052" t="b">
        <v>0</v>
      </c>
    </row>
    <row r="5053" spans="1:42" x14ac:dyDescent="0.25">
      <c r="A5053" t="s">
        <v>7897</v>
      </c>
      <c r="B5053">
        <v>1</v>
      </c>
      <c r="C5053" t="s">
        <v>40</v>
      </c>
      <c r="D5053" t="s">
        <v>41</v>
      </c>
      <c r="E5053" t="s">
        <v>782</v>
      </c>
      <c r="F5053">
        <v>94612</v>
      </c>
      <c r="G5053" t="s">
        <v>5139</v>
      </c>
      <c r="H5053">
        <v>37.809013999999998</v>
      </c>
      <c r="I5053">
        <v>-122.269739</v>
      </c>
      <c r="J5053">
        <v>1</v>
      </c>
      <c r="K5053">
        <v>0</v>
      </c>
      <c r="L5053">
        <v>0</v>
      </c>
      <c r="M5053">
        <v>0</v>
      </c>
      <c r="N5053" t="str">
        <f>VLOOKUP(O5053:O12084,'VLOOKUP Ranges'!$A$9:$B$12,2,TRUE)</f>
        <v>29-55</v>
      </c>
      <c r="O5053">
        <v>40</v>
      </c>
      <c r="P5053">
        <v>1</v>
      </c>
      <c r="Q5053" t="s">
        <v>44</v>
      </c>
      <c r="R5053" t="s">
        <v>45</v>
      </c>
      <c r="S5053" t="s">
        <v>44</v>
      </c>
      <c r="T5053" t="s">
        <v>45</v>
      </c>
      <c r="U5053" t="s">
        <v>44</v>
      </c>
      <c r="V5053" t="s">
        <v>44</v>
      </c>
      <c r="W5053" t="s">
        <v>45</v>
      </c>
      <c r="X5053">
        <v>0</v>
      </c>
      <c r="Y5053" t="str">
        <f>VLOOKUP(Z5053:Z12084,'VLOOKUP Ranges'!$A$2:$B$5,2,TRUE)</f>
        <v>35-70</v>
      </c>
      <c r="Z5053">
        <v>67.45</v>
      </c>
      <c r="AA5053">
        <v>2731</v>
      </c>
      <c r="AB5053" t="s">
        <v>44</v>
      </c>
      <c r="AC5053">
        <v>0</v>
      </c>
      <c r="AD5053">
        <v>55</v>
      </c>
      <c r="AE5053">
        <v>4714</v>
      </c>
      <c r="AG5053" t="b">
        <v>0</v>
      </c>
      <c r="AH5053" t="b">
        <v>0</v>
      </c>
      <c r="AI5053" t="b">
        <v>0</v>
      </c>
      <c r="AJ5053" t="b">
        <v>0</v>
      </c>
      <c r="AK5053" t="b">
        <v>0</v>
      </c>
      <c r="AL5053" t="b">
        <v>1</v>
      </c>
      <c r="AM5053" t="b">
        <v>0</v>
      </c>
      <c r="AN5053">
        <v>68.275000000000006</v>
      </c>
      <c r="AO5053">
        <f t="shared" si="78"/>
        <v>68</v>
      </c>
      <c r="AP5053" t="b">
        <v>1</v>
      </c>
    </row>
    <row r="5054" spans="1:42" x14ac:dyDescent="0.25">
      <c r="A5054" t="s">
        <v>7898</v>
      </c>
      <c r="B5054">
        <v>1</v>
      </c>
      <c r="C5054" t="s">
        <v>40</v>
      </c>
      <c r="D5054" t="s">
        <v>41</v>
      </c>
      <c r="E5054" t="s">
        <v>782</v>
      </c>
      <c r="F5054">
        <v>94618</v>
      </c>
      <c r="G5054" t="s">
        <v>1850</v>
      </c>
      <c r="H5054">
        <v>37.845509999999997</v>
      </c>
      <c r="I5054">
        <v>-122.235181</v>
      </c>
      <c r="J5054">
        <v>1</v>
      </c>
      <c r="K5054">
        <v>0</v>
      </c>
      <c r="L5054">
        <v>0</v>
      </c>
      <c r="M5054">
        <v>0</v>
      </c>
      <c r="N5054" t="str">
        <f>VLOOKUP(O5054:O12085,'VLOOKUP Ranges'!$A$9:$B$12,2,TRUE)</f>
        <v>1-9</v>
      </c>
      <c r="O5054">
        <v>1</v>
      </c>
      <c r="P5054">
        <v>1</v>
      </c>
      <c r="Q5054" t="s">
        <v>44</v>
      </c>
      <c r="R5054" t="s">
        <v>66</v>
      </c>
      <c r="S5054" t="s">
        <v>66</v>
      </c>
      <c r="T5054" t="s">
        <v>66</v>
      </c>
      <c r="U5054" t="s">
        <v>66</v>
      </c>
      <c r="V5054" t="s">
        <v>66</v>
      </c>
      <c r="W5054" t="s">
        <v>66</v>
      </c>
      <c r="X5054">
        <v>0</v>
      </c>
      <c r="Y5054" t="str">
        <f>VLOOKUP(Z5054:Z12085,'VLOOKUP Ranges'!$A$2:$B$5,2,TRUE)</f>
        <v>18-35</v>
      </c>
      <c r="Z5054">
        <v>20.75</v>
      </c>
      <c r="AA5054">
        <v>20.75</v>
      </c>
      <c r="AB5054" t="s">
        <v>44</v>
      </c>
      <c r="AC5054">
        <v>0</v>
      </c>
      <c r="AD5054">
        <v>76</v>
      </c>
      <c r="AE5054">
        <v>2791</v>
      </c>
      <c r="AG5054" t="b">
        <v>0</v>
      </c>
      <c r="AH5054" t="b">
        <v>0</v>
      </c>
      <c r="AI5054" t="b">
        <v>0</v>
      </c>
      <c r="AJ5054" t="b">
        <v>1</v>
      </c>
      <c r="AK5054" t="b">
        <v>1</v>
      </c>
      <c r="AL5054" t="b">
        <v>0</v>
      </c>
      <c r="AM5054" t="b">
        <v>0</v>
      </c>
      <c r="AN5054">
        <v>20.75</v>
      </c>
      <c r="AO5054">
        <f t="shared" si="78"/>
        <v>21</v>
      </c>
      <c r="AP5054" t="b">
        <v>0</v>
      </c>
    </row>
    <row r="5055" spans="1:42" x14ac:dyDescent="0.25">
      <c r="A5055" t="s">
        <v>7899</v>
      </c>
      <c r="B5055">
        <v>1</v>
      </c>
      <c r="C5055" t="s">
        <v>40</v>
      </c>
      <c r="D5055" t="s">
        <v>41</v>
      </c>
      <c r="E5055" t="s">
        <v>782</v>
      </c>
      <c r="F5055">
        <v>94621</v>
      </c>
      <c r="G5055" t="s">
        <v>5143</v>
      </c>
      <c r="H5055">
        <v>37.750552999999996</v>
      </c>
      <c r="I5055">
        <v>-122.197175</v>
      </c>
      <c r="J5055">
        <v>0</v>
      </c>
      <c r="K5055">
        <v>0</v>
      </c>
      <c r="L5055">
        <v>0</v>
      </c>
      <c r="M5055">
        <v>0</v>
      </c>
      <c r="N5055" t="str">
        <f>VLOOKUP(O5055:O12086,'VLOOKUP Ranges'!$A$9:$B$12,2,TRUE)</f>
        <v>1-9</v>
      </c>
      <c r="O5055">
        <v>7</v>
      </c>
      <c r="P5055">
        <v>1</v>
      </c>
      <c r="Q5055" t="s">
        <v>44</v>
      </c>
      <c r="R5055" t="s">
        <v>44</v>
      </c>
      <c r="S5055" t="s">
        <v>44</v>
      </c>
      <c r="T5055" t="s">
        <v>44</v>
      </c>
      <c r="U5055" t="s">
        <v>44</v>
      </c>
      <c r="V5055" t="s">
        <v>44</v>
      </c>
      <c r="W5055" t="s">
        <v>44</v>
      </c>
      <c r="X5055">
        <v>1</v>
      </c>
      <c r="Y5055" t="str">
        <f>VLOOKUP(Z5055:Z12086,'VLOOKUP Ranges'!$A$2:$B$5,2,TRUE)</f>
        <v>35-70</v>
      </c>
      <c r="Z5055">
        <v>69.900000000000006</v>
      </c>
      <c r="AA5055">
        <v>497.3</v>
      </c>
      <c r="AB5055" t="s">
        <v>44</v>
      </c>
      <c r="AC5055">
        <v>0</v>
      </c>
      <c r="AD5055">
        <v>80</v>
      </c>
      <c r="AE5055">
        <v>4562</v>
      </c>
      <c r="AG5055" t="b">
        <v>0</v>
      </c>
      <c r="AH5055" t="b">
        <v>0</v>
      </c>
      <c r="AI5055" t="b">
        <v>1</v>
      </c>
      <c r="AJ5055" t="b">
        <v>0</v>
      </c>
      <c r="AK5055" t="b">
        <v>0</v>
      </c>
      <c r="AL5055" t="b">
        <v>0</v>
      </c>
      <c r="AM5055" t="b">
        <v>1</v>
      </c>
      <c r="AN5055">
        <v>71.042857142857102</v>
      </c>
      <c r="AO5055">
        <f t="shared" si="78"/>
        <v>70</v>
      </c>
      <c r="AP5055" t="b">
        <v>0</v>
      </c>
    </row>
    <row r="5056" spans="1:42" x14ac:dyDescent="0.25">
      <c r="A5056" t="s">
        <v>7900</v>
      </c>
      <c r="B5056">
        <v>1</v>
      </c>
      <c r="C5056" t="s">
        <v>40</v>
      </c>
      <c r="D5056" t="s">
        <v>41</v>
      </c>
      <c r="E5056" t="s">
        <v>787</v>
      </c>
      <c r="F5056">
        <v>94702</v>
      </c>
      <c r="G5056" t="s">
        <v>5145</v>
      </c>
      <c r="H5056">
        <v>37.866008999999998</v>
      </c>
      <c r="I5056">
        <v>-122.28622799999999</v>
      </c>
      <c r="J5056">
        <v>0</v>
      </c>
      <c r="K5056">
        <v>0</v>
      </c>
      <c r="L5056">
        <v>1</v>
      </c>
      <c r="M5056">
        <v>0</v>
      </c>
      <c r="N5056" t="str">
        <f>VLOOKUP(O5056:O12087,'VLOOKUP Ranges'!$A$9:$B$12,2,TRUE)</f>
        <v>9-29</v>
      </c>
      <c r="O5056">
        <v>15</v>
      </c>
      <c r="P5056">
        <v>1</v>
      </c>
      <c r="Q5056" t="s">
        <v>45</v>
      </c>
      <c r="R5056" t="s">
        <v>44</v>
      </c>
      <c r="S5056" t="s">
        <v>44</v>
      </c>
      <c r="T5056" t="s">
        <v>44</v>
      </c>
      <c r="U5056" t="s">
        <v>44</v>
      </c>
      <c r="V5056" t="s">
        <v>44</v>
      </c>
      <c r="W5056" t="s">
        <v>44</v>
      </c>
      <c r="X5056">
        <v>1</v>
      </c>
      <c r="Y5056" t="str">
        <f>VLOOKUP(Z5056:Z12087,'VLOOKUP Ranges'!$A$2:$B$5,2,TRUE)</f>
        <v>35-70</v>
      </c>
      <c r="Z5056">
        <v>51.1</v>
      </c>
      <c r="AA5056">
        <v>711.15</v>
      </c>
      <c r="AB5056" t="s">
        <v>44</v>
      </c>
      <c r="AC5056">
        <v>0</v>
      </c>
      <c r="AD5056">
        <v>33</v>
      </c>
      <c r="AE5056">
        <v>4858</v>
      </c>
      <c r="AG5056" t="b">
        <v>0</v>
      </c>
      <c r="AH5056" t="b">
        <v>0</v>
      </c>
      <c r="AI5056" t="b">
        <v>0</v>
      </c>
      <c r="AJ5056" t="b">
        <v>0</v>
      </c>
      <c r="AK5056" t="b">
        <v>0</v>
      </c>
      <c r="AL5056" t="b">
        <v>1</v>
      </c>
      <c r="AM5056" t="b">
        <v>0</v>
      </c>
      <c r="AN5056">
        <v>47.41</v>
      </c>
      <c r="AO5056">
        <f t="shared" si="78"/>
        <v>52</v>
      </c>
      <c r="AP5056" t="b">
        <v>0</v>
      </c>
    </row>
    <row r="5057" spans="1:42" x14ac:dyDescent="0.25">
      <c r="A5057" t="s">
        <v>7901</v>
      </c>
      <c r="B5057">
        <v>1</v>
      </c>
      <c r="C5057" t="s">
        <v>40</v>
      </c>
      <c r="D5057" t="s">
        <v>41</v>
      </c>
      <c r="E5057" t="s">
        <v>787</v>
      </c>
      <c r="F5057">
        <v>94705</v>
      </c>
      <c r="G5057" t="s">
        <v>1854</v>
      </c>
      <c r="H5057">
        <v>37.858898000000003</v>
      </c>
      <c r="I5057">
        <v>-122.240512</v>
      </c>
      <c r="J5057">
        <v>1</v>
      </c>
      <c r="K5057">
        <v>0</v>
      </c>
      <c r="L5057">
        <v>0</v>
      </c>
      <c r="M5057">
        <v>0</v>
      </c>
      <c r="N5057" t="str">
        <f>VLOOKUP(O5057:O12088,'VLOOKUP Ranges'!$A$9:$B$12,2,TRUE)</f>
        <v>55-77</v>
      </c>
      <c r="O5057">
        <v>71</v>
      </c>
      <c r="P5057">
        <v>1</v>
      </c>
      <c r="Q5057" t="s">
        <v>45</v>
      </c>
      <c r="R5057" t="s">
        <v>66</v>
      </c>
      <c r="S5057" t="s">
        <v>66</v>
      </c>
      <c r="T5057" t="s">
        <v>66</v>
      </c>
      <c r="U5057" t="s">
        <v>66</v>
      </c>
      <c r="V5057" t="s">
        <v>66</v>
      </c>
      <c r="W5057" t="s">
        <v>66</v>
      </c>
      <c r="X5057">
        <v>0</v>
      </c>
      <c r="Y5057" t="str">
        <f>VLOOKUP(Z5057:Z12088,'VLOOKUP Ranges'!$A$2:$B$5,2,TRUE)</f>
        <v>18-35</v>
      </c>
      <c r="Z5057">
        <v>25.55</v>
      </c>
      <c r="AA5057">
        <v>1898.1</v>
      </c>
      <c r="AB5057" t="s">
        <v>44</v>
      </c>
      <c r="AC5057">
        <v>0</v>
      </c>
      <c r="AD5057">
        <v>27</v>
      </c>
      <c r="AE5057">
        <v>6305</v>
      </c>
      <c r="AG5057" t="b">
        <v>0</v>
      </c>
      <c r="AH5057" t="b">
        <v>1</v>
      </c>
      <c r="AI5057" t="b">
        <v>0</v>
      </c>
      <c r="AJ5057" t="b">
        <v>1</v>
      </c>
      <c r="AK5057" t="b">
        <v>0</v>
      </c>
      <c r="AL5057" t="b">
        <v>0</v>
      </c>
      <c r="AM5057" t="b">
        <v>0</v>
      </c>
      <c r="AN5057">
        <v>26.733802816901399</v>
      </c>
      <c r="AO5057">
        <f t="shared" si="78"/>
        <v>26</v>
      </c>
      <c r="AP5057" t="b">
        <v>0</v>
      </c>
    </row>
    <row r="5058" spans="1:42" x14ac:dyDescent="0.25">
      <c r="A5058" t="s">
        <v>7902</v>
      </c>
      <c r="B5058">
        <v>1</v>
      </c>
      <c r="C5058" t="s">
        <v>40</v>
      </c>
      <c r="D5058" t="s">
        <v>41</v>
      </c>
      <c r="E5058" t="s">
        <v>790</v>
      </c>
      <c r="F5058">
        <v>94706</v>
      </c>
      <c r="G5058" t="s">
        <v>791</v>
      </c>
      <c r="H5058">
        <v>37.890273999999998</v>
      </c>
      <c r="I5058">
        <v>-122.295192</v>
      </c>
      <c r="J5058">
        <v>0</v>
      </c>
      <c r="K5058">
        <v>0</v>
      </c>
      <c r="L5058">
        <v>1</v>
      </c>
      <c r="M5058">
        <v>1</v>
      </c>
      <c r="N5058" t="str">
        <f>VLOOKUP(O5058:O12089,'VLOOKUP Ranges'!$A$9:$B$12,2,TRUE)</f>
        <v>29-55</v>
      </c>
      <c r="O5058">
        <v>54</v>
      </c>
      <c r="P5058">
        <v>1</v>
      </c>
      <c r="Q5058" t="s">
        <v>45</v>
      </c>
      <c r="R5058" t="s">
        <v>45</v>
      </c>
      <c r="S5058" t="s">
        <v>44</v>
      </c>
      <c r="T5058" t="s">
        <v>44</v>
      </c>
      <c r="U5058" t="s">
        <v>45</v>
      </c>
      <c r="V5058" t="s">
        <v>44</v>
      </c>
      <c r="W5058" t="s">
        <v>44</v>
      </c>
      <c r="X5058">
        <v>0</v>
      </c>
      <c r="Y5058" t="str">
        <f>VLOOKUP(Z5058:Z12089,'VLOOKUP Ranges'!$A$2:$B$5,2,TRUE)</f>
        <v>35-70</v>
      </c>
      <c r="Z5058">
        <v>60</v>
      </c>
      <c r="AA5058">
        <v>3273.95</v>
      </c>
      <c r="AB5058" t="s">
        <v>44</v>
      </c>
      <c r="AC5058">
        <v>0</v>
      </c>
      <c r="AD5058">
        <v>52</v>
      </c>
      <c r="AE5058">
        <v>4798</v>
      </c>
      <c r="AG5058" t="b">
        <v>0</v>
      </c>
      <c r="AH5058" t="b">
        <v>1</v>
      </c>
      <c r="AI5058" t="b">
        <v>0</v>
      </c>
      <c r="AJ5058" t="b">
        <v>0</v>
      </c>
      <c r="AK5058" t="b">
        <v>0</v>
      </c>
      <c r="AL5058" t="b">
        <v>0</v>
      </c>
      <c r="AM5058" t="b">
        <v>0</v>
      </c>
      <c r="AN5058">
        <v>60.6287037037037</v>
      </c>
      <c r="AO5058">
        <f t="shared" si="78"/>
        <v>60</v>
      </c>
      <c r="AP5058" t="b">
        <v>1</v>
      </c>
    </row>
    <row r="5059" spans="1:42" x14ac:dyDescent="0.25">
      <c r="A5059" t="s">
        <v>7903</v>
      </c>
      <c r="B5059">
        <v>1</v>
      </c>
      <c r="C5059" t="s">
        <v>40</v>
      </c>
      <c r="D5059" t="s">
        <v>41</v>
      </c>
      <c r="E5059" t="s">
        <v>787</v>
      </c>
      <c r="F5059">
        <v>94707</v>
      </c>
      <c r="G5059" t="s">
        <v>793</v>
      </c>
      <c r="H5059">
        <v>37.897753000000002</v>
      </c>
      <c r="I5059">
        <v>-122.279391</v>
      </c>
      <c r="J5059">
        <v>1</v>
      </c>
      <c r="K5059">
        <v>0</v>
      </c>
      <c r="L5059">
        <v>1</v>
      </c>
      <c r="M5059">
        <v>0</v>
      </c>
      <c r="N5059" t="str">
        <f>VLOOKUP(O5059:O12090,'VLOOKUP Ranges'!$A$9:$B$12,2,TRUE)</f>
        <v>29-55</v>
      </c>
      <c r="O5059">
        <v>31</v>
      </c>
      <c r="P5059">
        <v>1</v>
      </c>
      <c r="Q5059" t="s">
        <v>45</v>
      </c>
      <c r="R5059" t="s">
        <v>45</v>
      </c>
      <c r="S5059" t="s">
        <v>45</v>
      </c>
      <c r="T5059" t="s">
        <v>44</v>
      </c>
      <c r="U5059" t="s">
        <v>45</v>
      </c>
      <c r="V5059" t="s">
        <v>44</v>
      </c>
      <c r="W5059" t="s">
        <v>44</v>
      </c>
      <c r="X5059">
        <v>1</v>
      </c>
      <c r="Y5059" t="str">
        <f>VLOOKUP(Z5059:Z12090,'VLOOKUP Ranges'!$A$2:$B$5,2,TRUE)</f>
        <v>89-118</v>
      </c>
      <c r="Z5059">
        <v>90.55</v>
      </c>
      <c r="AA5059">
        <v>2929.75</v>
      </c>
      <c r="AB5059" t="s">
        <v>44</v>
      </c>
      <c r="AC5059">
        <v>0</v>
      </c>
      <c r="AD5059">
        <v>48</v>
      </c>
      <c r="AE5059">
        <v>5722</v>
      </c>
      <c r="AG5059" t="b">
        <v>0</v>
      </c>
      <c r="AH5059" t="b">
        <v>0</v>
      </c>
      <c r="AI5059" t="b">
        <v>1</v>
      </c>
      <c r="AJ5059" t="b">
        <v>0</v>
      </c>
      <c r="AK5059" t="b">
        <v>1</v>
      </c>
      <c r="AL5059" t="b">
        <v>0</v>
      </c>
      <c r="AM5059" t="b">
        <v>0</v>
      </c>
      <c r="AN5059">
        <v>94.508064516128997</v>
      </c>
      <c r="AO5059">
        <f t="shared" ref="AO5059:AO5122" si="79">ROUNDUP(Z5059, 0)</f>
        <v>91</v>
      </c>
      <c r="AP5059" t="b">
        <v>1</v>
      </c>
    </row>
    <row r="5060" spans="1:42" x14ac:dyDescent="0.25">
      <c r="A5060" t="s">
        <v>7904</v>
      </c>
      <c r="B5060">
        <v>1</v>
      </c>
      <c r="C5060" t="s">
        <v>40</v>
      </c>
      <c r="D5060" t="s">
        <v>41</v>
      </c>
      <c r="E5060" t="s">
        <v>787</v>
      </c>
      <c r="F5060">
        <v>94708</v>
      </c>
      <c r="G5060" t="s">
        <v>1856</v>
      </c>
      <c r="H5060">
        <v>37.897742999999998</v>
      </c>
      <c r="I5060">
        <v>-122.263124</v>
      </c>
      <c r="J5060">
        <v>0</v>
      </c>
      <c r="K5060">
        <v>0</v>
      </c>
      <c r="L5060">
        <v>0</v>
      </c>
      <c r="M5060">
        <v>0</v>
      </c>
      <c r="N5060" t="str">
        <f>VLOOKUP(O5060:O12091,'VLOOKUP Ranges'!$A$9:$B$12,2,TRUE)</f>
        <v>9-29</v>
      </c>
      <c r="O5060">
        <v>11</v>
      </c>
      <c r="P5060">
        <v>1</v>
      </c>
      <c r="Q5060" t="s">
        <v>44</v>
      </c>
      <c r="R5060" t="s">
        <v>45</v>
      </c>
      <c r="S5060" t="s">
        <v>44</v>
      </c>
      <c r="T5060" t="s">
        <v>44</v>
      </c>
      <c r="U5060" t="s">
        <v>44</v>
      </c>
      <c r="V5060" t="s">
        <v>44</v>
      </c>
      <c r="W5060" t="s">
        <v>44</v>
      </c>
      <c r="X5060">
        <v>0</v>
      </c>
      <c r="Y5060" t="str">
        <f>VLOOKUP(Z5060:Z12091,'VLOOKUP Ranges'!$A$2:$B$5,2,TRUE)</f>
        <v>70-89</v>
      </c>
      <c r="Z5060">
        <v>76.400000000000006</v>
      </c>
      <c r="AA5060">
        <v>838.7</v>
      </c>
      <c r="AB5060" t="s">
        <v>44</v>
      </c>
      <c r="AC5060">
        <v>0</v>
      </c>
      <c r="AD5060">
        <v>41</v>
      </c>
      <c r="AE5060">
        <v>4033</v>
      </c>
      <c r="AG5060" t="b">
        <v>0</v>
      </c>
      <c r="AH5060" t="b">
        <v>0</v>
      </c>
      <c r="AI5060" t="b">
        <v>1</v>
      </c>
      <c r="AJ5060" t="b">
        <v>0</v>
      </c>
      <c r="AK5060" t="b">
        <v>0</v>
      </c>
      <c r="AL5060" t="b">
        <v>1</v>
      </c>
      <c r="AM5060" t="b">
        <v>0</v>
      </c>
      <c r="AN5060">
        <v>76.245454545454507</v>
      </c>
      <c r="AO5060">
        <f t="shared" si="79"/>
        <v>77</v>
      </c>
      <c r="AP5060" t="b">
        <v>1</v>
      </c>
    </row>
    <row r="5061" spans="1:42" x14ac:dyDescent="0.25">
      <c r="A5061" t="s">
        <v>7905</v>
      </c>
      <c r="B5061">
        <v>1</v>
      </c>
      <c r="C5061" t="s">
        <v>40</v>
      </c>
      <c r="D5061" t="s">
        <v>41</v>
      </c>
      <c r="E5061" t="s">
        <v>787</v>
      </c>
      <c r="F5061">
        <v>94709</v>
      </c>
      <c r="G5061" t="s">
        <v>1858</v>
      </c>
      <c r="H5061">
        <v>37.878554000000001</v>
      </c>
      <c r="I5061">
        <v>-122.26609000000001</v>
      </c>
      <c r="J5061">
        <v>0</v>
      </c>
      <c r="K5061">
        <v>1</v>
      </c>
      <c r="L5061">
        <v>0</v>
      </c>
      <c r="M5061">
        <v>0</v>
      </c>
      <c r="N5061" t="str">
        <f>VLOOKUP(O5061:O12092,'VLOOKUP Ranges'!$A$9:$B$12,2,TRUE)</f>
        <v>9-29</v>
      </c>
      <c r="O5061">
        <v>18</v>
      </c>
      <c r="P5061">
        <v>1</v>
      </c>
      <c r="Q5061" t="s">
        <v>44</v>
      </c>
      <c r="R5061" t="s">
        <v>44</v>
      </c>
      <c r="S5061" t="s">
        <v>44</v>
      </c>
      <c r="T5061" t="s">
        <v>45</v>
      </c>
      <c r="U5061" t="s">
        <v>44</v>
      </c>
      <c r="V5061" t="s">
        <v>44</v>
      </c>
      <c r="W5061" t="s">
        <v>45</v>
      </c>
      <c r="X5061">
        <v>1</v>
      </c>
      <c r="Y5061" t="str">
        <f>VLOOKUP(Z5061:Z12092,'VLOOKUP Ranges'!$A$2:$B$5,2,TRUE)</f>
        <v>70-89</v>
      </c>
      <c r="Z5061">
        <v>84.95</v>
      </c>
      <c r="AA5061">
        <v>1443.65</v>
      </c>
      <c r="AB5061" t="s">
        <v>44</v>
      </c>
      <c r="AC5061">
        <v>0</v>
      </c>
      <c r="AD5061">
        <v>74</v>
      </c>
      <c r="AE5061">
        <v>3878</v>
      </c>
      <c r="AG5061" t="b">
        <v>0</v>
      </c>
      <c r="AH5061" t="b">
        <v>0</v>
      </c>
      <c r="AI5061" t="b">
        <v>1</v>
      </c>
      <c r="AJ5061" t="b">
        <v>0</v>
      </c>
      <c r="AK5061" t="b">
        <v>0</v>
      </c>
      <c r="AL5061" t="b">
        <v>1</v>
      </c>
      <c r="AM5061" t="b">
        <v>0</v>
      </c>
      <c r="AN5061">
        <v>80.202777777777698</v>
      </c>
      <c r="AO5061">
        <f t="shared" si="79"/>
        <v>85</v>
      </c>
      <c r="AP5061" t="b">
        <v>0</v>
      </c>
    </row>
    <row r="5062" spans="1:42" x14ac:dyDescent="0.25">
      <c r="A5062" t="s">
        <v>7906</v>
      </c>
      <c r="B5062">
        <v>1</v>
      </c>
      <c r="C5062" t="s">
        <v>40</v>
      </c>
      <c r="D5062" t="s">
        <v>41</v>
      </c>
      <c r="E5062" t="s">
        <v>787</v>
      </c>
      <c r="F5062">
        <v>94710</v>
      </c>
      <c r="G5062" t="s">
        <v>795</v>
      </c>
      <c r="H5062">
        <v>37.872902000000003</v>
      </c>
      <c r="I5062">
        <v>-122.303708</v>
      </c>
      <c r="J5062">
        <v>0</v>
      </c>
      <c r="K5062">
        <v>1</v>
      </c>
      <c r="L5062">
        <v>0</v>
      </c>
      <c r="M5062">
        <v>0</v>
      </c>
      <c r="N5062" t="str">
        <f>VLOOKUP(O5062:O12093,'VLOOKUP Ranges'!$A$9:$B$12,2,TRUE)</f>
        <v>55-77</v>
      </c>
      <c r="O5062">
        <v>72</v>
      </c>
      <c r="P5062">
        <v>1</v>
      </c>
      <c r="Q5062" t="s">
        <v>45</v>
      </c>
      <c r="R5062" t="s">
        <v>45</v>
      </c>
      <c r="S5062" t="s">
        <v>45</v>
      </c>
      <c r="T5062" t="s">
        <v>44</v>
      </c>
      <c r="U5062" t="s">
        <v>45</v>
      </c>
      <c r="V5062" t="s">
        <v>45</v>
      </c>
      <c r="W5062" t="s">
        <v>45</v>
      </c>
      <c r="X5062">
        <v>1</v>
      </c>
      <c r="Y5062" t="str">
        <f>VLOOKUP(Z5062:Z12093,'VLOOKUP Ranges'!$A$2:$B$5,2,TRUE)</f>
        <v>89-118</v>
      </c>
      <c r="Z5062">
        <v>110.1</v>
      </c>
      <c r="AA5062">
        <v>7746.7</v>
      </c>
      <c r="AB5062" t="s">
        <v>44</v>
      </c>
      <c r="AC5062">
        <v>0</v>
      </c>
      <c r="AD5062">
        <v>57</v>
      </c>
      <c r="AE5062">
        <v>5232</v>
      </c>
      <c r="AG5062" t="b">
        <v>0</v>
      </c>
      <c r="AH5062" t="b">
        <v>1</v>
      </c>
      <c r="AI5062" t="b">
        <v>1</v>
      </c>
      <c r="AJ5062" t="b">
        <v>0</v>
      </c>
      <c r="AK5062" t="b">
        <v>0</v>
      </c>
      <c r="AL5062" t="b">
        <v>0</v>
      </c>
      <c r="AM5062" t="b">
        <v>0</v>
      </c>
      <c r="AN5062">
        <v>107.593055555555</v>
      </c>
      <c r="AO5062">
        <f t="shared" si="79"/>
        <v>111</v>
      </c>
      <c r="AP5062" t="b">
        <v>1</v>
      </c>
    </row>
    <row r="5063" spans="1:42" x14ac:dyDescent="0.25">
      <c r="A5063" t="s">
        <v>7907</v>
      </c>
      <c r="B5063">
        <v>1</v>
      </c>
      <c r="C5063" t="s">
        <v>40</v>
      </c>
      <c r="D5063" t="s">
        <v>41</v>
      </c>
      <c r="E5063" t="s">
        <v>1863</v>
      </c>
      <c r="F5063">
        <v>94801</v>
      </c>
      <c r="G5063" t="s">
        <v>3502</v>
      </c>
      <c r="H5063">
        <v>37.945287999999998</v>
      </c>
      <c r="I5063">
        <v>-122.38394099999999</v>
      </c>
      <c r="J5063">
        <v>0</v>
      </c>
      <c r="K5063">
        <v>1</v>
      </c>
      <c r="L5063">
        <v>0</v>
      </c>
      <c r="M5063">
        <v>0</v>
      </c>
      <c r="N5063" t="str">
        <f>VLOOKUP(O5063:O12094,'VLOOKUP Ranges'!$A$9:$B$12,2,TRUE)</f>
        <v>55-77</v>
      </c>
      <c r="O5063">
        <v>71</v>
      </c>
      <c r="P5063">
        <v>1</v>
      </c>
      <c r="Q5063" t="s">
        <v>45</v>
      </c>
      <c r="R5063" t="s">
        <v>44</v>
      </c>
      <c r="S5063" t="s">
        <v>45</v>
      </c>
      <c r="T5063" t="s">
        <v>44</v>
      </c>
      <c r="U5063" t="s">
        <v>44</v>
      </c>
      <c r="V5063" t="s">
        <v>45</v>
      </c>
      <c r="W5063" t="s">
        <v>45</v>
      </c>
      <c r="X5063">
        <v>1</v>
      </c>
      <c r="Y5063" t="str">
        <f>VLOOKUP(Z5063:Z12094,'VLOOKUP Ranges'!$A$2:$B$5,2,TRUE)</f>
        <v>89-118</v>
      </c>
      <c r="Z5063">
        <v>99.65</v>
      </c>
      <c r="AA5063">
        <v>6951.15</v>
      </c>
      <c r="AB5063" t="s">
        <v>44</v>
      </c>
      <c r="AC5063">
        <v>0</v>
      </c>
      <c r="AD5063">
        <v>77</v>
      </c>
      <c r="AE5063">
        <v>4241</v>
      </c>
      <c r="AG5063" t="b">
        <v>0</v>
      </c>
      <c r="AH5063" t="b">
        <v>0</v>
      </c>
      <c r="AI5063" t="b">
        <v>1</v>
      </c>
      <c r="AJ5063" t="b">
        <v>0</v>
      </c>
      <c r="AK5063" t="b">
        <v>1</v>
      </c>
      <c r="AL5063" t="b">
        <v>0</v>
      </c>
      <c r="AM5063" t="b">
        <v>0</v>
      </c>
      <c r="AN5063">
        <v>97.903521126760495</v>
      </c>
      <c r="AO5063">
        <f t="shared" si="79"/>
        <v>100</v>
      </c>
      <c r="AP5063" t="b">
        <v>0</v>
      </c>
    </row>
    <row r="5064" spans="1:42" x14ac:dyDescent="0.25">
      <c r="A5064" t="s">
        <v>7908</v>
      </c>
      <c r="B5064">
        <v>1</v>
      </c>
      <c r="C5064" t="s">
        <v>40</v>
      </c>
      <c r="D5064" t="s">
        <v>41</v>
      </c>
      <c r="E5064" t="s">
        <v>1860</v>
      </c>
      <c r="F5064">
        <v>94803</v>
      </c>
      <c r="G5064" t="s">
        <v>1861</v>
      </c>
      <c r="H5064">
        <v>37.963994999999997</v>
      </c>
      <c r="I5064">
        <v>-122.288296</v>
      </c>
      <c r="J5064">
        <v>1</v>
      </c>
      <c r="K5064">
        <v>1</v>
      </c>
      <c r="L5064">
        <v>0</v>
      </c>
      <c r="M5064">
        <v>0</v>
      </c>
      <c r="N5064" t="str">
        <f>VLOOKUP(O5064:O12095,'VLOOKUP Ranges'!$A$9:$B$12,2,TRUE)</f>
        <v>1-9</v>
      </c>
      <c r="O5064">
        <v>5</v>
      </c>
      <c r="P5064">
        <v>0</v>
      </c>
      <c r="Q5064" t="s">
        <v>62</v>
      </c>
      <c r="R5064" t="s">
        <v>44</v>
      </c>
      <c r="S5064" t="s">
        <v>44</v>
      </c>
      <c r="T5064" t="s">
        <v>45</v>
      </c>
      <c r="U5064" t="s">
        <v>45</v>
      </c>
      <c r="V5064" t="s">
        <v>45</v>
      </c>
      <c r="W5064" t="s">
        <v>44</v>
      </c>
      <c r="X5064">
        <v>0</v>
      </c>
      <c r="Y5064" t="str">
        <f>VLOOKUP(Z5064:Z12095,'VLOOKUP Ranges'!$A$2:$B$5,2,TRUE)</f>
        <v>35-70</v>
      </c>
      <c r="Z5064">
        <v>45.4</v>
      </c>
      <c r="AA5064">
        <v>214.75</v>
      </c>
      <c r="AB5064" t="s">
        <v>44</v>
      </c>
      <c r="AC5064">
        <v>0</v>
      </c>
      <c r="AD5064">
        <v>68</v>
      </c>
      <c r="AE5064">
        <v>2599</v>
      </c>
      <c r="AG5064" t="b">
        <v>0</v>
      </c>
      <c r="AH5064" t="b">
        <v>0</v>
      </c>
      <c r="AI5064" t="b">
        <v>0</v>
      </c>
      <c r="AJ5064" t="b">
        <v>0</v>
      </c>
      <c r="AK5064" t="b">
        <v>1</v>
      </c>
      <c r="AL5064" t="b">
        <v>0</v>
      </c>
      <c r="AM5064" t="b">
        <v>0</v>
      </c>
      <c r="AN5064">
        <v>42.95</v>
      </c>
      <c r="AO5064">
        <f t="shared" si="79"/>
        <v>46</v>
      </c>
      <c r="AP5064" t="b">
        <v>0</v>
      </c>
    </row>
    <row r="5065" spans="1:42" x14ac:dyDescent="0.25">
      <c r="A5065" t="s">
        <v>7909</v>
      </c>
      <c r="B5065">
        <v>1</v>
      </c>
      <c r="C5065" t="s">
        <v>40</v>
      </c>
      <c r="D5065" t="s">
        <v>41</v>
      </c>
      <c r="E5065" t="s">
        <v>1863</v>
      </c>
      <c r="F5065">
        <v>94804</v>
      </c>
      <c r="G5065" t="s">
        <v>3504</v>
      </c>
      <c r="H5065">
        <v>37.921033999999999</v>
      </c>
      <c r="I5065">
        <v>-122.341798</v>
      </c>
      <c r="J5065">
        <v>1</v>
      </c>
      <c r="K5065">
        <v>0</v>
      </c>
      <c r="L5065">
        <v>1</v>
      </c>
      <c r="M5065">
        <v>0</v>
      </c>
      <c r="N5065" t="str">
        <f>VLOOKUP(O5065:O12096,'VLOOKUP Ranges'!$A$9:$B$12,2,TRUE)</f>
        <v>29-55</v>
      </c>
      <c r="O5065">
        <v>38</v>
      </c>
      <c r="P5065">
        <v>1</v>
      </c>
      <c r="Q5065" t="s">
        <v>45</v>
      </c>
      <c r="R5065" t="s">
        <v>44</v>
      </c>
      <c r="S5065" t="s">
        <v>44</v>
      </c>
      <c r="T5065" t="s">
        <v>45</v>
      </c>
      <c r="U5065" t="s">
        <v>45</v>
      </c>
      <c r="V5065" t="s">
        <v>44</v>
      </c>
      <c r="W5065" t="s">
        <v>45</v>
      </c>
      <c r="X5065">
        <v>0</v>
      </c>
      <c r="Y5065" t="str">
        <f>VLOOKUP(Z5065:Z12096,'VLOOKUP Ranges'!$A$2:$B$5,2,TRUE)</f>
        <v>35-70</v>
      </c>
      <c r="Z5065">
        <v>69</v>
      </c>
      <c r="AA5065">
        <v>2669.45</v>
      </c>
      <c r="AB5065" t="s">
        <v>44</v>
      </c>
      <c r="AC5065">
        <v>0</v>
      </c>
      <c r="AD5065">
        <v>23</v>
      </c>
      <c r="AE5065">
        <v>4487</v>
      </c>
      <c r="AG5065" t="b">
        <v>1</v>
      </c>
      <c r="AH5065" t="b">
        <v>0</v>
      </c>
      <c r="AI5065" t="b">
        <v>0</v>
      </c>
      <c r="AJ5065" t="b">
        <v>0</v>
      </c>
      <c r="AK5065" t="b">
        <v>1</v>
      </c>
      <c r="AL5065" t="b">
        <v>0</v>
      </c>
      <c r="AM5065" t="b">
        <v>0</v>
      </c>
      <c r="AN5065">
        <v>70.248684210526307</v>
      </c>
      <c r="AO5065">
        <f t="shared" si="79"/>
        <v>69</v>
      </c>
      <c r="AP5065" t="b">
        <v>0</v>
      </c>
    </row>
    <row r="5066" spans="1:42" x14ac:dyDescent="0.25">
      <c r="A5066" t="s">
        <v>7910</v>
      </c>
      <c r="B5066">
        <v>1</v>
      </c>
      <c r="C5066" t="s">
        <v>40</v>
      </c>
      <c r="D5066" t="s">
        <v>41</v>
      </c>
      <c r="E5066" t="s">
        <v>1863</v>
      </c>
      <c r="F5066">
        <v>94805</v>
      </c>
      <c r="G5066" t="s">
        <v>1864</v>
      </c>
      <c r="H5066">
        <v>37.941456000000002</v>
      </c>
      <c r="I5066">
        <v>-122.32096799999999</v>
      </c>
      <c r="J5066">
        <v>1</v>
      </c>
      <c r="K5066">
        <v>0</v>
      </c>
      <c r="L5066">
        <v>0</v>
      </c>
      <c r="M5066">
        <v>1</v>
      </c>
      <c r="N5066" t="str">
        <f>VLOOKUP(O5066:O12097,'VLOOKUP Ranges'!$A$9:$B$12,2,TRUE)</f>
        <v>1-9</v>
      </c>
      <c r="O5066">
        <v>5</v>
      </c>
      <c r="P5066">
        <v>1</v>
      </c>
      <c r="Q5066" t="s">
        <v>44</v>
      </c>
      <c r="R5066" t="s">
        <v>44</v>
      </c>
      <c r="S5066" t="s">
        <v>44</v>
      </c>
      <c r="T5066" t="s">
        <v>44</v>
      </c>
      <c r="U5066" t="s">
        <v>45</v>
      </c>
      <c r="V5066" t="s">
        <v>44</v>
      </c>
      <c r="W5066" t="s">
        <v>44</v>
      </c>
      <c r="X5066">
        <v>1</v>
      </c>
      <c r="Y5066" t="str">
        <f>VLOOKUP(Z5066:Z12097,'VLOOKUP Ranges'!$A$2:$B$5,2,TRUE)</f>
        <v>35-70</v>
      </c>
      <c r="Z5066">
        <v>48.65</v>
      </c>
      <c r="AA5066">
        <v>235.2</v>
      </c>
      <c r="AB5066" t="s">
        <v>44</v>
      </c>
      <c r="AC5066">
        <v>0</v>
      </c>
      <c r="AD5066">
        <v>68</v>
      </c>
      <c r="AE5066">
        <v>3307</v>
      </c>
      <c r="AG5066" t="b">
        <v>0</v>
      </c>
      <c r="AH5066" t="b">
        <v>0</v>
      </c>
      <c r="AI5066" t="b">
        <v>0</v>
      </c>
      <c r="AJ5066" t="b">
        <v>0</v>
      </c>
      <c r="AK5066" t="b">
        <v>0</v>
      </c>
      <c r="AL5066" t="b">
        <v>0</v>
      </c>
      <c r="AM5066" t="b">
        <v>0</v>
      </c>
      <c r="AN5066">
        <v>47.04</v>
      </c>
      <c r="AO5066">
        <f t="shared" si="79"/>
        <v>49</v>
      </c>
      <c r="AP5066" t="b">
        <v>0</v>
      </c>
    </row>
    <row r="5067" spans="1:42" x14ac:dyDescent="0.25">
      <c r="A5067" t="s">
        <v>7911</v>
      </c>
      <c r="B5067">
        <v>1</v>
      </c>
      <c r="C5067" t="s">
        <v>40</v>
      </c>
      <c r="D5067" t="s">
        <v>41</v>
      </c>
      <c r="E5067" t="s">
        <v>797</v>
      </c>
      <c r="F5067">
        <v>94901</v>
      </c>
      <c r="G5067" t="s">
        <v>1866</v>
      </c>
      <c r="H5067">
        <v>37.972662</v>
      </c>
      <c r="I5067">
        <v>-122.491452</v>
      </c>
      <c r="J5067">
        <v>0</v>
      </c>
      <c r="K5067">
        <v>1</v>
      </c>
      <c r="L5067">
        <v>0</v>
      </c>
      <c r="M5067">
        <v>0</v>
      </c>
      <c r="N5067" t="str">
        <f>VLOOKUP(O5067:O12098,'VLOOKUP Ranges'!$A$9:$B$12,2,TRUE)</f>
        <v>29-55</v>
      </c>
      <c r="O5067">
        <v>52</v>
      </c>
      <c r="P5067">
        <v>1</v>
      </c>
      <c r="Q5067" t="s">
        <v>45</v>
      </c>
      <c r="R5067" t="s">
        <v>45</v>
      </c>
      <c r="S5067" t="s">
        <v>44</v>
      </c>
      <c r="T5067" t="s">
        <v>45</v>
      </c>
      <c r="U5067" t="s">
        <v>44</v>
      </c>
      <c r="V5067" t="s">
        <v>44</v>
      </c>
      <c r="W5067" t="s">
        <v>44</v>
      </c>
      <c r="X5067">
        <v>0</v>
      </c>
      <c r="Y5067" t="str">
        <f>VLOOKUP(Z5067:Z12098,'VLOOKUP Ranges'!$A$2:$B$5,2,TRUE)</f>
        <v>35-70</v>
      </c>
      <c r="Z5067">
        <v>59.85</v>
      </c>
      <c r="AA5067">
        <v>3103.25</v>
      </c>
      <c r="AB5067" t="s">
        <v>44</v>
      </c>
      <c r="AC5067">
        <v>0</v>
      </c>
      <c r="AD5067">
        <v>71</v>
      </c>
      <c r="AE5067">
        <v>5085</v>
      </c>
      <c r="AG5067" t="b">
        <v>0</v>
      </c>
      <c r="AH5067" t="b">
        <v>1</v>
      </c>
      <c r="AI5067" t="b">
        <v>0</v>
      </c>
      <c r="AJ5067" t="b">
        <v>0</v>
      </c>
      <c r="AK5067" t="b">
        <v>0</v>
      </c>
      <c r="AL5067" t="b">
        <v>0</v>
      </c>
      <c r="AM5067" t="b">
        <v>0</v>
      </c>
      <c r="AN5067">
        <v>59.677884615384599</v>
      </c>
      <c r="AO5067">
        <f t="shared" si="79"/>
        <v>60</v>
      </c>
      <c r="AP5067" t="b">
        <v>1</v>
      </c>
    </row>
    <row r="5068" spans="1:42" x14ac:dyDescent="0.25">
      <c r="A5068" t="s">
        <v>7912</v>
      </c>
      <c r="B5068">
        <v>1</v>
      </c>
      <c r="C5068" t="s">
        <v>40</v>
      </c>
      <c r="D5068" t="s">
        <v>41</v>
      </c>
      <c r="E5068" t="s">
        <v>800</v>
      </c>
      <c r="F5068">
        <v>94904</v>
      </c>
      <c r="G5068" t="s">
        <v>801</v>
      </c>
      <c r="H5068">
        <v>37.946617000000003</v>
      </c>
      <c r="I5068">
        <v>-122.563571</v>
      </c>
      <c r="J5068">
        <v>0</v>
      </c>
      <c r="K5068">
        <v>0</v>
      </c>
      <c r="L5068">
        <v>0</v>
      </c>
      <c r="M5068">
        <v>0</v>
      </c>
      <c r="N5068" t="str">
        <f>VLOOKUP(O5068:O12099,'VLOOKUP Ranges'!$A$9:$B$12,2,TRUE)</f>
        <v>55-77</v>
      </c>
      <c r="O5068">
        <v>68</v>
      </c>
      <c r="P5068">
        <v>1</v>
      </c>
      <c r="Q5068" t="s">
        <v>45</v>
      </c>
      <c r="R5068" t="s">
        <v>44</v>
      </c>
      <c r="S5068" t="s">
        <v>45</v>
      </c>
      <c r="T5068" t="s">
        <v>45</v>
      </c>
      <c r="U5068" t="s">
        <v>44</v>
      </c>
      <c r="V5068" t="s">
        <v>45</v>
      </c>
      <c r="W5068" t="s">
        <v>45</v>
      </c>
      <c r="X5068">
        <v>1</v>
      </c>
      <c r="Y5068" t="str">
        <f>VLOOKUP(Z5068:Z12099,'VLOOKUP Ranges'!$A$2:$B$5,2,TRUE)</f>
        <v>70-89</v>
      </c>
      <c r="Z5068">
        <v>80.650000000000006</v>
      </c>
      <c r="AA5068">
        <v>5330.2</v>
      </c>
      <c r="AB5068" t="s">
        <v>44</v>
      </c>
      <c r="AC5068">
        <v>0</v>
      </c>
      <c r="AD5068">
        <v>70</v>
      </c>
      <c r="AE5068">
        <v>5914</v>
      </c>
      <c r="AG5068" t="b">
        <v>0</v>
      </c>
      <c r="AH5068" t="b">
        <v>1</v>
      </c>
      <c r="AI5068" t="b">
        <v>0</v>
      </c>
      <c r="AJ5068" t="b">
        <v>0</v>
      </c>
      <c r="AK5068" t="b">
        <v>0</v>
      </c>
      <c r="AL5068" t="b">
        <v>1</v>
      </c>
      <c r="AM5068" t="b">
        <v>0</v>
      </c>
      <c r="AN5068">
        <v>78.385294117647007</v>
      </c>
      <c r="AO5068">
        <f t="shared" si="79"/>
        <v>81</v>
      </c>
      <c r="AP5068" t="b">
        <v>0</v>
      </c>
    </row>
    <row r="5069" spans="1:42" x14ac:dyDescent="0.25">
      <c r="A5069" t="s">
        <v>7913</v>
      </c>
      <c r="B5069">
        <v>1</v>
      </c>
      <c r="C5069" t="s">
        <v>40</v>
      </c>
      <c r="D5069" t="s">
        <v>41</v>
      </c>
      <c r="E5069" t="s">
        <v>5157</v>
      </c>
      <c r="F5069">
        <v>94920</v>
      </c>
      <c r="G5069" t="s">
        <v>5158</v>
      </c>
      <c r="H5069">
        <v>37.885629000000002</v>
      </c>
      <c r="I5069">
        <v>-122.46858</v>
      </c>
      <c r="J5069">
        <v>1</v>
      </c>
      <c r="K5069">
        <v>0</v>
      </c>
      <c r="L5069">
        <v>1</v>
      </c>
      <c r="M5069">
        <v>1</v>
      </c>
      <c r="N5069" t="str">
        <f>VLOOKUP(O5069:O12100,'VLOOKUP Ranges'!$A$9:$B$12,2,TRUE)</f>
        <v>55-77</v>
      </c>
      <c r="O5069">
        <v>69</v>
      </c>
      <c r="P5069">
        <v>1</v>
      </c>
      <c r="Q5069" t="s">
        <v>44</v>
      </c>
      <c r="R5069" t="s">
        <v>66</v>
      </c>
      <c r="S5069" t="s">
        <v>66</v>
      </c>
      <c r="T5069" t="s">
        <v>66</v>
      </c>
      <c r="U5069" t="s">
        <v>66</v>
      </c>
      <c r="V5069" t="s">
        <v>66</v>
      </c>
      <c r="W5069" t="s">
        <v>66</v>
      </c>
      <c r="X5069">
        <v>1</v>
      </c>
      <c r="Y5069" t="str">
        <f>VLOOKUP(Z5069:Z12100,'VLOOKUP Ranges'!$A$2:$B$5,2,TRUE)</f>
        <v>18-35</v>
      </c>
      <c r="Z5069">
        <v>20.55</v>
      </c>
      <c r="AA5069">
        <v>1403.1</v>
      </c>
      <c r="AB5069" t="s">
        <v>44</v>
      </c>
      <c r="AC5069">
        <v>0</v>
      </c>
      <c r="AD5069">
        <v>32</v>
      </c>
      <c r="AE5069">
        <v>5366</v>
      </c>
      <c r="AG5069" t="b">
        <v>1</v>
      </c>
      <c r="AH5069" t="b">
        <v>0</v>
      </c>
      <c r="AI5069" t="b">
        <v>0</v>
      </c>
      <c r="AJ5069" t="b">
        <v>1</v>
      </c>
      <c r="AK5069" t="b">
        <v>1</v>
      </c>
      <c r="AL5069" t="b">
        <v>0</v>
      </c>
      <c r="AM5069" t="b">
        <v>0</v>
      </c>
      <c r="AN5069">
        <v>20.334782608695601</v>
      </c>
      <c r="AO5069">
        <f t="shared" si="79"/>
        <v>21</v>
      </c>
      <c r="AP5069" t="b">
        <v>0</v>
      </c>
    </row>
    <row r="5070" spans="1:42" x14ac:dyDescent="0.25">
      <c r="A5070" t="s">
        <v>7914</v>
      </c>
      <c r="B5070">
        <v>1</v>
      </c>
      <c r="C5070" t="s">
        <v>40</v>
      </c>
      <c r="D5070" t="s">
        <v>41</v>
      </c>
      <c r="E5070" t="s">
        <v>5160</v>
      </c>
      <c r="F5070">
        <v>94922</v>
      </c>
      <c r="G5070" t="s">
        <v>5161</v>
      </c>
      <c r="H5070">
        <v>38.343282000000002</v>
      </c>
      <c r="I5070">
        <v>-122.9755</v>
      </c>
      <c r="J5070">
        <v>0</v>
      </c>
      <c r="K5070">
        <v>0</v>
      </c>
      <c r="L5070">
        <v>1</v>
      </c>
      <c r="M5070">
        <v>0</v>
      </c>
      <c r="N5070" t="str">
        <f>VLOOKUP(O5070:O12101,'VLOOKUP Ranges'!$A$9:$B$12,2,TRUE)</f>
        <v>29-55</v>
      </c>
      <c r="O5070">
        <v>42</v>
      </c>
      <c r="P5070">
        <v>1</v>
      </c>
      <c r="Q5070" t="s">
        <v>45</v>
      </c>
      <c r="R5070" t="s">
        <v>45</v>
      </c>
      <c r="S5070" t="s">
        <v>45</v>
      </c>
      <c r="T5070" t="s">
        <v>44</v>
      </c>
      <c r="U5070" t="s">
        <v>45</v>
      </c>
      <c r="V5070" t="s">
        <v>44</v>
      </c>
      <c r="W5070" t="s">
        <v>44</v>
      </c>
      <c r="X5070">
        <v>1</v>
      </c>
      <c r="Y5070" t="str">
        <f>VLOOKUP(Z5070:Z12101,'VLOOKUP Ranges'!$A$2:$B$5,2,TRUE)</f>
        <v>35-70</v>
      </c>
      <c r="Z5070">
        <v>66.400000000000006</v>
      </c>
      <c r="AA5070">
        <v>2727.8</v>
      </c>
      <c r="AB5070" t="s">
        <v>44</v>
      </c>
      <c r="AC5070">
        <v>0</v>
      </c>
      <c r="AD5070">
        <v>38</v>
      </c>
      <c r="AE5070">
        <v>3773</v>
      </c>
      <c r="AG5070" t="b">
        <v>0</v>
      </c>
      <c r="AH5070" t="b">
        <v>0</v>
      </c>
      <c r="AI5070" t="b">
        <v>0</v>
      </c>
      <c r="AJ5070" t="b">
        <v>0</v>
      </c>
      <c r="AK5070" t="b">
        <v>1</v>
      </c>
      <c r="AL5070" t="b">
        <v>0</v>
      </c>
      <c r="AM5070" t="b">
        <v>0</v>
      </c>
      <c r="AN5070">
        <v>64.947619047619</v>
      </c>
      <c r="AO5070">
        <f t="shared" si="79"/>
        <v>67</v>
      </c>
      <c r="AP5070" t="b">
        <v>1</v>
      </c>
    </row>
    <row r="5071" spans="1:42" x14ac:dyDescent="0.25">
      <c r="A5071" t="s">
        <v>7915</v>
      </c>
      <c r="B5071">
        <v>1</v>
      </c>
      <c r="C5071" t="s">
        <v>40</v>
      </c>
      <c r="D5071" t="s">
        <v>41</v>
      </c>
      <c r="E5071" t="s">
        <v>803</v>
      </c>
      <c r="F5071">
        <v>94923</v>
      </c>
      <c r="G5071" t="s">
        <v>804</v>
      </c>
      <c r="H5071">
        <v>38.377164999999998</v>
      </c>
      <c r="I5071">
        <v>-123.03795700000001</v>
      </c>
      <c r="J5071">
        <v>0</v>
      </c>
      <c r="K5071">
        <v>0</v>
      </c>
      <c r="L5071">
        <v>0</v>
      </c>
      <c r="M5071">
        <v>0</v>
      </c>
      <c r="N5071" t="str">
        <f>VLOOKUP(O5071:O12102,'VLOOKUP Ranges'!$A$9:$B$12,2,TRUE)</f>
        <v>29-55</v>
      </c>
      <c r="O5071">
        <v>50</v>
      </c>
      <c r="P5071">
        <v>1</v>
      </c>
      <c r="Q5071" t="s">
        <v>44</v>
      </c>
      <c r="R5071" t="s">
        <v>44</v>
      </c>
      <c r="S5071" t="s">
        <v>45</v>
      </c>
      <c r="T5071" t="s">
        <v>44</v>
      </c>
      <c r="U5071" t="s">
        <v>45</v>
      </c>
      <c r="V5071" t="s">
        <v>45</v>
      </c>
      <c r="W5071" t="s">
        <v>45</v>
      </c>
      <c r="X5071">
        <v>1</v>
      </c>
      <c r="Y5071" t="str">
        <f>VLOOKUP(Z5071:Z12102,'VLOOKUP Ranges'!$A$2:$B$5,2,TRUE)</f>
        <v>89-118</v>
      </c>
      <c r="Z5071">
        <v>100.2</v>
      </c>
      <c r="AA5071">
        <v>5038.45</v>
      </c>
      <c r="AB5071" t="s">
        <v>44</v>
      </c>
      <c r="AC5071">
        <v>0</v>
      </c>
      <c r="AD5071">
        <v>53</v>
      </c>
      <c r="AE5071">
        <v>5419</v>
      </c>
      <c r="AG5071" t="b">
        <v>0</v>
      </c>
      <c r="AH5071" t="b">
        <v>1</v>
      </c>
      <c r="AI5071" t="b">
        <v>1</v>
      </c>
      <c r="AJ5071" t="b">
        <v>0</v>
      </c>
      <c r="AK5071" t="b">
        <v>0</v>
      </c>
      <c r="AL5071" t="b">
        <v>0</v>
      </c>
      <c r="AM5071" t="b">
        <v>1</v>
      </c>
      <c r="AN5071">
        <v>100.768999999999</v>
      </c>
      <c r="AO5071">
        <f t="shared" si="79"/>
        <v>101</v>
      </c>
      <c r="AP5071" t="b">
        <v>0</v>
      </c>
    </row>
    <row r="5072" spans="1:42" x14ac:dyDescent="0.25">
      <c r="A5072" t="s">
        <v>7916</v>
      </c>
      <c r="B5072">
        <v>1</v>
      </c>
      <c r="C5072" t="s">
        <v>40</v>
      </c>
      <c r="D5072" t="s">
        <v>41</v>
      </c>
      <c r="E5072" t="s">
        <v>3508</v>
      </c>
      <c r="F5072">
        <v>94928</v>
      </c>
      <c r="G5072" t="s">
        <v>3509</v>
      </c>
      <c r="H5072">
        <v>38.347189999999998</v>
      </c>
      <c r="I5072">
        <v>-122.697822</v>
      </c>
      <c r="J5072">
        <v>1</v>
      </c>
      <c r="K5072">
        <v>0</v>
      </c>
      <c r="L5072">
        <v>1</v>
      </c>
      <c r="M5072">
        <v>0</v>
      </c>
      <c r="N5072" t="str">
        <f>VLOOKUP(O5072:O12103,'VLOOKUP Ranges'!$A$9:$B$12,2,TRUE)</f>
        <v>29-55</v>
      </c>
      <c r="O5072">
        <v>33</v>
      </c>
      <c r="P5072">
        <v>1</v>
      </c>
      <c r="Q5072" t="s">
        <v>44</v>
      </c>
      <c r="R5072" t="s">
        <v>44</v>
      </c>
      <c r="S5072" t="s">
        <v>44</v>
      </c>
      <c r="T5072" t="s">
        <v>44</v>
      </c>
      <c r="U5072" t="s">
        <v>44</v>
      </c>
      <c r="V5072" t="s">
        <v>44</v>
      </c>
      <c r="W5072" t="s">
        <v>44</v>
      </c>
      <c r="X5072">
        <v>1</v>
      </c>
      <c r="Y5072" t="str">
        <f>VLOOKUP(Z5072:Z12103,'VLOOKUP Ranges'!$A$2:$B$5,2,TRUE)</f>
        <v>35-70</v>
      </c>
      <c r="Z5072">
        <v>44.55</v>
      </c>
      <c r="AA5072">
        <v>1462.6</v>
      </c>
      <c r="AB5072" t="s">
        <v>44</v>
      </c>
      <c r="AC5072">
        <v>0</v>
      </c>
      <c r="AD5072">
        <v>28</v>
      </c>
      <c r="AE5072">
        <v>2422</v>
      </c>
      <c r="AG5072" t="b">
        <v>0</v>
      </c>
      <c r="AH5072" t="b">
        <v>0</v>
      </c>
      <c r="AI5072" t="b">
        <v>0</v>
      </c>
      <c r="AJ5072" t="b">
        <v>0</v>
      </c>
      <c r="AK5072" t="b">
        <v>1</v>
      </c>
      <c r="AL5072" t="b">
        <v>0</v>
      </c>
      <c r="AM5072" t="b">
        <v>0</v>
      </c>
      <c r="AN5072">
        <v>44.321212121212099</v>
      </c>
      <c r="AO5072">
        <f t="shared" si="79"/>
        <v>45</v>
      </c>
      <c r="AP5072" t="b">
        <v>0</v>
      </c>
    </row>
    <row r="5073" spans="1:42" x14ac:dyDescent="0.25">
      <c r="A5073" t="s">
        <v>7917</v>
      </c>
      <c r="B5073">
        <v>1</v>
      </c>
      <c r="C5073" t="s">
        <v>40</v>
      </c>
      <c r="D5073" t="s">
        <v>41</v>
      </c>
      <c r="E5073" t="s">
        <v>5166</v>
      </c>
      <c r="F5073">
        <v>94929</v>
      </c>
      <c r="G5073" t="s">
        <v>5167</v>
      </c>
      <c r="H5073">
        <v>38.244579999999999</v>
      </c>
      <c r="I5073">
        <v>-122.95626799999999</v>
      </c>
      <c r="J5073">
        <v>0</v>
      </c>
      <c r="K5073">
        <v>0</v>
      </c>
      <c r="L5073">
        <v>0</v>
      </c>
      <c r="M5073">
        <v>0</v>
      </c>
      <c r="N5073" t="str">
        <f>VLOOKUP(O5073:O12104,'VLOOKUP Ranges'!$A$9:$B$12,2,TRUE)</f>
        <v>1-9</v>
      </c>
      <c r="O5073">
        <v>7</v>
      </c>
      <c r="P5073">
        <v>1</v>
      </c>
      <c r="Q5073" t="s">
        <v>44</v>
      </c>
      <c r="R5073" t="s">
        <v>66</v>
      </c>
      <c r="S5073" t="s">
        <v>66</v>
      </c>
      <c r="T5073" t="s">
        <v>66</v>
      </c>
      <c r="U5073" t="s">
        <v>66</v>
      </c>
      <c r="V5073" t="s">
        <v>66</v>
      </c>
      <c r="W5073" t="s">
        <v>66</v>
      </c>
      <c r="X5073">
        <v>0</v>
      </c>
      <c r="Y5073" t="str">
        <f>VLOOKUP(Z5073:Z12104,'VLOOKUP Ranges'!$A$2:$B$5,2,TRUE)</f>
        <v>18-35</v>
      </c>
      <c r="Z5073">
        <v>20.350000000000001</v>
      </c>
      <c r="AA5073">
        <v>150.6</v>
      </c>
      <c r="AB5073" t="s">
        <v>44</v>
      </c>
      <c r="AC5073">
        <v>0</v>
      </c>
      <c r="AD5073">
        <v>52</v>
      </c>
      <c r="AE5073">
        <v>3098</v>
      </c>
      <c r="AG5073" t="b">
        <v>0</v>
      </c>
      <c r="AH5073" t="b">
        <v>0</v>
      </c>
      <c r="AI5073" t="b">
        <v>0</v>
      </c>
      <c r="AJ5073" t="b">
        <v>1</v>
      </c>
      <c r="AK5073" t="b">
        <v>0</v>
      </c>
      <c r="AL5073" t="b">
        <v>0</v>
      </c>
      <c r="AM5073" t="b">
        <v>1</v>
      </c>
      <c r="AN5073">
        <v>21.514285714285698</v>
      </c>
      <c r="AO5073">
        <f t="shared" si="79"/>
        <v>21</v>
      </c>
      <c r="AP5073" t="b">
        <v>0</v>
      </c>
    </row>
    <row r="5074" spans="1:42" x14ac:dyDescent="0.25">
      <c r="A5074" t="s">
        <v>7918</v>
      </c>
      <c r="B5074">
        <v>1</v>
      </c>
      <c r="C5074" t="s">
        <v>40</v>
      </c>
      <c r="D5074" t="s">
        <v>41</v>
      </c>
      <c r="E5074" t="s">
        <v>5169</v>
      </c>
      <c r="F5074">
        <v>94930</v>
      </c>
      <c r="G5074" t="s">
        <v>5170</v>
      </c>
      <c r="H5074">
        <v>37.971750999999998</v>
      </c>
      <c r="I5074">
        <v>-122.611873</v>
      </c>
      <c r="J5074">
        <v>1</v>
      </c>
      <c r="K5074">
        <v>0</v>
      </c>
      <c r="L5074">
        <v>1</v>
      </c>
      <c r="M5074">
        <v>1</v>
      </c>
      <c r="N5074" t="str">
        <f>VLOOKUP(O5074:O12105,'VLOOKUP Ranges'!$A$9:$B$12,2,TRUE)</f>
        <v>55-77</v>
      </c>
      <c r="O5074">
        <v>64</v>
      </c>
      <c r="P5074">
        <v>1</v>
      </c>
      <c r="Q5074" t="s">
        <v>45</v>
      </c>
      <c r="R5074" t="s">
        <v>45</v>
      </c>
      <c r="S5074" t="s">
        <v>45</v>
      </c>
      <c r="T5074" t="s">
        <v>45</v>
      </c>
      <c r="U5074" t="s">
        <v>44</v>
      </c>
      <c r="V5074" t="s">
        <v>44</v>
      </c>
      <c r="W5074" t="s">
        <v>44</v>
      </c>
      <c r="X5074">
        <v>1</v>
      </c>
      <c r="Y5074" t="str">
        <f>VLOOKUP(Z5074:Z12105,'VLOOKUP Ranges'!$A$2:$B$5,2,TRUE)</f>
        <v>89-118</v>
      </c>
      <c r="Z5074">
        <v>91.8</v>
      </c>
      <c r="AA5074">
        <v>5960.5</v>
      </c>
      <c r="AB5074" t="s">
        <v>44</v>
      </c>
      <c r="AC5074">
        <v>0</v>
      </c>
      <c r="AD5074">
        <v>37</v>
      </c>
      <c r="AE5074">
        <v>5371</v>
      </c>
      <c r="AG5074" t="b">
        <v>0</v>
      </c>
      <c r="AH5074" t="b">
        <v>0</v>
      </c>
      <c r="AI5074" t="b">
        <v>1</v>
      </c>
      <c r="AJ5074" t="b">
        <v>0</v>
      </c>
      <c r="AK5074" t="b">
        <v>0</v>
      </c>
      <c r="AL5074" t="b">
        <v>1</v>
      </c>
      <c r="AM5074" t="b">
        <v>0</v>
      </c>
      <c r="AN5074">
        <v>93.1328125</v>
      </c>
      <c r="AO5074">
        <f t="shared" si="79"/>
        <v>92</v>
      </c>
      <c r="AP5074" t="b">
        <v>1</v>
      </c>
    </row>
    <row r="5075" spans="1:42" x14ac:dyDescent="0.25">
      <c r="A5075" t="s">
        <v>7919</v>
      </c>
      <c r="B5075">
        <v>1</v>
      </c>
      <c r="C5075" t="s">
        <v>40</v>
      </c>
      <c r="D5075" t="s">
        <v>41</v>
      </c>
      <c r="E5075" t="s">
        <v>809</v>
      </c>
      <c r="F5075">
        <v>94933</v>
      </c>
      <c r="G5075" t="s">
        <v>810</v>
      </c>
      <c r="H5075">
        <v>38.010092</v>
      </c>
      <c r="I5075">
        <v>-122.689442</v>
      </c>
      <c r="J5075">
        <v>1</v>
      </c>
      <c r="K5075">
        <v>0</v>
      </c>
      <c r="L5075">
        <v>0</v>
      </c>
      <c r="M5075">
        <v>0</v>
      </c>
      <c r="N5075" t="str">
        <f>VLOOKUP(O5075:O12106,'VLOOKUP Ranges'!$A$9:$B$12,2,TRUE)</f>
        <v>55-77</v>
      </c>
      <c r="O5075">
        <v>59</v>
      </c>
      <c r="P5075">
        <v>1</v>
      </c>
      <c r="Q5075" t="s">
        <v>44</v>
      </c>
      <c r="R5075" t="s">
        <v>66</v>
      </c>
      <c r="S5075" t="s">
        <v>66</v>
      </c>
      <c r="T5075" t="s">
        <v>66</v>
      </c>
      <c r="U5075" t="s">
        <v>66</v>
      </c>
      <c r="V5075" t="s">
        <v>66</v>
      </c>
      <c r="W5075" t="s">
        <v>66</v>
      </c>
      <c r="X5075">
        <v>1</v>
      </c>
      <c r="Y5075" t="str">
        <f>VLOOKUP(Z5075:Z12106,'VLOOKUP Ranges'!$A$2:$B$5,2,TRUE)</f>
        <v>18-35</v>
      </c>
      <c r="Z5075">
        <v>20.2</v>
      </c>
      <c r="AA5075">
        <v>1192.3</v>
      </c>
      <c r="AB5075" t="s">
        <v>44</v>
      </c>
      <c r="AC5075">
        <v>0</v>
      </c>
      <c r="AD5075">
        <v>65</v>
      </c>
      <c r="AE5075">
        <v>5216</v>
      </c>
      <c r="AG5075" t="b">
        <v>0</v>
      </c>
      <c r="AH5075" t="b">
        <v>1</v>
      </c>
      <c r="AI5075" t="b">
        <v>0</v>
      </c>
      <c r="AJ5075" t="b">
        <v>1</v>
      </c>
      <c r="AK5075" t="b">
        <v>0</v>
      </c>
      <c r="AL5075" t="b">
        <v>0</v>
      </c>
      <c r="AM5075" t="b">
        <v>0</v>
      </c>
      <c r="AN5075">
        <v>20.208474576271101</v>
      </c>
      <c r="AO5075">
        <f t="shared" si="79"/>
        <v>21</v>
      </c>
      <c r="AP5075" t="b">
        <v>0</v>
      </c>
    </row>
    <row r="5076" spans="1:42" x14ac:dyDescent="0.25">
      <c r="A5076" t="s">
        <v>7920</v>
      </c>
      <c r="B5076">
        <v>1</v>
      </c>
      <c r="C5076" t="s">
        <v>40</v>
      </c>
      <c r="D5076" t="s">
        <v>41</v>
      </c>
      <c r="E5076" t="s">
        <v>1868</v>
      </c>
      <c r="F5076">
        <v>94937</v>
      </c>
      <c r="G5076" t="s">
        <v>1869</v>
      </c>
      <c r="H5076">
        <v>38.099322999999998</v>
      </c>
      <c r="I5076">
        <v>-122.945723</v>
      </c>
      <c r="J5076">
        <v>0</v>
      </c>
      <c r="K5076">
        <v>0</v>
      </c>
      <c r="L5076">
        <v>1</v>
      </c>
      <c r="M5076">
        <v>0</v>
      </c>
      <c r="N5076" t="str">
        <f>VLOOKUP(O5076:O12107,'VLOOKUP Ranges'!$A$9:$B$12,2,TRUE)</f>
        <v>1-9</v>
      </c>
      <c r="O5076">
        <v>6</v>
      </c>
      <c r="P5076">
        <v>1</v>
      </c>
      <c r="Q5076" t="s">
        <v>45</v>
      </c>
      <c r="R5076" t="s">
        <v>44</v>
      </c>
      <c r="S5076" t="s">
        <v>44</v>
      </c>
      <c r="T5076" t="s">
        <v>44</v>
      </c>
      <c r="U5076" t="s">
        <v>44</v>
      </c>
      <c r="V5076" t="s">
        <v>44</v>
      </c>
      <c r="W5076" t="s">
        <v>44</v>
      </c>
      <c r="X5076">
        <v>0</v>
      </c>
      <c r="Y5076" t="str">
        <f>VLOOKUP(Z5076:Z12107,'VLOOKUP Ranges'!$A$2:$B$5,2,TRUE)</f>
        <v>35-70</v>
      </c>
      <c r="Z5076">
        <v>50.35</v>
      </c>
      <c r="AA5076">
        <v>314.55</v>
      </c>
      <c r="AB5076" t="s">
        <v>44</v>
      </c>
      <c r="AC5076">
        <v>0</v>
      </c>
      <c r="AD5076">
        <v>74</v>
      </c>
      <c r="AE5076">
        <v>3442</v>
      </c>
      <c r="AG5076" t="b">
        <v>0</v>
      </c>
      <c r="AH5076" t="b">
        <v>0</v>
      </c>
      <c r="AI5076" t="b">
        <v>0</v>
      </c>
      <c r="AJ5076" t="b">
        <v>0</v>
      </c>
      <c r="AK5076" t="b">
        <v>0</v>
      </c>
      <c r="AL5076" t="b">
        <v>1</v>
      </c>
      <c r="AM5076" t="b">
        <v>0</v>
      </c>
      <c r="AN5076">
        <v>52.424999999999997</v>
      </c>
      <c r="AO5076">
        <f t="shared" si="79"/>
        <v>51</v>
      </c>
      <c r="AP5076" t="b">
        <v>0</v>
      </c>
    </row>
    <row r="5077" spans="1:42" x14ac:dyDescent="0.25">
      <c r="A5077" t="s">
        <v>7921</v>
      </c>
      <c r="B5077">
        <v>1</v>
      </c>
      <c r="C5077" t="s">
        <v>40</v>
      </c>
      <c r="D5077" t="s">
        <v>41</v>
      </c>
      <c r="E5077" t="s">
        <v>5173</v>
      </c>
      <c r="F5077">
        <v>94938</v>
      </c>
      <c r="G5077" t="s">
        <v>5174</v>
      </c>
      <c r="H5077">
        <v>38.021771999999999</v>
      </c>
      <c r="I5077">
        <v>-122.691744</v>
      </c>
      <c r="J5077">
        <v>0</v>
      </c>
      <c r="K5077">
        <v>0</v>
      </c>
      <c r="L5077">
        <v>0</v>
      </c>
      <c r="M5077">
        <v>0</v>
      </c>
      <c r="N5077" t="str">
        <f>VLOOKUP(O5077:O12108,'VLOOKUP Ranges'!$A$9:$B$12,2,TRUE)</f>
        <v>1-9</v>
      </c>
      <c r="O5077">
        <v>3</v>
      </c>
      <c r="P5077">
        <v>1</v>
      </c>
      <c r="Q5077" t="s">
        <v>44</v>
      </c>
      <c r="R5077" t="s">
        <v>66</v>
      </c>
      <c r="S5077" t="s">
        <v>66</v>
      </c>
      <c r="T5077" t="s">
        <v>66</v>
      </c>
      <c r="U5077" t="s">
        <v>66</v>
      </c>
      <c r="V5077" t="s">
        <v>66</v>
      </c>
      <c r="W5077" t="s">
        <v>66</v>
      </c>
      <c r="X5077">
        <v>0</v>
      </c>
      <c r="Y5077" t="str">
        <f>VLOOKUP(Z5077:Z12108,'VLOOKUP Ranges'!$A$2:$B$5,2,TRUE)</f>
        <v>18-35</v>
      </c>
      <c r="Z5077">
        <v>18.8</v>
      </c>
      <c r="AA5077">
        <v>56</v>
      </c>
      <c r="AB5077" t="s">
        <v>44</v>
      </c>
      <c r="AC5077">
        <v>0</v>
      </c>
      <c r="AD5077">
        <v>67</v>
      </c>
      <c r="AE5077">
        <v>3010</v>
      </c>
      <c r="AG5077" t="b">
        <v>0</v>
      </c>
      <c r="AH5077" t="b">
        <v>0</v>
      </c>
      <c r="AI5077" t="b">
        <v>0</v>
      </c>
      <c r="AJ5077" t="b">
        <v>1</v>
      </c>
      <c r="AK5077" t="b">
        <v>0</v>
      </c>
      <c r="AL5077" t="b">
        <v>0</v>
      </c>
      <c r="AM5077" t="b">
        <v>1</v>
      </c>
      <c r="AN5077">
        <v>18.6666666666666</v>
      </c>
      <c r="AO5077">
        <f t="shared" si="79"/>
        <v>19</v>
      </c>
      <c r="AP5077" t="b">
        <v>0</v>
      </c>
    </row>
    <row r="5078" spans="1:42" x14ac:dyDescent="0.25">
      <c r="A5078" t="s">
        <v>7922</v>
      </c>
      <c r="B5078">
        <v>1</v>
      </c>
      <c r="C5078" t="s">
        <v>40</v>
      </c>
      <c r="D5078" t="s">
        <v>41</v>
      </c>
      <c r="E5078" t="s">
        <v>812</v>
      </c>
      <c r="F5078">
        <v>94939</v>
      </c>
      <c r="G5078" t="s">
        <v>813</v>
      </c>
      <c r="H5078">
        <v>37.937081999999997</v>
      </c>
      <c r="I5078">
        <v>-122.532369</v>
      </c>
      <c r="J5078">
        <v>0</v>
      </c>
      <c r="K5078">
        <v>0</v>
      </c>
      <c r="L5078">
        <v>1</v>
      </c>
      <c r="M5078">
        <v>0</v>
      </c>
      <c r="N5078" t="str">
        <f>VLOOKUP(O5078:O12109,'VLOOKUP Ranges'!$A$9:$B$12,2,TRUE)</f>
        <v>9-29</v>
      </c>
      <c r="O5078">
        <v>15</v>
      </c>
      <c r="P5078">
        <v>1</v>
      </c>
      <c r="Q5078" t="s">
        <v>44</v>
      </c>
      <c r="R5078" t="s">
        <v>66</v>
      </c>
      <c r="S5078" t="s">
        <v>66</v>
      </c>
      <c r="T5078" t="s">
        <v>66</v>
      </c>
      <c r="U5078" t="s">
        <v>66</v>
      </c>
      <c r="V5078" t="s">
        <v>66</v>
      </c>
      <c r="W5078" t="s">
        <v>66</v>
      </c>
      <c r="X5078">
        <v>0</v>
      </c>
      <c r="Y5078" t="str">
        <f>VLOOKUP(Z5078:Z12109,'VLOOKUP Ranges'!$A$2:$B$5,2,TRUE)</f>
        <v>18-35</v>
      </c>
      <c r="Z5078">
        <v>20.45</v>
      </c>
      <c r="AA5078">
        <v>330.8</v>
      </c>
      <c r="AB5078" t="s">
        <v>44</v>
      </c>
      <c r="AC5078">
        <v>0</v>
      </c>
      <c r="AD5078">
        <v>78</v>
      </c>
      <c r="AE5078">
        <v>5184</v>
      </c>
      <c r="AG5078" t="b">
        <v>0</v>
      </c>
      <c r="AH5078" t="b">
        <v>0</v>
      </c>
      <c r="AI5078" t="b">
        <v>0</v>
      </c>
      <c r="AJ5078" t="b">
        <v>1</v>
      </c>
      <c r="AK5078" t="b">
        <v>1</v>
      </c>
      <c r="AL5078" t="b">
        <v>0</v>
      </c>
      <c r="AM5078" t="b">
        <v>0</v>
      </c>
      <c r="AN5078">
        <v>22.053333333333299</v>
      </c>
      <c r="AO5078">
        <f t="shared" si="79"/>
        <v>21</v>
      </c>
      <c r="AP5078" t="b">
        <v>0</v>
      </c>
    </row>
    <row r="5079" spans="1:42" x14ac:dyDescent="0.25">
      <c r="A5079" t="s">
        <v>7923</v>
      </c>
      <c r="B5079">
        <v>1</v>
      </c>
      <c r="C5079" t="s">
        <v>40</v>
      </c>
      <c r="D5079" t="s">
        <v>41</v>
      </c>
      <c r="E5079" t="s">
        <v>815</v>
      </c>
      <c r="F5079">
        <v>94940</v>
      </c>
      <c r="G5079" t="s">
        <v>816</v>
      </c>
      <c r="H5079">
        <v>38.129308000000002</v>
      </c>
      <c r="I5079">
        <v>-122.83481500000001</v>
      </c>
      <c r="J5079">
        <v>1</v>
      </c>
      <c r="K5079">
        <v>0</v>
      </c>
      <c r="L5079">
        <v>1</v>
      </c>
      <c r="M5079">
        <v>1</v>
      </c>
      <c r="N5079" t="str">
        <f>VLOOKUP(O5079:O12110,'VLOOKUP Ranges'!$A$9:$B$12,2,TRUE)</f>
        <v>9-29</v>
      </c>
      <c r="O5079">
        <v>13</v>
      </c>
      <c r="P5079">
        <v>1</v>
      </c>
      <c r="Q5079" t="s">
        <v>44</v>
      </c>
      <c r="R5079" t="s">
        <v>44</v>
      </c>
      <c r="S5079" t="s">
        <v>44</v>
      </c>
      <c r="T5079" t="s">
        <v>44</v>
      </c>
      <c r="U5079" t="s">
        <v>44</v>
      </c>
      <c r="V5079" t="s">
        <v>45</v>
      </c>
      <c r="W5079" t="s">
        <v>45</v>
      </c>
      <c r="X5079">
        <v>1</v>
      </c>
      <c r="Y5079" t="str">
        <f>VLOOKUP(Z5079:Z12110,'VLOOKUP Ranges'!$A$2:$B$5,2,TRUE)</f>
        <v>35-70</v>
      </c>
      <c r="Z5079">
        <v>64.75</v>
      </c>
      <c r="AA5079">
        <v>877.35</v>
      </c>
      <c r="AB5079" t="s">
        <v>44</v>
      </c>
      <c r="AC5079">
        <v>0</v>
      </c>
      <c r="AD5079">
        <v>73</v>
      </c>
      <c r="AE5079">
        <v>4741</v>
      </c>
      <c r="AG5079" t="b">
        <v>1</v>
      </c>
      <c r="AH5079" t="b">
        <v>0</v>
      </c>
      <c r="AI5079" t="b">
        <v>0</v>
      </c>
      <c r="AJ5079" t="b">
        <v>0</v>
      </c>
      <c r="AK5079" t="b">
        <v>0</v>
      </c>
      <c r="AL5079" t="b">
        <v>1</v>
      </c>
      <c r="AM5079" t="b">
        <v>0</v>
      </c>
      <c r="AN5079">
        <v>67.488461538461493</v>
      </c>
      <c r="AO5079">
        <f t="shared" si="79"/>
        <v>65</v>
      </c>
      <c r="AP5079" t="b">
        <v>0</v>
      </c>
    </row>
    <row r="5080" spans="1:42" x14ac:dyDescent="0.25">
      <c r="A5080" t="s">
        <v>7924</v>
      </c>
      <c r="B5080">
        <v>1</v>
      </c>
      <c r="C5080" t="s">
        <v>40</v>
      </c>
      <c r="D5080" t="s">
        <v>41</v>
      </c>
      <c r="E5080" t="s">
        <v>1872</v>
      </c>
      <c r="F5080">
        <v>94941</v>
      </c>
      <c r="G5080" t="s">
        <v>1873</v>
      </c>
      <c r="H5080">
        <v>37.901370999999997</v>
      </c>
      <c r="I5080">
        <v>-122.572024</v>
      </c>
      <c r="J5080">
        <v>0</v>
      </c>
      <c r="K5080">
        <v>0</v>
      </c>
      <c r="L5080">
        <v>0</v>
      </c>
      <c r="M5080">
        <v>0</v>
      </c>
      <c r="N5080" t="str">
        <f>VLOOKUP(O5080:O12111,'VLOOKUP Ranges'!$A$9:$B$12,2,TRUE)</f>
        <v>9-29</v>
      </c>
      <c r="O5080">
        <v>23</v>
      </c>
      <c r="P5080">
        <v>1</v>
      </c>
      <c r="Q5080" t="s">
        <v>45</v>
      </c>
      <c r="R5080" t="s">
        <v>44</v>
      </c>
      <c r="S5080" t="s">
        <v>45</v>
      </c>
      <c r="T5080" t="s">
        <v>44</v>
      </c>
      <c r="U5080" t="s">
        <v>44</v>
      </c>
      <c r="V5080" t="s">
        <v>45</v>
      </c>
      <c r="W5080" t="s">
        <v>45</v>
      </c>
      <c r="X5080">
        <v>1</v>
      </c>
      <c r="Y5080" t="str">
        <f>VLOOKUP(Z5080:Z12111,'VLOOKUP Ranges'!$A$2:$B$5,2,TRUE)</f>
        <v>89-118</v>
      </c>
      <c r="Z5080">
        <v>98.7</v>
      </c>
      <c r="AA5080">
        <v>2249.1</v>
      </c>
      <c r="AB5080" t="s">
        <v>44</v>
      </c>
      <c r="AC5080">
        <v>0</v>
      </c>
      <c r="AD5080">
        <v>71</v>
      </c>
      <c r="AE5080">
        <v>5781</v>
      </c>
      <c r="AG5080" t="b">
        <v>0</v>
      </c>
      <c r="AH5080" t="b">
        <v>0</v>
      </c>
      <c r="AI5080" t="b">
        <v>1</v>
      </c>
      <c r="AJ5080" t="b">
        <v>0</v>
      </c>
      <c r="AK5080" t="b">
        <v>1</v>
      </c>
      <c r="AL5080" t="b">
        <v>0</v>
      </c>
      <c r="AM5080" t="b">
        <v>0</v>
      </c>
      <c r="AN5080">
        <v>97.7869565217391</v>
      </c>
      <c r="AO5080">
        <f t="shared" si="79"/>
        <v>99</v>
      </c>
      <c r="AP5080" t="b">
        <v>0</v>
      </c>
    </row>
    <row r="5081" spans="1:42" x14ac:dyDescent="0.25">
      <c r="A5081" t="s">
        <v>7925</v>
      </c>
      <c r="B5081">
        <v>1</v>
      </c>
      <c r="C5081" t="s">
        <v>40</v>
      </c>
      <c r="D5081" t="s">
        <v>41</v>
      </c>
      <c r="E5081" t="s">
        <v>818</v>
      </c>
      <c r="F5081">
        <v>94945</v>
      </c>
      <c r="G5081" t="s">
        <v>819</v>
      </c>
      <c r="H5081">
        <v>38.135897</v>
      </c>
      <c r="I5081">
        <v>-122.563683</v>
      </c>
      <c r="J5081">
        <v>1</v>
      </c>
      <c r="K5081">
        <v>1</v>
      </c>
      <c r="L5081">
        <v>1</v>
      </c>
      <c r="M5081">
        <v>0</v>
      </c>
      <c r="N5081" t="str">
        <f>VLOOKUP(O5081:O12112,'VLOOKUP Ranges'!$A$9:$B$12,2,TRUE)</f>
        <v>29-55</v>
      </c>
      <c r="O5081">
        <v>31</v>
      </c>
      <c r="P5081">
        <v>1</v>
      </c>
      <c r="Q5081" t="s">
        <v>45</v>
      </c>
      <c r="R5081" t="s">
        <v>45</v>
      </c>
      <c r="S5081" t="s">
        <v>44</v>
      </c>
      <c r="T5081" t="s">
        <v>44</v>
      </c>
      <c r="U5081" t="s">
        <v>44</v>
      </c>
      <c r="V5081" t="s">
        <v>45</v>
      </c>
      <c r="W5081" t="s">
        <v>44</v>
      </c>
      <c r="X5081">
        <v>0</v>
      </c>
      <c r="Y5081" t="str">
        <f>VLOOKUP(Z5081:Z12112,'VLOOKUP Ranges'!$A$2:$B$5,2,TRUE)</f>
        <v>70-89</v>
      </c>
      <c r="Z5081">
        <v>89.45</v>
      </c>
      <c r="AA5081">
        <v>2807.65</v>
      </c>
      <c r="AB5081" t="s">
        <v>44</v>
      </c>
      <c r="AC5081">
        <v>0</v>
      </c>
      <c r="AD5081">
        <v>68</v>
      </c>
      <c r="AE5081">
        <v>5597</v>
      </c>
      <c r="AG5081" t="b">
        <v>0</v>
      </c>
      <c r="AH5081" t="b">
        <v>0</v>
      </c>
      <c r="AI5081" t="b">
        <v>1</v>
      </c>
      <c r="AJ5081" t="b">
        <v>0</v>
      </c>
      <c r="AK5081" t="b">
        <v>0</v>
      </c>
      <c r="AL5081" t="b">
        <v>1</v>
      </c>
      <c r="AM5081" t="b">
        <v>0</v>
      </c>
      <c r="AN5081">
        <v>90.5693548387096</v>
      </c>
      <c r="AO5081">
        <f t="shared" si="79"/>
        <v>90</v>
      </c>
      <c r="AP5081" t="b">
        <v>1</v>
      </c>
    </row>
    <row r="5082" spans="1:42" x14ac:dyDescent="0.25">
      <c r="A5082" t="s">
        <v>7926</v>
      </c>
      <c r="B5082">
        <v>1</v>
      </c>
      <c r="C5082" t="s">
        <v>40</v>
      </c>
      <c r="D5082" t="s">
        <v>41</v>
      </c>
      <c r="E5082" t="s">
        <v>821</v>
      </c>
      <c r="F5082">
        <v>94946</v>
      </c>
      <c r="G5082" t="s">
        <v>822</v>
      </c>
      <c r="H5082">
        <v>38.065359000000001</v>
      </c>
      <c r="I5082">
        <v>-122.665566</v>
      </c>
      <c r="J5082">
        <v>1</v>
      </c>
      <c r="K5082">
        <v>0</v>
      </c>
      <c r="L5082">
        <v>0</v>
      </c>
      <c r="M5082">
        <v>0</v>
      </c>
      <c r="N5082" t="str">
        <f>VLOOKUP(O5082:O12113,'VLOOKUP Ranges'!$A$9:$B$12,2,TRUE)</f>
        <v>29-55</v>
      </c>
      <c r="O5082">
        <v>29</v>
      </c>
      <c r="P5082">
        <v>1</v>
      </c>
      <c r="Q5082" t="s">
        <v>44</v>
      </c>
      <c r="R5082" t="s">
        <v>45</v>
      </c>
      <c r="S5082" t="s">
        <v>45</v>
      </c>
      <c r="T5082" t="s">
        <v>44</v>
      </c>
      <c r="U5082" t="s">
        <v>45</v>
      </c>
      <c r="V5082" t="s">
        <v>44</v>
      </c>
      <c r="W5082" t="s">
        <v>44</v>
      </c>
      <c r="X5082">
        <v>1</v>
      </c>
      <c r="Y5082" t="str">
        <f>VLOOKUP(Z5082:Z12113,'VLOOKUP Ranges'!$A$2:$B$5,2,TRUE)</f>
        <v>35-70</v>
      </c>
      <c r="Z5082">
        <v>58.75</v>
      </c>
      <c r="AA5082">
        <v>1696.2</v>
      </c>
      <c r="AB5082" t="s">
        <v>44</v>
      </c>
      <c r="AC5082">
        <v>0</v>
      </c>
      <c r="AD5082">
        <v>80</v>
      </c>
      <c r="AE5082">
        <v>5198</v>
      </c>
      <c r="AG5082" t="b">
        <v>1</v>
      </c>
      <c r="AH5082" t="b">
        <v>0</v>
      </c>
      <c r="AI5082" t="b">
        <v>0</v>
      </c>
      <c r="AJ5082" t="b">
        <v>0</v>
      </c>
      <c r="AK5082" t="b">
        <v>0</v>
      </c>
      <c r="AL5082" t="b">
        <v>1</v>
      </c>
      <c r="AM5082" t="b">
        <v>0</v>
      </c>
      <c r="AN5082">
        <v>58.489655172413798</v>
      </c>
      <c r="AO5082">
        <f t="shared" si="79"/>
        <v>59</v>
      </c>
      <c r="AP5082" t="b">
        <v>1</v>
      </c>
    </row>
    <row r="5083" spans="1:42" x14ac:dyDescent="0.25">
      <c r="A5083" t="s">
        <v>7927</v>
      </c>
      <c r="B5083">
        <v>1</v>
      </c>
      <c r="C5083" t="s">
        <v>40</v>
      </c>
      <c r="D5083" t="s">
        <v>41</v>
      </c>
      <c r="E5083" t="s">
        <v>818</v>
      </c>
      <c r="F5083">
        <v>94947</v>
      </c>
      <c r="G5083" t="s">
        <v>824</v>
      </c>
      <c r="H5083">
        <v>38.112166000000002</v>
      </c>
      <c r="I5083">
        <v>-122.634384</v>
      </c>
      <c r="J5083">
        <v>0</v>
      </c>
      <c r="K5083">
        <v>0</v>
      </c>
      <c r="L5083">
        <v>1</v>
      </c>
      <c r="M5083">
        <v>0</v>
      </c>
      <c r="N5083" t="str">
        <f>VLOOKUP(O5083:O12114,'VLOOKUP Ranges'!$A$9:$B$12,2,TRUE)</f>
        <v>29-55</v>
      </c>
      <c r="O5083">
        <v>49</v>
      </c>
      <c r="P5083">
        <v>1</v>
      </c>
      <c r="Q5083" t="s">
        <v>44</v>
      </c>
      <c r="R5083" t="s">
        <v>66</v>
      </c>
      <c r="S5083" t="s">
        <v>66</v>
      </c>
      <c r="T5083" t="s">
        <v>66</v>
      </c>
      <c r="U5083" t="s">
        <v>66</v>
      </c>
      <c r="V5083" t="s">
        <v>66</v>
      </c>
      <c r="W5083" t="s">
        <v>66</v>
      </c>
      <c r="X5083">
        <v>0</v>
      </c>
      <c r="Y5083" t="str">
        <f>VLOOKUP(Z5083:Z12114,'VLOOKUP Ranges'!$A$2:$B$5,2,TRUE)</f>
        <v>18-35</v>
      </c>
      <c r="Z5083">
        <v>20.7</v>
      </c>
      <c r="AA5083">
        <v>1032.05</v>
      </c>
      <c r="AB5083" t="s">
        <v>44</v>
      </c>
      <c r="AC5083">
        <v>0</v>
      </c>
      <c r="AD5083">
        <v>50</v>
      </c>
      <c r="AE5083">
        <v>4074</v>
      </c>
      <c r="AG5083" t="b">
        <v>1</v>
      </c>
      <c r="AH5083" t="b">
        <v>0</v>
      </c>
      <c r="AI5083" t="b">
        <v>0</v>
      </c>
      <c r="AJ5083" t="b">
        <v>1</v>
      </c>
      <c r="AK5083" t="b">
        <v>1</v>
      </c>
      <c r="AL5083" t="b">
        <v>0</v>
      </c>
      <c r="AM5083" t="b">
        <v>0</v>
      </c>
      <c r="AN5083">
        <v>21.062244897959101</v>
      </c>
      <c r="AO5083">
        <f t="shared" si="79"/>
        <v>21</v>
      </c>
      <c r="AP5083" t="b">
        <v>0</v>
      </c>
    </row>
    <row r="5084" spans="1:42" x14ac:dyDescent="0.25">
      <c r="A5084" t="s">
        <v>7928</v>
      </c>
      <c r="B5084">
        <v>1</v>
      </c>
      <c r="C5084" t="s">
        <v>40</v>
      </c>
      <c r="D5084" t="s">
        <v>41</v>
      </c>
      <c r="E5084" t="s">
        <v>818</v>
      </c>
      <c r="F5084">
        <v>94949</v>
      </c>
      <c r="G5084" t="s">
        <v>826</v>
      </c>
      <c r="H5084">
        <v>38.067203999999997</v>
      </c>
      <c r="I5084">
        <v>-122.52400400000001</v>
      </c>
      <c r="J5084">
        <v>0</v>
      </c>
      <c r="K5084">
        <v>0</v>
      </c>
      <c r="L5084">
        <v>1</v>
      </c>
      <c r="M5084">
        <v>0</v>
      </c>
      <c r="N5084" t="str">
        <f>VLOOKUP(O5084:O12115,'VLOOKUP Ranges'!$A$9:$B$12,2,TRUE)</f>
        <v>55-77</v>
      </c>
      <c r="O5084">
        <v>56</v>
      </c>
      <c r="P5084">
        <v>1</v>
      </c>
      <c r="Q5084" t="s">
        <v>45</v>
      </c>
      <c r="R5084" t="s">
        <v>44</v>
      </c>
      <c r="S5084" t="s">
        <v>44</v>
      </c>
      <c r="T5084" t="s">
        <v>44</v>
      </c>
      <c r="U5084" t="s">
        <v>44</v>
      </c>
      <c r="V5084" t="s">
        <v>45</v>
      </c>
      <c r="W5084" t="s">
        <v>44</v>
      </c>
      <c r="X5084">
        <v>1</v>
      </c>
      <c r="Y5084" t="str">
        <f>VLOOKUP(Z5084:Z12115,'VLOOKUP Ranges'!$A$2:$B$5,2,TRUE)</f>
        <v>70-89</v>
      </c>
      <c r="Z5084">
        <v>85.6</v>
      </c>
      <c r="AA5084">
        <v>4902.8</v>
      </c>
      <c r="AB5084" t="s">
        <v>44</v>
      </c>
      <c r="AC5084">
        <v>0</v>
      </c>
      <c r="AD5084">
        <v>20</v>
      </c>
      <c r="AE5084">
        <v>6483</v>
      </c>
      <c r="AG5084" t="b">
        <v>0</v>
      </c>
      <c r="AH5084" t="b">
        <v>0</v>
      </c>
      <c r="AI5084" t="b">
        <v>1</v>
      </c>
      <c r="AJ5084" t="b">
        <v>0</v>
      </c>
      <c r="AK5084" t="b">
        <v>0</v>
      </c>
      <c r="AL5084" t="b">
        <v>0</v>
      </c>
      <c r="AM5084" t="b">
        <v>0</v>
      </c>
      <c r="AN5084">
        <v>87.55</v>
      </c>
      <c r="AO5084">
        <f t="shared" si="79"/>
        <v>86</v>
      </c>
      <c r="AP5084" t="b">
        <v>0</v>
      </c>
    </row>
    <row r="5085" spans="1:42" x14ac:dyDescent="0.25">
      <c r="A5085" t="s">
        <v>7929</v>
      </c>
      <c r="B5085">
        <v>1</v>
      </c>
      <c r="C5085" t="s">
        <v>40</v>
      </c>
      <c r="D5085" t="s">
        <v>41</v>
      </c>
      <c r="E5085" t="s">
        <v>3513</v>
      </c>
      <c r="F5085">
        <v>94950</v>
      </c>
      <c r="G5085" t="s">
        <v>3514</v>
      </c>
      <c r="H5085">
        <v>38.052208999999998</v>
      </c>
      <c r="I5085">
        <v>-122.775567</v>
      </c>
      <c r="J5085">
        <v>0</v>
      </c>
      <c r="K5085">
        <v>0</v>
      </c>
      <c r="L5085">
        <v>0</v>
      </c>
      <c r="M5085">
        <v>0</v>
      </c>
      <c r="N5085" t="str">
        <f>VLOOKUP(O5085:O12116,'VLOOKUP Ranges'!$A$9:$B$12,2,TRUE)</f>
        <v>55-77</v>
      </c>
      <c r="O5085">
        <v>63</v>
      </c>
      <c r="P5085">
        <v>1</v>
      </c>
      <c r="Q5085" t="s">
        <v>45</v>
      </c>
      <c r="R5085" t="s">
        <v>45</v>
      </c>
      <c r="S5085" t="s">
        <v>45</v>
      </c>
      <c r="T5085" t="s">
        <v>45</v>
      </c>
      <c r="U5085" t="s">
        <v>45</v>
      </c>
      <c r="V5085" t="s">
        <v>44</v>
      </c>
      <c r="W5085" t="s">
        <v>45</v>
      </c>
      <c r="X5085">
        <v>1</v>
      </c>
      <c r="Y5085" t="str">
        <f>VLOOKUP(Z5085:Z12116,'VLOOKUP Ranges'!$A$2:$B$5,2,TRUE)</f>
        <v>70-89</v>
      </c>
      <c r="Z5085">
        <v>80.3</v>
      </c>
      <c r="AA5085">
        <v>4995.3500000000004</v>
      </c>
      <c r="AB5085" t="s">
        <v>44</v>
      </c>
      <c r="AC5085">
        <v>0</v>
      </c>
      <c r="AD5085">
        <v>74</v>
      </c>
      <c r="AE5085">
        <v>5554</v>
      </c>
      <c r="AG5085" t="b">
        <v>0</v>
      </c>
      <c r="AH5085" t="b">
        <v>1</v>
      </c>
      <c r="AI5085" t="b">
        <v>0</v>
      </c>
      <c r="AJ5085" t="b">
        <v>0</v>
      </c>
      <c r="AK5085" t="b">
        <v>1</v>
      </c>
      <c r="AL5085" t="b">
        <v>0</v>
      </c>
      <c r="AM5085" t="b">
        <v>0</v>
      </c>
      <c r="AN5085">
        <v>79.291269841269795</v>
      </c>
      <c r="AO5085">
        <f t="shared" si="79"/>
        <v>81</v>
      </c>
      <c r="AP5085" t="b">
        <v>1</v>
      </c>
    </row>
    <row r="5086" spans="1:42" x14ac:dyDescent="0.25">
      <c r="A5086" t="s">
        <v>7930</v>
      </c>
      <c r="B5086">
        <v>1</v>
      </c>
      <c r="C5086" t="s">
        <v>40</v>
      </c>
      <c r="D5086" t="s">
        <v>41</v>
      </c>
      <c r="E5086" t="s">
        <v>5178</v>
      </c>
      <c r="F5086">
        <v>94951</v>
      </c>
      <c r="G5086" t="s">
        <v>5179</v>
      </c>
      <c r="H5086">
        <v>38.325598999999997</v>
      </c>
      <c r="I5086">
        <v>-122.642352</v>
      </c>
      <c r="J5086">
        <v>1</v>
      </c>
      <c r="K5086">
        <v>0</v>
      </c>
      <c r="L5086">
        <v>1</v>
      </c>
      <c r="M5086">
        <v>0</v>
      </c>
      <c r="N5086" t="str">
        <f>VLOOKUP(O5086:O12117,'VLOOKUP Ranges'!$A$9:$B$12,2,TRUE)</f>
        <v>55-77</v>
      </c>
      <c r="O5086">
        <v>63</v>
      </c>
      <c r="P5086">
        <v>1</v>
      </c>
      <c r="Q5086" t="s">
        <v>45</v>
      </c>
      <c r="R5086" t="s">
        <v>44</v>
      </c>
      <c r="S5086" t="s">
        <v>44</v>
      </c>
      <c r="T5086" t="s">
        <v>45</v>
      </c>
      <c r="U5086" t="s">
        <v>45</v>
      </c>
      <c r="V5086" t="s">
        <v>45</v>
      </c>
      <c r="W5086" t="s">
        <v>45</v>
      </c>
      <c r="X5086">
        <v>0</v>
      </c>
      <c r="Y5086" t="str">
        <f>VLOOKUP(Z5086:Z12117,'VLOOKUP Ranges'!$A$2:$B$5,2,TRUE)</f>
        <v>70-89</v>
      </c>
      <c r="Z5086">
        <v>79.8</v>
      </c>
      <c r="AA5086">
        <v>5034.05</v>
      </c>
      <c r="AB5086" t="s">
        <v>44</v>
      </c>
      <c r="AC5086">
        <v>0</v>
      </c>
      <c r="AD5086">
        <v>52</v>
      </c>
      <c r="AE5086">
        <v>4073</v>
      </c>
      <c r="AG5086" t="b">
        <v>0</v>
      </c>
      <c r="AH5086" t="b">
        <v>1</v>
      </c>
      <c r="AI5086" t="b">
        <v>0</v>
      </c>
      <c r="AJ5086" t="b">
        <v>0</v>
      </c>
      <c r="AK5086" t="b">
        <v>1</v>
      </c>
      <c r="AL5086" t="b">
        <v>0</v>
      </c>
      <c r="AM5086" t="b">
        <v>0</v>
      </c>
      <c r="AN5086">
        <v>79.905555555555495</v>
      </c>
      <c r="AO5086">
        <f t="shared" si="79"/>
        <v>80</v>
      </c>
      <c r="AP5086" t="b">
        <v>0</v>
      </c>
    </row>
    <row r="5087" spans="1:42" x14ac:dyDescent="0.25">
      <c r="A5087" t="s">
        <v>7931</v>
      </c>
      <c r="B5087">
        <v>1</v>
      </c>
      <c r="C5087" t="s">
        <v>40</v>
      </c>
      <c r="D5087" t="s">
        <v>41</v>
      </c>
      <c r="E5087" t="s">
        <v>5181</v>
      </c>
      <c r="F5087">
        <v>94952</v>
      </c>
      <c r="G5087" t="s">
        <v>5182</v>
      </c>
      <c r="H5087">
        <v>38.237017999999999</v>
      </c>
      <c r="I5087">
        <v>-122.77872000000001</v>
      </c>
      <c r="J5087">
        <v>1</v>
      </c>
      <c r="K5087">
        <v>1</v>
      </c>
      <c r="L5087">
        <v>1</v>
      </c>
      <c r="M5087">
        <v>1</v>
      </c>
      <c r="N5087" t="str">
        <f>VLOOKUP(O5087:O12118,'VLOOKUP Ranges'!$A$9:$B$12,2,TRUE)</f>
        <v>9-29</v>
      </c>
      <c r="O5087">
        <v>24</v>
      </c>
      <c r="P5087">
        <v>1</v>
      </c>
      <c r="Q5087" t="s">
        <v>45</v>
      </c>
      <c r="R5087" t="s">
        <v>45</v>
      </c>
      <c r="S5087" t="s">
        <v>44</v>
      </c>
      <c r="T5087" t="s">
        <v>44</v>
      </c>
      <c r="U5087" t="s">
        <v>44</v>
      </c>
      <c r="V5087" t="s">
        <v>44</v>
      </c>
      <c r="W5087" t="s">
        <v>44</v>
      </c>
      <c r="X5087">
        <v>1</v>
      </c>
      <c r="Y5087" t="str">
        <f>VLOOKUP(Z5087:Z12118,'VLOOKUP Ranges'!$A$2:$B$5,2,TRUE)</f>
        <v>70-89</v>
      </c>
      <c r="Z5087">
        <v>79.849999999999994</v>
      </c>
      <c r="AA5087">
        <v>1857.75</v>
      </c>
      <c r="AB5087" t="s">
        <v>44</v>
      </c>
      <c r="AC5087">
        <v>0</v>
      </c>
      <c r="AD5087">
        <v>36</v>
      </c>
      <c r="AE5087">
        <v>3412</v>
      </c>
      <c r="AG5087" t="b">
        <v>0</v>
      </c>
      <c r="AH5087" t="b">
        <v>0</v>
      </c>
      <c r="AI5087" t="b">
        <v>1</v>
      </c>
      <c r="AJ5087" t="b">
        <v>0</v>
      </c>
      <c r="AK5087" t="b">
        <v>0</v>
      </c>
      <c r="AL5087" t="b">
        <v>1</v>
      </c>
      <c r="AM5087" t="b">
        <v>0</v>
      </c>
      <c r="AN5087">
        <v>77.40625</v>
      </c>
      <c r="AO5087">
        <f t="shared" si="79"/>
        <v>80</v>
      </c>
      <c r="AP5087" t="b">
        <v>1</v>
      </c>
    </row>
    <row r="5088" spans="1:42" x14ac:dyDescent="0.25">
      <c r="A5088" t="s">
        <v>7932</v>
      </c>
      <c r="B5088">
        <v>1</v>
      </c>
      <c r="C5088" t="s">
        <v>40</v>
      </c>
      <c r="D5088" t="s">
        <v>41</v>
      </c>
      <c r="E5088" t="s">
        <v>5181</v>
      </c>
      <c r="F5088">
        <v>94954</v>
      </c>
      <c r="G5088" t="s">
        <v>5184</v>
      </c>
      <c r="H5088">
        <v>38.235021000000003</v>
      </c>
      <c r="I5088">
        <v>-122.557332</v>
      </c>
      <c r="J5088">
        <v>1</v>
      </c>
      <c r="K5088">
        <v>1</v>
      </c>
      <c r="L5088">
        <v>1</v>
      </c>
      <c r="M5088">
        <v>0</v>
      </c>
      <c r="N5088" t="str">
        <f>VLOOKUP(O5088:O12119,'VLOOKUP Ranges'!$A$9:$B$12,2,TRUE)</f>
        <v>29-55</v>
      </c>
      <c r="O5088">
        <v>36</v>
      </c>
      <c r="P5088">
        <v>1</v>
      </c>
      <c r="Q5088" t="s">
        <v>44</v>
      </c>
      <c r="R5088" t="s">
        <v>44</v>
      </c>
      <c r="S5088" t="s">
        <v>44</v>
      </c>
      <c r="T5088" t="s">
        <v>45</v>
      </c>
      <c r="U5088" t="s">
        <v>45</v>
      </c>
      <c r="V5088" t="s">
        <v>44</v>
      </c>
      <c r="W5088" t="s">
        <v>44</v>
      </c>
      <c r="X5088">
        <v>0</v>
      </c>
      <c r="Y5088" t="str">
        <f>VLOOKUP(Z5088:Z12119,'VLOOKUP Ranges'!$A$2:$B$5,2,TRUE)</f>
        <v>35-70</v>
      </c>
      <c r="Z5088">
        <v>54.1</v>
      </c>
      <c r="AA5088">
        <v>1992.85</v>
      </c>
      <c r="AB5088" t="s">
        <v>44</v>
      </c>
      <c r="AC5088">
        <v>0</v>
      </c>
      <c r="AD5088">
        <v>48</v>
      </c>
      <c r="AE5088">
        <v>4017</v>
      </c>
      <c r="AG5088" t="b">
        <v>1</v>
      </c>
      <c r="AH5088" t="b">
        <v>0</v>
      </c>
      <c r="AI5088" t="b">
        <v>0</v>
      </c>
      <c r="AJ5088" t="b">
        <v>0</v>
      </c>
      <c r="AK5088" t="b">
        <v>1</v>
      </c>
      <c r="AL5088" t="b">
        <v>0</v>
      </c>
      <c r="AM5088" t="b">
        <v>0</v>
      </c>
      <c r="AN5088">
        <v>55.356944444444402</v>
      </c>
      <c r="AO5088">
        <f t="shared" si="79"/>
        <v>55</v>
      </c>
      <c r="AP5088" t="b">
        <v>0</v>
      </c>
    </row>
    <row r="5089" spans="1:42" x14ac:dyDescent="0.25">
      <c r="A5089" t="s">
        <v>7933</v>
      </c>
      <c r="B5089">
        <v>1</v>
      </c>
      <c r="C5089" t="s">
        <v>40</v>
      </c>
      <c r="D5089" t="s">
        <v>41</v>
      </c>
      <c r="E5089" t="s">
        <v>5187</v>
      </c>
      <c r="F5089">
        <v>94963</v>
      </c>
      <c r="G5089" t="s">
        <v>5188</v>
      </c>
      <c r="H5089">
        <v>38.004739999999998</v>
      </c>
      <c r="I5089">
        <v>-122.66371700000001</v>
      </c>
      <c r="J5089">
        <v>0</v>
      </c>
      <c r="K5089">
        <v>0</v>
      </c>
      <c r="L5089">
        <v>1</v>
      </c>
      <c r="M5089">
        <v>0</v>
      </c>
      <c r="N5089" t="str">
        <f>VLOOKUP(O5089:O12120,'VLOOKUP Ranges'!$A$9:$B$12,2,TRUE)</f>
        <v>9-29</v>
      </c>
      <c r="O5089">
        <v>21</v>
      </c>
      <c r="P5089">
        <v>1</v>
      </c>
      <c r="Q5089" t="s">
        <v>44</v>
      </c>
      <c r="R5089" t="s">
        <v>45</v>
      </c>
      <c r="S5089" t="s">
        <v>44</v>
      </c>
      <c r="T5089" t="s">
        <v>45</v>
      </c>
      <c r="U5089" t="s">
        <v>45</v>
      </c>
      <c r="V5089" t="s">
        <v>45</v>
      </c>
      <c r="W5089" t="s">
        <v>45</v>
      </c>
      <c r="X5089">
        <v>0</v>
      </c>
      <c r="Y5089" t="str">
        <f>VLOOKUP(Z5089:Z12120,'VLOOKUP Ranges'!$A$2:$B$5,2,TRUE)</f>
        <v>70-89</v>
      </c>
      <c r="Z5089">
        <v>80.900000000000006</v>
      </c>
      <c r="AA5089">
        <v>1714.95</v>
      </c>
      <c r="AB5089" t="s">
        <v>44</v>
      </c>
      <c r="AC5089">
        <v>0</v>
      </c>
      <c r="AD5089">
        <v>36</v>
      </c>
      <c r="AE5089">
        <v>5733</v>
      </c>
      <c r="AG5089" t="b">
        <v>1</v>
      </c>
      <c r="AH5089" t="b">
        <v>0</v>
      </c>
      <c r="AI5089" t="b">
        <v>0</v>
      </c>
      <c r="AJ5089" t="b">
        <v>0</v>
      </c>
      <c r="AK5089" t="b">
        <v>0</v>
      </c>
      <c r="AL5089" t="b">
        <v>0</v>
      </c>
      <c r="AM5089" t="b">
        <v>1</v>
      </c>
      <c r="AN5089">
        <v>81.664285714285697</v>
      </c>
      <c r="AO5089">
        <f t="shared" si="79"/>
        <v>81</v>
      </c>
      <c r="AP5089" t="b">
        <v>1</v>
      </c>
    </row>
    <row r="5090" spans="1:42" x14ac:dyDescent="0.25">
      <c r="A5090" t="s">
        <v>7934</v>
      </c>
      <c r="B5090">
        <v>1</v>
      </c>
      <c r="C5090" t="s">
        <v>40</v>
      </c>
      <c r="D5090" t="s">
        <v>41</v>
      </c>
      <c r="E5090" t="s">
        <v>5190</v>
      </c>
      <c r="F5090">
        <v>94964</v>
      </c>
      <c r="G5090" t="s">
        <v>5191</v>
      </c>
      <c r="H5090">
        <v>37.942551000000002</v>
      </c>
      <c r="I5090">
        <v>-122.491642</v>
      </c>
      <c r="J5090">
        <v>1</v>
      </c>
      <c r="K5090">
        <v>0</v>
      </c>
      <c r="L5090">
        <v>1</v>
      </c>
      <c r="M5090">
        <v>1</v>
      </c>
      <c r="N5090" t="str">
        <f>VLOOKUP(O5090:O12121,'VLOOKUP Ranges'!$A$9:$B$12,2,TRUE)</f>
        <v>9-29</v>
      </c>
      <c r="O5090">
        <v>13</v>
      </c>
      <c r="P5090">
        <v>1</v>
      </c>
      <c r="Q5090" t="s">
        <v>45</v>
      </c>
      <c r="R5090" t="s">
        <v>66</v>
      </c>
      <c r="S5090" t="s">
        <v>66</v>
      </c>
      <c r="T5090" t="s">
        <v>66</v>
      </c>
      <c r="U5090" t="s">
        <v>66</v>
      </c>
      <c r="V5090" t="s">
        <v>66</v>
      </c>
      <c r="W5090" t="s">
        <v>66</v>
      </c>
      <c r="X5090">
        <v>0</v>
      </c>
      <c r="Y5090" t="str">
        <f>VLOOKUP(Z5090:Z12121,'VLOOKUP Ranges'!$A$2:$B$5,2,TRUE)</f>
        <v>18-35</v>
      </c>
      <c r="Z5090">
        <v>24.5</v>
      </c>
      <c r="AA5090">
        <v>343.6</v>
      </c>
      <c r="AB5090" t="s">
        <v>44</v>
      </c>
      <c r="AC5090">
        <v>0</v>
      </c>
      <c r="AD5090">
        <v>59</v>
      </c>
      <c r="AE5090">
        <v>5077</v>
      </c>
      <c r="AG5090" t="b">
        <v>1</v>
      </c>
      <c r="AH5090" t="b">
        <v>0</v>
      </c>
      <c r="AI5090" t="b">
        <v>0</v>
      </c>
      <c r="AJ5090" t="b">
        <v>1</v>
      </c>
      <c r="AK5090" t="b">
        <v>0</v>
      </c>
      <c r="AL5090" t="b">
        <v>0</v>
      </c>
      <c r="AM5090" t="b">
        <v>0</v>
      </c>
      <c r="AN5090">
        <v>26.430769230769201</v>
      </c>
      <c r="AO5090">
        <f t="shared" si="79"/>
        <v>25</v>
      </c>
      <c r="AP5090" t="b">
        <v>0</v>
      </c>
    </row>
    <row r="5091" spans="1:42" x14ac:dyDescent="0.25">
      <c r="A5091" t="s">
        <v>7935</v>
      </c>
      <c r="B5091">
        <v>1</v>
      </c>
      <c r="C5091" t="s">
        <v>40</v>
      </c>
      <c r="D5091" t="s">
        <v>41</v>
      </c>
      <c r="E5091" t="s">
        <v>831</v>
      </c>
      <c r="F5091">
        <v>94965</v>
      </c>
      <c r="G5091" t="s">
        <v>832</v>
      </c>
      <c r="H5091">
        <v>37.848641000000001</v>
      </c>
      <c r="I5091">
        <v>-122.515692</v>
      </c>
      <c r="J5091">
        <v>1</v>
      </c>
      <c r="K5091">
        <v>0</v>
      </c>
      <c r="L5091">
        <v>1</v>
      </c>
      <c r="M5091">
        <v>1</v>
      </c>
      <c r="N5091" t="str">
        <f>VLOOKUP(O5091:O12122,'VLOOKUP Ranges'!$A$9:$B$12,2,TRUE)</f>
        <v>1-9</v>
      </c>
      <c r="O5091">
        <v>1</v>
      </c>
      <c r="P5091">
        <v>1</v>
      </c>
      <c r="Q5091" t="s">
        <v>44</v>
      </c>
      <c r="R5091" t="s">
        <v>66</v>
      </c>
      <c r="S5091" t="s">
        <v>66</v>
      </c>
      <c r="T5091" t="s">
        <v>66</v>
      </c>
      <c r="U5091" t="s">
        <v>66</v>
      </c>
      <c r="V5091" t="s">
        <v>66</v>
      </c>
      <c r="W5091" t="s">
        <v>66</v>
      </c>
      <c r="X5091">
        <v>1</v>
      </c>
      <c r="Y5091" t="str">
        <f>VLOOKUP(Z5091:Z12122,'VLOOKUP Ranges'!$A$2:$B$5,2,TRUE)</f>
        <v>18-35</v>
      </c>
      <c r="Z5091">
        <v>20.149999999999999</v>
      </c>
      <c r="AA5091">
        <v>20.149999999999999</v>
      </c>
      <c r="AB5091" t="s">
        <v>44</v>
      </c>
      <c r="AC5091">
        <v>0</v>
      </c>
      <c r="AD5091">
        <v>40</v>
      </c>
      <c r="AE5091">
        <v>3960</v>
      </c>
      <c r="AG5091" t="b">
        <v>0</v>
      </c>
      <c r="AH5091" t="b">
        <v>0</v>
      </c>
      <c r="AI5091" t="b">
        <v>0</v>
      </c>
      <c r="AJ5091" t="b">
        <v>1</v>
      </c>
      <c r="AK5091" t="b">
        <v>0</v>
      </c>
      <c r="AL5091" t="b">
        <v>0</v>
      </c>
      <c r="AM5091" t="b">
        <v>0</v>
      </c>
      <c r="AN5091">
        <v>20.149999999999999</v>
      </c>
      <c r="AO5091">
        <f t="shared" si="79"/>
        <v>21</v>
      </c>
      <c r="AP5091" t="b">
        <v>0</v>
      </c>
    </row>
    <row r="5092" spans="1:42" x14ac:dyDescent="0.25">
      <c r="A5092" t="s">
        <v>7936</v>
      </c>
      <c r="B5092">
        <v>1</v>
      </c>
      <c r="C5092" t="s">
        <v>40</v>
      </c>
      <c r="D5092" t="s">
        <v>41</v>
      </c>
      <c r="E5092" t="s">
        <v>1878</v>
      </c>
      <c r="F5092">
        <v>94970</v>
      </c>
      <c r="G5092" t="s">
        <v>1879</v>
      </c>
      <c r="H5092">
        <v>37.921137000000002</v>
      </c>
      <c r="I5092">
        <v>-122.657562</v>
      </c>
      <c r="J5092">
        <v>0</v>
      </c>
      <c r="K5092">
        <v>0</v>
      </c>
      <c r="L5092">
        <v>1</v>
      </c>
      <c r="M5092">
        <v>1</v>
      </c>
      <c r="N5092" t="str">
        <f>VLOOKUP(O5092:O12123,'VLOOKUP Ranges'!$A$9:$B$12,2,TRUE)</f>
        <v>9-29</v>
      </c>
      <c r="O5092">
        <v>25</v>
      </c>
      <c r="P5092">
        <v>1</v>
      </c>
      <c r="Q5092" t="s">
        <v>44</v>
      </c>
      <c r="R5092" t="s">
        <v>66</v>
      </c>
      <c r="S5092" t="s">
        <v>66</v>
      </c>
      <c r="T5092" t="s">
        <v>66</v>
      </c>
      <c r="U5092" t="s">
        <v>66</v>
      </c>
      <c r="V5092" t="s">
        <v>66</v>
      </c>
      <c r="W5092" t="s">
        <v>66</v>
      </c>
      <c r="X5092">
        <v>0</v>
      </c>
      <c r="Y5092" t="str">
        <f>VLOOKUP(Z5092:Z12123,'VLOOKUP Ranges'!$A$2:$B$5,2,TRUE)</f>
        <v>18-35</v>
      </c>
      <c r="Z5092">
        <v>20.05</v>
      </c>
      <c r="AA5092">
        <v>520.1</v>
      </c>
      <c r="AB5092" t="s">
        <v>44</v>
      </c>
      <c r="AC5092">
        <v>0</v>
      </c>
      <c r="AD5092">
        <v>60</v>
      </c>
      <c r="AE5092">
        <v>2010</v>
      </c>
      <c r="AG5092" t="b">
        <v>1</v>
      </c>
      <c r="AH5092" t="b">
        <v>0</v>
      </c>
      <c r="AI5092" t="b">
        <v>0</v>
      </c>
      <c r="AJ5092" t="b">
        <v>1</v>
      </c>
      <c r="AK5092" t="b">
        <v>0</v>
      </c>
      <c r="AL5092" t="b">
        <v>0</v>
      </c>
      <c r="AM5092" t="b">
        <v>1</v>
      </c>
      <c r="AN5092">
        <v>20.803999999999998</v>
      </c>
      <c r="AO5092">
        <f t="shared" si="79"/>
        <v>21</v>
      </c>
      <c r="AP5092" t="b">
        <v>0</v>
      </c>
    </row>
    <row r="5093" spans="1:42" x14ac:dyDescent="0.25">
      <c r="A5093" t="s">
        <v>7937</v>
      </c>
      <c r="B5093">
        <v>1</v>
      </c>
      <c r="C5093" t="s">
        <v>40</v>
      </c>
      <c r="D5093" t="s">
        <v>41</v>
      </c>
      <c r="E5093" t="s">
        <v>834</v>
      </c>
      <c r="F5093">
        <v>94971</v>
      </c>
      <c r="G5093" t="s">
        <v>835</v>
      </c>
      <c r="H5093">
        <v>38.240769</v>
      </c>
      <c r="I5093">
        <v>-122.90104100000001</v>
      </c>
      <c r="J5093">
        <v>1</v>
      </c>
      <c r="K5093">
        <v>0</v>
      </c>
      <c r="L5093">
        <v>1</v>
      </c>
      <c r="M5093">
        <v>1</v>
      </c>
      <c r="N5093" t="str">
        <f>VLOOKUP(O5093:O12124,'VLOOKUP Ranges'!$A$9:$B$12,2,TRUE)</f>
        <v>55-77</v>
      </c>
      <c r="O5093">
        <v>71</v>
      </c>
      <c r="P5093">
        <v>1</v>
      </c>
      <c r="Q5093" t="s">
        <v>44</v>
      </c>
      <c r="R5093" t="s">
        <v>66</v>
      </c>
      <c r="S5093" t="s">
        <v>66</v>
      </c>
      <c r="T5093" t="s">
        <v>66</v>
      </c>
      <c r="U5093" t="s">
        <v>66</v>
      </c>
      <c r="V5093" t="s">
        <v>66</v>
      </c>
      <c r="W5093" t="s">
        <v>66</v>
      </c>
      <c r="X5093">
        <v>1</v>
      </c>
      <c r="Y5093" t="str">
        <f>VLOOKUP(Z5093:Z12124,'VLOOKUP Ranges'!$A$2:$B$5,2,TRUE)</f>
        <v>18-35</v>
      </c>
      <c r="Z5093">
        <v>19.600000000000001</v>
      </c>
      <c r="AA5093">
        <v>1387.45</v>
      </c>
      <c r="AB5093" t="s">
        <v>44</v>
      </c>
      <c r="AC5093">
        <v>0</v>
      </c>
      <c r="AD5093">
        <v>56</v>
      </c>
      <c r="AE5093">
        <v>6444</v>
      </c>
      <c r="AG5093" t="b">
        <v>0</v>
      </c>
      <c r="AH5093" t="b">
        <v>1</v>
      </c>
      <c r="AI5093" t="b">
        <v>0</v>
      </c>
      <c r="AJ5093" t="b">
        <v>1</v>
      </c>
      <c r="AK5093" t="b">
        <v>0</v>
      </c>
      <c r="AL5093" t="b">
        <v>0</v>
      </c>
      <c r="AM5093" t="b">
        <v>0</v>
      </c>
      <c r="AN5093">
        <v>19.541549295774601</v>
      </c>
      <c r="AO5093">
        <f t="shared" si="79"/>
        <v>20</v>
      </c>
      <c r="AP5093" t="b">
        <v>0</v>
      </c>
    </row>
    <row r="5094" spans="1:42" x14ac:dyDescent="0.25">
      <c r="A5094" t="s">
        <v>7938</v>
      </c>
      <c r="B5094">
        <v>1</v>
      </c>
      <c r="C5094" t="s">
        <v>40</v>
      </c>
      <c r="D5094" t="s">
        <v>41</v>
      </c>
      <c r="E5094" t="s">
        <v>837</v>
      </c>
      <c r="F5094">
        <v>94972</v>
      </c>
      <c r="G5094" t="s">
        <v>838</v>
      </c>
      <c r="H5094">
        <v>38.339995999999999</v>
      </c>
      <c r="I5094">
        <v>-122.935056</v>
      </c>
      <c r="J5094">
        <v>1</v>
      </c>
      <c r="K5094">
        <v>0</v>
      </c>
      <c r="L5094">
        <v>0</v>
      </c>
      <c r="M5094">
        <v>0</v>
      </c>
      <c r="N5094" t="str">
        <f>VLOOKUP(O5094:O12125,'VLOOKUP Ranges'!$A$9:$B$12,2,TRUE)</f>
        <v>55-77</v>
      </c>
      <c r="O5094">
        <v>66</v>
      </c>
      <c r="P5094">
        <v>1</v>
      </c>
      <c r="Q5094" t="s">
        <v>45</v>
      </c>
      <c r="R5094" t="s">
        <v>45</v>
      </c>
      <c r="S5094" t="s">
        <v>45</v>
      </c>
      <c r="T5094" t="s">
        <v>45</v>
      </c>
      <c r="U5094" t="s">
        <v>45</v>
      </c>
      <c r="V5094" t="s">
        <v>45</v>
      </c>
      <c r="W5094" t="s">
        <v>45</v>
      </c>
      <c r="X5094">
        <v>1</v>
      </c>
      <c r="Y5094" t="str">
        <f>VLOOKUP(Z5094:Z12125,'VLOOKUP Ranges'!$A$2:$B$5,2,TRUE)</f>
        <v>89-118</v>
      </c>
      <c r="Z5094">
        <v>114.3</v>
      </c>
      <c r="AA5094">
        <v>7383.7</v>
      </c>
      <c r="AB5094" t="s">
        <v>44</v>
      </c>
      <c r="AC5094">
        <v>0</v>
      </c>
      <c r="AD5094">
        <v>52</v>
      </c>
      <c r="AE5094">
        <v>5303</v>
      </c>
      <c r="AG5094" t="b">
        <v>1</v>
      </c>
      <c r="AH5094" t="b">
        <v>0</v>
      </c>
      <c r="AI5094" t="b">
        <v>1</v>
      </c>
      <c r="AJ5094" t="b">
        <v>0</v>
      </c>
      <c r="AK5094" t="b">
        <v>0</v>
      </c>
      <c r="AL5094" t="b">
        <v>0</v>
      </c>
      <c r="AM5094" t="b">
        <v>0</v>
      </c>
      <c r="AN5094">
        <v>111.874242424242</v>
      </c>
      <c r="AO5094">
        <f t="shared" si="79"/>
        <v>115</v>
      </c>
      <c r="AP5094" t="b">
        <v>1</v>
      </c>
    </row>
    <row r="5095" spans="1:42" x14ac:dyDescent="0.25">
      <c r="A5095" t="s">
        <v>7939</v>
      </c>
      <c r="B5095">
        <v>1</v>
      </c>
      <c r="C5095" t="s">
        <v>40</v>
      </c>
      <c r="D5095" t="s">
        <v>41</v>
      </c>
      <c r="E5095" t="s">
        <v>3517</v>
      </c>
      <c r="F5095">
        <v>94973</v>
      </c>
      <c r="G5095" t="s">
        <v>3518</v>
      </c>
      <c r="H5095">
        <v>38.005839000000002</v>
      </c>
      <c r="I5095">
        <v>-122.638155</v>
      </c>
      <c r="J5095">
        <v>0</v>
      </c>
      <c r="K5095">
        <v>0</v>
      </c>
      <c r="L5095">
        <v>0</v>
      </c>
      <c r="M5095">
        <v>0</v>
      </c>
      <c r="N5095" t="str">
        <f>VLOOKUP(O5095:O12126,'VLOOKUP Ranges'!$A$9:$B$12,2,TRUE)</f>
        <v>29-55</v>
      </c>
      <c r="O5095">
        <v>45</v>
      </c>
      <c r="P5095">
        <v>1</v>
      </c>
      <c r="Q5095" t="s">
        <v>44</v>
      </c>
      <c r="R5095" t="s">
        <v>45</v>
      </c>
      <c r="S5095" t="s">
        <v>45</v>
      </c>
      <c r="T5095" t="s">
        <v>44</v>
      </c>
      <c r="U5095" t="s">
        <v>44</v>
      </c>
      <c r="V5095" t="s">
        <v>45</v>
      </c>
      <c r="W5095" t="s">
        <v>45</v>
      </c>
      <c r="X5095">
        <v>1</v>
      </c>
      <c r="Y5095" t="str">
        <f>VLOOKUP(Z5095:Z12126,'VLOOKUP Ranges'!$A$2:$B$5,2,TRUE)</f>
        <v>89-118</v>
      </c>
      <c r="Z5095">
        <v>100.3</v>
      </c>
      <c r="AA5095">
        <v>4483.95</v>
      </c>
      <c r="AB5095" t="s">
        <v>44</v>
      </c>
      <c r="AC5095">
        <v>0</v>
      </c>
      <c r="AD5095">
        <v>64</v>
      </c>
      <c r="AE5095">
        <v>4868</v>
      </c>
      <c r="AG5095" t="b">
        <v>1</v>
      </c>
      <c r="AH5095" t="b">
        <v>0</v>
      </c>
      <c r="AI5095" t="b">
        <v>1</v>
      </c>
      <c r="AJ5095" t="b">
        <v>0</v>
      </c>
      <c r="AK5095" t="b">
        <v>0</v>
      </c>
      <c r="AL5095" t="b">
        <v>1</v>
      </c>
      <c r="AM5095" t="b">
        <v>0</v>
      </c>
      <c r="AN5095">
        <v>99.643333333333302</v>
      </c>
      <c r="AO5095">
        <f t="shared" si="79"/>
        <v>101</v>
      </c>
      <c r="AP5095" t="b">
        <v>1</v>
      </c>
    </row>
    <row r="5096" spans="1:42" x14ac:dyDescent="0.25">
      <c r="A5096" t="s">
        <v>7940</v>
      </c>
      <c r="B5096">
        <v>1</v>
      </c>
      <c r="C5096" t="s">
        <v>40</v>
      </c>
      <c r="D5096" t="s">
        <v>41</v>
      </c>
      <c r="E5096" t="s">
        <v>840</v>
      </c>
      <c r="F5096">
        <v>95002</v>
      </c>
      <c r="G5096" t="s">
        <v>841</v>
      </c>
      <c r="H5096">
        <v>37.449536999999999</v>
      </c>
      <c r="I5096">
        <v>-121.99481299999999</v>
      </c>
      <c r="J5096">
        <v>0</v>
      </c>
      <c r="K5096">
        <v>0</v>
      </c>
      <c r="L5096">
        <v>1</v>
      </c>
      <c r="M5096">
        <v>0</v>
      </c>
      <c r="N5096" t="str">
        <f>VLOOKUP(O5096:O12127,'VLOOKUP Ranges'!$A$9:$B$12,2,TRUE)</f>
        <v>9-29</v>
      </c>
      <c r="O5096">
        <v>22</v>
      </c>
      <c r="P5096">
        <v>1</v>
      </c>
      <c r="Q5096" t="s">
        <v>44</v>
      </c>
      <c r="R5096" t="s">
        <v>44</v>
      </c>
      <c r="S5096" t="s">
        <v>44</v>
      </c>
      <c r="T5096" t="s">
        <v>44</v>
      </c>
      <c r="U5096" t="s">
        <v>44</v>
      </c>
      <c r="V5096" t="s">
        <v>45</v>
      </c>
      <c r="W5096" t="s">
        <v>44</v>
      </c>
      <c r="X5096">
        <v>1</v>
      </c>
      <c r="Y5096" t="str">
        <f>VLOOKUP(Z5096:Z12127,'VLOOKUP Ranges'!$A$2:$B$5,2,TRUE)</f>
        <v>70-89</v>
      </c>
      <c r="Z5096">
        <v>80</v>
      </c>
      <c r="AA5096">
        <v>1706.45</v>
      </c>
      <c r="AB5096" t="s">
        <v>44</v>
      </c>
      <c r="AC5096">
        <v>0</v>
      </c>
      <c r="AD5096">
        <v>80</v>
      </c>
      <c r="AE5096">
        <v>2640</v>
      </c>
      <c r="AG5096" t="b">
        <v>0</v>
      </c>
      <c r="AH5096" t="b">
        <v>0</v>
      </c>
      <c r="AI5096" t="b">
        <v>1</v>
      </c>
      <c r="AJ5096" t="b">
        <v>0</v>
      </c>
      <c r="AK5096" t="b">
        <v>1</v>
      </c>
      <c r="AL5096" t="b">
        <v>0</v>
      </c>
      <c r="AM5096" t="b">
        <v>0</v>
      </c>
      <c r="AN5096">
        <v>77.565909090909003</v>
      </c>
      <c r="AO5096">
        <f t="shared" si="79"/>
        <v>80</v>
      </c>
      <c r="AP5096" t="b">
        <v>0</v>
      </c>
    </row>
    <row r="5097" spans="1:42" x14ac:dyDescent="0.25">
      <c r="A5097" t="s">
        <v>7941</v>
      </c>
      <c r="B5097">
        <v>1</v>
      </c>
      <c r="C5097" t="s">
        <v>40</v>
      </c>
      <c r="D5097" t="s">
        <v>41</v>
      </c>
      <c r="E5097" t="s">
        <v>3520</v>
      </c>
      <c r="F5097">
        <v>95003</v>
      </c>
      <c r="G5097" t="s">
        <v>3521</v>
      </c>
      <c r="H5097">
        <v>37.013471000000003</v>
      </c>
      <c r="I5097">
        <v>-121.877877</v>
      </c>
      <c r="J5097">
        <v>0</v>
      </c>
      <c r="K5097">
        <v>0</v>
      </c>
      <c r="L5097">
        <v>1</v>
      </c>
      <c r="M5097">
        <v>0</v>
      </c>
      <c r="N5097" t="str">
        <f>VLOOKUP(O5097:O12128,'VLOOKUP Ranges'!$A$9:$B$12,2,TRUE)</f>
        <v>55-77</v>
      </c>
      <c r="O5097">
        <v>67</v>
      </c>
      <c r="P5097">
        <v>1</v>
      </c>
      <c r="Q5097" t="s">
        <v>44</v>
      </c>
      <c r="R5097" t="s">
        <v>66</v>
      </c>
      <c r="S5097" t="s">
        <v>66</v>
      </c>
      <c r="T5097" t="s">
        <v>66</v>
      </c>
      <c r="U5097" t="s">
        <v>66</v>
      </c>
      <c r="V5097" t="s">
        <v>66</v>
      </c>
      <c r="W5097" t="s">
        <v>66</v>
      </c>
      <c r="X5097">
        <v>1</v>
      </c>
      <c r="Y5097" t="str">
        <f>VLOOKUP(Z5097:Z12128,'VLOOKUP Ranges'!$A$2:$B$5,2,TRUE)</f>
        <v>18-35</v>
      </c>
      <c r="Z5097">
        <v>20.85</v>
      </c>
      <c r="AA5097">
        <v>1327.4</v>
      </c>
      <c r="AB5097" t="s">
        <v>44</v>
      </c>
      <c r="AC5097">
        <v>0</v>
      </c>
      <c r="AD5097">
        <v>71</v>
      </c>
      <c r="AE5097">
        <v>5972</v>
      </c>
      <c r="AG5097" t="b">
        <v>1</v>
      </c>
      <c r="AH5097" t="b">
        <v>0</v>
      </c>
      <c r="AI5097" t="b">
        <v>0</v>
      </c>
      <c r="AJ5097" t="b">
        <v>1</v>
      </c>
      <c r="AK5097" t="b">
        <v>0</v>
      </c>
      <c r="AL5097" t="b">
        <v>0</v>
      </c>
      <c r="AM5097" t="b">
        <v>0</v>
      </c>
      <c r="AN5097">
        <v>19.811940298507398</v>
      </c>
      <c r="AO5097">
        <f t="shared" si="79"/>
        <v>21</v>
      </c>
      <c r="AP5097" t="b">
        <v>0</v>
      </c>
    </row>
    <row r="5098" spans="1:42" x14ac:dyDescent="0.25">
      <c r="A5098" t="s">
        <v>7942</v>
      </c>
      <c r="B5098">
        <v>1</v>
      </c>
      <c r="C5098" t="s">
        <v>40</v>
      </c>
      <c r="D5098" t="s">
        <v>41</v>
      </c>
      <c r="E5098" t="s">
        <v>1881</v>
      </c>
      <c r="F5098">
        <v>95004</v>
      </c>
      <c r="G5098" t="s">
        <v>1882</v>
      </c>
      <c r="H5098">
        <v>36.878363999999998</v>
      </c>
      <c r="I5098">
        <v>-121.62978099999999</v>
      </c>
      <c r="J5098">
        <v>0</v>
      </c>
      <c r="K5098">
        <v>0</v>
      </c>
      <c r="L5098">
        <v>1</v>
      </c>
      <c r="M5098">
        <v>0</v>
      </c>
      <c r="N5098" t="str">
        <f>VLOOKUP(O5098:O12129,'VLOOKUP Ranges'!$A$9:$B$12,2,TRUE)</f>
        <v>55-77</v>
      </c>
      <c r="O5098">
        <v>68</v>
      </c>
      <c r="P5098">
        <v>1</v>
      </c>
      <c r="Q5098" t="s">
        <v>45</v>
      </c>
      <c r="R5098" t="s">
        <v>44</v>
      </c>
      <c r="S5098" t="s">
        <v>44</v>
      </c>
      <c r="T5098" t="s">
        <v>45</v>
      </c>
      <c r="U5098" t="s">
        <v>44</v>
      </c>
      <c r="V5098" t="s">
        <v>45</v>
      </c>
      <c r="W5098" t="s">
        <v>44</v>
      </c>
      <c r="X5098">
        <v>1</v>
      </c>
      <c r="Y5098" t="str">
        <f>VLOOKUP(Z5098:Z12129,'VLOOKUP Ranges'!$A$2:$B$5,2,TRUE)</f>
        <v>89-118</v>
      </c>
      <c r="Z5098">
        <v>89.95</v>
      </c>
      <c r="AA5098">
        <v>5974.3</v>
      </c>
      <c r="AB5098" t="s">
        <v>44</v>
      </c>
      <c r="AC5098">
        <v>0</v>
      </c>
      <c r="AD5098">
        <v>64</v>
      </c>
      <c r="AE5098">
        <v>5672</v>
      </c>
      <c r="AG5098" t="b">
        <v>0</v>
      </c>
      <c r="AH5098" t="b">
        <v>1</v>
      </c>
      <c r="AI5098" t="b">
        <v>1</v>
      </c>
      <c r="AJ5098" t="b">
        <v>0</v>
      </c>
      <c r="AK5098" t="b">
        <v>0</v>
      </c>
      <c r="AL5098" t="b">
        <v>0</v>
      </c>
      <c r="AM5098" t="b">
        <v>0</v>
      </c>
      <c r="AN5098">
        <v>87.857352941176401</v>
      </c>
      <c r="AO5098">
        <f t="shared" si="79"/>
        <v>90</v>
      </c>
      <c r="AP5098" t="b">
        <v>0</v>
      </c>
    </row>
    <row r="5099" spans="1:42" x14ac:dyDescent="0.25">
      <c r="A5099" t="s">
        <v>7943</v>
      </c>
      <c r="B5099">
        <v>1</v>
      </c>
      <c r="C5099" t="s">
        <v>40</v>
      </c>
      <c r="D5099" t="s">
        <v>41</v>
      </c>
      <c r="E5099" t="s">
        <v>5198</v>
      </c>
      <c r="F5099">
        <v>95007</v>
      </c>
      <c r="G5099" t="s">
        <v>5199</v>
      </c>
      <c r="H5099">
        <v>37.106901999999998</v>
      </c>
      <c r="I5099">
        <v>-122.10000599999999</v>
      </c>
      <c r="J5099">
        <v>0</v>
      </c>
      <c r="K5099">
        <v>1</v>
      </c>
      <c r="L5099">
        <v>0</v>
      </c>
      <c r="M5099">
        <v>0</v>
      </c>
      <c r="N5099" t="str">
        <f>VLOOKUP(O5099:O12130,'VLOOKUP Ranges'!$A$9:$B$12,2,TRUE)</f>
        <v>1-9</v>
      </c>
      <c r="O5099">
        <v>4</v>
      </c>
      <c r="P5099">
        <v>1</v>
      </c>
      <c r="Q5099" t="s">
        <v>45</v>
      </c>
      <c r="R5099" t="s">
        <v>44</v>
      </c>
      <c r="S5099" t="s">
        <v>44</v>
      </c>
      <c r="T5099" t="s">
        <v>44</v>
      </c>
      <c r="U5099" t="s">
        <v>44</v>
      </c>
      <c r="V5099" t="s">
        <v>44</v>
      </c>
      <c r="W5099" t="s">
        <v>44</v>
      </c>
      <c r="X5099">
        <v>0</v>
      </c>
      <c r="Y5099" t="str">
        <f>VLOOKUP(Z5099:Z12130,'VLOOKUP Ranges'!$A$2:$B$5,2,TRUE)</f>
        <v>35-70</v>
      </c>
      <c r="Z5099">
        <v>48.75</v>
      </c>
      <c r="AA5099">
        <v>179.85</v>
      </c>
      <c r="AB5099" t="s">
        <v>44</v>
      </c>
      <c r="AC5099">
        <v>0</v>
      </c>
      <c r="AD5099">
        <v>25</v>
      </c>
      <c r="AE5099">
        <v>3048</v>
      </c>
      <c r="AG5099" t="b">
        <v>0</v>
      </c>
      <c r="AH5099" t="b">
        <v>0</v>
      </c>
      <c r="AI5099" t="b">
        <v>0</v>
      </c>
      <c r="AJ5099" t="b">
        <v>0</v>
      </c>
      <c r="AK5099" t="b">
        <v>0</v>
      </c>
      <c r="AL5099" t="b">
        <v>0</v>
      </c>
      <c r="AM5099" t="b">
        <v>1</v>
      </c>
      <c r="AN5099">
        <v>44.962499999999999</v>
      </c>
      <c r="AO5099">
        <f t="shared" si="79"/>
        <v>49</v>
      </c>
      <c r="AP5099" t="b">
        <v>0</v>
      </c>
    </row>
    <row r="5100" spans="1:42" x14ac:dyDescent="0.25">
      <c r="A5100" t="s">
        <v>7944</v>
      </c>
      <c r="B5100">
        <v>1</v>
      </c>
      <c r="C5100" t="s">
        <v>40</v>
      </c>
      <c r="D5100" t="s">
        <v>41</v>
      </c>
      <c r="E5100" t="s">
        <v>3527</v>
      </c>
      <c r="F5100">
        <v>95008</v>
      </c>
      <c r="G5100" t="s">
        <v>3528</v>
      </c>
      <c r="H5100">
        <v>37.279688999999998</v>
      </c>
      <c r="I5100">
        <v>-121.954567</v>
      </c>
      <c r="J5100">
        <v>1</v>
      </c>
      <c r="K5100">
        <v>0</v>
      </c>
      <c r="L5100">
        <v>1</v>
      </c>
      <c r="M5100">
        <v>0</v>
      </c>
      <c r="N5100" t="str">
        <f>VLOOKUP(O5100:O12131,'VLOOKUP Ranges'!$A$9:$B$12,2,TRUE)</f>
        <v>55-77</v>
      </c>
      <c r="O5100">
        <v>63</v>
      </c>
      <c r="P5100">
        <v>1</v>
      </c>
      <c r="Q5100" t="s">
        <v>45</v>
      </c>
      <c r="R5100" t="s">
        <v>45</v>
      </c>
      <c r="S5100" t="s">
        <v>45</v>
      </c>
      <c r="T5100" t="s">
        <v>45</v>
      </c>
      <c r="U5100" t="s">
        <v>45</v>
      </c>
      <c r="V5100" t="s">
        <v>44</v>
      </c>
      <c r="W5100" t="s">
        <v>45</v>
      </c>
      <c r="X5100">
        <v>0</v>
      </c>
      <c r="Y5100" t="str">
        <f>VLOOKUP(Z5100:Z12131,'VLOOKUP Ranges'!$A$2:$B$5,2,TRUE)</f>
        <v>70-89</v>
      </c>
      <c r="Z5100">
        <v>80</v>
      </c>
      <c r="AA5100">
        <v>5040.2</v>
      </c>
      <c r="AB5100" t="s">
        <v>44</v>
      </c>
      <c r="AC5100">
        <v>0</v>
      </c>
      <c r="AD5100">
        <v>56</v>
      </c>
      <c r="AE5100">
        <v>5540</v>
      </c>
      <c r="AG5100" t="b">
        <v>1</v>
      </c>
      <c r="AH5100" t="b">
        <v>0</v>
      </c>
      <c r="AI5100" t="b">
        <v>0</v>
      </c>
      <c r="AJ5100" t="b">
        <v>0</v>
      </c>
      <c r="AK5100" t="b">
        <v>1</v>
      </c>
      <c r="AL5100" t="b">
        <v>0</v>
      </c>
      <c r="AM5100" t="b">
        <v>0</v>
      </c>
      <c r="AN5100">
        <v>80.0031746031746</v>
      </c>
      <c r="AO5100">
        <f t="shared" si="79"/>
        <v>80</v>
      </c>
      <c r="AP5100" t="b">
        <v>1</v>
      </c>
    </row>
    <row r="5101" spans="1:42" x14ac:dyDescent="0.25">
      <c r="A5101" t="s">
        <v>7945</v>
      </c>
      <c r="B5101">
        <v>1</v>
      </c>
      <c r="C5101" t="s">
        <v>40</v>
      </c>
      <c r="D5101" t="s">
        <v>41</v>
      </c>
      <c r="E5101" t="s">
        <v>5203</v>
      </c>
      <c r="F5101">
        <v>95012</v>
      </c>
      <c r="G5101" t="s">
        <v>5204</v>
      </c>
      <c r="H5101">
        <v>36.784481</v>
      </c>
      <c r="I5101">
        <v>-121.75905400000001</v>
      </c>
      <c r="J5101">
        <v>1</v>
      </c>
      <c r="K5101">
        <v>0</v>
      </c>
      <c r="L5101">
        <v>0</v>
      </c>
      <c r="M5101">
        <v>0</v>
      </c>
      <c r="N5101" t="str">
        <f>VLOOKUP(O5101:O12132,'VLOOKUP Ranges'!$A$9:$B$12,2,TRUE)</f>
        <v>9-29</v>
      </c>
      <c r="O5101">
        <v>21</v>
      </c>
      <c r="P5101">
        <v>1</v>
      </c>
      <c r="Q5101" t="s">
        <v>44</v>
      </c>
      <c r="R5101" t="s">
        <v>66</v>
      </c>
      <c r="S5101" t="s">
        <v>66</v>
      </c>
      <c r="T5101" t="s">
        <v>66</v>
      </c>
      <c r="U5101" t="s">
        <v>66</v>
      </c>
      <c r="V5101" t="s">
        <v>66</v>
      </c>
      <c r="W5101" t="s">
        <v>66</v>
      </c>
      <c r="X5101">
        <v>1</v>
      </c>
      <c r="Y5101" t="str">
        <f>VLOOKUP(Z5101:Z12132,'VLOOKUP Ranges'!$A$2:$B$5,2,TRUE)</f>
        <v>18-35</v>
      </c>
      <c r="Z5101">
        <v>20.350000000000001</v>
      </c>
      <c r="AA5101">
        <v>422.7</v>
      </c>
      <c r="AB5101" t="s">
        <v>44</v>
      </c>
      <c r="AC5101">
        <v>0</v>
      </c>
      <c r="AD5101">
        <v>40</v>
      </c>
      <c r="AE5101">
        <v>3721</v>
      </c>
      <c r="AG5101" t="b">
        <v>1</v>
      </c>
      <c r="AH5101" t="b">
        <v>0</v>
      </c>
      <c r="AI5101" t="b">
        <v>0</v>
      </c>
      <c r="AJ5101" t="b">
        <v>1</v>
      </c>
      <c r="AK5101" t="b">
        <v>0</v>
      </c>
      <c r="AL5101" t="b">
        <v>0</v>
      </c>
      <c r="AM5101" t="b">
        <v>1</v>
      </c>
      <c r="AN5101">
        <v>20.128571428571401</v>
      </c>
      <c r="AO5101">
        <f t="shared" si="79"/>
        <v>21</v>
      </c>
      <c r="AP5101" t="b">
        <v>0</v>
      </c>
    </row>
    <row r="5102" spans="1:42" x14ac:dyDescent="0.25">
      <c r="A5102" t="s">
        <v>7946</v>
      </c>
      <c r="B5102">
        <v>1</v>
      </c>
      <c r="C5102" t="s">
        <v>40</v>
      </c>
      <c r="D5102" t="s">
        <v>41</v>
      </c>
      <c r="E5102" t="s">
        <v>846</v>
      </c>
      <c r="F5102">
        <v>95017</v>
      </c>
      <c r="G5102" t="s">
        <v>847</v>
      </c>
      <c r="H5102">
        <v>37.114334999999997</v>
      </c>
      <c r="I5102">
        <v>-122.237162</v>
      </c>
      <c r="J5102">
        <v>1</v>
      </c>
      <c r="K5102">
        <v>0</v>
      </c>
      <c r="L5102">
        <v>0</v>
      </c>
      <c r="M5102">
        <v>1</v>
      </c>
      <c r="N5102" t="str">
        <f>VLOOKUP(O5102:O12133,'VLOOKUP Ranges'!$A$9:$B$12,2,TRUE)</f>
        <v>1-9</v>
      </c>
      <c r="O5102">
        <v>1</v>
      </c>
      <c r="P5102">
        <v>1</v>
      </c>
      <c r="Q5102" t="s">
        <v>44</v>
      </c>
      <c r="R5102" t="s">
        <v>66</v>
      </c>
      <c r="S5102" t="s">
        <v>66</v>
      </c>
      <c r="T5102" t="s">
        <v>66</v>
      </c>
      <c r="U5102" t="s">
        <v>66</v>
      </c>
      <c r="V5102" t="s">
        <v>66</v>
      </c>
      <c r="W5102" t="s">
        <v>66</v>
      </c>
      <c r="X5102">
        <v>1</v>
      </c>
      <c r="Y5102" t="str">
        <f>VLOOKUP(Z5102:Z12133,'VLOOKUP Ranges'!$A$2:$B$5,2,TRUE)</f>
        <v>18-35</v>
      </c>
      <c r="Z5102">
        <v>20.25</v>
      </c>
      <c r="AA5102">
        <v>20.25</v>
      </c>
      <c r="AB5102" t="s">
        <v>44</v>
      </c>
      <c r="AC5102">
        <v>0</v>
      </c>
      <c r="AD5102">
        <v>48</v>
      </c>
      <c r="AE5102">
        <v>2448</v>
      </c>
      <c r="AG5102" t="b">
        <v>0</v>
      </c>
      <c r="AH5102" t="b">
        <v>0</v>
      </c>
      <c r="AI5102" t="b">
        <v>0</v>
      </c>
      <c r="AJ5102" t="b">
        <v>1</v>
      </c>
      <c r="AK5102" t="b">
        <v>0</v>
      </c>
      <c r="AL5102" t="b">
        <v>0</v>
      </c>
      <c r="AM5102" t="b">
        <v>1</v>
      </c>
      <c r="AN5102">
        <v>20.25</v>
      </c>
      <c r="AO5102">
        <f t="shared" si="79"/>
        <v>21</v>
      </c>
      <c r="AP5102" t="b">
        <v>0</v>
      </c>
    </row>
    <row r="5103" spans="1:42" x14ac:dyDescent="0.25">
      <c r="A5103" t="s">
        <v>7947</v>
      </c>
      <c r="B5103">
        <v>1</v>
      </c>
      <c r="C5103" t="s">
        <v>40</v>
      </c>
      <c r="D5103" t="s">
        <v>41</v>
      </c>
      <c r="E5103" t="s">
        <v>3532</v>
      </c>
      <c r="F5103">
        <v>95018</v>
      </c>
      <c r="G5103" t="s">
        <v>3533</v>
      </c>
      <c r="H5103">
        <v>37.089111000000003</v>
      </c>
      <c r="I5103">
        <v>-122.062213</v>
      </c>
      <c r="J5103">
        <v>0</v>
      </c>
      <c r="K5103">
        <v>0</v>
      </c>
      <c r="L5103">
        <v>0</v>
      </c>
      <c r="M5103">
        <v>0</v>
      </c>
      <c r="N5103" t="str">
        <f>VLOOKUP(O5103:O12134,'VLOOKUP Ranges'!$A$9:$B$12,2,TRUE)</f>
        <v>9-29</v>
      </c>
      <c r="O5103">
        <v>17</v>
      </c>
      <c r="P5103">
        <v>1</v>
      </c>
      <c r="Q5103" t="s">
        <v>44</v>
      </c>
      <c r="R5103" t="s">
        <v>66</v>
      </c>
      <c r="S5103" t="s">
        <v>66</v>
      </c>
      <c r="T5103" t="s">
        <v>66</v>
      </c>
      <c r="U5103" t="s">
        <v>66</v>
      </c>
      <c r="V5103" t="s">
        <v>66</v>
      </c>
      <c r="W5103" t="s">
        <v>66</v>
      </c>
      <c r="X5103">
        <v>0</v>
      </c>
      <c r="Y5103" t="str">
        <f>VLOOKUP(Z5103:Z12134,'VLOOKUP Ranges'!$A$2:$B$5,2,TRUE)</f>
        <v>18-35</v>
      </c>
      <c r="Z5103">
        <v>19.399999999999999</v>
      </c>
      <c r="AA5103">
        <v>358.05</v>
      </c>
      <c r="AB5103" t="s">
        <v>44</v>
      </c>
      <c r="AC5103">
        <v>0</v>
      </c>
      <c r="AD5103">
        <v>44</v>
      </c>
      <c r="AE5103">
        <v>3561</v>
      </c>
      <c r="AG5103" t="b">
        <v>0</v>
      </c>
      <c r="AH5103" t="b">
        <v>1</v>
      </c>
      <c r="AI5103" t="b">
        <v>0</v>
      </c>
      <c r="AJ5103" t="b">
        <v>1</v>
      </c>
      <c r="AK5103" t="b">
        <v>0</v>
      </c>
      <c r="AL5103" t="b">
        <v>0</v>
      </c>
      <c r="AM5103" t="b">
        <v>1</v>
      </c>
      <c r="AN5103">
        <v>21.0617647058823</v>
      </c>
      <c r="AO5103">
        <f t="shared" si="79"/>
        <v>20</v>
      </c>
      <c r="AP5103" t="b">
        <v>0</v>
      </c>
    </row>
    <row r="5104" spans="1:42" x14ac:dyDescent="0.25">
      <c r="A5104" t="s">
        <v>7948</v>
      </c>
      <c r="B5104">
        <v>1</v>
      </c>
      <c r="C5104" t="s">
        <v>40</v>
      </c>
      <c r="D5104" t="s">
        <v>41</v>
      </c>
      <c r="E5104" t="s">
        <v>849</v>
      </c>
      <c r="F5104">
        <v>95019</v>
      </c>
      <c r="G5104" t="s">
        <v>850</v>
      </c>
      <c r="H5104">
        <v>36.936228</v>
      </c>
      <c r="I5104">
        <v>-121.78555900000001</v>
      </c>
      <c r="J5104">
        <v>1</v>
      </c>
      <c r="K5104">
        <v>0</v>
      </c>
      <c r="L5104">
        <v>0</v>
      </c>
      <c r="M5104">
        <v>0</v>
      </c>
      <c r="N5104" t="str">
        <f>VLOOKUP(O5104:O12135,'VLOOKUP Ranges'!$A$9:$B$12,2,TRUE)</f>
        <v>29-55</v>
      </c>
      <c r="O5104">
        <v>30</v>
      </c>
      <c r="P5104">
        <v>1</v>
      </c>
      <c r="Q5104" t="s">
        <v>45</v>
      </c>
      <c r="R5104" t="s">
        <v>45</v>
      </c>
      <c r="S5104" t="s">
        <v>44</v>
      </c>
      <c r="T5104" t="s">
        <v>44</v>
      </c>
      <c r="U5104" t="s">
        <v>44</v>
      </c>
      <c r="V5104" t="s">
        <v>45</v>
      </c>
      <c r="W5104" t="s">
        <v>45</v>
      </c>
      <c r="X5104">
        <v>1</v>
      </c>
      <c r="Y5104" t="str">
        <f>VLOOKUP(Z5104:Z12135,'VLOOKUP Ranges'!$A$2:$B$5,2,TRUE)</f>
        <v>89-118</v>
      </c>
      <c r="Z5104">
        <v>100.4</v>
      </c>
      <c r="AA5104">
        <v>2936.25</v>
      </c>
      <c r="AB5104" t="s">
        <v>44</v>
      </c>
      <c r="AC5104">
        <v>0</v>
      </c>
      <c r="AD5104">
        <v>37</v>
      </c>
      <c r="AE5104">
        <v>3778</v>
      </c>
      <c r="AG5104" t="b">
        <v>0</v>
      </c>
      <c r="AH5104" t="b">
        <v>0</v>
      </c>
      <c r="AI5104" t="b">
        <v>1</v>
      </c>
      <c r="AJ5104" t="b">
        <v>0</v>
      </c>
      <c r="AK5104" t="b">
        <v>0</v>
      </c>
      <c r="AL5104" t="b">
        <v>0</v>
      </c>
      <c r="AM5104" t="b">
        <v>0</v>
      </c>
      <c r="AN5104">
        <v>97.875</v>
      </c>
      <c r="AO5104">
        <f t="shared" si="79"/>
        <v>101</v>
      </c>
      <c r="AP5104" t="b">
        <v>1</v>
      </c>
    </row>
    <row r="5105" spans="1:42" x14ac:dyDescent="0.25">
      <c r="A5105" t="s">
        <v>7949</v>
      </c>
      <c r="B5105">
        <v>1</v>
      </c>
      <c r="C5105" t="s">
        <v>40</v>
      </c>
      <c r="D5105" t="s">
        <v>41</v>
      </c>
      <c r="E5105" t="s">
        <v>852</v>
      </c>
      <c r="F5105">
        <v>95020</v>
      </c>
      <c r="G5105" t="s">
        <v>853</v>
      </c>
      <c r="H5105">
        <v>37.038890000000002</v>
      </c>
      <c r="I5105">
        <v>-121.528955</v>
      </c>
      <c r="J5105">
        <v>1</v>
      </c>
      <c r="K5105">
        <v>0</v>
      </c>
      <c r="L5105">
        <v>1</v>
      </c>
      <c r="M5105">
        <v>1</v>
      </c>
      <c r="N5105" t="str">
        <f>VLOOKUP(O5105:O12136,'VLOOKUP Ranges'!$A$9:$B$12,2,TRUE)</f>
        <v>9-29</v>
      </c>
      <c r="O5105">
        <v>22</v>
      </c>
      <c r="P5105">
        <v>1</v>
      </c>
      <c r="Q5105" t="s">
        <v>44</v>
      </c>
      <c r="R5105" t="s">
        <v>45</v>
      </c>
      <c r="S5105" t="s">
        <v>45</v>
      </c>
      <c r="T5105" t="s">
        <v>44</v>
      </c>
      <c r="U5105" t="s">
        <v>45</v>
      </c>
      <c r="V5105" t="s">
        <v>44</v>
      </c>
      <c r="W5105" t="s">
        <v>44</v>
      </c>
      <c r="X5105">
        <v>1</v>
      </c>
      <c r="Y5105" t="str">
        <f>VLOOKUP(Z5105:Z12136,'VLOOKUP Ranges'!$A$2:$B$5,2,TRUE)</f>
        <v>35-70</v>
      </c>
      <c r="Z5105">
        <v>57.95</v>
      </c>
      <c r="AA5105">
        <v>1271.8</v>
      </c>
      <c r="AB5105" t="s">
        <v>44</v>
      </c>
      <c r="AC5105">
        <v>0</v>
      </c>
      <c r="AD5105">
        <v>41</v>
      </c>
      <c r="AE5105">
        <v>5036</v>
      </c>
      <c r="AG5105" t="b">
        <v>0</v>
      </c>
      <c r="AH5105" t="b">
        <v>0</v>
      </c>
      <c r="AI5105" t="b">
        <v>0</v>
      </c>
      <c r="AJ5105" t="b">
        <v>0</v>
      </c>
      <c r="AK5105" t="b">
        <v>0</v>
      </c>
      <c r="AL5105" t="b">
        <v>0</v>
      </c>
      <c r="AM5105" t="b">
        <v>1</v>
      </c>
      <c r="AN5105">
        <v>57.809090909090898</v>
      </c>
      <c r="AO5105">
        <f t="shared" si="79"/>
        <v>58</v>
      </c>
      <c r="AP5105" t="b">
        <v>1</v>
      </c>
    </row>
    <row r="5106" spans="1:42" x14ac:dyDescent="0.25">
      <c r="A5106" t="s">
        <v>7950</v>
      </c>
      <c r="B5106">
        <v>1</v>
      </c>
      <c r="C5106" t="s">
        <v>40</v>
      </c>
      <c r="D5106" t="s">
        <v>41</v>
      </c>
      <c r="E5106" t="s">
        <v>3535</v>
      </c>
      <c r="F5106">
        <v>95023</v>
      </c>
      <c r="G5106" t="s">
        <v>3536</v>
      </c>
      <c r="H5106">
        <v>36.875408999999998</v>
      </c>
      <c r="I5106">
        <v>-121.279679</v>
      </c>
      <c r="J5106">
        <v>0</v>
      </c>
      <c r="K5106">
        <v>0</v>
      </c>
      <c r="L5106">
        <v>0</v>
      </c>
      <c r="M5106">
        <v>0</v>
      </c>
      <c r="N5106" t="str">
        <f>VLOOKUP(O5106:O12137,'VLOOKUP Ranges'!$A$9:$B$12,2,TRUE)</f>
        <v>9-29</v>
      </c>
      <c r="O5106">
        <v>9</v>
      </c>
      <c r="P5106">
        <v>1</v>
      </c>
      <c r="Q5106" t="s">
        <v>44</v>
      </c>
      <c r="R5106" t="s">
        <v>44</v>
      </c>
      <c r="S5106" t="s">
        <v>44</v>
      </c>
      <c r="T5106" t="s">
        <v>44</v>
      </c>
      <c r="U5106" t="s">
        <v>45</v>
      </c>
      <c r="V5106" t="s">
        <v>45</v>
      </c>
      <c r="W5106" t="s">
        <v>44</v>
      </c>
      <c r="X5106">
        <v>1</v>
      </c>
      <c r="Y5106" t="str">
        <f>VLOOKUP(Z5106:Z12137,'VLOOKUP Ranges'!$A$2:$B$5,2,TRUE)</f>
        <v>35-70</v>
      </c>
      <c r="Z5106">
        <v>59.5</v>
      </c>
      <c r="AA5106">
        <v>530.04999999999995</v>
      </c>
      <c r="AB5106" t="s">
        <v>44</v>
      </c>
      <c r="AC5106">
        <v>0</v>
      </c>
      <c r="AD5106">
        <v>53</v>
      </c>
      <c r="AE5106">
        <v>4011</v>
      </c>
      <c r="AG5106" t="b">
        <v>0</v>
      </c>
      <c r="AH5106" t="b">
        <v>0</v>
      </c>
      <c r="AI5106" t="b">
        <v>0</v>
      </c>
      <c r="AJ5106" t="b">
        <v>0</v>
      </c>
      <c r="AK5106" t="b">
        <v>0</v>
      </c>
      <c r="AL5106" t="b">
        <v>0</v>
      </c>
      <c r="AM5106" t="b">
        <v>0</v>
      </c>
      <c r="AN5106">
        <v>58.894444444444403</v>
      </c>
      <c r="AO5106">
        <f t="shared" si="79"/>
        <v>60</v>
      </c>
      <c r="AP5106" t="b">
        <v>0</v>
      </c>
    </row>
    <row r="5107" spans="1:42" x14ac:dyDescent="0.25">
      <c r="A5107" t="s">
        <v>7951</v>
      </c>
      <c r="B5107">
        <v>1</v>
      </c>
      <c r="C5107" t="s">
        <v>40</v>
      </c>
      <c r="D5107" t="s">
        <v>41</v>
      </c>
      <c r="E5107" t="s">
        <v>855</v>
      </c>
      <c r="F5107">
        <v>95030</v>
      </c>
      <c r="G5107" t="s">
        <v>856</v>
      </c>
      <c r="H5107">
        <v>37.222842</v>
      </c>
      <c r="I5107">
        <v>-121.988727</v>
      </c>
      <c r="J5107">
        <v>1</v>
      </c>
      <c r="K5107">
        <v>0</v>
      </c>
      <c r="L5107">
        <v>1</v>
      </c>
      <c r="M5107">
        <v>1</v>
      </c>
      <c r="N5107" t="str">
        <f>VLOOKUP(O5107:O12138,'VLOOKUP Ranges'!$A$9:$B$12,2,TRUE)</f>
        <v>1-9</v>
      </c>
      <c r="O5107">
        <v>1</v>
      </c>
      <c r="P5107">
        <v>1</v>
      </c>
      <c r="Q5107" t="s">
        <v>44</v>
      </c>
      <c r="R5107" t="s">
        <v>66</v>
      </c>
      <c r="S5107" t="s">
        <v>66</v>
      </c>
      <c r="T5107" t="s">
        <v>66</v>
      </c>
      <c r="U5107" t="s">
        <v>66</v>
      </c>
      <c r="V5107" t="s">
        <v>66</v>
      </c>
      <c r="W5107" t="s">
        <v>66</v>
      </c>
      <c r="X5107">
        <v>0</v>
      </c>
      <c r="Y5107" t="str">
        <f>VLOOKUP(Z5107:Z12138,'VLOOKUP Ranges'!$A$2:$B$5,2,TRUE)</f>
        <v>18-35</v>
      </c>
      <c r="Z5107">
        <v>19.2</v>
      </c>
      <c r="AA5107">
        <v>19.2</v>
      </c>
      <c r="AB5107" t="s">
        <v>44</v>
      </c>
      <c r="AC5107">
        <v>0</v>
      </c>
      <c r="AD5107">
        <v>46</v>
      </c>
      <c r="AE5107">
        <v>3007</v>
      </c>
      <c r="AG5107" t="b">
        <v>0</v>
      </c>
      <c r="AH5107" t="b">
        <v>0</v>
      </c>
      <c r="AI5107" t="b">
        <v>0</v>
      </c>
      <c r="AJ5107" t="b">
        <v>1</v>
      </c>
      <c r="AK5107" t="b">
        <v>0</v>
      </c>
      <c r="AL5107" t="b">
        <v>0</v>
      </c>
      <c r="AM5107" t="b">
        <v>1</v>
      </c>
      <c r="AN5107">
        <v>19.2</v>
      </c>
      <c r="AO5107">
        <f t="shared" si="79"/>
        <v>20</v>
      </c>
      <c r="AP5107" t="b">
        <v>0</v>
      </c>
    </row>
    <row r="5108" spans="1:42" x14ac:dyDescent="0.25">
      <c r="A5108" t="s">
        <v>7952</v>
      </c>
      <c r="B5108">
        <v>1</v>
      </c>
      <c r="C5108" t="s">
        <v>40</v>
      </c>
      <c r="D5108" t="s">
        <v>41</v>
      </c>
      <c r="E5108" t="s">
        <v>855</v>
      </c>
      <c r="F5108">
        <v>95033</v>
      </c>
      <c r="G5108" t="s">
        <v>5209</v>
      </c>
      <c r="H5108">
        <v>37.160193999999997</v>
      </c>
      <c r="I5108">
        <v>-121.945611</v>
      </c>
      <c r="J5108">
        <v>1</v>
      </c>
      <c r="K5108">
        <v>0</v>
      </c>
      <c r="L5108">
        <v>0</v>
      </c>
      <c r="M5108">
        <v>0</v>
      </c>
      <c r="N5108" t="str">
        <f>VLOOKUP(O5108:O12139,'VLOOKUP Ranges'!$A$9:$B$12,2,TRUE)</f>
        <v>9-29</v>
      </c>
      <c r="O5108">
        <v>19</v>
      </c>
      <c r="P5108">
        <v>1</v>
      </c>
      <c r="Q5108" t="s">
        <v>45</v>
      </c>
      <c r="R5108" t="s">
        <v>44</v>
      </c>
      <c r="S5108" t="s">
        <v>44</v>
      </c>
      <c r="T5108" t="s">
        <v>45</v>
      </c>
      <c r="U5108" t="s">
        <v>45</v>
      </c>
      <c r="V5108" t="s">
        <v>44</v>
      </c>
      <c r="W5108" t="s">
        <v>44</v>
      </c>
      <c r="X5108">
        <v>0</v>
      </c>
      <c r="Y5108" t="str">
        <f>VLOOKUP(Z5108:Z12139,'VLOOKUP Ranges'!$A$2:$B$5,2,TRUE)</f>
        <v>35-70</v>
      </c>
      <c r="Z5108">
        <v>59.55</v>
      </c>
      <c r="AA5108">
        <v>1144.5999999999999</v>
      </c>
      <c r="AB5108" t="s">
        <v>44</v>
      </c>
      <c r="AC5108">
        <v>0</v>
      </c>
      <c r="AD5108">
        <v>39</v>
      </c>
      <c r="AE5108">
        <v>3949</v>
      </c>
      <c r="AG5108" t="b">
        <v>0</v>
      </c>
      <c r="AH5108" t="b">
        <v>0</v>
      </c>
      <c r="AI5108" t="b">
        <v>0</v>
      </c>
      <c r="AJ5108" t="b">
        <v>0</v>
      </c>
      <c r="AK5108" t="b">
        <v>0</v>
      </c>
      <c r="AL5108" t="b">
        <v>1</v>
      </c>
      <c r="AM5108" t="b">
        <v>0</v>
      </c>
      <c r="AN5108">
        <v>60.242105263157796</v>
      </c>
      <c r="AO5108">
        <f t="shared" si="79"/>
        <v>60</v>
      </c>
      <c r="AP5108" t="b">
        <v>0</v>
      </c>
    </row>
    <row r="5109" spans="1:42" x14ac:dyDescent="0.25">
      <c r="A5109" t="s">
        <v>7953</v>
      </c>
      <c r="B5109">
        <v>1</v>
      </c>
      <c r="C5109" t="s">
        <v>40</v>
      </c>
      <c r="D5109" t="s">
        <v>41</v>
      </c>
      <c r="E5109" t="s">
        <v>1888</v>
      </c>
      <c r="F5109">
        <v>95039</v>
      </c>
      <c r="G5109" t="s">
        <v>1889</v>
      </c>
      <c r="H5109">
        <v>36.863303000000002</v>
      </c>
      <c r="I5109">
        <v>-121.781632</v>
      </c>
      <c r="J5109">
        <v>0</v>
      </c>
      <c r="K5109">
        <v>0</v>
      </c>
      <c r="L5109">
        <v>1</v>
      </c>
      <c r="M5109">
        <v>0</v>
      </c>
      <c r="N5109" t="str">
        <f>VLOOKUP(O5109:O12140,'VLOOKUP Ranges'!$A$9:$B$12,2,TRUE)</f>
        <v>55-77</v>
      </c>
      <c r="O5109">
        <v>72</v>
      </c>
      <c r="P5109">
        <v>1</v>
      </c>
      <c r="Q5109" t="s">
        <v>45</v>
      </c>
      <c r="R5109" t="s">
        <v>45</v>
      </c>
      <c r="S5109" t="s">
        <v>45</v>
      </c>
      <c r="T5109" t="s">
        <v>45</v>
      </c>
      <c r="U5109" t="s">
        <v>45</v>
      </c>
      <c r="V5109" t="s">
        <v>45</v>
      </c>
      <c r="W5109" t="s">
        <v>44</v>
      </c>
      <c r="X5109">
        <v>1</v>
      </c>
      <c r="Y5109" t="str">
        <f>VLOOKUP(Z5109:Z12140,'VLOOKUP Ranges'!$A$2:$B$5,2,TRUE)</f>
        <v>89-118</v>
      </c>
      <c r="Z5109">
        <v>103.95</v>
      </c>
      <c r="AA5109">
        <v>7556.9</v>
      </c>
      <c r="AB5109" t="s">
        <v>44</v>
      </c>
      <c r="AC5109">
        <v>0</v>
      </c>
      <c r="AD5109">
        <v>56</v>
      </c>
      <c r="AE5109">
        <v>5096</v>
      </c>
      <c r="AG5109" t="b">
        <v>0</v>
      </c>
      <c r="AH5109" t="b">
        <v>1</v>
      </c>
      <c r="AI5109" t="b">
        <v>1</v>
      </c>
      <c r="AJ5109" t="b">
        <v>0</v>
      </c>
      <c r="AK5109" t="b">
        <v>0</v>
      </c>
      <c r="AL5109" t="b">
        <v>0</v>
      </c>
      <c r="AM5109" t="b">
        <v>0</v>
      </c>
      <c r="AN5109">
        <v>104.95694444444401</v>
      </c>
      <c r="AO5109">
        <f t="shared" si="79"/>
        <v>104</v>
      </c>
      <c r="AP5109" t="b">
        <v>1</v>
      </c>
    </row>
    <row r="5110" spans="1:42" x14ac:dyDescent="0.25">
      <c r="A5110" t="s">
        <v>7954</v>
      </c>
      <c r="B5110">
        <v>1</v>
      </c>
      <c r="C5110" t="s">
        <v>40</v>
      </c>
      <c r="D5110" t="s">
        <v>41</v>
      </c>
      <c r="E5110" t="s">
        <v>5214</v>
      </c>
      <c r="F5110">
        <v>95041</v>
      </c>
      <c r="G5110" t="s">
        <v>5215</v>
      </c>
      <c r="H5110">
        <v>37.051166000000002</v>
      </c>
      <c r="I5110">
        <v>-122.056194</v>
      </c>
      <c r="J5110">
        <v>1</v>
      </c>
      <c r="K5110">
        <v>0</v>
      </c>
      <c r="L5110">
        <v>1</v>
      </c>
      <c r="M5110">
        <v>1</v>
      </c>
      <c r="N5110" t="str">
        <f>VLOOKUP(O5110:O12141,'VLOOKUP Ranges'!$A$9:$B$12,2,TRUE)</f>
        <v>55-77</v>
      </c>
      <c r="O5110">
        <v>70</v>
      </c>
      <c r="P5110">
        <v>1</v>
      </c>
      <c r="Q5110" t="s">
        <v>45</v>
      </c>
      <c r="R5110" t="s">
        <v>45</v>
      </c>
      <c r="S5110" t="s">
        <v>44</v>
      </c>
      <c r="T5110" t="s">
        <v>45</v>
      </c>
      <c r="U5110" t="s">
        <v>44</v>
      </c>
      <c r="V5110" t="s">
        <v>45</v>
      </c>
      <c r="W5110" t="s">
        <v>44</v>
      </c>
      <c r="X5110">
        <v>0</v>
      </c>
      <c r="Y5110" t="str">
        <f>VLOOKUP(Z5110:Z12141,'VLOOKUP Ranges'!$A$2:$B$5,2,TRUE)</f>
        <v>35-70</v>
      </c>
      <c r="Z5110">
        <v>68.95</v>
      </c>
      <c r="AA5110">
        <v>4858.7</v>
      </c>
      <c r="AB5110" t="s">
        <v>44</v>
      </c>
      <c r="AC5110">
        <v>0</v>
      </c>
      <c r="AD5110">
        <v>60</v>
      </c>
      <c r="AE5110">
        <v>4858</v>
      </c>
      <c r="AG5110" t="b">
        <v>0</v>
      </c>
      <c r="AH5110" t="b">
        <v>1</v>
      </c>
      <c r="AI5110" t="b">
        <v>0</v>
      </c>
      <c r="AJ5110" t="b">
        <v>0</v>
      </c>
      <c r="AK5110" t="b">
        <v>1</v>
      </c>
      <c r="AL5110" t="b">
        <v>0</v>
      </c>
      <c r="AM5110" t="b">
        <v>0</v>
      </c>
      <c r="AN5110">
        <v>69.41</v>
      </c>
      <c r="AO5110">
        <f t="shared" si="79"/>
        <v>69</v>
      </c>
      <c r="AP5110" t="b">
        <v>1</v>
      </c>
    </row>
    <row r="5111" spans="1:42" x14ac:dyDescent="0.25">
      <c r="A5111" t="s">
        <v>7955</v>
      </c>
      <c r="B5111">
        <v>1</v>
      </c>
      <c r="C5111" t="s">
        <v>40</v>
      </c>
      <c r="D5111" t="s">
        <v>41</v>
      </c>
      <c r="E5111" t="s">
        <v>5217</v>
      </c>
      <c r="F5111">
        <v>95043</v>
      </c>
      <c r="G5111" t="s">
        <v>5218</v>
      </c>
      <c r="H5111">
        <v>36.525703</v>
      </c>
      <c r="I5111">
        <v>-120.952122</v>
      </c>
      <c r="J5111">
        <v>0</v>
      </c>
      <c r="K5111">
        <v>0</v>
      </c>
      <c r="L5111">
        <v>0</v>
      </c>
      <c r="M5111">
        <v>0</v>
      </c>
      <c r="N5111" t="str">
        <f>VLOOKUP(O5111:O12142,'VLOOKUP Ranges'!$A$9:$B$12,2,TRUE)</f>
        <v>55-77</v>
      </c>
      <c r="O5111">
        <v>66</v>
      </c>
      <c r="P5111">
        <v>1</v>
      </c>
      <c r="Q5111" t="s">
        <v>45</v>
      </c>
      <c r="R5111" t="s">
        <v>45</v>
      </c>
      <c r="S5111" t="s">
        <v>45</v>
      </c>
      <c r="T5111" t="s">
        <v>45</v>
      </c>
      <c r="U5111" t="s">
        <v>45</v>
      </c>
      <c r="V5111" t="s">
        <v>44</v>
      </c>
      <c r="W5111" t="s">
        <v>45</v>
      </c>
      <c r="X5111">
        <v>1</v>
      </c>
      <c r="Y5111" t="str">
        <f>VLOOKUP(Z5111:Z12142,'VLOOKUP Ranges'!$A$2:$B$5,2,TRUE)</f>
        <v>89-118</v>
      </c>
      <c r="Z5111">
        <v>103.1</v>
      </c>
      <c r="AA5111">
        <v>6595</v>
      </c>
      <c r="AB5111" t="s">
        <v>44</v>
      </c>
      <c r="AC5111">
        <v>0</v>
      </c>
      <c r="AD5111">
        <v>46</v>
      </c>
      <c r="AE5111">
        <v>6183</v>
      </c>
      <c r="AG5111" t="b">
        <v>0</v>
      </c>
      <c r="AH5111" t="b">
        <v>0</v>
      </c>
      <c r="AI5111" t="b">
        <v>1</v>
      </c>
      <c r="AJ5111" t="b">
        <v>0</v>
      </c>
      <c r="AK5111" t="b">
        <v>0</v>
      </c>
      <c r="AL5111" t="b">
        <v>0</v>
      </c>
      <c r="AM5111" t="b">
        <v>0</v>
      </c>
      <c r="AN5111">
        <v>99.924242424242394</v>
      </c>
      <c r="AO5111">
        <f t="shared" si="79"/>
        <v>104</v>
      </c>
      <c r="AP5111" t="b">
        <v>1</v>
      </c>
    </row>
    <row r="5112" spans="1:42" x14ac:dyDescent="0.25">
      <c r="A5112" t="s">
        <v>7956</v>
      </c>
      <c r="B5112">
        <v>1</v>
      </c>
      <c r="C5112" t="s">
        <v>40</v>
      </c>
      <c r="D5112" t="s">
        <v>41</v>
      </c>
      <c r="E5112" t="s">
        <v>1891</v>
      </c>
      <c r="F5112">
        <v>95045</v>
      </c>
      <c r="G5112" t="s">
        <v>1892</v>
      </c>
      <c r="H5112">
        <v>36.810568000000004</v>
      </c>
      <c r="I5112">
        <v>-121.503022</v>
      </c>
      <c r="J5112">
        <v>0</v>
      </c>
      <c r="K5112">
        <v>0</v>
      </c>
      <c r="L5112">
        <v>1</v>
      </c>
      <c r="M5112">
        <v>1</v>
      </c>
      <c r="N5112" t="str">
        <f>VLOOKUP(O5112:O12143,'VLOOKUP Ranges'!$A$9:$B$12,2,TRUE)</f>
        <v>1-9</v>
      </c>
      <c r="O5112">
        <v>7</v>
      </c>
      <c r="P5112">
        <v>0</v>
      </c>
      <c r="Q5112" t="s">
        <v>62</v>
      </c>
      <c r="R5112" t="s">
        <v>44</v>
      </c>
      <c r="S5112" t="s">
        <v>44</v>
      </c>
      <c r="T5112" t="s">
        <v>44</v>
      </c>
      <c r="U5112" t="s">
        <v>44</v>
      </c>
      <c r="V5112" t="s">
        <v>44</v>
      </c>
      <c r="W5112" t="s">
        <v>44</v>
      </c>
      <c r="X5112">
        <v>1</v>
      </c>
      <c r="Y5112" t="str">
        <f>VLOOKUP(Z5112:Z12143,'VLOOKUP Ranges'!$A$2:$B$5,2,TRUE)</f>
        <v>18-35</v>
      </c>
      <c r="Z5112">
        <v>24.7</v>
      </c>
      <c r="AA5112">
        <v>149.05000000000001</v>
      </c>
      <c r="AB5112" t="s">
        <v>44</v>
      </c>
      <c r="AC5112">
        <v>0</v>
      </c>
      <c r="AD5112">
        <v>52</v>
      </c>
      <c r="AE5112">
        <v>3872</v>
      </c>
      <c r="AG5112" t="b">
        <v>0</v>
      </c>
      <c r="AH5112" t="b">
        <v>0</v>
      </c>
      <c r="AI5112" t="b">
        <v>0</v>
      </c>
      <c r="AJ5112" t="b">
        <v>0</v>
      </c>
      <c r="AK5112" t="b">
        <v>0</v>
      </c>
      <c r="AL5112" t="b">
        <v>1</v>
      </c>
      <c r="AM5112" t="b">
        <v>0</v>
      </c>
      <c r="AN5112">
        <v>21.292857142857098</v>
      </c>
      <c r="AO5112">
        <f t="shared" si="79"/>
        <v>25</v>
      </c>
      <c r="AP5112" t="b">
        <v>0</v>
      </c>
    </row>
    <row r="5113" spans="1:42" x14ac:dyDescent="0.25">
      <c r="A5113" t="s">
        <v>7957</v>
      </c>
      <c r="B5113">
        <v>1</v>
      </c>
      <c r="C5113" t="s">
        <v>40</v>
      </c>
      <c r="D5113" t="s">
        <v>41</v>
      </c>
      <c r="E5113" t="s">
        <v>858</v>
      </c>
      <c r="F5113">
        <v>95046</v>
      </c>
      <c r="G5113" t="s">
        <v>859</v>
      </c>
      <c r="H5113">
        <v>37.084696999999998</v>
      </c>
      <c r="I5113">
        <v>-121.60641699999999</v>
      </c>
      <c r="J5113">
        <v>0</v>
      </c>
      <c r="K5113">
        <v>1</v>
      </c>
      <c r="L5113">
        <v>1</v>
      </c>
      <c r="M5113">
        <v>1</v>
      </c>
      <c r="N5113" t="str">
        <f>VLOOKUP(O5113:O12144,'VLOOKUP Ranges'!$A$9:$B$12,2,TRUE)</f>
        <v>29-55</v>
      </c>
      <c r="O5113">
        <v>46</v>
      </c>
      <c r="P5113">
        <v>1</v>
      </c>
      <c r="Q5113" t="s">
        <v>45</v>
      </c>
      <c r="R5113" t="s">
        <v>45</v>
      </c>
      <c r="S5113" t="s">
        <v>45</v>
      </c>
      <c r="T5113" t="s">
        <v>44</v>
      </c>
      <c r="U5113" t="s">
        <v>45</v>
      </c>
      <c r="V5113" t="s">
        <v>45</v>
      </c>
      <c r="W5113" t="s">
        <v>45</v>
      </c>
      <c r="X5113">
        <v>1</v>
      </c>
      <c r="Y5113" t="str">
        <f>VLOOKUP(Z5113:Z12144,'VLOOKUP Ranges'!$A$2:$B$5,2,TRUE)</f>
        <v>89-118</v>
      </c>
      <c r="Z5113">
        <v>110.2</v>
      </c>
      <c r="AA5113">
        <v>4972.1000000000004</v>
      </c>
      <c r="AB5113" t="s">
        <v>44</v>
      </c>
      <c r="AC5113">
        <v>0</v>
      </c>
      <c r="AD5113">
        <v>55</v>
      </c>
      <c r="AE5113">
        <v>4162</v>
      </c>
      <c r="AG5113" t="b">
        <v>0</v>
      </c>
      <c r="AH5113" t="b">
        <v>0</v>
      </c>
      <c r="AI5113" t="b">
        <v>1</v>
      </c>
      <c r="AJ5113" t="b">
        <v>0</v>
      </c>
      <c r="AK5113" t="b">
        <v>0</v>
      </c>
      <c r="AL5113" t="b">
        <v>1</v>
      </c>
      <c r="AM5113" t="b">
        <v>0</v>
      </c>
      <c r="AN5113">
        <v>108.08913043478201</v>
      </c>
      <c r="AO5113">
        <f t="shared" si="79"/>
        <v>111</v>
      </c>
      <c r="AP5113" t="b">
        <v>1</v>
      </c>
    </row>
    <row r="5114" spans="1:42" x14ac:dyDescent="0.25">
      <c r="A5114" t="s">
        <v>7958</v>
      </c>
      <c r="B5114">
        <v>1</v>
      </c>
      <c r="C5114" t="s">
        <v>40</v>
      </c>
      <c r="D5114" t="s">
        <v>41</v>
      </c>
      <c r="E5114" t="s">
        <v>1894</v>
      </c>
      <c r="F5114">
        <v>95051</v>
      </c>
      <c r="G5114" t="s">
        <v>5222</v>
      </c>
      <c r="H5114">
        <v>37.348129</v>
      </c>
      <c r="I5114">
        <v>-121.98469</v>
      </c>
      <c r="J5114">
        <v>0</v>
      </c>
      <c r="K5114">
        <v>0</v>
      </c>
      <c r="L5114">
        <v>1</v>
      </c>
      <c r="M5114">
        <v>1</v>
      </c>
      <c r="N5114" t="str">
        <f>VLOOKUP(O5114:O12145,'VLOOKUP Ranges'!$A$9:$B$12,2,TRUE)</f>
        <v>29-55</v>
      </c>
      <c r="O5114">
        <v>32</v>
      </c>
      <c r="P5114">
        <v>1</v>
      </c>
      <c r="Q5114" t="s">
        <v>45</v>
      </c>
      <c r="R5114" t="s">
        <v>44</v>
      </c>
      <c r="S5114" t="s">
        <v>45</v>
      </c>
      <c r="T5114" t="s">
        <v>45</v>
      </c>
      <c r="U5114" t="s">
        <v>44</v>
      </c>
      <c r="V5114" t="s">
        <v>44</v>
      </c>
      <c r="W5114" t="s">
        <v>44</v>
      </c>
      <c r="X5114">
        <v>0</v>
      </c>
      <c r="Y5114" t="str">
        <f>VLOOKUP(Z5114:Z12145,'VLOOKUP Ranges'!$A$2:$B$5,2,TRUE)</f>
        <v>35-70</v>
      </c>
      <c r="Z5114">
        <v>62.45</v>
      </c>
      <c r="AA5114">
        <v>2045.55</v>
      </c>
      <c r="AB5114" t="s">
        <v>44</v>
      </c>
      <c r="AC5114">
        <v>0</v>
      </c>
      <c r="AD5114">
        <v>74</v>
      </c>
      <c r="AE5114">
        <v>5442</v>
      </c>
      <c r="AG5114" t="b">
        <v>0</v>
      </c>
      <c r="AH5114" t="b">
        <v>0</v>
      </c>
      <c r="AI5114" t="b">
        <v>0</v>
      </c>
      <c r="AJ5114" t="b">
        <v>0</v>
      </c>
      <c r="AK5114" t="b">
        <v>0</v>
      </c>
      <c r="AL5114" t="b">
        <v>0</v>
      </c>
      <c r="AM5114" t="b">
        <v>0</v>
      </c>
      <c r="AN5114">
        <v>63.923437499999999</v>
      </c>
      <c r="AO5114">
        <f t="shared" si="79"/>
        <v>63</v>
      </c>
      <c r="AP5114" t="b">
        <v>0</v>
      </c>
    </row>
    <row r="5115" spans="1:42" x14ac:dyDescent="0.25">
      <c r="A5115" t="s">
        <v>7959</v>
      </c>
      <c r="B5115">
        <v>1</v>
      </c>
      <c r="C5115" t="s">
        <v>40</v>
      </c>
      <c r="D5115" t="s">
        <v>41</v>
      </c>
      <c r="E5115" t="s">
        <v>1894</v>
      </c>
      <c r="F5115">
        <v>95054</v>
      </c>
      <c r="G5115" t="s">
        <v>1895</v>
      </c>
      <c r="H5115">
        <v>37.393554000000002</v>
      </c>
      <c r="I5115">
        <v>-121.965114</v>
      </c>
      <c r="J5115">
        <v>1</v>
      </c>
      <c r="K5115">
        <v>0</v>
      </c>
      <c r="L5115">
        <v>0</v>
      </c>
      <c r="M5115">
        <v>0</v>
      </c>
      <c r="N5115" t="str">
        <f>VLOOKUP(O5115:O12146,'VLOOKUP Ranges'!$A$9:$B$12,2,TRUE)</f>
        <v>9-29</v>
      </c>
      <c r="O5115">
        <v>24</v>
      </c>
      <c r="P5115">
        <v>1</v>
      </c>
      <c r="Q5115" t="s">
        <v>44</v>
      </c>
      <c r="R5115" t="s">
        <v>44</v>
      </c>
      <c r="S5115" t="s">
        <v>45</v>
      </c>
      <c r="T5115" t="s">
        <v>45</v>
      </c>
      <c r="U5115" t="s">
        <v>44</v>
      </c>
      <c r="V5115" t="s">
        <v>44</v>
      </c>
      <c r="W5115" t="s">
        <v>45</v>
      </c>
      <c r="X5115">
        <v>1</v>
      </c>
      <c r="Y5115" t="str">
        <f>VLOOKUP(Z5115:Z12146,'VLOOKUP Ranges'!$A$2:$B$5,2,TRUE)</f>
        <v>70-89</v>
      </c>
      <c r="Z5115">
        <v>89.55</v>
      </c>
      <c r="AA5115">
        <v>2187.15</v>
      </c>
      <c r="AB5115" t="s">
        <v>44</v>
      </c>
      <c r="AC5115">
        <v>0</v>
      </c>
      <c r="AD5115">
        <v>41</v>
      </c>
      <c r="AE5115">
        <v>2007</v>
      </c>
      <c r="AG5115" t="b">
        <v>0</v>
      </c>
      <c r="AH5115" t="b">
        <v>0</v>
      </c>
      <c r="AI5115" t="b">
        <v>1</v>
      </c>
      <c r="AJ5115" t="b">
        <v>0</v>
      </c>
      <c r="AK5115" t="b">
        <v>0</v>
      </c>
      <c r="AL5115" t="b">
        <v>1</v>
      </c>
      <c r="AM5115" t="b">
        <v>0</v>
      </c>
      <c r="AN5115">
        <v>91.131249999999994</v>
      </c>
      <c r="AO5115">
        <f t="shared" si="79"/>
        <v>90</v>
      </c>
      <c r="AP5115" t="b">
        <v>0</v>
      </c>
    </row>
    <row r="5116" spans="1:42" x14ac:dyDescent="0.25">
      <c r="A5116" t="s">
        <v>7960</v>
      </c>
      <c r="B5116">
        <v>1</v>
      </c>
      <c r="C5116" t="s">
        <v>40</v>
      </c>
      <c r="D5116" t="s">
        <v>41</v>
      </c>
      <c r="E5116" t="s">
        <v>861</v>
      </c>
      <c r="F5116">
        <v>95062</v>
      </c>
      <c r="G5116" t="s">
        <v>862</v>
      </c>
      <c r="H5116">
        <v>36.974575000000002</v>
      </c>
      <c r="I5116">
        <v>-121.99114899999999</v>
      </c>
      <c r="J5116">
        <v>0</v>
      </c>
      <c r="K5116">
        <v>0</v>
      </c>
      <c r="L5116">
        <v>0</v>
      </c>
      <c r="M5116">
        <v>0</v>
      </c>
      <c r="N5116" t="str">
        <f>VLOOKUP(O5116:O12147,'VLOOKUP Ranges'!$A$9:$B$12,2,TRUE)</f>
        <v>29-55</v>
      </c>
      <c r="O5116">
        <v>37</v>
      </c>
      <c r="P5116">
        <v>1</v>
      </c>
      <c r="Q5116" t="s">
        <v>45</v>
      </c>
      <c r="R5116" t="s">
        <v>45</v>
      </c>
      <c r="S5116" t="s">
        <v>45</v>
      </c>
      <c r="T5116" t="s">
        <v>45</v>
      </c>
      <c r="U5116" t="s">
        <v>45</v>
      </c>
      <c r="V5116" t="s">
        <v>45</v>
      </c>
      <c r="W5116" t="s">
        <v>44</v>
      </c>
      <c r="X5116">
        <v>1</v>
      </c>
      <c r="Y5116" t="str">
        <f>VLOOKUP(Z5116:Z12147,'VLOOKUP Ranges'!$A$2:$B$5,2,TRUE)</f>
        <v>70-89</v>
      </c>
      <c r="Z5116">
        <v>78.900000000000006</v>
      </c>
      <c r="AA5116">
        <v>2976.95</v>
      </c>
      <c r="AB5116" t="s">
        <v>44</v>
      </c>
      <c r="AC5116">
        <v>0</v>
      </c>
      <c r="AD5116">
        <v>64</v>
      </c>
      <c r="AE5116">
        <v>3801</v>
      </c>
      <c r="AG5116" t="b">
        <v>0</v>
      </c>
      <c r="AH5116" t="b">
        <v>0</v>
      </c>
      <c r="AI5116" t="b">
        <v>0</v>
      </c>
      <c r="AJ5116" t="b">
        <v>0</v>
      </c>
      <c r="AK5116" t="b">
        <v>1</v>
      </c>
      <c r="AL5116" t="b">
        <v>0</v>
      </c>
      <c r="AM5116" t="b">
        <v>0</v>
      </c>
      <c r="AN5116">
        <v>80.458108108108107</v>
      </c>
      <c r="AO5116">
        <f t="shared" si="79"/>
        <v>79</v>
      </c>
      <c r="AP5116" t="b">
        <v>1</v>
      </c>
    </row>
    <row r="5117" spans="1:42" x14ac:dyDescent="0.25">
      <c r="A5117" t="s">
        <v>7961</v>
      </c>
      <c r="B5117">
        <v>1</v>
      </c>
      <c r="C5117" t="s">
        <v>40</v>
      </c>
      <c r="D5117" t="s">
        <v>41</v>
      </c>
      <c r="E5117" t="s">
        <v>861</v>
      </c>
      <c r="F5117">
        <v>95064</v>
      </c>
      <c r="G5117" t="s">
        <v>5226</v>
      </c>
      <c r="H5117">
        <v>37.007882000000002</v>
      </c>
      <c r="I5117">
        <v>-122.06597499999999</v>
      </c>
      <c r="J5117">
        <v>1</v>
      </c>
      <c r="K5117">
        <v>0</v>
      </c>
      <c r="L5117">
        <v>0</v>
      </c>
      <c r="M5117">
        <v>1</v>
      </c>
      <c r="N5117" t="str">
        <f>VLOOKUP(O5117:O12148,'VLOOKUP Ranges'!$A$9:$B$12,2,TRUE)</f>
        <v>1-9</v>
      </c>
      <c r="O5117">
        <v>8</v>
      </c>
      <c r="P5117">
        <v>1</v>
      </c>
      <c r="Q5117" t="s">
        <v>44</v>
      </c>
      <c r="R5117" t="s">
        <v>66</v>
      </c>
      <c r="S5117" t="s">
        <v>66</v>
      </c>
      <c r="T5117" t="s">
        <v>66</v>
      </c>
      <c r="U5117" t="s">
        <v>66</v>
      </c>
      <c r="V5117" t="s">
        <v>66</v>
      </c>
      <c r="W5117" t="s">
        <v>66</v>
      </c>
      <c r="X5117">
        <v>0</v>
      </c>
      <c r="Y5117" t="str">
        <f>VLOOKUP(Z5117:Z12148,'VLOOKUP Ranges'!$A$2:$B$5,2,TRUE)</f>
        <v>18-35</v>
      </c>
      <c r="Z5117">
        <v>20.350000000000001</v>
      </c>
      <c r="AA5117">
        <v>178.7</v>
      </c>
      <c r="AB5117" t="s">
        <v>44</v>
      </c>
      <c r="AC5117">
        <v>0</v>
      </c>
      <c r="AD5117">
        <v>42</v>
      </c>
      <c r="AE5117">
        <v>4577</v>
      </c>
      <c r="AG5117" t="b">
        <v>0</v>
      </c>
      <c r="AH5117" t="b">
        <v>0</v>
      </c>
      <c r="AI5117" t="b">
        <v>0</v>
      </c>
      <c r="AJ5117" t="b">
        <v>1</v>
      </c>
      <c r="AK5117" t="b">
        <v>0</v>
      </c>
      <c r="AL5117" t="b">
        <v>0</v>
      </c>
      <c r="AM5117" t="b">
        <v>1</v>
      </c>
      <c r="AN5117">
        <v>22.337499999999999</v>
      </c>
      <c r="AO5117">
        <f t="shared" si="79"/>
        <v>21</v>
      </c>
      <c r="AP5117" t="b">
        <v>0</v>
      </c>
    </row>
    <row r="5118" spans="1:42" x14ac:dyDescent="0.25">
      <c r="A5118" t="s">
        <v>7962</v>
      </c>
      <c r="B5118">
        <v>1</v>
      </c>
      <c r="C5118" t="s">
        <v>40</v>
      </c>
      <c r="D5118" t="s">
        <v>41</v>
      </c>
      <c r="E5118" t="s">
        <v>861</v>
      </c>
      <c r="F5118">
        <v>95065</v>
      </c>
      <c r="G5118" t="s">
        <v>1899</v>
      </c>
      <c r="H5118">
        <v>37.031404000000002</v>
      </c>
      <c r="I5118">
        <v>-121.981865</v>
      </c>
      <c r="J5118">
        <v>0</v>
      </c>
      <c r="K5118">
        <v>0</v>
      </c>
      <c r="L5118">
        <v>1</v>
      </c>
      <c r="M5118">
        <v>1</v>
      </c>
      <c r="N5118" t="str">
        <f>VLOOKUP(O5118:O12149,'VLOOKUP Ranges'!$A$9:$B$12,2,TRUE)</f>
        <v>55-77</v>
      </c>
      <c r="O5118">
        <v>72</v>
      </c>
      <c r="P5118">
        <v>1</v>
      </c>
      <c r="Q5118" t="s">
        <v>45</v>
      </c>
      <c r="R5118" t="s">
        <v>45</v>
      </c>
      <c r="S5118" t="s">
        <v>44</v>
      </c>
      <c r="T5118" t="s">
        <v>45</v>
      </c>
      <c r="U5118" t="s">
        <v>44</v>
      </c>
      <c r="V5118" t="s">
        <v>45</v>
      </c>
      <c r="W5118" t="s">
        <v>44</v>
      </c>
      <c r="X5118">
        <v>1</v>
      </c>
      <c r="Y5118" t="str">
        <f>VLOOKUP(Z5118:Z12149,'VLOOKUP Ranges'!$A$2:$B$5,2,TRUE)</f>
        <v>70-89</v>
      </c>
      <c r="Z5118">
        <v>71.45</v>
      </c>
      <c r="AA5118">
        <v>5025.8500000000004</v>
      </c>
      <c r="AB5118" t="s">
        <v>44</v>
      </c>
      <c r="AC5118">
        <v>0</v>
      </c>
      <c r="AD5118">
        <v>30</v>
      </c>
      <c r="AE5118">
        <v>5656</v>
      </c>
      <c r="AG5118" t="b">
        <v>0</v>
      </c>
      <c r="AH5118" t="b">
        <v>1</v>
      </c>
      <c r="AI5118" t="b">
        <v>0</v>
      </c>
      <c r="AJ5118" t="b">
        <v>0</v>
      </c>
      <c r="AK5118" t="b">
        <v>0</v>
      </c>
      <c r="AL5118" t="b">
        <v>0</v>
      </c>
      <c r="AM5118" t="b">
        <v>0</v>
      </c>
      <c r="AN5118">
        <v>69.803472222222197</v>
      </c>
      <c r="AO5118">
        <f t="shared" si="79"/>
        <v>72</v>
      </c>
      <c r="AP5118" t="b">
        <v>1</v>
      </c>
    </row>
    <row r="5119" spans="1:42" x14ac:dyDescent="0.25">
      <c r="A5119" t="s">
        <v>7963</v>
      </c>
      <c r="B5119">
        <v>1</v>
      </c>
      <c r="C5119" t="s">
        <v>40</v>
      </c>
      <c r="D5119" t="s">
        <v>41</v>
      </c>
      <c r="E5119" t="s">
        <v>5229</v>
      </c>
      <c r="F5119">
        <v>95066</v>
      </c>
      <c r="G5119" t="s">
        <v>5230</v>
      </c>
      <c r="H5119">
        <v>37.070177000000001</v>
      </c>
      <c r="I5119">
        <v>-122.010077</v>
      </c>
      <c r="J5119">
        <v>1</v>
      </c>
      <c r="K5119">
        <v>1</v>
      </c>
      <c r="L5119">
        <v>1</v>
      </c>
      <c r="M5119">
        <v>0</v>
      </c>
      <c r="N5119" t="str">
        <f>VLOOKUP(O5119:O12150,'VLOOKUP Ranges'!$A$9:$B$12,2,TRUE)</f>
        <v>55-77</v>
      </c>
      <c r="O5119">
        <v>71</v>
      </c>
      <c r="P5119">
        <v>0</v>
      </c>
      <c r="Q5119" t="s">
        <v>62</v>
      </c>
      <c r="R5119" t="s">
        <v>45</v>
      </c>
      <c r="S5119" t="s">
        <v>45</v>
      </c>
      <c r="T5119" t="s">
        <v>45</v>
      </c>
      <c r="U5119" t="s">
        <v>45</v>
      </c>
      <c r="V5119" t="s">
        <v>44</v>
      </c>
      <c r="W5119" t="s">
        <v>44</v>
      </c>
      <c r="X5119">
        <v>0</v>
      </c>
      <c r="Y5119" t="str">
        <f>VLOOKUP(Z5119:Z12150,'VLOOKUP Ranges'!$A$2:$B$5,2,TRUE)</f>
        <v>35-70</v>
      </c>
      <c r="Z5119">
        <v>46.35</v>
      </c>
      <c r="AA5119">
        <v>3353.4</v>
      </c>
      <c r="AB5119" t="s">
        <v>44</v>
      </c>
      <c r="AC5119">
        <v>0</v>
      </c>
      <c r="AD5119">
        <v>28</v>
      </c>
      <c r="AE5119">
        <v>5421</v>
      </c>
      <c r="AG5119" t="b">
        <v>0</v>
      </c>
      <c r="AH5119" t="b">
        <v>1</v>
      </c>
      <c r="AI5119" t="b">
        <v>0</v>
      </c>
      <c r="AJ5119" t="b">
        <v>0</v>
      </c>
      <c r="AK5119" t="b">
        <v>1</v>
      </c>
      <c r="AL5119" t="b">
        <v>0</v>
      </c>
      <c r="AM5119" t="b">
        <v>0</v>
      </c>
      <c r="AN5119">
        <v>47.230985915492901</v>
      </c>
      <c r="AO5119">
        <f t="shared" si="79"/>
        <v>47</v>
      </c>
      <c r="AP5119" t="b">
        <v>0</v>
      </c>
    </row>
    <row r="5120" spans="1:42" x14ac:dyDescent="0.25">
      <c r="A5120" t="s">
        <v>7964</v>
      </c>
      <c r="B5120">
        <v>1</v>
      </c>
      <c r="C5120" t="s">
        <v>40</v>
      </c>
      <c r="D5120" t="s">
        <v>41</v>
      </c>
      <c r="E5120" t="s">
        <v>5232</v>
      </c>
      <c r="F5120">
        <v>95070</v>
      </c>
      <c r="G5120" t="s">
        <v>5233</v>
      </c>
      <c r="H5120">
        <v>37.257772000000003</v>
      </c>
      <c r="I5120">
        <v>-122.051824</v>
      </c>
      <c r="J5120">
        <v>0</v>
      </c>
      <c r="K5120">
        <v>0</v>
      </c>
      <c r="L5120">
        <v>1</v>
      </c>
      <c r="M5120">
        <v>0</v>
      </c>
      <c r="N5120" t="str">
        <f>VLOOKUP(O5120:O12151,'VLOOKUP Ranges'!$A$9:$B$12,2,TRUE)</f>
        <v>9-29</v>
      </c>
      <c r="O5120">
        <v>16</v>
      </c>
      <c r="P5120">
        <v>1</v>
      </c>
      <c r="Q5120" t="s">
        <v>44</v>
      </c>
      <c r="R5120" t="s">
        <v>44</v>
      </c>
      <c r="S5120" t="s">
        <v>45</v>
      </c>
      <c r="T5120" t="s">
        <v>44</v>
      </c>
      <c r="U5120" t="s">
        <v>44</v>
      </c>
      <c r="V5120" t="s">
        <v>45</v>
      </c>
      <c r="W5120" t="s">
        <v>45</v>
      </c>
      <c r="X5120">
        <v>1</v>
      </c>
      <c r="Y5120" t="str">
        <f>VLOOKUP(Z5120:Z12151,'VLOOKUP Ranges'!$A$2:$B$5,2,TRUE)</f>
        <v>89-118</v>
      </c>
      <c r="Z5120">
        <v>94.65</v>
      </c>
      <c r="AA5120">
        <v>1461.15</v>
      </c>
      <c r="AB5120" t="s">
        <v>44</v>
      </c>
      <c r="AC5120">
        <v>0</v>
      </c>
      <c r="AD5120">
        <v>36</v>
      </c>
      <c r="AE5120">
        <v>3050</v>
      </c>
      <c r="AG5120" t="b">
        <v>0</v>
      </c>
      <c r="AH5120" t="b">
        <v>0</v>
      </c>
      <c r="AI5120" t="b">
        <v>1</v>
      </c>
      <c r="AJ5120" t="b">
        <v>0</v>
      </c>
      <c r="AK5120" t="b">
        <v>0</v>
      </c>
      <c r="AL5120" t="b">
        <v>0</v>
      </c>
      <c r="AM5120" t="b">
        <v>0</v>
      </c>
      <c r="AN5120">
        <v>91.321875000000006</v>
      </c>
      <c r="AO5120">
        <f t="shared" si="79"/>
        <v>95</v>
      </c>
      <c r="AP5120" t="b">
        <v>0</v>
      </c>
    </row>
    <row r="5121" spans="1:42" x14ac:dyDescent="0.25">
      <c r="A5121" t="s">
        <v>7965</v>
      </c>
      <c r="B5121">
        <v>1</v>
      </c>
      <c r="C5121" t="s">
        <v>40</v>
      </c>
      <c r="D5121" t="s">
        <v>41</v>
      </c>
      <c r="E5121" t="s">
        <v>5235</v>
      </c>
      <c r="F5121">
        <v>95073</v>
      </c>
      <c r="G5121" t="s">
        <v>5236</v>
      </c>
      <c r="H5121">
        <v>37.023668999999998</v>
      </c>
      <c r="I5121">
        <v>-121.946461</v>
      </c>
      <c r="J5121">
        <v>0</v>
      </c>
      <c r="K5121">
        <v>0</v>
      </c>
      <c r="L5121">
        <v>1</v>
      </c>
      <c r="M5121">
        <v>0</v>
      </c>
      <c r="N5121" t="str">
        <f>VLOOKUP(O5121:O12152,'VLOOKUP Ranges'!$A$9:$B$12,2,TRUE)</f>
        <v>55-77</v>
      </c>
      <c r="O5121">
        <v>57</v>
      </c>
      <c r="P5121">
        <v>0</v>
      </c>
      <c r="Q5121" t="s">
        <v>62</v>
      </c>
      <c r="R5121" t="s">
        <v>45</v>
      </c>
      <c r="S5121" t="s">
        <v>44</v>
      </c>
      <c r="T5121" t="s">
        <v>45</v>
      </c>
      <c r="U5121" t="s">
        <v>45</v>
      </c>
      <c r="V5121" t="s">
        <v>44</v>
      </c>
      <c r="W5121" t="s">
        <v>45</v>
      </c>
      <c r="X5121">
        <v>1</v>
      </c>
      <c r="Y5121" t="str">
        <f>VLOOKUP(Z5121:Z12152,'VLOOKUP Ranges'!$A$2:$B$5,2,TRUE)</f>
        <v>35-70</v>
      </c>
      <c r="Z5121">
        <v>49.9</v>
      </c>
      <c r="AA5121">
        <v>2782.4</v>
      </c>
      <c r="AB5121" t="s">
        <v>44</v>
      </c>
      <c r="AC5121">
        <v>0</v>
      </c>
      <c r="AD5121">
        <v>68</v>
      </c>
      <c r="AE5121">
        <v>5866</v>
      </c>
      <c r="AG5121" t="b">
        <v>0</v>
      </c>
      <c r="AH5121" t="b">
        <v>0</v>
      </c>
      <c r="AI5121" t="b">
        <v>0</v>
      </c>
      <c r="AJ5121" t="b">
        <v>0</v>
      </c>
      <c r="AK5121" t="b">
        <v>0</v>
      </c>
      <c r="AL5121" t="b">
        <v>0</v>
      </c>
      <c r="AM5121" t="b">
        <v>0</v>
      </c>
      <c r="AN5121">
        <v>48.814035087719297</v>
      </c>
      <c r="AO5121">
        <f t="shared" si="79"/>
        <v>50</v>
      </c>
      <c r="AP5121" t="b">
        <v>0</v>
      </c>
    </row>
    <row r="5122" spans="1:42" x14ac:dyDescent="0.25">
      <c r="A5122" t="s">
        <v>7966</v>
      </c>
      <c r="B5122">
        <v>1</v>
      </c>
      <c r="C5122" t="s">
        <v>40</v>
      </c>
      <c r="D5122" t="s">
        <v>41</v>
      </c>
      <c r="E5122" t="s">
        <v>3540</v>
      </c>
      <c r="F5122">
        <v>95076</v>
      </c>
      <c r="G5122" t="s">
        <v>3541</v>
      </c>
      <c r="H5122">
        <v>36.931654000000002</v>
      </c>
      <c r="I5122">
        <v>-121.75238299999999</v>
      </c>
      <c r="J5122">
        <v>1</v>
      </c>
      <c r="K5122">
        <v>0</v>
      </c>
      <c r="L5122">
        <v>0</v>
      </c>
      <c r="M5122">
        <v>0</v>
      </c>
      <c r="N5122" t="str">
        <f>VLOOKUP(O5122:O12153,'VLOOKUP Ranges'!$A$9:$B$12,2,TRUE)</f>
        <v>55-77</v>
      </c>
      <c r="O5122">
        <v>66</v>
      </c>
      <c r="P5122">
        <v>1</v>
      </c>
      <c r="Q5122" t="s">
        <v>45</v>
      </c>
      <c r="R5122" t="s">
        <v>66</v>
      </c>
      <c r="S5122" t="s">
        <v>66</v>
      </c>
      <c r="T5122" t="s">
        <v>66</v>
      </c>
      <c r="U5122" t="s">
        <v>66</v>
      </c>
      <c r="V5122" t="s">
        <v>66</v>
      </c>
      <c r="W5122" t="s">
        <v>66</v>
      </c>
      <c r="X5122">
        <v>0</v>
      </c>
      <c r="Y5122" t="str">
        <f>VLOOKUP(Z5122:Z12153,'VLOOKUP Ranges'!$A$2:$B$5,2,TRUE)</f>
        <v>18-35</v>
      </c>
      <c r="Z5122">
        <v>25.45</v>
      </c>
      <c r="AA5122">
        <v>1699.15</v>
      </c>
      <c r="AB5122" t="s">
        <v>44</v>
      </c>
      <c r="AC5122">
        <v>0</v>
      </c>
      <c r="AD5122">
        <v>48</v>
      </c>
      <c r="AE5122">
        <v>4163</v>
      </c>
      <c r="AG5122" t="b">
        <v>1</v>
      </c>
      <c r="AH5122" t="b">
        <v>0</v>
      </c>
      <c r="AI5122" t="b">
        <v>0</v>
      </c>
      <c r="AJ5122" t="b">
        <v>1</v>
      </c>
      <c r="AK5122" t="b">
        <v>0</v>
      </c>
      <c r="AL5122" t="b">
        <v>0</v>
      </c>
      <c r="AM5122" t="b">
        <v>0</v>
      </c>
      <c r="AN5122">
        <v>25.7446969696969</v>
      </c>
      <c r="AO5122">
        <f t="shared" si="79"/>
        <v>26</v>
      </c>
      <c r="AP5122" t="b">
        <v>0</v>
      </c>
    </row>
    <row r="5123" spans="1:42" x14ac:dyDescent="0.25">
      <c r="A5123" t="s">
        <v>7967</v>
      </c>
      <c r="B5123">
        <v>1</v>
      </c>
      <c r="C5123" t="s">
        <v>40</v>
      </c>
      <c r="D5123" t="s">
        <v>41</v>
      </c>
      <c r="E5123" t="s">
        <v>864</v>
      </c>
      <c r="F5123">
        <v>95111</v>
      </c>
      <c r="G5123" t="s">
        <v>3543</v>
      </c>
      <c r="H5123">
        <v>37.284264999999998</v>
      </c>
      <c r="I5123">
        <v>-121.827673</v>
      </c>
      <c r="J5123">
        <v>0</v>
      </c>
      <c r="K5123">
        <v>0</v>
      </c>
      <c r="L5123">
        <v>0</v>
      </c>
      <c r="M5123">
        <v>1</v>
      </c>
      <c r="N5123" t="str">
        <f>VLOOKUP(O5123:O12154,'VLOOKUP Ranges'!$A$9:$B$12,2,TRUE)</f>
        <v>9-29</v>
      </c>
      <c r="O5123">
        <v>21</v>
      </c>
      <c r="P5123">
        <v>1</v>
      </c>
      <c r="Q5123" t="s">
        <v>44</v>
      </c>
      <c r="R5123" t="s">
        <v>66</v>
      </c>
      <c r="S5123" t="s">
        <v>66</v>
      </c>
      <c r="T5123" t="s">
        <v>66</v>
      </c>
      <c r="U5123" t="s">
        <v>66</v>
      </c>
      <c r="V5123" t="s">
        <v>66</v>
      </c>
      <c r="W5123" t="s">
        <v>66</v>
      </c>
      <c r="X5123">
        <v>0</v>
      </c>
      <c r="Y5123" t="str">
        <f>VLOOKUP(Z5123:Z12154,'VLOOKUP Ranges'!$A$2:$B$5,2,TRUE)</f>
        <v>18-35</v>
      </c>
      <c r="Z5123">
        <v>20.75</v>
      </c>
      <c r="AA5123">
        <v>452.2</v>
      </c>
      <c r="AB5123" t="s">
        <v>44</v>
      </c>
      <c r="AC5123">
        <v>0</v>
      </c>
      <c r="AD5123">
        <v>39</v>
      </c>
      <c r="AE5123">
        <v>2143</v>
      </c>
      <c r="AG5123" t="b">
        <v>0</v>
      </c>
      <c r="AH5123" t="b">
        <v>0</v>
      </c>
      <c r="AI5123" t="b">
        <v>0</v>
      </c>
      <c r="AJ5123" t="b">
        <v>1</v>
      </c>
      <c r="AK5123" t="b">
        <v>0</v>
      </c>
      <c r="AL5123" t="b">
        <v>0</v>
      </c>
      <c r="AM5123" t="b">
        <v>1</v>
      </c>
      <c r="AN5123">
        <v>21.533333333333299</v>
      </c>
      <c r="AO5123">
        <f t="shared" ref="AO5123:AO5186" si="80">ROUNDUP(Z5123, 0)</f>
        <v>21</v>
      </c>
      <c r="AP5123" t="b">
        <v>0</v>
      </c>
    </row>
    <row r="5124" spans="1:42" x14ac:dyDescent="0.25">
      <c r="A5124" t="s">
        <v>7968</v>
      </c>
      <c r="B5124">
        <v>1</v>
      </c>
      <c r="C5124" t="s">
        <v>40</v>
      </c>
      <c r="D5124" t="s">
        <v>41</v>
      </c>
      <c r="E5124" t="s">
        <v>864</v>
      </c>
      <c r="F5124">
        <v>95112</v>
      </c>
      <c r="G5124" t="s">
        <v>865</v>
      </c>
      <c r="H5124">
        <v>37.343826999999997</v>
      </c>
      <c r="I5124">
        <v>-121.88311899999999</v>
      </c>
      <c r="J5124">
        <v>1</v>
      </c>
      <c r="K5124">
        <v>0</v>
      </c>
      <c r="L5124">
        <v>1</v>
      </c>
      <c r="M5124">
        <v>0</v>
      </c>
      <c r="N5124" t="str">
        <f>VLOOKUP(O5124:O12155,'VLOOKUP Ranges'!$A$9:$B$12,2,TRUE)</f>
        <v>55-77</v>
      </c>
      <c r="O5124">
        <v>66</v>
      </c>
      <c r="P5124">
        <v>1</v>
      </c>
      <c r="Q5124" t="s">
        <v>45</v>
      </c>
      <c r="R5124" t="s">
        <v>45</v>
      </c>
      <c r="S5124" t="s">
        <v>45</v>
      </c>
      <c r="T5124" t="s">
        <v>45</v>
      </c>
      <c r="U5124" t="s">
        <v>44</v>
      </c>
      <c r="V5124" t="s">
        <v>44</v>
      </c>
      <c r="W5124" t="s">
        <v>44</v>
      </c>
      <c r="X5124">
        <v>1</v>
      </c>
      <c r="Y5124" t="str">
        <f>VLOOKUP(Z5124:Z12155,'VLOOKUP Ranges'!$A$2:$B$5,2,TRUE)</f>
        <v>35-70</v>
      </c>
      <c r="Z5124">
        <v>66.099999999999994</v>
      </c>
      <c r="AA5124">
        <v>4428.45</v>
      </c>
      <c r="AB5124" t="s">
        <v>44</v>
      </c>
      <c r="AC5124">
        <v>0</v>
      </c>
      <c r="AD5124">
        <v>73</v>
      </c>
      <c r="AE5124">
        <v>5933</v>
      </c>
      <c r="AG5124" t="b">
        <v>0</v>
      </c>
      <c r="AH5124" t="b">
        <v>1</v>
      </c>
      <c r="AI5124" t="b">
        <v>0</v>
      </c>
      <c r="AJ5124" t="b">
        <v>0</v>
      </c>
      <c r="AK5124" t="b">
        <v>1</v>
      </c>
      <c r="AL5124" t="b">
        <v>0</v>
      </c>
      <c r="AM5124" t="b">
        <v>0</v>
      </c>
      <c r="AN5124">
        <v>67.097727272727198</v>
      </c>
      <c r="AO5124">
        <f t="shared" si="80"/>
        <v>67</v>
      </c>
      <c r="AP5124" t="b">
        <v>1</v>
      </c>
    </row>
    <row r="5125" spans="1:42" x14ac:dyDescent="0.25">
      <c r="A5125" t="s">
        <v>7969</v>
      </c>
      <c r="B5125">
        <v>1</v>
      </c>
      <c r="C5125" t="s">
        <v>40</v>
      </c>
      <c r="D5125" t="s">
        <v>41</v>
      </c>
      <c r="E5125" t="s">
        <v>864</v>
      </c>
      <c r="F5125">
        <v>95113</v>
      </c>
      <c r="G5125" t="s">
        <v>3545</v>
      </c>
      <c r="H5125">
        <v>37.333851000000003</v>
      </c>
      <c r="I5125">
        <v>-121.891147</v>
      </c>
      <c r="J5125">
        <v>0</v>
      </c>
      <c r="K5125">
        <v>0</v>
      </c>
      <c r="L5125">
        <v>1</v>
      </c>
      <c r="M5125">
        <v>0</v>
      </c>
      <c r="N5125" t="str">
        <f>VLOOKUP(O5125:O12156,'VLOOKUP Ranges'!$A$9:$B$12,2,TRUE)</f>
        <v>9-29</v>
      </c>
      <c r="O5125">
        <v>17</v>
      </c>
      <c r="P5125">
        <v>1</v>
      </c>
      <c r="Q5125" t="s">
        <v>45</v>
      </c>
      <c r="R5125" t="s">
        <v>44</v>
      </c>
      <c r="S5125" t="s">
        <v>45</v>
      </c>
      <c r="T5125" t="s">
        <v>44</v>
      </c>
      <c r="U5125" t="s">
        <v>44</v>
      </c>
      <c r="V5125" t="s">
        <v>45</v>
      </c>
      <c r="W5125" t="s">
        <v>45</v>
      </c>
      <c r="X5125">
        <v>1</v>
      </c>
      <c r="Y5125" t="str">
        <f>VLOOKUP(Z5125:Z12156,'VLOOKUP Ranges'!$A$2:$B$5,2,TRUE)</f>
        <v>70-89</v>
      </c>
      <c r="Z5125">
        <v>75.400000000000006</v>
      </c>
      <c r="AA5125">
        <v>1322.55</v>
      </c>
      <c r="AB5125" t="s">
        <v>44</v>
      </c>
      <c r="AC5125">
        <v>0</v>
      </c>
      <c r="AD5125">
        <v>64</v>
      </c>
      <c r="AE5125">
        <v>4852</v>
      </c>
      <c r="AG5125" t="b">
        <v>0</v>
      </c>
      <c r="AH5125" t="b">
        <v>0</v>
      </c>
      <c r="AI5125" t="b">
        <v>0</v>
      </c>
      <c r="AJ5125" t="b">
        <v>0</v>
      </c>
      <c r="AK5125" t="b">
        <v>0</v>
      </c>
      <c r="AL5125" t="b">
        <v>0</v>
      </c>
      <c r="AM5125" t="b">
        <v>0</v>
      </c>
      <c r="AN5125">
        <v>77.797058823529397</v>
      </c>
      <c r="AO5125">
        <f t="shared" si="80"/>
        <v>76</v>
      </c>
      <c r="AP5125" t="b">
        <v>0</v>
      </c>
    </row>
    <row r="5126" spans="1:42" x14ac:dyDescent="0.25">
      <c r="A5126" t="s">
        <v>7970</v>
      </c>
      <c r="B5126">
        <v>1</v>
      </c>
      <c r="C5126" t="s">
        <v>40</v>
      </c>
      <c r="D5126" t="s">
        <v>41</v>
      </c>
      <c r="E5126" t="s">
        <v>864</v>
      </c>
      <c r="F5126">
        <v>95118</v>
      </c>
      <c r="G5126" t="s">
        <v>5243</v>
      </c>
      <c r="H5126">
        <v>37.255479000000001</v>
      </c>
      <c r="I5126">
        <v>-121.889838</v>
      </c>
      <c r="J5126">
        <v>0</v>
      </c>
      <c r="K5126">
        <v>0</v>
      </c>
      <c r="L5126">
        <v>1</v>
      </c>
      <c r="M5126">
        <v>1</v>
      </c>
      <c r="N5126" t="str">
        <f>VLOOKUP(O5126:O12157,'VLOOKUP Ranges'!$A$9:$B$12,2,TRUE)</f>
        <v>1-9</v>
      </c>
      <c r="O5126">
        <v>8</v>
      </c>
      <c r="P5126">
        <v>1</v>
      </c>
      <c r="Q5126" t="s">
        <v>44</v>
      </c>
      <c r="R5126" t="s">
        <v>66</v>
      </c>
      <c r="S5126" t="s">
        <v>66</v>
      </c>
      <c r="T5126" t="s">
        <v>66</v>
      </c>
      <c r="U5126" t="s">
        <v>66</v>
      </c>
      <c r="V5126" t="s">
        <v>66</v>
      </c>
      <c r="W5126" t="s">
        <v>66</v>
      </c>
      <c r="X5126">
        <v>0</v>
      </c>
      <c r="Y5126" t="str">
        <f>VLOOKUP(Z5126:Z12157,'VLOOKUP Ranges'!$A$2:$B$5,2,TRUE)</f>
        <v>18-35</v>
      </c>
      <c r="Z5126">
        <v>21.05</v>
      </c>
      <c r="AA5126">
        <v>139.75</v>
      </c>
      <c r="AB5126" t="s">
        <v>44</v>
      </c>
      <c r="AC5126">
        <v>0</v>
      </c>
      <c r="AD5126">
        <v>78</v>
      </c>
      <c r="AE5126">
        <v>2158</v>
      </c>
      <c r="AG5126" t="b">
        <v>0</v>
      </c>
      <c r="AH5126" t="b">
        <v>0</v>
      </c>
      <c r="AI5126" t="b">
        <v>0</v>
      </c>
      <c r="AJ5126" t="b">
        <v>1</v>
      </c>
      <c r="AK5126" t="b">
        <v>1</v>
      </c>
      <c r="AL5126" t="b">
        <v>0</v>
      </c>
      <c r="AM5126" t="b">
        <v>0</v>
      </c>
      <c r="AN5126">
        <v>17.46875</v>
      </c>
      <c r="AO5126">
        <f t="shared" si="80"/>
        <v>22</v>
      </c>
      <c r="AP5126" t="b">
        <v>0</v>
      </c>
    </row>
    <row r="5127" spans="1:42" x14ac:dyDescent="0.25">
      <c r="A5127" t="s">
        <v>7971</v>
      </c>
      <c r="B5127">
        <v>1</v>
      </c>
      <c r="C5127" t="s">
        <v>40</v>
      </c>
      <c r="D5127" t="s">
        <v>41</v>
      </c>
      <c r="E5127" t="s">
        <v>864</v>
      </c>
      <c r="F5127">
        <v>95119</v>
      </c>
      <c r="G5127" t="s">
        <v>5245</v>
      </c>
      <c r="H5127">
        <v>37.233226000000002</v>
      </c>
      <c r="I5127">
        <v>-121.78809</v>
      </c>
      <c r="J5127">
        <v>1</v>
      </c>
      <c r="K5127">
        <v>0</v>
      </c>
      <c r="L5127">
        <v>0</v>
      </c>
      <c r="M5127">
        <v>0</v>
      </c>
      <c r="N5127" t="str">
        <f>VLOOKUP(O5127:O12158,'VLOOKUP Ranges'!$A$9:$B$12,2,TRUE)</f>
        <v>9-29</v>
      </c>
      <c r="O5127">
        <v>27</v>
      </c>
      <c r="P5127">
        <v>1</v>
      </c>
      <c r="Q5127" t="s">
        <v>44</v>
      </c>
      <c r="R5127" t="s">
        <v>45</v>
      </c>
      <c r="S5127" t="s">
        <v>44</v>
      </c>
      <c r="T5127" t="s">
        <v>45</v>
      </c>
      <c r="U5127" t="s">
        <v>45</v>
      </c>
      <c r="V5127" t="s">
        <v>45</v>
      </c>
      <c r="W5127" t="s">
        <v>44</v>
      </c>
      <c r="X5127">
        <v>0</v>
      </c>
      <c r="Y5127" t="str">
        <f>VLOOKUP(Z5127:Z12158,'VLOOKUP Ranges'!$A$2:$B$5,2,TRUE)</f>
        <v>35-70</v>
      </c>
      <c r="Z5127">
        <v>69.349999999999994</v>
      </c>
      <c r="AA5127">
        <v>1927.3</v>
      </c>
      <c r="AB5127" t="s">
        <v>44</v>
      </c>
      <c r="AC5127">
        <v>0</v>
      </c>
      <c r="AD5127">
        <v>60</v>
      </c>
      <c r="AE5127">
        <v>2450</v>
      </c>
      <c r="AG5127" t="b">
        <v>1</v>
      </c>
      <c r="AH5127" t="b">
        <v>0</v>
      </c>
      <c r="AI5127" t="b">
        <v>0</v>
      </c>
      <c r="AJ5127" t="b">
        <v>0</v>
      </c>
      <c r="AK5127" t="b">
        <v>1</v>
      </c>
      <c r="AL5127" t="b">
        <v>0</v>
      </c>
      <c r="AM5127" t="b">
        <v>0</v>
      </c>
      <c r="AN5127">
        <v>71.381481481481401</v>
      </c>
      <c r="AO5127">
        <f t="shared" si="80"/>
        <v>70</v>
      </c>
      <c r="AP5127" t="b">
        <v>1</v>
      </c>
    </row>
    <row r="5128" spans="1:42" x14ac:dyDescent="0.25">
      <c r="A5128" t="s">
        <v>7972</v>
      </c>
      <c r="B5128">
        <v>1</v>
      </c>
      <c r="C5128" t="s">
        <v>40</v>
      </c>
      <c r="D5128" t="s">
        <v>41</v>
      </c>
      <c r="E5128" t="s">
        <v>864</v>
      </c>
      <c r="F5128">
        <v>95120</v>
      </c>
      <c r="G5128" t="s">
        <v>1904</v>
      </c>
      <c r="H5128">
        <v>37.186140999999999</v>
      </c>
      <c r="I5128">
        <v>-121.843554</v>
      </c>
      <c r="J5128">
        <v>1</v>
      </c>
      <c r="K5128">
        <v>0</v>
      </c>
      <c r="L5128">
        <v>1</v>
      </c>
      <c r="M5128">
        <v>0</v>
      </c>
      <c r="N5128" t="str">
        <f>VLOOKUP(O5128:O12159,'VLOOKUP Ranges'!$A$9:$B$12,2,TRUE)</f>
        <v>29-55</v>
      </c>
      <c r="O5128">
        <v>34</v>
      </c>
      <c r="P5128">
        <v>1</v>
      </c>
      <c r="Q5128" t="s">
        <v>45</v>
      </c>
      <c r="R5128" t="s">
        <v>44</v>
      </c>
      <c r="S5128" t="s">
        <v>45</v>
      </c>
      <c r="T5128" t="s">
        <v>44</v>
      </c>
      <c r="U5128" t="s">
        <v>44</v>
      </c>
      <c r="V5128" t="s">
        <v>44</v>
      </c>
      <c r="W5128" t="s">
        <v>45</v>
      </c>
      <c r="X5128">
        <v>0</v>
      </c>
      <c r="Y5128" t="str">
        <f>VLOOKUP(Z5128:Z12159,'VLOOKUP Ranges'!$A$2:$B$5,2,TRUE)</f>
        <v>70-89</v>
      </c>
      <c r="Z5128">
        <v>88.85</v>
      </c>
      <c r="AA5128">
        <v>3000.25</v>
      </c>
      <c r="AB5128" t="s">
        <v>44</v>
      </c>
      <c r="AC5128">
        <v>0</v>
      </c>
      <c r="AD5128">
        <v>70</v>
      </c>
      <c r="AE5128">
        <v>4014</v>
      </c>
      <c r="AG5128" t="b">
        <v>0</v>
      </c>
      <c r="AH5128" t="b">
        <v>0</v>
      </c>
      <c r="AI5128" t="b">
        <v>1</v>
      </c>
      <c r="AJ5128" t="b">
        <v>0</v>
      </c>
      <c r="AK5128" t="b">
        <v>0</v>
      </c>
      <c r="AL5128" t="b">
        <v>0</v>
      </c>
      <c r="AM5128" t="b">
        <v>1</v>
      </c>
      <c r="AN5128">
        <v>88.242647058823493</v>
      </c>
      <c r="AO5128">
        <f t="shared" si="80"/>
        <v>89</v>
      </c>
      <c r="AP5128" t="b">
        <v>0</v>
      </c>
    </row>
    <row r="5129" spans="1:42" x14ac:dyDescent="0.25">
      <c r="A5129" t="s">
        <v>7973</v>
      </c>
      <c r="B5129">
        <v>1</v>
      </c>
      <c r="C5129" t="s">
        <v>40</v>
      </c>
      <c r="D5129" t="s">
        <v>41</v>
      </c>
      <c r="E5129" t="s">
        <v>864</v>
      </c>
      <c r="F5129">
        <v>95121</v>
      </c>
      <c r="G5129" t="s">
        <v>1906</v>
      </c>
      <c r="H5129">
        <v>37.304681000000002</v>
      </c>
      <c r="I5129">
        <v>-121.809955</v>
      </c>
      <c r="J5129">
        <v>1</v>
      </c>
      <c r="K5129">
        <v>0</v>
      </c>
      <c r="L5129">
        <v>0</v>
      </c>
      <c r="M5129">
        <v>0</v>
      </c>
      <c r="N5129" t="str">
        <f>VLOOKUP(O5129:O12160,'VLOOKUP Ranges'!$A$9:$B$12,2,TRUE)</f>
        <v>29-55</v>
      </c>
      <c r="O5129">
        <v>30</v>
      </c>
      <c r="P5129">
        <v>1</v>
      </c>
      <c r="Q5129" t="s">
        <v>44</v>
      </c>
      <c r="R5129" t="s">
        <v>44</v>
      </c>
      <c r="S5129" t="s">
        <v>45</v>
      </c>
      <c r="T5129" t="s">
        <v>44</v>
      </c>
      <c r="U5129" t="s">
        <v>44</v>
      </c>
      <c r="V5129" t="s">
        <v>45</v>
      </c>
      <c r="W5129" t="s">
        <v>45</v>
      </c>
      <c r="X5129">
        <v>1</v>
      </c>
      <c r="Y5129" t="str">
        <f>VLOOKUP(Z5129:Z12160,'VLOOKUP Ranges'!$A$2:$B$5,2,TRUE)</f>
        <v>89-118</v>
      </c>
      <c r="Z5129">
        <v>97</v>
      </c>
      <c r="AA5129">
        <v>3021.3</v>
      </c>
      <c r="AB5129" t="s">
        <v>44</v>
      </c>
      <c r="AC5129">
        <v>0</v>
      </c>
      <c r="AD5129">
        <v>23</v>
      </c>
      <c r="AE5129">
        <v>4126</v>
      </c>
      <c r="AG5129" t="b">
        <v>1</v>
      </c>
      <c r="AH5129" t="b">
        <v>0</v>
      </c>
      <c r="AI5129" t="b">
        <v>1</v>
      </c>
      <c r="AJ5129" t="b">
        <v>0</v>
      </c>
      <c r="AK5129" t="b">
        <v>0</v>
      </c>
      <c r="AL5129" t="b">
        <v>0</v>
      </c>
      <c r="AM5129" t="b">
        <v>0</v>
      </c>
      <c r="AN5129">
        <v>100.71</v>
      </c>
      <c r="AO5129">
        <f t="shared" si="80"/>
        <v>97</v>
      </c>
      <c r="AP5129" t="b">
        <v>0</v>
      </c>
    </row>
    <row r="5130" spans="1:42" x14ac:dyDescent="0.25">
      <c r="A5130" t="s">
        <v>7974</v>
      </c>
      <c r="B5130">
        <v>1</v>
      </c>
      <c r="C5130" t="s">
        <v>40</v>
      </c>
      <c r="D5130" t="s">
        <v>41</v>
      </c>
      <c r="E5130" t="s">
        <v>864</v>
      </c>
      <c r="F5130">
        <v>95122</v>
      </c>
      <c r="G5130" t="s">
        <v>5249</v>
      </c>
      <c r="H5130">
        <v>37.328859999999999</v>
      </c>
      <c r="I5130">
        <v>-121.83456700000001</v>
      </c>
      <c r="J5130">
        <v>1</v>
      </c>
      <c r="K5130">
        <v>0</v>
      </c>
      <c r="L5130">
        <v>0</v>
      </c>
      <c r="M5130">
        <v>0</v>
      </c>
      <c r="N5130" t="str">
        <f>VLOOKUP(O5130:O12161,'VLOOKUP Ranges'!$A$9:$B$12,2,TRUE)</f>
        <v>29-55</v>
      </c>
      <c r="O5130">
        <v>33</v>
      </c>
      <c r="P5130">
        <v>1</v>
      </c>
      <c r="Q5130" t="s">
        <v>44</v>
      </c>
      <c r="R5130" t="s">
        <v>44</v>
      </c>
      <c r="S5130" t="s">
        <v>45</v>
      </c>
      <c r="T5130" t="s">
        <v>45</v>
      </c>
      <c r="U5130" t="s">
        <v>44</v>
      </c>
      <c r="V5130" t="s">
        <v>45</v>
      </c>
      <c r="W5130" t="s">
        <v>44</v>
      </c>
      <c r="X5130">
        <v>1</v>
      </c>
      <c r="Y5130" t="str">
        <f>VLOOKUP(Z5130:Z12161,'VLOOKUP Ranges'!$A$2:$B$5,2,TRUE)</f>
        <v>35-70</v>
      </c>
      <c r="Z5130">
        <v>66.400000000000006</v>
      </c>
      <c r="AA5130">
        <v>2245.4</v>
      </c>
      <c r="AB5130" t="s">
        <v>44</v>
      </c>
      <c r="AC5130">
        <v>0</v>
      </c>
      <c r="AD5130">
        <v>69</v>
      </c>
      <c r="AE5130">
        <v>3843</v>
      </c>
      <c r="AG5130" t="b">
        <v>0</v>
      </c>
      <c r="AH5130" t="b">
        <v>0</v>
      </c>
      <c r="AI5130" t="b">
        <v>0</v>
      </c>
      <c r="AJ5130" t="b">
        <v>0</v>
      </c>
      <c r="AK5130" t="b">
        <v>1</v>
      </c>
      <c r="AL5130" t="b">
        <v>0</v>
      </c>
      <c r="AM5130" t="b">
        <v>0</v>
      </c>
      <c r="AN5130">
        <v>68.042424242424204</v>
      </c>
      <c r="AO5130">
        <f t="shared" si="80"/>
        <v>67</v>
      </c>
      <c r="AP5130" t="b">
        <v>0</v>
      </c>
    </row>
    <row r="5131" spans="1:42" x14ac:dyDescent="0.25">
      <c r="A5131" t="s">
        <v>7975</v>
      </c>
      <c r="B5131">
        <v>1</v>
      </c>
      <c r="C5131" t="s">
        <v>40</v>
      </c>
      <c r="D5131" t="s">
        <v>41</v>
      </c>
      <c r="E5131" t="s">
        <v>864</v>
      </c>
      <c r="F5131">
        <v>95124</v>
      </c>
      <c r="G5131" t="s">
        <v>5252</v>
      </c>
      <c r="H5131">
        <v>37.257063000000002</v>
      </c>
      <c r="I5131">
        <v>-121.92303699999999</v>
      </c>
      <c r="J5131">
        <v>1</v>
      </c>
      <c r="K5131">
        <v>0</v>
      </c>
      <c r="L5131">
        <v>1</v>
      </c>
      <c r="M5131">
        <v>1</v>
      </c>
      <c r="N5131" t="str">
        <f>VLOOKUP(O5131:O12162,'VLOOKUP Ranges'!$A$9:$B$12,2,TRUE)</f>
        <v>9-29</v>
      </c>
      <c r="O5131">
        <v>14</v>
      </c>
      <c r="P5131">
        <v>1</v>
      </c>
      <c r="Q5131" t="s">
        <v>45</v>
      </c>
      <c r="R5131" t="s">
        <v>45</v>
      </c>
      <c r="S5131" t="s">
        <v>45</v>
      </c>
      <c r="T5131" t="s">
        <v>44</v>
      </c>
      <c r="U5131" t="s">
        <v>44</v>
      </c>
      <c r="V5131" t="s">
        <v>44</v>
      </c>
      <c r="W5131" t="s">
        <v>45</v>
      </c>
      <c r="X5131">
        <v>0</v>
      </c>
      <c r="Y5131" t="str">
        <f>VLOOKUP(Z5131:Z12162,'VLOOKUP Ranges'!$A$2:$B$5,2,TRUE)</f>
        <v>35-70</v>
      </c>
      <c r="Z5131">
        <v>69.2</v>
      </c>
      <c r="AA5131">
        <v>944.65</v>
      </c>
      <c r="AB5131" t="s">
        <v>44</v>
      </c>
      <c r="AC5131">
        <v>0</v>
      </c>
      <c r="AD5131">
        <v>24</v>
      </c>
      <c r="AE5131">
        <v>2871</v>
      </c>
      <c r="AG5131" t="b">
        <v>0</v>
      </c>
      <c r="AH5131" t="b">
        <v>0</v>
      </c>
      <c r="AI5131" t="b">
        <v>0</v>
      </c>
      <c r="AJ5131" t="b">
        <v>0</v>
      </c>
      <c r="AK5131" t="b">
        <v>0</v>
      </c>
      <c r="AL5131" t="b">
        <v>0</v>
      </c>
      <c r="AM5131" t="b">
        <v>1</v>
      </c>
      <c r="AN5131">
        <v>67.474999999999994</v>
      </c>
      <c r="AO5131">
        <f t="shared" si="80"/>
        <v>70</v>
      </c>
      <c r="AP5131" t="b">
        <v>1</v>
      </c>
    </row>
    <row r="5132" spans="1:42" x14ac:dyDescent="0.25">
      <c r="A5132" t="s">
        <v>7976</v>
      </c>
      <c r="B5132">
        <v>1</v>
      </c>
      <c r="C5132" t="s">
        <v>40</v>
      </c>
      <c r="D5132" t="s">
        <v>41</v>
      </c>
      <c r="E5132" t="s">
        <v>864</v>
      </c>
      <c r="F5132">
        <v>95125</v>
      </c>
      <c r="G5132" t="s">
        <v>869</v>
      </c>
      <c r="H5132">
        <v>37.294925999999997</v>
      </c>
      <c r="I5132">
        <v>-121.894763</v>
      </c>
      <c r="J5132">
        <v>0</v>
      </c>
      <c r="K5132">
        <v>0</v>
      </c>
      <c r="L5132">
        <v>0</v>
      </c>
      <c r="M5132">
        <v>1</v>
      </c>
      <c r="N5132" t="str">
        <f>VLOOKUP(O5132:O12163,'VLOOKUP Ranges'!$A$9:$B$12,2,TRUE)</f>
        <v>9-29</v>
      </c>
      <c r="O5132">
        <v>16</v>
      </c>
      <c r="P5132">
        <v>1</v>
      </c>
      <c r="Q5132" t="s">
        <v>45</v>
      </c>
      <c r="R5132" t="s">
        <v>44</v>
      </c>
      <c r="S5132" t="s">
        <v>44</v>
      </c>
      <c r="T5132" t="s">
        <v>44</v>
      </c>
      <c r="U5132" t="s">
        <v>45</v>
      </c>
      <c r="V5132" t="s">
        <v>44</v>
      </c>
      <c r="W5132" t="s">
        <v>44</v>
      </c>
      <c r="X5132">
        <v>1</v>
      </c>
      <c r="Y5132" t="str">
        <f>VLOOKUP(Z5132:Z12163,'VLOOKUP Ranges'!$A$2:$B$5,2,TRUE)</f>
        <v>70-89</v>
      </c>
      <c r="Z5132">
        <v>79.5</v>
      </c>
      <c r="AA5132">
        <v>1264.2</v>
      </c>
      <c r="AB5132" t="s">
        <v>44</v>
      </c>
      <c r="AC5132">
        <v>0</v>
      </c>
      <c r="AD5132">
        <v>64</v>
      </c>
      <c r="AE5132">
        <v>5040</v>
      </c>
      <c r="AG5132" t="b">
        <v>1</v>
      </c>
      <c r="AH5132" t="b">
        <v>0</v>
      </c>
      <c r="AI5132" t="b">
        <v>1</v>
      </c>
      <c r="AJ5132" t="b">
        <v>0</v>
      </c>
      <c r="AK5132" t="b">
        <v>1</v>
      </c>
      <c r="AL5132" t="b">
        <v>0</v>
      </c>
      <c r="AM5132" t="b">
        <v>0</v>
      </c>
      <c r="AN5132">
        <v>79.012500000000003</v>
      </c>
      <c r="AO5132">
        <f t="shared" si="80"/>
        <v>80</v>
      </c>
      <c r="AP5132" t="b">
        <v>0</v>
      </c>
    </row>
    <row r="5133" spans="1:42" x14ac:dyDescent="0.25">
      <c r="A5133" t="s">
        <v>7977</v>
      </c>
      <c r="B5133">
        <v>1</v>
      </c>
      <c r="C5133" t="s">
        <v>40</v>
      </c>
      <c r="D5133" t="s">
        <v>41</v>
      </c>
      <c r="E5133" t="s">
        <v>864</v>
      </c>
      <c r="F5133">
        <v>95126</v>
      </c>
      <c r="G5133" t="s">
        <v>1908</v>
      </c>
      <c r="H5133">
        <v>37.327069000000002</v>
      </c>
      <c r="I5133">
        <v>-121.916819</v>
      </c>
      <c r="J5133">
        <v>0</v>
      </c>
      <c r="K5133">
        <v>0</v>
      </c>
      <c r="L5133">
        <v>0</v>
      </c>
      <c r="M5133">
        <v>0</v>
      </c>
      <c r="N5133" t="str">
        <f>VLOOKUP(O5133:O12164,'VLOOKUP Ranges'!$A$9:$B$12,2,TRUE)</f>
        <v>29-55</v>
      </c>
      <c r="O5133">
        <v>49</v>
      </c>
      <c r="P5133">
        <v>1</v>
      </c>
      <c r="Q5133" t="s">
        <v>44</v>
      </c>
      <c r="R5133" t="s">
        <v>44</v>
      </c>
      <c r="S5133" t="s">
        <v>44</v>
      </c>
      <c r="T5133" t="s">
        <v>45</v>
      </c>
      <c r="U5133" t="s">
        <v>45</v>
      </c>
      <c r="V5133" t="s">
        <v>45</v>
      </c>
      <c r="W5133" t="s">
        <v>45</v>
      </c>
      <c r="X5133">
        <v>0</v>
      </c>
      <c r="Y5133" t="str">
        <f>VLOOKUP(Z5133:Z12164,'VLOOKUP Ranges'!$A$2:$B$5,2,TRUE)</f>
        <v>89-118</v>
      </c>
      <c r="Z5133">
        <v>100.65</v>
      </c>
      <c r="AA5133">
        <v>4917.75</v>
      </c>
      <c r="AB5133" t="s">
        <v>44</v>
      </c>
      <c r="AC5133">
        <v>0</v>
      </c>
      <c r="AD5133">
        <v>52</v>
      </c>
      <c r="AE5133">
        <v>5499</v>
      </c>
      <c r="AG5133" t="b">
        <v>0</v>
      </c>
      <c r="AH5133" t="b">
        <v>1</v>
      </c>
      <c r="AI5133" t="b">
        <v>1</v>
      </c>
      <c r="AJ5133" t="b">
        <v>0</v>
      </c>
      <c r="AK5133" t="b">
        <v>1</v>
      </c>
      <c r="AL5133" t="b">
        <v>0</v>
      </c>
      <c r="AM5133" t="b">
        <v>0</v>
      </c>
      <c r="AN5133">
        <v>100.362244897959</v>
      </c>
      <c r="AO5133">
        <f t="shared" si="80"/>
        <v>101</v>
      </c>
      <c r="AP5133" t="b">
        <v>0</v>
      </c>
    </row>
    <row r="5134" spans="1:42" x14ac:dyDescent="0.25">
      <c r="A5134" t="s">
        <v>7978</v>
      </c>
      <c r="B5134">
        <v>1</v>
      </c>
      <c r="C5134" t="s">
        <v>40</v>
      </c>
      <c r="D5134" t="s">
        <v>41</v>
      </c>
      <c r="E5134" t="s">
        <v>864</v>
      </c>
      <c r="F5134">
        <v>95128</v>
      </c>
      <c r="G5134" t="s">
        <v>871</v>
      </c>
      <c r="H5134">
        <v>37.316146000000003</v>
      </c>
      <c r="I5134">
        <v>-121.936285</v>
      </c>
      <c r="J5134">
        <v>0</v>
      </c>
      <c r="K5134">
        <v>0</v>
      </c>
      <c r="L5134">
        <v>1</v>
      </c>
      <c r="M5134">
        <v>1</v>
      </c>
      <c r="N5134" t="str">
        <f>VLOOKUP(O5134:O12165,'VLOOKUP Ranges'!$A$9:$B$12,2,TRUE)</f>
        <v>55-77</v>
      </c>
      <c r="O5134">
        <v>70</v>
      </c>
      <c r="P5134">
        <v>1</v>
      </c>
      <c r="Q5134" t="s">
        <v>45</v>
      </c>
      <c r="R5134" t="s">
        <v>45</v>
      </c>
      <c r="S5134" t="s">
        <v>45</v>
      </c>
      <c r="T5134" t="s">
        <v>45</v>
      </c>
      <c r="U5134" t="s">
        <v>45</v>
      </c>
      <c r="V5134" t="s">
        <v>45</v>
      </c>
      <c r="W5134" t="s">
        <v>44</v>
      </c>
      <c r="X5134">
        <v>0</v>
      </c>
      <c r="Y5134" t="str">
        <f>VLOOKUP(Z5134:Z12165,'VLOOKUP Ranges'!$A$2:$B$5,2,TRUE)</f>
        <v>70-89</v>
      </c>
      <c r="Z5134">
        <v>79.7</v>
      </c>
      <c r="AA5134">
        <v>5743.3</v>
      </c>
      <c r="AB5134" t="s">
        <v>44</v>
      </c>
      <c r="AC5134">
        <v>0</v>
      </c>
      <c r="AD5134">
        <v>41</v>
      </c>
      <c r="AE5134">
        <v>4848</v>
      </c>
      <c r="AG5134" t="b">
        <v>0</v>
      </c>
      <c r="AH5134" t="b">
        <v>1</v>
      </c>
      <c r="AI5134" t="b">
        <v>0</v>
      </c>
      <c r="AJ5134" t="b">
        <v>0</v>
      </c>
      <c r="AK5134" t="b">
        <v>0</v>
      </c>
      <c r="AL5134" t="b">
        <v>0</v>
      </c>
      <c r="AM5134" t="b">
        <v>0</v>
      </c>
      <c r="AN5134">
        <v>82.047142857142802</v>
      </c>
      <c r="AO5134">
        <f t="shared" si="80"/>
        <v>80</v>
      </c>
      <c r="AP5134" t="b">
        <v>1</v>
      </c>
    </row>
    <row r="5135" spans="1:42" x14ac:dyDescent="0.25">
      <c r="A5135" t="s">
        <v>7979</v>
      </c>
      <c r="B5135">
        <v>1</v>
      </c>
      <c r="C5135" t="s">
        <v>40</v>
      </c>
      <c r="D5135" t="s">
        <v>41</v>
      </c>
      <c r="E5135" t="s">
        <v>864</v>
      </c>
      <c r="F5135">
        <v>95129</v>
      </c>
      <c r="G5135" t="s">
        <v>873</v>
      </c>
      <c r="H5135">
        <v>37.305622</v>
      </c>
      <c r="I5135">
        <v>-122.00088700000001</v>
      </c>
      <c r="J5135">
        <v>0</v>
      </c>
      <c r="K5135">
        <v>0</v>
      </c>
      <c r="L5135">
        <v>1</v>
      </c>
      <c r="M5135">
        <v>1</v>
      </c>
      <c r="N5135" t="str">
        <f>VLOOKUP(O5135:O12166,'VLOOKUP Ranges'!$A$9:$B$12,2,TRUE)</f>
        <v>29-55</v>
      </c>
      <c r="O5135">
        <v>32</v>
      </c>
      <c r="P5135">
        <v>1</v>
      </c>
      <c r="Q5135" t="s">
        <v>44</v>
      </c>
      <c r="R5135" t="s">
        <v>45</v>
      </c>
      <c r="S5135" t="s">
        <v>45</v>
      </c>
      <c r="T5135" t="s">
        <v>44</v>
      </c>
      <c r="U5135" t="s">
        <v>45</v>
      </c>
      <c r="V5135" t="s">
        <v>44</v>
      </c>
      <c r="W5135" t="s">
        <v>44</v>
      </c>
      <c r="X5135">
        <v>0</v>
      </c>
      <c r="Y5135" t="str">
        <f>VLOOKUP(Z5135:Z12166,'VLOOKUP Ranges'!$A$2:$B$5,2,TRUE)</f>
        <v>35-70</v>
      </c>
      <c r="Z5135">
        <v>61.4</v>
      </c>
      <c r="AA5135">
        <v>1864.65</v>
      </c>
      <c r="AB5135" t="s">
        <v>44</v>
      </c>
      <c r="AC5135">
        <v>0</v>
      </c>
      <c r="AD5135">
        <v>51</v>
      </c>
      <c r="AE5135">
        <v>2649</v>
      </c>
      <c r="AG5135" t="b">
        <v>0</v>
      </c>
      <c r="AH5135" t="b">
        <v>0</v>
      </c>
      <c r="AI5135" t="b">
        <v>0</v>
      </c>
      <c r="AJ5135" t="b">
        <v>0</v>
      </c>
      <c r="AK5135" t="b">
        <v>0</v>
      </c>
      <c r="AL5135" t="b">
        <v>0</v>
      </c>
      <c r="AM5135" t="b">
        <v>0</v>
      </c>
      <c r="AN5135">
        <v>58.270312500000003</v>
      </c>
      <c r="AO5135">
        <f t="shared" si="80"/>
        <v>62</v>
      </c>
      <c r="AP5135" t="b">
        <v>1</v>
      </c>
    </row>
    <row r="5136" spans="1:42" x14ac:dyDescent="0.25">
      <c r="A5136" t="s">
        <v>7980</v>
      </c>
      <c r="B5136">
        <v>1</v>
      </c>
      <c r="C5136" t="s">
        <v>40</v>
      </c>
      <c r="D5136" t="s">
        <v>41</v>
      </c>
      <c r="E5136" t="s">
        <v>864</v>
      </c>
      <c r="F5136">
        <v>95130</v>
      </c>
      <c r="G5136" t="s">
        <v>1912</v>
      </c>
      <c r="H5136">
        <v>37.277591999999999</v>
      </c>
      <c r="I5136">
        <v>-121.98647699999999</v>
      </c>
      <c r="J5136">
        <v>0</v>
      </c>
      <c r="K5136">
        <v>0</v>
      </c>
      <c r="L5136">
        <v>0</v>
      </c>
      <c r="M5136">
        <v>0</v>
      </c>
      <c r="N5136" t="str">
        <f>VLOOKUP(O5136:O12167,'VLOOKUP Ranges'!$A$9:$B$12,2,TRUE)</f>
        <v>9-29</v>
      </c>
      <c r="O5136">
        <v>18</v>
      </c>
      <c r="P5136">
        <v>1</v>
      </c>
      <c r="Q5136" t="s">
        <v>44</v>
      </c>
      <c r="R5136" t="s">
        <v>44</v>
      </c>
      <c r="S5136" t="s">
        <v>44</v>
      </c>
      <c r="T5136" t="s">
        <v>44</v>
      </c>
      <c r="U5136" t="s">
        <v>44</v>
      </c>
      <c r="V5136" t="s">
        <v>44</v>
      </c>
      <c r="W5136" t="s">
        <v>44</v>
      </c>
      <c r="X5136">
        <v>1</v>
      </c>
      <c r="Y5136" t="str">
        <f>VLOOKUP(Z5136:Z12167,'VLOOKUP Ranges'!$A$2:$B$5,2,TRUE)</f>
        <v>35-70</v>
      </c>
      <c r="Z5136">
        <v>69.8</v>
      </c>
      <c r="AA5136">
        <v>1221.6500000000001</v>
      </c>
      <c r="AB5136" t="s">
        <v>44</v>
      </c>
      <c r="AC5136">
        <v>0</v>
      </c>
      <c r="AD5136">
        <v>68</v>
      </c>
      <c r="AE5136">
        <v>2421</v>
      </c>
      <c r="AG5136" t="b">
        <v>0</v>
      </c>
      <c r="AH5136" t="b">
        <v>0</v>
      </c>
      <c r="AI5136" t="b">
        <v>1</v>
      </c>
      <c r="AJ5136" t="b">
        <v>0</v>
      </c>
      <c r="AK5136" t="b">
        <v>0</v>
      </c>
      <c r="AL5136" t="b">
        <v>1</v>
      </c>
      <c r="AM5136" t="b">
        <v>0</v>
      </c>
      <c r="AN5136">
        <v>67.869444444444397</v>
      </c>
      <c r="AO5136">
        <f t="shared" si="80"/>
        <v>70</v>
      </c>
      <c r="AP5136" t="b">
        <v>0</v>
      </c>
    </row>
    <row r="5137" spans="1:42" x14ac:dyDescent="0.25">
      <c r="A5137" t="s">
        <v>7981</v>
      </c>
      <c r="B5137">
        <v>1</v>
      </c>
      <c r="C5137" t="s">
        <v>40</v>
      </c>
      <c r="D5137" t="s">
        <v>41</v>
      </c>
      <c r="E5137" t="s">
        <v>864</v>
      </c>
      <c r="F5137">
        <v>95131</v>
      </c>
      <c r="G5137" t="s">
        <v>1914</v>
      </c>
      <c r="H5137">
        <v>37.387027000000003</v>
      </c>
      <c r="I5137">
        <v>-121.897775</v>
      </c>
      <c r="J5137">
        <v>1</v>
      </c>
      <c r="K5137">
        <v>0</v>
      </c>
      <c r="L5137">
        <v>0</v>
      </c>
      <c r="M5137">
        <v>0</v>
      </c>
      <c r="N5137" t="str">
        <f>VLOOKUP(O5137:O12168,'VLOOKUP Ranges'!$A$9:$B$12,2,TRUE)</f>
        <v>29-55</v>
      </c>
      <c r="O5137">
        <v>37</v>
      </c>
      <c r="P5137">
        <v>0</v>
      </c>
      <c r="Q5137" t="s">
        <v>62</v>
      </c>
      <c r="R5137" t="s">
        <v>45</v>
      </c>
      <c r="S5137" t="s">
        <v>45</v>
      </c>
      <c r="T5137" t="s">
        <v>44</v>
      </c>
      <c r="U5137" t="s">
        <v>45</v>
      </c>
      <c r="V5137" t="s">
        <v>44</v>
      </c>
      <c r="W5137" t="s">
        <v>44</v>
      </c>
      <c r="X5137">
        <v>1</v>
      </c>
      <c r="Y5137" t="str">
        <f>VLOOKUP(Z5137:Z12168,'VLOOKUP Ranges'!$A$2:$B$5,2,TRUE)</f>
        <v>35-70</v>
      </c>
      <c r="Z5137">
        <v>40.549999999999997</v>
      </c>
      <c r="AA5137">
        <v>1390.85</v>
      </c>
      <c r="AB5137" t="s">
        <v>44</v>
      </c>
      <c r="AC5137">
        <v>0</v>
      </c>
      <c r="AD5137">
        <v>24</v>
      </c>
      <c r="AE5137">
        <v>4050</v>
      </c>
      <c r="AG5137" t="b">
        <v>0</v>
      </c>
      <c r="AH5137" t="b">
        <v>1</v>
      </c>
      <c r="AI5137" t="b">
        <v>0</v>
      </c>
      <c r="AJ5137" t="b">
        <v>0</v>
      </c>
      <c r="AK5137" t="b">
        <v>0</v>
      </c>
      <c r="AL5137" t="b">
        <v>0</v>
      </c>
      <c r="AM5137" t="b">
        <v>1</v>
      </c>
      <c r="AN5137">
        <v>37.590540540540502</v>
      </c>
      <c r="AO5137">
        <f t="shared" si="80"/>
        <v>41</v>
      </c>
      <c r="AP5137" t="b">
        <v>0</v>
      </c>
    </row>
    <row r="5138" spans="1:42" x14ac:dyDescent="0.25">
      <c r="A5138" t="s">
        <v>7982</v>
      </c>
      <c r="B5138">
        <v>1</v>
      </c>
      <c r="C5138" t="s">
        <v>40</v>
      </c>
      <c r="D5138" t="s">
        <v>41</v>
      </c>
      <c r="E5138" t="s">
        <v>864</v>
      </c>
      <c r="F5138">
        <v>95132</v>
      </c>
      <c r="G5138" t="s">
        <v>3550</v>
      </c>
      <c r="H5138">
        <v>37.424655000000001</v>
      </c>
      <c r="I5138">
        <v>-121.74841000000001</v>
      </c>
      <c r="J5138">
        <v>0</v>
      </c>
      <c r="K5138">
        <v>0</v>
      </c>
      <c r="L5138">
        <v>0</v>
      </c>
      <c r="M5138">
        <v>0</v>
      </c>
      <c r="N5138" t="str">
        <f>VLOOKUP(O5138:O12169,'VLOOKUP Ranges'!$A$9:$B$12,2,TRUE)</f>
        <v>1-9</v>
      </c>
      <c r="O5138">
        <v>4</v>
      </c>
      <c r="P5138">
        <v>1</v>
      </c>
      <c r="Q5138" t="s">
        <v>45</v>
      </c>
      <c r="R5138" t="s">
        <v>44</v>
      </c>
      <c r="S5138" t="s">
        <v>44</v>
      </c>
      <c r="T5138" t="s">
        <v>44</v>
      </c>
      <c r="U5138" t="s">
        <v>44</v>
      </c>
      <c r="V5138" t="s">
        <v>44</v>
      </c>
      <c r="W5138" t="s">
        <v>44</v>
      </c>
      <c r="X5138">
        <v>1</v>
      </c>
      <c r="Y5138" t="str">
        <f>VLOOKUP(Z5138:Z12169,'VLOOKUP Ranges'!$A$2:$B$5,2,TRUE)</f>
        <v>70-89</v>
      </c>
      <c r="Z5138">
        <v>75.650000000000006</v>
      </c>
      <c r="AA5138">
        <v>302.35000000000002</v>
      </c>
      <c r="AB5138" t="s">
        <v>44</v>
      </c>
      <c r="AC5138">
        <v>0</v>
      </c>
      <c r="AD5138">
        <v>31</v>
      </c>
      <c r="AE5138">
        <v>5396</v>
      </c>
      <c r="AG5138" t="b">
        <v>0</v>
      </c>
      <c r="AH5138" t="b">
        <v>0</v>
      </c>
      <c r="AI5138" t="b">
        <v>1</v>
      </c>
      <c r="AJ5138" t="b">
        <v>0</v>
      </c>
      <c r="AK5138" t="b">
        <v>0</v>
      </c>
      <c r="AL5138" t="b">
        <v>1</v>
      </c>
      <c r="AM5138" t="b">
        <v>0</v>
      </c>
      <c r="AN5138">
        <v>75.587500000000006</v>
      </c>
      <c r="AO5138">
        <f t="shared" si="80"/>
        <v>76</v>
      </c>
      <c r="AP5138" t="b">
        <v>0</v>
      </c>
    </row>
    <row r="5139" spans="1:42" x14ac:dyDescent="0.25">
      <c r="A5139" t="s">
        <v>7983</v>
      </c>
      <c r="B5139">
        <v>1</v>
      </c>
      <c r="C5139" t="s">
        <v>40</v>
      </c>
      <c r="D5139" t="s">
        <v>41</v>
      </c>
      <c r="E5139" t="s">
        <v>864</v>
      </c>
      <c r="F5139">
        <v>95133</v>
      </c>
      <c r="G5139" t="s">
        <v>5259</v>
      </c>
      <c r="H5139">
        <v>37.371862</v>
      </c>
      <c r="I5139">
        <v>-121.860349</v>
      </c>
      <c r="J5139">
        <v>0</v>
      </c>
      <c r="K5139">
        <v>0</v>
      </c>
      <c r="L5139">
        <v>1</v>
      </c>
      <c r="M5139">
        <v>0</v>
      </c>
      <c r="N5139" t="str">
        <f>VLOOKUP(O5139:O12170,'VLOOKUP Ranges'!$A$9:$B$12,2,TRUE)</f>
        <v>9-29</v>
      </c>
      <c r="O5139">
        <v>16</v>
      </c>
      <c r="P5139">
        <v>1</v>
      </c>
      <c r="Q5139" t="s">
        <v>45</v>
      </c>
      <c r="R5139" t="s">
        <v>45</v>
      </c>
      <c r="S5139" t="s">
        <v>45</v>
      </c>
      <c r="T5139" t="s">
        <v>45</v>
      </c>
      <c r="U5139" t="s">
        <v>44</v>
      </c>
      <c r="V5139" t="s">
        <v>44</v>
      </c>
      <c r="W5139" t="s">
        <v>44</v>
      </c>
      <c r="X5139">
        <v>0</v>
      </c>
      <c r="Y5139" t="str">
        <f>VLOOKUP(Z5139:Z12170,'VLOOKUP Ranges'!$A$2:$B$5,2,TRUE)</f>
        <v>89-118</v>
      </c>
      <c r="Z5139">
        <v>90.7</v>
      </c>
      <c r="AA5139">
        <v>1374.9</v>
      </c>
      <c r="AB5139" t="s">
        <v>44</v>
      </c>
      <c r="AC5139">
        <v>0</v>
      </c>
      <c r="AD5139">
        <v>73</v>
      </c>
      <c r="AE5139">
        <v>4839</v>
      </c>
      <c r="AG5139" t="b">
        <v>0</v>
      </c>
      <c r="AH5139" t="b">
        <v>0</v>
      </c>
      <c r="AI5139" t="b">
        <v>1</v>
      </c>
      <c r="AJ5139" t="b">
        <v>0</v>
      </c>
      <c r="AK5139" t="b">
        <v>0</v>
      </c>
      <c r="AL5139" t="b">
        <v>1</v>
      </c>
      <c r="AM5139" t="b">
        <v>0</v>
      </c>
      <c r="AN5139">
        <v>85.931250000000006</v>
      </c>
      <c r="AO5139">
        <f t="shared" si="80"/>
        <v>91</v>
      </c>
      <c r="AP5139" t="b">
        <v>1</v>
      </c>
    </row>
    <row r="5140" spans="1:42" x14ac:dyDescent="0.25">
      <c r="A5140" t="s">
        <v>7984</v>
      </c>
      <c r="B5140">
        <v>1</v>
      </c>
      <c r="C5140" t="s">
        <v>40</v>
      </c>
      <c r="D5140" t="s">
        <v>41</v>
      </c>
      <c r="E5140" t="s">
        <v>864</v>
      </c>
      <c r="F5140">
        <v>95134</v>
      </c>
      <c r="G5140" t="s">
        <v>875</v>
      </c>
      <c r="H5140">
        <v>37.42765</v>
      </c>
      <c r="I5140">
        <v>-121.94541599999999</v>
      </c>
      <c r="J5140">
        <v>1</v>
      </c>
      <c r="K5140">
        <v>0</v>
      </c>
      <c r="L5140">
        <v>1</v>
      </c>
      <c r="M5140">
        <v>0</v>
      </c>
      <c r="N5140" t="str">
        <f>VLOOKUP(O5140:O12171,'VLOOKUP Ranges'!$A$9:$B$12,2,TRUE)</f>
        <v>9-29</v>
      </c>
      <c r="O5140">
        <v>17</v>
      </c>
      <c r="P5140">
        <v>1</v>
      </c>
      <c r="Q5140" t="s">
        <v>45</v>
      </c>
      <c r="R5140" t="s">
        <v>44</v>
      </c>
      <c r="S5140" t="s">
        <v>45</v>
      </c>
      <c r="T5140" t="s">
        <v>44</v>
      </c>
      <c r="U5140" t="s">
        <v>44</v>
      </c>
      <c r="V5140" t="s">
        <v>44</v>
      </c>
      <c r="W5140" t="s">
        <v>44</v>
      </c>
      <c r="X5140">
        <v>1</v>
      </c>
      <c r="Y5140" t="str">
        <f>VLOOKUP(Z5140:Z12171,'VLOOKUP Ranges'!$A$2:$B$5,2,TRUE)</f>
        <v>70-89</v>
      </c>
      <c r="Z5140">
        <v>80.5</v>
      </c>
      <c r="AA5140">
        <v>1336.9</v>
      </c>
      <c r="AB5140" t="s">
        <v>44</v>
      </c>
      <c r="AC5140">
        <v>0</v>
      </c>
      <c r="AD5140">
        <v>76</v>
      </c>
      <c r="AE5140">
        <v>3591</v>
      </c>
      <c r="AG5140" t="b">
        <v>0</v>
      </c>
      <c r="AH5140" t="b">
        <v>0</v>
      </c>
      <c r="AI5140" t="b">
        <v>1</v>
      </c>
      <c r="AJ5140" t="b">
        <v>0</v>
      </c>
      <c r="AK5140" t="b">
        <v>0</v>
      </c>
      <c r="AL5140" t="b">
        <v>0</v>
      </c>
      <c r="AM5140" t="b">
        <v>0</v>
      </c>
      <c r="AN5140">
        <v>78.641176470588206</v>
      </c>
      <c r="AO5140">
        <f t="shared" si="80"/>
        <v>81</v>
      </c>
      <c r="AP5140" t="b">
        <v>0</v>
      </c>
    </row>
    <row r="5141" spans="1:42" x14ac:dyDescent="0.25">
      <c r="A5141" t="s">
        <v>7985</v>
      </c>
      <c r="B5141">
        <v>1</v>
      </c>
      <c r="C5141" t="s">
        <v>40</v>
      </c>
      <c r="D5141" t="s">
        <v>41</v>
      </c>
      <c r="E5141" t="s">
        <v>864</v>
      </c>
      <c r="F5141">
        <v>95135</v>
      </c>
      <c r="G5141" t="s">
        <v>877</v>
      </c>
      <c r="H5141">
        <v>37.286819999999999</v>
      </c>
      <c r="I5141">
        <v>-121.723877</v>
      </c>
      <c r="J5141">
        <v>0</v>
      </c>
      <c r="K5141">
        <v>0</v>
      </c>
      <c r="L5141">
        <v>0</v>
      </c>
      <c r="M5141">
        <v>1</v>
      </c>
      <c r="N5141" t="str">
        <f>VLOOKUP(O5141:O12172,'VLOOKUP Ranges'!$A$9:$B$12,2,TRUE)</f>
        <v>9-29</v>
      </c>
      <c r="O5141">
        <v>19</v>
      </c>
      <c r="P5141">
        <v>1</v>
      </c>
      <c r="Q5141" t="s">
        <v>44</v>
      </c>
      <c r="R5141" t="s">
        <v>45</v>
      </c>
      <c r="S5141" t="s">
        <v>45</v>
      </c>
      <c r="T5141" t="s">
        <v>45</v>
      </c>
      <c r="U5141" t="s">
        <v>44</v>
      </c>
      <c r="V5141" t="s">
        <v>44</v>
      </c>
      <c r="W5141" t="s">
        <v>44</v>
      </c>
      <c r="X5141">
        <v>1</v>
      </c>
      <c r="Y5141" t="str">
        <f>VLOOKUP(Z5141:Z12172,'VLOOKUP Ranges'!$A$2:$B$5,2,TRUE)</f>
        <v>35-70</v>
      </c>
      <c r="Z5141">
        <v>60.6</v>
      </c>
      <c r="AA5141">
        <v>1297.8</v>
      </c>
      <c r="AB5141" t="s">
        <v>44</v>
      </c>
      <c r="AC5141">
        <v>0</v>
      </c>
      <c r="AD5141">
        <v>33</v>
      </c>
      <c r="AE5141">
        <v>2463</v>
      </c>
      <c r="AG5141" t="b">
        <v>0</v>
      </c>
      <c r="AH5141" t="b">
        <v>0</v>
      </c>
      <c r="AI5141" t="b">
        <v>0</v>
      </c>
      <c r="AJ5141" t="b">
        <v>0</v>
      </c>
      <c r="AK5141" t="b">
        <v>0</v>
      </c>
      <c r="AL5141" t="b">
        <v>1</v>
      </c>
      <c r="AM5141" t="b">
        <v>0</v>
      </c>
      <c r="AN5141">
        <v>68.3052631578947</v>
      </c>
      <c r="AO5141">
        <f t="shared" si="80"/>
        <v>61</v>
      </c>
      <c r="AP5141" t="b">
        <v>1</v>
      </c>
    </row>
    <row r="5142" spans="1:42" x14ac:dyDescent="0.25">
      <c r="A5142" t="s">
        <v>7986</v>
      </c>
      <c r="B5142">
        <v>1</v>
      </c>
      <c r="C5142" t="s">
        <v>40</v>
      </c>
      <c r="D5142" t="s">
        <v>41</v>
      </c>
      <c r="E5142" t="s">
        <v>864</v>
      </c>
      <c r="F5142">
        <v>95136</v>
      </c>
      <c r="G5142" t="s">
        <v>3553</v>
      </c>
      <c r="H5142">
        <v>37.270938000000001</v>
      </c>
      <c r="I5142">
        <v>-121.851046</v>
      </c>
      <c r="J5142">
        <v>1</v>
      </c>
      <c r="K5142">
        <v>0</v>
      </c>
      <c r="L5142">
        <v>1</v>
      </c>
      <c r="M5142">
        <v>0</v>
      </c>
      <c r="N5142" t="str">
        <f>VLOOKUP(O5142:O12173,'VLOOKUP Ranges'!$A$9:$B$12,2,TRUE)</f>
        <v>55-77</v>
      </c>
      <c r="O5142">
        <v>60</v>
      </c>
      <c r="P5142">
        <v>1</v>
      </c>
      <c r="Q5142" t="s">
        <v>45</v>
      </c>
      <c r="R5142" t="s">
        <v>44</v>
      </c>
      <c r="S5142" t="s">
        <v>44</v>
      </c>
      <c r="T5142" t="s">
        <v>45</v>
      </c>
      <c r="U5142" t="s">
        <v>44</v>
      </c>
      <c r="V5142" t="s">
        <v>45</v>
      </c>
      <c r="W5142" t="s">
        <v>45</v>
      </c>
      <c r="X5142">
        <v>0</v>
      </c>
      <c r="Y5142" t="str">
        <f>VLOOKUP(Z5142:Z12173,'VLOOKUP Ranges'!$A$2:$B$5,2,TRUE)</f>
        <v>89-118</v>
      </c>
      <c r="Z5142">
        <v>101.15</v>
      </c>
      <c r="AA5142">
        <v>6067.4</v>
      </c>
      <c r="AB5142" t="s">
        <v>44</v>
      </c>
      <c r="AC5142">
        <v>0</v>
      </c>
      <c r="AD5142">
        <v>35</v>
      </c>
      <c r="AE5142">
        <v>5301</v>
      </c>
      <c r="AG5142" t="b">
        <v>0</v>
      </c>
      <c r="AH5142" t="b">
        <v>1</v>
      </c>
      <c r="AI5142" t="b">
        <v>1</v>
      </c>
      <c r="AJ5142" t="b">
        <v>0</v>
      </c>
      <c r="AK5142" t="b">
        <v>1</v>
      </c>
      <c r="AL5142" t="b">
        <v>0</v>
      </c>
      <c r="AM5142" t="b">
        <v>0</v>
      </c>
      <c r="AN5142">
        <v>101.12333333333299</v>
      </c>
      <c r="AO5142">
        <f t="shared" si="80"/>
        <v>102</v>
      </c>
      <c r="AP5142" t="b">
        <v>0</v>
      </c>
    </row>
    <row r="5143" spans="1:42" x14ac:dyDescent="0.25">
      <c r="A5143" t="s">
        <v>7987</v>
      </c>
      <c r="B5143">
        <v>1</v>
      </c>
      <c r="C5143" t="s">
        <v>40</v>
      </c>
      <c r="D5143" t="s">
        <v>41</v>
      </c>
      <c r="E5143" t="s">
        <v>864</v>
      </c>
      <c r="F5143">
        <v>95138</v>
      </c>
      <c r="G5143" t="s">
        <v>5262</v>
      </c>
      <c r="H5143">
        <v>37.246063999999997</v>
      </c>
      <c r="I5143">
        <v>-121.749494</v>
      </c>
      <c r="J5143">
        <v>1</v>
      </c>
      <c r="K5143">
        <v>0</v>
      </c>
      <c r="L5143">
        <v>1</v>
      </c>
      <c r="M5143">
        <v>1</v>
      </c>
      <c r="N5143" t="str">
        <f>VLOOKUP(O5143:O12174,'VLOOKUP Ranges'!$A$9:$B$12,2,TRUE)</f>
        <v>29-55</v>
      </c>
      <c r="O5143">
        <v>51</v>
      </c>
      <c r="P5143">
        <v>1</v>
      </c>
      <c r="Q5143" t="s">
        <v>45</v>
      </c>
      <c r="R5143" t="s">
        <v>66</v>
      </c>
      <c r="S5143" t="s">
        <v>66</v>
      </c>
      <c r="T5143" t="s">
        <v>66</v>
      </c>
      <c r="U5143" t="s">
        <v>66</v>
      </c>
      <c r="V5143" t="s">
        <v>66</v>
      </c>
      <c r="W5143" t="s">
        <v>66</v>
      </c>
      <c r="X5143">
        <v>1</v>
      </c>
      <c r="Y5143" t="str">
        <f>VLOOKUP(Z5143:Z12174,'VLOOKUP Ranges'!$A$2:$B$5,2,TRUE)</f>
        <v>18-35</v>
      </c>
      <c r="Z5143">
        <v>24.95</v>
      </c>
      <c r="AA5143">
        <v>1222.25</v>
      </c>
      <c r="AB5143" t="s">
        <v>44</v>
      </c>
      <c r="AC5143">
        <v>0</v>
      </c>
      <c r="AD5143">
        <v>37</v>
      </c>
      <c r="AE5143">
        <v>5461</v>
      </c>
      <c r="AG5143" t="b">
        <v>0</v>
      </c>
      <c r="AH5143" t="b">
        <v>1</v>
      </c>
      <c r="AI5143" t="b">
        <v>0</v>
      </c>
      <c r="AJ5143" t="b">
        <v>1</v>
      </c>
      <c r="AK5143" t="b">
        <v>0</v>
      </c>
      <c r="AL5143" t="b">
        <v>0</v>
      </c>
      <c r="AM5143" t="b">
        <v>1</v>
      </c>
      <c r="AN5143">
        <v>23.9656862745098</v>
      </c>
      <c r="AO5143">
        <f t="shared" si="80"/>
        <v>25</v>
      </c>
      <c r="AP5143" t="b">
        <v>0</v>
      </c>
    </row>
    <row r="5144" spans="1:42" x14ac:dyDescent="0.25">
      <c r="A5144" t="s">
        <v>7988</v>
      </c>
      <c r="B5144">
        <v>1</v>
      </c>
      <c r="C5144" t="s">
        <v>40</v>
      </c>
      <c r="D5144" t="s">
        <v>41</v>
      </c>
      <c r="E5144" t="s">
        <v>864</v>
      </c>
      <c r="F5144">
        <v>95139</v>
      </c>
      <c r="G5144" t="s">
        <v>3555</v>
      </c>
      <c r="H5144">
        <v>37.218705</v>
      </c>
      <c r="I5144">
        <v>-121.762429</v>
      </c>
      <c r="J5144">
        <v>1</v>
      </c>
      <c r="K5144">
        <v>0</v>
      </c>
      <c r="L5144">
        <v>1</v>
      </c>
      <c r="M5144">
        <v>1</v>
      </c>
      <c r="N5144" t="str">
        <f>VLOOKUP(O5144:O12175,'VLOOKUP Ranges'!$A$9:$B$12,2,TRUE)</f>
        <v>9-29</v>
      </c>
      <c r="O5144">
        <v>28</v>
      </c>
      <c r="P5144">
        <v>1</v>
      </c>
      <c r="Q5144" t="s">
        <v>44</v>
      </c>
      <c r="R5144" t="s">
        <v>66</v>
      </c>
      <c r="S5144" t="s">
        <v>66</v>
      </c>
      <c r="T5144" t="s">
        <v>66</v>
      </c>
      <c r="U5144" t="s">
        <v>66</v>
      </c>
      <c r="V5144" t="s">
        <v>66</v>
      </c>
      <c r="W5144" t="s">
        <v>66</v>
      </c>
      <c r="X5144">
        <v>1</v>
      </c>
      <c r="Y5144" t="str">
        <f>VLOOKUP(Z5144:Z12175,'VLOOKUP Ranges'!$A$2:$B$5,2,TRUE)</f>
        <v>18-35</v>
      </c>
      <c r="Z5144">
        <v>20.3</v>
      </c>
      <c r="AA5144">
        <v>487.95</v>
      </c>
      <c r="AB5144" t="s">
        <v>44</v>
      </c>
      <c r="AC5144">
        <v>0</v>
      </c>
      <c r="AD5144">
        <v>73</v>
      </c>
      <c r="AE5144">
        <v>2948</v>
      </c>
      <c r="AG5144" t="b">
        <v>0</v>
      </c>
      <c r="AH5144" t="b">
        <v>1</v>
      </c>
      <c r="AI5144" t="b">
        <v>0</v>
      </c>
      <c r="AJ5144" t="b">
        <v>1</v>
      </c>
      <c r="AK5144" t="b">
        <v>1</v>
      </c>
      <c r="AL5144" t="b">
        <v>0</v>
      </c>
      <c r="AM5144" t="b">
        <v>0</v>
      </c>
      <c r="AN5144">
        <v>17.4267857142857</v>
      </c>
      <c r="AO5144">
        <f t="shared" si="80"/>
        <v>21</v>
      </c>
      <c r="AP5144" t="b">
        <v>0</v>
      </c>
    </row>
    <row r="5145" spans="1:42" x14ac:dyDescent="0.25">
      <c r="A5145" t="s">
        <v>7989</v>
      </c>
      <c r="B5145">
        <v>1</v>
      </c>
      <c r="C5145" t="s">
        <v>40</v>
      </c>
      <c r="D5145" t="s">
        <v>41</v>
      </c>
      <c r="E5145" t="s">
        <v>5265</v>
      </c>
      <c r="F5145">
        <v>95140</v>
      </c>
      <c r="G5145" t="s">
        <v>5266</v>
      </c>
      <c r="H5145">
        <v>37.382908999999998</v>
      </c>
      <c r="I5145">
        <v>-121.634151</v>
      </c>
      <c r="J5145">
        <v>1</v>
      </c>
      <c r="K5145">
        <v>0</v>
      </c>
      <c r="L5145">
        <v>0</v>
      </c>
      <c r="M5145">
        <v>0</v>
      </c>
      <c r="N5145" t="str">
        <f>VLOOKUP(O5145:O12176,'VLOOKUP Ranges'!$A$9:$B$12,2,TRUE)</f>
        <v>29-55</v>
      </c>
      <c r="O5145">
        <v>43</v>
      </c>
      <c r="P5145">
        <v>1</v>
      </c>
      <c r="Q5145" t="s">
        <v>44</v>
      </c>
      <c r="R5145" t="s">
        <v>44</v>
      </c>
      <c r="S5145" t="s">
        <v>45</v>
      </c>
      <c r="T5145" t="s">
        <v>44</v>
      </c>
      <c r="U5145" t="s">
        <v>44</v>
      </c>
      <c r="V5145" t="s">
        <v>44</v>
      </c>
      <c r="W5145" t="s">
        <v>45</v>
      </c>
      <c r="X5145">
        <v>1</v>
      </c>
      <c r="Y5145" t="str">
        <f>VLOOKUP(Z5145:Z12176,'VLOOKUP Ranges'!$A$2:$B$5,2,TRUE)</f>
        <v>35-70</v>
      </c>
      <c r="Z5145">
        <v>60</v>
      </c>
      <c r="AA5145">
        <v>2548.5500000000002</v>
      </c>
      <c r="AB5145" t="s">
        <v>44</v>
      </c>
      <c r="AC5145">
        <v>0</v>
      </c>
      <c r="AD5145">
        <v>73</v>
      </c>
      <c r="AE5145">
        <v>4614</v>
      </c>
      <c r="AG5145" t="b">
        <v>0</v>
      </c>
      <c r="AH5145" t="b">
        <v>1</v>
      </c>
      <c r="AI5145" t="b">
        <v>0</v>
      </c>
      <c r="AJ5145" t="b">
        <v>0</v>
      </c>
      <c r="AK5145" t="b">
        <v>0</v>
      </c>
      <c r="AL5145" t="b">
        <v>1</v>
      </c>
      <c r="AM5145" t="b">
        <v>0</v>
      </c>
      <c r="AN5145">
        <v>59.268604651162697</v>
      </c>
      <c r="AO5145">
        <f t="shared" si="80"/>
        <v>60</v>
      </c>
      <c r="AP5145" t="b">
        <v>0</v>
      </c>
    </row>
    <row r="5146" spans="1:42" x14ac:dyDescent="0.25">
      <c r="A5146" t="s">
        <v>7990</v>
      </c>
      <c r="B5146">
        <v>1</v>
      </c>
      <c r="C5146" t="s">
        <v>40</v>
      </c>
      <c r="D5146" t="s">
        <v>41</v>
      </c>
      <c r="E5146" t="s">
        <v>864</v>
      </c>
      <c r="F5146">
        <v>95148</v>
      </c>
      <c r="G5146" t="s">
        <v>5268</v>
      </c>
      <c r="H5146">
        <v>37.339533000000003</v>
      </c>
      <c r="I5146">
        <v>-121.777179</v>
      </c>
      <c r="J5146">
        <v>1</v>
      </c>
      <c r="K5146">
        <v>0</v>
      </c>
      <c r="L5146">
        <v>1</v>
      </c>
      <c r="M5146">
        <v>0</v>
      </c>
      <c r="N5146" t="str">
        <f>VLOOKUP(O5146:O12177,'VLOOKUP Ranges'!$A$9:$B$12,2,TRUE)</f>
        <v>29-55</v>
      </c>
      <c r="O5146">
        <v>42</v>
      </c>
      <c r="P5146">
        <v>1</v>
      </c>
      <c r="Q5146" t="s">
        <v>44</v>
      </c>
      <c r="R5146" t="s">
        <v>66</v>
      </c>
      <c r="S5146" t="s">
        <v>66</v>
      </c>
      <c r="T5146" t="s">
        <v>66</v>
      </c>
      <c r="U5146" t="s">
        <v>66</v>
      </c>
      <c r="V5146" t="s">
        <v>66</v>
      </c>
      <c r="W5146" t="s">
        <v>66</v>
      </c>
      <c r="X5146">
        <v>0</v>
      </c>
      <c r="Y5146" t="str">
        <f>VLOOKUP(Z5146:Z12177,'VLOOKUP Ranges'!$A$2:$B$5,2,TRUE)</f>
        <v>18-35</v>
      </c>
      <c r="Z5146">
        <v>20.25</v>
      </c>
      <c r="AA5146">
        <v>835.5</v>
      </c>
      <c r="AB5146" t="s">
        <v>44</v>
      </c>
      <c r="AC5146">
        <v>0</v>
      </c>
      <c r="AD5146">
        <v>61</v>
      </c>
      <c r="AE5146">
        <v>5940</v>
      </c>
      <c r="AG5146" t="b">
        <v>0</v>
      </c>
      <c r="AH5146" t="b">
        <v>1</v>
      </c>
      <c r="AI5146" t="b">
        <v>0</v>
      </c>
      <c r="AJ5146" t="b">
        <v>1</v>
      </c>
      <c r="AK5146" t="b">
        <v>0</v>
      </c>
      <c r="AL5146" t="b">
        <v>1</v>
      </c>
      <c r="AM5146" t="b">
        <v>0</v>
      </c>
      <c r="AN5146">
        <v>19.8928571428571</v>
      </c>
      <c r="AO5146">
        <f t="shared" si="80"/>
        <v>21</v>
      </c>
      <c r="AP5146" t="b">
        <v>0</v>
      </c>
    </row>
    <row r="5147" spans="1:42" x14ac:dyDescent="0.25">
      <c r="A5147" t="s">
        <v>7991</v>
      </c>
      <c r="B5147">
        <v>1</v>
      </c>
      <c r="C5147" t="s">
        <v>40</v>
      </c>
      <c r="D5147" t="s">
        <v>41</v>
      </c>
      <c r="E5147" t="s">
        <v>879</v>
      </c>
      <c r="F5147">
        <v>95203</v>
      </c>
      <c r="G5147" t="s">
        <v>5271</v>
      </c>
      <c r="H5147">
        <v>37.954089000000003</v>
      </c>
      <c r="I5147">
        <v>-121.329761</v>
      </c>
      <c r="J5147">
        <v>0</v>
      </c>
      <c r="K5147">
        <v>0</v>
      </c>
      <c r="L5147">
        <v>0</v>
      </c>
      <c r="M5147">
        <v>0</v>
      </c>
      <c r="N5147" t="str">
        <f>VLOOKUP(O5147:O12178,'VLOOKUP Ranges'!$A$9:$B$12,2,TRUE)</f>
        <v>1-9</v>
      </c>
      <c r="O5147">
        <v>1</v>
      </c>
      <c r="P5147">
        <v>1</v>
      </c>
      <c r="Q5147" t="s">
        <v>44</v>
      </c>
      <c r="R5147" t="s">
        <v>44</v>
      </c>
      <c r="S5147" t="s">
        <v>44</v>
      </c>
      <c r="T5147" t="s">
        <v>44</v>
      </c>
      <c r="U5147" t="s">
        <v>44</v>
      </c>
      <c r="V5147" t="s">
        <v>44</v>
      </c>
      <c r="W5147" t="s">
        <v>44</v>
      </c>
      <c r="X5147">
        <v>0</v>
      </c>
      <c r="Y5147" t="str">
        <f>VLOOKUP(Z5147:Z12178,'VLOOKUP Ranges'!$A$2:$B$5,2,TRUE)</f>
        <v>35-70</v>
      </c>
      <c r="Z5147">
        <v>44.75</v>
      </c>
      <c r="AA5147">
        <v>44.75</v>
      </c>
      <c r="AB5147" t="s">
        <v>44</v>
      </c>
      <c r="AC5147">
        <v>0</v>
      </c>
      <c r="AD5147">
        <v>30</v>
      </c>
      <c r="AE5147">
        <v>4118</v>
      </c>
      <c r="AG5147" t="b">
        <v>0</v>
      </c>
      <c r="AH5147" t="b">
        <v>0</v>
      </c>
      <c r="AI5147" t="b">
        <v>0</v>
      </c>
      <c r="AJ5147" t="b">
        <v>0</v>
      </c>
      <c r="AK5147" t="b">
        <v>0</v>
      </c>
      <c r="AL5147" t="b">
        <v>0</v>
      </c>
      <c r="AM5147" t="b">
        <v>1</v>
      </c>
      <c r="AN5147">
        <v>44.75</v>
      </c>
      <c r="AO5147">
        <f t="shared" si="80"/>
        <v>45</v>
      </c>
      <c r="AP5147" t="b">
        <v>0</v>
      </c>
    </row>
    <row r="5148" spans="1:42" x14ac:dyDescent="0.25">
      <c r="A5148" t="s">
        <v>7992</v>
      </c>
      <c r="B5148">
        <v>1</v>
      </c>
      <c r="C5148" t="s">
        <v>40</v>
      </c>
      <c r="D5148" t="s">
        <v>41</v>
      </c>
      <c r="E5148" t="s">
        <v>879</v>
      </c>
      <c r="F5148">
        <v>95205</v>
      </c>
      <c r="G5148" t="s">
        <v>5274</v>
      </c>
      <c r="H5148">
        <v>37.965694999999997</v>
      </c>
      <c r="I5148">
        <v>-121.260051</v>
      </c>
      <c r="J5148">
        <v>0</v>
      </c>
      <c r="K5148">
        <v>0</v>
      </c>
      <c r="L5148">
        <v>0</v>
      </c>
      <c r="M5148">
        <v>0</v>
      </c>
      <c r="N5148" t="str">
        <f>VLOOKUP(O5148:O12179,'VLOOKUP Ranges'!$A$9:$B$12,2,TRUE)</f>
        <v>55-77</v>
      </c>
      <c r="O5148">
        <v>63</v>
      </c>
      <c r="P5148">
        <v>1</v>
      </c>
      <c r="Q5148" t="s">
        <v>45</v>
      </c>
      <c r="R5148" t="s">
        <v>45</v>
      </c>
      <c r="S5148" t="s">
        <v>45</v>
      </c>
      <c r="T5148" t="s">
        <v>45</v>
      </c>
      <c r="U5148" t="s">
        <v>44</v>
      </c>
      <c r="V5148" t="s">
        <v>45</v>
      </c>
      <c r="W5148" t="s">
        <v>44</v>
      </c>
      <c r="X5148">
        <v>0</v>
      </c>
      <c r="Y5148" t="str">
        <f>VLOOKUP(Z5148:Z12179,'VLOOKUP Ranges'!$A$2:$B$5,2,TRUE)</f>
        <v>89-118</v>
      </c>
      <c r="Z5148">
        <v>98</v>
      </c>
      <c r="AA5148">
        <v>6218.45</v>
      </c>
      <c r="AB5148" t="s">
        <v>44</v>
      </c>
      <c r="AC5148">
        <v>0</v>
      </c>
      <c r="AD5148">
        <v>75</v>
      </c>
      <c r="AE5148">
        <v>5989</v>
      </c>
      <c r="AG5148" t="b">
        <v>0</v>
      </c>
      <c r="AH5148" t="b">
        <v>1</v>
      </c>
      <c r="AI5148" t="b">
        <v>1</v>
      </c>
      <c r="AJ5148" t="b">
        <v>0</v>
      </c>
      <c r="AK5148" t="b">
        <v>1</v>
      </c>
      <c r="AL5148" t="b">
        <v>0</v>
      </c>
      <c r="AM5148" t="b">
        <v>0</v>
      </c>
      <c r="AN5148">
        <v>98.705555555555506</v>
      </c>
      <c r="AO5148">
        <f t="shared" si="80"/>
        <v>98</v>
      </c>
      <c r="AP5148" t="b">
        <v>1</v>
      </c>
    </row>
    <row r="5149" spans="1:42" x14ac:dyDescent="0.25">
      <c r="A5149" t="s">
        <v>7993</v>
      </c>
      <c r="B5149">
        <v>1</v>
      </c>
      <c r="C5149" t="s">
        <v>40</v>
      </c>
      <c r="D5149" t="s">
        <v>41</v>
      </c>
      <c r="E5149" t="s">
        <v>879</v>
      </c>
      <c r="F5149">
        <v>95207</v>
      </c>
      <c r="G5149" t="s">
        <v>1919</v>
      </c>
      <c r="H5149">
        <v>38.002124999999999</v>
      </c>
      <c r="I5149">
        <v>-121.324979</v>
      </c>
      <c r="J5149">
        <v>1</v>
      </c>
      <c r="K5149">
        <v>0</v>
      </c>
      <c r="L5149">
        <v>1</v>
      </c>
      <c r="M5149">
        <v>0</v>
      </c>
      <c r="N5149" t="str">
        <f>VLOOKUP(O5149:O12180,'VLOOKUP Ranges'!$A$9:$B$12,2,TRUE)</f>
        <v>55-77</v>
      </c>
      <c r="O5149">
        <v>68</v>
      </c>
      <c r="P5149">
        <v>1</v>
      </c>
      <c r="Q5149" t="s">
        <v>45</v>
      </c>
      <c r="R5149" t="s">
        <v>45</v>
      </c>
      <c r="S5149" t="s">
        <v>45</v>
      </c>
      <c r="T5149" t="s">
        <v>44</v>
      </c>
      <c r="U5149" t="s">
        <v>45</v>
      </c>
      <c r="V5149" t="s">
        <v>45</v>
      </c>
      <c r="W5149" t="s">
        <v>45</v>
      </c>
      <c r="X5149">
        <v>1</v>
      </c>
      <c r="Y5149" t="str">
        <f>VLOOKUP(Z5149:Z12180,'VLOOKUP Ranges'!$A$2:$B$5,2,TRUE)</f>
        <v>89-118</v>
      </c>
      <c r="Z5149">
        <v>107.7</v>
      </c>
      <c r="AA5149">
        <v>7320.9</v>
      </c>
      <c r="AB5149" t="s">
        <v>44</v>
      </c>
      <c r="AC5149">
        <v>0</v>
      </c>
      <c r="AD5149">
        <v>53</v>
      </c>
      <c r="AE5149">
        <v>5015</v>
      </c>
      <c r="AG5149" t="b">
        <v>0</v>
      </c>
      <c r="AH5149" t="b">
        <v>0</v>
      </c>
      <c r="AI5149" t="b">
        <v>1</v>
      </c>
      <c r="AJ5149" t="b">
        <v>0</v>
      </c>
      <c r="AK5149" t="b">
        <v>0</v>
      </c>
      <c r="AL5149" t="b">
        <v>1</v>
      </c>
      <c r="AM5149" t="b">
        <v>0</v>
      </c>
      <c r="AN5149">
        <v>107.660294117647</v>
      </c>
      <c r="AO5149">
        <f t="shared" si="80"/>
        <v>108</v>
      </c>
      <c r="AP5149" t="b">
        <v>1</v>
      </c>
    </row>
    <row r="5150" spans="1:42" x14ac:dyDescent="0.25">
      <c r="A5150" t="s">
        <v>7994</v>
      </c>
      <c r="B5150">
        <v>1</v>
      </c>
      <c r="C5150" t="s">
        <v>40</v>
      </c>
      <c r="D5150" t="s">
        <v>41</v>
      </c>
      <c r="E5150" t="s">
        <v>879</v>
      </c>
      <c r="F5150">
        <v>95210</v>
      </c>
      <c r="G5150" t="s">
        <v>1921</v>
      </c>
      <c r="H5150">
        <v>38.033219000000003</v>
      </c>
      <c r="I5150">
        <v>-121.297433</v>
      </c>
      <c r="J5150">
        <v>0</v>
      </c>
      <c r="K5150">
        <v>0</v>
      </c>
      <c r="L5150">
        <v>0</v>
      </c>
      <c r="M5150">
        <v>0</v>
      </c>
      <c r="N5150" t="str">
        <f>VLOOKUP(O5150:O12181,'VLOOKUP Ranges'!$A$9:$B$12,2,TRUE)</f>
        <v>55-77</v>
      </c>
      <c r="O5150">
        <v>60</v>
      </c>
      <c r="P5150">
        <v>1</v>
      </c>
      <c r="Q5150" t="s">
        <v>45</v>
      </c>
      <c r="R5150" t="s">
        <v>44</v>
      </c>
      <c r="S5150" t="s">
        <v>45</v>
      </c>
      <c r="T5150" t="s">
        <v>45</v>
      </c>
      <c r="U5150" t="s">
        <v>44</v>
      </c>
      <c r="V5150" t="s">
        <v>45</v>
      </c>
      <c r="W5150" t="s">
        <v>45</v>
      </c>
      <c r="X5150">
        <v>0</v>
      </c>
      <c r="Y5150" t="str">
        <f>VLOOKUP(Z5150:Z12181,'VLOOKUP Ranges'!$A$2:$B$5,2,TRUE)</f>
        <v>89-118</v>
      </c>
      <c r="Z5150">
        <v>104.7</v>
      </c>
      <c r="AA5150">
        <v>6333.8</v>
      </c>
      <c r="AB5150" t="s">
        <v>44</v>
      </c>
      <c r="AC5150">
        <v>0</v>
      </c>
      <c r="AD5150">
        <v>75</v>
      </c>
      <c r="AE5150">
        <v>6186</v>
      </c>
      <c r="AG5150" t="b">
        <v>0</v>
      </c>
      <c r="AH5150" t="b">
        <v>1</v>
      </c>
      <c r="AI5150" t="b">
        <v>1</v>
      </c>
      <c r="AJ5150" t="b">
        <v>0</v>
      </c>
      <c r="AK5150" t="b">
        <v>0</v>
      </c>
      <c r="AL5150" t="b">
        <v>1</v>
      </c>
      <c r="AM5150" t="b">
        <v>0</v>
      </c>
      <c r="AN5150">
        <v>105.56333333333301</v>
      </c>
      <c r="AO5150">
        <f t="shared" si="80"/>
        <v>105</v>
      </c>
      <c r="AP5150" t="b">
        <v>0</v>
      </c>
    </row>
    <row r="5151" spans="1:42" x14ac:dyDescent="0.25">
      <c r="A5151" t="s">
        <v>7995</v>
      </c>
      <c r="B5151">
        <v>1</v>
      </c>
      <c r="C5151" t="s">
        <v>40</v>
      </c>
      <c r="D5151" t="s">
        <v>41</v>
      </c>
      <c r="E5151" t="s">
        <v>879</v>
      </c>
      <c r="F5151">
        <v>95215</v>
      </c>
      <c r="G5151" t="s">
        <v>5280</v>
      </c>
      <c r="H5151">
        <v>37.946281999999997</v>
      </c>
      <c r="I5151">
        <v>-121.139499</v>
      </c>
      <c r="J5151">
        <v>1</v>
      </c>
      <c r="K5151">
        <v>1</v>
      </c>
      <c r="L5151">
        <v>0</v>
      </c>
      <c r="M5151">
        <v>0</v>
      </c>
      <c r="N5151" t="str">
        <f>VLOOKUP(O5151:O12182,'VLOOKUP Ranges'!$A$9:$B$12,2,TRUE)</f>
        <v>29-55</v>
      </c>
      <c r="O5151">
        <v>45</v>
      </c>
      <c r="P5151">
        <v>1</v>
      </c>
      <c r="Q5151" t="s">
        <v>45</v>
      </c>
      <c r="R5151" t="s">
        <v>44</v>
      </c>
      <c r="S5151" t="s">
        <v>44</v>
      </c>
      <c r="T5151" t="s">
        <v>44</v>
      </c>
      <c r="U5151" t="s">
        <v>44</v>
      </c>
      <c r="V5151" t="s">
        <v>45</v>
      </c>
      <c r="W5151" t="s">
        <v>45</v>
      </c>
      <c r="X5151">
        <v>1</v>
      </c>
      <c r="Y5151" t="str">
        <f>VLOOKUP(Z5151:Z12182,'VLOOKUP Ranges'!$A$2:$B$5,2,TRUE)</f>
        <v>89-118</v>
      </c>
      <c r="Z5151">
        <v>93.9</v>
      </c>
      <c r="AA5151">
        <v>4200.25</v>
      </c>
      <c r="AB5151" t="s">
        <v>44</v>
      </c>
      <c r="AC5151">
        <v>0</v>
      </c>
      <c r="AD5151">
        <v>58</v>
      </c>
      <c r="AE5151">
        <v>3960</v>
      </c>
      <c r="AG5151" t="b">
        <v>0</v>
      </c>
      <c r="AH5151" t="b">
        <v>0</v>
      </c>
      <c r="AI5151" t="b">
        <v>1</v>
      </c>
      <c r="AJ5151" t="b">
        <v>0</v>
      </c>
      <c r="AK5151" t="b">
        <v>0</v>
      </c>
      <c r="AL5151" t="b">
        <v>0</v>
      </c>
      <c r="AM5151" t="b">
        <v>0</v>
      </c>
      <c r="AN5151">
        <v>93.338888888888803</v>
      </c>
      <c r="AO5151">
        <f t="shared" si="80"/>
        <v>94</v>
      </c>
      <c r="AP5151" t="b">
        <v>0</v>
      </c>
    </row>
    <row r="5152" spans="1:42" x14ac:dyDescent="0.25">
      <c r="A5152" t="s">
        <v>7996</v>
      </c>
      <c r="B5152">
        <v>1</v>
      </c>
      <c r="C5152" t="s">
        <v>40</v>
      </c>
      <c r="D5152" t="s">
        <v>41</v>
      </c>
      <c r="E5152" t="s">
        <v>879</v>
      </c>
      <c r="F5152">
        <v>95219</v>
      </c>
      <c r="G5152" t="s">
        <v>882</v>
      </c>
      <c r="H5152">
        <v>38.029729000000003</v>
      </c>
      <c r="I5152">
        <v>-121.38799899999999</v>
      </c>
      <c r="J5152">
        <v>0</v>
      </c>
      <c r="K5152">
        <v>0</v>
      </c>
      <c r="L5152">
        <v>1</v>
      </c>
      <c r="M5152">
        <v>0</v>
      </c>
      <c r="N5152" t="str">
        <f>VLOOKUP(O5152:O12183,'VLOOKUP Ranges'!$A$9:$B$12,2,TRUE)</f>
        <v>55-77</v>
      </c>
      <c r="O5152">
        <v>70</v>
      </c>
      <c r="P5152">
        <v>1</v>
      </c>
      <c r="Q5152" t="s">
        <v>44</v>
      </c>
      <c r="R5152" t="s">
        <v>45</v>
      </c>
      <c r="S5152" t="s">
        <v>45</v>
      </c>
      <c r="T5152" t="s">
        <v>45</v>
      </c>
      <c r="U5152" t="s">
        <v>45</v>
      </c>
      <c r="V5152" t="s">
        <v>45</v>
      </c>
      <c r="W5152" t="s">
        <v>45</v>
      </c>
      <c r="X5152">
        <v>0</v>
      </c>
      <c r="Y5152" t="str">
        <f>VLOOKUP(Z5152:Z12183,'VLOOKUP Ranges'!$A$2:$B$5,2,TRUE)</f>
        <v>70-89</v>
      </c>
      <c r="Z5152">
        <v>86.45</v>
      </c>
      <c r="AA5152">
        <v>5950.2</v>
      </c>
      <c r="AB5152" t="s">
        <v>44</v>
      </c>
      <c r="AC5152">
        <v>0</v>
      </c>
      <c r="AD5152">
        <v>54</v>
      </c>
      <c r="AE5152">
        <v>5950</v>
      </c>
      <c r="AG5152" t="b">
        <v>0</v>
      </c>
      <c r="AH5152" t="b">
        <v>1</v>
      </c>
      <c r="AI5152" t="b">
        <v>0</v>
      </c>
      <c r="AJ5152" t="b">
        <v>0</v>
      </c>
      <c r="AK5152" t="b">
        <v>1</v>
      </c>
      <c r="AL5152" t="b">
        <v>0</v>
      </c>
      <c r="AM5152" t="b">
        <v>0</v>
      </c>
      <c r="AN5152">
        <v>85.002857142857096</v>
      </c>
      <c r="AO5152">
        <f t="shared" si="80"/>
        <v>87</v>
      </c>
      <c r="AP5152" t="b">
        <v>1</v>
      </c>
    </row>
    <row r="5153" spans="1:42" x14ac:dyDescent="0.25">
      <c r="A5153" t="s">
        <v>7997</v>
      </c>
      <c r="B5153">
        <v>1</v>
      </c>
      <c r="C5153" t="s">
        <v>40</v>
      </c>
      <c r="D5153" t="s">
        <v>41</v>
      </c>
      <c r="E5153" t="s">
        <v>1925</v>
      </c>
      <c r="F5153">
        <v>95222</v>
      </c>
      <c r="G5153" t="s">
        <v>1926</v>
      </c>
      <c r="H5153">
        <v>38.071326999999997</v>
      </c>
      <c r="I5153">
        <v>-120.632221</v>
      </c>
      <c r="J5153">
        <v>1</v>
      </c>
      <c r="K5153">
        <v>0</v>
      </c>
      <c r="L5153">
        <v>0</v>
      </c>
      <c r="M5153">
        <v>0</v>
      </c>
      <c r="N5153" t="str">
        <f>VLOOKUP(O5153:O12184,'VLOOKUP Ranges'!$A$9:$B$12,2,TRUE)</f>
        <v>1-9</v>
      </c>
      <c r="O5153">
        <v>4</v>
      </c>
      <c r="P5153">
        <v>1</v>
      </c>
      <c r="Q5153" t="s">
        <v>44</v>
      </c>
      <c r="R5153" t="s">
        <v>66</v>
      </c>
      <c r="S5153" t="s">
        <v>66</v>
      </c>
      <c r="T5153" t="s">
        <v>66</v>
      </c>
      <c r="U5153" t="s">
        <v>66</v>
      </c>
      <c r="V5153" t="s">
        <v>66</v>
      </c>
      <c r="W5153" t="s">
        <v>66</v>
      </c>
      <c r="X5153">
        <v>0</v>
      </c>
      <c r="Y5153" t="str">
        <f>VLOOKUP(Z5153:Z12184,'VLOOKUP Ranges'!$A$2:$B$5,2,TRUE)</f>
        <v>18-35</v>
      </c>
      <c r="Z5153">
        <v>19.399999999999999</v>
      </c>
      <c r="AA5153">
        <v>93.4</v>
      </c>
      <c r="AB5153" t="s">
        <v>44</v>
      </c>
      <c r="AC5153">
        <v>0</v>
      </c>
      <c r="AD5153">
        <v>54</v>
      </c>
      <c r="AE5153">
        <v>4402</v>
      </c>
      <c r="AG5153" t="b">
        <v>0</v>
      </c>
      <c r="AH5153" t="b">
        <v>0</v>
      </c>
      <c r="AI5153" t="b">
        <v>0</v>
      </c>
      <c r="AJ5153" t="b">
        <v>1</v>
      </c>
      <c r="AK5153" t="b">
        <v>0</v>
      </c>
      <c r="AL5153" t="b">
        <v>0</v>
      </c>
      <c r="AM5153" t="b">
        <v>1</v>
      </c>
      <c r="AN5153">
        <v>23.35</v>
      </c>
      <c r="AO5153">
        <f t="shared" si="80"/>
        <v>20</v>
      </c>
      <c r="AP5153" t="b">
        <v>0</v>
      </c>
    </row>
    <row r="5154" spans="1:42" x14ac:dyDescent="0.25">
      <c r="A5154" t="s">
        <v>7998</v>
      </c>
      <c r="B5154">
        <v>1</v>
      </c>
      <c r="C5154" t="s">
        <v>40</v>
      </c>
      <c r="D5154" t="s">
        <v>41</v>
      </c>
      <c r="E5154" t="s">
        <v>1928</v>
      </c>
      <c r="F5154">
        <v>95224</v>
      </c>
      <c r="G5154" t="s">
        <v>1929</v>
      </c>
      <c r="H5154">
        <v>38.208336000000003</v>
      </c>
      <c r="I5154">
        <v>-120.339938</v>
      </c>
      <c r="J5154">
        <v>0</v>
      </c>
      <c r="K5154">
        <v>0</v>
      </c>
      <c r="L5154">
        <v>1</v>
      </c>
      <c r="M5154">
        <v>0</v>
      </c>
      <c r="N5154" t="str">
        <f>VLOOKUP(O5154:O12185,'VLOOKUP Ranges'!$A$9:$B$12,2,TRUE)</f>
        <v>55-77</v>
      </c>
      <c r="O5154">
        <v>68</v>
      </c>
      <c r="P5154">
        <v>1</v>
      </c>
      <c r="Q5154" t="s">
        <v>45</v>
      </c>
      <c r="R5154" t="s">
        <v>66</v>
      </c>
      <c r="S5154" t="s">
        <v>66</v>
      </c>
      <c r="T5154" t="s">
        <v>66</v>
      </c>
      <c r="U5154" t="s">
        <v>66</v>
      </c>
      <c r="V5154" t="s">
        <v>66</v>
      </c>
      <c r="W5154" t="s">
        <v>66</v>
      </c>
      <c r="X5154">
        <v>1</v>
      </c>
      <c r="Y5154" t="str">
        <f>VLOOKUP(Z5154:Z12185,'VLOOKUP Ranges'!$A$2:$B$5,2,TRUE)</f>
        <v>18-35</v>
      </c>
      <c r="Z5154">
        <v>24.95</v>
      </c>
      <c r="AA5154">
        <v>1614.9</v>
      </c>
      <c r="AB5154" t="s">
        <v>44</v>
      </c>
      <c r="AC5154">
        <v>0</v>
      </c>
      <c r="AD5154">
        <v>72</v>
      </c>
      <c r="AE5154">
        <v>6146</v>
      </c>
      <c r="AG5154" t="b">
        <v>0</v>
      </c>
      <c r="AH5154" t="b">
        <v>1</v>
      </c>
      <c r="AI5154" t="b">
        <v>0</v>
      </c>
      <c r="AJ5154" t="b">
        <v>1</v>
      </c>
      <c r="AK5154" t="b">
        <v>1</v>
      </c>
      <c r="AL5154" t="b">
        <v>0</v>
      </c>
      <c r="AM5154" t="b">
        <v>0</v>
      </c>
      <c r="AN5154">
        <v>23.7485294117647</v>
      </c>
      <c r="AO5154">
        <f t="shared" si="80"/>
        <v>25</v>
      </c>
      <c r="AP5154" t="b">
        <v>0</v>
      </c>
    </row>
    <row r="5155" spans="1:42" x14ac:dyDescent="0.25">
      <c r="A5155" t="s">
        <v>7999</v>
      </c>
      <c r="B5155">
        <v>1</v>
      </c>
      <c r="C5155" t="s">
        <v>40</v>
      </c>
      <c r="D5155" t="s">
        <v>41</v>
      </c>
      <c r="E5155" t="s">
        <v>5285</v>
      </c>
      <c r="F5155">
        <v>95225</v>
      </c>
      <c r="G5155" t="s">
        <v>5286</v>
      </c>
      <c r="H5155">
        <v>38.183917999999998</v>
      </c>
      <c r="I5155">
        <v>-120.89881699999999</v>
      </c>
      <c r="J5155">
        <v>1</v>
      </c>
      <c r="K5155">
        <v>0</v>
      </c>
      <c r="L5155">
        <v>1</v>
      </c>
      <c r="M5155">
        <v>1</v>
      </c>
      <c r="N5155" t="str">
        <f>VLOOKUP(O5155:O12186,'VLOOKUP Ranges'!$A$9:$B$12,2,TRUE)</f>
        <v>9-29</v>
      </c>
      <c r="O5155">
        <v>22</v>
      </c>
      <c r="P5155">
        <v>1</v>
      </c>
      <c r="Q5155" t="s">
        <v>44</v>
      </c>
      <c r="R5155" t="s">
        <v>45</v>
      </c>
      <c r="S5155" t="s">
        <v>44</v>
      </c>
      <c r="T5155" t="s">
        <v>44</v>
      </c>
      <c r="U5155" t="s">
        <v>44</v>
      </c>
      <c r="V5155" t="s">
        <v>44</v>
      </c>
      <c r="W5155" t="s">
        <v>44</v>
      </c>
      <c r="X5155">
        <v>0</v>
      </c>
      <c r="Y5155" t="str">
        <f>VLOOKUP(Z5155:Z12186,'VLOOKUP Ranges'!$A$2:$B$5,2,TRUE)</f>
        <v>70-89</v>
      </c>
      <c r="Z5155">
        <v>75</v>
      </c>
      <c r="AA5155">
        <v>1573.95</v>
      </c>
      <c r="AB5155" t="s">
        <v>44</v>
      </c>
      <c r="AC5155">
        <v>0</v>
      </c>
      <c r="AD5155">
        <v>48</v>
      </c>
      <c r="AE5155">
        <v>4040</v>
      </c>
      <c r="AG5155" t="b">
        <v>0</v>
      </c>
      <c r="AH5155" t="b">
        <v>0</v>
      </c>
      <c r="AI5155" t="b">
        <v>1</v>
      </c>
      <c r="AJ5155" t="b">
        <v>0</v>
      </c>
      <c r="AK5155" t="b">
        <v>0</v>
      </c>
      <c r="AL5155" t="b">
        <v>0</v>
      </c>
      <c r="AM5155" t="b">
        <v>0</v>
      </c>
      <c r="AN5155">
        <v>71.543181818181793</v>
      </c>
      <c r="AO5155">
        <f t="shared" si="80"/>
        <v>75</v>
      </c>
      <c r="AP5155" t="b">
        <v>1</v>
      </c>
    </row>
    <row r="5156" spans="1:42" x14ac:dyDescent="0.25">
      <c r="A5156" t="s">
        <v>8000</v>
      </c>
      <c r="B5156">
        <v>1</v>
      </c>
      <c r="C5156" t="s">
        <v>40</v>
      </c>
      <c r="D5156" t="s">
        <v>41</v>
      </c>
      <c r="E5156" t="s">
        <v>5290</v>
      </c>
      <c r="F5156">
        <v>95228</v>
      </c>
      <c r="G5156" t="s">
        <v>5291</v>
      </c>
      <c r="H5156">
        <v>37.943953999999998</v>
      </c>
      <c r="I5156">
        <v>-120.67108</v>
      </c>
      <c r="J5156">
        <v>1</v>
      </c>
      <c r="K5156">
        <v>0</v>
      </c>
      <c r="L5156">
        <v>1</v>
      </c>
      <c r="M5156">
        <v>0</v>
      </c>
      <c r="N5156" t="str">
        <f>VLOOKUP(O5156:O12187,'VLOOKUP Ranges'!$A$9:$B$12,2,TRUE)</f>
        <v>9-29</v>
      </c>
      <c r="O5156">
        <v>18</v>
      </c>
      <c r="P5156">
        <v>1</v>
      </c>
      <c r="Q5156" t="s">
        <v>44</v>
      </c>
      <c r="R5156" t="s">
        <v>44</v>
      </c>
      <c r="S5156" t="s">
        <v>44</v>
      </c>
      <c r="T5156" t="s">
        <v>45</v>
      </c>
      <c r="U5156" t="s">
        <v>45</v>
      </c>
      <c r="V5156" t="s">
        <v>44</v>
      </c>
      <c r="W5156" t="s">
        <v>44</v>
      </c>
      <c r="X5156">
        <v>0</v>
      </c>
      <c r="Y5156" t="str">
        <f>VLOOKUP(Z5156:Z12187,'VLOOKUP Ranges'!$A$2:$B$5,2,TRUE)</f>
        <v>70-89</v>
      </c>
      <c r="Z5156">
        <v>78.2</v>
      </c>
      <c r="AA5156">
        <v>1468.75</v>
      </c>
      <c r="AB5156" t="s">
        <v>44</v>
      </c>
      <c r="AC5156">
        <v>0</v>
      </c>
      <c r="AD5156">
        <v>79</v>
      </c>
      <c r="AE5156">
        <v>2831</v>
      </c>
      <c r="AG5156" t="b">
        <v>0</v>
      </c>
      <c r="AH5156" t="b">
        <v>0</v>
      </c>
      <c r="AI5156" t="b">
        <v>1</v>
      </c>
      <c r="AJ5156" t="b">
        <v>0</v>
      </c>
      <c r="AK5156" t="b">
        <v>0</v>
      </c>
      <c r="AL5156" t="b">
        <v>1</v>
      </c>
      <c r="AM5156" t="b">
        <v>0</v>
      </c>
      <c r="AN5156">
        <v>81.5972222222222</v>
      </c>
      <c r="AO5156">
        <f t="shared" si="80"/>
        <v>79</v>
      </c>
      <c r="AP5156" t="b">
        <v>0</v>
      </c>
    </row>
    <row r="5157" spans="1:42" x14ac:dyDescent="0.25">
      <c r="A5157" t="s">
        <v>8001</v>
      </c>
      <c r="B5157">
        <v>1</v>
      </c>
      <c r="C5157" t="s">
        <v>40</v>
      </c>
      <c r="D5157" t="s">
        <v>41</v>
      </c>
      <c r="E5157" t="s">
        <v>5293</v>
      </c>
      <c r="F5157">
        <v>95230</v>
      </c>
      <c r="G5157" t="s">
        <v>5294</v>
      </c>
      <c r="H5157">
        <v>37.956963000000002</v>
      </c>
      <c r="I5157">
        <v>-120.863055</v>
      </c>
      <c r="J5157">
        <v>1</v>
      </c>
      <c r="K5157">
        <v>0</v>
      </c>
      <c r="L5157">
        <v>0</v>
      </c>
      <c r="M5157">
        <v>0</v>
      </c>
      <c r="N5157" t="str">
        <f>VLOOKUP(O5157:O12188,'VLOOKUP Ranges'!$A$9:$B$12,2,TRUE)</f>
        <v>29-55</v>
      </c>
      <c r="O5157">
        <v>29</v>
      </c>
      <c r="P5157">
        <v>1</v>
      </c>
      <c r="Q5157" t="s">
        <v>44</v>
      </c>
      <c r="R5157" t="s">
        <v>44</v>
      </c>
      <c r="S5157" t="s">
        <v>44</v>
      </c>
      <c r="T5157" t="s">
        <v>44</v>
      </c>
      <c r="U5157" t="s">
        <v>45</v>
      </c>
      <c r="V5157" t="s">
        <v>45</v>
      </c>
      <c r="W5157" t="s">
        <v>45</v>
      </c>
      <c r="X5157">
        <v>1</v>
      </c>
      <c r="Y5157" t="str">
        <f>VLOOKUP(Z5157:Z12188,'VLOOKUP Ranges'!$A$2:$B$5,2,TRUE)</f>
        <v>89-118</v>
      </c>
      <c r="Z5157">
        <v>94.2</v>
      </c>
      <c r="AA5157">
        <v>2607.6</v>
      </c>
      <c r="AB5157" t="s">
        <v>44</v>
      </c>
      <c r="AC5157">
        <v>0</v>
      </c>
      <c r="AD5157">
        <v>60</v>
      </c>
      <c r="AE5157">
        <v>4561</v>
      </c>
      <c r="AG5157" t="b">
        <v>0</v>
      </c>
      <c r="AH5157" t="b">
        <v>0</v>
      </c>
      <c r="AI5157" t="b">
        <v>1</v>
      </c>
      <c r="AJ5157" t="b">
        <v>0</v>
      </c>
      <c r="AK5157" t="b">
        <v>0</v>
      </c>
      <c r="AL5157" t="b">
        <v>1</v>
      </c>
      <c r="AM5157" t="b">
        <v>0</v>
      </c>
      <c r="AN5157">
        <v>89.917241379310298</v>
      </c>
      <c r="AO5157">
        <f t="shared" si="80"/>
        <v>95</v>
      </c>
      <c r="AP5157" t="b">
        <v>0</v>
      </c>
    </row>
    <row r="5158" spans="1:42" x14ac:dyDescent="0.25">
      <c r="A5158" t="s">
        <v>8002</v>
      </c>
      <c r="B5158">
        <v>1</v>
      </c>
      <c r="C5158" t="s">
        <v>40</v>
      </c>
      <c r="D5158" t="s">
        <v>41</v>
      </c>
      <c r="E5158" t="s">
        <v>890</v>
      </c>
      <c r="F5158">
        <v>95236</v>
      </c>
      <c r="G5158" t="s">
        <v>891</v>
      </c>
      <c r="H5158">
        <v>38.047745999999997</v>
      </c>
      <c r="I5158">
        <v>-121.03049900000001</v>
      </c>
      <c r="J5158">
        <v>1</v>
      </c>
      <c r="K5158">
        <v>0</v>
      </c>
      <c r="L5158">
        <v>0</v>
      </c>
      <c r="M5158">
        <v>0</v>
      </c>
      <c r="N5158" t="str">
        <f>VLOOKUP(O5158:O12189,'VLOOKUP Ranges'!$A$9:$B$12,2,TRUE)</f>
        <v>29-55</v>
      </c>
      <c r="O5158">
        <v>31</v>
      </c>
      <c r="P5158">
        <v>0</v>
      </c>
      <c r="Q5158" t="s">
        <v>62</v>
      </c>
      <c r="R5158" t="s">
        <v>44</v>
      </c>
      <c r="S5158" t="s">
        <v>44</v>
      </c>
      <c r="T5158" t="s">
        <v>45</v>
      </c>
      <c r="U5158" t="s">
        <v>44</v>
      </c>
      <c r="V5158" t="s">
        <v>45</v>
      </c>
      <c r="W5158" t="s">
        <v>45</v>
      </c>
      <c r="X5158">
        <v>1</v>
      </c>
      <c r="Y5158" t="str">
        <f>VLOOKUP(Z5158:Z12189,'VLOOKUP Ranges'!$A$2:$B$5,2,TRUE)</f>
        <v>35-70</v>
      </c>
      <c r="Z5158">
        <v>50.05</v>
      </c>
      <c r="AA5158">
        <v>1523.4</v>
      </c>
      <c r="AB5158" t="s">
        <v>44</v>
      </c>
      <c r="AC5158">
        <v>0</v>
      </c>
      <c r="AD5158">
        <v>35</v>
      </c>
      <c r="AE5158">
        <v>4529</v>
      </c>
      <c r="AG5158" t="b">
        <v>1</v>
      </c>
      <c r="AH5158" t="b">
        <v>0</v>
      </c>
      <c r="AI5158" t="b">
        <v>0</v>
      </c>
      <c r="AJ5158" t="b">
        <v>0</v>
      </c>
      <c r="AK5158" t="b">
        <v>0</v>
      </c>
      <c r="AL5158" t="b">
        <v>1</v>
      </c>
      <c r="AM5158" t="b">
        <v>0</v>
      </c>
      <c r="AN5158">
        <v>49.141935483870903</v>
      </c>
      <c r="AO5158">
        <f t="shared" si="80"/>
        <v>51</v>
      </c>
      <c r="AP5158" t="b">
        <v>0</v>
      </c>
    </row>
    <row r="5159" spans="1:42" x14ac:dyDescent="0.25">
      <c r="A5159" t="s">
        <v>8003</v>
      </c>
      <c r="B5159">
        <v>1</v>
      </c>
      <c r="C5159" t="s">
        <v>40</v>
      </c>
      <c r="D5159" t="s">
        <v>41</v>
      </c>
      <c r="E5159" t="s">
        <v>893</v>
      </c>
      <c r="F5159">
        <v>95240</v>
      </c>
      <c r="G5159" t="s">
        <v>894</v>
      </c>
      <c r="H5159">
        <v>38.123544000000003</v>
      </c>
      <c r="I5159">
        <v>-121.15907799999999</v>
      </c>
      <c r="J5159">
        <v>0</v>
      </c>
      <c r="K5159">
        <v>0</v>
      </c>
      <c r="L5159">
        <v>1</v>
      </c>
      <c r="M5159">
        <v>0</v>
      </c>
      <c r="N5159" t="str">
        <f>VLOOKUP(O5159:O12190,'VLOOKUP Ranges'!$A$9:$B$12,2,TRUE)</f>
        <v>29-55</v>
      </c>
      <c r="O5159">
        <v>48</v>
      </c>
      <c r="P5159">
        <v>1</v>
      </c>
      <c r="Q5159" t="s">
        <v>45</v>
      </c>
      <c r="R5159" t="s">
        <v>44</v>
      </c>
      <c r="S5159" t="s">
        <v>44</v>
      </c>
      <c r="T5159" t="s">
        <v>45</v>
      </c>
      <c r="U5159" t="s">
        <v>45</v>
      </c>
      <c r="V5159" t="s">
        <v>44</v>
      </c>
      <c r="W5159" t="s">
        <v>45</v>
      </c>
      <c r="X5159">
        <v>1</v>
      </c>
      <c r="Y5159" t="str">
        <f>VLOOKUP(Z5159:Z12190,'VLOOKUP Ranges'!$A$2:$B$5,2,TRUE)</f>
        <v>35-70</v>
      </c>
      <c r="Z5159">
        <v>69.55</v>
      </c>
      <c r="AA5159">
        <v>3435.6</v>
      </c>
      <c r="AB5159" t="s">
        <v>44</v>
      </c>
      <c r="AC5159">
        <v>0</v>
      </c>
      <c r="AD5159">
        <v>75</v>
      </c>
      <c r="AE5159">
        <v>2478</v>
      </c>
      <c r="AG5159" t="b">
        <v>1</v>
      </c>
      <c r="AH5159" t="b">
        <v>0</v>
      </c>
      <c r="AI5159" t="b">
        <v>0</v>
      </c>
      <c r="AJ5159" t="b">
        <v>0</v>
      </c>
      <c r="AK5159" t="b">
        <v>0</v>
      </c>
      <c r="AL5159" t="b">
        <v>0</v>
      </c>
      <c r="AM5159" t="b">
        <v>1</v>
      </c>
      <c r="AN5159">
        <v>71.575000000000003</v>
      </c>
      <c r="AO5159">
        <f t="shared" si="80"/>
        <v>70</v>
      </c>
      <c r="AP5159" t="b">
        <v>0</v>
      </c>
    </row>
    <row r="5160" spans="1:42" x14ac:dyDescent="0.25">
      <c r="A5160" t="s">
        <v>8004</v>
      </c>
      <c r="B5160">
        <v>1</v>
      </c>
      <c r="C5160" t="s">
        <v>40</v>
      </c>
      <c r="D5160" t="s">
        <v>41</v>
      </c>
      <c r="E5160" t="s">
        <v>5300</v>
      </c>
      <c r="F5160">
        <v>95245</v>
      </c>
      <c r="G5160" t="s">
        <v>5301</v>
      </c>
      <c r="H5160">
        <v>38.304194000000003</v>
      </c>
      <c r="I5160">
        <v>-120.592431</v>
      </c>
      <c r="J5160">
        <v>1</v>
      </c>
      <c r="K5160">
        <v>0</v>
      </c>
      <c r="L5160">
        <v>0</v>
      </c>
      <c r="M5160">
        <v>0</v>
      </c>
      <c r="N5160" t="str">
        <f>VLOOKUP(O5160:O12191,'VLOOKUP Ranges'!$A$9:$B$12,2,TRUE)</f>
        <v>29-55</v>
      </c>
      <c r="O5160">
        <v>50</v>
      </c>
      <c r="P5160">
        <v>1</v>
      </c>
      <c r="Q5160" t="s">
        <v>44</v>
      </c>
      <c r="R5160" t="s">
        <v>45</v>
      </c>
      <c r="S5160" t="s">
        <v>45</v>
      </c>
      <c r="T5160" t="s">
        <v>45</v>
      </c>
      <c r="U5160" t="s">
        <v>45</v>
      </c>
      <c r="V5160" t="s">
        <v>44</v>
      </c>
      <c r="W5160" t="s">
        <v>44</v>
      </c>
      <c r="X5160">
        <v>1</v>
      </c>
      <c r="Y5160" t="str">
        <f>VLOOKUP(Z5160:Z12191,'VLOOKUP Ranges'!$A$2:$B$5,2,TRUE)</f>
        <v>89-118</v>
      </c>
      <c r="Z5160">
        <v>90.1</v>
      </c>
      <c r="AA5160">
        <v>4549.45</v>
      </c>
      <c r="AB5160" t="s">
        <v>44</v>
      </c>
      <c r="AC5160">
        <v>0</v>
      </c>
      <c r="AD5160">
        <v>25</v>
      </c>
      <c r="AE5160">
        <v>6435</v>
      </c>
      <c r="AG5160" t="b">
        <v>1</v>
      </c>
      <c r="AH5160" t="b">
        <v>0</v>
      </c>
      <c r="AI5160" t="b">
        <v>1</v>
      </c>
      <c r="AJ5160" t="b">
        <v>0</v>
      </c>
      <c r="AK5160" t="b">
        <v>1</v>
      </c>
      <c r="AL5160" t="b">
        <v>0</v>
      </c>
      <c r="AM5160" t="b">
        <v>0</v>
      </c>
      <c r="AN5160">
        <v>90.988999999999905</v>
      </c>
      <c r="AO5160">
        <f t="shared" si="80"/>
        <v>91</v>
      </c>
      <c r="AP5160" t="b">
        <v>1</v>
      </c>
    </row>
    <row r="5161" spans="1:42" x14ac:dyDescent="0.25">
      <c r="A5161" t="s">
        <v>8005</v>
      </c>
      <c r="B5161">
        <v>1</v>
      </c>
      <c r="C5161" t="s">
        <v>40</v>
      </c>
      <c r="D5161" t="s">
        <v>41</v>
      </c>
      <c r="E5161" t="s">
        <v>1935</v>
      </c>
      <c r="F5161">
        <v>95246</v>
      </c>
      <c r="G5161" t="s">
        <v>1936</v>
      </c>
      <c r="H5161">
        <v>38.264262000000002</v>
      </c>
      <c r="I5161">
        <v>-120.51513300000001</v>
      </c>
      <c r="J5161">
        <v>1</v>
      </c>
      <c r="K5161">
        <v>0</v>
      </c>
      <c r="L5161">
        <v>0</v>
      </c>
      <c r="M5161">
        <v>0</v>
      </c>
      <c r="N5161" t="str">
        <f>VLOOKUP(O5161:O12192,'VLOOKUP Ranges'!$A$9:$B$12,2,TRUE)</f>
        <v>1-9</v>
      </c>
      <c r="O5161">
        <v>7</v>
      </c>
      <c r="P5161">
        <v>1</v>
      </c>
      <c r="Q5161" t="s">
        <v>44</v>
      </c>
      <c r="R5161" t="s">
        <v>44</v>
      </c>
      <c r="S5161" t="s">
        <v>44</v>
      </c>
      <c r="T5161" t="s">
        <v>44</v>
      </c>
      <c r="U5161" t="s">
        <v>44</v>
      </c>
      <c r="V5161" t="s">
        <v>44</v>
      </c>
      <c r="W5161" t="s">
        <v>44</v>
      </c>
      <c r="X5161">
        <v>1</v>
      </c>
      <c r="Y5161" t="str">
        <f>VLOOKUP(Z5161:Z12192,'VLOOKUP Ranges'!$A$2:$B$5,2,TRUE)</f>
        <v>35-70</v>
      </c>
      <c r="Z5161">
        <v>44.65</v>
      </c>
      <c r="AA5161">
        <v>322.5</v>
      </c>
      <c r="AB5161" t="s">
        <v>44</v>
      </c>
      <c r="AC5161">
        <v>0</v>
      </c>
      <c r="AD5161">
        <v>65</v>
      </c>
      <c r="AE5161">
        <v>4300</v>
      </c>
      <c r="AG5161" t="b">
        <v>0</v>
      </c>
      <c r="AH5161" t="b">
        <v>0</v>
      </c>
      <c r="AI5161" t="b">
        <v>0</v>
      </c>
      <c r="AJ5161" t="b">
        <v>0</v>
      </c>
      <c r="AK5161" t="b">
        <v>0</v>
      </c>
      <c r="AL5161" t="b">
        <v>0</v>
      </c>
      <c r="AM5161" t="b">
        <v>0</v>
      </c>
      <c r="AN5161">
        <v>46.071428571428498</v>
      </c>
      <c r="AO5161">
        <f t="shared" si="80"/>
        <v>45</v>
      </c>
      <c r="AP5161" t="b">
        <v>0</v>
      </c>
    </row>
    <row r="5162" spans="1:42" x14ac:dyDescent="0.25">
      <c r="A5162" t="s">
        <v>8006</v>
      </c>
      <c r="B5162">
        <v>1</v>
      </c>
      <c r="C5162" t="s">
        <v>40</v>
      </c>
      <c r="D5162" t="s">
        <v>41</v>
      </c>
      <c r="E5162" t="s">
        <v>5305</v>
      </c>
      <c r="F5162">
        <v>95249</v>
      </c>
      <c r="G5162" t="s">
        <v>5306</v>
      </c>
      <c r="H5162">
        <v>38.196497000000001</v>
      </c>
      <c r="I5162">
        <v>-120.61689</v>
      </c>
      <c r="J5162">
        <v>1</v>
      </c>
      <c r="K5162">
        <v>0</v>
      </c>
      <c r="L5162">
        <v>1</v>
      </c>
      <c r="M5162">
        <v>1</v>
      </c>
      <c r="N5162" t="str">
        <f>VLOOKUP(O5162:O12193,'VLOOKUP Ranges'!$A$9:$B$12,2,TRUE)</f>
        <v>55-77</v>
      </c>
      <c r="O5162">
        <v>68</v>
      </c>
      <c r="P5162">
        <v>1</v>
      </c>
      <c r="Q5162" t="s">
        <v>44</v>
      </c>
      <c r="R5162" t="s">
        <v>45</v>
      </c>
      <c r="S5162" t="s">
        <v>44</v>
      </c>
      <c r="T5162" t="s">
        <v>45</v>
      </c>
      <c r="U5162" t="s">
        <v>44</v>
      </c>
      <c r="V5162" t="s">
        <v>44</v>
      </c>
      <c r="W5162" t="s">
        <v>44</v>
      </c>
      <c r="X5162">
        <v>0</v>
      </c>
      <c r="Y5162" t="str">
        <f>VLOOKUP(Z5162:Z12193,'VLOOKUP Ranges'!$A$2:$B$5,2,TRUE)</f>
        <v>70-89</v>
      </c>
      <c r="Z5162">
        <v>80.349999999999994</v>
      </c>
      <c r="AA5162">
        <v>5375.15</v>
      </c>
      <c r="AB5162" t="s">
        <v>44</v>
      </c>
      <c r="AC5162">
        <v>0</v>
      </c>
      <c r="AD5162">
        <v>33</v>
      </c>
      <c r="AE5162">
        <v>5954</v>
      </c>
      <c r="AG5162" t="b">
        <v>0</v>
      </c>
      <c r="AH5162" t="b">
        <v>1</v>
      </c>
      <c r="AI5162" t="b">
        <v>1</v>
      </c>
      <c r="AJ5162" t="b">
        <v>0</v>
      </c>
      <c r="AK5162" t="b">
        <v>1</v>
      </c>
      <c r="AL5162" t="b">
        <v>0</v>
      </c>
      <c r="AM5162" t="b">
        <v>0</v>
      </c>
      <c r="AN5162">
        <v>79.046323529411694</v>
      </c>
      <c r="AO5162">
        <f t="shared" si="80"/>
        <v>81</v>
      </c>
      <c r="AP5162" t="b">
        <v>1</v>
      </c>
    </row>
    <row r="5163" spans="1:42" x14ac:dyDescent="0.25">
      <c r="A5163" t="s">
        <v>8007</v>
      </c>
      <c r="B5163">
        <v>1</v>
      </c>
      <c r="C5163" t="s">
        <v>40</v>
      </c>
      <c r="D5163" t="s">
        <v>41</v>
      </c>
      <c r="E5163" t="s">
        <v>1938</v>
      </c>
      <c r="F5163">
        <v>95250</v>
      </c>
      <c r="G5163" t="s">
        <v>1939</v>
      </c>
      <c r="H5163">
        <v>38.244805999999997</v>
      </c>
      <c r="I5163">
        <v>-120.41730099999999</v>
      </c>
      <c r="J5163">
        <v>0</v>
      </c>
      <c r="K5163">
        <v>1</v>
      </c>
      <c r="L5163">
        <v>1</v>
      </c>
      <c r="M5163">
        <v>0</v>
      </c>
      <c r="N5163" t="str">
        <f>VLOOKUP(O5163:O12194,'VLOOKUP Ranges'!$A$9:$B$12,2,TRUE)</f>
        <v>9-29</v>
      </c>
      <c r="O5163">
        <v>26</v>
      </c>
      <c r="P5163">
        <v>1</v>
      </c>
      <c r="Q5163" t="s">
        <v>45</v>
      </c>
      <c r="R5163" t="s">
        <v>44</v>
      </c>
      <c r="S5163" t="s">
        <v>44</v>
      </c>
      <c r="T5163" t="s">
        <v>45</v>
      </c>
      <c r="U5163" t="s">
        <v>44</v>
      </c>
      <c r="V5163" t="s">
        <v>45</v>
      </c>
      <c r="W5163" t="s">
        <v>45</v>
      </c>
      <c r="X5163">
        <v>1</v>
      </c>
      <c r="Y5163" t="str">
        <f>VLOOKUP(Z5163:Z12194,'VLOOKUP Ranges'!$A$2:$B$5,2,TRUE)</f>
        <v>89-118</v>
      </c>
      <c r="Z5163">
        <v>98.1</v>
      </c>
      <c r="AA5163">
        <v>2510.6999999999998</v>
      </c>
      <c r="AB5163" t="s">
        <v>44</v>
      </c>
      <c r="AC5163">
        <v>0</v>
      </c>
      <c r="AD5163">
        <v>38</v>
      </c>
      <c r="AE5163">
        <v>3114</v>
      </c>
      <c r="AG5163" t="b">
        <v>0</v>
      </c>
      <c r="AH5163" t="b">
        <v>0</v>
      </c>
      <c r="AI5163" t="b">
        <v>1</v>
      </c>
      <c r="AJ5163" t="b">
        <v>0</v>
      </c>
      <c r="AK5163" t="b">
        <v>0</v>
      </c>
      <c r="AL5163" t="b">
        <v>0</v>
      </c>
      <c r="AM5163" t="b">
        <v>0</v>
      </c>
      <c r="AN5163">
        <v>96.565384615384602</v>
      </c>
      <c r="AO5163">
        <f t="shared" si="80"/>
        <v>99</v>
      </c>
      <c r="AP5163" t="b">
        <v>0</v>
      </c>
    </row>
    <row r="5164" spans="1:42" x14ac:dyDescent="0.25">
      <c r="A5164" t="s">
        <v>8008</v>
      </c>
      <c r="B5164">
        <v>1</v>
      </c>
      <c r="C5164" t="s">
        <v>40</v>
      </c>
      <c r="D5164" t="s">
        <v>41</v>
      </c>
      <c r="E5164" t="s">
        <v>1941</v>
      </c>
      <c r="F5164">
        <v>95251</v>
      </c>
      <c r="G5164" t="s">
        <v>1942</v>
      </c>
      <c r="H5164">
        <v>38.055562000000002</v>
      </c>
      <c r="I5164">
        <v>-120.456298</v>
      </c>
      <c r="J5164">
        <v>1</v>
      </c>
      <c r="K5164">
        <v>0</v>
      </c>
      <c r="L5164">
        <v>0</v>
      </c>
      <c r="M5164">
        <v>0</v>
      </c>
      <c r="N5164" t="str">
        <f>VLOOKUP(O5164:O12195,'VLOOKUP Ranges'!$A$9:$B$12,2,TRUE)</f>
        <v>55-77</v>
      </c>
      <c r="O5164">
        <v>57</v>
      </c>
      <c r="P5164">
        <v>0</v>
      </c>
      <c r="Q5164" t="s">
        <v>62</v>
      </c>
      <c r="R5164" t="s">
        <v>44</v>
      </c>
      <c r="S5164" t="s">
        <v>44</v>
      </c>
      <c r="T5164" t="s">
        <v>45</v>
      </c>
      <c r="U5164" t="s">
        <v>45</v>
      </c>
      <c r="V5164" t="s">
        <v>45</v>
      </c>
      <c r="W5164" t="s">
        <v>45</v>
      </c>
      <c r="X5164">
        <v>0</v>
      </c>
      <c r="Y5164" t="str">
        <f>VLOOKUP(Z5164:Z12195,'VLOOKUP Ranges'!$A$2:$B$5,2,TRUE)</f>
        <v>35-70</v>
      </c>
      <c r="Z5164">
        <v>53.35</v>
      </c>
      <c r="AA5164">
        <v>3090.05</v>
      </c>
      <c r="AB5164" t="s">
        <v>44</v>
      </c>
      <c r="AC5164">
        <v>0</v>
      </c>
      <c r="AD5164">
        <v>42</v>
      </c>
      <c r="AE5164">
        <v>5461</v>
      </c>
      <c r="AG5164" t="b">
        <v>0</v>
      </c>
      <c r="AH5164" t="b">
        <v>1</v>
      </c>
      <c r="AI5164" t="b">
        <v>0</v>
      </c>
      <c r="AJ5164" t="b">
        <v>0</v>
      </c>
      <c r="AK5164" t="b">
        <v>1</v>
      </c>
      <c r="AL5164" t="b">
        <v>0</v>
      </c>
      <c r="AM5164" t="b">
        <v>0</v>
      </c>
      <c r="AN5164">
        <v>54.211403508771902</v>
      </c>
      <c r="AO5164">
        <f t="shared" si="80"/>
        <v>54</v>
      </c>
      <c r="AP5164" t="b">
        <v>0</v>
      </c>
    </row>
    <row r="5165" spans="1:42" x14ac:dyDescent="0.25">
      <c r="A5165" t="s">
        <v>8009</v>
      </c>
      <c r="B5165">
        <v>1</v>
      </c>
      <c r="C5165" t="s">
        <v>40</v>
      </c>
      <c r="D5165" t="s">
        <v>41</v>
      </c>
      <c r="E5165" t="s">
        <v>896</v>
      </c>
      <c r="F5165">
        <v>95252</v>
      </c>
      <c r="G5165" t="s">
        <v>897</v>
      </c>
      <c r="H5165">
        <v>38.156970999999999</v>
      </c>
      <c r="I5165">
        <v>-120.849231</v>
      </c>
      <c r="J5165">
        <v>0</v>
      </c>
      <c r="K5165">
        <v>0</v>
      </c>
      <c r="L5165">
        <v>0</v>
      </c>
      <c r="M5165">
        <v>0</v>
      </c>
      <c r="N5165" t="str">
        <f>VLOOKUP(O5165:O12196,'VLOOKUP Ranges'!$A$9:$B$12,2,TRUE)</f>
        <v>1-9</v>
      </c>
      <c r="O5165">
        <v>3</v>
      </c>
      <c r="P5165">
        <v>1</v>
      </c>
      <c r="Q5165" t="s">
        <v>44</v>
      </c>
      <c r="R5165" t="s">
        <v>66</v>
      </c>
      <c r="S5165" t="s">
        <v>66</v>
      </c>
      <c r="T5165" t="s">
        <v>66</v>
      </c>
      <c r="U5165" t="s">
        <v>66</v>
      </c>
      <c r="V5165" t="s">
        <v>66</v>
      </c>
      <c r="W5165" t="s">
        <v>66</v>
      </c>
      <c r="X5165">
        <v>0</v>
      </c>
      <c r="Y5165" t="str">
        <f>VLOOKUP(Z5165:Z12196,'VLOOKUP Ranges'!$A$2:$B$5,2,TRUE)</f>
        <v>18-35</v>
      </c>
      <c r="Z5165">
        <v>19.55</v>
      </c>
      <c r="AA5165">
        <v>61.05</v>
      </c>
      <c r="AB5165" t="s">
        <v>44</v>
      </c>
      <c r="AC5165">
        <v>0</v>
      </c>
      <c r="AD5165">
        <v>46</v>
      </c>
      <c r="AE5165">
        <v>3889</v>
      </c>
      <c r="AG5165" t="b">
        <v>0</v>
      </c>
      <c r="AH5165" t="b">
        <v>0</v>
      </c>
      <c r="AI5165" t="b">
        <v>0</v>
      </c>
      <c r="AJ5165" t="b">
        <v>1</v>
      </c>
      <c r="AK5165" t="b">
        <v>0</v>
      </c>
      <c r="AL5165" t="b">
        <v>1</v>
      </c>
      <c r="AM5165" t="b">
        <v>0</v>
      </c>
      <c r="AN5165">
        <v>20.349999999999898</v>
      </c>
      <c r="AO5165">
        <f t="shared" si="80"/>
        <v>20</v>
      </c>
      <c r="AP5165" t="b">
        <v>0</v>
      </c>
    </row>
    <row r="5166" spans="1:42" x14ac:dyDescent="0.25">
      <c r="A5166" t="s">
        <v>8010</v>
      </c>
      <c r="B5166">
        <v>1</v>
      </c>
      <c r="C5166" t="s">
        <v>40</v>
      </c>
      <c r="D5166" t="s">
        <v>41</v>
      </c>
      <c r="E5166" t="s">
        <v>899</v>
      </c>
      <c r="F5166">
        <v>95255</v>
      </c>
      <c r="G5166" t="s">
        <v>900</v>
      </c>
      <c r="H5166">
        <v>38.419350000000001</v>
      </c>
      <c r="I5166">
        <v>-120.469545</v>
      </c>
      <c r="J5166">
        <v>1</v>
      </c>
      <c r="K5166">
        <v>0</v>
      </c>
      <c r="L5166">
        <v>1</v>
      </c>
      <c r="M5166">
        <v>1</v>
      </c>
      <c r="N5166" t="str">
        <f>VLOOKUP(O5166:O12197,'VLOOKUP Ranges'!$A$9:$B$12,2,TRUE)</f>
        <v>9-29</v>
      </c>
      <c r="O5166">
        <v>19</v>
      </c>
      <c r="P5166">
        <v>1</v>
      </c>
      <c r="Q5166" t="s">
        <v>44</v>
      </c>
      <c r="R5166" t="s">
        <v>45</v>
      </c>
      <c r="S5166" t="s">
        <v>44</v>
      </c>
      <c r="T5166" t="s">
        <v>44</v>
      </c>
      <c r="U5166" t="s">
        <v>44</v>
      </c>
      <c r="V5166" t="s">
        <v>44</v>
      </c>
      <c r="W5166" t="s">
        <v>44</v>
      </c>
      <c r="X5166">
        <v>1</v>
      </c>
      <c r="Y5166" t="str">
        <f>VLOOKUP(Z5166:Z12197,'VLOOKUP Ranges'!$A$2:$B$5,2,TRUE)</f>
        <v>35-70</v>
      </c>
      <c r="Z5166">
        <v>48.95</v>
      </c>
      <c r="AA5166">
        <v>955.6</v>
      </c>
      <c r="AB5166" t="s">
        <v>44</v>
      </c>
      <c r="AC5166">
        <v>0</v>
      </c>
      <c r="AD5166">
        <v>35</v>
      </c>
      <c r="AE5166">
        <v>2394</v>
      </c>
      <c r="AG5166" t="b">
        <v>1</v>
      </c>
      <c r="AH5166" t="b">
        <v>0</v>
      </c>
      <c r="AI5166" t="b">
        <v>0</v>
      </c>
      <c r="AJ5166" t="b">
        <v>0</v>
      </c>
      <c r="AK5166" t="b">
        <v>0</v>
      </c>
      <c r="AL5166" t="b">
        <v>0</v>
      </c>
      <c r="AM5166" t="b">
        <v>0</v>
      </c>
      <c r="AN5166">
        <v>50.294736842105202</v>
      </c>
      <c r="AO5166">
        <f t="shared" si="80"/>
        <v>49</v>
      </c>
      <c r="AP5166" t="b">
        <v>1</v>
      </c>
    </row>
    <row r="5167" spans="1:42" x14ac:dyDescent="0.25">
      <c r="A5167" t="s">
        <v>8011</v>
      </c>
      <c r="B5167">
        <v>1</v>
      </c>
      <c r="C5167" t="s">
        <v>40</v>
      </c>
      <c r="D5167" t="s">
        <v>41</v>
      </c>
      <c r="E5167" t="s">
        <v>5311</v>
      </c>
      <c r="F5167">
        <v>95257</v>
      </c>
      <c r="G5167" t="s">
        <v>5312</v>
      </c>
      <c r="H5167">
        <v>38.392685999999998</v>
      </c>
      <c r="I5167">
        <v>-120.41595100000001</v>
      </c>
      <c r="J5167">
        <v>0</v>
      </c>
      <c r="K5167">
        <v>0</v>
      </c>
      <c r="L5167">
        <v>0</v>
      </c>
      <c r="M5167">
        <v>0</v>
      </c>
      <c r="N5167" t="str">
        <f>VLOOKUP(O5167:O12198,'VLOOKUP Ranges'!$A$9:$B$12,2,TRUE)</f>
        <v>1-9</v>
      </c>
      <c r="O5167">
        <v>3</v>
      </c>
      <c r="P5167">
        <v>1</v>
      </c>
      <c r="Q5167" t="s">
        <v>44</v>
      </c>
      <c r="R5167" t="s">
        <v>44</v>
      </c>
      <c r="S5167" t="s">
        <v>44</v>
      </c>
      <c r="T5167" t="s">
        <v>44</v>
      </c>
      <c r="U5167" t="s">
        <v>44</v>
      </c>
      <c r="V5167" t="s">
        <v>45</v>
      </c>
      <c r="W5167" t="s">
        <v>44</v>
      </c>
      <c r="X5167">
        <v>1</v>
      </c>
      <c r="Y5167" t="str">
        <f>VLOOKUP(Z5167:Z12198,'VLOOKUP Ranges'!$A$2:$B$5,2,TRUE)</f>
        <v>35-70</v>
      </c>
      <c r="Z5167">
        <v>54.2</v>
      </c>
      <c r="AA5167">
        <v>140.4</v>
      </c>
      <c r="AB5167" t="s">
        <v>44</v>
      </c>
      <c r="AC5167">
        <v>0</v>
      </c>
      <c r="AD5167">
        <v>68</v>
      </c>
      <c r="AE5167">
        <v>3167</v>
      </c>
      <c r="AG5167" t="b">
        <v>0</v>
      </c>
      <c r="AH5167" t="b">
        <v>0</v>
      </c>
      <c r="AI5167" t="b">
        <v>0</v>
      </c>
      <c r="AJ5167" t="b">
        <v>0</v>
      </c>
      <c r="AK5167" t="b">
        <v>0</v>
      </c>
      <c r="AL5167" t="b">
        <v>1</v>
      </c>
      <c r="AM5167" t="b">
        <v>0</v>
      </c>
      <c r="AN5167">
        <v>46.8</v>
      </c>
      <c r="AO5167">
        <f t="shared" si="80"/>
        <v>55</v>
      </c>
      <c r="AP5167" t="b">
        <v>0</v>
      </c>
    </row>
    <row r="5168" spans="1:42" x14ac:dyDescent="0.25">
      <c r="A5168" t="s">
        <v>8012</v>
      </c>
      <c r="B5168">
        <v>1</v>
      </c>
      <c r="C5168" t="s">
        <v>40</v>
      </c>
      <c r="D5168" t="s">
        <v>41</v>
      </c>
      <c r="E5168" t="s">
        <v>3562</v>
      </c>
      <c r="F5168">
        <v>95258</v>
      </c>
      <c r="G5168" t="s">
        <v>3563</v>
      </c>
      <c r="H5168">
        <v>38.169604999999997</v>
      </c>
      <c r="I5168">
        <v>-121.310964</v>
      </c>
      <c r="J5168">
        <v>0</v>
      </c>
      <c r="K5168">
        <v>0</v>
      </c>
      <c r="L5168">
        <v>0</v>
      </c>
      <c r="M5168">
        <v>0</v>
      </c>
      <c r="N5168" t="str">
        <f>VLOOKUP(O5168:O12199,'VLOOKUP Ranges'!$A$9:$B$12,2,TRUE)</f>
        <v>55-77</v>
      </c>
      <c r="O5168">
        <v>59</v>
      </c>
      <c r="P5168">
        <v>1</v>
      </c>
      <c r="Q5168" t="s">
        <v>45</v>
      </c>
      <c r="R5168" t="s">
        <v>66</v>
      </c>
      <c r="S5168" t="s">
        <v>66</v>
      </c>
      <c r="T5168" t="s">
        <v>66</v>
      </c>
      <c r="U5168" t="s">
        <v>66</v>
      </c>
      <c r="V5168" t="s">
        <v>66</v>
      </c>
      <c r="W5168" t="s">
        <v>66</v>
      </c>
      <c r="X5168">
        <v>0</v>
      </c>
      <c r="Y5168" t="str">
        <f>VLOOKUP(Z5168:Z12199,'VLOOKUP Ranges'!$A$2:$B$5,2,TRUE)</f>
        <v>18-35</v>
      </c>
      <c r="Z5168">
        <v>24.45</v>
      </c>
      <c r="AA5168">
        <v>1493.1</v>
      </c>
      <c r="AB5168" t="s">
        <v>44</v>
      </c>
      <c r="AC5168">
        <v>0</v>
      </c>
      <c r="AD5168">
        <v>26</v>
      </c>
      <c r="AE5168">
        <v>6196</v>
      </c>
      <c r="AG5168" t="b">
        <v>0</v>
      </c>
      <c r="AH5168" t="b">
        <v>1</v>
      </c>
      <c r="AI5168" t="b">
        <v>0</v>
      </c>
      <c r="AJ5168" t="b">
        <v>1</v>
      </c>
      <c r="AK5168" t="b">
        <v>0</v>
      </c>
      <c r="AL5168" t="b">
        <v>1</v>
      </c>
      <c r="AM5168" t="b">
        <v>0</v>
      </c>
      <c r="AN5168">
        <v>25.3067796610169</v>
      </c>
      <c r="AO5168">
        <f t="shared" si="80"/>
        <v>25</v>
      </c>
      <c r="AP5168" t="b">
        <v>0</v>
      </c>
    </row>
    <row r="5169" spans="1:42" x14ac:dyDescent="0.25">
      <c r="A5169" t="s">
        <v>8013</v>
      </c>
      <c r="B5169">
        <v>1</v>
      </c>
      <c r="C5169" t="s">
        <v>40</v>
      </c>
      <c r="D5169" t="s">
        <v>41</v>
      </c>
      <c r="E5169" t="s">
        <v>1944</v>
      </c>
      <c r="F5169">
        <v>95303</v>
      </c>
      <c r="G5169" t="s">
        <v>1945</v>
      </c>
      <c r="H5169">
        <v>37.469499999999996</v>
      </c>
      <c r="I5169">
        <v>-120.672724</v>
      </c>
      <c r="J5169">
        <v>1</v>
      </c>
      <c r="K5169">
        <v>0</v>
      </c>
      <c r="L5169">
        <v>1</v>
      </c>
      <c r="M5169">
        <v>0</v>
      </c>
      <c r="N5169" t="str">
        <f>VLOOKUP(O5169:O12200,'VLOOKUP Ranges'!$A$9:$B$12,2,TRUE)</f>
        <v>29-55</v>
      </c>
      <c r="O5169">
        <v>42</v>
      </c>
      <c r="P5169">
        <v>0</v>
      </c>
      <c r="Q5169" t="s">
        <v>62</v>
      </c>
      <c r="R5169" t="s">
        <v>45</v>
      </c>
      <c r="S5169" t="s">
        <v>44</v>
      </c>
      <c r="T5169" t="s">
        <v>44</v>
      </c>
      <c r="U5169" t="s">
        <v>44</v>
      </c>
      <c r="V5169" t="s">
        <v>45</v>
      </c>
      <c r="W5169" t="s">
        <v>44</v>
      </c>
      <c r="X5169">
        <v>1</v>
      </c>
      <c r="Y5169" t="str">
        <f>VLOOKUP(Z5169:Z12200,'VLOOKUP Ranges'!$A$2:$B$5,2,TRUE)</f>
        <v>35-70</v>
      </c>
      <c r="Z5169">
        <v>40.15</v>
      </c>
      <c r="AA5169">
        <v>1626.05</v>
      </c>
      <c r="AB5169" t="s">
        <v>44</v>
      </c>
      <c r="AC5169">
        <v>0</v>
      </c>
      <c r="AD5169">
        <v>68</v>
      </c>
      <c r="AE5169">
        <v>4348</v>
      </c>
      <c r="AG5169" t="b">
        <v>0</v>
      </c>
      <c r="AH5169" t="b">
        <v>0</v>
      </c>
      <c r="AI5169" t="b">
        <v>0</v>
      </c>
      <c r="AJ5169" t="b">
        <v>0</v>
      </c>
      <c r="AK5169" t="b">
        <v>0</v>
      </c>
      <c r="AL5169" t="b">
        <v>0</v>
      </c>
      <c r="AM5169" t="b">
        <v>0</v>
      </c>
      <c r="AN5169">
        <v>38.715476190476103</v>
      </c>
      <c r="AO5169">
        <f t="shared" si="80"/>
        <v>41</v>
      </c>
      <c r="AP5169" t="b">
        <v>0</v>
      </c>
    </row>
    <row r="5170" spans="1:42" x14ac:dyDescent="0.25">
      <c r="A5170" t="s">
        <v>8014</v>
      </c>
      <c r="B5170">
        <v>1</v>
      </c>
      <c r="C5170" t="s">
        <v>40</v>
      </c>
      <c r="D5170" t="s">
        <v>41</v>
      </c>
      <c r="E5170" t="s">
        <v>1947</v>
      </c>
      <c r="F5170">
        <v>95306</v>
      </c>
      <c r="G5170" t="s">
        <v>1948</v>
      </c>
      <c r="H5170">
        <v>37.394410999999998</v>
      </c>
      <c r="I5170">
        <v>-120.127262</v>
      </c>
      <c r="J5170">
        <v>1</v>
      </c>
      <c r="K5170">
        <v>0</v>
      </c>
      <c r="L5170">
        <v>1</v>
      </c>
      <c r="M5170">
        <v>0</v>
      </c>
      <c r="N5170" t="str">
        <f>VLOOKUP(O5170:O12201,'VLOOKUP Ranges'!$A$9:$B$12,2,TRUE)</f>
        <v>55-77</v>
      </c>
      <c r="O5170">
        <v>67</v>
      </c>
      <c r="P5170">
        <v>1</v>
      </c>
      <c r="Q5170" t="s">
        <v>45</v>
      </c>
      <c r="R5170" t="s">
        <v>66</v>
      </c>
      <c r="S5170" t="s">
        <v>66</v>
      </c>
      <c r="T5170" t="s">
        <v>66</v>
      </c>
      <c r="U5170" t="s">
        <v>66</v>
      </c>
      <c r="V5170" t="s">
        <v>66</v>
      </c>
      <c r="W5170" t="s">
        <v>66</v>
      </c>
      <c r="X5170">
        <v>0</v>
      </c>
      <c r="Y5170" t="str">
        <f>VLOOKUP(Z5170:Z12201,'VLOOKUP Ranges'!$A$2:$B$5,2,TRUE)</f>
        <v>18-35</v>
      </c>
      <c r="Z5170">
        <v>25.6</v>
      </c>
      <c r="AA5170">
        <v>1784.9</v>
      </c>
      <c r="AB5170" t="s">
        <v>44</v>
      </c>
      <c r="AC5170">
        <v>0</v>
      </c>
      <c r="AD5170">
        <v>38</v>
      </c>
      <c r="AE5170">
        <v>4879</v>
      </c>
      <c r="AG5170" t="b">
        <v>0</v>
      </c>
      <c r="AH5170" t="b">
        <v>1</v>
      </c>
      <c r="AI5170" t="b">
        <v>0</v>
      </c>
      <c r="AJ5170" t="b">
        <v>1</v>
      </c>
      <c r="AK5170" t="b">
        <v>1</v>
      </c>
      <c r="AL5170" t="b">
        <v>0</v>
      </c>
      <c r="AM5170" t="b">
        <v>0</v>
      </c>
      <c r="AN5170">
        <v>26.6402985074626</v>
      </c>
      <c r="AO5170">
        <f t="shared" si="80"/>
        <v>26</v>
      </c>
      <c r="AP5170" t="b">
        <v>0</v>
      </c>
    </row>
    <row r="5171" spans="1:42" x14ac:dyDescent="0.25">
      <c r="A5171" t="s">
        <v>8015</v>
      </c>
      <c r="B5171">
        <v>1</v>
      </c>
      <c r="C5171" t="s">
        <v>40</v>
      </c>
      <c r="D5171" t="s">
        <v>41</v>
      </c>
      <c r="E5171" t="s">
        <v>5317</v>
      </c>
      <c r="F5171">
        <v>95307</v>
      </c>
      <c r="G5171" t="s">
        <v>5318</v>
      </c>
      <c r="H5171">
        <v>37.553469</v>
      </c>
      <c r="I5171">
        <v>-120.952825</v>
      </c>
      <c r="J5171">
        <v>1</v>
      </c>
      <c r="K5171">
        <v>0</v>
      </c>
      <c r="L5171">
        <v>0</v>
      </c>
      <c r="M5171">
        <v>0</v>
      </c>
      <c r="N5171" t="str">
        <f>VLOOKUP(O5171:O12202,'VLOOKUP Ranges'!$A$9:$B$12,2,TRUE)</f>
        <v>1-9</v>
      </c>
      <c r="O5171">
        <v>1</v>
      </c>
      <c r="P5171">
        <v>1</v>
      </c>
      <c r="Q5171" t="s">
        <v>44</v>
      </c>
      <c r="R5171" t="s">
        <v>44</v>
      </c>
      <c r="S5171" t="s">
        <v>44</v>
      </c>
      <c r="T5171" t="s">
        <v>44</v>
      </c>
      <c r="U5171" t="s">
        <v>44</v>
      </c>
      <c r="V5171" t="s">
        <v>44</v>
      </c>
      <c r="W5171" t="s">
        <v>44</v>
      </c>
      <c r="X5171">
        <v>1</v>
      </c>
      <c r="Y5171" t="str">
        <f>VLOOKUP(Z5171:Z12202,'VLOOKUP Ranges'!$A$2:$B$5,2,TRUE)</f>
        <v>70-89</v>
      </c>
      <c r="Z5171">
        <v>70.349999999999994</v>
      </c>
      <c r="AA5171">
        <v>70.349999999999994</v>
      </c>
      <c r="AB5171" t="s">
        <v>44</v>
      </c>
      <c r="AC5171">
        <v>0</v>
      </c>
      <c r="AD5171">
        <v>32</v>
      </c>
      <c r="AE5171">
        <v>2722</v>
      </c>
      <c r="AG5171" t="b">
        <v>0</v>
      </c>
      <c r="AH5171" t="b">
        <v>0</v>
      </c>
      <c r="AI5171" t="b">
        <v>1</v>
      </c>
      <c r="AJ5171" t="b">
        <v>0</v>
      </c>
      <c r="AK5171" t="b">
        <v>0</v>
      </c>
      <c r="AL5171" t="b">
        <v>1</v>
      </c>
      <c r="AM5171" t="b">
        <v>0</v>
      </c>
      <c r="AN5171">
        <v>70.349999999999994</v>
      </c>
      <c r="AO5171">
        <f t="shared" si="80"/>
        <v>71</v>
      </c>
      <c r="AP5171" t="b">
        <v>0</v>
      </c>
    </row>
    <row r="5172" spans="1:42" x14ac:dyDescent="0.25">
      <c r="A5172" t="s">
        <v>8016</v>
      </c>
      <c r="B5172">
        <v>1</v>
      </c>
      <c r="C5172" t="s">
        <v>40</v>
      </c>
      <c r="D5172" t="s">
        <v>41</v>
      </c>
      <c r="E5172" t="s">
        <v>908</v>
      </c>
      <c r="F5172">
        <v>95310</v>
      </c>
      <c r="G5172" t="s">
        <v>909</v>
      </c>
      <c r="H5172">
        <v>38.085839</v>
      </c>
      <c r="I5172">
        <v>-120.37855</v>
      </c>
      <c r="J5172">
        <v>1</v>
      </c>
      <c r="K5172">
        <v>0</v>
      </c>
      <c r="L5172">
        <v>1</v>
      </c>
      <c r="M5172">
        <v>0</v>
      </c>
      <c r="N5172" t="str">
        <f>VLOOKUP(O5172:O12203,'VLOOKUP Ranges'!$A$9:$B$12,2,TRUE)</f>
        <v>55-77</v>
      </c>
      <c r="O5172">
        <v>66</v>
      </c>
      <c r="P5172">
        <v>1</v>
      </c>
      <c r="Q5172" t="s">
        <v>45</v>
      </c>
      <c r="R5172" t="s">
        <v>45</v>
      </c>
      <c r="S5172" t="s">
        <v>45</v>
      </c>
      <c r="T5172" t="s">
        <v>45</v>
      </c>
      <c r="U5172" t="s">
        <v>45</v>
      </c>
      <c r="V5172" t="s">
        <v>45</v>
      </c>
      <c r="W5172" t="s">
        <v>45</v>
      </c>
      <c r="X5172">
        <v>0</v>
      </c>
      <c r="Y5172" t="str">
        <f>VLOOKUP(Z5172:Z12203,'VLOOKUP Ranges'!$A$2:$B$5,2,TRUE)</f>
        <v>89-118</v>
      </c>
      <c r="Z5172">
        <v>91.7</v>
      </c>
      <c r="AA5172">
        <v>6075.9</v>
      </c>
      <c r="AB5172" t="s">
        <v>44</v>
      </c>
      <c r="AC5172">
        <v>0</v>
      </c>
      <c r="AD5172">
        <v>39</v>
      </c>
      <c r="AE5172">
        <v>5453</v>
      </c>
      <c r="AG5172" t="b">
        <v>0</v>
      </c>
      <c r="AH5172" t="b">
        <v>1</v>
      </c>
      <c r="AI5172" t="b">
        <v>0</v>
      </c>
      <c r="AJ5172" t="b">
        <v>0</v>
      </c>
      <c r="AK5172" t="b">
        <v>0</v>
      </c>
      <c r="AL5172" t="b">
        <v>0</v>
      </c>
      <c r="AM5172" t="b">
        <v>0</v>
      </c>
      <c r="AN5172">
        <v>92.059090909090898</v>
      </c>
      <c r="AO5172">
        <f t="shared" si="80"/>
        <v>92</v>
      </c>
      <c r="AP5172" t="b">
        <v>1</v>
      </c>
    </row>
    <row r="5173" spans="1:42" x14ac:dyDescent="0.25">
      <c r="A5173" t="s">
        <v>8017</v>
      </c>
      <c r="B5173">
        <v>1</v>
      </c>
      <c r="C5173" t="s">
        <v>40</v>
      </c>
      <c r="D5173" t="s">
        <v>41</v>
      </c>
      <c r="E5173" t="s">
        <v>5320</v>
      </c>
      <c r="F5173">
        <v>95311</v>
      </c>
      <c r="G5173" t="s">
        <v>5321</v>
      </c>
      <c r="H5173">
        <v>37.722127</v>
      </c>
      <c r="I5173">
        <v>-120.110174</v>
      </c>
      <c r="J5173">
        <v>0</v>
      </c>
      <c r="K5173">
        <v>0</v>
      </c>
      <c r="L5173">
        <v>0</v>
      </c>
      <c r="M5173">
        <v>0</v>
      </c>
      <c r="N5173" t="str">
        <f>VLOOKUP(O5173:O12204,'VLOOKUP Ranges'!$A$9:$B$12,2,TRUE)</f>
        <v>55-77</v>
      </c>
      <c r="O5173">
        <v>61</v>
      </c>
      <c r="P5173">
        <v>1</v>
      </c>
      <c r="Q5173" t="s">
        <v>45</v>
      </c>
      <c r="R5173" t="s">
        <v>44</v>
      </c>
      <c r="S5173" t="s">
        <v>44</v>
      </c>
      <c r="T5173" t="s">
        <v>45</v>
      </c>
      <c r="U5173" t="s">
        <v>44</v>
      </c>
      <c r="V5173" t="s">
        <v>44</v>
      </c>
      <c r="W5173" t="s">
        <v>45</v>
      </c>
      <c r="X5173">
        <v>0</v>
      </c>
      <c r="Y5173" t="str">
        <f>VLOOKUP(Z5173:Z12204,'VLOOKUP Ranges'!$A$2:$B$5,2,TRUE)</f>
        <v>70-89</v>
      </c>
      <c r="Z5173">
        <v>89.2</v>
      </c>
      <c r="AA5173">
        <v>5500.6</v>
      </c>
      <c r="AB5173" t="s">
        <v>44</v>
      </c>
      <c r="AC5173">
        <v>0</v>
      </c>
      <c r="AD5173">
        <v>23</v>
      </c>
      <c r="AE5173">
        <v>5536</v>
      </c>
      <c r="AG5173" t="b">
        <v>0</v>
      </c>
      <c r="AH5173" t="b">
        <v>0</v>
      </c>
      <c r="AI5173" t="b">
        <v>1</v>
      </c>
      <c r="AJ5173" t="b">
        <v>0</v>
      </c>
      <c r="AK5173" t="b">
        <v>0</v>
      </c>
      <c r="AL5173" t="b">
        <v>0</v>
      </c>
      <c r="AM5173" t="b">
        <v>1</v>
      </c>
      <c r="AN5173">
        <v>90.173770491803197</v>
      </c>
      <c r="AO5173">
        <f t="shared" si="80"/>
        <v>90</v>
      </c>
      <c r="AP5173" t="b">
        <v>0</v>
      </c>
    </row>
    <row r="5174" spans="1:42" x14ac:dyDescent="0.25">
      <c r="A5174" t="s">
        <v>8018</v>
      </c>
      <c r="B5174">
        <v>1</v>
      </c>
      <c r="C5174" t="s">
        <v>40</v>
      </c>
      <c r="D5174" t="s">
        <v>41</v>
      </c>
      <c r="E5174" t="s">
        <v>5323</v>
      </c>
      <c r="F5174">
        <v>95312</v>
      </c>
      <c r="G5174" t="s">
        <v>5324</v>
      </c>
      <c r="H5174">
        <v>37.420273000000002</v>
      </c>
      <c r="I5174">
        <v>-120.66527000000001</v>
      </c>
      <c r="J5174">
        <v>1</v>
      </c>
      <c r="K5174">
        <v>0</v>
      </c>
      <c r="L5174">
        <v>1</v>
      </c>
      <c r="M5174">
        <v>1</v>
      </c>
      <c r="N5174" t="str">
        <f>VLOOKUP(O5174:O12205,'VLOOKUP Ranges'!$A$9:$B$12,2,TRUE)</f>
        <v>1-9</v>
      </c>
      <c r="O5174">
        <v>4</v>
      </c>
      <c r="P5174">
        <v>1</v>
      </c>
      <c r="Q5174" t="s">
        <v>45</v>
      </c>
      <c r="R5174" t="s">
        <v>66</v>
      </c>
      <c r="S5174" t="s">
        <v>66</v>
      </c>
      <c r="T5174" t="s">
        <v>66</v>
      </c>
      <c r="U5174" t="s">
        <v>66</v>
      </c>
      <c r="V5174" t="s">
        <v>66</v>
      </c>
      <c r="W5174" t="s">
        <v>66</v>
      </c>
      <c r="X5174">
        <v>0</v>
      </c>
      <c r="Y5174" t="str">
        <f>VLOOKUP(Z5174:Z12205,'VLOOKUP Ranges'!$A$2:$B$5,2,TRUE)</f>
        <v>18-35</v>
      </c>
      <c r="Z5174">
        <v>24.1</v>
      </c>
      <c r="AA5174">
        <v>73.099999999999994</v>
      </c>
      <c r="AB5174" t="s">
        <v>44</v>
      </c>
      <c r="AC5174">
        <v>0</v>
      </c>
      <c r="AD5174">
        <v>21</v>
      </c>
      <c r="AE5174">
        <v>4463</v>
      </c>
      <c r="AG5174" t="b">
        <v>1</v>
      </c>
      <c r="AH5174" t="b">
        <v>0</v>
      </c>
      <c r="AI5174" t="b">
        <v>0</v>
      </c>
      <c r="AJ5174" t="b">
        <v>1</v>
      </c>
      <c r="AK5174" t="b">
        <v>1</v>
      </c>
      <c r="AL5174" t="b">
        <v>0</v>
      </c>
      <c r="AM5174" t="b">
        <v>0</v>
      </c>
      <c r="AN5174">
        <v>18.274999999999999</v>
      </c>
      <c r="AO5174">
        <f t="shared" si="80"/>
        <v>25</v>
      </c>
      <c r="AP5174" t="b">
        <v>0</v>
      </c>
    </row>
    <row r="5175" spans="1:42" x14ac:dyDescent="0.25">
      <c r="A5175" t="s">
        <v>8019</v>
      </c>
      <c r="B5175">
        <v>1</v>
      </c>
      <c r="C5175" t="s">
        <v>40</v>
      </c>
      <c r="D5175" t="s">
        <v>41</v>
      </c>
      <c r="E5175" t="s">
        <v>911</v>
      </c>
      <c r="F5175">
        <v>95315</v>
      </c>
      <c r="G5175" t="s">
        <v>912</v>
      </c>
      <c r="H5175">
        <v>37.422961000000001</v>
      </c>
      <c r="I5175">
        <v>-120.76549300000001</v>
      </c>
      <c r="J5175">
        <v>0</v>
      </c>
      <c r="K5175">
        <v>0</v>
      </c>
      <c r="L5175">
        <v>1</v>
      </c>
      <c r="M5175">
        <v>1</v>
      </c>
      <c r="N5175" t="str">
        <f>VLOOKUP(O5175:O12206,'VLOOKUP Ranges'!$A$9:$B$12,2,TRUE)</f>
        <v>55-77</v>
      </c>
      <c r="O5175">
        <v>64</v>
      </c>
      <c r="P5175">
        <v>1</v>
      </c>
      <c r="Q5175" t="s">
        <v>45</v>
      </c>
      <c r="R5175" t="s">
        <v>44</v>
      </c>
      <c r="S5175" t="s">
        <v>45</v>
      </c>
      <c r="T5175" t="s">
        <v>44</v>
      </c>
      <c r="U5175" t="s">
        <v>44</v>
      </c>
      <c r="V5175" t="s">
        <v>44</v>
      </c>
      <c r="W5175" t="s">
        <v>44</v>
      </c>
      <c r="X5175">
        <v>1</v>
      </c>
      <c r="Y5175" t="str">
        <f>VLOOKUP(Z5175:Z12206,'VLOOKUP Ranges'!$A$2:$B$5,2,TRUE)</f>
        <v>35-70</v>
      </c>
      <c r="Z5175">
        <v>53.85</v>
      </c>
      <c r="AA5175">
        <v>3399.85</v>
      </c>
      <c r="AB5175" t="s">
        <v>44</v>
      </c>
      <c r="AC5175">
        <v>0</v>
      </c>
      <c r="AD5175">
        <v>36</v>
      </c>
      <c r="AE5175">
        <v>4954</v>
      </c>
      <c r="AG5175" t="b">
        <v>1</v>
      </c>
      <c r="AH5175" t="b">
        <v>0</v>
      </c>
      <c r="AI5175" t="b">
        <v>0</v>
      </c>
      <c r="AJ5175" t="b">
        <v>0</v>
      </c>
      <c r="AK5175" t="b">
        <v>0</v>
      </c>
      <c r="AL5175" t="b">
        <v>0</v>
      </c>
      <c r="AM5175" t="b">
        <v>0</v>
      </c>
      <c r="AN5175">
        <v>53.122656249999999</v>
      </c>
      <c r="AO5175">
        <f t="shared" si="80"/>
        <v>54</v>
      </c>
      <c r="AP5175" t="b">
        <v>0</v>
      </c>
    </row>
    <row r="5176" spans="1:42" x14ac:dyDescent="0.25">
      <c r="A5176" t="s">
        <v>8020</v>
      </c>
      <c r="B5176">
        <v>1</v>
      </c>
      <c r="C5176" t="s">
        <v>40</v>
      </c>
      <c r="D5176" t="s">
        <v>41</v>
      </c>
      <c r="E5176" t="s">
        <v>3567</v>
      </c>
      <c r="F5176">
        <v>95316</v>
      </c>
      <c r="G5176" t="s">
        <v>3568</v>
      </c>
      <c r="H5176">
        <v>37.524721</v>
      </c>
      <c r="I5176">
        <v>-120.757977</v>
      </c>
      <c r="J5176">
        <v>0</v>
      </c>
      <c r="K5176">
        <v>1</v>
      </c>
      <c r="L5176">
        <v>1</v>
      </c>
      <c r="M5176">
        <v>0</v>
      </c>
      <c r="N5176" t="str">
        <f>VLOOKUP(O5176:O12207,'VLOOKUP Ranges'!$A$9:$B$12,2,TRUE)</f>
        <v>29-55</v>
      </c>
      <c r="O5176">
        <v>54</v>
      </c>
      <c r="P5176">
        <v>1</v>
      </c>
      <c r="Q5176" t="s">
        <v>45</v>
      </c>
      <c r="R5176" t="s">
        <v>45</v>
      </c>
      <c r="S5176" t="s">
        <v>45</v>
      </c>
      <c r="T5176" t="s">
        <v>45</v>
      </c>
      <c r="U5176" t="s">
        <v>45</v>
      </c>
      <c r="V5176" t="s">
        <v>45</v>
      </c>
      <c r="W5176" t="s">
        <v>45</v>
      </c>
      <c r="X5176">
        <v>1</v>
      </c>
      <c r="Y5176" t="str">
        <f>VLOOKUP(Z5176:Z12207,'VLOOKUP Ranges'!$A$2:$B$5,2,TRUE)</f>
        <v>89-118</v>
      </c>
      <c r="Z5176">
        <v>115.6</v>
      </c>
      <c r="AA5176">
        <v>6431.05</v>
      </c>
      <c r="AB5176" t="s">
        <v>44</v>
      </c>
      <c r="AC5176">
        <v>0</v>
      </c>
      <c r="AD5176">
        <v>45</v>
      </c>
      <c r="AE5176">
        <v>4337</v>
      </c>
      <c r="AG5176" t="b">
        <v>1</v>
      </c>
      <c r="AH5176" t="b">
        <v>0</v>
      </c>
      <c r="AI5176" t="b">
        <v>1</v>
      </c>
      <c r="AJ5176" t="b">
        <v>0</v>
      </c>
      <c r="AK5176" t="b">
        <v>0</v>
      </c>
      <c r="AL5176" t="b">
        <v>0</v>
      </c>
      <c r="AM5176" t="b">
        <v>0</v>
      </c>
      <c r="AN5176">
        <v>119.093518518518</v>
      </c>
      <c r="AO5176">
        <f t="shared" si="80"/>
        <v>116</v>
      </c>
      <c r="AP5176" t="b">
        <v>1</v>
      </c>
    </row>
    <row r="5177" spans="1:42" x14ac:dyDescent="0.25">
      <c r="A5177" t="s">
        <v>8021</v>
      </c>
      <c r="B5177">
        <v>1</v>
      </c>
      <c r="C5177" t="s">
        <v>40</v>
      </c>
      <c r="D5177" t="s">
        <v>41</v>
      </c>
      <c r="E5177" t="s">
        <v>5328</v>
      </c>
      <c r="F5177">
        <v>95317</v>
      </c>
      <c r="G5177" t="s">
        <v>5329</v>
      </c>
      <c r="H5177">
        <v>37.127386000000001</v>
      </c>
      <c r="I5177">
        <v>-120.506422</v>
      </c>
      <c r="J5177">
        <v>1</v>
      </c>
      <c r="K5177">
        <v>0</v>
      </c>
      <c r="L5177">
        <v>0</v>
      </c>
      <c r="M5177">
        <v>0</v>
      </c>
      <c r="N5177" t="str">
        <f>VLOOKUP(O5177:O12208,'VLOOKUP Ranges'!$A$9:$B$12,2,TRUE)</f>
        <v>1-9</v>
      </c>
      <c r="O5177">
        <v>1</v>
      </c>
      <c r="P5177">
        <v>1</v>
      </c>
      <c r="Q5177" t="s">
        <v>44</v>
      </c>
      <c r="R5177" t="s">
        <v>66</v>
      </c>
      <c r="S5177" t="s">
        <v>66</v>
      </c>
      <c r="T5177" t="s">
        <v>66</v>
      </c>
      <c r="U5177" t="s">
        <v>66</v>
      </c>
      <c r="V5177" t="s">
        <v>66</v>
      </c>
      <c r="W5177" t="s">
        <v>66</v>
      </c>
      <c r="X5177">
        <v>1</v>
      </c>
      <c r="Y5177" t="str">
        <f>VLOOKUP(Z5177:Z12208,'VLOOKUP Ranges'!$A$2:$B$5,2,TRUE)</f>
        <v>18-35</v>
      </c>
      <c r="Z5177">
        <v>19.75</v>
      </c>
      <c r="AA5177">
        <v>19.75</v>
      </c>
      <c r="AB5177" t="s">
        <v>44</v>
      </c>
      <c r="AC5177">
        <v>0</v>
      </c>
      <c r="AD5177">
        <v>33</v>
      </c>
      <c r="AE5177">
        <v>5809</v>
      </c>
      <c r="AG5177" t="b">
        <v>0</v>
      </c>
      <c r="AH5177" t="b">
        <v>0</v>
      </c>
      <c r="AI5177" t="b">
        <v>0</v>
      </c>
      <c r="AJ5177" t="b">
        <v>1</v>
      </c>
      <c r="AK5177" t="b">
        <v>1</v>
      </c>
      <c r="AL5177" t="b">
        <v>0</v>
      </c>
      <c r="AM5177" t="b">
        <v>0</v>
      </c>
      <c r="AN5177">
        <v>19.75</v>
      </c>
      <c r="AO5177">
        <f t="shared" si="80"/>
        <v>20</v>
      </c>
      <c r="AP5177" t="b">
        <v>0</v>
      </c>
    </row>
    <row r="5178" spans="1:42" x14ac:dyDescent="0.25">
      <c r="A5178" t="s">
        <v>8022</v>
      </c>
      <c r="B5178">
        <v>1</v>
      </c>
      <c r="C5178" t="s">
        <v>40</v>
      </c>
      <c r="D5178" t="s">
        <v>41</v>
      </c>
      <c r="E5178" t="s">
        <v>5331</v>
      </c>
      <c r="F5178">
        <v>95318</v>
      </c>
      <c r="G5178" t="s">
        <v>5332</v>
      </c>
      <c r="H5178">
        <v>37.654550999999998</v>
      </c>
      <c r="I5178">
        <v>-119.82298400000001</v>
      </c>
      <c r="J5178">
        <v>1</v>
      </c>
      <c r="K5178">
        <v>0</v>
      </c>
      <c r="L5178">
        <v>1</v>
      </c>
      <c r="M5178">
        <v>1</v>
      </c>
      <c r="N5178" t="str">
        <f>VLOOKUP(O5178:O12209,'VLOOKUP Ranges'!$A$9:$B$12,2,TRUE)</f>
        <v>29-55</v>
      </c>
      <c r="O5178">
        <v>54</v>
      </c>
      <c r="P5178">
        <v>1</v>
      </c>
      <c r="Q5178" t="s">
        <v>45</v>
      </c>
      <c r="R5178" t="s">
        <v>66</v>
      </c>
      <c r="S5178" t="s">
        <v>66</v>
      </c>
      <c r="T5178" t="s">
        <v>66</v>
      </c>
      <c r="U5178" t="s">
        <v>66</v>
      </c>
      <c r="V5178" t="s">
        <v>66</v>
      </c>
      <c r="W5178" t="s">
        <v>66</v>
      </c>
      <c r="X5178">
        <v>1</v>
      </c>
      <c r="Y5178" t="str">
        <f>VLOOKUP(Z5178:Z12209,'VLOOKUP Ranges'!$A$2:$B$5,2,TRUE)</f>
        <v>18-35</v>
      </c>
      <c r="Z5178">
        <v>24.05</v>
      </c>
      <c r="AA5178">
        <v>1230.9000000000001</v>
      </c>
      <c r="AB5178" t="s">
        <v>44</v>
      </c>
      <c r="AC5178">
        <v>0</v>
      </c>
      <c r="AD5178">
        <v>41</v>
      </c>
      <c r="AE5178">
        <v>4039</v>
      </c>
      <c r="AG5178" t="b">
        <v>0</v>
      </c>
      <c r="AH5178" t="b">
        <v>1</v>
      </c>
      <c r="AI5178" t="b">
        <v>0</v>
      </c>
      <c r="AJ5178" t="b">
        <v>1</v>
      </c>
      <c r="AK5178" t="b">
        <v>0</v>
      </c>
      <c r="AL5178" t="b">
        <v>0</v>
      </c>
      <c r="AM5178" t="b">
        <v>0</v>
      </c>
      <c r="AN5178">
        <v>22.794444444444402</v>
      </c>
      <c r="AO5178">
        <f t="shared" si="80"/>
        <v>25</v>
      </c>
      <c r="AP5178" t="b">
        <v>0</v>
      </c>
    </row>
    <row r="5179" spans="1:42" x14ac:dyDescent="0.25">
      <c r="A5179" t="s">
        <v>8023</v>
      </c>
      <c r="B5179">
        <v>1</v>
      </c>
      <c r="C5179" t="s">
        <v>40</v>
      </c>
      <c r="D5179" t="s">
        <v>41</v>
      </c>
      <c r="E5179" t="s">
        <v>5334</v>
      </c>
      <c r="F5179">
        <v>95320</v>
      </c>
      <c r="G5179" t="s">
        <v>5335</v>
      </c>
      <c r="H5179">
        <v>37.818542999999998</v>
      </c>
      <c r="I5179">
        <v>-121.006907</v>
      </c>
      <c r="J5179">
        <v>0</v>
      </c>
      <c r="K5179">
        <v>0</v>
      </c>
      <c r="L5179">
        <v>0</v>
      </c>
      <c r="M5179">
        <v>1</v>
      </c>
      <c r="N5179" t="str">
        <f>VLOOKUP(O5179:O12210,'VLOOKUP Ranges'!$A$9:$B$12,2,TRUE)</f>
        <v>9-29</v>
      </c>
      <c r="O5179">
        <v>18</v>
      </c>
      <c r="P5179">
        <v>1</v>
      </c>
      <c r="Q5179" t="s">
        <v>45</v>
      </c>
      <c r="R5179" t="s">
        <v>66</v>
      </c>
      <c r="S5179" t="s">
        <v>66</v>
      </c>
      <c r="T5179" t="s">
        <v>66</v>
      </c>
      <c r="U5179" t="s">
        <v>66</v>
      </c>
      <c r="V5179" t="s">
        <v>66</v>
      </c>
      <c r="W5179" t="s">
        <v>66</v>
      </c>
      <c r="X5179">
        <v>0</v>
      </c>
      <c r="Y5179" t="str">
        <f>VLOOKUP(Z5179:Z12210,'VLOOKUP Ranges'!$A$2:$B$5,2,TRUE)</f>
        <v>18-35</v>
      </c>
      <c r="Z5179">
        <v>25.3</v>
      </c>
      <c r="AA5179">
        <v>454.65</v>
      </c>
      <c r="AB5179" t="s">
        <v>44</v>
      </c>
      <c r="AC5179">
        <v>0</v>
      </c>
      <c r="AD5179">
        <v>78</v>
      </c>
      <c r="AE5179">
        <v>3416</v>
      </c>
      <c r="AG5179" t="b">
        <v>0</v>
      </c>
      <c r="AH5179" t="b">
        <v>1</v>
      </c>
      <c r="AI5179" t="b">
        <v>0</v>
      </c>
      <c r="AJ5179" t="b">
        <v>1</v>
      </c>
      <c r="AK5179" t="b">
        <v>1</v>
      </c>
      <c r="AL5179" t="b">
        <v>0</v>
      </c>
      <c r="AM5179" t="b">
        <v>0</v>
      </c>
      <c r="AN5179">
        <v>25.258333333333301</v>
      </c>
      <c r="AO5179">
        <f t="shared" si="80"/>
        <v>26</v>
      </c>
      <c r="AP5179" t="b">
        <v>0</v>
      </c>
    </row>
    <row r="5180" spans="1:42" x14ac:dyDescent="0.25">
      <c r="A5180" t="s">
        <v>8024</v>
      </c>
      <c r="B5180">
        <v>1</v>
      </c>
      <c r="C5180" t="s">
        <v>40</v>
      </c>
      <c r="D5180" t="s">
        <v>41</v>
      </c>
      <c r="E5180" t="s">
        <v>3570</v>
      </c>
      <c r="F5180">
        <v>95321</v>
      </c>
      <c r="G5180" t="s">
        <v>3571</v>
      </c>
      <c r="H5180">
        <v>37.902968000000001</v>
      </c>
      <c r="I5180">
        <v>-119.66754400000001</v>
      </c>
      <c r="J5180">
        <v>1</v>
      </c>
      <c r="K5180">
        <v>0</v>
      </c>
      <c r="L5180">
        <v>0</v>
      </c>
      <c r="M5180">
        <v>0</v>
      </c>
      <c r="N5180" t="str">
        <f>VLOOKUP(O5180:O12211,'VLOOKUP Ranges'!$A$9:$B$12,2,TRUE)</f>
        <v>1-9</v>
      </c>
      <c r="O5180">
        <v>3</v>
      </c>
      <c r="P5180">
        <v>1</v>
      </c>
      <c r="Q5180" t="s">
        <v>44</v>
      </c>
      <c r="R5180" t="s">
        <v>44</v>
      </c>
      <c r="S5180" t="s">
        <v>45</v>
      </c>
      <c r="T5180" t="s">
        <v>44</v>
      </c>
      <c r="U5180" t="s">
        <v>44</v>
      </c>
      <c r="V5180" t="s">
        <v>44</v>
      </c>
      <c r="W5180" t="s">
        <v>45</v>
      </c>
      <c r="X5180">
        <v>0</v>
      </c>
      <c r="Y5180" t="str">
        <f>VLOOKUP(Z5180:Z12211,'VLOOKUP Ranges'!$A$2:$B$5,2,TRUE)</f>
        <v>70-89</v>
      </c>
      <c r="Z5180">
        <v>84.3</v>
      </c>
      <c r="AA5180">
        <v>235.05</v>
      </c>
      <c r="AB5180" t="s">
        <v>44</v>
      </c>
      <c r="AC5180">
        <v>0</v>
      </c>
      <c r="AD5180">
        <v>43</v>
      </c>
      <c r="AE5180">
        <v>5828</v>
      </c>
      <c r="AG5180" t="b">
        <v>0</v>
      </c>
      <c r="AH5180" t="b">
        <v>0</v>
      </c>
      <c r="AI5180" t="b">
        <v>1</v>
      </c>
      <c r="AJ5180" t="b">
        <v>0</v>
      </c>
      <c r="AK5180" t="b">
        <v>0</v>
      </c>
      <c r="AL5180" t="b">
        <v>1</v>
      </c>
      <c r="AM5180" t="b">
        <v>0</v>
      </c>
      <c r="AN5180">
        <v>78.349999999999994</v>
      </c>
      <c r="AO5180">
        <f t="shared" si="80"/>
        <v>85</v>
      </c>
      <c r="AP5180" t="b">
        <v>0</v>
      </c>
    </row>
    <row r="5181" spans="1:42" x14ac:dyDescent="0.25">
      <c r="A5181" t="s">
        <v>8025</v>
      </c>
      <c r="B5181">
        <v>1</v>
      </c>
      <c r="C5181" t="s">
        <v>40</v>
      </c>
      <c r="D5181" t="s">
        <v>41</v>
      </c>
      <c r="E5181" t="s">
        <v>914</v>
      </c>
      <c r="F5181">
        <v>95323</v>
      </c>
      <c r="G5181" t="s">
        <v>915</v>
      </c>
      <c r="H5181">
        <v>37.605925999999997</v>
      </c>
      <c r="I5181">
        <v>-120.69955</v>
      </c>
      <c r="J5181">
        <v>0</v>
      </c>
      <c r="K5181">
        <v>0</v>
      </c>
      <c r="L5181">
        <v>1</v>
      </c>
      <c r="M5181">
        <v>1</v>
      </c>
      <c r="N5181" t="str">
        <f>VLOOKUP(O5181:O12212,'VLOOKUP Ranges'!$A$9:$B$12,2,TRUE)</f>
        <v>55-77</v>
      </c>
      <c r="O5181">
        <v>72</v>
      </c>
      <c r="P5181">
        <v>1</v>
      </c>
      <c r="Q5181" t="s">
        <v>45</v>
      </c>
      <c r="R5181" t="s">
        <v>45</v>
      </c>
      <c r="S5181" t="s">
        <v>45</v>
      </c>
      <c r="T5181" t="s">
        <v>45</v>
      </c>
      <c r="U5181" t="s">
        <v>45</v>
      </c>
      <c r="V5181" t="s">
        <v>45</v>
      </c>
      <c r="W5181" t="s">
        <v>45</v>
      </c>
      <c r="X5181">
        <v>0</v>
      </c>
      <c r="Y5181" t="str">
        <f>VLOOKUP(Z5181:Z12212,'VLOOKUP Ranges'!$A$2:$B$5,2,TRUE)</f>
        <v>70-89</v>
      </c>
      <c r="Z5181">
        <v>89.75</v>
      </c>
      <c r="AA5181">
        <v>6595.9</v>
      </c>
      <c r="AB5181" t="s">
        <v>44</v>
      </c>
      <c r="AC5181">
        <v>0</v>
      </c>
      <c r="AD5181">
        <v>60</v>
      </c>
      <c r="AE5181">
        <v>5096</v>
      </c>
      <c r="AG5181" t="b">
        <v>0</v>
      </c>
      <c r="AH5181" t="b">
        <v>1</v>
      </c>
      <c r="AI5181" t="b">
        <v>0</v>
      </c>
      <c r="AJ5181" t="b">
        <v>0</v>
      </c>
      <c r="AK5181" t="b">
        <v>1</v>
      </c>
      <c r="AL5181" t="b">
        <v>0</v>
      </c>
      <c r="AM5181" t="b">
        <v>0</v>
      </c>
      <c r="AN5181">
        <v>91.609722222222203</v>
      </c>
      <c r="AO5181">
        <f t="shared" si="80"/>
        <v>90</v>
      </c>
      <c r="AP5181" t="b">
        <v>1</v>
      </c>
    </row>
    <row r="5182" spans="1:42" x14ac:dyDescent="0.25">
      <c r="A5182" t="s">
        <v>8026</v>
      </c>
      <c r="B5182">
        <v>1</v>
      </c>
      <c r="C5182" t="s">
        <v>40</v>
      </c>
      <c r="D5182" t="s">
        <v>41</v>
      </c>
      <c r="E5182" t="s">
        <v>5339</v>
      </c>
      <c r="F5182">
        <v>95324</v>
      </c>
      <c r="G5182" t="s">
        <v>5340</v>
      </c>
      <c r="H5182">
        <v>37.394536000000002</v>
      </c>
      <c r="I5182">
        <v>-120.890747</v>
      </c>
      <c r="J5182">
        <v>1</v>
      </c>
      <c r="K5182">
        <v>1</v>
      </c>
      <c r="L5182">
        <v>1</v>
      </c>
      <c r="M5182">
        <v>0</v>
      </c>
      <c r="N5182" t="str">
        <f>VLOOKUP(O5182:O12213,'VLOOKUP Ranges'!$A$9:$B$12,2,TRUE)</f>
        <v>55-77</v>
      </c>
      <c r="O5182">
        <v>60</v>
      </c>
      <c r="P5182">
        <v>1</v>
      </c>
      <c r="Q5182" t="s">
        <v>44</v>
      </c>
      <c r="R5182" t="s">
        <v>44</v>
      </c>
      <c r="S5182" t="s">
        <v>45</v>
      </c>
      <c r="T5182" t="s">
        <v>45</v>
      </c>
      <c r="U5182" t="s">
        <v>44</v>
      </c>
      <c r="V5182" t="s">
        <v>45</v>
      </c>
      <c r="W5182" t="s">
        <v>45</v>
      </c>
      <c r="X5182">
        <v>1</v>
      </c>
      <c r="Y5182" t="str">
        <f>VLOOKUP(Z5182:Z12213,'VLOOKUP Ranges'!$A$2:$B$5,2,TRUE)</f>
        <v>89-118</v>
      </c>
      <c r="Z5182">
        <v>97.95</v>
      </c>
      <c r="AA5182">
        <v>5867</v>
      </c>
      <c r="AB5182" t="s">
        <v>44</v>
      </c>
      <c r="AC5182">
        <v>0</v>
      </c>
      <c r="AD5182">
        <v>29</v>
      </c>
      <c r="AE5182">
        <v>6150</v>
      </c>
      <c r="AG5182" t="b">
        <v>1</v>
      </c>
      <c r="AH5182" t="b">
        <v>0</v>
      </c>
      <c r="AI5182" t="b">
        <v>1</v>
      </c>
      <c r="AJ5182" t="b">
        <v>0</v>
      </c>
      <c r="AK5182" t="b">
        <v>0</v>
      </c>
      <c r="AL5182" t="b">
        <v>1</v>
      </c>
      <c r="AM5182" t="b">
        <v>0</v>
      </c>
      <c r="AN5182">
        <v>97.783333333333303</v>
      </c>
      <c r="AO5182">
        <f t="shared" si="80"/>
        <v>98</v>
      </c>
      <c r="AP5182" t="b">
        <v>0</v>
      </c>
    </row>
    <row r="5183" spans="1:42" x14ac:dyDescent="0.25">
      <c r="A5183" t="s">
        <v>8027</v>
      </c>
      <c r="B5183">
        <v>1</v>
      </c>
      <c r="C5183" t="s">
        <v>40</v>
      </c>
      <c r="D5183" t="s">
        <v>41</v>
      </c>
      <c r="E5183" t="s">
        <v>5342</v>
      </c>
      <c r="F5183">
        <v>95325</v>
      </c>
      <c r="G5183" t="s">
        <v>5343</v>
      </c>
      <c r="H5183">
        <v>37.479925999999999</v>
      </c>
      <c r="I5183">
        <v>-120.230424</v>
      </c>
      <c r="J5183">
        <v>0</v>
      </c>
      <c r="K5183">
        <v>0</v>
      </c>
      <c r="L5183">
        <v>1</v>
      </c>
      <c r="M5183">
        <v>1</v>
      </c>
      <c r="N5183" t="str">
        <f>VLOOKUP(O5183:O12214,'VLOOKUP Ranges'!$A$9:$B$12,2,TRUE)</f>
        <v>9-29</v>
      </c>
      <c r="O5183">
        <v>11</v>
      </c>
      <c r="P5183">
        <v>1</v>
      </c>
      <c r="Q5183" t="s">
        <v>44</v>
      </c>
      <c r="R5183" t="s">
        <v>66</v>
      </c>
      <c r="S5183" t="s">
        <v>66</v>
      </c>
      <c r="T5183" t="s">
        <v>66</v>
      </c>
      <c r="U5183" t="s">
        <v>66</v>
      </c>
      <c r="V5183" t="s">
        <v>66</v>
      </c>
      <c r="W5183" t="s">
        <v>66</v>
      </c>
      <c r="X5183">
        <v>1</v>
      </c>
      <c r="Y5183" t="str">
        <f>VLOOKUP(Z5183:Z12214,'VLOOKUP Ranges'!$A$2:$B$5,2,TRUE)</f>
        <v>18-35</v>
      </c>
      <c r="Z5183">
        <v>20</v>
      </c>
      <c r="AA5183">
        <v>196.35</v>
      </c>
      <c r="AB5183" t="s">
        <v>44</v>
      </c>
      <c r="AC5183">
        <v>0</v>
      </c>
      <c r="AD5183">
        <v>72</v>
      </c>
      <c r="AE5183">
        <v>5837</v>
      </c>
      <c r="AG5183" t="b">
        <v>1</v>
      </c>
      <c r="AH5183" t="b">
        <v>0</v>
      </c>
      <c r="AI5183" t="b">
        <v>0</v>
      </c>
      <c r="AJ5183" t="b">
        <v>1</v>
      </c>
      <c r="AK5183" t="b">
        <v>0</v>
      </c>
      <c r="AL5183" t="b">
        <v>0</v>
      </c>
      <c r="AM5183" t="b">
        <v>1</v>
      </c>
      <c r="AN5183">
        <v>17.849999999999898</v>
      </c>
      <c r="AO5183">
        <f t="shared" si="80"/>
        <v>20</v>
      </c>
      <c r="AP5183" t="b">
        <v>0</v>
      </c>
    </row>
    <row r="5184" spans="1:42" x14ac:dyDescent="0.25">
      <c r="A5184" t="s">
        <v>8028</v>
      </c>
      <c r="B5184">
        <v>1</v>
      </c>
      <c r="C5184" t="s">
        <v>40</v>
      </c>
      <c r="D5184" t="s">
        <v>41</v>
      </c>
      <c r="E5184" t="s">
        <v>3574</v>
      </c>
      <c r="F5184">
        <v>95327</v>
      </c>
      <c r="G5184" t="s">
        <v>3575</v>
      </c>
      <c r="H5184">
        <v>37.847709999999999</v>
      </c>
      <c r="I5184">
        <v>-120.486589</v>
      </c>
      <c r="J5184">
        <v>1</v>
      </c>
      <c r="K5184">
        <v>0</v>
      </c>
      <c r="L5184">
        <v>1</v>
      </c>
      <c r="M5184">
        <v>1</v>
      </c>
      <c r="N5184" t="str">
        <f>VLOOKUP(O5184:O12215,'VLOOKUP Ranges'!$A$9:$B$12,2,TRUE)</f>
        <v>55-77</v>
      </c>
      <c r="O5184">
        <v>61</v>
      </c>
      <c r="P5184">
        <v>1</v>
      </c>
      <c r="Q5184" t="s">
        <v>44</v>
      </c>
      <c r="R5184" t="s">
        <v>44</v>
      </c>
      <c r="S5184" t="s">
        <v>45</v>
      </c>
      <c r="T5184" t="s">
        <v>45</v>
      </c>
      <c r="U5184" t="s">
        <v>45</v>
      </c>
      <c r="V5184" t="s">
        <v>45</v>
      </c>
      <c r="W5184" t="s">
        <v>45</v>
      </c>
      <c r="X5184">
        <v>0</v>
      </c>
      <c r="Y5184" t="str">
        <f>VLOOKUP(Z5184:Z12215,'VLOOKUP Ranges'!$A$2:$B$5,2,TRUE)</f>
        <v>89-118</v>
      </c>
      <c r="Z5184">
        <v>103.9</v>
      </c>
      <c r="AA5184">
        <v>6449.15</v>
      </c>
      <c r="AB5184" t="s">
        <v>44</v>
      </c>
      <c r="AC5184">
        <v>0</v>
      </c>
      <c r="AD5184">
        <v>28</v>
      </c>
      <c r="AE5184">
        <v>4079</v>
      </c>
      <c r="AG5184" t="b">
        <v>1</v>
      </c>
      <c r="AH5184" t="b">
        <v>0</v>
      </c>
      <c r="AI5184" t="b">
        <v>1</v>
      </c>
      <c r="AJ5184" t="b">
        <v>0</v>
      </c>
      <c r="AK5184" t="b">
        <v>1</v>
      </c>
      <c r="AL5184" t="b">
        <v>0</v>
      </c>
      <c r="AM5184" t="b">
        <v>0</v>
      </c>
      <c r="AN5184">
        <v>105.72377049180299</v>
      </c>
      <c r="AO5184">
        <f t="shared" si="80"/>
        <v>104</v>
      </c>
      <c r="AP5184" t="b">
        <v>0</v>
      </c>
    </row>
    <row r="5185" spans="1:42" x14ac:dyDescent="0.25">
      <c r="A5185" t="s">
        <v>8029</v>
      </c>
      <c r="B5185">
        <v>1</v>
      </c>
      <c r="C5185" t="s">
        <v>40</v>
      </c>
      <c r="D5185" t="s">
        <v>41</v>
      </c>
      <c r="E5185" t="s">
        <v>5347</v>
      </c>
      <c r="F5185">
        <v>95328</v>
      </c>
      <c r="G5185" t="s">
        <v>5348</v>
      </c>
      <c r="H5185">
        <v>37.555630999999998</v>
      </c>
      <c r="I5185">
        <v>-120.911653</v>
      </c>
      <c r="J5185">
        <v>0</v>
      </c>
      <c r="K5185">
        <v>0</v>
      </c>
      <c r="L5185">
        <v>0</v>
      </c>
      <c r="M5185">
        <v>0</v>
      </c>
      <c r="N5185" t="str">
        <f>VLOOKUP(O5185:O12216,'VLOOKUP Ranges'!$A$9:$B$12,2,TRUE)</f>
        <v>29-55</v>
      </c>
      <c r="O5185">
        <v>39</v>
      </c>
      <c r="P5185">
        <v>1</v>
      </c>
      <c r="Q5185" t="s">
        <v>44</v>
      </c>
      <c r="R5185" t="s">
        <v>66</v>
      </c>
      <c r="S5185" t="s">
        <v>66</v>
      </c>
      <c r="T5185" t="s">
        <v>66</v>
      </c>
      <c r="U5185" t="s">
        <v>66</v>
      </c>
      <c r="V5185" t="s">
        <v>66</v>
      </c>
      <c r="W5185" t="s">
        <v>66</v>
      </c>
      <c r="X5185">
        <v>0</v>
      </c>
      <c r="Y5185" t="str">
        <f>VLOOKUP(Z5185:Z12216,'VLOOKUP Ranges'!$A$2:$B$5,2,TRUE)</f>
        <v>18-35</v>
      </c>
      <c r="Z5185">
        <v>20.7</v>
      </c>
      <c r="AA5185">
        <v>762.45</v>
      </c>
      <c r="AB5185" t="s">
        <v>44</v>
      </c>
      <c r="AC5185">
        <v>0</v>
      </c>
      <c r="AD5185">
        <v>45</v>
      </c>
      <c r="AE5185">
        <v>3733</v>
      </c>
      <c r="AG5185" t="b">
        <v>0</v>
      </c>
      <c r="AH5185" t="b">
        <v>1</v>
      </c>
      <c r="AI5185" t="b">
        <v>0</v>
      </c>
      <c r="AJ5185" t="b">
        <v>1</v>
      </c>
      <c r="AK5185" t="b">
        <v>1</v>
      </c>
      <c r="AL5185" t="b">
        <v>0</v>
      </c>
      <c r="AM5185" t="b">
        <v>0</v>
      </c>
      <c r="AN5185">
        <v>19.55</v>
      </c>
      <c r="AO5185">
        <f t="shared" si="80"/>
        <v>21</v>
      </c>
      <c r="AP5185" t="b">
        <v>0</v>
      </c>
    </row>
    <row r="5186" spans="1:42" x14ac:dyDescent="0.25">
      <c r="A5186" t="s">
        <v>8030</v>
      </c>
      <c r="B5186">
        <v>1</v>
      </c>
      <c r="C5186" t="s">
        <v>40</v>
      </c>
      <c r="D5186" t="s">
        <v>41</v>
      </c>
      <c r="E5186" t="s">
        <v>5352</v>
      </c>
      <c r="F5186">
        <v>95333</v>
      </c>
      <c r="G5186" t="s">
        <v>5353</v>
      </c>
      <c r="H5186">
        <v>37.249377000000003</v>
      </c>
      <c r="I5186">
        <v>-120.24958100000001</v>
      </c>
      <c r="J5186">
        <v>1</v>
      </c>
      <c r="K5186">
        <v>0</v>
      </c>
      <c r="L5186">
        <v>0</v>
      </c>
      <c r="M5186">
        <v>0</v>
      </c>
      <c r="N5186" t="str">
        <f>VLOOKUP(O5186:O12217,'VLOOKUP Ranges'!$A$9:$B$12,2,TRUE)</f>
        <v>29-55</v>
      </c>
      <c r="O5186">
        <v>37</v>
      </c>
      <c r="P5186">
        <v>1</v>
      </c>
      <c r="Q5186" t="s">
        <v>44</v>
      </c>
      <c r="R5186" t="s">
        <v>66</v>
      </c>
      <c r="S5186" t="s">
        <v>66</v>
      </c>
      <c r="T5186" t="s">
        <v>66</v>
      </c>
      <c r="U5186" t="s">
        <v>66</v>
      </c>
      <c r="V5186" t="s">
        <v>66</v>
      </c>
      <c r="W5186" t="s">
        <v>66</v>
      </c>
      <c r="X5186">
        <v>0</v>
      </c>
      <c r="Y5186" t="str">
        <f>VLOOKUP(Z5186:Z12217,'VLOOKUP Ranges'!$A$2:$B$5,2,TRUE)</f>
        <v>18-35</v>
      </c>
      <c r="Z5186">
        <v>20.149999999999999</v>
      </c>
      <c r="AA5186">
        <v>785.75</v>
      </c>
      <c r="AB5186" t="s">
        <v>44</v>
      </c>
      <c r="AC5186">
        <v>0</v>
      </c>
      <c r="AD5186">
        <v>65</v>
      </c>
      <c r="AE5186">
        <v>4422</v>
      </c>
      <c r="AG5186" t="b">
        <v>1</v>
      </c>
      <c r="AH5186" t="b">
        <v>0</v>
      </c>
      <c r="AI5186" t="b">
        <v>0</v>
      </c>
      <c r="AJ5186" t="b">
        <v>1</v>
      </c>
      <c r="AK5186" t="b">
        <v>1</v>
      </c>
      <c r="AL5186" t="b">
        <v>0</v>
      </c>
      <c r="AM5186" t="b">
        <v>0</v>
      </c>
      <c r="AN5186">
        <v>21.236486486486399</v>
      </c>
      <c r="AO5186">
        <f t="shared" si="80"/>
        <v>21</v>
      </c>
      <c r="AP5186" t="b">
        <v>0</v>
      </c>
    </row>
    <row r="5187" spans="1:42" x14ac:dyDescent="0.25">
      <c r="A5187" t="s">
        <v>8031</v>
      </c>
      <c r="B5187">
        <v>1</v>
      </c>
      <c r="C5187" t="s">
        <v>40</v>
      </c>
      <c r="D5187" t="s">
        <v>41</v>
      </c>
      <c r="E5187" t="s">
        <v>3578</v>
      </c>
      <c r="F5187">
        <v>95334</v>
      </c>
      <c r="G5187" t="s">
        <v>3579</v>
      </c>
      <c r="H5187">
        <v>37.361986999999999</v>
      </c>
      <c r="I5187">
        <v>-120.748394</v>
      </c>
      <c r="J5187">
        <v>0</v>
      </c>
      <c r="K5187">
        <v>0</v>
      </c>
      <c r="L5187">
        <v>1</v>
      </c>
      <c r="M5187">
        <v>0</v>
      </c>
      <c r="N5187" t="str">
        <f>VLOOKUP(O5187:O12218,'VLOOKUP Ranges'!$A$9:$B$12,2,TRUE)</f>
        <v>55-77</v>
      </c>
      <c r="O5187">
        <v>72</v>
      </c>
      <c r="P5187">
        <v>1</v>
      </c>
      <c r="Q5187" t="s">
        <v>45</v>
      </c>
      <c r="R5187" t="s">
        <v>66</v>
      </c>
      <c r="S5187" t="s">
        <v>66</v>
      </c>
      <c r="T5187" t="s">
        <v>66</v>
      </c>
      <c r="U5187" t="s">
        <v>66</v>
      </c>
      <c r="V5187" t="s">
        <v>66</v>
      </c>
      <c r="W5187" t="s">
        <v>66</v>
      </c>
      <c r="X5187">
        <v>1</v>
      </c>
      <c r="Y5187" t="str">
        <f>VLOOKUP(Z5187:Z12218,'VLOOKUP Ranges'!$A$2:$B$5,2,TRUE)</f>
        <v>18-35</v>
      </c>
      <c r="Z5187">
        <v>26</v>
      </c>
      <c r="AA5187">
        <v>1776</v>
      </c>
      <c r="AB5187" t="s">
        <v>44</v>
      </c>
      <c r="AC5187">
        <v>0</v>
      </c>
      <c r="AD5187">
        <v>20</v>
      </c>
      <c r="AE5187">
        <v>5374</v>
      </c>
      <c r="AG5187" t="b">
        <v>0</v>
      </c>
      <c r="AH5187" t="b">
        <v>1</v>
      </c>
      <c r="AI5187" t="b">
        <v>0</v>
      </c>
      <c r="AJ5187" t="b">
        <v>1</v>
      </c>
      <c r="AK5187" t="b">
        <v>0</v>
      </c>
      <c r="AL5187" t="b">
        <v>0</v>
      </c>
      <c r="AM5187" t="b">
        <v>1</v>
      </c>
      <c r="AN5187">
        <v>24.6666666666666</v>
      </c>
      <c r="AO5187">
        <f t="shared" ref="AO5187:AO5250" si="81">ROUNDUP(Z5187, 0)</f>
        <v>26</v>
      </c>
      <c r="AP5187" t="b">
        <v>0</v>
      </c>
    </row>
    <row r="5188" spans="1:42" x14ac:dyDescent="0.25">
      <c r="A5188" t="s">
        <v>8032</v>
      </c>
      <c r="B5188">
        <v>1</v>
      </c>
      <c r="C5188" t="s">
        <v>40</v>
      </c>
      <c r="D5188" t="s">
        <v>41</v>
      </c>
      <c r="E5188" t="s">
        <v>917</v>
      </c>
      <c r="F5188">
        <v>95335</v>
      </c>
      <c r="G5188" t="s">
        <v>918</v>
      </c>
      <c r="H5188">
        <v>38.109124999999999</v>
      </c>
      <c r="I5188">
        <v>-120.078597</v>
      </c>
      <c r="J5188">
        <v>1</v>
      </c>
      <c r="K5188">
        <v>1</v>
      </c>
      <c r="L5188">
        <v>1</v>
      </c>
      <c r="M5188">
        <v>0</v>
      </c>
      <c r="N5188" t="str">
        <f>VLOOKUP(O5188:O12219,'VLOOKUP Ranges'!$A$9:$B$12,2,TRUE)</f>
        <v>55-77</v>
      </c>
      <c r="O5188">
        <v>72</v>
      </c>
      <c r="P5188">
        <v>1</v>
      </c>
      <c r="Q5188" t="s">
        <v>45</v>
      </c>
      <c r="R5188" t="s">
        <v>44</v>
      </c>
      <c r="S5188" t="s">
        <v>45</v>
      </c>
      <c r="T5188" t="s">
        <v>45</v>
      </c>
      <c r="U5188" t="s">
        <v>45</v>
      </c>
      <c r="V5188" t="s">
        <v>45</v>
      </c>
      <c r="W5188" t="s">
        <v>44</v>
      </c>
      <c r="X5188">
        <v>0</v>
      </c>
      <c r="Y5188" t="str">
        <f>VLOOKUP(Z5188:Z12219,'VLOOKUP Ranges'!$A$2:$B$5,2,TRUE)</f>
        <v>70-89</v>
      </c>
      <c r="Z5188">
        <v>77.349999999999994</v>
      </c>
      <c r="AA5188">
        <v>5396.25</v>
      </c>
      <c r="AB5188" t="s">
        <v>44</v>
      </c>
      <c r="AC5188">
        <v>0</v>
      </c>
      <c r="AD5188">
        <v>29</v>
      </c>
      <c r="AE5188">
        <v>6202</v>
      </c>
      <c r="AG5188" t="b">
        <v>0</v>
      </c>
      <c r="AH5188" t="b">
        <v>1</v>
      </c>
      <c r="AI5188" t="b">
        <v>0</v>
      </c>
      <c r="AJ5188" t="b">
        <v>0</v>
      </c>
      <c r="AK5188" t="b">
        <v>1</v>
      </c>
      <c r="AL5188" t="b">
        <v>0</v>
      </c>
      <c r="AM5188" t="b">
        <v>0</v>
      </c>
      <c r="AN5188">
        <v>74.9479166666666</v>
      </c>
      <c r="AO5188">
        <f t="shared" si="81"/>
        <v>78</v>
      </c>
      <c r="AP5188" t="b">
        <v>0</v>
      </c>
    </row>
    <row r="5189" spans="1:42" x14ac:dyDescent="0.25">
      <c r="A5189" t="s">
        <v>8033</v>
      </c>
      <c r="B5189">
        <v>1</v>
      </c>
      <c r="C5189" t="s">
        <v>40</v>
      </c>
      <c r="D5189" t="s">
        <v>41</v>
      </c>
      <c r="E5189" t="s">
        <v>5356</v>
      </c>
      <c r="F5189">
        <v>95336</v>
      </c>
      <c r="G5189" t="s">
        <v>5357</v>
      </c>
      <c r="H5189">
        <v>37.830266999999999</v>
      </c>
      <c r="I5189">
        <v>-121.201018</v>
      </c>
      <c r="J5189">
        <v>0</v>
      </c>
      <c r="K5189">
        <v>0</v>
      </c>
      <c r="L5189">
        <v>0</v>
      </c>
      <c r="M5189">
        <v>0</v>
      </c>
      <c r="N5189" t="str">
        <f>VLOOKUP(O5189:O12220,'VLOOKUP Ranges'!$A$9:$B$12,2,TRUE)</f>
        <v>1-9</v>
      </c>
      <c r="O5189">
        <v>8</v>
      </c>
      <c r="P5189">
        <v>1</v>
      </c>
      <c r="Q5189" t="s">
        <v>44</v>
      </c>
      <c r="R5189" t="s">
        <v>45</v>
      </c>
      <c r="S5189" t="s">
        <v>44</v>
      </c>
      <c r="T5189" t="s">
        <v>44</v>
      </c>
      <c r="U5189" t="s">
        <v>45</v>
      </c>
      <c r="V5189" t="s">
        <v>44</v>
      </c>
      <c r="W5189" t="s">
        <v>45</v>
      </c>
      <c r="X5189">
        <v>0</v>
      </c>
      <c r="Y5189" t="str">
        <f>VLOOKUP(Z5189:Z12220,'VLOOKUP Ranges'!$A$2:$B$5,2,TRUE)</f>
        <v>35-70</v>
      </c>
      <c r="Z5189">
        <v>66.05</v>
      </c>
      <c r="AA5189">
        <v>574.5</v>
      </c>
      <c r="AB5189" t="s">
        <v>44</v>
      </c>
      <c r="AC5189">
        <v>0</v>
      </c>
      <c r="AD5189">
        <v>59</v>
      </c>
      <c r="AE5189">
        <v>4157</v>
      </c>
      <c r="AG5189" t="b">
        <v>0</v>
      </c>
      <c r="AH5189" t="b">
        <v>0</v>
      </c>
      <c r="AI5189" t="b">
        <v>0</v>
      </c>
      <c r="AJ5189" t="b">
        <v>0</v>
      </c>
      <c r="AK5189" t="b">
        <v>0</v>
      </c>
      <c r="AL5189" t="b">
        <v>0</v>
      </c>
      <c r="AM5189" t="b">
        <v>0</v>
      </c>
      <c r="AN5189">
        <v>71.8125</v>
      </c>
      <c r="AO5189">
        <f t="shared" si="81"/>
        <v>67</v>
      </c>
      <c r="AP5189" t="b">
        <v>1</v>
      </c>
    </row>
    <row r="5190" spans="1:42" x14ac:dyDescent="0.25">
      <c r="A5190" t="s">
        <v>8034</v>
      </c>
      <c r="B5190">
        <v>1</v>
      </c>
      <c r="C5190" t="s">
        <v>40</v>
      </c>
      <c r="D5190" t="s">
        <v>41</v>
      </c>
      <c r="E5190" t="s">
        <v>5356</v>
      </c>
      <c r="F5190">
        <v>95337</v>
      </c>
      <c r="G5190" t="s">
        <v>5359</v>
      </c>
      <c r="H5190">
        <v>37.750821999999999</v>
      </c>
      <c r="I5190">
        <v>-121.238423</v>
      </c>
      <c r="J5190">
        <v>0</v>
      </c>
      <c r="K5190">
        <v>0</v>
      </c>
      <c r="L5190">
        <v>1</v>
      </c>
      <c r="M5190">
        <v>1</v>
      </c>
      <c r="N5190" t="str">
        <f>VLOOKUP(O5190:O12221,'VLOOKUP Ranges'!$A$9:$B$12,2,TRUE)</f>
        <v>9-29</v>
      </c>
      <c r="O5190">
        <v>22</v>
      </c>
      <c r="P5190">
        <v>1</v>
      </c>
      <c r="Q5190" t="s">
        <v>44</v>
      </c>
      <c r="R5190" t="s">
        <v>66</v>
      </c>
      <c r="S5190" t="s">
        <v>66</v>
      </c>
      <c r="T5190" t="s">
        <v>66</v>
      </c>
      <c r="U5190" t="s">
        <v>66</v>
      </c>
      <c r="V5190" t="s">
        <v>66</v>
      </c>
      <c r="W5190" t="s">
        <v>66</v>
      </c>
      <c r="X5190">
        <v>0</v>
      </c>
      <c r="Y5190" t="str">
        <f>VLOOKUP(Z5190:Z12221,'VLOOKUP Ranges'!$A$2:$B$5,2,TRUE)</f>
        <v>18-35</v>
      </c>
      <c r="Z5190">
        <v>19.899999999999999</v>
      </c>
      <c r="AA5190">
        <v>400.3</v>
      </c>
      <c r="AB5190" t="s">
        <v>44</v>
      </c>
      <c r="AC5190">
        <v>0</v>
      </c>
      <c r="AD5190">
        <v>43</v>
      </c>
      <c r="AE5190">
        <v>5657</v>
      </c>
      <c r="AG5190" t="b">
        <v>0</v>
      </c>
      <c r="AH5190" t="b">
        <v>0</v>
      </c>
      <c r="AI5190" t="b">
        <v>0</v>
      </c>
      <c r="AJ5190" t="b">
        <v>1</v>
      </c>
      <c r="AK5190" t="b">
        <v>0</v>
      </c>
      <c r="AL5190" t="b">
        <v>0</v>
      </c>
      <c r="AM5190" t="b">
        <v>1</v>
      </c>
      <c r="AN5190">
        <v>18.195454545454499</v>
      </c>
      <c r="AO5190">
        <f t="shared" si="81"/>
        <v>20</v>
      </c>
      <c r="AP5190" t="b">
        <v>0</v>
      </c>
    </row>
    <row r="5191" spans="1:42" x14ac:dyDescent="0.25">
      <c r="A5191" t="s">
        <v>8035</v>
      </c>
      <c r="B5191">
        <v>1</v>
      </c>
      <c r="C5191" t="s">
        <v>40</v>
      </c>
      <c r="D5191" t="s">
        <v>41</v>
      </c>
      <c r="E5191" t="s">
        <v>1952</v>
      </c>
      <c r="F5191">
        <v>95340</v>
      </c>
      <c r="G5191" t="s">
        <v>5361</v>
      </c>
      <c r="H5191">
        <v>37.255637</v>
      </c>
      <c r="I5191">
        <v>-120.493537</v>
      </c>
      <c r="J5191">
        <v>0</v>
      </c>
      <c r="K5191">
        <v>0</v>
      </c>
      <c r="L5191">
        <v>0</v>
      </c>
      <c r="M5191">
        <v>0</v>
      </c>
      <c r="N5191" t="str">
        <f>VLOOKUP(O5191:O12222,'VLOOKUP Ranges'!$A$9:$B$12,2,TRUE)</f>
        <v>29-55</v>
      </c>
      <c r="O5191">
        <v>38</v>
      </c>
      <c r="P5191">
        <v>1</v>
      </c>
      <c r="Q5191" t="s">
        <v>45</v>
      </c>
      <c r="R5191" t="s">
        <v>44</v>
      </c>
      <c r="S5191" t="s">
        <v>45</v>
      </c>
      <c r="T5191" t="s">
        <v>44</v>
      </c>
      <c r="U5191" t="s">
        <v>45</v>
      </c>
      <c r="V5191" t="s">
        <v>44</v>
      </c>
      <c r="W5191" t="s">
        <v>45</v>
      </c>
      <c r="X5191">
        <v>0</v>
      </c>
      <c r="Y5191" t="str">
        <f>VLOOKUP(Z5191:Z12222,'VLOOKUP Ranges'!$A$2:$B$5,2,TRUE)</f>
        <v>35-70</v>
      </c>
      <c r="Z5191">
        <v>68.150000000000006</v>
      </c>
      <c r="AA5191">
        <v>2656.3</v>
      </c>
      <c r="AB5191" t="s">
        <v>44</v>
      </c>
      <c r="AC5191">
        <v>0</v>
      </c>
      <c r="AD5191">
        <v>66</v>
      </c>
      <c r="AE5191">
        <v>3371</v>
      </c>
      <c r="AG5191" t="b">
        <v>0</v>
      </c>
      <c r="AH5191" t="b">
        <v>0</v>
      </c>
      <c r="AI5191" t="b">
        <v>0</v>
      </c>
      <c r="AJ5191" t="b">
        <v>0</v>
      </c>
      <c r="AK5191" t="b">
        <v>1</v>
      </c>
      <c r="AL5191" t="b">
        <v>0</v>
      </c>
      <c r="AM5191" t="b">
        <v>0</v>
      </c>
      <c r="AN5191">
        <v>69.902631578947293</v>
      </c>
      <c r="AO5191">
        <f t="shared" si="81"/>
        <v>69</v>
      </c>
      <c r="AP5191" t="b">
        <v>0</v>
      </c>
    </row>
    <row r="5192" spans="1:42" x14ac:dyDescent="0.25">
      <c r="A5192" t="s">
        <v>8036</v>
      </c>
      <c r="B5192">
        <v>1</v>
      </c>
      <c r="C5192" t="s">
        <v>40</v>
      </c>
      <c r="D5192" t="s">
        <v>41</v>
      </c>
      <c r="E5192" t="s">
        <v>5363</v>
      </c>
      <c r="F5192">
        <v>95345</v>
      </c>
      <c r="G5192" t="s">
        <v>5364</v>
      </c>
      <c r="H5192">
        <v>37.581496000000001</v>
      </c>
      <c r="I5192">
        <v>-119.972762</v>
      </c>
      <c r="J5192">
        <v>1</v>
      </c>
      <c r="K5192">
        <v>0</v>
      </c>
      <c r="L5192">
        <v>0</v>
      </c>
      <c r="M5192">
        <v>1</v>
      </c>
      <c r="N5192" t="str">
        <f>VLOOKUP(O5192:O12223,'VLOOKUP Ranges'!$A$9:$B$12,2,TRUE)</f>
        <v>9-29</v>
      </c>
      <c r="O5192">
        <v>17</v>
      </c>
      <c r="P5192">
        <v>1</v>
      </c>
      <c r="Q5192" t="s">
        <v>44</v>
      </c>
      <c r="R5192" t="s">
        <v>44</v>
      </c>
      <c r="S5192" t="s">
        <v>45</v>
      </c>
      <c r="T5192" t="s">
        <v>45</v>
      </c>
      <c r="U5192" t="s">
        <v>45</v>
      </c>
      <c r="V5192" t="s">
        <v>45</v>
      </c>
      <c r="W5192" t="s">
        <v>45</v>
      </c>
      <c r="X5192">
        <v>0</v>
      </c>
      <c r="Y5192" t="str">
        <f>VLOOKUP(Z5192:Z12223,'VLOOKUP Ranges'!$A$2:$B$5,2,TRUE)</f>
        <v>70-89</v>
      </c>
      <c r="Z5192">
        <v>80.849999999999994</v>
      </c>
      <c r="AA5192">
        <v>1445.95</v>
      </c>
      <c r="AB5192" t="s">
        <v>44</v>
      </c>
      <c r="AC5192">
        <v>0</v>
      </c>
      <c r="AD5192">
        <v>24</v>
      </c>
      <c r="AE5192">
        <v>3913</v>
      </c>
      <c r="AG5192" t="b">
        <v>1</v>
      </c>
      <c r="AH5192" t="b">
        <v>0</v>
      </c>
      <c r="AI5192" t="b">
        <v>0</v>
      </c>
      <c r="AJ5192" t="b">
        <v>0</v>
      </c>
      <c r="AK5192" t="b">
        <v>0</v>
      </c>
      <c r="AL5192" t="b">
        <v>1</v>
      </c>
      <c r="AM5192" t="b">
        <v>0</v>
      </c>
      <c r="AN5192">
        <v>85.055882352941097</v>
      </c>
      <c r="AO5192">
        <f t="shared" si="81"/>
        <v>81</v>
      </c>
      <c r="AP5192" t="b">
        <v>0</v>
      </c>
    </row>
    <row r="5193" spans="1:42" x14ac:dyDescent="0.25">
      <c r="A5193" t="s">
        <v>8037</v>
      </c>
      <c r="B5193">
        <v>1</v>
      </c>
      <c r="C5193" t="s">
        <v>40</v>
      </c>
      <c r="D5193" t="s">
        <v>41</v>
      </c>
      <c r="E5193" t="s">
        <v>923</v>
      </c>
      <c r="F5193">
        <v>95346</v>
      </c>
      <c r="G5193" t="s">
        <v>924</v>
      </c>
      <c r="H5193">
        <v>38.121600999999998</v>
      </c>
      <c r="I5193">
        <v>-120.133915</v>
      </c>
      <c r="J5193">
        <v>0</v>
      </c>
      <c r="K5193">
        <v>1</v>
      </c>
      <c r="L5193">
        <v>0</v>
      </c>
      <c r="M5193">
        <v>0</v>
      </c>
      <c r="N5193" t="str">
        <f>VLOOKUP(O5193:O12224,'VLOOKUP Ranges'!$A$9:$B$12,2,TRUE)</f>
        <v>55-77</v>
      </c>
      <c r="O5193">
        <v>70</v>
      </c>
      <c r="P5193">
        <v>1</v>
      </c>
      <c r="Q5193" t="s">
        <v>45</v>
      </c>
      <c r="R5193" t="s">
        <v>44</v>
      </c>
      <c r="S5193" t="s">
        <v>45</v>
      </c>
      <c r="T5193" t="s">
        <v>45</v>
      </c>
      <c r="U5193" t="s">
        <v>45</v>
      </c>
      <c r="V5193" t="s">
        <v>45</v>
      </c>
      <c r="W5193" t="s">
        <v>44</v>
      </c>
      <c r="X5193">
        <v>1</v>
      </c>
      <c r="Y5193" t="str">
        <f>VLOOKUP(Z5193:Z12224,'VLOOKUP Ranges'!$A$2:$B$5,2,TRUE)</f>
        <v>70-89</v>
      </c>
      <c r="Z5193">
        <v>75.5</v>
      </c>
      <c r="AA5193">
        <v>5212.6499999999996</v>
      </c>
      <c r="AB5193" t="s">
        <v>44</v>
      </c>
      <c r="AC5193">
        <v>0</v>
      </c>
      <c r="AD5193">
        <v>62</v>
      </c>
      <c r="AE5193">
        <v>6024</v>
      </c>
      <c r="AG5193" t="b">
        <v>0</v>
      </c>
      <c r="AH5193" t="b">
        <v>1</v>
      </c>
      <c r="AI5193" t="b">
        <v>0</v>
      </c>
      <c r="AJ5193" t="b">
        <v>0</v>
      </c>
      <c r="AK5193" t="b">
        <v>0</v>
      </c>
      <c r="AL5193" t="b">
        <v>0</v>
      </c>
      <c r="AM5193" t="b">
        <v>0</v>
      </c>
      <c r="AN5193">
        <v>74.466428571428494</v>
      </c>
      <c r="AO5193">
        <f t="shared" si="81"/>
        <v>76</v>
      </c>
      <c r="AP5193" t="b">
        <v>0</v>
      </c>
    </row>
    <row r="5194" spans="1:42" x14ac:dyDescent="0.25">
      <c r="A5194" t="s">
        <v>8038</v>
      </c>
      <c r="B5194">
        <v>1</v>
      </c>
      <c r="C5194" t="s">
        <v>40</v>
      </c>
      <c r="D5194" t="s">
        <v>41</v>
      </c>
      <c r="E5194" t="s">
        <v>926</v>
      </c>
      <c r="F5194">
        <v>95350</v>
      </c>
      <c r="G5194" t="s">
        <v>927</v>
      </c>
      <c r="H5194">
        <v>37.671805999999997</v>
      </c>
      <c r="I5194">
        <v>-121.007575</v>
      </c>
      <c r="J5194">
        <v>0</v>
      </c>
      <c r="K5194">
        <v>0</v>
      </c>
      <c r="L5194">
        <v>0</v>
      </c>
      <c r="M5194">
        <v>0</v>
      </c>
      <c r="N5194" t="str">
        <f>VLOOKUP(O5194:O12225,'VLOOKUP Ranges'!$A$9:$B$12,2,TRUE)</f>
        <v>9-29</v>
      </c>
      <c r="O5194">
        <v>28</v>
      </c>
      <c r="P5194">
        <v>1</v>
      </c>
      <c r="Q5194" t="s">
        <v>44</v>
      </c>
      <c r="R5194" t="s">
        <v>44</v>
      </c>
      <c r="S5194" t="s">
        <v>44</v>
      </c>
      <c r="T5194" t="s">
        <v>44</v>
      </c>
      <c r="U5194" t="s">
        <v>44</v>
      </c>
      <c r="V5194" t="s">
        <v>44</v>
      </c>
      <c r="W5194" t="s">
        <v>45</v>
      </c>
      <c r="X5194">
        <v>1</v>
      </c>
      <c r="Y5194" t="str">
        <f>VLOOKUP(Z5194:Z12225,'VLOOKUP Ranges'!$A$2:$B$5,2,TRUE)</f>
        <v>70-89</v>
      </c>
      <c r="Z5194">
        <v>80.599999999999994</v>
      </c>
      <c r="AA5194">
        <v>2244.9499999999998</v>
      </c>
      <c r="AB5194" t="s">
        <v>44</v>
      </c>
      <c r="AC5194">
        <v>0</v>
      </c>
      <c r="AD5194">
        <v>70</v>
      </c>
      <c r="AE5194">
        <v>2951</v>
      </c>
      <c r="AG5194" t="b">
        <v>0</v>
      </c>
      <c r="AH5194" t="b">
        <v>0</v>
      </c>
      <c r="AI5194" t="b">
        <v>1</v>
      </c>
      <c r="AJ5194" t="b">
        <v>0</v>
      </c>
      <c r="AK5194" t="b">
        <v>0</v>
      </c>
      <c r="AL5194" t="b">
        <v>1</v>
      </c>
      <c r="AM5194" t="b">
        <v>0</v>
      </c>
      <c r="AN5194">
        <v>80.1767857142857</v>
      </c>
      <c r="AO5194">
        <f t="shared" si="81"/>
        <v>81</v>
      </c>
      <c r="AP5194" t="b">
        <v>0</v>
      </c>
    </row>
    <row r="5195" spans="1:42" x14ac:dyDescent="0.25">
      <c r="A5195" t="s">
        <v>8039</v>
      </c>
      <c r="B5195">
        <v>1</v>
      </c>
      <c r="C5195" t="s">
        <v>40</v>
      </c>
      <c r="D5195" t="s">
        <v>41</v>
      </c>
      <c r="E5195" t="s">
        <v>926</v>
      </c>
      <c r="F5195">
        <v>95351</v>
      </c>
      <c r="G5195" t="s">
        <v>929</v>
      </c>
      <c r="H5195">
        <v>37.621457999999997</v>
      </c>
      <c r="I5195">
        <v>-121.01229499999999</v>
      </c>
      <c r="J5195">
        <v>0</v>
      </c>
      <c r="K5195">
        <v>0</v>
      </c>
      <c r="L5195">
        <v>0</v>
      </c>
      <c r="M5195">
        <v>0</v>
      </c>
      <c r="N5195" t="str">
        <f>VLOOKUP(O5195:O12226,'VLOOKUP Ranges'!$A$9:$B$12,2,TRUE)</f>
        <v>9-29</v>
      </c>
      <c r="O5195">
        <v>15</v>
      </c>
      <c r="P5195">
        <v>1</v>
      </c>
      <c r="Q5195" t="s">
        <v>44</v>
      </c>
      <c r="R5195" t="s">
        <v>44</v>
      </c>
      <c r="S5195" t="s">
        <v>45</v>
      </c>
      <c r="T5195" t="s">
        <v>44</v>
      </c>
      <c r="U5195" t="s">
        <v>44</v>
      </c>
      <c r="V5195" t="s">
        <v>45</v>
      </c>
      <c r="W5195" t="s">
        <v>44</v>
      </c>
      <c r="X5195">
        <v>1</v>
      </c>
      <c r="Y5195" t="str">
        <f>VLOOKUP(Z5195:Z12226,'VLOOKUP Ranges'!$A$2:$B$5,2,TRUE)</f>
        <v>70-89</v>
      </c>
      <c r="Z5195">
        <v>83.2</v>
      </c>
      <c r="AA5195">
        <v>1130</v>
      </c>
      <c r="AB5195" t="s">
        <v>44</v>
      </c>
      <c r="AC5195">
        <v>0</v>
      </c>
      <c r="AD5195">
        <v>36</v>
      </c>
      <c r="AE5195">
        <v>4096</v>
      </c>
      <c r="AG5195" t="b">
        <v>0</v>
      </c>
      <c r="AH5195" t="b">
        <v>0</v>
      </c>
      <c r="AI5195" t="b">
        <v>1</v>
      </c>
      <c r="AJ5195" t="b">
        <v>0</v>
      </c>
      <c r="AK5195" t="b">
        <v>0</v>
      </c>
      <c r="AL5195" t="b">
        <v>0</v>
      </c>
      <c r="AM5195" t="b">
        <v>0</v>
      </c>
      <c r="AN5195">
        <v>75.3333333333333</v>
      </c>
      <c r="AO5195">
        <f t="shared" si="81"/>
        <v>84</v>
      </c>
      <c r="AP5195" t="b">
        <v>0</v>
      </c>
    </row>
    <row r="5196" spans="1:42" x14ac:dyDescent="0.25">
      <c r="A5196" t="s">
        <v>8040</v>
      </c>
      <c r="B5196">
        <v>1</v>
      </c>
      <c r="C5196" t="s">
        <v>40</v>
      </c>
      <c r="D5196" t="s">
        <v>41</v>
      </c>
      <c r="E5196" t="s">
        <v>926</v>
      </c>
      <c r="F5196">
        <v>95354</v>
      </c>
      <c r="G5196" t="s">
        <v>3582</v>
      </c>
      <c r="H5196">
        <v>37.639029000000001</v>
      </c>
      <c r="I5196">
        <v>-120.964772</v>
      </c>
      <c r="J5196">
        <v>1</v>
      </c>
      <c r="K5196">
        <v>0</v>
      </c>
      <c r="L5196">
        <v>1</v>
      </c>
      <c r="M5196">
        <v>1</v>
      </c>
      <c r="N5196" t="str">
        <f>VLOOKUP(O5196:O12227,'VLOOKUP Ranges'!$A$9:$B$12,2,TRUE)</f>
        <v>55-77</v>
      </c>
      <c r="O5196">
        <v>72</v>
      </c>
      <c r="P5196">
        <v>1</v>
      </c>
      <c r="Q5196" t="s">
        <v>45</v>
      </c>
      <c r="R5196" t="s">
        <v>45</v>
      </c>
      <c r="S5196" t="s">
        <v>45</v>
      </c>
      <c r="T5196" t="s">
        <v>45</v>
      </c>
      <c r="U5196" t="s">
        <v>45</v>
      </c>
      <c r="V5196" t="s">
        <v>45</v>
      </c>
      <c r="W5196" t="s">
        <v>45</v>
      </c>
      <c r="X5196">
        <v>1</v>
      </c>
      <c r="Y5196" t="str">
        <f>VLOOKUP(Z5196:Z12227,'VLOOKUP Ranges'!$A$2:$B$5,2,TRUE)</f>
        <v>70-89</v>
      </c>
      <c r="Z5196">
        <v>87.55</v>
      </c>
      <c r="AA5196">
        <v>6463.15</v>
      </c>
      <c r="AB5196" t="s">
        <v>44</v>
      </c>
      <c r="AC5196">
        <v>0</v>
      </c>
      <c r="AD5196">
        <v>43</v>
      </c>
      <c r="AE5196">
        <v>5341</v>
      </c>
      <c r="AG5196" t="b">
        <v>0</v>
      </c>
      <c r="AH5196" t="b">
        <v>1</v>
      </c>
      <c r="AI5196" t="b">
        <v>0</v>
      </c>
      <c r="AJ5196" t="b">
        <v>0</v>
      </c>
      <c r="AK5196" t="b">
        <v>0</v>
      </c>
      <c r="AL5196" t="b">
        <v>0</v>
      </c>
      <c r="AM5196" t="b">
        <v>0</v>
      </c>
      <c r="AN5196">
        <v>89.765972222222203</v>
      </c>
      <c r="AO5196">
        <f t="shared" si="81"/>
        <v>88</v>
      </c>
      <c r="AP5196" t="b">
        <v>1</v>
      </c>
    </row>
    <row r="5197" spans="1:42" x14ac:dyDescent="0.25">
      <c r="A5197" t="s">
        <v>8041</v>
      </c>
      <c r="B5197">
        <v>1</v>
      </c>
      <c r="C5197" t="s">
        <v>40</v>
      </c>
      <c r="D5197" t="s">
        <v>41</v>
      </c>
      <c r="E5197" t="s">
        <v>926</v>
      </c>
      <c r="F5197">
        <v>95357</v>
      </c>
      <c r="G5197" t="s">
        <v>933</v>
      </c>
      <c r="H5197">
        <v>37.670526000000002</v>
      </c>
      <c r="I5197">
        <v>-120.877572</v>
      </c>
      <c r="J5197">
        <v>0</v>
      </c>
      <c r="K5197">
        <v>0</v>
      </c>
      <c r="L5197">
        <v>1</v>
      </c>
      <c r="M5197">
        <v>0</v>
      </c>
      <c r="N5197" t="str">
        <f>VLOOKUP(O5197:O12228,'VLOOKUP Ranges'!$A$9:$B$12,2,TRUE)</f>
        <v>55-77</v>
      </c>
      <c r="O5197">
        <v>57</v>
      </c>
      <c r="P5197">
        <v>1</v>
      </c>
      <c r="Q5197" t="s">
        <v>45</v>
      </c>
      <c r="R5197" t="s">
        <v>44</v>
      </c>
      <c r="S5197" t="s">
        <v>45</v>
      </c>
      <c r="T5197" t="s">
        <v>45</v>
      </c>
      <c r="U5197" t="s">
        <v>45</v>
      </c>
      <c r="V5197" t="s">
        <v>45</v>
      </c>
      <c r="W5197" t="s">
        <v>45</v>
      </c>
      <c r="X5197">
        <v>1</v>
      </c>
      <c r="Y5197" t="str">
        <f>VLOOKUP(Z5197:Z12228,'VLOOKUP Ranges'!$A$2:$B$5,2,TRUE)</f>
        <v>89-118</v>
      </c>
      <c r="Z5197">
        <v>109.4</v>
      </c>
      <c r="AA5197">
        <v>6252.7</v>
      </c>
      <c r="AB5197" t="s">
        <v>44</v>
      </c>
      <c r="AC5197">
        <v>0</v>
      </c>
      <c r="AD5197">
        <v>65</v>
      </c>
      <c r="AE5197">
        <v>6026</v>
      </c>
      <c r="AG5197" t="b">
        <v>1</v>
      </c>
      <c r="AH5197" t="b">
        <v>0</v>
      </c>
      <c r="AI5197" t="b">
        <v>1</v>
      </c>
      <c r="AJ5197" t="b">
        <v>0</v>
      </c>
      <c r="AK5197" t="b">
        <v>0</v>
      </c>
      <c r="AL5197" t="b">
        <v>0</v>
      </c>
      <c r="AM5197" t="b">
        <v>0</v>
      </c>
      <c r="AN5197">
        <v>109.69649122807</v>
      </c>
      <c r="AO5197">
        <f t="shared" si="81"/>
        <v>110</v>
      </c>
      <c r="AP5197" t="b">
        <v>0</v>
      </c>
    </row>
    <row r="5198" spans="1:42" x14ac:dyDescent="0.25">
      <c r="A5198" t="s">
        <v>8042</v>
      </c>
      <c r="B5198">
        <v>1</v>
      </c>
      <c r="C5198" t="s">
        <v>40</v>
      </c>
      <c r="D5198" t="s">
        <v>41</v>
      </c>
      <c r="E5198" t="s">
        <v>1956</v>
      </c>
      <c r="F5198">
        <v>95360</v>
      </c>
      <c r="G5198" t="s">
        <v>1957</v>
      </c>
      <c r="H5198">
        <v>37.343845999999999</v>
      </c>
      <c r="I5198">
        <v>-121.03939099999999</v>
      </c>
      <c r="J5198">
        <v>0</v>
      </c>
      <c r="K5198">
        <v>0</v>
      </c>
      <c r="L5198">
        <v>1</v>
      </c>
      <c r="M5198">
        <v>0</v>
      </c>
      <c r="N5198" t="str">
        <f>VLOOKUP(O5198:O12229,'VLOOKUP Ranges'!$A$9:$B$12,2,TRUE)</f>
        <v>29-55</v>
      </c>
      <c r="O5198">
        <v>46</v>
      </c>
      <c r="P5198">
        <v>0</v>
      </c>
      <c r="Q5198" t="s">
        <v>62</v>
      </c>
      <c r="R5198" t="s">
        <v>45</v>
      </c>
      <c r="S5198" t="s">
        <v>45</v>
      </c>
      <c r="T5198" t="s">
        <v>44</v>
      </c>
      <c r="U5198" t="s">
        <v>44</v>
      </c>
      <c r="V5198" t="s">
        <v>45</v>
      </c>
      <c r="W5198" t="s">
        <v>44</v>
      </c>
      <c r="X5198">
        <v>0</v>
      </c>
      <c r="Y5198" t="str">
        <f>VLOOKUP(Z5198:Z12229,'VLOOKUP Ranges'!$A$2:$B$5,2,TRUE)</f>
        <v>35-70</v>
      </c>
      <c r="Z5198">
        <v>45.55</v>
      </c>
      <c r="AA5198">
        <v>2062.15</v>
      </c>
      <c r="AB5198" t="s">
        <v>44</v>
      </c>
      <c r="AC5198">
        <v>0</v>
      </c>
      <c r="AD5198">
        <v>27</v>
      </c>
      <c r="AE5198">
        <v>5565</v>
      </c>
      <c r="AG5198" t="b">
        <v>0</v>
      </c>
      <c r="AH5198" t="b">
        <v>0</v>
      </c>
      <c r="AI5198" t="b">
        <v>0</v>
      </c>
      <c r="AJ5198" t="b">
        <v>0</v>
      </c>
      <c r="AK5198" t="b">
        <v>0</v>
      </c>
      <c r="AL5198" t="b">
        <v>1</v>
      </c>
      <c r="AM5198" t="b">
        <v>0</v>
      </c>
      <c r="AN5198">
        <v>44.829347826086902</v>
      </c>
      <c r="AO5198">
        <f t="shared" si="81"/>
        <v>46</v>
      </c>
      <c r="AP5198" t="b">
        <v>0</v>
      </c>
    </row>
    <row r="5199" spans="1:42" x14ac:dyDescent="0.25">
      <c r="A5199" t="s">
        <v>8043</v>
      </c>
      <c r="B5199">
        <v>1</v>
      </c>
      <c r="C5199" t="s">
        <v>40</v>
      </c>
      <c r="D5199" t="s">
        <v>41</v>
      </c>
      <c r="E5199" t="s">
        <v>935</v>
      </c>
      <c r="F5199">
        <v>95361</v>
      </c>
      <c r="G5199" t="s">
        <v>936</v>
      </c>
      <c r="H5199">
        <v>37.785032999999999</v>
      </c>
      <c r="I5199">
        <v>-120.776141</v>
      </c>
      <c r="J5199">
        <v>1</v>
      </c>
      <c r="K5199">
        <v>0</v>
      </c>
      <c r="L5199">
        <v>1</v>
      </c>
      <c r="M5199">
        <v>0</v>
      </c>
      <c r="N5199" t="str">
        <f>VLOOKUP(O5199:O12230,'VLOOKUP Ranges'!$A$9:$B$12,2,TRUE)</f>
        <v>29-55</v>
      </c>
      <c r="O5199">
        <v>30</v>
      </c>
      <c r="P5199">
        <v>1</v>
      </c>
      <c r="Q5199" t="s">
        <v>44</v>
      </c>
      <c r="R5199" t="s">
        <v>66</v>
      </c>
      <c r="S5199" t="s">
        <v>66</v>
      </c>
      <c r="T5199" t="s">
        <v>66</v>
      </c>
      <c r="U5199" t="s">
        <v>66</v>
      </c>
      <c r="V5199" t="s">
        <v>66</v>
      </c>
      <c r="W5199" t="s">
        <v>66</v>
      </c>
      <c r="X5199">
        <v>0</v>
      </c>
      <c r="Y5199" t="str">
        <f>VLOOKUP(Z5199:Z12230,'VLOOKUP Ranges'!$A$2:$B$5,2,TRUE)</f>
        <v>18-35</v>
      </c>
      <c r="Z5199">
        <v>20.7</v>
      </c>
      <c r="AA5199">
        <v>587.1</v>
      </c>
      <c r="AB5199" t="s">
        <v>44</v>
      </c>
      <c r="AC5199">
        <v>0</v>
      </c>
      <c r="AD5199">
        <v>78</v>
      </c>
      <c r="AE5199">
        <v>2492</v>
      </c>
      <c r="AG5199" t="b">
        <v>1</v>
      </c>
      <c r="AH5199" t="b">
        <v>0</v>
      </c>
      <c r="AI5199" t="b">
        <v>0</v>
      </c>
      <c r="AJ5199" t="b">
        <v>1</v>
      </c>
      <c r="AK5199" t="b">
        <v>1</v>
      </c>
      <c r="AL5199" t="b">
        <v>0</v>
      </c>
      <c r="AM5199" t="b">
        <v>0</v>
      </c>
      <c r="AN5199">
        <v>19.57</v>
      </c>
      <c r="AO5199">
        <f t="shared" si="81"/>
        <v>21</v>
      </c>
      <c r="AP5199" t="b">
        <v>0</v>
      </c>
    </row>
    <row r="5200" spans="1:42" x14ac:dyDescent="0.25">
      <c r="A5200" t="s">
        <v>8044</v>
      </c>
      <c r="B5200">
        <v>1</v>
      </c>
      <c r="C5200" t="s">
        <v>40</v>
      </c>
      <c r="D5200" t="s">
        <v>41</v>
      </c>
      <c r="E5200" t="s">
        <v>1959</v>
      </c>
      <c r="F5200">
        <v>95363</v>
      </c>
      <c r="G5200" t="s">
        <v>1960</v>
      </c>
      <c r="H5200">
        <v>37.410235999999998</v>
      </c>
      <c r="I5200">
        <v>-121.32033699999999</v>
      </c>
      <c r="J5200">
        <v>1</v>
      </c>
      <c r="K5200">
        <v>1</v>
      </c>
      <c r="L5200">
        <v>1</v>
      </c>
      <c r="M5200">
        <v>0</v>
      </c>
      <c r="N5200" t="str">
        <f>VLOOKUP(O5200:O12231,'VLOOKUP Ranges'!$A$9:$B$12,2,TRUE)</f>
        <v>9-29</v>
      </c>
      <c r="O5200">
        <v>10</v>
      </c>
      <c r="P5200">
        <v>1</v>
      </c>
      <c r="Q5200" t="s">
        <v>44</v>
      </c>
      <c r="R5200" t="s">
        <v>45</v>
      </c>
      <c r="S5200" t="s">
        <v>44</v>
      </c>
      <c r="T5200" t="s">
        <v>44</v>
      </c>
      <c r="U5200" t="s">
        <v>44</v>
      </c>
      <c r="V5200" t="s">
        <v>44</v>
      </c>
      <c r="W5200" t="s">
        <v>44</v>
      </c>
      <c r="X5200">
        <v>0</v>
      </c>
      <c r="Y5200" t="str">
        <f>VLOOKUP(Z5200:Z12231,'VLOOKUP Ranges'!$A$2:$B$5,2,TRUE)</f>
        <v>70-89</v>
      </c>
      <c r="Z5200">
        <v>75.3</v>
      </c>
      <c r="AA5200">
        <v>720.45</v>
      </c>
      <c r="AB5200" t="s">
        <v>44</v>
      </c>
      <c r="AC5200">
        <v>0</v>
      </c>
      <c r="AD5200">
        <v>41</v>
      </c>
      <c r="AE5200">
        <v>4254</v>
      </c>
      <c r="AG5200" t="b">
        <v>0</v>
      </c>
      <c r="AH5200" t="b">
        <v>0</v>
      </c>
      <c r="AI5200" t="b">
        <v>1</v>
      </c>
      <c r="AJ5200" t="b">
        <v>0</v>
      </c>
      <c r="AK5200" t="b">
        <v>0</v>
      </c>
      <c r="AL5200" t="b">
        <v>1</v>
      </c>
      <c r="AM5200" t="b">
        <v>0</v>
      </c>
      <c r="AN5200">
        <v>72.045000000000002</v>
      </c>
      <c r="AO5200">
        <f t="shared" si="81"/>
        <v>76</v>
      </c>
      <c r="AP5200" t="b">
        <v>1</v>
      </c>
    </row>
    <row r="5201" spans="1:42" x14ac:dyDescent="0.25">
      <c r="A5201" t="s">
        <v>8045</v>
      </c>
      <c r="B5201">
        <v>1</v>
      </c>
      <c r="C5201" t="s">
        <v>40</v>
      </c>
      <c r="D5201" t="s">
        <v>41</v>
      </c>
      <c r="E5201" t="s">
        <v>1962</v>
      </c>
      <c r="F5201">
        <v>95365</v>
      </c>
      <c r="G5201" t="s">
        <v>1963</v>
      </c>
      <c r="H5201">
        <v>37.329725000000003</v>
      </c>
      <c r="I5201">
        <v>-120.306399</v>
      </c>
      <c r="J5201">
        <v>1</v>
      </c>
      <c r="K5201">
        <v>0</v>
      </c>
      <c r="L5201">
        <v>0</v>
      </c>
      <c r="M5201">
        <v>0</v>
      </c>
      <c r="N5201" t="str">
        <f>VLOOKUP(O5201:O12232,'VLOOKUP Ranges'!$A$9:$B$12,2,TRUE)</f>
        <v>29-55</v>
      </c>
      <c r="O5201">
        <v>32</v>
      </c>
      <c r="P5201">
        <v>1</v>
      </c>
      <c r="Q5201" t="s">
        <v>44</v>
      </c>
      <c r="R5201" t="s">
        <v>45</v>
      </c>
      <c r="S5201" t="s">
        <v>45</v>
      </c>
      <c r="T5201" t="s">
        <v>45</v>
      </c>
      <c r="U5201" t="s">
        <v>44</v>
      </c>
      <c r="V5201" t="s">
        <v>44</v>
      </c>
      <c r="W5201" t="s">
        <v>45</v>
      </c>
      <c r="X5201">
        <v>1</v>
      </c>
      <c r="Y5201" t="str">
        <f>VLOOKUP(Z5201:Z12232,'VLOOKUP Ranges'!$A$2:$B$5,2,TRUE)</f>
        <v>89-118</v>
      </c>
      <c r="Z5201">
        <v>93.4</v>
      </c>
      <c r="AA5201">
        <v>2979.3</v>
      </c>
      <c r="AB5201" t="s">
        <v>44</v>
      </c>
      <c r="AC5201">
        <v>0</v>
      </c>
      <c r="AD5201">
        <v>66</v>
      </c>
      <c r="AE5201">
        <v>3224</v>
      </c>
      <c r="AG5201" t="b">
        <v>0</v>
      </c>
      <c r="AH5201" t="b">
        <v>0</v>
      </c>
      <c r="AI5201" t="b">
        <v>1</v>
      </c>
      <c r="AJ5201" t="b">
        <v>0</v>
      </c>
      <c r="AK5201" t="b">
        <v>1</v>
      </c>
      <c r="AL5201" t="b">
        <v>0</v>
      </c>
      <c r="AM5201" t="b">
        <v>0</v>
      </c>
      <c r="AN5201">
        <v>93.103125000000006</v>
      </c>
      <c r="AO5201">
        <f t="shared" si="81"/>
        <v>94</v>
      </c>
      <c r="AP5201" t="b">
        <v>1</v>
      </c>
    </row>
    <row r="5202" spans="1:42" x14ac:dyDescent="0.25">
      <c r="A5202" t="s">
        <v>8046</v>
      </c>
      <c r="B5202">
        <v>1</v>
      </c>
      <c r="C5202" t="s">
        <v>40</v>
      </c>
      <c r="D5202" t="s">
        <v>41</v>
      </c>
      <c r="E5202" t="s">
        <v>5374</v>
      </c>
      <c r="F5202">
        <v>95366</v>
      </c>
      <c r="G5202" t="s">
        <v>5375</v>
      </c>
      <c r="H5202">
        <v>37.750777999999997</v>
      </c>
      <c r="I5202">
        <v>-121.13238</v>
      </c>
      <c r="J5202">
        <v>1</v>
      </c>
      <c r="K5202">
        <v>0</v>
      </c>
      <c r="L5202">
        <v>0</v>
      </c>
      <c r="M5202">
        <v>0</v>
      </c>
      <c r="N5202" t="str">
        <f>VLOOKUP(O5202:O12233,'VLOOKUP Ranges'!$A$9:$B$12,2,TRUE)</f>
        <v>9-29</v>
      </c>
      <c r="O5202">
        <v>13</v>
      </c>
      <c r="P5202">
        <v>1</v>
      </c>
      <c r="Q5202" t="s">
        <v>44</v>
      </c>
      <c r="R5202" t="s">
        <v>45</v>
      </c>
      <c r="S5202" t="s">
        <v>44</v>
      </c>
      <c r="T5202" t="s">
        <v>44</v>
      </c>
      <c r="U5202" t="s">
        <v>44</v>
      </c>
      <c r="V5202" t="s">
        <v>44</v>
      </c>
      <c r="W5202" t="s">
        <v>44</v>
      </c>
      <c r="X5202">
        <v>1</v>
      </c>
      <c r="Y5202" t="str">
        <f>VLOOKUP(Z5202:Z12233,'VLOOKUP Ranges'!$A$2:$B$5,2,TRUE)</f>
        <v>70-89</v>
      </c>
      <c r="Z5202">
        <v>73.75</v>
      </c>
      <c r="AA5202">
        <v>956.65</v>
      </c>
      <c r="AB5202" t="s">
        <v>44</v>
      </c>
      <c r="AC5202">
        <v>0</v>
      </c>
      <c r="AD5202">
        <v>78</v>
      </c>
      <c r="AE5202">
        <v>2070</v>
      </c>
      <c r="AG5202" t="b">
        <v>0</v>
      </c>
      <c r="AH5202" t="b">
        <v>0</v>
      </c>
      <c r="AI5202" t="b">
        <v>1</v>
      </c>
      <c r="AJ5202" t="b">
        <v>0</v>
      </c>
      <c r="AK5202" t="b">
        <v>1</v>
      </c>
      <c r="AL5202" t="b">
        <v>0</v>
      </c>
      <c r="AM5202" t="b">
        <v>0</v>
      </c>
      <c r="AN5202">
        <v>73.588461538461502</v>
      </c>
      <c r="AO5202">
        <f t="shared" si="81"/>
        <v>74</v>
      </c>
      <c r="AP5202" t="b">
        <v>1</v>
      </c>
    </row>
    <row r="5203" spans="1:42" x14ac:dyDescent="0.25">
      <c r="A5203" t="s">
        <v>8047</v>
      </c>
      <c r="B5203">
        <v>1</v>
      </c>
      <c r="C5203" t="s">
        <v>40</v>
      </c>
      <c r="D5203" t="s">
        <v>41</v>
      </c>
      <c r="E5203" t="s">
        <v>941</v>
      </c>
      <c r="F5203">
        <v>95368</v>
      </c>
      <c r="G5203" t="s">
        <v>942</v>
      </c>
      <c r="H5203">
        <v>37.713152000000001</v>
      </c>
      <c r="I5203">
        <v>-121.08739</v>
      </c>
      <c r="J5203">
        <v>0</v>
      </c>
      <c r="K5203">
        <v>0</v>
      </c>
      <c r="L5203">
        <v>0</v>
      </c>
      <c r="M5203">
        <v>0</v>
      </c>
      <c r="N5203" t="str">
        <f>VLOOKUP(O5203:O12234,'VLOOKUP Ranges'!$A$9:$B$12,2,TRUE)</f>
        <v>29-55</v>
      </c>
      <c r="O5203">
        <v>44</v>
      </c>
      <c r="P5203">
        <v>1</v>
      </c>
      <c r="Q5203" t="s">
        <v>44</v>
      </c>
      <c r="R5203" t="s">
        <v>44</v>
      </c>
      <c r="S5203" t="s">
        <v>45</v>
      </c>
      <c r="T5203" t="s">
        <v>45</v>
      </c>
      <c r="U5203" t="s">
        <v>44</v>
      </c>
      <c r="V5203" t="s">
        <v>45</v>
      </c>
      <c r="W5203" t="s">
        <v>44</v>
      </c>
      <c r="X5203">
        <v>1</v>
      </c>
      <c r="Y5203" t="str">
        <f>VLOOKUP(Z5203:Z12234,'VLOOKUP Ranges'!$A$2:$B$5,2,TRUE)</f>
        <v>70-89</v>
      </c>
      <c r="Z5203">
        <v>88.15</v>
      </c>
      <c r="AA5203">
        <v>3973.2</v>
      </c>
      <c r="AB5203" t="s">
        <v>44</v>
      </c>
      <c r="AC5203">
        <v>0</v>
      </c>
      <c r="AD5203">
        <v>59</v>
      </c>
      <c r="AE5203">
        <v>4112</v>
      </c>
      <c r="AG5203" t="b">
        <v>0</v>
      </c>
      <c r="AH5203" t="b">
        <v>0</v>
      </c>
      <c r="AI5203" t="b">
        <v>1</v>
      </c>
      <c r="AJ5203" t="b">
        <v>0</v>
      </c>
      <c r="AK5203" t="b">
        <v>1</v>
      </c>
      <c r="AL5203" t="b">
        <v>0</v>
      </c>
      <c r="AM5203" t="b">
        <v>0</v>
      </c>
      <c r="AN5203">
        <v>90.3</v>
      </c>
      <c r="AO5203">
        <f t="shared" si="81"/>
        <v>89</v>
      </c>
      <c r="AP5203" t="b">
        <v>0</v>
      </c>
    </row>
    <row r="5204" spans="1:42" x14ac:dyDescent="0.25">
      <c r="A5204" t="s">
        <v>8048</v>
      </c>
      <c r="B5204">
        <v>1</v>
      </c>
      <c r="C5204" t="s">
        <v>40</v>
      </c>
      <c r="D5204" t="s">
        <v>41</v>
      </c>
      <c r="E5204" t="s">
        <v>944</v>
      </c>
      <c r="F5204">
        <v>95369</v>
      </c>
      <c r="G5204" t="s">
        <v>945</v>
      </c>
      <c r="H5204">
        <v>37.521707999999997</v>
      </c>
      <c r="I5204">
        <v>-120.42684300000001</v>
      </c>
      <c r="J5204">
        <v>1</v>
      </c>
      <c r="K5204">
        <v>1</v>
      </c>
      <c r="L5204">
        <v>0</v>
      </c>
      <c r="M5204">
        <v>0</v>
      </c>
      <c r="N5204" t="str">
        <f>VLOOKUP(O5204:O12235,'VLOOKUP Ranges'!$A$9:$B$12,2,TRUE)</f>
        <v>9-29</v>
      </c>
      <c r="O5204">
        <v>9</v>
      </c>
      <c r="P5204">
        <v>1</v>
      </c>
      <c r="Q5204" t="s">
        <v>44</v>
      </c>
      <c r="R5204" t="s">
        <v>44</v>
      </c>
      <c r="S5204" t="s">
        <v>44</v>
      </c>
      <c r="T5204" t="s">
        <v>44</v>
      </c>
      <c r="U5204" t="s">
        <v>45</v>
      </c>
      <c r="V5204" t="s">
        <v>44</v>
      </c>
      <c r="W5204" t="s">
        <v>44</v>
      </c>
      <c r="X5204">
        <v>0</v>
      </c>
      <c r="Y5204" t="str">
        <f>VLOOKUP(Z5204:Z12235,'VLOOKUP Ranges'!$A$2:$B$5,2,TRUE)</f>
        <v>35-70</v>
      </c>
      <c r="Z5204">
        <v>49.2</v>
      </c>
      <c r="AA5204">
        <v>447.9</v>
      </c>
      <c r="AB5204" t="s">
        <v>44</v>
      </c>
      <c r="AC5204">
        <v>0</v>
      </c>
      <c r="AD5204">
        <v>22</v>
      </c>
      <c r="AE5204">
        <v>2145</v>
      </c>
      <c r="AG5204" t="b">
        <v>0</v>
      </c>
      <c r="AH5204" t="b">
        <v>0</v>
      </c>
      <c r="AI5204" t="b">
        <v>0</v>
      </c>
      <c r="AJ5204" t="b">
        <v>0</v>
      </c>
      <c r="AK5204" t="b">
        <v>0</v>
      </c>
      <c r="AL5204" t="b">
        <v>0</v>
      </c>
      <c r="AM5204" t="b">
        <v>1</v>
      </c>
      <c r="AN5204">
        <v>49.766666666666602</v>
      </c>
      <c r="AO5204">
        <f t="shared" si="81"/>
        <v>50</v>
      </c>
      <c r="AP5204" t="b">
        <v>0</v>
      </c>
    </row>
    <row r="5205" spans="1:42" x14ac:dyDescent="0.25">
      <c r="A5205" t="s">
        <v>8049</v>
      </c>
      <c r="B5205">
        <v>1</v>
      </c>
      <c r="C5205" t="s">
        <v>40</v>
      </c>
      <c r="D5205" t="s">
        <v>41</v>
      </c>
      <c r="E5205" t="s">
        <v>5377</v>
      </c>
      <c r="F5205">
        <v>95370</v>
      </c>
      <c r="G5205" t="s">
        <v>5378</v>
      </c>
      <c r="H5205">
        <v>37.982716000000003</v>
      </c>
      <c r="I5205">
        <v>-120.343732</v>
      </c>
      <c r="J5205">
        <v>0</v>
      </c>
      <c r="K5205">
        <v>0</v>
      </c>
      <c r="L5205">
        <v>1</v>
      </c>
      <c r="M5205">
        <v>0</v>
      </c>
      <c r="N5205" t="str">
        <f>VLOOKUP(O5205:O12236,'VLOOKUP Ranges'!$A$9:$B$12,2,TRUE)</f>
        <v>55-77</v>
      </c>
      <c r="O5205">
        <v>67</v>
      </c>
      <c r="P5205">
        <v>1</v>
      </c>
      <c r="Q5205" t="s">
        <v>44</v>
      </c>
      <c r="R5205" t="s">
        <v>66</v>
      </c>
      <c r="S5205" t="s">
        <v>66</v>
      </c>
      <c r="T5205" t="s">
        <v>66</v>
      </c>
      <c r="U5205" t="s">
        <v>66</v>
      </c>
      <c r="V5205" t="s">
        <v>66</v>
      </c>
      <c r="W5205" t="s">
        <v>66</v>
      </c>
      <c r="X5205">
        <v>0</v>
      </c>
      <c r="Y5205" t="str">
        <f>VLOOKUP(Z5205:Z12236,'VLOOKUP Ranges'!$A$2:$B$5,2,TRUE)</f>
        <v>18-35</v>
      </c>
      <c r="Z5205">
        <v>19.649999999999999</v>
      </c>
      <c r="AA5205">
        <v>1335.2</v>
      </c>
      <c r="AB5205" t="s">
        <v>44</v>
      </c>
      <c r="AC5205">
        <v>0</v>
      </c>
      <c r="AD5205">
        <v>26</v>
      </c>
      <c r="AE5205">
        <v>4994</v>
      </c>
      <c r="AG5205" t="b">
        <v>0</v>
      </c>
      <c r="AH5205" t="b">
        <v>1</v>
      </c>
      <c r="AI5205" t="b">
        <v>0</v>
      </c>
      <c r="AJ5205" t="b">
        <v>1</v>
      </c>
      <c r="AK5205" t="b">
        <v>0</v>
      </c>
      <c r="AL5205" t="b">
        <v>0</v>
      </c>
      <c r="AM5205" t="b">
        <v>1</v>
      </c>
      <c r="AN5205">
        <v>19.928358208955199</v>
      </c>
      <c r="AO5205">
        <f t="shared" si="81"/>
        <v>20</v>
      </c>
      <c r="AP5205" t="b">
        <v>0</v>
      </c>
    </row>
    <row r="5206" spans="1:42" x14ac:dyDescent="0.25">
      <c r="A5206" t="s">
        <v>8050</v>
      </c>
      <c r="B5206">
        <v>1</v>
      </c>
      <c r="C5206" t="s">
        <v>40</v>
      </c>
      <c r="D5206" t="s">
        <v>41</v>
      </c>
      <c r="E5206" t="s">
        <v>5382</v>
      </c>
      <c r="F5206">
        <v>95376</v>
      </c>
      <c r="G5206" t="s">
        <v>5383</v>
      </c>
      <c r="H5206">
        <v>37.680968</v>
      </c>
      <c r="I5206">
        <v>-121.446049</v>
      </c>
      <c r="J5206">
        <v>0</v>
      </c>
      <c r="K5206">
        <v>0</v>
      </c>
      <c r="L5206">
        <v>1</v>
      </c>
      <c r="M5206">
        <v>0</v>
      </c>
      <c r="N5206" t="str">
        <f>VLOOKUP(O5206:O12237,'VLOOKUP Ranges'!$A$9:$B$12,2,TRUE)</f>
        <v>55-77</v>
      </c>
      <c r="O5206">
        <v>71</v>
      </c>
      <c r="P5206">
        <v>1</v>
      </c>
      <c r="Q5206" t="s">
        <v>45</v>
      </c>
      <c r="R5206" t="s">
        <v>44</v>
      </c>
      <c r="S5206" t="s">
        <v>45</v>
      </c>
      <c r="T5206" t="s">
        <v>45</v>
      </c>
      <c r="U5206" t="s">
        <v>44</v>
      </c>
      <c r="V5206" t="s">
        <v>45</v>
      </c>
      <c r="W5206" t="s">
        <v>45</v>
      </c>
      <c r="X5206">
        <v>1</v>
      </c>
      <c r="Y5206" t="str">
        <f>VLOOKUP(Z5206:Z12237,'VLOOKUP Ranges'!$A$2:$B$5,2,TRUE)</f>
        <v>89-118</v>
      </c>
      <c r="Z5206">
        <v>105.15</v>
      </c>
      <c r="AA5206">
        <v>7555</v>
      </c>
      <c r="AB5206" t="s">
        <v>44</v>
      </c>
      <c r="AC5206">
        <v>0</v>
      </c>
      <c r="AD5206">
        <v>32</v>
      </c>
      <c r="AE5206">
        <v>5707</v>
      </c>
      <c r="AG5206" t="b">
        <v>0</v>
      </c>
      <c r="AH5206" t="b">
        <v>1</v>
      </c>
      <c r="AI5206" t="b">
        <v>1</v>
      </c>
      <c r="AJ5206" t="b">
        <v>0</v>
      </c>
      <c r="AK5206" t="b">
        <v>0</v>
      </c>
      <c r="AL5206" t="b">
        <v>0</v>
      </c>
      <c r="AM5206" t="b">
        <v>0</v>
      </c>
      <c r="AN5206">
        <v>106.408450704225</v>
      </c>
      <c r="AO5206">
        <f t="shared" si="81"/>
        <v>106</v>
      </c>
      <c r="AP5206" t="b">
        <v>0</v>
      </c>
    </row>
    <row r="5207" spans="1:42" x14ac:dyDescent="0.25">
      <c r="A5207" t="s">
        <v>8051</v>
      </c>
      <c r="B5207">
        <v>1</v>
      </c>
      <c r="C5207" t="s">
        <v>40</v>
      </c>
      <c r="D5207" t="s">
        <v>41</v>
      </c>
      <c r="E5207" t="s">
        <v>3590</v>
      </c>
      <c r="F5207">
        <v>95379</v>
      </c>
      <c r="G5207" t="s">
        <v>3591</v>
      </c>
      <c r="H5207">
        <v>37.939768000000001</v>
      </c>
      <c r="I5207">
        <v>-120.188002</v>
      </c>
      <c r="J5207">
        <v>1</v>
      </c>
      <c r="K5207">
        <v>0</v>
      </c>
      <c r="L5207">
        <v>0</v>
      </c>
      <c r="M5207">
        <v>0</v>
      </c>
      <c r="N5207" t="str">
        <f>VLOOKUP(O5207:O12238,'VLOOKUP Ranges'!$A$9:$B$12,2,TRUE)</f>
        <v>1-9</v>
      </c>
      <c r="O5207">
        <v>1</v>
      </c>
      <c r="P5207">
        <v>1</v>
      </c>
      <c r="Q5207" t="s">
        <v>44</v>
      </c>
      <c r="R5207" t="s">
        <v>44</v>
      </c>
      <c r="S5207" t="s">
        <v>44</v>
      </c>
      <c r="T5207" t="s">
        <v>44</v>
      </c>
      <c r="U5207" t="s">
        <v>45</v>
      </c>
      <c r="V5207" t="s">
        <v>44</v>
      </c>
      <c r="W5207" t="s">
        <v>44</v>
      </c>
      <c r="X5207">
        <v>0</v>
      </c>
      <c r="Y5207" t="str">
        <f>VLOOKUP(Z5207:Z12238,'VLOOKUP Ranges'!$A$2:$B$5,2,TRUE)</f>
        <v>35-70</v>
      </c>
      <c r="Z5207">
        <v>49</v>
      </c>
      <c r="AA5207">
        <v>49</v>
      </c>
      <c r="AB5207" t="s">
        <v>44</v>
      </c>
      <c r="AC5207">
        <v>0</v>
      </c>
      <c r="AD5207">
        <v>45</v>
      </c>
      <c r="AE5207">
        <v>5289</v>
      </c>
      <c r="AG5207" t="b">
        <v>0</v>
      </c>
      <c r="AH5207" t="b">
        <v>0</v>
      </c>
      <c r="AI5207" t="b">
        <v>0</v>
      </c>
      <c r="AJ5207" t="b">
        <v>0</v>
      </c>
      <c r="AK5207" t="b">
        <v>1</v>
      </c>
      <c r="AL5207" t="b">
        <v>0</v>
      </c>
      <c r="AM5207" t="b">
        <v>0</v>
      </c>
      <c r="AN5207">
        <v>49</v>
      </c>
      <c r="AO5207">
        <f t="shared" si="81"/>
        <v>49</v>
      </c>
      <c r="AP5207" t="b">
        <v>0</v>
      </c>
    </row>
    <row r="5208" spans="1:42" x14ac:dyDescent="0.25">
      <c r="A5208" t="s">
        <v>8052</v>
      </c>
      <c r="B5208">
        <v>1</v>
      </c>
      <c r="C5208" t="s">
        <v>40</v>
      </c>
      <c r="D5208" t="s">
        <v>41</v>
      </c>
      <c r="E5208" t="s">
        <v>5387</v>
      </c>
      <c r="F5208">
        <v>95383</v>
      </c>
      <c r="G5208" t="s">
        <v>5388</v>
      </c>
      <c r="H5208">
        <v>38.107441000000001</v>
      </c>
      <c r="I5208">
        <v>-120.230625</v>
      </c>
      <c r="J5208">
        <v>1</v>
      </c>
      <c r="K5208">
        <v>0</v>
      </c>
      <c r="L5208">
        <v>1</v>
      </c>
      <c r="M5208">
        <v>0</v>
      </c>
      <c r="N5208" t="str">
        <f>VLOOKUP(O5208:O12239,'VLOOKUP Ranges'!$A$9:$B$12,2,TRUE)</f>
        <v>9-29</v>
      </c>
      <c r="O5208">
        <v>17</v>
      </c>
      <c r="P5208">
        <v>0</v>
      </c>
      <c r="Q5208" t="s">
        <v>62</v>
      </c>
      <c r="R5208" t="s">
        <v>44</v>
      </c>
      <c r="S5208" t="s">
        <v>45</v>
      </c>
      <c r="T5208" t="s">
        <v>44</v>
      </c>
      <c r="U5208" t="s">
        <v>44</v>
      </c>
      <c r="V5208" t="s">
        <v>45</v>
      </c>
      <c r="W5208" t="s">
        <v>45</v>
      </c>
      <c r="X5208">
        <v>1</v>
      </c>
      <c r="Y5208" t="str">
        <f>VLOOKUP(Z5208:Z12239,'VLOOKUP Ranges'!$A$2:$B$5,2,TRUE)</f>
        <v>35-70</v>
      </c>
      <c r="Z5208">
        <v>49.8</v>
      </c>
      <c r="AA5208">
        <v>836.35</v>
      </c>
      <c r="AB5208" t="s">
        <v>44</v>
      </c>
      <c r="AC5208">
        <v>0</v>
      </c>
      <c r="AD5208">
        <v>24</v>
      </c>
      <c r="AE5208">
        <v>5575</v>
      </c>
      <c r="AG5208" t="b">
        <v>0</v>
      </c>
      <c r="AH5208" t="b">
        <v>0</v>
      </c>
      <c r="AI5208" t="b">
        <v>0</v>
      </c>
      <c r="AJ5208" t="b">
        <v>0</v>
      </c>
      <c r="AK5208" t="b">
        <v>0</v>
      </c>
      <c r="AL5208" t="b">
        <v>0</v>
      </c>
      <c r="AM5208" t="b">
        <v>1</v>
      </c>
      <c r="AN5208">
        <v>49.197058823529403</v>
      </c>
      <c r="AO5208">
        <f t="shared" si="81"/>
        <v>50</v>
      </c>
      <c r="AP5208" t="b">
        <v>0</v>
      </c>
    </row>
    <row r="5209" spans="1:42" x14ac:dyDescent="0.25">
      <c r="A5209" t="s">
        <v>8053</v>
      </c>
      <c r="B5209">
        <v>1</v>
      </c>
      <c r="C5209" t="s">
        <v>40</v>
      </c>
      <c r="D5209" t="s">
        <v>41</v>
      </c>
      <c r="E5209" t="s">
        <v>950</v>
      </c>
      <c r="F5209">
        <v>95387</v>
      </c>
      <c r="G5209" t="s">
        <v>951</v>
      </c>
      <c r="H5209">
        <v>37.546007000000003</v>
      </c>
      <c r="I5209">
        <v>-121.28257000000001</v>
      </c>
      <c r="J5209">
        <v>1</v>
      </c>
      <c r="K5209">
        <v>0</v>
      </c>
      <c r="L5209">
        <v>0</v>
      </c>
      <c r="M5209">
        <v>0</v>
      </c>
      <c r="N5209" t="str">
        <f>VLOOKUP(O5209:O12240,'VLOOKUP Ranges'!$A$9:$B$12,2,TRUE)</f>
        <v>1-9</v>
      </c>
      <c r="O5209">
        <v>1</v>
      </c>
      <c r="P5209">
        <v>1</v>
      </c>
      <c r="Q5209" t="s">
        <v>44</v>
      </c>
      <c r="R5209" t="s">
        <v>66</v>
      </c>
      <c r="S5209" t="s">
        <v>66</v>
      </c>
      <c r="T5209" t="s">
        <v>66</v>
      </c>
      <c r="U5209" t="s">
        <v>66</v>
      </c>
      <c r="V5209" t="s">
        <v>66</v>
      </c>
      <c r="W5209" t="s">
        <v>66</v>
      </c>
      <c r="X5209">
        <v>0</v>
      </c>
      <c r="Y5209" t="str">
        <f>VLOOKUP(Z5209:Z12240,'VLOOKUP Ranges'!$A$2:$B$5,2,TRUE)</f>
        <v>18-35</v>
      </c>
      <c r="Z5209">
        <v>20.95</v>
      </c>
      <c r="AA5209">
        <v>20.95</v>
      </c>
      <c r="AB5209" t="s">
        <v>44</v>
      </c>
      <c r="AC5209">
        <v>0</v>
      </c>
      <c r="AD5209">
        <v>62</v>
      </c>
      <c r="AE5209">
        <v>2285</v>
      </c>
      <c r="AG5209" t="b">
        <v>0</v>
      </c>
      <c r="AH5209" t="b">
        <v>0</v>
      </c>
      <c r="AI5209" t="b">
        <v>0</v>
      </c>
      <c r="AJ5209" t="b">
        <v>1</v>
      </c>
      <c r="AK5209" t="b">
        <v>0</v>
      </c>
      <c r="AL5209" t="b">
        <v>0</v>
      </c>
      <c r="AM5209" t="b">
        <v>0</v>
      </c>
      <c r="AN5209">
        <v>20.95</v>
      </c>
      <c r="AO5209">
        <f t="shared" si="81"/>
        <v>21</v>
      </c>
      <c r="AP5209" t="b">
        <v>0</v>
      </c>
    </row>
    <row r="5210" spans="1:42" x14ac:dyDescent="0.25">
      <c r="A5210" t="s">
        <v>8054</v>
      </c>
      <c r="B5210">
        <v>1</v>
      </c>
      <c r="C5210" t="s">
        <v>40</v>
      </c>
      <c r="D5210" t="s">
        <v>41</v>
      </c>
      <c r="E5210" t="s">
        <v>953</v>
      </c>
      <c r="F5210">
        <v>95389</v>
      </c>
      <c r="G5210" t="s">
        <v>954</v>
      </c>
      <c r="H5210">
        <v>37.704267000000002</v>
      </c>
      <c r="I5210">
        <v>-119.607001</v>
      </c>
      <c r="J5210">
        <v>0</v>
      </c>
      <c r="K5210">
        <v>1</v>
      </c>
      <c r="L5210">
        <v>1</v>
      </c>
      <c r="M5210">
        <v>0</v>
      </c>
      <c r="N5210" t="str">
        <f>VLOOKUP(O5210:O12241,'VLOOKUP Ranges'!$A$9:$B$12,2,TRUE)</f>
        <v>29-55</v>
      </c>
      <c r="O5210">
        <v>32</v>
      </c>
      <c r="P5210">
        <v>1</v>
      </c>
      <c r="Q5210" t="s">
        <v>45</v>
      </c>
      <c r="R5210" t="s">
        <v>44</v>
      </c>
      <c r="S5210" t="s">
        <v>44</v>
      </c>
      <c r="T5210" t="s">
        <v>45</v>
      </c>
      <c r="U5210" t="s">
        <v>44</v>
      </c>
      <c r="V5210" t="s">
        <v>44</v>
      </c>
      <c r="W5210" t="s">
        <v>44</v>
      </c>
      <c r="X5210">
        <v>0</v>
      </c>
      <c r="Y5210" t="str">
        <f>VLOOKUP(Z5210:Z12241,'VLOOKUP Ranges'!$A$2:$B$5,2,TRUE)</f>
        <v>70-89</v>
      </c>
      <c r="Z5210">
        <v>79.3</v>
      </c>
      <c r="AA5210">
        <v>2570</v>
      </c>
      <c r="AB5210" t="s">
        <v>44</v>
      </c>
      <c r="AC5210">
        <v>0</v>
      </c>
      <c r="AD5210">
        <v>27</v>
      </c>
      <c r="AE5210">
        <v>5242</v>
      </c>
      <c r="AG5210" t="b">
        <v>0</v>
      </c>
      <c r="AH5210" t="b">
        <v>0</v>
      </c>
      <c r="AI5210" t="b">
        <v>1</v>
      </c>
      <c r="AJ5210" t="b">
        <v>0</v>
      </c>
      <c r="AK5210" t="b">
        <v>0</v>
      </c>
      <c r="AL5210" t="b">
        <v>0</v>
      </c>
      <c r="AM5210" t="b">
        <v>1</v>
      </c>
      <c r="AN5210">
        <v>80.3125</v>
      </c>
      <c r="AO5210">
        <f t="shared" si="81"/>
        <v>80</v>
      </c>
      <c r="AP5210" t="b">
        <v>0</v>
      </c>
    </row>
    <row r="5211" spans="1:42" x14ac:dyDescent="0.25">
      <c r="A5211" t="s">
        <v>8055</v>
      </c>
      <c r="B5211">
        <v>1</v>
      </c>
      <c r="C5211" t="s">
        <v>40</v>
      </c>
      <c r="D5211" t="s">
        <v>41</v>
      </c>
      <c r="E5211" t="s">
        <v>956</v>
      </c>
      <c r="F5211">
        <v>95401</v>
      </c>
      <c r="G5211" t="s">
        <v>1975</v>
      </c>
      <c r="H5211">
        <v>38.460517000000003</v>
      </c>
      <c r="I5211">
        <v>-122.790335</v>
      </c>
      <c r="J5211">
        <v>1</v>
      </c>
      <c r="K5211">
        <v>0</v>
      </c>
      <c r="L5211">
        <v>1</v>
      </c>
      <c r="M5211">
        <v>1</v>
      </c>
      <c r="N5211" t="str">
        <f>VLOOKUP(O5211:O12242,'VLOOKUP Ranges'!$A$9:$B$12,2,TRUE)</f>
        <v>29-55</v>
      </c>
      <c r="O5211">
        <v>41</v>
      </c>
      <c r="P5211">
        <v>1</v>
      </c>
      <c r="Q5211" t="s">
        <v>44</v>
      </c>
      <c r="R5211" t="s">
        <v>66</v>
      </c>
      <c r="S5211" t="s">
        <v>66</v>
      </c>
      <c r="T5211" t="s">
        <v>66</v>
      </c>
      <c r="U5211" t="s">
        <v>66</v>
      </c>
      <c r="V5211" t="s">
        <v>66</v>
      </c>
      <c r="W5211" t="s">
        <v>66</v>
      </c>
      <c r="X5211">
        <v>0</v>
      </c>
      <c r="Y5211" t="str">
        <f>VLOOKUP(Z5211:Z12242,'VLOOKUP Ranges'!$A$2:$B$5,2,TRUE)</f>
        <v>18-35</v>
      </c>
      <c r="Z5211">
        <v>19.5</v>
      </c>
      <c r="AA5211">
        <v>798.2</v>
      </c>
      <c r="AB5211" t="s">
        <v>44</v>
      </c>
      <c r="AC5211">
        <v>0</v>
      </c>
      <c r="AD5211">
        <v>72</v>
      </c>
      <c r="AE5211">
        <v>2446</v>
      </c>
      <c r="AG5211" t="b">
        <v>1</v>
      </c>
      <c r="AH5211" t="b">
        <v>0</v>
      </c>
      <c r="AI5211" t="b">
        <v>0</v>
      </c>
      <c r="AJ5211" t="b">
        <v>1</v>
      </c>
      <c r="AK5211" t="b">
        <v>0</v>
      </c>
      <c r="AL5211" t="b">
        <v>0</v>
      </c>
      <c r="AM5211" t="b">
        <v>0</v>
      </c>
      <c r="AN5211">
        <v>19.468292682926801</v>
      </c>
      <c r="AO5211">
        <f t="shared" si="81"/>
        <v>20</v>
      </c>
      <c r="AP5211" t="b">
        <v>0</v>
      </c>
    </row>
    <row r="5212" spans="1:42" x14ac:dyDescent="0.25">
      <c r="A5212" t="s">
        <v>8056</v>
      </c>
      <c r="B5212">
        <v>1</v>
      </c>
      <c r="C5212" t="s">
        <v>40</v>
      </c>
      <c r="D5212" t="s">
        <v>41</v>
      </c>
      <c r="E5212" t="s">
        <v>956</v>
      </c>
      <c r="F5212">
        <v>95404</v>
      </c>
      <c r="G5212" t="s">
        <v>1977</v>
      </c>
      <c r="H5212">
        <v>38.526941000000001</v>
      </c>
      <c r="I5212">
        <v>-122.709096</v>
      </c>
      <c r="J5212">
        <v>0</v>
      </c>
      <c r="K5212">
        <v>0</v>
      </c>
      <c r="L5212">
        <v>0</v>
      </c>
      <c r="M5212">
        <v>0</v>
      </c>
      <c r="N5212" t="str">
        <f>VLOOKUP(O5212:O12243,'VLOOKUP Ranges'!$A$9:$B$12,2,TRUE)</f>
        <v>1-9</v>
      </c>
      <c r="O5212">
        <v>1</v>
      </c>
      <c r="P5212">
        <v>1</v>
      </c>
      <c r="Q5212" t="s">
        <v>44</v>
      </c>
      <c r="R5212" t="s">
        <v>44</v>
      </c>
      <c r="S5212" t="s">
        <v>44</v>
      </c>
      <c r="T5212" t="s">
        <v>44</v>
      </c>
      <c r="U5212" t="s">
        <v>44</v>
      </c>
      <c r="V5212" t="s">
        <v>44</v>
      </c>
      <c r="W5212" t="s">
        <v>44</v>
      </c>
      <c r="X5212">
        <v>0</v>
      </c>
      <c r="Y5212" t="str">
        <f>VLOOKUP(Z5212:Z12243,'VLOOKUP Ranges'!$A$2:$B$5,2,TRUE)</f>
        <v>35-70</v>
      </c>
      <c r="Z5212">
        <v>44.15</v>
      </c>
      <c r="AA5212">
        <v>44.15</v>
      </c>
      <c r="AB5212" t="s">
        <v>44</v>
      </c>
      <c r="AC5212">
        <v>0</v>
      </c>
      <c r="AD5212">
        <v>64</v>
      </c>
      <c r="AE5212">
        <v>3103</v>
      </c>
      <c r="AG5212" t="b">
        <v>0</v>
      </c>
      <c r="AH5212" t="b">
        <v>0</v>
      </c>
      <c r="AI5212" t="b">
        <v>0</v>
      </c>
      <c r="AJ5212" t="b">
        <v>0</v>
      </c>
      <c r="AK5212" t="b">
        <v>0</v>
      </c>
      <c r="AL5212" t="b">
        <v>0</v>
      </c>
      <c r="AM5212" t="b">
        <v>0</v>
      </c>
      <c r="AN5212">
        <v>44.15</v>
      </c>
      <c r="AO5212">
        <f t="shared" si="81"/>
        <v>45</v>
      </c>
      <c r="AP5212" t="b">
        <v>0</v>
      </c>
    </row>
    <row r="5213" spans="1:42" x14ac:dyDescent="0.25">
      <c r="A5213" t="s">
        <v>8057</v>
      </c>
      <c r="B5213">
        <v>1</v>
      </c>
      <c r="C5213" t="s">
        <v>40</v>
      </c>
      <c r="D5213" t="s">
        <v>41</v>
      </c>
      <c r="E5213" t="s">
        <v>956</v>
      </c>
      <c r="F5213">
        <v>95407</v>
      </c>
      <c r="G5213" t="s">
        <v>957</v>
      </c>
      <c r="H5213">
        <v>38.394091000000003</v>
      </c>
      <c r="I5213">
        <v>-122.739814</v>
      </c>
      <c r="J5213">
        <v>1</v>
      </c>
      <c r="K5213">
        <v>0</v>
      </c>
      <c r="L5213">
        <v>1</v>
      </c>
      <c r="M5213">
        <v>1</v>
      </c>
      <c r="N5213" t="str">
        <f>VLOOKUP(O5213:O12244,'VLOOKUP Ranges'!$A$9:$B$12,2,TRUE)</f>
        <v>55-77</v>
      </c>
      <c r="O5213">
        <v>62</v>
      </c>
      <c r="P5213">
        <v>1</v>
      </c>
      <c r="Q5213" t="s">
        <v>45</v>
      </c>
      <c r="R5213" t="s">
        <v>45</v>
      </c>
      <c r="S5213" t="s">
        <v>45</v>
      </c>
      <c r="T5213" t="s">
        <v>44</v>
      </c>
      <c r="U5213" t="s">
        <v>44</v>
      </c>
      <c r="V5213" t="s">
        <v>45</v>
      </c>
      <c r="W5213" t="s">
        <v>45</v>
      </c>
      <c r="X5213">
        <v>1</v>
      </c>
      <c r="Y5213" t="str">
        <f>VLOOKUP(Z5213:Z12244,'VLOOKUP Ranges'!$A$2:$B$5,2,TRUE)</f>
        <v>89-118</v>
      </c>
      <c r="Z5213">
        <v>105.5</v>
      </c>
      <c r="AA5213">
        <v>6487.2</v>
      </c>
      <c r="AB5213" t="s">
        <v>44</v>
      </c>
      <c r="AC5213">
        <v>0</v>
      </c>
      <c r="AD5213">
        <v>56</v>
      </c>
      <c r="AE5213">
        <v>4271</v>
      </c>
      <c r="AG5213" t="b">
        <v>0</v>
      </c>
      <c r="AH5213" t="b">
        <v>0</v>
      </c>
      <c r="AI5213" t="b">
        <v>1</v>
      </c>
      <c r="AJ5213" t="b">
        <v>0</v>
      </c>
      <c r="AK5213" t="b">
        <v>0</v>
      </c>
      <c r="AL5213" t="b">
        <v>1</v>
      </c>
      <c r="AM5213" t="b">
        <v>0</v>
      </c>
      <c r="AN5213">
        <v>104.63225806451599</v>
      </c>
      <c r="AO5213">
        <f t="shared" si="81"/>
        <v>106</v>
      </c>
      <c r="AP5213" t="b">
        <v>1</v>
      </c>
    </row>
    <row r="5214" spans="1:42" x14ac:dyDescent="0.25">
      <c r="A5214" t="s">
        <v>8058</v>
      </c>
      <c r="B5214">
        <v>1</v>
      </c>
      <c r="C5214" t="s">
        <v>40</v>
      </c>
      <c r="D5214" t="s">
        <v>41</v>
      </c>
      <c r="E5214" t="s">
        <v>5397</v>
      </c>
      <c r="F5214">
        <v>95410</v>
      </c>
      <c r="G5214" t="s">
        <v>5398</v>
      </c>
      <c r="H5214">
        <v>39.225693999999997</v>
      </c>
      <c r="I5214">
        <v>-123.717354</v>
      </c>
      <c r="J5214">
        <v>0</v>
      </c>
      <c r="K5214">
        <v>0</v>
      </c>
      <c r="L5214">
        <v>0</v>
      </c>
      <c r="M5214">
        <v>1</v>
      </c>
      <c r="N5214" t="str">
        <f>VLOOKUP(O5214:O12245,'VLOOKUP Ranges'!$A$9:$B$12,2,TRUE)</f>
        <v>9-29</v>
      </c>
      <c r="O5214">
        <v>17</v>
      </c>
      <c r="P5214">
        <v>1</v>
      </c>
      <c r="Q5214" t="s">
        <v>45</v>
      </c>
      <c r="R5214" t="s">
        <v>44</v>
      </c>
      <c r="S5214" t="s">
        <v>45</v>
      </c>
      <c r="T5214" t="s">
        <v>45</v>
      </c>
      <c r="U5214" t="s">
        <v>45</v>
      </c>
      <c r="V5214" t="s">
        <v>44</v>
      </c>
      <c r="W5214" t="s">
        <v>44</v>
      </c>
      <c r="X5214">
        <v>1</v>
      </c>
      <c r="Y5214" t="str">
        <f>VLOOKUP(Z5214:Z12245,'VLOOKUP Ranges'!$A$2:$B$5,2,TRUE)</f>
        <v>89-118</v>
      </c>
      <c r="Z5214">
        <v>92.7</v>
      </c>
      <c r="AA5214">
        <v>1556.85</v>
      </c>
      <c r="AB5214" t="s">
        <v>44</v>
      </c>
      <c r="AC5214">
        <v>0</v>
      </c>
      <c r="AD5214">
        <v>41</v>
      </c>
      <c r="AE5214">
        <v>2347</v>
      </c>
      <c r="AG5214" t="b">
        <v>0</v>
      </c>
      <c r="AH5214" t="b">
        <v>0</v>
      </c>
      <c r="AI5214" t="b">
        <v>1</v>
      </c>
      <c r="AJ5214" t="b">
        <v>0</v>
      </c>
      <c r="AK5214" t="b">
        <v>1</v>
      </c>
      <c r="AL5214" t="b">
        <v>0</v>
      </c>
      <c r="AM5214" t="b">
        <v>0</v>
      </c>
      <c r="AN5214">
        <v>91.579411764705796</v>
      </c>
      <c r="AO5214">
        <f t="shared" si="81"/>
        <v>93</v>
      </c>
      <c r="AP5214" t="b">
        <v>0</v>
      </c>
    </row>
    <row r="5215" spans="1:42" x14ac:dyDescent="0.25">
      <c r="A5215" t="s">
        <v>8059</v>
      </c>
      <c r="B5215">
        <v>1</v>
      </c>
      <c r="C5215" t="s">
        <v>40</v>
      </c>
      <c r="D5215" t="s">
        <v>41</v>
      </c>
      <c r="E5215" t="s">
        <v>3597</v>
      </c>
      <c r="F5215">
        <v>95412</v>
      </c>
      <c r="G5215" t="s">
        <v>3598</v>
      </c>
      <c r="H5215">
        <v>38.731054999999998</v>
      </c>
      <c r="I5215">
        <v>-123.316553</v>
      </c>
      <c r="J5215">
        <v>0</v>
      </c>
      <c r="K5215">
        <v>0</v>
      </c>
      <c r="L5215">
        <v>1</v>
      </c>
      <c r="M5215">
        <v>1</v>
      </c>
      <c r="N5215" t="str">
        <f>VLOOKUP(O5215:O12246,'VLOOKUP Ranges'!$A$9:$B$12,2,TRUE)</f>
        <v>55-77</v>
      </c>
      <c r="O5215">
        <v>72</v>
      </c>
      <c r="P5215">
        <v>1</v>
      </c>
      <c r="Q5215" t="s">
        <v>45</v>
      </c>
      <c r="R5215" t="s">
        <v>66</v>
      </c>
      <c r="S5215" t="s">
        <v>66</v>
      </c>
      <c r="T5215" t="s">
        <v>66</v>
      </c>
      <c r="U5215" t="s">
        <v>66</v>
      </c>
      <c r="V5215" t="s">
        <v>66</v>
      </c>
      <c r="W5215" t="s">
        <v>66</v>
      </c>
      <c r="X5215">
        <v>1</v>
      </c>
      <c r="Y5215" t="str">
        <f>VLOOKUP(Z5215:Z12246,'VLOOKUP Ranges'!$A$2:$B$5,2,TRUE)</f>
        <v>18-35</v>
      </c>
      <c r="Z5215">
        <v>26.25</v>
      </c>
      <c r="AA5215">
        <v>1988.05</v>
      </c>
      <c r="AB5215" t="s">
        <v>44</v>
      </c>
      <c r="AC5215">
        <v>0</v>
      </c>
      <c r="AD5215">
        <v>36</v>
      </c>
      <c r="AE5215">
        <v>5098</v>
      </c>
      <c r="AG5215" t="b">
        <v>0</v>
      </c>
      <c r="AH5215" t="b">
        <v>1</v>
      </c>
      <c r="AI5215" t="b">
        <v>0</v>
      </c>
      <c r="AJ5215" t="b">
        <v>1</v>
      </c>
      <c r="AK5215" t="b">
        <v>0</v>
      </c>
      <c r="AL5215" t="b">
        <v>0</v>
      </c>
      <c r="AM5215" t="b">
        <v>0</v>
      </c>
      <c r="AN5215">
        <v>27.611805555555499</v>
      </c>
      <c r="AO5215">
        <f t="shared" si="81"/>
        <v>27</v>
      </c>
      <c r="AP5215" t="b">
        <v>0</v>
      </c>
    </row>
    <row r="5216" spans="1:42" x14ac:dyDescent="0.25">
      <c r="A5216" t="s">
        <v>8060</v>
      </c>
      <c r="B5216">
        <v>1</v>
      </c>
      <c r="C5216" t="s">
        <v>40</v>
      </c>
      <c r="D5216" t="s">
        <v>41</v>
      </c>
      <c r="E5216" t="s">
        <v>5401</v>
      </c>
      <c r="F5216">
        <v>95415</v>
      </c>
      <c r="G5216" t="s">
        <v>5402</v>
      </c>
      <c r="H5216">
        <v>39.025866999999998</v>
      </c>
      <c r="I5216">
        <v>-123.38154400000001</v>
      </c>
      <c r="J5216">
        <v>1</v>
      </c>
      <c r="K5216">
        <v>0</v>
      </c>
      <c r="L5216">
        <v>1</v>
      </c>
      <c r="M5216">
        <v>1</v>
      </c>
      <c r="N5216" t="str">
        <f>VLOOKUP(O5216:O12247,'VLOOKUP Ranges'!$A$9:$B$12,2,TRUE)</f>
        <v>55-77</v>
      </c>
      <c r="O5216">
        <v>56</v>
      </c>
      <c r="P5216">
        <v>1</v>
      </c>
      <c r="Q5216" t="s">
        <v>45</v>
      </c>
      <c r="R5216" t="s">
        <v>44</v>
      </c>
      <c r="S5216" t="s">
        <v>45</v>
      </c>
      <c r="T5216" t="s">
        <v>44</v>
      </c>
      <c r="U5216" t="s">
        <v>45</v>
      </c>
      <c r="V5216" t="s">
        <v>45</v>
      </c>
      <c r="W5216" t="s">
        <v>44</v>
      </c>
      <c r="X5216">
        <v>1</v>
      </c>
      <c r="Y5216" t="str">
        <f>VLOOKUP(Z5216:Z12247,'VLOOKUP Ranges'!$A$2:$B$5,2,TRUE)</f>
        <v>89-118</v>
      </c>
      <c r="Z5216">
        <v>96.95</v>
      </c>
      <c r="AA5216">
        <v>5432.2</v>
      </c>
      <c r="AB5216" t="s">
        <v>44</v>
      </c>
      <c r="AC5216">
        <v>0</v>
      </c>
      <c r="AD5216">
        <v>66</v>
      </c>
      <c r="AE5216">
        <v>6484</v>
      </c>
      <c r="AG5216" t="b">
        <v>0</v>
      </c>
      <c r="AH5216" t="b">
        <v>0</v>
      </c>
      <c r="AI5216" t="b">
        <v>1</v>
      </c>
      <c r="AJ5216" t="b">
        <v>0</v>
      </c>
      <c r="AK5216" t="b">
        <v>1</v>
      </c>
      <c r="AL5216" t="b">
        <v>0</v>
      </c>
      <c r="AM5216" t="b">
        <v>0</v>
      </c>
      <c r="AN5216">
        <v>97.003571428571405</v>
      </c>
      <c r="AO5216">
        <f t="shared" si="81"/>
        <v>97</v>
      </c>
      <c r="AP5216" t="b">
        <v>0</v>
      </c>
    </row>
    <row r="5217" spans="1:42" x14ac:dyDescent="0.25">
      <c r="A5217" t="s">
        <v>8061</v>
      </c>
      <c r="B5217">
        <v>1</v>
      </c>
      <c r="C5217" t="s">
        <v>40</v>
      </c>
      <c r="D5217" t="s">
        <v>41</v>
      </c>
      <c r="E5217" t="s">
        <v>961</v>
      </c>
      <c r="F5217">
        <v>95417</v>
      </c>
      <c r="G5217" t="s">
        <v>962</v>
      </c>
      <c r="H5217">
        <v>39.710591000000001</v>
      </c>
      <c r="I5217">
        <v>-123.682799</v>
      </c>
      <c r="J5217">
        <v>0</v>
      </c>
      <c r="K5217">
        <v>0</v>
      </c>
      <c r="L5217">
        <v>0</v>
      </c>
      <c r="M5217">
        <v>0</v>
      </c>
      <c r="N5217" t="str">
        <f>VLOOKUP(O5217:O12248,'VLOOKUP Ranges'!$A$9:$B$12,2,TRUE)</f>
        <v>9-29</v>
      </c>
      <c r="O5217">
        <v>9</v>
      </c>
      <c r="P5217">
        <v>1</v>
      </c>
      <c r="Q5217" t="s">
        <v>44</v>
      </c>
      <c r="R5217" t="s">
        <v>66</v>
      </c>
      <c r="S5217" t="s">
        <v>66</v>
      </c>
      <c r="T5217" t="s">
        <v>66</v>
      </c>
      <c r="U5217" t="s">
        <v>66</v>
      </c>
      <c r="V5217" t="s">
        <v>66</v>
      </c>
      <c r="W5217" t="s">
        <v>66</v>
      </c>
      <c r="X5217">
        <v>1</v>
      </c>
      <c r="Y5217" t="str">
        <f>VLOOKUP(Z5217:Z12248,'VLOOKUP Ranges'!$A$2:$B$5,2,TRUE)</f>
        <v>18-35</v>
      </c>
      <c r="Z5217">
        <v>20.45</v>
      </c>
      <c r="AA5217">
        <v>147.55000000000001</v>
      </c>
      <c r="AB5217" t="s">
        <v>44</v>
      </c>
      <c r="AC5217">
        <v>0</v>
      </c>
      <c r="AD5217">
        <v>41</v>
      </c>
      <c r="AE5217">
        <v>2392</v>
      </c>
      <c r="AG5217" t="b">
        <v>0</v>
      </c>
      <c r="AH5217" t="b">
        <v>0</v>
      </c>
      <c r="AI5217" t="b">
        <v>0</v>
      </c>
      <c r="AJ5217" t="b">
        <v>1</v>
      </c>
      <c r="AK5217" t="b">
        <v>1</v>
      </c>
      <c r="AL5217" t="b">
        <v>0</v>
      </c>
      <c r="AM5217" t="b">
        <v>0</v>
      </c>
      <c r="AN5217">
        <v>16.3944444444444</v>
      </c>
      <c r="AO5217">
        <f t="shared" si="81"/>
        <v>21</v>
      </c>
      <c r="AP5217" t="b">
        <v>0</v>
      </c>
    </row>
    <row r="5218" spans="1:42" x14ac:dyDescent="0.25">
      <c r="A5218" t="s">
        <v>8062</v>
      </c>
      <c r="B5218">
        <v>1</v>
      </c>
      <c r="C5218" t="s">
        <v>40</v>
      </c>
      <c r="D5218" t="s">
        <v>41</v>
      </c>
      <c r="E5218" t="s">
        <v>964</v>
      </c>
      <c r="F5218">
        <v>95420</v>
      </c>
      <c r="G5218" t="s">
        <v>965</v>
      </c>
      <c r="H5218">
        <v>39.361283</v>
      </c>
      <c r="I5218">
        <v>-123.784599</v>
      </c>
      <c r="J5218">
        <v>1</v>
      </c>
      <c r="K5218">
        <v>0</v>
      </c>
      <c r="L5218">
        <v>1</v>
      </c>
      <c r="M5218">
        <v>0</v>
      </c>
      <c r="N5218" t="str">
        <f>VLOOKUP(O5218:O12249,'VLOOKUP Ranges'!$A$9:$B$12,2,TRUE)</f>
        <v>55-77</v>
      </c>
      <c r="O5218">
        <v>72</v>
      </c>
      <c r="P5218">
        <v>1</v>
      </c>
      <c r="Q5218" t="s">
        <v>45</v>
      </c>
      <c r="R5218" t="s">
        <v>45</v>
      </c>
      <c r="S5218" t="s">
        <v>45</v>
      </c>
      <c r="T5218" t="s">
        <v>45</v>
      </c>
      <c r="U5218" t="s">
        <v>45</v>
      </c>
      <c r="V5218" t="s">
        <v>45</v>
      </c>
      <c r="W5218" t="s">
        <v>45</v>
      </c>
      <c r="X5218">
        <v>1</v>
      </c>
      <c r="Y5218" t="str">
        <f>VLOOKUP(Z5218:Z12249,'VLOOKUP Ranges'!$A$2:$B$5,2,TRUE)</f>
        <v>89-118</v>
      </c>
      <c r="Z5218">
        <v>115.8</v>
      </c>
      <c r="AA5218">
        <v>8424.9</v>
      </c>
      <c r="AB5218" t="s">
        <v>44</v>
      </c>
      <c r="AC5218">
        <v>0</v>
      </c>
      <c r="AD5218">
        <v>80</v>
      </c>
      <c r="AE5218">
        <v>6479</v>
      </c>
      <c r="AG5218" t="b">
        <v>0</v>
      </c>
      <c r="AH5218" t="b">
        <v>1</v>
      </c>
      <c r="AI5218" t="b">
        <v>1</v>
      </c>
      <c r="AJ5218" t="b">
        <v>0</v>
      </c>
      <c r="AK5218" t="b">
        <v>0</v>
      </c>
      <c r="AL5218" t="b">
        <v>0</v>
      </c>
      <c r="AM5218" t="b">
        <v>0</v>
      </c>
      <c r="AN5218">
        <v>117.01249999999899</v>
      </c>
      <c r="AO5218">
        <f t="shared" si="81"/>
        <v>116</v>
      </c>
      <c r="AP5218" t="b">
        <v>1</v>
      </c>
    </row>
    <row r="5219" spans="1:42" x14ac:dyDescent="0.25">
      <c r="A5219" t="s">
        <v>8063</v>
      </c>
      <c r="B5219">
        <v>1</v>
      </c>
      <c r="C5219" t="s">
        <v>40</v>
      </c>
      <c r="D5219" t="s">
        <v>41</v>
      </c>
      <c r="E5219" t="s">
        <v>5404</v>
      </c>
      <c r="F5219">
        <v>95421</v>
      </c>
      <c r="G5219" t="s">
        <v>5405</v>
      </c>
      <c r="H5219">
        <v>38.578806999999998</v>
      </c>
      <c r="I5219">
        <v>-123.19338</v>
      </c>
      <c r="J5219">
        <v>1</v>
      </c>
      <c r="K5219">
        <v>0</v>
      </c>
      <c r="L5219">
        <v>0</v>
      </c>
      <c r="M5219">
        <v>0</v>
      </c>
      <c r="N5219" t="str">
        <f>VLOOKUP(O5219:O12250,'VLOOKUP Ranges'!$A$9:$B$12,2,TRUE)</f>
        <v>9-29</v>
      </c>
      <c r="O5219">
        <v>20</v>
      </c>
      <c r="P5219">
        <v>1</v>
      </c>
      <c r="Q5219" t="s">
        <v>44</v>
      </c>
      <c r="R5219" t="s">
        <v>45</v>
      </c>
      <c r="S5219" t="s">
        <v>45</v>
      </c>
      <c r="T5219" t="s">
        <v>45</v>
      </c>
      <c r="U5219" t="s">
        <v>45</v>
      </c>
      <c r="V5219" t="s">
        <v>45</v>
      </c>
      <c r="W5219" t="s">
        <v>45</v>
      </c>
      <c r="X5219">
        <v>1</v>
      </c>
      <c r="Y5219" t="str">
        <f>VLOOKUP(Z5219:Z12250,'VLOOKUP Ranges'!$A$2:$B$5,2,TRUE)</f>
        <v>89-118</v>
      </c>
      <c r="Z5219">
        <v>108.2</v>
      </c>
      <c r="AA5219">
        <v>2203.6999999999998</v>
      </c>
      <c r="AB5219" t="s">
        <v>44</v>
      </c>
      <c r="AC5219">
        <v>0</v>
      </c>
      <c r="AD5219">
        <v>67</v>
      </c>
      <c r="AE5219">
        <v>2102</v>
      </c>
      <c r="AG5219" t="b">
        <v>0</v>
      </c>
      <c r="AH5219" t="b">
        <v>0</v>
      </c>
      <c r="AI5219" t="b">
        <v>1</v>
      </c>
      <c r="AJ5219" t="b">
        <v>0</v>
      </c>
      <c r="AK5219" t="b">
        <v>0</v>
      </c>
      <c r="AL5219" t="b">
        <v>0</v>
      </c>
      <c r="AM5219" t="b">
        <v>0</v>
      </c>
      <c r="AN5219">
        <v>110.18499999999899</v>
      </c>
      <c r="AO5219">
        <f t="shared" si="81"/>
        <v>109</v>
      </c>
      <c r="AP5219" t="b">
        <v>1</v>
      </c>
    </row>
    <row r="5220" spans="1:42" x14ac:dyDescent="0.25">
      <c r="A5220" t="s">
        <v>8064</v>
      </c>
      <c r="B5220">
        <v>1</v>
      </c>
      <c r="C5220" t="s">
        <v>40</v>
      </c>
      <c r="D5220" t="s">
        <v>41</v>
      </c>
      <c r="E5220" t="s">
        <v>967</v>
      </c>
      <c r="F5220">
        <v>95422</v>
      </c>
      <c r="G5220" t="s">
        <v>968</v>
      </c>
      <c r="H5220">
        <v>38.965803999999999</v>
      </c>
      <c r="I5220">
        <v>-122.63177899999999</v>
      </c>
      <c r="J5220">
        <v>1</v>
      </c>
      <c r="K5220">
        <v>0</v>
      </c>
      <c r="L5220">
        <v>1</v>
      </c>
      <c r="M5220">
        <v>1</v>
      </c>
      <c r="N5220" t="str">
        <f>VLOOKUP(O5220:O12251,'VLOOKUP Ranges'!$A$9:$B$12,2,TRUE)</f>
        <v>9-29</v>
      </c>
      <c r="O5220">
        <v>19</v>
      </c>
      <c r="P5220">
        <v>1</v>
      </c>
      <c r="Q5220" t="s">
        <v>44</v>
      </c>
      <c r="R5220" t="s">
        <v>66</v>
      </c>
      <c r="S5220" t="s">
        <v>66</v>
      </c>
      <c r="T5220" t="s">
        <v>66</v>
      </c>
      <c r="U5220" t="s">
        <v>66</v>
      </c>
      <c r="V5220" t="s">
        <v>66</v>
      </c>
      <c r="W5220" t="s">
        <v>66</v>
      </c>
      <c r="X5220">
        <v>0</v>
      </c>
      <c r="Y5220" t="str">
        <f>VLOOKUP(Z5220:Z12251,'VLOOKUP Ranges'!$A$2:$B$5,2,TRUE)</f>
        <v>18-35</v>
      </c>
      <c r="Z5220">
        <v>20.2</v>
      </c>
      <c r="AA5220">
        <v>387.4</v>
      </c>
      <c r="AB5220" t="s">
        <v>44</v>
      </c>
      <c r="AC5220">
        <v>0</v>
      </c>
      <c r="AD5220">
        <v>60</v>
      </c>
      <c r="AE5220">
        <v>4821</v>
      </c>
      <c r="AG5220" t="b">
        <v>0</v>
      </c>
      <c r="AH5220" t="b">
        <v>1</v>
      </c>
      <c r="AI5220" t="b">
        <v>0</v>
      </c>
      <c r="AJ5220" t="b">
        <v>1</v>
      </c>
      <c r="AK5220" t="b">
        <v>0</v>
      </c>
      <c r="AL5220" t="b">
        <v>0</v>
      </c>
      <c r="AM5220" t="b">
        <v>1</v>
      </c>
      <c r="AN5220">
        <v>20.3894736842105</v>
      </c>
      <c r="AO5220">
        <f t="shared" si="81"/>
        <v>21</v>
      </c>
      <c r="AP5220" t="b">
        <v>0</v>
      </c>
    </row>
    <row r="5221" spans="1:42" x14ac:dyDescent="0.25">
      <c r="A5221" t="s">
        <v>8065</v>
      </c>
      <c r="B5221">
        <v>1</v>
      </c>
      <c r="C5221" t="s">
        <v>40</v>
      </c>
      <c r="D5221" t="s">
        <v>41</v>
      </c>
      <c r="E5221" t="s">
        <v>970</v>
      </c>
      <c r="F5221">
        <v>95425</v>
      </c>
      <c r="G5221" t="s">
        <v>971</v>
      </c>
      <c r="H5221">
        <v>38.801935999999998</v>
      </c>
      <c r="I5221">
        <v>-122.938935</v>
      </c>
      <c r="J5221">
        <v>1</v>
      </c>
      <c r="K5221">
        <v>0</v>
      </c>
      <c r="L5221">
        <v>0</v>
      </c>
      <c r="M5221">
        <v>0</v>
      </c>
      <c r="N5221" t="str">
        <f>VLOOKUP(O5221:O12252,'VLOOKUP Ranges'!$A$9:$B$12,2,TRUE)</f>
        <v>29-55</v>
      </c>
      <c r="O5221">
        <v>53</v>
      </c>
      <c r="P5221">
        <v>0</v>
      </c>
      <c r="Q5221" t="s">
        <v>62</v>
      </c>
      <c r="R5221" t="s">
        <v>44</v>
      </c>
      <c r="S5221" t="s">
        <v>44</v>
      </c>
      <c r="T5221" t="s">
        <v>45</v>
      </c>
      <c r="U5221" t="s">
        <v>45</v>
      </c>
      <c r="V5221" t="s">
        <v>45</v>
      </c>
      <c r="W5221" t="s">
        <v>45</v>
      </c>
      <c r="X5221">
        <v>0</v>
      </c>
      <c r="Y5221" t="str">
        <f>VLOOKUP(Z5221:Z12252,'VLOOKUP Ranges'!$A$2:$B$5,2,TRUE)</f>
        <v>35-70</v>
      </c>
      <c r="Z5221">
        <v>54.9</v>
      </c>
      <c r="AA5221">
        <v>3045.75</v>
      </c>
      <c r="AB5221" t="s">
        <v>44</v>
      </c>
      <c r="AC5221">
        <v>0</v>
      </c>
      <c r="AD5221">
        <v>80</v>
      </c>
      <c r="AE5221">
        <v>5677</v>
      </c>
      <c r="AG5221" t="b">
        <v>1</v>
      </c>
      <c r="AH5221" t="b">
        <v>0</v>
      </c>
      <c r="AI5221" t="b">
        <v>0</v>
      </c>
      <c r="AJ5221" t="b">
        <v>0</v>
      </c>
      <c r="AK5221" t="b">
        <v>1</v>
      </c>
      <c r="AL5221" t="b">
        <v>0</v>
      </c>
      <c r="AM5221" t="b">
        <v>0</v>
      </c>
      <c r="AN5221">
        <v>57.466981132075396</v>
      </c>
      <c r="AO5221">
        <f t="shared" si="81"/>
        <v>55</v>
      </c>
      <c r="AP5221" t="b">
        <v>0</v>
      </c>
    </row>
    <row r="5222" spans="1:42" x14ac:dyDescent="0.25">
      <c r="A5222" t="s">
        <v>8066</v>
      </c>
      <c r="B5222">
        <v>1</v>
      </c>
      <c r="C5222" t="s">
        <v>40</v>
      </c>
      <c r="D5222" t="s">
        <v>41</v>
      </c>
      <c r="E5222" t="s">
        <v>973</v>
      </c>
      <c r="F5222">
        <v>95427</v>
      </c>
      <c r="G5222" t="s">
        <v>974</v>
      </c>
      <c r="H5222">
        <v>39.239818</v>
      </c>
      <c r="I5222">
        <v>-123.565432</v>
      </c>
      <c r="J5222">
        <v>1</v>
      </c>
      <c r="K5222">
        <v>0</v>
      </c>
      <c r="L5222">
        <v>0</v>
      </c>
      <c r="M5222">
        <v>0</v>
      </c>
      <c r="N5222" t="str">
        <f>VLOOKUP(O5222:O12253,'VLOOKUP Ranges'!$A$9:$B$12,2,TRUE)</f>
        <v>1-9</v>
      </c>
      <c r="O5222">
        <v>6</v>
      </c>
      <c r="P5222">
        <v>1</v>
      </c>
      <c r="Q5222" t="s">
        <v>44</v>
      </c>
      <c r="R5222" t="s">
        <v>66</v>
      </c>
      <c r="S5222" t="s">
        <v>66</v>
      </c>
      <c r="T5222" t="s">
        <v>66</v>
      </c>
      <c r="U5222" t="s">
        <v>66</v>
      </c>
      <c r="V5222" t="s">
        <v>66</v>
      </c>
      <c r="W5222" t="s">
        <v>66</v>
      </c>
      <c r="X5222">
        <v>0</v>
      </c>
      <c r="Y5222" t="str">
        <f>VLOOKUP(Z5222:Z12253,'VLOOKUP Ranges'!$A$2:$B$5,2,TRUE)</f>
        <v>18-35</v>
      </c>
      <c r="Z5222">
        <v>20.149999999999999</v>
      </c>
      <c r="AA5222">
        <v>130.5</v>
      </c>
      <c r="AB5222" t="s">
        <v>44</v>
      </c>
      <c r="AC5222">
        <v>0</v>
      </c>
      <c r="AD5222">
        <v>76</v>
      </c>
      <c r="AE5222">
        <v>5761</v>
      </c>
      <c r="AG5222" t="b">
        <v>0</v>
      </c>
      <c r="AH5222" t="b">
        <v>0</v>
      </c>
      <c r="AI5222" t="b">
        <v>0</v>
      </c>
      <c r="AJ5222" t="b">
        <v>1</v>
      </c>
      <c r="AK5222" t="b">
        <v>0</v>
      </c>
      <c r="AL5222" t="b">
        <v>0</v>
      </c>
      <c r="AM5222" t="b">
        <v>0</v>
      </c>
      <c r="AN5222">
        <v>21.75</v>
      </c>
      <c r="AO5222">
        <f t="shared" si="81"/>
        <v>21</v>
      </c>
      <c r="AP5222" t="b">
        <v>0</v>
      </c>
    </row>
    <row r="5223" spans="1:42" x14ac:dyDescent="0.25">
      <c r="A5223" t="s">
        <v>8067</v>
      </c>
      <c r="B5223">
        <v>1</v>
      </c>
      <c r="C5223" t="s">
        <v>40</v>
      </c>
      <c r="D5223" t="s">
        <v>41</v>
      </c>
      <c r="E5223" t="s">
        <v>1986</v>
      </c>
      <c r="F5223">
        <v>95428</v>
      </c>
      <c r="G5223" t="s">
        <v>1987</v>
      </c>
      <c r="H5223">
        <v>39.833069999999999</v>
      </c>
      <c r="I5223">
        <v>-123.178765</v>
      </c>
      <c r="J5223">
        <v>1</v>
      </c>
      <c r="K5223">
        <v>0</v>
      </c>
      <c r="L5223">
        <v>1</v>
      </c>
      <c r="M5223">
        <v>1</v>
      </c>
      <c r="N5223" t="str">
        <f>VLOOKUP(O5223:O12254,'VLOOKUP Ranges'!$A$9:$B$12,2,TRUE)</f>
        <v>9-29</v>
      </c>
      <c r="O5223">
        <v>9</v>
      </c>
      <c r="P5223">
        <v>1</v>
      </c>
      <c r="Q5223" t="s">
        <v>45</v>
      </c>
      <c r="R5223" t="s">
        <v>44</v>
      </c>
      <c r="S5223" t="s">
        <v>44</v>
      </c>
      <c r="T5223" t="s">
        <v>45</v>
      </c>
      <c r="U5223" t="s">
        <v>44</v>
      </c>
      <c r="V5223" t="s">
        <v>45</v>
      </c>
      <c r="W5223" t="s">
        <v>44</v>
      </c>
      <c r="X5223">
        <v>1</v>
      </c>
      <c r="Y5223" t="str">
        <f>VLOOKUP(Z5223:Z12254,'VLOOKUP Ranges'!$A$2:$B$5,2,TRUE)</f>
        <v>89-118</v>
      </c>
      <c r="Z5223">
        <v>90.35</v>
      </c>
      <c r="AA5223">
        <v>767.9</v>
      </c>
      <c r="AB5223" t="s">
        <v>44</v>
      </c>
      <c r="AC5223">
        <v>0</v>
      </c>
      <c r="AD5223">
        <v>27</v>
      </c>
      <c r="AE5223">
        <v>2993</v>
      </c>
      <c r="AG5223" t="b">
        <v>1</v>
      </c>
      <c r="AH5223" t="b">
        <v>0</v>
      </c>
      <c r="AI5223" t="b">
        <v>1</v>
      </c>
      <c r="AJ5223" t="b">
        <v>0</v>
      </c>
      <c r="AK5223" t="b">
        <v>0</v>
      </c>
      <c r="AL5223" t="b">
        <v>1</v>
      </c>
      <c r="AM5223" t="b">
        <v>0</v>
      </c>
      <c r="AN5223">
        <v>85.322222222222194</v>
      </c>
      <c r="AO5223">
        <f t="shared" si="81"/>
        <v>91</v>
      </c>
      <c r="AP5223" t="b">
        <v>0</v>
      </c>
    </row>
    <row r="5224" spans="1:42" x14ac:dyDescent="0.25">
      <c r="A5224" t="s">
        <v>8068</v>
      </c>
      <c r="B5224">
        <v>1</v>
      </c>
      <c r="C5224" t="s">
        <v>40</v>
      </c>
      <c r="D5224" t="s">
        <v>41</v>
      </c>
      <c r="E5224" t="s">
        <v>5410</v>
      </c>
      <c r="F5224">
        <v>95429</v>
      </c>
      <c r="G5224" t="s">
        <v>5411</v>
      </c>
      <c r="H5224">
        <v>39.756048999999997</v>
      </c>
      <c r="I5224">
        <v>-123.358701</v>
      </c>
      <c r="J5224">
        <v>0</v>
      </c>
      <c r="K5224">
        <v>0</v>
      </c>
      <c r="L5224">
        <v>1</v>
      </c>
      <c r="M5224">
        <v>1</v>
      </c>
      <c r="N5224" t="str">
        <f>VLOOKUP(O5224:O12255,'VLOOKUP Ranges'!$A$9:$B$12,2,TRUE)</f>
        <v>1-9</v>
      </c>
      <c r="O5224">
        <v>8</v>
      </c>
      <c r="P5224">
        <v>1</v>
      </c>
      <c r="Q5224" t="s">
        <v>45</v>
      </c>
      <c r="R5224" t="s">
        <v>44</v>
      </c>
      <c r="S5224" t="s">
        <v>45</v>
      </c>
      <c r="T5224" t="s">
        <v>44</v>
      </c>
      <c r="U5224" t="s">
        <v>44</v>
      </c>
      <c r="V5224" t="s">
        <v>44</v>
      </c>
      <c r="W5224" t="s">
        <v>44</v>
      </c>
      <c r="X5224">
        <v>0</v>
      </c>
      <c r="Y5224" t="str">
        <f>VLOOKUP(Z5224:Z12255,'VLOOKUP Ranges'!$A$2:$B$5,2,TRUE)</f>
        <v>35-70</v>
      </c>
      <c r="Z5224">
        <v>55.75</v>
      </c>
      <c r="AA5224">
        <v>446.8</v>
      </c>
      <c r="AB5224" t="s">
        <v>44</v>
      </c>
      <c r="AC5224">
        <v>0</v>
      </c>
      <c r="AD5224">
        <v>38</v>
      </c>
      <c r="AE5224">
        <v>5681</v>
      </c>
      <c r="AG5224" t="b">
        <v>0</v>
      </c>
      <c r="AH5224" t="b">
        <v>0</v>
      </c>
      <c r="AI5224" t="b">
        <v>0</v>
      </c>
      <c r="AJ5224" t="b">
        <v>0</v>
      </c>
      <c r="AK5224" t="b">
        <v>0</v>
      </c>
      <c r="AL5224" t="b">
        <v>1</v>
      </c>
      <c r="AM5224" t="b">
        <v>0</v>
      </c>
      <c r="AN5224">
        <v>55.85</v>
      </c>
      <c r="AO5224">
        <f t="shared" si="81"/>
        <v>56</v>
      </c>
      <c r="AP5224" t="b">
        <v>0</v>
      </c>
    </row>
    <row r="5225" spans="1:42" x14ac:dyDescent="0.25">
      <c r="A5225" t="s">
        <v>8069</v>
      </c>
      <c r="B5225">
        <v>1</v>
      </c>
      <c r="C5225" t="s">
        <v>40</v>
      </c>
      <c r="D5225" t="s">
        <v>41</v>
      </c>
      <c r="E5225" t="s">
        <v>5413</v>
      </c>
      <c r="F5225">
        <v>95430</v>
      </c>
      <c r="G5225" t="s">
        <v>5414</v>
      </c>
      <c r="H5225">
        <v>38.445602999999998</v>
      </c>
      <c r="I5225">
        <v>-123.063756</v>
      </c>
      <c r="J5225">
        <v>0</v>
      </c>
      <c r="K5225">
        <v>0</v>
      </c>
      <c r="L5225">
        <v>1</v>
      </c>
      <c r="M5225">
        <v>1</v>
      </c>
      <c r="N5225" t="str">
        <f>VLOOKUP(O5225:O12256,'VLOOKUP Ranges'!$A$9:$B$12,2,TRUE)</f>
        <v>55-77</v>
      </c>
      <c r="O5225">
        <v>71</v>
      </c>
      <c r="P5225">
        <v>1</v>
      </c>
      <c r="Q5225" t="s">
        <v>45</v>
      </c>
      <c r="R5225" t="s">
        <v>45</v>
      </c>
      <c r="S5225" t="s">
        <v>45</v>
      </c>
      <c r="T5225" t="s">
        <v>45</v>
      </c>
      <c r="U5225" t="s">
        <v>45</v>
      </c>
      <c r="V5225" t="s">
        <v>45</v>
      </c>
      <c r="W5225" t="s">
        <v>45</v>
      </c>
      <c r="X5225">
        <v>0</v>
      </c>
      <c r="Y5225" t="str">
        <f>VLOOKUP(Z5225:Z12256,'VLOOKUP Ranges'!$A$2:$B$5,2,TRUE)</f>
        <v>89-118</v>
      </c>
      <c r="Z5225">
        <v>114.6</v>
      </c>
      <c r="AA5225">
        <v>8100.25</v>
      </c>
      <c r="AB5225" t="s">
        <v>44</v>
      </c>
      <c r="AC5225">
        <v>0</v>
      </c>
      <c r="AD5225">
        <v>71</v>
      </c>
      <c r="AE5225">
        <v>4071</v>
      </c>
      <c r="AG5225" t="b">
        <v>0</v>
      </c>
      <c r="AH5225" t="b">
        <v>1</v>
      </c>
      <c r="AI5225" t="b">
        <v>1</v>
      </c>
      <c r="AJ5225" t="b">
        <v>0</v>
      </c>
      <c r="AK5225" t="b">
        <v>0</v>
      </c>
      <c r="AL5225" t="b">
        <v>0</v>
      </c>
      <c r="AM5225" t="b">
        <v>0</v>
      </c>
      <c r="AN5225">
        <v>114.088028169014</v>
      </c>
      <c r="AO5225">
        <f t="shared" si="81"/>
        <v>115</v>
      </c>
      <c r="AP5225" t="b">
        <v>1</v>
      </c>
    </row>
    <row r="5226" spans="1:42" x14ac:dyDescent="0.25">
      <c r="A5226" t="s">
        <v>8070</v>
      </c>
      <c r="B5226">
        <v>1</v>
      </c>
      <c r="C5226" t="s">
        <v>40</v>
      </c>
      <c r="D5226" t="s">
        <v>41</v>
      </c>
      <c r="E5226" t="s">
        <v>5417</v>
      </c>
      <c r="F5226">
        <v>95436</v>
      </c>
      <c r="G5226" t="s">
        <v>5418</v>
      </c>
      <c r="H5226">
        <v>38.499302</v>
      </c>
      <c r="I5226">
        <v>-122.92444</v>
      </c>
      <c r="J5226">
        <v>0</v>
      </c>
      <c r="K5226">
        <v>0</v>
      </c>
      <c r="L5226">
        <v>1</v>
      </c>
      <c r="M5226">
        <v>0</v>
      </c>
      <c r="N5226" t="str">
        <f>VLOOKUP(O5226:O12257,'VLOOKUP Ranges'!$A$9:$B$12,2,TRUE)</f>
        <v>55-77</v>
      </c>
      <c r="O5226">
        <v>71</v>
      </c>
      <c r="P5226">
        <v>0</v>
      </c>
      <c r="Q5226" t="s">
        <v>62</v>
      </c>
      <c r="R5226" t="s">
        <v>45</v>
      </c>
      <c r="S5226" t="s">
        <v>45</v>
      </c>
      <c r="T5226" t="s">
        <v>45</v>
      </c>
      <c r="U5226" t="s">
        <v>45</v>
      </c>
      <c r="V5226" t="s">
        <v>45</v>
      </c>
      <c r="W5226" t="s">
        <v>45</v>
      </c>
      <c r="X5226">
        <v>0</v>
      </c>
      <c r="Y5226" t="str">
        <f>VLOOKUP(Z5226:Z12257,'VLOOKUP Ranges'!$A$2:$B$5,2,TRUE)</f>
        <v>35-70</v>
      </c>
      <c r="Z5226">
        <v>66.8</v>
      </c>
      <c r="AA5226">
        <v>4689.1499999999996</v>
      </c>
      <c r="AB5226" t="s">
        <v>44</v>
      </c>
      <c r="AC5226">
        <v>0</v>
      </c>
      <c r="AD5226">
        <v>42</v>
      </c>
      <c r="AE5226">
        <v>4698</v>
      </c>
      <c r="AG5226" t="b">
        <v>1</v>
      </c>
      <c r="AH5226" t="b">
        <v>0</v>
      </c>
      <c r="AI5226" t="b">
        <v>0</v>
      </c>
      <c r="AJ5226" t="b">
        <v>0</v>
      </c>
      <c r="AK5226" t="b">
        <v>0</v>
      </c>
      <c r="AL5226" t="b">
        <v>0</v>
      </c>
      <c r="AM5226" t="b">
        <v>0</v>
      </c>
      <c r="AN5226">
        <v>66.044366197183095</v>
      </c>
      <c r="AO5226">
        <f t="shared" si="81"/>
        <v>67</v>
      </c>
      <c r="AP5226" t="b">
        <v>0</v>
      </c>
    </row>
    <row r="5227" spans="1:42" x14ac:dyDescent="0.25">
      <c r="A5227" t="s">
        <v>8071</v>
      </c>
      <c r="B5227">
        <v>1</v>
      </c>
      <c r="C5227" t="s">
        <v>40</v>
      </c>
      <c r="D5227" t="s">
        <v>41</v>
      </c>
      <c r="E5227" t="s">
        <v>5420</v>
      </c>
      <c r="F5227">
        <v>95437</v>
      </c>
      <c r="G5227" t="s">
        <v>5421</v>
      </c>
      <c r="H5227">
        <v>39.455554999999997</v>
      </c>
      <c r="I5227">
        <v>-123.68397899999999</v>
      </c>
      <c r="J5227">
        <v>1</v>
      </c>
      <c r="K5227">
        <v>0</v>
      </c>
      <c r="L5227">
        <v>1</v>
      </c>
      <c r="M5227">
        <v>0</v>
      </c>
      <c r="N5227" t="str">
        <f>VLOOKUP(O5227:O12258,'VLOOKUP Ranges'!$A$9:$B$12,2,TRUE)</f>
        <v>55-77</v>
      </c>
      <c r="O5227">
        <v>68</v>
      </c>
      <c r="P5227">
        <v>1</v>
      </c>
      <c r="Q5227" t="s">
        <v>44</v>
      </c>
      <c r="R5227" t="s">
        <v>44</v>
      </c>
      <c r="S5227" t="s">
        <v>45</v>
      </c>
      <c r="T5227" t="s">
        <v>44</v>
      </c>
      <c r="U5227" t="s">
        <v>45</v>
      </c>
      <c r="V5227" t="s">
        <v>45</v>
      </c>
      <c r="W5227" t="s">
        <v>45</v>
      </c>
      <c r="X5227">
        <v>1</v>
      </c>
      <c r="Y5227" t="str">
        <f>VLOOKUP(Z5227:Z12258,'VLOOKUP Ranges'!$A$2:$B$5,2,TRUE)</f>
        <v>89-118</v>
      </c>
      <c r="Z5227">
        <v>100.3</v>
      </c>
      <c r="AA5227">
        <v>6754.35</v>
      </c>
      <c r="AB5227" t="s">
        <v>44</v>
      </c>
      <c r="AC5227">
        <v>0</v>
      </c>
      <c r="AD5227">
        <v>39</v>
      </c>
      <c r="AE5227">
        <v>5757</v>
      </c>
      <c r="AG5227" t="b">
        <v>1</v>
      </c>
      <c r="AH5227" t="b">
        <v>0</v>
      </c>
      <c r="AI5227" t="b">
        <v>1</v>
      </c>
      <c r="AJ5227" t="b">
        <v>0</v>
      </c>
      <c r="AK5227" t="b">
        <v>0</v>
      </c>
      <c r="AL5227" t="b">
        <v>1</v>
      </c>
      <c r="AM5227" t="b">
        <v>0</v>
      </c>
      <c r="AN5227">
        <v>99.328676470588206</v>
      </c>
      <c r="AO5227">
        <f t="shared" si="81"/>
        <v>101</v>
      </c>
      <c r="AP5227" t="b">
        <v>0</v>
      </c>
    </row>
    <row r="5228" spans="1:42" x14ac:dyDescent="0.25">
      <c r="A5228" t="s">
        <v>8072</v>
      </c>
      <c r="B5228">
        <v>1</v>
      </c>
      <c r="C5228" t="s">
        <v>40</v>
      </c>
      <c r="D5228" t="s">
        <v>41</v>
      </c>
      <c r="E5228" t="s">
        <v>979</v>
      </c>
      <c r="F5228">
        <v>95439</v>
      </c>
      <c r="G5228" t="s">
        <v>980</v>
      </c>
      <c r="H5228">
        <v>38.493887999999998</v>
      </c>
      <c r="I5228">
        <v>-122.777141</v>
      </c>
      <c r="J5228">
        <v>1</v>
      </c>
      <c r="K5228">
        <v>0</v>
      </c>
      <c r="L5228">
        <v>0</v>
      </c>
      <c r="M5228">
        <v>0</v>
      </c>
      <c r="N5228" t="str">
        <f>VLOOKUP(O5228:O12259,'VLOOKUP Ranges'!$A$9:$B$12,2,TRUE)</f>
        <v>29-55</v>
      </c>
      <c r="O5228">
        <v>34</v>
      </c>
      <c r="P5228">
        <v>1</v>
      </c>
      <c r="Q5228" t="s">
        <v>45</v>
      </c>
      <c r="R5228" t="s">
        <v>44</v>
      </c>
      <c r="S5228" t="s">
        <v>45</v>
      </c>
      <c r="T5228" t="s">
        <v>44</v>
      </c>
      <c r="U5228" t="s">
        <v>45</v>
      </c>
      <c r="V5228" t="s">
        <v>45</v>
      </c>
      <c r="W5228" t="s">
        <v>45</v>
      </c>
      <c r="X5228">
        <v>1</v>
      </c>
      <c r="Y5228" t="str">
        <f>VLOOKUP(Z5228:Z12259,'VLOOKUP Ranges'!$A$2:$B$5,2,TRUE)</f>
        <v>89-118</v>
      </c>
      <c r="Z5228">
        <v>105.35</v>
      </c>
      <c r="AA5228">
        <v>3540.65</v>
      </c>
      <c r="AB5228" t="s">
        <v>44</v>
      </c>
      <c r="AC5228">
        <v>0</v>
      </c>
      <c r="AD5228">
        <v>74</v>
      </c>
      <c r="AE5228">
        <v>5503</v>
      </c>
      <c r="AG5228" t="b">
        <v>0</v>
      </c>
      <c r="AH5228" t="b">
        <v>0</v>
      </c>
      <c r="AI5228" t="b">
        <v>1</v>
      </c>
      <c r="AJ5228" t="b">
        <v>0</v>
      </c>
      <c r="AK5228" t="b">
        <v>0</v>
      </c>
      <c r="AL5228" t="b">
        <v>1</v>
      </c>
      <c r="AM5228" t="b">
        <v>0</v>
      </c>
      <c r="AN5228">
        <v>104.136764705882</v>
      </c>
      <c r="AO5228">
        <f t="shared" si="81"/>
        <v>106</v>
      </c>
      <c r="AP5228" t="b">
        <v>0</v>
      </c>
    </row>
    <row r="5229" spans="1:42" x14ac:dyDescent="0.25">
      <c r="A5229" t="s">
        <v>8073</v>
      </c>
      <c r="B5229">
        <v>1</v>
      </c>
      <c r="C5229" t="s">
        <v>40</v>
      </c>
      <c r="D5229" t="s">
        <v>41</v>
      </c>
      <c r="E5229" t="s">
        <v>5423</v>
      </c>
      <c r="F5229">
        <v>95441</v>
      </c>
      <c r="G5229" t="s">
        <v>5424</v>
      </c>
      <c r="H5229">
        <v>38.731771000000002</v>
      </c>
      <c r="I5229">
        <v>-123.064272</v>
      </c>
      <c r="J5229">
        <v>1</v>
      </c>
      <c r="K5229">
        <v>0</v>
      </c>
      <c r="L5229">
        <v>0</v>
      </c>
      <c r="M5229">
        <v>0</v>
      </c>
      <c r="N5229" t="str">
        <f>VLOOKUP(O5229:O12260,'VLOOKUP Ranges'!$A$9:$B$12,2,TRUE)</f>
        <v>9-29</v>
      </c>
      <c r="O5229">
        <v>26</v>
      </c>
      <c r="P5229">
        <v>1</v>
      </c>
      <c r="Q5229" t="s">
        <v>44</v>
      </c>
      <c r="R5229" t="s">
        <v>44</v>
      </c>
      <c r="S5229" t="s">
        <v>45</v>
      </c>
      <c r="T5229" t="s">
        <v>45</v>
      </c>
      <c r="U5229" t="s">
        <v>45</v>
      </c>
      <c r="V5229" t="s">
        <v>44</v>
      </c>
      <c r="W5229" t="s">
        <v>44</v>
      </c>
      <c r="X5229">
        <v>1</v>
      </c>
      <c r="Y5229" t="str">
        <f>VLOOKUP(Z5229:Z12260,'VLOOKUP Ranges'!$A$2:$B$5,2,TRUE)</f>
        <v>70-89</v>
      </c>
      <c r="Z5229">
        <v>85.2</v>
      </c>
      <c r="AA5229">
        <v>2184.6</v>
      </c>
      <c r="AB5229" t="s">
        <v>44</v>
      </c>
      <c r="AC5229">
        <v>0</v>
      </c>
      <c r="AD5229">
        <v>52</v>
      </c>
      <c r="AE5229">
        <v>5156</v>
      </c>
      <c r="AG5229" t="b">
        <v>1</v>
      </c>
      <c r="AH5229" t="b">
        <v>0</v>
      </c>
      <c r="AI5229" t="b">
        <v>1</v>
      </c>
      <c r="AJ5229" t="b">
        <v>0</v>
      </c>
      <c r="AK5229" t="b">
        <v>0</v>
      </c>
      <c r="AL5229" t="b">
        <v>1</v>
      </c>
      <c r="AM5229" t="b">
        <v>0</v>
      </c>
      <c r="AN5229">
        <v>84.0230769230769</v>
      </c>
      <c r="AO5229">
        <f t="shared" si="81"/>
        <v>86</v>
      </c>
      <c r="AP5229" t="b">
        <v>0</v>
      </c>
    </row>
    <row r="5230" spans="1:42" x14ac:dyDescent="0.25">
      <c r="A5230" t="s">
        <v>8074</v>
      </c>
      <c r="B5230">
        <v>1</v>
      </c>
      <c r="C5230" t="s">
        <v>40</v>
      </c>
      <c r="D5230" t="s">
        <v>41</v>
      </c>
      <c r="E5230" t="s">
        <v>5427</v>
      </c>
      <c r="F5230">
        <v>95443</v>
      </c>
      <c r="G5230" t="s">
        <v>5428</v>
      </c>
      <c r="H5230">
        <v>39.045245999999999</v>
      </c>
      <c r="I5230">
        <v>-122.74318100000001</v>
      </c>
      <c r="J5230">
        <v>1</v>
      </c>
      <c r="K5230">
        <v>0</v>
      </c>
      <c r="L5230">
        <v>0</v>
      </c>
      <c r="M5230">
        <v>0</v>
      </c>
      <c r="N5230" t="str">
        <f>VLOOKUP(O5230:O12261,'VLOOKUP Ranges'!$A$9:$B$12,2,TRUE)</f>
        <v>1-9</v>
      </c>
      <c r="O5230">
        <v>7</v>
      </c>
      <c r="P5230">
        <v>1</v>
      </c>
      <c r="Q5230" t="s">
        <v>44</v>
      </c>
      <c r="R5230" t="s">
        <v>66</v>
      </c>
      <c r="S5230" t="s">
        <v>66</v>
      </c>
      <c r="T5230" t="s">
        <v>66</v>
      </c>
      <c r="U5230" t="s">
        <v>66</v>
      </c>
      <c r="V5230" t="s">
        <v>66</v>
      </c>
      <c r="W5230" t="s">
        <v>66</v>
      </c>
      <c r="X5230">
        <v>1</v>
      </c>
      <c r="Y5230" t="str">
        <f>VLOOKUP(Z5230:Z12261,'VLOOKUP Ranges'!$A$2:$B$5,2,TRUE)</f>
        <v>18-35</v>
      </c>
      <c r="Z5230">
        <v>18.95</v>
      </c>
      <c r="AA5230">
        <v>130.55000000000001</v>
      </c>
      <c r="AB5230" t="s">
        <v>44</v>
      </c>
      <c r="AC5230">
        <v>0</v>
      </c>
      <c r="AD5230">
        <v>26</v>
      </c>
      <c r="AE5230">
        <v>4097</v>
      </c>
      <c r="AG5230" t="b">
        <v>0</v>
      </c>
      <c r="AH5230" t="b">
        <v>0</v>
      </c>
      <c r="AI5230" t="b">
        <v>0</v>
      </c>
      <c r="AJ5230" t="b">
        <v>1</v>
      </c>
      <c r="AK5230" t="b">
        <v>0</v>
      </c>
      <c r="AL5230" t="b">
        <v>0</v>
      </c>
      <c r="AM5230" t="b">
        <v>1</v>
      </c>
      <c r="AN5230">
        <v>18.649999999999999</v>
      </c>
      <c r="AO5230">
        <f t="shared" si="81"/>
        <v>19</v>
      </c>
      <c r="AP5230" t="b">
        <v>0</v>
      </c>
    </row>
    <row r="5231" spans="1:42" x14ac:dyDescent="0.25">
      <c r="A5231" t="s">
        <v>8075</v>
      </c>
      <c r="B5231">
        <v>1</v>
      </c>
      <c r="C5231" t="s">
        <v>40</v>
      </c>
      <c r="D5231" t="s">
        <v>41</v>
      </c>
      <c r="E5231" t="s">
        <v>3605</v>
      </c>
      <c r="F5231">
        <v>95444</v>
      </c>
      <c r="G5231" t="s">
        <v>3606</v>
      </c>
      <c r="H5231">
        <v>38.434362</v>
      </c>
      <c r="I5231">
        <v>-122.86891</v>
      </c>
      <c r="J5231">
        <v>0</v>
      </c>
      <c r="K5231">
        <v>0</v>
      </c>
      <c r="L5231">
        <v>1</v>
      </c>
      <c r="M5231">
        <v>0</v>
      </c>
      <c r="N5231" t="str">
        <f>VLOOKUP(O5231:O12262,'VLOOKUP Ranges'!$A$9:$B$12,2,TRUE)</f>
        <v>9-29</v>
      </c>
      <c r="O5231">
        <v>20</v>
      </c>
      <c r="P5231">
        <v>1</v>
      </c>
      <c r="Q5231" t="s">
        <v>44</v>
      </c>
      <c r="R5231" t="s">
        <v>44</v>
      </c>
      <c r="S5231" t="s">
        <v>44</v>
      </c>
      <c r="T5231" t="s">
        <v>44</v>
      </c>
      <c r="U5231" t="s">
        <v>44</v>
      </c>
      <c r="V5231" t="s">
        <v>44</v>
      </c>
      <c r="W5231" t="s">
        <v>44</v>
      </c>
      <c r="X5231">
        <v>1</v>
      </c>
      <c r="Y5231" t="str">
        <f>VLOOKUP(Z5231:Z12262,'VLOOKUP Ranges'!$A$2:$B$5,2,TRUE)</f>
        <v>35-70</v>
      </c>
      <c r="Z5231">
        <v>69.8</v>
      </c>
      <c r="AA5231">
        <v>1540.35</v>
      </c>
      <c r="AB5231" t="s">
        <v>44</v>
      </c>
      <c r="AC5231">
        <v>0</v>
      </c>
      <c r="AD5231">
        <v>33</v>
      </c>
      <c r="AE5231">
        <v>5456</v>
      </c>
      <c r="AG5231" t="b">
        <v>0</v>
      </c>
      <c r="AH5231" t="b">
        <v>0</v>
      </c>
      <c r="AI5231" t="b">
        <v>1</v>
      </c>
      <c r="AJ5231" t="b">
        <v>0</v>
      </c>
      <c r="AK5231" t="b">
        <v>0</v>
      </c>
      <c r="AL5231" t="b">
        <v>0</v>
      </c>
      <c r="AM5231" t="b">
        <v>0</v>
      </c>
      <c r="AN5231">
        <v>77.017499999999998</v>
      </c>
      <c r="AO5231">
        <f t="shared" si="81"/>
        <v>70</v>
      </c>
      <c r="AP5231" t="b">
        <v>0</v>
      </c>
    </row>
    <row r="5232" spans="1:42" x14ac:dyDescent="0.25">
      <c r="A5232" t="s">
        <v>8076</v>
      </c>
      <c r="B5232">
        <v>1</v>
      </c>
      <c r="C5232" t="s">
        <v>40</v>
      </c>
      <c r="D5232" t="s">
        <v>41</v>
      </c>
      <c r="E5232" t="s">
        <v>982</v>
      </c>
      <c r="F5232">
        <v>95445</v>
      </c>
      <c r="G5232" t="s">
        <v>983</v>
      </c>
      <c r="H5232">
        <v>38.848081999999998</v>
      </c>
      <c r="I5232">
        <v>-123.50608</v>
      </c>
      <c r="J5232">
        <v>0</v>
      </c>
      <c r="K5232">
        <v>0</v>
      </c>
      <c r="L5232">
        <v>1</v>
      </c>
      <c r="M5232">
        <v>0</v>
      </c>
      <c r="N5232" t="str">
        <f>VLOOKUP(O5232:O12263,'VLOOKUP Ranges'!$A$9:$B$12,2,TRUE)</f>
        <v>55-77</v>
      </c>
      <c r="O5232">
        <v>60</v>
      </c>
      <c r="P5232">
        <v>1</v>
      </c>
      <c r="Q5232" t="s">
        <v>45</v>
      </c>
      <c r="R5232" t="s">
        <v>44</v>
      </c>
      <c r="S5232" t="s">
        <v>45</v>
      </c>
      <c r="T5232" t="s">
        <v>45</v>
      </c>
      <c r="U5232" t="s">
        <v>44</v>
      </c>
      <c r="V5232" t="s">
        <v>45</v>
      </c>
      <c r="W5232" t="s">
        <v>45</v>
      </c>
      <c r="X5232">
        <v>1</v>
      </c>
      <c r="Y5232" t="str">
        <f>VLOOKUP(Z5232:Z12263,'VLOOKUP Ranges'!$A$2:$B$5,2,TRUE)</f>
        <v>89-118</v>
      </c>
      <c r="Z5232">
        <v>106.15</v>
      </c>
      <c r="AA5232">
        <v>6411.25</v>
      </c>
      <c r="AB5232" t="s">
        <v>44</v>
      </c>
      <c r="AC5232">
        <v>0</v>
      </c>
      <c r="AD5232">
        <v>32</v>
      </c>
      <c r="AE5232">
        <v>4115</v>
      </c>
      <c r="AG5232" t="b">
        <v>0</v>
      </c>
      <c r="AH5232" t="b">
        <v>0</v>
      </c>
      <c r="AI5232" t="b">
        <v>1</v>
      </c>
      <c r="AJ5232" t="b">
        <v>0</v>
      </c>
      <c r="AK5232" t="b">
        <v>0</v>
      </c>
      <c r="AL5232" t="b">
        <v>1</v>
      </c>
      <c r="AM5232" t="b">
        <v>0</v>
      </c>
      <c r="AN5232">
        <v>106.854166666666</v>
      </c>
      <c r="AO5232">
        <f t="shared" si="81"/>
        <v>107</v>
      </c>
      <c r="AP5232" t="b">
        <v>0</v>
      </c>
    </row>
    <row r="5233" spans="1:42" x14ac:dyDescent="0.25">
      <c r="A5233" t="s">
        <v>8077</v>
      </c>
      <c r="B5233">
        <v>1</v>
      </c>
      <c r="C5233" t="s">
        <v>40</v>
      </c>
      <c r="D5233" t="s">
        <v>41</v>
      </c>
      <c r="E5233" t="s">
        <v>1990</v>
      </c>
      <c r="F5233">
        <v>95446</v>
      </c>
      <c r="G5233" t="s">
        <v>1991</v>
      </c>
      <c r="H5233">
        <v>38.525759999999998</v>
      </c>
      <c r="I5233">
        <v>-123.013347</v>
      </c>
      <c r="J5233">
        <v>1</v>
      </c>
      <c r="K5233">
        <v>0</v>
      </c>
      <c r="L5233">
        <v>1</v>
      </c>
      <c r="M5233">
        <v>1</v>
      </c>
      <c r="N5233" t="str">
        <f>VLOOKUP(O5233:O12264,'VLOOKUP Ranges'!$A$9:$B$12,2,TRUE)</f>
        <v>55-77</v>
      </c>
      <c r="O5233">
        <v>72</v>
      </c>
      <c r="P5233">
        <v>1</v>
      </c>
      <c r="Q5233" t="s">
        <v>44</v>
      </c>
      <c r="R5233" t="s">
        <v>66</v>
      </c>
      <c r="S5233" t="s">
        <v>66</v>
      </c>
      <c r="T5233" t="s">
        <v>66</v>
      </c>
      <c r="U5233" t="s">
        <v>66</v>
      </c>
      <c r="V5233" t="s">
        <v>66</v>
      </c>
      <c r="W5233" t="s">
        <v>66</v>
      </c>
      <c r="X5233">
        <v>0</v>
      </c>
      <c r="Y5233" t="str">
        <f>VLOOKUP(Z5233:Z12264,'VLOOKUP Ranges'!$A$2:$B$5,2,TRUE)</f>
        <v>18-35</v>
      </c>
      <c r="Z5233">
        <v>20.55</v>
      </c>
      <c r="AA5233">
        <v>1432.55</v>
      </c>
      <c r="AB5233" t="s">
        <v>44</v>
      </c>
      <c r="AC5233">
        <v>0</v>
      </c>
      <c r="AD5233">
        <v>41</v>
      </c>
      <c r="AE5233">
        <v>5809</v>
      </c>
      <c r="AG5233" t="b">
        <v>0</v>
      </c>
      <c r="AH5233" t="b">
        <v>1</v>
      </c>
      <c r="AI5233" t="b">
        <v>0</v>
      </c>
      <c r="AJ5233" t="b">
        <v>1</v>
      </c>
      <c r="AK5233" t="b">
        <v>0</v>
      </c>
      <c r="AL5233" t="b">
        <v>1</v>
      </c>
      <c r="AM5233" t="b">
        <v>0</v>
      </c>
      <c r="AN5233">
        <v>19.896527777777699</v>
      </c>
      <c r="AO5233">
        <f t="shared" si="81"/>
        <v>21</v>
      </c>
      <c r="AP5233" t="b">
        <v>0</v>
      </c>
    </row>
    <row r="5234" spans="1:42" x14ac:dyDescent="0.25">
      <c r="A5234" t="s">
        <v>8078</v>
      </c>
      <c r="B5234">
        <v>1</v>
      </c>
      <c r="C5234" t="s">
        <v>40</v>
      </c>
      <c r="D5234" t="s">
        <v>41</v>
      </c>
      <c r="E5234" t="s">
        <v>1993</v>
      </c>
      <c r="F5234">
        <v>95448</v>
      </c>
      <c r="G5234" t="s">
        <v>1994</v>
      </c>
      <c r="H5234">
        <v>38.618347</v>
      </c>
      <c r="I5234">
        <v>-122.908422</v>
      </c>
      <c r="J5234">
        <v>0</v>
      </c>
      <c r="K5234">
        <v>1</v>
      </c>
      <c r="L5234">
        <v>1</v>
      </c>
      <c r="M5234">
        <v>0</v>
      </c>
      <c r="N5234" t="str">
        <f>VLOOKUP(O5234:O12265,'VLOOKUP Ranges'!$A$9:$B$12,2,TRUE)</f>
        <v>55-77</v>
      </c>
      <c r="O5234">
        <v>72</v>
      </c>
      <c r="P5234">
        <v>1</v>
      </c>
      <c r="Q5234" t="s">
        <v>45</v>
      </c>
      <c r="R5234" t="s">
        <v>44</v>
      </c>
      <c r="S5234" t="s">
        <v>45</v>
      </c>
      <c r="T5234" t="s">
        <v>45</v>
      </c>
      <c r="U5234" t="s">
        <v>44</v>
      </c>
      <c r="V5234" t="s">
        <v>45</v>
      </c>
      <c r="W5234" t="s">
        <v>45</v>
      </c>
      <c r="X5234">
        <v>1</v>
      </c>
      <c r="Y5234" t="str">
        <f>VLOOKUP(Z5234:Z12265,'VLOOKUP Ranges'!$A$2:$B$5,2,TRUE)</f>
        <v>89-118</v>
      </c>
      <c r="Z5234">
        <v>105.75</v>
      </c>
      <c r="AA5234">
        <v>7629.85</v>
      </c>
      <c r="AB5234" t="s">
        <v>44</v>
      </c>
      <c r="AC5234">
        <v>0</v>
      </c>
      <c r="AD5234">
        <v>53</v>
      </c>
      <c r="AE5234">
        <v>5832</v>
      </c>
      <c r="AG5234" t="b">
        <v>1</v>
      </c>
      <c r="AH5234" t="b">
        <v>0</v>
      </c>
      <c r="AI5234" t="b">
        <v>1</v>
      </c>
      <c r="AJ5234" t="b">
        <v>0</v>
      </c>
      <c r="AK5234" t="b">
        <v>1</v>
      </c>
      <c r="AL5234" t="b">
        <v>0</v>
      </c>
      <c r="AM5234" t="b">
        <v>0</v>
      </c>
      <c r="AN5234">
        <v>105.970138888888</v>
      </c>
      <c r="AO5234">
        <f t="shared" si="81"/>
        <v>106</v>
      </c>
      <c r="AP5234" t="b">
        <v>0</v>
      </c>
    </row>
    <row r="5235" spans="1:42" x14ac:dyDescent="0.25">
      <c r="A5235" t="s">
        <v>8079</v>
      </c>
      <c r="B5235">
        <v>1</v>
      </c>
      <c r="C5235" t="s">
        <v>40</v>
      </c>
      <c r="D5235" t="s">
        <v>41</v>
      </c>
      <c r="E5235" t="s">
        <v>3608</v>
      </c>
      <c r="F5235">
        <v>95449</v>
      </c>
      <c r="G5235" t="s">
        <v>3609</v>
      </c>
      <c r="H5235">
        <v>38.937060000000002</v>
      </c>
      <c r="I5235">
        <v>-123.118111</v>
      </c>
      <c r="J5235">
        <v>1</v>
      </c>
      <c r="K5235">
        <v>0</v>
      </c>
      <c r="L5235">
        <v>0</v>
      </c>
      <c r="M5235">
        <v>0</v>
      </c>
      <c r="N5235" t="str">
        <f>VLOOKUP(O5235:O12266,'VLOOKUP Ranges'!$A$9:$B$12,2,TRUE)</f>
        <v>1-9</v>
      </c>
      <c r="O5235">
        <v>4</v>
      </c>
      <c r="P5235">
        <v>1</v>
      </c>
      <c r="Q5235" t="s">
        <v>45</v>
      </c>
      <c r="R5235" t="s">
        <v>66</v>
      </c>
      <c r="S5235" t="s">
        <v>66</v>
      </c>
      <c r="T5235" t="s">
        <v>66</v>
      </c>
      <c r="U5235" t="s">
        <v>66</v>
      </c>
      <c r="V5235" t="s">
        <v>66</v>
      </c>
      <c r="W5235" t="s">
        <v>66</v>
      </c>
      <c r="X5235">
        <v>0</v>
      </c>
      <c r="Y5235" t="str">
        <f>VLOOKUP(Z5235:Z12266,'VLOOKUP Ranges'!$A$2:$B$5,2,TRUE)</f>
        <v>18-35</v>
      </c>
      <c r="Z5235">
        <v>25.25</v>
      </c>
      <c r="AA5235">
        <v>101.9</v>
      </c>
      <c r="AB5235" t="s">
        <v>44</v>
      </c>
      <c r="AC5235">
        <v>0</v>
      </c>
      <c r="AD5235">
        <v>43</v>
      </c>
      <c r="AE5235">
        <v>3962</v>
      </c>
      <c r="AG5235" t="b">
        <v>0</v>
      </c>
      <c r="AH5235" t="b">
        <v>0</v>
      </c>
      <c r="AI5235" t="b">
        <v>0</v>
      </c>
      <c r="AJ5235" t="b">
        <v>1</v>
      </c>
      <c r="AK5235" t="b">
        <v>0</v>
      </c>
      <c r="AL5235" t="b">
        <v>0</v>
      </c>
      <c r="AM5235" t="b">
        <v>1</v>
      </c>
      <c r="AN5235">
        <v>25.475000000000001</v>
      </c>
      <c r="AO5235">
        <f t="shared" si="81"/>
        <v>26</v>
      </c>
      <c r="AP5235" t="b">
        <v>0</v>
      </c>
    </row>
    <row r="5236" spans="1:42" x14ac:dyDescent="0.25">
      <c r="A5236" t="s">
        <v>8080</v>
      </c>
      <c r="B5236">
        <v>1</v>
      </c>
      <c r="C5236" t="s">
        <v>40</v>
      </c>
      <c r="D5236" t="s">
        <v>41</v>
      </c>
      <c r="E5236" t="s">
        <v>1996</v>
      </c>
      <c r="F5236">
        <v>95450</v>
      </c>
      <c r="G5236" t="s">
        <v>1997</v>
      </c>
      <c r="H5236">
        <v>38.505994999999999</v>
      </c>
      <c r="I5236">
        <v>-123.18701900000001</v>
      </c>
      <c r="J5236">
        <v>1</v>
      </c>
      <c r="K5236">
        <v>0</v>
      </c>
      <c r="L5236">
        <v>1</v>
      </c>
      <c r="M5236">
        <v>1</v>
      </c>
      <c r="N5236" t="str">
        <f>VLOOKUP(O5236:O12267,'VLOOKUP Ranges'!$A$9:$B$12,2,TRUE)</f>
        <v>9-29</v>
      </c>
      <c r="O5236">
        <v>16</v>
      </c>
      <c r="P5236">
        <v>1</v>
      </c>
      <c r="Q5236" t="s">
        <v>44</v>
      </c>
      <c r="R5236" t="s">
        <v>66</v>
      </c>
      <c r="S5236" t="s">
        <v>66</v>
      </c>
      <c r="T5236" t="s">
        <v>66</v>
      </c>
      <c r="U5236" t="s">
        <v>66</v>
      </c>
      <c r="V5236" t="s">
        <v>66</v>
      </c>
      <c r="W5236" t="s">
        <v>66</v>
      </c>
      <c r="X5236">
        <v>0</v>
      </c>
      <c r="Y5236" t="str">
        <f>VLOOKUP(Z5236:Z12267,'VLOOKUP Ranges'!$A$2:$B$5,2,TRUE)</f>
        <v>18-35</v>
      </c>
      <c r="Z5236">
        <v>19.75</v>
      </c>
      <c r="AA5236">
        <v>313.39999999999998</v>
      </c>
      <c r="AB5236" t="s">
        <v>44</v>
      </c>
      <c r="AC5236">
        <v>0</v>
      </c>
      <c r="AD5236">
        <v>68</v>
      </c>
      <c r="AE5236">
        <v>3677</v>
      </c>
      <c r="AG5236" t="b">
        <v>0</v>
      </c>
      <c r="AH5236" t="b">
        <v>0</v>
      </c>
      <c r="AI5236" t="b">
        <v>0</v>
      </c>
      <c r="AJ5236" t="b">
        <v>1</v>
      </c>
      <c r="AK5236" t="b">
        <v>0</v>
      </c>
      <c r="AL5236" t="b">
        <v>1</v>
      </c>
      <c r="AM5236" t="b">
        <v>0</v>
      </c>
      <c r="AN5236">
        <v>19.587499999999999</v>
      </c>
      <c r="AO5236">
        <f t="shared" si="81"/>
        <v>20</v>
      </c>
      <c r="AP5236" t="b">
        <v>0</v>
      </c>
    </row>
    <row r="5237" spans="1:42" x14ac:dyDescent="0.25">
      <c r="A5237" t="s">
        <v>8081</v>
      </c>
      <c r="B5237">
        <v>1</v>
      </c>
      <c r="C5237" t="s">
        <v>40</v>
      </c>
      <c r="D5237" t="s">
        <v>41</v>
      </c>
      <c r="E5237" t="s">
        <v>5435</v>
      </c>
      <c r="F5237">
        <v>95451</v>
      </c>
      <c r="G5237" t="s">
        <v>5436</v>
      </c>
      <c r="H5237">
        <v>38.934959999999997</v>
      </c>
      <c r="I5237">
        <v>-122.792243</v>
      </c>
      <c r="J5237">
        <v>0</v>
      </c>
      <c r="K5237">
        <v>1</v>
      </c>
      <c r="L5237">
        <v>1</v>
      </c>
      <c r="M5237">
        <v>0</v>
      </c>
      <c r="N5237" t="str">
        <f>VLOOKUP(O5237:O12268,'VLOOKUP Ranges'!$A$9:$B$12,2,TRUE)</f>
        <v>55-77</v>
      </c>
      <c r="O5237">
        <v>62</v>
      </c>
      <c r="P5237">
        <v>1</v>
      </c>
      <c r="Q5237" t="s">
        <v>45</v>
      </c>
      <c r="R5237" t="s">
        <v>45</v>
      </c>
      <c r="S5237" t="s">
        <v>44</v>
      </c>
      <c r="T5237" t="s">
        <v>45</v>
      </c>
      <c r="U5237" t="s">
        <v>44</v>
      </c>
      <c r="V5237" t="s">
        <v>45</v>
      </c>
      <c r="W5237" t="s">
        <v>45</v>
      </c>
      <c r="X5237">
        <v>1</v>
      </c>
      <c r="Y5237" t="str">
        <f>VLOOKUP(Z5237:Z12268,'VLOOKUP Ranges'!$A$2:$B$5,2,TRUE)</f>
        <v>89-118</v>
      </c>
      <c r="Z5237">
        <v>104.85</v>
      </c>
      <c r="AA5237">
        <v>6312.9</v>
      </c>
      <c r="AB5237" t="s">
        <v>44</v>
      </c>
      <c r="AC5237">
        <v>0</v>
      </c>
      <c r="AD5237">
        <v>68</v>
      </c>
      <c r="AE5237">
        <v>5061</v>
      </c>
      <c r="AG5237" t="b">
        <v>1</v>
      </c>
      <c r="AH5237" t="b">
        <v>0</v>
      </c>
      <c r="AI5237" t="b">
        <v>1</v>
      </c>
      <c r="AJ5237" t="b">
        <v>0</v>
      </c>
      <c r="AK5237" t="b">
        <v>0</v>
      </c>
      <c r="AL5237" t="b">
        <v>1</v>
      </c>
      <c r="AM5237" t="b">
        <v>0</v>
      </c>
      <c r="AN5237">
        <v>101.82096774193499</v>
      </c>
      <c r="AO5237">
        <f t="shared" si="81"/>
        <v>105</v>
      </c>
      <c r="AP5237" t="b">
        <v>1</v>
      </c>
    </row>
    <row r="5238" spans="1:42" x14ac:dyDescent="0.25">
      <c r="A5238" t="s">
        <v>8082</v>
      </c>
      <c r="B5238">
        <v>1</v>
      </c>
      <c r="C5238" t="s">
        <v>40</v>
      </c>
      <c r="D5238" t="s">
        <v>41</v>
      </c>
      <c r="E5238" t="s">
        <v>5438</v>
      </c>
      <c r="F5238">
        <v>95452</v>
      </c>
      <c r="G5238" t="s">
        <v>5439</v>
      </c>
      <c r="H5238">
        <v>38.419525</v>
      </c>
      <c r="I5238">
        <v>-122.521585</v>
      </c>
      <c r="J5238">
        <v>0</v>
      </c>
      <c r="K5238">
        <v>0</v>
      </c>
      <c r="L5238">
        <v>0</v>
      </c>
      <c r="M5238">
        <v>0</v>
      </c>
      <c r="N5238" t="str">
        <f>VLOOKUP(O5238:O12269,'VLOOKUP Ranges'!$A$9:$B$12,2,TRUE)</f>
        <v>9-29</v>
      </c>
      <c r="O5238">
        <v>10</v>
      </c>
      <c r="P5238">
        <v>1</v>
      </c>
      <c r="Q5238" t="s">
        <v>44</v>
      </c>
      <c r="R5238" t="s">
        <v>44</v>
      </c>
      <c r="S5238" t="s">
        <v>44</v>
      </c>
      <c r="T5238" t="s">
        <v>44</v>
      </c>
      <c r="U5238" t="s">
        <v>45</v>
      </c>
      <c r="V5238" t="s">
        <v>44</v>
      </c>
      <c r="W5238" t="s">
        <v>45</v>
      </c>
      <c r="X5238">
        <v>1</v>
      </c>
      <c r="Y5238" t="str">
        <f>VLOOKUP(Z5238:Z12269,'VLOOKUP Ranges'!$A$2:$B$5,2,TRUE)</f>
        <v>35-70</v>
      </c>
      <c r="Z5238">
        <v>60.95</v>
      </c>
      <c r="AA5238">
        <v>629.54999999999995</v>
      </c>
      <c r="AB5238" t="s">
        <v>44</v>
      </c>
      <c r="AC5238">
        <v>0</v>
      </c>
      <c r="AD5238">
        <v>28</v>
      </c>
      <c r="AE5238">
        <v>4323</v>
      </c>
      <c r="AG5238" t="b">
        <v>0</v>
      </c>
      <c r="AH5238" t="b">
        <v>0</v>
      </c>
      <c r="AI5238" t="b">
        <v>0</v>
      </c>
      <c r="AJ5238" t="b">
        <v>0</v>
      </c>
      <c r="AK5238" t="b">
        <v>0</v>
      </c>
      <c r="AL5238" t="b">
        <v>0</v>
      </c>
      <c r="AM5238" t="b">
        <v>1</v>
      </c>
      <c r="AN5238">
        <v>62.954999999999998</v>
      </c>
      <c r="AO5238">
        <f t="shared" si="81"/>
        <v>61</v>
      </c>
      <c r="AP5238" t="b">
        <v>0</v>
      </c>
    </row>
    <row r="5239" spans="1:42" x14ac:dyDescent="0.25">
      <c r="A5239" t="s">
        <v>8083</v>
      </c>
      <c r="B5239">
        <v>1</v>
      </c>
      <c r="C5239" t="s">
        <v>40</v>
      </c>
      <c r="D5239" t="s">
        <v>41</v>
      </c>
      <c r="E5239" t="s">
        <v>3611</v>
      </c>
      <c r="F5239">
        <v>95453</v>
      </c>
      <c r="G5239" t="s">
        <v>3612</v>
      </c>
      <c r="H5239">
        <v>39.080469000000001</v>
      </c>
      <c r="I5239">
        <v>-122.95517599999999</v>
      </c>
      <c r="J5239">
        <v>1</v>
      </c>
      <c r="K5239">
        <v>0</v>
      </c>
      <c r="L5239">
        <v>0</v>
      </c>
      <c r="M5239">
        <v>0</v>
      </c>
      <c r="N5239" t="str">
        <f>VLOOKUP(O5239:O12270,'VLOOKUP Ranges'!$A$9:$B$12,2,TRUE)</f>
        <v>29-55</v>
      </c>
      <c r="O5239">
        <v>31</v>
      </c>
      <c r="P5239">
        <v>1</v>
      </c>
      <c r="Q5239" t="s">
        <v>45</v>
      </c>
      <c r="R5239" t="s">
        <v>44</v>
      </c>
      <c r="S5239" t="s">
        <v>45</v>
      </c>
      <c r="T5239" t="s">
        <v>44</v>
      </c>
      <c r="U5239" t="s">
        <v>44</v>
      </c>
      <c r="V5239" t="s">
        <v>44</v>
      </c>
      <c r="W5239" t="s">
        <v>44</v>
      </c>
      <c r="X5239">
        <v>1</v>
      </c>
      <c r="Y5239" t="str">
        <f>VLOOKUP(Z5239:Z12270,'VLOOKUP Ranges'!$A$2:$B$5,2,TRUE)</f>
        <v>70-89</v>
      </c>
      <c r="Z5239">
        <v>81.150000000000006</v>
      </c>
      <c r="AA5239">
        <v>2640.55</v>
      </c>
      <c r="AB5239" t="s">
        <v>44</v>
      </c>
      <c r="AC5239">
        <v>0</v>
      </c>
      <c r="AD5239">
        <v>25</v>
      </c>
      <c r="AE5239">
        <v>3031</v>
      </c>
      <c r="AG5239" t="b">
        <v>0</v>
      </c>
      <c r="AH5239" t="b">
        <v>0</v>
      </c>
      <c r="AI5239" t="b">
        <v>1</v>
      </c>
      <c r="AJ5239" t="b">
        <v>0</v>
      </c>
      <c r="AK5239" t="b">
        <v>0</v>
      </c>
      <c r="AL5239" t="b">
        <v>1</v>
      </c>
      <c r="AM5239" t="b">
        <v>0</v>
      </c>
      <c r="AN5239">
        <v>85.179032258064495</v>
      </c>
      <c r="AO5239">
        <f t="shared" si="81"/>
        <v>82</v>
      </c>
      <c r="AP5239" t="b">
        <v>0</v>
      </c>
    </row>
    <row r="5240" spans="1:42" x14ac:dyDescent="0.25">
      <c r="A5240" t="s">
        <v>8084</v>
      </c>
      <c r="B5240">
        <v>1</v>
      </c>
      <c r="C5240" t="s">
        <v>40</v>
      </c>
      <c r="D5240" t="s">
        <v>41</v>
      </c>
      <c r="E5240" t="s">
        <v>3614</v>
      </c>
      <c r="F5240">
        <v>95454</v>
      </c>
      <c r="G5240" t="s">
        <v>3615</v>
      </c>
      <c r="H5240">
        <v>39.806140999999997</v>
      </c>
      <c r="I5240">
        <v>-123.531098</v>
      </c>
      <c r="J5240">
        <v>0</v>
      </c>
      <c r="K5240">
        <v>0</v>
      </c>
      <c r="L5240">
        <v>1</v>
      </c>
      <c r="M5240">
        <v>0</v>
      </c>
      <c r="N5240" t="str">
        <f>VLOOKUP(O5240:O12271,'VLOOKUP Ranges'!$A$9:$B$12,2,TRUE)</f>
        <v>55-77</v>
      </c>
      <c r="O5240">
        <v>71</v>
      </c>
      <c r="P5240">
        <v>1</v>
      </c>
      <c r="Q5240" t="s">
        <v>44</v>
      </c>
      <c r="R5240" t="s">
        <v>66</v>
      </c>
      <c r="S5240" t="s">
        <v>66</v>
      </c>
      <c r="T5240" t="s">
        <v>66</v>
      </c>
      <c r="U5240" t="s">
        <v>66</v>
      </c>
      <c r="V5240" t="s">
        <v>66</v>
      </c>
      <c r="W5240" t="s">
        <v>66</v>
      </c>
      <c r="X5240">
        <v>0</v>
      </c>
      <c r="Y5240" t="str">
        <f>VLOOKUP(Z5240:Z12271,'VLOOKUP Ranges'!$A$2:$B$5,2,TRUE)</f>
        <v>18-35</v>
      </c>
      <c r="Z5240">
        <v>19.100000000000001</v>
      </c>
      <c r="AA5240">
        <v>1372.45</v>
      </c>
      <c r="AB5240" t="s">
        <v>44</v>
      </c>
      <c r="AC5240">
        <v>0</v>
      </c>
      <c r="AD5240">
        <v>72</v>
      </c>
      <c r="AE5240">
        <v>4241</v>
      </c>
      <c r="AG5240" t="b">
        <v>0</v>
      </c>
      <c r="AH5240" t="b">
        <v>1</v>
      </c>
      <c r="AI5240" t="b">
        <v>0</v>
      </c>
      <c r="AJ5240" t="b">
        <v>1</v>
      </c>
      <c r="AK5240" t="b">
        <v>1</v>
      </c>
      <c r="AL5240" t="b">
        <v>0</v>
      </c>
      <c r="AM5240" t="b">
        <v>0</v>
      </c>
      <c r="AN5240">
        <v>19.330281690140801</v>
      </c>
      <c r="AO5240">
        <f t="shared" si="81"/>
        <v>20</v>
      </c>
      <c r="AP5240" t="b">
        <v>0</v>
      </c>
    </row>
    <row r="5241" spans="1:42" x14ac:dyDescent="0.25">
      <c r="A5241" t="s">
        <v>8085</v>
      </c>
      <c r="B5241">
        <v>1</v>
      </c>
      <c r="C5241" t="s">
        <v>40</v>
      </c>
      <c r="D5241" t="s">
        <v>41</v>
      </c>
      <c r="E5241" t="s">
        <v>5443</v>
      </c>
      <c r="F5241">
        <v>95456</v>
      </c>
      <c r="G5241" t="s">
        <v>5444</v>
      </c>
      <c r="H5241">
        <v>39.245911</v>
      </c>
      <c r="I5241">
        <v>-123.77213999999999</v>
      </c>
      <c r="J5241">
        <v>1</v>
      </c>
      <c r="K5241">
        <v>0</v>
      </c>
      <c r="L5241">
        <v>0</v>
      </c>
      <c r="M5241">
        <v>0</v>
      </c>
      <c r="N5241" t="str">
        <f>VLOOKUP(O5241:O12272,'VLOOKUP Ranges'!$A$9:$B$12,2,TRUE)</f>
        <v>55-77</v>
      </c>
      <c r="O5241">
        <v>58</v>
      </c>
      <c r="P5241">
        <v>1</v>
      </c>
      <c r="Q5241" t="s">
        <v>44</v>
      </c>
      <c r="R5241" t="s">
        <v>66</v>
      </c>
      <c r="S5241" t="s">
        <v>66</v>
      </c>
      <c r="T5241" t="s">
        <v>66</v>
      </c>
      <c r="U5241" t="s">
        <v>66</v>
      </c>
      <c r="V5241" t="s">
        <v>66</v>
      </c>
      <c r="W5241" t="s">
        <v>66</v>
      </c>
      <c r="X5241">
        <v>0</v>
      </c>
      <c r="Y5241" t="str">
        <f>VLOOKUP(Z5241:Z12272,'VLOOKUP Ranges'!$A$2:$B$5,2,TRUE)</f>
        <v>18-35</v>
      </c>
      <c r="Z5241">
        <v>20.8</v>
      </c>
      <c r="AA5241">
        <v>1212.25</v>
      </c>
      <c r="AB5241" t="s">
        <v>44</v>
      </c>
      <c r="AC5241">
        <v>0</v>
      </c>
      <c r="AD5241">
        <v>80</v>
      </c>
      <c r="AE5241">
        <v>4758</v>
      </c>
      <c r="AG5241" t="b">
        <v>0</v>
      </c>
      <c r="AH5241" t="b">
        <v>1</v>
      </c>
      <c r="AI5241" t="b">
        <v>0</v>
      </c>
      <c r="AJ5241" t="b">
        <v>1</v>
      </c>
      <c r="AK5241" t="b">
        <v>0</v>
      </c>
      <c r="AL5241" t="b">
        <v>0</v>
      </c>
      <c r="AM5241" t="b">
        <v>1</v>
      </c>
      <c r="AN5241">
        <v>20.900862068965498</v>
      </c>
      <c r="AO5241">
        <f t="shared" si="81"/>
        <v>21</v>
      </c>
      <c r="AP5241" t="b">
        <v>0</v>
      </c>
    </row>
    <row r="5242" spans="1:42" x14ac:dyDescent="0.25">
      <c r="A5242" t="s">
        <v>8086</v>
      </c>
      <c r="B5242">
        <v>1</v>
      </c>
      <c r="C5242" t="s">
        <v>40</v>
      </c>
      <c r="D5242" t="s">
        <v>41</v>
      </c>
      <c r="E5242" t="s">
        <v>5446</v>
      </c>
      <c r="F5242">
        <v>95457</v>
      </c>
      <c r="G5242" t="s">
        <v>5447</v>
      </c>
      <c r="H5242">
        <v>38.925545</v>
      </c>
      <c r="I5242">
        <v>-122.549083</v>
      </c>
      <c r="J5242">
        <v>1</v>
      </c>
      <c r="K5242">
        <v>0</v>
      </c>
      <c r="L5242">
        <v>1</v>
      </c>
      <c r="M5242">
        <v>1</v>
      </c>
      <c r="N5242" t="str">
        <f>VLOOKUP(O5242:O12273,'VLOOKUP Ranges'!$A$9:$B$12,2,TRUE)</f>
        <v>55-77</v>
      </c>
      <c r="O5242">
        <v>70</v>
      </c>
      <c r="P5242">
        <v>1</v>
      </c>
      <c r="Q5242" t="s">
        <v>45</v>
      </c>
      <c r="R5242" t="s">
        <v>45</v>
      </c>
      <c r="S5242" t="s">
        <v>45</v>
      </c>
      <c r="T5242" t="s">
        <v>45</v>
      </c>
      <c r="U5242" t="s">
        <v>45</v>
      </c>
      <c r="V5242" t="s">
        <v>45</v>
      </c>
      <c r="W5242" t="s">
        <v>45</v>
      </c>
      <c r="X5242">
        <v>1</v>
      </c>
      <c r="Y5242" t="str">
        <f>VLOOKUP(Z5242:Z12273,'VLOOKUP Ranges'!$A$2:$B$5,2,TRUE)</f>
        <v>89-118</v>
      </c>
      <c r="Z5242">
        <v>90.15</v>
      </c>
      <c r="AA5242">
        <v>6237.05</v>
      </c>
      <c r="AB5242" t="s">
        <v>44</v>
      </c>
      <c r="AC5242">
        <v>0</v>
      </c>
      <c r="AD5242">
        <v>49</v>
      </c>
      <c r="AE5242">
        <v>5824</v>
      </c>
      <c r="AG5242" t="b">
        <v>0</v>
      </c>
      <c r="AH5242" t="b">
        <v>1</v>
      </c>
      <c r="AI5242" t="b">
        <v>0</v>
      </c>
      <c r="AJ5242" t="b">
        <v>0</v>
      </c>
      <c r="AK5242" t="b">
        <v>1</v>
      </c>
      <c r="AL5242" t="b">
        <v>0</v>
      </c>
      <c r="AM5242" t="b">
        <v>0</v>
      </c>
      <c r="AN5242">
        <v>89.100714285714204</v>
      </c>
      <c r="AO5242">
        <f t="shared" si="81"/>
        <v>91</v>
      </c>
      <c r="AP5242" t="b">
        <v>1</v>
      </c>
    </row>
    <row r="5243" spans="1:42" x14ac:dyDescent="0.25">
      <c r="A5243" t="s">
        <v>8087</v>
      </c>
      <c r="B5243">
        <v>1</v>
      </c>
      <c r="C5243" t="s">
        <v>40</v>
      </c>
      <c r="D5243" t="s">
        <v>41</v>
      </c>
      <c r="E5243" t="s">
        <v>3617</v>
      </c>
      <c r="F5243">
        <v>95458</v>
      </c>
      <c r="G5243" t="s">
        <v>3618</v>
      </c>
      <c r="H5243">
        <v>39.141933999999999</v>
      </c>
      <c r="I5243">
        <v>-122.770679</v>
      </c>
      <c r="J5243">
        <v>0</v>
      </c>
      <c r="K5243">
        <v>0</v>
      </c>
      <c r="L5243">
        <v>1</v>
      </c>
      <c r="M5243">
        <v>0</v>
      </c>
      <c r="N5243" t="str">
        <f>VLOOKUP(O5243:O12274,'VLOOKUP Ranges'!$A$9:$B$12,2,TRUE)</f>
        <v>55-77</v>
      </c>
      <c r="O5243">
        <v>71</v>
      </c>
      <c r="P5243">
        <v>1</v>
      </c>
      <c r="Q5243" t="s">
        <v>45</v>
      </c>
      <c r="R5243" t="s">
        <v>45</v>
      </c>
      <c r="S5243" t="s">
        <v>45</v>
      </c>
      <c r="T5243" t="s">
        <v>45</v>
      </c>
      <c r="U5243" t="s">
        <v>45</v>
      </c>
      <c r="V5243" t="s">
        <v>45</v>
      </c>
      <c r="W5243" t="s">
        <v>45</v>
      </c>
      <c r="X5243">
        <v>0</v>
      </c>
      <c r="Y5243" t="str">
        <f>VLOOKUP(Z5243:Z12274,'VLOOKUP Ranges'!$A$2:$B$5,2,TRUE)</f>
        <v>89-118</v>
      </c>
      <c r="Z5243">
        <v>90.1</v>
      </c>
      <c r="AA5243">
        <v>6310.9</v>
      </c>
      <c r="AB5243" t="s">
        <v>44</v>
      </c>
      <c r="AC5243">
        <v>0</v>
      </c>
      <c r="AD5243">
        <v>80</v>
      </c>
      <c r="AE5243">
        <v>5054</v>
      </c>
      <c r="AG5243" t="b">
        <v>0</v>
      </c>
      <c r="AH5243" t="b">
        <v>1</v>
      </c>
      <c r="AI5243" t="b">
        <v>0</v>
      </c>
      <c r="AJ5243" t="b">
        <v>0</v>
      </c>
      <c r="AK5243" t="b">
        <v>0</v>
      </c>
      <c r="AL5243" t="b">
        <v>1</v>
      </c>
      <c r="AM5243" t="b">
        <v>0</v>
      </c>
      <c r="AN5243">
        <v>88.885915492957693</v>
      </c>
      <c r="AO5243">
        <f t="shared" si="81"/>
        <v>91</v>
      </c>
      <c r="AP5243" t="b">
        <v>1</v>
      </c>
    </row>
    <row r="5244" spans="1:42" x14ac:dyDescent="0.25">
      <c r="A5244" t="s">
        <v>8088</v>
      </c>
      <c r="B5244">
        <v>1</v>
      </c>
      <c r="C5244" t="s">
        <v>40</v>
      </c>
      <c r="D5244" t="s">
        <v>41</v>
      </c>
      <c r="E5244" t="s">
        <v>5450</v>
      </c>
      <c r="F5244">
        <v>95459</v>
      </c>
      <c r="G5244" t="s">
        <v>5451</v>
      </c>
      <c r="H5244">
        <v>38.966712999999999</v>
      </c>
      <c r="I5244">
        <v>-123.586412</v>
      </c>
      <c r="J5244">
        <v>1</v>
      </c>
      <c r="K5244">
        <v>1</v>
      </c>
      <c r="L5244">
        <v>0</v>
      </c>
      <c r="M5244">
        <v>0</v>
      </c>
      <c r="N5244" t="str">
        <f>VLOOKUP(O5244:O12275,'VLOOKUP Ranges'!$A$9:$B$12,2,TRUE)</f>
        <v>55-77</v>
      </c>
      <c r="O5244">
        <v>69</v>
      </c>
      <c r="P5244">
        <v>1</v>
      </c>
      <c r="Q5244" t="s">
        <v>45</v>
      </c>
      <c r="R5244" t="s">
        <v>45</v>
      </c>
      <c r="S5244" t="s">
        <v>44</v>
      </c>
      <c r="T5244" t="s">
        <v>45</v>
      </c>
      <c r="U5244" t="s">
        <v>45</v>
      </c>
      <c r="V5244" t="s">
        <v>44</v>
      </c>
      <c r="W5244" t="s">
        <v>45</v>
      </c>
      <c r="X5244">
        <v>0</v>
      </c>
      <c r="Y5244" t="str">
        <f>VLOOKUP(Z5244:Z12275,'VLOOKUP Ranges'!$A$2:$B$5,2,TRUE)</f>
        <v>70-89</v>
      </c>
      <c r="Z5244">
        <v>74.099999999999994</v>
      </c>
      <c r="AA5244">
        <v>5031</v>
      </c>
      <c r="AB5244" t="s">
        <v>44</v>
      </c>
      <c r="AC5244">
        <v>0</v>
      </c>
      <c r="AD5244">
        <v>34</v>
      </c>
      <c r="AE5244">
        <v>4204</v>
      </c>
      <c r="AG5244" t="b">
        <v>0</v>
      </c>
      <c r="AH5244" t="b">
        <v>1</v>
      </c>
      <c r="AI5244" t="b">
        <v>0</v>
      </c>
      <c r="AJ5244" t="b">
        <v>0</v>
      </c>
      <c r="AK5244" t="b">
        <v>1</v>
      </c>
      <c r="AL5244" t="b">
        <v>0</v>
      </c>
      <c r="AM5244" t="b">
        <v>0</v>
      </c>
      <c r="AN5244">
        <v>72.913043478260803</v>
      </c>
      <c r="AO5244">
        <f t="shared" si="81"/>
        <v>75</v>
      </c>
      <c r="AP5244" t="b">
        <v>1</v>
      </c>
    </row>
    <row r="5245" spans="1:42" x14ac:dyDescent="0.25">
      <c r="A5245" t="s">
        <v>8089</v>
      </c>
      <c r="B5245">
        <v>1</v>
      </c>
      <c r="C5245" t="s">
        <v>40</v>
      </c>
      <c r="D5245" t="s">
        <v>41</v>
      </c>
      <c r="E5245" t="s">
        <v>5454</v>
      </c>
      <c r="F5245">
        <v>95461</v>
      </c>
      <c r="G5245" t="s">
        <v>5455</v>
      </c>
      <c r="H5245">
        <v>38.787446000000003</v>
      </c>
      <c r="I5245">
        <v>-122.58674999999999</v>
      </c>
      <c r="J5245">
        <v>0</v>
      </c>
      <c r="K5245">
        <v>0</v>
      </c>
      <c r="L5245">
        <v>1</v>
      </c>
      <c r="M5245">
        <v>1</v>
      </c>
      <c r="N5245" t="str">
        <f>VLOOKUP(O5245:O12276,'VLOOKUP Ranges'!$A$9:$B$12,2,TRUE)</f>
        <v>55-77</v>
      </c>
      <c r="O5245">
        <v>72</v>
      </c>
      <c r="P5245">
        <v>1</v>
      </c>
      <c r="Q5245" t="s">
        <v>45</v>
      </c>
      <c r="R5245" t="s">
        <v>45</v>
      </c>
      <c r="S5245" t="s">
        <v>45</v>
      </c>
      <c r="T5245" t="s">
        <v>45</v>
      </c>
      <c r="U5245" t="s">
        <v>45</v>
      </c>
      <c r="V5245" t="s">
        <v>45</v>
      </c>
      <c r="W5245" t="s">
        <v>45</v>
      </c>
      <c r="X5245">
        <v>1</v>
      </c>
      <c r="Y5245" t="str">
        <f>VLOOKUP(Z5245:Z12276,'VLOOKUP Ranges'!$A$2:$B$5,2,TRUE)</f>
        <v>89-118</v>
      </c>
      <c r="Z5245">
        <v>118.75</v>
      </c>
      <c r="AA5245">
        <v>8672.4500000000007</v>
      </c>
      <c r="AB5245" t="s">
        <v>44</v>
      </c>
      <c r="AC5245">
        <v>0</v>
      </c>
      <c r="AD5245">
        <v>49</v>
      </c>
      <c r="AE5245">
        <v>5475</v>
      </c>
      <c r="AG5245" t="b">
        <v>0</v>
      </c>
      <c r="AH5245" t="b">
        <v>1</v>
      </c>
      <c r="AI5245" t="b">
        <v>1</v>
      </c>
      <c r="AJ5245" t="b">
        <v>0</v>
      </c>
      <c r="AK5245" t="b">
        <v>0</v>
      </c>
      <c r="AL5245" t="b">
        <v>0</v>
      </c>
      <c r="AM5245" t="b">
        <v>0</v>
      </c>
      <c r="AN5245">
        <v>120.450694444444</v>
      </c>
      <c r="AO5245">
        <f t="shared" si="81"/>
        <v>119</v>
      </c>
      <c r="AP5245" t="b">
        <v>1</v>
      </c>
    </row>
    <row r="5246" spans="1:42" x14ac:dyDescent="0.25">
      <c r="A5246" t="s">
        <v>8090</v>
      </c>
      <c r="B5246">
        <v>1</v>
      </c>
      <c r="C5246" t="s">
        <v>40</v>
      </c>
      <c r="D5246" t="s">
        <v>41</v>
      </c>
      <c r="E5246" t="s">
        <v>5457</v>
      </c>
      <c r="F5246">
        <v>95462</v>
      </c>
      <c r="G5246" t="s">
        <v>5458</v>
      </c>
      <c r="H5246">
        <v>38.471049000000001</v>
      </c>
      <c r="I5246">
        <v>-123.01554899999999</v>
      </c>
      <c r="J5246">
        <v>0</v>
      </c>
      <c r="K5246">
        <v>0</v>
      </c>
      <c r="L5246">
        <v>1</v>
      </c>
      <c r="M5246">
        <v>0</v>
      </c>
      <c r="N5246" t="str">
        <f>VLOOKUP(O5246:O12277,'VLOOKUP Ranges'!$A$9:$B$12,2,TRUE)</f>
        <v>9-29</v>
      </c>
      <c r="O5246">
        <v>26</v>
      </c>
      <c r="P5246">
        <v>1</v>
      </c>
      <c r="Q5246" t="s">
        <v>44</v>
      </c>
      <c r="R5246" t="s">
        <v>44</v>
      </c>
      <c r="S5246" t="s">
        <v>44</v>
      </c>
      <c r="T5246" t="s">
        <v>44</v>
      </c>
      <c r="U5246" t="s">
        <v>45</v>
      </c>
      <c r="V5246" t="s">
        <v>44</v>
      </c>
      <c r="W5246" t="s">
        <v>45</v>
      </c>
      <c r="X5246">
        <v>0</v>
      </c>
      <c r="Y5246" t="str">
        <f>VLOOKUP(Z5246:Z12277,'VLOOKUP Ranges'!$A$2:$B$5,2,TRUE)</f>
        <v>70-89</v>
      </c>
      <c r="Z5246">
        <v>85.9</v>
      </c>
      <c r="AA5246">
        <v>2196.4499999999998</v>
      </c>
      <c r="AB5246" t="s">
        <v>44</v>
      </c>
      <c r="AC5246">
        <v>0</v>
      </c>
      <c r="AD5246">
        <v>67</v>
      </c>
      <c r="AE5246">
        <v>4038</v>
      </c>
      <c r="AG5246" t="b">
        <v>0</v>
      </c>
      <c r="AH5246" t="b">
        <v>0</v>
      </c>
      <c r="AI5246" t="b">
        <v>1</v>
      </c>
      <c r="AJ5246" t="b">
        <v>0</v>
      </c>
      <c r="AK5246" t="b">
        <v>1</v>
      </c>
      <c r="AL5246" t="b">
        <v>0</v>
      </c>
      <c r="AM5246" t="b">
        <v>0</v>
      </c>
      <c r="AN5246">
        <v>84.478846153846106</v>
      </c>
      <c r="AO5246">
        <f t="shared" si="81"/>
        <v>86</v>
      </c>
      <c r="AP5246" t="b">
        <v>0</v>
      </c>
    </row>
    <row r="5247" spans="1:42" x14ac:dyDescent="0.25">
      <c r="A5247" t="s">
        <v>8091</v>
      </c>
      <c r="B5247">
        <v>1</v>
      </c>
      <c r="C5247" t="s">
        <v>40</v>
      </c>
      <c r="D5247" t="s">
        <v>41</v>
      </c>
      <c r="E5247" t="s">
        <v>3621</v>
      </c>
      <c r="F5247">
        <v>95463</v>
      </c>
      <c r="G5247" t="s">
        <v>3622</v>
      </c>
      <c r="H5247">
        <v>39.182915999999999</v>
      </c>
      <c r="I5247">
        <v>-123.552571</v>
      </c>
      <c r="J5247">
        <v>0</v>
      </c>
      <c r="K5247">
        <v>0</v>
      </c>
      <c r="L5247">
        <v>1</v>
      </c>
      <c r="M5247">
        <v>0</v>
      </c>
      <c r="N5247" t="str">
        <f>VLOOKUP(O5247:O12278,'VLOOKUP Ranges'!$A$9:$B$12,2,TRUE)</f>
        <v>29-55</v>
      </c>
      <c r="O5247">
        <v>33</v>
      </c>
      <c r="P5247">
        <v>1</v>
      </c>
      <c r="Q5247" t="s">
        <v>45</v>
      </c>
      <c r="R5247" t="s">
        <v>44</v>
      </c>
      <c r="S5247" t="s">
        <v>44</v>
      </c>
      <c r="T5247" t="s">
        <v>45</v>
      </c>
      <c r="U5247" t="s">
        <v>45</v>
      </c>
      <c r="V5247" t="s">
        <v>44</v>
      </c>
      <c r="W5247" t="s">
        <v>45</v>
      </c>
      <c r="X5247">
        <v>1</v>
      </c>
      <c r="Y5247" t="str">
        <f>VLOOKUP(Z5247:Z12278,'VLOOKUP Ranges'!$A$2:$B$5,2,TRUE)</f>
        <v>89-118</v>
      </c>
      <c r="Z5247">
        <v>95</v>
      </c>
      <c r="AA5247">
        <v>3008.15</v>
      </c>
      <c r="AB5247" t="s">
        <v>44</v>
      </c>
      <c r="AC5247">
        <v>0</v>
      </c>
      <c r="AD5247">
        <v>76</v>
      </c>
      <c r="AE5247">
        <v>4639</v>
      </c>
      <c r="AG5247" t="b">
        <v>0</v>
      </c>
      <c r="AH5247" t="b">
        <v>0</v>
      </c>
      <c r="AI5247" t="b">
        <v>1</v>
      </c>
      <c r="AJ5247" t="b">
        <v>0</v>
      </c>
      <c r="AK5247" t="b">
        <v>1</v>
      </c>
      <c r="AL5247" t="b">
        <v>0</v>
      </c>
      <c r="AM5247" t="b">
        <v>0</v>
      </c>
      <c r="AN5247">
        <v>91.156060606060606</v>
      </c>
      <c r="AO5247">
        <f t="shared" si="81"/>
        <v>95</v>
      </c>
      <c r="AP5247" t="b">
        <v>0</v>
      </c>
    </row>
    <row r="5248" spans="1:42" x14ac:dyDescent="0.25">
      <c r="A5248" t="s">
        <v>8092</v>
      </c>
      <c r="B5248">
        <v>1</v>
      </c>
      <c r="C5248" t="s">
        <v>40</v>
      </c>
      <c r="D5248" t="s">
        <v>41</v>
      </c>
      <c r="E5248" t="s">
        <v>985</v>
      </c>
      <c r="F5248">
        <v>95464</v>
      </c>
      <c r="G5248" t="s">
        <v>986</v>
      </c>
      <c r="H5248">
        <v>39.123339999999999</v>
      </c>
      <c r="I5248">
        <v>-122.83819800000001</v>
      </c>
      <c r="J5248">
        <v>0</v>
      </c>
      <c r="K5248">
        <v>0</v>
      </c>
      <c r="L5248">
        <v>1</v>
      </c>
      <c r="M5248">
        <v>1</v>
      </c>
      <c r="N5248" t="str">
        <f>VLOOKUP(O5248:O12279,'VLOOKUP Ranges'!$A$9:$B$12,2,TRUE)</f>
        <v>9-29</v>
      </c>
      <c r="O5248">
        <v>10</v>
      </c>
      <c r="P5248">
        <v>1</v>
      </c>
      <c r="Q5248" t="s">
        <v>44</v>
      </c>
      <c r="R5248" t="s">
        <v>66</v>
      </c>
      <c r="S5248" t="s">
        <v>66</v>
      </c>
      <c r="T5248" t="s">
        <v>66</v>
      </c>
      <c r="U5248" t="s">
        <v>66</v>
      </c>
      <c r="V5248" t="s">
        <v>66</v>
      </c>
      <c r="W5248" t="s">
        <v>66</v>
      </c>
      <c r="X5248">
        <v>0</v>
      </c>
      <c r="Y5248" t="str">
        <f>VLOOKUP(Z5248:Z12279,'VLOOKUP Ranges'!$A$2:$B$5,2,TRUE)</f>
        <v>18-35</v>
      </c>
      <c r="Z5248">
        <v>20.149999999999999</v>
      </c>
      <c r="AA5248">
        <v>220.8</v>
      </c>
      <c r="AB5248" t="s">
        <v>44</v>
      </c>
      <c r="AC5248">
        <v>0</v>
      </c>
      <c r="AD5248">
        <v>74</v>
      </c>
      <c r="AE5248">
        <v>2836</v>
      </c>
      <c r="AG5248" t="b">
        <v>0</v>
      </c>
      <c r="AH5248" t="b">
        <v>1</v>
      </c>
      <c r="AI5248" t="b">
        <v>0</v>
      </c>
      <c r="AJ5248" t="b">
        <v>1</v>
      </c>
      <c r="AK5248" t="b">
        <v>0</v>
      </c>
      <c r="AL5248" t="b">
        <v>0</v>
      </c>
      <c r="AM5248" t="b">
        <v>1</v>
      </c>
      <c r="AN5248">
        <v>22.08</v>
      </c>
      <c r="AO5248">
        <f t="shared" si="81"/>
        <v>21</v>
      </c>
      <c r="AP5248" t="b">
        <v>0</v>
      </c>
    </row>
    <row r="5249" spans="1:42" x14ac:dyDescent="0.25">
      <c r="A5249" t="s">
        <v>8093</v>
      </c>
      <c r="B5249">
        <v>1</v>
      </c>
      <c r="C5249" t="s">
        <v>40</v>
      </c>
      <c r="D5249" t="s">
        <v>41</v>
      </c>
      <c r="E5249" t="s">
        <v>5461</v>
      </c>
      <c r="F5249">
        <v>95465</v>
      </c>
      <c r="G5249" t="s">
        <v>5462</v>
      </c>
      <c r="H5249">
        <v>38.415002999999999</v>
      </c>
      <c r="I5249">
        <v>-122.998726</v>
      </c>
      <c r="J5249">
        <v>0</v>
      </c>
      <c r="K5249">
        <v>1</v>
      </c>
      <c r="L5249">
        <v>0</v>
      </c>
      <c r="M5249">
        <v>0</v>
      </c>
      <c r="N5249" t="str">
        <f>VLOOKUP(O5249:O12280,'VLOOKUP Ranges'!$A$9:$B$12,2,TRUE)</f>
        <v>55-77</v>
      </c>
      <c r="O5249">
        <v>57</v>
      </c>
      <c r="P5249">
        <v>1</v>
      </c>
      <c r="Q5249" t="s">
        <v>45</v>
      </c>
      <c r="R5249" t="s">
        <v>45</v>
      </c>
      <c r="S5249" t="s">
        <v>44</v>
      </c>
      <c r="T5249" t="s">
        <v>45</v>
      </c>
      <c r="U5249" t="s">
        <v>45</v>
      </c>
      <c r="V5249" t="s">
        <v>44</v>
      </c>
      <c r="W5249" t="s">
        <v>45</v>
      </c>
      <c r="X5249">
        <v>0</v>
      </c>
      <c r="Y5249" t="str">
        <f>VLOOKUP(Z5249:Z12280,'VLOOKUP Ranges'!$A$2:$B$5,2,TRUE)</f>
        <v>89-118</v>
      </c>
      <c r="Z5249">
        <v>101.3</v>
      </c>
      <c r="AA5249">
        <v>5779.6</v>
      </c>
      <c r="AB5249" t="s">
        <v>44</v>
      </c>
      <c r="AC5249">
        <v>0</v>
      </c>
      <c r="AD5249">
        <v>48</v>
      </c>
      <c r="AE5249">
        <v>4421</v>
      </c>
      <c r="AG5249" t="b">
        <v>0</v>
      </c>
      <c r="AH5249" t="b">
        <v>1</v>
      </c>
      <c r="AI5249" t="b">
        <v>1</v>
      </c>
      <c r="AJ5249" t="b">
        <v>0</v>
      </c>
      <c r="AK5249" t="b">
        <v>1</v>
      </c>
      <c r="AL5249" t="b">
        <v>0</v>
      </c>
      <c r="AM5249" t="b">
        <v>0</v>
      </c>
      <c r="AN5249">
        <v>101.39649122807</v>
      </c>
      <c r="AO5249">
        <f t="shared" si="81"/>
        <v>102</v>
      </c>
      <c r="AP5249" t="b">
        <v>1</v>
      </c>
    </row>
    <row r="5250" spans="1:42" x14ac:dyDescent="0.25">
      <c r="A5250" t="s">
        <v>8094</v>
      </c>
      <c r="B5250">
        <v>1</v>
      </c>
      <c r="C5250" t="s">
        <v>40</v>
      </c>
      <c r="D5250" t="s">
        <v>41</v>
      </c>
      <c r="E5250" t="s">
        <v>1999</v>
      </c>
      <c r="F5250">
        <v>95466</v>
      </c>
      <c r="G5250" t="s">
        <v>2000</v>
      </c>
      <c r="H5250">
        <v>39.094101999999999</v>
      </c>
      <c r="I5250">
        <v>-123.50085300000001</v>
      </c>
      <c r="J5250">
        <v>0</v>
      </c>
      <c r="K5250">
        <v>0</v>
      </c>
      <c r="L5250">
        <v>0</v>
      </c>
      <c r="M5250">
        <v>0</v>
      </c>
      <c r="N5250" t="str">
        <f>VLOOKUP(O5250:O12281,'VLOOKUP Ranges'!$A$9:$B$12,2,TRUE)</f>
        <v>9-29</v>
      </c>
      <c r="O5250">
        <v>10</v>
      </c>
      <c r="P5250">
        <v>1</v>
      </c>
      <c r="Q5250" t="s">
        <v>44</v>
      </c>
      <c r="R5250" t="s">
        <v>66</v>
      </c>
      <c r="S5250" t="s">
        <v>66</v>
      </c>
      <c r="T5250" t="s">
        <v>66</v>
      </c>
      <c r="U5250" t="s">
        <v>66</v>
      </c>
      <c r="V5250" t="s">
        <v>66</v>
      </c>
      <c r="W5250" t="s">
        <v>66</v>
      </c>
      <c r="X5250">
        <v>1</v>
      </c>
      <c r="Y5250" t="str">
        <f>VLOOKUP(Z5250:Z12281,'VLOOKUP Ranges'!$A$2:$B$5,2,TRUE)</f>
        <v>18-35</v>
      </c>
      <c r="Z5250">
        <v>21.2</v>
      </c>
      <c r="AA5250">
        <v>222.65</v>
      </c>
      <c r="AB5250" t="s">
        <v>44</v>
      </c>
      <c r="AC5250">
        <v>0</v>
      </c>
      <c r="AD5250">
        <v>34</v>
      </c>
      <c r="AE5250">
        <v>2066</v>
      </c>
      <c r="AG5250" t="b">
        <v>0</v>
      </c>
      <c r="AH5250" t="b">
        <v>0</v>
      </c>
      <c r="AI5250" t="b">
        <v>0</v>
      </c>
      <c r="AJ5250" t="b">
        <v>1</v>
      </c>
      <c r="AK5250" t="b">
        <v>0</v>
      </c>
      <c r="AL5250" t="b">
        <v>1</v>
      </c>
      <c r="AM5250" t="b">
        <v>0</v>
      </c>
      <c r="AN5250">
        <v>22.265000000000001</v>
      </c>
      <c r="AO5250">
        <f t="shared" si="81"/>
        <v>22</v>
      </c>
      <c r="AP5250" t="b">
        <v>0</v>
      </c>
    </row>
    <row r="5251" spans="1:42" x14ac:dyDescent="0.25">
      <c r="A5251" t="s">
        <v>8095</v>
      </c>
      <c r="B5251">
        <v>1</v>
      </c>
      <c r="C5251" t="s">
        <v>40</v>
      </c>
      <c r="D5251" t="s">
        <v>41</v>
      </c>
      <c r="E5251" t="s">
        <v>2002</v>
      </c>
      <c r="F5251">
        <v>95468</v>
      </c>
      <c r="G5251" t="s">
        <v>2003</v>
      </c>
      <c r="H5251">
        <v>38.911299</v>
      </c>
      <c r="I5251">
        <v>-123.609588</v>
      </c>
      <c r="J5251">
        <v>0</v>
      </c>
      <c r="K5251">
        <v>0</v>
      </c>
      <c r="L5251">
        <v>1</v>
      </c>
      <c r="M5251">
        <v>1</v>
      </c>
      <c r="N5251" t="str">
        <f>VLOOKUP(O5251:O12282,'VLOOKUP Ranges'!$A$9:$B$12,2,TRUE)</f>
        <v>29-55</v>
      </c>
      <c r="O5251">
        <v>39</v>
      </c>
      <c r="P5251">
        <v>1</v>
      </c>
      <c r="Q5251" t="s">
        <v>45</v>
      </c>
      <c r="R5251" t="s">
        <v>66</v>
      </c>
      <c r="S5251" t="s">
        <v>66</v>
      </c>
      <c r="T5251" t="s">
        <v>66</v>
      </c>
      <c r="U5251" t="s">
        <v>66</v>
      </c>
      <c r="V5251" t="s">
        <v>66</v>
      </c>
      <c r="W5251" t="s">
        <v>66</v>
      </c>
      <c r="X5251">
        <v>1</v>
      </c>
      <c r="Y5251" t="str">
        <f>VLOOKUP(Z5251:Z12282,'VLOOKUP Ranges'!$A$2:$B$5,2,TRUE)</f>
        <v>18-35</v>
      </c>
      <c r="Z5251">
        <v>24.2</v>
      </c>
      <c r="AA5251">
        <v>914.6</v>
      </c>
      <c r="AB5251" t="s">
        <v>44</v>
      </c>
      <c r="AC5251">
        <v>0</v>
      </c>
      <c r="AD5251">
        <v>67</v>
      </c>
      <c r="AE5251">
        <v>3109</v>
      </c>
      <c r="AG5251" t="b">
        <v>1</v>
      </c>
      <c r="AH5251" t="b">
        <v>0</v>
      </c>
      <c r="AI5251" t="b">
        <v>0</v>
      </c>
      <c r="AJ5251" t="b">
        <v>1</v>
      </c>
      <c r="AK5251" t="b">
        <v>0</v>
      </c>
      <c r="AL5251" t="b">
        <v>0</v>
      </c>
      <c r="AM5251" t="b">
        <v>1</v>
      </c>
      <c r="AN5251">
        <v>23.451282051282</v>
      </c>
      <c r="AO5251">
        <f t="shared" ref="AO5251:AO5314" si="82">ROUNDUP(Z5251, 0)</f>
        <v>25</v>
      </c>
      <c r="AP5251" t="b">
        <v>0</v>
      </c>
    </row>
    <row r="5252" spans="1:42" x14ac:dyDescent="0.25">
      <c r="A5252" t="s">
        <v>8096</v>
      </c>
      <c r="B5252">
        <v>1</v>
      </c>
      <c r="C5252" t="s">
        <v>40</v>
      </c>
      <c r="D5252" t="s">
        <v>41</v>
      </c>
      <c r="E5252" t="s">
        <v>5466</v>
      </c>
      <c r="F5252">
        <v>95469</v>
      </c>
      <c r="G5252" t="s">
        <v>5467</v>
      </c>
      <c r="H5252">
        <v>39.408633999999999</v>
      </c>
      <c r="I5252">
        <v>-123.04551600000001</v>
      </c>
      <c r="J5252">
        <v>0</v>
      </c>
      <c r="K5252">
        <v>0</v>
      </c>
      <c r="L5252">
        <v>0</v>
      </c>
      <c r="M5252">
        <v>0</v>
      </c>
      <c r="N5252" t="str">
        <f>VLOOKUP(O5252:O12283,'VLOOKUP Ranges'!$A$9:$B$12,2,TRUE)</f>
        <v>9-29</v>
      </c>
      <c r="O5252">
        <v>11</v>
      </c>
      <c r="P5252">
        <v>1</v>
      </c>
      <c r="Q5252" t="s">
        <v>44</v>
      </c>
      <c r="R5252" t="s">
        <v>66</v>
      </c>
      <c r="S5252" t="s">
        <v>66</v>
      </c>
      <c r="T5252" t="s">
        <v>66</v>
      </c>
      <c r="U5252" t="s">
        <v>66</v>
      </c>
      <c r="V5252" t="s">
        <v>66</v>
      </c>
      <c r="W5252" t="s">
        <v>66</v>
      </c>
      <c r="X5252">
        <v>0</v>
      </c>
      <c r="Y5252" t="str">
        <f>VLOOKUP(Z5252:Z12283,'VLOOKUP Ranges'!$A$2:$B$5,2,TRUE)</f>
        <v>18-35</v>
      </c>
      <c r="Z5252">
        <v>20.3</v>
      </c>
      <c r="AA5252">
        <v>246.3</v>
      </c>
      <c r="AB5252" t="s">
        <v>44</v>
      </c>
      <c r="AC5252">
        <v>0</v>
      </c>
      <c r="AD5252">
        <v>72</v>
      </c>
      <c r="AE5252">
        <v>4188</v>
      </c>
      <c r="AG5252" t="b">
        <v>0</v>
      </c>
      <c r="AH5252" t="b">
        <v>0</v>
      </c>
      <c r="AI5252" t="b">
        <v>0</v>
      </c>
      <c r="AJ5252" t="b">
        <v>1</v>
      </c>
      <c r="AK5252" t="b">
        <v>0</v>
      </c>
      <c r="AL5252" t="b">
        <v>0</v>
      </c>
      <c r="AM5252" t="b">
        <v>0</v>
      </c>
      <c r="AN5252">
        <v>22.390909090908998</v>
      </c>
      <c r="AO5252">
        <f t="shared" si="82"/>
        <v>21</v>
      </c>
      <c r="AP5252" t="b">
        <v>0</v>
      </c>
    </row>
    <row r="5253" spans="1:42" x14ac:dyDescent="0.25">
      <c r="A5253" t="s">
        <v>8097</v>
      </c>
      <c r="B5253">
        <v>1</v>
      </c>
      <c r="C5253" t="s">
        <v>40</v>
      </c>
      <c r="D5253" t="s">
        <v>41</v>
      </c>
      <c r="E5253" t="s">
        <v>988</v>
      </c>
      <c r="F5253">
        <v>95471</v>
      </c>
      <c r="G5253" t="s">
        <v>989</v>
      </c>
      <c r="H5253">
        <v>38.522328000000002</v>
      </c>
      <c r="I5253">
        <v>-122.97932</v>
      </c>
      <c r="J5253">
        <v>0</v>
      </c>
      <c r="K5253">
        <v>0</v>
      </c>
      <c r="L5253">
        <v>1</v>
      </c>
      <c r="M5253">
        <v>1</v>
      </c>
      <c r="N5253" t="str">
        <f>VLOOKUP(O5253:O12284,'VLOOKUP Ranges'!$A$9:$B$12,2,TRUE)</f>
        <v>55-77</v>
      </c>
      <c r="O5253">
        <v>68</v>
      </c>
      <c r="P5253">
        <v>1</v>
      </c>
      <c r="Q5253" t="s">
        <v>45</v>
      </c>
      <c r="R5253" t="s">
        <v>44</v>
      </c>
      <c r="S5253" t="s">
        <v>45</v>
      </c>
      <c r="T5253" t="s">
        <v>45</v>
      </c>
      <c r="U5253" t="s">
        <v>45</v>
      </c>
      <c r="V5253" t="s">
        <v>45</v>
      </c>
      <c r="W5253" t="s">
        <v>45</v>
      </c>
      <c r="X5253">
        <v>0</v>
      </c>
      <c r="Y5253" t="str">
        <f>VLOOKUP(Z5253:Z12284,'VLOOKUP Ranges'!$A$2:$B$5,2,TRUE)</f>
        <v>70-89</v>
      </c>
      <c r="Z5253">
        <v>85.3</v>
      </c>
      <c r="AA5253">
        <v>5560</v>
      </c>
      <c r="AB5253" t="s">
        <v>44</v>
      </c>
      <c r="AC5253">
        <v>0</v>
      </c>
      <c r="AD5253">
        <v>43</v>
      </c>
      <c r="AE5253">
        <v>4732</v>
      </c>
      <c r="AG5253" t="b">
        <v>0</v>
      </c>
      <c r="AH5253" t="b">
        <v>1</v>
      </c>
      <c r="AI5253" t="b">
        <v>0</v>
      </c>
      <c r="AJ5253" t="b">
        <v>0</v>
      </c>
      <c r="AK5253" t="b">
        <v>0</v>
      </c>
      <c r="AL5253" t="b">
        <v>0</v>
      </c>
      <c r="AM5253" t="b">
        <v>0</v>
      </c>
      <c r="AN5253">
        <v>81.764705882352899</v>
      </c>
      <c r="AO5253">
        <f t="shared" si="82"/>
        <v>86</v>
      </c>
      <c r="AP5253" t="b">
        <v>0</v>
      </c>
    </row>
    <row r="5254" spans="1:42" x14ac:dyDescent="0.25">
      <c r="A5254" t="s">
        <v>8098</v>
      </c>
      <c r="B5254">
        <v>1</v>
      </c>
      <c r="C5254" t="s">
        <v>40</v>
      </c>
      <c r="D5254" t="s">
        <v>41</v>
      </c>
      <c r="E5254" t="s">
        <v>5470</v>
      </c>
      <c r="F5254">
        <v>95472</v>
      </c>
      <c r="G5254" t="s">
        <v>5471</v>
      </c>
      <c r="H5254">
        <v>38.398814999999999</v>
      </c>
      <c r="I5254">
        <v>-122.861923</v>
      </c>
      <c r="J5254">
        <v>1</v>
      </c>
      <c r="K5254">
        <v>0</v>
      </c>
      <c r="L5254">
        <v>0</v>
      </c>
      <c r="M5254">
        <v>0</v>
      </c>
      <c r="N5254" t="str">
        <f>VLOOKUP(O5254:O12285,'VLOOKUP Ranges'!$A$9:$B$12,2,TRUE)</f>
        <v>9-29</v>
      </c>
      <c r="O5254">
        <v>18</v>
      </c>
      <c r="P5254">
        <v>1</v>
      </c>
      <c r="Q5254" t="s">
        <v>45</v>
      </c>
      <c r="R5254" t="s">
        <v>44</v>
      </c>
      <c r="S5254" t="s">
        <v>44</v>
      </c>
      <c r="T5254" t="s">
        <v>45</v>
      </c>
      <c r="U5254" t="s">
        <v>44</v>
      </c>
      <c r="V5254" t="s">
        <v>45</v>
      </c>
      <c r="W5254" t="s">
        <v>44</v>
      </c>
      <c r="X5254">
        <v>1</v>
      </c>
      <c r="Y5254" t="str">
        <f>VLOOKUP(Z5254:Z12285,'VLOOKUP Ranges'!$A$2:$B$5,2,TRUE)</f>
        <v>70-89</v>
      </c>
      <c r="Z5254">
        <v>89.6</v>
      </c>
      <c r="AA5254">
        <v>1633</v>
      </c>
      <c r="AB5254" t="s">
        <v>44</v>
      </c>
      <c r="AC5254">
        <v>0</v>
      </c>
      <c r="AD5254">
        <v>36</v>
      </c>
      <c r="AE5254">
        <v>2269</v>
      </c>
      <c r="AG5254" t="b">
        <v>1</v>
      </c>
      <c r="AH5254" t="b">
        <v>0</v>
      </c>
      <c r="AI5254" t="b">
        <v>1</v>
      </c>
      <c r="AJ5254" t="b">
        <v>0</v>
      </c>
      <c r="AK5254" t="b">
        <v>1</v>
      </c>
      <c r="AL5254" t="b">
        <v>0</v>
      </c>
      <c r="AM5254" t="b">
        <v>0</v>
      </c>
      <c r="AN5254">
        <v>90.7222222222222</v>
      </c>
      <c r="AO5254">
        <f t="shared" si="82"/>
        <v>90</v>
      </c>
      <c r="AP5254" t="b">
        <v>0</v>
      </c>
    </row>
    <row r="5255" spans="1:42" x14ac:dyDescent="0.25">
      <c r="A5255" t="s">
        <v>8099</v>
      </c>
      <c r="B5255">
        <v>1</v>
      </c>
      <c r="C5255" t="s">
        <v>40</v>
      </c>
      <c r="D5255" t="s">
        <v>41</v>
      </c>
      <c r="E5255" t="s">
        <v>991</v>
      </c>
      <c r="F5255">
        <v>95482</v>
      </c>
      <c r="G5255" t="s">
        <v>992</v>
      </c>
      <c r="H5255">
        <v>39.134075000000003</v>
      </c>
      <c r="I5255">
        <v>-123.23421999999999</v>
      </c>
      <c r="J5255">
        <v>1</v>
      </c>
      <c r="K5255">
        <v>0</v>
      </c>
      <c r="L5255">
        <v>0</v>
      </c>
      <c r="M5255">
        <v>0</v>
      </c>
      <c r="N5255" t="str">
        <f>VLOOKUP(O5255:O12286,'VLOOKUP Ranges'!$A$9:$B$12,2,TRUE)</f>
        <v>9-29</v>
      </c>
      <c r="O5255">
        <v>18</v>
      </c>
      <c r="P5255">
        <v>1</v>
      </c>
      <c r="Q5255" t="s">
        <v>45</v>
      </c>
      <c r="R5255" t="s">
        <v>45</v>
      </c>
      <c r="S5255" t="s">
        <v>44</v>
      </c>
      <c r="T5255" t="s">
        <v>44</v>
      </c>
      <c r="U5255" t="s">
        <v>44</v>
      </c>
      <c r="V5255" t="s">
        <v>44</v>
      </c>
      <c r="W5255" t="s">
        <v>44</v>
      </c>
      <c r="X5255">
        <v>0</v>
      </c>
      <c r="Y5255" t="str">
        <f>VLOOKUP(Z5255:Z12286,'VLOOKUP Ranges'!$A$2:$B$5,2,TRUE)</f>
        <v>35-70</v>
      </c>
      <c r="Z5255">
        <v>56.25</v>
      </c>
      <c r="AA5255">
        <v>969.85</v>
      </c>
      <c r="AB5255" t="s">
        <v>44</v>
      </c>
      <c r="AC5255">
        <v>0</v>
      </c>
      <c r="AD5255">
        <v>47</v>
      </c>
      <c r="AE5255">
        <v>2277</v>
      </c>
      <c r="AG5255" t="b">
        <v>0</v>
      </c>
      <c r="AH5255" t="b">
        <v>0</v>
      </c>
      <c r="AI5255" t="b">
        <v>0</v>
      </c>
      <c r="AJ5255" t="b">
        <v>0</v>
      </c>
      <c r="AK5255" t="b">
        <v>0</v>
      </c>
      <c r="AL5255" t="b">
        <v>0</v>
      </c>
      <c r="AM5255" t="b">
        <v>1</v>
      </c>
      <c r="AN5255">
        <v>53.880555555555503</v>
      </c>
      <c r="AO5255">
        <f t="shared" si="82"/>
        <v>57</v>
      </c>
      <c r="AP5255" t="b">
        <v>1</v>
      </c>
    </row>
    <row r="5256" spans="1:42" x14ac:dyDescent="0.25">
      <c r="A5256" t="s">
        <v>8100</v>
      </c>
      <c r="B5256">
        <v>1</v>
      </c>
      <c r="C5256" t="s">
        <v>40</v>
      </c>
      <c r="D5256" t="s">
        <v>41</v>
      </c>
      <c r="E5256" t="s">
        <v>5474</v>
      </c>
      <c r="F5256">
        <v>95485</v>
      </c>
      <c r="G5256" t="s">
        <v>5475</v>
      </c>
      <c r="H5256">
        <v>39.220368000000001</v>
      </c>
      <c r="I5256">
        <v>-122.90769299999999</v>
      </c>
      <c r="J5256">
        <v>0</v>
      </c>
      <c r="K5256">
        <v>0</v>
      </c>
      <c r="L5256">
        <v>1</v>
      </c>
      <c r="M5256">
        <v>1</v>
      </c>
      <c r="N5256" t="str">
        <f>VLOOKUP(O5256:O12287,'VLOOKUP Ranges'!$A$9:$B$12,2,TRUE)</f>
        <v>29-55</v>
      </c>
      <c r="O5256">
        <v>52</v>
      </c>
      <c r="P5256">
        <v>1</v>
      </c>
      <c r="Q5256" t="s">
        <v>44</v>
      </c>
      <c r="R5256" t="s">
        <v>44</v>
      </c>
      <c r="S5256" t="s">
        <v>44</v>
      </c>
      <c r="T5256" t="s">
        <v>45</v>
      </c>
      <c r="U5256" t="s">
        <v>44</v>
      </c>
      <c r="V5256" t="s">
        <v>44</v>
      </c>
      <c r="W5256" t="s">
        <v>44</v>
      </c>
      <c r="X5256">
        <v>1</v>
      </c>
      <c r="Y5256" t="str">
        <f>VLOOKUP(Z5256:Z12287,'VLOOKUP Ranges'!$A$2:$B$5,2,TRUE)</f>
        <v>35-70</v>
      </c>
      <c r="Z5256">
        <v>50.95</v>
      </c>
      <c r="AA5256">
        <v>2610.65</v>
      </c>
      <c r="AB5256" t="s">
        <v>44</v>
      </c>
      <c r="AC5256">
        <v>0</v>
      </c>
      <c r="AD5256">
        <v>73</v>
      </c>
      <c r="AE5256">
        <v>4298</v>
      </c>
      <c r="AG5256" t="b">
        <v>1</v>
      </c>
      <c r="AH5256" t="b">
        <v>0</v>
      </c>
      <c r="AI5256" t="b">
        <v>0</v>
      </c>
      <c r="AJ5256" t="b">
        <v>0</v>
      </c>
      <c r="AK5256" t="b">
        <v>0</v>
      </c>
      <c r="AL5256" t="b">
        <v>0</v>
      </c>
      <c r="AM5256" t="b">
        <v>0</v>
      </c>
      <c r="AN5256">
        <v>50.204807692307597</v>
      </c>
      <c r="AO5256">
        <f t="shared" si="82"/>
        <v>51</v>
      </c>
      <c r="AP5256" t="b">
        <v>0</v>
      </c>
    </row>
    <row r="5257" spans="1:42" x14ac:dyDescent="0.25">
      <c r="A5257" t="s">
        <v>8101</v>
      </c>
      <c r="B5257">
        <v>1</v>
      </c>
      <c r="C5257" t="s">
        <v>40</v>
      </c>
      <c r="D5257" t="s">
        <v>41</v>
      </c>
      <c r="E5257" t="s">
        <v>2005</v>
      </c>
      <c r="F5257">
        <v>95488</v>
      </c>
      <c r="G5257" t="s">
        <v>2006</v>
      </c>
      <c r="H5257">
        <v>39.724432999999998</v>
      </c>
      <c r="I5257">
        <v>-123.767578</v>
      </c>
      <c r="J5257">
        <v>1</v>
      </c>
      <c r="K5257">
        <v>0</v>
      </c>
      <c r="L5257">
        <v>1</v>
      </c>
      <c r="M5257">
        <v>1</v>
      </c>
      <c r="N5257" t="str">
        <f>VLOOKUP(O5257:O12288,'VLOOKUP Ranges'!$A$9:$B$12,2,TRUE)</f>
        <v>55-77</v>
      </c>
      <c r="O5257">
        <v>56</v>
      </c>
      <c r="P5257">
        <v>1</v>
      </c>
      <c r="Q5257" t="s">
        <v>45</v>
      </c>
      <c r="R5257" t="s">
        <v>45</v>
      </c>
      <c r="S5257" t="s">
        <v>45</v>
      </c>
      <c r="T5257" t="s">
        <v>45</v>
      </c>
      <c r="U5257" t="s">
        <v>45</v>
      </c>
      <c r="V5257" t="s">
        <v>45</v>
      </c>
      <c r="W5257" t="s">
        <v>45</v>
      </c>
      <c r="X5257">
        <v>0</v>
      </c>
      <c r="Y5257" t="str">
        <f>VLOOKUP(Z5257:Z12288,'VLOOKUP Ranges'!$A$2:$B$5,2,TRUE)</f>
        <v>89-118</v>
      </c>
      <c r="Z5257">
        <v>115.85</v>
      </c>
      <c r="AA5257">
        <v>6567.9</v>
      </c>
      <c r="AB5257" t="s">
        <v>44</v>
      </c>
      <c r="AC5257">
        <v>0</v>
      </c>
      <c r="AD5257">
        <v>75</v>
      </c>
      <c r="AE5257">
        <v>4937</v>
      </c>
      <c r="AG5257" t="b">
        <v>0</v>
      </c>
      <c r="AH5257" t="b">
        <v>1</v>
      </c>
      <c r="AI5257" t="b">
        <v>1</v>
      </c>
      <c r="AJ5257" t="b">
        <v>0</v>
      </c>
      <c r="AK5257" t="b">
        <v>0</v>
      </c>
      <c r="AL5257" t="b">
        <v>0</v>
      </c>
      <c r="AM5257" t="b">
        <v>1</v>
      </c>
      <c r="AN5257">
        <v>117.28392857142801</v>
      </c>
      <c r="AO5257">
        <f t="shared" si="82"/>
        <v>116</v>
      </c>
      <c r="AP5257" t="b">
        <v>1</v>
      </c>
    </row>
    <row r="5258" spans="1:42" x14ac:dyDescent="0.25">
      <c r="A5258" t="s">
        <v>8102</v>
      </c>
      <c r="B5258">
        <v>1</v>
      </c>
      <c r="C5258" t="s">
        <v>40</v>
      </c>
      <c r="D5258" t="s">
        <v>41</v>
      </c>
      <c r="E5258" t="s">
        <v>5478</v>
      </c>
      <c r="F5258">
        <v>95490</v>
      </c>
      <c r="G5258" t="s">
        <v>5479</v>
      </c>
      <c r="H5258">
        <v>39.492046000000002</v>
      </c>
      <c r="I5258">
        <v>-123.375818</v>
      </c>
      <c r="J5258">
        <v>1</v>
      </c>
      <c r="K5258">
        <v>0</v>
      </c>
      <c r="L5258">
        <v>0</v>
      </c>
      <c r="M5258">
        <v>0</v>
      </c>
      <c r="N5258" t="str">
        <f>VLOOKUP(O5258:O12289,'VLOOKUP Ranges'!$A$9:$B$12,2,TRUE)</f>
        <v>29-55</v>
      </c>
      <c r="O5258">
        <v>45</v>
      </c>
      <c r="P5258">
        <v>1</v>
      </c>
      <c r="Q5258" t="s">
        <v>45</v>
      </c>
      <c r="R5258" t="s">
        <v>44</v>
      </c>
      <c r="S5258" t="s">
        <v>44</v>
      </c>
      <c r="T5258" t="s">
        <v>45</v>
      </c>
      <c r="U5258" t="s">
        <v>45</v>
      </c>
      <c r="V5258" t="s">
        <v>45</v>
      </c>
      <c r="W5258" t="s">
        <v>45</v>
      </c>
      <c r="X5258">
        <v>1</v>
      </c>
      <c r="Y5258" t="str">
        <f>VLOOKUP(Z5258:Z12289,'VLOOKUP Ranges'!$A$2:$B$5,2,TRUE)</f>
        <v>89-118</v>
      </c>
      <c r="Z5258">
        <v>103.65</v>
      </c>
      <c r="AA5258">
        <v>4747.8500000000004</v>
      </c>
      <c r="AB5258" t="s">
        <v>44</v>
      </c>
      <c r="AC5258">
        <v>0</v>
      </c>
      <c r="AD5258">
        <v>21</v>
      </c>
      <c r="AE5258">
        <v>2183</v>
      </c>
      <c r="AG5258" t="b">
        <v>0</v>
      </c>
      <c r="AH5258" t="b">
        <v>0</v>
      </c>
      <c r="AI5258" t="b">
        <v>1</v>
      </c>
      <c r="AJ5258" t="b">
        <v>0</v>
      </c>
      <c r="AK5258" t="b">
        <v>0</v>
      </c>
      <c r="AL5258" t="b">
        <v>0</v>
      </c>
      <c r="AM5258" t="b">
        <v>0</v>
      </c>
      <c r="AN5258">
        <v>105.50777777777699</v>
      </c>
      <c r="AO5258">
        <f t="shared" si="82"/>
        <v>104</v>
      </c>
      <c r="AP5258" t="b">
        <v>0</v>
      </c>
    </row>
    <row r="5259" spans="1:42" x14ac:dyDescent="0.25">
      <c r="A5259" t="s">
        <v>8103</v>
      </c>
      <c r="B5259">
        <v>1</v>
      </c>
      <c r="C5259" t="s">
        <v>40</v>
      </c>
      <c r="D5259" t="s">
        <v>41</v>
      </c>
      <c r="E5259" t="s">
        <v>5481</v>
      </c>
      <c r="F5259">
        <v>95492</v>
      </c>
      <c r="G5259" t="s">
        <v>5482</v>
      </c>
      <c r="H5259">
        <v>38.527296999999997</v>
      </c>
      <c r="I5259">
        <v>-122.810044</v>
      </c>
      <c r="J5259">
        <v>0</v>
      </c>
      <c r="K5259">
        <v>0</v>
      </c>
      <c r="L5259">
        <v>0</v>
      </c>
      <c r="M5259">
        <v>0</v>
      </c>
      <c r="N5259" t="str">
        <f>VLOOKUP(O5259:O12290,'VLOOKUP Ranges'!$A$9:$B$12,2,TRUE)</f>
        <v>55-77</v>
      </c>
      <c r="O5259">
        <v>67</v>
      </c>
      <c r="P5259">
        <v>1</v>
      </c>
      <c r="Q5259" t="s">
        <v>45</v>
      </c>
      <c r="R5259" t="s">
        <v>66</v>
      </c>
      <c r="S5259" t="s">
        <v>66</v>
      </c>
      <c r="T5259" t="s">
        <v>66</v>
      </c>
      <c r="U5259" t="s">
        <v>66</v>
      </c>
      <c r="V5259" t="s">
        <v>66</v>
      </c>
      <c r="W5259" t="s">
        <v>66</v>
      </c>
      <c r="X5259">
        <v>1</v>
      </c>
      <c r="Y5259" t="str">
        <f>VLOOKUP(Z5259:Z12290,'VLOOKUP Ranges'!$A$2:$B$5,2,TRUE)</f>
        <v>18-35</v>
      </c>
      <c r="Z5259">
        <v>26.1</v>
      </c>
      <c r="AA5259">
        <v>1759.55</v>
      </c>
      <c r="AB5259" t="s">
        <v>44</v>
      </c>
      <c r="AC5259">
        <v>0</v>
      </c>
      <c r="AD5259">
        <v>42</v>
      </c>
      <c r="AE5259">
        <v>6466</v>
      </c>
      <c r="AG5259" t="b">
        <v>0</v>
      </c>
      <c r="AH5259" t="b">
        <v>1</v>
      </c>
      <c r="AI5259" t="b">
        <v>0</v>
      </c>
      <c r="AJ5259" t="b">
        <v>1</v>
      </c>
      <c r="AK5259" t="b">
        <v>0</v>
      </c>
      <c r="AL5259" t="b">
        <v>0</v>
      </c>
      <c r="AM5259" t="b">
        <v>1</v>
      </c>
      <c r="AN5259">
        <v>26.261940298507401</v>
      </c>
      <c r="AO5259">
        <f t="shared" si="82"/>
        <v>27</v>
      </c>
      <c r="AP5259" t="b">
        <v>0</v>
      </c>
    </row>
    <row r="5260" spans="1:42" x14ac:dyDescent="0.25">
      <c r="A5260" t="s">
        <v>8104</v>
      </c>
      <c r="B5260">
        <v>1</v>
      </c>
      <c r="C5260" t="s">
        <v>40</v>
      </c>
      <c r="D5260" t="s">
        <v>41</v>
      </c>
      <c r="E5260" t="s">
        <v>994</v>
      </c>
      <c r="F5260">
        <v>95493</v>
      </c>
      <c r="G5260" t="s">
        <v>995</v>
      </c>
      <c r="H5260">
        <v>39.222323000000003</v>
      </c>
      <c r="I5260">
        <v>-122.985488</v>
      </c>
      <c r="J5260">
        <v>1</v>
      </c>
      <c r="K5260">
        <v>0</v>
      </c>
      <c r="L5260">
        <v>1</v>
      </c>
      <c r="M5260">
        <v>0</v>
      </c>
      <c r="N5260" t="str">
        <f>VLOOKUP(O5260:O12291,'VLOOKUP Ranges'!$A$9:$B$12,2,TRUE)</f>
        <v>1-9</v>
      </c>
      <c r="O5260">
        <v>3</v>
      </c>
      <c r="P5260">
        <v>0</v>
      </c>
      <c r="Q5260" t="s">
        <v>62</v>
      </c>
      <c r="R5260" t="s">
        <v>45</v>
      </c>
      <c r="S5260" t="s">
        <v>44</v>
      </c>
      <c r="T5260" t="s">
        <v>44</v>
      </c>
      <c r="U5260" t="s">
        <v>45</v>
      </c>
      <c r="V5260" t="s">
        <v>44</v>
      </c>
      <c r="W5260" t="s">
        <v>44</v>
      </c>
      <c r="X5260">
        <v>0</v>
      </c>
      <c r="Y5260" t="str">
        <f>VLOOKUP(Z5260:Z12291,'VLOOKUP Ranges'!$A$2:$B$5,2,TRUE)</f>
        <v>18-35</v>
      </c>
      <c r="Z5260">
        <v>35.1</v>
      </c>
      <c r="AA5260">
        <v>101.1</v>
      </c>
      <c r="AB5260" t="s">
        <v>44</v>
      </c>
      <c r="AC5260">
        <v>0</v>
      </c>
      <c r="AD5260">
        <v>35</v>
      </c>
      <c r="AE5260">
        <v>3610</v>
      </c>
      <c r="AG5260" t="b">
        <v>0</v>
      </c>
      <c r="AH5260" t="b">
        <v>0</v>
      </c>
      <c r="AI5260" t="b">
        <v>0</v>
      </c>
      <c r="AJ5260" t="b">
        <v>0</v>
      </c>
      <c r="AK5260" t="b">
        <v>0</v>
      </c>
      <c r="AL5260" t="b">
        <v>0</v>
      </c>
      <c r="AM5260" t="b">
        <v>1</v>
      </c>
      <c r="AN5260">
        <v>33.699999999999903</v>
      </c>
      <c r="AO5260">
        <f t="shared" si="82"/>
        <v>36</v>
      </c>
      <c r="AP5260" t="b">
        <v>0</v>
      </c>
    </row>
    <row r="5261" spans="1:42" x14ac:dyDescent="0.25">
      <c r="A5261" t="s">
        <v>8105</v>
      </c>
      <c r="B5261">
        <v>1</v>
      </c>
      <c r="C5261" t="s">
        <v>40</v>
      </c>
      <c r="D5261" t="s">
        <v>41</v>
      </c>
      <c r="E5261" t="s">
        <v>3625</v>
      </c>
      <c r="F5261">
        <v>95494</v>
      </c>
      <c r="G5261" t="s">
        <v>3626</v>
      </c>
      <c r="H5261">
        <v>38.888351</v>
      </c>
      <c r="I5261">
        <v>-123.23964700000001</v>
      </c>
      <c r="J5261">
        <v>1</v>
      </c>
      <c r="K5261">
        <v>1</v>
      </c>
      <c r="L5261">
        <v>0</v>
      </c>
      <c r="M5261">
        <v>0</v>
      </c>
      <c r="N5261" t="str">
        <f>VLOOKUP(O5261:O12292,'VLOOKUP Ranges'!$A$9:$B$12,2,TRUE)</f>
        <v>55-77</v>
      </c>
      <c r="O5261">
        <v>65</v>
      </c>
      <c r="P5261">
        <v>1</v>
      </c>
      <c r="Q5261" t="s">
        <v>44</v>
      </c>
      <c r="R5261" t="s">
        <v>44</v>
      </c>
      <c r="S5261" t="s">
        <v>45</v>
      </c>
      <c r="T5261" t="s">
        <v>45</v>
      </c>
      <c r="U5261" t="s">
        <v>44</v>
      </c>
      <c r="V5261" t="s">
        <v>45</v>
      </c>
      <c r="W5261" t="s">
        <v>45</v>
      </c>
      <c r="X5261">
        <v>1</v>
      </c>
      <c r="Y5261" t="str">
        <f>VLOOKUP(Z5261:Z12292,'VLOOKUP Ranges'!$A$2:$B$5,2,TRUE)</f>
        <v>89-118</v>
      </c>
      <c r="Z5261">
        <v>99.1</v>
      </c>
      <c r="AA5261">
        <v>6496.15</v>
      </c>
      <c r="AB5261" t="s">
        <v>44</v>
      </c>
      <c r="AC5261">
        <v>0</v>
      </c>
      <c r="AD5261">
        <v>52</v>
      </c>
      <c r="AE5261">
        <v>4574</v>
      </c>
      <c r="AG5261" t="b">
        <v>0</v>
      </c>
      <c r="AH5261" t="b">
        <v>0</v>
      </c>
      <c r="AI5261" t="b">
        <v>1</v>
      </c>
      <c r="AJ5261" t="b">
        <v>0</v>
      </c>
      <c r="AK5261" t="b">
        <v>0</v>
      </c>
      <c r="AL5261" t="b">
        <v>0</v>
      </c>
      <c r="AM5261" t="b">
        <v>0</v>
      </c>
      <c r="AN5261">
        <v>99.940769230769206</v>
      </c>
      <c r="AO5261">
        <f t="shared" si="82"/>
        <v>100</v>
      </c>
      <c r="AP5261" t="b">
        <v>0</v>
      </c>
    </row>
    <row r="5262" spans="1:42" x14ac:dyDescent="0.25">
      <c r="A5262" t="s">
        <v>8106</v>
      </c>
      <c r="B5262">
        <v>1</v>
      </c>
      <c r="C5262" t="s">
        <v>40</v>
      </c>
      <c r="D5262" t="s">
        <v>41</v>
      </c>
      <c r="E5262" t="s">
        <v>2008</v>
      </c>
      <c r="F5262">
        <v>95497</v>
      </c>
      <c r="G5262" t="s">
        <v>2009</v>
      </c>
      <c r="H5262">
        <v>38.696658999999997</v>
      </c>
      <c r="I5262">
        <v>-123.43686099999999</v>
      </c>
      <c r="J5262">
        <v>1</v>
      </c>
      <c r="K5262">
        <v>0</v>
      </c>
      <c r="L5262">
        <v>1</v>
      </c>
      <c r="M5262">
        <v>0</v>
      </c>
      <c r="N5262" t="str">
        <f>VLOOKUP(O5262:O12293,'VLOOKUP Ranges'!$A$9:$B$12,2,TRUE)</f>
        <v>55-77</v>
      </c>
      <c r="O5262">
        <v>63</v>
      </c>
      <c r="P5262">
        <v>1</v>
      </c>
      <c r="Q5262" t="s">
        <v>45</v>
      </c>
      <c r="R5262" t="s">
        <v>44</v>
      </c>
      <c r="S5262" t="s">
        <v>45</v>
      </c>
      <c r="T5262" t="s">
        <v>44</v>
      </c>
      <c r="U5262" t="s">
        <v>45</v>
      </c>
      <c r="V5262" t="s">
        <v>44</v>
      </c>
      <c r="W5262" t="s">
        <v>45</v>
      </c>
      <c r="X5262">
        <v>0</v>
      </c>
      <c r="Y5262" t="str">
        <f>VLOOKUP(Z5262:Z12293,'VLOOKUP Ranges'!$A$2:$B$5,2,TRUE)</f>
        <v>35-70</v>
      </c>
      <c r="Z5262">
        <v>67.25</v>
      </c>
      <c r="AA5262">
        <v>4234.1499999999996</v>
      </c>
      <c r="AB5262" t="s">
        <v>44</v>
      </c>
      <c r="AC5262">
        <v>0</v>
      </c>
      <c r="AD5262">
        <v>36</v>
      </c>
      <c r="AE5262">
        <v>6438</v>
      </c>
      <c r="AG5262" t="b">
        <v>0</v>
      </c>
      <c r="AH5262" t="b">
        <v>1</v>
      </c>
      <c r="AI5262" t="b">
        <v>0</v>
      </c>
      <c r="AJ5262" t="b">
        <v>0</v>
      </c>
      <c r="AK5262" t="b">
        <v>0</v>
      </c>
      <c r="AL5262" t="b">
        <v>0</v>
      </c>
      <c r="AM5262" t="b">
        <v>1</v>
      </c>
      <c r="AN5262">
        <v>67.208730158730106</v>
      </c>
      <c r="AO5262">
        <f t="shared" si="82"/>
        <v>68</v>
      </c>
      <c r="AP5262" t="b">
        <v>0</v>
      </c>
    </row>
    <row r="5263" spans="1:42" x14ac:dyDescent="0.25">
      <c r="A5263" t="s">
        <v>8107</v>
      </c>
      <c r="B5263">
        <v>1</v>
      </c>
      <c r="C5263" t="s">
        <v>40</v>
      </c>
      <c r="D5263" t="s">
        <v>41</v>
      </c>
      <c r="E5263" t="s">
        <v>2011</v>
      </c>
      <c r="F5263">
        <v>95501</v>
      </c>
      <c r="G5263" t="s">
        <v>2012</v>
      </c>
      <c r="H5263">
        <v>40.796621000000002</v>
      </c>
      <c r="I5263">
        <v>-124.15428</v>
      </c>
      <c r="J5263">
        <v>0</v>
      </c>
      <c r="K5263">
        <v>0</v>
      </c>
      <c r="L5263">
        <v>1</v>
      </c>
      <c r="M5263">
        <v>1</v>
      </c>
      <c r="N5263" t="str">
        <f>VLOOKUP(O5263:O12294,'VLOOKUP Ranges'!$A$9:$B$12,2,TRUE)</f>
        <v>9-29</v>
      </c>
      <c r="O5263">
        <v>11</v>
      </c>
      <c r="P5263">
        <v>1</v>
      </c>
      <c r="Q5263" t="s">
        <v>45</v>
      </c>
      <c r="R5263" t="s">
        <v>66</v>
      </c>
      <c r="S5263" t="s">
        <v>66</v>
      </c>
      <c r="T5263" t="s">
        <v>66</v>
      </c>
      <c r="U5263" t="s">
        <v>66</v>
      </c>
      <c r="V5263" t="s">
        <v>66</v>
      </c>
      <c r="W5263" t="s">
        <v>66</v>
      </c>
      <c r="X5263">
        <v>0</v>
      </c>
      <c r="Y5263" t="str">
        <f>VLOOKUP(Z5263:Z12294,'VLOOKUP Ranges'!$A$2:$B$5,2,TRUE)</f>
        <v>18-35</v>
      </c>
      <c r="Z5263">
        <v>25</v>
      </c>
      <c r="AA5263">
        <v>300.7</v>
      </c>
      <c r="AB5263" t="s">
        <v>44</v>
      </c>
      <c r="AC5263">
        <v>0</v>
      </c>
      <c r="AD5263">
        <v>65</v>
      </c>
      <c r="AE5263">
        <v>5409</v>
      </c>
      <c r="AG5263" t="b">
        <v>0</v>
      </c>
      <c r="AH5263" t="b">
        <v>1</v>
      </c>
      <c r="AI5263" t="b">
        <v>0</v>
      </c>
      <c r="AJ5263" t="b">
        <v>1</v>
      </c>
      <c r="AK5263" t="b">
        <v>0</v>
      </c>
      <c r="AL5263" t="b">
        <v>0</v>
      </c>
      <c r="AM5263" t="b">
        <v>1</v>
      </c>
      <c r="AN5263">
        <v>27.3363636363636</v>
      </c>
      <c r="AO5263">
        <f t="shared" si="82"/>
        <v>25</v>
      </c>
      <c r="AP5263" t="b">
        <v>0</v>
      </c>
    </row>
    <row r="5264" spans="1:42" x14ac:dyDescent="0.25">
      <c r="A5264" t="s">
        <v>8108</v>
      </c>
      <c r="B5264">
        <v>1</v>
      </c>
      <c r="C5264" t="s">
        <v>40</v>
      </c>
      <c r="D5264" t="s">
        <v>41</v>
      </c>
      <c r="E5264" t="s">
        <v>2011</v>
      </c>
      <c r="F5264">
        <v>95503</v>
      </c>
      <c r="G5264" t="s">
        <v>2014</v>
      </c>
      <c r="H5264">
        <v>40.737431000000001</v>
      </c>
      <c r="I5264">
        <v>-124.108897</v>
      </c>
      <c r="J5264">
        <v>1</v>
      </c>
      <c r="K5264">
        <v>0</v>
      </c>
      <c r="L5264">
        <v>0</v>
      </c>
      <c r="M5264">
        <v>1</v>
      </c>
      <c r="N5264" t="str">
        <f>VLOOKUP(O5264:O12295,'VLOOKUP Ranges'!$A$9:$B$12,2,TRUE)</f>
        <v>1-9</v>
      </c>
      <c r="O5264">
        <v>1</v>
      </c>
      <c r="P5264">
        <v>1</v>
      </c>
      <c r="Q5264" t="s">
        <v>44</v>
      </c>
      <c r="R5264" t="s">
        <v>44</v>
      </c>
      <c r="S5264" t="s">
        <v>44</v>
      </c>
      <c r="T5264" t="s">
        <v>44</v>
      </c>
      <c r="U5264" t="s">
        <v>45</v>
      </c>
      <c r="V5264" t="s">
        <v>44</v>
      </c>
      <c r="W5264" t="s">
        <v>45</v>
      </c>
      <c r="X5264">
        <v>1</v>
      </c>
      <c r="Y5264" t="str">
        <f>VLOOKUP(Z5264:Z12295,'VLOOKUP Ranges'!$A$2:$B$5,2,TRUE)</f>
        <v>35-70</v>
      </c>
      <c r="Z5264">
        <v>59.55</v>
      </c>
      <c r="AA5264">
        <v>59.55</v>
      </c>
      <c r="AB5264" t="s">
        <v>44</v>
      </c>
      <c r="AC5264">
        <v>0</v>
      </c>
      <c r="AD5264">
        <v>47</v>
      </c>
      <c r="AE5264">
        <v>5824</v>
      </c>
      <c r="AG5264" t="b">
        <v>0</v>
      </c>
      <c r="AH5264" t="b">
        <v>0</v>
      </c>
      <c r="AI5264" t="b">
        <v>0</v>
      </c>
      <c r="AJ5264" t="b">
        <v>0</v>
      </c>
      <c r="AK5264" t="b">
        <v>0</v>
      </c>
      <c r="AL5264" t="b">
        <v>0</v>
      </c>
      <c r="AM5264" t="b">
        <v>1</v>
      </c>
      <c r="AN5264">
        <v>59.55</v>
      </c>
      <c r="AO5264">
        <f t="shared" si="82"/>
        <v>60</v>
      </c>
      <c r="AP5264" t="b">
        <v>0</v>
      </c>
    </row>
    <row r="5265" spans="1:42" x14ac:dyDescent="0.25">
      <c r="A5265" t="s">
        <v>8109</v>
      </c>
      <c r="B5265">
        <v>1</v>
      </c>
      <c r="C5265" t="s">
        <v>40</v>
      </c>
      <c r="D5265" t="s">
        <v>41</v>
      </c>
      <c r="E5265" t="s">
        <v>997</v>
      </c>
      <c r="F5265">
        <v>95511</v>
      </c>
      <c r="G5265" t="s">
        <v>998</v>
      </c>
      <c r="H5265">
        <v>40.166027999999997</v>
      </c>
      <c r="I5265">
        <v>-123.58414399999999</v>
      </c>
      <c r="J5265">
        <v>1</v>
      </c>
      <c r="K5265">
        <v>0</v>
      </c>
      <c r="L5265">
        <v>0</v>
      </c>
      <c r="M5265">
        <v>0</v>
      </c>
      <c r="N5265" t="str">
        <f>VLOOKUP(O5265:O12296,'VLOOKUP Ranges'!$A$9:$B$12,2,TRUE)</f>
        <v>55-77</v>
      </c>
      <c r="O5265">
        <v>55</v>
      </c>
      <c r="P5265">
        <v>1</v>
      </c>
      <c r="Q5265" t="s">
        <v>45</v>
      </c>
      <c r="R5265" t="s">
        <v>44</v>
      </c>
      <c r="S5265" t="s">
        <v>44</v>
      </c>
      <c r="T5265" t="s">
        <v>45</v>
      </c>
      <c r="U5265" t="s">
        <v>44</v>
      </c>
      <c r="V5265" t="s">
        <v>45</v>
      </c>
      <c r="W5265" t="s">
        <v>45</v>
      </c>
      <c r="X5265">
        <v>1</v>
      </c>
      <c r="Y5265" t="str">
        <f>VLOOKUP(Z5265:Z12296,'VLOOKUP Ranges'!$A$2:$B$5,2,TRUE)</f>
        <v>70-89</v>
      </c>
      <c r="Z5265">
        <v>77.8</v>
      </c>
      <c r="AA5265">
        <v>4323.3500000000004</v>
      </c>
      <c r="AB5265" t="s">
        <v>44</v>
      </c>
      <c r="AC5265">
        <v>0</v>
      </c>
      <c r="AD5265">
        <v>59</v>
      </c>
      <c r="AE5265">
        <v>6483</v>
      </c>
      <c r="AG5265" t="b">
        <v>0</v>
      </c>
      <c r="AH5265" t="b">
        <v>1</v>
      </c>
      <c r="AI5265" t="b">
        <v>0</v>
      </c>
      <c r="AJ5265" t="b">
        <v>0</v>
      </c>
      <c r="AK5265" t="b">
        <v>0</v>
      </c>
      <c r="AL5265" t="b">
        <v>0</v>
      </c>
      <c r="AM5265" t="b">
        <v>0</v>
      </c>
      <c r="AN5265">
        <v>78.606363636363596</v>
      </c>
      <c r="AO5265">
        <f t="shared" si="82"/>
        <v>78</v>
      </c>
      <c r="AP5265" t="b">
        <v>0</v>
      </c>
    </row>
    <row r="5266" spans="1:42" x14ac:dyDescent="0.25">
      <c r="A5266" t="s">
        <v>8110</v>
      </c>
      <c r="B5266">
        <v>1</v>
      </c>
      <c r="C5266" t="s">
        <v>40</v>
      </c>
      <c r="D5266" t="s">
        <v>41</v>
      </c>
      <c r="E5266" t="s">
        <v>5488</v>
      </c>
      <c r="F5266">
        <v>95514</v>
      </c>
      <c r="G5266" t="s">
        <v>5489</v>
      </c>
      <c r="H5266">
        <v>40.309088000000003</v>
      </c>
      <c r="I5266">
        <v>-123.668201</v>
      </c>
      <c r="J5266">
        <v>1</v>
      </c>
      <c r="K5266">
        <v>0</v>
      </c>
      <c r="L5266">
        <v>1</v>
      </c>
      <c r="M5266">
        <v>1</v>
      </c>
      <c r="N5266" t="str">
        <f>VLOOKUP(O5266:O12297,'VLOOKUP Ranges'!$A$9:$B$12,2,TRUE)</f>
        <v>9-29</v>
      </c>
      <c r="O5266">
        <v>25</v>
      </c>
      <c r="P5266">
        <v>1</v>
      </c>
      <c r="Q5266" t="s">
        <v>45</v>
      </c>
      <c r="R5266" t="s">
        <v>44</v>
      </c>
      <c r="S5266" t="s">
        <v>44</v>
      </c>
      <c r="T5266" t="s">
        <v>44</v>
      </c>
      <c r="U5266" t="s">
        <v>45</v>
      </c>
      <c r="V5266" t="s">
        <v>44</v>
      </c>
      <c r="W5266" t="s">
        <v>44</v>
      </c>
      <c r="X5266">
        <v>1</v>
      </c>
      <c r="Y5266" t="str">
        <f>VLOOKUP(Z5266:Z12297,'VLOOKUP Ranges'!$A$2:$B$5,2,TRUE)</f>
        <v>35-70</v>
      </c>
      <c r="Z5266">
        <v>55.1</v>
      </c>
      <c r="AA5266">
        <v>1466.1</v>
      </c>
      <c r="AB5266" t="s">
        <v>44</v>
      </c>
      <c r="AC5266">
        <v>0</v>
      </c>
      <c r="AD5266">
        <v>40</v>
      </c>
      <c r="AE5266">
        <v>2499</v>
      </c>
      <c r="AG5266" t="b">
        <v>1</v>
      </c>
      <c r="AH5266" t="b">
        <v>0</v>
      </c>
      <c r="AI5266" t="b">
        <v>0</v>
      </c>
      <c r="AJ5266" t="b">
        <v>0</v>
      </c>
      <c r="AK5266" t="b">
        <v>0</v>
      </c>
      <c r="AL5266" t="b">
        <v>0</v>
      </c>
      <c r="AM5266" t="b">
        <v>1</v>
      </c>
      <c r="AN5266">
        <v>58.643999999999998</v>
      </c>
      <c r="AO5266">
        <f t="shared" si="82"/>
        <v>56</v>
      </c>
      <c r="AP5266" t="b">
        <v>0</v>
      </c>
    </row>
    <row r="5267" spans="1:42" x14ac:dyDescent="0.25">
      <c r="A5267" t="s">
        <v>8111</v>
      </c>
      <c r="B5267">
        <v>1</v>
      </c>
      <c r="C5267" t="s">
        <v>40</v>
      </c>
      <c r="D5267" t="s">
        <v>41</v>
      </c>
      <c r="E5267" t="s">
        <v>5491</v>
      </c>
      <c r="F5267">
        <v>95521</v>
      </c>
      <c r="G5267" t="s">
        <v>5492</v>
      </c>
      <c r="H5267">
        <v>40.839958000000003</v>
      </c>
      <c r="I5267">
        <v>-124.00375699999999</v>
      </c>
      <c r="J5267">
        <v>0</v>
      </c>
      <c r="K5267">
        <v>0</v>
      </c>
      <c r="L5267">
        <v>1</v>
      </c>
      <c r="M5267">
        <v>0</v>
      </c>
      <c r="N5267" t="str">
        <f>VLOOKUP(O5267:O12298,'VLOOKUP Ranges'!$A$9:$B$12,2,TRUE)</f>
        <v>55-77</v>
      </c>
      <c r="O5267">
        <v>72</v>
      </c>
      <c r="P5267">
        <v>1</v>
      </c>
      <c r="Q5267" t="s">
        <v>45</v>
      </c>
      <c r="R5267" t="s">
        <v>66</v>
      </c>
      <c r="S5267" t="s">
        <v>66</v>
      </c>
      <c r="T5267" t="s">
        <v>66</v>
      </c>
      <c r="U5267" t="s">
        <v>66</v>
      </c>
      <c r="V5267" t="s">
        <v>66</v>
      </c>
      <c r="W5267" t="s">
        <v>66</v>
      </c>
      <c r="X5267">
        <v>1</v>
      </c>
      <c r="Y5267" t="str">
        <f>VLOOKUP(Z5267:Z12298,'VLOOKUP Ranges'!$A$2:$B$5,2,TRUE)</f>
        <v>18-35</v>
      </c>
      <c r="Z5267">
        <v>24.15</v>
      </c>
      <c r="AA5267">
        <v>1776.45</v>
      </c>
      <c r="AB5267" t="s">
        <v>44</v>
      </c>
      <c r="AC5267">
        <v>0</v>
      </c>
      <c r="AD5267">
        <v>68</v>
      </c>
      <c r="AE5267">
        <v>5613</v>
      </c>
      <c r="AG5267" t="b">
        <v>0</v>
      </c>
      <c r="AH5267" t="b">
        <v>1</v>
      </c>
      <c r="AI5267" t="b">
        <v>0</v>
      </c>
      <c r="AJ5267" t="b">
        <v>1</v>
      </c>
      <c r="AK5267" t="b">
        <v>1</v>
      </c>
      <c r="AL5267" t="b">
        <v>0</v>
      </c>
      <c r="AM5267" t="b">
        <v>0</v>
      </c>
      <c r="AN5267">
        <v>24.672916666666602</v>
      </c>
      <c r="AO5267">
        <f t="shared" si="82"/>
        <v>25</v>
      </c>
      <c r="AP5267" t="b">
        <v>0</v>
      </c>
    </row>
    <row r="5268" spans="1:42" x14ac:dyDescent="0.25">
      <c r="A5268" t="s">
        <v>8112</v>
      </c>
      <c r="B5268">
        <v>1</v>
      </c>
      <c r="C5268" t="s">
        <v>40</v>
      </c>
      <c r="D5268" t="s">
        <v>41</v>
      </c>
      <c r="E5268" t="s">
        <v>1003</v>
      </c>
      <c r="F5268">
        <v>95524</v>
      </c>
      <c r="G5268" t="s">
        <v>1004</v>
      </c>
      <c r="H5268">
        <v>40.825485999999998</v>
      </c>
      <c r="I5268">
        <v>-124.049485</v>
      </c>
      <c r="J5268">
        <v>0</v>
      </c>
      <c r="K5268">
        <v>0</v>
      </c>
      <c r="L5268">
        <v>0</v>
      </c>
      <c r="M5268">
        <v>1</v>
      </c>
      <c r="N5268" t="str">
        <f>VLOOKUP(O5268:O12299,'VLOOKUP Ranges'!$A$9:$B$12,2,TRUE)</f>
        <v>55-77</v>
      </c>
      <c r="O5268">
        <v>65</v>
      </c>
      <c r="P5268">
        <v>0</v>
      </c>
      <c r="Q5268" t="s">
        <v>62</v>
      </c>
      <c r="R5268" t="s">
        <v>44</v>
      </c>
      <c r="S5268" t="s">
        <v>45</v>
      </c>
      <c r="T5268" t="s">
        <v>44</v>
      </c>
      <c r="U5268" t="s">
        <v>45</v>
      </c>
      <c r="V5268" t="s">
        <v>45</v>
      </c>
      <c r="W5268" t="s">
        <v>44</v>
      </c>
      <c r="X5268">
        <v>0</v>
      </c>
      <c r="Y5268" t="str">
        <f>VLOOKUP(Z5268:Z12299,'VLOOKUP Ranges'!$A$2:$B$5,2,TRUE)</f>
        <v>35-70</v>
      </c>
      <c r="Z5268">
        <v>45.25</v>
      </c>
      <c r="AA5268">
        <v>2933.95</v>
      </c>
      <c r="AB5268" t="s">
        <v>44</v>
      </c>
      <c r="AC5268">
        <v>0</v>
      </c>
      <c r="AD5268">
        <v>37</v>
      </c>
      <c r="AE5268">
        <v>5712</v>
      </c>
      <c r="AG5268" t="b">
        <v>0</v>
      </c>
      <c r="AH5268" t="b">
        <v>1</v>
      </c>
      <c r="AI5268" t="b">
        <v>0</v>
      </c>
      <c r="AJ5268" t="b">
        <v>0</v>
      </c>
      <c r="AK5268" t="b">
        <v>0</v>
      </c>
      <c r="AL5268" t="b">
        <v>0</v>
      </c>
      <c r="AM5268" t="b">
        <v>1</v>
      </c>
      <c r="AN5268">
        <v>45.137692307692298</v>
      </c>
      <c r="AO5268">
        <f t="shared" si="82"/>
        <v>46</v>
      </c>
      <c r="AP5268" t="b">
        <v>0</v>
      </c>
    </row>
    <row r="5269" spans="1:42" x14ac:dyDescent="0.25">
      <c r="A5269" t="s">
        <v>8113</v>
      </c>
      <c r="B5269">
        <v>1</v>
      </c>
      <c r="C5269" t="s">
        <v>40</v>
      </c>
      <c r="D5269" t="s">
        <v>41</v>
      </c>
      <c r="E5269" t="s">
        <v>1009</v>
      </c>
      <c r="F5269">
        <v>95526</v>
      </c>
      <c r="G5269" t="s">
        <v>1010</v>
      </c>
      <c r="H5269">
        <v>40.372532</v>
      </c>
      <c r="I5269">
        <v>-123.525626</v>
      </c>
      <c r="J5269">
        <v>1</v>
      </c>
      <c r="K5269">
        <v>0</v>
      </c>
      <c r="L5269">
        <v>1</v>
      </c>
      <c r="M5269">
        <v>1</v>
      </c>
      <c r="N5269" t="str">
        <f>VLOOKUP(O5269:O12300,'VLOOKUP Ranges'!$A$9:$B$12,2,TRUE)</f>
        <v>1-9</v>
      </c>
      <c r="O5269">
        <v>7</v>
      </c>
      <c r="P5269">
        <v>1</v>
      </c>
      <c r="Q5269" t="s">
        <v>44</v>
      </c>
      <c r="R5269" t="s">
        <v>66</v>
      </c>
      <c r="S5269" t="s">
        <v>66</v>
      </c>
      <c r="T5269" t="s">
        <v>66</v>
      </c>
      <c r="U5269" t="s">
        <v>66</v>
      </c>
      <c r="V5269" t="s">
        <v>66</v>
      </c>
      <c r="W5269" t="s">
        <v>66</v>
      </c>
      <c r="X5269">
        <v>0</v>
      </c>
      <c r="Y5269" t="str">
        <f>VLOOKUP(Z5269:Z12300,'VLOOKUP Ranges'!$A$2:$B$5,2,TRUE)</f>
        <v>18-35</v>
      </c>
      <c r="Z5269">
        <v>20.25</v>
      </c>
      <c r="AA5269">
        <v>144.35</v>
      </c>
      <c r="AB5269" t="s">
        <v>44</v>
      </c>
      <c r="AC5269">
        <v>0</v>
      </c>
      <c r="AD5269">
        <v>45</v>
      </c>
      <c r="AE5269">
        <v>4954</v>
      </c>
      <c r="AG5269" t="b">
        <v>0</v>
      </c>
      <c r="AH5269" t="b">
        <v>0</v>
      </c>
      <c r="AI5269" t="b">
        <v>0</v>
      </c>
      <c r="AJ5269" t="b">
        <v>1</v>
      </c>
      <c r="AK5269" t="b">
        <v>0</v>
      </c>
      <c r="AL5269" t="b">
        <v>0</v>
      </c>
      <c r="AM5269" t="b">
        <v>1</v>
      </c>
      <c r="AN5269">
        <v>20.621428571428499</v>
      </c>
      <c r="AO5269">
        <f t="shared" si="82"/>
        <v>21</v>
      </c>
      <c r="AP5269" t="b">
        <v>0</v>
      </c>
    </row>
    <row r="5270" spans="1:42" x14ac:dyDescent="0.25">
      <c r="A5270" t="s">
        <v>8114</v>
      </c>
      <c r="B5270">
        <v>1</v>
      </c>
      <c r="C5270" t="s">
        <v>40</v>
      </c>
      <c r="D5270" t="s">
        <v>41</v>
      </c>
      <c r="E5270" t="s">
        <v>3630</v>
      </c>
      <c r="F5270">
        <v>95527</v>
      </c>
      <c r="G5270" t="s">
        <v>3631</v>
      </c>
      <c r="H5270">
        <v>40.854512</v>
      </c>
      <c r="I5270">
        <v>-123.450097</v>
      </c>
      <c r="J5270">
        <v>0</v>
      </c>
      <c r="K5270">
        <v>0</v>
      </c>
      <c r="L5270">
        <v>1</v>
      </c>
      <c r="M5270">
        <v>0</v>
      </c>
      <c r="N5270" t="str">
        <f>VLOOKUP(O5270:O12301,'VLOOKUP Ranges'!$A$9:$B$12,2,TRUE)</f>
        <v>55-77</v>
      </c>
      <c r="O5270">
        <v>72</v>
      </c>
      <c r="P5270">
        <v>1</v>
      </c>
      <c r="Q5270" t="s">
        <v>45</v>
      </c>
      <c r="R5270" t="s">
        <v>45</v>
      </c>
      <c r="S5270" t="s">
        <v>45</v>
      </c>
      <c r="T5270" t="s">
        <v>44</v>
      </c>
      <c r="U5270" t="s">
        <v>45</v>
      </c>
      <c r="V5270" t="s">
        <v>44</v>
      </c>
      <c r="W5270" t="s">
        <v>44</v>
      </c>
      <c r="X5270">
        <v>0</v>
      </c>
      <c r="Y5270" t="str">
        <f>VLOOKUP(Z5270:Z12301,'VLOOKUP Ranges'!$A$2:$B$5,2,TRUE)</f>
        <v>35-70</v>
      </c>
      <c r="Z5270">
        <v>64.75</v>
      </c>
      <c r="AA5270">
        <v>4804.75</v>
      </c>
      <c r="AB5270" t="s">
        <v>44</v>
      </c>
      <c r="AC5270">
        <v>0</v>
      </c>
      <c r="AD5270">
        <v>30</v>
      </c>
      <c r="AE5270">
        <v>4675</v>
      </c>
      <c r="AG5270" t="b">
        <v>0</v>
      </c>
      <c r="AH5270" t="b">
        <v>1</v>
      </c>
      <c r="AI5270" t="b">
        <v>0</v>
      </c>
      <c r="AJ5270" t="b">
        <v>0</v>
      </c>
      <c r="AK5270" t="b">
        <v>0</v>
      </c>
      <c r="AL5270" t="b">
        <v>0</v>
      </c>
      <c r="AM5270" t="b">
        <v>0</v>
      </c>
      <c r="AN5270">
        <v>66.7326388888888</v>
      </c>
      <c r="AO5270">
        <f t="shared" si="82"/>
        <v>65</v>
      </c>
      <c r="AP5270" t="b">
        <v>1</v>
      </c>
    </row>
    <row r="5271" spans="1:42" x14ac:dyDescent="0.25">
      <c r="A5271" t="s">
        <v>8115</v>
      </c>
      <c r="B5271">
        <v>1</v>
      </c>
      <c r="C5271" t="s">
        <v>40</v>
      </c>
      <c r="D5271" t="s">
        <v>41</v>
      </c>
      <c r="E5271" t="s">
        <v>5495</v>
      </c>
      <c r="F5271">
        <v>95528</v>
      </c>
      <c r="G5271" t="s">
        <v>5496</v>
      </c>
      <c r="H5271">
        <v>40.497283000000003</v>
      </c>
      <c r="I5271">
        <v>-123.93037</v>
      </c>
      <c r="J5271">
        <v>1</v>
      </c>
      <c r="K5271">
        <v>0</v>
      </c>
      <c r="L5271">
        <v>1</v>
      </c>
      <c r="M5271">
        <v>0</v>
      </c>
      <c r="N5271" t="str">
        <f>VLOOKUP(O5271:O12302,'VLOOKUP Ranges'!$A$9:$B$12,2,TRUE)</f>
        <v>9-29</v>
      </c>
      <c r="O5271">
        <v>21</v>
      </c>
      <c r="P5271">
        <v>1</v>
      </c>
      <c r="Q5271" t="s">
        <v>44</v>
      </c>
      <c r="R5271" t="s">
        <v>44</v>
      </c>
      <c r="S5271" t="s">
        <v>44</v>
      </c>
      <c r="T5271" t="s">
        <v>44</v>
      </c>
      <c r="U5271" t="s">
        <v>44</v>
      </c>
      <c r="V5271" t="s">
        <v>45</v>
      </c>
      <c r="W5271" t="s">
        <v>44</v>
      </c>
      <c r="X5271">
        <v>0</v>
      </c>
      <c r="Y5271" t="str">
        <f>VLOOKUP(Z5271:Z12302,'VLOOKUP Ranges'!$A$2:$B$5,2,TRUE)</f>
        <v>35-70</v>
      </c>
      <c r="Z5271">
        <v>54.6</v>
      </c>
      <c r="AA5271">
        <v>1125.2</v>
      </c>
      <c r="AB5271" t="s">
        <v>44</v>
      </c>
      <c r="AC5271">
        <v>0</v>
      </c>
      <c r="AD5271">
        <v>43</v>
      </c>
      <c r="AE5271">
        <v>5763</v>
      </c>
      <c r="AG5271" t="b">
        <v>0</v>
      </c>
      <c r="AH5271" t="b">
        <v>0</v>
      </c>
      <c r="AI5271" t="b">
        <v>0</v>
      </c>
      <c r="AJ5271" t="b">
        <v>0</v>
      </c>
      <c r="AK5271" t="b">
        <v>0</v>
      </c>
      <c r="AL5271" t="b">
        <v>0</v>
      </c>
      <c r="AM5271" t="b">
        <v>0</v>
      </c>
      <c r="AN5271">
        <v>53.580952380952297</v>
      </c>
      <c r="AO5271">
        <f t="shared" si="82"/>
        <v>55</v>
      </c>
      <c r="AP5271" t="b">
        <v>0</v>
      </c>
    </row>
    <row r="5272" spans="1:42" x14ac:dyDescent="0.25">
      <c r="A5272" t="s">
        <v>8116</v>
      </c>
      <c r="B5272">
        <v>1</v>
      </c>
      <c r="C5272" t="s">
        <v>40</v>
      </c>
      <c r="D5272" t="s">
        <v>41</v>
      </c>
      <c r="E5272" t="s">
        <v>1012</v>
      </c>
      <c r="F5272">
        <v>95531</v>
      </c>
      <c r="G5272" t="s">
        <v>1013</v>
      </c>
      <c r="H5272">
        <v>41.701222999999999</v>
      </c>
      <c r="I5272">
        <v>-124.003393</v>
      </c>
      <c r="J5272">
        <v>0</v>
      </c>
      <c r="K5272">
        <v>0</v>
      </c>
      <c r="L5272">
        <v>0</v>
      </c>
      <c r="M5272">
        <v>0</v>
      </c>
      <c r="N5272" t="str">
        <f>VLOOKUP(O5272:O12303,'VLOOKUP Ranges'!$A$9:$B$12,2,TRUE)</f>
        <v>1-9</v>
      </c>
      <c r="O5272">
        <v>2</v>
      </c>
      <c r="P5272">
        <v>1</v>
      </c>
      <c r="Q5272" t="s">
        <v>44</v>
      </c>
      <c r="R5272" t="s">
        <v>66</v>
      </c>
      <c r="S5272" t="s">
        <v>66</v>
      </c>
      <c r="T5272" t="s">
        <v>66</v>
      </c>
      <c r="U5272" t="s">
        <v>66</v>
      </c>
      <c r="V5272" t="s">
        <v>66</v>
      </c>
      <c r="W5272" t="s">
        <v>66</v>
      </c>
      <c r="X5272">
        <v>1</v>
      </c>
      <c r="Y5272" t="str">
        <f>VLOOKUP(Z5272:Z12303,'VLOOKUP Ranges'!$A$2:$B$5,2,TRUE)</f>
        <v>18-35</v>
      </c>
      <c r="Z5272">
        <v>20.7</v>
      </c>
      <c r="AA5272">
        <v>39.85</v>
      </c>
      <c r="AB5272" t="s">
        <v>44</v>
      </c>
      <c r="AC5272">
        <v>0</v>
      </c>
      <c r="AD5272">
        <v>46</v>
      </c>
      <c r="AE5272">
        <v>2107</v>
      </c>
      <c r="AG5272" t="b">
        <v>0</v>
      </c>
      <c r="AH5272" t="b">
        <v>0</v>
      </c>
      <c r="AI5272" t="b">
        <v>0</v>
      </c>
      <c r="AJ5272" t="b">
        <v>1</v>
      </c>
      <c r="AK5272" t="b">
        <v>0</v>
      </c>
      <c r="AL5272" t="b">
        <v>0</v>
      </c>
      <c r="AM5272" t="b">
        <v>0</v>
      </c>
      <c r="AN5272">
        <v>19.925000000000001</v>
      </c>
      <c r="AO5272">
        <f t="shared" si="82"/>
        <v>21</v>
      </c>
      <c r="AP5272" t="b">
        <v>0</v>
      </c>
    </row>
    <row r="5273" spans="1:42" x14ac:dyDescent="0.25">
      <c r="A5273" t="s">
        <v>8117</v>
      </c>
      <c r="B5273">
        <v>1</v>
      </c>
      <c r="C5273" t="s">
        <v>40</v>
      </c>
      <c r="D5273" t="s">
        <v>41</v>
      </c>
      <c r="E5273" t="s">
        <v>1015</v>
      </c>
      <c r="F5273">
        <v>95536</v>
      </c>
      <c r="G5273" t="s">
        <v>1016</v>
      </c>
      <c r="H5273">
        <v>40.478499999999997</v>
      </c>
      <c r="I5273">
        <v>-124.301372</v>
      </c>
      <c r="J5273">
        <v>1</v>
      </c>
      <c r="K5273">
        <v>1</v>
      </c>
      <c r="L5273">
        <v>0</v>
      </c>
      <c r="M5273">
        <v>0</v>
      </c>
      <c r="N5273" t="str">
        <f>VLOOKUP(O5273:O12304,'VLOOKUP Ranges'!$A$9:$B$12,2,TRUE)</f>
        <v>1-9</v>
      </c>
      <c r="O5273">
        <v>4</v>
      </c>
      <c r="P5273">
        <v>1</v>
      </c>
      <c r="Q5273" t="s">
        <v>44</v>
      </c>
      <c r="R5273" t="s">
        <v>44</v>
      </c>
      <c r="S5273" t="s">
        <v>44</v>
      </c>
      <c r="T5273" t="s">
        <v>45</v>
      </c>
      <c r="U5273" t="s">
        <v>44</v>
      </c>
      <c r="V5273" t="s">
        <v>45</v>
      </c>
      <c r="W5273" t="s">
        <v>45</v>
      </c>
      <c r="X5273">
        <v>1</v>
      </c>
      <c r="Y5273" t="str">
        <f>VLOOKUP(Z5273:Z12304,'VLOOKUP Ranges'!$A$2:$B$5,2,TRUE)</f>
        <v>89-118</v>
      </c>
      <c r="Z5273">
        <v>94.75</v>
      </c>
      <c r="AA5273">
        <v>422.4</v>
      </c>
      <c r="AB5273" t="s">
        <v>44</v>
      </c>
      <c r="AC5273">
        <v>0</v>
      </c>
      <c r="AD5273">
        <v>44</v>
      </c>
      <c r="AE5273">
        <v>2757</v>
      </c>
      <c r="AG5273" t="b">
        <v>0</v>
      </c>
      <c r="AH5273" t="b">
        <v>0</v>
      </c>
      <c r="AI5273" t="b">
        <v>1</v>
      </c>
      <c r="AJ5273" t="b">
        <v>0</v>
      </c>
      <c r="AK5273" t="b">
        <v>0</v>
      </c>
      <c r="AL5273" t="b">
        <v>1</v>
      </c>
      <c r="AM5273" t="b">
        <v>0</v>
      </c>
      <c r="AN5273">
        <v>105.6</v>
      </c>
      <c r="AO5273">
        <f t="shared" si="82"/>
        <v>95</v>
      </c>
      <c r="AP5273" t="b">
        <v>0</v>
      </c>
    </row>
    <row r="5274" spans="1:42" x14ac:dyDescent="0.25">
      <c r="A5274" t="s">
        <v>8118</v>
      </c>
      <c r="B5274">
        <v>1</v>
      </c>
      <c r="C5274" t="s">
        <v>40</v>
      </c>
      <c r="D5274" t="s">
        <v>41</v>
      </c>
      <c r="E5274" t="s">
        <v>5499</v>
      </c>
      <c r="F5274">
        <v>95540</v>
      </c>
      <c r="G5274" t="s">
        <v>5500</v>
      </c>
      <c r="H5274">
        <v>40.584991000000002</v>
      </c>
      <c r="I5274">
        <v>-124.121504</v>
      </c>
      <c r="J5274">
        <v>1</v>
      </c>
      <c r="K5274">
        <v>0</v>
      </c>
      <c r="L5274">
        <v>1</v>
      </c>
      <c r="M5274">
        <v>0</v>
      </c>
      <c r="N5274" t="str">
        <f>VLOOKUP(O5274:O12305,'VLOOKUP Ranges'!$A$9:$B$12,2,TRUE)</f>
        <v>55-77</v>
      </c>
      <c r="O5274">
        <v>72</v>
      </c>
      <c r="P5274">
        <v>1</v>
      </c>
      <c r="Q5274" t="s">
        <v>45</v>
      </c>
      <c r="R5274" t="s">
        <v>45</v>
      </c>
      <c r="S5274" t="s">
        <v>45</v>
      </c>
      <c r="T5274" t="s">
        <v>45</v>
      </c>
      <c r="U5274" t="s">
        <v>45</v>
      </c>
      <c r="V5274" t="s">
        <v>45</v>
      </c>
      <c r="W5274" t="s">
        <v>45</v>
      </c>
      <c r="X5274">
        <v>0</v>
      </c>
      <c r="Y5274" t="str">
        <f>VLOOKUP(Z5274:Z12305,'VLOOKUP Ranges'!$A$2:$B$5,2,TRUE)</f>
        <v>89-118</v>
      </c>
      <c r="Z5274">
        <v>115.8</v>
      </c>
      <c r="AA5274">
        <v>8332.15</v>
      </c>
      <c r="AB5274" t="s">
        <v>44</v>
      </c>
      <c r="AC5274">
        <v>0</v>
      </c>
      <c r="AD5274">
        <v>41</v>
      </c>
      <c r="AE5274">
        <v>5130</v>
      </c>
      <c r="AG5274" t="b">
        <v>0</v>
      </c>
      <c r="AH5274" t="b">
        <v>1</v>
      </c>
      <c r="AI5274" t="b">
        <v>1</v>
      </c>
      <c r="AJ5274" t="b">
        <v>0</v>
      </c>
      <c r="AK5274" t="b">
        <v>1</v>
      </c>
      <c r="AL5274" t="b">
        <v>0</v>
      </c>
      <c r="AM5274" t="b">
        <v>0</v>
      </c>
      <c r="AN5274">
        <v>115.72430555555501</v>
      </c>
      <c r="AO5274">
        <f t="shared" si="82"/>
        <v>116</v>
      </c>
      <c r="AP5274" t="b">
        <v>1</v>
      </c>
    </row>
    <row r="5275" spans="1:42" x14ac:dyDescent="0.25">
      <c r="A5275" t="s">
        <v>8119</v>
      </c>
      <c r="B5275">
        <v>1</v>
      </c>
      <c r="C5275" t="s">
        <v>40</v>
      </c>
      <c r="D5275" t="s">
        <v>41</v>
      </c>
      <c r="E5275" t="s">
        <v>3633</v>
      </c>
      <c r="F5275">
        <v>95542</v>
      </c>
      <c r="G5275" t="s">
        <v>3634</v>
      </c>
      <c r="H5275">
        <v>40.057783999999998</v>
      </c>
      <c r="I5275">
        <v>-123.679461</v>
      </c>
      <c r="J5275">
        <v>0</v>
      </c>
      <c r="K5275">
        <v>0</v>
      </c>
      <c r="L5275">
        <v>0</v>
      </c>
      <c r="M5275">
        <v>0</v>
      </c>
      <c r="N5275" t="str">
        <f>VLOOKUP(O5275:O12306,'VLOOKUP Ranges'!$A$9:$B$12,2,TRUE)</f>
        <v>1-9</v>
      </c>
      <c r="O5275">
        <v>6</v>
      </c>
      <c r="P5275">
        <v>1</v>
      </c>
      <c r="Q5275" t="s">
        <v>44</v>
      </c>
      <c r="R5275" t="s">
        <v>45</v>
      </c>
      <c r="S5275" t="s">
        <v>44</v>
      </c>
      <c r="T5275" t="s">
        <v>44</v>
      </c>
      <c r="U5275" t="s">
        <v>44</v>
      </c>
      <c r="V5275" t="s">
        <v>44</v>
      </c>
      <c r="W5275" t="s">
        <v>44</v>
      </c>
      <c r="X5275">
        <v>1</v>
      </c>
      <c r="Y5275" t="str">
        <f>VLOOKUP(Z5275:Z12306,'VLOOKUP Ranges'!$A$2:$B$5,2,TRUE)</f>
        <v>35-70</v>
      </c>
      <c r="Z5275">
        <v>49.45</v>
      </c>
      <c r="AA5275">
        <v>314.60000000000002</v>
      </c>
      <c r="AB5275" t="s">
        <v>44</v>
      </c>
      <c r="AC5275">
        <v>0</v>
      </c>
      <c r="AD5275">
        <v>60</v>
      </c>
      <c r="AE5275">
        <v>3672</v>
      </c>
      <c r="AG5275" t="b">
        <v>0</v>
      </c>
      <c r="AH5275" t="b">
        <v>0</v>
      </c>
      <c r="AI5275" t="b">
        <v>0</v>
      </c>
      <c r="AJ5275" t="b">
        <v>0</v>
      </c>
      <c r="AK5275" t="b">
        <v>0</v>
      </c>
      <c r="AL5275" t="b">
        <v>1</v>
      </c>
      <c r="AM5275" t="b">
        <v>0</v>
      </c>
      <c r="AN5275">
        <v>52.433333333333302</v>
      </c>
      <c r="AO5275">
        <f t="shared" si="82"/>
        <v>50</v>
      </c>
      <c r="AP5275" t="b">
        <v>1</v>
      </c>
    </row>
    <row r="5276" spans="1:42" x14ac:dyDescent="0.25">
      <c r="A5276" t="s">
        <v>8120</v>
      </c>
      <c r="B5276">
        <v>1</v>
      </c>
      <c r="C5276" t="s">
        <v>40</v>
      </c>
      <c r="D5276" t="s">
        <v>41</v>
      </c>
      <c r="E5276" t="s">
        <v>2019</v>
      </c>
      <c r="F5276">
        <v>95543</v>
      </c>
      <c r="G5276" t="s">
        <v>2020</v>
      </c>
      <c r="H5276">
        <v>41.867908</v>
      </c>
      <c r="I5276">
        <v>-123.794144</v>
      </c>
      <c r="J5276">
        <v>1</v>
      </c>
      <c r="K5276">
        <v>0</v>
      </c>
      <c r="L5276">
        <v>0</v>
      </c>
      <c r="M5276">
        <v>0</v>
      </c>
      <c r="N5276" t="str">
        <f>VLOOKUP(O5276:O12307,'VLOOKUP Ranges'!$A$9:$B$12,2,TRUE)</f>
        <v>29-55</v>
      </c>
      <c r="O5276">
        <v>52</v>
      </c>
      <c r="P5276">
        <v>1</v>
      </c>
      <c r="Q5276" t="s">
        <v>44</v>
      </c>
      <c r="R5276" t="s">
        <v>44</v>
      </c>
      <c r="S5276" t="s">
        <v>44</v>
      </c>
      <c r="T5276" t="s">
        <v>45</v>
      </c>
      <c r="U5276" t="s">
        <v>44</v>
      </c>
      <c r="V5276" t="s">
        <v>44</v>
      </c>
      <c r="W5276" t="s">
        <v>45</v>
      </c>
      <c r="X5276">
        <v>1</v>
      </c>
      <c r="Y5276" t="str">
        <f>VLOOKUP(Z5276:Z12307,'VLOOKUP Ranges'!$A$2:$B$5,2,TRUE)</f>
        <v>70-89</v>
      </c>
      <c r="Z5276">
        <v>83.8</v>
      </c>
      <c r="AA5276">
        <v>4331.3999999999996</v>
      </c>
      <c r="AB5276" t="s">
        <v>44</v>
      </c>
      <c r="AC5276">
        <v>0</v>
      </c>
      <c r="AD5276">
        <v>40</v>
      </c>
      <c r="AE5276">
        <v>6339</v>
      </c>
      <c r="AG5276" t="b">
        <v>0</v>
      </c>
      <c r="AH5276" t="b">
        <v>0</v>
      </c>
      <c r="AI5276" t="b">
        <v>1</v>
      </c>
      <c r="AJ5276" t="b">
        <v>0</v>
      </c>
      <c r="AK5276" t="b">
        <v>1</v>
      </c>
      <c r="AL5276" t="b">
        <v>0</v>
      </c>
      <c r="AM5276" t="b">
        <v>0</v>
      </c>
      <c r="AN5276">
        <v>83.2961538461538</v>
      </c>
      <c r="AO5276">
        <f t="shared" si="82"/>
        <v>84</v>
      </c>
      <c r="AP5276" t="b">
        <v>0</v>
      </c>
    </row>
    <row r="5277" spans="1:42" x14ac:dyDescent="0.25">
      <c r="A5277" t="s">
        <v>8121</v>
      </c>
      <c r="B5277">
        <v>1</v>
      </c>
      <c r="C5277" t="s">
        <v>40</v>
      </c>
      <c r="D5277" t="s">
        <v>41</v>
      </c>
      <c r="E5277" t="s">
        <v>1018</v>
      </c>
      <c r="F5277">
        <v>95545</v>
      </c>
      <c r="G5277" t="s">
        <v>1019</v>
      </c>
      <c r="H5277">
        <v>40.342928000000001</v>
      </c>
      <c r="I5277">
        <v>-124.063329</v>
      </c>
      <c r="J5277">
        <v>1</v>
      </c>
      <c r="K5277">
        <v>1</v>
      </c>
      <c r="L5277">
        <v>1</v>
      </c>
      <c r="M5277">
        <v>0</v>
      </c>
      <c r="N5277" t="str">
        <f>VLOOKUP(O5277:O12308,'VLOOKUP Ranges'!$A$9:$B$12,2,TRUE)</f>
        <v>55-77</v>
      </c>
      <c r="O5277">
        <v>69</v>
      </c>
      <c r="P5277">
        <v>1</v>
      </c>
      <c r="Q5277" t="s">
        <v>45</v>
      </c>
      <c r="R5277" t="s">
        <v>44</v>
      </c>
      <c r="S5277" t="s">
        <v>45</v>
      </c>
      <c r="T5277" t="s">
        <v>45</v>
      </c>
      <c r="U5277" t="s">
        <v>44</v>
      </c>
      <c r="V5277" t="s">
        <v>44</v>
      </c>
      <c r="W5277" t="s">
        <v>45</v>
      </c>
      <c r="X5277">
        <v>1</v>
      </c>
      <c r="Y5277" t="str">
        <f>VLOOKUP(Z5277:Z12308,'VLOOKUP Ranges'!$A$2:$B$5,2,TRUE)</f>
        <v>89-118</v>
      </c>
      <c r="Z5277">
        <v>95.35</v>
      </c>
      <c r="AA5277">
        <v>6382</v>
      </c>
      <c r="AB5277" t="s">
        <v>44</v>
      </c>
      <c r="AC5277">
        <v>0</v>
      </c>
      <c r="AD5277">
        <v>21</v>
      </c>
      <c r="AE5277">
        <v>6132</v>
      </c>
      <c r="AG5277" t="b">
        <v>0</v>
      </c>
      <c r="AH5277" t="b">
        <v>0</v>
      </c>
      <c r="AI5277" t="b">
        <v>1</v>
      </c>
      <c r="AJ5277" t="b">
        <v>0</v>
      </c>
      <c r="AK5277" t="b">
        <v>0</v>
      </c>
      <c r="AL5277" t="b">
        <v>0</v>
      </c>
      <c r="AM5277" t="b">
        <v>0</v>
      </c>
      <c r="AN5277">
        <v>92.492753623188406</v>
      </c>
      <c r="AO5277">
        <f t="shared" si="82"/>
        <v>96</v>
      </c>
      <c r="AP5277" t="b">
        <v>0</v>
      </c>
    </row>
    <row r="5278" spans="1:42" x14ac:dyDescent="0.25">
      <c r="A5278" t="s">
        <v>8122</v>
      </c>
      <c r="B5278">
        <v>1</v>
      </c>
      <c r="C5278" t="s">
        <v>40</v>
      </c>
      <c r="D5278" t="s">
        <v>41</v>
      </c>
      <c r="E5278" t="s">
        <v>2022</v>
      </c>
      <c r="F5278">
        <v>95547</v>
      </c>
      <c r="G5278" t="s">
        <v>2023</v>
      </c>
      <c r="H5278">
        <v>40.557313999999998</v>
      </c>
      <c r="I5278">
        <v>-124.08166199999999</v>
      </c>
      <c r="J5278">
        <v>0</v>
      </c>
      <c r="K5278">
        <v>1</v>
      </c>
      <c r="L5278">
        <v>0</v>
      </c>
      <c r="M5278">
        <v>0</v>
      </c>
      <c r="N5278" t="str">
        <f>VLOOKUP(O5278:O12309,'VLOOKUP Ranges'!$A$9:$B$12,2,TRUE)</f>
        <v>1-9</v>
      </c>
      <c r="O5278">
        <v>8</v>
      </c>
      <c r="P5278">
        <v>1</v>
      </c>
      <c r="Q5278" t="s">
        <v>44</v>
      </c>
      <c r="R5278" t="s">
        <v>44</v>
      </c>
      <c r="S5278" t="s">
        <v>44</v>
      </c>
      <c r="T5278" t="s">
        <v>45</v>
      </c>
      <c r="U5278" t="s">
        <v>44</v>
      </c>
      <c r="V5278" t="s">
        <v>44</v>
      </c>
      <c r="W5278" t="s">
        <v>44</v>
      </c>
      <c r="X5278">
        <v>1</v>
      </c>
      <c r="Y5278" t="str">
        <f>VLOOKUP(Z5278:Z12309,'VLOOKUP Ranges'!$A$2:$B$5,2,TRUE)</f>
        <v>70-89</v>
      </c>
      <c r="Z5278">
        <v>74.05</v>
      </c>
      <c r="AA5278">
        <v>600.15</v>
      </c>
      <c r="AB5278" t="s">
        <v>44</v>
      </c>
      <c r="AC5278">
        <v>0</v>
      </c>
      <c r="AD5278">
        <v>79</v>
      </c>
      <c r="AE5278">
        <v>4899</v>
      </c>
      <c r="AG5278" t="b">
        <v>0</v>
      </c>
      <c r="AH5278" t="b">
        <v>0</v>
      </c>
      <c r="AI5278" t="b">
        <v>1</v>
      </c>
      <c r="AJ5278" t="b">
        <v>0</v>
      </c>
      <c r="AK5278" t="b">
        <v>0</v>
      </c>
      <c r="AL5278" t="b">
        <v>0</v>
      </c>
      <c r="AM5278" t="b">
        <v>0</v>
      </c>
      <c r="AN5278">
        <v>75.018749999999997</v>
      </c>
      <c r="AO5278">
        <f t="shared" si="82"/>
        <v>75</v>
      </c>
      <c r="AP5278" t="b">
        <v>0</v>
      </c>
    </row>
    <row r="5279" spans="1:42" x14ac:dyDescent="0.25">
      <c r="A5279" t="s">
        <v>8123</v>
      </c>
      <c r="B5279">
        <v>1</v>
      </c>
      <c r="C5279" t="s">
        <v>40</v>
      </c>
      <c r="D5279" t="s">
        <v>41</v>
      </c>
      <c r="E5279" t="s">
        <v>2025</v>
      </c>
      <c r="F5279">
        <v>95548</v>
      </c>
      <c r="G5279" t="s">
        <v>2026</v>
      </c>
      <c r="H5279">
        <v>41.572812999999996</v>
      </c>
      <c r="I5279">
        <v>-124.035011</v>
      </c>
      <c r="J5279">
        <v>0</v>
      </c>
      <c r="K5279">
        <v>1</v>
      </c>
      <c r="L5279">
        <v>0</v>
      </c>
      <c r="M5279">
        <v>0</v>
      </c>
      <c r="N5279" t="str">
        <f>VLOOKUP(O5279:O12310,'VLOOKUP Ranges'!$A$9:$B$12,2,TRUE)</f>
        <v>55-77</v>
      </c>
      <c r="O5279">
        <v>63</v>
      </c>
      <c r="P5279">
        <v>1</v>
      </c>
      <c r="Q5279" t="s">
        <v>45</v>
      </c>
      <c r="R5279" t="s">
        <v>44</v>
      </c>
      <c r="S5279" t="s">
        <v>44</v>
      </c>
      <c r="T5279" t="s">
        <v>45</v>
      </c>
      <c r="U5279" t="s">
        <v>44</v>
      </c>
      <c r="V5279" t="s">
        <v>44</v>
      </c>
      <c r="W5279" t="s">
        <v>45</v>
      </c>
      <c r="X5279">
        <v>1</v>
      </c>
      <c r="Y5279" t="str">
        <f>VLOOKUP(Z5279:Z12310,'VLOOKUP Ranges'!$A$2:$B$5,2,TRUE)</f>
        <v>70-89</v>
      </c>
      <c r="Z5279">
        <v>89.6</v>
      </c>
      <c r="AA5279">
        <v>5538.8</v>
      </c>
      <c r="AB5279" t="s">
        <v>44</v>
      </c>
      <c r="AC5279">
        <v>0</v>
      </c>
      <c r="AD5279">
        <v>38</v>
      </c>
      <c r="AE5279">
        <v>4438</v>
      </c>
      <c r="AG5279" t="b">
        <v>0</v>
      </c>
      <c r="AH5279" t="b">
        <v>0</v>
      </c>
      <c r="AI5279" t="b">
        <v>1</v>
      </c>
      <c r="AJ5279" t="b">
        <v>0</v>
      </c>
      <c r="AK5279" t="b">
        <v>0</v>
      </c>
      <c r="AL5279" t="b">
        <v>0</v>
      </c>
      <c r="AM5279" t="b">
        <v>0</v>
      </c>
      <c r="AN5279">
        <v>87.917460317460296</v>
      </c>
      <c r="AO5279">
        <f t="shared" si="82"/>
        <v>90</v>
      </c>
      <c r="AP5279" t="b">
        <v>0</v>
      </c>
    </row>
    <row r="5280" spans="1:42" x14ac:dyDescent="0.25">
      <c r="A5280" t="s">
        <v>8124</v>
      </c>
      <c r="B5280">
        <v>1</v>
      </c>
      <c r="C5280" t="s">
        <v>40</v>
      </c>
      <c r="D5280" t="s">
        <v>41</v>
      </c>
      <c r="E5280" t="s">
        <v>5507</v>
      </c>
      <c r="F5280">
        <v>95549</v>
      </c>
      <c r="G5280" t="s">
        <v>5508</v>
      </c>
      <c r="H5280">
        <v>40.664482999999997</v>
      </c>
      <c r="I5280">
        <v>-123.865325</v>
      </c>
      <c r="J5280">
        <v>1</v>
      </c>
      <c r="K5280">
        <v>0</v>
      </c>
      <c r="L5280">
        <v>0</v>
      </c>
      <c r="M5280">
        <v>0</v>
      </c>
      <c r="N5280" t="str">
        <f>VLOOKUP(O5280:O12311,'VLOOKUP Ranges'!$A$9:$B$12,2,TRUE)</f>
        <v>55-77</v>
      </c>
      <c r="O5280">
        <v>60</v>
      </c>
      <c r="P5280">
        <v>1</v>
      </c>
      <c r="Q5280" t="s">
        <v>45</v>
      </c>
      <c r="R5280" t="s">
        <v>45</v>
      </c>
      <c r="S5280" t="s">
        <v>45</v>
      </c>
      <c r="T5280" t="s">
        <v>45</v>
      </c>
      <c r="U5280" t="s">
        <v>45</v>
      </c>
      <c r="V5280" t="s">
        <v>45</v>
      </c>
      <c r="W5280" t="s">
        <v>45</v>
      </c>
      <c r="X5280">
        <v>1</v>
      </c>
      <c r="Y5280" t="str">
        <f>VLOOKUP(Z5280:Z12311,'VLOOKUP Ranges'!$A$2:$B$5,2,TRUE)</f>
        <v>89-118</v>
      </c>
      <c r="Z5280">
        <v>116.6</v>
      </c>
      <c r="AA5280">
        <v>7049.5</v>
      </c>
      <c r="AB5280" t="s">
        <v>44</v>
      </c>
      <c r="AC5280">
        <v>0</v>
      </c>
      <c r="AD5280">
        <v>74</v>
      </c>
      <c r="AE5280">
        <v>5680</v>
      </c>
      <c r="AG5280" t="b">
        <v>1</v>
      </c>
      <c r="AH5280" t="b">
        <v>0</v>
      </c>
      <c r="AI5280" t="b">
        <v>1</v>
      </c>
      <c r="AJ5280" t="b">
        <v>0</v>
      </c>
      <c r="AK5280" t="b">
        <v>1</v>
      </c>
      <c r="AL5280" t="b">
        <v>0</v>
      </c>
      <c r="AM5280" t="b">
        <v>0</v>
      </c>
      <c r="AN5280">
        <v>117.49166666666601</v>
      </c>
      <c r="AO5280">
        <f t="shared" si="82"/>
        <v>117</v>
      </c>
      <c r="AP5280" t="b">
        <v>1</v>
      </c>
    </row>
    <row r="5281" spans="1:42" x14ac:dyDescent="0.25">
      <c r="A5281" t="s">
        <v>8125</v>
      </c>
      <c r="B5281">
        <v>1</v>
      </c>
      <c r="C5281" t="s">
        <v>40</v>
      </c>
      <c r="D5281" t="s">
        <v>41</v>
      </c>
      <c r="E5281" t="s">
        <v>1021</v>
      </c>
      <c r="F5281">
        <v>95550</v>
      </c>
      <c r="G5281" t="s">
        <v>1022</v>
      </c>
      <c r="H5281">
        <v>40.766599999999997</v>
      </c>
      <c r="I5281">
        <v>-123.80458</v>
      </c>
      <c r="J5281">
        <v>0</v>
      </c>
      <c r="K5281">
        <v>0</v>
      </c>
      <c r="L5281">
        <v>1</v>
      </c>
      <c r="M5281">
        <v>0</v>
      </c>
      <c r="N5281" t="str">
        <f>VLOOKUP(O5281:O12312,'VLOOKUP Ranges'!$A$9:$B$12,2,TRUE)</f>
        <v>9-29</v>
      </c>
      <c r="O5281">
        <v>12</v>
      </c>
      <c r="P5281">
        <v>1</v>
      </c>
      <c r="Q5281" t="s">
        <v>44</v>
      </c>
      <c r="R5281" t="s">
        <v>45</v>
      </c>
      <c r="S5281" t="s">
        <v>44</v>
      </c>
      <c r="T5281" t="s">
        <v>44</v>
      </c>
      <c r="U5281" t="s">
        <v>45</v>
      </c>
      <c r="V5281" t="s">
        <v>44</v>
      </c>
      <c r="W5281" t="s">
        <v>44</v>
      </c>
      <c r="X5281">
        <v>0</v>
      </c>
      <c r="Y5281" t="str">
        <f>VLOOKUP(Z5281:Z12312,'VLOOKUP Ranges'!$A$2:$B$5,2,TRUE)</f>
        <v>35-70</v>
      </c>
      <c r="Z5281">
        <v>54.2</v>
      </c>
      <c r="AA5281">
        <v>690.5</v>
      </c>
      <c r="AB5281" t="s">
        <v>44</v>
      </c>
      <c r="AC5281">
        <v>0</v>
      </c>
      <c r="AD5281">
        <v>31</v>
      </c>
      <c r="AE5281">
        <v>4474</v>
      </c>
      <c r="AG5281" t="b">
        <v>0</v>
      </c>
      <c r="AH5281" t="b">
        <v>0</v>
      </c>
      <c r="AI5281" t="b">
        <v>0</v>
      </c>
      <c r="AJ5281" t="b">
        <v>0</v>
      </c>
      <c r="AK5281" t="b">
        <v>0</v>
      </c>
      <c r="AL5281" t="b">
        <v>0</v>
      </c>
      <c r="AM5281" t="b">
        <v>0</v>
      </c>
      <c r="AN5281">
        <v>57.5416666666666</v>
      </c>
      <c r="AO5281">
        <f t="shared" si="82"/>
        <v>55</v>
      </c>
      <c r="AP5281" t="b">
        <v>1</v>
      </c>
    </row>
    <row r="5282" spans="1:42" x14ac:dyDescent="0.25">
      <c r="A5282" t="s">
        <v>8126</v>
      </c>
      <c r="B5282">
        <v>1</v>
      </c>
      <c r="C5282" t="s">
        <v>40</v>
      </c>
      <c r="D5282" t="s">
        <v>41</v>
      </c>
      <c r="E5282" t="s">
        <v>1024</v>
      </c>
      <c r="F5282">
        <v>95551</v>
      </c>
      <c r="G5282" t="s">
        <v>1025</v>
      </c>
      <c r="H5282">
        <v>40.665951999999997</v>
      </c>
      <c r="I5282">
        <v>-124.24005099999999</v>
      </c>
      <c r="J5282">
        <v>0</v>
      </c>
      <c r="K5282">
        <v>0</v>
      </c>
      <c r="L5282">
        <v>0</v>
      </c>
      <c r="M5282">
        <v>0</v>
      </c>
      <c r="N5282" t="str">
        <f>VLOOKUP(O5282:O12313,'VLOOKUP Ranges'!$A$9:$B$12,2,TRUE)</f>
        <v>9-29</v>
      </c>
      <c r="O5282">
        <v>13</v>
      </c>
      <c r="P5282">
        <v>1</v>
      </c>
      <c r="Q5282" t="s">
        <v>44</v>
      </c>
      <c r="R5282" t="s">
        <v>66</v>
      </c>
      <c r="S5282" t="s">
        <v>66</v>
      </c>
      <c r="T5282" t="s">
        <v>66</v>
      </c>
      <c r="U5282" t="s">
        <v>66</v>
      </c>
      <c r="V5282" t="s">
        <v>66</v>
      </c>
      <c r="W5282" t="s">
        <v>66</v>
      </c>
      <c r="X5282">
        <v>1</v>
      </c>
      <c r="Y5282" t="str">
        <f>VLOOKUP(Z5282:Z12313,'VLOOKUP Ranges'!$A$2:$B$5,2,TRUE)</f>
        <v>18-35</v>
      </c>
      <c r="Z5282">
        <v>19.3</v>
      </c>
      <c r="AA5282">
        <v>279.3</v>
      </c>
      <c r="AB5282" t="s">
        <v>44</v>
      </c>
      <c r="AC5282">
        <v>0</v>
      </c>
      <c r="AD5282">
        <v>23</v>
      </c>
      <c r="AE5282">
        <v>5917</v>
      </c>
      <c r="AG5282" t="b">
        <v>0</v>
      </c>
      <c r="AH5282" t="b">
        <v>0</v>
      </c>
      <c r="AI5282" t="b">
        <v>0</v>
      </c>
      <c r="AJ5282" t="b">
        <v>1</v>
      </c>
      <c r="AK5282" t="b">
        <v>0</v>
      </c>
      <c r="AL5282" t="b">
        <v>0</v>
      </c>
      <c r="AM5282" t="b">
        <v>1</v>
      </c>
      <c r="AN5282">
        <v>21.484615384615299</v>
      </c>
      <c r="AO5282">
        <f t="shared" si="82"/>
        <v>20</v>
      </c>
      <c r="AP5282" t="b">
        <v>0</v>
      </c>
    </row>
    <row r="5283" spans="1:42" x14ac:dyDescent="0.25">
      <c r="A5283" t="s">
        <v>8127</v>
      </c>
      <c r="B5283">
        <v>1</v>
      </c>
      <c r="C5283" t="s">
        <v>40</v>
      </c>
      <c r="D5283" t="s">
        <v>41</v>
      </c>
      <c r="E5283" t="s">
        <v>5510</v>
      </c>
      <c r="F5283">
        <v>95552</v>
      </c>
      <c r="G5283" t="s">
        <v>5511</v>
      </c>
      <c r="H5283">
        <v>40.390301000000001</v>
      </c>
      <c r="I5283">
        <v>-123.412327</v>
      </c>
      <c r="J5283">
        <v>1</v>
      </c>
      <c r="K5283">
        <v>0</v>
      </c>
      <c r="L5283">
        <v>0</v>
      </c>
      <c r="M5283">
        <v>0</v>
      </c>
      <c r="N5283" t="str">
        <f>VLOOKUP(O5283:O12314,'VLOOKUP Ranges'!$A$9:$B$12,2,TRUE)</f>
        <v>9-29</v>
      </c>
      <c r="O5283">
        <v>22</v>
      </c>
      <c r="P5283">
        <v>1</v>
      </c>
      <c r="Q5283" t="s">
        <v>45</v>
      </c>
      <c r="R5283" t="s">
        <v>45</v>
      </c>
      <c r="S5283" t="s">
        <v>45</v>
      </c>
      <c r="T5283" t="s">
        <v>45</v>
      </c>
      <c r="U5283" t="s">
        <v>44</v>
      </c>
      <c r="V5283" t="s">
        <v>44</v>
      </c>
      <c r="W5283" t="s">
        <v>44</v>
      </c>
      <c r="X5283">
        <v>0</v>
      </c>
      <c r="Y5283" t="str">
        <f>VLOOKUP(Z5283:Z12314,'VLOOKUP Ranges'!$A$2:$B$5,2,TRUE)</f>
        <v>35-70</v>
      </c>
      <c r="Z5283">
        <v>65.05</v>
      </c>
      <c r="AA5283">
        <v>1427.55</v>
      </c>
      <c r="AB5283" t="s">
        <v>44</v>
      </c>
      <c r="AC5283">
        <v>0</v>
      </c>
      <c r="AD5283">
        <v>30</v>
      </c>
      <c r="AE5283">
        <v>4709</v>
      </c>
      <c r="AG5283" t="b">
        <v>0</v>
      </c>
      <c r="AH5283" t="b">
        <v>0</v>
      </c>
      <c r="AI5283" t="b">
        <v>0</v>
      </c>
      <c r="AJ5283" t="b">
        <v>0</v>
      </c>
      <c r="AK5283" t="b">
        <v>0</v>
      </c>
      <c r="AL5283" t="b">
        <v>0</v>
      </c>
      <c r="AM5283" t="b">
        <v>1</v>
      </c>
      <c r="AN5283">
        <v>64.888636363636294</v>
      </c>
      <c r="AO5283">
        <f t="shared" si="82"/>
        <v>66</v>
      </c>
      <c r="AP5283" t="b">
        <v>1</v>
      </c>
    </row>
    <row r="5284" spans="1:42" x14ac:dyDescent="0.25">
      <c r="A5284" t="s">
        <v>8128</v>
      </c>
      <c r="B5284">
        <v>1</v>
      </c>
      <c r="C5284" t="s">
        <v>40</v>
      </c>
      <c r="D5284" t="s">
        <v>41</v>
      </c>
      <c r="E5284" t="s">
        <v>5514</v>
      </c>
      <c r="F5284">
        <v>95555</v>
      </c>
      <c r="G5284" t="s">
        <v>5515</v>
      </c>
      <c r="H5284">
        <v>41.336354</v>
      </c>
      <c r="I5284">
        <v>-124.044354</v>
      </c>
      <c r="J5284">
        <v>0</v>
      </c>
      <c r="K5284">
        <v>0</v>
      </c>
      <c r="L5284">
        <v>1</v>
      </c>
      <c r="M5284">
        <v>1</v>
      </c>
      <c r="N5284" t="str">
        <f>VLOOKUP(O5284:O12315,'VLOOKUP Ranges'!$A$9:$B$12,2,TRUE)</f>
        <v>55-77</v>
      </c>
      <c r="O5284">
        <v>72</v>
      </c>
      <c r="P5284">
        <v>1</v>
      </c>
      <c r="Q5284" t="s">
        <v>45</v>
      </c>
      <c r="R5284" t="s">
        <v>66</v>
      </c>
      <c r="S5284" t="s">
        <v>66</v>
      </c>
      <c r="T5284" t="s">
        <v>66</v>
      </c>
      <c r="U5284" t="s">
        <v>66</v>
      </c>
      <c r="V5284" t="s">
        <v>66</v>
      </c>
      <c r="W5284" t="s">
        <v>66</v>
      </c>
      <c r="X5284">
        <v>1</v>
      </c>
      <c r="Y5284" t="str">
        <f>VLOOKUP(Z5284:Z12315,'VLOOKUP Ranges'!$A$2:$B$5,2,TRUE)</f>
        <v>18-35</v>
      </c>
      <c r="Z5284">
        <v>24.05</v>
      </c>
      <c r="AA5284">
        <v>1709.15</v>
      </c>
      <c r="AB5284" t="s">
        <v>44</v>
      </c>
      <c r="AC5284">
        <v>0</v>
      </c>
      <c r="AD5284">
        <v>36</v>
      </c>
      <c r="AE5284">
        <v>4755</v>
      </c>
      <c r="AG5284" t="b">
        <v>0</v>
      </c>
      <c r="AH5284" t="b">
        <v>1</v>
      </c>
      <c r="AI5284" t="b">
        <v>0</v>
      </c>
      <c r="AJ5284" t="b">
        <v>1</v>
      </c>
      <c r="AK5284" t="b">
        <v>0</v>
      </c>
      <c r="AL5284" t="b">
        <v>0</v>
      </c>
      <c r="AM5284" t="b">
        <v>0</v>
      </c>
      <c r="AN5284">
        <v>23.7381944444444</v>
      </c>
      <c r="AO5284">
        <f t="shared" si="82"/>
        <v>25</v>
      </c>
      <c r="AP5284" t="b">
        <v>0</v>
      </c>
    </row>
    <row r="5285" spans="1:42" x14ac:dyDescent="0.25">
      <c r="A5285" t="s">
        <v>8129</v>
      </c>
      <c r="B5285">
        <v>1</v>
      </c>
      <c r="C5285" t="s">
        <v>40</v>
      </c>
      <c r="D5285" t="s">
        <v>41</v>
      </c>
      <c r="E5285" t="s">
        <v>5517</v>
      </c>
      <c r="F5285">
        <v>95556</v>
      </c>
      <c r="G5285" t="s">
        <v>5518</v>
      </c>
      <c r="H5285">
        <v>41.269520999999997</v>
      </c>
      <c r="I5285">
        <v>-123.546958</v>
      </c>
      <c r="J5285">
        <v>0</v>
      </c>
      <c r="K5285">
        <v>0</v>
      </c>
      <c r="L5285">
        <v>0</v>
      </c>
      <c r="M5285">
        <v>0</v>
      </c>
      <c r="N5285" t="str">
        <f>VLOOKUP(O5285:O12316,'VLOOKUP Ranges'!$A$9:$B$12,2,TRUE)</f>
        <v>1-9</v>
      </c>
      <c r="O5285">
        <v>2</v>
      </c>
      <c r="P5285">
        <v>1</v>
      </c>
      <c r="Q5285" t="s">
        <v>44</v>
      </c>
      <c r="R5285" t="s">
        <v>66</v>
      </c>
      <c r="S5285" t="s">
        <v>66</v>
      </c>
      <c r="T5285" t="s">
        <v>66</v>
      </c>
      <c r="U5285" t="s">
        <v>66</v>
      </c>
      <c r="V5285" t="s">
        <v>66</v>
      </c>
      <c r="W5285" t="s">
        <v>66</v>
      </c>
      <c r="X5285">
        <v>0</v>
      </c>
      <c r="Y5285" t="str">
        <f>VLOOKUP(Z5285:Z12316,'VLOOKUP Ranges'!$A$2:$B$5,2,TRUE)</f>
        <v>18-35</v>
      </c>
      <c r="Z5285">
        <v>18.75</v>
      </c>
      <c r="AA5285">
        <v>53.15</v>
      </c>
      <c r="AB5285" t="s">
        <v>44</v>
      </c>
      <c r="AC5285">
        <v>0</v>
      </c>
      <c r="AD5285">
        <v>23</v>
      </c>
      <c r="AE5285">
        <v>5355</v>
      </c>
      <c r="AG5285" t="b">
        <v>0</v>
      </c>
      <c r="AH5285" t="b">
        <v>0</v>
      </c>
      <c r="AI5285" t="b">
        <v>0</v>
      </c>
      <c r="AJ5285" t="b">
        <v>1</v>
      </c>
      <c r="AK5285" t="b">
        <v>0</v>
      </c>
      <c r="AL5285" t="b">
        <v>0</v>
      </c>
      <c r="AM5285" t="b">
        <v>0</v>
      </c>
      <c r="AN5285">
        <v>26.574999999999999</v>
      </c>
      <c r="AO5285">
        <f t="shared" si="82"/>
        <v>19</v>
      </c>
      <c r="AP5285" t="b">
        <v>0</v>
      </c>
    </row>
    <row r="5286" spans="1:42" x14ac:dyDescent="0.25">
      <c r="A5286" t="s">
        <v>8130</v>
      </c>
      <c r="B5286">
        <v>1</v>
      </c>
      <c r="C5286" t="s">
        <v>40</v>
      </c>
      <c r="D5286" t="s">
        <v>41</v>
      </c>
      <c r="E5286" t="s">
        <v>3638</v>
      </c>
      <c r="F5286">
        <v>95558</v>
      </c>
      <c r="G5286" t="s">
        <v>3639</v>
      </c>
      <c r="H5286">
        <v>40.274301999999999</v>
      </c>
      <c r="I5286">
        <v>-124.210902</v>
      </c>
      <c r="J5286">
        <v>0</v>
      </c>
      <c r="K5286">
        <v>0</v>
      </c>
      <c r="L5286">
        <v>1</v>
      </c>
      <c r="M5286">
        <v>1</v>
      </c>
      <c r="N5286" t="str">
        <f>VLOOKUP(O5286:O12317,'VLOOKUP Ranges'!$A$9:$B$12,2,TRUE)</f>
        <v>29-55</v>
      </c>
      <c r="O5286">
        <v>40</v>
      </c>
      <c r="P5286">
        <v>1</v>
      </c>
      <c r="Q5286" t="s">
        <v>44</v>
      </c>
      <c r="R5286" t="s">
        <v>66</v>
      </c>
      <c r="S5286" t="s">
        <v>66</v>
      </c>
      <c r="T5286" t="s">
        <v>66</v>
      </c>
      <c r="U5286" t="s">
        <v>66</v>
      </c>
      <c r="V5286" t="s">
        <v>66</v>
      </c>
      <c r="W5286" t="s">
        <v>66</v>
      </c>
      <c r="X5286">
        <v>0</v>
      </c>
      <c r="Y5286" t="str">
        <f>VLOOKUP(Z5286:Z12317,'VLOOKUP Ranges'!$A$2:$B$5,2,TRUE)</f>
        <v>18-35</v>
      </c>
      <c r="Z5286">
        <v>20.149999999999999</v>
      </c>
      <c r="AA5286">
        <v>777.35</v>
      </c>
      <c r="AB5286" t="s">
        <v>44</v>
      </c>
      <c r="AC5286">
        <v>0</v>
      </c>
      <c r="AD5286">
        <v>29</v>
      </c>
      <c r="AE5286">
        <v>3556</v>
      </c>
      <c r="AG5286" t="b">
        <v>0</v>
      </c>
      <c r="AH5286" t="b">
        <v>1</v>
      </c>
      <c r="AI5286" t="b">
        <v>0</v>
      </c>
      <c r="AJ5286" t="b">
        <v>1</v>
      </c>
      <c r="AK5286" t="b">
        <v>0</v>
      </c>
      <c r="AL5286" t="b">
        <v>0</v>
      </c>
      <c r="AM5286" t="b">
        <v>0</v>
      </c>
      <c r="AN5286">
        <v>19.43375</v>
      </c>
      <c r="AO5286">
        <f t="shared" si="82"/>
        <v>21</v>
      </c>
      <c r="AP5286" t="b">
        <v>0</v>
      </c>
    </row>
    <row r="5287" spans="1:42" x14ac:dyDescent="0.25">
      <c r="A5287" t="s">
        <v>8131</v>
      </c>
      <c r="B5287">
        <v>1</v>
      </c>
      <c r="C5287" t="s">
        <v>40</v>
      </c>
      <c r="D5287" t="s">
        <v>41</v>
      </c>
      <c r="E5287" t="s">
        <v>5521</v>
      </c>
      <c r="F5287">
        <v>95559</v>
      </c>
      <c r="G5287" t="s">
        <v>5522</v>
      </c>
      <c r="H5287">
        <v>40.184094000000002</v>
      </c>
      <c r="I5287">
        <v>-123.745487</v>
      </c>
      <c r="J5287">
        <v>1</v>
      </c>
      <c r="K5287">
        <v>0</v>
      </c>
      <c r="L5287">
        <v>1</v>
      </c>
      <c r="M5287">
        <v>1</v>
      </c>
      <c r="N5287" t="str">
        <f>VLOOKUP(O5287:O12318,'VLOOKUP Ranges'!$A$9:$B$12,2,TRUE)</f>
        <v>29-55</v>
      </c>
      <c r="O5287">
        <v>44</v>
      </c>
      <c r="P5287">
        <v>1</v>
      </c>
      <c r="Q5287" t="s">
        <v>44</v>
      </c>
      <c r="R5287" t="s">
        <v>66</v>
      </c>
      <c r="S5287" t="s">
        <v>66</v>
      </c>
      <c r="T5287" t="s">
        <v>66</v>
      </c>
      <c r="U5287" t="s">
        <v>66</v>
      </c>
      <c r="V5287" t="s">
        <v>66</v>
      </c>
      <c r="W5287" t="s">
        <v>66</v>
      </c>
      <c r="X5287">
        <v>0</v>
      </c>
      <c r="Y5287" t="str">
        <f>VLOOKUP(Z5287:Z12318,'VLOOKUP Ranges'!$A$2:$B$5,2,TRUE)</f>
        <v>18-35</v>
      </c>
      <c r="Z5287">
        <v>20</v>
      </c>
      <c r="AA5287">
        <v>860.85</v>
      </c>
      <c r="AB5287" t="s">
        <v>44</v>
      </c>
      <c r="AC5287">
        <v>0</v>
      </c>
      <c r="AD5287">
        <v>72</v>
      </c>
      <c r="AE5287">
        <v>3743</v>
      </c>
      <c r="AG5287" t="b">
        <v>1</v>
      </c>
      <c r="AH5287" t="b">
        <v>0</v>
      </c>
      <c r="AI5287" t="b">
        <v>0</v>
      </c>
      <c r="AJ5287" t="b">
        <v>1</v>
      </c>
      <c r="AK5287" t="b">
        <v>0</v>
      </c>
      <c r="AL5287" t="b">
        <v>0</v>
      </c>
      <c r="AM5287" t="b">
        <v>0</v>
      </c>
      <c r="AN5287">
        <v>19.5647727272727</v>
      </c>
      <c r="AO5287">
        <f t="shared" si="82"/>
        <v>20</v>
      </c>
      <c r="AP5287" t="b">
        <v>0</v>
      </c>
    </row>
    <row r="5288" spans="1:42" x14ac:dyDescent="0.25">
      <c r="A5288" t="s">
        <v>8132</v>
      </c>
      <c r="B5288">
        <v>1</v>
      </c>
      <c r="C5288" t="s">
        <v>40</v>
      </c>
      <c r="D5288" t="s">
        <v>41</v>
      </c>
      <c r="E5288" t="s">
        <v>3641</v>
      </c>
      <c r="F5288">
        <v>95560</v>
      </c>
      <c r="G5288" t="s">
        <v>3642</v>
      </c>
      <c r="H5288">
        <v>40.142256000000003</v>
      </c>
      <c r="I5288">
        <v>-123.85292699999999</v>
      </c>
      <c r="J5288">
        <v>1</v>
      </c>
      <c r="K5288">
        <v>1</v>
      </c>
      <c r="L5288">
        <v>1</v>
      </c>
      <c r="M5288">
        <v>0</v>
      </c>
      <c r="N5288" t="str">
        <f>VLOOKUP(O5288:O12319,'VLOOKUP Ranges'!$A$9:$B$12,2,TRUE)</f>
        <v>55-77</v>
      </c>
      <c r="O5288">
        <v>71</v>
      </c>
      <c r="P5288">
        <v>1</v>
      </c>
      <c r="Q5288" t="s">
        <v>44</v>
      </c>
      <c r="R5288" t="s">
        <v>45</v>
      </c>
      <c r="S5288" t="s">
        <v>45</v>
      </c>
      <c r="T5288" t="s">
        <v>44</v>
      </c>
      <c r="U5288" t="s">
        <v>45</v>
      </c>
      <c r="V5288" t="s">
        <v>45</v>
      </c>
      <c r="W5288" t="s">
        <v>44</v>
      </c>
      <c r="X5288">
        <v>1</v>
      </c>
      <c r="Y5288" t="str">
        <f>VLOOKUP(Z5288:Z12319,'VLOOKUP Ranges'!$A$2:$B$5,2,TRUE)</f>
        <v>70-89</v>
      </c>
      <c r="Z5288">
        <v>71</v>
      </c>
      <c r="AA5288">
        <v>5012.1000000000004</v>
      </c>
      <c r="AB5288" t="s">
        <v>44</v>
      </c>
      <c r="AC5288">
        <v>0</v>
      </c>
      <c r="AD5288">
        <v>55</v>
      </c>
      <c r="AE5288">
        <v>5247</v>
      </c>
      <c r="AG5288" t="b">
        <v>1</v>
      </c>
      <c r="AH5288" t="b">
        <v>0</v>
      </c>
      <c r="AI5288" t="b">
        <v>0</v>
      </c>
      <c r="AJ5288" t="b">
        <v>0</v>
      </c>
      <c r="AK5288" t="b">
        <v>0</v>
      </c>
      <c r="AL5288" t="b">
        <v>0</v>
      </c>
      <c r="AM5288" t="b">
        <v>0</v>
      </c>
      <c r="AN5288">
        <v>70.592957746478803</v>
      </c>
      <c r="AO5288">
        <f t="shared" si="82"/>
        <v>71</v>
      </c>
      <c r="AP5288" t="b">
        <v>1</v>
      </c>
    </row>
    <row r="5289" spans="1:42" x14ac:dyDescent="0.25">
      <c r="A5289" t="s">
        <v>8133</v>
      </c>
      <c r="B5289">
        <v>1</v>
      </c>
      <c r="C5289" t="s">
        <v>40</v>
      </c>
      <c r="D5289" t="s">
        <v>41</v>
      </c>
      <c r="E5289" t="s">
        <v>1033</v>
      </c>
      <c r="F5289">
        <v>95563</v>
      </c>
      <c r="G5289" t="s">
        <v>1034</v>
      </c>
      <c r="H5289">
        <v>40.89866</v>
      </c>
      <c r="I5289">
        <v>-123.539754</v>
      </c>
      <c r="J5289">
        <v>1</v>
      </c>
      <c r="K5289">
        <v>1</v>
      </c>
      <c r="L5289">
        <v>0</v>
      </c>
      <c r="M5289">
        <v>0</v>
      </c>
      <c r="N5289" t="str">
        <f>VLOOKUP(O5289:O12320,'VLOOKUP Ranges'!$A$9:$B$12,2,TRUE)</f>
        <v>9-29</v>
      </c>
      <c r="O5289">
        <v>26</v>
      </c>
      <c r="P5289">
        <v>1</v>
      </c>
      <c r="Q5289" t="s">
        <v>45</v>
      </c>
      <c r="R5289" t="s">
        <v>44</v>
      </c>
      <c r="S5289" t="s">
        <v>44</v>
      </c>
      <c r="T5289" t="s">
        <v>44</v>
      </c>
      <c r="U5289" t="s">
        <v>44</v>
      </c>
      <c r="V5289" t="s">
        <v>45</v>
      </c>
      <c r="W5289" t="s">
        <v>45</v>
      </c>
      <c r="X5289">
        <v>1</v>
      </c>
      <c r="Y5289" t="str">
        <f>VLOOKUP(Z5289:Z12320,'VLOOKUP Ranges'!$A$2:$B$5,2,TRUE)</f>
        <v>89-118</v>
      </c>
      <c r="Z5289">
        <v>93.6</v>
      </c>
      <c r="AA5289">
        <v>2404.1</v>
      </c>
      <c r="AB5289" t="s">
        <v>44</v>
      </c>
      <c r="AC5289">
        <v>0</v>
      </c>
      <c r="AD5289">
        <v>54</v>
      </c>
      <c r="AE5289">
        <v>4030</v>
      </c>
      <c r="AG5289" t="b">
        <v>0</v>
      </c>
      <c r="AH5289" t="b">
        <v>0</v>
      </c>
      <c r="AI5289" t="b">
        <v>1</v>
      </c>
      <c r="AJ5289" t="b">
        <v>0</v>
      </c>
      <c r="AK5289" t="b">
        <v>0</v>
      </c>
      <c r="AL5289" t="b">
        <v>1</v>
      </c>
      <c r="AM5289" t="b">
        <v>0</v>
      </c>
      <c r="AN5289">
        <v>92.465384615384593</v>
      </c>
      <c r="AO5289">
        <f t="shared" si="82"/>
        <v>94</v>
      </c>
      <c r="AP5289" t="b">
        <v>0</v>
      </c>
    </row>
    <row r="5290" spans="1:42" x14ac:dyDescent="0.25">
      <c r="A5290" t="s">
        <v>8134</v>
      </c>
      <c r="B5290">
        <v>1</v>
      </c>
      <c r="C5290" t="s">
        <v>40</v>
      </c>
      <c r="D5290" t="s">
        <v>41</v>
      </c>
      <c r="E5290" t="s">
        <v>5526</v>
      </c>
      <c r="F5290">
        <v>95565</v>
      </c>
      <c r="G5290" t="s">
        <v>5527</v>
      </c>
      <c r="H5290">
        <v>40.440635999999998</v>
      </c>
      <c r="I5290">
        <v>-124.09873899999999</v>
      </c>
      <c r="J5290">
        <v>0</v>
      </c>
      <c r="K5290">
        <v>0</v>
      </c>
      <c r="L5290">
        <v>0</v>
      </c>
      <c r="M5290">
        <v>0</v>
      </c>
      <c r="N5290" t="str">
        <f>VLOOKUP(O5290:O12321,'VLOOKUP Ranges'!$A$9:$B$12,2,TRUE)</f>
        <v>1-9</v>
      </c>
      <c r="O5290">
        <v>1</v>
      </c>
      <c r="P5290">
        <v>0</v>
      </c>
      <c r="Q5290" t="s">
        <v>62</v>
      </c>
      <c r="R5290" t="s">
        <v>44</v>
      </c>
      <c r="S5290" t="s">
        <v>44</v>
      </c>
      <c r="T5290" t="s">
        <v>44</v>
      </c>
      <c r="U5290" t="s">
        <v>44</v>
      </c>
      <c r="V5290" t="s">
        <v>44</v>
      </c>
      <c r="W5290" t="s">
        <v>44</v>
      </c>
      <c r="X5290">
        <v>0</v>
      </c>
      <c r="Y5290" t="str">
        <f>VLOOKUP(Z5290:Z12321,'VLOOKUP Ranges'!$A$2:$B$5,2,TRUE)</f>
        <v>18-35</v>
      </c>
      <c r="Z5290">
        <v>24.4</v>
      </c>
      <c r="AA5290">
        <v>24.4</v>
      </c>
      <c r="AB5290" t="s">
        <v>44</v>
      </c>
      <c r="AC5290">
        <v>0</v>
      </c>
      <c r="AD5290">
        <v>61</v>
      </c>
      <c r="AE5290">
        <v>5092</v>
      </c>
      <c r="AG5290" t="b">
        <v>0</v>
      </c>
      <c r="AH5290" t="b">
        <v>0</v>
      </c>
      <c r="AI5290" t="b">
        <v>0</v>
      </c>
      <c r="AJ5290" t="b">
        <v>0</v>
      </c>
      <c r="AK5290" t="b">
        <v>0</v>
      </c>
      <c r="AL5290" t="b">
        <v>0</v>
      </c>
      <c r="AM5290" t="b">
        <v>1</v>
      </c>
      <c r="AN5290">
        <v>24.4</v>
      </c>
      <c r="AO5290">
        <f t="shared" si="82"/>
        <v>25</v>
      </c>
      <c r="AP5290" t="b">
        <v>0</v>
      </c>
    </row>
    <row r="5291" spans="1:42" x14ac:dyDescent="0.25">
      <c r="A5291" t="s">
        <v>8135</v>
      </c>
      <c r="B5291">
        <v>1</v>
      </c>
      <c r="C5291" t="s">
        <v>40</v>
      </c>
      <c r="D5291" t="s">
        <v>41</v>
      </c>
      <c r="E5291" t="s">
        <v>1039</v>
      </c>
      <c r="F5291">
        <v>95568</v>
      </c>
      <c r="G5291" t="s">
        <v>1040</v>
      </c>
      <c r="H5291">
        <v>41.444606</v>
      </c>
      <c r="I5291">
        <v>-123.471895</v>
      </c>
      <c r="J5291">
        <v>1</v>
      </c>
      <c r="K5291">
        <v>0</v>
      </c>
      <c r="L5291">
        <v>0</v>
      </c>
      <c r="M5291">
        <v>0</v>
      </c>
      <c r="N5291" t="str">
        <f>VLOOKUP(O5291:O12322,'VLOOKUP Ranges'!$A$9:$B$12,2,TRUE)</f>
        <v>1-9</v>
      </c>
      <c r="O5291">
        <v>3</v>
      </c>
      <c r="P5291">
        <v>1</v>
      </c>
      <c r="Q5291" t="s">
        <v>45</v>
      </c>
      <c r="R5291" t="s">
        <v>44</v>
      </c>
      <c r="S5291" t="s">
        <v>44</v>
      </c>
      <c r="T5291" t="s">
        <v>44</v>
      </c>
      <c r="U5291" t="s">
        <v>45</v>
      </c>
      <c r="V5291" t="s">
        <v>45</v>
      </c>
      <c r="W5291" t="s">
        <v>44</v>
      </c>
      <c r="X5291">
        <v>1</v>
      </c>
      <c r="Y5291" t="str">
        <f>VLOOKUP(Z5291:Z12322,'VLOOKUP Ranges'!$A$2:$B$5,2,TRUE)</f>
        <v>35-70</v>
      </c>
      <c r="Z5291">
        <v>65.25</v>
      </c>
      <c r="AA5291">
        <v>209.9</v>
      </c>
      <c r="AB5291" t="s">
        <v>44</v>
      </c>
      <c r="AC5291">
        <v>0</v>
      </c>
      <c r="AD5291">
        <v>43</v>
      </c>
      <c r="AE5291">
        <v>2562</v>
      </c>
      <c r="AG5291" t="b">
        <v>0</v>
      </c>
      <c r="AH5291" t="b">
        <v>0</v>
      </c>
      <c r="AI5291" t="b">
        <v>0</v>
      </c>
      <c r="AJ5291" t="b">
        <v>0</v>
      </c>
      <c r="AK5291" t="b">
        <v>0</v>
      </c>
      <c r="AL5291" t="b">
        <v>0</v>
      </c>
      <c r="AM5291" t="b">
        <v>1</v>
      </c>
      <c r="AN5291">
        <v>69.966666666666598</v>
      </c>
      <c r="AO5291">
        <f t="shared" si="82"/>
        <v>66</v>
      </c>
      <c r="AP5291" t="b">
        <v>0</v>
      </c>
    </row>
    <row r="5292" spans="1:42" x14ac:dyDescent="0.25">
      <c r="A5292" t="s">
        <v>8136</v>
      </c>
      <c r="B5292">
        <v>1</v>
      </c>
      <c r="C5292" t="s">
        <v>40</v>
      </c>
      <c r="D5292" t="s">
        <v>41</v>
      </c>
      <c r="E5292" t="s">
        <v>6922</v>
      </c>
      <c r="F5292">
        <v>95569</v>
      </c>
      <c r="G5292" t="s">
        <v>6923</v>
      </c>
      <c r="H5292">
        <v>40.363446000000003</v>
      </c>
      <c r="I5292">
        <v>-123.835041</v>
      </c>
      <c r="J5292">
        <v>1</v>
      </c>
      <c r="K5292">
        <v>0</v>
      </c>
      <c r="L5292">
        <v>0</v>
      </c>
      <c r="M5292">
        <v>0</v>
      </c>
      <c r="N5292" t="str">
        <f>VLOOKUP(O5292:O12323,'VLOOKUP Ranges'!$A$9:$B$12,2,TRUE)</f>
        <v>9-29</v>
      </c>
      <c r="O5292">
        <v>13</v>
      </c>
      <c r="P5292">
        <v>1</v>
      </c>
      <c r="Q5292" t="s">
        <v>44</v>
      </c>
      <c r="R5292" t="s">
        <v>44</v>
      </c>
      <c r="S5292" t="s">
        <v>44</v>
      </c>
      <c r="T5292" t="s">
        <v>44</v>
      </c>
      <c r="U5292" t="s">
        <v>45</v>
      </c>
      <c r="V5292" t="s">
        <v>44</v>
      </c>
      <c r="W5292" t="s">
        <v>44</v>
      </c>
      <c r="X5292">
        <v>1</v>
      </c>
      <c r="Y5292" t="str">
        <f>VLOOKUP(Z5292:Z12323,'VLOOKUP Ranges'!$A$2:$B$5,2,TRUE)</f>
        <v>35-70</v>
      </c>
      <c r="Z5292">
        <v>50.55</v>
      </c>
      <c r="AA5292">
        <v>610.75</v>
      </c>
      <c r="AB5292" t="s">
        <v>44</v>
      </c>
      <c r="AC5292">
        <v>0</v>
      </c>
      <c r="AD5292">
        <v>29</v>
      </c>
      <c r="AE5292">
        <v>5530</v>
      </c>
      <c r="AG5292" t="b">
        <v>0</v>
      </c>
      <c r="AH5292" t="b">
        <v>0</v>
      </c>
      <c r="AI5292" t="b">
        <v>0</v>
      </c>
      <c r="AJ5292" t="b">
        <v>0</v>
      </c>
      <c r="AK5292" t="b">
        <v>0</v>
      </c>
      <c r="AL5292" t="b">
        <v>0</v>
      </c>
      <c r="AM5292" t="b">
        <v>1</v>
      </c>
      <c r="AN5292">
        <v>46.980769230769198</v>
      </c>
      <c r="AO5292">
        <f t="shared" si="82"/>
        <v>51</v>
      </c>
      <c r="AP5292" t="b">
        <v>0</v>
      </c>
    </row>
    <row r="5293" spans="1:42" x14ac:dyDescent="0.25">
      <c r="A5293" t="s">
        <v>8137</v>
      </c>
      <c r="B5293">
        <v>1</v>
      </c>
      <c r="C5293" t="s">
        <v>40</v>
      </c>
      <c r="D5293" t="s">
        <v>41</v>
      </c>
      <c r="E5293" t="s">
        <v>5529</v>
      </c>
      <c r="F5293">
        <v>95571</v>
      </c>
      <c r="G5293" t="s">
        <v>5530</v>
      </c>
      <c r="H5293">
        <v>40.310119</v>
      </c>
      <c r="I5293">
        <v>-123.909449</v>
      </c>
      <c r="J5293">
        <v>0</v>
      </c>
      <c r="K5293">
        <v>0</v>
      </c>
      <c r="L5293">
        <v>0</v>
      </c>
      <c r="M5293">
        <v>0</v>
      </c>
      <c r="N5293" t="str">
        <f>VLOOKUP(O5293:O12324,'VLOOKUP Ranges'!$A$9:$B$12,2,TRUE)</f>
        <v>1-9</v>
      </c>
      <c r="O5293">
        <v>1</v>
      </c>
      <c r="P5293">
        <v>1</v>
      </c>
      <c r="Q5293" t="s">
        <v>44</v>
      </c>
      <c r="R5293" t="s">
        <v>44</v>
      </c>
      <c r="S5293" t="s">
        <v>44</v>
      </c>
      <c r="T5293" t="s">
        <v>44</v>
      </c>
      <c r="U5293" t="s">
        <v>44</v>
      </c>
      <c r="V5293" t="s">
        <v>44</v>
      </c>
      <c r="W5293" t="s">
        <v>44</v>
      </c>
      <c r="X5293">
        <v>1</v>
      </c>
      <c r="Y5293" t="str">
        <f>VLOOKUP(Z5293:Z12324,'VLOOKUP Ranges'!$A$2:$B$5,2,TRUE)</f>
        <v>70-89</v>
      </c>
      <c r="Z5293">
        <v>70.7</v>
      </c>
      <c r="AA5293">
        <v>70.7</v>
      </c>
      <c r="AB5293" t="s">
        <v>44</v>
      </c>
      <c r="AC5293">
        <v>0</v>
      </c>
      <c r="AD5293">
        <v>28</v>
      </c>
      <c r="AE5293">
        <v>4056</v>
      </c>
      <c r="AG5293" t="b">
        <v>0</v>
      </c>
      <c r="AH5293" t="b">
        <v>0</v>
      </c>
      <c r="AI5293" t="b">
        <v>1</v>
      </c>
      <c r="AJ5293" t="b">
        <v>0</v>
      </c>
      <c r="AK5293" t="b">
        <v>0</v>
      </c>
      <c r="AL5293" t="b">
        <v>0</v>
      </c>
      <c r="AM5293" t="b">
        <v>1</v>
      </c>
      <c r="AN5293">
        <v>70.7</v>
      </c>
      <c r="AO5293">
        <f t="shared" si="82"/>
        <v>71</v>
      </c>
      <c r="AP5293" t="b">
        <v>0</v>
      </c>
    </row>
    <row r="5294" spans="1:42" x14ac:dyDescent="0.25">
      <c r="A5294" t="s">
        <v>8138</v>
      </c>
      <c r="B5294">
        <v>1</v>
      </c>
      <c r="C5294" t="s">
        <v>40</v>
      </c>
      <c r="D5294" t="s">
        <v>41</v>
      </c>
      <c r="E5294" t="s">
        <v>5532</v>
      </c>
      <c r="F5294">
        <v>95573</v>
      </c>
      <c r="G5294" t="s">
        <v>5533</v>
      </c>
      <c r="H5294">
        <v>40.949012000000003</v>
      </c>
      <c r="I5294">
        <v>-123.65584699999999</v>
      </c>
      <c r="J5294">
        <v>1</v>
      </c>
      <c r="K5294">
        <v>0</v>
      </c>
      <c r="L5294">
        <v>1</v>
      </c>
      <c r="M5294">
        <v>1</v>
      </c>
      <c r="N5294" t="str">
        <f>VLOOKUP(O5294:O12325,'VLOOKUP Ranges'!$A$9:$B$12,2,TRUE)</f>
        <v>1-9</v>
      </c>
      <c r="O5294">
        <v>4</v>
      </c>
      <c r="P5294">
        <v>1</v>
      </c>
      <c r="Q5294" t="s">
        <v>44</v>
      </c>
      <c r="R5294" t="s">
        <v>44</v>
      </c>
      <c r="S5294" t="s">
        <v>44</v>
      </c>
      <c r="T5294" t="s">
        <v>44</v>
      </c>
      <c r="U5294" t="s">
        <v>44</v>
      </c>
      <c r="V5294" t="s">
        <v>44</v>
      </c>
      <c r="W5294" t="s">
        <v>44</v>
      </c>
      <c r="X5294">
        <v>0</v>
      </c>
      <c r="Y5294" t="str">
        <f>VLOOKUP(Z5294:Z12325,'VLOOKUP Ranges'!$A$2:$B$5,2,TRUE)</f>
        <v>35-70</v>
      </c>
      <c r="Z5294">
        <v>45.25</v>
      </c>
      <c r="AA5294">
        <v>155.35</v>
      </c>
      <c r="AB5294" t="s">
        <v>44</v>
      </c>
      <c r="AC5294">
        <v>0</v>
      </c>
      <c r="AD5294">
        <v>57</v>
      </c>
      <c r="AE5294">
        <v>2776</v>
      </c>
      <c r="AG5294" t="b">
        <v>0</v>
      </c>
      <c r="AH5294" t="b">
        <v>0</v>
      </c>
      <c r="AI5294" t="b">
        <v>0</v>
      </c>
      <c r="AJ5294" t="b">
        <v>0</v>
      </c>
      <c r="AK5294" t="b">
        <v>0</v>
      </c>
      <c r="AL5294" t="b">
        <v>0</v>
      </c>
      <c r="AM5294" t="b">
        <v>1</v>
      </c>
      <c r="AN5294">
        <v>38.837499999999999</v>
      </c>
      <c r="AO5294">
        <f t="shared" si="82"/>
        <v>46</v>
      </c>
      <c r="AP5294" t="b">
        <v>0</v>
      </c>
    </row>
    <row r="5295" spans="1:42" x14ac:dyDescent="0.25">
      <c r="A5295" t="s">
        <v>8139</v>
      </c>
      <c r="B5295">
        <v>1</v>
      </c>
      <c r="C5295" t="s">
        <v>40</v>
      </c>
      <c r="D5295" t="s">
        <v>41</v>
      </c>
      <c r="E5295" t="s">
        <v>5535</v>
      </c>
      <c r="F5295">
        <v>95585</v>
      </c>
      <c r="G5295" t="s">
        <v>5536</v>
      </c>
      <c r="H5295">
        <v>39.873370999999999</v>
      </c>
      <c r="I5295">
        <v>-123.741474</v>
      </c>
      <c r="J5295">
        <v>1</v>
      </c>
      <c r="K5295">
        <v>0</v>
      </c>
      <c r="L5295">
        <v>0</v>
      </c>
      <c r="M5295">
        <v>0</v>
      </c>
      <c r="N5295" t="str">
        <f>VLOOKUP(O5295:O12326,'VLOOKUP Ranges'!$A$9:$B$12,2,TRUE)</f>
        <v>1-9</v>
      </c>
      <c r="O5295">
        <v>2</v>
      </c>
      <c r="P5295">
        <v>1</v>
      </c>
      <c r="Q5295" t="s">
        <v>44</v>
      </c>
      <c r="R5295" t="s">
        <v>44</v>
      </c>
      <c r="S5295" t="s">
        <v>44</v>
      </c>
      <c r="T5295" t="s">
        <v>44</v>
      </c>
      <c r="U5295" t="s">
        <v>44</v>
      </c>
      <c r="V5295" t="s">
        <v>44</v>
      </c>
      <c r="W5295" t="s">
        <v>44</v>
      </c>
      <c r="X5295">
        <v>1</v>
      </c>
      <c r="Y5295" t="str">
        <f>VLOOKUP(Z5295:Z12326,'VLOOKUP Ranges'!$A$2:$B$5,2,TRUE)</f>
        <v>35-70</v>
      </c>
      <c r="Z5295">
        <v>70.3</v>
      </c>
      <c r="AA5295">
        <v>144</v>
      </c>
      <c r="AB5295" t="s">
        <v>44</v>
      </c>
      <c r="AC5295">
        <v>0</v>
      </c>
      <c r="AD5295">
        <v>37</v>
      </c>
      <c r="AE5295">
        <v>2980</v>
      </c>
      <c r="AG5295" t="b">
        <v>0</v>
      </c>
      <c r="AH5295" t="b">
        <v>0</v>
      </c>
      <c r="AI5295" t="b">
        <v>1</v>
      </c>
      <c r="AJ5295" t="b">
        <v>0</v>
      </c>
      <c r="AK5295" t="b">
        <v>0</v>
      </c>
      <c r="AL5295" t="b">
        <v>1</v>
      </c>
      <c r="AM5295" t="b">
        <v>0</v>
      </c>
      <c r="AN5295">
        <v>72</v>
      </c>
      <c r="AO5295">
        <f t="shared" si="82"/>
        <v>71</v>
      </c>
      <c r="AP5295" t="b">
        <v>0</v>
      </c>
    </row>
    <row r="5296" spans="1:42" x14ac:dyDescent="0.25">
      <c r="A5296" t="s">
        <v>8140</v>
      </c>
      <c r="B5296">
        <v>1</v>
      </c>
      <c r="C5296" t="s">
        <v>40</v>
      </c>
      <c r="D5296" t="s">
        <v>41</v>
      </c>
      <c r="E5296" t="s">
        <v>2029</v>
      </c>
      <c r="F5296">
        <v>95587</v>
      </c>
      <c r="G5296" t="s">
        <v>2030</v>
      </c>
      <c r="H5296">
        <v>39.955587000000001</v>
      </c>
      <c r="I5296">
        <v>-123.681175</v>
      </c>
      <c r="J5296">
        <v>1</v>
      </c>
      <c r="K5296">
        <v>0</v>
      </c>
      <c r="L5296">
        <v>1</v>
      </c>
      <c r="M5296">
        <v>0</v>
      </c>
      <c r="N5296" t="str">
        <f>VLOOKUP(O5296:O12327,'VLOOKUP Ranges'!$A$9:$B$12,2,TRUE)</f>
        <v>55-77</v>
      </c>
      <c r="O5296">
        <v>72</v>
      </c>
      <c r="P5296">
        <v>1</v>
      </c>
      <c r="Q5296" t="s">
        <v>45</v>
      </c>
      <c r="R5296" t="s">
        <v>45</v>
      </c>
      <c r="S5296" t="s">
        <v>45</v>
      </c>
      <c r="T5296" t="s">
        <v>44</v>
      </c>
      <c r="U5296" t="s">
        <v>45</v>
      </c>
      <c r="V5296" t="s">
        <v>45</v>
      </c>
      <c r="W5296" t="s">
        <v>45</v>
      </c>
      <c r="X5296">
        <v>1</v>
      </c>
      <c r="Y5296" t="str">
        <f>VLOOKUP(Z5296:Z12327,'VLOOKUP Ranges'!$A$2:$B$5,2,TRUE)</f>
        <v>89-118</v>
      </c>
      <c r="Z5296">
        <v>108.95</v>
      </c>
      <c r="AA5296">
        <v>7875</v>
      </c>
      <c r="AB5296" t="s">
        <v>44</v>
      </c>
      <c r="AC5296">
        <v>0</v>
      </c>
      <c r="AD5296">
        <v>21</v>
      </c>
      <c r="AE5296">
        <v>5758</v>
      </c>
      <c r="AG5296" t="b">
        <v>0</v>
      </c>
      <c r="AH5296" t="b">
        <v>1</v>
      </c>
      <c r="AI5296" t="b">
        <v>1</v>
      </c>
      <c r="AJ5296" t="b">
        <v>0</v>
      </c>
      <c r="AK5296" t="b">
        <v>1</v>
      </c>
      <c r="AL5296" t="b">
        <v>0</v>
      </c>
      <c r="AM5296" t="b">
        <v>0</v>
      </c>
      <c r="AN5296">
        <v>109.375</v>
      </c>
      <c r="AO5296">
        <f t="shared" si="82"/>
        <v>109</v>
      </c>
      <c r="AP5296" t="b">
        <v>1</v>
      </c>
    </row>
    <row r="5297" spans="1:42" x14ac:dyDescent="0.25">
      <c r="A5297" t="s">
        <v>8141</v>
      </c>
      <c r="B5297">
        <v>1</v>
      </c>
      <c r="C5297" t="s">
        <v>40</v>
      </c>
      <c r="D5297" t="s">
        <v>41</v>
      </c>
      <c r="E5297" t="s">
        <v>1045</v>
      </c>
      <c r="F5297">
        <v>95589</v>
      </c>
      <c r="G5297" t="s">
        <v>1046</v>
      </c>
      <c r="H5297">
        <v>40.053159000000001</v>
      </c>
      <c r="I5297">
        <v>-123.995867</v>
      </c>
      <c r="J5297">
        <v>0</v>
      </c>
      <c r="K5297">
        <v>0</v>
      </c>
      <c r="L5297">
        <v>1</v>
      </c>
      <c r="M5297">
        <v>1</v>
      </c>
      <c r="N5297" t="str">
        <f>VLOOKUP(O5297:O12328,'VLOOKUP Ranges'!$A$9:$B$12,2,TRUE)</f>
        <v>29-55</v>
      </c>
      <c r="O5297">
        <v>37</v>
      </c>
      <c r="P5297">
        <v>1</v>
      </c>
      <c r="Q5297" t="s">
        <v>45</v>
      </c>
      <c r="R5297" t="s">
        <v>66</v>
      </c>
      <c r="S5297" t="s">
        <v>66</v>
      </c>
      <c r="T5297" t="s">
        <v>66</v>
      </c>
      <c r="U5297" t="s">
        <v>66</v>
      </c>
      <c r="V5297" t="s">
        <v>66</v>
      </c>
      <c r="W5297" t="s">
        <v>66</v>
      </c>
      <c r="X5297">
        <v>0</v>
      </c>
      <c r="Y5297" t="str">
        <f>VLOOKUP(Z5297:Z12328,'VLOOKUP Ranges'!$A$2:$B$5,2,TRUE)</f>
        <v>18-35</v>
      </c>
      <c r="Z5297">
        <v>26.45</v>
      </c>
      <c r="AA5297">
        <v>911.6</v>
      </c>
      <c r="AB5297" t="s">
        <v>44</v>
      </c>
      <c r="AC5297">
        <v>0</v>
      </c>
      <c r="AD5297">
        <v>72</v>
      </c>
      <c r="AE5297">
        <v>5359</v>
      </c>
      <c r="AG5297" t="b">
        <v>0</v>
      </c>
      <c r="AH5297" t="b">
        <v>0</v>
      </c>
      <c r="AI5297" t="b">
        <v>0</v>
      </c>
      <c r="AJ5297" t="b">
        <v>1</v>
      </c>
      <c r="AK5297" t="b">
        <v>0</v>
      </c>
      <c r="AL5297" t="b">
        <v>0</v>
      </c>
      <c r="AM5297" t="b">
        <v>1</v>
      </c>
      <c r="AN5297">
        <v>24.6378378378378</v>
      </c>
      <c r="AO5297">
        <f t="shared" si="82"/>
        <v>27</v>
      </c>
      <c r="AP5297" t="b">
        <v>0</v>
      </c>
    </row>
    <row r="5298" spans="1:42" x14ac:dyDescent="0.25">
      <c r="A5298" t="s">
        <v>8142</v>
      </c>
      <c r="B5298">
        <v>1</v>
      </c>
      <c r="C5298" t="s">
        <v>40</v>
      </c>
      <c r="D5298" t="s">
        <v>41</v>
      </c>
      <c r="E5298" t="s">
        <v>1048</v>
      </c>
      <c r="F5298">
        <v>95601</v>
      </c>
      <c r="G5298" t="s">
        <v>1049</v>
      </c>
      <c r="H5298">
        <v>38.431407</v>
      </c>
      <c r="I5298">
        <v>-120.8421</v>
      </c>
      <c r="J5298">
        <v>0</v>
      </c>
      <c r="K5298">
        <v>0</v>
      </c>
      <c r="L5298">
        <v>0</v>
      </c>
      <c r="M5298">
        <v>0</v>
      </c>
      <c r="N5298" t="str">
        <f>VLOOKUP(O5298:O12329,'VLOOKUP Ranges'!$A$9:$B$12,2,TRUE)</f>
        <v>9-29</v>
      </c>
      <c r="O5298">
        <v>23</v>
      </c>
      <c r="P5298">
        <v>1</v>
      </c>
      <c r="Q5298" t="s">
        <v>44</v>
      </c>
      <c r="R5298" t="s">
        <v>66</v>
      </c>
      <c r="S5298" t="s">
        <v>66</v>
      </c>
      <c r="T5298" t="s">
        <v>66</v>
      </c>
      <c r="U5298" t="s">
        <v>66</v>
      </c>
      <c r="V5298" t="s">
        <v>66</v>
      </c>
      <c r="W5298" t="s">
        <v>66</v>
      </c>
      <c r="X5298">
        <v>1</v>
      </c>
      <c r="Y5298" t="str">
        <f>VLOOKUP(Z5298:Z12329,'VLOOKUP Ranges'!$A$2:$B$5,2,TRUE)</f>
        <v>18-35</v>
      </c>
      <c r="Z5298">
        <v>19.649999999999999</v>
      </c>
      <c r="AA5298">
        <v>478.1</v>
      </c>
      <c r="AB5298" t="s">
        <v>44</v>
      </c>
      <c r="AC5298">
        <v>0</v>
      </c>
      <c r="AD5298">
        <v>58</v>
      </c>
      <c r="AE5298">
        <v>5916</v>
      </c>
      <c r="AG5298" t="b">
        <v>1</v>
      </c>
      <c r="AH5298" t="b">
        <v>0</v>
      </c>
      <c r="AI5298" t="b">
        <v>0</v>
      </c>
      <c r="AJ5298" t="b">
        <v>1</v>
      </c>
      <c r="AK5298" t="b">
        <v>1</v>
      </c>
      <c r="AL5298" t="b">
        <v>0</v>
      </c>
      <c r="AM5298" t="b">
        <v>0</v>
      </c>
      <c r="AN5298">
        <v>20.7869565217391</v>
      </c>
      <c r="AO5298">
        <f t="shared" si="82"/>
        <v>20</v>
      </c>
      <c r="AP5298" t="b">
        <v>0</v>
      </c>
    </row>
    <row r="5299" spans="1:42" x14ac:dyDescent="0.25">
      <c r="A5299" t="s">
        <v>8143</v>
      </c>
      <c r="B5299">
        <v>1</v>
      </c>
      <c r="C5299" t="s">
        <v>40</v>
      </c>
      <c r="D5299" t="s">
        <v>41</v>
      </c>
      <c r="E5299" t="s">
        <v>2898</v>
      </c>
      <c r="F5299">
        <v>95603</v>
      </c>
      <c r="G5299" t="s">
        <v>5541</v>
      </c>
      <c r="H5299">
        <v>38.912880999999999</v>
      </c>
      <c r="I5299">
        <v>-121.08276600000001</v>
      </c>
      <c r="J5299">
        <v>0</v>
      </c>
      <c r="K5299">
        <v>0</v>
      </c>
      <c r="L5299">
        <v>1</v>
      </c>
      <c r="M5299">
        <v>1</v>
      </c>
      <c r="N5299" t="str">
        <f>VLOOKUP(O5299:O12330,'VLOOKUP Ranges'!$A$9:$B$12,2,TRUE)</f>
        <v>29-55</v>
      </c>
      <c r="O5299">
        <v>42</v>
      </c>
      <c r="P5299">
        <v>1</v>
      </c>
      <c r="Q5299" t="s">
        <v>44</v>
      </c>
      <c r="R5299" t="s">
        <v>66</v>
      </c>
      <c r="S5299" t="s">
        <v>66</v>
      </c>
      <c r="T5299" t="s">
        <v>66</v>
      </c>
      <c r="U5299" t="s">
        <v>66</v>
      </c>
      <c r="V5299" t="s">
        <v>66</v>
      </c>
      <c r="W5299" t="s">
        <v>66</v>
      </c>
      <c r="X5299">
        <v>1</v>
      </c>
      <c r="Y5299" t="str">
        <f>VLOOKUP(Z5299:Z12330,'VLOOKUP Ranges'!$A$2:$B$5,2,TRUE)</f>
        <v>18-35</v>
      </c>
      <c r="Z5299">
        <v>19.05</v>
      </c>
      <c r="AA5299">
        <v>761.85</v>
      </c>
      <c r="AB5299" t="s">
        <v>44</v>
      </c>
      <c r="AC5299">
        <v>0</v>
      </c>
      <c r="AD5299">
        <v>80</v>
      </c>
      <c r="AE5299">
        <v>5091</v>
      </c>
      <c r="AG5299" t="b">
        <v>1</v>
      </c>
      <c r="AH5299" t="b">
        <v>0</v>
      </c>
      <c r="AI5299" t="b">
        <v>0</v>
      </c>
      <c r="AJ5299" t="b">
        <v>1</v>
      </c>
      <c r="AK5299" t="b">
        <v>0</v>
      </c>
      <c r="AL5299" t="b">
        <v>1</v>
      </c>
      <c r="AM5299" t="b">
        <v>0</v>
      </c>
      <c r="AN5299">
        <v>18.139285714285698</v>
      </c>
      <c r="AO5299">
        <f t="shared" si="82"/>
        <v>20</v>
      </c>
      <c r="AP5299" t="b">
        <v>0</v>
      </c>
    </row>
    <row r="5300" spans="1:42" x14ac:dyDescent="0.25">
      <c r="A5300" t="s">
        <v>8144</v>
      </c>
      <c r="B5300">
        <v>1</v>
      </c>
      <c r="C5300" t="s">
        <v>40</v>
      </c>
      <c r="D5300" t="s">
        <v>41</v>
      </c>
      <c r="E5300" t="s">
        <v>2033</v>
      </c>
      <c r="F5300">
        <v>95605</v>
      </c>
      <c r="G5300" t="s">
        <v>2034</v>
      </c>
      <c r="H5300">
        <v>38.592745000000001</v>
      </c>
      <c r="I5300">
        <v>-121.540036</v>
      </c>
      <c r="J5300">
        <v>0</v>
      </c>
      <c r="K5300">
        <v>0</v>
      </c>
      <c r="L5300">
        <v>0</v>
      </c>
      <c r="M5300">
        <v>0</v>
      </c>
      <c r="N5300" t="str">
        <f>VLOOKUP(O5300:O12331,'VLOOKUP Ranges'!$A$9:$B$12,2,TRUE)</f>
        <v>29-55</v>
      </c>
      <c r="O5300">
        <v>32</v>
      </c>
      <c r="P5300">
        <v>1</v>
      </c>
      <c r="Q5300" t="s">
        <v>45</v>
      </c>
      <c r="R5300" t="s">
        <v>45</v>
      </c>
      <c r="S5300" t="s">
        <v>44</v>
      </c>
      <c r="T5300" t="s">
        <v>44</v>
      </c>
      <c r="U5300" t="s">
        <v>44</v>
      </c>
      <c r="V5300" t="s">
        <v>45</v>
      </c>
      <c r="W5300" t="s">
        <v>45</v>
      </c>
      <c r="X5300">
        <v>0</v>
      </c>
      <c r="Y5300" t="str">
        <f>VLOOKUP(Z5300:Z12331,'VLOOKUP Ranges'!$A$2:$B$5,2,TRUE)</f>
        <v>70-89</v>
      </c>
      <c r="Z5300">
        <v>74.75</v>
      </c>
      <c r="AA5300">
        <v>2282.9499999999998</v>
      </c>
      <c r="AB5300" t="s">
        <v>44</v>
      </c>
      <c r="AC5300">
        <v>0</v>
      </c>
      <c r="AD5300">
        <v>66</v>
      </c>
      <c r="AE5300">
        <v>2830</v>
      </c>
      <c r="AG5300" t="b">
        <v>1</v>
      </c>
      <c r="AH5300" t="b">
        <v>0</v>
      </c>
      <c r="AI5300" t="b">
        <v>0</v>
      </c>
      <c r="AJ5300" t="b">
        <v>0</v>
      </c>
      <c r="AK5300" t="b">
        <v>0</v>
      </c>
      <c r="AL5300" t="b">
        <v>0</v>
      </c>
      <c r="AM5300" t="b">
        <v>1</v>
      </c>
      <c r="AN5300">
        <v>71.342187499999994</v>
      </c>
      <c r="AO5300">
        <f t="shared" si="82"/>
        <v>75</v>
      </c>
      <c r="AP5300" t="b">
        <v>1</v>
      </c>
    </row>
    <row r="5301" spans="1:42" x14ac:dyDescent="0.25">
      <c r="A5301" t="s">
        <v>8145</v>
      </c>
      <c r="B5301">
        <v>1</v>
      </c>
      <c r="C5301" t="s">
        <v>40</v>
      </c>
      <c r="D5301" t="s">
        <v>41</v>
      </c>
      <c r="E5301" t="s">
        <v>2036</v>
      </c>
      <c r="F5301">
        <v>95606</v>
      </c>
      <c r="G5301" t="s">
        <v>2037</v>
      </c>
      <c r="H5301">
        <v>38.809804</v>
      </c>
      <c r="I5301">
        <v>-122.241383</v>
      </c>
      <c r="J5301">
        <v>0</v>
      </c>
      <c r="K5301">
        <v>0</v>
      </c>
      <c r="L5301">
        <v>1</v>
      </c>
      <c r="M5301">
        <v>1</v>
      </c>
      <c r="N5301" t="str">
        <f>VLOOKUP(O5301:O12332,'VLOOKUP Ranges'!$A$9:$B$12,2,TRUE)</f>
        <v>9-29</v>
      </c>
      <c r="O5301">
        <v>22</v>
      </c>
      <c r="P5301">
        <v>1</v>
      </c>
      <c r="Q5301" t="s">
        <v>45</v>
      </c>
      <c r="R5301" t="s">
        <v>44</v>
      </c>
      <c r="S5301" t="s">
        <v>44</v>
      </c>
      <c r="T5301" t="s">
        <v>44</v>
      </c>
      <c r="U5301" t="s">
        <v>44</v>
      </c>
      <c r="V5301" t="s">
        <v>44</v>
      </c>
      <c r="W5301" t="s">
        <v>44</v>
      </c>
      <c r="X5301">
        <v>1</v>
      </c>
      <c r="Y5301" t="str">
        <f>VLOOKUP(Z5301:Z12332,'VLOOKUP Ranges'!$A$2:$B$5,2,TRUE)</f>
        <v>70-89</v>
      </c>
      <c r="Z5301">
        <v>75.8</v>
      </c>
      <c r="AA5301">
        <v>1615.1</v>
      </c>
      <c r="AB5301" t="s">
        <v>44</v>
      </c>
      <c r="AC5301">
        <v>0</v>
      </c>
      <c r="AD5301">
        <v>37</v>
      </c>
      <c r="AE5301">
        <v>4479</v>
      </c>
      <c r="AG5301" t="b">
        <v>0</v>
      </c>
      <c r="AH5301" t="b">
        <v>0</v>
      </c>
      <c r="AI5301" t="b">
        <v>1</v>
      </c>
      <c r="AJ5301" t="b">
        <v>0</v>
      </c>
      <c r="AK5301" t="b">
        <v>0</v>
      </c>
      <c r="AL5301" t="b">
        <v>0</v>
      </c>
      <c r="AM5301" t="b">
        <v>0</v>
      </c>
      <c r="AN5301">
        <v>73.4136363636363</v>
      </c>
      <c r="AO5301">
        <f t="shared" si="82"/>
        <v>76</v>
      </c>
      <c r="AP5301" t="b">
        <v>0</v>
      </c>
    </row>
    <row r="5302" spans="1:42" x14ac:dyDescent="0.25">
      <c r="A5302" t="s">
        <v>8146</v>
      </c>
      <c r="B5302">
        <v>1</v>
      </c>
      <c r="C5302" t="s">
        <v>40</v>
      </c>
      <c r="D5302" t="s">
        <v>41</v>
      </c>
      <c r="E5302" t="s">
        <v>5545</v>
      </c>
      <c r="F5302">
        <v>95607</v>
      </c>
      <c r="G5302" t="s">
        <v>5546</v>
      </c>
      <c r="H5302">
        <v>38.681651000000002</v>
      </c>
      <c r="I5302">
        <v>-122.13056899999999</v>
      </c>
      <c r="J5302">
        <v>1</v>
      </c>
      <c r="K5302">
        <v>0</v>
      </c>
      <c r="L5302">
        <v>1</v>
      </c>
      <c r="M5302">
        <v>0</v>
      </c>
      <c r="N5302" t="str">
        <f>VLOOKUP(O5302:O12333,'VLOOKUP Ranges'!$A$9:$B$12,2,TRUE)</f>
        <v>29-55</v>
      </c>
      <c r="O5302">
        <v>42</v>
      </c>
      <c r="P5302">
        <v>0</v>
      </c>
      <c r="Q5302" t="s">
        <v>62</v>
      </c>
      <c r="R5302" t="s">
        <v>44</v>
      </c>
      <c r="S5302" t="s">
        <v>44</v>
      </c>
      <c r="T5302" t="s">
        <v>44</v>
      </c>
      <c r="U5302" t="s">
        <v>44</v>
      </c>
      <c r="V5302" t="s">
        <v>44</v>
      </c>
      <c r="W5302" t="s">
        <v>44</v>
      </c>
      <c r="X5302">
        <v>1</v>
      </c>
      <c r="Y5302" t="str">
        <f>VLOOKUP(Z5302:Z12333,'VLOOKUP Ranges'!$A$2:$B$5,2,TRUE)</f>
        <v>18-35</v>
      </c>
      <c r="Z5302">
        <v>25.1</v>
      </c>
      <c r="AA5302">
        <v>1097.1500000000001</v>
      </c>
      <c r="AB5302" t="s">
        <v>44</v>
      </c>
      <c r="AC5302">
        <v>0</v>
      </c>
      <c r="AD5302">
        <v>57</v>
      </c>
      <c r="AE5302">
        <v>4959</v>
      </c>
      <c r="AG5302" t="b">
        <v>0</v>
      </c>
      <c r="AH5302" t="b">
        <v>0</v>
      </c>
      <c r="AI5302" t="b">
        <v>0</v>
      </c>
      <c r="AJ5302" t="b">
        <v>0</v>
      </c>
      <c r="AK5302" t="b">
        <v>1</v>
      </c>
      <c r="AL5302" t="b">
        <v>0</v>
      </c>
      <c r="AM5302" t="b">
        <v>0</v>
      </c>
      <c r="AN5302">
        <v>26.122619047619001</v>
      </c>
      <c r="AO5302">
        <f t="shared" si="82"/>
        <v>26</v>
      </c>
      <c r="AP5302" t="b">
        <v>0</v>
      </c>
    </row>
    <row r="5303" spans="1:42" x14ac:dyDescent="0.25">
      <c r="A5303" t="s">
        <v>8147</v>
      </c>
      <c r="B5303">
        <v>1</v>
      </c>
      <c r="C5303" t="s">
        <v>40</v>
      </c>
      <c r="D5303" t="s">
        <v>41</v>
      </c>
      <c r="E5303" t="s">
        <v>1051</v>
      </c>
      <c r="F5303">
        <v>95608</v>
      </c>
      <c r="G5303" t="s">
        <v>1052</v>
      </c>
      <c r="H5303">
        <v>38.626128000000001</v>
      </c>
      <c r="I5303">
        <v>-121.328011</v>
      </c>
      <c r="J5303">
        <v>0</v>
      </c>
      <c r="K5303">
        <v>0</v>
      </c>
      <c r="L5303">
        <v>0</v>
      </c>
      <c r="M5303">
        <v>0</v>
      </c>
      <c r="N5303" t="str">
        <f>VLOOKUP(O5303:O12334,'VLOOKUP Ranges'!$A$9:$B$12,2,TRUE)</f>
        <v>1-9</v>
      </c>
      <c r="O5303">
        <v>8</v>
      </c>
      <c r="P5303">
        <v>1</v>
      </c>
      <c r="Q5303" t="s">
        <v>44</v>
      </c>
      <c r="R5303" t="s">
        <v>44</v>
      </c>
      <c r="S5303" t="s">
        <v>44</v>
      </c>
      <c r="T5303" t="s">
        <v>44</v>
      </c>
      <c r="U5303" t="s">
        <v>44</v>
      </c>
      <c r="V5303" t="s">
        <v>44</v>
      </c>
      <c r="W5303" t="s">
        <v>44</v>
      </c>
      <c r="X5303">
        <v>0</v>
      </c>
      <c r="Y5303" t="str">
        <f>VLOOKUP(Z5303:Z12334,'VLOOKUP Ranges'!$A$2:$B$5,2,TRUE)</f>
        <v>35-70</v>
      </c>
      <c r="Z5303">
        <v>44.45</v>
      </c>
      <c r="AA5303">
        <v>369.3</v>
      </c>
      <c r="AB5303" t="s">
        <v>44</v>
      </c>
      <c r="AC5303">
        <v>0</v>
      </c>
      <c r="AD5303">
        <v>65</v>
      </c>
      <c r="AE5303">
        <v>4909</v>
      </c>
      <c r="AG5303" t="b">
        <v>0</v>
      </c>
      <c r="AH5303" t="b">
        <v>0</v>
      </c>
      <c r="AI5303" t="b">
        <v>0</v>
      </c>
      <c r="AJ5303" t="b">
        <v>0</v>
      </c>
      <c r="AK5303" t="b">
        <v>0</v>
      </c>
      <c r="AL5303" t="b">
        <v>0</v>
      </c>
      <c r="AM5303" t="b">
        <v>1</v>
      </c>
      <c r="AN5303">
        <v>46.162500000000001</v>
      </c>
      <c r="AO5303">
        <f t="shared" si="82"/>
        <v>45</v>
      </c>
      <c r="AP5303" t="b">
        <v>0</v>
      </c>
    </row>
    <row r="5304" spans="1:42" x14ac:dyDescent="0.25">
      <c r="A5304" t="s">
        <v>8148</v>
      </c>
      <c r="B5304">
        <v>1</v>
      </c>
      <c r="C5304" t="s">
        <v>40</v>
      </c>
      <c r="D5304" t="s">
        <v>41</v>
      </c>
      <c r="E5304" t="s">
        <v>2040</v>
      </c>
      <c r="F5304">
        <v>95610</v>
      </c>
      <c r="G5304" t="s">
        <v>2041</v>
      </c>
      <c r="H5304">
        <v>38.695079999999997</v>
      </c>
      <c r="I5304">
        <v>-121.27161599999999</v>
      </c>
      <c r="J5304">
        <v>0</v>
      </c>
      <c r="K5304">
        <v>0</v>
      </c>
      <c r="L5304">
        <v>1</v>
      </c>
      <c r="M5304">
        <v>1</v>
      </c>
      <c r="N5304" t="str">
        <f>VLOOKUP(O5304:O12335,'VLOOKUP Ranges'!$A$9:$B$12,2,TRUE)</f>
        <v>55-77</v>
      </c>
      <c r="O5304">
        <v>65</v>
      </c>
      <c r="P5304">
        <v>1</v>
      </c>
      <c r="Q5304" t="s">
        <v>45</v>
      </c>
      <c r="R5304" t="s">
        <v>45</v>
      </c>
      <c r="S5304" t="s">
        <v>44</v>
      </c>
      <c r="T5304" t="s">
        <v>45</v>
      </c>
      <c r="U5304" t="s">
        <v>44</v>
      </c>
      <c r="V5304" t="s">
        <v>45</v>
      </c>
      <c r="W5304" t="s">
        <v>45</v>
      </c>
      <c r="X5304">
        <v>1</v>
      </c>
      <c r="Y5304" t="str">
        <f>VLOOKUP(Z5304:Z12335,'VLOOKUP Ranges'!$A$2:$B$5,2,TRUE)</f>
        <v>89-118</v>
      </c>
      <c r="Z5304">
        <v>104.3</v>
      </c>
      <c r="AA5304">
        <v>6725.3</v>
      </c>
      <c r="AB5304" t="s">
        <v>44</v>
      </c>
      <c r="AC5304">
        <v>0</v>
      </c>
      <c r="AD5304">
        <v>76</v>
      </c>
      <c r="AE5304">
        <v>4997</v>
      </c>
      <c r="AG5304" t="b">
        <v>0</v>
      </c>
      <c r="AH5304" t="b">
        <v>1</v>
      </c>
      <c r="AI5304" t="b">
        <v>1</v>
      </c>
      <c r="AJ5304" t="b">
        <v>0</v>
      </c>
      <c r="AK5304" t="b">
        <v>1</v>
      </c>
      <c r="AL5304" t="b">
        <v>0</v>
      </c>
      <c r="AM5304" t="b">
        <v>0</v>
      </c>
      <c r="AN5304">
        <v>103.46615384615301</v>
      </c>
      <c r="AO5304">
        <f t="shared" si="82"/>
        <v>105</v>
      </c>
      <c r="AP5304" t="b">
        <v>1</v>
      </c>
    </row>
    <row r="5305" spans="1:42" x14ac:dyDescent="0.25">
      <c r="A5305" t="s">
        <v>8149</v>
      </c>
      <c r="B5305">
        <v>1</v>
      </c>
      <c r="C5305" t="s">
        <v>40</v>
      </c>
      <c r="D5305" t="s">
        <v>41</v>
      </c>
      <c r="E5305" t="s">
        <v>3650</v>
      </c>
      <c r="F5305">
        <v>95614</v>
      </c>
      <c r="G5305" t="s">
        <v>3651</v>
      </c>
      <c r="H5305">
        <v>38.880622000000002</v>
      </c>
      <c r="I5305">
        <v>-120.973865</v>
      </c>
      <c r="J5305">
        <v>0</v>
      </c>
      <c r="K5305">
        <v>0</v>
      </c>
      <c r="L5305">
        <v>1</v>
      </c>
      <c r="M5305">
        <v>1</v>
      </c>
      <c r="N5305" t="str">
        <f>VLOOKUP(O5305:O12336,'VLOOKUP Ranges'!$A$9:$B$12,2,TRUE)</f>
        <v>55-77</v>
      </c>
      <c r="O5305">
        <v>70</v>
      </c>
      <c r="P5305">
        <v>1</v>
      </c>
      <c r="Q5305" t="s">
        <v>45</v>
      </c>
      <c r="R5305" t="s">
        <v>45</v>
      </c>
      <c r="S5305" t="s">
        <v>45</v>
      </c>
      <c r="T5305" t="s">
        <v>45</v>
      </c>
      <c r="U5305" t="s">
        <v>45</v>
      </c>
      <c r="V5305" t="s">
        <v>45</v>
      </c>
      <c r="W5305" t="s">
        <v>45</v>
      </c>
      <c r="X5305">
        <v>1</v>
      </c>
      <c r="Y5305" t="str">
        <f>VLOOKUP(Z5305:Z12336,'VLOOKUP Ranges'!$A$2:$B$5,2,TRUE)</f>
        <v>70-89</v>
      </c>
      <c r="Z5305">
        <v>89</v>
      </c>
      <c r="AA5305">
        <v>6293.2</v>
      </c>
      <c r="AB5305" t="s">
        <v>44</v>
      </c>
      <c r="AC5305">
        <v>0</v>
      </c>
      <c r="AD5305">
        <v>46</v>
      </c>
      <c r="AE5305">
        <v>5650</v>
      </c>
      <c r="AG5305" t="b">
        <v>0</v>
      </c>
      <c r="AH5305" t="b">
        <v>1</v>
      </c>
      <c r="AI5305" t="b">
        <v>0</v>
      </c>
      <c r="AJ5305" t="b">
        <v>0</v>
      </c>
      <c r="AK5305" t="b">
        <v>0</v>
      </c>
      <c r="AL5305" t="b">
        <v>0</v>
      </c>
      <c r="AM5305" t="b">
        <v>0</v>
      </c>
      <c r="AN5305">
        <v>89.902857142857101</v>
      </c>
      <c r="AO5305">
        <f t="shared" si="82"/>
        <v>89</v>
      </c>
      <c r="AP5305" t="b">
        <v>1</v>
      </c>
    </row>
    <row r="5306" spans="1:42" x14ac:dyDescent="0.25">
      <c r="A5306" t="s">
        <v>8150</v>
      </c>
      <c r="B5306">
        <v>1</v>
      </c>
      <c r="C5306" t="s">
        <v>40</v>
      </c>
      <c r="D5306" t="s">
        <v>41</v>
      </c>
      <c r="E5306" t="s">
        <v>5551</v>
      </c>
      <c r="F5306">
        <v>95615</v>
      </c>
      <c r="G5306" t="s">
        <v>5552</v>
      </c>
      <c r="H5306">
        <v>38.311608999999997</v>
      </c>
      <c r="I5306">
        <v>-121.554034</v>
      </c>
      <c r="J5306">
        <v>1</v>
      </c>
      <c r="K5306">
        <v>0</v>
      </c>
      <c r="L5306">
        <v>0</v>
      </c>
      <c r="M5306">
        <v>1</v>
      </c>
      <c r="N5306" t="str">
        <f>VLOOKUP(O5306:O12337,'VLOOKUP Ranges'!$A$9:$B$12,2,TRUE)</f>
        <v>9-29</v>
      </c>
      <c r="O5306">
        <v>22</v>
      </c>
      <c r="P5306">
        <v>1</v>
      </c>
      <c r="Q5306" t="s">
        <v>44</v>
      </c>
      <c r="R5306" t="s">
        <v>66</v>
      </c>
      <c r="S5306" t="s">
        <v>66</v>
      </c>
      <c r="T5306" t="s">
        <v>66</v>
      </c>
      <c r="U5306" t="s">
        <v>66</v>
      </c>
      <c r="V5306" t="s">
        <v>66</v>
      </c>
      <c r="W5306" t="s">
        <v>66</v>
      </c>
      <c r="X5306">
        <v>0</v>
      </c>
      <c r="Y5306" t="str">
        <f>VLOOKUP(Z5306:Z12337,'VLOOKUP Ranges'!$A$2:$B$5,2,TRUE)</f>
        <v>18-35</v>
      </c>
      <c r="Z5306">
        <v>20.149999999999999</v>
      </c>
      <c r="AA5306">
        <v>432.5</v>
      </c>
      <c r="AB5306" t="s">
        <v>44</v>
      </c>
      <c r="AC5306">
        <v>0</v>
      </c>
      <c r="AD5306">
        <v>78</v>
      </c>
      <c r="AE5306">
        <v>2722</v>
      </c>
      <c r="AG5306" t="b">
        <v>0</v>
      </c>
      <c r="AH5306" t="b">
        <v>0</v>
      </c>
      <c r="AI5306" t="b">
        <v>0</v>
      </c>
      <c r="AJ5306" t="b">
        <v>1</v>
      </c>
      <c r="AK5306" t="b">
        <v>1</v>
      </c>
      <c r="AL5306" t="b">
        <v>0</v>
      </c>
      <c r="AM5306" t="b">
        <v>0</v>
      </c>
      <c r="AN5306">
        <v>19.659090909090899</v>
      </c>
      <c r="AO5306">
        <f t="shared" si="82"/>
        <v>21</v>
      </c>
      <c r="AP5306" t="b">
        <v>0</v>
      </c>
    </row>
    <row r="5307" spans="1:42" x14ac:dyDescent="0.25">
      <c r="A5307" t="s">
        <v>8151</v>
      </c>
      <c r="B5307">
        <v>1</v>
      </c>
      <c r="C5307" t="s">
        <v>40</v>
      </c>
      <c r="D5307" t="s">
        <v>41</v>
      </c>
      <c r="E5307" t="s">
        <v>1059</v>
      </c>
      <c r="F5307">
        <v>95619</v>
      </c>
      <c r="G5307" t="s">
        <v>1060</v>
      </c>
      <c r="H5307">
        <v>38.683605</v>
      </c>
      <c r="I5307">
        <v>-120.811852</v>
      </c>
      <c r="J5307">
        <v>0</v>
      </c>
      <c r="K5307">
        <v>0</v>
      </c>
      <c r="L5307">
        <v>1</v>
      </c>
      <c r="M5307">
        <v>1</v>
      </c>
      <c r="N5307" t="str">
        <f>VLOOKUP(O5307:O12338,'VLOOKUP Ranges'!$A$9:$B$12,2,TRUE)</f>
        <v>55-77</v>
      </c>
      <c r="O5307">
        <v>67</v>
      </c>
      <c r="P5307">
        <v>0</v>
      </c>
      <c r="Q5307" t="s">
        <v>62</v>
      </c>
      <c r="R5307" t="s">
        <v>45</v>
      </c>
      <c r="S5307" t="s">
        <v>45</v>
      </c>
      <c r="T5307" t="s">
        <v>44</v>
      </c>
      <c r="U5307" t="s">
        <v>44</v>
      </c>
      <c r="V5307" t="s">
        <v>44</v>
      </c>
      <c r="W5307" t="s">
        <v>44</v>
      </c>
      <c r="X5307">
        <v>0</v>
      </c>
      <c r="Y5307" t="str">
        <f>VLOOKUP(Z5307:Z12338,'VLOOKUP Ranges'!$A$2:$B$5,2,TRUE)</f>
        <v>35-70</v>
      </c>
      <c r="Z5307">
        <v>36.15</v>
      </c>
      <c r="AA5307">
        <v>2434.4499999999998</v>
      </c>
      <c r="AB5307" t="s">
        <v>44</v>
      </c>
      <c r="AC5307">
        <v>0</v>
      </c>
      <c r="AD5307">
        <v>39</v>
      </c>
      <c r="AE5307">
        <v>6314</v>
      </c>
      <c r="AG5307" t="b">
        <v>0</v>
      </c>
      <c r="AH5307" t="b">
        <v>1</v>
      </c>
      <c r="AI5307" t="b">
        <v>0</v>
      </c>
      <c r="AJ5307" t="b">
        <v>0</v>
      </c>
      <c r="AK5307" t="b">
        <v>0</v>
      </c>
      <c r="AL5307" t="b">
        <v>0</v>
      </c>
      <c r="AM5307" t="b">
        <v>0</v>
      </c>
      <c r="AN5307">
        <v>36.335074626865598</v>
      </c>
      <c r="AO5307">
        <f t="shared" si="82"/>
        <v>37</v>
      </c>
      <c r="AP5307" t="b">
        <v>0</v>
      </c>
    </row>
    <row r="5308" spans="1:42" x14ac:dyDescent="0.25">
      <c r="A5308" t="s">
        <v>8152</v>
      </c>
      <c r="B5308">
        <v>1</v>
      </c>
      <c r="C5308" t="s">
        <v>40</v>
      </c>
      <c r="D5308" t="s">
        <v>41</v>
      </c>
      <c r="E5308" t="s">
        <v>1062</v>
      </c>
      <c r="F5308">
        <v>95620</v>
      </c>
      <c r="G5308" t="s">
        <v>1063</v>
      </c>
      <c r="H5308">
        <v>38.392820999999998</v>
      </c>
      <c r="I5308">
        <v>-121.79991699999999</v>
      </c>
      <c r="J5308">
        <v>0</v>
      </c>
      <c r="K5308">
        <v>0</v>
      </c>
      <c r="L5308">
        <v>0</v>
      </c>
      <c r="M5308">
        <v>0</v>
      </c>
      <c r="N5308" t="str">
        <f>VLOOKUP(O5308:O12339,'VLOOKUP Ranges'!$A$9:$B$12,2,TRUE)</f>
        <v>9-29</v>
      </c>
      <c r="O5308">
        <v>25</v>
      </c>
      <c r="P5308">
        <v>1</v>
      </c>
      <c r="Q5308" t="s">
        <v>44</v>
      </c>
      <c r="R5308" t="s">
        <v>66</v>
      </c>
      <c r="S5308" t="s">
        <v>66</v>
      </c>
      <c r="T5308" t="s">
        <v>66</v>
      </c>
      <c r="U5308" t="s">
        <v>66</v>
      </c>
      <c r="V5308" t="s">
        <v>66</v>
      </c>
      <c r="W5308" t="s">
        <v>66</v>
      </c>
      <c r="X5308">
        <v>1</v>
      </c>
      <c r="Y5308" t="str">
        <f>VLOOKUP(Z5308:Z12339,'VLOOKUP Ranges'!$A$2:$B$5,2,TRUE)</f>
        <v>18-35</v>
      </c>
      <c r="Z5308">
        <v>19.2</v>
      </c>
      <c r="AA5308">
        <v>532.1</v>
      </c>
      <c r="AB5308" t="s">
        <v>44</v>
      </c>
      <c r="AC5308">
        <v>0</v>
      </c>
      <c r="AD5308">
        <v>23</v>
      </c>
      <c r="AE5308">
        <v>2159</v>
      </c>
      <c r="AG5308" t="b">
        <v>0</v>
      </c>
      <c r="AH5308" t="b">
        <v>0</v>
      </c>
      <c r="AI5308" t="b">
        <v>0</v>
      </c>
      <c r="AJ5308" t="b">
        <v>1</v>
      </c>
      <c r="AK5308" t="b">
        <v>1</v>
      </c>
      <c r="AL5308" t="b">
        <v>0</v>
      </c>
      <c r="AM5308" t="b">
        <v>0</v>
      </c>
      <c r="AN5308">
        <v>21.283999999999999</v>
      </c>
      <c r="AO5308">
        <f t="shared" si="82"/>
        <v>20</v>
      </c>
      <c r="AP5308" t="b">
        <v>0</v>
      </c>
    </row>
    <row r="5309" spans="1:42" x14ac:dyDescent="0.25">
      <c r="A5309" t="s">
        <v>8153</v>
      </c>
      <c r="B5309">
        <v>1</v>
      </c>
      <c r="C5309" t="s">
        <v>40</v>
      </c>
      <c r="D5309" t="s">
        <v>41</v>
      </c>
      <c r="E5309" t="s">
        <v>2040</v>
      </c>
      <c r="F5309">
        <v>95621</v>
      </c>
      <c r="G5309" t="s">
        <v>5554</v>
      </c>
      <c r="H5309">
        <v>38.695489999999999</v>
      </c>
      <c r="I5309">
        <v>-121.307864</v>
      </c>
      <c r="J5309">
        <v>0</v>
      </c>
      <c r="K5309">
        <v>0</v>
      </c>
      <c r="L5309">
        <v>1</v>
      </c>
      <c r="M5309">
        <v>0</v>
      </c>
      <c r="N5309" t="str">
        <f>VLOOKUP(O5309:O12340,'VLOOKUP Ranges'!$A$9:$B$12,2,TRUE)</f>
        <v>9-29</v>
      </c>
      <c r="O5309">
        <v>20</v>
      </c>
      <c r="P5309">
        <v>1</v>
      </c>
      <c r="Q5309" t="s">
        <v>44</v>
      </c>
      <c r="R5309" t="s">
        <v>66</v>
      </c>
      <c r="S5309" t="s">
        <v>66</v>
      </c>
      <c r="T5309" t="s">
        <v>66</v>
      </c>
      <c r="U5309" t="s">
        <v>66</v>
      </c>
      <c r="V5309" t="s">
        <v>66</v>
      </c>
      <c r="W5309" t="s">
        <v>66</v>
      </c>
      <c r="X5309">
        <v>0</v>
      </c>
      <c r="Y5309" t="str">
        <f>VLOOKUP(Z5309:Z12340,'VLOOKUP Ranges'!$A$2:$B$5,2,TRUE)</f>
        <v>18-35</v>
      </c>
      <c r="Z5309">
        <v>19.25</v>
      </c>
      <c r="AA5309">
        <v>375.25</v>
      </c>
      <c r="AB5309" t="s">
        <v>44</v>
      </c>
      <c r="AC5309">
        <v>0</v>
      </c>
      <c r="AD5309">
        <v>68</v>
      </c>
      <c r="AE5309">
        <v>4137</v>
      </c>
      <c r="AG5309" t="b">
        <v>0</v>
      </c>
      <c r="AH5309" t="b">
        <v>0</v>
      </c>
      <c r="AI5309" t="b">
        <v>0</v>
      </c>
      <c r="AJ5309" t="b">
        <v>1</v>
      </c>
      <c r="AK5309" t="b">
        <v>0</v>
      </c>
      <c r="AL5309" t="b">
        <v>0</v>
      </c>
      <c r="AM5309" t="b">
        <v>0</v>
      </c>
      <c r="AN5309">
        <v>18.762499999999999</v>
      </c>
      <c r="AO5309">
        <f t="shared" si="82"/>
        <v>20</v>
      </c>
      <c r="AP5309" t="b">
        <v>0</v>
      </c>
    </row>
    <row r="5310" spans="1:42" x14ac:dyDescent="0.25">
      <c r="A5310" t="s">
        <v>8154</v>
      </c>
      <c r="B5310">
        <v>1</v>
      </c>
      <c r="C5310" t="s">
        <v>40</v>
      </c>
      <c r="D5310" t="s">
        <v>41</v>
      </c>
      <c r="E5310" t="s">
        <v>2043</v>
      </c>
      <c r="F5310">
        <v>95623</v>
      </c>
      <c r="G5310" t="s">
        <v>2044</v>
      </c>
      <c r="H5310">
        <v>38.631529999999998</v>
      </c>
      <c r="I5310">
        <v>-120.842609</v>
      </c>
      <c r="J5310">
        <v>0</v>
      </c>
      <c r="K5310">
        <v>0</v>
      </c>
      <c r="L5310">
        <v>0</v>
      </c>
      <c r="M5310">
        <v>1</v>
      </c>
      <c r="N5310" t="str">
        <f>VLOOKUP(O5310:O12341,'VLOOKUP Ranges'!$A$9:$B$12,2,TRUE)</f>
        <v>1-9</v>
      </c>
      <c r="O5310">
        <v>2</v>
      </c>
      <c r="P5310">
        <v>1</v>
      </c>
      <c r="Q5310" t="s">
        <v>44</v>
      </c>
      <c r="R5310" t="s">
        <v>45</v>
      </c>
      <c r="S5310" t="s">
        <v>44</v>
      </c>
      <c r="T5310" t="s">
        <v>44</v>
      </c>
      <c r="U5310" t="s">
        <v>44</v>
      </c>
      <c r="V5310" t="s">
        <v>44</v>
      </c>
      <c r="W5310" t="s">
        <v>45</v>
      </c>
      <c r="X5310">
        <v>1</v>
      </c>
      <c r="Y5310" t="str">
        <f>VLOOKUP(Z5310:Z12341,'VLOOKUP Ranges'!$A$2:$B$5,2,TRUE)</f>
        <v>35-70</v>
      </c>
      <c r="Z5310">
        <v>61.2</v>
      </c>
      <c r="AA5310">
        <v>125.95</v>
      </c>
      <c r="AB5310" t="s">
        <v>44</v>
      </c>
      <c r="AC5310">
        <v>0</v>
      </c>
      <c r="AD5310">
        <v>31</v>
      </c>
      <c r="AE5310">
        <v>5056</v>
      </c>
      <c r="AG5310" t="b">
        <v>0</v>
      </c>
      <c r="AH5310" t="b">
        <v>0</v>
      </c>
      <c r="AI5310" t="b">
        <v>0</v>
      </c>
      <c r="AJ5310" t="b">
        <v>0</v>
      </c>
      <c r="AK5310" t="b">
        <v>1</v>
      </c>
      <c r="AL5310" t="b">
        <v>0</v>
      </c>
      <c r="AM5310" t="b">
        <v>0</v>
      </c>
      <c r="AN5310">
        <v>62.975000000000001</v>
      </c>
      <c r="AO5310">
        <f t="shared" si="82"/>
        <v>62</v>
      </c>
      <c r="AP5310" t="b">
        <v>1</v>
      </c>
    </row>
    <row r="5311" spans="1:42" x14ac:dyDescent="0.25">
      <c r="A5311" t="s">
        <v>8155</v>
      </c>
      <c r="B5311">
        <v>1</v>
      </c>
      <c r="C5311" t="s">
        <v>40</v>
      </c>
      <c r="D5311" t="s">
        <v>41</v>
      </c>
      <c r="E5311" t="s">
        <v>1065</v>
      </c>
      <c r="F5311">
        <v>95624</v>
      </c>
      <c r="G5311" t="s">
        <v>1066</v>
      </c>
      <c r="H5311">
        <v>38.434137999999997</v>
      </c>
      <c r="I5311">
        <v>-121.30587</v>
      </c>
      <c r="J5311">
        <v>1</v>
      </c>
      <c r="K5311">
        <v>0</v>
      </c>
      <c r="L5311">
        <v>0</v>
      </c>
      <c r="M5311">
        <v>0</v>
      </c>
      <c r="N5311" t="str">
        <f>VLOOKUP(O5311:O12342,'VLOOKUP Ranges'!$A$9:$B$12,2,TRUE)</f>
        <v>29-55</v>
      </c>
      <c r="O5311">
        <v>51</v>
      </c>
      <c r="P5311">
        <v>1</v>
      </c>
      <c r="Q5311" t="s">
        <v>44</v>
      </c>
      <c r="R5311" t="s">
        <v>66</v>
      </c>
      <c r="S5311" t="s">
        <v>66</v>
      </c>
      <c r="T5311" t="s">
        <v>66</v>
      </c>
      <c r="U5311" t="s">
        <v>66</v>
      </c>
      <c r="V5311" t="s">
        <v>66</v>
      </c>
      <c r="W5311" t="s">
        <v>66</v>
      </c>
      <c r="X5311">
        <v>0</v>
      </c>
      <c r="Y5311" t="str">
        <f>VLOOKUP(Z5311:Z12342,'VLOOKUP Ranges'!$A$2:$B$5,2,TRUE)</f>
        <v>18-35</v>
      </c>
      <c r="Z5311">
        <v>20.45</v>
      </c>
      <c r="AA5311">
        <v>1042.6500000000001</v>
      </c>
      <c r="AB5311" t="s">
        <v>44</v>
      </c>
      <c r="AC5311">
        <v>0</v>
      </c>
      <c r="AD5311">
        <v>65</v>
      </c>
      <c r="AE5311">
        <v>6097</v>
      </c>
      <c r="AG5311" t="b">
        <v>0</v>
      </c>
      <c r="AH5311" t="b">
        <v>1</v>
      </c>
      <c r="AI5311" t="b">
        <v>0</v>
      </c>
      <c r="AJ5311" t="b">
        <v>1</v>
      </c>
      <c r="AK5311" t="b">
        <v>0</v>
      </c>
      <c r="AL5311" t="b">
        <v>0</v>
      </c>
      <c r="AM5311" t="b">
        <v>1</v>
      </c>
      <c r="AN5311">
        <v>20.4441176470588</v>
      </c>
      <c r="AO5311">
        <f t="shared" si="82"/>
        <v>21</v>
      </c>
      <c r="AP5311" t="b">
        <v>0</v>
      </c>
    </row>
    <row r="5312" spans="1:42" x14ac:dyDescent="0.25">
      <c r="A5312" t="s">
        <v>8156</v>
      </c>
      <c r="B5312">
        <v>1</v>
      </c>
      <c r="C5312" t="s">
        <v>40</v>
      </c>
      <c r="D5312" t="s">
        <v>41</v>
      </c>
      <c r="E5312" t="s">
        <v>1068</v>
      </c>
      <c r="F5312">
        <v>95625</v>
      </c>
      <c r="G5312" t="s">
        <v>1069</v>
      </c>
      <c r="H5312">
        <v>38.349195000000002</v>
      </c>
      <c r="I5312">
        <v>-121.90294299999999</v>
      </c>
      <c r="J5312">
        <v>0</v>
      </c>
      <c r="K5312">
        <v>0</v>
      </c>
      <c r="L5312">
        <v>1</v>
      </c>
      <c r="M5312">
        <v>1</v>
      </c>
      <c r="N5312" t="str">
        <f>VLOOKUP(O5312:O12343,'VLOOKUP Ranges'!$A$9:$B$12,2,TRUE)</f>
        <v>29-55</v>
      </c>
      <c r="O5312">
        <v>46</v>
      </c>
      <c r="P5312">
        <v>0</v>
      </c>
      <c r="Q5312" t="s">
        <v>62</v>
      </c>
      <c r="R5312" t="s">
        <v>45</v>
      </c>
      <c r="S5312" t="s">
        <v>45</v>
      </c>
      <c r="T5312" t="s">
        <v>44</v>
      </c>
      <c r="U5312" t="s">
        <v>44</v>
      </c>
      <c r="V5312" t="s">
        <v>44</v>
      </c>
      <c r="W5312" t="s">
        <v>44</v>
      </c>
      <c r="X5312">
        <v>0</v>
      </c>
      <c r="Y5312" t="str">
        <f>VLOOKUP(Z5312:Z12343,'VLOOKUP Ranges'!$A$2:$B$5,2,TRUE)</f>
        <v>18-35</v>
      </c>
      <c r="Z5312">
        <v>35.049999999999997</v>
      </c>
      <c r="AA5312">
        <v>1620.25</v>
      </c>
      <c r="AB5312" t="s">
        <v>44</v>
      </c>
      <c r="AC5312">
        <v>0</v>
      </c>
      <c r="AD5312">
        <v>33</v>
      </c>
      <c r="AE5312">
        <v>4829</v>
      </c>
      <c r="AG5312" t="b">
        <v>0</v>
      </c>
      <c r="AH5312" t="b">
        <v>0</v>
      </c>
      <c r="AI5312" t="b">
        <v>0</v>
      </c>
      <c r="AJ5312" t="b">
        <v>0</v>
      </c>
      <c r="AK5312" t="b">
        <v>0</v>
      </c>
      <c r="AL5312" t="b">
        <v>0</v>
      </c>
      <c r="AM5312" t="b">
        <v>0</v>
      </c>
      <c r="AN5312">
        <v>35.222826086956502</v>
      </c>
      <c r="AO5312">
        <f t="shared" si="82"/>
        <v>36</v>
      </c>
      <c r="AP5312" t="b">
        <v>0</v>
      </c>
    </row>
    <row r="5313" spans="1:42" x14ac:dyDescent="0.25">
      <c r="A5313" t="s">
        <v>8157</v>
      </c>
      <c r="B5313">
        <v>1</v>
      </c>
      <c r="C5313" t="s">
        <v>40</v>
      </c>
      <c r="D5313" t="s">
        <v>41</v>
      </c>
      <c r="E5313" t="s">
        <v>5558</v>
      </c>
      <c r="F5313">
        <v>95627</v>
      </c>
      <c r="G5313" t="s">
        <v>5559</v>
      </c>
      <c r="H5313">
        <v>38.834468999999999</v>
      </c>
      <c r="I5313">
        <v>-122.12719300000001</v>
      </c>
      <c r="J5313">
        <v>1</v>
      </c>
      <c r="K5313">
        <v>0</v>
      </c>
      <c r="L5313">
        <v>0</v>
      </c>
      <c r="M5313">
        <v>1</v>
      </c>
      <c r="N5313" t="str">
        <f>VLOOKUP(O5313:O12344,'VLOOKUP Ranges'!$A$9:$B$12,2,TRUE)</f>
        <v>9-29</v>
      </c>
      <c r="O5313">
        <v>13</v>
      </c>
      <c r="P5313">
        <v>1</v>
      </c>
      <c r="Q5313" t="s">
        <v>44</v>
      </c>
      <c r="R5313" t="s">
        <v>44</v>
      </c>
      <c r="S5313" t="s">
        <v>44</v>
      </c>
      <c r="T5313" t="s">
        <v>44</v>
      </c>
      <c r="U5313" t="s">
        <v>44</v>
      </c>
      <c r="V5313" t="s">
        <v>44</v>
      </c>
      <c r="W5313" t="s">
        <v>44</v>
      </c>
      <c r="X5313">
        <v>0</v>
      </c>
      <c r="Y5313" t="str">
        <f>VLOOKUP(Z5313:Z12344,'VLOOKUP Ranges'!$A$2:$B$5,2,TRUE)</f>
        <v>35-70</v>
      </c>
      <c r="Z5313">
        <v>44</v>
      </c>
      <c r="AA5313">
        <v>659.35</v>
      </c>
      <c r="AB5313" t="s">
        <v>44</v>
      </c>
      <c r="AC5313">
        <v>0</v>
      </c>
      <c r="AD5313">
        <v>24</v>
      </c>
      <c r="AE5313">
        <v>5611</v>
      </c>
      <c r="AG5313" t="b">
        <v>0</v>
      </c>
      <c r="AH5313" t="b">
        <v>0</v>
      </c>
      <c r="AI5313" t="b">
        <v>0</v>
      </c>
      <c r="AJ5313" t="b">
        <v>0</v>
      </c>
      <c r="AK5313" t="b">
        <v>0</v>
      </c>
      <c r="AL5313" t="b">
        <v>0</v>
      </c>
      <c r="AM5313" t="b">
        <v>1</v>
      </c>
      <c r="AN5313">
        <v>50.719230769230698</v>
      </c>
      <c r="AO5313">
        <f t="shared" si="82"/>
        <v>44</v>
      </c>
      <c r="AP5313" t="b">
        <v>0</v>
      </c>
    </row>
    <row r="5314" spans="1:42" x14ac:dyDescent="0.25">
      <c r="A5314" t="s">
        <v>8158</v>
      </c>
      <c r="B5314">
        <v>1</v>
      </c>
      <c r="C5314" t="s">
        <v>40</v>
      </c>
      <c r="D5314" t="s">
        <v>41</v>
      </c>
      <c r="E5314" t="s">
        <v>5562</v>
      </c>
      <c r="F5314">
        <v>95629</v>
      </c>
      <c r="G5314" t="s">
        <v>5563</v>
      </c>
      <c r="H5314">
        <v>38.513483999999998</v>
      </c>
      <c r="I5314">
        <v>-120.70461299999999</v>
      </c>
      <c r="J5314">
        <v>1</v>
      </c>
      <c r="K5314">
        <v>0</v>
      </c>
      <c r="L5314">
        <v>1</v>
      </c>
      <c r="M5314">
        <v>1</v>
      </c>
      <c r="N5314" t="str">
        <f>VLOOKUP(O5314:O12345,'VLOOKUP Ranges'!$A$9:$B$12,2,TRUE)</f>
        <v>9-29</v>
      </c>
      <c r="O5314">
        <v>26</v>
      </c>
      <c r="P5314">
        <v>1</v>
      </c>
      <c r="Q5314" t="s">
        <v>44</v>
      </c>
      <c r="R5314" t="s">
        <v>44</v>
      </c>
      <c r="S5314" t="s">
        <v>44</v>
      </c>
      <c r="T5314" t="s">
        <v>45</v>
      </c>
      <c r="U5314" t="s">
        <v>44</v>
      </c>
      <c r="V5314" t="s">
        <v>44</v>
      </c>
      <c r="W5314" t="s">
        <v>44</v>
      </c>
      <c r="X5314">
        <v>0</v>
      </c>
      <c r="Y5314" t="str">
        <f>VLOOKUP(Z5314:Z12345,'VLOOKUP Ranges'!$A$2:$B$5,2,TRUE)</f>
        <v>35-70</v>
      </c>
      <c r="Z5314">
        <v>50.35</v>
      </c>
      <c r="AA5314">
        <v>1285.8</v>
      </c>
      <c r="AB5314" t="s">
        <v>44</v>
      </c>
      <c r="AC5314">
        <v>0</v>
      </c>
      <c r="AD5314">
        <v>48</v>
      </c>
      <c r="AE5314">
        <v>3386</v>
      </c>
      <c r="AG5314" t="b">
        <v>1</v>
      </c>
      <c r="AH5314" t="b">
        <v>0</v>
      </c>
      <c r="AI5314" t="b">
        <v>0</v>
      </c>
      <c r="AJ5314" t="b">
        <v>0</v>
      </c>
      <c r="AK5314" t="b">
        <v>0</v>
      </c>
      <c r="AL5314" t="b">
        <v>0</v>
      </c>
      <c r="AM5314" t="b">
        <v>1</v>
      </c>
      <c r="AN5314">
        <v>49.453846153846101</v>
      </c>
      <c r="AO5314">
        <f t="shared" si="82"/>
        <v>51</v>
      </c>
      <c r="AP5314" t="b">
        <v>0</v>
      </c>
    </row>
    <row r="5315" spans="1:42" x14ac:dyDescent="0.25">
      <c r="A5315" t="s">
        <v>8159</v>
      </c>
      <c r="B5315">
        <v>1</v>
      </c>
      <c r="C5315" t="s">
        <v>40</v>
      </c>
      <c r="D5315" t="s">
        <v>41</v>
      </c>
      <c r="E5315" t="s">
        <v>5565</v>
      </c>
      <c r="F5315">
        <v>95631</v>
      </c>
      <c r="G5315" t="s">
        <v>5566</v>
      </c>
      <c r="H5315">
        <v>39.031875999999997</v>
      </c>
      <c r="I5315">
        <v>-120.81114100000001</v>
      </c>
      <c r="J5315">
        <v>1</v>
      </c>
      <c r="K5315">
        <v>0</v>
      </c>
      <c r="L5315">
        <v>0</v>
      </c>
      <c r="M5315">
        <v>1</v>
      </c>
      <c r="N5315" t="str">
        <f>VLOOKUP(O5315:O12346,'VLOOKUP Ranges'!$A$9:$B$12,2,TRUE)</f>
        <v>9-29</v>
      </c>
      <c r="O5315">
        <v>19</v>
      </c>
      <c r="P5315">
        <v>1</v>
      </c>
      <c r="Q5315" t="s">
        <v>44</v>
      </c>
      <c r="R5315" t="s">
        <v>66</v>
      </c>
      <c r="S5315" t="s">
        <v>66</v>
      </c>
      <c r="T5315" t="s">
        <v>66</v>
      </c>
      <c r="U5315" t="s">
        <v>66</v>
      </c>
      <c r="V5315" t="s">
        <v>66</v>
      </c>
      <c r="W5315" t="s">
        <v>66</v>
      </c>
      <c r="X5315">
        <v>1</v>
      </c>
      <c r="Y5315" t="str">
        <f>VLOOKUP(Z5315:Z12346,'VLOOKUP Ranges'!$A$2:$B$5,2,TRUE)</f>
        <v>18-35</v>
      </c>
      <c r="Z5315">
        <v>20</v>
      </c>
      <c r="AA5315">
        <v>377.55</v>
      </c>
      <c r="AB5315" t="s">
        <v>44</v>
      </c>
      <c r="AC5315">
        <v>0</v>
      </c>
      <c r="AD5315">
        <v>31</v>
      </c>
      <c r="AE5315">
        <v>5188</v>
      </c>
      <c r="AG5315" t="b">
        <v>0</v>
      </c>
      <c r="AH5315" t="b">
        <v>0</v>
      </c>
      <c r="AI5315" t="b">
        <v>0</v>
      </c>
      <c r="AJ5315" t="b">
        <v>1</v>
      </c>
      <c r="AK5315" t="b">
        <v>0</v>
      </c>
      <c r="AL5315" t="b">
        <v>1</v>
      </c>
      <c r="AM5315" t="b">
        <v>0</v>
      </c>
      <c r="AN5315">
        <v>19.871052631578898</v>
      </c>
      <c r="AO5315">
        <f t="shared" ref="AO5315:AO5378" si="83">ROUNDUP(Z5315, 0)</f>
        <v>20</v>
      </c>
      <c r="AP5315" t="b">
        <v>0</v>
      </c>
    </row>
    <row r="5316" spans="1:42" x14ac:dyDescent="0.25">
      <c r="A5316" t="s">
        <v>8160</v>
      </c>
      <c r="B5316">
        <v>1</v>
      </c>
      <c r="C5316" t="s">
        <v>40</v>
      </c>
      <c r="D5316" t="s">
        <v>41</v>
      </c>
      <c r="E5316" t="s">
        <v>5570</v>
      </c>
      <c r="F5316">
        <v>95634</v>
      </c>
      <c r="G5316" t="s">
        <v>5571</v>
      </c>
      <c r="H5316">
        <v>38.938600000000001</v>
      </c>
      <c r="I5316">
        <v>-120.78551400000001</v>
      </c>
      <c r="J5316">
        <v>0</v>
      </c>
      <c r="K5316">
        <v>0</v>
      </c>
      <c r="L5316">
        <v>1</v>
      </c>
      <c r="M5316">
        <v>0</v>
      </c>
      <c r="N5316" t="str">
        <f>VLOOKUP(O5316:O12347,'VLOOKUP Ranges'!$A$9:$B$12,2,TRUE)</f>
        <v>55-77</v>
      </c>
      <c r="O5316">
        <v>72</v>
      </c>
      <c r="P5316">
        <v>1</v>
      </c>
      <c r="Q5316" t="s">
        <v>45</v>
      </c>
      <c r="R5316" t="s">
        <v>45</v>
      </c>
      <c r="S5316" t="s">
        <v>45</v>
      </c>
      <c r="T5316" t="s">
        <v>44</v>
      </c>
      <c r="U5316" t="s">
        <v>45</v>
      </c>
      <c r="V5316" t="s">
        <v>45</v>
      </c>
      <c r="W5316" t="s">
        <v>45</v>
      </c>
      <c r="X5316">
        <v>1</v>
      </c>
      <c r="Y5316" t="str">
        <f>VLOOKUP(Z5316:Z12347,'VLOOKUP Ranges'!$A$2:$B$5,2,TRUE)</f>
        <v>70-89</v>
      </c>
      <c r="Z5316">
        <v>86.4</v>
      </c>
      <c r="AA5316">
        <v>6058.95</v>
      </c>
      <c r="AB5316" t="s">
        <v>44</v>
      </c>
      <c r="AC5316">
        <v>0</v>
      </c>
      <c r="AD5316">
        <v>27</v>
      </c>
      <c r="AE5316">
        <v>6114</v>
      </c>
      <c r="AG5316" t="b">
        <v>0</v>
      </c>
      <c r="AH5316" t="b">
        <v>1</v>
      </c>
      <c r="AI5316" t="b">
        <v>0</v>
      </c>
      <c r="AJ5316" t="b">
        <v>0</v>
      </c>
      <c r="AK5316" t="b">
        <v>0</v>
      </c>
      <c r="AL5316" t="b">
        <v>0</v>
      </c>
      <c r="AM5316" t="b">
        <v>0</v>
      </c>
      <c r="AN5316">
        <v>84.152083333333294</v>
      </c>
      <c r="AO5316">
        <f t="shared" si="83"/>
        <v>87</v>
      </c>
      <c r="AP5316" t="b">
        <v>1</v>
      </c>
    </row>
    <row r="5317" spans="1:42" x14ac:dyDescent="0.25">
      <c r="A5317" t="s">
        <v>8161</v>
      </c>
      <c r="B5317">
        <v>1</v>
      </c>
      <c r="C5317" t="s">
        <v>40</v>
      </c>
      <c r="D5317" t="s">
        <v>41</v>
      </c>
      <c r="E5317" t="s">
        <v>1074</v>
      </c>
      <c r="F5317">
        <v>95635</v>
      </c>
      <c r="G5317" t="s">
        <v>1075</v>
      </c>
      <c r="H5317">
        <v>38.921332999999997</v>
      </c>
      <c r="I5317">
        <v>-120.897718</v>
      </c>
      <c r="J5317">
        <v>1</v>
      </c>
      <c r="K5317">
        <v>1</v>
      </c>
      <c r="L5317">
        <v>0</v>
      </c>
      <c r="M5317">
        <v>0</v>
      </c>
      <c r="N5317" t="str">
        <f>VLOOKUP(O5317:O12348,'VLOOKUP Ranges'!$A$9:$B$12,2,TRUE)</f>
        <v>9-29</v>
      </c>
      <c r="O5317">
        <v>18</v>
      </c>
      <c r="P5317">
        <v>1</v>
      </c>
      <c r="Q5317" t="s">
        <v>45</v>
      </c>
      <c r="R5317" t="s">
        <v>45</v>
      </c>
      <c r="S5317" t="s">
        <v>45</v>
      </c>
      <c r="T5317" t="s">
        <v>44</v>
      </c>
      <c r="U5317" t="s">
        <v>44</v>
      </c>
      <c r="V5317" t="s">
        <v>44</v>
      </c>
      <c r="W5317" t="s">
        <v>44</v>
      </c>
      <c r="X5317">
        <v>1</v>
      </c>
      <c r="Y5317" t="str">
        <f>VLOOKUP(Z5317:Z12348,'VLOOKUP Ranges'!$A$2:$B$5,2,TRUE)</f>
        <v>35-70</v>
      </c>
      <c r="Z5317">
        <v>58.4</v>
      </c>
      <c r="AA5317">
        <v>964.9</v>
      </c>
      <c r="AB5317" t="s">
        <v>44</v>
      </c>
      <c r="AC5317">
        <v>0</v>
      </c>
      <c r="AD5317">
        <v>54</v>
      </c>
      <c r="AE5317">
        <v>2812</v>
      </c>
      <c r="AG5317" t="b">
        <v>0</v>
      </c>
      <c r="AH5317" t="b">
        <v>0</v>
      </c>
      <c r="AI5317" t="b">
        <v>0</v>
      </c>
      <c r="AJ5317" t="b">
        <v>0</v>
      </c>
      <c r="AK5317" t="b">
        <v>1</v>
      </c>
      <c r="AL5317" t="b">
        <v>0</v>
      </c>
      <c r="AM5317" t="b">
        <v>0</v>
      </c>
      <c r="AN5317">
        <v>53.605555555555497</v>
      </c>
      <c r="AO5317">
        <f t="shared" si="83"/>
        <v>59</v>
      </c>
      <c r="AP5317" t="b">
        <v>1</v>
      </c>
    </row>
    <row r="5318" spans="1:42" x14ac:dyDescent="0.25">
      <c r="A5318" t="s">
        <v>8162</v>
      </c>
      <c r="B5318">
        <v>1</v>
      </c>
      <c r="C5318" t="s">
        <v>40</v>
      </c>
      <c r="D5318" t="s">
        <v>41</v>
      </c>
      <c r="E5318" t="s">
        <v>2059</v>
      </c>
      <c r="F5318">
        <v>95638</v>
      </c>
      <c r="G5318" t="s">
        <v>2060</v>
      </c>
      <c r="H5318">
        <v>38.313446999999996</v>
      </c>
      <c r="I5318">
        <v>-121.123886</v>
      </c>
      <c r="J5318">
        <v>1</v>
      </c>
      <c r="K5318">
        <v>0</v>
      </c>
      <c r="L5318">
        <v>0</v>
      </c>
      <c r="M5318">
        <v>0</v>
      </c>
      <c r="N5318" t="str">
        <f>VLOOKUP(O5318:O12349,'VLOOKUP Ranges'!$A$9:$B$12,2,TRUE)</f>
        <v>9-29</v>
      </c>
      <c r="O5318">
        <v>24</v>
      </c>
      <c r="P5318">
        <v>1</v>
      </c>
      <c r="Q5318" t="s">
        <v>45</v>
      </c>
      <c r="R5318" t="s">
        <v>44</v>
      </c>
      <c r="S5318" t="s">
        <v>44</v>
      </c>
      <c r="T5318" t="s">
        <v>44</v>
      </c>
      <c r="U5318" t="s">
        <v>44</v>
      </c>
      <c r="V5318" t="s">
        <v>45</v>
      </c>
      <c r="W5318" t="s">
        <v>45</v>
      </c>
      <c r="X5318">
        <v>1</v>
      </c>
      <c r="Y5318" t="str">
        <f>VLOOKUP(Z5318:Z12349,'VLOOKUP Ranges'!$A$2:$B$5,2,TRUE)</f>
        <v>89-118</v>
      </c>
      <c r="Z5318">
        <v>94.1</v>
      </c>
      <c r="AA5318">
        <v>2322.85</v>
      </c>
      <c r="AB5318" t="s">
        <v>44</v>
      </c>
      <c r="AC5318">
        <v>0</v>
      </c>
      <c r="AD5318">
        <v>69</v>
      </c>
      <c r="AE5318">
        <v>3192</v>
      </c>
      <c r="AG5318" t="b">
        <v>0</v>
      </c>
      <c r="AH5318" t="b">
        <v>0</v>
      </c>
      <c r="AI5318" t="b">
        <v>1</v>
      </c>
      <c r="AJ5318" t="b">
        <v>0</v>
      </c>
      <c r="AK5318" t="b">
        <v>0</v>
      </c>
      <c r="AL5318" t="b">
        <v>1</v>
      </c>
      <c r="AM5318" t="b">
        <v>0</v>
      </c>
      <c r="AN5318">
        <v>96.785416666666606</v>
      </c>
      <c r="AO5318">
        <f t="shared" si="83"/>
        <v>95</v>
      </c>
      <c r="AP5318" t="b">
        <v>0</v>
      </c>
    </row>
    <row r="5319" spans="1:42" x14ac:dyDescent="0.25">
      <c r="A5319" t="s">
        <v>8163</v>
      </c>
      <c r="B5319">
        <v>1</v>
      </c>
      <c r="C5319" t="s">
        <v>40</v>
      </c>
      <c r="D5319" t="s">
        <v>41</v>
      </c>
      <c r="E5319" t="s">
        <v>5577</v>
      </c>
      <c r="F5319">
        <v>95640</v>
      </c>
      <c r="G5319" t="s">
        <v>5578</v>
      </c>
      <c r="H5319">
        <v>38.337879999999998</v>
      </c>
      <c r="I5319">
        <v>-120.954202</v>
      </c>
      <c r="J5319">
        <v>0</v>
      </c>
      <c r="K5319">
        <v>0</v>
      </c>
      <c r="L5319">
        <v>1</v>
      </c>
      <c r="M5319">
        <v>0</v>
      </c>
      <c r="N5319" t="str">
        <f>VLOOKUP(O5319:O12350,'VLOOKUP Ranges'!$A$9:$B$12,2,TRUE)</f>
        <v>29-55</v>
      </c>
      <c r="O5319">
        <v>46</v>
      </c>
      <c r="P5319">
        <v>1</v>
      </c>
      <c r="Q5319" t="s">
        <v>45</v>
      </c>
      <c r="R5319" t="s">
        <v>44</v>
      </c>
      <c r="S5319" t="s">
        <v>45</v>
      </c>
      <c r="T5319" t="s">
        <v>45</v>
      </c>
      <c r="U5319" t="s">
        <v>45</v>
      </c>
      <c r="V5319" t="s">
        <v>45</v>
      </c>
      <c r="W5319" t="s">
        <v>45</v>
      </c>
      <c r="X5319">
        <v>1</v>
      </c>
      <c r="Y5319" t="str">
        <f>VLOOKUP(Z5319:Z12350,'VLOOKUP Ranges'!$A$2:$B$5,2,TRUE)</f>
        <v>89-118</v>
      </c>
      <c r="Z5319">
        <v>108.9</v>
      </c>
      <c r="AA5319">
        <v>4854.3</v>
      </c>
      <c r="AB5319" t="s">
        <v>44</v>
      </c>
      <c r="AC5319">
        <v>0</v>
      </c>
      <c r="AD5319">
        <v>45</v>
      </c>
      <c r="AE5319">
        <v>5119</v>
      </c>
      <c r="AG5319" t="b">
        <v>0</v>
      </c>
      <c r="AH5319" t="b">
        <v>1</v>
      </c>
      <c r="AI5319" t="b">
        <v>1</v>
      </c>
      <c r="AJ5319" t="b">
        <v>0</v>
      </c>
      <c r="AK5319" t="b">
        <v>1</v>
      </c>
      <c r="AL5319" t="b">
        <v>0</v>
      </c>
      <c r="AM5319" t="b">
        <v>0</v>
      </c>
      <c r="AN5319">
        <v>105.528260869565</v>
      </c>
      <c r="AO5319">
        <f t="shared" si="83"/>
        <v>109</v>
      </c>
      <c r="AP5319" t="b">
        <v>0</v>
      </c>
    </row>
    <row r="5320" spans="1:42" x14ac:dyDescent="0.25">
      <c r="A5320" t="s">
        <v>8164</v>
      </c>
      <c r="B5320">
        <v>1</v>
      </c>
      <c r="C5320" t="s">
        <v>40</v>
      </c>
      <c r="D5320" t="s">
        <v>41</v>
      </c>
      <c r="E5320" t="s">
        <v>2062</v>
      </c>
      <c r="F5320">
        <v>95641</v>
      </c>
      <c r="G5320" t="s">
        <v>2063</v>
      </c>
      <c r="H5320">
        <v>38.154823</v>
      </c>
      <c r="I5320">
        <v>-121.601358</v>
      </c>
      <c r="J5320">
        <v>0</v>
      </c>
      <c r="K5320">
        <v>1</v>
      </c>
      <c r="L5320">
        <v>0</v>
      </c>
      <c r="M5320">
        <v>0</v>
      </c>
      <c r="N5320" t="str">
        <f>VLOOKUP(O5320:O12351,'VLOOKUP Ranges'!$A$9:$B$12,2,TRUE)</f>
        <v>55-77</v>
      </c>
      <c r="O5320">
        <v>72</v>
      </c>
      <c r="P5320">
        <v>1</v>
      </c>
      <c r="Q5320" t="s">
        <v>45</v>
      </c>
      <c r="R5320" t="s">
        <v>45</v>
      </c>
      <c r="S5320" t="s">
        <v>45</v>
      </c>
      <c r="T5320" t="s">
        <v>45</v>
      </c>
      <c r="U5320" t="s">
        <v>45</v>
      </c>
      <c r="V5320" t="s">
        <v>44</v>
      </c>
      <c r="W5320" t="s">
        <v>45</v>
      </c>
      <c r="X5320">
        <v>1</v>
      </c>
      <c r="Y5320" t="str">
        <f>VLOOKUP(Z5320:Z12351,'VLOOKUP Ranges'!$A$2:$B$5,2,TRUE)</f>
        <v>89-118</v>
      </c>
      <c r="Z5320">
        <v>107.4</v>
      </c>
      <c r="AA5320">
        <v>7748.75</v>
      </c>
      <c r="AB5320" t="s">
        <v>44</v>
      </c>
      <c r="AC5320">
        <v>0</v>
      </c>
      <c r="AD5320">
        <v>56</v>
      </c>
      <c r="AE5320">
        <v>5294</v>
      </c>
      <c r="AG5320" t="b">
        <v>0</v>
      </c>
      <c r="AH5320" t="b">
        <v>1</v>
      </c>
      <c r="AI5320" t="b">
        <v>1</v>
      </c>
      <c r="AJ5320" t="b">
        <v>0</v>
      </c>
      <c r="AK5320" t="b">
        <v>0</v>
      </c>
      <c r="AL5320" t="b">
        <v>0</v>
      </c>
      <c r="AM5320" t="b">
        <v>0</v>
      </c>
      <c r="AN5320">
        <v>107.621527777777</v>
      </c>
      <c r="AO5320">
        <f t="shared" si="83"/>
        <v>108</v>
      </c>
      <c r="AP5320" t="b">
        <v>1</v>
      </c>
    </row>
    <row r="5321" spans="1:42" x14ac:dyDescent="0.25">
      <c r="A5321" t="s">
        <v>8165</v>
      </c>
      <c r="B5321">
        <v>1</v>
      </c>
      <c r="C5321" t="s">
        <v>40</v>
      </c>
      <c r="D5321" t="s">
        <v>41</v>
      </c>
      <c r="E5321" t="s">
        <v>1080</v>
      </c>
      <c r="F5321">
        <v>95645</v>
      </c>
      <c r="G5321" t="s">
        <v>1081</v>
      </c>
      <c r="H5321">
        <v>38.875508000000004</v>
      </c>
      <c r="I5321">
        <v>-121.765866</v>
      </c>
      <c r="J5321">
        <v>0</v>
      </c>
      <c r="K5321">
        <v>1</v>
      </c>
      <c r="L5321">
        <v>1</v>
      </c>
      <c r="M5321">
        <v>0</v>
      </c>
      <c r="N5321" t="str">
        <f>VLOOKUP(O5321:O12352,'VLOOKUP Ranges'!$A$9:$B$12,2,TRUE)</f>
        <v>55-77</v>
      </c>
      <c r="O5321">
        <v>70</v>
      </c>
      <c r="P5321">
        <v>1</v>
      </c>
      <c r="Q5321" t="s">
        <v>45</v>
      </c>
      <c r="R5321" t="s">
        <v>45</v>
      </c>
      <c r="S5321" t="s">
        <v>44</v>
      </c>
      <c r="T5321" t="s">
        <v>44</v>
      </c>
      <c r="U5321" t="s">
        <v>44</v>
      </c>
      <c r="V5321" t="s">
        <v>44</v>
      </c>
      <c r="W5321" t="s">
        <v>45</v>
      </c>
      <c r="X5321">
        <v>1</v>
      </c>
      <c r="Y5321" t="str">
        <f>VLOOKUP(Z5321:Z12352,'VLOOKUP Ranges'!$A$2:$B$5,2,TRUE)</f>
        <v>89-118</v>
      </c>
      <c r="Z5321">
        <v>90.85</v>
      </c>
      <c r="AA5321">
        <v>6470.1</v>
      </c>
      <c r="AB5321" t="s">
        <v>44</v>
      </c>
      <c r="AC5321">
        <v>0</v>
      </c>
      <c r="AD5321">
        <v>64</v>
      </c>
      <c r="AE5321">
        <v>5129</v>
      </c>
      <c r="AG5321" t="b">
        <v>0</v>
      </c>
      <c r="AH5321" t="b">
        <v>0</v>
      </c>
      <c r="AI5321" t="b">
        <v>1</v>
      </c>
      <c r="AJ5321" t="b">
        <v>0</v>
      </c>
      <c r="AK5321" t="b">
        <v>0</v>
      </c>
      <c r="AL5321" t="b">
        <v>1</v>
      </c>
      <c r="AM5321" t="b">
        <v>0</v>
      </c>
      <c r="AN5321">
        <v>92.43</v>
      </c>
      <c r="AO5321">
        <f t="shared" si="83"/>
        <v>91</v>
      </c>
      <c r="AP5321" t="b">
        <v>1</v>
      </c>
    </row>
    <row r="5322" spans="1:42" x14ac:dyDescent="0.25">
      <c r="A5322" t="s">
        <v>8166</v>
      </c>
      <c r="B5322">
        <v>1</v>
      </c>
      <c r="C5322" t="s">
        <v>40</v>
      </c>
      <c r="D5322" t="s">
        <v>41</v>
      </c>
      <c r="E5322" t="s">
        <v>3659</v>
      </c>
      <c r="F5322">
        <v>95646</v>
      </c>
      <c r="G5322" t="s">
        <v>3660</v>
      </c>
      <c r="H5322">
        <v>38.631489000000002</v>
      </c>
      <c r="I5322">
        <v>-120.01516700000001</v>
      </c>
      <c r="J5322">
        <v>0</v>
      </c>
      <c r="K5322">
        <v>0</v>
      </c>
      <c r="L5322">
        <v>0</v>
      </c>
      <c r="M5322">
        <v>0</v>
      </c>
      <c r="N5322" t="str">
        <f>VLOOKUP(O5322:O12353,'VLOOKUP Ranges'!$A$9:$B$12,2,TRUE)</f>
        <v>1-9</v>
      </c>
      <c r="O5322">
        <v>2</v>
      </c>
      <c r="P5322">
        <v>1</v>
      </c>
      <c r="Q5322" t="s">
        <v>44</v>
      </c>
      <c r="R5322" t="s">
        <v>66</v>
      </c>
      <c r="S5322" t="s">
        <v>66</v>
      </c>
      <c r="T5322" t="s">
        <v>66</v>
      </c>
      <c r="U5322" t="s">
        <v>66</v>
      </c>
      <c r="V5322" t="s">
        <v>66</v>
      </c>
      <c r="W5322" t="s">
        <v>66</v>
      </c>
      <c r="X5322">
        <v>0</v>
      </c>
      <c r="Y5322" t="str">
        <f>VLOOKUP(Z5322:Z12353,'VLOOKUP Ranges'!$A$2:$B$5,2,TRUE)</f>
        <v>18-35</v>
      </c>
      <c r="Z5322">
        <v>19.899999999999999</v>
      </c>
      <c r="AA5322">
        <v>57.4</v>
      </c>
      <c r="AB5322" t="s">
        <v>44</v>
      </c>
      <c r="AC5322">
        <v>0</v>
      </c>
      <c r="AD5322">
        <v>40</v>
      </c>
      <c r="AE5322">
        <v>2822</v>
      </c>
      <c r="AG5322" t="b">
        <v>0</v>
      </c>
      <c r="AH5322" t="b">
        <v>0</v>
      </c>
      <c r="AI5322" t="b">
        <v>0</v>
      </c>
      <c r="AJ5322" t="b">
        <v>1</v>
      </c>
      <c r="AK5322" t="b">
        <v>0</v>
      </c>
      <c r="AL5322" t="b">
        <v>1</v>
      </c>
      <c r="AM5322" t="b">
        <v>0</v>
      </c>
      <c r="AN5322">
        <v>28.7</v>
      </c>
      <c r="AO5322">
        <f t="shared" si="83"/>
        <v>20</v>
      </c>
      <c r="AP5322" t="b">
        <v>0</v>
      </c>
    </row>
    <row r="5323" spans="1:42" x14ac:dyDescent="0.25">
      <c r="A5323" t="s">
        <v>8167</v>
      </c>
      <c r="B5323">
        <v>1</v>
      </c>
      <c r="C5323" t="s">
        <v>40</v>
      </c>
      <c r="D5323" t="s">
        <v>41</v>
      </c>
      <c r="E5323" t="s">
        <v>5582</v>
      </c>
      <c r="F5323">
        <v>95648</v>
      </c>
      <c r="G5323" t="s">
        <v>5583</v>
      </c>
      <c r="H5323">
        <v>38.922812</v>
      </c>
      <c r="I5323">
        <v>-121.312005</v>
      </c>
      <c r="J5323">
        <v>1</v>
      </c>
      <c r="K5323">
        <v>0</v>
      </c>
      <c r="L5323">
        <v>1</v>
      </c>
      <c r="M5323">
        <v>0</v>
      </c>
      <c r="N5323" t="str">
        <f>VLOOKUP(O5323:O12354,'VLOOKUP Ranges'!$A$9:$B$12,2,TRUE)</f>
        <v>29-55</v>
      </c>
      <c r="O5323">
        <v>31</v>
      </c>
      <c r="P5323">
        <v>1</v>
      </c>
      <c r="Q5323" t="s">
        <v>44</v>
      </c>
      <c r="R5323" t="s">
        <v>44</v>
      </c>
      <c r="S5323" t="s">
        <v>44</v>
      </c>
      <c r="T5323" t="s">
        <v>45</v>
      </c>
      <c r="U5323" t="s">
        <v>45</v>
      </c>
      <c r="V5323" t="s">
        <v>44</v>
      </c>
      <c r="W5323" t="s">
        <v>45</v>
      </c>
      <c r="X5323">
        <v>1</v>
      </c>
      <c r="Y5323" t="str">
        <f>VLOOKUP(Z5323:Z12354,'VLOOKUP Ranges'!$A$2:$B$5,2,TRUE)</f>
        <v>35-70</v>
      </c>
      <c r="Z5323">
        <v>66.400000000000006</v>
      </c>
      <c r="AA5323">
        <v>2019.8</v>
      </c>
      <c r="AB5323" t="s">
        <v>44</v>
      </c>
      <c r="AC5323">
        <v>0</v>
      </c>
      <c r="AD5323">
        <v>79</v>
      </c>
      <c r="AE5323">
        <v>3282</v>
      </c>
      <c r="AG5323" t="b">
        <v>0</v>
      </c>
      <c r="AH5323" t="b">
        <v>0</v>
      </c>
      <c r="AI5323" t="b">
        <v>0</v>
      </c>
      <c r="AJ5323" t="b">
        <v>0</v>
      </c>
      <c r="AK5323" t="b">
        <v>1</v>
      </c>
      <c r="AL5323" t="b">
        <v>0</v>
      </c>
      <c r="AM5323" t="b">
        <v>0</v>
      </c>
      <c r="AN5323">
        <v>65.154838709677406</v>
      </c>
      <c r="AO5323">
        <f t="shared" si="83"/>
        <v>67</v>
      </c>
      <c r="AP5323" t="b">
        <v>0</v>
      </c>
    </row>
    <row r="5324" spans="1:42" x14ac:dyDescent="0.25">
      <c r="A5324" t="s">
        <v>8168</v>
      </c>
      <c r="B5324">
        <v>1</v>
      </c>
      <c r="C5324" t="s">
        <v>40</v>
      </c>
      <c r="D5324" t="s">
        <v>41</v>
      </c>
      <c r="E5324" t="s">
        <v>2065</v>
      </c>
      <c r="F5324">
        <v>95651</v>
      </c>
      <c r="G5324" t="s">
        <v>2066</v>
      </c>
      <c r="H5324">
        <v>38.815514999999998</v>
      </c>
      <c r="I5324">
        <v>-120.91699699999999</v>
      </c>
      <c r="J5324">
        <v>0</v>
      </c>
      <c r="K5324">
        <v>0</v>
      </c>
      <c r="L5324">
        <v>1</v>
      </c>
      <c r="M5324">
        <v>1</v>
      </c>
      <c r="N5324" t="str">
        <f>VLOOKUP(O5324:O12355,'VLOOKUP Ranges'!$A$9:$B$12,2,TRUE)</f>
        <v>9-29</v>
      </c>
      <c r="O5324">
        <v>16</v>
      </c>
      <c r="P5324">
        <v>1</v>
      </c>
      <c r="Q5324" t="s">
        <v>44</v>
      </c>
      <c r="R5324" t="s">
        <v>45</v>
      </c>
      <c r="S5324" t="s">
        <v>44</v>
      </c>
      <c r="T5324" t="s">
        <v>45</v>
      </c>
      <c r="U5324" t="s">
        <v>44</v>
      </c>
      <c r="V5324" t="s">
        <v>45</v>
      </c>
      <c r="W5324" t="s">
        <v>45</v>
      </c>
      <c r="X5324">
        <v>0</v>
      </c>
      <c r="Y5324" t="str">
        <f>VLOOKUP(Z5324:Z12355,'VLOOKUP Ranges'!$A$2:$B$5,2,TRUE)</f>
        <v>89-118</v>
      </c>
      <c r="Z5324">
        <v>100.7</v>
      </c>
      <c r="AA5324">
        <v>1522.7</v>
      </c>
      <c r="AB5324" t="s">
        <v>44</v>
      </c>
      <c r="AC5324">
        <v>0</v>
      </c>
      <c r="AD5324">
        <v>72</v>
      </c>
      <c r="AE5324">
        <v>3337</v>
      </c>
      <c r="AG5324" t="b">
        <v>0</v>
      </c>
      <c r="AH5324" t="b">
        <v>0</v>
      </c>
      <c r="AI5324" t="b">
        <v>1</v>
      </c>
      <c r="AJ5324" t="b">
        <v>0</v>
      </c>
      <c r="AK5324" t="b">
        <v>0</v>
      </c>
      <c r="AL5324" t="b">
        <v>0</v>
      </c>
      <c r="AM5324" t="b">
        <v>0</v>
      </c>
      <c r="AN5324">
        <v>95.168750000000003</v>
      </c>
      <c r="AO5324">
        <f t="shared" si="83"/>
        <v>101</v>
      </c>
      <c r="AP5324" t="b">
        <v>1</v>
      </c>
    </row>
    <row r="5325" spans="1:42" x14ac:dyDescent="0.25">
      <c r="A5325" t="s">
        <v>8169</v>
      </c>
      <c r="B5325">
        <v>1</v>
      </c>
      <c r="C5325" t="s">
        <v>40</v>
      </c>
      <c r="D5325" t="s">
        <v>41</v>
      </c>
      <c r="E5325" t="s">
        <v>1083</v>
      </c>
      <c r="F5325">
        <v>95653</v>
      </c>
      <c r="G5325" t="s">
        <v>1084</v>
      </c>
      <c r="H5325">
        <v>38.674275999999999</v>
      </c>
      <c r="I5325">
        <v>-121.961866</v>
      </c>
      <c r="J5325">
        <v>1</v>
      </c>
      <c r="K5325">
        <v>0</v>
      </c>
      <c r="L5325">
        <v>0</v>
      </c>
      <c r="M5325">
        <v>1</v>
      </c>
      <c r="N5325" t="str">
        <f>VLOOKUP(O5325:O12356,'VLOOKUP Ranges'!$A$9:$B$12,2,TRUE)</f>
        <v>29-55</v>
      </c>
      <c r="O5325">
        <v>52</v>
      </c>
      <c r="P5325">
        <v>1</v>
      </c>
      <c r="Q5325" t="s">
        <v>45</v>
      </c>
      <c r="R5325" t="s">
        <v>66</v>
      </c>
      <c r="S5325" t="s">
        <v>66</v>
      </c>
      <c r="T5325" t="s">
        <v>66</v>
      </c>
      <c r="U5325" t="s">
        <v>66</v>
      </c>
      <c r="V5325" t="s">
        <v>66</v>
      </c>
      <c r="W5325" t="s">
        <v>66</v>
      </c>
      <c r="X5325">
        <v>0</v>
      </c>
      <c r="Y5325" t="str">
        <f>VLOOKUP(Z5325:Z12356,'VLOOKUP Ranges'!$A$2:$B$5,2,TRUE)</f>
        <v>18-35</v>
      </c>
      <c r="Z5325">
        <v>25.6</v>
      </c>
      <c r="AA5325">
        <v>1334.5</v>
      </c>
      <c r="AB5325" t="s">
        <v>44</v>
      </c>
      <c r="AC5325">
        <v>0</v>
      </c>
      <c r="AD5325">
        <v>76</v>
      </c>
      <c r="AE5325">
        <v>5662</v>
      </c>
      <c r="AG5325" t="b">
        <v>0</v>
      </c>
      <c r="AH5325" t="b">
        <v>1</v>
      </c>
      <c r="AI5325" t="b">
        <v>0</v>
      </c>
      <c r="AJ5325" t="b">
        <v>1</v>
      </c>
      <c r="AK5325" t="b">
        <v>1</v>
      </c>
      <c r="AL5325" t="b">
        <v>0</v>
      </c>
      <c r="AM5325" t="b">
        <v>0</v>
      </c>
      <c r="AN5325">
        <v>25.663461538461501</v>
      </c>
      <c r="AO5325">
        <f t="shared" si="83"/>
        <v>26</v>
      </c>
      <c r="AP5325" t="b">
        <v>0</v>
      </c>
    </row>
    <row r="5326" spans="1:42" x14ac:dyDescent="0.25">
      <c r="A5326" t="s">
        <v>8170</v>
      </c>
      <c r="B5326">
        <v>1</v>
      </c>
      <c r="C5326" t="s">
        <v>40</v>
      </c>
      <c r="D5326" t="s">
        <v>41</v>
      </c>
      <c r="E5326" t="s">
        <v>2068</v>
      </c>
      <c r="F5326">
        <v>95655</v>
      </c>
      <c r="G5326" t="s">
        <v>2069</v>
      </c>
      <c r="H5326">
        <v>38.549821999999999</v>
      </c>
      <c r="I5326">
        <v>-121.26672499999999</v>
      </c>
      <c r="J5326">
        <v>1</v>
      </c>
      <c r="K5326">
        <v>0</v>
      </c>
      <c r="L5326">
        <v>1</v>
      </c>
      <c r="M5326">
        <v>1</v>
      </c>
      <c r="N5326" t="str">
        <f>VLOOKUP(O5326:O12357,'VLOOKUP Ranges'!$A$9:$B$12,2,TRUE)</f>
        <v>9-29</v>
      </c>
      <c r="O5326">
        <v>13</v>
      </c>
      <c r="P5326">
        <v>1</v>
      </c>
      <c r="Q5326" t="s">
        <v>44</v>
      </c>
      <c r="R5326" t="s">
        <v>66</v>
      </c>
      <c r="S5326" t="s">
        <v>66</v>
      </c>
      <c r="T5326" t="s">
        <v>66</v>
      </c>
      <c r="U5326" t="s">
        <v>66</v>
      </c>
      <c r="V5326" t="s">
        <v>66</v>
      </c>
      <c r="W5326" t="s">
        <v>66</v>
      </c>
      <c r="X5326">
        <v>1</v>
      </c>
      <c r="Y5326" t="str">
        <f>VLOOKUP(Z5326:Z12357,'VLOOKUP Ranges'!$A$2:$B$5,2,TRUE)</f>
        <v>18-35</v>
      </c>
      <c r="Z5326">
        <v>19.850000000000001</v>
      </c>
      <c r="AA5326">
        <v>252</v>
      </c>
      <c r="AB5326" t="s">
        <v>44</v>
      </c>
      <c r="AC5326">
        <v>0</v>
      </c>
      <c r="AD5326">
        <v>31</v>
      </c>
      <c r="AE5326">
        <v>2928</v>
      </c>
      <c r="AG5326" t="b">
        <v>0</v>
      </c>
      <c r="AH5326" t="b">
        <v>0</v>
      </c>
      <c r="AI5326" t="b">
        <v>0</v>
      </c>
      <c r="AJ5326" t="b">
        <v>1</v>
      </c>
      <c r="AK5326" t="b">
        <v>0</v>
      </c>
      <c r="AL5326" t="b">
        <v>0</v>
      </c>
      <c r="AM5326" t="b">
        <v>1</v>
      </c>
      <c r="AN5326">
        <v>19.384615384615302</v>
      </c>
      <c r="AO5326">
        <f t="shared" si="83"/>
        <v>20</v>
      </c>
      <c r="AP5326" t="b">
        <v>0</v>
      </c>
    </row>
    <row r="5327" spans="1:42" x14ac:dyDescent="0.25">
      <c r="A5327" t="s">
        <v>8171</v>
      </c>
      <c r="B5327">
        <v>1</v>
      </c>
      <c r="C5327" t="s">
        <v>40</v>
      </c>
      <c r="D5327" t="s">
        <v>41</v>
      </c>
      <c r="E5327" t="s">
        <v>2071</v>
      </c>
      <c r="F5327">
        <v>95658</v>
      </c>
      <c r="G5327" t="s">
        <v>2072</v>
      </c>
      <c r="H5327">
        <v>38.883223999999998</v>
      </c>
      <c r="I5327">
        <v>-121.15918000000001</v>
      </c>
      <c r="J5327">
        <v>0</v>
      </c>
      <c r="K5327">
        <v>0</v>
      </c>
      <c r="L5327">
        <v>0</v>
      </c>
      <c r="M5327">
        <v>0</v>
      </c>
      <c r="N5327" t="str">
        <f>VLOOKUP(O5327:O12358,'VLOOKUP Ranges'!$A$9:$B$12,2,TRUE)</f>
        <v>29-55</v>
      </c>
      <c r="O5327">
        <v>35</v>
      </c>
      <c r="P5327">
        <v>1</v>
      </c>
      <c r="Q5327" t="s">
        <v>44</v>
      </c>
      <c r="R5327" t="s">
        <v>66</v>
      </c>
      <c r="S5327" t="s">
        <v>66</v>
      </c>
      <c r="T5327" t="s">
        <v>66</v>
      </c>
      <c r="U5327" t="s">
        <v>66</v>
      </c>
      <c r="V5327" t="s">
        <v>66</v>
      </c>
      <c r="W5327" t="s">
        <v>66</v>
      </c>
      <c r="X5327">
        <v>0</v>
      </c>
      <c r="Y5327" t="str">
        <f>VLOOKUP(Z5327:Z12358,'VLOOKUP Ranges'!$A$2:$B$5,2,TRUE)</f>
        <v>18-35</v>
      </c>
      <c r="Z5327">
        <v>20.75</v>
      </c>
      <c r="AA5327">
        <v>700.45</v>
      </c>
      <c r="AB5327" t="s">
        <v>44</v>
      </c>
      <c r="AC5327">
        <v>0</v>
      </c>
      <c r="AD5327">
        <v>67</v>
      </c>
      <c r="AE5327">
        <v>4261</v>
      </c>
      <c r="AG5327" t="b">
        <v>1</v>
      </c>
      <c r="AH5327" t="b">
        <v>0</v>
      </c>
      <c r="AI5327" t="b">
        <v>0</v>
      </c>
      <c r="AJ5327" t="b">
        <v>1</v>
      </c>
      <c r="AK5327" t="b">
        <v>0</v>
      </c>
      <c r="AL5327" t="b">
        <v>0</v>
      </c>
      <c r="AM5327" t="b">
        <v>1</v>
      </c>
      <c r="AN5327">
        <v>20.012857142857101</v>
      </c>
      <c r="AO5327">
        <f t="shared" si="83"/>
        <v>21</v>
      </c>
      <c r="AP5327" t="b">
        <v>0</v>
      </c>
    </row>
    <row r="5328" spans="1:42" x14ac:dyDescent="0.25">
      <c r="A5328" t="s">
        <v>8172</v>
      </c>
      <c r="B5328">
        <v>1</v>
      </c>
      <c r="C5328" t="s">
        <v>40</v>
      </c>
      <c r="D5328" t="s">
        <v>41</v>
      </c>
      <c r="E5328" t="s">
        <v>2074</v>
      </c>
      <c r="F5328">
        <v>95659</v>
      </c>
      <c r="G5328" t="s">
        <v>2075</v>
      </c>
      <c r="H5328">
        <v>38.788898000000003</v>
      </c>
      <c r="I5328">
        <v>-121.60862400000001</v>
      </c>
      <c r="J5328">
        <v>0</v>
      </c>
      <c r="K5328">
        <v>0</v>
      </c>
      <c r="L5328">
        <v>0</v>
      </c>
      <c r="M5328">
        <v>0</v>
      </c>
      <c r="N5328" t="str">
        <f>VLOOKUP(O5328:O12359,'VLOOKUP Ranges'!$A$9:$B$12,2,TRUE)</f>
        <v>55-77</v>
      </c>
      <c r="O5328">
        <v>59</v>
      </c>
      <c r="P5328">
        <v>1</v>
      </c>
      <c r="Q5328" t="s">
        <v>44</v>
      </c>
      <c r="R5328" t="s">
        <v>44</v>
      </c>
      <c r="S5328" t="s">
        <v>44</v>
      </c>
      <c r="T5328" t="s">
        <v>45</v>
      </c>
      <c r="U5328" t="s">
        <v>44</v>
      </c>
      <c r="V5328" t="s">
        <v>45</v>
      </c>
      <c r="W5328" t="s">
        <v>45</v>
      </c>
      <c r="X5328">
        <v>0</v>
      </c>
      <c r="Y5328" t="str">
        <f>VLOOKUP(Z5328:Z12359,'VLOOKUP Ranges'!$A$2:$B$5,2,TRUE)</f>
        <v>89-118</v>
      </c>
      <c r="Z5328">
        <v>95.8</v>
      </c>
      <c r="AA5328">
        <v>5655.45</v>
      </c>
      <c r="AB5328" t="s">
        <v>44</v>
      </c>
      <c r="AC5328">
        <v>0</v>
      </c>
      <c r="AD5328">
        <v>45</v>
      </c>
      <c r="AE5328">
        <v>5470</v>
      </c>
      <c r="AG5328" t="b">
        <v>0</v>
      </c>
      <c r="AH5328" t="b">
        <v>1</v>
      </c>
      <c r="AI5328" t="b">
        <v>1</v>
      </c>
      <c r="AJ5328" t="b">
        <v>0</v>
      </c>
      <c r="AK5328" t="b">
        <v>0</v>
      </c>
      <c r="AL5328" t="b">
        <v>1</v>
      </c>
      <c r="AM5328" t="b">
        <v>0</v>
      </c>
      <c r="AN5328">
        <v>95.855084745762696</v>
      </c>
      <c r="AO5328">
        <f t="shared" si="83"/>
        <v>96</v>
      </c>
      <c r="AP5328" t="b">
        <v>0</v>
      </c>
    </row>
    <row r="5329" spans="1:42" x14ac:dyDescent="0.25">
      <c r="A5329" t="s">
        <v>8173</v>
      </c>
      <c r="B5329">
        <v>1</v>
      </c>
      <c r="C5329" t="s">
        <v>40</v>
      </c>
      <c r="D5329" t="s">
        <v>41</v>
      </c>
      <c r="E5329" t="s">
        <v>5590</v>
      </c>
      <c r="F5329">
        <v>95660</v>
      </c>
      <c r="G5329" t="s">
        <v>5591</v>
      </c>
      <c r="H5329">
        <v>38.671295000000001</v>
      </c>
      <c r="I5329">
        <v>-121.388251</v>
      </c>
      <c r="J5329">
        <v>1</v>
      </c>
      <c r="K5329">
        <v>0</v>
      </c>
      <c r="L5329">
        <v>1</v>
      </c>
      <c r="M5329">
        <v>0</v>
      </c>
      <c r="N5329" t="str">
        <f>VLOOKUP(O5329:O12360,'VLOOKUP Ranges'!$A$9:$B$12,2,TRUE)</f>
        <v>55-77</v>
      </c>
      <c r="O5329">
        <v>72</v>
      </c>
      <c r="P5329">
        <v>1</v>
      </c>
      <c r="Q5329" t="s">
        <v>44</v>
      </c>
      <c r="R5329" t="s">
        <v>44</v>
      </c>
      <c r="S5329" t="s">
        <v>44</v>
      </c>
      <c r="T5329" t="s">
        <v>45</v>
      </c>
      <c r="U5329" t="s">
        <v>44</v>
      </c>
      <c r="V5329" t="s">
        <v>45</v>
      </c>
      <c r="W5329" t="s">
        <v>45</v>
      </c>
      <c r="X5329">
        <v>1</v>
      </c>
      <c r="Y5329" t="str">
        <f>VLOOKUP(Z5329:Z12360,'VLOOKUP Ranges'!$A$2:$B$5,2,TRUE)</f>
        <v>89-118</v>
      </c>
      <c r="Z5329">
        <v>94.65</v>
      </c>
      <c r="AA5329">
        <v>6747.35</v>
      </c>
      <c r="AB5329" t="s">
        <v>44</v>
      </c>
      <c r="AC5329">
        <v>0</v>
      </c>
      <c r="AD5329">
        <v>20</v>
      </c>
      <c r="AE5329">
        <v>5943</v>
      </c>
      <c r="AG5329" t="b">
        <v>0</v>
      </c>
      <c r="AH5329" t="b">
        <v>0</v>
      </c>
      <c r="AI5329" t="b">
        <v>1</v>
      </c>
      <c r="AJ5329" t="b">
        <v>0</v>
      </c>
      <c r="AK5329" t="b">
        <v>0</v>
      </c>
      <c r="AL5329" t="b">
        <v>1</v>
      </c>
      <c r="AM5329" t="b">
        <v>0</v>
      </c>
      <c r="AN5329">
        <v>93.713194444444397</v>
      </c>
      <c r="AO5329">
        <f t="shared" si="83"/>
        <v>95</v>
      </c>
      <c r="AP5329" t="b">
        <v>0</v>
      </c>
    </row>
    <row r="5330" spans="1:42" x14ac:dyDescent="0.25">
      <c r="A5330" t="s">
        <v>8174</v>
      </c>
      <c r="B5330">
        <v>1</v>
      </c>
      <c r="C5330" t="s">
        <v>40</v>
      </c>
      <c r="D5330" t="s">
        <v>41</v>
      </c>
      <c r="E5330" t="s">
        <v>1086</v>
      </c>
      <c r="F5330">
        <v>95662</v>
      </c>
      <c r="G5330" t="s">
        <v>1087</v>
      </c>
      <c r="H5330">
        <v>38.689174000000001</v>
      </c>
      <c r="I5330">
        <v>-121.218435</v>
      </c>
      <c r="J5330">
        <v>0</v>
      </c>
      <c r="K5330">
        <v>0</v>
      </c>
      <c r="L5330">
        <v>1</v>
      </c>
      <c r="M5330">
        <v>0</v>
      </c>
      <c r="N5330" t="str">
        <f>VLOOKUP(O5330:O12361,'VLOOKUP Ranges'!$A$9:$B$12,2,TRUE)</f>
        <v>29-55</v>
      </c>
      <c r="O5330">
        <v>49</v>
      </c>
      <c r="P5330">
        <v>1</v>
      </c>
      <c r="Q5330" t="s">
        <v>45</v>
      </c>
      <c r="R5330" t="s">
        <v>45</v>
      </c>
      <c r="S5330" t="s">
        <v>45</v>
      </c>
      <c r="T5330" t="s">
        <v>45</v>
      </c>
      <c r="U5330" t="s">
        <v>45</v>
      </c>
      <c r="V5330" t="s">
        <v>44</v>
      </c>
      <c r="W5330" t="s">
        <v>45</v>
      </c>
      <c r="X5330">
        <v>0</v>
      </c>
      <c r="Y5330" t="str">
        <f>VLOOKUP(Z5330:Z12361,'VLOOKUP Ranges'!$A$2:$B$5,2,TRUE)</f>
        <v>89-118</v>
      </c>
      <c r="Z5330">
        <v>106.65</v>
      </c>
      <c r="AA5330">
        <v>5174.3500000000004</v>
      </c>
      <c r="AB5330" t="s">
        <v>44</v>
      </c>
      <c r="AC5330">
        <v>0</v>
      </c>
      <c r="AD5330">
        <v>57</v>
      </c>
      <c r="AE5330">
        <v>5948</v>
      </c>
      <c r="AG5330" t="b">
        <v>0</v>
      </c>
      <c r="AH5330" t="b">
        <v>1</v>
      </c>
      <c r="AI5330" t="b">
        <v>1</v>
      </c>
      <c r="AJ5330" t="b">
        <v>0</v>
      </c>
      <c r="AK5330" t="b">
        <v>1</v>
      </c>
      <c r="AL5330" t="b">
        <v>0</v>
      </c>
      <c r="AM5330" t="b">
        <v>0</v>
      </c>
      <c r="AN5330">
        <v>105.598979591836</v>
      </c>
      <c r="AO5330">
        <f t="shared" si="83"/>
        <v>107</v>
      </c>
      <c r="AP5330" t="b">
        <v>1</v>
      </c>
    </row>
    <row r="5331" spans="1:42" x14ac:dyDescent="0.25">
      <c r="A5331" t="s">
        <v>8175</v>
      </c>
      <c r="B5331">
        <v>1</v>
      </c>
      <c r="C5331" t="s">
        <v>40</v>
      </c>
      <c r="D5331" t="s">
        <v>41</v>
      </c>
      <c r="E5331" t="s">
        <v>1089</v>
      </c>
      <c r="F5331">
        <v>95663</v>
      </c>
      <c r="G5331" t="s">
        <v>1090</v>
      </c>
      <c r="H5331">
        <v>38.859093000000001</v>
      </c>
      <c r="I5331">
        <v>-121.182872</v>
      </c>
      <c r="J5331">
        <v>0</v>
      </c>
      <c r="K5331">
        <v>0</v>
      </c>
      <c r="L5331">
        <v>0</v>
      </c>
      <c r="M5331">
        <v>0</v>
      </c>
      <c r="N5331" t="str">
        <f>VLOOKUP(O5331:O12362,'VLOOKUP Ranges'!$A$9:$B$12,2,TRUE)</f>
        <v>1-9</v>
      </c>
      <c r="O5331">
        <v>2</v>
      </c>
      <c r="P5331">
        <v>1</v>
      </c>
      <c r="Q5331" t="s">
        <v>44</v>
      </c>
      <c r="R5331" t="s">
        <v>44</v>
      </c>
      <c r="S5331" t="s">
        <v>44</v>
      </c>
      <c r="T5331" t="s">
        <v>44</v>
      </c>
      <c r="U5331" t="s">
        <v>44</v>
      </c>
      <c r="V5331" t="s">
        <v>44</v>
      </c>
      <c r="W5331" t="s">
        <v>44</v>
      </c>
      <c r="X5331">
        <v>1</v>
      </c>
      <c r="Y5331" t="str">
        <f>VLOOKUP(Z5331:Z12362,'VLOOKUP Ranges'!$A$2:$B$5,2,TRUE)</f>
        <v>35-70</v>
      </c>
      <c r="Z5331">
        <v>45.85</v>
      </c>
      <c r="AA5331">
        <v>105.6</v>
      </c>
      <c r="AB5331" t="s">
        <v>44</v>
      </c>
      <c r="AC5331">
        <v>0</v>
      </c>
      <c r="AD5331">
        <v>65</v>
      </c>
      <c r="AE5331">
        <v>2245</v>
      </c>
      <c r="AG5331" t="b">
        <v>0</v>
      </c>
      <c r="AH5331" t="b">
        <v>0</v>
      </c>
      <c r="AI5331" t="b">
        <v>0</v>
      </c>
      <c r="AJ5331" t="b">
        <v>0</v>
      </c>
      <c r="AK5331" t="b">
        <v>0</v>
      </c>
      <c r="AL5331" t="b">
        <v>0</v>
      </c>
      <c r="AM5331" t="b">
        <v>1</v>
      </c>
      <c r="AN5331">
        <v>52.8</v>
      </c>
      <c r="AO5331">
        <f t="shared" si="83"/>
        <v>46</v>
      </c>
      <c r="AP5331" t="b">
        <v>0</v>
      </c>
    </row>
    <row r="5332" spans="1:42" x14ac:dyDescent="0.25">
      <c r="A5332" t="s">
        <v>8176</v>
      </c>
      <c r="B5332">
        <v>1</v>
      </c>
      <c r="C5332" t="s">
        <v>40</v>
      </c>
      <c r="D5332" t="s">
        <v>41</v>
      </c>
      <c r="E5332" t="s">
        <v>2078</v>
      </c>
      <c r="F5332">
        <v>95664</v>
      </c>
      <c r="G5332" t="s">
        <v>2079</v>
      </c>
      <c r="H5332">
        <v>38.803730999999999</v>
      </c>
      <c r="I5332">
        <v>-121.04379900000001</v>
      </c>
      <c r="J5332">
        <v>1</v>
      </c>
      <c r="K5332">
        <v>1</v>
      </c>
      <c r="L5332">
        <v>0</v>
      </c>
      <c r="M5332">
        <v>0</v>
      </c>
      <c r="N5332" t="str">
        <f>VLOOKUP(O5332:O12363,'VLOOKUP Ranges'!$A$9:$B$12,2,TRUE)</f>
        <v>9-29</v>
      </c>
      <c r="O5332">
        <v>21</v>
      </c>
      <c r="P5332">
        <v>1</v>
      </c>
      <c r="Q5332" t="s">
        <v>45</v>
      </c>
      <c r="R5332" t="s">
        <v>44</v>
      </c>
      <c r="S5332" t="s">
        <v>45</v>
      </c>
      <c r="T5332" t="s">
        <v>45</v>
      </c>
      <c r="U5332" t="s">
        <v>44</v>
      </c>
      <c r="V5332" t="s">
        <v>45</v>
      </c>
      <c r="W5332" t="s">
        <v>45</v>
      </c>
      <c r="X5332">
        <v>1</v>
      </c>
      <c r="Y5332" t="str">
        <f>VLOOKUP(Z5332:Z12363,'VLOOKUP Ranges'!$A$2:$B$5,2,TRUE)</f>
        <v>89-118</v>
      </c>
      <c r="Z5332">
        <v>104.35</v>
      </c>
      <c r="AA5332">
        <v>2271.85</v>
      </c>
      <c r="AB5332" t="s">
        <v>44</v>
      </c>
      <c r="AC5332">
        <v>0</v>
      </c>
      <c r="AD5332">
        <v>22</v>
      </c>
      <c r="AE5332">
        <v>4934</v>
      </c>
      <c r="AG5332" t="b">
        <v>0</v>
      </c>
      <c r="AH5332" t="b">
        <v>0</v>
      </c>
      <c r="AI5332" t="b">
        <v>1</v>
      </c>
      <c r="AJ5332" t="b">
        <v>0</v>
      </c>
      <c r="AK5332" t="b">
        <v>0</v>
      </c>
      <c r="AL5332" t="b">
        <v>1</v>
      </c>
      <c r="AM5332" t="b">
        <v>0</v>
      </c>
      <c r="AN5332">
        <v>108.183333333333</v>
      </c>
      <c r="AO5332">
        <f t="shared" si="83"/>
        <v>105</v>
      </c>
      <c r="AP5332" t="b">
        <v>0</v>
      </c>
    </row>
    <row r="5333" spans="1:42" x14ac:dyDescent="0.25">
      <c r="A5333" t="s">
        <v>8177</v>
      </c>
      <c r="B5333">
        <v>1</v>
      </c>
      <c r="C5333" t="s">
        <v>40</v>
      </c>
      <c r="D5333" t="s">
        <v>41</v>
      </c>
      <c r="E5333" t="s">
        <v>2081</v>
      </c>
      <c r="F5333">
        <v>95665</v>
      </c>
      <c r="G5333" t="s">
        <v>2082</v>
      </c>
      <c r="H5333">
        <v>38.400264</v>
      </c>
      <c r="I5333">
        <v>-120.641274</v>
      </c>
      <c r="J5333">
        <v>1</v>
      </c>
      <c r="K5333">
        <v>1</v>
      </c>
      <c r="L5333">
        <v>0</v>
      </c>
      <c r="M5333">
        <v>0</v>
      </c>
      <c r="N5333" t="str">
        <f>VLOOKUP(O5333:O12364,'VLOOKUP Ranges'!$A$9:$B$12,2,TRUE)</f>
        <v>29-55</v>
      </c>
      <c r="O5333">
        <v>54</v>
      </c>
      <c r="P5333">
        <v>0</v>
      </c>
      <c r="Q5333" t="s">
        <v>62</v>
      </c>
      <c r="R5333" t="s">
        <v>44</v>
      </c>
      <c r="S5333" t="s">
        <v>45</v>
      </c>
      <c r="T5333" t="s">
        <v>45</v>
      </c>
      <c r="U5333" t="s">
        <v>44</v>
      </c>
      <c r="V5333" t="s">
        <v>45</v>
      </c>
      <c r="W5333" t="s">
        <v>45</v>
      </c>
      <c r="X5333">
        <v>1</v>
      </c>
      <c r="Y5333" t="str">
        <f>VLOOKUP(Z5333:Z12364,'VLOOKUP Ranges'!$A$2:$B$5,2,TRUE)</f>
        <v>35-70</v>
      </c>
      <c r="Z5333">
        <v>55.45</v>
      </c>
      <c r="AA5333">
        <v>2966.95</v>
      </c>
      <c r="AB5333" t="s">
        <v>44</v>
      </c>
      <c r="AC5333">
        <v>0</v>
      </c>
      <c r="AD5333">
        <v>58</v>
      </c>
      <c r="AE5333">
        <v>4521</v>
      </c>
      <c r="AG5333" t="b">
        <v>1</v>
      </c>
      <c r="AH5333" t="b">
        <v>0</v>
      </c>
      <c r="AI5333" t="b">
        <v>0</v>
      </c>
      <c r="AJ5333" t="b">
        <v>0</v>
      </c>
      <c r="AK5333" t="b">
        <v>0</v>
      </c>
      <c r="AL5333" t="b">
        <v>1</v>
      </c>
      <c r="AM5333" t="b">
        <v>0</v>
      </c>
      <c r="AN5333">
        <v>54.943518518518502</v>
      </c>
      <c r="AO5333">
        <f t="shared" si="83"/>
        <v>56</v>
      </c>
      <c r="AP5333" t="b">
        <v>0</v>
      </c>
    </row>
    <row r="5334" spans="1:42" x14ac:dyDescent="0.25">
      <c r="A5334" t="s">
        <v>8178</v>
      </c>
      <c r="B5334">
        <v>1</v>
      </c>
      <c r="C5334" t="s">
        <v>40</v>
      </c>
      <c r="D5334" t="s">
        <v>41</v>
      </c>
      <c r="E5334" t="s">
        <v>5597</v>
      </c>
      <c r="F5334">
        <v>95667</v>
      </c>
      <c r="G5334" t="s">
        <v>5598</v>
      </c>
      <c r="H5334">
        <v>38.733713999999999</v>
      </c>
      <c r="I5334">
        <v>-120.795213</v>
      </c>
      <c r="J5334">
        <v>1</v>
      </c>
      <c r="K5334">
        <v>0</v>
      </c>
      <c r="L5334">
        <v>0</v>
      </c>
      <c r="M5334">
        <v>0</v>
      </c>
      <c r="N5334" t="str">
        <f>VLOOKUP(O5334:O12365,'VLOOKUP Ranges'!$A$9:$B$12,2,TRUE)</f>
        <v>1-9</v>
      </c>
      <c r="O5334">
        <v>1</v>
      </c>
      <c r="P5334">
        <v>1</v>
      </c>
      <c r="Q5334" t="s">
        <v>45</v>
      </c>
      <c r="R5334" t="s">
        <v>45</v>
      </c>
      <c r="S5334" t="s">
        <v>45</v>
      </c>
      <c r="T5334" t="s">
        <v>44</v>
      </c>
      <c r="U5334" t="s">
        <v>44</v>
      </c>
      <c r="V5334" t="s">
        <v>44</v>
      </c>
      <c r="W5334" t="s">
        <v>44</v>
      </c>
      <c r="X5334">
        <v>0</v>
      </c>
      <c r="Y5334" t="str">
        <f>VLOOKUP(Z5334:Z12365,'VLOOKUP Ranges'!$A$2:$B$5,2,TRUE)</f>
        <v>35-70</v>
      </c>
      <c r="Z5334">
        <v>61.15</v>
      </c>
      <c r="AA5334">
        <v>61.15</v>
      </c>
      <c r="AB5334" t="s">
        <v>44</v>
      </c>
      <c r="AC5334">
        <v>0</v>
      </c>
      <c r="AD5334">
        <v>28</v>
      </c>
      <c r="AE5334">
        <v>4592</v>
      </c>
      <c r="AG5334" t="b">
        <v>0</v>
      </c>
      <c r="AH5334" t="b">
        <v>0</v>
      </c>
      <c r="AI5334" t="b">
        <v>0</v>
      </c>
      <c r="AJ5334" t="b">
        <v>0</v>
      </c>
      <c r="AK5334" t="b">
        <v>0</v>
      </c>
      <c r="AL5334" t="b">
        <v>1</v>
      </c>
      <c r="AM5334" t="b">
        <v>0</v>
      </c>
      <c r="AN5334">
        <v>61.15</v>
      </c>
      <c r="AO5334">
        <f t="shared" si="83"/>
        <v>62</v>
      </c>
      <c r="AP5334" t="b">
        <v>1</v>
      </c>
    </row>
    <row r="5335" spans="1:42" x14ac:dyDescent="0.25">
      <c r="A5335" t="s">
        <v>8179</v>
      </c>
      <c r="B5335">
        <v>1</v>
      </c>
      <c r="C5335" t="s">
        <v>40</v>
      </c>
      <c r="D5335" t="s">
        <v>41</v>
      </c>
      <c r="E5335" t="s">
        <v>1092</v>
      </c>
      <c r="F5335">
        <v>95668</v>
      </c>
      <c r="G5335" t="s">
        <v>1093</v>
      </c>
      <c r="H5335">
        <v>38.833553999999999</v>
      </c>
      <c r="I5335">
        <v>-121.498102</v>
      </c>
      <c r="J5335">
        <v>1</v>
      </c>
      <c r="K5335">
        <v>0</v>
      </c>
      <c r="L5335">
        <v>0</v>
      </c>
      <c r="M5335">
        <v>0</v>
      </c>
      <c r="N5335" t="str">
        <f>VLOOKUP(O5335:O12366,'VLOOKUP Ranges'!$A$9:$B$12,2,TRUE)</f>
        <v>1-9</v>
      </c>
      <c r="O5335">
        <v>6</v>
      </c>
      <c r="P5335">
        <v>1</v>
      </c>
      <c r="Q5335" t="s">
        <v>44</v>
      </c>
      <c r="R5335" t="s">
        <v>45</v>
      </c>
      <c r="S5335" t="s">
        <v>45</v>
      </c>
      <c r="T5335" t="s">
        <v>44</v>
      </c>
      <c r="U5335" t="s">
        <v>44</v>
      </c>
      <c r="V5335" t="s">
        <v>44</v>
      </c>
      <c r="W5335" t="s">
        <v>44</v>
      </c>
      <c r="X5335">
        <v>1</v>
      </c>
      <c r="Y5335" t="str">
        <f>VLOOKUP(Z5335:Z12366,'VLOOKUP Ranges'!$A$2:$B$5,2,TRUE)</f>
        <v>70-89</v>
      </c>
      <c r="Z5335">
        <v>78.95</v>
      </c>
      <c r="AA5335">
        <v>494.95</v>
      </c>
      <c r="AB5335" t="s">
        <v>44</v>
      </c>
      <c r="AC5335">
        <v>0</v>
      </c>
      <c r="AD5335">
        <v>35</v>
      </c>
      <c r="AE5335">
        <v>4093</v>
      </c>
      <c r="AG5335" t="b">
        <v>0</v>
      </c>
      <c r="AH5335" t="b">
        <v>0</v>
      </c>
      <c r="AI5335" t="b">
        <v>1</v>
      </c>
      <c r="AJ5335" t="b">
        <v>0</v>
      </c>
      <c r="AK5335" t="b">
        <v>0</v>
      </c>
      <c r="AL5335" t="b">
        <v>1</v>
      </c>
      <c r="AM5335" t="b">
        <v>0</v>
      </c>
      <c r="AN5335">
        <v>82.491666666666603</v>
      </c>
      <c r="AO5335">
        <f t="shared" si="83"/>
        <v>79</v>
      </c>
      <c r="AP5335" t="b">
        <v>1</v>
      </c>
    </row>
    <row r="5336" spans="1:42" x14ac:dyDescent="0.25">
      <c r="A5336" t="s">
        <v>8180</v>
      </c>
      <c r="B5336">
        <v>1</v>
      </c>
      <c r="C5336" t="s">
        <v>40</v>
      </c>
      <c r="D5336" t="s">
        <v>41</v>
      </c>
      <c r="E5336" t="s">
        <v>1122</v>
      </c>
      <c r="F5336">
        <v>95670</v>
      </c>
      <c r="G5336" t="s">
        <v>2084</v>
      </c>
      <c r="H5336">
        <v>38.602722999999997</v>
      </c>
      <c r="I5336">
        <v>-121.27991299999999</v>
      </c>
      <c r="J5336">
        <v>1</v>
      </c>
      <c r="K5336">
        <v>0</v>
      </c>
      <c r="L5336">
        <v>0</v>
      </c>
      <c r="M5336">
        <v>1</v>
      </c>
      <c r="N5336" t="str">
        <f>VLOOKUP(O5336:O12367,'VLOOKUP Ranges'!$A$9:$B$12,2,TRUE)</f>
        <v>29-55</v>
      </c>
      <c r="O5336">
        <v>49</v>
      </c>
      <c r="P5336">
        <v>1</v>
      </c>
      <c r="Q5336" t="s">
        <v>45</v>
      </c>
      <c r="R5336" t="s">
        <v>45</v>
      </c>
      <c r="S5336" t="s">
        <v>45</v>
      </c>
      <c r="T5336" t="s">
        <v>45</v>
      </c>
      <c r="U5336" t="s">
        <v>44</v>
      </c>
      <c r="V5336" t="s">
        <v>45</v>
      </c>
      <c r="W5336" t="s">
        <v>45</v>
      </c>
      <c r="X5336">
        <v>1</v>
      </c>
      <c r="Y5336" t="str">
        <f>VLOOKUP(Z5336:Z12367,'VLOOKUP Ranges'!$A$2:$B$5,2,TRUE)</f>
        <v>89-118</v>
      </c>
      <c r="Z5336">
        <v>109.2</v>
      </c>
      <c r="AA5336">
        <v>5290.45</v>
      </c>
      <c r="AB5336" t="s">
        <v>44</v>
      </c>
      <c r="AC5336">
        <v>0</v>
      </c>
      <c r="AD5336">
        <v>44</v>
      </c>
      <c r="AE5336">
        <v>6005</v>
      </c>
      <c r="AG5336" t="b">
        <v>1</v>
      </c>
      <c r="AH5336" t="b">
        <v>0</v>
      </c>
      <c r="AI5336" t="b">
        <v>1</v>
      </c>
      <c r="AJ5336" t="b">
        <v>0</v>
      </c>
      <c r="AK5336" t="b">
        <v>1</v>
      </c>
      <c r="AL5336" t="b">
        <v>0</v>
      </c>
      <c r="AM5336" t="b">
        <v>0</v>
      </c>
      <c r="AN5336">
        <v>107.968367346938</v>
      </c>
      <c r="AO5336">
        <f t="shared" si="83"/>
        <v>110</v>
      </c>
      <c r="AP5336" t="b">
        <v>1</v>
      </c>
    </row>
    <row r="5337" spans="1:42" x14ac:dyDescent="0.25">
      <c r="A5337" t="s">
        <v>8181</v>
      </c>
      <c r="B5337">
        <v>1</v>
      </c>
      <c r="C5337" t="s">
        <v>40</v>
      </c>
      <c r="D5337" t="s">
        <v>41</v>
      </c>
      <c r="E5337" t="s">
        <v>3666</v>
      </c>
      <c r="F5337">
        <v>95672</v>
      </c>
      <c r="G5337" t="s">
        <v>3667</v>
      </c>
      <c r="H5337">
        <v>38.724322000000001</v>
      </c>
      <c r="I5337">
        <v>-120.991237</v>
      </c>
      <c r="J5337">
        <v>0</v>
      </c>
      <c r="K5337">
        <v>0</v>
      </c>
      <c r="L5337">
        <v>1</v>
      </c>
      <c r="M5337">
        <v>1</v>
      </c>
      <c r="N5337" t="str">
        <f>VLOOKUP(O5337:O12368,'VLOOKUP Ranges'!$A$9:$B$12,2,TRUE)</f>
        <v>55-77</v>
      </c>
      <c r="O5337">
        <v>56</v>
      </c>
      <c r="P5337">
        <v>1</v>
      </c>
      <c r="Q5337" t="s">
        <v>44</v>
      </c>
      <c r="R5337" t="s">
        <v>45</v>
      </c>
      <c r="S5337" t="s">
        <v>45</v>
      </c>
      <c r="T5337" t="s">
        <v>45</v>
      </c>
      <c r="U5337" t="s">
        <v>44</v>
      </c>
      <c r="V5337" t="s">
        <v>44</v>
      </c>
      <c r="W5337" t="s">
        <v>44</v>
      </c>
      <c r="X5337">
        <v>1</v>
      </c>
      <c r="Y5337" t="str">
        <f>VLOOKUP(Z5337:Z12368,'VLOOKUP Ranges'!$A$2:$B$5,2,TRUE)</f>
        <v>35-70</v>
      </c>
      <c r="Z5337">
        <v>61.3</v>
      </c>
      <c r="AA5337">
        <v>3346.8</v>
      </c>
      <c r="AB5337" t="s">
        <v>44</v>
      </c>
      <c r="AC5337">
        <v>0</v>
      </c>
      <c r="AD5337">
        <v>72</v>
      </c>
      <c r="AE5337">
        <v>4173</v>
      </c>
      <c r="AG5337" t="b">
        <v>0</v>
      </c>
      <c r="AH5337" t="b">
        <v>1</v>
      </c>
      <c r="AI5337" t="b">
        <v>0</v>
      </c>
      <c r="AJ5337" t="b">
        <v>0</v>
      </c>
      <c r="AK5337" t="b">
        <v>1</v>
      </c>
      <c r="AL5337" t="b">
        <v>0</v>
      </c>
      <c r="AM5337" t="b">
        <v>0</v>
      </c>
      <c r="AN5337">
        <v>59.764285714285698</v>
      </c>
      <c r="AO5337">
        <f t="shared" si="83"/>
        <v>62</v>
      </c>
      <c r="AP5337" t="b">
        <v>1</v>
      </c>
    </row>
    <row r="5338" spans="1:42" x14ac:dyDescent="0.25">
      <c r="A5338" t="s">
        <v>8182</v>
      </c>
      <c r="B5338">
        <v>1</v>
      </c>
      <c r="C5338" t="s">
        <v>40</v>
      </c>
      <c r="D5338" t="s">
        <v>41</v>
      </c>
      <c r="E5338" t="s">
        <v>1098</v>
      </c>
      <c r="F5338">
        <v>95673</v>
      </c>
      <c r="G5338" t="s">
        <v>1099</v>
      </c>
      <c r="H5338">
        <v>38.688763999999999</v>
      </c>
      <c r="I5338">
        <v>-121.457596</v>
      </c>
      <c r="J5338">
        <v>0</v>
      </c>
      <c r="K5338">
        <v>1</v>
      </c>
      <c r="L5338">
        <v>0</v>
      </c>
      <c r="M5338">
        <v>0</v>
      </c>
      <c r="N5338" t="str">
        <f>VLOOKUP(O5338:O12369,'VLOOKUP Ranges'!$A$9:$B$12,2,TRUE)</f>
        <v>55-77</v>
      </c>
      <c r="O5338">
        <v>56</v>
      </c>
      <c r="P5338">
        <v>1</v>
      </c>
      <c r="Q5338" t="s">
        <v>45</v>
      </c>
      <c r="R5338" t="s">
        <v>45</v>
      </c>
      <c r="S5338" t="s">
        <v>45</v>
      </c>
      <c r="T5338" t="s">
        <v>44</v>
      </c>
      <c r="U5338" t="s">
        <v>44</v>
      </c>
      <c r="V5338" t="s">
        <v>44</v>
      </c>
      <c r="W5338" t="s">
        <v>45</v>
      </c>
      <c r="X5338">
        <v>1</v>
      </c>
      <c r="Y5338" t="str">
        <f>VLOOKUP(Z5338:Z12369,'VLOOKUP Ranges'!$A$2:$B$5,2,TRUE)</f>
        <v>89-118</v>
      </c>
      <c r="Z5338">
        <v>96.85</v>
      </c>
      <c r="AA5338">
        <v>5219.6499999999996</v>
      </c>
      <c r="AB5338" t="s">
        <v>44</v>
      </c>
      <c r="AC5338">
        <v>0</v>
      </c>
      <c r="AD5338">
        <v>57</v>
      </c>
      <c r="AE5338">
        <v>5679</v>
      </c>
      <c r="AG5338" t="b">
        <v>0</v>
      </c>
      <c r="AH5338" t="b">
        <v>0</v>
      </c>
      <c r="AI5338" t="b">
        <v>1</v>
      </c>
      <c r="AJ5338" t="b">
        <v>0</v>
      </c>
      <c r="AK5338" t="b">
        <v>0</v>
      </c>
      <c r="AL5338" t="b">
        <v>1</v>
      </c>
      <c r="AM5338" t="b">
        <v>0</v>
      </c>
      <c r="AN5338">
        <v>93.2080357142857</v>
      </c>
      <c r="AO5338">
        <f t="shared" si="83"/>
        <v>97</v>
      </c>
      <c r="AP5338" t="b">
        <v>1</v>
      </c>
    </row>
    <row r="5339" spans="1:42" x14ac:dyDescent="0.25">
      <c r="A5339" t="s">
        <v>8183</v>
      </c>
      <c r="B5339">
        <v>1</v>
      </c>
      <c r="C5339" t="s">
        <v>40</v>
      </c>
      <c r="D5339" t="s">
        <v>41</v>
      </c>
      <c r="E5339" t="s">
        <v>2086</v>
      </c>
      <c r="F5339">
        <v>95674</v>
      </c>
      <c r="G5339" t="s">
        <v>2087</v>
      </c>
      <c r="H5339">
        <v>38.954143999999999</v>
      </c>
      <c r="I5339">
        <v>-121.482536</v>
      </c>
      <c r="J5339">
        <v>0</v>
      </c>
      <c r="K5339">
        <v>0</v>
      </c>
      <c r="L5339">
        <v>1</v>
      </c>
      <c r="M5339">
        <v>1</v>
      </c>
      <c r="N5339" t="str">
        <f>VLOOKUP(O5339:O12370,'VLOOKUP Ranges'!$A$9:$B$12,2,TRUE)</f>
        <v>1-9</v>
      </c>
      <c r="O5339">
        <v>6</v>
      </c>
      <c r="P5339">
        <v>0</v>
      </c>
      <c r="Q5339" t="s">
        <v>62</v>
      </c>
      <c r="R5339" t="s">
        <v>44</v>
      </c>
      <c r="S5339" t="s">
        <v>45</v>
      </c>
      <c r="T5339" t="s">
        <v>45</v>
      </c>
      <c r="U5339" t="s">
        <v>45</v>
      </c>
      <c r="V5339" t="s">
        <v>44</v>
      </c>
      <c r="W5339" t="s">
        <v>44</v>
      </c>
      <c r="X5339">
        <v>0</v>
      </c>
      <c r="Y5339" t="str">
        <f>VLOOKUP(Z5339:Z12370,'VLOOKUP Ranges'!$A$2:$B$5,2,TRUE)</f>
        <v>35-70</v>
      </c>
      <c r="Z5339">
        <v>40.549999999999997</v>
      </c>
      <c r="AA5339">
        <v>217.5</v>
      </c>
      <c r="AB5339" t="s">
        <v>44</v>
      </c>
      <c r="AC5339">
        <v>0</v>
      </c>
      <c r="AD5339">
        <v>30</v>
      </c>
      <c r="AE5339">
        <v>2866</v>
      </c>
      <c r="AG5339" t="b">
        <v>0</v>
      </c>
      <c r="AH5339" t="b">
        <v>1</v>
      </c>
      <c r="AI5339" t="b">
        <v>0</v>
      </c>
      <c r="AJ5339" t="b">
        <v>0</v>
      </c>
      <c r="AK5339" t="b">
        <v>0</v>
      </c>
      <c r="AL5339" t="b">
        <v>0</v>
      </c>
      <c r="AM5339" t="b">
        <v>1</v>
      </c>
      <c r="AN5339">
        <v>36.25</v>
      </c>
      <c r="AO5339">
        <f t="shared" si="83"/>
        <v>41</v>
      </c>
      <c r="AP5339" t="b">
        <v>0</v>
      </c>
    </row>
    <row r="5340" spans="1:42" x14ac:dyDescent="0.25">
      <c r="A5340" t="s">
        <v>8184</v>
      </c>
      <c r="B5340">
        <v>1</v>
      </c>
      <c r="C5340" t="s">
        <v>40</v>
      </c>
      <c r="D5340" t="s">
        <v>41</v>
      </c>
      <c r="E5340" t="s">
        <v>5603</v>
      </c>
      <c r="F5340">
        <v>95675</v>
      </c>
      <c r="G5340" t="s">
        <v>5604</v>
      </c>
      <c r="H5340">
        <v>38.545774999999999</v>
      </c>
      <c r="I5340">
        <v>-120.743325</v>
      </c>
      <c r="J5340">
        <v>1</v>
      </c>
      <c r="K5340">
        <v>0</v>
      </c>
      <c r="L5340">
        <v>0</v>
      </c>
      <c r="M5340">
        <v>0</v>
      </c>
      <c r="N5340" t="str">
        <f>VLOOKUP(O5340:O12371,'VLOOKUP Ranges'!$A$9:$B$12,2,TRUE)</f>
        <v>29-55</v>
      </c>
      <c r="O5340">
        <v>32</v>
      </c>
      <c r="P5340">
        <v>1</v>
      </c>
      <c r="Q5340" t="s">
        <v>44</v>
      </c>
      <c r="R5340" t="s">
        <v>66</v>
      </c>
      <c r="S5340" t="s">
        <v>66</v>
      </c>
      <c r="T5340" t="s">
        <v>66</v>
      </c>
      <c r="U5340" t="s">
        <v>66</v>
      </c>
      <c r="V5340" t="s">
        <v>66</v>
      </c>
      <c r="W5340" t="s">
        <v>66</v>
      </c>
      <c r="X5340">
        <v>0</v>
      </c>
      <c r="Y5340" t="str">
        <f>VLOOKUP(Z5340:Z12371,'VLOOKUP Ranges'!$A$2:$B$5,2,TRUE)</f>
        <v>18-35</v>
      </c>
      <c r="Z5340">
        <v>19.8</v>
      </c>
      <c r="AA5340">
        <v>607.70000000000005</v>
      </c>
      <c r="AB5340" t="s">
        <v>44</v>
      </c>
      <c r="AC5340">
        <v>0</v>
      </c>
      <c r="AD5340">
        <v>38</v>
      </c>
      <c r="AE5340">
        <v>4636</v>
      </c>
      <c r="AG5340" t="b">
        <v>1</v>
      </c>
      <c r="AH5340" t="b">
        <v>0</v>
      </c>
      <c r="AI5340" t="b">
        <v>0</v>
      </c>
      <c r="AJ5340" t="b">
        <v>1</v>
      </c>
      <c r="AK5340" t="b">
        <v>0</v>
      </c>
      <c r="AL5340" t="b">
        <v>0</v>
      </c>
      <c r="AM5340" t="b">
        <v>1</v>
      </c>
      <c r="AN5340">
        <v>18.990625000000001</v>
      </c>
      <c r="AO5340">
        <f t="shared" si="83"/>
        <v>20</v>
      </c>
      <c r="AP5340" t="b">
        <v>0</v>
      </c>
    </row>
    <row r="5341" spans="1:42" x14ac:dyDescent="0.25">
      <c r="A5341" t="s">
        <v>8185</v>
      </c>
      <c r="B5341">
        <v>1</v>
      </c>
      <c r="C5341" t="s">
        <v>40</v>
      </c>
      <c r="D5341" t="s">
        <v>41</v>
      </c>
      <c r="E5341" t="s">
        <v>5606</v>
      </c>
      <c r="F5341">
        <v>95677</v>
      </c>
      <c r="G5341" t="s">
        <v>5607</v>
      </c>
      <c r="H5341">
        <v>38.790399999999998</v>
      </c>
      <c r="I5341">
        <v>-121.23697300000001</v>
      </c>
      <c r="J5341">
        <v>1</v>
      </c>
      <c r="K5341">
        <v>0</v>
      </c>
      <c r="L5341">
        <v>1</v>
      </c>
      <c r="M5341">
        <v>1</v>
      </c>
      <c r="N5341" t="str">
        <f>VLOOKUP(O5341:O12372,'VLOOKUP Ranges'!$A$9:$B$12,2,TRUE)</f>
        <v>29-55</v>
      </c>
      <c r="O5341">
        <v>50</v>
      </c>
      <c r="P5341">
        <v>1</v>
      </c>
      <c r="Q5341" t="s">
        <v>45</v>
      </c>
      <c r="R5341" t="s">
        <v>45</v>
      </c>
      <c r="S5341" t="s">
        <v>45</v>
      </c>
      <c r="T5341" t="s">
        <v>45</v>
      </c>
      <c r="U5341" t="s">
        <v>44</v>
      </c>
      <c r="V5341" t="s">
        <v>45</v>
      </c>
      <c r="W5341" t="s">
        <v>45</v>
      </c>
      <c r="X5341">
        <v>1</v>
      </c>
      <c r="Y5341" t="str">
        <f>VLOOKUP(Z5341:Z12372,'VLOOKUP Ranges'!$A$2:$B$5,2,TRUE)</f>
        <v>89-118</v>
      </c>
      <c r="Z5341">
        <v>108.25</v>
      </c>
      <c r="AA5341">
        <v>5431.4</v>
      </c>
      <c r="AB5341" t="s">
        <v>44</v>
      </c>
      <c r="AC5341">
        <v>0</v>
      </c>
      <c r="AD5341">
        <v>71</v>
      </c>
      <c r="AE5341">
        <v>4972</v>
      </c>
      <c r="AG5341" t="b">
        <v>1</v>
      </c>
      <c r="AH5341" t="b">
        <v>0</v>
      </c>
      <c r="AI5341" t="b">
        <v>1</v>
      </c>
      <c r="AJ5341" t="b">
        <v>0</v>
      </c>
      <c r="AK5341" t="b">
        <v>0</v>
      </c>
      <c r="AL5341" t="b">
        <v>1</v>
      </c>
      <c r="AM5341" t="b">
        <v>0</v>
      </c>
      <c r="AN5341">
        <v>108.62799999999901</v>
      </c>
      <c r="AO5341">
        <f t="shared" si="83"/>
        <v>109</v>
      </c>
      <c r="AP5341" t="b">
        <v>1</v>
      </c>
    </row>
    <row r="5342" spans="1:42" x14ac:dyDescent="0.25">
      <c r="A5342" t="s">
        <v>8186</v>
      </c>
      <c r="B5342">
        <v>1</v>
      </c>
      <c r="C5342" t="s">
        <v>40</v>
      </c>
      <c r="D5342" t="s">
        <v>41</v>
      </c>
      <c r="E5342" t="s">
        <v>2089</v>
      </c>
      <c r="F5342">
        <v>95678</v>
      </c>
      <c r="G5342" t="s">
        <v>2090</v>
      </c>
      <c r="H5342">
        <v>38.759751000000001</v>
      </c>
      <c r="I5342">
        <v>-121.288545</v>
      </c>
      <c r="J5342">
        <v>1</v>
      </c>
      <c r="K5342">
        <v>0</v>
      </c>
      <c r="L5342">
        <v>1</v>
      </c>
      <c r="M5342">
        <v>1</v>
      </c>
      <c r="N5342" t="str">
        <f>VLOOKUP(O5342:O12373,'VLOOKUP Ranges'!$A$9:$B$12,2,TRUE)</f>
        <v>55-77</v>
      </c>
      <c r="O5342">
        <v>58</v>
      </c>
      <c r="P5342">
        <v>1</v>
      </c>
      <c r="Q5342" t="s">
        <v>45</v>
      </c>
      <c r="R5342" t="s">
        <v>44</v>
      </c>
      <c r="S5342" t="s">
        <v>44</v>
      </c>
      <c r="T5342" t="s">
        <v>45</v>
      </c>
      <c r="U5342" t="s">
        <v>45</v>
      </c>
      <c r="V5342" t="s">
        <v>45</v>
      </c>
      <c r="W5342" t="s">
        <v>45</v>
      </c>
      <c r="X5342">
        <v>1</v>
      </c>
      <c r="Y5342" t="str">
        <f>VLOOKUP(Z5342:Z12373,'VLOOKUP Ranges'!$A$2:$B$5,2,TRUE)</f>
        <v>89-118</v>
      </c>
      <c r="Z5342">
        <v>105.05</v>
      </c>
      <c r="AA5342">
        <v>6004.85</v>
      </c>
      <c r="AB5342" t="s">
        <v>44</v>
      </c>
      <c r="AC5342">
        <v>0</v>
      </c>
      <c r="AD5342">
        <v>75</v>
      </c>
      <c r="AE5342">
        <v>5870</v>
      </c>
      <c r="AG5342" t="b">
        <v>1</v>
      </c>
      <c r="AH5342" t="b">
        <v>0</v>
      </c>
      <c r="AI5342" t="b">
        <v>1</v>
      </c>
      <c r="AJ5342" t="b">
        <v>0</v>
      </c>
      <c r="AK5342" t="b">
        <v>0</v>
      </c>
      <c r="AL5342" t="b">
        <v>0</v>
      </c>
      <c r="AM5342" t="b">
        <v>0</v>
      </c>
      <c r="AN5342">
        <v>103.531896551724</v>
      </c>
      <c r="AO5342">
        <f t="shared" si="83"/>
        <v>106</v>
      </c>
      <c r="AP5342" t="b">
        <v>0</v>
      </c>
    </row>
    <row r="5343" spans="1:42" x14ac:dyDescent="0.25">
      <c r="A5343" t="s">
        <v>8187</v>
      </c>
      <c r="B5343">
        <v>1</v>
      </c>
      <c r="C5343" t="s">
        <v>40</v>
      </c>
      <c r="D5343" t="s">
        <v>41</v>
      </c>
      <c r="E5343" t="s">
        <v>1101</v>
      </c>
      <c r="F5343">
        <v>95681</v>
      </c>
      <c r="G5343" t="s">
        <v>1102</v>
      </c>
      <c r="H5343">
        <v>38.984755999999997</v>
      </c>
      <c r="I5343">
        <v>-121.345074</v>
      </c>
      <c r="J5343">
        <v>0</v>
      </c>
      <c r="K5343">
        <v>0</v>
      </c>
      <c r="L5343">
        <v>1</v>
      </c>
      <c r="M5343">
        <v>1</v>
      </c>
      <c r="N5343" t="str">
        <f>VLOOKUP(O5343:O12374,'VLOOKUP Ranges'!$A$9:$B$12,2,TRUE)</f>
        <v>55-77</v>
      </c>
      <c r="O5343">
        <v>65</v>
      </c>
      <c r="P5343">
        <v>1</v>
      </c>
      <c r="Q5343" t="s">
        <v>45</v>
      </c>
      <c r="R5343" t="s">
        <v>45</v>
      </c>
      <c r="S5343" t="s">
        <v>45</v>
      </c>
      <c r="T5343" t="s">
        <v>45</v>
      </c>
      <c r="U5343" t="s">
        <v>45</v>
      </c>
      <c r="V5343" t="s">
        <v>45</v>
      </c>
      <c r="W5343" t="s">
        <v>45</v>
      </c>
      <c r="X5343">
        <v>1</v>
      </c>
      <c r="Y5343" t="str">
        <f>VLOOKUP(Z5343:Z12374,'VLOOKUP Ranges'!$A$2:$B$5,2,TRUE)</f>
        <v>89-118</v>
      </c>
      <c r="Z5343">
        <v>90.45</v>
      </c>
      <c r="AA5343">
        <v>5957.9</v>
      </c>
      <c r="AB5343" t="s">
        <v>44</v>
      </c>
      <c r="AC5343">
        <v>0</v>
      </c>
      <c r="AD5343">
        <v>25</v>
      </c>
      <c r="AE5343">
        <v>5509</v>
      </c>
      <c r="AG5343" t="b">
        <v>0</v>
      </c>
      <c r="AH5343" t="b">
        <v>1</v>
      </c>
      <c r="AI5343" t="b">
        <v>0</v>
      </c>
      <c r="AJ5343" t="b">
        <v>0</v>
      </c>
      <c r="AK5343" t="b">
        <v>0</v>
      </c>
      <c r="AL5343" t="b">
        <v>0</v>
      </c>
      <c r="AM5343" t="b">
        <v>1</v>
      </c>
      <c r="AN5343">
        <v>91.66</v>
      </c>
      <c r="AO5343">
        <f t="shared" si="83"/>
        <v>91</v>
      </c>
      <c r="AP5343" t="b">
        <v>1</v>
      </c>
    </row>
    <row r="5344" spans="1:42" x14ac:dyDescent="0.25">
      <c r="A5344" t="s">
        <v>8188</v>
      </c>
      <c r="B5344">
        <v>1</v>
      </c>
      <c r="C5344" t="s">
        <v>40</v>
      </c>
      <c r="D5344" t="s">
        <v>41</v>
      </c>
      <c r="E5344" t="s">
        <v>5610</v>
      </c>
      <c r="F5344">
        <v>95682</v>
      </c>
      <c r="G5344" t="s">
        <v>5611</v>
      </c>
      <c r="H5344">
        <v>38.598936000000002</v>
      </c>
      <c r="I5344">
        <v>-120.963092</v>
      </c>
      <c r="J5344">
        <v>0</v>
      </c>
      <c r="K5344">
        <v>0</v>
      </c>
      <c r="L5344">
        <v>0</v>
      </c>
      <c r="M5344">
        <v>0</v>
      </c>
      <c r="N5344" t="str">
        <f>VLOOKUP(O5344:O12375,'VLOOKUP Ranges'!$A$9:$B$12,2,TRUE)</f>
        <v>55-77</v>
      </c>
      <c r="O5344">
        <v>64</v>
      </c>
      <c r="P5344">
        <v>1</v>
      </c>
      <c r="Q5344" t="s">
        <v>45</v>
      </c>
      <c r="R5344" t="s">
        <v>45</v>
      </c>
      <c r="S5344" t="s">
        <v>45</v>
      </c>
      <c r="T5344" t="s">
        <v>45</v>
      </c>
      <c r="U5344" t="s">
        <v>45</v>
      </c>
      <c r="V5344" t="s">
        <v>45</v>
      </c>
      <c r="W5344" t="s">
        <v>45</v>
      </c>
      <c r="X5344">
        <v>1</v>
      </c>
      <c r="Y5344" t="str">
        <f>VLOOKUP(Z5344:Z12375,'VLOOKUP Ranges'!$A$2:$B$5,2,TRUE)</f>
        <v>70-89</v>
      </c>
      <c r="Z5344">
        <v>86.4</v>
      </c>
      <c r="AA5344">
        <v>5442.05</v>
      </c>
      <c r="AB5344" t="s">
        <v>44</v>
      </c>
      <c r="AC5344">
        <v>0</v>
      </c>
      <c r="AD5344">
        <v>33</v>
      </c>
      <c r="AE5344">
        <v>6474</v>
      </c>
      <c r="AG5344" t="b">
        <v>0</v>
      </c>
      <c r="AH5344" t="b">
        <v>1</v>
      </c>
      <c r="AI5344" t="b">
        <v>0</v>
      </c>
      <c r="AJ5344" t="b">
        <v>0</v>
      </c>
      <c r="AK5344" t="b">
        <v>1</v>
      </c>
      <c r="AL5344" t="b">
        <v>0</v>
      </c>
      <c r="AM5344" t="b">
        <v>0</v>
      </c>
      <c r="AN5344">
        <v>85.032031250000003</v>
      </c>
      <c r="AO5344">
        <f t="shared" si="83"/>
        <v>87</v>
      </c>
      <c r="AP5344" t="b">
        <v>1</v>
      </c>
    </row>
    <row r="5345" spans="1:42" x14ac:dyDescent="0.25">
      <c r="A5345" t="s">
        <v>8189</v>
      </c>
      <c r="B5345">
        <v>1</v>
      </c>
      <c r="C5345" t="s">
        <v>40</v>
      </c>
      <c r="D5345" t="s">
        <v>41</v>
      </c>
      <c r="E5345" t="s">
        <v>1104</v>
      </c>
      <c r="F5345">
        <v>95683</v>
      </c>
      <c r="G5345" t="s">
        <v>1105</v>
      </c>
      <c r="H5345">
        <v>38.470422999999997</v>
      </c>
      <c r="I5345">
        <v>-121.114897</v>
      </c>
      <c r="J5345">
        <v>0</v>
      </c>
      <c r="K5345">
        <v>0</v>
      </c>
      <c r="L5345">
        <v>1</v>
      </c>
      <c r="M5345">
        <v>0</v>
      </c>
      <c r="N5345" t="str">
        <f>VLOOKUP(O5345:O12376,'VLOOKUP Ranges'!$A$9:$B$12,2,TRUE)</f>
        <v>55-77</v>
      </c>
      <c r="O5345">
        <v>66</v>
      </c>
      <c r="P5345">
        <v>1</v>
      </c>
      <c r="Q5345" t="s">
        <v>45</v>
      </c>
      <c r="R5345" t="s">
        <v>45</v>
      </c>
      <c r="S5345" t="s">
        <v>45</v>
      </c>
      <c r="T5345" t="s">
        <v>45</v>
      </c>
      <c r="U5345" t="s">
        <v>44</v>
      </c>
      <c r="V5345" t="s">
        <v>44</v>
      </c>
      <c r="W5345" t="s">
        <v>44</v>
      </c>
      <c r="X5345">
        <v>0</v>
      </c>
      <c r="Y5345" t="str">
        <f>VLOOKUP(Z5345:Z12376,'VLOOKUP Ranges'!$A$2:$B$5,2,TRUE)</f>
        <v>35-70</v>
      </c>
      <c r="Z5345">
        <v>66.900000000000006</v>
      </c>
      <c r="AA5345">
        <v>4370.25</v>
      </c>
      <c r="AB5345" t="s">
        <v>44</v>
      </c>
      <c r="AC5345">
        <v>0</v>
      </c>
      <c r="AD5345">
        <v>61</v>
      </c>
      <c r="AE5345">
        <v>5546</v>
      </c>
      <c r="AG5345" t="b">
        <v>0</v>
      </c>
      <c r="AH5345" t="b">
        <v>1</v>
      </c>
      <c r="AI5345" t="b">
        <v>0</v>
      </c>
      <c r="AJ5345" t="b">
        <v>0</v>
      </c>
      <c r="AK5345" t="b">
        <v>0</v>
      </c>
      <c r="AL5345" t="b">
        <v>0</v>
      </c>
      <c r="AM5345" t="b">
        <v>0</v>
      </c>
      <c r="AN5345">
        <v>66.215909090909093</v>
      </c>
      <c r="AO5345">
        <f t="shared" si="83"/>
        <v>67</v>
      </c>
      <c r="AP5345" t="b">
        <v>1</v>
      </c>
    </row>
    <row r="5346" spans="1:42" x14ac:dyDescent="0.25">
      <c r="A5346" t="s">
        <v>8190</v>
      </c>
      <c r="B5346">
        <v>1</v>
      </c>
      <c r="C5346" t="s">
        <v>40</v>
      </c>
      <c r="D5346" t="s">
        <v>41</v>
      </c>
      <c r="E5346" t="s">
        <v>5613</v>
      </c>
      <c r="F5346">
        <v>95684</v>
      </c>
      <c r="G5346" t="s">
        <v>5614</v>
      </c>
      <c r="H5346">
        <v>38.606703000000003</v>
      </c>
      <c r="I5346">
        <v>-120.586659</v>
      </c>
      <c r="J5346">
        <v>1</v>
      </c>
      <c r="K5346">
        <v>0</v>
      </c>
      <c r="L5346">
        <v>1</v>
      </c>
      <c r="M5346">
        <v>0</v>
      </c>
      <c r="N5346" t="str">
        <f>VLOOKUP(O5346:O12377,'VLOOKUP Ranges'!$A$9:$B$12,2,TRUE)</f>
        <v>29-55</v>
      </c>
      <c r="O5346">
        <v>38</v>
      </c>
      <c r="P5346">
        <v>1</v>
      </c>
      <c r="Q5346" t="s">
        <v>45</v>
      </c>
      <c r="R5346" t="s">
        <v>45</v>
      </c>
      <c r="S5346" t="s">
        <v>44</v>
      </c>
      <c r="T5346" t="s">
        <v>45</v>
      </c>
      <c r="U5346" t="s">
        <v>45</v>
      </c>
      <c r="V5346" t="s">
        <v>45</v>
      </c>
      <c r="W5346" t="s">
        <v>45</v>
      </c>
      <c r="X5346">
        <v>1</v>
      </c>
      <c r="Y5346" t="str">
        <f>VLOOKUP(Z5346:Z12377,'VLOOKUP Ranges'!$A$2:$B$5,2,TRUE)</f>
        <v>89-118</v>
      </c>
      <c r="Z5346">
        <v>110.7</v>
      </c>
      <c r="AA5346">
        <v>4428.6000000000004</v>
      </c>
      <c r="AB5346" t="s">
        <v>44</v>
      </c>
      <c r="AC5346">
        <v>0</v>
      </c>
      <c r="AD5346">
        <v>60</v>
      </c>
      <c r="AE5346">
        <v>5461</v>
      </c>
      <c r="AG5346" t="b">
        <v>1</v>
      </c>
      <c r="AH5346" t="b">
        <v>0</v>
      </c>
      <c r="AI5346" t="b">
        <v>1</v>
      </c>
      <c r="AJ5346" t="b">
        <v>0</v>
      </c>
      <c r="AK5346" t="b">
        <v>0</v>
      </c>
      <c r="AL5346" t="b">
        <v>1</v>
      </c>
      <c r="AM5346" t="b">
        <v>0</v>
      </c>
      <c r="AN5346">
        <v>116.542105263157</v>
      </c>
      <c r="AO5346">
        <f t="shared" si="83"/>
        <v>111</v>
      </c>
      <c r="AP5346" t="b">
        <v>1</v>
      </c>
    </row>
    <row r="5347" spans="1:42" x14ac:dyDescent="0.25">
      <c r="A5347" t="s">
        <v>8191</v>
      </c>
      <c r="B5347">
        <v>1</v>
      </c>
      <c r="C5347" t="s">
        <v>40</v>
      </c>
      <c r="D5347" t="s">
        <v>41</v>
      </c>
      <c r="E5347" t="s">
        <v>3671</v>
      </c>
      <c r="F5347">
        <v>95685</v>
      </c>
      <c r="G5347" t="s">
        <v>3672</v>
      </c>
      <c r="H5347">
        <v>38.432144999999998</v>
      </c>
      <c r="I5347">
        <v>-120.77069</v>
      </c>
      <c r="J5347">
        <v>0</v>
      </c>
      <c r="K5347">
        <v>0</v>
      </c>
      <c r="L5347">
        <v>1</v>
      </c>
      <c r="M5347">
        <v>0</v>
      </c>
      <c r="N5347" t="str">
        <f>VLOOKUP(O5347:O12378,'VLOOKUP Ranges'!$A$9:$B$12,2,TRUE)</f>
        <v>9-29</v>
      </c>
      <c r="O5347">
        <v>20</v>
      </c>
      <c r="P5347">
        <v>1</v>
      </c>
      <c r="Q5347" t="s">
        <v>44</v>
      </c>
      <c r="R5347" t="s">
        <v>66</v>
      </c>
      <c r="S5347" t="s">
        <v>66</v>
      </c>
      <c r="T5347" t="s">
        <v>66</v>
      </c>
      <c r="U5347" t="s">
        <v>66</v>
      </c>
      <c r="V5347" t="s">
        <v>66</v>
      </c>
      <c r="W5347" t="s">
        <v>66</v>
      </c>
      <c r="X5347">
        <v>1</v>
      </c>
      <c r="Y5347" t="str">
        <f>VLOOKUP(Z5347:Z12378,'VLOOKUP Ranges'!$A$2:$B$5,2,TRUE)</f>
        <v>18-35</v>
      </c>
      <c r="Z5347">
        <v>20</v>
      </c>
      <c r="AA5347">
        <v>416.45</v>
      </c>
      <c r="AB5347" t="s">
        <v>44</v>
      </c>
      <c r="AC5347">
        <v>0</v>
      </c>
      <c r="AD5347">
        <v>71</v>
      </c>
      <c r="AE5347">
        <v>3585</v>
      </c>
      <c r="AG5347" t="b">
        <v>1</v>
      </c>
      <c r="AH5347" t="b">
        <v>0</v>
      </c>
      <c r="AI5347" t="b">
        <v>0</v>
      </c>
      <c r="AJ5347" t="b">
        <v>1</v>
      </c>
      <c r="AK5347" t="b">
        <v>0</v>
      </c>
      <c r="AL5347" t="b">
        <v>0</v>
      </c>
      <c r="AM5347" t="b">
        <v>1</v>
      </c>
      <c r="AN5347">
        <v>20.822499999999899</v>
      </c>
      <c r="AO5347">
        <f t="shared" si="83"/>
        <v>20</v>
      </c>
      <c r="AP5347" t="b">
        <v>0</v>
      </c>
    </row>
    <row r="5348" spans="1:42" x14ac:dyDescent="0.25">
      <c r="A5348" t="s">
        <v>8192</v>
      </c>
      <c r="B5348">
        <v>1</v>
      </c>
      <c r="C5348" t="s">
        <v>40</v>
      </c>
      <c r="D5348" t="s">
        <v>41</v>
      </c>
      <c r="E5348" t="s">
        <v>2931</v>
      </c>
      <c r="F5348">
        <v>95687</v>
      </c>
      <c r="G5348" t="s">
        <v>5618</v>
      </c>
      <c r="H5348">
        <v>38.333132999999997</v>
      </c>
      <c r="I5348">
        <v>-121.920151</v>
      </c>
      <c r="J5348">
        <v>1</v>
      </c>
      <c r="K5348">
        <v>1</v>
      </c>
      <c r="L5348">
        <v>0</v>
      </c>
      <c r="M5348">
        <v>0</v>
      </c>
      <c r="N5348" t="str">
        <f>VLOOKUP(O5348:O12379,'VLOOKUP Ranges'!$A$9:$B$12,2,TRUE)</f>
        <v>55-77</v>
      </c>
      <c r="O5348">
        <v>64</v>
      </c>
      <c r="P5348">
        <v>1</v>
      </c>
      <c r="Q5348" t="s">
        <v>45</v>
      </c>
      <c r="R5348" t="s">
        <v>44</v>
      </c>
      <c r="S5348" t="s">
        <v>44</v>
      </c>
      <c r="T5348" t="s">
        <v>45</v>
      </c>
      <c r="U5348" t="s">
        <v>45</v>
      </c>
      <c r="V5348" t="s">
        <v>45</v>
      </c>
      <c r="W5348" t="s">
        <v>45</v>
      </c>
      <c r="X5348">
        <v>0</v>
      </c>
      <c r="Y5348" t="str">
        <f>VLOOKUP(Z5348:Z12379,'VLOOKUP Ranges'!$A$2:$B$5,2,TRUE)</f>
        <v>89-118</v>
      </c>
      <c r="Z5348">
        <v>102.1</v>
      </c>
      <c r="AA5348">
        <v>6688.1</v>
      </c>
      <c r="AB5348" t="s">
        <v>44</v>
      </c>
      <c r="AC5348">
        <v>0</v>
      </c>
      <c r="AD5348">
        <v>47</v>
      </c>
      <c r="AE5348">
        <v>6100</v>
      </c>
      <c r="AG5348" t="b">
        <v>1</v>
      </c>
      <c r="AH5348" t="b">
        <v>0</v>
      </c>
      <c r="AI5348" t="b">
        <v>1</v>
      </c>
      <c r="AJ5348" t="b">
        <v>0</v>
      </c>
      <c r="AK5348" t="b">
        <v>0</v>
      </c>
      <c r="AL5348" t="b">
        <v>1</v>
      </c>
      <c r="AM5348" t="b">
        <v>0</v>
      </c>
      <c r="AN5348">
        <v>104.50156250000001</v>
      </c>
      <c r="AO5348">
        <f t="shared" si="83"/>
        <v>103</v>
      </c>
      <c r="AP5348" t="b">
        <v>0</v>
      </c>
    </row>
    <row r="5349" spans="1:42" x14ac:dyDescent="0.25">
      <c r="A5349" t="s">
        <v>8193</v>
      </c>
      <c r="B5349">
        <v>1</v>
      </c>
      <c r="C5349" t="s">
        <v>40</v>
      </c>
      <c r="D5349" t="s">
        <v>41</v>
      </c>
      <c r="E5349" t="s">
        <v>5621</v>
      </c>
      <c r="F5349">
        <v>95689</v>
      </c>
      <c r="G5349" t="s">
        <v>5622</v>
      </c>
      <c r="H5349">
        <v>38.481901999999998</v>
      </c>
      <c r="I5349">
        <v>-120.603668</v>
      </c>
      <c r="J5349">
        <v>0</v>
      </c>
      <c r="K5349">
        <v>0</v>
      </c>
      <c r="L5349">
        <v>0</v>
      </c>
      <c r="M5349">
        <v>0</v>
      </c>
      <c r="N5349" t="str">
        <f>VLOOKUP(O5349:O12380,'VLOOKUP Ranges'!$A$9:$B$12,2,TRUE)</f>
        <v>55-77</v>
      </c>
      <c r="O5349">
        <v>60</v>
      </c>
      <c r="P5349">
        <v>1</v>
      </c>
      <c r="Q5349" t="s">
        <v>44</v>
      </c>
      <c r="R5349" t="s">
        <v>44</v>
      </c>
      <c r="S5349" t="s">
        <v>45</v>
      </c>
      <c r="T5349" t="s">
        <v>45</v>
      </c>
      <c r="U5349" t="s">
        <v>45</v>
      </c>
      <c r="V5349" t="s">
        <v>45</v>
      </c>
      <c r="W5349" t="s">
        <v>44</v>
      </c>
      <c r="X5349">
        <v>1</v>
      </c>
      <c r="Y5349" t="str">
        <f>VLOOKUP(Z5349:Z12380,'VLOOKUP Ranges'!$A$2:$B$5,2,TRUE)</f>
        <v>35-70</v>
      </c>
      <c r="Z5349">
        <v>70.150000000000006</v>
      </c>
      <c r="AA5349">
        <v>4224.7</v>
      </c>
      <c r="AB5349" t="s">
        <v>44</v>
      </c>
      <c r="AC5349">
        <v>0</v>
      </c>
      <c r="AD5349">
        <v>62</v>
      </c>
      <c r="AE5349">
        <v>4260</v>
      </c>
      <c r="AG5349" t="b">
        <v>1</v>
      </c>
      <c r="AH5349" t="b">
        <v>0</v>
      </c>
      <c r="AI5349" t="b">
        <v>0</v>
      </c>
      <c r="AJ5349" t="b">
        <v>0</v>
      </c>
      <c r="AK5349" t="b">
        <v>1</v>
      </c>
      <c r="AL5349" t="b">
        <v>0</v>
      </c>
      <c r="AM5349" t="b">
        <v>0</v>
      </c>
      <c r="AN5349">
        <v>70.411666666666605</v>
      </c>
      <c r="AO5349">
        <f t="shared" si="83"/>
        <v>71</v>
      </c>
      <c r="AP5349" t="b">
        <v>0</v>
      </c>
    </row>
    <row r="5350" spans="1:42" x14ac:dyDescent="0.25">
      <c r="A5350" t="s">
        <v>8194</v>
      </c>
      <c r="B5350">
        <v>1</v>
      </c>
      <c r="C5350" t="s">
        <v>40</v>
      </c>
      <c r="D5350" t="s">
        <v>41</v>
      </c>
      <c r="E5350" t="s">
        <v>2033</v>
      </c>
      <c r="F5350">
        <v>95691</v>
      </c>
      <c r="G5350" t="s">
        <v>5625</v>
      </c>
      <c r="H5350">
        <v>38.627951000000003</v>
      </c>
      <c r="I5350">
        <v>-121.593287</v>
      </c>
      <c r="J5350">
        <v>0</v>
      </c>
      <c r="K5350">
        <v>0</v>
      </c>
      <c r="L5350">
        <v>1</v>
      </c>
      <c r="M5350">
        <v>1</v>
      </c>
      <c r="N5350" t="str">
        <f>VLOOKUP(O5350:O12381,'VLOOKUP Ranges'!$A$9:$B$12,2,TRUE)</f>
        <v>29-55</v>
      </c>
      <c r="O5350">
        <v>50</v>
      </c>
      <c r="P5350">
        <v>1</v>
      </c>
      <c r="Q5350" t="s">
        <v>45</v>
      </c>
      <c r="R5350" t="s">
        <v>45</v>
      </c>
      <c r="S5350" t="s">
        <v>45</v>
      </c>
      <c r="T5350" t="s">
        <v>45</v>
      </c>
      <c r="U5350" t="s">
        <v>45</v>
      </c>
      <c r="V5350" t="s">
        <v>44</v>
      </c>
      <c r="W5350" t="s">
        <v>45</v>
      </c>
      <c r="X5350">
        <v>1</v>
      </c>
      <c r="Y5350" t="str">
        <f>VLOOKUP(Z5350:Z12381,'VLOOKUP Ranges'!$A$2:$B$5,2,TRUE)</f>
        <v>70-89</v>
      </c>
      <c r="Z5350">
        <v>80.05</v>
      </c>
      <c r="AA5350">
        <v>4042.2</v>
      </c>
      <c r="AB5350" t="s">
        <v>44</v>
      </c>
      <c r="AC5350">
        <v>0</v>
      </c>
      <c r="AD5350">
        <v>26</v>
      </c>
      <c r="AE5350">
        <v>5823</v>
      </c>
      <c r="AG5350" t="b">
        <v>1</v>
      </c>
      <c r="AH5350" t="b">
        <v>0</v>
      </c>
      <c r="AI5350" t="b">
        <v>0</v>
      </c>
      <c r="AJ5350" t="b">
        <v>0</v>
      </c>
      <c r="AK5350" t="b">
        <v>0</v>
      </c>
      <c r="AL5350" t="b">
        <v>0</v>
      </c>
      <c r="AM5350" t="b">
        <v>0</v>
      </c>
      <c r="AN5350">
        <v>80.843999999999994</v>
      </c>
      <c r="AO5350">
        <f t="shared" si="83"/>
        <v>81</v>
      </c>
      <c r="AP5350" t="b">
        <v>1</v>
      </c>
    </row>
    <row r="5351" spans="1:42" x14ac:dyDescent="0.25">
      <c r="A5351" t="s">
        <v>8195</v>
      </c>
      <c r="B5351">
        <v>1</v>
      </c>
      <c r="C5351" t="s">
        <v>40</v>
      </c>
      <c r="D5351" t="s">
        <v>41</v>
      </c>
      <c r="E5351" t="s">
        <v>3676</v>
      </c>
      <c r="F5351">
        <v>95693</v>
      </c>
      <c r="G5351" t="s">
        <v>3677</v>
      </c>
      <c r="H5351">
        <v>38.392558999999999</v>
      </c>
      <c r="I5351">
        <v>-121.225093</v>
      </c>
      <c r="J5351">
        <v>0</v>
      </c>
      <c r="K5351">
        <v>0</v>
      </c>
      <c r="L5351">
        <v>1</v>
      </c>
      <c r="M5351">
        <v>0</v>
      </c>
      <c r="N5351" t="str">
        <f>VLOOKUP(O5351:O12382,'VLOOKUP Ranges'!$A$9:$B$12,2,TRUE)</f>
        <v>55-77</v>
      </c>
      <c r="O5351">
        <v>72</v>
      </c>
      <c r="P5351">
        <v>0</v>
      </c>
      <c r="Q5351" t="s">
        <v>62</v>
      </c>
      <c r="R5351" t="s">
        <v>45</v>
      </c>
      <c r="S5351" t="s">
        <v>45</v>
      </c>
      <c r="T5351" t="s">
        <v>45</v>
      </c>
      <c r="U5351" t="s">
        <v>44</v>
      </c>
      <c r="V5351" t="s">
        <v>44</v>
      </c>
      <c r="W5351" t="s">
        <v>45</v>
      </c>
      <c r="X5351">
        <v>1</v>
      </c>
      <c r="Y5351" t="str">
        <f>VLOOKUP(Z5351:Z12382,'VLOOKUP Ranges'!$A$2:$B$5,2,TRUE)</f>
        <v>35-70</v>
      </c>
      <c r="Z5351">
        <v>49.2</v>
      </c>
      <c r="AA5351">
        <v>3580.95</v>
      </c>
      <c r="AB5351" t="s">
        <v>44</v>
      </c>
      <c r="AC5351">
        <v>0</v>
      </c>
      <c r="AD5351">
        <v>33</v>
      </c>
      <c r="AE5351">
        <v>4700</v>
      </c>
      <c r="AG5351" t="b">
        <v>0</v>
      </c>
      <c r="AH5351" t="b">
        <v>1</v>
      </c>
      <c r="AI5351" t="b">
        <v>0</v>
      </c>
      <c r="AJ5351" t="b">
        <v>0</v>
      </c>
      <c r="AK5351" t="b">
        <v>0</v>
      </c>
      <c r="AL5351" t="b">
        <v>1</v>
      </c>
      <c r="AM5351" t="b">
        <v>0</v>
      </c>
      <c r="AN5351">
        <v>49.735416666666602</v>
      </c>
      <c r="AO5351">
        <f t="shared" si="83"/>
        <v>50</v>
      </c>
      <c r="AP5351" t="b">
        <v>0</v>
      </c>
    </row>
    <row r="5352" spans="1:42" x14ac:dyDescent="0.25">
      <c r="A5352" t="s">
        <v>8196</v>
      </c>
      <c r="B5352">
        <v>1</v>
      </c>
      <c r="C5352" t="s">
        <v>40</v>
      </c>
      <c r="D5352" t="s">
        <v>41</v>
      </c>
      <c r="E5352" t="s">
        <v>1110</v>
      </c>
      <c r="F5352">
        <v>95694</v>
      </c>
      <c r="G5352" t="s">
        <v>1111</v>
      </c>
      <c r="H5352">
        <v>38.578603999999999</v>
      </c>
      <c r="I5352">
        <v>-122.024579</v>
      </c>
      <c r="J5352">
        <v>1</v>
      </c>
      <c r="K5352">
        <v>0</v>
      </c>
      <c r="L5352">
        <v>1</v>
      </c>
      <c r="M5352">
        <v>0</v>
      </c>
      <c r="N5352" t="str">
        <f>VLOOKUP(O5352:O12383,'VLOOKUP Ranges'!$A$9:$B$12,2,TRUE)</f>
        <v>55-77</v>
      </c>
      <c r="O5352">
        <v>60</v>
      </c>
      <c r="P5352">
        <v>1</v>
      </c>
      <c r="Q5352" t="s">
        <v>44</v>
      </c>
      <c r="R5352" t="s">
        <v>66</v>
      </c>
      <c r="S5352" t="s">
        <v>66</v>
      </c>
      <c r="T5352" t="s">
        <v>66</v>
      </c>
      <c r="U5352" t="s">
        <v>66</v>
      </c>
      <c r="V5352" t="s">
        <v>66</v>
      </c>
      <c r="W5352" t="s">
        <v>66</v>
      </c>
      <c r="X5352">
        <v>1</v>
      </c>
      <c r="Y5352" t="str">
        <f>VLOOKUP(Z5352:Z12383,'VLOOKUP Ranges'!$A$2:$B$5,2,TRUE)</f>
        <v>18-35</v>
      </c>
      <c r="Z5352">
        <v>20.5</v>
      </c>
      <c r="AA5352">
        <v>1198.8</v>
      </c>
      <c r="AB5352" t="s">
        <v>44</v>
      </c>
      <c r="AC5352">
        <v>0</v>
      </c>
      <c r="AD5352">
        <v>63</v>
      </c>
      <c r="AE5352">
        <v>5848</v>
      </c>
      <c r="AG5352" t="b">
        <v>0</v>
      </c>
      <c r="AH5352" t="b">
        <v>1</v>
      </c>
      <c r="AI5352" t="b">
        <v>0</v>
      </c>
      <c r="AJ5352" t="b">
        <v>1</v>
      </c>
      <c r="AK5352" t="b">
        <v>0</v>
      </c>
      <c r="AL5352" t="b">
        <v>0</v>
      </c>
      <c r="AM5352" t="b">
        <v>0</v>
      </c>
      <c r="AN5352">
        <v>19.98</v>
      </c>
      <c r="AO5352">
        <f t="shared" si="83"/>
        <v>21</v>
      </c>
      <c r="AP5352" t="b">
        <v>0</v>
      </c>
    </row>
    <row r="5353" spans="1:42" x14ac:dyDescent="0.25">
      <c r="A5353" t="s">
        <v>8197</v>
      </c>
      <c r="B5353">
        <v>1</v>
      </c>
      <c r="C5353" t="s">
        <v>40</v>
      </c>
      <c r="D5353" t="s">
        <v>41</v>
      </c>
      <c r="E5353" t="s">
        <v>2095</v>
      </c>
      <c r="F5353">
        <v>95695</v>
      </c>
      <c r="G5353" t="s">
        <v>2096</v>
      </c>
      <c r="H5353">
        <v>38.719670000000001</v>
      </c>
      <c r="I5353">
        <v>-121.862416</v>
      </c>
      <c r="J5353">
        <v>1</v>
      </c>
      <c r="K5353">
        <v>0</v>
      </c>
      <c r="L5353">
        <v>0</v>
      </c>
      <c r="M5353">
        <v>0</v>
      </c>
      <c r="N5353" t="str">
        <f>VLOOKUP(O5353:O12384,'VLOOKUP Ranges'!$A$9:$B$12,2,TRUE)</f>
        <v>29-55</v>
      </c>
      <c r="O5353">
        <v>46</v>
      </c>
      <c r="P5353">
        <v>0</v>
      </c>
      <c r="Q5353" t="s">
        <v>62</v>
      </c>
      <c r="R5353" t="s">
        <v>45</v>
      </c>
      <c r="S5353" t="s">
        <v>44</v>
      </c>
      <c r="T5353" t="s">
        <v>45</v>
      </c>
      <c r="U5353" t="s">
        <v>45</v>
      </c>
      <c r="V5353" t="s">
        <v>44</v>
      </c>
      <c r="W5353" t="s">
        <v>44</v>
      </c>
      <c r="X5353">
        <v>0</v>
      </c>
      <c r="Y5353" t="str">
        <f>VLOOKUP(Z5353:Z12384,'VLOOKUP Ranges'!$A$2:$B$5,2,TRUE)</f>
        <v>35-70</v>
      </c>
      <c r="Z5353">
        <v>38.25</v>
      </c>
      <c r="AA5353">
        <v>1755.35</v>
      </c>
      <c r="AB5353" t="s">
        <v>44</v>
      </c>
      <c r="AC5353">
        <v>0</v>
      </c>
      <c r="AD5353">
        <v>73</v>
      </c>
      <c r="AE5353">
        <v>2653</v>
      </c>
      <c r="AG5353" t="b">
        <v>0</v>
      </c>
      <c r="AH5353" t="b">
        <v>1</v>
      </c>
      <c r="AI5353" t="b">
        <v>0</v>
      </c>
      <c r="AJ5353" t="b">
        <v>0</v>
      </c>
      <c r="AK5353" t="b">
        <v>0</v>
      </c>
      <c r="AL5353" t="b">
        <v>0</v>
      </c>
      <c r="AM5353" t="b">
        <v>1</v>
      </c>
      <c r="AN5353">
        <v>38.1597826086956</v>
      </c>
      <c r="AO5353">
        <f t="shared" si="83"/>
        <v>39</v>
      </c>
      <c r="AP5353" t="b">
        <v>0</v>
      </c>
    </row>
    <row r="5354" spans="1:42" x14ac:dyDescent="0.25">
      <c r="A5354" t="s">
        <v>8198</v>
      </c>
      <c r="B5354">
        <v>1</v>
      </c>
      <c r="C5354" t="s">
        <v>40</v>
      </c>
      <c r="D5354" t="s">
        <v>41</v>
      </c>
      <c r="E5354" t="s">
        <v>5629</v>
      </c>
      <c r="F5354">
        <v>95701</v>
      </c>
      <c r="G5354" t="s">
        <v>5630</v>
      </c>
      <c r="H5354">
        <v>39.218096000000003</v>
      </c>
      <c r="I5354">
        <v>-120.79152999999999</v>
      </c>
      <c r="J5354">
        <v>0</v>
      </c>
      <c r="K5354">
        <v>0</v>
      </c>
      <c r="L5354">
        <v>1</v>
      </c>
      <c r="M5354">
        <v>1</v>
      </c>
      <c r="N5354" t="str">
        <f>VLOOKUP(O5354:O12385,'VLOOKUP Ranges'!$A$9:$B$12,2,TRUE)</f>
        <v>55-77</v>
      </c>
      <c r="O5354">
        <v>69</v>
      </c>
      <c r="P5354">
        <v>0</v>
      </c>
      <c r="Q5354" t="s">
        <v>62</v>
      </c>
      <c r="R5354" t="s">
        <v>44</v>
      </c>
      <c r="S5354" t="s">
        <v>45</v>
      </c>
      <c r="T5354" t="s">
        <v>45</v>
      </c>
      <c r="U5354" t="s">
        <v>44</v>
      </c>
      <c r="V5354" t="s">
        <v>45</v>
      </c>
      <c r="W5354" t="s">
        <v>45</v>
      </c>
      <c r="X5354">
        <v>1</v>
      </c>
      <c r="Y5354" t="str">
        <f>VLOOKUP(Z5354:Z12385,'VLOOKUP Ranges'!$A$2:$B$5,2,TRUE)</f>
        <v>35-70</v>
      </c>
      <c r="Z5354">
        <v>54.95</v>
      </c>
      <c r="AA5354">
        <v>3772.5</v>
      </c>
      <c r="AB5354" t="s">
        <v>44</v>
      </c>
      <c r="AC5354">
        <v>0</v>
      </c>
      <c r="AD5354">
        <v>23</v>
      </c>
      <c r="AE5354">
        <v>4175</v>
      </c>
      <c r="AG5354" t="b">
        <v>0</v>
      </c>
      <c r="AH5354" t="b">
        <v>1</v>
      </c>
      <c r="AI5354" t="b">
        <v>0</v>
      </c>
      <c r="AJ5354" t="b">
        <v>0</v>
      </c>
      <c r="AK5354" t="b">
        <v>1</v>
      </c>
      <c r="AL5354" t="b">
        <v>0</v>
      </c>
      <c r="AM5354" t="b">
        <v>0</v>
      </c>
      <c r="AN5354">
        <v>54.673913043478201</v>
      </c>
      <c r="AO5354">
        <f t="shared" si="83"/>
        <v>55</v>
      </c>
      <c r="AP5354" t="b">
        <v>0</v>
      </c>
    </row>
    <row r="5355" spans="1:42" x14ac:dyDescent="0.25">
      <c r="A5355" t="s">
        <v>8199</v>
      </c>
      <c r="B5355">
        <v>1</v>
      </c>
      <c r="C5355" t="s">
        <v>40</v>
      </c>
      <c r="D5355" t="s">
        <v>41</v>
      </c>
      <c r="E5355" t="s">
        <v>2098</v>
      </c>
      <c r="F5355">
        <v>95703</v>
      </c>
      <c r="G5355" t="s">
        <v>2099</v>
      </c>
      <c r="H5355">
        <v>38.983387999999998</v>
      </c>
      <c r="I5355">
        <v>-120.988814</v>
      </c>
      <c r="J5355">
        <v>1</v>
      </c>
      <c r="K5355">
        <v>1</v>
      </c>
      <c r="L5355">
        <v>0</v>
      </c>
      <c r="M5355">
        <v>0</v>
      </c>
      <c r="N5355" t="str">
        <f>VLOOKUP(O5355:O12386,'VLOOKUP Ranges'!$A$9:$B$12,2,TRUE)</f>
        <v>29-55</v>
      </c>
      <c r="O5355">
        <v>31</v>
      </c>
      <c r="P5355">
        <v>1</v>
      </c>
      <c r="Q5355" t="s">
        <v>45</v>
      </c>
      <c r="R5355" t="s">
        <v>44</v>
      </c>
      <c r="S5355" t="s">
        <v>44</v>
      </c>
      <c r="T5355" t="s">
        <v>45</v>
      </c>
      <c r="U5355" t="s">
        <v>45</v>
      </c>
      <c r="V5355" t="s">
        <v>45</v>
      </c>
      <c r="W5355" t="s">
        <v>44</v>
      </c>
      <c r="X5355">
        <v>1</v>
      </c>
      <c r="Y5355" t="str">
        <f>VLOOKUP(Z5355:Z12386,'VLOOKUP Ranges'!$A$2:$B$5,2,TRUE)</f>
        <v>89-118</v>
      </c>
      <c r="Z5355">
        <v>96.6</v>
      </c>
      <c r="AA5355">
        <v>2877.95</v>
      </c>
      <c r="AB5355" t="s">
        <v>44</v>
      </c>
      <c r="AC5355">
        <v>0</v>
      </c>
      <c r="AD5355">
        <v>40</v>
      </c>
      <c r="AE5355">
        <v>3364</v>
      </c>
      <c r="AG5355" t="b">
        <v>0</v>
      </c>
      <c r="AH5355" t="b">
        <v>0</v>
      </c>
      <c r="AI5355" t="b">
        <v>1</v>
      </c>
      <c r="AJ5355" t="b">
        <v>0</v>
      </c>
      <c r="AK5355" t="b">
        <v>0</v>
      </c>
      <c r="AL5355" t="b">
        <v>0</v>
      </c>
      <c r="AM5355" t="b">
        <v>0</v>
      </c>
      <c r="AN5355">
        <v>92.837096774193498</v>
      </c>
      <c r="AO5355">
        <f t="shared" si="83"/>
        <v>97</v>
      </c>
      <c r="AP5355" t="b">
        <v>0</v>
      </c>
    </row>
    <row r="5356" spans="1:42" x14ac:dyDescent="0.25">
      <c r="A5356" t="s">
        <v>8200</v>
      </c>
      <c r="B5356">
        <v>1</v>
      </c>
      <c r="C5356" t="s">
        <v>40</v>
      </c>
      <c r="D5356" t="s">
        <v>41</v>
      </c>
      <c r="E5356" t="s">
        <v>2101</v>
      </c>
      <c r="F5356">
        <v>95709</v>
      </c>
      <c r="G5356" t="s">
        <v>2102</v>
      </c>
      <c r="H5356">
        <v>38.748316000000003</v>
      </c>
      <c r="I5356">
        <v>-120.675512</v>
      </c>
      <c r="J5356">
        <v>1</v>
      </c>
      <c r="K5356">
        <v>0</v>
      </c>
      <c r="L5356">
        <v>1</v>
      </c>
      <c r="M5356">
        <v>1</v>
      </c>
      <c r="N5356" t="str">
        <f>VLOOKUP(O5356:O12387,'VLOOKUP Ranges'!$A$9:$B$12,2,TRUE)</f>
        <v>9-29</v>
      </c>
      <c r="O5356">
        <v>19</v>
      </c>
      <c r="P5356">
        <v>1</v>
      </c>
      <c r="Q5356" t="s">
        <v>44</v>
      </c>
      <c r="R5356" t="s">
        <v>66</v>
      </c>
      <c r="S5356" t="s">
        <v>66</v>
      </c>
      <c r="T5356" t="s">
        <v>66</v>
      </c>
      <c r="U5356" t="s">
        <v>66</v>
      </c>
      <c r="V5356" t="s">
        <v>66</v>
      </c>
      <c r="W5356" t="s">
        <v>66</v>
      </c>
      <c r="X5356">
        <v>0</v>
      </c>
      <c r="Y5356" t="str">
        <f>VLOOKUP(Z5356:Z12387,'VLOOKUP Ranges'!$A$2:$B$5,2,TRUE)</f>
        <v>18-35</v>
      </c>
      <c r="Z5356">
        <v>19.899999999999999</v>
      </c>
      <c r="AA5356">
        <v>357.7</v>
      </c>
      <c r="AB5356" t="s">
        <v>44</v>
      </c>
      <c r="AC5356">
        <v>0</v>
      </c>
      <c r="AD5356">
        <v>29</v>
      </c>
      <c r="AE5356">
        <v>5964</v>
      </c>
      <c r="AG5356" t="b">
        <v>1</v>
      </c>
      <c r="AH5356" t="b">
        <v>0</v>
      </c>
      <c r="AI5356" t="b">
        <v>0</v>
      </c>
      <c r="AJ5356" t="b">
        <v>1</v>
      </c>
      <c r="AK5356" t="b">
        <v>0</v>
      </c>
      <c r="AL5356" t="b">
        <v>0</v>
      </c>
      <c r="AM5356" t="b">
        <v>1</v>
      </c>
      <c r="AN5356">
        <v>18.8263157894736</v>
      </c>
      <c r="AO5356">
        <f t="shared" si="83"/>
        <v>20</v>
      </c>
      <c r="AP5356" t="b">
        <v>0</v>
      </c>
    </row>
    <row r="5357" spans="1:42" x14ac:dyDescent="0.25">
      <c r="A5357" t="s">
        <v>8201</v>
      </c>
      <c r="B5357">
        <v>1</v>
      </c>
      <c r="C5357" t="s">
        <v>40</v>
      </c>
      <c r="D5357" t="s">
        <v>41</v>
      </c>
      <c r="E5357" t="s">
        <v>1113</v>
      </c>
      <c r="F5357">
        <v>95713</v>
      </c>
      <c r="G5357" t="s">
        <v>1114</v>
      </c>
      <c r="H5357">
        <v>39.084645000000002</v>
      </c>
      <c r="I5357">
        <v>-120.894014</v>
      </c>
      <c r="J5357">
        <v>0</v>
      </c>
      <c r="K5357">
        <v>0</v>
      </c>
      <c r="L5357">
        <v>1</v>
      </c>
      <c r="M5357">
        <v>1</v>
      </c>
      <c r="N5357" t="str">
        <f>VLOOKUP(O5357:O12388,'VLOOKUP Ranges'!$A$9:$B$12,2,TRUE)</f>
        <v>55-77</v>
      </c>
      <c r="O5357">
        <v>71</v>
      </c>
      <c r="P5357">
        <v>1</v>
      </c>
      <c r="Q5357" t="s">
        <v>44</v>
      </c>
      <c r="R5357" t="s">
        <v>66</v>
      </c>
      <c r="S5357" t="s">
        <v>66</v>
      </c>
      <c r="T5357" t="s">
        <v>66</v>
      </c>
      <c r="U5357" t="s">
        <v>66</v>
      </c>
      <c r="V5357" t="s">
        <v>66</v>
      </c>
      <c r="W5357" t="s">
        <v>66</v>
      </c>
      <c r="X5357">
        <v>0</v>
      </c>
      <c r="Y5357" t="str">
        <f>VLOOKUP(Z5357:Z12388,'VLOOKUP Ranges'!$A$2:$B$5,2,TRUE)</f>
        <v>18-35</v>
      </c>
      <c r="Z5357">
        <v>19.899999999999999</v>
      </c>
      <c r="AA5357">
        <v>1397.3</v>
      </c>
      <c r="AB5357" t="s">
        <v>44</v>
      </c>
      <c r="AC5357">
        <v>0</v>
      </c>
      <c r="AD5357">
        <v>53</v>
      </c>
      <c r="AE5357">
        <v>6015</v>
      </c>
      <c r="AG5357" t="b">
        <v>0</v>
      </c>
      <c r="AH5357" t="b">
        <v>1</v>
      </c>
      <c r="AI5357" t="b">
        <v>0</v>
      </c>
      <c r="AJ5357" t="b">
        <v>1</v>
      </c>
      <c r="AK5357" t="b">
        <v>1</v>
      </c>
      <c r="AL5357" t="b">
        <v>0</v>
      </c>
      <c r="AM5357" t="b">
        <v>0</v>
      </c>
      <c r="AN5357">
        <v>19.680281690140799</v>
      </c>
      <c r="AO5357">
        <f t="shared" si="83"/>
        <v>20</v>
      </c>
      <c r="AP5357" t="b">
        <v>0</v>
      </c>
    </row>
    <row r="5358" spans="1:42" x14ac:dyDescent="0.25">
      <c r="A5358" t="s">
        <v>8202</v>
      </c>
      <c r="B5358">
        <v>1</v>
      </c>
      <c r="C5358" t="s">
        <v>40</v>
      </c>
      <c r="D5358" t="s">
        <v>41</v>
      </c>
      <c r="E5358" t="s">
        <v>2104</v>
      </c>
      <c r="F5358">
        <v>95714</v>
      </c>
      <c r="G5358" t="s">
        <v>2105</v>
      </c>
      <c r="H5358">
        <v>39.197215</v>
      </c>
      <c r="I5358">
        <v>-120.83678999999999</v>
      </c>
      <c r="J5358">
        <v>1</v>
      </c>
      <c r="K5358">
        <v>0</v>
      </c>
      <c r="L5358">
        <v>1</v>
      </c>
      <c r="M5358">
        <v>0</v>
      </c>
      <c r="N5358" t="str">
        <f>VLOOKUP(O5358:O12389,'VLOOKUP Ranges'!$A$9:$B$12,2,TRUE)</f>
        <v>9-29</v>
      </c>
      <c r="O5358">
        <v>12</v>
      </c>
      <c r="P5358">
        <v>1</v>
      </c>
      <c r="Q5358" t="s">
        <v>44</v>
      </c>
      <c r="R5358" t="s">
        <v>45</v>
      </c>
      <c r="S5358" t="s">
        <v>45</v>
      </c>
      <c r="T5358" t="s">
        <v>45</v>
      </c>
      <c r="U5358" t="s">
        <v>44</v>
      </c>
      <c r="V5358" t="s">
        <v>44</v>
      </c>
      <c r="W5358" t="s">
        <v>44</v>
      </c>
      <c r="X5358">
        <v>1</v>
      </c>
      <c r="Y5358" t="str">
        <f>VLOOKUP(Z5358:Z12389,'VLOOKUP Ranges'!$A$2:$B$5,2,TRUE)</f>
        <v>70-89</v>
      </c>
      <c r="Z5358">
        <v>84.6</v>
      </c>
      <c r="AA5358">
        <v>959.9</v>
      </c>
      <c r="AB5358" t="s">
        <v>44</v>
      </c>
      <c r="AC5358">
        <v>0</v>
      </c>
      <c r="AD5358">
        <v>31</v>
      </c>
      <c r="AE5358">
        <v>2499</v>
      </c>
      <c r="AG5358" t="b">
        <v>0</v>
      </c>
      <c r="AH5358" t="b">
        <v>0</v>
      </c>
      <c r="AI5358" t="b">
        <v>1</v>
      </c>
      <c r="AJ5358" t="b">
        <v>0</v>
      </c>
      <c r="AK5358" t="b">
        <v>0</v>
      </c>
      <c r="AL5358" t="b">
        <v>1</v>
      </c>
      <c r="AM5358" t="b">
        <v>0</v>
      </c>
      <c r="AN5358">
        <v>79.991666666666603</v>
      </c>
      <c r="AO5358">
        <f t="shared" si="83"/>
        <v>85</v>
      </c>
      <c r="AP5358" t="b">
        <v>1</v>
      </c>
    </row>
    <row r="5359" spans="1:42" x14ac:dyDescent="0.25">
      <c r="A5359" t="s">
        <v>8203</v>
      </c>
      <c r="B5359">
        <v>1</v>
      </c>
      <c r="C5359" t="s">
        <v>40</v>
      </c>
      <c r="D5359" t="s">
        <v>41</v>
      </c>
      <c r="E5359" t="s">
        <v>5636</v>
      </c>
      <c r="F5359">
        <v>95717</v>
      </c>
      <c r="G5359" t="s">
        <v>5637</v>
      </c>
      <c r="H5359">
        <v>39.170375999999997</v>
      </c>
      <c r="I5359">
        <v>-120.838404</v>
      </c>
      <c r="J5359">
        <v>1</v>
      </c>
      <c r="K5359">
        <v>0</v>
      </c>
      <c r="L5359">
        <v>0</v>
      </c>
      <c r="M5359">
        <v>0</v>
      </c>
      <c r="N5359" t="str">
        <f>VLOOKUP(O5359:O12390,'VLOOKUP Ranges'!$A$9:$B$12,2,TRUE)</f>
        <v>29-55</v>
      </c>
      <c r="O5359">
        <v>44</v>
      </c>
      <c r="P5359">
        <v>1</v>
      </c>
      <c r="Q5359" t="s">
        <v>45</v>
      </c>
      <c r="R5359" t="s">
        <v>44</v>
      </c>
      <c r="S5359" t="s">
        <v>45</v>
      </c>
      <c r="T5359" t="s">
        <v>45</v>
      </c>
      <c r="U5359" t="s">
        <v>45</v>
      </c>
      <c r="V5359" t="s">
        <v>45</v>
      </c>
      <c r="W5359" t="s">
        <v>45</v>
      </c>
      <c r="X5359">
        <v>1</v>
      </c>
      <c r="Y5359" t="str">
        <f>VLOOKUP(Z5359:Z12390,'VLOOKUP Ranges'!$A$2:$B$5,2,TRUE)</f>
        <v>70-89</v>
      </c>
      <c r="Z5359">
        <v>85.25</v>
      </c>
      <c r="AA5359">
        <v>3704.15</v>
      </c>
      <c r="AB5359" t="s">
        <v>44</v>
      </c>
      <c r="AC5359">
        <v>0</v>
      </c>
      <c r="AD5359">
        <v>57</v>
      </c>
      <c r="AE5359">
        <v>2292</v>
      </c>
      <c r="AG5359" t="b">
        <v>1</v>
      </c>
      <c r="AH5359" t="b">
        <v>0</v>
      </c>
      <c r="AI5359" t="b">
        <v>0</v>
      </c>
      <c r="AJ5359" t="b">
        <v>0</v>
      </c>
      <c r="AK5359" t="b">
        <v>0</v>
      </c>
      <c r="AL5359" t="b">
        <v>0</v>
      </c>
      <c r="AM5359" t="b">
        <v>0</v>
      </c>
      <c r="AN5359">
        <v>84.185227272727204</v>
      </c>
      <c r="AO5359">
        <f t="shared" si="83"/>
        <v>86</v>
      </c>
      <c r="AP5359" t="b">
        <v>0</v>
      </c>
    </row>
    <row r="5360" spans="1:42" x14ac:dyDescent="0.25">
      <c r="A5360" t="s">
        <v>8204</v>
      </c>
      <c r="B5360">
        <v>1</v>
      </c>
      <c r="C5360" t="s">
        <v>40</v>
      </c>
      <c r="D5360" t="s">
        <v>41</v>
      </c>
      <c r="E5360" t="s">
        <v>3681</v>
      </c>
      <c r="F5360">
        <v>95720</v>
      </c>
      <c r="G5360" t="s">
        <v>3682</v>
      </c>
      <c r="H5360">
        <v>38.766036</v>
      </c>
      <c r="I5360">
        <v>-120.209673</v>
      </c>
      <c r="J5360">
        <v>0</v>
      </c>
      <c r="K5360">
        <v>0</v>
      </c>
      <c r="L5360">
        <v>1</v>
      </c>
      <c r="M5360">
        <v>1</v>
      </c>
      <c r="N5360" t="str">
        <f>VLOOKUP(O5360:O12391,'VLOOKUP Ranges'!$A$9:$B$12,2,TRUE)</f>
        <v>55-77</v>
      </c>
      <c r="O5360">
        <v>56</v>
      </c>
      <c r="P5360">
        <v>1</v>
      </c>
      <c r="Q5360" t="s">
        <v>45</v>
      </c>
      <c r="R5360" t="s">
        <v>45</v>
      </c>
      <c r="S5360" t="s">
        <v>45</v>
      </c>
      <c r="T5360" t="s">
        <v>45</v>
      </c>
      <c r="U5360" t="s">
        <v>45</v>
      </c>
      <c r="V5360" t="s">
        <v>45</v>
      </c>
      <c r="W5360" t="s">
        <v>44</v>
      </c>
      <c r="X5360">
        <v>0</v>
      </c>
      <c r="Y5360" t="str">
        <f>VLOOKUP(Z5360:Z12391,'VLOOKUP Ranges'!$A$2:$B$5,2,TRUE)</f>
        <v>70-89</v>
      </c>
      <c r="Z5360">
        <v>81.25</v>
      </c>
      <c r="AA5360">
        <v>4620.3999999999996</v>
      </c>
      <c r="AB5360" t="s">
        <v>44</v>
      </c>
      <c r="AC5360">
        <v>0</v>
      </c>
      <c r="AD5360">
        <v>62</v>
      </c>
      <c r="AE5360">
        <v>5907</v>
      </c>
      <c r="AG5360" t="b">
        <v>0</v>
      </c>
      <c r="AH5360" t="b">
        <v>1</v>
      </c>
      <c r="AI5360" t="b">
        <v>0</v>
      </c>
      <c r="AJ5360" t="b">
        <v>0</v>
      </c>
      <c r="AK5360" t="b">
        <v>1</v>
      </c>
      <c r="AL5360" t="b">
        <v>0</v>
      </c>
      <c r="AM5360" t="b">
        <v>0</v>
      </c>
      <c r="AN5360">
        <v>82.507142857142796</v>
      </c>
      <c r="AO5360">
        <f t="shared" si="83"/>
        <v>82</v>
      </c>
      <c r="AP5360" t="b">
        <v>1</v>
      </c>
    </row>
    <row r="5361" spans="1:42" x14ac:dyDescent="0.25">
      <c r="A5361" t="s">
        <v>8205</v>
      </c>
      <c r="B5361">
        <v>1</v>
      </c>
      <c r="C5361" t="s">
        <v>40</v>
      </c>
      <c r="D5361" t="s">
        <v>41</v>
      </c>
      <c r="E5361" t="s">
        <v>2107</v>
      </c>
      <c r="F5361">
        <v>95721</v>
      </c>
      <c r="G5361" t="s">
        <v>2108</v>
      </c>
      <c r="H5361">
        <v>38.851841999999998</v>
      </c>
      <c r="I5361">
        <v>-120.076204</v>
      </c>
      <c r="J5361">
        <v>0</v>
      </c>
      <c r="K5361">
        <v>0</v>
      </c>
      <c r="L5361">
        <v>1</v>
      </c>
      <c r="M5361">
        <v>0</v>
      </c>
      <c r="N5361" t="str">
        <f>VLOOKUP(O5361:O12392,'VLOOKUP Ranges'!$A$9:$B$12,2,TRUE)</f>
        <v>55-77</v>
      </c>
      <c r="O5361">
        <v>72</v>
      </c>
      <c r="P5361">
        <v>1</v>
      </c>
      <c r="Q5361" t="s">
        <v>45</v>
      </c>
      <c r="R5361" t="s">
        <v>45</v>
      </c>
      <c r="S5361" t="s">
        <v>45</v>
      </c>
      <c r="T5361" t="s">
        <v>45</v>
      </c>
      <c r="U5361" t="s">
        <v>45</v>
      </c>
      <c r="V5361" t="s">
        <v>45</v>
      </c>
      <c r="W5361" t="s">
        <v>45</v>
      </c>
      <c r="X5361">
        <v>1</v>
      </c>
      <c r="Y5361" t="str">
        <f>VLOOKUP(Z5361:Z12392,'VLOOKUP Ranges'!$A$2:$B$5,2,TRUE)</f>
        <v>89-118</v>
      </c>
      <c r="Z5361">
        <v>115.5</v>
      </c>
      <c r="AA5361">
        <v>8312.75</v>
      </c>
      <c r="AB5361" t="s">
        <v>44</v>
      </c>
      <c r="AC5361">
        <v>0</v>
      </c>
      <c r="AD5361">
        <v>44</v>
      </c>
      <c r="AE5361">
        <v>4697</v>
      </c>
      <c r="AG5361" t="b">
        <v>0</v>
      </c>
      <c r="AH5361" t="b">
        <v>1</v>
      </c>
      <c r="AI5361" t="b">
        <v>1</v>
      </c>
      <c r="AJ5361" t="b">
        <v>0</v>
      </c>
      <c r="AK5361" t="b">
        <v>0</v>
      </c>
      <c r="AL5361" t="b">
        <v>0</v>
      </c>
      <c r="AM5361" t="b">
        <v>0</v>
      </c>
      <c r="AN5361">
        <v>115.454861111111</v>
      </c>
      <c r="AO5361">
        <f t="shared" si="83"/>
        <v>116</v>
      </c>
      <c r="AP5361" t="b">
        <v>1</v>
      </c>
    </row>
    <row r="5362" spans="1:42" x14ac:dyDescent="0.25">
      <c r="A5362" t="s">
        <v>8206</v>
      </c>
      <c r="B5362">
        <v>1</v>
      </c>
      <c r="C5362" t="s">
        <v>40</v>
      </c>
      <c r="D5362" t="s">
        <v>41</v>
      </c>
      <c r="E5362" t="s">
        <v>2110</v>
      </c>
      <c r="F5362">
        <v>95726</v>
      </c>
      <c r="G5362" t="s">
        <v>2111</v>
      </c>
      <c r="H5362">
        <v>38.733908</v>
      </c>
      <c r="I5362">
        <v>-120.453416</v>
      </c>
      <c r="J5362">
        <v>0</v>
      </c>
      <c r="K5362">
        <v>0</v>
      </c>
      <c r="L5362">
        <v>0</v>
      </c>
      <c r="M5362">
        <v>0</v>
      </c>
      <c r="N5362" t="str">
        <f>VLOOKUP(O5362:O12393,'VLOOKUP Ranges'!$A$9:$B$12,2,TRUE)</f>
        <v>9-29</v>
      </c>
      <c r="O5362">
        <v>11</v>
      </c>
      <c r="P5362">
        <v>1</v>
      </c>
      <c r="Q5362" t="s">
        <v>45</v>
      </c>
      <c r="R5362" t="s">
        <v>45</v>
      </c>
      <c r="S5362" t="s">
        <v>44</v>
      </c>
      <c r="T5362" t="s">
        <v>44</v>
      </c>
      <c r="U5362" t="s">
        <v>44</v>
      </c>
      <c r="V5362" t="s">
        <v>44</v>
      </c>
      <c r="W5362" t="s">
        <v>44</v>
      </c>
      <c r="X5362">
        <v>1</v>
      </c>
      <c r="Y5362" t="str">
        <f>VLOOKUP(Z5362:Z12393,'VLOOKUP Ranges'!$A$2:$B$5,2,TRUE)</f>
        <v>70-89</v>
      </c>
      <c r="Z5362">
        <v>79</v>
      </c>
      <c r="AA5362">
        <v>929.3</v>
      </c>
      <c r="AB5362" t="s">
        <v>44</v>
      </c>
      <c r="AC5362">
        <v>0</v>
      </c>
      <c r="AD5362">
        <v>33</v>
      </c>
      <c r="AE5362">
        <v>3885</v>
      </c>
      <c r="AG5362" t="b">
        <v>0</v>
      </c>
      <c r="AH5362" t="b">
        <v>0</v>
      </c>
      <c r="AI5362" t="b">
        <v>1</v>
      </c>
      <c r="AJ5362" t="b">
        <v>0</v>
      </c>
      <c r="AK5362" t="b">
        <v>0</v>
      </c>
      <c r="AL5362" t="b">
        <v>0</v>
      </c>
      <c r="AM5362" t="b">
        <v>0</v>
      </c>
      <c r="AN5362">
        <v>84.481818181818099</v>
      </c>
      <c r="AO5362">
        <f t="shared" si="83"/>
        <v>79</v>
      </c>
      <c r="AP5362" t="b">
        <v>1</v>
      </c>
    </row>
    <row r="5363" spans="1:42" x14ac:dyDescent="0.25">
      <c r="A5363" t="s">
        <v>8207</v>
      </c>
      <c r="B5363">
        <v>1</v>
      </c>
      <c r="C5363" t="s">
        <v>40</v>
      </c>
      <c r="D5363" t="s">
        <v>41</v>
      </c>
      <c r="E5363" t="s">
        <v>5642</v>
      </c>
      <c r="F5363">
        <v>95735</v>
      </c>
      <c r="G5363" t="s">
        <v>5643</v>
      </c>
      <c r="H5363">
        <v>38.805481</v>
      </c>
      <c r="I5363">
        <v>-120.13287</v>
      </c>
      <c r="J5363">
        <v>0</v>
      </c>
      <c r="K5363">
        <v>1</v>
      </c>
      <c r="L5363">
        <v>1</v>
      </c>
      <c r="M5363">
        <v>0</v>
      </c>
      <c r="N5363" t="str">
        <f>VLOOKUP(O5363:O12394,'VLOOKUP Ranges'!$A$9:$B$12,2,TRUE)</f>
        <v>9-29</v>
      </c>
      <c r="O5363">
        <v>15</v>
      </c>
      <c r="P5363">
        <v>1</v>
      </c>
      <c r="Q5363" t="s">
        <v>44</v>
      </c>
      <c r="R5363" t="s">
        <v>44</v>
      </c>
      <c r="S5363" t="s">
        <v>45</v>
      </c>
      <c r="T5363" t="s">
        <v>44</v>
      </c>
      <c r="U5363" t="s">
        <v>44</v>
      </c>
      <c r="V5363" t="s">
        <v>45</v>
      </c>
      <c r="W5363" t="s">
        <v>45</v>
      </c>
      <c r="X5363">
        <v>1</v>
      </c>
      <c r="Y5363" t="str">
        <f>VLOOKUP(Z5363:Z12394,'VLOOKUP Ranges'!$A$2:$B$5,2,TRUE)</f>
        <v>89-118</v>
      </c>
      <c r="Z5363">
        <v>94.65</v>
      </c>
      <c r="AA5363">
        <v>1285.05</v>
      </c>
      <c r="AB5363" t="s">
        <v>44</v>
      </c>
      <c r="AC5363">
        <v>0</v>
      </c>
      <c r="AD5363">
        <v>70</v>
      </c>
      <c r="AE5363">
        <v>5868</v>
      </c>
      <c r="AG5363" t="b">
        <v>0</v>
      </c>
      <c r="AH5363" t="b">
        <v>0</v>
      </c>
      <c r="AI5363" t="b">
        <v>1</v>
      </c>
      <c r="AJ5363" t="b">
        <v>0</v>
      </c>
      <c r="AK5363" t="b">
        <v>0</v>
      </c>
      <c r="AL5363" t="b">
        <v>1</v>
      </c>
      <c r="AM5363" t="b">
        <v>0</v>
      </c>
      <c r="AN5363">
        <v>85.67</v>
      </c>
      <c r="AO5363">
        <f t="shared" si="83"/>
        <v>95</v>
      </c>
      <c r="AP5363" t="b">
        <v>0</v>
      </c>
    </row>
    <row r="5364" spans="1:42" x14ac:dyDescent="0.25">
      <c r="A5364" t="s">
        <v>8208</v>
      </c>
      <c r="B5364">
        <v>1</v>
      </c>
      <c r="C5364" t="s">
        <v>40</v>
      </c>
      <c r="D5364" t="s">
        <v>41</v>
      </c>
      <c r="E5364" t="s">
        <v>2113</v>
      </c>
      <c r="F5364">
        <v>95736</v>
      </c>
      <c r="G5364" t="s">
        <v>2114</v>
      </c>
      <c r="H5364">
        <v>39.009779999999999</v>
      </c>
      <c r="I5364">
        <v>-120.978273</v>
      </c>
      <c r="J5364">
        <v>1</v>
      </c>
      <c r="K5364">
        <v>0</v>
      </c>
      <c r="L5364">
        <v>0</v>
      </c>
      <c r="M5364">
        <v>0</v>
      </c>
      <c r="N5364" t="str">
        <f>VLOOKUP(O5364:O12395,'VLOOKUP Ranges'!$A$9:$B$12,2,TRUE)</f>
        <v>55-77</v>
      </c>
      <c r="O5364">
        <v>72</v>
      </c>
      <c r="P5364">
        <v>1</v>
      </c>
      <c r="Q5364" t="s">
        <v>44</v>
      </c>
      <c r="R5364" t="s">
        <v>66</v>
      </c>
      <c r="S5364" t="s">
        <v>66</v>
      </c>
      <c r="T5364" t="s">
        <v>66</v>
      </c>
      <c r="U5364" t="s">
        <v>66</v>
      </c>
      <c r="V5364" t="s">
        <v>66</v>
      </c>
      <c r="W5364" t="s">
        <v>66</v>
      </c>
      <c r="X5364">
        <v>1</v>
      </c>
      <c r="Y5364" t="str">
        <f>VLOOKUP(Z5364:Z12395,'VLOOKUP Ranges'!$A$2:$B$5,2,TRUE)</f>
        <v>18-35</v>
      </c>
      <c r="Z5364">
        <v>20.8</v>
      </c>
      <c r="AA5364">
        <v>1521.2</v>
      </c>
      <c r="AB5364" t="s">
        <v>44</v>
      </c>
      <c r="AC5364">
        <v>0</v>
      </c>
      <c r="AD5364">
        <v>57</v>
      </c>
      <c r="AE5364">
        <v>4626</v>
      </c>
      <c r="AG5364" t="b">
        <v>0</v>
      </c>
      <c r="AH5364" t="b">
        <v>1</v>
      </c>
      <c r="AI5364" t="b">
        <v>0</v>
      </c>
      <c r="AJ5364" t="b">
        <v>1</v>
      </c>
      <c r="AK5364" t="b">
        <v>0</v>
      </c>
      <c r="AL5364" t="b">
        <v>0</v>
      </c>
      <c r="AM5364" t="b">
        <v>1</v>
      </c>
      <c r="AN5364">
        <v>21.127777777777698</v>
      </c>
      <c r="AO5364">
        <f t="shared" si="83"/>
        <v>21</v>
      </c>
      <c r="AP5364" t="b">
        <v>0</v>
      </c>
    </row>
    <row r="5365" spans="1:42" x14ac:dyDescent="0.25">
      <c r="A5365" t="s">
        <v>8209</v>
      </c>
      <c r="B5365">
        <v>1</v>
      </c>
      <c r="C5365" t="s">
        <v>40</v>
      </c>
      <c r="D5365" t="s">
        <v>41</v>
      </c>
      <c r="E5365" t="s">
        <v>1122</v>
      </c>
      <c r="F5365">
        <v>95742</v>
      </c>
      <c r="G5365" t="s">
        <v>1123</v>
      </c>
      <c r="H5365">
        <v>38.591133999999997</v>
      </c>
      <c r="I5365">
        <v>-121.161585</v>
      </c>
      <c r="J5365">
        <v>1</v>
      </c>
      <c r="K5365">
        <v>0</v>
      </c>
      <c r="L5365">
        <v>1</v>
      </c>
      <c r="M5365">
        <v>0</v>
      </c>
      <c r="N5365" t="str">
        <f>VLOOKUP(O5365:O12396,'VLOOKUP Ranges'!$A$9:$B$12,2,TRUE)</f>
        <v>55-77</v>
      </c>
      <c r="O5365">
        <v>56</v>
      </c>
      <c r="P5365">
        <v>1</v>
      </c>
      <c r="Q5365" t="s">
        <v>45</v>
      </c>
      <c r="R5365" t="s">
        <v>44</v>
      </c>
      <c r="S5365" t="s">
        <v>45</v>
      </c>
      <c r="T5365" t="s">
        <v>45</v>
      </c>
      <c r="U5365" t="s">
        <v>44</v>
      </c>
      <c r="V5365" t="s">
        <v>44</v>
      </c>
      <c r="W5365" t="s">
        <v>44</v>
      </c>
      <c r="X5365">
        <v>0</v>
      </c>
      <c r="Y5365" t="str">
        <f>VLOOKUP(Z5365:Z12396,'VLOOKUP Ranges'!$A$2:$B$5,2,TRUE)</f>
        <v>35-70</v>
      </c>
      <c r="Z5365">
        <v>59.5</v>
      </c>
      <c r="AA5365">
        <v>3389.25</v>
      </c>
      <c r="AB5365" t="s">
        <v>44</v>
      </c>
      <c r="AC5365">
        <v>0</v>
      </c>
      <c r="AD5365">
        <v>71</v>
      </c>
      <c r="AE5365">
        <v>5477</v>
      </c>
      <c r="AG5365" t="b">
        <v>0</v>
      </c>
      <c r="AH5365" t="b">
        <v>1</v>
      </c>
      <c r="AI5365" t="b">
        <v>0</v>
      </c>
      <c r="AJ5365" t="b">
        <v>0</v>
      </c>
      <c r="AK5365" t="b">
        <v>1</v>
      </c>
      <c r="AL5365" t="b">
        <v>0</v>
      </c>
      <c r="AM5365" t="b">
        <v>0</v>
      </c>
      <c r="AN5365">
        <v>60.522321428571402</v>
      </c>
      <c r="AO5365">
        <f t="shared" si="83"/>
        <v>60</v>
      </c>
      <c r="AP5365" t="b">
        <v>0</v>
      </c>
    </row>
    <row r="5366" spans="1:42" x14ac:dyDescent="0.25">
      <c r="A5366" t="s">
        <v>8210</v>
      </c>
      <c r="B5366">
        <v>1</v>
      </c>
      <c r="C5366" t="s">
        <v>40</v>
      </c>
      <c r="D5366" t="s">
        <v>41</v>
      </c>
      <c r="E5366" t="s">
        <v>2116</v>
      </c>
      <c r="F5366">
        <v>95746</v>
      </c>
      <c r="G5366" t="s">
        <v>2117</v>
      </c>
      <c r="H5366">
        <v>38.749465999999998</v>
      </c>
      <c r="I5366">
        <v>-121.184196</v>
      </c>
      <c r="J5366">
        <v>1</v>
      </c>
      <c r="K5366">
        <v>1</v>
      </c>
      <c r="L5366">
        <v>0</v>
      </c>
      <c r="M5366">
        <v>0</v>
      </c>
      <c r="N5366" t="str">
        <f>VLOOKUP(O5366:O12397,'VLOOKUP Ranges'!$A$9:$B$12,2,TRUE)</f>
        <v>55-77</v>
      </c>
      <c r="O5366">
        <v>64</v>
      </c>
      <c r="P5366">
        <v>1</v>
      </c>
      <c r="Q5366" t="s">
        <v>44</v>
      </c>
      <c r="R5366" t="s">
        <v>66</v>
      </c>
      <c r="S5366" t="s">
        <v>66</v>
      </c>
      <c r="T5366" t="s">
        <v>66</v>
      </c>
      <c r="U5366" t="s">
        <v>66</v>
      </c>
      <c r="V5366" t="s">
        <v>66</v>
      </c>
      <c r="W5366" t="s">
        <v>66</v>
      </c>
      <c r="X5366">
        <v>1</v>
      </c>
      <c r="Y5366" t="str">
        <f>VLOOKUP(Z5366:Z12397,'VLOOKUP Ranges'!$A$2:$B$5,2,TRUE)</f>
        <v>18-35</v>
      </c>
      <c r="Z5366">
        <v>20.05</v>
      </c>
      <c r="AA5366">
        <v>1198.05</v>
      </c>
      <c r="AB5366" t="s">
        <v>44</v>
      </c>
      <c r="AC5366">
        <v>0</v>
      </c>
      <c r="AD5366">
        <v>44</v>
      </c>
      <c r="AE5366">
        <v>4309</v>
      </c>
      <c r="AG5366" t="b">
        <v>0</v>
      </c>
      <c r="AH5366" t="b">
        <v>1</v>
      </c>
      <c r="AI5366" t="b">
        <v>0</v>
      </c>
      <c r="AJ5366" t="b">
        <v>1</v>
      </c>
      <c r="AK5366" t="b">
        <v>0</v>
      </c>
      <c r="AL5366" t="b">
        <v>0</v>
      </c>
      <c r="AM5366" t="b">
        <v>0</v>
      </c>
      <c r="AN5366">
        <v>18.719531249999999</v>
      </c>
      <c r="AO5366">
        <f t="shared" si="83"/>
        <v>21</v>
      </c>
      <c r="AP5366" t="b">
        <v>0</v>
      </c>
    </row>
    <row r="5367" spans="1:42" x14ac:dyDescent="0.25">
      <c r="A5367" t="s">
        <v>8211</v>
      </c>
      <c r="B5367">
        <v>1</v>
      </c>
      <c r="C5367" t="s">
        <v>40</v>
      </c>
      <c r="D5367" t="s">
        <v>41</v>
      </c>
      <c r="E5367" t="s">
        <v>2089</v>
      </c>
      <c r="F5367">
        <v>95747</v>
      </c>
      <c r="G5367" t="s">
        <v>5647</v>
      </c>
      <c r="H5367">
        <v>38.784329</v>
      </c>
      <c r="I5367">
        <v>-121.373245</v>
      </c>
      <c r="J5367">
        <v>0</v>
      </c>
      <c r="K5367">
        <v>0</v>
      </c>
      <c r="L5367">
        <v>1</v>
      </c>
      <c r="M5367">
        <v>0</v>
      </c>
      <c r="N5367" t="str">
        <f>VLOOKUP(O5367:O12398,'VLOOKUP Ranges'!$A$9:$B$12,2,TRUE)</f>
        <v>29-55</v>
      </c>
      <c r="O5367">
        <v>34</v>
      </c>
      <c r="P5367">
        <v>1</v>
      </c>
      <c r="Q5367" t="s">
        <v>45</v>
      </c>
      <c r="R5367" t="s">
        <v>44</v>
      </c>
      <c r="S5367" t="s">
        <v>44</v>
      </c>
      <c r="T5367" t="s">
        <v>45</v>
      </c>
      <c r="U5367" t="s">
        <v>44</v>
      </c>
      <c r="V5367" t="s">
        <v>45</v>
      </c>
      <c r="W5367" t="s">
        <v>45</v>
      </c>
      <c r="X5367">
        <v>1</v>
      </c>
      <c r="Y5367" t="str">
        <f>VLOOKUP(Z5367:Z12398,'VLOOKUP Ranges'!$A$2:$B$5,2,TRUE)</f>
        <v>89-118</v>
      </c>
      <c r="Z5367">
        <v>100.45</v>
      </c>
      <c r="AA5367">
        <v>3414.65</v>
      </c>
      <c r="AB5367" t="s">
        <v>44</v>
      </c>
      <c r="AC5367">
        <v>0</v>
      </c>
      <c r="AD5367">
        <v>42</v>
      </c>
      <c r="AE5367">
        <v>3744</v>
      </c>
      <c r="AG5367" t="b">
        <v>0</v>
      </c>
      <c r="AH5367" t="b">
        <v>0</v>
      </c>
      <c r="AI5367" t="b">
        <v>1</v>
      </c>
      <c r="AJ5367" t="b">
        <v>0</v>
      </c>
      <c r="AK5367" t="b">
        <v>0</v>
      </c>
      <c r="AL5367" t="b">
        <v>1</v>
      </c>
      <c r="AM5367" t="b">
        <v>0</v>
      </c>
      <c r="AN5367">
        <v>100.430882352941</v>
      </c>
      <c r="AO5367">
        <f t="shared" si="83"/>
        <v>101</v>
      </c>
      <c r="AP5367" t="b">
        <v>0</v>
      </c>
    </row>
    <row r="5368" spans="1:42" x14ac:dyDescent="0.25">
      <c r="A5368" t="s">
        <v>8212</v>
      </c>
      <c r="B5368">
        <v>1</v>
      </c>
      <c r="C5368" t="s">
        <v>40</v>
      </c>
      <c r="D5368" t="s">
        <v>41</v>
      </c>
      <c r="E5368" t="s">
        <v>5650</v>
      </c>
      <c r="F5368">
        <v>95762</v>
      </c>
      <c r="G5368" t="s">
        <v>5651</v>
      </c>
      <c r="H5368">
        <v>38.684437000000003</v>
      </c>
      <c r="I5368">
        <v>-121.055634</v>
      </c>
      <c r="J5368">
        <v>1</v>
      </c>
      <c r="K5368">
        <v>0</v>
      </c>
      <c r="L5368">
        <v>0</v>
      </c>
      <c r="M5368">
        <v>0</v>
      </c>
      <c r="N5368" t="str">
        <f>VLOOKUP(O5368:O12399,'VLOOKUP Ranges'!$A$9:$B$12,2,TRUE)</f>
        <v>29-55</v>
      </c>
      <c r="O5368">
        <v>35</v>
      </c>
      <c r="P5368">
        <v>1</v>
      </c>
      <c r="Q5368" t="s">
        <v>44</v>
      </c>
      <c r="R5368" t="s">
        <v>66</v>
      </c>
      <c r="S5368" t="s">
        <v>66</v>
      </c>
      <c r="T5368" t="s">
        <v>66</v>
      </c>
      <c r="U5368" t="s">
        <v>66</v>
      </c>
      <c r="V5368" t="s">
        <v>66</v>
      </c>
      <c r="W5368" t="s">
        <v>66</v>
      </c>
      <c r="X5368">
        <v>0</v>
      </c>
      <c r="Y5368" t="str">
        <f>VLOOKUP(Z5368:Z12399,'VLOOKUP Ranges'!$A$2:$B$5,2,TRUE)</f>
        <v>18-35</v>
      </c>
      <c r="Z5368">
        <v>20.6</v>
      </c>
      <c r="AA5368">
        <v>754</v>
      </c>
      <c r="AB5368" t="s">
        <v>44</v>
      </c>
      <c r="AC5368">
        <v>0</v>
      </c>
      <c r="AD5368">
        <v>70</v>
      </c>
      <c r="AE5368">
        <v>2858</v>
      </c>
      <c r="AG5368" t="b">
        <v>1</v>
      </c>
      <c r="AH5368" t="b">
        <v>0</v>
      </c>
      <c r="AI5368" t="b">
        <v>0</v>
      </c>
      <c r="AJ5368" t="b">
        <v>1</v>
      </c>
      <c r="AK5368" t="b">
        <v>0</v>
      </c>
      <c r="AL5368" t="b">
        <v>0</v>
      </c>
      <c r="AM5368" t="b">
        <v>0</v>
      </c>
      <c r="AN5368">
        <v>21.542857142857098</v>
      </c>
      <c r="AO5368">
        <f t="shared" si="83"/>
        <v>21</v>
      </c>
      <c r="AP5368" t="b">
        <v>0</v>
      </c>
    </row>
    <row r="5369" spans="1:42" x14ac:dyDescent="0.25">
      <c r="A5369" t="s">
        <v>8213</v>
      </c>
      <c r="B5369">
        <v>1</v>
      </c>
      <c r="C5369" t="s">
        <v>40</v>
      </c>
      <c r="D5369" t="s">
        <v>41</v>
      </c>
      <c r="E5369" t="s">
        <v>5606</v>
      </c>
      <c r="F5369">
        <v>95765</v>
      </c>
      <c r="G5369" t="s">
        <v>5653</v>
      </c>
      <c r="H5369">
        <v>38.823278000000002</v>
      </c>
      <c r="I5369">
        <v>-121.281856</v>
      </c>
      <c r="J5369">
        <v>1</v>
      </c>
      <c r="K5369">
        <v>0</v>
      </c>
      <c r="L5369">
        <v>0</v>
      </c>
      <c r="M5369">
        <v>0</v>
      </c>
      <c r="N5369" t="str">
        <f>VLOOKUP(O5369:O12400,'VLOOKUP Ranges'!$A$9:$B$12,2,TRUE)</f>
        <v>9-29</v>
      </c>
      <c r="O5369">
        <v>22</v>
      </c>
      <c r="P5369">
        <v>1</v>
      </c>
      <c r="Q5369" t="s">
        <v>44</v>
      </c>
      <c r="R5369" t="s">
        <v>66</v>
      </c>
      <c r="S5369" t="s">
        <v>66</v>
      </c>
      <c r="T5369" t="s">
        <v>66</v>
      </c>
      <c r="U5369" t="s">
        <v>66</v>
      </c>
      <c r="V5369" t="s">
        <v>66</v>
      </c>
      <c r="W5369" t="s">
        <v>66</v>
      </c>
      <c r="X5369">
        <v>0</v>
      </c>
      <c r="Y5369" t="str">
        <f>VLOOKUP(Z5369:Z12400,'VLOOKUP Ranges'!$A$2:$B$5,2,TRUE)</f>
        <v>18-35</v>
      </c>
      <c r="Z5369">
        <v>20.3</v>
      </c>
      <c r="AA5369">
        <v>467.15</v>
      </c>
      <c r="AB5369" t="s">
        <v>44</v>
      </c>
      <c r="AC5369">
        <v>0</v>
      </c>
      <c r="AD5369">
        <v>55</v>
      </c>
      <c r="AE5369">
        <v>2768</v>
      </c>
      <c r="AG5369" t="b">
        <v>1</v>
      </c>
      <c r="AH5369" t="b">
        <v>0</v>
      </c>
      <c r="AI5369" t="b">
        <v>0</v>
      </c>
      <c r="AJ5369" t="b">
        <v>1</v>
      </c>
      <c r="AK5369" t="b">
        <v>1</v>
      </c>
      <c r="AL5369" t="b">
        <v>0</v>
      </c>
      <c r="AM5369" t="b">
        <v>0</v>
      </c>
      <c r="AN5369">
        <v>21.234090909090899</v>
      </c>
      <c r="AO5369">
        <f t="shared" si="83"/>
        <v>21</v>
      </c>
      <c r="AP5369" t="b">
        <v>0</v>
      </c>
    </row>
    <row r="5370" spans="1:42" x14ac:dyDescent="0.25">
      <c r="A5370" t="s">
        <v>8214</v>
      </c>
      <c r="B5370">
        <v>1</v>
      </c>
      <c r="C5370" t="s">
        <v>40</v>
      </c>
      <c r="D5370" t="s">
        <v>41</v>
      </c>
      <c r="E5370" t="s">
        <v>1125</v>
      </c>
      <c r="F5370">
        <v>95814</v>
      </c>
      <c r="G5370" t="s">
        <v>2119</v>
      </c>
      <c r="H5370">
        <v>38.584505</v>
      </c>
      <c r="I5370">
        <v>-121.491956</v>
      </c>
      <c r="J5370">
        <v>1</v>
      </c>
      <c r="K5370">
        <v>0</v>
      </c>
      <c r="L5370">
        <v>0</v>
      </c>
      <c r="M5370">
        <v>0</v>
      </c>
      <c r="N5370" t="str">
        <f>VLOOKUP(O5370:O12401,'VLOOKUP Ranges'!$A$9:$B$12,2,TRUE)</f>
        <v>9-29</v>
      </c>
      <c r="O5370">
        <v>9</v>
      </c>
      <c r="P5370">
        <v>0</v>
      </c>
      <c r="Q5370" t="s">
        <v>62</v>
      </c>
      <c r="R5370" t="s">
        <v>45</v>
      </c>
      <c r="S5370" t="s">
        <v>45</v>
      </c>
      <c r="T5370" t="s">
        <v>45</v>
      </c>
      <c r="U5370" t="s">
        <v>44</v>
      </c>
      <c r="V5370" t="s">
        <v>44</v>
      </c>
      <c r="W5370" t="s">
        <v>44</v>
      </c>
      <c r="X5370">
        <v>0</v>
      </c>
      <c r="Y5370" t="str">
        <f>VLOOKUP(Z5370:Z12401,'VLOOKUP Ranges'!$A$2:$B$5,2,TRUE)</f>
        <v>35-70</v>
      </c>
      <c r="Z5370">
        <v>39.549999999999997</v>
      </c>
      <c r="AA5370">
        <v>373</v>
      </c>
      <c r="AB5370" t="s">
        <v>44</v>
      </c>
      <c r="AC5370">
        <v>0</v>
      </c>
      <c r="AD5370">
        <v>67</v>
      </c>
      <c r="AE5370">
        <v>3755</v>
      </c>
      <c r="AG5370" t="b">
        <v>1</v>
      </c>
      <c r="AH5370" t="b">
        <v>0</v>
      </c>
      <c r="AI5370" t="b">
        <v>0</v>
      </c>
      <c r="AJ5370" t="b">
        <v>0</v>
      </c>
      <c r="AK5370" t="b">
        <v>0</v>
      </c>
      <c r="AL5370" t="b">
        <v>0</v>
      </c>
      <c r="AM5370" t="b">
        <v>1</v>
      </c>
      <c r="AN5370">
        <v>41.4444444444444</v>
      </c>
      <c r="AO5370">
        <f t="shared" si="83"/>
        <v>40</v>
      </c>
      <c r="AP5370" t="b">
        <v>0</v>
      </c>
    </row>
    <row r="5371" spans="1:42" x14ac:dyDescent="0.25">
      <c r="A5371" t="s">
        <v>8215</v>
      </c>
      <c r="B5371">
        <v>1</v>
      </c>
      <c r="C5371" t="s">
        <v>40</v>
      </c>
      <c r="D5371" t="s">
        <v>41</v>
      </c>
      <c r="E5371" t="s">
        <v>1125</v>
      </c>
      <c r="F5371">
        <v>95816</v>
      </c>
      <c r="G5371" t="s">
        <v>5657</v>
      </c>
      <c r="H5371">
        <v>38.574855999999997</v>
      </c>
      <c r="I5371">
        <v>-121.46504</v>
      </c>
      <c r="J5371">
        <v>1</v>
      </c>
      <c r="K5371">
        <v>0</v>
      </c>
      <c r="L5371">
        <v>0</v>
      </c>
      <c r="M5371">
        <v>0</v>
      </c>
      <c r="N5371" t="str">
        <f>VLOOKUP(O5371:O12402,'VLOOKUP Ranges'!$A$9:$B$12,2,TRUE)</f>
        <v>9-29</v>
      </c>
      <c r="O5371">
        <v>23</v>
      </c>
      <c r="P5371">
        <v>1</v>
      </c>
      <c r="Q5371" t="s">
        <v>44</v>
      </c>
      <c r="R5371" t="s">
        <v>66</v>
      </c>
      <c r="S5371" t="s">
        <v>66</v>
      </c>
      <c r="T5371" t="s">
        <v>66</v>
      </c>
      <c r="U5371" t="s">
        <v>66</v>
      </c>
      <c r="V5371" t="s">
        <v>66</v>
      </c>
      <c r="W5371" t="s">
        <v>66</v>
      </c>
      <c r="X5371">
        <v>0</v>
      </c>
      <c r="Y5371" t="str">
        <f>VLOOKUP(Z5371:Z12402,'VLOOKUP Ranges'!$A$2:$B$5,2,TRUE)</f>
        <v>18-35</v>
      </c>
      <c r="Z5371">
        <v>20.45</v>
      </c>
      <c r="AA5371">
        <v>481.1</v>
      </c>
      <c r="AB5371" t="s">
        <v>44</v>
      </c>
      <c r="AC5371">
        <v>0</v>
      </c>
      <c r="AD5371">
        <v>43</v>
      </c>
      <c r="AE5371">
        <v>3434</v>
      </c>
      <c r="AG5371" t="b">
        <v>1</v>
      </c>
      <c r="AH5371" t="b">
        <v>0</v>
      </c>
      <c r="AI5371" t="b">
        <v>0</v>
      </c>
      <c r="AJ5371" t="b">
        <v>1</v>
      </c>
      <c r="AK5371" t="b">
        <v>0</v>
      </c>
      <c r="AL5371" t="b">
        <v>0</v>
      </c>
      <c r="AM5371" t="b">
        <v>1</v>
      </c>
      <c r="AN5371">
        <v>20.917391304347799</v>
      </c>
      <c r="AO5371">
        <f t="shared" si="83"/>
        <v>21</v>
      </c>
      <c r="AP5371" t="b">
        <v>0</v>
      </c>
    </row>
    <row r="5372" spans="1:42" x14ac:dyDescent="0.25">
      <c r="A5372" t="s">
        <v>8216</v>
      </c>
      <c r="B5372">
        <v>1</v>
      </c>
      <c r="C5372" t="s">
        <v>40</v>
      </c>
      <c r="D5372" t="s">
        <v>41</v>
      </c>
      <c r="E5372" t="s">
        <v>1125</v>
      </c>
      <c r="F5372">
        <v>95818</v>
      </c>
      <c r="G5372" t="s">
        <v>2121</v>
      </c>
      <c r="H5372">
        <v>38.556305999999999</v>
      </c>
      <c r="I5372">
        <v>-121.495817</v>
      </c>
      <c r="J5372">
        <v>1</v>
      </c>
      <c r="K5372">
        <v>0</v>
      </c>
      <c r="L5372">
        <v>1</v>
      </c>
      <c r="M5372">
        <v>0</v>
      </c>
      <c r="N5372" t="str">
        <f>VLOOKUP(O5372:O12403,'VLOOKUP Ranges'!$A$9:$B$12,2,TRUE)</f>
        <v>55-77</v>
      </c>
      <c r="O5372">
        <v>68</v>
      </c>
      <c r="P5372">
        <v>1</v>
      </c>
      <c r="Q5372" t="s">
        <v>45</v>
      </c>
      <c r="R5372" t="s">
        <v>66</v>
      </c>
      <c r="S5372" t="s">
        <v>66</v>
      </c>
      <c r="T5372" t="s">
        <v>66</v>
      </c>
      <c r="U5372" t="s">
        <v>66</v>
      </c>
      <c r="V5372" t="s">
        <v>66</v>
      </c>
      <c r="W5372" t="s">
        <v>66</v>
      </c>
      <c r="X5372">
        <v>0</v>
      </c>
      <c r="Y5372" t="str">
        <f>VLOOKUP(Z5372:Z12403,'VLOOKUP Ranges'!$A$2:$B$5,2,TRUE)</f>
        <v>18-35</v>
      </c>
      <c r="Z5372">
        <v>25.25</v>
      </c>
      <c r="AA5372">
        <v>1728.2</v>
      </c>
      <c r="AB5372" t="s">
        <v>44</v>
      </c>
      <c r="AC5372">
        <v>0</v>
      </c>
      <c r="AD5372">
        <v>70</v>
      </c>
      <c r="AE5372">
        <v>4571</v>
      </c>
      <c r="AG5372" t="b">
        <v>0</v>
      </c>
      <c r="AH5372" t="b">
        <v>1</v>
      </c>
      <c r="AI5372" t="b">
        <v>0</v>
      </c>
      <c r="AJ5372" t="b">
        <v>1</v>
      </c>
      <c r="AK5372" t="b">
        <v>0</v>
      </c>
      <c r="AL5372" t="b">
        <v>0</v>
      </c>
      <c r="AM5372" t="b">
        <v>0</v>
      </c>
      <c r="AN5372">
        <v>25.414705882352902</v>
      </c>
      <c r="AO5372">
        <f t="shared" si="83"/>
        <v>26</v>
      </c>
      <c r="AP5372" t="b">
        <v>0</v>
      </c>
    </row>
    <row r="5373" spans="1:42" x14ac:dyDescent="0.25">
      <c r="A5373" t="s">
        <v>8217</v>
      </c>
      <c r="B5373">
        <v>1</v>
      </c>
      <c r="C5373" t="s">
        <v>40</v>
      </c>
      <c r="D5373" t="s">
        <v>41</v>
      </c>
      <c r="E5373" t="s">
        <v>1125</v>
      </c>
      <c r="F5373">
        <v>95819</v>
      </c>
      <c r="G5373" t="s">
        <v>2123</v>
      </c>
      <c r="H5373">
        <v>38.567594</v>
      </c>
      <c r="I5373">
        <v>-121.437507</v>
      </c>
      <c r="J5373">
        <v>1</v>
      </c>
      <c r="K5373">
        <v>0</v>
      </c>
      <c r="L5373">
        <v>1</v>
      </c>
      <c r="M5373">
        <v>0</v>
      </c>
      <c r="N5373" t="str">
        <f>VLOOKUP(O5373:O12404,'VLOOKUP Ranges'!$A$9:$B$12,2,TRUE)</f>
        <v>29-55</v>
      </c>
      <c r="O5373">
        <v>33</v>
      </c>
      <c r="P5373">
        <v>1</v>
      </c>
      <c r="Q5373" t="s">
        <v>44</v>
      </c>
      <c r="R5373" t="s">
        <v>44</v>
      </c>
      <c r="S5373" t="s">
        <v>44</v>
      </c>
      <c r="T5373" t="s">
        <v>44</v>
      </c>
      <c r="U5373" t="s">
        <v>44</v>
      </c>
      <c r="V5373" t="s">
        <v>45</v>
      </c>
      <c r="W5373" t="s">
        <v>45</v>
      </c>
      <c r="X5373">
        <v>0</v>
      </c>
      <c r="Y5373" t="str">
        <f>VLOOKUP(Z5373:Z12404,'VLOOKUP Ranges'!$A$2:$B$5,2,TRUE)</f>
        <v>89-118</v>
      </c>
      <c r="Z5373">
        <v>91.25</v>
      </c>
      <c r="AA5373">
        <v>2964.05</v>
      </c>
      <c r="AB5373" t="s">
        <v>44</v>
      </c>
      <c r="AC5373">
        <v>0</v>
      </c>
      <c r="AD5373">
        <v>57</v>
      </c>
      <c r="AE5373">
        <v>3296</v>
      </c>
      <c r="AG5373" t="b">
        <v>0</v>
      </c>
      <c r="AH5373" t="b">
        <v>0</v>
      </c>
      <c r="AI5373" t="b">
        <v>1</v>
      </c>
      <c r="AJ5373" t="b">
        <v>0</v>
      </c>
      <c r="AK5373" t="b">
        <v>0</v>
      </c>
      <c r="AL5373" t="b">
        <v>1</v>
      </c>
      <c r="AM5373" t="b">
        <v>0</v>
      </c>
      <c r="AN5373">
        <v>89.819696969696906</v>
      </c>
      <c r="AO5373">
        <f t="shared" si="83"/>
        <v>92</v>
      </c>
      <c r="AP5373" t="b">
        <v>0</v>
      </c>
    </row>
    <row r="5374" spans="1:42" x14ac:dyDescent="0.25">
      <c r="A5374" t="s">
        <v>8218</v>
      </c>
      <c r="B5374">
        <v>1</v>
      </c>
      <c r="C5374" t="s">
        <v>40</v>
      </c>
      <c r="D5374" t="s">
        <v>41</v>
      </c>
      <c r="E5374" t="s">
        <v>1125</v>
      </c>
      <c r="F5374">
        <v>95820</v>
      </c>
      <c r="G5374" t="s">
        <v>3687</v>
      </c>
      <c r="H5374">
        <v>38.535080000000001</v>
      </c>
      <c r="I5374">
        <v>-121.44414399999999</v>
      </c>
      <c r="J5374">
        <v>1</v>
      </c>
      <c r="K5374">
        <v>0</v>
      </c>
      <c r="L5374">
        <v>0</v>
      </c>
      <c r="M5374">
        <v>0</v>
      </c>
      <c r="N5374" t="str">
        <f>VLOOKUP(O5374:O12405,'VLOOKUP Ranges'!$A$9:$B$12,2,TRUE)</f>
        <v>29-55</v>
      </c>
      <c r="O5374">
        <v>31</v>
      </c>
      <c r="P5374">
        <v>1</v>
      </c>
      <c r="Q5374" t="s">
        <v>44</v>
      </c>
      <c r="R5374" t="s">
        <v>45</v>
      </c>
      <c r="S5374" t="s">
        <v>45</v>
      </c>
      <c r="T5374" t="s">
        <v>45</v>
      </c>
      <c r="U5374" t="s">
        <v>45</v>
      </c>
      <c r="V5374" t="s">
        <v>45</v>
      </c>
      <c r="W5374" t="s">
        <v>44</v>
      </c>
      <c r="X5374">
        <v>1</v>
      </c>
      <c r="Y5374" t="str">
        <f>VLOOKUP(Z5374:Z12405,'VLOOKUP Ranges'!$A$2:$B$5,2,TRUE)</f>
        <v>70-89</v>
      </c>
      <c r="Z5374">
        <v>72.45</v>
      </c>
      <c r="AA5374">
        <v>2156.25</v>
      </c>
      <c r="AB5374" t="s">
        <v>44</v>
      </c>
      <c r="AC5374">
        <v>0</v>
      </c>
      <c r="AD5374">
        <v>77</v>
      </c>
      <c r="AE5374">
        <v>3175</v>
      </c>
      <c r="AG5374" t="b">
        <v>0</v>
      </c>
      <c r="AH5374" t="b">
        <v>0</v>
      </c>
      <c r="AI5374" t="b">
        <v>0</v>
      </c>
      <c r="AJ5374" t="b">
        <v>0</v>
      </c>
      <c r="AK5374" t="b">
        <v>0</v>
      </c>
      <c r="AL5374" t="b">
        <v>0</v>
      </c>
      <c r="AM5374" t="b">
        <v>0</v>
      </c>
      <c r="AN5374">
        <v>69.556451612903203</v>
      </c>
      <c r="AO5374">
        <f t="shared" si="83"/>
        <v>73</v>
      </c>
      <c r="AP5374" t="b">
        <v>1</v>
      </c>
    </row>
    <row r="5375" spans="1:42" x14ac:dyDescent="0.25">
      <c r="A5375" t="s">
        <v>8219</v>
      </c>
      <c r="B5375">
        <v>1</v>
      </c>
      <c r="C5375" t="s">
        <v>40</v>
      </c>
      <c r="D5375" t="s">
        <v>41</v>
      </c>
      <c r="E5375" t="s">
        <v>1125</v>
      </c>
      <c r="F5375">
        <v>95822</v>
      </c>
      <c r="G5375" t="s">
        <v>5664</v>
      </c>
      <c r="H5375">
        <v>38.512568999999999</v>
      </c>
      <c r="I5375">
        <v>-121.49518399999999</v>
      </c>
      <c r="J5375">
        <v>0</v>
      </c>
      <c r="K5375">
        <v>0</v>
      </c>
      <c r="L5375">
        <v>0</v>
      </c>
      <c r="M5375">
        <v>0</v>
      </c>
      <c r="N5375" t="str">
        <f>VLOOKUP(O5375:O12406,'VLOOKUP Ranges'!$A$9:$B$12,2,TRUE)</f>
        <v>55-77</v>
      </c>
      <c r="O5375">
        <v>56</v>
      </c>
      <c r="P5375">
        <v>1</v>
      </c>
      <c r="Q5375" t="s">
        <v>44</v>
      </c>
      <c r="R5375" t="s">
        <v>66</v>
      </c>
      <c r="S5375" t="s">
        <v>66</v>
      </c>
      <c r="T5375" t="s">
        <v>66</v>
      </c>
      <c r="U5375" t="s">
        <v>66</v>
      </c>
      <c r="V5375" t="s">
        <v>66</v>
      </c>
      <c r="W5375" t="s">
        <v>66</v>
      </c>
      <c r="X5375">
        <v>0</v>
      </c>
      <c r="Y5375" t="str">
        <f>VLOOKUP(Z5375:Z12406,'VLOOKUP Ranges'!$A$2:$B$5,2,TRUE)</f>
        <v>18-35</v>
      </c>
      <c r="Z5375">
        <v>19.7</v>
      </c>
      <c r="AA5375">
        <v>1051.9000000000001</v>
      </c>
      <c r="AB5375" t="s">
        <v>44</v>
      </c>
      <c r="AC5375">
        <v>0</v>
      </c>
      <c r="AD5375">
        <v>56</v>
      </c>
      <c r="AE5375">
        <v>4831</v>
      </c>
      <c r="AG5375" t="b">
        <v>0</v>
      </c>
      <c r="AH5375" t="b">
        <v>1</v>
      </c>
      <c r="AI5375" t="b">
        <v>0</v>
      </c>
      <c r="AJ5375" t="b">
        <v>1</v>
      </c>
      <c r="AK5375" t="b">
        <v>0</v>
      </c>
      <c r="AL5375" t="b">
        <v>0</v>
      </c>
      <c r="AM5375" t="b">
        <v>0</v>
      </c>
      <c r="AN5375">
        <v>18.7839285714285</v>
      </c>
      <c r="AO5375">
        <f t="shared" si="83"/>
        <v>20</v>
      </c>
      <c r="AP5375" t="b">
        <v>0</v>
      </c>
    </row>
    <row r="5376" spans="1:42" x14ac:dyDescent="0.25">
      <c r="A5376" t="s">
        <v>8220</v>
      </c>
      <c r="B5376">
        <v>1</v>
      </c>
      <c r="C5376" t="s">
        <v>40</v>
      </c>
      <c r="D5376" t="s">
        <v>41</v>
      </c>
      <c r="E5376" t="s">
        <v>1125</v>
      </c>
      <c r="F5376">
        <v>95824</v>
      </c>
      <c r="G5376" t="s">
        <v>1128</v>
      </c>
      <c r="H5376">
        <v>38.517294999999997</v>
      </c>
      <c r="I5376">
        <v>-121.439819</v>
      </c>
      <c r="J5376">
        <v>1</v>
      </c>
      <c r="K5376">
        <v>0</v>
      </c>
      <c r="L5376">
        <v>1</v>
      </c>
      <c r="M5376">
        <v>1</v>
      </c>
      <c r="N5376" t="str">
        <f>VLOOKUP(O5376:O12407,'VLOOKUP Ranges'!$A$9:$B$12,2,TRUE)</f>
        <v>55-77</v>
      </c>
      <c r="O5376">
        <v>66</v>
      </c>
      <c r="P5376">
        <v>1</v>
      </c>
      <c r="Q5376" t="s">
        <v>44</v>
      </c>
      <c r="R5376" t="s">
        <v>45</v>
      </c>
      <c r="S5376" t="s">
        <v>45</v>
      </c>
      <c r="T5376" t="s">
        <v>45</v>
      </c>
      <c r="U5376" t="s">
        <v>45</v>
      </c>
      <c r="V5376" t="s">
        <v>45</v>
      </c>
      <c r="W5376" t="s">
        <v>44</v>
      </c>
      <c r="X5376">
        <v>1</v>
      </c>
      <c r="Y5376" t="str">
        <f>VLOOKUP(Z5376:Z12407,'VLOOKUP Ranges'!$A$2:$B$5,2,TRUE)</f>
        <v>70-89</v>
      </c>
      <c r="Z5376">
        <v>75.099999999999994</v>
      </c>
      <c r="AA5376">
        <v>5013</v>
      </c>
      <c r="AB5376" t="s">
        <v>44</v>
      </c>
      <c r="AC5376">
        <v>0</v>
      </c>
      <c r="AD5376">
        <v>23</v>
      </c>
      <c r="AE5376">
        <v>6123</v>
      </c>
      <c r="AG5376" t="b">
        <v>1</v>
      </c>
      <c r="AH5376" t="b">
        <v>0</v>
      </c>
      <c r="AI5376" t="b">
        <v>0</v>
      </c>
      <c r="AJ5376" t="b">
        <v>0</v>
      </c>
      <c r="AK5376" t="b">
        <v>0</v>
      </c>
      <c r="AL5376" t="b">
        <v>1</v>
      </c>
      <c r="AM5376" t="b">
        <v>0</v>
      </c>
      <c r="AN5376">
        <v>75.954545454545396</v>
      </c>
      <c r="AO5376">
        <f t="shared" si="83"/>
        <v>76</v>
      </c>
      <c r="AP5376" t="b">
        <v>1</v>
      </c>
    </row>
    <row r="5377" spans="1:42" x14ac:dyDescent="0.25">
      <c r="A5377" t="s">
        <v>8221</v>
      </c>
      <c r="B5377">
        <v>1</v>
      </c>
      <c r="C5377" t="s">
        <v>40</v>
      </c>
      <c r="D5377" t="s">
        <v>41</v>
      </c>
      <c r="E5377" t="s">
        <v>1125</v>
      </c>
      <c r="F5377">
        <v>95825</v>
      </c>
      <c r="G5377" t="s">
        <v>3689</v>
      </c>
      <c r="H5377">
        <v>38.590035</v>
      </c>
      <c r="I5377">
        <v>-121.41245499999999</v>
      </c>
      <c r="J5377">
        <v>1</v>
      </c>
      <c r="K5377">
        <v>0</v>
      </c>
      <c r="L5377">
        <v>1</v>
      </c>
      <c r="M5377">
        <v>1</v>
      </c>
      <c r="N5377" t="str">
        <f>VLOOKUP(O5377:O12408,'VLOOKUP Ranges'!$A$9:$B$12,2,TRUE)</f>
        <v>55-77</v>
      </c>
      <c r="O5377">
        <v>72</v>
      </c>
      <c r="P5377">
        <v>1</v>
      </c>
      <c r="Q5377" t="s">
        <v>45</v>
      </c>
      <c r="R5377" t="s">
        <v>66</v>
      </c>
      <c r="S5377" t="s">
        <v>66</v>
      </c>
      <c r="T5377" t="s">
        <v>66</v>
      </c>
      <c r="U5377" t="s">
        <v>66</v>
      </c>
      <c r="V5377" t="s">
        <v>66</v>
      </c>
      <c r="W5377" t="s">
        <v>66</v>
      </c>
      <c r="X5377">
        <v>0</v>
      </c>
      <c r="Y5377" t="str">
        <f>VLOOKUP(Z5377:Z12408,'VLOOKUP Ranges'!$A$2:$B$5,2,TRUE)</f>
        <v>18-35</v>
      </c>
      <c r="Z5377">
        <v>25</v>
      </c>
      <c r="AA5377">
        <v>1738.9</v>
      </c>
      <c r="AB5377" t="s">
        <v>44</v>
      </c>
      <c r="AC5377">
        <v>0</v>
      </c>
      <c r="AD5377">
        <v>41</v>
      </c>
      <c r="AE5377">
        <v>4275</v>
      </c>
      <c r="AG5377" t="b">
        <v>0</v>
      </c>
      <c r="AH5377" t="b">
        <v>1</v>
      </c>
      <c r="AI5377" t="b">
        <v>0</v>
      </c>
      <c r="AJ5377" t="b">
        <v>1</v>
      </c>
      <c r="AK5377" t="b">
        <v>0</v>
      </c>
      <c r="AL5377" t="b">
        <v>0</v>
      </c>
      <c r="AM5377" t="b">
        <v>0</v>
      </c>
      <c r="AN5377">
        <v>24.1513888888888</v>
      </c>
      <c r="AO5377">
        <f t="shared" si="83"/>
        <v>25</v>
      </c>
      <c r="AP5377" t="b">
        <v>0</v>
      </c>
    </row>
    <row r="5378" spans="1:42" x14ac:dyDescent="0.25">
      <c r="A5378" t="s">
        <v>8222</v>
      </c>
      <c r="B5378">
        <v>1</v>
      </c>
      <c r="C5378" t="s">
        <v>40</v>
      </c>
      <c r="D5378" t="s">
        <v>41</v>
      </c>
      <c r="E5378" t="s">
        <v>1125</v>
      </c>
      <c r="F5378">
        <v>95826</v>
      </c>
      <c r="G5378" t="s">
        <v>1130</v>
      </c>
      <c r="H5378">
        <v>38.542532000000001</v>
      </c>
      <c r="I5378">
        <v>-121.378826</v>
      </c>
      <c r="J5378">
        <v>1</v>
      </c>
      <c r="K5378">
        <v>1</v>
      </c>
      <c r="L5378">
        <v>0</v>
      </c>
      <c r="M5378">
        <v>0</v>
      </c>
      <c r="N5378" t="str">
        <f>VLOOKUP(O5378:O12409,'VLOOKUP Ranges'!$A$9:$B$12,2,TRUE)</f>
        <v>29-55</v>
      </c>
      <c r="O5378">
        <v>34</v>
      </c>
      <c r="P5378">
        <v>1</v>
      </c>
      <c r="Q5378" t="s">
        <v>44</v>
      </c>
      <c r="R5378" t="s">
        <v>44</v>
      </c>
      <c r="S5378" t="s">
        <v>44</v>
      </c>
      <c r="T5378" t="s">
        <v>44</v>
      </c>
      <c r="U5378" t="s">
        <v>44</v>
      </c>
      <c r="V5378" t="s">
        <v>44</v>
      </c>
      <c r="W5378" t="s">
        <v>44</v>
      </c>
      <c r="X5378">
        <v>0</v>
      </c>
      <c r="Y5378" t="str">
        <f>VLOOKUP(Z5378:Z12409,'VLOOKUP Ranges'!$A$2:$B$5,2,TRUE)</f>
        <v>35-70</v>
      </c>
      <c r="Z5378">
        <v>69.150000000000006</v>
      </c>
      <c r="AA5378">
        <v>2275.1</v>
      </c>
      <c r="AB5378" t="s">
        <v>44</v>
      </c>
      <c r="AC5378">
        <v>0</v>
      </c>
      <c r="AD5378">
        <v>63</v>
      </c>
      <c r="AE5378">
        <v>4478</v>
      </c>
      <c r="AG5378" t="b">
        <v>0</v>
      </c>
      <c r="AH5378" t="b">
        <v>0</v>
      </c>
      <c r="AI5378" t="b">
        <v>1</v>
      </c>
      <c r="AJ5378" t="b">
        <v>0</v>
      </c>
      <c r="AK5378" t="b">
        <v>1</v>
      </c>
      <c r="AL5378" t="b">
        <v>0</v>
      </c>
      <c r="AM5378" t="b">
        <v>0</v>
      </c>
      <c r="AN5378">
        <v>66.914705882352905</v>
      </c>
      <c r="AO5378">
        <f t="shared" si="83"/>
        <v>70</v>
      </c>
      <c r="AP5378" t="b">
        <v>0</v>
      </c>
    </row>
    <row r="5379" spans="1:42" x14ac:dyDescent="0.25">
      <c r="A5379" t="s">
        <v>8223</v>
      </c>
      <c r="B5379">
        <v>1</v>
      </c>
      <c r="C5379" t="s">
        <v>40</v>
      </c>
      <c r="D5379" t="s">
        <v>41</v>
      </c>
      <c r="E5379" t="s">
        <v>1125</v>
      </c>
      <c r="F5379">
        <v>95827</v>
      </c>
      <c r="G5379" t="s">
        <v>2125</v>
      </c>
      <c r="H5379">
        <v>38.549185000000001</v>
      </c>
      <c r="I5379">
        <v>-121.32838599999999</v>
      </c>
      <c r="J5379">
        <v>0</v>
      </c>
      <c r="K5379">
        <v>0</v>
      </c>
      <c r="L5379">
        <v>1</v>
      </c>
      <c r="M5379">
        <v>1</v>
      </c>
      <c r="N5379" t="str">
        <f>VLOOKUP(O5379:O12410,'VLOOKUP Ranges'!$A$9:$B$12,2,TRUE)</f>
        <v>55-77</v>
      </c>
      <c r="O5379">
        <v>58</v>
      </c>
      <c r="P5379">
        <v>1</v>
      </c>
      <c r="Q5379" t="s">
        <v>44</v>
      </c>
      <c r="R5379" t="s">
        <v>44</v>
      </c>
      <c r="S5379" t="s">
        <v>45</v>
      </c>
      <c r="T5379" t="s">
        <v>45</v>
      </c>
      <c r="U5379" t="s">
        <v>44</v>
      </c>
      <c r="V5379" t="s">
        <v>45</v>
      </c>
      <c r="W5379" t="s">
        <v>44</v>
      </c>
      <c r="X5379">
        <v>1</v>
      </c>
      <c r="Y5379" t="str">
        <f>VLOOKUP(Z5379:Z12410,'VLOOKUP Ranges'!$A$2:$B$5,2,TRUE)</f>
        <v>89-118</v>
      </c>
      <c r="Z5379">
        <v>91.55</v>
      </c>
      <c r="AA5379">
        <v>5511.65</v>
      </c>
      <c r="AB5379" t="s">
        <v>44</v>
      </c>
      <c r="AC5379">
        <v>0</v>
      </c>
      <c r="AD5379">
        <v>49</v>
      </c>
      <c r="AE5379">
        <v>6423</v>
      </c>
      <c r="AG5379" t="b">
        <v>0</v>
      </c>
      <c r="AH5379" t="b">
        <v>0</v>
      </c>
      <c r="AI5379" t="b">
        <v>1</v>
      </c>
      <c r="AJ5379" t="b">
        <v>0</v>
      </c>
      <c r="AK5379" t="b">
        <v>0</v>
      </c>
      <c r="AL5379" t="b">
        <v>1</v>
      </c>
      <c r="AM5379" t="b">
        <v>0</v>
      </c>
      <c r="AN5379">
        <v>95.028448275862004</v>
      </c>
      <c r="AO5379">
        <f t="shared" ref="AO5379:AO5442" si="84">ROUNDUP(Z5379, 0)</f>
        <v>92</v>
      </c>
      <c r="AP5379" t="b">
        <v>0</v>
      </c>
    </row>
    <row r="5380" spans="1:42" x14ac:dyDescent="0.25">
      <c r="A5380" t="s">
        <v>8224</v>
      </c>
      <c r="B5380">
        <v>1</v>
      </c>
      <c r="C5380" t="s">
        <v>40</v>
      </c>
      <c r="D5380" t="s">
        <v>41</v>
      </c>
      <c r="E5380" t="s">
        <v>1125</v>
      </c>
      <c r="F5380">
        <v>95829</v>
      </c>
      <c r="G5380" t="s">
        <v>3691</v>
      </c>
      <c r="H5380">
        <v>38.486502000000002</v>
      </c>
      <c r="I5380">
        <v>-121.334051</v>
      </c>
      <c r="J5380">
        <v>1</v>
      </c>
      <c r="K5380">
        <v>0</v>
      </c>
      <c r="L5380">
        <v>0</v>
      </c>
      <c r="M5380">
        <v>0</v>
      </c>
      <c r="N5380" t="str">
        <f>VLOOKUP(O5380:O12411,'VLOOKUP Ranges'!$A$9:$B$12,2,TRUE)</f>
        <v>29-55</v>
      </c>
      <c r="O5380">
        <v>37</v>
      </c>
      <c r="P5380">
        <v>0</v>
      </c>
      <c r="Q5380" t="s">
        <v>62</v>
      </c>
      <c r="R5380" t="s">
        <v>44</v>
      </c>
      <c r="S5380" t="s">
        <v>44</v>
      </c>
      <c r="T5380" t="s">
        <v>44</v>
      </c>
      <c r="U5380" t="s">
        <v>44</v>
      </c>
      <c r="V5380" t="s">
        <v>45</v>
      </c>
      <c r="W5380" t="s">
        <v>44</v>
      </c>
      <c r="X5380">
        <v>0</v>
      </c>
      <c r="Y5380" t="str">
        <f>VLOOKUP(Z5380:Z12411,'VLOOKUP Ranges'!$A$2:$B$5,2,TRUE)</f>
        <v>35-70</v>
      </c>
      <c r="Z5380">
        <v>35.799999999999997</v>
      </c>
      <c r="AA5380">
        <v>1316.9</v>
      </c>
      <c r="AB5380" t="s">
        <v>44</v>
      </c>
      <c r="AC5380">
        <v>0</v>
      </c>
      <c r="AD5380">
        <v>68</v>
      </c>
      <c r="AE5380">
        <v>5658</v>
      </c>
      <c r="AG5380" t="b">
        <v>0</v>
      </c>
      <c r="AH5380" t="b">
        <v>1</v>
      </c>
      <c r="AI5380" t="b">
        <v>0</v>
      </c>
      <c r="AJ5380" t="b">
        <v>0</v>
      </c>
      <c r="AK5380" t="b">
        <v>1</v>
      </c>
      <c r="AL5380" t="b">
        <v>0</v>
      </c>
      <c r="AM5380" t="b">
        <v>0</v>
      </c>
      <c r="AN5380">
        <v>35.591891891891898</v>
      </c>
      <c r="AO5380">
        <f t="shared" si="84"/>
        <v>36</v>
      </c>
      <c r="AP5380" t="b">
        <v>0</v>
      </c>
    </row>
    <row r="5381" spans="1:42" x14ac:dyDescent="0.25">
      <c r="A5381" t="s">
        <v>8225</v>
      </c>
      <c r="B5381">
        <v>1</v>
      </c>
      <c r="C5381" t="s">
        <v>40</v>
      </c>
      <c r="D5381" t="s">
        <v>41</v>
      </c>
      <c r="E5381" t="s">
        <v>1125</v>
      </c>
      <c r="F5381">
        <v>95830</v>
      </c>
      <c r="G5381" t="s">
        <v>5670</v>
      </c>
      <c r="H5381">
        <v>38.490507999999998</v>
      </c>
      <c r="I5381">
        <v>-121.284171</v>
      </c>
      <c r="J5381">
        <v>0</v>
      </c>
      <c r="K5381">
        <v>0</v>
      </c>
      <c r="L5381">
        <v>0</v>
      </c>
      <c r="M5381">
        <v>0</v>
      </c>
      <c r="N5381" t="str">
        <f>VLOOKUP(O5381:O12412,'VLOOKUP Ranges'!$A$9:$B$12,2,TRUE)</f>
        <v>55-77</v>
      </c>
      <c r="O5381">
        <v>71</v>
      </c>
      <c r="P5381">
        <v>1</v>
      </c>
      <c r="Q5381" t="s">
        <v>45</v>
      </c>
      <c r="R5381" t="s">
        <v>45</v>
      </c>
      <c r="S5381" t="s">
        <v>45</v>
      </c>
      <c r="T5381" t="s">
        <v>45</v>
      </c>
      <c r="U5381" t="s">
        <v>45</v>
      </c>
      <c r="V5381" t="s">
        <v>45</v>
      </c>
      <c r="W5381" t="s">
        <v>45</v>
      </c>
      <c r="X5381">
        <v>1</v>
      </c>
      <c r="Y5381" t="str">
        <f>VLOOKUP(Z5381:Z12412,'VLOOKUP Ranges'!$A$2:$B$5,2,TRUE)</f>
        <v>89-118</v>
      </c>
      <c r="Z5381">
        <v>113.15</v>
      </c>
      <c r="AA5381">
        <v>7993.3</v>
      </c>
      <c r="AB5381" t="s">
        <v>44</v>
      </c>
      <c r="AC5381">
        <v>0</v>
      </c>
      <c r="AD5381">
        <v>35</v>
      </c>
      <c r="AE5381">
        <v>4955</v>
      </c>
      <c r="AG5381" t="b">
        <v>0</v>
      </c>
      <c r="AH5381" t="b">
        <v>1</v>
      </c>
      <c r="AI5381" t="b">
        <v>1</v>
      </c>
      <c r="AJ5381" t="b">
        <v>0</v>
      </c>
      <c r="AK5381" t="b">
        <v>1</v>
      </c>
      <c r="AL5381" t="b">
        <v>0</v>
      </c>
      <c r="AM5381" t="b">
        <v>0</v>
      </c>
      <c r="AN5381">
        <v>112.581690140845</v>
      </c>
      <c r="AO5381">
        <f t="shared" si="84"/>
        <v>114</v>
      </c>
      <c r="AP5381" t="b">
        <v>1</v>
      </c>
    </row>
    <row r="5382" spans="1:42" x14ac:dyDescent="0.25">
      <c r="A5382" t="s">
        <v>8226</v>
      </c>
      <c r="B5382">
        <v>1</v>
      </c>
      <c r="C5382" t="s">
        <v>40</v>
      </c>
      <c r="D5382" t="s">
        <v>41</v>
      </c>
      <c r="E5382" t="s">
        <v>1125</v>
      </c>
      <c r="F5382">
        <v>95831</v>
      </c>
      <c r="G5382" t="s">
        <v>1134</v>
      </c>
      <c r="H5382">
        <v>38.494832000000002</v>
      </c>
      <c r="I5382">
        <v>-121.529447</v>
      </c>
      <c r="J5382">
        <v>1</v>
      </c>
      <c r="K5382">
        <v>0</v>
      </c>
      <c r="L5382">
        <v>1</v>
      </c>
      <c r="M5382">
        <v>1</v>
      </c>
      <c r="N5382" t="str">
        <f>VLOOKUP(O5382:O12413,'VLOOKUP Ranges'!$A$9:$B$12,2,TRUE)</f>
        <v>1-9</v>
      </c>
      <c r="O5382">
        <v>1</v>
      </c>
      <c r="P5382">
        <v>1</v>
      </c>
      <c r="Q5382" t="s">
        <v>44</v>
      </c>
      <c r="R5382" t="s">
        <v>66</v>
      </c>
      <c r="S5382" t="s">
        <v>66</v>
      </c>
      <c r="T5382" t="s">
        <v>66</v>
      </c>
      <c r="U5382" t="s">
        <v>66</v>
      </c>
      <c r="V5382" t="s">
        <v>66</v>
      </c>
      <c r="W5382" t="s">
        <v>66</v>
      </c>
      <c r="X5382">
        <v>0</v>
      </c>
      <c r="Y5382" t="str">
        <f>VLOOKUP(Z5382:Z12413,'VLOOKUP Ranges'!$A$2:$B$5,2,TRUE)</f>
        <v>18-35</v>
      </c>
      <c r="Z5382">
        <v>19.850000000000001</v>
      </c>
      <c r="AA5382">
        <v>19.850000000000001</v>
      </c>
      <c r="AB5382" t="s">
        <v>44</v>
      </c>
      <c r="AC5382">
        <v>0</v>
      </c>
      <c r="AD5382">
        <v>20</v>
      </c>
      <c r="AE5382">
        <v>2618</v>
      </c>
      <c r="AG5382" t="b">
        <v>1</v>
      </c>
      <c r="AH5382" t="b">
        <v>0</v>
      </c>
      <c r="AI5382" t="b">
        <v>0</v>
      </c>
      <c r="AJ5382" t="b">
        <v>1</v>
      </c>
      <c r="AK5382" t="b">
        <v>1</v>
      </c>
      <c r="AL5382" t="b">
        <v>0</v>
      </c>
      <c r="AM5382" t="b">
        <v>0</v>
      </c>
      <c r="AN5382">
        <v>19.850000000000001</v>
      </c>
      <c r="AO5382">
        <f t="shared" si="84"/>
        <v>20</v>
      </c>
      <c r="AP5382" t="b">
        <v>0</v>
      </c>
    </row>
    <row r="5383" spans="1:42" x14ac:dyDescent="0.25">
      <c r="A5383" t="s">
        <v>8227</v>
      </c>
      <c r="B5383">
        <v>1</v>
      </c>
      <c r="C5383" t="s">
        <v>40</v>
      </c>
      <c r="D5383" t="s">
        <v>41</v>
      </c>
      <c r="E5383" t="s">
        <v>1125</v>
      </c>
      <c r="F5383">
        <v>95832</v>
      </c>
      <c r="G5383" t="s">
        <v>5672</v>
      </c>
      <c r="H5383">
        <v>38.445939000000003</v>
      </c>
      <c r="I5383">
        <v>-121.496855</v>
      </c>
      <c r="J5383">
        <v>1</v>
      </c>
      <c r="K5383">
        <v>1</v>
      </c>
      <c r="L5383">
        <v>1</v>
      </c>
      <c r="M5383">
        <v>1</v>
      </c>
      <c r="N5383" t="str">
        <f>VLOOKUP(O5383:O12414,'VLOOKUP Ranges'!$A$9:$B$12,2,TRUE)</f>
        <v>55-77</v>
      </c>
      <c r="O5383">
        <v>71</v>
      </c>
      <c r="P5383">
        <v>1</v>
      </c>
      <c r="Q5383" t="s">
        <v>44</v>
      </c>
      <c r="R5383" t="s">
        <v>66</v>
      </c>
      <c r="S5383" t="s">
        <v>66</v>
      </c>
      <c r="T5383" t="s">
        <v>66</v>
      </c>
      <c r="U5383" t="s">
        <v>66</v>
      </c>
      <c r="V5383" t="s">
        <v>66</v>
      </c>
      <c r="W5383" t="s">
        <v>66</v>
      </c>
      <c r="X5383">
        <v>0</v>
      </c>
      <c r="Y5383" t="str">
        <f>VLOOKUP(Z5383:Z12414,'VLOOKUP Ranges'!$A$2:$B$5,2,TRUE)</f>
        <v>18-35</v>
      </c>
      <c r="Z5383">
        <v>19.8</v>
      </c>
      <c r="AA5383">
        <v>1388.45</v>
      </c>
      <c r="AB5383" t="s">
        <v>44</v>
      </c>
      <c r="AC5383">
        <v>0</v>
      </c>
      <c r="AD5383">
        <v>69</v>
      </c>
      <c r="AE5383">
        <v>5819</v>
      </c>
      <c r="AG5383" t="b">
        <v>0</v>
      </c>
      <c r="AH5383" t="b">
        <v>1</v>
      </c>
      <c r="AI5383" t="b">
        <v>0</v>
      </c>
      <c r="AJ5383" t="b">
        <v>1</v>
      </c>
      <c r="AK5383" t="b">
        <v>1</v>
      </c>
      <c r="AL5383" t="b">
        <v>0</v>
      </c>
      <c r="AM5383" t="b">
        <v>0</v>
      </c>
      <c r="AN5383">
        <v>19.555633802816899</v>
      </c>
      <c r="AO5383">
        <f t="shared" si="84"/>
        <v>20</v>
      </c>
      <c r="AP5383" t="b">
        <v>0</v>
      </c>
    </row>
    <row r="5384" spans="1:42" x14ac:dyDescent="0.25">
      <c r="A5384" t="s">
        <v>8228</v>
      </c>
      <c r="B5384">
        <v>1</v>
      </c>
      <c r="C5384" t="s">
        <v>40</v>
      </c>
      <c r="D5384" t="s">
        <v>41</v>
      </c>
      <c r="E5384" t="s">
        <v>1125</v>
      </c>
      <c r="F5384">
        <v>95833</v>
      </c>
      <c r="G5384" t="s">
        <v>5674</v>
      </c>
      <c r="H5384">
        <v>38.619048999999997</v>
      </c>
      <c r="I5384">
        <v>-121.51755199999999</v>
      </c>
      <c r="J5384">
        <v>1</v>
      </c>
      <c r="K5384">
        <v>0</v>
      </c>
      <c r="L5384">
        <v>1</v>
      </c>
      <c r="M5384">
        <v>1</v>
      </c>
      <c r="N5384" t="str">
        <f>VLOOKUP(O5384:O12415,'VLOOKUP Ranges'!$A$9:$B$12,2,TRUE)</f>
        <v>29-55</v>
      </c>
      <c r="O5384">
        <v>35</v>
      </c>
      <c r="P5384">
        <v>1</v>
      </c>
      <c r="Q5384" t="s">
        <v>44</v>
      </c>
      <c r="R5384" t="s">
        <v>66</v>
      </c>
      <c r="S5384" t="s">
        <v>66</v>
      </c>
      <c r="T5384" t="s">
        <v>66</v>
      </c>
      <c r="U5384" t="s">
        <v>66</v>
      </c>
      <c r="V5384" t="s">
        <v>66</v>
      </c>
      <c r="W5384" t="s">
        <v>66</v>
      </c>
      <c r="X5384">
        <v>0</v>
      </c>
      <c r="Y5384" t="str">
        <f>VLOOKUP(Z5384:Z12415,'VLOOKUP Ranges'!$A$2:$B$5,2,TRUE)</f>
        <v>18-35</v>
      </c>
      <c r="Z5384">
        <v>19.899999999999999</v>
      </c>
      <c r="AA5384">
        <v>666</v>
      </c>
      <c r="AB5384" t="s">
        <v>44</v>
      </c>
      <c r="AC5384">
        <v>0</v>
      </c>
      <c r="AD5384">
        <v>30</v>
      </c>
      <c r="AE5384">
        <v>2334</v>
      </c>
      <c r="AG5384" t="b">
        <v>1</v>
      </c>
      <c r="AH5384" t="b">
        <v>0</v>
      </c>
      <c r="AI5384" t="b">
        <v>0</v>
      </c>
      <c r="AJ5384" t="b">
        <v>1</v>
      </c>
      <c r="AK5384" t="b">
        <v>0</v>
      </c>
      <c r="AL5384" t="b">
        <v>1</v>
      </c>
      <c r="AM5384" t="b">
        <v>0</v>
      </c>
      <c r="AN5384">
        <v>19.0285714285714</v>
      </c>
      <c r="AO5384">
        <f t="shared" si="84"/>
        <v>20</v>
      </c>
      <c r="AP5384" t="b">
        <v>0</v>
      </c>
    </row>
    <row r="5385" spans="1:42" x14ac:dyDescent="0.25">
      <c r="A5385" t="s">
        <v>8229</v>
      </c>
      <c r="B5385">
        <v>1</v>
      </c>
      <c r="C5385" t="s">
        <v>40</v>
      </c>
      <c r="D5385" t="s">
        <v>41</v>
      </c>
      <c r="E5385" t="s">
        <v>1125</v>
      </c>
      <c r="F5385">
        <v>95834</v>
      </c>
      <c r="G5385" t="s">
        <v>5676</v>
      </c>
      <c r="H5385">
        <v>38.646208999999999</v>
      </c>
      <c r="I5385">
        <v>-121.52446</v>
      </c>
      <c r="J5385">
        <v>0</v>
      </c>
      <c r="K5385">
        <v>0</v>
      </c>
      <c r="L5385">
        <v>1</v>
      </c>
      <c r="M5385">
        <v>1</v>
      </c>
      <c r="N5385" t="str">
        <f>VLOOKUP(O5385:O12416,'VLOOKUP Ranges'!$A$9:$B$12,2,TRUE)</f>
        <v>1-9</v>
      </c>
      <c r="O5385">
        <v>6</v>
      </c>
      <c r="P5385">
        <v>1</v>
      </c>
      <c r="Q5385" t="s">
        <v>44</v>
      </c>
      <c r="R5385" t="s">
        <v>66</v>
      </c>
      <c r="S5385" t="s">
        <v>66</v>
      </c>
      <c r="T5385" t="s">
        <v>66</v>
      </c>
      <c r="U5385" t="s">
        <v>66</v>
      </c>
      <c r="V5385" t="s">
        <v>66</v>
      </c>
      <c r="W5385" t="s">
        <v>66</v>
      </c>
      <c r="X5385">
        <v>0</v>
      </c>
      <c r="Y5385" t="str">
        <f>VLOOKUP(Z5385:Z12416,'VLOOKUP Ranges'!$A$2:$B$5,2,TRUE)</f>
        <v>18-35</v>
      </c>
      <c r="Z5385">
        <v>19.7</v>
      </c>
      <c r="AA5385">
        <v>94.45</v>
      </c>
      <c r="AB5385" t="s">
        <v>44</v>
      </c>
      <c r="AC5385">
        <v>0</v>
      </c>
      <c r="AD5385">
        <v>51</v>
      </c>
      <c r="AE5385">
        <v>4122</v>
      </c>
      <c r="AG5385" t="b">
        <v>1</v>
      </c>
      <c r="AH5385" t="b">
        <v>0</v>
      </c>
      <c r="AI5385" t="b">
        <v>0</v>
      </c>
      <c r="AJ5385" t="b">
        <v>1</v>
      </c>
      <c r="AK5385" t="b">
        <v>0</v>
      </c>
      <c r="AL5385" t="b">
        <v>0</v>
      </c>
      <c r="AM5385" t="b">
        <v>1</v>
      </c>
      <c r="AN5385">
        <v>15.7416666666666</v>
      </c>
      <c r="AO5385">
        <f t="shared" si="84"/>
        <v>20</v>
      </c>
      <c r="AP5385" t="b">
        <v>0</v>
      </c>
    </row>
    <row r="5386" spans="1:42" x14ac:dyDescent="0.25">
      <c r="A5386" t="s">
        <v>8230</v>
      </c>
      <c r="B5386">
        <v>1</v>
      </c>
      <c r="C5386" t="s">
        <v>40</v>
      </c>
      <c r="D5386" t="s">
        <v>41</v>
      </c>
      <c r="E5386" t="s">
        <v>1125</v>
      </c>
      <c r="F5386">
        <v>95837</v>
      </c>
      <c r="G5386" t="s">
        <v>3693</v>
      </c>
      <c r="H5386">
        <v>38.691606999999998</v>
      </c>
      <c r="I5386">
        <v>-121.602284</v>
      </c>
      <c r="J5386">
        <v>0</v>
      </c>
      <c r="K5386">
        <v>0</v>
      </c>
      <c r="L5386">
        <v>1</v>
      </c>
      <c r="M5386">
        <v>1</v>
      </c>
      <c r="N5386" t="str">
        <f>VLOOKUP(O5386:O12417,'VLOOKUP Ranges'!$A$9:$B$12,2,TRUE)</f>
        <v>55-77</v>
      </c>
      <c r="O5386">
        <v>69</v>
      </c>
      <c r="P5386">
        <v>1</v>
      </c>
      <c r="Q5386" t="s">
        <v>44</v>
      </c>
      <c r="R5386" t="s">
        <v>44</v>
      </c>
      <c r="S5386" t="s">
        <v>45</v>
      </c>
      <c r="T5386" t="s">
        <v>45</v>
      </c>
      <c r="U5386" t="s">
        <v>45</v>
      </c>
      <c r="V5386" t="s">
        <v>44</v>
      </c>
      <c r="W5386" t="s">
        <v>44</v>
      </c>
      <c r="X5386">
        <v>0</v>
      </c>
      <c r="Y5386" t="str">
        <f>VLOOKUP(Z5386:Z12417,'VLOOKUP Ranges'!$A$2:$B$5,2,TRUE)</f>
        <v>35-70</v>
      </c>
      <c r="Z5386">
        <v>59.1</v>
      </c>
      <c r="AA5386">
        <v>4134.7</v>
      </c>
      <c r="AB5386" t="s">
        <v>44</v>
      </c>
      <c r="AC5386">
        <v>0</v>
      </c>
      <c r="AD5386">
        <v>71</v>
      </c>
      <c r="AE5386">
        <v>5846</v>
      </c>
      <c r="AG5386" t="b">
        <v>1</v>
      </c>
      <c r="AH5386" t="b">
        <v>0</v>
      </c>
      <c r="AI5386" t="b">
        <v>0</v>
      </c>
      <c r="AJ5386" t="b">
        <v>0</v>
      </c>
      <c r="AK5386" t="b">
        <v>0</v>
      </c>
      <c r="AL5386" t="b">
        <v>0</v>
      </c>
      <c r="AM5386" t="b">
        <v>0</v>
      </c>
      <c r="AN5386">
        <v>59.923188405797099</v>
      </c>
      <c r="AO5386">
        <f t="shared" si="84"/>
        <v>60</v>
      </c>
      <c r="AP5386" t="b">
        <v>0</v>
      </c>
    </row>
    <row r="5387" spans="1:42" x14ac:dyDescent="0.25">
      <c r="A5387" t="s">
        <v>8231</v>
      </c>
      <c r="B5387">
        <v>1</v>
      </c>
      <c r="C5387" t="s">
        <v>40</v>
      </c>
      <c r="D5387" t="s">
        <v>41</v>
      </c>
      <c r="E5387" t="s">
        <v>1125</v>
      </c>
      <c r="F5387">
        <v>95841</v>
      </c>
      <c r="G5387" t="s">
        <v>5680</v>
      </c>
      <c r="H5387">
        <v>38.660442000000003</v>
      </c>
      <c r="I5387">
        <v>-121.346321</v>
      </c>
      <c r="J5387">
        <v>0</v>
      </c>
      <c r="K5387">
        <v>0</v>
      </c>
      <c r="L5387">
        <v>1</v>
      </c>
      <c r="M5387">
        <v>0</v>
      </c>
      <c r="N5387" t="str">
        <f>VLOOKUP(O5387:O12418,'VLOOKUP Ranges'!$A$9:$B$12,2,TRUE)</f>
        <v>29-55</v>
      </c>
      <c r="O5387">
        <v>53</v>
      </c>
      <c r="P5387">
        <v>1</v>
      </c>
      <c r="Q5387" t="s">
        <v>45</v>
      </c>
      <c r="R5387" t="s">
        <v>44</v>
      </c>
      <c r="S5387" t="s">
        <v>44</v>
      </c>
      <c r="T5387" t="s">
        <v>44</v>
      </c>
      <c r="U5387" t="s">
        <v>45</v>
      </c>
      <c r="V5387" t="s">
        <v>44</v>
      </c>
      <c r="W5387" t="s">
        <v>45</v>
      </c>
      <c r="X5387">
        <v>1</v>
      </c>
      <c r="Y5387" t="str">
        <f>VLOOKUP(Z5387:Z12418,'VLOOKUP Ranges'!$A$2:$B$5,2,TRUE)</f>
        <v>89-118</v>
      </c>
      <c r="Z5387">
        <v>91.15</v>
      </c>
      <c r="AA5387">
        <v>4862.5</v>
      </c>
      <c r="AB5387" t="s">
        <v>44</v>
      </c>
      <c r="AC5387">
        <v>0</v>
      </c>
      <c r="AD5387">
        <v>44</v>
      </c>
      <c r="AE5387">
        <v>6439</v>
      </c>
      <c r="AG5387" t="b">
        <v>1</v>
      </c>
      <c r="AH5387" t="b">
        <v>0</v>
      </c>
      <c r="AI5387" t="b">
        <v>1</v>
      </c>
      <c r="AJ5387" t="b">
        <v>0</v>
      </c>
      <c r="AK5387" t="b">
        <v>0</v>
      </c>
      <c r="AL5387" t="b">
        <v>1</v>
      </c>
      <c r="AM5387" t="b">
        <v>0</v>
      </c>
      <c r="AN5387">
        <v>91.745283018867894</v>
      </c>
      <c r="AO5387">
        <f t="shared" si="84"/>
        <v>92</v>
      </c>
      <c r="AP5387" t="b">
        <v>0</v>
      </c>
    </row>
    <row r="5388" spans="1:42" x14ac:dyDescent="0.25">
      <c r="A5388" t="s">
        <v>8232</v>
      </c>
      <c r="B5388">
        <v>1</v>
      </c>
      <c r="C5388" t="s">
        <v>40</v>
      </c>
      <c r="D5388" t="s">
        <v>41</v>
      </c>
      <c r="E5388" t="s">
        <v>1138</v>
      </c>
      <c r="F5388">
        <v>95843</v>
      </c>
      <c r="G5388" t="s">
        <v>1139</v>
      </c>
      <c r="H5388">
        <v>38.715497999999997</v>
      </c>
      <c r="I5388">
        <v>-121.363411</v>
      </c>
      <c r="J5388">
        <v>0</v>
      </c>
      <c r="K5388">
        <v>0</v>
      </c>
      <c r="L5388">
        <v>1</v>
      </c>
      <c r="M5388">
        <v>0</v>
      </c>
      <c r="N5388" t="str">
        <f>VLOOKUP(O5388:O12419,'VLOOKUP Ranges'!$A$9:$B$12,2,TRUE)</f>
        <v>1-9</v>
      </c>
      <c r="O5388">
        <v>5</v>
      </c>
      <c r="P5388">
        <v>1</v>
      </c>
      <c r="Q5388" t="s">
        <v>44</v>
      </c>
      <c r="R5388" t="s">
        <v>44</v>
      </c>
      <c r="S5388" t="s">
        <v>44</v>
      </c>
      <c r="T5388" t="s">
        <v>44</v>
      </c>
      <c r="U5388" t="s">
        <v>44</v>
      </c>
      <c r="V5388" t="s">
        <v>44</v>
      </c>
      <c r="W5388" t="s">
        <v>44</v>
      </c>
      <c r="X5388">
        <v>1</v>
      </c>
      <c r="Y5388" t="str">
        <f>VLOOKUP(Z5388:Z12419,'VLOOKUP Ranges'!$A$2:$B$5,2,TRUE)</f>
        <v>35-70</v>
      </c>
      <c r="Z5388">
        <v>68.95</v>
      </c>
      <c r="AA5388">
        <v>351.5</v>
      </c>
      <c r="AB5388" t="s">
        <v>44</v>
      </c>
      <c r="AC5388">
        <v>0</v>
      </c>
      <c r="AD5388">
        <v>57</v>
      </c>
      <c r="AE5388">
        <v>5536</v>
      </c>
      <c r="AG5388" t="b">
        <v>0</v>
      </c>
      <c r="AH5388" t="b">
        <v>0</v>
      </c>
      <c r="AI5388" t="b">
        <v>1</v>
      </c>
      <c r="AJ5388" t="b">
        <v>0</v>
      </c>
      <c r="AK5388" t="b">
        <v>0</v>
      </c>
      <c r="AL5388" t="b">
        <v>1</v>
      </c>
      <c r="AM5388" t="b">
        <v>0</v>
      </c>
      <c r="AN5388">
        <v>70.3</v>
      </c>
      <c r="AO5388">
        <f t="shared" si="84"/>
        <v>69</v>
      </c>
      <c r="AP5388" t="b">
        <v>0</v>
      </c>
    </row>
    <row r="5389" spans="1:42" x14ac:dyDescent="0.25">
      <c r="A5389" t="s">
        <v>8233</v>
      </c>
      <c r="B5389">
        <v>1</v>
      </c>
      <c r="C5389" t="s">
        <v>40</v>
      </c>
      <c r="D5389" t="s">
        <v>41</v>
      </c>
      <c r="E5389" t="s">
        <v>1125</v>
      </c>
      <c r="F5389">
        <v>95864</v>
      </c>
      <c r="G5389" t="s">
        <v>1141</v>
      </c>
      <c r="H5389">
        <v>38.585825999999997</v>
      </c>
      <c r="I5389">
        <v>-121.37626299999999</v>
      </c>
      <c r="J5389">
        <v>0</v>
      </c>
      <c r="K5389">
        <v>0</v>
      </c>
      <c r="L5389">
        <v>0</v>
      </c>
      <c r="M5389">
        <v>1</v>
      </c>
      <c r="N5389" t="str">
        <f>VLOOKUP(O5389:O12420,'VLOOKUP Ranges'!$A$9:$B$12,2,TRUE)</f>
        <v>1-9</v>
      </c>
      <c r="O5389">
        <v>2</v>
      </c>
      <c r="P5389">
        <v>1</v>
      </c>
      <c r="Q5389" t="s">
        <v>44</v>
      </c>
      <c r="R5389" t="s">
        <v>44</v>
      </c>
      <c r="S5389" t="s">
        <v>45</v>
      </c>
      <c r="T5389" t="s">
        <v>44</v>
      </c>
      <c r="U5389" t="s">
        <v>44</v>
      </c>
      <c r="V5389" t="s">
        <v>44</v>
      </c>
      <c r="W5389" t="s">
        <v>44</v>
      </c>
      <c r="X5389">
        <v>0</v>
      </c>
      <c r="Y5389" t="str">
        <f>VLOOKUP(Z5389:Z12420,'VLOOKUP Ranges'!$A$2:$B$5,2,TRUE)</f>
        <v>35-70</v>
      </c>
      <c r="Z5389">
        <v>51.55</v>
      </c>
      <c r="AA5389">
        <v>106.2</v>
      </c>
      <c r="AB5389" t="s">
        <v>44</v>
      </c>
      <c r="AC5389">
        <v>0</v>
      </c>
      <c r="AD5389">
        <v>72</v>
      </c>
      <c r="AE5389">
        <v>4057</v>
      </c>
      <c r="AG5389" t="b">
        <v>0</v>
      </c>
      <c r="AH5389" t="b">
        <v>0</v>
      </c>
      <c r="AI5389" t="b">
        <v>0</v>
      </c>
      <c r="AJ5389" t="b">
        <v>0</v>
      </c>
      <c r="AK5389" t="b">
        <v>0</v>
      </c>
      <c r="AL5389" t="b">
        <v>0</v>
      </c>
      <c r="AM5389" t="b">
        <v>1</v>
      </c>
      <c r="AN5389">
        <v>53.1</v>
      </c>
      <c r="AO5389">
        <f t="shared" si="84"/>
        <v>52</v>
      </c>
      <c r="AP5389" t="b">
        <v>0</v>
      </c>
    </row>
    <row r="5390" spans="1:42" x14ac:dyDescent="0.25">
      <c r="A5390" t="s">
        <v>8234</v>
      </c>
      <c r="B5390">
        <v>1</v>
      </c>
      <c r="C5390" t="s">
        <v>40</v>
      </c>
      <c r="D5390" t="s">
        <v>41</v>
      </c>
      <c r="E5390" t="s">
        <v>5683</v>
      </c>
      <c r="F5390">
        <v>95901</v>
      </c>
      <c r="G5390" t="s">
        <v>5684</v>
      </c>
      <c r="H5390">
        <v>39.195140000000002</v>
      </c>
      <c r="I5390">
        <v>-121.503883</v>
      </c>
      <c r="J5390">
        <v>1</v>
      </c>
      <c r="K5390">
        <v>0</v>
      </c>
      <c r="L5390">
        <v>0</v>
      </c>
      <c r="M5390">
        <v>1</v>
      </c>
      <c r="N5390" t="str">
        <f>VLOOKUP(O5390:O12421,'VLOOKUP Ranges'!$A$9:$B$12,2,TRUE)</f>
        <v>55-77</v>
      </c>
      <c r="O5390">
        <v>62</v>
      </c>
      <c r="P5390">
        <v>1</v>
      </c>
      <c r="Q5390" t="s">
        <v>45</v>
      </c>
      <c r="R5390" t="s">
        <v>66</v>
      </c>
      <c r="S5390" t="s">
        <v>66</v>
      </c>
      <c r="T5390" t="s">
        <v>66</v>
      </c>
      <c r="U5390" t="s">
        <v>66</v>
      </c>
      <c r="V5390" t="s">
        <v>66</v>
      </c>
      <c r="W5390" t="s">
        <v>66</v>
      </c>
      <c r="X5390">
        <v>1</v>
      </c>
      <c r="Y5390" t="str">
        <f>VLOOKUP(Z5390:Z12421,'VLOOKUP Ranges'!$A$2:$B$5,2,TRUE)</f>
        <v>18-35</v>
      </c>
      <c r="Z5390">
        <v>24.4</v>
      </c>
      <c r="AA5390">
        <v>1413</v>
      </c>
      <c r="AB5390" t="s">
        <v>44</v>
      </c>
      <c r="AC5390">
        <v>0</v>
      </c>
      <c r="AD5390">
        <v>66</v>
      </c>
      <c r="AE5390">
        <v>4889</v>
      </c>
      <c r="AG5390" t="b">
        <v>0</v>
      </c>
      <c r="AH5390" t="b">
        <v>1</v>
      </c>
      <c r="AI5390" t="b">
        <v>0</v>
      </c>
      <c r="AJ5390" t="b">
        <v>1</v>
      </c>
      <c r="AK5390" t="b">
        <v>0</v>
      </c>
      <c r="AL5390" t="b">
        <v>0</v>
      </c>
      <c r="AM5390" t="b">
        <v>1</v>
      </c>
      <c r="AN5390">
        <v>22.7903225806451</v>
      </c>
      <c r="AO5390">
        <f t="shared" si="84"/>
        <v>25</v>
      </c>
      <c r="AP5390" t="b">
        <v>0</v>
      </c>
    </row>
    <row r="5391" spans="1:42" x14ac:dyDescent="0.25">
      <c r="A5391" t="s">
        <v>8235</v>
      </c>
      <c r="B5391">
        <v>1</v>
      </c>
      <c r="C5391" t="s">
        <v>40</v>
      </c>
      <c r="D5391" t="s">
        <v>41</v>
      </c>
      <c r="E5391" t="s">
        <v>2131</v>
      </c>
      <c r="F5391">
        <v>95903</v>
      </c>
      <c r="G5391" t="s">
        <v>2132</v>
      </c>
      <c r="H5391">
        <v>39.125311000000004</v>
      </c>
      <c r="I5391">
        <v>-121.39228300000001</v>
      </c>
      <c r="J5391">
        <v>0</v>
      </c>
      <c r="K5391">
        <v>0</v>
      </c>
      <c r="L5391">
        <v>1</v>
      </c>
      <c r="M5391">
        <v>0</v>
      </c>
      <c r="N5391" t="str">
        <f>VLOOKUP(O5391:O12422,'VLOOKUP Ranges'!$A$9:$B$12,2,TRUE)</f>
        <v>9-29</v>
      </c>
      <c r="O5391">
        <v>19</v>
      </c>
      <c r="P5391">
        <v>1</v>
      </c>
      <c r="Q5391" t="s">
        <v>44</v>
      </c>
      <c r="R5391" t="s">
        <v>44</v>
      </c>
      <c r="S5391" t="s">
        <v>44</v>
      </c>
      <c r="T5391" t="s">
        <v>45</v>
      </c>
      <c r="U5391" t="s">
        <v>44</v>
      </c>
      <c r="V5391" t="s">
        <v>45</v>
      </c>
      <c r="W5391" t="s">
        <v>45</v>
      </c>
      <c r="X5391">
        <v>1</v>
      </c>
      <c r="Y5391" t="str">
        <f>VLOOKUP(Z5391:Z12422,'VLOOKUP Ranges'!$A$2:$B$5,2,TRUE)</f>
        <v>89-118</v>
      </c>
      <c r="Z5391">
        <v>96.8</v>
      </c>
      <c r="AA5391">
        <v>1743.05</v>
      </c>
      <c r="AB5391" t="s">
        <v>44</v>
      </c>
      <c r="AC5391">
        <v>0</v>
      </c>
      <c r="AD5391">
        <v>66</v>
      </c>
      <c r="AE5391">
        <v>3249</v>
      </c>
      <c r="AG5391" t="b">
        <v>0</v>
      </c>
      <c r="AH5391" t="b">
        <v>0</v>
      </c>
      <c r="AI5391" t="b">
        <v>1</v>
      </c>
      <c r="AJ5391" t="b">
        <v>0</v>
      </c>
      <c r="AK5391" t="b">
        <v>0</v>
      </c>
      <c r="AL5391" t="b">
        <v>1</v>
      </c>
      <c r="AM5391" t="b">
        <v>0</v>
      </c>
      <c r="AN5391">
        <v>91.739473684210495</v>
      </c>
      <c r="AO5391">
        <f t="shared" si="84"/>
        <v>97</v>
      </c>
      <c r="AP5391" t="b">
        <v>0</v>
      </c>
    </row>
    <row r="5392" spans="1:42" x14ac:dyDescent="0.25">
      <c r="A5392" t="s">
        <v>8236</v>
      </c>
      <c r="B5392">
        <v>1</v>
      </c>
      <c r="C5392" t="s">
        <v>40</v>
      </c>
      <c r="D5392" t="s">
        <v>41</v>
      </c>
      <c r="E5392" t="s">
        <v>5687</v>
      </c>
      <c r="F5392">
        <v>95910</v>
      </c>
      <c r="G5392" t="s">
        <v>5688</v>
      </c>
      <c r="H5392">
        <v>39.467827999999997</v>
      </c>
      <c r="I5392">
        <v>-120.841386</v>
      </c>
      <c r="J5392">
        <v>1</v>
      </c>
      <c r="K5392">
        <v>0</v>
      </c>
      <c r="L5392">
        <v>0</v>
      </c>
      <c r="M5392">
        <v>0</v>
      </c>
      <c r="N5392" t="str">
        <f>VLOOKUP(O5392:O12423,'VLOOKUP Ranges'!$A$9:$B$12,2,TRUE)</f>
        <v>9-29</v>
      </c>
      <c r="O5392">
        <v>9</v>
      </c>
      <c r="P5392">
        <v>1</v>
      </c>
      <c r="Q5392" t="s">
        <v>44</v>
      </c>
      <c r="R5392" t="s">
        <v>44</v>
      </c>
      <c r="S5392" t="s">
        <v>44</v>
      </c>
      <c r="T5392" t="s">
        <v>44</v>
      </c>
      <c r="U5392" t="s">
        <v>44</v>
      </c>
      <c r="V5392" t="s">
        <v>44</v>
      </c>
      <c r="W5392" t="s">
        <v>44</v>
      </c>
      <c r="X5392">
        <v>0</v>
      </c>
      <c r="Y5392" t="str">
        <f>VLOOKUP(Z5392:Z12423,'VLOOKUP Ranges'!$A$2:$B$5,2,TRUE)</f>
        <v>35-70</v>
      </c>
      <c r="Z5392">
        <v>70.05</v>
      </c>
      <c r="AA5392">
        <v>657.5</v>
      </c>
      <c r="AB5392" t="s">
        <v>44</v>
      </c>
      <c r="AC5392">
        <v>0</v>
      </c>
      <c r="AD5392">
        <v>63</v>
      </c>
      <c r="AE5392">
        <v>3522</v>
      </c>
      <c r="AG5392" t="b">
        <v>0</v>
      </c>
      <c r="AH5392" t="b">
        <v>0</v>
      </c>
      <c r="AI5392" t="b">
        <v>1</v>
      </c>
      <c r="AJ5392" t="b">
        <v>0</v>
      </c>
      <c r="AK5392" t="b">
        <v>0</v>
      </c>
      <c r="AL5392" t="b">
        <v>0</v>
      </c>
      <c r="AM5392" t="b">
        <v>1</v>
      </c>
      <c r="AN5392">
        <v>73.0555555555555</v>
      </c>
      <c r="AO5392">
        <f t="shared" si="84"/>
        <v>71</v>
      </c>
      <c r="AP5392" t="b">
        <v>0</v>
      </c>
    </row>
    <row r="5393" spans="1:42" x14ac:dyDescent="0.25">
      <c r="A5393" t="s">
        <v>8237</v>
      </c>
      <c r="B5393">
        <v>1</v>
      </c>
      <c r="C5393" t="s">
        <v>40</v>
      </c>
      <c r="D5393" t="s">
        <v>41</v>
      </c>
      <c r="E5393" t="s">
        <v>1143</v>
      </c>
      <c r="F5393">
        <v>95912</v>
      </c>
      <c r="G5393" t="s">
        <v>1144</v>
      </c>
      <c r="H5393">
        <v>38.982373000000003</v>
      </c>
      <c r="I5393">
        <v>-122.04775100000001</v>
      </c>
      <c r="J5393">
        <v>1</v>
      </c>
      <c r="K5393">
        <v>0</v>
      </c>
      <c r="L5393">
        <v>0</v>
      </c>
      <c r="M5393">
        <v>0</v>
      </c>
      <c r="N5393" t="str">
        <f>VLOOKUP(O5393:O12424,'VLOOKUP Ranges'!$A$9:$B$12,2,TRUE)</f>
        <v>29-55</v>
      </c>
      <c r="O5393">
        <v>53</v>
      </c>
      <c r="P5393">
        <v>1</v>
      </c>
      <c r="Q5393" t="s">
        <v>44</v>
      </c>
      <c r="R5393" t="s">
        <v>66</v>
      </c>
      <c r="S5393" t="s">
        <v>66</v>
      </c>
      <c r="T5393" t="s">
        <v>66</v>
      </c>
      <c r="U5393" t="s">
        <v>66</v>
      </c>
      <c r="V5393" t="s">
        <v>66</v>
      </c>
      <c r="W5393" t="s">
        <v>66</v>
      </c>
      <c r="X5393">
        <v>0</v>
      </c>
      <c r="Y5393" t="str">
        <f>VLOOKUP(Z5393:Z12424,'VLOOKUP Ranges'!$A$2:$B$5,2,TRUE)</f>
        <v>18-35</v>
      </c>
      <c r="Z5393">
        <v>19.5</v>
      </c>
      <c r="AA5393">
        <v>1050.5</v>
      </c>
      <c r="AB5393" t="s">
        <v>44</v>
      </c>
      <c r="AC5393">
        <v>0</v>
      </c>
      <c r="AD5393">
        <v>57</v>
      </c>
      <c r="AE5393">
        <v>5625</v>
      </c>
      <c r="AG5393" t="b">
        <v>0</v>
      </c>
      <c r="AH5393" t="b">
        <v>1</v>
      </c>
      <c r="AI5393" t="b">
        <v>0</v>
      </c>
      <c r="AJ5393" t="b">
        <v>1</v>
      </c>
      <c r="AK5393" t="b">
        <v>1</v>
      </c>
      <c r="AL5393" t="b">
        <v>0</v>
      </c>
      <c r="AM5393" t="b">
        <v>0</v>
      </c>
      <c r="AN5393">
        <v>19.820754716981099</v>
      </c>
      <c r="AO5393">
        <f t="shared" si="84"/>
        <v>20</v>
      </c>
      <c r="AP5393" t="b">
        <v>0</v>
      </c>
    </row>
    <row r="5394" spans="1:42" x14ac:dyDescent="0.25">
      <c r="A5394" t="s">
        <v>8238</v>
      </c>
      <c r="B5394">
        <v>1</v>
      </c>
      <c r="C5394" t="s">
        <v>40</v>
      </c>
      <c r="D5394" t="s">
        <v>41</v>
      </c>
      <c r="E5394" t="s">
        <v>1146</v>
      </c>
      <c r="F5394">
        <v>95914</v>
      </c>
      <c r="G5394" t="s">
        <v>1147</v>
      </c>
      <c r="H5394">
        <v>39.396585000000002</v>
      </c>
      <c r="I5394">
        <v>-121.38029</v>
      </c>
      <c r="J5394">
        <v>1</v>
      </c>
      <c r="K5394">
        <v>0</v>
      </c>
      <c r="L5394">
        <v>0</v>
      </c>
      <c r="M5394">
        <v>0</v>
      </c>
      <c r="N5394" t="str">
        <f>VLOOKUP(O5394:O12425,'VLOOKUP Ranges'!$A$9:$B$12,2,TRUE)</f>
        <v>1-9</v>
      </c>
      <c r="O5394">
        <v>5</v>
      </c>
      <c r="P5394">
        <v>1</v>
      </c>
      <c r="Q5394" t="s">
        <v>44</v>
      </c>
      <c r="R5394" t="s">
        <v>44</v>
      </c>
      <c r="S5394" t="s">
        <v>44</v>
      </c>
      <c r="T5394" t="s">
        <v>44</v>
      </c>
      <c r="U5394" t="s">
        <v>44</v>
      </c>
      <c r="V5394" t="s">
        <v>44</v>
      </c>
      <c r="W5394" t="s">
        <v>45</v>
      </c>
      <c r="X5394">
        <v>0</v>
      </c>
      <c r="Y5394" t="str">
        <f>VLOOKUP(Z5394:Z12425,'VLOOKUP Ranges'!$A$2:$B$5,2,TRUE)</f>
        <v>70-89</v>
      </c>
      <c r="Z5394">
        <v>78.75</v>
      </c>
      <c r="AA5394">
        <v>426.35</v>
      </c>
      <c r="AB5394" t="s">
        <v>44</v>
      </c>
      <c r="AC5394">
        <v>0</v>
      </c>
      <c r="AD5394">
        <v>66</v>
      </c>
      <c r="AE5394">
        <v>2610</v>
      </c>
      <c r="AG5394" t="b">
        <v>0</v>
      </c>
      <c r="AH5394" t="b">
        <v>0</v>
      </c>
      <c r="AI5394" t="b">
        <v>1</v>
      </c>
      <c r="AJ5394" t="b">
        <v>0</v>
      </c>
      <c r="AK5394" t="b">
        <v>0</v>
      </c>
      <c r="AL5394" t="b">
        <v>0</v>
      </c>
      <c r="AM5394" t="b">
        <v>1</v>
      </c>
      <c r="AN5394">
        <v>85.27</v>
      </c>
      <c r="AO5394">
        <f t="shared" si="84"/>
        <v>79</v>
      </c>
      <c r="AP5394" t="b">
        <v>0</v>
      </c>
    </row>
    <row r="5395" spans="1:42" x14ac:dyDescent="0.25">
      <c r="A5395" t="s">
        <v>8239</v>
      </c>
      <c r="B5395">
        <v>1</v>
      </c>
      <c r="C5395" t="s">
        <v>40</v>
      </c>
      <c r="D5395" t="s">
        <v>41</v>
      </c>
      <c r="E5395" t="s">
        <v>5690</v>
      </c>
      <c r="F5395">
        <v>95916</v>
      </c>
      <c r="G5395" t="s">
        <v>5691</v>
      </c>
      <c r="H5395">
        <v>39.657228000000003</v>
      </c>
      <c r="I5395">
        <v>-121.37778</v>
      </c>
      <c r="J5395">
        <v>0</v>
      </c>
      <c r="K5395">
        <v>1</v>
      </c>
      <c r="L5395">
        <v>1</v>
      </c>
      <c r="M5395">
        <v>1</v>
      </c>
      <c r="N5395" t="str">
        <f>VLOOKUP(O5395:O12426,'VLOOKUP Ranges'!$A$9:$B$12,2,TRUE)</f>
        <v>55-77</v>
      </c>
      <c r="O5395">
        <v>71</v>
      </c>
      <c r="P5395">
        <v>1</v>
      </c>
      <c r="Q5395" t="s">
        <v>45</v>
      </c>
      <c r="R5395" t="s">
        <v>45</v>
      </c>
      <c r="S5395" t="s">
        <v>45</v>
      </c>
      <c r="T5395" t="s">
        <v>44</v>
      </c>
      <c r="U5395" t="s">
        <v>44</v>
      </c>
      <c r="V5395" t="s">
        <v>45</v>
      </c>
      <c r="W5395" t="s">
        <v>44</v>
      </c>
      <c r="X5395">
        <v>0</v>
      </c>
      <c r="Y5395" t="str">
        <f>VLOOKUP(Z5395:Z12426,'VLOOKUP Ranges'!$A$2:$B$5,2,TRUE)</f>
        <v>35-70</v>
      </c>
      <c r="Z5395">
        <v>69.2</v>
      </c>
      <c r="AA5395">
        <v>4982.5</v>
      </c>
      <c r="AB5395" t="s">
        <v>44</v>
      </c>
      <c r="AC5395">
        <v>0</v>
      </c>
      <c r="AD5395">
        <v>65</v>
      </c>
      <c r="AE5395">
        <v>5546</v>
      </c>
      <c r="AG5395" t="b">
        <v>1</v>
      </c>
      <c r="AH5395" t="b">
        <v>0</v>
      </c>
      <c r="AI5395" t="b">
        <v>0</v>
      </c>
      <c r="AJ5395" t="b">
        <v>0</v>
      </c>
      <c r="AK5395" t="b">
        <v>0</v>
      </c>
      <c r="AL5395" t="b">
        <v>1</v>
      </c>
      <c r="AM5395" t="b">
        <v>0</v>
      </c>
      <c r="AN5395">
        <v>70.176056338028104</v>
      </c>
      <c r="AO5395">
        <f t="shared" si="84"/>
        <v>70</v>
      </c>
      <c r="AP5395" t="b">
        <v>1</v>
      </c>
    </row>
    <row r="5396" spans="1:42" x14ac:dyDescent="0.25">
      <c r="A5396" t="s">
        <v>8240</v>
      </c>
      <c r="B5396">
        <v>1</v>
      </c>
      <c r="C5396" t="s">
        <v>40</v>
      </c>
      <c r="D5396" t="s">
        <v>41</v>
      </c>
      <c r="E5396" t="s">
        <v>5693</v>
      </c>
      <c r="F5396">
        <v>95917</v>
      </c>
      <c r="G5396" t="s">
        <v>5694</v>
      </c>
      <c r="H5396">
        <v>39.457388000000002</v>
      </c>
      <c r="I5396">
        <v>-121.818201</v>
      </c>
      <c r="J5396">
        <v>0</v>
      </c>
      <c r="K5396">
        <v>0</v>
      </c>
      <c r="L5396">
        <v>0</v>
      </c>
      <c r="M5396">
        <v>0</v>
      </c>
      <c r="N5396" t="str">
        <f>VLOOKUP(O5396:O12427,'VLOOKUP Ranges'!$A$9:$B$12,2,TRUE)</f>
        <v>1-9</v>
      </c>
      <c r="O5396">
        <v>1</v>
      </c>
      <c r="P5396">
        <v>1</v>
      </c>
      <c r="Q5396" t="s">
        <v>44</v>
      </c>
      <c r="R5396" t="s">
        <v>66</v>
      </c>
      <c r="S5396" t="s">
        <v>66</v>
      </c>
      <c r="T5396" t="s">
        <v>66</v>
      </c>
      <c r="U5396" t="s">
        <v>66</v>
      </c>
      <c r="V5396" t="s">
        <v>66</v>
      </c>
      <c r="W5396" t="s">
        <v>66</v>
      </c>
      <c r="X5396">
        <v>1</v>
      </c>
      <c r="Y5396" t="str">
        <f>VLOOKUP(Z5396:Z12427,'VLOOKUP Ranges'!$A$2:$B$5,2,TRUE)</f>
        <v>18-35</v>
      </c>
      <c r="Z5396">
        <v>19.55</v>
      </c>
      <c r="AA5396">
        <v>19.55</v>
      </c>
      <c r="AB5396" t="s">
        <v>44</v>
      </c>
      <c r="AC5396">
        <v>0</v>
      </c>
      <c r="AD5396">
        <v>58</v>
      </c>
      <c r="AE5396">
        <v>5607</v>
      </c>
      <c r="AG5396" t="b">
        <v>0</v>
      </c>
      <c r="AH5396" t="b">
        <v>0</v>
      </c>
      <c r="AI5396" t="b">
        <v>0</v>
      </c>
      <c r="AJ5396" t="b">
        <v>1</v>
      </c>
      <c r="AK5396" t="b">
        <v>0</v>
      </c>
      <c r="AL5396" t="b">
        <v>0</v>
      </c>
      <c r="AM5396" t="b">
        <v>1</v>
      </c>
      <c r="AN5396">
        <v>19.55</v>
      </c>
      <c r="AO5396">
        <f t="shared" si="84"/>
        <v>20</v>
      </c>
      <c r="AP5396" t="b">
        <v>0</v>
      </c>
    </row>
    <row r="5397" spans="1:42" x14ac:dyDescent="0.25">
      <c r="A5397" t="s">
        <v>8241</v>
      </c>
      <c r="B5397">
        <v>1</v>
      </c>
      <c r="C5397" t="s">
        <v>40</v>
      </c>
      <c r="D5397" t="s">
        <v>41</v>
      </c>
      <c r="E5397" t="s">
        <v>3697</v>
      </c>
      <c r="F5397">
        <v>95919</v>
      </c>
      <c r="G5397" t="s">
        <v>3698</v>
      </c>
      <c r="H5397">
        <v>39.440686999999997</v>
      </c>
      <c r="I5397">
        <v>-121.263583</v>
      </c>
      <c r="J5397">
        <v>1</v>
      </c>
      <c r="K5397">
        <v>0</v>
      </c>
      <c r="L5397">
        <v>0</v>
      </c>
      <c r="M5397">
        <v>0</v>
      </c>
      <c r="N5397" t="str">
        <f>VLOOKUP(O5397:O12428,'VLOOKUP Ranges'!$A$9:$B$12,2,TRUE)</f>
        <v>55-77</v>
      </c>
      <c r="O5397">
        <v>72</v>
      </c>
      <c r="P5397">
        <v>1</v>
      </c>
      <c r="Q5397" t="s">
        <v>45</v>
      </c>
      <c r="R5397" t="s">
        <v>44</v>
      </c>
      <c r="S5397" t="s">
        <v>45</v>
      </c>
      <c r="T5397" t="s">
        <v>45</v>
      </c>
      <c r="U5397" t="s">
        <v>44</v>
      </c>
      <c r="V5397" t="s">
        <v>45</v>
      </c>
      <c r="W5397" t="s">
        <v>45</v>
      </c>
      <c r="X5397">
        <v>1</v>
      </c>
      <c r="Y5397" t="str">
        <f>VLOOKUP(Z5397:Z12428,'VLOOKUP Ranges'!$A$2:$B$5,2,TRUE)</f>
        <v>89-118</v>
      </c>
      <c r="Z5397">
        <v>103.65</v>
      </c>
      <c r="AA5397">
        <v>7634.8</v>
      </c>
      <c r="AB5397" t="s">
        <v>44</v>
      </c>
      <c r="AC5397">
        <v>0</v>
      </c>
      <c r="AD5397">
        <v>63</v>
      </c>
      <c r="AE5397">
        <v>6088</v>
      </c>
      <c r="AG5397" t="b">
        <v>0</v>
      </c>
      <c r="AH5397" t="b">
        <v>1</v>
      </c>
      <c r="AI5397" t="b">
        <v>1</v>
      </c>
      <c r="AJ5397" t="b">
        <v>0</v>
      </c>
      <c r="AK5397" t="b">
        <v>0</v>
      </c>
      <c r="AL5397" t="b">
        <v>1</v>
      </c>
      <c r="AM5397" t="b">
        <v>0</v>
      </c>
      <c r="AN5397">
        <v>106.038888888888</v>
      </c>
      <c r="AO5397">
        <f t="shared" si="84"/>
        <v>104</v>
      </c>
      <c r="AP5397" t="b">
        <v>0</v>
      </c>
    </row>
    <row r="5398" spans="1:42" x14ac:dyDescent="0.25">
      <c r="A5398" t="s">
        <v>8242</v>
      </c>
      <c r="B5398">
        <v>1</v>
      </c>
      <c r="C5398" t="s">
        <v>40</v>
      </c>
      <c r="D5398" t="s">
        <v>41</v>
      </c>
      <c r="E5398" t="s">
        <v>2134</v>
      </c>
      <c r="F5398">
        <v>95920</v>
      </c>
      <c r="G5398" t="s">
        <v>2135</v>
      </c>
      <c r="H5398">
        <v>39.449793999999997</v>
      </c>
      <c r="I5398">
        <v>-121.93637200000001</v>
      </c>
      <c r="J5398">
        <v>0</v>
      </c>
      <c r="K5398">
        <v>0</v>
      </c>
      <c r="L5398">
        <v>1</v>
      </c>
      <c r="M5398">
        <v>0</v>
      </c>
      <c r="N5398" t="str">
        <f>VLOOKUP(O5398:O12429,'VLOOKUP Ranges'!$A$9:$B$12,2,TRUE)</f>
        <v>1-9</v>
      </c>
      <c r="O5398">
        <v>4</v>
      </c>
      <c r="P5398">
        <v>1</v>
      </c>
      <c r="Q5398" t="s">
        <v>44</v>
      </c>
      <c r="R5398" t="s">
        <v>45</v>
      </c>
      <c r="S5398" t="s">
        <v>45</v>
      </c>
      <c r="T5398" t="s">
        <v>44</v>
      </c>
      <c r="U5398" t="s">
        <v>44</v>
      </c>
      <c r="V5398" t="s">
        <v>44</v>
      </c>
      <c r="W5398" t="s">
        <v>44</v>
      </c>
      <c r="X5398">
        <v>0</v>
      </c>
      <c r="Y5398" t="str">
        <f>VLOOKUP(Z5398:Z12429,'VLOOKUP Ranges'!$A$2:$B$5,2,TRUE)</f>
        <v>35-70</v>
      </c>
      <c r="Z5398">
        <v>54.7</v>
      </c>
      <c r="AA5398">
        <v>235.05</v>
      </c>
      <c r="AB5398" t="s">
        <v>44</v>
      </c>
      <c r="AC5398">
        <v>0</v>
      </c>
      <c r="AD5398">
        <v>37</v>
      </c>
      <c r="AE5398">
        <v>3475</v>
      </c>
      <c r="AG5398" t="b">
        <v>0</v>
      </c>
      <c r="AH5398" t="b">
        <v>0</v>
      </c>
      <c r="AI5398" t="b">
        <v>0</v>
      </c>
      <c r="AJ5398" t="b">
        <v>0</v>
      </c>
      <c r="AK5398" t="b">
        <v>0</v>
      </c>
      <c r="AL5398" t="b">
        <v>0</v>
      </c>
      <c r="AM5398" t="b">
        <v>1</v>
      </c>
      <c r="AN5398">
        <v>58.762500000000003</v>
      </c>
      <c r="AO5398">
        <f t="shared" si="84"/>
        <v>55</v>
      </c>
      <c r="AP5398" t="b">
        <v>1</v>
      </c>
    </row>
    <row r="5399" spans="1:42" x14ac:dyDescent="0.25">
      <c r="A5399" t="s">
        <v>8243</v>
      </c>
      <c r="B5399">
        <v>1</v>
      </c>
      <c r="C5399" t="s">
        <v>40</v>
      </c>
      <c r="D5399" t="s">
        <v>41</v>
      </c>
      <c r="E5399" t="s">
        <v>2137</v>
      </c>
      <c r="F5399">
        <v>95922</v>
      </c>
      <c r="G5399" t="s">
        <v>2138</v>
      </c>
      <c r="H5399">
        <v>39.432127000000001</v>
      </c>
      <c r="I5399">
        <v>-121.099287</v>
      </c>
      <c r="J5399">
        <v>1</v>
      </c>
      <c r="K5399">
        <v>0</v>
      </c>
      <c r="L5399">
        <v>0</v>
      </c>
      <c r="M5399">
        <v>0</v>
      </c>
      <c r="N5399" t="str">
        <f>VLOOKUP(O5399:O12430,'VLOOKUP Ranges'!$A$9:$B$12,2,TRUE)</f>
        <v>55-77</v>
      </c>
      <c r="O5399">
        <v>59</v>
      </c>
      <c r="P5399">
        <v>1</v>
      </c>
      <c r="Q5399" t="s">
        <v>45</v>
      </c>
      <c r="R5399" t="s">
        <v>44</v>
      </c>
      <c r="S5399" t="s">
        <v>44</v>
      </c>
      <c r="T5399" t="s">
        <v>45</v>
      </c>
      <c r="U5399" t="s">
        <v>44</v>
      </c>
      <c r="V5399" t="s">
        <v>44</v>
      </c>
      <c r="W5399" t="s">
        <v>44</v>
      </c>
      <c r="X5399">
        <v>0</v>
      </c>
      <c r="Y5399" t="str">
        <f>VLOOKUP(Z5399:Z12430,'VLOOKUP Ranges'!$A$2:$B$5,2,TRUE)</f>
        <v>35-70</v>
      </c>
      <c r="Z5399">
        <v>54.15</v>
      </c>
      <c r="AA5399">
        <v>3116.15</v>
      </c>
      <c r="AB5399" t="s">
        <v>44</v>
      </c>
      <c r="AC5399">
        <v>0</v>
      </c>
      <c r="AD5399">
        <v>64</v>
      </c>
      <c r="AE5399">
        <v>4293</v>
      </c>
      <c r="AG5399" t="b">
        <v>0</v>
      </c>
      <c r="AH5399" t="b">
        <v>1</v>
      </c>
      <c r="AI5399" t="b">
        <v>0</v>
      </c>
      <c r="AJ5399" t="b">
        <v>0</v>
      </c>
      <c r="AK5399" t="b">
        <v>1</v>
      </c>
      <c r="AL5399" t="b">
        <v>0</v>
      </c>
      <c r="AM5399" t="b">
        <v>0</v>
      </c>
      <c r="AN5399">
        <v>52.816101694915197</v>
      </c>
      <c r="AO5399">
        <f t="shared" si="84"/>
        <v>55</v>
      </c>
      <c r="AP5399" t="b">
        <v>0</v>
      </c>
    </row>
    <row r="5400" spans="1:42" x14ac:dyDescent="0.25">
      <c r="A5400" t="s">
        <v>8244</v>
      </c>
      <c r="B5400">
        <v>1</v>
      </c>
      <c r="C5400" t="s">
        <v>40</v>
      </c>
      <c r="D5400" t="s">
        <v>41</v>
      </c>
      <c r="E5400" t="s">
        <v>1152</v>
      </c>
      <c r="F5400">
        <v>95925</v>
      </c>
      <c r="G5400" t="s">
        <v>1153</v>
      </c>
      <c r="H5400">
        <v>39.461767999999999</v>
      </c>
      <c r="I5400">
        <v>-121.195825</v>
      </c>
      <c r="J5400">
        <v>0</v>
      </c>
      <c r="K5400">
        <v>1</v>
      </c>
      <c r="L5400">
        <v>1</v>
      </c>
      <c r="M5400">
        <v>0</v>
      </c>
      <c r="N5400" t="str">
        <f>VLOOKUP(O5400:O12431,'VLOOKUP Ranges'!$A$9:$B$12,2,TRUE)</f>
        <v>29-55</v>
      </c>
      <c r="O5400">
        <v>31</v>
      </c>
      <c r="P5400">
        <v>1</v>
      </c>
      <c r="Q5400" t="s">
        <v>45</v>
      </c>
      <c r="R5400" t="s">
        <v>44</v>
      </c>
      <c r="S5400" t="s">
        <v>44</v>
      </c>
      <c r="T5400" t="s">
        <v>44</v>
      </c>
      <c r="U5400" t="s">
        <v>44</v>
      </c>
      <c r="V5400" t="s">
        <v>44</v>
      </c>
      <c r="W5400" t="s">
        <v>45</v>
      </c>
      <c r="X5400">
        <v>1</v>
      </c>
      <c r="Y5400" t="str">
        <f>VLOOKUP(Z5400:Z12431,'VLOOKUP Ranges'!$A$2:$B$5,2,TRUE)</f>
        <v>70-89</v>
      </c>
      <c r="Z5400">
        <v>84.85</v>
      </c>
      <c r="AA5400">
        <v>2633.4</v>
      </c>
      <c r="AB5400" t="s">
        <v>44</v>
      </c>
      <c r="AC5400">
        <v>0</v>
      </c>
      <c r="AD5400">
        <v>30</v>
      </c>
      <c r="AE5400">
        <v>5603</v>
      </c>
      <c r="AG5400" t="b">
        <v>0</v>
      </c>
      <c r="AH5400" t="b">
        <v>0</v>
      </c>
      <c r="AI5400" t="b">
        <v>1</v>
      </c>
      <c r="AJ5400" t="b">
        <v>0</v>
      </c>
      <c r="AK5400" t="b">
        <v>0</v>
      </c>
      <c r="AL5400" t="b">
        <v>1</v>
      </c>
      <c r="AM5400" t="b">
        <v>0</v>
      </c>
      <c r="AN5400">
        <v>84.948387096774198</v>
      </c>
      <c r="AO5400">
        <f t="shared" si="84"/>
        <v>85</v>
      </c>
      <c r="AP5400" t="b">
        <v>0</v>
      </c>
    </row>
    <row r="5401" spans="1:42" x14ac:dyDescent="0.25">
      <c r="A5401" t="s">
        <v>8245</v>
      </c>
      <c r="B5401">
        <v>1</v>
      </c>
      <c r="C5401" t="s">
        <v>40</v>
      </c>
      <c r="D5401" t="s">
        <v>41</v>
      </c>
      <c r="E5401" t="s">
        <v>2141</v>
      </c>
      <c r="F5401">
        <v>95926</v>
      </c>
      <c r="G5401" t="s">
        <v>2142</v>
      </c>
      <c r="H5401">
        <v>39.745711999999997</v>
      </c>
      <c r="I5401">
        <v>-121.84332999999999</v>
      </c>
      <c r="J5401">
        <v>1</v>
      </c>
      <c r="K5401">
        <v>0</v>
      </c>
      <c r="L5401">
        <v>1</v>
      </c>
      <c r="M5401">
        <v>0</v>
      </c>
      <c r="N5401" t="str">
        <f>VLOOKUP(O5401:O12432,'VLOOKUP Ranges'!$A$9:$B$12,2,TRUE)</f>
        <v>1-9</v>
      </c>
      <c r="O5401">
        <v>3</v>
      </c>
      <c r="P5401">
        <v>1</v>
      </c>
      <c r="Q5401" t="s">
        <v>44</v>
      </c>
      <c r="R5401" t="s">
        <v>66</v>
      </c>
      <c r="S5401" t="s">
        <v>66</v>
      </c>
      <c r="T5401" t="s">
        <v>66</v>
      </c>
      <c r="U5401" t="s">
        <v>66</v>
      </c>
      <c r="V5401" t="s">
        <v>66</v>
      </c>
      <c r="W5401" t="s">
        <v>66</v>
      </c>
      <c r="X5401">
        <v>0</v>
      </c>
      <c r="Y5401" t="str">
        <f>VLOOKUP(Z5401:Z12432,'VLOOKUP Ranges'!$A$2:$B$5,2,TRUE)</f>
        <v>18-35</v>
      </c>
      <c r="Z5401">
        <v>20</v>
      </c>
      <c r="AA5401">
        <v>49.65</v>
      </c>
      <c r="AB5401" t="s">
        <v>44</v>
      </c>
      <c r="AC5401">
        <v>0</v>
      </c>
      <c r="AD5401">
        <v>44</v>
      </c>
      <c r="AE5401">
        <v>3985</v>
      </c>
      <c r="AG5401" t="b">
        <v>0</v>
      </c>
      <c r="AH5401" t="b">
        <v>0</v>
      </c>
      <c r="AI5401" t="b">
        <v>0</v>
      </c>
      <c r="AJ5401" t="b">
        <v>1</v>
      </c>
      <c r="AK5401" t="b">
        <v>0</v>
      </c>
      <c r="AL5401" t="b">
        <v>0</v>
      </c>
      <c r="AM5401" t="b">
        <v>0</v>
      </c>
      <c r="AN5401">
        <v>16.55</v>
      </c>
      <c r="AO5401">
        <f t="shared" si="84"/>
        <v>20</v>
      </c>
      <c r="AP5401" t="b">
        <v>0</v>
      </c>
    </row>
    <row r="5402" spans="1:42" x14ac:dyDescent="0.25">
      <c r="A5402" t="s">
        <v>8246</v>
      </c>
      <c r="B5402">
        <v>1</v>
      </c>
      <c r="C5402" t="s">
        <v>40</v>
      </c>
      <c r="D5402" t="s">
        <v>41</v>
      </c>
      <c r="E5402" t="s">
        <v>2144</v>
      </c>
      <c r="F5402">
        <v>95930</v>
      </c>
      <c r="G5402" t="s">
        <v>2145</v>
      </c>
      <c r="H5402">
        <v>39.562238999999998</v>
      </c>
      <c r="I5402">
        <v>-121.14836</v>
      </c>
      <c r="J5402">
        <v>1</v>
      </c>
      <c r="K5402">
        <v>0</v>
      </c>
      <c r="L5402">
        <v>1</v>
      </c>
      <c r="M5402">
        <v>0</v>
      </c>
      <c r="N5402" t="str">
        <f>VLOOKUP(O5402:O12433,'VLOOKUP Ranges'!$A$9:$B$12,2,TRUE)</f>
        <v>29-55</v>
      </c>
      <c r="O5402">
        <v>49</v>
      </c>
      <c r="P5402">
        <v>1</v>
      </c>
      <c r="Q5402" t="s">
        <v>44</v>
      </c>
      <c r="R5402" t="s">
        <v>44</v>
      </c>
      <c r="S5402" t="s">
        <v>44</v>
      </c>
      <c r="T5402" t="s">
        <v>45</v>
      </c>
      <c r="U5402" t="s">
        <v>45</v>
      </c>
      <c r="V5402" t="s">
        <v>45</v>
      </c>
      <c r="W5402" t="s">
        <v>45</v>
      </c>
      <c r="X5402">
        <v>1</v>
      </c>
      <c r="Y5402" t="str">
        <f>VLOOKUP(Z5402:Z12433,'VLOOKUP Ranges'!$A$2:$B$5,2,TRUE)</f>
        <v>89-118</v>
      </c>
      <c r="Z5402">
        <v>99.25</v>
      </c>
      <c r="AA5402">
        <v>4920.8</v>
      </c>
      <c r="AB5402" t="s">
        <v>44</v>
      </c>
      <c r="AC5402">
        <v>0</v>
      </c>
      <c r="AD5402">
        <v>43</v>
      </c>
      <c r="AE5402">
        <v>4995</v>
      </c>
      <c r="AG5402" t="b">
        <v>1</v>
      </c>
      <c r="AH5402" t="b">
        <v>0</v>
      </c>
      <c r="AI5402" t="b">
        <v>1</v>
      </c>
      <c r="AJ5402" t="b">
        <v>0</v>
      </c>
      <c r="AK5402" t="b">
        <v>1</v>
      </c>
      <c r="AL5402" t="b">
        <v>0</v>
      </c>
      <c r="AM5402" t="b">
        <v>0</v>
      </c>
      <c r="AN5402">
        <v>100.42448979591801</v>
      </c>
      <c r="AO5402">
        <f t="shared" si="84"/>
        <v>100</v>
      </c>
      <c r="AP5402" t="b">
        <v>0</v>
      </c>
    </row>
    <row r="5403" spans="1:42" x14ac:dyDescent="0.25">
      <c r="A5403" t="s">
        <v>8247</v>
      </c>
      <c r="B5403">
        <v>1</v>
      </c>
      <c r="C5403" t="s">
        <v>40</v>
      </c>
      <c r="D5403" t="s">
        <v>41</v>
      </c>
      <c r="E5403" t="s">
        <v>2147</v>
      </c>
      <c r="F5403">
        <v>95932</v>
      </c>
      <c r="G5403" t="s">
        <v>2148</v>
      </c>
      <c r="H5403">
        <v>39.273096000000002</v>
      </c>
      <c r="I5403">
        <v>-122.050763</v>
      </c>
      <c r="J5403">
        <v>1</v>
      </c>
      <c r="K5403">
        <v>0</v>
      </c>
      <c r="L5403">
        <v>0</v>
      </c>
      <c r="M5403">
        <v>0</v>
      </c>
      <c r="N5403" t="str">
        <f>VLOOKUP(O5403:O12434,'VLOOKUP Ranges'!$A$9:$B$12,2,TRUE)</f>
        <v>1-9</v>
      </c>
      <c r="O5403">
        <v>2</v>
      </c>
      <c r="P5403">
        <v>1</v>
      </c>
      <c r="Q5403" t="s">
        <v>44</v>
      </c>
      <c r="R5403" t="s">
        <v>66</v>
      </c>
      <c r="S5403" t="s">
        <v>66</v>
      </c>
      <c r="T5403" t="s">
        <v>66</v>
      </c>
      <c r="U5403" t="s">
        <v>66</v>
      </c>
      <c r="V5403" t="s">
        <v>66</v>
      </c>
      <c r="W5403" t="s">
        <v>66</v>
      </c>
      <c r="X5403">
        <v>0</v>
      </c>
      <c r="Y5403" t="str">
        <f>VLOOKUP(Z5403:Z12434,'VLOOKUP Ranges'!$A$2:$B$5,2,TRUE)</f>
        <v>18-35</v>
      </c>
      <c r="Z5403">
        <v>19.350000000000001</v>
      </c>
      <c r="AA5403">
        <v>46.35</v>
      </c>
      <c r="AB5403" t="s">
        <v>44</v>
      </c>
      <c r="AC5403">
        <v>0</v>
      </c>
      <c r="AD5403">
        <v>52</v>
      </c>
      <c r="AE5403">
        <v>5863</v>
      </c>
      <c r="AG5403" t="b">
        <v>0</v>
      </c>
      <c r="AH5403" t="b">
        <v>0</v>
      </c>
      <c r="AI5403" t="b">
        <v>0</v>
      </c>
      <c r="AJ5403" t="b">
        <v>1</v>
      </c>
      <c r="AK5403" t="b">
        <v>0</v>
      </c>
      <c r="AL5403" t="b">
        <v>0</v>
      </c>
      <c r="AM5403" t="b">
        <v>1</v>
      </c>
      <c r="AN5403">
        <v>23.175000000000001</v>
      </c>
      <c r="AO5403">
        <f t="shared" si="84"/>
        <v>20</v>
      </c>
      <c r="AP5403" t="b">
        <v>0</v>
      </c>
    </row>
    <row r="5404" spans="1:42" x14ac:dyDescent="0.25">
      <c r="A5404" t="s">
        <v>8248</v>
      </c>
      <c r="B5404">
        <v>1</v>
      </c>
      <c r="C5404" t="s">
        <v>40</v>
      </c>
      <c r="D5404" t="s">
        <v>41</v>
      </c>
      <c r="E5404" t="s">
        <v>1155</v>
      </c>
      <c r="F5404">
        <v>95935</v>
      </c>
      <c r="G5404" t="s">
        <v>1156</v>
      </c>
      <c r="H5404">
        <v>39.381174000000001</v>
      </c>
      <c r="I5404">
        <v>-121.21191</v>
      </c>
      <c r="J5404">
        <v>0</v>
      </c>
      <c r="K5404">
        <v>0</v>
      </c>
      <c r="L5404">
        <v>1</v>
      </c>
      <c r="M5404">
        <v>0</v>
      </c>
      <c r="N5404" t="str">
        <f>VLOOKUP(O5404:O12435,'VLOOKUP Ranges'!$A$9:$B$12,2,TRUE)</f>
        <v>55-77</v>
      </c>
      <c r="O5404">
        <v>55</v>
      </c>
      <c r="P5404">
        <v>1</v>
      </c>
      <c r="Q5404" t="s">
        <v>44</v>
      </c>
      <c r="R5404" t="s">
        <v>45</v>
      </c>
      <c r="S5404" t="s">
        <v>44</v>
      </c>
      <c r="T5404" t="s">
        <v>44</v>
      </c>
      <c r="U5404" t="s">
        <v>44</v>
      </c>
      <c r="V5404" t="s">
        <v>45</v>
      </c>
      <c r="W5404" t="s">
        <v>45</v>
      </c>
      <c r="X5404">
        <v>1</v>
      </c>
      <c r="Y5404" t="str">
        <f>VLOOKUP(Z5404:Z12435,'VLOOKUP Ranges'!$A$2:$B$5,2,TRUE)</f>
        <v>89-118</v>
      </c>
      <c r="Z5404">
        <v>94.75</v>
      </c>
      <c r="AA5404">
        <v>5276.1</v>
      </c>
      <c r="AB5404" t="s">
        <v>44</v>
      </c>
      <c r="AC5404">
        <v>0</v>
      </c>
      <c r="AD5404">
        <v>63</v>
      </c>
      <c r="AE5404">
        <v>6021</v>
      </c>
      <c r="AG5404" t="b">
        <v>1</v>
      </c>
      <c r="AH5404" t="b">
        <v>0</v>
      </c>
      <c r="AI5404" t="b">
        <v>1</v>
      </c>
      <c r="AJ5404" t="b">
        <v>0</v>
      </c>
      <c r="AK5404" t="b">
        <v>0</v>
      </c>
      <c r="AL5404" t="b">
        <v>1</v>
      </c>
      <c r="AM5404" t="b">
        <v>0</v>
      </c>
      <c r="AN5404">
        <v>95.929090909090903</v>
      </c>
      <c r="AO5404">
        <f t="shared" si="84"/>
        <v>95</v>
      </c>
      <c r="AP5404" t="b">
        <v>1</v>
      </c>
    </row>
    <row r="5405" spans="1:42" x14ac:dyDescent="0.25">
      <c r="A5405" t="s">
        <v>8249</v>
      </c>
      <c r="B5405">
        <v>1</v>
      </c>
      <c r="C5405" t="s">
        <v>40</v>
      </c>
      <c r="D5405" t="s">
        <v>41</v>
      </c>
      <c r="E5405" t="s">
        <v>2150</v>
      </c>
      <c r="F5405">
        <v>95936</v>
      </c>
      <c r="G5405" t="s">
        <v>2151</v>
      </c>
      <c r="H5405">
        <v>39.578792</v>
      </c>
      <c r="I5405">
        <v>-120.78078600000001</v>
      </c>
      <c r="J5405">
        <v>1</v>
      </c>
      <c r="K5405">
        <v>0</v>
      </c>
      <c r="L5405">
        <v>1</v>
      </c>
      <c r="M5405">
        <v>1</v>
      </c>
      <c r="N5405" t="str">
        <f>VLOOKUP(O5405:O12436,'VLOOKUP Ranges'!$A$9:$B$12,2,TRUE)</f>
        <v>55-77</v>
      </c>
      <c r="O5405">
        <v>72</v>
      </c>
      <c r="P5405">
        <v>1</v>
      </c>
      <c r="Q5405" t="s">
        <v>45</v>
      </c>
      <c r="R5405" t="s">
        <v>45</v>
      </c>
      <c r="S5405" t="s">
        <v>45</v>
      </c>
      <c r="T5405" t="s">
        <v>45</v>
      </c>
      <c r="U5405" t="s">
        <v>45</v>
      </c>
      <c r="V5405" t="s">
        <v>45</v>
      </c>
      <c r="W5405" t="s">
        <v>45</v>
      </c>
      <c r="X5405">
        <v>1</v>
      </c>
      <c r="Y5405" t="str">
        <f>VLOOKUP(Z5405:Z12436,'VLOOKUP Ranges'!$A$2:$B$5,2,TRUE)</f>
        <v>89-118</v>
      </c>
      <c r="Z5405">
        <v>114.05</v>
      </c>
      <c r="AA5405">
        <v>8289.2000000000007</v>
      </c>
      <c r="AB5405" t="s">
        <v>44</v>
      </c>
      <c r="AC5405">
        <v>0</v>
      </c>
      <c r="AD5405">
        <v>72</v>
      </c>
      <c r="AE5405">
        <v>6254</v>
      </c>
      <c r="AG5405" t="b">
        <v>0</v>
      </c>
      <c r="AH5405" t="b">
        <v>1</v>
      </c>
      <c r="AI5405" t="b">
        <v>1</v>
      </c>
      <c r="AJ5405" t="b">
        <v>0</v>
      </c>
      <c r="AK5405" t="b">
        <v>1</v>
      </c>
      <c r="AL5405" t="b">
        <v>0</v>
      </c>
      <c r="AM5405" t="b">
        <v>0</v>
      </c>
      <c r="AN5405">
        <v>115.127777777777</v>
      </c>
      <c r="AO5405">
        <f t="shared" si="84"/>
        <v>115</v>
      </c>
      <c r="AP5405" t="b">
        <v>1</v>
      </c>
    </row>
    <row r="5406" spans="1:42" x14ac:dyDescent="0.25">
      <c r="A5406" t="s">
        <v>8250</v>
      </c>
      <c r="B5406">
        <v>1</v>
      </c>
      <c r="C5406" t="s">
        <v>40</v>
      </c>
      <c r="D5406" t="s">
        <v>41</v>
      </c>
      <c r="E5406" t="s">
        <v>1158</v>
      </c>
      <c r="F5406">
        <v>95937</v>
      </c>
      <c r="G5406" t="s">
        <v>1159</v>
      </c>
      <c r="H5406">
        <v>38.931424999999997</v>
      </c>
      <c r="I5406">
        <v>-121.94608100000001</v>
      </c>
      <c r="J5406">
        <v>0</v>
      </c>
      <c r="K5406">
        <v>1</v>
      </c>
      <c r="L5406">
        <v>0</v>
      </c>
      <c r="M5406">
        <v>0</v>
      </c>
      <c r="N5406" t="str">
        <f>VLOOKUP(O5406:O12437,'VLOOKUP Ranges'!$A$9:$B$12,2,TRUE)</f>
        <v>29-55</v>
      </c>
      <c r="O5406">
        <v>36</v>
      </c>
      <c r="P5406">
        <v>1</v>
      </c>
      <c r="Q5406" t="s">
        <v>45</v>
      </c>
      <c r="R5406" t="s">
        <v>44</v>
      </c>
      <c r="S5406" t="s">
        <v>44</v>
      </c>
      <c r="T5406" t="s">
        <v>44</v>
      </c>
      <c r="U5406" t="s">
        <v>44</v>
      </c>
      <c r="V5406" t="s">
        <v>44</v>
      </c>
      <c r="W5406" t="s">
        <v>44</v>
      </c>
      <c r="X5406">
        <v>1</v>
      </c>
      <c r="Y5406" t="str">
        <f>VLOOKUP(Z5406:Z12437,'VLOOKUP Ranges'!$A$2:$B$5,2,TRUE)</f>
        <v>70-89</v>
      </c>
      <c r="Z5406">
        <v>74.900000000000006</v>
      </c>
      <c r="AA5406">
        <v>2659.45</v>
      </c>
      <c r="AB5406" t="s">
        <v>44</v>
      </c>
      <c r="AC5406">
        <v>0</v>
      </c>
      <c r="AD5406">
        <v>23</v>
      </c>
      <c r="AE5406">
        <v>5041</v>
      </c>
      <c r="AG5406" t="b">
        <v>0</v>
      </c>
      <c r="AH5406" t="b">
        <v>0</v>
      </c>
      <c r="AI5406" t="b">
        <v>1</v>
      </c>
      <c r="AJ5406" t="b">
        <v>0</v>
      </c>
      <c r="AK5406" t="b">
        <v>0</v>
      </c>
      <c r="AL5406" t="b">
        <v>0</v>
      </c>
      <c r="AM5406" t="b">
        <v>0</v>
      </c>
      <c r="AN5406">
        <v>73.873611111111103</v>
      </c>
      <c r="AO5406">
        <f t="shared" si="84"/>
        <v>75</v>
      </c>
      <c r="AP5406" t="b">
        <v>0</v>
      </c>
    </row>
    <row r="5407" spans="1:42" x14ac:dyDescent="0.25">
      <c r="A5407" t="s">
        <v>8251</v>
      </c>
      <c r="B5407">
        <v>1</v>
      </c>
      <c r="C5407" t="s">
        <v>40</v>
      </c>
      <c r="D5407" t="s">
        <v>41</v>
      </c>
      <c r="E5407" t="s">
        <v>5706</v>
      </c>
      <c r="F5407">
        <v>95938</v>
      </c>
      <c r="G5407" t="s">
        <v>5707</v>
      </c>
      <c r="H5407">
        <v>39.607830999999997</v>
      </c>
      <c r="I5407">
        <v>-121.777959</v>
      </c>
      <c r="J5407">
        <v>0</v>
      </c>
      <c r="K5407">
        <v>0</v>
      </c>
      <c r="L5407">
        <v>1</v>
      </c>
      <c r="M5407">
        <v>1</v>
      </c>
      <c r="N5407" t="str">
        <f>VLOOKUP(O5407:O12438,'VLOOKUP Ranges'!$A$9:$B$12,2,TRUE)</f>
        <v>9-29</v>
      </c>
      <c r="O5407">
        <v>10</v>
      </c>
      <c r="P5407">
        <v>1</v>
      </c>
      <c r="Q5407" t="s">
        <v>44</v>
      </c>
      <c r="R5407" t="s">
        <v>66</v>
      </c>
      <c r="S5407" t="s">
        <v>66</v>
      </c>
      <c r="T5407" t="s">
        <v>66</v>
      </c>
      <c r="U5407" t="s">
        <v>66</v>
      </c>
      <c r="V5407" t="s">
        <v>66</v>
      </c>
      <c r="W5407" t="s">
        <v>66</v>
      </c>
      <c r="X5407">
        <v>1</v>
      </c>
      <c r="Y5407" t="str">
        <f>VLOOKUP(Z5407:Z12438,'VLOOKUP Ranges'!$A$2:$B$5,2,TRUE)</f>
        <v>18-35</v>
      </c>
      <c r="Z5407">
        <v>19.8</v>
      </c>
      <c r="AA5407">
        <v>196.75</v>
      </c>
      <c r="AB5407" t="s">
        <v>44</v>
      </c>
      <c r="AC5407">
        <v>0</v>
      </c>
      <c r="AD5407">
        <v>49</v>
      </c>
      <c r="AE5407">
        <v>3196</v>
      </c>
      <c r="AG5407" t="b">
        <v>0</v>
      </c>
      <c r="AH5407" t="b">
        <v>0</v>
      </c>
      <c r="AI5407" t="b">
        <v>0</v>
      </c>
      <c r="AJ5407" t="b">
        <v>1</v>
      </c>
      <c r="AK5407" t="b">
        <v>0</v>
      </c>
      <c r="AL5407" t="b">
        <v>0</v>
      </c>
      <c r="AM5407" t="b">
        <v>0</v>
      </c>
      <c r="AN5407">
        <v>19.675000000000001</v>
      </c>
      <c r="AO5407">
        <f t="shared" si="84"/>
        <v>20</v>
      </c>
      <c r="AP5407" t="b">
        <v>0</v>
      </c>
    </row>
    <row r="5408" spans="1:42" x14ac:dyDescent="0.25">
      <c r="A5408" t="s">
        <v>8252</v>
      </c>
      <c r="B5408">
        <v>1</v>
      </c>
      <c r="C5408" t="s">
        <v>40</v>
      </c>
      <c r="D5408" t="s">
        <v>41</v>
      </c>
      <c r="E5408" t="s">
        <v>3702</v>
      </c>
      <c r="F5408">
        <v>95941</v>
      </c>
      <c r="G5408" t="s">
        <v>3703</v>
      </c>
      <c r="H5408">
        <v>39.531027999999999</v>
      </c>
      <c r="I5408">
        <v>-121.24807</v>
      </c>
      <c r="J5408">
        <v>0</v>
      </c>
      <c r="K5408">
        <v>0</v>
      </c>
      <c r="L5408">
        <v>1</v>
      </c>
      <c r="M5408">
        <v>1</v>
      </c>
      <c r="N5408" t="str">
        <f>VLOOKUP(O5408:O12439,'VLOOKUP Ranges'!$A$9:$B$12,2,TRUE)</f>
        <v>55-77</v>
      </c>
      <c r="O5408">
        <v>72</v>
      </c>
      <c r="P5408">
        <v>1</v>
      </c>
      <c r="Q5408" t="s">
        <v>45</v>
      </c>
      <c r="R5408" t="s">
        <v>45</v>
      </c>
      <c r="S5408" t="s">
        <v>45</v>
      </c>
      <c r="T5408" t="s">
        <v>45</v>
      </c>
      <c r="U5408" t="s">
        <v>45</v>
      </c>
      <c r="V5408" t="s">
        <v>44</v>
      </c>
      <c r="W5408" t="s">
        <v>45</v>
      </c>
      <c r="X5408">
        <v>0</v>
      </c>
      <c r="Y5408" t="str">
        <f>VLOOKUP(Z5408:Z12439,'VLOOKUP Ranges'!$A$2:$B$5,2,TRUE)</f>
        <v>70-89</v>
      </c>
      <c r="Z5408">
        <v>80.849999999999994</v>
      </c>
      <c r="AA5408">
        <v>5824.75</v>
      </c>
      <c r="AB5408" t="s">
        <v>44</v>
      </c>
      <c r="AC5408">
        <v>0</v>
      </c>
      <c r="AD5408">
        <v>56</v>
      </c>
      <c r="AE5408">
        <v>6317</v>
      </c>
      <c r="AG5408" t="b">
        <v>0</v>
      </c>
      <c r="AH5408" t="b">
        <v>1</v>
      </c>
      <c r="AI5408" t="b">
        <v>0</v>
      </c>
      <c r="AJ5408" t="b">
        <v>0</v>
      </c>
      <c r="AK5408" t="b">
        <v>0</v>
      </c>
      <c r="AL5408" t="b">
        <v>0</v>
      </c>
      <c r="AM5408" t="b">
        <v>0</v>
      </c>
      <c r="AN5408">
        <v>80.8993055555555</v>
      </c>
      <c r="AO5408">
        <f t="shared" si="84"/>
        <v>81</v>
      </c>
      <c r="AP5408" t="b">
        <v>1</v>
      </c>
    </row>
    <row r="5409" spans="1:42" x14ac:dyDescent="0.25">
      <c r="A5409" t="s">
        <v>8253</v>
      </c>
      <c r="B5409">
        <v>1</v>
      </c>
      <c r="C5409" t="s">
        <v>40</v>
      </c>
      <c r="D5409" t="s">
        <v>41</v>
      </c>
      <c r="E5409" t="s">
        <v>1161</v>
      </c>
      <c r="F5409">
        <v>95942</v>
      </c>
      <c r="G5409" t="s">
        <v>1162</v>
      </c>
      <c r="H5409">
        <v>40.077027999999999</v>
      </c>
      <c r="I5409">
        <v>-121.494168</v>
      </c>
      <c r="J5409">
        <v>0</v>
      </c>
      <c r="K5409">
        <v>0</v>
      </c>
      <c r="L5409">
        <v>0</v>
      </c>
      <c r="M5409">
        <v>0</v>
      </c>
      <c r="N5409" t="str">
        <f>VLOOKUP(O5409:O12440,'VLOOKUP Ranges'!$A$9:$B$12,2,TRUE)</f>
        <v>9-29</v>
      </c>
      <c r="O5409">
        <v>28</v>
      </c>
      <c r="P5409">
        <v>1</v>
      </c>
      <c r="Q5409" t="s">
        <v>44</v>
      </c>
      <c r="R5409" t="s">
        <v>44</v>
      </c>
      <c r="S5409" t="s">
        <v>45</v>
      </c>
      <c r="T5409" t="s">
        <v>44</v>
      </c>
      <c r="U5409" t="s">
        <v>45</v>
      </c>
      <c r="V5409" t="s">
        <v>44</v>
      </c>
      <c r="W5409" t="s">
        <v>44</v>
      </c>
      <c r="X5409">
        <v>0</v>
      </c>
      <c r="Y5409" t="str">
        <f>VLOOKUP(Z5409:Z12440,'VLOOKUP Ranges'!$A$2:$B$5,2,TRUE)</f>
        <v>35-70</v>
      </c>
      <c r="Z5409">
        <v>54.65</v>
      </c>
      <c r="AA5409">
        <v>1517.5</v>
      </c>
      <c r="AB5409" t="s">
        <v>44</v>
      </c>
      <c r="AC5409">
        <v>0</v>
      </c>
      <c r="AD5409">
        <v>73</v>
      </c>
      <c r="AE5409">
        <v>3185</v>
      </c>
      <c r="AG5409" t="b">
        <v>0</v>
      </c>
      <c r="AH5409" t="b">
        <v>0</v>
      </c>
      <c r="AI5409" t="b">
        <v>0</v>
      </c>
      <c r="AJ5409" t="b">
        <v>0</v>
      </c>
      <c r="AK5409" t="b">
        <v>0</v>
      </c>
      <c r="AL5409" t="b">
        <v>0</v>
      </c>
      <c r="AM5409" t="b">
        <v>0</v>
      </c>
      <c r="AN5409">
        <v>54.196428571428498</v>
      </c>
      <c r="AO5409">
        <f t="shared" si="84"/>
        <v>55</v>
      </c>
      <c r="AP5409" t="b">
        <v>0</v>
      </c>
    </row>
    <row r="5410" spans="1:42" x14ac:dyDescent="0.25">
      <c r="A5410" t="s">
        <v>8254</v>
      </c>
      <c r="B5410">
        <v>1</v>
      </c>
      <c r="C5410" t="s">
        <v>40</v>
      </c>
      <c r="D5410" t="s">
        <v>41</v>
      </c>
      <c r="E5410" t="s">
        <v>5711</v>
      </c>
      <c r="F5410">
        <v>95943</v>
      </c>
      <c r="G5410" t="s">
        <v>5712</v>
      </c>
      <c r="H5410">
        <v>39.597974999999998</v>
      </c>
      <c r="I5410">
        <v>-122.032248</v>
      </c>
      <c r="J5410">
        <v>1</v>
      </c>
      <c r="K5410">
        <v>0</v>
      </c>
      <c r="L5410">
        <v>1</v>
      </c>
      <c r="M5410">
        <v>0</v>
      </c>
      <c r="N5410" t="str">
        <f>VLOOKUP(O5410:O12441,'VLOOKUP Ranges'!$A$9:$B$12,2,TRUE)</f>
        <v>29-55</v>
      </c>
      <c r="O5410">
        <v>38</v>
      </c>
      <c r="P5410">
        <v>1</v>
      </c>
      <c r="Q5410" t="s">
        <v>45</v>
      </c>
      <c r="R5410" t="s">
        <v>45</v>
      </c>
      <c r="S5410" t="s">
        <v>44</v>
      </c>
      <c r="T5410" t="s">
        <v>44</v>
      </c>
      <c r="U5410" t="s">
        <v>44</v>
      </c>
      <c r="V5410" t="s">
        <v>45</v>
      </c>
      <c r="W5410" t="s">
        <v>44</v>
      </c>
      <c r="X5410">
        <v>0</v>
      </c>
      <c r="Y5410" t="str">
        <f>VLOOKUP(Z5410:Z12441,'VLOOKUP Ranges'!$A$2:$B$5,2,TRUE)</f>
        <v>89-118</v>
      </c>
      <c r="Z5410">
        <v>91.7</v>
      </c>
      <c r="AA5410">
        <v>3479.05</v>
      </c>
      <c r="AB5410" t="s">
        <v>44</v>
      </c>
      <c r="AC5410">
        <v>0</v>
      </c>
      <c r="AD5410">
        <v>36</v>
      </c>
      <c r="AE5410">
        <v>3676</v>
      </c>
      <c r="AG5410" t="b">
        <v>0</v>
      </c>
      <c r="AH5410" t="b">
        <v>0</v>
      </c>
      <c r="AI5410" t="b">
        <v>1</v>
      </c>
      <c r="AJ5410" t="b">
        <v>0</v>
      </c>
      <c r="AK5410" t="b">
        <v>0</v>
      </c>
      <c r="AL5410" t="b">
        <v>0</v>
      </c>
      <c r="AM5410" t="b">
        <v>0</v>
      </c>
      <c r="AN5410">
        <v>91.553947368421007</v>
      </c>
      <c r="AO5410">
        <f t="shared" si="84"/>
        <v>92</v>
      </c>
      <c r="AP5410" t="b">
        <v>1</v>
      </c>
    </row>
    <row r="5411" spans="1:42" x14ac:dyDescent="0.25">
      <c r="A5411" t="s">
        <v>8255</v>
      </c>
      <c r="B5411">
        <v>1</v>
      </c>
      <c r="C5411" t="s">
        <v>40</v>
      </c>
      <c r="D5411" t="s">
        <v>41</v>
      </c>
      <c r="E5411" t="s">
        <v>5714</v>
      </c>
      <c r="F5411">
        <v>95944</v>
      </c>
      <c r="G5411" t="s">
        <v>5715</v>
      </c>
      <c r="H5411">
        <v>39.564112999999999</v>
      </c>
      <c r="I5411">
        <v>-120.868836</v>
      </c>
      <c r="J5411">
        <v>0</v>
      </c>
      <c r="K5411">
        <v>0</v>
      </c>
      <c r="L5411">
        <v>0</v>
      </c>
      <c r="M5411">
        <v>0</v>
      </c>
      <c r="N5411" t="str">
        <f>VLOOKUP(O5411:O12442,'VLOOKUP Ranges'!$A$9:$B$12,2,TRUE)</f>
        <v>55-77</v>
      </c>
      <c r="O5411">
        <v>61</v>
      </c>
      <c r="P5411">
        <v>1</v>
      </c>
      <c r="Q5411" t="s">
        <v>45</v>
      </c>
      <c r="R5411" t="s">
        <v>45</v>
      </c>
      <c r="S5411" t="s">
        <v>45</v>
      </c>
      <c r="T5411" t="s">
        <v>45</v>
      </c>
      <c r="U5411" t="s">
        <v>45</v>
      </c>
      <c r="V5411" t="s">
        <v>45</v>
      </c>
      <c r="W5411" t="s">
        <v>45</v>
      </c>
      <c r="X5411">
        <v>1</v>
      </c>
      <c r="Y5411" t="str">
        <f>VLOOKUP(Z5411:Z12442,'VLOOKUP Ranges'!$A$2:$B$5,2,TRUE)</f>
        <v>89-118</v>
      </c>
      <c r="Z5411">
        <v>118.6</v>
      </c>
      <c r="AA5411">
        <v>7365.7</v>
      </c>
      <c r="AB5411" t="s">
        <v>44</v>
      </c>
      <c r="AC5411">
        <v>0</v>
      </c>
      <c r="AD5411">
        <v>76</v>
      </c>
      <c r="AE5411">
        <v>5536</v>
      </c>
      <c r="AG5411" t="b">
        <v>1</v>
      </c>
      <c r="AH5411" t="b">
        <v>0</v>
      </c>
      <c r="AI5411" t="b">
        <v>1</v>
      </c>
      <c r="AJ5411" t="b">
        <v>0</v>
      </c>
      <c r="AK5411" t="b">
        <v>0</v>
      </c>
      <c r="AL5411" t="b">
        <v>1</v>
      </c>
      <c r="AM5411" t="b">
        <v>0</v>
      </c>
      <c r="AN5411">
        <v>120.749180327868</v>
      </c>
      <c r="AO5411">
        <f t="shared" si="84"/>
        <v>119</v>
      </c>
      <c r="AP5411" t="b">
        <v>1</v>
      </c>
    </row>
    <row r="5412" spans="1:42" x14ac:dyDescent="0.25">
      <c r="A5412" t="s">
        <v>8256</v>
      </c>
      <c r="B5412">
        <v>1</v>
      </c>
      <c r="C5412" t="s">
        <v>40</v>
      </c>
      <c r="D5412" t="s">
        <v>41</v>
      </c>
      <c r="E5412" t="s">
        <v>1164</v>
      </c>
      <c r="F5412">
        <v>95945</v>
      </c>
      <c r="G5412" t="s">
        <v>5717</v>
      </c>
      <c r="H5412">
        <v>39.194538999999999</v>
      </c>
      <c r="I5412">
        <v>-120.988066</v>
      </c>
      <c r="J5412">
        <v>1</v>
      </c>
      <c r="K5412">
        <v>0</v>
      </c>
      <c r="L5412">
        <v>1</v>
      </c>
      <c r="M5412">
        <v>1</v>
      </c>
      <c r="N5412" t="str">
        <f>VLOOKUP(O5412:O12443,'VLOOKUP Ranges'!$A$9:$B$12,2,TRUE)</f>
        <v>29-55</v>
      </c>
      <c r="O5412">
        <v>52</v>
      </c>
      <c r="P5412">
        <v>1</v>
      </c>
      <c r="Q5412" t="s">
        <v>45</v>
      </c>
      <c r="R5412" t="s">
        <v>66</v>
      </c>
      <c r="S5412" t="s">
        <v>66</v>
      </c>
      <c r="T5412" t="s">
        <v>66</v>
      </c>
      <c r="U5412" t="s">
        <v>66</v>
      </c>
      <c r="V5412" t="s">
        <v>66</v>
      </c>
      <c r="W5412" t="s">
        <v>66</v>
      </c>
      <c r="X5412">
        <v>0</v>
      </c>
      <c r="Y5412" t="str">
        <f>VLOOKUP(Z5412:Z12443,'VLOOKUP Ranges'!$A$2:$B$5,2,TRUE)</f>
        <v>18-35</v>
      </c>
      <c r="Z5412">
        <v>24.55</v>
      </c>
      <c r="AA5412">
        <v>1331.05</v>
      </c>
      <c r="AB5412" t="s">
        <v>44</v>
      </c>
      <c r="AC5412">
        <v>0</v>
      </c>
      <c r="AD5412">
        <v>28</v>
      </c>
      <c r="AE5412">
        <v>5535</v>
      </c>
      <c r="AG5412" t="b">
        <v>0</v>
      </c>
      <c r="AH5412" t="b">
        <v>1</v>
      </c>
      <c r="AI5412" t="b">
        <v>0</v>
      </c>
      <c r="AJ5412" t="b">
        <v>1</v>
      </c>
      <c r="AK5412" t="b">
        <v>0</v>
      </c>
      <c r="AL5412" t="b">
        <v>0</v>
      </c>
      <c r="AM5412" t="b">
        <v>1</v>
      </c>
      <c r="AN5412">
        <v>25.5971153846153</v>
      </c>
      <c r="AO5412">
        <f t="shared" si="84"/>
        <v>25</v>
      </c>
      <c r="AP5412" t="b">
        <v>0</v>
      </c>
    </row>
    <row r="5413" spans="1:42" x14ac:dyDescent="0.25">
      <c r="A5413" t="s">
        <v>8257</v>
      </c>
      <c r="B5413">
        <v>1</v>
      </c>
      <c r="C5413" t="s">
        <v>40</v>
      </c>
      <c r="D5413" t="s">
        <v>41</v>
      </c>
      <c r="E5413" t="s">
        <v>5719</v>
      </c>
      <c r="F5413">
        <v>95946</v>
      </c>
      <c r="G5413" t="s">
        <v>5720</v>
      </c>
      <c r="H5413">
        <v>39.203817000000001</v>
      </c>
      <c r="I5413">
        <v>-121.19584</v>
      </c>
      <c r="J5413">
        <v>1</v>
      </c>
      <c r="K5413">
        <v>0</v>
      </c>
      <c r="L5413">
        <v>0</v>
      </c>
      <c r="M5413">
        <v>0</v>
      </c>
      <c r="N5413" t="str">
        <f>VLOOKUP(O5413:O12444,'VLOOKUP Ranges'!$A$9:$B$12,2,TRUE)</f>
        <v>55-77</v>
      </c>
      <c r="O5413">
        <v>67</v>
      </c>
      <c r="P5413">
        <v>1</v>
      </c>
      <c r="Q5413" t="s">
        <v>44</v>
      </c>
      <c r="R5413" t="s">
        <v>66</v>
      </c>
      <c r="S5413" t="s">
        <v>66</v>
      </c>
      <c r="T5413" t="s">
        <v>66</v>
      </c>
      <c r="U5413" t="s">
        <v>66</v>
      </c>
      <c r="V5413" t="s">
        <v>66</v>
      </c>
      <c r="W5413" t="s">
        <v>66</v>
      </c>
      <c r="X5413">
        <v>1</v>
      </c>
      <c r="Y5413" t="str">
        <f>VLOOKUP(Z5413:Z12444,'VLOOKUP Ranges'!$A$2:$B$5,2,TRUE)</f>
        <v>18-35</v>
      </c>
      <c r="Z5413">
        <v>19.45</v>
      </c>
      <c r="AA5413">
        <v>1195.95</v>
      </c>
      <c r="AB5413" t="s">
        <v>44</v>
      </c>
      <c r="AC5413">
        <v>0</v>
      </c>
      <c r="AD5413">
        <v>57</v>
      </c>
      <c r="AE5413">
        <v>5343</v>
      </c>
      <c r="AG5413" t="b">
        <v>1</v>
      </c>
      <c r="AH5413" t="b">
        <v>0</v>
      </c>
      <c r="AI5413" t="b">
        <v>0</v>
      </c>
      <c r="AJ5413" t="b">
        <v>1</v>
      </c>
      <c r="AK5413" t="b">
        <v>0</v>
      </c>
      <c r="AL5413" t="b">
        <v>0</v>
      </c>
      <c r="AM5413" t="b">
        <v>1</v>
      </c>
      <c r="AN5413">
        <v>17.850000000000001</v>
      </c>
      <c r="AO5413">
        <f t="shared" si="84"/>
        <v>20</v>
      </c>
      <c r="AP5413" t="b">
        <v>0</v>
      </c>
    </row>
    <row r="5414" spans="1:42" x14ac:dyDescent="0.25">
      <c r="A5414" t="s">
        <v>8258</v>
      </c>
      <c r="B5414">
        <v>1</v>
      </c>
      <c r="C5414" t="s">
        <v>40</v>
      </c>
      <c r="D5414" t="s">
        <v>41</v>
      </c>
      <c r="E5414" t="s">
        <v>5722</v>
      </c>
      <c r="F5414">
        <v>95947</v>
      </c>
      <c r="G5414" t="s">
        <v>5723</v>
      </c>
      <c r="H5414">
        <v>40.160386000000003</v>
      </c>
      <c r="I5414">
        <v>-120.83542799999999</v>
      </c>
      <c r="J5414">
        <v>0</v>
      </c>
      <c r="K5414">
        <v>0</v>
      </c>
      <c r="L5414">
        <v>0</v>
      </c>
      <c r="M5414">
        <v>1</v>
      </c>
      <c r="N5414" t="str">
        <f>VLOOKUP(O5414:O12445,'VLOOKUP Ranges'!$A$9:$B$12,2,TRUE)</f>
        <v>29-55</v>
      </c>
      <c r="O5414">
        <v>34</v>
      </c>
      <c r="P5414">
        <v>1</v>
      </c>
      <c r="Q5414" t="s">
        <v>45</v>
      </c>
      <c r="R5414" t="s">
        <v>45</v>
      </c>
      <c r="S5414" t="s">
        <v>45</v>
      </c>
      <c r="T5414" t="s">
        <v>45</v>
      </c>
      <c r="U5414" t="s">
        <v>45</v>
      </c>
      <c r="V5414" t="s">
        <v>45</v>
      </c>
      <c r="W5414" t="s">
        <v>45</v>
      </c>
      <c r="X5414">
        <v>1</v>
      </c>
      <c r="Y5414" t="str">
        <f>VLOOKUP(Z5414:Z12445,'VLOOKUP Ranges'!$A$2:$B$5,2,TRUE)</f>
        <v>89-118</v>
      </c>
      <c r="Z5414">
        <v>116.15</v>
      </c>
      <c r="AA5414">
        <v>3946.9</v>
      </c>
      <c r="AB5414" t="s">
        <v>44</v>
      </c>
      <c r="AC5414">
        <v>0</v>
      </c>
      <c r="AD5414">
        <v>46</v>
      </c>
      <c r="AE5414">
        <v>5104</v>
      </c>
      <c r="AG5414" t="b">
        <v>0</v>
      </c>
      <c r="AH5414" t="b">
        <v>1</v>
      </c>
      <c r="AI5414" t="b">
        <v>1</v>
      </c>
      <c r="AJ5414" t="b">
        <v>0</v>
      </c>
      <c r="AK5414" t="b">
        <v>1</v>
      </c>
      <c r="AL5414" t="b">
        <v>0</v>
      </c>
      <c r="AM5414" t="b">
        <v>0</v>
      </c>
      <c r="AN5414">
        <v>116.085294117647</v>
      </c>
      <c r="AO5414">
        <f t="shared" si="84"/>
        <v>117</v>
      </c>
      <c r="AP5414" t="b">
        <v>1</v>
      </c>
    </row>
    <row r="5415" spans="1:42" x14ac:dyDescent="0.25">
      <c r="A5415" t="s">
        <v>8259</v>
      </c>
      <c r="B5415">
        <v>1</v>
      </c>
      <c r="C5415" t="s">
        <v>40</v>
      </c>
      <c r="D5415" t="s">
        <v>41</v>
      </c>
      <c r="E5415" t="s">
        <v>3705</v>
      </c>
      <c r="F5415">
        <v>95948</v>
      </c>
      <c r="G5415" t="s">
        <v>3706</v>
      </c>
      <c r="H5415">
        <v>39.346898000000003</v>
      </c>
      <c r="I5415">
        <v>-121.75953699999999</v>
      </c>
      <c r="J5415">
        <v>0</v>
      </c>
      <c r="K5415">
        <v>0</v>
      </c>
      <c r="L5415">
        <v>0</v>
      </c>
      <c r="M5415">
        <v>0</v>
      </c>
      <c r="N5415" t="str">
        <f>VLOOKUP(O5415:O12446,'VLOOKUP Ranges'!$A$9:$B$12,2,TRUE)</f>
        <v>29-55</v>
      </c>
      <c r="O5415">
        <v>54</v>
      </c>
      <c r="P5415">
        <v>1</v>
      </c>
      <c r="Q5415" t="s">
        <v>44</v>
      </c>
      <c r="R5415" t="s">
        <v>45</v>
      </c>
      <c r="S5415" t="s">
        <v>44</v>
      </c>
      <c r="T5415" t="s">
        <v>45</v>
      </c>
      <c r="U5415" t="s">
        <v>45</v>
      </c>
      <c r="V5415" t="s">
        <v>45</v>
      </c>
      <c r="W5415" t="s">
        <v>45</v>
      </c>
      <c r="X5415">
        <v>0</v>
      </c>
      <c r="Y5415" t="str">
        <f>VLOOKUP(Z5415:Z12446,'VLOOKUP Ranges'!$A$2:$B$5,2,TRUE)</f>
        <v>70-89</v>
      </c>
      <c r="Z5415">
        <v>80.599999999999994</v>
      </c>
      <c r="AA5415">
        <v>4299.95</v>
      </c>
      <c r="AB5415" t="s">
        <v>44</v>
      </c>
      <c r="AC5415">
        <v>0</v>
      </c>
      <c r="AD5415">
        <v>53</v>
      </c>
      <c r="AE5415">
        <v>4231</v>
      </c>
      <c r="AG5415" t="b">
        <v>0</v>
      </c>
      <c r="AH5415" t="b">
        <v>1</v>
      </c>
      <c r="AI5415" t="b">
        <v>0</v>
      </c>
      <c r="AJ5415" t="b">
        <v>0</v>
      </c>
      <c r="AK5415" t="b">
        <v>0</v>
      </c>
      <c r="AL5415" t="b">
        <v>1</v>
      </c>
      <c r="AM5415" t="b">
        <v>0</v>
      </c>
      <c r="AN5415">
        <v>79.628703703703707</v>
      </c>
      <c r="AO5415">
        <f t="shared" si="84"/>
        <v>81</v>
      </c>
      <c r="AP5415" t="b">
        <v>1</v>
      </c>
    </row>
    <row r="5416" spans="1:42" x14ac:dyDescent="0.25">
      <c r="A5416" t="s">
        <v>8260</v>
      </c>
      <c r="B5416">
        <v>1</v>
      </c>
      <c r="C5416" t="s">
        <v>40</v>
      </c>
      <c r="D5416" t="s">
        <v>41</v>
      </c>
      <c r="E5416" t="s">
        <v>1164</v>
      </c>
      <c r="F5416">
        <v>95949</v>
      </c>
      <c r="G5416" t="s">
        <v>1165</v>
      </c>
      <c r="H5416">
        <v>39.099204</v>
      </c>
      <c r="I5416">
        <v>-121.137962</v>
      </c>
      <c r="J5416">
        <v>0</v>
      </c>
      <c r="K5416">
        <v>0</v>
      </c>
      <c r="L5416">
        <v>1</v>
      </c>
      <c r="M5416">
        <v>0</v>
      </c>
      <c r="N5416" t="str">
        <f>VLOOKUP(O5416:O12447,'VLOOKUP Ranges'!$A$9:$B$12,2,TRUE)</f>
        <v>1-9</v>
      </c>
      <c r="O5416">
        <v>1</v>
      </c>
      <c r="P5416">
        <v>1</v>
      </c>
      <c r="Q5416" t="s">
        <v>44</v>
      </c>
      <c r="R5416" t="s">
        <v>66</v>
      </c>
      <c r="S5416" t="s">
        <v>66</v>
      </c>
      <c r="T5416" t="s">
        <v>66</v>
      </c>
      <c r="U5416" t="s">
        <v>66</v>
      </c>
      <c r="V5416" t="s">
        <v>66</v>
      </c>
      <c r="W5416" t="s">
        <v>66</v>
      </c>
      <c r="X5416">
        <v>1</v>
      </c>
      <c r="Y5416" t="str">
        <f>VLOOKUP(Z5416:Z12447,'VLOOKUP Ranges'!$A$2:$B$5,2,TRUE)</f>
        <v>18-35</v>
      </c>
      <c r="Z5416">
        <v>20.3</v>
      </c>
      <c r="AA5416">
        <v>20.3</v>
      </c>
      <c r="AB5416" t="s">
        <v>44</v>
      </c>
      <c r="AC5416">
        <v>0</v>
      </c>
      <c r="AD5416">
        <v>54</v>
      </c>
      <c r="AE5416">
        <v>4215</v>
      </c>
      <c r="AG5416" t="b">
        <v>0</v>
      </c>
      <c r="AH5416" t="b">
        <v>0</v>
      </c>
      <c r="AI5416" t="b">
        <v>0</v>
      </c>
      <c r="AJ5416" t="b">
        <v>1</v>
      </c>
      <c r="AK5416" t="b">
        <v>0</v>
      </c>
      <c r="AL5416" t="b">
        <v>0</v>
      </c>
      <c r="AM5416" t="b">
        <v>0</v>
      </c>
      <c r="AN5416">
        <v>20.3</v>
      </c>
      <c r="AO5416">
        <f t="shared" si="84"/>
        <v>21</v>
      </c>
      <c r="AP5416" t="b">
        <v>0</v>
      </c>
    </row>
    <row r="5417" spans="1:42" x14ac:dyDescent="0.25">
      <c r="A5417" t="s">
        <v>8261</v>
      </c>
      <c r="B5417">
        <v>1</v>
      </c>
      <c r="C5417" t="s">
        <v>40</v>
      </c>
      <c r="D5417" t="s">
        <v>41</v>
      </c>
      <c r="E5417" t="s">
        <v>1167</v>
      </c>
      <c r="F5417">
        <v>95954</v>
      </c>
      <c r="G5417" t="s">
        <v>1168</v>
      </c>
      <c r="H5417">
        <v>39.933852000000002</v>
      </c>
      <c r="I5417">
        <v>-121.584371</v>
      </c>
      <c r="J5417">
        <v>0</v>
      </c>
      <c r="K5417">
        <v>0</v>
      </c>
      <c r="L5417">
        <v>0</v>
      </c>
      <c r="M5417">
        <v>1</v>
      </c>
      <c r="N5417" t="str">
        <f>VLOOKUP(O5417:O12448,'VLOOKUP Ranges'!$A$9:$B$12,2,TRUE)</f>
        <v>29-55</v>
      </c>
      <c r="O5417">
        <v>46</v>
      </c>
      <c r="P5417">
        <v>1</v>
      </c>
      <c r="Q5417" t="s">
        <v>44</v>
      </c>
      <c r="R5417" t="s">
        <v>44</v>
      </c>
      <c r="S5417" t="s">
        <v>45</v>
      </c>
      <c r="T5417" t="s">
        <v>45</v>
      </c>
      <c r="U5417" t="s">
        <v>44</v>
      </c>
      <c r="V5417" t="s">
        <v>45</v>
      </c>
      <c r="W5417" t="s">
        <v>45</v>
      </c>
      <c r="X5417">
        <v>1</v>
      </c>
      <c r="Y5417" t="str">
        <f>VLOOKUP(Z5417:Z12448,'VLOOKUP Ranges'!$A$2:$B$5,2,TRUE)</f>
        <v>89-118</v>
      </c>
      <c r="Z5417">
        <v>99.8</v>
      </c>
      <c r="AA5417">
        <v>4391.25</v>
      </c>
      <c r="AB5417" t="s">
        <v>44</v>
      </c>
      <c r="AC5417">
        <v>0</v>
      </c>
      <c r="AD5417">
        <v>46</v>
      </c>
      <c r="AE5417">
        <v>2405</v>
      </c>
      <c r="AG5417" t="b">
        <v>0</v>
      </c>
      <c r="AH5417" t="b">
        <v>0</v>
      </c>
      <c r="AI5417" t="b">
        <v>1</v>
      </c>
      <c r="AJ5417" t="b">
        <v>0</v>
      </c>
      <c r="AK5417" t="b">
        <v>0</v>
      </c>
      <c r="AL5417" t="b">
        <v>1</v>
      </c>
      <c r="AM5417" t="b">
        <v>0</v>
      </c>
      <c r="AN5417">
        <v>95.461956521739097</v>
      </c>
      <c r="AO5417">
        <f t="shared" si="84"/>
        <v>100</v>
      </c>
      <c r="AP5417" t="b">
        <v>0</v>
      </c>
    </row>
    <row r="5418" spans="1:42" x14ac:dyDescent="0.25">
      <c r="A5418" t="s">
        <v>8262</v>
      </c>
      <c r="B5418">
        <v>1</v>
      </c>
      <c r="C5418" t="s">
        <v>40</v>
      </c>
      <c r="D5418" t="s">
        <v>41</v>
      </c>
      <c r="E5418" t="s">
        <v>5731</v>
      </c>
      <c r="F5418">
        <v>95957</v>
      </c>
      <c r="G5418" t="s">
        <v>5732</v>
      </c>
      <c r="H5418">
        <v>39.068071000000003</v>
      </c>
      <c r="I5418">
        <v>-121.832638</v>
      </c>
      <c r="J5418">
        <v>0</v>
      </c>
      <c r="K5418">
        <v>0</v>
      </c>
      <c r="L5418">
        <v>1</v>
      </c>
      <c r="M5418">
        <v>1</v>
      </c>
      <c r="N5418" t="str">
        <f>VLOOKUP(O5418:O12449,'VLOOKUP Ranges'!$A$9:$B$12,2,TRUE)</f>
        <v>55-77</v>
      </c>
      <c r="O5418">
        <v>55</v>
      </c>
      <c r="P5418">
        <v>1</v>
      </c>
      <c r="Q5418" t="s">
        <v>45</v>
      </c>
      <c r="R5418" t="s">
        <v>45</v>
      </c>
      <c r="S5418" t="s">
        <v>45</v>
      </c>
      <c r="T5418" t="s">
        <v>44</v>
      </c>
      <c r="U5418" t="s">
        <v>45</v>
      </c>
      <c r="V5418" t="s">
        <v>45</v>
      </c>
      <c r="W5418" t="s">
        <v>44</v>
      </c>
      <c r="X5418">
        <v>1</v>
      </c>
      <c r="Y5418" t="str">
        <f>VLOOKUP(Z5418:Z12449,'VLOOKUP Ranges'!$A$2:$B$5,2,TRUE)</f>
        <v>70-89</v>
      </c>
      <c r="Z5418">
        <v>75</v>
      </c>
      <c r="AA5418">
        <v>4213.8999999999996</v>
      </c>
      <c r="AB5418" t="s">
        <v>44</v>
      </c>
      <c r="AC5418">
        <v>0</v>
      </c>
      <c r="AD5418">
        <v>65</v>
      </c>
      <c r="AE5418">
        <v>5011</v>
      </c>
      <c r="AG5418" t="b">
        <v>1</v>
      </c>
      <c r="AH5418" t="b">
        <v>0</v>
      </c>
      <c r="AI5418" t="b">
        <v>0</v>
      </c>
      <c r="AJ5418" t="b">
        <v>0</v>
      </c>
      <c r="AK5418" t="b">
        <v>1</v>
      </c>
      <c r="AL5418" t="b">
        <v>0</v>
      </c>
      <c r="AM5418" t="b">
        <v>0</v>
      </c>
      <c r="AN5418">
        <v>76.616363636363602</v>
      </c>
      <c r="AO5418">
        <f t="shared" si="84"/>
        <v>75</v>
      </c>
      <c r="AP5418" t="b">
        <v>1</v>
      </c>
    </row>
    <row r="5419" spans="1:42" x14ac:dyDescent="0.25">
      <c r="A5419" t="s">
        <v>8263</v>
      </c>
      <c r="B5419">
        <v>1</v>
      </c>
      <c r="C5419" t="s">
        <v>40</v>
      </c>
      <c r="D5419" t="s">
        <v>41</v>
      </c>
      <c r="E5419" t="s">
        <v>1170</v>
      </c>
      <c r="F5419">
        <v>95959</v>
      </c>
      <c r="G5419" t="s">
        <v>1171</v>
      </c>
      <c r="H5419">
        <v>39.333736999999999</v>
      </c>
      <c r="I5419">
        <v>-120.858667</v>
      </c>
      <c r="J5419">
        <v>0</v>
      </c>
      <c r="K5419">
        <v>0</v>
      </c>
      <c r="L5419">
        <v>0</v>
      </c>
      <c r="M5419">
        <v>0</v>
      </c>
      <c r="N5419" t="str">
        <f>VLOOKUP(O5419:O12450,'VLOOKUP Ranges'!$A$9:$B$12,2,TRUE)</f>
        <v>1-9</v>
      </c>
      <c r="O5419">
        <v>1</v>
      </c>
      <c r="P5419">
        <v>1</v>
      </c>
      <c r="Q5419" t="s">
        <v>44</v>
      </c>
      <c r="R5419" t="s">
        <v>66</v>
      </c>
      <c r="S5419" t="s">
        <v>66</v>
      </c>
      <c r="T5419" t="s">
        <v>66</v>
      </c>
      <c r="U5419" t="s">
        <v>66</v>
      </c>
      <c r="V5419" t="s">
        <v>66</v>
      </c>
      <c r="W5419" t="s">
        <v>66</v>
      </c>
      <c r="X5419">
        <v>0</v>
      </c>
      <c r="Y5419" t="str">
        <f>VLOOKUP(Z5419:Z12450,'VLOOKUP Ranges'!$A$2:$B$5,2,TRUE)</f>
        <v>18-35</v>
      </c>
      <c r="Z5419">
        <v>19.899999999999999</v>
      </c>
      <c r="AA5419">
        <v>19.899999999999999</v>
      </c>
      <c r="AB5419" t="s">
        <v>44</v>
      </c>
      <c r="AC5419">
        <v>0</v>
      </c>
      <c r="AD5419">
        <v>54</v>
      </c>
      <c r="AE5419">
        <v>5057</v>
      </c>
      <c r="AG5419" t="b">
        <v>0</v>
      </c>
      <c r="AH5419" t="b">
        <v>0</v>
      </c>
      <c r="AI5419" t="b">
        <v>0</v>
      </c>
      <c r="AJ5419" t="b">
        <v>1</v>
      </c>
      <c r="AK5419" t="b">
        <v>0</v>
      </c>
      <c r="AL5419" t="b">
        <v>0</v>
      </c>
      <c r="AM5419" t="b">
        <v>1</v>
      </c>
      <c r="AN5419">
        <v>19.899999999999999</v>
      </c>
      <c r="AO5419">
        <f t="shared" si="84"/>
        <v>20</v>
      </c>
      <c r="AP5419" t="b">
        <v>0</v>
      </c>
    </row>
    <row r="5420" spans="1:42" x14ac:dyDescent="0.25">
      <c r="A5420" t="s">
        <v>8264</v>
      </c>
      <c r="B5420">
        <v>1</v>
      </c>
      <c r="C5420" t="s">
        <v>40</v>
      </c>
      <c r="D5420" t="s">
        <v>41</v>
      </c>
      <c r="E5420" t="s">
        <v>5734</v>
      </c>
      <c r="F5420">
        <v>95960</v>
      </c>
      <c r="G5420" t="s">
        <v>5735</v>
      </c>
      <c r="H5420">
        <v>39.423045999999999</v>
      </c>
      <c r="I5420">
        <v>-120.984472</v>
      </c>
      <c r="J5420">
        <v>1</v>
      </c>
      <c r="K5420">
        <v>1</v>
      </c>
      <c r="L5420">
        <v>1</v>
      </c>
      <c r="M5420">
        <v>0</v>
      </c>
      <c r="N5420" t="str">
        <f>VLOOKUP(O5420:O12451,'VLOOKUP Ranges'!$A$9:$B$12,2,TRUE)</f>
        <v>55-77</v>
      </c>
      <c r="O5420">
        <v>64</v>
      </c>
      <c r="P5420">
        <v>1</v>
      </c>
      <c r="Q5420" t="s">
        <v>44</v>
      </c>
      <c r="R5420" t="s">
        <v>45</v>
      </c>
      <c r="S5420" t="s">
        <v>44</v>
      </c>
      <c r="T5420" t="s">
        <v>45</v>
      </c>
      <c r="U5420" t="s">
        <v>44</v>
      </c>
      <c r="V5420" t="s">
        <v>44</v>
      </c>
      <c r="W5420" t="s">
        <v>44</v>
      </c>
      <c r="X5420">
        <v>0</v>
      </c>
      <c r="Y5420" t="str">
        <f>VLOOKUP(Z5420:Z12451,'VLOOKUP Ranges'!$A$2:$B$5,2,TRUE)</f>
        <v>70-89</v>
      </c>
      <c r="Z5420">
        <v>80.3</v>
      </c>
      <c r="AA5420">
        <v>5017.7</v>
      </c>
      <c r="AB5420" t="s">
        <v>44</v>
      </c>
      <c r="AC5420">
        <v>0</v>
      </c>
      <c r="AD5420">
        <v>34</v>
      </c>
      <c r="AE5420">
        <v>4270</v>
      </c>
      <c r="AG5420" t="b">
        <v>1</v>
      </c>
      <c r="AH5420" t="b">
        <v>0</v>
      </c>
      <c r="AI5420" t="b">
        <v>1</v>
      </c>
      <c r="AJ5420" t="b">
        <v>0</v>
      </c>
      <c r="AK5420" t="b">
        <v>1</v>
      </c>
      <c r="AL5420" t="b">
        <v>0</v>
      </c>
      <c r="AM5420" t="b">
        <v>0</v>
      </c>
      <c r="AN5420">
        <v>78.401562499999997</v>
      </c>
      <c r="AO5420">
        <f t="shared" si="84"/>
        <v>81</v>
      </c>
      <c r="AP5420" t="b">
        <v>1</v>
      </c>
    </row>
    <row r="5421" spans="1:42" x14ac:dyDescent="0.25">
      <c r="A5421" t="s">
        <v>8265</v>
      </c>
      <c r="B5421">
        <v>1</v>
      </c>
      <c r="C5421" t="s">
        <v>40</v>
      </c>
      <c r="D5421" t="s">
        <v>41</v>
      </c>
      <c r="E5421" t="s">
        <v>5738</v>
      </c>
      <c r="F5421">
        <v>95962</v>
      </c>
      <c r="G5421" t="s">
        <v>5739</v>
      </c>
      <c r="H5421">
        <v>39.342587000000002</v>
      </c>
      <c r="I5421">
        <v>-121.249833</v>
      </c>
      <c r="J5421">
        <v>0</v>
      </c>
      <c r="K5421">
        <v>0</v>
      </c>
      <c r="L5421">
        <v>1</v>
      </c>
      <c r="M5421">
        <v>0</v>
      </c>
      <c r="N5421" t="str">
        <f>VLOOKUP(O5421:O12452,'VLOOKUP Ranges'!$A$9:$B$12,2,TRUE)</f>
        <v>55-77</v>
      </c>
      <c r="O5421">
        <v>58</v>
      </c>
      <c r="P5421">
        <v>1</v>
      </c>
      <c r="Q5421" t="s">
        <v>45</v>
      </c>
      <c r="R5421" t="s">
        <v>45</v>
      </c>
      <c r="S5421" t="s">
        <v>44</v>
      </c>
      <c r="T5421" t="s">
        <v>45</v>
      </c>
      <c r="U5421" t="s">
        <v>45</v>
      </c>
      <c r="V5421" t="s">
        <v>45</v>
      </c>
      <c r="W5421" t="s">
        <v>45</v>
      </c>
      <c r="X5421">
        <v>1</v>
      </c>
      <c r="Y5421" t="str">
        <f>VLOOKUP(Z5421:Z12452,'VLOOKUP Ranges'!$A$2:$B$5,2,TRUE)</f>
        <v>70-89</v>
      </c>
      <c r="Z5421">
        <v>84.3</v>
      </c>
      <c r="AA5421">
        <v>4916.3999999999996</v>
      </c>
      <c r="AB5421" t="s">
        <v>44</v>
      </c>
      <c r="AC5421">
        <v>0</v>
      </c>
      <c r="AD5421">
        <v>69</v>
      </c>
      <c r="AE5421">
        <v>5724</v>
      </c>
      <c r="AG5421" t="b">
        <v>0</v>
      </c>
      <c r="AH5421" t="b">
        <v>1</v>
      </c>
      <c r="AI5421" t="b">
        <v>0</v>
      </c>
      <c r="AJ5421" t="b">
        <v>0</v>
      </c>
      <c r="AK5421" t="b">
        <v>0</v>
      </c>
      <c r="AL5421" t="b">
        <v>1</v>
      </c>
      <c r="AM5421" t="b">
        <v>0</v>
      </c>
      <c r="AN5421">
        <v>84.7655172413793</v>
      </c>
      <c r="AO5421">
        <f t="shared" si="84"/>
        <v>85</v>
      </c>
      <c r="AP5421" t="b">
        <v>1</v>
      </c>
    </row>
    <row r="5422" spans="1:42" x14ac:dyDescent="0.25">
      <c r="A5422" t="s">
        <v>8266</v>
      </c>
      <c r="B5422">
        <v>1</v>
      </c>
      <c r="C5422" t="s">
        <v>40</v>
      </c>
      <c r="D5422" t="s">
        <v>41</v>
      </c>
      <c r="E5422" t="s">
        <v>3709</v>
      </c>
      <c r="F5422">
        <v>95963</v>
      </c>
      <c r="G5422" t="s">
        <v>3710</v>
      </c>
      <c r="H5422">
        <v>39.748036999999997</v>
      </c>
      <c r="I5422">
        <v>-122.30216900000001</v>
      </c>
      <c r="J5422">
        <v>1</v>
      </c>
      <c r="K5422">
        <v>0</v>
      </c>
      <c r="L5422">
        <v>1</v>
      </c>
      <c r="M5422">
        <v>0</v>
      </c>
      <c r="N5422" t="str">
        <f>VLOOKUP(O5422:O12453,'VLOOKUP Ranges'!$A$9:$B$12,2,TRUE)</f>
        <v>55-77</v>
      </c>
      <c r="O5422">
        <v>56</v>
      </c>
      <c r="P5422">
        <v>0</v>
      </c>
      <c r="Q5422" t="s">
        <v>62</v>
      </c>
      <c r="R5422" t="s">
        <v>44</v>
      </c>
      <c r="S5422" t="s">
        <v>44</v>
      </c>
      <c r="T5422" t="s">
        <v>45</v>
      </c>
      <c r="U5422" t="s">
        <v>45</v>
      </c>
      <c r="V5422" t="s">
        <v>45</v>
      </c>
      <c r="W5422" t="s">
        <v>45</v>
      </c>
      <c r="X5422">
        <v>1</v>
      </c>
      <c r="Y5422" t="str">
        <f>VLOOKUP(Z5422:Z12453,'VLOOKUP Ranges'!$A$2:$B$5,2,TRUE)</f>
        <v>35-70</v>
      </c>
      <c r="Z5422">
        <v>54.05</v>
      </c>
      <c r="AA5422">
        <v>2959.8</v>
      </c>
      <c r="AB5422" t="s">
        <v>44</v>
      </c>
      <c r="AC5422">
        <v>0</v>
      </c>
      <c r="AD5422">
        <v>27</v>
      </c>
      <c r="AE5422">
        <v>6445</v>
      </c>
      <c r="AG5422" t="b">
        <v>1</v>
      </c>
      <c r="AH5422" t="b">
        <v>0</v>
      </c>
      <c r="AI5422" t="b">
        <v>0</v>
      </c>
      <c r="AJ5422" t="b">
        <v>0</v>
      </c>
      <c r="AK5422" t="b">
        <v>0</v>
      </c>
      <c r="AL5422" t="b">
        <v>0</v>
      </c>
      <c r="AM5422" t="b">
        <v>0</v>
      </c>
      <c r="AN5422">
        <v>52.853571428571399</v>
      </c>
      <c r="AO5422">
        <f t="shared" si="84"/>
        <v>55</v>
      </c>
      <c r="AP5422" t="b">
        <v>0</v>
      </c>
    </row>
    <row r="5423" spans="1:42" x14ac:dyDescent="0.25">
      <c r="A5423" t="s">
        <v>8267</v>
      </c>
      <c r="B5423">
        <v>1</v>
      </c>
      <c r="C5423" t="s">
        <v>40</v>
      </c>
      <c r="D5423" t="s">
        <v>41</v>
      </c>
      <c r="E5423" t="s">
        <v>1173</v>
      </c>
      <c r="F5423">
        <v>95965</v>
      </c>
      <c r="G5423" t="s">
        <v>5742</v>
      </c>
      <c r="H5423">
        <v>39.624561</v>
      </c>
      <c r="I5423">
        <v>-121.55286599999999</v>
      </c>
      <c r="J5423">
        <v>1</v>
      </c>
      <c r="K5423">
        <v>0</v>
      </c>
      <c r="L5423">
        <v>1</v>
      </c>
      <c r="M5423">
        <v>1</v>
      </c>
      <c r="N5423" t="str">
        <f>VLOOKUP(O5423:O12454,'VLOOKUP Ranges'!$A$9:$B$12,2,TRUE)</f>
        <v>55-77</v>
      </c>
      <c r="O5423">
        <v>72</v>
      </c>
      <c r="P5423">
        <v>1</v>
      </c>
      <c r="Q5423" t="s">
        <v>44</v>
      </c>
      <c r="R5423" t="s">
        <v>45</v>
      </c>
      <c r="S5423" t="s">
        <v>44</v>
      </c>
      <c r="T5423" t="s">
        <v>45</v>
      </c>
      <c r="U5423" t="s">
        <v>45</v>
      </c>
      <c r="V5423" t="s">
        <v>45</v>
      </c>
      <c r="W5423" t="s">
        <v>45</v>
      </c>
      <c r="X5423">
        <v>1</v>
      </c>
      <c r="Y5423" t="str">
        <f>VLOOKUP(Z5423:Z12454,'VLOOKUP Ranges'!$A$2:$B$5,2,TRUE)</f>
        <v>89-118</v>
      </c>
      <c r="Z5423">
        <v>104.9</v>
      </c>
      <c r="AA5423">
        <v>7559.55</v>
      </c>
      <c r="AB5423" t="s">
        <v>44</v>
      </c>
      <c r="AC5423">
        <v>0</v>
      </c>
      <c r="AD5423">
        <v>35</v>
      </c>
      <c r="AE5423">
        <v>5169</v>
      </c>
      <c r="AG5423" t="b">
        <v>0</v>
      </c>
      <c r="AH5423" t="b">
        <v>1</v>
      </c>
      <c r="AI5423" t="b">
        <v>1</v>
      </c>
      <c r="AJ5423" t="b">
        <v>0</v>
      </c>
      <c r="AK5423" t="b">
        <v>1</v>
      </c>
      <c r="AL5423" t="b">
        <v>0</v>
      </c>
      <c r="AM5423" t="b">
        <v>0</v>
      </c>
      <c r="AN5423">
        <v>104.99375000000001</v>
      </c>
      <c r="AO5423">
        <f t="shared" si="84"/>
        <v>105</v>
      </c>
      <c r="AP5423" t="b">
        <v>1</v>
      </c>
    </row>
    <row r="5424" spans="1:42" x14ac:dyDescent="0.25">
      <c r="A5424" t="s">
        <v>8268</v>
      </c>
      <c r="B5424">
        <v>1</v>
      </c>
      <c r="C5424" t="s">
        <v>40</v>
      </c>
      <c r="D5424" t="s">
        <v>41</v>
      </c>
      <c r="E5424" t="s">
        <v>2158</v>
      </c>
      <c r="F5424">
        <v>95968</v>
      </c>
      <c r="G5424" t="s">
        <v>2159</v>
      </c>
      <c r="H5424">
        <v>39.435755999999998</v>
      </c>
      <c r="I5424">
        <v>-121.552071</v>
      </c>
      <c r="J5424">
        <v>1</v>
      </c>
      <c r="K5424">
        <v>1</v>
      </c>
      <c r="L5424">
        <v>1</v>
      </c>
      <c r="M5424">
        <v>0</v>
      </c>
      <c r="N5424" t="str">
        <f>VLOOKUP(O5424:O12455,'VLOOKUP Ranges'!$A$9:$B$12,2,TRUE)</f>
        <v>55-77</v>
      </c>
      <c r="O5424">
        <v>72</v>
      </c>
      <c r="P5424">
        <v>1</v>
      </c>
      <c r="Q5424" t="s">
        <v>45</v>
      </c>
      <c r="R5424" t="s">
        <v>44</v>
      </c>
      <c r="S5424" t="s">
        <v>45</v>
      </c>
      <c r="T5424" t="s">
        <v>44</v>
      </c>
      <c r="U5424" t="s">
        <v>44</v>
      </c>
      <c r="V5424" t="s">
        <v>45</v>
      </c>
      <c r="W5424" t="s">
        <v>45</v>
      </c>
      <c r="X5424">
        <v>1</v>
      </c>
      <c r="Y5424" t="str">
        <f>VLOOKUP(Z5424:Z12455,'VLOOKUP Ranges'!$A$2:$B$5,2,TRUE)</f>
        <v>89-118</v>
      </c>
      <c r="Z5424">
        <v>97.25</v>
      </c>
      <c r="AA5424">
        <v>7133.1</v>
      </c>
      <c r="AB5424" t="s">
        <v>44</v>
      </c>
      <c r="AC5424">
        <v>0</v>
      </c>
      <c r="AD5424">
        <v>69</v>
      </c>
      <c r="AE5424">
        <v>6156</v>
      </c>
      <c r="AG5424" t="b">
        <v>1</v>
      </c>
      <c r="AH5424" t="b">
        <v>0</v>
      </c>
      <c r="AI5424" t="b">
        <v>1</v>
      </c>
      <c r="AJ5424" t="b">
        <v>0</v>
      </c>
      <c r="AK5424" t="b">
        <v>1</v>
      </c>
      <c r="AL5424" t="b">
        <v>0</v>
      </c>
      <c r="AM5424" t="b">
        <v>0</v>
      </c>
      <c r="AN5424">
        <v>99.070833333333297</v>
      </c>
      <c r="AO5424">
        <f t="shared" si="84"/>
        <v>98</v>
      </c>
      <c r="AP5424" t="b">
        <v>0</v>
      </c>
    </row>
    <row r="5425" spans="1:42" x14ac:dyDescent="0.25">
      <c r="A5425" t="s">
        <v>8269</v>
      </c>
      <c r="B5425">
        <v>1</v>
      </c>
      <c r="C5425" t="s">
        <v>40</v>
      </c>
      <c r="D5425" t="s">
        <v>41</v>
      </c>
      <c r="E5425" t="s">
        <v>5745</v>
      </c>
      <c r="F5425">
        <v>95969</v>
      </c>
      <c r="G5425" t="s">
        <v>5746</v>
      </c>
      <c r="H5425">
        <v>39.696759999999998</v>
      </c>
      <c r="I5425">
        <v>-121.644379</v>
      </c>
      <c r="J5425">
        <v>1</v>
      </c>
      <c r="K5425">
        <v>0</v>
      </c>
      <c r="L5425">
        <v>0</v>
      </c>
      <c r="M5425">
        <v>0</v>
      </c>
      <c r="N5425" t="str">
        <f>VLOOKUP(O5425:O12456,'VLOOKUP Ranges'!$A$9:$B$12,2,TRUE)</f>
        <v>9-29</v>
      </c>
      <c r="O5425">
        <v>22</v>
      </c>
      <c r="P5425">
        <v>1</v>
      </c>
      <c r="Q5425" t="s">
        <v>45</v>
      </c>
      <c r="R5425" t="s">
        <v>44</v>
      </c>
      <c r="S5425" t="s">
        <v>44</v>
      </c>
      <c r="T5425" t="s">
        <v>44</v>
      </c>
      <c r="U5425" t="s">
        <v>44</v>
      </c>
      <c r="V5425" t="s">
        <v>44</v>
      </c>
      <c r="W5425" t="s">
        <v>45</v>
      </c>
      <c r="X5425">
        <v>0</v>
      </c>
      <c r="Y5425" t="str">
        <f>VLOOKUP(Z5425:Z12456,'VLOOKUP Ranges'!$A$2:$B$5,2,TRUE)</f>
        <v>70-89</v>
      </c>
      <c r="Z5425">
        <v>83.05</v>
      </c>
      <c r="AA5425">
        <v>1799.3</v>
      </c>
      <c r="AB5425" t="s">
        <v>44</v>
      </c>
      <c r="AC5425">
        <v>0</v>
      </c>
      <c r="AD5425">
        <v>59</v>
      </c>
      <c r="AE5425">
        <v>5357</v>
      </c>
      <c r="AG5425" t="b">
        <v>0</v>
      </c>
      <c r="AH5425" t="b">
        <v>0</v>
      </c>
      <c r="AI5425" t="b">
        <v>1</v>
      </c>
      <c r="AJ5425" t="b">
        <v>0</v>
      </c>
      <c r="AK5425" t="b">
        <v>0</v>
      </c>
      <c r="AL5425" t="b">
        <v>1</v>
      </c>
      <c r="AM5425" t="b">
        <v>0</v>
      </c>
      <c r="AN5425">
        <v>81.786363636363603</v>
      </c>
      <c r="AO5425">
        <f t="shared" si="84"/>
        <v>84</v>
      </c>
      <c r="AP5425" t="b">
        <v>0</v>
      </c>
    </row>
    <row r="5426" spans="1:42" x14ac:dyDescent="0.25">
      <c r="A5426" t="s">
        <v>8270</v>
      </c>
      <c r="B5426">
        <v>1</v>
      </c>
      <c r="C5426" t="s">
        <v>40</v>
      </c>
      <c r="D5426" t="s">
        <v>41</v>
      </c>
      <c r="E5426" t="s">
        <v>2141</v>
      </c>
      <c r="F5426">
        <v>95973</v>
      </c>
      <c r="G5426" t="s">
        <v>5749</v>
      </c>
      <c r="H5426">
        <v>39.903272000000001</v>
      </c>
      <c r="I5426">
        <v>-121.84356699999999</v>
      </c>
      <c r="J5426">
        <v>0</v>
      </c>
      <c r="K5426">
        <v>0</v>
      </c>
      <c r="L5426">
        <v>0</v>
      </c>
      <c r="M5426">
        <v>0</v>
      </c>
      <c r="N5426" t="str">
        <f>VLOOKUP(O5426:O12457,'VLOOKUP Ranges'!$A$9:$B$12,2,TRUE)</f>
        <v>29-55</v>
      </c>
      <c r="O5426">
        <v>39</v>
      </c>
      <c r="P5426">
        <v>0</v>
      </c>
      <c r="Q5426" t="s">
        <v>62</v>
      </c>
      <c r="R5426" t="s">
        <v>44</v>
      </c>
      <c r="S5426" t="s">
        <v>45</v>
      </c>
      <c r="T5426" t="s">
        <v>45</v>
      </c>
      <c r="U5426" t="s">
        <v>45</v>
      </c>
      <c r="V5426" t="s">
        <v>44</v>
      </c>
      <c r="W5426" t="s">
        <v>44</v>
      </c>
      <c r="X5426">
        <v>0</v>
      </c>
      <c r="Y5426" t="str">
        <f>VLOOKUP(Z5426:Z12457,'VLOOKUP Ranges'!$A$2:$B$5,2,TRUE)</f>
        <v>35-70</v>
      </c>
      <c r="Z5426">
        <v>41.1</v>
      </c>
      <c r="AA5426">
        <v>1597.05</v>
      </c>
      <c r="AB5426" t="s">
        <v>44</v>
      </c>
      <c r="AC5426">
        <v>0</v>
      </c>
      <c r="AD5426">
        <v>42</v>
      </c>
      <c r="AE5426">
        <v>3618</v>
      </c>
      <c r="AG5426" t="b">
        <v>0</v>
      </c>
      <c r="AH5426" t="b">
        <v>0</v>
      </c>
      <c r="AI5426" t="b">
        <v>0</v>
      </c>
      <c r="AJ5426" t="b">
        <v>0</v>
      </c>
      <c r="AK5426" t="b">
        <v>0</v>
      </c>
      <c r="AL5426" t="b">
        <v>0</v>
      </c>
      <c r="AM5426" t="b">
        <v>0</v>
      </c>
      <c r="AN5426">
        <v>40.949999999999903</v>
      </c>
      <c r="AO5426">
        <f t="shared" si="84"/>
        <v>42</v>
      </c>
      <c r="AP5426" t="b">
        <v>0</v>
      </c>
    </row>
    <row r="5427" spans="1:42" x14ac:dyDescent="0.25">
      <c r="A5427" t="s">
        <v>8271</v>
      </c>
      <c r="B5427">
        <v>1</v>
      </c>
      <c r="C5427" t="s">
        <v>40</v>
      </c>
      <c r="D5427" t="s">
        <v>41</v>
      </c>
      <c r="E5427" t="s">
        <v>5751</v>
      </c>
      <c r="F5427">
        <v>95974</v>
      </c>
      <c r="G5427" t="s">
        <v>5752</v>
      </c>
      <c r="H5427">
        <v>39.495767999999998</v>
      </c>
      <c r="I5427">
        <v>-121.747472</v>
      </c>
      <c r="J5427">
        <v>0</v>
      </c>
      <c r="K5427">
        <v>0</v>
      </c>
      <c r="L5427">
        <v>0</v>
      </c>
      <c r="M5427">
        <v>0</v>
      </c>
      <c r="N5427" t="str">
        <f>VLOOKUP(O5427:O12458,'VLOOKUP Ranges'!$A$9:$B$12,2,TRUE)</f>
        <v>9-29</v>
      </c>
      <c r="O5427">
        <v>12</v>
      </c>
      <c r="P5427">
        <v>1</v>
      </c>
      <c r="Q5427" t="s">
        <v>44</v>
      </c>
      <c r="R5427" t="s">
        <v>44</v>
      </c>
      <c r="S5427" t="s">
        <v>44</v>
      </c>
      <c r="T5427" t="s">
        <v>44</v>
      </c>
      <c r="U5427" t="s">
        <v>44</v>
      </c>
      <c r="V5427" t="s">
        <v>44</v>
      </c>
      <c r="W5427" t="s">
        <v>44</v>
      </c>
      <c r="X5427">
        <v>1</v>
      </c>
      <c r="Y5427" t="str">
        <f>VLOOKUP(Z5427:Z12458,'VLOOKUP Ranges'!$A$2:$B$5,2,TRUE)</f>
        <v>35-70</v>
      </c>
      <c r="Z5427">
        <v>45</v>
      </c>
      <c r="AA5427">
        <v>524.35</v>
      </c>
      <c r="AB5427" t="s">
        <v>44</v>
      </c>
      <c r="AC5427">
        <v>0</v>
      </c>
      <c r="AD5427">
        <v>35</v>
      </c>
      <c r="AE5427">
        <v>4998</v>
      </c>
      <c r="AG5427" t="b">
        <v>0</v>
      </c>
      <c r="AH5427" t="b">
        <v>0</v>
      </c>
      <c r="AI5427" t="b">
        <v>0</v>
      </c>
      <c r="AJ5427" t="b">
        <v>0</v>
      </c>
      <c r="AK5427" t="b">
        <v>0</v>
      </c>
      <c r="AL5427" t="b">
        <v>0</v>
      </c>
      <c r="AM5427" t="b">
        <v>0</v>
      </c>
      <c r="AN5427">
        <v>43.695833333333297</v>
      </c>
      <c r="AO5427">
        <f t="shared" si="84"/>
        <v>45</v>
      </c>
      <c r="AP5427" t="b">
        <v>0</v>
      </c>
    </row>
    <row r="5428" spans="1:42" x14ac:dyDescent="0.25">
      <c r="A5428" t="s">
        <v>8272</v>
      </c>
      <c r="B5428">
        <v>1</v>
      </c>
      <c r="C5428" t="s">
        <v>40</v>
      </c>
      <c r="D5428" t="s">
        <v>41</v>
      </c>
      <c r="E5428" t="s">
        <v>2164</v>
      </c>
      <c r="F5428">
        <v>95975</v>
      </c>
      <c r="G5428" t="s">
        <v>2165</v>
      </c>
      <c r="H5428">
        <v>39.225633999999999</v>
      </c>
      <c r="I5428">
        <v>-121.15616300000001</v>
      </c>
      <c r="J5428">
        <v>1</v>
      </c>
      <c r="K5428">
        <v>0</v>
      </c>
      <c r="L5428">
        <v>1</v>
      </c>
      <c r="M5428">
        <v>0</v>
      </c>
      <c r="N5428" t="str">
        <f>VLOOKUP(O5428:O12459,'VLOOKUP Ranges'!$A$9:$B$12,2,TRUE)</f>
        <v>29-55</v>
      </c>
      <c r="O5428">
        <v>54</v>
      </c>
      <c r="P5428">
        <v>1</v>
      </c>
      <c r="Q5428" t="s">
        <v>44</v>
      </c>
      <c r="R5428" t="s">
        <v>45</v>
      </c>
      <c r="S5428" t="s">
        <v>45</v>
      </c>
      <c r="T5428" t="s">
        <v>44</v>
      </c>
      <c r="U5428" t="s">
        <v>44</v>
      </c>
      <c r="V5428" t="s">
        <v>45</v>
      </c>
      <c r="W5428" t="s">
        <v>45</v>
      </c>
      <c r="X5428">
        <v>1</v>
      </c>
      <c r="Y5428" t="str">
        <f>VLOOKUP(Z5428:Z12459,'VLOOKUP Ranges'!$A$2:$B$5,2,TRUE)</f>
        <v>70-89</v>
      </c>
      <c r="Z5428">
        <v>74.55</v>
      </c>
      <c r="AA5428">
        <v>4191.45</v>
      </c>
      <c r="AB5428" t="s">
        <v>44</v>
      </c>
      <c r="AC5428">
        <v>0</v>
      </c>
      <c r="AD5428">
        <v>59</v>
      </c>
      <c r="AE5428">
        <v>4544</v>
      </c>
      <c r="AG5428" t="b">
        <v>0</v>
      </c>
      <c r="AH5428" t="b">
        <v>1</v>
      </c>
      <c r="AI5428" t="b">
        <v>0</v>
      </c>
      <c r="AJ5428" t="b">
        <v>0</v>
      </c>
      <c r="AK5428" t="b">
        <v>0</v>
      </c>
      <c r="AL5428" t="b">
        <v>0</v>
      </c>
      <c r="AM5428" t="b">
        <v>0</v>
      </c>
      <c r="AN5428">
        <v>77.619444444444397</v>
      </c>
      <c r="AO5428">
        <f t="shared" si="84"/>
        <v>75</v>
      </c>
      <c r="AP5428" t="b">
        <v>1</v>
      </c>
    </row>
    <row r="5429" spans="1:42" x14ac:dyDescent="0.25">
      <c r="A5429" t="s">
        <v>8273</v>
      </c>
      <c r="B5429">
        <v>1</v>
      </c>
      <c r="C5429" t="s">
        <v>40</v>
      </c>
      <c r="D5429" t="s">
        <v>41</v>
      </c>
      <c r="E5429" t="s">
        <v>5755</v>
      </c>
      <c r="F5429">
        <v>95977</v>
      </c>
      <c r="G5429" t="s">
        <v>5756</v>
      </c>
      <c r="H5429">
        <v>39.176594999999999</v>
      </c>
      <c r="I5429">
        <v>-121.291692</v>
      </c>
      <c r="J5429">
        <v>0</v>
      </c>
      <c r="K5429">
        <v>0</v>
      </c>
      <c r="L5429">
        <v>0</v>
      </c>
      <c r="M5429">
        <v>0</v>
      </c>
      <c r="N5429" t="str">
        <f>VLOOKUP(O5429:O12460,'VLOOKUP Ranges'!$A$9:$B$12,2,TRUE)</f>
        <v>9-29</v>
      </c>
      <c r="O5429">
        <v>18</v>
      </c>
      <c r="P5429">
        <v>0</v>
      </c>
      <c r="Q5429" t="s">
        <v>62</v>
      </c>
      <c r="R5429" t="s">
        <v>45</v>
      </c>
      <c r="S5429" t="s">
        <v>45</v>
      </c>
      <c r="T5429" t="s">
        <v>44</v>
      </c>
      <c r="U5429" t="s">
        <v>45</v>
      </c>
      <c r="V5429" t="s">
        <v>44</v>
      </c>
      <c r="W5429" t="s">
        <v>44</v>
      </c>
      <c r="X5429">
        <v>1</v>
      </c>
      <c r="Y5429" t="str">
        <f>VLOOKUP(Z5429:Z12460,'VLOOKUP Ranges'!$A$2:$B$5,2,TRUE)</f>
        <v>35-70</v>
      </c>
      <c r="Z5429">
        <v>40.200000000000003</v>
      </c>
      <c r="AA5429">
        <v>711.95</v>
      </c>
      <c r="AB5429" t="s">
        <v>44</v>
      </c>
      <c r="AC5429">
        <v>0</v>
      </c>
      <c r="AD5429">
        <v>48</v>
      </c>
      <c r="AE5429">
        <v>4624</v>
      </c>
      <c r="AG5429" t="b">
        <v>1</v>
      </c>
      <c r="AH5429" t="b">
        <v>0</v>
      </c>
      <c r="AI5429" t="b">
        <v>0</v>
      </c>
      <c r="AJ5429" t="b">
        <v>0</v>
      </c>
      <c r="AK5429" t="b">
        <v>0</v>
      </c>
      <c r="AL5429" t="b">
        <v>0</v>
      </c>
      <c r="AM5429" t="b">
        <v>1</v>
      </c>
      <c r="AN5429">
        <v>39.552777777777699</v>
      </c>
      <c r="AO5429">
        <f t="shared" si="84"/>
        <v>41</v>
      </c>
      <c r="AP5429" t="b">
        <v>0</v>
      </c>
    </row>
    <row r="5430" spans="1:42" x14ac:dyDescent="0.25">
      <c r="A5430" t="s">
        <v>8274</v>
      </c>
      <c r="B5430">
        <v>1</v>
      </c>
      <c r="C5430" t="s">
        <v>40</v>
      </c>
      <c r="D5430" t="s">
        <v>41</v>
      </c>
      <c r="E5430" t="s">
        <v>5758</v>
      </c>
      <c r="F5430">
        <v>95978</v>
      </c>
      <c r="G5430" t="s">
        <v>5759</v>
      </c>
      <c r="H5430">
        <v>39.904001999999998</v>
      </c>
      <c r="I5430">
        <v>-121.527823</v>
      </c>
      <c r="J5430">
        <v>1</v>
      </c>
      <c r="K5430">
        <v>0</v>
      </c>
      <c r="L5430">
        <v>1</v>
      </c>
      <c r="M5430">
        <v>0</v>
      </c>
      <c r="N5430" t="str">
        <f>VLOOKUP(O5430:O12461,'VLOOKUP Ranges'!$A$9:$B$12,2,TRUE)</f>
        <v>29-55</v>
      </c>
      <c r="O5430">
        <v>32</v>
      </c>
      <c r="P5430">
        <v>1</v>
      </c>
      <c r="Q5430" t="s">
        <v>44</v>
      </c>
      <c r="R5430" t="s">
        <v>45</v>
      </c>
      <c r="S5430" t="s">
        <v>45</v>
      </c>
      <c r="T5430" t="s">
        <v>44</v>
      </c>
      <c r="U5430" t="s">
        <v>45</v>
      </c>
      <c r="V5430" t="s">
        <v>44</v>
      </c>
      <c r="W5430" t="s">
        <v>45</v>
      </c>
      <c r="X5430">
        <v>0</v>
      </c>
      <c r="Y5430" t="str">
        <f>VLOOKUP(Z5430:Z12461,'VLOOKUP Ranges'!$A$2:$B$5,2,TRUE)</f>
        <v>70-89</v>
      </c>
      <c r="Z5430">
        <v>70.5</v>
      </c>
      <c r="AA5430">
        <v>2201.75</v>
      </c>
      <c r="AB5430" t="s">
        <v>44</v>
      </c>
      <c r="AC5430">
        <v>0</v>
      </c>
      <c r="AD5430">
        <v>61</v>
      </c>
      <c r="AE5430">
        <v>5870</v>
      </c>
      <c r="AG5430" t="b">
        <v>1</v>
      </c>
      <c r="AH5430" t="b">
        <v>0</v>
      </c>
      <c r="AI5430" t="b">
        <v>0</v>
      </c>
      <c r="AJ5430" t="b">
        <v>0</v>
      </c>
      <c r="AK5430" t="b">
        <v>0</v>
      </c>
      <c r="AL5430" t="b">
        <v>0</v>
      </c>
      <c r="AM5430" t="b">
        <v>1</v>
      </c>
      <c r="AN5430">
        <v>68.8046875</v>
      </c>
      <c r="AO5430">
        <f t="shared" si="84"/>
        <v>71</v>
      </c>
      <c r="AP5430" t="b">
        <v>1</v>
      </c>
    </row>
    <row r="5431" spans="1:42" x14ac:dyDescent="0.25">
      <c r="A5431" t="s">
        <v>8275</v>
      </c>
      <c r="B5431">
        <v>1</v>
      </c>
      <c r="C5431" t="s">
        <v>40</v>
      </c>
      <c r="D5431" t="s">
        <v>41</v>
      </c>
      <c r="E5431" t="s">
        <v>5761</v>
      </c>
      <c r="F5431">
        <v>95979</v>
      </c>
      <c r="G5431" t="s">
        <v>5762</v>
      </c>
      <c r="H5431">
        <v>39.288127000000003</v>
      </c>
      <c r="I5431">
        <v>-122.415841</v>
      </c>
      <c r="J5431">
        <v>0</v>
      </c>
      <c r="K5431">
        <v>0</v>
      </c>
      <c r="L5431">
        <v>0</v>
      </c>
      <c r="M5431">
        <v>0</v>
      </c>
      <c r="N5431" t="str">
        <f>VLOOKUP(O5431:O12462,'VLOOKUP Ranges'!$A$9:$B$12,2,TRUE)</f>
        <v>29-55</v>
      </c>
      <c r="O5431">
        <v>41</v>
      </c>
      <c r="P5431">
        <v>1</v>
      </c>
      <c r="Q5431" t="s">
        <v>44</v>
      </c>
      <c r="R5431" t="s">
        <v>66</v>
      </c>
      <c r="S5431" t="s">
        <v>66</v>
      </c>
      <c r="T5431" t="s">
        <v>66</v>
      </c>
      <c r="U5431" t="s">
        <v>66</v>
      </c>
      <c r="V5431" t="s">
        <v>66</v>
      </c>
      <c r="W5431" t="s">
        <v>66</v>
      </c>
      <c r="X5431">
        <v>1</v>
      </c>
      <c r="Y5431" t="str">
        <f>VLOOKUP(Z5431:Z12462,'VLOOKUP Ranges'!$A$2:$B$5,2,TRUE)</f>
        <v>18-35</v>
      </c>
      <c r="Z5431">
        <v>19.75</v>
      </c>
      <c r="AA5431">
        <v>806.95</v>
      </c>
      <c r="AB5431" t="s">
        <v>44</v>
      </c>
      <c r="AC5431">
        <v>0</v>
      </c>
      <c r="AD5431">
        <v>39</v>
      </c>
      <c r="AE5431">
        <v>5678</v>
      </c>
      <c r="AG5431" t="b">
        <v>1</v>
      </c>
      <c r="AH5431" t="b">
        <v>0</v>
      </c>
      <c r="AI5431" t="b">
        <v>0</v>
      </c>
      <c r="AJ5431" t="b">
        <v>1</v>
      </c>
      <c r="AK5431" t="b">
        <v>0</v>
      </c>
      <c r="AL5431" t="b">
        <v>0</v>
      </c>
      <c r="AM5431" t="b">
        <v>1</v>
      </c>
      <c r="AN5431">
        <v>19.681707317073101</v>
      </c>
      <c r="AO5431">
        <f t="shared" si="84"/>
        <v>20</v>
      </c>
      <c r="AP5431" t="b">
        <v>0</v>
      </c>
    </row>
    <row r="5432" spans="1:42" x14ac:dyDescent="0.25">
      <c r="A5432" t="s">
        <v>8276</v>
      </c>
      <c r="B5432">
        <v>1</v>
      </c>
      <c r="C5432" t="s">
        <v>40</v>
      </c>
      <c r="D5432" t="s">
        <v>41</v>
      </c>
      <c r="E5432" t="s">
        <v>1179</v>
      </c>
      <c r="F5432">
        <v>95981</v>
      </c>
      <c r="G5432" t="s">
        <v>1180</v>
      </c>
      <c r="H5432">
        <v>39.584580000000003</v>
      </c>
      <c r="I5432">
        <v>-121.093256</v>
      </c>
      <c r="J5432">
        <v>1</v>
      </c>
      <c r="K5432">
        <v>0</v>
      </c>
      <c r="L5432">
        <v>1</v>
      </c>
      <c r="M5432">
        <v>1</v>
      </c>
      <c r="N5432" t="str">
        <f>VLOOKUP(O5432:O12463,'VLOOKUP Ranges'!$A$9:$B$12,2,TRUE)</f>
        <v>55-77</v>
      </c>
      <c r="O5432">
        <v>67</v>
      </c>
      <c r="P5432">
        <v>1</v>
      </c>
      <c r="Q5432" t="s">
        <v>45</v>
      </c>
      <c r="R5432" t="s">
        <v>66</v>
      </c>
      <c r="S5432" t="s">
        <v>66</v>
      </c>
      <c r="T5432" t="s">
        <v>66</v>
      </c>
      <c r="U5432" t="s">
        <v>66</v>
      </c>
      <c r="V5432" t="s">
        <v>66</v>
      </c>
      <c r="W5432" t="s">
        <v>66</v>
      </c>
      <c r="X5432">
        <v>0</v>
      </c>
      <c r="Y5432" t="str">
        <f>VLOOKUP(Z5432:Z12463,'VLOOKUP Ranges'!$A$2:$B$5,2,TRUE)</f>
        <v>18-35</v>
      </c>
      <c r="Z5432">
        <v>24.65</v>
      </c>
      <c r="AA5432">
        <v>1620.45</v>
      </c>
      <c r="AB5432" t="s">
        <v>44</v>
      </c>
      <c r="AC5432">
        <v>0</v>
      </c>
      <c r="AD5432">
        <v>62</v>
      </c>
      <c r="AE5432">
        <v>4444</v>
      </c>
      <c r="AG5432" t="b">
        <v>0</v>
      </c>
      <c r="AH5432" t="b">
        <v>1</v>
      </c>
      <c r="AI5432" t="b">
        <v>0</v>
      </c>
      <c r="AJ5432" t="b">
        <v>1</v>
      </c>
      <c r="AK5432" t="b">
        <v>0</v>
      </c>
      <c r="AL5432" t="b">
        <v>0</v>
      </c>
      <c r="AM5432" t="b">
        <v>0</v>
      </c>
      <c r="AN5432">
        <v>24.185820895522301</v>
      </c>
      <c r="AO5432">
        <f t="shared" si="84"/>
        <v>25</v>
      </c>
      <c r="AP5432" t="b">
        <v>0</v>
      </c>
    </row>
    <row r="5433" spans="1:42" x14ac:dyDescent="0.25">
      <c r="A5433" t="s">
        <v>8277</v>
      </c>
      <c r="B5433">
        <v>1</v>
      </c>
      <c r="C5433" t="s">
        <v>40</v>
      </c>
      <c r="D5433" t="s">
        <v>41</v>
      </c>
      <c r="E5433" t="s">
        <v>2167</v>
      </c>
      <c r="F5433">
        <v>95982</v>
      </c>
      <c r="G5433" t="s">
        <v>2168</v>
      </c>
      <c r="H5433">
        <v>39.172777000000004</v>
      </c>
      <c r="I5433">
        <v>-121.80584500000001</v>
      </c>
      <c r="J5433">
        <v>1</v>
      </c>
      <c r="K5433">
        <v>0</v>
      </c>
      <c r="L5433">
        <v>1</v>
      </c>
      <c r="M5433">
        <v>0</v>
      </c>
      <c r="N5433" t="str">
        <f>VLOOKUP(O5433:O12464,'VLOOKUP Ranges'!$A$9:$B$12,2,TRUE)</f>
        <v>55-77</v>
      </c>
      <c r="O5433">
        <v>65</v>
      </c>
      <c r="P5433">
        <v>1</v>
      </c>
      <c r="Q5433" t="s">
        <v>45</v>
      </c>
      <c r="R5433" t="s">
        <v>45</v>
      </c>
      <c r="S5433" t="s">
        <v>44</v>
      </c>
      <c r="T5433" t="s">
        <v>45</v>
      </c>
      <c r="U5433" t="s">
        <v>44</v>
      </c>
      <c r="V5433" t="s">
        <v>45</v>
      </c>
      <c r="W5433" t="s">
        <v>45</v>
      </c>
      <c r="X5433">
        <v>1</v>
      </c>
      <c r="Y5433" t="str">
        <f>VLOOKUP(Z5433:Z12464,'VLOOKUP Ranges'!$A$2:$B$5,2,TRUE)</f>
        <v>89-118</v>
      </c>
      <c r="Z5433">
        <v>104.25</v>
      </c>
      <c r="AA5433">
        <v>6812.95</v>
      </c>
      <c r="AB5433" t="s">
        <v>44</v>
      </c>
      <c r="AC5433">
        <v>0</v>
      </c>
      <c r="AD5433">
        <v>70</v>
      </c>
      <c r="AE5433">
        <v>5089</v>
      </c>
      <c r="AG5433" t="b">
        <v>0</v>
      </c>
      <c r="AH5433" t="b">
        <v>0</v>
      </c>
      <c r="AI5433" t="b">
        <v>1</v>
      </c>
      <c r="AJ5433" t="b">
        <v>0</v>
      </c>
      <c r="AK5433" t="b">
        <v>0</v>
      </c>
      <c r="AL5433" t="b">
        <v>1</v>
      </c>
      <c r="AM5433" t="b">
        <v>0</v>
      </c>
      <c r="AN5433">
        <v>104.814615384615</v>
      </c>
      <c r="AO5433">
        <f t="shared" si="84"/>
        <v>105</v>
      </c>
      <c r="AP5433" t="b">
        <v>1</v>
      </c>
    </row>
    <row r="5434" spans="1:42" x14ac:dyDescent="0.25">
      <c r="A5434" t="s">
        <v>8278</v>
      </c>
      <c r="B5434">
        <v>1</v>
      </c>
      <c r="C5434" t="s">
        <v>40</v>
      </c>
      <c r="D5434" t="s">
        <v>41</v>
      </c>
      <c r="E5434" t="s">
        <v>3715</v>
      </c>
      <c r="F5434">
        <v>95983</v>
      </c>
      <c r="G5434" t="s">
        <v>3716</v>
      </c>
      <c r="H5434">
        <v>40.053683999999997</v>
      </c>
      <c r="I5434">
        <v>-120.743116</v>
      </c>
      <c r="J5434">
        <v>0</v>
      </c>
      <c r="K5434">
        <v>0</v>
      </c>
      <c r="L5434">
        <v>0</v>
      </c>
      <c r="M5434">
        <v>0</v>
      </c>
      <c r="N5434" t="str">
        <f>VLOOKUP(O5434:O12465,'VLOOKUP Ranges'!$A$9:$B$12,2,TRUE)</f>
        <v>9-29</v>
      </c>
      <c r="O5434">
        <v>25</v>
      </c>
      <c r="P5434">
        <v>1</v>
      </c>
      <c r="Q5434" t="s">
        <v>45</v>
      </c>
      <c r="R5434" t="s">
        <v>45</v>
      </c>
      <c r="S5434" t="s">
        <v>45</v>
      </c>
      <c r="T5434" t="s">
        <v>45</v>
      </c>
      <c r="U5434" t="s">
        <v>45</v>
      </c>
      <c r="V5434" t="s">
        <v>45</v>
      </c>
      <c r="W5434" t="s">
        <v>44</v>
      </c>
      <c r="X5434">
        <v>1</v>
      </c>
      <c r="Y5434" t="str">
        <f>VLOOKUP(Z5434:Z12465,'VLOOKUP Ranges'!$A$2:$B$5,2,TRUE)</f>
        <v>70-89</v>
      </c>
      <c r="Z5434">
        <v>78.349999999999994</v>
      </c>
      <c r="AA5434">
        <v>1837.9</v>
      </c>
      <c r="AB5434" t="s">
        <v>44</v>
      </c>
      <c r="AC5434">
        <v>0</v>
      </c>
      <c r="AD5434">
        <v>63</v>
      </c>
      <c r="AE5434">
        <v>4855</v>
      </c>
      <c r="AG5434" t="b">
        <v>0</v>
      </c>
      <c r="AH5434" t="b">
        <v>0</v>
      </c>
      <c r="AI5434" t="b">
        <v>0</v>
      </c>
      <c r="AJ5434" t="b">
        <v>0</v>
      </c>
      <c r="AK5434" t="b">
        <v>0</v>
      </c>
      <c r="AL5434" t="b">
        <v>0</v>
      </c>
      <c r="AM5434" t="b">
        <v>0</v>
      </c>
      <c r="AN5434">
        <v>73.516000000000005</v>
      </c>
      <c r="AO5434">
        <f t="shared" si="84"/>
        <v>79</v>
      </c>
      <c r="AP5434" t="b">
        <v>1</v>
      </c>
    </row>
    <row r="5435" spans="1:42" x14ac:dyDescent="0.25">
      <c r="A5435" t="s">
        <v>8279</v>
      </c>
      <c r="B5435">
        <v>1</v>
      </c>
      <c r="C5435" t="s">
        <v>40</v>
      </c>
      <c r="D5435" t="s">
        <v>41</v>
      </c>
      <c r="E5435" t="s">
        <v>5766</v>
      </c>
      <c r="F5435">
        <v>95986</v>
      </c>
      <c r="G5435" t="s">
        <v>5767</v>
      </c>
      <c r="H5435">
        <v>39.341279999999998</v>
      </c>
      <c r="I5435">
        <v>-120.786867</v>
      </c>
      <c r="J5435">
        <v>0</v>
      </c>
      <c r="K5435">
        <v>0</v>
      </c>
      <c r="L5435">
        <v>1</v>
      </c>
      <c r="M5435">
        <v>0</v>
      </c>
      <c r="N5435" t="str">
        <f>VLOOKUP(O5435:O12466,'VLOOKUP Ranges'!$A$9:$B$12,2,TRUE)</f>
        <v>55-77</v>
      </c>
      <c r="O5435">
        <v>67</v>
      </c>
      <c r="P5435">
        <v>1</v>
      </c>
      <c r="Q5435" t="s">
        <v>45</v>
      </c>
      <c r="R5435" t="s">
        <v>44</v>
      </c>
      <c r="S5435" t="s">
        <v>45</v>
      </c>
      <c r="T5435" t="s">
        <v>45</v>
      </c>
      <c r="U5435" t="s">
        <v>45</v>
      </c>
      <c r="V5435" t="s">
        <v>45</v>
      </c>
      <c r="W5435" t="s">
        <v>45</v>
      </c>
      <c r="X5435">
        <v>1</v>
      </c>
      <c r="Y5435" t="str">
        <f>VLOOKUP(Z5435:Z12466,'VLOOKUP Ranges'!$A$2:$B$5,2,TRUE)</f>
        <v>89-118</v>
      </c>
      <c r="Z5435">
        <v>109.7</v>
      </c>
      <c r="AA5435">
        <v>7344.45</v>
      </c>
      <c r="AB5435" t="s">
        <v>44</v>
      </c>
      <c r="AC5435">
        <v>0</v>
      </c>
      <c r="AD5435">
        <v>24</v>
      </c>
      <c r="AE5435">
        <v>4017</v>
      </c>
      <c r="AG5435" t="b">
        <v>1</v>
      </c>
      <c r="AH5435" t="b">
        <v>0</v>
      </c>
      <c r="AI5435" t="b">
        <v>1</v>
      </c>
      <c r="AJ5435" t="b">
        <v>0</v>
      </c>
      <c r="AK5435" t="b">
        <v>1</v>
      </c>
      <c r="AL5435" t="b">
        <v>0</v>
      </c>
      <c r="AM5435" t="b">
        <v>0</v>
      </c>
      <c r="AN5435">
        <v>109.61865671641699</v>
      </c>
      <c r="AO5435">
        <f t="shared" si="84"/>
        <v>110</v>
      </c>
      <c r="AP5435" t="b">
        <v>0</v>
      </c>
    </row>
    <row r="5436" spans="1:42" x14ac:dyDescent="0.25">
      <c r="A5436" t="s">
        <v>8280</v>
      </c>
      <c r="B5436">
        <v>1</v>
      </c>
      <c r="C5436" t="s">
        <v>40</v>
      </c>
      <c r="D5436" t="s">
        <v>41</v>
      </c>
      <c r="E5436" t="s">
        <v>2171</v>
      </c>
      <c r="F5436">
        <v>95988</v>
      </c>
      <c r="G5436" t="s">
        <v>2172</v>
      </c>
      <c r="H5436">
        <v>39.493991000000001</v>
      </c>
      <c r="I5436">
        <v>-122.28636299999999</v>
      </c>
      <c r="J5436">
        <v>0</v>
      </c>
      <c r="K5436">
        <v>1</v>
      </c>
      <c r="L5436">
        <v>0</v>
      </c>
      <c r="M5436">
        <v>0</v>
      </c>
      <c r="N5436" t="str">
        <f>VLOOKUP(O5436:O12467,'VLOOKUP Ranges'!$A$9:$B$12,2,TRUE)</f>
        <v>29-55</v>
      </c>
      <c r="O5436">
        <v>43</v>
      </c>
      <c r="P5436">
        <v>0</v>
      </c>
      <c r="Q5436" t="s">
        <v>62</v>
      </c>
      <c r="R5436" t="s">
        <v>45</v>
      </c>
      <c r="S5436" t="s">
        <v>45</v>
      </c>
      <c r="T5436" t="s">
        <v>44</v>
      </c>
      <c r="U5436" t="s">
        <v>44</v>
      </c>
      <c r="V5436" t="s">
        <v>44</v>
      </c>
      <c r="W5436" t="s">
        <v>44</v>
      </c>
      <c r="X5436">
        <v>1</v>
      </c>
      <c r="Y5436" t="str">
        <f>VLOOKUP(Z5436:Z12467,'VLOOKUP Ranges'!$A$2:$B$5,2,TRUE)</f>
        <v>18-35</v>
      </c>
      <c r="Z5436">
        <v>33.450000000000003</v>
      </c>
      <c r="AA5436">
        <v>1500.25</v>
      </c>
      <c r="AB5436" t="s">
        <v>44</v>
      </c>
      <c r="AC5436">
        <v>0</v>
      </c>
      <c r="AD5436">
        <v>79</v>
      </c>
      <c r="AE5436">
        <v>4757</v>
      </c>
      <c r="AG5436" t="b">
        <v>0</v>
      </c>
      <c r="AH5436" t="b">
        <v>0</v>
      </c>
      <c r="AI5436" t="b">
        <v>0</v>
      </c>
      <c r="AJ5436" t="b">
        <v>0</v>
      </c>
      <c r="AK5436" t="b">
        <v>1</v>
      </c>
      <c r="AL5436" t="b">
        <v>0</v>
      </c>
      <c r="AM5436" t="b">
        <v>0</v>
      </c>
      <c r="AN5436">
        <v>34.889534883720899</v>
      </c>
      <c r="AO5436">
        <f t="shared" si="84"/>
        <v>34</v>
      </c>
      <c r="AP5436" t="b">
        <v>0</v>
      </c>
    </row>
    <row r="5437" spans="1:42" x14ac:dyDescent="0.25">
      <c r="A5437" t="s">
        <v>8281</v>
      </c>
      <c r="B5437">
        <v>1</v>
      </c>
      <c r="C5437" t="s">
        <v>40</v>
      </c>
      <c r="D5437" t="s">
        <v>41</v>
      </c>
      <c r="E5437" t="s">
        <v>1185</v>
      </c>
      <c r="F5437">
        <v>95991</v>
      </c>
      <c r="G5437" t="s">
        <v>5771</v>
      </c>
      <c r="H5437">
        <v>39.027410000000003</v>
      </c>
      <c r="I5437">
        <v>-121.614982</v>
      </c>
      <c r="J5437">
        <v>0</v>
      </c>
      <c r="K5437">
        <v>0</v>
      </c>
      <c r="L5437">
        <v>0</v>
      </c>
      <c r="M5437">
        <v>0</v>
      </c>
      <c r="N5437" t="str">
        <f>VLOOKUP(O5437:O12468,'VLOOKUP Ranges'!$A$9:$B$12,2,TRUE)</f>
        <v>9-29</v>
      </c>
      <c r="O5437">
        <v>24</v>
      </c>
      <c r="P5437">
        <v>1</v>
      </c>
      <c r="Q5437" t="s">
        <v>44</v>
      </c>
      <c r="R5437" t="s">
        <v>45</v>
      </c>
      <c r="S5437" t="s">
        <v>44</v>
      </c>
      <c r="T5437" t="s">
        <v>44</v>
      </c>
      <c r="U5437" t="s">
        <v>44</v>
      </c>
      <c r="V5437" t="s">
        <v>45</v>
      </c>
      <c r="W5437" t="s">
        <v>45</v>
      </c>
      <c r="X5437">
        <v>1</v>
      </c>
      <c r="Y5437" t="str">
        <f>VLOOKUP(Z5437:Z12468,'VLOOKUP Ranges'!$A$2:$B$5,2,TRUE)</f>
        <v>89-118</v>
      </c>
      <c r="Z5437">
        <v>94.6</v>
      </c>
      <c r="AA5437">
        <v>2283.15</v>
      </c>
      <c r="AB5437" t="s">
        <v>44</v>
      </c>
      <c r="AC5437">
        <v>0</v>
      </c>
      <c r="AD5437">
        <v>42</v>
      </c>
      <c r="AE5437">
        <v>3667</v>
      </c>
      <c r="AG5437" t="b">
        <v>0</v>
      </c>
      <c r="AH5437" t="b">
        <v>0</v>
      </c>
      <c r="AI5437" t="b">
        <v>1</v>
      </c>
      <c r="AJ5437" t="b">
        <v>0</v>
      </c>
      <c r="AK5437" t="b">
        <v>0</v>
      </c>
      <c r="AL5437" t="b">
        <v>1</v>
      </c>
      <c r="AM5437" t="b">
        <v>0</v>
      </c>
      <c r="AN5437">
        <v>95.131249999999994</v>
      </c>
      <c r="AO5437">
        <f t="shared" si="84"/>
        <v>95</v>
      </c>
      <c r="AP5437" t="b">
        <v>1</v>
      </c>
    </row>
    <row r="5438" spans="1:42" x14ac:dyDescent="0.25">
      <c r="A5438" t="s">
        <v>8282</v>
      </c>
      <c r="B5438">
        <v>1</v>
      </c>
      <c r="C5438" t="s">
        <v>40</v>
      </c>
      <c r="D5438" t="s">
        <v>41</v>
      </c>
      <c r="E5438" t="s">
        <v>3720</v>
      </c>
      <c r="F5438">
        <v>96001</v>
      </c>
      <c r="G5438" t="s">
        <v>3721</v>
      </c>
      <c r="H5438">
        <v>40.587918999999999</v>
      </c>
      <c r="I5438">
        <v>-122.464732</v>
      </c>
      <c r="J5438">
        <v>1</v>
      </c>
      <c r="K5438">
        <v>0</v>
      </c>
      <c r="L5438">
        <v>1</v>
      </c>
      <c r="M5438">
        <v>1</v>
      </c>
      <c r="N5438" t="str">
        <f>VLOOKUP(O5438:O12469,'VLOOKUP Ranges'!$A$9:$B$12,2,TRUE)</f>
        <v>55-77</v>
      </c>
      <c r="O5438">
        <v>69</v>
      </c>
      <c r="P5438">
        <v>1</v>
      </c>
      <c r="Q5438" t="s">
        <v>44</v>
      </c>
      <c r="R5438" t="s">
        <v>66</v>
      </c>
      <c r="S5438" t="s">
        <v>66</v>
      </c>
      <c r="T5438" t="s">
        <v>66</v>
      </c>
      <c r="U5438" t="s">
        <v>66</v>
      </c>
      <c r="V5438" t="s">
        <v>66</v>
      </c>
      <c r="W5438" t="s">
        <v>66</v>
      </c>
      <c r="X5438">
        <v>0</v>
      </c>
      <c r="Y5438" t="str">
        <f>VLOOKUP(Z5438:Z12469,'VLOOKUP Ranges'!$A$2:$B$5,2,TRUE)</f>
        <v>18-35</v>
      </c>
      <c r="Z5438">
        <v>20.2</v>
      </c>
      <c r="AA5438">
        <v>1376.5</v>
      </c>
      <c r="AB5438" t="s">
        <v>44</v>
      </c>
      <c r="AC5438">
        <v>0</v>
      </c>
      <c r="AD5438">
        <v>78</v>
      </c>
      <c r="AE5438">
        <v>5463</v>
      </c>
      <c r="AG5438" t="b">
        <v>0</v>
      </c>
      <c r="AH5438" t="b">
        <v>1</v>
      </c>
      <c r="AI5438" t="b">
        <v>0</v>
      </c>
      <c r="AJ5438" t="b">
        <v>1</v>
      </c>
      <c r="AK5438" t="b">
        <v>0</v>
      </c>
      <c r="AL5438" t="b">
        <v>0</v>
      </c>
      <c r="AM5438" t="b">
        <v>0</v>
      </c>
      <c r="AN5438">
        <v>19.949275362318801</v>
      </c>
      <c r="AO5438">
        <f t="shared" si="84"/>
        <v>21</v>
      </c>
      <c r="AP5438" t="b">
        <v>0</v>
      </c>
    </row>
    <row r="5439" spans="1:42" x14ac:dyDescent="0.25">
      <c r="A5439" t="s">
        <v>8283</v>
      </c>
      <c r="B5439">
        <v>1</v>
      </c>
      <c r="C5439" t="s">
        <v>40</v>
      </c>
      <c r="D5439" t="s">
        <v>41</v>
      </c>
      <c r="E5439" t="s">
        <v>3720</v>
      </c>
      <c r="F5439">
        <v>96002</v>
      </c>
      <c r="G5439" t="s">
        <v>3723</v>
      </c>
      <c r="H5439">
        <v>40.527833999999999</v>
      </c>
      <c r="I5439">
        <v>-122.318749</v>
      </c>
      <c r="J5439">
        <v>0</v>
      </c>
      <c r="K5439">
        <v>0</v>
      </c>
      <c r="L5439">
        <v>0</v>
      </c>
      <c r="M5439">
        <v>1</v>
      </c>
      <c r="N5439" t="str">
        <f>VLOOKUP(O5439:O12470,'VLOOKUP Ranges'!$A$9:$B$12,2,TRUE)</f>
        <v>29-55</v>
      </c>
      <c r="O5439">
        <v>37</v>
      </c>
      <c r="P5439">
        <v>1</v>
      </c>
      <c r="Q5439" t="s">
        <v>44</v>
      </c>
      <c r="R5439" t="s">
        <v>66</v>
      </c>
      <c r="S5439" t="s">
        <v>66</v>
      </c>
      <c r="T5439" t="s">
        <v>66</v>
      </c>
      <c r="U5439" t="s">
        <v>66</v>
      </c>
      <c r="V5439" t="s">
        <v>66</v>
      </c>
      <c r="W5439" t="s">
        <v>66</v>
      </c>
      <c r="X5439">
        <v>0</v>
      </c>
      <c r="Y5439" t="str">
        <f>VLOOKUP(Z5439:Z12470,'VLOOKUP Ranges'!$A$2:$B$5,2,TRUE)</f>
        <v>18-35</v>
      </c>
      <c r="Z5439">
        <v>20.3</v>
      </c>
      <c r="AA5439">
        <v>755.4</v>
      </c>
      <c r="AB5439" t="s">
        <v>44</v>
      </c>
      <c r="AC5439">
        <v>0</v>
      </c>
      <c r="AD5439">
        <v>43</v>
      </c>
      <c r="AE5439">
        <v>4186</v>
      </c>
      <c r="AG5439" t="b">
        <v>1</v>
      </c>
      <c r="AH5439" t="b">
        <v>0</v>
      </c>
      <c r="AI5439" t="b">
        <v>0</v>
      </c>
      <c r="AJ5439" t="b">
        <v>1</v>
      </c>
      <c r="AK5439" t="b">
        <v>0</v>
      </c>
      <c r="AL5439" t="b">
        <v>0</v>
      </c>
      <c r="AM5439" t="b">
        <v>0</v>
      </c>
      <c r="AN5439">
        <v>20.416216216216199</v>
      </c>
      <c r="AO5439">
        <f t="shared" si="84"/>
        <v>21</v>
      </c>
      <c r="AP5439" t="b">
        <v>0</v>
      </c>
    </row>
    <row r="5440" spans="1:42" x14ac:dyDescent="0.25">
      <c r="A5440" t="s">
        <v>8284</v>
      </c>
      <c r="B5440">
        <v>1</v>
      </c>
      <c r="C5440" t="s">
        <v>40</v>
      </c>
      <c r="D5440" t="s">
        <v>41</v>
      </c>
      <c r="E5440" t="s">
        <v>3720</v>
      </c>
      <c r="F5440">
        <v>96003</v>
      </c>
      <c r="G5440" t="s">
        <v>5775</v>
      </c>
      <c r="H5440">
        <v>40.677649000000002</v>
      </c>
      <c r="I5440">
        <v>-122.29467</v>
      </c>
      <c r="J5440">
        <v>1</v>
      </c>
      <c r="K5440">
        <v>0</v>
      </c>
      <c r="L5440">
        <v>1</v>
      </c>
      <c r="M5440">
        <v>1</v>
      </c>
      <c r="N5440" t="str">
        <f>VLOOKUP(O5440:O12471,'VLOOKUP Ranges'!$A$9:$B$12,2,TRUE)</f>
        <v>9-29</v>
      </c>
      <c r="O5440">
        <v>20</v>
      </c>
      <c r="P5440">
        <v>0</v>
      </c>
      <c r="Q5440" t="s">
        <v>62</v>
      </c>
      <c r="R5440" t="s">
        <v>45</v>
      </c>
      <c r="S5440" t="s">
        <v>44</v>
      </c>
      <c r="T5440" t="s">
        <v>45</v>
      </c>
      <c r="U5440" t="s">
        <v>45</v>
      </c>
      <c r="V5440" t="s">
        <v>44</v>
      </c>
      <c r="W5440" t="s">
        <v>44</v>
      </c>
      <c r="X5440">
        <v>1</v>
      </c>
      <c r="Y5440" t="str">
        <f>VLOOKUP(Z5440:Z12471,'VLOOKUP Ranges'!$A$2:$B$5,2,TRUE)</f>
        <v>35-70</v>
      </c>
      <c r="Z5440">
        <v>39.4</v>
      </c>
      <c r="AA5440">
        <v>825.4</v>
      </c>
      <c r="AB5440" t="s">
        <v>44</v>
      </c>
      <c r="AC5440">
        <v>0</v>
      </c>
      <c r="AD5440">
        <v>29</v>
      </c>
      <c r="AE5440">
        <v>3899</v>
      </c>
      <c r="AG5440" t="b">
        <v>0</v>
      </c>
      <c r="AH5440" t="b">
        <v>1</v>
      </c>
      <c r="AI5440" t="b">
        <v>0</v>
      </c>
      <c r="AJ5440" t="b">
        <v>0</v>
      </c>
      <c r="AK5440" t="b">
        <v>1</v>
      </c>
      <c r="AL5440" t="b">
        <v>0</v>
      </c>
      <c r="AM5440" t="b">
        <v>0</v>
      </c>
      <c r="AN5440">
        <v>41.269999999999897</v>
      </c>
      <c r="AO5440">
        <f t="shared" si="84"/>
        <v>40</v>
      </c>
      <c r="AP5440" t="b">
        <v>0</v>
      </c>
    </row>
    <row r="5441" spans="1:42" x14ac:dyDescent="0.25">
      <c r="A5441" t="s">
        <v>8285</v>
      </c>
      <c r="B5441">
        <v>1</v>
      </c>
      <c r="C5441" t="s">
        <v>40</v>
      </c>
      <c r="D5441" t="s">
        <v>41</v>
      </c>
      <c r="E5441" t="s">
        <v>2174</v>
      </c>
      <c r="F5441">
        <v>96006</v>
      </c>
      <c r="G5441" t="s">
        <v>2175</v>
      </c>
      <c r="H5441">
        <v>41.171577999999997</v>
      </c>
      <c r="I5441">
        <v>-120.913161</v>
      </c>
      <c r="J5441">
        <v>1</v>
      </c>
      <c r="K5441">
        <v>0</v>
      </c>
      <c r="L5441">
        <v>0</v>
      </c>
      <c r="M5441">
        <v>0</v>
      </c>
      <c r="N5441" t="str">
        <f>VLOOKUP(O5441:O12472,'VLOOKUP Ranges'!$A$9:$B$12,2,TRUE)</f>
        <v>1-9</v>
      </c>
      <c r="O5441">
        <v>7</v>
      </c>
      <c r="P5441">
        <v>1</v>
      </c>
      <c r="Q5441" t="s">
        <v>44</v>
      </c>
      <c r="R5441" t="s">
        <v>44</v>
      </c>
      <c r="S5441" t="s">
        <v>44</v>
      </c>
      <c r="T5441" t="s">
        <v>44</v>
      </c>
      <c r="U5441" t="s">
        <v>44</v>
      </c>
      <c r="V5441" t="s">
        <v>44</v>
      </c>
      <c r="W5441" t="s">
        <v>44</v>
      </c>
      <c r="X5441">
        <v>0</v>
      </c>
      <c r="Y5441" t="str">
        <f>VLOOKUP(Z5441:Z12472,'VLOOKUP Ranges'!$A$2:$B$5,2,TRUE)</f>
        <v>35-70</v>
      </c>
      <c r="Z5441">
        <v>69.150000000000006</v>
      </c>
      <c r="AA5441">
        <v>488.65</v>
      </c>
      <c r="AB5441" t="s">
        <v>44</v>
      </c>
      <c r="AC5441">
        <v>0</v>
      </c>
      <c r="AD5441">
        <v>20</v>
      </c>
      <c r="AE5441">
        <v>4320</v>
      </c>
      <c r="AG5441" t="b">
        <v>0</v>
      </c>
      <c r="AH5441" t="b">
        <v>0</v>
      </c>
      <c r="AI5441" t="b">
        <v>1</v>
      </c>
      <c r="AJ5441" t="b">
        <v>0</v>
      </c>
      <c r="AK5441" t="b">
        <v>0</v>
      </c>
      <c r="AL5441" t="b">
        <v>0</v>
      </c>
      <c r="AM5441" t="b">
        <v>0</v>
      </c>
      <c r="AN5441">
        <v>69.807142857142793</v>
      </c>
      <c r="AO5441">
        <f t="shared" si="84"/>
        <v>70</v>
      </c>
      <c r="AP5441" t="b">
        <v>0</v>
      </c>
    </row>
    <row r="5442" spans="1:42" x14ac:dyDescent="0.25">
      <c r="A5442" t="s">
        <v>8286</v>
      </c>
      <c r="B5442">
        <v>1</v>
      </c>
      <c r="C5442" t="s">
        <v>40</v>
      </c>
      <c r="D5442" t="s">
        <v>41</v>
      </c>
      <c r="E5442" t="s">
        <v>2177</v>
      </c>
      <c r="F5442">
        <v>96009</v>
      </c>
      <c r="G5442" t="s">
        <v>2178</v>
      </c>
      <c r="H5442">
        <v>41.083463999999999</v>
      </c>
      <c r="I5442">
        <v>-121.107929</v>
      </c>
      <c r="J5442">
        <v>1</v>
      </c>
      <c r="K5442">
        <v>0</v>
      </c>
      <c r="L5442">
        <v>0</v>
      </c>
      <c r="M5442">
        <v>0</v>
      </c>
      <c r="N5442" t="str">
        <f>VLOOKUP(O5442:O12473,'VLOOKUP Ranges'!$A$9:$B$12,2,TRUE)</f>
        <v>29-55</v>
      </c>
      <c r="O5442">
        <v>41</v>
      </c>
      <c r="P5442">
        <v>0</v>
      </c>
      <c r="Q5442" t="s">
        <v>62</v>
      </c>
      <c r="R5442" t="s">
        <v>44</v>
      </c>
      <c r="S5442" t="s">
        <v>44</v>
      </c>
      <c r="T5442" t="s">
        <v>45</v>
      </c>
      <c r="U5442" t="s">
        <v>44</v>
      </c>
      <c r="V5442" t="s">
        <v>45</v>
      </c>
      <c r="W5442" t="s">
        <v>45</v>
      </c>
      <c r="X5442">
        <v>1</v>
      </c>
      <c r="Y5442" t="str">
        <f>VLOOKUP(Z5442:Z12473,'VLOOKUP Ranges'!$A$2:$B$5,2,TRUE)</f>
        <v>35-70</v>
      </c>
      <c r="Z5442">
        <v>51.35</v>
      </c>
      <c r="AA5442">
        <v>2075.1</v>
      </c>
      <c r="AB5442" t="s">
        <v>44</v>
      </c>
      <c r="AC5442">
        <v>0</v>
      </c>
      <c r="AD5442">
        <v>59</v>
      </c>
      <c r="AE5442">
        <v>5622</v>
      </c>
      <c r="AG5442" t="b">
        <v>1</v>
      </c>
      <c r="AH5442" t="b">
        <v>0</v>
      </c>
      <c r="AI5442" t="b">
        <v>0</v>
      </c>
      <c r="AJ5442" t="b">
        <v>0</v>
      </c>
      <c r="AK5442" t="b">
        <v>0</v>
      </c>
      <c r="AL5442" t="b">
        <v>1</v>
      </c>
      <c r="AM5442" t="b">
        <v>0</v>
      </c>
      <c r="AN5442">
        <v>50.612195121951203</v>
      </c>
      <c r="AO5442">
        <f t="shared" si="84"/>
        <v>52</v>
      </c>
      <c r="AP5442" t="b">
        <v>0</v>
      </c>
    </row>
    <row r="5443" spans="1:42" x14ac:dyDescent="0.25">
      <c r="A5443" t="s">
        <v>8287</v>
      </c>
      <c r="B5443">
        <v>1</v>
      </c>
      <c r="C5443" t="s">
        <v>40</v>
      </c>
      <c r="D5443" t="s">
        <v>41</v>
      </c>
      <c r="E5443" t="s">
        <v>5780</v>
      </c>
      <c r="F5443">
        <v>96010</v>
      </c>
      <c r="G5443" t="s">
        <v>5781</v>
      </c>
      <c r="H5443">
        <v>40.775272000000001</v>
      </c>
      <c r="I5443">
        <v>-123.287414</v>
      </c>
      <c r="J5443">
        <v>0</v>
      </c>
      <c r="K5443">
        <v>0</v>
      </c>
      <c r="L5443">
        <v>0</v>
      </c>
      <c r="M5443">
        <v>0</v>
      </c>
      <c r="N5443" t="str">
        <f>VLOOKUP(O5443:O12474,'VLOOKUP Ranges'!$A$9:$B$12,2,TRUE)</f>
        <v>29-55</v>
      </c>
      <c r="O5443">
        <v>54</v>
      </c>
      <c r="P5443">
        <v>1</v>
      </c>
      <c r="Q5443" t="s">
        <v>44</v>
      </c>
      <c r="R5443" t="s">
        <v>45</v>
      </c>
      <c r="S5443" t="s">
        <v>45</v>
      </c>
      <c r="T5443" t="s">
        <v>44</v>
      </c>
      <c r="U5443" t="s">
        <v>44</v>
      </c>
      <c r="V5443" t="s">
        <v>45</v>
      </c>
      <c r="W5443" t="s">
        <v>45</v>
      </c>
      <c r="X5443">
        <v>1</v>
      </c>
      <c r="Y5443" t="str">
        <f>VLOOKUP(Z5443:Z12474,'VLOOKUP Ranges'!$A$2:$B$5,2,TRUE)</f>
        <v>89-118</v>
      </c>
      <c r="Z5443">
        <v>100.05</v>
      </c>
      <c r="AA5443">
        <v>5299.65</v>
      </c>
      <c r="AB5443" t="s">
        <v>44</v>
      </c>
      <c r="AC5443">
        <v>0</v>
      </c>
      <c r="AD5443">
        <v>69</v>
      </c>
      <c r="AE5443">
        <v>4478</v>
      </c>
      <c r="AG5443" t="b">
        <v>1</v>
      </c>
      <c r="AH5443" t="b">
        <v>0</v>
      </c>
      <c r="AI5443" t="b">
        <v>1</v>
      </c>
      <c r="AJ5443" t="b">
        <v>0</v>
      </c>
      <c r="AK5443" t="b">
        <v>1</v>
      </c>
      <c r="AL5443" t="b">
        <v>0</v>
      </c>
      <c r="AM5443" t="b">
        <v>0</v>
      </c>
      <c r="AN5443">
        <v>98.141666666666595</v>
      </c>
      <c r="AO5443">
        <f t="shared" ref="AO5443:AO5506" si="85">ROUNDUP(Z5443, 0)</f>
        <v>101</v>
      </c>
      <c r="AP5443" t="b">
        <v>1</v>
      </c>
    </row>
    <row r="5444" spans="1:42" x14ac:dyDescent="0.25">
      <c r="A5444" t="s">
        <v>8288</v>
      </c>
      <c r="B5444">
        <v>1</v>
      </c>
      <c r="C5444" t="s">
        <v>40</v>
      </c>
      <c r="D5444" t="s">
        <v>41</v>
      </c>
      <c r="E5444" t="s">
        <v>2180</v>
      </c>
      <c r="F5444">
        <v>96013</v>
      </c>
      <c r="G5444" t="s">
        <v>2181</v>
      </c>
      <c r="H5444">
        <v>40.946784999999998</v>
      </c>
      <c r="I5444">
        <v>-121.719489</v>
      </c>
      <c r="J5444">
        <v>1</v>
      </c>
      <c r="K5444">
        <v>1</v>
      </c>
      <c r="L5444">
        <v>0</v>
      </c>
      <c r="M5444">
        <v>0</v>
      </c>
      <c r="N5444" t="str">
        <f>VLOOKUP(O5444:O12475,'VLOOKUP Ranges'!$A$9:$B$12,2,TRUE)</f>
        <v>55-77</v>
      </c>
      <c r="O5444">
        <v>69</v>
      </c>
      <c r="P5444">
        <v>1</v>
      </c>
      <c r="Q5444" t="s">
        <v>44</v>
      </c>
      <c r="R5444" t="s">
        <v>66</v>
      </c>
      <c r="S5444" t="s">
        <v>66</v>
      </c>
      <c r="T5444" t="s">
        <v>66</v>
      </c>
      <c r="U5444" t="s">
        <v>66</v>
      </c>
      <c r="V5444" t="s">
        <v>66</v>
      </c>
      <c r="W5444" t="s">
        <v>66</v>
      </c>
      <c r="X5444">
        <v>0</v>
      </c>
      <c r="Y5444" t="str">
        <f>VLOOKUP(Z5444:Z12475,'VLOOKUP Ranges'!$A$2:$B$5,2,TRUE)</f>
        <v>18-35</v>
      </c>
      <c r="Z5444">
        <v>20.3</v>
      </c>
      <c r="AA5444">
        <v>1356.3</v>
      </c>
      <c r="AB5444" t="s">
        <v>44</v>
      </c>
      <c r="AC5444">
        <v>0</v>
      </c>
      <c r="AD5444">
        <v>21</v>
      </c>
      <c r="AE5444">
        <v>4042</v>
      </c>
      <c r="AG5444" t="b">
        <v>0</v>
      </c>
      <c r="AH5444" t="b">
        <v>1</v>
      </c>
      <c r="AI5444" t="b">
        <v>0</v>
      </c>
      <c r="AJ5444" t="b">
        <v>1</v>
      </c>
      <c r="AK5444" t="b">
        <v>1</v>
      </c>
      <c r="AL5444" t="b">
        <v>0</v>
      </c>
      <c r="AM5444" t="b">
        <v>0</v>
      </c>
      <c r="AN5444">
        <v>19.656521739130401</v>
      </c>
      <c r="AO5444">
        <f t="shared" si="85"/>
        <v>21</v>
      </c>
      <c r="AP5444" t="b">
        <v>0</v>
      </c>
    </row>
    <row r="5445" spans="1:42" x14ac:dyDescent="0.25">
      <c r="A5445" t="s">
        <v>8289</v>
      </c>
      <c r="B5445">
        <v>1</v>
      </c>
      <c r="C5445" t="s">
        <v>40</v>
      </c>
      <c r="D5445" t="s">
        <v>41</v>
      </c>
      <c r="E5445" t="s">
        <v>1194</v>
      </c>
      <c r="F5445">
        <v>96014</v>
      </c>
      <c r="G5445" t="s">
        <v>1195</v>
      </c>
      <c r="H5445">
        <v>41.388396999999998</v>
      </c>
      <c r="I5445">
        <v>-122.794636</v>
      </c>
      <c r="J5445">
        <v>0</v>
      </c>
      <c r="K5445">
        <v>0</v>
      </c>
      <c r="L5445">
        <v>0</v>
      </c>
      <c r="M5445">
        <v>0</v>
      </c>
      <c r="N5445" t="str">
        <f>VLOOKUP(O5445:O12476,'VLOOKUP Ranges'!$A$9:$B$12,2,TRUE)</f>
        <v>29-55</v>
      </c>
      <c r="O5445">
        <v>53</v>
      </c>
      <c r="P5445">
        <v>1</v>
      </c>
      <c r="Q5445" t="s">
        <v>44</v>
      </c>
      <c r="R5445" t="s">
        <v>44</v>
      </c>
      <c r="S5445" t="s">
        <v>45</v>
      </c>
      <c r="T5445" t="s">
        <v>45</v>
      </c>
      <c r="U5445" t="s">
        <v>45</v>
      </c>
      <c r="V5445" t="s">
        <v>44</v>
      </c>
      <c r="W5445" t="s">
        <v>45</v>
      </c>
      <c r="X5445">
        <v>1</v>
      </c>
      <c r="Y5445" t="str">
        <f>VLOOKUP(Z5445:Z12476,'VLOOKUP Ranges'!$A$2:$B$5,2,TRUE)</f>
        <v>89-118</v>
      </c>
      <c r="Z5445">
        <v>94.45</v>
      </c>
      <c r="AA5445">
        <v>5042.75</v>
      </c>
      <c r="AB5445" t="s">
        <v>44</v>
      </c>
      <c r="AC5445">
        <v>0</v>
      </c>
      <c r="AD5445">
        <v>64</v>
      </c>
      <c r="AE5445">
        <v>5452</v>
      </c>
      <c r="AG5445" t="b">
        <v>1</v>
      </c>
      <c r="AH5445" t="b">
        <v>0</v>
      </c>
      <c r="AI5445" t="b">
        <v>1</v>
      </c>
      <c r="AJ5445" t="b">
        <v>0</v>
      </c>
      <c r="AK5445" t="b">
        <v>1</v>
      </c>
      <c r="AL5445" t="b">
        <v>0</v>
      </c>
      <c r="AM5445" t="b">
        <v>0</v>
      </c>
      <c r="AN5445">
        <v>95.146226415094304</v>
      </c>
      <c r="AO5445">
        <f t="shared" si="85"/>
        <v>95</v>
      </c>
      <c r="AP5445" t="b">
        <v>0</v>
      </c>
    </row>
    <row r="5446" spans="1:42" x14ac:dyDescent="0.25">
      <c r="A5446" t="s">
        <v>8290</v>
      </c>
      <c r="B5446">
        <v>1</v>
      </c>
      <c r="C5446" t="s">
        <v>40</v>
      </c>
      <c r="D5446" t="s">
        <v>41</v>
      </c>
      <c r="E5446" t="s">
        <v>3727</v>
      </c>
      <c r="F5446">
        <v>96015</v>
      </c>
      <c r="G5446" t="s">
        <v>3728</v>
      </c>
      <c r="H5446">
        <v>41.486953</v>
      </c>
      <c r="I5446">
        <v>-120.91397499999999</v>
      </c>
      <c r="J5446">
        <v>1</v>
      </c>
      <c r="K5446">
        <v>0</v>
      </c>
      <c r="L5446">
        <v>1</v>
      </c>
      <c r="M5446">
        <v>1</v>
      </c>
      <c r="N5446" t="str">
        <f>VLOOKUP(O5446:O12477,'VLOOKUP Ranges'!$A$9:$B$12,2,TRUE)</f>
        <v>9-29</v>
      </c>
      <c r="O5446">
        <v>18</v>
      </c>
      <c r="P5446">
        <v>0</v>
      </c>
      <c r="Q5446" t="s">
        <v>62</v>
      </c>
      <c r="R5446" t="s">
        <v>44</v>
      </c>
      <c r="S5446" t="s">
        <v>45</v>
      </c>
      <c r="T5446" t="s">
        <v>45</v>
      </c>
      <c r="U5446" t="s">
        <v>44</v>
      </c>
      <c r="V5446" t="s">
        <v>45</v>
      </c>
      <c r="W5446" t="s">
        <v>44</v>
      </c>
      <c r="X5446">
        <v>0</v>
      </c>
      <c r="Y5446" t="str">
        <f>VLOOKUP(Z5446:Z12477,'VLOOKUP Ranges'!$A$2:$B$5,2,TRUE)</f>
        <v>35-70</v>
      </c>
      <c r="Z5446">
        <v>46.4</v>
      </c>
      <c r="AA5446">
        <v>812.4</v>
      </c>
      <c r="AB5446" t="s">
        <v>44</v>
      </c>
      <c r="AC5446">
        <v>0</v>
      </c>
      <c r="AD5446">
        <v>35</v>
      </c>
      <c r="AE5446">
        <v>4003</v>
      </c>
      <c r="AG5446" t="b">
        <v>1</v>
      </c>
      <c r="AH5446" t="b">
        <v>0</v>
      </c>
      <c r="AI5446" t="b">
        <v>0</v>
      </c>
      <c r="AJ5446" t="b">
        <v>0</v>
      </c>
      <c r="AK5446" t="b">
        <v>1</v>
      </c>
      <c r="AL5446" t="b">
        <v>0</v>
      </c>
      <c r="AM5446" t="b">
        <v>0</v>
      </c>
      <c r="AN5446">
        <v>45.133333333333297</v>
      </c>
      <c r="AO5446">
        <f t="shared" si="85"/>
        <v>47</v>
      </c>
      <c r="AP5446" t="b">
        <v>0</v>
      </c>
    </row>
    <row r="5447" spans="1:42" x14ac:dyDescent="0.25">
      <c r="A5447" t="s">
        <v>8291</v>
      </c>
      <c r="B5447">
        <v>1</v>
      </c>
      <c r="C5447" t="s">
        <v>40</v>
      </c>
      <c r="D5447" t="s">
        <v>41</v>
      </c>
      <c r="E5447" t="s">
        <v>3730</v>
      </c>
      <c r="F5447">
        <v>96016</v>
      </c>
      <c r="G5447" t="s">
        <v>3731</v>
      </c>
      <c r="H5447">
        <v>40.936284999999998</v>
      </c>
      <c r="I5447">
        <v>-121.572692</v>
      </c>
      <c r="J5447">
        <v>1</v>
      </c>
      <c r="K5447">
        <v>0</v>
      </c>
      <c r="L5447">
        <v>1</v>
      </c>
      <c r="M5447">
        <v>0</v>
      </c>
      <c r="N5447" t="str">
        <f>VLOOKUP(O5447:O12478,'VLOOKUP Ranges'!$A$9:$B$12,2,TRUE)</f>
        <v>55-77</v>
      </c>
      <c r="O5447">
        <v>64</v>
      </c>
      <c r="P5447">
        <v>1</v>
      </c>
      <c r="Q5447" t="s">
        <v>44</v>
      </c>
      <c r="R5447" t="s">
        <v>45</v>
      </c>
      <c r="S5447" t="s">
        <v>45</v>
      </c>
      <c r="T5447" t="s">
        <v>44</v>
      </c>
      <c r="U5447" t="s">
        <v>45</v>
      </c>
      <c r="V5447" t="s">
        <v>45</v>
      </c>
      <c r="W5447" t="s">
        <v>45</v>
      </c>
      <c r="X5447">
        <v>1</v>
      </c>
      <c r="Y5447" t="str">
        <f>VLOOKUP(Z5447:Z12478,'VLOOKUP Ranges'!$A$2:$B$5,2,TRUE)</f>
        <v>89-118</v>
      </c>
      <c r="Z5447">
        <v>104.05</v>
      </c>
      <c r="AA5447">
        <v>6605.55</v>
      </c>
      <c r="AB5447" t="s">
        <v>44</v>
      </c>
      <c r="AC5447">
        <v>0</v>
      </c>
      <c r="AD5447">
        <v>36</v>
      </c>
      <c r="AE5447">
        <v>4337</v>
      </c>
      <c r="AG5447" t="b">
        <v>0</v>
      </c>
      <c r="AH5447" t="b">
        <v>1</v>
      </c>
      <c r="AI5447" t="b">
        <v>1</v>
      </c>
      <c r="AJ5447" t="b">
        <v>0</v>
      </c>
      <c r="AK5447" t="b">
        <v>1</v>
      </c>
      <c r="AL5447" t="b">
        <v>0</v>
      </c>
      <c r="AM5447" t="b">
        <v>0</v>
      </c>
      <c r="AN5447">
        <v>103.21171875</v>
      </c>
      <c r="AO5447">
        <f t="shared" si="85"/>
        <v>105</v>
      </c>
      <c r="AP5447" t="b">
        <v>1</v>
      </c>
    </row>
    <row r="5448" spans="1:42" x14ac:dyDescent="0.25">
      <c r="A5448" t="s">
        <v>8292</v>
      </c>
      <c r="B5448">
        <v>1</v>
      </c>
      <c r="C5448" t="s">
        <v>40</v>
      </c>
      <c r="D5448" t="s">
        <v>41</v>
      </c>
      <c r="E5448" t="s">
        <v>3734</v>
      </c>
      <c r="F5448">
        <v>96019</v>
      </c>
      <c r="G5448" t="s">
        <v>3735</v>
      </c>
      <c r="H5448">
        <v>40.692523000000001</v>
      </c>
      <c r="I5448">
        <v>-122.369876</v>
      </c>
      <c r="J5448">
        <v>0</v>
      </c>
      <c r="K5448">
        <v>0</v>
      </c>
      <c r="L5448">
        <v>0</v>
      </c>
      <c r="M5448">
        <v>0</v>
      </c>
      <c r="N5448" t="str">
        <f>VLOOKUP(O5448:O12479,'VLOOKUP Ranges'!$A$9:$B$12,2,TRUE)</f>
        <v>9-29</v>
      </c>
      <c r="O5448">
        <v>20</v>
      </c>
      <c r="P5448">
        <v>0</v>
      </c>
      <c r="Q5448" t="s">
        <v>62</v>
      </c>
      <c r="R5448" t="s">
        <v>44</v>
      </c>
      <c r="S5448" t="s">
        <v>44</v>
      </c>
      <c r="T5448" t="s">
        <v>44</v>
      </c>
      <c r="U5448" t="s">
        <v>44</v>
      </c>
      <c r="V5448" t="s">
        <v>44</v>
      </c>
      <c r="W5448" t="s">
        <v>44</v>
      </c>
      <c r="X5448">
        <v>0</v>
      </c>
      <c r="Y5448" t="str">
        <f>VLOOKUP(Z5448:Z12479,'VLOOKUP Ranges'!$A$2:$B$5,2,TRUE)</f>
        <v>18-35</v>
      </c>
      <c r="Z5448">
        <v>24.9</v>
      </c>
      <c r="AA5448">
        <v>505.95</v>
      </c>
      <c r="AB5448" t="s">
        <v>44</v>
      </c>
      <c r="AC5448">
        <v>0</v>
      </c>
      <c r="AD5448">
        <v>20</v>
      </c>
      <c r="AE5448">
        <v>5942</v>
      </c>
      <c r="AG5448" t="b">
        <v>0</v>
      </c>
      <c r="AH5448" t="b">
        <v>0</v>
      </c>
      <c r="AI5448" t="b">
        <v>0</v>
      </c>
      <c r="AJ5448" t="b">
        <v>0</v>
      </c>
      <c r="AK5448" t="b">
        <v>1</v>
      </c>
      <c r="AL5448" t="b">
        <v>0</v>
      </c>
      <c r="AM5448" t="b">
        <v>0</v>
      </c>
      <c r="AN5448">
        <v>25.297499999999999</v>
      </c>
      <c r="AO5448">
        <f t="shared" si="85"/>
        <v>25</v>
      </c>
      <c r="AP5448" t="b">
        <v>0</v>
      </c>
    </row>
    <row r="5449" spans="1:42" x14ac:dyDescent="0.25">
      <c r="A5449" t="s">
        <v>8293</v>
      </c>
      <c r="B5449">
        <v>1</v>
      </c>
      <c r="C5449" t="s">
        <v>40</v>
      </c>
      <c r="D5449" t="s">
        <v>41</v>
      </c>
      <c r="E5449" t="s">
        <v>5788</v>
      </c>
      <c r="F5449">
        <v>96020</v>
      </c>
      <c r="G5449" t="s">
        <v>5789</v>
      </c>
      <c r="H5449">
        <v>40.243493999999998</v>
      </c>
      <c r="I5449">
        <v>-121.15473299999999</v>
      </c>
      <c r="J5449">
        <v>1</v>
      </c>
      <c r="K5449">
        <v>0</v>
      </c>
      <c r="L5449">
        <v>1</v>
      </c>
      <c r="M5449">
        <v>1</v>
      </c>
      <c r="N5449" t="str">
        <f>VLOOKUP(O5449:O12480,'VLOOKUP Ranges'!$A$9:$B$12,2,TRUE)</f>
        <v>55-77</v>
      </c>
      <c r="O5449">
        <v>57</v>
      </c>
      <c r="P5449">
        <v>1</v>
      </c>
      <c r="Q5449" t="s">
        <v>44</v>
      </c>
      <c r="R5449" t="s">
        <v>45</v>
      </c>
      <c r="S5449" t="s">
        <v>45</v>
      </c>
      <c r="T5449" t="s">
        <v>44</v>
      </c>
      <c r="U5449" t="s">
        <v>45</v>
      </c>
      <c r="V5449" t="s">
        <v>44</v>
      </c>
      <c r="W5449" t="s">
        <v>44</v>
      </c>
      <c r="X5449">
        <v>0</v>
      </c>
      <c r="Y5449" t="str">
        <f>VLOOKUP(Z5449:Z12480,'VLOOKUP Ranges'!$A$2:$B$5,2,TRUE)</f>
        <v>35-70</v>
      </c>
      <c r="Z5449">
        <v>59.6</v>
      </c>
      <c r="AA5449">
        <v>3509.4</v>
      </c>
      <c r="AB5449" t="s">
        <v>44</v>
      </c>
      <c r="AC5449">
        <v>0</v>
      </c>
      <c r="AD5449">
        <v>28</v>
      </c>
      <c r="AE5449">
        <v>4778</v>
      </c>
      <c r="AG5449" t="b">
        <v>1</v>
      </c>
      <c r="AH5449" t="b">
        <v>0</v>
      </c>
      <c r="AI5449" t="b">
        <v>0</v>
      </c>
      <c r="AJ5449" t="b">
        <v>0</v>
      </c>
      <c r="AK5449" t="b">
        <v>0</v>
      </c>
      <c r="AL5449" t="b">
        <v>0</v>
      </c>
      <c r="AM5449" t="b">
        <v>1</v>
      </c>
      <c r="AN5449">
        <v>61.5684210526315</v>
      </c>
      <c r="AO5449">
        <f t="shared" si="85"/>
        <v>60</v>
      </c>
      <c r="AP5449" t="b">
        <v>1</v>
      </c>
    </row>
    <row r="5450" spans="1:42" x14ac:dyDescent="0.25">
      <c r="A5450" t="s">
        <v>8294</v>
      </c>
      <c r="B5450">
        <v>1</v>
      </c>
      <c r="C5450" t="s">
        <v>40</v>
      </c>
      <c r="D5450" t="s">
        <v>41</v>
      </c>
      <c r="E5450" t="s">
        <v>1197</v>
      </c>
      <c r="F5450">
        <v>96021</v>
      </c>
      <c r="G5450" t="s">
        <v>1198</v>
      </c>
      <c r="H5450">
        <v>39.913777000000003</v>
      </c>
      <c r="I5450">
        <v>-122.289984</v>
      </c>
      <c r="J5450">
        <v>1</v>
      </c>
      <c r="K5450">
        <v>1</v>
      </c>
      <c r="L5450">
        <v>1</v>
      </c>
      <c r="M5450">
        <v>0</v>
      </c>
      <c r="N5450" t="str">
        <f>VLOOKUP(O5450:O12481,'VLOOKUP Ranges'!$A$9:$B$12,2,TRUE)</f>
        <v>55-77</v>
      </c>
      <c r="O5450">
        <v>63</v>
      </c>
      <c r="P5450">
        <v>1</v>
      </c>
      <c r="Q5450" t="s">
        <v>45</v>
      </c>
      <c r="R5450" t="s">
        <v>45</v>
      </c>
      <c r="S5450" t="s">
        <v>45</v>
      </c>
      <c r="T5450" t="s">
        <v>45</v>
      </c>
      <c r="U5450" t="s">
        <v>44</v>
      </c>
      <c r="V5450" t="s">
        <v>45</v>
      </c>
      <c r="W5450" t="s">
        <v>45</v>
      </c>
      <c r="X5450">
        <v>0</v>
      </c>
      <c r="Y5450" t="str">
        <f>VLOOKUP(Z5450:Z12481,'VLOOKUP Ranges'!$A$2:$B$5,2,TRUE)</f>
        <v>89-118</v>
      </c>
      <c r="Z5450">
        <v>108.5</v>
      </c>
      <c r="AA5450">
        <v>6991.9</v>
      </c>
      <c r="AB5450" t="s">
        <v>44</v>
      </c>
      <c r="AC5450">
        <v>0</v>
      </c>
      <c r="AD5450">
        <v>49</v>
      </c>
      <c r="AE5450">
        <v>6453</v>
      </c>
      <c r="AG5450" t="b">
        <v>0</v>
      </c>
      <c r="AH5450" t="b">
        <v>1</v>
      </c>
      <c r="AI5450" t="b">
        <v>1</v>
      </c>
      <c r="AJ5450" t="b">
        <v>0</v>
      </c>
      <c r="AK5450" t="b">
        <v>1</v>
      </c>
      <c r="AL5450" t="b">
        <v>0</v>
      </c>
      <c r="AM5450" t="b">
        <v>0</v>
      </c>
      <c r="AN5450">
        <v>110.982539682539</v>
      </c>
      <c r="AO5450">
        <f t="shared" si="85"/>
        <v>109</v>
      </c>
      <c r="AP5450" t="b">
        <v>1</v>
      </c>
    </row>
    <row r="5451" spans="1:42" x14ac:dyDescent="0.25">
      <c r="A5451" t="s">
        <v>8295</v>
      </c>
      <c r="B5451">
        <v>1</v>
      </c>
      <c r="C5451" t="s">
        <v>40</v>
      </c>
      <c r="D5451" t="s">
        <v>41</v>
      </c>
      <c r="E5451" t="s">
        <v>1200</v>
      </c>
      <c r="F5451">
        <v>96022</v>
      </c>
      <c r="G5451" t="s">
        <v>1201</v>
      </c>
      <c r="H5451">
        <v>40.336391999999996</v>
      </c>
      <c r="I5451">
        <v>-122.448533</v>
      </c>
      <c r="J5451">
        <v>1</v>
      </c>
      <c r="K5451">
        <v>0</v>
      </c>
      <c r="L5451">
        <v>1</v>
      </c>
      <c r="M5451">
        <v>1</v>
      </c>
      <c r="N5451" t="str">
        <f>VLOOKUP(O5451:O12482,'VLOOKUP Ranges'!$A$9:$B$12,2,TRUE)</f>
        <v>9-29</v>
      </c>
      <c r="O5451">
        <v>13</v>
      </c>
      <c r="P5451">
        <v>0</v>
      </c>
      <c r="Q5451" t="s">
        <v>62</v>
      </c>
      <c r="R5451" t="s">
        <v>45</v>
      </c>
      <c r="S5451" t="s">
        <v>45</v>
      </c>
      <c r="T5451" t="s">
        <v>44</v>
      </c>
      <c r="U5451" t="s">
        <v>45</v>
      </c>
      <c r="V5451" t="s">
        <v>44</v>
      </c>
      <c r="W5451" t="s">
        <v>44</v>
      </c>
      <c r="X5451">
        <v>0</v>
      </c>
      <c r="Y5451" t="str">
        <f>VLOOKUP(Z5451:Z12482,'VLOOKUP Ranges'!$A$2:$B$5,2,TRUE)</f>
        <v>35-70</v>
      </c>
      <c r="Z5451">
        <v>40.549999999999997</v>
      </c>
      <c r="AA5451">
        <v>590.35</v>
      </c>
      <c r="AB5451" t="s">
        <v>44</v>
      </c>
      <c r="AC5451">
        <v>0</v>
      </c>
      <c r="AD5451">
        <v>27</v>
      </c>
      <c r="AE5451">
        <v>2898</v>
      </c>
      <c r="AG5451" t="b">
        <v>0</v>
      </c>
      <c r="AH5451" t="b">
        <v>1</v>
      </c>
      <c r="AI5451" t="b">
        <v>0</v>
      </c>
      <c r="AJ5451" t="b">
        <v>0</v>
      </c>
      <c r="AK5451" t="b">
        <v>0</v>
      </c>
      <c r="AL5451" t="b">
        <v>0</v>
      </c>
      <c r="AM5451" t="b">
        <v>1</v>
      </c>
      <c r="AN5451">
        <v>45.411538461538399</v>
      </c>
      <c r="AO5451">
        <f t="shared" si="85"/>
        <v>41</v>
      </c>
      <c r="AP5451" t="b">
        <v>0</v>
      </c>
    </row>
    <row r="5452" spans="1:42" x14ac:dyDescent="0.25">
      <c r="A5452" t="s">
        <v>8296</v>
      </c>
      <c r="B5452">
        <v>1</v>
      </c>
      <c r="C5452" t="s">
        <v>40</v>
      </c>
      <c r="D5452" t="s">
        <v>41</v>
      </c>
      <c r="E5452" t="s">
        <v>2183</v>
      </c>
      <c r="F5452">
        <v>96023</v>
      </c>
      <c r="G5452" t="s">
        <v>2184</v>
      </c>
      <c r="H5452">
        <v>41.949216</v>
      </c>
      <c r="I5452">
        <v>-122.050062</v>
      </c>
      <c r="J5452">
        <v>0</v>
      </c>
      <c r="K5452">
        <v>1</v>
      </c>
      <c r="L5452">
        <v>1</v>
      </c>
      <c r="M5452">
        <v>0</v>
      </c>
      <c r="N5452" t="str">
        <f>VLOOKUP(O5452:O12483,'VLOOKUP Ranges'!$A$9:$B$12,2,TRUE)</f>
        <v>29-55</v>
      </c>
      <c r="O5452">
        <v>48</v>
      </c>
      <c r="P5452">
        <v>1</v>
      </c>
      <c r="Q5452" t="s">
        <v>44</v>
      </c>
      <c r="R5452" t="s">
        <v>44</v>
      </c>
      <c r="S5452" t="s">
        <v>45</v>
      </c>
      <c r="T5452" t="s">
        <v>44</v>
      </c>
      <c r="U5452" t="s">
        <v>44</v>
      </c>
      <c r="V5452" t="s">
        <v>44</v>
      </c>
      <c r="W5452" t="s">
        <v>45</v>
      </c>
      <c r="X5452">
        <v>1</v>
      </c>
      <c r="Y5452" t="str">
        <f>VLOOKUP(Z5452:Z12483,'VLOOKUP Ranges'!$A$2:$B$5,2,TRUE)</f>
        <v>35-70</v>
      </c>
      <c r="Z5452">
        <v>58.95</v>
      </c>
      <c r="AA5452">
        <v>2789.7</v>
      </c>
      <c r="AB5452" t="s">
        <v>44</v>
      </c>
      <c r="AC5452">
        <v>0</v>
      </c>
      <c r="AD5452">
        <v>49</v>
      </c>
      <c r="AE5452">
        <v>4815</v>
      </c>
      <c r="AG5452" t="b">
        <v>1</v>
      </c>
      <c r="AH5452" t="b">
        <v>0</v>
      </c>
      <c r="AI5452" t="b">
        <v>0</v>
      </c>
      <c r="AJ5452" t="b">
        <v>0</v>
      </c>
      <c r="AK5452" t="b">
        <v>0</v>
      </c>
      <c r="AL5452" t="b">
        <v>0</v>
      </c>
      <c r="AM5452" t="b">
        <v>0</v>
      </c>
      <c r="AN5452">
        <v>58.118749999999999</v>
      </c>
      <c r="AO5452">
        <f t="shared" si="85"/>
        <v>59</v>
      </c>
      <c r="AP5452" t="b">
        <v>0</v>
      </c>
    </row>
    <row r="5453" spans="1:42" x14ac:dyDescent="0.25">
      <c r="A5453" t="s">
        <v>8297</v>
      </c>
      <c r="B5453">
        <v>1</v>
      </c>
      <c r="C5453" t="s">
        <v>40</v>
      </c>
      <c r="D5453" t="s">
        <v>41</v>
      </c>
      <c r="E5453" t="s">
        <v>3737</v>
      </c>
      <c r="F5453">
        <v>96025</v>
      </c>
      <c r="G5453" t="s">
        <v>3738</v>
      </c>
      <c r="H5453">
        <v>41.212694999999997</v>
      </c>
      <c r="I5453">
        <v>-122.392067</v>
      </c>
      <c r="J5453">
        <v>1</v>
      </c>
      <c r="K5453">
        <v>0</v>
      </c>
      <c r="L5453">
        <v>1</v>
      </c>
      <c r="M5453">
        <v>1</v>
      </c>
      <c r="N5453" t="str">
        <f>VLOOKUP(O5453:O12484,'VLOOKUP Ranges'!$A$9:$B$12,2,TRUE)</f>
        <v>55-77</v>
      </c>
      <c r="O5453">
        <v>57</v>
      </c>
      <c r="P5453">
        <v>1</v>
      </c>
      <c r="Q5453" t="s">
        <v>44</v>
      </c>
      <c r="R5453" t="s">
        <v>66</v>
      </c>
      <c r="S5453" t="s">
        <v>66</v>
      </c>
      <c r="T5453" t="s">
        <v>66</v>
      </c>
      <c r="U5453" t="s">
        <v>66</v>
      </c>
      <c r="V5453" t="s">
        <v>66</v>
      </c>
      <c r="W5453" t="s">
        <v>66</v>
      </c>
      <c r="X5453">
        <v>0</v>
      </c>
      <c r="Y5453" t="str">
        <f>VLOOKUP(Z5453:Z12484,'VLOOKUP Ranges'!$A$2:$B$5,2,TRUE)</f>
        <v>18-35</v>
      </c>
      <c r="Z5453">
        <v>20.75</v>
      </c>
      <c r="AA5453">
        <v>1123.1500000000001</v>
      </c>
      <c r="AB5453" t="s">
        <v>44</v>
      </c>
      <c r="AC5453">
        <v>0</v>
      </c>
      <c r="AD5453">
        <v>68</v>
      </c>
      <c r="AE5453">
        <v>4937</v>
      </c>
      <c r="AG5453" t="b">
        <v>0</v>
      </c>
      <c r="AH5453" t="b">
        <v>1</v>
      </c>
      <c r="AI5453" t="b">
        <v>0</v>
      </c>
      <c r="AJ5453" t="b">
        <v>1</v>
      </c>
      <c r="AK5453" t="b">
        <v>0</v>
      </c>
      <c r="AL5453" t="b">
        <v>0</v>
      </c>
      <c r="AM5453" t="b">
        <v>1</v>
      </c>
      <c r="AN5453">
        <v>19.704385964912198</v>
      </c>
      <c r="AO5453">
        <f t="shared" si="85"/>
        <v>21</v>
      </c>
      <c r="AP5453" t="b">
        <v>0</v>
      </c>
    </row>
    <row r="5454" spans="1:42" x14ac:dyDescent="0.25">
      <c r="A5454" t="s">
        <v>8298</v>
      </c>
      <c r="B5454">
        <v>1</v>
      </c>
      <c r="C5454" t="s">
        <v>40</v>
      </c>
      <c r="D5454" t="s">
        <v>41</v>
      </c>
      <c r="E5454" t="s">
        <v>3740</v>
      </c>
      <c r="F5454">
        <v>96027</v>
      </c>
      <c r="G5454" t="s">
        <v>3741</v>
      </c>
      <c r="H5454">
        <v>41.405192999999997</v>
      </c>
      <c r="I5454">
        <v>-123.008567</v>
      </c>
      <c r="J5454">
        <v>1</v>
      </c>
      <c r="K5454">
        <v>0</v>
      </c>
      <c r="L5454">
        <v>1</v>
      </c>
      <c r="M5454">
        <v>0</v>
      </c>
      <c r="N5454" t="str">
        <f>VLOOKUP(O5454:O12485,'VLOOKUP Ranges'!$A$9:$B$12,2,TRUE)</f>
        <v>55-77</v>
      </c>
      <c r="O5454">
        <v>71</v>
      </c>
      <c r="P5454">
        <v>1</v>
      </c>
      <c r="Q5454" t="s">
        <v>45</v>
      </c>
      <c r="R5454" t="s">
        <v>44</v>
      </c>
      <c r="S5454" t="s">
        <v>45</v>
      </c>
      <c r="T5454" t="s">
        <v>45</v>
      </c>
      <c r="U5454" t="s">
        <v>45</v>
      </c>
      <c r="V5454" t="s">
        <v>45</v>
      </c>
      <c r="W5454" t="s">
        <v>45</v>
      </c>
      <c r="X5454">
        <v>1</v>
      </c>
      <c r="Y5454" t="str">
        <f>VLOOKUP(Z5454:Z12485,'VLOOKUP Ranges'!$A$2:$B$5,2,TRUE)</f>
        <v>89-118</v>
      </c>
      <c r="Z5454">
        <v>113.15</v>
      </c>
      <c r="AA5454">
        <v>7953.25</v>
      </c>
      <c r="AB5454" t="s">
        <v>44</v>
      </c>
      <c r="AC5454">
        <v>0</v>
      </c>
      <c r="AD5454">
        <v>75</v>
      </c>
      <c r="AE5454">
        <v>4068</v>
      </c>
      <c r="AG5454" t="b">
        <v>1</v>
      </c>
      <c r="AH5454" t="b">
        <v>0</v>
      </c>
      <c r="AI5454" t="b">
        <v>1</v>
      </c>
      <c r="AJ5454" t="b">
        <v>0</v>
      </c>
      <c r="AK5454" t="b">
        <v>0</v>
      </c>
      <c r="AL5454" t="b">
        <v>0</v>
      </c>
      <c r="AM5454" t="b">
        <v>0</v>
      </c>
      <c r="AN5454">
        <v>112.01760563380201</v>
      </c>
      <c r="AO5454">
        <f t="shared" si="85"/>
        <v>114</v>
      </c>
      <c r="AP5454" t="b">
        <v>0</v>
      </c>
    </row>
    <row r="5455" spans="1:42" x14ac:dyDescent="0.25">
      <c r="A5455" t="s">
        <v>8299</v>
      </c>
      <c r="B5455">
        <v>1</v>
      </c>
      <c r="C5455" t="s">
        <v>40</v>
      </c>
      <c r="D5455" t="s">
        <v>41</v>
      </c>
      <c r="E5455" t="s">
        <v>1206</v>
      </c>
      <c r="F5455">
        <v>96028</v>
      </c>
      <c r="G5455" t="s">
        <v>1207</v>
      </c>
      <c r="H5455">
        <v>41.017282000000002</v>
      </c>
      <c r="I5455">
        <v>-121.46894500000001</v>
      </c>
      <c r="J5455">
        <v>0</v>
      </c>
      <c r="K5455">
        <v>0</v>
      </c>
      <c r="L5455">
        <v>1</v>
      </c>
      <c r="M5455">
        <v>1</v>
      </c>
      <c r="N5455" t="str">
        <f>VLOOKUP(O5455:O12486,'VLOOKUP Ranges'!$A$9:$B$12,2,TRUE)</f>
        <v>1-9</v>
      </c>
      <c r="O5455">
        <v>7</v>
      </c>
      <c r="P5455">
        <v>1</v>
      </c>
      <c r="Q5455" t="s">
        <v>45</v>
      </c>
      <c r="R5455" t="s">
        <v>44</v>
      </c>
      <c r="S5455" t="s">
        <v>44</v>
      </c>
      <c r="T5455" t="s">
        <v>44</v>
      </c>
      <c r="U5455" t="s">
        <v>44</v>
      </c>
      <c r="V5455" t="s">
        <v>44</v>
      </c>
      <c r="W5455" t="s">
        <v>44</v>
      </c>
      <c r="X5455">
        <v>0</v>
      </c>
      <c r="Y5455" t="str">
        <f>VLOOKUP(Z5455:Z12486,'VLOOKUP Ranges'!$A$2:$B$5,2,TRUE)</f>
        <v>35-70</v>
      </c>
      <c r="Z5455">
        <v>48.8</v>
      </c>
      <c r="AA5455">
        <v>349.8</v>
      </c>
      <c r="AB5455" t="s">
        <v>44</v>
      </c>
      <c r="AC5455">
        <v>0</v>
      </c>
      <c r="AD5455">
        <v>51</v>
      </c>
      <c r="AE5455">
        <v>4785</v>
      </c>
      <c r="AG5455" t="b">
        <v>0</v>
      </c>
      <c r="AH5455" t="b">
        <v>0</v>
      </c>
      <c r="AI5455" t="b">
        <v>0</v>
      </c>
      <c r="AJ5455" t="b">
        <v>0</v>
      </c>
      <c r="AK5455" t="b">
        <v>0</v>
      </c>
      <c r="AL5455" t="b">
        <v>1</v>
      </c>
      <c r="AM5455" t="b">
        <v>0</v>
      </c>
      <c r="AN5455">
        <v>49.971428571428497</v>
      </c>
      <c r="AO5455">
        <f t="shared" si="85"/>
        <v>49</v>
      </c>
      <c r="AP5455" t="b">
        <v>0</v>
      </c>
    </row>
    <row r="5456" spans="1:42" x14ac:dyDescent="0.25">
      <c r="A5456" t="s">
        <v>8300</v>
      </c>
      <c r="B5456">
        <v>1</v>
      </c>
      <c r="C5456" t="s">
        <v>40</v>
      </c>
      <c r="D5456" t="s">
        <v>41</v>
      </c>
      <c r="E5456" t="s">
        <v>3743</v>
      </c>
      <c r="F5456">
        <v>96029</v>
      </c>
      <c r="G5456" t="s">
        <v>3744</v>
      </c>
      <c r="H5456">
        <v>39.847839999999998</v>
      </c>
      <c r="I5456">
        <v>-122.544556</v>
      </c>
      <c r="J5456">
        <v>0</v>
      </c>
      <c r="K5456">
        <v>0</v>
      </c>
      <c r="L5456">
        <v>0</v>
      </c>
      <c r="M5456">
        <v>0</v>
      </c>
      <c r="N5456" t="str">
        <f>VLOOKUP(O5456:O12487,'VLOOKUP Ranges'!$A$9:$B$12,2,TRUE)</f>
        <v>9-29</v>
      </c>
      <c r="O5456">
        <v>16</v>
      </c>
      <c r="P5456">
        <v>1</v>
      </c>
      <c r="Q5456" t="s">
        <v>45</v>
      </c>
      <c r="R5456" t="s">
        <v>44</v>
      </c>
      <c r="S5456" t="s">
        <v>44</v>
      </c>
      <c r="T5456" t="s">
        <v>44</v>
      </c>
      <c r="U5456" t="s">
        <v>44</v>
      </c>
      <c r="V5456" t="s">
        <v>44</v>
      </c>
      <c r="W5456" t="s">
        <v>45</v>
      </c>
      <c r="X5456">
        <v>1</v>
      </c>
      <c r="Y5456" t="str">
        <f>VLOOKUP(Z5456:Z12487,'VLOOKUP Ranges'!$A$2:$B$5,2,TRUE)</f>
        <v>35-70</v>
      </c>
      <c r="Z5456">
        <v>63.05</v>
      </c>
      <c r="AA5456">
        <v>1067.05</v>
      </c>
      <c r="AB5456" t="s">
        <v>44</v>
      </c>
      <c r="AC5456">
        <v>0</v>
      </c>
      <c r="AD5456">
        <v>73</v>
      </c>
      <c r="AE5456">
        <v>3214</v>
      </c>
      <c r="AG5456" t="b">
        <v>0</v>
      </c>
      <c r="AH5456" t="b">
        <v>0</v>
      </c>
      <c r="AI5456" t="b">
        <v>0</v>
      </c>
      <c r="AJ5456" t="b">
        <v>0</v>
      </c>
      <c r="AK5456" t="b">
        <v>0</v>
      </c>
      <c r="AL5456" t="b">
        <v>0</v>
      </c>
      <c r="AM5456" t="b">
        <v>0</v>
      </c>
      <c r="AN5456">
        <v>66.690624999999997</v>
      </c>
      <c r="AO5456">
        <f t="shared" si="85"/>
        <v>64</v>
      </c>
      <c r="AP5456" t="b">
        <v>0</v>
      </c>
    </row>
    <row r="5457" spans="1:42" x14ac:dyDescent="0.25">
      <c r="A5457" t="s">
        <v>8301</v>
      </c>
      <c r="B5457">
        <v>1</v>
      </c>
      <c r="C5457" t="s">
        <v>40</v>
      </c>
      <c r="D5457" t="s">
        <v>41</v>
      </c>
      <c r="E5457" t="s">
        <v>5795</v>
      </c>
      <c r="F5457">
        <v>96031</v>
      </c>
      <c r="G5457" t="s">
        <v>5796</v>
      </c>
      <c r="H5457">
        <v>41.232128000000003</v>
      </c>
      <c r="I5457">
        <v>-123.194748</v>
      </c>
      <c r="J5457">
        <v>1</v>
      </c>
      <c r="K5457">
        <v>0</v>
      </c>
      <c r="L5457">
        <v>1</v>
      </c>
      <c r="M5457">
        <v>0</v>
      </c>
      <c r="N5457" t="str">
        <f>VLOOKUP(O5457:O12488,'VLOOKUP Ranges'!$A$9:$B$12,2,TRUE)</f>
        <v>29-55</v>
      </c>
      <c r="O5457">
        <v>34</v>
      </c>
      <c r="P5457">
        <v>1</v>
      </c>
      <c r="Q5457" t="s">
        <v>45</v>
      </c>
      <c r="R5457" t="s">
        <v>44</v>
      </c>
      <c r="S5457" t="s">
        <v>44</v>
      </c>
      <c r="T5457" t="s">
        <v>45</v>
      </c>
      <c r="U5457" t="s">
        <v>44</v>
      </c>
      <c r="V5457" t="s">
        <v>45</v>
      </c>
      <c r="W5457" t="s">
        <v>45</v>
      </c>
      <c r="X5457">
        <v>0</v>
      </c>
      <c r="Y5457" t="str">
        <f>VLOOKUP(Z5457:Z12488,'VLOOKUP Ranges'!$A$2:$B$5,2,TRUE)</f>
        <v>89-118</v>
      </c>
      <c r="Z5457">
        <v>100.85</v>
      </c>
      <c r="AA5457">
        <v>3527.3</v>
      </c>
      <c r="AB5457" t="s">
        <v>44</v>
      </c>
      <c r="AC5457">
        <v>0</v>
      </c>
      <c r="AD5457">
        <v>76</v>
      </c>
      <c r="AE5457">
        <v>5891</v>
      </c>
      <c r="AG5457" t="b">
        <v>0</v>
      </c>
      <c r="AH5457" t="b">
        <v>0</v>
      </c>
      <c r="AI5457" t="b">
        <v>1</v>
      </c>
      <c r="AJ5457" t="b">
        <v>0</v>
      </c>
      <c r="AK5457" t="b">
        <v>0</v>
      </c>
      <c r="AL5457" t="b">
        <v>1</v>
      </c>
      <c r="AM5457" t="b">
        <v>0</v>
      </c>
      <c r="AN5457">
        <v>103.744117647058</v>
      </c>
      <c r="AO5457">
        <f t="shared" si="85"/>
        <v>101</v>
      </c>
      <c r="AP5457" t="b">
        <v>0</v>
      </c>
    </row>
    <row r="5458" spans="1:42" x14ac:dyDescent="0.25">
      <c r="A5458" t="s">
        <v>8302</v>
      </c>
      <c r="B5458">
        <v>1</v>
      </c>
      <c r="C5458" t="s">
        <v>40</v>
      </c>
      <c r="D5458" t="s">
        <v>41</v>
      </c>
      <c r="E5458" t="s">
        <v>5798</v>
      </c>
      <c r="F5458">
        <v>96033</v>
      </c>
      <c r="G5458" t="s">
        <v>5799</v>
      </c>
      <c r="H5458">
        <v>40.740138000000002</v>
      </c>
      <c r="I5458">
        <v>-122.587476</v>
      </c>
      <c r="J5458">
        <v>1</v>
      </c>
      <c r="K5458">
        <v>0</v>
      </c>
      <c r="L5458">
        <v>0</v>
      </c>
      <c r="M5458">
        <v>0</v>
      </c>
      <c r="N5458" t="str">
        <f>VLOOKUP(O5458:O12489,'VLOOKUP Ranges'!$A$9:$B$12,2,TRUE)</f>
        <v>9-29</v>
      </c>
      <c r="O5458">
        <v>16</v>
      </c>
      <c r="P5458">
        <v>1</v>
      </c>
      <c r="Q5458" t="s">
        <v>45</v>
      </c>
      <c r="R5458" t="s">
        <v>44</v>
      </c>
      <c r="S5458" t="s">
        <v>45</v>
      </c>
      <c r="T5458" t="s">
        <v>44</v>
      </c>
      <c r="U5458" t="s">
        <v>44</v>
      </c>
      <c r="V5458" t="s">
        <v>44</v>
      </c>
      <c r="W5458" t="s">
        <v>44</v>
      </c>
      <c r="X5458">
        <v>1</v>
      </c>
      <c r="Y5458" t="str">
        <f>VLOOKUP(Z5458:Z12489,'VLOOKUP Ranges'!$A$2:$B$5,2,TRUE)</f>
        <v>70-89</v>
      </c>
      <c r="Z5458">
        <v>80.55</v>
      </c>
      <c r="AA5458">
        <v>1248.9000000000001</v>
      </c>
      <c r="AB5458" t="s">
        <v>44</v>
      </c>
      <c r="AC5458">
        <v>0</v>
      </c>
      <c r="AD5458">
        <v>24</v>
      </c>
      <c r="AE5458">
        <v>5183</v>
      </c>
      <c r="AG5458" t="b">
        <v>0</v>
      </c>
      <c r="AH5458" t="b">
        <v>0</v>
      </c>
      <c r="AI5458" t="b">
        <v>1</v>
      </c>
      <c r="AJ5458" t="b">
        <v>0</v>
      </c>
      <c r="AK5458" t="b">
        <v>0</v>
      </c>
      <c r="AL5458" t="b">
        <v>0</v>
      </c>
      <c r="AM5458" t="b">
        <v>1</v>
      </c>
      <c r="AN5458">
        <v>78.056250000000006</v>
      </c>
      <c r="AO5458">
        <f t="shared" si="85"/>
        <v>81</v>
      </c>
      <c r="AP5458" t="b">
        <v>0</v>
      </c>
    </row>
    <row r="5459" spans="1:42" x14ac:dyDescent="0.25">
      <c r="A5459" t="s">
        <v>8303</v>
      </c>
      <c r="B5459">
        <v>1</v>
      </c>
      <c r="C5459" t="s">
        <v>40</v>
      </c>
      <c r="D5459" t="s">
        <v>41</v>
      </c>
      <c r="E5459" t="s">
        <v>5801</v>
      </c>
      <c r="F5459">
        <v>96034</v>
      </c>
      <c r="G5459" t="s">
        <v>5802</v>
      </c>
      <c r="H5459">
        <v>41.411315000000002</v>
      </c>
      <c r="I5459">
        <v>-122.697236</v>
      </c>
      <c r="J5459">
        <v>1</v>
      </c>
      <c r="K5459">
        <v>0</v>
      </c>
      <c r="L5459">
        <v>0</v>
      </c>
      <c r="M5459">
        <v>1</v>
      </c>
      <c r="N5459" t="str">
        <f>VLOOKUP(O5459:O12490,'VLOOKUP Ranges'!$A$9:$B$12,2,TRUE)</f>
        <v>29-55</v>
      </c>
      <c r="O5459">
        <v>48</v>
      </c>
      <c r="P5459">
        <v>1</v>
      </c>
      <c r="Q5459" t="s">
        <v>45</v>
      </c>
      <c r="R5459" t="s">
        <v>45</v>
      </c>
      <c r="S5459" t="s">
        <v>45</v>
      </c>
      <c r="T5459" t="s">
        <v>45</v>
      </c>
      <c r="U5459" t="s">
        <v>44</v>
      </c>
      <c r="V5459" t="s">
        <v>44</v>
      </c>
      <c r="W5459" t="s">
        <v>44</v>
      </c>
      <c r="X5459">
        <v>1</v>
      </c>
      <c r="Y5459" t="str">
        <f>VLOOKUP(Z5459:Z12490,'VLOOKUP Ranges'!$A$2:$B$5,2,TRUE)</f>
        <v>35-70</v>
      </c>
      <c r="Z5459">
        <v>64.400000000000006</v>
      </c>
      <c r="AA5459">
        <v>3035.35</v>
      </c>
      <c r="AB5459" t="s">
        <v>44</v>
      </c>
      <c r="AC5459">
        <v>0</v>
      </c>
      <c r="AD5459">
        <v>45</v>
      </c>
      <c r="AE5459">
        <v>2545</v>
      </c>
      <c r="AG5459" t="b">
        <v>1</v>
      </c>
      <c r="AH5459" t="b">
        <v>0</v>
      </c>
      <c r="AI5459" t="b">
        <v>0</v>
      </c>
      <c r="AJ5459" t="b">
        <v>0</v>
      </c>
      <c r="AK5459" t="b">
        <v>0</v>
      </c>
      <c r="AL5459" t="b">
        <v>0</v>
      </c>
      <c r="AM5459" t="b">
        <v>0</v>
      </c>
      <c r="AN5459">
        <v>63.236458333333303</v>
      </c>
      <c r="AO5459">
        <f t="shared" si="85"/>
        <v>65</v>
      </c>
      <c r="AP5459" t="b">
        <v>1</v>
      </c>
    </row>
    <row r="5460" spans="1:42" x14ac:dyDescent="0.25">
      <c r="A5460" t="s">
        <v>8304</v>
      </c>
      <c r="B5460">
        <v>1</v>
      </c>
      <c r="C5460" t="s">
        <v>40</v>
      </c>
      <c r="D5460" t="s">
        <v>41</v>
      </c>
      <c r="E5460" t="s">
        <v>5804</v>
      </c>
      <c r="F5460">
        <v>96035</v>
      </c>
      <c r="G5460" t="s">
        <v>5805</v>
      </c>
      <c r="H5460">
        <v>40.031939999999999</v>
      </c>
      <c r="I5460">
        <v>-122.176023</v>
      </c>
      <c r="J5460">
        <v>1</v>
      </c>
      <c r="K5460">
        <v>0</v>
      </c>
      <c r="L5460">
        <v>1</v>
      </c>
      <c r="M5460">
        <v>1</v>
      </c>
      <c r="N5460" t="str">
        <f>VLOOKUP(O5460:O12491,'VLOOKUP Ranges'!$A$9:$B$12,2,TRUE)</f>
        <v>55-77</v>
      </c>
      <c r="O5460">
        <v>58</v>
      </c>
      <c r="P5460">
        <v>1</v>
      </c>
      <c r="Q5460" t="s">
        <v>44</v>
      </c>
      <c r="R5460" t="s">
        <v>44</v>
      </c>
      <c r="S5460" t="s">
        <v>45</v>
      </c>
      <c r="T5460" t="s">
        <v>44</v>
      </c>
      <c r="U5460" t="s">
        <v>45</v>
      </c>
      <c r="V5460" t="s">
        <v>45</v>
      </c>
      <c r="W5460" t="s">
        <v>45</v>
      </c>
      <c r="X5460">
        <v>1</v>
      </c>
      <c r="Y5460" t="str">
        <f>VLOOKUP(Z5460:Z12491,'VLOOKUP Ranges'!$A$2:$B$5,2,TRUE)</f>
        <v>70-89</v>
      </c>
      <c r="Z5460">
        <v>75.2</v>
      </c>
      <c r="AA5460">
        <v>4300.8</v>
      </c>
      <c r="AB5460" t="s">
        <v>44</v>
      </c>
      <c r="AC5460">
        <v>0</v>
      </c>
      <c r="AD5460">
        <v>46</v>
      </c>
      <c r="AE5460">
        <v>4559</v>
      </c>
      <c r="AG5460" t="b">
        <v>1</v>
      </c>
      <c r="AH5460" t="b">
        <v>0</v>
      </c>
      <c r="AI5460" t="b">
        <v>0</v>
      </c>
      <c r="AJ5460" t="b">
        <v>0</v>
      </c>
      <c r="AK5460" t="b">
        <v>1</v>
      </c>
      <c r="AL5460" t="b">
        <v>0</v>
      </c>
      <c r="AM5460" t="b">
        <v>0</v>
      </c>
      <c r="AN5460">
        <v>74.151724137930998</v>
      </c>
      <c r="AO5460">
        <f t="shared" si="85"/>
        <v>76</v>
      </c>
      <c r="AP5460" t="b">
        <v>0</v>
      </c>
    </row>
    <row r="5461" spans="1:42" x14ac:dyDescent="0.25">
      <c r="A5461" t="s">
        <v>8305</v>
      </c>
      <c r="B5461">
        <v>1</v>
      </c>
      <c r="C5461" t="s">
        <v>40</v>
      </c>
      <c r="D5461" t="s">
        <v>41</v>
      </c>
      <c r="E5461" t="s">
        <v>3747</v>
      </c>
      <c r="F5461">
        <v>96037</v>
      </c>
      <c r="G5461" t="s">
        <v>3748</v>
      </c>
      <c r="H5461">
        <v>41.528540999999997</v>
      </c>
      <c r="I5461">
        <v>-122.955018</v>
      </c>
      <c r="J5461">
        <v>0</v>
      </c>
      <c r="K5461">
        <v>0</v>
      </c>
      <c r="L5461">
        <v>1</v>
      </c>
      <c r="M5461">
        <v>0</v>
      </c>
      <c r="N5461" t="str">
        <f>VLOOKUP(O5461:O12492,'VLOOKUP Ranges'!$A$9:$B$12,2,TRUE)</f>
        <v>55-77</v>
      </c>
      <c r="O5461">
        <v>72</v>
      </c>
      <c r="P5461">
        <v>1</v>
      </c>
      <c r="Q5461" t="s">
        <v>45</v>
      </c>
      <c r="R5461" t="s">
        <v>45</v>
      </c>
      <c r="S5461" t="s">
        <v>44</v>
      </c>
      <c r="T5461" t="s">
        <v>45</v>
      </c>
      <c r="U5461" t="s">
        <v>45</v>
      </c>
      <c r="V5461" t="s">
        <v>45</v>
      </c>
      <c r="W5461" t="s">
        <v>45</v>
      </c>
      <c r="X5461">
        <v>1</v>
      </c>
      <c r="Y5461" t="str">
        <f>VLOOKUP(Z5461:Z12492,'VLOOKUP Ranges'!$A$2:$B$5,2,TRUE)</f>
        <v>70-89</v>
      </c>
      <c r="Z5461">
        <v>84.9</v>
      </c>
      <c r="AA5461">
        <v>6065.3</v>
      </c>
      <c r="AB5461" t="s">
        <v>44</v>
      </c>
      <c r="AC5461">
        <v>0</v>
      </c>
      <c r="AD5461">
        <v>65</v>
      </c>
      <c r="AE5461">
        <v>4447</v>
      </c>
      <c r="AG5461" t="b">
        <v>0</v>
      </c>
      <c r="AH5461" t="b">
        <v>1</v>
      </c>
      <c r="AI5461" t="b">
        <v>0</v>
      </c>
      <c r="AJ5461" t="b">
        <v>0</v>
      </c>
      <c r="AK5461" t="b">
        <v>0</v>
      </c>
      <c r="AL5461" t="b">
        <v>0</v>
      </c>
      <c r="AM5461" t="b">
        <v>0</v>
      </c>
      <c r="AN5461">
        <v>84.240277777777706</v>
      </c>
      <c r="AO5461">
        <f t="shared" si="85"/>
        <v>85</v>
      </c>
      <c r="AP5461" t="b">
        <v>1</v>
      </c>
    </row>
    <row r="5462" spans="1:42" x14ac:dyDescent="0.25">
      <c r="A5462" t="s">
        <v>8306</v>
      </c>
      <c r="B5462">
        <v>1</v>
      </c>
      <c r="C5462" t="s">
        <v>40</v>
      </c>
      <c r="D5462" t="s">
        <v>41</v>
      </c>
      <c r="E5462" t="s">
        <v>5808</v>
      </c>
      <c r="F5462">
        <v>96038</v>
      </c>
      <c r="G5462" t="s">
        <v>5809</v>
      </c>
      <c r="H5462">
        <v>41.599978</v>
      </c>
      <c r="I5462">
        <v>-122.53938100000001</v>
      </c>
      <c r="J5462">
        <v>0</v>
      </c>
      <c r="K5462">
        <v>0</v>
      </c>
      <c r="L5462">
        <v>0</v>
      </c>
      <c r="M5462">
        <v>0</v>
      </c>
      <c r="N5462" t="str">
        <f>VLOOKUP(O5462:O12493,'VLOOKUP Ranges'!$A$9:$B$12,2,TRUE)</f>
        <v>1-9</v>
      </c>
      <c r="O5462">
        <v>7</v>
      </c>
      <c r="P5462">
        <v>1</v>
      </c>
      <c r="Q5462" t="s">
        <v>44</v>
      </c>
      <c r="R5462" t="s">
        <v>66</v>
      </c>
      <c r="S5462" t="s">
        <v>66</v>
      </c>
      <c r="T5462" t="s">
        <v>66</v>
      </c>
      <c r="U5462" t="s">
        <v>66</v>
      </c>
      <c r="V5462" t="s">
        <v>66</v>
      </c>
      <c r="W5462" t="s">
        <v>66</v>
      </c>
      <c r="X5462">
        <v>0</v>
      </c>
      <c r="Y5462" t="str">
        <f>VLOOKUP(Z5462:Z12493,'VLOOKUP Ranges'!$A$2:$B$5,2,TRUE)</f>
        <v>18-35</v>
      </c>
      <c r="Z5462">
        <v>19.3</v>
      </c>
      <c r="AA5462">
        <v>144.94999999999999</v>
      </c>
      <c r="AB5462" t="s">
        <v>44</v>
      </c>
      <c r="AC5462">
        <v>0</v>
      </c>
      <c r="AD5462">
        <v>57</v>
      </c>
      <c r="AE5462">
        <v>4764</v>
      </c>
      <c r="AG5462" t="b">
        <v>0</v>
      </c>
      <c r="AH5462" t="b">
        <v>0</v>
      </c>
      <c r="AI5462" t="b">
        <v>0</v>
      </c>
      <c r="AJ5462" t="b">
        <v>1</v>
      </c>
      <c r="AK5462" t="b">
        <v>0</v>
      </c>
      <c r="AL5462" t="b">
        <v>0</v>
      </c>
      <c r="AM5462" t="b">
        <v>1</v>
      </c>
      <c r="AN5462">
        <v>20.707142857142799</v>
      </c>
      <c r="AO5462">
        <f t="shared" si="85"/>
        <v>20</v>
      </c>
      <c r="AP5462" t="b">
        <v>0</v>
      </c>
    </row>
    <row r="5463" spans="1:42" x14ac:dyDescent="0.25">
      <c r="A5463" t="s">
        <v>8307</v>
      </c>
      <c r="B5463">
        <v>1</v>
      </c>
      <c r="C5463" t="s">
        <v>40</v>
      </c>
      <c r="D5463" t="s">
        <v>41</v>
      </c>
      <c r="E5463" t="s">
        <v>3752</v>
      </c>
      <c r="F5463">
        <v>96044</v>
      </c>
      <c r="G5463" t="s">
        <v>3753</v>
      </c>
      <c r="H5463">
        <v>41.962127000000002</v>
      </c>
      <c r="I5463">
        <v>-122.52769600000001</v>
      </c>
      <c r="J5463">
        <v>0</v>
      </c>
      <c r="K5463">
        <v>0</v>
      </c>
      <c r="L5463">
        <v>0</v>
      </c>
      <c r="M5463">
        <v>0</v>
      </c>
      <c r="N5463" t="str">
        <f>VLOOKUP(O5463:O12494,'VLOOKUP Ranges'!$A$9:$B$12,2,TRUE)</f>
        <v>29-55</v>
      </c>
      <c r="O5463">
        <v>30</v>
      </c>
      <c r="P5463">
        <v>1</v>
      </c>
      <c r="Q5463" t="s">
        <v>44</v>
      </c>
      <c r="R5463" t="s">
        <v>45</v>
      </c>
      <c r="S5463" t="s">
        <v>45</v>
      </c>
      <c r="T5463" t="s">
        <v>45</v>
      </c>
      <c r="U5463" t="s">
        <v>45</v>
      </c>
      <c r="V5463" t="s">
        <v>45</v>
      </c>
      <c r="W5463" t="s">
        <v>44</v>
      </c>
      <c r="X5463">
        <v>0</v>
      </c>
      <c r="Y5463" t="str">
        <f>VLOOKUP(Z5463:Z12494,'VLOOKUP Ranges'!$A$2:$B$5,2,TRUE)</f>
        <v>70-89</v>
      </c>
      <c r="Z5463">
        <v>74.650000000000006</v>
      </c>
      <c r="AA5463">
        <v>2308.6</v>
      </c>
      <c r="AB5463" t="s">
        <v>44</v>
      </c>
      <c r="AC5463">
        <v>0</v>
      </c>
      <c r="AD5463">
        <v>59</v>
      </c>
      <c r="AE5463">
        <v>5616</v>
      </c>
      <c r="AG5463" t="b">
        <v>1</v>
      </c>
      <c r="AH5463" t="b">
        <v>0</v>
      </c>
      <c r="AI5463" t="b">
        <v>0</v>
      </c>
      <c r="AJ5463" t="b">
        <v>0</v>
      </c>
      <c r="AK5463" t="b">
        <v>1</v>
      </c>
      <c r="AL5463" t="b">
        <v>0</v>
      </c>
      <c r="AM5463" t="b">
        <v>0</v>
      </c>
      <c r="AN5463">
        <v>76.953333333333305</v>
      </c>
      <c r="AO5463">
        <f t="shared" si="85"/>
        <v>75</v>
      </c>
      <c r="AP5463" t="b">
        <v>1</v>
      </c>
    </row>
    <row r="5464" spans="1:42" x14ac:dyDescent="0.25">
      <c r="A5464" t="s">
        <v>8308</v>
      </c>
      <c r="B5464">
        <v>1</v>
      </c>
      <c r="C5464" t="s">
        <v>40</v>
      </c>
      <c r="D5464" t="s">
        <v>41</v>
      </c>
      <c r="E5464" t="s">
        <v>5814</v>
      </c>
      <c r="F5464">
        <v>96046</v>
      </c>
      <c r="G5464" t="s">
        <v>5815</v>
      </c>
      <c r="H5464">
        <v>40.648023999999999</v>
      </c>
      <c r="I5464">
        <v>-123.46508799999999</v>
      </c>
      <c r="J5464">
        <v>1</v>
      </c>
      <c r="K5464">
        <v>0</v>
      </c>
      <c r="L5464">
        <v>1</v>
      </c>
      <c r="M5464">
        <v>0</v>
      </c>
      <c r="N5464" t="str">
        <f>VLOOKUP(O5464:O12495,'VLOOKUP Ranges'!$A$9:$B$12,2,TRUE)</f>
        <v>29-55</v>
      </c>
      <c r="O5464">
        <v>31</v>
      </c>
      <c r="P5464">
        <v>1</v>
      </c>
      <c r="Q5464" t="s">
        <v>45</v>
      </c>
      <c r="R5464" t="s">
        <v>44</v>
      </c>
      <c r="S5464" t="s">
        <v>44</v>
      </c>
      <c r="T5464" t="s">
        <v>44</v>
      </c>
      <c r="U5464" t="s">
        <v>44</v>
      </c>
      <c r="V5464" t="s">
        <v>45</v>
      </c>
      <c r="W5464" t="s">
        <v>44</v>
      </c>
      <c r="X5464">
        <v>1</v>
      </c>
      <c r="Y5464" t="str">
        <f>VLOOKUP(Z5464:Z12495,'VLOOKUP Ranges'!$A$2:$B$5,2,TRUE)</f>
        <v>35-70</v>
      </c>
      <c r="Z5464">
        <v>59.05</v>
      </c>
      <c r="AA5464">
        <v>1882.8</v>
      </c>
      <c r="AB5464" t="s">
        <v>44</v>
      </c>
      <c r="AC5464">
        <v>0</v>
      </c>
      <c r="AD5464">
        <v>59</v>
      </c>
      <c r="AE5464">
        <v>5841</v>
      </c>
      <c r="AG5464" t="b">
        <v>0</v>
      </c>
      <c r="AH5464" t="b">
        <v>0</v>
      </c>
      <c r="AI5464" t="b">
        <v>0</v>
      </c>
      <c r="AJ5464" t="b">
        <v>0</v>
      </c>
      <c r="AK5464" t="b">
        <v>1</v>
      </c>
      <c r="AL5464" t="b">
        <v>0</v>
      </c>
      <c r="AM5464" t="b">
        <v>0</v>
      </c>
      <c r="AN5464">
        <v>60.735483870967698</v>
      </c>
      <c r="AO5464">
        <f t="shared" si="85"/>
        <v>60</v>
      </c>
      <c r="AP5464" t="b">
        <v>0</v>
      </c>
    </row>
    <row r="5465" spans="1:42" x14ac:dyDescent="0.25">
      <c r="A5465" t="s">
        <v>8309</v>
      </c>
      <c r="B5465">
        <v>1</v>
      </c>
      <c r="C5465" t="s">
        <v>40</v>
      </c>
      <c r="D5465" t="s">
        <v>41</v>
      </c>
      <c r="E5465" t="s">
        <v>1215</v>
      </c>
      <c r="F5465">
        <v>96047</v>
      </c>
      <c r="G5465" t="s">
        <v>1216</v>
      </c>
      <c r="H5465">
        <v>40.524535</v>
      </c>
      <c r="I5465">
        <v>-122.647172</v>
      </c>
      <c r="J5465">
        <v>0</v>
      </c>
      <c r="K5465">
        <v>1</v>
      </c>
      <c r="L5465">
        <v>0</v>
      </c>
      <c r="M5465">
        <v>0</v>
      </c>
      <c r="N5465" t="str">
        <f>VLOOKUP(O5465:O12496,'VLOOKUP Ranges'!$A$9:$B$12,2,TRUE)</f>
        <v>29-55</v>
      </c>
      <c r="O5465">
        <v>46</v>
      </c>
      <c r="P5465">
        <v>1</v>
      </c>
      <c r="Q5465" t="s">
        <v>45</v>
      </c>
      <c r="R5465" t="s">
        <v>44</v>
      </c>
      <c r="S5465" t="s">
        <v>44</v>
      </c>
      <c r="T5465" t="s">
        <v>45</v>
      </c>
      <c r="U5465" t="s">
        <v>45</v>
      </c>
      <c r="V5465" t="s">
        <v>44</v>
      </c>
      <c r="W5465" t="s">
        <v>45</v>
      </c>
      <c r="X5465">
        <v>1</v>
      </c>
      <c r="Y5465" t="str">
        <f>VLOOKUP(Z5465:Z12496,'VLOOKUP Ranges'!$A$2:$B$5,2,TRUE)</f>
        <v>35-70</v>
      </c>
      <c r="Z5465">
        <v>69.099999999999994</v>
      </c>
      <c r="AA5465">
        <v>3255.35</v>
      </c>
      <c r="AB5465" t="s">
        <v>44</v>
      </c>
      <c r="AC5465">
        <v>0</v>
      </c>
      <c r="AD5465">
        <v>30</v>
      </c>
      <c r="AE5465">
        <v>3856</v>
      </c>
      <c r="AG5465" t="b">
        <v>1</v>
      </c>
      <c r="AH5465" t="b">
        <v>0</v>
      </c>
      <c r="AI5465" t="b">
        <v>0</v>
      </c>
      <c r="AJ5465" t="b">
        <v>0</v>
      </c>
      <c r="AK5465" t="b">
        <v>1</v>
      </c>
      <c r="AL5465" t="b">
        <v>0</v>
      </c>
      <c r="AM5465" t="b">
        <v>0</v>
      </c>
      <c r="AN5465">
        <v>70.7684782608695</v>
      </c>
      <c r="AO5465">
        <f t="shared" si="85"/>
        <v>70</v>
      </c>
      <c r="AP5465" t="b">
        <v>0</v>
      </c>
    </row>
    <row r="5466" spans="1:42" x14ac:dyDescent="0.25">
      <c r="A5466" t="s">
        <v>8310</v>
      </c>
      <c r="B5466">
        <v>1</v>
      </c>
      <c r="C5466" t="s">
        <v>40</v>
      </c>
      <c r="D5466" t="s">
        <v>41</v>
      </c>
      <c r="E5466" t="s">
        <v>5817</v>
      </c>
      <c r="F5466">
        <v>96048</v>
      </c>
      <c r="G5466" t="s">
        <v>5818</v>
      </c>
      <c r="H5466">
        <v>40.913192000000002</v>
      </c>
      <c r="I5466">
        <v>-123.06596999999999</v>
      </c>
      <c r="J5466">
        <v>1</v>
      </c>
      <c r="K5466">
        <v>0</v>
      </c>
      <c r="L5466">
        <v>1</v>
      </c>
      <c r="M5466">
        <v>0</v>
      </c>
      <c r="N5466" t="str">
        <f>VLOOKUP(O5466:O12497,'VLOOKUP Ranges'!$A$9:$B$12,2,TRUE)</f>
        <v>29-55</v>
      </c>
      <c r="O5466">
        <v>50</v>
      </c>
      <c r="P5466">
        <v>1</v>
      </c>
      <c r="Q5466" t="s">
        <v>44</v>
      </c>
      <c r="R5466" t="s">
        <v>66</v>
      </c>
      <c r="S5466" t="s">
        <v>66</v>
      </c>
      <c r="T5466" t="s">
        <v>66</v>
      </c>
      <c r="U5466" t="s">
        <v>66</v>
      </c>
      <c r="V5466" t="s">
        <v>66</v>
      </c>
      <c r="W5466" t="s">
        <v>66</v>
      </c>
      <c r="X5466">
        <v>0</v>
      </c>
      <c r="Y5466" t="str">
        <f>VLOOKUP(Z5466:Z12497,'VLOOKUP Ranges'!$A$2:$B$5,2,TRUE)</f>
        <v>18-35</v>
      </c>
      <c r="Z5466">
        <v>20.55</v>
      </c>
      <c r="AA5466">
        <v>1067.6500000000001</v>
      </c>
      <c r="AB5466" t="s">
        <v>44</v>
      </c>
      <c r="AC5466">
        <v>0</v>
      </c>
      <c r="AD5466">
        <v>78</v>
      </c>
      <c r="AE5466">
        <v>4745</v>
      </c>
      <c r="AG5466" t="b">
        <v>0</v>
      </c>
      <c r="AH5466" t="b">
        <v>1</v>
      </c>
      <c r="AI5466" t="b">
        <v>0</v>
      </c>
      <c r="AJ5466" t="b">
        <v>1</v>
      </c>
      <c r="AK5466" t="b">
        <v>0</v>
      </c>
      <c r="AL5466" t="b">
        <v>0</v>
      </c>
      <c r="AM5466" t="b">
        <v>1</v>
      </c>
      <c r="AN5466">
        <v>21.353000000000002</v>
      </c>
      <c r="AO5466">
        <f t="shared" si="85"/>
        <v>21</v>
      </c>
      <c r="AP5466" t="b">
        <v>0</v>
      </c>
    </row>
    <row r="5467" spans="1:42" x14ac:dyDescent="0.25">
      <c r="A5467" t="s">
        <v>8311</v>
      </c>
      <c r="B5467">
        <v>1</v>
      </c>
      <c r="C5467" t="s">
        <v>40</v>
      </c>
      <c r="D5467" t="s">
        <v>41</v>
      </c>
      <c r="E5467" t="s">
        <v>1218</v>
      </c>
      <c r="F5467">
        <v>96050</v>
      </c>
      <c r="G5467" t="s">
        <v>1219</v>
      </c>
      <c r="H5467">
        <v>41.816595</v>
      </c>
      <c r="I5467">
        <v>-122.94828699999999</v>
      </c>
      <c r="J5467">
        <v>1</v>
      </c>
      <c r="K5467">
        <v>0</v>
      </c>
      <c r="L5467">
        <v>1</v>
      </c>
      <c r="M5467">
        <v>0</v>
      </c>
      <c r="N5467" t="str">
        <f>VLOOKUP(O5467:O12498,'VLOOKUP Ranges'!$A$9:$B$12,2,TRUE)</f>
        <v>9-29</v>
      </c>
      <c r="O5467">
        <v>28</v>
      </c>
      <c r="P5467">
        <v>1</v>
      </c>
      <c r="Q5467" t="s">
        <v>44</v>
      </c>
      <c r="R5467" t="s">
        <v>44</v>
      </c>
      <c r="S5467" t="s">
        <v>44</v>
      </c>
      <c r="T5467" t="s">
        <v>44</v>
      </c>
      <c r="U5467" t="s">
        <v>45</v>
      </c>
      <c r="V5467" t="s">
        <v>44</v>
      </c>
      <c r="W5467" t="s">
        <v>44</v>
      </c>
      <c r="X5467">
        <v>0</v>
      </c>
      <c r="Y5467" t="str">
        <f>VLOOKUP(Z5467:Z12498,'VLOOKUP Ranges'!$A$2:$B$5,2,TRUE)</f>
        <v>70-89</v>
      </c>
      <c r="Z5467">
        <v>76.55</v>
      </c>
      <c r="AA5467">
        <v>2065.4</v>
      </c>
      <c r="AB5467" t="s">
        <v>44</v>
      </c>
      <c r="AC5467">
        <v>0</v>
      </c>
      <c r="AD5467">
        <v>71</v>
      </c>
      <c r="AE5467">
        <v>2085</v>
      </c>
      <c r="AG5467" t="b">
        <v>0</v>
      </c>
      <c r="AH5467" t="b">
        <v>0</v>
      </c>
      <c r="AI5467" t="b">
        <v>1</v>
      </c>
      <c r="AJ5467" t="b">
        <v>0</v>
      </c>
      <c r="AK5467" t="b">
        <v>0</v>
      </c>
      <c r="AL5467" t="b">
        <v>0</v>
      </c>
      <c r="AM5467" t="b">
        <v>0</v>
      </c>
      <c r="AN5467">
        <v>73.764285714285705</v>
      </c>
      <c r="AO5467">
        <f t="shared" si="85"/>
        <v>77</v>
      </c>
      <c r="AP5467" t="b">
        <v>0</v>
      </c>
    </row>
    <row r="5468" spans="1:42" x14ac:dyDescent="0.25">
      <c r="A5468" t="s">
        <v>8312</v>
      </c>
      <c r="B5468">
        <v>1</v>
      </c>
      <c r="C5468" t="s">
        <v>40</v>
      </c>
      <c r="D5468" t="s">
        <v>41</v>
      </c>
      <c r="E5468" t="s">
        <v>1221</v>
      </c>
      <c r="F5468">
        <v>96051</v>
      </c>
      <c r="G5468" t="s">
        <v>1222</v>
      </c>
      <c r="H5468">
        <v>40.883853000000002</v>
      </c>
      <c r="I5468">
        <v>-122.41825799999999</v>
      </c>
      <c r="J5468">
        <v>0</v>
      </c>
      <c r="K5468">
        <v>0</v>
      </c>
      <c r="L5468">
        <v>0</v>
      </c>
      <c r="M5468">
        <v>0</v>
      </c>
      <c r="N5468" t="str">
        <f>VLOOKUP(O5468:O12499,'VLOOKUP Ranges'!$A$9:$B$12,2,TRUE)</f>
        <v>55-77</v>
      </c>
      <c r="O5468">
        <v>66</v>
      </c>
      <c r="P5468">
        <v>0</v>
      </c>
      <c r="Q5468" t="s">
        <v>62</v>
      </c>
      <c r="R5468" t="s">
        <v>45</v>
      </c>
      <c r="S5468" t="s">
        <v>45</v>
      </c>
      <c r="T5468" t="s">
        <v>45</v>
      </c>
      <c r="U5468" t="s">
        <v>45</v>
      </c>
      <c r="V5468" t="s">
        <v>45</v>
      </c>
      <c r="W5468" t="s">
        <v>45</v>
      </c>
      <c r="X5468">
        <v>1</v>
      </c>
      <c r="Y5468" t="str">
        <f>VLOOKUP(Z5468:Z12499,'VLOOKUP Ranges'!$A$2:$B$5,2,TRUE)</f>
        <v>35-70</v>
      </c>
      <c r="Z5468">
        <v>62.5</v>
      </c>
      <c r="AA5468">
        <v>4136.3999999999996</v>
      </c>
      <c r="AB5468" t="s">
        <v>44</v>
      </c>
      <c r="AC5468">
        <v>0</v>
      </c>
      <c r="AD5468">
        <v>57</v>
      </c>
      <c r="AE5468">
        <v>4165</v>
      </c>
      <c r="AG5468" t="b">
        <v>0</v>
      </c>
      <c r="AH5468" t="b">
        <v>1</v>
      </c>
      <c r="AI5468" t="b">
        <v>0</v>
      </c>
      <c r="AJ5468" t="b">
        <v>0</v>
      </c>
      <c r="AK5468" t="b">
        <v>0</v>
      </c>
      <c r="AL5468" t="b">
        <v>0</v>
      </c>
      <c r="AM5468" t="b">
        <v>0</v>
      </c>
      <c r="AN5468">
        <v>62.672727272727201</v>
      </c>
      <c r="AO5468">
        <f t="shared" si="85"/>
        <v>63</v>
      </c>
      <c r="AP5468" t="b">
        <v>0</v>
      </c>
    </row>
    <row r="5469" spans="1:42" x14ac:dyDescent="0.25">
      <c r="A5469" t="s">
        <v>8313</v>
      </c>
      <c r="B5469">
        <v>1</v>
      </c>
      <c r="C5469" t="s">
        <v>40</v>
      </c>
      <c r="D5469" t="s">
        <v>41</v>
      </c>
      <c r="E5469" t="s">
        <v>5820</v>
      </c>
      <c r="F5469">
        <v>96054</v>
      </c>
      <c r="G5469" t="s">
        <v>5821</v>
      </c>
      <c r="H5469">
        <v>41.280478000000002</v>
      </c>
      <c r="I5469">
        <v>-121.16024899999999</v>
      </c>
      <c r="J5469">
        <v>0</v>
      </c>
      <c r="K5469">
        <v>0</v>
      </c>
      <c r="L5469">
        <v>1</v>
      </c>
      <c r="M5469">
        <v>1</v>
      </c>
      <c r="N5469" t="str">
        <f>VLOOKUP(O5469:O12500,'VLOOKUP Ranges'!$A$9:$B$12,2,TRUE)</f>
        <v>29-55</v>
      </c>
      <c r="O5469">
        <v>41</v>
      </c>
      <c r="P5469">
        <v>1</v>
      </c>
      <c r="Q5469" t="s">
        <v>44</v>
      </c>
      <c r="R5469" t="s">
        <v>44</v>
      </c>
      <c r="S5469" t="s">
        <v>44</v>
      </c>
      <c r="T5469" t="s">
        <v>45</v>
      </c>
      <c r="U5469" t="s">
        <v>44</v>
      </c>
      <c r="V5469" t="s">
        <v>45</v>
      </c>
      <c r="W5469" t="s">
        <v>45</v>
      </c>
      <c r="X5469">
        <v>1</v>
      </c>
      <c r="Y5469" t="str">
        <f>VLOOKUP(Z5469:Z12500,'VLOOKUP Ranges'!$A$2:$B$5,2,TRUE)</f>
        <v>89-118</v>
      </c>
      <c r="Z5469">
        <v>94.9</v>
      </c>
      <c r="AA5469">
        <v>3848</v>
      </c>
      <c r="AB5469" t="s">
        <v>44</v>
      </c>
      <c r="AC5469">
        <v>0</v>
      </c>
      <c r="AD5469">
        <v>53</v>
      </c>
      <c r="AE5469">
        <v>3539</v>
      </c>
      <c r="AG5469" t="b">
        <v>0</v>
      </c>
      <c r="AH5469" t="b">
        <v>0</v>
      </c>
      <c r="AI5469" t="b">
        <v>1</v>
      </c>
      <c r="AJ5469" t="b">
        <v>0</v>
      </c>
      <c r="AK5469" t="b">
        <v>0</v>
      </c>
      <c r="AL5469" t="b">
        <v>0</v>
      </c>
      <c r="AM5469" t="b">
        <v>0</v>
      </c>
      <c r="AN5469">
        <v>93.8536585365853</v>
      </c>
      <c r="AO5469">
        <f t="shared" si="85"/>
        <v>95</v>
      </c>
      <c r="AP5469" t="b">
        <v>0</v>
      </c>
    </row>
    <row r="5470" spans="1:42" x14ac:dyDescent="0.25">
      <c r="A5470" t="s">
        <v>8314</v>
      </c>
      <c r="B5470">
        <v>1</v>
      </c>
      <c r="C5470" t="s">
        <v>40</v>
      </c>
      <c r="D5470" t="s">
        <v>41</v>
      </c>
      <c r="E5470" t="s">
        <v>3756</v>
      </c>
      <c r="F5470">
        <v>96055</v>
      </c>
      <c r="G5470" t="s">
        <v>3757</v>
      </c>
      <c r="H5470">
        <v>40.059384999999999</v>
      </c>
      <c r="I5470">
        <v>-122.091481</v>
      </c>
      <c r="J5470">
        <v>1</v>
      </c>
      <c r="K5470">
        <v>1</v>
      </c>
      <c r="L5470">
        <v>1</v>
      </c>
      <c r="M5470">
        <v>0</v>
      </c>
      <c r="N5470" t="str">
        <f>VLOOKUP(O5470:O12501,'VLOOKUP Ranges'!$A$9:$B$12,2,TRUE)</f>
        <v>55-77</v>
      </c>
      <c r="O5470">
        <v>72</v>
      </c>
      <c r="P5470">
        <v>1</v>
      </c>
      <c r="Q5470" t="s">
        <v>45</v>
      </c>
      <c r="R5470" t="s">
        <v>44</v>
      </c>
      <c r="S5470" t="s">
        <v>45</v>
      </c>
      <c r="T5470" t="s">
        <v>45</v>
      </c>
      <c r="U5470" t="s">
        <v>45</v>
      </c>
      <c r="V5470" t="s">
        <v>45</v>
      </c>
      <c r="W5470" t="s">
        <v>45</v>
      </c>
      <c r="X5470">
        <v>1</v>
      </c>
      <c r="Y5470" t="str">
        <f>VLOOKUP(Z5470:Z12501,'VLOOKUP Ranges'!$A$2:$B$5,2,TRUE)</f>
        <v>89-118</v>
      </c>
      <c r="Z5470">
        <v>111.65</v>
      </c>
      <c r="AA5470">
        <v>8022.85</v>
      </c>
      <c r="AB5470" t="s">
        <v>44</v>
      </c>
      <c r="AC5470">
        <v>0</v>
      </c>
      <c r="AD5470">
        <v>36</v>
      </c>
      <c r="AE5470">
        <v>4406</v>
      </c>
      <c r="AG5470" t="b">
        <v>0</v>
      </c>
      <c r="AH5470" t="b">
        <v>1</v>
      </c>
      <c r="AI5470" t="b">
        <v>1</v>
      </c>
      <c r="AJ5470" t="b">
        <v>0</v>
      </c>
      <c r="AK5470" t="b">
        <v>0</v>
      </c>
      <c r="AL5470" t="b">
        <v>0</v>
      </c>
      <c r="AM5470" t="b">
        <v>0</v>
      </c>
      <c r="AN5470">
        <v>111.428472222222</v>
      </c>
      <c r="AO5470">
        <f t="shared" si="85"/>
        <v>112</v>
      </c>
      <c r="AP5470" t="b">
        <v>0</v>
      </c>
    </row>
    <row r="5471" spans="1:42" x14ac:dyDescent="0.25">
      <c r="A5471" t="s">
        <v>8315</v>
      </c>
      <c r="B5471">
        <v>1</v>
      </c>
      <c r="C5471" t="s">
        <v>40</v>
      </c>
      <c r="D5471" t="s">
        <v>41</v>
      </c>
      <c r="E5471" t="s">
        <v>3759</v>
      </c>
      <c r="F5471">
        <v>96056</v>
      </c>
      <c r="G5471" t="s">
        <v>3760</v>
      </c>
      <c r="H5471">
        <v>41.108310000000003</v>
      </c>
      <c r="I5471">
        <v>-121.36036199999999</v>
      </c>
      <c r="J5471">
        <v>0</v>
      </c>
      <c r="K5471">
        <v>0</v>
      </c>
      <c r="L5471">
        <v>0</v>
      </c>
      <c r="M5471">
        <v>0</v>
      </c>
      <c r="N5471" t="str">
        <f>VLOOKUP(O5471:O12502,'VLOOKUP Ranges'!$A$9:$B$12,2,TRUE)</f>
        <v>1-9</v>
      </c>
      <c r="O5471">
        <v>7</v>
      </c>
      <c r="P5471">
        <v>1</v>
      </c>
      <c r="Q5471" t="s">
        <v>44</v>
      </c>
      <c r="R5471" t="s">
        <v>66</v>
      </c>
      <c r="S5471" t="s">
        <v>66</v>
      </c>
      <c r="T5471" t="s">
        <v>66</v>
      </c>
      <c r="U5471" t="s">
        <v>66</v>
      </c>
      <c r="V5471" t="s">
        <v>66</v>
      </c>
      <c r="W5471" t="s">
        <v>66</v>
      </c>
      <c r="X5471">
        <v>0</v>
      </c>
      <c r="Y5471" t="str">
        <f>VLOOKUP(Z5471:Z12502,'VLOOKUP Ranges'!$A$2:$B$5,2,TRUE)</f>
        <v>18-35</v>
      </c>
      <c r="Z5471">
        <v>19.899999999999999</v>
      </c>
      <c r="AA5471">
        <v>173.15</v>
      </c>
      <c r="AB5471" t="s">
        <v>44</v>
      </c>
      <c r="AC5471">
        <v>0</v>
      </c>
      <c r="AD5471">
        <v>46</v>
      </c>
      <c r="AE5471">
        <v>2750</v>
      </c>
      <c r="AG5471" t="b">
        <v>1</v>
      </c>
      <c r="AH5471" t="b">
        <v>0</v>
      </c>
      <c r="AI5471" t="b">
        <v>0</v>
      </c>
      <c r="AJ5471" t="b">
        <v>1</v>
      </c>
      <c r="AK5471" t="b">
        <v>0</v>
      </c>
      <c r="AL5471" t="b">
        <v>0</v>
      </c>
      <c r="AM5471" t="b">
        <v>1</v>
      </c>
      <c r="AN5471">
        <v>24.735714285714199</v>
      </c>
      <c r="AO5471">
        <f t="shared" si="85"/>
        <v>20</v>
      </c>
      <c r="AP5471" t="b">
        <v>0</v>
      </c>
    </row>
    <row r="5472" spans="1:42" x14ac:dyDescent="0.25">
      <c r="A5472" t="s">
        <v>8316</v>
      </c>
      <c r="B5472">
        <v>1</v>
      </c>
      <c r="C5472" t="s">
        <v>40</v>
      </c>
      <c r="D5472" t="s">
        <v>41</v>
      </c>
      <c r="E5472" t="s">
        <v>5825</v>
      </c>
      <c r="F5472">
        <v>96057</v>
      </c>
      <c r="G5472" t="s">
        <v>5826</v>
      </c>
      <c r="H5472">
        <v>41.251322000000002</v>
      </c>
      <c r="I5472">
        <v>-122.105209</v>
      </c>
      <c r="J5472">
        <v>0</v>
      </c>
      <c r="K5472">
        <v>0</v>
      </c>
      <c r="L5472">
        <v>1</v>
      </c>
      <c r="M5472">
        <v>1</v>
      </c>
      <c r="N5472" t="str">
        <f>VLOOKUP(O5472:O12503,'VLOOKUP Ranges'!$A$9:$B$12,2,TRUE)</f>
        <v>29-55</v>
      </c>
      <c r="O5472">
        <v>38</v>
      </c>
      <c r="P5472">
        <v>1</v>
      </c>
      <c r="Q5472" t="s">
        <v>44</v>
      </c>
      <c r="R5472" t="s">
        <v>66</v>
      </c>
      <c r="S5472" t="s">
        <v>66</v>
      </c>
      <c r="T5472" t="s">
        <v>66</v>
      </c>
      <c r="U5472" t="s">
        <v>66</v>
      </c>
      <c r="V5472" t="s">
        <v>66</v>
      </c>
      <c r="W5472" t="s">
        <v>66</v>
      </c>
      <c r="X5472">
        <v>0</v>
      </c>
      <c r="Y5472" t="str">
        <f>VLOOKUP(Z5472:Z12503,'VLOOKUP Ranges'!$A$2:$B$5,2,TRUE)</f>
        <v>18-35</v>
      </c>
      <c r="Z5472">
        <v>20.45</v>
      </c>
      <c r="AA5472">
        <v>781.25</v>
      </c>
      <c r="AB5472" t="s">
        <v>44</v>
      </c>
      <c r="AC5472">
        <v>0</v>
      </c>
      <c r="AD5472">
        <v>43</v>
      </c>
      <c r="AE5472">
        <v>5587</v>
      </c>
      <c r="AG5472" t="b">
        <v>0</v>
      </c>
      <c r="AH5472" t="b">
        <v>0</v>
      </c>
      <c r="AI5472" t="b">
        <v>0</v>
      </c>
      <c r="AJ5472" t="b">
        <v>1</v>
      </c>
      <c r="AK5472" t="b">
        <v>0</v>
      </c>
      <c r="AL5472" t="b">
        <v>0</v>
      </c>
      <c r="AM5472" t="b">
        <v>1</v>
      </c>
      <c r="AN5472">
        <v>20.559210526315699</v>
      </c>
      <c r="AO5472">
        <f t="shared" si="85"/>
        <v>21</v>
      </c>
      <c r="AP5472" t="b">
        <v>0</v>
      </c>
    </row>
    <row r="5473" spans="1:42" x14ac:dyDescent="0.25">
      <c r="A5473" t="s">
        <v>8317</v>
      </c>
      <c r="B5473">
        <v>1</v>
      </c>
      <c r="C5473" t="s">
        <v>40</v>
      </c>
      <c r="D5473" t="s">
        <v>41</v>
      </c>
      <c r="E5473" t="s">
        <v>5828</v>
      </c>
      <c r="F5473">
        <v>96058</v>
      </c>
      <c r="G5473" t="s">
        <v>5829</v>
      </c>
      <c r="H5473">
        <v>41.769708999999999</v>
      </c>
      <c r="I5473">
        <v>-121.92063</v>
      </c>
      <c r="J5473">
        <v>1</v>
      </c>
      <c r="K5473">
        <v>0</v>
      </c>
      <c r="L5473">
        <v>0</v>
      </c>
      <c r="M5473">
        <v>0</v>
      </c>
      <c r="N5473" t="str">
        <f>VLOOKUP(O5473:O12504,'VLOOKUP Ranges'!$A$9:$B$12,2,TRUE)</f>
        <v>29-55</v>
      </c>
      <c r="O5473">
        <v>44</v>
      </c>
      <c r="P5473">
        <v>1</v>
      </c>
      <c r="Q5473" t="s">
        <v>44</v>
      </c>
      <c r="R5473" t="s">
        <v>45</v>
      </c>
      <c r="S5473" t="s">
        <v>45</v>
      </c>
      <c r="T5473" t="s">
        <v>45</v>
      </c>
      <c r="U5473" t="s">
        <v>44</v>
      </c>
      <c r="V5473" t="s">
        <v>45</v>
      </c>
      <c r="W5473" t="s">
        <v>45</v>
      </c>
      <c r="X5473">
        <v>1</v>
      </c>
      <c r="Y5473" t="str">
        <f>VLOOKUP(Z5473:Z12504,'VLOOKUP Ranges'!$A$2:$B$5,2,TRUE)</f>
        <v>89-118</v>
      </c>
      <c r="Z5473">
        <v>106.05</v>
      </c>
      <c r="AA5473">
        <v>4510.8</v>
      </c>
      <c r="AB5473" t="s">
        <v>44</v>
      </c>
      <c r="AC5473">
        <v>0</v>
      </c>
      <c r="AD5473">
        <v>60</v>
      </c>
      <c r="AE5473">
        <v>4588</v>
      </c>
      <c r="AG5473" t="b">
        <v>1</v>
      </c>
      <c r="AH5473" t="b">
        <v>0</v>
      </c>
      <c r="AI5473" t="b">
        <v>1</v>
      </c>
      <c r="AJ5473" t="b">
        <v>0</v>
      </c>
      <c r="AK5473" t="b">
        <v>0</v>
      </c>
      <c r="AL5473" t="b">
        <v>1</v>
      </c>
      <c r="AM5473" t="b">
        <v>0</v>
      </c>
      <c r="AN5473">
        <v>102.51818181818101</v>
      </c>
      <c r="AO5473">
        <f t="shared" si="85"/>
        <v>107</v>
      </c>
      <c r="AP5473" t="b">
        <v>1</v>
      </c>
    </row>
    <row r="5474" spans="1:42" x14ac:dyDescent="0.25">
      <c r="A5474" t="s">
        <v>8318</v>
      </c>
      <c r="B5474">
        <v>1</v>
      </c>
      <c r="C5474" t="s">
        <v>40</v>
      </c>
      <c r="D5474" t="s">
        <v>41</v>
      </c>
      <c r="E5474" t="s">
        <v>5831</v>
      </c>
      <c r="F5474">
        <v>96059</v>
      </c>
      <c r="G5474" t="s">
        <v>5832</v>
      </c>
      <c r="H5474">
        <v>40.426679</v>
      </c>
      <c r="I5474">
        <v>-121.850421</v>
      </c>
      <c r="J5474">
        <v>1</v>
      </c>
      <c r="K5474">
        <v>0</v>
      </c>
      <c r="L5474">
        <v>1</v>
      </c>
      <c r="M5474">
        <v>1</v>
      </c>
      <c r="N5474" t="str">
        <f>VLOOKUP(O5474:O12505,'VLOOKUP Ranges'!$A$9:$B$12,2,TRUE)</f>
        <v>29-55</v>
      </c>
      <c r="O5474">
        <v>47</v>
      </c>
      <c r="P5474">
        <v>1</v>
      </c>
      <c r="Q5474" t="s">
        <v>45</v>
      </c>
      <c r="R5474" t="s">
        <v>45</v>
      </c>
      <c r="S5474" t="s">
        <v>45</v>
      </c>
      <c r="T5474" t="s">
        <v>45</v>
      </c>
      <c r="U5474" t="s">
        <v>45</v>
      </c>
      <c r="V5474" t="s">
        <v>45</v>
      </c>
      <c r="W5474" t="s">
        <v>45</v>
      </c>
      <c r="X5474">
        <v>1</v>
      </c>
      <c r="Y5474" t="str">
        <f>VLOOKUP(Z5474:Z12505,'VLOOKUP Ranges'!$A$2:$B$5,2,TRUE)</f>
        <v>89-118</v>
      </c>
      <c r="Z5474">
        <v>113.45</v>
      </c>
      <c r="AA5474">
        <v>5317.8</v>
      </c>
      <c r="AB5474" t="s">
        <v>44</v>
      </c>
      <c r="AC5474">
        <v>0</v>
      </c>
      <c r="AD5474">
        <v>35</v>
      </c>
      <c r="AE5474">
        <v>3729</v>
      </c>
      <c r="AG5474" t="b">
        <v>1</v>
      </c>
      <c r="AH5474" t="b">
        <v>0</v>
      </c>
      <c r="AI5474" t="b">
        <v>1</v>
      </c>
      <c r="AJ5474" t="b">
        <v>0</v>
      </c>
      <c r="AK5474" t="b">
        <v>0</v>
      </c>
      <c r="AL5474" t="b">
        <v>0</v>
      </c>
      <c r="AM5474" t="b">
        <v>0</v>
      </c>
      <c r="AN5474">
        <v>113.144680851063</v>
      </c>
      <c r="AO5474">
        <f t="shared" si="85"/>
        <v>114</v>
      </c>
      <c r="AP5474" t="b">
        <v>1</v>
      </c>
    </row>
    <row r="5475" spans="1:42" x14ac:dyDescent="0.25">
      <c r="A5475" t="s">
        <v>8319</v>
      </c>
      <c r="B5475">
        <v>1</v>
      </c>
      <c r="C5475" t="s">
        <v>40</v>
      </c>
      <c r="D5475" t="s">
        <v>41</v>
      </c>
      <c r="E5475" t="s">
        <v>3762</v>
      </c>
      <c r="F5475">
        <v>96061</v>
      </c>
      <c r="G5475" t="s">
        <v>3763</v>
      </c>
      <c r="H5475">
        <v>40.331975</v>
      </c>
      <c r="I5475">
        <v>-121.460674</v>
      </c>
      <c r="J5475">
        <v>1</v>
      </c>
      <c r="K5475">
        <v>0</v>
      </c>
      <c r="L5475">
        <v>1</v>
      </c>
      <c r="M5475">
        <v>1</v>
      </c>
      <c r="N5475" t="str">
        <f>VLOOKUP(O5475:O12506,'VLOOKUP Ranges'!$A$9:$B$12,2,TRUE)</f>
        <v>29-55</v>
      </c>
      <c r="O5475">
        <v>53</v>
      </c>
      <c r="P5475">
        <v>1</v>
      </c>
      <c r="Q5475" t="s">
        <v>44</v>
      </c>
      <c r="R5475" t="s">
        <v>44</v>
      </c>
      <c r="S5475" t="s">
        <v>45</v>
      </c>
      <c r="T5475" t="s">
        <v>44</v>
      </c>
      <c r="U5475" t="s">
        <v>45</v>
      </c>
      <c r="V5475" t="s">
        <v>45</v>
      </c>
      <c r="W5475" t="s">
        <v>44</v>
      </c>
      <c r="X5475">
        <v>1</v>
      </c>
      <c r="Y5475" t="str">
        <f>VLOOKUP(Z5475:Z12506,'VLOOKUP Ranges'!$A$2:$B$5,2,TRUE)</f>
        <v>89-118</v>
      </c>
      <c r="Z5475">
        <v>92.55</v>
      </c>
      <c r="AA5475">
        <v>4779.45</v>
      </c>
      <c r="AB5475" t="s">
        <v>44</v>
      </c>
      <c r="AC5475">
        <v>0</v>
      </c>
      <c r="AD5475">
        <v>27</v>
      </c>
      <c r="AE5475">
        <v>4700</v>
      </c>
      <c r="AG5475" t="b">
        <v>0</v>
      </c>
      <c r="AH5475" t="b">
        <v>0</v>
      </c>
      <c r="AI5475" t="b">
        <v>1</v>
      </c>
      <c r="AJ5475" t="b">
        <v>0</v>
      </c>
      <c r="AK5475" t="b">
        <v>0</v>
      </c>
      <c r="AL5475" t="b">
        <v>1</v>
      </c>
      <c r="AM5475" t="b">
        <v>0</v>
      </c>
      <c r="AN5475">
        <v>90.178301886792397</v>
      </c>
      <c r="AO5475">
        <f t="shared" si="85"/>
        <v>93</v>
      </c>
      <c r="AP5475" t="b">
        <v>0</v>
      </c>
    </row>
    <row r="5476" spans="1:42" x14ac:dyDescent="0.25">
      <c r="A5476" t="s">
        <v>8320</v>
      </c>
      <c r="B5476">
        <v>1</v>
      </c>
      <c r="C5476" t="s">
        <v>40</v>
      </c>
      <c r="D5476" t="s">
        <v>41</v>
      </c>
      <c r="E5476" t="s">
        <v>5835</v>
      </c>
      <c r="F5476">
        <v>96062</v>
      </c>
      <c r="G5476" t="s">
        <v>5836</v>
      </c>
      <c r="H5476">
        <v>40.531256999999997</v>
      </c>
      <c r="I5476">
        <v>-122.148139</v>
      </c>
      <c r="J5476">
        <v>1</v>
      </c>
      <c r="K5476">
        <v>0</v>
      </c>
      <c r="L5476">
        <v>1</v>
      </c>
      <c r="M5476">
        <v>0</v>
      </c>
      <c r="N5476" t="str">
        <f>VLOOKUP(O5476:O12507,'VLOOKUP Ranges'!$A$9:$B$12,2,TRUE)</f>
        <v>1-9</v>
      </c>
      <c r="O5476">
        <v>4</v>
      </c>
      <c r="P5476">
        <v>1</v>
      </c>
      <c r="Q5476" t="s">
        <v>45</v>
      </c>
      <c r="R5476" t="s">
        <v>44</v>
      </c>
      <c r="S5476" t="s">
        <v>44</v>
      </c>
      <c r="T5476" t="s">
        <v>45</v>
      </c>
      <c r="U5476" t="s">
        <v>44</v>
      </c>
      <c r="V5476" t="s">
        <v>45</v>
      </c>
      <c r="W5476" t="s">
        <v>44</v>
      </c>
      <c r="X5476">
        <v>0</v>
      </c>
      <c r="Y5476" t="str">
        <f>VLOOKUP(Z5476:Z12507,'VLOOKUP Ranges'!$A$2:$B$5,2,TRUE)</f>
        <v>35-70</v>
      </c>
      <c r="Z5476">
        <v>65.599999999999994</v>
      </c>
      <c r="AA5476">
        <v>250.1</v>
      </c>
      <c r="AB5476" t="s">
        <v>44</v>
      </c>
      <c r="AC5476">
        <v>0</v>
      </c>
      <c r="AD5476">
        <v>44</v>
      </c>
      <c r="AE5476">
        <v>4552</v>
      </c>
      <c r="AG5476" t="b">
        <v>0</v>
      </c>
      <c r="AH5476" t="b">
        <v>0</v>
      </c>
      <c r="AI5476" t="b">
        <v>0</v>
      </c>
      <c r="AJ5476" t="b">
        <v>0</v>
      </c>
      <c r="AK5476" t="b">
        <v>0</v>
      </c>
      <c r="AL5476" t="b">
        <v>1</v>
      </c>
      <c r="AM5476" t="b">
        <v>0</v>
      </c>
      <c r="AN5476">
        <v>62.524999999999999</v>
      </c>
      <c r="AO5476">
        <f t="shared" si="85"/>
        <v>66</v>
      </c>
      <c r="AP5476" t="b">
        <v>0</v>
      </c>
    </row>
    <row r="5477" spans="1:42" x14ac:dyDescent="0.25">
      <c r="A5477" t="s">
        <v>8321</v>
      </c>
      <c r="B5477">
        <v>1</v>
      </c>
      <c r="C5477" t="s">
        <v>40</v>
      </c>
      <c r="D5477" t="s">
        <v>41</v>
      </c>
      <c r="E5477" t="s">
        <v>2189</v>
      </c>
      <c r="F5477">
        <v>96063</v>
      </c>
      <c r="G5477" t="s">
        <v>2190</v>
      </c>
      <c r="H5477">
        <v>40.408796000000002</v>
      </c>
      <c r="I5477">
        <v>-121.579609</v>
      </c>
      <c r="J5477">
        <v>1</v>
      </c>
      <c r="K5477">
        <v>1</v>
      </c>
      <c r="L5477">
        <v>0</v>
      </c>
      <c r="M5477">
        <v>0</v>
      </c>
      <c r="N5477" t="str">
        <f>VLOOKUP(O5477:O12508,'VLOOKUP Ranges'!$A$9:$B$12,2,TRUE)</f>
        <v>9-29</v>
      </c>
      <c r="O5477">
        <v>20</v>
      </c>
      <c r="P5477">
        <v>1</v>
      </c>
      <c r="Q5477" t="s">
        <v>45</v>
      </c>
      <c r="R5477" t="s">
        <v>44</v>
      </c>
      <c r="S5477" t="s">
        <v>44</v>
      </c>
      <c r="T5477" t="s">
        <v>44</v>
      </c>
      <c r="U5477" t="s">
        <v>44</v>
      </c>
      <c r="V5477" t="s">
        <v>45</v>
      </c>
      <c r="W5477" t="s">
        <v>44</v>
      </c>
      <c r="X5477">
        <v>1</v>
      </c>
      <c r="Y5477" t="str">
        <f>VLOOKUP(Z5477:Z12508,'VLOOKUP Ranges'!$A$2:$B$5,2,TRUE)</f>
        <v>70-89</v>
      </c>
      <c r="Z5477">
        <v>84.35</v>
      </c>
      <c r="AA5477">
        <v>1745.2</v>
      </c>
      <c r="AB5477" t="s">
        <v>44</v>
      </c>
      <c r="AC5477">
        <v>0</v>
      </c>
      <c r="AD5477">
        <v>70</v>
      </c>
      <c r="AE5477">
        <v>4915</v>
      </c>
      <c r="AG5477" t="b">
        <v>0</v>
      </c>
      <c r="AH5477" t="b">
        <v>0</v>
      </c>
      <c r="AI5477" t="b">
        <v>1</v>
      </c>
      <c r="AJ5477" t="b">
        <v>0</v>
      </c>
      <c r="AK5477" t="b">
        <v>0</v>
      </c>
      <c r="AL5477" t="b">
        <v>1</v>
      </c>
      <c r="AM5477" t="b">
        <v>0</v>
      </c>
      <c r="AN5477">
        <v>87.26</v>
      </c>
      <c r="AO5477">
        <f t="shared" si="85"/>
        <v>85</v>
      </c>
      <c r="AP5477" t="b">
        <v>0</v>
      </c>
    </row>
    <row r="5478" spans="1:42" x14ac:dyDescent="0.25">
      <c r="A5478" t="s">
        <v>8322</v>
      </c>
      <c r="B5478">
        <v>1</v>
      </c>
      <c r="C5478" t="s">
        <v>40</v>
      </c>
      <c r="D5478" t="s">
        <v>41</v>
      </c>
      <c r="E5478" t="s">
        <v>5840</v>
      </c>
      <c r="F5478">
        <v>96065</v>
      </c>
      <c r="G5478" t="s">
        <v>5841</v>
      </c>
      <c r="H5478">
        <v>40.877552000000001</v>
      </c>
      <c r="I5478">
        <v>-121.885884</v>
      </c>
      <c r="J5478">
        <v>1</v>
      </c>
      <c r="K5478">
        <v>1</v>
      </c>
      <c r="L5478">
        <v>1</v>
      </c>
      <c r="M5478">
        <v>0</v>
      </c>
      <c r="N5478" t="str">
        <f>VLOOKUP(O5478:O12509,'VLOOKUP Ranges'!$A$9:$B$12,2,TRUE)</f>
        <v>55-77</v>
      </c>
      <c r="O5478">
        <v>57</v>
      </c>
      <c r="P5478">
        <v>1</v>
      </c>
      <c r="Q5478" t="s">
        <v>45</v>
      </c>
      <c r="R5478" t="s">
        <v>44</v>
      </c>
      <c r="S5478" t="s">
        <v>45</v>
      </c>
      <c r="T5478" t="s">
        <v>45</v>
      </c>
      <c r="U5478" t="s">
        <v>44</v>
      </c>
      <c r="V5478" t="s">
        <v>45</v>
      </c>
      <c r="W5478" t="s">
        <v>44</v>
      </c>
      <c r="X5478">
        <v>1</v>
      </c>
      <c r="Y5478" t="str">
        <f>VLOOKUP(Z5478:Z12509,'VLOOKUP Ranges'!$A$2:$B$5,2,TRUE)</f>
        <v>70-89</v>
      </c>
      <c r="Z5478">
        <v>71.099999999999994</v>
      </c>
      <c r="AA5478">
        <v>4140.1000000000004</v>
      </c>
      <c r="AB5478" t="s">
        <v>44</v>
      </c>
      <c r="AC5478">
        <v>0</v>
      </c>
      <c r="AD5478">
        <v>40</v>
      </c>
      <c r="AE5478">
        <v>5462</v>
      </c>
      <c r="AG5478" t="b">
        <v>1</v>
      </c>
      <c r="AH5478" t="b">
        <v>0</v>
      </c>
      <c r="AI5478" t="b">
        <v>0</v>
      </c>
      <c r="AJ5478" t="b">
        <v>0</v>
      </c>
      <c r="AK5478" t="b">
        <v>1</v>
      </c>
      <c r="AL5478" t="b">
        <v>0</v>
      </c>
      <c r="AM5478" t="b">
        <v>0</v>
      </c>
      <c r="AN5478">
        <v>72.633333333333297</v>
      </c>
      <c r="AO5478">
        <f t="shared" si="85"/>
        <v>72</v>
      </c>
      <c r="AP5478" t="b">
        <v>0</v>
      </c>
    </row>
    <row r="5479" spans="1:42" x14ac:dyDescent="0.25">
      <c r="A5479" t="s">
        <v>8323</v>
      </c>
      <c r="B5479">
        <v>1</v>
      </c>
      <c r="C5479" t="s">
        <v>40</v>
      </c>
      <c r="D5479" t="s">
        <v>41</v>
      </c>
      <c r="E5479" t="s">
        <v>5843</v>
      </c>
      <c r="F5479">
        <v>96067</v>
      </c>
      <c r="G5479" t="s">
        <v>5844</v>
      </c>
      <c r="H5479">
        <v>41.338320000000003</v>
      </c>
      <c r="I5479">
        <v>-122.290756</v>
      </c>
      <c r="J5479">
        <v>0</v>
      </c>
      <c r="K5479">
        <v>1</v>
      </c>
      <c r="L5479">
        <v>1</v>
      </c>
      <c r="M5479">
        <v>0</v>
      </c>
      <c r="N5479" t="str">
        <f>VLOOKUP(O5479:O12510,'VLOOKUP Ranges'!$A$9:$B$12,2,TRUE)</f>
        <v>29-55</v>
      </c>
      <c r="O5479">
        <v>44</v>
      </c>
      <c r="P5479">
        <v>1</v>
      </c>
      <c r="Q5479" t="s">
        <v>44</v>
      </c>
      <c r="R5479" t="s">
        <v>45</v>
      </c>
      <c r="S5479" t="s">
        <v>45</v>
      </c>
      <c r="T5479" t="s">
        <v>44</v>
      </c>
      <c r="U5479" t="s">
        <v>45</v>
      </c>
      <c r="V5479" t="s">
        <v>44</v>
      </c>
      <c r="W5479" t="s">
        <v>44</v>
      </c>
      <c r="X5479">
        <v>1</v>
      </c>
      <c r="Y5479" t="str">
        <f>VLOOKUP(Z5479:Z12510,'VLOOKUP Ranges'!$A$2:$B$5,2,TRUE)</f>
        <v>70-89</v>
      </c>
      <c r="Z5479">
        <v>85.15</v>
      </c>
      <c r="AA5479">
        <v>3670.5</v>
      </c>
      <c r="AB5479" t="s">
        <v>44</v>
      </c>
      <c r="AC5479">
        <v>0</v>
      </c>
      <c r="AD5479">
        <v>45</v>
      </c>
      <c r="AE5479">
        <v>2672</v>
      </c>
      <c r="AG5479" t="b">
        <v>0</v>
      </c>
      <c r="AH5479" t="b">
        <v>0</v>
      </c>
      <c r="AI5479" t="b">
        <v>1</v>
      </c>
      <c r="AJ5479" t="b">
        <v>0</v>
      </c>
      <c r="AK5479" t="b">
        <v>0</v>
      </c>
      <c r="AL5479" t="b">
        <v>1</v>
      </c>
      <c r="AM5479" t="b">
        <v>0</v>
      </c>
      <c r="AN5479">
        <v>83.420454545454504</v>
      </c>
      <c r="AO5479">
        <f t="shared" si="85"/>
        <v>86</v>
      </c>
      <c r="AP5479" t="b">
        <v>1</v>
      </c>
    </row>
    <row r="5480" spans="1:42" x14ac:dyDescent="0.25">
      <c r="A5480" t="s">
        <v>8324</v>
      </c>
      <c r="B5480">
        <v>1</v>
      </c>
      <c r="C5480" t="s">
        <v>40</v>
      </c>
      <c r="D5480" t="s">
        <v>41</v>
      </c>
      <c r="E5480" t="s">
        <v>1227</v>
      </c>
      <c r="F5480">
        <v>96068</v>
      </c>
      <c r="G5480" t="s">
        <v>1228</v>
      </c>
      <c r="H5480">
        <v>41.082472000000003</v>
      </c>
      <c r="I5480">
        <v>-121.195215</v>
      </c>
      <c r="J5480">
        <v>1</v>
      </c>
      <c r="K5480">
        <v>0</v>
      </c>
      <c r="L5480">
        <v>0</v>
      </c>
      <c r="M5480">
        <v>0</v>
      </c>
      <c r="N5480" t="str">
        <f>VLOOKUP(O5480:O12511,'VLOOKUP Ranges'!$A$9:$B$12,2,TRUE)</f>
        <v>9-29</v>
      </c>
      <c r="O5480">
        <v>24</v>
      </c>
      <c r="P5480">
        <v>1</v>
      </c>
      <c r="Q5480" t="s">
        <v>44</v>
      </c>
      <c r="R5480" t="s">
        <v>44</v>
      </c>
      <c r="S5480" t="s">
        <v>44</v>
      </c>
      <c r="T5480" t="s">
        <v>45</v>
      </c>
      <c r="U5480" t="s">
        <v>44</v>
      </c>
      <c r="V5480" t="s">
        <v>44</v>
      </c>
      <c r="W5480" t="s">
        <v>44</v>
      </c>
      <c r="X5480">
        <v>1</v>
      </c>
      <c r="Y5480" t="str">
        <f>VLOOKUP(Z5480:Z12511,'VLOOKUP Ranges'!$A$2:$B$5,2,TRUE)</f>
        <v>35-70</v>
      </c>
      <c r="Z5480">
        <v>49.7</v>
      </c>
      <c r="AA5480">
        <v>1167.8</v>
      </c>
      <c r="AB5480" t="s">
        <v>44</v>
      </c>
      <c r="AC5480">
        <v>0</v>
      </c>
      <c r="AD5480">
        <v>48</v>
      </c>
      <c r="AE5480">
        <v>5832</v>
      </c>
      <c r="AG5480" t="b">
        <v>0</v>
      </c>
      <c r="AH5480" t="b">
        <v>0</v>
      </c>
      <c r="AI5480" t="b">
        <v>0</v>
      </c>
      <c r="AJ5480" t="b">
        <v>0</v>
      </c>
      <c r="AK5480" t="b">
        <v>0</v>
      </c>
      <c r="AL5480" t="b">
        <v>0</v>
      </c>
      <c r="AM5480" t="b">
        <v>1</v>
      </c>
      <c r="AN5480">
        <v>48.658333333333303</v>
      </c>
      <c r="AO5480">
        <f t="shared" si="85"/>
        <v>50</v>
      </c>
      <c r="AP5480" t="b">
        <v>0</v>
      </c>
    </row>
    <row r="5481" spans="1:42" x14ac:dyDescent="0.25">
      <c r="A5481" t="s">
        <v>8325</v>
      </c>
      <c r="B5481">
        <v>1</v>
      </c>
      <c r="C5481" t="s">
        <v>40</v>
      </c>
      <c r="D5481" t="s">
        <v>41</v>
      </c>
      <c r="E5481" t="s">
        <v>2195</v>
      </c>
      <c r="F5481">
        <v>96069</v>
      </c>
      <c r="G5481" t="s">
        <v>2196</v>
      </c>
      <c r="H5481">
        <v>40.689242999999998</v>
      </c>
      <c r="I5481">
        <v>-122.037023</v>
      </c>
      <c r="J5481">
        <v>1</v>
      </c>
      <c r="K5481">
        <v>0</v>
      </c>
      <c r="L5481">
        <v>1</v>
      </c>
      <c r="M5481">
        <v>1</v>
      </c>
      <c r="N5481" t="str">
        <f>VLOOKUP(O5481:O12512,'VLOOKUP Ranges'!$A$9:$B$12,2,TRUE)</f>
        <v>9-29</v>
      </c>
      <c r="O5481">
        <v>15</v>
      </c>
      <c r="P5481">
        <v>0</v>
      </c>
      <c r="Q5481" t="s">
        <v>62</v>
      </c>
      <c r="R5481" t="s">
        <v>45</v>
      </c>
      <c r="S5481" t="s">
        <v>44</v>
      </c>
      <c r="T5481" t="s">
        <v>44</v>
      </c>
      <c r="U5481" t="s">
        <v>44</v>
      </c>
      <c r="V5481" t="s">
        <v>44</v>
      </c>
      <c r="W5481" t="s">
        <v>44</v>
      </c>
      <c r="X5481">
        <v>1</v>
      </c>
      <c r="Y5481" t="str">
        <f>VLOOKUP(Z5481:Z12512,'VLOOKUP Ranges'!$A$2:$B$5,2,TRUE)</f>
        <v>18-35</v>
      </c>
      <c r="Z5481">
        <v>30.2</v>
      </c>
      <c r="AA5481">
        <v>469.65</v>
      </c>
      <c r="AB5481" t="s">
        <v>44</v>
      </c>
      <c r="AC5481">
        <v>0</v>
      </c>
      <c r="AD5481">
        <v>78</v>
      </c>
      <c r="AE5481">
        <v>5825</v>
      </c>
      <c r="AG5481" t="b">
        <v>0</v>
      </c>
      <c r="AH5481" t="b">
        <v>0</v>
      </c>
      <c r="AI5481" t="b">
        <v>0</v>
      </c>
      <c r="AJ5481" t="b">
        <v>0</v>
      </c>
      <c r="AK5481" t="b">
        <v>0</v>
      </c>
      <c r="AL5481" t="b">
        <v>0</v>
      </c>
      <c r="AM5481" t="b">
        <v>0</v>
      </c>
      <c r="AN5481">
        <v>31.31</v>
      </c>
      <c r="AO5481">
        <f t="shared" si="85"/>
        <v>31</v>
      </c>
      <c r="AP5481" t="b">
        <v>0</v>
      </c>
    </row>
    <row r="5482" spans="1:42" x14ac:dyDescent="0.25">
      <c r="A5482" t="s">
        <v>8326</v>
      </c>
      <c r="B5482">
        <v>1</v>
      </c>
      <c r="C5482" t="s">
        <v>40</v>
      </c>
      <c r="D5482" t="s">
        <v>41</v>
      </c>
      <c r="E5482" t="s">
        <v>3770</v>
      </c>
      <c r="F5482">
        <v>96076</v>
      </c>
      <c r="G5482" t="s">
        <v>3771</v>
      </c>
      <c r="H5482">
        <v>40.367964000000001</v>
      </c>
      <c r="I5482">
        <v>-122.93737900000001</v>
      </c>
      <c r="J5482">
        <v>0</v>
      </c>
      <c r="K5482">
        <v>0</v>
      </c>
      <c r="L5482">
        <v>0</v>
      </c>
      <c r="M5482">
        <v>0</v>
      </c>
      <c r="N5482" t="str">
        <f>VLOOKUP(O5482:O12513,'VLOOKUP Ranges'!$A$9:$B$12,2,TRUE)</f>
        <v>9-29</v>
      </c>
      <c r="O5482">
        <v>24</v>
      </c>
      <c r="P5482">
        <v>1</v>
      </c>
      <c r="Q5482" t="s">
        <v>44</v>
      </c>
      <c r="R5482" t="s">
        <v>45</v>
      </c>
      <c r="S5482" t="s">
        <v>44</v>
      </c>
      <c r="T5482" t="s">
        <v>44</v>
      </c>
      <c r="U5482" t="s">
        <v>45</v>
      </c>
      <c r="V5482" t="s">
        <v>44</v>
      </c>
      <c r="W5482" t="s">
        <v>44</v>
      </c>
      <c r="X5482">
        <v>0</v>
      </c>
      <c r="Y5482" t="str">
        <f>VLOOKUP(Z5482:Z12513,'VLOOKUP Ranges'!$A$2:$B$5,2,TRUE)</f>
        <v>35-70</v>
      </c>
      <c r="Z5482">
        <v>56.35</v>
      </c>
      <c r="AA5482">
        <v>1381.2</v>
      </c>
      <c r="AB5482" t="s">
        <v>44</v>
      </c>
      <c r="AC5482">
        <v>0</v>
      </c>
      <c r="AD5482">
        <v>42</v>
      </c>
      <c r="AE5482">
        <v>5128</v>
      </c>
      <c r="AG5482" t="b">
        <v>0</v>
      </c>
      <c r="AH5482" t="b">
        <v>0</v>
      </c>
      <c r="AI5482" t="b">
        <v>0</v>
      </c>
      <c r="AJ5482" t="b">
        <v>0</v>
      </c>
      <c r="AK5482" t="b">
        <v>1</v>
      </c>
      <c r="AL5482" t="b">
        <v>0</v>
      </c>
      <c r="AM5482" t="b">
        <v>0</v>
      </c>
      <c r="AN5482">
        <v>57.55</v>
      </c>
      <c r="AO5482">
        <f t="shared" si="85"/>
        <v>57</v>
      </c>
      <c r="AP5482" t="b">
        <v>1</v>
      </c>
    </row>
    <row r="5483" spans="1:42" x14ac:dyDescent="0.25">
      <c r="A5483" t="s">
        <v>8327</v>
      </c>
      <c r="B5483">
        <v>1</v>
      </c>
      <c r="C5483" t="s">
        <v>40</v>
      </c>
      <c r="D5483" t="s">
        <v>41</v>
      </c>
      <c r="E5483" t="s">
        <v>1233</v>
      </c>
      <c r="F5483">
        <v>96084</v>
      </c>
      <c r="G5483" t="s">
        <v>1234</v>
      </c>
      <c r="H5483">
        <v>40.923558</v>
      </c>
      <c r="I5483">
        <v>-122.059933</v>
      </c>
      <c r="J5483">
        <v>0</v>
      </c>
      <c r="K5483">
        <v>0</v>
      </c>
      <c r="L5483">
        <v>0</v>
      </c>
      <c r="M5483">
        <v>0</v>
      </c>
      <c r="N5483" t="str">
        <f>VLOOKUP(O5483:O12514,'VLOOKUP Ranges'!$A$9:$B$12,2,TRUE)</f>
        <v>29-55</v>
      </c>
      <c r="O5483">
        <v>33</v>
      </c>
      <c r="P5483">
        <v>1</v>
      </c>
      <c r="Q5483" t="s">
        <v>45</v>
      </c>
      <c r="R5483" t="s">
        <v>44</v>
      </c>
      <c r="S5483" t="s">
        <v>45</v>
      </c>
      <c r="T5483" t="s">
        <v>45</v>
      </c>
      <c r="U5483" t="s">
        <v>44</v>
      </c>
      <c r="V5483" t="s">
        <v>45</v>
      </c>
      <c r="W5483" t="s">
        <v>45</v>
      </c>
      <c r="X5483">
        <v>0</v>
      </c>
      <c r="Y5483" t="str">
        <f>VLOOKUP(Z5483:Z12514,'VLOOKUP Ranges'!$A$2:$B$5,2,TRUE)</f>
        <v>89-118</v>
      </c>
      <c r="Z5483">
        <v>107.55</v>
      </c>
      <c r="AA5483">
        <v>3645.5</v>
      </c>
      <c r="AB5483" t="s">
        <v>44</v>
      </c>
      <c r="AC5483">
        <v>0</v>
      </c>
      <c r="AD5483">
        <v>33</v>
      </c>
      <c r="AE5483">
        <v>4800</v>
      </c>
      <c r="AG5483" t="b">
        <v>0</v>
      </c>
      <c r="AH5483" t="b">
        <v>0</v>
      </c>
      <c r="AI5483" t="b">
        <v>1</v>
      </c>
      <c r="AJ5483" t="b">
        <v>0</v>
      </c>
      <c r="AK5483" t="b">
        <v>0</v>
      </c>
      <c r="AL5483" t="b">
        <v>1</v>
      </c>
      <c r="AM5483" t="b">
        <v>0</v>
      </c>
      <c r="AN5483">
        <v>110.469696969696</v>
      </c>
      <c r="AO5483">
        <f t="shared" si="85"/>
        <v>108</v>
      </c>
      <c r="AP5483" t="b">
        <v>0</v>
      </c>
    </row>
    <row r="5484" spans="1:42" x14ac:dyDescent="0.25">
      <c r="A5484" t="s">
        <v>8328</v>
      </c>
      <c r="B5484">
        <v>1</v>
      </c>
      <c r="C5484" t="s">
        <v>40</v>
      </c>
      <c r="D5484" t="s">
        <v>41</v>
      </c>
      <c r="E5484" t="s">
        <v>5852</v>
      </c>
      <c r="F5484">
        <v>96085</v>
      </c>
      <c r="G5484" t="s">
        <v>5853</v>
      </c>
      <c r="H5484">
        <v>41.737962000000003</v>
      </c>
      <c r="I5484">
        <v>-123.07557</v>
      </c>
      <c r="J5484">
        <v>0</v>
      </c>
      <c r="K5484">
        <v>0</v>
      </c>
      <c r="L5484">
        <v>1</v>
      </c>
      <c r="M5484">
        <v>1</v>
      </c>
      <c r="N5484" t="str">
        <f>VLOOKUP(O5484:O12515,'VLOOKUP Ranges'!$A$9:$B$12,2,TRUE)</f>
        <v>55-77</v>
      </c>
      <c r="O5484">
        <v>58</v>
      </c>
      <c r="P5484">
        <v>1</v>
      </c>
      <c r="Q5484" t="s">
        <v>44</v>
      </c>
      <c r="R5484" t="s">
        <v>66</v>
      </c>
      <c r="S5484" t="s">
        <v>66</v>
      </c>
      <c r="T5484" t="s">
        <v>66</v>
      </c>
      <c r="U5484" t="s">
        <v>66</v>
      </c>
      <c r="V5484" t="s">
        <v>66</v>
      </c>
      <c r="W5484" t="s">
        <v>66</v>
      </c>
      <c r="X5484">
        <v>1</v>
      </c>
      <c r="Y5484" t="str">
        <f>VLOOKUP(Z5484:Z12515,'VLOOKUP Ranges'!$A$2:$B$5,2,TRUE)</f>
        <v>18-35</v>
      </c>
      <c r="Z5484">
        <v>19.850000000000001</v>
      </c>
      <c r="AA5484">
        <v>1158.8499999999999</v>
      </c>
      <c r="AB5484" t="s">
        <v>44</v>
      </c>
      <c r="AC5484">
        <v>0</v>
      </c>
      <c r="AD5484">
        <v>46</v>
      </c>
      <c r="AE5484">
        <v>6440</v>
      </c>
      <c r="AG5484" t="b">
        <v>0</v>
      </c>
      <c r="AH5484" t="b">
        <v>1</v>
      </c>
      <c r="AI5484" t="b">
        <v>0</v>
      </c>
      <c r="AJ5484" t="b">
        <v>1</v>
      </c>
      <c r="AK5484" t="b">
        <v>0</v>
      </c>
      <c r="AL5484" t="b">
        <v>0</v>
      </c>
      <c r="AM5484" t="b">
        <v>1</v>
      </c>
      <c r="AN5484">
        <v>19.980172413793099</v>
      </c>
      <c r="AO5484">
        <f t="shared" si="85"/>
        <v>20</v>
      </c>
      <c r="AP5484" t="b">
        <v>0</v>
      </c>
    </row>
    <row r="5485" spans="1:42" x14ac:dyDescent="0.25">
      <c r="A5485" t="s">
        <v>8329</v>
      </c>
      <c r="B5485">
        <v>1</v>
      </c>
      <c r="C5485" t="s">
        <v>40</v>
      </c>
      <c r="D5485" t="s">
        <v>41</v>
      </c>
      <c r="E5485" t="s">
        <v>1236</v>
      </c>
      <c r="F5485">
        <v>96086</v>
      </c>
      <c r="G5485" t="s">
        <v>1237</v>
      </c>
      <c r="H5485">
        <v>41.924174000000001</v>
      </c>
      <c r="I5485">
        <v>-123.26078800000001</v>
      </c>
      <c r="J5485">
        <v>0</v>
      </c>
      <c r="K5485">
        <v>0</v>
      </c>
      <c r="L5485">
        <v>1</v>
      </c>
      <c r="M5485">
        <v>1</v>
      </c>
      <c r="N5485" t="str">
        <f>VLOOKUP(O5485:O12516,'VLOOKUP Ranges'!$A$9:$B$12,2,TRUE)</f>
        <v>55-77</v>
      </c>
      <c r="O5485">
        <v>72</v>
      </c>
      <c r="P5485">
        <v>1</v>
      </c>
      <c r="Q5485" t="s">
        <v>45</v>
      </c>
      <c r="R5485" t="s">
        <v>45</v>
      </c>
      <c r="S5485" t="s">
        <v>45</v>
      </c>
      <c r="T5485" t="s">
        <v>44</v>
      </c>
      <c r="U5485" t="s">
        <v>44</v>
      </c>
      <c r="V5485" t="s">
        <v>45</v>
      </c>
      <c r="W5485" t="s">
        <v>44</v>
      </c>
      <c r="X5485">
        <v>1</v>
      </c>
      <c r="Y5485" t="str">
        <f>VLOOKUP(Z5485:Z12516,'VLOOKUP Ranges'!$A$2:$B$5,2,TRUE)</f>
        <v>89-118</v>
      </c>
      <c r="Z5485">
        <v>95.9</v>
      </c>
      <c r="AA5485">
        <v>6954.15</v>
      </c>
      <c r="AB5485" t="s">
        <v>44</v>
      </c>
      <c r="AC5485">
        <v>0</v>
      </c>
      <c r="AD5485">
        <v>30</v>
      </c>
      <c r="AE5485">
        <v>4213</v>
      </c>
      <c r="AG5485" t="b">
        <v>0</v>
      </c>
      <c r="AH5485" t="b">
        <v>1</v>
      </c>
      <c r="AI5485" t="b">
        <v>1</v>
      </c>
      <c r="AJ5485" t="b">
        <v>0</v>
      </c>
      <c r="AK5485" t="b">
        <v>0</v>
      </c>
      <c r="AL5485" t="b">
        <v>0</v>
      </c>
      <c r="AM5485" t="b">
        <v>0</v>
      </c>
      <c r="AN5485">
        <v>96.585416666666603</v>
      </c>
      <c r="AO5485">
        <f t="shared" si="85"/>
        <v>96</v>
      </c>
      <c r="AP5485" t="b">
        <v>1</v>
      </c>
    </row>
    <row r="5486" spans="1:42" x14ac:dyDescent="0.25">
      <c r="A5486" t="s">
        <v>8330</v>
      </c>
      <c r="B5486">
        <v>1</v>
      </c>
      <c r="C5486" t="s">
        <v>40</v>
      </c>
      <c r="D5486" t="s">
        <v>41</v>
      </c>
      <c r="E5486" t="s">
        <v>1239</v>
      </c>
      <c r="F5486">
        <v>96087</v>
      </c>
      <c r="G5486" t="s">
        <v>1240</v>
      </c>
      <c r="H5486">
        <v>40.617614000000003</v>
      </c>
      <c r="I5486">
        <v>-122.512861</v>
      </c>
      <c r="J5486">
        <v>0</v>
      </c>
      <c r="K5486">
        <v>0</v>
      </c>
      <c r="L5486">
        <v>1</v>
      </c>
      <c r="M5486">
        <v>0</v>
      </c>
      <c r="N5486" t="str">
        <f>VLOOKUP(O5486:O12517,'VLOOKUP Ranges'!$A$9:$B$12,2,TRUE)</f>
        <v>55-77</v>
      </c>
      <c r="O5486">
        <v>71</v>
      </c>
      <c r="P5486">
        <v>1</v>
      </c>
      <c r="Q5486" t="s">
        <v>45</v>
      </c>
      <c r="R5486" t="s">
        <v>66</v>
      </c>
      <c r="S5486" t="s">
        <v>66</v>
      </c>
      <c r="T5486" t="s">
        <v>66</v>
      </c>
      <c r="U5486" t="s">
        <v>66</v>
      </c>
      <c r="V5486" t="s">
        <v>66</v>
      </c>
      <c r="W5486" t="s">
        <v>66</v>
      </c>
      <c r="X5486">
        <v>0</v>
      </c>
      <c r="Y5486" t="str">
        <f>VLOOKUP(Z5486:Z12517,'VLOOKUP Ranges'!$A$2:$B$5,2,TRUE)</f>
        <v>18-35</v>
      </c>
      <c r="Z5486">
        <v>23.85</v>
      </c>
      <c r="AA5486">
        <v>1672.1</v>
      </c>
      <c r="AB5486" t="s">
        <v>44</v>
      </c>
      <c r="AC5486">
        <v>0</v>
      </c>
      <c r="AD5486">
        <v>77</v>
      </c>
      <c r="AE5486">
        <v>6166</v>
      </c>
      <c r="AG5486" t="b">
        <v>0</v>
      </c>
      <c r="AH5486" t="b">
        <v>1</v>
      </c>
      <c r="AI5486" t="b">
        <v>0</v>
      </c>
      <c r="AJ5486" t="b">
        <v>1</v>
      </c>
      <c r="AK5486" t="b">
        <v>0</v>
      </c>
      <c r="AL5486" t="b">
        <v>0</v>
      </c>
      <c r="AM5486" t="b">
        <v>1</v>
      </c>
      <c r="AN5486">
        <v>23.550704225352099</v>
      </c>
      <c r="AO5486">
        <f t="shared" si="85"/>
        <v>24</v>
      </c>
      <c r="AP5486" t="b">
        <v>0</v>
      </c>
    </row>
    <row r="5487" spans="1:42" x14ac:dyDescent="0.25">
      <c r="A5487" t="s">
        <v>8331</v>
      </c>
      <c r="B5487">
        <v>1</v>
      </c>
      <c r="C5487" t="s">
        <v>40</v>
      </c>
      <c r="D5487" t="s">
        <v>41</v>
      </c>
      <c r="E5487" t="s">
        <v>5856</v>
      </c>
      <c r="F5487">
        <v>96090</v>
      </c>
      <c r="G5487" t="s">
        <v>5857</v>
      </c>
      <c r="H5487">
        <v>40.021787000000003</v>
      </c>
      <c r="I5487">
        <v>-122.127576</v>
      </c>
      <c r="J5487">
        <v>1</v>
      </c>
      <c r="K5487">
        <v>0</v>
      </c>
      <c r="L5487">
        <v>1</v>
      </c>
      <c r="M5487">
        <v>0</v>
      </c>
      <c r="N5487" t="str">
        <f>VLOOKUP(O5487:O12518,'VLOOKUP Ranges'!$A$9:$B$12,2,TRUE)</f>
        <v>29-55</v>
      </c>
      <c r="O5487">
        <v>51</v>
      </c>
      <c r="P5487">
        <v>1</v>
      </c>
      <c r="Q5487" t="s">
        <v>44</v>
      </c>
      <c r="R5487" t="s">
        <v>45</v>
      </c>
      <c r="S5487" t="s">
        <v>45</v>
      </c>
      <c r="T5487" t="s">
        <v>45</v>
      </c>
      <c r="U5487" t="s">
        <v>45</v>
      </c>
      <c r="V5487" t="s">
        <v>45</v>
      </c>
      <c r="W5487" t="s">
        <v>45</v>
      </c>
      <c r="X5487">
        <v>1</v>
      </c>
      <c r="Y5487" t="str">
        <f>VLOOKUP(Z5487:Z12518,'VLOOKUP Ranges'!$A$2:$B$5,2,TRUE)</f>
        <v>70-89</v>
      </c>
      <c r="Z5487">
        <v>83.85</v>
      </c>
      <c r="AA5487">
        <v>4307.1000000000004</v>
      </c>
      <c r="AB5487" t="s">
        <v>44</v>
      </c>
      <c r="AC5487">
        <v>0</v>
      </c>
      <c r="AD5487">
        <v>53</v>
      </c>
      <c r="AE5487">
        <v>5703</v>
      </c>
      <c r="AG5487" t="b">
        <v>0</v>
      </c>
      <c r="AH5487" t="b">
        <v>1</v>
      </c>
      <c r="AI5487" t="b">
        <v>0</v>
      </c>
      <c r="AJ5487" t="b">
        <v>0</v>
      </c>
      <c r="AK5487" t="b">
        <v>1</v>
      </c>
      <c r="AL5487" t="b">
        <v>0</v>
      </c>
      <c r="AM5487" t="b">
        <v>0</v>
      </c>
      <c r="AN5487">
        <v>84.452941176470503</v>
      </c>
      <c r="AO5487">
        <f t="shared" si="85"/>
        <v>84</v>
      </c>
      <c r="AP5487" t="b">
        <v>1</v>
      </c>
    </row>
    <row r="5488" spans="1:42" x14ac:dyDescent="0.25">
      <c r="A5488" t="s">
        <v>8332</v>
      </c>
      <c r="B5488">
        <v>1</v>
      </c>
      <c r="C5488" t="s">
        <v>40</v>
      </c>
      <c r="D5488" t="s">
        <v>41</v>
      </c>
      <c r="E5488" t="s">
        <v>1242</v>
      </c>
      <c r="F5488">
        <v>96092</v>
      </c>
      <c r="G5488" t="s">
        <v>1243</v>
      </c>
      <c r="H5488">
        <v>39.955164000000003</v>
      </c>
      <c r="I5488">
        <v>-122.018567</v>
      </c>
      <c r="J5488">
        <v>1</v>
      </c>
      <c r="K5488">
        <v>1</v>
      </c>
      <c r="L5488">
        <v>1</v>
      </c>
      <c r="M5488">
        <v>0</v>
      </c>
      <c r="N5488" t="str">
        <f>VLOOKUP(O5488:O12519,'VLOOKUP Ranges'!$A$9:$B$12,2,TRUE)</f>
        <v>55-77</v>
      </c>
      <c r="O5488">
        <v>72</v>
      </c>
      <c r="P5488">
        <v>1</v>
      </c>
      <c r="Q5488" t="s">
        <v>44</v>
      </c>
      <c r="R5488" t="s">
        <v>45</v>
      </c>
      <c r="S5488" t="s">
        <v>45</v>
      </c>
      <c r="T5488" t="s">
        <v>44</v>
      </c>
      <c r="U5488" t="s">
        <v>45</v>
      </c>
      <c r="V5488" t="s">
        <v>44</v>
      </c>
      <c r="W5488" t="s">
        <v>44</v>
      </c>
      <c r="X5488">
        <v>1</v>
      </c>
      <c r="Y5488" t="str">
        <f>VLOOKUP(Z5488:Z12519,'VLOOKUP Ranges'!$A$2:$B$5,2,TRUE)</f>
        <v>70-89</v>
      </c>
      <c r="Z5488">
        <v>84.8</v>
      </c>
      <c r="AA5488">
        <v>6141.65</v>
      </c>
      <c r="AB5488" t="s">
        <v>44</v>
      </c>
      <c r="AC5488">
        <v>0</v>
      </c>
      <c r="AD5488">
        <v>54</v>
      </c>
      <c r="AE5488">
        <v>4240</v>
      </c>
      <c r="AG5488" t="b">
        <v>0</v>
      </c>
      <c r="AH5488" t="b">
        <v>1</v>
      </c>
      <c r="AI5488" t="b">
        <v>1</v>
      </c>
      <c r="AJ5488" t="b">
        <v>0</v>
      </c>
      <c r="AK5488" t="b">
        <v>1</v>
      </c>
      <c r="AL5488" t="b">
        <v>0</v>
      </c>
      <c r="AM5488" t="b">
        <v>0</v>
      </c>
      <c r="AN5488">
        <v>85.300694444444403</v>
      </c>
      <c r="AO5488">
        <f t="shared" si="85"/>
        <v>85</v>
      </c>
      <c r="AP5488" t="b">
        <v>1</v>
      </c>
    </row>
    <row r="5489" spans="1:42" x14ac:dyDescent="0.25">
      <c r="A5489" t="s">
        <v>8333</v>
      </c>
      <c r="B5489">
        <v>1</v>
      </c>
      <c r="C5489" t="s">
        <v>40</v>
      </c>
      <c r="D5489" t="s">
        <v>41</v>
      </c>
      <c r="E5489" t="s">
        <v>5861</v>
      </c>
      <c r="F5489">
        <v>96094</v>
      </c>
      <c r="G5489" t="s">
        <v>5862</v>
      </c>
      <c r="H5489">
        <v>41.465121000000003</v>
      </c>
      <c r="I5489">
        <v>-122.38094700000001</v>
      </c>
      <c r="J5489">
        <v>1</v>
      </c>
      <c r="K5489">
        <v>0</v>
      </c>
      <c r="L5489">
        <v>0</v>
      </c>
      <c r="M5489">
        <v>1</v>
      </c>
      <c r="N5489" t="str">
        <f>VLOOKUP(O5489:O12520,'VLOOKUP Ranges'!$A$9:$B$12,2,TRUE)</f>
        <v>9-29</v>
      </c>
      <c r="O5489">
        <v>14</v>
      </c>
      <c r="P5489">
        <v>1</v>
      </c>
      <c r="Q5489" t="s">
        <v>44</v>
      </c>
      <c r="R5489" t="s">
        <v>45</v>
      </c>
      <c r="S5489" t="s">
        <v>45</v>
      </c>
      <c r="T5489" t="s">
        <v>45</v>
      </c>
      <c r="U5489" t="s">
        <v>45</v>
      </c>
      <c r="V5489" t="s">
        <v>44</v>
      </c>
      <c r="W5489" t="s">
        <v>45</v>
      </c>
      <c r="X5489">
        <v>0</v>
      </c>
      <c r="Y5489" t="str">
        <f>VLOOKUP(Z5489:Z12520,'VLOOKUP Ranges'!$A$2:$B$5,2,TRUE)</f>
        <v>70-89</v>
      </c>
      <c r="Z5489">
        <v>76.099999999999994</v>
      </c>
      <c r="AA5489">
        <v>1054.8</v>
      </c>
      <c r="AB5489" t="s">
        <v>44</v>
      </c>
      <c r="AC5489">
        <v>0</v>
      </c>
      <c r="AD5489">
        <v>33</v>
      </c>
      <c r="AE5489">
        <v>2045</v>
      </c>
      <c r="AG5489" t="b">
        <v>0</v>
      </c>
      <c r="AH5489" t="b">
        <v>1</v>
      </c>
      <c r="AI5489" t="b">
        <v>0</v>
      </c>
      <c r="AJ5489" t="b">
        <v>0</v>
      </c>
      <c r="AK5489" t="b">
        <v>0</v>
      </c>
      <c r="AL5489" t="b">
        <v>0</v>
      </c>
      <c r="AM5489" t="b">
        <v>0</v>
      </c>
      <c r="AN5489">
        <v>75.342857142857099</v>
      </c>
      <c r="AO5489">
        <f t="shared" si="85"/>
        <v>77</v>
      </c>
      <c r="AP5489" t="b">
        <v>1</v>
      </c>
    </row>
    <row r="5490" spans="1:42" x14ac:dyDescent="0.25">
      <c r="A5490" t="s">
        <v>8334</v>
      </c>
      <c r="B5490">
        <v>1</v>
      </c>
      <c r="C5490" t="s">
        <v>40</v>
      </c>
      <c r="D5490" t="s">
        <v>41</v>
      </c>
      <c r="E5490" t="s">
        <v>2210</v>
      </c>
      <c r="F5490">
        <v>96096</v>
      </c>
      <c r="G5490" t="s">
        <v>2211</v>
      </c>
      <c r="H5490">
        <v>40.637104999999998</v>
      </c>
      <c r="I5490">
        <v>-121.906949</v>
      </c>
      <c r="J5490">
        <v>0</v>
      </c>
      <c r="K5490">
        <v>0</v>
      </c>
      <c r="L5490">
        <v>1</v>
      </c>
      <c r="M5490">
        <v>1</v>
      </c>
      <c r="N5490" t="str">
        <f>VLOOKUP(O5490:O12521,'VLOOKUP Ranges'!$A$9:$B$12,2,TRUE)</f>
        <v>55-77</v>
      </c>
      <c r="O5490">
        <v>72</v>
      </c>
      <c r="P5490">
        <v>1</v>
      </c>
      <c r="Q5490" t="s">
        <v>45</v>
      </c>
      <c r="R5490" t="s">
        <v>45</v>
      </c>
      <c r="S5490" t="s">
        <v>45</v>
      </c>
      <c r="T5490" t="s">
        <v>44</v>
      </c>
      <c r="U5490" t="s">
        <v>45</v>
      </c>
      <c r="V5490" t="s">
        <v>45</v>
      </c>
      <c r="W5490" t="s">
        <v>44</v>
      </c>
      <c r="X5490">
        <v>0</v>
      </c>
      <c r="Y5490" t="str">
        <f>VLOOKUP(Z5490:Z12521,'VLOOKUP Ranges'!$A$2:$B$5,2,TRUE)</f>
        <v>70-89</v>
      </c>
      <c r="Z5490">
        <v>74.55</v>
      </c>
      <c r="AA5490">
        <v>5430.65</v>
      </c>
      <c r="AB5490" t="s">
        <v>44</v>
      </c>
      <c r="AC5490">
        <v>0</v>
      </c>
      <c r="AD5490">
        <v>25</v>
      </c>
      <c r="AE5490">
        <v>4703</v>
      </c>
      <c r="AG5490" t="b">
        <v>0</v>
      </c>
      <c r="AH5490" t="b">
        <v>1</v>
      </c>
      <c r="AI5490" t="b">
        <v>0</v>
      </c>
      <c r="AJ5490" t="b">
        <v>0</v>
      </c>
      <c r="AK5490" t="b">
        <v>0</v>
      </c>
      <c r="AL5490" t="b">
        <v>0</v>
      </c>
      <c r="AM5490" t="b">
        <v>1</v>
      </c>
      <c r="AN5490">
        <v>75.425694444444403</v>
      </c>
      <c r="AO5490">
        <f t="shared" si="85"/>
        <v>75</v>
      </c>
      <c r="AP5490" t="b">
        <v>1</v>
      </c>
    </row>
    <row r="5491" spans="1:42" x14ac:dyDescent="0.25">
      <c r="A5491" t="s">
        <v>8335</v>
      </c>
      <c r="B5491">
        <v>1</v>
      </c>
      <c r="C5491" t="s">
        <v>40</v>
      </c>
      <c r="D5491" t="s">
        <v>41</v>
      </c>
      <c r="E5491" t="s">
        <v>5865</v>
      </c>
      <c r="F5491">
        <v>96097</v>
      </c>
      <c r="G5491" t="s">
        <v>5866</v>
      </c>
      <c r="H5491">
        <v>41.764868999999997</v>
      </c>
      <c r="I5491">
        <v>-122.671316</v>
      </c>
      <c r="J5491">
        <v>0</v>
      </c>
      <c r="K5491">
        <v>0</v>
      </c>
      <c r="L5491">
        <v>1</v>
      </c>
      <c r="M5491">
        <v>1</v>
      </c>
      <c r="N5491" t="str">
        <f>VLOOKUP(O5491:O12522,'VLOOKUP Ranges'!$A$9:$B$12,2,TRUE)</f>
        <v>9-29</v>
      </c>
      <c r="O5491">
        <v>22</v>
      </c>
      <c r="P5491">
        <v>0</v>
      </c>
      <c r="Q5491" t="s">
        <v>62</v>
      </c>
      <c r="R5491" t="s">
        <v>44</v>
      </c>
      <c r="S5491" t="s">
        <v>45</v>
      </c>
      <c r="T5491" t="s">
        <v>44</v>
      </c>
      <c r="U5491" t="s">
        <v>44</v>
      </c>
      <c r="V5491" t="s">
        <v>45</v>
      </c>
      <c r="W5491" t="s">
        <v>44</v>
      </c>
      <c r="X5491">
        <v>0</v>
      </c>
      <c r="Y5491" t="str">
        <f>VLOOKUP(Z5491:Z12522,'VLOOKUP Ranges'!$A$2:$B$5,2,TRUE)</f>
        <v>35-70</v>
      </c>
      <c r="Z5491">
        <v>39.200000000000003</v>
      </c>
      <c r="AA5491">
        <v>849.9</v>
      </c>
      <c r="AB5491" t="s">
        <v>44</v>
      </c>
      <c r="AC5491">
        <v>0</v>
      </c>
      <c r="AD5491">
        <v>25</v>
      </c>
      <c r="AE5491">
        <v>3288</v>
      </c>
      <c r="AG5491" t="b">
        <v>0</v>
      </c>
      <c r="AH5491" t="b">
        <v>0</v>
      </c>
      <c r="AI5491" t="b">
        <v>0</v>
      </c>
      <c r="AJ5491" t="b">
        <v>0</v>
      </c>
      <c r="AK5491" t="b">
        <v>0</v>
      </c>
      <c r="AL5491" t="b">
        <v>1</v>
      </c>
      <c r="AM5491" t="b">
        <v>0</v>
      </c>
      <c r="AN5491">
        <v>38.631818181818097</v>
      </c>
      <c r="AO5491">
        <f t="shared" si="85"/>
        <v>40</v>
      </c>
      <c r="AP5491" t="b">
        <v>0</v>
      </c>
    </row>
    <row r="5492" spans="1:42" x14ac:dyDescent="0.25">
      <c r="A5492" t="s">
        <v>8336</v>
      </c>
      <c r="B5492">
        <v>1</v>
      </c>
      <c r="C5492" t="s">
        <v>40</v>
      </c>
      <c r="D5492" t="s">
        <v>41</v>
      </c>
      <c r="E5492" t="s">
        <v>1245</v>
      </c>
      <c r="F5492">
        <v>96101</v>
      </c>
      <c r="G5492" t="s">
        <v>1246</v>
      </c>
      <c r="H5492">
        <v>41.468876999999999</v>
      </c>
      <c r="I5492">
        <v>-120.54228999999999</v>
      </c>
      <c r="J5492">
        <v>0</v>
      </c>
      <c r="K5492">
        <v>0</v>
      </c>
      <c r="L5492">
        <v>0</v>
      </c>
      <c r="M5492">
        <v>0</v>
      </c>
      <c r="N5492" t="str">
        <f>VLOOKUP(O5492:O12523,'VLOOKUP Ranges'!$A$9:$B$12,2,TRUE)</f>
        <v>1-9</v>
      </c>
      <c r="O5492">
        <v>2</v>
      </c>
      <c r="P5492">
        <v>1</v>
      </c>
      <c r="Q5492" t="s">
        <v>45</v>
      </c>
      <c r="R5492" t="s">
        <v>44</v>
      </c>
      <c r="S5492" t="s">
        <v>45</v>
      </c>
      <c r="T5492" t="s">
        <v>44</v>
      </c>
      <c r="U5492" t="s">
        <v>44</v>
      </c>
      <c r="V5492" t="s">
        <v>44</v>
      </c>
      <c r="W5492" t="s">
        <v>44</v>
      </c>
      <c r="X5492">
        <v>0</v>
      </c>
      <c r="Y5492" t="str">
        <f>VLOOKUP(Z5492:Z12523,'VLOOKUP Ranges'!$A$2:$B$5,2,TRUE)</f>
        <v>70-89</v>
      </c>
      <c r="Z5492">
        <v>79.55</v>
      </c>
      <c r="AA5492">
        <v>151.75</v>
      </c>
      <c r="AB5492" t="s">
        <v>44</v>
      </c>
      <c r="AC5492">
        <v>0</v>
      </c>
      <c r="AD5492">
        <v>24</v>
      </c>
      <c r="AE5492">
        <v>5965</v>
      </c>
      <c r="AG5492" t="b">
        <v>0</v>
      </c>
      <c r="AH5492" t="b">
        <v>0</v>
      </c>
      <c r="AI5492" t="b">
        <v>1</v>
      </c>
      <c r="AJ5492" t="b">
        <v>0</v>
      </c>
      <c r="AK5492" t="b">
        <v>0</v>
      </c>
      <c r="AL5492" t="b">
        <v>1</v>
      </c>
      <c r="AM5492" t="b">
        <v>0</v>
      </c>
      <c r="AN5492">
        <v>75.875</v>
      </c>
      <c r="AO5492">
        <f t="shared" si="85"/>
        <v>80</v>
      </c>
      <c r="AP5492" t="b">
        <v>0</v>
      </c>
    </row>
    <row r="5493" spans="1:42" x14ac:dyDescent="0.25">
      <c r="A5493" t="s">
        <v>8337</v>
      </c>
      <c r="B5493">
        <v>1</v>
      </c>
      <c r="C5493" t="s">
        <v>40</v>
      </c>
      <c r="D5493" t="s">
        <v>41</v>
      </c>
      <c r="E5493" t="s">
        <v>2213</v>
      </c>
      <c r="F5493">
        <v>96103</v>
      </c>
      <c r="G5493" t="s">
        <v>2214</v>
      </c>
      <c r="H5493">
        <v>39.783746999999998</v>
      </c>
      <c r="I5493">
        <v>-120.66103200000001</v>
      </c>
      <c r="J5493">
        <v>0</v>
      </c>
      <c r="K5493">
        <v>0</v>
      </c>
      <c r="L5493">
        <v>0</v>
      </c>
      <c r="M5493">
        <v>0</v>
      </c>
      <c r="N5493" t="str">
        <f>VLOOKUP(O5493:O12524,'VLOOKUP Ranges'!$A$9:$B$12,2,TRUE)</f>
        <v>9-29</v>
      </c>
      <c r="O5493">
        <v>15</v>
      </c>
      <c r="P5493">
        <v>1</v>
      </c>
      <c r="Q5493" t="s">
        <v>44</v>
      </c>
      <c r="R5493" t="s">
        <v>66</v>
      </c>
      <c r="S5493" t="s">
        <v>66</v>
      </c>
      <c r="T5493" t="s">
        <v>66</v>
      </c>
      <c r="U5493" t="s">
        <v>66</v>
      </c>
      <c r="V5493" t="s">
        <v>66</v>
      </c>
      <c r="W5493" t="s">
        <v>66</v>
      </c>
      <c r="X5493">
        <v>0</v>
      </c>
      <c r="Y5493" t="str">
        <f>VLOOKUP(Z5493:Z12524,'VLOOKUP Ranges'!$A$2:$B$5,2,TRUE)</f>
        <v>18-35</v>
      </c>
      <c r="Z5493">
        <v>19.600000000000001</v>
      </c>
      <c r="AA5493">
        <v>299.39999999999998</v>
      </c>
      <c r="AB5493" t="s">
        <v>44</v>
      </c>
      <c r="AC5493">
        <v>0</v>
      </c>
      <c r="AD5493">
        <v>35</v>
      </c>
      <c r="AE5493">
        <v>3195</v>
      </c>
      <c r="AG5493" t="b">
        <v>0</v>
      </c>
      <c r="AH5493" t="b">
        <v>0</v>
      </c>
      <c r="AI5493" t="b">
        <v>0</v>
      </c>
      <c r="AJ5493" t="b">
        <v>1</v>
      </c>
      <c r="AK5493" t="b">
        <v>0</v>
      </c>
      <c r="AL5493" t="b">
        <v>0</v>
      </c>
      <c r="AM5493" t="b">
        <v>1</v>
      </c>
      <c r="AN5493">
        <v>19.959999999999901</v>
      </c>
      <c r="AO5493">
        <f t="shared" si="85"/>
        <v>20</v>
      </c>
      <c r="AP5493" t="b">
        <v>0</v>
      </c>
    </row>
    <row r="5494" spans="1:42" x14ac:dyDescent="0.25">
      <c r="A5494" t="s">
        <v>8338</v>
      </c>
      <c r="B5494">
        <v>1</v>
      </c>
      <c r="C5494" t="s">
        <v>40</v>
      </c>
      <c r="D5494" t="s">
        <v>41</v>
      </c>
      <c r="E5494" t="s">
        <v>5869</v>
      </c>
      <c r="F5494">
        <v>96104</v>
      </c>
      <c r="G5494" t="s">
        <v>5870</v>
      </c>
      <c r="H5494">
        <v>41.505915999999999</v>
      </c>
      <c r="I5494">
        <v>-120.152505</v>
      </c>
      <c r="J5494">
        <v>1</v>
      </c>
      <c r="K5494">
        <v>0</v>
      </c>
      <c r="L5494">
        <v>1</v>
      </c>
      <c r="M5494">
        <v>1</v>
      </c>
      <c r="N5494" t="str">
        <f>VLOOKUP(O5494:O12525,'VLOOKUP Ranges'!$A$9:$B$12,2,TRUE)</f>
        <v>29-55</v>
      </c>
      <c r="O5494">
        <v>51</v>
      </c>
      <c r="P5494">
        <v>1</v>
      </c>
      <c r="Q5494" t="s">
        <v>44</v>
      </c>
      <c r="R5494" t="s">
        <v>66</v>
      </c>
      <c r="S5494" t="s">
        <v>66</v>
      </c>
      <c r="T5494" t="s">
        <v>66</v>
      </c>
      <c r="U5494" t="s">
        <v>66</v>
      </c>
      <c r="V5494" t="s">
        <v>66</v>
      </c>
      <c r="W5494" t="s">
        <v>66</v>
      </c>
      <c r="X5494">
        <v>0</v>
      </c>
      <c r="Y5494" t="str">
        <f>VLOOKUP(Z5494:Z12525,'VLOOKUP Ranges'!$A$2:$B$5,2,TRUE)</f>
        <v>18-35</v>
      </c>
      <c r="Z5494">
        <v>19.55</v>
      </c>
      <c r="AA5494">
        <v>1086.75</v>
      </c>
      <c r="AB5494" t="s">
        <v>44</v>
      </c>
      <c r="AC5494">
        <v>0</v>
      </c>
      <c r="AD5494">
        <v>40</v>
      </c>
      <c r="AE5494">
        <v>5974</v>
      </c>
      <c r="AG5494" t="b">
        <v>0</v>
      </c>
      <c r="AH5494" t="b">
        <v>1</v>
      </c>
      <c r="AI5494" t="b">
        <v>0</v>
      </c>
      <c r="AJ5494" t="b">
        <v>1</v>
      </c>
      <c r="AK5494" t="b">
        <v>1</v>
      </c>
      <c r="AL5494" t="b">
        <v>0</v>
      </c>
      <c r="AM5494" t="b">
        <v>0</v>
      </c>
      <c r="AN5494">
        <v>21.308823529411701</v>
      </c>
      <c r="AO5494">
        <f t="shared" si="85"/>
        <v>20</v>
      </c>
      <c r="AP5494" t="b">
        <v>0</v>
      </c>
    </row>
    <row r="5495" spans="1:42" x14ac:dyDescent="0.25">
      <c r="A5495" t="s">
        <v>8339</v>
      </c>
      <c r="B5495">
        <v>1</v>
      </c>
      <c r="C5495" t="s">
        <v>40</v>
      </c>
      <c r="D5495" t="s">
        <v>41</v>
      </c>
      <c r="E5495" t="s">
        <v>5872</v>
      </c>
      <c r="F5495">
        <v>96105</v>
      </c>
      <c r="G5495" t="s">
        <v>5873</v>
      </c>
      <c r="H5495">
        <v>39.872960999999997</v>
      </c>
      <c r="I5495">
        <v>-120.198876</v>
      </c>
      <c r="J5495">
        <v>1</v>
      </c>
      <c r="K5495">
        <v>0</v>
      </c>
      <c r="L5495">
        <v>1</v>
      </c>
      <c r="M5495">
        <v>0</v>
      </c>
      <c r="N5495" t="str">
        <f>VLOOKUP(O5495:O12526,'VLOOKUP Ranges'!$A$9:$B$12,2,TRUE)</f>
        <v>55-77</v>
      </c>
      <c r="O5495">
        <v>70</v>
      </c>
      <c r="P5495">
        <v>0</v>
      </c>
      <c r="Q5495" t="s">
        <v>62</v>
      </c>
      <c r="R5495" t="s">
        <v>45</v>
      </c>
      <c r="S5495" t="s">
        <v>44</v>
      </c>
      <c r="T5495" t="s">
        <v>45</v>
      </c>
      <c r="U5495" t="s">
        <v>45</v>
      </c>
      <c r="V5495" t="s">
        <v>44</v>
      </c>
      <c r="W5495" t="s">
        <v>44</v>
      </c>
      <c r="X5495">
        <v>1</v>
      </c>
      <c r="Y5495" t="str">
        <f>VLOOKUP(Z5495:Z12526,'VLOOKUP Ranges'!$A$2:$B$5,2,TRUE)</f>
        <v>35-70</v>
      </c>
      <c r="Z5495">
        <v>39.15</v>
      </c>
      <c r="AA5495">
        <v>2692.75</v>
      </c>
      <c r="AB5495" t="s">
        <v>44</v>
      </c>
      <c r="AC5495">
        <v>0</v>
      </c>
      <c r="AD5495">
        <v>60</v>
      </c>
      <c r="AE5495">
        <v>5840</v>
      </c>
      <c r="AG5495" t="b">
        <v>0</v>
      </c>
      <c r="AH5495" t="b">
        <v>1</v>
      </c>
      <c r="AI5495" t="b">
        <v>0</v>
      </c>
      <c r="AJ5495" t="b">
        <v>0</v>
      </c>
      <c r="AK5495" t="b">
        <v>1</v>
      </c>
      <c r="AL5495" t="b">
        <v>0</v>
      </c>
      <c r="AM5495" t="b">
        <v>0</v>
      </c>
      <c r="AN5495">
        <v>38.467857142857099</v>
      </c>
      <c r="AO5495">
        <f t="shared" si="85"/>
        <v>40</v>
      </c>
      <c r="AP5495" t="b">
        <v>0</v>
      </c>
    </row>
    <row r="5496" spans="1:42" x14ac:dyDescent="0.25">
      <c r="A5496" t="s">
        <v>8340</v>
      </c>
      <c r="B5496">
        <v>1</v>
      </c>
      <c r="C5496" t="s">
        <v>40</v>
      </c>
      <c r="D5496" t="s">
        <v>41</v>
      </c>
      <c r="E5496" t="s">
        <v>5875</v>
      </c>
      <c r="F5496">
        <v>96106</v>
      </c>
      <c r="G5496" t="s">
        <v>5876</v>
      </c>
      <c r="H5496">
        <v>39.745804999999997</v>
      </c>
      <c r="I5496">
        <v>-120.580882</v>
      </c>
      <c r="J5496">
        <v>0</v>
      </c>
      <c r="K5496">
        <v>0</v>
      </c>
      <c r="L5496">
        <v>1</v>
      </c>
      <c r="M5496">
        <v>1</v>
      </c>
      <c r="N5496" t="str">
        <f>VLOOKUP(O5496:O12527,'VLOOKUP Ranges'!$A$9:$B$12,2,TRUE)</f>
        <v>55-77</v>
      </c>
      <c r="O5496">
        <v>71</v>
      </c>
      <c r="P5496">
        <v>1</v>
      </c>
      <c r="Q5496" t="s">
        <v>44</v>
      </c>
      <c r="R5496" t="s">
        <v>66</v>
      </c>
      <c r="S5496" t="s">
        <v>66</v>
      </c>
      <c r="T5496" t="s">
        <v>66</v>
      </c>
      <c r="U5496" t="s">
        <v>66</v>
      </c>
      <c r="V5496" t="s">
        <v>66</v>
      </c>
      <c r="W5496" t="s">
        <v>66</v>
      </c>
      <c r="X5496">
        <v>0</v>
      </c>
      <c r="Y5496" t="str">
        <f>VLOOKUP(Z5496:Z12527,'VLOOKUP Ranges'!$A$2:$B$5,2,TRUE)</f>
        <v>18-35</v>
      </c>
      <c r="Z5496">
        <v>20.100000000000001</v>
      </c>
      <c r="AA5496">
        <v>1389.6</v>
      </c>
      <c r="AB5496" t="s">
        <v>44</v>
      </c>
      <c r="AC5496">
        <v>0</v>
      </c>
      <c r="AD5496">
        <v>23</v>
      </c>
      <c r="AE5496">
        <v>5043</v>
      </c>
      <c r="AG5496" t="b">
        <v>0</v>
      </c>
      <c r="AH5496" t="b">
        <v>1</v>
      </c>
      <c r="AI5496" t="b">
        <v>0</v>
      </c>
      <c r="AJ5496" t="b">
        <v>1</v>
      </c>
      <c r="AK5496" t="b">
        <v>0</v>
      </c>
      <c r="AL5496" t="b">
        <v>0</v>
      </c>
      <c r="AM5496" t="b">
        <v>0</v>
      </c>
      <c r="AN5496">
        <v>19.571830985915401</v>
      </c>
      <c r="AO5496">
        <f t="shared" si="85"/>
        <v>21</v>
      </c>
      <c r="AP5496" t="b">
        <v>0</v>
      </c>
    </row>
    <row r="5497" spans="1:42" x14ac:dyDescent="0.25">
      <c r="A5497" t="s">
        <v>8341</v>
      </c>
      <c r="B5497">
        <v>1</v>
      </c>
      <c r="C5497" t="s">
        <v>40</v>
      </c>
      <c r="D5497" t="s">
        <v>41</v>
      </c>
      <c r="E5497" t="s">
        <v>5878</v>
      </c>
      <c r="F5497">
        <v>96107</v>
      </c>
      <c r="G5497" t="s">
        <v>5879</v>
      </c>
      <c r="H5497">
        <v>38.425280000000001</v>
      </c>
      <c r="I5497">
        <v>-119.475741</v>
      </c>
      <c r="J5497">
        <v>0</v>
      </c>
      <c r="K5497">
        <v>0</v>
      </c>
      <c r="L5497">
        <v>1</v>
      </c>
      <c r="M5497">
        <v>1</v>
      </c>
      <c r="N5497" t="str">
        <f>VLOOKUP(O5497:O12528,'VLOOKUP Ranges'!$A$9:$B$12,2,TRUE)</f>
        <v>29-55</v>
      </c>
      <c r="O5497">
        <v>39</v>
      </c>
      <c r="P5497">
        <v>1</v>
      </c>
      <c r="Q5497" t="s">
        <v>45</v>
      </c>
      <c r="R5497" t="s">
        <v>44</v>
      </c>
      <c r="S5497" t="s">
        <v>44</v>
      </c>
      <c r="T5497" t="s">
        <v>44</v>
      </c>
      <c r="U5497" t="s">
        <v>45</v>
      </c>
      <c r="V5497" t="s">
        <v>45</v>
      </c>
      <c r="W5497" t="s">
        <v>45</v>
      </c>
      <c r="X5497">
        <v>1</v>
      </c>
      <c r="Y5497" t="str">
        <f>VLOOKUP(Z5497:Z12528,'VLOOKUP Ranges'!$A$2:$B$5,2,TRUE)</f>
        <v>89-118</v>
      </c>
      <c r="Z5497">
        <v>99.95</v>
      </c>
      <c r="AA5497">
        <v>3767.4</v>
      </c>
      <c r="AB5497" t="s">
        <v>44</v>
      </c>
      <c r="AC5497">
        <v>0</v>
      </c>
      <c r="AD5497">
        <v>43</v>
      </c>
      <c r="AE5497">
        <v>4447</v>
      </c>
      <c r="AG5497" t="b">
        <v>0</v>
      </c>
      <c r="AH5497" t="b">
        <v>0</v>
      </c>
      <c r="AI5497" t="b">
        <v>1</v>
      </c>
      <c r="AJ5497" t="b">
        <v>0</v>
      </c>
      <c r="AK5497" t="b">
        <v>1</v>
      </c>
      <c r="AL5497" t="b">
        <v>0</v>
      </c>
      <c r="AM5497" t="b">
        <v>0</v>
      </c>
      <c r="AN5497">
        <v>96.6</v>
      </c>
      <c r="AO5497">
        <f t="shared" si="85"/>
        <v>100</v>
      </c>
      <c r="AP5497" t="b">
        <v>0</v>
      </c>
    </row>
    <row r="5498" spans="1:42" x14ac:dyDescent="0.25">
      <c r="A5498" t="s">
        <v>8342</v>
      </c>
      <c r="B5498">
        <v>1</v>
      </c>
      <c r="C5498" t="s">
        <v>40</v>
      </c>
      <c r="D5498" t="s">
        <v>41</v>
      </c>
      <c r="E5498" t="s">
        <v>1248</v>
      </c>
      <c r="F5498">
        <v>96108</v>
      </c>
      <c r="G5498" t="s">
        <v>1249</v>
      </c>
      <c r="H5498">
        <v>41.750354000000002</v>
      </c>
      <c r="I5498">
        <v>-120.403885</v>
      </c>
      <c r="J5498">
        <v>0</v>
      </c>
      <c r="K5498">
        <v>0</v>
      </c>
      <c r="L5498">
        <v>1</v>
      </c>
      <c r="M5498">
        <v>1</v>
      </c>
      <c r="N5498" t="str">
        <f>VLOOKUP(O5498:O12529,'VLOOKUP Ranges'!$A$9:$B$12,2,TRUE)</f>
        <v>55-77</v>
      </c>
      <c r="O5498">
        <v>61</v>
      </c>
      <c r="P5498">
        <v>1</v>
      </c>
      <c r="Q5498" t="s">
        <v>45</v>
      </c>
      <c r="R5498" t="s">
        <v>45</v>
      </c>
      <c r="S5498" t="s">
        <v>45</v>
      </c>
      <c r="T5498" t="s">
        <v>44</v>
      </c>
      <c r="U5498" t="s">
        <v>44</v>
      </c>
      <c r="V5498" t="s">
        <v>44</v>
      </c>
      <c r="W5498" t="s">
        <v>44</v>
      </c>
      <c r="X5498">
        <v>0</v>
      </c>
      <c r="Y5498" t="str">
        <f>VLOOKUP(Z5498:Z12529,'VLOOKUP Ranges'!$A$2:$B$5,2,TRUE)</f>
        <v>35-70</v>
      </c>
      <c r="Z5498">
        <v>59.8</v>
      </c>
      <c r="AA5498">
        <v>3641.5</v>
      </c>
      <c r="AB5498" t="s">
        <v>44</v>
      </c>
      <c r="AC5498">
        <v>0</v>
      </c>
      <c r="AD5498">
        <v>53</v>
      </c>
      <c r="AE5498">
        <v>5381</v>
      </c>
      <c r="AG5498" t="b">
        <v>0</v>
      </c>
      <c r="AH5498" t="b">
        <v>0</v>
      </c>
      <c r="AI5498" t="b">
        <v>0</v>
      </c>
      <c r="AJ5498" t="b">
        <v>0</v>
      </c>
      <c r="AK5498" t="b">
        <v>0</v>
      </c>
      <c r="AL5498" t="b">
        <v>1</v>
      </c>
      <c r="AM5498" t="b">
        <v>0</v>
      </c>
      <c r="AN5498">
        <v>59.6967213114754</v>
      </c>
      <c r="AO5498">
        <f t="shared" si="85"/>
        <v>60</v>
      </c>
      <c r="AP5498" t="b">
        <v>1</v>
      </c>
    </row>
    <row r="5499" spans="1:42" x14ac:dyDescent="0.25">
      <c r="A5499" t="s">
        <v>8343</v>
      </c>
      <c r="B5499">
        <v>1</v>
      </c>
      <c r="C5499" t="s">
        <v>40</v>
      </c>
      <c r="D5499" t="s">
        <v>41</v>
      </c>
      <c r="E5499" t="s">
        <v>2216</v>
      </c>
      <c r="F5499">
        <v>96109</v>
      </c>
      <c r="G5499" t="s">
        <v>2217</v>
      </c>
      <c r="H5499">
        <v>40.012675000000002</v>
      </c>
      <c r="I5499">
        <v>-120.101857</v>
      </c>
      <c r="J5499">
        <v>0</v>
      </c>
      <c r="K5499">
        <v>0</v>
      </c>
      <c r="L5499">
        <v>0</v>
      </c>
      <c r="M5499">
        <v>0</v>
      </c>
      <c r="N5499" t="str">
        <f>VLOOKUP(O5499:O12530,'VLOOKUP Ranges'!$A$9:$B$12,2,TRUE)</f>
        <v>29-55</v>
      </c>
      <c r="O5499">
        <v>52</v>
      </c>
      <c r="P5499">
        <v>1</v>
      </c>
      <c r="Q5499" t="s">
        <v>44</v>
      </c>
      <c r="R5499" t="s">
        <v>45</v>
      </c>
      <c r="S5499" t="s">
        <v>44</v>
      </c>
      <c r="T5499" t="s">
        <v>44</v>
      </c>
      <c r="U5499" t="s">
        <v>44</v>
      </c>
      <c r="V5499" t="s">
        <v>44</v>
      </c>
      <c r="W5499" t="s">
        <v>44</v>
      </c>
      <c r="X5499">
        <v>1</v>
      </c>
      <c r="Y5499" t="str">
        <f>VLOOKUP(Z5499:Z12530,'VLOOKUP Ranges'!$A$2:$B$5,2,TRUE)</f>
        <v>35-70</v>
      </c>
      <c r="Z5499">
        <v>49.75</v>
      </c>
      <c r="AA5499">
        <v>2535.5500000000002</v>
      </c>
      <c r="AB5499" t="s">
        <v>44</v>
      </c>
      <c r="AC5499">
        <v>0</v>
      </c>
      <c r="AD5499">
        <v>26</v>
      </c>
      <c r="AE5499">
        <v>6334</v>
      </c>
      <c r="AG5499" t="b">
        <v>0</v>
      </c>
      <c r="AH5499" t="b">
        <v>0</v>
      </c>
      <c r="AI5499" t="b">
        <v>0</v>
      </c>
      <c r="AJ5499" t="b">
        <v>0</v>
      </c>
      <c r="AK5499" t="b">
        <v>0</v>
      </c>
      <c r="AL5499" t="b">
        <v>0</v>
      </c>
      <c r="AM5499" t="b">
        <v>0</v>
      </c>
      <c r="AN5499">
        <v>48.760576923076897</v>
      </c>
      <c r="AO5499">
        <f t="shared" si="85"/>
        <v>50</v>
      </c>
      <c r="AP5499" t="b">
        <v>1</v>
      </c>
    </row>
    <row r="5500" spans="1:42" x14ac:dyDescent="0.25">
      <c r="A5500" t="s">
        <v>8344</v>
      </c>
      <c r="B5500">
        <v>1</v>
      </c>
      <c r="C5500" t="s">
        <v>40</v>
      </c>
      <c r="D5500" t="s">
        <v>41</v>
      </c>
      <c r="E5500" t="s">
        <v>1251</v>
      </c>
      <c r="F5500">
        <v>96112</v>
      </c>
      <c r="G5500" t="s">
        <v>1252</v>
      </c>
      <c r="H5500">
        <v>41.932206999999998</v>
      </c>
      <c r="I5500">
        <v>-120.135941</v>
      </c>
      <c r="J5500">
        <v>1</v>
      </c>
      <c r="K5500">
        <v>0</v>
      </c>
      <c r="L5500">
        <v>1</v>
      </c>
      <c r="M5500">
        <v>0</v>
      </c>
      <c r="N5500" t="str">
        <f>VLOOKUP(O5500:O12531,'VLOOKUP Ranges'!$A$9:$B$12,2,TRUE)</f>
        <v>55-77</v>
      </c>
      <c r="O5500">
        <v>64</v>
      </c>
      <c r="P5500">
        <v>1</v>
      </c>
      <c r="Q5500" t="s">
        <v>45</v>
      </c>
      <c r="R5500" t="s">
        <v>45</v>
      </c>
      <c r="S5500" t="s">
        <v>44</v>
      </c>
      <c r="T5500" t="s">
        <v>45</v>
      </c>
      <c r="U5500" t="s">
        <v>45</v>
      </c>
      <c r="V5500" t="s">
        <v>45</v>
      </c>
      <c r="W5500" t="s">
        <v>45</v>
      </c>
      <c r="X5500">
        <v>1</v>
      </c>
      <c r="Y5500" t="str">
        <f>VLOOKUP(Z5500:Z12531,'VLOOKUP Ranges'!$A$2:$B$5,2,TRUE)</f>
        <v>89-118</v>
      </c>
      <c r="Z5500">
        <v>108.5</v>
      </c>
      <c r="AA5500">
        <v>6880.85</v>
      </c>
      <c r="AB5500" t="s">
        <v>44</v>
      </c>
      <c r="AC5500">
        <v>0</v>
      </c>
      <c r="AD5500">
        <v>22</v>
      </c>
      <c r="AE5500">
        <v>4576</v>
      </c>
      <c r="AG5500" t="b">
        <v>1</v>
      </c>
      <c r="AH5500" t="b">
        <v>0</v>
      </c>
      <c r="AI5500" t="b">
        <v>1</v>
      </c>
      <c r="AJ5500" t="b">
        <v>0</v>
      </c>
      <c r="AK5500" t="b">
        <v>0</v>
      </c>
      <c r="AL5500" t="b">
        <v>0</v>
      </c>
      <c r="AM5500" t="b">
        <v>1</v>
      </c>
      <c r="AN5500">
        <v>107.51328125000001</v>
      </c>
      <c r="AO5500">
        <f t="shared" si="85"/>
        <v>109</v>
      </c>
      <c r="AP5500" t="b">
        <v>1</v>
      </c>
    </row>
    <row r="5501" spans="1:42" x14ac:dyDescent="0.25">
      <c r="A5501" t="s">
        <v>8345</v>
      </c>
      <c r="B5501">
        <v>1</v>
      </c>
      <c r="C5501" t="s">
        <v>40</v>
      </c>
      <c r="D5501" t="s">
        <v>41</v>
      </c>
      <c r="E5501" t="s">
        <v>5883</v>
      </c>
      <c r="F5501">
        <v>96113</v>
      </c>
      <c r="G5501" t="s">
        <v>5884</v>
      </c>
      <c r="H5501">
        <v>40.198233999999999</v>
      </c>
      <c r="I5501">
        <v>-120.18089000000001</v>
      </c>
      <c r="J5501">
        <v>1</v>
      </c>
      <c r="K5501">
        <v>0</v>
      </c>
      <c r="L5501">
        <v>1</v>
      </c>
      <c r="M5501">
        <v>0</v>
      </c>
      <c r="N5501" t="str">
        <f>VLOOKUP(O5501:O12532,'VLOOKUP Ranges'!$A$9:$B$12,2,TRUE)</f>
        <v>55-77</v>
      </c>
      <c r="O5501">
        <v>62</v>
      </c>
      <c r="P5501">
        <v>1</v>
      </c>
      <c r="Q5501" t="s">
        <v>44</v>
      </c>
      <c r="R5501" t="s">
        <v>44</v>
      </c>
      <c r="S5501" t="s">
        <v>45</v>
      </c>
      <c r="T5501" t="s">
        <v>45</v>
      </c>
      <c r="U5501" t="s">
        <v>45</v>
      </c>
      <c r="V5501" t="s">
        <v>44</v>
      </c>
      <c r="W5501" t="s">
        <v>44</v>
      </c>
      <c r="X5501">
        <v>1</v>
      </c>
      <c r="Y5501" t="str">
        <f>VLOOKUP(Z5501:Z12532,'VLOOKUP Ranges'!$A$2:$B$5,2,TRUE)</f>
        <v>35-70</v>
      </c>
      <c r="Z5501">
        <v>60.15</v>
      </c>
      <c r="AA5501">
        <v>3753.2</v>
      </c>
      <c r="AB5501" t="s">
        <v>44</v>
      </c>
      <c r="AC5501">
        <v>0</v>
      </c>
      <c r="AD5501">
        <v>80</v>
      </c>
      <c r="AE5501">
        <v>4404</v>
      </c>
      <c r="AG5501" t="b">
        <v>0</v>
      </c>
      <c r="AH5501" t="b">
        <v>1</v>
      </c>
      <c r="AI5501" t="b">
        <v>0</v>
      </c>
      <c r="AJ5501" t="b">
        <v>0</v>
      </c>
      <c r="AK5501" t="b">
        <v>1</v>
      </c>
      <c r="AL5501" t="b">
        <v>0</v>
      </c>
      <c r="AM5501" t="b">
        <v>0</v>
      </c>
      <c r="AN5501">
        <v>60.535483870967703</v>
      </c>
      <c r="AO5501">
        <f t="shared" si="85"/>
        <v>61</v>
      </c>
      <c r="AP5501" t="b">
        <v>0</v>
      </c>
    </row>
    <row r="5502" spans="1:42" x14ac:dyDescent="0.25">
      <c r="A5502" t="s">
        <v>8346</v>
      </c>
      <c r="B5502">
        <v>1</v>
      </c>
      <c r="C5502" t="s">
        <v>40</v>
      </c>
      <c r="D5502" t="s">
        <v>41</v>
      </c>
      <c r="E5502" t="s">
        <v>5886</v>
      </c>
      <c r="F5502">
        <v>96114</v>
      </c>
      <c r="G5502" t="s">
        <v>5887</v>
      </c>
      <c r="H5502">
        <v>40.294034000000003</v>
      </c>
      <c r="I5502">
        <v>-120.51262199999999</v>
      </c>
      <c r="J5502">
        <v>1</v>
      </c>
      <c r="K5502">
        <v>0</v>
      </c>
      <c r="L5502">
        <v>1</v>
      </c>
      <c r="M5502">
        <v>0</v>
      </c>
      <c r="N5502" t="str">
        <f>VLOOKUP(O5502:O12533,'VLOOKUP Ranges'!$A$9:$B$12,2,TRUE)</f>
        <v>29-55</v>
      </c>
      <c r="O5502">
        <v>30</v>
      </c>
      <c r="P5502">
        <v>1</v>
      </c>
      <c r="Q5502" t="s">
        <v>44</v>
      </c>
      <c r="R5502" t="s">
        <v>66</v>
      </c>
      <c r="S5502" t="s">
        <v>66</v>
      </c>
      <c r="T5502" t="s">
        <v>66</v>
      </c>
      <c r="U5502" t="s">
        <v>66</v>
      </c>
      <c r="V5502" t="s">
        <v>66</v>
      </c>
      <c r="W5502" t="s">
        <v>66</v>
      </c>
      <c r="X5502">
        <v>0</v>
      </c>
      <c r="Y5502" t="str">
        <f>VLOOKUP(Z5502:Z12533,'VLOOKUP Ranges'!$A$2:$B$5,2,TRUE)</f>
        <v>18-35</v>
      </c>
      <c r="Z5502">
        <v>19.05</v>
      </c>
      <c r="AA5502">
        <v>637.54999999999995</v>
      </c>
      <c r="AB5502" t="s">
        <v>44</v>
      </c>
      <c r="AC5502">
        <v>0</v>
      </c>
      <c r="AD5502">
        <v>28</v>
      </c>
      <c r="AE5502">
        <v>2347</v>
      </c>
      <c r="AG5502" t="b">
        <v>0</v>
      </c>
      <c r="AH5502" t="b">
        <v>1</v>
      </c>
      <c r="AI5502" t="b">
        <v>0</v>
      </c>
      <c r="AJ5502" t="b">
        <v>1</v>
      </c>
      <c r="AK5502" t="b">
        <v>0</v>
      </c>
      <c r="AL5502" t="b">
        <v>0</v>
      </c>
      <c r="AM5502" t="b">
        <v>1</v>
      </c>
      <c r="AN5502">
        <v>21.251666666666601</v>
      </c>
      <c r="AO5502">
        <f t="shared" si="85"/>
        <v>20</v>
      </c>
      <c r="AP5502" t="b">
        <v>0</v>
      </c>
    </row>
    <row r="5503" spans="1:42" x14ac:dyDescent="0.25">
      <c r="A5503" t="s">
        <v>8347</v>
      </c>
      <c r="B5503">
        <v>1</v>
      </c>
      <c r="C5503" t="s">
        <v>40</v>
      </c>
      <c r="D5503" t="s">
        <v>41</v>
      </c>
      <c r="E5503" t="s">
        <v>1257</v>
      </c>
      <c r="F5503">
        <v>96116</v>
      </c>
      <c r="G5503" t="s">
        <v>1258</v>
      </c>
      <c r="H5503">
        <v>41.266007999999999</v>
      </c>
      <c r="I5503">
        <v>-120.490731</v>
      </c>
      <c r="J5503">
        <v>1</v>
      </c>
      <c r="K5503">
        <v>1</v>
      </c>
      <c r="L5503">
        <v>1</v>
      </c>
      <c r="M5503">
        <v>0</v>
      </c>
      <c r="N5503" t="str">
        <f>VLOOKUP(O5503:O12534,'VLOOKUP Ranges'!$A$9:$B$12,2,TRUE)</f>
        <v>55-77</v>
      </c>
      <c r="O5503">
        <v>63</v>
      </c>
      <c r="P5503">
        <v>1</v>
      </c>
      <c r="Q5503" t="s">
        <v>44</v>
      </c>
      <c r="R5503" t="s">
        <v>45</v>
      </c>
      <c r="S5503" t="s">
        <v>45</v>
      </c>
      <c r="T5503" t="s">
        <v>45</v>
      </c>
      <c r="U5503" t="s">
        <v>45</v>
      </c>
      <c r="V5503" t="s">
        <v>45</v>
      </c>
      <c r="W5503" t="s">
        <v>45</v>
      </c>
      <c r="X5503">
        <v>1</v>
      </c>
      <c r="Y5503" t="str">
        <f>VLOOKUP(Z5503:Z12534,'VLOOKUP Ranges'!$A$2:$B$5,2,TRUE)</f>
        <v>70-89</v>
      </c>
      <c r="Z5503">
        <v>84</v>
      </c>
      <c r="AA5503">
        <v>5329.55</v>
      </c>
      <c r="AB5503" t="s">
        <v>44</v>
      </c>
      <c r="AC5503">
        <v>0</v>
      </c>
      <c r="AD5503">
        <v>42</v>
      </c>
      <c r="AE5503">
        <v>5688</v>
      </c>
      <c r="AG5503" t="b">
        <v>1</v>
      </c>
      <c r="AH5503" t="b">
        <v>0</v>
      </c>
      <c r="AI5503" t="b">
        <v>0</v>
      </c>
      <c r="AJ5503" t="b">
        <v>0</v>
      </c>
      <c r="AK5503" t="b">
        <v>0</v>
      </c>
      <c r="AL5503" t="b">
        <v>0</v>
      </c>
      <c r="AM5503" t="b">
        <v>0</v>
      </c>
      <c r="AN5503">
        <v>84.596031746031699</v>
      </c>
      <c r="AO5503">
        <f t="shared" si="85"/>
        <v>84</v>
      </c>
      <c r="AP5503" t="b">
        <v>1</v>
      </c>
    </row>
    <row r="5504" spans="1:42" x14ac:dyDescent="0.25">
      <c r="A5504" t="s">
        <v>8348</v>
      </c>
      <c r="B5504">
        <v>1</v>
      </c>
      <c r="C5504" t="s">
        <v>40</v>
      </c>
      <c r="D5504" t="s">
        <v>41</v>
      </c>
      <c r="E5504" t="s">
        <v>5889</v>
      </c>
      <c r="F5504">
        <v>96117</v>
      </c>
      <c r="G5504" t="s">
        <v>5890</v>
      </c>
      <c r="H5504">
        <v>40.507272</v>
      </c>
      <c r="I5504">
        <v>-120.338228</v>
      </c>
      <c r="J5504">
        <v>0</v>
      </c>
      <c r="K5504">
        <v>0</v>
      </c>
      <c r="L5504">
        <v>0</v>
      </c>
      <c r="M5504">
        <v>0</v>
      </c>
      <c r="N5504" t="str">
        <f>VLOOKUP(O5504:O12535,'VLOOKUP Ranges'!$A$9:$B$12,2,TRUE)</f>
        <v>1-9</v>
      </c>
      <c r="O5504">
        <v>1</v>
      </c>
      <c r="P5504">
        <v>1</v>
      </c>
      <c r="Q5504" t="s">
        <v>44</v>
      </c>
      <c r="R5504" t="s">
        <v>44</v>
      </c>
      <c r="S5504" t="s">
        <v>44</v>
      </c>
      <c r="T5504" t="s">
        <v>44</v>
      </c>
      <c r="U5504" t="s">
        <v>44</v>
      </c>
      <c r="V5504" t="s">
        <v>44</v>
      </c>
      <c r="W5504" t="s">
        <v>44</v>
      </c>
      <c r="X5504">
        <v>1</v>
      </c>
      <c r="Y5504" t="str">
        <f>VLOOKUP(Z5504:Z12535,'VLOOKUP Ranges'!$A$2:$B$5,2,TRUE)</f>
        <v>35-70</v>
      </c>
      <c r="Z5504">
        <v>44.55</v>
      </c>
      <c r="AA5504">
        <v>44.55</v>
      </c>
      <c r="AB5504" t="s">
        <v>44</v>
      </c>
      <c r="AC5504">
        <v>0</v>
      </c>
      <c r="AD5504">
        <v>45</v>
      </c>
      <c r="AE5504">
        <v>5825</v>
      </c>
      <c r="AG5504" t="b">
        <v>0</v>
      </c>
      <c r="AH5504" t="b">
        <v>0</v>
      </c>
      <c r="AI5504" t="b">
        <v>0</v>
      </c>
      <c r="AJ5504" t="b">
        <v>0</v>
      </c>
      <c r="AK5504" t="b">
        <v>1</v>
      </c>
      <c r="AL5504" t="b">
        <v>0</v>
      </c>
      <c r="AM5504" t="b">
        <v>0</v>
      </c>
      <c r="AN5504">
        <v>44.55</v>
      </c>
      <c r="AO5504">
        <f t="shared" si="85"/>
        <v>45</v>
      </c>
      <c r="AP5504" t="b">
        <v>0</v>
      </c>
    </row>
    <row r="5505" spans="1:42" x14ac:dyDescent="0.25">
      <c r="A5505" t="s">
        <v>8349</v>
      </c>
      <c r="B5505">
        <v>1</v>
      </c>
      <c r="C5505" t="s">
        <v>40</v>
      </c>
      <c r="D5505" t="s">
        <v>41</v>
      </c>
      <c r="E5505" t="s">
        <v>5892</v>
      </c>
      <c r="F5505">
        <v>96118</v>
      </c>
      <c r="G5505" t="s">
        <v>5893</v>
      </c>
      <c r="H5505">
        <v>39.637470999999998</v>
      </c>
      <c r="I5505">
        <v>-120.226338</v>
      </c>
      <c r="J5505">
        <v>1</v>
      </c>
      <c r="K5505">
        <v>0</v>
      </c>
      <c r="L5505">
        <v>1</v>
      </c>
      <c r="M5505">
        <v>0</v>
      </c>
      <c r="N5505" t="str">
        <f>VLOOKUP(O5505:O12536,'VLOOKUP Ranges'!$A$9:$B$12,2,TRUE)</f>
        <v>9-29</v>
      </c>
      <c r="O5505">
        <v>15</v>
      </c>
      <c r="P5505">
        <v>1</v>
      </c>
      <c r="Q5505" t="s">
        <v>45</v>
      </c>
      <c r="R5505" t="s">
        <v>44</v>
      </c>
      <c r="S5505" t="s">
        <v>44</v>
      </c>
      <c r="T5505" t="s">
        <v>45</v>
      </c>
      <c r="U5505" t="s">
        <v>45</v>
      </c>
      <c r="V5505" t="s">
        <v>45</v>
      </c>
      <c r="W5505" t="s">
        <v>45</v>
      </c>
      <c r="X5505">
        <v>1</v>
      </c>
      <c r="Y5505" t="str">
        <f>VLOOKUP(Z5505:Z12536,'VLOOKUP Ranges'!$A$2:$B$5,2,TRUE)</f>
        <v>89-118</v>
      </c>
      <c r="Z5505">
        <v>103.45</v>
      </c>
      <c r="AA5505">
        <v>1539.8</v>
      </c>
      <c r="AB5505" t="s">
        <v>44</v>
      </c>
      <c r="AC5505">
        <v>0</v>
      </c>
      <c r="AD5505">
        <v>53</v>
      </c>
      <c r="AE5505">
        <v>5640</v>
      </c>
      <c r="AG5505" t="b">
        <v>0</v>
      </c>
      <c r="AH5505" t="b">
        <v>0</v>
      </c>
      <c r="AI5505" t="b">
        <v>1</v>
      </c>
      <c r="AJ5505" t="b">
        <v>0</v>
      </c>
      <c r="AK5505" t="b">
        <v>0</v>
      </c>
      <c r="AL5505" t="b">
        <v>1</v>
      </c>
      <c r="AM5505" t="b">
        <v>0</v>
      </c>
      <c r="AN5505">
        <v>102.65333333333299</v>
      </c>
      <c r="AO5505">
        <f t="shared" si="85"/>
        <v>104</v>
      </c>
      <c r="AP5505" t="b">
        <v>0</v>
      </c>
    </row>
    <row r="5506" spans="1:42" x14ac:dyDescent="0.25">
      <c r="A5506" t="s">
        <v>8350</v>
      </c>
      <c r="B5506">
        <v>1</v>
      </c>
      <c r="C5506" t="s">
        <v>40</v>
      </c>
      <c r="D5506" t="s">
        <v>41</v>
      </c>
      <c r="E5506" t="s">
        <v>5895</v>
      </c>
      <c r="F5506">
        <v>96119</v>
      </c>
      <c r="G5506" t="s">
        <v>5896</v>
      </c>
      <c r="H5506">
        <v>41.042003000000001</v>
      </c>
      <c r="I5506">
        <v>-120.506086</v>
      </c>
      <c r="J5506">
        <v>1</v>
      </c>
      <c r="K5506">
        <v>0</v>
      </c>
      <c r="L5506">
        <v>1</v>
      </c>
      <c r="M5506">
        <v>1</v>
      </c>
      <c r="N5506" t="str">
        <f>VLOOKUP(O5506:O12537,'VLOOKUP Ranges'!$A$9:$B$12,2,TRUE)</f>
        <v>9-29</v>
      </c>
      <c r="O5506">
        <v>27</v>
      </c>
      <c r="P5506">
        <v>1</v>
      </c>
      <c r="Q5506" t="s">
        <v>44</v>
      </c>
      <c r="R5506" t="s">
        <v>45</v>
      </c>
      <c r="S5506" t="s">
        <v>45</v>
      </c>
      <c r="T5506" t="s">
        <v>44</v>
      </c>
      <c r="U5506" t="s">
        <v>44</v>
      </c>
      <c r="V5506" t="s">
        <v>44</v>
      </c>
      <c r="W5506" t="s">
        <v>44</v>
      </c>
      <c r="X5506">
        <v>1</v>
      </c>
      <c r="Y5506" t="str">
        <f>VLOOKUP(Z5506:Z12537,'VLOOKUP Ranges'!$A$2:$B$5,2,TRUE)</f>
        <v>70-89</v>
      </c>
      <c r="Z5506">
        <v>80.650000000000006</v>
      </c>
      <c r="AA5506">
        <v>2209.75</v>
      </c>
      <c r="AB5506" t="s">
        <v>44</v>
      </c>
      <c r="AC5506">
        <v>0</v>
      </c>
      <c r="AD5506">
        <v>31</v>
      </c>
      <c r="AE5506">
        <v>5856</v>
      </c>
      <c r="AG5506" t="b">
        <v>1</v>
      </c>
      <c r="AH5506" t="b">
        <v>0</v>
      </c>
      <c r="AI5506" t="b">
        <v>1</v>
      </c>
      <c r="AJ5506" t="b">
        <v>0</v>
      </c>
      <c r="AK5506" t="b">
        <v>1</v>
      </c>
      <c r="AL5506" t="b">
        <v>0</v>
      </c>
      <c r="AM5506" t="b">
        <v>0</v>
      </c>
      <c r="AN5506">
        <v>81.842592592592595</v>
      </c>
      <c r="AO5506">
        <f t="shared" si="85"/>
        <v>81</v>
      </c>
      <c r="AP5506" t="b">
        <v>1</v>
      </c>
    </row>
    <row r="5507" spans="1:42" x14ac:dyDescent="0.25">
      <c r="A5507" t="s">
        <v>8351</v>
      </c>
      <c r="B5507">
        <v>1</v>
      </c>
      <c r="C5507" t="s">
        <v>40</v>
      </c>
      <c r="D5507" t="s">
        <v>41</v>
      </c>
      <c r="E5507" t="s">
        <v>5898</v>
      </c>
      <c r="F5507">
        <v>96120</v>
      </c>
      <c r="G5507" t="s">
        <v>5899</v>
      </c>
      <c r="H5507">
        <v>38.735788999999997</v>
      </c>
      <c r="I5507">
        <v>-119.85798</v>
      </c>
      <c r="J5507">
        <v>0</v>
      </c>
      <c r="K5507">
        <v>0</v>
      </c>
      <c r="L5507">
        <v>0</v>
      </c>
      <c r="M5507">
        <v>1</v>
      </c>
      <c r="N5507" t="str">
        <f>VLOOKUP(O5507:O12538,'VLOOKUP Ranges'!$A$9:$B$12,2,TRUE)</f>
        <v>1-9</v>
      </c>
      <c r="O5507">
        <v>4</v>
      </c>
      <c r="P5507">
        <v>0</v>
      </c>
      <c r="Q5507" t="s">
        <v>62</v>
      </c>
      <c r="R5507" t="s">
        <v>45</v>
      </c>
      <c r="S5507" t="s">
        <v>45</v>
      </c>
      <c r="T5507" t="s">
        <v>45</v>
      </c>
      <c r="U5507" t="s">
        <v>44</v>
      </c>
      <c r="V5507" t="s">
        <v>45</v>
      </c>
      <c r="W5507" t="s">
        <v>45</v>
      </c>
      <c r="X5507">
        <v>1</v>
      </c>
      <c r="Y5507" t="str">
        <f>VLOOKUP(Z5507:Z12538,'VLOOKUP Ranges'!$A$2:$B$5,2,TRUE)</f>
        <v>35-70</v>
      </c>
      <c r="Z5507">
        <v>57.2</v>
      </c>
      <c r="AA5507">
        <v>223.75</v>
      </c>
      <c r="AB5507" t="s">
        <v>44</v>
      </c>
      <c r="AC5507">
        <v>0</v>
      </c>
      <c r="AD5507">
        <v>26</v>
      </c>
      <c r="AE5507">
        <v>2421</v>
      </c>
      <c r="AG5507" t="b">
        <v>0</v>
      </c>
      <c r="AH5507" t="b">
        <v>0</v>
      </c>
      <c r="AI5507" t="b">
        <v>0</v>
      </c>
      <c r="AJ5507" t="b">
        <v>0</v>
      </c>
      <c r="AK5507" t="b">
        <v>0</v>
      </c>
      <c r="AL5507" t="b">
        <v>0</v>
      </c>
      <c r="AM5507" t="b">
        <v>1</v>
      </c>
      <c r="AN5507">
        <v>55.9375</v>
      </c>
      <c r="AO5507">
        <f t="shared" ref="AO5507:AO5570" si="86">ROUNDUP(Z5507, 0)</f>
        <v>58</v>
      </c>
      <c r="AP5507" t="b">
        <v>0</v>
      </c>
    </row>
    <row r="5508" spans="1:42" x14ac:dyDescent="0.25">
      <c r="A5508" t="s">
        <v>8352</v>
      </c>
      <c r="B5508">
        <v>1</v>
      </c>
      <c r="C5508" t="s">
        <v>40</v>
      </c>
      <c r="D5508" t="s">
        <v>41</v>
      </c>
      <c r="E5508" t="s">
        <v>5901</v>
      </c>
      <c r="F5508">
        <v>96121</v>
      </c>
      <c r="G5508" t="s">
        <v>5902</v>
      </c>
      <c r="H5508">
        <v>40.181279000000004</v>
      </c>
      <c r="I5508">
        <v>-120.392967</v>
      </c>
      <c r="J5508">
        <v>0</v>
      </c>
      <c r="K5508">
        <v>0</v>
      </c>
      <c r="L5508">
        <v>1</v>
      </c>
      <c r="M5508">
        <v>0</v>
      </c>
      <c r="N5508" t="str">
        <f>VLOOKUP(O5508:O12539,'VLOOKUP Ranges'!$A$9:$B$12,2,TRUE)</f>
        <v>55-77</v>
      </c>
      <c r="O5508">
        <v>72</v>
      </c>
      <c r="P5508">
        <v>1</v>
      </c>
      <c r="Q5508" t="s">
        <v>45</v>
      </c>
      <c r="R5508" t="s">
        <v>45</v>
      </c>
      <c r="S5508" t="s">
        <v>45</v>
      </c>
      <c r="T5508" t="s">
        <v>45</v>
      </c>
      <c r="U5508" t="s">
        <v>44</v>
      </c>
      <c r="V5508" t="s">
        <v>45</v>
      </c>
      <c r="W5508" t="s">
        <v>45</v>
      </c>
      <c r="X5508">
        <v>1</v>
      </c>
      <c r="Y5508" t="str">
        <f>VLOOKUP(Z5508:Z12539,'VLOOKUP Ranges'!$A$2:$B$5,2,TRUE)</f>
        <v>89-118</v>
      </c>
      <c r="Z5508">
        <v>110.75</v>
      </c>
      <c r="AA5508">
        <v>7751.7</v>
      </c>
      <c r="AB5508" t="s">
        <v>44</v>
      </c>
      <c r="AC5508">
        <v>0</v>
      </c>
      <c r="AD5508">
        <v>34</v>
      </c>
      <c r="AE5508">
        <v>4848</v>
      </c>
      <c r="AG5508" t="b">
        <v>0</v>
      </c>
      <c r="AH5508" t="b">
        <v>1</v>
      </c>
      <c r="AI5508" t="b">
        <v>1</v>
      </c>
      <c r="AJ5508" t="b">
        <v>0</v>
      </c>
      <c r="AK5508" t="b">
        <v>0</v>
      </c>
      <c r="AL5508" t="b">
        <v>1</v>
      </c>
      <c r="AM5508" t="b">
        <v>0</v>
      </c>
      <c r="AN5508">
        <v>107.66249999999999</v>
      </c>
      <c r="AO5508">
        <f t="shared" si="86"/>
        <v>111</v>
      </c>
      <c r="AP5508" t="b">
        <v>1</v>
      </c>
    </row>
    <row r="5509" spans="1:42" x14ac:dyDescent="0.25">
      <c r="A5509" t="s">
        <v>8353</v>
      </c>
      <c r="B5509">
        <v>1</v>
      </c>
      <c r="C5509" t="s">
        <v>40</v>
      </c>
      <c r="D5509" t="s">
        <v>41</v>
      </c>
      <c r="E5509" t="s">
        <v>1260</v>
      </c>
      <c r="F5509">
        <v>96122</v>
      </c>
      <c r="G5509" t="s">
        <v>1261</v>
      </c>
      <c r="H5509">
        <v>39.786754999999999</v>
      </c>
      <c r="I5509">
        <v>-120.445626</v>
      </c>
      <c r="J5509">
        <v>1</v>
      </c>
      <c r="K5509">
        <v>1</v>
      </c>
      <c r="L5509">
        <v>1</v>
      </c>
      <c r="M5509">
        <v>0</v>
      </c>
      <c r="N5509" t="str">
        <f>VLOOKUP(O5509:O12540,'VLOOKUP Ranges'!$A$9:$B$12,2,TRUE)</f>
        <v>29-55</v>
      </c>
      <c r="O5509">
        <v>45</v>
      </c>
      <c r="P5509">
        <v>1</v>
      </c>
      <c r="Q5509" t="s">
        <v>45</v>
      </c>
      <c r="R5509" t="s">
        <v>66</v>
      </c>
      <c r="S5509" t="s">
        <v>66</v>
      </c>
      <c r="T5509" t="s">
        <v>66</v>
      </c>
      <c r="U5509" t="s">
        <v>66</v>
      </c>
      <c r="V5509" t="s">
        <v>66</v>
      </c>
      <c r="W5509" t="s">
        <v>66</v>
      </c>
      <c r="X5509">
        <v>0</v>
      </c>
      <c r="Y5509" t="str">
        <f>VLOOKUP(Z5509:Z12540,'VLOOKUP Ranges'!$A$2:$B$5,2,TRUE)</f>
        <v>18-35</v>
      </c>
      <c r="Z5509">
        <v>24.7</v>
      </c>
      <c r="AA5509">
        <v>1174.3499999999999</v>
      </c>
      <c r="AB5509" t="s">
        <v>44</v>
      </c>
      <c r="AC5509">
        <v>0</v>
      </c>
      <c r="AD5509">
        <v>61</v>
      </c>
      <c r="AE5509">
        <v>5644</v>
      </c>
      <c r="AG5509" t="b">
        <v>1</v>
      </c>
      <c r="AH5509" t="b">
        <v>0</v>
      </c>
      <c r="AI5509" t="b">
        <v>0</v>
      </c>
      <c r="AJ5509" t="b">
        <v>1</v>
      </c>
      <c r="AK5509" t="b">
        <v>1</v>
      </c>
      <c r="AL5509" t="b">
        <v>0</v>
      </c>
      <c r="AM5509" t="b">
        <v>0</v>
      </c>
      <c r="AN5509">
        <v>26.0966666666666</v>
      </c>
      <c r="AO5509">
        <f t="shared" si="86"/>
        <v>25</v>
      </c>
      <c r="AP5509" t="b">
        <v>0</v>
      </c>
    </row>
    <row r="5510" spans="1:42" x14ac:dyDescent="0.25">
      <c r="A5510" t="s">
        <v>8354</v>
      </c>
      <c r="B5510">
        <v>1</v>
      </c>
      <c r="C5510" t="s">
        <v>40</v>
      </c>
      <c r="D5510" t="s">
        <v>41</v>
      </c>
      <c r="E5510" t="s">
        <v>1263</v>
      </c>
      <c r="F5510">
        <v>96123</v>
      </c>
      <c r="G5510" t="s">
        <v>1264</v>
      </c>
      <c r="H5510">
        <v>40.845737999999997</v>
      </c>
      <c r="I5510">
        <v>-120.322219</v>
      </c>
      <c r="J5510">
        <v>0</v>
      </c>
      <c r="K5510">
        <v>1</v>
      </c>
      <c r="L5510">
        <v>0</v>
      </c>
      <c r="M5510">
        <v>0</v>
      </c>
      <c r="N5510" t="str">
        <f>VLOOKUP(O5510:O12541,'VLOOKUP Ranges'!$A$9:$B$12,2,TRUE)</f>
        <v>29-55</v>
      </c>
      <c r="O5510">
        <v>45</v>
      </c>
      <c r="P5510">
        <v>1</v>
      </c>
      <c r="Q5510" t="s">
        <v>45</v>
      </c>
      <c r="R5510" t="s">
        <v>45</v>
      </c>
      <c r="S5510" t="s">
        <v>45</v>
      </c>
      <c r="T5510" t="s">
        <v>44</v>
      </c>
      <c r="U5510" t="s">
        <v>45</v>
      </c>
      <c r="V5510" t="s">
        <v>45</v>
      </c>
      <c r="W5510" t="s">
        <v>44</v>
      </c>
      <c r="X5510">
        <v>1</v>
      </c>
      <c r="Y5510" t="str">
        <f>VLOOKUP(Z5510:Z12541,'VLOOKUP Ranges'!$A$2:$B$5,2,TRUE)</f>
        <v>89-118</v>
      </c>
      <c r="Z5510">
        <v>97.05</v>
      </c>
      <c r="AA5510">
        <v>4385.05</v>
      </c>
      <c r="AB5510" t="s">
        <v>44</v>
      </c>
      <c r="AC5510">
        <v>0</v>
      </c>
      <c r="AD5510">
        <v>34</v>
      </c>
      <c r="AE5510">
        <v>4735</v>
      </c>
      <c r="AG5510" t="b">
        <v>0</v>
      </c>
      <c r="AH5510" t="b">
        <v>0</v>
      </c>
      <c r="AI5510" t="b">
        <v>1</v>
      </c>
      <c r="AJ5510" t="b">
        <v>0</v>
      </c>
      <c r="AK5510" t="b">
        <v>0</v>
      </c>
      <c r="AL5510" t="b">
        <v>1</v>
      </c>
      <c r="AM5510" t="b">
        <v>0</v>
      </c>
      <c r="AN5510">
        <v>97.445555555555501</v>
      </c>
      <c r="AO5510">
        <f t="shared" si="86"/>
        <v>98</v>
      </c>
      <c r="AP5510" t="b">
        <v>1</v>
      </c>
    </row>
    <row r="5511" spans="1:42" x14ac:dyDescent="0.25">
      <c r="A5511" t="s">
        <v>8355</v>
      </c>
      <c r="B5511">
        <v>1</v>
      </c>
      <c r="C5511" t="s">
        <v>40</v>
      </c>
      <c r="D5511" t="s">
        <v>41</v>
      </c>
      <c r="E5511" t="s">
        <v>5904</v>
      </c>
      <c r="F5511">
        <v>96124</v>
      </c>
      <c r="G5511" t="s">
        <v>5905</v>
      </c>
      <c r="H5511">
        <v>39.672812999999998</v>
      </c>
      <c r="I5511">
        <v>-120.456699</v>
      </c>
      <c r="J5511">
        <v>0</v>
      </c>
      <c r="K5511">
        <v>0</v>
      </c>
      <c r="L5511">
        <v>0</v>
      </c>
      <c r="M5511">
        <v>0</v>
      </c>
      <c r="N5511" t="str">
        <f>VLOOKUP(O5511:O12542,'VLOOKUP Ranges'!$A$9:$B$12,2,TRUE)</f>
        <v>29-55</v>
      </c>
      <c r="O5511">
        <v>36</v>
      </c>
      <c r="P5511">
        <v>1</v>
      </c>
      <c r="Q5511" t="s">
        <v>44</v>
      </c>
      <c r="R5511" t="s">
        <v>45</v>
      </c>
      <c r="S5511" t="s">
        <v>45</v>
      </c>
      <c r="T5511" t="s">
        <v>45</v>
      </c>
      <c r="U5511" t="s">
        <v>45</v>
      </c>
      <c r="V5511" t="s">
        <v>45</v>
      </c>
      <c r="W5511" t="s">
        <v>44</v>
      </c>
      <c r="X5511">
        <v>1</v>
      </c>
      <c r="Y5511" t="str">
        <f>VLOOKUP(Z5511:Z12542,'VLOOKUP Ranges'!$A$2:$B$5,2,TRUE)</f>
        <v>70-89</v>
      </c>
      <c r="Z5511">
        <v>76.349999999999994</v>
      </c>
      <c r="AA5511">
        <v>2606.35</v>
      </c>
      <c r="AB5511" t="s">
        <v>44</v>
      </c>
      <c r="AC5511">
        <v>0</v>
      </c>
      <c r="AD5511">
        <v>38</v>
      </c>
      <c r="AE5511">
        <v>4771</v>
      </c>
      <c r="AG5511" t="b">
        <v>1</v>
      </c>
      <c r="AH5511" t="b">
        <v>0</v>
      </c>
      <c r="AI5511" t="b">
        <v>0</v>
      </c>
      <c r="AJ5511" t="b">
        <v>0</v>
      </c>
      <c r="AK5511" t="b">
        <v>0</v>
      </c>
      <c r="AL5511" t="b">
        <v>0</v>
      </c>
      <c r="AM5511" t="b">
        <v>1</v>
      </c>
      <c r="AN5511">
        <v>72.398611111111094</v>
      </c>
      <c r="AO5511">
        <f t="shared" si="86"/>
        <v>77</v>
      </c>
      <c r="AP5511" t="b">
        <v>1</v>
      </c>
    </row>
    <row r="5512" spans="1:42" x14ac:dyDescent="0.25">
      <c r="A5512" t="s">
        <v>8356</v>
      </c>
      <c r="B5512">
        <v>1</v>
      </c>
      <c r="C5512" t="s">
        <v>40</v>
      </c>
      <c r="D5512" t="s">
        <v>41</v>
      </c>
      <c r="E5512" t="s">
        <v>2227</v>
      </c>
      <c r="F5512">
        <v>96126</v>
      </c>
      <c r="G5512" t="s">
        <v>2228</v>
      </c>
      <c r="H5512">
        <v>39.559708999999998</v>
      </c>
      <c r="I5512">
        <v>-120.34563900000001</v>
      </c>
      <c r="J5512">
        <v>1</v>
      </c>
      <c r="K5512">
        <v>0</v>
      </c>
      <c r="L5512">
        <v>0</v>
      </c>
      <c r="M5512">
        <v>0</v>
      </c>
      <c r="N5512" t="str">
        <f>VLOOKUP(O5512:O12543,'VLOOKUP Ranges'!$A$9:$B$12,2,TRUE)</f>
        <v>1-9</v>
      </c>
      <c r="O5512">
        <v>1</v>
      </c>
      <c r="P5512">
        <v>1</v>
      </c>
      <c r="Q5512" t="s">
        <v>44</v>
      </c>
      <c r="R5512" t="s">
        <v>66</v>
      </c>
      <c r="S5512" t="s">
        <v>66</v>
      </c>
      <c r="T5512" t="s">
        <v>66</v>
      </c>
      <c r="U5512" t="s">
        <v>66</v>
      </c>
      <c r="V5512" t="s">
        <v>66</v>
      </c>
      <c r="W5512" t="s">
        <v>66</v>
      </c>
      <c r="X5512">
        <v>0</v>
      </c>
      <c r="Y5512" t="str">
        <f>VLOOKUP(Z5512:Z12543,'VLOOKUP Ranges'!$A$2:$B$5,2,TRUE)</f>
        <v>18-35</v>
      </c>
      <c r="Z5512">
        <v>18.899999999999999</v>
      </c>
      <c r="AA5512">
        <v>18.899999999999999</v>
      </c>
      <c r="AB5512" t="s">
        <v>44</v>
      </c>
      <c r="AC5512">
        <v>0</v>
      </c>
      <c r="AD5512">
        <v>69</v>
      </c>
      <c r="AE5512">
        <v>4480</v>
      </c>
      <c r="AG5512" t="b">
        <v>0</v>
      </c>
      <c r="AH5512" t="b">
        <v>0</v>
      </c>
      <c r="AI5512" t="b">
        <v>0</v>
      </c>
      <c r="AJ5512" t="b">
        <v>1</v>
      </c>
      <c r="AK5512" t="b">
        <v>0</v>
      </c>
      <c r="AL5512" t="b">
        <v>0</v>
      </c>
      <c r="AM5512" t="b">
        <v>1</v>
      </c>
      <c r="AN5512">
        <v>18.899999999999999</v>
      </c>
      <c r="AO5512">
        <f t="shared" si="86"/>
        <v>19</v>
      </c>
      <c r="AP5512" t="b">
        <v>0</v>
      </c>
    </row>
    <row r="5513" spans="1:42" x14ac:dyDescent="0.25">
      <c r="A5513" t="s">
        <v>8357</v>
      </c>
      <c r="B5513">
        <v>1</v>
      </c>
      <c r="C5513" t="s">
        <v>40</v>
      </c>
      <c r="D5513" t="s">
        <v>41</v>
      </c>
      <c r="E5513" t="s">
        <v>5909</v>
      </c>
      <c r="F5513">
        <v>96128</v>
      </c>
      <c r="G5513" t="s">
        <v>5910</v>
      </c>
      <c r="H5513">
        <v>40.346634000000002</v>
      </c>
      <c r="I5513">
        <v>-120.386422</v>
      </c>
      <c r="J5513">
        <v>1</v>
      </c>
      <c r="K5513">
        <v>1</v>
      </c>
      <c r="L5513">
        <v>0</v>
      </c>
      <c r="M5513">
        <v>0</v>
      </c>
      <c r="N5513" t="str">
        <f>VLOOKUP(O5513:O12544,'VLOOKUP Ranges'!$A$9:$B$12,2,TRUE)</f>
        <v>9-29</v>
      </c>
      <c r="O5513">
        <v>16</v>
      </c>
      <c r="P5513">
        <v>1</v>
      </c>
      <c r="Q5513" t="s">
        <v>45</v>
      </c>
      <c r="R5513" t="s">
        <v>44</v>
      </c>
      <c r="S5513" t="s">
        <v>44</v>
      </c>
      <c r="T5513" t="s">
        <v>44</v>
      </c>
      <c r="U5513" t="s">
        <v>44</v>
      </c>
      <c r="V5513" t="s">
        <v>44</v>
      </c>
      <c r="W5513" t="s">
        <v>44</v>
      </c>
      <c r="X5513">
        <v>1</v>
      </c>
      <c r="Y5513" t="str">
        <f>VLOOKUP(Z5513:Z12544,'VLOOKUP Ranges'!$A$2:$B$5,2,TRUE)</f>
        <v>70-89</v>
      </c>
      <c r="Z5513">
        <v>74.45</v>
      </c>
      <c r="AA5513">
        <v>1261.3499999999999</v>
      </c>
      <c r="AB5513" t="s">
        <v>44</v>
      </c>
      <c r="AC5513">
        <v>0</v>
      </c>
      <c r="AD5513">
        <v>47</v>
      </c>
      <c r="AE5513">
        <v>5111</v>
      </c>
      <c r="AG5513" t="b">
        <v>0</v>
      </c>
      <c r="AH5513" t="b">
        <v>0</v>
      </c>
      <c r="AI5513" t="b">
        <v>1</v>
      </c>
      <c r="AJ5513" t="b">
        <v>0</v>
      </c>
      <c r="AK5513" t="b">
        <v>0</v>
      </c>
      <c r="AL5513" t="b">
        <v>0</v>
      </c>
      <c r="AM5513" t="b">
        <v>0</v>
      </c>
      <c r="AN5513">
        <v>78.834374999999994</v>
      </c>
      <c r="AO5513">
        <f t="shared" si="86"/>
        <v>75</v>
      </c>
      <c r="AP5513" t="b">
        <v>0</v>
      </c>
    </row>
    <row r="5514" spans="1:42" x14ac:dyDescent="0.25">
      <c r="A5514" t="s">
        <v>8358</v>
      </c>
      <c r="B5514">
        <v>1</v>
      </c>
      <c r="C5514" t="s">
        <v>40</v>
      </c>
      <c r="D5514" t="s">
        <v>41</v>
      </c>
      <c r="E5514" t="s">
        <v>1266</v>
      </c>
      <c r="F5514">
        <v>96133</v>
      </c>
      <c r="G5514" t="s">
        <v>1267</v>
      </c>
      <c r="H5514">
        <v>38.636051999999999</v>
      </c>
      <c r="I5514">
        <v>-119.48916199999999</v>
      </c>
      <c r="J5514">
        <v>0</v>
      </c>
      <c r="K5514">
        <v>0</v>
      </c>
      <c r="L5514">
        <v>1</v>
      </c>
      <c r="M5514">
        <v>0</v>
      </c>
      <c r="N5514" t="str">
        <f>VLOOKUP(O5514:O12545,'VLOOKUP Ranges'!$A$9:$B$12,2,TRUE)</f>
        <v>55-77</v>
      </c>
      <c r="O5514">
        <v>71</v>
      </c>
      <c r="P5514">
        <v>1</v>
      </c>
      <c r="Q5514" t="s">
        <v>44</v>
      </c>
      <c r="R5514" t="s">
        <v>45</v>
      </c>
      <c r="S5514" t="s">
        <v>45</v>
      </c>
      <c r="T5514" t="s">
        <v>45</v>
      </c>
      <c r="U5514" t="s">
        <v>45</v>
      </c>
      <c r="V5514" t="s">
        <v>45</v>
      </c>
      <c r="W5514" t="s">
        <v>45</v>
      </c>
      <c r="X5514">
        <v>1</v>
      </c>
      <c r="Y5514" t="str">
        <f>VLOOKUP(Z5514:Z12545,'VLOOKUP Ranges'!$A$2:$B$5,2,TRUE)</f>
        <v>70-89</v>
      </c>
      <c r="Z5514">
        <v>84.4</v>
      </c>
      <c r="AA5514">
        <v>5969.3</v>
      </c>
      <c r="AB5514" t="s">
        <v>44</v>
      </c>
      <c r="AC5514">
        <v>0</v>
      </c>
      <c r="AD5514">
        <v>21</v>
      </c>
      <c r="AE5514">
        <v>5619</v>
      </c>
      <c r="AG5514" t="b">
        <v>0</v>
      </c>
      <c r="AH5514" t="b">
        <v>1</v>
      </c>
      <c r="AI5514" t="b">
        <v>0</v>
      </c>
      <c r="AJ5514" t="b">
        <v>0</v>
      </c>
      <c r="AK5514" t="b">
        <v>1</v>
      </c>
      <c r="AL5514" t="b">
        <v>0</v>
      </c>
      <c r="AM5514" t="b">
        <v>0</v>
      </c>
      <c r="AN5514">
        <v>84.074647887323906</v>
      </c>
      <c r="AO5514">
        <f t="shared" si="86"/>
        <v>85</v>
      </c>
      <c r="AP5514" t="b">
        <v>1</v>
      </c>
    </row>
    <row r="5515" spans="1:42" x14ac:dyDescent="0.25">
      <c r="A5515" t="s">
        <v>8359</v>
      </c>
      <c r="B5515">
        <v>1</v>
      </c>
      <c r="C5515" t="s">
        <v>40</v>
      </c>
      <c r="D5515" t="s">
        <v>41</v>
      </c>
      <c r="E5515" t="s">
        <v>5914</v>
      </c>
      <c r="F5515">
        <v>96134</v>
      </c>
      <c r="G5515" t="s">
        <v>5915</v>
      </c>
      <c r="H5515">
        <v>41.813521000000001</v>
      </c>
      <c r="I5515">
        <v>-121.492666</v>
      </c>
      <c r="J5515">
        <v>1</v>
      </c>
      <c r="K5515">
        <v>0</v>
      </c>
      <c r="L5515">
        <v>1</v>
      </c>
      <c r="M5515">
        <v>1</v>
      </c>
      <c r="N5515" t="str">
        <f>VLOOKUP(O5515:O12546,'VLOOKUP Ranges'!$A$9:$B$12,2,TRUE)</f>
        <v>9-29</v>
      </c>
      <c r="O5515">
        <v>10</v>
      </c>
      <c r="P5515">
        <v>1</v>
      </c>
      <c r="Q5515" t="s">
        <v>45</v>
      </c>
      <c r="R5515" t="s">
        <v>66</v>
      </c>
      <c r="S5515" t="s">
        <v>66</v>
      </c>
      <c r="T5515" t="s">
        <v>66</v>
      </c>
      <c r="U5515" t="s">
        <v>66</v>
      </c>
      <c r="V5515" t="s">
        <v>66</v>
      </c>
      <c r="W5515" t="s">
        <v>66</v>
      </c>
      <c r="X5515">
        <v>1</v>
      </c>
      <c r="Y5515" t="str">
        <f>VLOOKUP(Z5515:Z12546,'VLOOKUP Ranges'!$A$2:$B$5,2,TRUE)</f>
        <v>18-35</v>
      </c>
      <c r="Z5515">
        <v>24.4</v>
      </c>
      <c r="AA5515">
        <v>253.9</v>
      </c>
      <c r="AB5515" t="s">
        <v>44</v>
      </c>
      <c r="AC5515">
        <v>0</v>
      </c>
      <c r="AD5515">
        <v>54</v>
      </c>
      <c r="AE5515">
        <v>4458</v>
      </c>
      <c r="AG5515" t="b">
        <v>0</v>
      </c>
      <c r="AH5515" t="b">
        <v>0</v>
      </c>
      <c r="AI5515" t="b">
        <v>0</v>
      </c>
      <c r="AJ5515" t="b">
        <v>1</v>
      </c>
      <c r="AK5515" t="b">
        <v>0</v>
      </c>
      <c r="AL5515" t="b">
        <v>0</v>
      </c>
      <c r="AM5515" t="b">
        <v>1</v>
      </c>
      <c r="AN5515">
        <v>25.39</v>
      </c>
      <c r="AO5515">
        <f t="shared" si="86"/>
        <v>25</v>
      </c>
      <c r="AP5515" t="b">
        <v>0</v>
      </c>
    </row>
    <row r="5516" spans="1:42" x14ac:dyDescent="0.25">
      <c r="A5516" t="s">
        <v>8360</v>
      </c>
      <c r="B5516">
        <v>1</v>
      </c>
      <c r="C5516" t="s">
        <v>40</v>
      </c>
      <c r="D5516" t="s">
        <v>41</v>
      </c>
      <c r="E5516" t="s">
        <v>3779</v>
      </c>
      <c r="F5516">
        <v>96136</v>
      </c>
      <c r="G5516" t="s">
        <v>3780</v>
      </c>
      <c r="H5516">
        <v>40.345948999999997</v>
      </c>
      <c r="I5516">
        <v>-120.081187</v>
      </c>
      <c r="J5516">
        <v>1</v>
      </c>
      <c r="K5516">
        <v>0</v>
      </c>
      <c r="L5516">
        <v>1</v>
      </c>
      <c r="M5516">
        <v>1</v>
      </c>
      <c r="N5516" t="str">
        <f>VLOOKUP(O5516:O12547,'VLOOKUP Ranges'!$A$9:$B$12,2,TRUE)</f>
        <v>9-29</v>
      </c>
      <c r="O5516">
        <v>20</v>
      </c>
      <c r="P5516">
        <v>1</v>
      </c>
      <c r="Q5516" t="s">
        <v>44</v>
      </c>
      <c r="R5516" t="s">
        <v>66</v>
      </c>
      <c r="S5516" t="s">
        <v>66</v>
      </c>
      <c r="T5516" t="s">
        <v>66</v>
      </c>
      <c r="U5516" t="s">
        <v>66</v>
      </c>
      <c r="V5516" t="s">
        <v>66</v>
      </c>
      <c r="W5516" t="s">
        <v>66</v>
      </c>
      <c r="X5516">
        <v>0</v>
      </c>
      <c r="Y5516" t="str">
        <f>VLOOKUP(Z5516:Z12547,'VLOOKUP Ranges'!$A$2:$B$5,2,TRUE)</f>
        <v>18-35</v>
      </c>
      <c r="Z5516">
        <v>20.05</v>
      </c>
      <c r="AA5516">
        <v>400</v>
      </c>
      <c r="AB5516" t="s">
        <v>44</v>
      </c>
      <c r="AC5516">
        <v>0</v>
      </c>
      <c r="AD5516">
        <v>24</v>
      </c>
      <c r="AE5516">
        <v>4328</v>
      </c>
      <c r="AG5516" t="b">
        <v>0</v>
      </c>
      <c r="AH5516" t="b">
        <v>1</v>
      </c>
      <c r="AI5516" t="b">
        <v>0</v>
      </c>
      <c r="AJ5516" t="b">
        <v>1</v>
      </c>
      <c r="AK5516" t="b">
        <v>0</v>
      </c>
      <c r="AL5516" t="b">
        <v>0</v>
      </c>
      <c r="AM5516" t="b">
        <v>1</v>
      </c>
      <c r="AN5516">
        <v>20</v>
      </c>
      <c r="AO5516">
        <f t="shared" si="86"/>
        <v>21</v>
      </c>
      <c r="AP5516" t="b">
        <v>0</v>
      </c>
    </row>
    <row r="5517" spans="1:42" x14ac:dyDescent="0.25">
      <c r="A5517" t="s">
        <v>8361</v>
      </c>
      <c r="B5517">
        <v>1</v>
      </c>
      <c r="C5517" t="s">
        <v>40</v>
      </c>
      <c r="D5517" t="s">
        <v>41</v>
      </c>
      <c r="E5517" t="s">
        <v>1269</v>
      </c>
      <c r="F5517">
        <v>96141</v>
      </c>
      <c r="G5517" t="s">
        <v>1270</v>
      </c>
      <c r="H5517">
        <v>39.117018000000002</v>
      </c>
      <c r="I5517">
        <v>-120.212535</v>
      </c>
      <c r="J5517">
        <v>0</v>
      </c>
      <c r="K5517">
        <v>0</v>
      </c>
      <c r="L5517">
        <v>0</v>
      </c>
      <c r="M5517">
        <v>0</v>
      </c>
      <c r="N5517" t="str">
        <f>VLOOKUP(O5517:O12548,'VLOOKUP Ranges'!$A$9:$B$12,2,TRUE)</f>
        <v>1-9</v>
      </c>
      <c r="O5517">
        <v>4</v>
      </c>
      <c r="P5517">
        <v>1</v>
      </c>
      <c r="Q5517" t="s">
        <v>44</v>
      </c>
      <c r="R5517" t="s">
        <v>44</v>
      </c>
      <c r="S5517" t="s">
        <v>44</v>
      </c>
      <c r="T5517" t="s">
        <v>44</v>
      </c>
      <c r="U5517" t="s">
        <v>44</v>
      </c>
      <c r="V5517" t="s">
        <v>45</v>
      </c>
      <c r="W5517" t="s">
        <v>44</v>
      </c>
      <c r="X5517">
        <v>0</v>
      </c>
      <c r="Y5517" t="str">
        <f>VLOOKUP(Z5517:Z12548,'VLOOKUP Ranges'!$A$2:$B$5,2,TRUE)</f>
        <v>35-70</v>
      </c>
      <c r="Z5517">
        <v>55.5</v>
      </c>
      <c r="AA5517">
        <v>227.35</v>
      </c>
      <c r="AB5517" t="s">
        <v>44</v>
      </c>
      <c r="AC5517">
        <v>0</v>
      </c>
      <c r="AD5517">
        <v>66</v>
      </c>
      <c r="AE5517">
        <v>2328</v>
      </c>
      <c r="AG5517" t="b">
        <v>0</v>
      </c>
      <c r="AH5517" t="b">
        <v>0</v>
      </c>
      <c r="AI5517" t="b">
        <v>0</v>
      </c>
      <c r="AJ5517" t="b">
        <v>0</v>
      </c>
      <c r="AK5517" t="b">
        <v>1</v>
      </c>
      <c r="AL5517" t="b">
        <v>0</v>
      </c>
      <c r="AM5517" t="b">
        <v>0</v>
      </c>
      <c r="AN5517">
        <v>56.837499999999999</v>
      </c>
      <c r="AO5517">
        <f t="shared" si="86"/>
        <v>56</v>
      </c>
      <c r="AP5517" t="b">
        <v>0</v>
      </c>
    </row>
    <row r="5518" spans="1:42" x14ac:dyDescent="0.25">
      <c r="A5518" t="s">
        <v>8362</v>
      </c>
      <c r="B5518">
        <v>1</v>
      </c>
      <c r="C5518" t="s">
        <v>40</v>
      </c>
      <c r="D5518" t="s">
        <v>41</v>
      </c>
      <c r="E5518" t="s">
        <v>1275</v>
      </c>
      <c r="F5518">
        <v>96145</v>
      </c>
      <c r="G5518" t="s">
        <v>1276</v>
      </c>
      <c r="H5518">
        <v>39.178336999999999</v>
      </c>
      <c r="I5518">
        <v>-120.162806</v>
      </c>
      <c r="J5518">
        <v>1</v>
      </c>
      <c r="K5518">
        <v>1</v>
      </c>
      <c r="L5518">
        <v>1</v>
      </c>
      <c r="M5518">
        <v>0</v>
      </c>
      <c r="N5518" t="str">
        <f>VLOOKUP(O5518:O12549,'VLOOKUP Ranges'!$A$9:$B$12,2,TRUE)</f>
        <v>29-55</v>
      </c>
      <c r="O5518">
        <v>29</v>
      </c>
      <c r="P5518">
        <v>1</v>
      </c>
      <c r="Q5518" t="s">
        <v>45</v>
      </c>
      <c r="R5518" t="s">
        <v>44</v>
      </c>
      <c r="S5518" t="s">
        <v>44</v>
      </c>
      <c r="T5518" t="s">
        <v>44</v>
      </c>
      <c r="U5518" t="s">
        <v>44</v>
      </c>
      <c r="V5518" t="s">
        <v>44</v>
      </c>
      <c r="W5518" t="s">
        <v>45</v>
      </c>
      <c r="X5518">
        <v>1</v>
      </c>
      <c r="Y5518" t="str">
        <f>VLOOKUP(Z5518:Z12549,'VLOOKUP Ranges'!$A$2:$B$5,2,TRUE)</f>
        <v>70-89</v>
      </c>
      <c r="Z5518">
        <v>84.3</v>
      </c>
      <c r="AA5518">
        <v>2357.75</v>
      </c>
      <c r="AB5518" t="s">
        <v>44</v>
      </c>
      <c r="AC5518">
        <v>0</v>
      </c>
      <c r="AD5518">
        <v>67</v>
      </c>
      <c r="AE5518">
        <v>2217</v>
      </c>
      <c r="AG5518" t="b">
        <v>0</v>
      </c>
      <c r="AH5518" t="b">
        <v>0</v>
      </c>
      <c r="AI5518" t="b">
        <v>1</v>
      </c>
      <c r="AJ5518" t="b">
        <v>0</v>
      </c>
      <c r="AK5518" t="b">
        <v>0</v>
      </c>
      <c r="AL5518" t="b">
        <v>1</v>
      </c>
      <c r="AM5518" t="b">
        <v>0</v>
      </c>
      <c r="AN5518">
        <v>81.301724137931004</v>
      </c>
      <c r="AO5518">
        <f t="shared" si="86"/>
        <v>85</v>
      </c>
      <c r="AP5518" t="b">
        <v>0</v>
      </c>
    </row>
    <row r="5519" spans="1:42" x14ac:dyDescent="0.25">
      <c r="A5519" t="s">
        <v>8363</v>
      </c>
      <c r="B5519">
        <v>1</v>
      </c>
      <c r="C5519" t="s">
        <v>40</v>
      </c>
      <c r="D5519" t="s">
        <v>41</v>
      </c>
      <c r="E5519" t="s">
        <v>5921</v>
      </c>
      <c r="F5519">
        <v>96146</v>
      </c>
      <c r="G5519" t="s">
        <v>5922</v>
      </c>
      <c r="H5519">
        <v>39.191797000000001</v>
      </c>
      <c r="I5519">
        <v>-120.212401</v>
      </c>
      <c r="J5519">
        <v>1</v>
      </c>
      <c r="K5519">
        <v>0</v>
      </c>
      <c r="L5519">
        <v>0</v>
      </c>
      <c r="M5519">
        <v>0</v>
      </c>
      <c r="N5519" t="str">
        <f>VLOOKUP(O5519:O12550,'VLOOKUP Ranges'!$A$9:$B$12,2,TRUE)</f>
        <v>1-9</v>
      </c>
      <c r="O5519">
        <v>2</v>
      </c>
      <c r="P5519">
        <v>1</v>
      </c>
      <c r="Q5519" t="s">
        <v>44</v>
      </c>
      <c r="R5519" t="s">
        <v>45</v>
      </c>
      <c r="S5519" t="s">
        <v>45</v>
      </c>
      <c r="T5519" t="s">
        <v>44</v>
      </c>
      <c r="U5519" t="s">
        <v>44</v>
      </c>
      <c r="V5519" t="s">
        <v>45</v>
      </c>
      <c r="W5519" t="s">
        <v>45</v>
      </c>
      <c r="X5519">
        <v>0</v>
      </c>
      <c r="Y5519" t="str">
        <f>VLOOKUP(Z5519:Z12550,'VLOOKUP Ranges'!$A$2:$B$5,2,TRUE)</f>
        <v>89-118</v>
      </c>
      <c r="Z5519">
        <v>100.2</v>
      </c>
      <c r="AA5519">
        <v>198.5</v>
      </c>
      <c r="AB5519" t="s">
        <v>44</v>
      </c>
      <c r="AC5519">
        <v>0</v>
      </c>
      <c r="AD5519">
        <v>23</v>
      </c>
      <c r="AE5519">
        <v>4855</v>
      </c>
      <c r="AG5519" t="b">
        <v>0</v>
      </c>
      <c r="AH5519" t="b">
        <v>0</v>
      </c>
      <c r="AI5519" t="b">
        <v>1</v>
      </c>
      <c r="AJ5519" t="b">
        <v>0</v>
      </c>
      <c r="AK5519" t="b">
        <v>0</v>
      </c>
      <c r="AL5519" t="b">
        <v>1</v>
      </c>
      <c r="AM5519" t="b">
        <v>0</v>
      </c>
      <c r="AN5519">
        <v>99.25</v>
      </c>
      <c r="AO5519">
        <f t="shared" si="86"/>
        <v>101</v>
      </c>
      <c r="AP5519" t="b">
        <v>1</v>
      </c>
    </row>
    <row r="5520" spans="1:42" x14ac:dyDescent="0.25">
      <c r="A5520" t="s">
        <v>8364</v>
      </c>
      <c r="B5520">
        <v>1</v>
      </c>
      <c r="C5520" t="s">
        <v>40</v>
      </c>
      <c r="D5520" t="s">
        <v>41</v>
      </c>
      <c r="E5520" t="s">
        <v>2233</v>
      </c>
      <c r="F5520">
        <v>96148</v>
      </c>
      <c r="G5520" t="s">
        <v>2234</v>
      </c>
      <c r="H5520">
        <v>39.241239999999998</v>
      </c>
      <c r="I5520">
        <v>-120.054765</v>
      </c>
      <c r="J5520">
        <v>0</v>
      </c>
      <c r="K5520">
        <v>0</v>
      </c>
      <c r="L5520">
        <v>0</v>
      </c>
      <c r="M5520">
        <v>0</v>
      </c>
      <c r="N5520" t="str">
        <f>VLOOKUP(O5520:O12551,'VLOOKUP Ranges'!$A$9:$B$12,2,TRUE)</f>
        <v>29-55</v>
      </c>
      <c r="O5520">
        <v>29</v>
      </c>
      <c r="P5520">
        <v>1</v>
      </c>
      <c r="Q5520" t="s">
        <v>44</v>
      </c>
      <c r="R5520" t="s">
        <v>66</v>
      </c>
      <c r="S5520" t="s">
        <v>66</v>
      </c>
      <c r="T5520" t="s">
        <v>66</v>
      </c>
      <c r="U5520" t="s">
        <v>66</v>
      </c>
      <c r="V5520" t="s">
        <v>66</v>
      </c>
      <c r="W5520" t="s">
        <v>66</v>
      </c>
      <c r="X5520">
        <v>0</v>
      </c>
      <c r="Y5520" t="str">
        <f>VLOOKUP(Z5520:Z12551,'VLOOKUP Ranges'!$A$2:$B$5,2,TRUE)</f>
        <v>18-35</v>
      </c>
      <c r="Z5520">
        <v>19.399999999999999</v>
      </c>
      <c r="AA5520">
        <v>554.25</v>
      </c>
      <c r="AB5520" t="s">
        <v>44</v>
      </c>
      <c r="AC5520">
        <v>0</v>
      </c>
      <c r="AD5520">
        <v>35</v>
      </c>
      <c r="AE5520">
        <v>2265</v>
      </c>
      <c r="AG5520" t="b">
        <v>0</v>
      </c>
      <c r="AH5520" t="b">
        <v>1</v>
      </c>
      <c r="AI5520" t="b">
        <v>0</v>
      </c>
      <c r="AJ5520" t="b">
        <v>1</v>
      </c>
      <c r="AK5520" t="b">
        <v>0</v>
      </c>
      <c r="AL5520" t="b">
        <v>0</v>
      </c>
      <c r="AM5520" t="b">
        <v>1</v>
      </c>
      <c r="AN5520">
        <v>19.112068965517199</v>
      </c>
      <c r="AO5520">
        <f t="shared" si="86"/>
        <v>20</v>
      </c>
      <c r="AP5520" t="b">
        <v>0</v>
      </c>
    </row>
    <row r="5521" spans="1:42" x14ac:dyDescent="0.25">
      <c r="A5521" t="s">
        <v>8365</v>
      </c>
      <c r="B5521">
        <v>1</v>
      </c>
      <c r="C5521" t="s">
        <v>40</v>
      </c>
      <c r="D5521" t="s">
        <v>41</v>
      </c>
      <c r="E5521" t="s">
        <v>42</v>
      </c>
      <c r="F5521">
        <v>90002</v>
      </c>
      <c r="G5521" t="s">
        <v>3788</v>
      </c>
      <c r="H5521">
        <v>33.949255000000001</v>
      </c>
      <c r="I5521">
        <v>-118.246978</v>
      </c>
      <c r="J5521">
        <v>1</v>
      </c>
      <c r="K5521">
        <v>0</v>
      </c>
      <c r="L5521">
        <v>0</v>
      </c>
      <c r="M5521">
        <v>0</v>
      </c>
      <c r="N5521" t="str">
        <f>VLOOKUP(O5521:O12552,'VLOOKUP Ranges'!$A$9:$B$12,2,TRUE)</f>
        <v>9-29</v>
      </c>
      <c r="O5521">
        <v>13</v>
      </c>
      <c r="P5521">
        <v>1</v>
      </c>
      <c r="Q5521" t="s">
        <v>44</v>
      </c>
      <c r="R5521" t="s">
        <v>66</v>
      </c>
      <c r="S5521" t="s">
        <v>66</v>
      </c>
      <c r="T5521" t="s">
        <v>66</v>
      </c>
      <c r="U5521" t="s">
        <v>66</v>
      </c>
      <c r="V5521" t="s">
        <v>66</v>
      </c>
      <c r="W5521" t="s">
        <v>66</v>
      </c>
      <c r="X5521">
        <v>1</v>
      </c>
      <c r="Y5521" t="str">
        <f>VLOOKUP(Z5521:Z12552,'VLOOKUP Ranges'!$A$2:$B$5,2,TRUE)</f>
        <v>18-35</v>
      </c>
      <c r="Z5521">
        <v>20.399999999999999</v>
      </c>
      <c r="AA5521">
        <v>251.65</v>
      </c>
      <c r="AB5521" t="s">
        <v>44</v>
      </c>
      <c r="AC5521">
        <v>0</v>
      </c>
      <c r="AD5521">
        <v>54</v>
      </c>
      <c r="AE5521">
        <v>2486</v>
      </c>
      <c r="AG5521" t="b">
        <v>0</v>
      </c>
      <c r="AH5521" t="b">
        <v>0</v>
      </c>
      <c r="AI5521" t="b">
        <v>0</v>
      </c>
      <c r="AJ5521" t="b">
        <v>1</v>
      </c>
      <c r="AK5521" t="b">
        <v>0</v>
      </c>
      <c r="AL5521" t="b">
        <v>1</v>
      </c>
      <c r="AM5521" t="b">
        <v>0</v>
      </c>
      <c r="AN5521">
        <v>19.3576923076923</v>
      </c>
      <c r="AO5521">
        <f t="shared" si="86"/>
        <v>21</v>
      </c>
      <c r="AP5521" t="b">
        <v>0</v>
      </c>
    </row>
    <row r="5522" spans="1:42" x14ac:dyDescent="0.25">
      <c r="A5522" t="s">
        <v>8366</v>
      </c>
      <c r="B5522">
        <v>1</v>
      </c>
      <c r="C5522" t="s">
        <v>40</v>
      </c>
      <c r="D5522" t="s">
        <v>41</v>
      </c>
      <c r="E5522" t="s">
        <v>42</v>
      </c>
      <c r="F5522">
        <v>90003</v>
      </c>
      <c r="G5522" t="s">
        <v>43</v>
      </c>
      <c r="H5522">
        <v>33.964131000000002</v>
      </c>
      <c r="I5522">
        <v>-118.272783</v>
      </c>
      <c r="J5522">
        <v>0</v>
      </c>
      <c r="K5522">
        <v>0</v>
      </c>
      <c r="L5522">
        <v>1</v>
      </c>
      <c r="M5522">
        <v>0</v>
      </c>
      <c r="N5522" t="str">
        <f>VLOOKUP(O5522:O12553,'VLOOKUP Ranges'!$A$9:$B$12,2,TRUE)</f>
        <v>55-77</v>
      </c>
      <c r="O5522">
        <v>59</v>
      </c>
      <c r="P5522">
        <v>1</v>
      </c>
      <c r="Q5522" t="s">
        <v>45</v>
      </c>
      <c r="R5522" t="s">
        <v>45</v>
      </c>
      <c r="S5522" t="s">
        <v>45</v>
      </c>
      <c r="T5522" t="s">
        <v>44</v>
      </c>
      <c r="U5522" t="s">
        <v>44</v>
      </c>
      <c r="V5522" t="s">
        <v>45</v>
      </c>
      <c r="W5522" t="s">
        <v>44</v>
      </c>
      <c r="X5522">
        <v>1</v>
      </c>
      <c r="Y5522" t="str">
        <f>VLOOKUP(Z5522:Z12553,'VLOOKUP Ranges'!$A$2:$B$5,2,TRUE)</f>
        <v>89-118</v>
      </c>
      <c r="Z5522">
        <v>94.75</v>
      </c>
      <c r="AA5522">
        <v>5597.65</v>
      </c>
      <c r="AB5522" t="s">
        <v>44</v>
      </c>
      <c r="AC5522">
        <v>0</v>
      </c>
      <c r="AD5522">
        <v>26</v>
      </c>
      <c r="AE5522">
        <v>5238</v>
      </c>
      <c r="AG5522" t="b">
        <v>0</v>
      </c>
      <c r="AH5522" t="b">
        <v>0</v>
      </c>
      <c r="AI5522" t="b">
        <v>1</v>
      </c>
      <c r="AJ5522" t="b">
        <v>0</v>
      </c>
      <c r="AK5522" t="b">
        <v>0</v>
      </c>
      <c r="AL5522" t="b">
        <v>1</v>
      </c>
      <c r="AM5522" t="b">
        <v>0</v>
      </c>
      <c r="AN5522">
        <v>94.875423728813502</v>
      </c>
      <c r="AO5522">
        <f t="shared" si="86"/>
        <v>95</v>
      </c>
      <c r="AP5522" t="b">
        <v>1</v>
      </c>
    </row>
    <row r="5523" spans="1:42" x14ac:dyDescent="0.25">
      <c r="A5523" t="s">
        <v>8367</v>
      </c>
      <c r="B5523">
        <v>1</v>
      </c>
      <c r="C5523" t="s">
        <v>40</v>
      </c>
      <c r="D5523" t="s">
        <v>41</v>
      </c>
      <c r="E5523" t="s">
        <v>42</v>
      </c>
      <c r="F5523">
        <v>90006</v>
      </c>
      <c r="G5523" t="s">
        <v>51</v>
      </c>
      <c r="H5523">
        <v>34.048012999999997</v>
      </c>
      <c r="I5523">
        <v>-118.293953</v>
      </c>
      <c r="J5523">
        <v>1</v>
      </c>
      <c r="K5523">
        <v>0</v>
      </c>
      <c r="L5523">
        <v>1</v>
      </c>
      <c r="M5523">
        <v>0</v>
      </c>
      <c r="N5523" t="str">
        <f>VLOOKUP(O5523:O12554,'VLOOKUP Ranges'!$A$9:$B$12,2,TRUE)</f>
        <v>9-29</v>
      </c>
      <c r="O5523">
        <v>18</v>
      </c>
      <c r="P5523">
        <v>1</v>
      </c>
      <c r="Q5523" t="s">
        <v>44</v>
      </c>
      <c r="R5523" t="s">
        <v>44</v>
      </c>
      <c r="S5523" t="s">
        <v>44</v>
      </c>
      <c r="T5523" t="s">
        <v>44</v>
      </c>
      <c r="U5523" t="s">
        <v>44</v>
      </c>
      <c r="V5523" t="s">
        <v>44</v>
      </c>
      <c r="W5523" t="s">
        <v>44</v>
      </c>
      <c r="X5523">
        <v>1</v>
      </c>
      <c r="Y5523" t="str">
        <f>VLOOKUP(Z5523:Z12554,'VLOOKUP Ranges'!$A$2:$B$5,2,TRUE)</f>
        <v>35-70</v>
      </c>
      <c r="Z5523">
        <v>44.35</v>
      </c>
      <c r="AA5523">
        <v>768.05</v>
      </c>
      <c r="AB5523" t="s">
        <v>44</v>
      </c>
      <c r="AC5523">
        <v>0</v>
      </c>
      <c r="AD5523">
        <v>44</v>
      </c>
      <c r="AE5523">
        <v>2935</v>
      </c>
      <c r="AG5523" t="b">
        <v>0</v>
      </c>
      <c r="AH5523" t="b">
        <v>0</v>
      </c>
      <c r="AI5523" t="b">
        <v>0</v>
      </c>
      <c r="AJ5523" t="b">
        <v>0</v>
      </c>
      <c r="AK5523" t="b">
        <v>0</v>
      </c>
      <c r="AL5523" t="b">
        <v>0</v>
      </c>
      <c r="AM5523" t="b">
        <v>0</v>
      </c>
      <c r="AN5523">
        <v>42.669444444444402</v>
      </c>
      <c r="AO5523">
        <f t="shared" si="86"/>
        <v>45</v>
      </c>
      <c r="AP5523" t="b">
        <v>0</v>
      </c>
    </row>
    <row r="5524" spans="1:42" x14ac:dyDescent="0.25">
      <c r="A5524" t="s">
        <v>8368</v>
      </c>
      <c r="B5524">
        <v>1</v>
      </c>
      <c r="C5524" t="s">
        <v>40</v>
      </c>
      <c r="D5524" t="s">
        <v>41</v>
      </c>
      <c r="E5524" t="s">
        <v>42</v>
      </c>
      <c r="F5524">
        <v>90007</v>
      </c>
      <c r="G5524" t="s">
        <v>1286</v>
      </c>
      <c r="H5524">
        <v>34.027337000000003</v>
      </c>
      <c r="I5524">
        <v>-118.28515</v>
      </c>
      <c r="J5524">
        <v>0</v>
      </c>
      <c r="K5524">
        <v>0</v>
      </c>
      <c r="L5524">
        <v>1</v>
      </c>
      <c r="M5524">
        <v>1</v>
      </c>
      <c r="N5524" t="str">
        <f>VLOOKUP(O5524:O12555,'VLOOKUP Ranges'!$A$9:$B$12,2,TRUE)</f>
        <v>9-29</v>
      </c>
      <c r="O5524">
        <v>17</v>
      </c>
      <c r="P5524">
        <v>1</v>
      </c>
      <c r="Q5524" t="s">
        <v>44</v>
      </c>
      <c r="R5524" t="s">
        <v>45</v>
      </c>
      <c r="S5524" t="s">
        <v>45</v>
      </c>
      <c r="T5524" t="s">
        <v>44</v>
      </c>
      <c r="U5524" t="s">
        <v>44</v>
      </c>
      <c r="V5524" t="s">
        <v>45</v>
      </c>
      <c r="W5524" t="s">
        <v>45</v>
      </c>
      <c r="X5524">
        <v>0</v>
      </c>
      <c r="Y5524" t="str">
        <f>VLOOKUP(Z5524:Z12555,'VLOOKUP Ranges'!$A$2:$B$5,2,TRUE)</f>
        <v>70-89</v>
      </c>
      <c r="Z5524">
        <v>74.55</v>
      </c>
      <c r="AA5524">
        <v>1215.8</v>
      </c>
      <c r="AB5524" t="s">
        <v>44</v>
      </c>
      <c r="AC5524">
        <v>0</v>
      </c>
      <c r="AD5524">
        <v>22</v>
      </c>
      <c r="AE5524">
        <v>4451</v>
      </c>
      <c r="AG5524" t="b">
        <v>0</v>
      </c>
      <c r="AH5524" t="b">
        <v>0</v>
      </c>
      <c r="AI5524" t="b">
        <v>0</v>
      </c>
      <c r="AJ5524" t="b">
        <v>0</v>
      </c>
      <c r="AK5524" t="b">
        <v>0</v>
      </c>
      <c r="AL5524" t="b">
        <v>0</v>
      </c>
      <c r="AM5524" t="b">
        <v>1</v>
      </c>
      <c r="AN5524">
        <v>71.517647058823499</v>
      </c>
      <c r="AO5524">
        <f t="shared" si="86"/>
        <v>75</v>
      </c>
      <c r="AP5524" t="b">
        <v>1</v>
      </c>
    </row>
    <row r="5525" spans="1:42" x14ac:dyDescent="0.25">
      <c r="A5525" t="s">
        <v>8369</v>
      </c>
      <c r="B5525">
        <v>1</v>
      </c>
      <c r="C5525" t="s">
        <v>40</v>
      </c>
      <c r="D5525" t="s">
        <v>41</v>
      </c>
      <c r="E5525" t="s">
        <v>42</v>
      </c>
      <c r="F5525">
        <v>90008</v>
      </c>
      <c r="G5525" t="s">
        <v>3962</v>
      </c>
      <c r="H5525">
        <v>34.008293000000002</v>
      </c>
      <c r="I5525">
        <v>-118.346766</v>
      </c>
      <c r="J5525">
        <v>1</v>
      </c>
      <c r="K5525">
        <v>0</v>
      </c>
      <c r="L5525">
        <v>1</v>
      </c>
      <c r="M5525">
        <v>0</v>
      </c>
      <c r="N5525" t="str">
        <f>VLOOKUP(O5525:O12556,'VLOOKUP Ranges'!$A$9:$B$12,2,TRUE)</f>
        <v>29-55</v>
      </c>
      <c r="O5525">
        <v>47</v>
      </c>
      <c r="P5525">
        <v>1</v>
      </c>
      <c r="Q5525" t="s">
        <v>44</v>
      </c>
      <c r="R5525" t="s">
        <v>44</v>
      </c>
      <c r="S5525" t="s">
        <v>45</v>
      </c>
      <c r="T5525" t="s">
        <v>45</v>
      </c>
      <c r="U5525" t="s">
        <v>44</v>
      </c>
      <c r="V5525" t="s">
        <v>45</v>
      </c>
      <c r="W5525" t="s">
        <v>45</v>
      </c>
      <c r="X5525">
        <v>0</v>
      </c>
      <c r="Y5525" t="str">
        <f>VLOOKUP(Z5525:Z12556,'VLOOKUP Ranges'!$A$2:$B$5,2,TRUE)</f>
        <v>70-89</v>
      </c>
      <c r="Z5525">
        <v>73.599999999999994</v>
      </c>
      <c r="AA5525">
        <v>3522.65</v>
      </c>
      <c r="AB5525" t="s">
        <v>44</v>
      </c>
      <c r="AC5525">
        <v>0</v>
      </c>
      <c r="AD5525">
        <v>51</v>
      </c>
      <c r="AE5525">
        <v>4795</v>
      </c>
      <c r="AG5525" t="b">
        <v>0</v>
      </c>
      <c r="AH5525" t="b">
        <v>1</v>
      </c>
      <c r="AI5525" t="b">
        <v>0</v>
      </c>
      <c r="AJ5525" t="b">
        <v>0</v>
      </c>
      <c r="AK5525" t="b">
        <v>0</v>
      </c>
      <c r="AL5525" t="b">
        <v>1</v>
      </c>
      <c r="AM5525" t="b">
        <v>0</v>
      </c>
      <c r="AN5525">
        <v>74.95</v>
      </c>
      <c r="AO5525">
        <f t="shared" si="86"/>
        <v>74</v>
      </c>
      <c r="AP5525" t="b">
        <v>0</v>
      </c>
    </row>
    <row r="5526" spans="1:42" x14ac:dyDescent="0.25">
      <c r="A5526" t="s">
        <v>8370</v>
      </c>
      <c r="B5526">
        <v>1</v>
      </c>
      <c r="C5526" t="s">
        <v>40</v>
      </c>
      <c r="D5526" t="s">
        <v>41</v>
      </c>
      <c r="E5526" t="s">
        <v>42</v>
      </c>
      <c r="F5526">
        <v>90012</v>
      </c>
      <c r="G5526" t="s">
        <v>1288</v>
      </c>
      <c r="H5526">
        <v>34.065874999999998</v>
      </c>
      <c r="I5526">
        <v>-118.23872799999999</v>
      </c>
      <c r="J5526">
        <v>1</v>
      </c>
      <c r="K5526">
        <v>0</v>
      </c>
      <c r="L5526">
        <v>1</v>
      </c>
      <c r="M5526">
        <v>1</v>
      </c>
      <c r="N5526" t="str">
        <f>VLOOKUP(O5526:O12557,'VLOOKUP Ranges'!$A$9:$B$12,2,TRUE)</f>
        <v>9-29</v>
      </c>
      <c r="O5526">
        <v>19</v>
      </c>
      <c r="P5526">
        <v>1</v>
      </c>
      <c r="Q5526" t="s">
        <v>45</v>
      </c>
      <c r="R5526" t="s">
        <v>44</v>
      </c>
      <c r="S5526" t="s">
        <v>44</v>
      </c>
      <c r="T5526" t="s">
        <v>44</v>
      </c>
      <c r="U5526" t="s">
        <v>44</v>
      </c>
      <c r="V5526" t="s">
        <v>44</v>
      </c>
      <c r="W5526" t="s">
        <v>44</v>
      </c>
      <c r="X5526">
        <v>0</v>
      </c>
      <c r="Y5526" t="str">
        <f>VLOOKUP(Z5526:Z12557,'VLOOKUP Ranges'!$A$2:$B$5,2,TRUE)</f>
        <v>35-70</v>
      </c>
      <c r="Z5526">
        <v>50.1</v>
      </c>
      <c r="AA5526">
        <v>910.45</v>
      </c>
      <c r="AB5526" t="s">
        <v>44</v>
      </c>
      <c r="AC5526">
        <v>0</v>
      </c>
      <c r="AD5526">
        <v>76</v>
      </c>
      <c r="AE5526">
        <v>5749</v>
      </c>
      <c r="AG5526" t="b">
        <v>0</v>
      </c>
      <c r="AH5526" t="b">
        <v>0</v>
      </c>
      <c r="AI5526" t="b">
        <v>0</v>
      </c>
      <c r="AJ5526" t="b">
        <v>0</v>
      </c>
      <c r="AK5526" t="b">
        <v>1</v>
      </c>
      <c r="AL5526" t="b">
        <v>0</v>
      </c>
      <c r="AM5526" t="b">
        <v>0</v>
      </c>
      <c r="AN5526">
        <v>47.918421052631501</v>
      </c>
      <c r="AO5526">
        <f t="shared" si="86"/>
        <v>51</v>
      </c>
      <c r="AP5526" t="b">
        <v>0</v>
      </c>
    </row>
    <row r="5527" spans="1:42" x14ac:dyDescent="0.25">
      <c r="A5527" t="s">
        <v>8371</v>
      </c>
      <c r="B5527">
        <v>1</v>
      </c>
      <c r="C5527" t="s">
        <v>40</v>
      </c>
      <c r="D5527" t="s">
        <v>41</v>
      </c>
      <c r="E5527" t="s">
        <v>42</v>
      </c>
      <c r="F5527">
        <v>90014</v>
      </c>
      <c r="G5527" t="s">
        <v>1292</v>
      </c>
      <c r="H5527">
        <v>34.043143999999998</v>
      </c>
      <c r="I5527">
        <v>-118.251977</v>
      </c>
      <c r="J5527">
        <v>0</v>
      </c>
      <c r="K5527">
        <v>1</v>
      </c>
      <c r="L5527">
        <v>1</v>
      </c>
      <c r="M5527">
        <v>1</v>
      </c>
      <c r="N5527" t="str">
        <f>VLOOKUP(O5527:O12558,'VLOOKUP Ranges'!$A$9:$B$12,2,TRUE)</f>
        <v>55-77</v>
      </c>
      <c r="O5527">
        <v>68</v>
      </c>
      <c r="P5527">
        <v>0</v>
      </c>
      <c r="Q5527" t="s">
        <v>62</v>
      </c>
      <c r="R5527" t="s">
        <v>44</v>
      </c>
      <c r="S5527" t="s">
        <v>45</v>
      </c>
      <c r="T5527" t="s">
        <v>45</v>
      </c>
      <c r="U5527" t="s">
        <v>44</v>
      </c>
      <c r="V5527" t="s">
        <v>45</v>
      </c>
      <c r="W5527" t="s">
        <v>45</v>
      </c>
      <c r="X5527">
        <v>1</v>
      </c>
      <c r="Y5527" t="str">
        <f>VLOOKUP(Z5527:Z12558,'VLOOKUP Ranges'!$A$2:$B$5,2,TRUE)</f>
        <v>35-70</v>
      </c>
      <c r="Z5527">
        <v>53</v>
      </c>
      <c r="AA5527">
        <v>3656.25</v>
      </c>
      <c r="AB5527" t="s">
        <v>44</v>
      </c>
      <c r="AC5527">
        <v>0</v>
      </c>
      <c r="AD5527">
        <v>31</v>
      </c>
      <c r="AE5527">
        <v>5583</v>
      </c>
      <c r="AG5527" t="b">
        <v>0</v>
      </c>
      <c r="AH5527" t="b">
        <v>1</v>
      </c>
      <c r="AI5527" t="b">
        <v>0</v>
      </c>
      <c r="AJ5527" t="b">
        <v>0</v>
      </c>
      <c r="AK5527" t="b">
        <v>0</v>
      </c>
      <c r="AL5527" t="b">
        <v>1</v>
      </c>
      <c r="AM5527" t="b">
        <v>0</v>
      </c>
      <c r="AN5527">
        <v>53.768382352941103</v>
      </c>
      <c r="AO5527">
        <f t="shared" si="86"/>
        <v>53</v>
      </c>
      <c r="AP5527" t="b">
        <v>0</v>
      </c>
    </row>
    <row r="5528" spans="1:42" x14ac:dyDescent="0.25">
      <c r="A5528" t="s">
        <v>8372</v>
      </c>
      <c r="B5528">
        <v>1</v>
      </c>
      <c r="C5528" t="s">
        <v>40</v>
      </c>
      <c r="D5528" t="s">
        <v>41</v>
      </c>
      <c r="E5528" t="s">
        <v>42</v>
      </c>
      <c r="F5528">
        <v>90015</v>
      </c>
      <c r="G5528" t="s">
        <v>55</v>
      </c>
      <c r="H5528">
        <v>34.039223999999997</v>
      </c>
      <c r="I5528">
        <v>-118.266293</v>
      </c>
      <c r="J5528">
        <v>0</v>
      </c>
      <c r="K5528">
        <v>0</v>
      </c>
      <c r="L5528">
        <v>1</v>
      </c>
      <c r="M5528">
        <v>0</v>
      </c>
      <c r="N5528" t="str">
        <f>VLOOKUP(O5528:O12559,'VLOOKUP Ranges'!$A$9:$B$12,2,TRUE)</f>
        <v>1-9</v>
      </c>
      <c r="O5528">
        <v>2</v>
      </c>
      <c r="P5528">
        <v>1</v>
      </c>
      <c r="Q5528" t="s">
        <v>44</v>
      </c>
      <c r="R5528" t="s">
        <v>66</v>
      </c>
      <c r="S5528" t="s">
        <v>66</v>
      </c>
      <c r="T5528" t="s">
        <v>66</v>
      </c>
      <c r="U5528" t="s">
        <v>66</v>
      </c>
      <c r="V5528" t="s">
        <v>66</v>
      </c>
      <c r="W5528" t="s">
        <v>66</v>
      </c>
      <c r="X5528">
        <v>0</v>
      </c>
      <c r="Y5528" t="str">
        <f>VLOOKUP(Z5528:Z12559,'VLOOKUP Ranges'!$A$2:$B$5,2,TRUE)</f>
        <v>18-35</v>
      </c>
      <c r="Z5528">
        <v>19.850000000000001</v>
      </c>
      <c r="AA5528">
        <v>52</v>
      </c>
      <c r="AB5528" t="s">
        <v>44</v>
      </c>
      <c r="AC5528">
        <v>0</v>
      </c>
      <c r="AD5528">
        <v>80</v>
      </c>
      <c r="AE5528">
        <v>4107</v>
      </c>
      <c r="AG5528" t="b">
        <v>0</v>
      </c>
      <c r="AH5528" t="b">
        <v>0</v>
      </c>
      <c r="AI5528" t="b">
        <v>0</v>
      </c>
      <c r="AJ5528" t="b">
        <v>1</v>
      </c>
      <c r="AK5528" t="b">
        <v>0</v>
      </c>
      <c r="AL5528" t="b">
        <v>0</v>
      </c>
      <c r="AM5528" t="b">
        <v>0</v>
      </c>
      <c r="AN5528">
        <v>26</v>
      </c>
      <c r="AO5528">
        <f t="shared" si="86"/>
        <v>20</v>
      </c>
      <c r="AP5528" t="b">
        <v>0</v>
      </c>
    </row>
    <row r="5529" spans="1:42" x14ac:dyDescent="0.25">
      <c r="A5529" t="s">
        <v>8373</v>
      </c>
      <c r="B5529">
        <v>1</v>
      </c>
      <c r="C5529" t="s">
        <v>40</v>
      </c>
      <c r="D5529" t="s">
        <v>41</v>
      </c>
      <c r="E5529" t="s">
        <v>42</v>
      </c>
      <c r="F5529">
        <v>90016</v>
      </c>
      <c r="G5529" t="s">
        <v>2239</v>
      </c>
      <c r="H5529">
        <v>34.028331000000001</v>
      </c>
      <c r="I5529">
        <v>-118.354338</v>
      </c>
      <c r="J5529">
        <v>1</v>
      </c>
      <c r="K5529">
        <v>0</v>
      </c>
      <c r="L5529">
        <v>0</v>
      </c>
      <c r="M5529">
        <v>0</v>
      </c>
      <c r="N5529" t="str">
        <f>VLOOKUP(O5529:O12560,'VLOOKUP Ranges'!$A$9:$B$12,2,TRUE)</f>
        <v>1-9</v>
      </c>
      <c r="O5529">
        <v>7</v>
      </c>
      <c r="P5529">
        <v>0</v>
      </c>
      <c r="Q5529" t="s">
        <v>62</v>
      </c>
      <c r="R5529" t="s">
        <v>44</v>
      </c>
      <c r="S5529" t="s">
        <v>44</v>
      </c>
      <c r="T5529" t="s">
        <v>44</v>
      </c>
      <c r="U5529" t="s">
        <v>44</v>
      </c>
      <c r="V5529" t="s">
        <v>44</v>
      </c>
      <c r="W5529" t="s">
        <v>44</v>
      </c>
      <c r="X5529">
        <v>1</v>
      </c>
      <c r="Y5529" t="str">
        <f>VLOOKUP(Z5529:Z12560,'VLOOKUP Ranges'!$A$2:$B$5,2,TRUE)</f>
        <v>18-35</v>
      </c>
      <c r="Z5529">
        <v>24.35</v>
      </c>
      <c r="AA5529">
        <v>150.85</v>
      </c>
      <c r="AB5529" t="s">
        <v>44</v>
      </c>
      <c r="AC5529">
        <v>0</v>
      </c>
      <c r="AD5529">
        <v>26</v>
      </c>
      <c r="AE5529">
        <v>4665</v>
      </c>
      <c r="AG5529" t="b">
        <v>1</v>
      </c>
      <c r="AH5529" t="b">
        <v>0</v>
      </c>
      <c r="AI5529" t="b">
        <v>0</v>
      </c>
      <c r="AJ5529" t="b">
        <v>0</v>
      </c>
      <c r="AK5529" t="b">
        <v>1</v>
      </c>
      <c r="AL5529" t="b">
        <v>0</v>
      </c>
      <c r="AM5529" t="b">
        <v>0</v>
      </c>
      <c r="AN5529">
        <v>21.55</v>
      </c>
      <c r="AO5529">
        <f t="shared" si="86"/>
        <v>25</v>
      </c>
      <c r="AP5529" t="b">
        <v>0</v>
      </c>
    </row>
    <row r="5530" spans="1:42" x14ac:dyDescent="0.25">
      <c r="A5530" t="s">
        <v>8374</v>
      </c>
      <c r="B5530">
        <v>1</v>
      </c>
      <c r="C5530" t="s">
        <v>40</v>
      </c>
      <c r="D5530" t="s">
        <v>41</v>
      </c>
      <c r="E5530" t="s">
        <v>42</v>
      </c>
      <c r="F5530">
        <v>90017</v>
      </c>
      <c r="G5530" t="s">
        <v>2241</v>
      </c>
      <c r="H5530">
        <v>34.052841999999998</v>
      </c>
      <c r="I5530">
        <v>-118.264495</v>
      </c>
      <c r="J5530">
        <v>0</v>
      </c>
      <c r="K5530">
        <v>0</v>
      </c>
      <c r="L5530">
        <v>0</v>
      </c>
      <c r="M5530">
        <v>0</v>
      </c>
      <c r="N5530" t="str">
        <f>VLOOKUP(O5530:O12561,'VLOOKUP Ranges'!$A$9:$B$12,2,TRUE)</f>
        <v>9-29</v>
      </c>
      <c r="O5530">
        <v>18</v>
      </c>
      <c r="P5530">
        <v>1</v>
      </c>
      <c r="Q5530" t="s">
        <v>44</v>
      </c>
      <c r="R5530" t="s">
        <v>66</v>
      </c>
      <c r="S5530" t="s">
        <v>66</v>
      </c>
      <c r="T5530" t="s">
        <v>66</v>
      </c>
      <c r="U5530" t="s">
        <v>66</v>
      </c>
      <c r="V5530" t="s">
        <v>66</v>
      </c>
      <c r="W5530" t="s">
        <v>66</v>
      </c>
      <c r="X5530">
        <v>1</v>
      </c>
      <c r="Y5530" t="str">
        <f>VLOOKUP(Z5530:Z12561,'VLOOKUP Ranges'!$A$2:$B$5,2,TRUE)</f>
        <v>18-35</v>
      </c>
      <c r="Z5530">
        <v>19.55</v>
      </c>
      <c r="AA5530">
        <v>389.25</v>
      </c>
      <c r="AB5530" t="s">
        <v>44</v>
      </c>
      <c r="AC5530">
        <v>0</v>
      </c>
      <c r="AD5530">
        <v>28</v>
      </c>
      <c r="AE5530">
        <v>2386</v>
      </c>
      <c r="AG5530" t="b">
        <v>0</v>
      </c>
      <c r="AH5530" t="b">
        <v>0</v>
      </c>
      <c r="AI5530" t="b">
        <v>0</v>
      </c>
      <c r="AJ5530" t="b">
        <v>1</v>
      </c>
      <c r="AK5530" t="b">
        <v>0</v>
      </c>
      <c r="AL5530" t="b">
        <v>0</v>
      </c>
      <c r="AM5530" t="b">
        <v>1</v>
      </c>
      <c r="AN5530">
        <v>21.625</v>
      </c>
      <c r="AO5530">
        <f t="shared" si="86"/>
        <v>20</v>
      </c>
      <c r="AP5530" t="b">
        <v>0</v>
      </c>
    </row>
    <row r="5531" spans="1:42" x14ac:dyDescent="0.25">
      <c r="A5531" t="s">
        <v>8375</v>
      </c>
      <c r="B5531">
        <v>1</v>
      </c>
      <c r="C5531" t="s">
        <v>40</v>
      </c>
      <c r="D5531" t="s">
        <v>41</v>
      </c>
      <c r="E5531" t="s">
        <v>42</v>
      </c>
      <c r="F5531">
        <v>90018</v>
      </c>
      <c r="G5531" t="s">
        <v>3970</v>
      </c>
      <c r="H5531">
        <v>34.028734999999998</v>
      </c>
      <c r="I5531">
        <v>-118.31723599999999</v>
      </c>
      <c r="J5531">
        <v>0</v>
      </c>
      <c r="K5531">
        <v>0</v>
      </c>
      <c r="L5531">
        <v>1</v>
      </c>
      <c r="M5531">
        <v>0</v>
      </c>
      <c r="N5531" t="str">
        <f>VLOOKUP(O5531:O12562,'VLOOKUP Ranges'!$A$9:$B$12,2,TRUE)</f>
        <v>55-77</v>
      </c>
      <c r="O5531">
        <v>71</v>
      </c>
      <c r="P5531">
        <v>1</v>
      </c>
      <c r="Q5531" t="s">
        <v>45</v>
      </c>
      <c r="R5531" t="s">
        <v>66</v>
      </c>
      <c r="S5531" t="s">
        <v>66</v>
      </c>
      <c r="T5531" t="s">
        <v>66</v>
      </c>
      <c r="U5531" t="s">
        <v>66</v>
      </c>
      <c r="V5531" t="s">
        <v>66</v>
      </c>
      <c r="W5531" t="s">
        <v>66</v>
      </c>
      <c r="X5531">
        <v>0</v>
      </c>
      <c r="Y5531" t="str">
        <f>VLOOKUP(Z5531:Z12562,'VLOOKUP Ranges'!$A$2:$B$5,2,TRUE)</f>
        <v>18-35</v>
      </c>
      <c r="Z5531">
        <v>25.05</v>
      </c>
      <c r="AA5531">
        <v>1873.7</v>
      </c>
      <c r="AB5531" t="s">
        <v>44</v>
      </c>
      <c r="AC5531">
        <v>0</v>
      </c>
      <c r="AD5531">
        <v>52</v>
      </c>
      <c r="AE5531">
        <v>6334</v>
      </c>
      <c r="AG5531" t="b">
        <v>0</v>
      </c>
      <c r="AH5531" t="b">
        <v>1</v>
      </c>
      <c r="AI5531" t="b">
        <v>0</v>
      </c>
      <c r="AJ5531" t="b">
        <v>1</v>
      </c>
      <c r="AK5531" t="b">
        <v>1</v>
      </c>
      <c r="AL5531" t="b">
        <v>0</v>
      </c>
      <c r="AM5531" t="b">
        <v>0</v>
      </c>
      <c r="AN5531">
        <v>26.390140845070398</v>
      </c>
      <c r="AO5531">
        <f t="shared" si="86"/>
        <v>26</v>
      </c>
      <c r="AP5531" t="b">
        <v>0</v>
      </c>
    </row>
    <row r="5532" spans="1:42" x14ac:dyDescent="0.25">
      <c r="A5532" t="s">
        <v>8376</v>
      </c>
      <c r="B5532">
        <v>1</v>
      </c>
      <c r="C5532" t="s">
        <v>40</v>
      </c>
      <c r="D5532" t="s">
        <v>41</v>
      </c>
      <c r="E5532" t="s">
        <v>42</v>
      </c>
      <c r="F5532">
        <v>90019</v>
      </c>
      <c r="G5532" t="s">
        <v>3795</v>
      </c>
      <c r="H5532">
        <v>34.049841000000001</v>
      </c>
      <c r="I5532">
        <v>-118.33846</v>
      </c>
      <c r="J5532">
        <v>1</v>
      </c>
      <c r="K5532">
        <v>1</v>
      </c>
      <c r="L5532">
        <v>1</v>
      </c>
      <c r="M5532">
        <v>0</v>
      </c>
      <c r="N5532" t="str">
        <f>VLOOKUP(O5532:O12563,'VLOOKUP Ranges'!$A$9:$B$12,2,TRUE)</f>
        <v>9-29</v>
      </c>
      <c r="O5532">
        <v>13</v>
      </c>
      <c r="P5532">
        <v>1</v>
      </c>
      <c r="Q5532" t="s">
        <v>45</v>
      </c>
      <c r="R5532" t="s">
        <v>45</v>
      </c>
      <c r="S5532" t="s">
        <v>45</v>
      </c>
      <c r="T5532" t="s">
        <v>44</v>
      </c>
      <c r="U5532" t="s">
        <v>44</v>
      </c>
      <c r="V5532" t="s">
        <v>44</v>
      </c>
      <c r="W5532" t="s">
        <v>45</v>
      </c>
      <c r="X5532">
        <v>0</v>
      </c>
      <c r="Y5532" t="str">
        <f>VLOOKUP(Z5532:Z12563,'VLOOKUP Ranges'!$A$2:$B$5,2,TRUE)</f>
        <v>89-118</v>
      </c>
      <c r="Z5532">
        <v>93.8</v>
      </c>
      <c r="AA5532">
        <v>1261</v>
      </c>
      <c r="AB5532" t="s">
        <v>44</v>
      </c>
      <c r="AC5532">
        <v>0</v>
      </c>
      <c r="AD5532">
        <v>43</v>
      </c>
      <c r="AE5532">
        <v>5870</v>
      </c>
      <c r="AG5532" t="b">
        <v>0</v>
      </c>
      <c r="AH5532" t="b">
        <v>0</v>
      </c>
      <c r="AI5532" t="b">
        <v>1</v>
      </c>
      <c r="AJ5532" t="b">
        <v>0</v>
      </c>
      <c r="AK5532" t="b">
        <v>1</v>
      </c>
      <c r="AL5532" t="b">
        <v>0</v>
      </c>
      <c r="AM5532" t="b">
        <v>0</v>
      </c>
      <c r="AN5532">
        <v>97</v>
      </c>
      <c r="AO5532">
        <f t="shared" si="86"/>
        <v>94</v>
      </c>
      <c r="AP5532" t="b">
        <v>1</v>
      </c>
    </row>
    <row r="5533" spans="1:42" x14ac:dyDescent="0.25">
      <c r="A5533" t="s">
        <v>8377</v>
      </c>
      <c r="B5533">
        <v>1</v>
      </c>
      <c r="C5533" t="s">
        <v>40</v>
      </c>
      <c r="D5533" t="s">
        <v>41</v>
      </c>
      <c r="E5533" t="s">
        <v>42</v>
      </c>
      <c r="F5533">
        <v>90021</v>
      </c>
      <c r="G5533" t="s">
        <v>3973</v>
      </c>
      <c r="H5533">
        <v>34.029043000000001</v>
      </c>
      <c r="I5533">
        <v>-118.239504</v>
      </c>
      <c r="J5533">
        <v>1</v>
      </c>
      <c r="K5533">
        <v>0</v>
      </c>
      <c r="L5533">
        <v>1</v>
      </c>
      <c r="M5533">
        <v>0</v>
      </c>
      <c r="N5533" t="str">
        <f>VLOOKUP(O5533:O12564,'VLOOKUP Ranges'!$A$9:$B$12,2,TRUE)</f>
        <v>55-77</v>
      </c>
      <c r="O5533">
        <v>72</v>
      </c>
      <c r="P5533">
        <v>1</v>
      </c>
      <c r="Q5533" t="s">
        <v>45</v>
      </c>
      <c r="R5533" t="s">
        <v>44</v>
      </c>
      <c r="S5533" t="s">
        <v>45</v>
      </c>
      <c r="T5533" t="s">
        <v>45</v>
      </c>
      <c r="U5533" t="s">
        <v>44</v>
      </c>
      <c r="V5533" t="s">
        <v>45</v>
      </c>
      <c r="W5533" t="s">
        <v>45</v>
      </c>
      <c r="X5533">
        <v>1</v>
      </c>
      <c r="Y5533" t="str">
        <f>VLOOKUP(Z5533:Z12564,'VLOOKUP Ranges'!$A$2:$B$5,2,TRUE)</f>
        <v>89-118</v>
      </c>
      <c r="Z5533">
        <v>103.75</v>
      </c>
      <c r="AA5533">
        <v>7346.2</v>
      </c>
      <c r="AB5533" t="s">
        <v>44</v>
      </c>
      <c r="AC5533">
        <v>0</v>
      </c>
      <c r="AD5533">
        <v>45</v>
      </c>
      <c r="AE5533">
        <v>4655</v>
      </c>
      <c r="AG5533" t="b">
        <v>0</v>
      </c>
      <c r="AH5533" t="b">
        <v>1</v>
      </c>
      <c r="AI5533" t="b">
        <v>1</v>
      </c>
      <c r="AJ5533" t="b">
        <v>0</v>
      </c>
      <c r="AK5533" t="b">
        <v>0</v>
      </c>
      <c r="AL5533" t="b">
        <v>0</v>
      </c>
      <c r="AM5533" t="b">
        <v>0</v>
      </c>
      <c r="AN5533">
        <v>102.030555555555</v>
      </c>
      <c r="AO5533">
        <f t="shared" si="86"/>
        <v>104</v>
      </c>
      <c r="AP5533" t="b">
        <v>0</v>
      </c>
    </row>
    <row r="5534" spans="1:42" x14ac:dyDescent="0.25">
      <c r="A5534" t="s">
        <v>8378</v>
      </c>
      <c r="B5534">
        <v>1</v>
      </c>
      <c r="C5534" t="s">
        <v>40</v>
      </c>
      <c r="D5534" t="s">
        <v>41</v>
      </c>
      <c r="E5534" t="s">
        <v>42</v>
      </c>
      <c r="F5534">
        <v>90022</v>
      </c>
      <c r="G5534" t="s">
        <v>61</v>
      </c>
      <c r="H5534">
        <v>34.023809999999997</v>
      </c>
      <c r="I5534">
        <v>-118.156582</v>
      </c>
      <c r="J5534">
        <v>1</v>
      </c>
      <c r="K5534">
        <v>0</v>
      </c>
      <c r="L5534">
        <v>1</v>
      </c>
      <c r="M5534">
        <v>1</v>
      </c>
      <c r="N5534" t="str">
        <f>VLOOKUP(O5534:O12565,'VLOOKUP Ranges'!$A$9:$B$12,2,TRUE)</f>
        <v>55-77</v>
      </c>
      <c r="O5534">
        <v>66</v>
      </c>
      <c r="P5534">
        <v>0</v>
      </c>
      <c r="Q5534" t="s">
        <v>62</v>
      </c>
      <c r="R5534" t="s">
        <v>44</v>
      </c>
      <c r="S5534" t="s">
        <v>45</v>
      </c>
      <c r="T5534" t="s">
        <v>45</v>
      </c>
      <c r="U5534" t="s">
        <v>44</v>
      </c>
      <c r="V5534" t="s">
        <v>45</v>
      </c>
      <c r="W5534" t="s">
        <v>45</v>
      </c>
      <c r="X5534">
        <v>1</v>
      </c>
      <c r="Y5534" t="str">
        <f>VLOOKUP(Z5534:Z12565,'VLOOKUP Ranges'!$A$2:$B$5,2,TRUE)</f>
        <v>35-70</v>
      </c>
      <c r="Z5534">
        <v>56.75</v>
      </c>
      <c r="AA5534">
        <v>3708.4</v>
      </c>
      <c r="AB5534" t="s">
        <v>44</v>
      </c>
      <c r="AC5534">
        <v>0</v>
      </c>
      <c r="AD5534">
        <v>46</v>
      </c>
      <c r="AE5534">
        <v>5748</v>
      </c>
      <c r="AG5534" t="b">
        <v>0</v>
      </c>
      <c r="AH5534" t="b">
        <v>1</v>
      </c>
      <c r="AI5534" t="b">
        <v>0</v>
      </c>
      <c r="AJ5534" t="b">
        <v>0</v>
      </c>
      <c r="AK5534" t="b">
        <v>1</v>
      </c>
      <c r="AL5534" t="b">
        <v>0</v>
      </c>
      <c r="AM5534" t="b">
        <v>0</v>
      </c>
      <c r="AN5534">
        <v>56.187878787878702</v>
      </c>
      <c r="AO5534">
        <f t="shared" si="86"/>
        <v>57</v>
      </c>
      <c r="AP5534" t="b">
        <v>0</v>
      </c>
    </row>
    <row r="5535" spans="1:42" x14ac:dyDescent="0.25">
      <c r="A5535" t="s">
        <v>8379</v>
      </c>
      <c r="B5535">
        <v>1</v>
      </c>
      <c r="C5535" t="s">
        <v>40</v>
      </c>
      <c r="D5535" t="s">
        <v>41</v>
      </c>
      <c r="E5535" t="s">
        <v>42</v>
      </c>
      <c r="F5535">
        <v>90023</v>
      </c>
      <c r="G5535" t="s">
        <v>1295</v>
      </c>
      <c r="H5535">
        <v>34.017696999999998</v>
      </c>
      <c r="I5535">
        <v>-118.200577</v>
      </c>
      <c r="J5535">
        <v>1</v>
      </c>
      <c r="K5535">
        <v>0</v>
      </c>
      <c r="L5535">
        <v>1</v>
      </c>
      <c r="M5535">
        <v>1</v>
      </c>
      <c r="N5535" t="str">
        <f>VLOOKUP(O5535:O12566,'VLOOKUP Ranges'!$A$9:$B$12,2,TRUE)</f>
        <v>9-29</v>
      </c>
      <c r="O5535">
        <v>24</v>
      </c>
      <c r="P5535">
        <v>1</v>
      </c>
      <c r="Q5535" t="s">
        <v>44</v>
      </c>
      <c r="R5535" t="s">
        <v>66</v>
      </c>
      <c r="S5535" t="s">
        <v>66</v>
      </c>
      <c r="T5535" t="s">
        <v>66</v>
      </c>
      <c r="U5535" t="s">
        <v>66</v>
      </c>
      <c r="V5535" t="s">
        <v>66</v>
      </c>
      <c r="W5535" t="s">
        <v>66</v>
      </c>
      <c r="X5535">
        <v>1</v>
      </c>
      <c r="Y5535" t="str">
        <f>VLOOKUP(Z5535:Z12566,'VLOOKUP Ranges'!$A$2:$B$5,2,TRUE)</f>
        <v>18-35</v>
      </c>
      <c r="Z5535">
        <v>20.8</v>
      </c>
      <c r="AA5535">
        <v>469.65</v>
      </c>
      <c r="AB5535" t="s">
        <v>44</v>
      </c>
      <c r="AC5535">
        <v>0</v>
      </c>
      <c r="AD5535">
        <v>48</v>
      </c>
      <c r="AE5535">
        <v>4654</v>
      </c>
      <c r="AG5535" t="b">
        <v>1</v>
      </c>
      <c r="AH5535" t="b">
        <v>0</v>
      </c>
      <c r="AI5535" t="b">
        <v>0</v>
      </c>
      <c r="AJ5535" t="b">
        <v>1</v>
      </c>
      <c r="AK5535" t="b">
        <v>1</v>
      </c>
      <c r="AL5535" t="b">
        <v>0</v>
      </c>
      <c r="AM5535" t="b">
        <v>0</v>
      </c>
      <c r="AN5535">
        <v>19.568749999999898</v>
      </c>
      <c r="AO5535">
        <f t="shared" si="86"/>
        <v>21</v>
      </c>
      <c r="AP5535" t="b">
        <v>0</v>
      </c>
    </row>
    <row r="5536" spans="1:42" x14ac:dyDescent="0.25">
      <c r="A5536" t="s">
        <v>8380</v>
      </c>
      <c r="B5536">
        <v>1</v>
      </c>
      <c r="C5536" t="s">
        <v>40</v>
      </c>
      <c r="D5536" t="s">
        <v>41</v>
      </c>
      <c r="E5536" t="s">
        <v>42</v>
      </c>
      <c r="F5536">
        <v>90025</v>
      </c>
      <c r="G5536" t="s">
        <v>1297</v>
      </c>
      <c r="H5536">
        <v>34.046174000000001</v>
      </c>
      <c r="I5536">
        <v>-118.446333</v>
      </c>
      <c r="J5536">
        <v>0</v>
      </c>
      <c r="K5536">
        <v>0</v>
      </c>
      <c r="L5536">
        <v>1</v>
      </c>
      <c r="M5536">
        <v>1</v>
      </c>
      <c r="N5536" t="str">
        <f>VLOOKUP(O5536:O12567,'VLOOKUP Ranges'!$A$9:$B$12,2,TRUE)</f>
        <v>55-77</v>
      </c>
      <c r="O5536">
        <v>56</v>
      </c>
      <c r="P5536">
        <v>1</v>
      </c>
      <c r="Q5536" t="s">
        <v>45</v>
      </c>
      <c r="R5536" t="s">
        <v>66</v>
      </c>
      <c r="S5536" t="s">
        <v>66</v>
      </c>
      <c r="T5536" t="s">
        <v>66</v>
      </c>
      <c r="U5536" t="s">
        <v>66</v>
      </c>
      <c r="V5536" t="s">
        <v>66</v>
      </c>
      <c r="W5536" t="s">
        <v>66</v>
      </c>
      <c r="X5536">
        <v>1</v>
      </c>
      <c r="Y5536" t="str">
        <f>VLOOKUP(Z5536:Z12567,'VLOOKUP Ranges'!$A$2:$B$5,2,TRUE)</f>
        <v>18-35</v>
      </c>
      <c r="Z5536">
        <v>24.45</v>
      </c>
      <c r="AA5536">
        <v>1385.85</v>
      </c>
      <c r="AB5536" t="s">
        <v>44</v>
      </c>
      <c r="AC5536">
        <v>0</v>
      </c>
      <c r="AD5536">
        <v>52</v>
      </c>
      <c r="AE5536">
        <v>5577</v>
      </c>
      <c r="AG5536" t="b">
        <v>0</v>
      </c>
      <c r="AH5536" t="b">
        <v>1</v>
      </c>
      <c r="AI5536" t="b">
        <v>0</v>
      </c>
      <c r="AJ5536" t="b">
        <v>1</v>
      </c>
      <c r="AK5536" t="b">
        <v>0</v>
      </c>
      <c r="AL5536" t="b">
        <v>0</v>
      </c>
      <c r="AM5536" t="b">
        <v>1</v>
      </c>
      <c r="AN5536">
        <v>24.7473214285714</v>
      </c>
      <c r="AO5536">
        <f t="shared" si="86"/>
        <v>25</v>
      </c>
      <c r="AP5536" t="b">
        <v>0</v>
      </c>
    </row>
    <row r="5537" spans="1:42" x14ac:dyDescent="0.25">
      <c r="A5537" t="s">
        <v>8381</v>
      </c>
      <c r="B5537">
        <v>1</v>
      </c>
      <c r="C5537" t="s">
        <v>40</v>
      </c>
      <c r="D5537" t="s">
        <v>41</v>
      </c>
      <c r="E5537" t="s">
        <v>42</v>
      </c>
      <c r="F5537">
        <v>90026</v>
      </c>
      <c r="G5537" t="s">
        <v>3798</v>
      </c>
      <c r="H5537">
        <v>34.078991000000002</v>
      </c>
      <c r="I5537">
        <v>-118.26380399999999</v>
      </c>
      <c r="J5537">
        <v>0</v>
      </c>
      <c r="K5537">
        <v>1</v>
      </c>
      <c r="L5537">
        <v>1</v>
      </c>
      <c r="M5537">
        <v>0</v>
      </c>
      <c r="N5537" t="str">
        <f>VLOOKUP(O5537:O12568,'VLOOKUP Ranges'!$A$9:$B$12,2,TRUE)</f>
        <v>9-29</v>
      </c>
      <c r="O5537">
        <v>22</v>
      </c>
      <c r="P5537">
        <v>1</v>
      </c>
      <c r="Q5537" t="s">
        <v>45</v>
      </c>
      <c r="R5537" t="s">
        <v>66</v>
      </c>
      <c r="S5537" t="s">
        <v>66</v>
      </c>
      <c r="T5537" t="s">
        <v>66</v>
      </c>
      <c r="U5537" t="s">
        <v>66</v>
      </c>
      <c r="V5537" t="s">
        <v>66</v>
      </c>
      <c r="W5537" t="s">
        <v>66</v>
      </c>
      <c r="X5537">
        <v>0</v>
      </c>
      <c r="Y5537" t="str">
        <f>VLOOKUP(Z5537:Z12568,'VLOOKUP Ranges'!$A$2:$B$5,2,TRUE)</f>
        <v>18-35</v>
      </c>
      <c r="Z5537">
        <v>25.6</v>
      </c>
      <c r="AA5537">
        <v>548.79999999999995</v>
      </c>
      <c r="AB5537" t="s">
        <v>44</v>
      </c>
      <c r="AC5537">
        <v>0</v>
      </c>
      <c r="AD5537">
        <v>75</v>
      </c>
      <c r="AE5537">
        <v>2628</v>
      </c>
      <c r="AG5537" t="b">
        <v>1</v>
      </c>
      <c r="AH5537" t="b">
        <v>0</v>
      </c>
      <c r="AI5537" t="b">
        <v>0</v>
      </c>
      <c r="AJ5537" t="b">
        <v>1</v>
      </c>
      <c r="AK5537" t="b">
        <v>0</v>
      </c>
      <c r="AL5537" t="b">
        <v>0</v>
      </c>
      <c r="AM5537" t="b">
        <v>0</v>
      </c>
      <c r="AN5537">
        <v>24.945454545454499</v>
      </c>
      <c r="AO5537">
        <f t="shared" si="86"/>
        <v>26</v>
      </c>
      <c r="AP5537" t="b">
        <v>0</v>
      </c>
    </row>
    <row r="5538" spans="1:42" x14ac:dyDescent="0.25">
      <c r="A5538" t="s">
        <v>8382</v>
      </c>
      <c r="B5538">
        <v>1</v>
      </c>
      <c r="C5538" t="s">
        <v>40</v>
      </c>
      <c r="D5538" t="s">
        <v>41</v>
      </c>
      <c r="E5538" t="s">
        <v>42</v>
      </c>
      <c r="F5538">
        <v>90031</v>
      </c>
      <c r="G5538" t="s">
        <v>2247</v>
      </c>
      <c r="H5538">
        <v>34.085807000000003</v>
      </c>
      <c r="I5538">
        <v>-118.20661699999999</v>
      </c>
      <c r="J5538">
        <v>0</v>
      </c>
      <c r="K5538">
        <v>0</v>
      </c>
      <c r="L5538">
        <v>0</v>
      </c>
      <c r="M5538">
        <v>0</v>
      </c>
      <c r="N5538" t="str">
        <f>VLOOKUP(O5538:O12569,'VLOOKUP Ranges'!$A$9:$B$12,2,TRUE)</f>
        <v>29-55</v>
      </c>
      <c r="O5538">
        <v>42</v>
      </c>
      <c r="P5538">
        <v>1</v>
      </c>
      <c r="Q5538" t="s">
        <v>44</v>
      </c>
      <c r="R5538" t="s">
        <v>45</v>
      </c>
      <c r="S5538" t="s">
        <v>45</v>
      </c>
      <c r="T5538" t="s">
        <v>45</v>
      </c>
      <c r="U5538" t="s">
        <v>44</v>
      </c>
      <c r="V5538" t="s">
        <v>44</v>
      </c>
      <c r="W5538" t="s">
        <v>44</v>
      </c>
      <c r="X5538">
        <v>0</v>
      </c>
      <c r="Y5538" t="str">
        <f>VLOOKUP(Z5538:Z12569,'VLOOKUP Ranges'!$A$2:$B$5,2,TRUE)</f>
        <v>35-70</v>
      </c>
      <c r="Z5538">
        <v>59.65</v>
      </c>
      <c r="AA5538">
        <v>2536.5500000000002</v>
      </c>
      <c r="AB5538" t="s">
        <v>44</v>
      </c>
      <c r="AC5538">
        <v>0</v>
      </c>
      <c r="AD5538">
        <v>80</v>
      </c>
      <c r="AE5538">
        <v>3048</v>
      </c>
      <c r="AG5538" t="b">
        <v>0</v>
      </c>
      <c r="AH5538" t="b">
        <v>0</v>
      </c>
      <c r="AI5538" t="b">
        <v>0</v>
      </c>
      <c r="AJ5538" t="b">
        <v>0</v>
      </c>
      <c r="AK5538" t="b">
        <v>0</v>
      </c>
      <c r="AL5538" t="b">
        <v>0</v>
      </c>
      <c r="AM5538" t="b">
        <v>0</v>
      </c>
      <c r="AN5538">
        <v>60.394047619047598</v>
      </c>
      <c r="AO5538">
        <f t="shared" si="86"/>
        <v>60</v>
      </c>
      <c r="AP5538" t="b">
        <v>1</v>
      </c>
    </row>
    <row r="5539" spans="1:42" x14ac:dyDescent="0.25">
      <c r="A5539" t="s">
        <v>8383</v>
      </c>
      <c r="B5539">
        <v>1</v>
      </c>
      <c r="C5539" t="s">
        <v>40</v>
      </c>
      <c r="D5539" t="s">
        <v>41</v>
      </c>
      <c r="E5539" t="s">
        <v>42</v>
      </c>
      <c r="F5539">
        <v>90032</v>
      </c>
      <c r="G5539" t="s">
        <v>72</v>
      </c>
      <c r="H5539">
        <v>34.078820999999998</v>
      </c>
      <c r="I5539">
        <v>-118.177576</v>
      </c>
      <c r="J5539">
        <v>0</v>
      </c>
      <c r="K5539">
        <v>0</v>
      </c>
      <c r="L5539">
        <v>1</v>
      </c>
      <c r="M5539">
        <v>1</v>
      </c>
      <c r="N5539" t="str">
        <f>VLOOKUP(O5539:O12570,'VLOOKUP Ranges'!$A$9:$B$12,2,TRUE)</f>
        <v>55-77</v>
      </c>
      <c r="O5539">
        <v>72</v>
      </c>
      <c r="P5539">
        <v>1</v>
      </c>
      <c r="Q5539" t="s">
        <v>45</v>
      </c>
      <c r="R5539" t="s">
        <v>45</v>
      </c>
      <c r="S5539" t="s">
        <v>44</v>
      </c>
      <c r="T5539" t="s">
        <v>45</v>
      </c>
      <c r="U5539" t="s">
        <v>45</v>
      </c>
      <c r="V5539" t="s">
        <v>45</v>
      </c>
      <c r="W5539" t="s">
        <v>45</v>
      </c>
      <c r="X5539">
        <v>1</v>
      </c>
      <c r="Y5539" t="str">
        <f>VLOOKUP(Z5539:Z12570,'VLOOKUP Ranges'!$A$2:$B$5,2,TRUE)</f>
        <v>70-89</v>
      </c>
      <c r="Z5539">
        <v>83.3</v>
      </c>
      <c r="AA5539">
        <v>6042.7</v>
      </c>
      <c r="AB5539" t="s">
        <v>44</v>
      </c>
      <c r="AC5539">
        <v>0</v>
      </c>
      <c r="AD5539">
        <v>61</v>
      </c>
      <c r="AE5539">
        <v>4505</v>
      </c>
      <c r="AG5539" t="b">
        <v>0</v>
      </c>
      <c r="AH5539" t="b">
        <v>1</v>
      </c>
      <c r="AI5539" t="b">
        <v>0</v>
      </c>
      <c r="AJ5539" t="b">
        <v>0</v>
      </c>
      <c r="AK5539" t="b">
        <v>0</v>
      </c>
      <c r="AL5539" t="b">
        <v>0</v>
      </c>
      <c r="AM5539" t="b">
        <v>0</v>
      </c>
      <c r="AN5539">
        <v>83.926388888888795</v>
      </c>
      <c r="AO5539">
        <f t="shared" si="86"/>
        <v>84</v>
      </c>
      <c r="AP5539" t="b">
        <v>1</v>
      </c>
    </row>
    <row r="5540" spans="1:42" x14ac:dyDescent="0.25">
      <c r="A5540" t="s">
        <v>8384</v>
      </c>
      <c r="B5540">
        <v>1</v>
      </c>
      <c r="C5540" t="s">
        <v>40</v>
      </c>
      <c r="D5540" t="s">
        <v>41</v>
      </c>
      <c r="E5540" t="s">
        <v>42</v>
      </c>
      <c r="F5540">
        <v>90033</v>
      </c>
      <c r="G5540" t="s">
        <v>2249</v>
      </c>
      <c r="H5540">
        <v>34.050198000000002</v>
      </c>
      <c r="I5540">
        <v>-118.21094600000001</v>
      </c>
      <c r="J5540">
        <v>0</v>
      </c>
      <c r="K5540">
        <v>0</v>
      </c>
      <c r="L5540">
        <v>0</v>
      </c>
      <c r="M5540">
        <v>0</v>
      </c>
      <c r="N5540" t="str">
        <f>VLOOKUP(O5540:O12571,'VLOOKUP Ranges'!$A$9:$B$12,2,TRUE)</f>
        <v>9-29</v>
      </c>
      <c r="O5540">
        <v>12</v>
      </c>
      <c r="P5540">
        <v>1</v>
      </c>
      <c r="Q5540" t="s">
        <v>45</v>
      </c>
      <c r="R5540" t="s">
        <v>44</v>
      </c>
      <c r="S5540" t="s">
        <v>44</v>
      </c>
      <c r="T5540" t="s">
        <v>44</v>
      </c>
      <c r="U5540" t="s">
        <v>45</v>
      </c>
      <c r="V5540" t="s">
        <v>44</v>
      </c>
      <c r="W5540" t="s">
        <v>44</v>
      </c>
      <c r="X5540">
        <v>1</v>
      </c>
      <c r="Y5540" t="str">
        <f>VLOOKUP(Z5540:Z12571,'VLOOKUP Ranges'!$A$2:$B$5,2,TRUE)</f>
        <v>70-89</v>
      </c>
      <c r="Z5540">
        <v>79.55</v>
      </c>
      <c r="AA5540">
        <v>958.25</v>
      </c>
      <c r="AB5540" t="s">
        <v>44</v>
      </c>
      <c r="AC5540">
        <v>0</v>
      </c>
      <c r="AD5540">
        <v>62</v>
      </c>
      <c r="AE5540">
        <v>3445</v>
      </c>
      <c r="AG5540" t="b">
        <v>0</v>
      </c>
      <c r="AH5540" t="b">
        <v>0</v>
      </c>
      <c r="AI5540" t="b">
        <v>1</v>
      </c>
      <c r="AJ5540" t="b">
        <v>0</v>
      </c>
      <c r="AK5540" t="b">
        <v>1</v>
      </c>
      <c r="AL5540" t="b">
        <v>0</v>
      </c>
      <c r="AM5540" t="b">
        <v>0</v>
      </c>
      <c r="AN5540">
        <v>79.8541666666666</v>
      </c>
      <c r="AO5540">
        <f t="shared" si="86"/>
        <v>80</v>
      </c>
      <c r="AP5540" t="b">
        <v>0</v>
      </c>
    </row>
    <row r="5541" spans="1:42" x14ac:dyDescent="0.25">
      <c r="A5541" t="s">
        <v>8385</v>
      </c>
      <c r="B5541">
        <v>1</v>
      </c>
      <c r="C5541" t="s">
        <v>40</v>
      </c>
      <c r="D5541" t="s">
        <v>41</v>
      </c>
      <c r="E5541" t="s">
        <v>42</v>
      </c>
      <c r="F5541">
        <v>90034</v>
      </c>
      <c r="G5541" t="s">
        <v>3981</v>
      </c>
      <c r="H5541">
        <v>34.030577999999998</v>
      </c>
      <c r="I5541">
        <v>-118.399613</v>
      </c>
      <c r="J5541">
        <v>1</v>
      </c>
      <c r="K5541">
        <v>0</v>
      </c>
      <c r="L5541">
        <v>1</v>
      </c>
      <c r="M5541">
        <v>0</v>
      </c>
      <c r="N5541" t="str">
        <f>VLOOKUP(O5541:O12572,'VLOOKUP Ranges'!$A$9:$B$12,2,TRUE)</f>
        <v>55-77</v>
      </c>
      <c r="O5541">
        <v>71</v>
      </c>
      <c r="P5541">
        <v>1</v>
      </c>
      <c r="Q5541" t="s">
        <v>45</v>
      </c>
      <c r="R5541" t="s">
        <v>66</v>
      </c>
      <c r="S5541" t="s">
        <v>66</v>
      </c>
      <c r="T5541" t="s">
        <v>66</v>
      </c>
      <c r="U5541" t="s">
        <v>66</v>
      </c>
      <c r="V5541" t="s">
        <v>66</v>
      </c>
      <c r="W5541" t="s">
        <v>66</v>
      </c>
      <c r="X5541">
        <v>0</v>
      </c>
      <c r="Y5541" t="str">
        <f>VLOOKUP(Z5541:Z12572,'VLOOKUP Ranges'!$A$2:$B$5,2,TRUE)</f>
        <v>18-35</v>
      </c>
      <c r="Z5541">
        <v>24.45</v>
      </c>
      <c r="AA5541">
        <v>1730.65</v>
      </c>
      <c r="AB5541" t="s">
        <v>44</v>
      </c>
      <c r="AC5541">
        <v>0</v>
      </c>
      <c r="AD5541">
        <v>72</v>
      </c>
      <c r="AE5541">
        <v>4766</v>
      </c>
      <c r="AG5541" t="b">
        <v>0</v>
      </c>
      <c r="AH5541" t="b">
        <v>1</v>
      </c>
      <c r="AI5541" t="b">
        <v>0</v>
      </c>
      <c r="AJ5541" t="b">
        <v>1</v>
      </c>
      <c r="AK5541" t="b">
        <v>0</v>
      </c>
      <c r="AL5541" t="b">
        <v>0</v>
      </c>
      <c r="AM5541" t="b">
        <v>0</v>
      </c>
      <c r="AN5541">
        <v>24.375352112676001</v>
      </c>
      <c r="AO5541">
        <f t="shared" si="86"/>
        <v>25</v>
      </c>
      <c r="AP5541" t="b">
        <v>0</v>
      </c>
    </row>
    <row r="5542" spans="1:42" x14ac:dyDescent="0.25">
      <c r="A5542" t="s">
        <v>8386</v>
      </c>
      <c r="B5542">
        <v>1</v>
      </c>
      <c r="C5542" t="s">
        <v>40</v>
      </c>
      <c r="D5542" t="s">
        <v>41</v>
      </c>
      <c r="E5542" t="s">
        <v>42</v>
      </c>
      <c r="F5542">
        <v>90035</v>
      </c>
      <c r="G5542" t="s">
        <v>3983</v>
      </c>
      <c r="H5542">
        <v>34.051808999999999</v>
      </c>
      <c r="I5542">
        <v>-118.383843</v>
      </c>
      <c r="J5542">
        <v>0</v>
      </c>
      <c r="K5542">
        <v>0</v>
      </c>
      <c r="L5542">
        <v>1</v>
      </c>
      <c r="M5542">
        <v>0</v>
      </c>
      <c r="N5542" t="str">
        <f>VLOOKUP(O5542:O12573,'VLOOKUP Ranges'!$A$9:$B$12,2,TRUE)</f>
        <v>9-29</v>
      </c>
      <c r="O5542">
        <v>26</v>
      </c>
      <c r="P5542">
        <v>1</v>
      </c>
      <c r="Q5542" t="s">
        <v>44</v>
      </c>
      <c r="R5542" t="s">
        <v>66</v>
      </c>
      <c r="S5542" t="s">
        <v>66</v>
      </c>
      <c r="T5542" t="s">
        <v>66</v>
      </c>
      <c r="U5542" t="s">
        <v>66</v>
      </c>
      <c r="V5542" t="s">
        <v>66</v>
      </c>
      <c r="W5542" t="s">
        <v>66</v>
      </c>
      <c r="X5542">
        <v>0</v>
      </c>
      <c r="Y5542" t="str">
        <f>VLOOKUP(Z5542:Z12573,'VLOOKUP Ranges'!$A$2:$B$5,2,TRUE)</f>
        <v>18-35</v>
      </c>
      <c r="Z5542">
        <v>19.2</v>
      </c>
      <c r="AA5542">
        <v>459.6</v>
      </c>
      <c r="AB5542" t="s">
        <v>44</v>
      </c>
      <c r="AC5542">
        <v>0</v>
      </c>
      <c r="AD5542">
        <v>39</v>
      </c>
      <c r="AE5542">
        <v>3656</v>
      </c>
      <c r="AG5542" t="b">
        <v>1</v>
      </c>
      <c r="AH5542" t="b">
        <v>0</v>
      </c>
      <c r="AI5542" t="b">
        <v>0</v>
      </c>
      <c r="AJ5542" t="b">
        <v>1</v>
      </c>
      <c r="AK5542" t="b">
        <v>0</v>
      </c>
      <c r="AL5542" t="b">
        <v>0</v>
      </c>
      <c r="AM5542" t="b">
        <v>1</v>
      </c>
      <c r="AN5542">
        <v>17.676923076923</v>
      </c>
      <c r="AO5542">
        <f t="shared" si="86"/>
        <v>20</v>
      </c>
      <c r="AP5542" t="b">
        <v>0</v>
      </c>
    </row>
    <row r="5543" spans="1:42" x14ac:dyDescent="0.25">
      <c r="A5543" t="s">
        <v>8387</v>
      </c>
      <c r="B5543">
        <v>1</v>
      </c>
      <c r="C5543" t="s">
        <v>40</v>
      </c>
      <c r="D5543" t="s">
        <v>41</v>
      </c>
      <c r="E5543" t="s">
        <v>42</v>
      </c>
      <c r="F5543">
        <v>90036</v>
      </c>
      <c r="G5543" t="s">
        <v>3802</v>
      </c>
      <c r="H5543">
        <v>34.070290999999997</v>
      </c>
      <c r="I5543">
        <v>-118.349191</v>
      </c>
      <c r="J5543">
        <v>0</v>
      </c>
      <c r="K5543">
        <v>0</v>
      </c>
      <c r="L5543">
        <v>0</v>
      </c>
      <c r="M5543">
        <v>1</v>
      </c>
      <c r="N5543" t="str">
        <f>VLOOKUP(O5543:O12574,'VLOOKUP Ranges'!$A$9:$B$12,2,TRUE)</f>
        <v>1-9</v>
      </c>
      <c r="O5543">
        <v>7</v>
      </c>
      <c r="P5543">
        <v>0</v>
      </c>
      <c r="Q5543" t="s">
        <v>62</v>
      </c>
      <c r="R5543" t="s">
        <v>45</v>
      </c>
      <c r="S5543" t="s">
        <v>44</v>
      </c>
      <c r="T5543" t="s">
        <v>44</v>
      </c>
      <c r="U5543" t="s">
        <v>44</v>
      </c>
      <c r="V5543" t="s">
        <v>44</v>
      </c>
      <c r="W5543" t="s">
        <v>44</v>
      </c>
      <c r="X5543">
        <v>0</v>
      </c>
      <c r="Y5543" t="str">
        <f>VLOOKUP(Z5543:Z12574,'VLOOKUP Ranges'!$A$2:$B$5,2,TRUE)</f>
        <v>18-35</v>
      </c>
      <c r="Z5543">
        <v>29.8</v>
      </c>
      <c r="AA5543">
        <v>201.95</v>
      </c>
      <c r="AB5543" t="s">
        <v>44</v>
      </c>
      <c r="AC5543">
        <v>0</v>
      </c>
      <c r="AD5543">
        <v>56</v>
      </c>
      <c r="AE5543">
        <v>4236</v>
      </c>
      <c r="AG5543" t="b">
        <v>0</v>
      </c>
      <c r="AH5543" t="b">
        <v>0</v>
      </c>
      <c r="AI5543" t="b">
        <v>0</v>
      </c>
      <c r="AJ5543" t="b">
        <v>0</v>
      </c>
      <c r="AK5543" t="b">
        <v>0</v>
      </c>
      <c r="AL5543" t="b">
        <v>0</v>
      </c>
      <c r="AM5543" t="b">
        <v>1</v>
      </c>
      <c r="AN5543">
        <v>28.849999999999898</v>
      </c>
      <c r="AO5543">
        <f t="shared" si="86"/>
        <v>30</v>
      </c>
      <c r="AP5543" t="b">
        <v>0</v>
      </c>
    </row>
    <row r="5544" spans="1:42" x14ac:dyDescent="0.25">
      <c r="A5544" t="s">
        <v>8388</v>
      </c>
      <c r="B5544">
        <v>1</v>
      </c>
      <c r="C5544" t="s">
        <v>40</v>
      </c>
      <c r="D5544" t="s">
        <v>41</v>
      </c>
      <c r="E5544" t="s">
        <v>42</v>
      </c>
      <c r="F5544">
        <v>90037</v>
      </c>
      <c r="G5544" t="s">
        <v>1299</v>
      </c>
      <c r="H5544">
        <v>34.002642000000002</v>
      </c>
      <c r="I5544">
        <v>-118.28759599999999</v>
      </c>
      <c r="J5544">
        <v>0</v>
      </c>
      <c r="K5544">
        <v>0</v>
      </c>
      <c r="L5544">
        <v>1</v>
      </c>
      <c r="M5544">
        <v>1</v>
      </c>
      <c r="N5544" t="str">
        <f>VLOOKUP(O5544:O12575,'VLOOKUP Ranges'!$A$9:$B$12,2,TRUE)</f>
        <v>1-9</v>
      </c>
      <c r="O5544">
        <v>6</v>
      </c>
      <c r="P5544">
        <v>1</v>
      </c>
      <c r="Q5544" t="s">
        <v>44</v>
      </c>
      <c r="R5544" t="s">
        <v>44</v>
      </c>
      <c r="S5544" t="s">
        <v>44</v>
      </c>
      <c r="T5544" t="s">
        <v>44</v>
      </c>
      <c r="U5544" t="s">
        <v>44</v>
      </c>
      <c r="V5544" t="s">
        <v>44</v>
      </c>
      <c r="W5544" t="s">
        <v>44</v>
      </c>
      <c r="X5544">
        <v>0</v>
      </c>
      <c r="Y5544" t="str">
        <f>VLOOKUP(Z5544:Z12575,'VLOOKUP Ranges'!$A$2:$B$5,2,TRUE)</f>
        <v>35-70</v>
      </c>
      <c r="Z5544">
        <v>45.5</v>
      </c>
      <c r="AA5544">
        <v>285.2</v>
      </c>
      <c r="AB5544" t="s">
        <v>44</v>
      </c>
      <c r="AC5544">
        <v>0</v>
      </c>
      <c r="AD5544">
        <v>51</v>
      </c>
      <c r="AE5544">
        <v>5450</v>
      </c>
      <c r="AG5544" t="b">
        <v>0</v>
      </c>
      <c r="AH5544" t="b">
        <v>0</v>
      </c>
      <c r="AI5544" t="b">
        <v>0</v>
      </c>
      <c r="AJ5544" t="b">
        <v>0</v>
      </c>
      <c r="AK5544" t="b">
        <v>0</v>
      </c>
      <c r="AL5544" t="b">
        <v>0</v>
      </c>
      <c r="AM5544" t="b">
        <v>1</v>
      </c>
      <c r="AN5544">
        <v>47.533333333333303</v>
      </c>
      <c r="AO5544">
        <f t="shared" si="86"/>
        <v>46</v>
      </c>
      <c r="AP5544" t="b">
        <v>0</v>
      </c>
    </row>
    <row r="5545" spans="1:42" x14ac:dyDescent="0.25">
      <c r="A5545" t="s">
        <v>8389</v>
      </c>
      <c r="B5545">
        <v>1</v>
      </c>
      <c r="C5545" t="s">
        <v>40</v>
      </c>
      <c r="D5545" t="s">
        <v>41</v>
      </c>
      <c r="E5545" t="s">
        <v>42</v>
      </c>
      <c r="F5545">
        <v>90039</v>
      </c>
      <c r="G5545" t="s">
        <v>74</v>
      </c>
      <c r="H5545">
        <v>34.110844999999998</v>
      </c>
      <c r="I5545">
        <v>-118.259595</v>
      </c>
      <c r="J5545">
        <v>1</v>
      </c>
      <c r="K5545">
        <v>0</v>
      </c>
      <c r="L5545">
        <v>1</v>
      </c>
      <c r="M5545">
        <v>0</v>
      </c>
      <c r="N5545" t="str">
        <f>VLOOKUP(O5545:O12576,'VLOOKUP Ranges'!$A$9:$B$12,2,TRUE)</f>
        <v>29-55</v>
      </c>
      <c r="O5545">
        <v>51</v>
      </c>
      <c r="P5545">
        <v>0</v>
      </c>
      <c r="Q5545" t="s">
        <v>62</v>
      </c>
      <c r="R5545" t="s">
        <v>44</v>
      </c>
      <c r="S5545" t="s">
        <v>45</v>
      </c>
      <c r="T5545" t="s">
        <v>44</v>
      </c>
      <c r="U5545" t="s">
        <v>44</v>
      </c>
      <c r="V5545" t="s">
        <v>44</v>
      </c>
      <c r="W5545" t="s">
        <v>44</v>
      </c>
      <c r="X5545">
        <v>1</v>
      </c>
      <c r="Y5545" t="str">
        <f>VLOOKUP(Z5545:Z12576,'VLOOKUP Ranges'!$A$2:$B$5,2,TRUE)</f>
        <v>18-35</v>
      </c>
      <c r="Z5545">
        <v>30.05</v>
      </c>
      <c r="AA5545">
        <v>1529.45</v>
      </c>
      <c r="AB5545" t="s">
        <v>44</v>
      </c>
      <c r="AC5545">
        <v>0</v>
      </c>
      <c r="AD5545">
        <v>21</v>
      </c>
      <c r="AE5545">
        <v>5045</v>
      </c>
      <c r="AG5545" t="b">
        <v>0</v>
      </c>
      <c r="AH5545" t="b">
        <v>0</v>
      </c>
      <c r="AI5545" t="b">
        <v>0</v>
      </c>
      <c r="AJ5545" t="b">
        <v>0</v>
      </c>
      <c r="AK5545" t="b">
        <v>1</v>
      </c>
      <c r="AL5545" t="b">
        <v>0</v>
      </c>
      <c r="AM5545" t="b">
        <v>0</v>
      </c>
      <c r="AN5545">
        <v>29.989215686274498</v>
      </c>
      <c r="AO5545">
        <f t="shared" si="86"/>
        <v>31</v>
      </c>
      <c r="AP5545" t="b">
        <v>0</v>
      </c>
    </row>
    <row r="5546" spans="1:42" x14ac:dyDescent="0.25">
      <c r="A5546" t="s">
        <v>8390</v>
      </c>
      <c r="B5546">
        <v>1</v>
      </c>
      <c r="C5546" t="s">
        <v>40</v>
      </c>
      <c r="D5546" t="s">
        <v>41</v>
      </c>
      <c r="E5546" t="s">
        <v>42</v>
      </c>
      <c r="F5546">
        <v>90040</v>
      </c>
      <c r="G5546" t="s">
        <v>3988</v>
      </c>
      <c r="H5546">
        <v>33.994523999999998</v>
      </c>
      <c r="I5546">
        <v>-118.149953</v>
      </c>
      <c r="J5546">
        <v>1</v>
      </c>
      <c r="K5546">
        <v>0</v>
      </c>
      <c r="L5546">
        <v>1</v>
      </c>
      <c r="M5546">
        <v>1</v>
      </c>
      <c r="N5546" t="str">
        <f>VLOOKUP(O5546:O12577,'VLOOKUP Ranges'!$A$9:$B$12,2,TRUE)</f>
        <v>55-77</v>
      </c>
      <c r="O5546">
        <v>72</v>
      </c>
      <c r="P5546">
        <v>0</v>
      </c>
      <c r="Q5546" t="s">
        <v>62</v>
      </c>
      <c r="R5546" t="s">
        <v>45</v>
      </c>
      <c r="S5546" t="s">
        <v>45</v>
      </c>
      <c r="T5546" t="s">
        <v>45</v>
      </c>
      <c r="U5546" t="s">
        <v>45</v>
      </c>
      <c r="V5546" t="s">
        <v>45</v>
      </c>
      <c r="W5546" t="s">
        <v>45</v>
      </c>
      <c r="X5546">
        <v>1</v>
      </c>
      <c r="Y5546" t="str">
        <f>VLOOKUP(Z5546:Z12577,'VLOOKUP Ranges'!$A$2:$B$5,2,TRUE)</f>
        <v>35-70</v>
      </c>
      <c r="Z5546">
        <v>65.650000000000006</v>
      </c>
      <c r="AA5546">
        <v>4664.5</v>
      </c>
      <c r="AB5546" t="s">
        <v>44</v>
      </c>
      <c r="AC5546">
        <v>0</v>
      </c>
      <c r="AD5546">
        <v>47</v>
      </c>
      <c r="AE5546">
        <v>4934</v>
      </c>
      <c r="AG5546" t="b">
        <v>0</v>
      </c>
      <c r="AH5546" t="b">
        <v>1</v>
      </c>
      <c r="AI5546" t="b">
        <v>0</v>
      </c>
      <c r="AJ5546" t="b">
        <v>0</v>
      </c>
      <c r="AK5546" t="b">
        <v>0</v>
      </c>
      <c r="AL5546" t="b">
        <v>0</v>
      </c>
      <c r="AM5546" t="b">
        <v>0</v>
      </c>
      <c r="AN5546">
        <v>64.7847222222222</v>
      </c>
      <c r="AO5546">
        <f t="shared" si="86"/>
        <v>66</v>
      </c>
      <c r="AP5546" t="b">
        <v>0</v>
      </c>
    </row>
    <row r="5547" spans="1:42" x14ac:dyDescent="0.25">
      <c r="A5547" t="s">
        <v>8391</v>
      </c>
      <c r="B5547">
        <v>1</v>
      </c>
      <c r="C5547" t="s">
        <v>40</v>
      </c>
      <c r="D5547" t="s">
        <v>41</v>
      </c>
      <c r="E5547" t="s">
        <v>42</v>
      </c>
      <c r="F5547">
        <v>90043</v>
      </c>
      <c r="G5547" t="s">
        <v>2253</v>
      </c>
      <c r="H5547">
        <v>33.988543</v>
      </c>
      <c r="I5547">
        <v>-118.334081</v>
      </c>
      <c r="J5547">
        <v>0</v>
      </c>
      <c r="K5547">
        <v>0</v>
      </c>
      <c r="L5547">
        <v>0</v>
      </c>
      <c r="M5547">
        <v>0</v>
      </c>
      <c r="N5547" t="str">
        <f>VLOOKUP(O5547:O12578,'VLOOKUP Ranges'!$A$9:$B$12,2,TRUE)</f>
        <v>29-55</v>
      </c>
      <c r="O5547">
        <v>47</v>
      </c>
      <c r="P5547">
        <v>1</v>
      </c>
      <c r="Q5547" t="s">
        <v>45</v>
      </c>
      <c r="R5547" t="s">
        <v>45</v>
      </c>
      <c r="S5547" t="s">
        <v>45</v>
      </c>
      <c r="T5547" t="s">
        <v>44</v>
      </c>
      <c r="U5547" t="s">
        <v>45</v>
      </c>
      <c r="V5547" t="s">
        <v>44</v>
      </c>
      <c r="W5547" t="s">
        <v>45</v>
      </c>
      <c r="X5547">
        <v>0</v>
      </c>
      <c r="Y5547" t="str">
        <f>VLOOKUP(Z5547:Z12578,'VLOOKUP Ranges'!$A$2:$B$5,2,TRUE)</f>
        <v>70-89</v>
      </c>
      <c r="Z5547">
        <v>74.05</v>
      </c>
      <c r="AA5547">
        <v>3496.3</v>
      </c>
      <c r="AB5547" t="s">
        <v>44</v>
      </c>
      <c r="AC5547">
        <v>0</v>
      </c>
      <c r="AD5547">
        <v>75</v>
      </c>
      <c r="AE5547">
        <v>2831</v>
      </c>
      <c r="AG5547" t="b">
        <v>0</v>
      </c>
      <c r="AH5547" t="b">
        <v>1</v>
      </c>
      <c r="AI5547" t="b">
        <v>0</v>
      </c>
      <c r="AJ5547" t="b">
        <v>0</v>
      </c>
      <c r="AK5547" t="b">
        <v>0</v>
      </c>
      <c r="AL5547" t="b">
        <v>0</v>
      </c>
      <c r="AM5547" t="b">
        <v>1</v>
      </c>
      <c r="AN5547">
        <v>74.389361702127601</v>
      </c>
      <c r="AO5547">
        <f t="shared" si="86"/>
        <v>75</v>
      </c>
      <c r="AP5547" t="b">
        <v>1</v>
      </c>
    </row>
    <row r="5548" spans="1:42" x14ac:dyDescent="0.25">
      <c r="A5548" t="s">
        <v>8392</v>
      </c>
      <c r="B5548">
        <v>1</v>
      </c>
      <c r="C5548" t="s">
        <v>40</v>
      </c>
      <c r="D5548" t="s">
        <v>41</v>
      </c>
      <c r="E5548" t="s">
        <v>42</v>
      </c>
      <c r="F5548">
        <v>90045</v>
      </c>
      <c r="G5548" t="s">
        <v>1301</v>
      </c>
      <c r="H5548">
        <v>33.954017</v>
      </c>
      <c r="I5548">
        <v>-118.402447</v>
      </c>
      <c r="J5548">
        <v>1</v>
      </c>
      <c r="K5548">
        <v>1</v>
      </c>
      <c r="L5548">
        <v>0</v>
      </c>
      <c r="M5548">
        <v>0</v>
      </c>
      <c r="N5548" t="str">
        <f>VLOOKUP(O5548:O12579,'VLOOKUP Ranges'!$A$9:$B$12,2,TRUE)</f>
        <v>55-77</v>
      </c>
      <c r="O5548">
        <v>62</v>
      </c>
      <c r="P5548">
        <v>1</v>
      </c>
      <c r="Q5548" t="s">
        <v>45</v>
      </c>
      <c r="R5548" t="s">
        <v>44</v>
      </c>
      <c r="S5548" t="s">
        <v>45</v>
      </c>
      <c r="T5548" t="s">
        <v>45</v>
      </c>
      <c r="U5548" t="s">
        <v>45</v>
      </c>
      <c r="V5548" t="s">
        <v>45</v>
      </c>
      <c r="W5548" t="s">
        <v>45</v>
      </c>
      <c r="X5548">
        <v>1</v>
      </c>
      <c r="Y5548" t="str">
        <f>VLOOKUP(Z5548:Z12579,'VLOOKUP Ranges'!$A$2:$B$5,2,TRUE)</f>
        <v>89-118</v>
      </c>
      <c r="Z5548">
        <v>110.75</v>
      </c>
      <c r="AA5548">
        <v>7053.35</v>
      </c>
      <c r="AB5548" t="s">
        <v>44</v>
      </c>
      <c r="AC5548">
        <v>0</v>
      </c>
      <c r="AD5548">
        <v>43</v>
      </c>
      <c r="AE5548">
        <v>5166</v>
      </c>
      <c r="AG5548" t="b">
        <v>1</v>
      </c>
      <c r="AH5548" t="b">
        <v>0</v>
      </c>
      <c r="AI5548" t="b">
        <v>1</v>
      </c>
      <c r="AJ5548" t="b">
        <v>0</v>
      </c>
      <c r="AK5548" t="b">
        <v>0</v>
      </c>
      <c r="AL5548" t="b">
        <v>0</v>
      </c>
      <c r="AM5548" t="b">
        <v>0</v>
      </c>
      <c r="AN5548">
        <v>113.763709677419</v>
      </c>
      <c r="AO5548">
        <f t="shared" si="86"/>
        <v>111</v>
      </c>
      <c r="AP5548" t="b">
        <v>0</v>
      </c>
    </row>
    <row r="5549" spans="1:42" x14ac:dyDescent="0.25">
      <c r="A5549" t="s">
        <v>8393</v>
      </c>
      <c r="B5549">
        <v>1</v>
      </c>
      <c r="C5549" t="s">
        <v>40</v>
      </c>
      <c r="D5549" t="s">
        <v>41</v>
      </c>
      <c r="E5549" t="s">
        <v>42</v>
      </c>
      <c r="F5549">
        <v>90046</v>
      </c>
      <c r="G5549" t="s">
        <v>3993</v>
      </c>
      <c r="H5549">
        <v>34.108454999999999</v>
      </c>
      <c r="I5549">
        <v>-118.362081</v>
      </c>
      <c r="J5549">
        <v>0</v>
      </c>
      <c r="K5549">
        <v>0</v>
      </c>
      <c r="L5549">
        <v>1</v>
      </c>
      <c r="M5549">
        <v>1</v>
      </c>
      <c r="N5549" t="str">
        <f>VLOOKUP(O5549:O12580,'VLOOKUP Ranges'!$A$9:$B$12,2,TRUE)</f>
        <v>9-29</v>
      </c>
      <c r="O5549">
        <v>16</v>
      </c>
      <c r="P5549">
        <v>1</v>
      </c>
      <c r="Q5549" t="s">
        <v>44</v>
      </c>
      <c r="R5549" t="s">
        <v>66</v>
      </c>
      <c r="S5549" t="s">
        <v>66</v>
      </c>
      <c r="T5549" t="s">
        <v>66</v>
      </c>
      <c r="U5549" t="s">
        <v>66</v>
      </c>
      <c r="V5549" t="s">
        <v>66</v>
      </c>
      <c r="W5549" t="s">
        <v>66</v>
      </c>
      <c r="X5549">
        <v>0</v>
      </c>
      <c r="Y5549" t="str">
        <f>VLOOKUP(Z5549:Z12580,'VLOOKUP Ranges'!$A$2:$B$5,2,TRUE)</f>
        <v>18-35</v>
      </c>
      <c r="Z5549">
        <v>19.7</v>
      </c>
      <c r="AA5549">
        <v>301.55</v>
      </c>
      <c r="AB5549" t="s">
        <v>44</v>
      </c>
      <c r="AC5549">
        <v>0</v>
      </c>
      <c r="AD5549">
        <v>43</v>
      </c>
      <c r="AE5549">
        <v>5293</v>
      </c>
      <c r="AG5549" t="b">
        <v>0</v>
      </c>
      <c r="AH5549" t="b">
        <v>1</v>
      </c>
      <c r="AI5549" t="b">
        <v>0</v>
      </c>
      <c r="AJ5549" t="b">
        <v>1</v>
      </c>
      <c r="AK5549" t="b">
        <v>0</v>
      </c>
      <c r="AL5549" t="b">
        <v>0</v>
      </c>
      <c r="AM5549" t="b">
        <v>1</v>
      </c>
      <c r="AN5549">
        <v>18.846875000000001</v>
      </c>
      <c r="AO5549">
        <f t="shared" si="86"/>
        <v>20</v>
      </c>
      <c r="AP5549" t="b">
        <v>0</v>
      </c>
    </row>
    <row r="5550" spans="1:42" x14ac:dyDescent="0.25">
      <c r="A5550" t="s">
        <v>8394</v>
      </c>
      <c r="B5550">
        <v>1</v>
      </c>
      <c r="C5550" t="s">
        <v>40</v>
      </c>
      <c r="D5550" t="s">
        <v>41</v>
      </c>
      <c r="E5550" t="s">
        <v>42</v>
      </c>
      <c r="F5550">
        <v>90047</v>
      </c>
      <c r="G5550" t="s">
        <v>1303</v>
      </c>
      <c r="H5550">
        <v>33.958148999999999</v>
      </c>
      <c r="I5550">
        <v>-118.308441</v>
      </c>
      <c r="J5550">
        <v>1</v>
      </c>
      <c r="K5550">
        <v>0</v>
      </c>
      <c r="L5550">
        <v>0</v>
      </c>
      <c r="M5550">
        <v>0</v>
      </c>
      <c r="N5550" t="str">
        <f>VLOOKUP(O5550:O12581,'VLOOKUP Ranges'!$A$9:$B$12,2,TRUE)</f>
        <v>1-9</v>
      </c>
      <c r="O5550">
        <v>6</v>
      </c>
      <c r="P5550">
        <v>1</v>
      </c>
      <c r="Q5550" t="s">
        <v>44</v>
      </c>
      <c r="R5550" t="s">
        <v>44</v>
      </c>
      <c r="S5550" t="s">
        <v>44</v>
      </c>
      <c r="T5550" t="s">
        <v>44</v>
      </c>
      <c r="U5550" t="s">
        <v>45</v>
      </c>
      <c r="V5550" t="s">
        <v>44</v>
      </c>
      <c r="W5550" t="s">
        <v>44</v>
      </c>
      <c r="X5550">
        <v>1</v>
      </c>
      <c r="Y5550" t="str">
        <f>VLOOKUP(Z5550:Z12581,'VLOOKUP Ranges'!$A$2:$B$5,2,TRUE)</f>
        <v>35-70</v>
      </c>
      <c r="Z5550">
        <v>49.5</v>
      </c>
      <c r="AA5550">
        <v>312.7</v>
      </c>
      <c r="AB5550" t="s">
        <v>44</v>
      </c>
      <c r="AC5550">
        <v>0</v>
      </c>
      <c r="AD5550">
        <v>75</v>
      </c>
      <c r="AE5550">
        <v>5552</v>
      </c>
      <c r="AG5550" t="b">
        <v>0</v>
      </c>
      <c r="AH5550" t="b">
        <v>0</v>
      </c>
      <c r="AI5550" t="b">
        <v>0</v>
      </c>
      <c r="AJ5550" t="b">
        <v>0</v>
      </c>
      <c r="AK5550" t="b">
        <v>1</v>
      </c>
      <c r="AL5550" t="b">
        <v>0</v>
      </c>
      <c r="AM5550" t="b">
        <v>0</v>
      </c>
      <c r="AN5550">
        <v>52.116666666666603</v>
      </c>
      <c r="AO5550">
        <f t="shared" si="86"/>
        <v>50</v>
      </c>
      <c r="AP5550" t="b">
        <v>0</v>
      </c>
    </row>
    <row r="5551" spans="1:42" x14ac:dyDescent="0.25">
      <c r="A5551" t="s">
        <v>8395</v>
      </c>
      <c r="B5551">
        <v>1</v>
      </c>
      <c r="C5551" t="s">
        <v>40</v>
      </c>
      <c r="D5551" t="s">
        <v>41</v>
      </c>
      <c r="E5551" t="s">
        <v>42</v>
      </c>
      <c r="F5551">
        <v>90049</v>
      </c>
      <c r="G5551" t="s">
        <v>2257</v>
      </c>
      <c r="H5551">
        <v>34.091828999999997</v>
      </c>
      <c r="I5551">
        <v>-118.49124399999999</v>
      </c>
      <c r="J5551">
        <v>0</v>
      </c>
      <c r="K5551">
        <v>0</v>
      </c>
      <c r="L5551">
        <v>1</v>
      </c>
      <c r="M5551">
        <v>1</v>
      </c>
      <c r="N5551" t="str">
        <f>VLOOKUP(O5551:O12582,'VLOOKUP Ranges'!$A$9:$B$12,2,TRUE)</f>
        <v>55-77</v>
      </c>
      <c r="O5551">
        <v>69</v>
      </c>
      <c r="P5551">
        <v>0</v>
      </c>
      <c r="Q5551" t="s">
        <v>62</v>
      </c>
      <c r="R5551" t="s">
        <v>45</v>
      </c>
      <c r="S5551" t="s">
        <v>44</v>
      </c>
      <c r="T5551" t="s">
        <v>45</v>
      </c>
      <c r="U5551" t="s">
        <v>44</v>
      </c>
      <c r="V5551" t="s">
        <v>44</v>
      </c>
      <c r="W5551" t="s">
        <v>45</v>
      </c>
      <c r="X5551">
        <v>1</v>
      </c>
      <c r="Y5551" t="str">
        <f>VLOOKUP(Z5551:Z12582,'VLOOKUP Ranges'!$A$2:$B$5,2,TRUE)</f>
        <v>35-70</v>
      </c>
      <c r="Z5551">
        <v>43.95</v>
      </c>
      <c r="AA5551">
        <v>2960.1</v>
      </c>
      <c r="AB5551" t="s">
        <v>44</v>
      </c>
      <c r="AC5551">
        <v>0</v>
      </c>
      <c r="AD5551">
        <v>73</v>
      </c>
      <c r="AE5551">
        <v>4479</v>
      </c>
      <c r="AG5551" t="b">
        <v>0</v>
      </c>
      <c r="AH5551" t="b">
        <v>1</v>
      </c>
      <c r="AI5551" t="b">
        <v>0</v>
      </c>
      <c r="AJ5551" t="b">
        <v>0</v>
      </c>
      <c r="AK5551" t="b">
        <v>1</v>
      </c>
      <c r="AL5551" t="b">
        <v>0</v>
      </c>
      <c r="AM5551" t="b">
        <v>0</v>
      </c>
      <c r="AN5551">
        <v>42.9</v>
      </c>
      <c r="AO5551">
        <f t="shared" si="86"/>
        <v>44</v>
      </c>
      <c r="AP5551" t="b">
        <v>0</v>
      </c>
    </row>
    <row r="5552" spans="1:42" x14ac:dyDescent="0.25">
      <c r="A5552" t="s">
        <v>8396</v>
      </c>
      <c r="B5552">
        <v>1</v>
      </c>
      <c r="C5552" t="s">
        <v>40</v>
      </c>
      <c r="D5552" t="s">
        <v>41</v>
      </c>
      <c r="E5552" t="s">
        <v>42</v>
      </c>
      <c r="F5552">
        <v>90057</v>
      </c>
      <c r="G5552" t="s">
        <v>2260</v>
      </c>
      <c r="H5552">
        <v>34.061917999999999</v>
      </c>
      <c r="I5552">
        <v>-118.277939</v>
      </c>
      <c r="J5552">
        <v>0</v>
      </c>
      <c r="K5552">
        <v>0</v>
      </c>
      <c r="L5552">
        <v>1</v>
      </c>
      <c r="M5552">
        <v>0</v>
      </c>
      <c r="N5552" t="str">
        <f>VLOOKUP(O5552:O12583,'VLOOKUP Ranges'!$A$9:$B$12,2,TRUE)</f>
        <v>55-77</v>
      </c>
      <c r="O5552">
        <v>64</v>
      </c>
      <c r="P5552">
        <v>1</v>
      </c>
      <c r="Q5552" t="s">
        <v>45</v>
      </c>
      <c r="R5552" t="s">
        <v>44</v>
      </c>
      <c r="S5552" t="s">
        <v>45</v>
      </c>
      <c r="T5552" t="s">
        <v>45</v>
      </c>
      <c r="U5552" t="s">
        <v>45</v>
      </c>
      <c r="V5552" t="s">
        <v>45</v>
      </c>
      <c r="W5552" t="s">
        <v>45</v>
      </c>
      <c r="X5552">
        <v>1</v>
      </c>
      <c r="Y5552" t="str">
        <f>VLOOKUP(Z5552:Z12583,'VLOOKUP Ranges'!$A$2:$B$5,2,TRUE)</f>
        <v>89-118</v>
      </c>
      <c r="Z5552">
        <v>111.15</v>
      </c>
      <c r="AA5552">
        <v>6953.4</v>
      </c>
      <c r="AB5552" t="s">
        <v>44</v>
      </c>
      <c r="AC5552">
        <v>0</v>
      </c>
      <c r="AD5552">
        <v>55</v>
      </c>
      <c r="AE5552">
        <v>5455</v>
      </c>
      <c r="AG5552" t="b">
        <v>0</v>
      </c>
      <c r="AH5552" t="b">
        <v>0</v>
      </c>
      <c r="AI5552" t="b">
        <v>1</v>
      </c>
      <c r="AJ5552" t="b">
        <v>0</v>
      </c>
      <c r="AK5552" t="b">
        <v>0</v>
      </c>
      <c r="AL5552" t="b">
        <v>1</v>
      </c>
      <c r="AM5552" t="b">
        <v>0</v>
      </c>
      <c r="AN5552">
        <v>108.64687499999999</v>
      </c>
      <c r="AO5552">
        <f t="shared" si="86"/>
        <v>112</v>
      </c>
      <c r="AP5552" t="b">
        <v>0</v>
      </c>
    </row>
    <row r="5553" spans="1:42" x14ac:dyDescent="0.25">
      <c r="A5553" t="s">
        <v>8397</v>
      </c>
      <c r="B5553">
        <v>1</v>
      </c>
      <c r="C5553" t="s">
        <v>40</v>
      </c>
      <c r="D5553" t="s">
        <v>41</v>
      </c>
      <c r="E5553" t="s">
        <v>42</v>
      </c>
      <c r="F5553">
        <v>90061</v>
      </c>
      <c r="G5553" t="s">
        <v>82</v>
      </c>
      <c r="H5553">
        <v>33.921280000000003</v>
      </c>
      <c r="I5553">
        <v>-118.274186</v>
      </c>
      <c r="J5553">
        <v>1</v>
      </c>
      <c r="K5553">
        <v>0</v>
      </c>
      <c r="L5553">
        <v>0</v>
      </c>
      <c r="M5553">
        <v>0</v>
      </c>
      <c r="N5553" t="str">
        <f>VLOOKUP(O5553:O12584,'VLOOKUP Ranges'!$A$9:$B$12,2,TRUE)</f>
        <v>9-29</v>
      </c>
      <c r="O5553">
        <v>25</v>
      </c>
      <c r="P5553">
        <v>1</v>
      </c>
      <c r="Q5553" t="s">
        <v>44</v>
      </c>
      <c r="R5553" t="s">
        <v>66</v>
      </c>
      <c r="S5553" t="s">
        <v>66</v>
      </c>
      <c r="T5553" t="s">
        <v>66</v>
      </c>
      <c r="U5553" t="s">
        <v>66</v>
      </c>
      <c r="V5553" t="s">
        <v>66</v>
      </c>
      <c r="W5553" t="s">
        <v>66</v>
      </c>
      <c r="X5553">
        <v>0</v>
      </c>
      <c r="Y5553" t="str">
        <f>VLOOKUP(Z5553:Z12584,'VLOOKUP Ranges'!$A$2:$B$5,2,TRUE)</f>
        <v>18-35</v>
      </c>
      <c r="Z5553">
        <v>20.6</v>
      </c>
      <c r="AA5553">
        <v>541.5</v>
      </c>
      <c r="AB5553" t="s">
        <v>44</v>
      </c>
      <c r="AC5553">
        <v>0</v>
      </c>
      <c r="AD5553">
        <v>50</v>
      </c>
      <c r="AE5553">
        <v>2305</v>
      </c>
      <c r="AG5553" t="b">
        <v>0</v>
      </c>
      <c r="AH5553" t="b">
        <v>0</v>
      </c>
      <c r="AI5553" t="b">
        <v>0</v>
      </c>
      <c r="AJ5553" t="b">
        <v>1</v>
      </c>
      <c r="AK5553" t="b">
        <v>0</v>
      </c>
      <c r="AL5553" t="b">
        <v>0</v>
      </c>
      <c r="AM5553" t="b">
        <v>1</v>
      </c>
      <c r="AN5553">
        <v>21.66</v>
      </c>
      <c r="AO5553">
        <f t="shared" si="86"/>
        <v>21</v>
      </c>
      <c r="AP5553" t="b">
        <v>0</v>
      </c>
    </row>
    <row r="5554" spans="1:42" x14ac:dyDescent="0.25">
      <c r="A5554" t="s">
        <v>8398</v>
      </c>
      <c r="B5554">
        <v>1</v>
      </c>
      <c r="C5554" t="s">
        <v>40</v>
      </c>
      <c r="D5554" t="s">
        <v>41</v>
      </c>
      <c r="E5554" t="s">
        <v>42</v>
      </c>
      <c r="F5554">
        <v>90062</v>
      </c>
      <c r="G5554" t="s">
        <v>1309</v>
      </c>
      <c r="H5554">
        <v>34.003552999999997</v>
      </c>
      <c r="I5554">
        <v>-118.308933</v>
      </c>
      <c r="J5554">
        <v>0</v>
      </c>
      <c r="K5554">
        <v>0</v>
      </c>
      <c r="L5554">
        <v>0</v>
      </c>
      <c r="M5554">
        <v>0</v>
      </c>
      <c r="N5554" t="str">
        <f>VLOOKUP(O5554:O12585,'VLOOKUP Ranges'!$A$9:$B$12,2,TRUE)</f>
        <v>1-9</v>
      </c>
      <c r="O5554">
        <v>6</v>
      </c>
      <c r="P5554">
        <v>1</v>
      </c>
      <c r="Q5554" t="s">
        <v>44</v>
      </c>
      <c r="R5554" t="s">
        <v>66</v>
      </c>
      <c r="S5554" t="s">
        <v>66</v>
      </c>
      <c r="T5554" t="s">
        <v>66</v>
      </c>
      <c r="U5554" t="s">
        <v>66</v>
      </c>
      <c r="V5554" t="s">
        <v>66</v>
      </c>
      <c r="W5554" t="s">
        <v>66</v>
      </c>
      <c r="X5554">
        <v>0</v>
      </c>
      <c r="Y5554" t="str">
        <f>VLOOKUP(Z5554:Z12585,'VLOOKUP Ranges'!$A$2:$B$5,2,TRUE)</f>
        <v>18-35</v>
      </c>
      <c r="Z5554">
        <v>19.649999999999999</v>
      </c>
      <c r="AA5554">
        <v>116.85</v>
      </c>
      <c r="AB5554" t="s">
        <v>44</v>
      </c>
      <c r="AC5554">
        <v>0</v>
      </c>
      <c r="AD5554">
        <v>27</v>
      </c>
      <c r="AE5554">
        <v>3945</v>
      </c>
      <c r="AG5554" t="b">
        <v>0</v>
      </c>
      <c r="AH5554" t="b">
        <v>1</v>
      </c>
      <c r="AI5554" t="b">
        <v>0</v>
      </c>
      <c r="AJ5554" t="b">
        <v>1</v>
      </c>
      <c r="AK5554" t="b">
        <v>1</v>
      </c>
      <c r="AL5554" t="b">
        <v>0</v>
      </c>
      <c r="AM5554" t="b">
        <v>0</v>
      </c>
      <c r="AN5554">
        <v>19.474999999999898</v>
      </c>
      <c r="AO5554">
        <f t="shared" si="86"/>
        <v>20</v>
      </c>
      <c r="AP5554" t="b">
        <v>0</v>
      </c>
    </row>
    <row r="5555" spans="1:42" x14ac:dyDescent="0.25">
      <c r="A5555" t="s">
        <v>8399</v>
      </c>
      <c r="B5555">
        <v>1</v>
      </c>
      <c r="C5555" t="s">
        <v>40</v>
      </c>
      <c r="D5555" t="s">
        <v>41</v>
      </c>
      <c r="E5555" t="s">
        <v>42</v>
      </c>
      <c r="F5555">
        <v>90063</v>
      </c>
      <c r="G5555" t="s">
        <v>84</v>
      </c>
      <c r="H5555">
        <v>34.044271000000002</v>
      </c>
      <c r="I5555">
        <v>-118.185237</v>
      </c>
      <c r="J5555">
        <v>1</v>
      </c>
      <c r="K5555">
        <v>0</v>
      </c>
      <c r="L5555">
        <v>1</v>
      </c>
      <c r="M5555">
        <v>0</v>
      </c>
      <c r="N5555" t="str">
        <f>VLOOKUP(O5555:O12586,'VLOOKUP Ranges'!$A$9:$B$12,2,TRUE)</f>
        <v>55-77</v>
      </c>
      <c r="O5555">
        <v>66</v>
      </c>
      <c r="P5555">
        <v>1</v>
      </c>
      <c r="Q5555" t="s">
        <v>45</v>
      </c>
      <c r="R5555" t="s">
        <v>45</v>
      </c>
      <c r="S5555" t="s">
        <v>45</v>
      </c>
      <c r="T5555" t="s">
        <v>45</v>
      </c>
      <c r="U5555" t="s">
        <v>45</v>
      </c>
      <c r="V5555" t="s">
        <v>45</v>
      </c>
      <c r="W5555" t="s">
        <v>45</v>
      </c>
      <c r="X5555">
        <v>0</v>
      </c>
      <c r="Y5555" t="str">
        <f>VLOOKUP(Z5555:Z12586,'VLOOKUP Ranges'!$A$2:$B$5,2,TRUE)</f>
        <v>89-118</v>
      </c>
      <c r="Z5555">
        <v>115.8</v>
      </c>
      <c r="AA5555">
        <v>7942.15</v>
      </c>
      <c r="AB5555" t="s">
        <v>44</v>
      </c>
      <c r="AC5555">
        <v>0</v>
      </c>
      <c r="AD5555">
        <v>42</v>
      </c>
      <c r="AE5555">
        <v>5845</v>
      </c>
      <c r="AG5555" t="b">
        <v>1</v>
      </c>
      <c r="AH5555" t="b">
        <v>0</v>
      </c>
      <c r="AI5555" t="b">
        <v>1</v>
      </c>
      <c r="AJ5555" t="b">
        <v>0</v>
      </c>
      <c r="AK5555" t="b">
        <v>0</v>
      </c>
      <c r="AL5555" t="b">
        <v>0</v>
      </c>
      <c r="AM5555" t="b">
        <v>0</v>
      </c>
      <c r="AN5555">
        <v>120.335606060606</v>
      </c>
      <c r="AO5555">
        <f t="shared" si="86"/>
        <v>116</v>
      </c>
      <c r="AP5555" t="b">
        <v>1</v>
      </c>
    </row>
    <row r="5556" spans="1:42" x14ac:dyDescent="0.25">
      <c r="A5556" t="s">
        <v>8400</v>
      </c>
      <c r="B5556">
        <v>1</v>
      </c>
      <c r="C5556" t="s">
        <v>40</v>
      </c>
      <c r="D5556" t="s">
        <v>41</v>
      </c>
      <c r="E5556" t="s">
        <v>42</v>
      </c>
      <c r="F5556">
        <v>90064</v>
      </c>
      <c r="G5556" t="s">
        <v>4002</v>
      </c>
      <c r="H5556">
        <v>34.037250999999998</v>
      </c>
      <c r="I5556">
        <v>-118.423573</v>
      </c>
      <c r="J5556">
        <v>0</v>
      </c>
      <c r="K5556">
        <v>0</v>
      </c>
      <c r="L5556">
        <v>0</v>
      </c>
      <c r="M5556">
        <v>0</v>
      </c>
      <c r="N5556" t="str">
        <f>VLOOKUP(O5556:O12587,'VLOOKUP Ranges'!$A$9:$B$12,2,TRUE)</f>
        <v>55-77</v>
      </c>
      <c r="O5556">
        <v>61</v>
      </c>
      <c r="P5556">
        <v>1</v>
      </c>
      <c r="Q5556" t="s">
        <v>45</v>
      </c>
      <c r="R5556" t="s">
        <v>44</v>
      </c>
      <c r="S5556" t="s">
        <v>45</v>
      </c>
      <c r="T5556" t="s">
        <v>45</v>
      </c>
      <c r="U5556" t="s">
        <v>45</v>
      </c>
      <c r="V5556" t="s">
        <v>45</v>
      </c>
      <c r="W5556" t="s">
        <v>45</v>
      </c>
      <c r="X5556">
        <v>0</v>
      </c>
      <c r="Y5556" t="str">
        <f>VLOOKUP(Z5556:Z12587,'VLOOKUP Ranges'!$A$2:$B$5,2,TRUE)</f>
        <v>70-89</v>
      </c>
      <c r="Z5556">
        <v>88.65</v>
      </c>
      <c r="AA5556">
        <v>5321.25</v>
      </c>
      <c r="AB5556" t="s">
        <v>44</v>
      </c>
      <c r="AC5556">
        <v>0</v>
      </c>
      <c r="AD5556">
        <v>79</v>
      </c>
      <c r="AE5556">
        <v>4730</v>
      </c>
      <c r="AG5556" t="b">
        <v>0</v>
      </c>
      <c r="AH5556" t="b">
        <v>1</v>
      </c>
      <c r="AI5556" t="b">
        <v>0</v>
      </c>
      <c r="AJ5556" t="b">
        <v>0</v>
      </c>
      <c r="AK5556" t="b">
        <v>1</v>
      </c>
      <c r="AL5556" t="b">
        <v>0</v>
      </c>
      <c r="AM5556" t="b">
        <v>0</v>
      </c>
      <c r="AN5556">
        <v>87.233606557377001</v>
      </c>
      <c r="AO5556">
        <f t="shared" si="86"/>
        <v>89</v>
      </c>
      <c r="AP5556" t="b">
        <v>0</v>
      </c>
    </row>
    <row r="5557" spans="1:42" x14ac:dyDescent="0.25">
      <c r="A5557" t="s">
        <v>8401</v>
      </c>
      <c r="B5557">
        <v>1</v>
      </c>
      <c r="C5557" t="s">
        <v>40</v>
      </c>
      <c r="D5557" t="s">
        <v>41</v>
      </c>
      <c r="E5557" t="s">
        <v>42</v>
      </c>
      <c r="F5557">
        <v>90065</v>
      </c>
      <c r="G5557" t="s">
        <v>86</v>
      </c>
      <c r="H5557">
        <v>34.108832999999997</v>
      </c>
      <c r="I5557">
        <v>-118.229715</v>
      </c>
      <c r="J5557">
        <v>0</v>
      </c>
      <c r="K5557">
        <v>1</v>
      </c>
      <c r="L5557">
        <v>1</v>
      </c>
      <c r="M5557">
        <v>0</v>
      </c>
      <c r="N5557" t="str">
        <f>VLOOKUP(O5557:O12588,'VLOOKUP Ranges'!$A$9:$B$12,2,TRUE)</f>
        <v>29-55</v>
      </c>
      <c r="O5557">
        <v>43</v>
      </c>
      <c r="P5557">
        <v>1</v>
      </c>
      <c r="Q5557" t="s">
        <v>45</v>
      </c>
      <c r="R5557" t="s">
        <v>45</v>
      </c>
      <c r="S5557" t="s">
        <v>45</v>
      </c>
      <c r="T5557" t="s">
        <v>44</v>
      </c>
      <c r="U5557" t="s">
        <v>44</v>
      </c>
      <c r="V5557" t="s">
        <v>45</v>
      </c>
      <c r="W5557" t="s">
        <v>44</v>
      </c>
      <c r="X5557">
        <v>1</v>
      </c>
      <c r="Y5557" t="str">
        <f>VLOOKUP(Z5557:Z12588,'VLOOKUP Ranges'!$A$2:$B$5,2,TRUE)</f>
        <v>89-118</v>
      </c>
      <c r="Z5557">
        <v>94.5</v>
      </c>
      <c r="AA5557">
        <v>4156.8</v>
      </c>
      <c r="AB5557" t="s">
        <v>44</v>
      </c>
      <c r="AC5557">
        <v>0</v>
      </c>
      <c r="AD5557">
        <v>32</v>
      </c>
      <c r="AE5557">
        <v>4745</v>
      </c>
      <c r="AG5557" t="b">
        <v>0</v>
      </c>
      <c r="AH5557" t="b">
        <v>0</v>
      </c>
      <c r="AI5557" t="b">
        <v>1</v>
      </c>
      <c r="AJ5557" t="b">
        <v>0</v>
      </c>
      <c r="AK5557" t="b">
        <v>0</v>
      </c>
      <c r="AL5557" t="b">
        <v>1</v>
      </c>
      <c r="AM5557" t="b">
        <v>0</v>
      </c>
      <c r="AN5557">
        <v>96.669767441860401</v>
      </c>
      <c r="AO5557">
        <f t="shared" si="86"/>
        <v>95</v>
      </c>
      <c r="AP5557" t="b">
        <v>1</v>
      </c>
    </row>
    <row r="5558" spans="1:42" x14ac:dyDescent="0.25">
      <c r="A5558" t="s">
        <v>8402</v>
      </c>
      <c r="B5558">
        <v>1</v>
      </c>
      <c r="C5558" t="s">
        <v>40</v>
      </c>
      <c r="D5558" t="s">
        <v>41</v>
      </c>
      <c r="E5558" t="s">
        <v>42</v>
      </c>
      <c r="F5558">
        <v>90066</v>
      </c>
      <c r="G5558" t="s">
        <v>1311</v>
      </c>
      <c r="H5558">
        <v>34.002028000000003</v>
      </c>
      <c r="I5558">
        <v>-118.430656</v>
      </c>
      <c r="J5558">
        <v>0</v>
      </c>
      <c r="K5558">
        <v>0</v>
      </c>
      <c r="L5558">
        <v>0</v>
      </c>
      <c r="M5558">
        <v>0</v>
      </c>
      <c r="N5558" t="str">
        <f>VLOOKUP(O5558:O12589,'VLOOKUP Ranges'!$A$9:$B$12,2,TRUE)</f>
        <v>9-29</v>
      </c>
      <c r="O5558">
        <v>12</v>
      </c>
      <c r="P5558">
        <v>1</v>
      </c>
      <c r="Q5558" t="s">
        <v>44</v>
      </c>
      <c r="R5558" t="s">
        <v>66</v>
      </c>
      <c r="S5558" t="s">
        <v>66</v>
      </c>
      <c r="T5558" t="s">
        <v>66</v>
      </c>
      <c r="U5558" t="s">
        <v>66</v>
      </c>
      <c r="V5558" t="s">
        <v>66</v>
      </c>
      <c r="W5558" t="s">
        <v>66</v>
      </c>
      <c r="X5558">
        <v>0</v>
      </c>
      <c r="Y5558" t="str">
        <f>VLOOKUP(Z5558:Z12589,'VLOOKUP Ranges'!$A$2:$B$5,2,TRUE)</f>
        <v>18-35</v>
      </c>
      <c r="Z5558">
        <v>20.100000000000001</v>
      </c>
      <c r="AA5558">
        <v>223.6</v>
      </c>
      <c r="AB5558" t="s">
        <v>44</v>
      </c>
      <c r="AC5558">
        <v>0</v>
      </c>
      <c r="AD5558">
        <v>32</v>
      </c>
      <c r="AE5558">
        <v>5179</v>
      </c>
      <c r="AG5558" t="b">
        <v>0</v>
      </c>
      <c r="AH5558" t="b">
        <v>0</v>
      </c>
      <c r="AI5558" t="b">
        <v>0</v>
      </c>
      <c r="AJ5558" t="b">
        <v>1</v>
      </c>
      <c r="AK5558" t="b">
        <v>0</v>
      </c>
      <c r="AL5558" t="b">
        <v>0</v>
      </c>
      <c r="AM5558" t="b">
        <v>1</v>
      </c>
      <c r="AN5558">
        <v>18.633333333333301</v>
      </c>
      <c r="AO5558">
        <f t="shared" si="86"/>
        <v>21</v>
      </c>
      <c r="AP5558" t="b">
        <v>0</v>
      </c>
    </row>
    <row r="5559" spans="1:42" x14ac:dyDescent="0.25">
      <c r="A5559" t="s">
        <v>8403</v>
      </c>
      <c r="B5559">
        <v>1</v>
      </c>
      <c r="C5559" t="s">
        <v>40</v>
      </c>
      <c r="D5559" t="s">
        <v>41</v>
      </c>
      <c r="E5559" t="s">
        <v>42</v>
      </c>
      <c r="F5559">
        <v>90067</v>
      </c>
      <c r="G5559" t="s">
        <v>4005</v>
      </c>
      <c r="H5559">
        <v>34.057496</v>
      </c>
      <c r="I5559">
        <v>-118.41395900000001</v>
      </c>
      <c r="J5559">
        <v>1</v>
      </c>
      <c r="K5559">
        <v>1</v>
      </c>
      <c r="L5559">
        <v>0</v>
      </c>
      <c r="M5559">
        <v>0</v>
      </c>
      <c r="N5559" t="str">
        <f>VLOOKUP(O5559:O12590,'VLOOKUP Ranges'!$A$9:$B$12,2,TRUE)</f>
        <v>9-29</v>
      </c>
      <c r="O5559">
        <v>23</v>
      </c>
      <c r="P5559">
        <v>0</v>
      </c>
      <c r="Q5559" t="s">
        <v>62</v>
      </c>
      <c r="R5559" t="s">
        <v>44</v>
      </c>
      <c r="S5559" t="s">
        <v>44</v>
      </c>
      <c r="T5559" t="s">
        <v>44</v>
      </c>
      <c r="U5559" t="s">
        <v>44</v>
      </c>
      <c r="V5559" t="s">
        <v>44</v>
      </c>
      <c r="W5559" t="s">
        <v>45</v>
      </c>
      <c r="X5559">
        <v>1</v>
      </c>
      <c r="Y5559" t="str">
        <f>VLOOKUP(Z5559:Z12590,'VLOOKUP Ranges'!$A$2:$B$5,2,TRUE)</f>
        <v>18-35</v>
      </c>
      <c r="Z5559">
        <v>34.65</v>
      </c>
      <c r="AA5559">
        <v>768.45</v>
      </c>
      <c r="AB5559" t="s">
        <v>44</v>
      </c>
      <c r="AC5559">
        <v>0</v>
      </c>
      <c r="AD5559">
        <v>67</v>
      </c>
      <c r="AE5559">
        <v>2307</v>
      </c>
      <c r="AG5559" t="b">
        <v>0</v>
      </c>
      <c r="AH5559" t="b">
        <v>0</v>
      </c>
      <c r="AI5559" t="b">
        <v>0</v>
      </c>
      <c r="AJ5559" t="b">
        <v>0</v>
      </c>
      <c r="AK5559" t="b">
        <v>0</v>
      </c>
      <c r="AL5559" t="b">
        <v>0</v>
      </c>
      <c r="AM5559" t="b">
        <v>0</v>
      </c>
      <c r="AN5559">
        <v>33.410869565217297</v>
      </c>
      <c r="AO5559">
        <f t="shared" si="86"/>
        <v>35</v>
      </c>
      <c r="AP5559" t="b">
        <v>0</v>
      </c>
    </row>
    <row r="5560" spans="1:42" x14ac:dyDescent="0.25">
      <c r="A5560" t="s">
        <v>8404</v>
      </c>
      <c r="B5560">
        <v>1</v>
      </c>
      <c r="C5560" t="s">
        <v>40</v>
      </c>
      <c r="D5560" t="s">
        <v>41</v>
      </c>
      <c r="E5560" t="s">
        <v>42</v>
      </c>
      <c r="F5560">
        <v>90068</v>
      </c>
      <c r="G5560" t="s">
        <v>2265</v>
      </c>
      <c r="H5560">
        <v>34.137411</v>
      </c>
      <c r="I5560">
        <v>-118.32891499999999</v>
      </c>
      <c r="J5560">
        <v>1</v>
      </c>
      <c r="K5560">
        <v>1</v>
      </c>
      <c r="L5560">
        <v>1</v>
      </c>
      <c r="M5560">
        <v>0</v>
      </c>
      <c r="N5560" t="str">
        <f>VLOOKUP(O5560:O12591,'VLOOKUP Ranges'!$A$9:$B$12,2,TRUE)</f>
        <v>55-77</v>
      </c>
      <c r="O5560">
        <v>71</v>
      </c>
      <c r="P5560">
        <v>0</v>
      </c>
      <c r="Q5560" t="s">
        <v>62</v>
      </c>
      <c r="R5560" t="s">
        <v>44</v>
      </c>
      <c r="S5560" t="s">
        <v>45</v>
      </c>
      <c r="T5560" t="s">
        <v>45</v>
      </c>
      <c r="U5560" t="s">
        <v>44</v>
      </c>
      <c r="V5560" t="s">
        <v>45</v>
      </c>
      <c r="W5560" t="s">
        <v>45</v>
      </c>
      <c r="X5560">
        <v>1</v>
      </c>
      <c r="Y5560" t="str">
        <f>VLOOKUP(Z5560:Z12591,'VLOOKUP Ranges'!$A$2:$B$5,2,TRUE)</f>
        <v>35-70</v>
      </c>
      <c r="Z5560">
        <v>52.3</v>
      </c>
      <c r="AA5560">
        <v>3765.05</v>
      </c>
      <c r="AB5560" t="s">
        <v>44</v>
      </c>
      <c r="AC5560">
        <v>0</v>
      </c>
      <c r="AD5560">
        <v>51</v>
      </c>
      <c r="AE5560">
        <v>5491</v>
      </c>
      <c r="AG5560" t="b">
        <v>0</v>
      </c>
      <c r="AH5560" t="b">
        <v>0</v>
      </c>
      <c r="AI5560" t="b">
        <v>0</v>
      </c>
      <c r="AJ5560" t="b">
        <v>0</v>
      </c>
      <c r="AK5560" t="b">
        <v>0</v>
      </c>
      <c r="AL5560" t="b">
        <v>0</v>
      </c>
      <c r="AM5560" t="b">
        <v>0</v>
      </c>
      <c r="AN5560">
        <v>53.028873239436599</v>
      </c>
      <c r="AO5560">
        <f t="shared" si="86"/>
        <v>53</v>
      </c>
      <c r="AP5560" t="b">
        <v>0</v>
      </c>
    </row>
    <row r="5561" spans="1:42" x14ac:dyDescent="0.25">
      <c r="A5561" t="s">
        <v>8405</v>
      </c>
      <c r="B5561">
        <v>1</v>
      </c>
      <c r="C5561" t="s">
        <v>40</v>
      </c>
      <c r="D5561" t="s">
        <v>41</v>
      </c>
      <c r="E5561" t="s">
        <v>3807</v>
      </c>
      <c r="F5561">
        <v>90069</v>
      </c>
      <c r="G5561" t="s">
        <v>3808</v>
      </c>
      <c r="H5561">
        <v>34.093781</v>
      </c>
      <c r="I5561">
        <v>-118.381061</v>
      </c>
      <c r="J5561">
        <v>0</v>
      </c>
      <c r="K5561">
        <v>0</v>
      </c>
      <c r="L5561">
        <v>0</v>
      </c>
      <c r="M5561">
        <v>0</v>
      </c>
      <c r="N5561" t="str">
        <f>VLOOKUP(O5561:O12592,'VLOOKUP Ranges'!$A$9:$B$12,2,TRUE)</f>
        <v>29-55</v>
      </c>
      <c r="O5561">
        <v>34</v>
      </c>
      <c r="P5561">
        <v>1</v>
      </c>
      <c r="Q5561" t="s">
        <v>45</v>
      </c>
      <c r="R5561" t="s">
        <v>44</v>
      </c>
      <c r="S5561" t="s">
        <v>44</v>
      </c>
      <c r="T5561" t="s">
        <v>44</v>
      </c>
      <c r="U5561" t="s">
        <v>45</v>
      </c>
      <c r="V5561" t="s">
        <v>45</v>
      </c>
      <c r="W5561" t="s">
        <v>44</v>
      </c>
      <c r="X5561">
        <v>0</v>
      </c>
      <c r="Y5561" t="str">
        <f>VLOOKUP(Z5561:Z12592,'VLOOKUP Ranges'!$A$2:$B$5,2,TRUE)</f>
        <v>35-70</v>
      </c>
      <c r="Z5561">
        <v>65</v>
      </c>
      <c r="AA5561">
        <v>2157.5</v>
      </c>
      <c r="AB5561" t="s">
        <v>44</v>
      </c>
      <c r="AC5561">
        <v>0</v>
      </c>
      <c r="AD5561">
        <v>55</v>
      </c>
      <c r="AE5561">
        <v>5567</v>
      </c>
      <c r="AG5561" t="b">
        <v>0</v>
      </c>
      <c r="AH5561" t="b">
        <v>0</v>
      </c>
      <c r="AI5561" t="b">
        <v>0</v>
      </c>
      <c r="AJ5561" t="b">
        <v>0</v>
      </c>
      <c r="AK5561" t="b">
        <v>0</v>
      </c>
      <c r="AL5561" t="b">
        <v>0</v>
      </c>
      <c r="AM5561" t="b">
        <v>1</v>
      </c>
      <c r="AN5561">
        <v>63.455882352941103</v>
      </c>
      <c r="AO5561">
        <f t="shared" si="86"/>
        <v>65</v>
      </c>
      <c r="AP5561" t="b">
        <v>0</v>
      </c>
    </row>
    <row r="5562" spans="1:42" x14ac:dyDescent="0.25">
      <c r="A5562" t="s">
        <v>8406</v>
      </c>
      <c r="B5562">
        <v>1</v>
      </c>
      <c r="C5562" t="s">
        <v>40</v>
      </c>
      <c r="D5562" t="s">
        <v>41</v>
      </c>
      <c r="E5562" t="s">
        <v>42</v>
      </c>
      <c r="F5562">
        <v>90077</v>
      </c>
      <c r="G5562" t="s">
        <v>4010</v>
      </c>
      <c r="H5562">
        <v>34.102083999999998</v>
      </c>
      <c r="I5562">
        <v>-118.451629</v>
      </c>
      <c r="J5562">
        <v>0</v>
      </c>
      <c r="K5562">
        <v>0</v>
      </c>
      <c r="L5562">
        <v>1</v>
      </c>
      <c r="M5562">
        <v>0</v>
      </c>
      <c r="N5562" t="str">
        <f>VLOOKUP(O5562:O12593,'VLOOKUP Ranges'!$A$9:$B$12,2,TRUE)</f>
        <v>29-55</v>
      </c>
      <c r="O5562">
        <v>41</v>
      </c>
      <c r="P5562">
        <v>0</v>
      </c>
      <c r="Q5562" t="s">
        <v>62</v>
      </c>
      <c r="R5562" t="s">
        <v>44</v>
      </c>
      <c r="S5562" t="s">
        <v>45</v>
      </c>
      <c r="T5562" t="s">
        <v>44</v>
      </c>
      <c r="U5562" t="s">
        <v>45</v>
      </c>
      <c r="V5562" t="s">
        <v>44</v>
      </c>
      <c r="W5562" t="s">
        <v>44</v>
      </c>
      <c r="X5562">
        <v>0</v>
      </c>
      <c r="Y5562" t="str">
        <f>VLOOKUP(Z5562:Z12593,'VLOOKUP Ranges'!$A$2:$B$5,2,TRUE)</f>
        <v>18-35</v>
      </c>
      <c r="Z5562">
        <v>35.450000000000003</v>
      </c>
      <c r="AA5562">
        <v>1391.65</v>
      </c>
      <c r="AB5562" t="s">
        <v>44</v>
      </c>
      <c r="AC5562">
        <v>0</v>
      </c>
      <c r="AD5562">
        <v>80</v>
      </c>
      <c r="AE5562">
        <v>2954</v>
      </c>
      <c r="AG5562" t="b">
        <v>1</v>
      </c>
      <c r="AH5562" t="b">
        <v>0</v>
      </c>
      <c r="AI5562" t="b">
        <v>0</v>
      </c>
      <c r="AJ5562" t="b">
        <v>0</v>
      </c>
      <c r="AK5562" t="b">
        <v>0</v>
      </c>
      <c r="AL5562" t="b">
        <v>0</v>
      </c>
      <c r="AM5562" t="b">
        <v>1</v>
      </c>
      <c r="AN5562">
        <v>33.9426829268292</v>
      </c>
      <c r="AO5562">
        <f t="shared" si="86"/>
        <v>36</v>
      </c>
      <c r="AP5562" t="b">
        <v>0</v>
      </c>
    </row>
    <row r="5563" spans="1:42" x14ac:dyDescent="0.25">
      <c r="A5563" t="s">
        <v>8407</v>
      </c>
      <c r="B5563">
        <v>1</v>
      </c>
      <c r="C5563" t="s">
        <v>40</v>
      </c>
      <c r="D5563" t="s">
        <v>41</v>
      </c>
      <c r="E5563" t="s">
        <v>4012</v>
      </c>
      <c r="F5563">
        <v>90201</v>
      </c>
      <c r="G5563" t="s">
        <v>4013</v>
      </c>
      <c r="H5563">
        <v>33.970343</v>
      </c>
      <c r="I5563">
        <v>-118.171368</v>
      </c>
      <c r="J5563">
        <v>0</v>
      </c>
      <c r="K5563">
        <v>0</v>
      </c>
      <c r="L5563">
        <v>1</v>
      </c>
      <c r="M5563">
        <v>1</v>
      </c>
      <c r="N5563" t="str">
        <f>VLOOKUP(O5563:O12594,'VLOOKUP Ranges'!$A$9:$B$12,2,TRUE)</f>
        <v>55-77</v>
      </c>
      <c r="O5563">
        <v>72</v>
      </c>
      <c r="P5563">
        <v>1</v>
      </c>
      <c r="Q5563" t="s">
        <v>44</v>
      </c>
      <c r="R5563" t="s">
        <v>66</v>
      </c>
      <c r="S5563" t="s">
        <v>66</v>
      </c>
      <c r="T5563" t="s">
        <v>66</v>
      </c>
      <c r="U5563" t="s">
        <v>66</v>
      </c>
      <c r="V5563" t="s">
        <v>66</v>
      </c>
      <c r="W5563" t="s">
        <v>66</v>
      </c>
      <c r="X5563">
        <v>0</v>
      </c>
      <c r="Y5563" t="str">
        <f>VLOOKUP(Z5563:Z12594,'VLOOKUP Ranges'!$A$2:$B$5,2,TRUE)</f>
        <v>18-35</v>
      </c>
      <c r="Z5563">
        <v>19.7</v>
      </c>
      <c r="AA5563">
        <v>1379.8</v>
      </c>
      <c r="AB5563" t="s">
        <v>44</v>
      </c>
      <c r="AC5563">
        <v>0</v>
      </c>
      <c r="AD5563">
        <v>33</v>
      </c>
      <c r="AE5563">
        <v>5451</v>
      </c>
      <c r="AG5563" t="b">
        <v>0</v>
      </c>
      <c r="AH5563" t="b">
        <v>1</v>
      </c>
      <c r="AI5563" t="b">
        <v>0</v>
      </c>
      <c r="AJ5563" t="b">
        <v>1</v>
      </c>
      <c r="AK5563" t="b">
        <v>1</v>
      </c>
      <c r="AL5563" t="b">
        <v>0</v>
      </c>
      <c r="AM5563" t="b">
        <v>0</v>
      </c>
      <c r="AN5563">
        <v>19.163888888888799</v>
      </c>
      <c r="AO5563">
        <f t="shared" si="86"/>
        <v>20</v>
      </c>
      <c r="AP5563" t="b">
        <v>0</v>
      </c>
    </row>
    <row r="5564" spans="1:42" x14ac:dyDescent="0.25">
      <c r="A5564" t="s">
        <v>8408</v>
      </c>
      <c r="B5564">
        <v>1</v>
      </c>
      <c r="C5564" t="s">
        <v>40</v>
      </c>
      <c r="D5564" t="s">
        <v>41</v>
      </c>
      <c r="E5564" t="s">
        <v>88</v>
      </c>
      <c r="F5564">
        <v>90210</v>
      </c>
      <c r="G5564" t="s">
        <v>4015</v>
      </c>
      <c r="H5564">
        <v>34.099891</v>
      </c>
      <c r="I5564">
        <v>-118.414338</v>
      </c>
      <c r="J5564">
        <v>1</v>
      </c>
      <c r="K5564">
        <v>1</v>
      </c>
      <c r="L5564">
        <v>0</v>
      </c>
      <c r="M5564">
        <v>0</v>
      </c>
      <c r="N5564" t="str">
        <f>VLOOKUP(O5564:O12595,'VLOOKUP Ranges'!$A$9:$B$12,2,TRUE)</f>
        <v>9-29</v>
      </c>
      <c r="O5564">
        <v>14</v>
      </c>
      <c r="P5564">
        <v>1</v>
      </c>
      <c r="Q5564" t="s">
        <v>45</v>
      </c>
      <c r="R5564" t="s">
        <v>44</v>
      </c>
      <c r="S5564" t="s">
        <v>44</v>
      </c>
      <c r="T5564" t="s">
        <v>44</v>
      </c>
      <c r="U5564" t="s">
        <v>44</v>
      </c>
      <c r="V5564" t="s">
        <v>45</v>
      </c>
      <c r="W5564" t="s">
        <v>45</v>
      </c>
      <c r="X5564">
        <v>1</v>
      </c>
      <c r="Y5564" t="str">
        <f>VLOOKUP(Z5564:Z12595,'VLOOKUP Ranges'!$A$2:$B$5,2,TRUE)</f>
        <v>89-118</v>
      </c>
      <c r="Z5564">
        <v>95.6</v>
      </c>
      <c r="AA5564">
        <v>1273.3</v>
      </c>
      <c r="AB5564" t="s">
        <v>44</v>
      </c>
      <c r="AC5564">
        <v>0</v>
      </c>
      <c r="AD5564">
        <v>78</v>
      </c>
      <c r="AE5564">
        <v>3502</v>
      </c>
      <c r="AG5564" t="b">
        <v>0</v>
      </c>
      <c r="AH5564" t="b">
        <v>0</v>
      </c>
      <c r="AI5564" t="b">
        <v>1</v>
      </c>
      <c r="AJ5564" t="b">
        <v>0</v>
      </c>
      <c r="AK5564" t="b">
        <v>0</v>
      </c>
      <c r="AL5564" t="b">
        <v>1</v>
      </c>
      <c r="AM5564" t="b">
        <v>0</v>
      </c>
      <c r="AN5564">
        <v>90.95</v>
      </c>
      <c r="AO5564">
        <f t="shared" si="86"/>
        <v>96</v>
      </c>
      <c r="AP5564" t="b">
        <v>0</v>
      </c>
    </row>
    <row r="5565" spans="1:42" x14ac:dyDescent="0.25">
      <c r="A5565" t="s">
        <v>8409</v>
      </c>
      <c r="B5565">
        <v>1</v>
      </c>
      <c r="C5565" t="s">
        <v>40</v>
      </c>
      <c r="D5565" t="s">
        <v>41</v>
      </c>
      <c r="E5565" t="s">
        <v>88</v>
      </c>
      <c r="F5565">
        <v>90211</v>
      </c>
      <c r="G5565" t="s">
        <v>89</v>
      </c>
      <c r="H5565">
        <v>34.063946999999999</v>
      </c>
      <c r="I5565">
        <v>-118.38300099999999</v>
      </c>
      <c r="J5565">
        <v>0</v>
      </c>
      <c r="K5565">
        <v>0</v>
      </c>
      <c r="L5565">
        <v>0</v>
      </c>
      <c r="M5565">
        <v>0</v>
      </c>
      <c r="N5565" t="str">
        <f>VLOOKUP(O5565:O12596,'VLOOKUP Ranges'!$A$9:$B$12,2,TRUE)</f>
        <v>29-55</v>
      </c>
      <c r="O5565">
        <v>41</v>
      </c>
      <c r="P5565">
        <v>1</v>
      </c>
      <c r="Q5565" t="s">
        <v>44</v>
      </c>
      <c r="R5565" t="s">
        <v>66</v>
      </c>
      <c r="S5565" t="s">
        <v>66</v>
      </c>
      <c r="T5565" t="s">
        <v>66</v>
      </c>
      <c r="U5565" t="s">
        <v>66</v>
      </c>
      <c r="V5565" t="s">
        <v>66</v>
      </c>
      <c r="W5565" t="s">
        <v>66</v>
      </c>
      <c r="X5565">
        <v>1</v>
      </c>
      <c r="Y5565" t="str">
        <f>VLOOKUP(Z5565:Z12596,'VLOOKUP Ranges'!$A$2:$B$5,2,TRUE)</f>
        <v>18-35</v>
      </c>
      <c r="Z5565">
        <v>19.850000000000001</v>
      </c>
      <c r="AA5565">
        <v>810.45</v>
      </c>
      <c r="AB5565" t="s">
        <v>44</v>
      </c>
      <c r="AC5565">
        <v>0</v>
      </c>
      <c r="AD5565">
        <v>40</v>
      </c>
      <c r="AE5565">
        <v>3523</v>
      </c>
      <c r="AG5565" t="b">
        <v>0</v>
      </c>
      <c r="AH5565" t="b">
        <v>1</v>
      </c>
      <c r="AI5565" t="b">
        <v>0</v>
      </c>
      <c r="AJ5565" t="b">
        <v>1</v>
      </c>
      <c r="AK5565" t="b">
        <v>0</v>
      </c>
      <c r="AL5565" t="b">
        <v>0</v>
      </c>
      <c r="AM5565" t="b">
        <v>1</v>
      </c>
      <c r="AN5565">
        <v>19.767073170731699</v>
      </c>
      <c r="AO5565">
        <f t="shared" si="86"/>
        <v>20</v>
      </c>
      <c r="AP5565" t="b">
        <v>0</v>
      </c>
    </row>
    <row r="5566" spans="1:42" x14ac:dyDescent="0.25">
      <c r="A5566" t="s">
        <v>8410</v>
      </c>
      <c r="B5566">
        <v>1</v>
      </c>
      <c r="C5566" t="s">
        <v>40</v>
      </c>
      <c r="D5566" t="s">
        <v>41</v>
      </c>
      <c r="E5566" t="s">
        <v>88</v>
      </c>
      <c r="F5566">
        <v>90212</v>
      </c>
      <c r="G5566" t="s">
        <v>4017</v>
      </c>
      <c r="H5566">
        <v>34.062094999999999</v>
      </c>
      <c r="I5566">
        <v>-118.40150800000001</v>
      </c>
      <c r="J5566">
        <v>0</v>
      </c>
      <c r="K5566">
        <v>0</v>
      </c>
      <c r="L5566">
        <v>1</v>
      </c>
      <c r="M5566">
        <v>1</v>
      </c>
      <c r="N5566" t="str">
        <f>VLOOKUP(O5566:O12597,'VLOOKUP Ranges'!$A$9:$B$12,2,TRUE)</f>
        <v>9-29</v>
      </c>
      <c r="O5566">
        <v>23</v>
      </c>
      <c r="P5566">
        <v>1</v>
      </c>
      <c r="Q5566" t="s">
        <v>45</v>
      </c>
      <c r="R5566" t="s">
        <v>45</v>
      </c>
      <c r="S5566" t="s">
        <v>44</v>
      </c>
      <c r="T5566" t="s">
        <v>44</v>
      </c>
      <c r="U5566" t="s">
        <v>44</v>
      </c>
      <c r="V5566" t="s">
        <v>44</v>
      </c>
      <c r="W5566" t="s">
        <v>44</v>
      </c>
      <c r="X5566">
        <v>0</v>
      </c>
      <c r="Y5566" t="str">
        <f>VLOOKUP(Z5566:Z12597,'VLOOKUP Ranges'!$A$2:$B$5,2,TRUE)</f>
        <v>70-89</v>
      </c>
      <c r="Z5566">
        <v>81.849999999999994</v>
      </c>
      <c r="AA5566">
        <v>1810.85</v>
      </c>
      <c r="AB5566" t="s">
        <v>44</v>
      </c>
      <c r="AC5566">
        <v>0</v>
      </c>
      <c r="AD5566">
        <v>80</v>
      </c>
      <c r="AE5566">
        <v>5939</v>
      </c>
      <c r="AG5566" t="b">
        <v>1</v>
      </c>
      <c r="AH5566" t="b">
        <v>0</v>
      </c>
      <c r="AI5566" t="b">
        <v>1</v>
      </c>
      <c r="AJ5566" t="b">
        <v>0</v>
      </c>
      <c r="AK5566" t="b">
        <v>1</v>
      </c>
      <c r="AL5566" t="b">
        <v>0</v>
      </c>
      <c r="AM5566" t="b">
        <v>0</v>
      </c>
      <c r="AN5566">
        <v>78.732608695652104</v>
      </c>
      <c r="AO5566">
        <f t="shared" si="86"/>
        <v>82</v>
      </c>
      <c r="AP5566" t="b">
        <v>1</v>
      </c>
    </row>
    <row r="5567" spans="1:42" x14ac:dyDescent="0.25">
      <c r="A5567" t="s">
        <v>8411</v>
      </c>
      <c r="B5567">
        <v>1</v>
      </c>
      <c r="C5567" t="s">
        <v>40</v>
      </c>
      <c r="D5567" t="s">
        <v>41</v>
      </c>
      <c r="E5567" t="s">
        <v>2269</v>
      </c>
      <c r="F5567">
        <v>90220</v>
      </c>
      <c r="G5567" t="s">
        <v>4019</v>
      </c>
      <c r="H5567">
        <v>33.881509999999999</v>
      </c>
      <c r="I5567">
        <v>-118.23445100000001</v>
      </c>
      <c r="J5567">
        <v>1</v>
      </c>
      <c r="K5567">
        <v>0</v>
      </c>
      <c r="L5567">
        <v>1</v>
      </c>
      <c r="M5567">
        <v>1</v>
      </c>
      <c r="N5567" t="str">
        <f>VLOOKUP(O5567:O12598,'VLOOKUP Ranges'!$A$9:$B$12,2,TRUE)</f>
        <v>55-77</v>
      </c>
      <c r="O5567">
        <v>71</v>
      </c>
      <c r="P5567">
        <v>1</v>
      </c>
      <c r="Q5567" t="s">
        <v>44</v>
      </c>
      <c r="R5567" t="s">
        <v>45</v>
      </c>
      <c r="S5567" t="s">
        <v>45</v>
      </c>
      <c r="T5567" t="s">
        <v>45</v>
      </c>
      <c r="U5567" t="s">
        <v>45</v>
      </c>
      <c r="V5567" t="s">
        <v>45</v>
      </c>
      <c r="W5567" t="s">
        <v>45</v>
      </c>
      <c r="X5567">
        <v>0</v>
      </c>
      <c r="Y5567" t="str">
        <f>VLOOKUP(Z5567:Z12598,'VLOOKUP Ranges'!$A$2:$B$5,2,TRUE)</f>
        <v>89-118</v>
      </c>
      <c r="Z5567">
        <v>109.3</v>
      </c>
      <c r="AA5567">
        <v>7782.85</v>
      </c>
      <c r="AB5567" t="s">
        <v>44</v>
      </c>
      <c r="AC5567">
        <v>0</v>
      </c>
      <c r="AD5567">
        <v>61</v>
      </c>
      <c r="AE5567">
        <v>5737</v>
      </c>
      <c r="AG5567" t="b">
        <v>0</v>
      </c>
      <c r="AH5567" t="b">
        <v>1</v>
      </c>
      <c r="AI5567" t="b">
        <v>1</v>
      </c>
      <c r="AJ5567" t="b">
        <v>0</v>
      </c>
      <c r="AK5567" t="b">
        <v>1</v>
      </c>
      <c r="AL5567" t="b">
        <v>0</v>
      </c>
      <c r="AM5567" t="b">
        <v>0</v>
      </c>
      <c r="AN5567">
        <v>109.617605633802</v>
      </c>
      <c r="AO5567">
        <f t="shared" si="86"/>
        <v>110</v>
      </c>
      <c r="AP5567" t="b">
        <v>1</v>
      </c>
    </row>
    <row r="5568" spans="1:42" x14ac:dyDescent="0.25">
      <c r="A5568" t="s">
        <v>8412</v>
      </c>
      <c r="B5568">
        <v>1</v>
      </c>
      <c r="C5568" t="s">
        <v>40</v>
      </c>
      <c r="D5568" t="s">
        <v>41</v>
      </c>
      <c r="E5568" t="s">
        <v>2269</v>
      </c>
      <c r="F5568">
        <v>90222</v>
      </c>
      <c r="G5568" t="s">
        <v>4022</v>
      </c>
      <c r="H5568">
        <v>33.912246000000003</v>
      </c>
      <c r="I5568">
        <v>-118.236773</v>
      </c>
      <c r="J5568">
        <v>1</v>
      </c>
      <c r="K5568">
        <v>0</v>
      </c>
      <c r="L5568">
        <v>1</v>
      </c>
      <c r="M5568">
        <v>0</v>
      </c>
      <c r="N5568" t="str">
        <f>VLOOKUP(O5568:O12599,'VLOOKUP Ranges'!$A$9:$B$12,2,TRUE)</f>
        <v>55-77</v>
      </c>
      <c r="O5568">
        <v>72</v>
      </c>
      <c r="P5568">
        <v>1</v>
      </c>
      <c r="Q5568" t="s">
        <v>45</v>
      </c>
      <c r="R5568" t="s">
        <v>66</v>
      </c>
      <c r="S5568" t="s">
        <v>66</v>
      </c>
      <c r="T5568" t="s">
        <v>66</v>
      </c>
      <c r="U5568" t="s">
        <v>66</v>
      </c>
      <c r="V5568" t="s">
        <v>66</v>
      </c>
      <c r="W5568" t="s">
        <v>66</v>
      </c>
      <c r="X5568">
        <v>0</v>
      </c>
      <c r="Y5568" t="str">
        <f>VLOOKUP(Z5568:Z12599,'VLOOKUP Ranges'!$A$2:$B$5,2,TRUE)</f>
        <v>18-35</v>
      </c>
      <c r="Z5568">
        <v>25.4</v>
      </c>
      <c r="AA5568">
        <v>1797.1</v>
      </c>
      <c r="AB5568" t="s">
        <v>44</v>
      </c>
      <c r="AC5568">
        <v>0</v>
      </c>
      <c r="AD5568">
        <v>46</v>
      </c>
      <c r="AE5568">
        <v>6011</v>
      </c>
      <c r="AG5568" t="b">
        <v>0</v>
      </c>
      <c r="AH5568" t="b">
        <v>1</v>
      </c>
      <c r="AI5568" t="b">
        <v>0</v>
      </c>
      <c r="AJ5568" t="b">
        <v>1</v>
      </c>
      <c r="AK5568" t="b">
        <v>0</v>
      </c>
      <c r="AL5568" t="b">
        <v>0</v>
      </c>
      <c r="AM5568" t="b">
        <v>1</v>
      </c>
      <c r="AN5568">
        <v>24.959722222222201</v>
      </c>
      <c r="AO5568">
        <f t="shared" si="86"/>
        <v>26</v>
      </c>
      <c r="AP5568" t="b">
        <v>0</v>
      </c>
    </row>
    <row r="5569" spans="1:42" x14ac:dyDescent="0.25">
      <c r="A5569" t="s">
        <v>8413</v>
      </c>
      <c r="B5569">
        <v>1</v>
      </c>
      <c r="C5569" t="s">
        <v>40</v>
      </c>
      <c r="D5569" t="s">
        <v>41</v>
      </c>
      <c r="E5569" t="s">
        <v>1313</v>
      </c>
      <c r="F5569">
        <v>90230</v>
      </c>
      <c r="G5569" t="s">
        <v>1314</v>
      </c>
      <c r="H5569">
        <v>33.993991000000001</v>
      </c>
      <c r="I5569">
        <v>-118.39704</v>
      </c>
      <c r="J5569">
        <v>1</v>
      </c>
      <c r="K5569">
        <v>0</v>
      </c>
      <c r="L5569">
        <v>1</v>
      </c>
      <c r="M5569">
        <v>1</v>
      </c>
      <c r="N5569" t="str">
        <f>VLOOKUP(O5569:O12600,'VLOOKUP Ranges'!$A$9:$B$12,2,TRUE)</f>
        <v>1-9</v>
      </c>
      <c r="O5569">
        <v>6</v>
      </c>
      <c r="P5569">
        <v>1</v>
      </c>
      <c r="Q5569" t="s">
        <v>44</v>
      </c>
      <c r="R5569" t="s">
        <v>44</v>
      </c>
      <c r="S5569" t="s">
        <v>44</v>
      </c>
      <c r="T5569" t="s">
        <v>44</v>
      </c>
      <c r="U5569" t="s">
        <v>44</v>
      </c>
      <c r="V5569" t="s">
        <v>44</v>
      </c>
      <c r="W5569" t="s">
        <v>44</v>
      </c>
      <c r="X5569">
        <v>1</v>
      </c>
      <c r="Y5569" t="str">
        <f>VLOOKUP(Z5569:Z12600,'VLOOKUP Ranges'!$A$2:$B$5,2,TRUE)</f>
        <v>35-70</v>
      </c>
      <c r="Z5569">
        <v>69.8</v>
      </c>
      <c r="AA5569">
        <v>377.85</v>
      </c>
      <c r="AB5569" t="s">
        <v>44</v>
      </c>
      <c r="AC5569">
        <v>0</v>
      </c>
      <c r="AD5569">
        <v>62</v>
      </c>
      <c r="AE5569">
        <v>2651</v>
      </c>
      <c r="AG5569" t="b">
        <v>0</v>
      </c>
      <c r="AH5569" t="b">
        <v>0</v>
      </c>
      <c r="AI5569" t="b">
        <v>1</v>
      </c>
      <c r="AJ5569" t="b">
        <v>0</v>
      </c>
      <c r="AK5569" t="b">
        <v>0</v>
      </c>
      <c r="AL5569" t="b">
        <v>1</v>
      </c>
      <c r="AM5569" t="b">
        <v>0</v>
      </c>
      <c r="AN5569">
        <v>62.975000000000001</v>
      </c>
      <c r="AO5569">
        <f t="shared" si="86"/>
        <v>70</v>
      </c>
      <c r="AP5569" t="b">
        <v>0</v>
      </c>
    </row>
    <row r="5570" spans="1:42" x14ac:dyDescent="0.25">
      <c r="A5570" t="s">
        <v>8414</v>
      </c>
      <c r="B5570">
        <v>1</v>
      </c>
      <c r="C5570" t="s">
        <v>40</v>
      </c>
      <c r="D5570" t="s">
        <v>41</v>
      </c>
      <c r="E5570" t="s">
        <v>1313</v>
      </c>
      <c r="F5570">
        <v>90232</v>
      </c>
      <c r="G5570" t="s">
        <v>2273</v>
      </c>
      <c r="H5570">
        <v>34.019323</v>
      </c>
      <c r="I5570">
        <v>-118.391902</v>
      </c>
      <c r="J5570">
        <v>1</v>
      </c>
      <c r="K5570">
        <v>0</v>
      </c>
      <c r="L5570">
        <v>1</v>
      </c>
      <c r="M5570">
        <v>1</v>
      </c>
      <c r="N5570" t="str">
        <f>VLOOKUP(O5570:O12601,'VLOOKUP Ranges'!$A$9:$B$12,2,TRUE)</f>
        <v>9-29</v>
      </c>
      <c r="O5570">
        <v>23</v>
      </c>
      <c r="P5570">
        <v>1</v>
      </c>
      <c r="Q5570" t="s">
        <v>44</v>
      </c>
      <c r="R5570" t="s">
        <v>66</v>
      </c>
      <c r="S5570" t="s">
        <v>66</v>
      </c>
      <c r="T5570" t="s">
        <v>66</v>
      </c>
      <c r="U5570" t="s">
        <v>66</v>
      </c>
      <c r="V5570" t="s">
        <v>66</v>
      </c>
      <c r="W5570" t="s">
        <v>66</v>
      </c>
      <c r="X5570">
        <v>1</v>
      </c>
      <c r="Y5570" t="str">
        <f>VLOOKUP(Z5570:Z12601,'VLOOKUP Ranges'!$A$2:$B$5,2,TRUE)</f>
        <v>18-35</v>
      </c>
      <c r="Z5570">
        <v>20</v>
      </c>
      <c r="AA5570">
        <v>445.3</v>
      </c>
      <c r="AB5570" t="s">
        <v>44</v>
      </c>
      <c r="AC5570">
        <v>0</v>
      </c>
      <c r="AD5570">
        <v>62</v>
      </c>
      <c r="AE5570">
        <v>2170</v>
      </c>
      <c r="AG5570" t="b">
        <v>1</v>
      </c>
      <c r="AH5570" t="b">
        <v>0</v>
      </c>
      <c r="AI5570" t="b">
        <v>0</v>
      </c>
      <c r="AJ5570" t="b">
        <v>1</v>
      </c>
      <c r="AK5570" t="b">
        <v>1</v>
      </c>
      <c r="AL5570" t="b">
        <v>0</v>
      </c>
      <c r="AM5570" t="b">
        <v>0</v>
      </c>
      <c r="AN5570">
        <v>19.3608695652173</v>
      </c>
      <c r="AO5570">
        <f t="shared" si="86"/>
        <v>20</v>
      </c>
      <c r="AP5570" t="b">
        <v>0</v>
      </c>
    </row>
    <row r="5571" spans="1:42" x14ac:dyDescent="0.25">
      <c r="A5571" t="s">
        <v>8415</v>
      </c>
      <c r="B5571">
        <v>1</v>
      </c>
      <c r="C5571" t="s">
        <v>40</v>
      </c>
      <c r="D5571" t="s">
        <v>41</v>
      </c>
      <c r="E5571" t="s">
        <v>3073</v>
      </c>
      <c r="F5571">
        <v>90241</v>
      </c>
      <c r="G5571" t="s">
        <v>3810</v>
      </c>
      <c r="H5571">
        <v>33.940883999999997</v>
      </c>
      <c r="I5571">
        <v>-118.12862800000001</v>
      </c>
      <c r="J5571">
        <v>0</v>
      </c>
      <c r="K5571">
        <v>0</v>
      </c>
      <c r="L5571">
        <v>0</v>
      </c>
      <c r="M5571">
        <v>0</v>
      </c>
      <c r="N5571" t="str">
        <f>VLOOKUP(O5571:O12602,'VLOOKUP Ranges'!$A$9:$B$12,2,TRUE)</f>
        <v>55-77</v>
      </c>
      <c r="O5571">
        <v>72</v>
      </c>
      <c r="P5571">
        <v>1</v>
      </c>
      <c r="Q5571" t="s">
        <v>44</v>
      </c>
      <c r="R5571" t="s">
        <v>45</v>
      </c>
      <c r="S5571" t="s">
        <v>45</v>
      </c>
      <c r="T5571" t="s">
        <v>45</v>
      </c>
      <c r="U5571" t="s">
        <v>45</v>
      </c>
      <c r="V5571" t="s">
        <v>45</v>
      </c>
      <c r="W5571" t="s">
        <v>45</v>
      </c>
      <c r="X5571">
        <v>1</v>
      </c>
      <c r="Y5571" t="str">
        <f>VLOOKUP(Z5571:Z12602,'VLOOKUP Ranges'!$A$2:$B$5,2,TRUE)</f>
        <v>89-118</v>
      </c>
      <c r="Z5571">
        <v>109.9</v>
      </c>
      <c r="AA5571">
        <v>7624.2</v>
      </c>
      <c r="AB5571" t="s">
        <v>44</v>
      </c>
      <c r="AC5571">
        <v>0</v>
      </c>
      <c r="AD5571">
        <v>37</v>
      </c>
      <c r="AE5571">
        <v>5234</v>
      </c>
      <c r="AG5571" t="b">
        <v>0</v>
      </c>
      <c r="AH5571" t="b">
        <v>1</v>
      </c>
      <c r="AI5571" t="b">
        <v>1</v>
      </c>
      <c r="AJ5571" t="b">
        <v>0</v>
      </c>
      <c r="AK5571" t="b">
        <v>0</v>
      </c>
      <c r="AL5571" t="b">
        <v>1</v>
      </c>
      <c r="AM5571" t="b">
        <v>0</v>
      </c>
      <c r="AN5571">
        <v>105.891666666666</v>
      </c>
      <c r="AO5571">
        <f t="shared" ref="AO5571:AO5634" si="87">ROUNDUP(Z5571, 0)</f>
        <v>110</v>
      </c>
      <c r="AP5571" t="b">
        <v>1</v>
      </c>
    </row>
    <row r="5572" spans="1:42" x14ac:dyDescent="0.25">
      <c r="A5572" t="s">
        <v>8416</v>
      </c>
      <c r="B5572">
        <v>1</v>
      </c>
      <c r="C5572" t="s">
        <v>40</v>
      </c>
      <c r="D5572" t="s">
        <v>41</v>
      </c>
      <c r="E5572" t="s">
        <v>3073</v>
      </c>
      <c r="F5572">
        <v>90242</v>
      </c>
      <c r="G5572" t="s">
        <v>3812</v>
      </c>
      <c r="H5572">
        <v>33.921793000000001</v>
      </c>
      <c r="I5572">
        <v>-118.14058799999999</v>
      </c>
      <c r="J5572">
        <v>0</v>
      </c>
      <c r="K5572">
        <v>0</v>
      </c>
      <c r="L5572">
        <v>1</v>
      </c>
      <c r="M5572">
        <v>0</v>
      </c>
      <c r="N5572" t="str">
        <f>VLOOKUP(O5572:O12603,'VLOOKUP Ranges'!$A$9:$B$12,2,TRUE)</f>
        <v>1-9</v>
      </c>
      <c r="O5572">
        <v>7</v>
      </c>
      <c r="P5572">
        <v>1</v>
      </c>
      <c r="Q5572" t="s">
        <v>44</v>
      </c>
      <c r="R5572" t="s">
        <v>45</v>
      </c>
      <c r="S5572" t="s">
        <v>44</v>
      </c>
      <c r="T5572" t="s">
        <v>44</v>
      </c>
      <c r="U5572" t="s">
        <v>44</v>
      </c>
      <c r="V5572" t="s">
        <v>44</v>
      </c>
      <c r="W5572" t="s">
        <v>44</v>
      </c>
      <c r="X5572">
        <v>1</v>
      </c>
      <c r="Y5572" t="str">
        <f>VLOOKUP(Z5572:Z12603,'VLOOKUP Ranges'!$A$2:$B$5,2,TRUE)</f>
        <v>35-70</v>
      </c>
      <c r="Z5572">
        <v>50.3</v>
      </c>
      <c r="AA5572">
        <v>355.1</v>
      </c>
      <c r="AB5572" t="s">
        <v>44</v>
      </c>
      <c r="AC5572">
        <v>0</v>
      </c>
      <c r="AD5572">
        <v>42</v>
      </c>
      <c r="AE5572">
        <v>2547</v>
      </c>
      <c r="AG5572" t="b">
        <v>0</v>
      </c>
      <c r="AH5572" t="b">
        <v>0</v>
      </c>
      <c r="AI5572" t="b">
        <v>0</v>
      </c>
      <c r="AJ5572" t="b">
        <v>0</v>
      </c>
      <c r="AK5572" t="b">
        <v>0</v>
      </c>
      <c r="AL5572" t="b">
        <v>0</v>
      </c>
      <c r="AM5572" t="b">
        <v>0</v>
      </c>
      <c r="AN5572">
        <v>50.728571428571399</v>
      </c>
      <c r="AO5572">
        <f t="shared" si="87"/>
        <v>51</v>
      </c>
      <c r="AP5572" t="b">
        <v>1</v>
      </c>
    </row>
    <row r="5573" spans="1:42" x14ac:dyDescent="0.25">
      <c r="A5573" t="s">
        <v>8417</v>
      </c>
      <c r="B5573">
        <v>1</v>
      </c>
      <c r="C5573" t="s">
        <v>40</v>
      </c>
      <c r="D5573" t="s">
        <v>41</v>
      </c>
      <c r="E5573" t="s">
        <v>2275</v>
      </c>
      <c r="F5573">
        <v>90247</v>
      </c>
      <c r="G5573" t="s">
        <v>4030</v>
      </c>
      <c r="H5573">
        <v>33.890853</v>
      </c>
      <c r="I5573">
        <v>-118.297967</v>
      </c>
      <c r="J5573">
        <v>1</v>
      </c>
      <c r="K5573">
        <v>0</v>
      </c>
      <c r="L5573">
        <v>1</v>
      </c>
      <c r="M5573">
        <v>1</v>
      </c>
      <c r="N5573" t="str">
        <f>VLOOKUP(O5573:O12604,'VLOOKUP Ranges'!$A$9:$B$12,2,TRUE)</f>
        <v>9-29</v>
      </c>
      <c r="O5573">
        <v>9</v>
      </c>
      <c r="P5573">
        <v>1</v>
      </c>
      <c r="Q5573" t="s">
        <v>44</v>
      </c>
      <c r="R5573" t="s">
        <v>44</v>
      </c>
      <c r="S5573" t="s">
        <v>45</v>
      </c>
      <c r="T5573" t="s">
        <v>44</v>
      </c>
      <c r="U5573" t="s">
        <v>45</v>
      </c>
      <c r="V5573" t="s">
        <v>45</v>
      </c>
      <c r="W5573" t="s">
        <v>45</v>
      </c>
      <c r="X5573">
        <v>1</v>
      </c>
      <c r="Y5573" t="str">
        <f>VLOOKUP(Z5573:Z12604,'VLOOKUP Ranges'!$A$2:$B$5,2,TRUE)</f>
        <v>89-118</v>
      </c>
      <c r="Z5573">
        <v>101.5</v>
      </c>
      <c r="AA5573">
        <v>906.85</v>
      </c>
      <c r="AB5573" t="s">
        <v>44</v>
      </c>
      <c r="AC5573">
        <v>0</v>
      </c>
      <c r="AD5573">
        <v>60</v>
      </c>
      <c r="AE5573">
        <v>2757</v>
      </c>
      <c r="AG5573" t="b">
        <v>0</v>
      </c>
      <c r="AH5573" t="b">
        <v>0</v>
      </c>
      <c r="AI5573" t="b">
        <v>1</v>
      </c>
      <c r="AJ5573" t="b">
        <v>0</v>
      </c>
      <c r="AK5573" t="b">
        <v>0</v>
      </c>
      <c r="AL5573" t="b">
        <v>1</v>
      </c>
      <c r="AM5573" t="b">
        <v>0</v>
      </c>
      <c r="AN5573">
        <v>100.76111111111101</v>
      </c>
      <c r="AO5573">
        <f t="shared" si="87"/>
        <v>102</v>
      </c>
      <c r="AP5573" t="b">
        <v>0</v>
      </c>
    </row>
    <row r="5574" spans="1:42" x14ac:dyDescent="0.25">
      <c r="A5574" t="s">
        <v>8418</v>
      </c>
      <c r="B5574">
        <v>1</v>
      </c>
      <c r="C5574" t="s">
        <v>40</v>
      </c>
      <c r="D5574" t="s">
        <v>41</v>
      </c>
      <c r="E5574" t="s">
        <v>2275</v>
      </c>
      <c r="F5574">
        <v>90248</v>
      </c>
      <c r="G5574" t="s">
        <v>2276</v>
      </c>
      <c r="H5574">
        <v>33.876482000000003</v>
      </c>
      <c r="I5574">
        <v>-118.284077</v>
      </c>
      <c r="J5574">
        <v>0</v>
      </c>
      <c r="K5574">
        <v>0</v>
      </c>
      <c r="L5574">
        <v>0</v>
      </c>
      <c r="M5574">
        <v>0</v>
      </c>
      <c r="N5574" t="str">
        <f>VLOOKUP(O5574:O12605,'VLOOKUP Ranges'!$A$9:$B$12,2,TRUE)</f>
        <v>9-29</v>
      </c>
      <c r="O5574">
        <v>12</v>
      </c>
      <c r="P5574">
        <v>1</v>
      </c>
      <c r="Q5574" t="s">
        <v>45</v>
      </c>
      <c r="R5574" t="s">
        <v>44</v>
      </c>
      <c r="S5574" t="s">
        <v>45</v>
      </c>
      <c r="T5574" t="s">
        <v>44</v>
      </c>
      <c r="U5574" t="s">
        <v>44</v>
      </c>
      <c r="V5574" t="s">
        <v>44</v>
      </c>
      <c r="W5574" t="s">
        <v>45</v>
      </c>
      <c r="X5574">
        <v>1</v>
      </c>
      <c r="Y5574" t="str">
        <f>VLOOKUP(Z5574:Z12605,'VLOOKUP Ranges'!$A$2:$B$5,2,TRUE)</f>
        <v>70-89</v>
      </c>
      <c r="Z5574">
        <v>89.15</v>
      </c>
      <c r="AA5574">
        <v>1057.55</v>
      </c>
      <c r="AB5574" t="s">
        <v>44</v>
      </c>
      <c r="AC5574">
        <v>0</v>
      </c>
      <c r="AD5574">
        <v>80</v>
      </c>
      <c r="AE5574">
        <v>4041</v>
      </c>
      <c r="AG5574" t="b">
        <v>0</v>
      </c>
      <c r="AH5574" t="b">
        <v>0</v>
      </c>
      <c r="AI5574" t="b">
        <v>1</v>
      </c>
      <c r="AJ5574" t="b">
        <v>0</v>
      </c>
      <c r="AK5574" t="b">
        <v>0</v>
      </c>
      <c r="AL5574" t="b">
        <v>1</v>
      </c>
      <c r="AM5574" t="b">
        <v>0</v>
      </c>
      <c r="AN5574">
        <v>88.129166666666606</v>
      </c>
      <c r="AO5574">
        <f t="shared" si="87"/>
        <v>90</v>
      </c>
      <c r="AP5574" t="b">
        <v>0</v>
      </c>
    </row>
    <row r="5575" spans="1:42" x14ac:dyDescent="0.25">
      <c r="A5575" t="s">
        <v>8419</v>
      </c>
      <c r="B5575">
        <v>1</v>
      </c>
      <c r="C5575" t="s">
        <v>40</v>
      </c>
      <c r="D5575" t="s">
        <v>41</v>
      </c>
      <c r="E5575" t="s">
        <v>2275</v>
      </c>
      <c r="F5575">
        <v>90249</v>
      </c>
      <c r="G5575" t="s">
        <v>4033</v>
      </c>
      <c r="H5575">
        <v>33.901389999999999</v>
      </c>
      <c r="I5575">
        <v>-118.315697</v>
      </c>
      <c r="J5575">
        <v>0</v>
      </c>
      <c r="K5575">
        <v>0</v>
      </c>
      <c r="L5575">
        <v>0</v>
      </c>
      <c r="M5575">
        <v>0</v>
      </c>
      <c r="N5575" t="str">
        <f>VLOOKUP(O5575:O12606,'VLOOKUP Ranges'!$A$9:$B$12,2,TRUE)</f>
        <v>1-9</v>
      </c>
      <c r="O5575">
        <v>1</v>
      </c>
      <c r="P5575">
        <v>1</v>
      </c>
      <c r="Q5575" t="s">
        <v>44</v>
      </c>
      <c r="R5575" t="s">
        <v>66</v>
      </c>
      <c r="S5575" t="s">
        <v>66</v>
      </c>
      <c r="T5575" t="s">
        <v>66</v>
      </c>
      <c r="U5575" t="s">
        <v>66</v>
      </c>
      <c r="V5575" t="s">
        <v>66</v>
      </c>
      <c r="W5575" t="s">
        <v>66</v>
      </c>
      <c r="X5575">
        <v>1</v>
      </c>
      <c r="Y5575" t="str">
        <f>VLOOKUP(Z5575:Z12606,'VLOOKUP Ranges'!$A$2:$B$5,2,TRUE)</f>
        <v>18-35</v>
      </c>
      <c r="Z5575">
        <v>19.399999999999999</v>
      </c>
      <c r="AA5575">
        <v>19.399999999999999</v>
      </c>
      <c r="AB5575" t="s">
        <v>44</v>
      </c>
      <c r="AC5575">
        <v>0</v>
      </c>
      <c r="AD5575">
        <v>25</v>
      </c>
      <c r="AE5575">
        <v>2742</v>
      </c>
      <c r="AG5575" t="b">
        <v>0</v>
      </c>
      <c r="AH5575" t="b">
        <v>0</v>
      </c>
      <c r="AI5575" t="b">
        <v>0</v>
      </c>
      <c r="AJ5575" t="b">
        <v>1</v>
      </c>
      <c r="AK5575" t="b">
        <v>0</v>
      </c>
      <c r="AL5575" t="b">
        <v>0</v>
      </c>
      <c r="AM5575" t="b">
        <v>1</v>
      </c>
      <c r="AN5575">
        <v>19.399999999999999</v>
      </c>
      <c r="AO5575">
        <f t="shared" si="87"/>
        <v>20</v>
      </c>
      <c r="AP5575" t="b">
        <v>0</v>
      </c>
    </row>
    <row r="5576" spans="1:42" x14ac:dyDescent="0.25">
      <c r="A5576" t="s">
        <v>8420</v>
      </c>
      <c r="B5576">
        <v>1</v>
      </c>
      <c r="C5576" t="s">
        <v>40</v>
      </c>
      <c r="D5576" t="s">
        <v>41</v>
      </c>
      <c r="E5576" t="s">
        <v>1316</v>
      </c>
      <c r="F5576">
        <v>90250</v>
      </c>
      <c r="G5576" t="s">
        <v>1317</v>
      </c>
      <c r="H5576">
        <v>33.914774999999999</v>
      </c>
      <c r="I5576">
        <v>-118.348083</v>
      </c>
      <c r="J5576">
        <v>0</v>
      </c>
      <c r="K5576">
        <v>1</v>
      </c>
      <c r="L5576">
        <v>1</v>
      </c>
      <c r="M5576">
        <v>1</v>
      </c>
      <c r="N5576" t="str">
        <f>VLOOKUP(O5576:O12607,'VLOOKUP Ranges'!$A$9:$B$12,2,TRUE)</f>
        <v>29-55</v>
      </c>
      <c r="O5576">
        <v>48</v>
      </c>
      <c r="P5576">
        <v>0</v>
      </c>
      <c r="Q5576" t="s">
        <v>62</v>
      </c>
      <c r="R5576" t="s">
        <v>44</v>
      </c>
      <c r="S5576" t="s">
        <v>45</v>
      </c>
      <c r="T5576" t="s">
        <v>44</v>
      </c>
      <c r="U5576" t="s">
        <v>44</v>
      </c>
      <c r="V5576" t="s">
        <v>44</v>
      </c>
      <c r="W5576" t="s">
        <v>44</v>
      </c>
      <c r="X5576">
        <v>0</v>
      </c>
      <c r="Y5576" t="str">
        <f>VLOOKUP(Z5576:Z12607,'VLOOKUP Ranges'!$A$2:$B$5,2,TRUE)</f>
        <v>18-35</v>
      </c>
      <c r="Z5576">
        <v>29.9</v>
      </c>
      <c r="AA5576">
        <v>1388.75</v>
      </c>
      <c r="AB5576" t="s">
        <v>44</v>
      </c>
      <c r="AC5576">
        <v>0</v>
      </c>
      <c r="AD5576">
        <v>49</v>
      </c>
      <c r="AE5576">
        <v>2617</v>
      </c>
      <c r="AG5576" t="b">
        <v>1</v>
      </c>
      <c r="AH5576" t="b">
        <v>0</v>
      </c>
      <c r="AI5576" t="b">
        <v>0</v>
      </c>
      <c r="AJ5576" t="b">
        <v>0</v>
      </c>
      <c r="AK5576" t="b">
        <v>0</v>
      </c>
      <c r="AL5576" t="b">
        <v>0</v>
      </c>
      <c r="AM5576" t="b">
        <v>0</v>
      </c>
      <c r="AN5576">
        <v>28.9322916666666</v>
      </c>
      <c r="AO5576">
        <f t="shared" si="87"/>
        <v>30</v>
      </c>
      <c r="AP5576" t="b">
        <v>0</v>
      </c>
    </row>
    <row r="5577" spans="1:42" x14ac:dyDescent="0.25">
      <c r="A5577" t="s">
        <v>8421</v>
      </c>
      <c r="B5577">
        <v>1</v>
      </c>
      <c r="C5577" t="s">
        <v>40</v>
      </c>
      <c r="D5577" t="s">
        <v>41</v>
      </c>
      <c r="E5577" t="s">
        <v>1319</v>
      </c>
      <c r="F5577">
        <v>90254</v>
      </c>
      <c r="G5577" t="s">
        <v>1320</v>
      </c>
      <c r="H5577">
        <v>33.865319999999997</v>
      </c>
      <c r="I5577">
        <v>-118.39633600000001</v>
      </c>
      <c r="J5577">
        <v>1</v>
      </c>
      <c r="K5577">
        <v>0</v>
      </c>
      <c r="L5577">
        <v>0</v>
      </c>
      <c r="M5577">
        <v>0</v>
      </c>
      <c r="N5577" t="str">
        <f>VLOOKUP(O5577:O12608,'VLOOKUP Ranges'!$A$9:$B$12,2,TRUE)</f>
        <v>9-29</v>
      </c>
      <c r="O5577">
        <v>20</v>
      </c>
      <c r="P5577">
        <v>1</v>
      </c>
      <c r="Q5577" t="s">
        <v>44</v>
      </c>
      <c r="R5577" t="s">
        <v>44</v>
      </c>
      <c r="S5577" t="s">
        <v>44</v>
      </c>
      <c r="T5577" t="s">
        <v>44</v>
      </c>
      <c r="U5577" t="s">
        <v>44</v>
      </c>
      <c r="V5577" t="s">
        <v>45</v>
      </c>
      <c r="W5577" t="s">
        <v>44</v>
      </c>
      <c r="X5577">
        <v>0</v>
      </c>
      <c r="Y5577" t="str">
        <f>VLOOKUP(Z5577:Z12608,'VLOOKUP Ranges'!$A$2:$B$5,2,TRUE)</f>
        <v>70-89</v>
      </c>
      <c r="Z5577">
        <v>78.8</v>
      </c>
      <c r="AA5577">
        <v>1641.3</v>
      </c>
      <c r="AB5577" t="s">
        <v>44</v>
      </c>
      <c r="AC5577">
        <v>0</v>
      </c>
      <c r="AD5577">
        <v>80</v>
      </c>
      <c r="AE5577">
        <v>2317</v>
      </c>
      <c r="AG5577" t="b">
        <v>0</v>
      </c>
      <c r="AH5577" t="b">
        <v>0</v>
      </c>
      <c r="AI5577" t="b">
        <v>1</v>
      </c>
      <c r="AJ5577" t="b">
        <v>0</v>
      </c>
      <c r="AK5577" t="b">
        <v>0</v>
      </c>
      <c r="AL5577" t="b">
        <v>1</v>
      </c>
      <c r="AM5577" t="b">
        <v>0</v>
      </c>
      <c r="AN5577">
        <v>82.064999999999998</v>
      </c>
      <c r="AO5577">
        <f t="shared" si="87"/>
        <v>79</v>
      </c>
      <c r="AP5577" t="b">
        <v>0</v>
      </c>
    </row>
    <row r="5578" spans="1:42" x14ac:dyDescent="0.25">
      <c r="A5578" t="s">
        <v>8422</v>
      </c>
      <c r="B5578">
        <v>1</v>
      </c>
      <c r="C5578" t="s">
        <v>40</v>
      </c>
      <c r="D5578" t="s">
        <v>41</v>
      </c>
      <c r="E5578" t="s">
        <v>96</v>
      </c>
      <c r="F5578">
        <v>90262</v>
      </c>
      <c r="G5578" t="s">
        <v>97</v>
      </c>
      <c r="H5578">
        <v>33.923572999999998</v>
      </c>
      <c r="I5578">
        <v>-118.200669</v>
      </c>
      <c r="J5578">
        <v>0</v>
      </c>
      <c r="K5578">
        <v>0</v>
      </c>
      <c r="L5578">
        <v>0</v>
      </c>
      <c r="M5578">
        <v>0</v>
      </c>
      <c r="N5578" t="str">
        <f>VLOOKUP(O5578:O12609,'VLOOKUP Ranges'!$A$9:$B$12,2,TRUE)</f>
        <v>9-29</v>
      </c>
      <c r="O5578">
        <v>10</v>
      </c>
      <c r="P5578">
        <v>1</v>
      </c>
      <c r="Q5578" t="s">
        <v>44</v>
      </c>
      <c r="R5578" t="s">
        <v>66</v>
      </c>
      <c r="S5578" t="s">
        <v>66</v>
      </c>
      <c r="T5578" t="s">
        <v>66</v>
      </c>
      <c r="U5578" t="s">
        <v>66</v>
      </c>
      <c r="V5578" t="s">
        <v>66</v>
      </c>
      <c r="W5578" t="s">
        <v>66</v>
      </c>
      <c r="X5578">
        <v>1</v>
      </c>
      <c r="Y5578" t="str">
        <f>VLOOKUP(Z5578:Z12609,'VLOOKUP Ranges'!$A$2:$B$5,2,TRUE)</f>
        <v>18-35</v>
      </c>
      <c r="Z5578">
        <v>19.3</v>
      </c>
      <c r="AA5578">
        <v>185.2</v>
      </c>
      <c r="AB5578" t="s">
        <v>44</v>
      </c>
      <c r="AC5578">
        <v>0</v>
      </c>
      <c r="AD5578">
        <v>38</v>
      </c>
      <c r="AE5578">
        <v>4190</v>
      </c>
      <c r="AG5578" t="b">
        <v>1</v>
      </c>
      <c r="AH5578" t="b">
        <v>0</v>
      </c>
      <c r="AI5578" t="b">
        <v>0</v>
      </c>
      <c r="AJ5578" t="b">
        <v>1</v>
      </c>
      <c r="AK5578" t="b">
        <v>0</v>
      </c>
      <c r="AL5578" t="b">
        <v>0</v>
      </c>
      <c r="AM5578" t="b">
        <v>1</v>
      </c>
      <c r="AN5578">
        <v>18.52</v>
      </c>
      <c r="AO5578">
        <f t="shared" si="87"/>
        <v>20</v>
      </c>
      <c r="AP5578" t="b">
        <v>0</v>
      </c>
    </row>
    <row r="5579" spans="1:42" x14ac:dyDescent="0.25">
      <c r="A5579" t="s">
        <v>8423</v>
      </c>
      <c r="B5579">
        <v>1</v>
      </c>
      <c r="C5579" t="s">
        <v>40</v>
      </c>
      <c r="D5579" t="s">
        <v>41</v>
      </c>
      <c r="E5579" t="s">
        <v>1323</v>
      </c>
      <c r="F5579">
        <v>90265</v>
      </c>
      <c r="G5579" t="s">
        <v>1324</v>
      </c>
      <c r="H5579">
        <v>34.074572000000003</v>
      </c>
      <c r="I5579">
        <v>-118.831181</v>
      </c>
      <c r="J5579">
        <v>1</v>
      </c>
      <c r="K5579">
        <v>0</v>
      </c>
      <c r="L5579">
        <v>1</v>
      </c>
      <c r="M5579">
        <v>1</v>
      </c>
      <c r="N5579" t="str">
        <f>VLOOKUP(O5579:O12610,'VLOOKUP Ranges'!$A$9:$B$12,2,TRUE)</f>
        <v>9-29</v>
      </c>
      <c r="O5579">
        <v>20</v>
      </c>
      <c r="P5579">
        <v>1</v>
      </c>
      <c r="Q5579" t="s">
        <v>45</v>
      </c>
      <c r="R5579" t="s">
        <v>44</v>
      </c>
      <c r="S5579" t="s">
        <v>45</v>
      </c>
      <c r="T5579" t="s">
        <v>44</v>
      </c>
      <c r="U5579" t="s">
        <v>45</v>
      </c>
      <c r="V5579" t="s">
        <v>45</v>
      </c>
      <c r="W5579" t="s">
        <v>44</v>
      </c>
      <c r="X5579">
        <v>0</v>
      </c>
      <c r="Y5579" t="str">
        <f>VLOOKUP(Z5579:Z12610,'VLOOKUP Ranges'!$A$2:$B$5,2,TRUE)</f>
        <v>89-118</v>
      </c>
      <c r="Z5579">
        <v>96.8</v>
      </c>
      <c r="AA5579">
        <v>1826.7</v>
      </c>
      <c r="AB5579" t="s">
        <v>44</v>
      </c>
      <c r="AC5579">
        <v>0</v>
      </c>
      <c r="AD5579">
        <v>26</v>
      </c>
      <c r="AE5579">
        <v>3222</v>
      </c>
      <c r="AG5579" t="b">
        <v>0</v>
      </c>
      <c r="AH5579" t="b">
        <v>0</v>
      </c>
      <c r="AI5579" t="b">
        <v>1</v>
      </c>
      <c r="AJ5579" t="b">
        <v>0</v>
      </c>
      <c r="AK5579" t="b">
        <v>0</v>
      </c>
      <c r="AL5579" t="b">
        <v>0</v>
      </c>
      <c r="AM5579" t="b">
        <v>1</v>
      </c>
      <c r="AN5579">
        <v>91.334999999999994</v>
      </c>
      <c r="AO5579">
        <f t="shared" si="87"/>
        <v>97</v>
      </c>
      <c r="AP5579" t="b">
        <v>0</v>
      </c>
    </row>
    <row r="5580" spans="1:42" x14ac:dyDescent="0.25">
      <c r="A5580" t="s">
        <v>8424</v>
      </c>
      <c r="B5580">
        <v>1</v>
      </c>
      <c r="C5580" t="s">
        <v>40</v>
      </c>
      <c r="D5580" t="s">
        <v>41</v>
      </c>
      <c r="E5580" t="s">
        <v>4040</v>
      </c>
      <c r="F5580">
        <v>90266</v>
      </c>
      <c r="G5580" t="s">
        <v>4041</v>
      </c>
      <c r="H5580">
        <v>33.889631999999999</v>
      </c>
      <c r="I5580">
        <v>-118.39737</v>
      </c>
      <c r="J5580">
        <v>1</v>
      </c>
      <c r="K5580">
        <v>0</v>
      </c>
      <c r="L5580">
        <v>1</v>
      </c>
      <c r="M5580">
        <v>0</v>
      </c>
      <c r="N5580" t="str">
        <f>VLOOKUP(O5580:O12611,'VLOOKUP Ranges'!$A$9:$B$12,2,TRUE)</f>
        <v>9-29</v>
      </c>
      <c r="O5580">
        <v>20</v>
      </c>
      <c r="P5580">
        <v>1</v>
      </c>
      <c r="Q5580" t="s">
        <v>44</v>
      </c>
      <c r="R5580" t="s">
        <v>66</v>
      </c>
      <c r="S5580" t="s">
        <v>66</v>
      </c>
      <c r="T5580" t="s">
        <v>66</v>
      </c>
      <c r="U5580" t="s">
        <v>66</v>
      </c>
      <c r="V5580" t="s">
        <v>66</v>
      </c>
      <c r="W5580" t="s">
        <v>66</v>
      </c>
      <c r="X5580">
        <v>0</v>
      </c>
      <c r="Y5580" t="str">
        <f>VLOOKUP(Z5580:Z12611,'VLOOKUP Ranges'!$A$2:$B$5,2,TRUE)</f>
        <v>18-35</v>
      </c>
      <c r="Z5580">
        <v>20.65</v>
      </c>
      <c r="AA5580">
        <v>417.5</v>
      </c>
      <c r="AB5580" t="s">
        <v>44</v>
      </c>
      <c r="AC5580">
        <v>0</v>
      </c>
      <c r="AD5580">
        <v>40</v>
      </c>
      <c r="AE5580">
        <v>4147</v>
      </c>
      <c r="AG5580" t="b">
        <v>1</v>
      </c>
      <c r="AH5580" t="b">
        <v>0</v>
      </c>
      <c r="AI5580" t="b">
        <v>0</v>
      </c>
      <c r="AJ5580" t="b">
        <v>1</v>
      </c>
      <c r="AK5580" t="b">
        <v>0</v>
      </c>
      <c r="AL5580" t="b">
        <v>0</v>
      </c>
      <c r="AM5580" t="b">
        <v>1</v>
      </c>
      <c r="AN5580">
        <v>20.875</v>
      </c>
      <c r="AO5580">
        <f t="shared" si="87"/>
        <v>21</v>
      </c>
      <c r="AP5580" t="b">
        <v>0</v>
      </c>
    </row>
    <row r="5581" spans="1:42" x14ac:dyDescent="0.25">
      <c r="A5581" t="s">
        <v>8425</v>
      </c>
      <c r="B5581">
        <v>1</v>
      </c>
      <c r="C5581" t="s">
        <v>40</v>
      </c>
      <c r="D5581" t="s">
        <v>41</v>
      </c>
      <c r="E5581" t="s">
        <v>4043</v>
      </c>
      <c r="F5581">
        <v>90270</v>
      </c>
      <c r="G5581" t="s">
        <v>4044</v>
      </c>
      <c r="H5581">
        <v>33.988571999999998</v>
      </c>
      <c r="I5581">
        <v>-118.186565</v>
      </c>
      <c r="J5581">
        <v>1</v>
      </c>
      <c r="K5581">
        <v>0</v>
      </c>
      <c r="L5581">
        <v>1</v>
      </c>
      <c r="M5581">
        <v>1</v>
      </c>
      <c r="N5581" t="str">
        <f>VLOOKUP(O5581:O12612,'VLOOKUP Ranges'!$A$9:$B$12,2,TRUE)</f>
        <v>9-29</v>
      </c>
      <c r="O5581">
        <v>19</v>
      </c>
      <c r="P5581">
        <v>1</v>
      </c>
      <c r="Q5581" t="s">
        <v>44</v>
      </c>
      <c r="R5581" t="s">
        <v>66</v>
      </c>
      <c r="S5581" t="s">
        <v>66</v>
      </c>
      <c r="T5581" t="s">
        <v>66</v>
      </c>
      <c r="U5581" t="s">
        <v>66</v>
      </c>
      <c r="V5581" t="s">
        <v>66</v>
      </c>
      <c r="W5581" t="s">
        <v>66</v>
      </c>
      <c r="X5581">
        <v>0</v>
      </c>
      <c r="Y5581" t="str">
        <f>VLOOKUP(Z5581:Z12612,'VLOOKUP Ranges'!$A$2:$B$5,2,TRUE)</f>
        <v>18-35</v>
      </c>
      <c r="Z5581">
        <v>19.8</v>
      </c>
      <c r="AA5581">
        <v>344.5</v>
      </c>
      <c r="AB5581" t="s">
        <v>44</v>
      </c>
      <c r="AC5581">
        <v>0</v>
      </c>
      <c r="AD5581">
        <v>27</v>
      </c>
      <c r="AE5581">
        <v>4464</v>
      </c>
      <c r="AG5581" t="b">
        <v>1</v>
      </c>
      <c r="AH5581" t="b">
        <v>0</v>
      </c>
      <c r="AI5581" t="b">
        <v>0</v>
      </c>
      <c r="AJ5581" t="b">
        <v>1</v>
      </c>
      <c r="AK5581" t="b">
        <v>0</v>
      </c>
      <c r="AL5581" t="b">
        <v>0</v>
      </c>
      <c r="AM5581" t="b">
        <v>1</v>
      </c>
      <c r="AN5581">
        <v>18.1315789473684</v>
      </c>
      <c r="AO5581">
        <f t="shared" si="87"/>
        <v>20</v>
      </c>
      <c r="AP5581" t="b">
        <v>0</v>
      </c>
    </row>
    <row r="5582" spans="1:42" x14ac:dyDescent="0.25">
      <c r="A5582" t="s">
        <v>8426</v>
      </c>
      <c r="B5582">
        <v>1</v>
      </c>
      <c r="C5582" t="s">
        <v>40</v>
      </c>
      <c r="D5582" t="s">
        <v>41</v>
      </c>
      <c r="E5582" t="s">
        <v>4047</v>
      </c>
      <c r="F5582">
        <v>90274</v>
      </c>
      <c r="G5582" t="s">
        <v>4048</v>
      </c>
      <c r="H5582">
        <v>33.788207999999997</v>
      </c>
      <c r="I5582">
        <v>-118.404955</v>
      </c>
      <c r="J5582">
        <v>1</v>
      </c>
      <c r="K5582">
        <v>0</v>
      </c>
      <c r="L5582">
        <v>1</v>
      </c>
      <c r="M5582">
        <v>0</v>
      </c>
      <c r="N5582" t="str">
        <f>VLOOKUP(O5582:O12613,'VLOOKUP Ranges'!$A$9:$B$12,2,TRUE)</f>
        <v>9-29</v>
      </c>
      <c r="O5582">
        <v>22</v>
      </c>
      <c r="P5582">
        <v>1</v>
      </c>
      <c r="Q5582" t="s">
        <v>44</v>
      </c>
      <c r="R5582" t="s">
        <v>45</v>
      </c>
      <c r="S5582" t="s">
        <v>45</v>
      </c>
      <c r="T5582" t="s">
        <v>44</v>
      </c>
      <c r="U5582" t="s">
        <v>45</v>
      </c>
      <c r="V5582" t="s">
        <v>45</v>
      </c>
      <c r="W5582" t="s">
        <v>45</v>
      </c>
      <c r="X5582">
        <v>1</v>
      </c>
      <c r="Y5582" t="str">
        <f>VLOOKUP(Z5582:Z12613,'VLOOKUP Ranges'!$A$2:$B$5,2,TRUE)</f>
        <v>89-118</v>
      </c>
      <c r="Z5582">
        <v>104.6</v>
      </c>
      <c r="AA5582">
        <v>2180.5500000000002</v>
      </c>
      <c r="AB5582" t="s">
        <v>44</v>
      </c>
      <c r="AC5582">
        <v>0</v>
      </c>
      <c r="AD5582">
        <v>68</v>
      </c>
      <c r="AE5582">
        <v>2429</v>
      </c>
      <c r="AG5582" t="b">
        <v>0</v>
      </c>
      <c r="AH5582" t="b">
        <v>0</v>
      </c>
      <c r="AI5582" t="b">
        <v>1</v>
      </c>
      <c r="AJ5582" t="b">
        <v>0</v>
      </c>
      <c r="AK5582" t="b">
        <v>0</v>
      </c>
      <c r="AL5582" t="b">
        <v>1</v>
      </c>
      <c r="AM5582" t="b">
        <v>0</v>
      </c>
      <c r="AN5582">
        <v>99.115909090909099</v>
      </c>
      <c r="AO5582">
        <f t="shared" si="87"/>
        <v>105</v>
      </c>
      <c r="AP5582" t="b">
        <v>1</v>
      </c>
    </row>
    <row r="5583" spans="1:42" x14ac:dyDescent="0.25">
      <c r="A5583" t="s">
        <v>8427</v>
      </c>
      <c r="B5583">
        <v>1</v>
      </c>
      <c r="C5583" t="s">
        <v>40</v>
      </c>
      <c r="D5583" t="s">
        <v>41</v>
      </c>
      <c r="E5583" t="s">
        <v>4050</v>
      </c>
      <c r="F5583">
        <v>90275</v>
      </c>
      <c r="G5583" t="s">
        <v>4051</v>
      </c>
      <c r="H5583">
        <v>33.753146000000001</v>
      </c>
      <c r="I5583">
        <v>-118.367459</v>
      </c>
      <c r="J5583">
        <v>0</v>
      </c>
      <c r="K5583">
        <v>0</v>
      </c>
      <c r="L5583">
        <v>0</v>
      </c>
      <c r="M5583">
        <v>0</v>
      </c>
      <c r="N5583" t="str">
        <f>VLOOKUP(O5583:O12614,'VLOOKUP Ranges'!$A$9:$B$12,2,TRUE)</f>
        <v>29-55</v>
      </c>
      <c r="O5583">
        <v>35</v>
      </c>
      <c r="P5583">
        <v>1</v>
      </c>
      <c r="Q5583" t="s">
        <v>45</v>
      </c>
      <c r="R5583" t="s">
        <v>44</v>
      </c>
      <c r="S5583" t="s">
        <v>44</v>
      </c>
      <c r="T5583" t="s">
        <v>44</v>
      </c>
      <c r="U5583" t="s">
        <v>45</v>
      </c>
      <c r="V5583" t="s">
        <v>44</v>
      </c>
      <c r="W5583" t="s">
        <v>44</v>
      </c>
      <c r="X5583">
        <v>0</v>
      </c>
      <c r="Y5583" t="str">
        <f>VLOOKUP(Z5583:Z12614,'VLOOKUP Ranges'!$A$2:$B$5,2,TRUE)</f>
        <v>70-89</v>
      </c>
      <c r="Z5583">
        <v>80.05</v>
      </c>
      <c r="AA5583">
        <v>2835.9</v>
      </c>
      <c r="AB5583" t="s">
        <v>44</v>
      </c>
      <c r="AC5583">
        <v>0</v>
      </c>
      <c r="AD5583">
        <v>31</v>
      </c>
      <c r="AE5583">
        <v>3999</v>
      </c>
      <c r="AG5583" t="b">
        <v>0</v>
      </c>
      <c r="AH5583" t="b">
        <v>0</v>
      </c>
      <c r="AI5583" t="b">
        <v>1</v>
      </c>
      <c r="AJ5583" t="b">
        <v>0</v>
      </c>
      <c r="AK5583" t="b">
        <v>1</v>
      </c>
      <c r="AL5583" t="b">
        <v>0</v>
      </c>
      <c r="AM5583" t="b">
        <v>0</v>
      </c>
      <c r="AN5583">
        <v>81.025714285714201</v>
      </c>
      <c r="AO5583">
        <f t="shared" si="87"/>
        <v>81</v>
      </c>
      <c r="AP5583" t="b">
        <v>0</v>
      </c>
    </row>
    <row r="5584" spans="1:42" x14ac:dyDescent="0.25">
      <c r="A5584" t="s">
        <v>8428</v>
      </c>
      <c r="B5584">
        <v>1</v>
      </c>
      <c r="C5584" t="s">
        <v>40</v>
      </c>
      <c r="D5584" t="s">
        <v>41</v>
      </c>
      <c r="E5584" t="s">
        <v>1329</v>
      </c>
      <c r="F5584">
        <v>90277</v>
      </c>
      <c r="G5584" t="s">
        <v>1330</v>
      </c>
      <c r="H5584">
        <v>33.830452999999999</v>
      </c>
      <c r="I5584">
        <v>-118.38456499999999</v>
      </c>
      <c r="J5584">
        <v>0</v>
      </c>
      <c r="K5584">
        <v>0</v>
      </c>
      <c r="L5584">
        <v>0</v>
      </c>
      <c r="M5584">
        <v>0</v>
      </c>
      <c r="N5584" t="str">
        <f>VLOOKUP(O5584:O12615,'VLOOKUP Ranges'!$A$9:$B$12,2,TRUE)</f>
        <v>1-9</v>
      </c>
      <c r="O5584">
        <v>1</v>
      </c>
      <c r="P5584">
        <v>1</v>
      </c>
      <c r="Q5584" t="s">
        <v>44</v>
      </c>
      <c r="R5584" t="s">
        <v>44</v>
      </c>
      <c r="S5584" t="s">
        <v>44</v>
      </c>
      <c r="T5584" t="s">
        <v>44</v>
      </c>
      <c r="U5584" t="s">
        <v>44</v>
      </c>
      <c r="V5584" t="s">
        <v>44</v>
      </c>
      <c r="W5584" t="s">
        <v>44</v>
      </c>
      <c r="X5584">
        <v>0</v>
      </c>
      <c r="Y5584" t="str">
        <f>VLOOKUP(Z5584:Z12615,'VLOOKUP Ranges'!$A$2:$B$5,2,TRUE)</f>
        <v>35-70</v>
      </c>
      <c r="Z5584">
        <v>45.15</v>
      </c>
      <c r="AA5584">
        <v>45.15</v>
      </c>
      <c r="AB5584" t="s">
        <v>44</v>
      </c>
      <c r="AC5584">
        <v>0</v>
      </c>
      <c r="AD5584">
        <v>48</v>
      </c>
      <c r="AE5584">
        <v>4131</v>
      </c>
      <c r="AG5584" t="b">
        <v>0</v>
      </c>
      <c r="AH5584" t="b">
        <v>0</v>
      </c>
      <c r="AI5584" t="b">
        <v>0</v>
      </c>
      <c r="AJ5584" t="b">
        <v>0</v>
      </c>
      <c r="AK5584" t="b">
        <v>0</v>
      </c>
      <c r="AL5584" t="b">
        <v>0</v>
      </c>
      <c r="AM5584" t="b">
        <v>1</v>
      </c>
      <c r="AN5584">
        <v>45.15</v>
      </c>
      <c r="AO5584">
        <f t="shared" si="87"/>
        <v>46</v>
      </c>
      <c r="AP5584" t="b">
        <v>0</v>
      </c>
    </row>
    <row r="5585" spans="1:42" x14ac:dyDescent="0.25">
      <c r="A5585" t="s">
        <v>8429</v>
      </c>
      <c r="B5585">
        <v>1</v>
      </c>
      <c r="C5585" t="s">
        <v>40</v>
      </c>
      <c r="D5585" t="s">
        <v>41</v>
      </c>
      <c r="E5585" t="s">
        <v>1329</v>
      </c>
      <c r="F5585">
        <v>90278</v>
      </c>
      <c r="G5585" t="s">
        <v>4054</v>
      </c>
      <c r="H5585">
        <v>33.873395000000002</v>
      </c>
      <c r="I5585">
        <v>-118.37018999999999</v>
      </c>
      <c r="J5585">
        <v>1</v>
      </c>
      <c r="K5585">
        <v>0</v>
      </c>
      <c r="L5585">
        <v>0</v>
      </c>
      <c r="M5585">
        <v>0</v>
      </c>
      <c r="N5585" t="str">
        <f>VLOOKUP(O5585:O12616,'VLOOKUP Ranges'!$A$9:$B$12,2,TRUE)</f>
        <v>29-55</v>
      </c>
      <c r="O5585">
        <v>39</v>
      </c>
      <c r="P5585">
        <v>1</v>
      </c>
      <c r="Q5585" t="s">
        <v>45</v>
      </c>
      <c r="R5585" t="s">
        <v>44</v>
      </c>
      <c r="S5585" t="s">
        <v>44</v>
      </c>
      <c r="T5585" t="s">
        <v>44</v>
      </c>
      <c r="U5585" t="s">
        <v>44</v>
      </c>
      <c r="V5585" t="s">
        <v>44</v>
      </c>
      <c r="W5585" t="s">
        <v>44</v>
      </c>
      <c r="X5585">
        <v>1</v>
      </c>
      <c r="Y5585" t="str">
        <f>VLOOKUP(Z5585:Z12616,'VLOOKUP Ranges'!$A$2:$B$5,2,TRUE)</f>
        <v>70-89</v>
      </c>
      <c r="Z5585">
        <v>73.150000000000006</v>
      </c>
      <c r="AA5585">
        <v>2730.85</v>
      </c>
      <c r="AB5585" t="s">
        <v>44</v>
      </c>
      <c r="AC5585">
        <v>0</v>
      </c>
      <c r="AD5585">
        <v>62</v>
      </c>
      <c r="AE5585">
        <v>3271</v>
      </c>
      <c r="AG5585" t="b">
        <v>0</v>
      </c>
      <c r="AH5585" t="b">
        <v>0</v>
      </c>
      <c r="AI5585" t="b">
        <v>1</v>
      </c>
      <c r="AJ5585" t="b">
        <v>0</v>
      </c>
      <c r="AK5585" t="b">
        <v>1</v>
      </c>
      <c r="AL5585" t="b">
        <v>0</v>
      </c>
      <c r="AM5585" t="b">
        <v>0</v>
      </c>
      <c r="AN5585">
        <v>70.021794871794796</v>
      </c>
      <c r="AO5585">
        <f t="shared" si="87"/>
        <v>74</v>
      </c>
      <c r="AP5585" t="b">
        <v>0</v>
      </c>
    </row>
    <row r="5586" spans="1:42" x14ac:dyDescent="0.25">
      <c r="A5586" t="s">
        <v>8430</v>
      </c>
      <c r="B5586">
        <v>1</v>
      </c>
      <c r="C5586" t="s">
        <v>40</v>
      </c>
      <c r="D5586" t="s">
        <v>41</v>
      </c>
      <c r="E5586" t="s">
        <v>4056</v>
      </c>
      <c r="F5586">
        <v>90280</v>
      </c>
      <c r="G5586" t="s">
        <v>4057</v>
      </c>
      <c r="H5586">
        <v>33.944623999999997</v>
      </c>
      <c r="I5586">
        <v>-118.192615</v>
      </c>
      <c r="J5586">
        <v>0</v>
      </c>
      <c r="K5586">
        <v>1</v>
      </c>
      <c r="L5586">
        <v>1</v>
      </c>
      <c r="M5586">
        <v>0</v>
      </c>
      <c r="N5586" t="str">
        <f>VLOOKUP(O5586:O12617,'VLOOKUP Ranges'!$A$9:$B$12,2,TRUE)</f>
        <v>29-55</v>
      </c>
      <c r="O5586">
        <v>54</v>
      </c>
      <c r="P5586">
        <v>1</v>
      </c>
      <c r="Q5586" t="s">
        <v>44</v>
      </c>
      <c r="R5586" t="s">
        <v>44</v>
      </c>
      <c r="S5586" t="s">
        <v>44</v>
      </c>
      <c r="T5586" t="s">
        <v>45</v>
      </c>
      <c r="U5586" t="s">
        <v>45</v>
      </c>
      <c r="V5586" t="s">
        <v>45</v>
      </c>
      <c r="W5586" t="s">
        <v>45</v>
      </c>
      <c r="X5586">
        <v>1</v>
      </c>
      <c r="Y5586" t="str">
        <f>VLOOKUP(Z5586:Z12617,'VLOOKUP Ranges'!$A$2:$B$5,2,TRUE)</f>
        <v>89-118</v>
      </c>
      <c r="Z5586">
        <v>99.1</v>
      </c>
      <c r="AA5586">
        <v>5437.1</v>
      </c>
      <c r="AB5586" t="s">
        <v>44</v>
      </c>
      <c r="AC5586">
        <v>0</v>
      </c>
      <c r="AD5586">
        <v>54</v>
      </c>
      <c r="AE5586">
        <v>4118</v>
      </c>
      <c r="AG5586" t="b">
        <v>1</v>
      </c>
      <c r="AH5586" t="b">
        <v>0</v>
      </c>
      <c r="AI5586" t="b">
        <v>1</v>
      </c>
      <c r="AJ5586" t="b">
        <v>0</v>
      </c>
      <c r="AK5586" t="b">
        <v>0</v>
      </c>
      <c r="AL5586" t="b">
        <v>1</v>
      </c>
      <c r="AM5586" t="b">
        <v>0</v>
      </c>
      <c r="AN5586">
        <v>100.687037037037</v>
      </c>
      <c r="AO5586">
        <f t="shared" si="87"/>
        <v>100</v>
      </c>
      <c r="AP5586" t="b">
        <v>0</v>
      </c>
    </row>
    <row r="5587" spans="1:42" x14ac:dyDescent="0.25">
      <c r="A5587" t="s">
        <v>8431</v>
      </c>
      <c r="B5587">
        <v>1</v>
      </c>
      <c r="C5587" t="s">
        <v>40</v>
      </c>
      <c r="D5587" t="s">
        <v>41</v>
      </c>
      <c r="E5587" t="s">
        <v>100</v>
      </c>
      <c r="F5587">
        <v>90292</v>
      </c>
      <c r="G5587" t="s">
        <v>101</v>
      </c>
      <c r="H5587">
        <v>33.977468000000002</v>
      </c>
      <c r="I5587">
        <v>-118.445475</v>
      </c>
      <c r="J5587">
        <v>1</v>
      </c>
      <c r="K5587">
        <v>0</v>
      </c>
      <c r="L5587">
        <v>0</v>
      </c>
      <c r="M5587">
        <v>0</v>
      </c>
      <c r="N5587" t="str">
        <f>VLOOKUP(O5587:O12618,'VLOOKUP Ranges'!$A$9:$B$12,2,TRUE)</f>
        <v>55-77</v>
      </c>
      <c r="O5587">
        <v>56</v>
      </c>
      <c r="P5587">
        <v>1</v>
      </c>
      <c r="Q5587" t="s">
        <v>45</v>
      </c>
      <c r="R5587" t="s">
        <v>45</v>
      </c>
      <c r="S5587" t="s">
        <v>44</v>
      </c>
      <c r="T5587" t="s">
        <v>44</v>
      </c>
      <c r="U5587" t="s">
        <v>45</v>
      </c>
      <c r="V5587" t="s">
        <v>45</v>
      </c>
      <c r="W5587" t="s">
        <v>45</v>
      </c>
      <c r="X5587">
        <v>1</v>
      </c>
      <c r="Y5587" t="str">
        <f>VLOOKUP(Z5587:Z12618,'VLOOKUP Ranges'!$A$2:$B$5,2,TRUE)</f>
        <v>89-118</v>
      </c>
      <c r="Z5587">
        <v>105.35</v>
      </c>
      <c r="AA5587">
        <v>5794.45</v>
      </c>
      <c r="AB5587" t="s">
        <v>44</v>
      </c>
      <c r="AC5587">
        <v>0</v>
      </c>
      <c r="AD5587">
        <v>31</v>
      </c>
      <c r="AE5587">
        <v>5680</v>
      </c>
      <c r="AG5587" t="b">
        <v>0</v>
      </c>
      <c r="AH5587" t="b">
        <v>0</v>
      </c>
      <c r="AI5587" t="b">
        <v>1</v>
      </c>
      <c r="AJ5587" t="b">
        <v>0</v>
      </c>
      <c r="AK5587" t="b">
        <v>0</v>
      </c>
      <c r="AL5587" t="b">
        <v>0</v>
      </c>
      <c r="AM5587" t="b">
        <v>1</v>
      </c>
      <c r="AN5587">
        <v>103.47232142857099</v>
      </c>
      <c r="AO5587">
        <f t="shared" si="87"/>
        <v>106</v>
      </c>
      <c r="AP5587" t="b">
        <v>1</v>
      </c>
    </row>
    <row r="5588" spans="1:42" x14ac:dyDescent="0.25">
      <c r="A5588" t="s">
        <v>8432</v>
      </c>
      <c r="B5588">
        <v>1</v>
      </c>
      <c r="C5588" t="s">
        <v>40</v>
      </c>
      <c r="D5588" t="s">
        <v>41</v>
      </c>
      <c r="E5588" t="s">
        <v>4061</v>
      </c>
      <c r="F5588">
        <v>90293</v>
      </c>
      <c r="G5588" t="s">
        <v>4062</v>
      </c>
      <c r="H5588">
        <v>33.947305</v>
      </c>
      <c r="I5588">
        <v>-118.439841</v>
      </c>
      <c r="J5588">
        <v>1</v>
      </c>
      <c r="K5588">
        <v>0</v>
      </c>
      <c r="L5588">
        <v>0</v>
      </c>
      <c r="M5588">
        <v>1</v>
      </c>
      <c r="N5588" t="str">
        <f>VLOOKUP(O5588:O12619,'VLOOKUP Ranges'!$A$9:$B$12,2,TRUE)</f>
        <v>9-29</v>
      </c>
      <c r="O5588">
        <v>18</v>
      </c>
      <c r="P5588">
        <v>1</v>
      </c>
      <c r="Q5588" t="s">
        <v>44</v>
      </c>
      <c r="R5588" t="s">
        <v>44</v>
      </c>
      <c r="S5588" t="s">
        <v>44</v>
      </c>
      <c r="T5588" t="s">
        <v>44</v>
      </c>
      <c r="U5588" t="s">
        <v>44</v>
      </c>
      <c r="V5588" t="s">
        <v>44</v>
      </c>
      <c r="W5588" t="s">
        <v>44</v>
      </c>
      <c r="X5588">
        <v>1</v>
      </c>
      <c r="Y5588" t="str">
        <f>VLOOKUP(Z5588:Z12619,'VLOOKUP Ranges'!$A$2:$B$5,2,TRUE)</f>
        <v>35-70</v>
      </c>
      <c r="Z5588">
        <v>45.65</v>
      </c>
      <c r="AA5588">
        <v>747.2</v>
      </c>
      <c r="AB5588" t="s">
        <v>44</v>
      </c>
      <c r="AC5588">
        <v>0</v>
      </c>
      <c r="AD5588">
        <v>75</v>
      </c>
      <c r="AE5588">
        <v>4403</v>
      </c>
      <c r="AG5588" t="b">
        <v>0</v>
      </c>
      <c r="AH5588" t="b">
        <v>0</v>
      </c>
      <c r="AI5588" t="b">
        <v>0</v>
      </c>
      <c r="AJ5588" t="b">
        <v>0</v>
      </c>
      <c r="AK5588" t="b">
        <v>1</v>
      </c>
      <c r="AL5588" t="b">
        <v>0</v>
      </c>
      <c r="AM5588" t="b">
        <v>0</v>
      </c>
      <c r="AN5588">
        <v>41.511111111111099</v>
      </c>
      <c r="AO5588">
        <f t="shared" si="87"/>
        <v>46</v>
      </c>
      <c r="AP5588" t="b">
        <v>0</v>
      </c>
    </row>
    <row r="5589" spans="1:42" x14ac:dyDescent="0.25">
      <c r="A5589" t="s">
        <v>8433</v>
      </c>
      <c r="B5589">
        <v>1</v>
      </c>
      <c r="C5589" t="s">
        <v>40</v>
      </c>
      <c r="D5589" t="s">
        <v>41</v>
      </c>
      <c r="E5589" t="s">
        <v>104</v>
      </c>
      <c r="F5589">
        <v>90301</v>
      </c>
      <c r="G5589" t="s">
        <v>105</v>
      </c>
      <c r="H5589">
        <v>33.956445000000002</v>
      </c>
      <c r="I5589">
        <v>-118.358634</v>
      </c>
      <c r="J5589">
        <v>0</v>
      </c>
      <c r="K5589">
        <v>0</v>
      </c>
      <c r="L5589">
        <v>1</v>
      </c>
      <c r="M5589">
        <v>1</v>
      </c>
      <c r="N5589" t="str">
        <f>VLOOKUP(O5589:O12620,'VLOOKUP Ranges'!$A$9:$B$12,2,TRUE)</f>
        <v>9-29</v>
      </c>
      <c r="O5589">
        <v>16</v>
      </c>
      <c r="P5589">
        <v>1</v>
      </c>
      <c r="Q5589" t="s">
        <v>45</v>
      </c>
      <c r="R5589" t="s">
        <v>44</v>
      </c>
      <c r="S5589" t="s">
        <v>45</v>
      </c>
      <c r="T5589" t="s">
        <v>44</v>
      </c>
      <c r="U5589" t="s">
        <v>44</v>
      </c>
      <c r="V5589" t="s">
        <v>44</v>
      </c>
      <c r="W5589" t="s">
        <v>44</v>
      </c>
      <c r="X5589">
        <v>1</v>
      </c>
      <c r="Y5589" t="str">
        <f>VLOOKUP(Z5589:Z12620,'VLOOKUP Ranges'!$A$2:$B$5,2,TRUE)</f>
        <v>70-89</v>
      </c>
      <c r="Z5589">
        <v>79.95</v>
      </c>
      <c r="AA5589">
        <v>1267.95</v>
      </c>
      <c r="AB5589" t="s">
        <v>44</v>
      </c>
      <c r="AC5589">
        <v>0</v>
      </c>
      <c r="AD5589">
        <v>65</v>
      </c>
      <c r="AE5589">
        <v>3855</v>
      </c>
      <c r="AG5589" t="b">
        <v>0</v>
      </c>
      <c r="AH5589" t="b">
        <v>0</v>
      </c>
      <c r="AI5589" t="b">
        <v>1</v>
      </c>
      <c r="AJ5589" t="b">
        <v>0</v>
      </c>
      <c r="AK5589" t="b">
        <v>1</v>
      </c>
      <c r="AL5589" t="b">
        <v>0</v>
      </c>
      <c r="AM5589" t="b">
        <v>0</v>
      </c>
      <c r="AN5589">
        <v>79.246875000000003</v>
      </c>
      <c r="AO5589">
        <f t="shared" si="87"/>
        <v>80</v>
      </c>
      <c r="AP5589" t="b">
        <v>0</v>
      </c>
    </row>
    <row r="5590" spans="1:42" x14ac:dyDescent="0.25">
      <c r="A5590" t="s">
        <v>8434</v>
      </c>
      <c r="B5590">
        <v>1</v>
      </c>
      <c r="C5590" t="s">
        <v>40</v>
      </c>
      <c r="D5590" t="s">
        <v>41</v>
      </c>
      <c r="E5590" t="s">
        <v>104</v>
      </c>
      <c r="F5590">
        <v>90302</v>
      </c>
      <c r="G5590" t="s">
        <v>2283</v>
      </c>
      <c r="H5590">
        <v>33.975332000000002</v>
      </c>
      <c r="I5590">
        <v>-118.35525199999999</v>
      </c>
      <c r="J5590">
        <v>0</v>
      </c>
      <c r="K5590">
        <v>0</v>
      </c>
      <c r="L5590">
        <v>0</v>
      </c>
      <c r="M5590">
        <v>0</v>
      </c>
      <c r="N5590" t="str">
        <f>VLOOKUP(O5590:O12621,'VLOOKUP Ranges'!$A$9:$B$12,2,TRUE)</f>
        <v>55-77</v>
      </c>
      <c r="O5590">
        <v>68</v>
      </c>
      <c r="P5590">
        <v>1</v>
      </c>
      <c r="Q5590" t="s">
        <v>44</v>
      </c>
      <c r="R5590" t="s">
        <v>45</v>
      </c>
      <c r="S5590" t="s">
        <v>44</v>
      </c>
      <c r="T5590" t="s">
        <v>45</v>
      </c>
      <c r="U5590" t="s">
        <v>44</v>
      </c>
      <c r="V5590" t="s">
        <v>44</v>
      </c>
      <c r="W5590" t="s">
        <v>44</v>
      </c>
      <c r="X5590">
        <v>1</v>
      </c>
      <c r="Y5590" t="str">
        <f>VLOOKUP(Z5590:Z12621,'VLOOKUP Ranges'!$A$2:$B$5,2,TRUE)</f>
        <v>35-70</v>
      </c>
      <c r="Z5590">
        <v>54.45</v>
      </c>
      <c r="AA5590">
        <v>3674.95</v>
      </c>
      <c r="AB5590" t="s">
        <v>44</v>
      </c>
      <c r="AC5590">
        <v>0</v>
      </c>
      <c r="AD5590">
        <v>45</v>
      </c>
      <c r="AE5590">
        <v>6309</v>
      </c>
      <c r="AG5590" t="b">
        <v>1</v>
      </c>
      <c r="AH5590" t="b">
        <v>0</v>
      </c>
      <c r="AI5590" t="b">
        <v>0</v>
      </c>
      <c r="AJ5590" t="b">
        <v>0</v>
      </c>
      <c r="AK5590" t="b">
        <v>1</v>
      </c>
      <c r="AL5590" t="b">
        <v>0</v>
      </c>
      <c r="AM5590" t="b">
        <v>0</v>
      </c>
      <c r="AN5590">
        <v>54.043382352941101</v>
      </c>
      <c r="AO5590">
        <f t="shared" si="87"/>
        <v>55</v>
      </c>
      <c r="AP5590" t="b">
        <v>1</v>
      </c>
    </row>
    <row r="5591" spans="1:42" x14ac:dyDescent="0.25">
      <c r="A5591" t="s">
        <v>8435</v>
      </c>
      <c r="B5591">
        <v>1</v>
      </c>
      <c r="C5591" t="s">
        <v>40</v>
      </c>
      <c r="D5591" t="s">
        <v>41</v>
      </c>
      <c r="E5591" t="s">
        <v>104</v>
      </c>
      <c r="F5591">
        <v>90303</v>
      </c>
      <c r="G5591" t="s">
        <v>108</v>
      </c>
      <c r="H5591">
        <v>33.936290999999997</v>
      </c>
      <c r="I5591">
        <v>-118.332639</v>
      </c>
      <c r="J5591">
        <v>0</v>
      </c>
      <c r="K5591">
        <v>1</v>
      </c>
      <c r="L5591">
        <v>1</v>
      </c>
      <c r="M5591">
        <v>0</v>
      </c>
      <c r="N5591" t="str">
        <f>VLOOKUP(O5591:O12622,'VLOOKUP Ranges'!$A$9:$B$12,2,TRUE)</f>
        <v>29-55</v>
      </c>
      <c r="O5591">
        <v>53</v>
      </c>
      <c r="P5591">
        <v>1</v>
      </c>
      <c r="Q5591" t="s">
        <v>45</v>
      </c>
      <c r="R5591" t="s">
        <v>66</v>
      </c>
      <c r="S5591" t="s">
        <v>66</v>
      </c>
      <c r="T5591" t="s">
        <v>66</v>
      </c>
      <c r="U5591" t="s">
        <v>66</v>
      </c>
      <c r="V5591" t="s">
        <v>66</v>
      </c>
      <c r="W5591" t="s">
        <v>66</v>
      </c>
      <c r="X5591">
        <v>0</v>
      </c>
      <c r="Y5591" t="str">
        <f>VLOOKUP(Z5591:Z12622,'VLOOKUP Ranges'!$A$2:$B$5,2,TRUE)</f>
        <v>18-35</v>
      </c>
      <c r="Z5591">
        <v>25.1</v>
      </c>
      <c r="AA5591">
        <v>1275.5999999999999</v>
      </c>
      <c r="AB5591" t="s">
        <v>44</v>
      </c>
      <c r="AC5591">
        <v>0</v>
      </c>
      <c r="AD5591">
        <v>70</v>
      </c>
      <c r="AE5591">
        <v>5295</v>
      </c>
      <c r="AG5591" t="b">
        <v>0</v>
      </c>
      <c r="AH5591" t="b">
        <v>1</v>
      </c>
      <c r="AI5591" t="b">
        <v>0</v>
      </c>
      <c r="AJ5591" t="b">
        <v>1</v>
      </c>
      <c r="AK5591" t="b">
        <v>1</v>
      </c>
      <c r="AL5591" t="b">
        <v>0</v>
      </c>
      <c r="AM5591" t="b">
        <v>0</v>
      </c>
      <c r="AN5591">
        <v>24.067924528301798</v>
      </c>
      <c r="AO5591">
        <f t="shared" si="87"/>
        <v>26</v>
      </c>
      <c r="AP5591" t="b">
        <v>0</v>
      </c>
    </row>
    <row r="5592" spans="1:42" x14ac:dyDescent="0.25">
      <c r="A5592" t="s">
        <v>8436</v>
      </c>
      <c r="B5592">
        <v>1</v>
      </c>
      <c r="C5592" t="s">
        <v>40</v>
      </c>
      <c r="D5592" t="s">
        <v>41</v>
      </c>
      <c r="E5592" t="s">
        <v>104</v>
      </c>
      <c r="F5592">
        <v>90304</v>
      </c>
      <c r="G5592" t="s">
        <v>3816</v>
      </c>
      <c r="H5592">
        <v>33.936827000000001</v>
      </c>
      <c r="I5592">
        <v>-118.359824</v>
      </c>
      <c r="J5592">
        <v>0</v>
      </c>
      <c r="K5592">
        <v>0</v>
      </c>
      <c r="L5592">
        <v>1</v>
      </c>
      <c r="M5592">
        <v>1</v>
      </c>
      <c r="N5592" t="str">
        <f>VLOOKUP(O5592:O12623,'VLOOKUP Ranges'!$A$9:$B$12,2,TRUE)</f>
        <v>55-77</v>
      </c>
      <c r="O5592">
        <v>72</v>
      </c>
      <c r="P5592">
        <v>1</v>
      </c>
      <c r="Q5592" t="s">
        <v>45</v>
      </c>
      <c r="R5592" t="s">
        <v>45</v>
      </c>
      <c r="S5592" t="s">
        <v>44</v>
      </c>
      <c r="T5592" t="s">
        <v>45</v>
      </c>
      <c r="U5592" t="s">
        <v>45</v>
      </c>
      <c r="V5592" t="s">
        <v>45</v>
      </c>
      <c r="W5592" t="s">
        <v>45</v>
      </c>
      <c r="X5592">
        <v>0</v>
      </c>
      <c r="Y5592" t="str">
        <f>VLOOKUP(Z5592:Z12623,'VLOOKUP Ranges'!$A$2:$B$5,2,TRUE)</f>
        <v>70-89</v>
      </c>
      <c r="Z5592">
        <v>84.7</v>
      </c>
      <c r="AA5592">
        <v>5893.9</v>
      </c>
      <c r="AB5592" t="s">
        <v>44</v>
      </c>
      <c r="AC5592">
        <v>0</v>
      </c>
      <c r="AD5592">
        <v>49</v>
      </c>
      <c r="AE5592">
        <v>6375</v>
      </c>
      <c r="AG5592" t="b">
        <v>0</v>
      </c>
      <c r="AH5592" t="b">
        <v>1</v>
      </c>
      <c r="AI5592" t="b">
        <v>0</v>
      </c>
      <c r="AJ5592" t="b">
        <v>0</v>
      </c>
      <c r="AK5592" t="b">
        <v>1</v>
      </c>
      <c r="AL5592" t="b">
        <v>0</v>
      </c>
      <c r="AM5592" t="b">
        <v>0</v>
      </c>
      <c r="AN5592">
        <v>81.859722222222203</v>
      </c>
      <c r="AO5592">
        <f t="shared" si="87"/>
        <v>85</v>
      </c>
      <c r="AP5592" t="b">
        <v>1</v>
      </c>
    </row>
    <row r="5593" spans="1:42" x14ac:dyDescent="0.25">
      <c r="A5593" t="s">
        <v>8437</v>
      </c>
      <c r="B5593">
        <v>1</v>
      </c>
      <c r="C5593" t="s">
        <v>40</v>
      </c>
      <c r="D5593" t="s">
        <v>41</v>
      </c>
      <c r="E5593" t="s">
        <v>104</v>
      </c>
      <c r="F5593">
        <v>90305</v>
      </c>
      <c r="G5593" t="s">
        <v>4066</v>
      </c>
      <c r="H5593">
        <v>33.958134000000001</v>
      </c>
      <c r="I5593">
        <v>-118.330905</v>
      </c>
      <c r="J5593">
        <v>1</v>
      </c>
      <c r="K5593">
        <v>0</v>
      </c>
      <c r="L5593">
        <v>0</v>
      </c>
      <c r="M5593">
        <v>0</v>
      </c>
      <c r="N5593" t="str">
        <f>VLOOKUP(O5593:O12624,'VLOOKUP Ranges'!$A$9:$B$12,2,TRUE)</f>
        <v>9-29</v>
      </c>
      <c r="O5593">
        <v>9</v>
      </c>
      <c r="P5593">
        <v>1</v>
      </c>
      <c r="Q5593" t="s">
        <v>45</v>
      </c>
      <c r="R5593" t="s">
        <v>44</v>
      </c>
      <c r="S5593" t="s">
        <v>44</v>
      </c>
      <c r="T5593" t="s">
        <v>44</v>
      </c>
      <c r="U5593" t="s">
        <v>44</v>
      </c>
      <c r="V5593" t="s">
        <v>44</v>
      </c>
      <c r="W5593" t="s">
        <v>44</v>
      </c>
      <c r="X5593">
        <v>1</v>
      </c>
      <c r="Y5593" t="str">
        <f>VLOOKUP(Z5593:Z12624,'VLOOKUP Ranges'!$A$2:$B$5,2,TRUE)</f>
        <v>70-89</v>
      </c>
      <c r="Z5593">
        <v>75.849999999999994</v>
      </c>
      <c r="AA5593">
        <v>724.65</v>
      </c>
      <c r="AB5593" t="s">
        <v>44</v>
      </c>
      <c r="AC5593">
        <v>0</v>
      </c>
      <c r="AD5593">
        <v>70</v>
      </c>
      <c r="AE5593">
        <v>5212</v>
      </c>
      <c r="AG5593" t="b">
        <v>0</v>
      </c>
      <c r="AH5593" t="b">
        <v>0</v>
      </c>
      <c r="AI5593" t="b">
        <v>1</v>
      </c>
      <c r="AJ5593" t="b">
        <v>0</v>
      </c>
      <c r="AK5593" t="b">
        <v>0</v>
      </c>
      <c r="AL5593" t="b">
        <v>1</v>
      </c>
      <c r="AM5593" t="b">
        <v>0</v>
      </c>
      <c r="AN5593">
        <v>80.516666666666595</v>
      </c>
      <c r="AO5593">
        <f t="shared" si="87"/>
        <v>76</v>
      </c>
      <c r="AP5593" t="b">
        <v>0</v>
      </c>
    </row>
    <row r="5594" spans="1:42" x14ac:dyDescent="0.25">
      <c r="A5594" t="s">
        <v>8438</v>
      </c>
      <c r="B5594">
        <v>1</v>
      </c>
      <c r="C5594" t="s">
        <v>40</v>
      </c>
      <c r="D5594" t="s">
        <v>41</v>
      </c>
      <c r="E5594" t="s">
        <v>111</v>
      </c>
      <c r="F5594">
        <v>90401</v>
      </c>
      <c r="G5594" t="s">
        <v>4068</v>
      </c>
      <c r="H5594">
        <v>34.015481000000001</v>
      </c>
      <c r="I5594">
        <v>-118.49323099999999</v>
      </c>
      <c r="J5594">
        <v>0</v>
      </c>
      <c r="K5594">
        <v>0</v>
      </c>
      <c r="L5594">
        <v>0</v>
      </c>
      <c r="M5594">
        <v>0</v>
      </c>
      <c r="N5594" t="str">
        <f>VLOOKUP(O5594:O12625,'VLOOKUP Ranges'!$A$9:$B$12,2,TRUE)</f>
        <v>29-55</v>
      </c>
      <c r="O5594">
        <v>30</v>
      </c>
      <c r="P5594">
        <v>1</v>
      </c>
      <c r="Q5594" t="s">
        <v>44</v>
      </c>
      <c r="R5594" t="s">
        <v>45</v>
      </c>
      <c r="S5594" t="s">
        <v>44</v>
      </c>
      <c r="T5594" t="s">
        <v>44</v>
      </c>
      <c r="U5594" t="s">
        <v>44</v>
      </c>
      <c r="V5594" t="s">
        <v>44</v>
      </c>
      <c r="W5594" t="s">
        <v>44</v>
      </c>
      <c r="X5594">
        <v>1</v>
      </c>
      <c r="Y5594" t="str">
        <f>VLOOKUP(Z5594:Z12625,'VLOOKUP Ranges'!$A$2:$B$5,2,TRUE)</f>
        <v>35-70</v>
      </c>
      <c r="Z5594">
        <v>48.8</v>
      </c>
      <c r="AA5594">
        <v>1536.75</v>
      </c>
      <c r="AB5594" t="s">
        <v>44</v>
      </c>
      <c r="AC5594">
        <v>0</v>
      </c>
      <c r="AD5594">
        <v>71</v>
      </c>
      <c r="AE5594">
        <v>4864</v>
      </c>
      <c r="AG5594" t="b">
        <v>0</v>
      </c>
      <c r="AH5594" t="b">
        <v>0</v>
      </c>
      <c r="AI5594" t="b">
        <v>0</v>
      </c>
      <c r="AJ5594" t="b">
        <v>0</v>
      </c>
      <c r="AK5594" t="b">
        <v>0</v>
      </c>
      <c r="AL5594" t="b">
        <v>0</v>
      </c>
      <c r="AM5594" t="b">
        <v>1</v>
      </c>
      <c r="AN5594">
        <v>51.225000000000001</v>
      </c>
      <c r="AO5594">
        <f t="shared" si="87"/>
        <v>49</v>
      </c>
      <c r="AP5594" t="b">
        <v>1</v>
      </c>
    </row>
    <row r="5595" spans="1:42" x14ac:dyDescent="0.25">
      <c r="A5595" t="s">
        <v>8439</v>
      </c>
      <c r="B5595">
        <v>1</v>
      </c>
      <c r="C5595" t="s">
        <v>40</v>
      </c>
      <c r="D5595" t="s">
        <v>41</v>
      </c>
      <c r="E5595" t="s">
        <v>111</v>
      </c>
      <c r="F5595">
        <v>90403</v>
      </c>
      <c r="G5595" t="s">
        <v>112</v>
      </c>
      <c r="H5595">
        <v>34.031528999999999</v>
      </c>
      <c r="I5595">
        <v>-118.491156</v>
      </c>
      <c r="J5595">
        <v>0</v>
      </c>
      <c r="K5595">
        <v>0</v>
      </c>
      <c r="L5595">
        <v>0</v>
      </c>
      <c r="M5595">
        <v>0</v>
      </c>
      <c r="N5595" t="str">
        <f>VLOOKUP(O5595:O12626,'VLOOKUP Ranges'!$A$9:$B$12,2,TRUE)</f>
        <v>9-29</v>
      </c>
      <c r="O5595">
        <v>18</v>
      </c>
      <c r="P5595">
        <v>0</v>
      </c>
      <c r="Q5595" t="s">
        <v>62</v>
      </c>
      <c r="R5595" t="s">
        <v>44</v>
      </c>
      <c r="S5595" t="s">
        <v>44</v>
      </c>
      <c r="T5595" t="s">
        <v>45</v>
      </c>
      <c r="U5595" t="s">
        <v>45</v>
      </c>
      <c r="V5595" t="s">
        <v>44</v>
      </c>
      <c r="W5595" t="s">
        <v>44</v>
      </c>
      <c r="X5595">
        <v>1</v>
      </c>
      <c r="Y5595" t="str">
        <f>VLOOKUP(Z5595:Z12626,'VLOOKUP Ranges'!$A$2:$B$5,2,TRUE)</f>
        <v>18-35</v>
      </c>
      <c r="Z5595">
        <v>35.200000000000003</v>
      </c>
      <c r="AA5595">
        <v>607.29999999999995</v>
      </c>
      <c r="AB5595" t="s">
        <v>44</v>
      </c>
      <c r="AC5595">
        <v>0</v>
      </c>
      <c r="AD5595">
        <v>32</v>
      </c>
      <c r="AE5595">
        <v>5381</v>
      </c>
      <c r="AG5595" t="b">
        <v>0</v>
      </c>
      <c r="AH5595" t="b">
        <v>0</v>
      </c>
      <c r="AI5595" t="b">
        <v>0</v>
      </c>
      <c r="AJ5595" t="b">
        <v>0</v>
      </c>
      <c r="AK5595" t="b">
        <v>0</v>
      </c>
      <c r="AL5595" t="b">
        <v>1</v>
      </c>
      <c r="AM5595" t="b">
        <v>0</v>
      </c>
      <c r="AN5595">
        <v>33.738888888888802</v>
      </c>
      <c r="AO5595">
        <f t="shared" si="87"/>
        <v>36</v>
      </c>
      <c r="AP5595" t="b">
        <v>0</v>
      </c>
    </row>
    <row r="5596" spans="1:42" x14ac:dyDescent="0.25">
      <c r="A5596" t="s">
        <v>8440</v>
      </c>
      <c r="B5596">
        <v>1</v>
      </c>
      <c r="C5596" t="s">
        <v>40</v>
      </c>
      <c r="D5596" t="s">
        <v>41</v>
      </c>
      <c r="E5596" t="s">
        <v>111</v>
      </c>
      <c r="F5596">
        <v>90404</v>
      </c>
      <c r="G5596" t="s">
        <v>4071</v>
      </c>
      <c r="H5596">
        <v>34.026333999999999</v>
      </c>
      <c r="I5596">
        <v>-118.474222</v>
      </c>
      <c r="J5596">
        <v>0</v>
      </c>
      <c r="K5596">
        <v>1</v>
      </c>
      <c r="L5596">
        <v>1</v>
      </c>
      <c r="M5596">
        <v>1</v>
      </c>
      <c r="N5596" t="str">
        <f>VLOOKUP(O5596:O12627,'VLOOKUP Ranges'!$A$9:$B$12,2,TRUE)</f>
        <v>55-77</v>
      </c>
      <c r="O5596">
        <v>55</v>
      </c>
      <c r="P5596">
        <v>1</v>
      </c>
      <c r="Q5596" t="s">
        <v>45</v>
      </c>
      <c r="R5596" t="s">
        <v>45</v>
      </c>
      <c r="S5596" t="s">
        <v>44</v>
      </c>
      <c r="T5596" t="s">
        <v>45</v>
      </c>
      <c r="U5596" t="s">
        <v>45</v>
      </c>
      <c r="V5596" t="s">
        <v>45</v>
      </c>
      <c r="W5596" t="s">
        <v>44</v>
      </c>
      <c r="X5596">
        <v>0</v>
      </c>
      <c r="Y5596" t="str">
        <f>VLOOKUP(Z5596:Z12627,'VLOOKUP Ranges'!$A$2:$B$5,2,TRUE)</f>
        <v>70-89</v>
      </c>
      <c r="Z5596">
        <v>76.25</v>
      </c>
      <c r="AA5596">
        <v>4154.55</v>
      </c>
      <c r="AB5596" t="s">
        <v>44</v>
      </c>
      <c r="AC5596">
        <v>0</v>
      </c>
      <c r="AD5596">
        <v>42</v>
      </c>
      <c r="AE5596">
        <v>4319</v>
      </c>
      <c r="AG5596" t="b">
        <v>1</v>
      </c>
      <c r="AH5596" t="b">
        <v>0</v>
      </c>
      <c r="AI5596" t="b">
        <v>0</v>
      </c>
      <c r="AJ5596" t="b">
        <v>0</v>
      </c>
      <c r="AK5596" t="b">
        <v>0</v>
      </c>
      <c r="AL5596" t="b">
        <v>1</v>
      </c>
      <c r="AM5596" t="b">
        <v>0</v>
      </c>
      <c r="AN5596">
        <v>75.537272727272693</v>
      </c>
      <c r="AO5596">
        <f t="shared" si="87"/>
        <v>77</v>
      </c>
      <c r="AP5596" t="b">
        <v>1</v>
      </c>
    </row>
    <row r="5597" spans="1:42" x14ac:dyDescent="0.25">
      <c r="A5597" t="s">
        <v>8441</v>
      </c>
      <c r="B5597">
        <v>1</v>
      </c>
      <c r="C5597" t="s">
        <v>40</v>
      </c>
      <c r="D5597" t="s">
        <v>41</v>
      </c>
      <c r="E5597" t="s">
        <v>115</v>
      </c>
      <c r="F5597">
        <v>90503</v>
      </c>
      <c r="G5597" t="s">
        <v>3819</v>
      </c>
      <c r="H5597">
        <v>33.840398999999998</v>
      </c>
      <c r="I5597">
        <v>-118.353714</v>
      </c>
      <c r="J5597">
        <v>1</v>
      </c>
      <c r="K5597">
        <v>1</v>
      </c>
      <c r="L5597">
        <v>0</v>
      </c>
      <c r="M5597">
        <v>0</v>
      </c>
      <c r="N5597" t="str">
        <f>VLOOKUP(O5597:O12628,'VLOOKUP Ranges'!$A$9:$B$12,2,TRUE)</f>
        <v>29-55</v>
      </c>
      <c r="O5597">
        <v>33</v>
      </c>
      <c r="P5597">
        <v>1</v>
      </c>
      <c r="Q5597" t="s">
        <v>45</v>
      </c>
      <c r="R5597" t="s">
        <v>66</v>
      </c>
      <c r="S5597" t="s">
        <v>66</v>
      </c>
      <c r="T5597" t="s">
        <v>66</v>
      </c>
      <c r="U5597" t="s">
        <v>66</v>
      </c>
      <c r="V5597" t="s">
        <v>66</v>
      </c>
      <c r="W5597" t="s">
        <v>66</v>
      </c>
      <c r="X5597">
        <v>1</v>
      </c>
      <c r="Y5597" t="str">
        <f>VLOOKUP(Z5597:Z12628,'VLOOKUP Ranges'!$A$2:$B$5,2,TRUE)</f>
        <v>18-35</v>
      </c>
      <c r="Z5597">
        <v>24.9</v>
      </c>
      <c r="AA5597">
        <v>847.8</v>
      </c>
      <c r="AB5597" t="s">
        <v>44</v>
      </c>
      <c r="AC5597">
        <v>0</v>
      </c>
      <c r="AD5597">
        <v>52</v>
      </c>
      <c r="AE5597">
        <v>5756</v>
      </c>
      <c r="AG5597" t="b">
        <v>1</v>
      </c>
      <c r="AH5597" t="b">
        <v>0</v>
      </c>
      <c r="AI5597" t="b">
        <v>0</v>
      </c>
      <c r="AJ5597" t="b">
        <v>1</v>
      </c>
      <c r="AK5597" t="b">
        <v>0</v>
      </c>
      <c r="AL5597" t="b">
        <v>0</v>
      </c>
      <c r="AM5597" t="b">
        <v>0</v>
      </c>
      <c r="AN5597">
        <v>25.690909090908999</v>
      </c>
      <c r="AO5597">
        <f t="shared" si="87"/>
        <v>25</v>
      </c>
      <c r="AP5597" t="b">
        <v>0</v>
      </c>
    </row>
    <row r="5598" spans="1:42" x14ac:dyDescent="0.25">
      <c r="A5598" t="s">
        <v>8442</v>
      </c>
      <c r="B5598">
        <v>1</v>
      </c>
      <c r="C5598" t="s">
        <v>40</v>
      </c>
      <c r="D5598" t="s">
        <v>41</v>
      </c>
      <c r="E5598" t="s">
        <v>115</v>
      </c>
      <c r="F5598">
        <v>90504</v>
      </c>
      <c r="G5598" t="s">
        <v>116</v>
      </c>
      <c r="H5598">
        <v>33.867257000000002</v>
      </c>
      <c r="I5598">
        <v>-118.330794</v>
      </c>
      <c r="J5598">
        <v>1</v>
      </c>
      <c r="K5598">
        <v>0</v>
      </c>
      <c r="L5598">
        <v>1</v>
      </c>
      <c r="M5598">
        <v>0</v>
      </c>
      <c r="N5598" t="str">
        <f>VLOOKUP(O5598:O12629,'VLOOKUP Ranges'!$A$9:$B$12,2,TRUE)</f>
        <v>29-55</v>
      </c>
      <c r="O5598">
        <v>44</v>
      </c>
      <c r="P5598">
        <v>0</v>
      </c>
      <c r="Q5598" t="s">
        <v>62</v>
      </c>
      <c r="R5598" t="s">
        <v>44</v>
      </c>
      <c r="S5598" t="s">
        <v>45</v>
      </c>
      <c r="T5598" t="s">
        <v>45</v>
      </c>
      <c r="U5598" t="s">
        <v>44</v>
      </c>
      <c r="V5598" t="s">
        <v>45</v>
      </c>
      <c r="W5598" t="s">
        <v>45</v>
      </c>
      <c r="X5598">
        <v>0</v>
      </c>
      <c r="Y5598" t="str">
        <f>VLOOKUP(Z5598:Z12629,'VLOOKUP Ranges'!$A$2:$B$5,2,TRUE)</f>
        <v>35-70</v>
      </c>
      <c r="Z5598">
        <v>54.3</v>
      </c>
      <c r="AA5598">
        <v>2390.4499999999998</v>
      </c>
      <c r="AB5598" t="s">
        <v>44</v>
      </c>
      <c r="AC5598">
        <v>0</v>
      </c>
      <c r="AD5598">
        <v>64</v>
      </c>
      <c r="AE5598">
        <v>3222</v>
      </c>
      <c r="AG5598" t="b">
        <v>0</v>
      </c>
      <c r="AH5598" t="b">
        <v>1</v>
      </c>
      <c r="AI5598" t="b">
        <v>0</v>
      </c>
      <c r="AJ5598" t="b">
        <v>0</v>
      </c>
      <c r="AK5598" t="b">
        <v>0</v>
      </c>
      <c r="AL5598" t="b">
        <v>0</v>
      </c>
      <c r="AM5598" t="b">
        <v>0</v>
      </c>
      <c r="AN5598">
        <v>54.328409090908998</v>
      </c>
      <c r="AO5598">
        <f t="shared" si="87"/>
        <v>55</v>
      </c>
      <c r="AP5598" t="b">
        <v>0</v>
      </c>
    </row>
    <row r="5599" spans="1:42" x14ac:dyDescent="0.25">
      <c r="A5599" t="s">
        <v>8443</v>
      </c>
      <c r="B5599">
        <v>1</v>
      </c>
      <c r="C5599" t="s">
        <v>40</v>
      </c>
      <c r="D5599" t="s">
        <v>41</v>
      </c>
      <c r="E5599" t="s">
        <v>115</v>
      </c>
      <c r="F5599">
        <v>90505</v>
      </c>
      <c r="G5599" t="s">
        <v>2290</v>
      </c>
      <c r="H5599">
        <v>33.807881999999999</v>
      </c>
      <c r="I5599">
        <v>-118.34795699999999</v>
      </c>
      <c r="J5599">
        <v>0</v>
      </c>
      <c r="K5599">
        <v>0</v>
      </c>
      <c r="L5599">
        <v>1</v>
      </c>
      <c r="M5599">
        <v>1</v>
      </c>
      <c r="N5599" t="str">
        <f>VLOOKUP(O5599:O12630,'VLOOKUP Ranges'!$A$9:$B$12,2,TRUE)</f>
        <v>29-55</v>
      </c>
      <c r="O5599">
        <v>30</v>
      </c>
      <c r="P5599">
        <v>1</v>
      </c>
      <c r="Q5599" t="s">
        <v>44</v>
      </c>
      <c r="R5599" t="s">
        <v>45</v>
      </c>
      <c r="S5599" t="s">
        <v>44</v>
      </c>
      <c r="T5599" t="s">
        <v>44</v>
      </c>
      <c r="U5599" t="s">
        <v>45</v>
      </c>
      <c r="V5599" t="s">
        <v>44</v>
      </c>
      <c r="W5599" t="s">
        <v>45</v>
      </c>
      <c r="X5599">
        <v>0</v>
      </c>
      <c r="Y5599" t="str">
        <f>VLOOKUP(Z5599:Z12630,'VLOOKUP Ranges'!$A$2:$B$5,2,TRUE)</f>
        <v>35-70</v>
      </c>
      <c r="Z5599">
        <v>66.3</v>
      </c>
      <c r="AA5599">
        <v>1923.5</v>
      </c>
      <c r="AB5599" t="s">
        <v>44</v>
      </c>
      <c r="AC5599">
        <v>0</v>
      </c>
      <c r="AD5599">
        <v>80</v>
      </c>
      <c r="AE5599">
        <v>4631</v>
      </c>
      <c r="AG5599" t="b">
        <v>0</v>
      </c>
      <c r="AH5599" t="b">
        <v>0</v>
      </c>
      <c r="AI5599" t="b">
        <v>0</v>
      </c>
      <c r="AJ5599" t="b">
        <v>0</v>
      </c>
      <c r="AK5599" t="b">
        <v>0</v>
      </c>
      <c r="AL5599" t="b">
        <v>0</v>
      </c>
      <c r="AM5599" t="b">
        <v>0</v>
      </c>
      <c r="AN5599">
        <v>64.116666666666603</v>
      </c>
      <c r="AO5599">
        <f t="shared" si="87"/>
        <v>67</v>
      </c>
      <c r="AP5599" t="b">
        <v>1</v>
      </c>
    </row>
    <row r="5600" spans="1:42" x14ac:dyDescent="0.25">
      <c r="A5600" t="s">
        <v>8444</v>
      </c>
      <c r="B5600">
        <v>1</v>
      </c>
      <c r="C5600" t="s">
        <v>40</v>
      </c>
      <c r="D5600" t="s">
        <v>41</v>
      </c>
      <c r="E5600" t="s">
        <v>119</v>
      </c>
      <c r="F5600">
        <v>90601</v>
      </c>
      <c r="G5600" t="s">
        <v>4078</v>
      </c>
      <c r="H5600">
        <v>34.007353000000002</v>
      </c>
      <c r="I5600">
        <v>-118.033683</v>
      </c>
      <c r="J5600">
        <v>0</v>
      </c>
      <c r="K5600">
        <v>0</v>
      </c>
      <c r="L5600">
        <v>1</v>
      </c>
      <c r="M5600">
        <v>0</v>
      </c>
      <c r="N5600" t="str">
        <f>VLOOKUP(O5600:O12631,'VLOOKUP Ranges'!$A$9:$B$12,2,TRUE)</f>
        <v>55-77</v>
      </c>
      <c r="O5600">
        <v>71</v>
      </c>
      <c r="P5600">
        <v>1</v>
      </c>
      <c r="Q5600" t="s">
        <v>44</v>
      </c>
      <c r="R5600" t="s">
        <v>66</v>
      </c>
      <c r="S5600" t="s">
        <v>66</v>
      </c>
      <c r="T5600" t="s">
        <v>66</v>
      </c>
      <c r="U5600" t="s">
        <v>66</v>
      </c>
      <c r="V5600" t="s">
        <v>66</v>
      </c>
      <c r="W5600" t="s">
        <v>66</v>
      </c>
      <c r="X5600">
        <v>1</v>
      </c>
      <c r="Y5600" t="str">
        <f>VLOOKUP(Z5600:Z12631,'VLOOKUP Ranges'!$A$2:$B$5,2,TRUE)</f>
        <v>18-35</v>
      </c>
      <c r="Z5600">
        <v>20.9</v>
      </c>
      <c r="AA5600">
        <v>1493.2</v>
      </c>
      <c r="AB5600" t="s">
        <v>44</v>
      </c>
      <c r="AC5600">
        <v>0</v>
      </c>
      <c r="AD5600">
        <v>53</v>
      </c>
      <c r="AE5600">
        <v>4030</v>
      </c>
      <c r="AG5600" t="b">
        <v>0</v>
      </c>
      <c r="AH5600" t="b">
        <v>1</v>
      </c>
      <c r="AI5600" t="b">
        <v>0</v>
      </c>
      <c r="AJ5600" t="b">
        <v>1</v>
      </c>
      <c r="AK5600" t="b">
        <v>0</v>
      </c>
      <c r="AL5600" t="b">
        <v>0</v>
      </c>
      <c r="AM5600" t="b">
        <v>0</v>
      </c>
      <c r="AN5600">
        <v>21.030985915492899</v>
      </c>
      <c r="AO5600">
        <f t="shared" si="87"/>
        <v>21</v>
      </c>
      <c r="AP5600" t="b">
        <v>0</v>
      </c>
    </row>
    <row r="5601" spans="1:42" x14ac:dyDescent="0.25">
      <c r="A5601" t="s">
        <v>8445</v>
      </c>
      <c r="B5601">
        <v>1</v>
      </c>
      <c r="C5601" t="s">
        <v>40</v>
      </c>
      <c r="D5601" t="s">
        <v>41</v>
      </c>
      <c r="E5601" t="s">
        <v>119</v>
      </c>
      <c r="F5601">
        <v>90604</v>
      </c>
      <c r="G5601" t="s">
        <v>4081</v>
      </c>
      <c r="H5601">
        <v>33.929704000000001</v>
      </c>
      <c r="I5601">
        <v>-118.01208</v>
      </c>
      <c r="J5601">
        <v>1</v>
      </c>
      <c r="K5601">
        <v>0</v>
      </c>
      <c r="L5601">
        <v>1</v>
      </c>
      <c r="M5601">
        <v>0</v>
      </c>
      <c r="N5601" t="str">
        <f>VLOOKUP(O5601:O12632,'VLOOKUP Ranges'!$A$9:$B$12,2,TRUE)</f>
        <v>1-9</v>
      </c>
      <c r="O5601">
        <v>1</v>
      </c>
      <c r="P5601">
        <v>1</v>
      </c>
      <c r="Q5601" t="s">
        <v>44</v>
      </c>
      <c r="R5601" t="s">
        <v>44</v>
      </c>
      <c r="S5601" t="s">
        <v>44</v>
      </c>
      <c r="T5601" t="s">
        <v>45</v>
      </c>
      <c r="U5601" t="s">
        <v>44</v>
      </c>
      <c r="V5601" t="s">
        <v>44</v>
      </c>
      <c r="W5601" t="s">
        <v>44</v>
      </c>
      <c r="X5601">
        <v>0</v>
      </c>
      <c r="Y5601" t="str">
        <f>VLOOKUP(Z5601:Z12632,'VLOOKUP Ranges'!$A$2:$B$5,2,TRUE)</f>
        <v>70-89</v>
      </c>
      <c r="Z5601">
        <v>75.349999999999994</v>
      </c>
      <c r="AA5601">
        <v>75.349999999999994</v>
      </c>
      <c r="AB5601" t="s">
        <v>44</v>
      </c>
      <c r="AC5601">
        <v>0</v>
      </c>
      <c r="AD5601">
        <v>70</v>
      </c>
      <c r="AE5601">
        <v>3514</v>
      </c>
      <c r="AG5601" t="b">
        <v>0</v>
      </c>
      <c r="AH5601" t="b">
        <v>0</v>
      </c>
      <c r="AI5601" t="b">
        <v>1</v>
      </c>
      <c r="AJ5601" t="b">
        <v>0</v>
      </c>
      <c r="AK5601" t="b">
        <v>1</v>
      </c>
      <c r="AL5601" t="b">
        <v>0</v>
      </c>
      <c r="AM5601" t="b">
        <v>0</v>
      </c>
      <c r="AN5601">
        <v>75.349999999999994</v>
      </c>
      <c r="AO5601">
        <f t="shared" si="87"/>
        <v>76</v>
      </c>
      <c r="AP5601" t="b">
        <v>0</v>
      </c>
    </row>
    <row r="5602" spans="1:42" x14ac:dyDescent="0.25">
      <c r="A5602" t="s">
        <v>8446</v>
      </c>
      <c r="B5602">
        <v>1</v>
      </c>
      <c r="C5602" t="s">
        <v>40</v>
      </c>
      <c r="D5602" t="s">
        <v>41</v>
      </c>
      <c r="E5602" t="s">
        <v>119</v>
      </c>
      <c r="F5602">
        <v>90605</v>
      </c>
      <c r="G5602" t="s">
        <v>3822</v>
      </c>
      <c r="H5602">
        <v>33.960890999999997</v>
      </c>
      <c r="I5602">
        <v>-118.032222</v>
      </c>
      <c r="J5602">
        <v>1</v>
      </c>
      <c r="K5602">
        <v>1</v>
      </c>
      <c r="L5602">
        <v>1</v>
      </c>
      <c r="M5602">
        <v>0</v>
      </c>
      <c r="N5602" t="str">
        <f>VLOOKUP(O5602:O12633,'VLOOKUP Ranges'!$A$9:$B$12,2,TRUE)</f>
        <v>9-29</v>
      </c>
      <c r="O5602">
        <v>23</v>
      </c>
      <c r="P5602">
        <v>1</v>
      </c>
      <c r="Q5602" t="s">
        <v>45</v>
      </c>
      <c r="R5602" t="s">
        <v>44</v>
      </c>
      <c r="S5602" t="s">
        <v>45</v>
      </c>
      <c r="T5602" t="s">
        <v>45</v>
      </c>
      <c r="U5602" t="s">
        <v>44</v>
      </c>
      <c r="V5602" t="s">
        <v>45</v>
      </c>
      <c r="W5602" t="s">
        <v>45</v>
      </c>
      <c r="X5602">
        <v>1</v>
      </c>
      <c r="Y5602" t="str">
        <f>VLOOKUP(Z5602:Z12633,'VLOOKUP Ranges'!$A$2:$B$5,2,TRUE)</f>
        <v>89-118</v>
      </c>
      <c r="Z5602">
        <v>104.45</v>
      </c>
      <c r="AA5602">
        <v>2184.85</v>
      </c>
      <c r="AB5602" t="s">
        <v>44</v>
      </c>
      <c r="AC5602">
        <v>0</v>
      </c>
      <c r="AD5602">
        <v>37</v>
      </c>
      <c r="AE5602">
        <v>5883</v>
      </c>
      <c r="AG5602" t="b">
        <v>0</v>
      </c>
      <c r="AH5602" t="b">
        <v>0</v>
      </c>
      <c r="AI5602" t="b">
        <v>1</v>
      </c>
      <c r="AJ5602" t="b">
        <v>0</v>
      </c>
      <c r="AK5602" t="b">
        <v>0</v>
      </c>
      <c r="AL5602" t="b">
        <v>1</v>
      </c>
      <c r="AM5602" t="b">
        <v>0</v>
      </c>
      <c r="AN5602">
        <v>94.993478260869495</v>
      </c>
      <c r="AO5602">
        <f t="shared" si="87"/>
        <v>105</v>
      </c>
      <c r="AP5602" t="b">
        <v>0</v>
      </c>
    </row>
    <row r="5603" spans="1:42" x14ac:dyDescent="0.25">
      <c r="A5603" t="s">
        <v>8447</v>
      </c>
      <c r="B5603">
        <v>1</v>
      </c>
      <c r="C5603" t="s">
        <v>40</v>
      </c>
      <c r="D5603" t="s">
        <v>41</v>
      </c>
      <c r="E5603" t="s">
        <v>119</v>
      </c>
      <c r="F5603">
        <v>90606</v>
      </c>
      <c r="G5603" t="s">
        <v>123</v>
      </c>
      <c r="H5603">
        <v>33.976678</v>
      </c>
      <c r="I5603">
        <v>-118.06587500000001</v>
      </c>
      <c r="J5603">
        <v>0</v>
      </c>
      <c r="K5603">
        <v>0</v>
      </c>
      <c r="L5603">
        <v>0</v>
      </c>
      <c r="M5603">
        <v>1</v>
      </c>
      <c r="N5603" t="str">
        <f>VLOOKUP(O5603:O12634,'VLOOKUP Ranges'!$A$9:$B$12,2,TRUE)</f>
        <v>9-29</v>
      </c>
      <c r="O5603">
        <v>22</v>
      </c>
      <c r="P5603">
        <v>0</v>
      </c>
      <c r="Q5603" t="s">
        <v>62</v>
      </c>
      <c r="R5603" t="s">
        <v>44</v>
      </c>
      <c r="S5603" t="s">
        <v>44</v>
      </c>
      <c r="T5603" t="s">
        <v>45</v>
      </c>
      <c r="U5603" t="s">
        <v>44</v>
      </c>
      <c r="V5603" t="s">
        <v>45</v>
      </c>
      <c r="W5603" t="s">
        <v>45</v>
      </c>
      <c r="X5603">
        <v>1</v>
      </c>
      <c r="Y5603" t="str">
        <f>VLOOKUP(Z5603:Z12634,'VLOOKUP Ranges'!$A$2:$B$5,2,TRUE)</f>
        <v>35-70</v>
      </c>
      <c r="Z5603">
        <v>49.45</v>
      </c>
      <c r="AA5603">
        <v>1031.4000000000001</v>
      </c>
      <c r="AB5603" t="s">
        <v>44</v>
      </c>
      <c r="AC5603">
        <v>0</v>
      </c>
      <c r="AD5603">
        <v>28</v>
      </c>
      <c r="AE5603">
        <v>5941</v>
      </c>
      <c r="AG5603" t="b">
        <v>1</v>
      </c>
      <c r="AH5603" t="b">
        <v>0</v>
      </c>
      <c r="AI5603" t="b">
        <v>0</v>
      </c>
      <c r="AJ5603" t="b">
        <v>0</v>
      </c>
      <c r="AK5603" t="b">
        <v>1</v>
      </c>
      <c r="AL5603" t="b">
        <v>0</v>
      </c>
      <c r="AM5603" t="b">
        <v>0</v>
      </c>
      <c r="AN5603">
        <v>46.881818181818097</v>
      </c>
      <c r="AO5603">
        <f t="shared" si="87"/>
        <v>50</v>
      </c>
      <c r="AP5603" t="b">
        <v>0</v>
      </c>
    </row>
    <row r="5604" spans="1:42" x14ac:dyDescent="0.25">
      <c r="A5604" t="s">
        <v>8448</v>
      </c>
      <c r="B5604">
        <v>1</v>
      </c>
      <c r="C5604" t="s">
        <v>40</v>
      </c>
      <c r="D5604" t="s">
        <v>41</v>
      </c>
      <c r="E5604" t="s">
        <v>1334</v>
      </c>
      <c r="F5604">
        <v>90620</v>
      </c>
      <c r="G5604" t="s">
        <v>1335</v>
      </c>
      <c r="H5604">
        <v>33.845706</v>
      </c>
      <c r="I5604">
        <v>-118.012204</v>
      </c>
      <c r="J5604">
        <v>0</v>
      </c>
      <c r="K5604">
        <v>0</v>
      </c>
      <c r="L5604">
        <v>0</v>
      </c>
      <c r="M5604">
        <v>1</v>
      </c>
      <c r="N5604" t="str">
        <f>VLOOKUP(O5604:O12635,'VLOOKUP Ranges'!$A$9:$B$12,2,TRUE)</f>
        <v>29-55</v>
      </c>
      <c r="O5604">
        <v>49</v>
      </c>
      <c r="P5604">
        <v>1</v>
      </c>
      <c r="Q5604" t="s">
        <v>44</v>
      </c>
      <c r="R5604" t="s">
        <v>66</v>
      </c>
      <c r="S5604" t="s">
        <v>66</v>
      </c>
      <c r="T5604" t="s">
        <v>66</v>
      </c>
      <c r="U5604" t="s">
        <v>66</v>
      </c>
      <c r="V5604" t="s">
        <v>66</v>
      </c>
      <c r="W5604" t="s">
        <v>66</v>
      </c>
      <c r="X5604">
        <v>0</v>
      </c>
      <c r="Y5604" t="str">
        <f>VLOOKUP(Z5604:Z12635,'VLOOKUP Ranges'!$A$2:$B$5,2,TRUE)</f>
        <v>18-35</v>
      </c>
      <c r="Z5604">
        <v>19.45</v>
      </c>
      <c r="AA5604">
        <v>921.3</v>
      </c>
      <c r="AB5604" t="s">
        <v>44</v>
      </c>
      <c r="AC5604">
        <v>0</v>
      </c>
      <c r="AD5604">
        <v>34</v>
      </c>
      <c r="AE5604">
        <v>4170</v>
      </c>
      <c r="AG5604" t="b">
        <v>1</v>
      </c>
      <c r="AH5604" t="b">
        <v>0</v>
      </c>
      <c r="AI5604" t="b">
        <v>0</v>
      </c>
      <c r="AJ5604" t="b">
        <v>1</v>
      </c>
      <c r="AK5604" t="b">
        <v>1</v>
      </c>
      <c r="AL5604" t="b">
        <v>0</v>
      </c>
      <c r="AM5604" t="b">
        <v>0</v>
      </c>
      <c r="AN5604">
        <v>18.8020408163265</v>
      </c>
      <c r="AO5604">
        <f t="shared" si="87"/>
        <v>20</v>
      </c>
      <c r="AP5604" t="b">
        <v>0</v>
      </c>
    </row>
    <row r="5605" spans="1:42" x14ac:dyDescent="0.25">
      <c r="A5605" t="s">
        <v>8449</v>
      </c>
      <c r="B5605">
        <v>1</v>
      </c>
      <c r="C5605" t="s">
        <v>40</v>
      </c>
      <c r="D5605" t="s">
        <v>41</v>
      </c>
      <c r="E5605" t="s">
        <v>1334</v>
      </c>
      <c r="F5605">
        <v>90621</v>
      </c>
      <c r="G5605" t="s">
        <v>1337</v>
      </c>
      <c r="H5605">
        <v>33.874223999999998</v>
      </c>
      <c r="I5605">
        <v>-117.993368</v>
      </c>
      <c r="J5605">
        <v>0</v>
      </c>
      <c r="K5605">
        <v>0</v>
      </c>
      <c r="L5605">
        <v>1</v>
      </c>
      <c r="M5605">
        <v>1</v>
      </c>
      <c r="N5605" t="str">
        <f>VLOOKUP(O5605:O12636,'VLOOKUP Ranges'!$A$9:$B$12,2,TRUE)</f>
        <v>29-55</v>
      </c>
      <c r="O5605">
        <v>42</v>
      </c>
      <c r="P5605">
        <v>1</v>
      </c>
      <c r="Q5605" t="s">
        <v>44</v>
      </c>
      <c r="R5605" t="s">
        <v>44</v>
      </c>
      <c r="S5605" t="s">
        <v>44</v>
      </c>
      <c r="T5605" t="s">
        <v>45</v>
      </c>
      <c r="U5605" t="s">
        <v>44</v>
      </c>
      <c r="V5605" t="s">
        <v>45</v>
      </c>
      <c r="W5605" t="s">
        <v>45</v>
      </c>
      <c r="X5605">
        <v>1</v>
      </c>
      <c r="Y5605" t="str">
        <f>VLOOKUP(Z5605:Z12636,'VLOOKUP Ranges'!$A$2:$B$5,2,TRUE)</f>
        <v>89-118</v>
      </c>
      <c r="Z5605">
        <v>92.15</v>
      </c>
      <c r="AA5605">
        <v>3875.4</v>
      </c>
      <c r="AB5605" t="s">
        <v>44</v>
      </c>
      <c r="AC5605">
        <v>0</v>
      </c>
      <c r="AD5605">
        <v>33</v>
      </c>
      <c r="AE5605">
        <v>5697</v>
      </c>
      <c r="AG5605" t="b">
        <v>0</v>
      </c>
      <c r="AH5605" t="b">
        <v>0</v>
      </c>
      <c r="AI5605" t="b">
        <v>1</v>
      </c>
      <c r="AJ5605" t="b">
        <v>0</v>
      </c>
      <c r="AK5605" t="b">
        <v>0</v>
      </c>
      <c r="AL5605" t="b">
        <v>1</v>
      </c>
      <c r="AM5605" t="b">
        <v>0</v>
      </c>
      <c r="AN5605">
        <v>92.271428571428501</v>
      </c>
      <c r="AO5605">
        <f t="shared" si="87"/>
        <v>93</v>
      </c>
      <c r="AP5605" t="b">
        <v>0</v>
      </c>
    </row>
    <row r="5606" spans="1:42" x14ac:dyDescent="0.25">
      <c r="A5606" t="s">
        <v>8450</v>
      </c>
      <c r="B5606">
        <v>1</v>
      </c>
      <c r="C5606" t="s">
        <v>40</v>
      </c>
      <c r="D5606" t="s">
        <v>41</v>
      </c>
      <c r="E5606" t="s">
        <v>4087</v>
      </c>
      <c r="F5606">
        <v>90630</v>
      </c>
      <c r="G5606" t="s">
        <v>4088</v>
      </c>
      <c r="H5606">
        <v>33.818477000000001</v>
      </c>
      <c r="I5606">
        <v>-118.038307</v>
      </c>
      <c r="J5606">
        <v>0</v>
      </c>
      <c r="K5606">
        <v>0</v>
      </c>
      <c r="L5606">
        <v>1</v>
      </c>
      <c r="M5606">
        <v>1</v>
      </c>
      <c r="N5606" t="str">
        <f>VLOOKUP(O5606:O12637,'VLOOKUP Ranges'!$A$9:$B$12,2,TRUE)</f>
        <v>1-9</v>
      </c>
      <c r="O5606">
        <v>7</v>
      </c>
      <c r="P5606">
        <v>1</v>
      </c>
      <c r="Q5606" t="s">
        <v>44</v>
      </c>
      <c r="R5606" t="s">
        <v>66</v>
      </c>
      <c r="S5606" t="s">
        <v>66</v>
      </c>
      <c r="T5606" t="s">
        <v>66</v>
      </c>
      <c r="U5606" t="s">
        <v>66</v>
      </c>
      <c r="V5606" t="s">
        <v>66</v>
      </c>
      <c r="W5606" t="s">
        <v>66</v>
      </c>
      <c r="X5606">
        <v>0</v>
      </c>
      <c r="Y5606" t="str">
        <f>VLOOKUP(Z5606:Z12637,'VLOOKUP Ranges'!$A$2:$B$5,2,TRUE)</f>
        <v>18-35</v>
      </c>
      <c r="Z5606">
        <v>19.850000000000001</v>
      </c>
      <c r="AA5606">
        <v>144.15</v>
      </c>
      <c r="AB5606" t="s">
        <v>44</v>
      </c>
      <c r="AC5606">
        <v>0</v>
      </c>
      <c r="AD5606">
        <v>60</v>
      </c>
      <c r="AE5606">
        <v>3973</v>
      </c>
      <c r="AG5606" t="b">
        <v>0</v>
      </c>
      <c r="AH5606" t="b">
        <v>1</v>
      </c>
      <c r="AI5606" t="b">
        <v>0</v>
      </c>
      <c r="AJ5606" t="b">
        <v>1</v>
      </c>
      <c r="AK5606" t="b">
        <v>0</v>
      </c>
      <c r="AL5606" t="b">
        <v>0</v>
      </c>
      <c r="AM5606" t="b">
        <v>1</v>
      </c>
      <c r="AN5606">
        <v>20.592857142857099</v>
      </c>
      <c r="AO5606">
        <f t="shared" si="87"/>
        <v>20</v>
      </c>
      <c r="AP5606" t="b">
        <v>0</v>
      </c>
    </row>
    <row r="5607" spans="1:42" x14ac:dyDescent="0.25">
      <c r="A5607" t="s">
        <v>8451</v>
      </c>
      <c r="B5607">
        <v>1</v>
      </c>
      <c r="C5607" t="s">
        <v>40</v>
      </c>
      <c r="D5607" t="s">
        <v>41</v>
      </c>
      <c r="E5607" t="s">
        <v>125</v>
      </c>
      <c r="F5607">
        <v>90631</v>
      </c>
      <c r="G5607" t="s">
        <v>126</v>
      </c>
      <c r="H5607">
        <v>33.940618999999998</v>
      </c>
      <c r="I5607">
        <v>-117.9513</v>
      </c>
      <c r="J5607">
        <v>0</v>
      </c>
      <c r="K5607">
        <v>0</v>
      </c>
      <c r="L5607">
        <v>1</v>
      </c>
      <c r="M5607">
        <v>1</v>
      </c>
      <c r="N5607" t="str">
        <f>VLOOKUP(O5607:O12638,'VLOOKUP Ranges'!$A$9:$B$12,2,TRUE)</f>
        <v>55-77</v>
      </c>
      <c r="O5607">
        <v>67</v>
      </c>
      <c r="P5607">
        <v>1</v>
      </c>
      <c r="Q5607" t="s">
        <v>45</v>
      </c>
      <c r="R5607" t="s">
        <v>45</v>
      </c>
      <c r="S5607" t="s">
        <v>44</v>
      </c>
      <c r="T5607" t="s">
        <v>45</v>
      </c>
      <c r="U5607" t="s">
        <v>45</v>
      </c>
      <c r="V5607" t="s">
        <v>44</v>
      </c>
      <c r="W5607" t="s">
        <v>45</v>
      </c>
      <c r="X5607">
        <v>1</v>
      </c>
      <c r="Y5607" t="str">
        <f>VLOOKUP(Z5607:Z12638,'VLOOKUP Ranges'!$A$2:$B$5,2,TRUE)</f>
        <v>89-118</v>
      </c>
      <c r="Z5607">
        <v>100.25</v>
      </c>
      <c r="AA5607">
        <v>6689</v>
      </c>
      <c r="AB5607" t="s">
        <v>44</v>
      </c>
      <c r="AC5607">
        <v>0</v>
      </c>
      <c r="AD5607">
        <v>64</v>
      </c>
      <c r="AE5607">
        <v>5588</v>
      </c>
      <c r="AG5607" t="b">
        <v>1</v>
      </c>
      <c r="AH5607" t="b">
        <v>0</v>
      </c>
      <c r="AI5607" t="b">
        <v>1</v>
      </c>
      <c r="AJ5607" t="b">
        <v>0</v>
      </c>
      <c r="AK5607" t="b">
        <v>0</v>
      </c>
      <c r="AL5607" t="b">
        <v>0</v>
      </c>
      <c r="AM5607" t="b">
        <v>0</v>
      </c>
      <c r="AN5607">
        <v>99.835820895522303</v>
      </c>
      <c r="AO5607">
        <f t="shared" si="87"/>
        <v>101</v>
      </c>
      <c r="AP5607" t="b">
        <v>1</v>
      </c>
    </row>
    <row r="5608" spans="1:42" x14ac:dyDescent="0.25">
      <c r="A5608" t="s">
        <v>8452</v>
      </c>
      <c r="B5608">
        <v>1</v>
      </c>
      <c r="C5608" t="s">
        <v>40</v>
      </c>
      <c r="D5608" t="s">
        <v>41</v>
      </c>
      <c r="E5608" t="s">
        <v>4090</v>
      </c>
      <c r="F5608">
        <v>90638</v>
      </c>
      <c r="G5608" t="s">
        <v>4091</v>
      </c>
      <c r="H5608">
        <v>33.902045000000001</v>
      </c>
      <c r="I5608">
        <v>-118.008961</v>
      </c>
      <c r="J5608">
        <v>1</v>
      </c>
      <c r="K5608">
        <v>0</v>
      </c>
      <c r="L5608">
        <v>0</v>
      </c>
      <c r="M5608">
        <v>0</v>
      </c>
      <c r="N5608" t="str">
        <f>VLOOKUP(O5608:O12639,'VLOOKUP Ranges'!$A$9:$B$12,2,TRUE)</f>
        <v>9-29</v>
      </c>
      <c r="O5608">
        <v>15</v>
      </c>
      <c r="P5608">
        <v>1</v>
      </c>
      <c r="Q5608" t="s">
        <v>45</v>
      </c>
      <c r="R5608" t="s">
        <v>44</v>
      </c>
      <c r="S5608" t="s">
        <v>45</v>
      </c>
      <c r="T5608" t="s">
        <v>44</v>
      </c>
      <c r="U5608" t="s">
        <v>45</v>
      </c>
      <c r="V5608" t="s">
        <v>44</v>
      </c>
      <c r="W5608" t="s">
        <v>45</v>
      </c>
      <c r="X5608">
        <v>0</v>
      </c>
      <c r="Y5608" t="str">
        <f>VLOOKUP(Z5608:Z12639,'VLOOKUP Ranges'!$A$2:$B$5,2,TRUE)</f>
        <v>89-118</v>
      </c>
      <c r="Z5608">
        <v>95.7</v>
      </c>
      <c r="AA5608">
        <v>1451.1</v>
      </c>
      <c r="AB5608" t="s">
        <v>44</v>
      </c>
      <c r="AC5608">
        <v>0</v>
      </c>
      <c r="AD5608">
        <v>23</v>
      </c>
      <c r="AE5608">
        <v>4999</v>
      </c>
      <c r="AG5608" t="b">
        <v>0</v>
      </c>
      <c r="AH5608" t="b">
        <v>0</v>
      </c>
      <c r="AI5608" t="b">
        <v>1</v>
      </c>
      <c r="AJ5608" t="b">
        <v>0</v>
      </c>
      <c r="AK5608" t="b">
        <v>0</v>
      </c>
      <c r="AL5608" t="b">
        <v>1</v>
      </c>
      <c r="AM5608" t="b">
        <v>0</v>
      </c>
      <c r="AN5608">
        <v>96.74</v>
      </c>
      <c r="AO5608">
        <f t="shared" si="87"/>
        <v>96</v>
      </c>
      <c r="AP5608" t="b">
        <v>0</v>
      </c>
    </row>
    <row r="5609" spans="1:42" x14ac:dyDescent="0.25">
      <c r="A5609" t="s">
        <v>8453</v>
      </c>
      <c r="B5609">
        <v>1</v>
      </c>
      <c r="C5609" t="s">
        <v>40</v>
      </c>
      <c r="D5609" t="s">
        <v>41</v>
      </c>
      <c r="E5609" t="s">
        <v>2295</v>
      </c>
      <c r="F5609">
        <v>90640</v>
      </c>
      <c r="G5609" t="s">
        <v>2296</v>
      </c>
      <c r="H5609">
        <v>34.015217</v>
      </c>
      <c r="I5609">
        <v>-118.109962</v>
      </c>
      <c r="J5609">
        <v>1</v>
      </c>
      <c r="K5609">
        <v>0</v>
      </c>
      <c r="L5609">
        <v>1</v>
      </c>
      <c r="M5609">
        <v>0</v>
      </c>
      <c r="N5609" t="str">
        <f>VLOOKUP(O5609:O12640,'VLOOKUP Ranges'!$A$9:$B$12,2,TRUE)</f>
        <v>55-77</v>
      </c>
      <c r="O5609">
        <v>67</v>
      </c>
      <c r="P5609">
        <v>1</v>
      </c>
      <c r="Q5609" t="s">
        <v>45</v>
      </c>
      <c r="R5609" t="s">
        <v>44</v>
      </c>
      <c r="S5609" t="s">
        <v>45</v>
      </c>
      <c r="T5609" t="s">
        <v>45</v>
      </c>
      <c r="U5609" t="s">
        <v>44</v>
      </c>
      <c r="V5609" t="s">
        <v>44</v>
      </c>
      <c r="W5609" t="s">
        <v>45</v>
      </c>
      <c r="X5609">
        <v>1</v>
      </c>
      <c r="Y5609" t="str">
        <f>VLOOKUP(Z5609:Z12640,'VLOOKUP Ranges'!$A$2:$B$5,2,TRUE)</f>
        <v>89-118</v>
      </c>
      <c r="Z5609">
        <v>93.15</v>
      </c>
      <c r="AA5609">
        <v>6368.2</v>
      </c>
      <c r="AB5609" t="s">
        <v>44</v>
      </c>
      <c r="AC5609">
        <v>0</v>
      </c>
      <c r="AD5609">
        <v>59</v>
      </c>
      <c r="AE5609">
        <v>4001</v>
      </c>
      <c r="AG5609" t="b">
        <v>0</v>
      </c>
      <c r="AH5609" t="b">
        <v>1</v>
      </c>
      <c r="AI5609" t="b">
        <v>1</v>
      </c>
      <c r="AJ5609" t="b">
        <v>0</v>
      </c>
      <c r="AK5609" t="b">
        <v>0</v>
      </c>
      <c r="AL5609" t="b">
        <v>1</v>
      </c>
      <c r="AM5609" t="b">
        <v>0</v>
      </c>
      <c r="AN5609">
        <v>95.047761194029803</v>
      </c>
      <c r="AO5609">
        <f t="shared" si="87"/>
        <v>94</v>
      </c>
      <c r="AP5609" t="b">
        <v>0</v>
      </c>
    </row>
    <row r="5610" spans="1:42" x14ac:dyDescent="0.25">
      <c r="A5610" t="s">
        <v>8454</v>
      </c>
      <c r="B5610">
        <v>1</v>
      </c>
      <c r="C5610" t="s">
        <v>40</v>
      </c>
      <c r="D5610" t="s">
        <v>41</v>
      </c>
      <c r="E5610" t="s">
        <v>4094</v>
      </c>
      <c r="F5610">
        <v>90650</v>
      </c>
      <c r="G5610" t="s">
        <v>4095</v>
      </c>
      <c r="H5610">
        <v>33.905963</v>
      </c>
      <c r="I5610">
        <v>-118.08262999999999</v>
      </c>
      <c r="J5610">
        <v>1</v>
      </c>
      <c r="K5610">
        <v>0</v>
      </c>
      <c r="L5610">
        <v>1</v>
      </c>
      <c r="M5610">
        <v>1</v>
      </c>
      <c r="N5610" t="str">
        <f>VLOOKUP(O5610:O12641,'VLOOKUP Ranges'!$A$9:$B$12,2,TRUE)</f>
        <v>29-55</v>
      </c>
      <c r="O5610">
        <v>53</v>
      </c>
      <c r="P5610">
        <v>1</v>
      </c>
      <c r="Q5610" t="s">
        <v>44</v>
      </c>
      <c r="R5610" t="s">
        <v>45</v>
      </c>
      <c r="S5610" t="s">
        <v>45</v>
      </c>
      <c r="T5610" t="s">
        <v>44</v>
      </c>
      <c r="U5610" t="s">
        <v>45</v>
      </c>
      <c r="V5610" t="s">
        <v>45</v>
      </c>
      <c r="W5610" t="s">
        <v>44</v>
      </c>
      <c r="X5610">
        <v>1</v>
      </c>
      <c r="Y5610" t="str">
        <f>VLOOKUP(Z5610:Z12641,'VLOOKUP Ranges'!$A$2:$B$5,2,TRUE)</f>
        <v>35-70</v>
      </c>
      <c r="Z5610">
        <v>69.7</v>
      </c>
      <c r="AA5610">
        <v>3729.6</v>
      </c>
      <c r="AB5610" t="s">
        <v>44</v>
      </c>
      <c r="AC5610">
        <v>0</v>
      </c>
      <c r="AD5610">
        <v>27</v>
      </c>
      <c r="AE5610">
        <v>4590</v>
      </c>
      <c r="AG5610" t="b">
        <v>0</v>
      </c>
      <c r="AH5610" t="b">
        <v>1</v>
      </c>
      <c r="AI5610" t="b">
        <v>0</v>
      </c>
      <c r="AJ5610" t="b">
        <v>0</v>
      </c>
      <c r="AK5610" t="b">
        <v>0</v>
      </c>
      <c r="AL5610" t="b">
        <v>0</v>
      </c>
      <c r="AM5610" t="b">
        <v>1</v>
      </c>
      <c r="AN5610">
        <v>70.369811320754707</v>
      </c>
      <c r="AO5610">
        <f t="shared" si="87"/>
        <v>70</v>
      </c>
      <c r="AP5610" t="b">
        <v>1</v>
      </c>
    </row>
    <row r="5611" spans="1:42" x14ac:dyDescent="0.25">
      <c r="A5611" t="s">
        <v>8455</v>
      </c>
      <c r="B5611">
        <v>1</v>
      </c>
      <c r="C5611" t="s">
        <v>40</v>
      </c>
      <c r="D5611" t="s">
        <v>41</v>
      </c>
      <c r="E5611" t="s">
        <v>128</v>
      </c>
      <c r="F5611">
        <v>90660</v>
      </c>
      <c r="G5611" t="s">
        <v>129</v>
      </c>
      <c r="H5611">
        <v>33.989524000000003</v>
      </c>
      <c r="I5611">
        <v>-118.089299</v>
      </c>
      <c r="J5611">
        <v>1</v>
      </c>
      <c r="K5611">
        <v>0</v>
      </c>
      <c r="L5611">
        <v>1</v>
      </c>
      <c r="M5611">
        <v>1</v>
      </c>
      <c r="N5611" t="str">
        <f>VLOOKUP(O5611:O12642,'VLOOKUP Ranges'!$A$9:$B$12,2,TRUE)</f>
        <v>9-29</v>
      </c>
      <c r="O5611">
        <v>21</v>
      </c>
      <c r="P5611">
        <v>1</v>
      </c>
      <c r="Q5611" t="s">
        <v>44</v>
      </c>
      <c r="R5611" t="s">
        <v>66</v>
      </c>
      <c r="S5611" t="s">
        <v>66</v>
      </c>
      <c r="T5611" t="s">
        <v>66</v>
      </c>
      <c r="U5611" t="s">
        <v>66</v>
      </c>
      <c r="V5611" t="s">
        <v>66</v>
      </c>
      <c r="W5611" t="s">
        <v>66</v>
      </c>
      <c r="X5611">
        <v>0</v>
      </c>
      <c r="Y5611" t="str">
        <f>VLOOKUP(Z5611:Z12642,'VLOOKUP Ranges'!$A$2:$B$5,2,TRUE)</f>
        <v>18-35</v>
      </c>
      <c r="Z5611">
        <v>19.8</v>
      </c>
      <c r="AA5611">
        <v>350.1</v>
      </c>
      <c r="AB5611" t="s">
        <v>44</v>
      </c>
      <c r="AC5611">
        <v>0</v>
      </c>
      <c r="AD5611">
        <v>47</v>
      </c>
      <c r="AE5611">
        <v>3243</v>
      </c>
      <c r="AG5611" t="b">
        <v>1</v>
      </c>
      <c r="AH5611" t="b">
        <v>0</v>
      </c>
      <c r="AI5611" t="b">
        <v>0</v>
      </c>
      <c r="AJ5611" t="b">
        <v>1</v>
      </c>
      <c r="AK5611" t="b">
        <v>0</v>
      </c>
      <c r="AL5611" t="b">
        <v>0</v>
      </c>
      <c r="AM5611" t="b">
        <v>1</v>
      </c>
      <c r="AN5611">
        <v>16.6714285714285</v>
      </c>
      <c r="AO5611">
        <f t="shared" si="87"/>
        <v>20</v>
      </c>
      <c r="AP5611" t="b">
        <v>0</v>
      </c>
    </row>
    <row r="5612" spans="1:42" x14ac:dyDescent="0.25">
      <c r="A5612" t="s">
        <v>8456</v>
      </c>
      <c r="B5612">
        <v>1</v>
      </c>
      <c r="C5612" t="s">
        <v>40</v>
      </c>
      <c r="D5612" t="s">
        <v>41</v>
      </c>
      <c r="E5612" t="s">
        <v>2298</v>
      </c>
      <c r="F5612">
        <v>90670</v>
      </c>
      <c r="G5612" t="s">
        <v>2299</v>
      </c>
      <c r="H5612">
        <v>33.933565000000002</v>
      </c>
      <c r="I5612">
        <v>-118.062611</v>
      </c>
      <c r="J5612">
        <v>0</v>
      </c>
      <c r="K5612">
        <v>0</v>
      </c>
      <c r="L5612">
        <v>1</v>
      </c>
      <c r="M5612">
        <v>1</v>
      </c>
      <c r="N5612" t="str">
        <f>VLOOKUP(O5612:O12643,'VLOOKUP Ranges'!$A$9:$B$12,2,TRUE)</f>
        <v>29-55</v>
      </c>
      <c r="O5612">
        <v>40</v>
      </c>
      <c r="P5612">
        <v>1</v>
      </c>
      <c r="Q5612" t="s">
        <v>44</v>
      </c>
      <c r="R5612" t="s">
        <v>45</v>
      </c>
      <c r="S5612" t="s">
        <v>45</v>
      </c>
      <c r="T5612" t="s">
        <v>44</v>
      </c>
      <c r="U5612" t="s">
        <v>45</v>
      </c>
      <c r="V5612" t="s">
        <v>44</v>
      </c>
      <c r="W5612" t="s">
        <v>45</v>
      </c>
      <c r="X5612">
        <v>1</v>
      </c>
      <c r="Y5612" t="str">
        <f>VLOOKUP(Z5612:Z12643,'VLOOKUP Ranges'!$A$2:$B$5,2,TRUE)</f>
        <v>70-89</v>
      </c>
      <c r="Z5612">
        <v>71.349999999999994</v>
      </c>
      <c r="AA5612">
        <v>2847.2</v>
      </c>
      <c r="AB5612" t="s">
        <v>44</v>
      </c>
      <c r="AC5612">
        <v>0</v>
      </c>
      <c r="AD5612">
        <v>43</v>
      </c>
      <c r="AE5612">
        <v>5807</v>
      </c>
      <c r="AG5612" t="b">
        <v>0</v>
      </c>
      <c r="AH5612" t="b">
        <v>0</v>
      </c>
      <c r="AI5612" t="b">
        <v>0</v>
      </c>
      <c r="AJ5612" t="b">
        <v>0</v>
      </c>
      <c r="AK5612" t="b">
        <v>0</v>
      </c>
      <c r="AL5612" t="b">
        <v>0</v>
      </c>
      <c r="AM5612" t="b">
        <v>1</v>
      </c>
      <c r="AN5612">
        <v>71.179999999999893</v>
      </c>
      <c r="AO5612">
        <f t="shared" si="87"/>
        <v>72</v>
      </c>
      <c r="AP5612" t="b">
        <v>1</v>
      </c>
    </row>
    <row r="5613" spans="1:42" x14ac:dyDescent="0.25">
      <c r="A5613" t="s">
        <v>8457</v>
      </c>
      <c r="B5613">
        <v>1</v>
      </c>
      <c r="C5613" t="s">
        <v>40</v>
      </c>
      <c r="D5613" t="s">
        <v>41</v>
      </c>
      <c r="E5613" t="s">
        <v>1342</v>
      </c>
      <c r="F5613">
        <v>90680</v>
      </c>
      <c r="G5613" t="s">
        <v>1343</v>
      </c>
      <c r="H5613">
        <v>33.801869000000003</v>
      </c>
      <c r="I5613">
        <v>-117.995068</v>
      </c>
      <c r="J5613">
        <v>0</v>
      </c>
      <c r="K5613">
        <v>0</v>
      </c>
      <c r="L5613">
        <v>1</v>
      </c>
      <c r="M5613">
        <v>1</v>
      </c>
      <c r="N5613" t="str">
        <f>VLOOKUP(O5613:O12644,'VLOOKUP Ranges'!$A$9:$B$12,2,TRUE)</f>
        <v>9-29</v>
      </c>
      <c r="O5613">
        <v>22</v>
      </c>
      <c r="P5613">
        <v>1</v>
      </c>
      <c r="Q5613" t="s">
        <v>44</v>
      </c>
      <c r="R5613" t="s">
        <v>66</v>
      </c>
      <c r="S5613" t="s">
        <v>66</v>
      </c>
      <c r="T5613" t="s">
        <v>66</v>
      </c>
      <c r="U5613" t="s">
        <v>66</v>
      </c>
      <c r="V5613" t="s">
        <v>66</v>
      </c>
      <c r="W5613" t="s">
        <v>66</v>
      </c>
      <c r="X5613">
        <v>0</v>
      </c>
      <c r="Y5613" t="str">
        <f>VLOOKUP(Z5613:Z12644,'VLOOKUP Ranges'!$A$2:$B$5,2,TRUE)</f>
        <v>18-35</v>
      </c>
      <c r="Z5613">
        <v>20.75</v>
      </c>
      <c r="AA5613">
        <v>452.35</v>
      </c>
      <c r="AB5613" t="s">
        <v>44</v>
      </c>
      <c r="AC5613">
        <v>0</v>
      </c>
      <c r="AD5613">
        <v>59</v>
      </c>
      <c r="AE5613">
        <v>2258</v>
      </c>
      <c r="AG5613" t="b">
        <v>1</v>
      </c>
      <c r="AH5613" t="b">
        <v>0</v>
      </c>
      <c r="AI5613" t="b">
        <v>0</v>
      </c>
      <c r="AJ5613" t="b">
        <v>1</v>
      </c>
      <c r="AK5613" t="b">
        <v>0</v>
      </c>
      <c r="AL5613" t="b">
        <v>0</v>
      </c>
      <c r="AM5613" t="b">
        <v>0</v>
      </c>
      <c r="AN5613">
        <v>20.561363636363598</v>
      </c>
      <c r="AO5613">
        <f t="shared" si="87"/>
        <v>21</v>
      </c>
      <c r="AP5613" t="b">
        <v>0</v>
      </c>
    </row>
    <row r="5614" spans="1:42" x14ac:dyDescent="0.25">
      <c r="A5614" t="s">
        <v>8458</v>
      </c>
      <c r="B5614">
        <v>1</v>
      </c>
      <c r="C5614" t="s">
        <v>40</v>
      </c>
      <c r="D5614" t="s">
        <v>41</v>
      </c>
      <c r="E5614" t="s">
        <v>4099</v>
      </c>
      <c r="F5614">
        <v>90701</v>
      </c>
      <c r="G5614" t="s">
        <v>4100</v>
      </c>
      <c r="H5614">
        <v>33.867592999999999</v>
      </c>
      <c r="I5614">
        <v>-118.080637</v>
      </c>
      <c r="J5614">
        <v>1</v>
      </c>
      <c r="K5614">
        <v>0</v>
      </c>
      <c r="L5614">
        <v>0</v>
      </c>
      <c r="M5614">
        <v>0</v>
      </c>
      <c r="N5614" t="str">
        <f>VLOOKUP(O5614:O12645,'VLOOKUP Ranges'!$A$9:$B$12,2,TRUE)</f>
        <v>29-55</v>
      </c>
      <c r="O5614">
        <v>39</v>
      </c>
      <c r="P5614">
        <v>0</v>
      </c>
      <c r="Q5614" t="s">
        <v>62</v>
      </c>
      <c r="R5614" t="s">
        <v>44</v>
      </c>
      <c r="S5614" t="s">
        <v>44</v>
      </c>
      <c r="T5614" t="s">
        <v>44</v>
      </c>
      <c r="U5614" t="s">
        <v>45</v>
      </c>
      <c r="V5614" t="s">
        <v>44</v>
      </c>
      <c r="W5614" t="s">
        <v>45</v>
      </c>
      <c r="X5614">
        <v>1</v>
      </c>
      <c r="Y5614" t="str">
        <f>VLOOKUP(Z5614:Z12645,'VLOOKUP Ranges'!$A$2:$B$5,2,TRUE)</f>
        <v>35-70</v>
      </c>
      <c r="Z5614">
        <v>40.6</v>
      </c>
      <c r="AA5614">
        <v>1494.5</v>
      </c>
      <c r="AB5614" t="s">
        <v>44</v>
      </c>
      <c r="AC5614">
        <v>0</v>
      </c>
      <c r="AD5614">
        <v>58</v>
      </c>
      <c r="AE5614">
        <v>4436</v>
      </c>
      <c r="AG5614" t="b">
        <v>0</v>
      </c>
      <c r="AH5614" t="b">
        <v>0</v>
      </c>
      <c r="AI5614" t="b">
        <v>0</v>
      </c>
      <c r="AJ5614" t="b">
        <v>0</v>
      </c>
      <c r="AK5614" t="b">
        <v>0</v>
      </c>
      <c r="AL5614" t="b">
        <v>1</v>
      </c>
      <c r="AM5614" t="b">
        <v>0</v>
      </c>
      <c r="AN5614">
        <v>38.320512820512803</v>
      </c>
      <c r="AO5614">
        <f t="shared" si="87"/>
        <v>41</v>
      </c>
      <c r="AP5614" t="b">
        <v>0</v>
      </c>
    </row>
    <row r="5615" spans="1:42" x14ac:dyDescent="0.25">
      <c r="A5615" t="s">
        <v>8459</v>
      </c>
      <c r="B5615">
        <v>1</v>
      </c>
      <c r="C5615" t="s">
        <v>40</v>
      </c>
      <c r="D5615" t="s">
        <v>41</v>
      </c>
      <c r="E5615" t="s">
        <v>131</v>
      </c>
      <c r="F5615">
        <v>90704</v>
      </c>
      <c r="G5615" t="s">
        <v>132</v>
      </c>
      <c r="H5615">
        <v>33.391181000000003</v>
      </c>
      <c r="I5615">
        <v>-118.421305</v>
      </c>
      <c r="J5615">
        <v>0</v>
      </c>
      <c r="K5615">
        <v>0</v>
      </c>
      <c r="L5615">
        <v>1</v>
      </c>
      <c r="M5615">
        <v>0</v>
      </c>
      <c r="N5615" t="str">
        <f>VLOOKUP(O5615:O12646,'VLOOKUP Ranges'!$A$9:$B$12,2,TRUE)</f>
        <v>1-9</v>
      </c>
      <c r="O5615">
        <v>2</v>
      </c>
      <c r="P5615">
        <v>1</v>
      </c>
      <c r="Q5615" t="s">
        <v>44</v>
      </c>
      <c r="R5615" t="s">
        <v>66</v>
      </c>
      <c r="S5615" t="s">
        <v>66</v>
      </c>
      <c r="T5615" t="s">
        <v>66</v>
      </c>
      <c r="U5615" t="s">
        <v>66</v>
      </c>
      <c r="V5615" t="s">
        <v>66</v>
      </c>
      <c r="W5615" t="s">
        <v>66</v>
      </c>
      <c r="X5615">
        <v>0</v>
      </c>
      <c r="Y5615" t="str">
        <f>VLOOKUP(Z5615:Z12646,'VLOOKUP Ranges'!$A$2:$B$5,2,TRUE)</f>
        <v>18-35</v>
      </c>
      <c r="Z5615">
        <v>20.350000000000001</v>
      </c>
      <c r="AA5615">
        <v>41.85</v>
      </c>
      <c r="AB5615" t="s">
        <v>44</v>
      </c>
      <c r="AC5615">
        <v>0</v>
      </c>
      <c r="AD5615">
        <v>74</v>
      </c>
      <c r="AE5615">
        <v>5761</v>
      </c>
      <c r="AG5615" t="b">
        <v>0</v>
      </c>
      <c r="AH5615" t="b">
        <v>0</v>
      </c>
      <c r="AI5615" t="b">
        <v>0</v>
      </c>
      <c r="AJ5615" t="b">
        <v>1</v>
      </c>
      <c r="AK5615" t="b">
        <v>0</v>
      </c>
      <c r="AL5615" t="b">
        <v>0</v>
      </c>
      <c r="AM5615" t="b">
        <v>1</v>
      </c>
      <c r="AN5615">
        <v>20.925000000000001</v>
      </c>
      <c r="AO5615">
        <f t="shared" si="87"/>
        <v>21</v>
      </c>
      <c r="AP5615" t="b">
        <v>0</v>
      </c>
    </row>
    <row r="5616" spans="1:42" x14ac:dyDescent="0.25">
      <c r="A5616" t="s">
        <v>8460</v>
      </c>
      <c r="B5616">
        <v>1</v>
      </c>
      <c r="C5616" t="s">
        <v>40</v>
      </c>
      <c r="D5616" t="s">
        <v>41</v>
      </c>
      <c r="E5616" t="s">
        <v>1346</v>
      </c>
      <c r="F5616">
        <v>90706</v>
      </c>
      <c r="G5616" t="s">
        <v>1347</v>
      </c>
      <c r="H5616">
        <v>33.887675999999999</v>
      </c>
      <c r="I5616">
        <v>-118.127289</v>
      </c>
      <c r="J5616">
        <v>0</v>
      </c>
      <c r="K5616">
        <v>0</v>
      </c>
      <c r="L5616">
        <v>1</v>
      </c>
      <c r="M5616">
        <v>1</v>
      </c>
      <c r="N5616" t="str">
        <f>VLOOKUP(O5616:O12647,'VLOOKUP Ranges'!$A$9:$B$12,2,TRUE)</f>
        <v>55-77</v>
      </c>
      <c r="O5616">
        <v>57</v>
      </c>
      <c r="P5616">
        <v>1</v>
      </c>
      <c r="Q5616" t="s">
        <v>44</v>
      </c>
      <c r="R5616" t="s">
        <v>66</v>
      </c>
      <c r="S5616" t="s">
        <v>66</v>
      </c>
      <c r="T5616" t="s">
        <v>66</v>
      </c>
      <c r="U5616" t="s">
        <v>66</v>
      </c>
      <c r="V5616" t="s">
        <v>66</v>
      </c>
      <c r="W5616" t="s">
        <v>66</v>
      </c>
      <c r="X5616">
        <v>0</v>
      </c>
      <c r="Y5616" t="str">
        <f>VLOOKUP(Z5616:Z12647,'VLOOKUP Ranges'!$A$2:$B$5,2,TRUE)</f>
        <v>18-35</v>
      </c>
      <c r="Z5616">
        <v>19.75</v>
      </c>
      <c r="AA5616">
        <v>1272.05</v>
      </c>
      <c r="AB5616" t="s">
        <v>44</v>
      </c>
      <c r="AC5616">
        <v>0</v>
      </c>
      <c r="AD5616">
        <v>80</v>
      </c>
      <c r="AE5616">
        <v>4235</v>
      </c>
      <c r="AG5616" t="b">
        <v>0</v>
      </c>
      <c r="AH5616" t="b">
        <v>1</v>
      </c>
      <c r="AI5616" t="b">
        <v>0</v>
      </c>
      <c r="AJ5616" t="b">
        <v>1</v>
      </c>
      <c r="AK5616" t="b">
        <v>0</v>
      </c>
      <c r="AL5616" t="b">
        <v>0</v>
      </c>
      <c r="AM5616" t="b">
        <v>0</v>
      </c>
      <c r="AN5616">
        <v>22.316666666666599</v>
      </c>
      <c r="AO5616">
        <f t="shared" si="87"/>
        <v>20</v>
      </c>
      <c r="AP5616" t="b">
        <v>0</v>
      </c>
    </row>
    <row r="5617" spans="1:42" x14ac:dyDescent="0.25">
      <c r="A5617" t="s">
        <v>8461</v>
      </c>
      <c r="B5617">
        <v>1</v>
      </c>
      <c r="C5617" t="s">
        <v>40</v>
      </c>
      <c r="D5617" t="s">
        <v>41</v>
      </c>
      <c r="E5617" t="s">
        <v>134</v>
      </c>
      <c r="F5617">
        <v>90710</v>
      </c>
      <c r="G5617" t="s">
        <v>135</v>
      </c>
      <c r="H5617">
        <v>33.798265999999998</v>
      </c>
      <c r="I5617">
        <v>-118.300237</v>
      </c>
      <c r="J5617">
        <v>1</v>
      </c>
      <c r="K5617">
        <v>0</v>
      </c>
      <c r="L5617">
        <v>1</v>
      </c>
      <c r="M5617">
        <v>1</v>
      </c>
      <c r="N5617" t="str">
        <f>VLOOKUP(O5617:O12648,'VLOOKUP Ranges'!$A$9:$B$12,2,TRUE)</f>
        <v>1-9</v>
      </c>
      <c r="O5617">
        <v>8</v>
      </c>
      <c r="P5617">
        <v>1</v>
      </c>
      <c r="Q5617" t="s">
        <v>44</v>
      </c>
      <c r="R5617" t="s">
        <v>44</v>
      </c>
      <c r="S5617" t="s">
        <v>44</v>
      </c>
      <c r="T5617" t="s">
        <v>44</v>
      </c>
      <c r="U5617" t="s">
        <v>44</v>
      </c>
      <c r="V5617" t="s">
        <v>45</v>
      </c>
      <c r="W5617" t="s">
        <v>44</v>
      </c>
      <c r="X5617">
        <v>1</v>
      </c>
      <c r="Y5617" t="str">
        <f>VLOOKUP(Z5617:Z12648,'VLOOKUP Ranges'!$A$2:$B$5,2,TRUE)</f>
        <v>35-70</v>
      </c>
      <c r="Z5617">
        <v>54.4</v>
      </c>
      <c r="AA5617">
        <v>475.1</v>
      </c>
      <c r="AB5617" t="s">
        <v>44</v>
      </c>
      <c r="AC5617">
        <v>0</v>
      </c>
      <c r="AD5617">
        <v>62</v>
      </c>
      <c r="AE5617">
        <v>4854</v>
      </c>
      <c r="AG5617" t="b">
        <v>0</v>
      </c>
      <c r="AH5617" t="b">
        <v>0</v>
      </c>
      <c r="AI5617" t="b">
        <v>0</v>
      </c>
      <c r="AJ5617" t="b">
        <v>0</v>
      </c>
      <c r="AK5617" t="b">
        <v>0</v>
      </c>
      <c r="AL5617" t="b">
        <v>1</v>
      </c>
      <c r="AM5617" t="b">
        <v>0</v>
      </c>
      <c r="AN5617">
        <v>59.387500000000003</v>
      </c>
      <c r="AO5617">
        <f t="shared" si="87"/>
        <v>55</v>
      </c>
      <c r="AP5617" t="b">
        <v>0</v>
      </c>
    </row>
    <row r="5618" spans="1:42" x14ac:dyDescent="0.25">
      <c r="A5618" t="s">
        <v>8462</v>
      </c>
      <c r="B5618">
        <v>1</v>
      </c>
      <c r="C5618" t="s">
        <v>40</v>
      </c>
      <c r="D5618" t="s">
        <v>41</v>
      </c>
      <c r="E5618" t="s">
        <v>137</v>
      </c>
      <c r="F5618">
        <v>90715</v>
      </c>
      <c r="G5618" t="s">
        <v>4105</v>
      </c>
      <c r="H5618">
        <v>33.841026999999997</v>
      </c>
      <c r="I5618">
        <v>-118.078097</v>
      </c>
      <c r="J5618">
        <v>0</v>
      </c>
      <c r="K5618">
        <v>0</v>
      </c>
      <c r="L5618">
        <v>1</v>
      </c>
      <c r="M5618">
        <v>1</v>
      </c>
      <c r="N5618" t="str">
        <f>VLOOKUP(O5618:O12649,'VLOOKUP Ranges'!$A$9:$B$12,2,TRUE)</f>
        <v>1-9</v>
      </c>
      <c r="O5618">
        <v>7</v>
      </c>
      <c r="P5618">
        <v>1</v>
      </c>
      <c r="Q5618" t="s">
        <v>44</v>
      </c>
      <c r="R5618" t="s">
        <v>66</v>
      </c>
      <c r="S5618" t="s">
        <v>66</v>
      </c>
      <c r="T5618" t="s">
        <v>66</v>
      </c>
      <c r="U5618" t="s">
        <v>66</v>
      </c>
      <c r="V5618" t="s">
        <v>66</v>
      </c>
      <c r="W5618" t="s">
        <v>66</v>
      </c>
      <c r="X5618">
        <v>0</v>
      </c>
      <c r="Y5618" t="str">
        <f>VLOOKUP(Z5618:Z12649,'VLOOKUP Ranges'!$A$2:$B$5,2,TRUE)</f>
        <v>18-35</v>
      </c>
      <c r="Z5618">
        <v>20.45</v>
      </c>
      <c r="AA5618">
        <v>150.75</v>
      </c>
      <c r="AB5618" t="s">
        <v>44</v>
      </c>
      <c r="AC5618">
        <v>0</v>
      </c>
      <c r="AD5618">
        <v>75</v>
      </c>
      <c r="AE5618">
        <v>4484</v>
      </c>
      <c r="AG5618" t="b">
        <v>0</v>
      </c>
      <c r="AH5618" t="b">
        <v>0</v>
      </c>
      <c r="AI5618" t="b">
        <v>0</v>
      </c>
      <c r="AJ5618" t="b">
        <v>1</v>
      </c>
      <c r="AK5618" t="b">
        <v>0</v>
      </c>
      <c r="AL5618" t="b">
        <v>0</v>
      </c>
      <c r="AM5618" t="b">
        <v>1</v>
      </c>
      <c r="AN5618">
        <v>21.535714285714199</v>
      </c>
      <c r="AO5618">
        <f t="shared" si="87"/>
        <v>21</v>
      </c>
      <c r="AP5618" t="b">
        <v>0</v>
      </c>
    </row>
    <row r="5619" spans="1:42" x14ac:dyDescent="0.25">
      <c r="A5619" t="s">
        <v>8463</v>
      </c>
      <c r="B5619">
        <v>1</v>
      </c>
      <c r="C5619" t="s">
        <v>40</v>
      </c>
      <c r="D5619" t="s">
        <v>41</v>
      </c>
      <c r="E5619" t="s">
        <v>3828</v>
      </c>
      <c r="F5619">
        <v>90716</v>
      </c>
      <c r="G5619" t="s">
        <v>3829</v>
      </c>
      <c r="H5619">
        <v>33.830430999999997</v>
      </c>
      <c r="I5619">
        <v>-118.074071</v>
      </c>
      <c r="J5619">
        <v>1</v>
      </c>
      <c r="K5619">
        <v>0</v>
      </c>
      <c r="L5619">
        <v>0</v>
      </c>
      <c r="M5619">
        <v>0</v>
      </c>
      <c r="N5619" t="str">
        <f>VLOOKUP(O5619:O12650,'VLOOKUP Ranges'!$A$9:$B$12,2,TRUE)</f>
        <v>29-55</v>
      </c>
      <c r="O5619">
        <v>49</v>
      </c>
      <c r="P5619">
        <v>1</v>
      </c>
      <c r="Q5619" t="s">
        <v>45</v>
      </c>
      <c r="R5619" t="s">
        <v>44</v>
      </c>
      <c r="S5619" t="s">
        <v>44</v>
      </c>
      <c r="T5619" t="s">
        <v>44</v>
      </c>
      <c r="U5619" t="s">
        <v>45</v>
      </c>
      <c r="V5619" t="s">
        <v>45</v>
      </c>
      <c r="W5619" t="s">
        <v>44</v>
      </c>
      <c r="X5619">
        <v>1</v>
      </c>
      <c r="Y5619" t="str">
        <f>VLOOKUP(Z5619:Z12650,'VLOOKUP Ranges'!$A$2:$B$5,2,TRUE)</f>
        <v>35-70</v>
      </c>
      <c r="Z5619">
        <v>66.150000000000006</v>
      </c>
      <c r="AA5619">
        <v>3199</v>
      </c>
      <c r="AB5619" t="s">
        <v>44</v>
      </c>
      <c r="AC5619">
        <v>0</v>
      </c>
      <c r="AD5619">
        <v>33</v>
      </c>
      <c r="AE5619">
        <v>6138</v>
      </c>
      <c r="AG5619" t="b">
        <v>0</v>
      </c>
      <c r="AH5619" t="b">
        <v>1</v>
      </c>
      <c r="AI5619" t="b">
        <v>0</v>
      </c>
      <c r="AJ5619" t="b">
        <v>0</v>
      </c>
      <c r="AK5619" t="b">
        <v>0</v>
      </c>
      <c r="AL5619" t="b">
        <v>0</v>
      </c>
      <c r="AM5619" t="b">
        <v>0</v>
      </c>
      <c r="AN5619">
        <v>65.285714285714207</v>
      </c>
      <c r="AO5619">
        <f t="shared" si="87"/>
        <v>67</v>
      </c>
      <c r="AP5619" t="b">
        <v>0</v>
      </c>
    </row>
    <row r="5620" spans="1:42" x14ac:dyDescent="0.25">
      <c r="A5620" t="s">
        <v>8464</v>
      </c>
      <c r="B5620">
        <v>1</v>
      </c>
      <c r="C5620" t="s">
        <v>40</v>
      </c>
      <c r="D5620" t="s">
        <v>41</v>
      </c>
      <c r="E5620" t="s">
        <v>1350</v>
      </c>
      <c r="F5620">
        <v>90717</v>
      </c>
      <c r="G5620" t="s">
        <v>1351</v>
      </c>
      <c r="H5620">
        <v>33.794209000000002</v>
      </c>
      <c r="I5620">
        <v>-118.31735399999999</v>
      </c>
      <c r="J5620">
        <v>0</v>
      </c>
      <c r="K5620">
        <v>0</v>
      </c>
      <c r="L5620">
        <v>0</v>
      </c>
      <c r="M5620">
        <v>0</v>
      </c>
      <c r="N5620" t="str">
        <f>VLOOKUP(O5620:O12651,'VLOOKUP Ranges'!$A$9:$B$12,2,TRUE)</f>
        <v>55-77</v>
      </c>
      <c r="O5620">
        <v>65</v>
      </c>
      <c r="P5620">
        <v>1</v>
      </c>
      <c r="Q5620" t="s">
        <v>45</v>
      </c>
      <c r="R5620" t="s">
        <v>45</v>
      </c>
      <c r="S5620" t="s">
        <v>45</v>
      </c>
      <c r="T5620" t="s">
        <v>44</v>
      </c>
      <c r="U5620" t="s">
        <v>45</v>
      </c>
      <c r="V5620" t="s">
        <v>44</v>
      </c>
      <c r="W5620" t="s">
        <v>44</v>
      </c>
      <c r="X5620">
        <v>1</v>
      </c>
      <c r="Y5620" t="str">
        <f>VLOOKUP(Z5620:Z12651,'VLOOKUP Ranges'!$A$2:$B$5,2,TRUE)</f>
        <v>89-118</v>
      </c>
      <c r="Z5620">
        <v>89.85</v>
      </c>
      <c r="AA5620">
        <v>5844.65</v>
      </c>
      <c r="AB5620" t="s">
        <v>44</v>
      </c>
      <c r="AC5620">
        <v>0</v>
      </c>
      <c r="AD5620">
        <v>77</v>
      </c>
      <c r="AE5620">
        <v>6421</v>
      </c>
      <c r="AG5620" t="b">
        <v>1</v>
      </c>
      <c r="AH5620" t="b">
        <v>0</v>
      </c>
      <c r="AI5620" t="b">
        <v>1</v>
      </c>
      <c r="AJ5620" t="b">
        <v>0</v>
      </c>
      <c r="AK5620" t="b">
        <v>0</v>
      </c>
      <c r="AL5620" t="b">
        <v>1</v>
      </c>
      <c r="AM5620" t="b">
        <v>0</v>
      </c>
      <c r="AN5620">
        <v>89.917692307692306</v>
      </c>
      <c r="AO5620">
        <f t="shared" si="87"/>
        <v>90</v>
      </c>
      <c r="AP5620" t="b">
        <v>1</v>
      </c>
    </row>
    <row r="5621" spans="1:42" x14ac:dyDescent="0.25">
      <c r="A5621" t="s">
        <v>8465</v>
      </c>
      <c r="B5621">
        <v>1</v>
      </c>
      <c r="C5621" t="s">
        <v>40</v>
      </c>
      <c r="D5621" t="s">
        <v>41</v>
      </c>
      <c r="E5621" t="s">
        <v>141</v>
      </c>
      <c r="F5621">
        <v>90720</v>
      </c>
      <c r="G5621" t="s">
        <v>142</v>
      </c>
      <c r="H5621">
        <v>33.794989999999999</v>
      </c>
      <c r="I5621">
        <v>-118.065591</v>
      </c>
      <c r="J5621">
        <v>0</v>
      </c>
      <c r="K5621">
        <v>0</v>
      </c>
      <c r="L5621">
        <v>0</v>
      </c>
      <c r="M5621">
        <v>0</v>
      </c>
      <c r="N5621" t="str">
        <f>VLOOKUP(O5621:O12652,'VLOOKUP Ranges'!$A$9:$B$12,2,TRUE)</f>
        <v>55-77</v>
      </c>
      <c r="O5621">
        <v>55</v>
      </c>
      <c r="P5621">
        <v>1</v>
      </c>
      <c r="Q5621" t="s">
        <v>44</v>
      </c>
      <c r="R5621" t="s">
        <v>44</v>
      </c>
      <c r="S5621" t="s">
        <v>44</v>
      </c>
      <c r="T5621" t="s">
        <v>44</v>
      </c>
      <c r="U5621" t="s">
        <v>44</v>
      </c>
      <c r="V5621" t="s">
        <v>44</v>
      </c>
      <c r="W5621" t="s">
        <v>44</v>
      </c>
      <c r="X5621">
        <v>0</v>
      </c>
      <c r="Y5621" t="str">
        <f>VLOOKUP(Z5621:Z12652,'VLOOKUP Ranges'!$A$2:$B$5,2,TRUE)</f>
        <v>35-70</v>
      </c>
      <c r="Z5621">
        <v>45.05</v>
      </c>
      <c r="AA5621">
        <v>2462.6</v>
      </c>
      <c r="AB5621" t="s">
        <v>44</v>
      </c>
      <c r="AC5621">
        <v>0</v>
      </c>
      <c r="AD5621">
        <v>39</v>
      </c>
      <c r="AE5621">
        <v>4055</v>
      </c>
      <c r="AG5621" t="b">
        <v>1</v>
      </c>
      <c r="AH5621" t="b">
        <v>0</v>
      </c>
      <c r="AI5621" t="b">
        <v>0</v>
      </c>
      <c r="AJ5621" t="b">
        <v>0</v>
      </c>
      <c r="AK5621" t="b">
        <v>0</v>
      </c>
      <c r="AL5621" t="b">
        <v>0</v>
      </c>
      <c r="AM5621" t="b">
        <v>0</v>
      </c>
      <c r="AN5621">
        <v>44.774545454545397</v>
      </c>
      <c r="AO5621">
        <f t="shared" si="87"/>
        <v>46</v>
      </c>
      <c r="AP5621" t="b">
        <v>0</v>
      </c>
    </row>
    <row r="5622" spans="1:42" x14ac:dyDescent="0.25">
      <c r="A5622" t="s">
        <v>8466</v>
      </c>
      <c r="B5622">
        <v>1</v>
      </c>
      <c r="C5622" t="s">
        <v>40</v>
      </c>
      <c r="D5622" t="s">
        <v>41</v>
      </c>
      <c r="E5622" t="s">
        <v>3832</v>
      </c>
      <c r="F5622">
        <v>90723</v>
      </c>
      <c r="G5622" t="s">
        <v>3833</v>
      </c>
      <c r="H5622">
        <v>33.897122000000003</v>
      </c>
      <c r="I5622">
        <v>-118.16443200000001</v>
      </c>
      <c r="J5622">
        <v>1</v>
      </c>
      <c r="K5622">
        <v>0</v>
      </c>
      <c r="L5622">
        <v>1</v>
      </c>
      <c r="M5622">
        <v>1</v>
      </c>
      <c r="N5622" t="str">
        <f>VLOOKUP(O5622:O12653,'VLOOKUP Ranges'!$A$9:$B$12,2,TRUE)</f>
        <v>55-77</v>
      </c>
      <c r="O5622">
        <v>71</v>
      </c>
      <c r="P5622">
        <v>1</v>
      </c>
      <c r="Q5622" t="s">
        <v>45</v>
      </c>
      <c r="R5622" t="s">
        <v>45</v>
      </c>
      <c r="S5622" t="s">
        <v>45</v>
      </c>
      <c r="T5622" t="s">
        <v>45</v>
      </c>
      <c r="U5622" t="s">
        <v>45</v>
      </c>
      <c r="V5622" t="s">
        <v>45</v>
      </c>
      <c r="W5622" t="s">
        <v>45</v>
      </c>
      <c r="X5622">
        <v>0</v>
      </c>
      <c r="Y5622" t="str">
        <f>VLOOKUP(Z5622:Z12653,'VLOOKUP Ranges'!$A$2:$B$5,2,TRUE)</f>
        <v>70-89</v>
      </c>
      <c r="Z5622">
        <v>86.85</v>
      </c>
      <c r="AA5622">
        <v>6263.8</v>
      </c>
      <c r="AB5622" t="s">
        <v>44</v>
      </c>
      <c r="AC5622">
        <v>0</v>
      </c>
      <c r="AD5622">
        <v>60</v>
      </c>
      <c r="AE5622">
        <v>6452</v>
      </c>
      <c r="AG5622" t="b">
        <v>0</v>
      </c>
      <c r="AH5622" t="b">
        <v>1</v>
      </c>
      <c r="AI5622" t="b">
        <v>0</v>
      </c>
      <c r="AJ5622" t="b">
        <v>0</v>
      </c>
      <c r="AK5622" t="b">
        <v>0</v>
      </c>
      <c r="AL5622" t="b">
        <v>0</v>
      </c>
      <c r="AM5622" t="b">
        <v>0</v>
      </c>
      <c r="AN5622">
        <v>88.222535211267598</v>
      </c>
      <c r="AO5622">
        <f t="shared" si="87"/>
        <v>87</v>
      </c>
      <c r="AP5622" t="b">
        <v>1</v>
      </c>
    </row>
    <row r="5623" spans="1:42" x14ac:dyDescent="0.25">
      <c r="A5623" t="s">
        <v>8467</v>
      </c>
      <c r="B5623">
        <v>1</v>
      </c>
      <c r="C5623" t="s">
        <v>40</v>
      </c>
      <c r="D5623" t="s">
        <v>41</v>
      </c>
      <c r="E5623" t="s">
        <v>144</v>
      </c>
      <c r="F5623">
        <v>90731</v>
      </c>
      <c r="G5623" t="s">
        <v>145</v>
      </c>
      <c r="H5623">
        <v>33.736387000000001</v>
      </c>
      <c r="I5623">
        <v>-118.284363</v>
      </c>
      <c r="J5623">
        <v>1</v>
      </c>
      <c r="K5623">
        <v>0</v>
      </c>
      <c r="L5623">
        <v>0</v>
      </c>
      <c r="M5623">
        <v>0</v>
      </c>
      <c r="N5623" t="str">
        <f>VLOOKUP(O5623:O12654,'VLOOKUP Ranges'!$A$9:$B$12,2,TRUE)</f>
        <v>29-55</v>
      </c>
      <c r="O5623">
        <v>35</v>
      </c>
      <c r="P5623">
        <v>1</v>
      </c>
      <c r="Q5623" t="s">
        <v>45</v>
      </c>
      <c r="R5623" t="s">
        <v>45</v>
      </c>
      <c r="S5623" t="s">
        <v>45</v>
      </c>
      <c r="T5623" t="s">
        <v>45</v>
      </c>
      <c r="U5623" t="s">
        <v>45</v>
      </c>
      <c r="V5623" t="s">
        <v>44</v>
      </c>
      <c r="W5623" t="s">
        <v>44</v>
      </c>
      <c r="X5623">
        <v>1</v>
      </c>
      <c r="Y5623" t="str">
        <f>VLOOKUP(Z5623:Z12654,'VLOOKUP Ranges'!$A$2:$B$5,2,TRUE)</f>
        <v>89-118</v>
      </c>
      <c r="Z5623">
        <v>96.75</v>
      </c>
      <c r="AA5623">
        <v>3403.4</v>
      </c>
      <c r="AB5623" t="s">
        <v>44</v>
      </c>
      <c r="AC5623">
        <v>0</v>
      </c>
      <c r="AD5623">
        <v>37</v>
      </c>
      <c r="AE5623">
        <v>5154</v>
      </c>
      <c r="AG5623" t="b">
        <v>0</v>
      </c>
      <c r="AH5623" t="b">
        <v>0</v>
      </c>
      <c r="AI5623" t="b">
        <v>1</v>
      </c>
      <c r="AJ5623" t="b">
        <v>0</v>
      </c>
      <c r="AK5623" t="b">
        <v>0</v>
      </c>
      <c r="AL5623" t="b">
        <v>0</v>
      </c>
      <c r="AM5623" t="b">
        <v>1</v>
      </c>
      <c r="AN5623">
        <v>97.24</v>
      </c>
      <c r="AO5623">
        <f t="shared" si="87"/>
        <v>97</v>
      </c>
      <c r="AP5623" t="b">
        <v>1</v>
      </c>
    </row>
    <row r="5624" spans="1:42" x14ac:dyDescent="0.25">
      <c r="A5624" t="s">
        <v>8468</v>
      </c>
      <c r="B5624">
        <v>1</v>
      </c>
      <c r="C5624" t="s">
        <v>40</v>
      </c>
      <c r="D5624" t="s">
        <v>41</v>
      </c>
      <c r="E5624" t="s">
        <v>4113</v>
      </c>
      <c r="F5624">
        <v>90743</v>
      </c>
      <c r="G5624" t="s">
        <v>4114</v>
      </c>
      <c r="H5624">
        <v>33.728273000000002</v>
      </c>
      <c r="I5624">
        <v>-118.08530399999999</v>
      </c>
      <c r="J5624">
        <v>1</v>
      </c>
      <c r="K5624">
        <v>0</v>
      </c>
      <c r="L5624">
        <v>0</v>
      </c>
      <c r="M5624">
        <v>0</v>
      </c>
      <c r="N5624" t="str">
        <f>VLOOKUP(O5624:O12655,'VLOOKUP Ranges'!$A$9:$B$12,2,TRUE)</f>
        <v>9-29</v>
      </c>
      <c r="O5624">
        <v>17</v>
      </c>
      <c r="P5624">
        <v>1</v>
      </c>
      <c r="Q5624" t="s">
        <v>45</v>
      </c>
      <c r="R5624" t="s">
        <v>45</v>
      </c>
      <c r="S5624" t="s">
        <v>45</v>
      </c>
      <c r="T5624" t="s">
        <v>45</v>
      </c>
      <c r="U5624" t="s">
        <v>45</v>
      </c>
      <c r="V5624" t="s">
        <v>45</v>
      </c>
      <c r="W5624" t="s">
        <v>44</v>
      </c>
      <c r="X5624">
        <v>1</v>
      </c>
      <c r="Y5624" t="str">
        <f>VLOOKUP(Z5624:Z12655,'VLOOKUP Ranges'!$A$2:$B$5,2,TRUE)</f>
        <v>89-118</v>
      </c>
      <c r="Z5624">
        <v>106.65</v>
      </c>
      <c r="AA5624">
        <v>1672.1</v>
      </c>
      <c r="AB5624" t="s">
        <v>44</v>
      </c>
      <c r="AC5624">
        <v>0</v>
      </c>
      <c r="AD5624">
        <v>25</v>
      </c>
      <c r="AE5624">
        <v>2754</v>
      </c>
      <c r="AG5624" t="b">
        <v>0</v>
      </c>
      <c r="AH5624" t="b">
        <v>0</v>
      </c>
      <c r="AI5624" t="b">
        <v>1</v>
      </c>
      <c r="AJ5624" t="b">
        <v>0</v>
      </c>
      <c r="AK5624" t="b">
        <v>0</v>
      </c>
      <c r="AL5624" t="b">
        <v>0</v>
      </c>
      <c r="AM5624" t="b">
        <v>0</v>
      </c>
      <c r="AN5624">
        <v>98.358823529411694</v>
      </c>
      <c r="AO5624">
        <f t="shared" si="87"/>
        <v>107</v>
      </c>
      <c r="AP5624" t="b">
        <v>1</v>
      </c>
    </row>
    <row r="5625" spans="1:42" x14ac:dyDescent="0.25">
      <c r="A5625" t="s">
        <v>8469</v>
      </c>
      <c r="B5625">
        <v>1</v>
      </c>
      <c r="C5625" t="s">
        <v>40</v>
      </c>
      <c r="D5625" t="s">
        <v>41</v>
      </c>
      <c r="E5625" t="s">
        <v>4116</v>
      </c>
      <c r="F5625">
        <v>90744</v>
      </c>
      <c r="G5625" t="s">
        <v>4117</v>
      </c>
      <c r="H5625">
        <v>33.782068000000002</v>
      </c>
      <c r="I5625">
        <v>-118.262263</v>
      </c>
      <c r="J5625">
        <v>0</v>
      </c>
      <c r="K5625">
        <v>0</v>
      </c>
      <c r="L5625">
        <v>1</v>
      </c>
      <c r="M5625">
        <v>0</v>
      </c>
      <c r="N5625" t="str">
        <f>VLOOKUP(O5625:O12656,'VLOOKUP Ranges'!$A$9:$B$12,2,TRUE)</f>
        <v>55-77</v>
      </c>
      <c r="O5625">
        <v>72</v>
      </c>
      <c r="P5625">
        <v>1</v>
      </c>
      <c r="Q5625" t="s">
        <v>45</v>
      </c>
      <c r="R5625" t="s">
        <v>45</v>
      </c>
      <c r="S5625" t="s">
        <v>44</v>
      </c>
      <c r="T5625" t="s">
        <v>45</v>
      </c>
      <c r="U5625" t="s">
        <v>45</v>
      </c>
      <c r="V5625" t="s">
        <v>45</v>
      </c>
      <c r="W5625" t="s">
        <v>45</v>
      </c>
      <c r="X5625">
        <v>1</v>
      </c>
      <c r="Y5625" t="str">
        <f>VLOOKUP(Z5625:Z12656,'VLOOKUP Ranges'!$A$2:$B$5,2,TRUE)</f>
        <v>89-118</v>
      </c>
      <c r="Z5625">
        <v>110.15</v>
      </c>
      <c r="AA5625">
        <v>7881.2</v>
      </c>
      <c r="AB5625" t="s">
        <v>44</v>
      </c>
      <c r="AC5625">
        <v>0</v>
      </c>
      <c r="AD5625">
        <v>21</v>
      </c>
      <c r="AE5625">
        <v>4498</v>
      </c>
      <c r="AG5625" t="b">
        <v>0</v>
      </c>
      <c r="AH5625" t="b">
        <v>1</v>
      </c>
      <c r="AI5625" t="b">
        <v>1</v>
      </c>
      <c r="AJ5625" t="b">
        <v>0</v>
      </c>
      <c r="AK5625" t="b">
        <v>1</v>
      </c>
      <c r="AL5625" t="b">
        <v>0</v>
      </c>
      <c r="AM5625" t="b">
        <v>0</v>
      </c>
      <c r="AN5625">
        <v>109.46111111111099</v>
      </c>
      <c r="AO5625">
        <f t="shared" si="87"/>
        <v>111</v>
      </c>
      <c r="AP5625" t="b">
        <v>1</v>
      </c>
    </row>
    <row r="5626" spans="1:42" x14ac:dyDescent="0.25">
      <c r="A5626" t="s">
        <v>8470</v>
      </c>
      <c r="B5626">
        <v>1</v>
      </c>
      <c r="C5626" t="s">
        <v>40</v>
      </c>
      <c r="D5626" t="s">
        <v>41</v>
      </c>
      <c r="E5626" t="s">
        <v>147</v>
      </c>
      <c r="F5626">
        <v>90745</v>
      </c>
      <c r="G5626" t="s">
        <v>148</v>
      </c>
      <c r="H5626">
        <v>33.822294999999997</v>
      </c>
      <c r="I5626">
        <v>-118.26411</v>
      </c>
      <c r="J5626">
        <v>0</v>
      </c>
      <c r="K5626">
        <v>0</v>
      </c>
      <c r="L5626">
        <v>1</v>
      </c>
      <c r="M5626">
        <v>1</v>
      </c>
      <c r="N5626" t="str">
        <f>VLOOKUP(O5626:O12657,'VLOOKUP Ranges'!$A$9:$B$12,2,TRUE)</f>
        <v>9-29</v>
      </c>
      <c r="O5626">
        <v>28</v>
      </c>
      <c r="P5626">
        <v>1</v>
      </c>
      <c r="Q5626" t="s">
        <v>44</v>
      </c>
      <c r="R5626" t="s">
        <v>45</v>
      </c>
      <c r="S5626" t="s">
        <v>44</v>
      </c>
      <c r="T5626" t="s">
        <v>44</v>
      </c>
      <c r="U5626" t="s">
        <v>44</v>
      </c>
      <c r="V5626" t="s">
        <v>44</v>
      </c>
      <c r="W5626" t="s">
        <v>45</v>
      </c>
      <c r="X5626">
        <v>1</v>
      </c>
      <c r="Y5626" t="str">
        <f>VLOOKUP(Z5626:Z12657,'VLOOKUP Ranges'!$A$2:$B$5,2,TRUE)</f>
        <v>70-89</v>
      </c>
      <c r="Z5626">
        <v>82.85</v>
      </c>
      <c r="AA5626">
        <v>2320.8000000000002</v>
      </c>
      <c r="AB5626" t="s">
        <v>44</v>
      </c>
      <c r="AC5626">
        <v>0</v>
      </c>
      <c r="AD5626">
        <v>75</v>
      </c>
      <c r="AE5626">
        <v>5802</v>
      </c>
      <c r="AG5626" t="b">
        <v>1</v>
      </c>
      <c r="AH5626" t="b">
        <v>0</v>
      </c>
      <c r="AI5626" t="b">
        <v>1</v>
      </c>
      <c r="AJ5626" t="b">
        <v>0</v>
      </c>
      <c r="AK5626" t="b">
        <v>0</v>
      </c>
      <c r="AL5626" t="b">
        <v>0</v>
      </c>
      <c r="AM5626" t="b">
        <v>0</v>
      </c>
      <c r="AN5626">
        <v>82.885714285714201</v>
      </c>
      <c r="AO5626">
        <f t="shared" si="87"/>
        <v>83</v>
      </c>
      <c r="AP5626" t="b">
        <v>1</v>
      </c>
    </row>
    <row r="5627" spans="1:42" x14ac:dyDescent="0.25">
      <c r="A5627" t="s">
        <v>8471</v>
      </c>
      <c r="B5627">
        <v>1</v>
      </c>
      <c r="C5627" t="s">
        <v>40</v>
      </c>
      <c r="D5627" t="s">
        <v>41</v>
      </c>
      <c r="E5627" t="s">
        <v>147</v>
      </c>
      <c r="F5627">
        <v>90746</v>
      </c>
      <c r="G5627" t="s">
        <v>4119</v>
      </c>
      <c r="H5627">
        <v>33.859171000000003</v>
      </c>
      <c r="I5627">
        <v>-118.252272</v>
      </c>
      <c r="J5627">
        <v>0</v>
      </c>
      <c r="K5627">
        <v>0</v>
      </c>
      <c r="L5627">
        <v>1</v>
      </c>
      <c r="M5627">
        <v>0</v>
      </c>
      <c r="N5627" t="str">
        <f>VLOOKUP(O5627:O12658,'VLOOKUP Ranges'!$A$9:$B$12,2,TRUE)</f>
        <v>9-29</v>
      </c>
      <c r="O5627">
        <v>18</v>
      </c>
      <c r="P5627">
        <v>1</v>
      </c>
      <c r="Q5627" t="s">
        <v>44</v>
      </c>
      <c r="R5627" t="s">
        <v>66</v>
      </c>
      <c r="S5627" t="s">
        <v>66</v>
      </c>
      <c r="T5627" t="s">
        <v>66</v>
      </c>
      <c r="U5627" t="s">
        <v>66</v>
      </c>
      <c r="V5627" t="s">
        <v>66</v>
      </c>
      <c r="W5627" t="s">
        <v>66</v>
      </c>
      <c r="X5627">
        <v>0</v>
      </c>
      <c r="Y5627" t="str">
        <f>VLOOKUP(Z5627:Z12658,'VLOOKUP Ranges'!$A$2:$B$5,2,TRUE)</f>
        <v>18-35</v>
      </c>
      <c r="Z5627">
        <v>20.100000000000001</v>
      </c>
      <c r="AA5627">
        <v>370.5</v>
      </c>
      <c r="AB5627" t="s">
        <v>44</v>
      </c>
      <c r="AC5627">
        <v>0</v>
      </c>
      <c r="AD5627">
        <v>30</v>
      </c>
      <c r="AE5627">
        <v>4329</v>
      </c>
      <c r="AG5627" t="b">
        <v>0</v>
      </c>
      <c r="AH5627" t="b">
        <v>1</v>
      </c>
      <c r="AI5627" t="b">
        <v>0</v>
      </c>
      <c r="AJ5627" t="b">
        <v>1</v>
      </c>
      <c r="AK5627" t="b">
        <v>0</v>
      </c>
      <c r="AL5627" t="b">
        <v>0</v>
      </c>
      <c r="AM5627" t="b">
        <v>1</v>
      </c>
      <c r="AN5627">
        <v>20.5833333333333</v>
      </c>
      <c r="AO5627">
        <f t="shared" si="87"/>
        <v>21</v>
      </c>
      <c r="AP5627" t="b">
        <v>0</v>
      </c>
    </row>
    <row r="5628" spans="1:42" x14ac:dyDescent="0.25">
      <c r="A5628" t="s">
        <v>8472</v>
      </c>
      <c r="B5628">
        <v>1</v>
      </c>
      <c r="C5628" t="s">
        <v>40</v>
      </c>
      <c r="D5628" t="s">
        <v>41</v>
      </c>
      <c r="E5628" t="s">
        <v>151</v>
      </c>
      <c r="F5628">
        <v>90803</v>
      </c>
      <c r="G5628" t="s">
        <v>4122</v>
      </c>
      <c r="H5628">
        <v>33.760458</v>
      </c>
      <c r="I5628">
        <v>-118.12972499999999</v>
      </c>
      <c r="J5628">
        <v>0</v>
      </c>
      <c r="K5628">
        <v>0</v>
      </c>
      <c r="L5628">
        <v>0</v>
      </c>
      <c r="M5628">
        <v>0</v>
      </c>
      <c r="N5628" t="str">
        <f>VLOOKUP(O5628:O12659,'VLOOKUP Ranges'!$A$9:$B$12,2,TRUE)</f>
        <v>29-55</v>
      </c>
      <c r="O5628">
        <v>52</v>
      </c>
      <c r="P5628">
        <v>1</v>
      </c>
      <c r="Q5628" t="s">
        <v>44</v>
      </c>
      <c r="R5628" t="s">
        <v>44</v>
      </c>
      <c r="S5628" t="s">
        <v>44</v>
      </c>
      <c r="T5628" t="s">
        <v>45</v>
      </c>
      <c r="U5628" t="s">
        <v>44</v>
      </c>
      <c r="V5628" t="s">
        <v>44</v>
      </c>
      <c r="W5628" t="s">
        <v>45</v>
      </c>
      <c r="X5628">
        <v>1</v>
      </c>
      <c r="Y5628" t="str">
        <f>VLOOKUP(Z5628:Z12659,'VLOOKUP Ranges'!$A$2:$B$5,2,TRUE)</f>
        <v>35-70</v>
      </c>
      <c r="Z5628">
        <v>59.45</v>
      </c>
      <c r="AA5628">
        <v>3043.7</v>
      </c>
      <c r="AB5628" t="s">
        <v>44</v>
      </c>
      <c r="AC5628">
        <v>0</v>
      </c>
      <c r="AD5628">
        <v>40</v>
      </c>
      <c r="AE5628">
        <v>6107</v>
      </c>
      <c r="AG5628" t="b">
        <v>0</v>
      </c>
      <c r="AH5628" t="b">
        <v>0</v>
      </c>
      <c r="AI5628" t="b">
        <v>0</v>
      </c>
      <c r="AJ5628" t="b">
        <v>0</v>
      </c>
      <c r="AK5628" t="b">
        <v>0</v>
      </c>
      <c r="AL5628" t="b">
        <v>1</v>
      </c>
      <c r="AM5628" t="b">
        <v>0</v>
      </c>
      <c r="AN5628">
        <v>58.532692307692301</v>
      </c>
      <c r="AO5628">
        <f t="shared" si="87"/>
        <v>60</v>
      </c>
      <c r="AP5628" t="b">
        <v>0</v>
      </c>
    </row>
    <row r="5629" spans="1:42" x14ac:dyDescent="0.25">
      <c r="A5629" t="s">
        <v>8473</v>
      </c>
      <c r="B5629">
        <v>1</v>
      </c>
      <c r="C5629" t="s">
        <v>40</v>
      </c>
      <c r="D5629" t="s">
        <v>41</v>
      </c>
      <c r="E5629" t="s">
        <v>151</v>
      </c>
      <c r="F5629">
        <v>90804</v>
      </c>
      <c r="G5629" t="s">
        <v>152</v>
      </c>
      <c r="H5629">
        <v>33.783047000000003</v>
      </c>
      <c r="I5629">
        <v>-118.1486</v>
      </c>
      <c r="J5629">
        <v>0</v>
      </c>
      <c r="K5629">
        <v>0</v>
      </c>
      <c r="L5629">
        <v>1</v>
      </c>
      <c r="M5629">
        <v>0</v>
      </c>
      <c r="N5629" t="str">
        <f>VLOOKUP(O5629:O12660,'VLOOKUP Ranges'!$A$9:$B$12,2,TRUE)</f>
        <v>29-55</v>
      </c>
      <c r="O5629">
        <v>47</v>
      </c>
      <c r="P5629">
        <v>1</v>
      </c>
      <c r="Q5629" t="s">
        <v>44</v>
      </c>
      <c r="R5629" t="s">
        <v>44</v>
      </c>
      <c r="S5629" t="s">
        <v>45</v>
      </c>
      <c r="T5629" t="s">
        <v>44</v>
      </c>
      <c r="U5629" t="s">
        <v>44</v>
      </c>
      <c r="V5629" t="s">
        <v>45</v>
      </c>
      <c r="W5629" t="s">
        <v>44</v>
      </c>
      <c r="X5629">
        <v>1</v>
      </c>
      <c r="Y5629" t="str">
        <f>VLOOKUP(Z5629:Z12660,'VLOOKUP Ranges'!$A$2:$B$5,2,TRUE)</f>
        <v>35-70</v>
      </c>
      <c r="Z5629">
        <v>58.6</v>
      </c>
      <c r="AA5629">
        <v>2723.4</v>
      </c>
      <c r="AB5629" t="s">
        <v>44</v>
      </c>
      <c r="AC5629">
        <v>0</v>
      </c>
      <c r="AD5629">
        <v>33</v>
      </c>
      <c r="AE5629">
        <v>2613</v>
      </c>
      <c r="AG5629" t="b">
        <v>0</v>
      </c>
      <c r="AH5629" t="b">
        <v>0</v>
      </c>
      <c r="AI5629" t="b">
        <v>0</v>
      </c>
      <c r="AJ5629" t="b">
        <v>0</v>
      </c>
      <c r="AK5629" t="b">
        <v>0</v>
      </c>
      <c r="AL5629" t="b">
        <v>0</v>
      </c>
      <c r="AM5629" t="b">
        <v>0</v>
      </c>
      <c r="AN5629">
        <v>57.944680851063801</v>
      </c>
      <c r="AO5629">
        <f t="shared" si="87"/>
        <v>59</v>
      </c>
      <c r="AP5629" t="b">
        <v>0</v>
      </c>
    </row>
    <row r="5630" spans="1:42" x14ac:dyDescent="0.25">
      <c r="A5630" t="s">
        <v>8474</v>
      </c>
      <c r="B5630">
        <v>1</v>
      </c>
      <c r="C5630" t="s">
        <v>40</v>
      </c>
      <c r="D5630" t="s">
        <v>41</v>
      </c>
      <c r="E5630" t="s">
        <v>151</v>
      </c>
      <c r="F5630">
        <v>90805</v>
      </c>
      <c r="G5630" t="s">
        <v>3836</v>
      </c>
      <c r="H5630">
        <v>33.864621999999997</v>
      </c>
      <c r="I5630">
        <v>-118.179626</v>
      </c>
      <c r="J5630">
        <v>0</v>
      </c>
      <c r="K5630">
        <v>0</v>
      </c>
      <c r="L5630">
        <v>0</v>
      </c>
      <c r="M5630">
        <v>0</v>
      </c>
      <c r="N5630" t="str">
        <f>VLOOKUP(O5630:O12661,'VLOOKUP Ranges'!$A$9:$B$12,2,TRUE)</f>
        <v>9-29</v>
      </c>
      <c r="O5630">
        <v>23</v>
      </c>
      <c r="P5630">
        <v>1</v>
      </c>
      <c r="Q5630" t="s">
        <v>44</v>
      </c>
      <c r="R5630" t="s">
        <v>44</v>
      </c>
      <c r="S5630" t="s">
        <v>44</v>
      </c>
      <c r="T5630" t="s">
        <v>45</v>
      </c>
      <c r="U5630" t="s">
        <v>44</v>
      </c>
      <c r="V5630" t="s">
        <v>44</v>
      </c>
      <c r="W5630" t="s">
        <v>44</v>
      </c>
      <c r="X5630">
        <v>0</v>
      </c>
      <c r="Y5630" t="str">
        <f>VLOOKUP(Z5630:Z12661,'VLOOKUP Ranges'!$A$2:$B$5,2,TRUE)</f>
        <v>35-70</v>
      </c>
      <c r="Z5630">
        <v>49.7</v>
      </c>
      <c r="AA5630">
        <v>1081.25</v>
      </c>
      <c r="AB5630" t="s">
        <v>44</v>
      </c>
      <c r="AC5630">
        <v>0</v>
      </c>
      <c r="AD5630">
        <v>47</v>
      </c>
      <c r="AE5630">
        <v>4790</v>
      </c>
      <c r="AG5630" t="b">
        <v>0</v>
      </c>
      <c r="AH5630" t="b">
        <v>0</v>
      </c>
      <c r="AI5630" t="b">
        <v>0</v>
      </c>
      <c r="AJ5630" t="b">
        <v>0</v>
      </c>
      <c r="AK5630" t="b">
        <v>1</v>
      </c>
      <c r="AL5630" t="b">
        <v>0</v>
      </c>
      <c r="AM5630" t="b">
        <v>0</v>
      </c>
      <c r="AN5630">
        <v>47.010869565217298</v>
      </c>
      <c r="AO5630">
        <f t="shared" si="87"/>
        <v>50</v>
      </c>
      <c r="AP5630" t="b">
        <v>0</v>
      </c>
    </row>
    <row r="5631" spans="1:42" x14ac:dyDescent="0.25">
      <c r="A5631" t="s">
        <v>8475</v>
      </c>
      <c r="B5631">
        <v>1</v>
      </c>
      <c r="C5631" t="s">
        <v>40</v>
      </c>
      <c r="D5631" t="s">
        <v>41</v>
      </c>
      <c r="E5631" t="s">
        <v>151</v>
      </c>
      <c r="F5631">
        <v>90806</v>
      </c>
      <c r="G5631" t="s">
        <v>4125</v>
      </c>
      <c r="H5631">
        <v>33.802664</v>
      </c>
      <c r="I5631">
        <v>-118.17997099999999</v>
      </c>
      <c r="J5631">
        <v>1</v>
      </c>
      <c r="K5631">
        <v>0</v>
      </c>
      <c r="L5631">
        <v>1</v>
      </c>
      <c r="M5631">
        <v>1</v>
      </c>
      <c r="N5631" t="str">
        <f>VLOOKUP(O5631:O12662,'VLOOKUP Ranges'!$A$9:$B$12,2,TRUE)</f>
        <v>55-77</v>
      </c>
      <c r="O5631">
        <v>66</v>
      </c>
      <c r="P5631">
        <v>1</v>
      </c>
      <c r="Q5631" t="s">
        <v>44</v>
      </c>
      <c r="R5631" t="s">
        <v>45</v>
      </c>
      <c r="S5631" t="s">
        <v>45</v>
      </c>
      <c r="T5631" t="s">
        <v>45</v>
      </c>
      <c r="U5631" t="s">
        <v>45</v>
      </c>
      <c r="V5631" t="s">
        <v>44</v>
      </c>
      <c r="W5631" t="s">
        <v>44</v>
      </c>
      <c r="X5631">
        <v>0</v>
      </c>
      <c r="Y5631" t="str">
        <f>VLOOKUP(Z5631:Z12662,'VLOOKUP Ranges'!$A$2:$B$5,2,TRUE)</f>
        <v>35-70</v>
      </c>
      <c r="Z5631">
        <v>65.849999999999994</v>
      </c>
      <c r="AA5631">
        <v>4097.05</v>
      </c>
      <c r="AB5631" t="s">
        <v>44</v>
      </c>
      <c r="AC5631">
        <v>0</v>
      </c>
      <c r="AD5631">
        <v>53</v>
      </c>
      <c r="AE5631">
        <v>5500</v>
      </c>
      <c r="AG5631" t="b">
        <v>0</v>
      </c>
      <c r="AH5631" t="b">
        <v>1</v>
      </c>
      <c r="AI5631" t="b">
        <v>0</v>
      </c>
      <c r="AJ5631" t="b">
        <v>0</v>
      </c>
      <c r="AK5631" t="b">
        <v>0</v>
      </c>
      <c r="AL5631" t="b">
        <v>0</v>
      </c>
      <c r="AM5631" t="b">
        <v>1</v>
      </c>
      <c r="AN5631">
        <v>62.076515151515103</v>
      </c>
      <c r="AO5631">
        <f t="shared" si="87"/>
        <v>66</v>
      </c>
      <c r="AP5631" t="b">
        <v>1</v>
      </c>
    </row>
    <row r="5632" spans="1:42" x14ac:dyDescent="0.25">
      <c r="A5632" t="s">
        <v>8476</v>
      </c>
      <c r="B5632">
        <v>1</v>
      </c>
      <c r="C5632" t="s">
        <v>40</v>
      </c>
      <c r="D5632" t="s">
        <v>41</v>
      </c>
      <c r="E5632" t="s">
        <v>151</v>
      </c>
      <c r="F5632">
        <v>90807</v>
      </c>
      <c r="G5632" t="s">
        <v>2308</v>
      </c>
      <c r="H5632">
        <v>33.830098999999997</v>
      </c>
      <c r="I5632">
        <v>-118.182239</v>
      </c>
      <c r="J5632">
        <v>0</v>
      </c>
      <c r="K5632">
        <v>0</v>
      </c>
      <c r="L5632">
        <v>0</v>
      </c>
      <c r="M5632">
        <v>0</v>
      </c>
      <c r="N5632" t="str">
        <f>VLOOKUP(O5632:O12663,'VLOOKUP Ranges'!$A$9:$B$12,2,TRUE)</f>
        <v>1-9</v>
      </c>
      <c r="O5632">
        <v>8</v>
      </c>
      <c r="P5632">
        <v>1</v>
      </c>
      <c r="Q5632" t="s">
        <v>45</v>
      </c>
      <c r="R5632" t="s">
        <v>44</v>
      </c>
      <c r="S5632" t="s">
        <v>44</v>
      </c>
      <c r="T5632" t="s">
        <v>44</v>
      </c>
      <c r="U5632" t="s">
        <v>44</v>
      </c>
      <c r="V5632" t="s">
        <v>44</v>
      </c>
      <c r="W5632" t="s">
        <v>44</v>
      </c>
      <c r="X5632">
        <v>1</v>
      </c>
      <c r="Y5632" t="str">
        <f>VLOOKUP(Z5632:Z12663,'VLOOKUP Ranges'!$A$2:$B$5,2,TRUE)</f>
        <v>70-89</v>
      </c>
      <c r="Z5632">
        <v>73.5</v>
      </c>
      <c r="AA5632">
        <v>632.20000000000005</v>
      </c>
      <c r="AB5632" t="s">
        <v>44</v>
      </c>
      <c r="AC5632">
        <v>0</v>
      </c>
      <c r="AD5632">
        <v>61</v>
      </c>
      <c r="AE5632">
        <v>5777</v>
      </c>
      <c r="AG5632" t="b">
        <v>0</v>
      </c>
      <c r="AH5632" t="b">
        <v>0</v>
      </c>
      <c r="AI5632" t="b">
        <v>1</v>
      </c>
      <c r="AJ5632" t="b">
        <v>0</v>
      </c>
      <c r="AK5632" t="b">
        <v>0</v>
      </c>
      <c r="AL5632" t="b">
        <v>1</v>
      </c>
      <c r="AM5632" t="b">
        <v>0</v>
      </c>
      <c r="AN5632">
        <v>79.025000000000006</v>
      </c>
      <c r="AO5632">
        <f t="shared" si="87"/>
        <v>74</v>
      </c>
      <c r="AP5632" t="b">
        <v>0</v>
      </c>
    </row>
    <row r="5633" spans="1:42" x14ac:dyDescent="0.25">
      <c r="A5633" t="s">
        <v>8477</v>
      </c>
      <c r="B5633">
        <v>1</v>
      </c>
      <c r="C5633" t="s">
        <v>40</v>
      </c>
      <c r="D5633" t="s">
        <v>41</v>
      </c>
      <c r="E5633" t="s">
        <v>151</v>
      </c>
      <c r="F5633">
        <v>90813</v>
      </c>
      <c r="G5633" t="s">
        <v>1361</v>
      </c>
      <c r="H5633">
        <v>33.781086000000002</v>
      </c>
      <c r="I5633">
        <v>-118.199049</v>
      </c>
      <c r="J5633">
        <v>0</v>
      </c>
      <c r="K5633">
        <v>0</v>
      </c>
      <c r="L5633">
        <v>1</v>
      </c>
      <c r="M5633">
        <v>1</v>
      </c>
      <c r="N5633" t="str">
        <f>VLOOKUP(O5633:O12664,'VLOOKUP Ranges'!$A$9:$B$12,2,TRUE)</f>
        <v>55-77</v>
      </c>
      <c r="O5633">
        <v>71</v>
      </c>
      <c r="P5633">
        <v>1</v>
      </c>
      <c r="Q5633" t="s">
        <v>45</v>
      </c>
      <c r="R5633" t="s">
        <v>45</v>
      </c>
      <c r="S5633" t="s">
        <v>45</v>
      </c>
      <c r="T5633" t="s">
        <v>45</v>
      </c>
      <c r="U5633" t="s">
        <v>45</v>
      </c>
      <c r="V5633" t="s">
        <v>45</v>
      </c>
      <c r="W5633" t="s">
        <v>45</v>
      </c>
      <c r="X5633">
        <v>0</v>
      </c>
      <c r="Y5633" t="str">
        <f>VLOOKUP(Z5633:Z12664,'VLOOKUP Ranges'!$A$2:$B$5,2,TRUE)</f>
        <v>89-118</v>
      </c>
      <c r="Z5633">
        <v>113.65</v>
      </c>
      <c r="AA5633">
        <v>8166.8</v>
      </c>
      <c r="AB5633" t="s">
        <v>44</v>
      </c>
      <c r="AC5633">
        <v>0</v>
      </c>
      <c r="AD5633">
        <v>27</v>
      </c>
      <c r="AE5633">
        <v>6208</v>
      </c>
      <c r="AG5633" t="b">
        <v>0</v>
      </c>
      <c r="AH5633" t="b">
        <v>1</v>
      </c>
      <c r="AI5633" t="b">
        <v>1</v>
      </c>
      <c r="AJ5633" t="b">
        <v>0</v>
      </c>
      <c r="AK5633" t="b">
        <v>1</v>
      </c>
      <c r="AL5633" t="b">
        <v>0</v>
      </c>
      <c r="AM5633" t="b">
        <v>0</v>
      </c>
      <c r="AN5633">
        <v>115.025352112676</v>
      </c>
      <c r="AO5633">
        <f t="shared" si="87"/>
        <v>114</v>
      </c>
      <c r="AP5633" t="b">
        <v>1</v>
      </c>
    </row>
    <row r="5634" spans="1:42" x14ac:dyDescent="0.25">
      <c r="A5634" t="s">
        <v>8478</v>
      </c>
      <c r="B5634">
        <v>1</v>
      </c>
      <c r="C5634" t="s">
        <v>40</v>
      </c>
      <c r="D5634" t="s">
        <v>41</v>
      </c>
      <c r="E5634" t="s">
        <v>151</v>
      </c>
      <c r="F5634">
        <v>90814</v>
      </c>
      <c r="G5634" t="s">
        <v>2310</v>
      </c>
      <c r="H5634">
        <v>33.771611999999998</v>
      </c>
      <c r="I5634">
        <v>-118.143866</v>
      </c>
      <c r="J5634">
        <v>0</v>
      </c>
      <c r="K5634">
        <v>1</v>
      </c>
      <c r="L5634">
        <v>0</v>
      </c>
      <c r="M5634">
        <v>0</v>
      </c>
      <c r="N5634" t="str">
        <f>VLOOKUP(O5634:O12665,'VLOOKUP Ranges'!$A$9:$B$12,2,TRUE)</f>
        <v>29-55</v>
      </c>
      <c r="O5634">
        <v>50</v>
      </c>
      <c r="P5634">
        <v>1</v>
      </c>
      <c r="Q5634" t="s">
        <v>45</v>
      </c>
      <c r="R5634" t="s">
        <v>45</v>
      </c>
      <c r="S5634" t="s">
        <v>45</v>
      </c>
      <c r="T5634" t="s">
        <v>44</v>
      </c>
      <c r="U5634" t="s">
        <v>44</v>
      </c>
      <c r="V5634" t="s">
        <v>44</v>
      </c>
      <c r="W5634" t="s">
        <v>44</v>
      </c>
      <c r="X5634">
        <v>1</v>
      </c>
      <c r="Y5634" t="str">
        <f>VLOOKUP(Z5634:Z12665,'VLOOKUP Ranges'!$A$2:$B$5,2,TRUE)</f>
        <v>70-89</v>
      </c>
      <c r="Z5634">
        <v>83.4</v>
      </c>
      <c r="AA5634">
        <v>4113.7</v>
      </c>
      <c r="AB5634" t="s">
        <v>44</v>
      </c>
      <c r="AC5634">
        <v>0</v>
      </c>
      <c r="AD5634">
        <v>68</v>
      </c>
      <c r="AE5634">
        <v>4977</v>
      </c>
      <c r="AG5634" t="b">
        <v>0</v>
      </c>
      <c r="AH5634" t="b">
        <v>0</v>
      </c>
      <c r="AI5634" t="b">
        <v>1</v>
      </c>
      <c r="AJ5634" t="b">
        <v>0</v>
      </c>
      <c r="AK5634" t="b">
        <v>0</v>
      </c>
      <c r="AL5634" t="b">
        <v>1</v>
      </c>
      <c r="AM5634" t="b">
        <v>0</v>
      </c>
      <c r="AN5634">
        <v>82.274000000000001</v>
      </c>
      <c r="AO5634">
        <f t="shared" si="87"/>
        <v>84</v>
      </c>
      <c r="AP5634" t="b">
        <v>1</v>
      </c>
    </row>
    <row r="5635" spans="1:42" x14ac:dyDescent="0.25">
      <c r="A5635" t="s">
        <v>8479</v>
      </c>
      <c r="B5635">
        <v>1</v>
      </c>
      <c r="C5635" t="s">
        <v>40</v>
      </c>
      <c r="D5635" t="s">
        <v>41</v>
      </c>
      <c r="E5635" t="s">
        <v>151</v>
      </c>
      <c r="F5635">
        <v>90815</v>
      </c>
      <c r="G5635" t="s">
        <v>4132</v>
      </c>
      <c r="H5635">
        <v>33.797637999999999</v>
      </c>
      <c r="I5635">
        <v>-118.11662</v>
      </c>
      <c r="J5635">
        <v>1</v>
      </c>
      <c r="K5635">
        <v>0</v>
      </c>
      <c r="L5635">
        <v>1</v>
      </c>
      <c r="M5635">
        <v>0</v>
      </c>
      <c r="N5635" t="str">
        <f>VLOOKUP(O5635:O12666,'VLOOKUP Ranges'!$A$9:$B$12,2,TRUE)</f>
        <v>29-55</v>
      </c>
      <c r="O5635">
        <v>46</v>
      </c>
      <c r="P5635">
        <v>1</v>
      </c>
      <c r="Q5635" t="s">
        <v>44</v>
      </c>
      <c r="R5635" t="s">
        <v>45</v>
      </c>
      <c r="S5635" t="s">
        <v>45</v>
      </c>
      <c r="T5635" t="s">
        <v>45</v>
      </c>
      <c r="U5635" t="s">
        <v>45</v>
      </c>
      <c r="V5635" t="s">
        <v>44</v>
      </c>
      <c r="W5635" t="s">
        <v>44</v>
      </c>
      <c r="X5635">
        <v>0</v>
      </c>
      <c r="Y5635" t="str">
        <f>VLOOKUP(Z5635:Z12666,'VLOOKUP Ranges'!$A$2:$B$5,2,TRUE)</f>
        <v>35-70</v>
      </c>
      <c r="Z5635">
        <v>65.650000000000006</v>
      </c>
      <c r="AA5635">
        <v>3047.15</v>
      </c>
      <c r="AB5635" t="s">
        <v>44</v>
      </c>
      <c r="AC5635">
        <v>0</v>
      </c>
      <c r="AD5635">
        <v>79</v>
      </c>
      <c r="AE5635">
        <v>2680</v>
      </c>
      <c r="AG5635" t="b">
        <v>0</v>
      </c>
      <c r="AH5635" t="b">
        <v>1</v>
      </c>
      <c r="AI5635" t="b">
        <v>0</v>
      </c>
      <c r="AJ5635" t="b">
        <v>0</v>
      </c>
      <c r="AK5635" t="b">
        <v>0</v>
      </c>
      <c r="AL5635" t="b">
        <v>0</v>
      </c>
      <c r="AM5635" t="b">
        <v>1</v>
      </c>
      <c r="AN5635">
        <v>66.242391304347805</v>
      </c>
      <c r="AO5635">
        <f t="shared" ref="AO5635:AO5698" si="88">ROUNDUP(Z5635, 0)</f>
        <v>66</v>
      </c>
      <c r="AP5635" t="b">
        <v>1</v>
      </c>
    </row>
    <row r="5636" spans="1:42" x14ac:dyDescent="0.25">
      <c r="A5636" t="s">
        <v>8480</v>
      </c>
      <c r="B5636">
        <v>1</v>
      </c>
      <c r="C5636" t="s">
        <v>40</v>
      </c>
      <c r="D5636" t="s">
        <v>41</v>
      </c>
      <c r="E5636" t="s">
        <v>155</v>
      </c>
      <c r="F5636">
        <v>91001</v>
      </c>
      <c r="G5636" t="s">
        <v>156</v>
      </c>
      <c r="H5636">
        <v>34.196837000000002</v>
      </c>
      <c r="I5636">
        <v>-118.142236</v>
      </c>
      <c r="J5636">
        <v>0</v>
      </c>
      <c r="K5636">
        <v>0</v>
      </c>
      <c r="L5636">
        <v>0</v>
      </c>
      <c r="M5636">
        <v>0</v>
      </c>
      <c r="N5636" t="str">
        <f>VLOOKUP(O5636:O12667,'VLOOKUP Ranges'!$A$9:$B$12,2,TRUE)</f>
        <v>55-77</v>
      </c>
      <c r="O5636">
        <v>66</v>
      </c>
      <c r="P5636">
        <v>0</v>
      </c>
      <c r="Q5636" t="s">
        <v>62</v>
      </c>
      <c r="R5636" t="s">
        <v>45</v>
      </c>
      <c r="S5636" t="s">
        <v>44</v>
      </c>
      <c r="T5636" t="s">
        <v>45</v>
      </c>
      <c r="U5636" t="s">
        <v>45</v>
      </c>
      <c r="V5636" t="s">
        <v>45</v>
      </c>
      <c r="W5636" t="s">
        <v>45</v>
      </c>
      <c r="X5636">
        <v>1</v>
      </c>
      <c r="Y5636" t="str">
        <f>VLOOKUP(Z5636:Z12667,'VLOOKUP Ranges'!$A$2:$B$5,2,TRUE)</f>
        <v>35-70</v>
      </c>
      <c r="Z5636">
        <v>61.35</v>
      </c>
      <c r="AA5636">
        <v>4193.3999999999996</v>
      </c>
      <c r="AB5636" t="s">
        <v>44</v>
      </c>
      <c r="AC5636">
        <v>0</v>
      </c>
      <c r="AD5636">
        <v>67</v>
      </c>
      <c r="AE5636">
        <v>4824</v>
      </c>
      <c r="AG5636" t="b">
        <v>0</v>
      </c>
      <c r="AH5636" t="b">
        <v>1</v>
      </c>
      <c r="AI5636" t="b">
        <v>0</v>
      </c>
      <c r="AJ5636" t="b">
        <v>0</v>
      </c>
      <c r="AK5636" t="b">
        <v>0</v>
      </c>
      <c r="AL5636" t="b">
        <v>0</v>
      </c>
      <c r="AM5636" t="b">
        <v>0</v>
      </c>
      <c r="AN5636">
        <v>63.536363636363603</v>
      </c>
      <c r="AO5636">
        <f t="shared" si="88"/>
        <v>62</v>
      </c>
      <c r="AP5636" t="b">
        <v>0</v>
      </c>
    </row>
    <row r="5637" spans="1:42" x14ac:dyDescent="0.25">
      <c r="A5637" t="s">
        <v>8481</v>
      </c>
      <c r="B5637">
        <v>1</v>
      </c>
      <c r="C5637" t="s">
        <v>40</v>
      </c>
      <c r="D5637" t="s">
        <v>41</v>
      </c>
      <c r="E5637" t="s">
        <v>2312</v>
      </c>
      <c r="F5637">
        <v>91006</v>
      </c>
      <c r="G5637" t="s">
        <v>4135</v>
      </c>
      <c r="H5637">
        <v>34.137318999999998</v>
      </c>
      <c r="I5637">
        <v>-118.029837</v>
      </c>
      <c r="J5637">
        <v>0</v>
      </c>
      <c r="K5637">
        <v>0</v>
      </c>
      <c r="L5637">
        <v>1</v>
      </c>
      <c r="M5637">
        <v>0</v>
      </c>
      <c r="N5637" t="str">
        <f>VLOOKUP(O5637:O12668,'VLOOKUP Ranges'!$A$9:$B$12,2,TRUE)</f>
        <v>29-55</v>
      </c>
      <c r="O5637">
        <v>42</v>
      </c>
      <c r="P5637">
        <v>1</v>
      </c>
      <c r="Q5637" t="s">
        <v>45</v>
      </c>
      <c r="R5637" t="s">
        <v>44</v>
      </c>
      <c r="S5637" t="s">
        <v>44</v>
      </c>
      <c r="T5637" t="s">
        <v>45</v>
      </c>
      <c r="U5637" t="s">
        <v>45</v>
      </c>
      <c r="V5637" t="s">
        <v>44</v>
      </c>
      <c r="W5637" t="s">
        <v>44</v>
      </c>
      <c r="X5637">
        <v>1</v>
      </c>
      <c r="Y5637" t="str">
        <f>VLOOKUP(Z5637:Z12668,'VLOOKUP Ranges'!$A$2:$B$5,2,TRUE)</f>
        <v>70-89</v>
      </c>
      <c r="Z5637">
        <v>85.9</v>
      </c>
      <c r="AA5637">
        <v>3729.75</v>
      </c>
      <c r="AB5637" t="s">
        <v>44</v>
      </c>
      <c r="AC5637">
        <v>0</v>
      </c>
      <c r="AD5637">
        <v>25</v>
      </c>
      <c r="AE5637">
        <v>2219</v>
      </c>
      <c r="AG5637" t="b">
        <v>0</v>
      </c>
      <c r="AH5637" t="b">
        <v>0</v>
      </c>
      <c r="AI5637" t="b">
        <v>1</v>
      </c>
      <c r="AJ5637" t="b">
        <v>0</v>
      </c>
      <c r="AK5637" t="b">
        <v>1</v>
      </c>
      <c r="AL5637" t="b">
        <v>0</v>
      </c>
      <c r="AM5637" t="b">
        <v>0</v>
      </c>
      <c r="AN5637">
        <v>88.803571428571402</v>
      </c>
      <c r="AO5637">
        <f t="shared" si="88"/>
        <v>86</v>
      </c>
      <c r="AP5637" t="b">
        <v>0</v>
      </c>
    </row>
    <row r="5638" spans="1:42" x14ac:dyDescent="0.25">
      <c r="A5638" t="s">
        <v>8482</v>
      </c>
      <c r="B5638">
        <v>1</v>
      </c>
      <c r="C5638" t="s">
        <v>40</v>
      </c>
      <c r="D5638" t="s">
        <v>41</v>
      </c>
      <c r="E5638" t="s">
        <v>2312</v>
      </c>
      <c r="F5638">
        <v>91007</v>
      </c>
      <c r="G5638" t="s">
        <v>2313</v>
      </c>
      <c r="H5638">
        <v>34.128284000000001</v>
      </c>
      <c r="I5638">
        <v>-118.047732</v>
      </c>
      <c r="J5638">
        <v>0</v>
      </c>
      <c r="K5638">
        <v>0</v>
      </c>
      <c r="L5638">
        <v>0</v>
      </c>
      <c r="M5638">
        <v>0</v>
      </c>
      <c r="N5638" t="str">
        <f>VLOOKUP(O5638:O12669,'VLOOKUP Ranges'!$A$9:$B$12,2,TRUE)</f>
        <v>1-9</v>
      </c>
      <c r="O5638">
        <v>5</v>
      </c>
      <c r="P5638">
        <v>1</v>
      </c>
      <c r="Q5638" t="s">
        <v>44</v>
      </c>
      <c r="R5638" t="s">
        <v>44</v>
      </c>
      <c r="S5638" t="s">
        <v>44</v>
      </c>
      <c r="T5638" t="s">
        <v>44</v>
      </c>
      <c r="U5638" t="s">
        <v>45</v>
      </c>
      <c r="V5638" t="s">
        <v>44</v>
      </c>
      <c r="W5638" t="s">
        <v>44</v>
      </c>
      <c r="X5638">
        <v>1</v>
      </c>
      <c r="Y5638" t="str">
        <f>VLOOKUP(Z5638:Z12669,'VLOOKUP Ranges'!$A$2:$B$5,2,TRUE)</f>
        <v>70-89</v>
      </c>
      <c r="Z5638">
        <v>75.650000000000006</v>
      </c>
      <c r="AA5638">
        <v>399.45</v>
      </c>
      <c r="AB5638" t="s">
        <v>44</v>
      </c>
      <c r="AC5638">
        <v>0</v>
      </c>
      <c r="AD5638">
        <v>40</v>
      </c>
      <c r="AE5638">
        <v>2296</v>
      </c>
      <c r="AG5638" t="b">
        <v>0</v>
      </c>
      <c r="AH5638" t="b">
        <v>0</v>
      </c>
      <c r="AI5638" t="b">
        <v>1</v>
      </c>
      <c r="AJ5638" t="b">
        <v>0</v>
      </c>
      <c r="AK5638" t="b">
        <v>0</v>
      </c>
      <c r="AL5638" t="b">
        <v>0</v>
      </c>
      <c r="AM5638" t="b">
        <v>1</v>
      </c>
      <c r="AN5638">
        <v>79.89</v>
      </c>
      <c r="AO5638">
        <f t="shared" si="88"/>
        <v>76</v>
      </c>
      <c r="AP5638" t="b">
        <v>0</v>
      </c>
    </row>
    <row r="5639" spans="1:42" x14ac:dyDescent="0.25">
      <c r="A5639" t="s">
        <v>8483</v>
      </c>
      <c r="B5639">
        <v>1</v>
      </c>
      <c r="C5639" t="s">
        <v>40</v>
      </c>
      <c r="D5639" t="s">
        <v>41</v>
      </c>
      <c r="E5639" t="s">
        <v>3841</v>
      </c>
      <c r="F5639">
        <v>91011</v>
      </c>
      <c r="G5639" t="s">
        <v>3842</v>
      </c>
      <c r="H5639">
        <v>34.234912000000001</v>
      </c>
      <c r="I5639">
        <v>-118.153729</v>
      </c>
      <c r="J5639">
        <v>1</v>
      </c>
      <c r="K5639">
        <v>0</v>
      </c>
      <c r="L5639">
        <v>0</v>
      </c>
      <c r="M5639">
        <v>0</v>
      </c>
      <c r="N5639" t="str">
        <f>VLOOKUP(O5639:O12670,'VLOOKUP Ranges'!$A$9:$B$12,2,TRUE)</f>
        <v>29-55</v>
      </c>
      <c r="O5639">
        <v>29</v>
      </c>
      <c r="P5639">
        <v>1</v>
      </c>
      <c r="Q5639" t="s">
        <v>45</v>
      </c>
      <c r="R5639" t="s">
        <v>44</v>
      </c>
      <c r="S5639" t="s">
        <v>45</v>
      </c>
      <c r="T5639" t="s">
        <v>45</v>
      </c>
      <c r="U5639" t="s">
        <v>44</v>
      </c>
      <c r="V5639" t="s">
        <v>44</v>
      </c>
      <c r="W5639" t="s">
        <v>45</v>
      </c>
      <c r="X5639">
        <v>0</v>
      </c>
      <c r="Y5639" t="str">
        <f>VLOOKUP(Z5639:Z12670,'VLOOKUP Ranges'!$A$2:$B$5,2,TRUE)</f>
        <v>70-89</v>
      </c>
      <c r="Z5639">
        <v>70.900000000000006</v>
      </c>
      <c r="AA5639">
        <v>1964.6</v>
      </c>
      <c r="AB5639" t="s">
        <v>44</v>
      </c>
      <c r="AC5639">
        <v>0</v>
      </c>
      <c r="AD5639">
        <v>29</v>
      </c>
      <c r="AE5639">
        <v>2064</v>
      </c>
      <c r="AG5639" t="b">
        <v>1</v>
      </c>
      <c r="AH5639" t="b">
        <v>0</v>
      </c>
      <c r="AI5639" t="b">
        <v>0</v>
      </c>
      <c r="AJ5639" t="b">
        <v>0</v>
      </c>
      <c r="AK5639" t="b">
        <v>1</v>
      </c>
      <c r="AL5639" t="b">
        <v>0</v>
      </c>
      <c r="AM5639" t="b">
        <v>0</v>
      </c>
      <c r="AN5639">
        <v>67.744827586206895</v>
      </c>
      <c r="AO5639">
        <f t="shared" si="88"/>
        <v>71</v>
      </c>
      <c r="AP5639" t="b">
        <v>0</v>
      </c>
    </row>
    <row r="5640" spans="1:42" x14ac:dyDescent="0.25">
      <c r="A5640" t="s">
        <v>8484</v>
      </c>
      <c r="B5640">
        <v>1</v>
      </c>
      <c r="C5640" t="s">
        <v>40</v>
      </c>
      <c r="D5640" t="s">
        <v>41</v>
      </c>
      <c r="E5640" t="s">
        <v>158</v>
      </c>
      <c r="F5640">
        <v>91016</v>
      </c>
      <c r="G5640" t="s">
        <v>159</v>
      </c>
      <c r="H5640">
        <v>34.152799999999999</v>
      </c>
      <c r="I5640">
        <v>-118.00048200000001</v>
      </c>
      <c r="J5640">
        <v>0</v>
      </c>
      <c r="K5640">
        <v>0</v>
      </c>
      <c r="L5640">
        <v>1</v>
      </c>
      <c r="M5640">
        <v>1</v>
      </c>
      <c r="N5640" t="str">
        <f>VLOOKUP(O5640:O12671,'VLOOKUP Ranges'!$A$9:$B$12,2,TRUE)</f>
        <v>9-29</v>
      </c>
      <c r="O5640">
        <v>27</v>
      </c>
      <c r="P5640">
        <v>1</v>
      </c>
      <c r="Q5640" t="s">
        <v>44</v>
      </c>
      <c r="R5640" t="s">
        <v>44</v>
      </c>
      <c r="S5640" t="s">
        <v>45</v>
      </c>
      <c r="T5640" t="s">
        <v>44</v>
      </c>
      <c r="U5640" t="s">
        <v>44</v>
      </c>
      <c r="V5640" t="s">
        <v>44</v>
      </c>
      <c r="W5640" t="s">
        <v>44</v>
      </c>
      <c r="X5640">
        <v>0</v>
      </c>
      <c r="Y5640" t="str">
        <f>VLOOKUP(Z5640:Z12671,'VLOOKUP Ranges'!$A$2:$B$5,2,TRUE)</f>
        <v>35-70</v>
      </c>
      <c r="Z5640">
        <v>49.85</v>
      </c>
      <c r="AA5640">
        <v>1336.15</v>
      </c>
      <c r="AB5640" t="s">
        <v>44</v>
      </c>
      <c r="AC5640">
        <v>0</v>
      </c>
      <c r="AD5640">
        <v>75</v>
      </c>
      <c r="AE5640">
        <v>5580</v>
      </c>
      <c r="AG5640" t="b">
        <v>0</v>
      </c>
      <c r="AH5640" t="b">
        <v>0</v>
      </c>
      <c r="AI5640" t="b">
        <v>0</v>
      </c>
      <c r="AJ5640" t="b">
        <v>0</v>
      </c>
      <c r="AK5640" t="b">
        <v>0</v>
      </c>
      <c r="AL5640" t="b">
        <v>0</v>
      </c>
      <c r="AM5640" t="b">
        <v>1</v>
      </c>
      <c r="AN5640">
        <v>49.487037037036998</v>
      </c>
      <c r="AO5640">
        <f t="shared" si="88"/>
        <v>50</v>
      </c>
      <c r="AP5640" t="b">
        <v>0</v>
      </c>
    </row>
    <row r="5641" spans="1:42" x14ac:dyDescent="0.25">
      <c r="A5641" t="s">
        <v>8485</v>
      </c>
      <c r="B5641">
        <v>1</v>
      </c>
      <c r="C5641" t="s">
        <v>40</v>
      </c>
      <c r="D5641" t="s">
        <v>41</v>
      </c>
      <c r="E5641" t="s">
        <v>161</v>
      </c>
      <c r="F5641">
        <v>91024</v>
      </c>
      <c r="G5641" t="s">
        <v>162</v>
      </c>
      <c r="H5641">
        <v>34.168686000000001</v>
      </c>
      <c r="I5641">
        <v>-118.05750500000001</v>
      </c>
      <c r="J5641">
        <v>0</v>
      </c>
      <c r="K5641">
        <v>0</v>
      </c>
      <c r="L5641">
        <v>1</v>
      </c>
      <c r="M5641">
        <v>1</v>
      </c>
      <c r="N5641" t="str">
        <f>VLOOKUP(O5641:O12672,'VLOOKUP Ranges'!$A$9:$B$12,2,TRUE)</f>
        <v>9-29</v>
      </c>
      <c r="O5641">
        <v>25</v>
      </c>
      <c r="P5641">
        <v>1</v>
      </c>
      <c r="Q5641" t="s">
        <v>44</v>
      </c>
      <c r="R5641" t="s">
        <v>66</v>
      </c>
      <c r="S5641" t="s">
        <v>66</v>
      </c>
      <c r="T5641" t="s">
        <v>66</v>
      </c>
      <c r="U5641" t="s">
        <v>66</v>
      </c>
      <c r="V5641" t="s">
        <v>66</v>
      </c>
      <c r="W5641" t="s">
        <v>66</v>
      </c>
      <c r="X5641">
        <v>0</v>
      </c>
      <c r="Y5641" t="str">
        <f>VLOOKUP(Z5641:Z12672,'VLOOKUP Ranges'!$A$2:$B$5,2,TRUE)</f>
        <v>18-35</v>
      </c>
      <c r="Z5641">
        <v>20.100000000000001</v>
      </c>
      <c r="AA5641">
        <v>486.05</v>
      </c>
      <c r="AB5641" t="s">
        <v>44</v>
      </c>
      <c r="AC5641">
        <v>0</v>
      </c>
      <c r="AD5641">
        <v>46</v>
      </c>
      <c r="AE5641">
        <v>5306</v>
      </c>
      <c r="AG5641" t="b">
        <v>0</v>
      </c>
      <c r="AH5641" t="b">
        <v>1</v>
      </c>
      <c r="AI5641" t="b">
        <v>0</v>
      </c>
      <c r="AJ5641" t="b">
        <v>1</v>
      </c>
      <c r="AK5641" t="b">
        <v>0</v>
      </c>
      <c r="AL5641" t="b">
        <v>0</v>
      </c>
      <c r="AM5641" t="b">
        <v>1</v>
      </c>
      <c r="AN5641">
        <v>19.442</v>
      </c>
      <c r="AO5641">
        <f t="shared" si="88"/>
        <v>21</v>
      </c>
      <c r="AP5641" t="b">
        <v>0</v>
      </c>
    </row>
    <row r="5642" spans="1:42" x14ac:dyDescent="0.25">
      <c r="A5642" t="s">
        <v>8486</v>
      </c>
      <c r="B5642">
        <v>1</v>
      </c>
      <c r="C5642" t="s">
        <v>40</v>
      </c>
      <c r="D5642" t="s">
        <v>41</v>
      </c>
      <c r="E5642" t="s">
        <v>1366</v>
      </c>
      <c r="F5642">
        <v>91040</v>
      </c>
      <c r="G5642" t="s">
        <v>1367</v>
      </c>
      <c r="H5642">
        <v>34.282704000000003</v>
      </c>
      <c r="I5642">
        <v>-118.312929</v>
      </c>
      <c r="J5642">
        <v>1</v>
      </c>
      <c r="K5642">
        <v>0</v>
      </c>
      <c r="L5642">
        <v>1</v>
      </c>
      <c r="M5642">
        <v>0</v>
      </c>
      <c r="N5642" t="str">
        <f>VLOOKUP(O5642:O12673,'VLOOKUP Ranges'!$A$9:$B$12,2,TRUE)</f>
        <v>55-77</v>
      </c>
      <c r="O5642">
        <v>57</v>
      </c>
      <c r="P5642">
        <v>1</v>
      </c>
      <c r="Q5642" t="s">
        <v>45</v>
      </c>
      <c r="R5642" t="s">
        <v>45</v>
      </c>
      <c r="S5642" t="s">
        <v>45</v>
      </c>
      <c r="T5642" t="s">
        <v>45</v>
      </c>
      <c r="U5642" t="s">
        <v>45</v>
      </c>
      <c r="V5642" t="s">
        <v>45</v>
      </c>
      <c r="W5642" t="s">
        <v>44</v>
      </c>
      <c r="X5642">
        <v>1</v>
      </c>
      <c r="Y5642" t="str">
        <f>VLOOKUP(Z5642:Z12673,'VLOOKUP Ranges'!$A$2:$B$5,2,TRUE)</f>
        <v>89-118</v>
      </c>
      <c r="Z5642">
        <v>103.05</v>
      </c>
      <c r="AA5642">
        <v>5925.75</v>
      </c>
      <c r="AB5642" t="s">
        <v>44</v>
      </c>
      <c r="AC5642">
        <v>0</v>
      </c>
      <c r="AD5642">
        <v>22</v>
      </c>
      <c r="AE5642">
        <v>5586</v>
      </c>
      <c r="AG5642" t="b">
        <v>0</v>
      </c>
      <c r="AH5642" t="b">
        <v>0</v>
      </c>
      <c r="AI5642" t="b">
        <v>1</v>
      </c>
      <c r="AJ5642" t="b">
        <v>0</v>
      </c>
      <c r="AK5642" t="b">
        <v>0</v>
      </c>
      <c r="AL5642" t="b">
        <v>1</v>
      </c>
      <c r="AM5642" t="b">
        <v>0</v>
      </c>
      <c r="AN5642">
        <v>103.960526315789</v>
      </c>
      <c r="AO5642">
        <f t="shared" si="88"/>
        <v>104</v>
      </c>
      <c r="AP5642" t="b">
        <v>1</v>
      </c>
    </row>
    <row r="5643" spans="1:42" x14ac:dyDescent="0.25">
      <c r="A5643" t="s">
        <v>8487</v>
      </c>
      <c r="B5643">
        <v>1</v>
      </c>
      <c r="C5643" t="s">
        <v>40</v>
      </c>
      <c r="D5643" t="s">
        <v>41</v>
      </c>
      <c r="E5643" t="s">
        <v>167</v>
      </c>
      <c r="F5643">
        <v>91101</v>
      </c>
      <c r="G5643" t="s">
        <v>4143</v>
      </c>
      <c r="H5643">
        <v>34.146635000000003</v>
      </c>
      <c r="I5643">
        <v>-118.139225</v>
      </c>
      <c r="J5643">
        <v>0</v>
      </c>
      <c r="K5643">
        <v>1</v>
      </c>
      <c r="L5643">
        <v>1</v>
      </c>
      <c r="M5643">
        <v>0</v>
      </c>
      <c r="N5643" t="str">
        <f>VLOOKUP(O5643:O12674,'VLOOKUP Ranges'!$A$9:$B$12,2,TRUE)</f>
        <v>29-55</v>
      </c>
      <c r="O5643">
        <v>47</v>
      </c>
      <c r="P5643">
        <v>1</v>
      </c>
      <c r="Q5643" t="s">
        <v>45</v>
      </c>
      <c r="R5643" t="s">
        <v>44</v>
      </c>
      <c r="S5643" t="s">
        <v>44</v>
      </c>
      <c r="T5643" t="s">
        <v>45</v>
      </c>
      <c r="U5643" t="s">
        <v>44</v>
      </c>
      <c r="V5643" t="s">
        <v>45</v>
      </c>
      <c r="W5643" t="s">
        <v>45</v>
      </c>
      <c r="X5643">
        <v>0</v>
      </c>
      <c r="Y5643" t="str">
        <f>VLOOKUP(Z5643:Z12674,'VLOOKUP Ranges'!$A$2:$B$5,2,TRUE)</f>
        <v>89-118</v>
      </c>
      <c r="Z5643">
        <v>99.7</v>
      </c>
      <c r="AA5643">
        <v>4747.2</v>
      </c>
      <c r="AB5643" t="s">
        <v>44</v>
      </c>
      <c r="AC5643">
        <v>0</v>
      </c>
      <c r="AD5643">
        <v>67</v>
      </c>
      <c r="AE5643">
        <v>4787</v>
      </c>
      <c r="AG5643" t="b">
        <v>0</v>
      </c>
      <c r="AH5643" t="b">
        <v>0</v>
      </c>
      <c r="AI5643" t="b">
        <v>1</v>
      </c>
      <c r="AJ5643" t="b">
        <v>0</v>
      </c>
      <c r="AK5643" t="b">
        <v>0</v>
      </c>
      <c r="AL5643" t="b">
        <v>1</v>
      </c>
      <c r="AM5643" t="b">
        <v>0</v>
      </c>
      <c r="AN5643">
        <v>101.004255319148</v>
      </c>
      <c r="AO5643">
        <f t="shared" si="88"/>
        <v>100</v>
      </c>
      <c r="AP5643" t="b">
        <v>0</v>
      </c>
    </row>
    <row r="5644" spans="1:42" x14ac:dyDescent="0.25">
      <c r="A5644" t="s">
        <v>8488</v>
      </c>
      <c r="B5644">
        <v>1</v>
      </c>
      <c r="C5644" t="s">
        <v>40</v>
      </c>
      <c r="D5644" t="s">
        <v>41</v>
      </c>
      <c r="E5644" t="s">
        <v>167</v>
      </c>
      <c r="F5644">
        <v>91103</v>
      </c>
      <c r="G5644" t="s">
        <v>168</v>
      </c>
      <c r="H5644">
        <v>34.167465</v>
      </c>
      <c r="I5644">
        <v>-118.165327</v>
      </c>
      <c r="J5644">
        <v>0</v>
      </c>
      <c r="K5644">
        <v>0</v>
      </c>
      <c r="L5644">
        <v>0</v>
      </c>
      <c r="M5644">
        <v>0</v>
      </c>
      <c r="N5644" t="str">
        <f>VLOOKUP(O5644:O12675,'VLOOKUP Ranges'!$A$9:$B$12,2,TRUE)</f>
        <v>9-29</v>
      </c>
      <c r="O5644">
        <v>13</v>
      </c>
      <c r="P5644">
        <v>1</v>
      </c>
      <c r="Q5644" t="s">
        <v>44</v>
      </c>
      <c r="R5644" t="s">
        <v>44</v>
      </c>
      <c r="S5644" t="s">
        <v>44</v>
      </c>
      <c r="T5644" t="s">
        <v>44</v>
      </c>
      <c r="U5644" t="s">
        <v>44</v>
      </c>
      <c r="V5644" t="s">
        <v>45</v>
      </c>
      <c r="W5644" t="s">
        <v>44</v>
      </c>
      <c r="X5644">
        <v>1</v>
      </c>
      <c r="Y5644" t="str">
        <f>VLOOKUP(Z5644:Z12675,'VLOOKUP Ranges'!$A$2:$B$5,2,TRUE)</f>
        <v>70-89</v>
      </c>
      <c r="Z5644">
        <v>81.900000000000006</v>
      </c>
      <c r="AA5644">
        <v>1028.9000000000001</v>
      </c>
      <c r="AB5644" t="s">
        <v>44</v>
      </c>
      <c r="AC5644">
        <v>0</v>
      </c>
      <c r="AD5644">
        <v>71</v>
      </c>
      <c r="AE5644">
        <v>2054</v>
      </c>
      <c r="AG5644" t="b">
        <v>0</v>
      </c>
      <c r="AH5644" t="b">
        <v>0</v>
      </c>
      <c r="AI5644" t="b">
        <v>1</v>
      </c>
      <c r="AJ5644" t="b">
        <v>0</v>
      </c>
      <c r="AK5644" t="b">
        <v>0</v>
      </c>
      <c r="AL5644" t="b">
        <v>0</v>
      </c>
      <c r="AM5644" t="b">
        <v>1</v>
      </c>
      <c r="AN5644">
        <v>79.146153846153794</v>
      </c>
      <c r="AO5644">
        <f t="shared" si="88"/>
        <v>82</v>
      </c>
      <c r="AP5644" t="b">
        <v>0</v>
      </c>
    </row>
    <row r="5645" spans="1:42" x14ac:dyDescent="0.25">
      <c r="A5645" t="s">
        <v>8489</v>
      </c>
      <c r="B5645">
        <v>1</v>
      </c>
      <c r="C5645" t="s">
        <v>40</v>
      </c>
      <c r="D5645" t="s">
        <v>41</v>
      </c>
      <c r="E5645" t="s">
        <v>167</v>
      </c>
      <c r="F5645">
        <v>91106</v>
      </c>
      <c r="G5645" t="s">
        <v>170</v>
      </c>
      <c r="H5645">
        <v>34.139401999999997</v>
      </c>
      <c r="I5645">
        <v>-118.128658</v>
      </c>
      <c r="J5645">
        <v>1</v>
      </c>
      <c r="K5645">
        <v>0</v>
      </c>
      <c r="L5645">
        <v>1</v>
      </c>
      <c r="M5645">
        <v>1</v>
      </c>
      <c r="N5645" t="str">
        <f>VLOOKUP(O5645:O12676,'VLOOKUP Ranges'!$A$9:$B$12,2,TRUE)</f>
        <v>55-77</v>
      </c>
      <c r="O5645">
        <v>71</v>
      </c>
      <c r="P5645">
        <v>1</v>
      </c>
      <c r="Q5645" t="s">
        <v>45</v>
      </c>
      <c r="R5645" t="s">
        <v>45</v>
      </c>
      <c r="S5645" t="s">
        <v>44</v>
      </c>
      <c r="T5645" t="s">
        <v>44</v>
      </c>
      <c r="U5645" t="s">
        <v>44</v>
      </c>
      <c r="V5645" t="s">
        <v>45</v>
      </c>
      <c r="W5645" t="s">
        <v>44</v>
      </c>
      <c r="X5645">
        <v>1</v>
      </c>
      <c r="Y5645" t="str">
        <f>VLOOKUP(Z5645:Z12676,'VLOOKUP Ranges'!$A$2:$B$5,2,TRUE)</f>
        <v>35-70</v>
      </c>
      <c r="Z5645">
        <v>66.2</v>
      </c>
      <c r="AA5645">
        <v>4692.55</v>
      </c>
      <c r="AB5645" t="s">
        <v>44</v>
      </c>
      <c r="AC5645">
        <v>0</v>
      </c>
      <c r="AD5645">
        <v>62</v>
      </c>
      <c r="AE5645">
        <v>4756</v>
      </c>
      <c r="AG5645" t="b">
        <v>1</v>
      </c>
      <c r="AH5645" t="b">
        <v>0</v>
      </c>
      <c r="AI5645" t="b">
        <v>0</v>
      </c>
      <c r="AJ5645" t="b">
        <v>0</v>
      </c>
      <c r="AK5645" t="b">
        <v>0</v>
      </c>
      <c r="AL5645" t="b">
        <v>1</v>
      </c>
      <c r="AM5645" t="b">
        <v>0</v>
      </c>
      <c r="AN5645">
        <v>66.092253521126693</v>
      </c>
      <c r="AO5645">
        <f t="shared" si="88"/>
        <v>67</v>
      </c>
      <c r="AP5645" t="b">
        <v>1</v>
      </c>
    </row>
    <row r="5646" spans="1:42" x14ac:dyDescent="0.25">
      <c r="A5646" t="s">
        <v>8490</v>
      </c>
      <c r="B5646">
        <v>1</v>
      </c>
      <c r="C5646" t="s">
        <v>40</v>
      </c>
      <c r="D5646" t="s">
        <v>41</v>
      </c>
      <c r="E5646" t="s">
        <v>174</v>
      </c>
      <c r="F5646">
        <v>91201</v>
      </c>
      <c r="G5646" t="s">
        <v>4148</v>
      </c>
      <c r="H5646">
        <v>34.17051</v>
      </c>
      <c r="I5646">
        <v>-118.289463</v>
      </c>
      <c r="J5646">
        <v>0</v>
      </c>
      <c r="K5646">
        <v>0</v>
      </c>
      <c r="L5646">
        <v>0</v>
      </c>
      <c r="M5646">
        <v>0</v>
      </c>
      <c r="N5646" t="str">
        <f>VLOOKUP(O5646:O12677,'VLOOKUP Ranges'!$A$9:$B$12,2,TRUE)</f>
        <v>1-9</v>
      </c>
      <c r="O5646">
        <v>1</v>
      </c>
      <c r="P5646">
        <v>1</v>
      </c>
      <c r="Q5646" t="s">
        <v>44</v>
      </c>
      <c r="R5646" t="s">
        <v>66</v>
      </c>
      <c r="S5646" t="s">
        <v>66</v>
      </c>
      <c r="T5646" t="s">
        <v>66</v>
      </c>
      <c r="U5646" t="s">
        <v>66</v>
      </c>
      <c r="V5646" t="s">
        <v>66</v>
      </c>
      <c r="W5646" t="s">
        <v>66</v>
      </c>
      <c r="X5646">
        <v>0</v>
      </c>
      <c r="Y5646" t="str">
        <f>VLOOKUP(Z5646:Z12677,'VLOOKUP Ranges'!$A$2:$B$5,2,TRUE)</f>
        <v>18-35</v>
      </c>
      <c r="Z5646">
        <v>19.75</v>
      </c>
      <c r="AA5646">
        <v>19.75</v>
      </c>
      <c r="AB5646" t="s">
        <v>44</v>
      </c>
      <c r="AC5646">
        <v>0</v>
      </c>
      <c r="AD5646">
        <v>38</v>
      </c>
      <c r="AE5646">
        <v>3666</v>
      </c>
      <c r="AG5646" t="b">
        <v>0</v>
      </c>
      <c r="AH5646" t="b">
        <v>0</v>
      </c>
      <c r="AI5646" t="b">
        <v>0</v>
      </c>
      <c r="AJ5646" t="b">
        <v>1</v>
      </c>
      <c r="AK5646" t="b">
        <v>0</v>
      </c>
      <c r="AL5646" t="b">
        <v>1</v>
      </c>
      <c r="AM5646" t="b">
        <v>0</v>
      </c>
      <c r="AN5646">
        <v>19.75</v>
      </c>
      <c r="AO5646">
        <f t="shared" si="88"/>
        <v>20</v>
      </c>
      <c r="AP5646" t="b">
        <v>0</v>
      </c>
    </row>
    <row r="5647" spans="1:42" x14ac:dyDescent="0.25">
      <c r="A5647" t="s">
        <v>8491</v>
      </c>
      <c r="B5647">
        <v>1</v>
      </c>
      <c r="C5647" t="s">
        <v>40</v>
      </c>
      <c r="D5647" t="s">
        <v>41</v>
      </c>
      <c r="E5647" t="s">
        <v>174</v>
      </c>
      <c r="F5647">
        <v>91202</v>
      </c>
      <c r="G5647" t="s">
        <v>175</v>
      </c>
      <c r="H5647">
        <v>34.167926000000001</v>
      </c>
      <c r="I5647">
        <v>-118.267539</v>
      </c>
      <c r="J5647">
        <v>1</v>
      </c>
      <c r="K5647">
        <v>1</v>
      </c>
      <c r="L5647">
        <v>0</v>
      </c>
      <c r="M5647">
        <v>0</v>
      </c>
      <c r="N5647" t="str">
        <f>VLOOKUP(O5647:O12678,'VLOOKUP Ranges'!$A$9:$B$12,2,TRUE)</f>
        <v>1-9</v>
      </c>
      <c r="O5647">
        <v>2</v>
      </c>
      <c r="P5647">
        <v>1</v>
      </c>
      <c r="Q5647" t="s">
        <v>45</v>
      </c>
      <c r="R5647" t="s">
        <v>44</v>
      </c>
      <c r="S5647" t="s">
        <v>44</v>
      </c>
      <c r="T5647" t="s">
        <v>44</v>
      </c>
      <c r="U5647" t="s">
        <v>44</v>
      </c>
      <c r="V5647" t="s">
        <v>44</v>
      </c>
      <c r="W5647" t="s">
        <v>44</v>
      </c>
      <c r="X5647">
        <v>1</v>
      </c>
      <c r="Y5647" t="str">
        <f>VLOOKUP(Z5647:Z12678,'VLOOKUP Ranges'!$A$2:$B$5,2,TRUE)</f>
        <v>70-89</v>
      </c>
      <c r="Z5647">
        <v>72.599999999999994</v>
      </c>
      <c r="AA5647">
        <v>154.30000000000001</v>
      </c>
      <c r="AB5647" t="s">
        <v>44</v>
      </c>
      <c r="AC5647">
        <v>0</v>
      </c>
      <c r="AD5647">
        <v>47</v>
      </c>
      <c r="AE5647">
        <v>5098</v>
      </c>
      <c r="AG5647" t="b">
        <v>0</v>
      </c>
      <c r="AH5647" t="b">
        <v>0</v>
      </c>
      <c r="AI5647" t="b">
        <v>1</v>
      </c>
      <c r="AJ5647" t="b">
        <v>0</v>
      </c>
      <c r="AK5647" t="b">
        <v>0</v>
      </c>
      <c r="AL5647" t="b">
        <v>0</v>
      </c>
      <c r="AM5647" t="b">
        <v>1</v>
      </c>
      <c r="AN5647">
        <v>77.150000000000006</v>
      </c>
      <c r="AO5647">
        <f t="shared" si="88"/>
        <v>73</v>
      </c>
      <c r="AP5647" t="b">
        <v>0</v>
      </c>
    </row>
    <row r="5648" spans="1:42" x14ac:dyDescent="0.25">
      <c r="A5648" t="s">
        <v>8492</v>
      </c>
      <c r="B5648">
        <v>1</v>
      </c>
      <c r="C5648" t="s">
        <v>40</v>
      </c>
      <c r="D5648" t="s">
        <v>41</v>
      </c>
      <c r="E5648" t="s">
        <v>174</v>
      </c>
      <c r="F5648">
        <v>91203</v>
      </c>
      <c r="G5648" t="s">
        <v>2318</v>
      </c>
      <c r="H5648">
        <v>34.153337999999998</v>
      </c>
      <c r="I5648">
        <v>-118.262974</v>
      </c>
      <c r="J5648">
        <v>1</v>
      </c>
      <c r="K5648">
        <v>1</v>
      </c>
      <c r="L5648">
        <v>0</v>
      </c>
      <c r="M5648">
        <v>0</v>
      </c>
      <c r="N5648" t="str">
        <f>VLOOKUP(O5648:O12679,'VLOOKUP Ranges'!$A$9:$B$12,2,TRUE)</f>
        <v>55-77</v>
      </c>
      <c r="O5648">
        <v>55</v>
      </c>
      <c r="P5648">
        <v>1</v>
      </c>
      <c r="Q5648" t="s">
        <v>45</v>
      </c>
      <c r="R5648" t="s">
        <v>45</v>
      </c>
      <c r="S5648" t="s">
        <v>45</v>
      </c>
      <c r="T5648" t="s">
        <v>45</v>
      </c>
      <c r="U5648" t="s">
        <v>45</v>
      </c>
      <c r="V5648" t="s">
        <v>45</v>
      </c>
      <c r="W5648" t="s">
        <v>45</v>
      </c>
      <c r="X5648">
        <v>1</v>
      </c>
      <c r="Y5648" t="str">
        <f>VLOOKUP(Z5648:Z12679,'VLOOKUP Ranges'!$A$2:$B$5,2,TRUE)</f>
        <v>89-118</v>
      </c>
      <c r="Z5648">
        <v>116.5</v>
      </c>
      <c r="AA5648">
        <v>6382.55</v>
      </c>
      <c r="AB5648" t="s">
        <v>44</v>
      </c>
      <c r="AC5648">
        <v>0</v>
      </c>
      <c r="AD5648">
        <v>58</v>
      </c>
      <c r="AE5648">
        <v>4222</v>
      </c>
      <c r="AG5648" t="b">
        <v>0</v>
      </c>
      <c r="AH5648" t="b">
        <v>0</v>
      </c>
      <c r="AI5648" t="b">
        <v>1</v>
      </c>
      <c r="AJ5648" t="b">
        <v>0</v>
      </c>
      <c r="AK5648" t="b">
        <v>0</v>
      </c>
      <c r="AL5648" t="b">
        <v>1</v>
      </c>
      <c r="AM5648" t="b">
        <v>0</v>
      </c>
      <c r="AN5648">
        <v>116.046363636363</v>
      </c>
      <c r="AO5648">
        <f t="shared" si="88"/>
        <v>117</v>
      </c>
      <c r="AP5648" t="b">
        <v>1</v>
      </c>
    </row>
    <row r="5649" spans="1:42" x14ac:dyDescent="0.25">
      <c r="A5649" t="s">
        <v>8493</v>
      </c>
      <c r="B5649">
        <v>1</v>
      </c>
      <c r="C5649" t="s">
        <v>40</v>
      </c>
      <c r="D5649" t="s">
        <v>41</v>
      </c>
      <c r="E5649" t="s">
        <v>174</v>
      </c>
      <c r="F5649">
        <v>91204</v>
      </c>
      <c r="G5649" t="s">
        <v>177</v>
      </c>
      <c r="H5649">
        <v>34.136305999999998</v>
      </c>
      <c r="I5649">
        <v>-118.26036000000001</v>
      </c>
      <c r="J5649">
        <v>1</v>
      </c>
      <c r="K5649">
        <v>1</v>
      </c>
      <c r="L5649">
        <v>0</v>
      </c>
      <c r="M5649">
        <v>0</v>
      </c>
      <c r="N5649" t="str">
        <f>VLOOKUP(O5649:O12680,'VLOOKUP Ranges'!$A$9:$B$12,2,TRUE)</f>
        <v>55-77</v>
      </c>
      <c r="O5649">
        <v>71</v>
      </c>
      <c r="P5649">
        <v>1</v>
      </c>
      <c r="Q5649" t="s">
        <v>45</v>
      </c>
      <c r="R5649" t="s">
        <v>44</v>
      </c>
      <c r="S5649" t="s">
        <v>45</v>
      </c>
      <c r="T5649" t="s">
        <v>44</v>
      </c>
      <c r="U5649" t="s">
        <v>45</v>
      </c>
      <c r="V5649" t="s">
        <v>45</v>
      </c>
      <c r="W5649" t="s">
        <v>45</v>
      </c>
      <c r="X5649">
        <v>1</v>
      </c>
      <c r="Y5649" t="str">
        <f>VLOOKUP(Z5649:Z12680,'VLOOKUP Ranges'!$A$2:$B$5,2,TRUE)</f>
        <v>89-118</v>
      </c>
      <c r="Z5649">
        <v>106.8</v>
      </c>
      <c r="AA5649">
        <v>7623.2</v>
      </c>
      <c r="AB5649" t="s">
        <v>44</v>
      </c>
      <c r="AC5649">
        <v>0</v>
      </c>
      <c r="AD5649">
        <v>28</v>
      </c>
      <c r="AE5649">
        <v>6423</v>
      </c>
      <c r="AG5649" t="b">
        <v>0</v>
      </c>
      <c r="AH5649" t="b">
        <v>1</v>
      </c>
      <c r="AI5649" t="b">
        <v>1</v>
      </c>
      <c r="AJ5649" t="b">
        <v>0</v>
      </c>
      <c r="AK5649" t="b">
        <v>0</v>
      </c>
      <c r="AL5649" t="b">
        <v>1</v>
      </c>
      <c r="AM5649" t="b">
        <v>0</v>
      </c>
      <c r="AN5649">
        <v>107.369014084507</v>
      </c>
      <c r="AO5649">
        <f t="shared" si="88"/>
        <v>107</v>
      </c>
      <c r="AP5649" t="b">
        <v>0</v>
      </c>
    </row>
    <row r="5650" spans="1:42" x14ac:dyDescent="0.25">
      <c r="A5650" t="s">
        <v>8494</v>
      </c>
      <c r="B5650">
        <v>1</v>
      </c>
      <c r="C5650" t="s">
        <v>40</v>
      </c>
      <c r="D5650" t="s">
        <v>41</v>
      </c>
      <c r="E5650" t="s">
        <v>174</v>
      </c>
      <c r="F5650">
        <v>91205</v>
      </c>
      <c r="G5650" t="s">
        <v>3848</v>
      </c>
      <c r="H5650">
        <v>34.136580000000002</v>
      </c>
      <c r="I5650">
        <v>-118.245839</v>
      </c>
      <c r="J5650">
        <v>1</v>
      </c>
      <c r="K5650">
        <v>0</v>
      </c>
      <c r="L5650">
        <v>1</v>
      </c>
      <c r="M5650">
        <v>1</v>
      </c>
      <c r="N5650" t="str">
        <f>VLOOKUP(O5650:O12681,'VLOOKUP Ranges'!$A$9:$B$12,2,TRUE)</f>
        <v>29-55</v>
      </c>
      <c r="O5650">
        <v>50</v>
      </c>
      <c r="P5650">
        <v>1</v>
      </c>
      <c r="Q5650" t="s">
        <v>45</v>
      </c>
      <c r="R5650" t="s">
        <v>66</v>
      </c>
      <c r="S5650" t="s">
        <v>66</v>
      </c>
      <c r="T5650" t="s">
        <v>66</v>
      </c>
      <c r="U5650" t="s">
        <v>66</v>
      </c>
      <c r="V5650" t="s">
        <v>66</v>
      </c>
      <c r="W5650" t="s">
        <v>66</v>
      </c>
      <c r="X5650">
        <v>0</v>
      </c>
      <c r="Y5650" t="str">
        <f>VLOOKUP(Z5650:Z12681,'VLOOKUP Ranges'!$A$2:$B$5,2,TRUE)</f>
        <v>18-35</v>
      </c>
      <c r="Z5650">
        <v>24.95</v>
      </c>
      <c r="AA5650">
        <v>1261.45</v>
      </c>
      <c r="AB5650" t="s">
        <v>44</v>
      </c>
      <c r="AC5650">
        <v>0</v>
      </c>
      <c r="AD5650">
        <v>57</v>
      </c>
      <c r="AE5650">
        <v>6019</v>
      </c>
      <c r="AG5650" t="b">
        <v>0</v>
      </c>
      <c r="AH5650" t="b">
        <v>1</v>
      </c>
      <c r="AI5650" t="b">
        <v>0</v>
      </c>
      <c r="AJ5650" t="b">
        <v>1</v>
      </c>
      <c r="AK5650" t="b">
        <v>0</v>
      </c>
      <c r="AL5650" t="b">
        <v>0</v>
      </c>
      <c r="AM5650" t="b">
        <v>1</v>
      </c>
      <c r="AN5650">
        <v>25.228999999999999</v>
      </c>
      <c r="AO5650">
        <f t="shared" si="88"/>
        <v>25</v>
      </c>
      <c r="AP5650" t="b">
        <v>0</v>
      </c>
    </row>
    <row r="5651" spans="1:42" x14ac:dyDescent="0.25">
      <c r="A5651" t="s">
        <v>8495</v>
      </c>
      <c r="B5651">
        <v>1</v>
      </c>
      <c r="C5651" t="s">
        <v>40</v>
      </c>
      <c r="D5651" t="s">
        <v>41</v>
      </c>
      <c r="E5651" t="s">
        <v>174</v>
      </c>
      <c r="F5651">
        <v>91206</v>
      </c>
      <c r="G5651" t="s">
        <v>179</v>
      </c>
      <c r="H5651">
        <v>34.162514999999999</v>
      </c>
      <c r="I5651">
        <v>-118.203869</v>
      </c>
      <c r="J5651">
        <v>1</v>
      </c>
      <c r="K5651">
        <v>0</v>
      </c>
      <c r="L5651">
        <v>0</v>
      </c>
      <c r="M5651">
        <v>0</v>
      </c>
      <c r="N5651" t="str">
        <f>VLOOKUP(O5651:O12682,'VLOOKUP Ranges'!$A$9:$B$12,2,TRUE)</f>
        <v>1-9</v>
      </c>
      <c r="O5651">
        <v>1</v>
      </c>
      <c r="P5651">
        <v>1</v>
      </c>
      <c r="Q5651" t="s">
        <v>44</v>
      </c>
      <c r="R5651" t="s">
        <v>44</v>
      </c>
      <c r="S5651" t="s">
        <v>44</v>
      </c>
      <c r="T5651" t="s">
        <v>44</v>
      </c>
      <c r="U5651" t="s">
        <v>44</v>
      </c>
      <c r="V5651" t="s">
        <v>45</v>
      </c>
      <c r="W5651" t="s">
        <v>45</v>
      </c>
      <c r="X5651">
        <v>1</v>
      </c>
      <c r="Y5651" t="str">
        <f>VLOOKUP(Z5651:Z12682,'VLOOKUP Ranges'!$A$2:$B$5,2,TRUE)</f>
        <v>70-89</v>
      </c>
      <c r="Z5651">
        <v>89.25</v>
      </c>
      <c r="AA5651">
        <v>89.25</v>
      </c>
      <c r="AB5651" t="s">
        <v>44</v>
      </c>
      <c r="AC5651">
        <v>0</v>
      </c>
      <c r="AD5651">
        <v>28</v>
      </c>
      <c r="AE5651">
        <v>5579</v>
      </c>
      <c r="AG5651" t="b">
        <v>0</v>
      </c>
      <c r="AH5651" t="b">
        <v>0</v>
      </c>
      <c r="AI5651" t="b">
        <v>1</v>
      </c>
      <c r="AJ5651" t="b">
        <v>0</v>
      </c>
      <c r="AK5651" t="b">
        <v>0</v>
      </c>
      <c r="AL5651" t="b">
        <v>1</v>
      </c>
      <c r="AM5651" t="b">
        <v>0</v>
      </c>
      <c r="AN5651">
        <v>89.25</v>
      </c>
      <c r="AO5651">
        <f t="shared" si="88"/>
        <v>90</v>
      </c>
      <c r="AP5651" t="b">
        <v>0</v>
      </c>
    </row>
    <row r="5652" spans="1:42" x14ac:dyDescent="0.25">
      <c r="A5652" t="s">
        <v>8496</v>
      </c>
      <c r="B5652">
        <v>1</v>
      </c>
      <c r="C5652" t="s">
        <v>40</v>
      </c>
      <c r="D5652" t="s">
        <v>41</v>
      </c>
      <c r="E5652" t="s">
        <v>174</v>
      </c>
      <c r="F5652">
        <v>91207</v>
      </c>
      <c r="G5652" t="s">
        <v>181</v>
      </c>
      <c r="H5652">
        <v>34.182378</v>
      </c>
      <c r="I5652">
        <v>-118.262922</v>
      </c>
      <c r="J5652">
        <v>1</v>
      </c>
      <c r="K5652">
        <v>0</v>
      </c>
      <c r="L5652">
        <v>0</v>
      </c>
      <c r="M5652">
        <v>0</v>
      </c>
      <c r="N5652" t="str">
        <f>VLOOKUP(O5652:O12683,'VLOOKUP Ranges'!$A$9:$B$12,2,TRUE)</f>
        <v>1-9</v>
      </c>
      <c r="O5652">
        <v>5</v>
      </c>
      <c r="P5652">
        <v>1</v>
      </c>
      <c r="Q5652" t="s">
        <v>44</v>
      </c>
      <c r="R5652" t="s">
        <v>66</v>
      </c>
      <c r="S5652" t="s">
        <v>66</v>
      </c>
      <c r="T5652" t="s">
        <v>66</v>
      </c>
      <c r="U5652" t="s">
        <v>66</v>
      </c>
      <c r="V5652" t="s">
        <v>66</v>
      </c>
      <c r="W5652" t="s">
        <v>66</v>
      </c>
      <c r="X5652">
        <v>1</v>
      </c>
      <c r="Y5652" t="str">
        <f>VLOOKUP(Z5652:Z12683,'VLOOKUP Ranges'!$A$2:$B$5,2,TRUE)</f>
        <v>18-35</v>
      </c>
      <c r="Z5652">
        <v>19.25</v>
      </c>
      <c r="AA5652">
        <v>86.05</v>
      </c>
      <c r="AB5652" t="s">
        <v>44</v>
      </c>
      <c r="AC5652">
        <v>0</v>
      </c>
      <c r="AD5652">
        <v>27</v>
      </c>
      <c r="AE5652">
        <v>3056</v>
      </c>
      <c r="AG5652" t="b">
        <v>0</v>
      </c>
      <c r="AH5652" t="b">
        <v>0</v>
      </c>
      <c r="AI5652" t="b">
        <v>0</v>
      </c>
      <c r="AJ5652" t="b">
        <v>1</v>
      </c>
      <c r="AK5652" t="b">
        <v>0</v>
      </c>
      <c r="AL5652" t="b">
        <v>0</v>
      </c>
      <c r="AM5652" t="b">
        <v>1</v>
      </c>
      <c r="AN5652">
        <v>17.21</v>
      </c>
      <c r="AO5652">
        <f t="shared" si="88"/>
        <v>20</v>
      </c>
      <c r="AP5652" t="b">
        <v>0</v>
      </c>
    </row>
    <row r="5653" spans="1:42" x14ac:dyDescent="0.25">
      <c r="A5653" t="s">
        <v>8497</v>
      </c>
      <c r="B5653">
        <v>1</v>
      </c>
      <c r="C5653" t="s">
        <v>40</v>
      </c>
      <c r="D5653" t="s">
        <v>41</v>
      </c>
      <c r="E5653" t="s">
        <v>174</v>
      </c>
      <c r="F5653">
        <v>91208</v>
      </c>
      <c r="G5653" t="s">
        <v>2320</v>
      </c>
      <c r="H5653">
        <v>34.195385999999999</v>
      </c>
      <c r="I5653">
        <v>-118.238508</v>
      </c>
      <c r="J5653">
        <v>0</v>
      </c>
      <c r="K5653">
        <v>0</v>
      </c>
      <c r="L5653">
        <v>0</v>
      </c>
      <c r="M5653">
        <v>0</v>
      </c>
      <c r="N5653" t="str">
        <f>VLOOKUP(O5653:O12684,'VLOOKUP Ranges'!$A$9:$B$12,2,TRUE)</f>
        <v>55-77</v>
      </c>
      <c r="O5653">
        <v>66</v>
      </c>
      <c r="P5653">
        <v>1</v>
      </c>
      <c r="Q5653" t="s">
        <v>45</v>
      </c>
      <c r="R5653" t="s">
        <v>45</v>
      </c>
      <c r="S5653" t="s">
        <v>45</v>
      </c>
      <c r="T5653" t="s">
        <v>45</v>
      </c>
      <c r="U5653" t="s">
        <v>45</v>
      </c>
      <c r="V5653" t="s">
        <v>45</v>
      </c>
      <c r="W5653" t="s">
        <v>44</v>
      </c>
      <c r="X5653">
        <v>1</v>
      </c>
      <c r="Y5653" t="str">
        <f>VLOOKUP(Z5653:Z12684,'VLOOKUP Ranges'!$A$2:$B$5,2,TRUE)</f>
        <v>89-118</v>
      </c>
      <c r="Z5653">
        <v>104.55</v>
      </c>
      <c r="AA5653">
        <v>6779.05</v>
      </c>
      <c r="AB5653" t="s">
        <v>44</v>
      </c>
      <c r="AC5653">
        <v>0</v>
      </c>
      <c r="AD5653">
        <v>53</v>
      </c>
      <c r="AE5653">
        <v>4494</v>
      </c>
      <c r="AG5653" t="b">
        <v>1</v>
      </c>
      <c r="AH5653" t="b">
        <v>0</v>
      </c>
      <c r="AI5653" t="b">
        <v>1</v>
      </c>
      <c r="AJ5653" t="b">
        <v>0</v>
      </c>
      <c r="AK5653" t="b">
        <v>0</v>
      </c>
      <c r="AL5653" t="b">
        <v>0</v>
      </c>
      <c r="AM5653" t="b">
        <v>0</v>
      </c>
      <c r="AN5653">
        <v>102.712878787878</v>
      </c>
      <c r="AO5653">
        <f t="shared" si="88"/>
        <v>105</v>
      </c>
      <c r="AP5653" t="b">
        <v>1</v>
      </c>
    </row>
    <row r="5654" spans="1:42" x14ac:dyDescent="0.25">
      <c r="A5654" t="s">
        <v>8498</v>
      </c>
      <c r="B5654">
        <v>1</v>
      </c>
      <c r="C5654" t="s">
        <v>40</v>
      </c>
      <c r="D5654" t="s">
        <v>41</v>
      </c>
      <c r="E5654" t="s">
        <v>4153</v>
      </c>
      <c r="F5654">
        <v>91214</v>
      </c>
      <c r="G5654" t="s">
        <v>4154</v>
      </c>
      <c r="H5654">
        <v>34.239635999999997</v>
      </c>
      <c r="I5654">
        <v>-118.245259</v>
      </c>
      <c r="J5654">
        <v>0</v>
      </c>
      <c r="K5654">
        <v>0</v>
      </c>
      <c r="L5654">
        <v>1</v>
      </c>
      <c r="M5654">
        <v>1</v>
      </c>
      <c r="N5654" t="str">
        <f>VLOOKUP(O5654:O12685,'VLOOKUP Ranges'!$A$9:$B$12,2,TRUE)</f>
        <v>29-55</v>
      </c>
      <c r="O5654">
        <v>49</v>
      </c>
      <c r="P5654">
        <v>1</v>
      </c>
      <c r="Q5654" t="s">
        <v>44</v>
      </c>
      <c r="R5654" t="s">
        <v>45</v>
      </c>
      <c r="S5654" t="s">
        <v>45</v>
      </c>
      <c r="T5654" t="s">
        <v>45</v>
      </c>
      <c r="U5654" t="s">
        <v>45</v>
      </c>
      <c r="V5654" t="s">
        <v>45</v>
      </c>
      <c r="W5654" t="s">
        <v>45</v>
      </c>
      <c r="X5654">
        <v>1</v>
      </c>
      <c r="Y5654" t="str">
        <f>VLOOKUP(Z5654:Z12685,'VLOOKUP Ranges'!$A$2:$B$5,2,TRUE)</f>
        <v>70-89</v>
      </c>
      <c r="Z5654">
        <v>87.2</v>
      </c>
      <c r="AA5654">
        <v>4345</v>
      </c>
      <c r="AB5654" t="s">
        <v>44</v>
      </c>
      <c r="AC5654">
        <v>0</v>
      </c>
      <c r="AD5654">
        <v>68</v>
      </c>
      <c r="AE5654">
        <v>4567</v>
      </c>
      <c r="AG5654" t="b">
        <v>1</v>
      </c>
      <c r="AH5654" t="b">
        <v>0</v>
      </c>
      <c r="AI5654" t="b">
        <v>0</v>
      </c>
      <c r="AJ5654" t="b">
        <v>0</v>
      </c>
      <c r="AK5654" t="b">
        <v>0</v>
      </c>
      <c r="AL5654" t="b">
        <v>0</v>
      </c>
      <c r="AM5654" t="b">
        <v>1</v>
      </c>
      <c r="AN5654">
        <v>88.673469387755105</v>
      </c>
      <c r="AO5654">
        <f t="shared" si="88"/>
        <v>88</v>
      </c>
      <c r="AP5654" t="b">
        <v>1</v>
      </c>
    </row>
    <row r="5655" spans="1:42" x14ac:dyDescent="0.25">
      <c r="A5655" t="s">
        <v>8499</v>
      </c>
      <c r="B5655">
        <v>1</v>
      </c>
      <c r="C5655" t="s">
        <v>40</v>
      </c>
      <c r="D5655" t="s">
        <v>41</v>
      </c>
      <c r="E5655" t="s">
        <v>1374</v>
      </c>
      <c r="F5655">
        <v>91301</v>
      </c>
      <c r="G5655" t="s">
        <v>1375</v>
      </c>
      <c r="H5655">
        <v>34.129058000000001</v>
      </c>
      <c r="I5655">
        <v>-118.759788</v>
      </c>
      <c r="J5655">
        <v>0</v>
      </c>
      <c r="K5655">
        <v>1</v>
      </c>
      <c r="L5655">
        <v>1</v>
      </c>
      <c r="M5655">
        <v>0</v>
      </c>
      <c r="N5655" t="str">
        <f>VLOOKUP(O5655:O12686,'VLOOKUP Ranges'!$A$9:$B$12,2,TRUE)</f>
        <v>1-9</v>
      </c>
      <c r="O5655">
        <v>3</v>
      </c>
      <c r="P5655">
        <v>0</v>
      </c>
      <c r="Q5655" t="s">
        <v>62</v>
      </c>
      <c r="R5655" t="s">
        <v>44</v>
      </c>
      <c r="S5655" t="s">
        <v>45</v>
      </c>
      <c r="T5655" t="s">
        <v>44</v>
      </c>
      <c r="U5655" t="s">
        <v>44</v>
      </c>
      <c r="V5655" t="s">
        <v>44</v>
      </c>
      <c r="W5655" t="s">
        <v>44</v>
      </c>
      <c r="X5655">
        <v>1</v>
      </c>
      <c r="Y5655" t="str">
        <f>VLOOKUP(Z5655:Z12686,'VLOOKUP Ranges'!$A$2:$B$5,2,TRUE)</f>
        <v>18-35</v>
      </c>
      <c r="Z5655">
        <v>30.75</v>
      </c>
      <c r="AA5655">
        <v>82.85</v>
      </c>
      <c r="AB5655" t="s">
        <v>44</v>
      </c>
      <c r="AC5655">
        <v>0</v>
      </c>
      <c r="AD5655">
        <v>27</v>
      </c>
      <c r="AE5655">
        <v>4133</v>
      </c>
      <c r="AG5655" t="b">
        <v>0</v>
      </c>
      <c r="AH5655" t="b">
        <v>0</v>
      </c>
      <c r="AI5655" t="b">
        <v>0</v>
      </c>
      <c r="AJ5655" t="b">
        <v>0</v>
      </c>
      <c r="AK5655" t="b">
        <v>0</v>
      </c>
      <c r="AL5655" t="b">
        <v>1</v>
      </c>
      <c r="AM5655" t="b">
        <v>0</v>
      </c>
      <c r="AN5655">
        <v>27.6166666666666</v>
      </c>
      <c r="AO5655">
        <f t="shared" si="88"/>
        <v>31</v>
      </c>
      <c r="AP5655" t="b">
        <v>0</v>
      </c>
    </row>
    <row r="5656" spans="1:42" x14ac:dyDescent="0.25">
      <c r="A5656" t="s">
        <v>8500</v>
      </c>
      <c r="B5656">
        <v>1</v>
      </c>
      <c r="C5656" t="s">
        <v>40</v>
      </c>
      <c r="D5656" t="s">
        <v>41</v>
      </c>
      <c r="E5656" t="s">
        <v>4157</v>
      </c>
      <c r="F5656">
        <v>91302</v>
      </c>
      <c r="G5656" t="s">
        <v>4158</v>
      </c>
      <c r="H5656">
        <v>34.130861000000003</v>
      </c>
      <c r="I5656">
        <v>-118.68346</v>
      </c>
      <c r="J5656">
        <v>1</v>
      </c>
      <c r="K5656">
        <v>0</v>
      </c>
      <c r="L5656">
        <v>1</v>
      </c>
      <c r="M5656">
        <v>1</v>
      </c>
      <c r="N5656" t="str">
        <f>VLOOKUP(O5656:O12687,'VLOOKUP Ranges'!$A$9:$B$12,2,TRUE)</f>
        <v>55-77</v>
      </c>
      <c r="O5656">
        <v>66</v>
      </c>
      <c r="P5656">
        <v>1</v>
      </c>
      <c r="Q5656" t="s">
        <v>45</v>
      </c>
      <c r="R5656" t="s">
        <v>66</v>
      </c>
      <c r="S5656" t="s">
        <v>66</v>
      </c>
      <c r="T5656" t="s">
        <v>66</v>
      </c>
      <c r="U5656" t="s">
        <v>66</v>
      </c>
      <c r="V5656" t="s">
        <v>66</v>
      </c>
      <c r="W5656" t="s">
        <v>66</v>
      </c>
      <c r="X5656">
        <v>1</v>
      </c>
      <c r="Y5656" t="str">
        <f>VLOOKUP(Z5656:Z12687,'VLOOKUP Ranges'!$A$2:$B$5,2,TRUE)</f>
        <v>18-35</v>
      </c>
      <c r="Z5656">
        <v>25.7</v>
      </c>
      <c r="AA5656">
        <v>1714.55</v>
      </c>
      <c r="AB5656" t="s">
        <v>44</v>
      </c>
      <c r="AC5656">
        <v>0</v>
      </c>
      <c r="AD5656">
        <v>43</v>
      </c>
      <c r="AE5656">
        <v>5517</v>
      </c>
      <c r="AG5656" t="b">
        <v>1</v>
      </c>
      <c r="AH5656" t="b">
        <v>0</v>
      </c>
      <c r="AI5656" t="b">
        <v>0</v>
      </c>
      <c r="AJ5656" t="b">
        <v>1</v>
      </c>
      <c r="AK5656" t="b">
        <v>1</v>
      </c>
      <c r="AL5656" t="b">
        <v>0</v>
      </c>
      <c r="AM5656" t="b">
        <v>0</v>
      </c>
      <c r="AN5656">
        <v>25.978030303030302</v>
      </c>
      <c r="AO5656">
        <f t="shared" si="88"/>
        <v>26</v>
      </c>
      <c r="AP5656" t="b">
        <v>0</v>
      </c>
    </row>
    <row r="5657" spans="1:42" x14ac:dyDescent="0.25">
      <c r="A5657" t="s">
        <v>8501</v>
      </c>
      <c r="B5657">
        <v>1</v>
      </c>
      <c r="C5657" t="s">
        <v>40</v>
      </c>
      <c r="D5657" t="s">
        <v>41</v>
      </c>
      <c r="E5657" t="s">
        <v>183</v>
      </c>
      <c r="F5657">
        <v>91303</v>
      </c>
      <c r="G5657" t="s">
        <v>2322</v>
      </c>
      <c r="H5657">
        <v>34.19829</v>
      </c>
      <c r="I5657">
        <v>-118.602203</v>
      </c>
      <c r="J5657">
        <v>1</v>
      </c>
      <c r="K5657">
        <v>0</v>
      </c>
      <c r="L5657">
        <v>0</v>
      </c>
      <c r="M5657">
        <v>1</v>
      </c>
      <c r="N5657" t="str">
        <f>VLOOKUP(O5657:O12688,'VLOOKUP Ranges'!$A$9:$B$12,2,TRUE)</f>
        <v>9-29</v>
      </c>
      <c r="O5657">
        <v>11</v>
      </c>
      <c r="P5657">
        <v>1</v>
      </c>
      <c r="Q5657" t="s">
        <v>45</v>
      </c>
      <c r="R5657" t="s">
        <v>44</v>
      </c>
      <c r="S5657" t="s">
        <v>44</v>
      </c>
      <c r="T5657" t="s">
        <v>44</v>
      </c>
      <c r="U5657" t="s">
        <v>44</v>
      </c>
      <c r="V5657" t="s">
        <v>44</v>
      </c>
      <c r="W5657" t="s">
        <v>45</v>
      </c>
      <c r="X5657">
        <v>0</v>
      </c>
      <c r="Y5657" t="str">
        <f>VLOOKUP(Z5657:Z12688,'VLOOKUP Ranges'!$A$2:$B$5,2,TRUE)</f>
        <v>70-89</v>
      </c>
      <c r="Z5657">
        <v>86.2</v>
      </c>
      <c r="AA5657">
        <v>893.2</v>
      </c>
      <c r="AB5657" t="s">
        <v>44</v>
      </c>
      <c r="AC5657">
        <v>0</v>
      </c>
      <c r="AD5657">
        <v>41</v>
      </c>
      <c r="AE5657">
        <v>3157</v>
      </c>
      <c r="AG5657" t="b">
        <v>0</v>
      </c>
      <c r="AH5657" t="b">
        <v>0</v>
      </c>
      <c r="AI5657" t="b">
        <v>1</v>
      </c>
      <c r="AJ5657" t="b">
        <v>0</v>
      </c>
      <c r="AK5657" t="b">
        <v>0</v>
      </c>
      <c r="AL5657" t="b">
        <v>1</v>
      </c>
      <c r="AM5657" t="b">
        <v>0</v>
      </c>
      <c r="AN5657">
        <v>81.2</v>
      </c>
      <c r="AO5657">
        <f t="shared" si="88"/>
        <v>87</v>
      </c>
      <c r="AP5657" t="b">
        <v>0</v>
      </c>
    </row>
    <row r="5658" spans="1:42" x14ac:dyDescent="0.25">
      <c r="A5658" t="s">
        <v>8502</v>
      </c>
      <c r="B5658">
        <v>1</v>
      </c>
      <c r="C5658" t="s">
        <v>40</v>
      </c>
      <c r="D5658" t="s">
        <v>41</v>
      </c>
      <c r="E5658" t="s">
        <v>183</v>
      </c>
      <c r="F5658">
        <v>91304</v>
      </c>
      <c r="G5658" t="s">
        <v>184</v>
      </c>
      <c r="H5658">
        <v>34.224376999999997</v>
      </c>
      <c r="I5658">
        <v>-118.632656</v>
      </c>
      <c r="J5658">
        <v>1</v>
      </c>
      <c r="K5658">
        <v>0</v>
      </c>
      <c r="L5658">
        <v>0</v>
      </c>
      <c r="M5658">
        <v>0</v>
      </c>
      <c r="N5658" t="str">
        <f>VLOOKUP(O5658:O12689,'VLOOKUP Ranges'!$A$9:$B$12,2,TRUE)</f>
        <v>9-29</v>
      </c>
      <c r="O5658">
        <v>28</v>
      </c>
      <c r="P5658">
        <v>0</v>
      </c>
      <c r="Q5658" t="s">
        <v>62</v>
      </c>
      <c r="R5658" t="s">
        <v>44</v>
      </c>
      <c r="S5658" t="s">
        <v>44</v>
      </c>
      <c r="T5658" t="s">
        <v>44</v>
      </c>
      <c r="U5658" t="s">
        <v>45</v>
      </c>
      <c r="V5658" t="s">
        <v>44</v>
      </c>
      <c r="W5658" t="s">
        <v>44</v>
      </c>
      <c r="X5658">
        <v>1</v>
      </c>
      <c r="Y5658" t="str">
        <f>VLOOKUP(Z5658:Z12689,'VLOOKUP Ranges'!$A$2:$B$5,2,TRUE)</f>
        <v>18-35</v>
      </c>
      <c r="Z5658">
        <v>30.1</v>
      </c>
      <c r="AA5658">
        <v>810.85</v>
      </c>
      <c r="AB5658" t="s">
        <v>44</v>
      </c>
      <c r="AC5658">
        <v>0</v>
      </c>
      <c r="AD5658">
        <v>31</v>
      </c>
      <c r="AE5658">
        <v>2653</v>
      </c>
      <c r="AG5658" t="b">
        <v>0</v>
      </c>
      <c r="AH5658" t="b">
        <v>0</v>
      </c>
      <c r="AI5658" t="b">
        <v>0</v>
      </c>
      <c r="AJ5658" t="b">
        <v>0</v>
      </c>
      <c r="AK5658" t="b">
        <v>1</v>
      </c>
      <c r="AL5658" t="b">
        <v>0</v>
      </c>
      <c r="AM5658" t="b">
        <v>0</v>
      </c>
      <c r="AN5658">
        <v>28.958928571428501</v>
      </c>
      <c r="AO5658">
        <f t="shared" si="88"/>
        <v>31</v>
      </c>
      <c r="AP5658" t="b">
        <v>0</v>
      </c>
    </row>
    <row r="5659" spans="1:42" x14ac:dyDescent="0.25">
      <c r="A5659" t="s">
        <v>8503</v>
      </c>
      <c r="B5659">
        <v>1</v>
      </c>
      <c r="C5659" t="s">
        <v>40</v>
      </c>
      <c r="D5659" t="s">
        <v>41</v>
      </c>
      <c r="E5659" t="s">
        <v>3852</v>
      </c>
      <c r="F5659">
        <v>91306</v>
      </c>
      <c r="G5659" t="s">
        <v>3853</v>
      </c>
      <c r="H5659">
        <v>34.209532000000003</v>
      </c>
      <c r="I5659">
        <v>-118.577563</v>
      </c>
      <c r="J5659">
        <v>1</v>
      </c>
      <c r="K5659">
        <v>0</v>
      </c>
      <c r="L5659">
        <v>1</v>
      </c>
      <c r="M5659">
        <v>0</v>
      </c>
      <c r="N5659" t="str">
        <f>VLOOKUP(O5659:O12690,'VLOOKUP Ranges'!$A$9:$B$12,2,TRUE)</f>
        <v>55-77</v>
      </c>
      <c r="O5659">
        <v>65</v>
      </c>
      <c r="P5659">
        <v>1</v>
      </c>
      <c r="Q5659" t="s">
        <v>45</v>
      </c>
      <c r="R5659" t="s">
        <v>45</v>
      </c>
      <c r="S5659" t="s">
        <v>45</v>
      </c>
      <c r="T5659" t="s">
        <v>45</v>
      </c>
      <c r="U5659" t="s">
        <v>44</v>
      </c>
      <c r="V5659" t="s">
        <v>45</v>
      </c>
      <c r="W5659" t="s">
        <v>44</v>
      </c>
      <c r="X5659">
        <v>1</v>
      </c>
      <c r="Y5659" t="str">
        <f>VLOOKUP(Z5659:Z12690,'VLOOKUP Ranges'!$A$2:$B$5,2,TRUE)</f>
        <v>89-118</v>
      </c>
      <c r="Z5659">
        <v>99.35</v>
      </c>
      <c r="AA5659">
        <v>6347.55</v>
      </c>
      <c r="AB5659" t="s">
        <v>44</v>
      </c>
      <c r="AC5659">
        <v>0</v>
      </c>
      <c r="AD5659">
        <v>80</v>
      </c>
      <c r="AE5659">
        <v>6300</v>
      </c>
      <c r="AG5659" t="b">
        <v>0</v>
      </c>
      <c r="AH5659" t="b">
        <v>1</v>
      </c>
      <c r="AI5659" t="b">
        <v>1</v>
      </c>
      <c r="AJ5659" t="b">
        <v>0</v>
      </c>
      <c r="AK5659" t="b">
        <v>0</v>
      </c>
      <c r="AL5659" t="b">
        <v>1</v>
      </c>
      <c r="AM5659" t="b">
        <v>0</v>
      </c>
      <c r="AN5659">
        <v>97.654615384615298</v>
      </c>
      <c r="AO5659">
        <f t="shared" si="88"/>
        <v>100</v>
      </c>
      <c r="AP5659" t="b">
        <v>1</v>
      </c>
    </row>
    <row r="5660" spans="1:42" x14ac:dyDescent="0.25">
      <c r="A5660" t="s">
        <v>8504</v>
      </c>
      <c r="B5660">
        <v>1</v>
      </c>
      <c r="C5660" t="s">
        <v>40</v>
      </c>
      <c r="D5660" t="s">
        <v>41</v>
      </c>
      <c r="E5660" t="s">
        <v>4162</v>
      </c>
      <c r="F5660">
        <v>91307</v>
      </c>
      <c r="G5660" t="s">
        <v>4163</v>
      </c>
      <c r="H5660">
        <v>34.199787000000001</v>
      </c>
      <c r="I5660">
        <v>-118.68492999999999</v>
      </c>
      <c r="J5660">
        <v>0</v>
      </c>
      <c r="K5660">
        <v>0</v>
      </c>
      <c r="L5660">
        <v>0</v>
      </c>
      <c r="M5660">
        <v>0</v>
      </c>
      <c r="N5660" t="str">
        <f>VLOOKUP(O5660:O12691,'VLOOKUP Ranges'!$A$9:$B$12,2,TRUE)</f>
        <v>55-77</v>
      </c>
      <c r="O5660">
        <v>62</v>
      </c>
      <c r="P5660">
        <v>1</v>
      </c>
      <c r="Q5660" t="s">
        <v>44</v>
      </c>
      <c r="R5660" t="s">
        <v>66</v>
      </c>
      <c r="S5660" t="s">
        <v>66</v>
      </c>
      <c r="T5660" t="s">
        <v>66</v>
      </c>
      <c r="U5660" t="s">
        <v>66</v>
      </c>
      <c r="V5660" t="s">
        <v>66</v>
      </c>
      <c r="W5660" t="s">
        <v>66</v>
      </c>
      <c r="X5660">
        <v>1</v>
      </c>
      <c r="Y5660" t="str">
        <f>VLOOKUP(Z5660:Z12691,'VLOOKUP Ranges'!$A$2:$B$5,2,TRUE)</f>
        <v>18-35</v>
      </c>
      <c r="Z5660">
        <v>19.2</v>
      </c>
      <c r="AA5660">
        <v>1123.6500000000001</v>
      </c>
      <c r="AB5660" t="s">
        <v>44</v>
      </c>
      <c r="AC5660">
        <v>0</v>
      </c>
      <c r="AD5660">
        <v>64</v>
      </c>
      <c r="AE5660">
        <v>4937</v>
      </c>
      <c r="AG5660" t="b">
        <v>0</v>
      </c>
      <c r="AH5660" t="b">
        <v>1</v>
      </c>
      <c r="AI5660" t="b">
        <v>0</v>
      </c>
      <c r="AJ5660" t="b">
        <v>1</v>
      </c>
      <c r="AK5660" t="b">
        <v>1</v>
      </c>
      <c r="AL5660" t="b">
        <v>0</v>
      </c>
      <c r="AM5660" t="b">
        <v>0</v>
      </c>
      <c r="AN5660">
        <v>18.123387096774099</v>
      </c>
      <c r="AO5660">
        <f t="shared" si="88"/>
        <v>20</v>
      </c>
      <c r="AP5660" t="b">
        <v>0</v>
      </c>
    </row>
    <row r="5661" spans="1:42" x14ac:dyDescent="0.25">
      <c r="A5661" t="s">
        <v>8505</v>
      </c>
      <c r="B5661">
        <v>1</v>
      </c>
      <c r="C5661" t="s">
        <v>40</v>
      </c>
      <c r="D5661" t="s">
        <v>41</v>
      </c>
      <c r="E5661" t="s">
        <v>2325</v>
      </c>
      <c r="F5661">
        <v>91311</v>
      </c>
      <c r="G5661" t="s">
        <v>2326</v>
      </c>
      <c r="H5661">
        <v>34.294142000000001</v>
      </c>
      <c r="I5661">
        <v>-118.603883</v>
      </c>
      <c r="J5661">
        <v>0</v>
      </c>
      <c r="K5661">
        <v>0</v>
      </c>
      <c r="L5661">
        <v>1</v>
      </c>
      <c r="M5661">
        <v>0</v>
      </c>
      <c r="N5661" t="str">
        <f>VLOOKUP(O5661:O12692,'VLOOKUP Ranges'!$A$9:$B$12,2,TRUE)</f>
        <v>1-9</v>
      </c>
      <c r="O5661">
        <v>2</v>
      </c>
      <c r="P5661">
        <v>1</v>
      </c>
      <c r="Q5661" t="s">
        <v>44</v>
      </c>
      <c r="R5661" t="s">
        <v>66</v>
      </c>
      <c r="S5661" t="s">
        <v>66</v>
      </c>
      <c r="T5661" t="s">
        <v>66</v>
      </c>
      <c r="U5661" t="s">
        <v>66</v>
      </c>
      <c r="V5661" t="s">
        <v>66</v>
      </c>
      <c r="W5661" t="s">
        <v>66</v>
      </c>
      <c r="X5661">
        <v>0</v>
      </c>
      <c r="Y5661" t="str">
        <f>VLOOKUP(Z5661:Z12692,'VLOOKUP Ranges'!$A$2:$B$5,2,TRUE)</f>
        <v>18-35</v>
      </c>
      <c r="Z5661">
        <v>20.100000000000001</v>
      </c>
      <c r="AA5661">
        <v>43.15</v>
      </c>
      <c r="AB5661" t="s">
        <v>44</v>
      </c>
      <c r="AC5661">
        <v>0</v>
      </c>
      <c r="AD5661">
        <v>26</v>
      </c>
      <c r="AE5661">
        <v>4158</v>
      </c>
      <c r="AG5661" t="b">
        <v>0</v>
      </c>
      <c r="AH5661" t="b">
        <v>0</v>
      </c>
      <c r="AI5661" t="b">
        <v>0</v>
      </c>
      <c r="AJ5661" t="b">
        <v>1</v>
      </c>
      <c r="AK5661" t="b">
        <v>0</v>
      </c>
      <c r="AL5661" t="b">
        <v>0</v>
      </c>
      <c r="AM5661" t="b">
        <v>0</v>
      </c>
      <c r="AN5661">
        <v>21.574999999999999</v>
      </c>
      <c r="AO5661">
        <f t="shared" si="88"/>
        <v>21</v>
      </c>
      <c r="AP5661" t="b">
        <v>0</v>
      </c>
    </row>
    <row r="5662" spans="1:42" x14ac:dyDescent="0.25">
      <c r="A5662" t="s">
        <v>8506</v>
      </c>
      <c r="B5662">
        <v>1</v>
      </c>
      <c r="C5662" t="s">
        <v>40</v>
      </c>
      <c r="D5662" t="s">
        <v>41</v>
      </c>
      <c r="E5662" t="s">
        <v>2328</v>
      </c>
      <c r="F5662">
        <v>91316</v>
      </c>
      <c r="G5662" t="s">
        <v>2329</v>
      </c>
      <c r="H5662">
        <v>34.150354</v>
      </c>
      <c r="I5662">
        <v>-118.518292</v>
      </c>
      <c r="J5662">
        <v>0</v>
      </c>
      <c r="K5662">
        <v>0</v>
      </c>
      <c r="L5662">
        <v>0</v>
      </c>
      <c r="M5662">
        <v>0</v>
      </c>
      <c r="N5662" t="str">
        <f>VLOOKUP(O5662:O12693,'VLOOKUP Ranges'!$A$9:$B$12,2,TRUE)</f>
        <v>1-9</v>
      </c>
      <c r="O5662">
        <v>2</v>
      </c>
      <c r="P5662">
        <v>1</v>
      </c>
      <c r="Q5662" t="s">
        <v>44</v>
      </c>
      <c r="R5662" t="s">
        <v>66</v>
      </c>
      <c r="S5662" t="s">
        <v>66</v>
      </c>
      <c r="T5662" t="s">
        <v>66</v>
      </c>
      <c r="U5662" t="s">
        <v>66</v>
      </c>
      <c r="V5662" t="s">
        <v>66</v>
      </c>
      <c r="W5662" t="s">
        <v>66</v>
      </c>
      <c r="X5662">
        <v>0</v>
      </c>
      <c r="Y5662" t="str">
        <f>VLOOKUP(Z5662:Z12693,'VLOOKUP Ranges'!$A$2:$B$5,2,TRUE)</f>
        <v>18-35</v>
      </c>
      <c r="Z5662">
        <v>20.350000000000001</v>
      </c>
      <c r="AA5662">
        <v>35.1</v>
      </c>
      <c r="AB5662" t="s">
        <v>44</v>
      </c>
      <c r="AC5662">
        <v>0</v>
      </c>
      <c r="AD5662">
        <v>40</v>
      </c>
      <c r="AE5662">
        <v>3746</v>
      </c>
      <c r="AG5662" t="b">
        <v>0</v>
      </c>
      <c r="AH5662" t="b">
        <v>0</v>
      </c>
      <c r="AI5662" t="b">
        <v>0</v>
      </c>
      <c r="AJ5662" t="b">
        <v>1</v>
      </c>
      <c r="AK5662" t="b">
        <v>1</v>
      </c>
      <c r="AL5662" t="b">
        <v>0</v>
      </c>
      <c r="AM5662" t="b">
        <v>0</v>
      </c>
      <c r="AN5662">
        <v>17.55</v>
      </c>
      <c r="AO5662">
        <f t="shared" si="88"/>
        <v>21</v>
      </c>
      <c r="AP5662" t="b">
        <v>0</v>
      </c>
    </row>
    <row r="5663" spans="1:42" x14ac:dyDescent="0.25">
      <c r="A5663" t="s">
        <v>8507</v>
      </c>
      <c r="B5663">
        <v>1</v>
      </c>
      <c r="C5663" t="s">
        <v>40</v>
      </c>
      <c r="D5663" t="s">
        <v>41</v>
      </c>
      <c r="E5663" t="s">
        <v>4167</v>
      </c>
      <c r="F5663">
        <v>91320</v>
      </c>
      <c r="G5663" t="s">
        <v>4168</v>
      </c>
      <c r="H5663">
        <v>34.172071000000003</v>
      </c>
      <c r="I5663">
        <v>-118.946262</v>
      </c>
      <c r="J5663">
        <v>0</v>
      </c>
      <c r="K5663">
        <v>0</v>
      </c>
      <c r="L5663">
        <v>1</v>
      </c>
      <c r="M5663">
        <v>1</v>
      </c>
      <c r="N5663" t="str">
        <f>VLOOKUP(O5663:O12694,'VLOOKUP Ranges'!$A$9:$B$12,2,TRUE)</f>
        <v>55-77</v>
      </c>
      <c r="O5663">
        <v>55</v>
      </c>
      <c r="P5663">
        <v>1</v>
      </c>
      <c r="Q5663" t="s">
        <v>45</v>
      </c>
      <c r="R5663" t="s">
        <v>66</v>
      </c>
      <c r="S5663" t="s">
        <v>66</v>
      </c>
      <c r="T5663" t="s">
        <v>66</v>
      </c>
      <c r="U5663" t="s">
        <v>66</v>
      </c>
      <c r="V5663" t="s">
        <v>66</v>
      </c>
      <c r="W5663" t="s">
        <v>66</v>
      </c>
      <c r="X5663">
        <v>1</v>
      </c>
      <c r="Y5663" t="str">
        <f>VLOOKUP(Z5663:Z12694,'VLOOKUP Ranges'!$A$2:$B$5,2,TRUE)</f>
        <v>18-35</v>
      </c>
      <c r="Z5663">
        <v>25.65</v>
      </c>
      <c r="AA5663">
        <v>1388</v>
      </c>
      <c r="AB5663" t="s">
        <v>44</v>
      </c>
      <c r="AC5663">
        <v>0</v>
      </c>
      <c r="AD5663">
        <v>42</v>
      </c>
      <c r="AE5663">
        <v>4466</v>
      </c>
      <c r="AG5663" t="b">
        <v>0</v>
      </c>
      <c r="AH5663" t="b">
        <v>1</v>
      </c>
      <c r="AI5663" t="b">
        <v>0</v>
      </c>
      <c r="AJ5663" t="b">
        <v>1</v>
      </c>
      <c r="AK5663" t="b">
        <v>1</v>
      </c>
      <c r="AL5663" t="b">
        <v>0</v>
      </c>
      <c r="AM5663" t="b">
        <v>0</v>
      </c>
      <c r="AN5663">
        <v>25.236363636363599</v>
      </c>
      <c r="AO5663">
        <f t="shared" si="88"/>
        <v>26</v>
      </c>
      <c r="AP5663" t="b">
        <v>0</v>
      </c>
    </row>
    <row r="5664" spans="1:42" x14ac:dyDescent="0.25">
      <c r="A5664" t="s">
        <v>8508</v>
      </c>
      <c r="B5664">
        <v>1</v>
      </c>
      <c r="C5664" t="s">
        <v>40</v>
      </c>
      <c r="D5664" t="s">
        <v>41</v>
      </c>
      <c r="E5664" t="s">
        <v>1377</v>
      </c>
      <c r="F5664">
        <v>91321</v>
      </c>
      <c r="G5664" t="s">
        <v>1378</v>
      </c>
      <c r="H5664">
        <v>34.370378000000002</v>
      </c>
      <c r="I5664">
        <v>-118.50411800000001</v>
      </c>
      <c r="J5664">
        <v>1</v>
      </c>
      <c r="K5664">
        <v>1</v>
      </c>
      <c r="L5664">
        <v>1</v>
      </c>
      <c r="M5664">
        <v>0</v>
      </c>
      <c r="N5664" t="str">
        <f>VLOOKUP(O5664:O12695,'VLOOKUP Ranges'!$A$9:$B$12,2,TRUE)</f>
        <v>29-55</v>
      </c>
      <c r="O5664">
        <v>41</v>
      </c>
      <c r="P5664">
        <v>1</v>
      </c>
      <c r="Q5664" t="s">
        <v>44</v>
      </c>
      <c r="R5664" t="s">
        <v>44</v>
      </c>
      <c r="S5664" t="s">
        <v>45</v>
      </c>
      <c r="T5664" t="s">
        <v>44</v>
      </c>
      <c r="U5664" t="s">
        <v>44</v>
      </c>
      <c r="V5664" t="s">
        <v>45</v>
      </c>
      <c r="W5664" t="s">
        <v>45</v>
      </c>
      <c r="X5664">
        <v>1</v>
      </c>
      <c r="Y5664" t="str">
        <f>VLOOKUP(Z5664:Z12695,'VLOOKUP Ranges'!$A$2:$B$5,2,TRUE)</f>
        <v>89-118</v>
      </c>
      <c r="Z5664">
        <v>94.55</v>
      </c>
      <c r="AA5664">
        <v>3851.45</v>
      </c>
      <c r="AB5664" t="s">
        <v>44</v>
      </c>
      <c r="AC5664">
        <v>0</v>
      </c>
      <c r="AD5664">
        <v>45</v>
      </c>
      <c r="AE5664">
        <v>4914</v>
      </c>
      <c r="AG5664" t="b">
        <v>0</v>
      </c>
      <c r="AH5664" t="b">
        <v>0</v>
      </c>
      <c r="AI5664" t="b">
        <v>1</v>
      </c>
      <c r="AJ5664" t="b">
        <v>0</v>
      </c>
      <c r="AK5664" t="b">
        <v>0</v>
      </c>
      <c r="AL5664" t="b">
        <v>1</v>
      </c>
      <c r="AM5664" t="b">
        <v>0</v>
      </c>
      <c r="AN5664">
        <v>93.937804878048695</v>
      </c>
      <c r="AO5664">
        <f t="shared" si="88"/>
        <v>95</v>
      </c>
      <c r="AP5664" t="b">
        <v>0</v>
      </c>
    </row>
    <row r="5665" spans="1:42" x14ac:dyDescent="0.25">
      <c r="A5665" t="s">
        <v>8509</v>
      </c>
      <c r="B5665">
        <v>1</v>
      </c>
      <c r="C5665" t="s">
        <v>40</v>
      </c>
      <c r="D5665" t="s">
        <v>41</v>
      </c>
      <c r="E5665" t="s">
        <v>1380</v>
      </c>
      <c r="F5665">
        <v>91325</v>
      </c>
      <c r="G5665" t="s">
        <v>1381</v>
      </c>
      <c r="H5665">
        <v>34.236682999999999</v>
      </c>
      <c r="I5665">
        <v>-118.517588</v>
      </c>
      <c r="J5665">
        <v>0</v>
      </c>
      <c r="K5665">
        <v>0</v>
      </c>
      <c r="L5665">
        <v>0</v>
      </c>
      <c r="M5665">
        <v>0</v>
      </c>
      <c r="N5665" t="str">
        <f>VLOOKUP(O5665:O12696,'VLOOKUP Ranges'!$A$9:$B$12,2,TRUE)</f>
        <v>29-55</v>
      </c>
      <c r="O5665">
        <v>30</v>
      </c>
      <c r="P5665">
        <v>1</v>
      </c>
      <c r="Q5665" t="s">
        <v>44</v>
      </c>
      <c r="R5665" t="s">
        <v>44</v>
      </c>
      <c r="S5665" t="s">
        <v>44</v>
      </c>
      <c r="T5665" t="s">
        <v>44</v>
      </c>
      <c r="U5665" t="s">
        <v>45</v>
      </c>
      <c r="V5665" t="s">
        <v>45</v>
      </c>
      <c r="W5665" t="s">
        <v>45</v>
      </c>
      <c r="X5665">
        <v>1</v>
      </c>
      <c r="Y5665" t="str">
        <f>VLOOKUP(Z5665:Z12696,'VLOOKUP Ranges'!$A$2:$B$5,2,TRUE)</f>
        <v>89-118</v>
      </c>
      <c r="Z5665">
        <v>94.4</v>
      </c>
      <c r="AA5665">
        <v>2638.1</v>
      </c>
      <c r="AB5665" t="s">
        <v>44</v>
      </c>
      <c r="AC5665">
        <v>0</v>
      </c>
      <c r="AD5665">
        <v>68</v>
      </c>
      <c r="AE5665">
        <v>4584</v>
      </c>
      <c r="AG5665" t="b">
        <v>1</v>
      </c>
      <c r="AH5665" t="b">
        <v>0</v>
      </c>
      <c r="AI5665" t="b">
        <v>1</v>
      </c>
      <c r="AJ5665" t="b">
        <v>0</v>
      </c>
      <c r="AK5665" t="b">
        <v>0</v>
      </c>
      <c r="AL5665" t="b">
        <v>0</v>
      </c>
      <c r="AM5665" t="b">
        <v>0</v>
      </c>
      <c r="AN5665">
        <v>87.936666666666596</v>
      </c>
      <c r="AO5665">
        <f t="shared" si="88"/>
        <v>95</v>
      </c>
      <c r="AP5665" t="b">
        <v>0</v>
      </c>
    </row>
    <row r="5666" spans="1:42" x14ac:dyDescent="0.25">
      <c r="A5666" t="s">
        <v>8510</v>
      </c>
      <c r="B5666">
        <v>1</v>
      </c>
      <c r="C5666" t="s">
        <v>40</v>
      </c>
      <c r="D5666" t="s">
        <v>41</v>
      </c>
      <c r="E5666" t="s">
        <v>1383</v>
      </c>
      <c r="F5666">
        <v>91326</v>
      </c>
      <c r="G5666" t="s">
        <v>1384</v>
      </c>
      <c r="H5666">
        <v>34.281911000000001</v>
      </c>
      <c r="I5666">
        <v>-118.556218</v>
      </c>
      <c r="J5666">
        <v>1</v>
      </c>
      <c r="K5666">
        <v>0</v>
      </c>
      <c r="L5666">
        <v>0</v>
      </c>
      <c r="M5666">
        <v>0</v>
      </c>
      <c r="N5666" t="str">
        <f>VLOOKUP(O5666:O12697,'VLOOKUP Ranges'!$A$9:$B$12,2,TRUE)</f>
        <v>9-29</v>
      </c>
      <c r="O5666">
        <v>17</v>
      </c>
      <c r="P5666">
        <v>1</v>
      </c>
      <c r="Q5666" t="s">
        <v>44</v>
      </c>
      <c r="R5666" t="s">
        <v>45</v>
      </c>
      <c r="S5666" t="s">
        <v>45</v>
      </c>
      <c r="T5666" t="s">
        <v>44</v>
      </c>
      <c r="U5666" t="s">
        <v>44</v>
      </c>
      <c r="V5666" t="s">
        <v>44</v>
      </c>
      <c r="W5666" t="s">
        <v>44</v>
      </c>
      <c r="X5666">
        <v>0</v>
      </c>
      <c r="Y5666" t="str">
        <f>VLOOKUP(Z5666:Z12697,'VLOOKUP Ranges'!$A$2:$B$5,2,TRUE)</f>
        <v>35-70</v>
      </c>
      <c r="Z5666">
        <v>56.1</v>
      </c>
      <c r="AA5666">
        <v>946.95</v>
      </c>
      <c r="AB5666" t="s">
        <v>44</v>
      </c>
      <c r="AC5666">
        <v>0</v>
      </c>
      <c r="AD5666">
        <v>56</v>
      </c>
      <c r="AE5666">
        <v>5025</v>
      </c>
      <c r="AG5666" t="b">
        <v>1</v>
      </c>
      <c r="AH5666" t="b">
        <v>0</v>
      </c>
      <c r="AI5666" t="b">
        <v>0</v>
      </c>
      <c r="AJ5666" t="b">
        <v>0</v>
      </c>
      <c r="AK5666" t="b">
        <v>0</v>
      </c>
      <c r="AL5666" t="b">
        <v>0</v>
      </c>
      <c r="AM5666" t="b">
        <v>1</v>
      </c>
      <c r="AN5666">
        <v>55.702941176470503</v>
      </c>
      <c r="AO5666">
        <f t="shared" si="88"/>
        <v>57</v>
      </c>
      <c r="AP5666" t="b">
        <v>1</v>
      </c>
    </row>
    <row r="5667" spans="1:42" x14ac:dyDescent="0.25">
      <c r="A5667" t="s">
        <v>8511</v>
      </c>
      <c r="B5667">
        <v>1</v>
      </c>
      <c r="C5667" t="s">
        <v>40</v>
      </c>
      <c r="D5667" t="s">
        <v>41</v>
      </c>
      <c r="E5667" t="s">
        <v>1386</v>
      </c>
      <c r="F5667">
        <v>91331</v>
      </c>
      <c r="G5667" t="s">
        <v>1387</v>
      </c>
      <c r="H5667">
        <v>34.255442000000002</v>
      </c>
      <c r="I5667">
        <v>-118.421314</v>
      </c>
      <c r="J5667">
        <v>0</v>
      </c>
      <c r="K5667">
        <v>0</v>
      </c>
      <c r="L5667">
        <v>1</v>
      </c>
      <c r="M5667">
        <v>1</v>
      </c>
      <c r="N5667" t="str">
        <f>VLOOKUP(O5667:O12698,'VLOOKUP Ranges'!$A$9:$B$12,2,TRUE)</f>
        <v>9-29</v>
      </c>
      <c r="O5667">
        <v>16</v>
      </c>
      <c r="P5667">
        <v>1</v>
      </c>
      <c r="Q5667" t="s">
        <v>44</v>
      </c>
      <c r="R5667" t="s">
        <v>45</v>
      </c>
      <c r="S5667" t="s">
        <v>45</v>
      </c>
      <c r="T5667" t="s">
        <v>44</v>
      </c>
      <c r="U5667" t="s">
        <v>45</v>
      </c>
      <c r="V5667" t="s">
        <v>44</v>
      </c>
      <c r="W5667" t="s">
        <v>45</v>
      </c>
      <c r="X5667">
        <v>0</v>
      </c>
      <c r="Y5667" t="str">
        <f>VLOOKUP(Z5667:Z12698,'VLOOKUP Ranges'!$A$2:$B$5,2,TRUE)</f>
        <v>35-70</v>
      </c>
      <c r="Z5667">
        <v>68.25</v>
      </c>
      <c r="AA5667">
        <v>1114.8499999999999</v>
      </c>
      <c r="AB5667" t="s">
        <v>44</v>
      </c>
      <c r="AC5667">
        <v>0</v>
      </c>
      <c r="AD5667">
        <v>43</v>
      </c>
      <c r="AE5667">
        <v>3559</v>
      </c>
      <c r="AG5667" t="b">
        <v>0</v>
      </c>
      <c r="AH5667" t="b">
        <v>1</v>
      </c>
      <c r="AI5667" t="b">
        <v>0</v>
      </c>
      <c r="AJ5667" t="b">
        <v>0</v>
      </c>
      <c r="AK5667" t="b">
        <v>0</v>
      </c>
      <c r="AL5667" t="b">
        <v>0</v>
      </c>
      <c r="AM5667" t="b">
        <v>0</v>
      </c>
      <c r="AN5667">
        <v>69.678124999999994</v>
      </c>
      <c r="AO5667">
        <f t="shared" si="88"/>
        <v>69</v>
      </c>
      <c r="AP5667" t="b">
        <v>1</v>
      </c>
    </row>
    <row r="5668" spans="1:42" x14ac:dyDescent="0.25">
      <c r="A5668" t="s">
        <v>8512</v>
      </c>
      <c r="B5668">
        <v>1</v>
      </c>
      <c r="C5668" t="s">
        <v>40</v>
      </c>
      <c r="D5668" t="s">
        <v>41</v>
      </c>
      <c r="E5668" t="s">
        <v>1389</v>
      </c>
      <c r="F5668">
        <v>91335</v>
      </c>
      <c r="G5668" t="s">
        <v>1390</v>
      </c>
      <c r="H5668">
        <v>34.200175000000002</v>
      </c>
      <c r="I5668">
        <v>-118.540958</v>
      </c>
      <c r="J5668">
        <v>1</v>
      </c>
      <c r="K5668">
        <v>0</v>
      </c>
      <c r="L5668">
        <v>0</v>
      </c>
      <c r="M5668">
        <v>0</v>
      </c>
      <c r="N5668" t="str">
        <f>VLOOKUP(O5668:O12699,'VLOOKUP Ranges'!$A$9:$B$12,2,TRUE)</f>
        <v>55-77</v>
      </c>
      <c r="O5668">
        <v>72</v>
      </c>
      <c r="P5668">
        <v>1</v>
      </c>
      <c r="Q5668" t="s">
        <v>45</v>
      </c>
      <c r="R5668" t="s">
        <v>66</v>
      </c>
      <c r="S5668" t="s">
        <v>66</v>
      </c>
      <c r="T5668" t="s">
        <v>66</v>
      </c>
      <c r="U5668" t="s">
        <v>66</v>
      </c>
      <c r="V5668" t="s">
        <v>66</v>
      </c>
      <c r="W5668" t="s">
        <v>66</v>
      </c>
      <c r="X5668">
        <v>0</v>
      </c>
      <c r="Y5668" t="str">
        <f>VLOOKUP(Z5668:Z12699,'VLOOKUP Ranges'!$A$2:$B$5,2,TRUE)</f>
        <v>18-35</v>
      </c>
      <c r="Z5668">
        <v>24.75</v>
      </c>
      <c r="AA5668">
        <v>1777.6</v>
      </c>
      <c r="AB5668" t="s">
        <v>44</v>
      </c>
      <c r="AC5668">
        <v>0</v>
      </c>
      <c r="AD5668">
        <v>35</v>
      </c>
      <c r="AE5668">
        <v>5398</v>
      </c>
      <c r="AG5668" t="b">
        <v>0</v>
      </c>
      <c r="AH5668" t="b">
        <v>1</v>
      </c>
      <c r="AI5668" t="b">
        <v>0</v>
      </c>
      <c r="AJ5668" t="b">
        <v>1</v>
      </c>
      <c r="AK5668" t="b">
        <v>0</v>
      </c>
      <c r="AL5668" t="b">
        <v>0</v>
      </c>
      <c r="AM5668" t="b">
        <v>0</v>
      </c>
      <c r="AN5668">
        <v>24.688888888888801</v>
      </c>
      <c r="AO5668">
        <f t="shared" si="88"/>
        <v>25</v>
      </c>
      <c r="AP5668" t="b">
        <v>0</v>
      </c>
    </row>
    <row r="5669" spans="1:42" x14ac:dyDescent="0.25">
      <c r="A5669" t="s">
        <v>8513</v>
      </c>
      <c r="B5669">
        <v>1</v>
      </c>
      <c r="C5669" t="s">
        <v>40</v>
      </c>
      <c r="D5669" t="s">
        <v>41</v>
      </c>
      <c r="E5669" t="s">
        <v>3857</v>
      </c>
      <c r="F5669">
        <v>91340</v>
      </c>
      <c r="G5669" t="s">
        <v>3858</v>
      </c>
      <c r="H5669">
        <v>34.286130999999997</v>
      </c>
      <c r="I5669">
        <v>-118.435969</v>
      </c>
      <c r="J5669">
        <v>1</v>
      </c>
      <c r="K5669">
        <v>0</v>
      </c>
      <c r="L5669">
        <v>0</v>
      </c>
      <c r="M5669">
        <v>0</v>
      </c>
      <c r="N5669" t="str">
        <f>VLOOKUP(O5669:O12700,'VLOOKUP Ranges'!$A$9:$B$12,2,TRUE)</f>
        <v>9-29</v>
      </c>
      <c r="O5669">
        <v>9</v>
      </c>
      <c r="P5669">
        <v>1</v>
      </c>
      <c r="Q5669" t="s">
        <v>45</v>
      </c>
      <c r="R5669" t="s">
        <v>44</v>
      </c>
      <c r="S5669" t="s">
        <v>44</v>
      </c>
      <c r="T5669" t="s">
        <v>44</v>
      </c>
      <c r="U5669" t="s">
        <v>44</v>
      </c>
      <c r="V5669" t="s">
        <v>44</v>
      </c>
      <c r="W5669" t="s">
        <v>44</v>
      </c>
      <c r="X5669">
        <v>1</v>
      </c>
      <c r="Y5669" t="str">
        <f>VLOOKUP(Z5669:Z12700,'VLOOKUP Ranges'!$A$2:$B$5,2,TRUE)</f>
        <v>70-89</v>
      </c>
      <c r="Z5669">
        <v>76.25</v>
      </c>
      <c r="AA5669">
        <v>684.85</v>
      </c>
      <c r="AB5669" t="s">
        <v>44</v>
      </c>
      <c r="AC5669">
        <v>0</v>
      </c>
      <c r="AD5669">
        <v>62</v>
      </c>
      <c r="AE5669">
        <v>2062</v>
      </c>
      <c r="AG5669" t="b">
        <v>0</v>
      </c>
      <c r="AH5669" t="b">
        <v>0</v>
      </c>
      <c r="AI5669" t="b">
        <v>1</v>
      </c>
      <c r="AJ5669" t="b">
        <v>0</v>
      </c>
      <c r="AK5669" t="b">
        <v>0</v>
      </c>
      <c r="AL5669" t="b">
        <v>1</v>
      </c>
      <c r="AM5669" t="b">
        <v>0</v>
      </c>
      <c r="AN5669">
        <v>76.094444444444406</v>
      </c>
      <c r="AO5669">
        <f t="shared" si="88"/>
        <v>77</v>
      </c>
      <c r="AP5669" t="b">
        <v>0</v>
      </c>
    </row>
    <row r="5670" spans="1:42" x14ac:dyDescent="0.25">
      <c r="A5670" t="s">
        <v>8514</v>
      </c>
      <c r="B5670">
        <v>1</v>
      </c>
      <c r="C5670" t="s">
        <v>40</v>
      </c>
      <c r="D5670" t="s">
        <v>41</v>
      </c>
      <c r="E5670" t="s">
        <v>1392</v>
      </c>
      <c r="F5670">
        <v>91342</v>
      </c>
      <c r="G5670" t="s">
        <v>1393</v>
      </c>
      <c r="H5670">
        <v>34.321621</v>
      </c>
      <c r="I5670">
        <v>-118.399841</v>
      </c>
      <c r="J5670">
        <v>0</v>
      </c>
      <c r="K5670">
        <v>0</v>
      </c>
      <c r="L5670">
        <v>0</v>
      </c>
      <c r="M5670">
        <v>0</v>
      </c>
      <c r="N5670" t="str">
        <f>VLOOKUP(O5670:O12701,'VLOOKUP Ranges'!$A$9:$B$12,2,TRUE)</f>
        <v>1-9</v>
      </c>
      <c r="O5670">
        <v>1</v>
      </c>
      <c r="P5670">
        <v>1</v>
      </c>
      <c r="Q5670" t="s">
        <v>44</v>
      </c>
      <c r="R5670" t="s">
        <v>44</v>
      </c>
      <c r="S5670" t="s">
        <v>45</v>
      </c>
      <c r="T5670" t="s">
        <v>44</v>
      </c>
      <c r="U5670" t="s">
        <v>44</v>
      </c>
      <c r="V5670" t="s">
        <v>44</v>
      </c>
      <c r="W5670" t="s">
        <v>44</v>
      </c>
      <c r="X5670">
        <v>0</v>
      </c>
      <c r="Y5670" t="str">
        <f>VLOOKUP(Z5670:Z12701,'VLOOKUP Ranges'!$A$2:$B$5,2,TRUE)</f>
        <v>70-89</v>
      </c>
      <c r="Z5670">
        <v>74.349999999999994</v>
      </c>
      <c r="AA5670">
        <v>74.349999999999994</v>
      </c>
      <c r="AB5670" t="s">
        <v>44</v>
      </c>
      <c r="AC5670">
        <v>0</v>
      </c>
      <c r="AD5670">
        <v>80</v>
      </c>
      <c r="AE5670">
        <v>4237</v>
      </c>
      <c r="AG5670" t="b">
        <v>0</v>
      </c>
      <c r="AH5670" t="b">
        <v>0</v>
      </c>
      <c r="AI5670" t="b">
        <v>1</v>
      </c>
      <c r="AJ5670" t="b">
        <v>0</v>
      </c>
      <c r="AK5670" t="b">
        <v>0</v>
      </c>
      <c r="AL5670" t="b">
        <v>1</v>
      </c>
      <c r="AM5670" t="b">
        <v>0</v>
      </c>
      <c r="AN5670">
        <v>74.349999999999994</v>
      </c>
      <c r="AO5670">
        <f t="shared" si="88"/>
        <v>75</v>
      </c>
      <c r="AP5670" t="b">
        <v>0</v>
      </c>
    </row>
    <row r="5671" spans="1:42" x14ac:dyDescent="0.25">
      <c r="A5671" t="s">
        <v>8515</v>
      </c>
      <c r="B5671">
        <v>1</v>
      </c>
      <c r="C5671" t="s">
        <v>40</v>
      </c>
      <c r="D5671" t="s">
        <v>41</v>
      </c>
      <c r="E5671" t="s">
        <v>3860</v>
      </c>
      <c r="F5671">
        <v>91343</v>
      </c>
      <c r="G5671" t="s">
        <v>3861</v>
      </c>
      <c r="H5671">
        <v>34.238802</v>
      </c>
      <c r="I5671">
        <v>-118.48229600000001</v>
      </c>
      <c r="J5671">
        <v>1</v>
      </c>
      <c r="K5671">
        <v>0</v>
      </c>
      <c r="L5671">
        <v>0</v>
      </c>
      <c r="M5671">
        <v>1</v>
      </c>
      <c r="N5671" t="str">
        <f>VLOOKUP(O5671:O12702,'VLOOKUP Ranges'!$A$9:$B$12,2,TRUE)</f>
        <v>9-29</v>
      </c>
      <c r="O5671">
        <v>23</v>
      </c>
      <c r="P5671">
        <v>1</v>
      </c>
      <c r="Q5671" t="s">
        <v>44</v>
      </c>
      <c r="R5671" t="s">
        <v>44</v>
      </c>
      <c r="S5671" t="s">
        <v>45</v>
      </c>
      <c r="T5671" t="s">
        <v>44</v>
      </c>
      <c r="U5671" t="s">
        <v>45</v>
      </c>
      <c r="V5671" t="s">
        <v>44</v>
      </c>
      <c r="W5671" t="s">
        <v>44</v>
      </c>
      <c r="X5671">
        <v>0</v>
      </c>
      <c r="Y5671" t="str">
        <f>VLOOKUP(Z5671:Z12702,'VLOOKUP Ranges'!$A$2:$B$5,2,TRUE)</f>
        <v>35-70</v>
      </c>
      <c r="Z5671">
        <v>54.15</v>
      </c>
      <c r="AA5671">
        <v>1312.45</v>
      </c>
      <c r="AB5671" t="s">
        <v>44</v>
      </c>
      <c r="AC5671">
        <v>0</v>
      </c>
      <c r="AD5671">
        <v>80</v>
      </c>
      <c r="AE5671">
        <v>2496</v>
      </c>
      <c r="AG5671" t="b">
        <v>0</v>
      </c>
      <c r="AH5671" t="b">
        <v>0</v>
      </c>
      <c r="AI5671" t="b">
        <v>0</v>
      </c>
      <c r="AJ5671" t="b">
        <v>0</v>
      </c>
      <c r="AK5671" t="b">
        <v>0</v>
      </c>
      <c r="AL5671" t="b">
        <v>1</v>
      </c>
      <c r="AM5671" t="b">
        <v>0</v>
      </c>
      <c r="AN5671">
        <v>57.063043478260802</v>
      </c>
      <c r="AO5671">
        <f t="shared" si="88"/>
        <v>55</v>
      </c>
      <c r="AP5671" t="b">
        <v>0</v>
      </c>
    </row>
    <row r="5672" spans="1:42" x14ac:dyDescent="0.25">
      <c r="A5672" t="s">
        <v>8516</v>
      </c>
      <c r="B5672">
        <v>1</v>
      </c>
      <c r="C5672" t="s">
        <v>40</v>
      </c>
      <c r="D5672" t="s">
        <v>41</v>
      </c>
      <c r="E5672" t="s">
        <v>1395</v>
      </c>
      <c r="F5672">
        <v>91344</v>
      </c>
      <c r="G5672" t="s">
        <v>1396</v>
      </c>
      <c r="H5672">
        <v>34.291272999999997</v>
      </c>
      <c r="I5672">
        <v>-118.505104</v>
      </c>
      <c r="J5672">
        <v>1</v>
      </c>
      <c r="K5672">
        <v>0</v>
      </c>
      <c r="L5672">
        <v>0</v>
      </c>
      <c r="M5672">
        <v>1</v>
      </c>
      <c r="N5672" t="str">
        <f>VLOOKUP(O5672:O12703,'VLOOKUP Ranges'!$A$9:$B$12,2,TRUE)</f>
        <v>1-9</v>
      </c>
      <c r="O5672">
        <v>8</v>
      </c>
      <c r="P5672">
        <v>1</v>
      </c>
      <c r="Q5672" t="s">
        <v>44</v>
      </c>
      <c r="R5672" t="s">
        <v>66</v>
      </c>
      <c r="S5672" t="s">
        <v>66</v>
      </c>
      <c r="T5672" t="s">
        <v>66</v>
      </c>
      <c r="U5672" t="s">
        <v>66</v>
      </c>
      <c r="V5672" t="s">
        <v>66</v>
      </c>
      <c r="W5672" t="s">
        <v>66</v>
      </c>
      <c r="X5672">
        <v>0</v>
      </c>
      <c r="Y5672" t="str">
        <f>VLOOKUP(Z5672:Z12703,'VLOOKUP Ranges'!$A$2:$B$5,2,TRUE)</f>
        <v>18-35</v>
      </c>
      <c r="Z5672">
        <v>19.45</v>
      </c>
      <c r="AA5672">
        <v>159.19999999999999</v>
      </c>
      <c r="AB5672" t="s">
        <v>44</v>
      </c>
      <c r="AC5672">
        <v>0</v>
      </c>
      <c r="AD5672">
        <v>20</v>
      </c>
      <c r="AE5672">
        <v>4119</v>
      </c>
      <c r="AG5672" t="b">
        <v>0</v>
      </c>
      <c r="AH5672" t="b">
        <v>0</v>
      </c>
      <c r="AI5672" t="b">
        <v>0</v>
      </c>
      <c r="AJ5672" t="b">
        <v>1</v>
      </c>
      <c r="AK5672" t="b">
        <v>0</v>
      </c>
      <c r="AL5672" t="b">
        <v>0</v>
      </c>
      <c r="AM5672" t="b">
        <v>0</v>
      </c>
      <c r="AN5672">
        <v>19.899999999999999</v>
      </c>
      <c r="AO5672">
        <f t="shared" si="88"/>
        <v>20</v>
      </c>
      <c r="AP5672" t="b">
        <v>0</v>
      </c>
    </row>
    <row r="5673" spans="1:42" x14ac:dyDescent="0.25">
      <c r="A5673" t="s">
        <v>8517</v>
      </c>
      <c r="B5673">
        <v>1</v>
      </c>
      <c r="C5673" t="s">
        <v>40</v>
      </c>
      <c r="D5673" t="s">
        <v>41</v>
      </c>
      <c r="E5673" t="s">
        <v>186</v>
      </c>
      <c r="F5673">
        <v>91345</v>
      </c>
      <c r="G5673" t="s">
        <v>187</v>
      </c>
      <c r="H5673">
        <v>34.266388999999997</v>
      </c>
      <c r="I5673">
        <v>-118.459744</v>
      </c>
      <c r="J5673">
        <v>1</v>
      </c>
      <c r="K5673">
        <v>0</v>
      </c>
      <c r="L5673">
        <v>1</v>
      </c>
      <c r="M5673">
        <v>1</v>
      </c>
      <c r="N5673" t="str">
        <f>VLOOKUP(O5673:O12704,'VLOOKUP Ranges'!$A$9:$B$12,2,TRUE)</f>
        <v>9-29</v>
      </c>
      <c r="O5673">
        <v>19</v>
      </c>
      <c r="P5673">
        <v>0</v>
      </c>
      <c r="Q5673" t="s">
        <v>62</v>
      </c>
      <c r="R5673" t="s">
        <v>45</v>
      </c>
      <c r="S5673" t="s">
        <v>45</v>
      </c>
      <c r="T5673" t="s">
        <v>44</v>
      </c>
      <c r="U5673" t="s">
        <v>44</v>
      </c>
      <c r="V5673" t="s">
        <v>44</v>
      </c>
      <c r="W5673" t="s">
        <v>44</v>
      </c>
      <c r="X5673">
        <v>1</v>
      </c>
      <c r="Y5673" t="str">
        <f>VLOOKUP(Z5673:Z12704,'VLOOKUP Ranges'!$A$2:$B$5,2,TRUE)</f>
        <v>18-35</v>
      </c>
      <c r="Z5673">
        <v>34.950000000000003</v>
      </c>
      <c r="AA5673">
        <v>610.20000000000005</v>
      </c>
      <c r="AB5673" t="s">
        <v>44</v>
      </c>
      <c r="AC5673">
        <v>0</v>
      </c>
      <c r="AD5673">
        <v>79</v>
      </c>
      <c r="AE5673">
        <v>3422</v>
      </c>
      <c r="AG5673" t="b">
        <v>0</v>
      </c>
      <c r="AH5673" t="b">
        <v>0</v>
      </c>
      <c r="AI5673" t="b">
        <v>0</v>
      </c>
      <c r="AJ5673" t="b">
        <v>0</v>
      </c>
      <c r="AK5673" t="b">
        <v>0</v>
      </c>
      <c r="AL5673" t="b">
        <v>0</v>
      </c>
      <c r="AM5673" t="b">
        <v>1</v>
      </c>
      <c r="AN5673">
        <v>32.115789473684202</v>
      </c>
      <c r="AO5673">
        <f t="shared" si="88"/>
        <v>35</v>
      </c>
      <c r="AP5673" t="b">
        <v>0</v>
      </c>
    </row>
    <row r="5674" spans="1:42" x14ac:dyDescent="0.25">
      <c r="A5674" t="s">
        <v>8518</v>
      </c>
      <c r="B5674">
        <v>1</v>
      </c>
      <c r="C5674" t="s">
        <v>40</v>
      </c>
      <c r="D5674" t="s">
        <v>41</v>
      </c>
      <c r="E5674" t="s">
        <v>189</v>
      </c>
      <c r="F5674">
        <v>91350</v>
      </c>
      <c r="G5674" t="s">
        <v>190</v>
      </c>
      <c r="H5674">
        <v>34.502431999999999</v>
      </c>
      <c r="I5674">
        <v>-118.41459</v>
      </c>
      <c r="J5674">
        <v>0</v>
      </c>
      <c r="K5674">
        <v>0</v>
      </c>
      <c r="L5674">
        <v>0</v>
      </c>
      <c r="M5674">
        <v>0</v>
      </c>
      <c r="N5674" t="str">
        <f>VLOOKUP(O5674:O12705,'VLOOKUP Ranges'!$A$9:$B$12,2,TRUE)</f>
        <v>1-9</v>
      </c>
      <c r="O5674">
        <v>7</v>
      </c>
      <c r="P5674">
        <v>1</v>
      </c>
      <c r="Q5674" t="s">
        <v>45</v>
      </c>
      <c r="R5674" t="s">
        <v>45</v>
      </c>
      <c r="S5674" t="s">
        <v>44</v>
      </c>
      <c r="T5674" t="s">
        <v>44</v>
      </c>
      <c r="U5674" t="s">
        <v>44</v>
      </c>
      <c r="V5674" t="s">
        <v>44</v>
      </c>
      <c r="W5674" t="s">
        <v>44</v>
      </c>
      <c r="X5674">
        <v>1</v>
      </c>
      <c r="Y5674" t="str">
        <f>VLOOKUP(Z5674:Z12705,'VLOOKUP Ranges'!$A$2:$B$5,2,TRUE)</f>
        <v>35-70</v>
      </c>
      <c r="Z5674">
        <v>53.65</v>
      </c>
      <c r="AA5674">
        <v>404.35</v>
      </c>
      <c r="AB5674" t="s">
        <v>44</v>
      </c>
      <c r="AC5674">
        <v>0</v>
      </c>
      <c r="AD5674">
        <v>51</v>
      </c>
      <c r="AE5674">
        <v>4389</v>
      </c>
      <c r="AG5674" t="b">
        <v>0</v>
      </c>
      <c r="AH5674" t="b">
        <v>0</v>
      </c>
      <c r="AI5674" t="b">
        <v>0</v>
      </c>
      <c r="AJ5674" t="b">
        <v>0</v>
      </c>
      <c r="AK5674" t="b">
        <v>0</v>
      </c>
      <c r="AL5674" t="b">
        <v>1</v>
      </c>
      <c r="AM5674" t="b">
        <v>0</v>
      </c>
      <c r="AN5674">
        <v>57.764285714285698</v>
      </c>
      <c r="AO5674">
        <f t="shared" si="88"/>
        <v>54</v>
      </c>
      <c r="AP5674" t="b">
        <v>1</v>
      </c>
    </row>
    <row r="5675" spans="1:42" x14ac:dyDescent="0.25">
      <c r="A5675" t="s">
        <v>8519</v>
      </c>
      <c r="B5675">
        <v>1</v>
      </c>
      <c r="C5675" t="s">
        <v>40</v>
      </c>
      <c r="D5675" t="s">
        <v>41</v>
      </c>
      <c r="E5675" t="s">
        <v>192</v>
      </c>
      <c r="F5675">
        <v>91352</v>
      </c>
      <c r="G5675" t="s">
        <v>193</v>
      </c>
      <c r="H5675">
        <v>34.231053000000003</v>
      </c>
      <c r="I5675">
        <v>-118.338307</v>
      </c>
      <c r="J5675">
        <v>1</v>
      </c>
      <c r="K5675">
        <v>0</v>
      </c>
      <c r="L5675">
        <v>0</v>
      </c>
      <c r="M5675">
        <v>0</v>
      </c>
      <c r="N5675" t="str">
        <f>VLOOKUP(O5675:O12706,'VLOOKUP Ranges'!$A$9:$B$12,2,TRUE)</f>
        <v>55-77</v>
      </c>
      <c r="O5675">
        <v>61</v>
      </c>
      <c r="P5675">
        <v>1</v>
      </c>
      <c r="Q5675" t="s">
        <v>45</v>
      </c>
      <c r="R5675" t="s">
        <v>45</v>
      </c>
      <c r="S5675" t="s">
        <v>44</v>
      </c>
      <c r="T5675" t="s">
        <v>45</v>
      </c>
      <c r="U5675" t="s">
        <v>44</v>
      </c>
      <c r="V5675" t="s">
        <v>45</v>
      </c>
      <c r="W5675" t="s">
        <v>45</v>
      </c>
      <c r="X5675">
        <v>0</v>
      </c>
      <c r="Y5675" t="str">
        <f>VLOOKUP(Z5675:Z12706,'VLOOKUP Ranges'!$A$2:$B$5,2,TRUE)</f>
        <v>89-118</v>
      </c>
      <c r="Z5675">
        <v>104</v>
      </c>
      <c r="AA5675">
        <v>6363.45</v>
      </c>
      <c r="AB5675" t="s">
        <v>44</v>
      </c>
      <c r="AC5675">
        <v>0</v>
      </c>
      <c r="AD5675">
        <v>22</v>
      </c>
      <c r="AE5675">
        <v>4344</v>
      </c>
      <c r="AG5675" t="b">
        <v>1</v>
      </c>
      <c r="AH5675" t="b">
        <v>0</v>
      </c>
      <c r="AI5675" t="b">
        <v>1</v>
      </c>
      <c r="AJ5675" t="b">
        <v>0</v>
      </c>
      <c r="AK5675" t="b">
        <v>0</v>
      </c>
      <c r="AL5675" t="b">
        <v>1</v>
      </c>
      <c r="AM5675" t="b">
        <v>0</v>
      </c>
      <c r="AN5675">
        <v>104.318852459016</v>
      </c>
      <c r="AO5675">
        <f t="shared" si="88"/>
        <v>104</v>
      </c>
      <c r="AP5675" t="b">
        <v>1</v>
      </c>
    </row>
    <row r="5676" spans="1:42" x14ac:dyDescent="0.25">
      <c r="A5676" t="s">
        <v>8520</v>
      </c>
      <c r="B5676">
        <v>1</v>
      </c>
      <c r="C5676" t="s">
        <v>40</v>
      </c>
      <c r="D5676" t="s">
        <v>41</v>
      </c>
      <c r="E5676" t="s">
        <v>2331</v>
      </c>
      <c r="F5676">
        <v>91354</v>
      </c>
      <c r="G5676" t="s">
        <v>3864</v>
      </c>
      <c r="H5676">
        <v>34.457005000000002</v>
      </c>
      <c r="I5676">
        <v>-118.57372599999999</v>
      </c>
      <c r="J5676">
        <v>0</v>
      </c>
      <c r="K5676">
        <v>0</v>
      </c>
      <c r="L5676">
        <v>1</v>
      </c>
      <c r="M5676">
        <v>0</v>
      </c>
      <c r="N5676" t="str">
        <f>VLOOKUP(O5676:O12707,'VLOOKUP Ranges'!$A$9:$B$12,2,TRUE)</f>
        <v>55-77</v>
      </c>
      <c r="O5676">
        <v>57</v>
      </c>
      <c r="P5676">
        <v>1</v>
      </c>
      <c r="Q5676" t="s">
        <v>44</v>
      </c>
      <c r="R5676" t="s">
        <v>45</v>
      </c>
      <c r="S5676" t="s">
        <v>45</v>
      </c>
      <c r="T5676" t="s">
        <v>44</v>
      </c>
      <c r="U5676" t="s">
        <v>45</v>
      </c>
      <c r="V5676" t="s">
        <v>45</v>
      </c>
      <c r="W5676" t="s">
        <v>44</v>
      </c>
      <c r="X5676">
        <v>1</v>
      </c>
      <c r="Y5676" t="str">
        <f>VLOOKUP(Z5676:Z12707,'VLOOKUP Ranges'!$A$2:$B$5,2,TRUE)</f>
        <v>70-89</v>
      </c>
      <c r="Z5676">
        <v>70.349999999999994</v>
      </c>
      <c r="AA5676">
        <v>4124.6499999999996</v>
      </c>
      <c r="AB5676" t="s">
        <v>44</v>
      </c>
      <c r="AC5676">
        <v>0</v>
      </c>
      <c r="AD5676">
        <v>32</v>
      </c>
      <c r="AE5676">
        <v>5779</v>
      </c>
      <c r="AG5676" t="b">
        <v>0</v>
      </c>
      <c r="AH5676" t="b">
        <v>1</v>
      </c>
      <c r="AI5676" t="b">
        <v>0</v>
      </c>
      <c r="AJ5676" t="b">
        <v>0</v>
      </c>
      <c r="AK5676" t="b">
        <v>1</v>
      </c>
      <c r="AL5676" t="b">
        <v>0</v>
      </c>
      <c r="AM5676" t="b">
        <v>0</v>
      </c>
      <c r="AN5676">
        <v>72.362280701754301</v>
      </c>
      <c r="AO5676">
        <f t="shared" si="88"/>
        <v>71</v>
      </c>
      <c r="AP5676" t="b">
        <v>1</v>
      </c>
    </row>
    <row r="5677" spans="1:42" x14ac:dyDescent="0.25">
      <c r="A5677" t="s">
        <v>8521</v>
      </c>
      <c r="B5677">
        <v>1</v>
      </c>
      <c r="C5677" t="s">
        <v>40</v>
      </c>
      <c r="D5677" t="s">
        <v>41</v>
      </c>
      <c r="E5677" t="s">
        <v>2334</v>
      </c>
      <c r="F5677">
        <v>91356</v>
      </c>
      <c r="G5677" t="s">
        <v>2335</v>
      </c>
      <c r="H5677">
        <v>34.157136999999999</v>
      </c>
      <c r="I5677">
        <v>-118.548511</v>
      </c>
      <c r="J5677">
        <v>1</v>
      </c>
      <c r="K5677">
        <v>0</v>
      </c>
      <c r="L5677">
        <v>0</v>
      </c>
      <c r="M5677">
        <v>1</v>
      </c>
      <c r="N5677" t="str">
        <f>VLOOKUP(O5677:O12708,'VLOOKUP Ranges'!$A$9:$B$12,2,TRUE)</f>
        <v>9-29</v>
      </c>
      <c r="O5677">
        <v>15</v>
      </c>
      <c r="P5677">
        <v>1</v>
      </c>
      <c r="Q5677" t="s">
        <v>44</v>
      </c>
      <c r="R5677" t="s">
        <v>45</v>
      </c>
      <c r="S5677" t="s">
        <v>44</v>
      </c>
      <c r="T5677" t="s">
        <v>45</v>
      </c>
      <c r="U5677" t="s">
        <v>44</v>
      </c>
      <c r="V5677" t="s">
        <v>44</v>
      </c>
      <c r="W5677" t="s">
        <v>45</v>
      </c>
      <c r="X5677">
        <v>0</v>
      </c>
      <c r="Y5677" t="str">
        <f>VLOOKUP(Z5677:Z12708,'VLOOKUP Ranges'!$A$2:$B$5,2,TRUE)</f>
        <v>35-70</v>
      </c>
      <c r="Z5677">
        <v>64.849999999999994</v>
      </c>
      <c r="AA5677">
        <v>950.75</v>
      </c>
      <c r="AB5677" t="s">
        <v>44</v>
      </c>
      <c r="AC5677">
        <v>0</v>
      </c>
      <c r="AD5677">
        <v>51</v>
      </c>
      <c r="AE5677">
        <v>4442</v>
      </c>
      <c r="AG5677" t="b">
        <v>1</v>
      </c>
      <c r="AH5677" t="b">
        <v>0</v>
      </c>
      <c r="AI5677" t="b">
        <v>0</v>
      </c>
      <c r="AJ5677" t="b">
        <v>0</v>
      </c>
      <c r="AK5677" t="b">
        <v>0</v>
      </c>
      <c r="AL5677" t="b">
        <v>0</v>
      </c>
      <c r="AM5677" t="b">
        <v>1</v>
      </c>
      <c r="AN5677">
        <v>63.383333333333297</v>
      </c>
      <c r="AO5677">
        <f t="shared" si="88"/>
        <v>65</v>
      </c>
      <c r="AP5677" t="b">
        <v>1</v>
      </c>
    </row>
    <row r="5678" spans="1:42" x14ac:dyDescent="0.25">
      <c r="A5678" t="s">
        <v>8522</v>
      </c>
      <c r="B5678">
        <v>1</v>
      </c>
      <c r="C5678" t="s">
        <v>40</v>
      </c>
      <c r="D5678" t="s">
        <v>41</v>
      </c>
      <c r="E5678" t="s">
        <v>3867</v>
      </c>
      <c r="F5678">
        <v>91360</v>
      </c>
      <c r="G5678" t="s">
        <v>3868</v>
      </c>
      <c r="H5678">
        <v>34.214053999999997</v>
      </c>
      <c r="I5678">
        <v>-118.88109</v>
      </c>
      <c r="J5678">
        <v>0</v>
      </c>
      <c r="K5678">
        <v>0</v>
      </c>
      <c r="L5678">
        <v>0</v>
      </c>
      <c r="M5678">
        <v>0</v>
      </c>
      <c r="N5678" t="str">
        <f>VLOOKUP(O5678:O12709,'VLOOKUP Ranges'!$A$9:$B$12,2,TRUE)</f>
        <v>1-9</v>
      </c>
      <c r="O5678">
        <v>1</v>
      </c>
      <c r="P5678">
        <v>1</v>
      </c>
      <c r="Q5678" t="s">
        <v>44</v>
      </c>
      <c r="R5678" t="s">
        <v>66</v>
      </c>
      <c r="S5678" t="s">
        <v>66</v>
      </c>
      <c r="T5678" t="s">
        <v>66</v>
      </c>
      <c r="U5678" t="s">
        <v>66</v>
      </c>
      <c r="V5678" t="s">
        <v>66</v>
      </c>
      <c r="W5678" t="s">
        <v>66</v>
      </c>
      <c r="X5678">
        <v>0</v>
      </c>
      <c r="Y5678" t="str">
        <f>VLOOKUP(Z5678:Z12709,'VLOOKUP Ranges'!$A$2:$B$5,2,TRUE)</f>
        <v>18-35</v>
      </c>
      <c r="Z5678">
        <v>19.649999999999999</v>
      </c>
      <c r="AA5678">
        <v>19.649999999999999</v>
      </c>
      <c r="AB5678" t="s">
        <v>44</v>
      </c>
      <c r="AC5678">
        <v>0</v>
      </c>
      <c r="AD5678">
        <v>73</v>
      </c>
      <c r="AE5678">
        <v>4639</v>
      </c>
      <c r="AG5678" t="b">
        <v>0</v>
      </c>
      <c r="AH5678" t="b">
        <v>0</v>
      </c>
      <c r="AI5678" t="b">
        <v>0</v>
      </c>
      <c r="AJ5678" t="b">
        <v>1</v>
      </c>
      <c r="AK5678" t="b">
        <v>0</v>
      </c>
      <c r="AL5678" t="b">
        <v>0</v>
      </c>
      <c r="AM5678" t="b">
        <v>1</v>
      </c>
      <c r="AN5678">
        <v>19.649999999999999</v>
      </c>
      <c r="AO5678">
        <f t="shared" si="88"/>
        <v>20</v>
      </c>
      <c r="AP5678" t="b">
        <v>0</v>
      </c>
    </row>
    <row r="5679" spans="1:42" x14ac:dyDescent="0.25">
      <c r="A5679" t="s">
        <v>8523</v>
      </c>
      <c r="B5679">
        <v>1</v>
      </c>
      <c r="C5679" t="s">
        <v>40</v>
      </c>
      <c r="D5679" t="s">
        <v>41</v>
      </c>
      <c r="E5679" t="s">
        <v>1402</v>
      </c>
      <c r="F5679">
        <v>91361</v>
      </c>
      <c r="G5679" t="s">
        <v>1403</v>
      </c>
      <c r="H5679">
        <v>34.130991999999999</v>
      </c>
      <c r="I5679">
        <v>-118.894673</v>
      </c>
      <c r="J5679">
        <v>0</v>
      </c>
      <c r="K5679">
        <v>0</v>
      </c>
      <c r="L5679">
        <v>1</v>
      </c>
      <c r="M5679">
        <v>0</v>
      </c>
      <c r="N5679" t="str">
        <f>VLOOKUP(O5679:O12710,'VLOOKUP Ranges'!$A$9:$B$12,2,TRUE)</f>
        <v>9-29</v>
      </c>
      <c r="O5679">
        <v>12</v>
      </c>
      <c r="P5679">
        <v>1</v>
      </c>
      <c r="Q5679" t="s">
        <v>44</v>
      </c>
      <c r="R5679" t="s">
        <v>44</v>
      </c>
      <c r="S5679" t="s">
        <v>44</v>
      </c>
      <c r="T5679" t="s">
        <v>44</v>
      </c>
      <c r="U5679" t="s">
        <v>44</v>
      </c>
      <c r="V5679" t="s">
        <v>44</v>
      </c>
      <c r="W5679" t="s">
        <v>44</v>
      </c>
      <c r="X5679">
        <v>0</v>
      </c>
      <c r="Y5679" t="str">
        <f>VLOOKUP(Z5679:Z12710,'VLOOKUP Ranges'!$A$2:$B$5,2,TRUE)</f>
        <v>35-70</v>
      </c>
      <c r="Z5679">
        <v>45.9</v>
      </c>
      <c r="AA5679">
        <v>505.95</v>
      </c>
      <c r="AB5679" t="s">
        <v>44</v>
      </c>
      <c r="AC5679">
        <v>0</v>
      </c>
      <c r="AD5679">
        <v>60</v>
      </c>
      <c r="AE5679">
        <v>5790</v>
      </c>
      <c r="AG5679" t="b">
        <v>0</v>
      </c>
      <c r="AH5679" t="b">
        <v>0</v>
      </c>
      <c r="AI5679" t="b">
        <v>0</v>
      </c>
      <c r="AJ5679" t="b">
        <v>0</v>
      </c>
      <c r="AK5679" t="b">
        <v>0</v>
      </c>
      <c r="AL5679" t="b">
        <v>0</v>
      </c>
      <c r="AM5679" t="b">
        <v>0</v>
      </c>
      <c r="AN5679">
        <v>42.162500000000001</v>
      </c>
      <c r="AO5679">
        <f t="shared" si="88"/>
        <v>46</v>
      </c>
      <c r="AP5679" t="b">
        <v>0</v>
      </c>
    </row>
    <row r="5680" spans="1:42" x14ac:dyDescent="0.25">
      <c r="A5680" t="s">
        <v>8524</v>
      </c>
      <c r="B5680">
        <v>1</v>
      </c>
      <c r="C5680" t="s">
        <v>40</v>
      </c>
      <c r="D5680" t="s">
        <v>41</v>
      </c>
      <c r="E5680" t="s">
        <v>3867</v>
      </c>
      <c r="F5680">
        <v>91362</v>
      </c>
      <c r="G5680" t="s">
        <v>3870</v>
      </c>
      <c r="H5680">
        <v>34.191842000000001</v>
      </c>
      <c r="I5680">
        <v>-118.822796</v>
      </c>
      <c r="J5680">
        <v>1</v>
      </c>
      <c r="K5680">
        <v>0</v>
      </c>
      <c r="L5680">
        <v>0</v>
      </c>
      <c r="M5680">
        <v>0</v>
      </c>
      <c r="N5680" t="str">
        <f>VLOOKUP(O5680:O12711,'VLOOKUP Ranges'!$A$9:$B$12,2,TRUE)</f>
        <v>29-55</v>
      </c>
      <c r="O5680">
        <v>54</v>
      </c>
      <c r="P5680">
        <v>1</v>
      </c>
      <c r="Q5680" t="s">
        <v>44</v>
      </c>
      <c r="R5680" t="s">
        <v>66</v>
      </c>
      <c r="S5680" t="s">
        <v>66</v>
      </c>
      <c r="T5680" t="s">
        <v>66</v>
      </c>
      <c r="U5680" t="s">
        <v>66</v>
      </c>
      <c r="V5680" t="s">
        <v>66</v>
      </c>
      <c r="W5680" t="s">
        <v>66</v>
      </c>
      <c r="X5680">
        <v>0</v>
      </c>
      <c r="Y5680" t="str">
        <f>VLOOKUP(Z5680:Z12711,'VLOOKUP Ranges'!$A$2:$B$5,2,TRUE)</f>
        <v>18-35</v>
      </c>
      <c r="Z5680">
        <v>20</v>
      </c>
      <c r="AA5680">
        <v>1149.6500000000001</v>
      </c>
      <c r="AB5680" t="s">
        <v>44</v>
      </c>
      <c r="AC5680">
        <v>0</v>
      </c>
      <c r="AD5680">
        <v>41</v>
      </c>
      <c r="AE5680">
        <v>6094</v>
      </c>
      <c r="AG5680" t="b">
        <v>0</v>
      </c>
      <c r="AH5680" t="b">
        <v>1</v>
      </c>
      <c r="AI5680" t="b">
        <v>0</v>
      </c>
      <c r="AJ5680" t="b">
        <v>1</v>
      </c>
      <c r="AK5680" t="b">
        <v>0</v>
      </c>
      <c r="AL5680" t="b">
        <v>0</v>
      </c>
      <c r="AM5680" t="b">
        <v>1</v>
      </c>
      <c r="AN5680">
        <v>21.2898148148148</v>
      </c>
      <c r="AO5680">
        <f t="shared" si="88"/>
        <v>20</v>
      </c>
      <c r="AP5680" t="b">
        <v>0</v>
      </c>
    </row>
    <row r="5681" spans="1:42" x14ac:dyDescent="0.25">
      <c r="A5681" t="s">
        <v>8525</v>
      </c>
      <c r="B5681">
        <v>1</v>
      </c>
      <c r="C5681" t="s">
        <v>40</v>
      </c>
      <c r="D5681" t="s">
        <v>41</v>
      </c>
      <c r="E5681" t="s">
        <v>3134</v>
      </c>
      <c r="F5681">
        <v>91364</v>
      </c>
      <c r="G5681" t="s">
        <v>4187</v>
      </c>
      <c r="H5681">
        <v>34.153733000000003</v>
      </c>
      <c r="I5681">
        <v>-118.593408</v>
      </c>
      <c r="J5681">
        <v>1</v>
      </c>
      <c r="K5681">
        <v>0</v>
      </c>
      <c r="L5681">
        <v>1</v>
      </c>
      <c r="M5681">
        <v>1</v>
      </c>
      <c r="N5681" t="str">
        <f>VLOOKUP(O5681:O12712,'VLOOKUP Ranges'!$A$9:$B$12,2,TRUE)</f>
        <v>1-9</v>
      </c>
      <c r="O5681">
        <v>4</v>
      </c>
      <c r="P5681">
        <v>1</v>
      </c>
      <c r="Q5681" t="s">
        <v>44</v>
      </c>
      <c r="R5681" t="s">
        <v>44</v>
      </c>
      <c r="S5681" t="s">
        <v>44</v>
      </c>
      <c r="T5681" t="s">
        <v>44</v>
      </c>
      <c r="U5681" t="s">
        <v>44</v>
      </c>
      <c r="V5681" t="s">
        <v>44</v>
      </c>
      <c r="W5681" t="s">
        <v>44</v>
      </c>
      <c r="X5681">
        <v>0</v>
      </c>
      <c r="Y5681" t="str">
        <f>VLOOKUP(Z5681:Z12712,'VLOOKUP Ranges'!$A$2:$B$5,2,TRUE)</f>
        <v>35-70</v>
      </c>
      <c r="Z5681">
        <v>44.8</v>
      </c>
      <c r="AA5681">
        <v>169.65</v>
      </c>
      <c r="AB5681" t="s">
        <v>44</v>
      </c>
      <c r="AC5681">
        <v>0</v>
      </c>
      <c r="AD5681">
        <v>63</v>
      </c>
      <c r="AE5681">
        <v>2114</v>
      </c>
      <c r="AG5681" t="b">
        <v>0</v>
      </c>
      <c r="AH5681" t="b">
        <v>0</v>
      </c>
      <c r="AI5681" t="b">
        <v>0</v>
      </c>
      <c r="AJ5681" t="b">
        <v>0</v>
      </c>
      <c r="AK5681" t="b">
        <v>0</v>
      </c>
      <c r="AL5681" t="b">
        <v>1</v>
      </c>
      <c r="AM5681" t="b">
        <v>0</v>
      </c>
      <c r="AN5681">
        <v>42.412500000000001</v>
      </c>
      <c r="AO5681">
        <f t="shared" si="88"/>
        <v>45</v>
      </c>
      <c r="AP5681" t="b">
        <v>0</v>
      </c>
    </row>
    <row r="5682" spans="1:42" x14ac:dyDescent="0.25">
      <c r="A5682" t="s">
        <v>8526</v>
      </c>
      <c r="B5682">
        <v>1</v>
      </c>
      <c r="C5682" t="s">
        <v>40</v>
      </c>
      <c r="D5682" t="s">
        <v>41</v>
      </c>
      <c r="E5682" t="s">
        <v>4190</v>
      </c>
      <c r="F5682">
        <v>91377</v>
      </c>
      <c r="G5682" t="s">
        <v>4191</v>
      </c>
      <c r="H5682">
        <v>34.192250000000001</v>
      </c>
      <c r="I5682">
        <v>-118.77687400000001</v>
      </c>
      <c r="J5682">
        <v>0</v>
      </c>
      <c r="K5682">
        <v>0</v>
      </c>
      <c r="L5682">
        <v>1</v>
      </c>
      <c r="M5682">
        <v>0</v>
      </c>
      <c r="N5682" t="str">
        <f>VLOOKUP(O5682:O12713,'VLOOKUP Ranges'!$A$9:$B$12,2,TRUE)</f>
        <v>9-29</v>
      </c>
      <c r="O5682">
        <v>20</v>
      </c>
      <c r="P5682">
        <v>1</v>
      </c>
      <c r="Q5682" t="s">
        <v>44</v>
      </c>
      <c r="R5682" t="s">
        <v>66</v>
      </c>
      <c r="S5682" t="s">
        <v>66</v>
      </c>
      <c r="T5682" t="s">
        <v>66</v>
      </c>
      <c r="U5682" t="s">
        <v>66</v>
      </c>
      <c r="V5682" t="s">
        <v>66</v>
      </c>
      <c r="W5682" t="s">
        <v>66</v>
      </c>
      <c r="X5682">
        <v>0</v>
      </c>
      <c r="Y5682" t="str">
        <f>VLOOKUP(Z5682:Z12713,'VLOOKUP Ranges'!$A$2:$B$5,2,TRUE)</f>
        <v>18-35</v>
      </c>
      <c r="Z5682">
        <v>20.350000000000001</v>
      </c>
      <c r="AA5682">
        <v>393.15</v>
      </c>
      <c r="AB5682" t="s">
        <v>44</v>
      </c>
      <c r="AC5682">
        <v>0</v>
      </c>
      <c r="AD5682">
        <v>57</v>
      </c>
      <c r="AE5682">
        <v>4390</v>
      </c>
      <c r="AG5682" t="b">
        <v>1</v>
      </c>
      <c r="AH5682" t="b">
        <v>0</v>
      </c>
      <c r="AI5682" t="b">
        <v>0</v>
      </c>
      <c r="AJ5682" t="b">
        <v>1</v>
      </c>
      <c r="AK5682" t="b">
        <v>0</v>
      </c>
      <c r="AL5682" t="b">
        <v>0</v>
      </c>
      <c r="AM5682" t="b">
        <v>1</v>
      </c>
      <c r="AN5682">
        <v>19.657499999999999</v>
      </c>
      <c r="AO5682">
        <f t="shared" si="88"/>
        <v>21</v>
      </c>
      <c r="AP5682" t="b">
        <v>0</v>
      </c>
    </row>
    <row r="5683" spans="1:42" x14ac:dyDescent="0.25">
      <c r="A5683" t="s">
        <v>8527</v>
      </c>
      <c r="B5683">
        <v>1</v>
      </c>
      <c r="C5683" t="s">
        <v>40</v>
      </c>
      <c r="D5683" t="s">
        <v>41</v>
      </c>
      <c r="E5683" t="s">
        <v>195</v>
      </c>
      <c r="F5683">
        <v>91381</v>
      </c>
      <c r="G5683" t="s">
        <v>196</v>
      </c>
      <c r="H5683">
        <v>34.364153000000002</v>
      </c>
      <c r="I5683">
        <v>-118.615583</v>
      </c>
      <c r="J5683">
        <v>0</v>
      </c>
      <c r="K5683">
        <v>0</v>
      </c>
      <c r="L5683">
        <v>0</v>
      </c>
      <c r="M5683">
        <v>1</v>
      </c>
      <c r="N5683" t="str">
        <f>VLOOKUP(O5683:O12714,'VLOOKUP Ranges'!$A$9:$B$12,2,TRUE)</f>
        <v>9-29</v>
      </c>
      <c r="O5683">
        <v>26</v>
      </c>
      <c r="P5683">
        <v>0</v>
      </c>
      <c r="Q5683" t="s">
        <v>62</v>
      </c>
      <c r="R5683" t="s">
        <v>45</v>
      </c>
      <c r="S5683" t="s">
        <v>44</v>
      </c>
      <c r="T5683" t="s">
        <v>44</v>
      </c>
      <c r="U5683" t="s">
        <v>45</v>
      </c>
      <c r="V5683" t="s">
        <v>44</v>
      </c>
      <c r="W5683" t="s">
        <v>45</v>
      </c>
      <c r="X5683">
        <v>0</v>
      </c>
      <c r="Y5683" t="str">
        <f>VLOOKUP(Z5683:Z12714,'VLOOKUP Ranges'!$A$2:$B$5,2,TRUE)</f>
        <v>35-70</v>
      </c>
      <c r="Z5683">
        <v>45.8</v>
      </c>
      <c r="AA5683">
        <v>1147</v>
      </c>
      <c r="AB5683" t="s">
        <v>44</v>
      </c>
      <c r="AC5683">
        <v>0</v>
      </c>
      <c r="AD5683">
        <v>45</v>
      </c>
      <c r="AE5683">
        <v>3287</v>
      </c>
      <c r="AG5683" t="b">
        <v>0</v>
      </c>
      <c r="AH5683" t="b">
        <v>0</v>
      </c>
      <c r="AI5683" t="b">
        <v>0</v>
      </c>
      <c r="AJ5683" t="b">
        <v>0</v>
      </c>
      <c r="AK5683" t="b">
        <v>0</v>
      </c>
      <c r="AL5683" t="b">
        <v>0</v>
      </c>
      <c r="AM5683" t="b">
        <v>1</v>
      </c>
      <c r="AN5683">
        <v>44.115384615384599</v>
      </c>
      <c r="AO5683">
        <f t="shared" si="88"/>
        <v>46</v>
      </c>
      <c r="AP5683" t="b">
        <v>0</v>
      </c>
    </row>
    <row r="5684" spans="1:42" x14ac:dyDescent="0.25">
      <c r="A5684" t="s">
        <v>8528</v>
      </c>
      <c r="B5684">
        <v>1</v>
      </c>
      <c r="C5684" t="s">
        <v>40</v>
      </c>
      <c r="D5684" t="s">
        <v>41</v>
      </c>
      <c r="E5684" t="s">
        <v>201</v>
      </c>
      <c r="F5684">
        <v>91401</v>
      </c>
      <c r="G5684" t="s">
        <v>2341</v>
      </c>
      <c r="H5684">
        <v>34.178483</v>
      </c>
      <c r="I5684">
        <v>-118.431791</v>
      </c>
      <c r="J5684">
        <v>0</v>
      </c>
      <c r="K5684">
        <v>0</v>
      </c>
      <c r="L5684">
        <v>1</v>
      </c>
      <c r="M5684">
        <v>0</v>
      </c>
      <c r="N5684" t="str">
        <f>VLOOKUP(O5684:O12715,'VLOOKUP Ranges'!$A$9:$B$12,2,TRUE)</f>
        <v>29-55</v>
      </c>
      <c r="O5684">
        <v>53</v>
      </c>
      <c r="P5684">
        <v>1</v>
      </c>
      <c r="Q5684" t="s">
        <v>45</v>
      </c>
      <c r="R5684" t="s">
        <v>44</v>
      </c>
      <c r="S5684" t="s">
        <v>45</v>
      </c>
      <c r="T5684" t="s">
        <v>45</v>
      </c>
      <c r="U5684" t="s">
        <v>45</v>
      </c>
      <c r="V5684" t="s">
        <v>45</v>
      </c>
      <c r="W5684" t="s">
        <v>45</v>
      </c>
      <c r="X5684">
        <v>1</v>
      </c>
      <c r="Y5684" t="str">
        <f>VLOOKUP(Z5684:Z12715,'VLOOKUP Ranges'!$A$2:$B$5,2,TRUE)</f>
        <v>89-118</v>
      </c>
      <c r="Z5684">
        <v>108.95</v>
      </c>
      <c r="AA5684">
        <v>5718.2</v>
      </c>
      <c r="AB5684" t="s">
        <v>44</v>
      </c>
      <c r="AC5684">
        <v>0</v>
      </c>
      <c r="AD5684">
        <v>36</v>
      </c>
      <c r="AE5684">
        <v>4163</v>
      </c>
      <c r="AG5684" t="b">
        <v>1</v>
      </c>
      <c r="AH5684" t="b">
        <v>0</v>
      </c>
      <c r="AI5684" t="b">
        <v>1</v>
      </c>
      <c r="AJ5684" t="b">
        <v>0</v>
      </c>
      <c r="AK5684" t="b">
        <v>0</v>
      </c>
      <c r="AL5684" t="b">
        <v>0</v>
      </c>
      <c r="AM5684" t="b">
        <v>0</v>
      </c>
      <c r="AN5684">
        <v>107.890566037735</v>
      </c>
      <c r="AO5684">
        <f t="shared" si="88"/>
        <v>109</v>
      </c>
      <c r="AP5684" t="b">
        <v>0</v>
      </c>
    </row>
    <row r="5685" spans="1:42" x14ac:dyDescent="0.25">
      <c r="A5685" t="s">
        <v>8529</v>
      </c>
      <c r="B5685">
        <v>1</v>
      </c>
      <c r="C5685" t="s">
        <v>40</v>
      </c>
      <c r="D5685" t="s">
        <v>41</v>
      </c>
      <c r="E5685" t="s">
        <v>1406</v>
      </c>
      <c r="F5685">
        <v>91403</v>
      </c>
      <c r="G5685" t="s">
        <v>2344</v>
      </c>
      <c r="H5685">
        <v>34.147148999999999</v>
      </c>
      <c r="I5685">
        <v>-118.463365</v>
      </c>
      <c r="J5685">
        <v>0</v>
      </c>
      <c r="K5685">
        <v>0</v>
      </c>
      <c r="L5685">
        <v>0</v>
      </c>
      <c r="M5685">
        <v>0</v>
      </c>
      <c r="N5685" t="str">
        <f>VLOOKUP(O5685:O12716,'VLOOKUP Ranges'!$A$9:$B$12,2,TRUE)</f>
        <v>55-77</v>
      </c>
      <c r="O5685">
        <v>68</v>
      </c>
      <c r="P5685">
        <v>0</v>
      </c>
      <c r="Q5685" t="s">
        <v>62</v>
      </c>
      <c r="R5685" t="s">
        <v>45</v>
      </c>
      <c r="S5685" t="s">
        <v>45</v>
      </c>
      <c r="T5685" t="s">
        <v>45</v>
      </c>
      <c r="U5685" t="s">
        <v>45</v>
      </c>
      <c r="V5685" t="s">
        <v>45</v>
      </c>
      <c r="W5685" t="s">
        <v>45</v>
      </c>
      <c r="X5685">
        <v>0</v>
      </c>
      <c r="Y5685" t="str">
        <f>VLOOKUP(Z5685:Z12716,'VLOOKUP Ranges'!$A$2:$B$5,2,TRUE)</f>
        <v>35-70</v>
      </c>
      <c r="Z5685">
        <v>64.349999999999994</v>
      </c>
      <c r="AA5685">
        <v>4539.6000000000004</v>
      </c>
      <c r="AB5685" t="s">
        <v>44</v>
      </c>
      <c r="AC5685">
        <v>0</v>
      </c>
      <c r="AD5685">
        <v>40</v>
      </c>
      <c r="AE5685">
        <v>4146</v>
      </c>
      <c r="AG5685" t="b">
        <v>0</v>
      </c>
      <c r="AH5685" t="b">
        <v>1</v>
      </c>
      <c r="AI5685" t="b">
        <v>0</v>
      </c>
      <c r="AJ5685" t="b">
        <v>0</v>
      </c>
      <c r="AK5685" t="b">
        <v>1</v>
      </c>
      <c r="AL5685" t="b">
        <v>0</v>
      </c>
      <c r="AM5685" t="b">
        <v>0</v>
      </c>
      <c r="AN5685">
        <v>66.7588235294117</v>
      </c>
      <c r="AO5685">
        <f t="shared" si="88"/>
        <v>65</v>
      </c>
      <c r="AP5685" t="b">
        <v>0</v>
      </c>
    </row>
    <row r="5686" spans="1:42" x14ac:dyDescent="0.25">
      <c r="A5686" t="s">
        <v>8530</v>
      </c>
      <c r="B5686">
        <v>1</v>
      </c>
      <c r="C5686" t="s">
        <v>40</v>
      </c>
      <c r="D5686" t="s">
        <v>41</v>
      </c>
      <c r="E5686" t="s">
        <v>201</v>
      </c>
      <c r="F5686">
        <v>91405</v>
      </c>
      <c r="G5686" t="s">
        <v>4196</v>
      </c>
      <c r="H5686">
        <v>34.202494000000002</v>
      </c>
      <c r="I5686">
        <v>-118.448048</v>
      </c>
      <c r="J5686">
        <v>1</v>
      </c>
      <c r="K5686">
        <v>0</v>
      </c>
      <c r="L5686">
        <v>1</v>
      </c>
      <c r="M5686">
        <v>1</v>
      </c>
      <c r="N5686" t="str">
        <f>VLOOKUP(O5686:O12717,'VLOOKUP Ranges'!$A$9:$B$12,2,TRUE)</f>
        <v>55-77</v>
      </c>
      <c r="O5686">
        <v>72</v>
      </c>
      <c r="P5686">
        <v>1</v>
      </c>
      <c r="Q5686" t="s">
        <v>45</v>
      </c>
      <c r="R5686" t="s">
        <v>45</v>
      </c>
      <c r="S5686" t="s">
        <v>45</v>
      </c>
      <c r="T5686" t="s">
        <v>45</v>
      </c>
      <c r="U5686" t="s">
        <v>45</v>
      </c>
      <c r="V5686" t="s">
        <v>45</v>
      </c>
      <c r="W5686" t="s">
        <v>45</v>
      </c>
      <c r="X5686">
        <v>1</v>
      </c>
      <c r="Y5686" t="str">
        <f>VLOOKUP(Z5686:Z12717,'VLOOKUP Ranges'!$A$2:$B$5,2,TRUE)</f>
        <v>89-118</v>
      </c>
      <c r="Z5686">
        <v>90.8</v>
      </c>
      <c r="AA5686">
        <v>6397.6</v>
      </c>
      <c r="AB5686" t="s">
        <v>44</v>
      </c>
      <c r="AC5686">
        <v>0</v>
      </c>
      <c r="AD5686">
        <v>46</v>
      </c>
      <c r="AE5686">
        <v>5028</v>
      </c>
      <c r="AG5686" t="b">
        <v>0</v>
      </c>
      <c r="AH5686" t="b">
        <v>1</v>
      </c>
      <c r="AI5686" t="b">
        <v>0</v>
      </c>
      <c r="AJ5686" t="b">
        <v>0</v>
      </c>
      <c r="AK5686" t="b">
        <v>1</v>
      </c>
      <c r="AL5686" t="b">
        <v>0</v>
      </c>
      <c r="AM5686" t="b">
        <v>0</v>
      </c>
      <c r="AN5686">
        <v>88.855555555555497</v>
      </c>
      <c r="AO5686">
        <f t="shared" si="88"/>
        <v>91</v>
      </c>
      <c r="AP5686" t="b">
        <v>1</v>
      </c>
    </row>
    <row r="5687" spans="1:42" x14ac:dyDescent="0.25">
      <c r="A5687" t="s">
        <v>8531</v>
      </c>
      <c r="B5687">
        <v>1</v>
      </c>
      <c r="C5687" t="s">
        <v>40</v>
      </c>
      <c r="D5687" t="s">
        <v>41</v>
      </c>
      <c r="E5687" t="s">
        <v>201</v>
      </c>
      <c r="F5687">
        <v>91406</v>
      </c>
      <c r="G5687" t="s">
        <v>4198</v>
      </c>
      <c r="H5687">
        <v>34.195684999999997</v>
      </c>
      <c r="I5687">
        <v>-118.490752</v>
      </c>
      <c r="J5687">
        <v>1</v>
      </c>
      <c r="K5687">
        <v>0</v>
      </c>
      <c r="L5687">
        <v>0</v>
      </c>
      <c r="M5687">
        <v>0</v>
      </c>
      <c r="N5687" t="str">
        <f>VLOOKUP(O5687:O12718,'VLOOKUP Ranges'!$A$9:$B$12,2,TRUE)</f>
        <v>9-29</v>
      </c>
      <c r="O5687">
        <v>12</v>
      </c>
      <c r="P5687">
        <v>1</v>
      </c>
      <c r="Q5687" t="s">
        <v>45</v>
      </c>
      <c r="R5687" t="s">
        <v>66</v>
      </c>
      <c r="S5687" t="s">
        <v>66</v>
      </c>
      <c r="T5687" t="s">
        <v>66</v>
      </c>
      <c r="U5687" t="s">
        <v>66</v>
      </c>
      <c r="V5687" t="s">
        <v>66</v>
      </c>
      <c r="W5687" t="s">
        <v>66</v>
      </c>
      <c r="X5687">
        <v>0</v>
      </c>
      <c r="Y5687" t="str">
        <f>VLOOKUP(Z5687:Z12718,'VLOOKUP Ranges'!$A$2:$B$5,2,TRUE)</f>
        <v>18-35</v>
      </c>
      <c r="Z5687">
        <v>24.95</v>
      </c>
      <c r="AA5687">
        <v>280.39999999999998</v>
      </c>
      <c r="AB5687" t="s">
        <v>44</v>
      </c>
      <c r="AC5687">
        <v>0</v>
      </c>
      <c r="AD5687">
        <v>71</v>
      </c>
      <c r="AE5687">
        <v>4443</v>
      </c>
      <c r="AG5687" t="b">
        <v>1</v>
      </c>
      <c r="AH5687" t="b">
        <v>0</v>
      </c>
      <c r="AI5687" t="b">
        <v>0</v>
      </c>
      <c r="AJ5687" t="b">
        <v>1</v>
      </c>
      <c r="AK5687" t="b">
        <v>1</v>
      </c>
      <c r="AL5687" t="b">
        <v>0</v>
      </c>
      <c r="AM5687" t="b">
        <v>0</v>
      </c>
      <c r="AN5687">
        <v>23.3666666666666</v>
      </c>
      <c r="AO5687">
        <f t="shared" si="88"/>
        <v>25</v>
      </c>
      <c r="AP5687" t="b">
        <v>0</v>
      </c>
    </row>
    <row r="5688" spans="1:42" x14ac:dyDescent="0.25">
      <c r="A5688" t="s">
        <v>8532</v>
      </c>
      <c r="B5688">
        <v>1</v>
      </c>
      <c r="C5688" t="s">
        <v>40</v>
      </c>
      <c r="D5688" t="s">
        <v>41</v>
      </c>
      <c r="E5688" t="s">
        <v>1406</v>
      </c>
      <c r="F5688">
        <v>91423</v>
      </c>
      <c r="G5688" t="s">
        <v>1407</v>
      </c>
      <c r="H5688">
        <v>34.146957</v>
      </c>
      <c r="I5688">
        <v>-118.43213799999999</v>
      </c>
      <c r="J5688">
        <v>0</v>
      </c>
      <c r="K5688">
        <v>0</v>
      </c>
      <c r="L5688">
        <v>1</v>
      </c>
      <c r="M5688">
        <v>0</v>
      </c>
      <c r="N5688" t="str">
        <f>VLOOKUP(O5688:O12719,'VLOOKUP Ranges'!$A$9:$B$12,2,TRUE)</f>
        <v>55-77</v>
      </c>
      <c r="O5688">
        <v>68</v>
      </c>
      <c r="P5688">
        <v>1</v>
      </c>
      <c r="Q5688" t="s">
        <v>45</v>
      </c>
      <c r="R5688" t="s">
        <v>45</v>
      </c>
      <c r="S5688" t="s">
        <v>45</v>
      </c>
      <c r="T5688" t="s">
        <v>44</v>
      </c>
      <c r="U5688" t="s">
        <v>44</v>
      </c>
      <c r="V5688" t="s">
        <v>44</v>
      </c>
      <c r="W5688" t="s">
        <v>44</v>
      </c>
      <c r="X5688">
        <v>1</v>
      </c>
      <c r="Y5688" t="str">
        <f>VLOOKUP(Z5688:Z12719,'VLOOKUP Ranges'!$A$2:$B$5,2,TRUE)</f>
        <v>70-89</v>
      </c>
      <c r="Z5688">
        <v>84.7</v>
      </c>
      <c r="AA5688">
        <v>5711.05</v>
      </c>
      <c r="AB5688" t="s">
        <v>44</v>
      </c>
      <c r="AC5688">
        <v>0</v>
      </c>
      <c r="AD5688">
        <v>41</v>
      </c>
      <c r="AE5688">
        <v>5520</v>
      </c>
      <c r="AG5688" t="b">
        <v>0</v>
      </c>
      <c r="AH5688" t="b">
        <v>1</v>
      </c>
      <c r="AI5688" t="b">
        <v>1</v>
      </c>
      <c r="AJ5688" t="b">
        <v>0</v>
      </c>
      <c r="AK5688" t="b">
        <v>0</v>
      </c>
      <c r="AL5688" t="b">
        <v>0</v>
      </c>
      <c r="AM5688" t="b">
        <v>0</v>
      </c>
      <c r="AN5688">
        <v>83.986029411764704</v>
      </c>
      <c r="AO5688">
        <f t="shared" si="88"/>
        <v>85</v>
      </c>
      <c r="AP5688" t="b">
        <v>1</v>
      </c>
    </row>
    <row r="5689" spans="1:42" x14ac:dyDescent="0.25">
      <c r="A5689" t="s">
        <v>8533</v>
      </c>
      <c r="B5689">
        <v>1</v>
      </c>
      <c r="C5689" t="s">
        <v>40</v>
      </c>
      <c r="D5689" t="s">
        <v>41</v>
      </c>
      <c r="E5689" t="s">
        <v>2328</v>
      </c>
      <c r="F5689">
        <v>91436</v>
      </c>
      <c r="G5689" t="s">
        <v>4201</v>
      </c>
      <c r="H5689">
        <v>34.152875000000002</v>
      </c>
      <c r="I5689">
        <v>-118.486056</v>
      </c>
      <c r="J5689">
        <v>0</v>
      </c>
      <c r="K5689">
        <v>0</v>
      </c>
      <c r="L5689">
        <v>0</v>
      </c>
      <c r="M5689">
        <v>1</v>
      </c>
      <c r="N5689" t="str">
        <f>VLOOKUP(O5689:O12720,'VLOOKUP Ranges'!$A$9:$B$12,2,TRUE)</f>
        <v>29-55</v>
      </c>
      <c r="O5689">
        <v>50</v>
      </c>
      <c r="P5689">
        <v>1</v>
      </c>
      <c r="Q5689" t="s">
        <v>44</v>
      </c>
      <c r="R5689" t="s">
        <v>45</v>
      </c>
      <c r="S5689" t="s">
        <v>44</v>
      </c>
      <c r="T5689" t="s">
        <v>45</v>
      </c>
      <c r="U5689" t="s">
        <v>45</v>
      </c>
      <c r="V5689" t="s">
        <v>45</v>
      </c>
      <c r="W5689" t="s">
        <v>44</v>
      </c>
      <c r="X5689">
        <v>1</v>
      </c>
      <c r="Y5689" t="str">
        <f>VLOOKUP(Z5689:Z12720,'VLOOKUP Ranges'!$A$2:$B$5,2,TRUE)</f>
        <v>70-89</v>
      </c>
      <c r="Z5689">
        <v>70.8</v>
      </c>
      <c r="AA5689">
        <v>3478.15</v>
      </c>
      <c r="AB5689" t="s">
        <v>44</v>
      </c>
      <c r="AC5689">
        <v>0</v>
      </c>
      <c r="AD5689">
        <v>34</v>
      </c>
      <c r="AE5689">
        <v>4798</v>
      </c>
      <c r="AG5689" t="b">
        <v>1</v>
      </c>
      <c r="AH5689" t="b">
        <v>0</v>
      </c>
      <c r="AI5689" t="b">
        <v>0</v>
      </c>
      <c r="AJ5689" t="b">
        <v>0</v>
      </c>
      <c r="AK5689" t="b">
        <v>1</v>
      </c>
      <c r="AL5689" t="b">
        <v>0</v>
      </c>
      <c r="AM5689" t="b">
        <v>0</v>
      </c>
      <c r="AN5689">
        <v>69.563000000000002</v>
      </c>
      <c r="AO5689">
        <f t="shared" si="88"/>
        <v>71</v>
      </c>
      <c r="AP5689" t="b">
        <v>1</v>
      </c>
    </row>
    <row r="5690" spans="1:42" x14ac:dyDescent="0.25">
      <c r="A5690" t="s">
        <v>8534</v>
      </c>
      <c r="B5690">
        <v>1</v>
      </c>
      <c r="C5690" t="s">
        <v>40</v>
      </c>
      <c r="D5690" t="s">
        <v>41</v>
      </c>
      <c r="E5690" t="s">
        <v>204</v>
      </c>
      <c r="F5690">
        <v>91502</v>
      </c>
      <c r="G5690" t="s">
        <v>1409</v>
      </c>
      <c r="H5690">
        <v>34.177267000000001</v>
      </c>
      <c r="I5690">
        <v>-118.31003</v>
      </c>
      <c r="J5690">
        <v>0</v>
      </c>
      <c r="K5690">
        <v>1</v>
      </c>
      <c r="L5690">
        <v>0</v>
      </c>
      <c r="M5690">
        <v>0</v>
      </c>
      <c r="N5690" t="str">
        <f>VLOOKUP(O5690:O12721,'VLOOKUP Ranges'!$A$9:$B$12,2,TRUE)</f>
        <v>29-55</v>
      </c>
      <c r="O5690">
        <v>41</v>
      </c>
      <c r="P5690">
        <v>1</v>
      </c>
      <c r="Q5690" t="s">
        <v>45</v>
      </c>
      <c r="R5690" t="s">
        <v>44</v>
      </c>
      <c r="S5690" t="s">
        <v>45</v>
      </c>
      <c r="T5690" t="s">
        <v>45</v>
      </c>
      <c r="U5690" t="s">
        <v>44</v>
      </c>
      <c r="V5690" t="s">
        <v>45</v>
      </c>
      <c r="W5690" t="s">
        <v>45</v>
      </c>
      <c r="X5690">
        <v>1</v>
      </c>
      <c r="Y5690" t="str">
        <f>VLOOKUP(Z5690:Z12721,'VLOOKUP Ranges'!$A$2:$B$5,2,TRUE)</f>
        <v>89-118</v>
      </c>
      <c r="Z5690">
        <v>104.4</v>
      </c>
      <c r="AA5690">
        <v>4133.95</v>
      </c>
      <c r="AB5690" t="s">
        <v>44</v>
      </c>
      <c r="AC5690">
        <v>0</v>
      </c>
      <c r="AD5690">
        <v>61</v>
      </c>
      <c r="AE5690">
        <v>4477</v>
      </c>
      <c r="AG5690" t="b">
        <v>0</v>
      </c>
      <c r="AH5690" t="b">
        <v>0</v>
      </c>
      <c r="AI5690" t="b">
        <v>1</v>
      </c>
      <c r="AJ5690" t="b">
        <v>0</v>
      </c>
      <c r="AK5690" t="b">
        <v>0</v>
      </c>
      <c r="AL5690" t="b">
        <v>1</v>
      </c>
      <c r="AM5690" t="b">
        <v>0</v>
      </c>
      <c r="AN5690">
        <v>100.82804878048699</v>
      </c>
      <c r="AO5690">
        <f t="shared" si="88"/>
        <v>105</v>
      </c>
      <c r="AP5690" t="b">
        <v>0</v>
      </c>
    </row>
    <row r="5691" spans="1:42" x14ac:dyDescent="0.25">
      <c r="A5691" t="s">
        <v>8535</v>
      </c>
      <c r="B5691">
        <v>1</v>
      </c>
      <c r="C5691" t="s">
        <v>40</v>
      </c>
      <c r="D5691" t="s">
        <v>41</v>
      </c>
      <c r="E5691" t="s">
        <v>204</v>
      </c>
      <c r="F5691">
        <v>91504</v>
      </c>
      <c r="G5691" t="s">
        <v>205</v>
      </c>
      <c r="H5691">
        <v>34.213048999999998</v>
      </c>
      <c r="I5691">
        <v>-118.317651</v>
      </c>
      <c r="J5691">
        <v>1</v>
      </c>
      <c r="K5691">
        <v>1</v>
      </c>
      <c r="L5691">
        <v>1</v>
      </c>
      <c r="M5691">
        <v>0</v>
      </c>
      <c r="N5691" t="str">
        <f>VLOOKUP(O5691:O12722,'VLOOKUP Ranges'!$A$9:$B$12,2,TRUE)</f>
        <v>29-55</v>
      </c>
      <c r="O5691">
        <v>30</v>
      </c>
      <c r="P5691">
        <v>1</v>
      </c>
      <c r="Q5691" t="s">
        <v>45</v>
      </c>
      <c r="R5691" t="s">
        <v>44</v>
      </c>
      <c r="S5691" t="s">
        <v>44</v>
      </c>
      <c r="T5691" t="s">
        <v>44</v>
      </c>
      <c r="U5691" t="s">
        <v>45</v>
      </c>
      <c r="V5691" t="s">
        <v>45</v>
      </c>
      <c r="W5691" t="s">
        <v>45</v>
      </c>
      <c r="X5691">
        <v>1</v>
      </c>
      <c r="Y5691" t="str">
        <f>VLOOKUP(Z5691:Z12722,'VLOOKUP Ranges'!$A$2:$B$5,2,TRUE)</f>
        <v>89-118</v>
      </c>
      <c r="Z5691">
        <v>101.5</v>
      </c>
      <c r="AA5691">
        <v>2917.65</v>
      </c>
      <c r="AB5691" t="s">
        <v>44</v>
      </c>
      <c r="AC5691">
        <v>0</v>
      </c>
      <c r="AD5691">
        <v>73</v>
      </c>
      <c r="AE5691">
        <v>4828</v>
      </c>
      <c r="AG5691" t="b">
        <v>0</v>
      </c>
      <c r="AH5691" t="b">
        <v>0</v>
      </c>
      <c r="AI5691" t="b">
        <v>1</v>
      </c>
      <c r="AJ5691" t="b">
        <v>0</v>
      </c>
      <c r="AK5691" t="b">
        <v>0</v>
      </c>
      <c r="AL5691" t="b">
        <v>1</v>
      </c>
      <c r="AM5691" t="b">
        <v>0</v>
      </c>
      <c r="AN5691">
        <v>97.254999999999995</v>
      </c>
      <c r="AO5691">
        <f t="shared" si="88"/>
        <v>102</v>
      </c>
      <c r="AP5691" t="b">
        <v>0</v>
      </c>
    </row>
    <row r="5692" spans="1:42" x14ac:dyDescent="0.25">
      <c r="A5692" t="s">
        <v>8536</v>
      </c>
      <c r="B5692">
        <v>1</v>
      </c>
      <c r="C5692" t="s">
        <v>40</v>
      </c>
      <c r="D5692" t="s">
        <v>41</v>
      </c>
      <c r="E5692" t="s">
        <v>204</v>
      </c>
      <c r="F5692">
        <v>91505</v>
      </c>
      <c r="G5692" t="s">
        <v>4205</v>
      </c>
      <c r="H5692">
        <v>34.174214999999997</v>
      </c>
      <c r="I5692">
        <v>-118.345928</v>
      </c>
      <c r="J5692">
        <v>1</v>
      </c>
      <c r="K5692">
        <v>0</v>
      </c>
      <c r="L5692">
        <v>0</v>
      </c>
      <c r="M5692">
        <v>0</v>
      </c>
      <c r="N5692" t="str">
        <f>VLOOKUP(O5692:O12723,'VLOOKUP Ranges'!$A$9:$B$12,2,TRUE)</f>
        <v>1-9</v>
      </c>
      <c r="O5692">
        <v>1</v>
      </c>
      <c r="P5692">
        <v>1</v>
      </c>
      <c r="Q5692" t="s">
        <v>45</v>
      </c>
      <c r="R5692" t="s">
        <v>44</v>
      </c>
      <c r="S5692" t="s">
        <v>45</v>
      </c>
      <c r="T5692" t="s">
        <v>44</v>
      </c>
      <c r="U5692" t="s">
        <v>44</v>
      </c>
      <c r="V5692" t="s">
        <v>44</v>
      </c>
      <c r="W5692" t="s">
        <v>44</v>
      </c>
      <c r="X5692">
        <v>0</v>
      </c>
      <c r="Y5692" t="str">
        <f>VLOOKUP(Z5692:Z12723,'VLOOKUP Ranges'!$A$2:$B$5,2,TRUE)</f>
        <v>35-70</v>
      </c>
      <c r="Z5692">
        <v>54.3</v>
      </c>
      <c r="AA5692">
        <v>54.3</v>
      </c>
      <c r="AB5692" t="s">
        <v>44</v>
      </c>
      <c r="AC5692">
        <v>0</v>
      </c>
      <c r="AD5692">
        <v>78</v>
      </c>
      <c r="AE5692">
        <v>3259</v>
      </c>
      <c r="AG5692" t="b">
        <v>0</v>
      </c>
      <c r="AH5692" t="b">
        <v>0</v>
      </c>
      <c r="AI5692" t="b">
        <v>0</v>
      </c>
      <c r="AJ5692" t="b">
        <v>0</v>
      </c>
      <c r="AK5692" t="b">
        <v>0</v>
      </c>
      <c r="AL5692" t="b">
        <v>1</v>
      </c>
      <c r="AM5692" t="b">
        <v>0</v>
      </c>
      <c r="AN5692">
        <v>54.3</v>
      </c>
      <c r="AO5692">
        <f t="shared" si="88"/>
        <v>55</v>
      </c>
      <c r="AP5692" t="b">
        <v>0</v>
      </c>
    </row>
    <row r="5693" spans="1:42" x14ac:dyDescent="0.25">
      <c r="A5693" t="s">
        <v>8537</v>
      </c>
      <c r="B5693">
        <v>1</v>
      </c>
      <c r="C5693" t="s">
        <v>40</v>
      </c>
      <c r="D5693" t="s">
        <v>41</v>
      </c>
      <c r="E5693" t="s">
        <v>204</v>
      </c>
      <c r="F5693">
        <v>91506</v>
      </c>
      <c r="G5693" t="s">
        <v>4207</v>
      </c>
      <c r="H5693">
        <v>34.169705999999998</v>
      </c>
      <c r="I5693">
        <v>-118.323548</v>
      </c>
      <c r="J5693">
        <v>1</v>
      </c>
      <c r="K5693">
        <v>1</v>
      </c>
      <c r="L5693">
        <v>1</v>
      </c>
      <c r="M5693">
        <v>1</v>
      </c>
      <c r="N5693" t="str">
        <f>VLOOKUP(O5693:O12724,'VLOOKUP Ranges'!$A$9:$B$12,2,TRUE)</f>
        <v>29-55</v>
      </c>
      <c r="O5693">
        <v>29</v>
      </c>
      <c r="P5693">
        <v>1</v>
      </c>
      <c r="Q5693" t="s">
        <v>45</v>
      </c>
      <c r="R5693" t="s">
        <v>44</v>
      </c>
      <c r="S5693" t="s">
        <v>44</v>
      </c>
      <c r="T5693" t="s">
        <v>45</v>
      </c>
      <c r="U5693" t="s">
        <v>44</v>
      </c>
      <c r="V5693" t="s">
        <v>45</v>
      </c>
      <c r="W5693" t="s">
        <v>45</v>
      </c>
      <c r="X5693">
        <v>1</v>
      </c>
      <c r="Y5693" t="str">
        <f>VLOOKUP(Z5693:Z12724,'VLOOKUP Ranges'!$A$2:$B$5,2,TRUE)</f>
        <v>89-118</v>
      </c>
      <c r="Z5693">
        <v>103.95</v>
      </c>
      <c r="AA5693">
        <v>2964.8</v>
      </c>
      <c r="AB5693" t="s">
        <v>44</v>
      </c>
      <c r="AC5693">
        <v>0</v>
      </c>
      <c r="AD5693">
        <v>58</v>
      </c>
      <c r="AE5693">
        <v>3733</v>
      </c>
      <c r="AG5693" t="b">
        <v>0</v>
      </c>
      <c r="AH5693" t="b">
        <v>0</v>
      </c>
      <c r="AI5693" t="b">
        <v>1</v>
      </c>
      <c r="AJ5693" t="b">
        <v>0</v>
      </c>
      <c r="AK5693" t="b">
        <v>0</v>
      </c>
      <c r="AL5693" t="b">
        <v>1</v>
      </c>
      <c r="AM5693" t="b">
        <v>0</v>
      </c>
      <c r="AN5693">
        <v>102.23448275862</v>
      </c>
      <c r="AO5693">
        <f t="shared" si="88"/>
        <v>104</v>
      </c>
      <c r="AP5693" t="b">
        <v>0</v>
      </c>
    </row>
    <row r="5694" spans="1:42" x14ac:dyDescent="0.25">
      <c r="A5694" t="s">
        <v>8538</v>
      </c>
      <c r="B5694">
        <v>1</v>
      </c>
      <c r="C5694" t="s">
        <v>40</v>
      </c>
      <c r="D5694" t="s">
        <v>41</v>
      </c>
      <c r="E5694" t="s">
        <v>207</v>
      </c>
      <c r="F5694">
        <v>91601</v>
      </c>
      <c r="G5694" t="s">
        <v>208</v>
      </c>
      <c r="H5694">
        <v>34.169199999999996</v>
      </c>
      <c r="I5694">
        <v>-118.37249799999999</v>
      </c>
      <c r="J5694">
        <v>0</v>
      </c>
      <c r="K5694">
        <v>0</v>
      </c>
      <c r="L5694">
        <v>1</v>
      </c>
      <c r="M5694">
        <v>1</v>
      </c>
      <c r="N5694" t="str">
        <f>VLOOKUP(O5694:O12725,'VLOOKUP Ranges'!$A$9:$B$12,2,TRUE)</f>
        <v>9-29</v>
      </c>
      <c r="O5694">
        <v>23</v>
      </c>
      <c r="P5694">
        <v>1</v>
      </c>
      <c r="Q5694" t="s">
        <v>45</v>
      </c>
      <c r="R5694" t="s">
        <v>45</v>
      </c>
      <c r="S5694" t="s">
        <v>45</v>
      </c>
      <c r="T5694" t="s">
        <v>45</v>
      </c>
      <c r="U5694" t="s">
        <v>45</v>
      </c>
      <c r="V5694" t="s">
        <v>45</v>
      </c>
      <c r="W5694" t="s">
        <v>45</v>
      </c>
      <c r="X5694">
        <v>1</v>
      </c>
      <c r="Y5694" t="str">
        <f>VLOOKUP(Z5694:Z12725,'VLOOKUP Ranges'!$A$2:$B$5,2,TRUE)</f>
        <v>89-118</v>
      </c>
      <c r="Z5694">
        <v>91.1</v>
      </c>
      <c r="AA5694">
        <v>2198.3000000000002</v>
      </c>
      <c r="AB5694" t="s">
        <v>44</v>
      </c>
      <c r="AC5694">
        <v>0</v>
      </c>
      <c r="AD5694">
        <v>71</v>
      </c>
      <c r="AE5694">
        <v>5991</v>
      </c>
      <c r="AG5694" t="b">
        <v>0</v>
      </c>
      <c r="AH5694" t="b">
        <v>1</v>
      </c>
      <c r="AI5694" t="b">
        <v>0</v>
      </c>
      <c r="AJ5694" t="b">
        <v>0</v>
      </c>
      <c r="AK5694" t="b">
        <v>1</v>
      </c>
      <c r="AL5694" t="b">
        <v>0</v>
      </c>
      <c r="AM5694" t="b">
        <v>0</v>
      </c>
      <c r="AN5694">
        <v>95.578260869565199</v>
      </c>
      <c r="AO5694">
        <f t="shared" si="88"/>
        <v>92</v>
      </c>
      <c r="AP5694" t="b">
        <v>1</v>
      </c>
    </row>
    <row r="5695" spans="1:42" x14ac:dyDescent="0.25">
      <c r="A5695" t="s">
        <v>8539</v>
      </c>
      <c r="B5695">
        <v>1</v>
      </c>
      <c r="C5695" t="s">
        <v>40</v>
      </c>
      <c r="D5695" t="s">
        <v>41</v>
      </c>
      <c r="E5695" t="s">
        <v>207</v>
      </c>
      <c r="F5695">
        <v>91602</v>
      </c>
      <c r="G5695" t="s">
        <v>4209</v>
      </c>
      <c r="H5695">
        <v>34.151359999999997</v>
      </c>
      <c r="I5695">
        <v>-118.364786</v>
      </c>
      <c r="J5695">
        <v>1</v>
      </c>
      <c r="K5695">
        <v>0</v>
      </c>
      <c r="L5695">
        <v>0</v>
      </c>
      <c r="M5695">
        <v>1</v>
      </c>
      <c r="N5695" t="str">
        <f>VLOOKUP(O5695:O12726,'VLOOKUP Ranges'!$A$9:$B$12,2,TRUE)</f>
        <v>55-77</v>
      </c>
      <c r="O5695">
        <v>60</v>
      </c>
      <c r="P5695">
        <v>1</v>
      </c>
      <c r="Q5695" t="s">
        <v>44</v>
      </c>
      <c r="R5695" t="s">
        <v>66</v>
      </c>
      <c r="S5695" t="s">
        <v>66</v>
      </c>
      <c r="T5695" t="s">
        <v>66</v>
      </c>
      <c r="U5695" t="s">
        <v>66</v>
      </c>
      <c r="V5695" t="s">
        <v>66</v>
      </c>
      <c r="W5695" t="s">
        <v>66</v>
      </c>
      <c r="X5695">
        <v>0</v>
      </c>
      <c r="Y5695" t="str">
        <f>VLOOKUP(Z5695:Z12726,'VLOOKUP Ranges'!$A$2:$B$5,2,TRUE)</f>
        <v>18-35</v>
      </c>
      <c r="Z5695">
        <v>19.95</v>
      </c>
      <c r="AA5695">
        <v>1189.9000000000001</v>
      </c>
      <c r="AB5695" t="s">
        <v>44</v>
      </c>
      <c r="AC5695">
        <v>0</v>
      </c>
      <c r="AD5695">
        <v>74</v>
      </c>
      <c r="AE5695">
        <v>5316</v>
      </c>
      <c r="AG5695" t="b">
        <v>0</v>
      </c>
      <c r="AH5695" t="b">
        <v>1</v>
      </c>
      <c r="AI5695" t="b">
        <v>0</v>
      </c>
      <c r="AJ5695" t="b">
        <v>1</v>
      </c>
      <c r="AK5695" t="b">
        <v>0</v>
      </c>
      <c r="AL5695" t="b">
        <v>0</v>
      </c>
      <c r="AM5695" t="b">
        <v>1</v>
      </c>
      <c r="AN5695">
        <v>19.831666666666599</v>
      </c>
      <c r="AO5695">
        <f t="shared" si="88"/>
        <v>20</v>
      </c>
      <c r="AP5695" t="b">
        <v>0</v>
      </c>
    </row>
    <row r="5696" spans="1:42" x14ac:dyDescent="0.25">
      <c r="A5696" t="s">
        <v>8540</v>
      </c>
      <c r="B5696">
        <v>1</v>
      </c>
      <c r="C5696" t="s">
        <v>40</v>
      </c>
      <c r="D5696" t="s">
        <v>41</v>
      </c>
      <c r="E5696" t="s">
        <v>4211</v>
      </c>
      <c r="F5696">
        <v>91604</v>
      </c>
      <c r="G5696" t="s">
        <v>4212</v>
      </c>
      <c r="H5696">
        <v>34.139082000000002</v>
      </c>
      <c r="I5696">
        <v>-118.39275000000001</v>
      </c>
      <c r="J5696">
        <v>0</v>
      </c>
      <c r="K5696">
        <v>0</v>
      </c>
      <c r="L5696">
        <v>1</v>
      </c>
      <c r="M5696">
        <v>0</v>
      </c>
      <c r="N5696" t="str">
        <f>VLOOKUP(O5696:O12727,'VLOOKUP Ranges'!$A$9:$B$12,2,TRUE)</f>
        <v>55-77</v>
      </c>
      <c r="O5696">
        <v>72</v>
      </c>
      <c r="P5696">
        <v>1</v>
      </c>
      <c r="Q5696" t="s">
        <v>45</v>
      </c>
      <c r="R5696" t="s">
        <v>66</v>
      </c>
      <c r="S5696" t="s">
        <v>66</v>
      </c>
      <c r="T5696" t="s">
        <v>66</v>
      </c>
      <c r="U5696" t="s">
        <v>66</v>
      </c>
      <c r="V5696" t="s">
        <v>66</v>
      </c>
      <c r="W5696" t="s">
        <v>66</v>
      </c>
      <c r="X5696">
        <v>0</v>
      </c>
      <c r="Y5696" t="str">
        <f>VLOOKUP(Z5696:Z12727,'VLOOKUP Ranges'!$A$2:$B$5,2,TRUE)</f>
        <v>18-35</v>
      </c>
      <c r="Z5696">
        <v>26.45</v>
      </c>
      <c r="AA5696">
        <v>1914.5</v>
      </c>
      <c r="AB5696" t="s">
        <v>44</v>
      </c>
      <c r="AC5696">
        <v>0</v>
      </c>
      <c r="AD5696">
        <v>55</v>
      </c>
      <c r="AE5696">
        <v>5534</v>
      </c>
      <c r="AG5696" t="b">
        <v>0</v>
      </c>
      <c r="AH5696" t="b">
        <v>1</v>
      </c>
      <c r="AI5696" t="b">
        <v>0</v>
      </c>
      <c r="AJ5696" t="b">
        <v>1</v>
      </c>
      <c r="AK5696" t="b">
        <v>1</v>
      </c>
      <c r="AL5696" t="b">
        <v>0</v>
      </c>
      <c r="AM5696" t="b">
        <v>0</v>
      </c>
      <c r="AN5696">
        <v>26.5902777777777</v>
      </c>
      <c r="AO5696">
        <f t="shared" si="88"/>
        <v>27</v>
      </c>
      <c r="AP5696" t="b">
        <v>0</v>
      </c>
    </row>
    <row r="5697" spans="1:42" x14ac:dyDescent="0.25">
      <c r="A5697" t="s">
        <v>8541</v>
      </c>
      <c r="B5697">
        <v>1</v>
      </c>
      <c r="C5697" t="s">
        <v>40</v>
      </c>
      <c r="D5697" t="s">
        <v>41</v>
      </c>
      <c r="E5697" t="s">
        <v>207</v>
      </c>
      <c r="F5697">
        <v>91606</v>
      </c>
      <c r="G5697" t="s">
        <v>1413</v>
      </c>
      <c r="H5697">
        <v>34.187598999999999</v>
      </c>
      <c r="I5697">
        <v>-118.387125</v>
      </c>
      <c r="J5697">
        <v>1</v>
      </c>
      <c r="K5697">
        <v>0</v>
      </c>
      <c r="L5697">
        <v>0</v>
      </c>
      <c r="M5697">
        <v>0</v>
      </c>
      <c r="N5697" t="str">
        <f>VLOOKUP(O5697:O12728,'VLOOKUP Ranges'!$A$9:$B$12,2,TRUE)</f>
        <v>55-77</v>
      </c>
      <c r="O5697">
        <v>72</v>
      </c>
      <c r="P5697">
        <v>1</v>
      </c>
      <c r="Q5697" t="s">
        <v>44</v>
      </c>
      <c r="R5697" t="s">
        <v>45</v>
      </c>
      <c r="S5697" t="s">
        <v>45</v>
      </c>
      <c r="T5697" t="s">
        <v>45</v>
      </c>
      <c r="U5697" t="s">
        <v>45</v>
      </c>
      <c r="V5697" t="s">
        <v>45</v>
      </c>
      <c r="W5697" t="s">
        <v>44</v>
      </c>
      <c r="X5697">
        <v>1</v>
      </c>
      <c r="Y5697" t="str">
        <f>VLOOKUP(Z5697:Z12728,'VLOOKUP Ranges'!$A$2:$B$5,2,TRUE)</f>
        <v>70-89</v>
      </c>
      <c r="Z5697">
        <v>75.099999999999994</v>
      </c>
      <c r="AA5697">
        <v>5336.35</v>
      </c>
      <c r="AB5697" t="s">
        <v>44</v>
      </c>
      <c r="AC5697">
        <v>0</v>
      </c>
      <c r="AD5697">
        <v>55</v>
      </c>
      <c r="AE5697">
        <v>6284</v>
      </c>
      <c r="AG5697" t="b">
        <v>0</v>
      </c>
      <c r="AH5697" t="b">
        <v>1</v>
      </c>
      <c r="AI5697" t="b">
        <v>0</v>
      </c>
      <c r="AJ5697" t="b">
        <v>0</v>
      </c>
      <c r="AK5697" t="b">
        <v>0</v>
      </c>
      <c r="AL5697" t="b">
        <v>0</v>
      </c>
      <c r="AM5697" t="b">
        <v>0</v>
      </c>
      <c r="AN5697">
        <v>74.115972222222197</v>
      </c>
      <c r="AO5697">
        <f t="shared" si="88"/>
        <v>76</v>
      </c>
      <c r="AP5697" t="b">
        <v>1</v>
      </c>
    </row>
    <row r="5698" spans="1:42" x14ac:dyDescent="0.25">
      <c r="A5698" t="s">
        <v>8542</v>
      </c>
      <c r="B5698">
        <v>1</v>
      </c>
      <c r="C5698" t="s">
        <v>40</v>
      </c>
      <c r="D5698" t="s">
        <v>41</v>
      </c>
      <c r="E5698" t="s">
        <v>2350</v>
      </c>
      <c r="F5698">
        <v>91607</v>
      </c>
      <c r="G5698" t="s">
        <v>2351</v>
      </c>
      <c r="H5698">
        <v>34.165782999999998</v>
      </c>
      <c r="I5698">
        <v>-118.399795</v>
      </c>
      <c r="J5698">
        <v>0</v>
      </c>
      <c r="K5698">
        <v>1</v>
      </c>
      <c r="L5698">
        <v>0</v>
      </c>
      <c r="M5698">
        <v>0</v>
      </c>
      <c r="N5698" t="str">
        <f>VLOOKUP(O5698:O12729,'VLOOKUP Ranges'!$A$9:$B$12,2,TRUE)</f>
        <v>55-77</v>
      </c>
      <c r="O5698">
        <v>66</v>
      </c>
      <c r="P5698">
        <v>1</v>
      </c>
      <c r="Q5698" t="s">
        <v>45</v>
      </c>
      <c r="R5698" t="s">
        <v>44</v>
      </c>
      <c r="S5698" t="s">
        <v>45</v>
      </c>
      <c r="T5698" t="s">
        <v>45</v>
      </c>
      <c r="U5698" t="s">
        <v>44</v>
      </c>
      <c r="V5698" t="s">
        <v>45</v>
      </c>
      <c r="W5698" t="s">
        <v>45</v>
      </c>
      <c r="X5698">
        <v>0</v>
      </c>
      <c r="Y5698" t="str">
        <f>VLOOKUP(Z5698:Z12729,'VLOOKUP Ranges'!$A$2:$B$5,2,TRUE)</f>
        <v>89-118</v>
      </c>
      <c r="Z5698">
        <v>108.1</v>
      </c>
      <c r="AA5698">
        <v>7238.6</v>
      </c>
      <c r="AB5698" t="s">
        <v>44</v>
      </c>
      <c r="AC5698">
        <v>0</v>
      </c>
      <c r="AD5698">
        <v>20</v>
      </c>
      <c r="AE5698">
        <v>4722</v>
      </c>
      <c r="AG5698" t="b">
        <v>1</v>
      </c>
      <c r="AH5698" t="b">
        <v>0</v>
      </c>
      <c r="AI5698" t="b">
        <v>1</v>
      </c>
      <c r="AJ5698" t="b">
        <v>0</v>
      </c>
      <c r="AK5698" t="b">
        <v>0</v>
      </c>
      <c r="AL5698" t="b">
        <v>0</v>
      </c>
      <c r="AM5698" t="b">
        <v>0</v>
      </c>
      <c r="AN5698">
        <v>109.675757575757</v>
      </c>
      <c r="AO5698">
        <f t="shared" si="88"/>
        <v>109</v>
      </c>
      <c r="AP5698" t="b">
        <v>0</v>
      </c>
    </row>
    <row r="5699" spans="1:42" x14ac:dyDescent="0.25">
      <c r="A5699" t="s">
        <v>8543</v>
      </c>
      <c r="B5699">
        <v>1</v>
      </c>
      <c r="C5699" t="s">
        <v>40</v>
      </c>
      <c r="D5699" t="s">
        <v>41</v>
      </c>
      <c r="E5699" t="s">
        <v>3146</v>
      </c>
      <c r="F5699">
        <v>91701</v>
      </c>
      <c r="G5699" t="s">
        <v>4216</v>
      </c>
      <c r="H5699">
        <v>34.132275</v>
      </c>
      <c r="I5699">
        <v>-117.61147800000001</v>
      </c>
      <c r="J5699">
        <v>0</v>
      </c>
      <c r="K5699">
        <v>0</v>
      </c>
      <c r="L5699">
        <v>1</v>
      </c>
      <c r="M5699">
        <v>0</v>
      </c>
      <c r="N5699" t="str">
        <f>VLOOKUP(O5699:O12730,'VLOOKUP Ranges'!$A$9:$B$12,2,TRUE)</f>
        <v>55-77</v>
      </c>
      <c r="O5699">
        <v>72</v>
      </c>
      <c r="P5699">
        <v>1</v>
      </c>
      <c r="Q5699" t="s">
        <v>45</v>
      </c>
      <c r="R5699" t="s">
        <v>44</v>
      </c>
      <c r="S5699" t="s">
        <v>45</v>
      </c>
      <c r="T5699" t="s">
        <v>45</v>
      </c>
      <c r="U5699" t="s">
        <v>45</v>
      </c>
      <c r="V5699" t="s">
        <v>45</v>
      </c>
      <c r="W5699" t="s">
        <v>45</v>
      </c>
      <c r="X5699">
        <v>1</v>
      </c>
      <c r="Y5699" t="str">
        <f>VLOOKUP(Z5699:Z12730,'VLOOKUP Ranges'!$A$2:$B$5,2,TRUE)</f>
        <v>89-118</v>
      </c>
      <c r="Z5699">
        <v>110.15</v>
      </c>
      <c r="AA5699">
        <v>7998.8</v>
      </c>
      <c r="AB5699" t="s">
        <v>44</v>
      </c>
      <c r="AC5699">
        <v>0</v>
      </c>
      <c r="AD5699">
        <v>70</v>
      </c>
      <c r="AE5699">
        <v>5065</v>
      </c>
      <c r="AG5699" t="b">
        <v>0</v>
      </c>
      <c r="AH5699" t="b">
        <v>1</v>
      </c>
      <c r="AI5699" t="b">
        <v>1</v>
      </c>
      <c r="AJ5699" t="b">
        <v>0</v>
      </c>
      <c r="AK5699" t="b">
        <v>0</v>
      </c>
      <c r="AL5699" t="b">
        <v>1</v>
      </c>
      <c r="AM5699" t="b">
        <v>0</v>
      </c>
      <c r="AN5699">
        <v>111.09444444444399</v>
      </c>
      <c r="AO5699">
        <f t="shared" ref="AO5699:AO5762" si="89">ROUNDUP(Z5699, 0)</f>
        <v>111</v>
      </c>
      <c r="AP5699" t="b">
        <v>0</v>
      </c>
    </row>
    <row r="5700" spans="1:42" x14ac:dyDescent="0.25">
      <c r="A5700" t="s">
        <v>8544</v>
      </c>
      <c r="B5700">
        <v>1</v>
      </c>
      <c r="C5700" t="s">
        <v>40</v>
      </c>
      <c r="D5700" t="s">
        <v>41</v>
      </c>
      <c r="E5700" t="s">
        <v>4219</v>
      </c>
      <c r="F5700">
        <v>91706</v>
      </c>
      <c r="G5700" t="s">
        <v>4220</v>
      </c>
      <c r="H5700">
        <v>34.098275000000001</v>
      </c>
      <c r="I5700">
        <v>-117.967399</v>
      </c>
      <c r="J5700">
        <v>0</v>
      </c>
      <c r="K5700">
        <v>0</v>
      </c>
      <c r="L5700">
        <v>0</v>
      </c>
      <c r="M5700">
        <v>0</v>
      </c>
      <c r="N5700" t="str">
        <f>VLOOKUP(O5700:O12731,'VLOOKUP Ranges'!$A$9:$B$12,2,TRUE)</f>
        <v>29-55</v>
      </c>
      <c r="O5700">
        <v>51</v>
      </c>
      <c r="P5700">
        <v>1</v>
      </c>
      <c r="Q5700" t="s">
        <v>45</v>
      </c>
      <c r="R5700" t="s">
        <v>44</v>
      </c>
      <c r="S5700" t="s">
        <v>45</v>
      </c>
      <c r="T5700" t="s">
        <v>45</v>
      </c>
      <c r="U5700" t="s">
        <v>45</v>
      </c>
      <c r="V5700" t="s">
        <v>45</v>
      </c>
      <c r="W5700" t="s">
        <v>45</v>
      </c>
      <c r="X5700">
        <v>1</v>
      </c>
      <c r="Y5700" t="str">
        <f>VLOOKUP(Z5700:Z12731,'VLOOKUP Ranges'!$A$2:$B$5,2,TRUE)</f>
        <v>89-118</v>
      </c>
      <c r="Z5700">
        <v>111.5</v>
      </c>
      <c r="AA5700">
        <v>5703.25</v>
      </c>
      <c r="AB5700" t="s">
        <v>44</v>
      </c>
      <c r="AC5700">
        <v>0</v>
      </c>
      <c r="AD5700">
        <v>47</v>
      </c>
      <c r="AE5700">
        <v>4363</v>
      </c>
      <c r="AG5700" t="b">
        <v>1</v>
      </c>
      <c r="AH5700" t="b">
        <v>0</v>
      </c>
      <c r="AI5700" t="b">
        <v>1</v>
      </c>
      <c r="AJ5700" t="b">
        <v>0</v>
      </c>
      <c r="AK5700" t="b">
        <v>0</v>
      </c>
      <c r="AL5700" t="b">
        <v>1</v>
      </c>
      <c r="AM5700" t="b">
        <v>0</v>
      </c>
      <c r="AN5700">
        <v>111.82843137254901</v>
      </c>
      <c r="AO5700">
        <f t="shared" si="89"/>
        <v>112</v>
      </c>
      <c r="AP5700" t="b">
        <v>0</v>
      </c>
    </row>
    <row r="5701" spans="1:42" x14ac:dyDescent="0.25">
      <c r="A5701" t="s">
        <v>8545</v>
      </c>
      <c r="B5701">
        <v>1</v>
      </c>
      <c r="C5701" t="s">
        <v>40</v>
      </c>
      <c r="D5701" t="s">
        <v>41</v>
      </c>
      <c r="E5701" t="s">
        <v>4222</v>
      </c>
      <c r="F5701">
        <v>91709</v>
      </c>
      <c r="G5701" t="s">
        <v>4223</v>
      </c>
      <c r="H5701">
        <v>33.942895</v>
      </c>
      <c r="I5701">
        <v>-117.725644</v>
      </c>
      <c r="J5701">
        <v>0</v>
      </c>
      <c r="K5701">
        <v>0</v>
      </c>
      <c r="L5701">
        <v>1</v>
      </c>
      <c r="M5701">
        <v>1</v>
      </c>
      <c r="N5701" t="str">
        <f>VLOOKUP(O5701:O12732,'VLOOKUP Ranges'!$A$9:$B$12,2,TRUE)</f>
        <v>55-77</v>
      </c>
      <c r="O5701">
        <v>70</v>
      </c>
      <c r="P5701">
        <v>1</v>
      </c>
      <c r="Q5701" t="s">
        <v>45</v>
      </c>
      <c r="R5701" t="s">
        <v>44</v>
      </c>
      <c r="S5701" t="s">
        <v>45</v>
      </c>
      <c r="T5701" t="s">
        <v>45</v>
      </c>
      <c r="U5701" t="s">
        <v>44</v>
      </c>
      <c r="V5701" t="s">
        <v>45</v>
      </c>
      <c r="W5701" t="s">
        <v>45</v>
      </c>
      <c r="X5701">
        <v>1</v>
      </c>
      <c r="Y5701" t="str">
        <f>VLOOKUP(Z5701:Z12732,'VLOOKUP Ranges'!$A$2:$B$5,2,TRUE)</f>
        <v>89-118</v>
      </c>
      <c r="Z5701">
        <v>106.5</v>
      </c>
      <c r="AA5701">
        <v>7397</v>
      </c>
      <c r="AB5701" t="s">
        <v>44</v>
      </c>
      <c r="AC5701">
        <v>0</v>
      </c>
      <c r="AD5701">
        <v>41</v>
      </c>
      <c r="AE5701">
        <v>6319</v>
      </c>
      <c r="AG5701" t="b">
        <v>1</v>
      </c>
      <c r="AH5701" t="b">
        <v>0</v>
      </c>
      <c r="AI5701" t="b">
        <v>1</v>
      </c>
      <c r="AJ5701" t="b">
        <v>0</v>
      </c>
      <c r="AK5701" t="b">
        <v>0</v>
      </c>
      <c r="AL5701" t="b">
        <v>1</v>
      </c>
      <c r="AM5701" t="b">
        <v>0</v>
      </c>
      <c r="AN5701">
        <v>105.671428571428</v>
      </c>
      <c r="AO5701">
        <f t="shared" si="89"/>
        <v>107</v>
      </c>
      <c r="AP5701" t="b">
        <v>0</v>
      </c>
    </row>
    <row r="5702" spans="1:42" x14ac:dyDescent="0.25">
      <c r="A5702" t="s">
        <v>8546</v>
      </c>
      <c r="B5702">
        <v>1</v>
      </c>
      <c r="C5702" t="s">
        <v>40</v>
      </c>
      <c r="D5702" t="s">
        <v>41</v>
      </c>
      <c r="E5702" t="s">
        <v>1415</v>
      </c>
      <c r="F5702">
        <v>91710</v>
      </c>
      <c r="G5702" t="s">
        <v>1416</v>
      </c>
      <c r="H5702">
        <v>33.990645999999998</v>
      </c>
      <c r="I5702">
        <v>-117.663025</v>
      </c>
      <c r="J5702">
        <v>1</v>
      </c>
      <c r="K5702">
        <v>0</v>
      </c>
      <c r="L5702">
        <v>0</v>
      </c>
      <c r="M5702">
        <v>0</v>
      </c>
      <c r="N5702" t="str">
        <f>VLOOKUP(O5702:O12733,'VLOOKUP Ranges'!$A$9:$B$12,2,TRUE)</f>
        <v>9-29</v>
      </c>
      <c r="O5702">
        <v>9</v>
      </c>
      <c r="P5702">
        <v>1</v>
      </c>
      <c r="Q5702" t="s">
        <v>44</v>
      </c>
      <c r="R5702" t="s">
        <v>66</v>
      </c>
      <c r="S5702" t="s">
        <v>66</v>
      </c>
      <c r="T5702" t="s">
        <v>66</v>
      </c>
      <c r="U5702" t="s">
        <v>66</v>
      </c>
      <c r="V5702" t="s">
        <v>66</v>
      </c>
      <c r="W5702" t="s">
        <v>66</v>
      </c>
      <c r="X5702">
        <v>1</v>
      </c>
      <c r="Y5702" t="str">
        <f>VLOOKUP(Z5702:Z12733,'VLOOKUP Ranges'!$A$2:$B$5,2,TRUE)</f>
        <v>18-35</v>
      </c>
      <c r="Z5702">
        <v>19.899999999999999</v>
      </c>
      <c r="AA5702">
        <v>164.6</v>
      </c>
      <c r="AB5702" t="s">
        <v>44</v>
      </c>
      <c r="AC5702">
        <v>0</v>
      </c>
      <c r="AD5702">
        <v>31</v>
      </c>
      <c r="AE5702">
        <v>3643</v>
      </c>
      <c r="AG5702" t="b">
        <v>1</v>
      </c>
      <c r="AH5702" t="b">
        <v>0</v>
      </c>
      <c r="AI5702" t="b">
        <v>0</v>
      </c>
      <c r="AJ5702" t="b">
        <v>1</v>
      </c>
      <c r="AK5702" t="b">
        <v>0</v>
      </c>
      <c r="AL5702" t="b">
        <v>1</v>
      </c>
      <c r="AM5702" t="b">
        <v>0</v>
      </c>
      <c r="AN5702">
        <v>18.288888888888799</v>
      </c>
      <c r="AO5702">
        <f t="shared" si="89"/>
        <v>20</v>
      </c>
      <c r="AP5702" t="b">
        <v>0</v>
      </c>
    </row>
    <row r="5703" spans="1:42" x14ac:dyDescent="0.25">
      <c r="A5703" t="s">
        <v>8547</v>
      </c>
      <c r="B5703">
        <v>1</v>
      </c>
      <c r="C5703" t="s">
        <v>40</v>
      </c>
      <c r="D5703" t="s">
        <v>41</v>
      </c>
      <c r="E5703" t="s">
        <v>1418</v>
      </c>
      <c r="F5703">
        <v>91711</v>
      </c>
      <c r="G5703" t="s">
        <v>1419</v>
      </c>
      <c r="H5703">
        <v>34.127620999999998</v>
      </c>
      <c r="I5703">
        <v>-117.71786299999999</v>
      </c>
      <c r="J5703">
        <v>1</v>
      </c>
      <c r="K5703">
        <v>0</v>
      </c>
      <c r="L5703">
        <v>1</v>
      </c>
      <c r="M5703">
        <v>1</v>
      </c>
      <c r="N5703" t="str">
        <f>VLOOKUP(O5703:O12734,'VLOOKUP Ranges'!$A$9:$B$12,2,TRUE)</f>
        <v>55-77</v>
      </c>
      <c r="O5703">
        <v>59</v>
      </c>
      <c r="P5703">
        <v>1</v>
      </c>
      <c r="Q5703" t="s">
        <v>45</v>
      </c>
      <c r="R5703" t="s">
        <v>45</v>
      </c>
      <c r="S5703" t="s">
        <v>45</v>
      </c>
      <c r="T5703" t="s">
        <v>44</v>
      </c>
      <c r="U5703" t="s">
        <v>45</v>
      </c>
      <c r="V5703" t="s">
        <v>45</v>
      </c>
      <c r="W5703" t="s">
        <v>45</v>
      </c>
      <c r="X5703">
        <v>1</v>
      </c>
      <c r="Y5703" t="str">
        <f>VLOOKUP(Z5703:Z12734,'VLOOKUP Ranges'!$A$2:$B$5,2,TRUE)</f>
        <v>89-118</v>
      </c>
      <c r="Z5703">
        <v>111.1</v>
      </c>
      <c r="AA5703">
        <v>6555.2</v>
      </c>
      <c r="AB5703" t="s">
        <v>44</v>
      </c>
      <c r="AC5703">
        <v>0</v>
      </c>
      <c r="AD5703">
        <v>76</v>
      </c>
      <c r="AE5703">
        <v>4952</v>
      </c>
      <c r="AG5703" t="b">
        <v>0</v>
      </c>
      <c r="AH5703" t="b">
        <v>1</v>
      </c>
      <c r="AI5703" t="b">
        <v>1</v>
      </c>
      <c r="AJ5703" t="b">
        <v>0</v>
      </c>
      <c r="AK5703" t="b">
        <v>0</v>
      </c>
      <c r="AL5703" t="b">
        <v>0</v>
      </c>
      <c r="AM5703" t="b">
        <v>1</v>
      </c>
      <c r="AN5703">
        <v>111.105084745762</v>
      </c>
      <c r="AO5703">
        <f t="shared" si="89"/>
        <v>112</v>
      </c>
      <c r="AP5703" t="b">
        <v>1</v>
      </c>
    </row>
    <row r="5704" spans="1:42" x14ac:dyDescent="0.25">
      <c r="A5704" t="s">
        <v>8548</v>
      </c>
      <c r="B5704">
        <v>1</v>
      </c>
      <c r="C5704" t="s">
        <v>40</v>
      </c>
      <c r="D5704" t="s">
        <v>41</v>
      </c>
      <c r="E5704" t="s">
        <v>212</v>
      </c>
      <c r="F5704">
        <v>91722</v>
      </c>
      <c r="G5704" t="s">
        <v>213</v>
      </c>
      <c r="H5704">
        <v>34.097344999999997</v>
      </c>
      <c r="I5704">
        <v>-117.906736</v>
      </c>
      <c r="J5704">
        <v>1</v>
      </c>
      <c r="K5704">
        <v>0</v>
      </c>
      <c r="L5704">
        <v>0</v>
      </c>
      <c r="M5704">
        <v>1</v>
      </c>
      <c r="N5704" t="str">
        <f>VLOOKUP(O5704:O12735,'VLOOKUP Ranges'!$A$9:$B$12,2,TRUE)</f>
        <v>1-9</v>
      </c>
      <c r="O5704">
        <v>3</v>
      </c>
      <c r="P5704">
        <v>1</v>
      </c>
      <c r="Q5704" t="s">
        <v>44</v>
      </c>
      <c r="R5704" t="s">
        <v>44</v>
      </c>
      <c r="S5704" t="s">
        <v>44</v>
      </c>
      <c r="T5704" t="s">
        <v>44</v>
      </c>
      <c r="U5704" t="s">
        <v>45</v>
      </c>
      <c r="V5704" t="s">
        <v>45</v>
      </c>
      <c r="W5704" t="s">
        <v>45</v>
      </c>
      <c r="X5704">
        <v>0</v>
      </c>
      <c r="Y5704" t="str">
        <f>VLOOKUP(Z5704:Z12735,'VLOOKUP Ranges'!$A$2:$B$5,2,TRUE)</f>
        <v>70-89</v>
      </c>
      <c r="Z5704">
        <v>70.7</v>
      </c>
      <c r="AA5704">
        <v>225.65</v>
      </c>
      <c r="AB5704" t="s">
        <v>44</v>
      </c>
      <c r="AC5704">
        <v>0</v>
      </c>
      <c r="AD5704">
        <v>56</v>
      </c>
      <c r="AE5704">
        <v>2584</v>
      </c>
      <c r="AG5704" t="b">
        <v>0</v>
      </c>
      <c r="AH5704" t="b">
        <v>0</v>
      </c>
      <c r="AI5704" t="b">
        <v>0</v>
      </c>
      <c r="AJ5704" t="b">
        <v>0</v>
      </c>
      <c r="AK5704" t="b">
        <v>0</v>
      </c>
      <c r="AL5704" t="b">
        <v>0</v>
      </c>
      <c r="AM5704" t="b">
        <v>1</v>
      </c>
      <c r="AN5704">
        <v>75.216666666666598</v>
      </c>
      <c r="AO5704">
        <f t="shared" si="89"/>
        <v>71</v>
      </c>
      <c r="AP5704" t="b">
        <v>0</v>
      </c>
    </row>
    <row r="5705" spans="1:42" x14ac:dyDescent="0.25">
      <c r="A5705" t="s">
        <v>8549</v>
      </c>
      <c r="B5705">
        <v>1</v>
      </c>
      <c r="C5705" t="s">
        <v>40</v>
      </c>
      <c r="D5705" t="s">
        <v>41</v>
      </c>
      <c r="E5705" t="s">
        <v>212</v>
      </c>
      <c r="F5705">
        <v>91723</v>
      </c>
      <c r="G5705" t="s">
        <v>215</v>
      </c>
      <c r="H5705">
        <v>34.084747</v>
      </c>
      <c r="I5705">
        <v>-117.886844</v>
      </c>
      <c r="J5705">
        <v>1</v>
      </c>
      <c r="K5705">
        <v>1</v>
      </c>
      <c r="L5705">
        <v>1</v>
      </c>
      <c r="M5705">
        <v>0</v>
      </c>
      <c r="N5705" t="str">
        <f>VLOOKUP(O5705:O12736,'VLOOKUP Ranges'!$A$9:$B$12,2,TRUE)</f>
        <v>29-55</v>
      </c>
      <c r="O5705">
        <v>38</v>
      </c>
      <c r="P5705">
        <v>0</v>
      </c>
      <c r="Q5705" t="s">
        <v>62</v>
      </c>
      <c r="R5705" t="s">
        <v>44</v>
      </c>
      <c r="S5705" t="s">
        <v>44</v>
      </c>
      <c r="T5705" t="s">
        <v>44</v>
      </c>
      <c r="U5705" t="s">
        <v>44</v>
      </c>
      <c r="V5705" t="s">
        <v>44</v>
      </c>
      <c r="W5705" t="s">
        <v>44</v>
      </c>
      <c r="X5705">
        <v>1</v>
      </c>
      <c r="Y5705" t="str">
        <f>VLOOKUP(Z5705:Z12736,'VLOOKUP Ranges'!$A$2:$B$5,2,TRUE)</f>
        <v>18-35</v>
      </c>
      <c r="Z5705">
        <v>24.85</v>
      </c>
      <c r="AA5705">
        <v>955.75</v>
      </c>
      <c r="AB5705" t="s">
        <v>44</v>
      </c>
      <c r="AC5705">
        <v>0</v>
      </c>
      <c r="AD5705">
        <v>33</v>
      </c>
      <c r="AE5705">
        <v>3511</v>
      </c>
      <c r="AG5705" t="b">
        <v>0</v>
      </c>
      <c r="AH5705" t="b">
        <v>0</v>
      </c>
      <c r="AI5705" t="b">
        <v>0</v>
      </c>
      <c r="AJ5705" t="b">
        <v>0</v>
      </c>
      <c r="AK5705" t="b">
        <v>0</v>
      </c>
      <c r="AL5705" t="b">
        <v>1</v>
      </c>
      <c r="AM5705" t="b">
        <v>0</v>
      </c>
      <c r="AN5705">
        <v>25.1513157894736</v>
      </c>
      <c r="AO5705">
        <f t="shared" si="89"/>
        <v>25</v>
      </c>
      <c r="AP5705" t="b">
        <v>0</v>
      </c>
    </row>
    <row r="5706" spans="1:42" x14ac:dyDescent="0.25">
      <c r="A5706" t="s">
        <v>8550</v>
      </c>
      <c r="B5706">
        <v>1</v>
      </c>
      <c r="C5706" t="s">
        <v>40</v>
      </c>
      <c r="D5706" t="s">
        <v>41</v>
      </c>
      <c r="E5706" t="s">
        <v>212</v>
      </c>
      <c r="F5706">
        <v>91724</v>
      </c>
      <c r="G5706" t="s">
        <v>4227</v>
      </c>
      <c r="H5706">
        <v>34.081110000000002</v>
      </c>
      <c r="I5706">
        <v>-117.85393500000001</v>
      </c>
      <c r="J5706">
        <v>0</v>
      </c>
      <c r="K5706">
        <v>0</v>
      </c>
      <c r="L5706">
        <v>0</v>
      </c>
      <c r="M5706">
        <v>0</v>
      </c>
      <c r="N5706" t="str">
        <f>VLOOKUP(O5706:O12737,'VLOOKUP Ranges'!$A$9:$B$12,2,TRUE)</f>
        <v>29-55</v>
      </c>
      <c r="O5706">
        <v>37</v>
      </c>
      <c r="P5706">
        <v>1</v>
      </c>
      <c r="Q5706" t="s">
        <v>45</v>
      </c>
      <c r="R5706" t="s">
        <v>45</v>
      </c>
      <c r="S5706" t="s">
        <v>45</v>
      </c>
      <c r="T5706" t="s">
        <v>45</v>
      </c>
      <c r="U5706" t="s">
        <v>44</v>
      </c>
      <c r="V5706" t="s">
        <v>44</v>
      </c>
      <c r="W5706" t="s">
        <v>44</v>
      </c>
      <c r="X5706">
        <v>0</v>
      </c>
      <c r="Y5706" t="str">
        <f>VLOOKUP(Z5706:Z12737,'VLOOKUP Ranges'!$A$2:$B$5,2,TRUE)</f>
        <v>89-118</v>
      </c>
      <c r="Z5706">
        <v>91.2</v>
      </c>
      <c r="AA5706">
        <v>3382.3</v>
      </c>
      <c r="AB5706" t="s">
        <v>44</v>
      </c>
      <c r="AC5706">
        <v>0</v>
      </c>
      <c r="AD5706">
        <v>44</v>
      </c>
      <c r="AE5706">
        <v>5135</v>
      </c>
      <c r="AG5706" t="b">
        <v>0</v>
      </c>
      <c r="AH5706" t="b">
        <v>0</v>
      </c>
      <c r="AI5706" t="b">
        <v>1</v>
      </c>
      <c r="AJ5706" t="b">
        <v>0</v>
      </c>
      <c r="AK5706" t="b">
        <v>0</v>
      </c>
      <c r="AL5706" t="b">
        <v>0</v>
      </c>
      <c r="AM5706" t="b">
        <v>0</v>
      </c>
      <c r="AN5706">
        <v>91.413513513513493</v>
      </c>
      <c r="AO5706">
        <f t="shared" si="89"/>
        <v>92</v>
      </c>
      <c r="AP5706" t="b">
        <v>1</v>
      </c>
    </row>
    <row r="5707" spans="1:42" x14ac:dyDescent="0.25">
      <c r="A5707" t="s">
        <v>8551</v>
      </c>
      <c r="B5707">
        <v>1</v>
      </c>
      <c r="C5707" t="s">
        <v>40</v>
      </c>
      <c r="D5707" t="s">
        <v>41</v>
      </c>
      <c r="E5707" t="s">
        <v>3146</v>
      </c>
      <c r="F5707">
        <v>91730</v>
      </c>
      <c r="G5707" t="s">
        <v>3879</v>
      </c>
      <c r="H5707">
        <v>34.100969999999997</v>
      </c>
      <c r="I5707">
        <v>-117.57881999999999</v>
      </c>
      <c r="J5707">
        <v>1</v>
      </c>
      <c r="K5707">
        <v>0</v>
      </c>
      <c r="L5707">
        <v>0</v>
      </c>
      <c r="M5707">
        <v>0</v>
      </c>
      <c r="N5707" t="str">
        <f>VLOOKUP(O5707:O12738,'VLOOKUP Ranges'!$A$9:$B$12,2,TRUE)</f>
        <v>29-55</v>
      </c>
      <c r="O5707">
        <v>37</v>
      </c>
      <c r="P5707">
        <v>1</v>
      </c>
      <c r="Q5707" t="s">
        <v>44</v>
      </c>
      <c r="R5707" t="s">
        <v>45</v>
      </c>
      <c r="S5707" t="s">
        <v>45</v>
      </c>
      <c r="T5707" t="s">
        <v>45</v>
      </c>
      <c r="U5707" t="s">
        <v>45</v>
      </c>
      <c r="V5707" t="s">
        <v>44</v>
      </c>
      <c r="W5707" t="s">
        <v>44</v>
      </c>
      <c r="X5707">
        <v>0</v>
      </c>
      <c r="Y5707" t="str">
        <f>VLOOKUP(Z5707:Z12738,'VLOOKUP Ranges'!$A$2:$B$5,2,TRUE)</f>
        <v>35-70</v>
      </c>
      <c r="Z5707">
        <v>65.599999999999994</v>
      </c>
      <c r="AA5707">
        <v>2313.8000000000002</v>
      </c>
      <c r="AB5707" t="s">
        <v>44</v>
      </c>
      <c r="AC5707">
        <v>0</v>
      </c>
      <c r="AD5707">
        <v>27</v>
      </c>
      <c r="AE5707">
        <v>3183</v>
      </c>
      <c r="AG5707" t="b">
        <v>0</v>
      </c>
      <c r="AH5707" t="b">
        <v>1</v>
      </c>
      <c r="AI5707" t="b">
        <v>0</v>
      </c>
      <c r="AJ5707" t="b">
        <v>0</v>
      </c>
      <c r="AK5707" t="b">
        <v>0</v>
      </c>
      <c r="AL5707" t="b">
        <v>0</v>
      </c>
      <c r="AM5707" t="b">
        <v>0</v>
      </c>
      <c r="AN5707">
        <v>62.5351351351351</v>
      </c>
      <c r="AO5707">
        <f t="shared" si="89"/>
        <v>66</v>
      </c>
      <c r="AP5707" t="b">
        <v>1</v>
      </c>
    </row>
    <row r="5708" spans="1:42" x14ac:dyDescent="0.25">
      <c r="A5708" t="s">
        <v>8552</v>
      </c>
      <c r="B5708">
        <v>1</v>
      </c>
      <c r="C5708" t="s">
        <v>40</v>
      </c>
      <c r="D5708" t="s">
        <v>41</v>
      </c>
      <c r="E5708" t="s">
        <v>217</v>
      </c>
      <c r="F5708">
        <v>91732</v>
      </c>
      <c r="G5708" t="s">
        <v>220</v>
      </c>
      <c r="H5708">
        <v>34.074491999999999</v>
      </c>
      <c r="I5708">
        <v>-118.01461999999999</v>
      </c>
      <c r="J5708">
        <v>0</v>
      </c>
      <c r="K5708">
        <v>0</v>
      </c>
      <c r="L5708">
        <v>1</v>
      </c>
      <c r="M5708">
        <v>1</v>
      </c>
      <c r="N5708" t="str">
        <f>VLOOKUP(O5708:O12739,'VLOOKUP Ranges'!$A$9:$B$12,2,TRUE)</f>
        <v>9-29</v>
      </c>
      <c r="O5708">
        <v>14</v>
      </c>
      <c r="P5708">
        <v>1</v>
      </c>
      <c r="Q5708" t="s">
        <v>44</v>
      </c>
      <c r="R5708" t="s">
        <v>45</v>
      </c>
      <c r="S5708" t="s">
        <v>45</v>
      </c>
      <c r="T5708" t="s">
        <v>44</v>
      </c>
      <c r="U5708" t="s">
        <v>45</v>
      </c>
      <c r="V5708" t="s">
        <v>44</v>
      </c>
      <c r="W5708" t="s">
        <v>44</v>
      </c>
      <c r="X5708">
        <v>0</v>
      </c>
      <c r="Y5708" t="str">
        <f>VLOOKUP(Z5708:Z12739,'VLOOKUP Ranges'!$A$2:$B$5,2,TRUE)</f>
        <v>35-70</v>
      </c>
      <c r="Z5708">
        <v>59.45</v>
      </c>
      <c r="AA5708">
        <v>780.85</v>
      </c>
      <c r="AB5708" t="s">
        <v>44</v>
      </c>
      <c r="AC5708">
        <v>0</v>
      </c>
      <c r="AD5708">
        <v>26</v>
      </c>
      <c r="AE5708">
        <v>5723</v>
      </c>
      <c r="AG5708" t="b">
        <v>0</v>
      </c>
      <c r="AH5708" t="b">
        <v>0</v>
      </c>
      <c r="AI5708" t="b">
        <v>0</v>
      </c>
      <c r="AJ5708" t="b">
        <v>0</v>
      </c>
      <c r="AK5708" t="b">
        <v>0</v>
      </c>
      <c r="AL5708" t="b">
        <v>0</v>
      </c>
      <c r="AM5708" t="b">
        <v>0</v>
      </c>
      <c r="AN5708">
        <v>55.774999999999999</v>
      </c>
      <c r="AO5708">
        <f t="shared" si="89"/>
        <v>60</v>
      </c>
      <c r="AP5708" t="b">
        <v>1</v>
      </c>
    </row>
    <row r="5709" spans="1:42" x14ac:dyDescent="0.25">
      <c r="A5709" t="s">
        <v>8553</v>
      </c>
      <c r="B5709">
        <v>1</v>
      </c>
      <c r="C5709" t="s">
        <v>40</v>
      </c>
      <c r="D5709" t="s">
        <v>41</v>
      </c>
      <c r="E5709" t="s">
        <v>3882</v>
      </c>
      <c r="F5709">
        <v>91733</v>
      </c>
      <c r="G5709" t="s">
        <v>3883</v>
      </c>
      <c r="H5709">
        <v>34.046219999999998</v>
      </c>
      <c r="I5709">
        <v>-118.053753</v>
      </c>
      <c r="J5709">
        <v>1</v>
      </c>
      <c r="K5709">
        <v>0</v>
      </c>
      <c r="L5709">
        <v>1</v>
      </c>
      <c r="M5709">
        <v>0</v>
      </c>
      <c r="N5709" t="str">
        <f>VLOOKUP(O5709:O12740,'VLOOKUP Ranges'!$A$9:$B$12,2,TRUE)</f>
        <v>55-77</v>
      </c>
      <c r="O5709">
        <v>72</v>
      </c>
      <c r="P5709">
        <v>1</v>
      </c>
      <c r="Q5709" t="s">
        <v>45</v>
      </c>
      <c r="R5709" t="s">
        <v>45</v>
      </c>
      <c r="S5709" t="s">
        <v>45</v>
      </c>
      <c r="T5709" t="s">
        <v>44</v>
      </c>
      <c r="U5709" t="s">
        <v>45</v>
      </c>
      <c r="V5709" t="s">
        <v>45</v>
      </c>
      <c r="W5709" t="s">
        <v>45</v>
      </c>
      <c r="X5709">
        <v>1</v>
      </c>
      <c r="Y5709" t="str">
        <f>VLOOKUP(Z5709:Z12740,'VLOOKUP Ranges'!$A$2:$B$5,2,TRUE)</f>
        <v>89-118</v>
      </c>
      <c r="Z5709">
        <v>109.95</v>
      </c>
      <c r="AA5709">
        <v>7852.4</v>
      </c>
      <c r="AB5709" t="s">
        <v>44</v>
      </c>
      <c r="AC5709">
        <v>0</v>
      </c>
      <c r="AD5709">
        <v>59</v>
      </c>
      <c r="AE5709">
        <v>6258</v>
      </c>
      <c r="AG5709" t="b">
        <v>0</v>
      </c>
      <c r="AH5709" t="b">
        <v>1</v>
      </c>
      <c r="AI5709" t="b">
        <v>1</v>
      </c>
      <c r="AJ5709" t="b">
        <v>0</v>
      </c>
      <c r="AK5709" t="b">
        <v>1</v>
      </c>
      <c r="AL5709" t="b">
        <v>0</v>
      </c>
      <c r="AM5709" t="b">
        <v>0</v>
      </c>
      <c r="AN5709">
        <v>109.061111111111</v>
      </c>
      <c r="AO5709">
        <f t="shared" si="89"/>
        <v>110</v>
      </c>
      <c r="AP5709" t="b">
        <v>1</v>
      </c>
    </row>
    <row r="5710" spans="1:42" x14ac:dyDescent="0.25">
      <c r="A5710" t="s">
        <v>8554</v>
      </c>
      <c r="B5710">
        <v>1</v>
      </c>
      <c r="C5710" t="s">
        <v>40</v>
      </c>
      <c r="D5710" t="s">
        <v>41</v>
      </c>
      <c r="E5710" t="s">
        <v>2356</v>
      </c>
      <c r="F5710">
        <v>91740</v>
      </c>
      <c r="G5710" t="s">
        <v>3886</v>
      </c>
      <c r="H5710">
        <v>34.119363</v>
      </c>
      <c r="I5710">
        <v>-117.855059</v>
      </c>
      <c r="J5710">
        <v>1</v>
      </c>
      <c r="K5710">
        <v>0</v>
      </c>
      <c r="L5710">
        <v>1</v>
      </c>
      <c r="M5710">
        <v>1</v>
      </c>
      <c r="N5710" t="str">
        <f>VLOOKUP(O5710:O12741,'VLOOKUP Ranges'!$A$9:$B$12,2,TRUE)</f>
        <v>55-77</v>
      </c>
      <c r="O5710">
        <v>72</v>
      </c>
      <c r="P5710">
        <v>0</v>
      </c>
      <c r="Q5710" t="s">
        <v>62</v>
      </c>
      <c r="R5710" t="s">
        <v>45</v>
      </c>
      <c r="S5710" t="s">
        <v>45</v>
      </c>
      <c r="T5710" t="s">
        <v>45</v>
      </c>
      <c r="U5710" t="s">
        <v>44</v>
      </c>
      <c r="V5710" t="s">
        <v>44</v>
      </c>
      <c r="W5710" t="s">
        <v>44</v>
      </c>
      <c r="X5710">
        <v>0</v>
      </c>
      <c r="Y5710" t="str">
        <f>VLOOKUP(Z5710:Z12741,'VLOOKUP Ranges'!$A$2:$B$5,2,TRUE)</f>
        <v>35-70</v>
      </c>
      <c r="Z5710">
        <v>38.5</v>
      </c>
      <c r="AA5710">
        <v>2763</v>
      </c>
      <c r="AB5710" t="s">
        <v>44</v>
      </c>
      <c r="AC5710">
        <v>0</v>
      </c>
      <c r="AD5710">
        <v>58</v>
      </c>
      <c r="AE5710">
        <v>4710</v>
      </c>
      <c r="AG5710" t="b">
        <v>0</v>
      </c>
      <c r="AH5710" t="b">
        <v>1</v>
      </c>
      <c r="AI5710" t="b">
        <v>0</v>
      </c>
      <c r="AJ5710" t="b">
        <v>0</v>
      </c>
      <c r="AK5710" t="b">
        <v>1</v>
      </c>
      <c r="AL5710" t="b">
        <v>0</v>
      </c>
      <c r="AM5710" t="b">
        <v>0</v>
      </c>
      <c r="AN5710">
        <v>38.375</v>
      </c>
      <c r="AO5710">
        <f t="shared" si="89"/>
        <v>39</v>
      </c>
      <c r="AP5710" t="b">
        <v>0</v>
      </c>
    </row>
    <row r="5711" spans="1:42" x14ac:dyDescent="0.25">
      <c r="A5711" t="s">
        <v>8555</v>
      </c>
      <c r="B5711">
        <v>1</v>
      </c>
      <c r="C5711" t="s">
        <v>40</v>
      </c>
      <c r="D5711" t="s">
        <v>41</v>
      </c>
      <c r="E5711" t="s">
        <v>2356</v>
      </c>
      <c r="F5711">
        <v>91741</v>
      </c>
      <c r="G5711" t="s">
        <v>2357</v>
      </c>
      <c r="H5711">
        <v>34.14649</v>
      </c>
      <c r="I5711">
        <v>-117.84981500000001</v>
      </c>
      <c r="J5711">
        <v>0</v>
      </c>
      <c r="K5711">
        <v>1</v>
      </c>
      <c r="L5711">
        <v>1</v>
      </c>
      <c r="M5711">
        <v>0</v>
      </c>
      <c r="N5711" t="str">
        <f>VLOOKUP(O5711:O12742,'VLOOKUP Ranges'!$A$9:$B$12,2,TRUE)</f>
        <v>9-29</v>
      </c>
      <c r="O5711">
        <v>17</v>
      </c>
      <c r="P5711">
        <v>1</v>
      </c>
      <c r="Q5711" t="s">
        <v>45</v>
      </c>
      <c r="R5711" t="s">
        <v>44</v>
      </c>
      <c r="S5711" t="s">
        <v>44</v>
      </c>
      <c r="T5711" t="s">
        <v>44</v>
      </c>
      <c r="U5711" t="s">
        <v>44</v>
      </c>
      <c r="V5711" t="s">
        <v>45</v>
      </c>
      <c r="W5711" t="s">
        <v>45</v>
      </c>
      <c r="X5711">
        <v>1</v>
      </c>
      <c r="Y5711" t="str">
        <f>VLOOKUP(Z5711:Z12742,'VLOOKUP Ranges'!$A$2:$B$5,2,TRUE)</f>
        <v>89-118</v>
      </c>
      <c r="Z5711">
        <v>92.55</v>
      </c>
      <c r="AA5711">
        <v>1614.7</v>
      </c>
      <c r="AB5711" t="s">
        <v>44</v>
      </c>
      <c r="AC5711">
        <v>0</v>
      </c>
      <c r="AD5711">
        <v>23</v>
      </c>
      <c r="AE5711">
        <v>3689</v>
      </c>
      <c r="AG5711" t="b">
        <v>0</v>
      </c>
      <c r="AH5711" t="b">
        <v>0</v>
      </c>
      <c r="AI5711" t="b">
        <v>1</v>
      </c>
      <c r="AJ5711" t="b">
        <v>0</v>
      </c>
      <c r="AK5711" t="b">
        <v>0</v>
      </c>
      <c r="AL5711" t="b">
        <v>1</v>
      </c>
      <c r="AM5711" t="b">
        <v>0</v>
      </c>
      <c r="AN5711">
        <v>94.982352941176401</v>
      </c>
      <c r="AO5711">
        <f t="shared" si="89"/>
        <v>93</v>
      </c>
      <c r="AP5711" t="b">
        <v>0</v>
      </c>
    </row>
    <row r="5712" spans="1:42" x14ac:dyDescent="0.25">
      <c r="A5712" t="s">
        <v>8556</v>
      </c>
      <c r="B5712">
        <v>1</v>
      </c>
      <c r="C5712" t="s">
        <v>40</v>
      </c>
      <c r="D5712" t="s">
        <v>41</v>
      </c>
      <c r="E5712" t="s">
        <v>227</v>
      </c>
      <c r="F5712">
        <v>91748</v>
      </c>
      <c r="G5712" t="s">
        <v>228</v>
      </c>
      <c r="H5712">
        <v>33.976753000000002</v>
      </c>
      <c r="I5712">
        <v>-117.897367</v>
      </c>
      <c r="J5712">
        <v>0</v>
      </c>
      <c r="K5712">
        <v>0</v>
      </c>
      <c r="L5712">
        <v>0</v>
      </c>
      <c r="M5712">
        <v>0</v>
      </c>
      <c r="N5712" t="str">
        <f>VLOOKUP(O5712:O12743,'VLOOKUP Ranges'!$A$9:$B$12,2,TRUE)</f>
        <v>9-29</v>
      </c>
      <c r="O5712">
        <v>10</v>
      </c>
      <c r="P5712">
        <v>1</v>
      </c>
      <c r="Q5712" t="s">
        <v>45</v>
      </c>
      <c r="R5712" t="s">
        <v>66</v>
      </c>
      <c r="S5712" t="s">
        <v>66</v>
      </c>
      <c r="T5712" t="s">
        <v>66</v>
      </c>
      <c r="U5712" t="s">
        <v>66</v>
      </c>
      <c r="V5712" t="s">
        <v>66</v>
      </c>
      <c r="W5712" t="s">
        <v>66</v>
      </c>
      <c r="X5712">
        <v>1</v>
      </c>
      <c r="Y5712" t="str">
        <f>VLOOKUP(Z5712:Z12743,'VLOOKUP Ranges'!$A$2:$B$5,2,TRUE)</f>
        <v>18-35</v>
      </c>
      <c r="Z5712">
        <v>24.5</v>
      </c>
      <c r="AA5712">
        <v>270.14999999999998</v>
      </c>
      <c r="AB5712" t="s">
        <v>44</v>
      </c>
      <c r="AC5712">
        <v>0</v>
      </c>
      <c r="AD5712">
        <v>78</v>
      </c>
      <c r="AE5712">
        <v>5594</v>
      </c>
      <c r="AG5712" t="b">
        <v>0</v>
      </c>
      <c r="AH5712" t="b">
        <v>0</v>
      </c>
      <c r="AI5712" t="b">
        <v>0</v>
      </c>
      <c r="AJ5712" t="b">
        <v>1</v>
      </c>
      <c r="AK5712" t="b">
        <v>0</v>
      </c>
      <c r="AL5712" t="b">
        <v>0</v>
      </c>
      <c r="AM5712" t="b">
        <v>1</v>
      </c>
      <c r="AN5712">
        <v>27.014999999999901</v>
      </c>
      <c r="AO5712">
        <f t="shared" si="89"/>
        <v>25</v>
      </c>
      <c r="AP5712" t="b">
        <v>0</v>
      </c>
    </row>
    <row r="5713" spans="1:42" x14ac:dyDescent="0.25">
      <c r="A5713" t="s">
        <v>8557</v>
      </c>
      <c r="B5713">
        <v>1</v>
      </c>
      <c r="C5713" t="s">
        <v>40</v>
      </c>
      <c r="D5713" t="s">
        <v>41</v>
      </c>
      <c r="E5713" t="s">
        <v>2361</v>
      </c>
      <c r="F5713">
        <v>91752</v>
      </c>
      <c r="G5713" t="s">
        <v>2362</v>
      </c>
      <c r="H5713">
        <v>33.999991999999999</v>
      </c>
      <c r="I5713">
        <v>-117.53539499999999</v>
      </c>
      <c r="J5713">
        <v>1</v>
      </c>
      <c r="K5713">
        <v>0</v>
      </c>
      <c r="L5713">
        <v>0</v>
      </c>
      <c r="M5713">
        <v>0</v>
      </c>
      <c r="N5713" t="str">
        <f>VLOOKUP(O5713:O12744,'VLOOKUP Ranges'!$A$9:$B$12,2,TRUE)</f>
        <v>1-9</v>
      </c>
      <c r="O5713">
        <v>1</v>
      </c>
      <c r="P5713">
        <v>1</v>
      </c>
      <c r="Q5713" t="s">
        <v>44</v>
      </c>
      <c r="R5713" t="s">
        <v>66</v>
      </c>
      <c r="S5713" t="s">
        <v>66</v>
      </c>
      <c r="T5713" t="s">
        <v>66</v>
      </c>
      <c r="U5713" t="s">
        <v>66</v>
      </c>
      <c r="V5713" t="s">
        <v>66</v>
      </c>
      <c r="W5713" t="s">
        <v>66</v>
      </c>
      <c r="X5713">
        <v>0</v>
      </c>
      <c r="Y5713" t="str">
        <f>VLOOKUP(Z5713:Z12744,'VLOOKUP Ranges'!$A$2:$B$5,2,TRUE)</f>
        <v>18-35</v>
      </c>
      <c r="Z5713">
        <v>20.6</v>
      </c>
      <c r="AA5713">
        <v>20.6</v>
      </c>
      <c r="AB5713" t="s">
        <v>44</v>
      </c>
      <c r="AC5713">
        <v>0</v>
      </c>
      <c r="AD5713">
        <v>52</v>
      </c>
      <c r="AE5713">
        <v>5370</v>
      </c>
      <c r="AG5713" t="b">
        <v>0</v>
      </c>
      <c r="AH5713" t="b">
        <v>0</v>
      </c>
      <c r="AI5713" t="b">
        <v>0</v>
      </c>
      <c r="AJ5713" t="b">
        <v>1</v>
      </c>
      <c r="AK5713" t="b">
        <v>0</v>
      </c>
      <c r="AL5713" t="b">
        <v>0</v>
      </c>
      <c r="AM5713" t="b">
        <v>1</v>
      </c>
      <c r="AN5713">
        <v>20.6</v>
      </c>
      <c r="AO5713">
        <f t="shared" si="89"/>
        <v>21</v>
      </c>
      <c r="AP5713" t="b">
        <v>0</v>
      </c>
    </row>
    <row r="5714" spans="1:42" x14ac:dyDescent="0.25">
      <c r="A5714" t="s">
        <v>8558</v>
      </c>
      <c r="B5714">
        <v>1</v>
      </c>
      <c r="C5714" t="s">
        <v>40</v>
      </c>
      <c r="D5714" t="s">
        <v>41</v>
      </c>
      <c r="E5714" t="s">
        <v>1422</v>
      </c>
      <c r="F5714">
        <v>91754</v>
      </c>
      <c r="G5714" t="s">
        <v>1423</v>
      </c>
      <c r="H5714">
        <v>34.050322000000001</v>
      </c>
      <c r="I5714">
        <v>-118.147037</v>
      </c>
      <c r="J5714">
        <v>0</v>
      </c>
      <c r="K5714">
        <v>0</v>
      </c>
      <c r="L5714">
        <v>0</v>
      </c>
      <c r="M5714">
        <v>0</v>
      </c>
      <c r="N5714" t="str">
        <f>VLOOKUP(O5714:O12745,'VLOOKUP Ranges'!$A$9:$B$12,2,TRUE)</f>
        <v>29-55</v>
      </c>
      <c r="O5714">
        <v>29</v>
      </c>
      <c r="P5714">
        <v>1</v>
      </c>
      <c r="Q5714" t="s">
        <v>44</v>
      </c>
      <c r="R5714" t="s">
        <v>45</v>
      </c>
      <c r="S5714" t="s">
        <v>44</v>
      </c>
      <c r="T5714" t="s">
        <v>45</v>
      </c>
      <c r="U5714" t="s">
        <v>45</v>
      </c>
      <c r="V5714" t="s">
        <v>44</v>
      </c>
      <c r="W5714" t="s">
        <v>44</v>
      </c>
      <c r="X5714">
        <v>0</v>
      </c>
      <c r="Y5714" t="str">
        <f>VLOOKUP(Z5714:Z12745,'VLOOKUP Ranges'!$A$2:$B$5,2,TRUE)</f>
        <v>35-70</v>
      </c>
      <c r="Z5714">
        <v>58</v>
      </c>
      <c r="AA5714">
        <v>1734.5</v>
      </c>
      <c r="AB5714" t="s">
        <v>44</v>
      </c>
      <c r="AC5714">
        <v>0</v>
      </c>
      <c r="AD5714">
        <v>63</v>
      </c>
      <c r="AE5714">
        <v>2810</v>
      </c>
      <c r="AG5714" t="b">
        <v>1</v>
      </c>
      <c r="AH5714" t="b">
        <v>0</v>
      </c>
      <c r="AI5714" t="b">
        <v>0</v>
      </c>
      <c r="AJ5714" t="b">
        <v>0</v>
      </c>
      <c r="AK5714" t="b">
        <v>1</v>
      </c>
      <c r="AL5714" t="b">
        <v>0</v>
      </c>
      <c r="AM5714" t="b">
        <v>0</v>
      </c>
      <c r="AN5714">
        <v>59.810344827586199</v>
      </c>
      <c r="AO5714">
        <f t="shared" si="89"/>
        <v>58</v>
      </c>
      <c r="AP5714" t="b">
        <v>1</v>
      </c>
    </row>
    <row r="5715" spans="1:42" x14ac:dyDescent="0.25">
      <c r="A5715" t="s">
        <v>8559</v>
      </c>
      <c r="B5715">
        <v>1</v>
      </c>
      <c r="C5715" t="s">
        <v>40</v>
      </c>
      <c r="D5715" t="s">
        <v>41</v>
      </c>
      <c r="E5715" t="s">
        <v>1422</v>
      </c>
      <c r="F5715">
        <v>91755</v>
      </c>
      <c r="G5715" t="s">
        <v>4241</v>
      </c>
      <c r="H5715">
        <v>34.049171999999999</v>
      </c>
      <c r="I5715">
        <v>-118.115022</v>
      </c>
      <c r="J5715">
        <v>0</v>
      </c>
      <c r="K5715">
        <v>1</v>
      </c>
      <c r="L5715">
        <v>1</v>
      </c>
      <c r="M5715">
        <v>1</v>
      </c>
      <c r="N5715" t="str">
        <f>VLOOKUP(O5715:O12746,'VLOOKUP Ranges'!$A$9:$B$12,2,TRUE)</f>
        <v>55-77</v>
      </c>
      <c r="O5715">
        <v>65</v>
      </c>
      <c r="P5715">
        <v>1</v>
      </c>
      <c r="Q5715" t="s">
        <v>45</v>
      </c>
      <c r="R5715" t="s">
        <v>44</v>
      </c>
      <c r="S5715" t="s">
        <v>45</v>
      </c>
      <c r="T5715" t="s">
        <v>45</v>
      </c>
      <c r="U5715" t="s">
        <v>44</v>
      </c>
      <c r="V5715" t="s">
        <v>45</v>
      </c>
      <c r="W5715" t="s">
        <v>45</v>
      </c>
      <c r="X5715">
        <v>1</v>
      </c>
      <c r="Y5715" t="str">
        <f>VLOOKUP(Z5715:Z12746,'VLOOKUP Ranges'!$A$2:$B$5,2,TRUE)</f>
        <v>89-118</v>
      </c>
      <c r="Z5715">
        <v>107.45</v>
      </c>
      <c r="AA5715">
        <v>7047.5</v>
      </c>
      <c r="AB5715" t="s">
        <v>44</v>
      </c>
      <c r="AC5715">
        <v>0</v>
      </c>
      <c r="AD5715">
        <v>32</v>
      </c>
      <c r="AE5715">
        <v>6211</v>
      </c>
      <c r="AG5715" t="b">
        <v>1</v>
      </c>
      <c r="AH5715" t="b">
        <v>0</v>
      </c>
      <c r="AI5715" t="b">
        <v>1</v>
      </c>
      <c r="AJ5715" t="b">
        <v>0</v>
      </c>
      <c r="AK5715" t="b">
        <v>0</v>
      </c>
      <c r="AL5715" t="b">
        <v>1</v>
      </c>
      <c r="AM5715" t="b">
        <v>0</v>
      </c>
      <c r="AN5715">
        <v>108.423076923076</v>
      </c>
      <c r="AO5715">
        <f t="shared" si="89"/>
        <v>108</v>
      </c>
      <c r="AP5715" t="b">
        <v>0</v>
      </c>
    </row>
    <row r="5716" spans="1:42" x14ac:dyDescent="0.25">
      <c r="A5716" t="s">
        <v>8560</v>
      </c>
      <c r="B5716">
        <v>1</v>
      </c>
      <c r="C5716" t="s">
        <v>40</v>
      </c>
      <c r="D5716" t="s">
        <v>41</v>
      </c>
      <c r="E5716" t="s">
        <v>4243</v>
      </c>
      <c r="F5716">
        <v>91759</v>
      </c>
      <c r="G5716" t="s">
        <v>4244</v>
      </c>
      <c r="H5716">
        <v>34.231318000000002</v>
      </c>
      <c r="I5716">
        <v>-117.662032</v>
      </c>
      <c r="J5716">
        <v>0</v>
      </c>
      <c r="K5716">
        <v>0</v>
      </c>
      <c r="L5716">
        <v>0</v>
      </c>
      <c r="M5716">
        <v>0</v>
      </c>
      <c r="N5716" t="str">
        <f>VLOOKUP(O5716:O12747,'VLOOKUP Ranges'!$A$9:$B$12,2,TRUE)</f>
        <v>1-9</v>
      </c>
      <c r="O5716">
        <v>8</v>
      </c>
      <c r="P5716">
        <v>1</v>
      </c>
      <c r="Q5716" t="s">
        <v>45</v>
      </c>
      <c r="R5716" t="s">
        <v>45</v>
      </c>
      <c r="S5716" t="s">
        <v>45</v>
      </c>
      <c r="T5716" t="s">
        <v>45</v>
      </c>
      <c r="U5716" t="s">
        <v>44</v>
      </c>
      <c r="V5716" t="s">
        <v>44</v>
      </c>
      <c r="W5716" t="s">
        <v>44</v>
      </c>
      <c r="X5716">
        <v>1</v>
      </c>
      <c r="Y5716" t="str">
        <f>VLOOKUP(Z5716:Z12747,'VLOOKUP Ranges'!$A$2:$B$5,2,TRUE)</f>
        <v>35-70</v>
      </c>
      <c r="Z5716">
        <v>65.5</v>
      </c>
      <c r="AA5716">
        <v>573.15</v>
      </c>
      <c r="AB5716" t="s">
        <v>44</v>
      </c>
      <c r="AC5716">
        <v>0</v>
      </c>
      <c r="AD5716">
        <v>38</v>
      </c>
      <c r="AE5716">
        <v>3033</v>
      </c>
      <c r="AG5716" t="b">
        <v>0</v>
      </c>
      <c r="AH5716" t="b">
        <v>0</v>
      </c>
      <c r="AI5716" t="b">
        <v>0</v>
      </c>
      <c r="AJ5716" t="b">
        <v>0</v>
      </c>
      <c r="AK5716" t="b">
        <v>0</v>
      </c>
      <c r="AL5716" t="b">
        <v>0</v>
      </c>
      <c r="AM5716" t="b">
        <v>0</v>
      </c>
      <c r="AN5716">
        <v>71.643749999999997</v>
      </c>
      <c r="AO5716">
        <f t="shared" si="89"/>
        <v>66</v>
      </c>
      <c r="AP5716" t="b">
        <v>1</v>
      </c>
    </row>
    <row r="5717" spans="1:42" x14ac:dyDescent="0.25">
      <c r="A5717" t="s">
        <v>8561</v>
      </c>
      <c r="B5717">
        <v>1</v>
      </c>
      <c r="C5717" t="s">
        <v>40</v>
      </c>
      <c r="D5717" t="s">
        <v>41</v>
      </c>
      <c r="E5717" t="s">
        <v>230</v>
      </c>
      <c r="F5717">
        <v>91761</v>
      </c>
      <c r="G5717" t="s">
        <v>1425</v>
      </c>
      <c r="H5717">
        <v>34.035601999999997</v>
      </c>
      <c r="I5717">
        <v>-117.591528</v>
      </c>
      <c r="J5717">
        <v>1</v>
      </c>
      <c r="K5717">
        <v>0</v>
      </c>
      <c r="L5717">
        <v>1</v>
      </c>
      <c r="M5717">
        <v>0</v>
      </c>
      <c r="N5717" t="str">
        <f>VLOOKUP(O5717:O12748,'VLOOKUP Ranges'!$A$9:$B$12,2,TRUE)</f>
        <v>55-77</v>
      </c>
      <c r="O5717">
        <v>61</v>
      </c>
      <c r="P5717">
        <v>1</v>
      </c>
      <c r="Q5717" t="s">
        <v>45</v>
      </c>
      <c r="R5717" t="s">
        <v>66</v>
      </c>
      <c r="S5717" t="s">
        <v>66</v>
      </c>
      <c r="T5717" t="s">
        <v>66</v>
      </c>
      <c r="U5717" t="s">
        <v>66</v>
      </c>
      <c r="V5717" t="s">
        <v>66</v>
      </c>
      <c r="W5717" t="s">
        <v>66</v>
      </c>
      <c r="X5717">
        <v>0</v>
      </c>
      <c r="Y5717" t="str">
        <f>VLOOKUP(Z5717:Z12748,'VLOOKUP Ranges'!$A$2:$B$5,2,TRUE)</f>
        <v>18-35</v>
      </c>
      <c r="Z5717">
        <v>25.45</v>
      </c>
      <c r="AA5717">
        <v>1538.6</v>
      </c>
      <c r="AB5717" t="s">
        <v>44</v>
      </c>
      <c r="AC5717">
        <v>0</v>
      </c>
      <c r="AD5717">
        <v>41</v>
      </c>
      <c r="AE5717">
        <v>6015</v>
      </c>
      <c r="AG5717" t="b">
        <v>0</v>
      </c>
      <c r="AH5717" t="b">
        <v>1</v>
      </c>
      <c r="AI5717" t="b">
        <v>0</v>
      </c>
      <c r="AJ5717" t="b">
        <v>1</v>
      </c>
      <c r="AK5717" t="b">
        <v>0</v>
      </c>
      <c r="AL5717" t="b">
        <v>0</v>
      </c>
      <c r="AM5717" t="b">
        <v>0</v>
      </c>
      <c r="AN5717">
        <v>25.2229508196721</v>
      </c>
      <c r="AO5717">
        <f t="shared" si="89"/>
        <v>26</v>
      </c>
      <c r="AP5717" t="b">
        <v>0</v>
      </c>
    </row>
    <row r="5718" spans="1:42" x14ac:dyDescent="0.25">
      <c r="A5718" t="s">
        <v>8562</v>
      </c>
      <c r="B5718">
        <v>1</v>
      </c>
      <c r="C5718" t="s">
        <v>40</v>
      </c>
      <c r="D5718" t="s">
        <v>41</v>
      </c>
      <c r="E5718" t="s">
        <v>230</v>
      </c>
      <c r="F5718">
        <v>91762</v>
      </c>
      <c r="G5718" t="s">
        <v>231</v>
      </c>
      <c r="H5718">
        <v>34.057256000000002</v>
      </c>
      <c r="I5718">
        <v>-117.667677</v>
      </c>
      <c r="J5718">
        <v>0</v>
      </c>
      <c r="K5718">
        <v>1</v>
      </c>
      <c r="L5718">
        <v>0</v>
      </c>
      <c r="M5718">
        <v>0</v>
      </c>
      <c r="N5718" t="str">
        <f>VLOOKUP(O5718:O12749,'VLOOKUP Ranges'!$A$9:$B$12,2,TRUE)</f>
        <v>29-55</v>
      </c>
      <c r="O5718">
        <v>45</v>
      </c>
      <c r="P5718">
        <v>1</v>
      </c>
      <c r="Q5718" t="s">
        <v>45</v>
      </c>
      <c r="R5718" t="s">
        <v>44</v>
      </c>
      <c r="S5718" t="s">
        <v>44</v>
      </c>
      <c r="T5718" t="s">
        <v>45</v>
      </c>
      <c r="U5718" t="s">
        <v>44</v>
      </c>
      <c r="V5718" t="s">
        <v>45</v>
      </c>
      <c r="W5718" t="s">
        <v>45</v>
      </c>
      <c r="X5718">
        <v>1</v>
      </c>
      <c r="Y5718" t="str">
        <f>VLOOKUP(Z5718:Z12749,'VLOOKUP Ranges'!$A$2:$B$5,2,TRUE)</f>
        <v>89-118</v>
      </c>
      <c r="Z5718">
        <v>100.15</v>
      </c>
      <c r="AA5718">
        <v>4459.8</v>
      </c>
      <c r="AB5718" t="s">
        <v>44</v>
      </c>
      <c r="AC5718">
        <v>0</v>
      </c>
      <c r="AD5718">
        <v>21</v>
      </c>
      <c r="AE5718">
        <v>2636</v>
      </c>
      <c r="AG5718" t="b">
        <v>1</v>
      </c>
      <c r="AH5718" t="b">
        <v>0</v>
      </c>
      <c r="AI5718" t="b">
        <v>1</v>
      </c>
      <c r="AJ5718" t="b">
        <v>0</v>
      </c>
      <c r="AK5718" t="b">
        <v>0</v>
      </c>
      <c r="AL5718" t="b">
        <v>0</v>
      </c>
      <c r="AM5718" t="b">
        <v>0</v>
      </c>
      <c r="AN5718">
        <v>99.106666666666598</v>
      </c>
      <c r="AO5718">
        <f t="shared" si="89"/>
        <v>101</v>
      </c>
      <c r="AP5718" t="b">
        <v>0</v>
      </c>
    </row>
    <row r="5719" spans="1:42" x14ac:dyDescent="0.25">
      <c r="A5719" t="s">
        <v>8563</v>
      </c>
      <c r="B5719">
        <v>1</v>
      </c>
      <c r="C5719" t="s">
        <v>40</v>
      </c>
      <c r="D5719" t="s">
        <v>41</v>
      </c>
      <c r="E5719" t="s">
        <v>3891</v>
      </c>
      <c r="F5719">
        <v>91763</v>
      </c>
      <c r="G5719" t="s">
        <v>3892</v>
      </c>
      <c r="H5719">
        <v>34.072121000000003</v>
      </c>
      <c r="I5719">
        <v>-117.698319</v>
      </c>
      <c r="J5719">
        <v>1</v>
      </c>
      <c r="K5719">
        <v>0</v>
      </c>
      <c r="L5719">
        <v>1</v>
      </c>
      <c r="M5719">
        <v>1</v>
      </c>
      <c r="N5719" t="str">
        <f>VLOOKUP(O5719:O12750,'VLOOKUP Ranges'!$A$9:$B$12,2,TRUE)</f>
        <v>55-77</v>
      </c>
      <c r="O5719">
        <v>72</v>
      </c>
      <c r="P5719">
        <v>1</v>
      </c>
      <c r="Q5719" t="s">
        <v>45</v>
      </c>
      <c r="R5719" t="s">
        <v>44</v>
      </c>
      <c r="S5719" t="s">
        <v>45</v>
      </c>
      <c r="T5719" t="s">
        <v>45</v>
      </c>
      <c r="U5719" t="s">
        <v>44</v>
      </c>
      <c r="V5719" t="s">
        <v>45</v>
      </c>
      <c r="W5719" t="s">
        <v>45</v>
      </c>
      <c r="X5719">
        <v>1</v>
      </c>
      <c r="Y5719" t="str">
        <f>VLOOKUP(Z5719:Z12750,'VLOOKUP Ranges'!$A$2:$B$5,2,TRUE)</f>
        <v>89-118</v>
      </c>
      <c r="Z5719">
        <v>104.45</v>
      </c>
      <c r="AA5719">
        <v>7459</v>
      </c>
      <c r="AB5719" t="s">
        <v>44</v>
      </c>
      <c r="AC5719">
        <v>0</v>
      </c>
      <c r="AD5719">
        <v>29</v>
      </c>
      <c r="AE5719">
        <v>4750</v>
      </c>
      <c r="AG5719" t="b">
        <v>1</v>
      </c>
      <c r="AH5719" t="b">
        <v>0</v>
      </c>
      <c r="AI5719" t="b">
        <v>1</v>
      </c>
      <c r="AJ5719" t="b">
        <v>0</v>
      </c>
      <c r="AK5719" t="b">
        <v>1</v>
      </c>
      <c r="AL5719" t="b">
        <v>0</v>
      </c>
      <c r="AM5719" t="b">
        <v>0</v>
      </c>
      <c r="AN5719">
        <v>103.597222222222</v>
      </c>
      <c r="AO5719">
        <f t="shared" si="89"/>
        <v>105</v>
      </c>
      <c r="AP5719" t="b">
        <v>0</v>
      </c>
    </row>
    <row r="5720" spans="1:42" x14ac:dyDescent="0.25">
      <c r="A5720" t="s">
        <v>8564</v>
      </c>
      <c r="B5720">
        <v>1</v>
      </c>
      <c r="C5720" t="s">
        <v>40</v>
      </c>
      <c r="D5720" t="s">
        <v>41</v>
      </c>
      <c r="E5720" t="s">
        <v>230</v>
      </c>
      <c r="F5720">
        <v>91764</v>
      </c>
      <c r="G5720" t="s">
        <v>233</v>
      </c>
      <c r="H5720">
        <v>34.074086999999999</v>
      </c>
      <c r="I5720">
        <v>-117.60561800000001</v>
      </c>
      <c r="J5720">
        <v>1</v>
      </c>
      <c r="K5720">
        <v>0</v>
      </c>
      <c r="L5720">
        <v>1</v>
      </c>
      <c r="M5720">
        <v>1</v>
      </c>
      <c r="N5720" t="str">
        <f>VLOOKUP(O5720:O12751,'VLOOKUP Ranges'!$A$9:$B$12,2,TRUE)</f>
        <v>9-29</v>
      </c>
      <c r="O5720">
        <v>12</v>
      </c>
      <c r="P5720">
        <v>1</v>
      </c>
      <c r="Q5720" t="s">
        <v>44</v>
      </c>
      <c r="R5720" t="s">
        <v>66</v>
      </c>
      <c r="S5720" t="s">
        <v>66</v>
      </c>
      <c r="T5720" t="s">
        <v>66</v>
      </c>
      <c r="U5720" t="s">
        <v>66</v>
      </c>
      <c r="V5720" t="s">
        <v>66</v>
      </c>
      <c r="W5720" t="s">
        <v>66</v>
      </c>
      <c r="X5720">
        <v>1</v>
      </c>
      <c r="Y5720" t="str">
        <f>VLOOKUP(Z5720:Z12751,'VLOOKUP Ranges'!$A$2:$B$5,2,TRUE)</f>
        <v>18-35</v>
      </c>
      <c r="Z5720">
        <v>21.15</v>
      </c>
      <c r="AA5720">
        <v>306.05</v>
      </c>
      <c r="AB5720" t="s">
        <v>44</v>
      </c>
      <c r="AC5720">
        <v>0</v>
      </c>
      <c r="AD5720">
        <v>40</v>
      </c>
      <c r="AE5720">
        <v>5209</v>
      </c>
      <c r="AG5720" t="b">
        <v>0</v>
      </c>
      <c r="AH5720" t="b">
        <v>0</v>
      </c>
      <c r="AI5720" t="b">
        <v>0</v>
      </c>
      <c r="AJ5720" t="b">
        <v>1</v>
      </c>
      <c r="AK5720" t="b">
        <v>0</v>
      </c>
      <c r="AL5720" t="b">
        <v>1</v>
      </c>
      <c r="AM5720" t="b">
        <v>0</v>
      </c>
      <c r="AN5720">
        <v>25.504166666666599</v>
      </c>
      <c r="AO5720">
        <f t="shared" si="89"/>
        <v>22</v>
      </c>
      <c r="AP5720" t="b">
        <v>0</v>
      </c>
    </row>
    <row r="5721" spans="1:42" x14ac:dyDescent="0.25">
      <c r="A5721" t="s">
        <v>8565</v>
      </c>
      <c r="B5721">
        <v>1</v>
      </c>
      <c r="C5721" t="s">
        <v>40</v>
      </c>
      <c r="D5721" t="s">
        <v>41</v>
      </c>
      <c r="E5721" t="s">
        <v>4248</v>
      </c>
      <c r="F5721">
        <v>91765</v>
      </c>
      <c r="G5721" t="s">
        <v>4249</v>
      </c>
      <c r="H5721">
        <v>33.992415999999999</v>
      </c>
      <c r="I5721">
        <v>-117.807874</v>
      </c>
      <c r="J5721">
        <v>1</v>
      </c>
      <c r="K5721">
        <v>0</v>
      </c>
      <c r="L5721">
        <v>0</v>
      </c>
      <c r="M5721">
        <v>0</v>
      </c>
      <c r="N5721" t="str">
        <f>VLOOKUP(O5721:O12752,'VLOOKUP Ranges'!$A$9:$B$12,2,TRUE)</f>
        <v>1-9</v>
      </c>
      <c r="O5721">
        <v>7</v>
      </c>
      <c r="P5721">
        <v>1</v>
      </c>
      <c r="Q5721" t="s">
        <v>45</v>
      </c>
      <c r="R5721" t="s">
        <v>44</v>
      </c>
      <c r="S5721" t="s">
        <v>44</v>
      </c>
      <c r="T5721" t="s">
        <v>44</v>
      </c>
      <c r="U5721" t="s">
        <v>44</v>
      </c>
      <c r="V5721" t="s">
        <v>45</v>
      </c>
      <c r="W5721" t="s">
        <v>45</v>
      </c>
      <c r="X5721">
        <v>0</v>
      </c>
      <c r="Y5721" t="str">
        <f>VLOOKUP(Z5721:Z12752,'VLOOKUP Ranges'!$A$2:$B$5,2,TRUE)</f>
        <v>89-118</v>
      </c>
      <c r="Z5721">
        <v>96.2</v>
      </c>
      <c r="AA5721">
        <v>639.70000000000005</v>
      </c>
      <c r="AB5721" t="s">
        <v>44</v>
      </c>
      <c r="AC5721">
        <v>0</v>
      </c>
      <c r="AD5721">
        <v>38</v>
      </c>
      <c r="AE5721">
        <v>4329</v>
      </c>
      <c r="AG5721" t="b">
        <v>0</v>
      </c>
      <c r="AH5721" t="b">
        <v>0</v>
      </c>
      <c r="AI5721" t="b">
        <v>1</v>
      </c>
      <c r="AJ5721" t="b">
        <v>0</v>
      </c>
      <c r="AK5721" t="b">
        <v>0</v>
      </c>
      <c r="AL5721" t="b">
        <v>1</v>
      </c>
      <c r="AM5721" t="b">
        <v>0</v>
      </c>
      <c r="AN5721">
        <v>91.385714285714201</v>
      </c>
      <c r="AO5721">
        <f t="shared" si="89"/>
        <v>97</v>
      </c>
      <c r="AP5721" t="b">
        <v>0</v>
      </c>
    </row>
    <row r="5722" spans="1:42" x14ac:dyDescent="0.25">
      <c r="A5722" t="s">
        <v>8566</v>
      </c>
      <c r="B5722">
        <v>1</v>
      </c>
      <c r="C5722" t="s">
        <v>40</v>
      </c>
      <c r="D5722" t="s">
        <v>41</v>
      </c>
      <c r="E5722" t="s">
        <v>235</v>
      </c>
      <c r="F5722">
        <v>91766</v>
      </c>
      <c r="G5722" t="s">
        <v>236</v>
      </c>
      <c r="H5722">
        <v>34.042285999999997</v>
      </c>
      <c r="I5722">
        <v>-117.756106</v>
      </c>
      <c r="J5722">
        <v>1</v>
      </c>
      <c r="K5722">
        <v>0</v>
      </c>
      <c r="L5722">
        <v>0</v>
      </c>
      <c r="M5722">
        <v>0</v>
      </c>
      <c r="N5722" t="str">
        <f>VLOOKUP(O5722:O12753,'VLOOKUP Ranges'!$A$9:$B$12,2,TRUE)</f>
        <v>9-29</v>
      </c>
      <c r="O5722">
        <v>9</v>
      </c>
      <c r="P5722">
        <v>1</v>
      </c>
      <c r="Q5722" t="s">
        <v>44</v>
      </c>
      <c r="R5722" t="s">
        <v>44</v>
      </c>
      <c r="S5722" t="s">
        <v>44</v>
      </c>
      <c r="T5722" t="s">
        <v>44</v>
      </c>
      <c r="U5722" t="s">
        <v>44</v>
      </c>
      <c r="V5722" t="s">
        <v>44</v>
      </c>
      <c r="W5722" t="s">
        <v>44</v>
      </c>
      <c r="X5722">
        <v>1</v>
      </c>
      <c r="Y5722" t="str">
        <f>VLOOKUP(Z5722:Z12753,'VLOOKUP Ranges'!$A$2:$B$5,2,TRUE)</f>
        <v>35-70</v>
      </c>
      <c r="Z5722">
        <v>44.4</v>
      </c>
      <c r="AA5722">
        <v>348.15</v>
      </c>
      <c r="AB5722" t="s">
        <v>44</v>
      </c>
      <c r="AC5722">
        <v>0</v>
      </c>
      <c r="AD5722">
        <v>31</v>
      </c>
      <c r="AE5722">
        <v>5457</v>
      </c>
      <c r="AG5722" t="b">
        <v>0</v>
      </c>
      <c r="AH5722" t="b">
        <v>0</v>
      </c>
      <c r="AI5722" t="b">
        <v>0</v>
      </c>
      <c r="AJ5722" t="b">
        <v>0</v>
      </c>
      <c r="AK5722" t="b">
        <v>0</v>
      </c>
      <c r="AL5722" t="b">
        <v>0</v>
      </c>
      <c r="AM5722" t="b">
        <v>1</v>
      </c>
      <c r="AN5722">
        <v>38.683333333333302</v>
      </c>
      <c r="AO5722">
        <f t="shared" si="89"/>
        <v>45</v>
      </c>
      <c r="AP5722" t="b">
        <v>0</v>
      </c>
    </row>
    <row r="5723" spans="1:42" x14ac:dyDescent="0.25">
      <c r="A5723" t="s">
        <v>8567</v>
      </c>
      <c r="B5723">
        <v>1</v>
      </c>
      <c r="C5723" t="s">
        <v>40</v>
      </c>
      <c r="D5723" t="s">
        <v>41</v>
      </c>
      <c r="E5723" t="s">
        <v>235</v>
      </c>
      <c r="F5723">
        <v>91768</v>
      </c>
      <c r="G5723" t="s">
        <v>238</v>
      </c>
      <c r="H5723">
        <v>34.067931999999999</v>
      </c>
      <c r="I5723">
        <v>-117.785168</v>
      </c>
      <c r="J5723">
        <v>1</v>
      </c>
      <c r="K5723">
        <v>0</v>
      </c>
      <c r="L5723">
        <v>1</v>
      </c>
      <c r="M5723">
        <v>1</v>
      </c>
      <c r="N5723" t="str">
        <f>VLOOKUP(O5723:O12754,'VLOOKUP Ranges'!$A$9:$B$12,2,TRUE)</f>
        <v>55-77</v>
      </c>
      <c r="O5723">
        <v>58</v>
      </c>
      <c r="P5723">
        <v>1</v>
      </c>
      <c r="Q5723" t="s">
        <v>45</v>
      </c>
      <c r="R5723" t="s">
        <v>44</v>
      </c>
      <c r="S5723" t="s">
        <v>44</v>
      </c>
      <c r="T5723" t="s">
        <v>45</v>
      </c>
      <c r="U5723" t="s">
        <v>45</v>
      </c>
      <c r="V5723" t="s">
        <v>44</v>
      </c>
      <c r="W5723" t="s">
        <v>45</v>
      </c>
      <c r="X5723">
        <v>0</v>
      </c>
      <c r="Y5723" t="str">
        <f>VLOOKUP(Z5723:Z12754,'VLOOKUP Ranges'!$A$2:$B$5,2,TRUE)</f>
        <v>89-118</v>
      </c>
      <c r="Z5723">
        <v>94.35</v>
      </c>
      <c r="AA5723">
        <v>5563.65</v>
      </c>
      <c r="AB5723" t="s">
        <v>44</v>
      </c>
      <c r="AC5723">
        <v>0</v>
      </c>
      <c r="AD5723">
        <v>49</v>
      </c>
      <c r="AE5723">
        <v>4777</v>
      </c>
      <c r="AG5723" t="b">
        <v>0</v>
      </c>
      <c r="AH5723" t="b">
        <v>1</v>
      </c>
      <c r="AI5723" t="b">
        <v>1</v>
      </c>
      <c r="AJ5723" t="b">
        <v>0</v>
      </c>
      <c r="AK5723" t="b">
        <v>0</v>
      </c>
      <c r="AL5723" t="b">
        <v>0</v>
      </c>
      <c r="AM5723" t="b">
        <v>0</v>
      </c>
      <c r="AN5723">
        <v>95.924999999999997</v>
      </c>
      <c r="AO5723">
        <f t="shared" si="89"/>
        <v>95</v>
      </c>
      <c r="AP5723" t="b">
        <v>0</v>
      </c>
    </row>
    <row r="5724" spans="1:42" x14ac:dyDescent="0.25">
      <c r="A5724" t="s">
        <v>8568</v>
      </c>
      <c r="B5724">
        <v>1</v>
      </c>
      <c r="C5724" t="s">
        <v>40</v>
      </c>
      <c r="D5724" t="s">
        <v>41</v>
      </c>
      <c r="E5724" t="s">
        <v>243</v>
      </c>
      <c r="F5724">
        <v>91773</v>
      </c>
      <c r="G5724" t="s">
        <v>244</v>
      </c>
      <c r="H5724">
        <v>34.102119000000002</v>
      </c>
      <c r="I5724">
        <v>-117.815532</v>
      </c>
      <c r="J5724">
        <v>1</v>
      </c>
      <c r="K5724">
        <v>0</v>
      </c>
      <c r="L5724">
        <v>1</v>
      </c>
      <c r="M5724">
        <v>1</v>
      </c>
      <c r="N5724" t="str">
        <f>VLOOKUP(O5724:O12755,'VLOOKUP Ranges'!$A$9:$B$12,2,TRUE)</f>
        <v>1-9</v>
      </c>
      <c r="O5724">
        <v>2</v>
      </c>
      <c r="P5724">
        <v>1</v>
      </c>
      <c r="Q5724" t="s">
        <v>44</v>
      </c>
      <c r="R5724" t="s">
        <v>66</v>
      </c>
      <c r="S5724" t="s">
        <v>66</v>
      </c>
      <c r="T5724" t="s">
        <v>66</v>
      </c>
      <c r="U5724" t="s">
        <v>66</v>
      </c>
      <c r="V5724" t="s">
        <v>66</v>
      </c>
      <c r="W5724" t="s">
        <v>66</v>
      </c>
      <c r="X5724">
        <v>0</v>
      </c>
      <c r="Y5724" t="str">
        <f>VLOOKUP(Z5724:Z12755,'VLOOKUP Ranges'!$A$2:$B$5,2,TRUE)</f>
        <v>18-35</v>
      </c>
      <c r="Z5724">
        <v>20.3</v>
      </c>
      <c r="AA5724">
        <v>40.25</v>
      </c>
      <c r="AB5724" t="s">
        <v>44</v>
      </c>
      <c r="AC5724">
        <v>0</v>
      </c>
      <c r="AD5724">
        <v>38</v>
      </c>
      <c r="AE5724">
        <v>5113</v>
      </c>
      <c r="AG5724" t="b">
        <v>0</v>
      </c>
      <c r="AH5724" t="b">
        <v>0</v>
      </c>
      <c r="AI5724" t="b">
        <v>0</v>
      </c>
      <c r="AJ5724" t="b">
        <v>1</v>
      </c>
      <c r="AK5724" t="b">
        <v>0</v>
      </c>
      <c r="AL5724" t="b">
        <v>0</v>
      </c>
      <c r="AM5724" t="b">
        <v>1</v>
      </c>
      <c r="AN5724">
        <v>20.125</v>
      </c>
      <c r="AO5724">
        <f t="shared" si="89"/>
        <v>21</v>
      </c>
      <c r="AP5724" t="b">
        <v>0</v>
      </c>
    </row>
    <row r="5725" spans="1:42" x14ac:dyDescent="0.25">
      <c r="A5725" t="s">
        <v>8569</v>
      </c>
      <c r="B5725">
        <v>1</v>
      </c>
      <c r="C5725" t="s">
        <v>40</v>
      </c>
      <c r="D5725" t="s">
        <v>41</v>
      </c>
      <c r="E5725" t="s">
        <v>3158</v>
      </c>
      <c r="F5725">
        <v>91776</v>
      </c>
      <c r="G5725" t="s">
        <v>3897</v>
      </c>
      <c r="H5725">
        <v>34.089927000000003</v>
      </c>
      <c r="I5725">
        <v>-118.095645</v>
      </c>
      <c r="J5725">
        <v>0</v>
      </c>
      <c r="K5725">
        <v>0</v>
      </c>
      <c r="L5725">
        <v>1</v>
      </c>
      <c r="M5725">
        <v>0</v>
      </c>
      <c r="N5725" t="str">
        <f>VLOOKUP(O5725:O12756,'VLOOKUP Ranges'!$A$9:$B$12,2,TRUE)</f>
        <v>29-55</v>
      </c>
      <c r="O5725">
        <v>40</v>
      </c>
      <c r="P5725">
        <v>1</v>
      </c>
      <c r="Q5725" t="s">
        <v>45</v>
      </c>
      <c r="R5725" t="s">
        <v>45</v>
      </c>
      <c r="S5725" t="s">
        <v>44</v>
      </c>
      <c r="T5725" t="s">
        <v>45</v>
      </c>
      <c r="U5725" t="s">
        <v>44</v>
      </c>
      <c r="V5725" t="s">
        <v>45</v>
      </c>
      <c r="W5725" t="s">
        <v>45</v>
      </c>
      <c r="X5725">
        <v>0</v>
      </c>
      <c r="Y5725" t="str">
        <f>VLOOKUP(Z5725:Z12756,'VLOOKUP Ranges'!$A$2:$B$5,2,TRUE)</f>
        <v>89-118</v>
      </c>
      <c r="Z5725">
        <v>105.75</v>
      </c>
      <c r="AA5725">
        <v>4228.55</v>
      </c>
      <c r="AB5725" t="s">
        <v>44</v>
      </c>
      <c r="AC5725">
        <v>0</v>
      </c>
      <c r="AD5725">
        <v>41</v>
      </c>
      <c r="AE5725">
        <v>4078</v>
      </c>
      <c r="AG5725" t="b">
        <v>1</v>
      </c>
      <c r="AH5725" t="b">
        <v>0</v>
      </c>
      <c r="AI5725" t="b">
        <v>1</v>
      </c>
      <c r="AJ5725" t="b">
        <v>0</v>
      </c>
      <c r="AK5725" t="b">
        <v>0</v>
      </c>
      <c r="AL5725" t="b">
        <v>0</v>
      </c>
      <c r="AM5725" t="b">
        <v>0</v>
      </c>
      <c r="AN5725">
        <v>105.71375</v>
      </c>
      <c r="AO5725">
        <f t="shared" si="89"/>
        <v>106</v>
      </c>
      <c r="AP5725" t="b">
        <v>1</v>
      </c>
    </row>
    <row r="5726" spans="1:42" x14ac:dyDescent="0.25">
      <c r="A5726" t="s">
        <v>8570</v>
      </c>
      <c r="B5726">
        <v>1</v>
      </c>
      <c r="C5726" t="s">
        <v>40</v>
      </c>
      <c r="D5726" t="s">
        <v>41</v>
      </c>
      <c r="E5726" t="s">
        <v>4254</v>
      </c>
      <c r="F5726">
        <v>91780</v>
      </c>
      <c r="G5726" t="s">
        <v>4255</v>
      </c>
      <c r="H5726">
        <v>34.101607999999999</v>
      </c>
      <c r="I5726">
        <v>-118.055848</v>
      </c>
      <c r="J5726">
        <v>1</v>
      </c>
      <c r="K5726">
        <v>0</v>
      </c>
      <c r="L5726">
        <v>0</v>
      </c>
      <c r="M5726">
        <v>0</v>
      </c>
      <c r="N5726" t="str">
        <f>VLOOKUP(O5726:O12757,'VLOOKUP Ranges'!$A$9:$B$12,2,TRUE)</f>
        <v>9-29</v>
      </c>
      <c r="O5726">
        <v>9</v>
      </c>
      <c r="P5726">
        <v>1</v>
      </c>
      <c r="Q5726" t="s">
        <v>45</v>
      </c>
      <c r="R5726" t="s">
        <v>45</v>
      </c>
      <c r="S5726" t="s">
        <v>44</v>
      </c>
      <c r="T5726" t="s">
        <v>44</v>
      </c>
      <c r="U5726" t="s">
        <v>44</v>
      </c>
      <c r="V5726" t="s">
        <v>44</v>
      </c>
      <c r="W5726" t="s">
        <v>44</v>
      </c>
      <c r="X5726">
        <v>1</v>
      </c>
      <c r="Y5726" t="str">
        <f>VLOOKUP(Z5726:Z12757,'VLOOKUP Ranges'!$A$2:$B$5,2,TRUE)</f>
        <v>70-89</v>
      </c>
      <c r="Z5726">
        <v>81.150000000000006</v>
      </c>
      <c r="AA5726">
        <v>784.45</v>
      </c>
      <c r="AB5726" t="s">
        <v>44</v>
      </c>
      <c r="AC5726">
        <v>0</v>
      </c>
      <c r="AD5726">
        <v>68</v>
      </c>
      <c r="AE5726">
        <v>4544</v>
      </c>
      <c r="AG5726" t="b">
        <v>0</v>
      </c>
      <c r="AH5726" t="b">
        <v>0</v>
      </c>
      <c r="AI5726" t="b">
        <v>1</v>
      </c>
      <c r="AJ5726" t="b">
        <v>0</v>
      </c>
      <c r="AK5726" t="b">
        <v>0</v>
      </c>
      <c r="AL5726" t="b">
        <v>1</v>
      </c>
      <c r="AM5726" t="b">
        <v>0</v>
      </c>
      <c r="AN5726">
        <v>87.161111111111097</v>
      </c>
      <c r="AO5726">
        <f t="shared" si="89"/>
        <v>82</v>
      </c>
      <c r="AP5726" t="b">
        <v>1</v>
      </c>
    </row>
    <row r="5727" spans="1:42" x14ac:dyDescent="0.25">
      <c r="A5727" t="s">
        <v>8571</v>
      </c>
      <c r="B5727">
        <v>1</v>
      </c>
      <c r="C5727" t="s">
        <v>40</v>
      </c>
      <c r="D5727" t="s">
        <v>41</v>
      </c>
      <c r="E5727" t="s">
        <v>4257</v>
      </c>
      <c r="F5727">
        <v>91784</v>
      </c>
      <c r="G5727" t="s">
        <v>4258</v>
      </c>
      <c r="H5727">
        <v>34.141145999999999</v>
      </c>
      <c r="I5727">
        <v>-117.65558299999999</v>
      </c>
      <c r="J5727">
        <v>1</v>
      </c>
      <c r="K5727">
        <v>0</v>
      </c>
      <c r="L5727">
        <v>0</v>
      </c>
      <c r="M5727">
        <v>0</v>
      </c>
      <c r="N5727" t="str">
        <f>VLOOKUP(O5727:O12758,'VLOOKUP Ranges'!$A$9:$B$12,2,TRUE)</f>
        <v>29-55</v>
      </c>
      <c r="O5727">
        <v>41</v>
      </c>
      <c r="P5727">
        <v>1</v>
      </c>
      <c r="Q5727" t="s">
        <v>44</v>
      </c>
      <c r="R5727" t="s">
        <v>44</v>
      </c>
      <c r="S5727" t="s">
        <v>45</v>
      </c>
      <c r="T5727" t="s">
        <v>44</v>
      </c>
      <c r="U5727" t="s">
        <v>45</v>
      </c>
      <c r="V5727" t="s">
        <v>45</v>
      </c>
      <c r="W5727" t="s">
        <v>44</v>
      </c>
      <c r="X5727">
        <v>1</v>
      </c>
      <c r="Y5727" t="str">
        <f>VLOOKUP(Z5727:Z12758,'VLOOKUP Ranges'!$A$2:$B$5,2,TRUE)</f>
        <v>70-89</v>
      </c>
      <c r="Z5727">
        <v>89.55</v>
      </c>
      <c r="AA5727">
        <v>3729.75</v>
      </c>
      <c r="AB5727" t="s">
        <v>44</v>
      </c>
      <c r="AC5727">
        <v>0</v>
      </c>
      <c r="AD5727">
        <v>66</v>
      </c>
      <c r="AE5727">
        <v>5549</v>
      </c>
      <c r="AG5727" t="b">
        <v>1</v>
      </c>
      <c r="AH5727" t="b">
        <v>0</v>
      </c>
      <c r="AI5727" t="b">
        <v>1</v>
      </c>
      <c r="AJ5727" t="b">
        <v>0</v>
      </c>
      <c r="AK5727" t="b">
        <v>0</v>
      </c>
      <c r="AL5727" t="b">
        <v>1</v>
      </c>
      <c r="AM5727" t="b">
        <v>0</v>
      </c>
      <c r="AN5727">
        <v>90.969512195121894</v>
      </c>
      <c r="AO5727">
        <f t="shared" si="89"/>
        <v>90</v>
      </c>
      <c r="AP5727" t="b">
        <v>0</v>
      </c>
    </row>
    <row r="5728" spans="1:42" x14ac:dyDescent="0.25">
      <c r="A5728" t="s">
        <v>8572</v>
      </c>
      <c r="B5728">
        <v>1</v>
      </c>
      <c r="C5728" t="s">
        <v>40</v>
      </c>
      <c r="D5728" t="s">
        <v>41</v>
      </c>
      <c r="E5728" t="s">
        <v>4257</v>
      </c>
      <c r="F5728">
        <v>91786</v>
      </c>
      <c r="G5728" t="s">
        <v>4260</v>
      </c>
      <c r="H5728">
        <v>34.105493000000003</v>
      </c>
      <c r="I5728">
        <v>-117.660934</v>
      </c>
      <c r="J5728">
        <v>0</v>
      </c>
      <c r="K5728">
        <v>0</v>
      </c>
      <c r="L5728">
        <v>0</v>
      </c>
      <c r="M5728">
        <v>0</v>
      </c>
      <c r="N5728" t="str">
        <f>VLOOKUP(O5728:O12759,'VLOOKUP Ranges'!$A$9:$B$12,2,TRUE)</f>
        <v>9-29</v>
      </c>
      <c r="O5728">
        <v>26</v>
      </c>
      <c r="P5728">
        <v>1</v>
      </c>
      <c r="Q5728" t="s">
        <v>44</v>
      </c>
      <c r="R5728" t="s">
        <v>44</v>
      </c>
      <c r="S5728" t="s">
        <v>45</v>
      </c>
      <c r="T5728" t="s">
        <v>45</v>
      </c>
      <c r="U5728" t="s">
        <v>44</v>
      </c>
      <c r="V5728" t="s">
        <v>44</v>
      </c>
      <c r="W5728" t="s">
        <v>44</v>
      </c>
      <c r="X5728">
        <v>1</v>
      </c>
      <c r="Y5728" t="str">
        <f>VLOOKUP(Z5728:Z12759,'VLOOKUP Ranges'!$A$2:$B$5,2,TRUE)</f>
        <v>35-70</v>
      </c>
      <c r="Z5728">
        <v>54.75</v>
      </c>
      <c r="AA5728">
        <v>1406.9</v>
      </c>
      <c r="AB5728" t="s">
        <v>44</v>
      </c>
      <c r="AC5728">
        <v>0</v>
      </c>
      <c r="AD5728">
        <v>23</v>
      </c>
      <c r="AE5728">
        <v>4020</v>
      </c>
      <c r="AG5728" t="b">
        <v>0</v>
      </c>
      <c r="AH5728" t="b">
        <v>0</v>
      </c>
      <c r="AI5728" t="b">
        <v>0</v>
      </c>
      <c r="AJ5728" t="b">
        <v>0</v>
      </c>
      <c r="AK5728" t="b">
        <v>1</v>
      </c>
      <c r="AL5728" t="b">
        <v>0</v>
      </c>
      <c r="AM5728" t="b">
        <v>0</v>
      </c>
      <c r="AN5728">
        <v>54.111538461538402</v>
      </c>
      <c r="AO5728">
        <f t="shared" si="89"/>
        <v>55</v>
      </c>
      <c r="AP5728" t="b">
        <v>0</v>
      </c>
    </row>
    <row r="5729" spans="1:42" x14ac:dyDescent="0.25">
      <c r="A5729" t="s">
        <v>8573</v>
      </c>
      <c r="B5729">
        <v>1</v>
      </c>
      <c r="C5729" t="s">
        <v>40</v>
      </c>
      <c r="D5729" t="s">
        <v>41</v>
      </c>
      <c r="E5729" t="s">
        <v>1430</v>
      </c>
      <c r="F5729">
        <v>91789</v>
      </c>
      <c r="G5729" t="s">
        <v>1431</v>
      </c>
      <c r="H5729">
        <v>34.018354000000002</v>
      </c>
      <c r="I5729">
        <v>-117.85492000000001</v>
      </c>
      <c r="J5729">
        <v>0</v>
      </c>
      <c r="K5729">
        <v>0</v>
      </c>
      <c r="L5729">
        <v>1</v>
      </c>
      <c r="M5729">
        <v>0</v>
      </c>
      <c r="N5729" t="str">
        <f>VLOOKUP(O5729:O12760,'VLOOKUP Ranges'!$A$9:$B$12,2,TRUE)</f>
        <v>29-55</v>
      </c>
      <c r="O5729">
        <v>33</v>
      </c>
      <c r="P5729">
        <v>1</v>
      </c>
      <c r="Q5729" t="s">
        <v>44</v>
      </c>
      <c r="R5729" t="s">
        <v>44</v>
      </c>
      <c r="S5729" t="s">
        <v>45</v>
      </c>
      <c r="T5729" t="s">
        <v>44</v>
      </c>
      <c r="U5729" t="s">
        <v>45</v>
      </c>
      <c r="V5729" t="s">
        <v>44</v>
      </c>
      <c r="W5729" t="s">
        <v>44</v>
      </c>
      <c r="X5729">
        <v>1</v>
      </c>
      <c r="Y5729" t="str">
        <f>VLOOKUP(Z5729:Z12760,'VLOOKUP Ranges'!$A$2:$B$5,2,TRUE)</f>
        <v>35-70</v>
      </c>
      <c r="Z5729">
        <v>53.75</v>
      </c>
      <c r="AA5729">
        <v>1857.3</v>
      </c>
      <c r="AB5729" t="s">
        <v>44</v>
      </c>
      <c r="AC5729">
        <v>0</v>
      </c>
      <c r="AD5729">
        <v>49</v>
      </c>
      <c r="AE5729">
        <v>3160</v>
      </c>
      <c r="AG5729" t="b">
        <v>1</v>
      </c>
      <c r="AH5729" t="b">
        <v>0</v>
      </c>
      <c r="AI5729" t="b">
        <v>0</v>
      </c>
      <c r="AJ5729" t="b">
        <v>0</v>
      </c>
      <c r="AK5729" t="b">
        <v>1</v>
      </c>
      <c r="AL5729" t="b">
        <v>0</v>
      </c>
      <c r="AM5729" t="b">
        <v>0</v>
      </c>
      <c r="AN5729">
        <v>56.281818181818103</v>
      </c>
      <c r="AO5729">
        <f t="shared" si="89"/>
        <v>54</v>
      </c>
      <c r="AP5729" t="b">
        <v>0</v>
      </c>
    </row>
    <row r="5730" spans="1:42" x14ac:dyDescent="0.25">
      <c r="A5730" t="s">
        <v>8574</v>
      </c>
      <c r="B5730">
        <v>1</v>
      </c>
      <c r="C5730" t="s">
        <v>40</v>
      </c>
      <c r="D5730" t="s">
        <v>41</v>
      </c>
      <c r="E5730" t="s">
        <v>246</v>
      </c>
      <c r="F5730">
        <v>91790</v>
      </c>
      <c r="G5730" t="s">
        <v>2368</v>
      </c>
      <c r="H5730">
        <v>34.066963999999999</v>
      </c>
      <c r="I5730">
        <v>-117.93700699999999</v>
      </c>
      <c r="J5730">
        <v>1</v>
      </c>
      <c r="K5730">
        <v>0</v>
      </c>
      <c r="L5730">
        <v>1</v>
      </c>
      <c r="M5730">
        <v>1</v>
      </c>
      <c r="N5730" t="str">
        <f>VLOOKUP(O5730:O12761,'VLOOKUP Ranges'!$A$9:$B$12,2,TRUE)</f>
        <v>55-77</v>
      </c>
      <c r="O5730">
        <v>68</v>
      </c>
      <c r="P5730">
        <v>1</v>
      </c>
      <c r="Q5730" t="s">
        <v>44</v>
      </c>
      <c r="R5730" t="s">
        <v>44</v>
      </c>
      <c r="S5730" t="s">
        <v>45</v>
      </c>
      <c r="T5730" t="s">
        <v>45</v>
      </c>
      <c r="U5730" t="s">
        <v>45</v>
      </c>
      <c r="V5730" t="s">
        <v>45</v>
      </c>
      <c r="W5730" t="s">
        <v>45</v>
      </c>
      <c r="X5730">
        <v>0</v>
      </c>
      <c r="Y5730" t="str">
        <f>VLOOKUP(Z5730:Z12761,'VLOOKUP Ranges'!$A$2:$B$5,2,TRUE)</f>
        <v>89-118</v>
      </c>
      <c r="Z5730">
        <v>105.75</v>
      </c>
      <c r="AA5730">
        <v>7322.5</v>
      </c>
      <c r="AB5730" t="s">
        <v>44</v>
      </c>
      <c r="AC5730">
        <v>0</v>
      </c>
      <c r="AD5730">
        <v>39</v>
      </c>
      <c r="AE5730">
        <v>4437</v>
      </c>
      <c r="AG5730" t="b">
        <v>1</v>
      </c>
      <c r="AH5730" t="b">
        <v>0</v>
      </c>
      <c r="AI5730" t="b">
        <v>1</v>
      </c>
      <c r="AJ5730" t="b">
        <v>0</v>
      </c>
      <c r="AK5730" t="b">
        <v>1</v>
      </c>
      <c r="AL5730" t="b">
        <v>0</v>
      </c>
      <c r="AM5730" t="b">
        <v>0</v>
      </c>
      <c r="AN5730">
        <v>107.683823529411</v>
      </c>
      <c r="AO5730">
        <f t="shared" si="89"/>
        <v>106</v>
      </c>
      <c r="AP5730" t="b">
        <v>0</v>
      </c>
    </row>
    <row r="5731" spans="1:42" x14ac:dyDescent="0.25">
      <c r="A5731" t="s">
        <v>8575</v>
      </c>
      <c r="B5731">
        <v>1</v>
      </c>
      <c r="C5731" t="s">
        <v>40</v>
      </c>
      <c r="D5731" t="s">
        <v>41</v>
      </c>
      <c r="E5731" t="s">
        <v>246</v>
      </c>
      <c r="F5731">
        <v>91791</v>
      </c>
      <c r="G5731" t="s">
        <v>247</v>
      </c>
      <c r="H5731">
        <v>34.061633999999998</v>
      </c>
      <c r="I5731">
        <v>-117.893169</v>
      </c>
      <c r="J5731">
        <v>0</v>
      </c>
      <c r="K5731">
        <v>1</v>
      </c>
      <c r="L5731">
        <v>1</v>
      </c>
      <c r="M5731">
        <v>0</v>
      </c>
      <c r="N5731" t="str">
        <f>VLOOKUP(O5731:O12762,'VLOOKUP Ranges'!$A$9:$B$12,2,TRUE)</f>
        <v>55-77</v>
      </c>
      <c r="O5731">
        <v>65</v>
      </c>
      <c r="P5731">
        <v>1</v>
      </c>
      <c r="Q5731" t="s">
        <v>44</v>
      </c>
      <c r="R5731" t="s">
        <v>44</v>
      </c>
      <c r="S5731" t="s">
        <v>45</v>
      </c>
      <c r="T5731" t="s">
        <v>45</v>
      </c>
      <c r="U5731" t="s">
        <v>45</v>
      </c>
      <c r="V5731" t="s">
        <v>45</v>
      </c>
      <c r="W5731" t="s">
        <v>45</v>
      </c>
      <c r="X5731">
        <v>1</v>
      </c>
      <c r="Y5731" t="str">
        <f>VLOOKUP(Z5731:Z12762,'VLOOKUP Ranges'!$A$2:$B$5,2,TRUE)</f>
        <v>89-118</v>
      </c>
      <c r="Z5731">
        <v>105.85</v>
      </c>
      <c r="AA5731">
        <v>6725.5</v>
      </c>
      <c r="AB5731" t="s">
        <v>44</v>
      </c>
      <c r="AC5731">
        <v>0</v>
      </c>
      <c r="AD5731">
        <v>80</v>
      </c>
      <c r="AE5731">
        <v>4872</v>
      </c>
      <c r="AG5731" t="b">
        <v>0</v>
      </c>
      <c r="AH5731" t="b">
        <v>1</v>
      </c>
      <c r="AI5731" t="b">
        <v>1</v>
      </c>
      <c r="AJ5731" t="b">
        <v>0</v>
      </c>
      <c r="AK5731" t="b">
        <v>1</v>
      </c>
      <c r="AL5731" t="b">
        <v>0</v>
      </c>
      <c r="AM5731" t="b">
        <v>0</v>
      </c>
      <c r="AN5731">
        <v>103.46923076922999</v>
      </c>
      <c r="AO5731">
        <f t="shared" si="89"/>
        <v>106</v>
      </c>
      <c r="AP5731" t="b">
        <v>0</v>
      </c>
    </row>
    <row r="5732" spans="1:42" x14ac:dyDescent="0.25">
      <c r="A5732" t="s">
        <v>8576</v>
      </c>
      <c r="B5732">
        <v>1</v>
      </c>
      <c r="C5732" t="s">
        <v>40</v>
      </c>
      <c r="D5732" t="s">
        <v>41</v>
      </c>
      <c r="E5732" t="s">
        <v>246</v>
      </c>
      <c r="F5732">
        <v>91792</v>
      </c>
      <c r="G5732" t="s">
        <v>3899</v>
      </c>
      <c r="H5732">
        <v>34.024405000000002</v>
      </c>
      <c r="I5732">
        <v>-117.89872200000001</v>
      </c>
      <c r="J5732">
        <v>1</v>
      </c>
      <c r="K5732">
        <v>0</v>
      </c>
      <c r="L5732">
        <v>0</v>
      </c>
      <c r="M5732">
        <v>0</v>
      </c>
      <c r="N5732" t="str">
        <f>VLOOKUP(O5732:O12763,'VLOOKUP Ranges'!$A$9:$B$12,2,TRUE)</f>
        <v>55-77</v>
      </c>
      <c r="O5732">
        <v>55</v>
      </c>
      <c r="P5732">
        <v>1</v>
      </c>
      <c r="Q5732" t="s">
        <v>44</v>
      </c>
      <c r="R5732" t="s">
        <v>44</v>
      </c>
      <c r="S5732" t="s">
        <v>45</v>
      </c>
      <c r="T5732" t="s">
        <v>44</v>
      </c>
      <c r="U5732" t="s">
        <v>45</v>
      </c>
      <c r="V5732" t="s">
        <v>44</v>
      </c>
      <c r="W5732" t="s">
        <v>45</v>
      </c>
      <c r="X5732">
        <v>1</v>
      </c>
      <c r="Y5732" t="str">
        <f>VLOOKUP(Z5732:Z12763,'VLOOKUP Ranges'!$A$2:$B$5,2,TRUE)</f>
        <v>35-70</v>
      </c>
      <c r="Z5732">
        <v>64.2</v>
      </c>
      <c r="AA5732">
        <v>3627.3</v>
      </c>
      <c r="AB5732" t="s">
        <v>44</v>
      </c>
      <c r="AC5732">
        <v>0</v>
      </c>
      <c r="AD5732">
        <v>40</v>
      </c>
      <c r="AE5732">
        <v>5151</v>
      </c>
      <c r="AG5732" t="b">
        <v>1</v>
      </c>
      <c r="AH5732" t="b">
        <v>0</v>
      </c>
      <c r="AI5732" t="b">
        <v>0</v>
      </c>
      <c r="AJ5732" t="b">
        <v>0</v>
      </c>
      <c r="AK5732" t="b">
        <v>0</v>
      </c>
      <c r="AL5732" t="b">
        <v>1</v>
      </c>
      <c r="AM5732" t="b">
        <v>0</v>
      </c>
      <c r="AN5732">
        <v>65.950909090909093</v>
      </c>
      <c r="AO5732">
        <f t="shared" si="89"/>
        <v>65</v>
      </c>
      <c r="AP5732" t="b">
        <v>0</v>
      </c>
    </row>
    <row r="5733" spans="1:42" x14ac:dyDescent="0.25">
      <c r="A5733" t="s">
        <v>8577</v>
      </c>
      <c r="B5733">
        <v>1</v>
      </c>
      <c r="C5733" t="s">
        <v>40</v>
      </c>
      <c r="D5733" t="s">
        <v>41</v>
      </c>
      <c r="E5733" t="s">
        <v>249</v>
      </c>
      <c r="F5733">
        <v>91803</v>
      </c>
      <c r="G5733" t="s">
        <v>250</v>
      </c>
      <c r="H5733">
        <v>34.074736000000001</v>
      </c>
      <c r="I5733">
        <v>-118.145959</v>
      </c>
      <c r="J5733">
        <v>1</v>
      </c>
      <c r="K5733">
        <v>0</v>
      </c>
      <c r="L5733">
        <v>0</v>
      </c>
      <c r="M5733">
        <v>0</v>
      </c>
      <c r="N5733" t="str">
        <f>VLOOKUP(O5733:O12764,'VLOOKUP Ranges'!$A$9:$B$12,2,TRUE)</f>
        <v>9-29</v>
      </c>
      <c r="O5733">
        <v>19</v>
      </c>
      <c r="P5733">
        <v>1</v>
      </c>
      <c r="Q5733" t="s">
        <v>44</v>
      </c>
      <c r="R5733" t="s">
        <v>44</v>
      </c>
      <c r="S5733" t="s">
        <v>44</v>
      </c>
      <c r="T5733" t="s">
        <v>44</v>
      </c>
      <c r="U5733" t="s">
        <v>45</v>
      </c>
      <c r="V5733" t="s">
        <v>44</v>
      </c>
      <c r="W5733" t="s">
        <v>45</v>
      </c>
      <c r="X5733">
        <v>1</v>
      </c>
      <c r="Y5733" t="str">
        <f>VLOOKUP(Z5733:Z12764,'VLOOKUP Ranges'!$A$2:$B$5,2,TRUE)</f>
        <v>70-89</v>
      </c>
      <c r="Z5733">
        <v>87.7</v>
      </c>
      <c r="AA5733">
        <v>1725.95</v>
      </c>
      <c r="AB5733" t="s">
        <v>44</v>
      </c>
      <c r="AC5733">
        <v>0</v>
      </c>
      <c r="AD5733">
        <v>78</v>
      </c>
      <c r="AE5733">
        <v>4446</v>
      </c>
      <c r="AG5733" t="b">
        <v>1</v>
      </c>
      <c r="AH5733" t="b">
        <v>0</v>
      </c>
      <c r="AI5733" t="b">
        <v>1</v>
      </c>
      <c r="AJ5733" t="b">
        <v>0</v>
      </c>
      <c r="AK5733" t="b">
        <v>1</v>
      </c>
      <c r="AL5733" t="b">
        <v>0</v>
      </c>
      <c r="AM5733" t="b">
        <v>0</v>
      </c>
      <c r="AN5733">
        <v>90.839473684210503</v>
      </c>
      <c r="AO5733">
        <f t="shared" si="89"/>
        <v>88</v>
      </c>
      <c r="AP5733" t="b">
        <v>0</v>
      </c>
    </row>
    <row r="5734" spans="1:42" x14ac:dyDescent="0.25">
      <c r="A5734" t="s">
        <v>8578</v>
      </c>
      <c r="B5734">
        <v>1</v>
      </c>
      <c r="C5734" t="s">
        <v>40</v>
      </c>
      <c r="D5734" t="s">
        <v>41</v>
      </c>
      <c r="E5734" t="s">
        <v>252</v>
      </c>
      <c r="F5734">
        <v>91901</v>
      </c>
      <c r="G5734" t="s">
        <v>253</v>
      </c>
      <c r="H5734">
        <v>32.827184000000003</v>
      </c>
      <c r="I5734">
        <v>-116.703729</v>
      </c>
      <c r="J5734">
        <v>0</v>
      </c>
      <c r="K5734">
        <v>0</v>
      </c>
      <c r="L5734">
        <v>0</v>
      </c>
      <c r="M5734">
        <v>0</v>
      </c>
      <c r="N5734" t="str">
        <f>VLOOKUP(O5734:O12765,'VLOOKUP Ranges'!$A$9:$B$12,2,TRUE)</f>
        <v>29-55</v>
      </c>
      <c r="O5734">
        <v>45</v>
      </c>
      <c r="P5734">
        <v>1</v>
      </c>
      <c r="Q5734" t="s">
        <v>45</v>
      </c>
      <c r="R5734" t="s">
        <v>44</v>
      </c>
      <c r="S5734" t="s">
        <v>44</v>
      </c>
      <c r="T5734" t="s">
        <v>45</v>
      </c>
      <c r="U5734" t="s">
        <v>44</v>
      </c>
      <c r="V5734" t="s">
        <v>44</v>
      </c>
      <c r="W5734" t="s">
        <v>45</v>
      </c>
      <c r="X5734">
        <v>1</v>
      </c>
      <c r="Y5734" t="str">
        <f>VLOOKUP(Z5734:Z12765,'VLOOKUP Ranges'!$A$2:$B$5,2,TRUE)</f>
        <v>70-89</v>
      </c>
      <c r="Z5734">
        <v>89.3</v>
      </c>
      <c r="AA5734">
        <v>4192.1499999999996</v>
      </c>
      <c r="AB5734" t="s">
        <v>44</v>
      </c>
      <c r="AC5734">
        <v>0</v>
      </c>
      <c r="AD5734">
        <v>32</v>
      </c>
      <c r="AE5734">
        <v>5470</v>
      </c>
      <c r="AG5734" t="b">
        <v>0</v>
      </c>
      <c r="AH5734" t="b">
        <v>0</v>
      </c>
      <c r="AI5734" t="b">
        <v>1</v>
      </c>
      <c r="AJ5734" t="b">
        <v>0</v>
      </c>
      <c r="AK5734" t="b">
        <v>1</v>
      </c>
      <c r="AL5734" t="b">
        <v>0</v>
      </c>
      <c r="AM5734" t="b">
        <v>0</v>
      </c>
      <c r="AN5734">
        <v>93.158888888888796</v>
      </c>
      <c r="AO5734">
        <f t="shared" si="89"/>
        <v>90</v>
      </c>
      <c r="AP5734" t="b">
        <v>0</v>
      </c>
    </row>
    <row r="5735" spans="1:42" x14ac:dyDescent="0.25">
      <c r="A5735" t="s">
        <v>8579</v>
      </c>
      <c r="B5735">
        <v>1</v>
      </c>
      <c r="C5735" t="s">
        <v>40</v>
      </c>
      <c r="D5735" t="s">
        <v>41</v>
      </c>
      <c r="E5735" t="s">
        <v>255</v>
      </c>
      <c r="F5735">
        <v>91902</v>
      </c>
      <c r="G5735" t="s">
        <v>256</v>
      </c>
      <c r="H5735">
        <v>32.671169999999996</v>
      </c>
      <c r="I5735">
        <v>-117.00232</v>
      </c>
      <c r="J5735">
        <v>0</v>
      </c>
      <c r="K5735">
        <v>0</v>
      </c>
      <c r="L5735">
        <v>1</v>
      </c>
      <c r="M5735">
        <v>1</v>
      </c>
      <c r="N5735" t="str">
        <f>VLOOKUP(O5735:O12766,'VLOOKUP Ranges'!$A$9:$B$12,2,TRUE)</f>
        <v>55-77</v>
      </c>
      <c r="O5735">
        <v>70</v>
      </c>
      <c r="P5735">
        <v>1</v>
      </c>
      <c r="Q5735" t="s">
        <v>44</v>
      </c>
      <c r="R5735" t="s">
        <v>66</v>
      </c>
      <c r="S5735" t="s">
        <v>66</v>
      </c>
      <c r="T5735" t="s">
        <v>66</v>
      </c>
      <c r="U5735" t="s">
        <v>66</v>
      </c>
      <c r="V5735" t="s">
        <v>66</v>
      </c>
      <c r="W5735" t="s">
        <v>66</v>
      </c>
      <c r="X5735">
        <v>1</v>
      </c>
      <c r="Y5735" t="str">
        <f>VLOOKUP(Z5735:Z12766,'VLOOKUP Ranges'!$A$2:$B$5,2,TRUE)</f>
        <v>18-35</v>
      </c>
      <c r="Z5735">
        <v>20.149999999999999</v>
      </c>
      <c r="AA5735">
        <v>1411.2</v>
      </c>
      <c r="AB5735" t="s">
        <v>44</v>
      </c>
      <c r="AC5735">
        <v>0</v>
      </c>
      <c r="AD5735">
        <v>67</v>
      </c>
      <c r="AE5735">
        <v>5219</v>
      </c>
      <c r="AG5735" t="b">
        <v>0</v>
      </c>
      <c r="AH5735" t="b">
        <v>1</v>
      </c>
      <c r="AI5735" t="b">
        <v>0</v>
      </c>
      <c r="AJ5735" t="b">
        <v>1</v>
      </c>
      <c r="AK5735" t="b">
        <v>1</v>
      </c>
      <c r="AL5735" t="b">
        <v>0</v>
      </c>
      <c r="AM5735" t="b">
        <v>0</v>
      </c>
      <c r="AN5735">
        <v>20.16</v>
      </c>
      <c r="AO5735">
        <f t="shared" si="89"/>
        <v>21</v>
      </c>
      <c r="AP5735" t="b">
        <v>0</v>
      </c>
    </row>
    <row r="5736" spans="1:42" x14ac:dyDescent="0.25">
      <c r="A5736" t="s">
        <v>8580</v>
      </c>
      <c r="B5736">
        <v>1</v>
      </c>
      <c r="C5736" t="s">
        <v>40</v>
      </c>
      <c r="D5736" t="s">
        <v>41</v>
      </c>
      <c r="E5736" t="s">
        <v>1433</v>
      </c>
      <c r="F5736">
        <v>91910</v>
      </c>
      <c r="G5736" t="s">
        <v>1434</v>
      </c>
      <c r="H5736">
        <v>32.636792</v>
      </c>
      <c r="I5736">
        <v>-117.05498900000001</v>
      </c>
      <c r="J5736">
        <v>0</v>
      </c>
      <c r="K5736">
        <v>0</v>
      </c>
      <c r="L5736">
        <v>1</v>
      </c>
      <c r="M5736">
        <v>0</v>
      </c>
      <c r="N5736" t="str">
        <f>VLOOKUP(O5736:O12767,'VLOOKUP Ranges'!$A$9:$B$12,2,TRUE)</f>
        <v>9-29</v>
      </c>
      <c r="O5736">
        <v>12</v>
      </c>
      <c r="P5736">
        <v>1</v>
      </c>
      <c r="Q5736" t="s">
        <v>44</v>
      </c>
      <c r="R5736" t="s">
        <v>66</v>
      </c>
      <c r="S5736" t="s">
        <v>66</v>
      </c>
      <c r="T5736" t="s">
        <v>66</v>
      </c>
      <c r="U5736" t="s">
        <v>66</v>
      </c>
      <c r="V5736" t="s">
        <v>66</v>
      </c>
      <c r="W5736" t="s">
        <v>66</v>
      </c>
      <c r="X5736">
        <v>1</v>
      </c>
      <c r="Y5736" t="str">
        <f>VLOOKUP(Z5736:Z12767,'VLOOKUP Ranges'!$A$2:$B$5,2,TRUE)</f>
        <v>18-35</v>
      </c>
      <c r="Z5736">
        <v>20.05</v>
      </c>
      <c r="AA5736">
        <v>264.55</v>
      </c>
      <c r="AB5736" t="s">
        <v>44</v>
      </c>
      <c r="AC5736">
        <v>0</v>
      </c>
      <c r="AD5736">
        <v>74</v>
      </c>
      <c r="AE5736">
        <v>5453</v>
      </c>
      <c r="AG5736" t="b">
        <v>0</v>
      </c>
      <c r="AH5736" t="b">
        <v>1</v>
      </c>
      <c r="AI5736" t="b">
        <v>0</v>
      </c>
      <c r="AJ5736" t="b">
        <v>1</v>
      </c>
      <c r="AK5736" t="b">
        <v>0</v>
      </c>
      <c r="AL5736" t="b">
        <v>1</v>
      </c>
      <c r="AM5736" t="b">
        <v>0</v>
      </c>
      <c r="AN5736">
        <v>22.045833333333299</v>
      </c>
      <c r="AO5736">
        <f t="shared" si="89"/>
        <v>21</v>
      </c>
      <c r="AP5736" t="b">
        <v>0</v>
      </c>
    </row>
    <row r="5737" spans="1:42" x14ac:dyDescent="0.25">
      <c r="A5737" t="s">
        <v>8581</v>
      </c>
      <c r="B5737">
        <v>1</v>
      </c>
      <c r="C5737" t="s">
        <v>40</v>
      </c>
      <c r="D5737" t="s">
        <v>41</v>
      </c>
      <c r="E5737" t="s">
        <v>1433</v>
      </c>
      <c r="F5737">
        <v>91911</v>
      </c>
      <c r="G5737" t="s">
        <v>4268</v>
      </c>
      <c r="H5737">
        <v>32.607964000000003</v>
      </c>
      <c r="I5737">
        <v>-117.059459</v>
      </c>
      <c r="J5737">
        <v>1</v>
      </c>
      <c r="K5737">
        <v>0</v>
      </c>
      <c r="L5737">
        <v>0</v>
      </c>
      <c r="M5737">
        <v>1</v>
      </c>
      <c r="N5737" t="str">
        <f>VLOOKUP(O5737:O12768,'VLOOKUP Ranges'!$A$9:$B$12,2,TRUE)</f>
        <v>55-77</v>
      </c>
      <c r="O5737">
        <v>72</v>
      </c>
      <c r="P5737">
        <v>0</v>
      </c>
      <c r="Q5737" t="s">
        <v>62</v>
      </c>
      <c r="R5737" t="s">
        <v>45</v>
      </c>
      <c r="S5737" t="s">
        <v>45</v>
      </c>
      <c r="T5737" t="s">
        <v>45</v>
      </c>
      <c r="U5737" t="s">
        <v>45</v>
      </c>
      <c r="V5737" t="s">
        <v>45</v>
      </c>
      <c r="W5737" t="s">
        <v>45</v>
      </c>
      <c r="X5737">
        <v>0</v>
      </c>
      <c r="Y5737" t="str">
        <f>VLOOKUP(Z5737:Z12768,'VLOOKUP Ranges'!$A$2:$B$5,2,TRUE)</f>
        <v>35-70</v>
      </c>
      <c r="Z5737">
        <v>67.2</v>
      </c>
      <c r="AA5737">
        <v>4671.7</v>
      </c>
      <c r="AB5737" t="s">
        <v>44</v>
      </c>
      <c r="AC5737">
        <v>0</v>
      </c>
      <c r="AD5737">
        <v>25</v>
      </c>
      <c r="AE5737">
        <v>5592</v>
      </c>
      <c r="AG5737" t="b">
        <v>0</v>
      </c>
      <c r="AH5737" t="b">
        <v>1</v>
      </c>
      <c r="AI5737" t="b">
        <v>0</v>
      </c>
      <c r="AJ5737" t="b">
        <v>0</v>
      </c>
      <c r="AK5737" t="b">
        <v>1</v>
      </c>
      <c r="AL5737" t="b">
        <v>0</v>
      </c>
      <c r="AM5737" t="b">
        <v>0</v>
      </c>
      <c r="AN5737">
        <v>64.884722222222194</v>
      </c>
      <c r="AO5737">
        <f t="shared" si="89"/>
        <v>68</v>
      </c>
      <c r="AP5737" t="b">
        <v>0</v>
      </c>
    </row>
    <row r="5738" spans="1:42" x14ac:dyDescent="0.25">
      <c r="A5738" t="s">
        <v>8582</v>
      </c>
      <c r="B5738">
        <v>1</v>
      </c>
      <c r="C5738" t="s">
        <v>40</v>
      </c>
      <c r="D5738" t="s">
        <v>41</v>
      </c>
      <c r="E5738" t="s">
        <v>1433</v>
      </c>
      <c r="F5738">
        <v>91913</v>
      </c>
      <c r="G5738" t="s">
        <v>4270</v>
      </c>
      <c r="H5738">
        <v>32.641640000000002</v>
      </c>
      <c r="I5738">
        <v>-116.985026</v>
      </c>
      <c r="J5738">
        <v>1</v>
      </c>
      <c r="K5738">
        <v>0</v>
      </c>
      <c r="L5738">
        <v>0</v>
      </c>
      <c r="M5738">
        <v>0</v>
      </c>
      <c r="N5738" t="str">
        <f>VLOOKUP(O5738:O12769,'VLOOKUP Ranges'!$A$9:$B$12,2,TRUE)</f>
        <v>9-29</v>
      </c>
      <c r="O5738">
        <v>12</v>
      </c>
      <c r="P5738">
        <v>1</v>
      </c>
      <c r="Q5738" t="s">
        <v>45</v>
      </c>
      <c r="R5738" t="s">
        <v>44</v>
      </c>
      <c r="S5738" t="s">
        <v>44</v>
      </c>
      <c r="T5738" t="s">
        <v>44</v>
      </c>
      <c r="U5738" t="s">
        <v>44</v>
      </c>
      <c r="V5738" t="s">
        <v>45</v>
      </c>
      <c r="W5738" t="s">
        <v>45</v>
      </c>
      <c r="X5738">
        <v>0</v>
      </c>
      <c r="Y5738" t="str">
        <f>VLOOKUP(Z5738:Z12769,'VLOOKUP Ranges'!$A$2:$B$5,2,TRUE)</f>
        <v>89-118</v>
      </c>
      <c r="Z5738">
        <v>94.55</v>
      </c>
      <c r="AA5738">
        <v>1173.55</v>
      </c>
      <c r="AB5738" t="s">
        <v>44</v>
      </c>
      <c r="AC5738">
        <v>0</v>
      </c>
      <c r="AD5738">
        <v>25</v>
      </c>
      <c r="AE5738">
        <v>5674</v>
      </c>
      <c r="AG5738" t="b">
        <v>0</v>
      </c>
      <c r="AH5738" t="b">
        <v>0</v>
      </c>
      <c r="AI5738" t="b">
        <v>1</v>
      </c>
      <c r="AJ5738" t="b">
        <v>0</v>
      </c>
      <c r="AK5738" t="b">
        <v>0</v>
      </c>
      <c r="AL5738" t="b">
        <v>1</v>
      </c>
      <c r="AM5738" t="b">
        <v>0</v>
      </c>
      <c r="AN5738">
        <v>97.795833333333306</v>
      </c>
      <c r="AO5738">
        <f t="shared" si="89"/>
        <v>95</v>
      </c>
      <c r="AP5738" t="b">
        <v>0</v>
      </c>
    </row>
    <row r="5739" spans="1:42" x14ac:dyDescent="0.25">
      <c r="A5739" t="s">
        <v>8583</v>
      </c>
      <c r="B5739">
        <v>1</v>
      </c>
      <c r="C5739" t="s">
        <v>40</v>
      </c>
      <c r="D5739" t="s">
        <v>41</v>
      </c>
      <c r="E5739" t="s">
        <v>1433</v>
      </c>
      <c r="F5739">
        <v>91915</v>
      </c>
      <c r="G5739" t="s">
        <v>1436</v>
      </c>
      <c r="H5739">
        <v>32.605012000000002</v>
      </c>
      <c r="I5739">
        <v>-116.97595</v>
      </c>
      <c r="J5739">
        <v>1</v>
      </c>
      <c r="K5739">
        <v>1</v>
      </c>
      <c r="L5739">
        <v>1</v>
      </c>
      <c r="M5739">
        <v>0</v>
      </c>
      <c r="N5739" t="str">
        <f>VLOOKUP(O5739:O12770,'VLOOKUP Ranges'!$A$9:$B$12,2,TRUE)</f>
        <v>55-77</v>
      </c>
      <c r="O5739">
        <v>71</v>
      </c>
      <c r="P5739">
        <v>1</v>
      </c>
      <c r="Q5739" t="s">
        <v>45</v>
      </c>
      <c r="R5739" t="s">
        <v>45</v>
      </c>
      <c r="S5739" t="s">
        <v>45</v>
      </c>
      <c r="T5739" t="s">
        <v>45</v>
      </c>
      <c r="U5739" t="s">
        <v>44</v>
      </c>
      <c r="V5739" t="s">
        <v>45</v>
      </c>
      <c r="W5739" t="s">
        <v>45</v>
      </c>
      <c r="X5739">
        <v>1</v>
      </c>
      <c r="Y5739" t="str">
        <f>VLOOKUP(Z5739:Z12770,'VLOOKUP Ranges'!$A$2:$B$5,2,TRUE)</f>
        <v>89-118</v>
      </c>
      <c r="Z5739">
        <v>107.5</v>
      </c>
      <c r="AA5739">
        <v>7713.55</v>
      </c>
      <c r="AB5739" t="s">
        <v>44</v>
      </c>
      <c r="AC5739">
        <v>0</v>
      </c>
      <c r="AD5739">
        <v>64</v>
      </c>
      <c r="AE5739">
        <v>5775</v>
      </c>
      <c r="AG5739" t="b">
        <v>0</v>
      </c>
      <c r="AH5739" t="b">
        <v>0</v>
      </c>
      <c r="AI5739" t="b">
        <v>1</v>
      </c>
      <c r="AJ5739" t="b">
        <v>0</v>
      </c>
      <c r="AK5739" t="b">
        <v>0</v>
      </c>
      <c r="AL5739" t="b">
        <v>1</v>
      </c>
      <c r="AM5739" t="b">
        <v>0</v>
      </c>
      <c r="AN5739">
        <v>108.641549295774</v>
      </c>
      <c r="AO5739">
        <f t="shared" si="89"/>
        <v>108</v>
      </c>
      <c r="AP5739" t="b">
        <v>1</v>
      </c>
    </row>
    <row r="5740" spans="1:42" x14ac:dyDescent="0.25">
      <c r="A5740" t="s">
        <v>8584</v>
      </c>
      <c r="B5740">
        <v>1</v>
      </c>
      <c r="C5740" t="s">
        <v>40</v>
      </c>
      <c r="D5740" t="s">
        <v>41</v>
      </c>
      <c r="E5740" t="s">
        <v>4274</v>
      </c>
      <c r="F5740">
        <v>91916</v>
      </c>
      <c r="G5740" t="s">
        <v>4275</v>
      </c>
      <c r="H5740">
        <v>32.912663999999999</v>
      </c>
      <c r="I5740">
        <v>-116.63538699999999</v>
      </c>
      <c r="J5740">
        <v>1</v>
      </c>
      <c r="K5740">
        <v>1</v>
      </c>
      <c r="L5740">
        <v>0</v>
      </c>
      <c r="M5740">
        <v>0</v>
      </c>
      <c r="N5740" t="str">
        <f>VLOOKUP(O5740:O12771,'VLOOKUP Ranges'!$A$9:$B$12,2,TRUE)</f>
        <v>29-55</v>
      </c>
      <c r="O5740">
        <v>35</v>
      </c>
      <c r="P5740">
        <v>1</v>
      </c>
      <c r="Q5740" t="s">
        <v>44</v>
      </c>
      <c r="R5740" t="s">
        <v>44</v>
      </c>
      <c r="S5740" t="s">
        <v>44</v>
      </c>
      <c r="T5740" t="s">
        <v>45</v>
      </c>
      <c r="U5740" t="s">
        <v>45</v>
      </c>
      <c r="V5740" t="s">
        <v>45</v>
      </c>
      <c r="W5740" t="s">
        <v>45</v>
      </c>
      <c r="X5740">
        <v>1</v>
      </c>
      <c r="Y5740" t="str">
        <f>VLOOKUP(Z5740:Z12771,'VLOOKUP Ranges'!$A$2:$B$5,2,TRUE)</f>
        <v>70-89</v>
      </c>
      <c r="Z5740">
        <v>73</v>
      </c>
      <c r="AA5740">
        <v>2471.25</v>
      </c>
      <c r="AB5740" t="s">
        <v>44</v>
      </c>
      <c r="AC5740">
        <v>0</v>
      </c>
      <c r="AD5740">
        <v>59</v>
      </c>
      <c r="AE5740">
        <v>2715</v>
      </c>
      <c r="AG5740" t="b">
        <v>1</v>
      </c>
      <c r="AH5740" t="b">
        <v>0</v>
      </c>
      <c r="AI5740" t="b">
        <v>0</v>
      </c>
      <c r="AJ5740" t="b">
        <v>0</v>
      </c>
      <c r="AK5740" t="b">
        <v>0</v>
      </c>
      <c r="AL5740" t="b">
        <v>1</v>
      </c>
      <c r="AM5740" t="b">
        <v>0</v>
      </c>
      <c r="AN5740">
        <v>70.607142857142804</v>
      </c>
      <c r="AO5740">
        <f t="shared" si="89"/>
        <v>73</v>
      </c>
      <c r="AP5740" t="b">
        <v>0</v>
      </c>
    </row>
    <row r="5741" spans="1:42" x14ac:dyDescent="0.25">
      <c r="A5741" t="s">
        <v>8585</v>
      </c>
      <c r="B5741">
        <v>1</v>
      </c>
      <c r="C5741" t="s">
        <v>40</v>
      </c>
      <c r="D5741" t="s">
        <v>41</v>
      </c>
      <c r="E5741" t="s">
        <v>1438</v>
      </c>
      <c r="F5741">
        <v>91917</v>
      </c>
      <c r="G5741" t="s">
        <v>1439</v>
      </c>
      <c r="H5741">
        <v>32.622999</v>
      </c>
      <c r="I5741">
        <v>-116.687855</v>
      </c>
      <c r="J5741">
        <v>1</v>
      </c>
      <c r="K5741">
        <v>0</v>
      </c>
      <c r="L5741">
        <v>1</v>
      </c>
      <c r="M5741">
        <v>1</v>
      </c>
      <c r="N5741" t="str">
        <f>VLOOKUP(O5741:O12772,'VLOOKUP Ranges'!$A$9:$B$12,2,TRUE)</f>
        <v>55-77</v>
      </c>
      <c r="O5741">
        <v>70</v>
      </c>
      <c r="P5741">
        <v>1</v>
      </c>
      <c r="Q5741" t="s">
        <v>45</v>
      </c>
      <c r="R5741" t="s">
        <v>45</v>
      </c>
      <c r="S5741" t="s">
        <v>45</v>
      </c>
      <c r="T5741" t="s">
        <v>45</v>
      </c>
      <c r="U5741" t="s">
        <v>45</v>
      </c>
      <c r="V5741" t="s">
        <v>45</v>
      </c>
      <c r="W5741" t="s">
        <v>45</v>
      </c>
      <c r="X5741">
        <v>0</v>
      </c>
      <c r="Y5741" t="str">
        <f>VLOOKUP(Z5741:Z12772,'VLOOKUP Ranges'!$A$2:$B$5,2,TRUE)</f>
        <v>89-118</v>
      </c>
      <c r="Z5741">
        <v>114.75</v>
      </c>
      <c r="AA5741">
        <v>7842.3</v>
      </c>
      <c r="AB5741" t="s">
        <v>44</v>
      </c>
      <c r="AC5741">
        <v>0</v>
      </c>
      <c r="AD5741">
        <v>72</v>
      </c>
      <c r="AE5741">
        <v>5035</v>
      </c>
      <c r="AG5741" t="b">
        <v>0</v>
      </c>
      <c r="AH5741" t="b">
        <v>1</v>
      </c>
      <c r="AI5741" t="b">
        <v>1</v>
      </c>
      <c r="AJ5741" t="b">
        <v>0</v>
      </c>
      <c r="AK5741" t="b">
        <v>1</v>
      </c>
      <c r="AL5741" t="b">
        <v>0</v>
      </c>
      <c r="AM5741" t="b">
        <v>0</v>
      </c>
      <c r="AN5741">
        <v>112.032857142857</v>
      </c>
      <c r="AO5741">
        <f t="shared" si="89"/>
        <v>115</v>
      </c>
      <c r="AP5741" t="b">
        <v>1</v>
      </c>
    </row>
    <row r="5742" spans="1:42" x14ac:dyDescent="0.25">
      <c r="A5742" t="s">
        <v>8586</v>
      </c>
      <c r="B5742">
        <v>1</v>
      </c>
      <c r="C5742" t="s">
        <v>40</v>
      </c>
      <c r="D5742" t="s">
        <v>41</v>
      </c>
      <c r="E5742" t="s">
        <v>261</v>
      </c>
      <c r="F5742">
        <v>91931</v>
      </c>
      <c r="G5742" t="s">
        <v>262</v>
      </c>
      <c r="H5742">
        <v>32.857945999999998</v>
      </c>
      <c r="I5742">
        <v>-116.56191699999999</v>
      </c>
      <c r="J5742">
        <v>0</v>
      </c>
      <c r="K5742">
        <v>0</v>
      </c>
      <c r="L5742">
        <v>0</v>
      </c>
      <c r="M5742">
        <v>0</v>
      </c>
      <c r="N5742" t="str">
        <f>VLOOKUP(O5742:O12773,'VLOOKUP Ranges'!$A$9:$B$12,2,TRUE)</f>
        <v>29-55</v>
      </c>
      <c r="O5742">
        <v>31</v>
      </c>
      <c r="P5742">
        <v>1</v>
      </c>
      <c r="Q5742" t="s">
        <v>45</v>
      </c>
      <c r="R5742" t="s">
        <v>44</v>
      </c>
      <c r="S5742" t="s">
        <v>44</v>
      </c>
      <c r="T5742" t="s">
        <v>44</v>
      </c>
      <c r="U5742" t="s">
        <v>44</v>
      </c>
      <c r="V5742" t="s">
        <v>44</v>
      </c>
      <c r="W5742" t="s">
        <v>44</v>
      </c>
      <c r="X5742">
        <v>1</v>
      </c>
      <c r="Y5742" t="str">
        <f>VLOOKUP(Z5742:Z12773,'VLOOKUP Ranges'!$A$2:$B$5,2,TRUE)</f>
        <v>70-89</v>
      </c>
      <c r="Z5742">
        <v>76.05</v>
      </c>
      <c r="AA5742">
        <v>2227.8000000000002</v>
      </c>
      <c r="AB5742" t="s">
        <v>44</v>
      </c>
      <c r="AC5742">
        <v>0</v>
      </c>
      <c r="AD5742">
        <v>63</v>
      </c>
      <c r="AE5742">
        <v>2421</v>
      </c>
      <c r="AG5742" t="b">
        <v>0</v>
      </c>
      <c r="AH5742" t="b">
        <v>0</v>
      </c>
      <c r="AI5742" t="b">
        <v>1</v>
      </c>
      <c r="AJ5742" t="b">
        <v>0</v>
      </c>
      <c r="AK5742" t="b">
        <v>0</v>
      </c>
      <c r="AL5742" t="b">
        <v>1</v>
      </c>
      <c r="AM5742" t="b">
        <v>0</v>
      </c>
      <c r="AN5742">
        <v>71.864516129032197</v>
      </c>
      <c r="AO5742">
        <f t="shared" si="89"/>
        <v>77</v>
      </c>
      <c r="AP5742" t="b">
        <v>0</v>
      </c>
    </row>
    <row r="5743" spans="1:42" x14ac:dyDescent="0.25">
      <c r="A5743" t="s">
        <v>8587</v>
      </c>
      <c r="B5743">
        <v>1</v>
      </c>
      <c r="C5743" t="s">
        <v>40</v>
      </c>
      <c r="D5743" t="s">
        <v>41</v>
      </c>
      <c r="E5743" t="s">
        <v>2379</v>
      </c>
      <c r="F5743">
        <v>91941</v>
      </c>
      <c r="G5743" t="s">
        <v>4280</v>
      </c>
      <c r="H5743">
        <v>32.759326999999999</v>
      </c>
      <c r="I5743">
        <v>-116.99726</v>
      </c>
      <c r="J5743">
        <v>1</v>
      </c>
      <c r="K5743">
        <v>1</v>
      </c>
      <c r="L5743">
        <v>1</v>
      </c>
      <c r="M5743">
        <v>0</v>
      </c>
      <c r="N5743" t="str">
        <f>VLOOKUP(O5743:O12774,'VLOOKUP Ranges'!$A$9:$B$12,2,TRUE)</f>
        <v>29-55</v>
      </c>
      <c r="O5743">
        <v>30</v>
      </c>
      <c r="P5743">
        <v>1</v>
      </c>
      <c r="Q5743" t="s">
        <v>45</v>
      </c>
      <c r="R5743" t="s">
        <v>44</v>
      </c>
      <c r="S5743" t="s">
        <v>44</v>
      </c>
      <c r="T5743" t="s">
        <v>44</v>
      </c>
      <c r="U5743" t="s">
        <v>44</v>
      </c>
      <c r="V5743" t="s">
        <v>44</v>
      </c>
      <c r="W5743" t="s">
        <v>44</v>
      </c>
      <c r="X5743">
        <v>0</v>
      </c>
      <c r="Y5743" t="str">
        <f>VLOOKUP(Z5743:Z12774,'VLOOKUP Ranges'!$A$2:$B$5,2,TRUE)</f>
        <v>70-89</v>
      </c>
      <c r="Z5743">
        <v>77.900000000000006</v>
      </c>
      <c r="AA5743">
        <v>2351.4499999999998</v>
      </c>
      <c r="AB5743" t="s">
        <v>44</v>
      </c>
      <c r="AC5743">
        <v>0</v>
      </c>
      <c r="AD5743">
        <v>49</v>
      </c>
      <c r="AE5743">
        <v>2009</v>
      </c>
      <c r="AG5743" t="b">
        <v>0</v>
      </c>
      <c r="AH5743" t="b">
        <v>0</v>
      </c>
      <c r="AI5743" t="b">
        <v>1</v>
      </c>
      <c r="AJ5743" t="b">
        <v>0</v>
      </c>
      <c r="AK5743" t="b">
        <v>0</v>
      </c>
      <c r="AL5743" t="b">
        <v>0</v>
      </c>
      <c r="AM5743" t="b">
        <v>1</v>
      </c>
      <c r="AN5743">
        <v>78.381666666666604</v>
      </c>
      <c r="AO5743">
        <f t="shared" si="89"/>
        <v>78</v>
      </c>
      <c r="AP5743" t="b">
        <v>0</v>
      </c>
    </row>
    <row r="5744" spans="1:42" x14ac:dyDescent="0.25">
      <c r="A5744" t="s">
        <v>8588</v>
      </c>
      <c r="B5744">
        <v>1</v>
      </c>
      <c r="C5744" t="s">
        <v>40</v>
      </c>
      <c r="D5744" t="s">
        <v>41</v>
      </c>
      <c r="E5744" t="s">
        <v>2379</v>
      </c>
      <c r="F5744">
        <v>91942</v>
      </c>
      <c r="G5744" t="s">
        <v>2380</v>
      </c>
      <c r="H5744">
        <v>32.782501000000003</v>
      </c>
      <c r="I5744">
        <v>-117.01611</v>
      </c>
      <c r="J5744">
        <v>0</v>
      </c>
      <c r="K5744">
        <v>0</v>
      </c>
      <c r="L5744">
        <v>0</v>
      </c>
      <c r="M5744">
        <v>0</v>
      </c>
      <c r="N5744" t="str">
        <f>VLOOKUP(O5744:O12775,'VLOOKUP Ranges'!$A$9:$B$12,2,TRUE)</f>
        <v>29-55</v>
      </c>
      <c r="O5744">
        <v>33</v>
      </c>
      <c r="P5744">
        <v>1</v>
      </c>
      <c r="Q5744" t="s">
        <v>45</v>
      </c>
      <c r="R5744" t="s">
        <v>45</v>
      </c>
      <c r="S5744" t="s">
        <v>44</v>
      </c>
      <c r="T5744" t="s">
        <v>44</v>
      </c>
      <c r="U5744" t="s">
        <v>44</v>
      </c>
      <c r="V5744" t="s">
        <v>44</v>
      </c>
      <c r="W5744" t="s">
        <v>45</v>
      </c>
      <c r="X5744">
        <v>1</v>
      </c>
      <c r="Y5744" t="str">
        <f>VLOOKUP(Z5744:Z12775,'VLOOKUP Ranges'!$A$2:$B$5,2,TRUE)</f>
        <v>89-118</v>
      </c>
      <c r="Z5744">
        <v>90.65</v>
      </c>
      <c r="AA5744">
        <v>2989.6</v>
      </c>
      <c r="AB5744" t="s">
        <v>44</v>
      </c>
      <c r="AC5744">
        <v>0</v>
      </c>
      <c r="AD5744">
        <v>44</v>
      </c>
      <c r="AE5744">
        <v>4460</v>
      </c>
      <c r="AG5744" t="b">
        <v>0</v>
      </c>
      <c r="AH5744" t="b">
        <v>0</v>
      </c>
      <c r="AI5744" t="b">
        <v>1</v>
      </c>
      <c r="AJ5744" t="b">
        <v>0</v>
      </c>
      <c r="AK5744" t="b">
        <v>0</v>
      </c>
      <c r="AL5744" t="b">
        <v>1</v>
      </c>
      <c r="AM5744" t="b">
        <v>0</v>
      </c>
      <c r="AN5744">
        <v>90.593939393939394</v>
      </c>
      <c r="AO5744">
        <f t="shared" si="89"/>
        <v>91</v>
      </c>
      <c r="AP5744" t="b">
        <v>1</v>
      </c>
    </row>
    <row r="5745" spans="1:42" x14ac:dyDescent="0.25">
      <c r="A5745" t="s">
        <v>8589</v>
      </c>
      <c r="B5745">
        <v>1</v>
      </c>
      <c r="C5745" t="s">
        <v>40</v>
      </c>
      <c r="D5745" t="s">
        <v>41</v>
      </c>
      <c r="E5745" t="s">
        <v>4283</v>
      </c>
      <c r="F5745">
        <v>91945</v>
      </c>
      <c r="G5745" t="s">
        <v>4284</v>
      </c>
      <c r="H5745">
        <v>32.733564000000001</v>
      </c>
      <c r="I5745">
        <v>-117.03371300000001</v>
      </c>
      <c r="J5745">
        <v>1</v>
      </c>
      <c r="K5745">
        <v>1</v>
      </c>
      <c r="L5745">
        <v>1</v>
      </c>
      <c r="M5745">
        <v>0</v>
      </c>
      <c r="N5745" t="str">
        <f>VLOOKUP(O5745:O12776,'VLOOKUP Ranges'!$A$9:$B$12,2,TRUE)</f>
        <v>29-55</v>
      </c>
      <c r="O5745">
        <v>54</v>
      </c>
      <c r="P5745">
        <v>1</v>
      </c>
      <c r="Q5745" t="s">
        <v>45</v>
      </c>
      <c r="R5745" t="s">
        <v>44</v>
      </c>
      <c r="S5745" t="s">
        <v>45</v>
      </c>
      <c r="T5745" t="s">
        <v>45</v>
      </c>
      <c r="U5745" t="s">
        <v>45</v>
      </c>
      <c r="V5745" t="s">
        <v>45</v>
      </c>
      <c r="W5745" t="s">
        <v>45</v>
      </c>
      <c r="X5745">
        <v>1</v>
      </c>
      <c r="Y5745" t="str">
        <f>VLOOKUP(Z5745:Z12776,'VLOOKUP Ranges'!$A$2:$B$5,2,TRUE)</f>
        <v>89-118</v>
      </c>
      <c r="Z5745">
        <v>110.45</v>
      </c>
      <c r="AA5745">
        <v>6077.75</v>
      </c>
      <c r="AB5745" t="s">
        <v>44</v>
      </c>
      <c r="AC5745">
        <v>0</v>
      </c>
      <c r="AD5745">
        <v>77</v>
      </c>
      <c r="AE5745">
        <v>4425</v>
      </c>
      <c r="AG5745" t="b">
        <v>0</v>
      </c>
      <c r="AH5745" t="b">
        <v>1</v>
      </c>
      <c r="AI5745" t="b">
        <v>1</v>
      </c>
      <c r="AJ5745" t="b">
        <v>0</v>
      </c>
      <c r="AK5745" t="b">
        <v>0</v>
      </c>
      <c r="AL5745" t="b">
        <v>1</v>
      </c>
      <c r="AM5745" t="b">
        <v>0</v>
      </c>
      <c r="AN5745">
        <v>112.550925925925</v>
      </c>
      <c r="AO5745">
        <f t="shared" si="89"/>
        <v>111</v>
      </c>
      <c r="AP5745" t="b">
        <v>0</v>
      </c>
    </row>
    <row r="5746" spans="1:42" x14ac:dyDescent="0.25">
      <c r="A5746" t="s">
        <v>8590</v>
      </c>
      <c r="B5746">
        <v>1</v>
      </c>
      <c r="C5746" t="s">
        <v>40</v>
      </c>
      <c r="D5746" t="s">
        <v>41</v>
      </c>
      <c r="E5746" t="s">
        <v>267</v>
      </c>
      <c r="F5746">
        <v>91948</v>
      </c>
      <c r="G5746" t="s">
        <v>268</v>
      </c>
      <c r="H5746">
        <v>32.830852</v>
      </c>
      <c r="I5746">
        <v>-116.44460100000001</v>
      </c>
      <c r="J5746">
        <v>0</v>
      </c>
      <c r="K5746">
        <v>0</v>
      </c>
      <c r="L5746">
        <v>0</v>
      </c>
      <c r="M5746">
        <v>0</v>
      </c>
      <c r="N5746" t="str">
        <f>VLOOKUP(O5746:O12777,'VLOOKUP Ranges'!$A$9:$B$12,2,TRUE)</f>
        <v>55-77</v>
      </c>
      <c r="O5746">
        <v>59</v>
      </c>
      <c r="P5746">
        <v>1</v>
      </c>
      <c r="Q5746" t="s">
        <v>45</v>
      </c>
      <c r="R5746" t="s">
        <v>45</v>
      </c>
      <c r="S5746" t="s">
        <v>44</v>
      </c>
      <c r="T5746" t="s">
        <v>44</v>
      </c>
      <c r="U5746" t="s">
        <v>45</v>
      </c>
      <c r="V5746" t="s">
        <v>44</v>
      </c>
      <c r="W5746" t="s">
        <v>45</v>
      </c>
      <c r="X5746">
        <v>0</v>
      </c>
      <c r="Y5746" t="str">
        <f>VLOOKUP(Z5746:Z12777,'VLOOKUP Ranges'!$A$2:$B$5,2,TRUE)</f>
        <v>35-70</v>
      </c>
      <c r="Z5746">
        <v>68.7</v>
      </c>
      <c r="AA5746">
        <v>4070.95</v>
      </c>
      <c r="AB5746" t="s">
        <v>44</v>
      </c>
      <c r="AC5746">
        <v>0</v>
      </c>
      <c r="AD5746">
        <v>29</v>
      </c>
      <c r="AE5746">
        <v>4244</v>
      </c>
      <c r="AG5746" t="b">
        <v>1</v>
      </c>
      <c r="AH5746" t="b">
        <v>0</v>
      </c>
      <c r="AI5746" t="b">
        <v>0</v>
      </c>
      <c r="AJ5746" t="b">
        <v>0</v>
      </c>
      <c r="AK5746" t="b">
        <v>0</v>
      </c>
      <c r="AL5746" t="b">
        <v>0</v>
      </c>
      <c r="AM5746" t="b">
        <v>0</v>
      </c>
      <c r="AN5746">
        <v>68.999152542372798</v>
      </c>
      <c r="AO5746">
        <f t="shared" si="89"/>
        <v>69</v>
      </c>
      <c r="AP5746" t="b">
        <v>1</v>
      </c>
    </row>
    <row r="5747" spans="1:42" x14ac:dyDescent="0.25">
      <c r="A5747" t="s">
        <v>8591</v>
      </c>
      <c r="B5747">
        <v>1</v>
      </c>
      <c r="C5747" t="s">
        <v>40</v>
      </c>
      <c r="D5747" t="s">
        <v>41</v>
      </c>
      <c r="E5747" t="s">
        <v>4286</v>
      </c>
      <c r="F5747">
        <v>91950</v>
      </c>
      <c r="G5747" t="s">
        <v>4287</v>
      </c>
      <c r="H5747">
        <v>32.671019999999999</v>
      </c>
      <c r="I5747">
        <v>-117.095235</v>
      </c>
      <c r="J5747">
        <v>1</v>
      </c>
      <c r="K5747">
        <v>1</v>
      </c>
      <c r="L5747">
        <v>0</v>
      </c>
      <c r="M5747">
        <v>0</v>
      </c>
      <c r="N5747" t="str">
        <f>VLOOKUP(O5747:O12778,'VLOOKUP Ranges'!$A$9:$B$12,2,TRUE)</f>
        <v>55-77</v>
      </c>
      <c r="O5747">
        <v>55</v>
      </c>
      <c r="P5747">
        <v>0</v>
      </c>
      <c r="Q5747" t="s">
        <v>62</v>
      </c>
      <c r="R5747" t="s">
        <v>45</v>
      </c>
      <c r="S5747" t="s">
        <v>45</v>
      </c>
      <c r="T5747" t="s">
        <v>44</v>
      </c>
      <c r="U5747" t="s">
        <v>44</v>
      </c>
      <c r="V5747" t="s">
        <v>45</v>
      </c>
      <c r="W5747" t="s">
        <v>44</v>
      </c>
      <c r="X5747">
        <v>1</v>
      </c>
      <c r="Y5747" t="str">
        <f>VLOOKUP(Z5747:Z12778,'VLOOKUP Ranges'!$A$2:$B$5,2,TRUE)</f>
        <v>35-70</v>
      </c>
      <c r="Z5747">
        <v>44.85</v>
      </c>
      <c r="AA5747">
        <v>2479.0500000000002</v>
      </c>
      <c r="AB5747" t="s">
        <v>44</v>
      </c>
      <c r="AC5747">
        <v>0</v>
      </c>
      <c r="AD5747">
        <v>49</v>
      </c>
      <c r="AE5747">
        <v>5829</v>
      </c>
      <c r="AG5747" t="b">
        <v>0</v>
      </c>
      <c r="AH5747" t="b">
        <v>0</v>
      </c>
      <c r="AI5747" t="b">
        <v>0</v>
      </c>
      <c r="AJ5747" t="b">
        <v>0</v>
      </c>
      <c r="AK5747" t="b">
        <v>0</v>
      </c>
      <c r="AL5747" t="b">
        <v>1</v>
      </c>
      <c r="AM5747" t="b">
        <v>0</v>
      </c>
      <c r="AN5747">
        <v>45.073636363636297</v>
      </c>
      <c r="AO5747">
        <f t="shared" si="89"/>
        <v>45</v>
      </c>
      <c r="AP5747" t="b">
        <v>0</v>
      </c>
    </row>
    <row r="5748" spans="1:42" x14ac:dyDescent="0.25">
      <c r="A5748" t="s">
        <v>8592</v>
      </c>
      <c r="B5748">
        <v>1</v>
      </c>
      <c r="C5748" t="s">
        <v>40</v>
      </c>
      <c r="D5748" t="s">
        <v>41</v>
      </c>
      <c r="E5748" t="s">
        <v>4289</v>
      </c>
      <c r="F5748">
        <v>91962</v>
      </c>
      <c r="G5748" t="s">
        <v>4290</v>
      </c>
      <c r="H5748">
        <v>32.800671000000001</v>
      </c>
      <c r="I5748">
        <v>-116.483363</v>
      </c>
      <c r="J5748">
        <v>1</v>
      </c>
      <c r="K5748">
        <v>1</v>
      </c>
      <c r="L5748">
        <v>1</v>
      </c>
      <c r="M5748">
        <v>0</v>
      </c>
      <c r="N5748" t="str">
        <f>VLOOKUP(O5748:O12779,'VLOOKUP Ranges'!$A$9:$B$12,2,TRUE)</f>
        <v>55-77</v>
      </c>
      <c r="O5748">
        <v>69</v>
      </c>
      <c r="P5748">
        <v>0</v>
      </c>
      <c r="Q5748" t="s">
        <v>62</v>
      </c>
      <c r="R5748" t="s">
        <v>44</v>
      </c>
      <c r="S5748" t="s">
        <v>44</v>
      </c>
      <c r="T5748" t="s">
        <v>45</v>
      </c>
      <c r="U5748" t="s">
        <v>44</v>
      </c>
      <c r="V5748" t="s">
        <v>44</v>
      </c>
      <c r="W5748" t="s">
        <v>44</v>
      </c>
      <c r="X5748">
        <v>1</v>
      </c>
      <c r="Y5748" t="str">
        <f>VLOOKUP(Z5748:Z12779,'VLOOKUP Ranges'!$A$2:$B$5,2,TRUE)</f>
        <v>18-35</v>
      </c>
      <c r="Z5748">
        <v>29.8</v>
      </c>
      <c r="AA5748">
        <v>2134.3000000000002</v>
      </c>
      <c r="AB5748" t="s">
        <v>44</v>
      </c>
      <c r="AC5748">
        <v>0</v>
      </c>
      <c r="AD5748">
        <v>43</v>
      </c>
      <c r="AE5748">
        <v>5681</v>
      </c>
      <c r="AG5748" t="b">
        <v>1</v>
      </c>
      <c r="AH5748" t="b">
        <v>0</v>
      </c>
      <c r="AI5748" t="b">
        <v>0</v>
      </c>
      <c r="AJ5748" t="b">
        <v>0</v>
      </c>
      <c r="AK5748" t="b">
        <v>1</v>
      </c>
      <c r="AL5748" t="b">
        <v>0</v>
      </c>
      <c r="AM5748" t="b">
        <v>0</v>
      </c>
      <c r="AN5748">
        <v>30.931884057971001</v>
      </c>
      <c r="AO5748">
        <f t="shared" si="89"/>
        <v>30</v>
      </c>
      <c r="AP5748" t="b">
        <v>0</v>
      </c>
    </row>
    <row r="5749" spans="1:42" x14ac:dyDescent="0.25">
      <c r="A5749" t="s">
        <v>8593</v>
      </c>
      <c r="B5749">
        <v>1</v>
      </c>
      <c r="C5749" t="s">
        <v>40</v>
      </c>
      <c r="D5749" t="s">
        <v>41</v>
      </c>
      <c r="E5749" t="s">
        <v>4292</v>
      </c>
      <c r="F5749">
        <v>91963</v>
      </c>
      <c r="G5749" t="s">
        <v>4293</v>
      </c>
      <c r="H5749">
        <v>32.619464999999998</v>
      </c>
      <c r="I5749">
        <v>-116.593605</v>
      </c>
      <c r="J5749">
        <v>0</v>
      </c>
      <c r="K5749">
        <v>0</v>
      </c>
      <c r="L5749">
        <v>0</v>
      </c>
      <c r="M5749">
        <v>0</v>
      </c>
      <c r="N5749" t="str">
        <f>VLOOKUP(O5749:O12780,'VLOOKUP Ranges'!$A$9:$B$12,2,TRUE)</f>
        <v>55-77</v>
      </c>
      <c r="O5749">
        <v>66</v>
      </c>
      <c r="P5749">
        <v>1</v>
      </c>
      <c r="Q5749" t="s">
        <v>45</v>
      </c>
      <c r="R5749" t="s">
        <v>44</v>
      </c>
      <c r="S5749" t="s">
        <v>45</v>
      </c>
      <c r="T5749" t="s">
        <v>44</v>
      </c>
      <c r="U5749" t="s">
        <v>44</v>
      </c>
      <c r="V5749" t="s">
        <v>45</v>
      </c>
      <c r="W5749" t="s">
        <v>44</v>
      </c>
      <c r="X5749">
        <v>1</v>
      </c>
      <c r="Y5749" t="str">
        <f>VLOOKUP(Z5749:Z12780,'VLOOKUP Ranges'!$A$2:$B$5,2,TRUE)</f>
        <v>70-89</v>
      </c>
      <c r="Z5749">
        <v>88.9</v>
      </c>
      <c r="AA5749">
        <v>6000.1</v>
      </c>
      <c r="AB5749" t="s">
        <v>44</v>
      </c>
      <c r="AC5749">
        <v>0</v>
      </c>
      <c r="AD5749">
        <v>27</v>
      </c>
      <c r="AE5749">
        <v>5868</v>
      </c>
      <c r="AG5749" t="b">
        <v>1</v>
      </c>
      <c r="AH5749" t="b">
        <v>0</v>
      </c>
      <c r="AI5749" t="b">
        <v>1</v>
      </c>
      <c r="AJ5749" t="b">
        <v>0</v>
      </c>
      <c r="AK5749" t="b">
        <v>0</v>
      </c>
      <c r="AL5749" t="b">
        <v>0</v>
      </c>
      <c r="AM5749" t="b">
        <v>0</v>
      </c>
      <c r="AN5749">
        <v>90.910606060606</v>
      </c>
      <c r="AO5749">
        <f t="shared" si="89"/>
        <v>89</v>
      </c>
      <c r="AP5749" t="b">
        <v>0</v>
      </c>
    </row>
    <row r="5750" spans="1:42" x14ac:dyDescent="0.25">
      <c r="A5750" t="s">
        <v>8594</v>
      </c>
      <c r="B5750">
        <v>1</v>
      </c>
      <c r="C5750" t="s">
        <v>40</v>
      </c>
      <c r="D5750" t="s">
        <v>41</v>
      </c>
      <c r="E5750" t="s">
        <v>2383</v>
      </c>
      <c r="F5750">
        <v>91977</v>
      </c>
      <c r="G5750" t="s">
        <v>3907</v>
      </c>
      <c r="H5750">
        <v>32.726627000000001</v>
      </c>
      <c r="I5750">
        <v>-116.994608</v>
      </c>
      <c r="J5750">
        <v>1</v>
      </c>
      <c r="K5750">
        <v>0</v>
      </c>
      <c r="L5750">
        <v>1</v>
      </c>
      <c r="M5750">
        <v>1</v>
      </c>
      <c r="N5750" t="str">
        <f>VLOOKUP(O5750:O12781,'VLOOKUP Ranges'!$A$9:$B$12,2,TRUE)</f>
        <v>29-55</v>
      </c>
      <c r="O5750">
        <v>37</v>
      </c>
      <c r="P5750">
        <v>1</v>
      </c>
      <c r="Q5750" t="s">
        <v>44</v>
      </c>
      <c r="R5750" t="s">
        <v>45</v>
      </c>
      <c r="S5750" t="s">
        <v>44</v>
      </c>
      <c r="T5750" t="s">
        <v>45</v>
      </c>
      <c r="U5750" t="s">
        <v>45</v>
      </c>
      <c r="V5750" t="s">
        <v>44</v>
      </c>
      <c r="W5750" t="s">
        <v>44</v>
      </c>
      <c r="X5750">
        <v>1</v>
      </c>
      <c r="Y5750" t="str">
        <f>VLOOKUP(Z5750:Z12781,'VLOOKUP Ranges'!$A$2:$B$5,2,TRUE)</f>
        <v>35-70</v>
      </c>
      <c r="Z5750">
        <v>58.75</v>
      </c>
      <c r="AA5750">
        <v>2203.1</v>
      </c>
      <c r="AB5750" t="s">
        <v>44</v>
      </c>
      <c r="AC5750">
        <v>0</v>
      </c>
      <c r="AD5750">
        <v>31</v>
      </c>
      <c r="AE5750">
        <v>3483</v>
      </c>
      <c r="AG5750" t="b">
        <v>1</v>
      </c>
      <c r="AH5750" t="b">
        <v>0</v>
      </c>
      <c r="AI5750" t="b">
        <v>0</v>
      </c>
      <c r="AJ5750" t="b">
        <v>0</v>
      </c>
      <c r="AK5750" t="b">
        <v>0</v>
      </c>
      <c r="AL5750" t="b">
        <v>0</v>
      </c>
      <c r="AM5750" t="b">
        <v>1</v>
      </c>
      <c r="AN5750">
        <v>59.543243243243197</v>
      </c>
      <c r="AO5750">
        <f t="shared" si="89"/>
        <v>59</v>
      </c>
      <c r="AP5750" t="b">
        <v>1</v>
      </c>
    </row>
    <row r="5751" spans="1:42" x14ac:dyDescent="0.25">
      <c r="A5751" t="s">
        <v>8595</v>
      </c>
      <c r="B5751">
        <v>1</v>
      </c>
      <c r="C5751" t="s">
        <v>40</v>
      </c>
      <c r="D5751" t="s">
        <v>41</v>
      </c>
      <c r="E5751" t="s">
        <v>2383</v>
      </c>
      <c r="F5751">
        <v>91978</v>
      </c>
      <c r="G5751" t="s">
        <v>2384</v>
      </c>
      <c r="H5751">
        <v>32.730263999999998</v>
      </c>
      <c r="I5751">
        <v>-116.950963</v>
      </c>
      <c r="J5751">
        <v>1</v>
      </c>
      <c r="K5751">
        <v>1</v>
      </c>
      <c r="L5751">
        <v>1</v>
      </c>
      <c r="M5751">
        <v>0</v>
      </c>
      <c r="N5751" t="str">
        <f>VLOOKUP(O5751:O12782,'VLOOKUP Ranges'!$A$9:$B$12,2,TRUE)</f>
        <v>9-29</v>
      </c>
      <c r="O5751">
        <v>9</v>
      </c>
      <c r="P5751">
        <v>1</v>
      </c>
      <c r="Q5751" t="s">
        <v>44</v>
      </c>
      <c r="R5751" t="s">
        <v>66</v>
      </c>
      <c r="S5751" t="s">
        <v>66</v>
      </c>
      <c r="T5751" t="s">
        <v>66</v>
      </c>
      <c r="U5751" t="s">
        <v>66</v>
      </c>
      <c r="V5751" t="s">
        <v>66</v>
      </c>
      <c r="W5751" t="s">
        <v>66</v>
      </c>
      <c r="X5751">
        <v>0</v>
      </c>
      <c r="Y5751" t="str">
        <f>VLOOKUP(Z5751:Z12782,'VLOOKUP Ranges'!$A$2:$B$5,2,TRUE)</f>
        <v>18-35</v>
      </c>
      <c r="Z5751">
        <v>19.850000000000001</v>
      </c>
      <c r="AA5751">
        <v>183.15</v>
      </c>
      <c r="AB5751" t="s">
        <v>44</v>
      </c>
      <c r="AC5751">
        <v>0</v>
      </c>
      <c r="AD5751">
        <v>59</v>
      </c>
      <c r="AE5751">
        <v>5601</v>
      </c>
      <c r="AG5751" t="b">
        <v>1</v>
      </c>
      <c r="AH5751" t="b">
        <v>0</v>
      </c>
      <c r="AI5751" t="b">
        <v>0</v>
      </c>
      <c r="AJ5751" t="b">
        <v>1</v>
      </c>
      <c r="AK5751" t="b">
        <v>1</v>
      </c>
      <c r="AL5751" t="b">
        <v>0</v>
      </c>
      <c r="AM5751" t="b">
        <v>0</v>
      </c>
      <c r="AN5751">
        <v>20.350000000000001</v>
      </c>
      <c r="AO5751">
        <f t="shared" si="89"/>
        <v>20</v>
      </c>
      <c r="AP5751" t="b">
        <v>0</v>
      </c>
    </row>
    <row r="5752" spans="1:42" x14ac:dyDescent="0.25">
      <c r="A5752" t="s">
        <v>8596</v>
      </c>
      <c r="B5752">
        <v>1</v>
      </c>
      <c r="C5752" t="s">
        <v>40</v>
      </c>
      <c r="D5752" t="s">
        <v>41</v>
      </c>
      <c r="E5752" t="s">
        <v>4297</v>
      </c>
      <c r="F5752">
        <v>91980</v>
      </c>
      <c r="G5752" t="s">
        <v>4298</v>
      </c>
      <c r="H5752">
        <v>32.587556999999997</v>
      </c>
      <c r="I5752">
        <v>-116.636816</v>
      </c>
      <c r="J5752">
        <v>1</v>
      </c>
      <c r="K5752">
        <v>0</v>
      </c>
      <c r="L5752">
        <v>1</v>
      </c>
      <c r="M5752">
        <v>1</v>
      </c>
      <c r="N5752" t="str">
        <f>VLOOKUP(O5752:O12783,'VLOOKUP Ranges'!$A$9:$B$12,2,TRUE)</f>
        <v>55-77</v>
      </c>
      <c r="O5752">
        <v>69</v>
      </c>
      <c r="P5752">
        <v>1</v>
      </c>
      <c r="Q5752" t="s">
        <v>45</v>
      </c>
      <c r="R5752" t="s">
        <v>45</v>
      </c>
      <c r="S5752" t="s">
        <v>44</v>
      </c>
      <c r="T5752" t="s">
        <v>45</v>
      </c>
      <c r="U5752" t="s">
        <v>45</v>
      </c>
      <c r="V5752" t="s">
        <v>45</v>
      </c>
      <c r="W5752" t="s">
        <v>45</v>
      </c>
      <c r="X5752">
        <v>0</v>
      </c>
      <c r="Y5752" t="str">
        <f>VLOOKUP(Z5752:Z12783,'VLOOKUP Ranges'!$A$2:$B$5,2,TRUE)</f>
        <v>70-89</v>
      </c>
      <c r="Z5752">
        <v>86.9</v>
      </c>
      <c r="AA5752">
        <v>6194.1</v>
      </c>
      <c r="AB5752" t="s">
        <v>44</v>
      </c>
      <c r="AC5752">
        <v>0</v>
      </c>
      <c r="AD5752">
        <v>49</v>
      </c>
      <c r="AE5752">
        <v>4667</v>
      </c>
      <c r="AG5752" t="b">
        <v>0</v>
      </c>
      <c r="AH5752" t="b">
        <v>1</v>
      </c>
      <c r="AI5752" t="b">
        <v>0</v>
      </c>
      <c r="AJ5752" t="b">
        <v>0</v>
      </c>
      <c r="AK5752" t="b">
        <v>0</v>
      </c>
      <c r="AL5752" t="b">
        <v>0</v>
      </c>
      <c r="AM5752" t="b">
        <v>0</v>
      </c>
      <c r="AN5752">
        <v>89.769565217391303</v>
      </c>
      <c r="AO5752">
        <f t="shared" si="89"/>
        <v>87</v>
      </c>
      <c r="AP5752" t="b">
        <v>1</v>
      </c>
    </row>
    <row r="5753" spans="1:42" x14ac:dyDescent="0.25">
      <c r="A5753" t="s">
        <v>8597</v>
      </c>
      <c r="B5753">
        <v>1</v>
      </c>
      <c r="C5753" t="s">
        <v>40</v>
      </c>
      <c r="D5753" t="s">
        <v>41</v>
      </c>
      <c r="E5753" t="s">
        <v>1445</v>
      </c>
      <c r="F5753">
        <v>92003</v>
      </c>
      <c r="G5753" t="s">
        <v>1446</v>
      </c>
      <c r="H5753">
        <v>33.290906999999997</v>
      </c>
      <c r="I5753">
        <v>-117.202895</v>
      </c>
      <c r="J5753">
        <v>1</v>
      </c>
      <c r="K5753">
        <v>0</v>
      </c>
      <c r="L5753">
        <v>0</v>
      </c>
      <c r="M5753">
        <v>0</v>
      </c>
      <c r="N5753" t="str">
        <f>VLOOKUP(O5753:O12784,'VLOOKUP Ranges'!$A$9:$B$12,2,TRUE)</f>
        <v>9-29</v>
      </c>
      <c r="O5753">
        <v>10</v>
      </c>
      <c r="P5753">
        <v>1</v>
      </c>
      <c r="Q5753" t="s">
        <v>44</v>
      </c>
      <c r="R5753" t="s">
        <v>44</v>
      </c>
      <c r="S5753" t="s">
        <v>45</v>
      </c>
      <c r="T5753" t="s">
        <v>44</v>
      </c>
      <c r="U5753" t="s">
        <v>44</v>
      </c>
      <c r="V5753" t="s">
        <v>45</v>
      </c>
      <c r="W5753" t="s">
        <v>44</v>
      </c>
      <c r="X5753">
        <v>1</v>
      </c>
      <c r="Y5753" t="str">
        <f>VLOOKUP(Z5753:Z12784,'VLOOKUP Ranges'!$A$2:$B$5,2,TRUE)</f>
        <v>35-70</v>
      </c>
      <c r="Z5753">
        <v>59.65</v>
      </c>
      <c r="AA5753">
        <v>638.95000000000005</v>
      </c>
      <c r="AB5753" t="s">
        <v>44</v>
      </c>
      <c r="AC5753">
        <v>0</v>
      </c>
      <c r="AD5753">
        <v>20</v>
      </c>
      <c r="AE5753">
        <v>2385</v>
      </c>
      <c r="AG5753" t="b">
        <v>0</v>
      </c>
      <c r="AH5753" t="b">
        <v>0</v>
      </c>
      <c r="AI5753" t="b">
        <v>0</v>
      </c>
      <c r="AJ5753" t="b">
        <v>0</v>
      </c>
      <c r="AK5753" t="b">
        <v>0</v>
      </c>
      <c r="AL5753" t="b">
        <v>0</v>
      </c>
      <c r="AM5753" t="b">
        <v>1</v>
      </c>
      <c r="AN5753">
        <v>63.895000000000003</v>
      </c>
      <c r="AO5753">
        <f t="shared" si="89"/>
        <v>60</v>
      </c>
      <c r="AP5753" t="b">
        <v>0</v>
      </c>
    </row>
    <row r="5754" spans="1:42" x14ac:dyDescent="0.25">
      <c r="A5754" t="s">
        <v>8598</v>
      </c>
      <c r="B5754">
        <v>1</v>
      </c>
      <c r="C5754" t="s">
        <v>40</v>
      </c>
      <c r="D5754" t="s">
        <v>41</v>
      </c>
      <c r="E5754" t="s">
        <v>1448</v>
      </c>
      <c r="F5754">
        <v>92007</v>
      </c>
      <c r="G5754" t="s">
        <v>1449</v>
      </c>
      <c r="H5754">
        <v>33.015866000000003</v>
      </c>
      <c r="I5754">
        <v>-117.272254</v>
      </c>
      <c r="J5754">
        <v>1</v>
      </c>
      <c r="K5754">
        <v>0</v>
      </c>
      <c r="L5754">
        <v>0</v>
      </c>
      <c r="M5754">
        <v>1</v>
      </c>
      <c r="N5754" t="str">
        <f>VLOOKUP(O5754:O12785,'VLOOKUP Ranges'!$A$9:$B$12,2,TRUE)</f>
        <v>9-29</v>
      </c>
      <c r="O5754">
        <v>13</v>
      </c>
      <c r="P5754">
        <v>1</v>
      </c>
      <c r="Q5754" t="s">
        <v>44</v>
      </c>
      <c r="R5754" t="s">
        <v>44</v>
      </c>
      <c r="S5754" t="s">
        <v>44</v>
      </c>
      <c r="T5754" t="s">
        <v>44</v>
      </c>
      <c r="U5754" t="s">
        <v>44</v>
      </c>
      <c r="V5754" t="s">
        <v>45</v>
      </c>
      <c r="W5754" t="s">
        <v>45</v>
      </c>
      <c r="X5754">
        <v>0</v>
      </c>
      <c r="Y5754" t="str">
        <f>VLOOKUP(Z5754:Z12785,'VLOOKUP Ranges'!$A$2:$B$5,2,TRUE)</f>
        <v>35-70</v>
      </c>
      <c r="Z5754">
        <v>66.400000000000006</v>
      </c>
      <c r="AA5754">
        <v>831.75</v>
      </c>
      <c r="AB5754" t="s">
        <v>44</v>
      </c>
      <c r="AC5754">
        <v>0</v>
      </c>
      <c r="AD5754">
        <v>43</v>
      </c>
      <c r="AE5754">
        <v>3660</v>
      </c>
      <c r="AG5754" t="b">
        <v>0</v>
      </c>
      <c r="AH5754" t="b">
        <v>0</v>
      </c>
      <c r="AI5754" t="b">
        <v>0</v>
      </c>
      <c r="AJ5754" t="b">
        <v>0</v>
      </c>
      <c r="AK5754" t="b">
        <v>1</v>
      </c>
      <c r="AL5754" t="b">
        <v>0</v>
      </c>
      <c r="AM5754" t="b">
        <v>0</v>
      </c>
      <c r="AN5754">
        <v>63.980769230769198</v>
      </c>
      <c r="AO5754">
        <f t="shared" si="89"/>
        <v>67</v>
      </c>
      <c r="AP5754" t="b">
        <v>0</v>
      </c>
    </row>
    <row r="5755" spans="1:42" x14ac:dyDescent="0.25">
      <c r="A5755" t="s">
        <v>8599</v>
      </c>
      <c r="B5755">
        <v>1</v>
      </c>
      <c r="C5755" t="s">
        <v>40</v>
      </c>
      <c r="D5755" t="s">
        <v>41</v>
      </c>
      <c r="E5755" t="s">
        <v>273</v>
      </c>
      <c r="F5755">
        <v>92009</v>
      </c>
      <c r="G5755" t="s">
        <v>274</v>
      </c>
      <c r="H5755">
        <v>33.098018000000003</v>
      </c>
      <c r="I5755">
        <v>-117.25820299999999</v>
      </c>
      <c r="J5755">
        <v>0</v>
      </c>
      <c r="K5755">
        <v>0</v>
      </c>
      <c r="L5755">
        <v>1</v>
      </c>
      <c r="M5755">
        <v>1</v>
      </c>
      <c r="N5755" t="str">
        <f>VLOOKUP(O5755:O12786,'VLOOKUP Ranges'!$A$9:$B$12,2,TRUE)</f>
        <v>55-77</v>
      </c>
      <c r="O5755">
        <v>69</v>
      </c>
      <c r="P5755">
        <v>1</v>
      </c>
      <c r="Q5755" t="s">
        <v>44</v>
      </c>
      <c r="R5755" t="s">
        <v>66</v>
      </c>
      <c r="S5755" t="s">
        <v>66</v>
      </c>
      <c r="T5755" t="s">
        <v>66</v>
      </c>
      <c r="U5755" t="s">
        <v>66</v>
      </c>
      <c r="V5755" t="s">
        <v>66</v>
      </c>
      <c r="W5755" t="s">
        <v>66</v>
      </c>
      <c r="X5755">
        <v>0</v>
      </c>
      <c r="Y5755" t="str">
        <f>VLOOKUP(Z5755:Z12786,'VLOOKUP Ranges'!$A$2:$B$5,2,TRUE)</f>
        <v>18-35</v>
      </c>
      <c r="Z5755">
        <v>20.149999999999999</v>
      </c>
      <c r="AA5755">
        <v>1337.5</v>
      </c>
      <c r="AB5755" t="s">
        <v>44</v>
      </c>
      <c r="AC5755">
        <v>0</v>
      </c>
      <c r="AD5755">
        <v>23</v>
      </c>
      <c r="AE5755">
        <v>4554</v>
      </c>
      <c r="AG5755" t="b">
        <v>0</v>
      </c>
      <c r="AH5755" t="b">
        <v>1</v>
      </c>
      <c r="AI5755" t="b">
        <v>0</v>
      </c>
      <c r="AJ5755" t="b">
        <v>1</v>
      </c>
      <c r="AK5755" t="b">
        <v>0</v>
      </c>
      <c r="AL5755" t="b">
        <v>0</v>
      </c>
      <c r="AM5755" t="b">
        <v>0</v>
      </c>
      <c r="AN5755">
        <v>19.3840579710144</v>
      </c>
      <c r="AO5755">
        <f t="shared" si="89"/>
        <v>21</v>
      </c>
      <c r="AP5755" t="b">
        <v>0</v>
      </c>
    </row>
    <row r="5756" spans="1:42" x14ac:dyDescent="0.25">
      <c r="A5756" t="s">
        <v>8600</v>
      </c>
      <c r="B5756">
        <v>1</v>
      </c>
      <c r="C5756" t="s">
        <v>40</v>
      </c>
      <c r="D5756" t="s">
        <v>41</v>
      </c>
      <c r="E5756" t="s">
        <v>276</v>
      </c>
      <c r="F5756">
        <v>92014</v>
      </c>
      <c r="G5756" t="s">
        <v>277</v>
      </c>
      <c r="H5756">
        <v>32.948262</v>
      </c>
      <c r="I5756">
        <v>-117.256086</v>
      </c>
      <c r="J5756">
        <v>0</v>
      </c>
      <c r="K5756">
        <v>1</v>
      </c>
      <c r="L5756">
        <v>1</v>
      </c>
      <c r="M5756">
        <v>0</v>
      </c>
      <c r="N5756" t="str">
        <f>VLOOKUP(O5756:O12787,'VLOOKUP Ranges'!$A$9:$B$12,2,TRUE)</f>
        <v>55-77</v>
      </c>
      <c r="O5756">
        <v>66</v>
      </c>
      <c r="P5756">
        <v>1</v>
      </c>
      <c r="Q5756" t="s">
        <v>45</v>
      </c>
      <c r="R5756" t="s">
        <v>44</v>
      </c>
      <c r="S5756" t="s">
        <v>45</v>
      </c>
      <c r="T5756" t="s">
        <v>45</v>
      </c>
      <c r="U5756" t="s">
        <v>45</v>
      </c>
      <c r="V5756" t="s">
        <v>45</v>
      </c>
      <c r="W5756" t="s">
        <v>45</v>
      </c>
      <c r="X5756">
        <v>1</v>
      </c>
      <c r="Y5756" t="str">
        <f>VLOOKUP(Z5756:Z12787,'VLOOKUP Ranges'!$A$2:$B$5,2,TRUE)</f>
        <v>89-118</v>
      </c>
      <c r="Z5756">
        <v>108.1</v>
      </c>
      <c r="AA5756">
        <v>7181.95</v>
      </c>
      <c r="AB5756" t="s">
        <v>44</v>
      </c>
      <c r="AC5756">
        <v>0</v>
      </c>
      <c r="AD5756">
        <v>35</v>
      </c>
      <c r="AE5756">
        <v>5360</v>
      </c>
      <c r="AG5756" t="b">
        <v>1</v>
      </c>
      <c r="AH5756" t="b">
        <v>0</v>
      </c>
      <c r="AI5756" t="b">
        <v>1</v>
      </c>
      <c r="AJ5756" t="b">
        <v>0</v>
      </c>
      <c r="AK5756" t="b">
        <v>1</v>
      </c>
      <c r="AL5756" t="b">
        <v>0</v>
      </c>
      <c r="AM5756" t="b">
        <v>0</v>
      </c>
      <c r="AN5756">
        <v>108.817424242424</v>
      </c>
      <c r="AO5756">
        <f t="shared" si="89"/>
        <v>109</v>
      </c>
      <c r="AP5756" t="b">
        <v>0</v>
      </c>
    </row>
    <row r="5757" spans="1:42" x14ac:dyDescent="0.25">
      <c r="A5757" t="s">
        <v>8601</v>
      </c>
      <c r="B5757">
        <v>1</v>
      </c>
      <c r="C5757" t="s">
        <v>40</v>
      </c>
      <c r="D5757" t="s">
        <v>41</v>
      </c>
      <c r="E5757" t="s">
        <v>279</v>
      </c>
      <c r="F5757">
        <v>92020</v>
      </c>
      <c r="G5757" t="s">
        <v>280</v>
      </c>
      <c r="H5757">
        <v>32.796970000000002</v>
      </c>
      <c r="I5757">
        <v>-116.969082</v>
      </c>
      <c r="J5757">
        <v>1</v>
      </c>
      <c r="K5757">
        <v>0</v>
      </c>
      <c r="L5757">
        <v>1</v>
      </c>
      <c r="M5757">
        <v>1</v>
      </c>
      <c r="N5757" t="str">
        <f>VLOOKUP(O5757:O12788,'VLOOKUP Ranges'!$A$9:$B$12,2,TRUE)</f>
        <v>29-55</v>
      </c>
      <c r="O5757">
        <v>46</v>
      </c>
      <c r="P5757">
        <v>1</v>
      </c>
      <c r="Q5757" t="s">
        <v>44</v>
      </c>
      <c r="R5757" t="s">
        <v>45</v>
      </c>
      <c r="S5757" t="s">
        <v>44</v>
      </c>
      <c r="T5757" t="s">
        <v>45</v>
      </c>
      <c r="U5757" t="s">
        <v>45</v>
      </c>
      <c r="V5757" t="s">
        <v>44</v>
      </c>
      <c r="W5757" t="s">
        <v>44</v>
      </c>
      <c r="X5757">
        <v>0</v>
      </c>
      <c r="Y5757" t="str">
        <f>VLOOKUP(Z5757:Z12788,'VLOOKUP Ranges'!$A$2:$B$5,2,TRUE)</f>
        <v>35-70</v>
      </c>
      <c r="Z5757">
        <v>56.9</v>
      </c>
      <c r="AA5757">
        <v>2560.1</v>
      </c>
      <c r="AB5757" t="s">
        <v>44</v>
      </c>
      <c r="AC5757">
        <v>0</v>
      </c>
      <c r="AD5757">
        <v>44</v>
      </c>
      <c r="AE5757">
        <v>4258</v>
      </c>
      <c r="AG5757" t="b">
        <v>1</v>
      </c>
      <c r="AH5757" t="b">
        <v>0</v>
      </c>
      <c r="AI5757" t="b">
        <v>0</v>
      </c>
      <c r="AJ5757" t="b">
        <v>0</v>
      </c>
      <c r="AK5757" t="b">
        <v>0</v>
      </c>
      <c r="AL5757" t="b">
        <v>0</v>
      </c>
      <c r="AM5757" t="b">
        <v>1</v>
      </c>
      <c r="AN5757">
        <v>55.654347826086898</v>
      </c>
      <c r="AO5757">
        <f t="shared" si="89"/>
        <v>57</v>
      </c>
      <c r="AP5757" t="b">
        <v>1</v>
      </c>
    </row>
    <row r="5758" spans="1:42" x14ac:dyDescent="0.25">
      <c r="A5758" t="s">
        <v>8602</v>
      </c>
      <c r="B5758">
        <v>1</v>
      </c>
      <c r="C5758" t="s">
        <v>40</v>
      </c>
      <c r="D5758" t="s">
        <v>41</v>
      </c>
      <c r="E5758" t="s">
        <v>1452</v>
      </c>
      <c r="F5758">
        <v>92024</v>
      </c>
      <c r="G5758" t="s">
        <v>1453</v>
      </c>
      <c r="H5758">
        <v>33.054578999999997</v>
      </c>
      <c r="I5758">
        <v>-117.25664999999999</v>
      </c>
      <c r="J5758">
        <v>0</v>
      </c>
      <c r="K5758">
        <v>0</v>
      </c>
      <c r="L5758">
        <v>1</v>
      </c>
      <c r="M5758">
        <v>1</v>
      </c>
      <c r="N5758" t="str">
        <f>VLOOKUP(O5758:O12789,'VLOOKUP Ranges'!$A$9:$B$12,2,TRUE)</f>
        <v>55-77</v>
      </c>
      <c r="O5758">
        <v>56</v>
      </c>
      <c r="P5758">
        <v>1</v>
      </c>
      <c r="Q5758" t="s">
        <v>45</v>
      </c>
      <c r="R5758" t="s">
        <v>45</v>
      </c>
      <c r="S5758" t="s">
        <v>44</v>
      </c>
      <c r="T5758" t="s">
        <v>45</v>
      </c>
      <c r="U5758" t="s">
        <v>45</v>
      </c>
      <c r="V5758" t="s">
        <v>45</v>
      </c>
      <c r="W5758" t="s">
        <v>45</v>
      </c>
      <c r="X5758">
        <v>1</v>
      </c>
      <c r="Y5758" t="str">
        <f>VLOOKUP(Z5758:Z12789,'VLOOKUP Ranges'!$A$2:$B$5,2,TRUE)</f>
        <v>89-118</v>
      </c>
      <c r="Z5758">
        <v>109.6</v>
      </c>
      <c r="AA5758">
        <v>5953</v>
      </c>
      <c r="AB5758" t="s">
        <v>44</v>
      </c>
      <c r="AC5758">
        <v>0</v>
      </c>
      <c r="AD5758">
        <v>67</v>
      </c>
      <c r="AE5758">
        <v>5012</v>
      </c>
      <c r="AG5758" t="b">
        <v>0</v>
      </c>
      <c r="AH5758" t="b">
        <v>0</v>
      </c>
      <c r="AI5758" t="b">
        <v>1</v>
      </c>
      <c r="AJ5758" t="b">
        <v>0</v>
      </c>
      <c r="AK5758" t="b">
        <v>0</v>
      </c>
      <c r="AL5758" t="b">
        <v>0</v>
      </c>
      <c r="AM5758" t="b">
        <v>1</v>
      </c>
      <c r="AN5758">
        <v>106.303571428571</v>
      </c>
      <c r="AO5758">
        <f t="shared" si="89"/>
        <v>110</v>
      </c>
      <c r="AP5758" t="b">
        <v>1</v>
      </c>
    </row>
    <row r="5759" spans="1:42" x14ac:dyDescent="0.25">
      <c r="A5759" t="s">
        <v>8603</v>
      </c>
      <c r="B5759">
        <v>1</v>
      </c>
      <c r="C5759" t="s">
        <v>40</v>
      </c>
      <c r="D5759" t="s">
        <v>41</v>
      </c>
      <c r="E5759" t="s">
        <v>282</v>
      </c>
      <c r="F5759">
        <v>92025</v>
      </c>
      <c r="G5759" t="s">
        <v>4306</v>
      </c>
      <c r="H5759">
        <v>33.081477999999997</v>
      </c>
      <c r="I5759">
        <v>-117.03381400000001</v>
      </c>
      <c r="J5759">
        <v>1</v>
      </c>
      <c r="K5759">
        <v>0</v>
      </c>
      <c r="L5759">
        <v>1</v>
      </c>
      <c r="M5759">
        <v>1</v>
      </c>
      <c r="N5759" t="str">
        <f>VLOOKUP(O5759:O12790,'VLOOKUP Ranges'!$A$9:$B$12,2,TRUE)</f>
        <v>55-77</v>
      </c>
      <c r="O5759">
        <v>70</v>
      </c>
      <c r="P5759">
        <v>1</v>
      </c>
      <c r="Q5759" t="s">
        <v>45</v>
      </c>
      <c r="R5759" t="s">
        <v>66</v>
      </c>
      <c r="S5759" t="s">
        <v>66</v>
      </c>
      <c r="T5759" t="s">
        <v>66</v>
      </c>
      <c r="U5759" t="s">
        <v>66</v>
      </c>
      <c r="V5759" t="s">
        <v>66</v>
      </c>
      <c r="W5759" t="s">
        <v>66</v>
      </c>
      <c r="X5759">
        <v>0</v>
      </c>
      <c r="Y5759" t="str">
        <f>VLOOKUP(Z5759:Z12790,'VLOOKUP Ranges'!$A$2:$B$5,2,TRUE)</f>
        <v>18-35</v>
      </c>
      <c r="Z5759">
        <v>25.15</v>
      </c>
      <c r="AA5759">
        <v>1790.15</v>
      </c>
      <c r="AB5759" t="s">
        <v>44</v>
      </c>
      <c r="AC5759">
        <v>0</v>
      </c>
      <c r="AD5759">
        <v>39</v>
      </c>
      <c r="AE5759">
        <v>5114</v>
      </c>
      <c r="AG5759" t="b">
        <v>0</v>
      </c>
      <c r="AH5759" t="b">
        <v>1</v>
      </c>
      <c r="AI5759" t="b">
        <v>0</v>
      </c>
      <c r="AJ5759" t="b">
        <v>1</v>
      </c>
      <c r="AK5759" t="b">
        <v>1</v>
      </c>
      <c r="AL5759" t="b">
        <v>0</v>
      </c>
      <c r="AM5759" t="b">
        <v>0</v>
      </c>
      <c r="AN5759">
        <v>25.573571428571402</v>
      </c>
      <c r="AO5759">
        <f t="shared" si="89"/>
        <v>26</v>
      </c>
      <c r="AP5759" t="b">
        <v>0</v>
      </c>
    </row>
    <row r="5760" spans="1:42" x14ac:dyDescent="0.25">
      <c r="A5760" t="s">
        <v>8604</v>
      </c>
      <c r="B5760">
        <v>1</v>
      </c>
      <c r="C5760" t="s">
        <v>40</v>
      </c>
      <c r="D5760" t="s">
        <v>41</v>
      </c>
      <c r="E5760" t="s">
        <v>282</v>
      </c>
      <c r="F5760">
        <v>92026</v>
      </c>
      <c r="G5760" t="s">
        <v>1455</v>
      </c>
      <c r="H5760">
        <v>33.21846</v>
      </c>
      <c r="I5760">
        <v>-117.116916</v>
      </c>
      <c r="J5760">
        <v>0</v>
      </c>
      <c r="K5760">
        <v>0</v>
      </c>
      <c r="L5760">
        <v>1</v>
      </c>
      <c r="M5760">
        <v>1</v>
      </c>
      <c r="N5760" t="str">
        <f>VLOOKUP(O5760:O12791,'VLOOKUP Ranges'!$A$9:$B$12,2,TRUE)</f>
        <v>29-55</v>
      </c>
      <c r="O5760">
        <v>33</v>
      </c>
      <c r="P5760">
        <v>1</v>
      </c>
      <c r="Q5760" t="s">
        <v>45</v>
      </c>
      <c r="R5760" t="s">
        <v>44</v>
      </c>
      <c r="S5760" t="s">
        <v>44</v>
      </c>
      <c r="T5760" t="s">
        <v>45</v>
      </c>
      <c r="U5760" t="s">
        <v>45</v>
      </c>
      <c r="V5760" t="s">
        <v>45</v>
      </c>
      <c r="W5760" t="s">
        <v>45</v>
      </c>
      <c r="X5760">
        <v>1</v>
      </c>
      <c r="Y5760" t="str">
        <f>VLOOKUP(Z5760:Z12791,'VLOOKUP Ranges'!$A$2:$B$5,2,TRUE)</f>
        <v>70-89</v>
      </c>
      <c r="Z5760">
        <v>79.150000000000006</v>
      </c>
      <c r="AA5760">
        <v>2531.4</v>
      </c>
      <c r="AB5760" t="s">
        <v>44</v>
      </c>
      <c r="AC5760">
        <v>0</v>
      </c>
      <c r="AD5760">
        <v>73</v>
      </c>
      <c r="AE5760">
        <v>3555</v>
      </c>
      <c r="AG5760" t="b">
        <v>1</v>
      </c>
      <c r="AH5760" t="b">
        <v>0</v>
      </c>
      <c r="AI5760" t="b">
        <v>0</v>
      </c>
      <c r="AJ5760" t="b">
        <v>0</v>
      </c>
      <c r="AK5760" t="b">
        <v>0</v>
      </c>
      <c r="AL5760" t="b">
        <v>1</v>
      </c>
      <c r="AM5760" t="b">
        <v>0</v>
      </c>
      <c r="AN5760">
        <v>76.709090909090904</v>
      </c>
      <c r="AO5760">
        <f t="shared" si="89"/>
        <v>80</v>
      </c>
      <c r="AP5760" t="b">
        <v>0</v>
      </c>
    </row>
    <row r="5761" spans="1:42" x14ac:dyDescent="0.25">
      <c r="A5761" t="s">
        <v>8605</v>
      </c>
      <c r="B5761">
        <v>1</v>
      </c>
      <c r="C5761" t="s">
        <v>40</v>
      </c>
      <c r="D5761" t="s">
        <v>41</v>
      </c>
      <c r="E5761" t="s">
        <v>282</v>
      </c>
      <c r="F5761">
        <v>92027</v>
      </c>
      <c r="G5761" t="s">
        <v>3912</v>
      </c>
      <c r="H5761">
        <v>33.141264999999997</v>
      </c>
      <c r="I5761">
        <v>-116.967221</v>
      </c>
      <c r="J5761">
        <v>0</v>
      </c>
      <c r="K5761">
        <v>0</v>
      </c>
      <c r="L5761">
        <v>1</v>
      </c>
      <c r="M5761">
        <v>1</v>
      </c>
      <c r="N5761" t="str">
        <f>VLOOKUP(O5761:O12792,'VLOOKUP Ranges'!$A$9:$B$12,2,TRUE)</f>
        <v>55-77</v>
      </c>
      <c r="O5761">
        <v>72</v>
      </c>
      <c r="P5761">
        <v>1</v>
      </c>
      <c r="Q5761" t="s">
        <v>45</v>
      </c>
      <c r="R5761" t="s">
        <v>45</v>
      </c>
      <c r="S5761" t="s">
        <v>45</v>
      </c>
      <c r="T5761" t="s">
        <v>44</v>
      </c>
      <c r="U5761" t="s">
        <v>45</v>
      </c>
      <c r="V5761" t="s">
        <v>44</v>
      </c>
      <c r="W5761" t="s">
        <v>44</v>
      </c>
      <c r="X5761">
        <v>0</v>
      </c>
      <c r="Y5761" t="str">
        <f>VLOOKUP(Z5761:Z12792,'VLOOKUP Ranges'!$A$2:$B$5,2,TRUE)</f>
        <v>35-70</v>
      </c>
      <c r="Z5761">
        <v>66.75</v>
      </c>
      <c r="AA5761">
        <v>4760.3</v>
      </c>
      <c r="AB5761" t="s">
        <v>44</v>
      </c>
      <c r="AC5761">
        <v>0</v>
      </c>
      <c r="AD5761">
        <v>65</v>
      </c>
      <c r="AE5761">
        <v>6063</v>
      </c>
      <c r="AG5761" t="b">
        <v>0</v>
      </c>
      <c r="AH5761" t="b">
        <v>1</v>
      </c>
      <c r="AI5761" t="b">
        <v>0</v>
      </c>
      <c r="AJ5761" t="b">
        <v>0</v>
      </c>
      <c r="AK5761" t="b">
        <v>1</v>
      </c>
      <c r="AL5761" t="b">
        <v>0</v>
      </c>
      <c r="AM5761" t="b">
        <v>0</v>
      </c>
      <c r="AN5761">
        <v>66.115277777777706</v>
      </c>
      <c r="AO5761">
        <f t="shared" si="89"/>
        <v>67</v>
      </c>
      <c r="AP5761" t="b">
        <v>1</v>
      </c>
    </row>
    <row r="5762" spans="1:42" x14ac:dyDescent="0.25">
      <c r="A5762" t="s">
        <v>8606</v>
      </c>
      <c r="B5762">
        <v>1</v>
      </c>
      <c r="C5762" t="s">
        <v>40</v>
      </c>
      <c r="D5762" t="s">
        <v>41</v>
      </c>
      <c r="E5762" t="s">
        <v>282</v>
      </c>
      <c r="F5762">
        <v>92029</v>
      </c>
      <c r="G5762" t="s">
        <v>283</v>
      </c>
      <c r="H5762">
        <v>33.079833999999998</v>
      </c>
      <c r="I5762">
        <v>-117.134275</v>
      </c>
      <c r="J5762">
        <v>0</v>
      </c>
      <c r="K5762">
        <v>0</v>
      </c>
      <c r="L5762">
        <v>0</v>
      </c>
      <c r="M5762">
        <v>1</v>
      </c>
      <c r="N5762" t="str">
        <f>VLOOKUP(O5762:O12793,'VLOOKUP Ranges'!$A$9:$B$12,2,TRUE)</f>
        <v>9-29</v>
      </c>
      <c r="O5762">
        <v>19</v>
      </c>
      <c r="P5762">
        <v>1</v>
      </c>
      <c r="Q5762" t="s">
        <v>44</v>
      </c>
      <c r="R5762" t="s">
        <v>44</v>
      </c>
      <c r="S5762" t="s">
        <v>44</v>
      </c>
      <c r="T5762" t="s">
        <v>44</v>
      </c>
      <c r="U5762" t="s">
        <v>45</v>
      </c>
      <c r="V5762" t="s">
        <v>44</v>
      </c>
      <c r="W5762" t="s">
        <v>44</v>
      </c>
      <c r="X5762">
        <v>0</v>
      </c>
      <c r="Y5762" t="str">
        <f>VLOOKUP(Z5762:Z12793,'VLOOKUP Ranges'!$A$2:$B$5,2,TRUE)</f>
        <v>35-70</v>
      </c>
      <c r="Z5762">
        <v>48.8</v>
      </c>
      <c r="AA5762">
        <v>953.65</v>
      </c>
      <c r="AB5762" t="s">
        <v>44</v>
      </c>
      <c r="AC5762">
        <v>0</v>
      </c>
      <c r="AD5762">
        <v>74</v>
      </c>
      <c r="AE5762">
        <v>3749</v>
      </c>
      <c r="AG5762" t="b">
        <v>0</v>
      </c>
      <c r="AH5762" t="b">
        <v>0</v>
      </c>
      <c r="AI5762" t="b">
        <v>0</v>
      </c>
      <c r="AJ5762" t="b">
        <v>0</v>
      </c>
      <c r="AK5762" t="b">
        <v>0</v>
      </c>
      <c r="AL5762" t="b">
        <v>0</v>
      </c>
      <c r="AM5762" t="b">
        <v>1</v>
      </c>
      <c r="AN5762">
        <v>50.192105263157799</v>
      </c>
      <c r="AO5762">
        <f t="shared" si="89"/>
        <v>49</v>
      </c>
      <c r="AP5762" t="b">
        <v>0</v>
      </c>
    </row>
    <row r="5763" spans="1:42" x14ac:dyDescent="0.25">
      <c r="A5763" t="s">
        <v>8607</v>
      </c>
      <c r="B5763">
        <v>1</v>
      </c>
      <c r="C5763" t="s">
        <v>40</v>
      </c>
      <c r="D5763" t="s">
        <v>41</v>
      </c>
      <c r="E5763" t="s">
        <v>1457</v>
      </c>
      <c r="F5763">
        <v>92037</v>
      </c>
      <c r="G5763" t="s">
        <v>1458</v>
      </c>
      <c r="H5763">
        <v>32.853743000000001</v>
      </c>
      <c r="I5763">
        <v>-117.25033999999999</v>
      </c>
      <c r="J5763">
        <v>0</v>
      </c>
      <c r="K5763">
        <v>0</v>
      </c>
      <c r="L5763">
        <v>1</v>
      </c>
      <c r="M5763">
        <v>0</v>
      </c>
      <c r="N5763" t="str">
        <f>VLOOKUP(O5763:O12794,'VLOOKUP Ranges'!$A$9:$B$12,2,TRUE)</f>
        <v>55-77</v>
      </c>
      <c r="O5763">
        <v>71</v>
      </c>
      <c r="P5763">
        <v>1</v>
      </c>
      <c r="Q5763" t="s">
        <v>44</v>
      </c>
      <c r="R5763" t="s">
        <v>44</v>
      </c>
      <c r="S5763" t="s">
        <v>45</v>
      </c>
      <c r="T5763" t="s">
        <v>45</v>
      </c>
      <c r="U5763" t="s">
        <v>45</v>
      </c>
      <c r="V5763" t="s">
        <v>45</v>
      </c>
      <c r="W5763" t="s">
        <v>45</v>
      </c>
      <c r="X5763">
        <v>1</v>
      </c>
      <c r="Y5763" t="str">
        <f>VLOOKUP(Z5763:Z12794,'VLOOKUP Ranges'!$A$2:$B$5,2,TRUE)</f>
        <v>70-89</v>
      </c>
      <c r="Z5763">
        <v>80.7</v>
      </c>
      <c r="AA5763">
        <v>5705.05</v>
      </c>
      <c r="AB5763" t="s">
        <v>44</v>
      </c>
      <c r="AC5763">
        <v>0</v>
      </c>
      <c r="AD5763">
        <v>24</v>
      </c>
      <c r="AE5763">
        <v>5617</v>
      </c>
      <c r="AG5763" t="b">
        <v>0</v>
      </c>
      <c r="AH5763" t="b">
        <v>1</v>
      </c>
      <c r="AI5763" t="b">
        <v>0</v>
      </c>
      <c r="AJ5763" t="b">
        <v>0</v>
      </c>
      <c r="AK5763" t="b">
        <v>1</v>
      </c>
      <c r="AL5763" t="b">
        <v>0</v>
      </c>
      <c r="AM5763" t="b">
        <v>0</v>
      </c>
      <c r="AN5763">
        <v>80.352816901408403</v>
      </c>
      <c r="AO5763">
        <f t="shared" ref="AO5763:AO5826" si="90">ROUNDUP(Z5763, 0)</f>
        <v>81</v>
      </c>
      <c r="AP5763" t="b">
        <v>0</v>
      </c>
    </row>
    <row r="5764" spans="1:42" x14ac:dyDescent="0.25">
      <c r="A5764" t="s">
        <v>8608</v>
      </c>
      <c r="B5764">
        <v>1</v>
      </c>
      <c r="C5764" t="s">
        <v>40</v>
      </c>
      <c r="D5764" t="s">
        <v>41</v>
      </c>
      <c r="E5764" t="s">
        <v>285</v>
      </c>
      <c r="F5764">
        <v>92054</v>
      </c>
      <c r="G5764" t="s">
        <v>4314</v>
      </c>
      <c r="H5764">
        <v>33.351058999999999</v>
      </c>
      <c r="I5764">
        <v>-117.420557</v>
      </c>
      <c r="J5764">
        <v>1</v>
      </c>
      <c r="K5764">
        <v>0</v>
      </c>
      <c r="L5764">
        <v>0</v>
      </c>
      <c r="M5764">
        <v>0</v>
      </c>
      <c r="N5764" t="str">
        <f>VLOOKUP(O5764:O12795,'VLOOKUP Ranges'!$A$9:$B$12,2,TRUE)</f>
        <v>1-9</v>
      </c>
      <c r="O5764">
        <v>1</v>
      </c>
      <c r="P5764">
        <v>1</v>
      </c>
      <c r="Q5764" t="s">
        <v>44</v>
      </c>
      <c r="R5764" t="s">
        <v>66</v>
      </c>
      <c r="S5764" t="s">
        <v>66</v>
      </c>
      <c r="T5764" t="s">
        <v>66</v>
      </c>
      <c r="U5764" t="s">
        <v>66</v>
      </c>
      <c r="V5764" t="s">
        <v>66</v>
      </c>
      <c r="W5764" t="s">
        <v>66</v>
      </c>
      <c r="X5764">
        <v>0</v>
      </c>
      <c r="Y5764" t="str">
        <f>VLOOKUP(Z5764:Z12795,'VLOOKUP Ranges'!$A$2:$B$5,2,TRUE)</f>
        <v>18-35</v>
      </c>
      <c r="Z5764">
        <v>20.55</v>
      </c>
      <c r="AA5764">
        <v>20.55</v>
      </c>
      <c r="AB5764" t="s">
        <v>44</v>
      </c>
      <c r="AC5764">
        <v>0</v>
      </c>
      <c r="AD5764">
        <v>28</v>
      </c>
      <c r="AE5764">
        <v>4801</v>
      </c>
      <c r="AG5764" t="b">
        <v>0</v>
      </c>
      <c r="AH5764" t="b">
        <v>0</v>
      </c>
      <c r="AI5764" t="b">
        <v>0</v>
      </c>
      <c r="AJ5764" t="b">
        <v>1</v>
      </c>
      <c r="AK5764" t="b">
        <v>1</v>
      </c>
      <c r="AL5764" t="b">
        <v>0</v>
      </c>
      <c r="AM5764" t="b">
        <v>0</v>
      </c>
      <c r="AN5764">
        <v>20.55</v>
      </c>
      <c r="AO5764">
        <f t="shared" si="90"/>
        <v>21</v>
      </c>
      <c r="AP5764" t="b">
        <v>0</v>
      </c>
    </row>
    <row r="5765" spans="1:42" x14ac:dyDescent="0.25">
      <c r="A5765" t="s">
        <v>8609</v>
      </c>
      <c r="B5765">
        <v>1</v>
      </c>
      <c r="C5765" t="s">
        <v>40</v>
      </c>
      <c r="D5765" t="s">
        <v>41</v>
      </c>
      <c r="E5765" t="s">
        <v>285</v>
      </c>
      <c r="F5765">
        <v>92057</v>
      </c>
      <c r="G5765" t="s">
        <v>286</v>
      </c>
      <c r="H5765">
        <v>33.254497000000001</v>
      </c>
      <c r="I5765">
        <v>-117.28587899999999</v>
      </c>
      <c r="J5765">
        <v>0</v>
      </c>
      <c r="K5765">
        <v>0</v>
      </c>
      <c r="L5765">
        <v>0</v>
      </c>
      <c r="M5765">
        <v>0</v>
      </c>
      <c r="N5765" t="str">
        <f>VLOOKUP(O5765:O12796,'VLOOKUP Ranges'!$A$9:$B$12,2,TRUE)</f>
        <v>55-77</v>
      </c>
      <c r="O5765">
        <v>61</v>
      </c>
      <c r="P5765">
        <v>1</v>
      </c>
      <c r="Q5765" t="s">
        <v>45</v>
      </c>
      <c r="R5765" t="s">
        <v>45</v>
      </c>
      <c r="S5765" t="s">
        <v>45</v>
      </c>
      <c r="T5765" t="s">
        <v>45</v>
      </c>
      <c r="U5765" t="s">
        <v>45</v>
      </c>
      <c r="V5765" t="s">
        <v>45</v>
      </c>
      <c r="W5765" t="s">
        <v>45</v>
      </c>
      <c r="X5765">
        <v>1</v>
      </c>
      <c r="Y5765" t="str">
        <f>VLOOKUP(Z5765:Z12796,'VLOOKUP Ranges'!$A$2:$B$5,2,TRUE)</f>
        <v>89-118</v>
      </c>
      <c r="Z5765">
        <v>115.1</v>
      </c>
      <c r="AA5765">
        <v>6993.65</v>
      </c>
      <c r="AB5765" t="s">
        <v>44</v>
      </c>
      <c r="AC5765">
        <v>0</v>
      </c>
      <c r="AD5765">
        <v>53</v>
      </c>
      <c r="AE5765">
        <v>4785</v>
      </c>
      <c r="AG5765" t="b">
        <v>1</v>
      </c>
      <c r="AH5765" t="b">
        <v>0</v>
      </c>
      <c r="AI5765" t="b">
        <v>1</v>
      </c>
      <c r="AJ5765" t="b">
        <v>0</v>
      </c>
      <c r="AK5765" t="b">
        <v>0</v>
      </c>
      <c r="AL5765" t="b">
        <v>0</v>
      </c>
      <c r="AM5765" t="b">
        <v>1</v>
      </c>
      <c r="AN5765">
        <v>114.649999999999</v>
      </c>
      <c r="AO5765">
        <f t="shared" si="90"/>
        <v>116</v>
      </c>
      <c r="AP5765" t="b">
        <v>1</v>
      </c>
    </row>
    <row r="5766" spans="1:42" x14ac:dyDescent="0.25">
      <c r="A5766" t="s">
        <v>8610</v>
      </c>
      <c r="B5766">
        <v>1</v>
      </c>
      <c r="C5766" t="s">
        <v>40</v>
      </c>
      <c r="D5766" t="s">
        <v>41</v>
      </c>
      <c r="E5766" t="s">
        <v>288</v>
      </c>
      <c r="F5766">
        <v>92059</v>
      </c>
      <c r="G5766" t="s">
        <v>289</v>
      </c>
      <c r="H5766">
        <v>33.384345000000003</v>
      </c>
      <c r="I5766">
        <v>-117.072619</v>
      </c>
      <c r="J5766">
        <v>0</v>
      </c>
      <c r="K5766">
        <v>0</v>
      </c>
      <c r="L5766">
        <v>1</v>
      </c>
      <c r="M5766">
        <v>1</v>
      </c>
      <c r="N5766" t="str">
        <f>VLOOKUP(O5766:O12797,'VLOOKUP Ranges'!$A$9:$B$12,2,TRUE)</f>
        <v>55-77</v>
      </c>
      <c r="O5766">
        <v>71</v>
      </c>
      <c r="P5766">
        <v>0</v>
      </c>
      <c r="Q5766" t="s">
        <v>62</v>
      </c>
      <c r="R5766" t="s">
        <v>45</v>
      </c>
      <c r="S5766" t="s">
        <v>45</v>
      </c>
      <c r="T5766" t="s">
        <v>44</v>
      </c>
      <c r="U5766" t="s">
        <v>45</v>
      </c>
      <c r="V5766" t="s">
        <v>45</v>
      </c>
      <c r="W5766" t="s">
        <v>45</v>
      </c>
      <c r="X5766">
        <v>0</v>
      </c>
      <c r="Y5766" t="str">
        <f>VLOOKUP(Z5766:Z12797,'VLOOKUP Ranges'!$A$2:$B$5,2,TRUE)</f>
        <v>35-70</v>
      </c>
      <c r="Z5766">
        <v>59.7</v>
      </c>
      <c r="AA5766">
        <v>4122.6499999999996</v>
      </c>
      <c r="AB5766" t="s">
        <v>44</v>
      </c>
      <c r="AC5766">
        <v>0</v>
      </c>
      <c r="AD5766">
        <v>63</v>
      </c>
      <c r="AE5766">
        <v>6420</v>
      </c>
      <c r="AG5766" t="b">
        <v>0</v>
      </c>
      <c r="AH5766" t="b">
        <v>1</v>
      </c>
      <c r="AI5766" t="b">
        <v>0</v>
      </c>
      <c r="AJ5766" t="b">
        <v>0</v>
      </c>
      <c r="AK5766" t="b">
        <v>0</v>
      </c>
      <c r="AL5766" t="b">
        <v>0</v>
      </c>
      <c r="AM5766" t="b">
        <v>0</v>
      </c>
      <c r="AN5766">
        <v>58.0654929577464</v>
      </c>
      <c r="AO5766">
        <f t="shared" si="90"/>
        <v>60</v>
      </c>
      <c r="AP5766" t="b">
        <v>0</v>
      </c>
    </row>
    <row r="5767" spans="1:42" x14ac:dyDescent="0.25">
      <c r="A5767" t="s">
        <v>8611</v>
      </c>
      <c r="B5767">
        <v>1</v>
      </c>
      <c r="C5767" t="s">
        <v>40</v>
      </c>
      <c r="D5767" t="s">
        <v>41</v>
      </c>
      <c r="E5767" t="s">
        <v>291</v>
      </c>
      <c r="F5767">
        <v>92060</v>
      </c>
      <c r="G5767" t="s">
        <v>292</v>
      </c>
      <c r="H5767">
        <v>33.309851999999999</v>
      </c>
      <c r="I5767">
        <v>-116.82309100000001</v>
      </c>
      <c r="J5767">
        <v>0</v>
      </c>
      <c r="K5767">
        <v>0</v>
      </c>
      <c r="L5767">
        <v>1</v>
      </c>
      <c r="M5767">
        <v>0</v>
      </c>
      <c r="N5767" t="str">
        <f>VLOOKUP(O5767:O12798,'VLOOKUP Ranges'!$A$9:$B$12,2,TRUE)</f>
        <v>55-77</v>
      </c>
      <c r="O5767">
        <v>68</v>
      </c>
      <c r="P5767">
        <v>1</v>
      </c>
      <c r="Q5767" t="s">
        <v>45</v>
      </c>
      <c r="R5767" t="s">
        <v>44</v>
      </c>
      <c r="S5767" t="s">
        <v>45</v>
      </c>
      <c r="T5767" t="s">
        <v>45</v>
      </c>
      <c r="U5767" t="s">
        <v>44</v>
      </c>
      <c r="V5767" t="s">
        <v>44</v>
      </c>
      <c r="W5767" t="s">
        <v>44</v>
      </c>
      <c r="X5767">
        <v>0</v>
      </c>
      <c r="Y5767" t="str">
        <f>VLOOKUP(Z5767:Z12798,'VLOOKUP Ranges'!$A$2:$B$5,2,TRUE)</f>
        <v>70-89</v>
      </c>
      <c r="Z5767">
        <v>86.45</v>
      </c>
      <c r="AA5767">
        <v>5762.95</v>
      </c>
      <c r="AB5767" t="s">
        <v>44</v>
      </c>
      <c r="AC5767">
        <v>0</v>
      </c>
      <c r="AD5767">
        <v>39</v>
      </c>
      <c r="AE5767">
        <v>4480</v>
      </c>
      <c r="AG5767" t="b">
        <v>1</v>
      </c>
      <c r="AH5767" t="b">
        <v>0</v>
      </c>
      <c r="AI5767" t="b">
        <v>1</v>
      </c>
      <c r="AJ5767" t="b">
        <v>0</v>
      </c>
      <c r="AK5767" t="b">
        <v>1</v>
      </c>
      <c r="AL5767" t="b">
        <v>0</v>
      </c>
      <c r="AM5767" t="b">
        <v>0</v>
      </c>
      <c r="AN5767">
        <v>84.749264705882297</v>
      </c>
      <c r="AO5767">
        <f t="shared" si="90"/>
        <v>87</v>
      </c>
      <c r="AP5767" t="b">
        <v>0</v>
      </c>
    </row>
    <row r="5768" spans="1:42" x14ac:dyDescent="0.25">
      <c r="A5768" t="s">
        <v>8612</v>
      </c>
      <c r="B5768">
        <v>1</v>
      </c>
      <c r="C5768" t="s">
        <v>40</v>
      </c>
      <c r="D5768" t="s">
        <v>41</v>
      </c>
      <c r="E5768" t="s">
        <v>294</v>
      </c>
      <c r="F5768">
        <v>92061</v>
      </c>
      <c r="G5768" t="s">
        <v>295</v>
      </c>
      <c r="H5768">
        <v>33.313828000000001</v>
      </c>
      <c r="I5768">
        <v>-116.940501</v>
      </c>
      <c r="J5768">
        <v>1</v>
      </c>
      <c r="K5768">
        <v>0</v>
      </c>
      <c r="L5768">
        <v>0</v>
      </c>
      <c r="M5768">
        <v>0</v>
      </c>
      <c r="N5768" t="str">
        <f>VLOOKUP(O5768:O12799,'VLOOKUP Ranges'!$A$9:$B$12,2,TRUE)</f>
        <v>29-55</v>
      </c>
      <c r="O5768">
        <v>46</v>
      </c>
      <c r="P5768">
        <v>0</v>
      </c>
      <c r="Q5768" t="s">
        <v>62</v>
      </c>
      <c r="R5768" t="s">
        <v>44</v>
      </c>
      <c r="S5768" t="s">
        <v>44</v>
      </c>
      <c r="T5768" t="s">
        <v>45</v>
      </c>
      <c r="U5768" t="s">
        <v>45</v>
      </c>
      <c r="V5768" t="s">
        <v>44</v>
      </c>
      <c r="W5768" t="s">
        <v>44</v>
      </c>
      <c r="X5768">
        <v>0</v>
      </c>
      <c r="Y5768" t="str">
        <f>VLOOKUP(Z5768:Z12799,'VLOOKUP Ranges'!$A$2:$B$5,2,TRUE)</f>
        <v>18-35</v>
      </c>
      <c r="Z5768">
        <v>33.700000000000003</v>
      </c>
      <c r="AA5768">
        <v>1537.85</v>
      </c>
      <c r="AB5768" t="s">
        <v>44</v>
      </c>
      <c r="AC5768">
        <v>0</v>
      </c>
      <c r="AD5768">
        <v>22</v>
      </c>
      <c r="AE5768">
        <v>3007</v>
      </c>
      <c r="AG5768" t="b">
        <v>1</v>
      </c>
      <c r="AH5768" t="b">
        <v>0</v>
      </c>
      <c r="AI5768" t="b">
        <v>0</v>
      </c>
      <c r="AJ5768" t="b">
        <v>0</v>
      </c>
      <c r="AK5768" t="b">
        <v>1</v>
      </c>
      <c r="AL5768" t="b">
        <v>0</v>
      </c>
      <c r="AM5768" t="b">
        <v>0</v>
      </c>
      <c r="AN5768">
        <v>33.431521739130403</v>
      </c>
      <c r="AO5768">
        <f t="shared" si="90"/>
        <v>34</v>
      </c>
      <c r="AP5768" t="b">
        <v>0</v>
      </c>
    </row>
    <row r="5769" spans="1:42" x14ac:dyDescent="0.25">
      <c r="A5769" t="s">
        <v>8613</v>
      </c>
      <c r="B5769">
        <v>1</v>
      </c>
      <c r="C5769" t="s">
        <v>40</v>
      </c>
      <c r="D5769" t="s">
        <v>41</v>
      </c>
      <c r="E5769" t="s">
        <v>3916</v>
      </c>
      <c r="F5769">
        <v>92064</v>
      </c>
      <c r="G5769" t="s">
        <v>3917</v>
      </c>
      <c r="H5769">
        <v>32.984394999999999</v>
      </c>
      <c r="I5769">
        <v>-117.013454</v>
      </c>
      <c r="J5769">
        <v>1</v>
      </c>
      <c r="K5769">
        <v>0</v>
      </c>
      <c r="L5769">
        <v>0</v>
      </c>
      <c r="M5769">
        <v>0</v>
      </c>
      <c r="N5769" t="str">
        <f>VLOOKUP(O5769:O12800,'VLOOKUP Ranges'!$A$9:$B$12,2,TRUE)</f>
        <v>29-55</v>
      </c>
      <c r="O5769">
        <v>33</v>
      </c>
      <c r="P5769">
        <v>1</v>
      </c>
      <c r="Q5769" t="s">
        <v>45</v>
      </c>
      <c r="R5769" t="s">
        <v>45</v>
      </c>
      <c r="S5769" t="s">
        <v>44</v>
      </c>
      <c r="T5769" t="s">
        <v>44</v>
      </c>
      <c r="U5769" t="s">
        <v>44</v>
      </c>
      <c r="V5769" t="s">
        <v>44</v>
      </c>
      <c r="W5769" t="s">
        <v>44</v>
      </c>
      <c r="X5769">
        <v>0</v>
      </c>
      <c r="Y5769" t="str">
        <f>VLOOKUP(Z5769:Z12800,'VLOOKUP Ranges'!$A$2:$B$5,2,TRUE)</f>
        <v>70-89</v>
      </c>
      <c r="Z5769">
        <v>80.099999999999994</v>
      </c>
      <c r="AA5769">
        <v>2603.3000000000002</v>
      </c>
      <c r="AB5769" t="s">
        <v>44</v>
      </c>
      <c r="AC5769">
        <v>0</v>
      </c>
      <c r="AD5769">
        <v>54</v>
      </c>
      <c r="AE5769">
        <v>3957</v>
      </c>
      <c r="AG5769" t="b">
        <v>1</v>
      </c>
      <c r="AH5769" t="b">
        <v>0</v>
      </c>
      <c r="AI5769" t="b">
        <v>1</v>
      </c>
      <c r="AJ5769" t="b">
        <v>0</v>
      </c>
      <c r="AK5769" t="b">
        <v>0</v>
      </c>
      <c r="AL5769" t="b">
        <v>0</v>
      </c>
      <c r="AM5769" t="b">
        <v>0</v>
      </c>
      <c r="AN5769">
        <v>78.887878787878705</v>
      </c>
      <c r="AO5769">
        <f t="shared" si="90"/>
        <v>81</v>
      </c>
      <c r="AP5769" t="b">
        <v>1</v>
      </c>
    </row>
    <row r="5770" spans="1:42" x14ac:dyDescent="0.25">
      <c r="A5770" t="s">
        <v>8614</v>
      </c>
      <c r="B5770">
        <v>1</v>
      </c>
      <c r="C5770" t="s">
        <v>40</v>
      </c>
      <c r="D5770" t="s">
        <v>41</v>
      </c>
      <c r="E5770" t="s">
        <v>1465</v>
      </c>
      <c r="F5770">
        <v>92065</v>
      </c>
      <c r="G5770" t="s">
        <v>1466</v>
      </c>
      <c r="H5770">
        <v>33.044541000000002</v>
      </c>
      <c r="I5770">
        <v>-116.833922</v>
      </c>
      <c r="J5770">
        <v>0</v>
      </c>
      <c r="K5770">
        <v>0</v>
      </c>
      <c r="L5770">
        <v>1</v>
      </c>
      <c r="M5770">
        <v>1</v>
      </c>
      <c r="N5770" t="str">
        <f>VLOOKUP(O5770:O12801,'VLOOKUP Ranges'!$A$9:$B$12,2,TRUE)</f>
        <v>29-55</v>
      </c>
      <c r="O5770">
        <v>53</v>
      </c>
      <c r="P5770">
        <v>1</v>
      </c>
      <c r="Q5770" t="s">
        <v>45</v>
      </c>
      <c r="R5770" t="s">
        <v>45</v>
      </c>
      <c r="S5770" t="s">
        <v>45</v>
      </c>
      <c r="T5770" t="s">
        <v>45</v>
      </c>
      <c r="U5770" t="s">
        <v>45</v>
      </c>
      <c r="V5770" t="s">
        <v>44</v>
      </c>
      <c r="W5770" t="s">
        <v>45</v>
      </c>
      <c r="X5770">
        <v>1</v>
      </c>
      <c r="Y5770" t="str">
        <f>VLOOKUP(Z5770:Z12801,'VLOOKUP Ranges'!$A$2:$B$5,2,TRUE)</f>
        <v>89-118</v>
      </c>
      <c r="Z5770">
        <v>104.05</v>
      </c>
      <c r="AA5770">
        <v>5566.4</v>
      </c>
      <c r="AB5770" t="s">
        <v>44</v>
      </c>
      <c r="AC5770">
        <v>0</v>
      </c>
      <c r="AD5770">
        <v>43</v>
      </c>
      <c r="AE5770">
        <v>4190</v>
      </c>
      <c r="AG5770" t="b">
        <v>0</v>
      </c>
      <c r="AH5770" t="b">
        <v>1</v>
      </c>
      <c r="AI5770" t="b">
        <v>1</v>
      </c>
      <c r="AJ5770" t="b">
        <v>0</v>
      </c>
      <c r="AK5770" t="b">
        <v>0</v>
      </c>
      <c r="AL5770" t="b">
        <v>0</v>
      </c>
      <c r="AM5770" t="b">
        <v>0</v>
      </c>
      <c r="AN5770">
        <v>105.026415094339</v>
      </c>
      <c r="AO5770">
        <f t="shared" si="90"/>
        <v>105</v>
      </c>
      <c r="AP5770" t="b">
        <v>1</v>
      </c>
    </row>
    <row r="5771" spans="1:42" x14ac:dyDescent="0.25">
      <c r="A5771" t="s">
        <v>8615</v>
      </c>
      <c r="B5771">
        <v>1</v>
      </c>
      <c r="C5771" t="s">
        <v>40</v>
      </c>
      <c r="D5771" t="s">
        <v>41</v>
      </c>
      <c r="E5771" t="s">
        <v>297</v>
      </c>
      <c r="F5771">
        <v>92066</v>
      </c>
      <c r="G5771" t="s">
        <v>298</v>
      </c>
      <c r="H5771">
        <v>33.215251000000002</v>
      </c>
      <c r="I5771">
        <v>-116.53633000000001</v>
      </c>
      <c r="J5771">
        <v>0</v>
      </c>
      <c r="K5771">
        <v>1</v>
      </c>
      <c r="L5771">
        <v>1</v>
      </c>
      <c r="M5771">
        <v>0</v>
      </c>
      <c r="N5771" t="str">
        <f>VLOOKUP(O5771:O12802,'VLOOKUP Ranges'!$A$9:$B$12,2,TRUE)</f>
        <v>29-55</v>
      </c>
      <c r="O5771">
        <v>50</v>
      </c>
      <c r="P5771">
        <v>1</v>
      </c>
      <c r="Q5771" t="s">
        <v>45</v>
      </c>
      <c r="R5771" t="s">
        <v>45</v>
      </c>
      <c r="S5771" t="s">
        <v>45</v>
      </c>
      <c r="T5771" t="s">
        <v>45</v>
      </c>
      <c r="U5771" t="s">
        <v>44</v>
      </c>
      <c r="V5771" t="s">
        <v>45</v>
      </c>
      <c r="W5771" t="s">
        <v>45</v>
      </c>
      <c r="X5771">
        <v>0</v>
      </c>
      <c r="Y5771" t="str">
        <f>VLOOKUP(Z5771:Z12802,'VLOOKUP Ranges'!$A$2:$B$5,2,TRUE)</f>
        <v>89-118</v>
      </c>
      <c r="Z5771">
        <v>108.75</v>
      </c>
      <c r="AA5771">
        <v>5431.9</v>
      </c>
      <c r="AB5771" t="s">
        <v>44</v>
      </c>
      <c r="AC5771">
        <v>0</v>
      </c>
      <c r="AD5771">
        <v>54</v>
      </c>
      <c r="AE5771">
        <v>5211</v>
      </c>
      <c r="AG5771" t="b">
        <v>0</v>
      </c>
      <c r="AH5771" t="b">
        <v>0</v>
      </c>
      <c r="AI5771" t="b">
        <v>1</v>
      </c>
      <c r="AJ5771" t="b">
        <v>0</v>
      </c>
      <c r="AK5771" t="b">
        <v>0</v>
      </c>
      <c r="AL5771" t="b">
        <v>0</v>
      </c>
      <c r="AM5771" t="b">
        <v>0</v>
      </c>
      <c r="AN5771">
        <v>108.637999999999</v>
      </c>
      <c r="AO5771">
        <f t="shared" si="90"/>
        <v>109</v>
      </c>
      <c r="AP5771" t="b">
        <v>1</v>
      </c>
    </row>
    <row r="5772" spans="1:42" x14ac:dyDescent="0.25">
      <c r="A5772" t="s">
        <v>8616</v>
      </c>
      <c r="B5772">
        <v>1</v>
      </c>
      <c r="C5772" t="s">
        <v>40</v>
      </c>
      <c r="D5772" t="s">
        <v>41</v>
      </c>
      <c r="E5772" t="s">
        <v>3193</v>
      </c>
      <c r="F5772">
        <v>92067</v>
      </c>
      <c r="G5772" t="s">
        <v>4319</v>
      </c>
      <c r="H5772">
        <v>33.012751000000002</v>
      </c>
      <c r="I5772">
        <v>-117.20061699999999</v>
      </c>
      <c r="J5772">
        <v>0</v>
      </c>
      <c r="K5772">
        <v>0</v>
      </c>
      <c r="L5772">
        <v>0</v>
      </c>
      <c r="M5772">
        <v>0</v>
      </c>
      <c r="N5772" t="str">
        <f>VLOOKUP(O5772:O12803,'VLOOKUP Ranges'!$A$9:$B$12,2,TRUE)</f>
        <v>55-77</v>
      </c>
      <c r="O5772">
        <v>57</v>
      </c>
      <c r="P5772">
        <v>0</v>
      </c>
      <c r="Q5772" t="s">
        <v>62</v>
      </c>
      <c r="R5772" t="s">
        <v>45</v>
      </c>
      <c r="S5772" t="s">
        <v>44</v>
      </c>
      <c r="T5772" t="s">
        <v>45</v>
      </c>
      <c r="U5772" t="s">
        <v>45</v>
      </c>
      <c r="V5772" t="s">
        <v>44</v>
      </c>
      <c r="W5772" t="s">
        <v>44</v>
      </c>
      <c r="X5772">
        <v>1</v>
      </c>
      <c r="Y5772" t="str">
        <f>VLOOKUP(Z5772:Z12803,'VLOOKUP Ranges'!$A$2:$B$5,2,TRUE)</f>
        <v>35-70</v>
      </c>
      <c r="Z5772">
        <v>41.1</v>
      </c>
      <c r="AA5772">
        <v>2258.25</v>
      </c>
      <c r="AB5772" t="s">
        <v>44</v>
      </c>
      <c r="AC5772">
        <v>0</v>
      </c>
      <c r="AD5772">
        <v>41</v>
      </c>
      <c r="AE5772">
        <v>5281</v>
      </c>
      <c r="AG5772" t="b">
        <v>1</v>
      </c>
      <c r="AH5772" t="b">
        <v>0</v>
      </c>
      <c r="AI5772" t="b">
        <v>0</v>
      </c>
      <c r="AJ5772" t="b">
        <v>0</v>
      </c>
      <c r="AK5772" t="b">
        <v>1</v>
      </c>
      <c r="AL5772" t="b">
        <v>0</v>
      </c>
      <c r="AM5772" t="b">
        <v>0</v>
      </c>
      <c r="AN5772">
        <v>39.618421052631497</v>
      </c>
      <c r="AO5772">
        <f t="shared" si="90"/>
        <v>42</v>
      </c>
      <c r="AP5772" t="b">
        <v>0</v>
      </c>
    </row>
    <row r="5773" spans="1:42" x14ac:dyDescent="0.25">
      <c r="A5773" t="s">
        <v>8617</v>
      </c>
      <c r="B5773">
        <v>1</v>
      </c>
      <c r="C5773" t="s">
        <v>40</v>
      </c>
      <c r="D5773" t="s">
        <v>41</v>
      </c>
      <c r="E5773" t="s">
        <v>1468</v>
      </c>
      <c r="F5773">
        <v>92069</v>
      </c>
      <c r="G5773" t="s">
        <v>1469</v>
      </c>
      <c r="H5773">
        <v>33.162624000000001</v>
      </c>
      <c r="I5773">
        <v>-117.170863</v>
      </c>
      <c r="J5773">
        <v>0</v>
      </c>
      <c r="K5773">
        <v>0</v>
      </c>
      <c r="L5773">
        <v>1</v>
      </c>
      <c r="M5773">
        <v>1</v>
      </c>
      <c r="N5773" t="str">
        <f>VLOOKUP(O5773:O12804,'VLOOKUP Ranges'!$A$9:$B$12,2,TRUE)</f>
        <v>29-55</v>
      </c>
      <c r="O5773">
        <v>54</v>
      </c>
      <c r="P5773">
        <v>1</v>
      </c>
      <c r="Q5773" t="s">
        <v>44</v>
      </c>
      <c r="R5773" t="s">
        <v>66</v>
      </c>
      <c r="S5773" t="s">
        <v>66</v>
      </c>
      <c r="T5773" t="s">
        <v>66</v>
      </c>
      <c r="U5773" t="s">
        <v>66</v>
      </c>
      <c r="V5773" t="s">
        <v>66</v>
      </c>
      <c r="W5773" t="s">
        <v>66</v>
      </c>
      <c r="X5773">
        <v>1</v>
      </c>
      <c r="Y5773" t="str">
        <f>VLOOKUP(Z5773:Z12804,'VLOOKUP Ranges'!$A$2:$B$5,2,TRUE)</f>
        <v>18-35</v>
      </c>
      <c r="Z5773">
        <v>20.350000000000001</v>
      </c>
      <c r="AA5773">
        <v>1092.3499999999999</v>
      </c>
      <c r="AB5773" t="s">
        <v>44</v>
      </c>
      <c r="AC5773">
        <v>0</v>
      </c>
      <c r="AD5773">
        <v>79</v>
      </c>
      <c r="AE5773">
        <v>5646</v>
      </c>
      <c r="AG5773" t="b">
        <v>0</v>
      </c>
      <c r="AH5773" t="b">
        <v>1</v>
      </c>
      <c r="AI5773" t="b">
        <v>0</v>
      </c>
      <c r="AJ5773" t="b">
        <v>1</v>
      </c>
      <c r="AK5773" t="b">
        <v>0</v>
      </c>
      <c r="AL5773" t="b">
        <v>0</v>
      </c>
      <c r="AM5773" t="b">
        <v>0</v>
      </c>
      <c r="AN5773">
        <v>20.228703703703701</v>
      </c>
      <c r="AO5773">
        <f t="shared" si="90"/>
        <v>21</v>
      </c>
      <c r="AP5773" t="b">
        <v>0</v>
      </c>
    </row>
    <row r="5774" spans="1:42" x14ac:dyDescent="0.25">
      <c r="A5774" t="s">
        <v>8618</v>
      </c>
      <c r="B5774">
        <v>1</v>
      </c>
      <c r="C5774" t="s">
        <v>40</v>
      </c>
      <c r="D5774" t="s">
        <v>41</v>
      </c>
      <c r="E5774" t="s">
        <v>4322</v>
      </c>
      <c r="F5774">
        <v>92070</v>
      </c>
      <c r="G5774" t="s">
        <v>4323</v>
      </c>
      <c r="H5774">
        <v>33.174725000000002</v>
      </c>
      <c r="I5774">
        <v>-116.743329</v>
      </c>
      <c r="J5774">
        <v>0</v>
      </c>
      <c r="K5774">
        <v>1</v>
      </c>
      <c r="L5774">
        <v>1</v>
      </c>
      <c r="M5774">
        <v>0</v>
      </c>
      <c r="N5774" t="str">
        <f>VLOOKUP(O5774:O12805,'VLOOKUP Ranges'!$A$9:$B$12,2,TRUE)</f>
        <v>55-77</v>
      </c>
      <c r="O5774">
        <v>60</v>
      </c>
      <c r="P5774">
        <v>1</v>
      </c>
      <c r="Q5774" t="s">
        <v>45</v>
      </c>
      <c r="R5774" t="s">
        <v>44</v>
      </c>
      <c r="S5774" t="s">
        <v>45</v>
      </c>
      <c r="T5774" t="s">
        <v>45</v>
      </c>
      <c r="U5774" t="s">
        <v>44</v>
      </c>
      <c r="V5774" t="s">
        <v>45</v>
      </c>
      <c r="W5774" t="s">
        <v>45</v>
      </c>
      <c r="X5774">
        <v>1</v>
      </c>
      <c r="Y5774" t="str">
        <f>VLOOKUP(Z5774:Z12805,'VLOOKUP Ranges'!$A$2:$B$5,2,TRUE)</f>
        <v>89-118</v>
      </c>
      <c r="Z5774">
        <v>105.9</v>
      </c>
      <c r="AA5774">
        <v>6401.25</v>
      </c>
      <c r="AB5774" t="s">
        <v>44</v>
      </c>
      <c r="AC5774">
        <v>0</v>
      </c>
      <c r="AD5774">
        <v>40</v>
      </c>
      <c r="AE5774">
        <v>5084</v>
      </c>
      <c r="AG5774" t="b">
        <v>0</v>
      </c>
      <c r="AH5774" t="b">
        <v>0</v>
      </c>
      <c r="AI5774" t="b">
        <v>1</v>
      </c>
      <c r="AJ5774" t="b">
        <v>0</v>
      </c>
      <c r="AK5774" t="b">
        <v>0</v>
      </c>
      <c r="AL5774" t="b">
        <v>1</v>
      </c>
      <c r="AM5774" t="b">
        <v>0</v>
      </c>
      <c r="AN5774">
        <v>106.6875</v>
      </c>
      <c r="AO5774">
        <f t="shared" si="90"/>
        <v>106</v>
      </c>
      <c r="AP5774" t="b">
        <v>0</v>
      </c>
    </row>
    <row r="5775" spans="1:42" x14ac:dyDescent="0.25">
      <c r="A5775" t="s">
        <v>8619</v>
      </c>
      <c r="B5775">
        <v>1</v>
      </c>
      <c r="C5775" t="s">
        <v>40</v>
      </c>
      <c r="D5775" t="s">
        <v>41</v>
      </c>
      <c r="E5775" t="s">
        <v>300</v>
      </c>
      <c r="F5775">
        <v>92082</v>
      </c>
      <c r="G5775" t="s">
        <v>301</v>
      </c>
      <c r="H5775">
        <v>33.252830000000003</v>
      </c>
      <c r="I5775">
        <v>-116.986079</v>
      </c>
      <c r="J5775">
        <v>0</v>
      </c>
      <c r="K5775">
        <v>0</v>
      </c>
      <c r="L5775">
        <v>1</v>
      </c>
      <c r="M5775">
        <v>1</v>
      </c>
      <c r="N5775" t="str">
        <f>VLOOKUP(O5775:O12806,'VLOOKUP Ranges'!$A$9:$B$12,2,TRUE)</f>
        <v>9-29</v>
      </c>
      <c r="O5775">
        <v>10</v>
      </c>
      <c r="P5775">
        <v>1</v>
      </c>
      <c r="Q5775" t="s">
        <v>44</v>
      </c>
      <c r="R5775" t="s">
        <v>44</v>
      </c>
      <c r="S5775" t="s">
        <v>45</v>
      </c>
      <c r="T5775" t="s">
        <v>44</v>
      </c>
      <c r="U5775" t="s">
        <v>45</v>
      </c>
      <c r="V5775" t="s">
        <v>44</v>
      </c>
      <c r="W5775" t="s">
        <v>45</v>
      </c>
      <c r="X5775">
        <v>1</v>
      </c>
      <c r="Y5775" t="str">
        <f>VLOOKUP(Z5775:Z12806,'VLOOKUP Ranges'!$A$2:$B$5,2,TRUE)</f>
        <v>35-70</v>
      </c>
      <c r="Z5775">
        <v>65.5</v>
      </c>
      <c r="AA5775">
        <v>616.9</v>
      </c>
      <c r="AB5775" t="s">
        <v>44</v>
      </c>
      <c r="AC5775">
        <v>0</v>
      </c>
      <c r="AD5775">
        <v>44</v>
      </c>
      <c r="AE5775">
        <v>3137</v>
      </c>
      <c r="AG5775" t="b">
        <v>0</v>
      </c>
      <c r="AH5775" t="b">
        <v>0</v>
      </c>
      <c r="AI5775" t="b">
        <v>0</v>
      </c>
      <c r="AJ5775" t="b">
        <v>0</v>
      </c>
      <c r="AK5775" t="b">
        <v>0</v>
      </c>
      <c r="AL5775" t="b">
        <v>1</v>
      </c>
      <c r="AM5775" t="b">
        <v>0</v>
      </c>
      <c r="AN5775">
        <v>61.69</v>
      </c>
      <c r="AO5775">
        <f t="shared" si="90"/>
        <v>66</v>
      </c>
      <c r="AP5775" t="b">
        <v>0</v>
      </c>
    </row>
    <row r="5776" spans="1:42" x14ac:dyDescent="0.25">
      <c r="A5776" t="s">
        <v>8620</v>
      </c>
      <c r="B5776">
        <v>1</v>
      </c>
      <c r="C5776" t="s">
        <v>40</v>
      </c>
      <c r="D5776" t="s">
        <v>41</v>
      </c>
      <c r="E5776" t="s">
        <v>1475</v>
      </c>
      <c r="F5776">
        <v>92083</v>
      </c>
      <c r="G5776" t="s">
        <v>1476</v>
      </c>
      <c r="H5776">
        <v>33.174939999999999</v>
      </c>
      <c r="I5776">
        <v>-117.242761</v>
      </c>
      <c r="J5776">
        <v>1</v>
      </c>
      <c r="K5776">
        <v>0</v>
      </c>
      <c r="L5776">
        <v>0</v>
      </c>
      <c r="M5776">
        <v>1</v>
      </c>
      <c r="N5776" t="str">
        <f>VLOOKUP(O5776:O12807,'VLOOKUP Ranges'!$A$9:$B$12,2,TRUE)</f>
        <v>29-55</v>
      </c>
      <c r="O5776">
        <v>43</v>
      </c>
      <c r="P5776">
        <v>0</v>
      </c>
      <c r="Q5776" t="s">
        <v>62</v>
      </c>
      <c r="R5776" t="s">
        <v>45</v>
      </c>
      <c r="S5776" t="s">
        <v>45</v>
      </c>
      <c r="T5776" t="s">
        <v>45</v>
      </c>
      <c r="U5776" t="s">
        <v>44</v>
      </c>
      <c r="V5776" t="s">
        <v>44</v>
      </c>
      <c r="W5776" t="s">
        <v>44</v>
      </c>
      <c r="X5776">
        <v>1</v>
      </c>
      <c r="Y5776" t="str">
        <f>VLOOKUP(Z5776:Z12807,'VLOOKUP Ranges'!$A$2:$B$5,2,TRUE)</f>
        <v>35-70</v>
      </c>
      <c r="Z5776">
        <v>40.450000000000003</v>
      </c>
      <c r="AA5776">
        <v>1912.85</v>
      </c>
      <c r="AB5776" t="s">
        <v>44</v>
      </c>
      <c r="AC5776">
        <v>0</v>
      </c>
      <c r="AD5776">
        <v>72</v>
      </c>
      <c r="AE5776">
        <v>3176</v>
      </c>
      <c r="AG5776" t="b">
        <v>0</v>
      </c>
      <c r="AH5776" t="b">
        <v>0</v>
      </c>
      <c r="AI5776" t="b">
        <v>0</v>
      </c>
      <c r="AJ5776" t="b">
        <v>0</v>
      </c>
      <c r="AK5776" t="b">
        <v>0</v>
      </c>
      <c r="AL5776" t="b">
        <v>1</v>
      </c>
      <c r="AM5776" t="b">
        <v>0</v>
      </c>
      <c r="AN5776">
        <v>44.484883720930199</v>
      </c>
      <c r="AO5776">
        <f t="shared" si="90"/>
        <v>41</v>
      </c>
      <c r="AP5776" t="b">
        <v>0</v>
      </c>
    </row>
    <row r="5777" spans="1:42" x14ac:dyDescent="0.25">
      <c r="A5777" t="s">
        <v>8621</v>
      </c>
      <c r="B5777">
        <v>1</v>
      </c>
      <c r="C5777" t="s">
        <v>40</v>
      </c>
      <c r="D5777" t="s">
        <v>41</v>
      </c>
      <c r="E5777" t="s">
        <v>1475</v>
      </c>
      <c r="F5777">
        <v>92084</v>
      </c>
      <c r="G5777" t="s">
        <v>2395</v>
      </c>
      <c r="H5777">
        <v>33.22784</v>
      </c>
      <c r="I5777">
        <v>-117.200024</v>
      </c>
      <c r="J5777">
        <v>1</v>
      </c>
      <c r="K5777">
        <v>1</v>
      </c>
      <c r="L5777">
        <v>1</v>
      </c>
      <c r="M5777">
        <v>0</v>
      </c>
      <c r="N5777" t="str">
        <f>VLOOKUP(O5777:O12808,'VLOOKUP Ranges'!$A$9:$B$12,2,TRUE)</f>
        <v>9-29</v>
      </c>
      <c r="O5777">
        <v>13</v>
      </c>
      <c r="P5777">
        <v>1</v>
      </c>
      <c r="Q5777" t="s">
        <v>44</v>
      </c>
      <c r="R5777" t="s">
        <v>44</v>
      </c>
      <c r="S5777" t="s">
        <v>44</v>
      </c>
      <c r="T5777" t="s">
        <v>44</v>
      </c>
      <c r="U5777" t="s">
        <v>44</v>
      </c>
      <c r="V5777" t="s">
        <v>44</v>
      </c>
      <c r="W5777" t="s">
        <v>44</v>
      </c>
      <c r="X5777">
        <v>0</v>
      </c>
      <c r="Y5777" t="str">
        <f>VLOOKUP(Z5777:Z12808,'VLOOKUP Ranges'!$A$2:$B$5,2,TRUE)</f>
        <v>70-89</v>
      </c>
      <c r="Z5777">
        <v>70.45</v>
      </c>
      <c r="AA5777">
        <v>849.1</v>
      </c>
      <c r="AB5777" t="s">
        <v>44</v>
      </c>
      <c r="AC5777">
        <v>0</v>
      </c>
      <c r="AD5777">
        <v>53</v>
      </c>
      <c r="AE5777">
        <v>5225</v>
      </c>
      <c r="AG5777" t="b">
        <v>0</v>
      </c>
      <c r="AH5777" t="b">
        <v>0</v>
      </c>
      <c r="AI5777" t="b">
        <v>1</v>
      </c>
      <c r="AJ5777" t="b">
        <v>0</v>
      </c>
      <c r="AK5777" t="b">
        <v>0</v>
      </c>
      <c r="AL5777" t="b">
        <v>0</v>
      </c>
      <c r="AM5777" t="b">
        <v>0</v>
      </c>
      <c r="AN5777">
        <v>65.315384615384602</v>
      </c>
      <c r="AO5777">
        <f t="shared" si="90"/>
        <v>71</v>
      </c>
      <c r="AP5777" t="b">
        <v>0</v>
      </c>
    </row>
    <row r="5778" spans="1:42" x14ac:dyDescent="0.25">
      <c r="A5778" t="s">
        <v>8622</v>
      </c>
      <c r="B5778">
        <v>1</v>
      </c>
      <c r="C5778" t="s">
        <v>40</v>
      </c>
      <c r="D5778" t="s">
        <v>41</v>
      </c>
      <c r="E5778" t="s">
        <v>4330</v>
      </c>
      <c r="F5778">
        <v>92086</v>
      </c>
      <c r="G5778" t="s">
        <v>4331</v>
      </c>
      <c r="H5778">
        <v>33.323704999999997</v>
      </c>
      <c r="I5778">
        <v>-116.626907</v>
      </c>
      <c r="J5778">
        <v>0</v>
      </c>
      <c r="K5778">
        <v>0</v>
      </c>
      <c r="L5778">
        <v>1</v>
      </c>
      <c r="M5778">
        <v>0</v>
      </c>
      <c r="N5778" t="str">
        <f>VLOOKUP(O5778:O12809,'VLOOKUP Ranges'!$A$9:$B$12,2,TRUE)</f>
        <v>29-55</v>
      </c>
      <c r="O5778">
        <v>43</v>
      </c>
      <c r="P5778">
        <v>1</v>
      </c>
      <c r="Q5778" t="s">
        <v>44</v>
      </c>
      <c r="R5778" t="s">
        <v>45</v>
      </c>
      <c r="S5778" t="s">
        <v>44</v>
      </c>
      <c r="T5778" t="s">
        <v>45</v>
      </c>
      <c r="U5778" t="s">
        <v>45</v>
      </c>
      <c r="V5778" t="s">
        <v>45</v>
      </c>
      <c r="W5778" t="s">
        <v>45</v>
      </c>
      <c r="X5778">
        <v>1</v>
      </c>
      <c r="Y5778" t="str">
        <f>VLOOKUP(Z5778:Z12809,'VLOOKUP Ranges'!$A$2:$B$5,2,TRUE)</f>
        <v>70-89</v>
      </c>
      <c r="Z5778">
        <v>78.8</v>
      </c>
      <c r="AA5778">
        <v>3460.3</v>
      </c>
      <c r="AB5778" t="s">
        <v>44</v>
      </c>
      <c r="AC5778">
        <v>0</v>
      </c>
      <c r="AD5778">
        <v>24</v>
      </c>
      <c r="AE5778">
        <v>3972</v>
      </c>
      <c r="AG5778" t="b">
        <v>0</v>
      </c>
      <c r="AH5778" t="b">
        <v>1</v>
      </c>
      <c r="AI5778" t="b">
        <v>0</v>
      </c>
      <c r="AJ5778" t="b">
        <v>0</v>
      </c>
      <c r="AK5778" t="b">
        <v>0</v>
      </c>
      <c r="AL5778" t="b">
        <v>1</v>
      </c>
      <c r="AM5778" t="b">
        <v>0</v>
      </c>
      <c r="AN5778">
        <v>80.472093023255795</v>
      </c>
      <c r="AO5778">
        <f t="shared" si="90"/>
        <v>79</v>
      </c>
      <c r="AP5778" t="b">
        <v>1</v>
      </c>
    </row>
    <row r="5779" spans="1:42" x14ac:dyDescent="0.25">
      <c r="A5779" t="s">
        <v>8623</v>
      </c>
      <c r="B5779">
        <v>1</v>
      </c>
      <c r="C5779" t="s">
        <v>40</v>
      </c>
      <c r="D5779" t="s">
        <v>41</v>
      </c>
      <c r="E5779" t="s">
        <v>303</v>
      </c>
      <c r="F5779">
        <v>92101</v>
      </c>
      <c r="G5779" t="s">
        <v>1478</v>
      </c>
      <c r="H5779">
        <v>32.725230000000003</v>
      </c>
      <c r="I5779">
        <v>-117.171346</v>
      </c>
      <c r="J5779">
        <v>1</v>
      </c>
      <c r="K5779">
        <v>0</v>
      </c>
      <c r="L5779">
        <v>1</v>
      </c>
      <c r="M5779">
        <v>1</v>
      </c>
      <c r="N5779" t="str">
        <f>VLOOKUP(O5779:O12810,'VLOOKUP Ranges'!$A$9:$B$12,2,TRUE)</f>
        <v>1-9</v>
      </c>
      <c r="O5779">
        <v>1</v>
      </c>
      <c r="P5779">
        <v>1</v>
      </c>
      <c r="Q5779" t="s">
        <v>44</v>
      </c>
      <c r="R5779" t="s">
        <v>44</v>
      </c>
      <c r="S5779" t="s">
        <v>44</v>
      </c>
      <c r="T5779" t="s">
        <v>44</v>
      </c>
      <c r="U5779" t="s">
        <v>44</v>
      </c>
      <c r="V5779" t="s">
        <v>45</v>
      </c>
      <c r="W5779" t="s">
        <v>45</v>
      </c>
      <c r="X5779">
        <v>1</v>
      </c>
      <c r="Y5779" t="str">
        <f>VLOOKUP(Z5779:Z12810,'VLOOKUP Ranges'!$A$2:$B$5,2,TRUE)</f>
        <v>89-118</v>
      </c>
      <c r="Z5779">
        <v>90.1</v>
      </c>
      <c r="AA5779">
        <v>90.1</v>
      </c>
      <c r="AB5779" t="s">
        <v>44</v>
      </c>
      <c r="AC5779">
        <v>0</v>
      </c>
      <c r="AD5779">
        <v>47</v>
      </c>
      <c r="AE5779">
        <v>4142</v>
      </c>
      <c r="AG5779" t="b">
        <v>0</v>
      </c>
      <c r="AH5779" t="b">
        <v>0</v>
      </c>
      <c r="AI5779" t="b">
        <v>1</v>
      </c>
      <c r="AJ5779" t="b">
        <v>0</v>
      </c>
      <c r="AK5779" t="b">
        <v>0</v>
      </c>
      <c r="AL5779" t="b">
        <v>1</v>
      </c>
      <c r="AM5779" t="b">
        <v>0</v>
      </c>
      <c r="AN5779">
        <v>90.1</v>
      </c>
      <c r="AO5779">
        <f t="shared" si="90"/>
        <v>91</v>
      </c>
      <c r="AP5779" t="b">
        <v>0</v>
      </c>
    </row>
    <row r="5780" spans="1:42" x14ac:dyDescent="0.25">
      <c r="A5780" t="s">
        <v>8624</v>
      </c>
      <c r="B5780">
        <v>1</v>
      </c>
      <c r="C5780" t="s">
        <v>40</v>
      </c>
      <c r="D5780" t="s">
        <v>41</v>
      </c>
      <c r="E5780" t="s">
        <v>303</v>
      </c>
      <c r="F5780">
        <v>92102</v>
      </c>
      <c r="G5780" t="s">
        <v>1480</v>
      </c>
      <c r="H5780">
        <v>32.716006999999998</v>
      </c>
      <c r="I5780">
        <v>-117.117462</v>
      </c>
      <c r="J5780">
        <v>0</v>
      </c>
      <c r="K5780">
        <v>0</v>
      </c>
      <c r="L5780">
        <v>0</v>
      </c>
      <c r="M5780">
        <v>0</v>
      </c>
      <c r="N5780" t="str">
        <f>VLOOKUP(O5780:O12811,'VLOOKUP Ranges'!$A$9:$B$12,2,TRUE)</f>
        <v>55-77</v>
      </c>
      <c r="O5780">
        <v>69</v>
      </c>
      <c r="P5780">
        <v>1</v>
      </c>
      <c r="Q5780" t="s">
        <v>44</v>
      </c>
      <c r="R5780" t="s">
        <v>45</v>
      </c>
      <c r="S5780" t="s">
        <v>44</v>
      </c>
      <c r="T5780" t="s">
        <v>45</v>
      </c>
      <c r="U5780" t="s">
        <v>45</v>
      </c>
      <c r="V5780" t="s">
        <v>45</v>
      </c>
      <c r="W5780" t="s">
        <v>45</v>
      </c>
      <c r="X5780">
        <v>1</v>
      </c>
      <c r="Y5780" t="str">
        <f>VLOOKUP(Z5780:Z12811,'VLOOKUP Ranges'!$A$2:$B$5,2,TRUE)</f>
        <v>70-89</v>
      </c>
      <c r="Z5780">
        <v>82.45</v>
      </c>
      <c r="AA5780">
        <v>5555.3</v>
      </c>
      <c r="AB5780" t="s">
        <v>44</v>
      </c>
      <c r="AC5780">
        <v>0</v>
      </c>
      <c r="AD5780">
        <v>80</v>
      </c>
      <c r="AE5780">
        <v>4631</v>
      </c>
      <c r="AG5780" t="b">
        <v>0</v>
      </c>
      <c r="AH5780" t="b">
        <v>1</v>
      </c>
      <c r="AI5780" t="b">
        <v>0</v>
      </c>
      <c r="AJ5780" t="b">
        <v>0</v>
      </c>
      <c r="AK5780" t="b">
        <v>1</v>
      </c>
      <c r="AL5780" t="b">
        <v>0</v>
      </c>
      <c r="AM5780" t="b">
        <v>0</v>
      </c>
      <c r="AN5780">
        <v>80.511594202898493</v>
      </c>
      <c r="AO5780">
        <f t="shared" si="90"/>
        <v>83</v>
      </c>
      <c r="AP5780" t="b">
        <v>1</v>
      </c>
    </row>
    <row r="5781" spans="1:42" x14ac:dyDescent="0.25">
      <c r="A5781" t="s">
        <v>8625</v>
      </c>
      <c r="B5781">
        <v>1</v>
      </c>
      <c r="C5781" t="s">
        <v>40</v>
      </c>
      <c r="D5781" t="s">
        <v>41</v>
      </c>
      <c r="E5781" t="s">
        <v>303</v>
      </c>
      <c r="F5781">
        <v>92103</v>
      </c>
      <c r="G5781" t="s">
        <v>304</v>
      </c>
      <c r="H5781">
        <v>32.747484</v>
      </c>
      <c r="I5781">
        <v>-117.166877</v>
      </c>
      <c r="J5781">
        <v>0</v>
      </c>
      <c r="K5781">
        <v>0</v>
      </c>
      <c r="L5781">
        <v>1</v>
      </c>
      <c r="M5781">
        <v>0</v>
      </c>
      <c r="N5781" t="str">
        <f>VLOOKUP(O5781:O12812,'VLOOKUP Ranges'!$A$9:$B$12,2,TRUE)</f>
        <v>55-77</v>
      </c>
      <c r="O5781">
        <v>61</v>
      </c>
      <c r="P5781">
        <v>1</v>
      </c>
      <c r="Q5781" t="s">
        <v>44</v>
      </c>
      <c r="R5781" t="s">
        <v>66</v>
      </c>
      <c r="S5781" t="s">
        <v>66</v>
      </c>
      <c r="T5781" t="s">
        <v>66</v>
      </c>
      <c r="U5781" t="s">
        <v>66</v>
      </c>
      <c r="V5781" t="s">
        <v>66</v>
      </c>
      <c r="W5781" t="s">
        <v>66</v>
      </c>
      <c r="X5781">
        <v>0</v>
      </c>
      <c r="Y5781" t="str">
        <f>VLOOKUP(Z5781:Z12812,'VLOOKUP Ranges'!$A$2:$B$5,2,TRUE)</f>
        <v>18-35</v>
      </c>
      <c r="Z5781">
        <v>20.25</v>
      </c>
      <c r="AA5781">
        <v>1278.8</v>
      </c>
      <c r="AB5781" t="s">
        <v>44</v>
      </c>
      <c r="AC5781">
        <v>0</v>
      </c>
      <c r="AD5781">
        <v>55</v>
      </c>
      <c r="AE5781">
        <v>5974</v>
      </c>
      <c r="AG5781" t="b">
        <v>0</v>
      </c>
      <c r="AH5781" t="b">
        <v>1</v>
      </c>
      <c r="AI5781" t="b">
        <v>0</v>
      </c>
      <c r="AJ5781" t="b">
        <v>1</v>
      </c>
      <c r="AK5781" t="b">
        <v>1</v>
      </c>
      <c r="AL5781" t="b">
        <v>0</v>
      </c>
      <c r="AM5781" t="b">
        <v>0</v>
      </c>
      <c r="AN5781">
        <v>20.9639344262295</v>
      </c>
      <c r="AO5781">
        <f t="shared" si="90"/>
        <v>21</v>
      </c>
      <c r="AP5781" t="b">
        <v>0</v>
      </c>
    </row>
    <row r="5782" spans="1:42" x14ac:dyDescent="0.25">
      <c r="A5782" t="s">
        <v>8626</v>
      </c>
      <c r="B5782">
        <v>1</v>
      </c>
      <c r="C5782" t="s">
        <v>40</v>
      </c>
      <c r="D5782" t="s">
        <v>41</v>
      </c>
      <c r="E5782" t="s">
        <v>303</v>
      </c>
      <c r="F5782">
        <v>92104</v>
      </c>
      <c r="G5782" t="s">
        <v>306</v>
      </c>
      <c r="H5782">
        <v>32.741498999999997</v>
      </c>
      <c r="I5782">
        <v>-117.127409</v>
      </c>
      <c r="J5782">
        <v>1</v>
      </c>
      <c r="K5782">
        <v>0</v>
      </c>
      <c r="L5782">
        <v>1</v>
      </c>
      <c r="M5782">
        <v>0</v>
      </c>
      <c r="N5782" t="str">
        <f>VLOOKUP(O5782:O12813,'VLOOKUP Ranges'!$A$9:$B$12,2,TRUE)</f>
        <v>29-55</v>
      </c>
      <c r="O5782">
        <v>43</v>
      </c>
      <c r="P5782">
        <v>1</v>
      </c>
      <c r="Q5782" t="s">
        <v>45</v>
      </c>
      <c r="R5782" t="s">
        <v>45</v>
      </c>
      <c r="S5782" t="s">
        <v>45</v>
      </c>
      <c r="T5782" t="s">
        <v>44</v>
      </c>
      <c r="U5782" t="s">
        <v>45</v>
      </c>
      <c r="V5782" t="s">
        <v>44</v>
      </c>
      <c r="W5782" t="s">
        <v>44</v>
      </c>
      <c r="X5782">
        <v>0</v>
      </c>
      <c r="Y5782" t="str">
        <f>VLOOKUP(Z5782:Z12813,'VLOOKUP Ranges'!$A$2:$B$5,2,TRUE)</f>
        <v>35-70</v>
      </c>
      <c r="Z5782">
        <v>66.25</v>
      </c>
      <c r="AA5782">
        <v>2907.35</v>
      </c>
      <c r="AB5782" t="s">
        <v>44</v>
      </c>
      <c r="AC5782">
        <v>0</v>
      </c>
      <c r="AD5782">
        <v>29</v>
      </c>
      <c r="AE5782">
        <v>2168</v>
      </c>
      <c r="AG5782" t="b">
        <v>0</v>
      </c>
      <c r="AH5782" t="b">
        <v>0</v>
      </c>
      <c r="AI5782" t="b">
        <v>0</v>
      </c>
      <c r="AJ5782" t="b">
        <v>0</v>
      </c>
      <c r="AK5782" t="b">
        <v>0</v>
      </c>
      <c r="AL5782" t="b">
        <v>0</v>
      </c>
      <c r="AM5782" t="b">
        <v>0</v>
      </c>
      <c r="AN5782">
        <v>67.612790697674399</v>
      </c>
      <c r="AO5782">
        <f t="shared" si="90"/>
        <v>67</v>
      </c>
      <c r="AP5782" t="b">
        <v>1</v>
      </c>
    </row>
    <row r="5783" spans="1:42" x14ac:dyDescent="0.25">
      <c r="A5783" t="s">
        <v>8627</v>
      </c>
      <c r="B5783">
        <v>1</v>
      </c>
      <c r="C5783" t="s">
        <v>40</v>
      </c>
      <c r="D5783" t="s">
        <v>41</v>
      </c>
      <c r="E5783" t="s">
        <v>303</v>
      </c>
      <c r="F5783">
        <v>92107</v>
      </c>
      <c r="G5783" t="s">
        <v>4337</v>
      </c>
      <c r="H5783">
        <v>32.741852000000002</v>
      </c>
      <c r="I5783">
        <v>-117.243453</v>
      </c>
      <c r="J5783">
        <v>1</v>
      </c>
      <c r="K5783">
        <v>0</v>
      </c>
      <c r="L5783">
        <v>1</v>
      </c>
      <c r="M5783">
        <v>0</v>
      </c>
      <c r="N5783" t="str">
        <f>VLOOKUP(O5783:O12814,'VLOOKUP Ranges'!$A$9:$B$12,2,TRUE)</f>
        <v>55-77</v>
      </c>
      <c r="O5783">
        <v>56</v>
      </c>
      <c r="P5783">
        <v>1</v>
      </c>
      <c r="Q5783" t="s">
        <v>44</v>
      </c>
      <c r="R5783" t="s">
        <v>44</v>
      </c>
      <c r="S5783" t="s">
        <v>44</v>
      </c>
      <c r="T5783" t="s">
        <v>44</v>
      </c>
      <c r="U5783" t="s">
        <v>44</v>
      </c>
      <c r="V5783" t="s">
        <v>45</v>
      </c>
      <c r="W5783" t="s">
        <v>45</v>
      </c>
      <c r="X5783">
        <v>0</v>
      </c>
      <c r="Y5783" t="str">
        <f>VLOOKUP(Z5783:Z12814,'VLOOKUP Ranges'!$A$2:$B$5,2,TRUE)</f>
        <v>70-89</v>
      </c>
      <c r="Z5783">
        <v>89.7</v>
      </c>
      <c r="AA5783">
        <v>4952.95</v>
      </c>
      <c r="AB5783" t="s">
        <v>44</v>
      </c>
      <c r="AC5783">
        <v>0</v>
      </c>
      <c r="AD5783">
        <v>49</v>
      </c>
      <c r="AE5783">
        <v>5955</v>
      </c>
      <c r="AG5783" t="b">
        <v>0</v>
      </c>
      <c r="AH5783" t="b">
        <v>0</v>
      </c>
      <c r="AI5783" t="b">
        <v>1</v>
      </c>
      <c r="AJ5783" t="b">
        <v>0</v>
      </c>
      <c r="AK5783" t="b">
        <v>0</v>
      </c>
      <c r="AL5783" t="b">
        <v>0</v>
      </c>
      <c r="AM5783" t="b">
        <v>1</v>
      </c>
      <c r="AN5783">
        <v>88.445535714285697</v>
      </c>
      <c r="AO5783">
        <f t="shared" si="90"/>
        <v>90</v>
      </c>
      <c r="AP5783" t="b">
        <v>0</v>
      </c>
    </row>
    <row r="5784" spans="1:42" x14ac:dyDescent="0.25">
      <c r="A5784" t="s">
        <v>8628</v>
      </c>
      <c r="B5784">
        <v>1</v>
      </c>
      <c r="C5784" t="s">
        <v>40</v>
      </c>
      <c r="D5784" t="s">
        <v>41</v>
      </c>
      <c r="E5784" t="s">
        <v>303</v>
      </c>
      <c r="F5784">
        <v>92108</v>
      </c>
      <c r="G5784" t="s">
        <v>310</v>
      </c>
      <c r="H5784">
        <v>32.774045999999998</v>
      </c>
      <c r="I5784">
        <v>-117.142454</v>
      </c>
      <c r="J5784">
        <v>0</v>
      </c>
      <c r="K5784">
        <v>0</v>
      </c>
      <c r="L5784">
        <v>1</v>
      </c>
      <c r="M5784">
        <v>0</v>
      </c>
      <c r="N5784" t="str">
        <f>VLOOKUP(O5784:O12815,'VLOOKUP Ranges'!$A$9:$B$12,2,TRUE)</f>
        <v>55-77</v>
      </c>
      <c r="O5784">
        <v>70</v>
      </c>
      <c r="P5784">
        <v>0</v>
      </c>
      <c r="Q5784" t="s">
        <v>62</v>
      </c>
      <c r="R5784" t="s">
        <v>45</v>
      </c>
      <c r="S5784" t="s">
        <v>45</v>
      </c>
      <c r="T5784" t="s">
        <v>45</v>
      </c>
      <c r="U5784" t="s">
        <v>45</v>
      </c>
      <c r="V5784" t="s">
        <v>45</v>
      </c>
      <c r="W5784" t="s">
        <v>45</v>
      </c>
      <c r="X5784">
        <v>0</v>
      </c>
      <c r="Y5784" t="str">
        <f>VLOOKUP(Z5784:Z12815,'VLOOKUP Ranges'!$A$2:$B$5,2,TRUE)</f>
        <v>35-70</v>
      </c>
      <c r="Z5784">
        <v>64.55</v>
      </c>
      <c r="AA5784">
        <v>4504.8999999999996</v>
      </c>
      <c r="AB5784" t="s">
        <v>44</v>
      </c>
      <c r="AC5784">
        <v>0</v>
      </c>
      <c r="AD5784">
        <v>30</v>
      </c>
      <c r="AE5784">
        <v>4858</v>
      </c>
      <c r="AG5784" t="b">
        <v>0</v>
      </c>
      <c r="AH5784" t="b">
        <v>1</v>
      </c>
      <c r="AI5784" t="b">
        <v>0</v>
      </c>
      <c r="AJ5784" t="b">
        <v>0</v>
      </c>
      <c r="AK5784" t="b">
        <v>0</v>
      </c>
      <c r="AL5784" t="b">
        <v>0</v>
      </c>
      <c r="AM5784" t="b">
        <v>0</v>
      </c>
      <c r="AN5784">
        <v>64.3557142857142</v>
      </c>
      <c r="AO5784">
        <f t="shared" si="90"/>
        <v>65</v>
      </c>
      <c r="AP5784" t="b">
        <v>0</v>
      </c>
    </row>
    <row r="5785" spans="1:42" x14ac:dyDescent="0.25">
      <c r="A5785" t="s">
        <v>8629</v>
      </c>
      <c r="B5785">
        <v>1</v>
      </c>
      <c r="C5785" t="s">
        <v>40</v>
      </c>
      <c r="D5785" t="s">
        <v>41</v>
      </c>
      <c r="E5785" t="s">
        <v>303</v>
      </c>
      <c r="F5785">
        <v>92110</v>
      </c>
      <c r="G5785" t="s">
        <v>1488</v>
      </c>
      <c r="H5785">
        <v>32.765009999999997</v>
      </c>
      <c r="I5785">
        <v>-117.19938</v>
      </c>
      <c r="J5785">
        <v>1</v>
      </c>
      <c r="K5785">
        <v>0</v>
      </c>
      <c r="L5785">
        <v>1</v>
      </c>
      <c r="M5785">
        <v>1</v>
      </c>
      <c r="N5785" t="str">
        <f>VLOOKUP(O5785:O12816,'VLOOKUP Ranges'!$A$9:$B$12,2,TRUE)</f>
        <v>29-55</v>
      </c>
      <c r="O5785">
        <v>49</v>
      </c>
      <c r="P5785">
        <v>1</v>
      </c>
      <c r="Q5785" t="s">
        <v>45</v>
      </c>
      <c r="R5785" t="s">
        <v>44</v>
      </c>
      <c r="S5785" t="s">
        <v>45</v>
      </c>
      <c r="T5785" t="s">
        <v>45</v>
      </c>
      <c r="U5785" t="s">
        <v>44</v>
      </c>
      <c r="V5785" t="s">
        <v>45</v>
      </c>
      <c r="W5785" t="s">
        <v>44</v>
      </c>
      <c r="X5785">
        <v>1</v>
      </c>
      <c r="Y5785" t="str">
        <f>VLOOKUP(Z5785:Z12816,'VLOOKUP Ranges'!$A$2:$B$5,2,TRUE)</f>
        <v>89-118</v>
      </c>
      <c r="Z5785">
        <v>93.65</v>
      </c>
      <c r="AA5785">
        <v>4520.1499999999996</v>
      </c>
      <c r="AB5785" t="s">
        <v>44</v>
      </c>
      <c r="AC5785">
        <v>0</v>
      </c>
      <c r="AD5785">
        <v>65</v>
      </c>
      <c r="AE5785">
        <v>5542</v>
      </c>
      <c r="AG5785" t="b">
        <v>1</v>
      </c>
      <c r="AH5785" t="b">
        <v>0</v>
      </c>
      <c r="AI5785" t="b">
        <v>1</v>
      </c>
      <c r="AJ5785" t="b">
        <v>0</v>
      </c>
      <c r="AK5785" t="b">
        <v>0</v>
      </c>
      <c r="AL5785" t="b">
        <v>1</v>
      </c>
      <c r="AM5785" t="b">
        <v>0</v>
      </c>
      <c r="AN5785">
        <v>92.247959183673402</v>
      </c>
      <c r="AO5785">
        <f t="shared" si="90"/>
        <v>94</v>
      </c>
      <c r="AP5785" t="b">
        <v>0</v>
      </c>
    </row>
    <row r="5786" spans="1:42" x14ac:dyDescent="0.25">
      <c r="A5786" t="s">
        <v>8630</v>
      </c>
      <c r="B5786">
        <v>1</v>
      </c>
      <c r="C5786" t="s">
        <v>40</v>
      </c>
      <c r="D5786" t="s">
        <v>41</v>
      </c>
      <c r="E5786" t="s">
        <v>303</v>
      </c>
      <c r="F5786">
        <v>92113</v>
      </c>
      <c r="G5786" t="s">
        <v>2398</v>
      </c>
      <c r="H5786">
        <v>32.697097999999997</v>
      </c>
      <c r="I5786">
        <v>-117.116587</v>
      </c>
      <c r="J5786">
        <v>0</v>
      </c>
      <c r="K5786">
        <v>0</v>
      </c>
      <c r="L5786">
        <v>1</v>
      </c>
      <c r="M5786">
        <v>1</v>
      </c>
      <c r="N5786" t="str">
        <f>VLOOKUP(O5786:O12817,'VLOOKUP Ranges'!$A$9:$B$12,2,TRUE)</f>
        <v>29-55</v>
      </c>
      <c r="O5786">
        <v>32</v>
      </c>
      <c r="P5786">
        <v>1</v>
      </c>
      <c r="Q5786" t="s">
        <v>44</v>
      </c>
      <c r="R5786" t="s">
        <v>45</v>
      </c>
      <c r="S5786" t="s">
        <v>45</v>
      </c>
      <c r="T5786" t="s">
        <v>45</v>
      </c>
      <c r="U5786" t="s">
        <v>45</v>
      </c>
      <c r="V5786" t="s">
        <v>44</v>
      </c>
      <c r="W5786" t="s">
        <v>45</v>
      </c>
      <c r="X5786">
        <v>0</v>
      </c>
      <c r="Y5786" t="str">
        <f>VLOOKUP(Z5786:Z12817,'VLOOKUP Ranges'!$A$2:$B$5,2,TRUE)</f>
        <v>70-89</v>
      </c>
      <c r="Z5786">
        <v>73.599999999999994</v>
      </c>
      <c r="AA5786">
        <v>2316.85</v>
      </c>
      <c r="AB5786" t="s">
        <v>44</v>
      </c>
      <c r="AC5786">
        <v>0</v>
      </c>
      <c r="AD5786">
        <v>42</v>
      </c>
      <c r="AE5786">
        <v>4343</v>
      </c>
      <c r="AG5786" t="b">
        <v>0</v>
      </c>
      <c r="AH5786" t="b">
        <v>1</v>
      </c>
      <c r="AI5786" t="b">
        <v>0</v>
      </c>
      <c r="AJ5786" t="b">
        <v>0</v>
      </c>
      <c r="AK5786" t="b">
        <v>0</v>
      </c>
      <c r="AL5786" t="b">
        <v>0</v>
      </c>
      <c r="AM5786" t="b">
        <v>1</v>
      </c>
      <c r="AN5786">
        <v>72.401562499999997</v>
      </c>
      <c r="AO5786">
        <f t="shared" si="90"/>
        <v>74</v>
      </c>
      <c r="AP5786" t="b">
        <v>1</v>
      </c>
    </row>
    <row r="5787" spans="1:42" x14ac:dyDescent="0.25">
      <c r="A5787" t="s">
        <v>8631</v>
      </c>
      <c r="B5787">
        <v>1</v>
      </c>
      <c r="C5787" t="s">
        <v>40</v>
      </c>
      <c r="D5787" t="s">
        <v>41</v>
      </c>
      <c r="E5787" t="s">
        <v>303</v>
      </c>
      <c r="F5787">
        <v>92114</v>
      </c>
      <c r="G5787" t="s">
        <v>3927</v>
      </c>
      <c r="H5787">
        <v>32.707892000000001</v>
      </c>
      <c r="I5787">
        <v>-117.05512</v>
      </c>
      <c r="J5787">
        <v>0</v>
      </c>
      <c r="K5787">
        <v>1</v>
      </c>
      <c r="L5787">
        <v>1</v>
      </c>
      <c r="M5787">
        <v>0</v>
      </c>
      <c r="N5787" t="str">
        <f>VLOOKUP(O5787:O12818,'VLOOKUP Ranges'!$A$9:$B$12,2,TRUE)</f>
        <v>55-77</v>
      </c>
      <c r="O5787">
        <v>72</v>
      </c>
      <c r="P5787">
        <v>1</v>
      </c>
      <c r="Q5787" t="s">
        <v>45</v>
      </c>
      <c r="R5787" t="s">
        <v>45</v>
      </c>
      <c r="S5787" t="s">
        <v>44</v>
      </c>
      <c r="T5787" t="s">
        <v>45</v>
      </c>
      <c r="U5787" t="s">
        <v>45</v>
      </c>
      <c r="V5787" t="s">
        <v>45</v>
      </c>
      <c r="W5787" t="s">
        <v>45</v>
      </c>
      <c r="X5787">
        <v>1</v>
      </c>
      <c r="Y5787" t="str">
        <f>VLOOKUP(Z5787:Z12818,'VLOOKUP Ranges'!$A$2:$B$5,2,TRUE)</f>
        <v>89-118</v>
      </c>
      <c r="Z5787">
        <v>109.75</v>
      </c>
      <c r="AA5787">
        <v>8075.35</v>
      </c>
      <c r="AB5787" t="s">
        <v>44</v>
      </c>
      <c r="AC5787">
        <v>0</v>
      </c>
      <c r="AD5787">
        <v>34</v>
      </c>
      <c r="AE5787">
        <v>6010</v>
      </c>
      <c r="AG5787" t="b">
        <v>0</v>
      </c>
      <c r="AH5787" t="b">
        <v>1</v>
      </c>
      <c r="AI5787" t="b">
        <v>1</v>
      </c>
      <c r="AJ5787" t="b">
        <v>0</v>
      </c>
      <c r="AK5787" t="b">
        <v>0</v>
      </c>
      <c r="AL5787" t="b">
        <v>0</v>
      </c>
      <c r="AM5787" t="b">
        <v>1</v>
      </c>
      <c r="AN5787">
        <v>112.157638888888</v>
      </c>
      <c r="AO5787">
        <f t="shared" si="90"/>
        <v>110</v>
      </c>
      <c r="AP5787" t="b">
        <v>1</v>
      </c>
    </row>
    <row r="5788" spans="1:42" x14ac:dyDescent="0.25">
      <c r="A5788" t="s">
        <v>8632</v>
      </c>
      <c r="B5788">
        <v>1</v>
      </c>
      <c r="C5788" t="s">
        <v>40</v>
      </c>
      <c r="D5788" t="s">
        <v>41</v>
      </c>
      <c r="E5788" t="s">
        <v>303</v>
      </c>
      <c r="F5788">
        <v>92115</v>
      </c>
      <c r="G5788" t="s">
        <v>1490</v>
      </c>
      <c r="H5788">
        <v>32.762506000000002</v>
      </c>
      <c r="I5788">
        <v>-117.07245</v>
      </c>
      <c r="J5788">
        <v>1</v>
      </c>
      <c r="K5788">
        <v>0</v>
      </c>
      <c r="L5788">
        <v>0</v>
      </c>
      <c r="M5788">
        <v>1</v>
      </c>
      <c r="N5788" t="str">
        <f>VLOOKUP(O5788:O12819,'VLOOKUP Ranges'!$A$9:$B$12,2,TRUE)</f>
        <v>29-55</v>
      </c>
      <c r="O5788">
        <v>37</v>
      </c>
      <c r="P5788">
        <v>1</v>
      </c>
      <c r="Q5788" t="s">
        <v>44</v>
      </c>
      <c r="R5788" t="s">
        <v>45</v>
      </c>
      <c r="S5788" t="s">
        <v>45</v>
      </c>
      <c r="T5788" t="s">
        <v>44</v>
      </c>
      <c r="U5788" t="s">
        <v>45</v>
      </c>
      <c r="V5788" t="s">
        <v>44</v>
      </c>
      <c r="W5788" t="s">
        <v>44</v>
      </c>
      <c r="X5788">
        <v>0</v>
      </c>
      <c r="Y5788" t="str">
        <f>VLOOKUP(Z5788:Z12819,'VLOOKUP Ranges'!$A$2:$B$5,2,TRUE)</f>
        <v>35-70</v>
      </c>
      <c r="Z5788">
        <v>61.45</v>
      </c>
      <c r="AA5788">
        <v>2302.35</v>
      </c>
      <c r="AB5788" t="s">
        <v>44</v>
      </c>
      <c r="AC5788">
        <v>0</v>
      </c>
      <c r="AD5788">
        <v>77</v>
      </c>
      <c r="AE5788">
        <v>5447</v>
      </c>
      <c r="AG5788" t="b">
        <v>0</v>
      </c>
      <c r="AH5788" t="b">
        <v>1</v>
      </c>
      <c r="AI5788" t="b">
        <v>0</v>
      </c>
      <c r="AJ5788" t="b">
        <v>0</v>
      </c>
      <c r="AK5788" t="b">
        <v>1</v>
      </c>
      <c r="AL5788" t="b">
        <v>0</v>
      </c>
      <c r="AM5788" t="b">
        <v>0</v>
      </c>
      <c r="AN5788">
        <v>62.225675675675603</v>
      </c>
      <c r="AO5788">
        <f t="shared" si="90"/>
        <v>62</v>
      </c>
      <c r="AP5788" t="b">
        <v>1</v>
      </c>
    </row>
    <row r="5789" spans="1:42" x14ac:dyDescent="0.25">
      <c r="A5789" t="s">
        <v>8633</v>
      </c>
      <c r="B5789">
        <v>1</v>
      </c>
      <c r="C5789" t="s">
        <v>40</v>
      </c>
      <c r="D5789" t="s">
        <v>41</v>
      </c>
      <c r="E5789" t="s">
        <v>303</v>
      </c>
      <c r="F5789">
        <v>92116</v>
      </c>
      <c r="G5789" t="s">
        <v>312</v>
      </c>
      <c r="H5789">
        <v>32.765298999999999</v>
      </c>
      <c r="I5789">
        <v>-117.12256499999999</v>
      </c>
      <c r="J5789">
        <v>0</v>
      </c>
      <c r="K5789">
        <v>0</v>
      </c>
      <c r="L5789">
        <v>1</v>
      </c>
      <c r="M5789">
        <v>0</v>
      </c>
      <c r="N5789" t="str">
        <f>VLOOKUP(O5789:O12820,'VLOOKUP Ranges'!$A$9:$B$12,2,TRUE)</f>
        <v>55-77</v>
      </c>
      <c r="O5789">
        <v>69</v>
      </c>
      <c r="P5789">
        <v>1</v>
      </c>
      <c r="Q5789" t="s">
        <v>44</v>
      </c>
      <c r="R5789" t="s">
        <v>45</v>
      </c>
      <c r="S5789" t="s">
        <v>45</v>
      </c>
      <c r="T5789" t="s">
        <v>44</v>
      </c>
      <c r="U5789" t="s">
        <v>45</v>
      </c>
      <c r="V5789" t="s">
        <v>45</v>
      </c>
      <c r="W5789" t="s">
        <v>45</v>
      </c>
      <c r="X5789">
        <v>1</v>
      </c>
      <c r="Y5789" t="str">
        <f>VLOOKUP(Z5789:Z12820,'VLOOKUP Ranges'!$A$2:$B$5,2,TRUE)</f>
        <v>89-118</v>
      </c>
      <c r="Z5789">
        <v>106.4</v>
      </c>
      <c r="AA5789">
        <v>7251.9</v>
      </c>
      <c r="AB5789" t="s">
        <v>44</v>
      </c>
      <c r="AC5789">
        <v>0</v>
      </c>
      <c r="AD5789">
        <v>26</v>
      </c>
      <c r="AE5789">
        <v>4328</v>
      </c>
      <c r="AG5789" t="b">
        <v>1</v>
      </c>
      <c r="AH5789" t="b">
        <v>0</v>
      </c>
      <c r="AI5789" t="b">
        <v>1</v>
      </c>
      <c r="AJ5789" t="b">
        <v>0</v>
      </c>
      <c r="AK5789" t="b">
        <v>1</v>
      </c>
      <c r="AL5789" t="b">
        <v>0</v>
      </c>
      <c r="AM5789" t="b">
        <v>0</v>
      </c>
      <c r="AN5789">
        <v>105.1</v>
      </c>
      <c r="AO5789">
        <f t="shared" si="90"/>
        <v>107</v>
      </c>
      <c r="AP5789" t="b">
        <v>1</v>
      </c>
    </row>
    <row r="5790" spans="1:42" x14ac:dyDescent="0.25">
      <c r="A5790" t="s">
        <v>8634</v>
      </c>
      <c r="B5790">
        <v>1</v>
      </c>
      <c r="C5790" t="s">
        <v>40</v>
      </c>
      <c r="D5790" t="s">
        <v>41</v>
      </c>
      <c r="E5790" t="s">
        <v>303</v>
      </c>
      <c r="F5790">
        <v>92117</v>
      </c>
      <c r="G5790" t="s">
        <v>1492</v>
      </c>
      <c r="H5790">
        <v>32.825085999999999</v>
      </c>
      <c r="I5790">
        <v>-117.19942399999999</v>
      </c>
      <c r="J5790">
        <v>0</v>
      </c>
      <c r="K5790">
        <v>0</v>
      </c>
      <c r="L5790">
        <v>1</v>
      </c>
      <c r="M5790">
        <v>0</v>
      </c>
      <c r="N5790" t="str">
        <f>VLOOKUP(O5790:O12821,'VLOOKUP Ranges'!$A$9:$B$12,2,TRUE)</f>
        <v>9-29</v>
      </c>
      <c r="O5790">
        <v>26</v>
      </c>
      <c r="P5790">
        <v>1</v>
      </c>
      <c r="Q5790" t="s">
        <v>44</v>
      </c>
      <c r="R5790" t="s">
        <v>44</v>
      </c>
      <c r="S5790" t="s">
        <v>45</v>
      </c>
      <c r="T5790" t="s">
        <v>45</v>
      </c>
      <c r="U5790" t="s">
        <v>45</v>
      </c>
      <c r="V5790" t="s">
        <v>45</v>
      </c>
      <c r="W5790" t="s">
        <v>45</v>
      </c>
      <c r="X5790">
        <v>0</v>
      </c>
      <c r="Y5790" t="str">
        <f>VLOOKUP(Z5790:Z12821,'VLOOKUP Ranges'!$A$2:$B$5,2,TRUE)</f>
        <v>70-89</v>
      </c>
      <c r="Z5790">
        <v>81.900000000000006</v>
      </c>
      <c r="AA5790">
        <v>2078.5500000000002</v>
      </c>
      <c r="AB5790" t="s">
        <v>44</v>
      </c>
      <c r="AC5790">
        <v>0</v>
      </c>
      <c r="AD5790">
        <v>55</v>
      </c>
      <c r="AE5790">
        <v>3350</v>
      </c>
      <c r="AG5790" t="b">
        <v>0</v>
      </c>
      <c r="AH5790" t="b">
        <v>0</v>
      </c>
      <c r="AI5790" t="b">
        <v>0</v>
      </c>
      <c r="AJ5790" t="b">
        <v>0</v>
      </c>
      <c r="AK5790" t="b">
        <v>0</v>
      </c>
      <c r="AL5790" t="b">
        <v>0</v>
      </c>
      <c r="AM5790" t="b">
        <v>0</v>
      </c>
      <c r="AN5790">
        <v>79.9442307692307</v>
      </c>
      <c r="AO5790">
        <f t="shared" si="90"/>
        <v>82</v>
      </c>
      <c r="AP5790" t="b">
        <v>0</v>
      </c>
    </row>
    <row r="5791" spans="1:42" x14ac:dyDescent="0.25">
      <c r="A5791" t="s">
        <v>8635</v>
      </c>
      <c r="B5791">
        <v>1</v>
      </c>
      <c r="C5791" t="s">
        <v>40</v>
      </c>
      <c r="D5791" t="s">
        <v>41</v>
      </c>
      <c r="E5791" t="s">
        <v>1494</v>
      </c>
      <c r="F5791">
        <v>92118</v>
      </c>
      <c r="G5791" t="s">
        <v>1495</v>
      </c>
      <c r="H5791">
        <v>32.68674</v>
      </c>
      <c r="I5791">
        <v>-117.186612</v>
      </c>
      <c r="J5791">
        <v>0</v>
      </c>
      <c r="K5791">
        <v>0</v>
      </c>
      <c r="L5791">
        <v>1</v>
      </c>
      <c r="M5791">
        <v>1</v>
      </c>
      <c r="N5791" t="str">
        <f>VLOOKUP(O5791:O12822,'VLOOKUP Ranges'!$A$9:$B$12,2,TRUE)</f>
        <v>55-77</v>
      </c>
      <c r="O5791">
        <v>58</v>
      </c>
      <c r="P5791">
        <v>1</v>
      </c>
      <c r="Q5791" t="s">
        <v>45</v>
      </c>
      <c r="R5791" t="s">
        <v>44</v>
      </c>
      <c r="S5791" t="s">
        <v>45</v>
      </c>
      <c r="T5791" t="s">
        <v>45</v>
      </c>
      <c r="U5791" t="s">
        <v>44</v>
      </c>
      <c r="V5791" t="s">
        <v>45</v>
      </c>
      <c r="W5791" t="s">
        <v>45</v>
      </c>
      <c r="X5791">
        <v>1</v>
      </c>
      <c r="Y5791" t="str">
        <f>VLOOKUP(Z5791:Z12822,'VLOOKUP Ranges'!$A$2:$B$5,2,TRUE)</f>
        <v>89-118</v>
      </c>
      <c r="Z5791">
        <v>105.2</v>
      </c>
      <c r="AA5791">
        <v>6225.4</v>
      </c>
      <c r="AB5791" t="s">
        <v>44</v>
      </c>
      <c r="AC5791">
        <v>0</v>
      </c>
      <c r="AD5791">
        <v>59</v>
      </c>
      <c r="AE5791">
        <v>4605</v>
      </c>
      <c r="AG5791" t="b">
        <v>1</v>
      </c>
      <c r="AH5791" t="b">
        <v>0</v>
      </c>
      <c r="AI5791" t="b">
        <v>1</v>
      </c>
      <c r="AJ5791" t="b">
        <v>0</v>
      </c>
      <c r="AK5791" t="b">
        <v>1</v>
      </c>
      <c r="AL5791" t="b">
        <v>0</v>
      </c>
      <c r="AM5791" t="b">
        <v>0</v>
      </c>
      <c r="AN5791">
        <v>107.33448275862</v>
      </c>
      <c r="AO5791">
        <f t="shared" si="90"/>
        <v>106</v>
      </c>
      <c r="AP5791" t="b">
        <v>0</v>
      </c>
    </row>
    <row r="5792" spans="1:42" x14ac:dyDescent="0.25">
      <c r="A5792" t="s">
        <v>8636</v>
      </c>
      <c r="B5792">
        <v>1</v>
      </c>
      <c r="C5792" t="s">
        <v>40</v>
      </c>
      <c r="D5792" t="s">
        <v>41</v>
      </c>
      <c r="E5792" t="s">
        <v>303</v>
      </c>
      <c r="F5792">
        <v>92119</v>
      </c>
      <c r="G5792" t="s">
        <v>2401</v>
      </c>
      <c r="H5792">
        <v>32.802959000000001</v>
      </c>
      <c r="I5792">
        <v>-117.027095</v>
      </c>
      <c r="J5792">
        <v>1</v>
      </c>
      <c r="K5792">
        <v>0</v>
      </c>
      <c r="L5792">
        <v>0</v>
      </c>
      <c r="M5792">
        <v>0</v>
      </c>
      <c r="N5792" t="str">
        <f>VLOOKUP(O5792:O12823,'VLOOKUP Ranges'!$A$9:$B$12,2,TRUE)</f>
        <v>9-29</v>
      </c>
      <c r="O5792">
        <v>24</v>
      </c>
      <c r="P5792">
        <v>1</v>
      </c>
      <c r="Q5792" t="s">
        <v>45</v>
      </c>
      <c r="R5792" t="s">
        <v>44</v>
      </c>
      <c r="S5792" t="s">
        <v>44</v>
      </c>
      <c r="T5792" t="s">
        <v>44</v>
      </c>
      <c r="U5792" t="s">
        <v>45</v>
      </c>
      <c r="V5792" t="s">
        <v>44</v>
      </c>
      <c r="W5792" t="s">
        <v>44</v>
      </c>
      <c r="X5792">
        <v>0</v>
      </c>
      <c r="Y5792" t="str">
        <f>VLOOKUP(Z5792:Z12823,'VLOOKUP Ranges'!$A$2:$B$5,2,TRUE)</f>
        <v>35-70</v>
      </c>
      <c r="Z5792">
        <v>54.6</v>
      </c>
      <c r="AA5792">
        <v>1242.25</v>
      </c>
      <c r="AB5792" t="s">
        <v>44</v>
      </c>
      <c r="AC5792">
        <v>0</v>
      </c>
      <c r="AD5792">
        <v>51</v>
      </c>
      <c r="AE5792">
        <v>3398</v>
      </c>
      <c r="AG5792" t="b">
        <v>1</v>
      </c>
      <c r="AH5792" t="b">
        <v>0</v>
      </c>
      <c r="AI5792" t="b">
        <v>0</v>
      </c>
      <c r="AJ5792" t="b">
        <v>0</v>
      </c>
      <c r="AK5792" t="b">
        <v>0</v>
      </c>
      <c r="AL5792" t="b">
        <v>0</v>
      </c>
      <c r="AM5792" t="b">
        <v>0</v>
      </c>
      <c r="AN5792">
        <v>51.7604166666666</v>
      </c>
      <c r="AO5792">
        <f t="shared" si="90"/>
        <v>55</v>
      </c>
      <c r="AP5792" t="b">
        <v>0</v>
      </c>
    </row>
    <row r="5793" spans="1:42" x14ac:dyDescent="0.25">
      <c r="A5793" t="s">
        <v>8637</v>
      </c>
      <c r="B5793">
        <v>1</v>
      </c>
      <c r="C5793" t="s">
        <v>40</v>
      </c>
      <c r="D5793" t="s">
        <v>41</v>
      </c>
      <c r="E5793" t="s">
        <v>303</v>
      </c>
      <c r="F5793">
        <v>92120</v>
      </c>
      <c r="G5793" t="s">
        <v>2403</v>
      </c>
      <c r="H5793">
        <v>32.807867000000002</v>
      </c>
      <c r="I5793">
        <v>-117.060993</v>
      </c>
      <c r="J5793">
        <v>1</v>
      </c>
      <c r="K5793">
        <v>0</v>
      </c>
      <c r="L5793">
        <v>1</v>
      </c>
      <c r="M5793">
        <v>1</v>
      </c>
      <c r="N5793" t="str">
        <f>VLOOKUP(O5793:O12824,'VLOOKUP Ranges'!$A$9:$B$12,2,TRUE)</f>
        <v>1-9</v>
      </c>
      <c r="O5793">
        <v>5</v>
      </c>
      <c r="P5793">
        <v>1</v>
      </c>
      <c r="Q5793" t="s">
        <v>44</v>
      </c>
      <c r="R5793" t="s">
        <v>66</v>
      </c>
      <c r="S5793" t="s">
        <v>66</v>
      </c>
      <c r="T5793" t="s">
        <v>66</v>
      </c>
      <c r="U5793" t="s">
        <v>66</v>
      </c>
      <c r="V5793" t="s">
        <v>66</v>
      </c>
      <c r="W5793" t="s">
        <v>66</v>
      </c>
      <c r="X5793">
        <v>0</v>
      </c>
      <c r="Y5793" t="str">
        <f>VLOOKUP(Z5793:Z12824,'VLOOKUP Ranges'!$A$2:$B$5,2,TRUE)</f>
        <v>18-35</v>
      </c>
      <c r="Z5793">
        <v>20.55</v>
      </c>
      <c r="AA5793">
        <v>99.45</v>
      </c>
      <c r="AB5793" t="s">
        <v>44</v>
      </c>
      <c r="AC5793">
        <v>0</v>
      </c>
      <c r="AD5793">
        <v>54</v>
      </c>
      <c r="AE5793">
        <v>3629</v>
      </c>
      <c r="AG5793" t="b">
        <v>1</v>
      </c>
      <c r="AH5793" t="b">
        <v>0</v>
      </c>
      <c r="AI5793" t="b">
        <v>0</v>
      </c>
      <c r="AJ5793" t="b">
        <v>1</v>
      </c>
      <c r="AK5793" t="b">
        <v>0</v>
      </c>
      <c r="AL5793" t="b">
        <v>1</v>
      </c>
      <c r="AM5793" t="b">
        <v>0</v>
      </c>
      <c r="AN5793">
        <v>19.89</v>
      </c>
      <c r="AO5793">
        <f t="shared" si="90"/>
        <v>21</v>
      </c>
      <c r="AP5793" t="b">
        <v>0</v>
      </c>
    </row>
    <row r="5794" spans="1:42" x14ac:dyDescent="0.25">
      <c r="A5794" t="s">
        <v>8638</v>
      </c>
      <c r="B5794">
        <v>1</v>
      </c>
      <c r="C5794" t="s">
        <v>40</v>
      </c>
      <c r="D5794" t="s">
        <v>41</v>
      </c>
      <c r="E5794" t="s">
        <v>303</v>
      </c>
      <c r="F5794">
        <v>92122</v>
      </c>
      <c r="G5794" t="s">
        <v>314</v>
      </c>
      <c r="H5794">
        <v>32.857230000000001</v>
      </c>
      <c r="I5794">
        <v>-117.209774</v>
      </c>
      <c r="J5794">
        <v>0</v>
      </c>
      <c r="K5794">
        <v>0</v>
      </c>
      <c r="L5794">
        <v>1</v>
      </c>
      <c r="M5794">
        <v>1</v>
      </c>
      <c r="N5794" t="str">
        <f>VLOOKUP(O5794:O12825,'VLOOKUP Ranges'!$A$9:$B$12,2,TRUE)</f>
        <v>29-55</v>
      </c>
      <c r="O5794">
        <v>30</v>
      </c>
      <c r="P5794">
        <v>1</v>
      </c>
      <c r="Q5794" t="s">
        <v>44</v>
      </c>
      <c r="R5794" t="s">
        <v>66</v>
      </c>
      <c r="S5794" t="s">
        <v>66</v>
      </c>
      <c r="T5794" t="s">
        <v>66</v>
      </c>
      <c r="U5794" t="s">
        <v>66</v>
      </c>
      <c r="V5794" t="s">
        <v>66</v>
      </c>
      <c r="W5794" t="s">
        <v>66</v>
      </c>
      <c r="X5794">
        <v>0</v>
      </c>
      <c r="Y5794" t="str">
        <f>VLOOKUP(Z5794:Z12825,'VLOOKUP Ranges'!$A$2:$B$5,2,TRUE)</f>
        <v>18-35</v>
      </c>
      <c r="Z5794">
        <v>19.7</v>
      </c>
      <c r="AA5794">
        <v>599.25</v>
      </c>
      <c r="AB5794" t="s">
        <v>44</v>
      </c>
      <c r="AC5794">
        <v>0</v>
      </c>
      <c r="AD5794">
        <v>38</v>
      </c>
      <c r="AE5794">
        <v>5045</v>
      </c>
      <c r="AG5794" t="b">
        <v>0</v>
      </c>
      <c r="AH5794" t="b">
        <v>1</v>
      </c>
      <c r="AI5794" t="b">
        <v>0</v>
      </c>
      <c r="AJ5794" t="b">
        <v>1</v>
      </c>
      <c r="AK5794" t="b">
        <v>0</v>
      </c>
      <c r="AL5794" t="b">
        <v>0</v>
      </c>
      <c r="AM5794" t="b">
        <v>1</v>
      </c>
      <c r="AN5794">
        <v>19.975000000000001</v>
      </c>
      <c r="AO5794">
        <f t="shared" si="90"/>
        <v>20</v>
      </c>
      <c r="AP5794" t="b">
        <v>0</v>
      </c>
    </row>
    <row r="5795" spans="1:42" x14ac:dyDescent="0.25">
      <c r="A5795" t="s">
        <v>8639</v>
      </c>
      <c r="B5795">
        <v>1</v>
      </c>
      <c r="C5795" t="s">
        <v>40</v>
      </c>
      <c r="D5795" t="s">
        <v>41</v>
      </c>
      <c r="E5795" t="s">
        <v>303</v>
      </c>
      <c r="F5795">
        <v>92123</v>
      </c>
      <c r="G5795" t="s">
        <v>3930</v>
      </c>
      <c r="H5795">
        <v>32.808813999999998</v>
      </c>
      <c r="I5795">
        <v>-117.134694</v>
      </c>
      <c r="J5795">
        <v>0</v>
      </c>
      <c r="K5795">
        <v>0</v>
      </c>
      <c r="L5795">
        <v>1</v>
      </c>
      <c r="M5795">
        <v>0</v>
      </c>
      <c r="N5795" t="str">
        <f>VLOOKUP(O5795:O12826,'VLOOKUP Ranges'!$A$9:$B$12,2,TRUE)</f>
        <v>55-77</v>
      </c>
      <c r="O5795">
        <v>55</v>
      </c>
      <c r="P5795">
        <v>1</v>
      </c>
      <c r="Q5795" t="s">
        <v>45</v>
      </c>
      <c r="R5795" t="s">
        <v>45</v>
      </c>
      <c r="S5795" t="s">
        <v>45</v>
      </c>
      <c r="T5795" t="s">
        <v>44</v>
      </c>
      <c r="U5795" t="s">
        <v>45</v>
      </c>
      <c r="V5795" t="s">
        <v>44</v>
      </c>
      <c r="W5795" t="s">
        <v>44</v>
      </c>
      <c r="X5795">
        <v>1</v>
      </c>
      <c r="Y5795" t="str">
        <f>VLOOKUP(Z5795:Z12826,'VLOOKUP Ranges'!$A$2:$B$5,2,TRUE)</f>
        <v>35-70</v>
      </c>
      <c r="Z5795">
        <v>66.05</v>
      </c>
      <c r="AA5795">
        <v>3462.1</v>
      </c>
      <c r="AB5795" t="s">
        <v>44</v>
      </c>
      <c r="AC5795">
        <v>0</v>
      </c>
      <c r="AD5795">
        <v>68</v>
      </c>
      <c r="AE5795">
        <v>5501</v>
      </c>
      <c r="AG5795" t="b">
        <v>1</v>
      </c>
      <c r="AH5795" t="b">
        <v>0</v>
      </c>
      <c r="AI5795" t="b">
        <v>0</v>
      </c>
      <c r="AJ5795" t="b">
        <v>0</v>
      </c>
      <c r="AK5795" t="b">
        <v>1</v>
      </c>
      <c r="AL5795" t="b">
        <v>0</v>
      </c>
      <c r="AM5795" t="b">
        <v>0</v>
      </c>
      <c r="AN5795">
        <v>62.947272727272697</v>
      </c>
      <c r="AO5795">
        <f t="shared" si="90"/>
        <v>67</v>
      </c>
      <c r="AP5795" t="b">
        <v>1</v>
      </c>
    </row>
    <row r="5796" spans="1:42" x14ac:dyDescent="0.25">
      <c r="A5796" t="s">
        <v>8640</v>
      </c>
      <c r="B5796">
        <v>1</v>
      </c>
      <c r="C5796" t="s">
        <v>40</v>
      </c>
      <c r="D5796" t="s">
        <v>41</v>
      </c>
      <c r="E5796" t="s">
        <v>303</v>
      </c>
      <c r="F5796">
        <v>92127</v>
      </c>
      <c r="G5796" t="s">
        <v>2407</v>
      </c>
      <c r="H5796">
        <v>33.017518000000003</v>
      </c>
      <c r="I5796">
        <v>-117.11845599999999</v>
      </c>
      <c r="J5796">
        <v>1</v>
      </c>
      <c r="K5796">
        <v>0</v>
      </c>
      <c r="L5796">
        <v>1</v>
      </c>
      <c r="M5796">
        <v>1</v>
      </c>
      <c r="N5796" t="str">
        <f>VLOOKUP(O5796:O12827,'VLOOKUP Ranges'!$A$9:$B$12,2,TRUE)</f>
        <v>29-55</v>
      </c>
      <c r="O5796">
        <v>44</v>
      </c>
      <c r="P5796">
        <v>0</v>
      </c>
      <c r="Q5796" t="s">
        <v>62</v>
      </c>
      <c r="R5796" t="s">
        <v>45</v>
      </c>
      <c r="S5796" t="s">
        <v>45</v>
      </c>
      <c r="T5796" t="s">
        <v>45</v>
      </c>
      <c r="U5796" t="s">
        <v>45</v>
      </c>
      <c r="V5796" t="s">
        <v>44</v>
      </c>
      <c r="W5796" t="s">
        <v>45</v>
      </c>
      <c r="X5796">
        <v>1</v>
      </c>
      <c r="Y5796" t="str">
        <f>VLOOKUP(Z5796:Z12827,'VLOOKUP Ranges'!$A$2:$B$5,2,TRUE)</f>
        <v>35-70</v>
      </c>
      <c r="Z5796">
        <v>54.05</v>
      </c>
      <c r="AA5796">
        <v>2375.1999999999998</v>
      </c>
      <c r="AB5796" t="s">
        <v>44</v>
      </c>
      <c r="AC5796">
        <v>0</v>
      </c>
      <c r="AD5796">
        <v>68</v>
      </c>
      <c r="AE5796">
        <v>4896</v>
      </c>
      <c r="AG5796" t="b">
        <v>0</v>
      </c>
      <c r="AH5796" t="b">
        <v>1</v>
      </c>
      <c r="AI5796" t="b">
        <v>0</v>
      </c>
      <c r="AJ5796" t="b">
        <v>0</v>
      </c>
      <c r="AK5796" t="b">
        <v>1</v>
      </c>
      <c r="AL5796" t="b">
        <v>0</v>
      </c>
      <c r="AM5796" t="b">
        <v>0</v>
      </c>
      <c r="AN5796">
        <v>53.981818181818099</v>
      </c>
      <c r="AO5796">
        <f t="shared" si="90"/>
        <v>55</v>
      </c>
      <c r="AP5796" t="b">
        <v>0</v>
      </c>
    </row>
    <row r="5797" spans="1:42" x14ac:dyDescent="0.25">
      <c r="A5797" t="s">
        <v>8641</v>
      </c>
      <c r="B5797">
        <v>1</v>
      </c>
      <c r="C5797" t="s">
        <v>40</v>
      </c>
      <c r="D5797" t="s">
        <v>41</v>
      </c>
      <c r="E5797" t="s">
        <v>303</v>
      </c>
      <c r="F5797">
        <v>92128</v>
      </c>
      <c r="G5797" t="s">
        <v>2409</v>
      </c>
      <c r="H5797">
        <v>33.000269000000003</v>
      </c>
      <c r="I5797">
        <v>-117.072093</v>
      </c>
      <c r="J5797">
        <v>0</v>
      </c>
      <c r="K5797">
        <v>0</v>
      </c>
      <c r="L5797">
        <v>0</v>
      </c>
      <c r="M5797">
        <v>0</v>
      </c>
      <c r="N5797" t="str">
        <f>VLOOKUP(O5797:O12828,'VLOOKUP Ranges'!$A$9:$B$12,2,TRUE)</f>
        <v>29-55</v>
      </c>
      <c r="O5797">
        <v>47</v>
      </c>
      <c r="P5797">
        <v>1</v>
      </c>
      <c r="Q5797" t="s">
        <v>44</v>
      </c>
      <c r="R5797" t="s">
        <v>45</v>
      </c>
      <c r="S5797" t="s">
        <v>45</v>
      </c>
      <c r="T5797" t="s">
        <v>44</v>
      </c>
      <c r="U5797" t="s">
        <v>45</v>
      </c>
      <c r="V5797" t="s">
        <v>44</v>
      </c>
      <c r="W5797" t="s">
        <v>44</v>
      </c>
      <c r="X5797">
        <v>1</v>
      </c>
      <c r="Y5797" t="str">
        <f>VLOOKUP(Z5797:Z12828,'VLOOKUP Ranges'!$A$2:$B$5,2,TRUE)</f>
        <v>35-70</v>
      </c>
      <c r="Z5797">
        <v>58.9</v>
      </c>
      <c r="AA5797">
        <v>2813.05</v>
      </c>
      <c r="AB5797" t="s">
        <v>44</v>
      </c>
      <c r="AC5797">
        <v>0</v>
      </c>
      <c r="AD5797">
        <v>40</v>
      </c>
      <c r="AE5797">
        <v>5774</v>
      </c>
      <c r="AG5797" t="b">
        <v>1</v>
      </c>
      <c r="AH5797" t="b">
        <v>0</v>
      </c>
      <c r="AI5797" t="b">
        <v>0</v>
      </c>
      <c r="AJ5797" t="b">
        <v>0</v>
      </c>
      <c r="AK5797" t="b">
        <v>0</v>
      </c>
      <c r="AL5797" t="b">
        <v>0</v>
      </c>
      <c r="AM5797" t="b">
        <v>1</v>
      </c>
      <c r="AN5797">
        <v>59.8521276595744</v>
      </c>
      <c r="AO5797">
        <f t="shared" si="90"/>
        <v>59</v>
      </c>
      <c r="AP5797" t="b">
        <v>1</v>
      </c>
    </row>
    <row r="5798" spans="1:42" x14ac:dyDescent="0.25">
      <c r="A5798" t="s">
        <v>8642</v>
      </c>
      <c r="B5798">
        <v>1</v>
      </c>
      <c r="C5798" t="s">
        <v>40</v>
      </c>
      <c r="D5798" t="s">
        <v>41</v>
      </c>
      <c r="E5798" t="s">
        <v>303</v>
      </c>
      <c r="F5798">
        <v>92131</v>
      </c>
      <c r="G5798" t="s">
        <v>4356</v>
      </c>
      <c r="H5798">
        <v>32.893250000000002</v>
      </c>
      <c r="I5798">
        <v>-117.087091</v>
      </c>
      <c r="J5798">
        <v>0</v>
      </c>
      <c r="K5798">
        <v>0</v>
      </c>
      <c r="L5798">
        <v>1</v>
      </c>
      <c r="M5798">
        <v>0</v>
      </c>
      <c r="N5798" t="str">
        <f>VLOOKUP(O5798:O12829,'VLOOKUP Ranges'!$A$9:$B$12,2,TRUE)</f>
        <v>55-77</v>
      </c>
      <c r="O5798">
        <v>64</v>
      </c>
      <c r="P5798">
        <v>1</v>
      </c>
      <c r="Q5798" t="s">
        <v>44</v>
      </c>
      <c r="R5798" t="s">
        <v>45</v>
      </c>
      <c r="S5798" t="s">
        <v>44</v>
      </c>
      <c r="T5798" t="s">
        <v>44</v>
      </c>
      <c r="U5798" t="s">
        <v>45</v>
      </c>
      <c r="V5798" t="s">
        <v>45</v>
      </c>
      <c r="W5798" t="s">
        <v>45</v>
      </c>
      <c r="X5798">
        <v>1</v>
      </c>
      <c r="Y5798" t="str">
        <f>VLOOKUP(Z5798:Z12829,'VLOOKUP Ranges'!$A$2:$B$5,2,TRUE)</f>
        <v>89-118</v>
      </c>
      <c r="Z5798">
        <v>96.9</v>
      </c>
      <c r="AA5798">
        <v>6314.35</v>
      </c>
      <c r="AB5798" t="s">
        <v>44</v>
      </c>
      <c r="AC5798">
        <v>0</v>
      </c>
      <c r="AD5798">
        <v>55</v>
      </c>
      <c r="AE5798">
        <v>5369</v>
      </c>
      <c r="AG5798" t="b">
        <v>1</v>
      </c>
      <c r="AH5798" t="b">
        <v>0</v>
      </c>
      <c r="AI5798" t="b">
        <v>1</v>
      </c>
      <c r="AJ5798" t="b">
        <v>0</v>
      </c>
      <c r="AK5798" t="b">
        <v>0</v>
      </c>
      <c r="AL5798" t="b">
        <v>0</v>
      </c>
      <c r="AM5798" t="b">
        <v>1</v>
      </c>
      <c r="AN5798">
        <v>98.661718750000006</v>
      </c>
      <c r="AO5798">
        <f t="shared" si="90"/>
        <v>97</v>
      </c>
      <c r="AP5798" t="b">
        <v>1</v>
      </c>
    </row>
    <row r="5799" spans="1:42" x14ac:dyDescent="0.25">
      <c r="A5799" t="s">
        <v>8643</v>
      </c>
      <c r="B5799">
        <v>1</v>
      </c>
      <c r="C5799" t="s">
        <v>40</v>
      </c>
      <c r="D5799" t="s">
        <v>41</v>
      </c>
      <c r="E5799" t="s">
        <v>303</v>
      </c>
      <c r="F5799">
        <v>92139</v>
      </c>
      <c r="G5799" t="s">
        <v>1499</v>
      </c>
      <c r="H5799">
        <v>32.677715999999997</v>
      </c>
      <c r="I5799">
        <v>-117.04766600000001</v>
      </c>
      <c r="J5799">
        <v>1</v>
      </c>
      <c r="K5799">
        <v>0</v>
      </c>
      <c r="L5799">
        <v>0</v>
      </c>
      <c r="M5799">
        <v>0</v>
      </c>
      <c r="N5799" t="str">
        <f>VLOOKUP(O5799:O12830,'VLOOKUP Ranges'!$A$9:$B$12,2,TRUE)</f>
        <v>1-9</v>
      </c>
      <c r="O5799">
        <v>1</v>
      </c>
      <c r="P5799">
        <v>1</v>
      </c>
      <c r="Q5799" t="s">
        <v>44</v>
      </c>
      <c r="R5799" t="s">
        <v>66</v>
      </c>
      <c r="S5799" t="s">
        <v>66</v>
      </c>
      <c r="T5799" t="s">
        <v>66</v>
      </c>
      <c r="U5799" t="s">
        <v>66</v>
      </c>
      <c r="V5799" t="s">
        <v>66</v>
      </c>
      <c r="W5799" t="s">
        <v>66</v>
      </c>
      <c r="X5799">
        <v>0</v>
      </c>
      <c r="Y5799" t="str">
        <f>VLOOKUP(Z5799:Z12830,'VLOOKUP Ranges'!$A$2:$B$5,2,TRUE)</f>
        <v>18-35</v>
      </c>
      <c r="Z5799">
        <v>19.100000000000001</v>
      </c>
      <c r="AA5799">
        <v>19.100000000000001</v>
      </c>
      <c r="AB5799" t="s">
        <v>44</v>
      </c>
      <c r="AC5799">
        <v>0</v>
      </c>
      <c r="AD5799">
        <v>30</v>
      </c>
      <c r="AE5799">
        <v>2091</v>
      </c>
      <c r="AG5799" t="b">
        <v>0</v>
      </c>
      <c r="AH5799" t="b">
        <v>0</v>
      </c>
      <c r="AI5799" t="b">
        <v>0</v>
      </c>
      <c r="AJ5799" t="b">
        <v>1</v>
      </c>
      <c r="AK5799" t="b">
        <v>0</v>
      </c>
      <c r="AL5799" t="b">
        <v>0</v>
      </c>
      <c r="AM5799" t="b">
        <v>1</v>
      </c>
      <c r="AN5799">
        <v>19.100000000000001</v>
      </c>
      <c r="AO5799">
        <f t="shared" si="90"/>
        <v>20</v>
      </c>
      <c r="AP5799" t="b">
        <v>0</v>
      </c>
    </row>
    <row r="5800" spans="1:42" x14ac:dyDescent="0.25">
      <c r="A5800" t="s">
        <v>8644</v>
      </c>
      <c r="B5800">
        <v>1</v>
      </c>
      <c r="C5800" t="s">
        <v>40</v>
      </c>
      <c r="D5800" t="s">
        <v>41</v>
      </c>
      <c r="E5800" t="s">
        <v>303</v>
      </c>
      <c r="F5800">
        <v>92154</v>
      </c>
      <c r="G5800" t="s">
        <v>318</v>
      </c>
      <c r="H5800">
        <v>32.578102999999999</v>
      </c>
      <c r="I5800">
        <v>-117.012975</v>
      </c>
      <c r="J5800">
        <v>1</v>
      </c>
      <c r="K5800">
        <v>0</v>
      </c>
      <c r="L5800">
        <v>0</v>
      </c>
      <c r="M5800">
        <v>0</v>
      </c>
      <c r="N5800" t="str">
        <f>VLOOKUP(O5800:O12831,'VLOOKUP Ranges'!$A$9:$B$12,2,TRUE)</f>
        <v>9-29</v>
      </c>
      <c r="O5800">
        <v>20</v>
      </c>
      <c r="P5800">
        <v>1</v>
      </c>
      <c r="Q5800" t="s">
        <v>44</v>
      </c>
      <c r="R5800" t="s">
        <v>44</v>
      </c>
      <c r="S5800" t="s">
        <v>44</v>
      </c>
      <c r="T5800" t="s">
        <v>44</v>
      </c>
      <c r="U5800" t="s">
        <v>45</v>
      </c>
      <c r="V5800" t="s">
        <v>44</v>
      </c>
      <c r="W5800" t="s">
        <v>44</v>
      </c>
      <c r="X5800">
        <v>0</v>
      </c>
      <c r="Y5800" t="str">
        <f>VLOOKUP(Z5800:Z12831,'VLOOKUP Ranges'!$A$2:$B$5,2,TRUE)</f>
        <v>35-70</v>
      </c>
      <c r="Z5800">
        <v>50</v>
      </c>
      <c r="AA5800">
        <v>1003.05</v>
      </c>
      <c r="AB5800" t="s">
        <v>44</v>
      </c>
      <c r="AC5800">
        <v>0</v>
      </c>
      <c r="AD5800">
        <v>46</v>
      </c>
      <c r="AE5800">
        <v>5741</v>
      </c>
      <c r="AG5800" t="b">
        <v>0</v>
      </c>
      <c r="AH5800" t="b">
        <v>0</v>
      </c>
      <c r="AI5800" t="b">
        <v>0</v>
      </c>
      <c r="AJ5800" t="b">
        <v>0</v>
      </c>
      <c r="AK5800" t="b">
        <v>0</v>
      </c>
      <c r="AL5800" t="b">
        <v>0</v>
      </c>
      <c r="AM5800" t="b">
        <v>1</v>
      </c>
      <c r="AN5800">
        <v>50.152499999999897</v>
      </c>
      <c r="AO5800">
        <f t="shared" si="90"/>
        <v>50</v>
      </c>
      <c r="AP5800" t="b">
        <v>0</v>
      </c>
    </row>
    <row r="5801" spans="1:42" x14ac:dyDescent="0.25">
      <c r="A5801" t="s">
        <v>8645</v>
      </c>
      <c r="B5801">
        <v>1</v>
      </c>
      <c r="C5801" t="s">
        <v>40</v>
      </c>
      <c r="D5801" t="s">
        <v>41</v>
      </c>
      <c r="E5801" t="s">
        <v>2414</v>
      </c>
      <c r="F5801">
        <v>92173</v>
      </c>
      <c r="G5801" t="s">
        <v>2415</v>
      </c>
      <c r="H5801">
        <v>32.555827999999998</v>
      </c>
      <c r="I5801">
        <v>-117.04007300000001</v>
      </c>
      <c r="J5801">
        <v>0</v>
      </c>
      <c r="K5801">
        <v>0</v>
      </c>
      <c r="L5801">
        <v>1</v>
      </c>
      <c r="M5801">
        <v>0</v>
      </c>
      <c r="N5801" t="str">
        <f>VLOOKUP(O5801:O12832,'VLOOKUP Ranges'!$A$9:$B$12,2,TRUE)</f>
        <v>29-55</v>
      </c>
      <c r="O5801">
        <v>37</v>
      </c>
      <c r="P5801">
        <v>0</v>
      </c>
      <c r="Q5801" t="s">
        <v>62</v>
      </c>
      <c r="R5801" t="s">
        <v>45</v>
      </c>
      <c r="S5801" t="s">
        <v>44</v>
      </c>
      <c r="T5801" t="s">
        <v>44</v>
      </c>
      <c r="U5801" t="s">
        <v>45</v>
      </c>
      <c r="V5801" t="s">
        <v>45</v>
      </c>
      <c r="W5801" t="s">
        <v>44</v>
      </c>
      <c r="X5801">
        <v>0</v>
      </c>
      <c r="Y5801" t="str">
        <f>VLOOKUP(Z5801:Z12832,'VLOOKUP Ranges'!$A$2:$B$5,2,TRUE)</f>
        <v>35-70</v>
      </c>
      <c r="Z5801">
        <v>45.4</v>
      </c>
      <c r="AA5801">
        <v>1593.1</v>
      </c>
      <c r="AB5801" t="s">
        <v>44</v>
      </c>
      <c r="AC5801">
        <v>0</v>
      </c>
      <c r="AD5801">
        <v>33</v>
      </c>
      <c r="AE5801">
        <v>4051</v>
      </c>
      <c r="AG5801" t="b">
        <v>0</v>
      </c>
      <c r="AH5801" t="b">
        <v>1</v>
      </c>
      <c r="AI5801" t="b">
        <v>0</v>
      </c>
      <c r="AJ5801" t="b">
        <v>0</v>
      </c>
      <c r="AK5801" t="b">
        <v>0</v>
      </c>
      <c r="AL5801" t="b">
        <v>1</v>
      </c>
      <c r="AM5801" t="b">
        <v>0</v>
      </c>
      <c r="AN5801">
        <v>43.056756756756698</v>
      </c>
      <c r="AO5801">
        <f t="shared" si="90"/>
        <v>46</v>
      </c>
      <c r="AP5801" t="b">
        <v>0</v>
      </c>
    </row>
    <row r="5802" spans="1:42" x14ac:dyDescent="0.25">
      <c r="A5802" t="s">
        <v>8646</v>
      </c>
      <c r="B5802">
        <v>1</v>
      </c>
      <c r="C5802" t="s">
        <v>40</v>
      </c>
      <c r="D5802" t="s">
        <v>41</v>
      </c>
      <c r="E5802" t="s">
        <v>320</v>
      </c>
      <c r="F5802">
        <v>92201</v>
      </c>
      <c r="G5802" t="s">
        <v>321</v>
      </c>
      <c r="H5802">
        <v>33.713890999999997</v>
      </c>
      <c r="I5802">
        <v>-116.237257</v>
      </c>
      <c r="J5802">
        <v>1</v>
      </c>
      <c r="K5802">
        <v>0</v>
      </c>
      <c r="L5802">
        <v>1</v>
      </c>
      <c r="M5802">
        <v>1</v>
      </c>
      <c r="N5802" t="str">
        <f>VLOOKUP(O5802:O12833,'VLOOKUP Ranges'!$A$9:$B$12,2,TRUE)</f>
        <v>29-55</v>
      </c>
      <c r="O5802">
        <v>30</v>
      </c>
      <c r="P5802">
        <v>1</v>
      </c>
      <c r="Q5802" t="s">
        <v>45</v>
      </c>
      <c r="R5802" t="s">
        <v>44</v>
      </c>
      <c r="S5802" t="s">
        <v>44</v>
      </c>
      <c r="T5802" t="s">
        <v>44</v>
      </c>
      <c r="U5802" t="s">
        <v>44</v>
      </c>
      <c r="V5802" t="s">
        <v>45</v>
      </c>
      <c r="W5802" t="s">
        <v>44</v>
      </c>
      <c r="X5802">
        <v>0</v>
      </c>
      <c r="Y5802" t="str">
        <f>VLOOKUP(Z5802:Z12833,'VLOOKUP Ranges'!$A$2:$B$5,2,TRUE)</f>
        <v>70-89</v>
      </c>
      <c r="Z5802">
        <v>85.45</v>
      </c>
      <c r="AA5802">
        <v>2509.9499999999998</v>
      </c>
      <c r="AB5802" t="s">
        <v>44</v>
      </c>
      <c r="AC5802">
        <v>0</v>
      </c>
      <c r="AD5802">
        <v>21</v>
      </c>
      <c r="AE5802">
        <v>3409</v>
      </c>
      <c r="AG5802" t="b">
        <v>0</v>
      </c>
      <c r="AH5802" t="b">
        <v>0</v>
      </c>
      <c r="AI5802" t="b">
        <v>1</v>
      </c>
      <c r="AJ5802" t="b">
        <v>0</v>
      </c>
      <c r="AK5802" t="b">
        <v>0</v>
      </c>
      <c r="AL5802" t="b">
        <v>1</v>
      </c>
      <c r="AM5802" t="b">
        <v>0</v>
      </c>
      <c r="AN5802">
        <v>83.664999999999907</v>
      </c>
      <c r="AO5802">
        <f t="shared" si="90"/>
        <v>86</v>
      </c>
      <c r="AP5802" t="b">
        <v>0</v>
      </c>
    </row>
    <row r="5803" spans="1:42" x14ac:dyDescent="0.25">
      <c r="A5803" t="s">
        <v>8647</v>
      </c>
      <c r="B5803">
        <v>1</v>
      </c>
      <c r="C5803" t="s">
        <v>40</v>
      </c>
      <c r="D5803" t="s">
        <v>41</v>
      </c>
      <c r="E5803" t="s">
        <v>320</v>
      </c>
      <c r="F5803">
        <v>92203</v>
      </c>
      <c r="G5803" t="s">
        <v>4360</v>
      </c>
      <c r="H5803">
        <v>33.752938</v>
      </c>
      <c r="I5803">
        <v>-116.23005499999999</v>
      </c>
      <c r="J5803">
        <v>0</v>
      </c>
      <c r="K5803">
        <v>0</v>
      </c>
      <c r="L5803">
        <v>0</v>
      </c>
      <c r="M5803">
        <v>0</v>
      </c>
      <c r="N5803" t="str">
        <f>VLOOKUP(O5803:O12834,'VLOOKUP Ranges'!$A$9:$B$12,2,TRUE)</f>
        <v>29-55</v>
      </c>
      <c r="O5803">
        <v>38</v>
      </c>
      <c r="P5803">
        <v>1</v>
      </c>
      <c r="Q5803" t="s">
        <v>45</v>
      </c>
      <c r="R5803" t="s">
        <v>45</v>
      </c>
      <c r="S5803" t="s">
        <v>45</v>
      </c>
      <c r="T5803" t="s">
        <v>45</v>
      </c>
      <c r="U5803" t="s">
        <v>44</v>
      </c>
      <c r="V5803" t="s">
        <v>45</v>
      </c>
      <c r="W5803" t="s">
        <v>45</v>
      </c>
      <c r="X5803">
        <v>0</v>
      </c>
      <c r="Y5803" t="str">
        <f>VLOOKUP(Z5803:Z12834,'VLOOKUP Ranges'!$A$2:$B$5,2,TRUE)</f>
        <v>70-89</v>
      </c>
      <c r="Z5803">
        <v>84.1</v>
      </c>
      <c r="AA5803">
        <v>3187.65</v>
      </c>
      <c r="AB5803" t="s">
        <v>44</v>
      </c>
      <c r="AC5803">
        <v>0</v>
      </c>
      <c r="AD5803">
        <v>78</v>
      </c>
      <c r="AE5803">
        <v>2604</v>
      </c>
      <c r="AG5803" t="b">
        <v>1</v>
      </c>
      <c r="AH5803" t="b">
        <v>0</v>
      </c>
      <c r="AI5803" t="b">
        <v>0</v>
      </c>
      <c r="AJ5803" t="b">
        <v>0</v>
      </c>
      <c r="AK5803" t="b">
        <v>0</v>
      </c>
      <c r="AL5803" t="b">
        <v>0</v>
      </c>
      <c r="AM5803" t="b">
        <v>0</v>
      </c>
      <c r="AN5803">
        <v>83.885526315789406</v>
      </c>
      <c r="AO5803">
        <f t="shared" si="90"/>
        <v>85</v>
      </c>
      <c r="AP5803" t="b">
        <v>1</v>
      </c>
    </row>
    <row r="5804" spans="1:42" x14ac:dyDescent="0.25">
      <c r="A5804" t="s">
        <v>8648</v>
      </c>
      <c r="B5804">
        <v>1</v>
      </c>
      <c r="C5804" t="s">
        <v>40</v>
      </c>
      <c r="D5804" t="s">
        <v>41</v>
      </c>
      <c r="E5804" t="s">
        <v>1503</v>
      </c>
      <c r="F5804">
        <v>92220</v>
      </c>
      <c r="G5804" t="s">
        <v>1504</v>
      </c>
      <c r="H5804">
        <v>33.936298000000001</v>
      </c>
      <c r="I5804">
        <v>-116.849577</v>
      </c>
      <c r="J5804">
        <v>0</v>
      </c>
      <c r="K5804">
        <v>0</v>
      </c>
      <c r="L5804">
        <v>1</v>
      </c>
      <c r="M5804">
        <v>0</v>
      </c>
      <c r="N5804" t="str">
        <f>VLOOKUP(O5804:O12835,'VLOOKUP Ranges'!$A$9:$B$12,2,TRUE)</f>
        <v>29-55</v>
      </c>
      <c r="O5804">
        <v>52</v>
      </c>
      <c r="P5804">
        <v>0</v>
      </c>
      <c r="Q5804" t="s">
        <v>62</v>
      </c>
      <c r="R5804" t="s">
        <v>45</v>
      </c>
      <c r="S5804" t="s">
        <v>45</v>
      </c>
      <c r="T5804" t="s">
        <v>45</v>
      </c>
      <c r="U5804" t="s">
        <v>45</v>
      </c>
      <c r="V5804" t="s">
        <v>45</v>
      </c>
      <c r="W5804" t="s">
        <v>45</v>
      </c>
      <c r="X5804">
        <v>0</v>
      </c>
      <c r="Y5804" t="str">
        <f>VLOOKUP(Z5804:Z12835,'VLOOKUP Ranges'!$A$2:$B$5,2,TRUE)</f>
        <v>35-70</v>
      </c>
      <c r="Z5804">
        <v>66.25</v>
      </c>
      <c r="AA5804">
        <v>3330.1</v>
      </c>
      <c r="AB5804" t="s">
        <v>44</v>
      </c>
      <c r="AC5804">
        <v>0</v>
      </c>
      <c r="AD5804">
        <v>23</v>
      </c>
      <c r="AE5804">
        <v>4275</v>
      </c>
      <c r="AG5804" t="b">
        <v>0</v>
      </c>
      <c r="AH5804" t="b">
        <v>1</v>
      </c>
      <c r="AI5804" t="b">
        <v>0</v>
      </c>
      <c r="AJ5804" t="b">
        <v>0</v>
      </c>
      <c r="AK5804" t="b">
        <v>1</v>
      </c>
      <c r="AL5804" t="b">
        <v>0</v>
      </c>
      <c r="AM5804" t="b">
        <v>0</v>
      </c>
      <c r="AN5804">
        <v>64.040384615384596</v>
      </c>
      <c r="AO5804">
        <f t="shared" si="90"/>
        <v>67</v>
      </c>
      <c r="AP5804" t="b">
        <v>0</v>
      </c>
    </row>
    <row r="5805" spans="1:42" x14ac:dyDescent="0.25">
      <c r="A5805" t="s">
        <v>8649</v>
      </c>
      <c r="B5805">
        <v>1</v>
      </c>
      <c r="C5805" t="s">
        <v>40</v>
      </c>
      <c r="D5805" t="s">
        <v>41</v>
      </c>
      <c r="E5805" t="s">
        <v>3935</v>
      </c>
      <c r="F5805">
        <v>92223</v>
      </c>
      <c r="G5805" t="s">
        <v>3936</v>
      </c>
      <c r="H5805">
        <v>33.946981999999998</v>
      </c>
      <c r="I5805">
        <v>-116.977672</v>
      </c>
      <c r="J5805">
        <v>1</v>
      </c>
      <c r="K5805">
        <v>0</v>
      </c>
      <c r="L5805">
        <v>0</v>
      </c>
      <c r="M5805">
        <v>1</v>
      </c>
      <c r="N5805" t="str">
        <f>VLOOKUP(O5805:O12836,'VLOOKUP Ranges'!$A$9:$B$12,2,TRUE)</f>
        <v>55-77</v>
      </c>
      <c r="O5805">
        <v>71</v>
      </c>
      <c r="P5805">
        <v>1</v>
      </c>
      <c r="Q5805" t="s">
        <v>44</v>
      </c>
      <c r="R5805" t="s">
        <v>45</v>
      </c>
      <c r="S5805" t="s">
        <v>45</v>
      </c>
      <c r="T5805" t="s">
        <v>45</v>
      </c>
      <c r="U5805" t="s">
        <v>45</v>
      </c>
      <c r="V5805" t="s">
        <v>45</v>
      </c>
      <c r="W5805" t="s">
        <v>44</v>
      </c>
      <c r="X5805">
        <v>1</v>
      </c>
      <c r="Y5805" t="str">
        <f>VLOOKUP(Z5805:Z12836,'VLOOKUP Ranges'!$A$2:$B$5,2,TRUE)</f>
        <v>70-89</v>
      </c>
      <c r="Z5805">
        <v>76.900000000000006</v>
      </c>
      <c r="AA5805">
        <v>5522.7</v>
      </c>
      <c r="AB5805" t="s">
        <v>44</v>
      </c>
      <c r="AC5805">
        <v>0</v>
      </c>
      <c r="AD5805">
        <v>26</v>
      </c>
      <c r="AE5805">
        <v>4633</v>
      </c>
      <c r="AG5805" t="b">
        <v>0</v>
      </c>
      <c r="AH5805" t="b">
        <v>1</v>
      </c>
      <c r="AI5805" t="b">
        <v>0</v>
      </c>
      <c r="AJ5805" t="b">
        <v>0</v>
      </c>
      <c r="AK5805" t="b">
        <v>1</v>
      </c>
      <c r="AL5805" t="b">
        <v>0</v>
      </c>
      <c r="AM5805" t="b">
        <v>0</v>
      </c>
      <c r="AN5805">
        <v>77.784507042253495</v>
      </c>
      <c r="AO5805">
        <f t="shared" si="90"/>
        <v>77</v>
      </c>
      <c r="AP5805" t="b">
        <v>1</v>
      </c>
    </row>
    <row r="5806" spans="1:42" x14ac:dyDescent="0.25">
      <c r="A5806" t="s">
        <v>8650</v>
      </c>
      <c r="B5806">
        <v>1</v>
      </c>
      <c r="C5806" t="s">
        <v>40</v>
      </c>
      <c r="D5806" t="s">
        <v>41</v>
      </c>
      <c r="E5806" t="s">
        <v>2420</v>
      </c>
      <c r="F5806">
        <v>92227</v>
      </c>
      <c r="G5806" t="s">
        <v>2421</v>
      </c>
      <c r="H5806">
        <v>33.03933</v>
      </c>
      <c r="I5806">
        <v>-115.191857</v>
      </c>
      <c r="J5806">
        <v>1</v>
      </c>
      <c r="K5806">
        <v>0</v>
      </c>
      <c r="L5806">
        <v>0</v>
      </c>
      <c r="M5806">
        <v>0</v>
      </c>
      <c r="N5806" t="str">
        <f>VLOOKUP(O5806:O12837,'VLOOKUP Ranges'!$A$9:$B$12,2,TRUE)</f>
        <v>55-77</v>
      </c>
      <c r="O5806">
        <v>66</v>
      </c>
      <c r="P5806">
        <v>1</v>
      </c>
      <c r="Q5806" t="s">
        <v>45</v>
      </c>
      <c r="R5806" t="s">
        <v>45</v>
      </c>
      <c r="S5806" t="s">
        <v>45</v>
      </c>
      <c r="T5806" t="s">
        <v>45</v>
      </c>
      <c r="U5806" t="s">
        <v>44</v>
      </c>
      <c r="V5806" t="s">
        <v>44</v>
      </c>
      <c r="W5806" t="s">
        <v>45</v>
      </c>
      <c r="X5806">
        <v>1</v>
      </c>
      <c r="Y5806" t="str">
        <f>VLOOKUP(Z5806:Z12837,'VLOOKUP Ranges'!$A$2:$B$5,2,TRUE)</f>
        <v>70-89</v>
      </c>
      <c r="Z5806">
        <v>74.599999999999994</v>
      </c>
      <c r="AA5806">
        <v>4798.3999999999996</v>
      </c>
      <c r="AB5806" t="s">
        <v>44</v>
      </c>
      <c r="AC5806">
        <v>0</v>
      </c>
      <c r="AD5806">
        <v>78</v>
      </c>
      <c r="AE5806">
        <v>4838</v>
      </c>
      <c r="AG5806" t="b">
        <v>0</v>
      </c>
      <c r="AH5806" t="b">
        <v>1</v>
      </c>
      <c r="AI5806" t="b">
        <v>0</v>
      </c>
      <c r="AJ5806" t="b">
        <v>0</v>
      </c>
      <c r="AK5806" t="b">
        <v>1</v>
      </c>
      <c r="AL5806" t="b">
        <v>0</v>
      </c>
      <c r="AM5806" t="b">
        <v>0</v>
      </c>
      <c r="AN5806">
        <v>72.703030303030303</v>
      </c>
      <c r="AO5806">
        <f t="shared" si="90"/>
        <v>75</v>
      </c>
      <c r="AP5806" t="b">
        <v>1</v>
      </c>
    </row>
    <row r="5807" spans="1:42" x14ac:dyDescent="0.25">
      <c r="A5807" t="s">
        <v>8651</v>
      </c>
      <c r="B5807">
        <v>1</v>
      </c>
      <c r="C5807" t="s">
        <v>40</v>
      </c>
      <c r="D5807" t="s">
        <v>41</v>
      </c>
      <c r="E5807" t="s">
        <v>3938</v>
      </c>
      <c r="F5807">
        <v>92230</v>
      </c>
      <c r="G5807" t="s">
        <v>3939</v>
      </c>
      <c r="H5807">
        <v>33.929811999999998</v>
      </c>
      <c r="I5807">
        <v>-116.76058</v>
      </c>
      <c r="J5807">
        <v>1</v>
      </c>
      <c r="K5807">
        <v>0</v>
      </c>
      <c r="L5807">
        <v>1</v>
      </c>
      <c r="M5807">
        <v>0</v>
      </c>
      <c r="N5807" t="str">
        <f>VLOOKUP(O5807:O12838,'VLOOKUP Ranges'!$A$9:$B$12,2,TRUE)</f>
        <v>55-77</v>
      </c>
      <c r="O5807">
        <v>72</v>
      </c>
      <c r="P5807">
        <v>1</v>
      </c>
      <c r="Q5807" t="s">
        <v>45</v>
      </c>
      <c r="R5807" t="s">
        <v>45</v>
      </c>
      <c r="S5807" t="s">
        <v>45</v>
      </c>
      <c r="T5807" t="s">
        <v>45</v>
      </c>
      <c r="U5807" t="s">
        <v>45</v>
      </c>
      <c r="V5807" t="s">
        <v>45</v>
      </c>
      <c r="W5807" t="s">
        <v>45</v>
      </c>
      <c r="X5807">
        <v>1</v>
      </c>
      <c r="Y5807" t="str">
        <f>VLOOKUP(Z5807:Z12838,'VLOOKUP Ranges'!$A$2:$B$5,2,TRUE)</f>
        <v>89-118</v>
      </c>
      <c r="Z5807">
        <v>116.95</v>
      </c>
      <c r="AA5807">
        <v>8594.4</v>
      </c>
      <c r="AB5807" t="s">
        <v>44</v>
      </c>
      <c r="AC5807">
        <v>0</v>
      </c>
      <c r="AD5807">
        <v>78</v>
      </c>
      <c r="AE5807">
        <v>5949</v>
      </c>
      <c r="AG5807" t="b">
        <v>0</v>
      </c>
      <c r="AH5807" t="b">
        <v>1</v>
      </c>
      <c r="AI5807" t="b">
        <v>1</v>
      </c>
      <c r="AJ5807" t="b">
        <v>0</v>
      </c>
      <c r="AK5807" t="b">
        <v>1</v>
      </c>
      <c r="AL5807" t="b">
        <v>0</v>
      </c>
      <c r="AM5807" t="b">
        <v>0</v>
      </c>
      <c r="AN5807">
        <v>119.36666666666601</v>
      </c>
      <c r="AO5807">
        <f t="shared" si="90"/>
        <v>117</v>
      </c>
      <c r="AP5807" t="b">
        <v>1</v>
      </c>
    </row>
    <row r="5808" spans="1:42" x14ac:dyDescent="0.25">
      <c r="A5808" t="s">
        <v>8652</v>
      </c>
      <c r="B5808">
        <v>1</v>
      </c>
      <c r="C5808" t="s">
        <v>40</v>
      </c>
      <c r="D5808" t="s">
        <v>41</v>
      </c>
      <c r="E5808" t="s">
        <v>2423</v>
      </c>
      <c r="F5808">
        <v>92231</v>
      </c>
      <c r="G5808" t="s">
        <v>2424</v>
      </c>
      <c r="H5808">
        <v>32.690654000000002</v>
      </c>
      <c r="I5808">
        <v>-115.431225</v>
      </c>
      <c r="J5808">
        <v>1</v>
      </c>
      <c r="K5808">
        <v>0</v>
      </c>
      <c r="L5808">
        <v>0</v>
      </c>
      <c r="M5808">
        <v>1</v>
      </c>
      <c r="N5808" t="str">
        <f>VLOOKUP(O5808:O12839,'VLOOKUP Ranges'!$A$9:$B$12,2,TRUE)</f>
        <v>9-29</v>
      </c>
      <c r="O5808">
        <v>25</v>
      </c>
      <c r="P5808">
        <v>0</v>
      </c>
      <c r="Q5808" t="s">
        <v>62</v>
      </c>
      <c r="R5808" t="s">
        <v>45</v>
      </c>
      <c r="S5808" t="s">
        <v>44</v>
      </c>
      <c r="T5808" t="s">
        <v>44</v>
      </c>
      <c r="U5808" t="s">
        <v>44</v>
      </c>
      <c r="V5808" t="s">
        <v>45</v>
      </c>
      <c r="W5808" t="s">
        <v>44</v>
      </c>
      <c r="X5808">
        <v>1</v>
      </c>
      <c r="Y5808" t="str">
        <f>VLOOKUP(Z5808:Z12839,'VLOOKUP Ranges'!$A$2:$B$5,2,TRUE)</f>
        <v>35-70</v>
      </c>
      <c r="Z5808">
        <v>40.65</v>
      </c>
      <c r="AA5808">
        <v>970.55</v>
      </c>
      <c r="AB5808" t="s">
        <v>44</v>
      </c>
      <c r="AC5808">
        <v>0</v>
      </c>
      <c r="AD5808">
        <v>29</v>
      </c>
      <c r="AE5808">
        <v>5079</v>
      </c>
      <c r="AG5808" t="b">
        <v>1</v>
      </c>
      <c r="AH5808" t="b">
        <v>0</v>
      </c>
      <c r="AI5808" t="b">
        <v>0</v>
      </c>
      <c r="AJ5808" t="b">
        <v>0</v>
      </c>
      <c r="AK5808" t="b">
        <v>1</v>
      </c>
      <c r="AL5808" t="b">
        <v>0</v>
      </c>
      <c r="AM5808" t="b">
        <v>0</v>
      </c>
      <c r="AN5808">
        <v>38.821999999999903</v>
      </c>
      <c r="AO5808">
        <f t="shared" si="90"/>
        <v>41</v>
      </c>
      <c r="AP5808" t="b">
        <v>0</v>
      </c>
    </row>
    <row r="5809" spans="1:42" x14ac:dyDescent="0.25">
      <c r="A5809" t="s">
        <v>8653</v>
      </c>
      <c r="B5809">
        <v>1</v>
      </c>
      <c r="C5809" t="s">
        <v>40</v>
      </c>
      <c r="D5809" t="s">
        <v>41</v>
      </c>
      <c r="E5809" t="s">
        <v>3941</v>
      </c>
      <c r="F5809">
        <v>92233</v>
      </c>
      <c r="G5809" t="s">
        <v>3942</v>
      </c>
      <c r="H5809">
        <v>33.143825999999997</v>
      </c>
      <c r="I5809">
        <v>-115.497485</v>
      </c>
      <c r="J5809">
        <v>1</v>
      </c>
      <c r="K5809">
        <v>0</v>
      </c>
      <c r="L5809">
        <v>1</v>
      </c>
      <c r="M5809">
        <v>1</v>
      </c>
      <c r="N5809" t="str">
        <f>VLOOKUP(O5809:O12840,'VLOOKUP Ranges'!$A$9:$B$12,2,TRUE)</f>
        <v>55-77</v>
      </c>
      <c r="O5809">
        <v>69</v>
      </c>
      <c r="P5809">
        <v>1</v>
      </c>
      <c r="Q5809" t="s">
        <v>45</v>
      </c>
      <c r="R5809" t="s">
        <v>45</v>
      </c>
      <c r="S5809" t="s">
        <v>45</v>
      </c>
      <c r="T5809" t="s">
        <v>45</v>
      </c>
      <c r="U5809" t="s">
        <v>45</v>
      </c>
      <c r="V5809" t="s">
        <v>45</v>
      </c>
      <c r="W5809" t="s">
        <v>45</v>
      </c>
      <c r="X5809">
        <v>1</v>
      </c>
      <c r="Y5809" t="str">
        <f>VLOOKUP(Z5809:Z12840,'VLOOKUP Ranges'!$A$2:$B$5,2,TRUE)</f>
        <v>89-118</v>
      </c>
      <c r="Z5809">
        <v>114.35</v>
      </c>
      <c r="AA5809">
        <v>7665.8</v>
      </c>
      <c r="AB5809" t="s">
        <v>44</v>
      </c>
      <c r="AC5809">
        <v>0</v>
      </c>
      <c r="AD5809">
        <v>51</v>
      </c>
      <c r="AE5809">
        <v>6082</v>
      </c>
      <c r="AG5809" t="b">
        <v>0</v>
      </c>
      <c r="AH5809" t="b">
        <v>1</v>
      </c>
      <c r="AI5809" t="b">
        <v>1</v>
      </c>
      <c r="AJ5809" t="b">
        <v>0</v>
      </c>
      <c r="AK5809" t="b">
        <v>0</v>
      </c>
      <c r="AL5809" t="b">
        <v>0</v>
      </c>
      <c r="AM5809" t="b">
        <v>0</v>
      </c>
      <c r="AN5809">
        <v>111.09855072463699</v>
      </c>
      <c r="AO5809">
        <f t="shared" si="90"/>
        <v>115</v>
      </c>
      <c r="AP5809" t="b">
        <v>1</v>
      </c>
    </row>
    <row r="5810" spans="1:42" x14ac:dyDescent="0.25">
      <c r="A5810" t="s">
        <v>8654</v>
      </c>
      <c r="B5810">
        <v>1</v>
      </c>
      <c r="C5810" t="s">
        <v>40</v>
      </c>
      <c r="D5810" t="s">
        <v>41</v>
      </c>
      <c r="E5810" t="s">
        <v>4369</v>
      </c>
      <c r="F5810">
        <v>92234</v>
      </c>
      <c r="G5810" t="s">
        <v>4370</v>
      </c>
      <c r="H5810">
        <v>33.829583</v>
      </c>
      <c r="I5810">
        <v>-116.474131</v>
      </c>
      <c r="J5810">
        <v>1</v>
      </c>
      <c r="K5810">
        <v>0</v>
      </c>
      <c r="L5810">
        <v>1</v>
      </c>
      <c r="M5810">
        <v>1</v>
      </c>
      <c r="N5810" t="str">
        <f>VLOOKUP(O5810:O12841,'VLOOKUP Ranges'!$A$9:$B$12,2,TRUE)</f>
        <v>29-55</v>
      </c>
      <c r="O5810">
        <v>53</v>
      </c>
      <c r="P5810">
        <v>1</v>
      </c>
      <c r="Q5810" t="s">
        <v>45</v>
      </c>
      <c r="R5810" t="s">
        <v>45</v>
      </c>
      <c r="S5810" t="s">
        <v>45</v>
      </c>
      <c r="T5810" t="s">
        <v>44</v>
      </c>
      <c r="U5810" t="s">
        <v>44</v>
      </c>
      <c r="V5810" t="s">
        <v>44</v>
      </c>
      <c r="W5810" t="s">
        <v>45</v>
      </c>
      <c r="X5810">
        <v>0</v>
      </c>
      <c r="Y5810" t="str">
        <f>VLOOKUP(Z5810:Z12841,'VLOOKUP Ranges'!$A$2:$B$5,2,TRUE)</f>
        <v>35-70</v>
      </c>
      <c r="Z5810">
        <v>69.7</v>
      </c>
      <c r="AA5810">
        <v>3686.05</v>
      </c>
      <c r="AB5810" t="s">
        <v>44</v>
      </c>
      <c r="AC5810">
        <v>0</v>
      </c>
      <c r="AD5810">
        <v>22</v>
      </c>
      <c r="AE5810">
        <v>4975</v>
      </c>
      <c r="AG5810" t="b">
        <v>0</v>
      </c>
      <c r="AH5810" t="b">
        <v>1</v>
      </c>
      <c r="AI5810" t="b">
        <v>0</v>
      </c>
      <c r="AJ5810" t="b">
        <v>0</v>
      </c>
      <c r="AK5810" t="b">
        <v>0</v>
      </c>
      <c r="AL5810" t="b">
        <v>0</v>
      </c>
      <c r="AM5810" t="b">
        <v>0</v>
      </c>
      <c r="AN5810">
        <v>69.548113207547104</v>
      </c>
      <c r="AO5810">
        <f t="shared" si="90"/>
        <v>70</v>
      </c>
      <c r="AP5810" t="b">
        <v>1</v>
      </c>
    </row>
    <row r="5811" spans="1:42" x14ac:dyDescent="0.25">
      <c r="A5811" t="s">
        <v>8655</v>
      </c>
      <c r="B5811">
        <v>1</v>
      </c>
      <c r="C5811" t="s">
        <v>40</v>
      </c>
      <c r="D5811" t="s">
        <v>41</v>
      </c>
      <c r="E5811" t="s">
        <v>1506</v>
      </c>
      <c r="F5811">
        <v>92239</v>
      </c>
      <c r="G5811" t="s">
        <v>1507</v>
      </c>
      <c r="H5811">
        <v>33.889605000000003</v>
      </c>
      <c r="I5811">
        <v>-115.257009</v>
      </c>
      <c r="J5811">
        <v>1</v>
      </c>
      <c r="K5811">
        <v>0</v>
      </c>
      <c r="L5811">
        <v>0</v>
      </c>
      <c r="M5811">
        <v>0</v>
      </c>
      <c r="N5811" t="str">
        <f>VLOOKUP(O5811:O12842,'VLOOKUP Ranges'!$A$9:$B$12,2,TRUE)</f>
        <v>9-29</v>
      </c>
      <c r="O5811">
        <v>26</v>
      </c>
      <c r="P5811">
        <v>1</v>
      </c>
      <c r="Q5811" t="s">
        <v>44</v>
      </c>
      <c r="R5811" t="s">
        <v>44</v>
      </c>
      <c r="S5811" t="s">
        <v>44</v>
      </c>
      <c r="T5811" t="s">
        <v>45</v>
      </c>
      <c r="U5811" t="s">
        <v>45</v>
      </c>
      <c r="V5811" t="s">
        <v>45</v>
      </c>
      <c r="W5811" t="s">
        <v>45</v>
      </c>
      <c r="X5811">
        <v>1</v>
      </c>
      <c r="Y5811" t="str">
        <f>VLOOKUP(Z5811:Z12842,'VLOOKUP Ranges'!$A$2:$B$5,2,TRUE)</f>
        <v>89-118</v>
      </c>
      <c r="Z5811">
        <v>98.65</v>
      </c>
      <c r="AA5811">
        <v>2537</v>
      </c>
      <c r="AB5811" t="s">
        <v>44</v>
      </c>
      <c r="AC5811">
        <v>0</v>
      </c>
      <c r="AD5811">
        <v>62</v>
      </c>
      <c r="AE5811">
        <v>4191</v>
      </c>
      <c r="AG5811" t="b">
        <v>0</v>
      </c>
      <c r="AH5811" t="b">
        <v>0</v>
      </c>
      <c r="AI5811" t="b">
        <v>1</v>
      </c>
      <c r="AJ5811" t="b">
        <v>0</v>
      </c>
      <c r="AK5811" t="b">
        <v>0</v>
      </c>
      <c r="AL5811" t="b">
        <v>1</v>
      </c>
      <c r="AM5811" t="b">
        <v>0</v>
      </c>
      <c r="AN5811">
        <v>97.576923076922995</v>
      </c>
      <c r="AO5811">
        <f t="shared" si="90"/>
        <v>99</v>
      </c>
      <c r="AP5811" t="b">
        <v>0</v>
      </c>
    </row>
    <row r="5812" spans="1:42" x14ac:dyDescent="0.25">
      <c r="A5812" t="s">
        <v>8656</v>
      </c>
      <c r="B5812">
        <v>1</v>
      </c>
      <c r="C5812" t="s">
        <v>40</v>
      </c>
      <c r="D5812" t="s">
        <v>41</v>
      </c>
      <c r="E5812" t="s">
        <v>329</v>
      </c>
      <c r="F5812">
        <v>92240</v>
      </c>
      <c r="G5812" t="s">
        <v>330</v>
      </c>
      <c r="H5812">
        <v>33.948557999999998</v>
      </c>
      <c r="I5812">
        <v>-116.516976</v>
      </c>
      <c r="J5812">
        <v>1</v>
      </c>
      <c r="K5812">
        <v>0</v>
      </c>
      <c r="L5812">
        <v>0</v>
      </c>
      <c r="M5812">
        <v>0</v>
      </c>
      <c r="N5812" t="str">
        <f>VLOOKUP(O5812:O12843,'VLOOKUP Ranges'!$A$9:$B$12,2,TRUE)</f>
        <v>9-29</v>
      </c>
      <c r="O5812">
        <v>21</v>
      </c>
      <c r="P5812">
        <v>1</v>
      </c>
      <c r="Q5812" t="s">
        <v>44</v>
      </c>
      <c r="R5812" t="s">
        <v>44</v>
      </c>
      <c r="S5812" t="s">
        <v>44</v>
      </c>
      <c r="T5812" t="s">
        <v>45</v>
      </c>
      <c r="U5812" t="s">
        <v>44</v>
      </c>
      <c r="V5812" t="s">
        <v>44</v>
      </c>
      <c r="W5812" t="s">
        <v>45</v>
      </c>
      <c r="X5812">
        <v>0</v>
      </c>
      <c r="Y5812" t="str">
        <f>VLOOKUP(Z5812:Z12843,'VLOOKUP Ranges'!$A$2:$B$5,2,TRUE)</f>
        <v>35-70</v>
      </c>
      <c r="Z5812">
        <v>61.65</v>
      </c>
      <c r="AA5812">
        <v>1393.6</v>
      </c>
      <c r="AB5812" t="s">
        <v>44</v>
      </c>
      <c r="AC5812">
        <v>0</v>
      </c>
      <c r="AD5812">
        <v>63</v>
      </c>
      <c r="AE5812">
        <v>2926</v>
      </c>
      <c r="AG5812" t="b">
        <v>0</v>
      </c>
      <c r="AH5812" t="b">
        <v>0</v>
      </c>
      <c r="AI5812" t="b">
        <v>0</v>
      </c>
      <c r="AJ5812" t="b">
        <v>0</v>
      </c>
      <c r="AK5812" t="b">
        <v>0</v>
      </c>
      <c r="AL5812" t="b">
        <v>0</v>
      </c>
      <c r="AM5812" t="b">
        <v>1</v>
      </c>
      <c r="AN5812">
        <v>66.361904761904697</v>
      </c>
      <c r="AO5812">
        <f t="shared" si="90"/>
        <v>62</v>
      </c>
      <c r="AP5812" t="b">
        <v>0</v>
      </c>
    </row>
    <row r="5813" spans="1:42" x14ac:dyDescent="0.25">
      <c r="A5813" t="s">
        <v>8657</v>
      </c>
      <c r="B5813">
        <v>1</v>
      </c>
      <c r="C5813" t="s">
        <v>40</v>
      </c>
      <c r="D5813" t="s">
        <v>41</v>
      </c>
      <c r="E5813" t="s">
        <v>329</v>
      </c>
      <c r="F5813">
        <v>92241</v>
      </c>
      <c r="G5813" t="s">
        <v>2427</v>
      </c>
      <c r="H5813">
        <v>33.832799000000001</v>
      </c>
      <c r="I5813">
        <v>-116.250973</v>
      </c>
      <c r="J5813">
        <v>0</v>
      </c>
      <c r="K5813">
        <v>0</v>
      </c>
      <c r="L5813">
        <v>0</v>
      </c>
      <c r="M5813">
        <v>1</v>
      </c>
      <c r="N5813" t="str">
        <f>VLOOKUP(O5813:O12844,'VLOOKUP Ranges'!$A$9:$B$12,2,TRUE)</f>
        <v>1-9</v>
      </c>
      <c r="O5813">
        <v>1</v>
      </c>
      <c r="P5813">
        <v>1</v>
      </c>
      <c r="Q5813" t="s">
        <v>44</v>
      </c>
      <c r="R5813" t="s">
        <v>44</v>
      </c>
      <c r="S5813" t="s">
        <v>44</v>
      </c>
      <c r="T5813" t="s">
        <v>44</v>
      </c>
      <c r="U5813" t="s">
        <v>44</v>
      </c>
      <c r="V5813" t="s">
        <v>45</v>
      </c>
      <c r="W5813" t="s">
        <v>45</v>
      </c>
      <c r="X5813">
        <v>1</v>
      </c>
      <c r="Y5813" t="str">
        <f>VLOOKUP(Z5813:Z12844,'VLOOKUP Ranges'!$A$2:$B$5,2,TRUE)</f>
        <v>70-89</v>
      </c>
      <c r="Z5813">
        <v>89.35</v>
      </c>
      <c r="AA5813">
        <v>89.35</v>
      </c>
      <c r="AB5813" t="s">
        <v>44</v>
      </c>
      <c r="AC5813">
        <v>0</v>
      </c>
      <c r="AD5813">
        <v>38</v>
      </c>
      <c r="AE5813">
        <v>2432</v>
      </c>
      <c r="AG5813" t="b">
        <v>0</v>
      </c>
      <c r="AH5813" t="b">
        <v>0</v>
      </c>
      <c r="AI5813" t="b">
        <v>1</v>
      </c>
      <c r="AJ5813" t="b">
        <v>0</v>
      </c>
      <c r="AK5813" t="b">
        <v>0</v>
      </c>
      <c r="AL5813" t="b">
        <v>1</v>
      </c>
      <c r="AM5813" t="b">
        <v>0</v>
      </c>
      <c r="AN5813">
        <v>89.35</v>
      </c>
      <c r="AO5813">
        <f t="shared" si="90"/>
        <v>90</v>
      </c>
      <c r="AP5813" t="b">
        <v>0</v>
      </c>
    </row>
    <row r="5814" spans="1:42" x14ac:dyDescent="0.25">
      <c r="A5814" t="s">
        <v>8658</v>
      </c>
      <c r="B5814">
        <v>1</v>
      </c>
      <c r="C5814" t="s">
        <v>40</v>
      </c>
      <c r="D5814" t="s">
        <v>41</v>
      </c>
      <c r="E5814" t="s">
        <v>4375</v>
      </c>
      <c r="F5814">
        <v>92242</v>
      </c>
      <c r="G5814" t="s">
        <v>4376</v>
      </c>
      <c r="H5814">
        <v>34.137742000000003</v>
      </c>
      <c r="I5814">
        <v>-114.36514</v>
      </c>
      <c r="J5814">
        <v>1</v>
      </c>
      <c r="K5814">
        <v>0</v>
      </c>
      <c r="L5814">
        <v>0</v>
      </c>
      <c r="M5814">
        <v>0</v>
      </c>
      <c r="N5814" t="str">
        <f>VLOOKUP(O5814:O12845,'VLOOKUP Ranges'!$A$9:$B$12,2,TRUE)</f>
        <v>29-55</v>
      </c>
      <c r="O5814">
        <v>48</v>
      </c>
      <c r="P5814">
        <v>1</v>
      </c>
      <c r="Q5814" t="s">
        <v>45</v>
      </c>
      <c r="R5814" t="s">
        <v>45</v>
      </c>
      <c r="S5814" t="s">
        <v>44</v>
      </c>
      <c r="T5814" t="s">
        <v>44</v>
      </c>
      <c r="U5814" t="s">
        <v>45</v>
      </c>
      <c r="V5814" t="s">
        <v>44</v>
      </c>
      <c r="W5814" t="s">
        <v>45</v>
      </c>
      <c r="X5814">
        <v>1</v>
      </c>
      <c r="Y5814" t="str">
        <f>VLOOKUP(Z5814:Z12845,'VLOOKUP Ranges'!$A$2:$B$5,2,TRUE)</f>
        <v>89-118</v>
      </c>
      <c r="Z5814">
        <v>95.4</v>
      </c>
      <c r="AA5814">
        <v>4445.3</v>
      </c>
      <c r="AB5814" t="s">
        <v>44</v>
      </c>
      <c r="AC5814">
        <v>0</v>
      </c>
      <c r="AD5814">
        <v>33</v>
      </c>
      <c r="AE5814">
        <v>4334</v>
      </c>
      <c r="AG5814" t="b">
        <v>0</v>
      </c>
      <c r="AH5814" t="b">
        <v>0</v>
      </c>
      <c r="AI5814" t="b">
        <v>1</v>
      </c>
      <c r="AJ5814" t="b">
        <v>0</v>
      </c>
      <c r="AK5814" t="b">
        <v>0</v>
      </c>
      <c r="AL5814" t="b">
        <v>1</v>
      </c>
      <c r="AM5814" t="b">
        <v>0</v>
      </c>
      <c r="AN5814">
        <v>92.610416666666595</v>
      </c>
      <c r="AO5814">
        <f t="shared" si="90"/>
        <v>96</v>
      </c>
      <c r="AP5814" t="b">
        <v>1</v>
      </c>
    </row>
    <row r="5815" spans="1:42" x14ac:dyDescent="0.25">
      <c r="A5815" t="s">
        <v>8659</v>
      </c>
      <c r="B5815">
        <v>1</v>
      </c>
      <c r="C5815" t="s">
        <v>40</v>
      </c>
      <c r="D5815" t="s">
        <v>41</v>
      </c>
      <c r="E5815" t="s">
        <v>3945</v>
      </c>
      <c r="F5815">
        <v>92243</v>
      </c>
      <c r="G5815" t="s">
        <v>3946</v>
      </c>
      <c r="H5815">
        <v>32.770392999999999</v>
      </c>
      <c r="I5815">
        <v>-115.60915</v>
      </c>
      <c r="J5815">
        <v>0</v>
      </c>
      <c r="K5815">
        <v>0</v>
      </c>
      <c r="L5815">
        <v>1</v>
      </c>
      <c r="M5815">
        <v>0</v>
      </c>
      <c r="N5815" t="str">
        <f>VLOOKUP(O5815:O12846,'VLOOKUP Ranges'!$A$9:$B$12,2,TRUE)</f>
        <v>9-29</v>
      </c>
      <c r="O5815">
        <v>26</v>
      </c>
      <c r="P5815">
        <v>0</v>
      </c>
      <c r="Q5815" t="s">
        <v>62</v>
      </c>
      <c r="R5815" t="s">
        <v>45</v>
      </c>
      <c r="S5815" t="s">
        <v>44</v>
      </c>
      <c r="T5815" t="s">
        <v>45</v>
      </c>
      <c r="U5815" t="s">
        <v>44</v>
      </c>
      <c r="V5815" t="s">
        <v>44</v>
      </c>
      <c r="W5815" t="s">
        <v>44</v>
      </c>
      <c r="X5815">
        <v>0</v>
      </c>
      <c r="Y5815" t="str">
        <f>VLOOKUP(Z5815:Z12846,'VLOOKUP Ranges'!$A$2:$B$5,2,TRUE)</f>
        <v>18-35</v>
      </c>
      <c r="Z5815">
        <v>35.4</v>
      </c>
      <c r="AA5815">
        <v>978.6</v>
      </c>
      <c r="AB5815" t="s">
        <v>44</v>
      </c>
      <c r="AC5815">
        <v>0</v>
      </c>
      <c r="AD5815">
        <v>29</v>
      </c>
      <c r="AE5815">
        <v>2519</v>
      </c>
      <c r="AG5815" t="b">
        <v>1</v>
      </c>
      <c r="AH5815" t="b">
        <v>0</v>
      </c>
      <c r="AI5815" t="b">
        <v>0</v>
      </c>
      <c r="AJ5815" t="b">
        <v>0</v>
      </c>
      <c r="AK5815" t="b">
        <v>1</v>
      </c>
      <c r="AL5815" t="b">
        <v>0</v>
      </c>
      <c r="AM5815" t="b">
        <v>0</v>
      </c>
      <c r="AN5815">
        <v>37.638461538461499</v>
      </c>
      <c r="AO5815">
        <f t="shared" si="90"/>
        <v>36</v>
      </c>
      <c r="AP5815" t="b">
        <v>0</v>
      </c>
    </row>
    <row r="5816" spans="1:42" x14ac:dyDescent="0.25">
      <c r="A5816" t="s">
        <v>8660</v>
      </c>
      <c r="B5816">
        <v>1</v>
      </c>
      <c r="C5816" t="s">
        <v>40</v>
      </c>
      <c r="D5816" t="s">
        <v>41</v>
      </c>
      <c r="E5816" t="s">
        <v>1509</v>
      </c>
      <c r="F5816">
        <v>92249</v>
      </c>
      <c r="G5816" t="s">
        <v>1510</v>
      </c>
      <c r="H5816">
        <v>32.730583000000003</v>
      </c>
      <c r="I5816">
        <v>-115.50108299999999</v>
      </c>
      <c r="J5816">
        <v>1</v>
      </c>
      <c r="K5816">
        <v>0</v>
      </c>
      <c r="L5816">
        <v>1</v>
      </c>
      <c r="M5816">
        <v>0</v>
      </c>
      <c r="N5816" t="str">
        <f>VLOOKUP(O5816:O12847,'VLOOKUP Ranges'!$A$9:$B$12,2,TRUE)</f>
        <v>55-77</v>
      </c>
      <c r="O5816">
        <v>60</v>
      </c>
      <c r="P5816">
        <v>1</v>
      </c>
      <c r="Q5816" t="s">
        <v>44</v>
      </c>
      <c r="R5816" t="s">
        <v>66</v>
      </c>
      <c r="S5816" t="s">
        <v>66</v>
      </c>
      <c r="T5816" t="s">
        <v>66</v>
      </c>
      <c r="U5816" t="s">
        <v>66</v>
      </c>
      <c r="V5816" t="s">
        <v>66</v>
      </c>
      <c r="W5816" t="s">
        <v>66</v>
      </c>
      <c r="X5816">
        <v>0</v>
      </c>
      <c r="Y5816" t="str">
        <f>VLOOKUP(Z5816:Z12847,'VLOOKUP Ranges'!$A$2:$B$5,2,TRUE)</f>
        <v>18-35</v>
      </c>
      <c r="Z5816">
        <v>19.95</v>
      </c>
      <c r="AA5816">
        <v>1258.1500000000001</v>
      </c>
      <c r="AB5816" t="s">
        <v>44</v>
      </c>
      <c r="AC5816">
        <v>0</v>
      </c>
      <c r="AD5816">
        <v>72</v>
      </c>
      <c r="AE5816">
        <v>5971</v>
      </c>
      <c r="AG5816" t="b">
        <v>0</v>
      </c>
      <c r="AH5816" t="b">
        <v>1</v>
      </c>
      <c r="AI5816" t="b">
        <v>0</v>
      </c>
      <c r="AJ5816" t="b">
        <v>1</v>
      </c>
      <c r="AK5816" t="b">
        <v>0</v>
      </c>
      <c r="AL5816" t="b">
        <v>0</v>
      </c>
      <c r="AM5816" t="b">
        <v>1</v>
      </c>
      <c r="AN5816">
        <v>20.969166666666599</v>
      </c>
      <c r="AO5816">
        <f t="shared" si="90"/>
        <v>20</v>
      </c>
      <c r="AP5816" t="b">
        <v>0</v>
      </c>
    </row>
    <row r="5817" spans="1:42" x14ac:dyDescent="0.25">
      <c r="A5817" t="s">
        <v>8661</v>
      </c>
      <c r="B5817">
        <v>1</v>
      </c>
      <c r="C5817" t="s">
        <v>40</v>
      </c>
      <c r="D5817" t="s">
        <v>41</v>
      </c>
      <c r="E5817" t="s">
        <v>332</v>
      </c>
      <c r="F5817">
        <v>92250</v>
      </c>
      <c r="G5817" t="s">
        <v>333</v>
      </c>
      <c r="H5817">
        <v>32.811000999999997</v>
      </c>
      <c r="I5817">
        <v>-115.15286500000001</v>
      </c>
      <c r="J5817">
        <v>1</v>
      </c>
      <c r="K5817">
        <v>0</v>
      </c>
      <c r="L5817">
        <v>0</v>
      </c>
      <c r="M5817">
        <v>0</v>
      </c>
      <c r="N5817" t="str">
        <f>VLOOKUP(O5817:O12848,'VLOOKUP Ranges'!$A$9:$B$12,2,TRUE)</f>
        <v>9-29</v>
      </c>
      <c r="O5817">
        <v>18</v>
      </c>
      <c r="P5817">
        <v>1</v>
      </c>
      <c r="Q5817" t="s">
        <v>44</v>
      </c>
      <c r="R5817" t="s">
        <v>66</v>
      </c>
      <c r="S5817" t="s">
        <v>66</v>
      </c>
      <c r="T5817" t="s">
        <v>66</v>
      </c>
      <c r="U5817" t="s">
        <v>66</v>
      </c>
      <c r="V5817" t="s">
        <v>66</v>
      </c>
      <c r="W5817" t="s">
        <v>66</v>
      </c>
      <c r="X5817">
        <v>0</v>
      </c>
      <c r="Y5817" t="str">
        <f>VLOOKUP(Z5817:Z12848,'VLOOKUP Ranges'!$A$2:$B$5,2,TRUE)</f>
        <v>18-35</v>
      </c>
      <c r="Z5817">
        <v>19.25</v>
      </c>
      <c r="AA5817">
        <v>331.35</v>
      </c>
      <c r="AB5817" t="s">
        <v>44</v>
      </c>
      <c r="AC5817">
        <v>0</v>
      </c>
      <c r="AD5817">
        <v>22</v>
      </c>
      <c r="AE5817">
        <v>4769</v>
      </c>
      <c r="AG5817" t="b">
        <v>0</v>
      </c>
      <c r="AH5817" t="b">
        <v>0</v>
      </c>
      <c r="AI5817" t="b">
        <v>0</v>
      </c>
      <c r="AJ5817" t="b">
        <v>1</v>
      </c>
      <c r="AK5817" t="b">
        <v>0</v>
      </c>
      <c r="AL5817" t="b">
        <v>0</v>
      </c>
      <c r="AM5817" t="b">
        <v>1</v>
      </c>
      <c r="AN5817">
        <v>18.408333333333299</v>
      </c>
      <c r="AO5817">
        <f t="shared" si="90"/>
        <v>20</v>
      </c>
      <c r="AP5817" t="b">
        <v>0</v>
      </c>
    </row>
    <row r="5818" spans="1:42" x14ac:dyDescent="0.25">
      <c r="A5818" t="s">
        <v>8662</v>
      </c>
      <c r="B5818">
        <v>1</v>
      </c>
      <c r="C5818" t="s">
        <v>40</v>
      </c>
      <c r="D5818" t="s">
        <v>41</v>
      </c>
      <c r="E5818" t="s">
        <v>1513</v>
      </c>
      <c r="F5818">
        <v>92253</v>
      </c>
      <c r="G5818" t="s">
        <v>1514</v>
      </c>
      <c r="H5818">
        <v>33.695532</v>
      </c>
      <c r="I5818">
        <v>-116.310571</v>
      </c>
      <c r="J5818">
        <v>0</v>
      </c>
      <c r="K5818">
        <v>0</v>
      </c>
      <c r="L5818">
        <v>0</v>
      </c>
      <c r="M5818">
        <v>1</v>
      </c>
      <c r="N5818" t="str">
        <f>VLOOKUP(O5818:O12849,'VLOOKUP Ranges'!$A$9:$B$12,2,TRUE)</f>
        <v>1-9</v>
      </c>
      <c r="O5818">
        <v>4</v>
      </c>
      <c r="P5818">
        <v>1</v>
      </c>
      <c r="Q5818" t="s">
        <v>44</v>
      </c>
      <c r="R5818" t="s">
        <v>66</v>
      </c>
      <c r="S5818" t="s">
        <v>66</v>
      </c>
      <c r="T5818" t="s">
        <v>66</v>
      </c>
      <c r="U5818" t="s">
        <v>66</v>
      </c>
      <c r="V5818" t="s">
        <v>66</v>
      </c>
      <c r="W5818" t="s">
        <v>66</v>
      </c>
      <c r="X5818">
        <v>1</v>
      </c>
      <c r="Y5818" t="str">
        <f>VLOOKUP(Z5818:Z12849,'VLOOKUP Ranges'!$A$2:$B$5,2,TRUE)</f>
        <v>18-35</v>
      </c>
      <c r="Z5818">
        <v>20.399999999999999</v>
      </c>
      <c r="AA5818">
        <v>84.75</v>
      </c>
      <c r="AB5818" t="s">
        <v>44</v>
      </c>
      <c r="AC5818">
        <v>0</v>
      </c>
      <c r="AD5818">
        <v>24</v>
      </c>
      <c r="AE5818">
        <v>5602</v>
      </c>
      <c r="AG5818" t="b">
        <v>1</v>
      </c>
      <c r="AH5818" t="b">
        <v>0</v>
      </c>
      <c r="AI5818" t="b">
        <v>0</v>
      </c>
      <c r="AJ5818" t="b">
        <v>1</v>
      </c>
      <c r="AK5818" t="b">
        <v>0</v>
      </c>
      <c r="AL5818" t="b">
        <v>0</v>
      </c>
      <c r="AM5818" t="b">
        <v>1</v>
      </c>
      <c r="AN5818">
        <v>21.1875</v>
      </c>
      <c r="AO5818">
        <f t="shared" si="90"/>
        <v>21</v>
      </c>
      <c r="AP5818" t="b">
        <v>0</v>
      </c>
    </row>
    <row r="5819" spans="1:42" x14ac:dyDescent="0.25">
      <c r="A5819" t="s">
        <v>8663</v>
      </c>
      <c r="B5819">
        <v>1</v>
      </c>
      <c r="C5819" t="s">
        <v>40</v>
      </c>
      <c r="D5819" t="s">
        <v>41</v>
      </c>
      <c r="E5819" t="s">
        <v>4383</v>
      </c>
      <c r="F5819">
        <v>92254</v>
      </c>
      <c r="G5819" t="s">
        <v>4384</v>
      </c>
      <c r="H5819">
        <v>33.543835000000001</v>
      </c>
      <c r="I5819">
        <v>-115.993906</v>
      </c>
      <c r="J5819">
        <v>1</v>
      </c>
      <c r="K5819">
        <v>0</v>
      </c>
      <c r="L5819">
        <v>1</v>
      </c>
      <c r="M5819">
        <v>1</v>
      </c>
      <c r="N5819" t="str">
        <f>VLOOKUP(O5819:O12850,'VLOOKUP Ranges'!$A$9:$B$12,2,TRUE)</f>
        <v>55-77</v>
      </c>
      <c r="O5819">
        <v>65</v>
      </c>
      <c r="P5819">
        <v>1</v>
      </c>
      <c r="Q5819" t="s">
        <v>45</v>
      </c>
      <c r="R5819" t="s">
        <v>66</v>
      </c>
      <c r="S5819" t="s">
        <v>66</v>
      </c>
      <c r="T5819" t="s">
        <v>66</v>
      </c>
      <c r="U5819" t="s">
        <v>66</v>
      </c>
      <c r="V5819" t="s">
        <v>66</v>
      </c>
      <c r="W5819" t="s">
        <v>66</v>
      </c>
      <c r="X5819">
        <v>0</v>
      </c>
      <c r="Y5819" t="str">
        <f>VLOOKUP(Z5819:Z12850,'VLOOKUP Ranges'!$A$2:$B$5,2,TRUE)</f>
        <v>18-35</v>
      </c>
      <c r="Z5819">
        <v>24.75</v>
      </c>
      <c r="AA5819">
        <v>1715.1</v>
      </c>
      <c r="AB5819" t="s">
        <v>44</v>
      </c>
      <c r="AC5819">
        <v>0</v>
      </c>
      <c r="AD5819">
        <v>39</v>
      </c>
      <c r="AE5819">
        <v>6263</v>
      </c>
      <c r="AG5819" t="b">
        <v>0</v>
      </c>
      <c r="AH5819" t="b">
        <v>1</v>
      </c>
      <c r="AI5819" t="b">
        <v>0</v>
      </c>
      <c r="AJ5819" t="b">
        <v>1</v>
      </c>
      <c r="AK5819" t="b">
        <v>1</v>
      </c>
      <c r="AL5819" t="b">
        <v>0</v>
      </c>
      <c r="AM5819" t="b">
        <v>0</v>
      </c>
      <c r="AN5819">
        <v>26.3861538461538</v>
      </c>
      <c r="AO5819">
        <f t="shared" si="90"/>
        <v>25</v>
      </c>
      <c r="AP5819" t="b">
        <v>0</v>
      </c>
    </row>
    <row r="5820" spans="1:42" x14ac:dyDescent="0.25">
      <c r="A5820" t="s">
        <v>8664</v>
      </c>
      <c r="B5820">
        <v>1</v>
      </c>
      <c r="C5820" t="s">
        <v>40</v>
      </c>
      <c r="D5820" t="s">
        <v>41</v>
      </c>
      <c r="E5820" t="s">
        <v>4386</v>
      </c>
      <c r="F5820">
        <v>92256</v>
      </c>
      <c r="G5820" t="s">
        <v>4387</v>
      </c>
      <c r="H5820">
        <v>34.097862999999997</v>
      </c>
      <c r="I5820">
        <v>-116.594561</v>
      </c>
      <c r="J5820">
        <v>1</v>
      </c>
      <c r="K5820">
        <v>0</v>
      </c>
      <c r="L5820">
        <v>1</v>
      </c>
      <c r="M5820">
        <v>1</v>
      </c>
      <c r="N5820" t="str">
        <f>VLOOKUP(O5820:O12851,'VLOOKUP Ranges'!$A$9:$B$12,2,TRUE)</f>
        <v>55-77</v>
      </c>
      <c r="O5820">
        <v>70</v>
      </c>
      <c r="P5820">
        <v>1</v>
      </c>
      <c r="Q5820" t="s">
        <v>45</v>
      </c>
      <c r="R5820" t="s">
        <v>66</v>
      </c>
      <c r="S5820" t="s">
        <v>66</v>
      </c>
      <c r="T5820" t="s">
        <v>66</v>
      </c>
      <c r="U5820" t="s">
        <v>66</v>
      </c>
      <c r="V5820" t="s">
        <v>66</v>
      </c>
      <c r="W5820" t="s">
        <v>66</v>
      </c>
      <c r="X5820">
        <v>0</v>
      </c>
      <c r="Y5820" t="str">
        <f>VLOOKUP(Z5820:Z12851,'VLOOKUP Ranges'!$A$2:$B$5,2,TRUE)</f>
        <v>18-35</v>
      </c>
      <c r="Z5820">
        <v>25.35</v>
      </c>
      <c r="AA5820">
        <v>1715.15</v>
      </c>
      <c r="AB5820" t="s">
        <v>44</v>
      </c>
      <c r="AC5820">
        <v>0</v>
      </c>
      <c r="AD5820">
        <v>69</v>
      </c>
      <c r="AE5820">
        <v>6059</v>
      </c>
      <c r="AG5820" t="b">
        <v>0</v>
      </c>
      <c r="AH5820" t="b">
        <v>1</v>
      </c>
      <c r="AI5820" t="b">
        <v>0</v>
      </c>
      <c r="AJ5820" t="b">
        <v>1</v>
      </c>
      <c r="AK5820" t="b">
        <v>0</v>
      </c>
      <c r="AL5820" t="b">
        <v>0</v>
      </c>
      <c r="AM5820" t="b">
        <v>1</v>
      </c>
      <c r="AN5820">
        <v>24.5021428571428</v>
      </c>
      <c r="AO5820">
        <f t="shared" si="90"/>
        <v>26</v>
      </c>
      <c r="AP5820" t="b">
        <v>0</v>
      </c>
    </row>
    <row r="5821" spans="1:42" x14ac:dyDescent="0.25">
      <c r="A5821" t="s">
        <v>8665</v>
      </c>
      <c r="B5821">
        <v>1</v>
      </c>
      <c r="C5821" t="s">
        <v>40</v>
      </c>
      <c r="D5821" t="s">
        <v>41</v>
      </c>
      <c r="E5821" t="s">
        <v>338</v>
      </c>
      <c r="F5821">
        <v>92258</v>
      </c>
      <c r="G5821" t="s">
        <v>339</v>
      </c>
      <c r="H5821">
        <v>33.906495999999997</v>
      </c>
      <c r="I5821">
        <v>-116.56949899999999</v>
      </c>
      <c r="J5821">
        <v>1</v>
      </c>
      <c r="K5821">
        <v>0</v>
      </c>
      <c r="L5821">
        <v>0</v>
      </c>
      <c r="M5821">
        <v>1</v>
      </c>
      <c r="N5821" t="str">
        <f>VLOOKUP(O5821:O12852,'VLOOKUP Ranges'!$A$9:$B$12,2,TRUE)</f>
        <v>55-77</v>
      </c>
      <c r="O5821">
        <v>62</v>
      </c>
      <c r="P5821">
        <v>1</v>
      </c>
      <c r="Q5821" t="s">
        <v>44</v>
      </c>
      <c r="R5821" t="s">
        <v>66</v>
      </c>
      <c r="S5821" t="s">
        <v>66</v>
      </c>
      <c r="T5821" t="s">
        <v>66</v>
      </c>
      <c r="U5821" t="s">
        <v>66</v>
      </c>
      <c r="V5821" t="s">
        <v>66</v>
      </c>
      <c r="W5821" t="s">
        <v>66</v>
      </c>
      <c r="X5821">
        <v>0</v>
      </c>
      <c r="Y5821" t="str">
        <f>VLOOKUP(Z5821:Z12852,'VLOOKUP Ranges'!$A$2:$B$5,2,TRUE)</f>
        <v>18-35</v>
      </c>
      <c r="Z5821">
        <v>20</v>
      </c>
      <c r="AA5821">
        <v>1250.0999999999999</v>
      </c>
      <c r="AB5821" t="s">
        <v>44</v>
      </c>
      <c r="AC5821">
        <v>0</v>
      </c>
      <c r="AD5821">
        <v>37</v>
      </c>
      <c r="AE5821">
        <v>4402</v>
      </c>
      <c r="AG5821" t="b">
        <v>0</v>
      </c>
      <c r="AH5821" t="b">
        <v>1</v>
      </c>
      <c r="AI5821" t="b">
        <v>0</v>
      </c>
      <c r="AJ5821" t="b">
        <v>1</v>
      </c>
      <c r="AK5821" t="b">
        <v>0</v>
      </c>
      <c r="AL5821" t="b">
        <v>0</v>
      </c>
      <c r="AM5821" t="b">
        <v>0</v>
      </c>
      <c r="AN5821">
        <v>20.162903225806399</v>
      </c>
      <c r="AO5821">
        <f t="shared" si="90"/>
        <v>20</v>
      </c>
      <c r="AP5821" t="b">
        <v>0</v>
      </c>
    </row>
    <row r="5822" spans="1:42" x14ac:dyDescent="0.25">
      <c r="A5822" t="s">
        <v>8666</v>
      </c>
      <c r="B5822">
        <v>1</v>
      </c>
      <c r="C5822" t="s">
        <v>40</v>
      </c>
      <c r="D5822" t="s">
        <v>41</v>
      </c>
      <c r="E5822" t="s">
        <v>341</v>
      </c>
      <c r="F5822">
        <v>92259</v>
      </c>
      <c r="G5822" t="s">
        <v>342</v>
      </c>
      <c r="H5822">
        <v>32.698963999999997</v>
      </c>
      <c r="I5822">
        <v>-115.886656</v>
      </c>
      <c r="J5822">
        <v>0</v>
      </c>
      <c r="K5822">
        <v>0</v>
      </c>
      <c r="L5822">
        <v>1</v>
      </c>
      <c r="M5822">
        <v>1</v>
      </c>
      <c r="N5822" t="str">
        <f>VLOOKUP(O5822:O12853,'VLOOKUP Ranges'!$A$9:$B$12,2,TRUE)</f>
        <v>55-77</v>
      </c>
      <c r="O5822">
        <v>66</v>
      </c>
      <c r="P5822">
        <v>1</v>
      </c>
      <c r="Q5822" t="s">
        <v>44</v>
      </c>
      <c r="R5822" t="s">
        <v>45</v>
      </c>
      <c r="S5822" t="s">
        <v>44</v>
      </c>
      <c r="T5822" t="s">
        <v>44</v>
      </c>
      <c r="U5822" t="s">
        <v>44</v>
      </c>
      <c r="V5822" t="s">
        <v>45</v>
      </c>
      <c r="W5822" t="s">
        <v>44</v>
      </c>
      <c r="X5822">
        <v>1</v>
      </c>
      <c r="Y5822" t="str">
        <f>VLOOKUP(Z5822:Z12853,'VLOOKUP Ranges'!$A$2:$B$5,2,TRUE)</f>
        <v>35-70</v>
      </c>
      <c r="Z5822">
        <v>59.75</v>
      </c>
      <c r="AA5822">
        <v>3996.8</v>
      </c>
      <c r="AB5822" t="s">
        <v>44</v>
      </c>
      <c r="AC5822">
        <v>0</v>
      </c>
      <c r="AD5822">
        <v>80</v>
      </c>
      <c r="AE5822">
        <v>5979</v>
      </c>
      <c r="AG5822" t="b">
        <v>0</v>
      </c>
      <c r="AH5822" t="b">
        <v>1</v>
      </c>
      <c r="AI5822" t="b">
        <v>0</v>
      </c>
      <c r="AJ5822" t="b">
        <v>0</v>
      </c>
      <c r="AK5822" t="b">
        <v>0</v>
      </c>
      <c r="AL5822" t="b">
        <v>1</v>
      </c>
      <c r="AM5822" t="b">
        <v>0</v>
      </c>
      <c r="AN5822">
        <v>60.557575757575698</v>
      </c>
      <c r="AO5822">
        <f t="shared" si="90"/>
        <v>60</v>
      </c>
      <c r="AP5822" t="b">
        <v>1</v>
      </c>
    </row>
    <row r="5823" spans="1:42" x14ac:dyDescent="0.25">
      <c r="A5823" t="s">
        <v>8667</v>
      </c>
      <c r="B5823">
        <v>1</v>
      </c>
      <c r="C5823" t="s">
        <v>40</v>
      </c>
      <c r="D5823" t="s">
        <v>41</v>
      </c>
      <c r="E5823" t="s">
        <v>326</v>
      </c>
      <c r="F5823">
        <v>92260</v>
      </c>
      <c r="G5823" t="s">
        <v>4389</v>
      </c>
      <c r="H5823">
        <v>33.694501000000002</v>
      </c>
      <c r="I5823">
        <v>-116.412711</v>
      </c>
      <c r="J5823">
        <v>0</v>
      </c>
      <c r="K5823">
        <v>0</v>
      </c>
      <c r="L5823">
        <v>1</v>
      </c>
      <c r="M5823">
        <v>1</v>
      </c>
      <c r="N5823" t="str">
        <f>VLOOKUP(O5823:O12854,'VLOOKUP Ranges'!$A$9:$B$12,2,TRUE)</f>
        <v>55-77</v>
      </c>
      <c r="O5823">
        <v>65</v>
      </c>
      <c r="P5823">
        <v>1</v>
      </c>
      <c r="Q5823" t="s">
        <v>45</v>
      </c>
      <c r="R5823" t="s">
        <v>45</v>
      </c>
      <c r="S5823" t="s">
        <v>45</v>
      </c>
      <c r="T5823" t="s">
        <v>44</v>
      </c>
      <c r="U5823" t="s">
        <v>45</v>
      </c>
      <c r="V5823" t="s">
        <v>45</v>
      </c>
      <c r="W5823" t="s">
        <v>45</v>
      </c>
      <c r="X5823">
        <v>1</v>
      </c>
      <c r="Y5823" t="str">
        <f>VLOOKUP(Z5823:Z12854,'VLOOKUP Ranges'!$A$2:$B$5,2,TRUE)</f>
        <v>70-89</v>
      </c>
      <c r="Z5823">
        <v>82.5</v>
      </c>
      <c r="AA5823">
        <v>5215.1000000000004</v>
      </c>
      <c r="AB5823" t="s">
        <v>44</v>
      </c>
      <c r="AC5823">
        <v>0</v>
      </c>
      <c r="AD5823">
        <v>26</v>
      </c>
      <c r="AE5823">
        <v>5314</v>
      </c>
      <c r="AG5823" t="b">
        <v>0</v>
      </c>
      <c r="AH5823" t="b">
        <v>1</v>
      </c>
      <c r="AI5823" t="b">
        <v>0</v>
      </c>
      <c r="AJ5823" t="b">
        <v>0</v>
      </c>
      <c r="AK5823" t="b">
        <v>0</v>
      </c>
      <c r="AL5823" t="b">
        <v>0</v>
      </c>
      <c r="AM5823" t="b">
        <v>0</v>
      </c>
      <c r="AN5823">
        <v>80.2323076923077</v>
      </c>
      <c r="AO5823">
        <f t="shared" si="90"/>
        <v>83</v>
      </c>
      <c r="AP5823" t="b">
        <v>1</v>
      </c>
    </row>
    <row r="5824" spans="1:42" x14ac:dyDescent="0.25">
      <c r="A5824" t="s">
        <v>8668</v>
      </c>
      <c r="B5824">
        <v>1</v>
      </c>
      <c r="C5824" t="s">
        <v>40</v>
      </c>
      <c r="D5824" t="s">
        <v>41</v>
      </c>
      <c r="E5824" t="s">
        <v>2430</v>
      </c>
      <c r="F5824">
        <v>92264</v>
      </c>
      <c r="G5824" t="s">
        <v>3952</v>
      </c>
      <c r="H5824">
        <v>33.745745999999997</v>
      </c>
      <c r="I5824">
        <v>-116.51421499999999</v>
      </c>
      <c r="J5824">
        <v>0</v>
      </c>
      <c r="K5824">
        <v>0</v>
      </c>
      <c r="L5824">
        <v>0</v>
      </c>
      <c r="M5824">
        <v>0</v>
      </c>
      <c r="N5824" t="str">
        <f>VLOOKUP(O5824:O12855,'VLOOKUP Ranges'!$A$9:$B$12,2,TRUE)</f>
        <v>29-55</v>
      </c>
      <c r="O5824">
        <v>34</v>
      </c>
      <c r="P5824">
        <v>1</v>
      </c>
      <c r="Q5824" t="s">
        <v>44</v>
      </c>
      <c r="R5824" t="s">
        <v>66</v>
      </c>
      <c r="S5824" t="s">
        <v>66</v>
      </c>
      <c r="T5824" t="s">
        <v>66</v>
      </c>
      <c r="U5824" t="s">
        <v>66</v>
      </c>
      <c r="V5824" t="s">
        <v>66</v>
      </c>
      <c r="W5824" t="s">
        <v>66</v>
      </c>
      <c r="X5824">
        <v>0</v>
      </c>
      <c r="Y5824" t="str">
        <f>VLOOKUP(Z5824:Z12855,'VLOOKUP Ranges'!$A$2:$B$5,2,TRUE)</f>
        <v>18-35</v>
      </c>
      <c r="Z5824">
        <v>20.350000000000001</v>
      </c>
      <c r="AA5824">
        <v>673.2</v>
      </c>
      <c r="AB5824" t="s">
        <v>44</v>
      </c>
      <c r="AC5824">
        <v>0</v>
      </c>
      <c r="AD5824">
        <v>68</v>
      </c>
      <c r="AE5824">
        <v>2864</v>
      </c>
      <c r="AG5824" t="b">
        <v>0</v>
      </c>
      <c r="AH5824" t="b">
        <v>0</v>
      </c>
      <c r="AI5824" t="b">
        <v>0</v>
      </c>
      <c r="AJ5824" t="b">
        <v>1</v>
      </c>
      <c r="AK5824" t="b">
        <v>0</v>
      </c>
      <c r="AL5824" t="b">
        <v>0</v>
      </c>
      <c r="AM5824" t="b">
        <v>1</v>
      </c>
      <c r="AN5824">
        <v>19.8</v>
      </c>
      <c r="AO5824">
        <f t="shared" si="90"/>
        <v>21</v>
      </c>
      <c r="AP5824" t="b">
        <v>0</v>
      </c>
    </row>
    <row r="5825" spans="1:42" x14ac:dyDescent="0.25">
      <c r="A5825" t="s">
        <v>8669</v>
      </c>
      <c r="B5825">
        <v>1</v>
      </c>
      <c r="C5825" t="s">
        <v>40</v>
      </c>
      <c r="D5825" t="s">
        <v>41</v>
      </c>
      <c r="E5825" t="s">
        <v>4393</v>
      </c>
      <c r="F5825">
        <v>92266</v>
      </c>
      <c r="G5825" t="s">
        <v>4394</v>
      </c>
      <c r="H5825">
        <v>33.3249</v>
      </c>
      <c r="I5825">
        <v>-114.758334</v>
      </c>
      <c r="J5825">
        <v>1</v>
      </c>
      <c r="K5825">
        <v>0</v>
      </c>
      <c r="L5825">
        <v>1</v>
      </c>
      <c r="M5825">
        <v>1</v>
      </c>
      <c r="N5825" t="str">
        <f>VLOOKUP(O5825:O12856,'VLOOKUP Ranges'!$A$9:$B$12,2,TRUE)</f>
        <v>9-29</v>
      </c>
      <c r="O5825">
        <v>16</v>
      </c>
      <c r="P5825">
        <v>1</v>
      </c>
      <c r="Q5825" t="s">
        <v>45</v>
      </c>
      <c r="R5825" t="s">
        <v>44</v>
      </c>
      <c r="S5825" t="s">
        <v>44</v>
      </c>
      <c r="T5825" t="s">
        <v>45</v>
      </c>
      <c r="U5825" t="s">
        <v>44</v>
      </c>
      <c r="V5825" t="s">
        <v>45</v>
      </c>
      <c r="W5825" t="s">
        <v>44</v>
      </c>
      <c r="X5825">
        <v>1</v>
      </c>
      <c r="Y5825" t="str">
        <f>VLOOKUP(Z5825:Z12856,'VLOOKUP Ranges'!$A$2:$B$5,2,TRUE)</f>
        <v>89-118</v>
      </c>
      <c r="Z5825">
        <v>90.8</v>
      </c>
      <c r="AA5825">
        <v>1442.2</v>
      </c>
      <c r="AB5825" t="s">
        <v>44</v>
      </c>
      <c r="AC5825">
        <v>0</v>
      </c>
      <c r="AD5825">
        <v>66</v>
      </c>
      <c r="AE5825">
        <v>5560</v>
      </c>
      <c r="AG5825" t="b">
        <v>0</v>
      </c>
      <c r="AH5825" t="b">
        <v>0</v>
      </c>
      <c r="AI5825" t="b">
        <v>1</v>
      </c>
      <c r="AJ5825" t="b">
        <v>0</v>
      </c>
      <c r="AK5825" t="b">
        <v>0</v>
      </c>
      <c r="AL5825" t="b">
        <v>0</v>
      </c>
      <c r="AM5825" t="b">
        <v>0</v>
      </c>
      <c r="AN5825">
        <v>90.137500000000003</v>
      </c>
      <c r="AO5825">
        <f t="shared" si="90"/>
        <v>91</v>
      </c>
      <c r="AP5825" t="b">
        <v>0</v>
      </c>
    </row>
    <row r="5826" spans="1:42" x14ac:dyDescent="0.25">
      <c r="A5826" t="s">
        <v>8670</v>
      </c>
      <c r="B5826">
        <v>1</v>
      </c>
      <c r="C5826" t="s">
        <v>40</v>
      </c>
      <c r="D5826" t="s">
        <v>41</v>
      </c>
      <c r="E5826" t="s">
        <v>4397</v>
      </c>
      <c r="F5826">
        <v>92268</v>
      </c>
      <c r="G5826" t="s">
        <v>4398</v>
      </c>
      <c r="H5826">
        <v>34.201107999999998</v>
      </c>
      <c r="I5826">
        <v>-116.593456</v>
      </c>
      <c r="J5826">
        <v>0</v>
      </c>
      <c r="K5826">
        <v>1</v>
      </c>
      <c r="L5826">
        <v>0</v>
      </c>
      <c r="M5826">
        <v>0</v>
      </c>
      <c r="N5826" t="str">
        <f>VLOOKUP(O5826:O12857,'VLOOKUP Ranges'!$A$9:$B$12,2,TRUE)</f>
        <v>29-55</v>
      </c>
      <c r="O5826">
        <v>50</v>
      </c>
      <c r="P5826">
        <v>1</v>
      </c>
      <c r="Q5826" t="s">
        <v>45</v>
      </c>
      <c r="R5826" t="s">
        <v>44</v>
      </c>
      <c r="S5826" t="s">
        <v>44</v>
      </c>
      <c r="T5826" t="s">
        <v>45</v>
      </c>
      <c r="U5826" t="s">
        <v>45</v>
      </c>
      <c r="V5826" t="s">
        <v>45</v>
      </c>
      <c r="W5826" t="s">
        <v>45</v>
      </c>
      <c r="X5826">
        <v>1</v>
      </c>
      <c r="Y5826" t="str">
        <f>VLOOKUP(Z5826:Z12857,'VLOOKUP Ranges'!$A$2:$B$5,2,TRUE)</f>
        <v>89-118</v>
      </c>
      <c r="Z5826">
        <v>104.95</v>
      </c>
      <c r="AA5826">
        <v>5222.3500000000004</v>
      </c>
      <c r="AB5826" t="s">
        <v>44</v>
      </c>
      <c r="AC5826">
        <v>0</v>
      </c>
      <c r="AD5826">
        <v>39</v>
      </c>
      <c r="AE5826">
        <v>5570</v>
      </c>
      <c r="AG5826" t="b">
        <v>0</v>
      </c>
      <c r="AH5826" t="b">
        <v>0</v>
      </c>
      <c r="AI5826" t="b">
        <v>1</v>
      </c>
      <c r="AJ5826" t="b">
        <v>0</v>
      </c>
      <c r="AK5826" t="b">
        <v>0</v>
      </c>
      <c r="AL5826" t="b">
        <v>1</v>
      </c>
      <c r="AM5826" t="b">
        <v>0</v>
      </c>
      <c r="AN5826">
        <v>104.447</v>
      </c>
      <c r="AO5826">
        <f t="shared" si="90"/>
        <v>105</v>
      </c>
      <c r="AP5826" t="b">
        <v>0</v>
      </c>
    </row>
    <row r="5827" spans="1:42" x14ac:dyDescent="0.25">
      <c r="A5827" t="s">
        <v>8671</v>
      </c>
      <c r="B5827">
        <v>1</v>
      </c>
      <c r="C5827" t="s">
        <v>40</v>
      </c>
      <c r="D5827" t="s">
        <v>41</v>
      </c>
      <c r="E5827" t="s">
        <v>1517</v>
      </c>
      <c r="F5827">
        <v>92270</v>
      </c>
      <c r="G5827" t="s">
        <v>1518</v>
      </c>
      <c r="H5827">
        <v>33.763677999999999</v>
      </c>
      <c r="I5827">
        <v>-116.429928</v>
      </c>
      <c r="J5827">
        <v>1</v>
      </c>
      <c r="K5827">
        <v>0</v>
      </c>
      <c r="L5827">
        <v>1</v>
      </c>
      <c r="M5827">
        <v>0</v>
      </c>
      <c r="N5827" t="str">
        <f>VLOOKUP(O5827:O12858,'VLOOKUP Ranges'!$A$9:$B$12,2,TRUE)</f>
        <v>55-77</v>
      </c>
      <c r="O5827">
        <v>71</v>
      </c>
      <c r="P5827">
        <v>1</v>
      </c>
      <c r="Q5827" t="s">
        <v>44</v>
      </c>
      <c r="R5827" t="s">
        <v>44</v>
      </c>
      <c r="S5827" t="s">
        <v>45</v>
      </c>
      <c r="T5827" t="s">
        <v>45</v>
      </c>
      <c r="U5827" t="s">
        <v>45</v>
      </c>
      <c r="V5827" t="s">
        <v>45</v>
      </c>
      <c r="W5827" t="s">
        <v>45</v>
      </c>
      <c r="X5827">
        <v>1</v>
      </c>
      <c r="Y5827" t="str">
        <f>VLOOKUP(Z5827:Z12858,'VLOOKUP Ranges'!$A$2:$B$5,2,TRUE)</f>
        <v>89-118</v>
      </c>
      <c r="Z5827">
        <v>105.25</v>
      </c>
      <c r="AA5827">
        <v>7291.75</v>
      </c>
      <c r="AB5827" t="s">
        <v>44</v>
      </c>
      <c r="AC5827">
        <v>0</v>
      </c>
      <c r="AD5827">
        <v>31</v>
      </c>
      <c r="AE5827">
        <v>6319</v>
      </c>
      <c r="AG5827" t="b">
        <v>0</v>
      </c>
      <c r="AH5827" t="b">
        <v>1</v>
      </c>
      <c r="AI5827" t="b">
        <v>1</v>
      </c>
      <c r="AJ5827" t="b">
        <v>0</v>
      </c>
      <c r="AK5827" t="b">
        <v>0</v>
      </c>
      <c r="AL5827" t="b">
        <v>1</v>
      </c>
      <c r="AM5827" t="b">
        <v>0</v>
      </c>
      <c r="AN5827">
        <v>102.700704225352</v>
      </c>
      <c r="AO5827">
        <f t="shared" ref="AO5827:AO5890" si="91">ROUNDUP(Z5827, 0)</f>
        <v>106</v>
      </c>
      <c r="AP5827" t="b">
        <v>0</v>
      </c>
    </row>
    <row r="5828" spans="1:42" x14ac:dyDescent="0.25">
      <c r="A5828" t="s">
        <v>8672</v>
      </c>
      <c r="B5828">
        <v>1</v>
      </c>
      <c r="C5828" t="s">
        <v>40</v>
      </c>
      <c r="D5828" t="s">
        <v>41</v>
      </c>
      <c r="E5828" t="s">
        <v>4401</v>
      </c>
      <c r="F5828">
        <v>92275</v>
      </c>
      <c r="G5828" t="s">
        <v>4402</v>
      </c>
      <c r="H5828">
        <v>33.281559999999999</v>
      </c>
      <c r="I5828">
        <v>-115.955541</v>
      </c>
      <c r="J5828">
        <v>1</v>
      </c>
      <c r="K5828">
        <v>0</v>
      </c>
      <c r="L5828">
        <v>0</v>
      </c>
      <c r="M5828">
        <v>0</v>
      </c>
      <c r="N5828" t="str">
        <f>VLOOKUP(O5828:O12859,'VLOOKUP Ranges'!$A$9:$B$12,2,TRUE)</f>
        <v>9-29</v>
      </c>
      <c r="O5828">
        <v>18</v>
      </c>
      <c r="P5828">
        <v>1</v>
      </c>
      <c r="Q5828" t="s">
        <v>45</v>
      </c>
      <c r="R5828" t="s">
        <v>66</v>
      </c>
      <c r="S5828" t="s">
        <v>66</v>
      </c>
      <c r="T5828" t="s">
        <v>66</v>
      </c>
      <c r="U5828" t="s">
        <v>66</v>
      </c>
      <c r="V5828" t="s">
        <v>66</v>
      </c>
      <c r="W5828" t="s">
        <v>66</v>
      </c>
      <c r="X5828">
        <v>0</v>
      </c>
      <c r="Y5828" t="str">
        <f>VLOOKUP(Z5828:Z12859,'VLOOKUP Ranges'!$A$2:$B$5,2,TRUE)</f>
        <v>18-35</v>
      </c>
      <c r="Z5828">
        <v>23.75</v>
      </c>
      <c r="AA5828">
        <v>424.5</v>
      </c>
      <c r="AB5828" t="s">
        <v>44</v>
      </c>
      <c r="AC5828">
        <v>0</v>
      </c>
      <c r="AD5828">
        <v>70</v>
      </c>
      <c r="AE5828">
        <v>3076</v>
      </c>
      <c r="AG5828" t="b">
        <v>1</v>
      </c>
      <c r="AH5828" t="b">
        <v>0</v>
      </c>
      <c r="AI5828" t="b">
        <v>0</v>
      </c>
      <c r="AJ5828" t="b">
        <v>1</v>
      </c>
      <c r="AK5828" t="b">
        <v>0</v>
      </c>
      <c r="AL5828" t="b">
        <v>0</v>
      </c>
      <c r="AM5828" t="b">
        <v>1</v>
      </c>
      <c r="AN5828">
        <v>23.5833333333333</v>
      </c>
      <c r="AO5828">
        <f t="shared" si="91"/>
        <v>24</v>
      </c>
      <c r="AP5828" t="b">
        <v>0</v>
      </c>
    </row>
    <row r="5829" spans="1:42" x14ac:dyDescent="0.25">
      <c r="A5829" t="s">
        <v>8673</v>
      </c>
      <c r="B5829">
        <v>1</v>
      </c>
      <c r="C5829" t="s">
        <v>40</v>
      </c>
      <c r="D5829" t="s">
        <v>41</v>
      </c>
      <c r="E5829" t="s">
        <v>2434</v>
      </c>
      <c r="F5829">
        <v>92276</v>
      </c>
      <c r="G5829" t="s">
        <v>2435</v>
      </c>
      <c r="H5829">
        <v>33.849263000000001</v>
      </c>
      <c r="I5829">
        <v>-116.382778</v>
      </c>
      <c r="J5829">
        <v>1</v>
      </c>
      <c r="K5829">
        <v>0</v>
      </c>
      <c r="L5829">
        <v>0</v>
      </c>
      <c r="M5829">
        <v>0</v>
      </c>
      <c r="N5829" t="str">
        <f>VLOOKUP(O5829:O12860,'VLOOKUP Ranges'!$A$9:$B$12,2,TRUE)</f>
        <v>1-9</v>
      </c>
      <c r="O5829">
        <v>4</v>
      </c>
      <c r="P5829">
        <v>1</v>
      </c>
      <c r="Q5829" t="s">
        <v>44</v>
      </c>
      <c r="R5829" t="s">
        <v>44</v>
      </c>
      <c r="S5829" t="s">
        <v>44</v>
      </c>
      <c r="T5829" t="s">
        <v>44</v>
      </c>
      <c r="U5829" t="s">
        <v>45</v>
      </c>
      <c r="V5829" t="s">
        <v>45</v>
      </c>
      <c r="W5829" t="s">
        <v>44</v>
      </c>
      <c r="X5829">
        <v>1</v>
      </c>
      <c r="Y5829" t="str">
        <f>VLOOKUP(Z5829:Z12860,'VLOOKUP Ranges'!$A$2:$B$5,2,TRUE)</f>
        <v>35-70</v>
      </c>
      <c r="Z5829">
        <v>61.3</v>
      </c>
      <c r="AA5829">
        <v>249.4</v>
      </c>
      <c r="AB5829" t="s">
        <v>44</v>
      </c>
      <c r="AC5829">
        <v>0</v>
      </c>
      <c r="AD5829">
        <v>58</v>
      </c>
      <c r="AE5829">
        <v>5281</v>
      </c>
      <c r="AG5829" t="b">
        <v>0</v>
      </c>
      <c r="AH5829" t="b">
        <v>0</v>
      </c>
      <c r="AI5829" t="b">
        <v>0</v>
      </c>
      <c r="AJ5829" t="b">
        <v>0</v>
      </c>
      <c r="AK5829" t="b">
        <v>0</v>
      </c>
      <c r="AL5829" t="b">
        <v>1</v>
      </c>
      <c r="AM5829" t="b">
        <v>0</v>
      </c>
      <c r="AN5829">
        <v>62.35</v>
      </c>
      <c r="AO5829">
        <f t="shared" si="91"/>
        <v>62</v>
      </c>
      <c r="AP5829" t="b">
        <v>0</v>
      </c>
    </row>
    <row r="5830" spans="1:42" x14ac:dyDescent="0.25">
      <c r="A5830" t="s">
        <v>8674</v>
      </c>
      <c r="B5830">
        <v>1</v>
      </c>
      <c r="C5830" t="s">
        <v>40</v>
      </c>
      <c r="D5830" t="s">
        <v>41</v>
      </c>
      <c r="E5830" t="s">
        <v>1521</v>
      </c>
      <c r="F5830">
        <v>92277</v>
      </c>
      <c r="G5830" t="s">
        <v>1522</v>
      </c>
      <c r="H5830">
        <v>34.172110000000004</v>
      </c>
      <c r="I5830">
        <v>-115.769773</v>
      </c>
      <c r="J5830">
        <v>0</v>
      </c>
      <c r="K5830">
        <v>0</v>
      </c>
      <c r="L5830">
        <v>1</v>
      </c>
      <c r="M5830">
        <v>1</v>
      </c>
      <c r="N5830" t="str">
        <f>VLOOKUP(O5830:O12861,'VLOOKUP Ranges'!$A$9:$B$12,2,TRUE)</f>
        <v>55-77</v>
      </c>
      <c r="O5830">
        <v>58</v>
      </c>
      <c r="P5830">
        <v>1</v>
      </c>
      <c r="Q5830" t="s">
        <v>45</v>
      </c>
      <c r="R5830" t="s">
        <v>45</v>
      </c>
      <c r="S5830" t="s">
        <v>44</v>
      </c>
      <c r="T5830" t="s">
        <v>45</v>
      </c>
      <c r="U5830" t="s">
        <v>45</v>
      </c>
      <c r="V5830" t="s">
        <v>45</v>
      </c>
      <c r="W5830" t="s">
        <v>44</v>
      </c>
      <c r="X5830">
        <v>0</v>
      </c>
      <c r="Y5830" t="str">
        <f>VLOOKUP(Z5830:Z12861,'VLOOKUP Ranges'!$A$2:$B$5,2,TRUE)</f>
        <v>70-89</v>
      </c>
      <c r="Z5830">
        <v>75.8</v>
      </c>
      <c r="AA5830">
        <v>4415.75</v>
      </c>
      <c r="AB5830" t="s">
        <v>44</v>
      </c>
      <c r="AC5830">
        <v>0</v>
      </c>
      <c r="AD5830">
        <v>62</v>
      </c>
      <c r="AE5830">
        <v>4292</v>
      </c>
      <c r="AG5830" t="b">
        <v>0</v>
      </c>
      <c r="AH5830" t="b">
        <v>1</v>
      </c>
      <c r="AI5830" t="b">
        <v>0</v>
      </c>
      <c r="AJ5830" t="b">
        <v>0</v>
      </c>
      <c r="AK5830" t="b">
        <v>0</v>
      </c>
      <c r="AL5830" t="b">
        <v>0</v>
      </c>
      <c r="AM5830" t="b">
        <v>1</v>
      </c>
      <c r="AN5830">
        <v>76.133620689655103</v>
      </c>
      <c r="AO5830">
        <f t="shared" si="91"/>
        <v>76</v>
      </c>
      <c r="AP5830" t="b">
        <v>1</v>
      </c>
    </row>
    <row r="5831" spans="1:42" x14ac:dyDescent="0.25">
      <c r="A5831" t="s">
        <v>8675</v>
      </c>
      <c r="B5831">
        <v>1</v>
      </c>
      <c r="C5831" t="s">
        <v>40</v>
      </c>
      <c r="D5831" t="s">
        <v>41</v>
      </c>
      <c r="E5831" t="s">
        <v>1521</v>
      </c>
      <c r="F5831">
        <v>92278</v>
      </c>
      <c r="G5831" t="s">
        <v>2438</v>
      </c>
      <c r="H5831">
        <v>34.457828999999997</v>
      </c>
      <c r="I5831">
        <v>-116.139589</v>
      </c>
      <c r="J5831">
        <v>0</v>
      </c>
      <c r="K5831">
        <v>0</v>
      </c>
      <c r="L5831">
        <v>1</v>
      </c>
      <c r="M5831">
        <v>0</v>
      </c>
      <c r="N5831" t="str">
        <f>VLOOKUP(O5831:O12862,'VLOOKUP Ranges'!$A$9:$B$12,2,TRUE)</f>
        <v>55-77</v>
      </c>
      <c r="O5831">
        <v>56</v>
      </c>
      <c r="P5831">
        <v>1</v>
      </c>
      <c r="Q5831" t="s">
        <v>45</v>
      </c>
      <c r="R5831" t="s">
        <v>45</v>
      </c>
      <c r="S5831" t="s">
        <v>44</v>
      </c>
      <c r="T5831" t="s">
        <v>44</v>
      </c>
      <c r="U5831" t="s">
        <v>44</v>
      </c>
      <c r="V5831" t="s">
        <v>45</v>
      </c>
      <c r="W5831" t="s">
        <v>45</v>
      </c>
      <c r="X5831">
        <v>1</v>
      </c>
      <c r="Y5831" t="str">
        <f>VLOOKUP(Z5831:Z12862,'VLOOKUP Ranges'!$A$2:$B$5,2,TRUE)</f>
        <v>89-118</v>
      </c>
      <c r="Z5831">
        <v>98</v>
      </c>
      <c r="AA5831">
        <v>5270.6</v>
      </c>
      <c r="AB5831" t="s">
        <v>44</v>
      </c>
      <c r="AC5831">
        <v>0</v>
      </c>
      <c r="AD5831">
        <v>25</v>
      </c>
      <c r="AE5831">
        <v>4615</v>
      </c>
      <c r="AG5831" t="b">
        <v>1</v>
      </c>
      <c r="AH5831" t="b">
        <v>0</v>
      </c>
      <c r="AI5831" t="b">
        <v>1</v>
      </c>
      <c r="AJ5831" t="b">
        <v>0</v>
      </c>
      <c r="AK5831" t="b">
        <v>0</v>
      </c>
      <c r="AL5831" t="b">
        <v>1</v>
      </c>
      <c r="AM5831" t="b">
        <v>0</v>
      </c>
      <c r="AN5831">
        <v>94.117857142857105</v>
      </c>
      <c r="AO5831">
        <f t="shared" si="91"/>
        <v>98</v>
      </c>
      <c r="AP5831" t="b">
        <v>1</v>
      </c>
    </row>
    <row r="5832" spans="1:42" x14ac:dyDescent="0.25">
      <c r="A5832" t="s">
        <v>8676</v>
      </c>
      <c r="B5832">
        <v>1</v>
      </c>
      <c r="C5832" t="s">
        <v>40</v>
      </c>
      <c r="D5832" t="s">
        <v>41</v>
      </c>
      <c r="E5832" t="s">
        <v>2440</v>
      </c>
      <c r="F5832">
        <v>92282</v>
      </c>
      <c r="G5832" t="s">
        <v>2441</v>
      </c>
      <c r="H5832">
        <v>33.972293000000001</v>
      </c>
      <c r="I5832">
        <v>-116.654195</v>
      </c>
      <c r="J5832">
        <v>1</v>
      </c>
      <c r="K5832">
        <v>0</v>
      </c>
      <c r="L5832">
        <v>1</v>
      </c>
      <c r="M5832">
        <v>1</v>
      </c>
      <c r="N5832" t="str">
        <f>VLOOKUP(O5832:O12863,'VLOOKUP Ranges'!$A$9:$B$12,2,TRUE)</f>
        <v>55-77</v>
      </c>
      <c r="O5832">
        <v>56</v>
      </c>
      <c r="P5832">
        <v>0</v>
      </c>
      <c r="Q5832" t="s">
        <v>62</v>
      </c>
      <c r="R5832" t="s">
        <v>45</v>
      </c>
      <c r="S5832" t="s">
        <v>45</v>
      </c>
      <c r="T5832" t="s">
        <v>44</v>
      </c>
      <c r="U5832" t="s">
        <v>45</v>
      </c>
      <c r="V5832" t="s">
        <v>45</v>
      </c>
      <c r="W5832" t="s">
        <v>44</v>
      </c>
      <c r="X5832">
        <v>1</v>
      </c>
      <c r="Y5832" t="str">
        <f>VLOOKUP(Z5832:Z12863,'VLOOKUP Ranges'!$A$2:$B$5,2,TRUE)</f>
        <v>35-70</v>
      </c>
      <c r="Z5832">
        <v>52</v>
      </c>
      <c r="AA5832">
        <v>2884.9</v>
      </c>
      <c r="AB5832" t="s">
        <v>44</v>
      </c>
      <c r="AC5832">
        <v>0</v>
      </c>
      <c r="AD5832">
        <v>55</v>
      </c>
      <c r="AE5832">
        <v>5845</v>
      </c>
      <c r="AG5832" t="b">
        <v>1</v>
      </c>
      <c r="AH5832" t="b">
        <v>0</v>
      </c>
      <c r="AI5832" t="b">
        <v>0</v>
      </c>
      <c r="AJ5832" t="b">
        <v>0</v>
      </c>
      <c r="AK5832" t="b">
        <v>0</v>
      </c>
      <c r="AL5832" t="b">
        <v>0</v>
      </c>
      <c r="AM5832" t="b">
        <v>1</v>
      </c>
      <c r="AN5832">
        <v>51.516071428571401</v>
      </c>
      <c r="AO5832">
        <f t="shared" si="91"/>
        <v>52</v>
      </c>
      <c r="AP5832" t="b">
        <v>0</v>
      </c>
    </row>
    <row r="5833" spans="1:42" x14ac:dyDescent="0.25">
      <c r="A5833" t="s">
        <v>8677</v>
      </c>
      <c r="B5833">
        <v>1</v>
      </c>
      <c r="C5833" t="s">
        <v>40</v>
      </c>
      <c r="D5833" t="s">
        <v>41</v>
      </c>
      <c r="E5833" t="s">
        <v>4411</v>
      </c>
      <c r="F5833">
        <v>92284</v>
      </c>
      <c r="G5833" t="s">
        <v>4412</v>
      </c>
      <c r="H5833">
        <v>34.159534000000001</v>
      </c>
      <c r="I5833">
        <v>-116.425984</v>
      </c>
      <c r="J5833">
        <v>0</v>
      </c>
      <c r="K5833">
        <v>0</v>
      </c>
      <c r="L5833">
        <v>0</v>
      </c>
      <c r="M5833">
        <v>0</v>
      </c>
      <c r="N5833" t="str">
        <f>VLOOKUP(O5833:O12864,'VLOOKUP Ranges'!$A$9:$B$12,2,TRUE)</f>
        <v>1-9</v>
      </c>
      <c r="O5833">
        <v>4</v>
      </c>
      <c r="P5833">
        <v>1</v>
      </c>
      <c r="Q5833" t="s">
        <v>45</v>
      </c>
      <c r="R5833" t="s">
        <v>44</v>
      </c>
      <c r="S5833" t="s">
        <v>44</v>
      </c>
      <c r="T5833" t="s">
        <v>44</v>
      </c>
      <c r="U5833" t="s">
        <v>45</v>
      </c>
      <c r="V5833" t="s">
        <v>45</v>
      </c>
      <c r="W5833" t="s">
        <v>44</v>
      </c>
      <c r="X5833">
        <v>1</v>
      </c>
      <c r="Y5833" t="str">
        <f>VLOOKUP(Z5833:Z12864,'VLOOKUP Ranges'!$A$2:$B$5,2,TRUE)</f>
        <v>35-70</v>
      </c>
      <c r="Z5833">
        <v>64.400000000000006</v>
      </c>
      <c r="AA5833">
        <v>253</v>
      </c>
      <c r="AB5833" t="s">
        <v>44</v>
      </c>
      <c r="AC5833">
        <v>0</v>
      </c>
      <c r="AD5833">
        <v>61</v>
      </c>
      <c r="AE5833">
        <v>3334</v>
      </c>
      <c r="AG5833" t="b">
        <v>0</v>
      </c>
      <c r="AH5833" t="b">
        <v>0</v>
      </c>
      <c r="AI5833" t="b">
        <v>0</v>
      </c>
      <c r="AJ5833" t="b">
        <v>0</v>
      </c>
      <c r="AK5833" t="b">
        <v>0</v>
      </c>
      <c r="AL5833" t="b">
        <v>0</v>
      </c>
      <c r="AM5833" t="b">
        <v>1</v>
      </c>
      <c r="AN5833">
        <v>63.25</v>
      </c>
      <c r="AO5833">
        <f t="shared" si="91"/>
        <v>65</v>
      </c>
      <c r="AP5833" t="b">
        <v>0</v>
      </c>
    </row>
    <row r="5834" spans="1:42" x14ac:dyDescent="0.25">
      <c r="A5834" t="s">
        <v>8678</v>
      </c>
      <c r="B5834">
        <v>1</v>
      </c>
      <c r="C5834" t="s">
        <v>40</v>
      </c>
      <c r="D5834" t="s">
        <v>41</v>
      </c>
      <c r="E5834" t="s">
        <v>350</v>
      </c>
      <c r="F5834">
        <v>92301</v>
      </c>
      <c r="G5834" t="s">
        <v>351</v>
      </c>
      <c r="H5834">
        <v>34.667814999999997</v>
      </c>
      <c r="I5834">
        <v>-117.53618299999999</v>
      </c>
      <c r="J5834">
        <v>1</v>
      </c>
      <c r="K5834">
        <v>0</v>
      </c>
      <c r="L5834">
        <v>0</v>
      </c>
      <c r="M5834">
        <v>0</v>
      </c>
      <c r="N5834" t="str">
        <f>VLOOKUP(O5834:O12865,'VLOOKUP Ranges'!$A$9:$B$12,2,TRUE)</f>
        <v>9-29</v>
      </c>
      <c r="O5834">
        <v>10</v>
      </c>
      <c r="P5834">
        <v>1</v>
      </c>
      <c r="Q5834" t="s">
        <v>44</v>
      </c>
      <c r="R5834" t="s">
        <v>44</v>
      </c>
      <c r="S5834" t="s">
        <v>44</v>
      </c>
      <c r="T5834" t="s">
        <v>44</v>
      </c>
      <c r="U5834" t="s">
        <v>44</v>
      </c>
      <c r="V5834" t="s">
        <v>44</v>
      </c>
      <c r="W5834" t="s">
        <v>44</v>
      </c>
      <c r="X5834">
        <v>1</v>
      </c>
      <c r="Y5834" t="str">
        <f>VLOOKUP(Z5834:Z12865,'VLOOKUP Ranges'!$A$2:$B$5,2,TRUE)</f>
        <v>35-70</v>
      </c>
      <c r="Z5834">
        <v>45.8</v>
      </c>
      <c r="AA5834">
        <v>436.2</v>
      </c>
      <c r="AB5834" t="s">
        <v>44</v>
      </c>
      <c r="AC5834">
        <v>0</v>
      </c>
      <c r="AD5834">
        <v>80</v>
      </c>
      <c r="AE5834">
        <v>5586</v>
      </c>
      <c r="AG5834" t="b">
        <v>0</v>
      </c>
      <c r="AH5834" t="b">
        <v>0</v>
      </c>
      <c r="AI5834" t="b">
        <v>0</v>
      </c>
      <c r="AJ5834" t="b">
        <v>0</v>
      </c>
      <c r="AK5834" t="b">
        <v>1</v>
      </c>
      <c r="AL5834" t="b">
        <v>0</v>
      </c>
      <c r="AM5834" t="b">
        <v>0</v>
      </c>
      <c r="AN5834">
        <v>43.62</v>
      </c>
      <c r="AO5834">
        <f t="shared" si="91"/>
        <v>46</v>
      </c>
      <c r="AP5834" t="b">
        <v>0</v>
      </c>
    </row>
    <row r="5835" spans="1:42" x14ac:dyDescent="0.25">
      <c r="A5835" t="s">
        <v>8679</v>
      </c>
      <c r="B5835">
        <v>1</v>
      </c>
      <c r="C5835" t="s">
        <v>40</v>
      </c>
      <c r="D5835" t="s">
        <v>41</v>
      </c>
      <c r="E5835" t="s">
        <v>1527</v>
      </c>
      <c r="F5835">
        <v>92304</v>
      </c>
      <c r="G5835" t="s">
        <v>1528</v>
      </c>
      <c r="H5835">
        <v>34.559882000000002</v>
      </c>
      <c r="I5835">
        <v>-115.637164</v>
      </c>
      <c r="J5835">
        <v>1</v>
      </c>
      <c r="K5835">
        <v>0</v>
      </c>
      <c r="L5835">
        <v>0</v>
      </c>
      <c r="M5835">
        <v>0</v>
      </c>
      <c r="N5835" t="str">
        <f>VLOOKUP(O5835:O12866,'VLOOKUP Ranges'!$A$9:$B$12,2,TRUE)</f>
        <v>1-9</v>
      </c>
      <c r="O5835">
        <v>4</v>
      </c>
      <c r="P5835">
        <v>0</v>
      </c>
      <c r="Q5835" t="s">
        <v>62</v>
      </c>
      <c r="R5835" t="s">
        <v>44</v>
      </c>
      <c r="S5835" t="s">
        <v>44</v>
      </c>
      <c r="T5835" t="s">
        <v>44</v>
      </c>
      <c r="U5835" t="s">
        <v>45</v>
      </c>
      <c r="V5835" t="s">
        <v>44</v>
      </c>
      <c r="W5835" t="s">
        <v>44</v>
      </c>
      <c r="X5835">
        <v>0</v>
      </c>
      <c r="Y5835" t="str">
        <f>VLOOKUP(Z5835:Z12866,'VLOOKUP Ranges'!$A$2:$B$5,2,TRUE)</f>
        <v>18-35</v>
      </c>
      <c r="Z5835">
        <v>30.5</v>
      </c>
      <c r="AA5835">
        <v>118.4</v>
      </c>
      <c r="AB5835" t="s">
        <v>44</v>
      </c>
      <c r="AC5835">
        <v>0</v>
      </c>
      <c r="AD5835">
        <v>29</v>
      </c>
      <c r="AE5835">
        <v>3030</v>
      </c>
      <c r="AG5835" t="b">
        <v>0</v>
      </c>
      <c r="AH5835" t="b">
        <v>0</v>
      </c>
      <c r="AI5835" t="b">
        <v>0</v>
      </c>
      <c r="AJ5835" t="b">
        <v>0</v>
      </c>
      <c r="AK5835" t="b">
        <v>0</v>
      </c>
      <c r="AL5835" t="b">
        <v>1</v>
      </c>
      <c r="AM5835" t="b">
        <v>0</v>
      </c>
      <c r="AN5835">
        <v>29.6</v>
      </c>
      <c r="AO5835">
        <f t="shared" si="91"/>
        <v>31</v>
      </c>
      <c r="AP5835" t="b">
        <v>0</v>
      </c>
    </row>
    <row r="5836" spans="1:42" x14ac:dyDescent="0.25">
      <c r="A5836" t="s">
        <v>8680</v>
      </c>
      <c r="B5836">
        <v>1</v>
      </c>
      <c r="C5836" t="s">
        <v>40</v>
      </c>
      <c r="D5836" t="s">
        <v>41</v>
      </c>
      <c r="E5836" t="s">
        <v>353</v>
      </c>
      <c r="F5836">
        <v>92307</v>
      </c>
      <c r="G5836" t="s">
        <v>354</v>
      </c>
      <c r="H5836">
        <v>34.550820000000002</v>
      </c>
      <c r="I5836">
        <v>-117.12239599999999</v>
      </c>
      <c r="J5836">
        <v>0</v>
      </c>
      <c r="K5836">
        <v>0</v>
      </c>
      <c r="L5836">
        <v>1</v>
      </c>
      <c r="M5836">
        <v>0</v>
      </c>
      <c r="N5836" t="str">
        <f>VLOOKUP(O5836:O12867,'VLOOKUP Ranges'!$A$9:$B$12,2,TRUE)</f>
        <v>29-55</v>
      </c>
      <c r="O5836">
        <v>51</v>
      </c>
      <c r="P5836">
        <v>1</v>
      </c>
      <c r="Q5836" t="s">
        <v>44</v>
      </c>
      <c r="R5836" t="s">
        <v>44</v>
      </c>
      <c r="S5836" t="s">
        <v>44</v>
      </c>
      <c r="T5836" t="s">
        <v>44</v>
      </c>
      <c r="U5836" t="s">
        <v>44</v>
      </c>
      <c r="V5836" t="s">
        <v>44</v>
      </c>
      <c r="W5836" t="s">
        <v>44</v>
      </c>
      <c r="X5836">
        <v>0</v>
      </c>
      <c r="Y5836" t="str">
        <f>VLOOKUP(Z5836:Z12867,'VLOOKUP Ranges'!$A$2:$B$5,2,TRUE)</f>
        <v>35-70</v>
      </c>
      <c r="Z5836">
        <v>69.150000000000006</v>
      </c>
      <c r="AA5836">
        <v>3649.6</v>
      </c>
      <c r="AB5836" t="s">
        <v>44</v>
      </c>
      <c r="AC5836">
        <v>0</v>
      </c>
      <c r="AD5836">
        <v>55</v>
      </c>
      <c r="AE5836">
        <v>5187</v>
      </c>
      <c r="AG5836" t="b">
        <v>0</v>
      </c>
      <c r="AH5836" t="b">
        <v>0</v>
      </c>
      <c r="AI5836" t="b">
        <v>1</v>
      </c>
      <c r="AJ5836" t="b">
        <v>0</v>
      </c>
      <c r="AK5836" t="b">
        <v>0</v>
      </c>
      <c r="AL5836" t="b">
        <v>0</v>
      </c>
      <c r="AM5836" t="b">
        <v>1</v>
      </c>
      <c r="AN5836">
        <v>71.560784313725406</v>
      </c>
      <c r="AO5836">
        <f t="shared" si="91"/>
        <v>70</v>
      </c>
      <c r="AP5836" t="b">
        <v>0</v>
      </c>
    </row>
    <row r="5837" spans="1:42" x14ac:dyDescent="0.25">
      <c r="A5837" t="s">
        <v>8681</v>
      </c>
      <c r="B5837">
        <v>1</v>
      </c>
      <c r="C5837" t="s">
        <v>40</v>
      </c>
      <c r="D5837" t="s">
        <v>41</v>
      </c>
      <c r="E5837" t="s">
        <v>1536</v>
      </c>
      <c r="F5837">
        <v>92309</v>
      </c>
      <c r="G5837" t="s">
        <v>1537</v>
      </c>
      <c r="H5837">
        <v>35.289520000000003</v>
      </c>
      <c r="I5837">
        <v>-116.092214</v>
      </c>
      <c r="J5837">
        <v>0</v>
      </c>
      <c r="K5837">
        <v>0</v>
      </c>
      <c r="L5837">
        <v>0</v>
      </c>
      <c r="M5837">
        <v>0</v>
      </c>
      <c r="N5837" t="str">
        <f>VLOOKUP(O5837:O12868,'VLOOKUP Ranges'!$A$9:$B$12,2,TRUE)</f>
        <v>1-9</v>
      </c>
      <c r="O5837">
        <v>6</v>
      </c>
      <c r="P5837">
        <v>0</v>
      </c>
      <c r="Q5837" t="s">
        <v>62</v>
      </c>
      <c r="R5837" t="s">
        <v>44</v>
      </c>
      <c r="S5837" t="s">
        <v>44</v>
      </c>
      <c r="T5837" t="s">
        <v>44</v>
      </c>
      <c r="U5837" t="s">
        <v>45</v>
      </c>
      <c r="V5837" t="s">
        <v>45</v>
      </c>
      <c r="W5837" t="s">
        <v>45</v>
      </c>
      <c r="X5837">
        <v>1</v>
      </c>
      <c r="Y5837" t="str">
        <f>VLOOKUP(Z5837:Z12868,'VLOOKUP Ranges'!$A$2:$B$5,2,TRUE)</f>
        <v>35-70</v>
      </c>
      <c r="Z5837">
        <v>49.25</v>
      </c>
      <c r="AA5837">
        <v>255.6</v>
      </c>
      <c r="AB5837" t="s">
        <v>44</v>
      </c>
      <c r="AC5837">
        <v>0</v>
      </c>
      <c r="AD5837">
        <v>52</v>
      </c>
      <c r="AE5837">
        <v>2979</v>
      </c>
      <c r="AG5837" t="b">
        <v>1</v>
      </c>
      <c r="AH5837" t="b">
        <v>0</v>
      </c>
      <c r="AI5837" t="b">
        <v>0</v>
      </c>
      <c r="AJ5837" t="b">
        <v>0</v>
      </c>
      <c r="AK5837" t="b">
        <v>0</v>
      </c>
      <c r="AL5837" t="b">
        <v>0</v>
      </c>
      <c r="AM5837" t="b">
        <v>1</v>
      </c>
      <c r="AN5837">
        <v>42.6</v>
      </c>
      <c r="AO5837">
        <f t="shared" si="91"/>
        <v>50</v>
      </c>
      <c r="AP5837" t="b">
        <v>0</v>
      </c>
    </row>
    <row r="5838" spans="1:42" x14ac:dyDescent="0.25">
      <c r="A5838" t="s">
        <v>8682</v>
      </c>
      <c r="B5838">
        <v>1</v>
      </c>
      <c r="C5838" t="s">
        <v>40</v>
      </c>
      <c r="D5838" t="s">
        <v>41</v>
      </c>
      <c r="E5838" t="s">
        <v>4419</v>
      </c>
      <c r="F5838">
        <v>92310</v>
      </c>
      <c r="G5838" t="s">
        <v>4420</v>
      </c>
      <c r="H5838">
        <v>35.349240999999999</v>
      </c>
      <c r="I5838">
        <v>-116.770281</v>
      </c>
      <c r="J5838">
        <v>1</v>
      </c>
      <c r="K5838">
        <v>0</v>
      </c>
      <c r="L5838">
        <v>1</v>
      </c>
      <c r="M5838">
        <v>1</v>
      </c>
      <c r="N5838" t="str">
        <f>VLOOKUP(O5838:O12869,'VLOOKUP Ranges'!$A$9:$B$12,2,TRUE)</f>
        <v>55-77</v>
      </c>
      <c r="O5838">
        <v>63</v>
      </c>
      <c r="P5838">
        <v>0</v>
      </c>
      <c r="Q5838" t="s">
        <v>62</v>
      </c>
      <c r="R5838" t="s">
        <v>44</v>
      </c>
      <c r="S5838" t="s">
        <v>45</v>
      </c>
      <c r="T5838" t="s">
        <v>45</v>
      </c>
      <c r="U5838" t="s">
        <v>45</v>
      </c>
      <c r="V5838" t="s">
        <v>44</v>
      </c>
      <c r="W5838" t="s">
        <v>44</v>
      </c>
      <c r="X5838">
        <v>0</v>
      </c>
      <c r="Y5838" t="str">
        <f>VLOOKUP(Z5838:Z12869,'VLOOKUP Ranges'!$A$2:$B$5,2,TRUE)</f>
        <v>35-70</v>
      </c>
      <c r="Z5838">
        <v>39.35</v>
      </c>
      <c r="AA5838">
        <v>2395.0500000000002</v>
      </c>
      <c r="AB5838" t="s">
        <v>44</v>
      </c>
      <c r="AC5838">
        <v>0</v>
      </c>
      <c r="AD5838">
        <v>24</v>
      </c>
      <c r="AE5838">
        <v>5374</v>
      </c>
      <c r="AG5838" t="b">
        <v>0</v>
      </c>
      <c r="AH5838" t="b">
        <v>1</v>
      </c>
      <c r="AI5838" t="b">
        <v>0</v>
      </c>
      <c r="AJ5838" t="b">
        <v>0</v>
      </c>
      <c r="AK5838" t="b">
        <v>0</v>
      </c>
      <c r="AL5838" t="b">
        <v>0</v>
      </c>
      <c r="AM5838" t="b">
        <v>0</v>
      </c>
      <c r="AN5838">
        <v>38.016666666666602</v>
      </c>
      <c r="AO5838">
        <f t="shared" si="91"/>
        <v>40</v>
      </c>
      <c r="AP5838" t="b">
        <v>0</v>
      </c>
    </row>
    <row r="5839" spans="1:42" x14ac:dyDescent="0.25">
      <c r="A5839" t="s">
        <v>8683</v>
      </c>
      <c r="B5839">
        <v>1</v>
      </c>
      <c r="C5839" t="s">
        <v>40</v>
      </c>
      <c r="D5839" t="s">
        <v>41</v>
      </c>
      <c r="E5839" t="s">
        <v>4423</v>
      </c>
      <c r="F5839">
        <v>92313</v>
      </c>
      <c r="G5839" t="s">
        <v>4424</v>
      </c>
      <c r="H5839">
        <v>34.029175000000002</v>
      </c>
      <c r="I5839">
        <v>-117.307211</v>
      </c>
      <c r="J5839">
        <v>0</v>
      </c>
      <c r="K5839">
        <v>0</v>
      </c>
      <c r="L5839">
        <v>1</v>
      </c>
      <c r="M5839">
        <v>0</v>
      </c>
      <c r="N5839" t="str">
        <f>VLOOKUP(O5839:O12870,'VLOOKUP Ranges'!$A$9:$B$12,2,TRUE)</f>
        <v>29-55</v>
      </c>
      <c r="O5839">
        <v>48</v>
      </c>
      <c r="P5839">
        <v>1</v>
      </c>
      <c r="Q5839" t="s">
        <v>45</v>
      </c>
      <c r="R5839" t="s">
        <v>44</v>
      </c>
      <c r="S5839" t="s">
        <v>45</v>
      </c>
      <c r="T5839" t="s">
        <v>44</v>
      </c>
      <c r="U5839" t="s">
        <v>45</v>
      </c>
      <c r="V5839" t="s">
        <v>45</v>
      </c>
      <c r="W5839" t="s">
        <v>45</v>
      </c>
      <c r="X5839">
        <v>1</v>
      </c>
      <c r="Y5839" t="str">
        <f>VLOOKUP(Z5839:Z12870,'VLOOKUP Ranges'!$A$2:$B$5,2,TRUE)</f>
        <v>89-118</v>
      </c>
      <c r="Z5839">
        <v>105.1</v>
      </c>
      <c r="AA5839">
        <v>5083.55</v>
      </c>
      <c r="AB5839" t="s">
        <v>44</v>
      </c>
      <c r="AC5839">
        <v>0</v>
      </c>
      <c r="AD5839">
        <v>42</v>
      </c>
      <c r="AE5839">
        <v>3109</v>
      </c>
      <c r="AG5839" t="b">
        <v>0</v>
      </c>
      <c r="AH5839" t="b">
        <v>0</v>
      </c>
      <c r="AI5839" t="b">
        <v>1</v>
      </c>
      <c r="AJ5839" t="b">
        <v>0</v>
      </c>
      <c r="AK5839" t="b">
        <v>1</v>
      </c>
      <c r="AL5839" t="b">
        <v>0</v>
      </c>
      <c r="AM5839" t="b">
        <v>0</v>
      </c>
      <c r="AN5839">
        <v>105.907291666666</v>
      </c>
      <c r="AO5839">
        <f t="shared" si="91"/>
        <v>106</v>
      </c>
      <c r="AP5839" t="b">
        <v>0</v>
      </c>
    </row>
    <row r="5840" spans="1:42" x14ac:dyDescent="0.25">
      <c r="A5840" t="s">
        <v>8684</v>
      </c>
      <c r="B5840">
        <v>1</v>
      </c>
      <c r="C5840" t="s">
        <v>40</v>
      </c>
      <c r="D5840" t="s">
        <v>41</v>
      </c>
      <c r="E5840" t="s">
        <v>4427</v>
      </c>
      <c r="F5840">
        <v>92315</v>
      </c>
      <c r="G5840" t="s">
        <v>4428</v>
      </c>
      <c r="H5840">
        <v>34.242058</v>
      </c>
      <c r="I5840">
        <v>-116.89802</v>
      </c>
      <c r="J5840">
        <v>0</v>
      </c>
      <c r="K5840">
        <v>0</v>
      </c>
      <c r="L5840">
        <v>0</v>
      </c>
      <c r="M5840">
        <v>1</v>
      </c>
      <c r="N5840" t="str">
        <f>VLOOKUP(O5840:O12871,'VLOOKUP Ranges'!$A$9:$B$12,2,TRUE)</f>
        <v>29-55</v>
      </c>
      <c r="O5840">
        <v>35</v>
      </c>
      <c r="P5840">
        <v>1</v>
      </c>
      <c r="Q5840" t="s">
        <v>44</v>
      </c>
      <c r="R5840" t="s">
        <v>66</v>
      </c>
      <c r="S5840" t="s">
        <v>66</v>
      </c>
      <c r="T5840" t="s">
        <v>66</v>
      </c>
      <c r="U5840" t="s">
        <v>66</v>
      </c>
      <c r="V5840" t="s">
        <v>66</v>
      </c>
      <c r="W5840" t="s">
        <v>66</v>
      </c>
      <c r="X5840">
        <v>1</v>
      </c>
      <c r="Y5840" t="str">
        <f>VLOOKUP(Z5840:Z12871,'VLOOKUP Ranges'!$A$2:$B$5,2,TRUE)</f>
        <v>18-35</v>
      </c>
      <c r="Z5840">
        <v>20.100000000000001</v>
      </c>
      <c r="AA5840">
        <v>644.5</v>
      </c>
      <c r="AB5840" t="s">
        <v>44</v>
      </c>
      <c r="AC5840">
        <v>0</v>
      </c>
      <c r="AD5840">
        <v>72</v>
      </c>
      <c r="AE5840">
        <v>3726</v>
      </c>
      <c r="AG5840" t="b">
        <v>1</v>
      </c>
      <c r="AH5840" t="b">
        <v>0</v>
      </c>
      <c r="AI5840" t="b">
        <v>0</v>
      </c>
      <c r="AJ5840" t="b">
        <v>1</v>
      </c>
      <c r="AK5840" t="b">
        <v>1</v>
      </c>
      <c r="AL5840" t="b">
        <v>0</v>
      </c>
      <c r="AM5840" t="b">
        <v>0</v>
      </c>
      <c r="AN5840">
        <v>18.4142857142857</v>
      </c>
      <c r="AO5840">
        <f t="shared" si="91"/>
        <v>21</v>
      </c>
      <c r="AP5840" t="b">
        <v>0</v>
      </c>
    </row>
    <row r="5841" spans="1:42" x14ac:dyDescent="0.25">
      <c r="A5841" t="s">
        <v>8685</v>
      </c>
      <c r="B5841">
        <v>1</v>
      </c>
      <c r="C5841" t="s">
        <v>40</v>
      </c>
      <c r="D5841" t="s">
        <v>41</v>
      </c>
      <c r="E5841" t="s">
        <v>2450</v>
      </c>
      <c r="F5841">
        <v>92320</v>
      </c>
      <c r="G5841" t="s">
        <v>2451</v>
      </c>
      <c r="H5841">
        <v>33.982787000000002</v>
      </c>
      <c r="I5841">
        <v>-117.057627</v>
      </c>
      <c r="J5841">
        <v>1</v>
      </c>
      <c r="K5841">
        <v>0</v>
      </c>
      <c r="L5841">
        <v>0</v>
      </c>
      <c r="M5841">
        <v>0</v>
      </c>
      <c r="N5841" t="str">
        <f>VLOOKUP(O5841:O12872,'VLOOKUP Ranges'!$A$9:$B$12,2,TRUE)</f>
        <v>1-9</v>
      </c>
      <c r="O5841">
        <v>2</v>
      </c>
      <c r="P5841">
        <v>1</v>
      </c>
      <c r="Q5841" t="s">
        <v>44</v>
      </c>
      <c r="R5841" t="s">
        <v>66</v>
      </c>
      <c r="S5841" t="s">
        <v>66</v>
      </c>
      <c r="T5841" t="s">
        <v>66</v>
      </c>
      <c r="U5841" t="s">
        <v>66</v>
      </c>
      <c r="V5841" t="s">
        <v>66</v>
      </c>
      <c r="W5841" t="s">
        <v>66</v>
      </c>
      <c r="X5841">
        <v>0</v>
      </c>
      <c r="Y5841" t="str">
        <f>VLOOKUP(Z5841:Z12872,'VLOOKUP Ranges'!$A$2:$B$5,2,TRUE)</f>
        <v>18-35</v>
      </c>
      <c r="Z5841">
        <v>19.75</v>
      </c>
      <c r="AA5841">
        <v>39.299999999999997</v>
      </c>
      <c r="AB5841" t="s">
        <v>44</v>
      </c>
      <c r="AC5841">
        <v>0</v>
      </c>
      <c r="AD5841">
        <v>67</v>
      </c>
      <c r="AE5841">
        <v>4064</v>
      </c>
      <c r="AG5841" t="b">
        <v>0</v>
      </c>
      <c r="AH5841" t="b">
        <v>0</v>
      </c>
      <c r="AI5841" t="b">
        <v>0</v>
      </c>
      <c r="AJ5841" t="b">
        <v>1</v>
      </c>
      <c r="AK5841" t="b">
        <v>0</v>
      </c>
      <c r="AL5841" t="b">
        <v>0</v>
      </c>
      <c r="AM5841" t="b">
        <v>1</v>
      </c>
      <c r="AN5841">
        <v>19.649999999999999</v>
      </c>
      <c r="AO5841">
        <f t="shared" si="91"/>
        <v>20</v>
      </c>
      <c r="AP5841" t="b">
        <v>0</v>
      </c>
    </row>
    <row r="5842" spans="1:42" x14ac:dyDescent="0.25">
      <c r="A5842" t="s">
        <v>8686</v>
      </c>
      <c r="B5842">
        <v>1</v>
      </c>
      <c r="C5842" t="s">
        <v>40</v>
      </c>
      <c r="D5842" t="s">
        <v>41</v>
      </c>
      <c r="E5842" t="s">
        <v>1539</v>
      </c>
      <c r="F5842">
        <v>92321</v>
      </c>
      <c r="G5842" t="s">
        <v>1540</v>
      </c>
      <c r="H5842">
        <v>34.255203000000002</v>
      </c>
      <c r="I5842">
        <v>-117.17565399999999</v>
      </c>
      <c r="J5842">
        <v>0</v>
      </c>
      <c r="K5842">
        <v>0</v>
      </c>
      <c r="L5842">
        <v>0</v>
      </c>
      <c r="M5842">
        <v>0</v>
      </c>
      <c r="N5842" t="str">
        <f>VLOOKUP(O5842:O12873,'VLOOKUP Ranges'!$A$9:$B$12,2,TRUE)</f>
        <v>29-55</v>
      </c>
      <c r="O5842">
        <v>50</v>
      </c>
      <c r="P5842">
        <v>1</v>
      </c>
      <c r="Q5842" t="s">
        <v>44</v>
      </c>
      <c r="R5842" t="s">
        <v>66</v>
      </c>
      <c r="S5842" t="s">
        <v>66</v>
      </c>
      <c r="T5842" t="s">
        <v>66</v>
      </c>
      <c r="U5842" t="s">
        <v>66</v>
      </c>
      <c r="V5842" t="s">
        <v>66</v>
      </c>
      <c r="W5842" t="s">
        <v>66</v>
      </c>
      <c r="X5842">
        <v>0</v>
      </c>
      <c r="Y5842" t="str">
        <f>VLOOKUP(Z5842:Z12873,'VLOOKUP Ranges'!$A$2:$B$5,2,TRUE)</f>
        <v>18-35</v>
      </c>
      <c r="Z5842">
        <v>19.75</v>
      </c>
      <c r="AA5842">
        <v>989.05</v>
      </c>
      <c r="AB5842" t="s">
        <v>44</v>
      </c>
      <c r="AC5842">
        <v>0</v>
      </c>
      <c r="AD5842">
        <v>71</v>
      </c>
      <c r="AE5842">
        <v>4934</v>
      </c>
      <c r="AG5842" t="b">
        <v>1</v>
      </c>
      <c r="AH5842" t="b">
        <v>0</v>
      </c>
      <c r="AI5842" t="b">
        <v>0</v>
      </c>
      <c r="AJ5842" t="b">
        <v>1</v>
      </c>
      <c r="AK5842" t="b">
        <v>0</v>
      </c>
      <c r="AL5842" t="b">
        <v>0</v>
      </c>
      <c r="AM5842" t="b">
        <v>0</v>
      </c>
      <c r="AN5842">
        <v>19.780999999999999</v>
      </c>
      <c r="AO5842">
        <f t="shared" si="91"/>
        <v>20</v>
      </c>
      <c r="AP5842" t="b">
        <v>0</v>
      </c>
    </row>
    <row r="5843" spans="1:42" x14ac:dyDescent="0.25">
      <c r="A5843" t="s">
        <v>8687</v>
      </c>
      <c r="B5843">
        <v>1</v>
      </c>
      <c r="C5843" t="s">
        <v>40</v>
      </c>
      <c r="D5843" t="s">
        <v>41</v>
      </c>
      <c r="E5843" t="s">
        <v>1542</v>
      </c>
      <c r="F5843">
        <v>92324</v>
      </c>
      <c r="G5843" t="s">
        <v>1543</v>
      </c>
      <c r="H5843">
        <v>34.030915</v>
      </c>
      <c r="I5843">
        <v>-117.273201</v>
      </c>
      <c r="J5843">
        <v>0</v>
      </c>
      <c r="K5843">
        <v>0</v>
      </c>
      <c r="L5843">
        <v>0</v>
      </c>
      <c r="M5843">
        <v>0</v>
      </c>
      <c r="N5843" t="str">
        <f>VLOOKUP(O5843:O12874,'VLOOKUP Ranges'!$A$9:$B$12,2,TRUE)</f>
        <v>29-55</v>
      </c>
      <c r="O5843">
        <v>33</v>
      </c>
      <c r="P5843">
        <v>1</v>
      </c>
      <c r="Q5843" t="s">
        <v>44</v>
      </c>
      <c r="R5843" t="s">
        <v>44</v>
      </c>
      <c r="S5843" t="s">
        <v>44</v>
      </c>
      <c r="T5843" t="s">
        <v>44</v>
      </c>
      <c r="U5843" t="s">
        <v>44</v>
      </c>
      <c r="V5843" t="s">
        <v>44</v>
      </c>
      <c r="W5843" t="s">
        <v>44</v>
      </c>
      <c r="X5843">
        <v>1</v>
      </c>
      <c r="Y5843" t="str">
        <f>VLOOKUP(Z5843:Z12874,'VLOOKUP Ranges'!$A$2:$B$5,2,TRUE)</f>
        <v>70-89</v>
      </c>
      <c r="Z5843">
        <v>70.400000000000006</v>
      </c>
      <c r="AA5843">
        <v>2406.1</v>
      </c>
      <c r="AB5843" t="s">
        <v>44</v>
      </c>
      <c r="AC5843">
        <v>0</v>
      </c>
      <c r="AD5843">
        <v>29</v>
      </c>
      <c r="AE5843">
        <v>4860</v>
      </c>
      <c r="AG5843" t="b">
        <v>0</v>
      </c>
      <c r="AH5843" t="b">
        <v>0</v>
      </c>
      <c r="AI5843" t="b">
        <v>1</v>
      </c>
      <c r="AJ5843" t="b">
        <v>0</v>
      </c>
      <c r="AK5843" t="b">
        <v>0</v>
      </c>
      <c r="AL5843" t="b">
        <v>0</v>
      </c>
      <c r="AM5843" t="b">
        <v>0</v>
      </c>
      <c r="AN5843">
        <v>72.912121212121207</v>
      </c>
      <c r="AO5843">
        <f t="shared" si="91"/>
        <v>71</v>
      </c>
      <c r="AP5843" t="b">
        <v>0</v>
      </c>
    </row>
    <row r="5844" spans="1:42" x14ac:dyDescent="0.25">
      <c r="A5844" t="s">
        <v>8688</v>
      </c>
      <c r="B5844">
        <v>1</v>
      </c>
      <c r="C5844" t="s">
        <v>40</v>
      </c>
      <c r="D5844" t="s">
        <v>41</v>
      </c>
      <c r="E5844" t="s">
        <v>356</v>
      </c>
      <c r="F5844">
        <v>92325</v>
      </c>
      <c r="G5844" t="s">
        <v>357</v>
      </c>
      <c r="H5844">
        <v>34.248061</v>
      </c>
      <c r="I5844">
        <v>-117.29028</v>
      </c>
      <c r="J5844">
        <v>1</v>
      </c>
      <c r="K5844">
        <v>0</v>
      </c>
      <c r="L5844">
        <v>0</v>
      </c>
      <c r="M5844">
        <v>0</v>
      </c>
      <c r="N5844" t="str">
        <f>VLOOKUP(O5844:O12875,'VLOOKUP Ranges'!$A$9:$B$12,2,TRUE)</f>
        <v>29-55</v>
      </c>
      <c r="O5844">
        <v>31</v>
      </c>
      <c r="P5844">
        <v>1</v>
      </c>
      <c r="Q5844" t="s">
        <v>44</v>
      </c>
      <c r="R5844" t="s">
        <v>66</v>
      </c>
      <c r="S5844" t="s">
        <v>66</v>
      </c>
      <c r="T5844" t="s">
        <v>66</v>
      </c>
      <c r="U5844" t="s">
        <v>66</v>
      </c>
      <c r="V5844" t="s">
        <v>66</v>
      </c>
      <c r="W5844" t="s">
        <v>66</v>
      </c>
      <c r="X5844">
        <v>0</v>
      </c>
      <c r="Y5844" t="str">
        <f>VLOOKUP(Z5844:Z12875,'VLOOKUP Ranges'!$A$2:$B$5,2,TRUE)</f>
        <v>18-35</v>
      </c>
      <c r="Z5844">
        <v>20.45</v>
      </c>
      <c r="AA5844">
        <v>638.54999999999995</v>
      </c>
      <c r="AB5844" t="s">
        <v>44</v>
      </c>
      <c r="AC5844">
        <v>0</v>
      </c>
      <c r="AD5844">
        <v>35</v>
      </c>
      <c r="AE5844">
        <v>2598</v>
      </c>
      <c r="AG5844" t="b">
        <v>0</v>
      </c>
      <c r="AH5844" t="b">
        <v>1</v>
      </c>
      <c r="AI5844" t="b">
        <v>0</v>
      </c>
      <c r="AJ5844" t="b">
        <v>1</v>
      </c>
      <c r="AK5844" t="b">
        <v>0</v>
      </c>
      <c r="AL5844" t="b">
        <v>0</v>
      </c>
      <c r="AM5844" t="b">
        <v>1</v>
      </c>
      <c r="AN5844">
        <v>20.598387096774101</v>
      </c>
      <c r="AO5844">
        <f t="shared" si="91"/>
        <v>21</v>
      </c>
      <c r="AP5844" t="b">
        <v>0</v>
      </c>
    </row>
    <row r="5845" spans="1:42" x14ac:dyDescent="0.25">
      <c r="A5845" t="s">
        <v>8689</v>
      </c>
      <c r="B5845">
        <v>1</v>
      </c>
      <c r="C5845" t="s">
        <v>40</v>
      </c>
      <c r="D5845" t="s">
        <v>41</v>
      </c>
      <c r="E5845" t="s">
        <v>359</v>
      </c>
      <c r="F5845">
        <v>92327</v>
      </c>
      <c r="G5845" t="s">
        <v>360</v>
      </c>
      <c r="H5845">
        <v>34.875143999999999</v>
      </c>
      <c r="I5845">
        <v>-116.821698</v>
      </c>
      <c r="J5845">
        <v>0</v>
      </c>
      <c r="K5845">
        <v>0</v>
      </c>
      <c r="L5845">
        <v>1</v>
      </c>
      <c r="M5845">
        <v>1</v>
      </c>
      <c r="N5845" t="str">
        <f>VLOOKUP(O5845:O12876,'VLOOKUP Ranges'!$A$9:$B$12,2,TRUE)</f>
        <v>9-29</v>
      </c>
      <c r="O5845">
        <v>9</v>
      </c>
      <c r="P5845">
        <v>1</v>
      </c>
      <c r="Q5845" t="s">
        <v>44</v>
      </c>
      <c r="R5845" t="s">
        <v>66</v>
      </c>
      <c r="S5845" t="s">
        <v>66</v>
      </c>
      <c r="T5845" t="s">
        <v>66</v>
      </c>
      <c r="U5845" t="s">
        <v>66</v>
      </c>
      <c r="V5845" t="s">
        <v>66</v>
      </c>
      <c r="W5845" t="s">
        <v>66</v>
      </c>
      <c r="X5845">
        <v>0</v>
      </c>
      <c r="Y5845" t="str">
        <f>VLOOKUP(Z5845:Z12876,'VLOOKUP Ranges'!$A$2:$B$5,2,TRUE)</f>
        <v>18-35</v>
      </c>
      <c r="Z5845">
        <v>20.350000000000001</v>
      </c>
      <c r="AA5845">
        <v>191.1</v>
      </c>
      <c r="AB5845" t="s">
        <v>44</v>
      </c>
      <c r="AC5845">
        <v>0</v>
      </c>
      <c r="AD5845">
        <v>70</v>
      </c>
      <c r="AE5845">
        <v>5352</v>
      </c>
      <c r="AG5845" t="b">
        <v>0</v>
      </c>
      <c r="AH5845" t="b">
        <v>1</v>
      </c>
      <c r="AI5845" t="b">
        <v>0</v>
      </c>
      <c r="AJ5845" t="b">
        <v>1</v>
      </c>
      <c r="AK5845" t="b">
        <v>0</v>
      </c>
      <c r="AL5845" t="b">
        <v>0</v>
      </c>
      <c r="AM5845" t="b">
        <v>1</v>
      </c>
      <c r="AN5845">
        <v>21.233333333333299</v>
      </c>
      <c r="AO5845">
        <f t="shared" si="91"/>
        <v>21</v>
      </c>
      <c r="AP5845" t="b">
        <v>0</v>
      </c>
    </row>
    <row r="5846" spans="1:42" x14ac:dyDescent="0.25">
      <c r="A5846" t="s">
        <v>8690</v>
      </c>
      <c r="B5846">
        <v>1</v>
      </c>
      <c r="C5846" t="s">
        <v>40</v>
      </c>
      <c r="D5846" t="s">
        <v>41</v>
      </c>
      <c r="E5846" t="s">
        <v>4434</v>
      </c>
      <c r="F5846">
        <v>92328</v>
      </c>
      <c r="G5846" t="s">
        <v>4435</v>
      </c>
      <c r="H5846">
        <v>36.276879999999998</v>
      </c>
      <c r="I5846">
        <v>-117.033326</v>
      </c>
      <c r="J5846">
        <v>0</v>
      </c>
      <c r="K5846">
        <v>0</v>
      </c>
      <c r="L5846">
        <v>1</v>
      </c>
      <c r="M5846">
        <v>1</v>
      </c>
      <c r="N5846" t="str">
        <f>VLOOKUP(O5846:O12877,'VLOOKUP Ranges'!$A$9:$B$12,2,TRUE)</f>
        <v>29-55</v>
      </c>
      <c r="O5846">
        <v>54</v>
      </c>
      <c r="P5846">
        <v>1</v>
      </c>
      <c r="Q5846" t="s">
        <v>45</v>
      </c>
      <c r="R5846" t="s">
        <v>44</v>
      </c>
      <c r="S5846" t="s">
        <v>45</v>
      </c>
      <c r="T5846" t="s">
        <v>45</v>
      </c>
      <c r="U5846" t="s">
        <v>45</v>
      </c>
      <c r="V5846" t="s">
        <v>45</v>
      </c>
      <c r="W5846" t="s">
        <v>45</v>
      </c>
      <c r="X5846">
        <v>1</v>
      </c>
      <c r="Y5846" t="str">
        <f>VLOOKUP(Z5846:Z12877,'VLOOKUP Ranges'!$A$2:$B$5,2,TRUE)</f>
        <v>70-89</v>
      </c>
      <c r="Z5846">
        <v>86.2</v>
      </c>
      <c r="AA5846">
        <v>4524.05</v>
      </c>
      <c r="AB5846" t="s">
        <v>44</v>
      </c>
      <c r="AC5846">
        <v>0</v>
      </c>
      <c r="AD5846">
        <v>45</v>
      </c>
      <c r="AE5846">
        <v>6275</v>
      </c>
      <c r="AG5846" t="b">
        <v>0</v>
      </c>
      <c r="AH5846" t="b">
        <v>0</v>
      </c>
      <c r="AI5846" t="b">
        <v>0</v>
      </c>
      <c r="AJ5846" t="b">
        <v>0</v>
      </c>
      <c r="AK5846" t="b">
        <v>0</v>
      </c>
      <c r="AL5846" t="b">
        <v>1</v>
      </c>
      <c r="AM5846" t="b">
        <v>0</v>
      </c>
      <c r="AN5846">
        <v>83.778703703703698</v>
      </c>
      <c r="AO5846">
        <f t="shared" si="91"/>
        <v>87</v>
      </c>
      <c r="AP5846" t="b">
        <v>0</v>
      </c>
    </row>
    <row r="5847" spans="1:42" x14ac:dyDescent="0.25">
      <c r="A5847" t="s">
        <v>8691</v>
      </c>
      <c r="B5847">
        <v>1</v>
      </c>
      <c r="C5847" t="s">
        <v>40</v>
      </c>
      <c r="D5847" t="s">
        <v>41</v>
      </c>
      <c r="E5847" t="s">
        <v>4437</v>
      </c>
      <c r="F5847">
        <v>92332</v>
      </c>
      <c r="G5847" t="s">
        <v>4438</v>
      </c>
      <c r="H5847">
        <v>34.943600000000004</v>
      </c>
      <c r="I5847">
        <v>-115.28790100000001</v>
      </c>
      <c r="J5847">
        <v>0</v>
      </c>
      <c r="K5847">
        <v>0</v>
      </c>
      <c r="L5847">
        <v>0</v>
      </c>
      <c r="M5847">
        <v>0</v>
      </c>
      <c r="N5847" t="str">
        <f>VLOOKUP(O5847:O12878,'VLOOKUP Ranges'!$A$9:$B$12,2,TRUE)</f>
        <v>29-55</v>
      </c>
      <c r="O5847">
        <v>46</v>
      </c>
      <c r="P5847">
        <v>1</v>
      </c>
      <c r="Q5847" t="s">
        <v>44</v>
      </c>
      <c r="R5847" t="s">
        <v>45</v>
      </c>
      <c r="S5847" t="s">
        <v>45</v>
      </c>
      <c r="T5847" t="s">
        <v>45</v>
      </c>
      <c r="U5847" t="s">
        <v>44</v>
      </c>
      <c r="V5847" t="s">
        <v>45</v>
      </c>
      <c r="W5847" t="s">
        <v>44</v>
      </c>
      <c r="X5847">
        <v>1</v>
      </c>
      <c r="Y5847" t="str">
        <f>VLOOKUP(Z5847:Z12878,'VLOOKUP Ranges'!$A$2:$B$5,2,TRUE)</f>
        <v>89-118</v>
      </c>
      <c r="Z5847">
        <v>95.65</v>
      </c>
      <c r="AA5847">
        <v>4664.2</v>
      </c>
      <c r="AB5847" t="s">
        <v>44</v>
      </c>
      <c r="AC5847">
        <v>0</v>
      </c>
      <c r="AD5847">
        <v>54</v>
      </c>
      <c r="AE5847">
        <v>4727</v>
      </c>
      <c r="AG5847" t="b">
        <v>1</v>
      </c>
      <c r="AH5847" t="b">
        <v>0</v>
      </c>
      <c r="AI5847" t="b">
        <v>1</v>
      </c>
      <c r="AJ5847" t="b">
        <v>0</v>
      </c>
      <c r="AK5847" t="b">
        <v>1</v>
      </c>
      <c r="AL5847" t="b">
        <v>0</v>
      </c>
      <c r="AM5847" t="b">
        <v>0</v>
      </c>
      <c r="AN5847">
        <v>101.39565217391301</v>
      </c>
      <c r="AO5847">
        <f t="shared" si="91"/>
        <v>96</v>
      </c>
      <c r="AP5847" t="b">
        <v>1</v>
      </c>
    </row>
    <row r="5848" spans="1:42" x14ac:dyDescent="0.25">
      <c r="A5848" t="s">
        <v>8692</v>
      </c>
      <c r="B5848">
        <v>1</v>
      </c>
      <c r="C5848" t="s">
        <v>40</v>
      </c>
      <c r="D5848" t="s">
        <v>41</v>
      </c>
      <c r="E5848" t="s">
        <v>1545</v>
      </c>
      <c r="F5848">
        <v>92333</v>
      </c>
      <c r="G5848" t="s">
        <v>1546</v>
      </c>
      <c r="H5848">
        <v>34.274845999999997</v>
      </c>
      <c r="I5848">
        <v>-116.93758099999999</v>
      </c>
      <c r="J5848">
        <v>1</v>
      </c>
      <c r="K5848">
        <v>0</v>
      </c>
      <c r="L5848">
        <v>0</v>
      </c>
      <c r="M5848">
        <v>1</v>
      </c>
      <c r="N5848" t="str">
        <f>VLOOKUP(O5848:O12879,'VLOOKUP Ranges'!$A$9:$B$12,2,TRUE)</f>
        <v>29-55</v>
      </c>
      <c r="O5848">
        <v>34</v>
      </c>
      <c r="P5848">
        <v>1</v>
      </c>
      <c r="Q5848" t="s">
        <v>45</v>
      </c>
      <c r="R5848" t="s">
        <v>45</v>
      </c>
      <c r="S5848" t="s">
        <v>45</v>
      </c>
      <c r="T5848" t="s">
        <v>44</v>
      </c>
      <c r="U5848" t="s">
        <v>44</v>
      </c>
      <c r="V5848" t="s">
        <v>45</v>
      </c>
      <c r="W5848" t="s">
        <v>45</v>
      </c>
      <c r="X5848">
        <v>1</v>
      </c>
      <c r="Y5848" t="str">
        <f>VLOOKUP(Z5848:Z12879,'VLOOKUP Ranges'!$A$2:$B$5,2,TRUE)</f>
        <v>89-118</v>
      </c>
      <c r="Z5848">
        <v>103.8</v>
      </c>
      <c r="AA5848">
        <v>3470.8</v>
      </c>
      <c r="AB5848" t="s">
        <v>44</v>
      </c>
      <c r="AC5848">
        <v>0</v>
      </c>
      <c r="AD5848">
        <v>78</v>
      </c>
      <c r="AE5848">
        <v>5382</v>
      </c>
      <c r="AG5848" t="b">
        <v>1</v>
      </c>
      <c r="AH5848" t="b">
        <v>0</v>
      </c>
      <c r="AI5848" t="b">
        <v>1</v>
      </c>
      <c r="AJ5848" t="b">
        <v>0</v>
      </c>
      <c r="AK5848" t="b">
        <v>0</v>
      </c>
      <c r="AL5848" t="b">
        <v>1</v>
      </c>
      <c r="AM5848" t="b">
        <v>0</v>
      </c>
      <c r="AN5848">
        <v>102.082352941176</v>
      </c>
      <c r="AO5848">
        <f t="shared" si="91"/>
        <v>104</v>
      </c>
      <c r="AP5848" t="b">
        <v>1</v>
      </c>
    </row>
    <row r="5849" spans="1:42" x14ac:dyDescent="0.25">
      <c r="A5849" t="s">
        <v>8693</v>
      </c>
      <c r="B5849">
        <v>1</v>
      </c>
      <c r="C5849" t="s">
        <v>40</v>
      </c>
      <c r="D5849" t="s">
        <v>41</v>
      </c>
      <c r="E5849" t="s">
        <v>1548</v>
      </c>
      <c r="F5849">
        <v>92335</v>
      </c>
      <c r="G5849" t="s">
        <v>4441</v>
      </c>
      <c r="H5849">
        <v>34.087558000000001</v>
      </c>
      <c r="I5849">
        <v>-117.464096</v>
      </c>
      <c r="J5849">
        <v>1</v>
      </c>
      <c r="K5849">
        <v>0</v>
      </c>
      <c r="L5849">
        <v>1</v>
      </c>
      <c r="M5849">
        <v>1</v>
      </c>
      <c r="N5849" t="str">
        <f>VLOOKUP(O5849:O12880,'VLOOKUP Ranges'!$A$9:$B$12,2,TRUE)</f>
        <v>55-77</v>
      </c>
      <c r="O5849">
        <v>71</v>
      </c>
      <c r="P5849">
        <v>1</v>
      </c>
      <c r="Q5849" t="s">
        <v>45</v>
      </c>
      <c r="R5849" t="s">
        <v>45</v>
      </c>
      <c r="S5849" t="s">
        <v>44</v>
      </c>
      <c r="T5849" t="s">
        <v>44</v>
      </c>
      <c r="U5849" t="s">
        <v>44</v>
      </c>
      <c r="V5849" t="s">
        <v>45</v>
      </c>
      <c r="W5849" t="s">
        <v>45</v>
      </c>
      <c r="X5849">
        <v>1</v>
      </c>
      <c r="Y5849" t="str">
        <f>VLOOKUP(Z5849:Z12880,'VLOOKUP Ranges'!$A$2:$B$5,2,TRUE)</f>
        <v>89-118</v>
      </c>
      <c r="Z5849">
        <v>97.2</v>
      </c>
      <c r="AA5849">
        <v>6910.3</v>
      </c>
      <c r="AB5849" t="s">
        <v>44</v>
      </c>
      <c r="AC5849">
        <v>0</v>
      </c>
      <c r="AD5849">
        <v>43</v>
      </c>
      <c r="AE5849">
        <v>4603</v>
      </c>
      <c r="AG5849" t="b">
        <v>0</v>
      </c>
      <c r="AH5849" t="b">
        <v>1</v>
      </c>
      <c r="AI5849" t="b">
        <v>1</v>
      </c>
      <c r="AJ5849" t="b">
        <v>0</v>
      </c>
      <c r="AK5849" t="b">
        <v>0</v>
      </c>
      <c r="AL5849" t="b">
        <v>1</v>
      </c>
      <c r="AM5849" t="b">
        <v>0</v>
      </c>
      <c r="AN5849">
        <v>97.328169014084494</v>
      </c>
      <c r="AO5849">
        <f t="shared" si="91"/>
        <v>98</v>
      </c>
      <c r="AP5849" t="b">
        <v>1</v>
      </c>
    </row>
    <row r="5850" spans="1:42" x14ac:dyDescent="0.25">
      <c r="A5850" t="s">
        <v>8694</v>
      </c>
      <c r="B5850">
        <v>1</v>
      </c>
      <c r="C5850" t="s">
        <v>40</v>
      </c>
      <c r="D5850" t="s">
        <v>41</v>
      </c>
      <c r="E5850" t="s">
        <v>1548</v>
      </c>
      <c r="F5850">
        <v>92336</v>
      </c>
      <c r="G5850" t="s">
        <v>2454</v>
      </c>
      <c r="H5850">
        <v>34.136367</v>
      </c>
      <c r="I5850">
        <v>-117.460803</v>
      </c>
      <c r="J5850">
        <v>0</v>
      </c>
      <c r="K5850">
        <v>0</v>
      </c>
      <c r="L5850">
        <v>1</v>
      </c>
      <c r="M5850">
        <v>1</v>
      </c>
      <c r="N5850" t="str">
        <f>VLOOKUP(O5850:O12881,'VLOOKUP Ranges'!$A$9:$B$12,2,TRUE)</f>
        <v>55-77</v>
      </c>
      <c r="O5850">
        <v>63</v>
      </c>
      <c r="P5850">
        <v>1</v>
      </c>
      <c r="Q5850" t="s">
        <v>44</v>
      </c>
      <c r="R5850" t="s">
        <v>45</v>
      </c>
      <c r="S5850" t="s">
        <v>45</v>
      </c>
      <c r="T5850" t="s">
        <v>45</v>
      </c>
      <c r="U5850" t="s">
        <v>45</v>
      </c>
      <c r="V5850" t="s">
        <v>44</v>
      </c>
      <c r="W5850" t="s">
        <v>44</v>
      </c>
      <c r="X5850">
        <v>0</v>
      </c>
      <c r="Y5850" t="str">
        <f>VLOOKUP(Z5850:Z12881,'VLOOKUP Ranges'!$A$2:$B$5,2,TRUE)</f>
        <v>35-70</v>
      </c>
      <c r="Z5850">
        <v>63.55</v>
      </c>
      <c r="AA5850">
        <v>4014.2</v>
      </c>
      <c r="AB5850" t="s">
        <v>44</v>
      </c>
      <c r="AC5850">
        <v>0</v>
      </c>
      <c r="AD5850">
        <v>48</v>
      </c>
      <c r="AE5850">
        <v>5733</v>
      </c>
      <c r="AG5850" t="b">
        <v>0</v>
      </c>
      <c r="AH5850" t="b">
        <v>1</v>
      </c>
      <c r="AI5850" t="b">
        <v>0</v>
      </c>
      <c r="AJ5850" t="b">
        <v>0</v>
      </c>
      <c r="AK5850" t="b">
        <v>0</v>
      </c>
      <c r="AL5850" t="b">
        <v>0</v>
      </c>
      <c r="AM5850" t="b">
        <v>1</v>
      </c>
      <c r="AN5850">
        <v>63.717460317460301</v>
      </c>
      <c r="AO5850">
        <f t="shared" si="91"/>
        <v>64</v>
      </c>
      <c r="AP5850" t="b">
        <v>1</v>
      </c>
    </row>
    <row r="5851" spans="1:42" x14ac:dyDescent="0.25">
      <c r="A5851" t="s">
        <v>8695</v>
      </c>
      <c r="B5851">
        <v>1</v>
      </c>
      <c r="C5851" t="s">
        <v>40</v>
      </c>
      <c r="D5851" t="s">
        <v>41</v>
      </c>
      <c r="E5851" t="s">
        <v>1548</v>
      </c>
      <c r="F5851">
        <v>92337</v>
      </c>
      <c r="G5851" t="s">
        <v>1549</v>
      </c>
      <c r="H5851">
        <v>34.049670999999996</v>
      </c>
      <c r="I5851">
        <v>-117.468896</v>
      </c>
      <c r="J5851">
        <v>0</v>
      </c>
      <c r="K5851">
        <v>0</v>
      </c>
      <c r="L5851">
        <v>0</v>
      </c>
      <c r="M5851">
        <v>0</v>
      </c>
      <c r="N5851" t="str">
        <f>VLOOKUP(O5851:O12882,'VLOOKUP Ranges'!$A$9:$B$12,2,TRUE)</f>
        <v>29-55</v>
      </c>
      <c r="O5851">
        <v>51</v>
      </c>
      <c r="P5851">
        <v>1</v>
      </c>
      <c r="Q5851" t="s">
        <v>45</v>
      </c>
      <c r="R5851" t="s">
        <v>66</v>
      </c>
      <c r="S5851" t="s">
        <v>66</v>
      </c>
      <c r="T5851" t="s">
        <v>66</v>
      </c>
      <c r="U5851" t="s">
        <v>66</v>
      </c>
      <c r="V5851" t="s">
        <v>66</v>
      </c>
      <c r="W5851" t="s">
        <v>66</v>
      </c>
      <c r="X5851">
        <v>0</v>
      </c>
      <c r="Y5851" t="str">
        <f>VLOOKUP(Z5851:Z12882,'VLOOKUP Ranges'!$A$2:$B$5,2,TRUE)</f>
        <v>18-35</v>
      </c>
      <c r="Z5851">
        <v>24.95</v>
      </c>
      <c r="AA5851">
        <v>1288</v>
      </c>
      <c r="AB5851" t="s">
        <v>44</v>
      </c>
      <c r="AC5851">
        <v>0</v>
      </c>
      <c r="AD5851">
        <v>77</v>
      </c>
      <c r="AE5851">
        <v>5458</v>
      </c>
      <c r="AG5851" t="b">
        <v>0</v>
      </c>
      <c r="AH5851" t="b">
        <v>1</v>
      </c>
      <c r="AI5851" t="b">
        <v>0</v>
      </c>
      <c r="AJ5851" t="b">
        <v>1</v>
      </c>
      <c r="AK5851" t="b">
        <v>0</v>
      </c>
      <c r="AL5851" t="b">
        <v>0</v>
      </c>
      <c r="AM5851" t="b">
        <v>0</v>
      </c>
      <c r="AN5851">
        <v>25.254901960784299</v>
      </c>
      <c r="AO5851">
        <f t="shared" si="91"/>
        <v>25</v>
      </c>
      <c r="AP5851" t="b">
        <v>0</v>
      </c>
    </row>
    <row r="5852" spans="1:42" x14ac:dyDescent="0.25">
      <c r="A5852" t="s">
        <v>8696</v>
      </c>
      <c r="B5852">
        <v>1</v>
      </c>
      <c r="C5852" t="s">
        <v>40</v>
      </c>
      <c r="D5852" t="s">
        <v>41</v>
      </c>
      <c r="E5852" t="s">
        <v>4445</v>
      </c>
      <c r="F5852">
        <v>92339</v>
      </c>
      <c r="G5852" t="s">
        <v>4446</v>
      </c>
      <c r="H5852">
        <v>34.067698999999998</v>
      </c>
      <c r="I5852">
        <v>-116.903891</v>
      </c>
      <c r="J5852">
        <v>0</v>
      </c>
      <c r="K5852">
        <v>0</v>
      </c>
      <c r="L5852">
        <v>1</v>
      </c>
      <c r="M5852">
        <v>0</v>
      </c>
      <c r="N5852" t="str">
        <f>VLOOKUP(O5852:O12883,'VLOOKUP Ranges'!$A$9:$B$12,2,TRUE)</f>
        <v>55-77</v>
      </c>
      <c r="O5852">
        <v>64</v>
      </c>
      <c r="P5852">
        <v>1</v>
      </c>
      <c r="Q5852" t="s">
        <v>44</v>
      </c>
      <c r="R5852" t="s">
        <v>45</v>
      </c>
      <c r="S5852" t="s">
        <v>44</v>
      </c>
      <c r="T5852" t="s">
        <v>45</v>
      </c>
      <c r="U5852" t="s">
        <v>44</v>
      </c>
      <c r="V5852" t="s">
        <v>45</v>
      </c>
      <c r="W5852" t="s">
        <v>45</v>
      </c>
      <c r="X5852">
        <v>1</v>
      </c>
      <c r="Y5852" t="str">
        <f>VLOOKUP(Z5852:Z12883,'VLOOKUP Ranges'!$A$2:$B$5,2,TRUE)</f>
        <v>89-118</v>
      </c>
      <c r="Z5852">
        <v>99</v>
      </c>
      <c r="AA5852">
        <v>6375.8</v>
      </c>
      <c r="AB5852" t="s">
        <v>44</v>
      </c>
      <c r="AC5852">
        <v>0</v>
      </c>
      <c r="AD5852">
        <v>68</v>
      </c>
      <c r="AE5852">
        <v>5483</v>
      </c>
      <c r="AG5852" t="b">
        <v>0</v>
      </c>
      <c r="AH5852" t="b">
        <v>1</v>
      </c>
      <c r="AI5852" t="b">
        <v>1</v>
      </c>
      <c r="AJ5852" t="b">
        <v>0</v>
      </c>
      <c r="AK5852" t="b">
        <v>0</v>
      </c>
      <c r="AL5852" t="b">
        <v>0</v>
      </c>
      <c r="AM5852" t="b">
        <v>0</v>
      </c>
      <c r="AN5852">
        <v>99.621875000000003</v>
      </c>
      <c r="AO5852">
        <f t="shared" si="91"/>
        <v>99</v>
      </c>
      <c r="AP5852" t="b">
        <v>1</v>
      </c>
    </row>
    <row r="5853" spans="1:42" x14ac:dyDescent="0.25">
      <c r="A5853" t="s">
        <v>8697</v>
      </c>
      <c r="B5853">
        <v>1</v>
      </c>
      <c r="C5853" t="s">
        <v>40</v>
      </c>
      <c r="D5853" t="s">
        <v>41</v>
      </c>
      <c r="E5853" t="s">
        <v>4449</v>
      </c>
      <c r="F5853">
        <v>92342</v>
      </c>
      <c r="G5853" t="s">
        <v>4450</v>
      </c>
      <c r="H5853">
        <v>34.757783000000003</v>
      </c>
      <c r="I5853">
        <v>-117.33996999999999</v>
      </c>
      <c r="J5853">
        <v>1</v>
      </c>
      <c r="K5853">
        <v>1</v>
      </c>
      <c r="L5853">
        <v>1</v>
      </c>
      <c r="M5853">
        <v>0</v>
      </c>
      <c r="N5853" t="str">
        <f>VLOOKUP(O5853:O12884,'VLOOKUP Ranges'!$A$9:$B$12,2,TRUE)</f>
        <v>55-77</v>
      </c>
      <c r="O5853">
        <v>61</v>
      </c>
      <c r="P5853">
        <v>1</v>
      </c>
      <c r="Q5853" t="s">
        <v>45</v>
      </c>
      <c r="R5853" t="s">
        <v>44</v>
      </c>
      <c r="S5853" t="s">
        <v>45</v>
      </c>
      <c r="T5853" t="s">
        <v>44</v>
      </c>
      <c r="U5853" t="s">
        <v>45</v>
      </c>
      <c r="V5853" t="s">
        <v>44</v>
      </c>
      <c r="W5853" t="s">
        <v>44</v>
      </c>
      <c r="X5853">
        <v>1</v>
      </c>
      <c r="Y5853" t="str">
        <f>VLOOKUP(Z5853:Z12884,'VLOOKUP Ranges'!$A$2:$B$5,2,TRUE)</f>
        <v>70-89</v>
      </c>
      <c r="Z5853">
        <v>85.55</v>
      </c>
      <c r="AA5853">
        <v>5251.75</v>
      </c>
      <c r="AB5853" t="s">
        <v>44</v>
      </c>
      <c r="AC5853">
        <v>0</v>
      </c>
      <c r="AD5853">
        <v>62</v>
      </c>
      <c r="AE5853">
        <v>4845</v>
      </c>
      <c r="AG5853" t="b">
        <v>1</v>
      </c>
      <c r="AH5853" t="b">
        <v>0</v>
      </c>
      <c r="AI5853" t="b">
        <v>1</v>
      </c>
      <c r="AJ5853" t="b">
        <v>0</v>
      </c>
      <c r="AK5853" t="b">
        <v>0</v>
      </c>
      <c r="AL5853" t="b">
        <v>0</v>
      </c>
      <c r="AM5853" t="b">
        <v>0</v>
      </c>
      <c r="AN5853">
        <v>86.094262295081904</v>
      </c>
      <c r="AO5853">
        <f t="shared" si="91"/>
        <v>86</v>
      </c>
      <c r="AP5853" t="b">
        <v>0</v>
      </c>
    </row>
    <row r="5854" spans="1:42" x14ac:dyDescent="0.25">
      <c r="A5854" t="s">
        <v>8698</v>
      </c>
      <c r="B5854">
        <v>1</v>
      </c>
      <c r="C5854" t="s">
        <v>40</v>
      </c>
      <c r="D5854" t="s">
        <v>41</v>
      </c>
      <c r="E5854" t="s">
        <v>4452</v>
      </c>
      <c r="F5854">
        <v>92345</v>
      </c>
      <c r="G5854" t="s">
        <v>4453</v>
      </c>
      <c r="H5854">
        <v>34.361387000000001</v>
      </c>
      <c r="I5854">
        <v>-117.337509</v>
      </c>
      <c r="J5854">
        <v>0</v>
      </c>
      <c r="K5854">
        <v>0</v>
      </c>
      <c r="L5854">
        <v>0</v>
      </c>
      <c r="M5854">
        <v>0</v>
      </c>
      <c r="N5854" t="str">
        <f>VLOOKUP(O5854:O12885,'VLOOKUP Ranges'!$A$9:$B$12,2,TRUE)</f>
        <v>9-29</v>
      </c>
      <c r="O5854">
        <v>15</v>
      </c>
      <c r="P5854">
        <v>1</v>
      </c>
      <c r="Q5854" t="s">
        <v>44</v>
      </c>
      <c r="R5854" t="s">
        <v>44</v>
      </c>
      <c r="S5854" t="s">
        <v>44</v>
      </c>
      <c r="T5854" t="s">
        <v>45</v>
      </c>
      <c r="U5854" t="s">
        <v>44</v>
      </c>
      <c r="V5854" t="s">
        <v>45</v>
      </c>
      <c r="W5854" t="s">
        <v>45</v>
      </c>
      <c r="X5854">
        <v>1</v>
      </c>
      <c r="Y5854" t="str">
        <f>VLOOKUP(Z5854:Z12885,'VLOOKUP Ranges'!$A$2:$B$5,2,TRUE)</f>
        <v>89-118</v>
      </c>
      <c r="Z5854">
        <v>94</v>
      </c>
      <c r="AA5854">
        <v>1505.45</v>
      </c>
      <c r="AB5854" t="s">
        <v>44</v>
      </c>
      <c r="AC5854">
        <v>0</v>
      </c>
      <c r="AD5854">
        <v>77</v>
      </c>
      <c r="AE5854">
        <v>4521</v>
      </c>
      <c r="AG5854" t="b">
        <v>0</v>
      </c>
      <c r="AH5854" t="b">
        <v>0</v>
      </c>
      <c r="AI5854" t="b">
        <v>1</v>
      </c>
      <c r="AJ5854" t="b">
        <v>0</v>
      </c>
      <c r="AK5854" t="b">
        <v>1</v>
      </c>
      <c r="AL5854" t="b">
        <v>0</v>
      </c>
      <c r="AM5854" t="b">
        <v>0</v>
      </c>
      <c r="AN5854">
        <v>100.363333333333</v>
      </c>
      <c r="AO5854">
        <f t="shared" si="91"/>
        <v>94</v>
      </c>
      <c r="AP5854" t="b">
        <v>0</v>
      </c>
    </row>
    <row r="5855" spans="1:42" x14ac:dyDescent="0.25">
      <c r="A5855" t="s">
        <v>8699</v>
      </c>
      <c r="B5855">
        <v>1</v>
      </c>
      <c r="C5855" t="s">
        <v>40</v>
      </c>
      <c r="D5855" t="s">
        <v>41</v>
      </c>
      <c r="E5855" t="s">
        <v>2460</v>
      </c>
      <c r="F5855">
        <v>92347</v>
      </c>
      <c r="G5855" t="s">
        <v>2461</v>
      </c>
      <c r="H5855">
        <v>34.983808000000003</v>
      </c>
      <c r="I5855">
        <v>-117.239306</v>
      </c>
      <c r="J5855">
        <v>0</v>
      </c>
      <c r="K5855">
        <v>0</v>
      </c>
      <c r="L5855">
        <v>0</v>
      </c>
      <c r="M5855">
        <v>0</v>
      </c>
      <c r="N5855" t="str">
        <f>VLOOKUP(O5855:O12886,'VLOOKUP Ranges'!$A$9:$B$12,2,TRUE)</f>
        <v>9-29</v>
      </c>
      <c r="O5855">
        <v>18</v>
      </c>
      <c r="P5855">
        <v>1</v>
      </c>
      <c r="Q5855" t="s">
        <v>45</v>
      </c>
      <c r="R5855" t="s">
        <v>44</v>
      </c>
      <c r="S5855" t="s">
        <v>44</v>
      </c>
      <c r="T5855" t="s">
        <v>44</v>
      </c>
      <c r="U5855" t="s">
        <v>44</v>
      </c>
      <c r="V5855" t="s">
        <v>44</v>
      </c>
      <c r="W5855" t="s">
        <v>44</v>
      </c>
      <c r="X5855">
        <v>1</v>
      </c>
      <c r="Y5855" t="str">
        <f>VLOOKUP(Z5855:Z12886,'VLOOKUP Ranges'!$A$2:$B$5,2,TRUE)</f>
        <v>35-70</v>
      </c>
      <c r="Z5855">
        <v>50.3</v>
      </c>
      <c r="AA5855">
        <v>913.3</v>
      </c>
      <c r="AB5855" t="s">
        <v>44</v>
      </c>
      <c r="AC5855">
        <v>0</v>
      </c>
      <c r="AD5855">
        <v>65</v>
      </c>
      <c r="AE5855">
        <v>5877</v>
      </c>
      <c r="AG5855" t="b">
        <v>0</v>
      </c>
      <c r="AH5855" t="b">
        <v>0</v>
      </c>
      <c r="AI5855" t="b">
        <v>0</v>
      </c>
      <c r="AJ5855" t="b">
        <v>0</v>
      </c>
      <c r="AK5855" t="b">
        <v>0</v>
      </c>
      <c r="AL5855" t="b">
        <v>1</v>
      </c>
      <c r="AM5855" t="b">
        <v>0</v>
      </c>
      <c r="AN5855">
        <v>50.738888888888802</v>
      </c>
      <c r="AO5855">
        <f t="shared" si="91"/>
        <v>51</v>
      </c>
      <c r="AP5855" t="b">
        <v>0</v>
      </c>
    </row>
    <row r="5856" spans="1:42" x14ac:dyDescent="0.25">
      <c r="A5856" t="s">
        <v>8700</v>
      </c>
      <c r="B5856">
        <v>1</v>
      </c>
      <c r="C5856" t="s">
        <v>40</v>
      </c>
      <c r="D5856" t="s">
        <v>41</v>
      </c>
      <c r="E5856" t="s">
        <v>4457</v>
      </c>
      <c r="F5856">
        <v>92352</v>
      </c>
      <c r="G5856" t="s">
        <v>4458</v>
      </c>
      <c r="H5856">
        <v>34.256500000000003</v>
      </c>
      <c r="I5856">
        <v>-117.19335</v>
      </c>
      <c r="J5856">
        <v>0</v>
      </c>
      <c r="K5856">
        <v>0</v>
      </c>
      <c r="L5856">
        <v>1</v>
      </c>
      <c r="M5856">
        <v>1</v>
      </c>
      <c r="N5856" t="str">
        <f>VLOOKUP(O5856:O12887,'VLOOKUP Ranges'!$A$9:$B$12,2,TRUE)</f>
        <v>55-77</v>
      </c>
      <c r="O5856">
        <v>57</v>
      </c>
      <c r="P5856">
        <v>1</v>
      </c>
      <c r="Q5856" t="s">
        <v>44</v>
      </c>
      <c r="R5856" t="s">
        <v>44</v>
      </c>
      <c r="S5856" t="s">
        <v>45</v>
      </c>
      <c r="T5856" t="s">
        <v>44</v>
      </c>
      <c r="U5856" t="s">
        <v>44</v>
      </c>
      <c r="V5856" t="s">
        <v>45</v>
      </c>
      <c r="W5856" t="s">
        <v>45</v>
      </c>
      <c r="X5856">
        <v>1</v>
      </c>
      <c r="Y5856" t="str">
        <f>VLOOKUP(Z5856:Z12887,'VLOOKUP Ranges'!$A$2:$B$5,2,TRUE)</f>
        <v>89-118</v>
      </c>
      <c r="Z5856">
        <v>95</v>
      </c>
      <c r="AA5856">
        <v>5535.8</v>
      </c>
      <c r="AB5856" t="s">
        <v>44</v>
      </c>
      <c r="AC5856">
        <v>0</v>
      </c>
      <c r="AD5856">
        <v>70</v>
      </c>
      <c r="AE5856">
        <v>6245</v>
      </c>
      <c r="AG5856" t="b">
        <v>1</v>
      </c>
      <c r="AH5856" t="b">
        <v>0</v>
      </c>
      <c r="AI5856" t="b">
        <v>1</v>
      </c>
      <c r="AJ5856" t="b">
        <v>0</v>
      </c>
      <c r="AK5856" t="b">
        <v>0</v>
      </c>
      <c r="AL5856" t="b">
        <v>1</v>
      </c>
      <c r="AM5856" t="b">
        <v>0</v>
      </c>
      <c r="AN5856">
        <v>97.119298245614004</v>
      </c>
      <c r="AO5856">
        <f t="shared" si="91"/>
        <v>95</v>
      </c>
      <c r="AP5856" t="b">
        <v>0</v>
      </c>
    </row>
    <row r="5857" spans="1:42" x14ac:dyDescent="0.25">
      <c r="A5857" t="s">
        <v>8701</v>
      </c>
      <c r="B5857">
        <v>1</v>
      </c>
      <c r="C5857" t="s">
        <v>40</v>
      </c>
      <c r="D5857" t="s">
        <v>41</v>
      </c>
      <c r="E5857" t="s">
        <v>4460</v>
      </c>
      <c r="F5857">
        <v>92354</v>
      </c>
      <c r="G5857" t="s">
        <v>4461</v>
      </c>
      <c r="H5857">
        <v>34.049315</v>
      </c>
      <c r="I5857">
        <v>-117.25597399999999</v>
      </c>
      <c r="J5857">
        <v>1</v>
      </c>
      <c r="K5857">
        <v>0</v>
      </c>
      <c r="L5857">
        <v>1</v>
      </c>
      <c r="M5857">
        <v>1</v>
      </c>
      <c r="N5857" t="str">
        <f>VLOOKUP(O5857:O12888,'VLOOKUP Ranges'!$A$9:$B$12,2,TRUE)</f>
        <v>9-29</v>
      </c>
      <c r="O5857">
        <v>14</v>
      </c>
      <c r="P5857">
        <v>1</v>
      </c>
      <c r="Q5857" t="s">
        <v>44</v>
      </c>
      <c r="R5857" t="s">
        <v>45</v>
      </c>
      <c r="S5857" t="s">
        <v>45</v>
      </c>
      <c r="T5857" t="s">
        <v>44</v>
      </c>
      <c r="U5857" t="s">
        <v>44</v>
      </c>
      <c r="V5857" t="s">
        <v>44</v>
      </c>
      <c r="W5857" t="s">
        <v>45</v>
      </c>
      <c r="X5857">
        <v>1</v>
      </c>
      <c r="Y5857" t="str">
        <f>VLOOKUP(Z5857:Z12888,'VLOOKUP Ranges'!$A$2:$B$5,2,TRUE)</f>
        <v>35-70</v>
      </c>
      <c r="Z5857">
        <v>61.4</v>
      </c>
      <c r="AA5857">
        <v>815.55</v>
      </c>
      <c r="AB5857" t="s">
        <v>44</v>
      </c>
      <c r="AC5857">
        <v>0</v>
      </c>
      <c r="AD5857">
        <v>22</v>
      </c>
      <c r="AE5857">
        <v>3186</v>
      </c>
      <c r="AG5857" t="b">
        <v>0</v>
      </c>
      <c r="AH5857" t="b">
        <v>1</v>
      </c>
      <c r="AI5857" t="b">
        <v>0</v>
      </c>
      <c r="AJ5857" t="b">
        <v>0</v>
      </c>
      <c r="AK5857" t="b">
        <v>0</v>
      </c>
      <c r="AL5857" t="b">
        <v>0</v>
      </c>
      <c r="AM5857" t="b">
        <v>0</v>
      </c>
      <c r="AN5857">
        <v>58.253571428571398</v>
      </c>
      <c r="AO5857">
        <f t="shared" si="91"/>
        <v>62</v>
      </c>
      <c r="AP5857" t="b">
        <v>1</v>
      </c>
    </row>
    <row r="5858" spans="1:42" x14ac:dyDescent="0.25">
      <c r="A5858" t="s">
        <v>8702</v>
      </c>
      <c r="B5858">
        <v>1</v>
      </c>
      <c r="C5858" t="s">
        <v>40</v>
      </c>
      <c r="D5858" t="s">
        <v>41</v>
      </c>
      <c r="E5858" t="s">
        <v>365</v>
      </c>
      <c r="F5858">
        <v>92356</v>
      </c>
      <c r="G5858" t="s">
        <v>366</v>
      </c>
      <c r="H5858">
        <v>34.508417000000001</v>
      </c>
      <c r="I5858">
        <v>-116.856103</v>
      </c>
      <c r="J5858">
        <v>1</v>
      </c>
      <c r="K5858">
        <v>1</v>
      </c>
      <c r="L5858">
        <v>0</v>
      </c>
      <c r="M5858">
        <v>0</v>
      </c>
      <c r="N5858" t="str">
        <f>VLOOKUP(O5858:O12889,'VLOOKUP Ranges'!$A$9:$B$12,2,TRUE)</f>
        <v>9-29</v>
      </c>
      <c r="O5858">
        <v>18</v>
      </c>
      <c r="P5858">
        <v>1</v>
      </c>
      <c r="Q5858" t="s">
        <v>45</v>
      </c>
      <c r="R5858" t="s">
        <v>44</v>
      </c>
      <c r="S5858" t="s">
        <v>45</v>
      </c>
      <c r="T5858" t="s">
        <v>44</v>
      </c>
      <c r="U5858" t="s">
        <v>44</v>
      </c>
      <c r="V5858" t="s">
        <v>44</v>
      </c>
      <c r="W5858" t="s">
        <v>44</v>
      </c>
      <c r="X5858">
        <v>1</v>
      </c>
      <c r="Y5858" t="str">
        <f>VLOOKUP(Z5858:Z12889,'VLOOKUP Ranges'!$A$2:$B$5,2,TRUE)</f>
        <v>70-89</v>
      </c>
      <c r="Z5858">
        <v>80.55</v>
      </c>
      <c r="AA5858">
        <v>1411.65</v>
      </c>
      <c r="AB5858" t="s">
        <v>44</v>
      </c>
      <c r="AC5858">
        <v>0</v>
      </c>
      <c r="AD5858">
        <v>27</v>
      </c>
      <c r="AE5858">
        <v>5137</v>
      </c>
      <c r="AG5858" t="b">
        <v>0</v>
      </c>
      <c r="AH5858" t="b">
        <v>0</v>
      </c>
      <c r="AI5858" t="b">
        <v>1</v>
      </c>
      <c r="AJ5858" t="b">
        <v>0</v>
      </c>
      <c r="AK5858" t="b">
        <v>1</v>
      </c>
      <c r="AL5858" t="b">
        <v>0</v>
      </c>
      <c r="AM5858" t="b">
        <v>0</v>
      </c>
      <c r="AN5858">
        <v>78.424999999999997</v>
      </c>
      <c r="AO5858">
        <f t="shared" si="91"/>
        <v>81</v>
      </c>
      <c r="AP5858" t="b">
        <v>0</v>
      </c>
    </row>
    <row r="5859" spans="1:42" x14ac:dyDescent="0.25">
      <c r="A5859" t="s">
        <v>8703</v>
      </c>
      <c r="B5859">
        <v>1</v>
      </c>
      <c r="C5859" t="s">
        <v>40</v>
      </c>
      <c r="D5859" t="s">
        <v>41</v>
      </c>
      <c r="E5859" t="s">
        <v>368</v>
      </c>
      <c r="F5859">
        <v>92358</v>
      </c>
      <c r="G5859" t="s">
        <v>369</v>
      </c>
      <c r="H5859">
        <v>34.238162000000003</v>
      </c>
      <c r="I5859">
        <v>-117.534306</v>
      </c>
      <c r="J5859">
        <v>0</v>
      </c>
      <c r="K5859">
        <v>1</v>
      </c>
      <c r="L5859">
        <v>1</v>
      </c>
      <c r="M5859">
        <v>0</v>
      </c>
      <c r="N5859" t="str">
        <f>VLOOKUP(O5859:O12890,'VLOOKUP Ranges'!$A$9:$B$12,2,TRUE)</f>
        <v>55-77</v>
      </c>
      <c r="O5859">
        <v>72</v>
      </c>
      <c r="P5859">
        <v>1</v>
      </c>
      <c r="Q5859" t="s">
        <v>45</v>
      </c>
      <c r="R5859" t="s">
        <v>45</v>
      </c>
      <c r="S5859" t="s">
        <v>44</v>
      </c>
      <c r="T5859" t="s">
        <v>44</v>
      </c>
      <c r="U5859" t="s">
        <v>44</v>
      </c>
      <c r="V5859" t="s">
        <v>44</v>
      </c>
      <c r="W5859" t="s">
        <v>44</v>
      </c>
      <c r="X5859">
        <v>0</v>
      </c>
      <c r="Y5859" t="str">
        <f>VLOOKUP(Z5859:Z12890,'VLOOKUP Ranges'!$A$2:$B$5,2,TRUE)</f>
        <v>70-89</v>
      </c>
      <c r="Z5859">
        <v>78.5</v>
      </c>
      <c r="AA5859">
        <v>5602.25</v>
      </c>
      <c r="AB5859" t="s">
        <v>44</v>
      </c>
      <c r="AC5859">
        <v>0</v>
      </c>
      <c r="AD5859">
        <v>69</v>
      </c>
      <c r="AE5859">
        <v>6072</v>
      </c>
      <c r="AG5859" t="b">
        <v>0</v>
      </c>
      <c r="AH5859" t="b">
        <v>1</v>
      </c>
      <c r="AI5859" t="b">
        <v>1</v>
      </c>
      <c r="AJ5859" t="b">
        <v>0</v>
      </c>
      <c r="AK5859" t="b">
        <v>0</v>
      </c>
      <c r="AL5859" t="b">
        <v>0</v>
      </c>
      <c r="AM5859" t="b">
        <v>0</v>
      </c>
      <c r="AN5859">
        <v>77.8090277777777</v>
      </c>
      <c r="AO5859">
        <f t="shared" si="91"/>
        <v>79</v>
      </c>
      <c r="AP5859" t="b">
        <v>1</v>
      </c>
    </row>
    <row r="5860" spans="1:42" x14ac:dyDescent="0.25">
      <c r="A5860" t="s">
        <v>8704</v>
      </c>
      <c r="B5860">
        <v>1</v>
      </c>
      <c r="C5860" t="s">
        <v>40</v>
      </c>
      <c r="D5860" t="s">
        <v>41</v>
      </c>
      <c r="E5860" t="s">
        <v>1552</v>
      </c>
      <c r="F5860">
        <v>92359</v>
      </c>
      <c r="G5860" t="s">
        <v>1553</v>
      </c>
      <c r="H5860">
        <v>34.103577999999999</v>
      </c>
      <c r="I5860">
        <v>-117.04053999999999</v>
      </c>
      <c r="J5860">
        <v>1</v>
      </c>
      <c r="K5860">
        <v>0</v>
      </c>
      <c r="L5860">
        <v>1</v>
      </c>
      <c r="M5860">
        <v>0</v>
      </c>
      <c r="N5860" t="str">
        <f>VLOOKUP(O5860:O12891,'VLOOKUP Ranges'!$A$9:$B$12,2,TRUE)</f>
        <v>55-77</v>
      </c>
      <c r="O5860">
        <v>70</v>
      </c>
      <c r="P5860">
        <v>1</v>
      </c>
      <c r="Q5860" t="s">
        <v>45</v>
      </c>
      <c r="R5860" t="s">
        <v>45</v>
      </c>
      <c r="S5860" t="s">
        <v>45</v>
      </c>
      <c r="T5860" t="s">
        <v>45</v>
      </c>
      <c r="U5860" t="s">
        <v>45</v>
      </c>
      <c r="V5860" t="s">
        <v>45</v>
      </c>
      <c r="W5860" t="s">
        <v>45</v>
      </c>
      <c r="X5860">
        <v>0</v>
      </c>
      <c r="Y5860" t="str">
        <f>VLOOKUP(Z5860:Z12891,'VLOOKUP Ranges'!$A$2:$B$5,2,TRUE)</f>
        <v>89-118</v>
      </c>
      <c r="Z5860">
        <v>114.3</v>
      </c>
      <c r="AA5860">
        <v>8244.2999999999993</v>
      </c>
      <c r="AB5860" t="s">
        <v>44</v>
      </c>
      <c r="AC5860">
        <v>0</v>
      </c>
      <c r="AD5860">
        <v>24</v>
      </c>
      <c r="AE5860">
        <v>4280</v>
      </c>
      <c r="AG5860" t="b">
        <v>0</v>
      </c>
      <c r="AH5860" t="b">
        <v>1</v>
      </c>
      <c r="AI5860" t="b">
        <v>1</v>
      </c>
      <c r="AJ5860" t="b">
        <v>0</v>
      </c>
      <c r="AK5860" t="b">
        <v>1</v>
      </c>
      <c r="AL5860" t="b">
        <v>0</v>
      </c>
      <c r="AM5860" t="b">
        <v>0</v>
      </c>
      <c r="AN5860">
        <v>117.775714285714</v>
      </c>
      <c r="AO5860">
        <f t="shared" si="91"/>
        <v>115</v>
      </c>
      <c r="AP5860" t="b">
        <v>1</v>
      </c>
    </row>
    <row r="5861" spans="1:42" x14ac:dyDescent="0.25">
      <c r="A5861" t="s">
        <v>8705</v>
      </c>
      <c r="B5861">
        <v>1</v>
      </c>
      <c r="C5861" t="s">
        <v>40</v>
      </c>
      <c r="D5861" t="s">
        <v>41</v>
      </c>
      <c r="E5861" t="s">
        <v>4464</v>
      </c>
      <c r="F5861">
        <v>92363</v>
      </c>
      <c r="G5861" t="s">
        <v>4465</v>
      </c>
      <c r="H5861">
        <v>34.711224000000001</v>
      </c>
      <c r="I5861">
        <v>-114.70225600000001</v>
      </c>
      <c r="J5861">
        <v>0</v>
      </c>
      <c r="K5861">
        <v>0</v>
      </c>
      <c r="L5861">
        <v>0</v>
      </c>
      <c r="M5861">
        <v>0</v>
      </c>
      <c r="N5861" t="str">
        <f>VLOOKUP(O5861:O12892,'VLOOKUP Ranges'!$A$9:$B$12,2,TRUE)</f>
        <v>29-55</v>
      </c>
      <c r="O5861">
        <v>38</v>
      </c>
      <c r="P5861">
        <v>1</v>
      </c>
      <c r="Q5861" t="s">
        <v>44</v>
      </c>
      <c r="R5861" t="s">
        <v>66</v>
      </c>
      <c r="S5861" t="s">
        <v>66</v>
      </c>
      <c r="T5861" t="s">
        <v>66</v>
      </c>
      <c r="U5861" t="s">
        <v>66</v>
      </c>
      <c r="V5861" t="s">
        <v>66</v>
      </c>
      <c r="W5861" t="s">
        <v>66</v>
      </c>
      <c r="X5861">
        <v>0</v>
      </c>
      <c r="Y5861" t="str">
        <f>VLOOKUP(Z5861:Z12892,'VLOOKUP Ranges'!$A$2:$B$5,2,TRUE)</f>
        <v>18-35</v>
      </c>
      <c r="Z5861">
        <v>20.05</v>
      </c>
      <c r="AA5861">
        <v>741.5</v>
      </c>
      <c r="AB5861" t="s">
        <v>44</v>
      </c>
      <c r="AC5861">
        <v>0</v>
      </c>
      <c r="AD5861">
        <v>62</v>
      </c>
      <c r="AE5861">
        <v>2295</v>
      </c>
      <c r="AG5861" t="b">
        <v>0</v>
      </c>
      <c r="AH5861" t="b">
        <v>1</v>
      </c>
      <c r="AI5861" t="b">
        <v>0</v>
      </c>
      <c r="AJ5861" t="b">
        <v>1</v>
      </c>
      <c r="AK5861" t="b">
        <v>0</v>
      </c>
      <c r="AL5861" t="b">
        <v>0</v>
      </c>
      <c r="AM5861" t="b">
        <v>1</v>
      </c>
      <c r="AN5861">
        <v>19.5131578947368</v>
      </c>
      <c r="AO5861">
        <f t="shared" si="91"/>
        <v>21</v>
      </c>
      <c r="AP5861" t="b">
        <v>0</v>
      </c>
    </row>
    <row r="5862" spans="1:42" x14ac:dyDescent="0.25">
      <c r="A5862" t="s">
        <v>8706</v>
      </c>
      <c r="B5862">
        <v>1</v>
      </c>
      <c r="C5862" t="s">
        <v>40</v>
      </c>
      <c r="D5862" t="s">
        <v>41</v>
      </c>
      <c r="E5862" t="s">
        <v>4467</v>
      </c>
      <c r="F5862">
        <v>92364</v>
      </c>
      <c r="G5862" t="s">
        <v>4468</v>
      </c>
      <c r="H5862">
        <v>35.478735999999998</v>
      </c>
      <c r="I5862">
        <v>-115.51698399999999</v>
      </c>
      <c r="J5862">
        <v>1</v>
      </c>
      <c r="K5862">
        <v>0</v>
      </c>
      <c r="L5862">
        <v>1</v>
      </c>
      <c r="M5862">
        <v>1</v>
      </c>
      <c r="N5862" t="str">
        <f>VLOOKUP(O5862:O12893,'VLOOKUP Ranges'!$A$9:$B$12,2,TRUE)</f>
        <v>55-77</v>
      </c>
      <c r="O5862">
        <v>68</v>
      </c>
      <c r="P5862">
        <v>1</v>
      </c>
      <c r="Q5862" t="s">
        <v>44</v>
      </c>
      <c r="R5862" t="s">
        <v>45</v>
      </c>
      <c r="S5862" t="s">
        <v>45</v>
      </c>
      <c r="T5862" t="s">
        <v>45</v>
      </c>
      <c r="U5862" t="s">
        <v>45</v>
      </c>
      <c r="V5862" t="s">
        <v>44</v>
      </c>
      <c r="W5862" t="s">
        <v>44</v>
      </c>
      <c r="X5862">
        <v>0</v>
      </c>
      <c r="Y5862" t="str">
        <f>VLOOKUP(Z5862:Z12893,'VLOOKUP Ranges'!$A$2:$B$5,2,TRUE)</f>
        <v>35-70</v>
      </c>
      <c r="Z5862">
        <v>62.65</v>
      </c>
      <c r="AA5862">
        <v>4375.8</v>
      </c>
      <c r="AB5862" t="s">
        <v>44</v>
      </c>
      <c r="AC5862">
        <v>0</v>
      </c>
      <c r="AD5862">
        <v>59</v>
      </c>
      <c r="AE5862">
        <v>5215</v>
      </c>
      <c r="AG5862" t="b">
        <v>0</v>
      </c>
      <c r="AH5862" t="b">
        <v>1</v>
      </c>
      <c r="AI5862" t="b">
        <v>0</v>
      </c>
      <c r="AJ5862" t="b">
        <v>0</v>
      </c>
      <c r="AK5862" t="b">
        <v>1</v>
      </c>
      <c r="AL5862" t="b">
        <v>0</v>
      </c>
      <c r="AM5862" t="b">
        <v>0</v>
      </c>
      <c r="AN5862">
        <v>64.349999999999994</v>
      </c>
      <c r="AO5862">
        <f t="shared" si="91"/>
        <v>63</v>
      </c>
      <c r="AP5862" t="b">
        <v>1</v>
      </c>
    </row>
    <row r="5863" spans="1:42" x14ac:dyDescent="0.25">
      <c r="A5863" t="s">
        <v>8707</v>
      </c>
      <c r="B5863">
        <v>1</v>
      </c>
      <c r="C5863" t="s">
        <v>40</v>
      </c>
      <c r="D5863" t="s">
        <v>41</v>
      </c>
      <c r="E5863" t="s">
        <v>2467</v>
      </c>
      <c r="F5863">
        <v>92368</v>
      </c>
      <c r="G5863" t="s">
        <v>2468</v>
      </c>
      <c r="H5863">
        <v>34.647959</v>
      </c>
      <c r="I5863">
        <v>-117.29695700000001</v>
      </c>
      <c r="J5863">
        <v>1</v>
      </c>
      <c r="K5863">
        <v>1</v>
      </c>
      <c r="L5863">
        <v>1</v>
      </c>
      <c r="M5863">
        <v>0</v>
      </c>
      <c r="N5863" t="str">
        <f>VLOOKUP(O5863:O12894,'VLOOKUP Ranges'!$A$9:$B$12,2,TRUE)</f>
        <v>55-77</v>
      </c>
      <c r="O5863">
        <v>65</v>
      </c>
      <c r="P5863">
        <v>1</v>
      </c>
      <c r="Q5863" t="s">
        <v>45</v>
      </c>
      <c r="R5863" t="s">
        <v>45</v>
      </c>
      <c r="S5863" t="s">
        <v>45</v>
      </c>
      <c r="T5863" t="s">
        <v>44</v>
      </c>
      <c r="U5863" t="s">
        <v>44</v>
      </c>
      <c r="V5863" t="s">
        <v>45</v>
      </c>
      <c r="W5863" t="s">
        <v>44</v>
      </c>
      <c r="X5863">
        <v>1</v>
      </c>
      <c r="Y5863" t="str">
        <f>VLOOKUP(Z5863:Z12894,'VLOOKUP Ranges'!$A$2:$B$5,2,TRUE)</f>
        <v>89-118</v>
      </c>
      <c r="Z5863">
        <v>92.7</v>
      </c>
      <c r="AA5863">
        <v>5968.4</v>
      </c>
      <c r="AB5863" t="s">
        <v>44</v>
      </c>
      <c r="AC5863">
        <v>0</v>
      </c>
      <c r="AD5863">
        <v>64</v>
      </c>
      <c r="AE5863">
        <v>5205</v>
      </c>
      <c r="AG5863" t="b">
        <v>0</v>
      </c>
      <c r="AH5863" t="b">
        <v>1</v>
      </c>
      <c r="AI5863" t="b">
        <v>1</v>
      </c>
      <c r="AJ5863" t="b">
        <v>0</v>
      </c>
      <c r="AK5863" t="b">
        <v>1</v>
      </c>
      <c r="AL5863" t="b">
        <v>0</v>
      </c>
      <c r="AM5863" t="b">
        <v>0</v>
      </c>
      <c r="AN5863">
        <v>91.821538461538395</v>
      </c>
      <c r="AO5863">
        <f t="shared" si="91"/>
        <v>93</v>
      </c>
      <c r="AP5863" t="b">
        <v>1</v>
      </c>
    </row>
    <row r="5864" spans="1:42" x14ac:dyDescent="0.25">
      <c r="A5864" t="s">
        <v>8708</v>
      </c>
      <c r="B5864">
        <v>1</v>
      </c>
      <c r="C5864" t="s">
        <v>40</v>
      </c>
      <c r="D5864" t="s">
        <v>41</v>
      </c>
      <c r="E5864" t="s">
        <v>371</v>
      </c>
      <c r="F5864">
        <v>92371</v>
      </c>
      <c r="G5864" t="s">
        <v>372</v>
      </c>
      <c r="H5864">
        <v>34.441122999999997</v>
      </c>
      <c r="I5864">
        <v>-117.537886</v>
      </c>
      <c r="J5864">
        <v>0</v>
      </c>
      <c r="K5864">
        <v>0</v>
      </c>
      <c r="L5864">
        <v>0</v>
      </c>
      <c r="M5864">
        <v>0</v>
      </c>
      <c r="N5864" t="str">
        <f>VLOOKUP(O5864:O12895,'VLOOKUP Ranges'!$A$9:$B$12,2,TRUE)</f>
        <v>29-55</v>
      </c>
      <c r="O5864">
        <v>30</v>
      </c>
      <c r="P5864">
        <v>1</v>
      </c>
      <c r="Q5864" t="s">
        <v>45</v>
      </c>
      <c r="R5864" t="s">
        <v>44</v>
      </c>
      <c r="S5864" t="s">
        <v>44</v>
      </c>
      <c r="T5864" t="s">
        <v>45</v>
      </c>
      <c r="U5864" t="s">
        <v>44</v>
      </c>
      <c r="V5864" t="s">
        <v>45</v>
      </c>
      <c r="W5864" t="s">
        <v>45</v>
      </c>
      <c r="X5864">
        <v>0</v>
      </c>
      <c r="Y5864" t="str">
        <f>VLOOKUP(Z5864:Z12895,'VLOOKUP Ranges'!$A$2:$B$5,2,TRUE)</f>
        <v>89-118</v>
      </c>
      <c r="Z5864">
        <v>100.45</v>
      </c>
      <c r="AA5864">
        <v>3096.9</v>
      </c>
      <c r="AB5864" t="s">
        <v>44</v>
      </c>
      <c r="AC5864">
        <v>0</v>
      </c>
      <c r="AD5864">
        <v>32</v>
      </c>
      <c r="AE5864">
        <v>3936</v>
      </c>
      <c r="AG5864" t="b">
        <v>0</v>
      </c>
      <c r="AH5864" t="b">
        <v>0</v>
      </c>
      <c r="AI5864" t="b">
        <v>1</v>
      </c>
      <c r="AJ5864" t="b">
        <v>0</v>
      </c>
      <c r="AK5864" t="b">
        <v>0</v>
      </c>
      <c r="AL5864" t="b">
        <v>1</v>
      </c>
      <c r="AM5864" t="b">
        <v>0</v>
      </c>
      <c r="AN5864">
        <v>103.23</v>
      </c>
      <c r="AO5864">
        <f t="shared" si="91"/>
        <v>101</v>
      </c>
      <c r="AP5864" t="b">
        <v>0</v>
      </c>
    </row>
    <row r="5865" spans="1:42" x14ac:dyDescent="0.25">
      <c r="A5865" t="s">
        <v>8709</v>
      </c>
      <c r="B5865">
        <v>1</v>
      </c>
      <c r="C5865" t="s">
        <v>40</v>
      </c>
      <c r="D5865" t="s">
        <v>41</v>
      </c>
      <c r="E5865" t="s">
        <v>4472</v>
      </c>
      <c r="F5865">
        <v>92372</v>
      </c>
      <c r="G5865" t="s">
        <v>4473</v>
      </c>
      <c r="H5865">
        <v>34.459322</v>
      </c>
      <c r="I5865">
        <v>-117.629729</v>
      </c>
      <c r="J5865">
        <v>1</v>
      </c>
      <c r="K5865">
        <v>0</v>
      </c>
      <c r="L5865">
        <v>1</v>
      </c>
      <c r="M5865">
        <v>0</v>
      </c>
      <c r="N5865" t="str">
        <f>VLOOKUP(O5865:O12896,'VLOOKUP Ranges'!$A$9:$B$12,2,TRUE)</f>
        <v>29-55</v>
      </c>
      <c r="O5865">
        <v>51</v>
      </c>
      <c r="P5865">
        <v>1</v>
      </c>
      <c r="Q5865" t="s">
        <v>45</v>
      </c>
      <c r="R5865" t="s">
        <v>44</v>
      </c>
      <c r="S5865" t="s">
        <v>44</v>
      </c>
      <c r="T5865" t="s">
        <v>44</v>
      </c>
      <c r="U5865" t="s">
        <v>45</v>
      </c>
      <c r="V5865" t="s">
        <v>45</v>
      </c>
      <c r="W5865" t="s">
        <v>45</v>
      </c>
      <c r="X5865">
        <v>1</v>
      </c>
      <c r="Y5865" t="str">
        <f>VLOOKUP(Z5865:Z12896,'VLOOKUP Ranges'!$A$2:$B$5,2,TRUE)</f>
        <v>70-89</v>
      </c>
      <c r="Z5865">
        <v>75.2</v>
      </c>
      <c r="AA5865">
        <v>3901.25</v>
      </c>
      <c r="AB5865" t="s">
        <v>44</v>
      </c>
      <c r="AC5865">
        <v>0</v>
      </c>
      <c r="AD5865">
        <v>59</v>
      </c>
      <c r="AE5865">
        <v>4708</v>
      </c>
      <c r="AG5865" t="b">
        <v>0</v>
      </c>
      <c r="AH5865" t="b">
        <v>1</v>
      </c>
      <c r="AI5865" t="b">
        <v>0</v>
      </c>
      <c r="AJ5865" t="b">
        <v>0</v>
      </c>
      <c r="AK5865" t="b">
        <v>0</v>
      </c>
      <c r="AL5865" t="b">
        <v>0</v>
      </c>
      <c r="AM5865" t="b">
        <v>0</v>
      </c>
      <c r="AN5865">
        <v>76.495098039215605</v>
      </c>
      <c r="AO5865">
        <f t="shared" si="91"/>
        <v>76</v>
      </c>
      <c r="AP5865" t="b">
        <v>0</v>
      </c>
    </row>
    <row r="5866" spans="1:42" x14ac:dyDescent="0.25">
      <c r="A5866" t="s">
        <v>8710</v>
      </c>
      <c r="B5866">
        <v>1</v>
      </c>
      <c r="C5866" t="s">
        <v>40</v>
      </c>
      <c r="D5866" t="s">
        <v>41</v>
      </c>
      <c r="E5866" t="s">
        <v>374</v>
      </c>
      <c r="F5866">
        <v>92373</v>
      </c>
      <c r="G5866" t="s">
        <v>375</v>
      </c>
      <c r="H5866">
        <v>34.003242999999998</v>
      </c>
      <c r="I5866">
        <v>-117.13828599999999</v>
      </c>
      <c r="J5866">
        <v>0</v>
      </c>
      <c r="K5866">
        <v>0</v>
      </c>
      <c r="L5866">
        <v>0</v>
      </c>
      <c r="M5866">
        <v>0</v>
      </c>
      <c r="N5866" t="str">
        <f>VLOOKUP(O5866:O12897,'VLOOKUP Ranges'!$A$9:$B$12,2,TRUE)</f>
        <v>29-55</v>
      </c>
      <c r="O5866">
        <v>31</v>
      </c>
      <c r="P5866">
        <v>1</v>
      </c>
      <c r="Q5866" t="s">
        <v>45</v>
      </c>
      <c r="R5866" t="s">
        <v>45</v>
      </c>
      <c r="S5866" t="s">
        <v>44</v>
      </c>
      <c r="T5866" t="s">
        <v>45</v>
      </c>
      <c r="U5866" t="s">
        <v>44</v>
      </c>
      <c r="V5866" t="s">
        <v>44</v>
      </c>
      <c r="W5866" t="s">
        <v>44</v>
      </c>
      <c r="X5866">
        <v>1</v>
      </c>
      <c r="Y5866" t="str">
        <f>VLOOKUP(Z5866:Z12897,'VLOOKUP Ranges'!$A$2:$B$5,2,TRUE)</f>
        <v>70-89</v>
      </c>
      <c r="Z5866">
        <v>84.75</v>
      </c>
      <c r="AA5866">
        <v>2613.4</v>
      </c>
      <c r="AB5866" t="s">
        <v>44</v>
      </c>
      <c r="AC5866">
        <v>0</v>
      </c>
      <c r="AD5866">
        <v>35</v>
      </c>
      <c r="AE5866">
        <v>3727</v>
      </c>
      <c r="AG5866" t="b">
        <v>0</v>
      </c>
      <c r="AH5866" t="b">
        <v>0</v>
      </c>
      <c r="AI5866" t="b">
        <v>1</v>
      </c>
      <c r="AJ5866" t="b">
        <v>0</v>
      </c>
      <c r="AK5866" t="b">
        <v>1</v>
      </c>
      <c r="AL5866" t="b">
        <v>0</v>
      </c>
      <c r="AM5866" t="b">
        <v>0</v>
      </c>
      <c r="AN5866">
        <v>84.303225806451593</v>
      </c>
      <c r="AO5866">
        <f t="shared" si="91"/>
        <v>85</v>
      </c>
      <c r="AP5866" t="b">
        <v>1</v>
      </c>
    </row>
    <row r="5867" spans="1:42" x14ac:dyDescent="0.25">
      <c r="A5867" t="s">
        <v>8711</v>
      </c>
      <c r="B5867">
        <v>1</v>
      </c>
      <c r="C5867" t="s">
        <v>40</v>
      </c>
      <c r="D5867" t="s">
        <v>41</v>
      </c>
      <c r="E5867" t="s">
        <v>377</v>
      </c>
      <c r="F5867">
        <v>92376</v>
      </c>
      <c r="G5867" t="s">
        <v>4476</v>
      </c>
      <c r="H5867">
        <v>34.109774999999999</v>
      </c>
      <c r="I5867">
        <v>-117.37890400000001</v>
      </c>
      <c r="J5867">
        <v>0</v>
      </c>
      <c r="K5867">
        <v>0</v>
      </c>
      <c r="L5867">
        <v>1</v>
      </c>
      <c r="M5867">
        <v>1</v>
      </c>
      <c r="N5867" t="str">
        <f>VLOOKUP(O5867:O12898,'VLOOKUP Ranges'!$A$9:$B$12,2,TRUE)</f>
        <v>55-77</v>
      </c>
      <c r="O5867">
        <v>72</v>
      </c>
      <c r="P5867">
        <v>1</v>
      </c>
      <c r="Q5867" t="s">
        <v>45</v>
      </c>
      <c r="R5867" t="s">
        <v>45</v>
      </c>
      <c r="S5867" t="s">
        <v>45</v>
      </c>
      <c r="T5867" t="s">
        <v>45</v>
      </c>
      <c r="U5867" t="s">
        <v>45</v>
      </c>
      <c r="V5867" t="s">
        <v>44</v>
      </c>
      <c r="W5867" t="s">
        <v>45</v>
      </c>
      <c r="X5867">
        <v>1</v>
      </c>
      <c r="Y5867" t="str">
        <f>VLOOKUP(Z5867:Z12898,'VLOOKUP Ranges'!$A$2:$B$5,2,TRUE)</f>
        <v>70-89</v>
      </c>
      <c r="Z5867">
        <v>79.5</v>
      </c>
      <c r="AA5867">
        <v>5661.7</v>
      </c>
      <c r="AB5867" t="s">
        <v>44</v>
      </c>
      <c r="AC5867">
        <v>0</v>
      </c>
      <c r="AD5867">
        <v>78</v>
      </c>
      <c r="AE5867">
        <v>4390</v>
      </c>
      <c r="AG5867" t="b">
        <v>0</v>
      </c>
      <c r="AH5867" t="b">
        <v>1</v>
      </c>
      <c r="AI5867" t="b">
        <v>0</v>
      </c>
      <c r="AJ5867" t="b">
        <v>0</v>
      </c>
      <c r="AK5867" t="b">
        <v>0</v>
      </c>
      <c r="AL5867" t="b">
        <v>0</v>
      </c>
      <c r="AM5867" t="b">
        <v>0</v>
      </c>
      <c r="AN5867">
        <v>78.634722222222194</v>
      </c>
      <c r="AO5867">
        <f t="shared" si="91"/>
        <v>80</v>
      </c>
      <c r="AP5867" t="b">
        <v>1</v>
      </c>
    </row>
    <row r="5868" spans="1:42" x14ac:dyDescent="0.25">
      <c r="A5868" t="s">
        <v>8712</v>
      </c>
      <c r="B5868">
        <v>1</v>
      </c>
      <c r="C5868" t="s">
        <v>40</v>
      </c>
      <c r="D5868" t="s">
        <v>41</v>
      </c>
      <c r="E5868" t="s">
        <v>380</v>
      </c>
      <c r="F5868">
        <v>92382</v>
      </c>
      <c r="G5868" t="s">
        <v>381</v>
      </c>
      <c r="H5868">
        <v>34.186211</v>
      </c>
      <c r="I5868">
        <v>-117.07683</v>
      </c>
      <c r="J5868">
        <v>0</v>
      </c>
      <c r="K5868">
        <v>0</v>
      </c>
      <c r="L5868">
        <v>0</v>
      </c>
      <c r="M5868">
        <v>0</v>
      </c>
      <c r="N5868" t="str">
        <f>VLOOKUP(O5868:O12899,'VLOOKUP Ranges'!$A$9:$B$12,2,TRUE)</f>
        <v>29-55</v>
      </c>
      <c r="O5868">
        <v>37</v>
      </c>
      <c r="P5868">
        <v>1</v>
      </c>
      <c r="Q5868" t="s">
        <v>44</v>
      </c>
      <c r="R5868" t="s">
        <v>66</v>
      </c>
      <c r="S5868" t="s">
        <v>66</v>
      </c>
      <c r="T5868" t="s">
        <v>66</v>
      </c>
      <c r="U5868" t="s">
        <v>66</v>
      </c>
      <c r="V5868" t="s">
        <v>66</v>
      </c>
      <c r="W5868" t="s">
        <v>66</v>
      </c>
      <c r="X5868">
        <v>1</v>
      </c>
      <c r="Y5868" t="str">
        <f>VLOOKUP(Z5868:Z12899,'VLOOKUP Ranges'!$A$2:$B$5,2,TRUE)</f>
        <v>18-35</v>
      </c>
      <c r="Z5868">
        <v>19.8</v>
      </c>
      <c r="AA5868">
        <v>695.05</v>
      </c>
      <c r="AB5868" t="s">
        <v>44</v>
      </c>
      <c r="AC5868">
        <v>0</v>
      </c>
      <c r="AD5868">
        <v>31</v>
      </c>
      <c r="AE5868">
        <v>5987</v>
      </c>
      <c r="AG5868" t="b">
        <v>1</v>
      </c>
      <c r="AH5868" t="b">
        <v>0</v>
      </c>
      <c r="AI5868" t="b">
        <v>0</v>
      </c>
      <c r="AJ5868" t="b">
        <v>1</v>
      </c>
      <c r="AK5868" t="b">
        <v>0</v>
      </c>
      <c r="AL5868" t="b">
        <v>1</v>
      </c>
      <c r="AM5868" t="b">
        <v>0</v>
      </c>
      <c r="AN5868">
        <v>18.7851351351351</v>
      </c>
      <c r="AO5868">
        <f t="shared" si="91"/>
        <v>20</v>
      </c>
      <c r="AP5868" t="b">
        <v>0</v>
      </c>
    </row>
    <row r="5869" spans="1:42" x14ac:dyDescent="0.25">
      <c r="A5869" t="s">
        <v>8713</v>
      </c>
      <c r="B5869">
        <v>1</v>
      </c>
      <c r="C5869" t="s">
        <v>40</v>
      </c>
      <c r="D5869" t="s">
        <v>41</v>
      </c>
      <c r="E5869" t="s">
        <v>1558</v>
      </c>
      <c r="F5869">
        <v>92386</v>
      </c>
      <c r="G5869" t="s">
        <v>1559</v>
      </c>
      <c r="H5869">
        <v>34.243088</v>
      </c>
      <c r="I5869">
        <v>-116.830015</v>
      </c>
      <c r="J5869">
        <v>1</v>
      </c>
      <c r="K5869">
        <v>0</v>
      </c>
      <c r="L5869">
        <v>0</v>
      </c>
      <c r="M5869">
        <v>0</v>
      </c>
      <c r="N5869" t="str">
        <f>VLOOKUP(O5869:O12900,'VLOOKUP Ranges'!$A$9:$B$12,2,TRUE)</f>
        <v>55-77</v>
      </c>
      <c r="O5869">
        <v>55</v>
      </c>
      <c r="P5869">
        <v>1</v>
      </c>
      <c r="Q5869" t="s">
        <v>44</v>
      </c>
      <c r="R5869" t="s">
        <v>45</v>
      </c>
      <c r="S5869" t="s">
        <v>45</v>
      </c>
      <c r="T5869" t="s">
        <v>44</v>
      </c>
      <c r="U5869" t="s">
        <v>44</v>
      </c>
      <c r="V5869" t="s">
        <v>45</v>
      </c>
      <c r="W5869" t="s">
        <v>45</v>
      </c>
      <c r="X5869">
        <v>1</v>
      </c>
      <c r="Y5869" t="str">
        <f>VLOOKUP(Z5869:Z12900,'VLOOKUP Ranges'!$A$2:$B$5,2,TRUE)</f>
        <v>89-118</v>
      </c>
      <c r="Z5869">
        <v>100.9</v>
      </c>
      <c r="AA5869">
        <v>5552.05</v>
      </c>
      <c r="AB5869" t="s">
        <v>44</v>
      </c>
      <c r="AC5869">
        <v>0</v>
      </c>
      <c r="AD5869">
        <v>22</v>
      </c>
      <c r="AE5869">
        <v>5101</v>
      </c>
      <c r="AG5869" t="b">
        <v>1</v>
      </c>
      <c r="AH5869" t="b">
        <v>0</v>
      </c>
      <c r="AI5869" t="b">
        <v>1</v>
      </c>
      <c r="AJ5869" t="b">
        <v>0</v>
      </c>
      <c r="AK5869" t="b">
        <v>0</v>
      </c>
      <c r="AL5869" t="b">
        <v>0</v>
      </c>
      <c r="AM5869" t="b">
        <v>1</v>
      </c>
      <c r="AN5869">
        <v>100.946363636363</v>
      </c>
      <c r="AO5869">
        <f t="shared" si="91"/>
        <v>101</v>
      </c>
      <c r="AP5869" t="b">
        <v>1</v>
      </c>
    </row>
    <row r="5870" spans="1:42" x14ac:dyDescent="0.25">
      <c r="A5870" t="s">
        <v>8714</v>
      </c>
      <c r="B5870">
        <v>1</v>
      </c>
      <c r="C5870" t="s">
        <v>40</v>
      </c>
      <c r="D5870" t="s">
        <v>41</v>
      </c>
      <c r="E5870" t="s">
        <v>383</v>
      </c>
      <c r="F5870">
        <v>92389</v>
      </c>
      <c r="G5870" t="s">
        <v>384</v>
      </c>
      <c r="H5870">
        <v>35.824572000000003</v>
      </c>
      <c r="I5870">
        <v>-116.274755</v>
      </c>
      <c r="J5870">
        <v>1</v>
      </c>
      <c r="K5870">
        <v>0</v>
      </c>
      <c r="L5870">
        <v>0</v>
      </c>
      <c r="M5870">
        <v>1</v>
      </c>
      <c r="N5870" t="str">
        <f>VLOOKUP(O5870:O12901,'VLOOKUP Ranges'!$A$9:$B$12,2,TRUE)</f>
        <v>29-55</v>
      </c>
      <c r="O5870">
        <v>33</v>
      </c>
      <c r="P5870">
        <v>1</v>
      </c>
      <c r="Q5870" t="s">
        <v>45</v>
      </c>
      <c r="R5870" t="s">
        <v>45</v>
      </c>
      <c r="S5870" t="s">
        <v>44</v>
      </c>
      <c r="T5870" t="s">
        <v>45</v>
      </c>
      <c r="U5870" t="s">
        <v>44</v>
      </c>
      <c r="V5870" t="s">
        <v>44</v>
      </c>
      <c r="W5870" t="s">
        <v>45</v>
      </c>
      <c r="X5870">
        <v>1</v>
      </c>
      <c r="Y5870" t="str">
        <f>VLOOKUP(Z5870:Z12901,'VLOOKUP Ranges'!$A$2:$B$5,2,TRUE)</f>
        <v>89-118</v>
      </c>
      <c r="Z5870">
        <v>95.3</v>
      </c>
      <c r="AA5870">
        <v>3275.15</v>
      </c>
      <c r="AB5870" t="s">
        <v>44</v>
      </c>
      <c r="AC5870">
        <v>0</v>
      </c>
      <c r="AD5870">
        <v>38</v>
      </c>
      <c r="AE5870">
        <v>3087</v>
      </c>
      <c r="AG5870" t="b">
        <v>0</v>
      </c>
      <c r="AH5870" t="b">
        <v>0</v>
      </c>
      <c r="AI5870" t="b">
        <v>1</v>
      </c>
      <c r="AJ5870" t="b">
        <v>0</v>
      </c>
      <c r="AK5870" t="b">
        <v>0</v>
      </c>
      <c r="AL5870" t="b">
        <v>0</v>
      </c>
      <c r="AM5870" t="b">
        <v>0</v>
      </c>
      <c r="AN5870">
        <v>99.2469696969697</v>
      </c>
      <c r="AO5870">
        <f t="shared" si="91"/>
        <v>96</v>
      </c>
      <c r="AP5870" t="b">
        <v>1</v>
      </c>
    </row>
    <row r="5871" spans="1:42" x14ac:dyDescent="0.25">
      <c r="A5871" t="s">
        <v>8715</v>
      </c>
      <c r="B5871">
        <v>1</v>
      </c>
      <c r="C5871" t="s">
        <v>40</v>
      </c>
      <c r="D5871" t="s">
        <v>41</v>
      </c>
      <c r="E5871" t="s">
        <v>386</v>
      </c>
      <c r="F5871">
        <v>92392</v>
      </c>
      <c r="G5871" t="s">
        <v>387</v>
      </c>
      <c r="H5871">
        <v>34.486834999999999</v>
      </c>
      <c r="I5871">
        <v>-117.362274</v>
      </c>
      <c r="J5871">
        <v>0</v>
      </c>
      <c r="K5871">
        <v>0</v>
      </c>
      <c r="L5871">
        <v>1</v>
      </c>
      <c r="M5871">
        <v>1</v>
      </c>
      <c r="N5871" t="str">
        <f>VLOOKUP(O5871:O12902,'VLOOKUP Ranges'!$A$9:$B$12,2,TRUE)</f>
        <v>29-55</v>
      </c>
      <c r="O5871">
        <v>46</v>
      </c>
      <c r="P5871">
        <v>1</v>
      </c>
      <c r="Q5871" t="s">
        <v>44</v>
      </c>
      <c r="R5871" t="s">
        <v>44</v>
      </c>
      <c r="S5871" t="s">
        <v>44</v>
      </c>
      <c r="T5871" t="s">
        <v>45</v>
      </c>
      <c r="U5871" t="s">
        <v>45</v>
      </c>
      <c r="V5871" t="s">
        <v>44</v>
      </c>
      <c r="W5871" t="s">
        <v>45</v>
      </c>
      <c r="X5871">
        <v>0</v>
      </c>
      <c r="Y5871" t="str">
        <f>VLOOKUP(Z5871:Z12902,'VLOOKUP Ranges'!$A$2:$B$5,2,TRUE)</f>
        <v>89-118</v>
      </c>
      <c r="Z5871">
        <v>90.95</v>
      </c>
      <c r="AA5871">
        <v>4236.6000000000004</v>
      </c>
      <c r="AB5871" t="s">
        <v>44</v>
      </c>
      <c r="AC5871">
        <v>0</v>
      </c>
      <c r="AD5871">
        <v>38</v>
      </c>
      <c r="AE5871">
        <v>5187</v>
      </c>
      <c r="AG5871" t="b">
        <v>1</v>
      </c>
      <c r="AH5871" t="b">
        <v>0</v>
      </c>
      <c r="AI5871" t="b">
        <v>1</v>
      </c>
      <c r="AJ5871" t="b">
        <v>0</v>
      </c>
      <c r="AK5871" t="b">
        <v>0</v>
      </c>
      <c r="AL5871" t="b">
        <v>0</v>
      </c>
      <c r="AM5871" t="b">
        <v>0</v>
      </c>
      <c r="AN5871">
        <v>92.1</v>
      </c>
      <c r="AO5871">
        <f t="shared" si="91"/>
        <v>91</v>
      </c>
      <c r="AP5871" t="b">
        <v>0</v>
      </c>
    </row>
    <row r="5872" spans="1:42" x14ac:dyDescent="0.25">
      <c r="A5872" t="s">
        <v>8716</v>
      </c>
      <c r="B5872">
        <v>1</v>
      </c>
      <c r="C5872" t="s">
        <v>40</v>
      </c>
      <c r="D5872" t="s">
        <v>41</v>
      </c>
      <c r="E5872" t="s">
        <v>386</v>
      </c>
      <c r="F5872">
        <v>92394</v>
      </c>
      <c r="G5872" t="s">
        <v>2473</v>
      </c>
      <c r="H5872">
        <v>34.567058000000003</v>
      </c>
      <c r="I5872">
        <v>-117.362329</v>
      </c>
      <c r="J5872">
        <v>0</v>
      </c>
      <c r="K5872">
        <v>0</v>
      </c>
      <c r="L5872">
        <v>0</v>
      </c>
      <c r="M5872">
        <v>1</v>
      </c>
      <c r="N5872" t="str">
        <f>VLOOKUP(O5872:O12903,'VLOOKUP Ranges'!$A$9:$B$12,2,TRUE)</f>
        <v>1-9</v>
      </c>
      <c r="O5872">
        <v>1</v>
      </c>
      <c r="P5872">
        <v>1</v>
      </c>
      <c r="Q5872" t="s">
        <v>44</v>
      </c>
      <c r="R5872" t="s">
        <v>45</v>
      </c>
      <c r="S5872" t="s">
        <v>44</v>
      </c>
      <c r="T5872" t="s">
        <v>44</v>
      </c>
      <c r="U5872" t="s">
        <v>45</v>
      </c>
      <c r="V5872" t="s">
        <v>44</v>
      </c>
      <c r="W5872" t="s">
        <v>44</v>
      </c>
      <c r="X5872">
        <v>0</v>
      </c>
      <c r="Y5872" t="str">
        <f>VLOOKUP(Z5872:Z12903,'VLOOKUP Ranges'!$A$2:$B$5,2,TRUE)</f>
        <v>35-70</v>
      </c>
      <c r="Z5872">
        <v>54.5</v>
      </c>
      <c r="AA5872">
        <v>54.5</v>
      </c>
      <c r="AB5872" t="s">
        <v>44</v>
      </c>
      <c r="AC5872">
        <v>0</v>
      </c>
      <c r="AD5872">
        <v>54</v>
      </c>
      <c r="AE5872">
        <v>4359</v>
      </c>
      <c r="AG5872" t="b">
        <v>0</v>
      </c>
      <c r="AH5872" t="b">
        <v>0</v>
      </c>
      <c r="AI5872" t="b">
        <v>0</v>
      </c>
      <c r="AJ5872" t="b">
        <v>0</v>
      </c>
      <c r="AK5872" t="b">
        <v>0</v>
      </c>
      <c r="AL5872" t="b">
        <v>1</v>
      </c>
      <c r="AM5872" t="b">
        <v>0</v>
      </c>
      <c r="AN5872">
        <v>54.5</v>
      </c>
      <c r="AO5872">
        <f t="shared" si="91"/>
        <v>55</v>
      </c>
      <c r="AP5872" t="b">
        <v>1</v>
      </c>
    </row>
    <row r="5873" spans="1:42" x14ac:dyDescent="0.25">
      <c r="A5873" t="s">
        <v>8717</v>
      </c>
      <c r="B5873">
        <v>1</v>
      </c>
      <c r="C5873" t="s">
        <v>40</v>
      </c>
      <c r="D5873" t="s">
        <v>41</v>
      </c>
      <c r="E5873" t="s">
        <v>392</v>
      </c>
      <c r="F5873">
        <v>92401</v>
      </c>
      <c r="G5873" t="s">
        <v>393</v>
      </c>
      <c r="H5873">
        <v>34.105935000000002</v>
      </c>
      <c r="I5873">
        <v>-117.2914</v>
      </c>
      <c r="J5873">
        <v>0</v>
      </c>
      <c r="K5873">
        <v>0</v>
      </c>
      <c r="L5873">
        <v>1</v>
      </c>
      <c r="M5873">
        <v>1</v>
      </c>
      <c r="N5873" t="str">
        <f>VLOOKUP(O5873:O12904,'VLOOKUP Ranges'!$A$9:$B$12,2,TRUE)</f>
        <v>9-29</v>
      </c>
      <c r="O5873">
        <v>19</v>
      </c>
      <c r="P5873">
        <v>1</v>
      </c>
      <c r="Q5873" t="s">
        <v>44</v>
      </c>
      <c r="R5873" t="s">
        <v>44</v>
      </c>
      <c r="S5873" t="s">
        <v>44</v>
      </c>
      <c r="T5873" t="s">
        <v>45</v>
      </c>
      <c r="U5873" t="s">
        <v>44</v>
      </c>
      <c r="V5873" t="s">
        <v>44</v>
      </c>
      <c r="W5873" t="s">
        <v>44</v>
      </c>
      <c r="X5873">
        <v>1</v>
      </c>
      <c r="Y5873" t="str">
        <f>VLOOKUP(Z5873:Z12904,'VLOOKUP Ranges'!$A$2:$B$5,2,TRUE)</f>
        <v>35-70</v>
      </c>
      <c r="Z5873">
        <v>49.6</v>
      </c>
      <c r="AA5873">
        <v>962.9</v>
      </c>
      <c r="AB5873" t="s">
        <v>44</v>
      </c>
      <c r="AC5873">
        <v>0</v>
      </c>
      <c r="AD5873">
        <v>27</v>
      </c>
      <c r="AE5873">
        <v>5735</v>
      </c>
      <c r="AG5873" t="b">
        <v>0</v>
      </c>
      <c r="AH5873" t="b">
        <v>0</v>
      </c>
      <c r="AI5873" t="b">
        <v>0</v>
      </c>
      <c r="AJ5873" t="b">
        <v>0</v>
      </c>
      <c r="AK5873" t="b">
        <v>0</v>
      </c>
      <c r="AL5873" t="b">
        <v>0</v>
      </c>
      <c r="AM5873" t="b">
        <v>0</v>
      </c>
      <c r="AN5873">
        <v>50.678947368420999</v>
      </c>
      <c r="AO5873">
        <f t="shared" si="91"/>
        <v>50</v>
      </c>
      <c r="AP5873" t="b">
        <v>0</v>
      </c>
    </row>
    <row r="5874" spans="1:42" x14ac:dyDescent="0.25">
      <c r="A5874" t="s">
        <v>8718</v>
      </c>
      <c r="B5874">
        <v>1</v>
      </c>
      <c r="C5874" t="s">
        <v>40</v>
      </c>
      <c r="D5874" t="s">
        <v>41</v>
      </c>
      <c r="E5874" t="s">
        <v>392</v>
      </c>
      <c r="F5874">
        <v>92405</v>
      </c>
      <c r="G5874" t="s">
        <v>2477</v>
      </c>
      <c r="H5874">
        <v>34.142747</v>
      </c>
      <c r="I5874">
        <v>-117.300864</v>
      </c>
      <c r="J5874">
        <v>0</v>
      </c>
      <c r="K5874">
        <v>0</v>
      </c>
      <c r="L5874">
        <v>0</v>
      </c>
      <c r="M5874">
        <v>1</v>
      </c>
      <c r="N5874" t="str">
        <f>VLOOKUP(O5874:O12905,'VLOOKUP Ranges'!$A$9:$B$12,2,TRUE)</f>
        <v>55-77</v>
      </c>
      <c r="O5874">
        <v>61</v>
      </c>
      <c r="P5874">
        <v>1</v>
      </c>
      <c r="Q5874" t="s">
        <v>45</v>
      </c>
      <c r="R5874" t="s">
        <v>66</v>
      </c>
      <c r="S5874" t="s">
        <v>66</v>
      </c>
      <c r="T5874" t="s">
        <v>66</v>
      </c>
      <c r="U5874" t="s">
        <v>66</v>
      </c>
      <c r="V5874" t="s">
        <v>66</v>
      </c>
      <c r="W5874" t="s">
        <v>66</v>
      </c>
      <c r="X5874">
        <v>1</v>
      </c>
      <c r="Y5874" t="str">
        <f>VLOOKUP(Z5874:Z12905,'VLOOKUP Ranges'!$A$2:$B$5,2,TRUE)</f>
        <v>18-35</v>
      </c>
      <c r="Z5874">
        <v>25</v>
      </c>
      <c r="AA5874">
        <v>1498.35</v>
      </c>
      <c r="AB5874" t="s">
        <v>44</v>
      </c>
      <c r="AC5874">
        <v>0</v>
      </c>
      <c r="AD5874">
        <v>54</v>
      </c>
      <c r="AE5874">
        <v>4673</v>
      </c>
      <c r="AG5874" t="b">
        <v>0</v>
      </c>
      <c r="AH5874" t="b">
        <v>1</v>
      </c>
      <c r="AI5874" t="b">
        <v>0</v>
      </c>
      <c r="AJ5874" t="b">
        <v>1</v>
      </c>
      <c r="AK5874" t="b">
        <v>1</v>
      </c>
      <c r="AL5874" t="b">
        <v>0</v>
      </c>
      <c r="AM5874" t="b">
        <v>0</v>
      </c>
      <c r="AN5874">
        <v>24.563114754098301</v>
      </c>
      <c r="AO5874">
        <f t="shared" si="91"/>
        <v>25</v>
      </c>
      <c r="AP5874" t="b">
        <v>0</v>
      </c>
    </row>
    <row r="5875" spans="1:42" x14ac:dyDescent="0.25">
      <c r="A5875" t="s">
        <v>8719</v>
      </c>
      <c r="B5875">
        <v>1</v>
      </c>
      <c r="C5875" t="s">
        <v>40</v>
      </c>
      <c r="D5875" t="s">
        <v>41</v>
      </c>
      <c r="E5875" t="s">
        <v>392</v>
      </c>
      <c r="F5875">
        <v>92407</v>
      </c>
      <c r="G5875" t="s">
        <v>4485</v>
      </c>
      <c r="H5875">
        <v>34.250069000000003</v>
      </c>
      <c r="I5875">
        <v>-117.39394900000001</v>
      </c>
      <c r="J5875">
        <v>1</v>
      </c>
      <c r="K5875">
        <v>0</v>
      </c>
      <c r="L5875">
        <v>0</v>
      </c>
      <c r="M5875">
        <v>0</v>
      </c>
      <c r="N5875" t="str">
        <f>VLOOKUP(O5875:O12906,'VLOOKUP Ranges'!$A$9:$B$12,2,TRUE)</f>
        <v>9-29</v>
      </c>
      <c r="O5875">
        <v>26</v>
      </c>
      <c r="P5875">
        <v>1</v>
      </c>
      <c r="Q5875" t="s">
        <v>44</v>
      </c>
      <c r="R5875" t="s">
        <v>44</v>
      </c>
      <c r="S5875" t="s">
        <v>44</v>
      </c>
      <c r="T5875" t="s">
        <v>44</v>
      </c>
      <c r="U5875" t="s">
        <v>44</v>
      </c>
      <c r="V5875" t="s">
        <v>44</v>
      </c>
      <c r="W5875" t="s">
        <v>44</v>
      </c>
      <c r="X5875">
        <v>0</v>
      </c>
      <c r="Y5875" t="str">
        <f>VLOOKUP(Z5875:Z12906,'VLOOKUP Ranges'!$A$2:$B$5,2,TRUE)</f>
        <v>35-70</v>
      </c>
      <c r="Z5875">
        <v>45.45</v>
      </c>
      <c r="AA5875">
        <v>1233.1500000000001</v>
      </c>
      <c r="AB5875" t="s">
        <v>44</v>
      </c>
      <c r="AC5875">
        <v>0</v>
      </c>
      <c r="AD5875">
        <v>68</v>
      </c>
      <c r="AE5875">
        <v>5451</v>
      </c>
      <c r="AG5875" t="b">
        <v>0</v>
      </c>
      <c r="AH5875" t="b">
        <v>0</v>
      </c>
      <c r="AI5875" t="b">
        <v>0</v>
      </c>
      <c r="AJ5875" t="b">
        <v>0</v>
      </c>
      <c r="AK5875" t="b">
        <v>0</v>
      </c>
      <c r="AL5875" t="b">
        <v>1</v>
      </c>
      <c r="AM5875" t="b">
        <v>0</v>
      </c>
      <c r="AN5875">
        <v>47.428846153846102</v>
      </c>
      <c r="AO5875">
        <f t="shared" si="91"/>
        <v>46</v>
      </c>
      <c r="AP5875" t="b">
        <v>0</v>
      </c>
    </row>
    <row r="5876" spans="1:42" x14ac:dyDescent="0.25">
      <c r="A5876" t="s">
        <v>8720</v>
      </c>
      <c r="B5876">
        <v>1</v>
      </c>
      <c r="C5876" t="s">
        <v>40</v>
      </c>
      <c r="D5876" t="s">
        <v>41</v>
      </c>
      <c r="E5876" t="s">
        <v>392</v>
      </c>
      <c r="F5876">
        <v>92408</v>
      </c>
      <c r="G5876" t="s">
        <v>1563</v>
      </c>
      <c r="H5876">
        <v>34.084909000000003</v>
      </c>
      <c r="I5876">
        <v>-117.258107</v>
      </c>
      <c r="J5876">
        <v>1</v>
      </c>
      <c r="K5876">
        <v>0</v>
      </c>
      <c r="L5876">
        <v>1</v>
      </c>
      <c r="M5876">
        <v>0</v>
      </c>
      <c r="N5876" t="str">
        <f>VLOOKUP(O5876:O12907,'VLOOKUP Ranges'!$A$9:$B$12,2,TRUE)</f>
        <v>29-55</v>
      </c>
      <c r="O5876">
        <v>45</v>
      </c>
      <c r="P5876">
        <v>1</v>
      </c>
      <c r="Q5876" t="s">
        <v>45</v>
      </c>
      <c r="R5876" t="s">
        <v>44</v>
      </c>
      <c r="S5876" t="s">
        <v>45</v>
      </c>
      <c r="T5876" t="s">
        <v>45</v>
      </c>
      <c r="U5876" t="s">
        <v>44</v>
      </c>
      <c r="V5876" t="s">
        <v>45</v>
      </c>
      <c r="W5876" t="s">
        <v>45</v>
      </c>
      <c r="X5876">
        <v>1</v>
      </c>
      <c r="Y5876" t="str">
        <f>VLOOKUP(Z5876:Z12907,'VLOOKUP Ranges'!$A$2:$B$5,2,TRUE)</f>
        <v>89-118</v>
      </c>
      <c r="Z5876">
        <v>107.75</v>
      </c>
      <c r="AA5876">
        <v>4882.8</v>
      </c>
      <c r="AB5876" t="s">
        <v>44</v>
      </c>
      <c r="AC5876">
        <v>0</v>
      </c>
      <c r="AD5876">
        <v>27</v>
      </c>
      <c r="AE5876">
        <v>3301</v>
      </c>
      <c r="AG5876" t="b">
        <v>0</v>
      </c>
      <c r="AH5876" t="b">
        <v>0</v>
      </c>
      <c r="AI5876" t="b">
        <v>1</v>
      </c>
      <c r="AJ5876" t="b">
        <v>0</v>
      </c>
      <c r="AK5876" t="b">
        <v>0</v>
      </c>
      <c r="AL5876" t="b">
        <v>0</v>
      </c>
      <c r="AM5876" t="b">
        <v>0</v>
      </c>
      <c r="AN5876">
        <v>108.50666666666601</v>
      </c>
      <c r="AO5876">
        <f t="shared" si="91"/>
        <v>108</v>
      </c>
      <c r="AP5876" t="b">
        <v>0</v>
      </c>
    </row>
    <row r="5877" spans="1:42" x14ac:dyDescent="0.25">
      <c r="A5877" t="s">
        <v>8721</v>
      </c>
      <c r="B5877">
        <v>1</v>
      </c>
      <c r="C5877" t="s">
        <v>40</v>
      </c>
      <c r="D5877" t="s">
        <v>41</v>
      </c>
      <c r="E5877" t="s">
        <v>392</v>
      </c>
      <c r="F5877">
        <v>92410</v>
      </c>
      <c r="G5877" t="s">
        <v>395</v>
      </c>
      <c r="H5877">
        <v>34.106921999999997</v>
      </c>
      <c r="I5877">
        <v>-117.29755299999999</v>
      </c>
      <c r="J5877">
        <v>1</v>
      </c>
      <c r="K5877">
        <v>0</v>
      </c>
      <c r="L5877">
        <v>1</v>
      </c>
      <c r="M5877">
        <v>1</v>
      </c>
      <c r="N5877" t="str">
        <f>VLOOKUP(O5877:O12908,'VLOOKUP Ranges'!$A$9:$B$12,2,TRUE)</f>
        <v>55-77</v>
      </c>
      <c r="O5877">
        <v>62</v>
      </c>
      <c r="P5877">
        <v>1</v>
      </c>
      <c r="Q5877" t="s">
        <v>45</v>
      </c>
      <c r="R5877" t="s">
        <v>44</v>
      </c>
      <c r="S5877" t="s">
        <v>44</v>
      </c>
      <c r="T5877" t="s">
        <v>45</v>
      </c>
      <c r="U5877" t="s">
        <v>44</v>
      </c>
      <c r="V5877" t="s">
        <v>45</v>
      </c>
      <c r="W5877" t="s">
        <v>44</v>
      </c>
      <c r="X5877">
        <v>1</v>
      </c>
      <c r="Y5877" t="str">
        <f>VLOOKUP(Z5877:Z12908,'VLOOKUP Ranges'!$A$2:$B$5,2,TRUE)</f>
        <v>70-89</v>
      </c>
      <c r="Z5877">
        <v>89.1</v>
      </c>
      <c r="AA5877">
        <v>5411.65</v>
      </c>
      <c r="AB5877" t="s">
        <v>44</v>
      </c>
      <c r="AC5877">
        <v>0</v>
      </c>
      <c r="AD5877">
        <v>68</v>
      </c>
      <c r="AE5877">
        <v>5995</v>
      </c>
      <c r="AG5877" t="b">
        <v>0</v>
      </c>
      <c r="AH5877" t="b">
        <v>1</v>
      </c>
      <c r="AI5877" t="b">
        <v>1</v>
      </c>
      <c r="AJ5877" t="b">
        <v>0</v>
      </c>
      <c r="AK5877" t="b">
        <v>1</v>
      </c>
      <c r="AL5877" t="b">
        <v>0</v>
      </c>
      <c r="AM5877" t="b">
        <v>0</v>
      </c>
      <c r="AN5877">
        <v>87.284677419354793</v>
      </c>
      <c r="AO5877">
        <f t="shared" si="91"/>
        <v>90</v>
      </c>
      <c r="AP5877" t="b">
        <v>0</v>
      </c>
    </row>
    <row r="5878" spans="1:42" x14ac:dyDescent="0.25">
      <c r="A5878" t="s">
        <v>8722</v>
      </c>
      <c r="B5878">
        <v>1</v>
      </c>
      <c r="C5878" t="s">
        <v>40</v>
      </c>
      <c r="D5878" t="s">
        <v>41</v>
      </c>
      <c r="E5878" t="s">
        <v>397</v>
      </c>
      <c r="F5878">
        <v>92501</v>
      </c>
      <c r="G5878" t="s">
        <v>4488</v>
      </c>
      <c r="H5878">
        <v>33.994675999999998</v>
      </c>
      <c r="I5878">
        <v>-117.37249799999999</v>
      </c>
      <c r="J5878">
        <v>0</v>
      </c>
      <c r="K5878">
        <v>0</v>
      </c>
      <c r="L5878">
        <v>0</v>
      </c>
      <c r="M5878">
        <v>0</v>
      </c>
      <c r="N5878" t="str">
        <f>VLOOKUP(O5878:O12909,'VLOOKUP Ranges'!$A$9:$B$12,2,TRUE)</f>
        <v>1-9</v>
      </c>
      <c r="O5878">
        <v>3</v>
      </c>
      <c r="P5878">
        <v>1</v>
      </c>
      <c r="Q5878" t="s">
        <v>44</v>
      </c>
      <c r="R5878" t="s">
        <v>44</v>
      </c>
      <c r="S5878" t="s">
        <v>44</v>
      </c>
      <c r="T5878" t="s">
        <v>44</v>
      </c>
      <c r="U5878" t="s">
        <v>44</v>
      </c>
      <c r="V5878" t="s">
        <v>44</v>
      </c>
      <c r="W5878" t="s">
        <v>44</v>
      </c>
      <c r="X5878">
        <v>0</v>
      </c>
      <c r="Y5878" t="str">
        <f>VLOOKUP(Z5878:Z12909,'VLOOKUP Ranges'!$A$2:$B$5,2,TRUE)</f>
        <v>35-70</v>
      </c>
      <c r="Z5878">
        <v>44.75</v>
      </c>
      <c r="AA5878">
        <v>148.05000000000001</v>
      </c>
      <c r="AB5878" t="s">
        <v>44</v>
      </c>
      <c r="AC5878">
        <v>0</v>
      </c>
      <c r="AD5878">
        <v>20</v>
      </c>
      <c r="AE5878">
        <v>3422</v>
      </c>
      <c r="AG5878" t="b">
        <v>0</v>
      </c>
      <c r="AH5878" t="b">
        <v>0</v>
      </c>
      <c r="AI5878" t="b">
        <v>0</v>
      </c>
      <c r="AJ5878" t="b">
        <v>0</v>
      </c>
      <c r="AK5878" t="b">
        <v>0</v>
      </c>
      <c r="AL5878" t="b">
        <v>0</v>
      </c>
      <c r="AM5878" t="b">
        <v>1</v>
      </c>
      <c r="AN5878">
        <v>49.35</v>
      </c>
      <c r="AO5878">
        <f t="shared" si="91"/>
        <v>45</v>
      </c>
      <c r="AP5878" t="b">
        <v>0</v>
      </c>
    </row>
    <row r="5879" spans="1:42" x14ac:dyDescent="0.25">
      <c r="A5879" t="s">
        <v>8723</v>
      </c>
      <c r="B5879">
        <v>1</v>
      </c>
      <c r="C5879" t="s">
        <v>40</v>
      </c>
      <c r="D5879" t="s">
        <v>41</v>
      </c>
      <c r="E5879" t="s">
        <v>397</v>
      </c>
      <c r="F5879">
        <v>92503</v>
      </c>
      <c r="G5879" t="s">
        <v>398</v>
      </c>
      <c r="H5879">
        <v>33.890045999999998</v>
      </c>
      <c r="I5879">
        <v>-117.455583</v>
      </c>
      <c r="J5879">
        <v>0</v>
      </c>
      <c r="K5879">
        <v>0</v>
      </c>
      <c r="L5879">
        <v>1</v>
      </c>
      <c r="M5879">
        <v>1</v>
      </c>
      <c r="N5879" t="str">
        <f>VLOOKUP(O5879:O12910,'VLOOKUP Ranges'!$A$9:$B$12,2,TRUE)</f>
        <v>29-55</v>
      </c>
      <c r="O5879">
        <v>41</v>
      </c>
      <c r="P5879">
        <v>1</v>
      </c>
      <c r="Q5879" t="s">
        <v>45</v>
      </c>
      <c r="R5879" t="s">
        <v>45</v>
      </c>
      <c r="S5879" t="s">
        <v>45</v>
      </c>
      <c r="T5879" t="s">
        <v>45</v>
      </c>
      <c r="U5879" t="s">
        <v>44</v>
      </c>
      <c r="V5879" t="s">
        <v>44</v>
      </c>
      <c r="W5879" t="s">
        <v>45</v>
      </c>
      <c r="X5879">
        <v>1</v>
      </c>
      <c r="Y5879" t="str">
        <f>VLOOKUP(Z5879:Z12910,'VLOOKUP Ranges'!$A$2:$B$5,2,TRUE)</f>
        <v>89-118</v>
      </c>
      <c r="Z5879">
        <v>101.6</v>
      </c>
      <c r="AA5879">
        <v>3930.55</v>
      </c>
      <c r="AB5879" t="s">
        <v>44</v>
      </c>
      <c r="AC5879">
        <v>0</v>
      </c>
      <c r="AD5879">
        <v>52</v>
      </c>
      <c r="AE5879">
        <v>3275</v>
      </c>
      <c r="AG5879" t="b">
        <v>1</v>
      </c>
      <c r="AH5879" t="b">
        <v>0</v>
      </c>
      <c r="AI5879" t="b">
        <v>1</v>
      </c>
      <c r="AJ5879" t="b">
        <v>0</v>
      </c>
      <c r="AK5879" t="b">
        <v>0</v>
      </c>
      <c r="AL5879" t="b">
        <v>0</v>
      </c>
      <c r="AM5879" t="b">
        <v>0</v>
      </c>
      <c r="AN5879">
        <v>95.8670731707317</v>
      </c>
      <c r="AO5879">
        <f t="shared" si="91"/>
        <v>102</v>
      </c>
      <c r="AP5879" t="b">
        <v>1</v>
      </c>
    </row>
    <row r="5880" spans="1:42" x14ac:dyDescent="0.25">
      <c r="A5880" t="s">
        <v>8724</v>
      </c>
      <c r="B5880">
        <v>1</v>
      </c>
      <c r="C5880" t="s">
        <v>40</v>
      </c>
      <c r="D5880" t="s">
        <v>41</v>
      </c>
      <c r="E5880" t="s">
        <v>397</v>
      </c>
      <c r="F5880">
        <v>92504</v>
      </c>
      <c r="G5880" t="s">
        <v>4490</v>
      </c>
      <c r="H5880">
        <v>33.910800000000002</v>
      </c>
      <c r="I5880">
        <v>-117.39815299999999</v>
      </c>
      <c r="J5880">
        <v>1</v>
      </c>
      <c r="K5880">
        <v>0</v>
      </c>
      <c r="L5880">
        <v>1</v>
      </c>
      <c r="M5880">
        <v>1</v>
      </c>
      <c r="N5880" t="str">
        <f>VLOOKUP(O5880:O12911,'VLOOKUP Ranges'!$A$9:$B$12,2,TRUE)</f>
        <v>55-77</v>
      </c>
      <c r="O5880">
        <v>67</v>
      </c>
      <c r="P5880">
        <v>1</v>
      </c>
      <c r="Q5880" t="s">
        <v>44</v>
      </c>
      <c r="R5880" t="s">
        <v>44</v>
      </c>
      <c r="S5880" t="s">
        <v>45</v>
      </c>
      <c r="T5880" t="s">
        <v>45</v>
      </c>
      <c r="U5880" t="s">
        <v>45</v>
      </c>
      <c r="V5880" t="s">
        <v>45</v>
      </c>
      <c r="W5880" t="s">
        <v>45</v>
      </c>
      <c r="X5880">
        <v>0</v>
      </c>
      <c r="Y5880" t="str">
        <f>VLOOKUP(Z5880:Z12911,'VLOOKUP Ranges'!$A$2:$B$5,2,TRUE)</f>
        <v>89-118</v>
      </c>
      <c r="Z5880">
        <v>103.15</v>
      </c>
      <c r="AA5880">
        <v>6895.5</v>
      </c>
      <c r="AB5880" t="s">
        <v>44</v>
      </c>
      <c r="AC5880">
        <v>0</v>
      </c>
      <c r="AD5880">
        <v>40</v>
      </c>
      <c r="AE5880">
        <v>4376</v>
      </c>
      <c r="AG5880" t="b">
        <v>0</v>
      </c>
      <c r="AH5880" t="b">
        <v>1</v>
      </c>
      <c r="AI5880" t="b">
        <v>1</v>
      </c>
      <c r="AJ5880" t="b">
        <v>0</v>
      </c>
      <c r="AK5880" t="b">
        <v>0</v>
      </c>
      <c r="AL5880" t="b">
        <v>0</v>
      </c>
      <c r="AM5880" t="b">
        <v>0</v>
      </c>
      <c r="AN5880">
        <v>102.917910447761</v>
      </c>
      <c r="AO5880">
        <f t="shared" si="91"/>
        <v>104</v>
      </c>
      <c r="AP5880" t="b">
        <v>0</v>
      </c>
    </row>
    <row r="5881" spans="1:42" x14ac:dyDescent="0.25">
      <c r="A5881" t="s">
        <v>8725</v>
      </c>
      <c r="B5881">
        <v>1</v>
      </c>
      <c r="C5881" t="s">
        <v>40</v>
      </c>
      <c r="D5881" t="s">
        <v>41</v>
      </c>
      <c r="E5881" t="s">
        <v>397</v>
      </c>
      <c r="F5881">
        <v>92506</v>
      </c>
      <c r="G5881" t="s">
        <v>400</v>
      </c>
      <c r="H5881">
        <v>33.930931000000001</v>
      </c>
      <c r="I5881">
        <v>-117.361788</v>
      </c>
      <c r="J5881">
        <v>0</v>
      </c>
      <c r="K5881">
        <v>0</v>
      </c>
      <c r="L5881">
        <v>1</v>
      </c>
      <c r="M5881">
        <v>0</v>
      </c>
      <c r="N5881" t="str">
        <f>VLOOKUP(O5881:O12912,'VLOOKUP Ranges'!$A$9:$B$12,2,TRUE)</f>
        <v>55-77</v>
      </c>
      <c r="O5881">
        <v>71</v>
      </c>
      <c r="P5881">
        <v>1</v>
      </c>
      <c r="Q5881" t="s">
        <v>45</v>
      </c>
      <c r="R5881" t="s">
        <v>45</v>
      </c>
      <c r="S5881" t="s">
        <v>45</v>
      </c>
      <c r="T5881" t="s">
        <v>44</v>
      </c>
      <c r="U5881" t="s">
        <v>44</v>
      </c>
      <c r="V5881" t="s">
        <v>45</v>
      </c>
      <c r="W5881" t="s">
        <v>44</v>
      </c>
      <c r="X5881">
        <v>0</v>
      </c>
      <c r="Y5881" t="str">
        <f>VLOOKUP(Z5881:Z12912,'VLOOKUP Ranges'!$A$2:$B$5,2,TRUE)</f>
        <v>89-118</v>
      </c>
      <c r="Z5881">
        <v>95.65</v>
      </c>
      <c r="AA5881">
        <v>6856.95</v>
      </c>
      <c r="AB5881" t="s">
        <v>44</v>
      </c>
      <c r="AC5881">
        <v>0</v>
      </c>
      <c r="AD5881">
        <v>65</v>
      </c>
      <c r="AE5881">
        <v>5856</v>
      </c>
      <c r="AG5881" t="b">
        <v>1</v>
      </c>
      <c r="AH5881" t="b">
        <v>0</v>
      </c>
      <c r="AI5881" t="b">
        <v>1</v>
      </c>
      <c r="AJ5881" t="b">
        <v>0</v>
      </c>
      <c r="AK5881" t="b">
        <v>0</v>
      </c>
      <c r="AL5881" t="b">
        <v>0</v>
      </c>
      <c r="AM5881" t="b">
        <v>1</v>
      </c>
      <c r="AN5881">
        <v>96.576760563380205</v>
      </c>
      <c r="AO5881">
        <f t="shared" si="91"/>
        <v>96</v>
      </c>
      <c r="AP5881" t="b">
        <v>1</v>
      </c>
    </row>
    <row r="5882" spans="1:42" x14ac:dyDescent="0.25">
      <c r="A5882" t="s">
        <v>8726</v>
      </c>
      <c r="B5882">
        <v>1</v>
      </c>
      <c r="C5882" t="s">
        <v>40</v>
      </c>
      <c r="D5882" t="s">
        <v>41</v>
      </c>
      <c r="E5882" t="s">
        <v>397</v>
      </c>
      <c r="F5882">
        <v>92507</v>
      </c>
      <c r="G5882" t="s">
        <v>4493</v>
      </c>
      <c r="H5882">
        <v>33.976328000000002</v>
      </c>
      <c r="I5882">
        <v>-117.31978599999999</v>
      </c>
      <c r="J5882">
        <v>0</v>
      </c>
      <c r="K5882">
        <v>0</v>
      </c>
      <c r="L5882">
        <v>1</v>
      </c>
      <c r="M5882">
        <v>1</v>
      </c>
      <c r="N5882" t="str">
        <f>VLOOKUP(O5882:O12913,'VLOOKUP Ranges'!$A$9:$B$12,2,TRUE)</f>
        <v>29-55</v>
      </c>
      <c r="O5882">
        <v>37</v>
      </c>
      <c r="P5882">
        <v>1</v>
      </c>
      <c r="Q5882" t="s">
        <v>44</v>
      </c>
      <c r="R5882" t="s">
        <v>45</v>
      </c>
      <c r="S5882" t="s">
        <v>45</v>
      </c>
      <c r="T5882" t="s">
        <v>44</v>
      </c>
      <c r="U5882" t="s">
        <v>44</v>
      </c>
      <c r="V5882" t="s">
        <v>45</v>
      </c>
      <c r="W5882" t="s">
        <v>45</v>
      </c>
      <c r="X5882">
        <v>0</v>
      </c>
      <c r="Y5882" t="str">
        <f>VLOOKUP(Z5882:Z12913,'VLOOKUP Ranges'!$A$2:$B$5,2,TRUE)</f>
        <v>70-89</v>
      </c>
      <c r="Z5882">
        <v>75.099999999999994</v>
      </c>
      <c r="AA5882">
        <v>2658.8</v>
      </c>
      <c r="AB5882" t="s">
        <v>44</v>
      </c>
      <c r="AC5882">
        <v>0</v>
      </c>
      <c r="AD5882">
        <v>64</v>
      </c>
      <c r="AE5882">
        <v>4131</v>
      </c>
      <c r="AG5882" t="b">
        <v>1</v>
      </c>
      <c r="AH5882" t="b">
        <v>0</v>
      </c>
      <c r="AI5882" t="b">
        <v>0</v>
      </c>
      <c r="AJ5882" t="b">
        <v>0</v>
      </c>
      <c r="AK5882" t="b">
        <v>0</v>
      </c>
      <c r="AL5882" t="b">
        <v>0</v>
      </c>
      <c r="AM5882" t="b">
        <v>0</v>
      </c>
      <c r="AN5882">
        <v>71.859459459459401</v>
      </c>
      <c r="AO5882">
        <f t="shared" si="91"/>
        <v>76</v>
      </c>
      <c r="AP5882" t="b">
        <v>1</v>
      </c>
    </row>
    <row r="5883" spans="1:42" x14ac:dyDescent="0.25">
      <c r="A5883" t="s">
        <v>8727</v>
      </c>
      <c r="B5883">
        <v>1</v>
      </c>
      <c r="C5883" t="s">
        <v>40</v>
      </c>
      <c r="D5883" t="s">
        <v>41</v>
      </c>
      <c r="E5883" t="s">
        <v>397</v>
      </c>
      <c r="F5883">
        <v>92508</v>
      </c>
      <c r="G5883" t="s">
        <v>2482</v>
      </c>
      <c r="H5883">
        <v>33.885499000000003</v>
      </c>
      <c r="I5883">
        <v>-117.32495900000001</v>
      </c>
      <c r="J5883">
        <v>1</v>
      </c>
      <c r="K5883">
        <v>0</v>
      </c>
      <c r="L5883">
        <v>1</v>
      </c>
      <c r="M5883">
        <v>0</v>
      </c>
      <c r="N5883" t="str">
        <f>VLOOKUP(O5883:O12914,'VLOOKUP Ranges'!$A$9:$B$12,2,TRUE)</f>
        <v>55-77</v>
      </c>
      <c r="O5883">
        <v>60</v>
      </c>
      <c r="P5883">
        <v>1</v>
      </c>
      <c r="Q5883" t="s">
        <v>44</v>
      </c>
      <c r="R5883" t="s">
        <v>45</v>
      </c>
      <c r="S5883" t="s">
        <v>45</v>
      </c>
      <c r="T5883" t="s">
        <v>44</v>
      </c>
      <c r="U5883" t="s">
        <v>45</v>
      </c>
      <c r="V5883" t="s">
        <v>44</v>
      </c>
      <c r="W5883" t="s">
        <v>44</v>
      </c>
      <c r="X5883">
        <v>1</v>
      </c>
      <c r="Y5883" t="str">
        <f>VLOOKUP(Z5883:Z12914,'VLOOKUP Ranges'!$A$2:$B$5,2,TRUE)</f>
        <v>35-70</v>
      </c>
      <c r="Z5883">
        <v>61.35</v>
      </c>
      <c r="AA5883">
        <v>3766.2</v>
      </c>
      <c r="AB5883" t="s">
        <v>44</v>
      </c>
      <c r="AC5883">
        <v>0</v>
      </c>
      <c r="AD5883">
        <v>79</v>
      </c>
      <c r="AE5883">
        <v>6174</v>
      </c>
      <c r="AG5883" t="b">
        <v>0</v>
      </c>
      <c r="AH5883" t="b">
        <v>1</v>
      </c>
      <c r="AI5883" t="b">
        <v>0</v>
      </c>
      <c r="AJ5883" t="b">
        <v>0</v>
      </c>
      <c r="AK5883" t="b">
        <v>0</v>
      </c>
      <c r="AL5883" t="b">
        <v>0</v>
      </c>
      <c r="AM5883" t="b">
        <v>1</v>
      </c>
      <c r="AN5883">
        <v>62.769999999999897</v>
      </c>
      <c r="AO5883">
        <f t="shared" si="91"/>
        <v>62</v>
      </c>
      <c r="AP5883" t="b">
        <v>1</v>
      </c>
    </row>
    <row r="5884" spans="1:42" x14ac:dyDescent="0.25">
      <c r="A5884" t="s">
        <v>8728</v>
      </c>
      <c r="B5884">
        <v>1</v>
      </c>
      <c r="C5884" t="s">
        <v>40</v>
      </c>
      <c r="D5884" t="s">
        <v>41</v>
      </c>
      <c r="E5884" t="s">
        <v>404</v>
      </c>
      <c r="F5884">
        <v>92518</v>
      </c>
      <c r="G5884" t="s">
        <v>405</v>
      </c>
      <c r="H5884">
        <v>33.888323</v>
      </c>
      <c r="I5884">
        <v>-117.27753300000001</v>
      </c>
      <c r="J5884">
        <v>0</v>
      </c>
      <c r="K5884">
        <v>0</v>
      </c>
      <c r="L5884">
        <v>0</v>
      </c>
      <c r="M5884">
        <v>0</v>
      </c>
      <c r="N5884" t="str">
        <f>VLOOKUP(O5884:O12915,'VLOOKUP Ranges'!$A$9:$B$12,2,TRUE)</f>
        <v>1-9</v>
      </c>
      <c r="O5884">
        <v>6</v>
      </c>
      <c r="P5884">
        <v>1</v>
      </c>
      <c r="Q5884" t="s">
        <v>44</v>
      </c>
      <c r="R5884" t="s">
        <v>66</v>
      </c>
      <c r="S5884" t="s">
        <v>66</v>
      </c>
      <c r="T5884" t="s">
        <v>66</v>
      </c>
      <c r="U5884" t="s">
        <v>66</v>
      </c>
      <c r="V5884" t="s">
        <v>66</v>
      </c>
      <c r="W5884" t="s">
        <v>66</v>
      </c>
      <c r="X5884">
        <v>0</v>
      </c>
      <c r="Y5884" t="str">
        <f>VLOOKUP(Z5884:Z12915,'VLOOKUP Ranges'!$A$2:$B$5,2,TRUE)</f>
        <v>18-35</v>
      </c>
      <c r="Z5884">
        <v>19.7</v>
      </c>
      <c r="AA5884">
        <v>129.55000000000001</v>
      </c>
      <c r="AB5884" t="s">
        <v>44</v>
      </c>
      <c r="AC5884">
        <v>0</v>
      </c>
      <c r="AD5884">
        <v>74</v>
      </c>
      <c r="AE5884">
        <v>5387</v>
      </c>
      <c r="AG5884" t="b">
        <v>0</v>
      </c>
      <c r="AH5884" t="b">
        <v>0</v>
      </c>
      <c r="AI5884" t="b">
        <v>0</v>
      </c>
      <c r="AJ5884" t="b">
        <v>1</v>
      </c>
      <c r="AK5884" t="b">
        <v>1</v>
      </c>
      <c r="AL5884" t="b">
        <v>0</v>
      </c>
      <c r="AM5884" t="b">
        <v>0</v>
      </c>
      <c r="AN5884">
        <v>21.591666666666601</v>
      </c>
      <c r="AO5884">
        <f t="shared" si="91"/>
        <v>20</v>
      </c>
      <c r="AP5884" t="b">
        <v>0</v>
      </c>
    </row>
    <row r="5885" spans="1:42" x14ac:dyDescent="0.25">
      <c r="A5885" t="s">
        <v>8729</v>
      </c>
      <c r="B5885">
        <v>1</v>
      </c>
      <c r="C5885" t="s">
        <v>40</v>
      </c>
      <c r="D5885" t="s">
        <v>41</v>
      </c>
      <c r="E5885" t="s">
        <v>2485</v>
      </c>
      <c r="F5885">
        <v>92532</v>
      </c>
      <c r="G5885" t="s">
        <v>2486</v>
      </c>
      <c r="H5885">
        <v>33.705835999999998</v>
      </c>
      <c r="I5885">
        <v>-117.31820399999999</v>
      </c>
      <c r="J5885">
        <v>0</v>
      </c>
      <c r="K5885">
        <v>0</v>
      </c>
      <c r="L5885">
        <v>1</v>
      </c>
      <c r="M5885">
        <v>1</v>
      </c>
      <c r="N5885" t="str">
        <f>VLOOKUP(O5885:O12916,'VLOOKUP Ranges'!$A$9:$B$12,2,TRUE)</f>
        <v>9-29</v>
      </c>
      <c r="O5885">
        <v>11</v>
      </c>
      <c r="P5885">
        <v>1</v>
      </c>
      <c r="Q5885" t="s">
        <v>44</v>
      </c>
      <c r="R5885" t="s">
        <v>45</v>
      </c>
      <c r="S5885" t="s">
        <v>44</v>
      </c>
      <c r="T5885" t="s">
        <v>44</v>
      </c>
      <c r="U5885" t="s">
        <v>44</v>
      </c>
      <c r="V5885" t="s">
        <v>44</v>
      </c>
      <c r="W5885" t="s">
        <v>44</v>
      </c>
      <c r="X5885">
        <v>0</v>
      </c>
      <c r="Y5885" t="str">
        <f>VLOOKUP(Z5885:Z12916,'VLOOKUP Ranges'!$A$2:$B$5,2,TRUE)</f>
        <v>35-70</v>
      </c>
      <c r="Z5885">
        <v>51</v>
      </c>
      <c r="AA5885">
        <v>581.70000000000005</v>
      </c>
      <c r="AB5885" t="s">
        <v>44</v>
      </c>
      <c r="AC5885">
        <v>0</v>
      </c>
      <c r="AD5885">
        <v>49</v>
      </c>
      <c r="AE5885">
        <v>5777</v>
      </c>
      <c r="AG5885" t="b">
        <v>0</v>
      </c>
      <c r="AH5885" t="b">
        <v>0</v>
      </c>
      <c r="AI5885" t="b">
        <v>0</v>
      </c>
      <c r="AJ5885" t="b">
        <v>0</v>
      </c>
      <c r="AK5885" t="b">
        <v>0</v>
      </c>
      <c r="AL5885" t="b">
        <v>0</v>
      </c>
      <c r="AM5885" t="b">
        <v>0</v>
      </c>
      <c r="AN5885">
        <v>52.881818181818097</v>
      </c>
      <c r="AO5885">
        <f t="shared" si="91"/>
        <v>51</v>
      </c>
      <c r="AP5885" t="b">
        <v>1</v>
      </c>
    </row>
    <row r="5886" spans="1:42" x14ac:dyDescent="0.25">
      <c r="A5886" t="s">
        <v>8730</v>
      </c>
      <c r="B5886">
        <v>1</v>
      </c>
      <c r="C5886" t="s">
        <v>40</v>
      </c>
      <c r="D5886" t="s">
        <v>41</v>
      </c>
      <c r="E5886" t="s">
        <v>1565</v>
      </c>
      <c r="F5886">
        <v>92539</v>
      </c>
      <c r="G5886" t="s">
        <v>1566</v>
      </c>
      <c r="H5886">
        <v>33.527605000000001</v>
      </c>
      <c r="I5886">
        <v>-116.666551</v>
      </c>
      <c r="J5886">
        <v>0</v>
      </c>
      <c r="K5886">
        <v>0</v>
      </c>
      <c r="L5886">
        <v>1</v>
      </c>
      <c r="M5886">
        <v>1</v>
      </c>
      <c r="N5886" t="str">
        <f>VLOOKUP(O5886:O12917,'VLOOKUP Ranges'!$A$9:$B$12,2,TRUE)</f>
        <v>9-29</v>
      </c>
      <c r="O5886">
        <v>10</v>
      </c>
      <c r="P5886">
        <v>1</v>
      </c>
      <c r="Q5886" t="s">
        <v>44</v>
      </c>
      <c r="R5886" t="s">
        <v>44</v>
      </c>
      <c r="S5886" t="s">
        <v>44</v>
      </c>
      <c r="T5886" t="s">
        <v>44</v>
      </c>
      <c r="U5886" t="s">
        <v>44</v>
      </c>
      <c r="V5886" t="s">
        <v>45</v>
      </c>
      <c r="W5886" t="s">
        <v>45</v>
      </c>
      <c r="X5886">
        <v>1</v>
      </c>
      <c r="Y5886" t="str">
        <f>VLOOKUP(Z5886:Z12917,'VLOOKUP Ranges'!$A$2:$B$5,2,TRUE)</f>
        <v>70-89</v>
      </c>
      <c r="Z5886">
        <v>88.85</v>
      </c>
      <c r="AA5886">
        <v>929.45</v>
      </c>
      <c r="AB5886" t="s">
        <v>44</v>
      </c>
      <c r="AC5886">
        <v>0</v>
      </c>
      <c r="AD5886">
        <v>54</v>
      </c>
      <c r="AE5886">
        <v>4531</v>
      </c>
      <c r="AG5886" t="b">
        <v>0</v>
      </c>
      <c r="AH5886" t="b">
        <v>0</v>
      </c>
      <c r="AI5886" t="b">
        <v>1</v>
      </c>
      <c r="AJ5886" t="b">
        <v>0</v>
      </c>
      <c r="AK5886" t="b">
        <v>0</v>
      </c>
      <c r="AL5886" t="b">
        <v>1</v>
      </c>
      <c r="AM5886" t="b">
        <v>0</v>
      </c>
      <c r="AN5886">
        <v>92.944999999999993</v>
      </c>
      <c r="AO5886">
        <f t="shared" si="91"/>
        <v>89</v>
      </c>
      <c r="AP5886" t="b">
        <v>0</v>
      </c>
    </row>
    <row r="5887" spans="1:42" x14ac:dyDescent="0.25">
      <c r="A5887" t="s">
        <v>8731</v>
      </c>
      <c r="B5887">
        <v>1</v>
      </c>
      <c r="C5887" t="s">
        <v>40</v>
      </c>
      <c r="D5887" t="s">
        <v>41</v>
      </c>
      <c r="E5887" t="s">
        <v>407</v>
      </c>
      <c r="F5887">
        <v>92543</v>
      </c>
      <c r="G5887" t="s">
        <v>1568</v>
      </c>
      <c r="H5887">
        <v>33.739415000000001</v>
      </c>
      <c r="I5887">
        <v>-116.968339</v>
      </c>
      <c r="J5887">
        <v>1</v>
      </c>
      <c r="K5887">
        <v>0</v>
      </c>
      <c r="L5887">
        <v>1</v>
      </c>
      <c r="M5887">
        <v>0</v>
      </c>
      <c r="N5887" t="str">
        <f>VLOOKUP(O5887:O12918,'VLOOKUP Ranges'!$A$9:$B$12,2,TRUE)</f>
        <v>29-55</v>
      </c>
      <c r="O5887">
        <v>34</v>
      </c>
      <c r="P5887">
        <v>1</v>
      </c>
      <c r="Q5887" t="s">
        <v>44</v>
      </c>
      <c r="R5887" t="s">
        <v>66</v>
      </c>
      <c r="S5887" t="s">
        <v>66</v>
      </c>
      <c r="T5887" t="s">
        <v>66</v>
      </c>
      <c r="U5887" t="s">
        <v>66</v>
      </c>
      <c r="V5887" t="s">
        <v>66</v>
      </c>
      <c r="W5887" t="s">
        <v>66</v>
      </c>
      <c r="X5887">
        <v>0</v>
      </c>
      <c r="Y5887" t="str">
        <f>VLOOKUP(Z5887:Z12918,'VLOOKUP Ranges'!$A$2:$B$5,2,TRUE)</f>
        <v>18-35</v>
      </c>
      <c r="Z5887">
        <v>20.05</v>
      </c>
      <c r="AA5887">
        <v>679</v>
      </c>
      <c r="AB5887" t="s">
        <v>44</v>
      </c>
      <c r="AC5887">
        <v>0</v>
      </c>
      <c r="AD5887">
        <v>29</v>
      </c>
      <c r="AE5887">
        <v>2236</v>
      </c>
      <c r="AG5887" t="b">
        <v>0</v>
      </c>
      <c r="AH5887" t="b">
        <v>1</v>
      </c>
      <c r="AI5887" t="b">
        <v>0</v>
      </c>
      <c r="AJ5887" t="b">
        <v>1</v>
      </c>
      <c r="AK5887" t="b">
        <v>1</v>
      </c>
      <c r="AL5887" t="b">
        <v>0</v>
      </c>
      <c r="AM5887" t="b">
        <v>0</v>
      </c>
      <c r="AN5887">
        <v>19.970588235294102</v>
      </c>
      <c r="AO5887">
        <f t="shared" si="91"/>
        <v>21</v>
      </c>
      <c r="AP5887" t="b">
        <v>0</v>
      </c>
    </row>
    <row r="5888" spans="1:42" x14ac:dyDescent="0.25">
      <c r="A5888" t="s">
        <v>8732</v>
      </c>
      <c r="B5888">
        <v>1</v>
      </c>
      <c r="C5888" t="s">
        <v>40</v>
      </c>
      <c r="D5888" t="s">
        <v>41</v>
      </c>
      <c r="E5888" t="s">
        <v>407</v>
      </c>
      <c r="F5888">
        <v>92544</v>
      </c>
      <c r="G5888" t="s">
        <v>408</v>
      </c>
      <c r="H5888">
        <v>33.644584999999999</v>
      </c>
      <c r="I5888">
        <v>-116.871544</v>
      </c>
      <c r="J5888">
        <v>0</v>
      </c>
      <c r="K5888">
        <v>0</v>
      </c>
      <c r="L5888">
        <v>0</v>
      </c>
      <c r="M5888">
        <v>0</v>
      </c>
      <c r="N5888" t="str">
        <f>VLOOKUP(O5888:O12919,'VLOOKUP Ranges'!$A$9:$B$12,2,TRUE)</f>
        <v>55-77</v>
      </c>
      <c r="O5888">
        <v>62</v>
      </c>
      <c r="P5888">
        <v>1</v>
      </c>
      <c r="Q5888" t="s">
        <v>44</v>
      </c>
      <c r="R5888" t="s">
        <v>45</v>
      </c>
      <c r="S5888" t="s">
        <v>44</v>
      </c>
      <c r="T5888" t="s">
        <v>44</v>
      </c>
      <c r="U5888" t="s">
        <v>45</v>
      </c>
      <c r="V5888" t="s">
        <v>44</v>
      </c>
      <c r="W5888" t="s">
        <v>45</v>
      </c>
      <c r="X5888">
        <v>1</v>
      </c>
      <c r="Y5888" t="str">
        <f>VLOOKUP(Z5888:Z12919,'VLOOKUP Ranges'!$A$2:$B$5,2,TRUE)</f>
        <v>35-70</v>
      </c>
      <c r="Z5888">
        <v>65.099999999999994</v>
      </c>
      <c r="AA5888">
        <v>3846.75</v>
      </c>
      <c r="AB5888" t="s">
        <v>44</v>
      </c>
      <c r="AC5888">
        <v>0</v>
      </c>
      <c r="AD5888">
        <v>47</v>
      </c>
      <c r="AE5888">
        <v>5172</v>
      </c>
      <c r="AG5888" t="b">
        <v>0</v>
      </c>
      <c r="AH5888" t="b">
        <v>1</v>
      </c>
      <c r="AI5888" t="b">
        <v>0</v>
      </c>
      <c r="AJ5888" t="b">
        <v>0</v>
      </c>
      <c r="AK5888" t="b">
        <v>0</v>
      </c>
      <c r="AL5888" t="b">
        <v>0</v>
      </c>
      <c r="AM5888" t="b">
        <v>1</v>
      </c>
      <c r="AN5888">
        <v>62.044354838709602</v>
      </c>
      <c r="AO5888">
        <f t="shared" si="91"/>
        <v>66</v>
      </c>
      <c r="AP5888" t="b">
        <v>1</v>
      </c>
    </row>
    <row r="5889" spans="1:42" x14ac:dyDescent="0.25">
      <c r="A5889" t="s">
        <v>8733</v>
      </c>
      <c r="B5889">
        <v>1</v>
      </c>
      <c r="C5889" t="s">
        <v>40</v>
      </c>
      <c r="D5889" t="s">
        <v>41</v>
      </c>
      <c r="E5889" t="s">
        <v>407</v>
      </c>
      <c r="F5889">
        <v>92545</v>
      </c>
      <c r="G5889" t="s">
        <v>4501</v>
      </c>
      <c r="H5889">
        <v>33.734932999999998</v>
      </c>
      <c r="I5889">
        <v>-117.044145</v>
      </c>
      <c r="J5889">
        <v>1</v>
      </c>
      <c r="K5889">
        <v>0</v>
      </c>
      <c r="L5889">
        <v>1</v>
      </c>
      <c r="M5889">
        <v>0</v>
      </c>
      <c r="N5889" t="str">
        <f>VLOOKUP(O5889:O12920,'VLOOKUP Ranges'!$A$9:$B$12,2,TRUE)</f>
        <v>55-77</v>
      </c>
      <c r="O5889">
        <v>64</v>
      </c>
      <c r="P5889">
        <v>1</v>
      </c>
      <c r="Q5889" t="s">
        <v>45</v>
      </c>
      <c r="R5889" t="s">
        <v>44</v>
      </c>
      <c r="S5889" t="s">
        <v>45</v>
      </c>
      <c r="T5889" t="s">
        <v>44</v>
      </c>
      <c r="U5889" t="s">
        <v>45</v>
      </c>
      <c r="V5889" t="s">
        <v>44</v>
      </c>
      <c r="W5889" t="s">
        <v>45</v>
      </c>
      <c r="X5889">
        <v>1</v>
      </c>
      <c r="Y5889" t="str">
        <f>VLOOKUP(Z5889:Z12920,'VLOOKUP Ranges'!$A$2:$B$5,2,TRUE)</f>
        <v>35-70</v>
      </c>
      <c r="Z5889">
        <v>70.150000000000006</v>
      </c>
      <c r="AA5889">
        <v>4480.7</v>
      </c>
      <c r="AB5889" t="s">
        <v>44</v>
      </c>
      <c r="AC5889">
        <v>0</v>
      </c>
      <c r="AD5889">
        <v>49</v>
      </c>
      <c r="AE5889">
        <v>5037</v>
      </c>
      <c r="AG5889" t="b">
        <v>1</v>
      </c>
      <c r="AH5889" t="b">
        <v>0</v>
      </c>
      <c r="AI5889" t="b">
        <v>0</v>
      </c>
      <c r="AJ5889" t="b">
        <v>0</v>
      </c>
      <c r="AK5889" t="b">
        <v>0</v>
      </c>
      <c r="AL5889" t="b">
        <v>0</v>
      </c>
      <c r="AM5889" t="b">
        <v>1</v>
      </c>
      <c r="AN5889">
        <v>70.010937499999997</v>
      </c>
      <c r="AO5889">
        <f t="shared" si="91"/>
        <v>71</v>
      </c>
      <c r="AP5889" t="b">
        <v>0</v>
      </c>
    </row>
    <row r="5890" spans="1:42" x14ac:dyDescent="0.25">
      <c r="A5890" t="s">
        <v>8734</v>
      </c>
      <c r="B5890">
        <v>1</v>
      </c>
      <c r="C5890" t="s">
        <v>40</v>
      </c>
      <c r="D5890" t="s">
        <v>41</v>
      </c>
      <c r="E5890" t="s">
        <v>413</v>
      </c>
      <c r="F5890">
        <v>92549</v>
      </c>
      <c r="G5890" t="s">
        <v>414</v>
      </c>
      <c r="H5890">
        <v>33.755038999999996</v>
      </c>
      <c r="I5890">
        <v>-116.74179599999999</v>
      </c>
      <c r="J5890">
        <v>1</v>
      </c>
      <c r="K5890">
        <v>0</v>
      </c>
      <c r="L5890">
        <v>0</v>
      </c>
      <c r="M5890">
        <v>0</v>
      </c>
      <c r="N5890" t="str">
        <f>VLOOKUP(O5890:O12921,'VLOOKUP Ranges'!$A$9:$B$12,2,TRUE)</f>
        <v>9-29</v>
      </c>
      <c r="O5890">
        <v>25</v>
      </c>
      <c r="P5890">
        <v>1</v>
      </c>
      <c r="Q5890" t="s">
        <v>44</v>
      </c>
      <c r="R5890" t="s">
        <v>66</v>
      </c>
      <c r="S5890" t="s">
        <v>66</v>
      </c>
      <c r="T5890" t="s">
        <v>66</v>
      </c>
      <c r="U5890" t="s">
        <v>66</v>
      </c>
      <c r="V5890" t="s">
        <v>66</v>
      </c>
      <c r="W5890" t="s">
        <v>66</v>
      </c>
      <c r="X5890">
        <v>1</v>
      </c>
      <c r="Y5890" t="str">
        <f>VLOOKUP(Z5890:Z12921,'VLOOKUP Ranges'!$A$2:$B$5,2,TRUE)</f>
        <v>18-35</v>
      </c>
      <c r="Z5890">
        <v>20.75</v>
      </c>
      <c r="AA5890">
        <v>499.4</v>
      </c>
      <c r="AB5890" t="s">
        <v>44</v>
      </c>
      <c r="AC5890">
        <v>0</v>
      </c>
      <c r="AD5890">
        <v>74</v>
      </c>
      <c r="AE5890">
        <v>5161</v>
      </c>
      <c r="AG5890" t="b">
        <v>0</v>
      </c>
      <c r="AH5890" t="b">
        <v>1</v>
      </c>
      <c r="AI5890" t="b">
        <v>0</v>
      </c>
      <c r="AJ5890" t="b">
        <v>1</v>
      </c>
      <c r="AK5890" t="b">
        <v>0</v>
      </c>
      <c r="AL5890" t="b">
        <v>0</v>
      </c>
      <c r="AM5890" t="b">
        <v>1</v>
      </c>
      <c r="AN5890">
        <v>19.975999999999999</v>
      </c>
      <c r="AO5890">
        <f t="shared" si="91"/>
        <v>21</v>
      </c>
      <c r="AP5890" t="b">
        <v>0</v>
      </c>
    </row>
    <row r="5891" spans="1:42" x14ac:dyDescent="0.25">
      <c r="A5891" t="s">
        <v>8735</v>
      </c>
      <c r="B5891">
        <v>1</v>
      </c>
      <c r="C5891" t="s">
        <v>40</v>
      </c>
      <c r="D5891" t="s">
        <v>41</v>
      </c>
      <c r="E5891" t="s">
        <v>416</v>
      </c>
      <c r="F5891">
        <v>92551</v>
      </c>
      <c r="G5891" t="s">
        <v>1570</v>
      </c>
      <c r="H5891">
        <v>33.882739999999998</v>
      </c>
      <c r="I5891">
        <v>-117.224878</v>
      </c>
      <c r="J5891">
        <v>0</v>
      </c>
      <c r="K5891">
        <v>0</v>
      </c>
      <c r="L5891">
        <v>0</v>
      </c>
      <c r="M5891">
        <v>0</v>
      </c>
      <c r="N5891" t="str">
        <f>VLOOKUP(O5891:O12922,'VLOOKUP Ranges'!$A$9:$B$12,2,TRUE)</f>
        <v>9-29</v>
      </c>
      <c r="O5891">
        <v>26</v>
      </c>
      <c r="P5891">
        <v>1</v>
      </c>
      <c r="Q5891" t="s">
        <v>44</v>
      </c>
      <c r="R5891" t="s">
        <v>44</v>
      </c>
      <c r="S5891" t="s">
        <v>45</v>
      </c>
      <c r="T5891" t="s">
        <v>45</v>
      </c>
      <c r="U5891" t="s">
        <v>44</v>
      </c>
      <c r="V5891" t="s">
        <v>44</v>
      </c>
      <c r="W5891" t="s">
        <v>44</v>
      </c>
      <c r="X5891">
        <v>1</v>
      </c>
      <c r="Y5891" t="str">
        <f>VLOOKUP(Z5891:Z12922,'VLOOKUP Ranges'!$A$2:$B$5,2,TRUE)</f>
        <v>35-70</v>
      </c>
      <c r="Z5891">
        <v>56.05</v>
      </c>
      <c r="AA5891">
        <v>1553.2</v>
      </c>
      <c r="AB5891" t="s">
        <v>44</v>
      </c>
      <c r="AC5891">
        <v>0</v>
      </c>
      <c r="AD5891">
        <v>46</v>
      </c>
      <c r="AE5891">
        <v>3079</v>
      </c>
      <c r="AG5891" t="b">
        <v>1</v>
      </c>
      <c r="AH5891" t="b">
        <v>0</v>
      </c>
      <c r="AI5891" t="b">
        <v>0</v>
      </c>
      <c r="AJ5891" t="b">
        <v>0</v>
      </c>
      <c r="AK5891" t="b">
        <v>0</v>
      </c>
      <c r="AL5891" t="b">
        <v>0</v>
      </c>
      <c r="AM5891" t="b">
        <v>1</v>
      </c>
      <c r="AN5891">
        <v>59.7384615384615</v>
      </c>
      <c r="AO5891">
        <f t="shared" ref="AO5891:AO5954" si="92">ROUNDUP(Z5891, 0)</f>
        <v>57</v>
      </c>
      <c r="AP5891" t="b">
        <v>0</v>
      </c>
    </row>
    <row r="5892" spans="1:42" x14ac:dyDescent="0.25">
      <c r="A5892" t="s">
        <v>8736</v>
      </c>
      <c r="B5892">
        <v>1</v>
      </c>
      <c r="C5892" t="s">
        <v>40</v>
      </c>
      <c r="D5892" t="s">
        <v>41</v>
      </c>
      <c r="E5892" t="s">
        <v>416</v>
      </c>
      <c r="F5892">
        <v>92553</v>
      </c>
      <c r="G5892" t="s">
        <v>4504</v>
      </c>
      <c r="H5892">
        <v>33.923149000000002</v>
      </c>
      <c r="I5892">
        <v>-117.244933</v>
      </c>
      <c r="J5892">
        <v>1</v>
      </c>
      <c r="K5892">
        <v>0</v>
      </c>
      <c r="L5892">
        <v>0</v>
      </c>
      <c r="M5892">
        <v>1</v>
      </c>
      <c r="N5892" t="str">
        <f>VLOOKUP(O5892:O12923,'VLOOKUP Ranges'!$A$9:$B$12,2,TRUE)</f>
        <v>9-29</v>
      </c>
      <c r="O5892">
        <v>10</v>
      </c>
      <c r="P5892">
        <v>1</v>
      </c>
      <c r="Q5892" t="s">
        <v>44</v>
      </c>
      <c r="R5892" t="s">
        <v>66</v>
      </c>
      <c r="S5892" t="s">
        <v>66</v>
      </c>
      <c r="T5892" t="s">
        <v>66</v>
      </c>
      <c r="U5892" t="s">
        <v>66</v>
      </c>
      <c r="V5892" t="s">
        <v>66</v>
      </c>
      <c r="W5892" t="s">
        <v>66</v>
      </c>
      <c r="X5892">
        <v>1</v>
      </c>
      <c r="Y5892" t="str">
        <f>VLOOKUP(Z5892:Z12923,'VLOOKUP Ranges'!$A$2:$B$5,2,TRUE)</f>
        <v>18-35</v>
      </c>
      <c r="Z5892">
        <v>19.95</v>
      </c>
      <c r="AA5892">
        <v>219.5</v>
      </c>
      <c r="AB5892" t="s">
        <v>44</v>
      </c>
      <c r="AC5892">
        <v>0</v>
      </c>
      <c r="AD5892">
        <v>48</v>
      </c>
      <c r="AE5892">
        <v>3044</v>
      </c>
      <c r="AG5892" t="b">
        <v>1</v>
      </c>
      <c r="AH5892" t="b">
        <v>0</v>
      </c>
      <c r="AI5892" t="b">
        <v>0</v>
      </c>
      <c r="AJ5892" t="b">
        <v>1</v>
      </c>
      <c r="AK5892" t="b">
        <v>0</v>
      </c>
      <c r="AL5892" t="b">
        <v>0</v>
      </c>
      <c r="AM5892" t="b">
        <v>0</v>
      </c>
      <c r="AN5892">
        <v>21.95</v>
      </c>
      <c r="AO5892">
        <f t="shared" si="92"/>
        <v>20</v>
      </c>
      <c r="AP5892" t="b">
        <v>0</v>
      </c>
    </row>
    <row r="5893" spans="1:42" x14ac:dyDescent="0.25">
      <c r="A5893" t="s">
        <v>8737</v>
      </c>
      <c r="B5893">
        <v>1</v>
      </c>
      <c r="C5893" t="s">
        <v>40</v>
      </c>
      <c r="D5893" t="s">
        <v>41</v>
      </c>
      <c r="E5893" t="s">
        <v>416</v>
      </c>
      <c r="F5893">
        <v>92555</v>
      </c>
      <c r="G5893" t="s">
        <v>1572</v>
      </c>
      <c r="H5893">
        <v>33.907361000000002</v>
      </c>
      <c r="I5893">
        <v>-117.109972</v>
      </c>
      <c r="J5893">
        <v>0</v>
      </c>
      <c r="K5893">
        <v>0</v>
      </c>
      <c r="L5893">
        <v>0</v>
      </c>
      <c r="M5893">
        <v>0</v>
      </c>
      <c r="N5893" t="str">
        <f>VLOOKUP(O5893:O12924,'VLOOKUP Ranges'!$A$9:$B$12,2,TRUE)</f>
        <v>29-55</v>
      </c>
      <c r="O5893">
        <v>53</v>
      </c>
      <c r="P5893">
        <v>1</v>
      </c>
      <c r="Q5893" t="s">
        <v>45</v>
      </c>
      <c r="R5893" t="s">
        <v>45</v>
      </c>
      <c r="S5893" t="s">
        <v>45</v>
      </c>
      <c r="T5893" t="s">
        <v>45</v>
      </c>
      <c r="U5893" t="s">
        <v>44</v>
      </c>
      <c r="V5893" t="s">
        <v>45</v>
      </c>
      <c r="W5893" t="s">
        <v>44</v>
      </c>
      <c r="X5893">
        <v>0</v>
      </c>
      <c r="Y5893" t="str">
        <f>VLOOKUP(Z5893:Z12924,'VLOOKUP Ranges'!$A$2:$B$5,2,TRUE)</f>
        <v>89-118</v>
      </c>
      <c r="Z5893">
        <v>98.6</v>
      </c>
      <c r="AA5893">
        <v>5311.85</v>
      </c>
      <c r="AB5893" t="s">
        <v>44</v>
      </c>
      <c r="AC5893">
        <v>0</v>
      </c>
      <c r="AD5893">
        <v>20</v>
      </c>
      <c r="AE5893">
        <v>4635</v>
      </c>
      <c r="AG5893" t="b">
        <v>1</v>
      </c>
      <c r="AH5893" t="b">
        <v>0</v>
      </c>
      <c r="AI5893" t="b">
        <v>1</v>
      </c>
      <c r="AJ5893" t="b">
        <v>0</v>
      </c>
      <c r="AK5893" t="b">
        <v>0</v>
      </c>
      <c r="AL5893" t="b">
        <v>0</v>
      </c>
      <c r="AM5893" t="b">
        <v>1</v>
      </c>
      <c r="AN5893">
        <v>100.22358490566</v>
      </c>
      <c r="AO5893">
        <f t="shared" si="92"/>
        <v>99</v>
      </c>
      <c r="AP5893" t="b">
        <v>1</v>
      </c>
    </row>
    <row r="5894" spans="1:42" x14ac:dyDescent="0.25">
      <c r="A5894" t="s">
        <v>8738</v>
      </c>
      <c r="B5894">
        <v>1</v>
      </c>
      <c r="C5894" t="s">
        <v>40</v>
      </c>
      <c r="D5894" t="s">
        <v>41</v>
      </c>
      <c r="E5894" t="s">
        <v>4507</v>
      </c>
      <c r="F5894">
        <v>92561</v>
      </c>
      <c r="G5894" t="s">
        <v>4508</v>
      </c>
      <c r="H5894">
        <v>33.638644999999997</v>
      </c>
      <c r="I5894">
        <v>-116.55783</v>
      </c>
      <c r="J5894">
        <v>1</v>
      </c>
      <c r="K5894">
        <v>0</v>
      </c>
      <c r="L5894">
        <v>0</v>
      </c>
      <c r="M5894">
        <v>0</v>
      </c>
      <c r="N5894" t="str">
        <f>VLOOKUP(O5894:O12925,'VLOOKUP Ranges'!$A$9:$B$12,2,TRUE)</f>
        <v>29-55</v>
      </c>
      <c r="O5894">
        <v>33</v>
      </c>
      <c r="P5894">
        <v>1</v>
      </c>
      <c r="Q5894" t="s">
        <v>44</v>
      </c>
      <c r="R5894" t="s">
        <v>44</v>
      </c>
      <c r="S5894" t="s">
        <v>45</v>
      </c>
      <c r="T5894" t="s">
        <v>45</v>
      </c>
      <c r="U5894" t="s">
        <v>44</v>
      </c>
      <c r="V5894" t="s">
        <v>44</v>
      </c>
      <c r="W5894" t="s">
        <v>44</v>
      </c>
      <c r="X5894">
        <v>1</v>
      </c>
      <c r="Y5894" t="str">
        <f>VLOOKUP(Z5894:Z12925,'VLOOKUP Ranges'!$A$2:$B$5,2,TRUE)</f>
        <v>70-89</v>
      </c>
      <c r="Z5894">
        <v>79</v>
      </c>
      <c r="AA5894">
        <v>2576.8000000000002</v>
      </c>
      <c r="AB5894" t="s">
        <v>44</v>
      </c>
      <c r="AC5894">
        <v>0</v>
      </c>
      <c r="AD5894">
        <v>21</v>
      </c>
      <c r="AE5894">
        <v>4396</v>
      </c>
      <c r="AG5894" t="b">
        <v>0</v>
      </c>
      <c r="AH5894" t="b">
        <v>0</v>
      </c>
      <c r="AI5894" t="b">
        <v>1</v>
      </c>
      <c r="AJ5894" t="b">
        <v>0</v>
      </c>
      <c r="AK5894" t="b">
        <v>1</v>
      </c>
      <c r="AL5894" t="b">
        <v>0</v>
      </c>
      <c r="AM5894" t="b">
        <v>0</v>
      </c>
      <c r="AN5894">
        <v>78.084848484848493</v>
      </c>
      <c r="AO5894">
        <f t="shared" si="92"/>
        <v>79</v>
      </c>
      <c r="AP5894" t="b">
        <v>0</v>
      </c>
    </row>
    <row r="5895" spans="1:42" x14ac:dyDescent="0.25">
      <c r="A5895" t="s">
        <v>8739</v>
      </c>
      <c r="B5895">
        <v>1</v>
      </c>
      <c r="C5895" t="s">
        <v>40</v>
      </c>
      <c r="D5895" t="s">
        <v>41</v>
      </c>
      <c r="E5895" t="s">
        <v>419</v>
      </c>
      <c r="F5895">
        <v>92562</v>
      </c>
      <c r="G5895" t="s">
        <v>4510</v>
      </c>
      <c r="H5895">
        <v>33.548869000000003</v>
      </c>
      <c r="I5895">
        <v>-117.334165</v>
      </c>
      <c r="J5895">
        <v>0</v>
      </c>
      <c r="K5895">
        <v>1</v>
      </c>
      <c r="L5895">
        <v>1</v>
      </c>
      <c r="M5895">
        <v>0</v>
      </c>
      <c r="N5895" t="str">
        <f>VLOOKUP(O5895:O12926,'VLOOKUP Ranges'!$A$9:$B$12,2,TRUE)</f>
        <v>55-77</v>
      </c>
      <c r="O5895">
        <v>71</v>
      </c>
      <c r="P5895">
        <v>1</v>
      </c>
      <c r="Q5895" t="s">
        <v>44</v>
      </c>
      <c r="R5895" t="s">
        <v>44</v>
      </c>
      <c r="S5895" t="s">
        <v>45</v>
      </c>
      <c r="T5895" t="s">
        <v>45</v>
      </c>
      <c r="U5895" t="s">
        <v>44</v>
      </c>
      <c r="V5895" t="s">
        <v>44</v>
      </c>
      <c r="W5895" t="s">
        <v>45</v>
      </c>
      <c r="X5895">
        <v>0</v>
      </c>
      <c r="Y5895" t="str">
        <f>VLOOKUP(Z5895:Z12926,'VLOOKUP Ranges'!$A$2:$B$5,2,TRUE)</f>
        <v>70-89</v>
      </c>
      <c r="Z5895">
        <v>89.45</v>
      </c>
      <c r="AA5895">
        <v>6435.25</v>
      </c>
      <c r="AB5895" t="s">
        <v>44</v>
      </c>
      <c r="AC5895">
        <v>0</v>
      </c>
      <c r="AD5895">
        <v>72</v>
      </c>
      <c r="AE5895">
        <v>6004</v>
      </c>
      <c r="AG5895" t="b">
        <v>0</v>
      </c>
      <c r="AH5895" t="b">
        <v>1</v>
      </c>
      <c r="AI5895" t="b">
        <v>1</v>
      </c>
      <c r="AJ5895" t="b">
        <v>0</v>
      </c>
      <c r="AK5895" t="b">
        <v>1</v>
      </c>
      <c r="AL5895" t="b">
        <v>0</v>
      </c>
      <c r="AM5895" t="b">
        <v>0</v>
      </c>
      <c r="AN5895">
        <v>90.637323943661897</v>
      </c>
      <c r="AO5895">
        <f t="shared" si="92"/>
        <v>90</v>
      </c>
      <c r="AP5895" t="b">
        <v>0</v>
      </c>
    </row>
    <row r="5896" spans="1:42" x14ac:dyDescent="0.25">
      <c r="A5896" t="s">
        <v>8740</v>
      </c>
      <c r="B5896">
        <v>1</v>
      </c>
      <c r="C5896" t="s">
        <v>40</v>
      </c>
      <c r="D5896" t="s">
        <v>41</v>
      </c>
      <c r="E5896" t="s">
        <v>419</v>
      </c>
      <c r="F5896">
        <v>92563</v>
      </c>
      <c r="G5896" t="s">
        <v>420</v>
      </c>
      <c r="H5896">
        <v>33.581045000000003</v>
      </c>
      <c r="I5896">
        <v>-117.14718999999999</v>
      </c>
      <c r="J5896">
        <v>0</v>
      </c>
      <c r="K5896">
        <v>0</v>
      </c>
      <c r="L5896">
        <v>0</v>
      </c>
      <c r="M5896">
        <v>0</v>
      </c>
      <c r="N5896" t="str">
        <f>VLOOKUP(O5896:O12927,'VLOOKUP Ranges'!$A$9:$B$12,2,TRUE)</f>
        <v>29-55</v>
      </c>
      <c r="O5896">
        <v>29</v>
      </c>
      <c r="P5896">
        <v>1</v>
      </c>
      <c r="Q5896" t="s">
        <v>45</v>
      </c>
      <c r="R5896" t="s">
        <v>44</v>
      </c>
      <c r="S5896" t="s">
        <v>44</v>
      </c>
      <c r="T5896" t="s">
        <v>44</v>
      </c>
      <c r="U5896" t="s">
        <v>44</v>
      </c>
      <c r="V5896" t="s">
        <v>44</v>
      </c>
      <c r="W5896" t="s">
        <v>44</v>
      </c>
      <c r="X5896">
        <v>1</v>
      </c>
      <c r="Y5896" t="str">
        <f>VLOOKUP(Z5896:Z12927,'VLOOKUP Ranges'!$A$2:$B$5,2,TRUE)</f>
        <v>70-89</v>
      </c>
      <c r="Z5896">
        <v>74.2</v>
      </c>
      <c r="AA5896">
        <v>1993.25</v>
      </c>
      <c r="AB5896" t="s">
        <v>44</v>
      </c>
      <c r="AC5896">
        <v>0</v>
      </c>
      <c r="AD5896">
        <v>55</v>
      </c>
      <c r="AE5896">
        <v>3982</v>
      </c>
      <c r="AG5896" t="b">
        <v>0</v>
      </c>
      <c r="AH5896" t="b">
        <v>0</v>
      </c>
      <c r="AI5896" t="b">
        <v>1</v>
      </c>
      <c r="AJ5896" t="b">
        <v>0</v>
      </c>
      <c r="AK5896" t="b">
        <v>0</v>
      </c>
      <c r="AL5896" t="b">
        <v>1</v>
      </c>
      <c r="AM5896" t="b">
        <v>0</v>
      </c>
      <c r="AN5896">
        <v>68.732758620689594</v>
      </c>
      <c r="AO5896">
        <f t="shared" si="92"/>
        <v>75</v>
      </c>
      <c r="AP5896" t="b">
        <v>0</v>
      </c>
    </row>
    <row r="5897" spans="1:42" x14ac:dyDescent="0.25">
      <c r="A5897" t="s">
        <v>8741</v>
      </c>
      <c r="B5897">
        <v>1</v>
      </c>
      <c r="C5897" t="s">
        <v>40</v>
      </c>
      <c r="D5897" t="s">
        <v>41</v>
      </c>
      <c r="E5897" t="s">
        <v>1575</v>
      </c>
      <c r="F5897">
        <v>92567</v>
      </c>
      <c r="G5897" t="s">
        <v>1576</v>
      </c>
      <c r="H5897">
        <v>33.827689999999997</v>
      </c>
      <c r="I5897">
        <v>-117.102244</v>
      </c>
      <c r="J5897">
        <v>1</v>
      </c>
      <c r="K5897">
        <v>0</v>
      </c>
      <c r="L5897">
        <v>1</v>
      </c>
      <c r="M5897">
        <v>1</v>
      </c>
      <c r="N5897" t="str">
        <f>VLOOKUP(O5897:O12928,'VLOOKUP Ranges'!$A$9:$B$12,2,TRUE)</f>
        <v>9-29</v>
      </c>
      <c r="O5897">
        <v>24</v>
      </c>
      <c r="P5897">
        <v>1</v>
      </c>
      <c r="Q5897" t="s">
        <v>45</v>
      </c>
      <c r="R5897" t="s">
        <v>45</v>
      </c>
      <c r="S5897" t="s">
        <v>44</v>
      </c>
      <c r="T5897" t="s">
        <v>44</v>
      </c>
      <c r="U5897" t="s">
        <v>45</v>
      </c>
      <c r="V5897" t="s">
        <v>45</v>
      </c>
      <c r="W5897" t="s">
        <v>45</v>
      </c>
      <c r="X5897">
        <v>0</v>
      </c>
      <c r="Y5897" t="str">
        <f>VLOOKUP(Z5897:Z12928,'VLOOKUP Ranges'!$A$2:$B$5,2,TRUE)</f>
        <v>70-89</v>
      </c>
      <c r="Z5897">
        <v>81</v>
      </c>
      <c r="AA5897">
        <v>1923.85</v>
      </c>
      <c r="AB5897" t="s">
        <v>44</v>
      </c>
      <c r="AC5897">
        <v>0</v>
      </c>
      <c r="AD5897">
        <v>50</v>
      </c>
      <c r="AE5897">
        <v>3019</v>
      </c>
      <c r="AG5897" t="b">
        <v>0</v>
      </c>
      <c r="AH5897" t="b">
        <v>0</v>
      </c>
      <c r="AI5897" t="b">
        <v>0</v>
      </c>
      <c r="AJ5897" t="b">
        <v>0</v>
      </c>
      <c r="AK5897" t="b">
        <v>0</v>
      </c>
      <c r="AL5897" t="b">
        <v>0</v>
      </c>
      <c r="AM5897" t="b">
        <v>0</v>
      </c>
      <c r="AN5897">
        <v>80.160416666666606</v>
      </c>
      <c r="AO5897">
        <f t="shared" si="92"/>
        <v>81</v>
      </c>
      <c r="AP5897" t="b">
        <v>1</v>
      </c>
    </row>
    <row r="5898" spans="1:42" x14ac:dyDescent="0.25">
      <c r="A5898" t="s">
        <v>8742</v>
      </c>
      <c r="B5898">
        <v>1</v>
      </c>
      <c r="C5898" t="s">
        <v>40</v>
      </c>
      <c r="D5898" t="s">
        <v>41</v>
      </c>
      <c r="E5898" t="s">
        <v>422</v>
      </c>
      <c r="F5898">
        <v>92570</v>
      </c>
      <c r="G5898" t="s">
        <v>2490</v>
      </c>
      <c r="H5898">
        <v>33.787298</v>
      </c>
      <c r="I5898">
        <v>-117.32067600000001</v>
      </c>
      <c r="J5898">
        <v>1</v>
      </c>
      <c r="K5898">
        <v>0</v>
      </c>
      <c r="L5898">
        <v>1</v>
      </c>
      <c r="M5898">
        <v>1</v>
      </c>
      <c r="N5898" t="str">
        <f>VLOOKUP(O5898:O12929,'VLOOKUP Ranges'!$A$9:$B$12,2,TRUE)</f>
        <v>9-29</v>
      </c>
      <c r="O5898">
        <v>20</v>
      </c>
      <c r="P5898">
        <v>1</v>
      </c>
      <c r="Q5898" t="s">
        <v>44</v>
      </c>
      <c r="R5898" t="s">
        <v>44</v>
      </c>
      <c r="S5898" t="s">
        <v>44</v>
      </c>
      <c r="T5898" t="s">
        <v>45</v>
      </c>
      <c r="U5898" t="s">
        <v>44</v>
      </c>
      <c r="V5898" t="s">
        <v>44</v>
      </c>
      <c r="W5898" t="s">
        <v>44</v>
      </c>
      <c r="X5898">
        <v>1</v>
      </c>
      <c r="Y5898" t="str">
        <f>VLOOKUP(Z5898:Z12929,'VLOOKUP Ranges'!$A$2:$B$5,2,TRUE)</f>
        <v>35-70</v>
      </c>
      <c r="Z5898">
        <v>49.6</v>
      </c>
      <c r="AA5898">
        <v>939.8</v>
      </c>
      <c r="AB5898" t="s">
        <v>44</v>
      </c>
      <c r="AC5898">
        <v>0</v>
      </c>
      <c r="AD5898">
        <v>68</v>
      </c>
      <c r="AE5898">
        <v>3235</v>
      </c>
      <c r="AG5898" t="b">
        <v>0</v>
      </c>
      <c r="AH5898" t="b">
        <v>0</v>
      </c>
      <c r="AI5898" t="b">
        <v>0</v>
      </c>
      <c r="AJ5898" t="b">
        <v>0</v>
      </c>
      <c r="AK5898" t="b">
        <v>0</v>
      </c>
      <c r="AL5898" t="b">
        <v>1</v>
      </c>
      <c r="AM5898" t="b">
        <v>0</v>
      </c>
      <c r="AN5898">
        <v>46.989999999999903</v>
      </c>
      <c r="AO5898">
        <f t="shared" si="92"/>
        <v>50</v>
      </c>
      <c r="AP5898" t="b">
        <v>0</v>
      </c>
    </row>
    <row r="5899" spans="1:42" x14ac:dyDescent="0.25">
      <c r="A5899" t="s">
        <v>8743</v>
      </c>
      <c r="B5899">
        <v>1</v>
      </c>
      <c r="C5899" t="s">
        <v>40</v>
      </c>
      <c r="D5899" t="s">
        <v>41</v>
      </c>
      <c r="E5899" t="s">
        <v>422</v>
      </c>
      <c r="F5899">
        <v>92571</v>
      </c>
      <c r="G5899" t="s">
        <v>423</v>
      </c>
      <c r="H5899">
        <v>33.828288999999998</v>
      </c>
      <c r="I5899">
        <v>-117.201666</v>
      </c>
      <c r="J5899">
        <v>0</v>
      </c>
      <c r="K5899">
        <v>0</v>
      </c>
      <c r="L5899">
        <v>0</v>
      </c>
      <c r="M5899">
        <v>0</v>
      </c>
      <c r="N5899" t="str">
        <f>VLOOKUP(O5899:O12930,'VLOOKUP Ranges'!$A$9:$B$12,2,TRUE)</f>
        <v>1-9</v>
      </c>
      <c r="O5899">
        <v>1</v>
      </c>
      <c r="P5899">
        <v>1</v>
      </c>
      <c r="Q5899" t="s">
        <v>45</v>
      </c>
      <c r="R5899" t="s">
        <v>44</v>
      </c>
      <c r="S5899" t="s">
        <v>44</v>
      </c>
      <c r="T5899" t="s">
        <v>44</v>
      </c>
      <c r="U5899" t="s">
        <v>44</v>
      </c>
      <c r="V5899" t="s">
        <v>45</v>
      </c>
      <c r="W5899" t="s">
        <v>44</v>
      </c>
      <c r="X5899">
        <v>1</v>
      </c>
      <c r="Y5899" t="str">
        <f>VLOOKUP(Z5899:Z12930,'VLOOKUP Ranges'!$A$2:$B$5,2,TRUE)</f>
        <v>70-89</v>
      </c>
      <c r="Z5899">
        <v>84.6</v>
      </c>
      <c r="AA5899">
        <v>84.6</v>
      </c>
      <c r="AB5899" t="s">
        <v>44</v>
      </c>
      <c r="AC5899">
        <v>0</v>
      </c>
      <c r="AD5899">
        <v>46</v>
      </c>
      <c r="AE5899">
        <v>2196</v>
      </c>
      <c r="AG5899" t="b">
        <v>0</v>
      </c>
      <c r="AH5899" t="b">
        <v>0</v>
      </c>
      <c r="AI5899" t="b">
        <v>1</v>
      </c>
      <c r="AJ5899" t="b">
        <v>0</v>
      </c>
      <c r="AK5899" t="b">
        <v>0</v>
      </c>
      <c r="AL5899" t="b">
        <v>1</v>
      </c>
      <c r="AM5899" t="b">
        <v>0</v>
      </c>
      <c r="AN5899">
        <v>84.6</v>
      </c>
      <c r="AO5899">
        <f t="shared" si="92"/>
        <v>85</v>
      </c>
      <c r="AP5899" t="b">
        <v>0</v>
      </c>
    </row>
    <row r="5900" spans="1:42" x14ac:dyDescent="0.25">
      <c r="A5900" t="s">
        <v>8744</v>
      </c>
      <c r="B5900">
        <v>1</v>
      </c>
      <c r="C5900" t="s">
        <v>40</v>
      </c>
      <c r="D5900" t="s">
        <v>41</v>
      </c>
      <c r="E5900" t="s">
        <v>4516</v>
      </c>
      <c r="F5900">
        <v>92584</v>
      </c>
      <c r="G5900" t="s">
        <v>4517</v>
      </c>
      <c r="H5900">
        <v>33.653337999999998</v>
      </c>
      <c r="I5900">
        <v>-117.178271</v>
      </c>
      <c r="J5900">
        <v>0</v>
      </c>
      <c r="K5900">
        <v>0</v>
      </c>
      <c r="L5900">
        <v>1</v>
      </c>
      <c r="M5900">
        <v>1</v>
      </c>
      <c r="N5900" t="str">
        <f>VLOOKUP(O5900:O12931,'VLOOKUP Ranges'!$A$9:$B$12,2,TRUE)</f>
        <v>55-77</v>
      </c>
      <c r="O5900">
        <v>72</v>
      </c>
      <c r="P5900">
        <v>1</v>
      </c>
      <c r="Q5900" t="s">
        <v>45</v>
      </c>
      <c r="R5900" t="s">
        <v>45</v>
      </c>
      <c r="S5900" t="s">
        <v>44</v>
      </c>
      <c r="T5900" t="s">
        <v>45</v>
      </c>
      <c r="U5900" t="s">
        <v>45</v>
      </c>
      <c r="V5900" t="s">
        <v>45</v>
      </c>
      <c r="W5900" t="s">
        <v>45</v>
      </c>
      <c r="X5900">
        <v>1</v>
      </c>
      <c r="Y5900" t="str">
        <f>VLOOKUP(Z5900:Z12931,'VLOOKUP Ranges'!$A$2:$B$5,2,TRUE)</f>
        <v>70-89</v>
      </c>
      <c r="Z5900">
        <v>84.2</v>
      </c>
      <c r="AA5900">
        <v>5986.55</v>
      </c>
      <c r="AB5900" t="s">
        <v>44</v>
      </c>
      <c r="AC5900">
        <v>0</v>
      </c>
      <c r="AD5900">
        <v>69</v>
      </c>
      <c r="AE5900">
        <v>5598</v>
      </c>
      <c r="AG5900" t="b">
        <v>0</v>
      </c>
      <c r="AH5900" t="b">
        <v>1</v>
      </c>
      <c r="AI5900" t="b">
        <v>0</v>
      </c>
      <c r="AJ5900" t="b">
        <v>0</v>
      </c>
      <c r="AK5900" t="b">
        <v>0</v>
      </c>
      <c r="AL5900" t="b">
        <v>0</v>
      </c>
      <c r="AM5900" t="b">
        <v>0</v>
      </c>
      <c r="AN5900">
        <v>83.146527777777706</v>
      </c>
      <c r="AO5900">
        <f t="shared" si="92"/>
        <v>85</v>
      </c>
      <c r="AP5900" t="b">
        <v>1</v>
      </c>
    </row>
    <row r="5901" spans="1:42" x14ac:dyDescent="0.25">
      <c r="A5901" t="s">
        <v>8745</v>
      </c>
      <c r="B5901">
        <v>1</v>
      </c>
      <c r="C5901" t="s">
        <v>40</v>
      </c>
      <c r="D5901" t="s">
        <v>41</v>
      </c>
      <c r="E5901" t="s">
        <v>425</v>
      </c>
      <c r="F5901">
        <v>92585</v>
      </c>
      <c r="G5901" t="s">
        <v>4519</v>
      </c>
      <c r="H5901">
        <v>33.739412000000002</v>
      </c>
      <c r="I5901">
        <v>-117.173334</v>
      </c>
      <c r="J5901">
        <v>1</v>
      </c>
      <c r="K5901">
        <v>0</v>
      </c>
      <c r="L5901">
        <v>1</v>
      </c>
      <c r="M5901">
        <v>0</v>
      </c>
      <c r="N5901" t="str">
        <f>VLOOKUP(O5901:O12932,'VLOOKUP Ranges'!$A$9:$B$12,2,TRUE)</f>
        <v>29-55</v>
      </c>
      <c r="O5901">
        <v>52</v>
      </c>
      <c r="P5901">
        <v>1</v>
      </c>
      <c r="Q5901" t="s">
        <v>44</v>
      </c>
      <c r="R5901" t="s">
        <v>45</v>
      </c>
      <c r="S5901" t="s">
        <v>45</v>
      </c>
      <c r="T5901" t="s">
        <v>45</v>
      </c>
      <c r="U5901" t="s">
        <v>45</v>
      </c>
      <c r="V5901" t="s">
        <v>45</v>
      </c>
      <c r="W5901" t="s">
        <v>45</v>
      </c>
      <c r="X5901">
        <v>1</v>
      </c>
      <c r="Y5901" t="str">
        <f>VLOOKUP(Z5901:Z12932,'VLOOKUP Ranges'!$A$2:$B$5,2,TRUE)</f>
        <v>89-118</v>
      </c>
      <c r="Z5901">
        <v>106.3</v>
      </c>
      <c r="AA5901">
        <v>5487</v>
      </c>
      <c r="AB5901" t="s">
        <v>44</v>
      </c>
      <c r="AC5901">
        <v>0</v>
      </c>
      <c r="AD5901">
        <v>36</v>
      </c>
      <c r="AE5901">
        <v>4969</v>
      </c>
      <c r="AG5901" t="b">
        <v>0</v>
      </c>
      <c r="AH5901" t="b">
        <v>1</v>
      </c>
      <c r="AI5901" t="b">
        <v>1</v>
      </c>
      <c r="AJ5901" t="b">
        <v>0</v>
      </c>
      <c r="AK5901" t="b">
        <v>0</v>
      </c>
      <c r="AL5901" t="b">
        <v>1</v>
      </c>
      <c r="AM5901" t="b">
        <v>0</v>
      </c>
      <c r="AN5901">
        <v>105.51923076923001</v>
      </c>
      <c r="AO5901">
        <f t="shared" si="92"/>
        <v>107</v>
      </c>
      <c r="AP5901" t="b">
        <v>1</v>
      </c>
    </row>
    <row r="5902" spans="1:42" x14ac:dyDescent="0.25">
      <c r="A5902" t="s">
        <v>8746</v>
      </c>
      <c r="B5902">
        <v>1</v>
      </c>
      <c r="C5902" t="s">
        <v>40</v>
      </c>
      <c r="D5902" t="s">
        <v>41</v>
      </c>
      <c r="E5902" t="s">
        <v>425</v>
      </c>
      <c r="F5902">
        <v>92586</v>
      </c>
      <c r="G5902" t="s">
        <v>426</v>
      </c>
      <c r="H5902">
        <v>33.707483000000003</v>
      </c>
      <c r="I5902">
        <v>-117.200006</v>
      </c>
      <c r="J5902">
        <v>0</v>
      </c>
      <c r="K5902">
        <v>0</v>
      </c>
      <c r="L5902">
        <v>0</v>
      </c>
      <c r="M5902">
        <v>0</v>
      </c>
      <c r="N5902" t="str">
        <f>VLOOKUP(O5902:O12933,'VLOOKUP Ranges'!$A$9:$B$12,2,TRUE)</f>
        <v>9-29</v>
      </c>
      <c r="O5902">
        <v>9</v>
      </c>
      <c r="P5902">
        <v>1</v>
      </c>
      <c r="Q5902" t="s">
        <v>44</v>
      </c>
      <c r="R5902" t="s">
        <v>44</v>
      </c>
      <c r="S5902" t="s">
        <v>44</v>
      </c>
      <c r="T5902" t="s">
        <v>44</v>
      </c>
      <c r="U5902" t="s">
        <v>44</v>
      </c>
      <c r="V5902" t="s">
        <v>44</v>
      </c>
      <c r="W5902" t="s">
        <v>44</v>
      </c>
      <c r="X5902">
        <v>0</v>
      </c>
      <c r="Y5902" t="str">
        <f>VLOOKUP(Z5902:Z12933,'VLOOKUP Ranges'!$A$2:$B$5,2,TRUE)</f>
        <v>35-70</v>
      </c>
      <c r="Z5902">
        <v>69.05</v>
      </c>
      <c r="AA5902">
        <v>651.5</v>
      </c>
      <c r="AB5902" t="s">
        <v>44</v>
      </c>
      <c r="AC5902">
        <v>0</v>
      </c>
      <c r="AD5902">
        <v>50</v>
      </c>
      <c r="AE5902">
        <v>5121</v>
      </c>
      <c r="AG5902" t="b">
        <v>0</v>
      </c>
      <c r="AH5902" t="b">
        <v>0</v>
      </c>
      <c r="AI5902" t="b">
        <v>1</v>
      </c>
      <c r="AJ5902" t="b">
        <v>0</v>
      </c>
      <c r="AK5902" t="b">
        <v>0</v>
      </c>
      <c r="AL5902" t="b">
        <v>1</v>
      </c>
      <c r="AM5902" t="b">
        <v>0</v>
      </c>
      <c r="AN5902">
        <v>72.3888888888888</v>
      </c>
      <c r="AO5902">
        <f t="shared" si="92"/>
        <v>70</v>
      </c>
      <c r="AP5902" t="b">
        <v>0</v>
      </c>
    </row>
    <row r="5903" spans="1:42" x14ac:dyDescent="0.25">
      <c r="A5903" t="s">
        <v>8747</v>
      </c>
      <c r="B5903">
        <v>1</v>
      </c>
      <c r="C5903" t="s">
        <v>40</v>
      </c>
      <c r="D5903" t="s">
        <v>41</v>
      </c>
      <c r="E5903" t="s">
        <v>425</v>
      </c>
      <c r="F5903">
        <v>92587</v>
      </c>
      <c r="G5903" t="s">
        <v>428</v>
      </c>
      <c r="H5903">
        <v>33.698869999999999</v>
      </c>
      <c r="I5903">
        <v>-117.25071</v>
      </c>
      <c r="J5903">
        <v>0</v>
      </c>
      <c r="K5903">
        <v>0</v>
      </c>
      <c r="L5903">
        <v>0</v>
      </c>
      <c r="M5903">
        <v>0</v>
      </c>
      <c r="N5903" t="str">
        <f>VLOOKUP(O5903:O12934,'VLOOKUP Ranges'!$A$9:$B$12,2,TRUE)</f>
        <v>1-9</v>
      </c>
      <c r="O5903">
        <v>1</v>
      </c>
      <c r="P5903">
        <v>1</v>
      </c>
      <c r="Q5903" t="s">
        <v>44</v>
      </c>
      <c r="R5903" t="s">
        <v>44</v>
      </c>
      <c r="S5903" t="s">
        <v>44</v>
      </c>
      <c r="T5903" t="s">
        <v>44</v>
      </c>
      <c r="U5903" t="s">
        <v>44</v>
      </c>
      <c r="V5903" t="s">
        <v>44</v>
      </c>
      <c r="W5903" t="s">
        <v>44</v>
      </c>
      <c r="X5903">
        <v>1</v>
      </c>
      <c r="Y5903" t="str">
        <f>VLOOKUP(Z5903:Z12934,'VLOOKUP Ranges'!$A$2:$B$5,2,TRUE)</f>
        <v>35-70</v>
      </c>
      <c r="Z5903">
        <v>45.4</v>
      </c>
      <c r="AA5903">
        <v>45.4</v>
      </c>
      <c r="AB5903" t="s">
        <v>44</v>
      </c>
      <c r="AC5903">
        <v>0</v>
      </c>
      <c r="AD5903">
        <v>50</v>
      </c>
      <c r="AE5903">
        <v>4916</v>
      </c>
      <c r="AG5903" t="b">
        <v>0</v>
      </c>
      <c r="AH5903" t="b">
        <v>0</v>
      </c>
      <c r="AI5903" t="b">
        <v>0</v>
      </c>
      <c r="AJ5903" t="b">
        <v>0</v>
      </c>
      <c r="AK5903" t="b">
        <v>0</v>
      </c>
      <c r="AL5903" t="b">
        <v>0</v>
      </c>
      <c r="AM5903" t="b">
        <v>1</v>
      </c>
      <c r="AN5903">
        <v>45.4</v>
      </c>
      <c r="AO5903">
        <f t="shared" si="92"/>
        <v>46</v>
      </c>
      <c r="AP5903" t="b">
        <v>0</v>
      </c>
    </row>
    <row r="5904" spans="1:42" x14ac:dyDescent="0.25">
      <c r="A5904" t="s">
        <v>8748</v>
      </c>
      <c r="B5904">
        <v>1</v>
      </c>
      <c r="C5904" t="s">
        <v>40</v>
      </c>
      <c r="D5904" t="s">
        <v>41</v>
      </c>
      <c r="E5904" t="s">
        <v>4524</v>
      </c>
      <c r="F5904">
        <v>92595</v>
      </c>
      <c r="G5904" t="s">
        <v>4525</v>
      </c>
      <c r="H5904">
        <v>33.617108000000002</v>
      </c>
      <c r="I5904">
        <v>-117.253349</v>
      </c>
      <c r="J5904">
        <v>1</v>
      </c>
      <c r="K5904">
        <v>0</v>
      </c>
      <c r="L5904">
        <v>1</v>
      </c>
      <c r="M5904">
        <v>1</v>
      </c>
      <c r="N5904" t="str">
        <f>VLOOKUP(O5904:O12935,'VLOOKUP Ranges'!$A$9:$B$12,2,TRUE)</f>
        <v>55-77</v>
      </c>
      <c r="O5904">
        <v>69</v>
      </c>
      <c r="P5904">
        <v>1</v>
      </c>
      <c r="Q5904" t="s">
        <v>45</v>
      </c>
      <c r="R5904" t="s">
        <v>44</v>
      </c>
      <c r="S5904" t="s">
        <v>44</v>
      </c>
      <c r="T5904" t="s">
        <v>44</v>
      </c>
      <c r="U5904" t="s">
        <v>45</v>
      </c>
      <c r="V5904" t="s">
        <v>45</v>
      </c>
      <c r="W5904" t="s">
        <v>45</v>
      </c>
      <c r="X5904">
        <v>1</v>
      </c>
      <c r="Y5904" t="str">
        <f>VLOOKUP(Z5904:Z12935,'VLOOKUP Ranges'!$A$2:$B$5,2,TRUE)</f>
        <v>89-118</v>
      </c>
      <c r="Z5904">
        <v>99.35</v>
      </c>
      <c r="AA5904">
        <v>6856.45</v>
      </c>
      <c r="AB5904" t="s">
        <v>44</v>
      </c>
      <c r="AC5904">
        <v>0</v>
      </c>
      <c r="AD5904">
        <v>73</v>
      </c>
      <c r="AE5904">
        <v>4637</v>
      </c>
      <c r="AG5904" t="b">
        <v>0</v>
      </c>
      <c r="AH5904" t="b">
        <v>1</v>
      </c>
      <c r="AI5904" t="b">
        <v>1</v>
      </c>
      <c r="AJ5904" t="b">
        <v>0</v>
      </c>
      <c r="AK5904" t="b">
        <v>0</v>
      </c>
      <c r="AL5904" t="b">
        <v>1</v>
      </c>
      <c r="AM5904" t="b">
        <v>0</v>
      </c>
      <c r="AN5904">
        <v>99.368840579710096</v>
      </c>
      <c r="AO5904">
        <f t="shared" si="92"/>
        <v>100</v>
      </c>
      <c r="AP5904" t="b">
        <v>0</v>
      </c>
    </row>
    <row r="5905" spans="1:42" x14ac:dyDescent="0.25">
      <c r="A5905" t="s">
        <v>8749</v>
      </c>
      <c r="B5905">
        <v>1</v>
      </c>
      <c r="C5905" t="s">
        <v>40</v>
      </c>
      <c r="D5905" t="s">
        <v>41</v>
      </c>
      <c r="E5905" t="s">
        <v>4527</v>
      </c>
      <c r="F5905">
        <v>92596</v>
      </c>
      <c r="G5905" t="s">
        <v>4528</v>
      </c>
      <c r="H5905">
        <v>33.657432999999997</v>
      </c>
      <c r="I5905">
        <v>-117.04254</v>
      </c>
      <c r="J5905">
        <v>1</v>
      </c>
      <c r="K5905">
        <v>0</v>
      </c>
      <c r="L5905">
        <v>0</v>
      </c>
      <c r="M5905">
        <v>0</v>
      </c>
      <c r="N5905" t="str">
        <f>VLOOKUP(O5905:O12936,'VLOOKUP Ranges'!$A$9:$B$12,2,TRUE)</f>
        <v>1-9</v>
      </c>
      <c r="O5905">
        <v>1</v>
      </c>
      <c r="P5905">
        <v>1</v>
      </c>
      <c r="Q5905" t="s">
        <v>44</v>
      </c>
      <c r="R5905" t="s">
        <v>45</v>
      </c>
      <c r="S5905" t="s">
        <v>44</v>
      </c>
      <c r="T5905" t="s">
        <v>44</v>
      </c>
      <c r="U5905" t="s">
        <v>44</v>
      </c>
      <c r="V5905" t="s">
        <v>44</v>
      </c>
      <c r="W5905" t="s">
        <v>44</v>
      </c>
      <c r="X5905">
        <v>1</v>
      </c>
      <c r="Y5905" t="str">
        <f>VLOOKUP(Z5905:Z12936,'VLOOKUP Ranges'!$A$2:$B$5,2,TRUE)</f>
        <v>35-70</v>
      </c>
      <c r="Z5905">
        <v>50.75</v>
      </c>
      <c r="AA5905">
        <v>50.75</v>
      </c>
      <c r="AB5905" t="s">
        <v>44</v>
      </c>
      <c r="AC5905">
        <v>0</v>
      </c>
      <c r="AD5905">
        <v>80</v>
      </c>
      <c r="AE5905">
        <v>2250</v>
      </c>
      <c r="AG5905" t="b">
        <v>0</v>
      </c>
      <c r="AH5905" t="b">
        <v>0</v>
      </c>
      <c r="AI5905" t="b">
        <v>0</v>
      </c>
      <c r="AJ5905" t="b">
        <v>0</v>
      </c>
      <c r="AK5905" t="b">
        <v>0</v>
      </c>
      <c r="AL5905" t="b">
        <v>0</v>
      </c>
      <c r="AM5905" t="b">
        <v>1</v>
      </c>
      <c r="AN5905">
        <v>50.75</v>
      </c>
      <c r="AO5905">
        <f t="shared" si="92"/>
        <v>51</v>
      </c>
      <c r="AP5905" t="b">
        <v>1</v>
      </c>
    </row>
    <row r="5906" spans="1:42" x14ac:dyDescent="0.25">
      <c r="A5906" t="s">
        <v>8750</v>
      </c>
      <c r="B5906">
        <v>1</v>
      </c>
      <c r="C5906" t="s">
        <v>40</v>
      </c>
      <c r="D5906" t="s">
        <v>41</v>
      </c>
      <c r="E5906" t="s">
        <v>430</v>
      </c>
      <c r="F5906">
        <v>92602</v>
      </c>
      <c r="G5906" t="s">
        <v>2499</v>
      </c>
      <c r="H5906">
        <v>33.720359000000002</v>
      </c>
      <c r="I5906">
        <v>-117.733655</v>
      </c>
      <c r="J5906">
        <v>1</v>
      </c>
      <c r="K5906">
        <v>0</v>
      </c>
      <c r="L5906">
        <v>0</v>
      </c>
      <c r="M5906">
        <v>0</v>
      </c>
      <c r="N5906" t="str">
        <f>VLOOKUP(O5906:O12937,'VLOOKUP Ranges'!$A$9:$B$12,2,TRUE)</f>
        <v>29-55</v>
      </c>
      <c r="O5906">
        <v>54</v>
      </c>
      <c r="P5906">
        <v>1</v>
      </c>
      <c r="Q5906" t="s">
        <v>45</v>
      </c>
      <c r="R5906" t="s">
        <v>45</v>
      </c>
      <c r="S5906" t="s">
        <v>44</v>
      </c>
      <c r="T5906" t="s">
        <v>45</v>
      </c>
      <c r="U5906" t="s">
        <v>45</v>
      </c>
      <c r="V5906" t="s">
        <v>45</v>
      </c>
      <c r="W5906" t="s">
        <v>45</v>
      </c>
      <c r="X5906">
        <v>0</v>
      </c>
      <c r="Y5906" t="str">
        <f>VLOOKUP(Z5906:Z12937,'VLOOKUP Ranges'!$A$2:$B$5,2,TRUE)</f>
        <v>70-89</v>
      </c>
      <c r="Z5906">
        <v>87.1</v>
      </c>
      <c r="AA5906">
        <v>4735.2</v>
      </c>
      <c r="AB5906" t="s">
        <v>44</v>
      </c>
      <c r="AC5906">
        <v>0</v>
      </c>
      <c r="AD5906">
        <v>44</v>
      </c>
      <c r="AE5906">
        <v>5418</v>
      </c>
      <c r="AG5906" t="b">
        <v>0</v>
      </c>
      <c r="AH5906" t="b">
        <v>1</v>
      </c>
      <c r="AI5906" t="b">
        <v>0</v>
      </c>
      <c r="AJ5906" t="b">
        <v>0</v>
      </c>
      <c r="AK5906" t="b">
        <v>0</v>
      </c>
      <c r="AL5906" t="b">
        <v>0</v>
      </c>
      <c r="AM5906" t="b">
        <v>0</v>
      </c>
      <c r="AN5906">
        <v>87.688888888888798</v>
      </c>
      <c r="AO5906">
        <f t="shared" si="92"/>
        <v>88</v>
      </c>
      <c r="AP5906" t="b">
        <v>1</v>
      </c>
    </row>
    <row r="5907" spans="1:42" x14ac:dyDescent="0.25">
      <c r="A5907" t="s">
        <v>8751</v>
      </c>
      <c r="B5907">
        <v>1</v>
      </c>
      <c r="C5907" t="s">
        <v>40</v>
      </c>
      <c r="D5907" t="s">
        <v>41</v>
      </c>
      <c r="E5907" t="s">
        <v>430</v>
      </c>
      <c r="F5907">
        <v>92604</v>
      </c>
      <c r="G5907" t="s">
        <v>4531</v>
      </c>
      <c r="H5907">
        <v>33.688546000000002</v>
      </c>
      <c r="I5907">
        <v>-117.78809099999999</v>
      </c>
      <c r="J5907">
        <v>1</v>
      </c>
      <c r="K5907">
        <v>0</v>
      </c>
      <c r="L5907">
        <v>0</v>
      </c>
      <c r="M5907">
        <v>1</v>
      </c>
      <c r="N5907" t="str">
        <f>VLOOKUP(O5907:O12938,'VLOOKUP Ranges'!$A$9:$B$12,2,TRUE)</f>
        <v>29-55</v>
      </c>
      <c r="O5907">
        <v>33</v>
      </c>
      <c r="P5907">
        <v>1</v>
      </c>
      <c r="Q5907" t="s">
        <v>44</v>
      </c>
      <c r="R5907" t="s">
        <v>66</v>
      </c>
      <c r="S5907" t="s">
        <v>66</v>
      </c>
      <c r="T5907" t="s">
        <v>66</v>
      </c>
      <c r="U5907" t="s">
        <v>66</v>
      </c>
      <c r="V5907" t="s">
        <v>66</v>
      </c>
      <c r="W5907" t="s">
        <v>66</v>
      </c>
      <c r="X5907">
        <v>1</v>
      </c>
      <c r="Y5907" t="str">
        <f>VLOOKUP(Z5907:Z12938,'VLOOKUP Ranges'!$A$2:$B$5,2,TRUE)</f>
        <v>18-35</v>
      </c>
      <c r="Z5907">
        <v>20.149999999999999</v>
      </c>
      <c r="AA5907">
        <v>682.15</v>
      </c>
      <c r="AB5907" t="s">
        <v>44</v>
      </c>
      <c r="AC5907">
        <v>0</v>
      </c>
      <c r="AD5907">
        <v>57</v>
      </c>
      <c r="AE5907">
        <v>5759</v>
      </c>
      <c r="AG5907" t="b">
        <v>1</v>
      </c>
      <c r="AH5907" t="b">
        <v>0</v>
      </c>
      <c r="AI5907" t="b">
        <v>0</v>
      </c>
      <c r="AJ5907" t="b">
        <v>1</v>
      </c>
      <c r="AK5907" t="b">
        <v>0</v>
      </c>
      <c r="AL5907" t="b">
        <v>0</v>
      </c>
      <c r="AM5907" t="b">
        <v>1</v>
      </c>
      <c r="AN5907">
        <v>20.6712121212121</v>
      </c>
      <c r="AO5907">
        <f t="shared" si="92"/>
        <v>21</v>
      </c>
      <c r="AP5907" t="b">
        <v>0</v>
      </c>
    </row>
    <row r="5908" spans="1:42" x14ac:dyDescent="0.25">
      <c r="A5908" t="s">
        <v>8752</v>
      </c>
      <c r="B5908">
        <v>1</v>
      </c>
      <c r="C5908" t="s">
        <v>40</v>
      </c>
      <c r="D5908" t="s">
        <v>41</v>
      </c>
      <c r="E5908" t="s">
        <v>430</v>
      </c>
      <c r="F5908">
        <v>92606</v>
      </c>
      <c r="G5908" t="s">
        <v>1579</v>
      </c>
      <c r="H5908">
        <v>33.703975999999997</v>
      </c>
      <c r="I5908">
        <v>-117.824172</v>
      </c>
      <c r="J5908">
        <v>1</v>
      </c>
      <c r="K5908">
        <v>1</v>
      </c>
      <c r="L5908">
        <v>1</v>
      </c>
      <c r="M5908">
        <v>0</v>
      </c>
      <c r="N5908" t="str">
        <f>VLOOKUP(O5908:O12939,'VLOOKUP Ranges'!$A$9:$B$12,2,TRUE)</f>
        <v>29-55</v>
      </c>
      <c r="O5908">
        <v>45</v>
      </c>
      <c r="P5908">
        <v>1</v>
      </c>
      <c r="Q5908" t="s">
        <v>45</v>
      </c>
      <c r="R5908" t="s">
        <v>44</v>
      </c>
      <c r="S5908" t="s">
        <v>45</v>
      </c>
      <c r="T5908" t="s">
        <v>45</v>
      </c>
      <c r="U5908" t="s">
        <v>45</v>
      </c>
      <c r="V5908" t="s">
        <v>45</v>
      </c>
      <c r="W5908" t="s">
        <v>44</v>
      </c>
      <c r="X5908">
        <v>1</v>
      </c>
      <c r="Y5908" t="str">
        <f>VLOOKUP(Z5908:Z12939,'VLOOKUP Ranges'!$A$2:$B$5,2,TRUE)</f>
        <v>89-118</v>
      </c>
      <c r="Z5908">
        <v>98.7</v>
      </c>
      <c r="AA5908">
        <v>4525.8</v>
      </c>
      <c r="AB5908" t="s">
        <v>44</v>
      </c>
      <c r="AC5908">
        <v>0</v>
      </c>
      <c r="AD5908">
        <v>66</v>
      </c>
      <c r="AE5908">
        <v>2535</v>
      </c>
      <c r="AG5908" t="b">
        <v>1</v>
      </c>
      <c r="AH5908" t="b">
        <v>0</v>
      </c>
      <c r="AI5908" t="b">
        <v>1</v>
      </c>
      <c r="AJ5908" t="b">
        <v>0</v>
      </c>
      <c r="AK5908" t="b">
        <v>0</v>
      </c>
      <c r="AL5908" t="b">
        <v>0</v>
      </c>
      <c r="AM5908" t="b">
        <v>0</v>
      </c>
      <c r="AN5908">
        <v>100.573333333333</v>
      </c>
      <c r="AO5908">
        <f t="shared" si="92"/>
        <v>99</v>
      </c>
      <c r="AP5908" t="b">
        <v>0</v>
      </c>
    </row>
    <row r="5909" spans="1:42" x14ac:dyDescent="0.25">
      <c r="A5909" t="s">
        <v>8753</v>
      </c>
      <c r="B5909">
        <v>1</v>
      </c>
      <c r="C5909" t="s">
        <v>40</v>
      </c>
      <c r="D5909" t="s">
        <v>41</v>
      </c>
      <c r="E5909" t="s">
        <v>1581</v>
      </c>
      <c r="F5909">
        <v>92610</v>
      </c>
      <c r="G5909" t="s">
        <v>1582</v>
      </c>
      <c r="H5909">
        <v>33.698728000000003</v>
      </c>
      <c r="I5909">
        <v>-117.67768</v>
      </c>
      <c r="J5909">
        <v>0</v>
      </c>
      <c r="K5909">
        <v>0</v>
      </c>
      <c r="L5909">
        <v>0</v>
      </c>
      <c r="M5909">
        <v>1</v>
      </c>
      <c r="N5909" t="str">
        <f>VLOOKUP(O5909:O12940,'VLOOKUP Ranges'!$A$9:$B$12,2,TRUE)</f>
        <v>9-29</v>
      </c>
      <c r="O5909">
        <v>11</v>
      </c>
      <c r="P5909">
        <v>0</v>
      </c>
      <c r="Q5909" t="s">
        <v>62</v>
      </c>
      <c r="R5909" t="s">
        <v>44</v>
      </c>
      <c r="S5909" t="s">
        <v>44</v>
      </c>
      <c r="T5909" t="s">
        <v>44</v>
      </c>
      <c r="U5909" t="s">
        <v>44</v>
      </c>
      <c r="V5909" t="s">
        <v>44</v>
      </c>
      <c r="W5909" t="s">
        <v>44</v>
      </c>
      <c r="X5909">
        <v>0</v>
      </c>
      <c r="Y5909" t="str">
        <f>VLOOKUP(Z5909:Z12940,'VLOOKUP Ranges'!$A$2:$B$5,2,TRUE)</f>
        <v>18-35</v>
      </c>
      <c r="Z5909">
        <v>25.2</v>
      </c>
      <c r="AA5909">
        <v>321.05</v>
      </c>
      <c r="AB5909" t="s">
        <v>44</v>
      </c>
      <c r="AC5909">
        <v>0</v>
      </c>
      <c r="AD5909">
        <v>57</v>
      </c>
      <c r="AE5909">
        <v>5916</v>
      </c>
      <c r="AG5909" t="b">
        <v>0</v>
      </c>
      <c r="AH5909" t="b">
        <v>0</v>
      </c>
      <c r="AI5909" t="b">
        <v>0</v>
      </c>
      <c r="AJ5909" t="b">
        <v>0</v>
      </c>
      <c r="AK5909" t="b">
        <v>0</v>
      </c>
      <c r="AL5909" t="b">
        <v>1</v>
      </c>
      <c r="AM5909" t="b">
        <v>0</v>
      </c>
      <c r="AN5909">
        <v>29.186363636363598</v>
      </c>
      <c r="AO5909">
        <f t="shared" si="92"/>
        <v>26</v>
      </c>
      <c r="AP5909" t="b">
        <v>0</v>
      </c>
    </row>
    <row r="5910" spans="1:42" x14ac:dyDescent="0.25">
      <c r="A5910" t="s">
        <v>8754</v>
      </c>
      <c r="B5910">
        <v>1</v>
      </c>
      <c r="C5910" t="s">
        <v>40</v>
      </c>
      <c r="D5910" t="s">
        <v>41</v>
      </c>
      <c r="E5910" t="s">
        <v>430</v>
      </c>
      <c r="F5910">
        <v>92612</v>
      </c>
      <c r="G5910" t="s">
        <v>431</v>
      </c>
      <c r="H5910">
        <v>33.643095000000002</v>
      </c>
      <c r="I5910">
        <v>-117.810896</v>
      </c>
      <c r="J5910">
        <v>1</v>
      </c>
      <c r="K5910">
        <v>0</v>
      </c>
      <c r="L5910">
        <v>0</v>
      </c>
      <c r="M5910">
        <v>0</v>
      </c>
      <c r="N5910" t="str">
        <f>VLOOKUP(O5910:O12941,'VLOOKUP Ranges'!$A$9:$B$12,2,TRUE)</f>
        <v>1-9</v>
      </c>
      <c r="O5910">
        <v>6</v>
      </c>
      <c r="P5910">
        <v>1</v>
      </c>
      <c r="Q5910" t="s">
        <v>44</v>
      </c>
      <c r="R5910" t="s">
        <v>45</v>
      </c>
      <c r="S5910" t="s">
        <v>45</v>
      </c>
      <c r="T5910" t="s">
        <v>44</v>
      </c>
      <c r="U5910" t="s">
        <v>44</v>
      </c>
      <c r="V5910" t="s">
        <v>44</v>
      </c>
      <c r="W5910" t="s">
        <v>44</v>
      </c>
      <c r="X5910">
        <v>1</v>
      </c>
      <c r="Y5910" t="str">
        <f>VLOOKUP(Z5910:Z12941,'VLOOKUP Ranges'!$A$2:$B$5,2,TRUE)</f>
        <v>35-70</v>
      </c>
      <c r="Z5910">
        <v>55.7</v>
      </c>
      <c r="AA5910">
        <v>335.65</v>
      </c>
      <c r="AB5910" t="s">
        <v>44</v>
      </c>
      <c r="AC5910">
        <v>0</v>
      </c>
      <c r="AD5910">
        <v>45</v>
      </c>
      <c r="AE5910">
        <v>2482</v>
      </c>
      <c r="AG5910" t="b">
        <v>0</v>
      </c>
      <c r="AH5910" t="b">
        <v>0</v>
      </c>
      <c r="AI5910" t="b">
        <v>0</v>
      </c>
      <c r="AJ5910" t="b">
        <v>0</v>
      </c>
      <c r="AK5910" t="b">
        <v>0</v>
      </c>
      <c r="AL5910" t="b">
        <v>0</v>
      </c>
      <c r="AM5910" t="b">
        <v>0</v>
      </c>
      <c r="AN5910">
        <v>55.941666666666599</v>
      </c>
      <c r="AO5910">
        <f t="shared" si="92"/>
        <v>56</v>
      </c>
      <c r="AP5910" t="b">
        <v>1</v>
      </c>
    </row>
    <row r="5911" spans="1:42" x14ac:dyDescent="0.25">
      <c r="A5911" t="s">
        <v>8755</v>
      </c>
      <c r="B5911">
        <v>1</v>
      </c>
      <c r="C5911" t="s">
        <v>40</v>
      </c>
      <c r="D5911" t="s">
        <v>41</v>
      </c>
      <c r="E5911" t="s">
        <v>430</v>
      </c>
      <c r="F5911">
        <v>92614</v>
      </c>
      <c r="G5911" t="s">
        <v>4535</v>
      </c>
      <c r="H5911">
        <v>33.680301999999998</v>
      </c>
      <c r="I5911">
        <v>-117.833296</v>
      </c>
      <c r="J5911">
        <v>1</v>
      </c>
      <c r="K5911">
        <v>0</v>
      </c>
      <c r="L5911">
        <v>0</v>
      </c>
      <c r="M5911">
        <v>0</v>
      </c>
      <c r="N5911" t="str">
        <f>VLOOKUP(O5911:O12942,'VLOOKUP Ranges'!$A$9:$B$12,2,TRUE)</f>
        <v>9-29</v>
      </c>
      <c r="O5911">
        <v>21</v>
      </c>
      <c r="P5911">
        <v>1</v>
      </c>
      <c r="Q5911" t="s">
        <v>44</v>
      </c>
      <c r="R5911" t="s">
        <v>45</v>
      </c>
      <c r="S5911" t="s">
        <v>44</v>
      </c>
      <c r="T5911" t="s">
        <v>45</v>
      </c>
      <c r="U5911" t="s">
        <v>44</v>
      </c>
      <c r="V5911" t="s">
        <v>45</v>
      </c>
      <c r="W5911" t="s">
        <v>44</v>
      </c>
      <c r="X5911">
        <v>0</v>
      </c>
      <c r="Y5911" t="str">
        <f>VLOOKUP(Z5911:Z12942,'VLOOKUP Ranges'!$A$2:$B$5,2,TRUE)</f>
        <v>35-70</v>
      </c>
      <c r="Z5911">
        <v>65.349999999999994</v>
      </c>
      <c r="AA5911">
        <v>1424.4</v>
      </c>
      <c r="AB5911" t="s">
        <v>44</v>
      </c>
      <c r="AC5911">
        <v>0</v>
      </c>
      <c r="AD5911">
        <v>45</v>
      </c>
      <c r="AE5911">
        <v>2887</v>
      </c>
      <c r="AG5911" t="b">
        <v>0</v>
      </c>
      <c r="AH5911" t="b">
        <v>0</v>
      </c>
      <c r="AI5911" t="b">
        <v>0</v>
      </c>
      <c r="AJ5911" t="b">
        <v>0</v>
      </c>
      <c r="AK5911" t="b">
        <v>0</v>
      </c>
      <c r="AL5911" t="b">
        <v>0</v>
      </c>
      <c r="AM5911" t="b">
        <v>0</v>
      </c>
      <c r="AN5911">
        <v>67.828571428571394</v>
      </c>
      <c r="AO5911">
        <f t="shared" si="92"/>
        <v>66</v>
      </c>
      <c r="AP5911" t="b">
        <v>1</v>
      </c>
    </row>
    <row r="5912" spans="1:42" x14ac:dyDescent="0.25">
      <c r="A5912" t="s">
        <v>8756</v>
      </c>
      <c r="B5912">
        <v>1</v>
      </c>
      <c r="C5912" t="s">
        <v>40</v>
      </c>
      <c r="D5912" t="s">
        <v>41</v>
      </c>
      <c r="E5912" t="s">
        <v>430</v>
      </c>
      <c r="F5912">
        <v>92618</v>
      </c>
      <c r="G5912" t="s">
        <v>4537</v>
      </c>
      <c r="H5912">
        <v>33.667144999999998</v>
      </c>
      <c r="I5912">
        <v>-117.732135</v>
      </c>
      <c r="J5912">
        <v>0</v>
      </c>
      <c r="K5912">
        <v>0</v>
      </c>
      <c r="L5912">
        <v>1</v>
      </c>
      <c r="M5912">
        <v>1</v>
      </c>
      <c r="N5912" t="str">
        <f>VLOOKUP(O5912:O12943,'VLOOKUP Ranges'!$A$9:$B$12,2,TRUE)</f>
        <v>55-77</v>
      </c>
      <c r="O5912">
        <v>65</v>
      </c>
      <c r="P5912">
        <v>1</v>
      </c>
      <c r="Q5912" t="s">
        <v>45</v>
      </c>
      <c r="R5912" t="s">
        <v>66</v>
      </c>
      <c r="S5912" t="s">
        <v>66</v>
      </c>
      <c r="T5912" t="s">
        <v>66</v>
      </c>
      <c r="U5912" t="s">
        <v>66</v>
      </c>
      <c r="V5912" t="s">
        <v>66</v>
      </c>
      <c r="W5912" t="s">
        <v>66</v>
      </c>
      <c r="X5912">
        <v>1</v>
      </c>
      <c r="Y5912" t="str">
        <f>VLOOKUP(Z5912:Z12943,'VLOOKUP Ranges'!$A$2:$B$5,2,TRUE)</f>
        <v>18-35</v>
      </c>
      <c r="Z5912">
        <v>25.3</v>
      </c>
      <c r="AA5912">
        <v>1748.55</v>
      </c>
      <c r="AB5912" t="s">
        <v>44</v>
      </c>
      <c r="AC5912">
        <v>0</v>
      </c>
      <c r="AD5912">
        <v>51</v>
      </c>
      <c r="AE5912">
        <v>4533</v>
      </c>
      <c r="AG5912" t="b">
        <v>0</v>
      </c>
      <c r="AH5912" t="b">
        <v>1</v>
      </c>
      <c r="AI5912" t="b">
        <v>0</v>
      </c>
      <c r="AJ5912" t="b">
        <v>1</v>
      </c>
      <c r="AK5912" t="b">
        <v>0</v>
      </c>
      <c r="AL5912" t="b">
        <v>0</v>
      </c>
      <c r="AM5912" t="b">
        <v>0</v>
      </c>
      <c r="AN5912">
        <v>26.9007692307692</v>
      </c>
      <c r="AO5912">
        <f t="shared" si="92"/>
        <v>26</v>
      </c>
      <c r="AP5912" t="b">
        <v>0</v>
      </c>
    </row>
    <row r="5913" spans="1:42" x14ac:dyDescent="0.25">
      <c r="A5913" t="s">
        <v>8757</v>
      </c>
      <c r="B5913">
        <v>1</v>
      </c>
      <c r="C5913" t="s">
        <v>40</v>
      </c>
      <c r="D5913" t="s">
        <v>41</v>
      </c>
      <c r="E5913" t="s">
        <v>2505</v>
      </c>
      <c r="F5913">
        <v>92626</v>
      </c>
      <c r="G5913" t="s">
        <v>2506</v>
      </c>
      <c r="H5913">
        <v>33.678590999999997</v>
      </c>
      <c r="I5913">
        <v>-117.90547100000001</v>
      </c>
      <c r="J5913">
        <v>1</v>
      </c>
      <c r="K5913">
        <v>0</v>
      </c>
      <c r="L5913">
        <v>1</v>
      </c>
      <c r="M5913">
        <v>1</v>
      </c>
      <c r="N5913" t="str">
        <f>VLOOKUP(O5913:O12944,'VLOOKUP Ranges'!$A$9:$B$12,2,TRUE)</f>
        <v>29-55</v>
      </c>
      <c r="O5913">
        <v>43</v>
      </c>
      <c r="P5913">
        <v>1</v>
      </c>
      <c r="Q5913" t="s">
        <v>45</v>
      </c>
      <c r="R5913" t="s">
        <v>66</v>
      </c>
      <c r="S5913" t="s">
        <v>66</v>
      </c>
      <c r="T5913" t="s">
        <v>66</v>
      </c>
      <c r="U5913" t="s">
        <v>66</v>
      </c>
      <c r="V5913" t="s">
        <v>66</v>
      </c>
      <c r="W5913" t="s">
        <v>66</v>
      </c>
      <c r="X5913">
        <v>0</v>
      </c>
      <c r="Y5913" t="str">
        <f>VLOOKUP(Z5913:Z12944,'VLOOKUP Ranges'!$A$2:$B$5,2,TRUE)</f>
        <v>18-35</v>
      </c>
      <c r="Z5913">
        <v>24.25</v>
      </c>
      <c r="AA5913">
        <v>1077.95</v>
      </c>
      <c r="AB5913" t="s">
        <v>44</v>
      </c>
      <c r="AC5913">
        <v>0</v>
      </c>
      <c r="AD5913">
        <v>51</v>
      </c>
      <c r="AE5913">
        <v>4432</v>
      </c>
      <c r="AG5913" t="b">
        <v>0</v>
      </c>
      <c r="AH5913" t="b">
        <v>1</v>
      </c>
      <c r="AI5913" t="b">
        <v>0</v>
      </c>
      <c r="AJ5913" t="b">
        <v>1</v>
      </c>
      <c r="AK5913" t="b">
        <v>0</v>
      </c>
      <c r="AL5913" t="b">
        <v>0</v>
      </c>
      <c r="AM5913" t="b">
        <v>1</v>
      </c>
      <c r="AN5913">
        <v>25.068604651162701</v>
      </c>
      <c r="AO5913">
        <f t="shared" si="92"/>
        <v>25</v>
      </c>
      <c r="AP5913" t="b">
        <v>0</v>
      </c>
    </row>
    <row r="5914" spans="1:42" x14ac:dyDescent="0.25">
      <c r="A5914" t="s">
        <v>8758</v>
      </c>
      <c r="B5914">
        <v>1</v>
      </c>
      <c r="C5914" t="s">
        <v>40</v>
      </c>
      <c r="D5914" t="s">
        <v>41</v>
      </c>
      <c r="E5914" t="s">
        <v>436</v>
      </c>
      <c r="F5914">
        <v>92646</v>
      </c>
      <c r="G5914" t="s">
        <v>437</v>
      </c>
      <c r="H5914">
        <v>33.666300999999997</v>
      </c>
      <c r="I5914">
        <v>-117.96950099999999</v>
      </c>
      <c r="J5914">
        <v>1</v>
      </c>
      <c r="K5914">
        <v>0</v>
      </c>
      <c r="L5914">
        <v>1</v>
      </c>
      <c r="M5914">
        <v>1</v>
      </c>
      <c r="N5914" t="str">
        <f>VLOOKUP(O5914:O12945,'VLOOKUP Ranges'!$A$9:$B$12,2,TRUE)</f>
        <v>55-77</v>
      </c>
      <c r="O5914">
        <v>60</v>
      </c>
      <c r="P5914">
        <v>1</v>
      </c>
      <c r="Q5914" t="s">
        <v>44</v>
      </c>
      <c r="R5914" t="s">
        <v>45</v>
      </c>
      <c r="S5914" t="s">
        <v>45</v>
      </c>
      <c r="T5914" t="s">
        <v>45</v>
      </c>
      <c r="U5914" t="s">
        <v>44</v>
      </c>
      <c r="V5914" t="s">
        <v>44</v>
      </c>
      <c r="W5914" t="s">
        <v>44</v>
      </c>
      <c r="X5914">
        <v>0</v>
      </c>
      <c r="Y5914" t="str">
        <f>VLOOKUP(Z5914:Z12945,'VLOOKUP Ranges'!$A$2:$B$5,2,TRUE)</f>
        <v>35-70</v>
      </c>
      <c r="Z5914">
        <v>60.5</v>
      </c>
      <c r="AA5914">
        <v>3694.45</v>
      </c>
      <c r="AB5914" t="s">
        <v>44</v>
      </c>
      <c r="AC5914">
        <v>0</v>
      </c>
      <c r="AD5914">
        <v>43</v>
      </c>
      <c r="AE5914">
        <v>6026</v>
      </c>
      <c r="AG5914" t="b">
        <v>0</v>
      </c>
      <c r="AH5914" t="b">
        <v>1</v>
      </c>
      <c r="AI5914" t="b">
        <v>0</v>
      </c>
      <c r="AJ5914" t="b">
        <v>0</v>
      </c>
      <c r="AK5914" t="b">
        <v>0</v>
      </c>
      <c r="AL5914" t="b">
        <v>0</v>
      </c>
      <c r="AM5914" t="b">
        <v>0</v>
      </c>
      <c r="AN5914">
        <v>61.574166666666599</v>
      </c>
      <c r="AO5914">
        <f t="shared" si="92"/>
        <v>61</v>
      </c>
      <c r="AP5914" t="b">
        <v>1</v>
      </c>
    </row>
    <row r="5915" spans="1:42" x14ac:dyDescent="0.25">
      <c r="A5915" t="s">
        <v>8759</v>
      </c>
      <c r="B5915">
        <v>1</v>
      </c>
      <c r="C5915" t="s">
        <v>40</v>
      </c>
      <c r="D5915" t="s">
        <v>41</v>
      </c>
      <c r="E5915" t="s">
        <v>436</v>
      </c>
      <c r="F5915">
        <v>92647</v>
      </c>
      <c r="G5915" t="s">
        <v>2510</v>
      </c>
      <c r="H5915">
        <v>33.723579000000001</v>
      </c>
      <c r="I5915">
        <v>-118.005441</v>
      </c>
      <c r="J5915">
        <v>1</v>
      </c>
      <c r="K5915">
        <v>0</v>
      </c>
      <c r="L5915">
        <v>0</v>
      </c>
      <c r="M5915">
        <v>0</v>
      </c>
      <c r="N5915" t="str">
        <f>VLOOKUP(O5915:O12946,'VLOOKUP Ranges'!$A$9:$B$12,2,TRUE)</f>
        <v>9-29</v>
      </c>
      <c r="O5915">
        <v>17</v>
      </c>
      <c r="P5915">
        <v>0</v>
      </c>
      <c r="Q5915" t="s">
        <v>62</v>
      </c>
      <c r="R5915" t="s">
        <v>44</v>
      </c>
      <c r="S5915" t="s">
        <v>44</v>
      </c>
      <c r="T5915" t="s">
        <v>44</v>
      </c>
      <c r="U5915" t="s">
        <v>44</v>
      </c>
      <c r="V5915" t="s">
        <v>44</v>
      </c>
      <c r="W5915" t="s">
        <v>44</v>
      </c>
      <c r="X5915">
        <v>0</v>
      </c>
      <c r="Y5915" t="str">
        <f>VLOOKUP(Z5915:Z12946,'VLOOKUP Ranges'!$A$2:$B$5,2,TRUE)</f>
        <v>18-35</v>
      </c>
      <c r="Z5915">
        <v>25.1</v>
      </c>
      <c r="AA5915">
        <v>382.8</v>
      </c>
      <c r="AB5915" t="s">
        <v>44</v>
      </c>
      <c r="AC5915">
        <v>0</v>
      </c>
      <c r="AD5915">
        <v>33</v>
      </c>
      <c r="AE5915">
        <v>4580</v>
      </c>
      <c r="AG5915" t="b">
        <v>0</v>
      </c>
      <c r="AH5915" t="b">
        <v>0</v>
      </c>
      <c r="AI5915" t="b">
        <v>0</v>
      </c>
      <c r="AJ5915" t="b">
        <v>0</v>
      </c>
      <c r="AK5915" t="b">
        <v>1</v>
      </c>
      <c r="AL5915" t="b">
        <v>0</v>
      </c>
      <c r="AM5915" t="b">
        <v>0</v>
      </c>
      <c r="AN5915">
        <v>22.517647058823499</v>
      </c>
      <c r="AO5915">
        <f t="shared" si="92"/>
        <v>26</v>
      </c>
      <c r="AP5915" t="b">
        <v>0</v>
      </c>
    </row>
    <row r="5916" spans="1:42" x14ac:dyDescent="0.25">
      <c r="A5916" t="s">
        <v>8760</v>
      </c>
      <c r="B5916">
        <v>1</v>
      </c>
      <c r="C5916" t="s">
        <v>40</v>
      </c>
      <c r="D5916" t="s">
        <v>41</v>
      </c>
      <c r="E5916" t="s">
        <v>436</v>
      </c>
      <c r="F5916">
        <v>92649</v>
      </c>
      <c r="G5916" t="s">
        <v>4546</v>
      </c>
      <c r="H5916">
        <v>33.721916999999998</v>
      </c>
      <c r="I5916">
        <v>-118.043237</v>
      </c>
      <c r="J5916">
        <v>1</v>
      </c>
      <c r="K5916">
        <v>0</v>
      </c>
      <c r="L5916">
        <v>1</v>
      </c>
      <c r="M5916">
        <v>1</v>
      </c>
      <c r="N5916" t="str">
        <f>VLOOKUP(O5916:O12947,'VLOOKUP Ranges'!$A$9:$B$12,2,TRUE)</f>
        <v>29-55</v>
      </c>
      <c r="O5916">
        <v>35</v>
      </c>
      <c r="P5916">
        <v>1</v>
      </c>
      <c r="Q5916" t="s">
        <v>44</v>
      </c>
      <c r="R5916" t="s">
        <v>66</v>
      </c>
      <c r="S5916" t="s">
        <v>66</v>
      </c>
      <c r="T5916" t="s">
        <v>66</v>
      </c>
      <c r="U5916" t="s">
        <v>66</v>
      </c>
      <c r="V5916" t="s">
        <v>66</v>
      </c>
      <c r="W5916" t="s">
        <v>66</v>
      </c>
      <c r="X5916">
        <v>0</v>
      </c>
      <c r="Y5916" t="str">
        <f>VLOOKUP(Z5916:Z12947,'VLOOKUP Ranges'!$A$2:$B$5,2,TRUE)</f>
        <v>18-35</v>
      </c>
      <c r="Z5916">
        <v>20.05</v>
      </c>
      <c r="AA5916">
        <v>746.75</v>
      </c>
      <c r="AB5916" t="s">
        <v>44</v>
      </c>
      <c r="AC5916">
        <v>0</v>
      </c>
      <c r="AD5916">
        <v>49</v>
      </c>
      <c r="AE5916">
        <v>3942</v>
      </c>
      <c r="AG5916" t="b">
        <v>1</v>
      </c>
      <c r="AH5916" t="b">
        <v>0</v>
      </c>
      <c r="AI5916" t="b">
        <v>0</v>
      </c>
      <c r="AJ5916" t="b">
        <v>1</v>
      </c>
      <c r="AK5916" t="b">
        <v>0</v>
      </c>
      <c r="AL5916" t="b">
        <v>0</v>
      </c>
      <c r="AM5916" t="b">
        <v>0</v>
      </c>
      <c r="AN5916">
        <v>21.3357142857142</v>
      </c>
      <c r="AO5916">
        <f t="shared" si="92"/>
        <v>21</v>
      </c>
      <c r="AP5916" t="b">
        <v>0</v>
      </c>
    </row>
    <row r="5917" spans="1:42" x14ac:dyDescent="0.25">
      <c r="A5917" t="s">
        <v>8761</v>
      </c>
      <c r="B5917">
        <v>1</v>
      </c>
      <c r="C5917" t="s">
        <v>40</v>
      </c>
      <c r="D5917" t="s">
        <v>41</v>
      </c>
      <c r="E5917" t="s">
        <v>4549</v>
      </c>
      <c r="F5917">
        <v>92653</v>
      </c>
      <c r="G5917" t="s">
        <v>4550</v>
      </c>
      <c r="H5917">
        <v>33.606898999999999</v>
      </c>
      <c r="I5917">
        <v>-117.717854</v>
      </c>
      <c r="J5917">
        <v>0</v>
      </c>
      <c r="K5917">
        <v>0</v>
      </c>
      <c r="L5917">
        <v>1</v>
      </c>
      <c r="M5917">
        <v>1</v>
      </c>
      <c r="N5917" t="str">
        <f>VLOOKUP(O5917:O12948,'VLOOKUP Ranges'!$A$9:$B$12,2,TRUE)</f>
        <v>9-29</v>
      </c>
      <c r="O5917">
        <v>12</v>
      </c>
      <c r="P5917">
        <v>0</v>
      </c>
      <c r="Q5917" t="s">
        <v>62</v>
      </c>
      <c r="R5917" t="s">
        <v>44</v>
      </c>
      <c r="S5917" t="s">
        <v>44</v>
      </c>
      <c r="T5917" t="s">
        <v>44</v>
      </c>
      <c r="U5917" t="s">
        <v>45</v>
      </c>
      <c r="V5917" t="s">
        <v>44</v>
      </c>
      <c r="W5917" t="s">
        <v>44</v>
      </c>
      <c r="X5917">
        <v>0</v>
      </c>
      <c r="Y5917" t="str">
        <f>VLOOKUP(Z5917:Z12948,'VLOOKUP Ranges'!$A$2:$B$5,2,TRUE)</f>
        <v>18-35</v>
      </c>
      <c r="Z5917">
        <v>30.25</v>
      </c>
      <c r="AA5917">
        <v>368.85</v>
      </c>
      <c r="AB5917" t="s">
        <v>44</v>
      </c>
      <c r="AC5917">
        <v>0</v>
      </c>
      <c r="AD5917">
        <v>64</v>
      </c>
      <c r="AE5917">
        <v>5988</v>
      </c>
      <c r="AG5917" t="b">
        <v>1</v>
      </c>
      <c r="AH5917" t="b">
        <v>0</v>
      </c>
      <c r="AI5917" t="b">
        <v>0</v>
      </c>
      <c r="AJ5917" t="b">
        <v>0</v>
      </c>
      <c r="AK5917" t="b">
        <v>1</v>
      </c>
      <c r="AL5917" t="b">
        <v>0</v>
      </c>
      <c r="AM5917" t="b">
        <v>0</v>
      </c>
      <c r="AN5917">
        <v>30.737500000000001</v>
      </c>
      <c r="AO5917">
        <f t="shared" si="92"/>
        <v>31</v>
      </c>
      <c r="AP5917" t="b">
        <v>0</v>
      </c>
    </row>
    <row r="5918" spans="1:42" x14ac:dyDescent="0.25">
      <c r="A5918" t="s">
        <v>8762</v>
      </c>
      <c r="B5918">
        <v>1</v>
      </c>
      <c r="C5918" t="s">
        <v>40</v>
      </c>
      <c r="D5918" t="s">
        <v>41</v>
      </c>
      <c r="E5918" t="s">
        <v>1590</v>
      </c>
      <c r="F5918">
        <v>92655</v>
      </c>
      <c r="G5918" t="s">
        <v>1591</v>
      </c>
      <c r="H5918">
        <v>33.744439</v>
      </c>
      <c r="I5918">
        <v>-117.98587999999999</v>
      </c>
      <c r="J5918">
        <v>1</v>
      </c>
      <c r="K5918">
        <v>0</v>
      </c>
      <c r="L5918">
        <v>0</v>
      </c>
      <c r="M5918">
        <v>0</v>
      </c>
      <c r="N5918" t="str">
        <f>VLOOKUP(O5918:O12949,'VLOOKUP Ranges'!$A$9:$B$12,2,TRUE)</f>
        <v>1-9</v>
      </c>
      <c r="O5918">
        <v>1</v>
      </c>
      <c r="P5918">
        <v>1</v>
      </c>
      <c r="Q5918" t="s">
        <v>44</v>
      </c>
      <c r="R5918" t="s">
        <v>66</v>
      </c>
      <c r="S5918" t="s">
        <v>66</v>
      </c>
      <c r="T5918" t="s">
        <v>66</v>
      </c>
      <c r="U5918" t="s">
        <v>66</v>
      </c>
      <c r="V5918" t="s">
        <v>66</v>
      </c>
      <c r="W5918" t="s">
        <v>66</v>
      </c>
      <c r="X5918">
        <v>0</v>
      </c>
      <c r="Y5918" t="str">
        <f>VLOOKUP(Z5918:Z12949,'VLOOKUP Ranges'!$A$2:$B$5,2,TRUE)</f>
        <v>18-35</v>
      </c>
      <c r="Z5918">
        <v>20.2</v>
      </c>
      <c r="AA5918">
        <v>20.2</v>
      </c>
      <c r="AB5918" t="s">
        <v>44</v>
      </c>
      <c r="AC5918">
        <v>0</v>
      </c>
      <c r="AD5918">
        <v>42</v>
      </c>
      <c r="AE5918">
        <v>4496</v>
      </c>
      <c r="AG5918" t="b">
        <v>0</v>
      </c>
      <c r="AH5918" t="b">
        <v>0</v>
      </c>
      <c r="AI5918" t="b">
        <v>0</v>
      </c>
      <c r="AJ5918" t="b">
        <v>1</v>
      </c>
      <c r="AK5918" t="b">
        <v>0</v>
      </c>
      <c r="AL5918" t="b">
        <v>0</v>
      </c>
      <c r="AM5918" t="b">
        <v>1</v>
      </c>
      <c r="AN5918">
        <v>20.2</v>
      </c>
      <c r="AO5918">
        <f t="shared" si="92"/>
        <v>21</v>
      </c>
      <c r="AP5918" t="b">
        <v>0</v>
      </c>
    </row>
    <row r="5919" spans="1:42" x14ac:dyDescent="0.25">
      <c r="A5919" t="s">
        <v>8763</v>
      </c>
      <c r="B5919">
        <v>1</v>
      </c>
      <c r="C5919" t="s">
        <v>40</v>
      </c>
      <c r="D5919" t="s">
        <v>41</v>
      </c>
      <c r="E5919" t="s">
        <v>4553</v>
      </c>
      <c r="F5919">
        <v>92656</v>
      </c>
      <c r="G5919" t="s">
        <v>4554</v>
      </c>
      <c r="H5919">
        <v>33.571258999999998</v>
      </c>
      <c r="I5919">
        <v>-117.731917</v>
      </c>
      <c r="J5919">
        <v>0</v>
      </c>
      <c r="K5919">
        <v>0</v>
      </c>
      <c r="L5919">
        <v>0</v>
      </c>
      <c r="M5919">
        <v>0</v>
      </c>
      <c r="N5919" t="str">
        <f>VLOOKUP(O5919:O12950,'VLOOKUP Ranges'!$A$9:$B$12,2,TRUE)</f>
        <v>9-29</v>
      </c>
      <c r="O5919">
        <v>28</v>
      </c>
      <c r="P5919">
        <v>1</v>
      </c>
      <c r="Q5919" t="s">
        <v>44</v>
      </c>
      <c r="R5919" t="s">
        <v>45</v>
      </c>
      <c r="S5919" t="s">
        <v>45</v>
      </c>
      <c r="T5919" t="s">
        <v>44</v>
      </c>
      <c r="U5919" t="s">
        <v>45</v>
      </c>
      <c r="V5919" t="s">
        <v>44</v>
      </c>
      <c r="W5919" t="s">
        <v>44</v>
      </c>
      <c r="X5919">
        <v>1</v>
      </c>
      <c r="Y5919" t="str">
        <f>VLOOKUP(Z5919:Z12950,'VLOOKUP Ranges'!$A$2:$B$5,2,TRUE)</f>
        <v>35-70</v>
      </c>
      <c r="Z5919">
        <v>59.9</v>
      </c>
      <c r="AA5919">
        <v>1654.7</v>
      </c>
      <c r="AB5919" t="s">
        <v>44</v>
      </c>
      <c r="AC5919">
        <v>0</v>
      </c>
      <c r="AD5919">
        <v>69</v>
      </c>
      <c r="AE5919">
        <v>4131</v>
      </c>
      <c r="AG5919" t="b">
        <v>1</v>
      </c>
      <c r="AH5919" t="b">
        <v>0</v>
      </c>
      <c r="AI5919" t="b">
        <v>0</v>
      </c>
      <c r="AJ5919" t="b">
        <v>0</v>
      </c>
      <c r="AK5919" t="b">
        <v>0</v>
      </c>
      <c r="AL5919" t="b">
        <v>1</v>
      </c>
      <c r="AM5919" t="b">
        <v>0</v>
      </c>
      <c r="AN5919">
        <v>59.096428571428497</v>
      </c>
      <c r="AO5919">
        <f t="shared" si="92"/>
        <v>60</v>
      </c>
      <c r="AP5919" t="b">
        <v>1</v>
      </c>
    </row>
    <row r="5920" spans="1:42" x14ac:dyDescent="0.25">
      <c r="A5920" t="s">
        <v>8764</v>
      </c>
      <c r="B5920">
        <v>1</v>
      </c>
      <c r="C5920" t="s">
        <v>40</v>
      </c>
      <c r="D5920" t="s">
        <v>41</v>
      </c>
      <c r="E5920" t="s">
        <v>1593</v>
      </c>
      <c r="F5920">
        <v>92657</v>
      </c>
      <c r="G5920" t="s">
        <v>1594</v>
      </c>
      <c r="H5920">
        <v>33.603282</v>
      </c>
      <c r="I5920">
        <v>-117.82184100000001</v>
      </c>
      <c r="J5920">
        <v>1</v>
      </c>
      <c r="K5920">
        <v>0</v>
      </c>
      <c r="L5920">
        <v>1</v>
      </c>
      <c r="M5920">
        <v>0</v>
      </c>
      <c r="N5920" t="str">
        <f>VLOOKUP(O5920:O12951,'VLOOKUP Ranges'!$A$9:$B$12,2,TRUE)</f>
        <v>55-77</v>
      </c>
      <c r="O5920">
        <v>70</v>
      </c>
      <c r="P5920">
        <v>1</v>
      </c>
      <c r="Q5920" t="s">
        <v>45</v>
      </c>
      <c r="R5920" t="s">
        <v>66</v>
      </c>
      <c r="S5920" t="s">
        <v>66</v>
      </c>
      <c r="T5920" t="s">
        <v>66</v>
      </c>
      <c r="U5920" t="s">
        <v>66</v>
      </c>
      <c r="V5920" t="s">
        <v>66</v>
      </c>
      <c r="W5920" t="s">
        <v>66</v>
      </c>
      <c r="X5920">
        <v>0</v>
      </c>
      <c r="Y5920" t="str">
        <f>VLOOKUP(Z5920:Z12951,'VLOOKUP Ranges'!$A$2:$B$5,2,TRUE)</f>
        <v>18-35</v>
      </c>
      <c r="Z5920">
        <v>25.15</v>
      </c>
      <c r="AA5920">
        <v>1940.85</v>
      </c>
      <c r="AB5920" t="s">
        <v>44</v>
      </c>
      <c r="AC5920">
        <v>0</v>
      </c>
      <c r="AD5920">
        <v>30</v>
      </c>
      <c r="AE5920">
        <v>4279</v>
      </c>
      <c r="AG5920" t="b">
        <v>0</v>
      </c>
      <c r="AH5920" t="b">
        <v>1</v>
      </c>
      <c r="AI5920" t="b">
        <v>0</v>
      </c>
      <c r="AJ5920" t="b">
        <v>1</v>
      </c>
      <c r="AK5920" t="b">
        <v>0</v>
      </c>
      <c r="AL5920" t="b">
        <v>0</v>
      </c>
      <c r="AM5920" t="b">
        <v>0</v>
      </c>
      <c r="AN5920">
        <v>27.726428571428499</v>
      </c>
      <c r="AO5920">
        <f t="shared" si="92"/>
        <v>26</v>
      </c>
      <c r="AP5920" t="b">
        <v>0</v>
      </c>
    </row>
    <row r="5921" spans="1:42" x14ac:dyDescent="0.25">
      <c r="A5921" t="s">
        <v>8765</v>
      </c>
      <c r="B5921">
        <v>1</v>
      </c>
      <c r="C5921" t="s">
        <v>40</v>
      </c>
      <c r="D5921" t="s">
        <v>41</v>
      </c>
      <c r="E5921" t="s">
        <v>441</v>
      </c>
      <c r="F5921">
        <v>92661</v>
      </c>
      <c r="G5921" t="s">
        <v>442</v>
      </c>
      <c r="H5921">
        <v>33.601309000000001</v>
      </c>
      <c r="I5921">
        <v>-117.902304</v>
      </c>
      <c r="J5921">
        <v>1</v>
      </c>
      <c r="K5921">
        <v>0</v>
      </c>
      <c r="L5921">
        <v>0</v>
      </c>
      <c r="M5921">
        <v>0</v>
      </c>
      <c r="N5921" t="str">
        <f>VLOOKUP(O5921:O12952,'VLOOKUP Ranges'!$A$9:$B$12,2,TRUE)</f>
        <v>9-29</v>
      </c>
      <c r="O5921">
        <v>18</v>
      </c>
      <c r="P5921">
        <v>1</v>
      </c>
      <c r="Q5921" t="s">
        <v>44</v>
      </c>
      <c r="R5921" t="s">
        <v>44</v>
      </c>
      <c r="S5921" t="s">
        <v>45</v>
      </c>
      <c r="T5921" t="s">
        <v>45</v>
      </c>
      <c r="U5921" t="s">
        <v>44</v>
      </c>
      <c r="V5921" t="s">
        <v>45</v>
      </c>
      <c r="W5921" t="s">
        <v>45</v>
      </c>
      <c r="X5921">
        <v>0</v>
      </c>
      <c r="Y5921" t="str">
        <f>VLOOKUP(Z5921:Z12952,'VLOOKUP Ranges'!$A$2:$B$5,2,TRUE)</f>
        <v>89-118</v>
      </c>
      <c r="Z5921">
        <v>101.3</v>
      </c>
      <c r="AA5921">
        <v>1794.65</v>
      </c>
      <c r="AB5921" t="s">
        <v>44</v>
      </c>
      <c r="AC5921">
        <v>0</v>
      </c>
      <c r="AD5921">
        <v>80</v>
      </c>
      <c r="AE5921">
        <v>5948</v>
      </c>
      <c r="AG5921" t="b">
        <v>0</v>
      </c>
      <c r="AH5921" t="b">
        <v>0</v>
      </c>
      <c r="AI5921" t="b">
        <v>1</v>
      </c>
      <c r="AJ5921" t="b">
        <v>0</v>
      </c>
      <c r="AK5921" t="b">
        <v>1</v>
      </c>
      <c r="AL5921" t="b">
        <v>0</v>
      </c>
      <c r="AM5921" t="b">
        <v>0</v>
      </c>
      <c r="AN5921">
        <v>99.702777777777698</v>
      </c>
      <c r="AO5921">
        <f t="shared" si="92"/>
        <v>102</v>
      </c>
      <c r="AP5921" t="b">
        <v>0</v>
      </c>
    </row>
    <row r="5922" spans="1:42" x14ac:dyDescent="0.25">
      <c r="A5922" t="s">
        <v>8766</v>
      </c>
      <c r="B5922">
        <v>1</v>
      </c>
      <c r="C5922" t="s">
        <v>40</v>
      </c>
      <c r="D5922" t="s">
        <v>41</v>
      </c>
      <c r="E5922" t="s">
        <v>441</v>
      </c>
      <c r="F5922">
        <v>92662</v>
      </c>
      <c r="G5922" t="s">
        <v>1597</v>
      </c>
      <c r="H5922">
        <v>33.606335999999999</v>
      </c>
      <c r="I5922">
        <v>-117.89304199999999</v>
      </c>
      <c r="J5922">
        <v>1</v>
      </c>
      <c r="K5922">
        <v>0</v>
      </c>
      <c r="L5922">
        <v>1</v>
      </c>
      <c r="M5922">
        <v>0</v>
      </c>
      <c r="N5922" t="str">
        <f>VLOOKUP(O5922:O12953,'VLOOKUP Ranges'!$A$9:$B$12,2,TRUE)</f>
        <v>55-77</v>
      </c>
      <c r="O5922">
        <v>70</v>
      </c>
      <c r="P5922">
        <v>1</v>
      </c>
      <c r="Q5922" t="s">
        <v>45</v>
      </c>
      <c r="R5922" t="s">
        <v>45</v>
      </c>
      <c r="S5922" t="s">
        <v>44</v>
      </c>
      <c r="T5922" t="s">
        <v>44</v>
      </c>
      <c r="U5922" t="s">
        <v>45</v>
      </c>
      <c r="V5922" t="s">
        <v>45</v>
      </c>
      <c r="W5922" t="s">
        <v>45</v>
      </c>
      <c r="X5922">
        <v>1</v>
      </c>
      <c r="Y5922" t="str">
        <f>VLOOKUP(Z5922:Z12953,'VLOOKUP Ranges'!$A$2:$B$5,2,TRUE)</f>
        <v>70-89</v>
      </c>
      <c r="Z5922">
        <v>76.95</v>
      </c>
      <c r="AA5922">
        <v>5289.8</v>
      </c>
      <c r="AB5922" t="s">
        <v>44</v>
      </c>
      <c r="AC5922">
        <v>0</v>
      </c>
      <c r="AD5922">
        <v>47</v>
      </c>
      <c r="AE5922">
        <v>6280</v>
      </c>
      <c r="AG5922" t="b">
        <v>0</v>
      </c>
      <c r="AH5922" t="b">
        <v>1</v>
      </c>
      <c r="AI5922" t="b">
        <v>0</v>
      </c>
      <c r="AJ5922" t="b">
        <v>0</v>
      </c>
      <c r="AK5922" t="b">
        <v>1</v>
      </c>
      <c r="AL5922" t="b">
        <v>0</v>
      </c>
      <c r="AM5922" t="b">
        <v>0</v>
      </c>
      <c r="AN5922">
        <v>75.568571428571403</v>
      </c>
      <c r="AO5922">
        <f t="shared" si="92"/>
        <v>77</v>
      </c>
      <c r="AP5922" t="b">
        <v>1</v>
      </c>
    </row>
    <row r="5923" spans="1:42" x14ac:dyDescent="0.25">
      <c r="A5923" t="s">
        <v>8767</v>
      </c>
      <c r="B5923">
        <v>1</v>
      </c>
      <c r="C5923" t="s">
        <v>40</v>
      </c>
      <c r="D5923" t="s">
        <v>41</v>
      </c>
      <c r="E5923" t="s">
        <v>441</v>
      </c>
      <c r="F5923">
        <v>92663</v>
      </c>
      <c r="G5923" t="s">
        <v>1599</v>
      </c>
      <c r="H5923">
        <v>33.622509999999998</v>
      </c>
      <c r="I5923">
        <v>-117.927024</v>
      </c>
      <c r="J5923">
        <v>0</v>
      </c>
      <c r="K5923">
        <v>0</v>
      </c>
      <c r="L5923">
        <v>1</v>
      </c>
      <c r="M5923">
        <v>1</v>
      </c>
      <c r="N5923" t="str">
        <f>VLOOKUP(O5923:O12954,'VLOOKUP Ranges'!$A$9:$B$12,2,TRUE)</f>
        <v>9-29</v>
      </c>
      <c r="O5923">
        <v>9</v>
      </c>
      <c r="P5923">
        <v>1</v>
      </c>
      <c r="Q5923" t="s">
        <v>45</v>
      </c>
      <c r="R5923" t="s">
        <v>44</v>
      </c>
      <c r="S5923" t="s">
        <v>45</v>
      </c>
      <c r="T5923" t="s">
        <v>44</v>
      </c>
      <c r="U5923" t="s">
        <v>44</v>
      </c>
      <c r="V5923" t="s">
        <v>44</v>
      </c>
      <c r="W5923" t="s">
        <v>44</v>
      </c>
      <c r="X5923">
        <v>1</v>
      </c>
      <c r="Y5923" t="str">
        <f>VLOOKUP(Z5923:Z12954,'VLOOKUP Ranges'!$A$2:$B$5,2,TRUE)</f>
        <v>35-70</v>
      </c>
      <c r="Z5923">
        <v>55.3</v>
      </c>
      <c r="AA5923">
        <v>501.2</v>
      </c>
      <c r="AB5923" t="s">
        <v>44</v>
      </c>
      <c r="AC5923">
        <v>0</v>
      </c>
      <c r="AD5923">
        <v>80</v>
      </c>
      <c r="AE5923">
        <v>4291</v>
      </c>
      <c r="AG5923" t="b">
        <v>0</v>
      </c>
      <c r="AH5923" t="b">
        <v>0</v>
      </c>
      <c r="AI5923" t="b">
        <v>0</v>
      </c>
      <c r="AJ5923" t="b">
        <v>0</v>
      </c>
      <c r="AK5923" t="b">
        <v>0</v>
      </c>
      <c r="AL5923" t="b">
        <v>0</v>
      </c>
      <c r="AM5923" t="b">
        <v>1</v>
      </c>
      <c r="AN5923">
        <v>55.688888888888798</v>
      </c>
      <c r="AO5923">
        <f t="shared" si="92"/>
        <v>56</v>
      </c>
      <c r="AP5923" t="b">
        <v>0</v>
      </c>
    </row>
    <row r="5924" spans="1:42" x14ac:dyDescent="0.25">
      <c r="A5924" t="s">
        <v>8768</v>
      </c>
      <c r="B5924">
        <v>1</v>
      </c>
      <c r="C5924" t="s">
        <v>40</v>
      </c>
      <c r="D5924" t="s">
        <v>41</v>
      </c>
      <c r="E5924" t="s">
        <v>4560</v>
      </c>
      <c r="F5924">
        <v>92672</v>
      </c>
      <c r="G5924" t="s">
        <v>4561</v>
      </c>
      <c r="H5924">
        <v>33.429487999999999</v>
      </c>
      <c r="I5924">
        <v>-117.609432</v>
      </c>
      <c r="J5924">
        <v>0</v>
      </c>
      <c r="K5924">
        <v>1</v>
      </c>
      <c r="L5924">
        <v>0</v>
      </c>
      <c r="M5924">
        <v>0</v>
      </c>
      <c r="N5924" t="str">
        <f>VLOOKUP(O5924:O12955,'VLOOKUP Ranges'!$A$9:$B$12,2,TRUE)</f>
        <v>55-77</v>
      </c>
      <c r="O5924">
        <v>67</v>
      </c>
      <c r="P5924">
        <v>1</v>
      </c>
      <c r="Q5924" t="s">
        <v>44</v>
      </c>
      <c r="R5924" t="s">
        <v>45</v>
      </c>
      <c r="S5924" t="s">
        <v>45</v>
      </c>
      <c r="T5924" t="s">
        <v>44</v>
      </c>
      <c r="U5924" t="s">
        <v>45</v>
      </c>
      <c r="V5924" t="s">
        <v>45</v>
      </c>
      <c r="W5924" t="s">
        <v>44</v>
      </c>
      <c r="X5924">
        <v>1</v>
      </c>
      <c r="Y5924" t="str">
        <f>VLOOKUP(Z5924:Z12955,'VLOOKUP Ranges'!$A$2:$B$5,2,TRUE)</f>
        <v>89-118</v>
      </c>
      <c r="Z5924">
        <v>92.45</v>
      </c>
      <c r="AA5924">
        <v>6140.85</v>
      </c>
      <c r="AB5924" t="s">
        <v>44</v>
      </c>
      <c r="AC5924">
        <v>0</v>
      </c>
      <c r="AD5924">
        <v>80</v>
      </c>
      <c r="AE5924">
        <v>5857</v>
      </c>
      <c r="AG5924" t="b">
        <v>0</v>
      </c>
      <c r="AH5924" t="b">
        <v>1</v>
      </c>
      <c r="AI5924" t="b">
        <v>1</v>
      </c>
      <c r="AJ5924" t="b">
        <v>0</v>
      </c>
      <c r="AK5924" t="b">
        <v>0</v>
      </c>
      <c r="AL5924" t="b">
        <v>0</v>
      </c>
      <c r="AM5924" t="b">
        <v>0</v>
      </c>
      <c r="AN5924">
        <v>91.654477611940294</v>
      </c>
      <c r="AO5924">
        <f t="shared" si="92"/>
        <v>93</v>
      </c>
      <c r="AP5924" t="b">
        <v>1</v>
      </c>
    </row>
    <row r="5925" spans="1:42" x14ac:dyDescent="0.25">
      <c r="A5925" t="s">
        <v>8769</v>
      </c>
      <c r="B5925">
        <v>1</v>
      </c>
      <c r="C5925" t="s">
        <v>40</v>
      </c>
      <c r="D5925" t="s">
        <v>41</v>
      </c>
      <c r="E5925" t="s">
        <v>4560</v>
      </c>
      <c r="F5925">
        <v>92673</v>
      </c>
      <c r="G5925" t="s">
        <v>4563</v>
      </c>
      <c r="H5925">
        <v>33.472499999999997</v>
      </c>
      <c r="I5925">
        <v>-117.584273</v>
      </c>
      <c r="J5925">
        <v>0</v>
      </c>
      <c r="K5925">
        <v>0</v>
      </c>
      <c r="L5925">
        <v>0</v>
      </c>
      <c r="M5925">
        <v>0</v>
      </c>
      <c r="N5925" t="str">
        <f>VLOOKUP(O5925:O12956,'VLOOKUP Ranges'!$A$9:$B$12,2,TRUE)</f>
        <v>1-9</v>
      </c>
      <c r="O5925">
        <v>1</v>
      </c>
      <c r="P5925">
        <v>1</v>
      </c>
      <c r="Q5925" t="s">
        <v>44</v>
      </c>
      <c r="R5925" t="s">
        <v>45</v>
      </c>
      <c r="S5925" t="s">
        <v>44</v>
      </c>
      <c r="T5925" t="s">
        <v>44</v>
      </c>
      <c r="U5925" t="s">
        <v>44</v>
      </c>
      <c r="V5925" t="s">
        <v>44</v>
      </c>
      <c r="W5925" t="s">
        <v>44</v>
      </c>
      <c r="X5925">
        <v>1</v>
      </c>
      <c r="Y5925" t="str">
        <f>VLOOKUP(Z5925:Z12956,'VLOOKUP Ranges'!$A$2:$B$5,2,TRUE)</f>
        <v>35-70</v>
      </c>
      <c r="Z5925">
        <v>48.45</v>
      </c>
      <c r="AA5925">
        <v>48.45</v>
      </c>
      <c r="AB5925" t="s">
        <v>44</v>
      </c>
      <c r="AC5925">
        <v>0</v>
      </c>
      <c r="AD5925">
        <v>27</v>
      </c>
      <c r="AE5925">
        <v>5838</v>
      </c>
      <c r="AG5925" t="b">
        <v>0</v>
      </c>
      <c r="AH5925" t="b">
        <v>0</v>
      </c>
      <c r="AI5925" t="b">
        <v>0</v>
      </c>
      <c r="AJ5925" t="b">
        <v>0</v>
      </c>
      <c r="AK5925" t="b">
        <v>0</v>
      </c>
      <c r="AL5925" t="b">
        <v>0</v>
      </c>
      <c r="AM5925" t="b">
        <v>0</v>
      </c>
      <c r="AN5925">
        <v>48.45</v>
      </c>
      <c r="AO5925">
        <f t="shared" si="92"/>
        <v>49</v>
      </c>
      <c r="AP5925" t="b">
        <v>1</v>
      </c>
    </row>
    <row r="5926" spans="1:42" x14ac:dyDescent="0.25">
      <c r="A5926" t="s">
        <v>8770</v>
      </c>
      <c r="B5926">
        <v>1</v>
      </c>
      <c r="C5926" t="s">
        <v>40</v>
      </c>
      <c r="D5926" t="s">
        <v>41</v>
      </c>
      <c r="E5926" t="s">
        <v>4565</v>
      </c>
      <c r="F5926">
        <v>92675</v>
      </c>
      <c r="G5926" t="s">
        <v>4566</v>
      </c>
      <c r="H5926">
        <v>33.521447000000002</v>
      </c>
      <c r="I5926">
        <v>-117.602555</v>
      </c>
      <c r="J5926">
        <v>0</v>
      </c>
      <c r="K5926">
        <v>0</v>
      </c>
      <c r="L5926">
        <v>1</v>
      </c>
      <c r="M5926">
        <v>1</v>
      </c>
      <c r="N5926" t="str">
        <f>VLOOKUP(O5926:O12957,'VLOOKUP Ranges'!$A$9:$B$12,2,TRUE)</f>
        <v>9-29</v>
      </c>
      <c r="O5926">
        <v>18</v>
      </c>
      <c r="P5926">
        <v>1</v>
      </c>
      <c r="Q5926" t="s">
        <v>44</v>
      </c>
      <c r="R5926" t="s">
        <v>66</v>
      </c>
      <c r="S5926" t="s">
        <v>66</v>
      </c>
      <c r="T5926" t="s">
        <v>66</v>
      </c>
      <c r="U5926" t="s">
        <v>66</v>
      </c>
      <c r="V5926" t="s">
        <v>66</v>
      </c>
      <c r="W5926" t="s">
        <v>66</v>
      </c>
      <c r="X5926">
        <v>0</v>
      </c>
      <c r="Y5926" t="str">
        <f>VLOOKUP(Z5926:Z12957,'VLOOKUP Ranges'!$A$2:$B$5,2,TRUE)</f>
        <v>18-35</v>
      </c>
      <c r="Z5926">
        <v>19.350000000000001</v>
      </c>
      <c r="AA5926">
        <v>309.25</v>
      </c>
      <c r="AB5926" t="s">
        <v>44</v>
      </c>
      <c r="AC5926">
        <v>0</v>
      </c>
      <c r="AD5926">
        <v>36</v>
      </c>
      <c r="AE5926">
        <v>2269</v>
      </c>
      <c r="AG5926" t="b">
        <v>0</v>
      </c>
      <c r="AH5926" t="b">
        <v>1</v>
      </c>
      <c r="AI5926" t="b">
        <v>0</v>
      </c>
      <c r="AJ5926" t="b">
        <v>1</v>
      </c>
      <c r="AK5926" t="b">
        <v>0</v>
      </c>
      <c r="AL5926" t="b">
        <v>0</v>
      </c>
      <c r="AM5926" t="b">
        <v>1</v>
      </c>
      <c r="AN5926">
        <v>17.1805555555555</v>
      </c>
      <c r="AO5926">
        <f t="shared" si="92"/>
        <v>20</v>
      </c>
      <c r="AP5926" t="b">
        <v>0</v>
      </c>
    </row>
    <row r="5927" spans="1:42" x14ac:dyDescent="0.25">
      <c r="A5927" t="s">
        <v>8771</v>
      </c>
      <c r="B5927">
        <v>1</v>
      </c>
      <c r="C5927" t="s">
        <v>40</v>
      </c>
      <c r="D5927" t="s">
        <v>41</v>
      </c>
      <c r="E5927" t="s">
        <v>4569</v>
      </c>
      <c r="F5927">
        <v>92677</v>
      </c>
      <c r="G5927" t="s">
        <v>4570</v>
      </c>
      <c r="H5927">
        <v>33.529046999999998</v>
      </c>
      <c r="I5927">
        <v>-117.70117500000001</v>
      </c>
      <c r="J5927">
        <v>1</v>
      </c>
      <c r="K5927">
        <v>1</v>
      </c>
      <c r="L5927">
        <v>1</v>
      </c>
      <c r="M5927">
        <v>1</v>
      </c>
      <c r="N5927" t="str">
        <f>VLOOKUP(O5927:O12958,'VLOOKUP Ranges'!$A$9:$B$12,2,TRUE)</f>
        <v>55-77</v>
      </c>
      <c r="O5927">
        <v>71</v>
      </c>
      <c r="P5927">
        <v>1</v>
      </c>
      <c r="Q5927" t="s">
        <v>44</v>
      </c>
      <c r="R5927" t="s">
        <v>45</v>
      </c>
      <c r="S5927" t="s">
        <v>45</v>
      </c>
      <c r="T5927" t="s">
        <v>45</v>
      </c>
      <c r="U5927" t="s">
        <v>44</v>
      </c>
      <c r="V5927" t="s">
        <v>44</v>
      </c>
      <c r="W5927" t="s">
        <v>44</v>
      </c>
      <c r="X5927">
        <v>1</v>
      </c>
      <c r="Y5927" t="str">
        <f>VLOOKUP(Z5927:Z12958,'VLOOKUP Ranges'!$A$2:$B$5,2,TRUE)</f>
        <v>70-89</v>
      </c>
      <c r="Z5927">
        <v>86.7</v>
      </c>
      <c r="AA5927">
        <v>6179.35</v>
      </c>
      <c r="AB5927" t="s">
        <v>44</v>
      </c>
      <c r="AC5927">
        <v>0</v>
      </c>
      <c r="AD5927">
        <v>44</v>
      </c>
      <c r="AE5927">
        <v>4485</v>
      </c>
      <c r="AG5927" t="b">
        <v>1</v>
      </c>
      <c r="AH5927" t="b">
        <v>0</v>
      </c>
      <c r="AI5927" t="b">
        <v>1</v>
      </c>
      <c r="AJ5927" t="b">
        <v>0</v>
      </c>
      <c r="AK5927" t="b">
        <v>0</v>
      </c>
      <c r="AL5927" t="b">
        <v>0</v>
      </c>
      <c r="AM5927" t="b">
        <v>0</v>
      </c>
      <c r="AN5927">
        <v>87.033098591549305</v>
      </c>
      <c r="AO5927">
        <f t="shared" si="92"/>
        <v>87</v>
      </c>
      <c r="AP5927" t="b">
        <v>1</v>
      </c>
    </row>
    <row r="5928" spans="1:42" x14ac:dyDescent="0.25">
      <c r="A5928" t="s">
        <v>8772</v>
      </c>
      <c r="B5928">
        <v>1</v>
      </c>
      <c r="C5928" t="s">
        <v>40</v>
      </c>
      <c r="D5928" t="s">
        <v>41</v>
      </c>
      <c r="E5928" t="s">
        <v>4573</v>
      </c>
      <c r="F5928">
        <v>92683</v>
      </c>
      <c r="G5928" t="s">
        <v>4574</v>
      </c>
      <c r="H5928">
        <v>33.752591000000002</v>
      </c>
      <c r="I5928">
        <v>-117.993661</v>
      </c>
      <c r="J5928">
        <v>1</v>
      </c>
      <c r="K5928">
        <v>0</v>
      </c>
      <c r="L5928">
        <v>1</v>
      </c>
      <c r="M5928">
        <v>0</v>
      </c>
      <c r="N5928" t="str">
        <f>VLOOKUP(O5928:O12959,'VLOOKUP Ranges'!$A$9:$B$12,2,TRUE)</f>
        <v>1-9</v>
      </c>
      <c r="O5928">
        <v>1</v>
      </c>
      <c r="P5928">
        <v>1</v>
      </c>
      <c r="Q5928" t="s">
        <v>44</v>
      </c>
      <c r="R5928" t="s">
        <v>45</v>
      </c>
      <c r="S5928" t="s">
        <v>44</v>
      </c>
      <c r="T5928" t="s">
        <v>45</v>
      </c>
      <c r="U5928" t="s">
        <v>44</v>
      </c>
      <c r="V5928" t="s">
        <v>44</v>
      </c>
      <c r="W5928" t="s">
        <v>44</v>
      </c>
      <c r="X5928">
        <v>0</v>
      </c>
      <c r="Y5928" t="str">
        <f>VLOOKUP(Z5928:Z12959,'VLOOKUP Ranges'!$A$2:$B$5,2,TRUE)</f>
        <v>35-70</v>
      </c>
      <c r="Z5928">
        <v>55.7</v>
      </c>
      <c r="AA5928">
        <v>55.7</v>
      </c>
      <c r="AB5928" t="s">
        <v>44</v>
      </c>
      <c r="AC5928">
        <v>0</v>
      </c>
      <c r="AD5928">
        <v>36</v>
      </c>
      <c r="AE5928">
        <v>5664</v>
      </c>
      <c r="AG5928" t="b">
        <v>0</v>
      </c>
      <c r="AH5928" t="b">
        <v>0</v>
      </c>
      <c r="AI5928" t="b">
        <v>0</v>
      </c>
      <c r="AJ5928" t="b">
        <v>0</v>
      </c>
      <c r="AK5928" t="b">
        <v>0</v>
      </c>
      <c r="AL5928" t="b">
        <v>0</v>
      </c>
      <c r="AM5928" t="b">
        <v>1</v>
      </c>
      <c r="AN5928">
        <v>55.7</v>
      </c>
      <c r="AO5928">
        <f t="shared" si="92"/>
        <v>56</v>
      </c>
      <c r="AP5928" t="b">
        <v>1</v>
      </c>
    </row>
    <row r="5929" spans="1:42" x14ac:dyDescent="0.25">
      <c r="A5929" t="s">
        <v>8773</v>
      </c>
      <c r="B5929">
        <v>1</v>
      </c>
      <c r="C5929" t="s">
        <v>40</v>
      </c>
      <c r="D5929" t="s">
        <v>41</v>
      </c>
      <c r="E5929" t="s">
        <v>2515</v>
      </c>
      <c r="F5929">
        <v>92688</v>
      </c>
      <c r="G5929" t="s">
        <v>2516</v>
      </c>
      <c r="H5929">
        <v>33.624654</v>
      </c>
      <c r="I5929">
        <v>-117.611733</v>
      </c>
      <c r="J5929">
        <v>0</v>
      </c>
      <c r="K5929">
        <v>0</v>
      </c>
      <c r="L5929">
        <v>0</v>
      </c>
      <c r="M5929">
        <v>0</v>
      </c>
      <c r="N5929" t="str">
        <f>VLOOKUP(O5929:O12960,'VLOOKUP Ranges'!$A$9:$B$12,2,TRUE)</f>
        <v>55-77</v>
      </c>
      <c r="O5929">
        <v>55</v>
      </c>
      <c r="P5929">
        <v>1</v>
      </c>
      <c r="Q5929" t="s">
        <v>45</v>
      </c>
      <c r="R5929" t="s">
        <v>45</v>
      </c>
      <c r="S5929" t="s">
        <v>44</v>
      </c>
      <c r="T5929" t="s">
        <v>45</v>
      </c>
      <c r="U5929" t="s">
        <v>44</v>
      </c>
      <c r="V5929" t="s">
        <v>44</v>
      </c>
      <c r="W5929" t="s">
        <v>44</v>
      </c>
      <c r="X5929">
        <v>1</v>
      </c>
      <c r="Y5929" t="str">
        <f>VLOOKUP(Z5929:Z12960,'VLOOKUP Ranges'!$A$2:$B$5,2,TRUE)</f>
        <v>70-89</v>
      </c>
      <c r="Z5929">
        <v>84.25</v>
      </c>
      <c r="AA5929">
        <v>4589.8500000000004</v>
      </c>
      <c r="AB5929" t="s">
        <v>44</v>
      </c>
      <c r="AC5929">
        <v>0</v>
      </c>
      <c r="AD5929">
        <v>30</v>
      </c>
      <c r="AE5929">
        <v>5735</v>
      </c>
      <c r="AG5929" t="b">
        <v>1</v>
      </c>
      <c r="AH5929" t="b">
        <v>0</v>
      </c>
      <c r="AI5929" t="b">
        <v>1</v>
      </c>
      <c r="AJ5929" t="b">
        <v>0</v>
      </c>
      <c r="AK5929" t="b">
        <v>1</v>
      </c>
      <c r="AL5929" t="b">
        <v>0</v>
      </c>
      <c r="AM5929" t="b">
        <v>0</v>
      </c>
      <c r="AN5929">
        <v>83.451818181818098</v>
      </c>
      <c r="AO5929">
        <f t="shared" si="92"/>
        <v>85</v>
      </c>
      <c r="AP5929" t="b">
        <v>1</v>
      </c>
    </row>
    <row r="5930" spans="1:42" x14ac:dyDescent="0.25">
      <c r="A5930" t="s">
        <v>8774</v>
      </c>
      <c r="B5930">
        <v>1</v>
      </c>
      <c r="C5930" t="s">
        <v>40</v>
      </c>
      <c r="D5930" t="s">
        <v>41</v>
      </c>
      <c r="E5930" t="s">
        <v>3303</v>
      </c>
      <c r="F5930">
        <v>92691</v>
      </c>
      <c r="G5930" t="s">
        <v>4577</v>
      </c>
      <c r="H5930">
        <v>33.611944999999999</v>
      </c>
      <c r="I5930">
        <v>-117.66586700000001</v>
      </c>
      <c r="J5930">
        <v>1</v>
      </c>
      <c r="K5930">
        <v>0</v>
      </c>
      <c r="L5930">
        <v>0</v>
      </c>
      <c r="M5930">
        <v>0</v>
      </c>
      <c r="N5930" t="str">
        <f>VLOOKUP(O5930:O12961,'VLOOKUP Ranges'!$A$9:$B$12,2,TRUE)</f>
        <v>55-77</v>
      </c>
      <c r="O5930">
        <v>59</v>
      </c>
      <c r="P5930">
        <v>1</v>
      </c>
      <c r="Q5930" t="s">
        <v>44</v>
      </c>
      <c r="R5930" t="s">
        <v>44</v>
      </c>
      <c r="S5930" t="s">
        <v>44</v>
      </c>
      <c r="T5930" t="s">
        <v>45</v>
      </c>
      <c r="U5930" t="s">
        <v>45</v>
      </c>
      <c r="V5930" t="s">
        <v>45</v>
      </c>
      <c r="W5930" t="s">
        <v>44</v>
      </c>
      <c r="X5930">
        <v>1</v>
      </c>
      <c r="Y5930" t="str">
        <f>VLOOKUP(Z5930:Z12961,'VLOOKUP Ranges'!$A$2:$B$5,2,TRUE)</f>
        <v>35-70</v>
      </c>
      <c r="Z5930">
        <v>64.650000000000006</v>
      </c>
      <c r="AA5930">
        <v>3735.45</v>
      </c>
      <c r="AB5930" t="s">
        <v>44</v>
      </c>
      <c r="AC5930">
        <v>0</v>
      </c>
      <c r="AD5930">
        <v>38</v>
      </c>
      <c r="AE5930">
        <v>5687</v>
      </c>
      <c r="AG5930" t="b">
        <v>0</v>
      </c>
      <c r="AH5930" t="b">
        <v>0</v>
      </c>
      <c r="AI5930" t="b">
        <v>0</v>
      </c>
      <c r="AJ5930" t="b">
        <v>0</v>
      </c>
      <c r="AK5930" t="b">
        <v>0</v>
      </c>
      <c r="AL5930" t="b">
        <v>1</v>
      </c>
      <c r="AM5930" t="b">
        <v>0</v>
      </c>
      <c r="AN5930">
        <v>63.312711864406701</v>
      </c>
      <c r="AO5930">
        <f t="shared" si="92"/>
        <v>65</v>
      </c>
      <c r="AP5930" t="b">
        <v>0</v>
      </c>
    </row>
    <row r="5931" spans="1:42" x14ac:dyDescent="0.25">
      <c r="A5931" t="s">
        <v>8775</v>
      </c>
      <c r="B5931">
        <v>1</v>
      </c>
      <c r="C5931" t="s">
        <v>40</v>
      </c>
      <c r="D5931" t="s">
        <v>41</v>
      </c>
      <c r="E5931" t="s">
        <v>2518</v>
      </c>
      <c r="F5931">
        <v>92694</v>
      </c>
      <c r="G5931" t="s">
        <v>2519</v>
      </c>
      <c r="H5931">
        <v>33.569186000000002</v>
      </c>
      <c r="I5931">
        <v>-117.640055</v>
      </c>
      <c r="J5931">
        <v>0</v>
      </c>
      <c r="K5931">
        <v>0</v>
      </c>
      <c r="L5931">
        <v>1</v>
      </c>
      <c r="M5931">
        <v>0</v>
      </c>
      <c r="N5931" t="str">
        <f>VLOOKUP(O5931:O12962,'VLOOKUP Ranges'!$A$9:$B$12,2,TRUE)</f>
        <v>1-9</v>
      </c>
      <c r="O5931">
        <v>7</v>
      </c>
      <c r="P5931">
        <v>1</v>
      </c>
      <c r="Q5931" t="s">
        <v>44</v>
      </c>
      <c r="R5931" t="s">
        <v>44</v>
      </c>
      <c r="S5931" t="s">
        <v>44</v>
      </c>
      <c r="T5931" t="s">
        <v>44</v>
      </c>
      <c r="U5931" t="s">
        <v>44</v>
      </c>
      <c r="V5931" t="s">
        <v>44</v>
      </c>
      <c r="W5931" t="s">
        <v>44</v>
      </c>
      <c r="X5931">
        <v>1</v>
      </c>
      <c r="Y5931" t="str">
        <f>VLOOKUP(Z5931:Z12962,'VLOOKUP Ranges'!$A$2:$B$5,2,TRUE)</f>
        <v>35-70</v>
      </c>
      <c r="Z5931">
        <v>69.2</v>
      </c>
      <c r="AA5931">
        <v>477.55</v>
      </c>
      <c r="AB5931" t="s">
        <v>44</v>
      </c>
      <c r="AC5931">
        <v>0</v>
      </c>
      <c r="AD5931">
        <v>73</v>
      </c>
      <c r="AE5931">
        <v>2551</v>
      </c>
      <c r="AG5931" t="b">
        <v>0</v>
      </c>
      <c r="AH5931" t="b">
        <v>0</v>
      </c>
      <c r="AI5931" t="b">
        <v>1</v>
      </c>
      <c r="AJ5931" t="b">
        <v>0</v>
      </c>
      <c r="AK5931" t="b">
        <v>0</v>
      </c>
      <c r="AL5931" t="b">
        <v>0</v>
      </c>
      <c r="AM5931" t="b">
        <v>0</v>
      </c>
      <c r="AN5931">
        <v>68.221428571428504</v>
      </c>
      <c r="AO5931">
        <f t="shared" si="92"/>
        <v>70</v>
      </c>
      <c r="AP5931" t="b">
        <v>0</v>
      </c>
    </row>
    <row r="5932" spans="1:42" x14ac:dyDescent="0.25">
      <c r="A5932" t="s">
        <v>8776</v>
      </c>
      <c r="B5932">
        <v>1</v>
      </c>
      <c r="C5932" t="s">
        <v>40</v>
      </c>
      <c r="D5932" t="s">
        <v>41</v>
      </c>
      <c r="E5932" t="s">
        <v>444</v>
      </c>
      <c r="F5932">
        <v>92701</v>
      </c>
      <c r="G5932" t="s">
        <v>445</v>
      </c>
      <c r="H5932">
        <v>33.748477999999999</v>
      </c>
      <c r="I5932">
        <v>-117.858918</v>
      </c>
      <c r="J5932">
        <v>1</v>
      </c>
      <c r="K5932">
        <v>0</v>
      </c>
      <c r="L5932">
        <v>1</v>
      </c>
      <c r="M5932">
        <v>1</v>
      </c>
      <c r="N5932" t="str">
        <f>VLOOKUP(O5932:O12963,'VLOOKUP Ranges'!$A$9:$B$12,2,TRUE)</f>
        <v>29-55</v>
      </c>
      <c r="O5932">
        <v>45</v>
      </c>
      <c r="P5932">
        <v>1</v>
      </c>
      <c r="Q5932" t="s">
        <v>44</v>
      </c>
      <c r="R5932" t="s">
        <v>45</v>
      </c>
      <c r="S5932" t="s">
        <v>44</v>
      </c>
      <c r="T5932" t="s">
        <v>44</v>
      </c>
      <c r="U5932" t="s">
        <v>45</v>
      </c>
      <c r="V5932" t="s">
        <v>44</v>
      </c>
      <c r="W5932" t="s">
        <v>44</v>
      </c>
      <c r="X5932">
        <v>0</v>
      </c>
      <c r="Y5932" t="str">
        <f>VLOOKUP(Z5932:Z12963,'VLOOKUP Ranges'!$A$2:$B$5,2,TRUE)</f>
        <v>35-70</v>
      </c>
      <c r="Z5932">
        <v>54.65</v>
      </c>
      <c r="AA5932">
        <v>2553.6999999999998</v>
      </c>
      <c r="AB5932" t="s">
        <v>44</v>
      </c>
      <c r="AC5932">
        <v>0</v>
      </c>
      <c r="AD5932">
        <v>39</v>
      </c>
      <c r="AE5932">
        <v>5083</v>
      </c>
      <c r="AG5932" t="b">
        <v>0</v>
      </c>
      <c r="AH5932" t="b">
        <v>1</v>
      </c>
      <c r="AI5932" t="b">
        <v>0</v>
      </c>
      <c r="AJ5932" t="b">
        <v>0</v>
      </c>
      <c r="AK5932" t="b">
        <v>0</v>
      </c>
      <c r="AL5932" t="b">
        <v>0</v>
      </c>
      <c r="AM5932" t="b">
        <v>0</v>
      </c>
      <c r="AN5932">
        <v>56.7488888888888</v>
      </c>
      <c r="AO5932">
        <f t="shared" si="92"/>
        <v>55</v>
      </c>
      <c r="AP5932" t="b">
        <v>1</v>
      </c>
    </row>
    <row r="5933" spans="1:42" x14ac:dyDescent="0.25">
      <c r="A5933" t="s">
        <v>8777</v>
      </c>
      <c r="B5933">
        <v>1</v>
      </c>
      <c r="C5933" t="s">
        <v>40</v>
      </c>
      <c r="D5933" t="s">
        <v>41</v>
      </c>
      <c r="E5933" t="s">
        <v>444</v>
      </c>
      <c r="F5933">
        <v>92703</v>
      </c>
      <c r="G5933" t="s">
        <v>4581</v>
      </c>
      <c r="H5933">
        <v>33.748635</v>
      </c>
      <c r="I5933">
        <v>-117.906125</v>
      </c>
      <c r="J5933">
        <v>0</v>
      </c>
      <c r="K5933">
        <v>0</v>
      </c>
      <c r="L5933">
        <v>1</v>
      </c>
      <c r="M5933">
        <v>1</v>
      </c>
      <c r="N5933" t="str">
        <f>VLOOKUP(O5933:O12964,'VLOOKUP Ranges'!$A$9:$B$12,2,TRUE)</f>
        <v>29-55</v>
      </c>
      <c r="O5933">
        <v>54</v>
      </c>
      <c r="P5933">
        <v>1</v>
      </c>
      <c r="Q5933" t="s">
        <v>45</v>
      </c>
      <c r="R5933" t="s">
        <v>66</v>
      </c>
      <c r="S5933" t="s">
        <v>66</v>
      </c>
      <c r="T5933" t="s">
        <v>66</v>
      </c>
      <c r="U5933" t="s">
        <v>66</v>
      </c>
      <c r="V5933" t="s">
        <v>66</v>
      </c>
      <c r="W5933" t="s">
        <v>66</v>
      </c>
      <c r="X5933">
        <v>1</v>
      </c>
      <c r="Y5933" t="str">
        <f>VLOOKUP(Z5933:Z12964,'VLOOKUP Ranges'!$A$2:$B$5,2,TRUE)</f>
        <v>18-35</v>
      </c>
      <c r="Z5933">
        <v>24.75</v>
      </c>
      <c r="AA5933">
        <v>1342.15</v>
      </c>
      <c r="AB5933" t="s">
        <v>44</v>
      </c>
      <c r="AC5933">
        <v>0</v>
      </c>
      <c r="AD5933">
        <v>70</v>
      </c>
      <c r="AE5933">
        <v>6466</v>
      </c>
      <c r="AG5933" t="b">
        <v>1</v>
      </c>
      <c r="AH5933" t="b">
        <v>0</v>
      </c>
      <c r="AI5933" t="b">
        <v>0</v>
      </c>
      <c r="AJ5933" t="b">
        <v>1</v>
      </c>
      <c r="AK5933" t="b">
        <v>0</v>
      </c>
      <c r="AL5933" t="b">
        <v>0</v>
      </c>
      <c r="AM5933" t="b">
        <v>0</v>
      </c>
      <c r="AN5933">
        <v>24.854629629629599</v>
      </c>
      <c r="AO5933">
        <f t="shared" si="92"/>
        <v>25</v>
      </c>
      <c r="AP5933" t="b">
        <v>0</v>
      </c>
    </row>
    <row r="5934" spans="1:42" x14ac:dyDescent="0.25">
      <c r="A5934" t="s">
        <v>8778</v>
      </c>
      <c r="B5934">
        <v>1</v>
      </c>
      <c r="C5934" t="s">
        <v>40</v>
      </c>
      <c r="D5934" t="s">
        <v>41</v>
      </c>
      <c r="E5934" t="s">
        <v>444</v>
      </c>
      <c r="F5934">
        <v>92704</v>
      </c>
      <c r="G5934" t="s">
        <v>4583</v>
      </c>
      <c r="H5934">
        <v>33.719869000000003</v>
      </c>
      <c r="I5934">
        <v>-117.90706299999999</v>
      </c>
      <c r="J5934">
        <v>1</v>
      </c>
      <c r="K5934">
        <v>0</v>
      </c>
      <c r="L5934">
        <v>1</v>
      </c>
      <c r="M5934">
        <v>1</v>
      </c>
      <c r="N5934" t="str">
        <f>VLOOKUP(O5934:O12965,'VLOOKUP Ranges'!$A$9:$B$12,2,TRUE)</f>
        <v>29-55</v>
      </c>
      <c r="O5934">
        <v>51</v>
      </c>
      <c r="P5934">
        <v>1</v>
      </c>
      <c r="Q5934" t="s">
        <v>45</v>
      </c>
      <c r="R5934" t="s">
        <v>66</v>
      </c>
      <c r="S5934" t="s">
        <v>66</v>
      </c>
      <c r="T5934" t="s">
        <v>66</v>
      </c>
      <c r="U5934" t="s">
        <v>66</v>
      </c>
      <c r="V5934" t="s">
        <v>66</v>
      </c>
      <c r="W5934" t="s">
        <v>66</v>
      </c>
      <c r="X5934">
        <v>1</v>
      </c>
      <c r="Y5934" t="str">
        <f>VLOOKUP(Z5934:Z12965,'VLOOKUP Ranges'!$A$2:$B$5,2,TRUE)</f>
        <v>18-35</v>
      </c>
      <c r="Z5934">
        <v>23.95</v>
      </c>
      <c r="AA5934">
        <v>1216.3499999999999</v>
      </c>
      <c r="AB5934" t="s">
        <v>44</v>
      </c>
      <c r="AC5934">
        <v>0</v>
      </c>
      <c r="AD5934">
        <v>26</v>
      </c>
      <c r="AE5934">
        <v>5895</v>
      </c>
      <c r="AG5934" t="b">
        <v>1</v>
      </c>
      <c r="AH5934" t="b">
        <v>0</v>
      </c>
      <c r="AI5934" t="b">
        <v>0</v>
      </c>
      <c r="AJ5934" t="b">
        <v>1</v>
      </c>
      <c r="AK5934" t="b">
        <v>0</v>
      </c>
      <c r="AL5934" t="b">
        <v>0</v>
      </c>
      <c r="AM5934" t="b">
        <v>1</v>
      </c>
      <c r="AN5934">
        <v>23.849999999999898</v>
      </c>
      <c r="AO5934">
        <f t="shared" si="92"/>
        <v>24</v>
      </c>
      <c r="AP5934" t="b">
        <v>0</v>
      </c>
    </row>
    <row r="5935" spans="1:42" x14ac:dyDescent="0.25">
      <c r="A5935" t="s">
        <v>8779</v>
      </c>
      <c r="B5935">
        <v>1</v>
      </c>
      <c r="C5935" t="s">
        <v>40</v>
      </c>
      <c r="D5935" t="s">
        <v>41</v>
      </c>
      <c r="E5935" t="s">
        <v>444</v>
      </c>
      <c r="F5935">
        <v>92705</v>
      </c>
      <c r="G5935" t="s">
        <v>1604</v>
      </c>
      <c r="H5935">
        <v>33.766004000000002</v>
      </c>
      <c r="I5935">
        <v>-117.78676299999999</v>
      </c>
      <c r="J5935">
        <v>0</v>
      </c>
      <c r="K5935">
        <v>1</v>
      </c>
      <c r="L5935">
        <v>1</v>
      </c>
      <c r="M5935">
        <v>0</v>
      </c>
      <c r="N5935" t="str">
        <f>VLOOKUP(O5935:O12966,'VLOOKUP Ranges'!$A$9:$B$12,2,TRUE)</f>
        <v>55-77</v>
      </c>
      <c r="O5935">
        <v>72</v>
      </c>
      <c r="P5935">
        <v>1</v>
      </c>
      <c r="Q5935" t="s">
        <v>45</v>
      </c>
      <c r="R5935" t="s">
        <v>44</v>
      </c>
      <c r="S5935" t="s">
        <v>45</v>
      </c>
      <c r="T5935" t="s">
        <v>45</v>
      </c>
      <c r="U5935" t="s">
        <v>44</v>
      </c>
      <c r="V5935" t="s">
        <v>45</v>
      </c>
      <c r="W5935" t="s">
        <v>45</v>
      </c>
      <c r="X5935">
        <v>0</v>
      </c>
      <c r="Y5935" t="str">
        <f>VLOOKUP(Z5935:Z12966,'VLOOKUP Ranges'!$A$2:$B$5,2,TRUE)</f>
        <v>89-118</v>
      </c>
      <c r="Z5935">
        <v>105</v>
      </c>
      <c r="AA5935">
        <v>7578.05</v>
      </c>
      <c r="AB5935" t="s">
        <v>44</v>
      </c>
      <c r="AC5935">
        <v>0</v>
      </c>
      <c r="AD5935">
        <v>56</v>
      </c>
      <c r="AE5935">
        <v>6423</v>
      </c>
      <c r="AG5935" t="b">
        <v>1</v>
      </c>
      <c r="AH5935" t="b">
        <v>0</v>
      </c>
      <c r="AI5935" t="b">
        <v>1</v>
      </c>
      <c r="AJ5935" t="b">
        <v>0</v>
      </c>
      <c r="AK5935" t="b">
        <v>1</v>
      </c>
      <c r="AL5935" t="b">
        <v>0</v>
      </c>
      <c r="AM5935" t="b">
        <v>0</v>
      </c>
      <c r="AN5935">
        <v>105.25069444444399</v>
      </c>
      <c r="AO5935">
        <f t="shared" si="92"/>
        <v>105</v>
      </c>
      <c r="AP5935" t="b">
        <v>0</v>
      </c>
    </row>
    <row r="5936" spans="1:42" x14ac:dyDescent="0.25">
      <c r="A5936" t="s">
        <v>8780</v>
      </c>
      <c r="B5936">
        <v>1</v>
      </c>
      <c r="C5936" t="s">
        <v>40</v>
      </c>
      <c r="D5936" t="s">
        <v>41</v>
      </c>
      <c r="E5936" t="s">
        <v>444</v>
      </c>
      <c r="F5936">
        <v>92706</v>
      </c>
      <c r="G5936" t="s">
        <v>1606</v>
      </c>
      <c r="H5936">
        <v>33.765892999999998</v>
      </c>
      <c r="I5936">
        <v>-117.881533</v>
      </c>
      <c r="J5936">
        <v>1</v>
      </c>
      <c r="K5936">
        <v>0</v>
      </c>
      <c r="L5936">
        <v>1</v>
      </c>
      <c r="M5936">
        <v>0</v>
      </c>
      <c r="N5936" t="str">
        <f>VLOOKUP(O5936:O12967,'VLOOKUP Ranges'!$A$9:$B$12,2,TRUE)</f>
        <v>29-55</v>
      </c>
      <c r="O5936">
        <v>44</v>
      </c>
      <c r="P5936">
        <v>1</v>
      </c>
      <c r="Q5936" t="s">
        <v>44</v>
      </c>
      <c r="R5936" t="s">
        <v>45</v>
      </c>
      <c r="S5936" t="s">
        <v>45</v>
      </c>
      <c r="T5936" t="s">
        <v>44</v>
      </c>
      <c r="U5936" t="s">
        <v>45</v>
      </c>
      <c r="V5936" t="s">
        <v>44</v>
      </c>
      <c r="W5936" t="s">
        <v>44</v>
      </c>
      <c r="X5936">
        <v>1</v>
      </c>
      <c r="Y5936" t="str">
        <f>VLOOKUP(Z5936:Z12967,'VLOOKUP Ranges'!$A$2:$B$5,2,TRUE)</f>
        <v>35-70</v>
      </c>
      <c r="Z5936">
        <v>59.85</v>
      </c>
      <c r="AA5936">
        <v>2603.9499999999998</v>
      </c>
      <c r="AB5936" t="s">
        <v>44</v>
      </c>
      <c r="AC5936">
        <v>0</v>
      </c>
      <c r="AD5936">
        <v>35</v>
      </c>
      <c r="AE5936">
        <v>5981</v>
      </c>
      <c r="AG5936" t="b">
        <v>1</v>
      </c>
      <c r="AH5936" t="b">
        <v>0</v>
      </c>
      <c r="AI5936" t="b">
        <v>0</v>
      </c>
      <c r="AJ5936" t="b">
        <v>0</v>
      </c>
      <c r="AK5936" t="b">
        <v>0</v>
      </c>
      <c r="AL5936" t="b">
        <v>0</v>
      </c>
      <c r="AM5936" t="b">
        <v>0</v>
      </c>
      <c r="AN5936">
        <v>59.180681818181803</v>
      </c>
      <c r="AO5936">
        <f t="shared" si="92"/>
        <v>60</v>
      </c>
      <c r="AP5936" t="b">
        <v>1</v>
      </c>
    </row>
    <row r="5937" spans="1:42" x14ac:dyDescent="0.25">
      <c r="A5937" t="s">
        <v>8781</v>
      </c>
      <c r="B5937">
        <v>1</v>
      </c>
      <c r="C5937" t="s">
        <v>40</v>
      </c>
      <c r="D5937" t="s">
        <v>41</v>
      </c>
      <c r="E5937" t="s">
        <v>444</v>
      </c>
      <c r="F5937">
        <v>92707</v>
      </c>
      <c r="G5937" t="s">
        <v>447</v>
      </c>
      <c r="H5937">
        <v>33.714829000000002</v>
      </c>
      <c r="I5937">
        <v>-117.872941</v>
      </c>
      <c r="J5937">
        <v>1</v>
      </c>
      <c r="K5937">
        <v>0</v>
      </c>
      <c r="L5937">
        <v>0</v>
      </c>
      <c r="M5937">
        <v>0</v>
      </c>
      <c r="N5937" t="str">
        <f>VLOOKUP(O5937:O12968,'VLOOKUP Ranges'!$A$9:$B$12,2,TRUE)</f>
        <v>1-9</v>
      </c>
      <c r="O5937">
        <v>2</v>
      </c>
      <c r="P5937">
        <v>1</v>
      </c>
      <c r="Q5937" t="s">
        <v>44</v>
      </c>
      <c r="R5937" t="s">
        <v>66</v>
      </c>
      <c r="S5937" t="s">
        <v>66</v>
      </c>
      <c r="T5937" t="s">
        <v>66</v>
      </c>
      <c r="U5937" t="s">
        <v>66</v>
      </c>
      <c r="V5937" t="s">
        <v>66</v>
      </c>
      <c r="W5937" t="s">
        <v>66</v>
      </c>
      <c r="X5937">
        <v>0</v>
      </c>
      <c r="Y5937" t="str">
        <f>VLOOKUP(Z5937:Z12968,'VLOOKUP Ranges'!$A$2:$B$5,2,TRUE)</f>
        <v>18-35</v>
      </c>
      <c r="Z5937">
        <v>20.05</v>
      </c>
      <c r="AA5937">
        <v>42.7</v>
      </c>
      <c r="AB5937" t="s">
        <v>44</v>
      </c>
      <c r="AC5937">
        <v>0</v>
      </c>
      <c r="AD5937">
        <v>58</v>
      </c>
      <c r="AE5937">
        <v>4394</v>
      </c>
      <c r="AG5937" t="b">
        <v>0</v>
      </c>
      <c r="AH5937" t="b">
        <v>0</v>
      </c>
      <c r="AI5937" t="b">
        <v>0</v>
      </c>
      <c r="AJ5937" t="b">
        <v>1</v>
      </c>
      <c r="AK5937" t="b">
        <v>0</v>
      </c>
      <c r="AL5937" t="b">
        <v>0</v>
      </c>
      <c r="AM5937" t="b">
        <v>1</v>
      </c>
      <c r="AN5937">
        <v>21.35</v>
      </c>
      <c r="AO5937">
        <f t="shared" si="92"/>
        <v>21</v>
      </c>
      <c r="AP5937" t="b">
        <v>0</v>
      </c>
    </row>
    <row r="5938" spans="1:42" x14ac:dyDescent="0.25">
      <c r="A5938" t="s">
        <v>8782</v>
      </c>
      <c r="B5938">
        <v>1</v>
      </c>
      <c r="C5938" t="s">
        <v>40</v>
      </c>
      <c r="D5938" t="s">
        <v>41</v>
      </c>
      <c r="E5938" t="s">
        <v>4587</v>
      </c>
      <c r="F5938">
        <v>92708</v>
      </c>
      <c r="G5938" t="s">
        <v>4588</v>
      </c>
      <c r="H5938">
        <v>33.712035999999998</v>
      </c>
      <c r="I5938">
        <v>-117.950113</v>
      </c>
      <c r="J5938">
        <v>0</v>
      </c>
      <c r="K5938">
        <v>0</v>
      </c>
      <c r="L5938">
        <v>0</v>
      </c>
      <c r="M5938">
        <v>0</v>
      </c>
      <c r="N5938" t="str">
        <f>VLOOKUP(O5938:O12969,'VLOOKUP Ranges'!$A$9:$B$12,2,TRUE)</f>
        <v>55-77</v>
      </c>
      <c r="O5938">
        <v>66</v>
      </c>
      <c r="P5938">
        <v>1</v>
      </c>
      <c r="Q5938" t="s">
        <v>45</v>
      </c>
      <c r="R5938" t="s">
        <v>44</v>
      </c>
      <c r="S5938" t="s">
        <v>44</v>
      </c>
      <c r="T5938" t="s">
        <v>45</v>
      </c>
      <c r="U5938" t="s">
        <v>44</v>
      </c>
      <c r="V5938" t="s">
        <v>45</v>
      </c>
      <c r="W5938" t="s">
        <v>44</v>
      </c>
      <c r="X5938">
        <v>1</v>
      </c>
      <c r="Y5938" t="str">
        <f>VLOOKUP(Z5938:Z12969,'VLOOKUP Ranges'!$A$2:$B$5,2,TRUE)</f>
        <v>89-118</v>
      </c>
      <c r="Z5938">
        <v>92.15</v>
      </c>
      <c r="AA5938">
        <v>6056.9</v>
      </c>
      <c r="AB5938" t="s">
        <v>44</v>
      </c>
      <c r="AC5938">
        <v>0</v>
      </c>
      <c r="AD5938">
        <v>77</v>
      </c>
      <c r="AE5938">
        <v>4928</v>
      </c>
      <c r="AG5938" t="b">
        <v>1</v>
      </c>
      <c r="AH5938" t="b">
        <v>0</v>
      </c>
      <c r="AI5938" t="b">
        <v>1</v>
      </c>
      <c r="AJ5938" t="b">
        <v>0</v>
      </c>
      <c r="AK5938" t="b">
        <v>0</v>
      </c>
      <c r="AL5938" t="b">
        <v>0</v>
      </c>
      <c r="AM5938" t="b">
        <v>0</v>
      </c>
      <c r="AN5938">
        <v>91.771212121212102</v>
      </c>
      <c r="AO5938">
        <f t="shared" si="92"/>
        <v>93</v>
      </c>
      <c r="AP5938" t="b">
        <v>0</v>
      </c>
    </row>
    <row r="5939" spans="1:42" x14ac:dyDescent="0.25">
      <c r="A5939" t="s">
        <v>8783</v>
      </c>
      <c r="B5939">
        <v>1</v>
      </c>
      <c r="C5939" t="s">
        <v>40</v>
      </c>
      <c r="D5939" t="s">
        <v>41</v>
      </c>
      <c r="E5939" t="s">
        <v>2523</v>
      </c>
      <c r="F5939">
        <v>92780</v>
      </c>
      <c r="G5939" t="s">
        <v>2524</v>
      </c>
      <c r="H5939">
        <v>33.735802</v>
      </c>
      <c r="I5939">
        <v>-117.818805</v>
      </c>
      <c r="J5939">
        <v>1</v>
      </c>
      <c r="K5939">
        <v>0</v>
      </c>
      <c r="L5939">
        <v>1</v>
      </c>
      <c r="M5939">
        <v>1</v>
      </c>
      <c r="N5939" t="str">
        <f>VLOOKUP(O5939:O12970,'VLOOKUP Ranges'!$A$9:$B$12,2,TRUE)</f>
        <v>55-77</v>
      </c>
      <c r="O5939">
        <v>68</v>
      </c>
      <c r="P5939">
        <v>0</v>
      </c>
      <c r="Q5939" t="s">
        <v>62</v>
      </c>
      <c r="R5939" t="s">
        <v>45</v>
      </c>
      <c r="S5939" t="s">
        <v>45</v>
      </c>
      <c r="T5939" t="s">
        <v>44</v>
      </c>
      <c r="U5939" t="s">
        <v>44</v>
      </c>
      <c r="V5939" t="s">
        <v>45</v>
      </c>
      <c r="W5939" t="s">
        <v>44</v>
      </c>
      <c r="X5939">
        <v>0</v>
      </c>
      <c r="Y5939" t="str">
        <f>VLOOKUP(Z5939:Z12970,'VLOOKUP Ranges'!$A$2:$B$5,2,TRUE)</f>
        <v>35-70</v>
      </c>
      <c r="Z5939">
        <v>44.8</v>
      </c>
      <c r="AA5939">
        <v>2983.65</v>
      </c>
      <c r="AB5939" t="s">
        <v>44</v>
      </c>
      <c r="AC5939">
        <v>0</v>
      </c>
      <c r="AD5939">
        <v>68</v>
      </c>
      <c r="AE5939">
        <v>4112</v>
      </c>
      <c r="AG5939" t="b">
        <v>1</v>
      </c>
      <c r="AH5939" t="b">
        <v>0</v>
      </c>
      <c r="AI5939" t="b">
        <v>0</v>
      </c>
      <c r="AJ5939" t="b">
        <v>0</v>
      </c>
      <c r="AK5939" t="b">
        <v>0</v>
      </c>
      <c r="AL5939" t="b">
        <v>0</v>
      </c>
      <c r="AM5939" t="b">
        <v>1</v>
      </c>
      <c r="AN5939">
        <v>43.877205882352897</v>
      </c>
      <c r="AO5939">
        <f t="shared" si="92"/>
        <v>45</v>
      </c>
      <c r="AP5939" t="b">
        <v>0</v>
      </c>
    </row>
    <row r="5940" spans="1:42" x14ac:dyDescent="0.25">
      <c r="A5940" t="s">
        <v>8784</v>
      </c>
      <c r="B5940">
        <v>1</v>
      </c>
      <c r="C5940" t="s">
        <v>40</v>
      </c>
      <c r="D5940" t="s">
        <v>41</v>
      </c>
      <c r="E5940" t="s">
        <v>2523</v>
      </c>
      <c r="F5940">
        <v>92782</v>
      </c>
      <c r="G5940" t="s">
        <v>4591</v>
      </c>
      <c r="H5940">
        <v>33.738543</v>
      </c>
      <c r="I5940">
        <v>-117.78504599999999</v>
      </c>
      <c r="J5940">
        <v>0</v>
      </c>
      <c r="K5940">
        <v>0</v>
      </c>
      <c r="L5940">
        <v>0</v>
      </c>
      <c r="M5940">
        <v>0</v>
      </c>
      <c r="N5940" t="str">
        <f>VLOOKUP(O5940:O12971,'VLOOKUP Ranges'!$A$9:$B$12,2,TRUE)</f>
        <v>29-55</v>
      </c>
      <c r="O5940">
        <v>31</v>
      </c>
      <c r="P5940">
        <v>1</v>
      </c>
      <c r="Q5940" t="s">
        <v>44</v>
      </c>
      <c r="R5940" t="s">
        <v>66</v>
      </c>
      <c r="S5940" t="s">
        <v>66</v>
      </c>
      <c r="T5940" t="s">
        <v>66</v>
      </c>
      <c r="U5940" t="s">
        <v>66</v>
      </c>
      <c r="V5940" t="s">
        <v>66</v>
      </c>
      <c r="W5940" t="s">
        <v>66</v>
      </c>
      <c r="X5940">
        <v>0</v>
      </c>
      <c r="Y5940" t="str">
        <f>VLOOKUP(Z5940:Z12971,'VLOOKUP Ranges'!$A$2:$B$5,2,TRUE)</f>
        <v>18-35</v>
      </c>
      <c r="Z5940">
        <v>20.9</v>
      </c>
      <c r="AA5940">
        <v>689.35</v>
      </c>
      <c r="AB5940" t="s">
        <v>44</v>
      </c>
      <c r="AC5940">
        <v>0</v>
      </c>
      <c r="AD5940">
        <v>46</v>
      </c>
      <c r="AE5940">
        <v>5581</v>
      </c>
      <c r="AG5940" t="b">
        <v>0</v>
      </c>
      <c r="AH5940" t="b">
        <v>1</v>
      </c>
      <c r="AI5940" t="b">
        <v>0</v>
      </c>
      <c r="AJ5940" t="b">
        <v>1</v>
      </c>
      <c r="AK5940" t="b">
        <v>1</v>
      </c>
      <c r="AL5940" t="b">
        <v>0</v>
      </c>
      <c r="AM5940" t="b">
        <v>0</v>
      </c>
      <c r="AN5940">
        <v>22.2370967741935</v>
      </c>
      <c r="AO5940">
        <f t="shared" si="92"/>
        <v>21</v>
      </c>
      <c r="AP5940" t="b">
        <v>0</v>
      </c>
    </row>
    <row r="5941" spans="1:42" x14ac:dyDescent="0.25">
      <c r="A5941" t="s">
        <v>8785</v>
      </c>
      <c r="B5941">
        <v>1</v>
      </c>
      <c r="C5941" t="s">
        <v>40</v>
      </c>
      <c r="D5941" t="s">
        <v>41</v>
      </c>
      <c r="E5941" t="s">
        <v>449</v>
      </c>
      <c r="F5941">
        <v>92801</v>
      </c>
      <c r="G5941" t="s">
        <v>4593</v>
      </c>
      <c r="H5941">
        <v>33.844982999999999</v>
      </c>
      <c r="I5941">
        <v>-117.952151</v>
      </c>
      <c r="J5941">
        <v>0</v>
      </c>
      <c r="K5941">
        <v>1</v>
      </c>
      <c r="L5941">
        <v>0</v>
      </c>
      <c r="M5941">
        <v>0</v>
      </c>
      <c r="N5941" t="str">
        <f>VLOOKUP(O5941:O12972,'VLOOKUP Ranges'!$A$9:$B$12,2,TRUE)</f>
        <v>9-29</v>
      </c>
      <c r="O5941">
        <v>21</v>
      </c>
      <c r="P5941">
        <v>1</v>
      </c>
      <c r="Q5941" t="s">
        <v>45</v>
      </c>
      <c r="R5941" t="s">
        <v>44</v>
      </c>
      <c r="S5941" t="s">
        <v>44</v>
      </c>
      <c r="T5941" t="s">
        <v>44</v>
      </c>
      <c r="U5941" t="s">
        <v>44</v>
      </c>
      <c r="V5941" t="s">
        <v>45</v>
      </c>
      <c r="W5941" t="s">
        <v>45</v>
      </c>
      <c r="X5941">
        <v>1</v>
      </c>
      <c r="Y5941" t="str">
        <f>VLOOKUP(Z5941:Z12972,'VLOOKUP Ranges'!$A$2:$B$5,2,TRUE)</f>
        <v>89-118</v>
      </c>
      <c r="Z5941">
        <v>95.4</v>
      </c>
      <c r="AA5941">
        <v>2025.1</v>
      </c>
      <c r="AB5941" t="s">
        <v>44</v>
      </c>
      <c r="AC5941">
        <v>0</v>
      </c>
      <c r="AD5941">
        <v>47</v>
      </c>
      <c r="AE5941">
        <v>5691</v>
      </c>
      <c r="AG5941" t="b">
        <v>0</v>
      </c>
      <c r="AH5941" t="b">
        <v>0</v>
      </c>
      <c r="AI5941" t="b">
        <v>1</v>
      </c>
      <c r="AJ5941" t="b">
        <v>0</v>
      </c>
      <c r="AK5941" t="b">
        <v>0</v>
      </c>
      <c r="AL5941" t="b">
        <v>0</v>
      </c>
      <c r="AM5941" t="b">
        <v>0</v>
      </c>
      <c r="AN5941">
        <v>96.433333333333294</v>
      </c>
      <c r="AO5941">
        <f t="shared" si="92"/>
        <v>96</v>
      </c>
      <c r="AP5941" t="b">
        <v>0</v>
      </c>
    </row>
    <row r="5942" spans="1:42" x14ac:dyDescent="0.25">
      <c r="A5942" t="s">
        <v>8786</v>
      </c>
      <c r="B5942">
        <v>1</v>
      </c>
      <c r="C5942" t="s">
        <v>40</v>
      </c>
      <c r="D5942" t="s">
        <v>41</v>
      </c>
      <c r="E5942" t="s">
        <v>449</v>
      </c>
      <c r="F5942">
        <v>92802</v>
      </c>
      <c r="G5942" t="s">
        <v>4595</v>
      </c>
      <c r="H5942">
        <v>33.807864000000002</v>
      </c>
      <c r="I5942">
        <v>-117.923782</v>
      </c>
      <c r="J5942">
        <v>1</v>
      </c>
      <c r="K5942">
        <v>0</v>
      </c>
      <c r="L5942">
        <v>0</v>
      </c>
      <c r="M5942">
        <v>1</v>
      </c>
      <c r="N5942" t="str">
        <f>VLOOKUP(O5942:O12973,'VLOOKUP Ranges'!$A$9:$B$12,2,TRUE)</f>
        <v>9-29</v>
      </c>
      <c r="O5942">
        <v>21</v>
      </c>
      <c r="P5942">
        <v>1</v>
      </c>
      <c r="Q5942" t="s">
        <v>45</v>
      </c>
      <c r="R5942" t="s">
        <v>45</v>
      </c>
      <c r="S5942" t="s">
        <v>44</v>
      </c>
      <c r="T5942" t="s">
        <v>44</v>
      </c>
      <c r="U5942" t="s">
        <v>44</v>
      </c>
      <c r="V5942" t="s">
        <v>44</v>
      </c>
      <c r="W5942" t="s">
        <v>44</v>
      </c>
      <c r="X5942">
        <v>0</v>
      </c>
      <c r="Y5942" t="str">
        <f>VLOOKUP(Z5942:Z12973,'VLOOKUP Ranges'!$A$2:$B$5,2,TRUE)</f>
        <v>70-89</v>
      </c>
      <c r="Z5942">
        <v>80.349999999999994</v>
      </c>
      <c r="AA5942">
        <v>1747.2</v>
      </c>
      <c r="AB5942" t="s">
        <v>44</v>
      </c>
      <c r="AC5942">
        <v>0</v>
      </c>
      <c r="AD5942">
        <v>62</v>
      </c>
      <c r="AE5942">
        <v>4579</v>
      </c>
      <c r="AG5942" t="b">
        <v>0</v>
      </c>
      <c r="AH5942" t="b">
        <v>0</v>
      </c>
      <c r="AI5942" t="b">
        <v>1</v>
      </c>
      <c r="AJ5942" t="b">
        <v>0</v>
      </c>
      <c r="AK5942" t="b">
        <v>0</v>
      </c>
      <c r="AL5942" t="b">
        <v>1</v>
      </c>
      <c r="AM5942" t="b">
        <v>0</v>
      </c>
      <c r="AN5942">
        <v>83.2</v>
      </c>
      <c r="AO5942">
        <f t="shared" si="92"/>
        <v>81</v>
      </c>
      <c r="AP5942" t="b">
        <v>1</v>
      </c>
    </row>
    <row r="5943" spans="1:42" x14ac:dyDescent="0.25">
      <c r="A5943" t="s">
        <v>8787</v>
      </c>
      <c r="B5943">
        <v>1</v>
      </c>
      <c r="C5943" t="s">
        <v>40</v>
      </c>
      <c r="D5943" t="s">
        <v>41</v>
      </c>
      <c r="E5943" t="s">
        <v>449</v>
      </c>
      <c r="F5943">
        <v>92804</v>
      </c>
      <c r="G5943" t="s">
        <v>1608</v>
      </c>
      <c r="H5943">
        <v>33.817999999999998</v>
      </c>
      <c r="I5943">
        <v>-117.97440400000001</v>
      </c>
      <c r="J5943">
        <v>0</v>
      </c>
      <c r="K5943">
        <v>0</v>
      </c>
      <c r="L5943">
        <v>1</v>
      </c>
      <c r="M5943">
        <v>1</v>
      </c>
      <c r="N5943" t="str">
        <f>VLOOKUP(O5943:O12974,'VLOOKUP Ranges'!$A$9:$B$12,2,TRUE)</f>
        <v>55-77</v>
      </c>
      <c r="O5943">
        <v>55</v>
      </c>
      <c r="P5943">
        <v>1</v>
      </c>
      <c r="Q5943" t="s">
        <v>45</v>
      </c>
      <c r="R5943" t="s">
        <v>45</v>
      </c>
      <c r="S5943" t="s">
        <v>44</v>
      </c>
      <c r="T5943" t="s">
        <v>45</v>
      </c>
      <c r="U5943" t="s">
        <v>45</v>
      </c>
      <c r="V5943" t="s">
        <v>45</v>
      </c>
      <c r="W5943" t="s">
        <v>45</v>
      </c>
      <c r="X5943">
        <v>1</v>
      </c>
      <c r="Y5943" t="str">
        <f>VLOOKUP(Z5943:Z12974,'VLOOKUP Ranges'!$A$2:$B$5,2,TRUE)</f>
        <v>70-89</v>
      </c>
      <c r="Z5943">
        <v>85.1</v>
      </c>
      <c r="AA5943">
        <v>4657.95</v>
      </c>
      <c r="AB5943" t="s">
        <v>44</v>
      </c>
      <c r="AC5943">
        <v>0</v>
      </c>
      <c r="AD5943">
        <v>67</v>
      </c>
      <c r="AE5943">
        <v>5661</v>
      </c>
      <c r="AG5943" t="b">
        <v>0</v>
      </c>
      <c r="AH5943" t="b">
        <v>1</v>
      </c>
      <c r="AI5943" t="b">
        <v>0</v>
      </c>
      <c r="AJ5943" t="b">
        <v>0</v>
      </c>
      <c r="AK5943" t="b">
        <v>0</v>
      </c>
      <c r="AL5943" t="b">
        <v>0</v>
      </c>
      <c r="AM5943" t="b">
        <v>0</v>
      </c>
      <c r="AN5943">
        <v>84.69</v>
      </c>
      <c r="AO5943">
        <f t="shared" si="92"/>
        <v>86</v>
      </c>
      <c r="AP5943" t="b">
        <v>1</v>
      </c>
    </row>
    <row r="5944" spans="1:42" x14ac:dyDescent="0.25">
      <c r="A5944" t="s">
        <v>8788</v>
      </c>
      <c r="B5944">
        <v>1</v>
      </c>
      <c r="C5944" t="s">
        <v>40</v>
      </c>
      <c r="D5944" t="s">
        <v>41</v>
      </c>
      <c r="E5944" t="s">
        <v>449</v>
      </c>
      <c r="F5944">
        <v>92806</v>
      </c>
      <c r="G5944" t="s">
        <v>452</v>
      </c>
      <c r="H5944">
        <v>33.837960000000002</v>
      </c>
      <c r="I5944">
        <v>-117.87049399999999</v>
      </c>
      <c r="J5944">
        <v>1</v>
      </c>
      <c r="K5944">
        <v>1</v>
      </c>
      <c r="L5944">
        <v>1</v>
      </c>
      <c r="M5944">
        <v>0</v>
      </c>
      <c r="N5944" t="str">
        <f>VLOOKUP(O5944:O12975,'VLOOKUP Ranges'!$A$9:$B$12,2,TRUE)</f>
        <v>55-77</v>
      </c>
      <c r="O5944">
        <v>71</v>
      </c>
      <c r="P5944">
        <v>1</v>
      </c>
      <c r="Q5944" t="s">
        <v>45</v>
      </c>
      <c r="R5944" t="s">
        <v>45</v>
      </c>
      <c r="S5944" t="s">
        <v>45</v>
      </c>
      <c r="T5944" t="s">
        <v>45</v>
      </c>
      <c r="U5944" t="s">
        <v>45</v>
      </c>
      <c r="V5944" t="s">
        <v>45</v>
      </c>
      <c r="W5944" t="s">
        <v>45</v>
      </c>
      <c r="X5944">
        <v>1</v>
      </c>
      <c r="Y5944" t="str">
        <f>VLOOKUP(Z5944:Z12975,'VLOOKUP Ranges'!$A$2:$B$5,2,TRUE)</f>
        <v>89-118</v>
      </c>
      <c r="Z5944">
        <v>115.05</v>
      </c>
      <c r="AA5944">
        <v>8016.6</v>
      </c>
      <c r="AB5944" t="s">
        <v>44</v>
      </c>
      <c r="AC5944">
        <v>0</v>
      </c>
      <c r="AD5944">
        <v>53</v>
      </c>
      <c r="AE5944">
        <v>4438</v>
      </c>
      <c r="AG5944" t="b">
        <v>0</v>
      </c>
      <c r="AH5944" t="b">
        <v>1</v>
      </c>
      <c r="AI5944" t="b">
        <v>1</v>
      </c>
      <c r="AJ5944" t="b">
        <v>0</v>
      </c>
      <c r="AK5944" t="b">
        <v>0</v>
      </c>
      <c r="AL5944" t="b">
        <v>0</v>
      </c>
      <c r="AM5944" t="b">
        <v>0</v>
      </c>
      <c r="AN5944">
        <v>112.90985915492899</v>
      </c>
      <c r="AO5944">
        <f t="shared" si="92"/>
        <v>116</v>
      </c>
      <c r="AP5944" t="b">
        <v>1</v>
      </c>
    </row>
    <row r="5945" spans="1:42" x14ac:dyDescent="0.25">
      <c r="A5945" t="s">
        <v>8789</v>
      </c>
      <c r="B5945">
        <v>1</v>
      </c>
      <c r="C5945" t="s">
        <v>40</v>
      </c>
      <c r="D5945" t="s">
        <v>41</v>
      </c>
      <c r="E5945" t="s">
        <v>449</v>
      </c>
      <c r="F5945">
        <v>92808</v>
      </c>
      <c r="G5945" t="s">
        <v>2526</v>
      </c>
      <c r="H5945">
        <v>33.850451999999997</v>
      </c>
      <c r="I5945">
        <v>-117.726668</v>
      </c>
      <c r="J5945">
        <v>1</v>
      </c>
      <c r="K5945">
        <v>0</v>
      </c>
      <c r="L5945">
        <v>1</v>
      </c>
      <c r="M5945">
        <v>1</v>
      </c>
      <c r="N5945" t="str">
        <f>VLOOKUP(O5945:O12976,'VLOOKUP Ranges'!$A$9:$B$12,2,TRUE)</f>
        <v>9-29</v>
      </c>
      <c r="O5945">
        <v>22</v>
      </c>
      <c r="P5945">
        <v>1</v>
      </c>
      <c r="Q5945" t="s">
        <v>44</v>
      </c>
      <c r="R5945" t="s">
        <v>66</v>
      </c>
      <c r="S5945" t="s">
        <v>66</v>
      </c>
      <c r="T5945" t="s">
        <v>66</v>
      </c>
      <c r="U5945" t="s">
        <v>66</v>
      </c>
      <c r="V5945" t="s">
        <v>66</v>
      </c>
      <c r="W5945" t="s">
        <v>66</v>
      </c>
      <c r="X5945">
        <v>0</v>
      </c>
      <c r="Y5945" t="str">
        <f>VLOOKUP(Z5945:Z12976,'VLOOKUP Ranges'!$A$2:$B$5,2,TRUE)</f>
        <v>18-35</v>
      </c>
      <c r="Z5945">
        <v>19.95</v>
      </c>
      <c r="AA5945">
        <v>433.5</v>
      </c>
      <c r="AB5945" t="s">
        <v>44</v>
      </c>
      <c r="AC5945">
        <v>0</v>
      </c>
      <c r="AD5945">
        <v>61</v>
      </c>
      <c r="AE5945">
        <v>2233</v>
      </c>
      <c r="AG5945" t="b">
        <v>1</v>
      </c>
      <c r="AH5945" t="b">
        <v>0</v>
      </c>
      <c r="AI5945" t="b">
        <v>0</v>
      </c>
      <c r="AJ5945" t="b">
        <v>1</v>
      </c>
      <c r="AK5945" t="b">
        <v>0</v>
      </c>
      <c r="AL5945" t="b">
        <v>0</v>
      </c>
      <c r="AM5945" t="b">
        <v>1</v>
      </c>
      <c r="AN5945">
        <v>19.7045454545454</v>
      </c>
      <c r="AO5945">
        <f t="shared" si="92"/>
        <v>20</v>
      </c>
      <c r="AP5945" t="b">
        <v>0</v>
      </c>
    </row>
    <row r="5946" spans="1:42" x14ac:dyDescent="0.25">
      <c r="A5946" t="s">
        <v>8790</v>
      </c>
      <c r="B5946">
        <v>1</v>
      </c>
      <c r="C5946" t="s">
        <v>40</v>
      </c>
      <c r="D5946" t="s">
        <v>41</v>
      </c>
      <c r="E5946" t="s">
        <v>2530</v>
      </c>
      <c r="F5946">
        <v>92831</v>
      </c>
      <c r="G5946" t="s">
        <v>2531</v>
      </c>
      <c r="H5946">
        <v>33.879983000000003</v>
      </c>
      <c r="I5946">
        <v>-117.895482</v>
      </c>
      <c r="J5946">
        <v>0</v>
      </c>
      <c r="K5946">
        <v>0</v>
      </c>
      <c r="L5946">
        <v>1</v>
      </c>
      <c r="M5946">
        <v>0</v>
      </c>
      <c r="N5946" t="str">
        <f>VLOOKUP(O5946:O12977,'VLOOKUP Ranges'!$A$9:$B$12,2,TRUE)</f>
        <v>55-77</v>
      </c>
      <c r="O5946">
        <v>67</v>
      </c>
      <c r="P5946">
        <v>1</v>
      </c>
      <c r="Q5946" t="s">
        <v>45</v>
      </c>
      <c r="R5946" t="s">
        <v>44</v>
      </c>
      <c r="S5946" t="s">
        <v>45</v>
      </c>
      <c r="T5946" t="s">
        <v>45</v>
      </c>
      <c r="U5946" t="s">
        <v>45</v>
      </c>
      <c r="V5946" t="s">
        <v>45</v>
      </c>
      <c r="W5946" t="s">
        <v>45</v>
      </c>
      <c r="X5946">
        <v>0</v>
      </c>
      <c r="Y5946" t="str">
        <f>VLOOKUP(Z5946:Z12977,'VLOOKUP Ranges'!$A$2:$B$5,2,TRUE)</f>
        <v>70-89</v>
      </c>
      <c r="Z5946">
        <v>86.15</v>
      </c>
      <c r="AA5946">
        <v>5883.85</v>
      </c>
      <c r="AB5946" t="s">
        <v>44</v>
      </c>
      <c r="AC5946">
        <v>0</v>
      </c>
      <c r="AD5946">
        <v>31</v>
      </c>
      <c r="AE5946">
        <v>5037</v>
      </c>
      <c r="AG5946" t="b">
        <v>0</v>
      </c>
      <c r="AH5946" t="b">
        <v>1</v>
      </c>
      <c r="AI5946" t="b">
        <v>0</v>
      </c>
      <c r="AJ5946" t="b">
        <v>0</v>
      </c>
      <c r="AK5946" t="b">
        <v>0</v>
      </c>
      <c r="AL5946" t="b">
        <v>0</v>
      </c>
      <c r="AM5946" t="b">
        <v>0</v>
      </c>
      <c r="AN5946">
        <v>87.818656716417905</v>
      </c>
      <c r="AO5946">
        <f t="shared" si="92"/>
        <v>87</v>
      </c>
      <c r="AP5946" t="b">
        <v>0</v>
      </c>
    </row>
    <row r="5947" spans="1:42" x14ac:dyDescent="0.25">
      <c r="A5947" t="s">
        <v>8791</v>
      </c>
      <c r="B5947">
        <v>1</v>
      </c>
      <c r="C5947" t="s">
        <v>40</v>
      </c>
      <c r="D5947" t="s">
        <v>41</v>
      </c>
      <c r="E5947" t="s">
        <v>2530</v>
      </c>
      <c r="F5947">
        <v>92832</v>
      </c>
      <c r="G5947" t="s">
        <v>4601</v>
      </c>
      <c r="H5947">
        <v>33.868316</v>
      </c>
      <c r="I5947">
        <v>-117.929029</v>
      </c>
      <c r="J5947">
        <v>0</v>
      </c>
      <c r="K5947">
        <v>1</v>
      </c>
      <c r="L5947">
        <v>0</v>
      </c>
      <c r="M5947">
        <v>0</v>
      </c>
      <c r="N5947" t="str">
        <f>VLOOKUP(O5947:O12978,'VLOOKUP Ranges'!$A$9:$B$12,2,TRUE)</f>
        <v>9-29</v>
      </c>
      <c r="O5947">
        <v>14</v>
      </c>
      <c r="P5947">
        <v>1</v>
      </c>
      <c r="Q5947" t="s">
        <v>44</v>
      </c>
      <c r="R5947" t="s">
        <v>45</v>
      </c>
      <c r="S5947" t="s">
        <v>45</v>
      </c>
      <c r="T5947" t="s">
        <v>44</v>
      </c>
      <c r="U5947" t="s">
        <v>44</v>
      </c>
      <c r="V5947" t="s">
        <v>44</v>
      </c>
      <c r="W5947" t="s">
        <v>44</v>
      </c>
      <c r="X5947">
        <v>0</v>
      </c>
      <c r="Y5947" t="str">
        <f>VLOOKUP(Z5947:Z12978,'VLOOKUP Ranges'!$A$2:$B$5,2,TRUE)</f>
        <v>70-89</v>
      </c>
      <c r="Z5947">
        <v>78.849999999999994</v>
      </c>
      <c r="AA5947">
        <v>1043.8</v>
      </c>
      <c r="AB5947" t="s">
        <v>44</v>
      </c>
      <c r="AC5947">
        <v>0</v>
      </c>
      <c r="AD5947">
        <v>44</v>
      </c>
      <c r="AE5947">
        <v>5327</v>
      </c>
      <c r="AG5947" t="b">
        <v>0</v>
      </c>
      <c r="AH5947" t="b">
        <v>0</v>
      </c>
      <c r="AI5947" t="b">
        <v>1</v>
      </c>
      <c r="AJ5947" t="b">
        <v>0</v>
      </c>
      <c r="AK5947" t="b">
        <v>0</v>
      </c>
      <c r="AL5947" t="b">
        <v>1</v>
      </c>
      <c r="AM5947" t="b">
        <v>0</v>
      </c>
      <c r="AN5947">
        <v>74.557142857142793</v>
      </c>
      <c r="AO5947">
        <f t="shared" si="92"/>
        <v>79</v>
      </c>
      <c r="AP5947" t="b">
        <v>1</v>
      </c>
    </row>
    <row r="5948" spans="1:42" x14ac:dyDescent="0.25">
      <c r="A5948" t="s">
        <v>8792</v>
      </c>
      <c r="B5948">
        <v>1</v>
      </c>
      <c r="C5948" t="s">
        <v>40</v>
      </c>
      <c r="D5948" t="s">
        <v>41</v>
      </c>
      <c r="E5948" t="s">
        <v>2530</v>
      </c>
      <c r="F5948">
        <v>92835</v>
      </c>
      <c r="G5948" t="s">
        <v>4604</v>
      </c>
      <c r="H5948">
        <v>33.902211000000001</v>
      </c>
      <c r="I5948">
        <v>-117.914922</v>
      </c>
      <c r="J5948">
        <v>1</v>
      </c>
      <c r="K5948">
        <v>1</v>
      </c>
      <c r="L5948">
        <v>1</v>
      </c>
      <c r="M5948">
        <v>0</v>
      </c>
      <c r="N5948" t="str">
        <f>VLOOKUP(O5948:O12979,'VLOOKUP Ranges'!$A$9:$B$12,2,TRUE)</f>
        <v>9-29</v>
      </c>
      <c r="O5948">
        <v>21</v>
      </c>
      <c r="P5948">
        <v>1</v>
      </c>
      <c r="Q5948" t="s">
        <v>44</v>
      </c>
      <c r="R5948" t="s">
        <v>44</v>
      </c>
      <c r="S5948" t="s">
        <v>44</v>
      </c>
      <c r="T5948" t="s">
        <v>45</v>
      </c>
      <c r="U5948" t="s">
        <v>44</v>
      </c>
      <c r="V5948" t="s">
        <v>45</v>
      </c>
      <c r="W5948" t="s">
        <v>44</v>
      </c>
      <c r="X5948">
        <v>0</v>
      </c>
      <c r="Y5948" t="str">
        <f>VLOOKUP(Z5948:Z12979,'VLOOKUP Ranges'!$A$2:$B$5,2,TRUE)</f>
        <v>70-89</v>
      </c>
      <c r="Z5948">
        <v>86.55</v>
      </c>
      <c r="AA5948">
        <v>1857.25</v>
      </c>
      <c r="AB5948" t="s">
        <v>44</v>
      </c>
      <c r="AC5948">
        <v>0</v>
      </c>
      <c r="AD5948">
        <v>67</v>
      </c>
      <c r="AE5948">
        <v>5318</v>
      </c>
      <c r="AG5948" t="b">
        <v>0</v>
      </c>
      <c r="AH5948" t="b">
        <v>0</v>
      </c>
      <c r="AI5948" t="b">
        <v>1</v>
      </c>
      <c r="AJ5948" t="b">
        <v>0</v>
      </c>
      <c r="AK5948" t="b">
        <v>0</v>
      </c>
      <c r="AL5948" t="b">
        <v>0</v>
      </c>
      <c r="AM5948" t="b">
        <v>0</v>
      </c>
      <c r="AN5948">
        <v>88.440476190476105</v>
      </c>
      <c r="AO5948">
        <f t="shared" si="92"/>
        <v>87</v>
      </c>
      <c r="AP5948" t="b">
        <v>0</v>
      </c>
    </row>
    <row r="5949" spans="1:42" x14ac:dyDescent="0.25">
      <c r="A5949" t="s">
        <v>8793</v>
      </c>
      <c r="B5949">
        <v>1</v>
      </c>
      <c r="C5949" t="s">
        <v>40</v>
      </c>
      <c r="D5949" t="s">
        <v>41</v>
      </c>
      <c r="E5949" t="s">
        <v>1610</v>
      </c>
      <c r="F5949">
        <v>92840</v>
      </c>
      <c r="G5949" t="s">
        <v>4606</v>
      </c>
      <c r="H5949">
        <v>33.787165000000002</v>
      </c>
      <c r="I5949">
        <v>-117.931889</v>
      </c>
      <c r="J5949">
        <v>1</v>
      </c>
      <c r="K5949">
        <v>0</v>
      </c>
      <c r="L5949">
        <v>0</v>
      </c>
      <c r="M5949">
        <v>0</v>
      </c>
      <c r="N5949" t="str">
        <f>VLOOKUP(O5949:O12980,'VLOOKUP Ranges'!$A$9:$B$12,2,TRUE)</f>
        <v>1-9</v>
      </c>
      <c r="O5949">
        <v>4</v>
      </c>
      <c r="P5949">
        <v>0</v>
      </c>
      <c r="Q5949" t="s">
        <v>62</v>
      </c>
      <c r="R5949" t="s">
        <v>45</v>
      </c>
      <c r="S5949" t="s">
        <v>45</v>
      </c>
      <c r="T5949" t="s">
        <v>44</v>
      </c>
      <c r="U5949" t="s">
        <v>45</v>
      </c>
      <c r="V5949" t="s">
        <v>44</v>
      </c>
      <c r="W5949" t="s">
        <v>44</v>
      </c>
      <c r="X5949">
        <v>0</v>
      </c>
      <c r="Y5949" t="str">
        <f>VLOOKUP(Z5949:Z12980,'VLOOKUP Ranges'!$A$2:$B$5,2,TRUE)</f>
        <v>35-70</v>
      </c>
      <c r="Z5949">
        <v>42.4</v>
      </c>
      <c r="AA5949">
        <v>146.4</v>
      </c>
      <c r="AB5949" t="s">
        <v>44</v>
      </c>
      <c r="AC5949">
        <v>0</v>
      </c>
      <c r="AD5949">
        <v>74</v>
      </c>
      <c r="AE5949">
        <v>4282</v>
      </c>
      <c r="AG5949" t="b">
        <v>0</v>
      </c>
      <c r="AH5949" t="b">
        <v>0</v>
      </c>
      <c r="AI5949" t="b">
        <v>0</v>
      </c>
      <c r="AJ5949" t="b">
        <v>0</v>
      </c>
      <c r="AK5949" t="b">
        <v>0</v>
      </c>
      <c r="AL5949" t="b">
        <v>0</v>
      </c>
      <c r="AM5949" t="b">
        <v>1</v>
      </c>
      <c r="AN5949">
        <v>36.6</v>
      </c>
      <c r="AO5949">
        <f t="shared" si="92"/>
        <v>43</v>
      </c>
      <c r="AP5949" t="b">
        <v>0</v>
      </c>
    </row>
    <row r="5950" spans="1:42" x14ac:dyDescent="0.25">
      <c r="A5950" t="s">
        <v>8794</v>
      </c>
      <c r="B5950">
        <v>1</v>
      </c>
      <c r="C5950" t="s">
        <v>40</v>
      </c>
      <c r="D5950" t="s">
        <v>41</v>
      </c>
      <c r="E5950" t="s">
        <v>1610</v>
      </c>
      <c r="F5950">
        <v>92843</v>
      </c>
      <c r="G5950" t="s">
        <v>1611</v>
      </c>
      <c r="H5950">
        <v>33.764018</v>
      </c>
      <c r="I5950">
        <v>-117.931507</v>
      </c>
      <c r="J5950">
        <v>1</v>
      </c>
      <c r="K5950">
        <v>0</v>
      </c>
      <c r="L5950">
        <v>1</v>
      </c>
      <c r="M5950">
        <v>0</v>
      </c>
      <c r="N5950" t="str">
        <f>VLOOKUP(O5950:O12981,'VLOOKUP Ranges'!$A$9:$B$12,2,TRUE)</f>
        <v>55-77</v>
      </c>
      <c r="O5950">
        <v>70</v>
      </c>
      <c r="P5950">
        <v>1</v>
      </c>
      <c r="Q5950" t="s">
        <v>45</v>
      </c>
      <c r="R5950" t="s">
        <v>66</v>
      </c>
      <c r="S5950" t="s">
        <v>66</v>
      </c>
      <c r="T5950" t="s">
        <v>66</v>
      </c>
      <c r="U5950" t="s">
        <v>66</v>
      </c>
      <c r="V5950" t="s">
        <v>66</v>
      </c>
      <c r="W5950" t="s">
        <v>66</v>
      </c>
      <c r="X5950">
        <v>0</v>
      </c>
      <c r="Y5950" t="str">
        <f>VLOOKUP(Z5950:Z12981,'VLOOKUP Ranges'!$A$2:$B$5,2,TRUE)</f>
        <v>18-35</v>
      </c>
      <c r="Z5950">
        <v>24.25</v>
      </c>
      <c r="AA5950">
        <v>1724.15</v>
      </c>
      <c r="AB5950" t="s">
        <v>44</v>
      </c>
      <c r="AC5950">
        <v>0</v>
      </c>
      <c r="AD5950">
        <v>75</v>
      </c>
      <c r="AE5950">
        <v>4118</v>
      </c>
      <c r="AG5950" t="b">
        <v>0</v>
      </c>
      <c r="AH5950" t="b">
        <v>1</v>
      </c>
      <c r="AI5950" t="b">
        <v>0</v>
      </c>
      <c r="AJ5950" t="b">
        <v>1</v>
      </c>
      <c r="AK5950" t="b">
        <v>0</v>
      </c>
      <c r="AL5950" t="b">
        <v>0</v>
      </c>
      <c r="AM5950" t="b">
        <v>0</v>
      </c>
      <c r="AN5950">
        <v>24.630714285714198</v>
      </c>
      <c r="AO5950">
        <f t="shared" si="92"/>
        <v>25</v>
      </c>
      <c r="AP5950" t="b">
        <v>0</v>
      </c>
    </row>
    <row r="5951" spans="1:42" x14ac:dyDescent="0.25">
      <c r="A5951" t="s">
        <v>8795</v>
      </c>
      <c r="B5951">
        <v>1</v>
      </c>
      <c r="C5951" t="s">
        <v>40</v>
      </c>
      <c r="D5951" t="s">
        <v>41</v>
      </c>
      <c r="E5951" t="s">
        <v>1610</v>
      </c>
      <c r="F5951">
        <v>92845</v>
      </c>
      <c r="G5951" t="s">
        <v>1613</v>
      </c>
      <c r="H5951">
        <v>33.782955000000001</v>
      </c>
      <c r="I5951">
        <v>-118.026456</v>
      </c>
      <c r="J5951">
        <v>1</v>
      </c>
      <c r="K5951">
        <v>1</v>
      </c>
      <c r="L5951">
        <v>0</v>
      </c>
      <c r="M5951">
        <v>0</v>
      </c>
      <c r="N5951" t="str">
        <f>VLOOKUP(O5951:O12982,'VLOOKUP Ranges'!$A$9:$B$12,2,TRUE)</f>
        <v>9-29</v>
      </c>
      <c r="O5951">
        <v>21</v>
      </c>
      <c r="P5951">
        <v>1</v>
      </c>
      <c r="Q5951" t="s">
        <v>44</v>
      </c>
      <c r="R5951" t="s">
        <v>66</v>
      </c>
      <c r="S5951" t="s">
        <v>66</v>
      </c>
      <c r="T5951" t="s">
        <v>66</v>
      </c>
      <c r="U5951" t="s">
        <v>66</v>
      </c>
      <c r="V5951" t="s">
        <v>66</v>
      </c>
      <c r="W5951" t="s">
        <v>66</v>
      </c>
      <c r="X5951">
        <v>0</v>
      </c>
      <c r="Y5951" t="str">
        <f>VLOOKUP(Z5951:Z12982,'VLOOKUP Ranges'!$A$2:$B$5,2,TRUE)</f>
        <v>18-35</v>
      </c>
      <c r="Z5951">
        <v>20.5</v>
      </c>
      <c r="AA5951">
        <v>429.55</v>
      </c>
      <c r="AB5951" t="s">
        <v>44</v>
      </c>
      <c r="AC5951">
        <v>0</v>
      </c>
      <c r="AD5951">
        <v>62</v>
      </c>
      <c r="AE5951">
        <v>5766</v>
      </c>
      <c r="AG5951" t="b">
        <v>1</v>
      </c>
      <c r="AH5951" t="b">
        <v>0</v>
      </c>
      <c r="AI5951" t="b">
        <v>0</v>
      </c>
      <c r="AJ5951" t="b">
        <v>1</v>
      </c>
      <c r="AK5951" t="b">
        <v>0</v>
      </c>
      <c r="AL5951" t="b">
        <v>0</v>
      </c>
      <c r="AM5951" t="b">
        <v>0</v>
      </c>
      <c r="AN5951">
        <v>20.454761904761899</v>
      </c>
      <c r="AO5951">
        <f t="shared" si="92"/>
        <v>21</v>
      </c>
      <c r="AP5951" t="b">
        <v>0</v>
      </c>
    </row>
    <row r="5952" spans="1:42" x14ac:dyDescent="0.25">
      <c r="A5952" t="s">
        <v>8796</v>
      </c>
      <c r="B5952">
        <v>1</v>
      </c>
      <c r="C5952" t="s">
        <v>40</v>
      </c>
      <c r="D5952" t="s">
        <v>41</v>
      </c>
      <c r="E5952" t="s">
        <v>459</v>
      </c>
      <c r="F5952">
        <v>92860</v>
      </c>
      <c r="G5952" t="s">
        <v>460</v>
      </c>
      <c r="H5952">
        <v>33.925832999999997</v>
      </c>
      <c r="I5952">
        <v>-117.559639</v>
      </c>
      <c r="J5952">
        <v>1</v>
      </c>
      <c r="K5952">
        <v>0</v>
      </c>
      <c r="L5952">
        <v>0</v>
      </c>
      <c r="M5952">
        <v>0</v>
      </c>
      <c r="N5952" t="str">
        <f>VLOOKUP(O5952:O12983,'VLOOKUP Ranges'!$A$9:$B$12,2,TRUE)</f>
        <v>9-29</v>
      </c>
      <c r="O5952">
        <v>20</v>
      </c>
      <c r="P5952">
        <v>1</v>
      </c>
      <c r="Q5952" t="s">
        <v>44</v>
      </c>
      <c r="R5952" t="s">
        <v>66</v>
      </c>
      <c r="S5952" t="s">
        <v>66</v>
      </c>
      <c r="T5952" t="s">
        <v>66</v>
      </c>
      <c r="U5952" t="s">
        <v>66</v>
      </c>
      <c r="V5952" t="s">
        <v>66</v>
      </c>
      <c r="W5952" t="s">
        <v>66</v>
      </c>
      <c r="X5952">
        <v>1</v>
      </c>
      <c r="Y5952" t="str">
        <f>VLOOKUP(Z5952:Z12983,'VLOOKUP Ranges'!$A$2:$B$5,2,TRUE)</f>
        <v>18-35</v>
      </c>
      <c r="Z5952">
        <v>19.600000000000001</v>
      </c>
      <c r="AA5952">
        <v>356.15</v>
      </c>
      <c r="AB5952" t="s">
        <v>44</v>
      </c>
      <c r="AC5952">
        <v>0</v>
      </c>
      <c r="AD5952">
        <v>27</v>
      </c>
      <c r="AE5952">
        <v>5909</v>
      </c>
      <c r="AG5952" t="b">
        <v>0</v>
      </c>
      <c r="AH5952" t="b">
        <v>0</v>
      </c>
      <c r="AI5952" t="b">
        <v>0</v>
      </c>
      <c r="AJ5952" t="b">
        <v>1</v>
      </c>
      <c r="AK5952" t="b">
        <v>1</v>
      </c>
      <c r="AL5952" t="b">
        <v>0</v>
      </c>
      <c r="AM5952" t="b">
        <v>0</v>
      </c>
      <c r="AN5952">
        <v>17.807499999999902</v>
      </c>
      <c r="AO5952">
        <f t="shared" si="92"/>
        <v>20</v>
      </c>
      <c r="AP5952" t="b">
        <v>0</v>
      </c>
    </row>
    <row r="5953" spans="1:42" x14ac:dyDescent="0.25">
      <c r="A5953" t="s">
        <v>8797</v>
      </c>
      <c r="B5953">
        <v>1</v>
      </c>
      <c r="C5953" t="s">
        <v>40</v>
      </c>
      <c r="D5953" t="s">
        <v>41</v>
      </c>
      <c r="E5953" t="s">
        <v>4612</v>
      </c>
      <c r="F5953">
        <v>92861</v>
      </c>
      <c r="G5953" t="s">
        <v>4613</v>
      </c>
      <c r="H5953">
        <v>33.817473</v>
      </c>
      <c r="I5953">
        <v>-117.810462</v>
      </c>
      <c r="J5953">
        <v>1</v>
      </c>
      <c r="K5953">
        <v>0</v>
      </c>
      <c r="L5953">
        <v>1</v>
      </c>
      <c r="M5953">
        <v>1</v>
      </c>
      <c r="N5953" t="str">
        <f>VLOOKUP(O5953:O12984,'VLOOKUP Ranges'!$A$9:$B$12,2,TRUE)</f>
        <v>9-29</v>
      </c>
      <c r="O5953">
        <v>22</v>
      </c>
      <c r="P5953">
        <v>1</v>
      </c>
      <c r="Q5953" t="s">
        <v>44</v>
      </c>
      <c r="R5953" t="s">
        <v>66</v>
      </c>
      <c r="S5953" t="s">
        <v>66</v>
      </c>
      <c r="T5953" t="s">
        <v>66</v>
      </c>
      <c r="U5953" t="s">
        <v>66</v>
      </c>
      <c r="V5953" t="s">
        <v>66</v>
      </c>
      <c r="W5953" t="s">
        <v>66</v>
      </c>
      <c r="X5953">
        <v>0</v>
      </c>
      <c r="Y5953" t="str">
        <f>VLOOKUP(Z5953:Z12984,'VLOOKUP Ranges'!$A$2:$B$5,2,TRUE)</f>
        <v>18-35</v>
      </c>
      <c r="Z5953">
        <v>20.25</v>
      </c>
      <c r="AA5953">
        <v>488.25</v>
      </c>
      <c r="AB5953" t="s">
        <v>44</v>
      </c>
      <c r="AC5953">
        <v>0</v>
      </c>
      <c r="AD5953">
        <v>51</v>
      </c>
      <c r="AE5953">
        <v>3339</v>
      </c>
      <c r="AG5953" t="b">
        <v>1</v>
      </c>
      <c r="AH5953" t="b">
        <v>0</v>
      </c>
      <c r="AI5953" t="b">
        <v>0</v>
      </c>
      <c r="AJ5953" t="b">
        <v>1</v>
      </c>
      <c r="AK5953" t="b">
        <v>0</v>
      </c>
      <c r="AL5953" t="b">
        <v>0</v>
      </c>
      <c r="AM5953" t="b">
        <v>0</v>
      </c>
      <c r="AN5953">
        <v>22.193181818181799</v>
      </c>
      <c r="AO5953">
        <f t="shared" si="92"/>
        <v>21</v>
      </c>
      <c r="AP5953" t="b">
        <v>0</v>
      </c>
    </row>
    <row r="5954" spans="1:42" x14ac:dyDescent="0.25">
      <c r="A5954" t="s">
        <v>8798</v>
      </c>
      <c r="B5954">
        <v>1</v>
      </c>
      <c r="C5954" t="s">
        <v>40</v>
      </c>
      <c r="D5954" t="s">
        <v>41</v>
      </c>
      <c r="E5954" t="s">
        <v>2533</v>
      </c>
      <c r="F5954">
        <v>92866</v>
      </c>
      <c r="G5954" t="s">
        <v>4616</v>
      </c>
      <c r="H5954">
        <v>33.784596999999998</v>
      </c>
      <c r="I5954">
        <v>-117.84453499999999</v>
      </c>
      <c r="J5954">
        <v>0</v>
      </c>
      <c r="K5954">
        <v>0</v>
      </c>
      <c r="L5954">
        <v>0</v>
      </c>
      <c r="M5954">
        <v>0</v>
      </c>
      <c r="N5954" t="str">
        <f>VLOOKUP(O5954:O12985,'VLOOKUP Ranges'!$A$9:$B$12,2,TRUE)</f>
        <v>55-77</v>
      </c>
      <c r="O5954">
        <v>63</v>
      </c>
      <c r="P5954">
        <v>1</v>
      </c>
      <c r="Q5954" t="s">
        <v>44</v>
      </c>
      <c r="R5954" t="s">
        <v>66</v>
      </c>
      <c r="S5954" t="s">
        <v>66</v>
      </c>
      <c r="T5954" t="s">
        <v>66</v>
      </c>
      <c r="U5954" t="s">
        <v>66</v>
      </c>
      <c r="V5954" t="s">
        <v>66</v>
      </c>
      <c r="W5954" t="s">
        <v>66</v>
      </c>
      <c r="X5954">
        <v>1</v>
      </c>
      <c r="Y5954" t="str">
        <f>VLOOKUP(Z5954:Z12985,'VLOOKUP Ranges'!$A$2:$B$5,2,TRUE)</f>
        <v>18-35</v>
      </c>
      <c r="Z5954">
        <v>20.6</v>
      </c>
      <c r="AA5954">
        <v>1298.7</v>
      </c>
      <c r="AB5954" t="s">
        <v>44</v>
      </c>
      <c r="AC5954">
        <v>0</v>
      </c>
      <c r="AD5954">
        <v>23</v>
      </c>
      <c r="AE5954">
        <v>6469</v>
      </c>
      <c r="AG5954" t="b">
        <v>0</v>
      </c>
      <c r="AH5954" t="b">
        <v>1</v>
      </c>
      <c r="AI5954" t="b">
        <v>0</v>
      </c>
      <c r="AJ5954" t="b">
        <v>1</v>
      </c>
      <c r="AK5954" t="b">
        <v>0</v>
      </c>
      <c r="AL5954" t="b">
        <v>0</v>
      </c>
      <c r="AM5954" t="b">
        <v>1</v>
      </c>
      <c r="AN5954">
        <v>20.6142857142857</v>
      </c>
      <c r="AO5954">
        <f t="shared" si="92"/>
        <v>21</v>
      </c>
      <c r="AP5954" t="b">
        <v>0</v>
      </c>
    </row>
    <row r="5955" spans="1:42" x14ac:dyDescent="0.25">
      <c r="A5955" t="s">
        <v>8799</v>
      </c>
      <c r="B5955">
        <v>1</v>
      </c>
      <c r="C5955" t="s">
        <v>40</v>
      </c>
      <c r="D5955" t="s">
        <v>41</v>
      </c>
      <c r="E5955" t="s">
        <v>2533</v>
      </c>
      <c r="F5955">
        <v>92867</v>
      </c>
      <c r="G5955" t="s">
        <v>4618</v>
      </c>
      <c r="H5955">
        <v>33.81859</v>
      </c>
      <c r="I5955">
        <v>-117.821288</v>
      </c>
      <c r="J5955">
        <v>0</v>
      </c>
      <c r="K5955">
        <v>0</v>
      </c>
      <c r="L5955">
        <v>1</v>
      </c>
      <c r="M5955">
        <v>1</v>
      </c>
      <c r="N5955" t="str">
        <f>VLOOKUP(O5955:O12986,'VLOOKUP Ranges'!$A$9:$B$12,2,TRUE)</f>
        <v>55-77</v>
      </c>
      <c r="O5955">
        <v>70</v>
      </c>
      <c r="P5955">
        <v>1</v>
      </c>
      <c r="Q5955" t="s">
        <v>44</v>
      </c>
      <c r="R5955" t="s">
        <v>66</v>
      </c>
      <c r="S5955" t="s">
        <v>66</v>
      </c>
      <c r="T5955" t="s">
        <v>66</v>
      </c>
      <c r="U5955" t="s">
        <v>66</v>
      </c>
      <c r="V5955" t="s">
        <v>66</v>
      </c>
      <c r="W5955" t="s">
        <v>66</v>
      </c>
      <c r="X5955">
        <v>0</v>
      </c>
      <c r="Y5955" t="str">
        <f>VLOOKUP(Z5955:Z12986,'VLOOKUP Ranges'!$A$2:$B$5,2,TRUE)</f>
        <v>18-35</v>
      </c>
      <c r="Z5955">
        <v>19.8</v>
      </c>
      <c r="AA5955">
        <v>1378.75</v>
      </c>
      <c r="AB5955" t="s">
        <v>44</v>
      </c>
      <c r="AC5955">
        <v>0</v>
      </c>
      <c r="AD5955">
        <v>22</v>
      </c>
      <c r="AE5955">
        <v>5169</v>
      </c>
      <c r="AG5955" t="b">
        <v>0</v>
      </c>
      <c r="AH5955" t="b">
        <v>1</v>
      </c>
      <c r="AI5955" t="b">
        <v>0</v>
      </c>
      <c r="AJ5955" t="b">
        <v>1</v>
      </c>
      <c r="AK5955" t="b">
        <v>0</v>
      </c>
      <c r="AL5955" t="b">
        <v>0</v>
      </c>
      <c r="AM5955" t="b">
        <v>0</v>
      </c>
      <c r="AN5955">
        <v>19.696428571428498</v>
      </c>
      <c r="AO5955">
        <f t="shared" ref="AO5955:AO6018" si="93">ROUNDUP(Z5955, 0)</f>
        <v>20</v>
      </c>
      <c r="AP5955" t="b">
        <v>0</v>
      </c>
    </row>
    <row r="5956" spans="1:42" x14ac:dyDescent="0.25">
      <c r="A5956" t="s">
        <v>8800</v>
      </c>
      <c r="B5956">
        <v>1</v>
      </c>
      <c r="C5956" t="s">
        <v>40</v>
      </c>
      <c r="D5956" t="s">
        <v>41</v>
      </c>
      <c r="E5956" t="s">
        <v>2533</v>
      </c>
      <c r="F5956">
        <v>92869</v>
      </c>
      <c r="G5956" t="s">
        <v>2534</v>
      </c>
      <c r="H5956">
        <v>33.792791000000001</v>
      </c>
      <c r="I5956">
        <v>-117.789749</v>
      </c>
      <c r="J5956">
        <v>0</v>
      </c>
      <c r="K5956">
        <v>0</v>
      </c>
      <c r="L5956">
        <v>0</v>
      </c>
      <c r="M5956">
        <v>0</v>
      </c>
      <c r="N5956" t="str">
        <f>VLOOKUP(O5956:O12987,'VLOOKUP Ranges'!$A$9:$B$12,2,TRUE)</f>
        <v>1-9</v>
      </c>
      <c r="O5956">
        <v>5</v>
      </c>
      <c r="P5956">
        <v>1</v>
      </c>
      <c r="Q5956" t="s">
        <v>44</v>
      </c>
      <c r="R5956" t="s">
        <v>44</v>
      </c>
      <c r="S5956" t="s">
        <v>44</v>
      </c>
      <c r="T5956" t="s">
        <v>44</v>
      </c>
      <c r="U5956" t="s">
        <v>44</v>
      </c>
      <c r="V5956" t="s">
        <v>45</v>
      </c>
      <c r="W5956" t="s">
        <v>44</v>
      </c>
      <c r="X5956">
        <v>0</v>
      </c>
      <c r="Y5956" t="str">
        <f>VLOOKUP(Z5956:Z12987,'VLOOKUP Ranges'!$A$2:$B$5,2,TRUE)</f>
        <v>70-89</v>
      </c>
      <c r="Z5956">
        <v>80.2</v>
      </c>
      <c r="AA5956">
        <v>384.25</v>
      </c>
      <c r="AB5956" t="s">
        <v>44</v>
      </c>
      <c r="AC5956">
        <v>0</v>
      </c>
      <c r="AD5956">
        <v>46</v>
      </c>
      <c r="AE5956">
        <v>3391</v>
      </c>
      <c r="AG5956" t="b">
        <v>0</v>
      </c>
      <c r="AH5956" t="b">
        <v>0</v>
      </c>
      <c r="AI5956" t="b">
        <v>1</v>
      </c>
      <c r="AJ5956" t="b">
        <v>0</v>
      </c>
      <c r="AK5956" t="b">
        <v>0</v>
      </c>
      <c r="AL5956" t="b">
        <v>1</v>
      </c>
      <c r="AM5956" t="b">
        <v>0</v>
      </c>
      <c r="AN5956">
        <v>76.849999999999994</v>
      </c>
      <c r="AO5956">
        <f t="shared" si="93"/>
        <v>81</v>
      </c>
      <c r="AP5956" t="b">
        <v>0</v>
      </c>
    </row>
    <row r="5957" spans="1:42" x14ac:dyDescent="0.25">
      <c r="A5957" t="s">
        <v>8801</v>
      </c>
      <c r="B5957">
        <v>1</v>
      </c>
      <c r="C5957" t="s">
        <v>40</v>
      </c>
      <c r="D5957" t="s">
        <v>41</v>
      </c>
      <c r="E5957" t="s">
        <v>2536</v>
      </c>
      <c r="F5957">
        <v>92870</v>
      </c>
      <c r="G5957" t="s">
        <v>2537</v>
      </c>
      <c r="H5957">
        <v>33.881157999999999</v>
      </c>
      <c r="I5957">
        <v>-117.854783</v>
      </c>
      <c r="J5957">
        <v>0</v>
      </c>
      <c r="K5957">
        <v>0</v>
      </c>
      <c r="L5957">
        <v>1</v>
      </c>
      <c r="M5957">
        <v>1</v>
      </c>
      <c r="N5957" t="str">
        <f>VLOOKUP(O5957:O12988,'VLOOKUP Ranges'!$A$9:$B$12,2,TRUE)</f>
        <v>55-77</v>
      </c>
      <c r="O5957">
        <v>72</v>
      </c>
      <c r="P5957">
        <v>1</v>
      </c>
      <c r="Q5957" t="s">
        <v>45</v>
      </c>
      <c r="R5957" t="s">
        <v>45</v>
      </c>
      <c r="S5957" t="s">
        <v>45</v>
      </c>
      <c r="T5957" t="s">
        <v>45</v>
      </c>
      <c r="U5957" t="s">
        <v>45</v>
      </c>
      <c r="V5957" t="s">
        <v>45</v>
      </c>
      <c r="W5957" t="s">
        <v>45</v>
      </c>
      <c r="X5957">
        <v>1</v>
      </c>
      <c r="Y5957" t="str">
        <f>VLOOKUP(Z5957:Z12988,'VLOOKUP Ranges'!$A$2:$B$5,2,TRUE)</f>
        <v>89-118</v>
      </c>
      <c r="Z5957">
        <v>116.4</v>
      </c>
      <c r="AA5957">
        <v>8543.25</v>
      </c>
      <c r="AB5957" t="s">
        <v>44</v>
      </c>
      <c r="AC5957">
        <v>0</v>
      </c>
      <c r="AD5957">
        <v>74</v>
      </c>
      <c r="AE5957">
        <v>6491</v>
      </c>
      <c r="AG5957" t="b">
        <v>0</v>
      </c>
      <c r="AH5957" t="b">
        <v>1</v>
      </c>
      <c r="AI5957" t="b">
        <v>1</v>
      </c>
      <c r="AJ5957" t="b">
        <v>0</v>
      </c>
      <c r="AK5957" t="b">
        <v>1</v>
      </c>
      <c r="AL5957" t="b">
        <v>0</v>
      </c>
      <c r="AM5957" t="b">
        <v>0</v>
      </c>
      <c r="AN5957">
        <v>118.65625</v>
      </c>
      <c r="AO5957">
        <f t="shared" si="93"/>
        <v>117</v>
      </c>
      <c r="AP5957" t="b">
        <v>1</v>
      </c>
    </row>
    <row r="5958" spans="1:42" x14ac:dyDescent="0.25">
      <c r="A5958" t="s">
        <v>8802</v>
      </c>
      <c r="B5958">
        <v>1</v>
      </c>
      <c r="C5958" t="s">
        <v>40</v>
      </c>
      <c r="D5958" t="s">
        <v>41</v>
      </c>
      <c r="E5958" t="s">
        <v>2539</v>
      </c>
      <c r="F5958">
        <v>92879</v>
      </c>
      <c r="G5958" t="s">
        <v>4623</v>
      </c>
      <c r="H5958">
        <v>33.893822999999998</v>
      </c>
      <c r="I5958">
        <v>-117.531446</v>
      </c>
      <c r="J5958">
        <v>0</v>
      </c>
      <c r="K5958">
        <v>0</v>
      </c>
      <c r="L5958">
        <v>0</v>
      </c>
      <c r="M5958">
        <v>0</v>
      </c>
      <c r="N5958" t="str">
        <f>VLOOKUP(O5958:O12989,'VLOOKUP Ranges'!$A$9:$B$12,2,TRUE)</f>
        <v>9-29</v>
      </c>
      <c r="O5958">
        <v>13</v>
      </c>
      <c r="P5958">
        <v>0</v>
      </c>
      <c r="Q5958" t="s">
        <v>62</v>
      </c>
      <c r="R5958" t="s">
        <v>44</v>
      </c>
      <c r="S5958" t="s">
        <v>45</v>
      </c>
      <c r="T5958" t="s">
        <v>44</v>
      </c>
      <c r="U5958" t="s">
        <v>44</v>
      </c>
      <c r="V5958" t="s">
        <v>44</v>
      </c>
      <c r="W5958" t="s">
        <v>44</v>
      </c>
      <c r="X5958">
        <v>1</v>
      </c>
      <c r="Y5958" t="str">
        <f>VLOOKUP(Z5958:Z12989,'VLOOKUP Ranges'!$A$2:$B$5,2,TRUE)</f>
        <v>18-35</v>
      </c>
      <c r="Z5958">
        <v>31.65</v>
      </c>
      <c r="AA5958">
        <v>389.95</v>
      </c>
      <c r="AB5958" t="s">
        <v>44</v>
      </c>
      <c r="AC5958">
        <v>0</v>
      </c>
      <c r="AD5958">
        <v>49</v>
      </c>
      <c r="AE5958">
        <v>4959</v>
      </c>
      <c r="AG5958" t="b">
        <v>0</v>
      </c>
      <c r="AH5958" t="b">
        <v>0</v>
      </c>
      <c r="AI5958" t="b">
        <v>0</v>
      </c>
      <c r="AJ5958" t="b">
        <v>0</v>
      </c>
      <c r="AK5958" t="b">
        <v>0</v>
      </c>
      <c r="AL5958" t="b">
        <v>1</v>
      </c>
      <c r="AM5958" t="b">
        <v>0</v>
      </c>
      <c r="AN5958">
        <v>29.996153846153799</v>
      </c>
      <c r="AO5958">
        <f t="shared" si="93"/>
        <v>32</v>
      </c>
      <c r="AP5958" t="b">
        <v>0</v>
      </c>
    </row>
    <row r="5959" spans="1:42" x14ac:dyDescent="0.25">
      <c r="A5959" t="s">
        <v>8803</v>
      </c>
      <c r="B5959">
        <v>1</v>
      </c>
      <c r="C5959" t="s">
        <v>40</v>
      </c>
      <c r="D5959" t="s">
        <v>41</v>
      </c>
      <c r="E5959" t="s">
        <v>2539</v>
      </c>
      <c r="F5959">
        <v>92880</v>
      </c>
      <c r="G5959" t="s">
        <v>4625</v>
      </c>
      <c r="H5959">
        <v>33.918042999999997</v>
      </c>
      <c r="I5959">
        <v>-117.61780899999999</v>
      </c>
      <c r="J5959">
        <v>1</v>
      </c>
      <c r="K5959">
        <v>0</v>
      </c>
      <c r="L5959">
        <v>1</v>
      </c>
      <c r="M5959">
        <v>0</v>
      </c>
      <c r="N5959" t="str">
        <f>VLOOKUP(O5959:O12990,'VLOOKUP Ranges'!$A$9:$B$12,2,TRUE)</f>
        <v>55-77</v>
      </c>
      <c r="O5959">
        <v>61</v>
      </c>
      <c r="P5959">
        <v>1</v>
      </c>
      <c r="Q5959" t="s">
        <v>44</v>
      </c>
      <c r="R5959" t="s">
        <v>44</v>
      </c>
      <c r="S5959" t="s">
        <v>45</v>
      </c>
      <c r="T5959" t="s">
        <v>45</v>
      </c>
      <c r="U5959" t="s">
        <v>45</v>
      </c>
      <c r="V5959" t="s">
        <v>44</v>
      </c>
      <c r="W5959" t="s">
        <v>45</v>
      </c>
      <c r="X5959">
        <v>0</v>
      </c>
      <c r="Y5959" t="str">
        <f>VLOOKUP(Z5959:Z12990,'VLOOKUP Ranges'!$A$2:$B$5,2,TRUE)</f>
        <v>89-118</v>
      </c>
      <c r="Z5959">
        <v>94.15</v>
      </c>
      <c r="AA5959">
        <v>5731.85</v>
      </c>
      <c r="AB5959" t="s">
        <v>44</v>
      </c>
      <c r="AC5959">
        <v>0</v>
      </c>
      <c r="AD5959">
        <v>70</v>
      </c>
      <c r="AE5959">
        <v>4806</v>
      </c>
      <c r="AG5959" t="b">
        <v>0</v>
      </c>
      <c r="AH5959" t="b">
        <v>0</v>
      </c>
      <c r="AI5959" t="b">
        <v>1</v>
      </c>
      <c r="AJ5959" t="b">
        <v>0</v>
      </c>
      <c r="AK5959" t="b">
        <v>1</v>
      </c>
      <c r="AL5959" t="b">
        <v>0</v>
      </c>
      <c r="AM5959" t="b">
        <v>0</v>
      </c>
      <c r="AN5959">
        <v>93.964754098360601</v>
      </c>
      <c r="AO5959">
        <f t="shared" si="93"/>
        <v>95</v>
      </c>
      <c r="AP5959" t="b">
        <v>0</v>
      </c>
    </row>
    <row r="5960" spans="1:42" x14ac:dyDescent="0.25">
      <c r="A5960" t="s">
        <v>8804</v>
      </c>
      <c r="B5960">
        <v>1</v>
      </c>
      <c r="C5960" t="s">
        <v>40</v>
      </c>
      <c r="D5960" t="s">
        <v>41</v>
      </c>
      <c r="E5960" t="s">
        <v>2539</v>
      </c>
      <c r="F5960">
        <v>92881</v>
      </c>
      <c r="G5960" t="s">
        <v>4627</v>
      </c>
      <c r="H5960">
        <v>33.833686</v>
      </c>
      <c r="I5960">
        <v>-117.513063</v>
      </c>
      <c r="J5960">
        <v>1</v>
      </c>
      <c r="K5960">
        <v>0</v>
      </c>
      <c r="L5960">
        <v>0</v>
      </c>
      <c r="M5960">
        <v>0</v>
      </c>
      <c r="N5960" t="str">
        <f>VLOOKUP(O5960:O12991,'VLOOKUP Ranges'!$A$9:$B$12,2,TRUE)</f>
        <v>1-9</v>
      </c>
      <c r="O5960">
        <v>1</v>
      </c>
      <c r="P5960">
        <v>1</v>
      </c>
      <c r="Q5960" t="s">
        <v>44</v>
      </c>
      <c r="R5960" t="s">
        <v>66</v>
      </c>
      <c r="S5960" t="s">
        <v>66</v>
      </c>
      <c r="T5960" t="s">
        <v>66</v>
      </c>
      <c r="U5960" t="s">
        <v>66</v>
      </c>
      <c r="V5960" t="s">
        <v>66</v>
      </c>
      <c r="W5960" t="s">
        <v>66</v>
      </c>
      <c r="X5960">
        <v>0</v>
      </c>
      <c r="Y5960" t="str">
        <f>VLOOKUP(Z5960:Z12991,'VLOOKUP Ranges'!$A$2:$B$5,2,TRUE)</f>
        <v>18-35</v>
      </c>
      <c r="Z5960">
        <v>20.65</v>
      </c>
      <c r="AA5960">
        <v>20.65</v>
      </c>
      <c r="AB5960" t="s">
        <v>44</v>
      </c>
      <c r="AC5960">
        <v>0</v>
      </c>
      <c r="AD5960">
        <v>56</v>
      </c>
      <c r="AE5960">
        <v>2729</v>
      </c>
      <c r="AG5960" t="b">
        <v>0</v>
      </c>
      <c r="AH5960" t="b">
        <v>0</v>
      </c>
      <c r="AI5960" t="b">
        <v>0</v>
      </c>
      <c r="AJ5960" t="b">
        <v>1</v>
      </c>
      <c r="AK5960" t="b">
        <v>0</v>
      </c>
      <c r="AL5960" t="b">
        <v>1</v>
      </c>
      <c r="AM5960" t="b">
        <v>0</v>
      </c>
      <c r="AN5960">
        <v>20.65</v>
      </c>
      <c r="AO5960">
        <f t="shared" si="93"/>
        <v>21</v>
      </c>
      <c r="AP5960" t="b">
        <v>0</v>
      </c>
    </row>
    <row r="5961" spans="1:42" x14ac:dyDescent="0.25">
      <c r="A5961" t="s">
        <v>8805</v>
      </c>
      <c r="B5961">
        <v>1</v>
      </c>
      <c r="C5961" t="s">
        <v>40</v>
      </c>
      <c r="D5961" t="s">
        <v>41</v>
      </c>
      <c r="E5961" t="s">
        <v>2539</v>
      </c>
      <c r="F5961">
        <v>92882</v>
      </c>
      <c r="G5961" t="s">
        <v>2540</v>
      </c>
      <c r="H5961">
        <v>33.819384999999997</v>
      </c>
      <c r="I5961">
        <v>-117.600213</v>
      </c>
      <c r="J5961">
        <v>0</v>
      </c>
      <c r="K5961">
        <v>1</v>
      </c>
      <c r="L5961">
        <v>1</v>
      </c>
      <c r="M5961">
        <v>0</v>
      </c>
      <c r="N5961" t="str">
        <f>VLOOKUP(O5961:O12992,'VLOOKUP Ranges'!$A$9:$B$12,2,TRUE)</f>
        <v>55-77</v>
      </c>
      <c r="O5961">
        <v>56</v>
      </c>
      <c r="P5961">
        <v>1</v>
      </c>
      <c r="Q5961" t="s">
        <v>45</v>
      </c>
      <c r="R5961" t="s">
        <v>44</v>
      </c>
      <c r="S5961" t="s">
        <v>44</v>
      </c>
      <c r="T5961" t="s">
        <v>44</v>
      </c>
      <c r="U5961" t="s">
        <v>45</v>
      </c>
      <c r="V5961" t="s">
        <v>44</v>
      </c>
      <c r="W5961" t="s">
        <v>44</v>
      </c>
      <c r="X5961">
        <v>1</v>
      </c>
      <c r="Y5961" t="str">
        <f>VLOOKUP(Z5961:Z12992,'VLOOKUP Ranges'!$A$2:$B$5,2,TRUE)</f>
        <v>70-89</v>
      </c>
      <c r="Z5961">
        <v>76.849999999999994</v>
      </c>
      <c r="AA5961">
        <v>4275.75</v>
      </c>
      <c r="AB5961" t="s">
        <v>44</v>
      </c>
      <c r="AC5961">
        <v>0</v>
      </c>
      <c r="AD5961">
        <v>66</v>
      </c>
      <c r="AE5961">
        <v>6035</v>
      </c>
      <c r="AG5961" t="b">
        <v>0</v>
      </c>
      <c r="AH5961" t="b">
        <v>0</v>
      </c>
      <c r="AI5961" t="b">
        <v>1</v>
      </c>
      <c r="AJ5961" t="b">
        <v>0</v>
      </c>
      <c r="AK5961" t="b">
        <v>0</v>
      </c>
      <c r="AL5961" t="b">
        <v>0</v>
      </c>
      <c r="AM5961" t="b">
        <v>0</v>
      </c>
      <c r="AN5961">
        <v>76.352678571428498</v>
      </c>
      <c r="AO5961">
        <f t="shared" si="93"/>
        <v>77</v>
      </c>
      <c r="AP5961" t="b">
        <v>0</v>
      </c>
    </row>
    <row r="5962" spans="1:42" x14ac:dyDescent="0.25">
      <c r="A5962" t="s">
        <v>8806</v>
      </c>
      <c r="B5962">
        <v>1</v>
      </c>
      <c r="C5962" t="s">
        <v>40</v>
      </c>
      <c r="D5962" t="s">
        <v>41</v>
      </c>
      <c r="E5962" t="s">
        <v>2539</v>
      </c>
      <c r="F5962">
        <v>92883</v>
      </c>
      <c r="G5962" t="s">
        <v>2542</v>
      </c>
      <c r="H5962">
        <v>33.762351000000002</v>
      </c>
      <c r="I5962">
        <v>-117.488725</v>
      </c>
      <c r="J5962">
        <v>0</v>
      </c>
      <c r="K5962">
        <v>0</v>
      </c>
      <c r="L5962">
        <v>0</v>
      </c>
      <c r="M5962">
        <v>0</v>
      </c>
      <c r="N5962" t="str">
        <f>VLOOKUP(O5962:O12993,'VLOOKUP Ranges'!$A$9:$B$12,2,TRUE)</f>
        <v>1-9</v>
      </c>
      <c r="O5962">
        <v>4</v>
      </c>
      <c r="P5962">
        <v>1</v>
      </c>
      <c r="Q5962" t="s">
        <v>44</v>
      </c>
      <c r="R5962" t="s">
        <v>66</v>
      </c>
      <c r="S5962" t="s">
        <v>66</v>
      </c>
      <c r="T5962" t="s">
        <v>66</v>
      </c>
      <c r="U5962" t="s">
        <v>66</v>
      </c>
      <c r="V5962" t="s">
        <v>66</v>
      </c>
      <c r="W5962" t="s">
        <v>66</v>
      </c>
      <c r="X5962">
        <v>0</v>
      </c>
      <c r="Y5962" t="str">
        <f>VLOOKUP(Z5962:Z12993,'VLOOKUP Ranges'!$A$2:$B$5,2,TRUE)</f>
        <v>18-35</v>
      </c>
      <c r="Z5962">
        <v>20.149999999999999</v>
      </c>
      <c r="AA5962">
        <v>84.5</v>
      </c>
      <c r="AB5962" t="s">
        <v>44</v>
      </c>
      <c r="AC5962">
        <v>0</v>
      </c>
      <c r="AD5962">
        <v>75</v>
      </c>
      <c r="AE5962">
        <v>5535</v>
      </c>
      <c r="AG5962" t="b">
        <v>0</v>
      </c>
      <c r="AH5962" t="b">
        <v>0</v>
      </c>
      <c r="AI5962" t="b">
        <v>0</v>
      </c>
      <c r="AJ5962" t="b">
        <v>1</v>
      </c>
      <c r="AK5962" t="b">
        <v>0</v>
      </c>
      <c r="AL5962" t="b">
        <v>0</v>
      </c>
      <c r="AM5962" t="b">
        <v>1</v>
      </c>
      <c r="AN5962">
        <v>21.125</v>
      </c>
      <c r="AO5962">
        <f t="shared" si="93"/>
        <v>21</v>
      </c>
      <c r="AP5962" t="b">
        <v>0</v>
      </c>
    </row>
    <row r="5963" spans="1:42" x14ac:dyDescent="0.25">
      <c r="A5963" t="s">
        <v>8807</v>
      </c>
      <c r="B5963">
        <v>1</v>
      </c>
      <c r="C5963" t="s">
        <v>40</v>
      </c>
      <c r="D5963" t="s">
        <v>41</v>
      </c>
      <c r="E5963" t="s">
        <v>462</v>
      </c>
      <c r="F5963">
        <v>92886</v>
      </c>
      <c r="G5963" t="s">
        <v>1615</v>
      </c>
      <c r="H5963">
        <v>33.897252999999999</v>
      </c>
      <c r="I5963">
        <v>-117.792202</v>
      </c>
      <c r="J5963">
        <v>1</v>
      </c>
      <c r="K5963">
        <v>0</v>
      </c>
      <c r="L5963">
        <v>0</v>
      </c>
      <c r="M5963">
        <v>0</v>
      </c>
      <c r="N5963" t="str">
        <f>VLOOKUP(O5963:O12994,'VLOOKUP Ranges'!$A$9:$B$12,2,TRUE)</f>
        <v>29-55</v>
      </c>
      <c r="O5963">
        <v>35</v>
      </c>
      <c r="P5963">
        <v>1</v>
      </c>
      <c r="Q5963" t="s">
        <v>45</v>
      </c>
      <c r="R5963" t="s">
        <v>45</v>
      </c>
      <c r="S5963" t="s">
        <v>44</v>
      </c>
      <c r="T5963" t="s">
        <v>44</v>
      </c>
      <c r="U5963" t="s">
        <v>44</v>
      </c>
      <c r="V5963" t="s">
        <v>44</v>
      </c>
      <c r="W5963" t="s">
        <v>44</v>
      </c>
      <c r="X5963">
        <v>0</v>
      </c>
      <c r="Y5963" t="str">
        <f>VLOOKUP(Z5963:Z12994,'VLOOKUP Ranges'!$A$2:$B$5,2,TRUE)</f>
        <v>35-70</v>
      </c>
      <c r="Z5963">
        <v>55.25</v>
      </c>
      <c r="AA5963">
        <v>1924.1</v>
      </c>
      <c r="AB5963" t="s">
        <v>44</v>
      </c>
      <c r="AC5963">
        <v>0</v>
      </c>
      <c r="AD5963">
        <v>24</v>
      </c>
      <c r="AE5963">
        <v>5498</v>
      </c>
      <c r="AG5963" t="b">
        <v>0</v>
      </c>
      <c r="AH5963" t="b">
        <v>1</v>
      </c>
      <c r="AI5963" t="b">
        <v>0</v>
      </c>
      <c r="AJ5963" t="b">
        <v>0</v>
      </c>
      <c r="AK5963" t="b">
        <v>0</v>
      </c>
      <c r="AL5963" t="b">
        <v>0</v>
      </c>
      <c r="AM5963" t="b">
        <v>1</v>
      </c>
      <c r="AN5963">
        <v>54.974285714285699</v>
      </c>
      <c r="AO5963">
        <f t="shared" si="93"/>
        <v>56</v>
      </c>
      <c r="AP5963" t="b">
        <v>1</v>
      </c>
    </row>
    <row r="5964" spans="1:42" x14ac:dyDescent="0.25">
      <c r="A5964" t="s">
        <v>8808</v>
      </c>
      <c r="B5964">
        <v>1</v>
      </c>
      <c r="C5964" t="s">
        <v>40</v>
      </c>
      <c r="D5964" t="s">
        <v>41</v>
      </c>
      <c r="E5964" t="s">
        <v>465</v>
      </c>
      <c r="F5964">
        <v>93001</v>
      </c>
      <c r="G5964" t="s">
        <v>466</v>
      </c>
      <c r="H5964">
        <v>34.360261000000001</v>
      </c>
      <c r="I5964">
        <v>-119.306383</v>
      </c>
      <c r="J5964">
        <v>1</v>
      </c>
      <c r="K5964">
        <v>0</v>
      </c>
      <c r="L5964">
        <v>1</v>
      </c>
      <c r="M5964">
        <v>0</v>
      </c>
      <c r="N5964" t="str">
        <f>VLOOKUP(O5964:O12995,'VLOOKUP Ranges'!$A$9:$B$12,2,TRUE)</f>
        <v>55-77</v>
      </c>
      <c r="O5964">
        <v>72</v>
      </c>
      <c r="P5964">
        <v>1</v>
      </c>
      <c r="Q5964" t="s">
        <v>45</v>
      </c>
      <c r="R5964" t="s">
        <v>44</v>
      </c>
      <c r="S5964" t="s">
        <v>45</v>
      </c>
      <c r="T5964" t="s">
        <v>45</v>
      </c>
      <c r="U5964" t="s">
        <v>44</v>
      </c>
      <c r="V5964" t="s">
        <v>45</v>
      </c>
      <c r="W5964" t="s">
        <v>45</v>
      </c>
      <c r="X5964">
        <v>0</v>
      </c>
      <c r="Y5964" t="str">
        <f>VLOOKUP(Z5964:Z12995,'VLOOKUP Ranges'!$A$2:$B$5,2,TRUE)</f>
        <v>70-89</v>
      </c>
      <c r="Z5964">
        <v>82.15</v>
      </c>
      <c r="AA5964">
        <v>5784.3</v>
      </c>
      <c r="AB5964" t="s">
        <v>44</v>
      </c>
      <c r="AC5964">
        <v>0</v>
      </c>
      <c r="AD5964">
        <v>70</v>
      </c>
      <c r="AE5964">
        <v>4552</v>
      </c>
      <c r="AG5964" t="b">
        <v>0</v>
      </c>
      <c r="AH5964" t="b">
        <v>1</v>
      </c>
      <c r="AI5964" t="b">
        <v>0</v>
      </c>
      <c r="AJ5964" t="b">
        <v>0</v>
      </c>
      <c r="AK5964" t="b">
        <v>0</v>
      </c>
      <c r="AL5964" t="b">
        <v>0</v>
      </c>
      <c r="AM5964" t="b">
        <v>0</v>
      </c>
      <c r="AN5964">
        <v>80.337500000000006</v>
      </c>
      <c r="AO5964">
        <f t="shared" si="93"/>
        <v>83</v>
      </c>
      <c r="AP5964" t="b">
        <v>0</v>
      </c>
    </row>
    <row r="5965" spans="1:42" x14ac:dyDescent="0.25">
      <c r="A5965" t="s">
        <v>8809</v>
      </c>
      <c r="B5965">
        <v>1</v>
      </c>
      <c r="C5965" t="s">
        <v>40</v>
      </c>
      <c r="D5965" t="s">
        <v>41</v>
      </c>
      <c r="E5965" t="s">
        <v>465</v>
      </c>
      <c r="F5965">
        <v>93003</v>
      </c>
      <c r="G5965" t="s">
        <v>468</v>
      </c>
      <c r="H5965">
        <v>34.279221</v>
      </c>
      <c r="I5965">
        <v>-119.22143699999999</v>
      </c>
      <c r="J5965">
        <v>0</v>
      </c>
      <c r="K5965">
        <v>1</v>
      </c>
      <c r="L5965">
        <v>0</v>
      </c>
      <c r="M5965">
        <v>0</v>
      </c>
      <c r="N5965" t="str">
        <f>VLOOKUP(O5965:O12996,'VLOOKUP Ranges'!$A$9:$B$12,2,TRUE)</f>
        <v>29-55</v>
      </c>
      <c r="O5965">
        <v>49</v>
      </c>
      <c r="P5965">
        <v>1</v>
      </c>
      <c r="Q5965" t="s">
        <v>45</v>
      </c>
      <c r="R5965" t="s">
        <v>45</v>
      </c>
      <c r="S5965" t="s">
        <v>45</v>
      </c>
      <c r="T5965" t="s">
        <v>45</v>
      </c>
      <c r="U5965" t="s">
        <v>45</v>
      </c>
      <c r="V5965" t="s">
        <v>44</v>
      </c>
      <c r="W5965" t="s">
        <v>45</v>
      </c>
      <c r="X5965">
        <v>0</v>
      </c>
      <c r="Y5965" t="str">
        <f>VLOOKUP(Z5965:Z12996,'VLOOKUP Ranges'!$A$2:$B$5,2,TRUE)</f>
        <v>89-118</v>
      </c>
      <c r="Z5965">
        <v>103</v>
      </c>
      <c r="AA5965">
        <v>5166.2</v>
      </c>
      <c r="AB5965" t="s">
        <v>44</v>
      </c>
      <c r="AC5965">
        <v>0</v>
      </c>
      <c r="AD5965">
        <v>75</v>
      </c>
      <c r="AE5965">
        <v>5023</v>
      </c>
      <c r="AG5965" t="b">
        <v>1</v>
      </c>
      <c r="AH5965" t="b">
        <v>0</v>
      </c>
      <c r="AI5965" t="b">
        <v>1</v>
      </c>
      <c r="AJ5965" t="b">
        <v>0</v>
      </c>
      <c r="AK5965" t="b">
        <v>0</v>
      </c>
      <c r="AL5965" t="b">
        <v>0</v>
      </c>
      <c r="AM5965" t="b">
        <v>0</v>
      </c>
      <c r="AN5965">
        <v>105.432653061224</v>
      </c>
      <c r="AO5965">
        <f t="shared" si="93"/>
        <v>103</v>
      </c>
      <c r="AP5965" t="b">
        <v>1</v>
      </c>
    </row>
    <row r="5966" spans="1:42" x14ac:dyDescent="0.25">
      <c r="A5966" t="s">
        <v>8810</v>
      </c>
      <c r="B5966">
        <v>1</v>
      </c>
      <c r="C5966" t="s">
        <v>40</v>
      </c>
      <c r="D5966" t="s">
        <v>41</v>
      </c>
      <c r="E5966" t="s">
        <v>465</v>
      </c>
      <c r="F5966">
        <v>93004</v>
      </c>
      <c r="G5966" t="s">
        <v>4632</v>
      </c>
      <c r="H5966">
        <v>34.278697000000001</v>
      </c>
      <c r="I5966">
        <v>-119.167798</v>
      </c>
      <c r="J5966">
        <v>0</v>
      </c>
      <c r="K5966">
        <v>0</v>
      </c>
      <c r="L5966">
        <v>1</v>
      </c>
      <c r="M5966">
        <v>0</v>
      </c>
      <c r="N5966" t="str">
        <f>VLOOKUP(O5966:O12997,'VLOOKUP Ranges'!$A$9:$B$12,2,TRUE)</f>
        <v>29-55</v>
      </c>
      <c r="O5966">
        <v>44</v>
      </c>
      <c r="P5966">
        <v>1</v>
      </c>
      <c r="Q5966" t="s">
        <v>45</v>
      </c>
      <c r="R5966" t="s">
        <v>45</v>
      </c>
      <c r="S5966" t="s">
        <v>45</v>
      </c>
      <c r="T5966" t="s">
        <v>45</v>
      </c>
      <c r="U5966" t="s">
        <v>45</v>
      </c>
      <c r="V5966" t="s">
        <v>44</v>
      </c>
      <c r="W5966" t="s">
        <v>44</v>
      </c>
      <c r="X5966">
        <v>1</v>
      </c>
      <c r="Y5966" t="str">
        <f>VLOOKUP(Z5966:Z12997,'VLOOKUP Ranges'!$A$2:$B$5,2,TRUE)</f>
        <v>89-118</v>
      </c>
      <c r="Z5966">
        <v>95.1</v>
      </c>
      <c r="AA5966">
        <v>4060.55</v>
      </c>
      <c r="AB5966" t="s">
        <v>44</v>
      </c>
      <c r="AC5966">
        <v>0</v>
      </c>
      <c r="AD5966">
        <v>20</v>
      </c>
      <c r="AE5966">
        <v>2221</v>
      </c>
      <c r="AG5966" t="b">
        <v>0</v>
      </c>
      <c r="AH5966" t="b">
        <v>0</v>
      </c>
      <c r="AI5966" t="b">
        <v>1</v>
      </c>
      <c r="AJ5966" t="b">
        <v>0</v>
      </c>
      <c r="AK5966" t="b">
        <v>1</v>
      </c>
      <c r="AL5966" t="b">
        <v>0</v>
      </c>
      <c r="AM5966" t="b">
        <v>0</v>
      </c>
      <c r="AN5966">
        <v>92.285227272727198</v>
      </c>
      <c r="AO5966">
        <f t="shared" si="93"/>
        <v>96</v>
      </c>
      <c r="AP5966" t="b">
        <v>1</v>
      </c>
    </row>
    <row r="5967" spans="1:42" x14ac:dyDescent="0.25">
      <c r="A5967" t="s">
        <v>8811</v>
      </c>
      <c r="B5967">
        <v>1</v>
      </c>
      <c r="C5967" t="s">
        <v>40</v>
      </c>
      <c r="D5967" t="s">
        <v>41</v>
      </c>
      <c r="E5967" t="s">
        <v>1619</v>
      </c>
      <c r="F5967">
        <v>93012</v>
      </c>
      <c r="G5967" t="s">
        <v>2545</v>
      </c>
      <c r="H5967">
        <v>34.205503999999998</v>
      </c>
      <c r="I5967">
        <v>-118.993111</v>
      </c>
      <c r="J5967">
        <v>0</v>
      </c>
      <c r="K5967">
        <v>0</v>
      </c>
      <c r="L5967">
        <v>1</v>
      </c>
      <c r="M5967">
        <v>1</v>
      </c>
      <c r="N5967" t="str">
        <f>VLOOKUP(O5967:O12998,'VLOOKUP Ranges'!$A$9:$B$12,2,TRUE)</f>
        <v>29-55</v>
      </c>
      <c r="O5967">
        <v>37</v>
      </c>
      <c r="P5967">
        <v>1</v>
      </c>
      <c r="Q5967" t="s">
        <v>45</v>
      </c>
      <c r="R5967" t="s">
        <v>44</v>
      </c>
      <c r="S5967" t="s">
        <v>45</v>
      </c>
      <c r="T5967" t="s">
        <v>45</v>
      </c>
      <c r="U5967" t="s">
        <v>44</v>
      </c>
      <c r="V5967" t="s">
        <v>44</v>
      </c>
      <c r="W5967" t="s">
        <v>45</v>
      </c>
      <c r="X5967">
        <v>1</v>
      </c>
      <c r="Y5967" t="str">
        <f>VLOOKUP(Z5967:Z12998,'VLOOKUP Ranges'!$A$2:$B$5,2,TRUE)</f>
        <v>89-118</v>
      </c>
      <c r="Z5967">
        <v>95.15</v>
      </c>
      <c r="AA5967">
        <v>3532.85</v>
      </c>
      <c r="AB5967" t="s">
        <v>44</v>
      </c>
      <c r="AC5967">
        <v>0</v>
      </c>
      <c r="AD5967">
        <v>22</v>
      </c>
      <c r="AE5967">
        <v>3407</v>
      </c>
      <c r="AG5967" t="b">
        <v>0</v>
      </c>
      <c r="AH5967" t="b">
        <v>0</v>
      </c>
      <c r="AI5967" t="b">
        <v>1</v>
      </c>
      <c r="AJ5967" t="b">
        <v>0</v>
      </c>
      <c r="AK5967" t="b">
        <v>0</v>
      </c>
      <c r="AL5967" t="b">
        <v>1</v>
      </c>
      <c r="AM5967" t="b">
        <v>0</v>
      </c>
      <c r="AN5967">
        <v>95.482432432432404</v>
      </c>
      <c r="AO5967">
        <f t="shared" si="93"/>
        <v>96</v>
      </c>
      <c r="AP5967" t="b">
        <v>0</v>
      </c>
    </row>
    <row r="5968" spans="1:42" x14ac:dyDescent="0.25">
      <c r="A5968" t="s">
        <v>8812</v>
      </c>
      <c r="B5968">
        <v>1</v>
      </c>
      <c r="C5968" t="s">
        <v>40</v>
      </c>
      <c r="D5968" t="s">
        <v>41</v>
      </c>
      <c r="E5968" t="s">
        <v>2547</v>
      </c>
      <c r="F5968">
        <v>93013</v>
      </c>
      <c r="G5968" t="s">
        <v>2548</v>
      </c>
      <c r="H5968">
        <v>34.441398</v>
      </c>
      <c r="I5968">
        <v>-119.51316300000001</v>
      </c>
      <c r="J5968">
        <v>1</v>
      </c>
      <c r="K5968">
        <v>0</v>
      </c>
      <c r="L5968">
        <v>1</v>
      </c>
      <c r="M5968">
        <v>0</v>
      </c>
      <c r="N5968" t="str">
        <f>VLOOKUP(O5968:O12999,'VLOOKUP Ranges'!$A$9:$B$12,2,TRUE)</f>
        <v>55-77</v>
      </c>
      <c r="O5968">
        <v>61</v>
      </c>
      <c r="P5968">
        <v>1</v>
      </c>
      <c r="Q5968" t="s">
        <v>45</v>
      </c>
      <c r="R5968" t="s">
        <v>44</v>
      </c>
      <c r="S5968" t="s">
        <v>45</v>
      </c>
      <c r="T5968" t="s">
        <v>45</v>
      </c>
      <c r="U5968" t="s">
        <v>44</v>
      </c>
      <c r="V5968" t="s">
        <v>45</v>
      </c>
      <c r="W5968" t="s">
        <v>45</v>
      </c>
      <c r="X5968">
        <v>1</v>
      </c>
      <c r="Y5968" t="str">
        <f>VLOOKUP(Z5968:Z12999,'VLOOKUP Ranges'!$A$2:$B$5,2,TRUE)</f>
        <v>70-89</v>
      </c>
      <c r="Z5968">
        <v>79.8</v>
      </c>
      <c r="AA5968">
        <v>4914.8</v>
      </c>
      <c r="AB5968" t="s">
        <v>44</v>
      </c>
      <c r="AC5968">
        <v>0</v>
      </c>
      <c r="AD5968">
        <v>24</v>
      </c>
      <c r="AE5968">
        <v>6432</v>
      </c>
      <c r="AG5968" t="b">
        <v>1</v>
      </c>
      <c r="AH5968" t="b">
        <v>0</v>
      </c>
      <c r="AI5968" t="b">
        <v>0</v>
      </c>
      <c r="AJ5968" t="b">
        <v>0</v>
      </c>
      <c r="AK5968" t="b">
        <v>0</v>
      </c>
      <c r="AL5968" t="b">
        <v>1</v>
      </c>
      <c r="AM5968" t="b">
        <v>0</v>
      </c>
      <c r="AN5968">
        <v>80.5704918032786</v>
      </c>
      <c r="AO5968">
        <f t="shared" si="93"/>
        <v>80</v>
      </c>
      <c r="AP5968" t="b">
        <v>0</v>
      </c>
    </row>
    <row r="5969" spans="1:42" x14ac:dyDescent="0.25">
      <c r="A5969" t="s">
        <v>8813</v>
      </c>
      <c r="B5969">
        <v>1</v>
      </c>
      <c r="C5969" t="s">
        <v>40</v>
      </c>
      <c r="D5969" t="s">
        <v>41</v>
      </c>
      <c r="E5969" t="s">
        <v>4637</v>
      </c>
      <c r="F5969">
        <v>93015</v>
      </c>
      <c r="G5969" t="s">
        <v>4638</v>
      </c>
      <c r="H5969">
        <v>34.408161</v>
      </c>
      <c r="I5969">
        <v>-118.865111</v>
      </c>
      <c r="J5969">
        <v>1</v>
      </c>
      <c r="K5969">
        <v>0</v>
      </c>
      <c r="L5969">
        <v>1</v>
      </c>
      <c r="M5969">
        <v>0</v>
      </c>
      <c r="N5969" t="str">
        <f>VLOOKUP(O5969:O13000,'VLOOKUP Ranges'!$A$9:$B$12,2,TRUE)</f>
        <v>55-77</v>
      </c>
      <c r="O5969">
        <v>70</v>
      </c>
      <c r="P5969">
        <v>1</v>
      </c>
      <c r="Q5969" t="s">
        <v>45</v>
      </c>
      <c r="R5969" t="s">
        <v>45</v>
      </c>
      <c r="S5969" t="s">
        <v>44</v>
      </c>
      <c r="T5969" t="s">
        <v>45</v>
      </c>
      <c r="U5969" t="s">
        <v>45</v>
      </c>
      <c r="V5969" t="s">
        <v>44</v>
      </c>
      <c r="W5969" t="s">
        <v>45</v>
      </c>
      <c r="X5969">
        <v>1</v>
      </c>
      <c r="Y5969" t="str">
        <f>VLOOKUP(Z5969:Z13000,'VLOOKUP Ranges'!$A$2:$B$5,2,TRUE)</f>
        <v>70-89</v>
      </c>
      <c r="Z5969">
        <v>74.8</v>
      </c>
      <c r="AA5969">
        <v>5315.8</v>
      </c>
      <c r="AB5969" t="s">
        <v>44</v>
      </c>
      <c r="AC5969">
        <v>0</v>
      </c>
      <c r="AD5969">
        <v>60</v>
      </c>
      <c r="AE5969">
        <v>6447</v>
      </c>
      <c r="AG5969" t="b">
        <v>0</v>
      </c>
      <c r="AH5969" t="b">
        <v>1</v>
      </c>
      <c r="AI5969" t="b">
        <v>0</v>
      </c>
      <c r="AJ5969" t="b">
        <v>0</v>
      </c>
      <c r="AK5969" t="b">
        <v>1</v>
      </c>
      <c r="AL5969" t="b">
        <v>0</v>
      </c>
      <c r="AM5969" t="b">
        <v>0</v>
      </c>
      <c r="AN5969">
        <v>75.94</v>
      </c>
      <c r="AO5969">
        <f t="shared" si="93"/>
        <v>75</v>
      </c>
      <c r="AP5969" t="b">
        <v>1</v>
      </c>
    </row>
    <row r="5970" spans="1:42" x14ac:dyDescent="0.25">
      <c r="A5970" t="s">
        <v>8814</v>
      </c>
      <c r="B5970">
        <v>1</v>
      </c>
      <c r="C5970" t="s">
        <v>40</v>
      </c>
      <c r="D5970" t="s">
        <v>41</v>
      </c>
      <c r="E5970" t="s">
        <v>1625</v>
      </c>
      <c r="F5970">
        <v>93022</v>
      </c>
      <c r="G5970" t="s">
        <v>1626</v>
      </c>
      <c r="H5970">
        <v>34.404544000000001</v>
      </c>
      <c r="I5970">
        <v>-119.30211799999999</v>
      </c>
      <c r="J5970">
        <v>0</v>
      </c>
      <c r="K5970">
        <v>0</v>
      </c>
      <c r="L5970">
        <v>0</v>
      </c>
      <c r="M5970">
        <v>0</v>
      </c>
      <c r="N5970" t="str">
        <f>VLOOKUP(O5970:O13001,'VLOOKUP Ranges'!$A$9:$B$12,2,TRUE)</f>
        <v>29-55</v>
      </c>
      <c r="O5970">
        <v>41</v>
      </c>
      <c r="P5970">
        <v>1</v>
      </c>
      <c r="Q5970" t="s">
        <v>44</v>
      </c>
      <c r="R5970" t="s">
        <v>66</v>
      </c>
      <c r="S5970" t="s">
        <v>66</v>
      </c>
      <c r="T5970" t="s">
        <v>66</v>
      </c>
      <c r="U5970" t="s">
        <v>66</v>
      </c>
      <c r="V5970" t="s">
        <v>66</v>
      </c>
      <c r="W5970" t="s">
        <v>66</v>
      </c>
      <c r="X5970">
        <v>0</v>
      </c>
      <c r="Y5970" t="str">
        <f>VLOOKUP(Z5970:Z13001,'VLOOKUP Ranges'!$A$2:$B$5,2,TRUE)</f>
        <v>18-35</v>
      </c>
      <c r="Z5970">
        <v>20.45</v>
      </c>
      <c r="AA5970">
        <v>775.6</v>
      </c>
      <c r="AB5970" t="s">
        <v>44</v>
      </c>
      <c r="AC5970">
        <v>0</v>
      </c>
      <c r="AD5970">
        <v>80</v>
      </c>
      <c r="AE5970">
        <v>2839</v>
      </c>
      <c r="AG5970" t="b">
        <v>0</v>
      </c>
      <c r="AH5970" t="b">
        <v>0</v>
      </c>
      <c r="AI5970" t="b">
        <v>0</v>
      </c>
      <c r="AJ5970" t="b">
        <v>1</v>
      </c>
      <c r="AK5970" t="b">
        <v>0</v>
      </c>
      <c r="AL5970" t="b">
        <v>1</v>
      </c>
      <c r="AM5970" t="b">
        <v>0</v>
      </c>
      <c r="AN5970">
        <v>18.917073170731701</v>
      </c>
      <c r="AO5970">
        <f t="shared" si="93"/>
        <v>21</v>
      </c>
      <c r="AP5970" t="b">
        <v>0</v>
      </c>
    </row>
    <row r="5971" spans="1:42" x14ac:dyDescent="0.25">
      <c r="A5971" t="s">
        <v>8815</v>
      </c>
      <c r="B5971">
        <v>1</v>
      </c>
      <c r="C5971" t="s">
        <v>40</v>
      </c>
      <c r="D5971" t="s">
        <v>41</v>
      </c>
      <c r="E5971" t="s">
        <v>2550</v>
      </c>
      <c r="F5971">
        <v>93023</v>
      </c>
      <c r="G5971" t="s">
        <v>2551</v>
      </c>
      <c r="H5971">
        <v>34.581308</v>
      </c>
      <c r="I5971">
        <v>-118.93194800000001</v>
      </c>
      <c r="J5971">
        <v>1</v>
      </c>
      <c r="K5971">
        <v>0</v>
      </c>
      <c r="L5971">
        <v>1</v>
      </c>
      <c r="M5971">
        <v>1</v>
      </c>
      <c r="N5971" t="str">
        <f>VLOOKUP(O5971:O13002,'VLOOKUP Ranges'!$A$9:$B$12,2,TRUE)</f>
        <v>55-77</v>
      </c>
      <c r="O5971">
        <v>70</v>
      </c>
      <c r="P5971">
        <v>1</v>
      </c>
      <c r="Q5971" t="s">
        <v>45</v>
      </c>
      <c r="R5971" t="s">
        <v>45</v>
      </c>
      <c r="S5971" t="s">
        <v>45</v>
      </c>
      <c r="T5971" t="s">
        <v>45</v>
      </c>
      <c r="U5971" t="s">
        <v>45</v>
      </c>
      <c r="V5971" t="s">
        <v>44</v>
      </c>
      <c r="W5971" t="s">
        <v>45</v>
      </c>
      <c r="X5971">
        <v>0</v>
      </c>
      <c r="Y5971" t="str">
        <f>VLOOKUP(Z5971:Z13002,'VLOOKUP Ranges'!$A$2:$B$5,2,TRUE)</f>
        <v>70-89</v>
      </c>
      <c r="Z5971">
        <v>78.349999999999994</v>
      </c>
      <c r="AA5971">
        <v>5445.95</v>
      </c>
      <c r="AB5971" t="s">
        <v>44</v>
      </c>
      <c r="AC5971">
        <v>0</v>
      </c>
      <c r="AD5971">
        <v>42</v>
      </c>
      <c r="AE5971">
        <v>4422</v>
      </c>
      <c r="AG5971" t="b">
        <v>1</v>
      </c>
      <c r="AH5971" t="b">
        <v>0</v>
      </c>
      <c r="AI5971" t="b">
        <v>0</v>
      </c>
      <c r="AJ5971" t="b">
        <v>0</v>
      </c>
      <c r="AK5971" t="b">
        <v>0</v>
      </c>
      <c r="AL5971" t="b">
        <v>0</v>
      </c>
      <c r="AM5971" t="b">
        <v>0</v>
      </c>
      <c r="AN5971">
        <v>77.799285714285702</v>
      </c>
      <c r="AO5971">
        <f t="shared" si="93"/>
        <v>79</v>
      </c>
      <c r="AP5971" t="b">
        <v>1</v>
      </c>
    </row>
    <row r="5972" spans="1:42" x14ac:dyDescent="0.25">
      <c r="A5972" t="s">
        <v>8816</v>
      </c>
      <c r="B5972">
        <v>1</v>
      </c>
      <c r="C5972" t="s">
        <v>40</v>
      </c>
      <c r="D5972" t="s">
        <v>41</v>
      </c>
      <c r="E5972" t="s">
        <v>1628</v>
      </c>
      <c r="F5972">
        <v>93033</v>
      </c>
      <c r="G5972" t="s">
        <v>4644</v>
      </c>
      <c r="H5972">
        <v>34.156629000000002</v>
      </c>
      <c r="I5972">
        <v>-119.11721799999999</v>
      </c>
      <c r="J5972">
        <v>1</v>
      </c>
      <c r="K5972">
        <v>0</v>
      </c>
      <c r="L5972">
        <v>0</v>
      </c>
      <c r="M5972">
        <v>0</v>
      </c>
      <c r="N5972" t="str">
        <f>VLOOKUP(O5972:O13003,'VLOOKUP Ranges'!$A$9:$B$12,2,TRUE)</f>
        <v>29-55</v>
      </c>
      <c r="O5972">
        <v>51</v>
      </c>
      <c r="P5972">
        <v>1</v>
      </c>
      <c r="Q5972" t="s">
        <v>44</v>
      </c>
      <c r="R5972" t="s">
        <v>66</v>
      </c>
      <c r="S5972" t="s">
        <v>66</v>
      </c>
      <c r="T5972" t="s">
        <v>66</v>
      </c>
      <c r="U5972" t="s">
        <v>66</v>
      </c>
      <c r="V5972" t="s">
        <v>66</v>
      </c>
      <c r="W5972" t="s">
        <v>66</v>
      </c>
      <c r="X5972">
        <v>0</v>
      </c>
      <c r="Y5972" t="str">
        <f>VLOOKUP(Z5972:Z13003,'VLOOKUP Ranges'!$A$2:$B$5,2,TRUE)</f>
        <v>18-35</v>
      </c>
      <c r="Z5972">
        <v>19.100000000000001</v>
      </c>
      <c r="AA5972">
        <v>1007.8</v>
      </c>
      <c r="AB5972" t="s">
        <v>44</v>
      </c>
      <c r="AC5972">
        <v>0</v>
      </c>
      <c r="AD5972">
        <v>78</v>
      </c>
      <c r="AE5972">
        <v>4120</v>
      </c>
      <c r="AG5972" t="b">
        <v>1</v>
      </c>
      <c r="AH5972" t="b">
        <v>0</v>
      </c>
      <c r="AI5972" t="b">
        <v>0</v>
      </c>
      <c r="AJ5972" t="b">
        <v>1</v>
      </c>
      <c r="AK5972" t="b">
        <v>0</v>
      </c>
      <c r="AL5972" t="b">
        <v>1</v>
      </c>
      <c r="AM5972" t="b">
        <v>0</v>
      </c>
      <c r="AN5972">
        <v>19.760784313725399</v>
      </c>
      <c r="AO5972">
        <f t="shared" si="93"/>
        <v>20</v>
      </c>
      <c r="AP5972" t="b">
        <v>0</v>
      </c>
    </row>
    <row r="5973" spans="1:42" x14ac:dyDescent="0.25">
      <c r="A5973" t="s">
        <v>8817</v>
      </c>
      <c r="B5973">
        <v>1</v>
      </c>
      <c r="C5973" t="s">
        <v>40</v>
      </c>
      <c r="D5973" t="s">
        <v>41</v>
      </c>
      <c r="E5973" t="s">
        <v>1628</v>
      </c>
      <c r="F5973">
        <v>93035</v>
      </c>
      <c r="G5973" t="s">
        <v>1629</v>
      </c>
      <c r="H5973">
        <v>34.184539999999998</v>
      </c>
      <c r="I5973">
        <v>-119.224666</v>
      </c>
      <c r="J5973">
        <v>0</v>
      </c>
      <c r="K5973">
        <v>0</v>
      </c>
      <c r="L5973">
        <v>1</v>
      </c>
      <c r="M5973">
        <v>1</v>
      </c>
      <c r="N5973" t="str">
        <f>VLOOKUP(O5973:O13004,'VLOOKUP Ranges'!$A$9:$B$12,2,TRUE)</f>
        <v>29-55</v>
      </c>
      <c r="O5973">
        <v>42</v>
      </c>
      <c r="P5973">
        <v>1</v>
      </c>
      <c r="Q5973" t="s">
        <v>44</v>
      </c>
      <c r="R5973" t="s">
        <v>66</v>
      </c>
      <c r="S5973" t="s">
        <v>66</v>
      </c>
      <c r="T5973" t="s">
        <v>66</v>
      </c>
      <c r="U5973" t="s">
        <v>66</v>
      </c>
      <c r="V5973" t="s">
        <v>66</v>
      </c>
      <c r="W5973" t="s">
        <v>66</v>
      </c>
      <c r="X5973">
        <v>0</v>
      </c>
      <c r="Y5973" t="str">
        <f>VLOOKUP(Z5973:Z13004,'VLOOKUP Ranges'!$A$2:$B$5,2,TRUE)</f>
        <v>18-35</v>
      </c>
      <c r="Z5973">
        <v>20</v>
      </c>
      <c r="AA5973">
        <v>833.55</v>
      </c>
      <c r="AB5973" t="s">
        <v>44</v>
      </c>
      <c r="AC5973">
        <v>0</v>
      </c>
      <c r="AD5973">
        <v>46</v>
      </c>
      <c r="AE5973">
        <v>3413</v>
      </c>
      <c r="AG5973" t="b">
        <v>0</v>
      </c>
      <c r="AH5973" t="b">
        <v>1</v>
      </c>
      <c r="AI5973" t="b">
        <v>0</v>
      </c>
      <c r="AJ5973" t="b">
        <v>1</v>
      </c>
      <c r="AK5973" t="b">
        <v>0</v>
      </c>
      <c r="AL5973" t="b">
        <v>0</v>
      </c>
      <c r="AM5973" t="b">
        <v>1</v>
      </c>
      <c r="AN5973">
        <v>19.8464285714285</v>
      </c>
      <c r="AO5973">
        <f t="shared" si="93"/>
        <v>20</v>
      </c>
      <c r="AP5973" t="b">
        <v>0</v>
      </c>
    </row>
    <row r="5974" spans="1:42" x14ac:dyDescent="0.25">
      <c r="A5974" t="s">
        <v>8818</v>
      </c>
      <c r="B5974">
        <v>1</v>
      </c>
      <c r="C5974" t="s">
        <v>40</v>
      </c>
      <c r="D5974" t="s">
        <v>41</v>
      </c>
      <c r="E5974" t="s">
        <v>470</v>
      </c>
      <c r="F5974">
        <v>93041</v>
      </c>
      <c r="G5974" t="s">
        <v>471</v>
      </c>
      <c r="H5974">
        <v>34.110123999999999</v>
      </c>
      <c r="I5974">
        <v>-119.100972</v>
      </c>
      <c r="J5974">
        <v>1</v>
      </c>
      <c r="K5974">
        <v>0</v>
      </c>
      <c r="L5974">
        <v>0</v>
      </c>
      <c r="M5974">
        <v>0</v>
      </c>
      <c r="N5974" t="str">
        <f>VLOOKUP(O5974:O13005,'VLOOKUP Ranges'!$A$9:$B$12,2,TRUE)</f>
        <v>29-55</v>
      </c>
      <c r="O5974">
        <v>48</v>
      </c>
      <c r="P5974">
        <v>1</v>
      </c>
      <c r="Q5974" t="s">
        <v>44</v>
      </c>
      <c r="R5974" t="s">
        <v>66</v>
      </c>
      <c r="S5974" t="s">
        <v>66</v>
      </c>
      <c r="T5974" t="s">
        <v>66</v>
      </c>
      <c r="U5974" t="s">
        <v>66</v>
      </c>
      <c r="V5974" t="s">
        <v>66</v>
      </c>
      <c r="W5974" t="s">
        <v>66</v>
      </c>
      <c r="X5974">
        <v>0</v>
      </c>
      <c r="Y5974" t="str">
        <f>VLOOKUP(Z5974:Z13005,'VLOOKUP Ranges'!$A$2:$B$5,2,TRUE)</f>
        <v>18-35</v>
      </c>
      <c r="Z5974">
        <v>19.95</v>
      </c>
      <c r="AA5974">
        <v>1004.5</v>
      </c>
      <c r="AB5974" t="s">
        <v>44</v>
      </c>
      <c r="AC5974">
        <v>0</v>
      </c>
      <c r="AD5974">
        <v>44</v>
      </c>
      <c r="AE5974">
        <v>4254</v>
      </c>
      <c r="AG5974" t="b">
        <v>1</v>
      </c>
      <c r="AH5974" t="b">
        <v>0</v>
      </c>
      <c r="AI5974" t="b">
        <v>0</v>
      </c>
      <c r="AJ5974" t="b">
        <v>1</v>
      </c>
      <c r="AK5974" t="b">
        <v>0</v>
      </c>
      <c r="AL5974" t="b">
        <v>0</v>
      </c>
      <c r="AM5974" t="b">
        <v>0</v>
      </c>
      <c r="AN5974">
        <v>20.9270833333333</v>
      </c>
      <c r="AO5974">
        <f t="shared" si="93"/>
        <v>20</v>
      </c>
      <c r="AP5974" t="b">
        <v>0</v>
      </c>
    </row>
    <row r="5975" spans="1:42" x14ac:dyDescent="0.25">
      <c r="A5975" t="s">
        <v>8819</v>
      </c>
      <c r="B5975">
        <v>1</v>
      </c>
      <c r="C5975" t="s">
        <v>40</v>
      </c>
      <c r="D5975" t="s">
        <v>41</v>
      </c>
      <c r="E5975" t="s">
        <v>3326</v>
      </c>
      <c r="F5975">
        <v>93063</v>
      </c>
      <c r="G5975" t="s">
        <v>4649</v>
      </c>
      <c r="H5975">
        <v>34.296813</v>
      </c>
      <c r="I5975">
        <v>-118.685703</v>
      </c>
      <c r="J5975">
        <v>0</v>
      </c>
      <c r="K5975">
        <v>0</v>
      </c>
      <c r="L5975">
        <v>0</v>
      </c>
      <c r="M5975">
        <v>0</v>
      </c>
      <c r="N5975" t="str">
        <f>VLOOKUP(O5975:O13006,'VLOOKUP Ranges'!$A$9:$B$12,2,TRUE)</f>
        <v>29-55</v>
      </c>
      <c r="O5975">
        <v>48</v>
      </c>
      <c r="P5975">
        <v>1</v>
      </c>
      <c r="Q5975" t="s">
        <v>45</v>
      </c>
      <c r="R5975" t="s">
        <v>66</v>
      </c>
      <c r="S5975" t="s">
        <v>66</v>
      </c>
      <c r="T5975" t="s">
        <v>66</v>
      </c>
      <c r="U5975" t="s">
        <v>66</v>
      </c>
      <c r="V5975" t="s">
        <v>66</v>
      </c>
      <c r="W5975" t="s">
        <v>66</v>
      </c>
      <c r="X5975">
        <v>0</v>
      </c>
      <c r="Y5975" t="str">
        <f>VLOOKUP(Z5975:Z13006,'VLOOKUP Ranges'!$A$2:$B$5,2,TRUE)</f>
        <v>18-35</v>
      </c>
      <c r="Z5975">
        <v>24</v>
      </c>
      <c r="AA5975">
        <v>1183.05</v>
      </c>
      <c r="AB5975" t="s">
        <v>44</v>
      </c>
      <c r="AC5975">
        <v>0</v>
      </c>
      <c r="AD5975">
        <v>66</v>
      </c>
      <c r="AE5975">
        <v>3948</v>
      </c>
      <c r="AG5975" t="b">
        <v>0</v>
      </c>
      <c r="AH5975" t="b">
        <v>1</v>
      </c>
      <c r="AI5975" t="b">
        <v>0</v>
      </c>
      <c r="AJ5975" t="b">
        <v>1</v>
      </c>
      <c r="AK5975" t="b">
        <v>1</v>
      </c>
      <c r="AL5975" t="b">
        <v>0</v>
      </c>
      <c r="AM5975" t="b">
        <v>0</v>
      </c>
      <c r="AN5975">
        <v>24.646874999999898</v>
      </c>
      <c r="AO5975">
        <f t="shared" si="93"/>
        <v>24</v>
      </c>
      <c r="AP5975" t="b">
        <v>0</v>
      </c>
    </row>
    <row r="5976" spans="1:42" x14ac:dyDescent="0.25">
      <c r="A5976" t="s">
        <v>8820</v>
      </c>
      <c r="B5976">
        <v>1</v>
      </c>
      <c r="C5976" t="s">
        <v>40</v>
      </c>
      <c r="D5976" t="s">
        <v>41</v>
      </c>
      <c r="E5976" t="s">
        <v>476</v>
      </c>
      <c r="F5976">
        <v>93101</v>
      </c>
      <c r="G5976" t="s">
        <v>477</v>
      </c>
      <c r="H5976">
        <v>34.419203000000003</v>
      </c>
      <c r="I5976">
        <v>-119.710008</v>
      </c>
      <c r="J5976">
        <v>0</v>
      </c>
      <c r="K5976">
        <v>0</v>
      </c>
      <c r="L5976">
        <v>0</v>
      </c>
      <c r="M5976">
        <v>0</v>
      </c>
      <c r="N5976" t="str">
        <f>VLOOKUP(O5976:O13007,'VLOOKUP Ranges'!$A$9:$B$12,2,TRUE)</f>
        <v>9-29</v>
      </c>
      <c r="O5976">
        <v>27</v>
      </c>
      <c r="P5976">
        <v>1</v>
      </c>
      <c r="Q5976" t="s">
        <v>44</v>
      </c>
      <c r="R5976" t="s">
        <v>66</v>
      </c>
      <c r="S5976" t="s">
        <v>66</v>
      </c>
      <c r="T5976" t="s">
        <v>66</v>
      </c>
      <c r="U5976" t="s">
        <v>66</v>
      </c>
      <c r="V5976" t="s">
        <v>66</v>
      </c>
      <c r="W5976" t="s">
        <v>66</v>
      </c>
      <c r="X5976">
        <v>0</v>
      </c>
      <c r="Y5976" t="str">
        <f>VLOOKUP(Z5976:Z13007,'VLOOKUP Ranges'!$A$2:$B$5,2,TRUE)</f>
        <v>18-35</v>
      </c>
      <c r="Z5976">
        <v>19.149999999999999</v>
      </c>
      <c r="AA5976">
        <v>501.35</v>
      </c>
      <c r="AB5976" t="s">
        <v>44</v>
      </c>
      <c r="AC5976">
        <v>0</v>
      </c>
      <c r="AD5976">
        <v>38</v>
      </c>
      <c r="AE5976">
        <v>5606</v>
      </c>
      <c r="AG5976" t="b">
        <v>1</v>
      </c>
      <c r="AH5976" t="b">
        <v>0</v>
      </c>
      <c r="AI5976" t="b">
        <v>0</v>
      </c>
      <c r="AJ5976" t="b">
        <v>1</v>
      </c>
      <c r="AK5976" t="b">
        <v>0</v>
      </c>
      <c r="AL5976" t="b">
        <v>0</v>
      </c>
      <c r="AM5976" t="b">
        <v>1</v>
      </c>
      <c r="AN5976">
        <v>18.568518518518498</v>
      </c>
      <c r="AO5976">
        <f t="shared" si="93"/>
        <v>20</v>
      </c>
      <c r="AP5976" t="b">
        <v>0</v>
      </c>
    </row>
    <row r="5977" spans="1:42" x14ac:dyDescent="0.25">
      <c r="A5977" t="s">
        <v>8821</v>
      </c>
      <c r="B5977">
        <v>1</v>
      </c>
      <c r="C5977" t="s">
        <v>40</v>
      </c>
      <c r="D5977" t="s">
        <v>41</v>
      </c>
      <c r="E5977" t="s">
        <v>476</v>
      </c>
      <c r="F5977">
        <v>93103</v>
      </c>
      <c r="G5977" t="s">
        <v>1639</v>
      </c>
      <c r="H5977">
        <v>34.438580999999999</v>
      </c>
      <c r="I5977">
        <v>-119.685368</v>
      </c>
      <c r="J5977">
        <v>0</v>
      </c>
      <c r="K5977">
        <v>1</v>
      </c>
      <c r="L5977">
        <v>0</v>
      </c>
      <c r="M5977">
        <v>0</v>
      </c>
      <c r="N5977" t="str">
        <f>VLOOKUP(O5977:O13008,'VLOOKUP Ranges'!$A$9:$B$12,2,TRUE)</f>
        <v>29-55</v>
      </c>
      <c r="O5977">
        <v>46</v>
      </c>
      <c r="P5977">
        <v>1</v>
      </c>
      <c r="Q5977" t="s">
        <v>44</v>
      </c>
      <c r="R5977" t="s">
        <v>44</v>
      </c>
      <c r="S5977" t="s">
        <v>45</v>
      </c>
      <c r="T5977" t="s">
        <v>45</v>
      </c>
      <c r="U5977" t="s">
        <v>44</v>
      </c>
      <c r="V5977" t="s">
        <v>45</v>
      </c>
      <c r="W5977" t="s">
        <v>44</v>
      </c>
      <c r="X5977">
        <v>1</v>
      </c>
      <c r="Y5977" t="str">
        <f>VLOOKUP(Z5977:Z13008,'VLOOKUP Ranges'!$A$2:$B$5,2,TRUE)</f>
        <v>89-118</v>
      </c>
      <c r="Z5977">
        <v>91.3</v>
      </c>
      <c r="AA5977">
        <v>4126.3500000000004</v>
      </c>
      <c r="AB5977" t="s">
        <v>44</v>
      </c>
      <c r="AC5977">
        <v>0</v>
      </c>
      <c r="AD5977">
        <v>43</v>
      </c>
      <c r="AE5977">
        <v>3191</v>
      </c>
      <c r="AG5977" t="b">
        <v>1</v>
      </c>
      <c r="AH5977" t="b">
        <v>0</v>
      </c>
      <c r="AI5977" t="b">
        <v>1</v>
      </c>
      <c r="AJ5977" t="b">
        <v>0</v>
      </c>
      <c r="AK5977" t="b">
        <v>0</v>
      </c>
      <c r="AL5977" t="b">
        <v>0</v>
      </c>
      <c r="AM5977" t="b">
        <v>0</v>
      </c>
      <c r="AN5977">
        <v>89.703260869565199</v>
      </c>
      <c r="AO5977">
        <f t="shared" si="93"/>
        <v>92</v>
      </c>
      <c r="AP5977" t="b">
        <v>0</v>
      </c>
    </row>
    <row r="5978" spans="1:42" x14ac:dyDescent="0.25">
      <c r="A5978" t="s">
        <v>8822</v>
      </c>
      <c r="B5978">
        <v>1</v>
      </c>
      <c r="C5978" t="s">
        <v>40</v>
      </c>
      <c r="D5978" t="s">
        <v>41</v>
      </c>
      <c r="E5978" t="s">
        <v>476</v>
      </c>
      <c r="F5978">
        <v>93109</v>
      </c>
      <c r="G5978" t="s">
        <v>4656</v>
      </c>
      <c r="H5978">
        <v>34.406255999999999</v>
      </c>
      <c r="I5978">
        <v>-119.72693599999999</v>
      </c>
      <c r="J5978">
        <v>1</v>
      </c>
      <c r="K5978">
        <v>0</v>
      </c>
      <c r="L5978">
        <v>1</v>
      </c>
      <c r="M5978">
        <v>1</v>
      </c>
      <c r="N5978" t="str">
        <f>VLOOKUP(O5978:O13009,'VLOOKUP Ranges'!$A$9:$B$12,2,TRUE)</f>
        <v>9-29</v>
      </c>
      <c r="O5978">
        <v>25</v>
      </c>
      <c r="P5978">
        <v>1</v>
      </c>
      <c r="Q5978" t="s">
        <v>44</v>
      </c>
      <c r="R5978" t="s">
        <v>66</v>
      </c>
      <c r="S5978" t="s">
        <v>66</v>
      </c>
      <c r="T5978" t="s">
        <v>66</v>
      </c>
      <c r="U5978" t="s">
        <v>66</v>
      </c>
      <c r="V5978" t="s">
        <v>66</v>
      </c>
      <c r="W5978" t="s">
        <v>66</v>
      </c>
      <c r="X5978">
        <v>1</v>
      </c>
      <c r="Y5978" t="str">
        <f>VLOOKUP(Z5978:Z13009,'VLOOKUP Ranges'!$A$2:$B$5,2,TRUE)</f>
        <v>18-35</v>
      </c>
      <c r="Z5978">
        <v>19.149999999999999</v>
      </c>
      <c r="AA5978">
        <v>477.6</v>
      </c>
      <c r="AB5978" t="s">
        <v>44</v>
      </c>
      <c r="AC5978">
        <v>0</v>
      </c>
      <c r="AD5978">
        <v>57</v>
      </c>
      <c r="AE5978">
        <v>3829</v>
      </c>
      <c r="AG5978" t="b">
        <v>0</v>
      </c>
      <c r="AH5978" t="b">
        <v>0</v>
      </c>
      <c r="AI5978" t="b">
        <v>0</v>
      </c>
      <c r="AJ5978" t="b">
        <v>1</v>
      </c>
      <c r="AK5978" t="b">
        <v>0</v>
      </c>
      <c r="AL5978" t="b">
        <v>0</v>
      </c>
      <c r="AM5978" t="b">
        <v>1</v>
      </c>
      <c r="AN5978">
        <v>19.103999999999999</v>
      </c>
      <c r="AO5978">
        <f t="shared" si="93"/>
        <v>20</v>
      </c>
      <c r="AP5978" t="b">
        <v>0</v>
      </c>
    </row>
    <row r="5979" spans="1:42" x14ac:dyDescent="0.25">
      <c r="A5979" t="s">
        <v>8823</v>
      </c>
      <c r="B5979">
        <v>1</v>
      </c>
      <c r="C5979" t="s">
        <v>40</v>
      </c>
      <c r="D5979" t="s">
        <v>41</v>
      </c>
      <c r="E5979" t="s">
        <v>476</v>
      </c>
      <c r="F5979">
        <v>93111</v>
      </c>
      <c r="G5979" t="s">
        <v>4658</v>
      </c>
      <c r="H5979">
        <v>34.460197000000001</v>
      </c>
      <c r="I5979">
        <v>-119.80260199999999</v>
      </c>
      <c r="J5979">
        <v>1</v>
      </c>
      <c r="K5979">
        <v>0</v>
      </c>
      <c r="L5979">
        <v>0</v>
      </c>
      <c r="M5979">
        <v>0</v>
      </c>
      <c r="N5979" t="str">
        <f>VLOOKUP(O5979:O13010,'VLOOKUP Ranges'!$A$9:$B$12,2,TRUE)</f>
        <v>9-29</v>
      </c>
      <c r="O5979">
        <v>13</v>
      </c>
      <c r="P5979">
        <v>1</v>
      </c>
      <c r="Q5979" t="s">
        <v>44</v>
      </c>
      <c r="R5979" t="s">
        <v>66</v>
      </c>
      <c r="S5979" t="s">
        <v>66</v>
      </c>
      <c r="T5979" t="s">
        <v>66</v>
      </c>
      <c r="U5979" t="s">
        <v>66</v>
      </c>
      <c r="V5979" t="s">
        <v>66</v>
      </c>
      <c r="W5979" t="s">
        <v>66</v>
      </c>
      <c r="X5979">
        <v>0</v>
      </c>
      <c r="Y5979" t="str">
        <f>VLOOKUP(Z5979:Z13010,'VLOOKUP Ranges'!$A$2:$B$5,2,TRUE)</f>
        <v>18-35</v>
      </c>
      <c r="Z5979">
        <v>19.75</v>
      </c>
      <c r="AA5979">
        <v>265.75</v>
      </c>
      <c r="AB5979" t="s">
        <v>44</v>
      </c>
      <c r="AC5979">
        <v>0</v>
      </c>
      <c r="AD5979">
        <v>41</v>
      </c>
      <c r="AE5979">
        <v>2016</v>
      </c>
      <c r="AG5979" t="b">
        <v>0</v>
      </c>
      <c r="AH5979" t="b">
        <v>1</v>
      </c>
      <c r="AI5979" t="b">
        <v>0</v>
      </c>
      <c r="AJ5979" t="b">
        <v>1</v>
      </c>
      <c r="AK5979" t="b">
        <v>0</v>
      </c>
      <c r="AL5979" t="b">
        <v>0</v>
      </c>
      <c r="AM5979" t="b">
        <v>1</v>
      </c>
      <c r="AN5979">
        <v>20.442307692307601</v>
      </c>
      <c r="AO5979">
        <f t="shared" si="93"/>
        <v>20</v>
      </c>
      <c r="AP5979" t="b">
        <v>0</v>
      </c>
    </row>
    <row r="5980" spans="1:42" x14ac:dyDescent="0.25">
      <c r="A5980" t="s">
        <v>8824</v>
      </c>
      <c r="B5980">
        <v>1</v>
      </c>
      <c r="C5980" t="s">
        <v>40</v>
      </c>
      <c r="D5980" t="s">
        <v>41</v>
      </c>
      <c r="E5980" t="s">
        <v>4660</v>
      </c>
      <c r="F5980">
        <v>93117</v>
      </c>
      <c r="G5980" t="s">
        <v>4661</v>
      </c>
      <c r="H5980">
        <v>34.489983000000002</v>
      </c>
      <c r="I5980">
        <v>-120.091246</v>
      </c>
      <c r="J5980">
        <v>1</v>
      </c>
      <c r="K5980">
        <v>0</v>
      </c>
      <c r="L5980">
        <v>1</v>
      </c>
      <c r="M5980">
        <v>0</v>
      </c>
      <c r="N5980" t="str">
        <f>VLOOKUP(O5980:O13011,'VLOOKUP Ranges'!$A$9:$B$12,2,TRUE)</f>
        <v>29-55</v>
      </c>
      <c r="O5980">
        <v>31</v>
      </c>
      <c r="P5980">
        <v>1</v>
      </c>
      <c r="Q5980" t="s">
        <v>44</v>
      </c>
      <c r="R5980" t="s">
        <v>45</v>
      </c>
      <c r="S5980" t="s">
        <v>45</v>
      </c>
      <c r="T5980" t="s">
        <v>45</v>
      </c>
      <c r="U5980" t="s">
        <v>45</v>
      </c>
      <c r="V5980" t="s">
        <v>44</v>
      </c>
      <c r="W5980" t="s">
        <v>45</v>
      </c>
      <c r="X5980">
        <v>1</v>
      </c>
      <c r="Y5980" t="str">
        <f>VLOOKUP(Z5980:Z13011,'VLOOKUP Ranges'!$A$2:$B$5,2,TRUE)</f>
        <v>70-89</v>
      </c>
      <c r="Z5980">
        <v>75.5</v>
      </c>
      <c r="AA5980">
        <v>2424.4499999999998</v>
      </c>
      <c r="AB5980" t="s">
        <v>44</v>
      </c>
      <c r="AC5980">
        <v>0</v>
      </c>
      <c r="AD5980">
        <v>61</v>
      </c>
      <c r="AE5980">
        <v>5611</v>
      </c>
      <c r="AG5980" t="b">
        <v>1</v>
      </c>
      <c r="AH5980" t="b">
        <v>0</v>
      </c>
      <c r="AI5980" t="b">
        <v>0</v>
      </c>
      <c r="AJ5980" t="b">
        <v>0</v>
      </c>
      <c r="AK5980" t="b">
        <v>1</v>
      </c>
      <c r="AL5980" t="b">
        <v>0</v>
      </c>
      <c r="AM5980" t="b">
        <v>0</v>
      </c>
      <c r="AN5980">
        <v>78.208064516128999</v>
      </c>
      <c r="AO5980">
        <f t="shared" si="93"/>
        <v>76</v>
      </c>
      <c r="AP5980" t="b">
        <v>1</v>
      </c>
    </row>
    <row r="5981" spans="1:42" x14ac:dyDescent="0.25">
      <c r="A5981" t="s">
        <v>8825</v>
      </c>
      <c r="B5981">
        <v>1</v>
      </c>
      <c r="C5981" t="s">
        <v>40</v>
      </c>
      <c r="D5981" t="s">
        <v>41</v>
      </c>
      <c r="E5981" t="s">
        <v>481</v>
      </c>
      <c r="F5981">
        <v>93201</v>
      </c>
      <c r="G5981" t="s">
        <v>482</v>
      </c>
      <c r="H5981">
        <v>35.869625999999997</v>
      </c>
      <c r="I5981">
        <v>-119.498771</v>
      </c>
      <c r="J5981">
        <v>0</v>
      </c>
      <c r="K5981">
        <v>0</v>
      </c>
      <c r="L5981">
        <v>1</v>
      </c>
      <c r="M5981">
        <v>1</v>
      </c>
      <c r="N5981" t="str">
        <f>VLOOKUP(O5981:O13012,'VLOOKUP Ranges'!$A$9:$B$12,2,TRUE)</f>
        <v>9-29</v>
      </c>
      <c r="O5981">
        <v>23</v>
      </c>
      <c r="P5981">
        <v>1</v>
      </c>
      <c r="Q5981" t="s">
        <v>45</v>
      </c>
      <c r="R5981" t="s">
        <v>44</v>
      </c>
      <c r="S5981" t="s">
        <v>44</v>
      </c>
      <c r="T5981" t="s">
        <v>44</v>
      </c>
      <c r="U5981" t="s">
        <v>44</v>
      </c>
      <c r="V5981" t="s">
        <v>45</v>
      </c>
      <c r="W5981" t="s">
        <v>44</v>
      </c>
      <c r="X5981">
        <v>1</v>
      </c>
      <c r="Y5981" t="str">
        <f>VLOOKUP(Z5981:Z13012,'VLOOKUP Ranges'!$A$2:$B$5,2,TRUE)</f>
        <v>70-89</v>
      </c>
      <c r="Z5981">
        <v>83.75</v>
      </c>
      <c r="AA5981">
        <v>1849.95</v>
      </c>
      <c r="AB5981" t="s">
        <v>44</v>
      </c>
      <c r="AC5981">
        <v>0</v>
      </c>
      <c r="AD5981">
        <v>78</v>
      </c>
      <c r="AE5981">
        <v>3585</v>
      </c>
      <c r="AG5981" t="b">
        <v>0</v>
      </c>
      <c r="AH5981" t="b">
        <v>0</v>
      </c>
      <c r="AI5981" t="b">
        <v>1</v>
      </c>
      <c r="AJ5981" t="b">
        <v>0</v>
      </c>
      <c r="AK5981" t="b">
        <v>0</v>
      </c>
      <c r="AL5981" t="b">
        <v>1</v>
      </c>
      <c r="AM5981" t="b">
        <v>0</v>
      </c>
      <c r="AN5981">
        <v>80.432608695652107</v>
      </c>
      <c r="AO5981">
        <f t="shared" si="93"/>
        <v>84</v>
      </c>
      <c r="AP5981" t="b">
        <v>0</v>
      </c>
    </row>
    <row r="5982" spans="1:42" x14ac:dyDescent="0.25">
      <c r="A5982" t="s">
        <v>8826</v>
      </c>
      <c r="B5982">
        <v>1</v>
      </c>
      <c r="C5982" t="s">
        <v>40</v>
      </c>
      <c r="D5982" t="s">
        <v>41</v>
      </c>
      <c r="E5982" t="s">
        <v>484</v>
      </c>
      <c r="F5982">
        <v>93202</v>
      </c>
      <c r="G5982" t="s">
        <v>485</v>
      </c>
      <c r="H5982">
        <v>36.315978999999999</v>
      </c>
      <c r="I5982">
        <v>-119.710852</v>
      </c>
      <c r="J5982">
        <v>0</v>
      </c>
      <c r="K5982">
        <v>0</v>
      </c>
      <c r="L5982">
        <v>0</v>
      </c>
      <c r="M5982">
        <v>0</v>
      </c>
      <c r="N5982" t="str">
        <f>VLOOKUP(O5982:O13013,'VLOOKUP Ranges'!$A$9:$B$12,2,TRUE)</f>
        <v>1-9</v>
      </c>
      <c r="O5982">
        <v>2</v>
      </c>
      <c r="P5982">
        <v>1</v>
      </c>
      <c r="Q5982" t="s">
        <v>44</v>
      </c>
      <c r="R5982" t="s">
        <v>66</v>
      </c>
      <c r="S5982" t="s">
        <v>66</v>
      </c>
      <c r="T5982" t="s">
        <v>66</v>
      </c>
      <c r="U5982" t="s">
        <v>66</v>
      </c>
      <c r="V5982" t="s">
        <v>66</v>
      </c>
      <c r="W5982" t="s">
        <v>66</v>
      </c>
      <c r="X5982">
        <v>0</v>
      </c>
      <c r="Y5982" t="str">
        <f>VLOOKUP(Z5982:Z13013,'VLOOKUP Ranges'!$A$2:$B$5,2,TRUE)</f>
        <v>18-35</v>
      </c>
      <c r="Z5982">
        <v>19.399999999999999</v>
      </c>
      <c r="AA5982">
        <v>61.05</v>
      </c>
      <c r="AB5982" t="s">
        <v>44</v>
      </c>
      <c r="AC5982">
        <v>0</v>
      </c>
      <c r="AD5982">
        <v>63</v>
      </c>
      <c r="AE5982">
        <v>5816</v>
      </c>
      <c r="AG5982" t="b">
        <v>0</v>
      </c>
      <c r="AH5982" t="b">
        <v>0</v>
      </c>
      <c r="AI5982" t="b">
        <v>0</v>
      </c>
      <c r="AJ5982" t="b">
        <v>1</v>
      </c>
      <c r="AK5982" t="b">
        <v>0</v>
      </c>
      <c r="AL5982" t="b">
        <v>0</v>
      </c>
      <c r="AM5982" t="b">
        <v>1</v>
      </c>
      <c r="AN5982">
        <v>30.524999999999999</v>
      </c>
      <c r="AO5982">
        <f t="shared" si="93"/>
        <v>20</v>
      </c>
      <c r="AP5982" t="b">
        <v>0</v>
      </c>
    </row>
    <row r="5983" spans="1:42" x14ac:dyDescent="0.25">
      <c r="A5983" t="s">
        <v>8827</v>
      </c>
      <c r="B5983">
        <v>1</v>
      </c>
      <c r="C5983" t="s">
        <v>40</v>
      </c>
      <c r="D5983" t="s">
        <v>41</v>
      </c>
      <c r="E5983" t="s">
        <v>4663</v>
      </c>
      <c r="F5983">
        <v>93203</v>
      </c>
      <c r="G5983" t="s">
        <v>4664</v>
      </c>
      <c r="H5983">
        <v>35.116306999999999</v>
      </c>
      <c r="I5983">
        <v>-118.817644</v>
      </c>
      <c r="J5983">
        <v>0</v>
      </c>
      <c r="K5983">
        <v>0</v>
      </c>
      <c r="L5983">
        <v>0</v>
      </c>
      <c r="M5983">
        <v>0</v>
      </c>
      <c r="N5983" t="str">
        <f>VLOOKUP(O5983:O13014,'VLOOKUP Ranges'!$A$9:$B$12,2,TRUE)</f>
        <v>55-77</v>
      </c>
      <c r="O5983">
        <v>65</v>
      </c>
      <c r="P5983">
        <v>1</v>
      </c>
      <c r="Q5983" t="s">
        <v>45</v>
      </c>
      <c r="R5983" t="s">
        <v>66</v>
      </c>
      <c r="S5983" t="s">
        <v>66</v>
      </c>
      <c r="T5983" t="s">
        <v>66</v>
      </c>
      <c r="U5983" t="s">
        <v>66</v>
      </c>
      <c r="V5983" t="s">
        <v>66</v>
      </c>
      <c r="W5983" t="s">
        <v>66</v>
      </c>
      <c r="X5983">
        <v>0</v>
      </c>
      <c r="Y5983" t="str">
        <f>VLOOKUP(Z5983:Z13014,'VLOOKUP Ranges'!$A$2:$B$5,2,TRUE)</f>
        <v>18-35</v>
      </c>
      <c r="Z5983">
        <v>26.5</v>
      </c>
      <c r="AA5983">
        <v>1698.55</v>
      </c>
      <c r="AB5983" t="s">
        <v>44</v>
      </c>
      <c r="AC5983">
        <v>0</v>
      </c>
      <c r="AD5983">
        <v>46</v>
      </c>
      <c r="AE5983">
        <v>4404</v>
      </c>
      <c r="AG5983" t="b">
        <v>0</v>
      </c>
      <c r="AH5983" t="b">
        <v>1</v>
      </c>
      <c r="AI5983" t="b">
        <v>0</v>
      </c>
      <c r="AJ5983" t="b">
        <v>1</v>
      </c>
      <c r="AK5983" t="b">
        <v>0</v>
      </c>
      <c r="AL5983" t="b">
        <v>0</v>
      </c>
      <c r="AM5983" t="b">
        <v>0</v>
      </c>
      <c r="AN5983">
        <v>26.131538461538401</v>
      </c>
      <c r="AO5983">
        <f t="shared" si="93"/>
        <v>27</v>
      </c>
      <c r="AP5983" t="b">
        <v>0</v>
      </c>
    </row>
    <row r="5984" spans="1:42" x14ac:dyDescent="0.25">
      <c r="A5984" t="s">
        <v>8828</v>
      </c>
      <c r="B5984">
        <v>1</v>
      </c>
      <c r="C5984" t="s">
        <v>40</v>
      </c>
      <c r="D5984" t="s">
        <v>41</v>
      </c>
      <c r="E5984" t="s">
        <v>490</v>
      </c>
      <c r="F5984">
        <v>93205</v>
      </c>
      <c r="G5984" t="s">
        <v>491</v>
      </c>
      <c r="H5984">
        <v>35.523991000000002</v>
      </c>
      <c r="I5984">
        <v>-118.400432</v>
      </c>
      <c r="J5984">
        <v>0</v>
      </c>
      <c r="K5984">
        <v>0</v>
      </c>
      <c r="L5984">
        <v>1</v>
      </c>
      <c r="M5984">
        <v>1</v>
      </c>
      <c r="N5984" t="str">
        <f>VLOOKUP(O5984:O13015,'VLOOKUP Ranges'!$A$9:$B$12,2,TRUE)</f>
        <v>55-77</v>
      </c>
      <c r="O5984">
        <v>55</v>
      </c>
      <c r="P5984">
        <v>1</v>
      </c>
      <c r="Q5984" t="s">
        <v>44</v>
      </c>
      <c r="R5984" t="s">
        <v>66</v>
      </c>
      <c r="S5984" t="s">
        <v>66</v>
      </c>
      <c r="T5984" t="s">
        <v>66</v>
      </c>
      <c r="U5984" t="s">
        <v>66</v>
      </c>
      <c r="V5984" t="s">
        <v>66</v>
      </c>
      <c r="W5984" t="s">
        <v>66</v>
      </c>
      <c r="X5984">
        <v>0</v>
      </c>
      <c r="Y5984" t="str">
        <f>VLOOKUP(Z5984:Z13015,'VLOOKUP Ranges'!$A$2:$B$5,2,TRUE)</f>
        <v>18-35</v>
      </c>
      <c r="Z5984">
        <v>19.149999999999999</v>
      </c>
      <c r="AA5984">
        <v>998.1</v>
      </c>
      <c r="AB5984" t="s">
        <v>44</v>
      </c>
      <c r="AC5984">
        <v>0</v>
      </c>
      <c r="AD5984">
        <v>29</v>
      </c>
      <c r="AE5984">
        <v>5390</v>
      </c>
      <c r="AG5984" t="b">
        <v>1</v>
      </c>
      <c r="AH5984" t="b">
        <v>0</v>
      </c>
      <c r="AI5984" t="b">
        <v>0</v>
      </c>
      <c r="AJ5984" t="b">
        <v>1</v>
      </c>
      <c r="AK5984" t="b">
        <v>1</v>
      </c>
      <c r="AL5984" t="b">
        <v>0</v>
      </c>
      <c r="AM5984" t="b">
        <v>0</v>
      </c>
      <c r="AN5984">
        <v>18.1472727272727</v>
      </c>
      <c r="AO5984">
        <f t="shared" si="93"/>
        <v>20</v>
      </c>
      <c r="AP5984" t="b">
        <v>0</v>
      </c>
    </row>
    <row r="5985" spans="1:42" x14ac:dyDescent="0.25">
      <c r="A5985" t="s">
        <v>8829</v>
      </c>
      <c r="B5985">
        <v>1</v>
      </c>
      <c r="C5985" t="s">
        <v>40</v>
      </c>
      <c r="D5985" t="s">
        <v>41</v>
      </c>
      <c r="E5985" t="s">
        <v>493</v>
      </c>
      <c r="F5985">
        <v>93208</v>
      </c>
      <c r="G5985" t="s">
        <v>494</v>
      </c>
      <c r="H5985">
        <v>36.057457999999997</v>
      </c>
      <c r="I5985">
        <v>-118.59195099999999</v>
      </c>
      <c r="J5985">
        <v>0</v>
      </c>
      <c r="K5985">
        <v>0</v>
      </c>
      <c r="L5985">
        <v>1</v>
      </c>
      <c r="M5985">
        <v>1</v>
      </c>
      <c r="N5985" t="str">
        <f>VLOOKUP(O5985:O13016,'VLOOKUP Ranges'!$A$9:$B$12,2,TRUE)</f>
        <v>29-55</v>
      </c>
      <c r="O5985">
        <v>35</v>
      </c>
      <c r="P5985">
        <v>0</v>
      </c>
      <c r="Q5985" t="s">
        <v>62</v>
      </c>
      <c r="R5985" t="s">
        <v>44</v>
      </c>
      <c r="S5985" t="s">
        <v>44</v>
      </c>
      <c r="T5985" t="s">
        <v>44</v>
      </c>
      <c r="U5985" t="s">
        <v>45</v>
      </c>
      <c r="V5985" t="s">
        <v>45</v>
      </c>
      <c r="W5985" t="s">
        <v>44</v>
      </c>
      <c r="X5985">
        <v>0</v>
      </c>
      <c r="Y5985" t="str">
        <f>VLOOKUP(Z5985:Z13016,'VLOOKUP Ranges'!$A$2:$B$5,2,TRUE)</f>
        <v>35-70</v>
      </c>
      <c r="Z5985">
        <v>40.9</v>
      </c>
      <c r="AA5985">
        <v>1383.6</v>
      </c>
      <c r="AB5985" t="s">
        <v>44</v>
      </c>
      <c r="AC5985">
        <v>0</v>
      </c>
      <c r="AD5985">
        <v>78</v>
      </c>
      <c r="AE5985">
        <v>5691</v>
      </c>
      <c r="AG5985" t="b">
        <v>1</v>
      </c>
      <c r="AH5985" t="b">
        <v>0</v>
      </c>
      <c r="AI5985" t="b">
        <v>0</v>
      </c>
      <c r="AJ5985" t="b">
        <v>0</v>
      </c>
      <c r="AK5985" t="b">
        <v>0</v>
      </c>
      <c r="AL5985" t="b">
        <v>0</v>
      </c>
      <c r="AM5985" t="b">
        <v>1</v>
      </c>
      <c r="AN5985">
        <v>39.531428571428499</v>
      </c>
      <c r="AO5985">
        <f t="shared" si="93"/>
        <v>41</v>
      </c>
      <c r="AP5985" t="b">
        <v>0</v>
      </c>
    </row>
    <row r="5986" spans="1:42" x14ac:dyDescent="0.25">
      <c r="A5986" t="s">
        <v>8830</v>
      </c>
      <c r="B5986">
        <v>1</v>
      </c>
      <c r="C5986" t="s">
        <v>40</v>
      </c>
      <c r="D5986" t="s">
        <v>41</v>
      </c>
      <c r="E5986" t="s">
        <v>496</v>
      </c>
      <c r="F5986">
        <v>93210</v>
      </c>
      <c r="G5986" t="s">
        <v>497</v>
      </c>
      <c r="H5986">
        <v>36.186866999999999</v>
      </c>
      <c r="I5986">
        <v>-120.387793</v>
      </c>
      <c r="J5986">
        <v>1</v>
      </c>
      <c r="K5986">
        <v>0</v>
      </c>
      <c r="L5986">
        <v>0</v>
      </c>
      <c r="M5986">
        <v>0</v>
      </c>
      <c r="N5986" t="str">
        <f>VLOOKUP(O5986:O13017,'VLOOKUP Ranges'!$A$9:$B$12,2,TRUE)</f>
        <v>1-9</v>
      </c>
      <c r="O5986">
        <v>6</v>
      </c>
      <c r="P5986">
        <v>1</v>
      </c>
      <c r="Q5986" t="s">
        <v>44</v>
      </c>
      <c r="R5986" t="s">
        <v>45</v>
      </c>
      <c r="S5986" t="s">
        <v>44</v>
      </c>
      <c r="T5986" t="s">
        <v>45</v>
      </c>
      <c r="U5986" t="s">
        <v>45</v>
      </c>
      <c r="V5986" t="s">
        <v>45</v>
      </c>
      <c r="W5986" t="s">
        <v>45</v>
      </c>
      <c r="X5986">
        <v>1</v>
      </c>
      <c r="Y5986" t="str">
        <f>VLOOKUP(Z5986:Z13017,'VLOOKUP Ranges'!$A$2:$B$5,2,TRUE)</f>
        <v>70-89</v>
      </c>
      <c r="Z5986">
        <v>80.25</v>
      </c>
      <c r="AA5986">
        <v>493.4</v>
      </c>
      <c r="AB5986" t="s">
        <v>44</v>
      </c>
      <c r="AC5986">
        <v>0</v>
      </c>
      <c r="AD5986">
        <v>26</v>
      </c>
      <c r="AE5986">
        <v>2706</v>
      </c>
      <c r="AG5986" t="b">
        <v>0</v>
      </c>
      <c r="AH5986" t="b">
        <v>1</v>
      </c>
      <c r="AI5986" t="b">
        <v>0</v>
      </c>
      <c r="AJ5986" t="b">
        <v>0</v>
      </c>
      <c r="AK5986" t="b">
        <v>0</v>
      </c>
      <c r="AL5986" t="b">
        <v>0</v>
      </c>
      <c r="AM5986" t="b">
        <v>1</v>
      </c>
      <c r="AN5986">
        <v>82.233333333333306</v>
      </c>
      <c r="AO5986">
        <f t="shared" si="93"/>
        <v>81</v>
      </c>
      <c r="AP5986" t="b">
        <v>1</v>
      </c>
    </row>
    <row r="5987" spans="1:42" x14ac:dyDescent="0.25">
      <c r="A5987" t="s">
        <v>8831</v>
      </c>
      <c r="B5987">
        <v>1</v>
      </c>
      <c r="C5987" t="s">
        <v>40</v>
      </c>
      <c r="D5987" t="s">
        <v>41</v>
      </c>
      <c r="E5987" t="s">
        <v>499</v>
      </c>
      <c r="F5987">
        <v>93215</v>
      </c>
      <c r="G5987" t="s">
        <v>500</v>
      </c>
      <c r="H5987">
        <v>35.772244000000001</v>
      </c>
      <c r="I5987">
        <v>-119.209689</v>
      </c>
      <c r="J5987">
        <v>1</v>
      </c>
      <c r="K5987">
        <v>0</v>
      </c>
      <c r="L5987">
        <v>0</v>
      </c>
      <c r="M5987">
        <v>0</v>
      </c>
      <c r="N5987" t="str">
        <f>VLOOKUP(O5987:O13018,'VLOOKUP Ranges'!$A$9:$B$12,2,TRUE)</f>
        <v>9-29</v>
      </c>
      <c r="O5987">
        <v>17</v>
      </c>
      <c r="P5987">
        <v>1</v>
      </c>
      <c r="Q5987" t="s">
        <v>44</v>
      </c>
      <c r="R5987" t="s">
        <v>44</v>
      </c>
      <c r="S5987" t="s">
        <v>44</v>
      </c>
      <c r="T5987" t="s">
        <v>44</v>
      </c>
      <c r="U5987" t="s">
        <v>44</v>
      </c>
      <c r="V5987" t="s">
        <v>44</v>
      </c>
      <c r="W5987" t="s">
        <v>44</v>
      </c>
      <c r="X5987">
        <v>1</v>
      </c>
      <c r="Y5987" t="str">
        <f>VLOOKUP(Z5987:Z13018,'VLOOKUP Ranges'!$A$2:$B$5,2,TRUE)</f>
        <v>70-89</v>
      </c>
      <c r="Z5987">
        <v>70.8</v>
      </c>
      <c r="AA5987">
        <v>1207</v>
      </c>
      <c r="AB5987" t="s">
        <v>44</v>
      </c>
      <c r="AC5987">
        <v>0</v>
      </c>
      <c r="AD5987">
        <v>56</v>
      </c>
      <c r="AE5987">
        <v>5420</v>
      </c>
      <c r="AG5987" t="b">
        <v>0</v>
      </c>
      <c r="AH5987" t="b">
        <v>0</v>
      </c>
      <c r="AI5987" t="b">
        <v>1</v>
      </c>
      <c r="AJ5987" t="b">
        <v>0</v>
      </c>
      <c r="AK5987" t="b">
        <v>0</v>
      </c>
      <c r="AL5987" t="b">
        <v>1</v>
      </c>
      <c r="AM5987" t="b">
        <v>0</v>
      </c>
      <c r="AN5987">
        <v>71</v>
      </c>
      <c r="AO5987">
        <f t="shared" si="93"/>
        <v>71</v>
      </c>
      <c r="AP5987" t="b">
        <v>0</v>
      </c>
    </row>
    <row r="5988" spans="1:42" x14ac:dyDescent="0.25">
      <c r="A5988" t="s">
        <v>8832</v>
      </c>
      <c r="B5988">
        <v>1</v>
      </c>
      <c r="C5988" t="s">
        <v>40</v>
      </c>
      <c r="D5988" t="s">
        <v>41</v>
      </c>
      <c r="E5988" t="s">
        <v>2564</v>
      </c>
      <c r="F5988">
        <v>93218</v>
      </c>
      <c r="G5988" t="s">
        <v>2565</v>
      </c>
      <c r="H5988">
        <v>35.846066999999998</v>
      </c>
      <c r="I5988">
        <v>-119.00407300000001</v>
      </c>
      <c r="J5988">
        <v>1</v>
      </c>
      <c r="K5988">
        <v>0</v>
      </c>
      <c r="L5988">
        <v>1</v>
      </c>
      <c r="M5988">
        <v>1</v>
      </c>
      <c r="N5988" t="str">
        <f>VLOOKUP(O5988:O13019,'VLOOKUP Ranges'!$A$9:$B$12,2,TRUE)</f>
        <v>9-29</v>
      </c>
      <c r="O5988">
        <v>10</v>
      </c>
      <c r="P5988">
        <v>1</v>
      </c>
      <c r="Q5988" t="s">
        <v>44</v>
      </c>
      <c r="R5988" t="s">
        <v>44</v>
      </c>
      <c r="S5988" t="s">
        <v>44</v>
      </c>
      <c r="T5988" t="s">
        <v>45</v>
      </c>
      <c r="U5988" t="s">
        <v>44</v>
      </c>
      <c r="V5988" t="s">
        <v>45</v>
      </c>
      <c r="W5988" t="s">
        <v>44</v>
      </c>
      <c r="X5988">
        <v>0</v>
      </c>
      <c r="Y5988" t="str">
        <f>VLOOKUP(Z5988:Z13019,'VLOOKUP Ranges'!$A$2:$B$5,2,TRUE)</f>
        <v>35-70</v>
      </c>
      <c r="Z5988">
        <v>60.2</v>
      </c>
      <c r="AA5988">
        <v>563.5</v>
      </c>
      <c r="AB5988" t="s">
        <v>44</v>
      </c>
      <c r="AC5988">
        <v>0</v>
      </c>
      <c r="AD5988">
        <v>52</v>
      </c>
      <c r="AE5988">
        <v>5318</v>
      </c>
      <c r="AG5988" t="b">
        <v>0</v>
      </c>
      <c r="AH5988" t="b">
        <v>0</v>
      </c>
      <c r="AI5988" t="b">
        <v>0</v>
      </c>
      <c r="AJ5988" t="b">
        <v>0</v>
      </c>
      <c r="AK5988" t="b">
        <v>0</v>
      </c>
      <c r="AL5988" t="b">
        <v>0</v>
      </c>
      <c r="AM5988" t="b">
        <v>1</v>
      </c>
      <c r="AN5988">
        <v>56.35</v>
      </c>
      <c r="AO5988">
        <f t="shared" si="93"/>
        <v>61</v>
      </c>
      <c r="AP5988" t="b">
        <v>0</v>
      </c>
    </row>
    <row r="5989" spans="1:42" x14ac:dyDescent="0.25">
      <c r="A5989" t="s">
        <v>8833</v>
      </c>
      <c r="B5989">
        <v>1</v>
      </c>
      <c r="C5989" t="s">
        <v>40</v>
      </c>
      <c r="D5989" t="s">
        <v>41</v>
      </c>
      <c r="E5989" t="s">
        <v>502</v>
      </c>
      <c r="F5989">
        <v>93219</v>
      </c>
      <c r="G5989" t="s">
        <v>503</v>
      </c>
      <c r="H5989">
        <v>35.858054000000003</v>
      </c>
      <c r="I5989">
        <v>-119.305858</v>
      </c>
      <c r="J5989">
        <v>1</v>
      </c>
      <c r="K5989">
        <v>0</v>
      </c>
      <c r="L5989">
        <v>0</v>
      </c>
      <c r="M5989">
        <v>1</v>
      </c>
      <c r="N5989" t="str">
        <f>VLOOKUP(O5989:O13020,'VLOOKUP Ranges'!$A$9:$B$12,2,TRUE)</f>
        <v>9-29</v>
      </c>
      <c r="O5989">
        <v>15</v>
      </c>
      <c r="P5989">
        <v>1</v>
      </c>
      <c r="Q5989" t="s">
        <v>44</v>
      </c>
      <c r="R5989" t="s">
        <v>44</v>
      </c>
      <c r="S5989" t="s">
        <v>44</v>
      </c>
      <c r="T5989" t="s">
        <v>45</v>
      </c>
      <c r="U5989" t="s">
        <v>45</v>
      </c>
      <c r="V5989" t="s">
        <v>44</v>
      </c>
      <c r="W5989" t="s">
        <v>44</v>
      </c>
      <c r="X5989">
        <v>0</v>
      </c>
      <c r="Y5989" t="str">
        <f>VLOOKUP(Z5989:Z13020,'VLOOKUP Ranges'!$A$2:$B$5,2,TRUE)</f>
        <v>35-70</v>
      </c>
      <c r="Z5989">
        <v>55.2</v>
      </c>
      <c r="AA5989">
        <v>864.55</v>
      </c>
      <c r="AB5989" t="s">
        <v>44</v>
      </c>
      <c r="AC5989">
        <v>0</v>
      </c>
      <c r="AD5989">
        <v>73</v>
      </c>
      <c r="AE5989">
        <v>3608</v>
      </c>
      <c r="AG5989" t="b">
        <v>1</v>
      </c>
      <c r="AH5989" t="b">
        <v>0</v>
      </c>
      <c r="AI5989" t="b">
        <v>0</v>
      </c>
      <c r="AJ5989" t="b">
        <v>0</v>
      </c>
      <c r="AK5989" t="b">
        <v>1</v>
      </c>
      <c r="AL5989" t="b">
        <v>0</v>
      </c>
      <c r="AM5989" t="b">
        <v>0</v>
      </c>
      <c r="AN5989">
        <v>57.636666666666599</v>
      </c>
      <c r="AO5989">
        <f t="shared" si="93"/>
        <v>56</v>
      </c>
      <c r="AP5989" t="b">
        <v>0</v>
      </c>
    </row>
    <row r="5990" spans="1:42" x14ac:dyDescent="0.25">
      <c r="A5990" t="s">
        <v>8834</v>
      </c>
      <c r="B5990">
        <v>1</v>
      </c>
      <c r="C5990" t="s">
        <v>40</v>
      </c>
      <c r="D5990" t="s">
        <v>41</v>
      </c>
      <c r="E5990" t="s">
        <v>2567</v>
      </c>
      <c r="F5990">
        <v>93222</v>
      </c>
      <c r="G5990" t="s">
        <v>2568</v>
      </c>
      <c r="H5990">
        <v>34.907910999999999</v>
      </c>
      <c r="I5990">
        <v>-119.234281</v>
      </c>
      <c r="J5990">
        <v>0</v>
      </c>
      <c r="K5990">
        <v>0</v>
      </c>
      <c r="L5990">
        <v>1</v>
      </c>
      <c r="M5990">
        <v>1</v>
      </c>
      <c r="N5990" t="str">
        <f>VLOOKUP(O5990:O13021,'VLOOKUP Ranges'!$A$9:$B$12,2,TRUE)</f>
        <v>9-29</v>
      </c>
      <c r="O5990">
        <v>13</v>
      </c>
      <c r="P5990">
        <v>1</v>
      </c>
      <c r="Q5990" t="s">
        <v>44</v>
      </c>
      <c r="R5990" t="s">
        <v>45</v>
      </c>
      <c r="S5990" t="s">
        <v>44</v>
      </c>
      <c r="T5990" t="s">
        <v>44</v>
      </c>
      <c r="U5990" t="s">
        <v>45</v>
      </c>
      <c r="V5990" t="s">
        <v>44</v>
      </c>
      <c r="W5990" t="s">
        <v>44</v>
      </c>
      <c r="X5990">
        <v>0</v>
      </c>
      <c r="Y5990" t="str">
        <f>VLOOKUP(Z5990:Z13021,'VLOOKUP Ranges'!$A$2:$B$5,2,TRUE)</f>
        <v>35-70</v>
      </c>
      <c r="Z5990">
        <v>54.15</v>
      </c>
      <c r="AA5990">
        <v>701.05</v>
      </c>
      <c r="AB5990" t="s">
        <v>44</v>
      </c>
      <c r="AC5990">
        <v>0</v>
      </c>
      <c r="AD5990">
        <v>43</v>
      </c>
      <c r="AE5990">
        <v>4977</v>
      </c>
      <c r="AG5990" t="b">
        <v>1</v>
      </c>
      <c r="AH5990" t="b">
        <v>0</v>
      </c>
      <c r="AI5990" t="b">
        <v>0</v>
      </c>
      <c r="AJ5990" t="b">
        <v>0</v>
      </c>
      <c r="AK5990" t="b">
        <v>0</v>
      </c>
      <c r="AL5990" t="b">
        <v>0</v>
      </c>
      <c r="AM5990" t="b">
        <v>0</v>
      </c>
      <c r="AN5990">
        <v>53.926923076923003</v>
      </c>
      <c r="AO5990">
        <f t="shared" si="93"/>
        <v>55</v>
      </c>
      <c r="AP5990" t="b">
        <v>1</v>
      </c>
    </row>
    <row r="5991" spans="1:42" x14ac:dyDescent="0.25">
      <c r="A5991" t="s">
        <v>8835</v>
      </c>
      <c r="B5991">
        <v>1</v>
      </c>
      <c r="C5991" t="s">
        <v>40</v>
      </c>
      <c r="D5991" t="s">
        <v>41</v>
      </c>
      <c r="E5991" t="s">
        <v>2567</v>
      </c>
      <c r="F5991">
        <v>93225</v>
      </c>
      <c r="G5991" t="s">
        <v>4672</v>
      </c>
      <c r="H5991">
        <v>34.827661999999997</v>
      </c>
      <c r="I5991">
        <v>-118.999073</v>
      </c>
      <c r="J5991">
        <v>0</v>
      </c>
      <c r="K5991">
        <v>1</v>
      </c>
      <c r="L5991">
        <v>1</v>
      </c>
      <c r="M5991">
        <v>0</v>
      </c>
      <c r="N5991" t="str">
        <f>VLOOKUP(O5991:O13022,'VLOOKUP Ranges'!$A$9:$B$12,2,TRUE)</f>
        <v>55-77</v>
      </c>
      <c r="O5991">
        <v>58</v>
      </c>
      <c r="P5991">
        <v>1</v>
      </c>
      <c r="Q5991" t="s">
        <v>45</v>
      </c>
      <c r="R5991" t="s">
        <v>44</v>
      </c>
      <c r="S5991" t="s">
        <v>44</v>
      </c>
      <c r="T5991" t="s">
        <v>44</v>
      </c>
      <c r="U5991" t="s">
        <v>45</v>
      </c>
      <c r="V5991" t="s">
        <v>45</v>
      </c>
      <c r="W5991" t="s">
        <v>45</v>
      </c>
      <c r="X5991">
        <v>1</v>
      </c>
      <c r="Y5991" t="str">
        <f>VLOOKUP(Z5991:Z13022,'VLOOKUP Ranges'!$A$2:$B$5,2,TRUE)</f>
        <v>89-118</v>
      </c>
      <c r="Z5991">
        <v>100.4</v>
      </c>
      <c r="AA5991">
        <v>5749.8</v>
      </c>
      <c r="AB5991" t="s">
        <v>44</v>
      </c>
      <c r="AC5991">
        <v>0</v>
      </c>
      <c r="AD5991">
        <v>64</v>
      </c>
      <c r="AE5991">
        <v>4005</v>
      </c>
      <c r="AG5991" t="b">
        <v>0</v>
      </c>
      <c r="AH5991" t="b">
        <v>0</v>
      </c>
      <c r="AI5991" t="b">
        <v>1</v>
      </c>
      <c r="AJ5991" t="b">
        <v>0</v>
      </c>
      <c r="AK5991" t="b">
        <v>0</v>
      </c>
      <c r="AL5991" t="b">
        <v>0</v>
      </c>
      <c r="AM5991" t="b">
        <v>0</v>
      </c>
      <c r="AN5991">
        <v>99.134482758620607</v>
      </c>
      <c r="AO5991">
        <f t="shared" si="93"/>
        <v>101</v>
      </c>
      <c r="AP5991" t="b">
        <v>0</v>
      </c>
    </row>
    <row r="5992" spans="1:42" x14ac:dyDescent="0.25">
      <c r="A5992" t="s">
        <v>8836</v>
      </c>
      <c r="B5992">
        <v>1</v>
      </c>
      <c r="C5992" t="s">
        <v>40</v>
      </c>
      <c r="D5992" t="s">
        <v>41</v>
      </c>
      <c r="E5992" t="s">
        <v>4674</v>
      </c>
      <c r="F5992">
        <v>93226</v>
      </c>
      <c r="G5992" t="s">
        <v>4675</v>
      </c>
      <c r="H5992">
        <v>35.735694000000002</v>
      </c>
      <c r="I5992">
        <v>-118.738483</v>
      </c>
      <c r="J5992">
        <v>0</v>
      </c>
      <c r="K5992">
        <v>0</v>
      </c>
      <c r="L5992">
        <v>0</v>
      </c>
      <c r="M5992">
        <v>0</v>
      </c>
      <c r="N5992" t="str">
        <f>VLOOKUP(O5992:O13023,'VLOOKUP Ranges'!$A$9:$B$12,2,TRUE)</f>
        <v>29-55</v>
      </c>
      <c r="O5992">
        <v>45</v>
      </c>
      <c r="P5992">
        <v>1</v>
      </c>
      <c r="Q5992" t="s">
        <v>44</v>
      </c>
      <c r="R5992" t="s">
        <v>45</v>
      </c>
      <c r="S5992" t="s">
        <v>45</v>
      </c>
      <c r="T5992" t="s">
        <v>44</v>
      </c>
      <c r="U5992" t="s">
        <v>45</v>
      </c>
      <c r="V5992" t="s">
        <v>44</v>
      </c>
      <c r="W5992" t="s">
        <v>44</v>
      </c>
      <c r="X5992">
        <v>1</v>
      </c>
      <c r="Y5992" t="str">
        <f>VLOOKUP(Z5992:Z13023,'VLOOKUP Ranges'!$A$2:$B$5,2,TRUE)</f>
        <v>35-70</v>
      </c>
      <c r="Z5992">
        <v>62.55</v>
      </c>
      <c r="AA5992">
        <v>2796.45</v>
      </c>
      <c r="AB5992" t="s">
        <v>44</v>
      </c>
      <c r="AC5992">
        <v>0</v>
      </c>
      <c r="AD5992">
        <v>80</v>
      </c>
      <c r="AE5992">
        <v>2935</v>
      </c>
      <c r="AG5992" t="b">
        <v>1</v>
      </c>
      <c r="AH5992" t="b">
        <v>0</v>
      </c>
      <c r="AI5992" t="b">
        <v>0</v>
      </c>
      <c r="AJ5992" t="b">
        <v>0</v>
      </c>
      <c r="AK5992" t="b">
        <v>1</v>
      </c>
      <c r="AL5992" t="b">
        <v>0</v>
      </c>
      <c r="AM5992" t="b">
        <v>0</v>
      </c>
      <c r="AN5992">
        <v>62.143333333333302</v>
      </c>
      <c r="AO5992">
        <f t="shared" si="93"/>
        <v>63</v>
      </c>
      <c r="AP5992" t="b">
        <v>1</v>
      </c>
    </row>
    <row r="5993" spans="1:42" x14ac:dyDescent="0.25">
      <c r="A5993" t="s">
        <v>8837</v>
      </c>
      <c r="B5993">
        <v>1</v>
      </c>
      <c r="C5993" t="s">
        <v>40</v>
      </c>
      <c r="D5993" t="s">
        <v>41</v>
      </c>
      <c r="E5993" t="s">
        <v>4677</v>
      </c>
      <c r="F5993">
        <v>93230</v>
      </c>
      <c r="G5993" t="s">
        <v>4678</v>
      </c>
      <c r="H5993">
        <v>36.292230000000004</v>
      </c>
      <c r="I5993">
        <v>-119.622676</v>
      </c>
      <c r="J5993">
        <v>0</v>
      </c>
      <c r="K5993">
        <v>0</v>
      </c>
      <c r="L5993">
        <v>1</v>
      </c>
      <c r="M5993">
        <v>1</v>
      </c>
      <c r="N5993" t="str">
        <f>VLOOKUP(O5993:O13024,'VLOOKUP Ranges'!$A$9:$B$12,2,TRUE)</f>
        <v>55-77</v>
      </c>
      <c r="O5993">
        <v>72</v>
      </c>
      <c r="P5993">
        <v>1</v>
      </c>
      <c r="Q5993" t="s">
        <v>45</v>
      </c>
      <c r="R5993" t="s">
        <v>45</v>
      </c>
      <c r="S5993" t="s">
        <v>45</v>
      </c>
      <c r="T5993" t="s">
        <v>45</v>
      </c>
      <c r="U5993" t="s">
        <v>45</v>
      </c>
      <c r="V5993" t="s">
        <v>44</v>
      </c>
      <c r="W5993" t="s">
        <v>44</v>
      </c>
      <c r="X5993">
        <v>1</v>
      </c>
      <c r="Y5993" t="str">
        <f>VLOOKUP(Z5993:Z13024,'VLOOKUP Ranges'!$A$2:$B$5,2,TRUE)</f>
        <v>70-89</v>
      </c>
      <c r="Z5993">
        <v>70.45</v>
      </c>
      <c r="AA5993">
        <v>5165.7</v>
      </c>
      <c r="AB5993" t="s">
        <v>44</v>
      </c>
      <c r="AC5993">
        <v>0</v>
      </c>
      <c r="AD5993">
        <v>48</v>
      </c>
      <c r="AE5993">
        <v>4463</v>
      </c>
      <c r="AG5993" t="b">
        <v>0</v>
      </c>
      <c r="AH5993" t="b">
        <v>1</v>
      </c>
      <c r="AI5993" t="b">
        <v>0</v>
      </c>
      <c r="AJ5993" t="b">
        <v>0</v>
      </c>
      <c r="AK5993" t="b">
        <v>0</v>
      </c>
      <c r="AL5993" t="b">
        <v>0</v>
      </c>
      <c r="AM5993" t="b">
        <v>0</v>
      </c>
      <c r="AN5993">
        <v>71.745833333333294</v>
      </c>
      <c r="AO5993">
        <f t="shared" si="93"/>
        <v>71</v>
      </c>
      <c r="AP5993" t="b">
        <v>1</v>
      </c>
    </row>
    <row r="5994" spans="1:42" x14ac:dyDescent="0.25">
      <c r="A5994" t="s">
        <v>8838</v>
      </c>
      <c r="B5994">
        <v>1</v>
      </c>
      <c r="C5994" t="s">
        <v>40</v>
      </c>
      <c r="D5994" t="s">
        <v>41</v>
      </c>
      <c r="E5994" t="s">
        <v>511</v>
      </c>
      <c r="F5994">
        <v>93234</v>
      </c>
      <c r="G5994" t="s">
        <v>512</v>
      </c>
      <c r="H5994">
        <v>36.217863999999999</v>
      </c>
      <c r="I5994">
        <v>-120.080117</v>
      </c>
      <c r="J5994">
        <v>1</v>
      </c>
      <c r="K5994">
        <v>0</v>
      </c>
      <c r="L5994">
        <v>1</v>
      </c>
      <c r="M5994">
        <v>1</v>
      </c>
      <c r="N5994" t="str">
        <f>VLOOKUP(O5994:O13025,'VLOOKUP Ranges'!$A$9:$B$12,2,TRUE)</f>
        <v>55-77</v>
      </c>
      <c r="O5994">
        <v>68</v>
      </c>
      <c r="P5994">
        <v>1</v>
      </c>
      <c r="Q5994" t="s">
        <v>45</v>
      </c>
      <c r="R5994" t="s">
        <v>45</v>
      </c>
      <c r="S5994" t="s">
        <v>45</v>
      </c>
      <c r="T5994" t="s">
        <v>44</v>
      </c>
      <c r="U5994" t="s">
        <v>44</v>
      </c>
      <c r="V5994" t="s">
        <v>44</v>
      </c>
      <c r="W5994" t="s">
        <v>44</v>
      </c>
      <c r="X5994">
        <v>1</v>
      </c>
      <c r="Y5994" t="str">
        <f>VLOOKUP(Z5994:Z13025,'VLOOKUP Ranges'!$A$2:$B$5,2,TRUE)</f>
        <v>70-89</v>
      </c>
      <c r="Z5994">
        <v>85.5</v>
      </c>
      <c r="AA5994">
        <v>5696.6</v>
      </c>
      <c r="AB5994" t="s">
        <v>44</v>
      </c>
      <c r="AC5994">
        <v>0</v>
      </c>
      <c r="AD5994">
        <v>48</v>
      </c>
      <c r="AE5994">
        <v>4380</v>
      </c>
      <c r="AG5994" t="b">
        <v>1</v>
      </c>
      <c r="AH5994" t="b">
        <v>0</v>
      </c>
      <c r="AI5994" t="b">
        <v>1</v>
      </c>
      <c r="AJ5994" t="b">
        <v>0</v>
      </c>
      <c r="AK5994" t="b">
        <v>0</v>
      </c>
      <c r="AL5994" t="b">
        <v>0</v>
      </c>
      <c r="AM5994" t="b">
        <v>0</v>
      </c>
      <c r="AN5994">
        <v>83.773529411764699</v>
      </c>
      <c r="AO5994">
        <f t="shared" si="93"/>
        <v>86</v>
      </c>
      <c r="AP5994" t="b">
        <v>1</v>
      </c>
    </row>
    <row r="5995" spans="1:42" x14ac:dyDescent="0.25">
      <c r="A5995" t="s">
        <v>8839</v>
      </c>
      <c r="B5995">
        <v>1</v>
      </c>
      <c r="C5995" t="s">
        <v>40</v>
      </c>
      <c r="D5995" t="s">
        <v>41</v>
      </c>
      <c r="E5995" t="s">
        <v>514</v>
      </c>
      <c r="F5995">
        <v>93238</v>
      </c>
      <c r="G5995" t="s">
        <v>515</v>
      </c>
      <c r="H5995">
        <v>35.852891999999997</v>
      </c>
      <c r="I5995">
        <v>-118.39778200000001</v>
      </c>
      <c r="J5995">
        <v>0</v>
      </c>
      <c r="K5995">
        <v>0</v>
      </c>
      <c r="L5995">
        <v>1</v>
      </c>
      <c r="M5995">
        <v>1</v>
      </c>
      <c r="N5995" t="str">
        <f>VLOOKUP(O5995:O13026,'VLOOKUP Ranges'!$A$9:$B$12,2,TRUE)</f>
        <v>29-55</v>
      </c>
      <c r="O5995">
        <v>38</v>
      </c>
      <c r="P5995">
        <v>1</v>
      </c>
      <c r="Q5995" t="s">
        <v>44</v>
      </c>
      <c r="R5995" t="s">
        <v>45</v>
      </c>
      <c r="S5995" t="s">
        <v>45</v>
      </c>
      <c r="T5995" t="s">
        <v>44</v>
      </c>
      <c r="U5995" t="s">
        <v>44</v>
      </c>
      <c r="V5995" t="s">
        <v>44</v>
      </c>
      <c r="W5995" t="s">
        <v>44</v>
      </c>
      <c r="X5995">
        <v>0</v>
      </c>
      <c r="Y5995" t="str">
        <f>VLOOKUP(Z5995:Z13026,'VLOOKUP Ranges'!$A$2:$B$5,2,TRUE)</f>
        <v>35-70</v>
      </c>
      <c r="Z5995">
        <v>54.5</v>
      </c>
      <c r="AA5995">
        <v>2076.0500000000002</v>
      </c>
      <c r="AB5995" t="s">
        <v>44</v>
      </c>
      <c r="AC5995">
        <v>0</v>
      </c>
      <c r="AD5995">
        <v>23</v>
      </c>
      <c r="AE5995">
        <v>5499</v>
      </c>
      <c r="AG5995" t="b">
        <v>0</v>
      </c>
      <c r="AH5995" t="b">
        <v>0</v>
      </c>
      <c r="AI5995" t="b">
        <v>0</v>
      </c>
      <c r="AJ5995" t="b">
        <v>0</v>
      </c>
      <c r="AK5995" t="b">
        <v>0</v>
      </c>
      <c r="AL5995" t="b">
        <v>1</v>
      </c>
      <c r="AM5995" t="b">
        <v>0</v>
      </c>
      <c r="AN5995">
        <v>54.632894736842097</v>
      </c>
      <c r="AO5995">
        <f t="shared" si="93"/>
        <v>55</v>
      </c>
      <c r="AP5995" t="b">
        <v>1</v>
      </c>
    </row>
    <row r="5996" spans="1:42" x14ac:dyDescent="0.25">
      <c r="A5996" t="s">
        <v>8840</v>
      </c>
      <c r="B5996">
        <v>1</v>
      </c>
      <c r="C5996" t="s">
        <v>40</v>
      </c>
      <c r="D5996" t="s">
        <v>41</v>
      </c>
      <c r="E5996" t="s">
        <v>4681</v>
      </c>
      <c r="F5996">
        <v>93239</v>
      </c>
      <c r="G5996" t="s">
        <v>4682</v>
      </c>
      <c r="H5996">
        <v>35.996923000000002</v>
      </c>
      <c r="I5996">
        <v>-120.000951</v>
      </c>
      <c r="J5996">
        <v>1</v>
      </c>
      <c r="K5996">
        <v>0</v>
      </c>
      <c r="L5996">
        <v>0</v>
      </c>
      <c r="M5996">
        <v>0</v>
      </c>
      <c r="N5996" t="str">
        <f>VLOOKUP(O5996:O13027,'VLOOKUP Ranges'!$A$9:$B$12,2,TRUE)</f>
        <v>1-9</v>
      </c>
      <c r="O5996">
        <v>2</v>
      </c>
      <c r="P5996">
        <v>1</v>
      </c>
      <c r="Q5996" t="s">
        <v>44</v>
      </c>
      <c r="R5996" t="s">
        <v>66</v>
      </c>
      <c r="S5996" t="s">
        <v>66</v>
      </c>
      <c r="T5996" t="s">
        <v>66</v>
      </c>
      <c r="U5996" t="s">
        <v>66</v>
      </c>
      <c r="V5996" t="s">
        <v>66</v>
      </c>
      <c r="W5996" t="s">
        <v>66</v>
      </c>
      <c r="X5996">
        <v>0</v>
      </c>
      <c r="Y5996" t="str">
        <f>VLOOKUP(Z5996:Z13027,'VLOOKUP Ranges'!$A$2:$B$5,2,TRUE)</f>
        <v>18-35</v>
      </c>
      <c r="Z5996">
        <v>20.75</v>
      </c>
      <c r="AA5996">
        <v>44.2</v>
      </c>
      <c r="AB5996" t="s">
        <v>44</v>
      </c>
      <c r="AC5996">
        <v>0</v>
      </c>
      <c r="AD5996">
        <v>79</v>
      </c>
      <c r="AE5996">
        <v>3976</v>
      </c>
      <c r="AG5996" t="b">
        <v>0</v>
      </c>
      <c r="AH5996" t="b">
        <v>0</v>
      </c>
      <c r="AI5996" t="b">
        <v>0</v>
      </c>
      <c r="AJ5996" t="b">
        <v>1</v>
      </c>
      <c r="AK5996" t="b">
        <v>0</v>
      </c>
      <c r="AL5996" t="b">
        <v>0</v>
      </c>
      <c r="AM5996" t="b">
        <v>1</v>
      </c>
      <c r="AN5996">
        <v>22.1</v>
      </c>
      <c r="AO5996">
        <f t="shared" si="93"/>
        <v>21</v>
      </c>
      <c r="AP5996" t="b">
        <v>0</v>
      </c>
    </row>
    <row r="5997" spans="1:42" x14ac:dyDescent="0.25">
      <c r="A5997" t="s">
        <v>8841</v>
      </c>
      <c r="B5997">
        <v>1</v>
      </c>
      <c r="C5997" t="s">
        <v>40</v>
      </c>
      <c r="D5997" t="s">
        <v>41</v>
      </c>
      <c r="E5997" t="s">
        <v>4684</v>
      </c>
      <c r="F5997">
        <v>93240</v>
      </c>
      <c r="G5997" t="s">
        <v>4685</v>
      </c>
      <c r="H5997">
        <v>35.607875</v>
      </c>
      <c r="I5997">
        <v>-118.466318</v>
      </c>
      <c r="J5997">
        <v>1</v>
      </c>
      <c r="K5997">
        <v>0</v>
      </c>
      <c r="L5997">
        <v>0</v>
      </c>
      <c r="M5997">
        <v>0</v>
      </c>
      <c r="N5997" t="str">
        <f>VLOOKUP(O5997:O13028,'VLOOKUP Ranges'!$A$9:$B$12,2,TRUE)</f>
        <v>9-29</v>
      </c>
      <c r="O5997">
        <v>11</v>
      </c>
      <c r="P5997">
        <v>1</v>
      </c>
      <c r="Q5997" t="s">
        <v>44</v>
      </c>
      <c r="R5997" t="s">
        <v>66</v>
      </c>
      <c r="S5997" t="s">
        <v>66</v>
      </c>
      <c r="T5997" t="s">
        <v>66</v>
      </c>
      <c r="U5997" t="s">
        <v>66</v>
      </c>
      <c r="V5997" t="s">
        <v>66</v>
      </c>
      <c r="W5997" t="s">
        <v>66</v>
      </c>
      <c r="X5997">
        <v>0</v>
      </c>
      <c r="Y5997" t="str">
        <f>VLOOKUP(Z5997:Z13028,'VLOOKUP Ranges'!$A$2:$B$5,2,TRUE)</f>
        <v>18-35</v>
      </c>
      <c r="Z5997">
        <v>20.350000000000001</v>
      </c>
      <c r="AA5997">
        <v>215.25</v>
      </c>
      <c r="AB5997" t="s">
        <v>44</v>
      </c>
      <c r="AC5997">
        <v>0</v>
      </c>
      <c r="AD5997">
        <v>46</v>
      </c>
      <c r="AE5997">
        <v>5597</v>
      </c>
      <c r="AG5997" t="b">
        <v>0</v>
      </c>
      <c r="AH5997" t="b">
        <v>0</v>
      </c>
      <c r="AI5997" t="b">
        <v>0</v>
      </c>
      <c r="AJ5997" t="b">
        <v>1</v>
      </c>
      <c r="AK5997" t="b">
        <v>0</v>
      </c>
      <c r="AL5997" t="b">
        <v>0</v>
      </c>
      <c r="AM5997" t="b">
        <v>1</v>
      </c>
      <c r="AN5997">
        <v>19.568181818181799</v>
      </c>
      <c r="AO5997">
        <f t="shared" si="93"/>
        <v>21</v>
      </c>
      <c r="AP5997" t="b">
        <v>0</v>
      </c>
    </row>
    <row r="5998" spans="1:42" x14ac:dyDescent="0.25">
      <c r="A5998" t="s">
        <v>8842</v>
      </c>
      <c r="B5998">
        <v>1</v>
      </c>
      <c r="C5998" t="s">
        <v>40</v>
      </c>
      <c r="D5998" t="s">
        <v>41</v>
      </c>
      <c r="E5998" t="s">
        <v>4687</v>
      </c>
      <c r="F5998">
        <v>93241</v>
      </c>
      <c r="G5998" t="s">
        <v>4688</v>
      </c>
      <c r="H5998">
        <v>35.245035000000001</v>
      </c>
      <c r="I5998">
        <v>-118.905553</v>
      </c>
      <c r="J5998">
        <v>0</v>
      </c>
      <c r="K5998">
        <v>1</v>
      </c>
      <c r="L5998">
        <v>1</v>
      </c>
      <c r="M5998">
        <v>0</v>
      </c>
      <c r="N5998" t="str">
        <f>VLOOKUP(O5998:O13029,'VLOOKUP Ranges'!$A$9:$B$12,2,TRUE)</f>
        <v>9-29</v>
      </c>
      <c r="O5998">
        <v>20</v>
      </c>
      <c r="P5998">
        <v>1</v>
      </c>
      <c r="Q5998" t="s">
        <v>44</v>
      </c>
      <c r="R5998" t="s">
        <v>44</v>
      </c>
      <c r="S5998" t="s">
        <v>44</v>
      </c>
      <c r="T5998" t="s">
        <v>44</v>
      </c>
      <c r="U5998" t="s">
        <v>44</v>
      </c>
      <c r="V5998" t="s">
        <v>45</v>
      </c>
      <c r="W5998" t="s">
        <v>45</v>
      </c>
      <c r="X5998">
        <v>1</v>
      </c>
      <c r="Y5998" t="str">
        <f>VLOOKUP(Z5998:Z13029,'VLOOKUP Ranges'!$A$2:$B$5,2,TRUE)</f>
        <v>89-118</v>
      </c>
      <c r="Z5998">
        <v>91</v>
      </c>
      <c r="AA5998">
        <v>1859.5</v>
      </c>
      <c r="AB5998" t="s">
        <v>44</v>
      </c>
      <c r="AC5998">
        <v>0</v>
      </c>
      <c r="AD5998">
        <v>57</v>
      </c>
      <c r="AE5998">
        <v>3748</v>
      </c>
      <c r="AG5998" t="b">
        <v>1</v>
      </c>
      <c r="AH5998" t="b">
        <v>0</v>
      </c>
      <c r="AI5998" t="b">
        <v>1</v>
      </c>
      <c r="AJ5998" t="b">
        <v>0</v>
      </c>
      <c r="AK5998" t="b">
        <v>0</v>
      </c>
      <c r="AL5998" t="b">
        <v>0</v>
      </c>
      <c r="AM5998" t="b">
        <v>0</v>
      </c>
      <c r="AN5998">
        <v>92.974999999999994</v>
      </c>
      <c r="AO5998">
        <f t="shared" si="93"/>
        <v>91</v>
      </c>
      <c r="AP5998" t="b">
        <v>0</v>
      </c>
    </row>
    <row r="5999" spans="1:42" x14ac:dyDescent="0.25">
      <c r="A5999" t="s">
        <v>8843</v>
      </c>
      <c r="B5999">
        <v>1</v>
      </c>
      <c r="C5999" t="s">
        <v>40</v>
      </c>
      <c r="D5999" t="s">
        <v>41</v>
      </c>
      <c r="E5999" t="s">
        <v>4690</v>
      </c>
      <c r="F5999">
        <v>93242</v>
      </c>
      <c r="G5999" t="s">
        <v>4691</v>
      </c>
      <c r="H5999">
        <v>36.444232</v>
      </c>
      <c r="I5999">
        <v>-119.71828499999999</v>
      </c>
      <c r="J5999">
        <v>1</v>
      </c>
      <c r="K5999">
        <v>0</v>
      </c>
      <c r="L5999">
        <v>1</v>
      </c>
      <c r="M5999">
        <v>0</v>
      </c>
      <c r="N5999" t="str">
        <f>VLOOKUP(O5999:O13030,'VLOOKUP Ranges'!$A$9:$B$12,2,TRUE)</f>
        <v>55-77</v>
      </c>
      <c r="O5999">
        <v>72</v>
      </c>
      <c r="P5999">
        <v>1</v>
      </c>
      <c r="Q5999" t="s">
        <v>45</v>
      </c>
      <c r="R5999" t="s">
        <v>44</v>
      </c>
      <c r="S5999" t="s">
        <v>45</v>
      </c>
      <c r="T5999" t="s">
        <v>45</v>
      </c>
      <c r="U5999" t="s">
        <v>44</v>
      </c>
      <c r="V5999" t="s">
        <v>45</v>
      </c>
      <c r="W5999" t="s">
        <v>45</v>
      </c>
      <c r="X5999">
        <v>1</v>
      </c>
      <c r="Y5999" t="str">
        <f>VLOOKUP(Z5999:Z13030,'VLOOKUP Ranges'!$A$2:$B$5,2,TRUE)</f>
        <v>89-118</v>
      </c>
      <c r="Z5999">
        <v>104.8</v>
      </c>
      <c r="AA5999">
        <v>7470.1</v>
      </c>
      <c r="AB5999" t="s">
        <v>44</v>
      </c>
      <c r="AC5999">
        <v>0</v>
      </c>
      <c r="AD5999">
        <v>21</v>
      </c>
      <c r="AE5999">
        <v>4165</v>
      </c>
      <c r="AG5999" t="b">
        <v>0</v>
      </c>
      <c r="AH5999" t="b">
        <v>1</v>
      </c>
      <c r="AI5999" t="b">
        <v>1</v>
      </c>
      <c r="AJ5999" t="b">
        <v>0</v>
      </c>
      <c r="AK5999" t="b">
        <v>0</v>
      </c>
      <c r="AL5999" t="b">
        <v>0</v>
      </c>
      <c r="AM5999" t="b">
        <v>0</v>
      </c>
      <c r="AN5999">
        <v>103.751388888888</v>
      </c>
      <c r="AO5999">
        <f t="shared" si="93"/>
        <v>105</v>
      </c>
      <c r="AP5999" t="b">
        <v>0</v>
      </c>
    </row>
    <row r="6000" spans="1:42" x14ac:dyDescent="0.25">
      <c r="A6000" t="s">
        <v>8844</v>
      </c>
      <c r="B6000">
        <v>1</v>
      </c>
      <c r="C6000" t="s">
        <v>40</v>
      </c>
      <c r="D6000" t="s">
        <v>41</v>
      </c>
      <c r="E6000" t="s">
        <v>2572</v>
      </c>
      <c r="F6000">
        <v>93245</v>
      </c>
      <c r="G6000" t="s">
        <v>2573</v>
      </c>
      <c r="H6000">
        <v>36.303666</v>
      </c>
      <c r="I6000">
        <v>-119.82565700000001</v>
      </c>
      <c r="J6000">
        <v>1</v>
      </c>
      <c r="K6000">
        <v>0</v>
      </c>
      <c r="L6000">
        <v>0</v>
      </c>
      <c r="M6000">
        <v>0</v>
      </c>
      <c r="N6000" t="str">
        <f>VLOOKUP(O6000:O13031,'VLOOKUP Ranges'!$A$9:$B$12,2,TRUE)</f>
        <v>29-55</v>
      </c>
      <c r="O6000">
        <v>40</v>
      </c>
      <c r="P6000">
        <v>1</v>
      </c>
      <c r="Q6000" t="s">
        <v>44</v>
      </c>
      <c r="R6000" t="s">
        <v>44</v>
      </c>
      <c r="S6000" t="s">
        <v>44</v>
      </c>
      <c r="T6000" t="s">
        <v>44</v>
      </c>
      <c r="U6000" t="s">
        <v>45</v>
      </c>
      <c r="V6000" t="s">
        <v>44</v>
      </c>
      <c r="W6000" t="s">
        <v>44</v>
      </c>
      <c r="X6000">
        <v>1</v>
      </c>
      <c r="Y6000" t="str">
        <f>VLOOKUP(Z6000:Z13031,'VLOOKUP Ranges'!$A$2:$B$5,2,TRUE)</f>
        <v>35-70</v>
      </c>
      <c r="Z6000">
        <v>51.1</v>
      </c>
      <c r="AA6000">
        <v>2092.9</v>
      </c>
      <c r="AB6000" t="s">
        <v>44</v>
      </c>
      <c r="AC6000">
        <v>0</v>
      </c>
      <c r="AD6000">
        <v>67</v>
      </c>
      <c r="AE6000">
        <v>3355</v>
      </c>
      <c r="AG6000" t="b">
        <v>0</v>
      </c>
      <c r="AH6000" t="b">
        <v>0</v>
      </c>
      <c r="AI6000" t="b">
        <v>0</v>
      </c>
      <c r="AJ6000" t="b">
        <v>0</v>
      </c>
      <c r="AK6000" t="b">
        <v>0</v>
      </c>
      <c r="AL6000" t="b">
        <v>1</v>
      </c>
      <c r="AM6000" t="b">
        <v>0</v>
      </c>
      <c r="AN6000">
        <v>52.322499999999998</v>
      </c>
      <c r="AO6000">
        <f t="shared" si="93"/>
        <v>52</v>
      </c>
      <c r="AP6000" t="b">
        <v>0</v>
      </c>
    </row>
    <row r="6001" spans="1:42" x14ac:dyDescent="0.25">
      <c r="A6001" t="s">
        <v>8845</v>
      </c>
      <c r="B6001">
        <v>1</v>
      </c>
      <c r="C6001" t="s">
        <v>40</v>
      </c>
      <c r="D6001" t="s">
        <v>41</v>
      </c>
      <c r="E6001" t="s">
        <v>520</v>
      </c>
      <c r="F6001">
        <v>93247</v>
      </c>
      <c r="G6001" t="s">
        <v>521</v>
      </c>
      <c r="H6001">
        <v>36.205464999999997</v>
      </c>
      <c r="I6001">
        <v>-119.085807</v>
      </c>
      <c r="J6001">
        <v>1</v>
      </c>
      <c r="K6001">
        <v>1</v>
      </c>
      <c r="L6001">
        <v>1</v>
      </c>
      <c r="M6001">
        <v>0</v>
      </c>
      <c r="N6001" t="str">
        <f>VLOOKUP(O6001:O13032,'VLOOKUP Ranges'!$A$9:$B$12,2,TRUE)</f>
        <v>55-77</v>
      </c>
      <c r="O6001">
        <v>62</v>
      </c>
      <c r="P6001">
        <v>1</v>
      </c>
      <c r="Q6001" t="s">
        <v>45</v>
      </c>
      <c r="R6001" t="s">
        <v>44</v>
      </c>
      <c r="S6001" t="s">
        <v>45</v>
      </c>
      <c r="T6001" t="s">
        <v>44</v>
      </c>
      <c r="U6001" t="s">
        <v>44</v>
      </c>
      <c r="V6001" t="s">
        <v>44</v>
      </c>
      <c r="W6001" t="s">
        <v>45</v>
      </c>
      <c r="X6001">
        <v>1</v>
      </c>
      <c r="Y6001" t="str">
        <f>VLOOKUP(Z6001:Z13032,'VLOOKUP Ranges'!$A$2:$B$5,2,TRUE)</f>
        <v>70-89</v>
      </c>
      <c r="Z6001">
        <v>89.8</v>
      </c>
      <c r="AA6001">
        <v>5629.55</v>
      </c>
      <c r="AB6001" t="s">
        <v>44</v>
      </c>
      <c r="AC6001">
        <v>0</v>
      </c>
      <c r="AD6001">
        <v>67</v>
      </c>
      <c r="AE6001">
        <v>4981</v>
      </c>
      <c r="AG6001" t="b">
        <v>0</v>
      </c>
      <c r="AH6001" t="b">
        <v>0</v>
      </c>
      <c r="AI6001" t="b">
        <v>1</v>
      </c>
      <c r="AJ6001" t="b">
        <v>0</v>
      </c>
      <c r="AK6001" t="b">
        <v>0</v>
      </c>
      <c r="AL6001" t="b">
        <v>0</v>
      </c>
      <c r="AM6001" t="b">
        <v>0</v>
      </c>
      <c r="AN6001">
        <v>90.799193548387095</v>
      </c>
      <c r="AO6001">
        <f t="shared" si="93"/>
        <v>90</v>
      </c>
      <c r="AP6001" t="b">
        <v>0</v>
      </c>
    </row>
    <row r="6002" spans="1:42" x14ac:dyDescent="0.25">
      <c r="A6002" t="s">
        <v>8846</v>
      </c>
      <c r="B6002">
        <v>1</v>
      </c>
      <c r="C6002" t="s">
        <v>40</v>
      </c>
      <c r="D6002" t="s">
        <v>41</v>
      </c>
      <c r="E6002" t="s">
        <v>4695</v>
      </c>
      <c r="F6002">
        <v>93249</v>
      </c>
      <c r="G6002" t="s">
        <v>4696</v>
      </c>
      <c r="H6002">
        <v>35.637715</v>
      </c>
      <c r="I6002">
        <v>-119.893068</v>
      </c>
      <c r="J6002">
        <v>0</v>
      </c>
      <c r="K6002">
        <v>0</v>
      </c>
      <c r="L6002">
        <v>0</v>
      </c>
      <c r="M6002">
        <v>1</v>
      </c>
      <c r="N6002" t="str">
        <f>VLOOKUP(O6002:O13033,'VLOOKUP Ranges'!$A$9:$B$12,2,TRUE)</f>
        <v>9-29</v>
      </c>
      <c r="O6002">
        <v>22</v>
      </c>
      <c r="P6002">
        <v>1</v>
      </c>
      <c r="Q6002" t="s">
        <v>44</v>
      </c>
      <c r="R6002" t="s">
        <v>66</v>
      </c>
      <c r="S6002" t="s">
        <v>66</v>
      </c>
      <c r="T6002" t="s">
        <v>66</v>
      </c>
      <c r="U6002" t="s">
        <v>66</v>
      </c>
      <c r="V6002" t="s">
        <v>66</v>
      </c>
      <c r="W6002" t="s">
        <v>66</v>
      </c>
      <c r="X6002">
        <v>1</v>
      </c>
      <c r="Y6002" t="str">
        <f>VLOOKUP(Z6002:Z13033,'VLOOKUP Ranges'!$A$2:$B$5,2,TRUE)</f>
        <v>18-35</v>
      </c>
      <c r="Z6002">
        <v>20.55</v>
      </c>
      <c r="AA6002">
        <v>469.85</v>
      </c>
      <c r="AB6002" t="s">
        <v>44</v>
      </c>
      <c r="AC6002">
        <v>0</v>
      </c>
      <c r="AD6002">
        <v>44</v>
      </c>
      <c r="AE6002">
        <v>3169</v>
      </c>
      <c r="AG6002" t="b">
        <v>0</v>
      </c>
      <c r="AH6002" t="b">
        <v>0</v>
      </c>
      <c r="AI6002" t="b">
        <v>0</v>
      </c>
      <c r="AJ6002" t="b">
        <v>1</v>
      </c>
      <c r="AK6002" t="b">
        <v>0</v>
      </c>
      <c r="AL6002" t="b">
        <v>1</v>
      </c>
      <c r="AM6002" t="b">
        <v>0</v>
      </c>
      <c r="AN6002">
        <v>21.356818181818099</v>
      </c>
      <c r="AO6002">
        <f t="shared" si="93"/>
        <v>21</v>
      </c>
      <c r="AP6002" t="b">
        <v>0</v>
      </c>
    </row>
    <row r="6003" spans="1:42" x14ac:dyDescent="0.25">
      <c r="A6003" t="s">
        <v>8847</v>
      </c>
      <c r="B6003">
        <v>1</v>
      </c>
      <c r="C6003" t="s">
        <v>40</v>
      </c>
      <c r="D6003" t="s">
        <v>41</v>
      </c>
      <c r="E6003" t="s">
        <v>4698</v>
      </c>
      <c r="F6003">
        <v>93250</v>
      </c>
      <c r="G6003" t="s">
        <v>4699</v>
      </c>
      <c r="H6003">
        <v>35.666885999999998</v>
      </c>
      <c r="I6003">
        <v>-119.186717</v>
      </c>
      <c r="J6003">
        <v>0</v>
      </c>
      <c r="K6003">
        <v>0</v>
      </c>
      <c r="L6003">
        <v>0</v>
      </c>
      <c r="M6003">
        <v>0</v>
      </c>
      <c r="N6003" t="str">
        <f>VLOOKUP(O6003:O13034,'VLOOKUP Ranges'!$A$9:$B$12,2,TRUE)</f>
        <v>9-29</v>
      </c>
      <c r="O6003">
        <v>11</v>
      </c>
      <c r="P6003">
        <v>1</v>
      </c>
      <c r="Q6003" t="s">
        <v>44</v>
      </c>
      <c r="R6003" t="s">
        <v>45</v>
      </c>
      <c r="S6003" t="s">
        <v>44</v>
      </c>
      <c r="T6003" t="s">
        <v>45</v>
      </c>
      <c r="U6003" t="s">
        <v>44</v>
      </c>
      <c r="V6003" t="s">
        <v>44</v>
      </c>
      <c r="W6003" t="s">
        <v>45</v>
      </c>
      <c r="X6003">
        <v>0</v>
      </c>
      <c r="Y6003" t="str">
        <f>VLOOKUP(Z6003:Z13034,'VLOOKUP Ranges'!$A$2:$B$5,2,TRUE)</f>
        <v>35-70</v>
      </c>
      <c r="Z6003">
        <v>64.05</v>
      </c>
      <c r="AA6003">
        <v>733.95</v>
      </c>
      <c r="AB6003" t="s">
        <v>44</v>
      </c>
      <c r="AC6003">
        <v>0</v>
      </c>
      <c r="AD6003">
        <v>24</v>
      </c>
      <c r="AE6003">
        <v>4171</v>
      </c>
      <c r="AG6003" t="b">
        <v>0</v>
      </c>
      <c r="AH6003" t="b">
        <v>0</v>
      </c>
      <c r="AI6003" t="b">
        <v>0</v>
      </c>
      <c r="AJ6003" t="b">
        <v>0</v>
      </c>
      <c r="AK6003" t="b">
        <v>0</v>
      </c>
      <c r="AL6003" t="b">
        <v>0</v>
      </c>
      <c r="AM6003" t="b">
        <v>0</v>
      </c>
      <c r="AN6003">
        <v>66.722727272727198</v>
      </c>
      <c r="AO6003">
        <f t="shared" si="93"/>
        <v>65</v>
      </c>
      <c r="AP6003" t="b">
        <v>1</v>
      </c>
    </row>
    <row r="6004" spans="1:42" x14ac:dyDescent="0.25">
      <c r="A6004" t="s">
        <v>8848</v>
      </c>
      <c r="B6004">
        <v>1</v>
      </c>
      <c r="C6004" t="s">
        <v>40</v>
      </c>
      <c r="D6004" t="s">
        <v>41</v>
      </c>
      <c r="E6004" t="s">
        <v>1653</v>
      </c>
      <c r="F6004">
        <v>93251</v>
      </c>
      <c r="G6004" t="s">
        <v>1654</v>
      </c>
      <c r="H6004">
        <v>35.383809999999997</v>
      </c>
      <c r="I6004">
        <v>-119.730885</v>
      </c>
      <c r="J6004">
        <v>1</v>
      </c>
      <c r="K6004">
        <v>1</v>
      </c>
      <c r="L6004">
        <v>1</v>
      </c>
      <c r="M6004">
        <v>0</v>
      </c>
      <c r="N6004" t="str">
        <f>VLOOKUP(O6004:O13035,'VLOOKUP Ranges'!$A$9:$B$12,2,TRUE)</f>
        <v>1-9</v>
      </c>
      <c r="O6004">
        <v>7</v>
      </c>
      <c r="P6004">
        <v>1</v>
      </c>
      <c r="Q6004" t="s">
        <v>45</v>
      </c>
      <c r="R6004" t="s">
        <v>44</v>
      </c>
      <c r="S6004" t="s">
        <v>44</v>
      </c>
      <c r="T6004" t="s">
        <v>44</v>
      </c>
      <c r="U6004" t="s">
        <v>44</v>
      </c>
      <c r="V6004" t="s">
        <v>44</v>
      </c>
      <c r="W6004" t="s">
        <v>44</v>
      </c>
      <c r="X6004">
        <v>1</v>
      </c>
      <c r="Y6004" t="str">
        <f>VLOOKUP(Z6004:Z13035,'VLOOKUP Ranges'!$A$2:$B$5,2,TRUE)</f>
        <v>70-89</v>
      </c>
      <c r="Z6004">
        <v>74.849999999999994</v>
      </c>
      <c r="AA6004">
        <v>485.25</v>
      </c>
      <c r="AB6004" t="s">
        <v>44</v>
      </c>
      <c r="AC6004">
        <v>0</v>
      </c>
      <c r="AD6004">
        <v>44</v>
      </c>
      <c r="AE6004">
        <v>2259</v>
      </c>
      <c r="AG6004" t="b">
        <v>0</v>
      </c>
      <c r="AH6004" t="b">
        <v>0</v>
      </c>
      <c r="AI6004" t="b">
        <v>1</v>
      </c>
      <c r="AJ6004" t="b">
        <v>0</v>
      </c>
      <c r="AK6004" t="b">
        <v>0</v>
      </c>
      <c r="AL6004" t="b">
        <v>1</v>
      </c>
      <c r="AM6004" t="b">
        <v>0</v>
      </c>
      <c r="AN6004">
        <v>69.321428571428498</v>
      </c>
      <c r="AO6004">
        <f t="shared" si="93"/>
        <v>75</v>
      </c>
      <c r="AP6004" t="b">
        <v>0</v>
      </c>
    </row>
    <row r="6005" spans="1:42" x14ac:dyDescent="0.25">
      <c r="A6005" t="s">
        <v>8849</v>
      </c>
      <c r="B6005">
        <v>1</v>
      </c>
      <c r="C6005" t="s">
        <v>40</v>
      </c>
      <c r="D6005" t="s">
        <v>41</v>
      </c>
      <c r="E6005" t="s">
        <v>4703</v>
      </c>
      <c r="F6005">
        <v>93256</v>
      </c>
      <c r="G6005" t="s">
        <v>4704</v>
      </c>
      <c r="H6005">
        <v>35.957019000000003</v>
      </c>
      <c r="I6005">
        <v>-119.330928</v>
      </c>
      <c r="J6005">
        <v>1</v>
      </c>
      <c r="K6005">
        <v>0</v>
      </c>
      <c r="L6005">
        <v>1</v>
      </c>
      <c r="M6005">
        <v>0</v>
      </c>
      <c r="N6005" t="str">
        <f>VLOOKUP(O6005:O13036,'VLOOKUP Ranges'!$A$9:$B$12,2,TRUE)</f>
        <v>1-9</v>
      </c>
      <c r="O6005">
        <v>3</v>
      </c>
      <c r="P6005">
        <v>0</v>
      </c>
      <c r="Q6005" t="s">
        <v>62</v>
      </c>
      <c r="R6005" t="s">
        <v>44</v>
      </c>
      <c r="S6005" t="s">
        <v>44</v>
      </c>
      <c r="T6005" t="s">
        <v>44</v>
      </c>
      <c r="U6005" t="s">
        <v>44</v>
      </c>
      <c r="V6005" t="s">
        <v>44</v>
      </c>
      <c r="W6005" t="s">
        <v>44</v>
      </c>
      <c r="X6005">
        <v>0</v>
      </c>
      <c r="Y6005" t="str">
        <f>VLOOKUP(Z6005:Z13036,'VLOOKUP Ranges'!$A$2:$B$5,2,TRUE)</f>
        <v>18-35</v>
      </c>
      <c r="Z6005">
        <v>25</v>
      </c>
      <c r="AA6005">
        <v>78.25</v>
      </c>
      <c r="AB6005" t="s">
        <v>44</v>
      </c>
      <c r="AC6005">
        <v>0</v>
      </c>
      <c r="AD6005">
        <v>70</v>
      </c>
      <c r="AE6005">
        <v>2730</v>
      </c>
      <c r="AG6005" t="b">
        <v>0</v>
      </c>
      <c r="AH6005" t="b">
        <v>0</v>
      </c>
      <c r="AI6005" t="b">
        <v>0</v>
      </c>
      <c r="AJ6005" t="b">
        <v>0</v>
      </c>
      <c r="AK6005" t="b">
        <v>0</v>
      </c>
      <c r="AL6005" t="b">
        <v>0</v>
      </c>
      <c r="AM6005" t="b">
        <v>1</v>
      </c>
      <c r="AN6005">
        <v>26.0833333333333</v>
      </c>
      <c r="AO6005">
        <f t="shared" si="93"/>
        <v>25</v>
      </c>
      <c r="AP6005" t="b">
        <v>0</v>
      </c>
    </row>
    <row r="6006" spans="1:42" x14ac:dyDescent="0.25">
      <c r="A6006" t="s">
        <v>8850</v>
      </c>
      <c r="B6006">
        <v>1</v>
      </c>
      <c r="C6006" t="s">
        <v>40</v>
      </c>
      <c r="D6006" t="s">
        <v>41</v>
      </c>
      <c r="E6006" t="s">
        <v>2577</v>
      </c>
      <c r="F6006">
        <v>93257</v>
      </c>
      <c r="G6006" t="s">
        <v>2578</v>
      </c>
      <c r="H6006">
        <v>36.008958</v>
      </c>
      <c r="I6006">
        <v>-118.891593</v>
      </c>
      <c r="J6006">
        <v>1</v>
      </c>
      <c r="K6006">
        <v>0</v>
      </c>
      <c r="L6006">
        <v>0</v>
      </c>
      <c r="M6006">
        <v>0</v>
      </c>
      <c r="N6006" t="str">
        <f>VLOOKUP(O6006:O13037,'VLOOKUP Ranges'!$A$9:$B$12,2,TRUE)</f>
        <v>55-77</v>
      </c>
      <c r="O6006">
        <v>58</v>
      </c>
      <c r="P6006">
        <v>1</v>
      </c>
      <c r="Q6006" t="s">
        <v>44</v>
      </c>
      <c r="R6006" t="s">
        <v>66</v>
      </c>
      <c r="S6006" t="s">
        <v>66</v>
      </c>
      <c r="T6006" t="s">
        <v>66</v>
      </c>
      <c r="U6006" t="s">
        <v>66</v>
      </c>
      <c r="V6006" t="s">
        <v>66</v>
      </c>
      <c r="W6006" t="s">
        <v>66</v>
      </c>
      <c r="X6006">
        <v>0</v>
      </c>
      <c r="Y6006" t="str">
        <f>VLOOKUP(Z6006:Z13037,'VLOOKUP Ranges'!$A$2:$B$5,2,TRUE)</f>
        <v>18-35</v>
      </c>
      <c r="Z6006">
        <v>20.3</v>
      </c>
      <c r="AA6006">
        <v>1131.5</v>
      </c>
      <c r="AB6006" t="s">
        <v>44</v>
      </c>
      <c r="AC6006">
        <v>0</v>
      </c>
      <c r="AD6006">
        <v>20</v>
      </c>
      <c r="AE6006">
        <v>4335</v>
      </c>
      <c r="AG6006" t="b">
        <v>0</v>
      </c>
      <c r="AH6006" t="b">
        <v>1</v>
      </c>
      <c r="AI6006" t="b">
        <v>0</v>
      </c>
      <c r="AJ6006" t="b">
        <v>1</v>
      </c>
      <c r="AK6006" t="b">
        <v>1</v>
      </c>
      <c r="AL6006" t="b">
        <v>0</v>
      </c>
      <c r="AM6006" t="b">
        <v>0</v>
      </c>
      <c r="AN6006">
        <v>19.5086206896551</v>
      </c>
      <c r="AO6006">
        <f t="shared" si="93"/>
        <v>21</v>
      </c>
      <c r="AP6006" t="b">
        <v>0</v>
      </c>
    </row>
    <row r="6007" spans="1:42" x14ac:dyDescent="0.25">
      <c r="A6007" t="s">
        <v>8851</v>
      </c>
      <c r="B6007">
        <v>1</v>
      </c>
      <c r="C6007" t="s">
        <v>40</v>
      </c>
      <c r="D6007" t="s">
        <v>41</v>
      </c>
      <c r="E6007" t="s">
        <v>529</v>
      </c>
      <c r="F6007">
        <v>93260</v>
      </c>
      <c r="G6007" t="s">
        <v>530</v>
      </c>
      <c r="H6007">
        <v>35.861927999999999</v>
      </c>
      <c r="I6007">
        <v>-118.636698</v>
      </c>
      <c r="J6007">
        <v>1</v>
      </c>
      <c r="K6007">
        <v>0</v>
      </c>
      <c r="L6007">
        <v>0</v>
      </c>
      <c r="M6007">
        <v>1</v>
      </c>
      <c r="N6007" t="str">
        <f>VLOOKUP(O6007:O13038,'VLOOKUP Ranges'!$A$9:$B$12,2,TRUE)</f>
        <v>1-9</v>
      </c>
      <c r="O6007">
        <v>6</v>
      </c>
      <c r="P6007">
        <v>1</v>
      </c>
      <c r="Q6007" t="s">
        <v>45</v>
      </c>
      <c r="R6007" t="s">
        <v>66</v>
      </c>
      <c r="S6007" t="s">
        <v>66</v>
      </c>
      <c r="T6007" t="s">
        <v>66</v>
      </c>
      <c r="U6007" t="s">
        <v>66</v>
      </c>
      <c r="V6007" t="s">
        <v>66</v>
      </c>
      <c r="W6007" t="s">
        <v>66</v>
      </c>
      <c r="X6007">
        <v>0</v>
      </c>
      <c r="Y6007" t="str">
        <f>VLOOKUP(Z6007:Z13038,'VLOOKUP Ranges'!$A$2:$B$5,2,TRUE)</f>
        <v>18-35</v>
      </c>
      <c r="Z6007">
        <v>26.35</v>
      </c>
      <c r="AA6007">
        <v>184.05</v>
      </c>
      <c r="AB6007" t="s">
        <v>44</v>
      </c>
      <c r="AC6007">
        <v>0</v>
      </c>
      <c r="AD6007">
        <v>22</v>
      </c>
      <c r="AE6007">
        <v>2189</v>
      </c>
      <c r="AG6007" t="b">
        <v>0</v>
      </c>
      <c r="AH6007" t="b">
        <v>0</v>
      </c>
      <c r="AI6007" t="b">
        <v>0</v>
      </c>
      <c r="AJ6007" t="b">
        <v>1</v>
      </c>
      <c r="AK6007" t="b">
        <v>0</v>
      </c>
      <c r="AL6007" t="b">
        <v>0</v>
      </c>
      <c r="AM6007" t="b">
        <v>1</v>
      </c>
      <c r="AN6007">
        <v>30.675000000000001</v>
      </c>
      <c r="AO6007">
        <f t="shared" si="93"/>
        <v>27</v>
      </c>
      <c r="AP6007" t="b">
        <v>0</v>
      </c>
    </row>
    <row r="6008" spans="1:42" x14ac:dyDescent="0.25">
      <c r="A6008" t="s">
        <v>8852</v>
      </c>
      <c r="B6008">
        <v>1</v>
      </c>
      <c r="C6008" t="s">
        <v>40</v>
      </c>
      <c r="D6008" t="s">
        <v>41</v>
      </c>
      <c r="E6008" t="s">
        <v>2580</v>
      </c>
      <c r="F6008">
        <v>93262</v>
      </c>
      <c r="G6008" t="s">
        <v>2581</v>
      </c>
      <c r="H6008">
        <v>36.527242999999999</v>
      </c>
      <c r="I6008">
        <v>-118.594938</v>
      </c>
      <c r="J6008">
        <v>0</v>
      </c>
      <c r="K6008">
        <v>0</v>
      </c>
      <c r="L6008">
        <v>1</v>
      </c>
      <c r="M6008">
        <v>0</v>
      </c>
      <c r="N6008" t="str">
        <f>VLOOKUP(O6008:O13039,'VLOOKUP Ranges'!$A$9:$B$12,2,TRUE)</f>
        <v>9-29</v>
      </c>
      <c r="O6008">
        <v>22</v>
      </c>
      <c r="P6008">
        <v>1</v>
      </c>
      <c r="Q6008" t="s">
        <v>44</v>
      </c>
      <c r="R6008" t="s">
        <v>44</v>
      </c>
      <c r="S6008" t="s">
        <v>45</v>
      </c>
      <c r="T6008" t="s">
        <v>45</v>
      </c>
      <c r="U6008" t="s">
        <v>44</v>
      </c>
      <c r="V6008" t="s">
        <v>44</v>
      </c>
      <c r="W6008" t="s">
        <v>44</v>
      </c>
      <c r="X6008">
        <v>1</v>
      </c>
      <c r="Y6008" t="str">
        <f>VLOOKUP(Z6008:Z13039,'VLOOKUP Ranges'!$A$2:$B$5,2,TRUE)</f>
        <v>35-70</v>
      </c>
      <c r="Z6008">
        <v>54.7</v>
      </c>
      <c r="AA6008">
        <v>1178.75</v>
      </c>
      <c r="AB6008" t="s">
        <v>44</v>
      </c>
      <c r="AC6008">
        <v>0</v>
      </c>
      <c r="AD6008">
        <v>53</v>
      </c>
      <c r="AE6008">
        <v>5722</v>
      </c>
      <c r="AG6008" t="b">
        <v>0</v>
      </c>
      <c r="AH6008" t="b">
        <v>0</v>
      </c>
      <c r="AI6008" t="b">
        <v>0</v>
      </c>
      <c r="AJ6008" t="b">
        <v>0</v>
      </c>
      <c r="AK6008" t="b">
        <v>0</v>
      </c>
      <c r="AL6008" t="b">
        <v>0</v>
      </c>
      <c r="AM6008" t="b">
        <v>1</v>
      </c>
      <c r="AN6008">
        <v>53.579545454545404</v>
      </c>
      <c r="AO6008">
        <f t="shared" si="93"/>
        <v>55</v>
      </c>
      <c r="AP6008" t="b">
        <v>0</v>
      </c>
    </row>
    <row r="6009" spans="1:42" x14ac:dyDescent="0.25">
      <c r="A6009" t="s">
        <v>8853</v>
      </c>
      <c r="B6009">
        <v>1</v>
      </c>
      <c r="C6009" t="s">
        <v>40</v>
      </c>
      <c r="D6009" t="s">
        <v>41</v>
      </c>
      <c r="E6009" t="s">
        <v>4709</v>
      </c>
      <c r="F6009">
        <v>93265</v>
      </c>
      <c r="G6009" t="s">
        <v>4710</v>
      </c>
      <c r="H6009">
        <v>36.245925999999997</v>
      </c>
      <c r="I6009">
        <v>-118.693138</v>
      </c>
      <c r="J6009">
        <v>1</v>
      </c>
      <c r="K6009">
        <v>0</v>
      </c>
      <c r="L6009">
        <v>1</v>
      </c>
      <c r="M6009">
        <v>1</v>
      </c>
      <c r="N6009" t="str">
        <f>VLOOKUP(O6009:O13040,'VLOOKUP Ranges'!$A$9:$B$12,2,TRUE)</f>
        <v>55-77</v>
      </c>
      <c r="O6009">
        <v>64</v>
      </c>
      <c r="P6009">
        <v>1</v>
      </c>
      <c r="Q6009" t="s">
        <v>45</v>
      </c>
      <c r="R6009" t="s">
        <v>44</v>
      </c>
      <c r="S6009" t="s">
        <v>44</v>
      </c>
      <c r="T6009" t="s">
        <v>45</v>
      </c>
      <c r="U6009" t="s">
        <v>44</v>
      </c>
      <c r="V6009" t="s">
        <v>44</v>
      </c>
      <c r="W6009" t="s">
        <v>45</v>
      </c>
      <c r="X6009">
        <v>0</v>
      </c>
      <c r="Y6009" t="str">
        <f>VLOOKUP(Z6009:Z13040,'VLOOKUP Ranges'!$A$2:$B$5,2,TRUE)</f>
        <v>89-118</v>
      </c>
      <c r="Z6009">
        <v>90.25</v>
      </c>
      <c r="AA6009">
        <v>5629.15</v>
      </c>
      <c r="AB6009" t="s">
        <v>44</v>
      </c>
      <c r="AC6009">
        <v>0</v>
      </c>
      <c r="AD6009">
        <v>53</v>
      </c>
      <c r="AE6009">
        <v>4799</v>
      </c>
      <c r="AG6009" t="b">
        <v>1</v>
      </c>
      <c r="AH6009" t="b">
        <v>0</v>
      </c>
      <c r="AI6009" t="b">
        <v>1</v>
      </c>
      <c r="AJ6009" t="b">
        <v>0</v>
      </c>
      <c r="AK6009" t="b">
        <v>1</v>
      </c>
      <c r="AL6009" t="b">
        <v>0</v>
      </c>
      <c r="AM6009" t="b">
        <v>0</v>
      </c>
      <c r="AN6009">
        <v>87.955468749999994</v>
      </c>
      <c r="AO6009">
        <f t="shared" si="93"/>
        <v>91</v>
      </c>
      <c r="AP6009" t="b">
        <v>0</v>
      </c>
    </row>
    <row r="6010" spans="1:42" x14ac:dyDescent="0.25">
      <c r="A6010" t="s">
        <v>8854</v>
      </c>
      <c r="B6010">
        <v>1</v>
      </c>
      <c r="C6010" t="s">
        <v>40</v>
      </c>
      <c r="D6010" t="s">
        <v>41</v>
      </c>
      <c r="E6010" t="s">
        <v>2583</v>
      </c>
      <c r="F6010">
        <v>93267</v>
      </c>
      <c r="G6010" t="s">
        <v>2584</v>
      </c>
      <c r="H6010">
        <v>36.141319000000003</v>
      </c>
      <c r="I6010">
        <v>-119.129075</v>
      </c>
      <c r="J6010">
        <v>1</v>
      </c>
      <c r="K6010">
        <v>0</v>
      </c>
      <c r="L6010">
        <v>0</v>
      </c>
      <c r="M6010">
        <v>0</v>
      </c>
      <c r="N6010" t="str">
        <f>VLOOKUP(O6010:O13041,'VLOOKUP Ranges'!$A$9:$B$12,2,TRUE)</f>
        <v>1-9</v>
      </c>
      <c r="O6010">
        <v>6</v>
      </c>
      <c r="P6010">
        <v>1</v>
      </c>
      <c r="Q6010" t="s">
        <v>44</v>
      </c>
      <c r="R6010" t="s">
        <v>66</v>
      </c>
      <c r="S6010" t="s">
        <v>66</v>
      </c>
      <c r="T6010" t="s">
        <v>66</v>
      </c>
      <c r="U6010" t="s">
        <v>66</v>
      </c>
      <c r="V6010" t="s">
        <v>66</v>
      </c>
      <c r="W6010" t="s">
        <v>66</v>
      </c>
      <c r="X6010">
        <v>0</v>
      </c>
      <c r="Y6010" t="str">
        <f>VLOOKUP(Z6010:Z13041,'VLOOKUP Ranges'!$A$2:$B$5,2,TRUE)</f>
        <v>18-35</v>
      </c>
      <c r="Z6010">
        <v>20.65</v>
      </c>
      <c r="AA6010">
        <v>109.3</v>
      </c>
      <c r="AB6010" t="s">
        <v>44</v>
      </c>
      <c r="AC6010">
        <v>0</v>
      </c>
      <c r="AD6010">
        <v>79</v>
      </c>
      <c r="AE6010">
        <v>3266</v>
      </c>
      <c r="AG6010" t="b">
        <v>0</v>
      </c>
      <c r="AH6010" t="b">
        <v>0</v>
      </c>
      <c r="AI6010" t="b">
        <v>0</v>
      </c>
      <c r="AJ6010" t="b">
        <v>1</v>
      </c>
      <c r="AK6010" t="b">
        <v>0</v>
      </c>
      <c r="AL6010" t="b">
        <v>0</v>
      </c>
      <c r="AM6010" t="b">
        <v>1</v>
      </c>
      <c r="AN6010">
        <v>18.216666666666601</v>
      </c>
      <c r="AO6010">
        <f t="shared" si="93"/>
        <v>21</v>
      </c>
      <c r="AP6010" t="b">
        <v>0</v>
      </c>
    </row>
    <row r="6011" spans="1:42" x14ac:dyDescent="0.25">
      <c r="A6011" t="s">
        <v>8855</v>
      </c>
      <c r="B6011">
        <v>1</v>
      </c>
      <c r="C6011" t="s">
        <v>40</v>
      </c>
      <c r="D6011" t="s">
        <v>41</v>
      </c>
      <c r="E6011" t="s">
        <v>1660</v>
      </c>
      <c r="F6011">
        <v>93270</v>
      </c>
      <c r="G6011" t="s">
        <v>1661</v>
      </c>
      <c r="H6011">
        <v>35.939067999999999</v>
      </c>
      <c r="I6011">
        <v>-119.043666</v>
      </c>
      <c r="J6011">
        <v>1</v>
      </c>
      <c r="K6011">
        <v>0</v>
      </c>
      <c r="L6011">
        <v>0</v>
      </c>
      <c r="M6011">
        <v>1</v>
      </c>
      <c r="N6011" t="str">
        <f>VLOOKUP(O6011:O13042,'VLOOKUP Ranges'!$A$9:$B$12,2,TRUE)</f>
        <v>29-55</v>
      </c>
      <c r="O6011">
        <v>39</v>
      </c>
      <c r="P6011">
        <v>1</v>
      </c>
      <c r="Q6011" t="s">
        <v>45</v>
      </c>
      <c r="R6011" t="s">
        <v>66</v>
      </c>
      <c r="S6011" t="s">
        <v>66</v>
      </c>
      <c r="T6011" t="s">
        <v>66</v>
      </c>
      <c r="U6011" t="s">
        <v>66</v>
      </c>
      <c r="V6011" t="s">
        <v>66</v>
      </c>
      <c r="W6011" t="s">
        <v>66</v>
      </c>
      <c r="X6011">
        <v>0</v>
      </c>
      <c r="Y6011" t="str">
        <f>VLOOKUP(Z6011:Z13042,'VLOOKUP Ranges'!$A$2:$B$5,2,TRUE)</f>
        <v>18-35</v>
      </c>
      <c r="Z6011">
        <v>25.45</v>
      </c>
      <c r="AA6011">
        <v>958.45</v>
      </c>
      <c r="AB6011" t="s">
        <v>44</v>
      </c>
      <c r="AC6011">
        <v>0</v>
      </c>
      <c r="AD6011">
        <v>53</v>
      </c>
      <c r="AE6011">
        <v>5986</v>
      </c>
      <c r="AG6011" t="b">
        <v>1</v>
      </c>
      <c r="AH6011" t="b">
        <v>0</v>
      </c>
      <c r="AI6011" t="b">
        <v>0</v>
      </c>
      <c r="AJ6011" t="b">
        <v>1</v>
      </c>
      <c r="AK6011" t="b">
        <v>0</v>
      </c>
      <c r="AL6011" t="b">
        <v>0</v>
      </c>
      <c r="AM6011" t="b">
        <v>0</v>
      </c>
      <c r="AN6011">
        <v>24.575641025641001</v>
      </c>
      <c r="AO6011">
        <f t="shared" si="93"/>
        <v>26</v>
      </c>
      <c r="AP6011" t="b">
        <v>0</v>
      </c>
    </row>
    <row r="6012" spans="1:42" x14ac:dyDescent="0.25">
      <c r="A6012" t="s">
        <v>8856</v>
      </c>
      <c r="B6012">
        <v>1</v>
      </c>
      <c r="C6012" t="s">
        <v>40</v>
      </c>
      <c r="D6012" t="s">
        <v>41</v>
      </c>
      <c r="E6012" t="s">
        <v>4716</v>
      </c>
      <c r="F6012">
        <v>93271</v>
      </c>
      <c r="G6012" t="s">
        <v>4717</v>
      </c>
      <c r="H6012">
        <v>36.413432999999998</v>
      </c>
      <c r="I6012">
        <v>-118.854708</v>
      </c>
      <c r="J6012">
        <v>0</v>
      </c>
      <c r="K6012">
        <v>0</v>
      </c>
      <c r="L6012">
        <v>0</v>
      </c>
      <c r="M6012">
        <v>0</v>
      </c>
      <c r="N6012" t="str">
        <f>VLOOKUP(O6012:O13043,'VLOOKUP Ranges'!$A$9:$B$12,2,TRUE)</f>
        <v>9-29</v>
      </c>
      <c r="O6012">
        <v>20</v>
      </c>
      <c r="P6012">
        <v>1</v>
      </c>
      <c r="Q6012" t="s">
        <v>44</v>
      </c>
      <c r="R6012" t="s">
        <v>66</v>
      </c>
      <c r="S6012" t="s">
        <v>66</v>
      </c>
      <c r="T6012" t="s">
        <v>66</v>
      </c>
      <c r="U6012" t="s">
        <v>66</v>
      </c>
      <c r="V6012" t="s">
        <v>66</v>
      </c>
      <c r="W6012" t="s">
        <v>66</v>
      </c>
      <c r="X6012">
        <v>0</v>
      </c>
      <c r="Y6012" t="str">
        <f>VLOOKUP(Z6012:Z13043,'VLOOKUP Ranges'!$A$2:$B$5,2,TRUE)</f>
        <v>18-35</v>
      </c>
      <c r="Z6012">
        <v>19.5</v>
      </c>
      <c r="AA6012">
        <v>403.15</v>
      </c>
      <c r="AB6012" t="s">
        <v>44</v>
      </c>
      <c r="AC6012">
        <v>0</v>
      </c>
      <c r="AD6012">
        <v>59</v>
      </c>
      <c r="AE6012">
        <v>4700</v>
      </c>
      <c r="AG6012" t="b">
        <v>1</v>
      </c>
      <c r="AH6012" t="b">
        <v>0</v>
      </c>
      <c r="AI6012" t="b">
        <v>0</v>
      </c>
      <c r="AJ6012" t="b">
        <v>1</v>
      </c>
      <c r="AK6012" t="b">
        <v>0</v>
      </c>
      <c r="AL6012" t="b">
        <v>0</v>
      </c>
      <c r="AM6012" t="b">
        <v>1</v>
      </c>
      <c r="AN6012">
        <v>20.157499999999999</v>
      </c>
      <c r="AO6012">
        <f t="shared" si="93"/>
        <v>20</v>
      </c>
      <c r="AP6012" t="b">
        <v>0</v>
      </c>
    </row>
    <row r="6013" spans="1:42" x14ac:dyDescent="0.25">
      <c r="A6013" t="s">
        <v>8857</v>
      </c>
      <c r="B6013">
        <v>1</v>
      </c>
      <c r="C6013" t="s">
        <v>40</v>
      </c>
      <c r="D6013" t="s">
        <v>41</v>
      </c>
      <c r="E6013" t="s">
        <v>4720</v>
      </c>
      <c r="F6013">
        <v>93276</v>
      </c>
      <c r="G6013" t="s">
        <v>4721</v>
      </c>
      <c r="H6013">
        <v>35.316262999999999</v>
      </c>
      <c r="I6013">
        <v>-119.402559</v>
      </c>
      <c r="J6013">
        <v>1</v>
      </c>
      <c r="K6013">
        <v>0</v>
      </c>
      <c r="L6013">
        <v>1</v>
      </c>
      <c r="M6013">
        <v>0</v>
      </c>
      <c r="N6013" t="str">
        <f>VLOOKUP(O6013:O13044,'VLOOKUP Ranges'!$A$9:$B$12,2,TRUE)</f>
        <v>55-77</v>
      </c>
      <c r="O6013">
        <v>64</v>
      </c>
      <c r="P6013">
        <v>1</v>
      </c>
      <c r="Q6013" t="s">
        <v>45</v>
      </c>
      <c r="R6013" t="s">
        <v>45</v>
      </c>
      <c r="S6013" t="s">
        <v>44</v>
      </c>
      <c r="T6013" t="s">
        <v>44</v>
      </c>
      <c r="U6013" t="s">
        <v>44</v>
      </c>
      <c r="V6013" t="s">
        <v>45</v>
      </c>
      <c r="W6013" t="s">
        <v>44</v>
      </c>
      <c r="X6013">
        <v>1</v>
      </c>
      <c r="Y6013" t="str">
        <f>VLOOKUP(Z6013:Z13044,'VLOOKUP Ranges'!$A$2:$B$5,2,TRUE)</f>
        <v>35-70</v>
      </c>
      <c r="Z6013">
        <v>66.150000000000006</v>
      </c>
      <c r="AA6013">
        <v>4392.5</v>
      </c>
      <c r="AB6013" t="s">
        <v>44</v>
      </c>
      <c r="AC6013">
        <v>0</v>
      </c>
      <c r="AD6013">
        <v>25</v>
      </c>
      <c r="AE6013">
        <v>4703</v>
      </c>
      <c r="AG6013" t="b">
        <v>1</v>
      </c>
      <c r="AH6013" t="b">
        <v>0</v>
      </c>
      <c r="AI6013" t="b">
        <v>0</v>
      </c>
      <c r="AJ6013" t="b">
        <v>0</v>
      </c>
      <c r="AK6013" t="b">
        <v>1</v>
      </c>
      <c r="AL6013" t="b">
        <v>0</v>
      </c>
      <c r="AM6013" t="b">
        <v>0</v>
      </c>
      <c r="AN6013">
        <v>68.6328125</v>
      </c>
      <c r="AO6013">
        <f t="shared" si="93"/>
        <v>67</v>
      </c>
      <c r="AP6013" t="b">
        <v>1</v>
      </c>
    </row>
    <row r="6014" spans="1:42" x14ac:dyDescent="0.25">
      <c r="A6014" t="s">
        <v>8858</v>
      </c>
      <c r="B6014">
        <v>1</v>
      </c>
      <c r="C6014" t="s">
        <v>40</v>
      </c>
      <c r="D6014" t="s">
        <v>41</v>
      </c>
      <c r="E6014" t="s">
        <v>2589</v>
      </c>
      <c r="F6014">
        <v>93280</v>
      </c>
      <c r="G6014" t="s">
        <v>2590</v>
      </c>
      <c r="H6014">
        <v>35.652242000000001</v>
      </c>
      <c r="I6014">
        <v>-119.4464</v>
      </c>
      <c r="J6014">
        <v>0</v>
      </c>
      <c r="K6014">
        <v>0</v>
      </c>
      <c r="L6014">
        <v>1</v>
      </c>
      <c r="M6014">
        <v>0</v>
      </c>
      <c r="N6014" t="str">
        <f>VLOOKUP(O6014:O13045,'VLOOKUP Ranges'!$A$9:$B$12,2,TRUE)</f>
        <v>29-55</v>
      </c>
      <c r="O6014">
        <v>46</v>
      </c>
      <c r="P6014">
        <v>1</v>
      </c>
      <c r="Q6014" t="s">
        <v>44</v>
      </c>
      <c r="R6014" t="s">
        <v>44</v>
      </c>
      <c r="S6014" t="s">
        <v>45</v>
      </c>
      <c r="T6014" t="s">
        <v>44</v>
      </c>
      <c r="U6014" t="s">
        <v>44</v>
      </c>
      <c r="V6014" t="s">
        <v>45</v>
      </c>
      <c r="W6014" t="s">
        <v>45</v>
      </c>
      <c r="X6014">
        <v>1</v>
      </c>
      <c r="Y6014" t="str">
        <f>VLOOKUP(Z6014:Z13045,'VLOOKUP Ranges'!$A$2:$B$5,2,TRUE)</f>
        <v>35-70</v>
      </c>
      <c r="Z6014">
        <v>69.099999999999994</v>
      </c>
      <c r="AA6014">
        <v>3168</v>
      </c>
      <c r="AB6014" t="s">
        <v>44</v>
      </c>
      <c r="AC6014">
        <v>0</v>
      </c>
      <c r="AD6014">
        <v>53</v>
      </c>
      <c r="AE6014">
        <v>2333</v>
      </c>
      <c r="AG6014" t="b">
        <v>0</v>
      </c>
      <c r="AH6014" t="b">
        <v>0</v>
      </c>
      <c r="AI6014" t="b">
        <v>0</v>
      </c>
      <c r="AJ6014" t="b">
        <v>0</v>
      </c>
      <c r="AK6014" t="b">
        <v>1</v>
      </c>
      <c r="AL6014" t="b">
        <v>0</v>
      </c>
      <c r="AM6014" t="b">
        <v>0</v>
      </c>
      <c r="AN6014">
        <v>68.869565217391298</v>
      </c>
      <c r="AO6014">
        <f t="shared" si="93"/>
        <v>70</v>
      </c>
      <c r="AP6014" t="b">
        <v>0</v>
      </c>
    </row>
    <row r="6015" spans="1:42" x14ac:dyDescent="0.25">
      <c r="A6015" t="s">
        <v>8859</v>
      </c>
      <c r="B6015">
        <v>1</v>
      </c>
      <c r="C6015" t="s">
        <v>40</v>
      </c>
      <c r="D6015" t="s">
        <v>41</v>
      </c>
      <c r="E6015" t="s">
        <v>4725</v>
      </c>
      <c r="F6015">
        <v>93283</v>
      </c>
      <c r="G6015" t="s">
        <v>4726</v>
      </c>
      <c r="H6015">
        <v>35.556469999999997</v>
      </c>
      <c r="I6015">
        <v>-118.24491399999999</v>
      </c>
      <c r="J6015">
        <v>0</v>
      </c>
      <c r="K6015">
        <v>1</v>
      </c>
      <c r="L6015">
        <v>1</v>
      </c>
      <c r="M6015">
        <v>1</v>
      </c>
      <c r="N6015" t="str">
        <f>VLOOKUP(O6015:O13046,'VLOOKUP Ranges'!$A$9:$B$12,2,TRUE)</f>
        <v>9-29</v>
      </c>
      <c r="O6015">
        <v>28</v>
      </c>
      <c r="P6015">
        <v>0</v>
      </c>
      <c r="Q6015" t="s">
        <v>62</v>
      </c>
      <c r="R6015" t="s">
        <v>44</v>
      </c>
      <c r="S6015" t="s">
        <v>45</v>
      </c>
      <c r="T6015" t="s">
        <v>44</v>
      </c>
      <c r="U6015" t="s">
        <v>44</v>
      </c>
      <c r="V6015" t="s">
        <v>44</v>
      </c>
      <c r="W6015" t="s">
        <v>45</v>
      </c>
      <c r="X6015">
        <v>1</v>
      </c>
      <c r="Y6015" t="str">
        <f>VLOOKUP(Z6015:Z13046,'VLOOKUP Ranges'!$A$2:$B$5,2,TRUE)</f>
        <v>35-70</v>
      </c>
      <c r="Z6015">
        <v>39.1</v>
      </c>
      <c r="AA6015">
        <v>1096.5999999999999</v>
      </c>
      <c r="AB6015" t="s">
        <v>44</v>
      </c>
      <c r="AC6015">
        <v>0</v>
      </c>
      <c r="AD6015">
        <v>59</v>
      </c>
      <c r="AE6015">
        <v>2305</v>
      </c>
      <c r="AG6015" t="b">
        <v>1</v>
      </c>
      <c r="AH6015" t="b">
        <v>0</v>
      </c>
      <c r="AI6015" t="b">
        <v>0</v>
      </c>
      <c r="AJ6015" t="b">
        <v>0</v>
      </c>
      <c r="AK6015" t="b">
        <v>0</v>
      </c>
      <c r="AL6015" t="b">
        <v>1</v>
      </c>
      <c r="AM6015" t="b">
        <v>0</v>
      </c>
      <c r="AN6015">
        <v>39.164285714285697</v>
      </c>
      <c r="AO6015">
        <f t="shared" si="93"/>
        <v>40</v>
      </c>
      <c r="AP6015" t="b">
        <v>0</v>
      </c>
    </row>
    <row r="6016" spans="1:42" x14ac:dyDescent="0.25">
      <c r="A6016" t="s">
        <v>8860</v>
      </c>
      <c r="B6016">
        <v>1</v>
      </c>
      <c r="C6016" t="s">
        <v>40</v>
      </c>
      <c r="D6016" t="s">
        <v>41</v>
      </c>
      <c r="E6016" t="s">
        <v>538</v>
      </c>
      <c r="F6016">
        <v>93285</v>
      </c>
      <c r="G6016" t="s">
        <v>539</v>
      </c>
      <c r="H6016">
        <v>35.690534999999997</v>
      </c>
      <c r="I6016">
        <v>-118.552784</v>
      </c>
      <c r="J6016">
        <v>0</v>
      </c>
      <c r="K6016">
        <v>0</v>
      </c>
      <c r="L6016">
        <v>1</v>
      </c>
      <c r="M6016">
        <v>0</v>
      </c>
      <c r="N6016" t="str">
        <f>VLOOKUP(O6016:O13047,'VLOOKUP Ranges'!$A$9:$B$12,2,TRUE)</f>
        <v>29-55</v>
      </c>
      <c r="O6016">
        <v>33</v>
      </c>
      <c r="P6016">
        <v>1</v>
      </c>
      <c r="Q6016" t="s">
        <v>44</v>
      </c>
      <c r="R6016" t="s">
        <v>66</v>
      </c>
      <c r="S6016" t="s">
        <v>66</v>
      </c>
      <c r="T6016" t="s">
        <v>66</v>
      </c>
      <c r="U6016" t="s">
        <v>66</v>
      </c>
      <c r="V6016" t="s">
        <v>66</v>
      </c>
      <c r="W6016" t="s">
        <v>66</v>
      </c>
      <c r="X6016">
        <v>0</v>
      </c>
      <c r="Y6016" t="str">
        <f>VLOOKUP(Z6016:Z13047,'VLOOKUP Ranges'!$A$2:$B$5,2,TRUE)</f>
        <v>18-35</v>
      </c>
      <c r="Z6016">
        <v>20.05</v>
      </c>
      <c r="AA6016">
        <v>669.45</v>
      </c>
      <c r="AB6016" t="s">
        <v>44</v>
      </c>
      <c r="AC6016">
        <v>0</v>
      </c>
      <c r="AD6016">
        <v>22</v>
      </c>
      <c r="AE6016">
        <v>5759</v>
      </c>
      <c r="AG6016" t="b">
        <v>0</v>
      </c>
      <c r="AH6016" t="b">
        <v>0</v>
      </c>
      <c r="AI6016" t="b">
        <v>0</v>
      </c>
      <c r="AJ6016" t="b">
        <v>1</v>
      </c>
      <c r="AK6016" t="b">
        <v>0</v>
      </c>
      <c r="AL6016" t="b">
        <v>0</v>
      </c>
      <c r="AM6016" t="b">
        <v>1</v>
      </c>
      <c r="AN6016">
        <v>20.2863636363636</v>
      </c>
      <c r="AO6016">
        <f t="shared" si="93"/>
        <v>21</v>
      </c>
      <c r="AP6016" t="b">
        <v>0</v>
      </c>
    </row>
    <row r="6017" spans="1:42" x14ac:dyDescent="0.25">
      <c r="A6017" t="s">
        <v>8861</v>
      </c>
      <c r="B6017">
        <v>1</v>
      </c>
      <c r="C6017" t="s">
        <v>40</v>
      </c>
      <c r="D6017" t="s">
        <v>41</v>
      </c>
      <c r="E6017" t="s">
        <v>4728</v>
      </c>
      <c r="F6017">
        <v>93286</v>
      </c>
      <c r="G6017" t="s">
        <v>4729</v>
      </c>
      <c r="H6017">
        <v>36.464635000000001</v>
      </c>
      <c r="I6017">
        <v>-119.094348</v>
      </c>
      <c r="J6017">
        <v>1</v>
      </c>
      <c r="K6017">
        <v>0</v>
      </c>
      <c r="L6017">
        <v>1</v>
      </c>
      <c r="M6017">
        <v>1</v>
      </c>
      <c r="N6017" t="str">
        <f>VLOOKUP(O6017:O13048,'VLOOKUP Ranges'!$A$9:$B$12,2,TRUE)</f>
        <v>29-55</v>
      </c>
      <c r="O6017">
        <v>39</v>
      </c>
      <c r="P6017">
        <v>1</v>
      </c>
      <c r="Q6017" t="s">
        <v>44</v>
      </c>
      <c r="R6017" t="s">
        <v>45</v>
      </c>
      <c r="S6017" t="s">
        <v>45</v>
      </c>
      <c r="T6017" t="s">
        <v>45</v>
      </c>
      <c r="U6017" t="s">
        <v>44</v>
      </c>
      <c r="V6017" t="s">
        <v>44</v>
      </c>
      <c r="W6017" t="s">
        <v>44</v>
      </c>
      <c r="X6017">
        <v>0</v>
      </c>
      <c r="Y6017" t="str">
        <f>VLOOKUP(Z6017:Z13048,'VLOOKUP Ranges'!$A$2:$B$5,2,TRUE)</f>
        <v>35-70</v>
      </c>
      <c r="Z6017">
        <v>59.8</v>
      </c>
      <c r="AA6017">
        <v>2343.85</v>
      </c>
      <c r="AB6017" t="s">
        <v>44</v>
      </c>
      <c r="AC6017">
        <v>0</v>
      </c>
      <c r="AD6017">
        <v>58</v>
      </c>
      <c r="AE6017">
        <v>3093</v>
      </c>
      <c r="AG6017" t="b">
        <v>1</v>
      </c>
      <c r="AH6017" t="b">
        <v>0</v>
      </c>
      <c r="AI6017" t="b">
        <v>0</v>
      </c>
      <c r="AJ6017" t="b">
        <v>0</v>
      </c>
      <c r="AK6017" t="b">
        <v>0</v>
      </c>
      <c r="AL6017" t="b">
        <v>1</v>
      </c>
      <c r="AM6017" t="b">
        <v>0</v>
      </c>
      <c r="AN6017">
        <v>60.098717948717898</v>
      </c>
      <c r="AO6017">
        <f t="shared" si="93"/>
        <v>60</v>
      </c>
      <c r="AP6017" t="b">
        <v>1</v>
      </c>
    </row>
    <row r="6018" spans="1:42" x14ac:dyDescent="0.25">
      <c r="A6018" t="s">
        <v>8862</v>
      </c>
      <c r="B6018">
        <v>1</v>
      </c>
      <c r="C6018" t="s">
        <v>40</v>
      </c>
      <c r="D6018" t="s">
        <v>41</v>
      </c>
      <c r="E6018" t="s">
        <v>541</v>
      </c>
      <c r="F6018">
        <v>93291</v>
      </c>
      <c r="G6018" t="s">
        <v>4732</v>
      </c>
      <c r="H6018">
        <v>36.391776999999998</v>
      </c>
      <c r="I6018">
        <v>-119.37284200000001</v>
      </c>
      <c r="J6018">
        <v>0</v>
      </c>
      <c r="K6018">
        <v>0</v>
      </c>
      <c r="L6018">
        <v>0</v>
      </c>
      <c r="M6018">
        <v>0</v>
      </c>
      <c r="N6018" t="str">
        <f>VLOOKUP(O6018:O13049,'VLOOKUP Ranges'!$A$9:$B$12,2,TRUE)</f>
        <v>1-9</v>
      </c>
      <c r="O6018">
        <v>1</v>
      </c>
      <c r="P6018">
        <v>1</v>
      </c>
      <c r="Q6018" t="s">
        <v>44</v>
      </c>
      <c r="R6018" t="s">
        <v>44</v>
      </c>
      <c r="S6018" t="s">
        <v>45</v>
      </c>
      <c r="T6018" t="s">
        <v>44</v>
      </c>
      <c r="U6018" t="s">
        <v>44</v>
      </c>
      <c r="V6018" t="s">
        <v>44</v>
      </c>
      <c r="W6018" t="s">
        <v>44</v>
      </c>
      <c r="X6018">
        <v>1</v>
      </c>
      <c r="Y6018" t="str">
        <f>VLOOKUP(Z6018:Z13049,'VLOOKUP Ranges'!$A$2:$B$5,2,TRUE)</f>
        <v>35-70</v>
      </c>
      <c r="Z6018">
        <v>48.6</v>
      </c>
      <c r="AA6018">
        <v>48.6</v>
      </c>
      <c r="AB6018" t="s">
        <v>44</v>
      </c>
      <c r="AC6018">
        <v>0</v>
      </c>
      <c r="AD6018">
        <v>24</v>
      </c>
      <c r="AE6018">
        <v>3704</v>
      </c>
      <c r="AG6018" t="b">
        <v>0</v>
      </c>
      <c r="AH6018" t="b">
        <v>0</v>
      </c>
      <c r="AI6018" t="b">
        <v>0</v>
      </c>
      <c r="AJ6018" t="b">
        <v>0</v>
      </c>
      <c r="AK6018" t="b">
        <v>0</v>
      </c>
      <c r="AL6018" t="b">
        <v>1</v>
      </c>
      <c r="AM6018" t="b">
        <v>0</v>
      </c>
      <c r="AN6018">
        <v>48.6</v>
      </c>
      <c r="AO6018">
        <f t="shared" si="93"/>
        <v>49</v>
      </c>
      <c r="AP6018" t="b">
        <v>0</v>
      </c>
    </row>
    <row r="6019" spans="1:42" x14ac:dyDescent="0.25">
      <c r="A6019" t="s">
        <v>8863</v>
      </c>
      <c r="B6019">
        <v>1</v>
      </c>
      <c r="C6019" t="s">
        <v>40</v>
      </c>
      <c r="D6019" t="s">
        <v>41</v>
      </c>
      <c r="E6019" t="s">
        <v>544</v>
      </c>
      <c r="F6019">
        <v>93301</v>
      </c>
      <c r="G6019" t="s">
        <v>4734</v>
      </c>
      <c r="H6019">
        <v>35.383937000000003</v>
      </c>
      <c r="I6019">
        <v>-119.020428</v>
      </c>
      <c r="J6019">
        <v>1</v>
      </c>
      <c r="K6019">
        <v>1</v>
      </c>
      <c r="L6019">
        <v>1</v>
      </c>
      <c r="M6019">
        <v>0</v>
      </c>
      <c r="N6019" t="str">
        <f>VLOOKUP(O6019:O13050,'VLOOKUP Ranges'!$A$9:$B$12,2,TRUE)</f>
        <v>55-77</v>
      </c>
      <c r="O6019">
        <v>70</v>
      </c>
      <c r="P6019">
        <v>1</v>
      </c>
      <c r="Q6019" t="s">
        <v>44</v>
      </c>
      <c r="R6019" t="s">
        <v>45</v>
      </c>
      <c r="S6019" t="s">
        <v>45</v>
      </c>
      <c r="T6019" t="s">
        <v>45</v>
      </c>
      <c r="U6019" t="s">
        <v>44</v>
      </c>
      <c r="V6019" t="s">
        <v>45</v>
      </c>
      <c r="W6019" t="s">
        <v>45</v>
      </c>
      <c r="X6019">
        <v>0</v>
      </c>
      <c r="Y6019" t="str">
        <f>VLOOKUP(Z6019:Z13050,'VLOOKUP Ranges'!$A$2:$B$5,2,TRUE)</f>
        <v>89-118</v>
      </c>
      <c r="Z6019">
        <v>105.35</v>
      </c>
      <c r="AA6019">
        <v>7511.9</v>
      </c>
      <c r="AB6019" t="s">
        <v>44</v>
      </c>
      <c r="AC6019">
        <v>0</v>
      </c>
      <c r="AD6019">
        <v>34</v>
      </c>
      <c r="AE6019">
        <v>5866</v>
      </c>
      <c r="AG6019" t="b">
        <v>0</v>
      </c>
      <c r="AH6019" t="b">
        <v>1</v>
      </c>
      <c r="AI6019" t="b">
        <v>1</v>
      </c>
      <c r="AJ6019" t="b">
        <v>0</v>
      </c>
      <c r="AK6019" t="b">
        <v>1</v>
      </c>
      <c r="AL6019" t="b">
        <v>0</v>
      </c>
      <c r="AM6019" t="b">
        <v>0</v>
      </c>
      <c r="AN6019">
        <v>107.312857142857</v>
      </c>
      <c r="AO6019">
        <f t="shared" ref="AO6019:AO6082" si="94">ROUNDUP(Z6019, 0)</f>
        <v>106</v>
      </c>
      <c r="AP6019" t="b">
        <v>1</v>
      </c>
    </row>
    <row r="6020" spans="1:42" x14ac:dyDescent="0.25">
      <c r="A6020" t="s">
        <v>8864</v>
      </c>
      <c r="B6020">
        <v>1</v>
      </c>
      <c r="C6020" t="s">
        <v>40</v>
      </c>
      <c r="D6020" t="s">
        <v>41</v>
      </c>
      <c r="E6020" t="s">
        <v>544</v>
      </c>
      <c r="F6020">
        <v>93304</v>
      </c>
      <c r="G6020" t="s">
        <v>4736</v>
      </c>
      <c r="H6020">
        <v>35.339796</v>
      </c>
      <c r="I6020">
        <v>-119.023552</v>
      </c>
      <c r="J6020">
        <v>1</v>
      </c>
      <c r="K6020">
        <v>0</v>
      </c>
      <c r="L6020">
        <v>0</v>
      </c>
      <c r="M6020">
        <v>0</v>
      </c>
      <c r="N6020" t="str">
        <f>VLOOKUP(O6020:O13051,'VLOOKUP Ranges'!$A$9:$B$12,2,TRUE)</f>
        <v>55-77</v>
      </c>
      <c r="O6020">
        <v>65</v>
      </c>
      <c r="P6020">
        <v>1</v>
      </c>
      <c r="Q6020" t="s">
        <v>45</v>
      </c>
      <c r="R6020" t="s">
        <v>66</v>
      </c>
      <c r="S6020" t="s">
        <v>66</v>
      </c>
      <c r="T6020" t="s">
        <v>66</v>
      </c>
      <c r="U6020" t="s">
        <v>66</v>
      </c>
      <c r="V6020" t="s">
        <v>66</v>
      </c>
      <c r="W6020" t="s">
        <v>66</v>
      </c>
      <c r="X6020">
        <v>1</v>
      </c>
      <c r="Y6020" t="str">
        <f>VLOOKUP(Z6020:Z13051,'VLOOKUP Ranges'!$A$2:$B$5,2,TRUE)</f>
        <v>18-35</v>
      </c>
      <c r="Z6020">
        <v>25.1</v>
      </c>
      <c r="AA6020">
        <v>1725</v>
      </c>
      <c r="AB6020" t="s">
        <v>44</v>
      </c>
      <c r="AC6020">
        <v>0</v>
      </c>
      <c r="AD6020">
        <v>46</v>
      </c>
      <c r="AE6020">
        <v>5449</v>
      </c>
      <c r="AG6020" t="b">
        <v>0</v>
      </c>
      <c r="AH6020" t="b">
        <v>1</v>
      </c>
      <c r="AI6020" t="b">
        <v>0</v>
      </c>
      <c r="AJ6020" t="b">
        <v>1</v>
      </c>
      <c r="AK6020" t="b">
        <v>0</v>
      </c>
      <c r="AL6020" t="b">
        <v>0</v>
      </c>
      <c r="AM6020" t="b">
        <v>0</v>
      </c>
      <c r="AN6020">
        <v>26.538461538461501</v>
      </c>
      <c r="AO6020">
        <f t="shared" si="94"/>
        <v>26</v>
      </c>
      <c r="AP6020" t="b">
        <v>0</v>
      </c>
    </row>
    <row r="6021" spans="1:42" x14ac:dyDescent="0.25">
      <c r="A6021" t="s">
        <v>8865</v>
      </c>
      <c r="B6021">
        <v>1</v>
      </c>
      <c r="C6021" t="s">
        <v>40</v>
      </c>
      <c r="D6021" t="s">
        <v>41</v>
      </c>
      <c r="E6021" t="s">
        <v>544</v>
      </c>
      <c r="F6021">
        <v>93305</v>
      </c>
      <c r="G6021" t="s">
        <v>4738</v>
      </c>
      <c r="H6021">
        <v>35.391733000000002</v>
      </c>
      <c r="I6021">
        <v>-118.984109</v>
      </c>
      <c r="J6021">
        <v>1</v>
      </c>
      <c r="K6021">
        <v>0</v>
      </c>
      <c r="L6021">
        <v>0</v>
      </c>
      <c r="M6021">
        <v>0</v>
      </c>
      <c r="N6021" t="str">
        <f>VLOOKUP(O6021:O13052,'VLOOKUP Ranges'!$A$9:$B$12,2,TRUE)</f>
        <v>1-9</v>
      </c>
      <c r="O6021">
        <v>1</v>
      </c>
      <c r="P6021">
        <v>1</v>
      </c>
      <c r="Q6021" t="s">
        <v>44</v>
      </c>
      <c r="R6021" t="s">
        <v>45</v>
      </c>
      <c r="S6021" t="s">
        <v>44</v>
      </c>
      <c r="T6021" t="s">
        <v>44</v>
      </c>
      <c r="U6021" t="s">
        <v>44</v>
      </c>
      <c r="V6021" t="s">
        <v>44</v>
      </c>
      <c r="W6021" t="s">
        <v>44</v>
      </c>
      <c r="X6021">
        <v>0</v>
      </c>
      <c r="Y6021" t="str">
        <f>VLOOKUP(Z6021:Z13052,'VLOOKUP Ranges'!$A$2:$B$5,2,TRUE)</f>
        <v>35-70</v>
      </c>
      <c r="Z6021">
        <v>49.75</v>
      </c>
      <c r="AA6021">
        <v>49.75</v>
      </c>
      <c r="AB6021" t="s">
        <v>44</v>
      </c>
      <c r="AC6021">
        <v>0</v>
      </c>
      <c r="AD6021">
        <v>79</v>
      </c>
      <c r="AE6021">
        <v>2908</v>
      </c>
      <c r="AG6021" t="b">
        <v>0</v>
      </c>
      <c r="AH6021" t="b">
        <v>0</v>
      </c>
      <c r="AI6021" t="b">
        <v>0</v>
      </c>
      <c r="AJ6021" t="b">
        <v>0</v>
      </c>
      <c r="AK6021" t="b">
        <v>0</v>
      </c>
      <c r="AL6021" t="b">
        <v>1</v>
      </c>
      <c r="AM6021" t="b">
        <v>0</v>
      </c>
      <c r="AN6021">
        <v>49.75</v>
      </c>
      <c r="AO6021">
        <f t="shared" si="94"/>
        <v>50</v>
      </c>
      <c r="AP6021" t="b">
        <v>1</v>
      </c>
    </row>
    <row r="6022" spans="1:42" x14ac:dyDescent="0.25">
      <c r="A6022" t="s">
        <v>8866</v>
      </c>
      <c r="B6022">
        <v>1</v>
      </c>
      <c r="C6022" t="s">
        <v>40</v>
      </c>
      <c r="D6022" t="s">
        <v>41</v>
      </c>
      <c r="E6022" t="s">
        <v>544</v>
      </c>
      <c r="F6022">
        <v>93306</v>
      </c>
      <c r="G6022" t="s">
        <v>2595</v>
      </c>
      <c r="H6022">
        <v>35.449880999999998</v>
      </c>
      <c r="I6022">
        <v>-118.841442</v>
      </c>
      <c r="J6022">
        <v>1</v>
      </c>
      <c r="K6022">
        <v>0</v>
      </c>
      <c r="L6022">
        <v>1</v>
      </c>
      <c r="M6022">
        <v>0</v>
      </c>
      <c r="N6022" t="str">
        <f>VLOOKUP(O6022:O13053,'VLOOKUP Ranges'!$A$9:$B$12,2,TRUE)</f>
        <v>9-29</v>
      </c>
      <c r="O6022">
        <v>18</v>
      </c>
      <c r="P6022">
        <v>1</v>
      </c>
      <c r="Q6022" t="s">
        <v>45</v>
      </c>
      <c r="R6022" t="s">
        <v>44</v>
      </c>
      <c r="S6022" t="s">
        <v>44</v>
      </c>
      <c r="T6022" t="s">
        <v>44</v>
      </c>
      <c r="U6022" t="s">
        <v>44</v>
      </c>
      <c r="V6022" t="s">
        <v>45</v>
      </c>
      <c r="W6022" t="s">
        <v>45</v>
      </c>
      <c r="X6022">
        <v>1</v>
      </c>
      <c r="Y6022" t="str">
        <f>VLOOKUP(Z6022:Z13053,'VLOOKUP Ranges'!$A$2:$B$5,2,TRUE)</f>
        <v>89-118</v>
      </c>
      <c r="Z6022">
        <v>94.75</v>
      </c>
      <c r="AA6022">
        <v>1691.9</v>
      </c>
      <c r="AB6022" t="s">
        <v>44</v>
      </c>
      <c r="AC6022">
        <v>0</v>
      </c>
      <c r="AD6022">
        <v>40</v>
      </c>
      <c r="AE6022">
        <v>4477</v>
      </c>
      <c r="AG6022" t="b">
        <v>0</v>
      </c>
      <c r="AH6022" t="b">
        <v>0</v>
      </c>
      <c r="AI6022" t="b">
        <v>1</v>
      </c>
      <c r="AJ6022" t="b">
        <v>0</v>
      </c>
      <c r="AK6022" t="b">
        <v>0</v>
      </c>
      <c r="AL6022" t="b">
        <v>1</v>
      </c>
      <c r="AM6022" t="b">
        <v>0</v>
      </c>
      <c r="AN6022">
        <v>93.994444444444397</v>
      </c>
      <c r="AO6022">
        <f t="shared" si="94"/>
        <v>95</v>
      </c>
      <c r="AP6022" t="b">
        <v>0</v>
      </c>
    </row>
    <row r="6023" spans="1:42" x14ac:dyDescent="0.25">
      <c r="A6023" t="s">
        <v>8867</v>
      </c>
      <c r="B6023">
        <v>1</v>
      </c>
      <c r="C6023" t="s">
        <v>40</v>
      </c>
      <c r="D6023" t="s">
        <v>41</v>
      </c>
      <c r="E6023" t="s">
        <v>544</v>
      </c>
      <c r="F6023">
        <v>93307</v>
      </c>
      <c r="G6023" t="s">
        <v>4741</v>
      </c>
      <c r="H6023">
        <v>35.280113</v>
      </c>
      <c r="I6023">
        <v>-118.962329</v>
      </c>
      <c r="J6023">
        <v>1</v>
      </c>
      <c r="K6023">
        <v>0</v>
      </c>
      <c r="L6023">
        <v>1</v>
      </c>
      <c r="M6023">
        <v>0</v>
      </c>
      <c r="N6023" t="str">
        <f>VLOOKUP(O6023:O13054,'VLOOKUP Ranges'!$A$9:$B$12,2,TRUE)</f>
        <v>9-29</v>
      </c>
      <c r="O6023">
        <v>24</v>
      </c>
      <c r="P6023">
        <v>1</v>
      </c>
      <c r="Q6023" t="s">
        <v>45</v>
      </c>
      <c r="R6023" t="s">
        <v>44</v>
      </c>
      <c r="S6023" t="s">
        <v>44</v>
      </c>
      <c r="T6023" t="s">
        <v>44</v>
      </c>
      <c r="U6023" t="s">
        <v>44</v>
      </c>
      <c r="V6023" t="s">
        <v>45</v>
      </c>
      <c r="W6023" t="s">
        <v>45</v>
      </c>
      <c r="X6023">
        <v>1</v>
      </c>
      <c r="Y6023" t="str">
        <f>VLOOKUP(Z6023:Z13054,'VLOOKUP Ranges'!$A$2:$B$5,2,TRUE)</f>
        <v>89-118</v>
      </c>
      <c r="Z6023">
        <v>93</v>
      </c>
      <c r="AA6023">
        <v>2248.0500000000002</v>
      </c>
      <c r="AB6023" t="s">
        <v>44</v>
      </c>
      <c r="AC6023">
        <v>0</v>
      </c>
      <c r="AD6023">
        <v>29</v>
      </c>
      <c r="AE6023">
        <v>5886</v>
      </c>
      <c r="AG6023" t="b">
        <v>0</v>
      </c>
      <c r="AH6023" t="b">
        <v>0</v>
      </c>
      <c r="AI6023" t="b">
        <v>1</v>
      </c>
      <c r="AJ6023" t="b">
        <v>0</v>
      </c>
      <c r="AK6023" t="b">
        <v>0</v>
      </c>
      <c r="AL6023" t="b">
        <v>1</v>
      </c>
      <c r="AM6023" t="b">
        <v>0</v>
      </c>
      <c r="AN6023">
        <v>93.668750000000003</v>
      </c>
      <c r="AO6023">
        <f t="shared" si="94"/>
        <v>93</v>
      </c>
      <c r="AP6023" t="b">
        <v>0</v>
      </c>
    </row>
    <row r="6024" spans="1:42" x14ac:dyDescent="0.25">
      <c r="A6024" t="s">
        <v>8868</v>
      </c>
      <c r="B6024">
        <v>1</v>
      </c>
      <c r="C6024" t="s">
        <v>40</v>
      </c>
      <c r="D6024" t="s">
        <v>41</v>
      </c>
      <c r="E6024" t="s">
        <v>544</v>
      </c>
      <c r="F6024">
        <v>93308</v>
      </c>
      <c r="G6024" t="s">
        <v>4743</v>
      </c>
      <c r="H6024">
        <v>35.559617000000003</v>
      </c>
      <c r="I6024">
        <v>-118.925185</v>
      </c>
      <c r="J6024">
        <v>1</v>
      </c>
      <c r="K6024">
        <v>0</v>
      </c>
      <c r="L6024">
        <v>0</v>
      </c>
      <c r="M6024">
        <v>0</v>
      </c>
      <c r="N6024" t="str">
        <f>VLOOKUP(O6024:O13055,'VLOOKUP Ranges'!$A$9:$B$12,2,TRUE)</f>
        <v>55-77</v>
      </c>
      <c r="O6024">
        <v>63</v>
      </c>
      <c r="P6024">
        <v>1</v>
      </c>
      <c r="Q6024" t="s">
        <v>45</v>
      </c>
      <c r="R6024" t="s">
        <v>45</v>
      </c>
      <c r="S6024" t="s">
        <v>44</v>
      </c>
      <c r="T6024" t="s">
        <v>45</v>
      </c>
      <c r="U6024" t="s">
        <v>45</v>
      </c>
      <c r="V6024" t="s">
        <v>44</v>
      </c>
      <c r="W6024" t="s">
        <v>45</v>
      </c>
      <c r="X6024">
        <v>1</v>
      </c>
      <c r="Y6024" t="str">
        <f>VLOOKUP(Z6024:Z13055,'VLOOKUP Ranges'!$A$2:$B$5,2,TRUE)</f>
        <v>70-89</v>
      </c>
      <c r="Z6024">
        <v>71.900000000000006</v>
      </c>
      <c r="AA6024">
        <v>4479.2</v>
      </c>
      <c r="AB6024" t="s">
        <v>44</v>
      </c>
      <c r="AC6024">
        <v>0</v>
      </c>
      <c r="AD6024">
        <v>38</v>
      </c>
      <c r="AE6024">
        <v>5816</v>
      </c>
      <c r="AG6024" t="b">
        <v>0</v>
      </c>
      <c r="AH6024" t="b">
        <v>1</v>
      </c>
      <c r="AI6024" t="b">
        <v>0</v>
      </c>
      <c r="AJ6024" t="b">
        <v>0</v>
      </c>
      <c r="AK6024" t="b">
        <v>0</v>
      </c>
      <c r="AL6024" t="b">
        <v>0</v>
      </c>
      <c r="AM6024" t="b">
        <v>0</v>
      </c>
      <c r="AN6024">
        <v>71.098412698412702</v>
      </c>
      <c r="AO6024">
        <f t="shared" si="94"/>
        <v>72</v>
      </c>
      <c r="AP6024" t="b">
        <v>1</v>
      </c>
    </row>
    <row r="6025" spans="1:42" x14ac:dyDescent="0.25">
      <c r="A6025" t="s">
        <v>8869</v>
      </c>
      <c r="B6025">
        <v>1</v>
      </c>
      <c r="C6025" t="s">
        <v>40</v>
      </c>
      <c r="D6025" t="s">
        <v>41</v>
      </c>
      <c r="E6025" t="s">
        <v>544</v>
      </c>
      <c r="F6025">
        <v>93309</v>
      </c>
      <c r="G6025" t="s">
        <v>4745</v>
      </c>
      <c r="H6025">
        <v>35.342891000000002</v>
      </c>
      <c r="I6025">
        <v>-119.064803</v>
      </c>
      <c r="J6025">
        <v>0</v>
      </c>
      <c r="K6025">
        <v>0</v>
      </c>
      <c r="L6025">
        <v>0</v>
      </c>
      <c r="M6025">
        <v>1</v>
      </c>
      <c r="N6025" t="str">
        <f>VLOOKUP(O6025:O13056,'VLOOKUP Ranges'!$A$9:$B$12,2,TRUE)</f>
        <v>29-55</v>
      </c>
      <c r="O6025">
        <v>44</v>
      </c>
      <c r="P6025">
        <v>1</v>
      </c>
      <c r="Q6025" t="s">
        <v>45</v>
      </c>
      <c r="R6025" t="s">
        <v>44</v>
      </c>
      <c r="S6025" t="s">
        <v>45</v>
      </c>
      <c r="T6025" t="s">
        <v>44</v>
      </c>
      <c r="U6025" t="s">
        <v>44</v>
      </c>
      <c r="V6025" t="s">
        <v>45</v>
      </c>
      <c r="W6025" t="s">
        <v>45</v>
      </c>
      <c r="X6025">
        <v>1</v>
      </c>
      <c r="Y6025" t="str">
        <f>VLOOKUP(Z6025:Z13056,'VLOOKUP Ranges'!$A$2:$B$5,2,TRUE)</f>
        <v>70-89</v>
      </c>
      <c r="Z6025">
        <v>77.55</v>
      </c>
      <c r="AA6025">
        <v>3471.1</v>
      </c>
      <c r="AB6025" t="s">
        <v>44</v>
      </c>
      <c r="AC6025">
        <v>0</v>
      </c>
      <c r="AD6025">
        <v>43</v>
      </c>
      <c r="AE6025">
        <v>5044</v>
      </c>
      <c r="AG6025" t="b">
        <v>1</v>
      </c>
      <c r="AH6025" t="b">
        <v>0</v>
      </c>
      <c r="AI6025" t="b">
        <v>0</v>
      </c>
      <c r="AJ6025" t="b">
        <v>0</v>
      </c>
      <c r="AK6025" t="b">
        <v>0</v>
      </c>
      <c r="AL6025" t="b">
        <v>0</v>
      </c>
      <c r="AM6025" t="b">
        <v>1</v>
      </c>
      <c r="AN6025">
        <v>78.888636363636294</v>
      </c>
      <c r="AO6025">
        <f t="shared" si="94"/>
        <v>78</v>
      </c>
      <c r="AP6025" t="b">
        <v>0</v>
      </c>
    </row>
    <row r="6026" spans="1:42" x14ac:dyDescent="0.25">
      <c r="A6026" t="s">
        <v>8870</v>
      </c>
      <c r="B6026">
        <v>1</v>
      </c>
      <c r="C6026" t="s">
        <v>40</v>
      </c>
      <c r="D6026" t="s">
        <v>41</v>
      </c>
      <c r="E6026" t="s">
        <v>544</v>
      </c>
      <c r="F6026">
        <v>93311</v>
      </c>
      <c r="G6026" t="s">
        <v>545</v>
      </c>
      <c r="H6026">
        <v>35.16207</v>
      </c>
      <c r="I6026">
        <v>-119.19448800000001</v>
      </c>
      <c r="J6026">
        <v>1</v>
      </c>
      <c r="K6026">
        <v>0</v>
      </c>
      <c r="L6026">
        <v>0</v>
      </c>
      <c r="M6026">
        <v>0</v>
      </c>
      <c r="N6026" t="str">
        <f>VLOOKUP(O6026:O13057,'VLOOKUP Ranges'!$A$9:$B$12,2,TRUE)</f>
        <v>1-9</v>
      </c>
      <c r="O6026">
        <v>4</v>
      </c>
      <c r="P6026">
        <v>1</v>
      </c>
      <c r="Q6026" t="s">
        <v>44</v>
      </c>
      <c r="R6026" t="s">
        <v>66</v>
      </c>
      <c r="S6026" t="s">
        <v>66</v>
      </c>
      <c r="T6026" t="s">
        <v>66</v>
      </c>
      <c r="U6026" t="s">
        <v>66</v>
      </c>
      <c r="V6026" t="s">
        <v>66</v>
      </c>
      <c r="W6026" t="s">
        <v>66</v>
      </c>
      <c r="X6026">
        <v>1</v>
      </c>
      <c r="Y6026" t="str">
        <f>VLOOKUP(Z6026:Z13057,'VLOOKUP Ranges'!$A$2:$B$5,2,TRUE)</f>
        <v>18-35</v>
      </c>
      <c r="Z6026">
        <v>19.850000000000001</v>
      </c>
      <c r="AA6026">
        <v>63</v>
      </c>
      <c r="AB6026" t="s">
        <v>44</v>
      </c>
      <c r="AC6026">
        <v>0</v>
      </c>
      <c r="AD6026">
        <v>71</v>
      </c>
      <c r="AE6026">
        <v>5918</v>
      </c>
      <c r="AG6026" t="b">
        <v>0</v>
      </c>
      <c r="AH6026" t="b">
        <v>0</v>
      </c>
      <c r="AI6026" t="b">
        <v>0</v>
      </c>
      <c r="AJ6026" t="b">
        <v>1</v>
      </c>
      <c r="AK6026" t="b">
        <v>0</v>
      </c>
      <c r="AL6026" t="b">
        <v>1</v>
      </c>
      <c r="AM6026" t="b">
        <v>0</v>
      </c>
      <c r="AN6026">
        <v>15.75</v>
      </c>
      <c r="AO6026">
        <f t="shared" si="94"/>
        <v>20</v>
      </c>
      <c r="AP6026" t="b">
        <v>0</v>
      </c>
    </row>
    <row r="6027" spans="1:42" x14ac:dyDescent="0.25">
      <c r="A6027" t="s">
        <v>8871</v>
      </c>
      <c r="B6027">
        <v>1</v>
      </c>
      <c r="C6027" t="s">
        <v>40</v>
      </c>
      <c r="D6027" t="s">
        <v>41</v>
      </c>
      <c r="E6027" t="s">
        <v>544</v>
      </c>
      <c r="F6027">
        <v>93313</v>
      </c>
      <c r="G6027" t="s">
        <v>4748</v>
      </c>
      <c r="H6027">
        <v>35.140937999999998</v>
      </c>
      <c r="I6027">
        <v>-119.051348</v>
      </c>
      <c r="J6027">
        <v>0</v>
      </c>
      <c r="K6027">
        <v>0</v>
      </c>
      <c r="L6027">
        <v>1</v>
      </c>
      <c r="M6027">
        <v>1</v>
      </c>
      <c r="N6027" t="str">
        <f>VLOOKUP(O6027:O13058,'VLOOKUP Ranges'!$A$9:$B$12,2,TRUE)</f>
        <v>29-55</v>
      </c>
      <c r="O6027">
        <v>37</v>
      </c>
      <c r="P6027">
        <v>1</v>
      </c>
      <c r="Q6027" t="s">
        <v>45</v>
      </c>
      <c r="R6027" t="s">
        <v>44</v>
      </c>
      <c r="S6027" t="s">
        <v>44</v>
      </c>
      <c r="T6027" t="s">
        <v>44</v>
      </c>
      <c r="U6027" t="s">
        <v>44</v>
      </c>
      <c r="V6027" t="s">
        <v>45</v>
      </c>
      <c r="W6027" t="s">
        <v>45</v>
      </c>
      <c r="X6027">
        <v>1</v>
      </c>
      <c r="Y6027" t="str">
        <f>VLOOKUP(Z6027:Z13058,'VLOOKUP Ranges'!$A$2:$B$5,2,TRUE)</f>
        <v>89-118</v>
      </c>
      <c r="Z6027">
        <v>95.25</v>
      </c>
      <c r="AA6027">
        <v>3314.15</v>
      </c>
      <c r="AB6027" t="s">
        <v>44</v>
      </c>
      <c r="AC6027">
        <v>0</v>
      </c>
      <c r="AD6027">
        <v>29</v>
      </c>
      <c r="AE6027">
        <v>2969</v>
      </c>
      <c r="AG6027" t="b">
        <v>0</v>
      </c>
      <c r="AH6027" t="b">
        <v>0</v>
      </c>
      <c r="AI6027" t="b">
        <v>1</v>
      </c>
      <c r="AJ6027" t="b">
        <v>0</v>
      </c>
      <c r="AK6027" t="b">
        <v>0</v>
      </c>
      <c r="AL6027" t="b">
        <v>1</v>
      </c>
      <c r="AM6027" t="b">
        <v>0</v>
      </c>
      <c r="AN6027">
        <v>89.571621621621603</v>
      </c>
      <c r="AO6027">
        <f t="shared" si="94"/>
        <v>96</v>
      </c>
      <c r="AP6027" t="b">
        <v>0</v>
      </c>
    </row>
    <row r="6028" spans="1:42" x14ac:dyDescent="0.25">
      <c r="A6028" t="s">
        <v>8872</v>
      </c>
      <c r="B6028">
        <v>1</v>
      </c>
      <c r="C6028" t="s">
        <v>40</v>
      </c>
      <c r="D6028" t="s">
        <v>41</v>
      </c>
      <c r="E6028" t="s">
        <v>1664</v>
      </c>
      <c r="F6028">
        <v>93402</v>
      </c>
      <c r="G6028" t="s">
        <v>1665</v>
      </c>
      <c r="H6028">
        <v>35.279983999999999</v>
      </c>
      <c r="I6028">
        <v>-120.824288</v>
      </c>
      <c r="J6028">
        <v>1</v>
      </c>
      <c r="K6028">
        <v>0</v>
      </c>
      <c r="L6028">
        <v>0</v>
      </c>
      <c r="M6028">
        <v>0</v>
      </c>
      <c r="N6028" t="str">
        <f>VLOOKUP(O6028:O13059,'VLOOKUP Ranges'!$A$9:$B$12,2,TRUE)</f>
        <v>29-55</v>
      </c>
      <c r="O6028">
        <v>34</v>
      </c>
      <c r="P6028">
        <v>0</v>
      </c>
      <c r="Q6028" t="s">
        <v>62</v>
      </c>
      <c r="R6028" t="s">
        <v>44</v>
      </c>
      <c r="S6028" t="s">
        <v>44</v>
      </c>
      <c r="T6028" t="s">
        <v>44</v>
      </c>
      <c r="U6028" t="s">
        <v>44</v>
      </c>
      <c r="V6028" t="s">
        <v>44</v>
      </c>
      <c r="W6028" t="s">
        <v>44</v>
      </c>
      <c r="X6028">
        <v>1</v>
      </c>
      <c r="Y6028" t="str">
        <f>VLOOKUP(Z6028:Z13059,'VLOOKUP Ranges'!$A$2:$B$5,2,TRUE)</f>
        <v>18-35</v>
      </c>
      <c r="Z6028">
        <v>25.05</v>
      </c>
      <c r="AA6028">
        <v>852.7</v>
      </c>
      <c r="AB6028" t="s">
        <v>44</v>
      </c>
      <c r="AC6028">
        <v>0</v>
      </c>
      <c r="AD6028">
        <v>29</v>
      </c>
      <c r="AE6028">
        <v>3800</v>
      </c>
      <c r="AG6028" t="b">
        <v>0</v>
      </c>
      <c r="AH6028" t="b">
        <v>0</v>
      </c>
      <c r="AI6028" t="b">
        <v>0</v>
      </c>
      <c r="AJ6028" t="b">
        <v>0</v>
      </c>
      <c r="AK6028" t="b">
        <v>0</v>
      </c>
      <c r="AL6028" t="b">
        <v>0</v>
      </c>
      <c r="AM6028" t="b">
        <v>0</v>
      </c>
      <c r="AN6028">
        <v>25.079411764705799</v>
      </c>
      <c r="AO6028">
        <f t="shared" si="94"/>
        <v>26</v>
      </c>
      <c r="AP6028" t="b">
        <v>0</v>
      </c>
    </row>
    <row r="6029" spans="1:42" x14ac:dyDescent="0.25">
      <c r="A6029" t="s">
        <v>8873</v>
      </c>
      <c r="B6029">
        <v>1</v>
      </c>
      <c r="C6029" t="s">
        <v>40</v>
      </c>
      <c r="D6029" t="s">
        <v>41</v>
      </c>
      <c r="E6029" t="s">
        <v>547</v>
      </c>
      <c r="F6029">
        <v>93405</v>
      </c>
      <c r="G6029" t="s">
        <v>548</v>
      </c>
      <c r="H6029">
        <v>35.236548999999997</v>
      </c>
      <c r="I6029">
        <v>-120.727344</v>
      </c>
      <c r="J6029">
        <v>1</v>
      </c>
      <c r="K6029">
        <v>0</v>
      </c>
      <c r="L6029">
        <v>1</v>
      </c>
      <c r="M6029">
        <v>0</v>
      </c>
      <c r="N6029" t="str">
        <f>VLOOKUP(O6029:O13060,'VLOOKUP Ranges'!$A$9:$B$12,2,TRUE)</f>
        <v>29-55</v>
      </c>
      <c r="O6029">
        <v>35</v>
      </c>
      <c r="P6029">
        <v>0</v>
      </c>
      <c r="Q6029" t="s">
        <v>62</v>
      </c>
      <c r="R6029" t="s">
        <v>45</v>
      </c>
      <c r="S6029" t="s">
        <v>44</v>
      </c>
      <c r="T6029" t="s">
        <v>45</v>
      </c>
      <c r="U6029" t="s">
        <v>44</v>
      </c>
      <c r="V6029" t="s">
        <v>45</v>
      </c>
      <c r="W6029" t="s">
        <v>45</v>
      </c>
      <c r="X6029">
        <v>0</v>
      </c>
      <c r="Y6029" t="str">
        <f>VLOOKUP(Z6029:Z13060,'VLOOKUP Ranges'!$A$2:$B$5,2,TRUE)</f>
        <v>35-70</v>
      </c>
      <c r="Z6029">
        <v>53.15</v>
      </c>
      <c r="AA6029">
        <v>1930.9</v>
      </c>
      <c r="AB6029" t="s">
        <v>44</v>
      </c>
      <c r="AC6029">
        <v>0</v>
      </c>
      <c r="AD6029">
        <v>43</v>
      </c>
      <c r="AE6029">
        <v>5638</v>
      </c>
      <c r="AG6029" t="b">
        <v>1</v>
      </c>
      <c r="AH6029" t="b">
        <v>0</v>
      </c>
      <c r="AI6029" t="b">
        <v>0</v>
      </c>
      <c r="AJ6029" t="b">
        <v>0</v>
      </c>
      <c r="AK6029" t="b">
        <v>1</v>
      </c>
      <c r="AL6029" t="b">
        <v>0</v>
      </c>
      <c r="AM6029" t="b">
        <v>0</v>
      </c>
      <c r="AN6029">
        <v>55.168571428571397</v>
      </c>
      <c r="AO6029">
        <f t="shared" si="94"/>
        <v>54</v>
      </c>
      <c r="AP6029" t="b">
        <v>0</v>
      </c>
    </row>
    <row r="6030" spans="1:42" x14ac:dyDescent="0.25">
      <c r="A6030" t="s">
        <v>8874</v>
      </c>
      <c r="B6030">
        <v>1</v>
      </c>
      <c r="C6030" t="s">
        <v>40</v>
      </c>
      <c r="D6030" t="s">
        <v>41</v>
      </c>
      <c r="E6030" t="s">
        <v>4752</v>
      </c>
      <c r="F6030">
        <v>93420</v>
      </c>
      <c r="G6030" t="s">
        <v>4753</v>
      </c>
      <c r="H6030">
        <v>35.176236000000003</v>
      </c>
      <c r="I6030">
        <v>-120.483243</v>
      </c>
      <c r="J6030">
        <v>0</v>
      </c>
      <c r="K6030">
        <v>0</v>
      </c>
      <c r="L6030">
        <v>1</v>
      </c>
      <c r="M6030">
        <v>0</v>
      </c>
      <c r="N6030" t="str">
        <f>VLOOKUP(O6030:O13061,'VLOOKUP Ranges'!$A$9:$B$12,2,TRUE)</f>
        <v>1-9</v>
      </c>
      <c r="O6030">
        <v>4</v>
      </c>
      <c r="P6030">
        <v>1</v>
      </c>
      <c r="Q6030" t="s">
        <v>44</v>
      </c>
      <c r="R6030" t="s">
        <v>66</v>
      </c>
      <c r="S6030" t="s">
        <v>66</v>
      </c>
      <c r="T6030" t="s">
        <v>66</v>
      </c>
      <c r="U6030" t="s">
        <v>66</v>
      </c>
      <c r="V6030" t="s">
        <v>66</v>
      </c>
      <c r="W6030" t="s">
        <v>66</v>
      </c>
      <c r="X6030">
        <v>0</v>
      </c>
      <c r="Y6030" t="str">
        <f>VLOOKUP(Z6030:Z13061,'VLOOKUP Ranges'!$A$2:$B$5,2,TRUE)</f>
        <v>18-35</v>
      </c>
      <c r="Z6030">
        <v>20.149999999999999</v>
      </c>
      <c r="AA6030">
        <v>91.4</v>
      </c>
      <c r="AB6030" t="s">
        <v>44</v>
      </c>
      <c r="AC6030">
        <v>0</v>
      </c>
      <c r="AD6030">
        <v>26</v>
      </c>
      <c r="AE6030">
        <v>2198</v>
      </c>
      <c r="AG6030" t="b">
        <v>0</v>
      </c>
      <c r="AH6030" t="b">
        <v>0</v>
      </c>
      <c r="AI6030" t="b">
        <v>0</v>
      </c>
      <c r="AJ6030" t="b">
        <v>1</v>
      </c>
      <c r="AK6030" t="b">
        <v>0</v>
      </c>
      <c r="AL6030" t="b">
        <v>1</v>
      </c>
      <c r="AM6030" t="b">
        <v>0</v>
      </c>
      <c r="AN6030">
        <v>22.85</v>
      </c>
      <c r="AO6030">
        <f t="shared" si="94"/>
        <v>21</v>
      </c>
      <c r="AP6030" t="b">
        <v>0</v>
      </c>
    </row>
    <row r="6031" spans="1:42" x14ac:dyDescent="0.25">
      <c r="A6031" t="s">
        <v>8875</v>
      </c>
      <c r="B6031">
        <v>1</v>
      </c>
      <c r="C6031" t="s">
        <v>40</v>
      </c>
      <c r="D6031" t="s">
        <v>41</v>
      </c>
      <c r="E6031" t="s">
        <v>4755</v>
      </c>
      <c r="F6031">
        <v>93422</v>
      </c>
      <c r="G6031" t="s">
        <v>4756</v>
      </c>
      <c r="H6031">
        <v>35.453912000000003</v>
      </c>
      <c r="I6031">
        <v>-120.69461</v>
      </c>
      <c r="J6031">
        <v>0</v>
      </c>
      <c r="K6031">
        <v>1</v>
      </c>
      <c r="L6031">
        <v>1</v>
      </c>
      <c r="M6031">
        <v>0</v>
      </c>
      <c r="N6031" t="str">
        <f>VLOOKUP(O6031:O13062,'VLOOKUP Ranges'!$A$9:$B$12,2,TRUE)</f>
        <v>29-55</v>
      </c>
      <c r="O6031">
        <v>39</v>
      </c>
      <c r="P6031">
        <v>1</v>
      </c>
      <c r="Q6031" t="s">
        <v>45</v>
      </c>
      <c r="R6031" t="s">
        <v>44</v>
      </c>
      <c r="S6031" t="s">
        <v>44</v>
      </c>
      <c r="T6031" t="s">
        <v>44</v>
      </c>
      <c r="U6031" t="s">
        <v>45</v>
      </c>
      <c r="V6031" t="s">
        <v>45</v>
      </c>
      <c r="W6031" t="s">
        <v>45</v>
      </c>
      <c r="X6031">
        <v>1</v>
      </c>
      <c r="Y6031" t="str">
        <f>VLOOKUP(Z6031:Z13062,'VLOOKUP Ranges'!$A$2:$B$5,2,TRUE)</f>
        <v>89-118</v>
      </c>
      <c r="Z6031">
        <v>101.25</v>
      </c>
      <c r="AA6031">
        <v>3949.15</v>
      </c>
      <c r="AB6031" t="s">
        <v>44</v>
      </c>
      <c r="AC6031">
        <v>0</v>
      </c>
      <c r="AD6031">
        <v>77</v>
      </c>
      <c r="AE6031">
        <v>3172</v>
      </c>
      <c r="AG6031" t="b">
        <v>0</v>
      </c>
      <c r="AH6031" t="b">
        <v>0</v>
      </c>
      <c r="AI6031" t="b">
        <v>1</v>
      </c>
      <c r="AJ6031" t="b">
        <v>0</v>
      </c>
      <c r="AK6031" t="b">
        <v>0</v>
      </c>
      <c r="AL6031" t="b">
        <v>1</v>
      </c>
      <c r="AM6031" t="b">
        <v>0</v>
      </c>
      <c r="AN6031">
        <v>101.26025641025601</v>
      </c>
      <c r="AO6031">
        <f t="shared" si="94"/>
        <v>102</v>
      </c>
      <c r="AP6031" t="b">
        <v>0</v>
      </c>
    </row>
    <row r="6032" spans="1:42" x14ac:dyDescent="0.25">
      <c r="A6032" t="s">
        <v>8876</v>
      </c>
      <c r="B6032">
        <v>1</v>
      </c>
      <c r="C6032" t="s">
        <v>40</v>
      </c>
      <c r="D6032" t="s">
        <v>41</v>
      </c>
      <c r="E6032" t="s">
        <v>4758</v>
      </c>
      <c r="F6032">
        <v>93424</v>
      </c>
      <c r="G6032" t="s">
        <v>4759</v>
      </c>
      <c r="H6032">
        <v>35.186644000000001</v>
      </c>
      <c r="I6032">
        <v>-120.72830500000001</v>
      </c>
      <c r="J6032">
        <v>1</v>
      </c>
      <c r="K6032">
        <v>1</v>
      </c>
      <c r="L6032">
        <v>1</v>
      </c>
      <c r="M6032">
        <v>0</v>
      </c>
      <c r="N6032" t="str">
        <f>VLOOKUP(O6032:O13063,'VLOOKUP Ranges'!$A$9:$B$12,2,TRUE)</f>
        <v>29-55</v>
      </c>
      <c r="O6032">
        <v>43</v>
      </c>
      <c r="P6032">
        <v>1</v>
      </c>
      <c r="Q6032" t="s">
        <v>44</v>
      </c>
      <c r="R6032" t="s">
        <v>44</v>
      </c>
      <c r="S6032" t="s">
        <v>45</v>
      </c>
      <c r="T6032" t="s">
        <v>45</v>
      </c>
      <c r="U6032" t="s">
        <v>44</v>
      </c>
      <c r="V6032" t="s">
        <v>45</v>
      </c>
      <c r="W6032" t="s">
        <v>45</v>
      </c>
      <c r="X6032">
        <v>1</v>
      </c>
      <c r="Y6032" t="str">
        <f>VLOOKUP(Z6032:Z13063,'VLOOKUP Ranges'!$A$2:$B$5,2,TRUE)</f>
        <v>89-118</v>
      </c>
      <c r="Z6032">
        <v>100.55</v>
      </c>
      <c r="AA6032">
        <v>4304</v>
      </c>
      <c r="AB6032" t="s">
        <v>44</v>
      </c>
      <c r="AC6032">
        <v>0</v>
      </c>
      <c r="AD6032">
        <v>65</v>
      </c>
      <c r="AE6032">
        <v>4499</v>
      </c>
      <c r="AG6032" t="b">
        <v>1</v>
      </c>
      <c r="AH6032" t="b">
        <v>0</v>
      </c>
      <c r="AI6032" t="b">
        <v>1</v>
      </c>
      <c r="AJ6032" t="b">
        <v>0</v>
      </c>
      <c r="AK6032" t="b">
        <v>0</v>
      </c>
      <c r="AL6032" t="b">
        <v>0</v>
      </c>
      <c r="AM6032" t="b">
        <v>0</v>
      </c>
      <c r="AN6032">
        <v>100.09302325581299</v>
      </c>
      <c r="AO6032">
        <f t="shared" si="94"/>
        <v>101</v>
      </c>
      <c r="AP6032" t="b">
        <v>0</v>
      </c>
    </row>
    <row r="6033" spans="1:42" x14ac:dyDescent="0.25">
      <c r="A6033" t="s">
        <v>8877</v>
      </c>
      <c r="B6033">
        <v>1</v>
      </c>
      <c r="C6033" t="s">
        <v>40</v>
      </c>
      <c r="D6033" t="s">
        <v>41</v>
      </c>
      <c r="E6033" t="s">
        <v>1670</v>
      </c>
      <c r="F6033">
        <v>93427</v>
      </c>
      <c r="G6033" t="s">
        <v>1671</v>
      </c>
      <c r="H6033">
        <v>34.631362000000003</v>
      </c>
      <c r="I6033">
        <v>-120.238218</v>
      </c>
      <c r="J6033">
        <v>0</v>
      </c>
      <c r="K6033">
        <v>0</v>
      </c>
      <c r="L6033">
        <v>1</v>
      </c>
      <c r="M6033">
        <v>0</v>
      </c>
      <c r="N6033" t="str">
        <f>VLOOKUP(O6033:O13064,'VLOOKUP Ranges'!$A$9:$B$12,2,TRUE)</f>
        <v>55-77</v>
      </c>
      <c r="O6033">
        <v>61</v>
      </c>
      <c r="P6033">
        <v>1</v>
      </c>
      <c r="Q6033" t="s">
        <v>45</v>
      </c>
      <c r="R6033" t="s">
        <v>66</v>
      </c>
      <c r="S6033" t="s">
        <v>66</v>
      </c>
      <c r="T6033" t="s">
        <v>66</v>
      </c>
      <c r="U6033" t="s">
        <v>66</v>
      </c>
      <c r="V6033" t="s">
        <v>66</v>
      </c>
      <c r="W6033" t="s">
        <v>66</v>
      </c>
      <c r="X6033">
        <v>0</v>
      </c>
      <c r="Y6033" t="str">
        <f>VLOOKUP(Z6033:Z13064,'VLOOKUP Ranges'!$A$2:$B$5,2,TRUE)</f>
        <v>18-35</v>
      </c>
      <c r="Z6033">
        <v>25.3</v>
      </c>
      <c r="AA6033">
        <v>1554.9</v>
      </c>
      <c r="AB6033" t="s">
        <v>44</v>
      </c>
      <c r="AC6033">
        <v>0</v>
      </c>
      <c r="AD6033">
        <v>71</v>
      </c>
      <c r="AE6033">
        <v>4501</v>
      </c>
      <c r="AG6033" t="b">
        <v>0</v>
      </c>
      <c r="AH6033" t="b">
        <v>1</v>
      </c>
      <c r="AI6033" t="b">
        <v>0</v>
      </c>
      <c r="AJ6033" t="b">
        <v>1</v>
      </c>
      <c r="AK6033" t="b">
        <v>0</v>
      </c>
      <c r="AL6033" t="b">
        <v>0</v>
      </c>
      <c r="AM6033" t="b">
        <v>0</v>
      </c>
      <c r="AN6033">
        <v>25.490163934426199</v>
      </c>
      <c r="AO6033">
        <f t="shared" si="94"/>
        <v>26</v>
      </c>
      <c r="AP6033" t="b">
        <v>0</v>
      </c>
    </row>
    <row r="6034" spans="1:42" x14ac:dyDescent="0.25">
      <c r="A6034" t="s">
        <v>8878</v>
      </c>
      <c r="B6034">
        <v>1</v>
      </c>
      <c r="C6034" t="s">
        <v>40</v>
      </c>
      <c r="D6034" t="s">
        <v>41</v>
      </c>
      <c r="E6034" t="s">
        <v>4763</v>
      </c>
      <c r="F6034">
        <v>93428</v>
      </c>
      <c r="G6034" t="s">
        <v>4764</v>
      </c>
      <c r="H6034">
        <v>35.591386999999997</v>
      </c>
      <c r="I6034">
        <v>-121.032256</v>
      </c>
      <c r="J6034">
        <v>0</v>
      </c>
      <c r="K6034">
        <v>0</v>
      </c>
      <c r="L6034">
        <v>1</v>
      </c>
      <c r="M6034">
        <v>0</v>
      </c>
      <c r="N6034" t="str">
        <f>VLOOKUP(O6034:O13065,'VLOOKUP Ranges'!$A$9:$B$12,2,TRUE)</f>
        <v>29-55</v>
      </c>
      <c r="O6034">
        <v>49</v>
      </c>
      <c r="P6034">
        <v>1</v>
      </c>
      <c r="Q6034" t="s">
        <v>45</v>
      </c>
      <c r="R6034" t="s">
        <v>45</v>
      </c>
      <c r="S6034" t="s">
        <v>45</v>
      </c>
      <c r="T6034" t="s">
        <v>45</v>
      </c>
      <c r="U6034" t="s">
        <v>44</v>
      </c>
      <c r="V6034" t="s">
        <v>44</v>
      </c>
      <c r="W6034" t="s">
        <v>45</v>
      </c>
      <c r="X6034">
        <v>0</v>
      </c>
      <c r="Y6034" t="str">
        <f>VLOOKUP(Z6034:Z13065,'VLOOKUP Ranges'!$A$2:$B$5,2,TRUE)</f>
        <v>70-89</v>
      </c>
      <c r="Z6034">
        <v>71.8</v>
      </c>
      <c r="AA6034">
        <v>3472.05</v>
      </c>
      <c r="AB6034" t="s">
        <v>44</v>
      </c>
      <c r="AC6034">
        <v>0</v>
      </c>
      <c r="AD6034">
        <v>79</v>
      </c>
      <c r="AE6034">
        <v>6193</v>
      </c>
      <c r="AG6034" t="b">
        <v>1</v>
      </c>
      <c r="AH6034" t="b">
        <v>0</v>
      </c>
      <c r="AI6034" t="b">
        <v>0</v>
      </c>
      <c r="AJ6034" t="b">
        <v>0</v>
      </c>
      <c r="AK6034" t="b">
        <v>0</v>
      </c>
      <c r="AL6034" t="b">
        <v>1</v>
      </c>
      <c r="AM6034" t="b">
        <v>0</v>
      </c>
      <c r="AN6034">
        <v>70.858163265306104</v>
      </c>
      <c r="AO6034">
        <f t="shared" si="94"/>
        <v>72</v>
      </c>
      <c r="AP6034" t="b">
        <v>1</v>
      </c>
    </row>
    <row r="6035" spans="1:42" x14ac:dyDescent="0.25">
      <c r="A6035" t="s">
        <v>8879</v>
      </c>
      <c r="B6035">
        <v>1</v>
      </c>
      <c r="C6035" t="s">
        <v>40</v>
      </c>
      <c r="D6035" t="s">
        <v>41</v>
      </c>
      <c r="E6035" t="s">
        <v>2600</v>
      </c>
      <c r="F6035">
        <v>93429</v>
      </c>
      <c r="G6035" t="s">
        <v>2601</v>
      </c>
      <c r="H6035">
        <v>34.866031999999997</v>
      </c>
      <c r="I6035">
        <v>-120.536546</v>
      </c>
      <c r="J6035">
        <v>1</v>
      </c>
      <c r="K6035">
        <v>0</v>
      </c>
      <c r="L6035">
        <v>0</v>
      </c>
      <c r="M6035">
        <v>0</v>
      </c>
      <c r="N6035" t="str">
        <f>VLOOKUP(O6035:O13066,'VLOOKUP Ranges'!$A$9:$B$12,2,TRUE)</f>
        <v>1-9</v>
      </c>
      <c r="O6035">
        <v>4</v>
      </c>
      <c r="P6035">
        <v>1</v>
      </c>
      <c r="Q6035" t="s">
        <v>44</v>
      </c>
      <c r="R6035" t="s">
        <v>66</v>
      </c>
      <c r="S6035" t="s">
        <v>66</v>
      </c>
      <c r="T6035" t="s">
        <v>66</v>
      </c>
      <c r="U6035" t="s">
        <v>66</v>
      </c>
      <c r="V6035" t="s">
        <v>66</v>
      </c>
      <c r="W6035" t="s">
        <v>66</v>
      </c>
      <c r="X6035">
        <v>0</v>
      </c>
      <c r="Y6035" t="str">
        <f>VLOOKUP(Z6035:Z13066,'VLOOKUP Ranges'!$A$2:$B$5,2,TRUE)</f>
        <v>18-35</v>
      </c>
      <c r="Z6035">
        <v>19.7</v>
      </c>
      <c r="AA6035">
        <v>117.8</v>
      </c>
      <c r="AB6035" t="s">
        <v>44</v>
      </c>
      <c r="AC6035">
        <v>0</v>
      </c>
      <c r="AD6035">
        <v>43</v>
      </c>
      <c r="AE6035">
        <v>5018</v>
      </c>
      <c r="AG6035" t="b">
        <v>1</v>
      </c>
      <c r="AH6035" t="b">
        <v>0</v>
      </c>
      <c r="AI6035" t="b">
        <v>0</v>
      </c>
      <c r="AJ6035" t="b">
        <v>1</v>
      </c>
      <c r="AK6035" t="b">
        <v>0</v>
      </c>
      <c r="AL6035" t="b">
        <v>0</v>
      </c>
      <c r="AM6035" t="b">
        <v>1</v>
      </c>
      <c r="AN6035">
        <v>29.45</v>
      </c>
      <c r="AO6035">
        <f t="shared" si="94"/>
        <v>20</v>
      </c>
      <c r="AP6035" t="b">
        <v>0</v>
      </c>
    </row>
    <row r="6036" spans="1:42" x14ac:dyDescent="0.25">
      <c r="A6036" t="s">
        <v>8880</v>
      </c>
      <c r="B6036">
        <v>1</v>
      </c>
      <c r="C6036" t="s">
        <v>40</v>
      </c>
      <c r="D6036" t="s">
        <v>41</v>
      </c>
      <c r="E6036" t="s">
        <v>4767</v>
      </c>
      <c r="F6036">
        <v>93430</v>
      </c>
      <c r="G6036" t="s">
        <v>4768</v>
      </c>
      <c r="H6036">
        <v>35.511833000000003</v>
      </c>
      <c r="I6036">
        <v>-120.918713</v>
      </c>
      <c r="J6036">
        <v>0</v>
      </c>
      <c r="K6036">
        <v>0</v>
      </c>
      <c r="L6036">
        <v>1</v>
      </c>
      <c r="M6036">
        <v>1</v>
      </c>
      <c r="N6036" t="str">
        <f>VLOOKUP(O6036:O13067,'VLOOKUP Ranges'!$A$9:$B$12,2,TRUE)</f>
        <v>55-77</v>
      </c>
      <c r="O6036">
        <v>64</v>
      </c>
      <c r="P6036">
        <v>0</v>
      </c>
      <c r="Q6036" t="s">
        <v>62</v>
      </c>
      <c r="R6036" t="s">
        <v>44</v>
      </c>
      <c r="S6036" t="s">
        <v>45</v>
      </c>
      <c r="T6036" t="s">
        <v>45</v>
      </c>
      <c r="U6036" t="s">
        <v>45</v>
      </c>
      <c r="V6036" t="s">
        <v>44</v>
      </c>
      <c r="W6036" t="s">
        <v>45</v>
      </c>
      <c r="X6036">
        <v>0</v>
      </c>
      <c r="Y6036" t="str">
        <f>VLOOKUP(Z6036:Z13067,'VLOOKUP Ranges'!$A$2:$B$5,2,TRUE)</f>
        <v>35-70</v>
      </c>
      <c r="Z6036">
        <v>49.85</v>
      </c>
      <c r="AA6036">
        <v>3210.35</v>
      </c>
      <c r="AB6036" t="s">
        <v>44</v>
      </c>
      <c r="AC6036">
        <v>0</v>
      </c>
      <c r="AD6036">
        <v>56</v>
      </c>
      <c r="AE6036">
        <v>5644</v>
      </c>
      <c r="AG6036" t="b">
        <v>0</v>
      </c>
      <c r="AH6036" t="b">
        <v>1</v>
      </c>
      <c r="AI6036" t="b">
        <v>0</v>
      </c>
      <c r="AJ6036" t="b">
        <v>0</v>
      </c>
      <c r="AK6036" t="b">
        <v>0</v>
      </c>
      <c r="AL6036" t="b">
        <v>1</v>
      </c>
      <c r="AM6036" t="b">
        <v>0</v>
      </c>
      <c r="AN6036">
        <v>50.161718749999999</v>
      </c>
      <c r="AO6036">
        <f t="shared" si="94"/>
        <v>50</v>
      </c>
      <c r="AP6036" t="b">
        <v>0</v>
      </c>
    </row>
    <row r="6037" spans="1:42" x14ac:dyDescent="0.25">
      <c r="A6037" t="s">
        <v>8881</v>
      </c>
      <c r="B6037">
        <v>1</v>
      </c>
      <c r="C6037" t="s">
        <v>40</v>
      </c>
      <c r="D6037" t="s">
        <v>41</v>
      </c>
      <c r="E6037" t="s">
        <v>4770</v>
      </c>
      <c r="F6037">
        <v>93432</v>
      </c>
      <c r="G6037" t="s">
        <v>4771</v>
      </c>
      <c r="H6037">
        <v>35.480896000000001</v>
      </c>
      <c r="I6037">
        <v>-120.469476</v>
      </c>
      <c r="J6037">
        <v>1</v>
      </c>
      <c r="K6037">
        <v>0</v>
      </c>
      <c r="L6037">
        <v>0</v>
      </c>
      <c r="M6037">
        <v>0</v>
      </c>
      <c r="N6037" t="str">
        <f>VLOOKUP(O6037:O13068,'VLOOKUP Ranges'!$A$9:$B$12,2,TRUE)</f>
        <v>1-9</v>
      </c>
      <c r="O6037">
        <v>3</v>
      </c>
      <c r="P6037">
        <v>1</v>
      </c>
      <c r="Q6037" t="s">
        <v>44</v>
      </c>
      <c r="R6037" t="s">
        <v>44</v>
      </c>
      <c r="S6037" t="s">
        <v>44</v>
      </c>
      <c r="T6037" t="s">
        <v>44</v>
      </c>
      <c r="U6037" t="s">
        <v>44</v>
      </c>
      <c r="V6037" t="s">
        <v>44</v>
      </c>
      <c r="W6037" t="s">
        <v>44</v>
      </c>
      <c r="X6037">
        <v>1</v>
      </c>
      <c r="Y6037" t="str">
        <f>VLOOKUP(Z6037:Z13068,'VLOOKUP Ranges'!$A$2:$B$5,2,TRUE)</f>
        <v>35-70</v>
      </c>
      <c r="Z6037">
        <v>69.599999999999994</v>
      </c>
      <c r="AA6037">
        <v>207.4</v>
      </c>
      <c r="AB6037" t="s">
        <v>44</v>
      </c>
      <c r="AC6037">
        <v>0</v>
      </c>
      <c r="AD6037">
        <v>39</v>
      </c>
      <c r="AE6037">
        <v>5487</v>
      </c>
      <c r="AG6037" t="b">
        <v>0</v>
      </c>
      <c r="AH6037" t="b">
        <v>0</v>
      </c>
      <c r="AI6037" t="b">
        <v>1</v>
      </c>
      <c r="AJ6037" t="b">
        <v>0</v>
      </c>
      <c r="AK6037" t="b">
        <v>0</v>
      </c>
      <c r="AL6037" t="b">
        <v>0</v>
      </c>
      <c r="AM6037" t="b">
        <v>1</v>
      </c>
      <c r="AN6037">
        <v>69.133333333333297</v>
      </c>
      <c r="AO6037">
        <f t="shared" si="94"/>
        <v>70</v>
      </c>
      <c r="AP6037" t="b">
        <v>0</v>
      </c>
    </row>
    <row r="6038" spans="1:42" x14ac:dyDescent="0.25">
      <c r="A6038" t="s">
        <v>8882</v>
      </c>
      <c r="B6038">
        <v>1</v>
      </c>
      <c r="C6038" t="s">
        <v>40</v>
      </c>
      <c r="D6038" t="s">
        <v>41</v>
      </c>
      <c r="E6038" t="s">
        <v>4773</v>
      </c>
      <c r="F6038">
        <v>93433</v>
      </c>
      <c r="G6038" t="s">
        <v>4774</v>
      </c>
      <c r="H6038">
        <v>35.120832999999998</v>
      </c>
      <c r="I6038">
        <v>-120.61843</v>
      </c>
      <c r="J6038">
        <v>1</v>
      </c>
      <c r="K6038">
        <v>0</v>
      </c>
      <c r="L6038">
        <v>1</v>
      </c>
      <c r="M6038">
        <v>1</v>
      </c>
      <c r="N6038" t="str">
        <f>VLOOKUP(O6038:O13069,'VLOOKUP Ranges'!$A$9:$B$12,2,TRUE)</f>
        <v>1-9</v>
      </c>
      <c r="O6038">
        <v>1</v>
      </c>
      <c r="P6038">
        <v>1</v>
      </c>
      <c r="Q6038" t="s">
        <v>44</v>
      </c>
      <c r="R6038" t="s">
        <v>66</v>
      </c>
      <c r="S6038" t="s">
        <v>66</v>
      </c>
      <c r="T6038" t="s">
        <v>66</v>
      </c>
      <c r="U6038" t="s">
        <v>66</v>
      </c>
      <c r="V6038" t="s">
        <v>66</v>
      </c>
      <c r="W6038" t="s">
        <v>66</v>
      </c>
      <c r="X6038">
        <v>0</v>
      </c>
      <c r="Y6038" t="str">
        <f>VLOOKUP(Z6038:Z13069,'VLOOKUP Ranges'!$A$2:$B$5,2,TRUE)</f>
        <v>18-35</v>
      </c>
      <c r="Z6038">
        <v>19.75</v>
      </c>
      <c r="AA6038">
        <v>19.75</v>
      </c>
      <c r="AB6038" t="s">
        <v>44</v>
      </c>
      <c r="AC6038">
        <v>0</v>
      </c>
      <c r="AD6038">
        <v>27</v>
      </c>
      <c r="AE6038">
        <v>3068</v>
      </c>
      <c r="AG6038" t="b">
        <v>0</v>
      </c>
      <c r="AH6038" t="b">
        <v>0</v>
      </c>
      <c r="AI6038" t="b">
        <v>0</v>
      </c>
      <c r="AJ6038" t="b">
        <v>1</v>
      </c>
      <c r="AK6038" t="b">
        <v>0</v>
      </c>
      <c r="AL6038" t="b">
        <v>1</v>
      </c>
      <c r="AM6038" t="b">
        <v>0</v>
      </c>
      <c r="AN6038">
        <v>19.75</v>
      </c>
      <c r="AO6038">
        <f t="shared" si="94"/>
        <v>20</v>
      </c>
      <c r="AP6038" t="b">
        <v>0</v>
      </c>
    </row>
    <row r="6039" spans="1:42" x14ac:dyDescent="0.25">
      <c r="A6039" t="s">
        <v>8883</v>
      </c>
      <c r="B6039">
        <v>1</v>
      </c>
      <c r="C6039" t="s">
        <v>40</v>
      </c>
      <c r="D6039" t="s">
        <v>41</v>
      </c>
      <c r="E6039" t="s">
        <v>2603</v>
      </c>
      <c r="F6039">
        <v>93434</v>
      </c>
      <c r="G6039" t="s">
        <v>2604</v>
      </c>
      <c r="H6039">
        <v>34.936</v>
      </c>
      <c r="I6039">
        <v>-120.594655</v>
      </c>
      <c r="J6039">
        <v>1</v>
      </c>
      <c r="K6039">
        <v>0</v>
      </c>
      <c r="L6039">
        <v>1</v>
      </c>
      <c r="M6039">
        <v>0</v>
      </c>
      <c r="N6039" t="str">
        <f>VLOOKUP(O6039:O13070,'VLOOKUP Ranges'!$A$9:$B$12,2,TRUE)</f>
        <v>29-55</v>
      </c>
      <c r="O6039">
        <v>40</v>
      </c>
      <c r="P6039">
        <v>1</v>
      </c>
      <c r="Q6039" t="s">
        <v>44</v>
      </c>
      <c r="R6039" t="s">
        <v>44</v>
      </c>
      <c r="S6039" t="s">
        <v>45</v>
      </c>
      <c r="T6039" t="s">
        <v>45</v>
      </c>
      <c r="U6039" t="s">
        <v>44</v>
      </c>
      <c r="V6039" t="s">
        <v>44</v>
      </c>
      <c r="W6039" t="s">
        <v>44</v>
      </c>
      <c r="X6039">
        <v>0</v>
      </c>
      <c r="Y6039" t="str">
        <f>VLOOKUP(Z6039:Z13070,'VLOOKUP Ranges'!$A$2:$B$5,2,TRUE)</f>
        <v>70-89</v>
      </c>
      <c r="Z6039">
        <v>80.8</v>
      </c>
      <c r="AA6039">
        <v>3132.75</v>
      </c>
      <c r="AB6039" t="s">
        <v>44</v>
      </c>
      <c r="AC6039">
        <v>0</v>
      </c>
      <c r="AD6039">
        <v>26</v>
      </c>
      <c r="AE6039">
        <v>3387</v>
      </c>
      <c r="AG6039" t="b">
        <v>1</v>
      </c>
      <c r="AH6039" t="b">
        <v>0</v>
      </c>
      <c r="AI6039" t="b">
        <v>1</v>
      </c>
      <c r="AJ6039" t="b">
        <v>0</v>
      </c>
      <c r="AK6039" t="b">
        <v>0</v>
      </c>
      <c r="AL6039" t="b">
        <v>1</v>
      </c>
      <c r="AM6039" t="b">
        <v>0</v>
      </c>
      <c r="AN6039">
        <v>78.318749999999994</v>
      </c>
      <c r="AO6039">
        <f t="shared" si="94"/>
        <v>81</v>
      </c>
      <c r="AP6039" t="b">
        <v>0</v>
      </c>
    </row>
    <row r="6040" spans="1:42" x14ac:dyDescent="0.25">
      <c r="A6040" t="s">
        <v>8884</v>
      </c>
      <c r="B6040">
        <v>1</v>
      </c>
      <c r="C6040" t="s">
        <v>40</v>
      </c>
      <c r="D6040" t="s">
        <v>41</v>
      </c>
      <c r="E6040" t="s">
        <v>4777</v>
      </c>
      <c r="F6040">
        <v>93441</v>
      </c>
      <c r="G6040" t="s">
        <v>4778</v>
      </c>
      <c r="H6040">
        <v>34.704340000000002</v>
      </c>
      <c r="I6040">
        <v>-120.02609</v>
      </c>
      <c r="J6040">
        <v>0</v>
      </c>
      <c r="K6040">
        <v>1</v>
      </c>
      <c r="L6040">
        <v>1</v>
      </c>
      <c r="M6040">
        <v>0</v>
      </c>
      <c r="N6040" t="str">
        <f>VLOOKUP(O6040:O13071,'VLOOKUP Ranges'!$A$9:$B$12,2,TRUE)</f>
        <v>29-55</v>
      </c>
      <c r="O6040">
        <v>34</v>
      </c>
      <c r="P6040">
        <v>1</v>
      </c>
      <c r="Q6040" t="s">
        <v>44</v>
      </c>
      <c r="R6040" t="s">
        <v>44</v>
      </c>
      <c r="S6040" t="s">
        <v>44</v>
      </c>
      <c r="T6040" t="s">
        <v>45</v>
      </c>
      <c r="U6040" t="s">
        <v>45</v>
      </c>
      <c r="V6040" t="s">
        <v>45</v>
      </c>
      <c r="W6040" t="s">
        <v>44</v>
      </c>
      <c r="X6040">
        <v>0</v>
      </c>
      <c r="Y6040" t="str">
        <f>VLOOKUP(Z6040:Z13071,'VLOOKUP Ranges'!$A$2:$B$5,2,TRUE)</f>
        <v>35-70</v>
      </c>
      <c r="Z6040">
        <v>64.2</v>
      </c>
      <c r="AA6040">
        <v>2106.3000000000002</v>
      </c>
      <c r="AB6040" t="s">
        <v>44</v>
      </c>
      <c r="AC6040">
        <v>0</v>
      </c>
      <c r="AD6040">
        <v>34</v>
      </c>
      <c r="AE6040">
        <v>2225</v>
      </c>
      <c r="AG6040" t="b">
        <v>1</v>
      </c>
      <c r="AH6040" t="b">
        <v>0</v>
      </c>
      <c r="AI6040" t="b">
        <v>0</v>
      </c>
      <c r="AJ6040" t="b">
        <v>0</v>
      </c>
      <c r="AK6040" t="b">
        <v>0</v>
      </c>
      <c r="AL6040" t="b">
        <v>0</v>
      </c>
      <c r="AM6040" t="b">
        <v>0</v>
      </c>
      <c r="AN6040">
        <v>61.95</v>
      </c>
      <c r="AO6040">
        <f t="shared" si="94"/>
        <v>65</v>
      </c>
      <c r="AP6040" t="b">
        <v>0</v>
      </c>
    </row>
    <row r="6041" spans="1:42" x14ac:dyDescent="0.25">
      <c r="A6041" t="s">
        <v>8885</v>
      </c>
      <c r="B6041">
        <v>1</v>
      </c>
      <c r="C6041" t="s">
        <v>40</v>
      </c>
      <c r="D6041" t="s">
        <v>41</v>
      </c>
      <c r="E6041" t="s">
        <v>1673</v>
      </c>
      <c r="F6041">
        <v>93442</v>
      </c>
      <c r="G6041" t="s">
        <v>1674</v>
      </c>
      <c r="H6041">
        <v>35.369553000000003</v>
      </c>
      <c r="I6041">
        <v>-120.763864</v>
      </c>
      <c r="J6041">
        <v>0</v>
      </c>
      <c r="K6041">
        <v>0</v>
      </c>
      <c r="L6041">
        <v>1</v>
      </c>
      <c r="M6041">
        <v>0</v>
      </c>
      <c r="N6041" t="str">
        <f>VLOOKUP(O6041:O13072,'VLOOKUP Ranges'!$A$9:$B$12,2,TRUE)</f>
        <v>1-9</v>
      </c>
      <c r="O6041">
        <v>1</v>
      </c>
      <c r="P6041">
        <v>0</v>
      </c>
      <c r="Q6041" t="s">
        <v>62</v>
      </c>
      <c r="R6041" t="s">
        <v>44</v>
      </c>
      <c r="S6041" t="s">
        <v>44</v>
      </c>
      <c r="T6041" t="s">
        <v>44</v>
      </c>
      <c r="U6041" t="s">
        <v>44</v>
      </c>
      <c r="V6041" t="s">
        <v>44</v>
      </c>
      <c r="W6041" t="s">
        <v>45</v>
      </c>
      <c r="X6041">
        <v>0</v>
      </c>
      <c r="Y6041" t="str">
        <f>VLOOKUP(Z6041:Z13072,'VLOOKUP Ranges'!$A$2:$B$5,2,TRUE)</f>
        <v>18-35</v>
      </c>
      <c r="Z6041">
        <v>35</v>
      </c>
      <c r="AA6041">
        <v>35</v>
      </c>
      <c r="AB6041" t="s">
        <v>44</v>
      </c>
      <c r="AC6041">
        <v>0</v>
      </c>
      <c r="AD6041">
        <v>54</v>
      </c>
      <c r="AE6041">
        <v>4099</v>
      </c>
      <c r="AG6041" t="b">
        <v>0</v>
      </c>
      <c r="AH6041" t="b">
        <v>0</v>
      </c>
      <c r="AI6041" t="b">
        <v>0</v>
      </c>
      <c r="AJ6041" t="b">
        <v>0</v>
      </c>
      <c r="AK6041" t="b">
        <v>0</v>
      </c>
      <c r="AL6041" t="b">
        <v>1</v>
      </c>
      <c r="AM6041" t="b">
        <v>0</v>
      </c>
      <c r="AN6041">
        <v>35</v>
      </c>
      <c r="AO6041">
        <f t="shared" si="94"/>
        <v>35</v>
      </c>
      <c r="AP6041" t="b">
        <v>0</v>
      </c>
    </row>
    <row r="6042" spans="1:42" x14ac:dyDescent="0.25">
      <c r="A6042" t="s">
        <v>8886</v>
      </c>
      <c r="B6042">
        <v>1</v>
      </c>
      <c r="C6042" t="s">
        <v>40</v>
      </c>
      <c r="D6042" t="s">
        <v>41</v>
      </c>
      <c r="E6042" t="s">
        <v>4782</v>
      </c>
      <c r="F6042">
        <v>93446</v>
      </c>
      <c r="G6042" t="s">
        <v>4783</v>
      </c>
      <c r="H6042">
        <v>35.634222000000001</v>
      </c>
      <c r="I6042">
        <v>-120.728341</v>
      </c>
      <c r="J6042">
        <v>1</v>
      </c>
      <c r="K6042">
        <v>0</v>
      </c>
      <c r="L6042">
        <v>1</v>
      </c>
      <c r="M6042">
        <v>1</v>
      </c>
      <c r="N6042" t="str">
        <f>VLOOKUP(O6042:O13073,'VLOOKUP Ranges'!$A$9:$B$12,2,TRUE)</f>
        <v>29-55</v>
      </c>
      <c r="O6042">
        <v>45</v>
      </c>
      <c r="P6042">
        <v>1</v>
      </c>
      <c r="Q6042" t="s">
        <v>44</v>
      </c>
      <c r="R6042" t="s">
        <v>66</v>
      </c>
      <c r="S6042" t="s">
        <v>66</v>
      </c>
      <c r="T6042" t="s">
        <v>66</v>
      </c>
      <c r="U6042" t="s">
        <v>66</v>
      </c>
      <c r="V6042" t="s">
        <v>66</v>
      </c>
      <c r="W6042" t="s">
        <v>66</v>
      </c>
      <c r="X6042">
        <v>0</v>
      </c>
      <c r="Y6042" t="str">
        <f>VLOOKUP(Z6042:Z13073,'VLOOKUP Ranges'!$A$2:$B$5,2,TRUE)</f>
        <v>18-35</v>
      </c>
      <c r="Z6042">
        <v>19.2</v>
      </c>
      <c r="AA6042">
        <v>903.7</v>
      </c>
      <c r="AB6042" t="s">
        <v>44</v>
      </c>
      <c r="AC6042">
        <v>0</v>
      </c>
      <c r="AD6042">
        <v>24</v>
      </c>
      <c r="AE6042">
        <v>3451</v>
      </c>
      <c r="AG6042" t="b">
        <v>0</v>
      </c>
      <c r="AH6042" t="b">
        <v>1</v>
      </c>
      <c r="AI6042" t="b">
        <v>0</v>
      </c>
      <c r="AJ6042" t="b">
        <v>1</v>
      </c>
      <c r="AK6042" t="b">
        <v>0</v>
      </c>
      <c r="AL6042" t="b">
        <v>1</v>
      </c>
      <c r="AM6042" t="b">
        <v>0</v>
      </c>
      <c r="AN6042">
        <v>20.0822222222222</v>
      </c>
      <c r="AO6042">
        <f t="shared" si="94"/>
        <v>20</v>
      </c>
      <c r="AP6042" t="b">
        <v>0</v>
      </c>
    </row>
    <row r="6043" spans="1:42" x14ac:dyDescent="0.25">
      <c r="A6043" t="s">
        <v>8887</v>
      </c>
      <c r="B6043">
        <v>1</v>
      </c>
      <c r="C6043" t="s">
        <v>40</v>
      </c>
      <c r="D6043" t="s">
        <v>41</v>
      </c>
      <c r="E6043" t="s">
        <v>4785</v>
      </c>
      <c r="F6043">
        <v>93450</v>
      </c>
      <c r="G6043" t="s">
        <v>4786</v>
      </c>
      <c r="H6043">
        <v>35.996008000000003</v>
      </c>
      <c r="I6043">
        <v>-120.85305</v>
      </c>
      <c r="J6043">
        <v>1</v>
      </c>
      <c r="K6043">
        <v>0</v>
      </c>
      <c r="L6043">
        <v>0</v>
      </c>
      <c r="M6043">
        <v>0</v>
      </c>
      <c r="N6043" t="str">
        <f>VLOOKUP(O6043:O13074,'VLOOKUP Ranges'!$A$9:$B$12,2,TRUE)</f>
        <v>29-55</v>
      </c>
      <c r="O6043">
        <v>43</v>
      </c>
      <c r="P6043">
        <v>1</v>
      </c>
      <c r="Q6043" t="s">
        <v>44</v>
      </c>
      <c r="R6043" t="s">
        <v>45</v>
      </c>
      <c r="S6043" t="s">
        <v>45</v>
      </c>
      <c r="T6043" t="s">
        <v>45</v>
      </c>
      <c r="U6043" t="s">
        <v>45</v>
      </c>
      <c r="V6043" t="s">
        <v>44</v>
      </c>
      <c r="W6043" t="s">
        <v>44</v>
      </c>
      <c r="X6043">
        <v>1</v>
      </c>
      <c r="Y6043" t="str">
        <f>VLOOKUP(Z6043:Z13074,'VLOOKUP Ranges'!$A$2:$B$5,2,TRUE)</f>
        <v>89-118</v>
      </c>
      <c r="Z6043">
        <v>90.65</v>
      </c>
      <c r="AA6043">
        <v>3882.3</v>
      </c>
      <c r="AB6043" t="s">
        <v>44</v>
      </c>
      <c r="AC6043">
        <v>0</v>
      </c>
      <c r="AD6043">
        <v>27</v>
      </c>
      <c r="AE6043">
        <v>2496</v>
      </c>
      <c r="AG6043" t="b">
        <v>1</v>
      </c>
      <c r="AH6043" t="b">
        <v>0</v>
      </c>
      <c r="AI6043" t="b">
        <v>1</v>
      </c>
      <c r="AJ6043" t="b">
        <v>0</v>
      </c>
      <c r="AK6043" t="b">
        <v>1</v>
      </c>
      <c r="AL6043" t="b">
        <v>0</v>
      </c>
      <c r="AM6043" t="b">
        <v>0</v>
      </c>
      <c r="AN6043">
        <v>90.286046511627902</v>
      </c>
      <c r="AO6043">
        <f t="shared" si="94"/>
        <v>91</v>
      </c>
      <c r="AP6043" t="b">
        <v>1</v>
      </c>
    </row>
    <row r="6044" spans="1:42" x14ac:dyDescent="0.25">
      <c r="A6044" t="s">
        <v>8888</v>
      </c>
      <c r="B6044">
        <v>1</v>
      </c>
      <c r="C6044" t="s">
        <v>40</v>
      </c>
      <c r="D6044" t="s">
        <v>41</v>
      </c>
      <c r="E6044" t="s">
        <v>4788</v>
      </c>
      <c r="F6044">
        <v>93451</v>
      </c>
      <c r="G6044" t="s">
        <v>4789</v>
      </c>
      <c r="H6044">
        <v>35.886766999999999</v>
      </c>
      <c r="I6044">
        <v>-120.608661</v>
      </c>
      <c r="J6044">
        <v>1</v>
      </c>
      <c r="K6044">
        <v>0</v>
      </c>
      <c r="L6044">
        <v>1</v>
      </c>
      <c r="M6044">
        <v>1</v>
      </c>
      <c r="N6044" t="str">
        <f>VLOOKUP(O6044:O13075,'VLOOKUP Ranges'!$A$9:$B$12,2,TRUE)</f>
        <v>29-55</v>
      </c>
      <c r="O6044">
        <v>41</v>
      </c>
      <c r="P6044">
        <v>1</v>
      </c>
      <c r="Q6044" t="s">
        <v>44</v>
      </c>
      <c r="R6044" t="s">
        <v>66</v>
      </c>
      <c r="S6044" t="s">
        <v>66</v>
      </c>
      <c r="T6044" t="s">
        <v>66</v>
      </c>
      <c r="U6044" t="s">
        <v>66</v>
      </c>
      <c r="V6044" t="s">
        <v>66</v>
      </c>
      <c r="W6044" t="s">
        <v>66</v>
      </c>
      <c r="X6044">
        <v>1</v>
      </c>
      <c r="Y6044" t="str">
        <f>VLOOKUP(Z6044:Z13075,'VLOOKUP Ranges'!$A$2:$B$5,2,TRUE)</f>
        <v>18-35</v>
      </c>
      <c r="Z6044">
        <v>20</v>
      </c>
      <c r="AA6044">
        <v>879.8</v>
      </c>
      <c r="AB6044" t="s">
        <v>44</v>
      </c>
      <c r="AC6044">
        <v>0</v>
      </c>
      <c r="AD6044">
        <v>60</v>
      </c>
      <c r="AE6044">
        <v>5743</v>
      </c>
      <c r="AG6044" t="b">
        <v>0</v>
      </c>
      <c r="AH6044" t="b">
        <v>1</v>
      </c>
      <c r="AI6044" t="b">
        <v>0</v>
      </c>
      <c r="AJ6044" t="b">
        <v>1</v>
      </c>
      <c r="AK6044" t="b">
        <v>0</v>
      </c>
      <c r="AL6044" t="b">
        <v>0</v>
      </c>
      <c r="AM6044" t="b">
        <v>1</v>
      </c>
      <c r="AN6044">
        <v>21.458536585365799</v>
      </c>
      <c r="AO6044">
        <f t="shared" si="94"/>
        <v>20</v>
      </c>
      <c r="AP6044" t="b">
        <v>0</v>
      </c>
    </row>
    <row r="6045" spans="1:42" x14ac:dyDescent="0.25">
      <c r="A6045" t="s">
        <v>8889</v>
      </c>
      <c r="B6045">
        <v>1</v>
      </c>
      <c r="C6045" t="s">
        <v>40</v>
      </c>
      <c r="D6045" t="s">
        <v>41</v>
      </c>
      <c r="E6045" t="s">
        <v>4791</v>
      </c>
      <c r="F6045">
        <v>93452</v>
      </c>
      <c r="G6045" t="s">
        <v>4792</v>
      </c>
      <c r="H6045">
        <v>35.746484000000002</v>
      </c>
      <c r="I6045">
        <v>-121.223355</v>
      </c>
      <c r="J6045">
        <v>1</v>
      </c>
      <c r="K6045">
        <v>0</v>
      </c>
      <c r="L6045">
        <v>0</v>
      </c>
      <c r="M6045">
        <v>0</v>
      </c>
      <c r="N6045" t="str">
        <f>VLOOKUP(O6045:O13076,'VLOOKUP Ranges'!$A$9:$B$12,2,TRUE)</f>
        <v>1-9</v>
      </c>
      <c r="O6045">
        <v>5</v>
      </c>
      <c r="P6045">
        <v>1</v>
      </c>
      <c r="Q6045" t="s">
        <v>44</v>
      </c>
      <c r="R6045" t="s">
        <v>44</v>
      </c>
      <c r="S6045" t="s">
        <v>45</v>
      </c>
      <c r="T6045" t="s">
        <v>44</v>
      </c>
      <c r="U6045" t="s">
        <v>44</v>
      </c>
      <c r="V6045" t="s">
        <v>44</v>
      </c>
      <c r="W6045" t="s">
        <v>44</v>
      </c>
      <c r="X6045">
        <v>1</v>
      </c>
      <c r="Y6045" t="str">
        <f>VLOOKUP(Z6045:Z13076,'VLOOKUP Ranges'!$A$2:$B$5,2,TRUE)</f>
        <v>70-89</v>
      </c>
      <c r="Z6045">
        <v>74.650000000000006</v>
      </c>
      <c r="AA6045">
        <v>383.65</v>
      </c>
      <c r="AB6045" t="s">
        <v>44</v>
      </c>
      <c r="AC6045">
        <v>0</v>
      </c>
      <c r="AD6045">
        <v>34</v>
      </c>
      <c r="AE6045">
        <v>3319</v>
      </c>
      <c r="AG6045" t="b">
        <v>0</v>
      </c>
      <c r="AH6045" t="b">
        <v>0</v>
      </c>
      <c r="AI6045" t="b">
        <v>1</v>
      </c>
      <c r="AJ6045" t="b">
        <v>0</v>
      </c>
      <c r="AK6045" t="b">
        <v>0</v>
      </c>
      <c r="AL6045" t="b">
        <v>1</v>
      </c>
      <c r="AM6045" t="b">
        <v>0</v>
      </c>
      <c r="AN6045">
        <v>76.729999999999905</v>
      </c>
      <c r="AO6045">
        <f t="shared" si="94"/>
        <v>75</v>
      </c>
      <c r="AP6045" t="b">
        <v>0</v>
      </c>
    </row>
    <row r="6046" spans="1:42" x14ac:dyDescent="0.25">
      <c r="A6046" t="s">
        <v>8890</v>
      </c>
      <c r="B6046">
        <v>1</v>
      </c>
      <c r="C6046" t="s">
        <v>40</v>
      </c>
      <c r="D6046" t="s">
        <v>41</v>
      </c>
      <c r="E6046" t="s">
        <v>4794</v>
      </c>
      <c r="F6046">
        <v>93453</v>
      </c>
      <c r="G6046" t="s">
        <v>4795</v>
      </c>
      <c r="H6046">
        <v>35.303925999999997</v>
      </c>
      <c r="I6046">
        <v>-120.256567</v>
      </c>
      <c r="J6046">
        <v>1</v>
      </c>
      <c r="K6046">
        <v>0</v>
      </c>
      <c r="L6046">
        <v>0</v>
      </c>
      <c r="M6046">
        <v>0</v>
      </c>
      <c r="N6046" t="str">
        <f>VLOOKUP(O6046:O13077,'VLOOKUP Ranges'!$A$9:$B$12,2,TRUE)</f>
        <v>55-77</v>
      </c>
      <c r="O6046">
        <v>72</v>
      </c>
      <c r="P6046">
        <v>0</v>
      </c>
      <c r="Q6046" t="s">
        <v>62</v>
      </c>
      <c r="R6046" t="s">
        <v>45</v>
      </c>
      <c r="S6046" t="s">
        <v>44</v>
      </c>
      <c r="T6046" t="s">
        <v>45</v>
      </c>
      <c r="U6046" t="s">
        <v>45</v>
      </c>
      <c r="V6046" t="s">
        <v>45</v>
      </c>
      <c r="W6046" t="s">
        <v>45</v>
      </c>
      <c r="X6046">
        <v>1</v>
      </c>
      <c r="Y6046" t="str">
        <f>VLOOKUP(Z6046:Z13077,'VLOOKUP Ranges'!$A$2:$B$5,2,TRUE)</f>
        <v>35-70</v>
      </c>
      <c r="Z6046">
        <v>61.2</v>
      </c>
      <c r="AA6046">
        <v>4390.25</v>
      </c>
      <c r="AB6046" t="s">
        <v>44</v>
      </c>
      <c r="AC6046">
        <v>0</v>
      </c>
      <c r="AD6046">
        <v>38</v>
      </c>
      <c r="AE6046">
        <v>4085</v>
      </c>
      <c r="AG6046" t="b">
        <v>0</v>
      </c>
      <c r="AH6046" t="b">
        <v>1</v>
      </c>
      <c r="AI6046" t="b">
        <v>0</v>
      </c>
      <c r="AJ6046" t="b">
        <v>0</v>
      </c>
      <c r="AK6046" t="b">
        <v>1</v>
      </c>
      <c r="AL6046" t="b">
        <v>0</v>
      </c>
      <c r="AM6046" t="b">
        <v>0</v>
      </c>
      <c r="AN6046">
        <v>60.9756944444444</v>
      </c>
      <c r="AO6046">
        <f t="shared" si="94"/>
        <v>62</v>
      </c>
      <c r="AP6046" t="b">
        <v>0</v>
      </c>
    </row>
    <row r="6047" spans="1:42" x14ac:dyDescent="0.25">
      <c r="A6047" t="s">
        <v>8891</v>
      </c>
      <c r="B6047">
        <v>1</v>
      </c>
      <c r="C6047" t="s">
        <v>40</v>
      </c>
      <c r="D6047" t="s">
        <v>41</v>
      </c>
      <c r="E6047" t="s">
        <v>4797</v>
      </c>
      <c r="F6047">
        <v>93454</v>
      </c>
      <c r="G6047" t="s">
        <v>4798</v>
      </c>
      <c r="H6047">
        <v>34.943522999999999</v>
      </c>
      <c r="I6047">
        <v>-120.25672900000001</v>
      </c>
      <c r="J6047">
        <v>1</v>
      </c>
      <c r="K6047">
        <v>0</v>
      </c>
      <c r="L6047">
        <v>0</v>
      </c>
      <c r="M6047">
        <v>0</v>
      </c>
      <c r="N6047" t="str">
        <f>VLOOKUP(O6047:O13078,'VLOOKUP Ranges'!$A$9:$B$12,2,TRUE)</f>
        <v>1-9</v>
      </c>
      <c r="O6047">
        <v>4</v>
      </c>
      <c r="P6047">
        <v>1</v>
      </c>
      <c r="Q6047" t="s">
        <v>44</v>
      </c>
      <c r="R6047" t="s">
        <v>66</v>
      </c>
      <c r="S6047" t="s">
        <v>66</v>
      </c>
      <c r="T6047" t="s">
        <v>66</v>
      </c>
      <c r="U6047" t="s">
        <v>66</v>
      </c>
      <c r="V6047" t="s">
        <v>66</v>
      </c>
      <c r="W6047" t="s">
        <v>66</v>
      </c>
      <c r="X6047">
        <v>0</v>
      </c>
      <c r="Y6047" t="str">
        <f>VLOOKUP(Z6047:Z13078,'VLOOKUP Ranges'!$A$2:$B$5,2,TRUE)</f>
        <v>18-35</v>
      </c>
      <c r="Z6047">
        <v>19.95</v>
      </c>
      <c r="AA6047">
        <v>68.2</v>
      </c>
      <c r="AB6047" t="s">
        <v>44</v>
      </c>
      <c r="AC6047">
        <v>0</v>
      </c>
      <c r="AD6047">
        <v>35</v>
      </c>
      <c r="AE6047">
        <v>2195</v>
      </c>
      <c r="AG6047" t="b">
        <v>1</v>
      </c>
      <c r="AH6047" t="b">
        <v>0</v>
      </c>
      <c r="AI6047" t="b">
        <v>0</v>
      </c>
      <c r="AJ6047" t="b">
        <v>1</v>
      </c>
      <c r="AK6047" t="b">
        <v>0</v>
      </c>
      <c r="AL6047" t="b">
        <v>0</v>
      </c>
      <c r="AM6047" t="b">
        <v>1</v>
      </c>
      <c r="AN6047">
        <v>17.05</v>
      </c>
      <c r="AO6047">
        <f t="shared" si="94"/>
        <v>20</v>
      </c>
      <c r="AP6047" t="b">
        <v>0</v>
      </c>
    </row>
    <row r="6048" spans="1:42" x14ac:dyDescent="0.25">
      <c r="A6048" t="s">
        <v>8892</v>
      </c>
      <c r="B6048">
        <v>1</v>
      </c>
      <c r="C6048" t="s">
        <v>40</v>
      </c>
      <c r="D6048" t="s">
        <v>41</v>
      </c>
      <c r="E6048" t="s">
        <v>4797</v>
      </c>
      <c r="F6048">
        <v>93455</v>
      </c>
      <c r="G6048" t="s">
        <v>4800</v>
      </c>
      <c r="H6048">
        <v>34.818227</v>
      </c>
      <c r="I6048">
        <v>-120.418784</v>
      </c>
      <c r="J6048">
        <v>1</v>
      </c>
      <c r="K6048">
        <v>0</v>
      </c>
      <c r="L6048">
        <v>1</v>
      </c>
      <c r="M6048">
        <v>1</v>
      </c>
      <c r="N6048" t="str">
        <f>VLOOKUP(O6048:O13079,'VLOOKUP Ranges'!$A$9:$B$12,2,TRUE)</f>
        <v>9-29</v>
      </c>
      <c r="O6048">
        <v>9</v>
      </c>
      <c r="P6048">
        <v>1</v>
      </c>
      <c r="Q6048" t="s">
        <v>44</v>
      </c>
      <c r="R6048" t="s">
        <v>44</v>
      </c>
      <c r="S6048" t="s">
        <v>45</v>
      </c>
      <c r="T6048" t="s">
        <v>44</v>
      </c>
      <c r="U6048" t="s">
        <v>45</v>
      </c>
      <c r="V6048" t="s">
        <v>44</v>
      </c>
      <c r="W6048" t="s">
        <v>44</v>
      </c>
      <c r="X6048">
        <v>0</v>
      </c>
      <c r="Y6048" t="str">
        <f>VLOOKUP(Z6048:Z13079,'VLOOKUP Ranges'!$A$2:$B$5,2,TRUE)</f>
        <v>35-70</v>
      </c>
      <c r="Z6048">
        <v>54.8</v>
      </c>
      <c r="AA6048">
        <v>452.8</v>
      </c>
      <c r="AB6048" t="s">
        <v>44</v>
      </c>
      <c r="AC6048">
        <v>0</v>
      </c>
      <c r="AD6048">
        <v>73</v>
      </c>
      <c r="AE6048">
        <v>2848</v>
      </c>
      <c r="AG6048" t="b">
        <v>0</v>
      </c>
      <c r="AH6048" t="b">
        <v>0</v>
      </c>
      <c r="AI6048" t="b">
        <v>0</v>
      </c>
      <c r="AJ6048" t="b">
        <v>0</v>
      </c>
      <c r="AK6048" t="b">
        <v>0</v>
      </c>
      <c r="AL6048" t="b">
        <v>0</v>
      </c>
      <c r="AM6048" t="b">
        <v>1</v>
      </c>
      <c r="AN6048">
        <v>50.311111111111103</v>
      </c>
      <c r="AO6048">
        <f t="shared" si="94"/>
        <v>55</v>
      </c>
      <c r="AP6048" t="b">
        <v>0</v>
      </c>
    </row>
    <row r="6049" spans="1:42" x14ac:dyDescent="0.25">
      <c r="A6049" t="s">
        <v>8893</v>
      </c>
      <c r="B6049">
        <v>1</v>
      </c>
      <c r="C6049" t="s">
        <v>40</v>
      </c>
      <c r="D6049" t="s">
        <v>41</v>
      </c>
      <c r="E6049" t="s">
        <v>4797</v>
      </c>
      <c r="F6049">
        <v>93458</v>
      </c>
      <c r="G6049" t="s">
        <v>4802</v>
      </c>
      <c r="H6049">
        <v>34.959339999999997</v>
      </c>
      <c r="I6049">
        <v>-120.490081</v>
      </c>
      <c r="J6049">
        <v>1</v>
      </c>
      <c r="K6049">
        <v>1</v>
      </c>
      <c r="L6049">
        <v>1</v>
      </c>
      <c r="M6049">
        <v>0</v>
      </c>
      <c r="N6049" t="str">
        <f>VLOOKUP(O6049:O13080,'VLOOKUP Ranges'!$A$9:$B$12,2,TRUE)</f>
        <v>55-77</v>
      </c>
      <c r="O6049">
        <v>72</v>
      </c>
      <c r="P6049">
        <v>1</v>
      </c>
      <c r="Q6049" t="s">
        <v>45</v>
      </c>
      <c r="R6049" t="s">
        <v>44</v>
      </c>
      <c r="S6049" t="s">
        <v>44</v>
      </c>
      <c r="T6049" t="s">
        <v>45</v>
      </c>
      <c r="U6049" t="s">
        <v>44</v>
      </c>
      <c r="V6049" t="s">
        <v>45</v>
      </c>
      <c r="W6049" t="s">
        <v>45</v>
      </c>
      <c r="X6049">
        <v>1</v>
      </c>
      <c r="Y6049" t="str">
        <f>VLOOKUP(Z6049:Z13080,'VLOOKUP Ranges'!$A$2:$B$5,2,TRUE)</f>
        <v>70-89</v>
      </c>
      <c r="Z6049">
        <v>73.45</v>
      </c>
      <c r="AA6049">
        <v>5329</v>
      </c>
      <c r="AB6049" t="s">
        <v>44</v>
      </c>
      <c r="AC6049">
        <v>0</v>
      </c>
      <c r="AD6049">
        <v>29</v>
      </c>
      <c r="AE6049">
        <v>5540</v>
      </c>
      <c r="AG6049" t="b">
        <v>0</v>
      </c>
      <c r="AH6049" t="b">
        <v>1</v>
      </c>
      <c r="AI6049" t="b">
        <v>0</v>
      </c>
      <c r="AJ6049" t="b">
        <v>0</v>
      </c>
      <c r="AK6049" t="b">
        <v>1</v>
      </c>
      <c r="AL6049" t="b">
        <v>0</v>
      </c>
      <c r="AM6049" t="b">
        <v>0</v>
      </c>
      <c r="AN6049">
        <v>74.0138888888888</v>
      </c>
      <c r="AO6049">
        <f t="shared" si="94"/>
        <v>74</v>
      </c>
      <c r="AP6049" t="b">
        <v>0</v>
      </c>
    </row>
    <row r="6050" spans="1:42" x14ac:dyDescent="0.25">
      <c r="A6050" t="s">
        <v>8894</v>
      </c>
      <c r="B6050">
        <v>1</v>
      </c>
      <c r="C6050" t="s">
        <v>40</v>
      </c>
      <c r="D6050" t="s">
        <v>41</v>
      </c>
      <c r="E6050" t="s">
        <v>4804</v>
      </c>
      <c r="F6050">
        <v>93460</v>
      </c>
      <c r="G6050" t="s">
        <v>4805</v>
      </c>
      <c r="H6050">
        <v>34.630355999999999</v>
      </c>
      <c r="I6050">
        <v>-120.03256399999999</v>
      </c>
      <c r="J6050">
        <v>0</v>
      </c>
      <c r="K6050">
        <v>0</v>
      </c>
      <c r="L6050">
        <v>1</v>
      </c>
      <c r="M6050">
        <v>0</v>
      </c>
      <c r="N6050" t="str">
        <f>VLOOKUP(O6050:O13081,'VLOOKUP Ranges'!$A$9:$B$12,2,TRUE)</f>
        <v>29-55</v>
      </c>
      <c r="O6050">
        <v>33</v>
      </c>
      <c r="P6050">
        <v>1</v>
      </c>
      <c r="Q6050" t="s">
        <v>44</v>
      </c>
      <c r="R6050" t="s">
        <v>44</v>
      </c>
      <c r="S6050" t="s">
        <v>44</v>
      </c>
      <c r="T6050" t="s">
        <v>44</v>
      </c>
      <c r="U6050" t="s">
        <v>45</v>
      </c>
      <c r="V6050" t="s">
        <v>44</v>
      </c>
      <c r="W6050" t="s">
        <v>44</v>
      </c>
      <c r="X6050">
        <v>1</v>
      </c>
      <c r="Y6050" t="str">
        <f>VLOOKUP(Z6050:Z13081,'VLOOKUP Ranges'!$A$2:$B$5,2,TRUE)</f>
        <v>35-70</v>
      </c>
      <c r="Z6050">
        <v>51.45</v>
      </c>
      <c r="AA6050">
        <v>1758.9</v>
      </c>
      <c r="AB6050" t="s">
        <v>44</v>
      </c>
      <c r="AC6050">
        <v>0</v>
      </c>
      <c r="AD6050">
        <v>59</v>
      </c>
      <c r="AE6050">
        <v>4935</v>
      </c>
      <c r="AG6050" t="b">
        <v>1</v>
      </c>
      <c r="AH6050" t="b">
        <v>0</v>
      </c>
      <c r="AI6050" t="b">
        <v>0</v>
      </c>
      <c r="AJ6050" t="b">
        <v>0</v>
      </c>
      <c r="AK6050" t="b">
        <v>0</v>
      </c>
      <c r="AL6050" t="b">
        <v>0</v>
      </c>
      <c r="AM6050" t="b">
        <v>1</v>
      </c>
      <c r="AN6050">
        <v>53.3</v>
      </c>
      <c r="AO6050">
        <f t="shared" si="94"/>
        <v>52</v>
      </c>
      <c r="AP6050" t="b">
        <v>0</v>
      </c>
    </row>
    <row r="6051" spans="1:42" x14ac:dyDescent="0.25">
      <c r="A6051" t="s">
        <v>8895</v>
      </c>
      <c r="B6051">
        <v>1</v>
      </c>
      <c r="C6051" t="s">
        <v>40</v>
      </c>
      <c r="D6051" t="s">
        <v>41</v>
      </c>
      <c r="E6051" t="s">
        <v>4807</v>
      </c>
      <c r="F6051">
        <v>93461</v>
      </c>
      <c r="G6051" t="s">
        <v>4808</v>
      </c>
      <c r="H6051">
        <v>35.634487999999997</v>
      </c>
      <c r="I6051">
        <v>-120.29353399999999</v>
      </c>
      <c r="J6051">
        <v>0</v>
      </c>
      <c r="K6051">
        <v>0</v>
      </c>
      <c r="L6051">
        <v>1</v>
      </c>
      <c r="M6051">
        <v>0</v>
      </c>
      <c r="N6051" t="str">
        <f>VLOOKUP(O6051:O13082,'VLOOKUP Ranges'!$A$9:$B$12,2,TRUE)</f>
        <v>55-77</v>
      </c>
      <c r="O6051">
        <v>72</v>
      </c>
      <c r="P6051">
        <v>1</v>
      </c>
      <c r="Q6051" t="s">
        <v>45</v>
      </c>
      <c r="R6051" t="s">
        <v>45</v>
      </c>
      <c r="S6051" t="s">
        <v>44</v>
      </c>
      <c r="T6051" t="s">
        <v>44</v>
      </c>
      <c r="U6051" t="s">
        <v>44</v>
      </c>
      <c r="V6051" t="s">
        <v>44</v>
      </c>
      <c r="W6051" t="s">
        <v>44</v>
      </c>
      <c r="X6051">
        <v>0</v>
      </c>
      <c r="Y6051" t="str">
        <f>VLOOKUP(Z6051:Z13082,'VLOOKUP Ranges'!$A$2:$B$5,2,TRUE)</f>
        <v>70-89</v>
      </c>
      <c r="Z6051">
        <v>80.45</v>
      </c>
      <c r="AA6051">
        <v>5737.6</v>
      </c>
      <c r="AB6051" t="s">
        <v>44</v>
      </c>
      <c r="AC6051">
        <v>0</v>
      </c>
      <c r="AD6051">
        <v>62</v>
      </c>
      <c r="AE6051">
        <v>4202</v>
      </c>
      <c r="AG6051" t="b">
        <v>0</v>
      </c>
      <c r="AH6051" t="b">
        <v>1</v>
      </c>
      <c r="AI6051" t="b">
        <v>1</v>
      </c>
      <c r="AJ6051" t="b">
        <v>0</v>
      </c>
      <c r="AK6051" t="b">
        <v>0</v>
      </c>
      <c r="AL6051" t="b">
        <v>0</v>
      </c>
      <c r="AM6051" t="b">
        <v>0</v>
      </c>
      <c r="AN6051">
        <v>79.688888888888897</v>
      </c>
      <c r="AO6051">
        <f t="shared" si="94"/>
        <v>81</v>
      </c>
      <c r="AP6051" t="b">
        <v>1</v>
      </c>
    </row>
    <row r="6052" spans="1:42" x14ac:dyDescent="0.25">
      <c r="A6052" t="s">
        <v>8896</v>
      </c>
      <c r="B6052">
        <v>1</v>
      </c>
      <c r="C6052" t="s">
        <v>40</v>
      </c>
      <c r="D6052" t="s">
        <v>41</v>
      </c>
      <c r="E6052" t="s">
        <v>4812</v>
      </c>
      <c r="F6052">
        <v>93505</v>
      </c>
      <c r="G6052" t="s">
        <v>4813</v>
      </c>
      <c r="H6052">
        <v>35.151491</v>
      </c>
      <c r="I6052">
        <v>-117.92759700000001</v>
      </c>
      <c r="J6052">
        <v>1</v>
      </c>
      <c r="K6052">
        <v>0</v>
      </c>
      <c r="L6052">
        <v>0</v>
      </c>
      <c r="M6052">
        <v>0</v>
      </c>
      <c r="N6052" t="str">
        <f>VLOOKUP(O6052:O13083,'VLOOKUP Ranges'!$A$9:$B$12,2,TRUE)</f>
        <v>9-29</v>
      </c>
      <c r="O6052">
        <v>15</v>
      </c>
      <c r="P6052">
        <v>1</v>
      </c>
      <c r="Q6052" t="s">
        <v>44</v>
      </c>
      <c r="R6052" t="s">
        <v>44</v>
      </c>
      <c r="S6052" t="s">
        <v>44</v>
      </c>
      <c r="T6052" t="s">
        <v>45</v>
      </c>
      <c r="U6052" t="s">
        <v>44</v>
      </c>
      <c r="V6052" t="s">
        <v>45</v>
      </c>
      <c r="W6052" t="s">
        <v>44</v>
      </c>
      <c r="X6052">
        <v>0</v>
      </c>
      <c r="Y6052" t="str">
        <f>VLOOKUP(Z6052:Z13083,'VLOOKUP Ranges'!$A$2:$B$5,2,TRUE)</f>
        <v>70-89</v>
      </c>
      <c r="Z6052">
        <v>85.3</v>
      </c>
      <c r="AA6052">
        <v>1219.8499999999999</v>
      </c>
      <c r="AB6052" t="s">
        <v>44</v>
      </c>
      <c r="AC6052">
        <v>0</v>
      </c>
      <c r="AD6052">
        <v>51</v>
      </c>
      <c r="AE6052">
        <v>5559</v>
      </c>
      <c r="AG6052" t="b">
        <v>0</v>
      </c>
      <c r="AH6052" t="b">
        <v>0</v>
      </c>
      <c r="AI6052" t="b">
        <v>1</v>
      </c>
      <c r="AJ6052" t="b">
        <v>0</v>
      </c>
      <c r="AK6052" t="b">
        <v>0</v>
      </c>
      <c r="AL6052" t="b">
        <v>1</v>
      </c>
      <c r="AM6052" t="b">
        <v>0</v>
      </c>
      <c r="AN6052">
        <v>81.323333333333295</v>
      </c>
      <c r="AO6052">
        <f t="shared" si="94"/>
        <v>86</v>
      </c>
      <c r="AP6052" t="b">
        <v>0</v>
      </c>
    </row>
    <row r="6053" spans="1:42" x14ac:dyDescent="0.25">
      <c r="A6053" t="s">
        <v>8897</v>
      </c>
      <c r="B6053">
        <v>1</v>
      </c>
      <c r="C6053" t="s">
        <v>40</v>
      </c>
      <c r="D6053" t="s">
        <v>41</v>
      </c>
      <c r="E6053" t="s">
        <v>4815</v>
      </c>
      <c r="F6053">
        <v>93510</v>
      </c>
      <c r="G6053" t="s">
        <v>4816</v>
      </c>
      <c r="H6053">
        <v>34.501452</v>
      </c>
      <c r="I6053">
        <v>-118.20786200000001</v>
      </c>
      <c r="J6053">
        <v>1</v>
      </c>
      <c r="K6053">
        <v>1</v>
      </c>
      <c r="L6053">
        <v>1</v>
      </c>
      <c r="M6053">
        <v>0</v>
      </c>
      <c r="N6053" t="str">
        <f>VLOOKUP(O6053:O13084,'VLOOKUP Ranges'!$A$9:$B$12,2,TRUE)</f>
        <v>29-55</v>
      </c>
      <c r="O6053">
        <v>29</v>
      </c>
      <c r="P6053">
        <v>1</v>
      </c>
      <c r="Q6053" t="s">
        <v>45</v>
      </c>
      <c r="R6053" t="s">
        <v>44</v>
      </c>
      <c r="S6053" t="s">
        <v>44</v>
      </c>
      <c r="T6053" t="s">
        <v>44</v>
      </c>
      <c r="U6053" t="s">
        <v>45</v>
      </c>
      <c r="V6053" t="s">
        <v>44</v>
      </c>
      <c r="W6053" t="s">
        <v>44</v>
      </c>
      <c r="X6053">
        <v>1</v>
      </c>
      <c r="Y6053" t="str">
        <f>VLOOKUP(Z6053:Z13084,'VLOOKUP Ranges'!$A$2:$B$5,2,TRUE)</f>
        <v>70-89</v>
      </c>
      <c r="Z6053">
        <v>79.3</v>
      </c>
      <c r="AA6053">
        <v>2414.5500000000002</v>
      </c>
      <c r="AB6053" t="s">
        <v>44</v>
      </c>
      <c r="AC6053">
        <v>0</v>
      </c>
      <c r="AD6053">
        <v>21</v>
      </c>
      <c r="AE6053">
        <v>3172</v>
      </c>
      <c r="AG6053" t="b">
        <v>0</v>
      </c>
      <c r="AH6053" t="b">
        <v>0</v>
      </c>
      <c r="AI6053" t="b">
        <v>1</v>
      </c>
      <c r="AJ6053" t="b">
        <v>0</v>
      </c>
      <c r="AK6053" t="b">
        <v>0</v>
      </c>
      <c r="AL6053" t="b">
        <v>1</v>
      </c>
      <c r="AM6053" t="b">
        <v>0</v>
      </c>
      <c r="AN6053">
        <v>83.260344827586195</v>
      </c>
      <c r="AO6053">
        <f t="shared" si="94"/>
        <v>80</v>
      </c>
      <c r="AP6053" t="b">
        <v>0</v>
      </c>
    </row>
    <row r="6054" spans="1:42" x14ac:dyDescent="0.25">
      <c r="A6054" t="s">
        <v>8898</v>
      </c>
      <c r="B6054">
        <v>1</v>
      </c>
      <c r="C6054" t="s">
        <v>40</v>
      </c>
      <c r="D6054" t="s">
        <v>41</v>
      </c>
      <c r="E6054" t="s">
        <v>1682</v>
      </c>
      <c r="F6054">
        <v>93512</v>
      </c>
      <c r="G6054" t="s">
        <v>1683</v>
      </c>
      <c r="H6054">
        <v>37.653947000000002</v>
      </c>
      <c r="I6054">
        <v>-118.231443</v>
      </c>
      <c r="J6054">
        <v>0</v>
      </c>
      <c r="K6054">
        <v>0</v>
      </c>
      <c r="L6054">
        <v>1</v>
      </c>
      <c r="M6054">
        <v>1</v>
      </c>
      <c r="N6054" t="str">
        <f>VLOOKUP(O6054:O13085,'VLOOKUP Ranges'!$A$9:$B$12,2,TRUE)</f>
        <v>9-29</v>
      </c>
      <c r="O6054">
        <v>15</v>
      </c>
      <c r="P6054">
        <v>1</v>
      </c>
      <c r="Q6054" t="s">
        <v>44</v>
      </c>
      <c r="R6054" t="s">
        <v>44</v>
      </c>
      <c r="S6054" t="s">
        <v>45</v>
      </c>
      <c r="T6054" t="s">
        <v>45</v>
      </c>
      <c r="U6054" t="s">
        <v>45</v>
      </c>
      <c r="V6054" t="s">
        <v>45</v>
      </c>
      <c r="W6054" t="s">
        <v>45</v>
      </c>
      <c r="X6054">
        <v>0</v>
      </c>
      <c r="Y6054" t="str">
        <f>VLOOKUP(Z6054:Z13085,'VLOOKUP Ranges'!$A$2:$B$5,2,TRUE)</f>
        <v>70-89</v>
      </c>
      <c r="Z6054">
        <v>76.5</v>
      </c>
      <c r="AA6054">
        <v>1155.5999999999999</v>
      </c>
      <c r="AB6054" t="s">
        <v>44</v>
      </c>
      <c r="AC6054">
        <v>0</v>
      </c>
      <c r="AD6054">
        <v>76</v>
      </c>
      <c r="AE6054">
        <v>3851</v>
      </c>
      <c r="AG6054" t="b">
        <v>0</v>
      </c>
      <c r="AH6054" t="b">
        <v>0</v>
      </c>
      <c r="AI6054" t="b">
        <v>0</v>
      </c>
      <c r="AJ6054" t="b">
        <v>0</v>
      </c>
      <c r="AK6054" t="b">
        <v>0</v>
      </c>
      <c r="AL6054" t="b">
        <v>0</v>
      </c>
      <c r="AM6054" t="b">
        <v>0</v>
      </c>
      <c r="AN6054">
        <v>77.039999999999907</v>
      </c>
      <c r="AO6054">
        <f t="shared" si="94"/>
        <v>77</v>
      </c>
      <c r="AP6054" t="b">
        <v>0</v>
      </c>
    </row>
    <row r="6055" spans="1:42" x14ac:dyDescent="0.25">
      <c r="A6055" t="s">
        <v>8899</v>
      </c>
      <c r="B6055">
        <v>1</v>
      </c>
      <c r="C6055" t="s">
        <v>40</v>
      </c>
      <c r="D6055" t="s">
        <v>41</v>
      </c>
      <c r="E6055" t="s">
        <v>4820</v>
      </c>
      <c r="F6055">
        <v>93514</v>
      </c>
      <c r="G6055" t="s">
        <v>4821</v>
      </c>
      <c r="H6055">
        <v>37.045839999999998</v>
      </c>
      <c r="I6055">
        <v>-118.39723600000001</v>
      </c>
      <c r="J6055">
        <v>1</v>
      </c>
      <c r="K6055">
        <v>1</v>
      </c>
      <c r="L6055">
        <v>0</v>
      </c>
      <c r="M6055">
        <v>0</v>
      </c>
      <c r="N6055" t="str">
        <f>VLOOKUP(O6055:O13086,'VLOOKUP Ranges'!$A$9:$B$12,2,TRUE)</f>
        <v>55-77</v>
      </c>
      <c r="O6055">
        <v>72</v>
      </c>
      <c r="P6055">
        <v>1</v>
      </c>
      <c r="Q6055" t="s">
        <v>45</v>
      </c>
      <c r="R6055" t="s">
        <v>66</v>
      </c>
      <c r="S6055" t="s">
        <v>66</v>
      </c>
      <c r="T6055" t="s">
        <v>66</v>
      </c>
      <c r="U6055" t="s">
        <v>66</v>
      </c>
      <c r="V6055" t="s">
        <v>66</v>
      </c>
      <c r="W6055" t="s">
        <v>66</v>
      </c>
      <c r="X6055">
        <v>0</v>
      </c>
      <c r="Y6055" t="str">
        <f>VLOOKUP(Z6055:Z13086,'VLOOKUP Ranges'!$A$2:$B$5,2,TRUE)</f>
        <v>18-35</v>
      </c>
      <c r="Z6055">
        <v>25.4</v>
      </c>
      <c r="AA6055">
        <v>1809.35</v>
      </c>
      <c r="AB6055" t="s">
        <v>44</v>
      </c>
      <c r="AC6055">
        <v>0</v>
      </c>
      <c r="AD6055">
        <v>51</v>
      </c>
      <c r="AE6055">
        <v>6141</v>
      </c>
      <c r="AG6055" t="b">
        <v>0</v>
      </c>
      <c r="AH6055" t="b">
        <v>1</v>
      </c>
      <c r="AI6055" t="b">
        <v>0</v>
      </c>
      <c r="AJ6055" t="b">
        <v>1</v>
      </c>
      <c r="AK6055" t="b">
        <v>0</v>
      </c>
      <c r="AL6055" t="b">
        <v>0</v>
      </c>
      <c r="AM6055" t="b">
        <v>0</v>
      </c>
      <c r="AN6055">
        <v>25.129861111111101</v>
      </c>
      <c r="AO6055">
        <f t="shared" si="94"/>
        <v>26</v>
      </c>
      <c r="AP6055" t="b">
        <v>0</v>
      </c>
    </row>
    <row r="6056" spans="1:42" x14ac:dyDescent="0.25">
      <c r="A6056" t="s">
        <v>8900</v>
      </c>
      <c r="B6056">
        <v>1</v>
      </c>
      <c r="C6056" t="s">
        <v>40</v>
      </c>
      <c r="D6056" t="s">
        <v>41</v>
      </c>
      <c r="E6056" t="s">
        <v>2608</v>
      </c>
      <c r="F6056">
        <v>93516</v>
      </c>
      <c r="G6056" t="s">
        <v>2609</v>
      </c>
      <c r="H6056">
        <v>34.957030000000003</v>
      </c>
      <c r="I6056">
        <v>-117.73045</v>
      </c>
      <c r="J6056">
        <v>0</v>
      </c>
      <c r="K6056">
        <v>0</v>
      </c>
      <c r="L6056">
        <v>1</v>
      </c>
      <c r="M6056">
        <v>0</v>
      </c>
      <c r="N6056" t="str">
        <f>VLOOKUP(O6056:O13087,'VLOOKUP Ranges'!$A$9:$B$12,2,TRUE)</f>
        <v>9-29</v>
      </c>
      <c r="O6056">
        <v>19</v>
      </c>
      <c r="P6056">
        <v>1</v>
      </c>
      <c r="Q6056" t="s">
        <v>45</v>
      </c>
      <c r="R6056" t="s">
        <v>44</v>
      </c>
      <c r="S6056" t="s">
        <v>44</v>
      </c>
      <c r="T6056" t="s">
        <v>44</v>
      </c>
      <c r="U6056" t="s">
        <v>44</v>
      </c>
      <c r="V6056" t="s">
        <v>45</v>
      </c>
      <c r="W6056" t="s">
        <v>44</v>
      </c>
      <c r="X6056">
        <v>1</v>
      </c>
      <c r="Y6056" t="str">
        <f>VLOOKUP(Z6056:Z13087,'VLOOKUP Ranges'!$A$2:$B$5,2,TRUE)</f>
        <v>70-89</v>
      </c>
      <c r="Z6056">
        <v>86.85</v>
      </c>
      <c r="AA6056">
        <v>1564.4</v>
      </c>
      <c r="AB6056" t="s">
        <v>44</v>
      </c>
      <c r="AC6056">
        <v>0</v>
      </c>
      <c r="AD6056">
        <v>64</v>
      </c>
      <c r="AE6056">
        <v>5072</v>
      </c>
      <c r="AG6056" t="b">
        <v>0</v>
      </c>
      <c r="AH6056" t="b">
        <v>0</v>
      </c>
      <c r="AI6056" t="b">
        <v>1</v>
      </c>
      <c r="AJ6056" t="b">
        <v>0</v>
      </c>
      <c r="AK6056" t="b">
        <v>0</v>
      </c>
      <c r="AL6056" t="b">
        <v>1</v>
      </c>
      <c r="AM6056" t="b">
        <v>0</v>
      </c>
      <c r="AN6056">
        <v>82.336842105263102</v>
      </c>
      <c r="AO6056">
        <f t="shared" si="94"/>
        <v>87</v>
      </c>
      <c r="AP6056" t="b">
        <v>0</v>
      </c>
    </row>
    <row r="6057" spans="1:42" x14ac:dyDescent="0.25">
      <c r="A6057" t="s">
        <v>8901</v>
      </c>
      <c r="B6057">
        <v>1</v>
      </c>
      <c r="C6057" t="s">
        <v>40</v>
      </c>
      <c r="D6057" t="s">
        <v>41</v>
      </c>
      <c r="E6057" t="s">
        <v>4824</v>
      </c>
      <c r="F6057">
        <v>93517</v>
      </c>
      <c r="G6057" t="s">
        <v>4825</v>
      </c>
      <c r="H6057">
        <v>38.184583000000003</v>
      </c>
      <c r="I6057">
        <v>-119.286558</v>
      </c>
      <c r="J6057">
        <v>1</v>
      </c>
      <c r="K6057">
        <v>0</v>
      </c>
      <c r="L6057">
        <v>0</v>
      </c>
      <c r="M6057">
        <v>0</v>
      </c>
      <c r="N6057" t="str">
        <f>VLOOKUP(O6057:O13088,'VLOOKUP Ranges'!$A$9:$B$12,2,TRUE)</f>
        <v>1-9</v>
      </c>
      <c r="O6057">
        <v>1</v>
      </c>
      <c r="P6057">
        <v>1</v>
      </c>
      <c r="Q6057" t="s">
        <v>44</v>
      </c>
      <c r="R6057" t="s">
        <v>66</v>
      </c>
      <c r="S6057" t="s">
        <v>66</v>
      </c>
      <c r="T6057" t="s">
        <v>66</v>
      </c>
      <c r="U6057" t="s">
        <v>66</v>
      </c>
      <c r="V6057" t="s">
        <v>66</v>
      </c>
      <c r="W6057" t="s">
        <v>66</v>
      </c>
      <c r="X6057">
        <v>0</v>
      </c>
      <c r="Y6057" t="str">
        <f>VLOOKUP(Z6057:Z13088,'VLOOKUP Ranges'!$A$2:$B$5,2,TRUE)</f>
        <v>18-35</v>
      </c>
      <c r="Z6057">
        <v>19.649999999999999</v>
      </c>
      <c r="AA6057">
        <v>19.649999999999999</v>
      </c>
      <c r="AB6057" t="s">
        <v>44</v>
      </c>
      <c r="AC6057">
        <v>0</v>
      </c>
      <c r="AD6057">
        <v>31</v>
      </c>
      <c r="AE6057">
        <v>3192</v>
      </c>
      <c r="AG6057" t="b">
        <v>0</v>
      </c>
      <c r="AH6057" t="b">
        <v>0</v>
      </c>
      <c r="AI6057" t="b">
        <v>0</v>
      </c>
      <c r="AJ6057" t="b">
        <v>1</v>
      </c>
      <c r="AK6057" t="b">
        <v>0</v>
      </c>
      <c r="AL6057" t="b">
        <v>0</v>
      </c>
      <c r="AM6057" t="b">
        <v>1</v>
      </c>
      <c r="AN6057">
        <v>19.649999999999999</v>
      </c>
      <c r="AO6057">
        <f t="shared" si="94"/>
        <v>20</v>
      </c>
      <c r="AP6057" t="b">
        <v>0</v>
      </c>
    </row>
    <row r="6058" spans="1:42" x14ac:dyDescent="0.25">
      <c r="A6058" t="s">
        <v>8902</v>
      </c>
      <c r="B6058">
        <v>1</v>
      </c>
      <c r="C6058" t="s">
        <v>40</v>
      </c>
      <c r="D6058" t="s">
        <v>41</v>
      </c>
      <c r="E6058" t="s">
        <v>4828</v>
      </c>
      <c r="F6058">
        <v>93522</v>
      </c>
      <c r="G6058" t="s">
        <v>4829</v>
      </c>
      <c r="H6058">
        <v>36.319181</v>
      </c>
      <c r="I6058">
        <v>-117.593053</v>
      </c>
      <c r="J6058">
        <v>0</v>
      </c>
      <c r="K6058">
        <v>0</v>
      </c>
      <c r="L6058">
        <v>0</v>
      </c>
      <c r="M6058">
        <v>0</v>
      </c>
      <c r="N6058" t="str">
        <f>VLOOKUP(O6058:O13089,'VLOOKUP Ranges'!$A$9:$B$12,2,TRUE)</f>
        <v>1-9</v>
      </c>
      <c r="O6058">
        <v>2</v>
      </c>
      <c r="P6058">
        <v>1</v>
      </c>
      <c r="Q6058" t="s">
        <v>44</v>
      </c>
      <c r="R6058" t="s">
        <v>44</v>
      </c>
      <c r="S6058" t="s">
        <v>44</v>
      </c>
      <c r="T6058" t="s">
        <v>44</v>
      </c>
      <c r="U6058" t="s">
        <v>44</v>
      </c>
      <c r="V6058" t="s">
        <v>44</v>
      </c>
      <c r="W6058" t="s">
        <v>44</v>
      </c>
      <c r="X6058">
        <v>0</v>
      </c>
      <c r="Y6058" t="str">
        <f>VLOOKUP(Z6058:Z13089,'VLOOKUP Ranges'!$A$2:$B$5,2,TRUE)</f>
        <v>35-70</v>
      </c>
      <c r="Z6058">
        <v>45.55</v>
      </c>
      <c r="AA6058">
        <v>84.4</v>
      </c>
      <c r="AB6058" t="s">
        <v>44</v>
      </c>
      <c r="AC6058">
        <v>0</v>
      </c>
      <c r="AD6058">
        <v>70</v>
      </c>
      <c r="AE6058">
        <v>4372</v>
      </c>
      <c r="AG6058" t="b">
        <v>0</v>
      </c>
      <c r="AH6058" t="b">
        <v>0</v>
      </c>
      <c r="AI6058" t="b">
        <v>0</v>
      </c>
      <c r="AJ6058" t="b">
        <v>0</v>
      </c>
      <c r="AK6058" t="b">
        <v>0</v>
      </c>
      <c r="AL6058" t="b">
        <v>1</v>
      </c>
      <c r="AM6058" t="b">
        <v>0</v>
      </c>
      <c r="AN6058">
        <v>42.2</v>
      </c>
      <c r="AO6058">
        <f t="shared" si="94"/>
        <v>46</v>
      </c>
      <c r="AP6058" t="b">
        <v>0</v>
      </c>
    </row>
    <row r="6059" spans="1:42" x14ac:dyDescent="0.25">
      <c r="A6059" t="s">
        <v>8903</v>
      </c>
      <c r="B6059">
        <v>1</v>
      </c>
      <c r="C6059" t="s">
        <v>40</v>
      </c>
      <c r="D6059" t="s">
        <v>41</v>
      </c>
      <c r="E6059" t="s">
        <v>2611</v>
      </c>
      <c r="F6059">
        <v>93523</v>
      </c>
      <c r="G6059" t="s">
        <v>2612</v>
      </c>
      <c r="H6059">
        <v>34.966777</v>
      </c>
      <c r="I6059">
        <v>-117.961179</v>
      </c>
      <c r="J6059">
        <v>0</v>
      </c>
      <c r="K6059">
        <v>1</v>
      </c>
      <c r="L6059">
        <v>1</v>
      </c>
      <c r="M6059">
        <v>1</v>
      </c>
      <c r="N6059" t="str">
        <f>VLOOKUP(O6059:O13090,'VLOOKUP Ranges'!$A$9:$B$12,2,TRUE)</f>
        <v>9-29</v>
      </c>
      <c r="O6059">
        <v>11</v>
      </c>
      <c r="P6059">
        <v>1</v>
      </c>
      <c r="Q6059" t="s">
        <v>45</v>
      </c>
      <c r="R6059" t="s">
        <v>44</v>
      </c>
      <c r="S6059" t="s">
        <v>44</v>
      </c>
      <c r="T6059" t="s">
        <v>45</v>
      </c>
      <c r="U6059" t="s">
        <v>44</v>
      </c>
      <c r="V6059" t="s">
        <v>44</v>
      </c>
      <c r="W6059" t="s">
        <v>44</v>
      </c>
      <c r="X6059">
        <v>1</v>
      </c>
      <c r="Y6059" t="str">
        <f>VLOOKUP(Z6059:Z13090,'VLOOKUP Ranges'!$A$2:$B$5,2,TRUE)</f>
        <v>70-89</v>
      </c>
      <c r="Z6059">
        <v>78.099999999999994</v>
      </c>
      <c r="AA6059">
        <v>864.85</v>
      </c>
      <c r="AB6059" t="s">
        <v>44</v>
      </c>
      <c r="AC6059">
        <v>0</v>
      </c>
      <c r="AD6059">
        <v>50</v>
      </c>
      <c r="AE6059">
        <v>2333</v>
      </c>
      <c r="AG6059" t="b">
        <v>0</v>
      </c>
      <c r="AH6059" t="b">
        <v>0</v>
      </c>
      <c r="AI6059" t="b">
        <v>1</v>
      </c>
      <c r="AJ6059" t="b">
        <v>0</v>
      </c>
      <c r="AK6059" t="b">
        <v>1</v>
      </c>
      <c r="AL6059" t="b">
        <v>0</v>
      </c>
      <c r="AM6059" t="b">
        <v>0</v>
      </c>
      <c r="AN6059">
        <v>78.622727272727204</v>
      </c>
      <c r="AO6059">
        <f t="shared" si="94"/>
        <v>79</v>
      </c>
      <c r="AP6059" t="b">
        <v>0</v>
      </c>
    </row>
    <row r="6060" spans="1:42" x14ac:dyDescent="0.25">
      <c r="A6060" t="s">
        <v>8904</v>
      </c>
      <c r="B6060">
        <v>1</v>
      </c>
      <c r="C6060" t="s">
        <v>40</v>
      </c>
      <c r="D6060" t="s">
        <v>41</v>
      </c>
      <c r="E6060" t="s">
        <v>1685</v>
      </c>
      <c r="F6060">
        <v>93526</v>
      </c>
      <c r="G6060" t="s">
        <v>1686</v>
      </c>
      <c r="H6060">
        <v>36.869584000000003</v>
      </c>
      <c r="I6060">
        <v>-118.189241</v>
      </c>
      <c r="J6060">
        <v>0</v>
      </c>
      <c r="K6060">
        <v>0</v>
      </c>
      <c r="L6060">
        <v>0</v>
      </c>
      <c r="M6060">
        <v>0</v>
      </c>
      <c r="N6060" t="str">
        <f>VLOOKUP(O6060:O13091,'VLOOKUP Ranges'!$A$9:$B$12,2,TRUE)</f>
        <v>9-29</v>
      </c>
      <c r="O6060">
        <v>12</v>
      </c>
      <c r="P6060">
        <v>1</v>
      </c>
      <c r="Q6060" t="s">
        <v>44</v>
      </c>
      <c r="R6060" t="s">
        <v>66</v>
      </c>
      <c r="S6060" t="s">
        <v>66</v>
      </c>
      <c r="T6060" t="s">
        <v>66</v>
      </c>
      <c r="U6060" t="s">
        <v>66</v>
      </c>
      <c r="V6060" t="s">
        <v>66</v>
      </c>
      <c r="W6060" t="s">
        <v>66</v>
      </c>
      <c r="X6060">
        <v>0</v>
      </c>
      <c r="Y6060" t="str">
        <f>VLOOKUP(Z6060:Z13091,'VLOOKUP Ranges'!$A$2:$B$5,2,TRUE)</f>
        <v>18-35</v>
      </c>
      <c r="Z6060">
        <v>19.3</v>
      </c>
      <c r="AA6060">
        <v>228.75</v>
      </c>
      <c r="AB6060" t="s">
        <v>44</v>
      </c>
      <c r="AC6060">
        <v>0</v>
      </c>
      <c r="AD6060">
        <v>77</v>
      </c>
      <c r="AE6060">
        <v>2868</v>
      </c>
      <c r="AG6060" t="b">
        <v>1</v>
      </c>
      <c r="AH6060" t="b">
        <v>0</v>
      </c>
      <c r="AI6060" t="b">
        <v>0</v>
      </c>
      <c r="AJ6060" t="b">
        <v>1</v>
      </c>
      <c r="AK6060" t="b">
        <v>0</v>
      </c>
      <c r="AL6060" t="b">
        <v>0</v>
      </c>
      <c r="AM6060" t="b">
        <v>1</v>
      </c>
      <c r="AN6060">
        <v>19.0625</v>
      </c>
      <c r="AO6060">
        <f t="shared" si="94"/>
        <v>20</v>
      </c>
      <c r="AP6060" t="b">
        <v>0</v>
      </c>
    </row>
    <row r="6061" spans="1:42" x14ac:dyDescent="0.25">
      <c r="A6061" t="s">
        <v>8905</v>
      </c>
      <c r="B6061">
        <v>1</v>
      </c>
      <c r="C6061" t="s">
        <v>40</v>
      </c>
      <c r="D6061" t="s">
        <v>41</v>
      </c>
      <c r="E6061" t="s">
        <v>1688</v>
      </c>
      <c r="F6061">
        <v>93527</v>
      </c>
      <c r="G6061" t="s">
        <v>1689</v>
      </c>
      <c r="H6061">
        <v>36.041314999999997</v>
      </c>
      <c r="I6061">
        <v>-118.18823500000001</v>
      </c>
      <c r="J6061">
        <v>0</v>
      </c>
      <c r="K6061">
        <v>0</v>
      </c>
      <c r="L6061">
        <v>1</v>
      </c>
      <c r="M6061">
        <v>0</v>
      </c>
      <c r="N6061" t="str">
        <f>VLOOKUP(O6061:O13092,'VLOOKUP Ranges'!$A$9:$B$12,2,TRUE)</f>
        <v>55-77</v>
      </c>
      <c r="O6061">
        <v>70</v>
      </c>
      <c r="P6061">
        <v>1</v>
      </c>
      <c r="Q6061" t="s">
        <v>45</v>
      </c>
      <c r="R6061" t="s">
        <v>44</v>
      </c>
      <c r="S6061" t="s">
        <v>45</v>
      </c>
      <c r="T6061" t="s">
        <v>45</v>
      </c>
      <c r="U6061" t="s">
        <v>45</v>
      </c>
      <c r="V6061" t="s">
        <v>45</v>
      </c>
      <c r="W6061" t="s">
        <v>45</v>
      </c>
      <c r="X6061">
        <v>1</v>
      </c>
      <c r="Y6061" t="str">
        <f>VLOOKUP(Z6061:Z13092,'VLOOKUP Ranges'!$A$2:$B$5,2,TRUE)</f>
        <v>89-118</v>
      </c>
      <c r="Z6061">
        <v>110.5</v>
      </c>
      <c r="AA6061">
        <v>7752.05</v>
      </c>
      <c r="AB6061" t="s">
        <v>44</v>
      </c>
      <c r="AC6061">
        <v>0</v>
      </c>
      <c r="AD6061">
        <v>64</v>
      </c>
      <c r="AE6061">
        <v>5979</v>
      </c>
      <c r="AG6061" t="b">
        <v>0</v>
      </c>
      <c r="AH6061" t="b">
        <v>1</v>
      </c>
      <c r="AI6061" t="b">
        <v>1</v>
      </c>
      <c r="AJ6061" t="b">
        <v>0</v>
      </c>
      <c r="AK6061" t="b">
        <v>0</v>
      </c>
      <c r="AL6061" t="b">
        <v>1</v>
      </c>
      <c r="AM6061" t="b">
        <v>0</v>
      </c>
      <c r="AN6061">
        <v>110.743571428571</v>
      </c>
      <c r="AO6061">
        <f t="shared" si="94"/>
        <v>111</v>
      </c>
      <c r="AP6061" t="b">
        <v>0</v>
      </c>
    </row>
    <row r="6062" spans="1:42" x14ac:dyDescent="0.25">
      <c r="A6062" t="s">
        <v>8906</v>
      </c>
      <c r="B6062">
        <v>1</v>
      </c>
      <c r="C6062" t="s">
        <v>40</v>
      </c>
      <c r="D6062" t="s">
        <v>41</v>
      </c>
      <c r="E6062" t="s">
        <v>4833</v>
      </c>
      <c r="F6062">
        <v>93529</v>
      </c>
      <c r="G6062" t="s">
        <v>4834</v>
      </c>
      <c r="H6062">
        <v>37.730269</v>
      </c>
      <c r="I6062">
        <v>-119.055813</v>
      </c>
      <c r="J6062">
        <v>0</v>
      </c>
      <c r="K6062">
        <v>0</v>
      </c>
      <c r="L6062">
        <v>0</v>
      </c>
      <c r="M6062">
        <v>0</v>
      </c>
      <c r="N6062" t="str">
        <f>VLOOKUP(O6062:O13093,'VLOOKUP Ranges'!$A$9:$B$12,2,TRUE)</f>
        <v>9-29</v>
      </c>
      <c r="O6062">
        <v>23</v>
      </c>
      <c r="P6062">
        <v>1</v>
      </c>
      <c r="Q6062" t="s">
        <v>44</v>
      </c>
      <c r="R6062" t="s">
        <v>66</v>
      </c>
      <c r="S6062" t="s">
        <v>66</v>
      </c>
      <c r="T6062" t="s">
        <v>66</v>
      </c>
      <c r="U6062" t="s">
        <v>66</v>
      </c>
      <c r="V6062" t="s">
        <v>66</v>
      </c>
      <c r="W6062" t="s">
        <v>66</v>
      </c>
      <c r="X6062">
        <v>1</v>
      </c>
      <c r="Y6062" t="str">
        <f>VLOOKUP(Z6062:Z13093,'VLOOKUP Ranges'!$A$2:$B$5,2,TRUE)</f>
        <v>18-35</v>
      </c>
      <c r="Z6062">
        <v>20.3</v>
      </c>
      <c r="AA6062">
        <v>470.6</v>
      </c>
      <c r="AB6062" t="s">
        <v>44</v>
      </c>
      <c r="AC6062">
        <v>0</v>
      </c>
      <c r="AD6062">
        <v>43</v>
      </c>
      <c r="AE6062">
        <v>3630</v>
      </c>
      <c r="AG6062" t="b">
        <v>0</v>
      </c>
      <c r="AH6062" t="b">
        <v>0</v>
      </c>
      <c r="AI6062" t="b">
        <v>0</v>
      </c>
      <c r="AJ6062" t="b">
        <v>1</v>
      </c>
      <c r="AK6062" t="b">
        <v>0</v>
      </c>
      <c r="AL6062" t="b">
        <v>0</v>
      </c>
      <c r="AM6062" t="b">
        <v>0</v>
      </c>
      <c r="AN6062">
        <v>20.460869565217301</v>
      </c>
      <c r="AO6062">
        <f t="shared" si="94"/>
        <v>21</v>
      </c>
      <c r="AP6062" t="b">
        <v>0</v>
      </c>
    </row>
    <row r="6063" spans="1:42" x14ac:dyDescent="0.25">
      <c r="A6063" t="s">
        <v>8907</v>
      </c>
      <c r="B6063">
        <v>1</v>
      </c>
      <c r="C6063" t="s">
        <v>40</v>
      </c>
      <c r="D6063" t="s">
        <v>41</v>
      </c>
      <c r="E6063" t="s">
        <v>4836</v>
      </c>
      <c r="F6063">
        <v>93530</v>
      </c>
      <c r="G6063" t="s">
        <v>4837</v>
      </c>
      <c r="H6063">
        <v>36.560498000000003</v>
      </c>
      <c r="I6063">
        <v>-117.962461</v>
      </c>
      <c r="J6063">
        <v>1</v>
      </c>
      <c r="K6063">
        <v>1</v>
      </c>
      <c r="L6063">
        <v>0</v>
      </c>
      <c r="M6063">
        <v>0</v>
      </c>
      <c r="N6063" t="str">
        <f>VLOOKUP(O6063:O13094,'VLOOKUP Ranges'!$A$9:$B$12,2,TRUE)</f>
        <v>29-55</v>
      </c>
      <c r="O6063">
        <v>49</v>
      </c>
      <c r="P6063">
        <v>1</v>
      </c>
      <c r="Q6063" t="s">
        <v>45</v>
      </c>
      <c r="R6063" t="s">
        <v>45</v>
      </c>
      <c r="S6063" t="s">
        <v>45</v>
      </c>
      <c r="T6063" t="s">
        <v>45</v>
      </c>
      <c r="U6063" t="s">
        <v>45</v>
      </c>
      <c r="V6063" t="s">
        <v>44</v>
      </c>
      <c r="W6063" t="s">
        <v>45</v>
      </c>
      <c r="X6063">
        <v>0</v>
      </c>
      <c r="Y6063" t="str">
        <f>VLOOKUP(Z6063:Z13094,'VLOOKUP Ranges'!$A$2:$B$5,2,TRUE)</f>
        <v>70-89</v>
      </c>
      <c r="Z6063">
        <v>81.349999999999994</v>
      </c>
      <c r="AA6063">
        <v>4060.9</v>
      </c>
      <c r="AB6063" t="s">
        <v>44</v>
      </c>
      <c r="AC6063">
        <v>0</v>
      </c>
      <c r="AD6063">
        <v>69</v>
      </c>
      <c r="AE6063">
        <v>4537</v>
      </c>
      <c r="AG6063" t="b">
        <v>0</v>
      </c>
      <c r="AH6063" t="b">
        <v>1</v>
      </c>
      <c r="AI6063" t="b">
        <v>0</v>
      </c>
      <c r="AJ6063" t="b">
        <v>0</v>
      </c>
      <c r="AK6063" t="b">
        <v>1</v>
      </c>
      <c r="AL6063" t="b">
        <v>0</v>
      </c>
      <c r="AM6063" t="b">
        <v>0</v>
      </c>
      <c r="AN6063">
        <v>82.875510204081607</v>
      </c>
      <c r="AO6063">
        <f t="shared" si="94"/>
        <v>82</v>
      </c>
      <c r="AP6063" t="b">
        <v>1</v>
      </c>
    </row>
    <row r="6064" spans="1:42" x14ac:dyDescent="0.25">
      <c r="A6064" t="s">
        <v>8908</v>
      </c>
      <c r="B6064">
        <v>1</v>
      </c>
      <c r="C6064" t="s">
        <v>40</v>
      </c>
      <c r="D6064" t="s">
        <v>41</v>
      </c>
      <c r="E6064" t="s">
        <v>573</v>
      </c>
      <c r="F6064">
        <v>93534</v>
      </c>
      <c r="G6064" t="s">
        <v>1692</v>
      </c>
      <c r="H6064">
        <v>34.727528999999997</v>
      </c>
      <c r="I6064">
        <v>-118.153098</v>
      </c>
      <c r="J6064">
        <v>1</v>
      </c>
      <c r="K6064">
        <v>0</v>
      </c>
      <c r="L6064">
        <v>0</v>
      </c>
      <c r="M6064">
        <v>1</v>
      </c>
      <c r="N6064" t="str">
        <f>VLOOKUP(O6064:O13095,'VLOOKUP Ranges'!$A$9:$B$12,2,TRUE)</f>
        <v>1-9</v>
      </c>
      <c r="O6064">
        <v>2</v>
      </c>
      <c r="P6064">
        <v>1</v>
      </c>
      <c r="Q6064" t="s">
        <v>44</v>
      </c>
      <c r="R6064" t="s">
        <v>44</v>
      </c>
      <c r="S6064" t="s">
        <v>44</v>
      </c>
      <c r="T6064" t="s">
        <v>44</v>
      </c>
      <c r="U6064" t="s">
        <v>44</v>
      </c>
      <c r="V6064" t="s">
        <v>44</v>
      </c>
      <c r="W6064" t="s">
        <v>45</v>
      </c>
      <c r="X6064">
        <v>1</v>
      </c>
      <c r="Y6064" t="str">
        <f>VLOOKUP(Z6064:Z13095,'VLOOKUP Ranges'!$A$2:$B$5,2,TRUE)</f>
        <v>35-70</v>
      </c>
      <c r="Z6064">
        <v>55.3</v>
      </c>
      <c r="AA6064">
        <v>108.65</v>
      </c>
      <c r="AB6064" t="s">
        <v>44</v>
      </c>
      <c r="AC6064">
        <v>0</v>
      </c>
      <c r="AD6064">
        <v>67</v>
      </c>
      <c r="AE6064">
        <v>4594</v>
      </c>
      <c r="AG6064" t="b">
        <v>0</v>
      </c>
      <c r="AH6064" t="b">
        <v>0</v>
      </c>
      <c r="AI6064" t="b">
        <v>0</v>
      </c>
      <c r="AJ6064" t="b">
        <v>0</v>
      </c>
      <c r="AK6064" t="b">
        <v>0</v>
      </c>
      <c r="AL6064" t="b">
        <v>1</v>
      </c>
      <c r="AM6064" t="b">
        <v>0</v>
      </c>
      <c r="AN6064">
        <v>54.325000000000003</v>
      </c>
      <c r="AO6064">
        <f t="shared" si="94"/>
        <v>56</v>
      </c>
      <c r="AP6064" t="b">
        <v>0</v>
      </c>
    </row>
    <row r="6065" spans="1:42" x14ac:dyDescent="0.25">
      <c r="A6065" t="s">
        <v>8909</v>
      </c>
      <c r="B6065">
        <v>1</v>
      </c>
      <c r="C6065" t="s">
        <v>40</v>
      </c>
      <c r="D6065" t="s">
        <v>41</v>
      </c>
      <c r="E6065" t="s">
        <v>573</v>
      </c>
      <c r="F6065">
        <v>93535</v>
      </c>
      <c r="G6065" t="s">
        <v>574</v>
      </c>
      <c r="H6065">
        <v>34.712707999999999</v>
      </c>
      <c r="I6065">
        <v>-117.889656</v>
      </c>
      <c r="J6065">
        <v>1</v>
      </c>
      <c r="K6065">
        <v>1</v>
      </c>
      <c r="L6065">
        <v>1</v>
      </c>
      <c r="M6065">
        <v>0</v>
      </c>
      <c r="N6065" t="str">
        <f>VLOOKUP(O6065:O13096,'VLOOKUP Ranges'!$A$9:$B$12,2,TRUE)</f>
        <v>55-77</v>
      </c>
      <c r="O6065">
        <v>69</v>
      </c>
      <c r="P6065">
        <v>0</v>
      </c>
      <c r="Q6065" t="s">
        <v>62</v>
      </c>
      <c r="R6065" t="s">
        <v>45</v>
      </c>
      <c r="S6065" t="s">
        <v>45</v>
      </c>
      <c r="T6065" t="s">
        <v>44</v>
      </c>
      <c r="U6065" t="s">
        <v>44</v>
      </c>
      <c r="V6065" t="s">
        <v>45</v>
      </c>
      <c r="W6065" t="s">
        <v>45</v>
      </c>
      <c r="X6065">
        <v>0</v>
      </c>
      <c r="Y6065" t="str">
        <f>VLOOKUP(Z6065:Z13096,'VLOOKUP Ranges'!$A$2:$B$5,2,TRUE)</f>
        <v>35-70</v>
      </c>
      <c r="Z6065">
        <v>56.55</v>
      </c>
      <c r="AA6065">
        <v>3952.65</v>
      </c>
      <c r="AB6065" t="s">
        <v>44</v>
      </c>
      <c r="AC6065">
        <v>0</v>
      </c>
      <c r="AD6065">
        <v>28</v>
      </c>
      <c r="AE6065">
        <v>4162</v>
      </c>
      <c r="AG6065" t="b">
        <v>0</v>
      </c>
      <c r="AH6065" t="b">
        <v>1</v>
      </c>
      <c r="AI6065" t="b">
        <v>0</v>
      </c>
      <c r="AJ6065" t="b">
        <v>0</v>
      </c>
      <c r="AK6065" t="b">
        <v>1</v>
      </c>
      <c r="AL6065" t="b">
        <v>0</v>
      </c>
      <c r="AM6065" t="b">
        <v>0</v>
      </c>
      <c r="AN6065">
        <v>57.2847826086956</v>
      </c>
      <c r="AO6065">
        <f t="shared" si="94"/>
        <v>57</v>
      </c>
      <c r="AP6065" t="b">
        <v>0</v>
      </c>
    </row>
    <row r="6066" spans="1:42" x14ac:dyDescent="0.25">
      <c r="A6066" t="s">
        <v>8910</v>
      </c>
      <c r="B6066">
        <v>1</v>
      </c>
      <c r="C6066" t="s">
        <v>40</v>
      </c>
      <c r="D6066" t="s">
        <v>41</v>
      </c>
      <c r="E6066" t="s">
        <v>1694</v>
      </c>
      <c r="F6066">
        <v>93541</v>
      </c>
      <c r="G6066" t="s">
        <v>1695</v>
      </c>
      <c r="H6066">
        <v>37.890144999999997</v>
      </c>
      <c r="I6066">
        <v>-119.18408700000001</v>
      </c>
      <c r="J6066">
        <v>0</v>
      </c>
      <c r="K6066">
        <v>0</v>
      </c>
      <c r="L6066">
        <v>1</v>
      </c>
      <c r="M6066">
        <v>1</v>
      </c>
      <c r="N6066" t="str">
        <f>VLOOKUP(O6066:O13097,'VLOOKUP Ranges'!$A$9:$B$12,2,TRUE)</f>
        <v>9-29</v>
      </c>
      <c r="O6066">
        <v>24</v>
      </c>
      <c r="P6066">
        <v>1</v>
      </c>
      <c r="Q6066" t="s">
        <v>44</v>
      </c>
      <c r="R6066" t="s">
        <v>66</v>
      </c>
      <c r="S6066" t="s">
        <v>66</v>
      </c>
      <c r="T6066" t="s">
        <v>66</v>
      </c>
      <c r="U6066" t="s">
        <v>66</v>
      </c>
      <c r="V6066" t="s">
        <v>66</v>
      </c>
      <c r="W6066" t="s">
        <v>66</v>
      </c>
      <c r="X6066">
        <v>1</v>
      </c>
      <c r="Y6066" t="str">
        <f>VLOOKUP(Z6066:Z13097,'VLOOKUP Ranges'!$A$2:$B$5,2,TRUE)</f>
        <v>18-35</v>
      </c>
      <c r="Z6066">
        <v>19.7</v>
      </c>
      <c r="AA6066">
        <v>494.05</v>
      </c>
      <c r="AB6066" t="s">
        <v>44</v>
      </c>
      <c r="AC6066">
        <v>0</v>
      </c>
      <c r="AD6066">
        <v>31</v>
      </c>
      <c r="AE6066">
        <v>3594</v>
      </c>
      <c r="AG6066" t="b">
        <v>0</v>
      </c>
      <c r="AH6066" t="b">
        <v>1</v>
      </c>
      <c r="AI6066" t="b">
        <v>0</v>
      </c>
      <c r="AJ6066" t="b">
        <v>1</v>
      </c>
      <c r="AK6066" t="b">
        <v>0</v>
      </c>
      <c r="AL6066" t="b">
        <v>0</v>
      </c>
      <c r="AM6066" t="b">
        <v>1</v>
      </c>
      <c r="AN6066">
        <v>20.5854166666666</v>
      </c>
      <c r="AO6066">
        <f t="shared" si="94"/>
        <v>20</v>
      </c>
      <c r="AP6066" t="b">
        <v>0</v>
      </c>
    </row>
    <row r="6067" spans="1:42" x14ac:dyDescent="0.25">
      <c r="A6067" t="s">
        <v>8911</v>
      </c>
      <c r="B6067">
        <v>1</v>
      </c>
      <c r="C6067" t="s">
        <v>40</v>
      </c>
      <c r="D6067" t="s">
        <v>41</v>
      </c>
      <c r="E6067" t="s">
        <v>4842</v>
      </c>
      <c r="F6067">
        <v>93543</v>
      </c>
      <c r="G6067" t="s">
        <v>4843</v>
      </c>
      <c r="H6067">
        <v>34.505273000000003</v>
      </c>
      <c r="I6067">
        <v>-117.955054</v>
      </c>
      <c r="J6067">
        <v>0</v>
      </c>
      <c r="K6067">
        <v>0</v>
      </c>
      <c r="L6067">
        <v>0</v>
      </c>
      <c r="M6067">
        <v>0</v>
      </c>
      <c r="N6067" t="str">
        <f>VLOOKUP(O6067:O13098,'VLOOKUP Ranges'!$A$9:$B$12,2,TRUE)</f>
        <v>29-55</v>
      </c>
      <c r="O6067">
        <v>32</v>
      </c>
      <c r="P6067">
        <v>1</v>
      </c>
      <c r="Q6067" t="s">
        <v>45</v>
      </c>
      <c r="R6067" t="s">
        <v>44</v>
      </c>
      <c r="S6067" t="s">
        <v>45</v>
      </c>
      <c r="T6067" t="s">
        <v>45</v>
      </c>
      <c r="U6067" t="s">
        <v>44</v>
      </c>
      <c r="V6067" t="s">
        <v>45</v>
      </c>
      <c r="W6067" t="s">
        <v>45</v>
      </c>
      <c r="X6067">
        <v>1</v>
      </c>
      <c r="Y6067" t="str">
        <f>VLOOKUP(Z6067:Z13098,'VLOOKUP Ranges'!$A$2:$B$5,2,TRUE)</f>
        <v>89-118</v>
      </c>
      <c r="Z6067">
        <v>104.05</v>
      </c>
      <c r="AA6067">
        <v>3416.85</v>
      </c>
      <c r="AB6067" t="s">
        <v>44</v>
      </c>
      <c r="AC6067">
        <v>0</v>
      </c>
      <c r="AD6067">
        <v>60</v>
      </c>
      <c r="AE6067">
        <v>2335</v>
      </c>
      <c r="AG6067" t="b">
        <v>1</v>
      </c>
      <c r="AH6067" t="b">
        <v>0</v>
      </c>
      <c r="AI6067" t="b">
        <v>1</v>
      </c>
      <c r="AJ6067" t="b">
        <v>0</v>
      </c>
      <c r="AK6067" t="b">
        <v>1</v>
      </c>
      <c r="AL6067" t="b">
        <v>0</v>
      </c>
      <c r="AM6067" t="b">
        <v>0</v>
      </c>
      <c r="AN6067">
        <v>106.7765625</v>
      </c>
      <c r="AO6067">
        <f t="shared" si="94"/>
        <v>105</v>
      </c>
      <c r="AP6067" t="b">
        <v>0</v>
      </c>
    </row>
    <row r="6068" spans="1:42" x14ac:dyDescent="0.25">
      <c r="A6068" t="s">
        <v>8912</v>
      </c>
      <c r="B6068">
        <v>1</v>
      </c>
      <c r="C6068" t="s">
        <v>40</v>
      </c>
      <c r="D6068" t="s">
        <v>41</v>
      </c>
      <c r="E6068" t="s">
        <v>4845</v>
      </c>
      <c r="F6068">
        <v>93544</v>
      </c>
      <c r="G6068" t="s">
        <v>4846</v>
      </c>
      <c r="H6068">
        <v>34.500090999999998</v>
      </c>
      <c r="I6068">
        <v>-117.765862</v>
      </c>
      <c r="J6068">
        <v>0</v>
      </c>
      <c r="K6068">
        <v>0</v>
      </c>
      <c r="L6068">
        <v>0</v>
      </c>
      <c r="M6068">
        <v>0</v>
      </c>
      <c r="N6068" t="str">
        <f>VLOOKUP(O6068:O13099,'VLOOKUP Ranges'!$A$9:$B$12,2,TRUE)</f>
        <v>9-29</v>
      </c>
      <c r="O6068">
        <v>27</v>
      </c>
      <c r="P6068">
        <v>1</v>
      </c>
      <c r="Q6068" t="s">
        <v>44</v>
      </c>
      <c r="R6068" t="s">
        <v>45</v>
      </c>
      <c r="S6068" t="s">
        <v>45</v>
      </c>
      <c r="T6068" t="s">
        <v>44</v>
      </c>
      <c r="U6068" t="s">
        <v>44</v>
      </c>
      <c r="V6068" t="s">
        <v>44</v>
      </c>
      <c r="W6068" t="s">
        <v>44</v>
      </c>
      <c r="X6068">
        <v>0</v>
      </c>
      <c r="Y6068" t="str">
        <f>VLOOKUP(Z6068:Z13099,'VLOOKUP Ranges'!$A$2:$B$5,2,TRUE)</f>
        <v>35-70</v>
      </c>
      <c r="Z6068">
        <v>52.85</v>
      </c>
      <c r="AA6068">
        <v>1498.65</v>
      </c>
      <c r="AB6068" t="s">
        <v>44</v>
      </c>
      <c r="AC6068">
        <v>0</v>
      </c>
      <c r="AD6068">
        <v>23</v>
      </c>
      <c r="AE6068">
        <v>2842</v>
      </c>
      <c r="AG6068" t="b">
        <v>0</v>
      </c>
      <c r="AH6068" t="b">
        <v>1</v>
      </c>
      <c r="AI6068" t="b">
        <v>0</v>
      </c>
      <c r="AJ6068" t="b">
        <v>0</v>
      </c>
      <c r="AK6068" t="b">
        <v>0</v>
      </c>
      <c r="AL6068" t="b">
        <v>0</v>
      </c>
      <c r="AM6068" t="b">
        <v>0</v>
      </c>
      <c r="AN6068">
        <v>55.505555555555503</v>
      </c>
      <c r="AO6068">
        <f t="shared" si="94"/>
        <v>53</v>
      </c>
      <c r="AP6068" t="b">
        <v>1</v>
      </c>
    </row>
    <row r="6069" spans="1:42" x14ac:dyDescent="0.25">
      <c r="A6069" t="s">
        <v>8913</v>
      </c>
      <c r="B6069">
        <v>1</v>
      </c>
      <c r="C6069" t="s">
        <v>40</v>
      </c>
      <c r="D6069" t="s">
        <v>41</v>
      </c>
      <c r="E6069" t="s">
        <v>4849</v>
      </c>
      <c r="F6069">
        <v>93546</v>
      </c>
      <c r="G6069" t="s">
        <v>4850</v>
      </c>
      <c r="H6069">
        <v>37.550074000000002</v>
      </c>
      <c r="I6069">
        <v>-118.83716699999999</v>
      </c>
      <c r="J6069">
        <v>1</v>
      </c>
      <c r="K6069">
        <v>0</v>
      </c>
      <c r="L6069">
        <v>0</v>
      </c>
      <c r="M6069">
        <v>0</v>
      </c>
      <c r="N6069" t="str">
        <f>VLOOKUP(O6069:O13100,'VLOOKUP Ranges'!$A$9:$B$12,2,TRUE)</f>
        <v>55-77</v>
      </c>
      <c r="O6069">
        <v>58</v>
      </c>
      <c r="P6069">
        <v>1</v>
      </c>
      <c r="Q6069" t="s">
        <v>45</v>
      </c>
      <c r="R6069" t="s">
        <v>44</v>
      </c>
      <c r="S6069" t="s">
        <v>44</v>
      </c>
      <c r="T6069" t="s">
        <v>44</v>
      </c>
      <c r="U6069" t="s">
        <v>45</v>
      </c>
      <c r="V6069" t="s">
        <v>44</v>
      </c>
      <c r="W6069" t="s">
        <v>44</v>
      </c>
      <c r="X6069">
        <v>0</v>
      </c>
      <c r="Y6069" t="str">
        <f>VLOOKUP(Z6069:Z13100,'VLOOKUP Ranges'!$A$2:$B$5,2,TRUE)</f>
        <v>70-89</v>
      </c>
      <c r="Z6069">
        <v>80.650000000000006</v>
      </c>
      <c r="AA6069">
        <v>4807.3500000000004</v>
      </c>
      <c r="AB6069" t="s">
        <v>44</v>
      </c>
      <c r="AC6069">
        <v>0</v>
      </c>
      <c r="AD6069">
        <v>33</v>
      </c>
      <c r="AE6069">
        <v>6043</v>
      </c>
      <c r="AG6069" t="b">
        <v>0</v>
      </c>
      <c r="AH6069" t="b">
        <v>0</v>
      </c>
      <c r="AI6069" t="b">
        <v>1</v>
      </c>
      <c r="AJ6069" t="b">
        <v>0</v>
      </c>
      <c r="AK6069" t="b">
        <v>0</v>
      </c>
      <c r="AL6069" t="b">
        <v>0</v>
      </c>
      <c r="AM6069" t="b">
        <v>0</v>
      </c>
      <c r="AN6069">
        <v>82.885344827586195</v>
      </c>
      <c r="AO6069">
        <f t="shared" si="94"/>
        <v>81</v>
      </c>
      <c r="AP6069" t="b">
        <v>0</v>
      </c>
    </row>
    <row r="6070" spans="1:42" x14ac:dyDescent="0.25">
      <c r="A6070" t="s">
        <v>8914</v>
      </c>
      <c r="B6070">
        <v>1</v>
      </c>
      <c r="C6070" t="s">
        <v>40</v>
      </c>
      <c r="D6070" t="s">
        <v>41</v>
      </c>
      <c r="E6070" t="s">
        <v>578</v>
      </c>
      <c r="F6070">
        <v>93550</v>
      </c>
      <c r="G6070" t="s">
        <v>2621</v>
      </c>
      <c r="H6070">
        <v>34.536231999999998</v>
      </c>
      <c r="I6070">
        <v>-118.08293500000001</v>
      </c>
      <c r="J6070">
        <v>0</v>
      </c>
      <c r="K6070">
        <v>0</v>
      </c>
      <c r="L6070">
        <v>1</v>
      </c>
      <c r="M6070">
        <v>1</v>
      </c>
      <c r="N6070" t="str">
        <f>VLOOKUP(O6070:O13101,'VLOOKUP Ranges'!$A$9:$B$12,2,TRUE)</f>
        <v>9-29</v>
      </c>
      <c r="O6070">
        <v>18</v>
      </c>
      <c r="P6070">
        <v>1</v>
      </c>
      <c r="Q6070" t="s">
        <v>45</v>
      </c>
      <c r="R6070" t="s">
        <v>66</v>
      </c>
      <c r="S6070" t="s">
        <v>66</v>
      </c>
      <c r="T6070" t="s">
        <v>66</v>
      </c>
      <c r="U6070" t="s">
        <v>66</v>
      </c>
      <c r="V6070" t="s">
        <v>66</v>
      </c>
      <c r="W6070" t="s">
        <v>66</v>
      </c>
      <c r="X6070">
        <v>1</v>
      </c>
      <c r="Y6070" t="str">
        <f>VLOOKUP(Z6070:Z13101,'VLOOKUP Ranges'!$A$2:$B$5,2,TRUE)</f>
        <v>18-35</v>
      </c>
      <c r="Z6070">
        <v>24.65</v>
      </c>
      <c r="AA6070">
        <v>471.35</v>
      </c>
      <c r="AB6070" t="s">
        <v>44</v>
      </c>
      <c r="AC6070">
        <v>0</v>
      </c>
      <c r="AD6070">
        <v>78</v>
      </c>
      <c r="AE6070">
        <v>5231</v>
      </c>
      <c r="AG6070" t="b">
        <v>0</v>
      </c>
      <c r="AH6070" t="b">
        <v>1</v>
      </c>
      <c r="AI6070" t="b">
        <v>0</v>
      </c>
      <c r="AJ6070" t="b">
        <v>1</v>
      </c>
      <c r="AK6070" t="b">
        <v>1</v>
      </c>
      <c r="AL6070" t="b">
        <v>0</v>
      </c>
      <c r="AM6070" t="b">
        <v>0</v>
      </c>
      <c r="AN6070">
        <v>26.186111111111099</v>
      </c>
      <c r="AO6070">
        <f t="shared" si="94"/>
        <v>25</v>
      </c>
      <c r="AP6070" t="b">
        <v>0</v>
      </c>
    </row>
    <row r="6071" spans="1:42" x14ac:dyDescent="0.25">
      <c r="A6071" t="s">
        <v>8915</v>
      </c>
      <c r="B6071">
        <v>1</v>
      </c>
      <c r="C6071" t="s">
        <v>40</v>
      </c>
      <c r="D6071" t="s">
        <v>41</v>
      </c>
      <c r="E6071" t="s">
        <v>578</v>
      </c>
      <c r="F6071">
        <v>93551</v>
      </c>
      <c r="G6071" t="s">
        <v>2623</v>
      </c>
      <c r="H6071">
        <v>34.613475999999999</v>
      </c>
      <c r="I6071">
        <v>-118.25635800000001</v>
      </c>
      <c r="J6071">
        <v>0</v>
      </c>
      <c r="K6071">
        <v>0</v>
      </c>
      <c r="L6071">
        <v>1</v>
      </c>
      <c r="M6071">
        <v>1</v>
      </c>
      <c r="N6071" t="str">
        <f>VLOOKUP(O6071:O13102,'VLOOKUP Ranges'!$A$9:$B$12,2,TRUE)</f>
        <v>29-55</v>
      </c>
      <c r="O6071">
        <v>47</v>
      </c>
      <c r="P6071">
        <v>1</v>
      </c>
      <c r="Q6071" t="s">
        <v>44</v>
      </c>
      <c r="R6071" t="s">
        <v>66</v>
      </c>
      <c r="S6071" t="s">
        <v>66</v>
      </c>
      <c r="T6071" t="s">
        <v>66</v>
      </c>
      <c r="U6071" t="s">
        <v>66</v>
      </c>
      <c r="V6071" t="s">
        <v>66</v>
      </c>
      <c r="W6071" t="s">
        <v>66</v>
      </c>
      <c r="X6071">
        <v>1</v>
      </c>
      <c r="Y6071" t="str">
        <f>VLOOKUP(Z6071:Z13102,'VLOOKUP Ranges'!$A$2:$B$5,2,TRUE)</f>
        <v>18-35</v>
      </c>
      <c r="Z6071">
        <v>21.3</v>
      </c>
      <c r="AA6071">
        <v>1041.8</v>
      </c>
      <c r="AB6071" t="s">
        <v>44</v>
      </c>
      <c r="AC6071">
        <v>0</v>
      </c>
      <c r="AD6071">
        <v>30</v>
      </c>
      <c r="AE6071">
        <v>2861</v>
      </c>
      <c r="AG6071" t="b">
        <v>0</v>
      </c>
      <c r="AH6071" t="b">
        <v>1</v>
      </c>
      <c r="AI6071" t="b">
        <v>0</v>
      </c>
      <c r="AJ6071" t="b">
        <v>1</v>
      </c>
      <c r="AK6071" t="b">
        <v>0</v>
      </c>
      <c r="AL6071" t="b">
        <v>0</v>
      </c>
      <c r="AM6071" t="b">
        <v>0</v>
      </c>
      <c r="AN6071">
        <v>22.165957446808498</v>
      </c>
      <c r="AO6071">
        <f t="shared" si="94"/>
        <v>22</v>
      </c>
      <c r="AP6071" t="b">
        <v>0</v>
      </c>
    </row>
    <row r="6072" spans="1:42" x14ac:dyDescent="0.25">
      <c r="A6072" t="s">
        <v>8916</v>
      </c>
      <c r="B6072">
        <v>1</v>
      </c>
      <c r="C6072" t="s">
        <v>40</v>
      </c>
      <c r="D6072" t="s">
        <v>41</v>
      </c>
      <c r="E6072" t="s">
        <v>578</v>
      </c>
      <c r="F6072">
        <v>93552</v>
      </c>
      <c r="G6072" t="s">
        <v>579</v>
      </c>
      <c r="H6072">
        <v>34.557710999999998</v>
      </c>
      <c r="I6072">
        <v>-118.02944100000001</v>
      </c>
      <c r="J6072">
        <v>0</v>
      </c>
      <c r="K6072">
        <v>0</v>
      </c>
      <c r="L6072">
        <v>1</v>
      </c>
      <c r="M6072">
        <v>1</v>
      </c>
      <c r="N6072" t="str">
        <f>VLOOKUP(O6072:O13103,'VLOOKUP Ranges'!$A$9:$B$12,2,TRUE)</f>
        <v>55-77</v>
      </c>
      <c r="O6072">
        <v>70</v>
      </c>
      <c r="P6072">
        <v>1</v>
      </c>
      <c r="Q6072" t="s">
        <v>45</v>
      </c>
      <c r="R6072" t="s">
        <v>44</v>
      </c>
      <c r="S6072" t="s">
        <v>45</v>
      </c>
      <c r="T6072" t="s">
        <v>45</v>
      </c>
      <c r="U6072" t="s">
        <v>45</v>
      </c>
      <c r="V6072" t="s">
        <v>45</v>
      </c>
      <c r="W6072" t="s">
        <v>45</v>
      </c>
      <c r="X6072">
        <v>1</v>
      </c>
      <c r="Y6072" t="str">
        <f>VLOOKUP(Z6072:Z13103,'VLOOKUP Ranges'!$A$2:$B$5,2,TRUE)</f>
        <v>89-118</v>
      </c>
      <c r="Z6072">
        <v>110.2</v>
      </c>
      <c r="AA6072">
        <v>7689.8</v>
      </c>
      <c r="AB6072" t="s">
        <v>44</v>
      </c>
      <c r="AC6072">
        <v>0</v>
      </c>
      <c r="AD6072">
        <v>53</v>
      </c>
      <c r="AE6072">
        <v>4098</v>
      </c>
      <c r="AG6072" t="b">
        <v>0</v>
      </c>
      <c r="AH6072" t="b">
        <v>1</v>
      </c>
      <c r="AI6072" t="b">
        <v>1</v>
      </c>
      <c r="AJ6072" t="b">
        <v>0</v>
      </c>
      <c r="AK6072" t="b">
        <v>0</v>
      </c>
      <c r="AL6072" t="b">
        <v>1</v>
      </c>
      <c r="AM6072" t="b">
        <v>0</v>
      </c>
      <c r="AN6072">
        <v>109.854285714285</v>
      </c>
      <c r="AO6072">
        <f t="shared" si="94"/>
        <v>111</v>
      </c>
      <c r="AP6072" t="b">
        <v>0</v>
      </c>
    </row>
    <row r="6073" spans="1:42" x14ac:dyDescent="0.25">
      <c r="A6073" t="s">
        <v>8917</v>
      </c>
      <c r="B6073">
        <v>1</v>
      </c>
      <c r="C6073" t="s">
        <v>40</v>
      </c>
      <c r="D6073" t="s">
        <v>41</v>
      </c>
      <c r="E6073" t="s">
        <v>584</v>
      </c>
      <c r="F6073">
        <v>93554</v>
      </c>
      <c r="G6073" t="s">
        <v>585</v>
      </c>
      <c r="H6073">
        <v>35.405721999999997</v>
      </c>
      <c r="I6073">
        <v>-117.773354</v>
      </c>
      <c r="J6073">
        <v>0</v>
      </c>
      <c r="K6073">
        <v>0</v>
      </c>
      <c r="L6073">
        <v>1</v>
      </c>
      <c r="M6073">
        <v>1</v>
      </c>
      <c r="N6073" t="str">
        <f>VLOOKUP(O6073:O13104,'VLOOKUP Ranges'!$A$9:$B$12,2,TRUE)</f>
        <v>29-55</v>
      </c>
      <c r="O6073">
        <v>36</v>
      </c>
      <c r="P6073">
        <v>1</v>
      </c>
      <c r="Q6073" t="s">
        <v>44</v>
      </c>
      <c r="R6073" t="s">
        <v>45</v>
      </c>
      <c r="S6073" t="s">
        <v>44</v>
      </c>
      <c r="T6073" t="s">
        <v>44</v>
      </c>
      <c r="U6073" t="s">
        <v>44</v>
      </c>
      <c r="V6073" t="s">
        <v>44</v>
      </c>
      <c r="W6073" t="s">
        <v>44</v>
      </c>
      <c r="X6073">
        <v>0</v>
      </c>
      <c r="Y6073" t="str">
        <f>VLOOKUP(Z6073:Z13104,'VLOOKUP Ranges'!$A$2:$B$5,2,TRUE)</f>
        <v>35-70</v>
      </c>
      <c r="Z6073">
        <v>51.05</v>
      </c>
      <c r="AA6073">
        <v>1815</v>
      </c>
      <c r="AB6073" t="s">
        <v>44</v>
      </c>
      <c r="AC6073">
        <v>0</v>
      </c>
      <c r="AD6073">
        <v>56</v>
      </c>
      <c r="AE6073">
        <v>2161</v>
      </c>
      <c r="AG6073" t="b">
        <v>0</v>
      </c>
      <c r="AH6073" t="b">
        <v>0</v>
      </c>
      <c r="AI6073" t="b">
        <v>0</v>
      </c>
      <c r="AJ6073" t="b">
        <v>0</v>
      </c>
      <c r="AK6073" t="b">
        <v>1</v>
      </c>
      <c r="AL6073" t="b">
        <v>0</v>
      </c>
      <c r="AM6073" t="b">
        <v>0</v>
      </c>
      <c r="AN6073">
        <v>50.4166666666666</v>
      </c>
      <c r="AO6073">
        <f t="shared" si="94"/>
        <v>52</v>
      </c>
      <c r="AP6073" t="b">
        <v>1</v>
      </c>
    </row>
    <row r="6074" spans="1:42" x14ac:dyDescent="0.25">
      <c r="A6074" t="s">
        <v>8918</v>
      </c>
      <c r="B6074">
        <v>1</v>
      </c>
      <c r="C6074" t="s">
        <v>40</v>
      </c>
      <c r="D6074" t="s">
        <v>41</v>
      </c>
      <c r="E6074" t="s">
        <v>587</v>
      </c>
      <c r="F6074">
        <v>93555</v>
      </c>
      <c r="G6074" t="s">
        <v>588</v>
      </c>
      <c r="H6074">
        <v>35.603912999999999</v>
      </c>
      <c r="I6074">
        <v>-117.67828</v>
      </c>
      <c r="J6074">
        <v>1</v>
      </c>
      <c r="K6074">
        <v>0</v>
      </c>
      <c r="L6074">
        <v>0</v>
      </c>
      <c r="M6074">
        <v>0</v>
      </c>
      <c r="N6074" t="str">
        <f>VLOOKUP(O6074:O13105,'VLOOKUP Ranges'!$A$9:$B$12,2,TRUE)</f>
        <v>55-77</v>
      </c>
      <c r="O6074">
        <v>67</v>
      </c>
      <c r="P6074">
        <v>1</v>
      </c>
      <c r="Q6074" t="s">
        <v>44</v>
      </c>
      <c r="R6074" t="s">
        <v>66</v>
      </c>
      <c r="S6074" t="s">
        <v>66</v>
      </c>
      <c r="T6074" t="s">
        <v>66</v>
      </c>
      <c r="U6074" t="s">
        <v>66</v>
      </c>
      <c r="V6074" t="s">
        <v>66</v>
      </c>
      <c r="W6074" t="s">
        <v>66</v>
      </c>
      <c r="X6074">
        <v>1</v>
      </c>
      <c r="Y6074" t="str">
        <f>VLOOKUP(Z6074:Z13105,'VLOOKUP Ranges'!$A$2:$B$5,2,TRUE)</f>
        <v>18-35</v>
      </c>
      <c r="Z6074">
        <v>19.8</v>
      </c>
      <c r="AA6074">
        <v>1311.3</v>
      </c>
      <c r="AB6074" t="s">
        <v>44</v>
      </c>
      <c r="AC6074">
        <v>0</v>
      </c>
      <c r="AD6074">
        <v>75</v>
      </c>
      <c r="AE6074">
        <v>4260</v>
      </c>
      <c r="AG6074" t="b">
        <v>0</v>
      </c>
      <c r="AH6074" t="b">
        <v>1</v>
      </c>
      <c r="AI6074" t="b">
        <v>0</v>
      </c>
      <c r="AJ6074" t="b">
        <v>1</v>
      </c>
      <c r="AK6074" t="b">
        <v>0</v>
      </c>
      <c r="AL6074" t="b">
        <v>0</v>
      </c>
      <c r="AM6074" t="b">
        <v>1</v>
      </c>
      <c r="AN6074">
        <v>19.571641791044701</v>
      </c>
      <c r="AO6074">
        <f t="shared" si="94"/>
        <v>20</v>
      </c>
      <c r="AP6074" t="b">
        <v>0</v>
      </c>
    </row>
    <row r="6075" spans="1:42" x14ac:dyDescent="0.25">
      <c r="A6075" t="s">
        <v>8919</v>
      </c>
      <c r="B6075">
        <v>1</v>
      </c>
      <c r="C6075" t="s">
        <v>40</v>
      </c>
      <c r="D6075" t="s">
        <v>41</v>
      </c>
      <c r="E6075" t="s">
        <v>1698</v>
      </c>
      <c r="F6075">
        <v>93560</v>
      </c>
      <c r="G6075" t="s">
        <v>1699</v>
      </c>
      <c r="H6075">
        <v>34.903052000000002</v>
      </c>
      <c r="I6075">
        <v>-118.41125099999999</v>
      </c>
      <c r="J6075">
        <v>0</v>
      </c>
      <c r="K6075">
        <v>0</v>
      </c>
      <c r="L6075">
        <v>0</v>
      </c>
      <c r="M6075">
        <v>0</v>
      </c>
      <c r="N6075" t="str">
        <f>VLOOKUP(O6075:O13106,'VLOOKUP Ranges'!$A$9:$B$12,2,TRUE)</f>
        <v>9-29</v>
      </c>
      <c r="O6075">
        <v>10</v>
      </c>
      <c r="P6075">
        <v>1</v>
      </c>
      <c r="Q6075" t="s">
        <v>44</v>
      </c>
      <c r="R6075" t="s">
        <v>66</v>
      </c>
      <c r="S6075" t="s">
        <v>66</v>
      </c>
      <c r="T6075" t="s">
        <v>66</v>
      </c>
      <c r="U6075" t="s">
        <v>66</v>
      </c>
      <c r="V6075" t="s">
        <v>66</v>
      </c>
      <c r="W6075" t="s">
        <v>66</v>
      </c>
      <c r="X6075">
        <v>1</v>
      </c>
      <c r="Y6075" t="str">
        <f>VLOOKUP(Z6075:Z13106,'VLOOKUP Ranges'!$A$2:$B$5,2,TRUE)</f>
        <v>18-35</v>
      </c>
      <c r="Z6075">
        <v>19.899999999999999</v>
      </c>
      <c r="AA6075">
        <v>199.45</v>
      </c>
      <c r="AB6075" t="s">
        <v>44</v>
      </c>
      <c r="AC6075">
        <v>0</v>
      </c>
      <c r="AD6075">
        <v>65</v>
      </c>
      <c r="AE6075">
        <v>5811</v>
      </c>
      <c r="AG6075" t="b">
        <v>0</v>
      </c>
      <c r="AH6075" t="b">
        <v>0</v>
      </c>
      <c r="AI6075" t="b">
        <v>0</v>
      </c>
      <c r="AJ6075" t="b">
        <v>1</v>
      </c>
      <c r="AK6075" t="b">
        <v>0</v>
      </c>
      <c r="AL6075" t="b">
        <v>0</v>
      </c>
      <c r="AM6075" t="b">
        <v>1</v>
      </c>
      <c r="AN6075">
        <v>19.945</v>
      </c>
      <c r="AO6075">
        <f t="shared" si="94"/>
        <v>20</v>
      </c>
      <c r="AP6075" t="b">
        <v>0</v>
      </c>
    </row>
    <row r="6076" spans="1:42" x14ac:dyDescent="0.25">
      <c r="A6076" t="s">
        <v>8920</v>
      </c>
      <c r="B6076">
        <v>1</v>
      </c>
      <c r="C6076" t="s">
        <v>40</v>
      </c>
      <c r="D6076" t="s">
        <v>41</v>
      </c>
      <c r="E6076" t="s">
        <v>1701</v>
      </c>
      <c r="F6076">
        <v>93561</v>
      </c>
      <c r="G6076" t="s">
        <v>1702</v>
      </c>
      <c r="H6076">
        <v>35.073777</v>
      </c>
      <c r="I6076">
        <v>-118.652112</v>
      </c>
      <c r="J6076">
        <v>1</v>
      </c>
      <c r="K6076">
        <v>1</v>
      </c>
      <c r="L6076">
        <v>0</v>
      </c>
      <c r="M6076">
        <v>0</v>
      </c>
      <c r="N6076" t="str">
        <f>VLOOKUP(O6076:O13107,'VLOOKUP Ranges'!$A$9:$B$12,2,TRUE)</f>
        <v>9-29</v>
      </c>
      <c r="O6076">
        <v>19</v>
      </c>
      <c r="P6076">
        <v>1</v>
      </c>
      <c r="Q6076" t="s">
        <v>44</v>
      </c>
      <c r="R6076" t="s">
        <v>45</v>
      </c>
      <c r="S6076" t="s">
        <v>44</v>
      </c>
      <c r="T6076" t="s">
        <v>44</v>
      </c>
      <c r="U6076" t="s">
        <v>44</v>
      </c>
      <c r="V6076" t="s">
        <v>44</v>
      </c>
      <c r="W6076" t="s">
        <v>45</v>
      </c>
      <c r="X6076">
        <v>1</v>
      </c>
      <c r="Y6076" t="str">
        <f>VLOOKUP(Z6076:Z13107,'VLOOKUP Ranges'!$A$2:$B$5,2,TRUE)</f>
        <v>70-89</v>
      </c>
      <c r="Z6076">
        <v>87.3</v>
      </c>
      <c r="AA6076">
        <v>1637.3</v>
      </c>
      <c r="AB6076" t="s">
        <v>44</v>
      </c>
      <c r="AC6076">
        <v>0</v>
      </c>
      <c r="AD6076">
        <v>70</v>
      </c>
      <c r="AE6076">
        <v>4447</v>
      </c>
      <c r="AG6076" t="b">
        <v>0</v>
      </c>
      <c r="AH6076" t="b">
        <v>0</v>
      </c>
      <c r="AI6076" t="b">
        <v>1</v>
      </c>
      <c r="AJ6076" t="b">
        <v>0</v>
      </c>
      <c r="AK6076" t="b">
        <v>0</v>
      </c>
      <c r="AL6076" t="b">
        <v>1</v>
      </c>
      <c r="AM6076" t="b">
        <v>0</v>
      </c>
      <c r="AN6076">
        <v>86.173684210526304</v>
      </c>
      <c r="AO6076">
        <f t="shared" si="94"/>
        <v>88</v>
      </c>
      <c r="AP6076" t="b">
        <v>1</v>
      </c>
    </row>
    <row r="6077" spans="1:42" x14ac:dyDescent="0.25">
      <c r="A6077" t="s">
        <v>8921</v>
      </c>
      <c r="B6077">
        <v>1</v>
      </c>
      <c r="C6077" t="s">
        <v>40</v>
      </c>
      <c r="D6077" t="s">
        <v>41</v>
      </c>
      <c r="E6077" t="s">
        <v>590</v>
      </c>
      <c r="F6077">
        <v>93562</v>
      </c>
      <c r="G6077" t="s">
        <v>591</v>
      </c>
      <c r="H6077">
        <v>35.748370000000001</v>
      </c>
      <c r="I6077">
        <v>-117.38494799999999</v>
      </c>
      <c r="J6077">
        <v>0</v>
      </c>
      <c r="K6077">
        <v>0</v>
      </c>
      <c r="L6077">
        <v>1</v>
      </c>
      <c r="M6077">
        <v>1</v>
      </c>
      <c r="N6077" t="str">
        <f>VLOOKUP(O6077:O13108,'VLOOKUP Ranges'!$A$9:$B$12,2,TRUE)</f>
        <v>55-77</v>
      </c>
      <c r="O6077">
        <v>71</v>
      </c>
      <c r="P6077">
        <v>1</v>
      </c>
      <c r="Q6077" t="s">
        <v>44</v>
      </c>
      <c r="R6077" t="s">
        <v>66</v>
      </c>
      <c r="S6077" t="s">
        <v>66</v>
      </c>
      <c r="T6077" t="s">
        <v>66</v>
      </c>
      <c r="U6077" t="s">
        <v>66</v>
      </c>
      <c r="V6077" t="s">
        <v>66</v>
      </c>
      <c r="W6077" t="s">
        <v>66</v>
      </c>
      <c r="X6077">
        <v>0</v>
      </c>
      <c r="Y6077" t="str">
        <f>VLOOKUP(Z6077:Z13108,'VLOOKUP Ranges'!$A$2:$B$5,2,TRUE)</f>
        <v>18-35</v>
      </c>
      <c r="Z6077">
        <v>19.850000000000001</v>
      </c>
      <c r="AA6077">
        <v>1326.35</v>
      </c>
      <c r="AB6077" t="s">
        <v>44</v>
      </c>
      <c r="AC6077">
        <v>0</v>
      </c>
      <c r="AD6077">
        <v>54</v>
      </c>
      <c r="AE6077">
        <v>6342</v>
      </c>
      <c r="AG6077" t="b">
        <v>0</v>
      </c>
      <c r="AH6077" t="b">
        <v>1</v>
      </c>
      <c r="AI6077" t="b">
        <v>0</v>
      </c>
      <c r="AJ6077" t="b">
        <v>1</v>
      </c>
      <c r="AK6077" t="b">
        <v>0</v>
      </c>
      <c r="AL6077" t="b">
        <v>0</v>
      </c>
      <c r="AM6077" t="b">
        <v>0</v>
      </c>
      <c r="AN6077">
        <v>18.680985915492901</v>
      </c>
      <c r="AO6077">
        <f t="shared" si="94"/>
        <v>20</v>
      </c>
      <c r="AP6077" t="b">
        <v>0</v>
      </c>
    </row>
    <row r="6078" spans="1:42" x14ac:dyDescent="0.25">
      <c r="A6078" t="s">
        <v>8922</v>
      </c>
      <c r="B6078">
        <v>1</v>
      </c>
      <c r="C6078" t="s">
        <v>40</v>
      </c>
      <c r="D6078" t="s">
        <v>41</v>
      </c>
      <c r="E6078" t="s">
        <v>2627</v>
      </c>
      <c r="F6078">
        <v>93563</v>
      </c>
      <c r="G6078" t="s">
        <v>2628</v>
      </c>
      <c r="H6078">
        <v>34.395829999999997</v>
      </c>
      <c r="I6078">
        <v>-117.734568</v>
      </c>
      <c r="J6078">
        <v>1</v>
      </c>
      <c r="K6078">
        <v>0</v>
      </c>
      <c r="L6078">
        <v>1</v>
      </c>
      <c r="M6078">
        <v>1</v>
      </c>
      <c r="N6078" t="str">
        <f>VLOOKUP(O6078:O13109,'VLOOKUP Ranges'!$A$9:$B$12,2,TRUE)</f>
        <v>55-77</v>
      </c>
      <c r="O6078">
        <v>72</v>
      </c>
      <c r="P6078">
        <v>1</v>
      </c>
      <c r="Q6078" t="s">
        <v>45</v>
      </c>
      <c r="R6078" t="s">
        <v>45</v>
      </c>
      <c r="S6078" t="s">
        <v>45</v>
      </c>
      <c r="T6078" t="s">
        <v>45</v>
      </c>
      <c r="U6078" t="s">
        <v>45</v>
      </c>
      <c r="V6078" t="s">
        <v>45</v>
      </c>
      <c r="W6078" t="s">
        <v>45</v>
      </c>
      <c r="X6078">
        <v>1</v>
      </c>
      <c r="Y6078" t="str">
        <f>VLOOKUP(Z6078:Z13109,'VLOOKUP Ranges'!$A$2:$B$5,2,TRUE)</f>
        <v>70-89</v>
      </c>
      <c r="Z6078">
        <v>89.4</v>
      </c>
      <c r="AA6078">
        <v>6376.55</v>
      </c>
      <c r="AB6078" t="s">
        <v>44</v>
      </c>
      <c r="AC6078">
        <v>0</v>
      </c>
      <c r="AD6078">
        <v>52</v>
      </c>
      <c r="AE6078">
        <v>6044</v>
      </c>
      <c r="AG6078" t="b">
        <v>0</v>
      </c>
      <c r="AH6078" t="b">
        <v>1</v>
      </c>
      <c r="AI6078" t="b">
        <v>0</v>
      </c>
      <c r="AJ6078" t="b">
        <v>0</v>
      </c>
      <c r="AK6078" t="b">
        <v>0</v>
      </c>
      <c r="AL6078" t="b">
        <v>0</v>
      </c>
      <c r="AM6078" t="b">
        <v>1</v>
      </c>
      <c r="AN6078">
        <v>88.563194444444406</v>
      </c>
      <c r="AO6078">
        <f t="shared" si="94"/>
        <v>90</v>
      </c>
      <c r="AP6078" t="b">
        <v>1</v>
      </c>
    </row>
    <row r="6079" spans="1:42" x14ac:dyDescent="0.25">
      <c r="A6079" t="s">
        <v>8923</v>
      </c>
      <c r="B6079">
        <v>1</v>
      </c>
      <c r="C6079" t="s">
        <v>40</v>
      </c>
      <c r="D6079" t="s">
        <v>41</v>
      </c>
      <c r="E6079" t="s">
        <v>578</v>
      </c>
      <c r="F6079">
        <v>93591</v>
      </c>
      <c r="G6079" t="s">
        <v>593</v>
      </c>
      <c r="H6079">
        <v>34.598221000000002</v>
      </c>
      <c r="I6079">
        <v>-117.79593</v>
      </c>
      <c r="J6079">
        <v>0</v>
      </c>
      <c r="K6079">
        <v>0</v>
      </c>
      <c r="L6079">
        <v>1</v>
      </c>
      <c r="M6079">
        <v>1</v>
      </c>
      <c r="N6079" t="str">
        <f>VLOOKUP(O6079:O13110,'VLOOKUP Ranges'!$A$9:$B$12,2,TRUE)</f>
        <v>29-55</v>
      </c>
      <c r="O6079">
        <v>48</v>
      </c>
      <c r="P6079">
        <v>1</v>
      </c>
      <c r="Q6079" t="s">
        <v>44</v>
      </c>
      <c r="R6079" t="s">
        <v>66</v>
      </c>
      <c r="S6079" t="s">
        <v>66</v>
      </c>
      <c r="T6079" t="s">
        <v>66</v>
      </c>
      <c r="U6079" t="s">
        <v>66</v>
      </c>
      <c r="V6079" t="s">
        <v>66</v>
      </c>
      <c r="W6079" t="s">
        <v>66</v>
      </c>
      <c r="X6079">
        <v>0</v>
      </c>
      <c r="Y6079" t="str">
        <f>VLOOKUP(Z6079:Z13110,'VLOOKUP Ranges'!$A$2:$B$5,2,TRUE)</f>
        <v>18-35</v>
      </c>
      <c r="Z6079">
        <v>20</v>
      </c>
      <c r="AA6079">
        <v>935.9</v>
      </c>
      <c r="AB6079" t="s">
        <v>44</v>
      </c>
      <c r="AC6079">
        <v>0</v>
      </c>
      <c r="AD6079">
        <v>50</v>
      </c>
      <c r="AE6079">
        <v>2608</v>
      </c>
      <c r="AG6079" t="b">
        <v>0</v>
      </c>
      <c r="AH6079" t="b">
        <v>1</v>
      </c>
      <c r="AI6079" t="b">
        <v>0</v>
      </c>
      <c r="AJ6079" t="b">
        <v>1</v>
      </c>
      <c r="AK6079" t="b">
        <v>0</v>
      </c>
      <c r="AL6079" t="b">
        <v>0</v>
      </c>
      <c r="AM6079" t="b">
        <v>1</v>
      </c>
      <c r="AN6079">
        <v>19.497916666666601</v>
      </c>
      <c r="AO6079">
        <f t="shared" si="94"/>
        <v>20</v>
      </c>
      <c r="AP6079" t="b">
        <v>0</v>
      </c>
    </row>
    <row r="6080" spans="1:42" x14ac:dyDescent="0.25">
      <c r="A6080" t="s">
        <v>8924</v>
      </c>
      <c r="B6080">
        <v>1</v>
      </c>
      <c r="C6080" t="s">
        <v>40</v>
      </c>
      <c r="D6080" t="s">
        <v>41</v>
      </c>
      <c r="E6080" t="s">
        <v>2631</v>
      </c>
      <c r="F6080">
        <v>93601</v>
      </c>
      <c r="G6080" t="s">
        <v>2632</v>
      </c>
      <c r="H6080">
        <v>37.375816</v>
      </c>
      <c r="I6080">
        <v>-119.739935</v>
      </c>
      <c r="J6080">
        <v>1</v>
      </c>
      <c r="K6080">
        <v>0</v>
      </c>
      <c r="L6080">
        <v>0</v>
      </c>
      <c r="M6080">
        <v>0</v>
      </c>
      <c r="N6080" t="str">
        <f>VLOOKUP(O6080:O13111,'VLOOKUP Ranges'!$A$9:$B$12,2,TRUE)</f>
        <v>1-9</v>
      </c>
      <c r="O6080">
        <v>1</v>
      </c>
      <c r="P6080">
        <v>1</v>
      </c>
      <c r="Q6080" t="s">
        <v>44</v>
      </c>
      <c r="R6080" t="s">
        <v>66</v>
      </c>
      <c r="S6080" t="s">
        <v>66</v>
      </c>
      <c r="T6080" t="s">
        <v>66</v>
      </c>
      <c r="U6080" t="s">
        <v>66</v>
      </c>
      <c r="V6080" t="s">
        <v>66</v>
      </c>
      <c r="W6080" t="s">
        <v>66</v>
      </c>
      <c r="X6080">
        <v>0</v>
      </c>
      <c r="Y6080" t="str">
        <f>VLOOKUP(Z6080:Z13111,'VLOOKUP Ranges'!$A$2:$B$5,2,TRUE)</f>
        <v>18-35</v>
      </c>
      <c r="Z6080">
        <v>20.05</v>
      </c>
      <c r="AA6080">
        <v>20.05</v>
      </c>
      <c r="AB6080" t="s">
        <v>44</v>
      </c>
      <c r="AC6080">
        <v>0</v>
      </c>
      <c r="AD6080">
        <v>79</v>
      </c>
      <c r="AE6080">
        <v>2067</v>
      </c>
      <c r="AG6080" t="b">
        <v>0</v>
      </c>
      <c r="AH6080" t="b">
        <v>0</v>
      </c>
      <c r="AI6080" t="b">
        <v>0</v>
      </c>
      <c r="AJ6080" t="b">
        <v>1</v>
      </c>
      <c r="AK6080" t="b">
        <v>0</v>
      </c>
      <c r="AL6080" t="b">
        <v>0</v>
      </c>
      <c r="AM6080" t="b">
        <v>1</v>
      </c>
      <c r="AN6080">
        <v>20.05</v>
      </c>
      <c r="AO6080">
        <f t="shared" si="94"/>
        <v>21</v>
      </c>
      <c r="AP6080" t="b">
        <v>0</v>
      </c>
    </row>
    <row r="6081" spans="1:42" x14ac:dyDescent="0.25">
      <c r="A6081" t="s">
        <v>8925</v>
      </c>
      <c r="B6081">
        <v>1</v>
      </c>
      <c r="C6081" t="s">
        <v>40</v>
      </c>
      <c r="D6081" t="s">
        <v>41</v>
      </c>
      <c r="E6081" t="s">
        <v>4859</v>
      </c>
      <c r="F6081">
        <v>93602</v>
      </c>
      <c r="G6081" t="s">
        <v>4860</v>
      </c>
      <c r="H6081">
        <v>36.991762000000001</v>
      </c>
      <c r="I6081">
        <v>-119.242874</v>
      </c>
      <c r="J6081">
        <v>1</v>
      </c>
      <c r="K6081">
        <v>0</v>
      </c>
      <c r="L6081">
        <v>1</v>
      </c>
      <c r="M6081">
        <v>1</v>
      </c>
      <c r="N6081" t="str">
        <f>VLOOKUP(O6081:O13112,'VLOOKUP Ranges'!$A$9:$B$12,2,TRUE)</f>
        <v>9-29</v>
      </c>
      <c r="O6081">
        <v>18</v>
      </c>
      <c r="P6081">
        <v>1</v>
      </c>
      <c r="Q6081" t="s">
        <v>44</v>
      </c>
      <c r="R6081" t="s">
        <v>45</v>
      </c>
      <c r="S6081" t="s">
        <v>44</v>
      </c>
      <c r="T6081" t="s">
        <v>45</v>
      </c>
      <c r="U6081" t="s">
        <v>45</v>
      </c>
      <c r="V6081" t="s">
        <v>45</v>
      </c>
      <c r="W6081" t="s">
        <v>45</v>
      </c>
      <c r="X6081">
        <v>0</v>
      </c>
      <c r="Y6081" t="str">
        <f>VLOOKUP(Z6081:Z13112,'VLOOKUP Ranges'!$A$2:$B$5,2,TRUE)</f>
        <v>70-89</v>
      </c>
      <c r="Z6081">
        <v>83.25</v>
      </c>
      <c r="AA6081">
        <v>1611.15</v>
      </c>
      <c r="AB6081" t="s">
        <v>44</v>
      </c>
      <c r="AC6081">
        <v>0</v>
      </c>
      <c r="AD6081">
        <v>43</v>
      </c>
      <c r="AE6081">
        <v>2065</v>
      </c>
      <c r="AG6081" t="b">
        <v>0</v>
      </c>
      <c r="AH6081" t="b">
        <v>0</v>
      </c>
      <c r="AI6081" t="b">
        <v>0</v>
      </c>
      <c r="AJ6081" t="b">
        <v>0</v>
      </c>
      <c r="AK6081" t="b">
        <v>0</v>
      </c>
      <c r="AL6081" t="b">
        <v>1</v>
      </c>
      <c r="AM6081" t="b">
        <v>0</v>
      </c>
      <c r="AN6081">
        <v>89.508333333333297</v>
      </c>
      <c r="AO6081">
        <f t="shared" si="94"/>
        <v>84</v>
      </c>
      <c r="AP6081" t="b">
        <v>1</v>
      </c>
    </row>
    <row r="6082" spans="1:42" x14ac:dyDescent="0.25">
      <c r="A6082" t="s">
        <v>8926</v>
      </c>
      <c r="B6082">
        <v>1</v>
      </c>
      <c r="C6082" t="s">
        <v>40</v>
      </c>
      <c r="D6082" t="s">
        <v>41</v>
      </c>
      <c r="E6082" t="s">
        <v>595</v>
      </c>
      <c r="F6082">
        <v>93604</v>
      </c>
      <c r="G6082" t="s">
        <v>596</v>
      </c>
      <c r="H6082">
        <v>37.458367000000003</v>
      </c>
      <c r="I6082">
        <v>-119.345011</v>
      </c>
      <c r="J6082">
        <v>1</v>
      </c>
      <c r="K6082">
        <v>1</v>
      </c>
      <c r="L6082">
        <v>1</v>
      </c>
      <c r="M6082">
        <v>0</v>
      </c>
      <c r="N6082" t="str">
        <f>VLOOKUP(O6082:O13113,'VLOOKUP Ranges'!$A$9:$B$12,2,TRUE)</f>
        <v>55-77</v>
      </c>
      <c r="O6082">
        <v>67</v>
      </c>
      <c r="P6082">
        <v>1</v>
      </c>
      <c r="Q6082" t="s">
        <v>45</v>
      </c>
      <c r="R6082" t="s">
        <v>44</v>
      </c>
      <c r="S6082" t="s">
        <v>45</v>
      </c>
      <c r="T6082" t="s">
        <v>44</v>
      </c>
      <c r="U6082" t="s">
        <v>45</v>
      </c>
      <c r="V6082" t="s">
        <v>45</v>
      </c>
      <c r="W6082" t="s">
        <v>45</v>
      </c>
      <c r="X6082">
        <v>0</v>
      </c>
      <c r="Y6082" t="str">
        <f>VLOOKUP(Z6082:Z13113,'VLOOKUP Ranges'!$A$2:$B$5,2,TRUE)</f>
        <v>89-118</v>
      </c>
      <c r="Z6082">
        <v>102.9</v>
      </c>
      <c r="AA6082">
        <v>6989.7</v>
      </c>
      <c r="AB6082" t="s">
        <v>44</v>
      </c>
      <c r="AC6082">
        <v>0</v>
      </c>
      <c r="AD6082">
        <v>52</v>
      </c>
      <c r="AE6082">
        <v>5869</v>
      </c>
      <c r="AG6082" t="b">
        <v>0</v>
      </c>
      <c r="AH6082" t="b">
        <v>1</v>
      </c>
      <c r="AI6082" t="b">
        <v>1</v>
      </c>
      <c r="AJ6082" t="b">
        <v>0</v>
      </c>
      <c r="AK6082" t="b">
        <v>0</v>
      </c>
      <c r="AL6082" t="b">
        <v>0</v>
      </c>
      <c r="AM6082" t="b">
        <v>0</v>
      </c>
      <c r="AN6082">
        <v>104.323880597014</v>
      </c>
      <c r="AO6082">
        <f t="shared" si="94"/>
        <v>103</v>
      </c>
      <c r="AP6082" t="b">
        <v>0</v>
      </c>
    </row>
    <row r="6083" spans="1:42" x14ac:dyDescent="0.25">
      <c r="A6083" t="s">
        <v>8927</v>
      </c>
      <c r="B6083">
        <v>1</v>
      </c>
      <c r="C6083" t="s">
        <v>40</v>
      </c>
      <c r="D6083" t="s">
        <v>41</v>
      </c>
      <c r="E6083" t="s">
        <v>2634</v>
      </c>
      <c r="F6083">
        <v>93605</v>
      </c>
      <c r="G6083" t="s">
        <v>2635</v>
      </c>
      <c r="H6083">
        <v>37.17277</v>
      </c>
      <c r="I6083">
        <v>-119.2997</v>
      </c>
      <c r="J6083">
        <v>1</v>
      </c>
      <c r="K6083">
        <v>0</v>
      </c>
      <c r="L6083">
        <v>1</v>
      </c>
      <c r="M6083">
        <v>1</v>
      </c>
      <c r="N6083" t="str">
        <f>VLOOKUP(O6083:O13114,'VLOOKUP Ranges'!$A$9:$B$12,2,TRUE)</f>
        <v>55-77</v>
      </c>
      <c r="O6083">
        <v>69</v>
      </c>
      <c r="P6083">
        <v>0</v>
      </c>
      <c r="Q6083" t="s">
        <v>62</v>
      </c>
      <c r="R6083" t="s">
        <v>45</v>
      </c>
      <c r="S6083" t="s">
        <v>44</v>
      </c>
      <c r="T6083" t="s">
        <v>45</v>
      </c>
      <c r="U6083" t="s">
        <v>45</v>
      </c>
      <c r="V6083" t="s">
        <v>44</v>
      </c>
      <c r="W6083" t="s">
        <v>44</v>
      </c>
      <c r="X6083">
        <v>0</v>
      </c>
      <c r="Y6083" t="str">
        <f>VLOOKUP(Z6083:Z13114,'VLOOKUP Ranges'!$A$2:$B$5,2,TRUE)</f>
        <v>35-70</v>
      </c>
      <c r="Z6083">
        <v>39.1</v>
      </c>
      <c r="AA6083">
        <v>2779.5</v>
      </c>
      <c r="AB6083" t="s">
        <v>44</v>
      </c>
      <c r="AC6083">
        <v>0</v>
      </c>
      <c r="AD6083">
        <v>53</v>
      </c>
      <c r="AE6083">
        <v>5987</v>
      </c>
      <c r="AG6083" t="b">
        <v>0</v>
      </c>
      <c r="AH6083" t="b">
        <v>1</v>
      </c>
      <c r="AI6083" t="b">
        <v>0</v>
      </c>
      <c r="AJ6083" t="b">
        <v>0</v>
      </c>
      <c r="AK6083" t="b">
        <v>0</v>
      </c>
      <c r="AL6083" t="b">
        <v>0</v>
      </c>
      <c r="AM6083" t="b">
        <v>1</v>
      </c>
      <c r="AN6083">
        <v>40.282608695652101</v>
      </c>
      <c r="AO6083">
        <f t="shared" ref="AO6083:AO6146" si="95">ROUNDUP(Z6083, 0)</f>
        <v>40</v>
      </c>
      <c r="AP6083" t="b">
        <v>0</v>
      </c>
    </row>
    <row r="6084" spans="1:42" x14ac:dyDescent="0.25">
      <c r="A6084" t="s">
        <v>8928</v>
      </c>
      <c r="B6084">
        <v>1</v>
      </c>
      <c r="C6084" t="s">
        <v>40</v>
      </c>
      <c r="D6084" t="s">
        <v>41</v>
      </c>
      <c r="E6084" t="s">
        <v>1705</v>
      </c>
      <c r="F6084">
        <v>93608</v>
      </c>
      <c r="G6084" t="s">
        <v>1706</v>
      </c>
      <c r="H6084">
        <v>36.488056</v>
      </c>
      <c r="I6084">
        <v>-120.407691</v>
      </c>
      <c r="J6084">
        <v>1</v>
      </c>
      <c r="K6084">
        <v>1</v>
      </c>
      <c r="L6084">
        <v>1</v>
      </c>
      <c r="M6084">
        <v>0</v>
      </c>
      <c r="N6084" t="str">
        <f>VLOOKUP(O6084:O13115,'VLOOKUP Ranges'!$A$9:$B$12,2,TRUE)</f>
        <v>55-77</v>
      </c>
      <c r="O6084">
        <v>72</v>
      </c>
      <c r="P6084">
        <v>1</v>
      </c>
      <c r="Q6084" t="s">
        <v>45</v>
      </c>
      <c r="R6084" t="s">
        <v>45</v>
      </c>
      <c r="S6084" t="s">
        <v>45</v>
      </c>
      <c r="T6084" t="s">
        <v>45</v>
      </c>
      <c r="U6084" t="s">
        <v>45</v>
      </c>
      <c r="V6084" t="s">
        <v>45</v>
      </c>
      <c r="W6084" t="s">
        <v>45</v>
      </c>
      <c r="X6084">
        <v>1</v>
      </c>
      <c r="Y6084" t="str">
        <f>VLOOKUP(Z6084:Z13115,'VLOOKUP Ranges'!$A$2:$B$5,2,TRUE)</f>
        <v>89-118</v>
      </c>
      <c r="Z6084">
        <v>114.5</v>
      </c>
      <c r="AA6084">
        <v>8331.9500000000007</v>
      </c>
      <c r="AB6084" t="s">
        <v>44</v>
      </c>
      <c r="AC6084">
        <v>0</v>
      </c>
      <c r="AD6084">
        <v>47</v>
      </c>
      <c r="AE6084">
        <v>6051</v>
      </c>
      <c r="AG6084" t="b">
        <v>0</v>
      </c>
      <c r="AH6084" t="b">
        <v>1</v>
      </c>
      <c r="AI6084" t="b">
        <v>1</v>
      </c>
      <c r="AJ6084" t="b">
        <v>0</v>
      </c>
      <c r="AK6084" t="b">
        <v>0</v>
      </c>
      <c r="AL6084" t="b">
        <v>0</v>
      </c>
      <c r="AM6084" t="b">
        <v>1</v>
      </c>
      <c r="AN6084">
        <v>115.721527777777</v>
      </c>
      <c r="AO6084">
        <f t="shared" si="95"/>
        <v>115</v>
      </c>
      <c r="AP6084" t="b">
        <v>1</v>
      </c>
    </row>
    <row r="6085" spans="1:42" x14ac:dyDescent="0.25">
      <c r="A6085" t="s">
        <v>8929</v>
      </c>
      <c r="B6085">
        <v>1</v>
      </c>
      <c r="C6085" t="s">
        <v>40</v>
      </c>
      <c r="D6085" t="s">
        <v>41</v>
      </c>
      <c r="E6085" t="s">
        <v>4865</v>
      </c>
      <c r="F6085">
        <v>93609</v>
      </c>
      <c r="G6085" t="s">
        <v>4866</v>
      </c>
      <c r="H6085">
        <v>36.5276</v>
      </c>
      <c r="I6085">
        <v>-119.865999</v>
      </c>
      <c r="J6085">
        <v>0</v>
      </c>
      <c r="K6085">
        <v>1</v>
      </c>
      <c r="L6085">
        <v>0</v>
      </c>
      <c r="M6085">
        <v>0</v>
      </c>
      <c r="N6085" t="str">
        <f>VLOOKUP(O6085:O13116,'VLOOKUP Ranges'!$A$9:$B$12,2,TRUE)</f>
        <v>29-55</v>
      </c>
      <c r="O6085">
        <v>38</v>
      </c>
      <c r="P6085">
        <v>1</v>
      </c>
      <c r="Q6085" t="s">
        <v>44</v>
      </c>
      <c r="R6085" t="s">
        <v>66</v>
      </c>
      <c r="S6085" t="s">
        <v>66</v>
      </c>
      <c r="T6085" t="s">
        <v>66</v>
      </c>
      <c r="U6085" t="s">
        <v>66</v>
      </c>
      <c r="V6085" t="s">
        <v>66</v>
      </c>
      <c r="W6085" t="s">
        <v>66</v>
      </c>
      <c r="X6085">
        <v>0</v>
      </c>
      <c r="Y6085" t="str">
        <f>VLOOKUP(Z6085:Z13116,'VLOOKUP Ranges'!$A$2:$B$5,2,TRUE)</f>
        <v>18-35</v>
      </c>
      <c r="Z6085">
        <v>20.2</v>
      </c>
      <c r="AA6085">
        <v>735.9</v>
      </c>
      <c r="AB6085" t="s">
        <v>44</v>
      </c>
      <c r="AC6085">
        <v>0</v>
      </c>
      <c r="AD6085">
        <v>71</v>
      </c>
      <c r="AE6085">
        <v>4947</v>
      </c>
      <c r="AG6085" t="b">
        <v>0</v>
      </c>
      <c r="AH6085" t="b">
        <v>1</v>
      </c>
      <c r="AI6085" t="b">
        <v>0</v>
      </c>
      <c r="AJ6085" t="b">
        <v>1</v>
      </c>
      <c r="AK6085" t="b">
        <v>0</v>
      </c>
      <c r="AL6085" t="b">
        <v>0</v>
      </c>
      <c r="AM6085" t="b">
        <v>1</v>
      </c>
      <c r="AN6085">
        <v>19.365789473684199</v>
      </c>
      <c r="AO6085">
        <f t="shared" si="95"/>
        <v>21</v>
      </c>
      <c r="AP6085" t="b">
        <v>0</v>
      </c>
    </row>
    <row r="6086" spans="1:42" x14ac:dyDescent="0.25">
      <c r="A6086" t="s">
        <v>8930</v>
      </c>
      <c r="B6086">
        <v>1</v>
      </c>
      <c r="C6086" t="s">
        <v>40</v>
      </c>
      <c r="D6086" t="s">
        <v>41</v>
      </c>
      <c r="E6086" t="s">
        <v>4868</v>
      </c>
      <c r="F6086">
        <v>93610</v>
      </c>
      <c r="G6086" t="s">
        <v>4869</v>
      </c>
      <c r="H6086">
        <v>37.100948000000002</v>
      </c>
      <c r="I6086">
        <v>-120.27013599999999</v>
      </c>
      <c r="J6086">
        <v>1</v>
      </c>
      <c r="K6086">
        <v>1</v>
      </c>
      <c r="L6086">
        <v>1</v>
      </c>
      <c r="M6086">
        <v>0</v>
      </c>
      <c r="N6086" t="str">
        <f>VLOOKUP(O6086:O13117,'VLOOKUP Ranges'!$A$9:$B$12,2,TRUE)</f>
        <v>29-55</v>
      </c>
      <c r="O6086">
        <v>40</v>
      </c>
      <c r="P6086">
        <v>1</v>
      </c>
      <c r="Q6086" t="s">
        <v>44</v>
      </c>
      <c r="R6086" t="s">
        <v>44</v>
      </c>
      <c r="S6086" t="s">
        <v>44</v>
      </c>
      <c r="T6086" t="s">
        <v>44</v>
      </c>
      <c r="U6086" t="s">
        <v>44</v>
      </c>
      <c r="V6086" t="s">
        <v>44</v>
      </c>
      <c r="W6086" t="s">
        <v>45</v>
      </c>
      <c r="X6086">
        <v>0</v>
      </c>
      <c r="Y6086" t="str">
        <f>VLOOKUP(Z6086:Z13117,'VLOOKUP Ranges'!$A$2:$B$5,2,TRUE)</f>
        <v>35-70</v>
      </c>
      <c r="Z6086">
        <v>55.8</v>
      </c>
      <c r="AA6086">
        <v>2283.3000000000002</v>
      </c>
      <c r="AB6086" t="s">
        <v>44</v>
      </c>
      <c r="AC6086">
        <v>0</v>
      </c>
      <c r="AD6086">
        <v>78</v>
      </c>
      <c r="AE6086">
        <v>3587</v>
      </c>
      <c r="AG6086" t="b">
        <v>1</v>
      </c>
      <c r="AH6086" t="b">
        <v>0</v>
      </c>
      <c r="AI6086" t="b">
        <v>0</v>
      </c>
      <c r="AJ6086" t="b">
        <v>0</v>
      </c>
      <c r="AK6086" t="b">
        <v>0</v>
      </c>
      <c r="AL6086" t="b">
        <v>1</v>
      </c>
      <c r="AM6086" t="b">
        <v>0</v>
      </c>
      <c r="AN6086">
        <v>57.082500000000003</v>
      </c>
      <c r="AO6086">
        <f t="shared" si="95"/>
        <v>56</v>
      </c>
      <c r="AP6086" t="b">
        <v>0</v>
      </c>
    </row>
    <row r="6087" spans="1:42" x14ac:dyDescent="0.25">
      <c r="A6087" t="s">
        <v>8931</v>
      </c>
      <c r="B6087">
        <v>1</v>
      </c>
      <c r="C6087" t="s">
        <v>40</v>
      </c>
      <c r="D6087" t="s">
        <v>41</v>
      </c>
      <c r="E6087" t="s">
        <v>1708</v>
      </c>
      <c r="F6087">
        <v>93611</v>
      </c>
      <c r="G6087" t="s">
        <v>4871</v>
      </c>
      <c r="H6087">
        <v>36.917651999999997</v>
      </c>
      <c r="I6087">
        <v>-119.593757</v>
      </c>
      <c r="J6087">
        <v>0</v>
      </c>
      <c r="K6087">
        <v>0</v>
      </c>
      <c r="L6087">
        <v>1</v>
      </c>
      <c r="M6087">
        <v>1</v>
      </c>
      <c r="N6087" t="str">
        <f>VLOOKUP(O6087:O13118,'VLOOKUP Ranges'!$A$9:$B$12,2,TRUE)</f>
        <v>55-77</v>
      </c>
      <c r="O6087">
        <v>61</v>
      </c>
      <c r="P6087">
        <v>1</v>
      </c>
      <c r="Q6087" t="s">
        <v>45</v>
      </c>
      <c r="R6087" t="s">
        <v>66</v>
      </c>
      <c r="S6087" t="s">
        <v>66</v>
      </c>
      <c r="T6087" t="s">
        <v>66</v>
      </c>
      <c r="U6087" t="s">
        <v>66</v>
      </c>
      <c r="V6087" t="s">
        <v>66</v>
      </c>
      <c r="W6087" t="s">
        <v>66</v>
      </c>
      <c r="X6087">
        <v>1</v>
      </c>
      <c r="Y6087" t="str">
        <f>VLOOKUP(Z6087:Z13118,'VLOOKUP Ranges'!$A$2:$B$5,2,TRUE)</f>
        <v>18-35</v>
      </c>
      <c r="Z6087">
        <v>24.2</v>
      </c>
      <c r="AA6087">
        <v>1445.2</v>
      </c>
      <c r="AB6087" t="s">
        <v>44</v>
      </c>
      <c r="AC6087">
        <v>0</v>
      </c>
      <c r="AD6087">
        <v>51</v>
      </c>
      <c r="AE6087">
        <v>6201</v>
      </c>
      <c r="AG6087" t="b">
        <v>0</v>
      </c>
      <c r="AH6087" t="b">
        <v>1</v>
      </c>
      <c r="AI6087" t="b">
        <v>0</v>
      </c>
      <c r="AJ6087" t="b">
        <v>1</v>
      </c>
      <c r="AK6087" t="b">
        <v>0</v>
      </c>
      <c r="AL6087" t="b">
        <v>0</v>
      </c>
      <c r="AM6087" t="b">
        <v>1</v>
      </c>
      <c r="AN6087">
        <v>23.6918032786885</v>
      </c>
      <c r="AO6087">
        <f t="shared" si="95"/>
        <v>25</v>
      </c>
      <c r="AP6087" t="b">
        <v>0</v>
      </c>
    </row>
    <row r="6088" spans="1:42" x14ac:dyDescent="0.25">
      <c r="A6088" t="s">
        <v>8932</v>
      </c>
      <c r="B6088">
        <v>1</v>
      </c>
      <c r="C6088" t="s">
        <v>40</v>
      </c>
      <c r="D6088" t="s">
        <v>41</v>
      </c>
      <c r="E6088" t="s">
        <v>4874</v>
      </c>
      <c r="F6088">
        <v>93614</v>
      </c>
      <c r="G6088" t="s">
        <v>4875</v>
      </c>
      <c r="H6088">
        <v>37.212190999999997</v>
      </c>
      <c r="I6088">
        <v>-119.749323</v>
      </c>
      <c r="J6088">
        <v>1</v>
      </c>
      <c r="K6088">
        <v>0</v>
      </c>
      <c r="L6088">
        <v>1</v>
      </c>
      <c r="M6088">
        <v>0</v>
      </c>
      <c r="N6088" t="str">
        <f>VLOOKUP(O6088:O13119,'VLOOKUP Ranges'!$A$9:$B$12,2,TRUE)</f>
        <v>29-55</v>
      </c>
      <c r="O6088">
        <v>32</v>
      </c>
      <c r="P6088">
        <v>1</v>
      </c>
      <c r="Q6088" t="s">
        <v>45</v>
      </c>
      <c r="R6088" t="s">
        <v>45</v>
      </c>
      <c r="S6088" t="s">
        <v>44</v>
      </c>
      <c r="T6088" t="s">
        <v>44</v>
      </c>
      <c r="U6088" t="s">
        <v>45</v>
      </c>
      <c r="V6088" t="s">
        <v>45</v>
      </c>
      <c r="W6088" t="s">
        <v>44</v>
      </c>
      <c r="X6088">
        <v>1</v>
      </c>
      <c r="Y6088" t="str">
        <f>VLOOKUP(Z6088:Z13119,'VLOOKUP Ranges'!$A$2:$B$5,2,TRUE)</f>
        <v>70-89</v>
      </c>
      <c r="Z6088">
        <v>72.8</v>
      </c>
      <c r="AA6088">
        <v>2333.0500000000002</v>
      </c>
      <c r="AB6088" t="s">
        <v>44</v>
      </c>
      <c r="AC6088">
        <v>0</v>
      </c>
      <c r="AD6088">
        <v>78</v>
      </c>
      <c r="AE6088">
        <v>3278</v>
      </c>
      <c r="AG6088" t="b">
        <v>1</v>
      </c>
      <c r="AH6088" t="b">
        <v>0</v>
      </c>
      <c r="AI6088" t="b">
        <v>0</v>
      </c>
      <c r="AJ6088" t="b">
        <v>0</v>
      </c>
      <c r="AK6088" t="b">
        <v>1</v>
      </c>
      <c r="AL6088" t="b">
        <v>0</v>
      </c>
      <c r="AM6088" t="b">
        <v>0</v>
      </c>
      <c r="AN6088">
        <v>72.907812500000006</v>
      </c>
      <c r="AO6088">
        <f t="shared" si="95"/>
        <v>73</v>
      </c>
      <c r="AP6088" t="b">
        <v>1</v>
      </c>
    </row>
    <row r="6089" spans="1:42" x14ac:dyDescent="0.25">
      <c r="A6089" t="s">
        <v>8933</v>
      </c>
      <c r="B6089">
        <v>1</v>
      </c>
      <c r="C6089" t="s">
        <v>40</v>
      </c>
      <c r="D6089" t="s">
        <v>41</v>
      </c>
      <c r="E6089" t="s">
        <v>1711</v>
      </c>
      <c r="F6089">
        <v>93615</v>
      </c>
      <c r="G6089" t="s">
        <v>1712</v>
      </c>
      <c r="H6089">
        <v>36.497895</v>
      </c>
      <c r="I6089">
        <v>-119.285484</v>
      </c>
      <c r="J6089">
        <v>0</v>
      </c>
      <c r="K6089">
        <v>0</v>
      </c>
      <c r="L6089">
        <v>0</v>
      </c>
      <c r="M6089">
        <v>0</v>
      </c>
      <c r="N6089" t="str">
        <f>VLOOKUP(O6089:O13120,'VLOOKUP Ranges'!$A$9:$B$12,2,TRUE)</f>
        <v>9-29</v>
      </c>
      <c r="O6089">
        <v>21</v>
      </c>
      <c r="P6089">
        <v>1</v>
      </c>
      <c r="Q6089" t="s">
        <v>45</v>
      </c>
      <c r="R6089" t="s">
        <v>44</v>
      </c>
      <c r="S6089" t="s">
        <v>45</v>
      </c>
      <c r="T6089" t="s">
        <v>44</v>
      </c>
      <c r="U6089" t="s">
        <v>44</v>
      </c>
      <c r="V6089" t="s">
        <v>45</v>
      </c>
      <c r="W6089" t="s">
        <v>45</v>
      </c>
      <c r="X6089">
        <v>1</v>
      </c>
      <c r="Y6089" t="str">
        <f>VLOOKUP(Z6089:Z13120,'VLOOKUP Ranges'!$A$2:$B$5,2,TRUE)</f>
        <v>89-118</v>
      </c>
      <c r="Z6089">
        <v>99.85</v>
      </c>
      <c r="AA6089">
        <v>1992.55</v>
      </c>
      <c r="AB6089" t="s">
        <v>44</v>
      </c>
      <c r="AC6089">
        <v>0</v>
      </c>
      <c r="AD6089">
        <v>74</v>
      </c>
      <c r="AE6089">
        <v>2113</v>
      </c>
      <c r="AG6089" t="b">
        <v>0</v>
      </c>
      <c r="AH6089" t="b">
        <v>0</v>
      </c>
      <c r="AI6089" t="b">
        <v>1</v>
      </c>
      <c r="AJ6089" t="b">
        <v>0</v>
      </c>
      <c r="AK6089" t="b">
        <v>1</v>
      </c>
      <c r="AL6089" t="b">
        <v>0</v>
      </c>
      <c r="AM6089" t="b">
        <v>0</v>
      </c>
      <c r="AN6089">
        <v>94.883333333333297</v>
      </c>
      <c r="AO6089">
        <f t="shared" si="95"/>
        <v>100</v>
      </c>
      <c r="AP6089" t="b">
        <v>0</v>
      </c>
    </row>
    <row r="6090" spans="1:42" x14ac:dyDescent="0.25">
      <c r="A6090" t="s">
        <v>8934</v>
      </c>
      <c r="B6090">
        <v>1</v>
      </c>
      <c r="C6090" t="s">
        <v>40</v>
      </c>
      <c r="D6090" t="s">
        <v>41</v>
      </c>
      <c r="E6090" t="s">
        <v>4878</v>
      </c>
      <c r="F6090">
        <v>93616</v>
      </c>
      <c r="G6090" t="s">
        <v>4879</v>
      </c>
      <c r="H6090">
        <v>36.657462000000002</v>
      </c>
      <c r="I6090">
        <v>-119.595293</v>
      </c>
      <c r="J6090">
        <v>0</v>
      </c>
      <c r="K6090">
        <v>1</v>
      </c>
      <c r="L6090">
        <v>0</v>
      </c>
      <c r="M6090">
        <v>0</v>
      </c>
      <c r="N6090" t="str">
        <f>VLOOKUP(O6090:O13121,'VLOOKUP Ranges'!$A$9:$B$12,2,TRUE)</f>
        <v>55-77</v>
      </c>
      <c r="O6090">
        <v>59</v>
      </c>
      <c r="P6090">
        <v>1</v>
      </c>
      <c r="Q6090" t="s">
        <v>45</v>
      </c>
      <c r="R6090" t="s">
        <v>44</v>
      </c>
      <c r="S6090" t="s">
        <v>44</v>
      </c>
      <c r="T6090" t="s">
        <v>45</v>
      </c>
      <c r="U6090" t="s">
        <v>44</v>
      </c>
      <c r="V6090" t="s">
        <v>45</v>
      </c>
      <c r="W6090" t="s">
        <v>45</v>
      </c>
      <c r="X6090">
        <v>1</v>
      </c>
      <c r="Y6090" t="str">
        <f>VLOOKUP(Z6090:Z13121,'VLOOKUP Ranges'!$A$2:$B$5,2,TRUE)</f>
        <v>89-118</v>
      </c>
      <c r="Z6090">
        <v>99.5</v>
      </c>
      <c r="AA6090">
        <v>5890</v>
      </c>
      <c r="AB6090" t="s">
        <v>44</v>
      </c>
      <c r="AC6090">
        <v>0</v>
      </c>
      <c r="AD6090">
        <v>50</v>
      </c>
      <c r="AE6090">
        <v>5513</v>
      </c>
      <c r="AG6090" t="b">
        <v>1</v>
      </c>
      <c r="AH6090" t="b">
        <v>0</v>
      </c>
      <c r="AI6090" t="b">
        <v>1</v>
      </c>
      <c r="AJ6090" t="b">
        <v>0</v>
      </c>
      <c r="AK6090" t="b">
        <v>0</v>
      </c>
      <c r="AL6090" t="b">
        <v>1</v>
      </c>
      <c r="AM6090" t="b">
        <v>0</v>
      </c>
      <c r="AN6090">
        <v>99.830508474576206</v>
      </c>
      <c r="AO6090">
        <f t="shared" si="95"/>
        <v>100</v>
      </c>
      <c r="AP6090" t="b">
        <v>0</v>
      </c>
    </row>
    <row r="6091" spans="1:42" x14ac:dyDescent="0.25">
      <c r="A6091" t="s">
        <v>8935</v>
      </c>
      <c r="B6091">
        <v>1</v>
      </c>
      <c r="C6091" t="s">
        <v>40</v>
      </c>
      <c r="D6091" t="s">
        <v>41</v>
      </c>
      <c r="E6091" t="s">
        <v>4882</v>
      </c>
      <c r="F6091">
        <v>93620</v>
      </c>
      <c r="G6091" t="s">
        <v>4883</v>
      </c>
      <c r="H6091">
        <v>37.045727999999997</v>
      </c>
      <c r="I6091">
        <v>-120.63068199999999</v>
      </c>
      <c r="J6091">
        <v>0</v>
      </c>
      <c r="K6091">
        <v>0</v>
      </c>
      <c r="L6091">
        <v>0</v>
      </c>
      <c r="M6091">
        <v>0</v>
      </c>
      <c r="N6091" t="str">
        <f>VLOOKUP(O6091:O13122,'VLOOKUP Ranges'!$A$9:$B$12,2,TRUE)</f>
        <v>29-55</v>
      </c>
      <c r="O6091">
        <v>47</v>
      </c>
      <c r="P6091">
        <v>1</v>
      </c>
      <c r="Q6091" t="s">
        <v>44</v>
      </c>
      <c r="R6091" t="s">
        <v>66</v>
      </c>
      <c r="S6091" t="s">
        <v>66</v>
      </c>
      <c r="T6091" t="s">
        <v>66</v>
      </c>
      <c r="U6091" t="s">
        <v>66</v>
      </c>
      <c r="V6091" t="s">
        <v>66</v>
      </c>
      <c r="W6091" t="s">
        <v>66</v>
      </c>
      <c r="X6091">
        <v>0</v>
      </c>
      <c r="Y6091" t="str">
        <f>VLOOKUP(Z6091:Z13122,'VLOOKUP Ranges'!$A$2:$B$5,2,TRUE)</f>
        <v>18-35</v>
      </c>
      <c r="Z6091">
        <v>20.25</v>
      </c>
      <c r="AA6091">
        <v>1029.8</v>
      </c>
      <c r="AB6091" t="s">
        <v>44</v>
      </c>
      <c r="AC6091">
        <v>0</v>
      </c>
      <c r="AD6091">
        <v>64</v>
      </c>
      <c r="AE6091">
        <v>5134</v>
      </c>
      <c r="AG6091" t="b">
        <v>0</v>
      </c>
      <c r="AH6091" t="b">
        <v>1</v>
      </c>
      <c r="AI6091" t="b">
        <v>0</v>
      </c>
      <c r="AJ6091" t="b">
        <v>1</v>
      </c>
      <c r="AK6091" t="b">
        <v>1</v>
      </c>
      <c r="AL6091" t="b">
        <v>0</v>
      </c>
      <c r="AM6091" t="b">
        <v>0</v>
      </c>
      <c r="AN6091">
        <v>21.9106382978723</v>
      </c>
      <c r="AO6091">
        <f t="shared" si="95"/>
        <v>21</v>
      </c>
      <c r="AP6091" t="b">
        <v>0</v>
      </c>
    </row>
    <row r="6092" spans="1:42" x14ac:dyDescent="0.25">
      <c r="A6092" t="s">
        <v>8936</v>
      </c>
      <c r="B6092">
        <v>1</v>
      </c>
      <c r="C6092" t="s">
        <v>40</v>
      </c>
      <c r="D6092" t="s">
        <v>41</v>
      </c>
      <c r="E6092" t="s">
        <v>1717</v>
      </c>
      <c r="F6092">
        <v>93621</v>
      </c>
      <c r="G6092" t="s">
        <v>1718</v>
      </c>
      <c r="H6092">
        <v>36.789212999999997</v>
      </c>
      <c r="I6092">
        <v>-119.140338</v>
      </c>
      <c r="J6092">
        <v>1</v>
      </c>
      <c r="K6092">
        <v>0</v>
      </c>
      <c r="L6092">
        <v>1</v>
      </c>
      <c r="M6092">
        <v>1</v>
      </c>
      <c r="N6092" t="str">
        <f>VLOOKUP(O6092:O13123,'VLOOKUP Ranges'!$A$9:$B$12,2,TRUE)</f>
        <v>55-77</v>
      </c>
      <c r="O6092">
        <v>69</v>
      </c>
      <c r="P6092">
        <v>1</v>
      </c>
      <c r="Q6092" t="s">
        <v>45</v>
      </c>
      <c r="R6092" t="s">
        <v>66</v>
      </c>
      <c r="S6092" t="s">
        <v>66</v>
      </c>
      <c r="T6092" t="s">
        <v>66</v>
      </c>
      <c r="U6092" t="s">
        <v>66</v>
      </c>
      <c r="V6092" t="s">
        <v>66</v>
      </c>
      <c r="W6092" t="s">
        <v>66</v>
      </c>
      <c r="X6092">
        <v>1</v>
      </c>
      <c r="Y6092" t="str">
        <f>VLOOKUP(Z6092:Z13123,'VLOOKUP Ranges'!$A$2:$B$5,2,TRUE)</f>
        <v>18-35</v>
      </c>
      <c r="Z6092">
        <v>26</v>
      </c>
      <c r="AA6092">
        <v>1796.55</v>
      </c>
      <c r="AB6092" t="s">
        <v>44</v>
      </c>
      <c r="AC6092">
        <v>0</v>
      </c>
      <c r="AD6092">
        <v>22</v>
      </c>
      <c r="AE6092">
        <v>4933</v>
      </c>
      <c r="AG6092" t="b">
        <v>0</v>
      </c>
      <c r="AH6092" t="b">
        <v>1</v>
      </c>
      <c r="AI6092" t="b">
        <v>0</v>
      </c>
      <c r="AJ6092" t="b">
        <v>1</v>
      </c>
      <c r="AK6092" t="b">
        <v>0</v>
      </c>
      <c r="AL6092" t="b">
        <v>0</v>
      </c>
      <c r="AM6092" t="b">
        <v>0</v>
      </c>
      <c r="AN6092">
        <v>26.0369565217391</v>
      </c>
      <c r="AO6092">
        <f t="shared" si="95"/>
        <v>26</v>
      </c>
      <c r="AP6092" t="b">
        <v>0</v>
      </c>
    </row>
    <row r="6093" spans="1:42" x14ac:dyDescent="0.25">
      <c r="A6093" t="s">
        <v>8937</v>
      </c>
      <c r="B6093">
        <v>1</v>
      </c>
      <c r="C6093" t="s">
        <v>40</v>
      </c>
      <c r="D6093" t="s">
        <v>41</v>
      </c>
      <c r="E6093" t="s">
        <v>4886</v>
      </c>
      <c r="F6093">
        <v>93622</v>
      </c>
      <c r="G6093" t="s">
        <v>4887</v>
      </c>
      <c r="H6093">
        <v>36.785617999999999</v>
      </c>
      <c r="I6093">
        <v>-120.625382</v>
      </c>
      <c r="J6093">
        <v>1</v>
      </c>
      <c r="K6093">
        <v>0</v>
      </c>
      <c r="L6093">
        <v>0</v>
      </c>
      <c r="M6093">
        <v>0</v>
      </c>
      <c r="N6093" t="str">
        <f>VLOOKUP(O6093:O13124,'VLOOKUP Ranges'!$A$9:$B$12,2,TRUE)</f>
        <v>1-9</v>
      </c>
      <c r="O6093">
        <v>2</v>
      </c>
      <c r="P6093">
        <v>1</v>
      </c>
      <c r="Q6093" t="s">
        <v>44</v>
      </c>
      <c r="R6093" t="s">
        <v>66</v>
      </c>
      <c r="S6093" t="s">
        <v>66</v>
      </c>
      <c r="T6093" t="s">
        <v>66</v>
      </c>
      <c r="U6093" t="s">
        <v>66</v>
      </c>
      <c r="V6093" t="s">
        <v>66</v>
      </c>
      <c r="W6093" t="s">
        <v>66</v>
      </c>
      <c r="X6093">
        <v>1</v>
      </c>
      <c r="Y6093" t="str">
        <f>VLOOKUP(Z6093:Z13124,'VLOOKUP Ranges'!$A$2:$B$5,2,TRUE)</f>
        <v>18-35</v>
      </c>
      <c r="Z6093">
        <v>19.899999999999999</v>
      </c>
      <c r="AA6093">
        <v>33.700000000000003</v>
      </c>
      <c r="AB6093" t="s">
        <v>44</v>
      </c>
      <c r="AC6093">
        <v>0</v>
      </c>
      <c r="AD6093">
        <v>58</v>
      </c>
      <c r="AE6093">
        <v>5824</v>
      </c>
      <c r="AG6093" t="b">
        <v>0</v>
      </c>
      <c r="AH6093" t="b">
        <v>0</v>
      </c>
      <c r="AI6093" t="b">
        <v>0</v>
      </c>
      <c r="AJ6093" t="b">
        <v>1</v>
      </c>
      <c r="AK6093" t="b">
        <v>1</v>
      </c>
      <c r="AL6093" t="b">
        <v>0</v>
      </c>
      <c r="AM6093" t="b">
        <v>0</v>
      </c>
      <c r="AN6093">
        <v>16.850000000000001</v>
      </c>
      <c r="AO6093">
        <f t="shared" si="95"/>
        <v>20</v>
      </c>
      <c r="AP6093" t="b">
        <v>0</v>
      </c>
    </row>
    <row r="6094" spans="1:42" x14ac:dyDescent="0.25">
      <c r="A6094" t="s">
        <v>8938</v>
      </c>
      <c r="B6094">
        <v>1</v>
      </c>
      <c r="C6094" t="s">
        <v>40</v>
      </c>
      <c r="D6094" t="s">
        <v>41</v>
      </c>
      <c r="E6094" t="s">
        <v>4889</v>
      </c>
      <c r="F6094">
        <v>93623</v>
      </c>
      <c r="G6094" t="s">
        <v>4890</v>
      </c>
      <c r="H6094">
        <v>37.483535000000003</v>
      </c>
      <c r="I6094">
        <v>-119.67941399999999</v>
      </c>
      <c r="J6094">
        <v>0</v>
      </c>
      <c r="K6094">
        <v>0</v>
      </c>
      <c r="L6094">
        <v>1</v>
      </c>
      <c r="M6094">
        <v>1</v>
      </c>
      <c r="N6094" t="str">
        <f>VLOOKUP(O6094:O13125,'VLOOKUP Ranges'!$A$9:$B$12,2,TRUE)</f>
        <v>9-29</v>
      </c>
      <c r="O6094">
        <v>22</v>
      </c>
      <c r="P6094">
        <v>1</v>
      </c>
      <c r="Q6094" t="s">
        <v>44</v>
      </c>
      <c r="R6094" t="s">
        <v>66</v>
      </c>
      <c r="S6094" t="s">
        <v>66</v>
      </c>
      <c r="T6094" t="s">
        <v>66</v>
      </c>
      <c r="U6094" t="s">
        <v>66</v>
      </c>
      <c r="V6094" t="s">
        <v>66</v>
      </c>
      <c r="W6094" t="s">
        <v>66</v>
      </c>
      <c r="X6094">
        <v>0</v>
      </c>
      <c r="Y6094" t="str">
        <f>VLOOKUP(Z6094:Z13125,'VLOOKUP Ranges'!$A$2:$B$5,2,TRUE)</f>
        <v>18-35</v>
      </c>
      <c r="Z6094">
        <v>19.05</v>
      </c>
      <c r="AA6094">
        <v>454.05</v>
      </c>
      <c r="AB6094" t="s">
        <v>44</v>
      </c>
      <c r="AC6094">
        <v>0</v>
      </c>
      <c r="AD6094">
        <v>30</v>
      </c>
      <c r="AE6094">
        <v>4312</v>
      </c>
      <c r="AG6094" t="b">
        <v>0</v>
      </c>
      <c r="AH6094" t="b">
        <v>0</v>
      </c>
      <c r="AI6094" t="b">
        <v>0</v>
      </c>
      <c r="AJ6094" t="b">
        <v>1</v>
      </c>
      <c r="AK6094" t="b">
        <v>0</v>
      </c>
      <c r="AL6094" t="b">
        <v>0</v>
      </c>
      <c r="AM6094" t="b">
        <v>0</v>
      </c>
      <c r="AN6094">
        <v>20.638636363636301</v>
      </c>
      <c r="AO6094">
        <f t="shared" si="95"/>
        <v>20</v>
      </c>
      <c r="AP6094" t="b">
        <v>0</v>
      </c>
    </row>
    <row r="6095" spans="1:42" x14ac:dyDescent="0.25">
      <c r="A6095" t="s">
        <v>8939</v>
      </c>
      <c r="B6095">
        <v>1</v>
      </c>
      <c r="C6095" t="s">
        <v>40</v>
      </c>
      <c r="D6095" t="s">
        <v>41</v>
      </c>
      <c r="E6095" t="s">
        <v>601</v>
      </c>
      <c r="F6095">
        <v>93624</v>
      </c>
      <c r="G6095" t="s">
        <v>602</v>
      </c>
      <c r="H6095">
        <v>36.397745</v>
      </c>
      <c r="I6095">
        <v>-120.119911</v>
      </c>
      <c r="J6095">
        <v>1</v>
      </c>
      <c r="K6095">
        <v>1</v>
      </c>
      <c r="L6095">
        <v>1</v>
      </c>
      <c r="M6095">
        <v>0</v>
      </c>
      <c r="N6095" t="str">
        <f>VLOOKUP(O6095:O13126,'VLOOKUP Ranges'!$A$9:$B$12,2,TRUE)</f>
        <v>9-29</v>
      </c>
      <c r="O6095">
        <v>15</v>
      </c>
      <c r="P6095">
        <v>1</v>
      </c>
      <c r="Q6095" t="s">
        <v>45</v>
      </c>
      <c r="R6095" t="s">
        <v>45</v>
      </c>
      <c r="S6095" t="s">
        <v>44</v>
      </c>
      <c r="T6095" t="s">
        <v>45</v>
      </c>
      <c r="U6095" t="s">
        <v>44</v>
      </c>
      <c r="V6095" t="s">
        <v>45</v>
      </c>
      <c r="W6095" t="s">
        <v>44</v>
      </c>
      <c r="X6095">
        <v>1</v>
      </c>
      <c r="Y6095" t="str">
        <f>VLOOKUP(Z6095:Z13126,'VLOOKUP Ranges'!$A$2:$B$5,2,TRUE)</f>
        <v>89-118</v>
      </c>
      <c r="Z6095">
        <v>96.5</v>
      </c>
      <c r="AA6095">
        <v>1392.25</v>
      </c>
      <c r="AB6095" t="s">
        <v>44</v>
      </c>
      <c r="AC6095">
        <v>0</v>
      </c>
      <c r="AD6095">
        <v>61</v>
      </c>
      <c r="AE6095">
        <v>2394</v>
      </c>
      <c r="AG6095" t="b">
        <v>0</v>
      </c>
      <c r="AH6095" t="b">
        <v>0</v>
      </c>
      <c r="AI6095" t="b">
        <v>1</v>
      </c>
      <c r="AJ6095" t="b">
        <v>0</v>
      </c>
      <c r="AK6095" t="b">
        <v>0</v>
      </c>
      <c r="AL6095" t="b">
        <v>1</v>
      </c>
      <c r="AM6095" t="b">
        <v>0</v>
      </c>
      <c r="AN6095">
        <v>92.816666666666606</v>
      </c>
      <c r="AO6095">
        <f t="shared" si="95"/>
        <v>97</v>
      </c>
      <c r="AP6095" t="b">
        <v>1</v>
      </c>
    </row>
    <row r="6096" spans="1:42" x14ac:dyDescent="0.25">
      <c r="A6096" t="s">
        <v>8940</v>
      </c>
      <c r="B6096">
        <v>1</v>
      </c>
      <c r="C6096" t="s">
        <v>40</v>
      </c>
      <c r="D6096" t="s">
        <v>41</v>
      </c>
      <c r="E6096" t="s">
        <v>1721</v>
      </c>
      <c r="F6096">
        <v>93625</v>
      </c>
      <c r="G6096" t="s">
        <v>1722</v>
      </c>
      <c r="H6096">
        <v>36.625791999999997</v>
      </c>
      <c r="I6096">
        <v>-119.672483</v>
      </c>
      <c r="J6096">
        <v>0</v>
      </c>
      <c r="K6096">
        <v>0</v>
      </c>
      <c r="L6096">
        <v>0</v>
      </c>
      <c r="M6096">
        <v>0</v>
      </c>
      <c r="N6096" t="str">
        <f>VLOOKUP(O6096:O13127,'VLOOKUP Ranges'!$A$9:$B$12,2,TRUE)</f>
        <v>29-55</v>
      </c>
      <c r="O6096">
        <v>53</v>
      </c>
      <c r="P6096">
        <v>1</v>
      </c>
      <c r="Q6096" t="s">
        <v>44</v>
      </c>
      <c r="R6096" t="s">
        <v>66</v>
      </c>
      <c r="S6096" t="s">
        <v>66</v>
      </c>
      <c r="T6096" t="s">
        <v>66</v>
      </c>
      <c r="U6096" t="s">
        <v>66</v>
      </c>
      <c r="V6096" t="s">
        <v>66</v>
      </c>
      <c r="W6096" t="s">
        <v>66</v>
      </c>
      <c r="X6096">
        <v>0</v>
      </c>
      <c r="Y6096" t="str">
        <f>VLOOKUP(Z6096:Z13127,'VLOOKUP Ranges'!$A$2:$B$5,2,TRUE)</f>
        <v>18-35</v>
      </c>
      <c r="Z6096">
        <v>19.850000000000001</v>
      </c>
      <c r="AA6096">
        <v>1049.5999999999999</v>
      </c>
      <c r="AB6096" t="s">
        <v>44</v>
      </c>
      <c r="AC6096">
        <v>0</v>
      </c>
      <c r="AD6096">
        <v>36</v>
      </c>
      <c r="AE6096">
        <v>6338</v>
      </c>
      <c r="AG6096" t="b">
        <v>0</v>
      </c>
      <c r="AH6096" t="b">
        <v>1</v>
      </c>
      <c r="AI6096" t="b">
        <v>0</v>
      </c>
      <c r="AJ6096" t="b">
        <v>1</v>
      </c>
      <c r="AK6096" t="b">
        <v>1</v>
      </c>
      <c r="AL6096" t="b">
        <v>0</v>
      </c>
      <c r="AM6096" t="b">
        <v>0</v>
      </c>
      <c r="AN6096">
        <v>19.803773584905599</v>
      </c>
      <c r="AO6096">
        <f t="shared" si="95"/>
        <v>20</v>
      </c>
      <c r="AP6096" t="b">
        <v>0</v>
      </c>
    </row>
    <row r="6097" spans="1:42" x14ac:dyDescent="0.25">
      <c r="A6097" t="s">
        <v>8941</v>
      </c>
      <c r="B6097">
        <v>1</v>
      </c>
      <c r="C6097" t="s">
        <v>40</v>
      </c>
      <c r="D6097" t="s">
        <v>41</v>
      </c>
      <c r="E6097" t="s">
        <v>605</v>
      </c>
      <c r="F6097">
        <v>93626</v>
      </c>
      <c r="G6097" t="s">
        <v>606</v>
      </c>
      <c r="H6097">
        <v>37.027662999999997</v>
      </c>
      <c r="I6097">
        <v>-119.69056</v>
      </c>
      <c r="J6097">
        <v>0</v>
      </c>
      <c r="K6097">
        <v>1</v>
      </c>
      <c r="L6097">
        <v>1</v>
      </c>
      <c r="M6097">
        <v>0</v>
      </c>
      <c r="N6097" t="str">
        <f>VLOOKUP(O6097:O13128,'VLOOKUP Ranges'!$A$9:$B$12,2,TRUE)</f>
        <v>9-29</v>
      </c>
      <c r="O6097">
        <v>28</v>
      </c>
      <c r="P6097">
        <v>1</v>
      </c>
      <c r="Q6097" t="s">
        <v>45</v>
      </c>
      <c r="R6097" t="s">
        <v>66</v>
      </c>
      <c r="S6097" t="s">
        <v>66</v>
      </c>
      <c r="T6097" t="s">
        <v>66</v>
      </c>
      <c r="U6097" t="s">
        <v>66</v>
      </c>
      <c r="V6097" t="s">
        <v>66</v>
      </c>
      <c r="W6097" t="s">
        <v>66</v>
      </c>
      <c r="X6097">
        <v>0</v>
      </c>
      <c r="Y6097" t="str">
        <f>VLOOKUP(Z6097:Z13128,'VLOOKUP Ranges'!$A$2:$B$5,2,TRUE)</f>
        <v>18-35</v>
      </c>
      <c r="Z6097">
        <v>25.7</v>
      </c>
      <c r="AA6097">
        <v>734.6</v>
      </c>
      <c r="AB6097" t="s">
        <v>44</v>
      </c>
      <c r="AC6097">
        <v>0</v>
      </c>
      <c r="AD6097">
        <v>80</v>
      </c>
      <c r="AE6097">
        <v>3136</v>
      </c>
      <c r="AG6097" t="b">
        <v>0</v>
      </c>
      <c r="AH6097" t="b">
        <v>0</v>
      </c>
      <c r="AI6097" t="b">
        <v>0</v>
      </c>
      <c r="AJ6097" t="b">
        <v>1</v>
      </c>
      <c r="AK6097" t="b">
        <v>0</v>
      </c>
      <c r="AL6097" t="b">
        <v>0</v>
      </c>
      <c r="AM6097" t="b">
        <v>1</v>
      </c>
      <c r="AN6097">
        <v>26.235714285714199</v>
      </c>
      <c r="AO6097">
        <f t="shared" si="95"/>
        <v>26</v>
      </c>
      <c r="AP6097" t="b">
        <v>0</v>
      </c>
    </row>
    <row r="6098" spans="1:42" x14ac:dyDescent="0.25">
      <c r="A6098" t="s">
        <v>8942</v>
      </c>
      <c r="B6098">
        <v>1</v>
      </c>
      <c r="C6098" t="s">
        <v>40</v>
      </c>
      <c r="D6098" t="s">
        <v>41</v>
      </c>
      <c r="E6098" t="s">
        <v>2639</v>
      </c>
      <c r="F6098">
        <v>93627</v>
      </c>
      <c r="G6098" t="s">
        <v>2640</v>
      </c>
      <c r="H6098">
        <v>36.520536999999997</v>
      </c>
      <c r="I6098">
        <v>-120.118055</v>
      </c>
      <c r="J6098">
        <v>1</v>
      </c>
      <c r="K6098">
        <v>0</v>
      </c>
      <c r="L6098">
        <v>0</v>
      </c>
      <c r="M6098">
        <v>0</v>
      </c>
      <c r="N6098" t="str">
        <f>VLOOKUP(O6098:O13129,'VLOOKUP Ranges'!$A$9:$B$12,2,TRUE)</f>
        <v>9-29</v>
      </c>
      <c r="O6098">
        <v>22</v>
      </c>
      <c r="P6098">
        <v>1</v>
      </c>
      <c r="Q6098" t="s">
        <v>44</v>
      </c>
      <c r="R6098" t="s">
        <v>66</v>
      </c>
      <c r="S6098" t="s">
        <v>66</v>
      </c>
      <c r="T6098" t="s">
        <v>66</v>
      </c>
      <c r="U6098" t="s">
        <v>66</v>
      </c>
      <c r="V6098" t="s">
        <v>66</v>
      </c>
      <c r="W6098" t="s">
        <v>66</v>
      </c>
      <c r="X6098">
        <v>0</v>
      </c>
      <c r="Y6098" t="str">
        <f>VLOOKUP(Z6098:Z13129,'VLOOKUP Ranges'!$A$2:$B$5,2,TRUE)</f>
        <v>18-35</v>
      </c>
      <c r="Z6098">
        <v>20.3</v>
      </c>
      <c r="AA6098">
        <v>475.1</v>
      </c>
      <c r="AB6098" t="s">
        <v>44</v>
      </c>
      <c r="AC6098">
        <v>0</v>
      </c>
      <c r="AD6098">
        <v>50</v>
      </c>
      <c r="AE6098">
        <v>4510</v>
      </c>
      <c r="AG6098" t="b">
        <v>1</v>
      </c>
      <c r="AH6098" t="b">
        <v>0</v>
      </c>
      <c r="AI6098" t="b">
        <v>0</v>
      </c>
      <c r="AJ6098" t="b">
        <v>1</v>
      </c>
      <c r="AK6098" t="b">
        <v>0</v>
      </c>
      <c r="AL6098" t="b">
        <v>0</v>
      </c>
      <c r="AM6098" t="b">
        <v>1</v>
      </c>
      <c r="AN6098">
        <v>21.595454545454501</v>
      </c>
      <c r="AO6098">
        <f t="shared" si="95"/>
        <v>21</v>
      </c>
      <c r="AP6098" t="b">
        <v>0</v>
      </c>
    </row>
    <row r="6099" spans="1:42" x14ac:dyDescent="0.25">
      <c r="A6099" t="s">
        <v>8943</v>
      </c>
      <c r="B6099">
        <v>1</v>
      </c>
      <c r="C6099" t="s">
        <v>40</v>
      </c>
      <c r="D6099" t="s">
        <v>41</v>
      </c>
      <c r="E6099" t="s">
        <v>608</v>
      </c>
      <c r="F6099">
        <v>93630</v>
      </c>
      <c r="G6099" t="s">
        <v>609</v>
      </c>
      <c r="H6099">
        <v>36.727418</v>
      </c>
      <c r="I6099">
        <v>-120.123526</v>
      </c>
      <c r="J6099">
        <v>1</v>
      </c>
      <c r="K6099">
        <v>1</v>
      </c>
      <c r="L6099">
        <v>1</v>
      </c>
      <c r="M6099">
        <v>0</v>
      </c>
      <c r="N6099" t="str">
        <f>VLOOKUP(O6099:O13130,'VLOOKUP Ranges'!$A$9:$B$12,2,TRUE)</f>
        <v>9-29</v>
      </c>
      <c r="O6099">
        <v>16</v>
      </c>
      <c r="P6099">
        <v>1</v>
      </c>
      <c r="Q6099" t="s">
        <v>44</v>
      </c>
      <c r="R6099" t="s">
        <v>44</v>
      </c>
      <c r="S6099" t="s">
        <v>44</v>
      </c>
      <c r="T6099" t="s">
        <v>45</v>
      </c>
      <c r="U6099" t="s">
        <v>45</v>
      </c>
      <c r="V6099" t="s">
        <v>44</v>
      </c>
      <c r="W6099" t="s">
        <v>45</v>
      </c>
      <c r="X6099">
        <v>1</v>
      </c>
      <c r="Y6099" t="str">
        <f>VLOOKUP(Z6099:Z13130,'VLOOKUP Ranges'!$A$2:$B$5,2,TRUE)</f>
        <v>89-118</v>
      </c>
      <c r="Z6099">
        <v>91.55</v>
      </c>
      <c r="AA6099">
        <v>1540.05</v>
      </c>
      <c r="AB6099" t="s">
        <v>44</v>
      </c>
      <c r="AC6099">
        <v>0</v>
      </c>
      <c r="AD6099">
        <v>46</v>
      </c>
      <c r="AE6099">
        <v>4045</v>
      </c>
      <c r="AG6099" t="b">
        <v>0</v>
      </c>
      <c r="AH6099" t="b">
        <v>0</v>
      </c>
      <c r="AI6099" t="b">
        <v>1</v>
      </c>
      <c r="AJ6099" t="b">
        <v>0</v>
      </c>
      <c r="AK6099" t="b">
        <v>0</v>
      </c>
      <c r="AL6099" t="b">
        <v>1</v>
      </c>
      <c r="AM6099" t="b">
        <v>0</v>
      </c>
      <c r="AN6099">
        <v>96.253124999999997</v>
      </c>
      <c r="AO6099">
        <f t="shared" si="95"/>
        <v>92</v>
      </c>
      <c r="AP6099" t="b">
        <v>0</v>
      </c>
    </row>
    <row r="6100" spans="1:42" x14ac:dyDescent="0.25">
      <c r="A6100" t="s">
        <v>8944</v>
      </c>
      <c r="B6100">
        <v>1</v>
      </c>
      <c r="C6100" t="s">
        <v>40</v>
      </c>
      <c r="D6100" t="s">
        <v>41</v>
      </c>
      <c r="E6100" t="s">
        <v>2642</v>
      </c>
      <c r="F6100">
        <v>93631</v>
      </c>
      <c r="G6100" t="s">
        <v>2643</v>
      </c>
      <c r="H6100">
        <v>36.478239000000002</v>
      </c>
      <c r="I6100">
        <v>-119.52137</v>
      </c>
      <c r="J6100">
        <v>0</v>
      </c>
      <c r="K6100">
        <v>0</v>
      </c>
      <c r="L6100">
        <v>1</v>
      </c>
      <c r="M6100">
        <v>1</v>
      </c>
      <c r="N6100" t="str">
        <f>VLOOKUP(O6100:O13131,'VLOOKUP Ranges'!$A$9:$B$12,2,TRUE)</f>
        <v>29-55</v>
      </c>
      <c r="O6100">
        <v>48</v>
      </c>
      <c r="P6100">
        <v>0</v>
      </c>
      <c r="Q6100" t="s">
        <v>62</v>
      </c>
      <c r="R6100" t="s">
        <v>45</v>
      </c>
      <c r="S6100" t="s">
        <v>45</v>
      </c>
      <c r="T6100" t="s">
        <v>44</v>
      </c>
      <c r="U6100" t="s">
        <v>45</v>
      </c>
      <c r="V6100" t="s">
        <v>44</v>
      </c>
      <c r="W6100" t="s">
        <v>44</v>
      </c>
      <c r="X6100">
        <v>0</v>
      </c>
      <c r="Y6100" t="str">
        <f>VLOOKUP(Z6100:Z13131,'VLOOKUP Ranges'!$A$2:$B$5,2,TRUE)</f>
        <v>35-70</v>
      </c>
      <c r="Z6100">
        <v>39.4</v>
      </c>
      <c r="AA6100">
        <v>1978.65</v>
      </c>
      <c r="AB6100" t="s">
        <v>44</v>
      </c>
      <c r="AC6100">
        <v>0</v>
      </c>
      <c r="AD6100">
        <v>26</v>
      </c>
      <c r="AE6100">
        <v>5701</v>
      </c>
      <c r="AG6100" t="b">
        <v>0</v>
      </c>
      <c r="AH6100" t="b">
        <v>1</v>
      </c>
      <c r="AI6100" t="b">
        <v>0</v>
      </c>
      <c r="AJ6100" t="b">
        <v>0</v>
      </c>
      <c r="AK6100" t="b">
        <v>0</v>
      </c>
      <c r="AL6100" t="b">
        <v>0</v>
      </c>
      <c r="AM6100" t="b">
        <v>1</v>
      </c>
      <c r="AN6100">
        <v>41.221874999999997</v>
      </c>
      <c r="AO6100">
        <f t="shared" si="95"/>
        <v>40</v>
      </c>
      <c r="AP6100" t="b">
        <v>0</v>
      </c>
    </row>
    <row r="6101" spans="1:42" x14ac:dyDescent="0.25">
      <c r="A6101" t="s">
        <v>8945</v>
      </c>
      <c r="B6101">
        <v>1</v>
      </c>
      <c r="C6101" t="s">
        <v>40</v>
      </c>
      <c r="D6101" t="s">
        <v>41</v>
      </c>
      <c r="E6101" t="s">
        <v>4896</v>
      </c>
      <c r="F6101">
        <v>93634</v>
      </c>
      <c r="G6101" t="s">
        <v>4897</v>
      </c>
      <c r="H6101">
        <v>37.290605999999997</v>
      </c>
      <c r="I6101">
        <v>-119.216328</v>
      </c>
      <c r="J6101">
        <v>1</v>
      </c>
      <c r="K6101">
        <v>1</v>
      </c>
      <c r="L6101">
        <v>1</v>
      </c>
      <c r="M6101">
        <v>0</v>
      </c>
      <c r="N6101" t="str">
        <f>VLOOKUP(O6101:O13132,'VLOOKUP Ranges'!$A$9:$B$12,2,TRUE)</f>
        <v>29-55</v>
      </c>
      <c r="O6101">
        <v>30</v>
      </c>
      <c r="P6101">
        <v>1</v>
      </c>
      <c r="Q6101" t="s">
        <v>45</v>
      </c>
      <c r="R6101" t="s">
        <v>45</v>
      </c>
      <c r="S6101" t="s">
        <v>45</v>
      </c>
      <c r="T6101" t="s">
        <v>45</v>
      </c>
      <c r="U6101" t="s">
        <v>45</v>
      </c>
      <c r="V6101" t="s">
        <v>45</v>
      </c>
      <c r="W6101" t="s">
        <v>44</v>
      </c>
      <c r="X6101">
        <v>1</v>
      </c>
      <c r="Y6101" t="str">
        <f>VLOOKUP(Z6101:Z13132,'VLOOKUP Ranges'!$A$2:$B$5,2,TRUE)</f>
        <v>89-118</v>
      </c>
      <c r="Z6101">
        <v>105.7</v>
      </c>
      <c r="AA6101">
        <v>3181.8</v>
      </c>
      <c r="AB6101" t="s">
        <v>44</v>
      </c>
      <c r="AC6101">
        <v>0</v>
      </c>
      <c r="AD6101">
        <v>54</v>
      </c>
      <c r="AE6101">
        <v>2455</v>
      </c>
      <c r="AG6101" t="b">
        <v>0</v>
      </c>
      <c r="AH6101" t="b">
        <v>0</v>
      </c>
      <c r="AI6101" t="b">
        <v>1</v>
      </c>
      <c r="AJ6101" t="b">
        <v>0</v>
      </c>
      <c r="AK6101" t="b">
        <v>0</v>
      </c>
      <c r="AL6101" t="b">
        <v>0</v>
      </c>
      <c r="AM6101" t="b">
        <v>0</v>
      </c>
      <c r="AN6101">
        <v>106.06</v>
      </c>
      <c r="AO6101">
        <f t="shared" si="95"/>
        <v>106</v>
      </c>
      <c r="AP6101" t="b">
        <v>1</v>
      </c>
    </row>
    <row r="6102" spans="1:42" x14ac:dyDescent="0.25">
      <c r="A6102" t="s">
        <v>8946</v>
      </c>
      <c r="B6102">
        <v>1</v>
      </c>
      <c r="C6102" t="s">
        <v>40</v>
      </c>
      <c r="D6102" t="s">
        <v>41</v>
      </c>
      <c r="E6102" t="s">
        <v>4899</v>
      </c>
      <c r="F6102">
        <v>93635</v>
      </c>
      <c r="G6102" t="s">
        <v>4900</v>
      </c>
      <c r="H6102">
        <v>36.995162000000001</v>
      </c>
      <c r="I6102">
        <v>-120.955099</v>
      </c>
      <c r="J6102">
        <v>0</v>
      </c>
      <c r="K6102">
        <v>0</v>
      </c>
      <c r="L6102">
        <v>0</v>
      </c>
      <c r="M6102">
        <v>0</v>
      </c>
      <c r="N6102" t="str">
        <f>VLOOKUP(O6102:O13133,'VLOOKUP Ranges'!$A$9:$B$12,2,TRUE)</f>
        <v>1-9</v>
      </c>
      <c r="O6102">
        <v>3</v>
      </c>
      <c r="P6102">
        <v>1</v>
      </c>
      <c r="Q6102" t="s">
        <v>44</v>
      </c>
      <c r="R6102" t="s">
        <v>44</v>
      </c>
      <c r="S6102" t="s">
        <v>44</v>
      </c>
      <c r="T6102" t="s">
        <v>44</v>
      </c>
      <c r="U6102" t="s">
        <v>44</v>
      </c>
      <c r="V6102" t="s">
        <v>44</v>
      </c>
      <c r="W6102" t="s">
        <v>44</v>
      </c>
      <c r="X6102">
        <v>1</v>
      </c>
      <c r="Y6102" t="str">
        <f>VLOOKUP(Z6102:Z13133,'VLOOKUP Ranges'!$A$2:$B$5,2,TRUE)</f>
        <v>35-70</v>
      </c>
      <c r="Z6102">
        <v>70.25</v>
      </c>
      <c r="AA6102">
        <v>229.7</v>
      </c>
      <c r="AB6102" t="s">
        <v>44</v>
      </c>
      <c r="AC6102">
        <v>0</v>
      </c>
      <c r="AD6102">
        <v>46</v>
      </c>
      <c r="AE6102">
        <v>2156</v>
      </c>
      <c r="AG6102" t="b">
        <v>0</v>
      </c>
      <c r="AH6102" t="b">
        <v>0</v>
      </c>
      <c r="AI6102" t="b">
        <v>1</v>
      </c>
      <c r="AJ6102" t="b">
        <v>0</v>
      </c>
      <c r="AK6102" t="b">
        <v>0</v>
      </c>
      <c r="AL6102" t="b">
        <v>1</v>
      </c>
      <c r="AM6102" t="b">
        <v>0</v>
      </c>
      <c r="AN6102">
        <v>76.566666666666606</v>
      </c>
      <c r="AO6102">
        <f t="shared" si="95"/>
        <v>71</v>
      </c>
      <c r="AP6102" t="b">
        <v>0</v>
      </c>
    </row>
    <row r="6103" spans="1:42" x14ac:dyDescent="0.25">
      <c r="A6103" t="s">
        <v>8947</v>
      </c>
      <c r="B6103">
        <v>1</v>
      </c>
      <c r="C6103" t="s">
        <v>40</v>
      </c>
      <c r="D6103" t="s">
        <v>41</v>
      </c>
      <c r="E6103" t="s">
        <v>611</v>
      </c>
      <c r="F6103">
        <v>93637</v>
      </c>
      <c r="G6103" t="s">
        <v>612</v>
      </c>
      <c r="H6103">
        <v>36.902954000000001</v>
      </c>
      <c r="I6103">
        <v>-120.19427399999999</v>
      </c>
      <c r="J6103">
        <v>1</v>
      </c>
      <c r="K6103">
        <v>1</v>
      </c>
      <c r="L6103">
        <v>0</v>
      </c>
      <c r="M6103">
        <v>0</v>
      </c>
      <c r="N6103" t="str">
        <f>VLOOKUP(O6103:O13134,'VLOOKUP Ranges'!$A$9:$B$12,2,TRUE)</f>
        <v>55-77</v>
      </c>
      <c r="O6103">
        <v>57</v>
      </c>
      <c r="P6103">
        <v>1</v>
      </c>
      <c r="Q6103" t="s">
        <v>45</v>
      </c>
      <c r="R6103" t="s">
        <v>45</v>
      </c>
      <c r="S6103" t="s">
        <v>44</v>
      </c>
      <c r="T6103" t="s">
        <v>44</v>
      </c>
      <c r="U6103" t="s">
        <v>45</v>
      </c>
      <c r="V6103" t="s">
        <v>44</v>
      </c>
      <c r="W6103" t="s">
        <v>45</v>
      </c>
      <c r="X6103">
        <v>0</v>
      </c>
      <c r="Y6103" t="str">
        <f>VLOOKUP(Z6103:Z13134,'VLOOKUP Ranges'!$A$2:$B$5,2,TRUE)</f>
        <v>89-118</v>
      </c>
      <c r="Z6103">
        <v>93.75</v>
      </c>
      <c r="AA6103">
        <v>5625.55</v>
      </c>
      <c r="AB6103" t="s">
        <v>44</v>
      </c>
      <c r="AC6103">
        <v>0</v>
      </c>
      <c r="AD6103">
        <v>75</v>
      </c>
      <c r="AE6103">
        <v>4276</v>
      </c>
      <c r="AG6103" t="b">
        <v>0</v>
      </c>
      <c r="AH6103" t="b">
        <v>1</v>
      </c>
      <c r="AI6103" t="b">
        <v>1</v>
      </c>
      <c r="AJ6103" t="b">
        <v>0</v>
      </c>
      <c r="AK6103" t="b">
        <v>0</v>
      </c>
      <c r="AL6103" t="b">
        <v>1</v>
      </c>
      <c r="AM6103" t="b">
        <v>0</v>
      </c>
      <c r="AN6103">
        <v>98.6938596491228</v>
      </c>
      <c r="AO6103">
        <f t="shared" si="95"/>
        <v>94</v>
      </c>
      <c r="AP6103" t="b">
        <v>1</v>
      </c>
    </row>
    <row r="6104" spans="1:42" x14ac:dyDescent="0.25">
      <c r="A6104" t="s">
        <v>8948</v>
      </c>
      <c r="B6104">
        <v>1</v>
      </c>
      <c r="C6104" t="s">
        <v>40</v>
      </c>
      <c r="D6104" t="s">
        <v>41</v>
      </c>
      <c r="E6104" t="s">
        <v>617</v>
      </c>
      <c r="F6104">
        <v>93640</v>
      </c>
      <c r="G6104" t="s">
        <v>618</v>
      </c>
      <c r="H6104">
        <v>36.687291999999999</v>
      </c>
      <c r="I6104">
        <v>-120.437354</v>
      </c>
      <c r="J6104">
        <v>0</v>
      </c>
      <c r="K6104">
        <v>0</v>
      </c>
      <c r="L6104">
        <v>1</v>
      </c>
      <c r="M6104">
        <v>0</v>
      </c>
      <c r="N6104" t="str">
        <f>VLOOKUP(O6104:O13135,'VLOOKUP Ranges'!$A$9:$B$12,2,TRUE)</f>
        <v>9-29</v>
      </c>
      <c r="O6104">
        <v>23</v>
      </c>
      <c r="P6104">
        <v>1</v>
      </c>
      <c r="Q6104" t="s">
        <v>44</v>
      </c>
      <c r="R6104" t="s">
        <v>44</v>
      </c>
      <c r="S6104" t="s">
        <v>44</v>
      </c>
      <c r="T6104" t="s">
        <v>44</v>
      </c>
      <c r="U6104" t="s">
        <v>45</v>
      </c>
      <c r="V6104" t="s">
        <v>45</v>
      </c>
      <c r="W6104" t="s">
        <v>44</v>
      </c>
      <c r="X6104">
        <v>0</v>
      </c>
      <c r="Y6104" t="str">
        <f>VLOOKUP(Z6104:Z13135,'VLOOKUP Ranges'!$A$2:$B$5,2,TRUE)</f>
        <v>35-70</v>
      </c>
      <c r="Z6104">
        <v>60</v>
      </c>
      <c r="AA6104">
        <v>1347.15</v>
      </c>
      <c r="AB6104" t="s">
        <v>44</v>
      </c>
      <c r="AC6104">
        <v>0</v>
      </c>
      <c r="AD6104">
        <v>54</v>
      </c>
      <c r="AE6104">
        <v>3835</v>
      </c>
      <c r="AG6104" t="b">
        <v>1</v>
      </c>
      <c r="AH6104" t="b">
        <v>0</v>
      </c>
      <c r="AI6104" t="b">
        <v>0</v>
      </c>
      <c r="AJ6104" t="b">
        <v>0</v>
      </c>
      <c r="AK6104" t="b">
        <v>0</v>
      </c>
      <c r="AL6104" t="b">
        <v>0</v>
      </c>
      <c r="AM6104" t="b">
        <v>0</v>
      </c>
      <c r="AN6104">
        <v>58.5717391304347</v>
      </c>
      <c r="AO6104">
        <f t="shared" si="95"/>
        <v>60</v>
      </c>
      <c r="AP6104" t="b">
        <v>0</v>
      </c>
    </row>
    <row r="6105" spans="1:42" x14ac:dyDescent="0.25">
      <c r="A6105" t="s">
        <v>8949</v>
      </c>
      <c r="B6105">
        <v>1</v>
      </c>
      <c r="C6105" t="s">
        <v>40</v>
      </c>
      <c r="D6105" t="s">
        <v>41</v>
      </c>
      <c r="E6105" t="s">
        <v>620</v>
      </c>
      <c r="F6105">
        <v>93641</v>
      </c>
      <c r="G6105" t="s">
        <v>621</v>
      </c>
      <c r="H6105">
        <v>36.696759</v>
      </c>
      <c r="I6105">
        <v>-119.024051</v>
      </c>
      <c r="J6105">
        <v>0</v>
      </c>
      <c r="K6105">
        <v>0</v>
      </c>
      <c r="L6105">
        <v>1</v>
      </c>
      <c r="M6105">
        <v>0</v>
      </c>
      <c r="N6105" t="str">
        <f>VLOOKUP(O6105:O13136,'VLOOKUP Ranges'!$A$9:$B$12,2,TRUE)</f>
        <v>55-77</v>
      </c>
      <c r="O6105">
        <v>65</v>
      </c>
      <c r="P6105">
        <v>1</v>
      </c>
      <c r="Q6105" t="s">
        <v>44</v>
      </c>
      <c r="R6105" t="s">
        <v>44</v>
      </c>
      <c r="S6105" t="s">
        <v>44</v>
      </c>
      <c r="T6105" t="s">
        <v>44</v>
      </c>
      <c r="U6105" t="s">
        <v>45</v>
      </c>
      <c r="V6105" t="s">
        <v>45</v>
      </c>
      <c r="W6105" t="s">
        <v>44</v>
      </c>
      <c r="X6105">
        <v>1</v>
      </c>
      <c r="Y6105" t="str">
        <f>VLOOKUP(Z6105:Z13136,'VLOOKUP Ranges'!$A$2:$B$5,2,TRUE)</f>
        <v>35-70</v>
      </c>
      <c r="Z6105">
        <v>59.8</v>
      </c>
      <c r="AA6105">
        <v>3808.2</v>
      </c>
      <c r="AB6105" t="s">
        <v>44</v>
      </c>
      <c r="AC6105">
        <v>0</v>
      </c>
      <c r="AD6105">
        <v>37</v>
      </c>
      <c r="AE6105">
        <v>6034</v>
      </c>
      <c r="AG6105" t="b">
        <v>0</v>
      </c>
      <c r="AH6105" t="b">
        <v>1</v>
      </c>
      <c r="AI6105" t="b">
        <v>0</v>
      </c>
      <c r="AJ6105" t="b">
        <v>0</v>
      </c>
      <c r="AK6105" t="b">
        <v>1</v>
      </c>
      <c r="AL6105" t="b">
        <v>0</v>
      </c>
      <c r="AM6105" t="b">
        <v>0</v>
      </c>
      <c r="AN6105">
        <v>58.587692307692301</v>
      </c>
      <c r="AO6105">
        <f t="shared" si="95"/>
        <v>60</v>
      </c>
      <c r="AP6105" t="b">
        <v>0</v>
      </c>
    </row>
    <row r="6106" spans="1:42" x14ac:dyDescent="0.25">
      <c r="A6106" t="s">
        <v>8950</v>
      </c>
      <c r="B6106">
        <v>1</v>
      </c>
      <c r="C6106" t="s">
        <v>40</v>
      </c>
      <c r="D6106" t="s">
        <v>41</v>
      </c>
      <c r="E6106" t="s">
        <v>1727</v>
      </c>
      <c r="F6106">
        <v>93643</v>
      </c>
      <c r="G6106" t="s">
        <v>1728</v>
      </c>
      <c r="H6106">
        <v>37.244306999999999</v>
      </c>
      <c r="I6106">
        <v>-119.47025600000001</v>
      </c>
      <c r="J6106">
        <v>1</v>
      </c>
      <c r="K6106">
        <v>0</v>
      </c>
      <c r="L6106">
        <v>1</v>
      </c>
      <c r="M6106">
        <v>0</v>
      </c>
      <c r="N6106" t="str">
        <f>VLOOKUP(O6106:O13137,'VLOOKUP Ranges'!$A$9:$B$12,2,TRUE)</f>
        <v>29-55</v>
      </c>
      <c r="O6106">
        <v>44</v>
      </c>
      <c r="P6106">
        <v>1</v>
      </c>
      <c r="Q6106" t="s">
        <v>44</v>
      </c>
      <c r="R6106" t="s">
        <v>44</v>
      </c>
      <c r="S6106" t="s">
        <v>44</v>
      </c>
      <c r="T6106" t="s">
        <v>44</v>
      </c>
      <c r="U6106" t="s">
        <v>44</v>
      </c>
      <c r="V6106" t="s">
        <v>45</v>
      </c>
      <c r="W6106" t="s">
        <v>45</v>
      </c>
      <c r="X6106">
        <v>1</v>
      </c>
      <c r="Y6106" t="str">
        <f>VLOOKUP(Z6106:Z13137,'VLOOKUP Ranges'!$A$2:$B$5,2,TRUE)</f>
        <v>89-118</v>
      </c>
      <c r="Z6106">
        <v>90.65</v>
      </c>
      <c r="AA6106">
        <v>3974.15</v>
      </c>
      <c r="AB6106" t="s">
        <v>44</v>
      </c>
      <c r="AC6106">
        <v>0</v>
      </c>
      <c r="AD6106">
        <v>26</v>
      </c>
      <c r="AE6106">
        <v>3786</v>
      </c>
      <c r="AG6106" t="b">
        <v>1</v>
      </c>
      <c r="AH6106" t="b">
        <v>0</v>
      </c>
      <c r="AI6106" t="b">
        <v>1</v>
      </c>
      <c r="AJ6106" t="b">
        <v>0</v>
      </c>
      <c r="AK6106" t="b">
        <v>0</v>
      </c>
      <c r="AL6106" t="b">
        <v>0</v>
      </c>
      <c r="AM6106" t="b">
        <v>0</v>
      </c>
      <c r="AN6106">
        <v>90.321590909090901</v>
      </c>
      <c r="AO6106">
        <f t="shared" si="95"/>
        <v>91</v>
      </c>
      <c r="AP6106" t="b">
        <v>0</v>
      </c>
    </row>
    <row r="6107" spans="1:42" x14ac:dyDescent="0.25">
      <c r="A6107" t="s">
        <v>8951</v>
      </c>
      <c r="B6107">
        <v>1</v>
      </c>
      <c r="C6107" t="s">
        <v>40</v>
      </c>
      <c r="D6107" t="s">
        <v>41</v>
      </c>
      <c r="E6107" t="s">
        <v>1730</v>
      </c>
      <c r="F6107">
        <v>93644</v>
      </c>
      <c r="G6107" t="s">
        <v>1731</v>
      </c>
      <c r="H6107">
        <v>37.648646999999997</v>
      </c>
      <c r="I6107">
        <v>-119.231447</v>
      </c>
      <c r="J6107">
        <v>0</v>
      </c>
      <c r="K6107">
        <v>0</v>
      </c>
      <c r="L6107">
        <v>1</v>
      </c>
      <c r="M6107">
        <v>1</v>
      </c>
      <c r="N6107" t="str">
        <f>VLOOKUP(O6107:O13138,'VLOOKUP Ranges'!$A$9:$B$12,2,TRUE)</f>
        <v>55-77</v>
      </c>
      <c r="O6107">
        <v>71</v>
      </c>
      <c r="P6107">
        <v>1</v>
      </c>
      <c r="Q6107" t="s">
        <v>45</v>
      </c>
      <c r="R6107" t="s">
        <v>45</v>
      </c>
      <c r="S6107" t="s">
        <v>45</v>
      </c>
      <c r="T6107" t="s">
        <v>45</v>
      </c>
      <c r="U6107" t="s">
        <v>44</v>
      </c>
      <c r="V6107" t="s">
        <v>45</v>
      </c>
      <c r="W6107" t="s">
        <v>45</v>
      </c>
      <c r="X6107">
        <v>1</v>
      </c>
      <c r="Y6107" t="str">
        <f>VLOOKUP(Z6107:Z13138,'VLOOKUP Ranges'!$A$2:$B$5,2,TRUE)</f>
        <v>89-118</v>
      </c>
      <c r="Z6107">
        <v>109</v>
      </c>
      <c r="AA6107">
        <v>7661.8</v>
      </c>
      <c r="AB6107" t="s">
        <v>44</v>
      </c>
      <c r="AC6107">
        <v>0</v>
      </c>
      <c r="AD6107">
        <v>35</v>
      </c>
      <c r="AE6107">
        <v>4204</v>
      </c>
      <c r="AG6107" t="b">
        <v>0</v>
      </c>
      <c r="AH6107" t="b">
        <v>1</v>
      </c>
      <c r="AI6107" t="b">
        <v>1</v>
      </c>
      <c r="AJ6107" t="b">
        <v>0</v>
      </c>
      <c r="AK6107" t="b">
        <v>0</v>
      </c>
      <c r="AL6107" t="b">
        <v>0</v>
      </c>
      <c r="AM6107" t="b">
        <v>0</v>
      </c>
      <c r="AN6107">
        <v>107.912676056338</v>
      </c>
      <c r="AO6107">
        <f t="shared" si="95"/>
        <v>109</v>
      </c>
      <c r="AP6107" t="b">
        <v>1</v>
      </c>
    </row>
    <row r="6108" spans="1:42" x14ac:dyDescent="0.25">
      <c r="A6108" t="s">
        <v>8952</v>
      </c>
      <c r="B6108">
        <v>1</v>
      </c>
      <c r="C6108" t="s">
        <v>40</v>
      </c>
      <c r="D6108" t="s">
        <v>41</v>
      </c>
      <c r="E6108" t="s">
        <v>4904</v>
      </c>
      <c r="F6108">
        <v>93645</v>
      </c>
      <c r="G6108" t="s">
        <v>4905</v>
      </c>
      <c r="H6108">
        <v>37.140104000000001</v>
      </c>
      <c r="I6108">
        <v>-119.65709200000001</v>
      </c>
      <c r="J6108">
        <v>0</v>
      </c>
      <c r="K6108">
        <v>0</v>
      </c>
      <c r="L6108">
        <v>1</v>
      </c>
      <c r="M6108">
        <v>0</v>
      </c>
      <c r="N6108" t="str">
        <f>VLOOKUP(O6108:O13139,'VLOOKUP Ranges'!$A$9:$B$12,2,TRUE)</f>
        <v>29-55</v>
      </c>
      <c r="O6108">
        <v>37</v>
      </c>
      <c r="P6108">
        <v>1</v>
      </c>
      <c r="Q6108" t="s">
        <v>45</v>
      </c>
      <c r="R6108" t="s">
        <v>45</v>
      </c>
      <c r="S6108" t="s">
        <v>44</v>
      </c>
      <c r="T6108" t="s">
        <v>45</v>
      </c>
      <c r="U6108" t="s">
        <v>45</v>
      </c>
      <c r="V6108" t="s">
        <v>44</v>
      </c>
      <c r="W6108" t="s">
        <v>44</v>
      </c>
      <c r="X6108">
        <v>0</v>
      </c>
      <c r="Y6108" t="str">
        <f>VLOOKUP(Z6108:Z13139,'VLOOKUP Ranges'!$A$2:$B$5,2,TRUE)</f>
        <v>35-70</v>
      </c>
      <c r="Z6108">
        <v>68.099999999999994</v>
      </c>
      <c r="AA6108">
        <v>2479.25</v>
      </c>
      <c r="AB6108" t="s">
        <v>44</v>
      </c>
      <c r="AC6108">
        <v>0</v>
      </c>
      <c r="AD6108">
        <v>60</v>
      </c>
      <c r="AE6108">
        <v>2873</v>
      </c>
      <c r="AG6108" t="b">
        <v>1</v>
      </c>
      <c r="AH6108" t="b">
        <v>0</v>
      </c>
      <c r="AI6108" t="b">
        <v>0</v>
      </c>
      <c r="AJ6108" t="b">
        <v>0</v>
      </c>
      <c r="AK6108" t="b">
        <v>1</v>
      </c>
      <c r="AL6108" t="b">
        <v>0</v>
      </c>
      <c r="AM6108" t="b">
        <v>0</v>
      </c>
      <c r="AN6108">
        <v>67.006756756756701</v>
      </c>
      <c r="AO6108">
        <f t="shared" si="95"/>
        <v>69</v>
      </c>
      <c r="AP6108" t="b">
        <v>1</v>
      </c>
    </row>
    <row r="6109" spans="1:42" x14ac:dyDescent="0.25">
      <c r="A6109" t="s">
        <v>8953</v>
      </c>
      <c r="B6109">
        <v>1</v>
      </c>
      <c r="C6109" t="s">
        <v>40</v>
      </c>
      <c r="D6109" t="s">
        <v>41</v>
      </c>
      <c r="E6109" t="s">
        <v>4907</v>
      </c>
      <c r="F6109">
        <v>93646</v>
      </c>
      <c r="G6109" t="s">
        <v>4908</v>
      </c>
      <c r="H6109">
        <v>36.633498000000003</v>
      </c>
      <c r="I6109">
        <v>-119.298895</v>
      </c>
      <c r="J6109">
        <v>0</v>
      </c>
      <c r="K6109">
        <v>0</v>
      </c>
      <c r="L6109">
        <v>0</v>
      </c>
      <c r="M6109">
        <v>0</v>
      </c>
      <c r="N6109" t="str">
        <f>VLOOKUP(O6109:O13140,'VLOOKUP Ranges'!$A$9:$B$12,2,TRUE)</f>
        <v>9-29</v>
      </c>
      <c r="O6109">
        <v>12</v>
      </c>
      <c r="P6109">
        <v>1</v>
      </c>
      <c r="Q6109" t="s">
        <v>44</v>
      </c>
      <c r="R6109" t="s">
        <v>66</v>
      </c>
      <c r="S6109" t="s">
        <v>66</v>
      </c>
      <c r="T6109" t="s">
        <v>66</v>
      </c>
      <c r="U6109" t="s">
        <v>66</v>
      </c>
      <c r="V6109" t="s">
        <v>66</v>
      </c>
      <c r="W6109" t="s">
        <v>66</v>
      </c>
      <c r="X6109">
        <v>0</v>
      </c>
      <c r="Y6109" t="str">
        <f>VLOOKUP(Z6109:Z13140,'VLOOKUP Ranges'!$A$2:$B$5,2,TRUE)</f>
        <v>18-35</v>
      </c>
      <c r="Z6109">
        <v>20.399999999999999</v>
      </c>
      <c r="AA6109">
        <v>266.60000000000002</v>
      </c>
      <c r="AB6109" t="s">
        <v>44</v>
      </c>
      <c r="AC6109">
        <v>0</v>
      </c>
      <c r="AD6109">
        <v>60</v>
      </c>
      <c r="AE6109">
        <v>4497</v>
      </c>
      <c r="AG6109" t="b">
        <v>0</v>
      </c>
      <c r="AH6109" t="b">
        <v>0</v>
      </c>
      <c r="AI6109" t="b">
        <v>0</v>
      </c>
      <c r="AJ6109" t="b">
        <v>1</v>
      </c>
      <c r="AK6109" t="b">
        <v>0</v>
      </c>
      <c r="AL6109" t="b">
        <v>0</v>
      </c>
      <c r="AM6109" t="b">
        <v>1</v>
      </c>
      <c r="AN6109">
        <v>22.216666666666601</v>
      </c>
      <c r="AO6109">
        <f t="shared" si="95"/>
        <v>21</v>
      </c>
      <c r="AP6109" t="b">
        <v>0</v>
      </c>
    </row>
    <row r="6110" spans="1:42" x14ac:dyDescent="0.25">
      <c r="A6110" t="s">
        <v>8954</v>
      </c>
      <c r="B6110">
        <v>1</v>
      </c>
      <c r="C6110" t="s">
        <v>40</v>
      </c>
      <c r="D6110" t="s">
        <v>41</v>
      </c>
      <c r="E6110" t="s">
        <v>623</v>
      </c>
      <c r="F6110">
        <v>93647</v>
      </c>
      <c r="G6110" t="s">
        <v>624</v>
      </c>
      <c r="H6110">
        <v>36.600185000000003</v>
      </c>
      <c r="I6110">
        <v>-119.17565500000001</v>
      </c>
      <c r="J6110">
        <v>1</v>
      </c>
      <c r="K6110">
        <v>0</v>
      </c>
      <c r="L6110">
        <v>1</v>
      </c>
      <c r="M6110">
        <v>1</v>
      </c>
      <c r="N6110" t="str">
        <f>VLOOKUP(O6110:O13141,'VLOOKUP Ranges'!$A$9:$B$12,2,TRUE)</f>
        <v>55-77</v>
      </c>
      <c r="O6110">
        <v>69</v>
      </c>
      <c r="P6110">
        <v>1</v>
      </c>
      <c r="Q6110" t="s">
        <v>45</v>
      </c>
      <c r="R6110" t="s">
        <v>44</v>
      </c>
      <c r="S6110" t="s">
        <v>45</v>
      </c>
      <c r="T6110" t="s">
        <v>45</v>
      </c>
      <c r="U6110" t="s">
        <v>45</v>
      </c>
      <c r="V6110" t="s">
        <v>45</v>
      </c>
      <c r="W6110" t="s">
        <v>45</v>
      </c>
      <c r="X6110">
        <v>1</v>
      </c>
      <c r="Y6110" t="str">
        <f>VLOOKUP(Z6110:Z13141,'VLOOKUP Ranges'!$A$2:$B$5,2,TRUE)</f>
        <v>70-89</v>
      </c>
      <c r="Z6110">
        <v>81.95</v>
      </c>
      <c r="AA6110">
        <v>5601.4</v>
      </c>
      <c r="AB6110" t="s">
        <v>44</v>
      </c>
      <c r="AC6110">
        <v>0</v>
      </c>
      <c r="AD6110">
        <v>59</v>
      </c>
      <c r="AE6110">
        <v>6182</v>
      </c>
      <c r="AG6110" t="b">
        <v>0</v>
      </c>
      <c r="AH6110" t="b">
        <v>1</v>
      </c>
      <c r="AI6110" t="b">
        <v>0</v>
      </c>
      <c r="AJ6110" t="b">
        <v>0</v>
      </c>
      <c r="AK6110" t="b">
        <v>0</v>
      </c>
      <c r="AL6110" t="b">
        <v>0</v>
      </c>
      <c r="AM6110" t="b">
        <v>0</v>
      </c>
      <c r="AN6110">
        <v>81.179710144927498</v>
      </c>
      <c r="AO6110">
        <f t="shared" si="95"/>
        <v>82</v>
      </c>
      <c r="AP6110" t="b">
        <v>0</v>
      </c>
    </row>
    <row r="6111" spans="1:42" x14ac:dyDescent="0.25">
      <c r="A6111" t="s">
        <v>8955</v>
      </c>
      <c r="B6111">
        <v>1</v>
      </c>
      <c r="C6111" t="s">
        <v>40</v>
      </c>
      <c r="D6111" t="s">
        <v>41</v>
      </c>
      <c r="E6111" t="s">
        <v>2645</v>
      </c>
      <c r="F6111">
        <v>93648</v>
      </c>
      <c r="G6111" t="s">
        <v>2646</v>
      </c>
      <c r="H6111">
        <v>36.622236999999998</v>
      </c>
      <c r="I6111">
        <v>-119.521126</v>
      </c>
      <c r="J6111">
        <v>0</v>
      </c>
      <c r="K6111">
        <v>0</v>
      </c>
      <c r="L6111">
        <v>0</v>
      </c>
      <c r="M6111">
        <v>0</v>
      </c>
      <c r="N6111" t="str">
        <f>VLOOKUP(O6111:O13142,'VLOOKUP Ranges'!$A$9:$B$12,2,TRUE)</f>
        <v>29-55</v>
      </c>
      <c r="O6111">
        <v>35</v>
      </c>
      <c r="P6111">
        <v>1</v>
      </c>
      <c r="Q6111" t="s">
        <v>44</v>
      </c>
      <c r="R6111" t="s">
        <v>45</v>
      </c>
      <c r="S6111" t="s">
        <v>45</v>
      </c>
      <c r="T6111" t="s">
        <v>45</v>
      </c>
      <c r="U6111" t="s">
        <v>44</v>
      </c>
      <c r="V6111" t="s">
        <v>44</v>
      </c>
      <c r="W6111" t="s">
        <v>44</v>
      </c>
      <c r="X6111">
        <v>0</v>
      </c>
      <c r="Y6111" t="str">
        <f>VLOOKUP(Z6111:Z13142,'VLOOKUP Ranges'!$A$2:$B$5,2,TRUE)</f>
        <v>35-70</v>
      </c>
      <c r="Z6111">
        <v>60.55</v>
      </c>
      <c r="AA6111">
        <v>1982.6</v>
      </c>
      <c r="AB6111" t="s">
        <v>44</v>
      </c>
      <c r="AC6111">
        <v>0</v>
      </c>
      <c r="AD6111">
        <v>34</v>
      </c>
      <c r="AE6111">
        <v>3463</v>
      </c>
      <c r="AG6111" t="b">
        <v>0</v>
      </c>
      <c r="AH6111" t="b">
        <v>0</v>
      </c>
      <c r="AI6111" t="b">
        <v>0</v>
      </c>
      <c r="AJ6111" t="b">
        <v>0</v>
      </c>
      <c r="AK6111" t="b">
        <v>0</v>
      </c>
      <c r="AL6111" t="b">
        <v>1</v>
      </c>
      <c r="AM6111" t="b">
        <v>0</v>
      </c>
      <c r="AN6111">
        <v>56.645714285714199</v>
      </c>
      <c r="AO6111">
        <f t="shared" si="95"/>
        <v>61</v>
      </c>
      <c r="AP6111" t="b">
        <v>1</v>
      </c>
    </row>
    <row r="6112" spans="1:42" x14ac:dyDescent="0.25">
      <c r="A6112" t="s">
        <v>8956</v>
      </c>
      <c r="B6112">
        <v>1</v>
      </c>
      <c r="C6112" t="s">
        <v>40</v>
      </c>
      <c r="D6112" t="s">
        <v>41</v>
      </c>
      <c r="E6112" t="s">
        <v>626</v>
      </c>
      <c r="F6112">
        <v>93650</v>
      </c>
      <c r="G6112" t="s">
        <v>627</v>
      </c>
      <c r="H6112">
        <v>36.841655000000003</v>
      </c>
      <c r="I6112">
        <v>-119.797113</v>
      </c>
      <c r="J6112">
        <v>1</v>
      </c>
      <c r="K6112">
        <v>0</v>
      </c>
      <c r="L6112">
        <v>0</v>
      </c>
      <c r="M6112">
        <v>0</v>
      </c>
      <c r="N6112" t="str">
        <f>VLOOKUP(O6112:O13143,'VLOOKUP Ranges'!$A$9:$B$12,2,TRUE)</f>
        <v>1-9</v>
      </c>
      <c r="O6112">
        <v>5</v>
      </c>
      <c r="P6112">
        <v>1</v>
      </c>
      <c r="Q6112" t="s">
        <v>44</v>
      </c>
      <c r="R6112" t="s">
        <v>44</v>
      </c>
      <c r="S6112" t="s">
        <v>45</v>
      </c>
      <c r="T6112" t="s">
        <v>44</v>
      </c>
      <c r="U6112" t="s">
        <v>45</v>
      </c>
      <c r="V6112" t="s">
        <v>44</v>
      </c>
      <c r="W6112" t="s">
        <v>45</v>
      </c>
      <c r="X6112">
        <v>1</v>
      </c>
      <c r="Y6112" t="str">
        <f>VLOOKUP(Z6112:Z13143,'VLOOKUP Ranges'!$A$2:$B$5,2,TRUE)</f>
        <v>35-70</v>
      </c>
      <c r="Z6112">
        <v>65.599999999999994</v>
      </c>
      <c r="AA6112">
        <v>339.9</v>
      </c>
      <c r="AB6112" t="s">
        <v>44</v>
      </c>
      <c r="AC6112">
        <v>0</v>
      </c>
      <c r="AD6112">
        <v>65</v>
      </c>
      <c r="AE6112">
        <v>5636</v>
      </c>
      <c r="AG6112" t="b">
        <v>0</v>
      </c>
      <c r="AH6112" t="b">
        <v>0</v>
      </c>
      <c r="AI6112" t="b">
        <v>0</v>
      </c>
      <c r="AJ6112" t="b">
        <v>0</v>
      </c>
      <c r="AK6112" t="b">
        <v>0</v>
      </c>
      <c r="AL6112" t="b">
        <v>0</v>
      </c>
      <c r="AM6112" t="b">
        <v>0</v>
      </c>
      <c r="AN6112">
        <v>67.979999999999905</v>
      </c>
      <c r="AO6112">
        <f t="shared" si="95"/>
        <v>66</v>
      </c>
      <c r="AP6112" t="b">
        <v>0</v>
      </c>
    </row>
    <row r="6113" spans="1:42" x14ac:dyDescent="0.25">
      <c r="A6113" t="s">
        <v>8957</v>
      </c>
      <c r="B6113">
        <v>1</v>
      </c>
      <c r="C6113" t="s">
        <v>40</v>
      </c>
      <c r="D6113" t="s">
        <v>41</v>
      </c>
      <c r="E6113" t="s">
        <v>1734</v>
      </c>
      <c r="F6113">
        <v>93651</v>
      </c>
      <c r="G6113" t="s">
        <v>1735</v>
      </c>
      <c r="H6113">
        <v>37.007238000000001</v>
      </c>
      <c r="I6113">
        <v>-119.505661</v>
      </c>
      <c r="J6113">
        <v>1</v>
      </c>
      <c r="K6113">
        <v>0</v>
      </c>
      <c r="L6113">
        <v>1</v>
      </c>
      <c r="M6113">
        <v>1</v>
      </c>
      <c r="N6113" t="str">
        <f>VLOOKUP(O6113:O13144,'VLOOKUP Ranges'!$A$9:$B$12,2,TRUE)</f>
        <v>55-77</v>
      </c>
      <c r="O6113">
        <v>58</v>
      </c>
      <c r="P6113">
        <v>1</v>
      </c>
      <c r="Q6113" t="s">
        <v>45</v>
      </c>
      <c r="R6113" t="s">
        <v>44</v>
      </c>
      <c r="S6113" t="s">
        <v>44</v>
      </c>
      <c r="T6113" t="s">
        <v>44</v>
      </c>
      <c r="U6113" t="s">
        <v>44</v>
      </c>
      <c r="V6113" t="s">
        <v>45</v>
      </c>
      <c r="W6113" t="s">
        <v>44</v>
      </c>
      <c r="X6113">
        <v>0</v>
      </c>
      <c r="Y6113" t="str">
        <f>VLOOKUP(Z6113:Z13144,'VLOOKUP Ranges'!$A$2:$B$5,2,TRUE)</f>
        <v>70-89</v>
      </c>
      <c r="Z6113">
        <v>82.5</v>
      </c>
      <c r="AA6113">
        <v>4828.05</v>
      </c>
      <c r="AB6113" t="s">
        <v>44</v>
      </c>
      <c r="AC6113">
        <v>0</v>
      </c>
      <c r="AD6113">
        <v>25</v>
      </c>
      <c r="AE6113">
        <v>4348</v>
      </c>
      <c r="AG6113" t="b">
        <v>0</v>
      </c>
      <c r="AH6113" t="b">
        <v>1</v>
      </c>
      <c r="AI6113" t="b">
        <v>1</v>
      </c>
      <c r="AJ6113" t="b">
        <v>0</v>
      </c>
      <c r="AK6113" t="b">
        <v>0</v>
      </c>
      <c r="AL6113" t="b">
        <v>0</v>
      </c>
      <c r="AM6113" t="b">
        <v>0</v>
      </c>
      <c r="AN6113">
        <v>83.2422413793103</v>
      </c>
      <c r="AO6113">
        <f t="shared" si="95"/>
        <v>83</v>
      </c>
      <c r="AP6113" t="b">
        <v>0</v>
      </c>
    </row>
    <row r="6114" spans="1:42" x14ac:dyDescent="0.25">
      <c r="A6114" t="s">
        <v>8958</v>
      </c>
      <c r="B6114">
        <v>1</v>
      </c>
      <c r="C6114" t="s">
        <v>40</v>
      </c>
      <c r="D6114" t="s">
        <v>41</v>
      </c>
      <c r="E6114" t="s">
        <v>4912</v>
      </c>
      <c r="F6114">
        <v>93652</v>
      </c>
      <c r="G6114" t="s">
        <v>4913</v>
      </c>
      <c r="H6114">
        <v>36.594541999999997</v>
      </c>
      <c r="I6114">
        <v>-119.90524499999999</v>
      </c>
      <c r="J6114">
        <v>1</v>
      </c>
      <c r="K6114">
        <v>0</v>
      </c>
      <c r="L6114">
        <v>1</v>
      </c>
      <c r="M6114">
        <v>0</v>
      </c>
      <c r="N6114" t="str">
        <f>VLOOKUP(O6114:O13145,'VLOOKUP Ranges'!$A$9:$B$12,2,TRUE)</f>
        <v>55-77</v>
      </c>
      <c r="O6114">
        <v>72</v>
      </c>
      <c r="P6114">
        <v>1</v>
      </c>
      <c r="Q6114" t="s">
        <v>45</v>
      </c>
      <c r="R6114" t="s">
        <v>45</v>
      </c>
      <c r="S6114" t="s">
        <v>45</v>
      </c>
      <c r="T6114" t="s">
        <v>45</v>
      </c>
      <c r="U6114" t="s">
        <v>45</v>
      </c>
      <c r="V6114" t="s">
        <v>44</v>
      </c>
      <c r="W6114" t="s">
        <v>45</v>
      </c>
      <c r="X6114">
        <v>1</v>
      </c>
      <c r="Y6114" t="str">
        <f>VLOOKUP(Z6114:Z13145,'VLOOKUP Ranges'!$A$2:$B$5,2,TRUE)</f>
        <v>70-89</v>
      </c>
      <c r="Z6114">
        <v>82.3</v>
      </c>
      <c r="AA6114">
        <v>5980.55</v>
      </c>
      <c r="AB6114" t="s">
        <v>44</v>
      </c>
      <c r="AC6114">
        <v>0</v>
      </c>
      <c r="AD6114">
        <v>76</v>
      </c>
      <c r="AE6114">
        <v>5219</v>
      </c>
      <c r="AG6114" t="b">
        <v>0</v>
      </c>
      <c r="AH6114" t="b">
        <v>1</v>
      </c>
      <c r="AI6114" t="b">
        <v>0</v>
      </c>
      <c r="AJ6114" t="b">
        <v>0</v>
      </c>
      <c r="AK6114" t="b">
        <v>0</v>
      </c>
      <c r="AL6114" t="b">
        <v>0</v>
      </c>
      <c r="AM6114" t="b">
        <v>0</v>
      </c>
      <c r="AN6114">
        <v>83.063194444444406</v>
      </c>
      <c r="AO6114">
        <f t="shared" si="95"/>
        <v>83</v>
      </c>
      <c r="AP6114" t="b">
        <v>1</v>
      </c>
    </row>
    <row r="6115" spans="1:42" x14ac:dyDescent="0.25">
      <c r="A6115" t="s">
        <v>8959</v>
      </c>
      <c r="B6115">
        <v>1</v>
      </c>
      <c r="C6115" t="s">
        <v>40</v>
      </c>
      <c r="D6115" t="s">
        <v>41</v>
      </c>
      <c r="E6115" t="s">
        <v>4915</v>
      </c>
      <c r="F6115">
        <v>93653</v>
      </c>
      <c r="G6115" t="s">
        <v>4916</v>
      </c>
      <c r="H6115">
        <v>37.252057000000001</v>
      </c>
      <c r="I6115">
        <v>-119.95783</v>
      </c>
      <c r="J6115">
        <v>1</v>
      </c>
      <c r="K6115">
        <v>0</v>
      </c>
      <c r="L6115">
        <v>1</v>
      </c>
      <c r="M6115">
        <v>0</v>
      </c>
      <c r="N6115" t="str">
        <f>VLOOKUP(O6115:O13146,'VLOOKUP Ranges'!$A$9:$B$12,2,TRUE)</f>
        <v>55-77</v>
      </c>
      <c r="O6115">
        <v>72</v>
      </c>
      <c r="P6115">
        <v>1</v>
      </c>
      <c r="Q6115" t="s">
        <v>45</v>
      </c>
      <c r="R6115" t="s">
        <v>45</v>
      </c>
      <c r="S6115" t="s">
        <v>45</v>
      </c>
      <c r="T6115" t="s">
        <v>45</v>
      </c>
      <c r="U6115" t="s">
        <v>45</v>
      </c>
      <c r="V6115" t="s">
        <v>44</v>
      </c>
      <c r="W6115" t="s">
        <v>44</v>
      </c>
      <c r="X6115">
        <v>0</v>
      </c>
      <c r="Y6115" t="str">
        <f>VLOOKUP(Z6115:Z13146,'VLOOKUP Ranges'!$A$2:$B$5,2,TRUE)</f>
        <v>35-70</v>
      </c>
      <c r="Z6115">
        <v>68.150000000000006</v>
      </c>
      <c r="AA6115">
        <v>4808.7</v>
      </c>
      <c r="AB6115" t="s">
        <v>44</v>
      </c>
      <c r="AC6115">
        <v>0</v>
      </c>
      <c r="AD6115">
        <v>34</v>
      </c>
      <c r="AE6115">
        <v>4613</v>
      </c>
      <c r="AG6115" t="b">
        <v>0</v>
      </c>
      <c r="AH6115" t="b">
        <v>1</v>
      </c>
      <c r="AI6115" t="b">
        <v>0</v>
      </c>
      <c r="AJ6115" t="b">
        <v>0</v>
      </c>
      <c r="AK6115" t="b">
        <v>0</v>
      </c>
      <c r="AL6115" t="b">
        <v>0</v>
      </c>
      <c r="AM6115" t="b">
        <v>1</v>
      </c>
      <c r="AN6115">
        <v>66.787499999999994</v>
      </c>
      <c r="AO6115">
        <f t="shared" si="95"/>
        <v>69</v>
      </c>
      <c r="AP6115" t="b">
        <v>1</v>
      </c>
    </row>
    <row r="6116" spans="1:42" x14ac:dyDescent="0.25">
      <c r="A6116" t="s">
        <v>8960</v>
      </c>
      <c r="B6116">
        <v>1</v>
      </c>
      <c r="C6116" t="s">
        <v>40</v>
      </c>
      <c r="D6116" t="s">
        <v>41</v>
      </c>
      <c r="E6116" t="s">
        <v>4918</v>
      </c>
      <c r="F6116">
        <v>93654</v>
      </c>
      <c r="G6116" t="s">
        <v>4919</v>
      </c>
      <c r="H6116">
        <v>36.636637999999998</v>
      </c>
      <c r="I6116">
        <v>-119.421842</v>
      </c>
      <c r="J6116">
        <v>0</v>
      </c>
      <c r="K6116">
        <v>0</v>
      </c>
      <c r="L6116">
        <v>0</v>
      </c>
      <c r="M6116">
        <v>0</v>
      </c>
      <c r="N6116" t="str">
        <f>VLOOKUP(O6116:O13147,'VLOOKUP Ranges'!$A$9:$B$12,2,TRUE)</f>
        <v>1-9</v>
      </c>
      <c r="O6116">
        <v>1</v>
      </c>
      <c r="P6116">
        <v>1</v>
      </c>
      <c r="Q6116" t="s">
        <v>44</v>
      </c>
      <c r="R6116" t="s">
        <v>66</v>
      </c>
      <c r="S6116" t="s">
        <v>66</v>
      </c>
      <c r="T6116" t="s">
        <v>66</v>
      </c>
      <c r="U6116" t="s">
        <v>66</v>
      </c>
      <c r="V6116" t="s">
        <v>66</v>
      </c>
      <c r="W6116" t="s">
        <v>66</v>
      </c>
      <c r="X6116">
        <v>0</v>
      </c>
      <c r="Y6116" t="str">
        <f>VLOOKUP(Z6116:Z13147,'VLOOKUP Ranges'!$A$2:$B$5,2,TRUE)</f>
        <v>18-35</v>
      </c>
      <c r="Z6116">
        <v>20.3</v>
      </c>
      <c r="AA6116">
        <v>20.3</v>
      </c>
      <c r="AB6116" t="s">
        <v>44</v>
      </c>
      <c r="AC6116">
        <v>0</v>
      </c>
      <c r="AD6116">
        <v>31</v>
      </c>
      <c r="AE6116">
        <v>2507</v>
      </c>
      <c r="AG6116" t="b">
        <v>0</v>
      </c>
      <c r="AH6116" t="b">
        <v>0</v>
      </c>
      <c r="AI6116" t="b">
        <v>0</v>
      </c>
      <c r="AJ6116" t="b">
        <v>1</v>
      </c>
      <c r="AK6116" t="b">
        <v>1</v>
      </c>
      <c r="AL6116" t="b">
        <v>0</v>
      </c>
      <c r="AM6116" t="b">
        <v>0</v>
      </c>
      <c r="AN6116">
        <v>20.3</v>
      </c>
      <c r="AO6116">
        <f t="shared" si="95"/>
        <v>21</v>
      </c>
      <c r="AP6116" t="b">
        <v>0</v>
      </c>
    </row>
    <row r="6117" spans="1:42" x14ac:dyDescent="0.25">
      <c r="A6117" t="s">
        <v>8961</v>
      </c>
      <c r="B6117">
        <v>1</v>
      </c>
      <c r="C6117" t="s">
        <v>40</v>
      </c>
      <c r="D6117" t="s">
        <v>41</v>
      </c>
      <c r="E6117" t="s">
        <v>2648</v>
      </c>
      <c r="F6117">
        <v>93657</v>
      </c>
      <c r="G6117" t="s">
        <v>2649</v>
      </c>
      <c r="H6117">
        <v>36.819628000000002</v>
      </c>
      <c r="I6117">
        <v>-119.440414</v>
      </c>
      <c r="J6117">
        <v>1</v>
      </c>
      <c r="K6117">
        <v>0</v>
      </c>
      <c r="L6117">
        <v>1</v>
      </c>
      <c r="M6117">
        <v>1</v>
      </c>
      <c r="N6117" t="str">
        <f>VLOOKUP(O6117:O13148,'VLOOKUP Ranges'!$A$9:$B$12,2,TRUE)</f>
        <v>29-55</v>
      </c>
      <c r="O6117">
        <v>53</v>
      </c>
      <c r="P6117">
        <v>1</v>
      </c>
      <c r="Q6117" t="s">
        <v>44</v>
      </c>
      <c r="R6117" t="s">
        <v>66</v>
      </c>
      <c r="S6117" t="s">
        <v>66</v>
      </c>
      <c r="T6117" t="s">
        <v>66</v>
      </c>
      <c r="U6117" t="s">
        <v>66</v>
      </c>
      <c r="V6117" t="s">
        <v>66</v>
      </c>
      <c r="W6117" t="s">
        <v>66</v>
      </c>
      <c r="X6117">
        <v>0</v>
      </c>
      <c r="Y6117" t="str">
        <f>VLOOKUP(Z6117:Z13148,'VLOOKUP Ranges'!$A$2:$B$5,2,TRUE)</f>
        <v>18-35</v>
      </c>
      <c r="Z6117">
        <v>20.2</v>
      </c>
      <c r="AA6117">
        <v>1068.1500000000001</v>
      </c>
      <c r="AB6117" t="s">
        <v>44</v>
      </c>
      <c r="AC6117">
        <v>0</v>
      </c>
      <c r="AD6117">
        <v>22</v>
      </c>
      <c r="AE6117">
        <v>6050</v>
      </c>
      <c r="AG6117" t="b">
        <v>1</v>
      </c>
      <c r="AH6117" t="b">
        <v>0</v>
      </c>
      <c r="AI6117" t="b">
        <v>0</v>
      </c>
      <c r="AJ6117" t="b">
        <v>1</v>
      </c>
      <c r="AK6117" t="b">
        <v>1</v>
      </c>
      <c r="AL6117" t="b">
        <v>0</v>
      </c>
      <c r="AM6117" t="b">
        <v>0</v>
      </c>
      <c r="AN6117">
        <v>20.153773584905601</v>
      </c>
      <c r="AO6117">
        <f t="shared" si="95"/>
        <v>21</v>
      </c>
      <c r="AP6117" t="b">
        <v>0</v>
      </c>
    </row>
    <row r="6118" spans="1:42" x14ac:dyDescent="0.25">
      <c r="A6118" t="s">
        <v>8962</v>
      </c>
      <c r="B6118">
        <v>1</v>
      </c>
      <c r="C6118" t="s">
        <v>40</v>
      </c>
      <c r="D6118" t="s">
        <v>41</v>
      </c>
      <c r="E6118" t="s">
        <v>629</v>
      </c>
      <c r="F6118">
        <v>93660</v>
      </c>
      <c r="G6118" t="s">
        <v>630</v>
      </c>
      <c r="H6118">
        <v>36.600192999999997</v>
      </c>
      <c r="I6118">
        <v>-120.15339299999999</v>
      </c>
      <c r="J6118">
        <v>0</v>
      </c>
      <c r="K6118">
        <v>0</v>
      </c>
      <c r="L6118">
        <v>0</v>
      </c>
      <c r="M6118">
        <v>0</v>
      </c>
      <c r="N6118" t="str">
        <f>VLOOKUP(O6118:O13149,'VLOOKUP Ranges'!$A$9:$B$12,2,TRUE)</f>
        <v>9-29</v>
      </c>
      <c r="O6118">
        <v>27</v>
      </c>
      <c r="P6118">
        <v>1</v>
      </c>
      <c r="Q6118" t="s">
        <v>44</v>
      </c>
      <c r="R6118" t="s">
        <v>44</v>
      </c>
      <c r="S6118" t="s">
        <v>44</v>
      </c>
      <c r="T6118" t="s">
        <v>45</v>
      </c>
      <c r="U6118" t="s">
        <v>45</v>
      </c>
      <c r="V6118" t="s">
        <v>44</v>
      </c>
      <c r="W6118" t="s">
        <v>45</v>
      </c>
      <c r="X6118">
        <v>1</v>
      </c>
      <c r="Y6118" t="str">
        <f>VLOOKUP(Z6118:Z13149,'VLOOKUP Ranges'!$A$2:$B$5,2,TRUE)</f>
        <v>70-89</v>
      </c>
      <c r="Z6118">
        <v>89.2</v>
      </c>
      <c r="AA6118">
        <v>2383.6</v>
      </c>
      <c r="AB6118" t="s">
        <v>44</v>
      </c>
      <c r="AC6118">
        <v>0</v>
      </c>
      <c r="AD6118">
        <v>54</v>
      </c>
      <c r="AE6118">
        <v>4384</v>
      </c>
      <c r="AG6118" t="b">
        <v>0</v>
      </c>
      <c r="AH6118" t="b">
        <v>0</v>
      </c>
      <c r="AI6118" t="b">
        <v>1</v>
      </c>
      <c r="AJ6118" t="b">
        <v>0</v>
      </c>
      <c r="AK6118" t="b">
        <v>0</v>
      </c>
      <c r="AL6118" t="b">
        <v>1</v>
      </c>
      <c r="AM6118" t="b">
        <v>0</v>
      </c>
      <c r="AN6118">
        <v>88.281481481481407</v>
      </c>
      <c r="AO6118">
        <f t="shared" si="95"/>
        <v>90</v>
      </c>
      <c r="AP6118" t="b">
        <v>0</v>
      </c>
    </row>
    <row r="6119" spans="1:42" x14ac:dyDescent="0.25">
      <c r="A6119" t="s">
        <v>8963</v>
      </c>
      <c r="B6119">
        <v>1</v>
      </c>
      <c r="C6119" t="s">
        <v>40</v>
      </c>
      <c r="D6119" t="s">
        <v>41</v>
      </c>
      <c r="E6119" t="s">
        <v>635</v>
      </c>
      <c r="F6119">
        <v>93665</v>
      </c>
      <c r="G6119" t="s">
        <v>636</v>
      </c>
      <c r="H6119">
        <v>36.959730999999998</v>
      </c>
      <c r="I6119">
        <v>-120.653519</v>
      </c>
      <c r="J6119">
        <v>0</v>
      </c>
      <c r="K6119">
        <v>0</v>
      </c>
      <c r="L6119">
        <v>1</v>
      </c>
      <c r="M6119">
        <v>0</v>
      </c>
      <c r="N6119" t="str">
        <f>VLOOKUP(O6119:O13150,'VLOOKUP Ranges'!$A$9:$B$12,2,TRUE)</f>
        <v>9-29</v>
      </c>
      <c r="O6119">
        <v>18</v>
      </c>
      <c r="P6119">
        <v>1</v>
      </c>
      <c r="Q6119" t="s">
        <v>44</v>
      </c>
      <c r="R6119" t="s">
        <v>45</v>
      </c>
      <c r="S6119" t="s">
        <v>44</v>
      </c>
      <c r="T6119" t="s">
        <v>44</v>
      </c>
      <c r="U6119" t="s">
        <v>44</v>
      </c>
      <c r="V6119" t="s">
        <v>44</v>
      </c>
      <c r="W6119" t="s">
        <v>44</v>
      </c>
      <c r="X6119">
        <v>0</v>
      </c>
      <c r="Y6119" t="str">
        <f>VLOOKUP(Z6119:Z13150,'VLOOKUP Ranges'!$A$2:$B$5,2,TRUE)</f>
        <v>70-89</v>
      </c>
      <c r="Z6119">
        <v>74.8</v>
      </c>
      <c r="AA6119">
        <v>1438.05</v>
      </c>
      <c r="AB6119" t="s">
        <v>44</v>
      </c>
      <c r="AC6119">
        <v>0</v>
      </c>
      <c r="AD6119">
        <v>39</v>
      </c>
      <c r="AE6119">
        <v>4809</v>
      </c>
      <c r="AG6119" t="b">
        <v>0</v>
      </c>
      <c r="AH6119" t="b">
        <v>0</v>
      </c>
      <c r="AI6119" t="b">
        <v>1</v>
      </c>
      <c r="AJ6119" t="b">
        <v>0</v>
      </c>
      <c r="AK6119" t="b">
        <v>0</v>
      </c>
      <c r="AL6119" t="b">
        <v>1</v>
      </c>
      <c r="AM6119" t="b">
        <v>0</v>
      </c>
      <c r="AN6119">
        <v>79.891666666666595</v>
      </c>
      <c r="AO6119">
        <f t="shared" si="95"/>
        <v>75</v>
      </c>
      <c r="AP6119" t="b">
        <v>1</v>
      </c>
    </row>
    <row r="6120" spans="1:42" x14ac:dyDescent="0.25">
      <c r="A6120" t="s">
        <v>8964</v>
      </c>
      <c r="B6120">
        <v>1</v>
      </c>
      <c r="C6120" t="s">
        <v>40</v>
      </c>
      <c r="D6120" t="s">
        <v>41</v>
      </c>
      <c r="E6120" t="s">
        <v>4924</v>
      </c>
      <c r="F6120">
        <v>93666</v>
      </c>
      <c r="G6120" t="s">
        <v>4925</v>
      </c>
      <c r="H6120">
        <v>36.545352999999999</v>
      </c>
      <c r="I6120">
        <v>-119.33853499999999</v>
      </c>
      <c r="J6120">
        <v>1</v>
      </c>
      <c r="K6120">
        <v>0</v>
      </c>
      <c r="L6120">
        <v>1</v>
      </c>
      <c r="M6120">
        <v>1</v>
      </c>
      <c r="N6120" t="str">
        <f>VLOOKUP(O6120:O13151,'VLOOKUP Ranges'!$A$9:$B$12,2,TRUE)</f>
        <v>29-55</v>
      </c>
      <c r="O6120">
        <v>46</v>
      </c>
      <c r="P6120">
        <v>1</v>
      </c>
      <c r="Q6120" t="s">
        <v>44</v>
      </c>
      <c r="R6120" t="s">
        <v>66</v>
      </c>
      <c r="S6120" t="s">
        <v>66</v>
      </c>
      <c r="T6120" t="s">
        <v>66</v>
      </c>
      <c r="U6120" t="s">
        <v>66</v>
      </c>
      <c r="V6120" t="s">
        <v>66</v>
      </c>
      <c r="W6120" t="s">
        <v>66</v>
      </c>
      <c r="X6120">
        <v>1</v>
      </c>
      <c r="Y6120" t="str">
        <f>VLOOKUP(Z6120:Z13151,'VLOOKUP Ranges'!$A$2:$B$5,2,TRUE)</f>
        <v>18-35</v>
      </c>
      <c r="Z6120">
        <v>20.2</v>
      </c>
      <c r="AA6120">
        <v>917.45</v>
      </c>
      <c r="AB6120" t="s">
        <v>44</v>
      </c>
      <c r="AC6120">
        <v>0</v>
      </c>
      <c r="AD6120">
        <v>35</v>
      </c>
      <c r="AE6120">
        <v>3136</v>
      </c>
      <c r="AG6120" t="b">
        <v>0</v>
      </c>
      <c r="AH6120" t="b">
        <v>1</v>
      </c>
      <c r="AI6120" t="b">
        <v>0</v>
      </c>
      <c r="AJ6120" t="b">
        <v>1</v>
      </c>
      <c r="AK6120" t="b">
        <v>0</v>
      </c>
      <c r="AL6120" t="b">
        <v>0</v>
      </c>
      <c r="AM6120" t="b">
        <v>1</v>
      </c>
      <c r="AN6120">
        <v>19.9445652173913</v>
      </c>
      <c r="AO6120">
        <f t="shared" si="95"/>
        <v>21</v>
      </c>
      <c r="AP6120" t="b">
        <v>0</v>
      </c>
    </row>
    <row r="6121" spans="1:42" x14ac:dyDescent="0.25">
      <c r="A6121" t="s">
        <v>8965</v>
      </c>
      <c r="B6121">
        <v>1</v>
      </c>
      <c r="C6121" t="s">
        <v>40</v>
      </c>
      <c r="D6121" t="s">
        <v>41</v>
      </c>
      <c r="E6121" t="s">
        <v>638</v>
      </c>
      <c r="F6121">
        <v>93667</v>
      </c>
      <c r="G6121" t="s">
        <v>639</v>
      </c>
      <c r="H6121">
        <v>36.993665999999997</v>
      </c>
      <c r="I6121">
        <v>-119.34826700000001</v>
      </c>
      <c r="J6121">
        <v>0</v>
      </c>
      <c r="K6121">
        <v>0</v>
      </c>
      <c r="L6121">
        <v>1</v>
      </c>
      <c r="M6121">
        <v>0</v>
      </c>
      <c r="N6121" t="str">
        <f>VLOOKUP(O6121:O13152,'VLOOKUP Ranges'!$A$9:$B$12,2,TRUE)</f>
        <v>55-77</v>
      </c>
      <c r="O6121">
        <v>72</v>
      </c>
      <c r="P6121">
        <v>1</v>
      </c>
      <c r="Q6121" t="s">
        <v>45</v>
      </c>
      <c r="R6121" t="s">
        <v>45</v>
      </c>
      <c r="S6121" t="s">
        <v>44</v>
      </c>
      <c r="T6121" t="s">
        <v>45</v>
      </c>
      <c r="U6121" t="s">
        <v>45</v>
      </c>
      <c r="V6121" t="s">
        <v>45</v>
      </c>
      <c r="W6121" t="s">
        <v>45</v>
      </c>
      <c r="X6121">
        <v>1</v>
      </c>
      <c r="Y6121" t="str">
        <f>VLOOKUP(Z6121:Z13152,'VLOOKUP Ranges'!$A$2:$B$5,2,TRUE)</f>
        <v>70-89</v>
      </c>
      <c r="Z6121">
        <v>84.4</v>
      </c>
      <c r="AA6121">
        <v>6096.45</v>
      </c>
      <c r="AB6121" t="s">
        <v>44</v>
      </c>
      <c r="AC6121">
        <v>0</v>
      </c>
      <c r="AD6121">
        <v>44</v>
      </c>
      <c r="AE6121">
        <v>5046</v>
      </c>
      <c r="AG6121" t="b">
        <v>0</v>
      </c>
      <c r="AH6121" t="b">
        <v>1</v>
      </c>
      <c r="AI6121" t="b">
        <v>0</v>
      </c>
      <c r="AJ6121" t="b">
        <v>0</v>
      </c>
      <c r="AK6121" t="b">
        <v>1</v>
      </c>
      <c r="AL6121" t="b">
        <v>0</v>
      </c>
      <c r="AM6121" t="b">
        <v>0</v>
      </c>
      <c r="AN6121">
        <v>84.672916666666595</v>
      </c>
      <c r="AO6121">
        <f t="shared" si="95"/>
        <v>85</v>
      </c>
      <c r="AP6121" t="b">
        <v>1</v>
      </c>
    </row>
    <row r="6122" spans="1:42" x14ac:dyDescent="0.25">
      <c r="A6122" t="s">
        <v>8966</v>
      </c>
      <c r="B6122">
        <v>1</v>
      </c>
      <c r="C6122" t="s">
        <v>40</v>
      </c>
      <c r="D6122" t="s">
        <v>41</v>
      </c>
      <c r="E6122" t="s">
        <v>4928</v>
      </c>
      <c r="F6122">
        <v>93669</v>
      </c>
      <c r="G6122" t="s">
        <v>4929</v>
      </c>
      <c r="H6122">
        <v>37.287757999999997</v>
      </c>
      <c r="I6122">
        <v>-119.54815600000001</v>
      </c>
      <c r="J6122">
        <v>0</v>
      </c>
      <c r="K6122">
        <v>0</v>
      </c>
      <c r="L6122">
        <v>1</v>
      </c>
      <c r="M6122">
        <v>0</v>
      </c>
      <c r="N6122" t="str">
        <f>VLOOKUP(O6122:O13153,'VLOOKUP Ranges'!$A$9:$B$12,2,TRUE)</f>
        <v>1-9</v>
      </c>
      <c r="O6122">
        <v>4</v>
      </c>
      <c r="P6122">
        <v>0</v>
      </c>
      <c r="Q6122" t="s">
        <v>62</v>
      </c>
      <c r="R6122" t="s">
        <v>44</v>
      </c>
      <c r="S6122" t="s">
        <v>44</v>
      </c>
      <c r="T6122" t="s">
        <v>44</v>
      </c>
      <c r="U6122" t="s">
        <v>44</v>
      </c>
      <c r="V6122" t="s">
        <v>44</v>
      </c>
      <c r="W6122" t="s">
        <v>44</v>
      </c>
      <c r="X6122">
        <v>1</v>
      </c>
      <c r="Y6122" t="str">
        <f>VLOOKUP(Z6122:Z13153,'VLOOKUP Ranges'!$A$2:$B$5,2,TRUE)</f>
        <v>18-35</v>
      </c>
      <c r="Z6122">
        <v>25.15</v>
      </c>
      <c r="AA6122">
        <v>99.95</v>
      </c>
      <c r="AB6122" t="s">
        <v>44</v>
      </c>
      <c r="AC6122">
        <v>0</v>
      </c>
      <c r="AD6122">
        <v>31</v>
      </c>
      <c r="AE6122">
        <v>3891</v>
      </c>
      <c r="AG6122" t="b">
        <v>0</v>
      </c>
      <c r="AH6122" t="b">
        <v>0</v>
      </c>
      <c r="AI6122" t="b">
        <v>0</v>
      </c>
      <c r="AJ6122" t="b">
        <v>0</v>
      </c>
      <c r="AK6122" t="b">
        <v>0</v>
      </c>
      <c r="AL6122" t="b">
        <v>1</v>
      </c>
      <c r="AM6122" t="b">
        <v>0</v>
      </c>
      <c r="AN6122">
        <v>24.987500000000001</v>
      </c>
      <c r="AO6122">
        <f t="shared" si="95"/>
        <v>26</v>
      </c>
      <c r="AP6122" t="b">
        <v>0</v>
      </c>
    </row>
    <row r="6123" spans="1:42" x14ac:dyDescent="0.25">
      <c r="A6123" t="s">
        <v>8967</v>
      </c>
      <c r="B6123">
        <v>1</v>
      </c>
      <c r="C6123" t="s">
        <v>40</v>
      </c>
      <c r="D6123" t="s">
        <v>41</v>
      </c>
      <c r="E6123" t="s">
        <v>1741</v>
      </c>
      <c r="F6123">
        <v>93673</v>
      </c>
      <c r="G6123" t="s">
        <v>1742</v>
      </c>
      <c r="H6123">
        <v>36.456091000000001</v>
      </c>
      <c r="I6123">
        <v>-119.486225</v>
      </c>
      <c r="J6123">
        <v>0</v>
      </c>
      <c r="K6123">
        <v>0</v>
      </c>
      <c r="L6123">
        <v>0</v>
      </c>
      <c r="M6123">
        <v>0</v>
      </c>
      <c r="N6123" t="str">
        <f>VLOOKUP(O6123:O13154,'VLOOKUP Ranges'!$A$9:$B$12,2,TRUE)</f>
        <v>9-29</v>
      </c>
      <c r="O6123">
        <v>25</v>
      </c>
      <c r="P6123">
        <v>1</v>
      </c>
      <c r="Q6123" t="s">
        <v>44</v>
      </c>
      <c r="R6123" t="s">
        <v>66</v>
      </c>
      <c r="S6123" t="s">
        <v>66</v>
      </c>
      <c r="T6123" t="s">
        <v>66</v>
      </c>
      <c r="U6123" t="s">
        <v>66</v>
      </c>
      <c r="V6123" t="s">
        <v>66</v>
      </c>
      <c r="W6123" t="s">
        <v>66</v>
      </c>
      <c r="X6123">
        <v>0</v>
      </c>
      <c r="Y6123" t="str">
        <f>VLOOKUP(Z6123:Z13154,'VLOOKUP Ranges'!$A$2:$B$5,2,TRUE)</f>
        <v>18-35</v>
      </c>
      <c r="Z6123">
        <v>19.8</v>
      </c>
      <c r="AA6123">
        <v>475.2</v>
      </c>
      <c r="AB6123" t="s">
        <v>44</v>
      </c>
      <c r="AC6123">
        <v>0</v>
      </c>
      <c r="AD6123">
        <v>20</v>
      </c>
      <c r="AE6123">
        <v>3875</v>
      </c>
      <c r="AG6123" t="b">
        <v>0</v>
      </c>
      <c r="AH6123" t="b">
        <v>1</v>
      </c>
      <c r="AI6123" t="b">
        <v>0</v>
      </c>
      <c r="AJ6123" t="b">
        <v>1</v>
      </c>
      <c r="AK6123" t="b">
        <v>1</v>
      </c>
      <c r="AL6123" t="b">
        <v>0</v>
      </c>
      <c r="AM6123" t="b">
        <v>0</v>
      </c>
      <c r="AN6123">
        <v>19.007999999999999</v>
      </c>
      <c r="AO6123">
        <f t="shared" si="95"/>
        <v>20</v>
      </c>
      <c r="AP6123" t="b">
        <v>0</v>
      </c>
    </row>
    <row r="6124" spans="1:42" x14ac:dyDescent="0.25">
      <c r="A6124" t="s">
        <v>8968</v>
      </c>
      <c r="B6124">
        <v>1</v>
      </c>
      <c r="C6124" t="s">
        <v>40</v>
      </c>
      <c r="D6124" t="s">
        <v>41</v>
      </c>
      <c r="E6124" t="s">
        <v>641</v>
      </c>
      <c r="F6124">
        <v>93675</v>
      </c>
      <c r="G6124" t="s">
        <v>642</v>
      </c>
      <c r="H6124">
        <v>36.719141</v>
      </c>
      <c r="I6124">
        <v>-119.20267699999999</v>
      </c>
      <c r="J6124">
        <v>0</v>
      </c>
      <c r="K6124">
        <v>0</v>
      </c>
      <c r="L6124">
        <v>1</v>
      </c>
      <c r="M6124">
        <v>1</v>
      </c>
      <c r="N6124" t="str">
        <f>VLOOKUP(O6124:O13155,'VLOOKUP Ranges'!$A$9:$B$12,2,TRUE)</f>
        <v>29-55</v>
      </c>
      <c r="O6124">
        <v>40</v>
      </c>
      <c r="P6124">
        <v>0</v>
      </c>
      <c r="Q6124" t="s">
        <v>62</v>
      </c>
      <c r="R6124" t="s">
        <v>44</v>
      </c>
      <c r="S6124" t="s">
        <v>45</v>
      </c>
      <c r="T6124" t="s">
        <v>44</v>
      </c>
      <c r="U6124" t="s">
        <v>44</v>
      </c>
      <c r="V6124" t="s">
        <v>45</v>
      </c>
      <c r="W6124" t="s">
        <v>45</v>
      </c>
      <c r="X6124">
        <v>1</v>
      </c>
      <c r="Y6124" t="str">
        <f>VLOOKUP(Z6124:Z13155,'VLOOKUP Ranges'!$A$2:$B$5,2,TRUE)</f>
        <v>35-70</v>
      </c>
      <c r="Z6124">
        <v>50.85</v>
      </c>
      <c r="AA6124">
        <v>2036.55</v>
      </c>
      <c r="AB6124" t="s">
        <v>44</v>
      </c>
      <c r="AC6124">
        <v>0</v>
      </c>
      <c r="AD6124">
        <v>35</v>
      </c>
      <c r="AE6124">
        <v>2819</v>
      </c>
      <c r="AG6124" t="b">
        <v>0</v>
      </c>
      <c r="AH6124" t="b">
        <v>0</v>
      </c>
      <c r="AI6124" t="b">
        <v>0</v>
      </c>
      <c r="AJ6124" t="b">
        <v>0</v>
      </c>
      <c r="AK6124" t="b">
        <v>0</v>
      </c>
      <c r="AL6124" t="b">
        <v>1</v>
      </c>
      <c r="AM6124" t="b">
        <v>0</v>
      </c>
      <c r="AN6124">
        <v>50.91375</v>
      </c>
      <c r="AO6124">
        <f t="shared" si="95"/>
        <v>51</v>
      </c>
      <c r="AP6124" t="b">
        <v>0</v>
      </c>
    </row>
    <row r="6125" spans="1:42" x14ac:dyDescent="0.25">
      <c r="A6125" t="s">
        <v>8969</v>
      </c>
      <c r="B6125">
        <v>1</v>
      </c>
      <c r="C6125" t="s">
        <v>40</v>
      </c>
      <c r="D6125" t="s">
        <v>41</v>
      </c>
      <c r="E6125" t="s">
        <v>626</v>
      </c>
      <c r="F6125">
        <v>93701</v>
      </c>
      <c r="G6125" t="s">
        <v>4932</v>
      </c>
      <c r="H6125">
        <v>36.749403000000001</v>
      </c>
      <c r="I6125">
        <v>-119.78757400000001</v>
      </c>
      <c r="J6125">
        <v>1</v>
      </c>
      <c r="K6125">
        <v>0</v>
      </c>
      <c r="L6125">
        <v>1</v>
      </c>
      <c r="M6125">
        <v>0</v>
      </c>
      <c r="N6125" t="str">
        <f>VLOOKUP(O6125:O13156,'VLOOKUP Ranges'!$A$9:$B$12,2,TRUE)</f>
        <v>55-77</v>
      </c>
      <c r="O6125">
        <v>63</v>
      </c>
      <c r="P6125">
        <v>1</v>
      </c>
      <c r="Q6125" t="s">
        <v>45</v>
      </c>
      <c r="R6125" t="s">
        <v>44</v>
      </c>
      <c r="S6125" t="s">
        <v>45</v>
      </c>
      <c r="T6125" t="s">
        <v>45</v>
      </c>
      <c r="U6125" t="s">
        <v>44</v>
      </c>
      <c r="V6125" t="s">
        <v>45</v>
      </c>
      <c r="W6125" t="s">
        <v>45</v>
      </c>
      <c r="X6125">
        <v>1</v>
      </c>
      <c r="Y6125" t="str">
        <f>VLOOKUP(Z6125:Z13156,'VLOOKUP Ranges'!$A$2:$B$5,2,TRUE)</f>
        <v>89-118</v>
      </c>
      <c r="Z6125">
        <v>102.4</v>
      </c>
      <c r="AA6125">
        <v>6444.05</v>
      </c>
      <c r="AB6125" t="s">
        <v>44</v>
      </c>
      <c r="AC6125">
        <v>0</v>
      </c>
      <c r="AD6125">
        <v>43</v>
      </c>
      <c r="AE6125">
        <v>5096</v>
      </c>
      <c r="AG6125" t="b">
        <v>0</v>
      </c>
      <c r="AH6125" t="b">
        <v>0</v>
      </c>
      <c r="AI6125" t="b">
        <v>1</v>
      </c>
      <c r="AJ6125" t="b">
        <v>0</v>
      </c>
      <c r="AK6125" t="b">
        <v>0</v>
      </c>
      <c r="AL6125" t="b">
        <v>1</v>
      </c>
      <c r="AM6125" t="b">
        <v>0</v>
      </c>
      <c r="AN6125">
        <v>102.28650793650699</v>
      </c>
      <c r="AO6125">
        <f t="shared" si="95"/>
        <v>103</v>
      </c>
      <c r="AP6125" t="b">
        <v>0</v>
      </c>
    </row>
    <row r="6126" spans="1:42" x14ac:dyDescent="0.25">
      <c r="A6126" t="s">
        <v>8970</v>
      </c>
      <c r="B6126">
        <v>1</v>
      </c>
      <c r="C6126" t="s">
        <v>40</v>
      </c>
      <c r="D6126" t="s">
        <v>41</v>
      </c>
      <c r="E6126" t="s">
        <v>626</v>
      </c>
      <c r="F6126">
        <v>93703</v>
      </c>
      <c r="G6126" t="s">
        <v>644</v>
      </c>
      <c r="H6126">
        <v>36.768774000000001</v>
      </c>
      <c r="I6126">
        <v>-119.76263299999999</v>
      </c>
      <c r="J6126">
        <v>1</v>
      </c>
      <c r="K6126">
        <v>0</v>
      </c>
      <c r="L6126">
        <v>0</v>
      </c>
      <c r="M6126">
        <v>0</v>
      </c>
      <c r="N6126" t="str">
        <f>VLOOKUP(O6126:O13157,'VLOOKUP Ranges'!$A$9:$B$12,2,TRUE)</f>
        <v>9-29</v>
      </c>
      <c r="O6126">
        <v>14</v>
      </c>
      <c r="P6126">
        <v>1</v>
      </c>
      <c r="Q6126" t="s">
        <v>45</v>
      </c>
      <c r="R6126" t="s">
        <v>44</v>
      </c>
      <c r="S6126" t="s">
        <v>45</v>
      </c>
      <c r="T6126" t="s">
        <v>44</v>
      </c>
      <c r="U6126" t="s">
        <v>44</v>
      </c>
      <c r="V6126" t="s">
        <v>44</v>
      </c>
      <c r="W6126" t="s">
        <v>44</v>
      </c>
      <c r="X6126">
        <v>1</v>
      </c>
      <c r="Y6126" t="str">
        <f>VLOOKUP(Z6126:Z13157,'VLOOKUP Ranges'!$A$2:$B$5,2,TRUE)</f>
        <v>35-70</v>
      </c>
      <c r="Z6126">
        <v>55.5</v>
      </c>
      <c r="AA6126">
        <v>767.55</v>
      </c>
      <c r="AB6126" t="s">
        <v>44</v>
      </c>
      <c r="AC6126">
        <v>0</v>
      </c>
      <c r="AD6126">
        <v>68</v>
      </c>
      <c r="AE6126">
        <v>3520</v>
      </c>
      <c r="AG6126" t="b">
        <v>0</v>
      </c>
      <c r="AH6126" t="b">
        <v>0</v>
      </c>
      <c r="AI6126" t="b">
        <v>0</v>
      </c>
      <c r="AJ6126" t="b">
        <v>0</v>
      </c>
      <c r="AK6126" t="b">
        <v>1</v>
      </c>
      <c r="AL6126" t="b">
        <v>0</v>
      </c>
      <c r="AM6126" t="b">
        <v>0</v>
      </c>
      <c r="AN6126">
        <v>54.824999999999903</v>
      </c>
      <c r="AO6126">
        <f t="shared" si="95"/>
        <v>56</v>
      </c>
      <c r="AP6126" t="b">
        <v>0</v>
      </c>
    </row>
    <row r="6127" spans="1:42" x14ac:dyDescent="0.25">
      <c r="A6127" t="s">
        <v>8971</v>
      </c>
      <c r="B6127">
        <v>1</v>
      </c>
      <c r="C6127" t="s">
        <v>40</v>
      </c>
      <c r="D6127" t="s">
        <v>41</v>
      </c>
      <c r="E6127" t="s">
        <v>626</v>
      </c>
      <c r="F6127">
        <v>93704</v>
      </c>
      <c r="G6127" t="s">
        <v>4935</v>
      </c>
      <c r="H6127">
        <v>36.799647999999998</v>
      </c>
      <c r="I6127">
        <v>-119.801247</v>
      </c>
      <c r="J6127">
        <v>1</v>
      </c>
      <c r="K6127">
        <v>1</v>
      </c>
      <c r="L6127">
        <v>1</v>
      </c>
      <c r="M6127">
        <v>0</v>
      </c>
      <c r="N6127" t="str">
        <f>VLOOKUP(O6127:O13158,'VLOOKUP Ranges'!$A$9:$B$12,2,TRUE)</f>
        <v>55-77</v>
      </c>
      <c r="O6127">
        <v>72</v>
      </c>
      <c r="P6127">
        <v>1</v>
      </c>
      <c r="Q6127" t="s">
        <v>45</v>
      </c>
      <c r="R6127" t="s">
        <v>44</v>
      </c>
      <c r="S6127" t="s">
        <v>45</v>
      </c>
      <c r="T6127" t="s">
        <v>45</v>
      </c>
      <c r="U6127" t="s">
        <v>45</v>
      </c>
      <c r="V6127" t="s">
        <v>45</v>
      </c>
      <c r="W6127" t="s">
        <v>45</v>
      </c>
      <c r="X6127">
        <v>1</v>
      </c>
      <c r="Y6127" t="str">
        <f>VLOOKUP(Z6127:Z13158,'VLOOKUP Ranges'!$A$2:$B$5,2,TRUE)</f>
        <v>89-118</v>
      </c>
      <c r="Z6127">
        <v>109.75</v>
      </c>
      <c r="AA6127">
        <v>7932.5</v>
      </c>
      <c r="AB6127" t="s">
        <v>44</v>
      </c>
      <c r="AC6127">
        <v>0</v>
      </c>
      <c r="AD6127">
        <v>53</v>
      </c>
      <c r="AE6127">
        <v>4265</v>
      </c>
      <c r="AG6127" t="b">
        <v>0</v>
      </c>
      <c r="AH6127" t="b">
        <v>1</v>
      </c>
      <c r="AI6127" t="b">
        <v>1</v>
      </c>
      <c r="AJ6127" t="b">
        <v>0</v>
      </c>
      <c r="AK6127" t="b">
        <v>0</v>
      </c>
      <c r="AL6127" t="b">
        <v>0</v>
      </c>
      <c r="AM6127" t="b">
        <v>0</v>
      </c>
      <c r="AN6127">
        <v>110.173611111111</v>
      </c>
      <c r="AO6127">
        <f t="shared" si="95"/>
        <v>110</v>
      </c>
      <c r="AP6127" t="b">
        <v>0</v>
      </c>
    </row>
    <row r="6128" spans="1:42" x14ac:dyDescent="0.25">
      <c r="A6128" t="s">
        <v>8972</v>
      </c>
      <c r="B6128">
        <v>1</v>
      </c>
      <c r="C6128" t="s">
        <v>40</v>
      </c>
      <c r="D6128" t="s">
        <v>41</v>
      </c>
      <c r="E6128" t="s">
        <v>626</v>
      </c>
      <c r="F6128">
        <v>93705</v>
      </c>
      <c r="G6128" t="s">
        <v>2657</v>
      </c>
      <c r="H6128">
        <v>36.787239999999997</v>
      </c>
      <c r="I6128">
        <v>-119.82781300000001</v>
      </c>
      <c r="J6128">
        <v>1</v>
      </c>
      <c r="K6128">
        <v>0</v>
      </c>
      <c r="L6128">
        <v>0</v>
      </c>
      <c r="M6128">
        <v>0</v>
      </c>
      <c r="N6128" t="str">
        <f>VLOOKUP(O6128:O13159,'VLOOKUP Ranges'!$A$9:$B$12,2,TRUE)</f>
        <v>29-55</v>
      </c>
      <c r="O6128">
        <v>39</v>
      </c>
      <c r="P6128">
        <v>1</v>
      </c>
      <c r="Q6128" t="s">
        <v>45</v>
      </c>
      <c r="R6128" t="s">
        <v>45</v>
      </c>
      <c r="S6128" t="s">
        <v>45</v>
      </c>
      <c r="T6128" t="s">
        <v>44</v>
      </c>
      <c r="U6128" t="s">
        <v>44</v>
      </c>
      <c r="V6128" t="s">
        <v>45</v>
      </c>
      <c r="W6128" t="s">
        <v>45</v>
      </c>
      <c r="X6128">
        <v>1</v>
      </c>
      <c r="Y6128" t="str">
        <f>VLOOKUP(Z6128:Z13159,'VLOOKUP Ranges'!$A$2:$B$5,2,TRUE)</f>
        <v>89-118</v>
      </c>
      <c r="Z6128">
        <v>106.4</v>
      </c>
      <c r="AA6128">
        <v>4040.65</v>
      </c>
      <c r="AB6128" t="s">
        <v>44</v>
      </c>
      <c r="AC6128">
        <v>0</v>
      </c>
      <c r="AD6128">
        <v>66</v>
      </c>
      <c r="AE6128">
        <v>4111</v>
      </c>
      <c r="AG6128" t="b">
        <v>0</v>
      </c>
      <c r="AH6128" t="b">
        <v>0</v>
      </c>
      <c r="AI6128" t="b">
        <v>1</v>
      </c>
      <c r="AJ6128" t="b">
        <v>0</v>
      </c>
      <c r="AK6128" t="b">
        <v>0</v>
      </c>
      <c r="AL6128" t="b">
        <v>1</v>
      </c>
      <c r="AM6128" t="b">
        <v>0</v>
      </c>
      <c r="AN6128">
        <v>103.60641025641</v>
      </c>
      <c r="AO6128">
        <f t="shared" si="95"/>
        <v>107</v>
      </c>
      <c r="AP6128" t="b">
        <v>1</v>
      </c>
    </row>
    <row r="6129" spans="1:42" x14ac:dyDescent="0.25">
      <c r="A6129" t="s">
        <v>8973</v>
      </c>
      <c r="B6129">
        <v>1</v>
      </c>
      <c r="C6129" t="s">
        <v>40</v>
      </c>
      <c r="D6129" t="s">
        <v>41</v>
      </c>
      <c r="E6129" t="s">
        <v>626</v>
      </c>
      <c r="F6129">
        <v>93706</v>
      </c>
      <c r="G6129" t="s">
        <v>646</v>
      </c>
      <c r="H6129">
        <v>36.654614000000002</v>
      </c>
      <c r="I6129">
        <v>-119.903674</v>
      </c>
      <c r="J6129">
        <v>0</v>
      </c>
      <c r="K6129">
        <v>0</v>
      </c>
      <c r="L6129">
        <v>1</v>
      </c>
      <c r="M6129">
        <v>1</v>
      </c>
      <c r="N6129" t="str">
        <f>VLOOKUP(O6129:O13160,'VLOOKUP Ranges'!$A$9:$B$12,2,TRUE)</f>
        <v>29-55</v>
      </c>
      <c r="O6129">
        <v>47</v>
      </c>
      <c r="P6129">
        <v>0</v>
      </c>
      <c r="Q6129" t="s">
        <v>62</v>
      </c>
      <c r="R6129" t="s">
        <v>45</v>
      </c>
      <c r="S6129" t="s">
        <v>45</v>
      </c>
      <c r="T6129" t="s">
        <v>45</v>
      </c>
      <c r="U6129" t="s">
        <v>44</v>
      </c>
      <c r="V6129" t="s">
        <v>45</v>
      </c>
      <c r="W6129" t="s">
        <v>45</v>
      </c>
      <c r="X6129">
        <v>1</v>
      </c>
      <c r="Y6129" t="str">
        <f>VLOOKUP(Z6129:Z13160,'VLOOKUP Ranges'!$A$2:$B$5,2,TRUE)</f>
        <v>35-70</v>
      </c>
      <c r="Z6129">
        <v>60</v>
      </c>
      <c r="AA6129">
        <v>2768.65</v>
      </c>
      <c r="AB6129" t="s">
        <v>44</v>
      </c>
      <c r="AC6129">
        <v>0</v>
      </c>
      <c r="AD6129">
        <v>48</v>
      </c>
      <c r="AE6129">
        <v>3248</v>
      </c>
      <c r="AG6129" t="b">
        <v>0</v>
      </c>
      <c r="AH6129" t="b">
        <v>1</v>
      </c>
      <c r="AI6129" t="b">
        <v>0</v>
      </c>
      <c r="AJ6129" t="b">
        <v>0</v>
      </c>
      <c r="AK6129" t="b">
        <v>1</v>
      </c>
      <c r="AL6129" t="b">
        <v>0</v>
      </c>
      <c r="AM6129" t="b">
        <v>0</v>
      </c>
      <c r="AN6129">
        <v>58.907446808510599</v>
      </c>
      <c r="AO6129">
        <f t="shared" si="95"/>
        <v>60</v>
      </c>
      <c r="AP6129" t="b">
        <v>0</v>
      </c>
    </row>
    <row r="6130" spans="1:42" x14ac:dyDescent="0.25">
      <c r="A6130" t="s">
        <v>8974</v>
      </c>
      <c r="B6130">
        <v>1</v>
      </c>
      <c r="C6130" t="s">
        <v>40</v>
      </c>
      <c r="D6130" t="s">
        <v>41</v>
      </c>
      <c r="E6130" t="s">
        <v>626</v>
      </c>
      <c r="F6130">
        <v>93710</v>
      </c>
      <c r="G6130" t="s">
        <v>4938</v>
      </c>
      <c r="H6130">
        <v>36.822715000000002</v>
      </c>
      <c r="I6130">
        <v>-119.761826</v>
      </c>
      <c r="J6130">
        <v>1</v>
      </c>
      <c r="K6130">
        <v>0</v>
      </c>
      <c r="L6130">
        <v>1</v>
      </c>
      <c r="M6130">
        <v>0</v>
      </c>
      <c r="N6130" t="str">
        <f>VLOOKUP(O6130:O13161,'VLOOKUP Ranges'!$A$9:$B$12,2,TRUE)</f>
        <v>9-29</v>
      </c>
      <c r="O6130">
        <v>19</v>
      </c>
      <c r="P6130">
        <v>1</v>
      </c>
      <c r="Q6130" t="s">
        <v>45</v>
      </c>
      <c r="R6130" t="s">
        <v>45</v>
      </c>
      <c r="S6130" t="s">
        <v>45</v>
      </c>
      <c r="T6130" t="s">
        <v>44</v>
      </c>
      <c r="U6130" t="s">
        <v>45</v>
      </c>
      <c r="V6130" t="s">
        <v>44</v>
      </c>
      <c r="W6130" t="s">
        <v>44</v>
      </c>
      <c r="X6130">
        <v>1</v>
      </c>
      <c r="Y6130" t="str">
        <f>VLOOKUP(Z6130:Z13161,'VLOOKUP Ranges'!$A$2:$B$5,2,TRUE)</f>
        <v>70-89</v>
      </c>
      <c r="Z6130">
        <v>88.8</v>
      </c>
      <c r="AA6130">
        <v>1672.35</v>
      </c>
      <c r="AB6130" t="s">
        <v>44</v>
      </c>
      <c r="AC6130">
        <v>0</v>
      </c>
      <c r="AD6130">
        <v>63</v>
      </c>
      <c r="AE6130">
        <v>4600</v>
      </c>
      <c r="AG6130" t="b">
        <v>0</v>
      </c>
      <c r="AH6130" t="b">
        <v>0</v>
      </c>
      <c r="AI6130" t="b">
        <v>1</v>
      </c>
      <c r="AJ6130" t="b">
        <v>0</v>
      </c>
      <c r="AK6130" t="b">
        <v>1</v>
      </c>
      <c r="AL6130" t="b">
        <v>0</v>
      </c>
      <c r="AM6130" t="b">
        <v>0</v>
      </c>
      <c r="AN6130">
        <v>88.018421052631496</v>
      </c>
      <c r="AO6130">
        <f t="shared" si="95"/>
        <v>89</v>
      </c>
      <c r="AP6130" t="b">
        <v>1</v>
      </c>
    </row>
    <row r="6131" spans="1:42" x14ac:dyDescent="0.25">
      <c r="A6131" t="s">
        <v>8975</v>
      </c>
      <c r="B6131">
        <v>1</v>
      </c>
      <c r="C6131" t="s">
        <v>40</v>
      </c>
      <c r="D6131" t="s">
        <v>41</v>
      </c>
      <c r="E6131" t="s">
        <v>626</v>
      </c>
      <c r="F6131">
        <v>93721</v>
      </c>
      <c r="G6131" t="s">
        <v>650</v>
      </c>
      <c r="H6131">
        <v>36.732694000000002</v>
      </c>
      <c r="I6131">
        <v>-119.78378600000001</v>
      </c>
      <c r="J6131">
        <v>0</v>
      </c>
      <c r="K6131">
        <v>0</v>
      </c>
      <c r="L6131">
        <v>0</v>
      </c>
      <c r="M6131">
        <v>0</v>
      </c>
      <c r="N6131" t="str">
        <f>VLOOKUP(O6131:O13162,'VLOOKUP Ranges'!$A$9:$B$12,2,TRUE)</f>
        <v>9-29</v>
      </c>
      <c r="O6131">
        <v>17</v>
      </c>
      <c r="P6131">
        <v>1</v>
      </c>
      <c r="Q6131" t="s">
        <v>45</v>
      </c>
      <c r="R6131" t="s">
        <v>44</v>
      </c>
      <c r="S6131" t="s">
        <v>44</v>
      </c>
      <c r="T6131" t="s">
        <v>45</v>
      </c>
      <c r="U6131" t="s">
        <v>44</v>
      </c>
      <c r="V6131" t="s">
        <v>44</v>
      </c>
      <c r="W6131" t="s">
        <v>44</v>
      </c>
      <c r="X6131">
        <v>0</v>
      </c>
      <c r="Y6131" t="str">
        <f>VLOOKUP(Z6131:Z13162,'VLOOKUP Ranges'!$A$2:$B$5,2,TRUE)</f>
        <v>70-89</v>
      </c>
      <c r="Z6131">
        <v>80.05</v>
      </c>
      <c r="AA6131">
        <v>1345.65</v>
      </c>
      <c r="AB6131" t="s">
        <v>44</v>
      </c>
      <c r="AC6131">
        <v>0</v>
      </c>
      <c r="AD6131">
        <v>27</v>
      </c>
      <c r="AE6131">
        <v>3443</v>
      </c>
      <c r="AG6131" t="b">
        <v>0</v>
      </c>
      <c r="AH6131" t="b">
        <v>0</v>
      </c>
      <c r="AI6131" t="b">
        <v>1</v>
      </c>
      <c r="AJ6131" t="b">
        <v>0</v>
      </c>
      <c r="AK6131" t="b">
        <v>0</v>
      </c>
      <c r="AL6131" t="b">
        <v>0</v>
      </c>
      <c r="AM6131" t="b">
        <v>0</v>
      </c>
      <c r="AN6131">
        <v>79.155882352941106</v>
      </c>
      <c r="AO6131">
        <f t="shared" si="95"/>
        <v>81</v>
      </c>
      <c r="AP6131" t="b">
        <v>0</v>
      </c>
    </row>
    <row r="6132" spans="1:42" x14ac:dyDescent="0.25">
      <c r="A6132" t="s">
        <v>8976</v>
      </c>
      <c r="B6132">
        <v>1</v>
      </c>
      <c r="C6132" t="s">
        <v>40</v>
      </c>
      <c r="D6132" t="s">
        <v>41</v>
      </c>
      <c r="E6132" t="s">
        <v>626</v>
      </c>
      <c r="F6132">
        <v>93722</v>
      </c>
      <c r="G6132" t="s">
        <v>2660</v>
      </c>
      <c r="H6132">
        <v>36.789790000000004</v>
      </c>
      <c r="I6132">
        <v>-119.929894</v>
      </c>
      <c r="J6132">
        <v>1</v>
      </c>
      <c r="K6132">
        <v>1</v>
      </c>
      <c r="L6132">
        <v>1</v>
      </c>
      <c r="M6132">
        <v>0</v>
      </c>
      <c r="N6132" t="str">
        <f>VLOOKUP(O6132:O13163,'VLOOKUP Ranges'!$A$9:$B$12,2,TRUE)</f>
        <v>29-55</v>
      </c>
      <c r="O6132">
        <v>34</v>
      </c>
      <c r="P6132">
        <v>1</v>
      </c>
      <c r="Q6132" t="s">
        <v>45</v>
      </c>
      <c r="R6132" t="s">
        <v>44</v>
      </c>
      <c r="S6132" t="s">
        <v>44</v>
      </c>
      <c r="T6132" t="s">
        <v>44</v>
      </c>
      <c r="U6132" t="s">
        <v>44</v>
      </c>
      <c r="V6132" t="s">
        <v>44</v>
      </c>
      <c r="W6132" t="s">
        <v>44</v>
      </c>
      <c r="X6132">
        <v>1</v>
      </c>
      <c r="Y6132" t="str">
        <f>VLOOKUP(Z6132:Z13163,'VLOOKUP Ranges'!$A$2:$B$5,2,TRUE)</f>
        <v>70-89</v>
      </c>
      <c r="Z6132">
        <v>75.55</v>
      </c>
      <c r="AA6132">
        <v>2425.4</v>
      </c>
      <c r="AB6132" t="s">
        <v>44</v>
      </c>
      <c r="AC6132">
        <v>0</v>
      </c>
      <c r="AD6132">
        <v>22</v>
      </c>
      <c r="AE6132">
        <v>5381</v>
      </c>
      <c r="AG6132" t="b">
        <v>0</v>
      </c>
      <c r="AH6132" t="b">
        <v>0</v>
      </c>
      <c r="AI6132" t="b">
        <v>1</v>
      </c>
      <c r="AJ6132" t="b">
        <v>0</v>
      </c>
      <c r="AK6132" t="b">
        <v>0</v>
      </c>
      <c r="AL6132" t="b">
        <v>1</v>
      </c>
      <c r="AM6132" t="b">
        <v>0</v>
      </c>
      <c r="AN6132">
        <v>71.335294117646995</v>
      </c>
      <c r="AO6132">
        <f t="shared" si="95"/>
        <v>76</v>
      </c>
      <c r="AP6132" t="b">
        <v>0</v>
      </c>
    </row>
    <row r="6133" spans="1:42" x14ac:dyDescent="0.25">
      <c r="A6133" t="s">
        <v>8977</v>
      </c>
      <c r="B6133">
        <v>1</v>
      </c>
      <c r="C6133" t="s">
        <v>40</v>
      </c>
      <c r="D6133" t="s">
        <v>41</v>
      </c>
      <c r="E6133" t="s">
        <v>626</v>
      </c>
      <c r="F6133">
        <v>93725</v>
      </c>
      <c r="G6133" t="s">
        <v>4942</v>
      </c>
      <c r="H6133">
        <v>36.623632000000001</v>
      </c>
      <c r="I6133">
        <v>-119.741322</v>
      </c>
      <c r="J6133">
        <v>0</v>
      </c>
      <c r="K6133">
        <v>0</v>
      </c>
      <c r="L6133">
        <v>0</v>
      </c>
      <c r="M6133">
        <v>0</v>
      </c>
      <c r="N6133" t="str">
        <f>VLOOKUP(O6133:O13164,'VLOOKUP Ranges'!$A$9:$B$12,2,TRUE)</f>
        <v>29-55</v>
      </c>
      <c r="O6133">
        <v>42</v>
      </c>
      <c r="P6133">
        <v>1</v>
      </c>
      <c r="Q6133" t="s">
        <v>44</v>
      </c>
      <c r="R6133" t="s">
        <v>44</v>
      </c>
      <c r="S6133" t="s">
        <v>45</v>
      </c>
      <c r="T6133" t="s">
        <v>44</v>
      </c>
      <c r="U6133" t="s">
        <v>44</v>
      </c>
      <c r="V6133" t="s">
        <v>44</v>
      </c>
      <c r="W6133" t="s">
        <v>44</v>
      </c>
      <c r="X6133">
        <v>1</v>
      </c>
      <c r="Y6133" t="str">
        <f>VLOOKUP(Z6133:Z13164,'VLOOKUP Ranges'!$A$2:$B$5,2,TRUE)</f>
        <v>35-70</v>
      </c>
      <c r="Z6133">
        <v>49.55</v>
      </c>
      <c r="AA6133">
        <v>2077.9499999999998</v>
      </c>
      <c r="AB6133" t="s">
        <v>44</v>
      </c>
      <c r="AC6133">
        <v>0</v>
      </c>
      <c r="AD6133">
        <v>43</v>
      </c>
      <c r="AE6133">
        <v>3637</v>
      </c>
      <c r="AG6133" t="b">
        <v>0</v>
      </c>
      <c r="AH6133" t="b">
        <v>0</v>
      </c>
      <c r="AI6133" t="b">
        <v>0</v>
      </c>
      <c r="AJ6133" t="b">
        <v>0</v>
      </c>
      <c r="AK6133" t="b">
        <v>0</v>
      </c>
      <c r="AL6133" t="b">
        <v>1</v>
      </c>
      <c r="AM6133" t="b">
        <v>0</v>
      </c>
      <c r="AN6133">
        <v>49.474999999999902</v>
      </c>
      <c r="AO6133">
        <f t="shared" si="95"/>
        <v>50</v>
      </c>
      <c r="AP6133" t="b">
        <v>0</v>
      </c>
    </row>
    <row r="6134" spans="1:42" x14ac:dyDescent="0.25">
      <c r="A6134" t="s">
        <v>8978</v>
      </c>
      <c r="B6134">
        <v>1</v>
      </c>
      <c r="C6134" t="s">
        <v>40</v>
      </c>
      <c r="D6134" t="s">
        <v>41</v>
      </c>
      <c r="E6134" t="s">
        <v>626</v>
      </c>
      <c r="F6134">
        <v>93727</v>
      </c>
      <c r="G6134" t="s">
        <v>4945</v>
      </c>
      <c r="H6134">
        <v>36.751488999999999</v>
      </c>
      <c r="I6134">
        <v>-119.68071999999999</v>
      </c>
      <c r="J6134">
        <v>0</v>
      </c>
      <c r="K6134">
        <v>0</v>
      </c>
      <c r="L6134">
        <v>1</v>
      </c>
      <c r="M6134">
        <v>1</v>
      </c>
      <c r="N6134" t="str">
        <f>VLOOKUP(O6134:O13165,'VLOOKUP Ranges'!$A$9:$B$12,2,TRUE)</f>
        <v>55-77</v>
      </c>
      <c r="O6134">
        <v>71</v>
      </c>
      <c r="P6134">
        <v>1</v>
      </c>
      <c r="Q6134" t="s">
        <v>45</v>
      </c>
      <c r="R6134" t="s">
        <v>66</v>
      </c>
      <c r="S6134" t="s">
        <v>66</v>
      </c>
      <c r="T6134" t="s">
        <v>66</v>
      </c>
      <c r="U6134" t="s">
        <v>66</v>
      </c>
      <c r="V6134" t="s">
        <v>66</v>
      </c>
      <c r="W6134" t="s">
        <v>66</v>
      </c>
      <c r="X6134">
        <v>0</v>
      </c>
      <c r="Y6134" t="str">
        <f>VLOOKUP(Z6134:Z13165,'VLOOKUP Ranges'!$A$2:$B$5,2,TRUE)</f>
        <v>18-35</v>
      </c>
      <c r="Z6134">
        <v>23.9</v>
      </c>
      <c r="AA6134">
        <v>1663.5</v>
      </c>
      <c r="AB6134" t="s">
        <v>44</v>
      </c>
      <c r="AC6134">
        <v>0</v>
      </c>
      <c r="AD6134">
        <v>59</v>
      </c>
      <c r="AE6134">
        <v>5471</v>
      </c>
      <c r="AG6134" t="b">
        <v>0</v>
      </c>
      <c r="AH6134" t="b">
        <v>1</v>
      </c>
      <c r="AI6134" t="b">
        <v>0</v>
      </c>
      <c r="AJ6134" t="b">
        <v>1</v>
      </c>
      <c r="AK6134" t="b">
        <v>1</v>
      </c>
      <c r="AL6134" t="b">
        <v>0</v>
      </c>
      <c r="AM6134" t="b">
        <v>0</v>
      </c>
      <c r="AN6134">
        <v>23.4295774647887</v>
      </c>
      <c r="AO6134">
        <f t="shared" si="95"/>
        <v>24</v>
      </c>
      <c r="AP6134" t="b">
        <v>0</v>
      </c>
    </row>
    <row r="6135" spans="1:42" x14ac:dyDescent="0.25">
      <c r="A6135" t="s">
        <v>8979</v>
      </c>
      <c r="B6135">
        <v>1</v>
      </c>
      <c r="C6135" t="s">
        <v>40</v>
      </c>
      <c r="D6135" t="s">
        <v>41</v>
      </c>
      <c r="E6135" t="s">
        <v>626</v>
      </c>
      <c r="F6135">
        <v>93728</v>
      </c>
      <c r="G6135" t="s">
        <v>4947</v>
      </c>
      <c r="H6135">
        <v>36.757345000000001</v>
      </c>
      <c r="I6135">
        <v>-119.818274</v>
      </c>
      <c r="J6135">
        <v>1</v>
      </c>
      <c r="K6135">
        <v>1</v>
      </c>
      <c r="L6135">
        <v>1</v>
      </c>
      <c r="M6135">
        <v>0</v>
      </c>
      <c r="N6135" t="str">
        <f>VLOOKUP(O6135:O13166,'VLOOKUP Ranges'!$A$9:$B$12,2,TRUE)</f>
        <v>9-29</v>
      </c>
      <c r="O6135">
        <v>19</v>
      </c>
      <c r="P6135">
        <v>1</v>
      </c>
      <c r="Q6135" t="s">
        <v>44</v>
      </c>
      <c r="R6135" t="s">
        <v>45</v>
      </c>
      <c r="S6135" t="s">
        <v>44</v>
      </c>
      <c r="T6135" t="s">
        <v>45</v>
      </c>
      <c r="U6135" t="s">
        <v>44</v>
      </c>
      <c r="V6135" t="s">
        <v>45</v>
      </c>
      <c r="W6135" t="s">
        <v>44</v>
      </c>
      <c r="X6135">
        <v>0</v>
      </c>
      <c r="Y6135" t="str">
        <f>VLOOKUP(Z6135:Z13166,'VLOOKUP Ranges'!$A$2:$B$5,2,TRUE)</f>
        <v>35-70</v>
      </c>
      <c r="Z6135">
        <v>66.400000000000006</v>
      </c>
      <c r="AA6135">
        <v>1286.05</v>
      </c>
      <c r="AB6135" t="s">
        <v>44</v>
      </c>
      <c r="AC6135">
        <v>0</v>
      </c>
      <c r="AD6135">
        <v>22</v>
      </c>
      <c r="AE6135">
        <v>4533</v>
      </c>
      <c r="AG6135" t="b">
        <v>0</v>
      </c>
      <c r="AH6135" t="b">
        <v>0</v>
      </c>
      <c r="AI6135" t="b">
        <v>0</v>
      </c>
      <c r="AJ6135" t="b">
        <v>0</v>
      </c>
      <c r="AK6135" t="b">
        <v>0</v>
      </c>
      <c r="AL6135" t="b">
        <v>0</v>
      </c>
      <c r="AM6135" t="b">
        <v>0</v>
      </c>
      <c r="AN6135">
        <v>67.686842105263096</v>
      </c>
      <c r="AO6135">
        <f t="shared" si="95"/>
        <v>67</v>
      </c>
      <c r="AP6135" t="b">
        <v>1</v>
      </c>
    </row>
    <row r="6136" spans="1:42" x14ac:dyDescent="0.25">
      <c r="A6136" t="s">
        <v>8980</v>
      </c>
      <c r="B6136">
        <v>1</v>
      </c>
      <c r="C6136" t="s">
        <v>40</v>
      </c>
      <c r="D6136" t="s">
        <v>41</v>
      </c>
      <c r="E6136" t="s">
        <v>1748</v>
      </c>
      <c r="F6136">
        <v>93905</v>
      </c>
      <c r="G6136" t="s">
        <v>4950</v>
      </c>
      <c r="H6136">
        <v>36.667794000000001</v>
      </c>
      <c r="I6136">
        <v>-121.60130599999999</v>
      </c>
      <c r="J6136">
        <v>1</v>
      </c>
      <c r="K6136">
        <v>0</v>
      </c>
      <c r="L6136">
        <v>0</v>
      </c>
      <c r="M6136">
        <v>0</v>
      </c>
      <c r="N6136" t="str">
        <f>VLOOKUP(O6136:O13167,'VLOOKUP Ranges'!$A$9:$B$12,2,TRUE)</f>
        <v>55-77</v>
      </c>
      <c r="O6136">
        <v>57</v>
      </c>
      <c r="P6136">
        <v>1</v>
      </c>
      <c r="Q6136" t="s">
        <v>44</v>
      </c>
      <c r="R6136" t="s">
        <v>66</v>
      </c>
      <c r="S6136" t="s">
        <v>66</v>
      </c>
      <c r="T6136" t="s">
        <v>66</v>
      </c>
      <c r="U6136" t="s">
        <v>66</v>
      </c>
      <c r="V6136" t="s">
        <v>66</v>
      </c>
      <c r="W6136" t="s">
        <v>66</v>
      </c>
      <c r="X6136">
        <v>0</v>
      </c>
      <c r="Y6136" t="str">
        <f>VLOOKUP(Z6136:Z13167,'VLOOKUP Ranges'!$A$2:$B$5,2,TRUE)</f>
        <v>18-35</v>
      </c>
      <c r="Z6136">
        <v>18.8</v>
      </c>
      <c r="AA6136">
        <v>1094.3499999999999</v>
      </c>
      <c r="AB6136" t="s">
        <v>44</v>
      </c>
      <c r="AC6136">
        <v>0</v>
      </c>
      <c r="AD6136">
        <v>58</v>
      </c>
      <c r="AE6136">
        <v>6466</v>
      </c>
      <c r="AG6136" t="b">
        <v>0</v>
      </c>
      <c r="AH6136" t="b">
        <v>1</v>
      </c>
      <c r="AI6136" t="b">
        <v>0</v>
      </c>
      <c r="AJ6136" t="b">
        <v>1</v>
      </c>
      <c r="AK6136" t="b">
        <v>1</v>
      </c>
      <c r="AL6136" t="b">
        <v>0</v>
      </c>
      <c r="AM6136" t="b">
        <v>0</v>
      </c>
      <c r="AN6136">
        <v>19.199122807017499</v>
      </c>
      <c r="AO6136">
        <f t="shared" si="95"/>
        <v>19</v>
      </c>
      <c r="AP6136" t="b">
        <v>0</v>
      </c>
    </row>
    <row r="6137" spans="1:42" x14ac:dyDescent="0.25">
      <c r="A6137" t="s">
        <v>8981</v>
      </c>
      <c r="B6137">
        <v>1</v>
      </c>
      <c r="C6137" t="s">
        <v>40</v>
      </c>
      <c r="D6137" t="s">
        <v>41</v>
      </c>
      <c r="E6137" t="s">
        <v>1748</v>
      </c>
      <c r="F6137">
        <v>93906</v>
      </c>
      <c r="G6137" t="s">
        <v>1749</v>
      </c>
      <c r="H6137">
        <v>36.722898000000001</v>
      </c>
      <c r="I6137">
        <v>-121.63364799999999</v>
      </c>
      <c r="J6137">
        <v>1</v>
      </c>
      <c r="K6137">
        <v>0</v>
      </c>
      <c r="L6137">
        <v>1</v>
      </c>
      <c r="M6137">
        <v>0</v>
      </c>
      <c r="N6137" t="str">
        <f>VLOOKUP(O6137:O13168,'VLOOKUP Ranges'!$A$9:$B$12,2,TRUE)</f>
        <v>55-77</v>
      </c>
      <c r="O6137">
        <v>72</v>
      </c>
      <c r="P6137">
        <v>1</v>
      </c>
      <c r="Q6137" t="s">
        <v>45</v>
      </c>
      <c r="R6137" t="s">
        <v>44</v>
      </c>
      <c r="S6137" t="s">
        <v>45</v>
      </c>
      <c r="T6137" t="s">
        <v>45</v>
      </c>
      <c r="U6137" t="s">
        <v>45</v>
      </c>
      <c r="V6137" t="s">
        <v>45</v>
      </c>
      <c r="W6137" t="s">
        <v>45</v>
      </c>
      <c r="X6137">
        <v>1</v>
      </c>
      <c r="Y6137" t="str">
        <f>VLOOKUP(Z6137:Z13168,'VLOOKUP Ranges'!$A$2:$B$5,2,TRUE)</f>
        <v>89-118</v>
      </c>
      <c r="Z6137">
        <v>108.4</v>
      </c>
      <c r="AA6137">
        <v>7719.5</v>
      </c>
      <c r="AB6137" t="s">
        <v>44</v>
      </c>
      <c r="AC6137">
        <v>0</v>
      </c>
      <c r="AD6137">
        <v>33</v>
      </c>
      <c r="AE6137">
        <v>4394</v>
      </c>
      <c r="AG6137" t="b">
        <v>0</v>
      </c>
      <c r="AH6137" t="b">
        <v>1</v>
      </c>
      <c r="AI6137" t="b">
        <v>1</v>
      </c>
      <c r="AJ6137" t="b">
        <v>0</v>
      </c>
      <c r="AK6137" t="b">
        <v>0</v>
      </c>
      <c r="AL6137" t="b">
        <v>1</v>
      </c>
      <c r="AM6137" t="b">
        <v>0</v>
      </c>
      <c r="AN6137">
        <v>107.215277777777</v>
      </c>
      <c r="AO6137">
        <f t="shared" si="95"/>
        <v>109</v>
      </c>
      <c r="AP6137" t="b">
        <v>0</v>
      </c>
    </row>
    <row r="6138" spans="1:42" x14ac:dyDescent="0.25">
      <c r="A6138" t="s">
        <v>8982</v>
      </c>
      <c r="B6138">
        <v>1</v>
      </c>
      <c r="C6138" t="s">
        <v>40</v>
      </c>
      <c r="D6138" t="s">
        <v>41</v>
      </c>
      <c r="E6138" t="s">
        <v>1748</v>
      </c>
      <c r="F6138">
        <v>93907</v>
      </c>
      <c r="G6138" t="s">
        <v>4953</v>
      </c>
      <c r="H6138">
        <v>36.774619999999999</v>
      </c>
      <c r="I6138">
        <v>-121.664714</v>
      </c>
      <c r="J6138">
        <v>0</v>
      </c>
      <c r="K6138">
        <v>0</v>
      </c>
      <c r="L6138">
        <v>0</v>
      </c>
      <c r="M6138">
        <v>0</v>
      </c>
      <c r="N6138" t="str">
        <f>VLOOKUP(O6138:O13169,'VLOOKUP Ranges'!$A$9:$B$12,2,TRUE)</f>
        <v>1-9</v>
      </c>
      <c r="O6138">
        <v>6</v>
      </c>
      <c r="P6138">
        <v>1</v>
      </c>
      <c r="Q6138" t="s">
        <v>44</v>
      </c>
      <c r="R6138" t="s">
        <v>44</v>
      </c>
      <c r="S6138" t="s">
        <v>45</v>
      </c>
      <c r="T6138" t="s">
        <v>44</v>
      </c>
      <c r="U6138" t="s">
        <v>44</v>
      </c>
      <c r="V6138" t="s">
        <v>44</v>
      </c>
      <c r="W6138" t="s">
        <v>45</v>
      </c>
      <c r="X6138">
        <v>1</v>
      </c>
      <c r="Y6138" t="str">
        <f>VLOOKUP(Z6138:Z13169,'VLOOKUP Ranges'!$A$2:$B$5,2,TRUE)</f>
        <v>70-89</v>
      </c>
      <c r="Z6138">
        <v>85.95</v>
      </c>
      <c r="AA6138">
        <v>514.6</v>
      </c>
      <c r="AB6138" t="s">
        <v>44</v>
      </c>
      <c r="AC6138">
        <v>0</v>
      </c>
      <c r="AD6138">
        <v>80</v>
      </c>
      <c r="AE6138">
        <v>3291</v>
      </c>
      <c r="AG6138" t="b">
        <v>0</v>
      </c>
      <c r="AH6138" t="b">
        <v>0</v>
      </c>
      <c r="AI6138" t="b">
        <v>1</v>
      </c>
      <c r="AJ6138" t="b">
        <v>0</v>
      </c>
      <c r="AK6138" t="b">
        <v>0</v>
      </c>
      <c r="AL6138" t="b">
        <v>0</v>
      </c>
      <c r="AM6138" t="b">
        <v>1</v>
      </c>
      <c r="AN6138">
        <v>85.766666666666595</v>
      </c>
      <c r="AO6138">
        <f t="shared" si="95"/>
        <v>86</v>
      </c>
      <c r="AP6138" t="b">
        <v>0</v>
      </c>
    </row>
    <row r="6139" spans="1:42" x14ac:dyDescent="0.25">
      <c r="A6139" t="s">
        <v>8983</v>
      </c>
      <c r="B6139">
        <v>1</v>
      </c>
      <c r="C6139" t="s">
        <v>40</v>
      </c>
      <c r="D6139" t="s">
        <v>41</v>
      </c>
      <c r="E6139" t="s">
        <v>652</v>
      </c>
      <c r="F6139">
        <v>93920</v>
      </c>
      <c r="G6139" t="s">
        <v>653</v>
      </c>
      <c r="H6139">
        <v>36.092975000000003</v>
      </c>
      <c r="I6139">
        <v>-121.549826</v>
      </c>
      <c r="J6139">
        <v>1</v>
      </c>
      <c r="K6139">
        <v>0</v>
      </c>
      <c r="L6139">
        <v>1</v>
      </c>
      <c r="M6139">
        <v>0</v>
      </c>
      <c r="N6139" t="str">
        <f>VLOOKUP(O6139:O13170,'VLOOKUP Ranges'!$A$9:$B$12,2,TRUE)</f>
        <v>55-77</v>
      </c>
      <c r="O6139">
        <v>61</v>
      </c>
      <c r="P6139">
        <v>1</v>
      </c>
      <c r="Q6139" t="s">
        <v>45</v>
      </c>
      <c r="R6139" t="s">
        <v>44</v>
      </c>
      <c r="S6139" t="s">
        <v>45</v>
      </c>
      <c r="T6139" t="s">
        <v>45</v>
      </c>
      <c r="U6139" t="s">
        <v>44</v>
      </c>
      <c r="V6139" t="s">
        <v>45</v>
      </c>
      <c r="W6139" t="s">
        <v>45</v>
      </c>
      <c r="X6139">
        <v>0</v>
      </c>
      <c r="Y6139" t="str">
        <f>VLOOKUP(Z6139:Z13170,'VLOOKUP Ranges'!$A$2:$B$5,2,TRUE)</f>
        <v>70-89</v>
      </c>
      <c r="Z6139">
        <v>80.900000000000006</v>
      </c>
      <c r="AA6139">
        <v>4932.5</v>
      </c>
      <c r="AB6139" t="s">
        <v>44</v>
      </c>
      <c r="AC6139">
        <v>0</v>
      </c>
      <c r="AD6139">
        <v>64</v>
      </c>
      <c r="AE6139">
        <v>4161</v>
      </c>
      <c r="AG6139" t="b">
        <v>0</v>
      </c>
      <c r="AH6139" t="b">
        <v>1</v>
      </c>
      <c r="AI6139" t="b">
        <v>0</v>
      </c>
      <c r="AJ6139" t="b">
        <v>0</v>
      </c>
      <c r="AK6139" t="b">
        <v>0</v>
      </c>
      <c r="AL6139" t="b">
        <v>0</v>
      </c>
      <c r="AM6139" t="b">
        <v>0</v>
      </c>
      <c r="AN6139">
        <v>80.860655737704903</v>
      </c>
      <c r="AO6139">
        <f t="shared" si="95"/>
        <v>81</v>
      </c>
      <c r="AP6139" t="b">
        <v>0</v>
      </c>
    </row>
    <row r="6140" spans="1:42" x14ac:dyDescent="0.25">
      <c r="A6140" t="s">
        <v>8984</v>
      </c>
      <c r="B6140">
        <v>1</v>
      </c>
      <c r="C6140" t="s">
        <v>40</v>
      </c>
      <c r="D6140" t="s">
        <v>41</v>
      </c>
      <c r="E6140" t="s">
        <v>655</v>
      </c>
      <c r="F6140">
        <v>93923</v>
      </c>
      <c r="G6140" t="s">
        <v>656</v>
      </c>
      <c r="H6140">
        <v>36.460611</v>
      </c>
      <c r="I6140">
        <v>-121.852507</v>
      </c>
      <c r="J6140">
        <v>1</v>
      </c>
      <c r="K6140">
        <v>0</v>
      </c>
      <c r="L6140">
        <v>1</v>
      </c>
      <c r="M6140">
        <v>1</v>
      </c>
      <c r="N6140" t="str">
        <f>VLOOKUP(O6140:O13171,'VLOOKUP Ranges'!$A$9:$B$12,2,TRUE)</f>
        <v>29-55</v>
      </c>
      <c r="O6140">
        <v>48</v>
      </c>
      <c r="P6140">
        <v>1</v>
      </c>
      <c r="Q6140" t="s">
        <v>45</v>
      </c>
      <c r="R6140" t="s">
        <v>45</v>
      </c>
      <c r="S6140" t="s">
        <v>45</v>
      </c>
      <c r="T6140" t="s">
        <v>45</v>
      </c>
      <c r="U6140" t="s">
        <v>45</v>
      </c>
      <c r="V6140" t="s">
        <v>45</v>
      </c>
      <c r="W6140" t="s">
        <v>45</v>
      </c>
      <c r="X6140">
        <v>0</v>
      </c>
      <c r="Y6140" t="str">
        <f>VLOOKUP(Z6140:Z13171,'VLOOKUP Ranges'!$A$2:$B$5,2,TRUE)</f>
        <v>89-118</v>
      </c>
      <c r="Z6140">
        <v>111.8</v>
      </c>
      <c r="AA6140">
        <v>5443.65</v>
      </c>
      <c r="AB6140" t="s">
        <v>44</v>
      </c>
      <c r="AC6140">
        <v>0</v>
      </c>
      <c r="AD6140">
        <v>57</v>
      </c>
      <c r="AE6140">
        <v>3922</v>
      </c>
      <c r="AG6140" t="b">
        <v>0</v>
      </c>
      <c r="AH6140" t="b">
        <v>1</v>
      </c>
      <c r="AI6140" t="b">
        <v>1</v>
      </c>
      <c r="AJ6140" t="b">
        <v>0</v>
      </c>
      <c r="AK6140" t="b">
        <v>1</v>
      </c>
      <c r="AL6140" t="b">
        <v>0</v>
      </c>
      <c r="AM6140" t="b">
        <v>0</v>
      </c>
      <c r="AN6140">
        <v>113.409375</v>
      </c>
      <c r="AO6140">
        <f t="shared" si="95"/>
        <v>112</v>
      </c>
      <c r="AP6140" t="b">
        <v>1</v>
      </c>
    </row>
    <row r="6141" spans="1:42" x14ac:dyDescent="0.25">
      <c r="A6141" t="s">
        <v>8985</v>
      </c>
      <c r="B6141">
        <v>1</v>
      </c>
      <c r="C6141" t="s">
        <v>40</v>
      </c>
      <c r="D6141" t="s">
        <v>41</v>
      </c>
      <c r="E6141" t="s">
        <v>1751</v>
      </c>
      <c r="F6141">
        <v>93924</v>
      </c>
      <c r="G6141" t="s">
        <v>1752</v>
      </c>
      <c r="H6141">
        <v>36.414611000000001</v>
      </c>
      <c r="I6141">
        <v>-121.6386</v>
      </c>
      <c r="J6141">
        <v>1</v>
      </c>
      <c r="K6141">
        <v>0</v>
      </c>
      <c r="L6141">
        <v>0</v>
      </c>
      <c r="M6141">
        <v>0</v>
      </c>
      <c r="N6141" t="str">
        <f>VLOOKUP(O6141:O13172,'VLOOKUP Ranges'!$A$9:$B$12,2,TRUE)</f>
        <v>9-29</v>
      </c>
      <c r="O6141">
        <v>16</v>
      </c>
      <c r="P6141">
        <v>1</v>
      </c>
      <c r="Q6141" t="s">
        <v>44</v>
      </c>
      <c r="R6141" t="s">
        <v>66</v>
      </c>
      <c r="S6141" t="s">
        <v>66</v>
      </c>
      <c r="T6141" t="s">
        <v>66</v>
      </c>
      <c r="U6141" t="s">
        <v>66</v>
      </c>
      <c r="V6141" t="s">
        <v>66</v>
      </c>
      <c r="W6141" t="s">
        <v>66</v>
      </c>
      <c r="X6141">
        <v>1</v>
      </c>
      <c r="Y6141" t="str">
        <f>VLOOKUP(Z6141:Z13172,'VLOOKUP Ranges'!$A$2:$B$5,2,TRUE)</f>
        <v>18-35</v>
      </c>
      <c r="Z6141">
        <v>20.6</v>
      </c>
      <c r="AA6141">
        <v>330.25</v>
      </c>
      <c r="AB6141" t="s">
        <v>44</v>
      </c>
      <c r="AC6141">
        <v>0</v>
      </c>
      <c r="AD6141">
        <v>64</v>
      </c>
      <c r="AE6141">
        <v>5667</v>
      </c>
      <c r="AG6141" t="b">
        <v>0</v>
      </c>
      <c r="AH6141" t="b">
        <v>0</v>
      </c>
      <c r="AI6141" t="b">
        <v>0</v>
      </c>
      <c r="AJ6141" t="b">
        <v>1</v>
      </c>
      <c r="AK6141" t="b">
        <v>1</v>
      </c>
      <c r="AL6141" t="b">
        <v>0</v>
      </c>
      <c r="AM6141" t="b">
        <v>0</v>
      </c>
      <c r="AN6141">
        <v>20.640625</v>
      </c>
      <c r="AO6141">
        <f t="shared" si="95"/>
        <v>21</v>
      </c>
      <c r="AP6141" t="b">
        <v>0</v>
      </c>
    </row>
    <row r="6142" spans="1:42" x14ac:dyDescent="0.25">
      <c r="A6142" t="s">
        <v>8986</v>
      </c>
      <c r="B6142">
        <v>1</v>
      </c>
      <c r="C6142" t="s">
        <v>40</v>
      </c>
      <c r="D6142" t="s">
        <v>41</v>
      </c>
      <c r="E6142" t="s">
        <v>4959</v>
      </c>
      <c r="F6142">
        <v>93926</v>
      </c>
      <c r="G6142" t="s">
        <v>4960</v>
      </c>
      <c r="H6142">
        <v>36.525880000000001</v>
      </c>
      <c r="I6142">
        <v>-121.396719</v>
      </c>
      <c r="J6142">
        <v>0</v>
      </c>
      <c r="K6142">
        <v>0</v>
      </c>
      <c r="L6142">
        <v>0</v>
      </c>
      <c r="M6142">
        <v>0</v>
      </c>
      <c r="N6142" t="str">
        <f>VLOOKUP(O6142:O13173,'VLOOKUP Ranges'!$A$9:$B$12,2,TRUE)</f>
        <v>1-9</v>
      </c>
      <c r="O6142">
        <v>3</v>
      </c>
      <c r="P6142">
        <v>1</v>
      </c>
      <c r="Q6142" t="s">
        <v>44</v>
      </c>
      <c r="R6142" t="s">
        <v>44</v>
      </c>
      <c r="S6142" t="s">
        <v>44</v>
      </c>
      <c r="T6142" t="s">
        <v>44</v>
      </c>
      <c r="U6142" t="s">
        <v>44</v>
      </c>
      <c r="V6142" t="s">
        <v>44</v>
      </c>
      <c r="W6142" t="s">
        <v>44</v>
      </c>
      <c r="X6142">
        <v>0</v>
      </c>
      <c r="Y6142" t="str">
        <f>VLOOKUP(Z6142:Z13173,'VLOOKUP Ranges'!$A$2:$B$5,2,TRUE)</f>
        <v>35-70</v>
      </c>
      <c r="Z6142">
        <v>44.6</v>
      </c>
      <c r="AA6142">
        <v>122.7</v>
      </c>
      <c r="AB6142" t="s">
        <v>44</v>
      </c>
      <c r="AC6142">
        <v>0</v>
      </c>
      <c r="AD6142">
        <v>74</v>
      </c>
      <c r="AE6142">
        <v>3122</v>
      </c>
      <c r="AG6142" t="b">
        <v>0</v>
      </c>
      <c r="AH6142" t="b">
        <v>0</v>
      </c>
      <c r="AI6142" t="b">
        <v>0</v>
      </c>
      <c r="AJ6142" t="b">
        <v>0</v>
      </c>
      <c r="AK6142" t="b">
        <v>0</v>
      </c>
      <c r="AL6142" t="b">
        <v>1</v>
      </c>
      <c r="AM6142" t="b">
        <v>0</v>
      </c>
      <c r="AN6142">
        <v>40.9</v>
      </c>
      <c r="AO6142">
        <f t="shared" si="95"/>
        <v>45</v>
      </c>
      <c r="AP6142" t="b">
        <v>0</v>
      </c>
    </row>
    <row r="6143" spans="1:42" x14ac:dyDescent="0.25">
      <c r="A6143" t="s">
        <v>8987</v>
      </c>
      <c r="B6143">
        <v>1</v>
      </c>
      <c r="C6143" t="s">
        <v>40</v>
      </c>
      <c r="D6143" t="s">
        <v>41</v>
      </c>
      <c r="E6143" t="s">
        <v>658</v>
      </c>
      <c r="F6143">
        <v>93928</v>
      </c>
      <c r="G6143" t="s">
        <v>659</v>
      </c>
      <c r="H6143">
        <v>35.930782000000001</v>
      </c>
      <c r="I6143">
        <v>-121.189757</v>
      </c>
      <c r="J6143">
        <v>1</v>
      </c>
      <c r="K6143">
        <v>0</v>
      </c>
      <c r="L6143">
        <v>0</v>
      </c>
      <c r="M6143">
        <v>0</v>
      </c>
      <c r="N6143" t="str">
        <f>VLOOKUP(O6143:O13174,'VLOOKUP Ranges'!$A$9:$B$12,2,TRUE)</f>
        <v>55-77</v>
      </c>
      <c r="O6143">
        <v>65</v>
      </c>
      <c r="P6143">
        <v>1</v>
      </c>
      <c r="Q6143" t="s">
        <v>45</v>
      </c>
      <c r="R6143" t="s">
        <v>44</v>
      </c>
      <c r="S6143" t="s">
        <v>45</v>
      </c>
      <c r="T6143" t="s">
        <v>45</v>
      </c>
      <c r="U6143" t="s">
        <v>44</v>
      </c>
      <c r="V6143" t="s">
        <v>45</v>
      </c>
      <c r="W6143" t="s">
        <v>45</v>
      </c>
      <c r="X6143">
        <v>0</v>
      </c>
      <c r="Y6143" t="str">
        <f>VLOOKUP(Z6143:Z13174,'VLOOKUP Ranges'!$A$2:$B$5,2,TRUE)</f>
        <v>89-118</v>
      </c>
      <c r="Z6143">
        <v>105.1</v>
      </c>
      <c r="AA6143">
        <v>6631.85</v>
      </c>
      <c r="AB6143" t="s">
        <v>44</v>
      </c>
      <c r="AC6143">
        <v>0</v>
      </c>
      <c r="AD6143">
        <v>28</v>
      </c>
      <c r="AE6143">
        <v>5649</v>
      </c>
      <c r="AG6143" t="b">
        <v>0</v>
      </c>
      <c r="AH6143" t="b">
        <v>1</v>
      </c>
      <c r="AI6143" t="b">
        <v>1</v>
      </c>
      <c r="AJ6143" t="b">
        <v>0</v>
      </c>
      <c r="AK6143" t="b">
        <v>1</v>
      </c>
      <c r="AL6143" t="b">
        <v>0</v>
      </c>
      <c r="AM6143" t="b">
        <v>0</v>
      </c>
      <c r="AN6143">
        <v>102.028461538461</v>
      </c>
      <c r="AO6143">
        <f t="shared" si="95"/>
        <v>106</v>
      </c>
      <c r="AP6143" t="b">
        <v>0</v>
      </c>
    </row>
    <row r="6144" spans="1:42" x14ac:dyDescent="0.25">
      <c r="A6144" t="s">
        <v>8988</v>
      </c>
      <c r="B6144">
        <v>1</v>
      </c>
      <c r="C6144" t="s">
        <v>40</v>
      </c>
      <c r="D6144" t="s">
        <v>41</v>
      </c>
      <c r="E6144" t="s">
        <v>661</v>
      </c>
      <c r="F6144">
        <v>93930</v>
      </c>
      <c r="G6144" t="s">
        <v>662</v>
      </c>
      <c r="H6144">
        <v>36.220761000000003</v>
      </c>
      <c r="I6144">
        <v>-120.980777</v>
      </c>
      <c r="J6144">
        <v>0</v>
      </c>
      <c r="K6144">
        <v>0</v>
      </c>
      <c r="L6144">
        <v>1</v>
      </c>
      <c r="M6144">
        <v>1</v>
      </c>
      <c r="N6144" t="str">
        <f>VLOOKUP(O6144:O13175,'VLOOKUP Ranges'!$A$9:$B$12,2,TRUE)</f>
        <v>55-77</v>
      </c>
      <c r="O6144">
        <v>70</v>
      </c>
      <c r="P6144">
        <v>1</v>
      </c>
      <c r="Q6144" t="s">
        <v>45</v>
      </c>
      <c r="R6144" t="s">
        <v>45</v>
      </c>
      <c r="S6144" t="s">
        <v>45</v>
      </c>
      <c r="T6144" t="s">
        <v>45</v>
      </c>
      <c r="U6144" t="s">
        <v>45</v>
      </c>
      <c r="V6144" t="s">
        <v>45</v>
      </c>
      <c r="W6144" t="s">
        <v>45</v>
      </c>
      <c r="X6144">
        <v>1</v>
      </c>
      <c r="Y6144" t="str">
        <f>VLOOKUP(Z6144:Z13175,'VLOOKUP Ranges'!$A$2:$B$5,2,TRUE)</f>
        <v>89-118</v>
      </c>
      <c r="Z6144">
        <v>115.15</v>
      </c>
      <c r="AA6144">
        <v>8250</v>
      </c>
      <c r="AB6144" t="s">
        <v>44</v>
      </c>
      <c r="AC6144">
        <v>0</v>
      </c>
      <c r="AD6144">
        <v>80</v>
      </c>
      <c r="AE6144">
        <v>4388</v>
      </c>
      <c r="AG6144" t="b">
        <v>0</v>
      </c>
      <c r="AH6144" t="b">
        <v>1</v>
      </c>
      <c r="AI6144" t="b">
        <v>1</v>
      </c>
      <c r="AJ6144" t="b">
        <v>0</v>
      </c>
      <c r="AK6144" t="b">
        <v>1</v>
      </c>
      <c r="AL6144" t="b">
        <v>0</v>
      </c>
      <c r="AM6144" t="b">
        <v>0</v>
      </c>
      <c r="AN6144">
        <v>117.85714285714199</v>
      </c>
      <c r="AO6144">
        <f t="shared" si="95"/>
        <v>116</v>
      </c>
      <c r="AP6144" t="b">
        <v>1</v>
      </c>
    </row>
    <row r="6145" spans="1:42" x14ac:dyDescent="0.25">
      <c r="A6145" t="s">
        <v>8989</v>
      </c>
      <c r="B6145">
        <v>1</v>
      </c>
      <c r="C6145" t="s">
        <v>40</v>
      </c>
      <c r="D6145" t="s">
        <v>41</v>
      </c>
      <c r="E6145" t="s">
        <v>664</v>
      </c>
      <c r="F6145">
        <v>93932</v>
      </c>
      <c r="G6145" t="s">
        <v>665</v>
      </c>
      <c r="H6145">
        <v>35.989792000000001</v>
      </c>
      <c r="I6145">
        <v>-121.055933</v>
      </c>
      <c r="J6145">
        <v>1</v>
      </c>
      <c r="K6145">
        <v>0</v>
      </c>
      <c r="L6145">
        <v>1</v>
      </c>
      <c r="M6145">
        <v>0</v>
      </c>
      <c r="N6145" t="str">
        <f>VLOOKUP(O6145:O13176,'VLOOKUP Ranges'!$A$9:$B$12,2,TRUE)</f>
        <v>55-77</v>
      </c>
      <c r="O6145">
        <v>60</v>
      </c>
      <c r="P6145">
        <v>1</v>
      </c>
      <c r="Q6145" t="s">
        <v>44</v>
      </c>
      <c r="R6145" t="s">
        <v>45</v>
      </c>
      <c r="S6145" t="s">
        <v>44</v>
      </c>
      <c r="T6145" t="s">
        <v>44</v>
      </c>
      <c r="U6145" t="s">
        <v>44</v>
      </c>
      <c r="V6145" t="s">
        <v>45</v>
      </c>
      <c r="W6145" t="s">
        <v>44</v>
      </c>
      <c r="X6145">
        <v>1</v>
      </c>
      <c r="Y6145" t="str">
        <f>VLOOKUP(Z6145:Z13176,'VLOOKUP Ranges'!$A$2:$B$5,2,TRUE)</f>
        <v>35-70</v>
      </c>
      <c r="Z6145">
        <v>59.8</v>
      </c>
      <c r="AA6145">
        <v>3561.15</v>
      </c>
      <c r="AB6145" t="s">
        <v>44</v>
      </c>
      <c r="AC6145">
        <v>0</v>
      </c>
      <c r="AD6145">
        <v>63</v>
      </c>
      <c r="AE6145">
        <v>5488</v>
      </c>
      <c r="AG6145" t="b">
        <v>1</v>
      </c>
      <c r="AH6145" t="b">
        <v>0</v>
      </c>
      <c r="AI6145" t="b">
        <v>0</v>
      </c>
      <c r="AJ6145" t="b">
        <v>0</v>
      </c>
      <c r="AK6145" t="b">
        <v>0</v>
      </c>
      <c r="AL6145" t="b">
        <v>0</v>
      </c>
      <c r="AM6145" t="b">
        <v>1</v>
      </c>
      <c r="AN6145">
        <v>59.352499999999999</v>
      </c>
      <c r="AO6145">
        <f t="shared" si="95"/>
        <v>60</v>
      </c>
      <c r="AP6145" t="b">
        <v>1</v>
      </c>
    </row>
    <row r="6146" spans="1:42" x14ac:dyDescent="0.25">
      <c r="A6146" t="s">
        <v>8990</v>
      </c>
      <c r="B6146">
        <v>1</v>
      </c>
      <c r="C6146" t="s">
        <v>40</v>
      </c>
      <c r="D6146" t="s">
        <v>41</v>
      </c>
      <c r="E6146" t="s">
        <v>667</v>
      </c>
      <c r="F6146">
        <v>93933</v>
      </c>
      <c r="G6146" t="s">
        <v>668</v>
      </c>
      <c r="H6146">
        <v>36.689582000000001</v>
      </c>
      <c r="I6146">
        <v>-121.758398</v>
      </c>
      <c r="J6146">
        <v>0</v>
      </c>
      <c r="K6146">
        <v>0</v>
      </c>
      <c r="L6146">
        <v>1</v>
      </c>
      <c r="M6146">
        <v>0</v>
      </c>
      <c r="N6146" t="str">
        <f>VLOOKUP(O6146:O13177,'VLOOKUP Ranges'!$A$9:$B$12,2,TRUE)</f>
        <v>55-77</v>
      </c>
      <c r="O6146">
        <v>69</v>
      </c>
      <c r="P6146">
        <v>1</v>
      </c>
      <c r="Q6146" t="s">
        <v>45</v>
      </c>
      <c r="R6146" t="s">
        <v>66</v>
      </c>
      <c r="S6146" t="s">
        <v>66</v>
      </c>
      <c r="T6146" t="s">
        <v>66</v>
      </c>
      <c r="U6146" t="s">
        <v>66</v>
      </c>
      <c r="V6146" t="s">
        <v>66</v>
      </c>
      <c r="W6146" t="s">
        <v>66</v>
      </c>
      <c r="X6146">
        <v>1</v>
      </c>
      <c r="Y6146" t="str">
        <f>VLOOKUP(Z6146:Z13177,'VLOOKUP Ranges'!$A$2:$B$5,2,TRUE)</f>
        <v>18-35</v>
      </c>
      <c r="Z6146">
        <v>26.3</v>
      </c>
      <c r="AA6146">
        <v>1763.55</v>
      </c>
      <c r="AB6146" t="s">
        <v>44</v>
      </c>
      <c r="AC6146">
        <v>0</v>
      </c>
      <c r="AD6146">
        <v>25</v>
      </c>
      <c r="AE6146">
        <v>5418</v>
      </c>
      <c r="AG6146" t="b">
        <v>1</v>
      </c>
      <c r="AH6146" t="b">
        <v>0</v>
      </c>
      <c r="AI6146" t="b">
        <v>0</v>
      </c>
      <c r="AJ6146" t="b">
        <v>1</v>
      </c>
      <c r="AK6146" t="b">
        <v>0</v>
      </c>
      <c r="AL6146" t="b">
        <v>1</v>
      </c>
      <c r="AM6146" t="b">
        <v>0</v>
      </c>
      <c r="AN6146">
        <v>25.558695652173899</v>
      </c>
      <c r="AO6146">
        <f t="shared" si="95"/>
        <v>27</v>
      </c>
      <c r="AP6146" t="b">
        <v>0</v>
      </c>
    </row>
    <row r="6147" spans="1:42" x14ac:dyDescent="0.25">
      <c r="A6147" t="s">
        <v>8991</v>
      </c>
      <c r="B6147">
        <v>1</v>
      </c>
      <c r="C6147" t="s">
        <v>40</v>
      </c>
      <c r="D6147" t="s">
        <v>41</v>
      </c>
      <c r="E6147" t="s">
        <v>4963</v>
      </c>
      <c r="F6147">
        <v>93940</v>
      </c>
      <c r="G6147" t="s">
        <v>4964</v>
      </c>
      <c r="H6147">
        <v>36.362741</v>
      </c>
      <c r="I6147">
        <v>-121.869685</v>
      </c>
      <c r="J6147">
        <v>0</v>
      </c>
      <c r="K6147">
        <v>1</v>
      </c>
      <c r="L6147">
        <v>0</v>
      </c>
      <c r="M6147">
        <v>0</v>
      </c>
      <c r="N6147" t="str">
        <f>VLOOKUP(O6147:O13178,'VLOOKUP Ranges'!$A$9:$B$12,2,TRUE)</f>
        <v>29-55</v>
      </c>
      <c r="O6147">
        <v>35</v>
      </c>
      <c r="P6147">
        <v>1</v>
      </c>
      <c r="Q6147" t="s">
        <v>44</v>
      </c>
      <c r="R6147" t="s">
        <v>44</v>
      </c>
      <c r="S6147" t="s">
        <v>44</v>
      </c>
      <c r="T6147" t="s">
        <v>44</v>
      </c>
      <c r="U6147" t="s">
        <v>44</v>
      </c>
      <c r="V6147" t="s">
        <v>44</v>
      </c>
      <c r="W6147" t="s">
        <v>44</v>
      </c>
      <c r="X6147">
        <v>0</v>
      </c>
      <c r="Y6147" t="str">
        <f>VLOOKUP(Z6147:Z13178,'VLOOKUP Ranges'!$A$2:$B$5,2,TRUE)</f>
        <v>70-89</v>
      </c>
      <c r="Z6147">
        <v>70.55</v>
      </c>
      <c r="AA6147">
        <v>2419</v>
      </c>
      <c r="AB6147" t="s">
        <v>44</v>
      </c>
      <c r="AC6147">
        <v>0</v>
      </c>
      <c r="AD6147">
        <v>45</v>
      </c>
      <c r="AE6147">
        <v>5873</v>
      </c>
      <c r="AG6147" t="b">
        <v>0</v>
      </c>
      <c r="AH6147" t="b">
        <v>0</v>
      </c>
      <c r="AI6147" t="b">
        <v>1</v>
      </c>
      <c r="AJ6147" t="b">
        <v>0</v>
      </c>
      <c r="AK6147" t="b">
        <v>0</v>
      </c>
      <c r="AL6147" t="b">
        <v>1</v>
      </c>
      <c r="AM6147" t="b">
        <v>0</v>
      </c>
      <c r="AN6147">
        <v>69.1142857142857</v>
      </c>
      <c r="AO6147">
        <f t="shared" ref="AO6147:AO6210" si="96">ROUNDUP(Z6147, 0)</f>
        <v>71</v>
      </c>
      <c r="AP6147" t="b">
        <v>0</v>
      </c>
    </row>
    <row r="6148" spans="1:42" x14ac:dyDescent="0.25">
      <c r="A6148" t="s">
        <v>8992</v>
      </c>
      <c r="B6148">
        <v>1</v>
      </c>
      <c r="C6148" t="s">
        <v>40</v>
      </c>
      <c r="D6148" t="s">
        <v>41</v>
      </c>
      <c r="E6148" t="s">
        <v>2665</v>
      </c>
      <c r="F6148">
        <v>93950</v>
      </c>
      <c r="G6148" t="s">
        <v>2666</v>
      </c>
      <c r="H6148">
        <v>36.618336999999997</v>
      </c>
      <c r="I6148">
        <v>-121.926417</v>
      </c>
      <c r="J6148">
        <v>0</v>
      </c>
      <c r="K6148">
        <v>0</v>
      </c>
      <c r="L6148">
        <v>0</v>
      </c>
      <c r="M6148">
        <v>0</v>
      </c>
      <c r="N6148" t="str">
        <f>VLOOKUP(O6148:O13179,'VLOOKUP Ranges'!$A$9:$B$12,2,TRUE)</f>
        <v>9-29</v>
      </c>
      <c r="O6148">
        <v>22</v>
      </c>
      <c r="P6148">
        <v>1</v>
      </c>
      <c r="Q6148" t="s">
        <v>44</v>
      </c>
      <c r="R6148" t="s">
        <v>66</v>
      </c>
      <c r="S6148" t="s">
        <v>66</v>
      </c>
      <c r="T6148" t="s">
        <v>66</v>
      </c>
      <c r="U6148" t="s">
        <v>66</v>
      </c>
      <c r="V6148" t="s">
        <v>66</v>
      </c>
      <c r="W6148" t="s">
        <v>66</v>
      </c>
      <c r="X6148">
        <v>1</v>
      </c>
      <c r="Y6148" t="str">
        <f>VLOOKUP(Z6148:Z13179,'VLOOKUP Ranges'!$A$2:$B$5,2,TRUE)</f>
        <v>18-35</v>
      </c>
      <c r="Z6148">
        <v>20.05</v>
      </c>
      <c r="AA6148">
        <v>470.2</v>
      </c>
      <c r="AB6148" t="s">
        <v>44</v>
      </c>
      <c r="AC6148">
        <v>0</v>
      </c>
      <c r="AD6148">
        <v>44</v>
      </c>
      <c r="AE6148">
        <v>5555</v>
      </c>
      <c r="AG6148" t="b">
        <v>0</v>
      </c>
      <c r="AH6148" t="b">
        <v>0</v>
      </c>
      <c r="AI6148" t="b">
        <v>0</v>
      </c>
      <c r="AJ6148" t="b">
        <v>1</v>
      </c>
      <c r="AK6148" t="b">
        <v>0</v>
      </c>
      <c r="AL6148" t="b">
        <v>0</v>
      </c>
      <c r="AM6148" t="b">
        <v>1</v>
      </c>
      <c r="AN6148">
        <v>21.3727272727272</v>
      </c>
      <c r="AO6148">
        <f t="shared" si="96"/>
        <v>21</v>
      </c>
      <c r="AP6148" t="b">
        <v>0</v>
      </c>
    </row>
    <row r="6149" spans="1:42" x14ac:dyDescent="0.25">
      <c r="A6149" t="s">
        <v>8993</v>
      </c>
      <c r="B6149">
        <v>1</v>
      </c>
      <c r="C6149" t="s">
        <v>40</v>
      </c>
      <c r="D6149" t="s">
        <v>41</v>
      </c>
      <c r="E6149" t="s">
        <v>670</v>
      </c>
      <c r="F6149">
        <v>93953</v>
      </c>
      <c r="G6149" t="s">
        <v>671</v>
      </c>
      <c r="H6149">
        <v>36.587496999999999</v>
      </c>
      <c r="I6149">
        <v>-121.94481500000001</v>
      </c>
      <c r="J6149">
        <v>1</v>
      </c>
      <c r="K6149">
        <v>0</v>
      </c>
      <c r="L6149">
        <v>1</v>
      </c>
      <c r="M6149">
        <v>1</v>
      </c>
      <c r="N6149" t="str">
        <f>VLOOKUP(O6149:O13180,'VLOOKUP Ranges'!$A$9:$B$12,2,TRUE)</f>
        <v>55-77</v>
      </c>
      <c r="O6149">
        <v>66</v>
      </c>
      <c r="P6149">
        <v>1</v>
      </c>
      <c r="Q6149" t="s">
        <v>45</v>
      </c>
      <c r="R6149" t="s">
        <v>44</v>
      </c>
      <c r="S6149" t="s">
        <v>45</v>
      </c>
      <c r="T6149" t="s">
        <v>45</v>
      </c>
      <c r="U6149" t="s">
        <v>44</v>
      </c>
      <c r="V6149" t="s">
        <v>45</v>
      </c>
      <c r="W6149" t="s">
        <v>45</v>
      </c>
      <c r="X6149">
        <v>0</v>
      </c>
      <c r="Y6149" t="str">
        <f>VLOOKUP(Z6149:Z13180,'VLOOKUP Ranges'!$A$2:$B$5,2,TRUE)</f>
        <v>70-89</v>
      </c>
      <c r="Z6149">
        <v>79.849999999999994</v>
      </c>
      <c r="AA6149">
        <v>5234.95</v>
      </c>
      <c r="AB6149" t="s">
        <v>44</v>
      </c>
      <c r="AC6149">
        <v>0</v>
      </c>
      <c r="AD6149">
        <v>56</v>
      </c>
      <c r="AE6149">
        <v>6236</v>
      </c>
      <c r="AG6149" t="b">
        <v>0</v>
      </c>
      <c r="AH6149" t="b">
        <v>1</v>
      </c>
      <c r="AI6149" t="b">
        <v>0</v>
      </c>
      <c r="AJ6149" t="b">
        <v>0</v>
      </c>
      <c r="AK6149" t="b">
        <v>0</v>
      </c>
      <c r="AL6149" t="b">
        <v>0</v>
      </c>
      <c r="AM6149" t="b">
        <v>0</v>
      </c>
      <c r="AN6149">
        <v>79.317424242424195</v>
      </c>
      <c r="AO6149">
        <f t="shared" si="96"/>
        <v>80</v>
      </c>
      <c r="AP6149" t="b">
        <v>0</v>
      </c>
    </row>
    <row r="6150" spans="1:42" x14ac:dyDescent="0.25">
      <c r="A6150" t="s">
        <v>8994</v>
      </c>
      <c r="B6150">
        <v>1</v>
      </c>
      <c r="C6150" t="s">
        <v>40</v>
      </c>
      <c r="D6150" t="s">
        <v>41</v>
      </c>
      <c r="E6150" t="s">
        <v>4969</v>
      </c>
      <c r="F6150">
        <v>93960</v>
      </c>
      <c r="G6150" t="s">
        <v>4970</v>
      </c>
      <c r="H6150">
        <v>36.414216000000003</v>
      </c>
      <c r="I6150">
        <v>-121.360597</v>
      </c>
      <c r="J6150">
        <v>1</v>
      </c>
      <c r="K6150">
        <v>0</v>
      </c>
      <c r="L6150">
        <v>1</v>
      </c>
      <c r="M6150">
        <v>1</v>
      </c>
      <c r="N6150" t="str">
        <f>VLOOKUP(O6150:O13181,'VLOOKUP Ranges'!$A$9:$B$12,2,TRUE)</f>
        <v>29-55</v>
      </c>
      <c r="O6150">
        <v>34</v>
      </c>
      <c r="P6150">
        <v>1</v>
      </c>
      <c r="Q6150" t="s">
        <v>45</v>
      </c>
      <c r="R6150" t="s">
        <v>44</v>
      </c>
      <c r="S6150" t="s">
        <v>44</v>
      </c>
      <c r="T6150" t="s">
        <v>45</v>
      </c>
      <c r="U6150" t="s">
        <v>44</v>
      </c>
      <c r="V6150" t="s">
        <v>44</v>
      </c>
      <c r="W6150" t="s">
        <v>45</v>
      </c>
      <c r="X6150">
        <v>1</v>
      </c>
      <c r="Y6150" t="str">
        <f>VLOOKUP(Z6150:Z13181,'VLOOKUP Ranges'!$A$2:$B$5,2,TRUE)</f>
        <v>89-118</v>
      </c>
      <c r="Z6150">
        <v>90.05</v>
      </c>
      <c r="AA6150">
        <v>3097</v>
      </c>
      <c r="AB6150" t="s">
        <v>44</v>
      </c>
      <c r="AC6150">
        <v>0</v>
      </c>
      <c r="AD6150">
        <v>59</v>
      </c>
      <c r="AE6150">
        <v>4648</v>
      </c>
      <c r="AG6150" t="b">
        <v>0</v>
      </c>
      <c r="AH6150" t="b">
        <v>0</v>
      </c>
      <c r="AI6150" t="b">
        <v>1</v>
      </c>
      <c r="AJ6150" t="b">
        <v>0</v>
      </c>
      <c r="AK6150" t="b">
        <v>1</v>
      </c>
      <c r="AL6150" t="b">
        <v>0</v>
      </c>
      <c r="AM6150" t="b">
        <v>0</v>
      </c>
      <c r="AN6150">
        <v>91.088235294117595</v>
      </c>
      <c r="AO6150">
        <f t="shared" si="96"/>
        <v>91</v>
      </c>
      <c r="AP6150" t="b">
        <v>0</v>
      </c>
    </row>
    <row r="6151" spans="1:42" x14ac:dyDescent="0.25">
      <c r="A6151" t="s">
        <v>8995</v>
      </c>
      <c r="B6151">
        <v>1</v>
      </c>
      <c r="C6151" t="s">
        <v>40</v>
      </c>
      <c r="D6151" t="s">
        <v>41</v>
      </c>
      <c r="E6151" t="s">
        <v>4972</v>
      </c>
      <c r="F6151">
        <v>93962</v>
      </c>
      <c r="G6151" t="s">
        <v>4973</v>
      </c>
      <c r="H6151">
        <v>36.624640999999997</v>
      </c>
      <c r="I6151">
        <v>-121.647195</v>
      </c>
      <c r="J6151">
        <v>0</v>
      </c>
      <c r="K6151">
        <v>0</v>
      </c>
      <c r="L6151">
        <v>1</v>
      </c>
      <c r="M6151">
        <v>1</v>
      </c>
      <c r="N6151" t="str">
        <f>VLOOKUP(O6151:O13182,'VLOOKUP Ranges'!$A$9:$B$12,2,TRUE)</f>
        <v>55-77</v>
      </c>
      <c r="O6151">
        <v>72</v>
      </c>
      <c r="P6151">
        <v>1</v>
      </c>
      <c r="Q6151" t="s">
        <v>45</v>
      </c>
      <c r="R6151" t="s">
        <v>66</v>
      </c>
      <c r="S6151" t="s">
        <v>66</v>
      </c>
      <c r="T6151" t="s">
        <v>66</v>
      </c>
      <c r="U6151" t="s">
        <v>66</v>
      </c>
      <c r="V6151" t="s">
        <v>66</v>
      </c>
      <c r="W6151" t="s">
        <v>66</v>
      </c>
      <c r="X6151">
        <v>0</v>
      </c>
      <c r="Y6151" t="str">
        <f>VLOOKUP(Z6151:Z13182,'VLOOKUP Ranges'!$A$2:$B$5,2,TRUE)</f>
        <v>18-35</v>
      </c>
      <c r="Z6151">
        <v>24.45</v>
      </c>
      <c r="AA6151">
        <v>1709.1</v>
      </c>
      <c r="AB6151" t="s">
        <v>44</v>
      </c>
      <c r="AC6151">
        <v>0</v>
      </c>
      <c r="AD6151">
        <v>64</v>
      </c>
      <c r="AE6151">
        <v>5335</v>
      </c>
      <c r="AG6151" t="b">
        <v>0</v>
      </c>
      <c r="AH6151" t="b">
        <v>1</v>
      </c>
      <c r="AI6151" t="b">
        <v>0</v>
      </c>
      <c r="AJ6151" t="b">
        <v>1</v>
      </c>
      <c r="AK6151" t="b">
        <v>0</v>
      </c>
      <c r="AL6151" t="b">
        <v>0</v>
      </c>
      <c r="AM6151" t="b">
        <v>0</v>
      </c>
      <c r="AN6151">
        <v>23.737499999999901</v>
      </c>
      <c r="AO6151">
        <f t="shared" si="96"/>
        <v>25</v>
      </c>
      <c r="AP6151" t="b">
        <v>0</v>
      </c>
    </row>
    <row r="6152" spans="1:42" x14ac:dyDescent="0.25">
      <c r="A6152" t="s">
        <v>8996</v>
      </c>
      <c r="B6152">
        <v>1</v>
      </c>
      <c r="C6152" t="s">
        <v>40</v>
      </c>
      <c r="D6152" t="s">
        <v>41</v>
      </c>
      <c r="E6152" t="s">
        <v>673</v>
      </c>
      <c r="F6152">
        <v>94002</v>
      </c>
      <c r="G6152" t="s">
        <v>674</v>
      </c>
      <c r="H6152">
        <v>37.509366</v>
      </c>
      <c r="I6152">
        <v>-122.30613200000001</v>
      </c>
      <c r="J6152">
        <v>1</v>
      </c>
      <c r="K6152">
        <v>0</v>
      </c>
      <c r="L6152">
        <v>1</v>
      </c>
      <c r="M6152">
        <v>1</v>
      </c>
      <c r="N6152" t="str">
        <f>VLOOKUP(O6152:O13183,'VLOOKUP Ranges'!$A$9:$B$12,2,TRUE)</f>
        <v>29-55</v>
      </c>
      <c r="O6152">
        <v>31</v>
      </c>
      <c r="P6152">
        <v>0</v>
      </c>
      <c r="Q6152" t="s">
        <v>62</v>
      </c>
      <c r="R6152" t="s">
        <v>45</v>
      </c>
      <c r="S6152" t="s">
        <v>44</v>
      </c>
      <c r="T6152" t="s">
        <v>45</v>
      </c>
      <c r="U6152" t="s">
        <v>45</v>
      </c>
      <c r="V6152" t="s">
        <v>45</v>
      </c>
      <c r="W6152" t="s">
        <v>45</v>
      </c>
      <c r="X6152">
        <v>0</v>
      </c>
      <c r="Y6152" t="str">
        <f>VLOOKUP(Z6152:Z13183,'VLOOKUP Ranges'!$A$2:$B$5,2,TRUE)</f>
        <v>35-70</v>
      </c>
      <c r="Z6152">
        <v>59.95</v>
      </c>
      <c r="AA6152">
        <v>1848.8</v>
      </c>
      <c r="AB6152" t="s">
        <v>44</v>
      </c>
      <c r="AC6152">
        <v>0</v>
      </c>
      <c r="AD6152">
        <v>37</v>
      </c>
      <c r="AE6152">
        <v>4337</v>
      </c>
      <c r="AG6152" t="b">
        <v>1</v>
      </c>
      <c r="AH6152" t="b">
        <v>0</v>
      </c>
      <c r="AI6152" t="b">
        <v>0</v>
      </c>
      <c r="AJ6152" t="b">
        <v>0</v>
      </c>
      <c r="AK6152" t="b">
        <v>0</v>
      </c>
      <c r="AL6152" t="b">
        <v>1</v>
      </c>
      <c r="AM6152" t="b">
        <v>0</v>
      </c>
      <c r="AN6152">
        <v>59.6387096774193</v>
      </c>
      <c r="AO6152">
        <f t="shared" si="96"/>
        <v>60</v>
      </c>
      <c r="AP6152" t="b">
        <v>0</v>
      </c>
    </row>
    <row r="6153" spans="1:42" x14ac:dyDescent="0.25">
      <c r="A6153" t="s">
        <v>8997</v>
      </c>
      <c r="B6153">
        <v>1</v>
      </c>
      <c r="C6153" t="s">
        <v>40</v>
      </c>
      <c r="D6153" t="s">
        <v>41</v>
      </c>
      <c r="E6153" t="s">
        <v>1760</v>
      </c>
      <c r="F6153">
        <v>94005</v>
      </c>
      <c r="G6153" t="s">
        <v>1761</v>
      </c>
      <c r="H6153">
        <v>37.684694</v>
      </c>
      <c r="I6153">
        <v>-122.40712000000001</v>
      </c>
      <c r="J6153">
        <v>1</v>
      </c>
      <c r="K6153">
        <v>0</v>
      </c>
      <c r="L6153">
        <v>0</v>
      </c>
      <c r="M6153">
        <v>1</v>
      </c>
      <c r="N6153" t="str">
        <f>VLOOKUP(O6153:O13184,'VLOOKUP Ranges'!$A$9:$B$12,2,TRUE)</f>
        <v>29-55</v>
      </c>
      <c r="O6153">
        <v>30</v>
      </c>
      <c r="P6153">
        <v>1</v>
      </c>
      <c r="Q6153" t="s">
        <v>45</v>
      </c>
      <c r="R6153" t="s">
        <v>66</v>
      </c>
      <c r="S6153" t="s">
        <v>66</v>
      </c>
      <c r="T6153" t="s">
        <v>66</v>
      </c>
      <c r="U6153" t="s">
        <v>66</v>
      </c>
      <c r="V6153" t="s">
        <v>66</v>
      </c>
      <c r="W6153" t="s">
        <v>66</v>
      </c>
      <c r="X6153">
        <v>0</v>
      </c>
      <c r="Y6153" t="str">
        <f>VLOOKUP(Z6153:Z13184,'VLOOKUP Ranges'!$A$2:$B$5,2,TRUE)</f>
        <v>18-35</v>
      </c>
      <c r="Z6153">
        <v>25.35</v>
      </c>
      <c r="AA6153">
        <v>723.3</v>
      </c>
      <c r="AB6153" t="s">
        <v>44</v>
      </c>
      <c r="AC6153">
        <v>0</v>
      </c>
      <c r="AD6153">
        <v>47</v>
      </c>
      <c r="AE6153">
        <v>5915</v>
      </c>
      <c r="AG6153" t="b">
        <v>1</v>
      </c>
      <c r="AH6153" t="b">
        <v>0</v>
      </c>
      <c r="AI6153" t="b">
        <v>0</v>
      </c>
      <c r="AJ6153" t="b">
        <v>1</v>
      </c>
      <c r="AK6153" t="b">
        <v>0</v>
      </c>
      <c r="AL6153" t="b">
        <v>0</v>
      </c>
      <c r="AM6153" t="b">
        <v>0</v>
      </c>
      <c r="AN6153">
        <v>24.11</v>
      </c>
      <c r="AO6153">
        <f t="shared" si="96"/>
        <v>26</v>
      </c>
      <c r="AP6153" t="b">
        <v>0</v>
      </c>
    </row>
    <row r="6154" spans="1:42" x14ac:dyDescent="0.25">
      <c r="A6154" t="s">
        <v>8998</v>
      </c>
      <c r="B6154">
        <v>1</v>
      </c>
      <c r="C6154" t="s">
        <v>40</v>
      </c>
      <c r="D6154" t="s">
        <v>41</v>
      </c>
      <c r="E6154" t="s">
        <v>676</v>
      </c>
      <c r="F6154">
        <v>94015</v>
      </c>
      <c r="G6154" t="s">
        <v>1767</v>
      </c>
      <c r="H6154">
        <v>37.680844</v>
      </c>
      <c r="I6154">
        <v>-122.48130999999999</v>
      </c>
      <c r="J6154">
        <v>1</v>
      </c>
      <c r="K6154">
        <v>1</v>
      </c>
      <c r="L6154">
        <v>1</v>
      </c>
      <c r="M6154">
        <v>0</v>
      </c>
      <c r="N6154" t="str">
        <f>VLOOKUP(O6154:O13185,'VLOOKUP Ranges'!$A$9:$B$12,2,TRUE)</f>
        <v>9-29</v>
      </c>
      <c r="O6154">
        <v>19</v>
      </c>
      <c r="P6154">
        <v>0</v>
      </c>
      <c r="Q6154" t="s">
        <v>62</v>
      </c>
      <c r="R6154" t="s">
        <v>44</v>
      </c>
      <c r="S6154" t="s">
        <v>45</v>
      </c>
      <c r="T6154" t="s">
        <v>45</v>
      </c>
      <c r="U6154" t="s">
        <v>44</v>
      </c>
      <c r="V6154" t="s">
        <v>44</v>
      </c>
      <c r="W6154" t="s">
        <v>44</v>
      </c>
      <c r="X6154">
        <v>1</v>
      </c>
      <c r="Y6154" t="str">
        <f>VLOOKUP(Z6154:Z13185,'VLOOKUP Ranges'!$A$2:$B$5,2,TRUE)</f>
        <v>18-35</v>
      </c>
      <c r="Z6154">
        <v>34.299999999999997</v>
      </c>
      <c r="AA6154">
        <v>577.15</v>
      </c>
      <c r="AB6154" t="s">
        <v>44</v>
      </c>
      <c r="AC6154">
        <v>0</v>
      </c>
      <c r="AD6154">
        <v>20</v>
      </c>
      <c r="AE6154">
        <v>4615</v>
      </c>
      <c r="AG6154" t="b">
        <v>0</v>
      </c>
      <c r="AH6154" t="b">
        <v>0</v>
      </c>
      <c r="AI6154" t="b">
        <v>0</v>
      </c>
      <c r="AJ6154" t="b">
        <v>0</v>
      </c>
      <c r="AK6154" t="b">
        <v>1</v>
      </c>
      <c r="AL6154" t="b">
        <v>0</v>
      </c>
      <c r="AM6154" t="b">
        <v>0</v>
      </c>
      <c r="AN6154">
        <v>30.376315789473601</v>
      </c>
      <c r="AO6154">
        <f t="shared" si="96"/>
        <v>35</v>
      </c>
      <c r="AP6154" t="b">
        <v>0</v>
      </c>
    </row>
    <row r="6155" spans="1:42" x14ac:dyDescent="0.25">
      <c r="A6155" t="s">
        <v>8999</v>
      </c>
      <c r="B6155">
        <v>1</v>
      </c>
      <c r="C6155" t="s">
        <v>40</v>
      </c>
      <c r="D6155" t="s">
        <v>41</v>
      </c>
      <c r="E6155" t="s">
        <v>2672</v>
      </c>
      <c r="F6155">
        <v>94019</v>
      </c>
      <c r="G6155" t="s">
        <v>2673</v>
      </c>
      <c r="H6155">
        <v>37.455669999999998</v>
      </c>
      <c r="I6155">
        <v>-122.40799199999999</v>
      </c>
      <c r="J6155">
        <v>0</v>
      </c>
      <c r="K6155">
        <v>0</v>
      </c>
      <c r="L6155">
        <v>1</v>
      </c>
      <c r="M6155">
        <v>0</v>
      </c>
      <c r="N6155" t="str">
        <f>VLOOKUP(O6155:O13186,'VLOOKUP Ranges'!$A$9:$B$12,2,TRUE)</f>
        <v>55-77</v>
      </c>
      <c r="O6155">
        <v>65</v>
      </c>
      <c r="P6155">
        <v>1</v>
      </c>
      <c r="Q6155" t="s">
        <v>45</v>
      </c>
      <c r="R6155" t="s">
        <v>45</v>
      </c>
      <c r="S6155" t="s">
        <v>44</v>
      </c>
      <c r="T6155" t="s">
        <v>45</v>
      </c>
      <c r="U6155" t="s">
        <v>44</v>
      </c>
      <c r="V6155" t="s">
        <v>45</v>
      </c>
      <c r="W6155" t="s">
        <v>45</v>
      </c>
      <c r="X6155">
        <v>1</v>
      </c>
      <c r="Y6155" t="str">
        <f>VLOOKUP(Z6155:Z13186,'VLOOKUP Ranges'!$A$2:$B$5,2,TRUE)</f>
        <v>89-118</v>
      </c>
      <c r="Z6155">
        <v>105.05</v>
      </c>
      <c r="AA6155">
        <v>6914.95</v>
      </c>
      <c r="AB6155" t="s">
        <v>44</v>
      </c>
      <c r="AC6155">
        <v>0</v>
      </c>
      <c r="AD6155">
        <v>53</v>
      </c>
      <c r="AE6155">
        <v>5313</v>
      </c>
      <c r="AG6155" t="b">
        <v>0</v>
      </c>
      <c r="AH6155" t="b">
        <v>0</v>
      </c>
      <c r="AI6155" t="b">
        <v>1</v>
      </c>
      <c r="AJ6155" t="b">
        <v>0</v>
      </c>
      <c r="AK6155" t="b">
        <v>0</v>
      </c>
      <c r="AL6155" t="b">
        <v>1</v>
      </c>
      <c r="AM6155" t="b">
        <v>0</v>
      </c>
      <c r="AN6155">
        <v>106.38384615384599</v>
      </c>
      <c r="AO6155">
        <f t="shared" si="96"/>
        <v>106</v>
      </c>
      <c r="AP6155" t="b">
        <v>1</v>
      </c>
    </row>
    <row r="6156" spans="1:42" x14ac:dyDescent="0.25">
      <c r="A6156" t="s">
        <v>9000</v>
      </c>
      <c r="B6156">
        <v>1</v>
      </c>
      <c r="C6156" t="s">
        <v>40</v>
      </c>
      <c r="D6156" t="s">
        <v>41</v>
      </c>
      <c r="E6156" t="s">
        <v>4979</v>
      </c>
      <c r="F6156">
        <v>94020</v>
      </c>
      <c r="G6156" t="s">
        <v>4980</v>
      </c>
      <c r="H6156">
        <v>37.285677</v>
      </c>
      <c r="I6156">
        <v>-122.224165</v>
      </c>
      <c r="J6156">
        <v>0</v>
      </c>
      <c r="K6156">
        <v>0</v>
      </c>
      <c r="L6156">
        <v>1</v>
      </c>
      <c r="M6156">
        <v>1</v>
      </c>
      <c r="N6156" t="str">
        <f>VLOOKUP(O6156:O13187,'VLOOKUP Ranges'!$A$9:$B$12,2,TRUE)</f>
        <v>29-55</v>
      </c>
      <c r="O6156">
        <v>30</v>
      </c>
      <c r="P6156">
        <v>1</v>
      </c>
      <c r="Q6156" t="s">
        <v>44</v>
      </c>
      <c r="R6156" t="s">
        <v>66</v>
      </c>
      <c r="S6156" t="s">
        <v>66</v>
      </c>
      <c r="T6156" t="s">
        <v>66</v>
      </c>
      <c r="U6156" t="s">
        <v>66</v>
      </c>
      <c r="V6156" t="s">
        <v>66</v>
      </c>
      <c r="W6156" t="s">
        <v>66</v>
      </c>
      <c r="X6156">
        <v>0</v>
      </c>
      <c r="Y6156" t="str">
        <f>VLOOKUP(Z6156:Z13187,'VLOOKUP Ranges'!$A$2:$B$5,2,TRUE)</f>
        <v>18-35</v>
      </c>
      <c r="Z6156">
        <v>19.3</v>
      </c>
      <c r="AA6156">
        <v>602.9</v>
      </c>
      <c r="AB6156" t="s">
        <v>44</v>
      </c>
      <c r="AC6156">
        <v>0</v>
      </c>
      <c r="AD6156">
        <v>30</v>
      </c>
      <c r="AE6156">
        <v>4453</v>
      </c>
      <c r="AG6156" t="b">
        <v>0</v>
      </c>
      <c r="AH6156" t="b">
        <v>1</v>
      </c>
      <c r="AI6156" t="b">
        <v>0</v>
      </c>
      <c r="AJ6156" t="b">
        <v>1</v>
      </c>
      <c r="AK6156" t="b">
        <v>0</v>
      </c>
      <c r="AL6156" t="b">
        <v>0</v>
      </c>
      <c r="AM6156" t="b">
        <v>1</v>
      </c>
      <c r="AN6156">
        <v>20.0966666666666</v>
      </c>
      <c r="AO6156">
        <f t="shared" si="96"/>
        <v>20</v>
      </c>
      <c r="AP6156" t="b">
        <v>0</v>
      </c>
    </row>
    <row r="6157" spans="1:42" x14ac:dyDescent="0.25">
      <c r="A6157" t="s">
        <v>9001</v>
      </c>
      <c r="B6157">
        <v>1</v>
      </c>
      <c r="C6157" t="s">
        <v>40</v>
      </c>
      <c r="D6157" t="s">
        <v>41</v>
      </c>
      <c r="E6157" t="s">
        <v>679</v>
      </c>
      <c r="F6157">
        <v>94021</v>
      </c>
      <c r="G6157" t="s">
        <v>680</v>
      </c>
      <c r="H6157">
        <v>37.266387999999999</v>
      </c>
      <c r="I6157">
        <v>-122.26308</v>
      </c>
      <c r="J6157">
        <v>1</v>
      </c>
      <c r="K6157">
        <v>0</v>
      </c>
      <c r="L6157">
        <v>0</v>
      </c>
      <c r="M6157">
        <v>0</v>
      </c>
      <c r="N6157" t="str">
        <f>VLOOKUP(O6157:O13188,'VLOOKUP Ranges'!$A$9:$B$12,2,TRUE)</f>
        <v>1-9</v>
      </c>
      <c r="O6157">
        <v>6</v>
      </c>
      <c r="P6157">
        <v>1</v>
      </c>
      <c r="Q6157" t="s">
        <v>44</v>
      </c>
      <c r="R6157" t="s">
        <v>66</v>
      </c>
      <c r="S6157" t="s">
        <v>66</v>
      </c>
      <c r="T6157" t="s">
        <v>66</v>
      </c>
      <c r="U6157" t="s">
        <v>66</v>
      </c>
      <c r="V6157" t="s">
        <v>66</v>
      </c>
      <c r="W6157" t="s">
        <v>66</v>
      </c>
      <c r="X6157">
        <v>0</v>
      </c>
      <c r="Y6157" t="str">
        <f>VLOOKUP(Z6157:Z13188,'VLOOKUP Ranges'!$A$2:$B$5,2,TRUE)</f>
        <v>18-35</v>
      </c>
      <c r="Z6157">
        <v>19.149999999999999</v>
      </c>
      <c r="AA6157">
        <v>124.4</v>
      </c>
      <c r="AB6157" t="s">
        <v>44</v>
      </c>
      <c r="AC6157">
        <v>0</v>
      </c>
      <c r="AD6157">
        <v>41</v>
      </c>
      <c r="AE6157">
        <v>5322</v>
      </c>
      <c r="AG6157" t="b">
        <v>1</v>
      </c>
      <c r="AH6157" t="b">
        <v>0</v>
      </c>
      <c r="AI6157" t="b">
        <v>0</v>
      </c>
      <c r="AJ6157" t="b">
        <v>1</v>
      </c>
      <c r="AK6157" t="b">
        <v>0</v>
      </c>
      <c r="AL6157" t="b">
        <v>0</v>
      </c>
      <c r="AM6157" t="b">
        <v>1</v>
      </c>
      <c r="AN6157">
        <v>20.733333333333299</v>
      </c>
      <c r="AO6157">
        <f t="shared" si="96"/>
        <v>20</v>
      </c>
      <c r="AP6157" t="b">
        <v>0</v>
      </c>
    </row>
    <row r="6158" spans="1:42" x14ac:dyDescent="0.25">
      <c r="A6158" t="s">
        <v>9002</v>
      </c>
      <c r="B6158">
        <v>1</v>
      </c>
      <c r="C6158" t="s">
        <v>40</v>
      </c>
      <c r="D6158" t="s">
        <v>41</v>
      </c>
      <c r="E6158" t="s">
        <v>682</v>
      </c>
      <c r="F6158">
        <v>94022</v>
      </c>
      <c r="G6158" t="s">
        <v>4982</v>
      </c>
      <c r="H6158">
        <v>37.349545999999997</v>
      </c>
      <c r="I6158">
        <v>-122.134356</v>
      </c>
      <c r="J6158">
        <v>0</v>
      </c>
      <c r="K6158">
        <v>0</v>
      </c>
      <c r="L6158">
        <v>0</v>
      </c>
      <c r="M6158">
        <v>0</v>
      </c>
      <c r="N6158" t="str">
        <f>VLOOKUP(O6158:O13189,'VLOOKUP Ranges'!$A$9:$B$12,2,TRUE)</f>
        <v>1-9</v>
      </c>
      <c r="O6158">
        <v>2</v>
      </c>
      <c r="P6158">
        <v>0</v>
      </c>
      <c r="Q6158" t="s">
        <v>62</v>
      </c>
      <c r="R6158" t="s">
        <v>44</v>
      </c>
      <c r="S6158" t="s">
        <v>45</v>
      </c>
      <c r="T6158" t="s">
        <v>44</v>
      </c>
      <c r="U6158" t="s">
        <v>44</v>
      </c>
      <c r="V6158" t="s">
        <v>45</v>
      </c>
      <c r="W6158" t="s">
        <v>45</v>
      </c>
      <c r="X6158">
        <v>0</v>
      </c>
      <c r="Y6158" t="str">
        <f>VLOOKUP(Z6158:Z13189,'VLOOKUP Ranges'!$A$2:$B$5,2,TRUE)</f>
        <v>35-70</v>
      </c>
      <c r="Z6158">
        <v>51.4</v>
      </c>
      <c r="AA6158">
        <v>96.8</v>
      </c>
      <c r="AB6158" t="s">
        <v>44</v>
      </c>
      <c r="AC6158">
        <v>0</v>
      </c>
      <c r="AD6158">
        <v>58</v>
      </c>
      <c r="AE6158">
        <v>2580</v>
      </c>
      <c r="AG6158" t="b">
        <v>0</v>
      </c>
      <c r="AH6158" t="b">
        <v>0</v>
      </c>
      <c r="AI6158" t="b">
        <v>0</v>
      </c>
      <c r="AJ6158" t="b">
        <v>0</v>
      </c>
      <c r="AK6158" t="b">
        <v>0</v>
      </c>
      <c r="AL6158" t="b">
        <v>1</v>
      </c>
      <c r="AM6158" t="b">
        <v>0</v>
      </c>
      <c r="AN6158">
        <v>48.4</v>
      </c>
      <c r="AO6158">
        <f t="shared" si="96"/>
        <v>52</v>
      </c>
      <c r="AP6158" t="b">
        <v>0</v>
      </c>
    </row>
    <row r="6159" spans="1:42" x14ac:dyDescent="0.25">
      <c r="A6159" t="s">
        <v>9003</v>
      </c>
      <c r="B6159">
        <v>1</v>
      </c>
      <c r="C6159" t="s">
        <v>40</v>
      </c>
      <c r="D6159" t="s">
        <v>41</v>
      </c>
      <c r="E6159" t="s">
        <v>682</v>
      </c>
      <c r="F6159">
        <v>94024</v>
      </c>
      <c r="G6159" t="s">
        <v>683</v>
      </c>
      <c r="H6159">
        <v>37.352910999999999</v>
      </c>
      <c r="I6159">
        <v>-122.093002</v>
      </c>
      <c r="J6159">
        <v>1</v>
      </c>
      <c r="K6159">
        <v>0</v>
      </c>
      <c r="L6159">
        <v>1</v>
      </c>
      <c r="M6159">
        <v>1</v>
      </c>
      <c r="N6159" t="str">
        <f>VLOOKUP(O6159:O13190,'VLOOKUP Ranges'!$A$9:$B$12,2,TRUE)</f>
        <v>29-55</v>
      </c>
      <c r="O6159">
        <v>53</v>
      </c>
      <c r="P6159">
        <v>1</v>
      </c>
      <c r="Q6159" t="s">
        <v>45</v>
      </c>
      <c r="R6159" t="s">
        <v>45</v>
      </c>
      <c r="S6159" t="s">
        <v>44</v>
      </c>
      <c r="T6159" t="s">
        <v>44</v>
      </c>
      <c r="U6159" t="s">
        <v>45</v>
      </c>
      <c r="V6159" t="s">
        <v>44</v>
      </c>
      <c r="W6159" t="s">
        <v>45</v>
      </c>
      <c r="X6159">
        <v>0</v>
      </c>
      <c r="Y6159" t="str">
        <f>VLOOKUP(Z6159:Z13190,'VLOOKUP Ranges'!$A$2:$B$5,2,TRUE)</f>
        <v>70-89</v>
      </c>
      <c r="Z6159">
        <v>71.849999999999994</v>
      </c>
      <c r="AA6159">
        <v>3827.9</v>
      </c>
      <c r="AB6159" t="s">
        <v>44</v>
      </c>
      <c r="AC6159">
        <v>0</v>
      </c>
      <c r="AD6159">
        <v>52</v>
      </c>
      <c r="AE6159">
        <v>4903</v>
      </c>
      <c r="AG6159" t="b">
        <v>0</v>
      </c>
      <c r="AH6159" t="b">
        <v>0</v>
      </c>
      <c r="AI6159" t="b">
        <v>0</v>
      </c>
      <c r="AJ6159" t="b">
        <v>0</v>
      </c>
      <c r="AK6159" t="b">
        <v>0</v>
      </c>
      <c r="AL6159" t="b">
        <v>1</v>
      </c>
      <c r="AM6159" t="b">
        <v>0</v>
      </c>
      <c r="AN6159">
        <v>72.224528301886707</v>
      </c>
      <c r="AO6159">
        <f t="shared" si="96"/>
        <v>72</v>
      </c>
      <c r="AP6159" t="b">
        <v>1</v>
      </c>
    </row>
    <row r="6160" spans="1:42" x14ac:dyDescent="0.25">
      <c r="A6160" t="s">
        <v>9004</v>
      </c>
      <c r="B6160">
        <v>1</v>
      </c>
      <c r="C6160" t="s">
        <v>40</v>
      </c>
      <c r="D6160" t="s">
        <v>41</v>
      </c>
      <c r="E6160" t="s">
        <v>4984</v>
      </c>
      <c r="F6160">
        <v>94025</v>
      </c>
      <c r="G6160" t="s">
        <v>4985</v>
      </c>
      <c r="H6160">
        <v>37.449551</v>
      </c>
      <c r="I6160">
        <v>-122.183762</v>
      </c>
      <c r="J6160">
        <v>1</v>
      </c>
      <c r="K6160">
        <v>1</v>
      </c>
      <c r="L6160">
        <v>1</v>
      </c>
      <c r="M6160">
        <v>0</v>
      </c>
      <c r="N6160" t="str">
        <f>VLOOKUP(O6160:O13191,'VLOOKUP Ranges'!$A$9:$B$12,2,TRUE)</f>
        <v>1-9</v>
      </c>
      <c r="O6160">
        <v>7</v>
      </c>
      <c r="P6160">
        <v>1</v>
      </c>
      <c r="Q6160" t="s">
        <v>45</v>
      </c>
      <c r="R6160" t="s">
        <v>44</v>
      </c>
      <c r="S6160" t="s">
        <v>44</v>
      </c>
      <c r="T6160" t="s">
        <v>44</v>
      </c>
      <c r="U6160" t="s">
        <v>44</v>
      </c>
      <c r="V6160" t="s">
        <v>44</v>
      </c>
      <c r="W6160" t="s">
        <v>44</v>
      </c>
      <c r="X6160">
        <v>1</v>
      </c>
      <c r="Y6160" t="str">
        <f>VLOOKUP(Z6160:Z13191,'VLOOKUP Ranges'!$A$2:$B$5,2,TRUE)</f>
        <v>70-89</v>
      </c>
      <c r="Z6160">
        <v>75.400000000000006</v>
      </c>
      <c r="AA6160">
        <v>533.04999999999995</v>
      </c>
      <c r="AB6160" t="s">
        <v>44</v>
      </c>
      <c r="AC6160">
        <v>0</v>
      </c>
      <c r="AD6160">
        <v>41</v>
      </c>
      <c r="AE6160">
        <v>3533</v>
      </c>
      <c r="AG6160" t="b">
        <v>0</v>
      </c>
      <c r="AH6160" t="b">
        <v>0</v>
      </c>
      <c r="AI6160" t="b">
        <v>1</v>
      </c>
      <c r="AJ6160" t="b">
        <v>0</v>
      </c>
      <c r="AK6160" t="b">
        <v>0</v>
      </c>
      <c r="AL6160" t="b">
        <v>1</v>
      </c>
      <c r="AM6160" t="b">
        <v>0</v>
      </c>
      <c r="AN6160">
        <v>76.149999999999906</v>
      </c>
      <c r="AO6160">
        <f t="shared" si="96"/>
        <v>76</v>
      </c>
      <c r="AP6160" t="b">
        <v>0</v>
      </c>
    </row>
    <row r="6161" spans="1:42" x14ac:dyDescent="0.25">
      <c r="A6161" t="s">
        <v>9005</v>
      </c>
      <c r="B6161">
        <v>1</v>
      </c>
      <c r="C6161" t="s">
        <v>40</v>
      </c>
      <c r="D6161" t="s">
        <v>41</v>
      </c>
      <c r="E6161" t="s">
        <v>1769</v>
      </c>
      <c r="F6161">
        <v>94027</v>
      </c>
      <c r="G6161" t="s">
        <v>1770</v>
      </c>
      <c r="H6161">
        <v>37.454923999999998</v>
      </c>
      <c r="I6161">
        <v>-122.20316800000001</v>
      </c>
      <c r="J6161">
        <v>0</v>
      </c>
      <c r="K6161">
        <v>0</v>
      </c>
      <c r="L6161">
        <v>1</v>
      </c>
      <c r="M6161">
        <v>1</v>
      </c>
      <c r="N6161" t="str">
        <f>VLOOKUP(O6161:O13192,'VLOOKUP Ranges'!$A$9:$B$12,2,TRUE)</f>
        <v>55-77</v>
      </c>
      <c r="O6161">
        <v>61</v>
      </c>
      <c r="P6161">
        <v>1</v>
      </c>
      <c r="Q6161" t="s">
        <v>44</v>
      </c>
      <c r="R6161" t="s">
        <v>45</v>
      </c>
      <c r="S6161" t="s">
        <v>44</v>
      </c>
      <c r="T6161" t="s">
        <v>44</v>
      </c>
      <c r="U6161" t="s">
        <v>44</v>
      </c>
      <c r="V6161" t="s">
        <v>44</v>
      </c>
      <c r="W6161" t="s">
        <v>44</v>
      </c>
      <c r="X6161">
        <v>1</v>
      </c>
      <c r="Y6161" t="str">
        <f>VLOOKUP(Z6161:Z13192,'VLOOKUP Ranges'!$A$2:$B$5,2,TRUE)</f>
        <v>35-70</v>
      </c>
      <c r="Z6161">
        <v>49.7</v>
      </c>
      <c r="AA6161">
        <v>2961.4</v>
      </c>
      <c r="AB6161" t="s">
        <v>44</v>
      </c>
      <c r="AC6161">
        <v>0</v>
      </c>
      <c r="AD6161">
        <v>46</v>
      </c>
      <c r="AE6161">
        <v>4577</v>
      </c>
      <c r="AG6161" t="b">
        <v>1</v>
      </c>
      <c r="AH6161" t="b">
        <v>0</v>
      </c>
      <c r="AI6161" t="b">
        <v>0</v>
      </c>
      <c r="AJ6161" t="b">
        <v>0</v>
      </c>
      <c r="AK6161" t="b">
        <v>0</v>
      </c>
      <c r="AL6161" t="b">
        <v>0</v>
      </c>
      <c r="AM6161" t="b">
        <v>0</v>
      </c>
      <c r="AN6161">
        <v>48.547540983606503</v>
      </c>
      <c r="AO6161">
        <f t="shared" si="96"/>
        <v>50</v>
      </c>
      <c r="AP6161" t="b">
        <v>1</v>
      </c>
    </row>
    <row r="6162" spans="1:42" x14ac:dyDescent="0.25">
      <c r="A6162" t="s">
        <v>9006</v>
      </c>
      <c r="B6162">
        <v>1</v>
      </c>
      <c r="C6162" t="s">
        <v>40</v>
      </c>
      <c r="D6162" t="s">
        <v>41</v>
      </c>
      <c r="E6162" t="s">
        <v>2677</v>
      </c>
      <c r="F6162">
        <v>94030</v>
      </c>
      <c r="G6162" t="s">
        <v>2678</v>
      </c>
      <c r="H6162">
        <v>37.601247999999998</v>
      </c>
      <c r="I6162">
        <v>-122.403099</v>
      </c>
      <c r="J6162">
        <v>0</v>
      </c>
      <c r="K6162">
        <v>0</v>
      </c>
      <c r="L6162">
        <v>0</v>
      </c>
      <c r="M6162">
        <v>0</v>
      </c>
      <c r="N6162" t="str">
        <f>VLOOKUP(O6162:O13193,'VLOOKUP Ranges'!$A$9:$B$12,2,TRUE)</f>
        <v>9-29</v>
      </c>
      <c r="O6162">
        <v>13</v>
      </c>
      <c r="P6162">
        <v>1</v>
      </c>
      <c r="Q6162" t="s">
        <v>45</v>
      </c>
      <c r="R6162" t="s">
        <v>45</v>
      </c>
      <c r="S6162" t="s">
        <v>44</v>
      </c>
      <c r="T6162" t="s">
        <v>45</v>
      </c>
      <c r="U6162" t="s">
        <v>44</v>
      </c>
      <c r="V6162" t="s">
        <v>45</v>
      </c>
      <c r="W6162" t="s">
        <v>45</v>
      </c>
      <c r="X6162">
        <v>1</v>
      </c>
      <c r="Y6162" t="str">
        <f>VLOOKUP(Z6162:Z13193,'VLOOKUP Ranges'!$A$2:$B$5,2,TRUE)</f>
        <v>70-89</v>
      </c>
      <c r="Z6162">
        <v>78.75</v>
      </c>
      <c r="AA6162">
        <v>995.35</v>
      </c>
      <c r="AB6162" t="s">
        <v>44</v>
      </c>
      <c r="AC6162">
        <v>0</v>
      </c>
      <c r="AD6162">
        <v>79</v>
      </c>
      <c r="AE6162">
        <v>5631</v>
      </c>
      <c r="AG6162" t="b">
        <v>0</v>
      </c>
      <c r="AH6162" t="b">
        <v>0</v>
      </c>
      <c r="AI6162" t="b">
        <v>0</v>
      </c>
      <c r="AJ6162" t="b">
        <v>0</v>
      </c>
      <c r="AK6162" t="b">
        <v>0</v>
      </c>
      <c r="AL6162" t="b">
        <v>1</v>
      </c>
      <c r="AM6162" t="b">
        <v>0</v>
      </c>
      <c r="AN6162">
        <v>76.565384615384602</v>
      </c>
      <c r="AO6162">
        <f t="shared" si="96"/>
        <v>79</v>
      </c>
      <c r="AP6162" t="b">
        <v>1</v>
      </c>
    </row>
    <row r="6163" spans="1:42" x14ac:dyDescent="0.25">
      <c r="A6163" t="s">
        <v>9007</v>
      </c>
      <c r="B6163">
        <v>1</v>
      </c>
      <c r="C6163" t="s">
        <v>40</v>
      </c>
      <c r="D6163" t="s">
        <v>41</v>
      </c>
      <c r="E6163" t="s">
        <v>4990</v>
      </c>
      <c r="F6163">
        <v>94037</v>
      </c>
      <c r="G6163" t="s">
        <v>4991</v>
      </c>
      <c r="H6163">
        <v>37.540582000000001</v>
      </c>
      <c r="I6163">
        <v>-122.50959400000001</v>
      </c>
      <c r="J6163">
        <v>1</v>
      </c>
      <c r="K6163">
        <v>1</v>
      </c>
      <c r="L6163">
        <v>1</v>
      </c>
      <c r="M6163">
        <v>0</v>
      </c>
      <c r="N6163" t="str">
        <f>VLOOKUP(O6163:O13194,'VLOOKUP Ranges'!$A$9:$B$12,2,TRUE)</f>
        <v>29-55</v>
      </c>
      <c r="O6163">
        <v>35</v>
      </c>
      <c r="P6163">
        <v>1</v>
      </c>
      <c r="Q6163" t="s">
        <v>45</v>
      </c>
      <c r="R6163" t="s">
        <v>44</v>
      </c>
      <c r="S6163" t="s">
        <v>44</v>
      </c>
      <c r="T6163" t="s">
        <v>45</v>
      </c>
      <c r="U6163" t="s">
        <v>44</v>
      </c>
      <c r="V6163" t="s">
        <v>44</v>
      </c>
      <c r="W6163" t="s">
        <v>44</v>
      </c>
      <c r="X6163">
        <v>1</v>
      </c>
      <c r="Y6163" t="str">
        <f>VLOOKUP(Z6163:Z13194,'VLOOKUP Ranges'!$A$2:$B$5,2,TRUE)</f>
        <v>70-89</v>
      </c>
      <c r="Z6163">
        <v>81.599999999999994</v>
      </c>
      <c r="AA6163">
        <v>2815.25</v>
      </c>
      <c r="AB6163" t="s">
        <v>44</v>
      </c>
      <c r="AC6163">
        <v>0</v>
      </c>
      <c r="AD6163">
        <v>60</v>
      </c>
      <c r="AE6163">
        <v>2300</v>
      </c>
      <c r="AG6163" t="b">
        <v>1</v>
      </c>
      <c r="AH6163" t="b">
        <v>0</v>
      </c>
      <c r="AI6163" t="b">
        <v>1</v>
      </c>
      <c r="AJ6163" t="b">
        <v>0</v>
      </c>
      <c r="AK6163" t="b">
        <v>0</v>
      </c>
      <c r="AL6163" t="b">
        <v>0</v>
      </c>
      <c r="AM6163" t="b">
        <v>0</v>
      </c>
      <c r="AN6163">
        <v>80.435714285714198</v>
      </c>
      <c r="AO6163">
        <f t="shared" si="96"/>
        <v>82</v>
      </c>
      <c r="AP6163" t="b">
        <v>0</v>
      </c>
    </row>
    <row r="6164" spans="1:42" x14ac:dyDescent="0.25">
      <c r="A6164" t="s">
        <v>9008</v>
      </c>
      <c r="B6164">
        <v>1</v>
      </c>
      <c r="C6164" t="s">
        <v>40</v>
      </c>
      <c r="D6164" t="s">
        <v>41</v>
      </c>
      <c r="E6164" t="s">
        <v>4993</v>
      </c>
      <c r="F6164">
        <v>94038</v>
      </c>
      <c r="G6164" t="s">
        <v>4994</v>
      </c>
      <c r="H6164">
        <v>37.515555999999997</v>
      </c>
      <c r="I6164">
        <v>-122.50231100000001</v>
      </c>
      <c r="J6164">
        <v>0</v>
      </c>
      <c r="K6164">
        <v>0</v>
      </c>
      <c r="L6164">
        <v>1</v>
      </c>
      <c r="M6164">
        <v>0</v>
      </c>
      <c r="N6164" t="str">
        <f>VLOOKUP(O6164:O13195,'VLOOKUP Ranges'!$A$9:$B$12,2,TRUE)</f>
        <v>1-9</v>
      </c>
      <c r="O6164">
        <v>2</v>
      </c>
      <c r="P6164">
        <v>1</v>
      </c>
      <c r="Q6164" t="s">
        <v>44</v>
      </c>
      <c r="R6164" t="s">
        <v>44</v>
      </c>
      <c r="S6164" t="s">
        <v>44</v>
      </c>
      <c r="T6164" t="s">
        <v>44</v>
      </c>
      <c r="U6164" t="s">
        <v>44</v>
      </c>
      <c r="V6164" t="s">
        <v>44</v>
      </c>
      <c r="W6164" t="s">
        <v>44</v>
      </c>
      <c r="X6164">
        <v>1</v>
      </c>
      <c r="Y6164" t="str">
        <f>VLOOKUP(Z6164:Z13195,'VLOOKUP Ranges'!$A$2:$B$5,2,TRUE)</f>
        <v>70-89</v>
      </c>
      <c r="Z6164">
        <v>70.400000000000006</v>
      </c>
      <c r="AA6164">
        <v>154.80000000000001</v>
      </c>
      <c r="AB6164" t="s">
        <v>44</v>
      </c>
      <c r="AC6164">
        <v>0</v>
      </c>
      <c r="AD6164">
        <v>39</v>
      </c>
      <c r="AE6164">
        <v>5748</v>
      </c>
      <c r="AG6164" t="b">
        <v>0</v>
      </c>
      <c r="AH6164" t="b">
        <v>0</v>
      </c>
      <c r="AI6164" t="b">
        <v>1</v>
      </c>
      <c r="AJ6164" t="b">
        <v>0</v>
      </c>
      <c r="AK6164" t="b">
        <v>1</v>
      </c>
      <c r="AL6164" t="b">
        <v>0</v>
      </c>
      <c r="AM6164" t="b">
        <v>0</v>
      </c>
      <c r="AN6164">
        <v>77.400000000000006</v>
      </c>
      <c r="AO6164">
        <f t="shared" si="96"/>
        <v>71</v>
      </c>
      <c r="AP6164" t="b">
        <v>0</v>
      </c>
    </row>
    <row r="6165" spans="1:42" x14ac:dyDescent="0.25">
      <c r="A6165" t="s">
        <v>9009</v>
      </c>
      <c r="B6165">
        <v>1</v>
      </c>
      <c r="C6165" t="s">
        <v>40</v>
      </c>
      <c r="D6165" t="s">
        <v>41</v>
      </c>
      <c r="E6165" t="s">
        <v>685</v>
      </c>
      <c r="F6165">
        <v>94041</v>
      </c>
      <c r="G6165" t="s">
        <v>4996</v>
      </c>
      <c r="H6165">
        <v>37.388348999999998</v>
      </c>
      <c r="I6165">
        <v>-122.075299</v>
      </c>
      <c r="J6165">
        <v>0</v>
      </c>
      <c r="K6165">
        <v>0</v>
      </c>
      <c r="L6165">
        <v>0</v>
      </c>
      <c r="M6165">
        <v>0</v>
      </c>
      <c r="N6165" t="str">
        <f>VLOOKUP(O6165:O13196,'VLOOKUP Ranges'!$A$9:$B$12,2,TRUE)</f>
        <v>1-9</v>
      </c>
      <c r="O6165">
        <v>3</v>
      </c>
      <c r="P6165">
        <v>1</v>
      </c>
      <c r="Q6165" t="s">
        <v>45</v>
      </c>
      <c r="R6165" t="s">
        <v>44</v>
      </c>
      <c r="S6165" t="s">
        <v>44</v>
      </c>
      <c r="T6165" t="s">
        <v>44</v>
      </c>
      <c r="U6165" t="s">
        <v>44</v>
      </c>
      <c r="V6165" t="s">
        <v>44</v>
      </c>
      <c r="W6165" t="s">
        <v>44</v>
      </c>
      <c r="X6165">
        <v>0</v>
      </c>
      <c r="Y6165" t="str">
        <f>VLOOKUP(Z6165:Z13196,'VLOOKUP Ranges'!$A$2:$B$5,2,TRUE)</f>
        <v>70-89</v>
      </c>
      <c r="Z6165">
        <v>76.099999999999994</v>
      </c>
      <c r="AA6165">
        <v>257.60000000000002</v>
      </c>
      <c r="AB6165" t="s">
        <v>44</v>
      </c>
      <c r="AC6165">
        <v>0</v>
      </c>
      <c r="AD6165">
        <v>25</v>
      </c>
      <c r="AE6165">
        <v>2650</v>
      </c>
      <c r="AG6165" t="b">
        <v>0</v>
      </c>
      <c r="AH6165" t="b">
        <v>0</v>
      </c>
      <c r="AI6165" t="b">
        <v>1</v>
      </c>
      <c r="AJ6165" t="b">
        <v>0</v>
      </c>
      <c r="AK6165" t="b">
        <v>0</v>
      </c>
      <c r="AL6165" t="b">
        <v>1</v>
      </c>
      <c r="AM6165" t="b">
        <v>0</v>
      </c>
      <c r="AN6165">
        <v>85.866666666666603</v>
      </c>
      <c r="AO6165">
        <f t="shared" si="96"/>
        <v>77</v>
      </c>
      <c r="AP6165" t="b">
        <v>0</v>
      </c>
    </row>
    <row r="6166" spans="1:42" x14ac:dyDescent="0.25">
      <c r="A6166" t="s">
        <v>9010</v>
      </c>
      <c r="B6166">
        <v>1</v>
      </c>
      <c r="C6166" t="s">
        <v>40</v>
      </c>
      <c r="D6166" t="s">
        <v>41</v>
      </c>
      <c r="E6166" t="s">
        <v>685</v>
      </c>
      <c r="F6166">
        <v>94043</v>
      </c>
      <c r="G6166" t="s">
        <v>688</v>
      </c>
      <c r="H6166">
        <v>37.419725</v>
      </c>
      <c r="I6166">
        <v>-122.06294699999999</v>
      </c>
      <c r="J6166">
        <v>0</v>
      </c>
      <c r="K6166">
        <v>0</v>
      </c>
      <c r="L6166">
        <v>0</v>
      </c>
      <c r="M6166">
        <v>0</v>
      </c>
      <c r="N6166" t="str">
        <f>VLOOKUP(O6166:O13197,'VLOOKUP Ranges'!$A$9:$B$12,2,TRUE)</f>
        <v>55-77</v>
      </c>
      <c r="O6166">
        <v>62</v>
      </c>
      <c r="P6166">
        <v>1</v>
      </c>
      <c r="Q6166" t="s">
        <v>45</v>
      </c>
      <c r="R6166" t="s">
        <v>44</v>
      </c>
      <c r="S6166" t="s">
        <v>44</v>
      </c>
      <c r="T6166" t="s">
        <v>44</v>
      </c>
      <c r="U6166" t="s">
        <v>44</v>
      </c>
      <c r="V6166" t="s">
        <v>45</v>
      </c>
      <c r="W6166" t="s">
        <v>45</v>
      </c>
      <c r="X6166">
        <v>1</v>
      </c>
      <c r="Y6166" t="str">
        <f>VLOOKUP(Z6166:Z13197,'VLOOKUP Ranges'!$A$2:$B$5,2,TRUE)</f>
        <v>89-118</v>
      </c>
      <c r="Z6166">
        <v>94</v>
      </c>
      <c r="AA6166">
        <v>5757.2</v>
      </c>
      <c r="AB6166" t="s">
        <v>44</v>
      </c>
      <c r="AC6166">
        <v>0</v>
      </c>
      <c r="AD6166">
        <v>25</v>
      </c>
      <c r="AE6166">
        <v>4778</v>
      </c>
      <c r="AG6166" t="b">
        <v>1</v>
      </c>
      <c r="AH6166" t="b">
        <v>0</v>
      </c>
      <c r="AI6166" t="b">
        <v>1</v>
      </c>
      <c r="AJ6166" t="b">
        <v>0</v>
      </c>
      <c r="AK6166" t="b">
        <v>0</v>
      </c>
      <c r="AL6166" t="b">
        <v>0</v>
      </c>
      <c r="AM6166" t="b">
        <v>0</v>
      </c>
      <c r="AN6166">
        <v>92.858064516129005</v>
      </c>
      <c r="AO6166">
        <f t="shared" si="96"/>
        <v>94</v>
      </c>
      <c r="AP6166" t="b">
        <v>0</v>
      </c>
    </row>
    <row r="6167" spans="1:42" x14ac:dyDescent="0.25">
      <c r="A6167" t="s">
        <v>9011</v>
      </c>
      <c r="B6167">
        <v>1</v>
      </c>
      <c r="C6167" t="s">
        <v>40</v>
      </c>
      <c r="D6167" t="s">
        <v>41</v>
      </c>
      <c r="E6167" t="s">
        <v>4998</v>
      </c>
      <c r="F6167">
        <v>94044</v>
      </c>
      <c r="G6167" t="s">
        <v>4999</v>
      </c>
      <c r="H6167">
        <v>37.573633000000001</v>
      </c>
      <c r="I6167">
        <v>-122.455167</v>
      </c>
      <c r="J6167">
        <v>1</v>
      </c>
      <c r="K6167">
        <v>0</v>
      </c>
      <c r="L6167">
        <v>1</v>
      </c>
      <c r="M6167">
        <v>1</v>
      </c>
      <c r="N6167" t="str">
        <f>VLOOKUP(O6167:O13198,'VLOOKUP Ranges'!$A$9:$B$12,2,TRUE)</f>
        <v>55-77</v>
      </c>
      <c r="O6167">
        <v>72</v>
      </c>
      <c r="P6167">
        <v>1</v>
      </c>
      <c r="Q6167" t="s">
        <v>45</v>
      </c>
      <c r="R6167" t="s">
        <v>45</v>
      </c>
      <c r="S6167" t="s">
        <v>45</v>
      </c>
      <c r="T6167" t="s">
        <v>45</v>
      </c>
      <c r="U6167" t="s">
        <v>45</v>
      </c>
      <c r="V6167" t="s">
        <v>44</v>
      </c>
      <c r="W6167" t="s">
        <v>45</v>
      </c>
      <c r="X6167">
        <v>0</v>
      </c>
      <c r="Y6167" t="str">
        <f>VLOOKUP(Z6167:Z13198,'VLOOKUP Ranges'!$A$2:$B$5,2,TRUE)</f>
        <v>89-118</v>
      </c>
      <c r="Z6167">
        <v>103.95</v>
      </c>
      <c r="AA6167">
        <v>7517.7</v>
      </c>
      <c r="AB6167" t="s">
        <v>44</v>
      </c>
      <c r="AC6167">
        <v>0</v>
      </c>
      <c r="AD6167">
        <v>26</v>
      </c>
      <c r="AE6167">
        <v>4495</v>
      </c>
      <c r="AG6167" t="b">
        <v>0</v>
      </c>
      <c r="AH6167" t="b">
        <v>1</v>
      </c>
      <c r="AI6167" t="b">
        <v>1</v>
      </c>
      <c r="AJ6167" t="b">
        <v>0</v>
      </c>
      <c r="AK6167" t="b">
        <v>1</v>
      </c>
      <c r="AL6167" t="b">
        <v>0</v>
      </c>
      <c r="AM6167" t="b">
        <v>0</v>
      </c>
      <c r="AN6167">
        <v>104.41249999999999</v>
      </c>
      <c r="AO6167">
        <f t="shared" si="96"/>
        <v>104</v>
      </c>
      <c r="AP6167" t="b">
        <v>1</v>
      </c>
    </row>
    <row r="6168" spans="1:42" x14ac:dyDescent="0.25">
      <c r="A6168" t="s">
        <v>9012</v>
      </c>
      <c r="B6168">
        <v>1</v>
      </c>
      <c r="C6168" t="s">
        <v>40</v>
      </c>
      <c r="D6168" t="s">
        <v>41</v>
      </c>
      <c r="E6168" t="s">
        <v>690</v>
      </c>
      <c r="F6168">
        <v>94060</v>
      </c>
      <c r="G6168" t="s">
        <v>691</v>
      </c>
      <c r="H6168">
        <v>37.225650000000002</v>
      </c>
      <c r="I6168">
        <v>-122.297533</v>
      </c>
      <c r="J6168">
        <v>1</v>
      </c>
      <c r="K6168">
        <v>0</v>
      </c>
      <c r="L6168">
        <v>1</v>
      </c>
      <c r="M6168">
        <v>0</v>
      </c>
      <c r="N6168" t="str">
        <f>VLOOKUP(O6168:O13199,'VLOOKUP Ranges'!$A$9:$B$12,2,TRUE)</f>
        <v>55-77</v>
      </c>
      <c r="O6168">
        <v>63</v>
      </c>
      <c r="P6168">
        <v>1</v>
      </c>
      <c r="Q6168" t="s">
        <v>44</v>
      </c>
      <c r="R6168" t="s">
        <v>66</v>
      </c>
      <c r="S6168" t="s">
        <v>66</v>
      </c>
      <c r="T6168" t="s">
        <v>66</v>
      </c>
      <c r="U6168" t="s">
        <v>66</v>
      </c>
      <c r="V6168" t="s">
        <v>66</v>
      </c>
      <c r="W6168" t="s">
        <v>66</v>
      </c>
      <c r="X6168">
        <v>1</v>
      </c>
      <c r="Y6168" t="str">
        <f>VLOOKUP(Z6168:Z13199,'VLOOKUP Ranges'!$A$2:$B$5,2,TRUE)</f>
        <v>18-35</v>
      </c>
      <c r="Z6168">
        <v>19.95</v>
      </c>
      <c r="AA6168">
        <v>1234.8</v>
      </c>
      <c r="AB6168" t="s">
        <v>44</v>
      </c>
      <c r="AC6168">
        <v>0</v>
      </c>
      <c r="AD6168">
        <v>74</v>
      </c>
      <c r="AE6168">
        <v>5151</v>
      </c>
      <c r="AG6168" t="b">
        <v>0</v>
      </c>
      <c r="AH6168" t="b">
        <v>1</v>
      </c>
      <c r="AI6168" t="b">
        <v>0</v>
      </c>
      <c r="AJ6168" t="b">
        <v>1</v>
      </c>
      <c r="AK6168" t="b">
        <v>0</v>
      </c>
      <c r="AL6168" t="b">
        <v>0</v>
      </c>
      <c r="AM6168" t="b">
        <v>0</v>
      </c>
      <c r="AN6168">
        <v>19.599999999999898</v>
      </c>
      <c r="AO6168">
        <f t="shared" si="96"/>
        <v>20</v>
      </c>
      <c r="AP6168" t="b">
        <v>0</v>
      </c>
    </row>
    <row r="6169" spans="1:42" x14ac:dyDescent="0.25">
      <c r="A6169" t="s">
        <v>9013</v>
      </c>
      <c r="B6169">
        <v>1</v>
      </c>
      <c r="C6169" t="s">
        <v>40</v>
      </c>
      <c r="D6169" t="s">
        <v>41</v>
      </c>
      <c r="E6169" t="s">
        <v>2680</v>
      </c>
      <c r="F6169">
        <v>94062</v>
      </c>
      <c r="G6169" t="s">
        <v>2681</v>
      </c>
      <c r="H6169">
        <v>37.410567</v>
      </c>
      <c r="I6169">
        <v>-122.297152</v>
      </c>
      <c r="J6169">
        <v>0</v>
      </c>
      <c r="K6169">
        <v>1</v>
      </c>
      <c r="L6169">
        <v>0</v>
      </c>
      <c r="M6169">
        <v>0</v>
      </c>
      <c r="N6169" t="str">
        <f>VLOOKUP(O6169:O13200,'VLOOKUP Ranges'!$A$9:$B$12,2,TRUE)</f>
        <v>29-55</v>
      </c>
      <c r="O6169">
        <v>35</v>
      </c>
      <c r="P6169">
        <v>1</v>
      </c>
      <c r="Q6169" t="s">
        <v>45</v>
      </c>
      <c r="R6169" t="s">
        <v>45</v>
      </c>
      <c r="S6169" t="s">
        <v>45</v>
      </c>
      <c r="T6169" t="s">
        <v>45</v>
      </c>
      <c r="U6169" t="s">
        <v>45</v>
      </c>
      <c r="V6169" t="s">
        <v>45</v>
      </c>
      <c r="W6169" t="s">
        <v>45</v>
      </c>
      <c r="X6169">
        <v>1</v>
      </c>
      <c r="Y6169" t="str">
        <f>VLOOKUP(Z6169:Z13200,'VLOOKUP Ranges'!$A$2:$B$5,2,TRUE)</f>
        <v>89-118</v>
      </c>
      <c r="Z6169">
        <v>110.8</v>
      </c>
      <c r="AA6169">
        <v>3836.3</v>
      </c>
      <c r="AB6169" t="s">
        <v>44</v>
      </c>
      <c r="AC6169">
        <v>0</v>
      </c>
      <c r="AD6169">
        <v>35</v>
      </c>
      <c r="AE6169">
        <v>2125</v>
      </c>
      <c r="AG6169" t="b">
        <v>1</v>
      </c>
      <c r="AH6169" t="b">
        <v>0</v>
      </c>
      <c r="AI6169" t="b">
        <v>1</v>
      </c>
      <c r="AJ6169" t="b">
        <v>0</v>
      </c>
      <c r="AK6169" t="b">
        <v>0</v>
      </c>
      <c r="AL6169" t="b">
        <v>0</v>
      </c>
      <c r="AM6169" t="b">
        <v>0</v>
      </c>
      <c r="AN6169">
        <v>109.608571428571</v>
      </c>
      <c r="AO6169">
        <f t="shared" si="96"/>
        <v>111</v>
      </c>
      <c r="AP6169" t="b">
        <v>1</v>
      </c>
    </row>
    <row r="6170" spans="1:42" x14ac:dyDescent="0.25">
      <c r="A6170" t="s">
        <v>9014</v>
      </c>
      <c r="B6170">
        <v>1</v>
      </c>
      <c r="C6170" t="s">
        <v>40</v>
      </c>
      <c r="D6170" t="s">
        <v>41</v>
      </c>
      <c r="E6170" t="s">
        <v>2680</v>
      </c>
      <c r="F6170">
        <v>94065</v>
      </c>
      <c r="G6170" t="s">
        <v>5004</v>
      </c>
      <c r="H6170">
        <v>37.527496999999997</v>
      </c>
      <c r="I6170">
        <v>-122.230941</v>
      </c>
      <c r="J6170">
        <v>1</v>
      </c>
      <c r="K6170">
        <v>0</v>
      </c>
      <c r="L6170">
        <v>1</v>
      </c>
      <c r="M6170">
        <v>0</v>
      </c>
      <c r="N6170" t="str">
        <f>VLOOKUP(O6170:O13201,'VLOOKUP Ranges'!$A$9:$B$12,2,TRUE)</f>
        <v>55-77</v>
      </c>
      <c r="O6170">
        <v>62</v>
      </c>
      <c r="P6170">
        <v>1</v>
      </c>
      <c r="Q6170" t="s">
        <v>45</v>
      </c>
      <c r="R6170" t="s">
        <v>45</v>
      </c>
      <c r="S6170" t="s">
        <v>45</v>
      </c>
      <c r="T6170" t="s">
        <v>44</v>
      </c>
      <c r="U6170" t="s">
        <v>44</v>
      </c>
      <c r="V6170" t="s">
        <v>44</v>
      </c>
      <c r="W6170" t="s">
        <v>45</v>
      </c>
      <c r="X6170">
        <v>0</v>
      </c>
      <c r="Y6170" t="str">
        <f>VLOOKUP(Z6170:Z13201,'VLOOKUP Ranges'!$A$2:$B$5,2,TRUE)</f>
        <v>89-118</v>
      </c>
      <c r="Z6170">
        <v>96.1</v>
      </c>
      <c r="AA6170">
        <v>6001.45</v>
      </c>
      <c r="AB6170" t="s">
        <v>44</v>
      </c>
      <c r="AC6170">
        <v>0</v>
      </c>
      <c r="AD6170">
        <v>61</v>
      </c>
      <c r="AE6170">
        <v>6139</v>
      </c>
      <c r="AG6170" t="b">
        <v>1</v>
      </c>
      <c r="AH6170" t="b">
        <v>0</v>
      </c>
      <c r="AI6170" t="b">
        <v>1</v>
      </c>
      <c r="AJ6170" t="b">
        <v>0</v>
      </c>
      <c r="AK6170" t="b">
        <v>0</v>
      </c>
      <c r="AL6170" t="b">
        <v>1</v>
      </c>
      <c r="AM6170" t="b">
        <v>0</v>
      </c>
      <c r="AN6170">
        <v>96.797580645161204</v>
      </c>
      <c r="AO6170">
        <f t="shared" si="96"/>
        <v>97</v>
      </c>
      <c r="AP6170" t="b">
        <v>1</v>
      </c>
    </row>
    <row r="6171" spans="1:42" x14ac:dyDescent="0.25">
      <c r="A6171" t="s">
        <v>9015</v>
      </c>
      <c r="B6171">
        <v>1</v>
      </c>
      <c r="C6171" t="s">
        <v>40</v>
      </c>
      <c r="D6171" t="s">
        <v>41</v>
      </c>
      <c r="E6171" t="s">
        <v>693</v>
      </c>
      <c r="F6171">
        <v>94066</v>
      </c>
      <c r="G6171" t="s">
        <v>694</v>
      </c>
      <c r="H6171">
        <v>37.624436000000003</v>
      </c>
      <c r="I6171">
        <v>-122.430661</v>
      </c>
      <c r="J6171">
        <v>0</v>
      </c>
      <c r="K6171">
        <v>0</v>
      </c>
      <c r="L6171">
        <v>0</v>
      </c>
      <c r="M6171">
        <v>0</v>
      </c>
      <c r="N6171" t="str">
        <f>VLOOKUP(O6171:O13202,'VLOOKUP Ranges'!$A$9:$B$12,2,TRUE)</f>
        <v>9-29</v>
      </c>
      <c r="O6171">
        <v>15</v>
      </c>
      <c r="P6171">
        <v>1</v>
      </c>
      <c r="Q6171" t="s">
        <v>45</v>
      </c>
      <c r="R6171" t="s">
        <v>44</v>
      </c>
      <c r="S6171" t="s">
        <v>44</v>
      </c>
      <c r="T6171" t="s">
        <v>44</v>
      </c>
      <c r="U6171" t="s">
        <v>44</v>
      </c>
      <c r="V6171" t="s">
        <v>44</v>
      </c>
      <c r="W6171" t="s">
        <v>44</v>
      </c>
      <c r="X6171">
        <v>1</v>
      </c>
      <c r="Y6171" t="str">
        <f>VLOOKUP(Z6171:Z13202,'VLOOKUP Ranges'!$A$2:$B$5,2,TRUE)</f>
        <v>35-70</v>
      </c>
      <c r="Z6171">
        <v>48.8</v>
      </c>
      <c r="AA6171">
        <v>720.1</v>
      </c>
      <c r="AB6171" t="s">
        <v>44</v>
      </c>
      <c r="AC6171">
        <v>0</v>
      </c>
      <c r="AD6171">
        <v>57</v>
      </c>
      <c r="AE6171">
        <v>2577</v>
      </c>
      <c r="AG6171" t="b">
        <v>0</v>
      </c>
      <c r="AH6171" t="b">
        <v>0</v>
      </c>
      <c r="AI6171" t="b">
        <v>0</v>
      </c>
      <c r="AJ6171" t="b">
        <v>0</v>
      </c>
      <c r="AK6171" t="b">
        <v>0</v>
      </c>
      <c r="AL6171" t="b">
        <v>0</v>
      </c>
      <c r="AM6171" t="b">
        <v>1</v>
      </c>
      <c r="AN6171">
        <v>48.006666666666597</v>
      </c>
      <c r="AO6171">
        <f t="shared" si="96"/>
        <v>49</v>
      </c>
      <c r="AP6171" t="b">
        <v>0</v>
      </c>
    </row>
    <row r="6172" spans="1:42" x14ac:dyDescent="0.25">
      <c r="A6172" t="s">
        <v>9016</v>
      </c>
      <c r="B6172">
        <v>1</v>
      </c>
      <c r="C6172" t="s">
        <v>40</v>
      </c>
      <c r="D6172" t="s">
        <v>41</v>
      </c>
      <c r="E6172" t="s">
        <v>5006</v>
      </c>
      <c r="F6172">
        <v>94070</v>
      </c>
      <c r="G6172" t="s">
        <v>5007</v>
      </c>
      <c r="H6172">
        <v>37.497914999999999</v>
      </c>
      <c r="I6172">
        <v>-122.26736099999999</v>
      </c>
      <c r="J6172">
        <v>0</v>
      </c>
      <c r="K6172">
        <v>0</v>
      </c>
      <c r="L6172">
        <v>0</v>
      </c>
      <c r="M6172">
        <v>0</v>
      </c>
      <c r="N6172" t="str">
        <f>VLOOKUP(O6172:O13203,'VLOOKUP Ranges'!$A$9:$B$12,2,TRUE)</f>
        <v>55-77</v>
      </c>
      <c r="O6172">
        <v>55</v>
      </c>
      <c r="P6172">
        <v>1</v>
      </c>
      <c r="Q6172" t="s">
        <v>44</v>
      </c>
      <c r="R6172" t="s">
        <v>45</v>
      </c>
      <c r="S6172" t="s">
        <v>44</v>
      </c>
      <c r="T6172" t="s">
        <v>44</v>
      </c>
      <c r="U6172" t="s">
        <v>44</v>
      </c>
      <c r="V6172" t="s">
        <v>44</v>
      </c>
      <c r="W6172" t="s">
        <v>44</v>
      </c>
      <c r="X6172">
        <v>1</v>
      </c>
      <c r="Y6172" t="str">
        <f>VLOOKUP(Z6172:Z13203,'VLOOKUP Ranges'!$A$2:$B$5,2,TRUE)</f>
        <v>35-70</v>
      </c>
      <c r="Z6172">
        <v>50.55</v>
      </c>
      <c r="AA6172">
        <v>2832.75</v>
      </c>
      <c r="AB6172" t="s">
        <v>44</v>
      </c>
      <c r="AC6172">
        <v>0</v>
      </c>
      <c r="AD6172">
        <v>44</v>
      </c>
      <c r="AE6172">
        <v>6250</v>
      </c>
      <c r="AG6172" t="b">
        <v>0</v>
      </c>
      <c r="AH6172" t="b">
        <v>0</v>
      </c>
      <c r="AI6172" t="b">
        <v>0</v>
      </c>
      <c r="AJ6172" t="b">
        <v>0</v>
      </c>
      <c r="AK6172" t="b">
        <v>1</v>
      </c>
      <c r="AL6172" t="b">
        <v>0</v>
      </c>
      <c r="AM6172" t="b">
        <v>0</v>
      </c>
      <c r="AN6172">
        <v>51.504545454545401</v>
      </c>
      <c r="AO6172">
        <f t="shared" si="96"/>
        <v>51</v>
      </c>
      <c r="AP6172" t="b">
        <v>1</v>
      </c>
    </row>
    <row r="6173" spans="1:42" x14ac:dyDescent="0.25">
      <c r="A6173" t="s">
        <v>9017</v>
      </c>
      <c r="B6173">
        <v>1</v>
      </c>
      <c r="C6173" t="s">
        <v>40</v>
      </c>
      <c r="D6173" t="s">
        <v>41</v>
      </c>
      <c r="E6173" t="s">
        <v>5009</v>
      </c>
      <c r="F6173">
        <v>94074</v>
      </c>
      <c r="G6173" t="s">
        <v>5010</v>
      </c>
      <c r="H6173">
        <v>37.331761999999998</v>
      </c>
      <c r="I6173">
        <v>-122.341444</v>
      </c>
      <c r="J6173">
        <v>0</v>
      </c>
      <c r="K6173">
        <v>0</v>
      </c>
      <c r="L6173">
        <v>0</v>
      </c>
      <c r="M6173">
        <v>0</v>
      </c>
      <c r="N6173" t="str">
        <f>VLOOKUP(O6173:O13204,'VLOOKUP Ranges'!$A$9:$B$12,2,TRUE)</f>
        <v>9-29</v>
      </c>
      <c r="O6173">
        <v>11</v>
      </c>
      <c r="P6173">
        <v>1</v>
      </c>
      <c r="Q6173" t="s">
        <v>44</v>
      </c>
      <c r="R6173" t="s">
        <v>44</v>
      </c>
      <c r="S6173" t="s">
        <v>44</v>
      </c>
      <c r="T6173" t="s">
        <v>44</v>
      </c>
      <c r="U6173" t="s">
        <v>44</v>
      </c>
      <c r="V6173" t="s">
        <v>44</v>
      </c>
      <c r="W6173" t="s">
        <v>44</v>
      </c>
      <c r="X6173">
        <v>1</v>
      </c>
      <c r="Y6173" t="str">
        <f>VLOOKUP(Z6173:Z13204,'VLOOKUP Ranges'!$A$2:$B$5,2,TRUE)</f>
        <v>35-70</v>
      </c>
      <c r="Z6173">
        <v>44.65</v>
      </c>
      <c r="AA6173">
        <v>472.25</v>
      </c>
      <c r="AB6173" t="s">
        <v>44</v>
      </c>
      <c r="AC6173">
        <v>0</v>
      </c>
      <c r="AD6173">
        <v>64</v>
      </c>
      <c r="AE6173">
        <v>4492</v>
      </c>
      <c r="AG6173" t="b">
        <v>0</v>
      </c>
      <c r="AH6173" t="b">
        <v>0</v>
      </c>
      <c r="AI6173" t="b">
        <v>0</v>
      </c>
      <c r="AJ6173" t="b">
        <v>0</v>
      </c>
      <c r="AK6173" t="b">
        <v>0</v>
      </c>
      <c r="AL6173" t="b">
        <v>0</v>
      </c>
      <c r="AM6173" t="b">
        <v>1</v>
      </c>
      <c r="AN6173">
        <v>42.931818181818102</v>
      </c>
      <c r="AO6173">
        <f t="shared" si="96"/>
        <v>45</v>
      </c>
      <c r="AP6173" t="b">
        <v>0</v>
      </c>
    </row>
    <row r="6174" spans="1:42" x14ac:dyDescent="0.25">
      <c r="A6174" t="s">
        <v>9018</v>
      </c>
      <c r="B6174">
        <v>1</v>
      </c>
      <c r="C6174" t="s">
        <v>40</v>
      </c>
      <c r="D6174" t="s">
        <v>41</v>
      </c>
      <c r="E6174" t="s">
        <v>699</v>
      </c>
      <c r="F6174">
        <v>94086</v>
      </c>
      <c r="G6174" t="s">
        <v>700</v>
      </c>
      <c r="H6174">
        <v>37.378540999999998</v>
      </c>
      <c r="I6174">
        <v>-122.020456</v>
      </c>
      <c r="J6174">
        <v>0</v>
      </c>
      <c r="K6174">
        <v>0</v>
      </c>
      <c r="L6174">
        <v>0</v>
      </c>
      <c r="M6174">
        <v>0</v>
      </c>
      <c r="N6174" t="str">
        <f>VLOOKUP(O6174:O13205,'VLOOKUP Ranges'!$A$9:$B$12,2,TRUE)</f>
        <v>55-77</v>
      </c>
      <c r="O6174">
        <v>61</v>
      </c>
      <c r="P6174">
        <v>1</v>
      </c>
      <c r="Q6174" t="s">
        <v>44</v>
      </c>
      <c r="R6174" t="s">
        <v>66</v>
      </c>
      <c r="S6174" t="s">
        <v>66</v>
      </c>
      <c r="T6174" t="s">
        <v>66</v>
      </c>
      <c r="U6174" t="s">
        <v>66</v>
      </c>
      <c r="V6174" t="s">
        <v>66</v>
      </c>
      <c r="W6174" t="s">
        <v>66</v>
      </c>
      <c r="X6174">
        <v>0</v>
      </c>
      <c r="Y6174" t="str">
        <f>VLOOKUP(Z6174:Z13205,'VLOOKUP Ranges'!$A$2:$B$5,2,TRUE)</f>
        <v>18-35</v>
      </c>
      <c r="Z6174">
        <v>19.45</v>
      </c>
      <c r="AA6174">
        <v>1336.35</v>
      </c>
      <c r="AB6174" t="s">
        <v>44</v>
      </c>
      <c r="AC6174">
        <v>0</v>
      </c>
      <c r="AD6174">
        <v>26</v>
      </c>
      <c r="AE6174">
        <v>4559</v>
      </c>
      <c r="AG6174" t="b">
        <v>1</v>
      </c>
      <c r="AH6174" t="b">
        <v>0</v>
      </c>
      <c r="AI6174" t="b">
        <v>0</v>
      </c>
      <c r="AJ6174" t="b">
        <v>1</v>
      </c>
      <c r="AK6174" t="b">
        <v>0</v>
      </c>
      <c r="AL6174" t="b">
        <v>0</v>
      </c>
      <c r="AM6174" t="b">
        <v>0</v>
      </c>
      <c r="AN6174">
        <v>21.907377049180301</v>
      </c>
      <c r="AO6174">
        <f t="shared" si="96"/>
        <v>20</v>
      </c>
      <c r="AP6174" t="b">
        <v>0</v>
      </c>
    </row>
    <row r="6175" spans="1:42" x14ac:dyDescent="0.25">
      <c r="A6175" t="s">
        <v>9019</v>
      </c>
      <c r="B6175">
        <v>1</v>
      </c>
      <c r="C6175" t="s">
        <v>40</v>
      </c>
      <c r="D6175" t="s">
        <v>41</v>
      </c>
      <c r="E6175" t="s">
        <v>699</v>
      </c>
      <c r="F6175">
        <v>94087</v>
      </c>
      <c r="G6175" t="s">
        <v>5012</v>
      </c>
      <c r="H6175">
        <v>37.351100000000002</v>
      </c>
      <c r="I6175">
        <v>-122.037311</v>
      </c>
      <c r="J6175">
        <v>0</v>
      </c>
      <c r="K6175">
        <v>0</v>
      </c>
      <c r="L6175">
        <v>1</v>
      </c>
      <c r="M6175">
        <v>0</v>
      </c>
      <c r="N6175" t="str">
        <f>VLOOKUP(O6175:O13206,'VLOOKUP Ranges'!$A$9:$B$12,2,TRUE)</f>
        <v>55-77</v>
      </c>
      <c r="O6175">
        <v>71</v>
      </c>
      <c r="P6175">
        <v>1</v>
      </c>
      <c r="Q6175" t="s">
        <v>45</v>
      </c>
      <c r="R6175" t="s">
        <v>45</v>
      </c>
      <c r="S6175" t="s">
        <v>45</v>
      </c>
      <c r="T6175" t="s">
        <v>45</v>
      </c>
      <c r="U6175" t="s">
        <v>45</v>
      </c>
      <c r="V6175" t="s">
        <v>45</v>
      </c>
      <c r="W6175" t="s">
        <v>45</v>
      </c>
      <c r="X6175">
        <v>0</v>
      </c>
      <c r="Y6175" t="str">
        <f>VLOOKUP(Z6175:Z13206,'VLOOKUP Ranges'!$A$2:$B$5,2,TRUE)</f>
        <v>70-89</v>
      </c>
      <c r="Z6175">
        <v>89.3</v>
      </c>
      <c r="AA6175">
        <v>6388.65</v>
      </c>
      <c r="AB6175" t="s">
        <v>44</v>
      </c>
      <c r="AC6175">
        <v>0</v>
      </c>
      <c r="AD6175">
        <v>30</v>
      </c>
      <c r="AE6175">
        <v>4658</v>
      </c>
      <c r="AG6175" t="b">
        <v>0</v>
      </c>
      <c r="AH6175" t="b">
        <v>1</v>
      </c>
      <c r="AI6175" t="b">
        <v>0</v>
      </c>
      <c r="AJ6175" t="b">
        <v>0</v>
      </c>
      <c r="AK6175" t="b">
        <v>1</v>
      </c>
      <c r="AL6175" t="b">
        <v>0</v>
      </c>
      <c r="AM6175" t="b">
        <v>0</v>
      </c>
      <c r="AN6175">
        <v>89.980985915492894</v>
      </c>
      <c r="AO6175">
        <f t="shared" si="96"/>
        <v>90</v>
      </c>
      <c r="AP6175" t="b">
        <v>1</v>
      </c>
    </row>
    <row r="6176" spans="1:42" x14ac:dyDescent="0.25">
      <c r="A6176" t="s">
        <v>9020</v>
      </c>
      <c r="B6176">
        <v>1</v>
      </c>
      <c r="C6176" t="s">
        <v>40</v>
      </c>
      <c r="D6176" t="s">
        <v>41</v>
      </c>
      <c r="E6176" t="s">
        <v>702</v>
      </c>
      <c r="F6176">
        <v>94102</v>
      </c>
      <c r="G6176" t="s">
        <v>703</v>
      </c>
      <c r="H6176">
        <v>37.779499999999999</v>
      </c>
      <c r="I6176">
        <v>-122.41923300000001</v>
      </c>
      <c r="J6176">
        <v>1</v>
      </c>
      <c r="K6176">
        <v>0</v>
      </c>
      <c r="L6176">
        <v>0</v>
      </c>
      <c r="M6176">
        <v>0</v>
      </c>
      <c r="N6176" t="str">
        <f>VLOOKUP(O6176:O13207,'VLOOKUP Ranges'!$A$9:$B$12,2,TRUE)</f>
        <v>29-55</v>
      </c>
      <c r="O6176">
        <v>35</v>
      </c>
      <c r="P6176">
        <v>1</v>
      </c>
      <c r="Q6176" t="s">
        <v>44</v>
      </c>
      <c r="R6176" t="s">
        <v>66</v>
      </c>
      <c r="S6176" t="s">
        <v>66</v>
      </c>
      <c r="T6176" t="s">
        <v>66</v>
      </c>
      <c r="U6176" t="s">
        <v>66</v>
      </c>
      <c r="V6176" t="s">
        <v>66</v>
      </c>
      <c r="W6176" t="s">
        <v>66</v>
      </c>
      <c r="X6176">
        <v>0</v>
      </c>
      <c r="Y6176" t="str">
        <f>VLOOKUP(Z6176:Z13207,'VLOOKUP Ranges'!$A$2:$B$5,2,TRUE)</f>
        <v>18-35</v>
      </c>
      <c r="Z6176">
        <v>19.25</v>
      </c>
      <c r="AA6176">
        <v>677.9</v>
      </c>
      <c r="AB6176" t="s">
        <v>44</v>
      </c>
      <c r="AC6176">
        <v>0</v>
      </c>
      <c r="AD6176">
        <v>77</v>
      </c>
      <c r="AE6176">
        <v>2682</v>
      </c>
      <c r="AG6176" t="b">
        <v>0</v>
      </c>
      <c r="AH6176" t="b">
        <v>1</v>
      </c>
      <c r="AI6176" t="b">
        <v>0</v>
      </c>
      <c r="AJ6176" t="b">
        <v>1</v>
      </c>
      <c r="AK6176" t="b">
        <v>0</v>
      </c>
      <c r="AL6176" t="b">
        <v>0</v>
      </c>
      <c r="AM6176" t="b">
        <v>1</v>
      </c>
      <c r="AN6176">
        <v>19.3685714285714</v>
      </c>
      <c r="AO6176">
        <f t="shared" si="96"/>
        <v>20</v>
      </c>
      <c r="AP6176" t="b">
        <v>0</v>
      </c>
    </row>
    <row r="6177" spans="1:42" x14ac:dyDescent="0.25">
      <c r="A6177" t="s">
        <v>9021</v>
      </c>
      <c r="B6177">
        <v>1</v>
      </c>
      <c r="C6177" t="s">
        <v>40</v>
      </c>
      <c r="D6177" t="s">
        <v>41</v>
      </c>
      <c r="E6177" t="s">
        <v>702</v>
      </c>
      <c r="F6177">
        <v>94103</v>
      </c>
      <c r="G6177" t="s">
        <v>5015</v>
      </c>
      <c r="H6177">
        <v>37.773147000000002</v>
      </c>
      <c r="I6177">
        <v>-122.411287</v>
      </c>
      <c r="J6177">
        <v>0</v>
      </c>
      <c r="K6177">
        <v>0</v>
      </c>
      <c r="L6177">
        <v>0</v>
      </c>
      <c r="M6177">
        <v>0</v>
      </c>
      <c r="N6177" t="str">
        <f>VLOOKUP(O6177:O13208,'VLOOKUP Ranges'!$A$9:$B$12,2,TRUE)</f>
        <v>9-29</v>
      </c>
      <c r="O6177">
        <v>17</v>
      </c>
      <c r="P6177">
        <v>1</v>
      </c>
      <c r="Q6177" t="s">
        <v>44</v>
      </c>
      <c r="R6177" t="s">
        <v>44</v>
      </c>
      <c r="S6177" t="s">
        <v>44</v>
      </c>
      <c r="T6177" t="s">
        <v>44</v>
      </c>
      <c r="U6177" t="s">
        <v>44</v>
      </c>
      <c r="V6177" t="s">
        <v>44</v>
      </c>
      <c r="W6177" t="s">
        <v>44</v>
      </c>
      <c r="X6177">
        <v>0</v>
      </c>
      <c r="Y6177" t="str">
        <f>VLOOKUP(Z6177:Z13208,'VLOOKUP Ranges'!$A$2:$B$5,2,TRUE)</f>
        <v>70-89</v>
      </c>
      <c r="Z6177">
        <v>70.5</v>
      </c>
      <c r="AA6177">
        <v>1165.5999999999999</v>
      </c>
      <c r="AB6177" t="s">
        <v>44</v>
      </c>
      <c r="AC6177">
        <v>0</v>
      </c>
      <c r="AD6177">
        <v>53</v>
      </c>
      <c r="AE6177">
        <v>3650</v>
      </c>
      <c r="AG6177" t="b">
        <v>0</v>
      </c>
      <c r="AH6177" t="b">
        <v>0</v>
      </c>
      <c r="AI6177" t="b">
        <v>1</v>
      </c>
      <c r="AJ6177" t="b">
        <v>0</v>
      </c>
      <c r="AK6177" t="b">
        <v>0</v>
      </c>
      <c r="AL6177" t="b">
        <v>0</v>
      </c>
      <c r="AM6177" t="b">
        <v>0</v>
      </c>
      <c r="AN6177">
        <v>68.564705882352897</v>
      </c>
      <c r="AO6177">
        <f t="shared" si="96"/>
        <v>71</v>
      </c>
      <c r="AP6177" t="b">
        <v>0</v>
      </c>
    </row>
    <row r="6178" spans="1:42" x14ac:dyDescent="0.25">
      <c r="A6178" t="s">
        <v>9022</v>
      </c>
      <c r="B6178">
        <v>1</v>
      </c>
      <c r="C6178" t="s">
        <v>40</v>
      </c>
      <c r="D6178" t="s">
        <v>41</v>
      </c>
      <c r="E6178" t="s">
        <v>702</v>
      </c>
      <c r="F6178">
        <v>94105</v>
      </c>
      <c r="G6178" t="s">
        <v>1773</v>
      </c>
      <c r="H6178">
        <v>37.789167999999997</v>
      </c>
      <c r="I6178">
        <v>-122.395009</v>
      </c>
      <c r="J6178">
        <v>0</v>
      </c>
      <c r="K6178">
        <v>0</v>
      </c>
      <c r="L6178">
        <v>1</v>
      </c>
      <c r="M6178">
        <v>0</v>
      </c>
      <c r="N6178" t="str">
        <f>VLOOKUP(O6178:O13209,'VLOOKUP Ranges'!$A$9:$B$12,2,TRUE)</f>
        <v>29-55</v>
      </c>
      <c r="O6178">
        <v>47</v>
      </c>
      <c r="P6178">
        <v>1</v>
      </c>
      <c r="Q6178" t="s">
        <v>44</v>
      </c>
      <c r="R6178" t="s">
        <v>66</v>
      </c>
      <c r="S6178" t="s">
        <v>66</v>
      </c>
      <c r="T6178" t="s">
        <v>66</v>
      </c>
      <c r="U6178" t="s">
        <v>66</v>
      </c>
      <c r="V6178" t="s">
        <v>66</v>
      </c>
      <c r="W6178" t="s">
        <v>66</v>
      </c>
      <c r="X6178">
        <v>0</v>
      </c>
      <c r="Y6178" t="str">
        <f>VLOOKUP(Z6178:Z13209,'VLOOKUP Ranges'!$A$2:$B$5,2,TRUE)</f>
        <v>18-35</v>
      </c>
      <c r="Z6178">
        <v>19.649999999999999</v>
      </c>
      <c r="AA6178">
        <v>921.55</v>
      </c>
      <c r="AB6178" t="s">
        <v>44</v>
      </c>
      <c r="AC6178">
        <v>0</v>
      </c>
      <c r="AD6178">
        <v>28</v>
      </c>
      <c r="AE6178">
        <v>4159</v>
      </c>
      <c r="AG6178" t="b">
        <v>0</v>
      </c>
      <c r="AH6178" t="b">
        <v>1</v>
      </c>
      <c r="AI6178" t="b">
        <v>0</v>
      </c>
      <c r="AJ6178" t="b">
        <v>1</v>
      </c>
      <c r="AK6178" t="b">
        <v>0</v>
      </c>
      <c r="AL6178" t="b">
        <v>0</v>
      </c>
      <c r="AM6178" t="b">
        <v>0</v>
      </c>
      <c r="AN6178">
        <v>19.607446808510598</v>
      </c>
      <c r="AO6178">
        <f t="shared" si="96"/>
        <v>20</v>
      </c>
      <c r="AP6178" t="b">
        <v>0</v>
      </c>
    </row>
    <row r="6179" spans="1:42" x14ac:dyDescent="0.25">
      <c r="A6179" t="s">
        <v>9023</v>
      </c>
      <c r="B6179">
        <v>1</v>
      </c>
      <c r="C6179" t="s">
        <v>40</v>
      </c>
      <c r="D6179" t="s">
        <v>41</v>
      </c>
      <c r="E6179" t="s">
        <v>702</v>
      </c>
      <c r="F6179">
        <v>94107</v>
      </c>
      <c r="G6179" t="s">
        <v>2686</v>
      </c>
      <c r="H6179">
        <v>37.768881</v>
      </c>
      <c r="I6179">
        <v>-122.395521</v>
      </c>
      <c r="J6179">
        <v>0</v>
      </c>
      <c r="K6179">
        <v>0</v>
      </c>
      <c r="L6179">
        <v>1</v>
      </c>
      <c r="M6179">
        <v>0</v>
      </c>
      <c r="N6179" t="str">
        <f>VLOOKUP(O6179:O13210,'VLOOKUP Ranges'!$A$9:$B$12,2,TRUE)</f>
        <v>1-9</v>
      </c>
      <c r="O6179">
        <v>3</v>
      </c>
      <c r="P6179">
        <v>1</v>
      </c>
      <c r="Q6179" t="s">
        <v>44</v>
      </c>
      <c r="R6179" t="s">
        <v>66</v>
      </c>
      <c r="S6179" t="s">
        <v>66</v>
      </c>
      <c r="T6179" t="s">
        <v>66</v>
      </c>
      <c r="U6179" t="s">
        <v>66</v>
      </c>
      <c r="V6179" t="s">
        <v>66</v>
      </c>
      <c r="W6179" t="s">
        <v>66</v>
      </c>
      <c r="X6179">
        <v>0</v>
      </c>
      <c r="Y6179" t="str">
        <f>VLOOKUP(Z6179:Z13210,'VLOOKUP Ranges'!$A$2:$B$5,2,TRUE)</f>
        <v>18-35</v>
      </c>
      <c r="Z6179">
        <v>20.85</v>
      </c>
      <c r="AA6179">
        <v>72</v>
      </c>
      <c r="AB6179" t="s">
        <v>44</v>
      </c>
      <c r="AC6179">
        <v>0</v>
      </c>
      <c r="AD6179">
        <v>56</v>
      </c>
      <c r="AE6179">
        <v>5867</v>
      </c>
      <c r="AG6179" t="b">
        <v>0</v>
      </c>
      <c r="AH6179" t="b">
        <v>0</v>
      </c>
      <c r="AI6179" t="b">
        <v>0</v>
      </c>
      <c r="AJ6179" t="b">
        <v>1</v>
      </c>
      <c r="AK6179" t="b">
        <v>0</v>
      </c>
      <c r="AL6179" t="b">
        <v>0</v>
      </c>
      <c r="AM6179" t="b">
        <v>1</v>
      </c>
      <c r="AN6179">
        <v>24</v>
      </c>
      <c r="AO6179">
        <f t="shared" si="96"/>
        <v>21</v>
      </c>
      <c r="AP6179" t="b">
        <v>0</v>
      </c>
    </row>
    <row r="6180" spans="1:42" x14ac:dyDescent="0.25">
      <c r="A6180" t="s">
        <v>9024</v>
      </c>
      <c r="B6180">
        <v>1</v>
      </c>
      <c r="C6180" t="s">
        <v>40</v>
      </c>
      <c r="D6180" t="s">
        <v>41</v>
      </c>
      <c r="E6180" t="s">
        <v>702</v>
      </c>
      <c r="F6180">
        <v>94108</v>
      </c>
      <c r="G6180" t="s">
        <v>705</v>
      </c>
      <c r="H6180">
        <v>37.791998</v>
      </c>
      <c r="I6180">
        <v>-122.408653</v>
      </c>
      <c r="J6180">
        <v>1</v>
      </c>
      <c r="K6180">
        <v>0</v>
      </c>
      <c r="L6180">
        <v>0</v>
      </c>
      <c r="M6180">
        <v>0</v>
      </c>
      <c r="N6180" t="str">
        <f>VLOOKUP(O6180:O13211,'VLOOKUP Ranges'!$A$9:$B$12,2,TRUE)</f>
        <v>1-9</v>
      </c>
      <c r="O6180">
        <v>3</v>
      </c>
      <c r="P6180">
        <v>1</v>
      </c>
      <c r="Q6180" t="s">
        <v>44</v>
      </c>
      <c r="R6180" t="s">
        <v>66</v>
      </c>
      <c r="S6180" t="s">
        <v>66</v>
      </c>
      <c r="T6180" t="s">
        <v>66</v>
      </c>
      <c r="U6180" t="s">
        <v>66</v>
      </c>
      <c r="V6180" t="s">
        <v>66</v>
      </c>
      <c r="W6180" t="s">
        <v>66</v>
      </c>
      <c r="X6180">
        <v>1</v>
      </c>
      <c r="Y6180" t="str">
        <f>VLOOKUP(Z6180:Z13211,'VLOOKUP Ranges'!$A$2:$B$5,2,TRUE)</f>
        <v>18-35</v>
      </c>
      <c r="Z6180">
        <v>19.649999999999999</v>
      </c>
      <c r="AA6180">
        <v>68.349999999999994</v>
      </c>
      <c r="AB6180" t="s">
        <v>44</v>
      </c>
      <c r="AC6180">
        <v>0</v>
      </c>
      <c r="AD6180">
        <v>55</v>
      </c>
      <c r="AE6180">
        <v>4852</v>
      </c>
      <c r="AG6180" t="b">
        <v>0</v>
      </c>
      <c r="AH6180" t="b">
        <v>0</v>
      </c>
      <c r="AI6180" t="b">
        <v>0</v>
      </c>
      <c r="AJ6180" t="b">
        <v>1</v>
      </c>
      <c r="AK6180" t="b">
        <v>0</v>
      </c>
      <c r="AL6180" t="b">
        <v>0</v>
      </c>
      <c r="AM6180" t="b">
        <v>1</v>
      </c>
      <c r="AN6180">
        <v>22.783333333333299</v>
      </c>
      <c r="AO6180">
        <f t="shared" si="96"/>
        <v>20</v>
      </c>
      <c r="AP6180" t="b">
        <v>0</v>
      </c>
    </row>
    <row r="6181" spans="1:42" x14ac:dyDescent="0.25">
      <c r="A6181" t="s">
        <v>9025</v>
      </c>
      <c r="B6181">
        <v>1</v>
      </c>
      <c r="C6181" t="s">
        <v>40</v>
      </c>
      <c r="D6181" t="s">
        <v>41</v>
      </c>
      <c r="E6181" t="s">
        <v>702</v>
      </c>
      <c r="F6181">
        <v>94109</v>
      </c>
      <c r="G6181" t="s">
        <v>1775</v>
      </c>
      <c r="H6181">
        <v>37.794486999999997</v>
      </c>
      <c r="I6181">
        <v>-122.42227</v>
      </c>
      <c r="J6181">
        <v>1</v>
      </c>
      <c r="K6181">
        <v>1</v>
      </c>
      <c r="L6181">
        <v>1</v>
      </c>
      <c r="M6181">
        <v>0</v>
      </c>
      <c r="N6181" t="str">
        <f>VLOOKUP(O6181:O13212,'VLOOKUP Ranges'!$A$9:$B$12,2,TRUE)</f>
        <v>29-55</v>
      </c>
      <c r="O6181">
        <v>44</v>
      </c>
      <c r="P6181">
        <v>1</v>
      </c>
      <c r="Q6181" t="s">
        <v>44</v>
      </c>
      <c r="R6181" t="s">
        <v>66</v>
      </c>
      <c r="S6181" t="s">
        <v>66</v>
      </c>
      <c r="T6181" t="s">
        <v>66</v>
      </c>
      <c r="U6181" t="s">
        <v>66</v>
      </c>
      <c r="V6181" t="s">
        <v>66</v>
      </c>
      <c r="W6181" t="s">
        <v>66</v>
      </c>
      <c r="X6181">
        <v>1</v>
      </c>
      <c r="Y6181" t="str">
        <f>VLOOKUP(Z6181:Z13212,'VLOOKUP Ranges'!$A$2:$B$5,2,TRUE)</f>
        <v>18-35</v>
      </c>
      <c r="Z6181">
        <v>19.350000000000001</v>
      </c>
      <c r="AA6181">
        <v>847.25</v>
      </c>
      <c r="AB6181" t="s">
        <v>44</v>
      </c>
      <c r="AC6181">
        <v>0</v>
      </c>
      <c r="AD6181">
        <v>42</v>
      </c>
      <c r="AE6181">
        <v>4975</v>
      </c>
      <c r="AG6181" t="b">
        <v>0</v>
      </c>
      <c r="AH6181" t="b">
        <v>1</v>
      </c>
      <c r="AI6181" t="b">
        <v>0</v>
      </c>
      <c r="AJ6181" t="b">
        <v>1</v>
      </c>
      <c r="AK6181" t="b">
        <v>1</v>
      </c>
      <c r="AL6181" t="b">
        <v>0</v>
      </c>
      <c r="AM6181" t="b">
        <v>0</v>
      </c>
      <c r="AN6181">
        <v>19.255681818181799</v>
      </c>
      <c r="AO6181">
        <f t="shared" si="96"/>
        <v>20</v>
      </c>
      <c r="AP6181" t="b">
        <v>0</v>
      </c>
    </row>
    <row r="6182" spans="1:42" x14ac:dyDescent="0.25">
      <c r="A6182" t="s">
        <v>9026</v>
      </c>
      <c r="B6182">
        <v>1</v>
      </c>
      <c r="C6182" t="s">
        <v>40</v>
      </c>
      <c r="D6182" t="s">
        <v>41</v>
      </c>
      <c r="E6182" t="s">
        <v>702</v>
      </c>
      <c r="F6182">
        <v>94110</v>
      </c>
      <c r="G6182" t="s">
        <v>1777</v>
      </c>
      <c r="H6182">
        <v>37.750020999999997</v>
      </c>
      <c r="I6182">
        <v>-122.415201</v>
      </c>
      <c r="J6182">
        <v>0</v>
      </c>
      <c r="K6182">
        <v>0</v>
      </c>
      <c r="L6182">
        <v>0</v>
      </c>
      <c r="M6182">
        <v>0</v>
      </c>
      <c r="N6182" t="str">
        <f>VLOOKUP(O6182:O13213,'VLOOKUP Ranges'!$A$9:$B$12,2,TRUE)</f>
        <v>1-9</v>
      </c>
      <c r="O6182">
        <v>1</v>
      </c>
      <c r="P6182">
        <v>1</v>
      </c>
      <c r="Q6182" t="s">
        <v>44</v>
      </c>
      <c r="R6182" t="s">
        <v>44</v>
      </c>
      <c r="S6182" t="s">
        <v>44</v>
      </c>
      <c r="T6182" t="s">
        <v>44</v>
      </c>
      <c r="U6182" t="s">
        <v>44</v>
      </c>
      <c r="V6182" t="s">
        <v>44</v>
      </c>
      <c r="W6182" t="s">
        <v>44</v>
      </c>
      <c r="X6182">
        <v>1</v>
      </c>
      <c r="Y6182" t="str">
        <f>VLOOKUP(Z6182:Z13213,'VLOOKUP Ranges'!$A$2:$B$5,2,TRUE)</f>
        <v>35-70</v>
      </c>
      <c r="Z6182">
        <v>44</v>
      </c>
      <c r="AA6182">
        <v>44</v>
      </c>
      <c r="AB6182" t="s">
        <v>44</v>
      </c>
      <c r="AC6182">
        <v>0</v>
      </c>
      <c r="AD6182">
        <v>75</v>
      </c>
      <c r="AE6182">
        <v>4138</v>
      </c>
      <c r="AG6182" t="b">
        <v>0</v>
      </c>
      <c r="AH6182" t="b">
        <v>0</v>
      </c>
      <c r="AI6182" t="b">
        <v>0</v>
      </c>
      <c r="AJ6182" t="b">
        <v>0</v>
      </c>
      <c r="AK6182" t="b">
        <v>0</v>
      </c>
      <c r="AL6182" t="b">
        <v>0</v>
      </c>
      <c r="AM6182" t="b">
        <v>1</v>
      </c>
      <c r="AN6182">
        <v>44</v>
      </c>
      <c r="AO6182">
        <f t="shared" si="96"/>
        <v>44</v>
      </c>
      <c r="AP6182" t="b">
        <v>0</v>
      </c>
    </row>
    <row r="6183" spans="1:42" x14ac:dyDescent="0.25">
      <c r="A6183" t="s">
        <v>9027</v>
      </c>
      <c r="B6183">
        <v>1</v>
      </c>
      <c r="C6183" t="s">
        <v>40</v>
      </c>
      <c r="D6183" t="s">
        <v>41</v>
      </c>
      <c r="E6183" t="s">
        <v>702</v>
      </c>
      <c r="F6183">
        <v>94111</v>
      </c>
      <c r="G6183" t="s">
        <v>5022</v>
      </c>
      <c r="H6183">
        <v>37.801775999999997</v>
      </c>
      <c r="I6183">
        <v>-122.402293</v>
      </c>
      <c r="J6183">
        <v>0</v>
      </c>
      <c r="K6183">
        <v>0</v>
      </c>
      <c r="L6183">
        <v>1</v>
      </c>
      <c r="M6183">
        <v>1</v>
      </c>
      <c r="N6183" t="str">
        <f>VLOOKUP(O6183:O13214,'VLOOKUP Ranges'!$A$9:$B$12,2,TRUE)</f>
        <v>29-55</v>
      </c>
      <c r="O6183">
        <v>44</v>
      </c>
      <c r="P6183">
        <v>1</v>
      </c>
      <c r="Q6183" t="s">
        <v>45</v>
      </c>
      <c r="R6183" t="s">
        <v>44</v>
      </c>
      <c r="S6183" t="s">
        <v>45</v>
      </c>
      <c r="T6183" t="s">
        <v>45</v>
      </c>
      <c r="U6183" t="s">
        <v>44</v>
      </c>
      <c r="V6183" t="s">
        <v>44</v>
      </c>
      <c r="W6183" t="s">
        <v>45</v>
      </c>
      <c r="X6183">
        <v>0</v>
      </c>
      <c r="Y6183" t="str">
        <f>VLOOKUP(Z6183:Z13214,'VLOOKUP Ranges'!$A$2:$B$5,2,TRUE)</f>
        <v>89-118</v>
      </c>
      <c r="Z6183">
        <v>94.4</v>
      </c>
      <c r="AA6183">
        <v>4295.3500000000004</v>
      </c>
      <c r="AB6183" t="s">
        <v>44</v>
      </c>
      <c r="AC6183">
        <v>0</v>
      </c>
      <c r="AD6183">
        <v>73</v>
      </c>
      <c r="AE6183">
        <v>5019</v>
      </c>
      <c r="AG6183" t="b">
        <v>1</v>
      </c>
      <c r="AH6183" t="b">
        <v>0</v>
      </c>
      <c r="AI6183" t="b">
        <v>1</v>
      </c>
      <c r="AJ6183" t="b">
        <v>0</v>
      </c>
      <c r="AK6183" t="b">
        <v>0</v>
      </c>
      <c r="AL6183" t="b">
        <v>1</v>
      </c>
      <c r="AM6183" t="b">
        <v>0</v>
      </c>
      <c r="AN6183">
        <v>97.621590909090898</v>
      </c>
      <c r="AO6183">
        <f t="shared" si="96"/>
        <v>95</v>
      </c>
      <c r="AP6183" t="b">
        <v>0</v>
      </c>
    </row>
    <row r="6184" spans="1:42" x14ac:dyDescent="0.25">
      <c r="A6184" t="s">
        <v>9028</v>
      </c>
      <c r="B6184">
        <v>1</v>
      </c>
      <c r="C6184" t="s">
        <v>40</v>
      </c>
      <c r="D6184" t="s">
        <v>41</v>
      </c>
      <c r="E6184" t="s">
        <v>702</v>
      </c>
      <c r="F6184">
        <v>94116</v>
      </c>
      <c r="G6184" t="s">
        <v>5026</v>
      </c>
      <c r="H6184">
        <v>37.744410000000002</v>
      </c>
      <c r="I6184">
        <v>-122.48676399999999</v>
      </c>
      <c r="J6184">
        <v>0</v>
      </c>
      <c r="K6184">
        <v>0</v>
      </c>
      <c r="L6184">
        <v>0</v>
      </c>
      <c r="M6184">
        <v>0</v>
      </c>
      <c r="N6184" t="str">
        <f>VLOOKUP(O6184:O13215,'VLOOKUP Ranges'!$A$9:$B$12,2,TRUE)</f>
        <v>9-29</v>
      </c>
      <c r="O6184">
        <v>18</v>
      </c>
      <c r="P6184">
        <v>1</v>
      </c>
      <c r="Q6184" t="s">
        <v>44</v>
      </c>
      <c r="R6184" t="s">
        <v>45</v>
      </c>
      <c r="S6184" t="s">
        <v>44</v>
      </c>
      <c r="T6184" t="s">
        <v>44</v>
      </c>
      <c r="U6184" t="s">
        <v>44</v>
      </c>
      <c r="V6184" t="s">
        <v>44</v>
      </c>
      <c r="W6184" t="s">
        <v>44</v>
      </c>
      <c r="X6184">
        <v>1</v>
      </c>
      <c r="Y6184" t="str">
        <f>VLOOKUP(Z6184:Z13215,'VLOOKUP Ranges'!$A$2:$B$5,2,TRUE)</f>
        <v>70-89</v>
      </c>
      <c r="Z6184">
        <v>75.400000000000006</v>
      </c>
      <c r="AA6184">
        <v>1380.4</v>
      </c>
      <c r="AB6184" t="s">
        <v>44</v>
      </c>
      <c r="AC6184">
        <v>0</v>
      </c>
      <c r="AD6184">
        <v>53</v>
      </c>
      <c r="AE6184">
        <v>4792</v>
      </c>
      <c r="AG6184" t="b">
        <v>0</v>
      </c>
      <c r="AH6184" t="b">
        <v>0</v>
      </c>
      <c r="AI6184" t="b">
        <v>1</v>
      </c>
      <c r="AJ6184" t="b">
        <v>0</v>
      </c>
      <c r="AK6184" t="b">
        <v>0</v>
      </c>
      <c r="AL6184" t="b">
        <v>1</v>
      </c>
      <c r="AM6184" t="b">
        <v>0</v>
      </c>
      <c r="AN6184">
        <v>76.688888888888897</v>
      </c>
      <c r="AO6184">
        <f t="shared" si="96"/>
        <v>76</v>
      </c>
      <c r="AP6184" t="b">
        <v>1</v>
      </c>
    </row>
    <row r="6185" spans="1:42" x14ac:dyDescent="0.25">
      <c r="A6185" t="s">
        <v>9029</v>
      </c>
      <c r="B6185">
        <v>1</v>
      </c>
      <c r="C6185" t="s">
        <v>40</v>
      </c>
      <c r="D6185" t="s">
        <v>41</v>
      </c>
      <c r="E6185" t="s">
        <v>702</v>
      </c>
      <c r="F6185">
        <v>94118</v>
      </c>
      <c r="G6185" t="s">
        <v>5029</v>
      </c>
      <c r="H6185">
        <v>37.781303999999999</v>
      </c>
      <c r="I6185">
        <v>-122.461522</v>
      </c>
      <c r="J6185">
        <v>0</v>
      </c>
      <c r="K6185">
        <v>0</v>
      </c>
      <c r="L6185">
        <v>1</v>
      </c>
      <c r="M6185">
        <v>0</v>
      </c>
      <c r="N6185" t="str">
        <f>VLOOKUP(O6185:O13216,'VLOOKUP Ranges'!$A$9:$B$12,2,TRUE)</f>
        <v>55-77</v>
      </c>
      <c r="O6185">
        <v>65</v>
      </c>
      <c r="P6185">
        <v>1</v>
      </c>
      <c r="Q6185" t="s">
        <v>44</v>
      </c>
      <c r="R6185" t="s">
        <v>45</v>
      </c>
      <c r="S6185" t="s">
        <v>45</v>
      </c>
      <c r="T6185" t="s">
        <v>45</v>
      </c>
      <c r="U6185" t="s">
        <v>44</v>
      </c>
      <c r="V6185" t="s">
        <v>44</v>
      </c>
      <c r="W6185" t="s">
        <v>45</v>
      </c>
      <c r="X6185">
        <v>0</v>
      </c>
      <c r="Y6185" t="str">
        <f>VLOOKUP(Z6185:Z13216,'VLOOKUP Ranges'!$A$2:$B$5,2,TRUE)</f>
        <v>70-89</v>
      </c>
      <c r="Z6185">
        <v>71</v>
      </c>
      <c r="AA6185">
        <v>4386.2</v>
      </c>
      <c r="AB6185" t="s">
        <v>44</v>
      </c>
      <c r="AC6185">
        <v>0</v>
      </c>
      <c r="AD6185">
        <v>32</v>
      </c>
      <c r="AE6185">
        <v>6308</v>
      </c>
      <c r="AG6185" t="b">
        <v>0</v>
      </c>
      <c r="AH6185" t="b">
        <v>1</v>
      </c>
      <c r="AI6185" t="b">
        <v>0</v>
      </c>
      <c r="AJ6185" t="b">
        <v>0</v>
      </c>
      <c r="AK6185" t="b">
        <v>0</v>
      </c>
      <c r="AL6185" t="b">
        <v>0</v>
      </c>
      <c r="AM6185" t="b">
        <v>0</v>
      </c>
      <c r="AN6185">
        <v>67.48</v>
      </c>
      <c r="AO6185">
        <f t="shared" si="96"/>
        <v>71</v>
      </c>
      <c r="AP6185" t="b">
        <v>1</v>
      </c>
    </row>
    <row r="6186" spans="1:42" x14ac:dyDescent="0.25">
      <c r="A6186" t="s">
        <v>9030</v>
      </c>
      <c r="B6186">
        <v>1</v>
      </c>
      <c r="C6186" t="s">
        <v>40</v>
      </c>
      <c r="D6186" t="s">
        <v>41</v>
      </c>
      <c r="E6186" t="s">
        <v>702</v>
      </c>
      <c r="F6186">
        <v>94123</v>
      </c>
      <c r="G6186" t="s">
        <v>1784</v>
      </c>
      <c r="H6186">
        <v>37.800254000000002</v>
      </c>
      <c r="I6186">
        <v>-122.436975</v>
      </c>
      <c r="J6186">
        <v>1</v>
      </c>
      <c r="K6186">
        <v>0</v>
      </c>
      <c r="L6186">
        <v>0</v>
      </c>
      <c r="M6186">
        <v>0</v>
      </c>
      <c r="N6186" t="str">
        <f>VLOOKUP(O6186:O13217,'VLOOKUP Ranges'!$A$9:$B$12,2,TRUE)</f>
        <v>1-9</v>
      </c>
      <c r="O6186">
        <v>3</v>
      </c>
      <c r="P6186">
        <v>1</v>
      </c>
      <c r="Q6186" t="s">
        <v>44</v>
      </c>
      <c r="R6186" t="s">
        <v>66</v>
      </c>
      <c r="S6186" t="s">
        <v>66</v>
      </c>
      <c r="T6186" t="s">
        <v>66</v>
      </c>
      <c r="U6186" t="s">
        <v>66</v>
      </c>
      <c r="V6186" t="s">
        <v>66</v>
      </c>
      <c r="W6186" t="s">
        <v>66</v>
      </c>
      <c r="X6186">
        <v>0</v>
      </c>
      <c r="Y6186" t="str">
        <f>VLOOKUP(Z6186:Z13217,'VLOOKUP Ranges'!$A$2:$B$5,2,TRUE)</f>
        <v>18-35</v>
      </c>
      <c r="Z6186">
        <v>21.2</v>
      </c>
      <c r="AA6186">
        <v>52.05</v>
      </c>
      <c r="AB6186" t="s">
        <v>44</v>
      </c>
      <c r="AC6186">
        <v>0</v>
      </c>
      <c r="AD6186">
        <v>29</v>
      </c>
      <c r="AE6186">
        <v>2088</v>
      </c>
      <c r="AG6186" t="b">
        <v>1</v>
      </c>
      <c r="AH6186" t="b">
        <v>0</v>
      </c>
      <c r="AI6186" t="b">
        <v>0</v>
      </c>
      <c r="AJ6186" t="b">
        <v>1</v>
      </c>
      <c r="AK6186" t="b">
        <v>0</v>
      </c>
      <c r="AL6186" t="b">
        <v>0</v>
      </c>
      <c r="AM6186" t="b">
        <v>1</v>
      </c>
      <c r="AN6186">
        <v>17.349999999999898</v>
      </c>
      <c r="AO6186">
        <f t="shared" si="96"/>
        <v>22</v>
      </c>
      <c r="AP6186" t="b">
        <v>0</v>
      </c>
    </row>
    <row r="6187" spans="1:42" x14ac:dyDescent="0.25">
      <c r="A6187" t="s">
        <v>9031</v>
      </c>
      <c r="B6187">
        <v>1</v>
      </c>
      <c r="C6187" t="s">
        <v>40</v>
      </c>
      <c r="D6187" t="s">
        <v>41</v>
      </c>
      <c r="E6187" t="s">
        <v>702</v>
      </c>
      <c r="F6187">
        <v>94124</v>
      </c>
      <c r="G6187" t="s">
        <v>5034</v>
      </c>
      <c r="H6187">
        <v>37.731504999999999</v>
      </c>
      <c r="I6187">
        <v>-122.38453199999999</v>
      </c>
      <c r="J6187">
        <v>1</v>
      </c>
      <c r="K6187">
        <v>0</v>
      </c>
      <c r="L6187">
        <v>1</v>
      </c>
      <c r="M6187">
        <v>0</v>
      </c>
      <c r="N6187" t="str">
        <f>VLOOKUP(O6187:O13218,'VLOOKUP Ranges'!$A$9:$B$12,2,TRUE)</f>
        <v>29-55</v>
      </c>
      <c r="O6187">
        <v>33</v>
      </c>
      <c r="P6187">
        <v>1</v>
      </c>
      <c r="Q6187" t="s">
        <v>44</v>
      </c>
      <c r="R6187" t="s">
        <v>45</v>
      </c>
      <c r="S6187" t="s">
        <v>45</v>
      </c>
      <c r="T6187" t="s">
        <v>44</v>
      </c>
      <c r="U6187" t="s">
        <v>45</v>
      </c>
      <c r="V6187" t="s">
        <v>44</v>
      </c>
      <c r="W6187" t="s">
        <v>44</v>
      </c>
      <c r="X6187">
        <v>1</v>
      </c>
      <c r="Y6187" t="str">
        <f>VLOOKUP(Z6187:Z13218,'VLOOKUP Ranges'!$A$2:$B$5,2,TRUE)</f>
        <v>35-70</v>
      </c>
      <c r="Z6187">
        <v>61.05</v>
      </c>
      <c r="AA6187">
        <v>2018.4</v>
      </c>
      <c r="AB6187" t="s">
        <v>44</v>
      </c>
      <c r="AC6187">
        <v>0</v>
      </c>
      <c r="AD6187">
        <v>21</v>
      </c>
      <c r="AE6187">
        <v>3215</v>
      </c>
      <c r="AG6187" t="b">
        <v>0</v>
      </c>
      <c r="AH6187" t="b">
        <v>1</v>
      </c>
      <c r="AI6187" t="b">
        <v>0</v>
      </c>
      <c r="AJ6187" t="b">
        <v>0</v>
      </c>
      <c r="AK6187" t="b">
        <v>0</v>
      </c>
      <c r="AL6187" t="b">
        <v>0</v>
      </c>
      <c r="AM6187" t="b">
        <v>1</v>
      </c>
      <c r="AN6187">
        <v>61.1636363636363</v>
      </c>
      <c r="AO6187">
        <f t="shared" si="96"/>
        <v>62</v>
      </c>
      <c r="AP6187" t="b">
        <v>1</v>
      </c>
    </row>
    <row r="6188" spans="1:42" x14ac:dyDescent="0.25">
      <c r="A6188" t="s">
        <v>9032</v>
      </c>
      <c r="B6188">
        <v>1</v>
      </c>
      <c r="C6188" t="s">
        <v>40</v>
      </c>
      <c r="D6188" t="s">
        <v>41</v>
      </c>
      <c r="E6188" t="s">
        <v>702</v>
      </c>
      <c r="F6188">
        <v>94129</v>
      </c>
      <c r="G6188" t="s">
        <v>1786</v>
      </c>
      <c r="H6188">
        <v>37.797525999999998</v>
      </c>
      <c r="I6188">
        <v>-122.46453099999999</v>
      </c>
      <c r="J6188">
        <v>0</v>
      </c>
      <c r="K6188">
        <v>0</v>
      </c>
      <c r="L6188">
        <v>0</v>
      </c>
      <c r="M6188">
        <v>0</v>
      </c>
      <c r="N6188" t="str">
        <f>VLOOKUP(O6188:O13219,'VLOOKUP Ranges'!$A$9:$B$12,2,TRUE)</f>
        <v>29-55</v>
      </c>
      <c r="O6188">
        <v>34</v>
      </c>
      <c r="P6188">
        <v>1</v>
      </c>
      <c r="Q6188" t="s">
        <v>44</v>
      </c>
      <c r="R6188" t="s">
        <v>45</v>
      </c>
      <c r="S6188" t="s">
        <v>44</v>
      </c>
      <c r="T6188" t="s">
        <v>45</v>
      </c>
      <c r="U6188" t="s">
        <v>45</v>
      </c>
      <c r="V6188" t="s">
        <v>45</v>
      </c>
      <c r="W6188" t="s">
        <v>45</v>
      </c>
      <c r="X6188">
        <v>1</v>
      </c>
      <c r="Y6188" t="str">
        <f>VLOOKUP(Z6188:Z13219,'VLOOKUP Ranges'!$A$2:$B$5,2,TRUE)</f>
        <v>70-89</v>
      </c>
      <c r="Z6188">
        <v>79.95</v>
      </c>
      <c r="AA6188">
        <v>2727.3</v>
      </c>
      <c r="AB6188" t="s">
        <v>44</v>
      </c>
      <c r="AC6188">
        <v>0</v>
      </c>
      <c r="AD6188">
        <v>26</v>
      </c>
      <c r="AE6188">
        <v>3570</v>
      </c>
      <c r="AG6188" t="b">
        <v>1</v>
      </c>
      <c r="AH6188" t="b">
        <v>0</v>
      </c>
      <c r="AI6188" t="b">
        <v>0</v>
      </c>
      <c r="AJ6188" t="b">
        <v>0</v>
      </c>
      <c r="AK6188" t="b">
        <v>0</v>
      </c>
      <c r="AL6188" t="b">
        <v>0</v>
      </c>
      <c r="AM6188" t="b">
        <v>0</v>
      </c>
      <c r="AN6188">
        <v>80.214705882352902</v>
      </c>
      <c r="AO6188">
        <f t="shared" si="96"/>
        <v>80</v>
      </c>
      <c r="AP6188" t="b">
        <v>1</v>
      </c>
    </row>
    <row r="6189" spans="1:42" x14ac:dyDescent="0.25">
      <c r="A6189" t="s">
        <v>9033</v>
      </c>
      <c r="B6189">
        <v>1</v>
      </c>
      <c r="C6189" t="s">
        <v>40</v>
      </c>
      <c r="D6189" t="s">
        <v>41</v>
      </c>
      <c r="E6189" t="s">
        <v>702</v>
      </c>
      <c r="F6189">
        <v>94130</v>
      </c>
      <c r="G6189" t="s">
        <v>709</v>
      </c>
      <c r="H6189">
        <v>37.820894000000003</v>
      </c>
      <c r="I6189">
        <v>-122.369725</v>
      </c>
      <c r="J6189">
        <v>0</v>
      </c>
      <c r="K6189">
        <v>0</v>
      </c>
      <c r="L6189">
        <v>1</v>
      </c>
      <c r="M6189">
        <v>1</v>
      </c>
      <c r="N6189" t="str">
        <f>VLOOKUP(O6189:O13220,'VLOOKUP Ranges'!$A$9:$B$12,2,TRUE)</f>
        <v>9-29</v>
      </c>
      <c r="O6189">
        <v>14</v>
      </c>
      <c r="P6189">
        <v>1</v>
      </c>
      <c r="Q6189" t="s">
        <v>44</v>
      </c>
      <c r="R6189" t="s">
        <v>66</v>
      </c>
      <c r="S6189" t="s">
        <v>66</v>
      </c>
      <c r="T6189" t="s">
        <v>66</v>
      </c>
      <c r="U6189" t="s">
        <v>66</v>
      </c>
      <c r="V6189" t="s">
        <v>66</v>
      </c>
      <c r="W6189" t="s">
        <v>66</v>
      </c>
      <c r="X6189">
        <v>1</v>
      </c>
      <c r="Y6189" t="str">
        <f>VLOOKUP(Z6189:Z13220,'VLOOKUP Ranges'!$A$2:$B$5,2,TRUE)</f>
        <v>18-35</v>
      </c>
      <c r="Z6189">
        <v>19.7</v>
      </c>
      <c r="AA6189">
        <v>263.64999999999998</v>
      </c>
      <c r="AB6189" t="s">
        <v>44</v>
      </c>
      <c r="AC6189">
        <v>0</v>
      </c>
      <c r="AD6189">
        <v>68</v>
      </c>
      <c r="AE6189">
        <v>2966</v>
      </c>
      <c r="AG6189" t="b">
        <v>0</v>
      </c>
      <c r="AH6189" t="b">
        <v>1</v>
      </c>
      <c r="AI6189" t="b">
        <v>0</v>
      </c>
      <c r="AJ6189" t="b">
        <v>1</v>
      </c>
      <c r="AK6189" t="b">
        <v>0</v>
      </c>
      <c r="AL6189" t="b">
        <v>0</v>
      </c>
      <c r="AM6189" t="b">
        <v>1</v>
      </c>
      <c r="AN6189">
        <v>18.832142857142799</v>
      </c>
      <c r="AO6189">
        <f t="shared" si="96"/>
        <v>20</v>
      </c>
      <c r="AP6189" t="b">
        <v>0</v>
      </c>
    </row>
    <row r="6190" spans="1:42" x14ac:dyDescent="0.25">
      <c r="A6190" t="s">
        <v>9034</v>
      </c>
      <c r="B6190">
        <v>1</v>
      </c>
      <c r="C6190" t="s">
        <v>40</v>
      </c>
      <c r="D6190" t="s">
        <v>41</v>
      </c>
      <c r="E6190" t="s">
        <v>702</v>
      </c>
      <c r="F6190">
        <v>94131</v>
      </c>
      <c r="G6190" t="s">
        <v>711</v>
      </c>
      <c r="H6190">
        <v>37.746699</v>
      </c>
      <c r="I6190">
        <v>-122.44283299999999</v>
      </c>
      <c r="J6190">
        <v>0</v>
      </c>
      <c r="K6190">
        <v>0</v>
      </c>
      <c r="L6190">
        <v>0</v>
      </c>
      <c r="M6190">
        <v>0</v>
      </c>
      <c r="N6190" t="str">
        <f>VLOOKUP(O6190:O13221,'VLOOKUP Ranges'!$A$9:$B$12,2,TRUE)</f>
        <v>9-29</v>
      </c>
      <c r="O6190">
        <v>13</v>
      </c>
      <c r="P6190">
        <v>1</v>
      </c>
      <c r="Q6190" t="s">
        <v>44</v>
      </c>
      <c r="R6190" t="s">
        <v>66</v>
      </c>
      <c r="S6190" t="s">
        <v>66</v>
      </c>
      <c r="T6190" t="s">
        <v>66</v>
      </c>
      <c r="U6190" t="s">
        <v>66</v>
      </c>
      <c r="V6190" t="s">
        <v>66</v>
      </c>
      <c r="W6190" t="s">
        <v>66</v>
      </c>
      <c r="X6190">
        <v>1</v>
      </c>
      <c r="Y6190" t="str">
        <f>VLOOKUP(Z6190:Z13221,'VLOOKUP Ranges'!$A$2:$B$5,2,TRUE)</f>
        <v>18-35</v>
      </c>
      <c r="Z6190">
        <v>20.3</v>
      </c>
      <c r="AA6190">
        <v>275.39999999999998</v>
      </c>
      <c r="AB6190" t="s">
        <v>44</v>
      </c>
      <c r="AC6190">
        <v>0</v>
      </c>
      <c r="AD6190">
        <v>45</v>
      </c>
      <c r="AE6190">
        <v>5332</v>
      </c>
      <c r="AG6190" t="b">
        <v>0</v>
      </c>
      <c r="AH6190" t="b">
        <v>0</v>
      </c>
      <c r="AI6190" t="b">
        <v>0</v>
      </c>
      <c r="AJ6190" t="b">
        <v>1</v>
      </c>
      <c r="AK6190" t="b">
        <v>0</v>
      </c>
      <c r="AL6190" t="b">
        <v>0</v>
      </c>
      <c r="AM6190" t="b">
        <v>1</v>
      </c>
      <c r="AN6190">
        <v>21.184615384615299</v>
      </c>
      <c r="AO6190">
        <f t="shared" si="96"/>
        <v>21</v>
      </c>
      <c r="AP6190" t="b">
        <v>0</v>
      </c>
    </row>
    <row r="6191" spans="1:42" x14ac:dyDescent="0.25">
      <c r="A6191" t="s">
        <v>9035</v>
      </c>
      <c r="B6191">
        <v>1</v>
      </c>
      <c r="C6191" t="s">
        <v>40</v>
      </c>
      <c r="D6191" t="s">
        <v>41</v>
      </c>
      <c r="E6191" t="s">
        <v>702</v>
      </c>
      <c r="F6191">
        <v>94133</v>
      </c>
      <c r="G6191" t="s">
        <v>5039</v>
      </c>
      <c r="H6191">
        <v>37.802070999999998</v>
      </c>
      <c r="I6191">
        <v>-122.41100400000001</v>
      </c>
      <c r="J6191">
        <v>1</v>
      </c>
      <c r="K6191">
        <v>0</v>
      </c>
      <c r="L6191">
        <v>1</v>
      </c>
      <c r="M6191">
        <v>1</v>
      </c>
      <c r="N6191" t="str">
        <f>VLOOKUP(O6191:O13222,'VLOOKUP Ranges'!$A$9:$B$12,2,TRUE)</f>
        <v>9-29</v>
      </c>
      <c r="O6191">
        <v>23</v>
      </c>
      <c r="P6191">
        <v>1</v>
      </c>
      <c r="Q6191" t="s">
        <v>45</v>
      </c>
      <c r="R6191" t="s">
        <v>66</v>
      </c>
      <c r="S6191" t="s">
        <v>66</v>
      </c>
      <c r="T6191" t="s">
        <v>66</v>
      </c>
      <c r="U6191" t="s">
        <v>66</v>
      </c>
      <c r="V6191" t="s">
        <v>66</v>
      </c>
      <c r="W6191" t="s">
        <v>66</v>
      </c>
      <c r="X6191">
        <v>0</v>
      </c>
      <c r="Y6191" t="str">
        <f>VLOOKUP(Z6191:Z13222,'VLOOKUP Ranges'!$A$2:$B$5,2,TRUE)</f>
        <v>18-35</v>
      </c>
      <c r="Z6191">
        <v>24.35</v>
      </c>
      <c r="AA6191">
        <v>538.5</v>
      </c>
      <c r="AB6191" t="s">
        <v>44</v>
      </c>
      <c r="AC6191">
        <v>0</v>
      </c>
      <c r="AD6191">
        <v>30</v>
      </c>
      <c r="AE6191">
        <v>4031</v>
      </c>
      <c r="AG6191" t="b">
        <v>1</v>
      </c>
      <c r="AH6191" t="b">
        <v>0</v>
      </c>
      <c r="AI6191" t="b">
        <v>0</v>
      </c>
      <c r="AJ6191" t="b">
        <v>1</v>
      </c>
      <c r="AK6191" t="b">
        <v>0</v>
      </c>
      <c r="AL6191" t="b">
        <v>0</v>
      </c>
      <c r="AM6191" t="b">
        <v>1</v>
      </c>
      <c r="AN6191">
        <v>23.4130434782608</v>
      </c>
      <c r="AO6191">
        <f t="shared" si="96"/>
        <v>25</v>
      </c>
      <c r="AP6191" t="b">
        <v>0</v>
      </c>
    </row>
    <row r="6192" spans="1:42" x14ac:dyDescent="0.25">
      <c r="A6192" t="s">
        <v>9036</v>
      </c>
      <c r="B6192">
        <v>1</v>
      </c>
      <c r="C6192" t="s">
        <v>40</v>
      </c>
      <c r="D6192" t="s">
        <v>41</v>
      </c>
      <c r="E6192" t="s">
        <v>702</v>
      </c>
      <c r="F6192">
        <v>94134</v>
      </c>
      <c r="G6192" t="s">
        <v>5041</v>
      </c>
      <c r="H6192">
        <v>37.721052</v>
      </c>
      <c r="I6192">
        <v>-122.413573</v>
      </c>
      <c r="J6192">
        <v>0</v>
      </c>
      <c r="K6192">
        <v>0</v>
      </c>
      <c r="L6192">
        <v>1</v>
      </c>
      <c r="M6192">
        <v>1</v>
      </c>
      <c r="N6192" t="str">
        <f>VLOOKUP(O6192:O13223,'VLOOKUP Ranges'!$A$9:$B$12,2,TRUE)</f>
        <v>29-55</v>
      </c>
      <c r="O6192">
        <v>47</v>
      </c>
      <c r="P6192">
        <v>1</v>
      </c>
      <c r="Q6192" t="s">
        <v>44</v>
      </c>
      <c r="R6192" t="s">
        <v>66</v>
      </c>
      <c r="S6192" t="s">
        <v>66</v>
      </c>
      <c r="T6192" t="s">
        <v>66</v>
      </c>
      <c r="U6192" t="s">
        <v>66</v>
      </c>
      <c r="V6192" t="s">
        <v>66</v>
      </c>
      <c r="W6192" t="s">
        <v>66</v>
      </c>
      <c r="X6192">
        <v>0</v>
      </c>
      <c r="Y6192" t="str">
        <f>VLOOKUP(Z6192:Z13223,'VLOOKUP Ranges'!$A$2:$B$5,2,TRUE)</f>
        <v>18-35</v>
      </c>
      <c r="Z6192">
        <v>19.75</v>
      </c>
      <c r="AA6192">
        <v>948.9</v>
      </c>
      <c r="AB6192" t="s">
        <v>44</v>
      </c>
      <c r="AC6192">
        <v>0</v>
      </c>
      <c r="AD6192">
        <v>34</v>
      </c>
      <c r="AE6192">
        <v>3843</v>
      </c>
      <c r="AG6192" t="b">
        <v>0</v>
      </c>
      <c r="AH6192" t="b">
        <v>1</v>
      </c>
      <c r="AI6192" t="b">
        <v>0</v>
      </c>
      <c r="AJ6192" t="b">
        <v>1</v>
      </c>
      <c r="AK6192" t="b">
        <v>0</v>
      </c>
      <c r="AL6192" t="b">
        <v>0</v>
      </c>
      <c r="AM6192" t="b">
        <v>1</v>
      </c>
      <c r="AN6192">
        <v>20.189361702127599</v>
      </c>
      <c r="AO6192">
        <f t="shared" si="96"/>
        <v>20</v>
      </c>
      <c r="AP6192" t="b">
        <v>0</v>
      </c>
    </row>
    <row r="6193" spans="1:42" x14ac:dyDescent="0.25">
      <c r="A6193" t="s">
        <v>9037</v>
      </c>
      <c r="B6193">
        <v>1</v>
      </c>
      <c r="C6193" t="s">
        <v>40</v>
      </c>
      <c r="D6193" t="s">
        <v>41</v>
      </c>
      <c r="E6193" t="s">
        <v>713</v>
      </c>
      <c r="F6193">
        <v>94301</v>
      </c>
      <c r="G6193" t="s">
        <v>5043</v>
      </c>
      <c r="H6193">
        <v>37.444313999999999</v>
      </c>
      <c r="I6193">
        <v>-122.149996</v>
      </c>
      <c r="J6193">
        <v>1</v>
      </c>
      <c r="K6193">
        <v>0</v>
      </c>
      <c r="L6193">
        <v>0</v>
      </c>
      <c r="M6193">
        <v>1</v>
      </c>
      <c r="N6193" t="str">
        <f>VLOOKUP(O6193:O13224,'VLOOKUP Ranges'!$A$9:$B$12,2,TRUE)</f>
        <v>9-29</v>
      </c>
      <c r="O6193">
        <v>17</v>
      </c>
      <c r="P6193">
        <v>1</v>
      </c>
      <c r="Q6193" t="s">
        <v>44</v>
      </c>
      <c r="R6193" t="s">
        <v>45</v>
      </c>
      <c r="S6193" t="s">
        <v>44</v>
      </c>
      <c r="T6193" t="s">
        <v>44</v>
      </c>
      <c r="U6193" t="s">
        <v>44</v>
      </c>
      <c r="V6193" t="s">
        <v>44</v>
      </c>
      <c r="W6193" t="s">
        <v>44</v>
      </c>
      <c r="X6193">
        <v>1</v>
      </c>
      <c r="Y6193" t="str">
        <f>VLOOKUP(Z6193:Z13224,'VLOOKUP Ranges'!$A$2:$B$5,2,TRUE)</f>
        <v>35-70</v>
      </c>
      <c r="Z6193">
        <v>50.3</v>
      </c>
      <c r="AA6193">
        <v>846.8</v>
      </c>
      <c r="AB6193" t="s">
        <v>44</v>
      </c>
      <c r="AC6193">
        <v>0</v>
      </c>
      <c r="AD6193">
        <v>33</v>
      </c>
      <c r="AE6193">
        <v>3202</v>
      </c>
      <c r="AG6193" t="b">
        <v>0</v>
      </c>
      <c r="AH6193" t="b">
        <v>0</v>
      </c>
      <c r="AI6193" t="b">
        <v>0</v>
      </c>
      <c r="AJ6193" t="b">
        <v>0</v>
      </c>
      <c r="AK6193" t="b">
        <v>0</v>
      </c>
      <c r="AL6193" t="b">
        <v>0</v>
      </c>
      <c r="AM6193" t="b">
        <v>1</v>
      </c>
      <c r="AN6193">
        <v>49.811764705882297</v>
      </c>
      <c r="AO6193">
        <f t="shared" si="96"/>
        <v>51</v>
      </c>
      <c r="AP6193" t="b">
        <v>1</v>
      </c>
    </row>
    <row r="6194" spans="1:42" x14ac:dyDescent="0.25">
      <c r="A6194" t="s">
        <v>9038</v>
      </c>
      <c r="B6194">
        <v>1</v>
      </c>
      <c r="C6194" t="s">
        <v>40</v>
      </c>
      <c r="D6194" t="s">
        <v>41</v>
      </c>
      <c r="E6194" t="s">
        <v>713</v>
      </c>
      <c r="F6194">
        <v>94304</v>
      </c>
      <c r="G6194" t="s">
        <v>714</v>
      </c>
      <c r="H6194">
        <v>37.386977999999999</v>
      </c>
      <c r="I6194">
        <v>-122.177746</v>
      </c>
      <c r="J6194">
        <v>1</v>
      </c>
      <c r="K6194">
        <v>1</v>
      </c>
      <c r="L6194">
        <v>1</v>
      </c>
      <c r="M6194">
        <v>0</v>
      </c>
      <c r="N6194" t="str">
        <f>VLOOKUP(O6194:O13225,'VLOOKUP Ranges'!$A$9:$B$12,2,TRUE)</f>
        <v>55-77</v>
      </c>
      <c r="O6194">
        <v>59</v>
      </c>
      <c r="P6194">
        <v>0</v>
      </c>
      <c r="Q6194" t="s">
        <v>62</v>
      </c>
      <c r="R6194" t="s">
        <v>44</v>
      </c>
      <c r="S6194" t="s">
        <v>45</v>
      </c>
      <c r="T6194" t="s">
        <v>44</v>
      </c>
      <c r="U6194" t="s">
        <v>44</v>
      </c>
      <c r="V6194" t="s">
        <v>45</v>
      </c>
      <c r="W6194" t="s">
        <v>45</v>
      </c>
      <c r="X6194">
        <v>1</v>
      </c>
      <c r="Y6194" t="str">
        <f>VLOOKUP(Z6194:Z13225,'VLOOKUP Ranges'!$A$2:$B$5,2,TRUE)</f>
        <v>35-70</v>
      </c>
      <c r="Z6194">
        <v>50.25</v>
      </c>
      <c r="AA6194">
        <v>2997.45</v>
      </c>
      <c r="AB6194" t="s">
        <v>44</v>
      </c>
      <c r="AC6194">
        <v>0</v>
      </c>
      <c r="AD6194">
        <v>27</v>
      </c>
      <c r="AE6194">
        <v>5546</v>
      </c>
      <c r="AG6194" t="b">
        <v>0</v>
      </c>
      <c r="AH6194" t="b">
        <v>0</v>
      </c>
      <c r="AI6194" t="b">
        <v>0</v>
      </c>
      <c r="AJ6194" t="b">
        <v>0</v>
      </c>
      <c r="AK6194" t="b">
        <v>0</v>
      </c>
      <c r="AL6194" t="b">
        <v>1</v>
      </c>
      <c r="AM6194" t="b">
        <v>0</v>
      </c>
      <c r="AN6194">
        <v>50.804237288135504</v>
      </c>
      <c r="AO6194">
        <f t="shared" si="96"/>
        <v>51</v>
      </c>
      <c r="AP6194" t="b">
        <v>0</v>
      </c>
    </row>
    <row r="6195" spans="1:42" x14ac:dyDescent="0.25">
      <c r="A6195" t="s">
        <v>9039</v>
      </c>
      <c r="B6195">
        <v>1</v>
      </c>
      <c r="C6195" t="s">
        <v>40</v>
      </c>
      <c r="D6195" t="s">
        <v>41</v>
      </c>
      <c r="E6195" t="s">
        <v>5046</v>
      </c>
      <c r="F6195">
        <v>94305</v>
      </c>
      <c r="G6195" t="s">
        <v>5047</v>
      </c>
      <c r="H6195">
        <v>37.424342000000003</v>
      </c>
      <c r="I6195">
        <v>-122.16564099999999</v>
      </c>
      <c r="J6195">
        <v>0</v>
      </c>
      <c r="K6195">
        <v>0</v>
      </c>
      <c r="L6195">
        <v>0</v>
      </c>
      <c r="M6195">
        <v>0</v>
      </c>
      <c r="N6195" t="str">
        <f>VLOOKUP(O6195:O13226,'VLOOKUP Ranges'!$A$9:$B$12,2,TRUE)</f>
        <v>55-77</v>
      </c>
      <c r="O6195">
        <v>69</v>
      </c>
      <c r="P6195">
        <v>1</v>
      </c>
      <c r="Q6195" t="s">
        <v>45</v>
      </c>
      <c r="R6195" t="s">
        <v>45</v>
      </c>
      <c r="S6195" t="s">
        <v>44</v>
      </c>
      <c r="T6195" t="s">
        <v>45</v>
      </c>
      <c r="U6195" t="s">
        <v>45</v>
      </c>
      <c r="V6195" t="s">
        <v>45</v>
      </c>
      <c r="W6195" t="s">
        <v>45</v>
      </c>
      <c r="X6195">
        <v>1</v>
      </c>
      <c r="Y6195" t="str">
        <f>VLOOKUP(Z6195:Z13226,'VLOOKUP Ranges'!$A$2:$B$5,2,TRUE)</f>
        <v>70-89</v>
      </c>
      <c r="Z6195">
        <v>85.35</v>
      </c>
      <c r="AA6195">
        <v>5897.4</v>
      </c>
      <c r="AB6195" t="s">
        <v>44</v>
      </c>
      <c r="AC6195">
        <v>0</v>
      </c>
      <c r="AD6195">
        <v>37</v>
      </c>
      <c r="AE6195">
        <v>6499</v>
      </c>
      <c r="AG6195" t="b">
        <v>0</v>
      </c>
      <c r="AH6195" t="b">
        <v>1</v>
      </c>
      <c r="AI6195" t="b">
        <v>0</v>
      </c>
      <c r="AJ6195" t="b">
        <v>0</v>
      </c>
      <c r="AK6195" t="b">
        <v>1</v>
      </c>
      <c r="AL6195" t="b">
        <v>0</v>
      </c>
      <c r="AM6195" t="b">
        <v>0</v>
      </c>
      <c r="AN6195">
        <v>85.469565217391306</v>
      </c>
      <c r="AO6195">
        <f t="shared" si="96"/>
        <v>86</v>
      </c>
      <c r="AP6195" t="b">
        <v>1</v>
      </c>
    </row>
    <row r="6196" spans="1:42" x14ac:dyDescent="0.25">
      <c r="A6196" t="s">
        <v>9040</v>
      </c>
      <c r="B6196">
        <v>1</v>
      </c>
      <c r="C6196" t="s">
        <v>40</v>
      </c>
      <c r="D6196" t="s">
        <v>41</v>
      </c>
      <c r="E6196" t="s">
        <v>716</v>
      </c>
      <c r="F6196">
        <v>94401</v>
      </c>
      <c r="G6196" t="s">
        <v>2696</v>
      </c>
      <c r="H6196">
        <v>37.590420999999999</v>
      </c>
      <c r="I6196">
        <v>-122.306467</v>
      </c>
      <c r="J6196">
        <v>1</v>
      </c>
      <c r="K6196">
        <v>0</v>
      </c>
      <c r="L6196">
        <v>0</v>
      </c>
      <c r="M6196">
        <v>0</v>
      </c>
      <c r="N6196" t="str">
        <f>VLOOKUP(O6196:O13227,'VLOOKUP Ranges'!$A$9:$B$12,2,TRUE)</f>
        <v>9-29</v>
      </c>
      <c r="O6196">
        <v>10</v>
      </c>
      <c r="P6196">
        <v>1</v>
      </c>
      <c r="Q6196" t="s">
        <v>44</v>
      </c>
      <c r="R6196" t="s">
        <v>45</v>
      </c>
      <c r="S6196" t="s">
        <v>44</v>
      </c>
      <c r="T6196" t="s">
        <v>44</v>
      </c>
      <c r="U6196" t="s">
        <v>44</v>
      </c>
      <c r="V6196" t="s">
        <v>44</v>
      </c>
      <c r="W6196" t="s">
        <v>44</v>
      </c>
      <c r="X6196">
        <v>1</v>
      </c>
      <c r="Y6196" t="str">
        <f>VLOOKUP(Z6196:Z13227,'VLOOKUP Ranges'!$A$2:$B$5,2,TRUE)</f>
        <v>35-70</v>
      </c>
      <c r="Z6196">
        <v>51.65</v>
      </c>
      <c r="AA6196">
        <v>524.5</v>
      </c>
      <c r="AB6196" t="s">
        <v>44</v>
      </c>
      <c r="AC6196">
        <v>0</v>
      </c>
      <c r="AD6196">
        <v>45</v>
      </c>
      <c r="AE6196">
        <v>4292</v>
      </c>
      <c r="AG6196" t="b">
        <v>0</v>
      </c>
      <c r="AH6196" t="b">
        <v>0</v>
      </c>
      <c r="AI6196" t="b">
        <v>0</v>
      </c>
      <c r="AJ6196" t="b">
        <v>0</v>
      </c>
      <c r="AK6196" t="b">
        <v>0</v>
      </c>
      <c r="AL6196" t="b">
        <v>0</v>
      </c>
      <c r="AM6196" t="b">
        <v>1</v>
      </c>
      <c r="AN6196">
        <v>52.45</v>
      </c>
      <c r="AO6196">
        <f t="shared" si="96"/>
        <v>52</v>
      </c>
      <c r="AP6196" t="b">
        <v>1</v>
      </c>
    </row>
    <row r="6197" spans="1:42" x14ac:dyDescent="0.25">
      <c r="A6197" t="s">
        <v>9041</v>
      </c>
      <c r="B6197">
        <v>1</v>
      </c>
      <c r="C6197" t="s">
        <v>40</v>
      </c>
      <c r="D6197" t="s">
        <v>41</v>
      </c>
      <c r="E6197" t="s">
        <v>716</v>
      </c>
      <c r="F6197">
        <v>94402</v>
      </c>
      <c r="G6197" t="s">
        <v>717</v>
      </c>
      <c r="H6197">
        <v>37.556634000000003</v>
      </c>
      <c r="I6197">
        <v>-122.317723</v>
      </c>
      <c r="J6197">
        <v>1</v>
      </c>
      <c r="K6197">
        <v>0</v>
      </c>
      <c r="L6197">
        <v>1</v>
      </c>
      <c r="M6197">
        <v>1</v>
      </c>
      <c r="N6197" t="str">
        <f>VLOOKUP(O6197:O13228,'VLOOKUP Ranges'!$A$9:$B$12,2,TRUE)</f>
        <v>9-29</v>
      </c>
      <c r="O6197">
        <v>12</v>
      </c>
      <c r="P6197">
        <v>1</v>
      </c>
      <c r="Q6197" t="s">
        <v>45</v>
      </c>
      <c r="R6197" t="s">
        <v>66</v>
      </c>
      <c r="S6197" t="s">
        <v>66</v>
      </c>
      <c r="T6197" t="s">
        <v>66</v>
      </c>
      <c r="U6197" t="s">
        <v>66</v>
      </c>
      <c r="V6197" t="s">
        <v>66</v>
      </c>
      <c r="W6197" t="s">
        <v>66</v>
      </c>
      <c r="X6197">
        <v>1</v>
      </c>
      <c r="Y6197" t="str">
        <f>VLOOKUP(Z6197:Z13228,'VLOOKUP Ranges'!$A$2:$B$5,2,TRUE)</f>
        <v>18-35</v>
      </c>
      <c r="Z6197">
        <v>24</v>
      </c>
      <c r="AA6197">
        <v>269.64999999999998</v>
      </c>
      <c r="AB6197" t="s">
        <v>44</v>
      </c>
      <c r="AC6197">
        <v>0</v>
      </c>
      <c r="AD6197">
        <v>69</v>
      </c>
      <c r="AE6197">
        <v>3705</v>
      </c>
      <c r="AG6197" t="b">
        <v>0</v>
      </c>
      <c r="AH6197" t="b">
        <v>1</v>
      </c>
      <c r="AI6197" t="b">
        <v>0</v>
      </c>
      <c r="AJ6197" t="b">
        <v>1</v>
      </c>
      <c r="AK6197" t="b">
        <v>0</v>
      </c>
      <c r="AL6197" t="b">
        <v>0</v>
      </c>
      <c r="AM6197" t="b">
        <v>0</v>
      </c>
      <c r="AN6197">
        <v>22.470833333333299</v>
      </c>
      <c r="AO6197">
        <f t="shared" si="96"/>
        <v>24</v>
      </c>
      <c r="AP6197" t="b">
        <v>0</v>
      </c>
    </row>
    <row r="6198" spans="1:42" x14ac:dyDescent="0.25">
      <c r="A6198" t="s">
        <v>9042</v>
      </c>
      <c r="B6198">
        <v>1</v>
      </c>
      <c r="C6198" t="s">
        <v>40</v>
      </c>
      <c r="D6198" t="s">
        <v>41</v>
      </c>
      <c r="E6198" t="s">
        <v>716</v>
      </c>
      <c r="F6198">
        <v>94404</v>
      </c>
      <c r="G6198" t="s">
        <v>5051</v>
      </c>
      <c r="H6198">
        <v>37.556094000000002</v>
      </c>
      <c r="I6198">
        <v>-122.272437</v>
      </c>
      <c r="J6198">
        <v>0</v>
      </c>
      <c r="K6198">
        <v>0</v>
      </c>
      <c r="L6198">
        <v>1</v>
      </c>
      <c r="M6198">
        <v>1</v>
      </c>
      <c r="N6198" t="str">
        <f>VLOOKUP(O6198:O13229,'VLOOKUP Ranges'!$A$9:$B$12,2,TRUE)</f>
        <v>29-55</v>
      </c>
      <c r="O6198">
        <v>39</v>
      </c>
      <c r="P6198">
        <v>1</v>
      </c>
      <c r="Q6198" t="s">
        <v>44</v>
      </c>
      <c r="R6198" t="s">
        <v>44</v>
      </c>
      <c r="S6198" t="s">
        <v>44</v>
      </c>
      <c r="T6198" t="s">
        <v>45</v>
      </c>
      <c r="U6198" t="s">
        <v>44</v>
      </c>
      <c r="V6198" t="s">
        <v>45</v>
      </c>
      <c r="W6198" t="s">
        <v>44</v>
      </c>
      <c r="X6198">
        <v>1</v>
      </c>
      <c r="Y6198" t="str">
        <f>VLOOKUP(Z6198:Z13229,'VLOOKUP Ranges'!$A$2:$B$5,2,TRUE)</f>
        <v>35-70</v>
      </c>
      <c r="Z6198">
        <v>59.85</v>
      </c>
      <c r="AA6198">
        <v>2341.5</v>
      </c>
      <c r="AB6198" t="s">
        <v>44</v>
      </c>
      <c r="AC6198">
        <v>0</v>
      </c>
      <c r="AD6198">
        <v>47</v>
      </c>
      <c r="AE6198">
        <v>3900</v>
      </c>
      <c r="AG6198" t="b">
        <v>0</v>
      </c>
      <c r="AH6198" t="b">
        <v>0</v>
      </c>
      <c r="AI6198" t="b">
        <v>0</v>
      </c>
      <c r="AJ6198" t="b">
        <v>0</v>
      </c>
      <c r="AK6198" t="b">
        <v>0</v>
      </c>
      <c r="AL6198" t="b">
        <v>0</v>
      </c>
      <c r="AM6198" t="b">
        <v>1</v>
      </c>
      <c r="AN6198">
        <v>60.038461538461497</v>
      </c>
      <c r="AO6198">
        <f t="shared" si="96"/>
        <v>60</v>
      </c>
      <c r="AP6198" t="b">
        <v>0</v>
      </c>
    </row>
    <row r="6199" spans="1:42" x14ac:dyDescent="0.25">
      <c r="A6199" t="s">
        <v>9043</v>
      </c>
      <c r="B6199">
        <v>1</v>
      </c>
      <c r="C6199" t="s">
        <v>40</v>
      </c>
      <c r="D6199" t="s">
        <v>41</v>
      </c>
      <c r="E6199" t="s">
        <v>5053</v>
      </c>
      <c r="F6199">
        <v>94501</v>
      </c>
      <c r="G6199" t="s">
        <v>5054</v>
      </c>
      <c r="H6199">
        <v>37.774633000000001</v>
      </c>
      <c r="I6199">
        <v>-122.274434</v>
      </c>
      <c r="J6199">
        <v>1</v>
      </c>
      <c r="K6199">
        <v>1</v>
      </c>
      <c r="L6199">
        <v>1</v>
      </c>
      <c r="M6199">
        <v>0</v>
      </c>
      <c r="N6199" t="str">
        <f>VLOOKUP(O6199:O13230,'VLOOKUP Ranges'!$A$9:$B$12,2,TRUE)</f>
        <v>55-77</v>
      </c>
      <c r="O6199">
        <v>71</v>
      </c>
      <c r="P6199">
        <v>1</v>
      </c>
      <c r="Q6199" t="s">
        <v>45</v>
      </c>
      <c r="R6199" t="s">
        <v>66</v>
      </c>
      <c r="S6199" t="s">
        <v>66</v>
      </c>
      <c r="T6199" t="s">
        <v>66</v>
      </c>
      <c r="U6199" t="s">
        <v>66</v>
      </c>
      <c r="V6199" t="s">
        <v>66</v>
      </c>
      <c r="W6199" t="s">
        <v>66</v>
      </c>
      <c r="X6199">
        <v>0</v>
      </c>
      <c r="Y6199" t="str">
        <f>VLOOKUP(Z6199:Z13230,'VLOOKUP Ranges'!$A$2:$B$5,2,TRUE)</f>
        <v>18-35</v>
      </c>
      <c r="Z6199">
        <v>25.45</v>
      </c>
      <c r="AA6199">
        <v>1789.65</v>
      </c>
      <c r="AB6199" t="s">
        <v>44</v>
      </c>
      <c r="AC6199">
        <v>0</v>
      </c>
      <c r="AD6199">
        <v>26</v>
      </c>
      <c r="AE6199">
        <v>5341</v>
      </c>
      <c r="AG6199" t="b">
        <v>0</v>
      </c>
      <c r="AH6199" t="b">
        <v>1</v>
      </c>
      <c r="AI6199" t="b">
        <v>0</v>
      </c>
      <c r="AJ6199" t="b">
        <v>1</v>
      </c>
      <c r="AK6199" t="b">
        <v>1</v>
      </c>
      <c r="AL6199" t="b">
        <v>0</v>
      </c>
      <c r="AM6199" t="b">
        <v>0</v>
      </c>
      <c r="AN6199">
        <v>25.206338028169</v>
      </c>
      <c r="AO6199">
        <f t="shared" si="96"/>
        <v>26</v>
      </c>
      <c r="AP6199" t="b">
        <v>0</v>
      </c>
    </row>
    <row r="6200" spans="1:42" x14ac:dyDescent="0.25">
      <c r="A6200" t="s">
        <v>9044</v>
      </c>
      <c r="B6200">
        <v>1</v>
      </c>
      <c r="C6200" t="s">
        <v>40</v>
      </c>
      <c r="D6200" t="s">
        <v>41</v>
      </c>
      <c r="E6200" t="s">
        <v>5053</v>
      </c>
      <c r="F6200">
        <v>94502</v>
      </c>
      <c r="G6200" t="s">
        <v>5056</v>
      </c>
      <c r="H6200">
        <v>37.724817000000002</v>
      </c>
      <c r="I6200">
        <v>-122.224363</v>
      </c>
      <c r="J6200">
        <v>1</v>
      </c>
      <c r="K6200">
        <v>0</v>
      </c>
      <c r="L6200">
        <v>1</v>
      </c>
      <c r="M6200">
        <v>1</v>
      </c>
      <c r="N6200" t="str">
        <f>VLOOKUP(O6200:O13231,'VLOOKUP Ranges'!$A$9:$B$12,2,TRUE)</f>
        <v>55-77</v>
      </c>
      <c r="O6200">
        <v>71</v>
      </c>
      <c r="P6200">
        <v>1</v>
      </c>
      <c r="Q6200" t="s">
        <v>45</v>
      </c>
      <c r="R6200" t="s">
        <v>66</v>
      </c>
      <c r="S6200" t="s">
        <v>66</v>
      </c>
      <c r="T6200" t="s">
        <v>66</v>
      </c>
      <c r="U6200" t="s">
        <v>66</v>
      </c>
      <c r="V6200" t="s">
        <v>66</v>
      </c>
      <c r="W6200" t="s">
        <v>66</v>
      </c>
      <c r="X6200">
        <v>0</v>
      </c>
      <c r="Y6200" t="str">
        <f>VLOOKUP(Z6200:Z13231,'VLOOKUP Ranges'!$A$2:$B$5,2,TRUE)</f>
        <v>18-35</v>
      </c>
      <c r="Z6200">
        <v>23.9</v>
      </c>
      <c r="AA6200">
        <v>1626.4</v>
      </c>
      <c r="AB6200" t="s">
        <v>44</v>
      </c>
      <c r="AC6200">
        <v>0</v>
      </c>
      <c r="AD6200">
        <v>71</v>
      </c>
      <c r="AE6200">
        <v>5574</v>
      </c>
      <c r="AG6200" t="b">
        <v>0</v>
      </c>
      <c r="AH6200" t="b">
        <v>1</v>
      </c>
      <c r="AI6200" t="b">
        <v>0</v>
      </c>
      <c r="AJ6200" t="b">
        <v>1</v>
      </c>
      <c r="AK6200" t="b">
        <v>1</v>
      </c>
      <c r="AL6200" t="b">
        <v>0</v>
      </c>
      <c r="AM6200" t="b">
        <v>0</v>
      </c>
      <c r="AN6200">
        <v>22.907042253521102</v>
      </c>
      <c r="AO6200">
        <f t="shared" si="96"/>
        <v>24</v>
      </c>
      <c r="AP6200" t="b">
        <v>0</v>
      </c>
    </row>
    <row r="6201" spans="1:42" x14ac:dyDescent="0.25">
      <c r="A6201" t="s">
        <v>9045</v>
      </c>
      <c r="B6201">
        <v>1</v>
      </c>
      <c r="C6201" t="s">
        <v>40</v>
      </c>
      <c r="D6201" t="s">
        <v>41</v>
      </c>
      <c r="E6201" t="s">
        <v>1799</v>
      </c>
      <c r="F6201">
        <v>94506</v>
      </c>
      <c r="G6201" t="s">
        <v>5058</v>
      </c>
      <c r="H6201">
        <v>37.791480999999997</v>
      </c>
      <c r="I6201">
        <v>-121.90325300000001</v>
      </c>
      <c r="J6201">
        <v>0</v>
      </c>
      <c r="K6201">
        <v>0</v>
      </c>
      <c r="L6201">
        <v>1</v>
      </c>
      <c r="M6201">
        <v>1</v>
      </c>
      <c r="N6201" t="str">
        <f>VLOOKUP(O6201:O13232,'VLOOKUP Ranges'!$A$9:$B$12,2,TRUE)</f>
        <v>29-55</v>
      </c>
      <c r="O6201">
        <v>33</v>
      </c>
      <c r="P6201">
        <v>1</v>
      </c>
      <c r="Q6201" t="s">
        <v>45</v>
      </c>
      <c r="R6201" t="s">
        <v>66</v>
      </c>
      <c r="S6201" t="s">
        <v>66</v>
      </c>
      <c r="T6201" t="s">
        <v>66</v>
      </c>
      <c r="U6201" t="s">
        <v>66</v>
      </c>
      <c r="V6201" t="s">
        <v>66</v>
      </c>
      <c r="W6201" t="s">
        <v>66</v>
      </c>
      <c r="X6201">
        <v>0</v>
      </c>
      <c r="Y6201" t="str">
        <f>VLOOKUP(Z6201:Z13232,'VLOOKUP Ranges'!$A$2:$B$5,2,TRUE)</f>
        <v>18-35</v>
      </c>
      <c r="Z6201">
        <v>24.15</v>
      </c>
      <c r="AA6201">
        <v>800.3</v>
      </c>
      <c r="AB6201" t="s">
        <v>44</v>
      </c>
      <c r="AC6201">
        <v>0</v>
      </c>
      <c r="AD6201">
        <v>73</v>
      </c>
      <c r="AE6201">
        <v>4501</v>
      </c>
      <c r="AG6201" t="b">
        <v>1</v>
      </c>
      <c r="AH6201" t="b">
        <v>0</v>
      </c>
      <c r="AI6201" t="b">
        <v>0</v>
      </c>
      <c r="AJ6201" t="b">
        <v>1</v>
      </c>
      <c r="AK6201" t="b">
        <v>1</v>
      </c>
      <c r="AL6201" t="b">
        <v>0</v>
      </c>
      <c r="AM6201" t="b">
        <v>0</v>
      </c>
      <c r="AN6201">
        <v>24.2515151515151</v>
      </c>
      <c r="AO6201">
        <f t="shared" si="96"/>
        <v>25</v>
      </c>
      <c r="AP6201" t="b">
        <v>0</v>
      </c>
    </row>
    <row r="6202" spans="1:42" x14ac:dyDescent="0.25">
      <c r="A6202" t="s">
        <v>9046</v>
      </c>
      <c r="B6202">
        <v>1</v>
      </c>
      <c r="C6202" t="s">
        <v>40</v>
      </c>
      <c r="D6202" t="s">
        <v>41</v>
      </c>
      <c r="E6202" t="s">
        <v>5060</v>
      </c>
      <c r="F6202">
        <v>94507</v>
      </c>
      <c r="G6202" t="s">
        <v>5061</v>
      </c>
      <c r="H6202">
        <v>37.855716999999999</v>
      </c>
      <c r="I6202">
        <v>-121.99481299999999</v>
      </c>
      <c r="J6202">
        <v>1</v>
      </c>
      <c r="K6202">
        <v>1</v>
      </c>
      <c r="L6202">
        <v>0</v>
      </c>
      <c r="M6202">
        <v>0</v>
      </c>
      <c r="N6202" t="str">
        <f>VLOOKUP(O6202:O13233,'VLOOKUP Ranges'!$A$9:$B$12,2,TRUE)</f>
        <v>55-77</v>
      </c>
      <c r="O6202">
        <v>67</v>
      </c>
      <c r="P6202">
        <v>1</v>
      </c>
      <c r="Q6202" t="s">
        <v>45</v>
      </c>
      <c r="R6202" t="s">
        <v>44</v>
      </c>
      <c r="S6202" t="s">
        <v>44</v>
      </c>
      <c r="T6202" t="s">
        <v>44</v>
      </c>
      <c r="U6202" t="s">
        <v>44</v>
      </c>
      <c r="V6202" t="s">
        <v>44</v>
      </c>
      <c r="W6202" t="s">
        <v>44</v>
      </c>
      <c r="X6202">
        <v>1</v>
      </c>
      <c r="Y6202" t="str">
        <f>VLOOKUP(Z6202:Z13233,'VLOOKUP Ranges'!$A$2:$B$5,2,TRUE)</f>
        <v>70-89</v>
      </c>
      <c r="Z6202">
        <v>75.7</v>
      </c>
      <c r="AA6202">
        <v>5060.8500000000004</v>
      </c>
      <c r="AB6202" t="s">
        <v>44</v>
      </c>
      <c r="AC6202">
        <v>0</v>
      </c>
      <c r="AD6202">
        <v>30</v>
      </c>
      <c r="AE6202">
        <v>5823</v>
      </c>
      <c r="AG6202" t="b">
        <v>0</v>
      </c>
      <c r="AH6202" t="b">
        <v>0</v>
      </c>
      <c r="AI6202" t="b">
        <v>1</v>
      </c>
      <c r="AJ6202" t="b">
        <v>0</v>
      </c>
      <c r="AK6202" t="b">
        <v>0</v>
      </c>
      <c r="AL6202" t="b">
        <v>0</v>
      </c>
      <c r="AM6202" t="b">
        <v>1</v>
      </c>
      <c r="AN6202">
        <v>75.535074626865594</v>
      </c>
      <c r="AO6202">
        <f t="shared" si="96"/>
        <v>76</v>
      </c>
      <c r="AP6202" t="b">
        <v>0</v>
      </c>
    </row>
    <row r="6203" spans="1:42" x14ac:dyDescent="0.25">
      <c r="A6203" t="s">
        <v>9047</v>
      </c>
      <c r="B6203">
        <v>1</v>
      </c>
      <c r="C6203" t="s">
        <v>40</v>
      </c>
      <c r="D6203" t="s">
        <v>41</v>
      </c>
      <c r="E6203" t="s">
        <v>5064</v>
      </c>
      <c r="F6203">
        <v>94510</v>
      </c>
      <c r="G6203" t="s">
        <v>5065</v>
      </c>
      <c r="H6203">
        <v>38.113532999999997</v>
      </c>
      <c r="I6203">
        <v>-122.11926</v>
      </c>
      <c r="J6203">
        <v>0</v>
      </c>
      <c r="K6203">
        <v>0</v>
      </c>
      <c r="L6203">
        <v>1</v>
      </c>
      <c r="M6203">
        <v>0</v>
      </c>
      <c r="N6203" t="str">
        <f>VLOOKUP(O6203:O13234,'VLOOKUP Ranges'!$A$9:$B$12,2,TRUE)</f>
        <v>9-29</v>
      </c>
      <c r="O6203">
        <v>9</v>
      </c>
      <c r="P6203">
        <v>1</v>
      </c>
      <c r="Q6203" t="s">
        <v>44</v>
      </c>
      <c r="R6203" t="s">
        <v>44</v>
      </c>
      <c r="S6203" t="s">
        <v>45</v>
      </c>
      <c r="T6203" t="s">
        <v>44</v>
      </c>
      <c r="U6203" t="s">
        <v>44</v>
      </c>
      <c r="V6203" t="s">
        <v>44</v>
      </c>
      <c r="W6203" t="s">
        <v>44</v>
      </c>
      <c r="X6203">
        <v>0</v>
      </c>
      <c r="Y6203" t="str">
        <f>VLOOKUP(Z6203:Z13234,'VLOOKUP Ranges'!$A$2:$B$5,2,TRUE)</f>
        <v>35-70</v>
      </c>
      <c r="Z6203">
        <v>50.85</v>
      </c>
      <c r="AA6203">
        <v>466.6</v>
      </c>
      <c r="AB6203" t="s">
        <v>44</v>
      </c>
      <c r="AC6203">
        <v>0</v>
      </c>
      <c r="AD6203">
        <v>26</v>
      </c>
      <c r="AE6203">
        <v>4623</v>
      </c>
      <c r="AG6203" t="b">
        <v>0</v>
      </c>
      <c r="AH6203" t="b">
        <v>0</v>
      </c>
      <c r="AI6203" t="b">
        <v>0</v>
      </c>
      <c r="AJ6203" t="b">
        <v>0</v>
      </c>
      <c r="AK6203" t="b">
        <v>0</v>
      </c>
      <c r="AL6203" t="b">
        <v>0</v>
      </c>
      <c r="AM6203" t="b">
        <v>1</v>
      </c>
      <c r="AN6203">
        <v>51.844444444444399</v>
      </c>
      <c r="AO6203">
        <f t="shared" si="96"/>
        <v>51</v>
      </c>
      <c r="AP6203" t="b">
        <v>0</v>
      </c>
    </row>
    <row r="6204" spans="1:42" x14ac:dyDescent="0.25">
      <c r="A6204" t="s">
        <v>9048</v>
      </c>
      <c r="B6204">
        <v>1</v>
      </c>
      <c r="C6204" t="s">
        <v>40</v>
      </c>
      <c r="D6204" t="s">
        <v>41</v>
      </c>
      <c r="E6204" t="s">
        <v>5067</v>
      </c>
      <c r="F6204">
        <v>94511</v>
      </c>
      <c r="G6204" t="s">
        <v>5068</v>
      </c>
      <c r="H6204">
        <v>38.050558000000002</v>
      </c>
      <c r="I6204">
        <v>-121.646924</v>
      </c>
      <c r="J6204">
        <v>1</v>
      </c>
      <c r="K6204">
        <v>0</v>
      </c>
      <c r="L6204">
        <v>1</v>
      </c>
      <c r="M6204">
        <v>0</v>
      </c>
      <c r="N6204" t="str">
        <f>VLOOKUP(O6204:O13235,'VLOOKUP Ranges'!$A$9:$B$12,2,TRUE)</f>
        <v>29-55</v>
      </c>
      <c r="O6204">
        <v>52</v>
      </c>
      <c r="P6204">
        <v>1</v>
      </c>
      <c r="Q6204" t="s">
        <v>45</v>
      </c>
      <c r="R6204" t="s">
        <v>45</v>
      </c>
      <c r="S6204" t="s">
        <v>44</v>
      </c>
      <c r="T6204" t="s">
        <v>45</v>
      </c>
      <c r="U6204" t="s">
        <v>45</v>
      </c>
      <c r="V6204" t="s">
        <v>44</v>
      </c>
      <c r="W6204" t="s">
        <v>44</v>
      </c>
      <c r="X6204">
        <v>1</v>
      </c>
      <c r="Y6204" t="str">
        <f>VLOOKUP(Z6204:Z13235,'VLOOKUP Ranges'!$A$2:$B$5,2,TRUE)</f>
        <v>89-118</v>
      </c>
      <c r="Z6204">
        <v>91.6</v>
      </c>
      <c r="AA6204">
        <v>4627.8</v>
      </c>
      <c r="AB6204" t="s">
        <v>44</v>
      </c>
      <c r="AC6204">
        <v>0</v>
      </c>
      <c r="AD6204">
        <v>62</v>
      </c>
      <c r="AE6204">
        <v>6069</v>
      </c>
      <c r="AG6204" t="b">
        <v>0</v>
      </c>
      <c r="AH6204" t="b">
        <v>1</v>
      </c>
      <c r="AI6204" t="b">
        <v>1</v>
      </c>
      <c r="AJ6204" t="b">
        <v>0</v>
      </c>
      <c r="AK6204" t="b">
        <v>1</v>
      </c>
      <c r="AL6204" t="b">
        <v>0</v>
      </c>
      <c r="AM6204" t="b">
        <v>0</v>
      </c>
      <c r="AN6204">
        <v>88.996153846153803</v>
      </c>
      <c r="AO6204">
        <f t="shared" si="96"/>
        <v>92</v>
      </c>
      <c r="AP6204" t="b">
        <v>1</v>
      </c>
    </row>
    <row r="6205" spans="1:42" x14ac:dyDescent="0.25">
      <c r="A6205" t="s">
        <v>9049</v>
      </c>
      <c r="B6205">
        <v>1</v>
      </c>
      <c r="C6205" t="s">
        <v>40</v>
      </c>
      <c r="D6205" t="s">
        <v>41</v>
      </c>
      <c r="E6205" t="s">
        <v>722</v>
      </c>
      <c r="F6205">
        <v>94512</v>
      </c>
      <c r="G6205" t="s">
        <v>723</v>
      </c>
      <c r="H6205">
        <v>38.140718999999997</v>
      </c>
      <c r="I6205">
        <v>-121.83829799999999</v>
      </c>
      <c r="J6205">
        <v>0</v>
      </c>
      <c r="K6205">
        <v>0</v>
      </c>
      <c r="L6205">
        <v>0</v>
      </c>
      <c r="M6205">
        <v>0</v>
      </c>
      <c r="N6205" t="str">
        <f>VLOOKUP(O6205:O13236,'VLOOKUP Ranges'!$A$9:$B$12,2,TRUE)</f>
        <v>55-77</v>
      </c>
      <c r="O6205">
        <v>70</v>
      </c>
      <c r="P6205">
        <v>1</v>
      </c>
      <c r="Q6205" t="s">
        <v>45</v>
      </c>
      <c r="R6205" t="s">
        <v>44</v>
      </c>
      <c r="S6205" t="s">
        <v>45</v>
      </c>
      <c r="T6205" t="s">
        <v>44</v>
      </c>
      <c r="U6205" t="s">
        <v>44</v>
      </c>
      <c r="V6205" t="s">
        <v>45</v>
      </c>
      <c r="W6205" t="s">
        <v>45</v>
      </c>
      <c r="X6205">
        <v>0</v>
      </c>
      <c r="Y6205" t="str">
        <f>VLOOKUP(Z6205:Z13236,'VLOOKUP Ranges'!$A$2:$B$5,2,TRUE)</f>
        <v>89-118</v>
      </c>
      <c r="Z6205">
        <v>98.9</v>
      </c>
      <c r="AA6205">
        <v>6838.6</v>
      </c>
      <c r="AB6205" t="s">
        <v>44</v>
      </c>
      <c r="AC6205">
        <v>0</v>
      </c>
      <c r="AD6205">
        <v>20</v>
      </c>
      <c r="AE6205">
        <v>5980</v>
      </c>
      <c r="AG6205" t="b">
        <v>1</v>
      </c>
      <c r="AH6205" t="b">
        <v>0</v>
      </c>
      <c r="AI6205" t="b">
        <v>1</v>
      </c>
      <c r="AJ6205" t="b">
        <v>0</v>
      </c>
      <c r="AK6205" t="b">
        <v>0</v>
      </c>
      <c r="AL6205" t="b">
        <v>1</v>
      </c>
      <c r="AM6205" t="b">
        <v>0</v>
      </c>
      <c r="AN6205">
        <v>97.694285714285698</v>
      </c>
      <c r="AO6205">
        <f t="shared" si="96"/>
        <v>99</v>
      </c>
      <c r="AP6205" t="b">
        <v>0</v>
      </c>
    </row>
    <row r="6206" spans="1:42" x14ac:dyDescent="0.25">
      <c r="A6206" t="s">
        <v>9050</v>
      </c>
      <c r="B6206">
        <v>1</v>
      </c>
      <c r="C6206" t="s">
        <v>40</v>
      </c>
      <c r="D6206" t="s">
        <v>41</v>
      </c>
      <c r="E6206" t="s">
        <v>5070</v>
      </c>
      <c r="F6206">
        <v>94513</v>
      </c>
      <c r="G6206" t="s">
        <v>5071</v>
      </c>
      <c r="H6206">
        <v>37.908242000000001</v>
      </c>
      <c r="I6206">
        <v>-121.682472</v>
      </c>
      <c r="J6206">
        <v>1</v>
      </c>
      <c r="K6206">
        <v>0</v>
      </c>
      <c r="L6206">
        <v>0</v>
      </c>
      <c r="M6206">
        <v>0</v>
      </c>
      <c r="N6206" t="str">
        <f>VLOOKUP(O6206:O13237,'VLOOKUP Ranges'!$A$9:$B$12,2,TRUE)</f>
        <v>1-9</v>
      </c>
      <c r="O6206">
        <v>1</v>
      </c>
      <c r="P6206">
        <v>1</v>
      </c>
      <c r="Q6206" t="s">
        <v>44</v>
      </c>
      <c r="R6206" t="s">
        <v>44</v>
      </c>
      <c r="S6206" t="s">
        <v>45</v>
      </c>
      <c r="T6206" t="s">
        <v>44</v>
      </c>
      <c r="U6206" t="s">
        <v>44</v>
      </c>
      <c r="V6206" t="s">
        <v>44</v>
      </c>
      <c r="W6206" t="s">
        <v>45</v>
      </c>
      <c r="X6206">
        <v>1</v>
      </c>
      <c r="Y6206" t="str">
        <f>VLOOKUP(Z6206:Z13237,'VLOOKUP Ranges'!$A$2:$B$5,2,TRUE)</f>
        <v>70-89</v>
      </c>
      <c r="Z6206">
        <v>85</v>
      </c>
      <c r="AA6206">
        <v>85</v>
      </c>
      <c r="AB6206" t="s">
        <v>44</v>
      </c>
      <c r="AC6206">
        <v>0</v>
      </c>
      <c r="AD6206">
        <v>46</v>
      </c>
      <c r="AE6206">
        <v>5754</v>
      </c>
      <c r="AG6206" t="b">
        <v>0</v>
      </c>
      <c r="AH6206" t="b">
        <v>0</v>
      </c>
      <c r="AI6206" t="b">
        <v>1</v>
      </c>
      <c r="AJ6206" t="b">
        <v>0</v>
      </c>
      <c r="AK6206" t="b">
        <v>0</v>
      </c>
      <c r="AL6206" t="b">
        <v>1</v>
      </c>
      <c r="AM6206" t="b">
        <v>0</v>
      </c>
      <c r="AN6206">
        <v>85</v>
      </c>
      <c r="AO6206">
        <f t="shared" si="96"/>
        <v>85</v>
      </c>
      <c r="AP6206" t="b">
        <v>0</v>
      </c>
    </row>
    <row r="6207" spans="1:42" x14ac:dyDescent="0.25">
      <c r="A6207" t="s">
        <v>9051</v>
      </c>
      <c r="B6207">
        <v>1</v>
      </c>
      <c r="C6207" t="s">
        <v>40</v>
      </c>
      <c r="D6207" t="s">
        <v>41</v>
      </c>
      <c r="E6207" t="s">
        <v>2700</v>
      </c>
      <c r="F6207">
        <v>94515</v>
      </c>
      <c r="G6207" t="s">
        <v>2701</v>
      </c>
      <c r="H6207">
        <v>38.629618000000001</v>
      </c>
      <c r="I6207">
        <v>-122.593216</v>
      </c>
      <c r="J6207">
        <v>1</v>
      </c>
      <c r="K6207">
        <v>0</v>
      </c>
      <c r="L6207">
        <v>0</v>
      </c>
      <c r="M6207">
        <v>0</v>
      </c>
      <c r="N6207" t="str">
        <f>VLOOKUP(O6207:O13238,'VLOOKUP Ranges'!$A$9:$B$12,2,TRUE)</f>
        <v>1-9</v>
      </c>
      <c r="O6207">
        <v>1</v>
      </c>
      <c r="P6207">
        <v>1</v>
      </c>
      <c r="Q6207" t="s">
        <v>44</v>
      </c>
      <c r="R6207" t="s">
        <v>44</v>
      </c>
      <c r="S6207" t="s">
        <v>44</v>
      </c>
      <c r="T6207" t="s">
        <v>44</v>
      </c>
      <c r="U6207" t="s">
        <v>44</v>
      </c>
      <c r="V6207" t="s">
        <v>44</v>
      </c>
      <c r="W6207" t="s">
        <v>44</v>
      </c>
      <c r="X6207">
        <v>1</v>
      </c>
      <c r="Y6207" t="str">
        <f>VLOOKUP(Z6207:Z13238,'VLOOKUP Ranges'!$A$2:$B$5,2,TRUE)</f>
        <v>35-70</v>
      </c>
      <c r="Z6207">
        <v>44.3</v>
      </c>
      <c r="AA6207">
        <v>44.3</v>
      </c>
      <c r="AB6207" t="s">
        <v>44</v>
      </c>
      <c r="AC6207">
        <v>0</v>
      </c>
      <c r="AD6207">
        <v>57</v>
      </c>
      <c r="AE6207">
        <v>4427</v>
      </c>
      <c r="AG6207" t="b">
        <v>0</v>
      </c>
      <c r="AH6207" t="b">
        <v>0</v>
      </c>
      <c r="AI6207" t="b">
        <v>0</v>
      </c>
      <c r="AJ6207" t="b">
        <v>0</v>
      </c>
      <c r="AK6207" t="b">
        <v>0</v>
      </c>
      <c r="AL6207" t="b">
        <v>0</v>
      </c>
      <c r="AM6207" t="b">
        <v>1</v>
      </c>
      <c r="AN6207">
        <v>44.3</v>
      </c>
      <c r="AO6207">
        <f t="shared" si="96"/>
        <v>45</v>
      </c>
      <c r="AP6207" t="b">
        <v>0</v>
      </c>
    </row>
    <row r="6208" spans="1:42" x14ac:dyDescent="0.25">
      <c r="A6208" t="s">
        <v>9052</v>
      </c>
      <c r="B6208">
        <v>1</v>
      </c>
      <c r="C6208" t="s">
        <v>40</v>
      </c>
      <c r="D6208" t="s">
        <v>41</v>
      </c>
      <c r="E6208" t="s">
        <v>728</v>
      </c>
      <c r="F6208">
        <v>94518</v>
      </c>
      <c r="G6208" t="s">
        <v>5075</v>
      </c>
      <c r="H6208">
        <v>37.950248000000002</v>
      </c>
      <c r="I6208">
        <v>-122.02245499999999</v>
      </c>
      <c r="J6208">
        <v>0</v>
      </c>
      <c r="K6208">
        <v>0</v>
      </c>
      <c r="L6208">
        <v>0</v>
      </c>
      <c r="M6208">
        <v>0</v>
      </c>
      <c r="N6208" t="str">
        <f>VLOOKUP(O6208:O13239,'VLOOKUP Ranges'!$A$9:$B$12,2,TRUE)</f>
        <v>29-55</v>
      </c>
      <c r="O6208">
        <v>52</v>
      </c>
      <c r="P6208">
        <v>1</v>
      </c>
      <c r="Q6208" t="s">
        <v>45</v>
      </c>
      <c r="R6208" t="s">
        <v>44</v>
      </c>
      <c r="S6208" t="s">
        <v>45</v>
      </c>
      <c r="T6208" t="s">
        <v>44</v>
      </c>
      <c r="U6208" t="s">
        <v>44</v>
      </c>
      <c r="V6208" t="s">
        <v>44</v>
      </c>
      <c r="W6208" t="s">
        <v>44</v>
      </c>
      <c r="X6208">
        <v>1</v>
      </c>
      <c r="Y6208" t="str">
        <f>VLOOKUP(Z6208:Z13239,'VLOOKUP Ranges'!$A$2:$B$5,2,TRUE)</f>
        <v>70-89</v>
      </c>
      <c r="Z6208">
        <v>80.2</v>
      </c>
      <c r="AA6208">
        <v>4297.6000000000004</v>
      </c>
      <c r="AB6208" t="s">
        <v>44</v>
      </c>
      <c r="AC6208">
        <v>0</v>
      </c>
      <c r="AD6208">
        <v>51</v>
      </c>
      <c r="AE6208">
        <v>5597</v>
      </c>
      <c r="AG6208" t="b">
        <v>1</v>
      </c>
      <c r="AH6208" t="b">
        <v>0</v>
      </c>
      <c r="AI6208" t="b">
        <v>1</v>
      </c>
      <c r="AJ6208" t="b">
        <v>0</v>
      </c>
      <c r="AK6208" t="b">
        <v>0</v>
      </c>
      <c r="AL6208" t="b">
        <v>0</v>
      </c>
      <c r="AM6208" t="b">
        <v>1</v>
      </c>
      <c r="AN6208">
        <v>82.646153846153794</v>
      </c>
      <c r="AO6208">
        <f t="shared" si="96"/>
        <v>81</v>
      </c>
      <c r="AP6208" t="b">
        <v>0</v>
      </c>
    </row>
    <row r="6209" spans="1:42" x14ac:dyDescent="0.25">
      <c r="A6209" t="s">
        <v>9053</v>
      </c>
      <c r="B6209">
        <v>1</v>
      </c>
      <c r="C6209" t="s">
        <v>40</v>
      </c>
      <c r="D6209" t="s">
        <v>41</v>
      </c>
      <c r="E6209" t="s">
        <v>728</v>
      </c>
      <c r="F6209">
        <v>94519</v>
      </c>
      <c r="G6209" t="s">
        <v>2703</v>
      </c>
      <c r="H6209">
        <v>37.990118000000002</v>
      </c>
      <c r="I6209">
        <v>-122.01218799999999</v>
      </c>
      <c r="J6209">
        <v>1</v>
      </c>
      <c r="K6209">
        <v>0</v>
      </c>
      <c r="L6209">
        <v>0</v>
      </c>
      <c r="M6209">
        <v>0</v>
      </c>
      <c r="N6209" t="str">
        <f>VLOOKUP(O6209:O13240,'VLOOKUP Ranges'!$A$9:$B$12,2,TRUE)</f>
        <v>1-9</v>
      </c>
      <c r="O6209">
        <v>6</v>
      </c>
      <c r="P6209">
        <v>1</v>
      </c>
      <c r="Q6209" t="s">
        <v>44</v>
      </c>
      <c r="R6209" t="s">
        <v>44</v>
      </c>
      <c r="S6209" t="s">
        <v>44</v>
      </c>
      <c r="T6209" t="s">
        <v>45</v>
      </c>
      <c r="U6209" t="s">
        <v>44</v>
      </c>
      <c r="V6209" t="s">
        <v>45</v>
      </c>
      <c r="W6209" t="s">
        <v>44</v>
      </c>
      <c r="X6209">
        <v>0</v>
      </c>
      <c r="Y6209" t="str">
        <f>VLOOKUP(Z6209:Z13240,'VLOOKUP Ranges'!$A$2:$B$5,2,TRUE)</f>
        <v>35-70</v>
      </c>
      <c r="Z6209">
        <v>60.9</v>
      </c>
      <c r="AA6209">
        <v>414.1</v>
      </c>
      <c r="AB6209" t="s">
        <v>44</v>
      </c>
      <c r="AC6209">
        <v>0</v>
      </c>
      <c r="AD6209">
        <v>80</v>
      </c>
      <c r="AE6209">
        <v>2191</v>
      </c>
      <c r="AG6209" t="b">
        <v>0</v>
      </c>
      <c r="AH6209" t="b">
        <v>0</v>
      </c>
      <c r="AI6209" t="b">
        <v>0</v>
      </c>
      <c r="AJ6209" t="b">
        <v>0</v>
      </c>
      <c r="AK6209" t="b">
        <v>0</v>
      </c>
      <c r="AL6209" t="b">
        <v>0</v>
      </c>
      <c r="AM6209" t="b">
        <v>1</v>
      </c>
      <c r="AN6209">
        <v>69.016666666666595</v>
      </c>
      <c r="AO6209">
        <f t="shared" si="96"/>
        <v>61</v>
      </c>
      <c r="AP6209" t="b">
        <v>0</v>
      </c>
    </row>
    <row r="6210" spans="1:42" x14ac:dyDescent="0.25">
      <c r="A6210" t="s">
        <v>9054</v>
      </c>
      <c r="B6210">
        <v>1</v>
      </c>
      <c r="C6210" t="s">
        <v>40</v>
      </c>
      <c r="D6210" t="s">
        <v>41</v>
      </c>
      <c r="E6210" t="s">
        <v>728</v>
      </c>
      <c r="F6210">
        <v>94520</v>
      </c>
      <c r="G6210" t="s">
        <v>729</v>
      </c>
      <c r="H6210">
        <v>38.013824999999997</v>
      </c>
      <c r="I6210">
        <v>-122.03914399999999</v>
      </c>
      <c r="J6210">
        <v>1</v>
      </c>
      <c r="K6210">
        <v>0</v>
      </c>
      <c r="L6210">
        <v>1</v>
      </c>
      <c r="M6210">
        <v>0</v>
      </c>
      <c r="N6210" t="str">
        <f>VLOOKUP(O6210:O13241,'VLOOKUP Ranges'!$A$9:$B$12,2,TRUE)</f>
        <v>1-9</v>
      </c>
      <c r="O6210">
        <v>7</v>
      </c>
      <c r="P6210">
        <v>0</v>
      </c>
      <c r="Q6210" t="s">
        <v>62</v>
      </c>
      <c r="R6210" t="s">
        <v>45</v>
      </c>
      <c r="S6210" t="s">
        <v>45</v>
      </c>
      <c r="T6210" t="s">
        <v>44</v>
      </c>
      <c r="U6210" t="s">
        <v>44</v>
      </c>
      <c r="V6210" t="s">
        <v>44</v>
      </c>
      <c r="W6210" t="s">
        <v>44</v>
      </c>
      <c r="X6210">
        <v>0</v>
      </c>
      <c r="Y6210" t="str">
        <f>VLOOKUP(Z6210:Z13241,'VLOOKUP Ranges'!$A$2:$B$5,2,TRUE)</f>
        <v>18-35</v>
      </c>
      <c r="Z6210">
        <v>34.200000000000003</v>
      </c>
      <c r="AA6210">
        <v>256.60000000000002</v>
      </c>
      <c r="AB6210" t="s">
        <v>44</v>
      </c>
      <c r="AC6210">
        <v>0</v>
      </c>
      <c r="AD6210">
        <v>32</v>
      </c>
      <c r="AE6210">
        <v>5100</v>
      </c>
      <c r="AG6210" t="b">
        <v>0</v>
      </c>
      <c r="AH6210" t="b">
        <v>0</v>
      </c>
      <c r="AI6210" t="b">
        <v>0</v>
      </c>
      <c r="AJ6210" t="b">
        <v>0</v>
      </c>
      <c r="AK6210" t="b">
        <v>0</v>
      </c>
      <c r="AL6210" t="b">
        <v>0</v>
      </c>
      <c r="AM6210" t="b">
        <v>1</v>
      </c>
      <c r="AN6210">
        <v>36.657142857142802</v>
      </c>
      <c r="AO6210">
        <f t="shared" si="96"/>
        <v>35</v>
      </c>
      <c r="AP6210" t="b">
        <v>0</v>
      </c>
    </row>
    <row r="6211" spans="1:42" x14ac:dyDescent="0.25">
      <c r="A6211" t="s">
        <v>9055</v>
      </c>
      <c r="B6211">
        <v>1</v>
      </c>
      <c r="C6211" t="s">
        <v>40</v>
      </c>
      <c r="D6211" t="s">
        <v>41</v>
      </c>
      <c r="E6211" t="s">
        <v>1793</v>
      </c>
      <c r="F6211">
        <v>94523</v>
      </c>
      <c r="G6211" t="s">
        <v>1794</v>
      </c>
      <c r="H6211">
        <v>37.953380000000003</v>
      </c>
      <c r="I6211">
        <v>-122.076886</v>
      </c>
      <c r="J6211">
        <v>0</v>
      </c>
      <c r="K6211">
        <v>0</v>
      </c>
      <c r="L6211">
        <v>0</v>
      </c>
      <c r="M6211">
        <v>0</v>
      </c>
      <c r="N6211" t="str">
        <f>VLOOKUP(O6211:O13242,'VLOOKUP Ranges'!$A$9:$B$12,2,TRUE)</f>
        <v>9-29</v>
      </c>
      <c r="O6211">
        <v>26</v>
      </c>
      <c r="P6211">
        <v>1</v>
      </c>
      <c r="Q6211" t="s">
        <v>44</v>
      </c>
      <c r="R6211" t="s">
        <v>45</v>
      </c>
      <c r="S6211" t="s">
        <v>44</v>
      </c>
      <c r="T6211" t="s">
        <v>45</v>
      </c>
      <c r="U6211" t="s">
        <v>45</v>
      </c>
      <c r="V6211" t="s">
        <v>44</v>
      </c>
      <c r="W6211" t="s">
        <v>44</v>
      </c>
      <c r="X6211">
        <v>1</v>
      </c>
      <c r="Y6211" t="str">
        <f>VLOOKUP(Z6211:Z13242,'VLOOKUP Ranges'!$A$2:$B$5,2,TRUE)</f>
        <v>70-89</v>
      </c>
      <c r="Z6211">
        <v>87.15</v>
      </c>
      <c r="AA6211">
        <v>2274.1</v>
      </c>
      <c r="AB6211" t="s">
        <v>44</v>
      </c>
      <c r="AC6211">
        <v>0</v>
      </c>
      <c r="AD6211">
        <v>77</v>
      </c>
      <c r="AE6211">
        <v>5689</v>
      </c>
      <c r="AG6211" t="b">
        <v>1</v>
      </c>
      <c r="AH6211" t="b">
        <v>0</v>
      </c>
      <c r="AI6211" t="b">
        <v>1</v>
      </c>
      <c r="AJ6211" t="b">
        <v>0</v>
      </c>
      <c r="AK6211" t="b">
        <v>1</v>
      </c>
      <c r="AL6211" t="b">
        <v>0</v>
      </c>
      <c r="AM6211" t="b">
        <v>0</v>
      </c>
      <c r="AN6211">
        <v>87.465384615384593</v>
      </c>
      <c r="AO6211">
        <f t="shared" ref="AO6211:AO6274" si="97">ROUNDUP(Z6211, 0)</f>
        <v>88</v>
      </c>
      <c r="AP6211" t="b">
        <v>1</v>
      </c>
    </row>
    <row r="6212" spans="1:42" x14ac:dyDescent="0.25">
      <c r="A6212" t="s">
        <v>9056</v>
      </c>
      <c r="B6212">
        <v>1</v>
      </c>
      <c r="C6212" t="s">
        <v>40</v>
      </c>
      <c r="D6212" t="s">
        <v>41</v>
      </c>
      <c r="E6212" t="s">
        <v>1796</v>
      </c>
      <c r="F6212">
        <v>94525</v>
      </c>
      <c r="G6212" t="s">
        <v>1797</v>
      </c>
      <c r="H6212">
        <v>38.049292000000001</v>
      </c>
      <c r="I6212">
        <v>-122.228415</v>
      </c>
      <c r="J6212">
        <v>1</v>
      </c>
      <c r="K6212">
        <v>0</v>
      </c>
      <c r="L6212">
        <v>1</v>
      </c>
      <c r="M6212">
        <v>1</v>
      </c>
      <c r="N6212" t="str">
        <f>VLOOKUP(O6212:O13243,'VLOOKUP Ranges'!$A$9:$B$12,2,TRUE)</f>
        <v>9-29</v>
      </c>
      <c r="O6212">
        <v>25</v>
      </c>
      <c r="P6212">
        <v>1</v>
      </c>
      <c r="Q6212" t="s">
        <v>44</v>
      </c>
      <c r="R6212" t="s">
        <v>45</v>
      </c>
      <c r="S6212" t="s">
        <v>44</v>
      </c>
      <c r="T6212" t="s">
        <v>44</v>
      </c>
      <c r="U6212" t="s">
        <v>45</v>
      </c>
      <c r="V6212" t="s">
        <v>44</v>
      </c>
      <c r="W6212" t="s">
        <v>44</v>
      </c>
      <c r="X6212">
        <v>0</v>
      </c>
      <c r="Y6212" t="str">
        <f>VLOOKUP(Z6212:Z13243,'VLOOKUP Ranges'!$A$2:$B$5,2,TRUE)</f>
        <v>35-70</v>
      </c>
      <c r="Z6212">
        <v>54.3</v>
      </c>
      <c r="AA6212">
        <v>1296.8</v>
      </c>
      <c r="AB6212" t="s">
        <v>44</v>
      </c>
      <c r="AC6212">
        <v>0</v>
      </c>
      <c r="AD6212">
        <v>63</v>
      </c>
      <c r="AE6212">
        <v>3971</v>
      </c>
      <c r="AG6212" t="b">
        <v>0</v>
      </c>
      <c r="AH6212" t="b">
        <v>0</v>
      </c>
      <c r="AI6212" t="b">
        <v>0</v>
      </c>
      <c r="AJ6212" t="b">
        <v>0</v>
      </c>
      <c r="AK6212" t="b">
        <v>0</v>
      </c>
      <c r="AL6212" t="b">
        <v>1</v>
      </c>
      <c r="AM6212" t="b">
        <v>0</v>
      </c>
      <c r="AN6212">
        <v>51.872</v>
      </c>
      <c r="AO6212">
        <f t="shared" si="97"/>
        <v>55</v>
      </c>
      <c r="AP6212" t="b">
        <v>1</v>
      </c>
    </row>
    <row r="6213" spans="1:42" x14ac:dyDescent="0.25">
      <c r="A6213" t="s">
        <v>9057</v>
      </c>
      <c r="B6213">
        <v>1</v>
      </c>
      <c r="C6213" t="s">
        <v>40</v>
      </c>
      <c r="D6213" t="s">
        <v>41</v>
      </c>
      <c r="E6213" t="s">
        <v>1799</v>
      </c>
      <c r="F6213">
        <v>94526</v>
      </c>
      <c r="G6213" t="s">
        <v>1800</v>
      </c>
      <c r="H6213">
        <v>37.815458999999997</v>
      </c>
      <c r="I6213">
        <v>-121.977203</v>
      </c>
      <c r="J6213">
        <v>1</v>
      </c>
      <c r="K6213">
        <v>0</v>
      </c>
      <c r="L6213">
        <v>0</v>
      </c>
      <c r="M6213">
        <v>0</v>
      </c>
      <c r="N6213" t="str">
        <f>VLOOKUP(O6213:O13244,'VLOOKUP Ranges'!$A$9:$B$12,2,TRUE)</f>
        <v>55-77</v>
      </c>
      <c r="O6213">
        <v>69</v>
      </c>
      <c r="P6213">
        <v>1</v>
      </c>
      <c r="Q6213" t="s">
        <v>44</v>
      </c>
      <c r="R6213" t="s">
        <v>66</v>
      </c>
      <c r="S6213" t="s">
        <v>66</v>
      </c>
      <c r="T6213" t="s">
        <v>66</v>
      </c>
      <c r="U6213" t="s">
        <v>66</v>
      </c>
      <c r="V6213" t="s">
        <v>66</v>
      </c>
      <c r="W6213" t="s">
        <v>66</v>
      </c>
      <c r="X6213">
        <v>1</v>
      </c>
      <c r="Y6213" t="str">
        <f>VLOOKUP(Z6213:Z13244,'VLOOKUP Ranges'!$A$2:$B$5,2,TRUE)</f>
        <v>18-35</v>
      </c>
      <c r="Z6213">
        <v>19.100000000000001</v>
      </c>
      <c r="AA6213">
        <v>1268.8499999999999</v>
      </c>
      <c r="AB6213" t="s">
        <v>44</v>
      </c>
      <c r="AC6213">
        <v>0</v>
      </c>
      <c r="AD6213">
        <v>31</v>
      </c>
      <c r="AE6213">
        <v>4535</v>
      </c>
      <c r="AG6213" t="b">
        <v>0</v>
      </c>
      <c r="AH6213" t="b">
        <v>1</v>
      </c>
      <c r="AI6213" t="b">
        <v>0</v>
      </c>
      <c r="AJ6213" t="b">
        <v>1</v>
      </c>
      <c r="AK6213" t="b">
        <v>0</v>
      </c>
      <c r="AL6213" t="b">
        <v>0</v>
      </c>
      <c r="AM6213" t="b">
        <v>1</v>
      </c>
      <c r="AN6213">
        <v>18.389130434782601</v>
      </c>
      <c r="AO6213">
        <f t="shared" si="97"/>
        <v>20</v>
      </c>
      <c r="AP6213" t="b">
        <v>0</v>
      </c>
    </row>
    <row r="6214" spans="1:42" x14ac:dyDescent="0.25">
      <c r="A6214" t="s">
        <v>9058</v>
      </c>
      <c r="B6214">
        <v>1</v>
      </c>
      <c r="C6214" t="s">
        <v>40</v>
      </c>
      <c r="D6214" t="s">
        <v>41</v>
      </c>
      <c r="E6214" t="s">
        <v>5082</v>
      </c>
      <c r="F6214">
        <v>94530</v>
      </c>
      <c r="G6214" t="s">
        <v>5083</v>
      </c>
      <c r="H6214">
        <v>37.924838000000001</v>
      </c>
      <c r="I6214">
        <v>-122.289145</v>
      </c>
      <c r="J6214">
        <v>0</v>
      </c>
      <c r="K6214">
        <v>0</v>
      </c>
      <c r="L6214">
        <v>0</v>
      </c>
      <c r="M6214">
        <v>0</v>
      </c>
      <c r="N6214" t="str">
        <f>VLOOKUP(O6214:O13245,'VLOOKUP Ranges'!$A$9:$B$12,2,TRUE)</f>
        <v>55-77</v>
      </c>
      <c r="O6214">
        <v>72</v>
      </c>
      <c r="P6214">
        <v>1</v>
      </c>
      <c r="Q6214" t="s">
        <v>45</v>
      </c>
      <c r="R6214" t="s">
        <v>45</v>
      </c>
      <c r="S6214" t="s">
        <v>45</v>
      </c>
      <c r="T6214" t="s">
        <v>45</v>
      </c>
      <c r="U6214" t="s">
        <v>45</v>
      </c>
      <c r="V6214" t="s">
        <v>45</v>
      </c>
      <c r="W6214" t="s">
        <v>45</v>
      </c>
      <c r="X6214">
        <v>1</v>
      </c>
      <c r="Y6214" t="str">
        <f>VLOOKUP(Z6214:Z13245,'VLOOKUP Ranges'!$A$2:$B$5,2,TRUE)</f>
        <v>89-118</v>
      </c>
      <c r="Z6214">
        <v>112.75</v>
      </c>
      <c r="AA6214">
        <v>8192.6</v>
      </c>
      <c r="AB6214" t="s">
        <v>44</v>
      </c>
      <c r="AC6214">
        <v>0</v>
      </c>
      <c r="AD6214">
        <v>60</v>
      </c>
      <c r="AE6214">
        <v>4927</v>
      </c>
      <c r="AG6214" t="b">
        <v>0</v>
      </c>
      <c r="AH6214" t="b">
        <v>1</v>
      </c>
      <c r="AI6214" t="b">
        <v>1</v>
      </c>
      <c r="AJ6214" t="b">
        <v>0</v>
      </c>
      <c r="AK6214" t="b">
        <v>1</v>
      </c>
      <c r="AL6214" t="b">
        <v>0</v>
      </c>
      <c r="AM6214" t="b">
        <v>0</v>
      </c>
      <c r="AN6214">
        <v>113.786111111111</v>
      </c>
      <c r="AO6214">
        <f t="shared" si="97"/>
        <v>113</v>
      </c>
      <c r="AP6214" t="b">
        <v>1</v>
      </c>
    </row>
    <row r="6215" spans="1:42" x14ac:dyDescent="0.25">
      <c r="A6215" t="s">
        <v>9059</v>
      </c>
      <c r="B6215">
        <v>1</v>
      </c>
      <c r="C6215" t="s">
        <v>40</v>
      </c>
      <c r="D6215" t="s">
        <v>41</v>
      </c>
      <c r="E6215" t="s">
        <v>1802</v>
      </c>
      <c r="F6215">
        <v>94533</v>
      </c>
      <c r="G6215" t="s">
        <v>1803</v>
      </c>
      <c r="H6215">
        <v>38.287135999999997</v>
      </c>
      <c r="I6215">
        <v>-122.02710999999999</v>
      </c>
      <c r="J6215">
        <v>1</v>
      </c>
      <c r="K6215">
        <v>0</v>
      </c>
      <c r="L6215">
        <v>0</v>
      </c>
      <c r="M6215">
        <v>0</v>
      </c>
      <c r="N6215" t="str">
        <f>VLOOKUP(O6215:O13246,'VLOOKUP Ranges'!$A$9:$B$12,2,TRUE)</f>
        <v>1-9</v>
      </c>
      <c r="O6215">
        <v>4</v>
      </c>
      <c r="P6215">
        <v>1</v>
      </c>
      <c r="Q6215" t="s">
        <v>44</v>
      </c>
      <c r="R6215" t="s">
        <v>66</v>
      </c>
      <c r="S6215" t="s">
        <v>66</v>
      </c>
      <c r="T6215" t="s">
        <v>66</v>
      </c>
      <c r="U6215" t="s">
        <v>66</v>
      </c>
      <c r="V6215" t="s">
        <v>66</v>
      </c>
      <c r="W6215" t="s">
        <v>66</v>
      </c>
      <c r="X6215">
        <v>1</v>
      </c>
      <c r="Y6215" t="str">
        <f>VLOOKUP(Z6215:Z13246,'VLOOKUP Ranges'!$A$2:$B$5,2,TRUE)</f>
        <v>18-35</v>
      </c>
      <c r="Z6215">
        <v>19.95</v>
      </c>
      <c r="AA6215">
        <v>59.25</v>
      </c>
      <c r="AB6215" t="s">
        <v>44</v>
      </c>
      <c r="AC6215">
        <v>0</v>
      </c>
      <c r="AD6215">
        <v>64</v>
      </c>
      <c r="AE6215">
        <v>3172</v>
      </c>
      <c r="AG6215" t="b">
        <v>0</v>
      </c>
      <c r="AH6215" t="b">
        <v>0</v>
      </c>
      <c r="AI6215" t="b">
        <v>0</v>
      </c>
      <c r="AJ6215" t="b">
        <v>1</v>
      </c>
      <c r="AK6215" t="b">
        <v>0</v>
      </c>
      <c r="AL6215" t="b">
        <v>0</v>
      </c>
      <c r="AM6215" t="b">
        <v>1</v>
      </c>
      <c r="AN6215">
        <v>14.8125</v>
      </c>
      <c r="AO6215">
        <f t="shared" si="97"/>
        <v>20</v>
      </c>
      <c r="AP6215" t="b">
        <v>0</v>
      </c>
    </row>
    <row r="6216" spans="1:42" x14ac:dyDescent="0.25">
      <c r="A6216" t="s">
        <v>9060</v>
      </c>
      <c r="B6216">
        <v>1</v>
      </c>
      <c r="C6216" t="s">
        <v>40</v>
      </c>
      <c r="D6216" t="s">
        <v>41</v>
      </c>
      <c r="E6216" t="s">
        <v>1805</v>
      </c>
      <c r="F6216">
        <v>94535</v>
      </c>
      <c r="G6216" t="s">
        <v>1806</v>
      </c>
      <c r="H6216">
        <v>38.265898999999997</v>
      </c>
      <c r="I6216">
        <v>-121.93946099999999</v>
      </c>
      <c r="J6216">
        <v>1</v>
      </c>
      <c r="K6216">
        <v>0</v>
      </c>
      <c r="L6216">
        <v>1</v>
      </c>
      <c r="M6216">
        <v>1</v>
      </c>
      <c r="N6216" t="str">
        <f>VLOOKUP(O6216:O13247,'VLOOKUP Ranges'!$A$9:$B$12,2,TRUE)</f>
        <v>55-77</v>
      </c>
      <c r="O6216">
        <v>59</v>
      </c>
      <c r="P6216">
        <v>1</v>
      </c>
      <c r="Q6216" t="s">
        <v>44</v>
      </c>
      <c r="R6216" t="s">
        <v>66</v>
      </c>
      <c r="S6216" t="s">
        <v>66</v>
      </c>
      <c r="T6216" t="s">
        <v>66</v>
      </c>
      <c r="U6216" t="s">
        <v>66</v>
      </c>
      <c r="V6216" t="s">
        <v>66</v>
      </c>
      <c r="W6216" t="s">
        <v>66</v>
      </c>
      <c r="X6216">
        <v>0</v>
      </c>
      <c r="Y6216" t="str">
        <f>VLOOKUP(Z6216:Z13247,'VLOOKUP Ranges'!$A$2:$B$5,2,TRUE)</f>
        <v>18-35</v>
      </c>
      <c r="Z6216">
        <v>19.5</v>
      </c>
      <c r="AA6216">
        <v>1147.8499999999999</v>
      </c>
      <c r="AB6216" t="s">
        <v>44</v>
      </c>
      <c r="AC6216">
        <v>0</v>
      </c>
      <c r="AD6216">
        <v>50</v>
      </c>
      <c r="AE6216">
        <v>5293</v>
      </c>
      <c r="AG6216" t="b">
        <v>0</v>
      </c>
      <c r="AH6216" t="b">
        <v>1</v>
      </c>
      <c r="AI6216" t="b">
        <v>0</v>
      </c>
      <c r="AJ6216" t="b">
        <v>1</v>
      </c>
      <c r="AK6216" t="b">
        <v>0</v>
      </c>
      <c r="AL6216" t="b">
        <v>0</v>
      </c>
      <c r="AM6216" t="b">
        <v>1</v>
      </c>
      <c r="AN6216">
        <v>19.455084745762701</v>
      </c>
      <c r="AO6216">
        <f t="shared" si="97"/>
        <v>20</v>
      </c>
      <c r="AP6216" t="b">
        <v>0</v>
      </c>
    </row>
    <row r="6217" spans="1:42" x14ac:dyDescent="0.25">
      <c r="A6217" t="s">
        <v>9061</v>
      </c>
      <c r="B6217">
        <v>1</v>
      </c>
      <c r="C6217" t="s">
        <v>40</v>
      </c>
      <c r="D6217" t="s">
        <v>41</v>
      </c>
      <c r="E6217" t="s">
        <v>731</v>
      </c>
      <c r="F6217">
        <v>94536</v>
      </c>
      <c r="G6217" t="s">
        <v>5087</v>
      </c>
      <c r="H6217">
        <v>37.572273000000003</v>
      </c>
      <c r="I6217">
        <v>-121.964583</v>
      </c>
      <c r="J6217">
        <v>1</v>
      </c>
      <c r="K6217">
        <v>0</v>
      </c>
      <c r="L6217">
        <v>0</v>
      </c>
      <c r="M6217">
        <v>0</v>
      </c>
      <c r="N6217" t="str">
        <f>VLOOKUP(O6217:O13248,'VLOOKUP Ranges'!$A$9:$B$12,2,TRUE)</f>
        <v>55-77</v>
      </c>
      <c r="O6217">
        <v>67</v>
      </c>
      <c r="P6217">
        <v>1</v>
      </c>
      <c r="Q6217" t="s">
        <v>44</v>
      </c>
      <c r="R6217" t="s">
        <v>45</v>
      </c>
      <c r="S6217" t="s">
        <v>44</v>
      </c>
      <c r="T6217" t="s">
        <v>45</v>
      </c>
      <c r="U6217" t="s">
        <v>44</v>
      </c>
      <c r="V6217" t="s">
        <v>44</v>
      </c>
      <c r="W6217" t="s">
        <v>45</v>
      </c>
      <c r="X6217">
        <v>0</v>
      </c>
      <c r="Y6217" t="str">
        <f>VLOOKUP(Z6217:Z13248,'VLOOKUP Ranges'!$A$2:$B$5,2,TRUE)</f>
        <v>35-70</v>
      </c>
      <c r="Z6217">
        <v>65.55</v>
      </c>
      <c r="AA6217">
        <v>4361.55</v>
      </c>
      <c r="AB6217" t="s">
        <v>44</v>
      </c>
      <c r="AC6217">
        <v>0</v>
      </c>
      <c r="AD6217">
        <v>54</v>
      </c>
      <c r="AE6217">
        <v>6035</v>
      </c>
      <c r="AG6217" t="b">
        <v>0</v>
      </c>
      <c r="AH6217" t="b">
        <v>1</v>
      </c>
      <c r="AI6217" t="b">
        <v>0</v>
      </c>
      <c r="AJ6217" t="b">
        <v>0</v>
      </c>
      <c r="AK6217" t="b">
        <v>0</v>
      </c>
      <c r="AL6217" t="b">
        <v>0</v>
      </c>
      <c r="AM6217" t="b">
        <v>0</v>
      </c>
      <c r="AN6217">
        <v>65.0977611940298</v>
      </c>
      <c r="AO6217">
        <f t="shared" si="97"/>
        <v>66</v>
      </c>
      <c r="AP6217" t="b">
        <v>1</v>
      </c>
    </row>
    <row r="6218" spans="1:42" x14ac:dyDescent="0.25">
      <c r="A6218" t="s">
        <v>9062</v>
      </c>
      <c r="B6218">
        <v>1</v>
      </c>
      <c r="C6218" t="s">
        <v>40</v>
      </c>
      <c r="D6218" t="s">
        <v>41</v>
      </c>
      <c r="E6218" t="s">
        <v>731</v>
      </c>
      <c r="F6218">
        <v>94538</v>
      </c>
      <c r="G6218" t="s">
        <v>732</v>
      </c>
      <c r="H6218">
        <v>37.505768000000003</v>
      </c>
      <c r="I6218">
        <v>-121.96247200000001</v>
      </c>
      <c r="J6218">
        <v>0</v>
      </c>
      <c r="K6218">
        <v>1</v>
      </c>
      <c r="L6218">
        <v>0</v>
      </c>
      <c r="M6218">
        <v>0</v>
      </c>
      <c r="N6218" t="str">
        <f>VLOOKUP(O6218:O13249,'VLOOKUP Ranges'!$A$9:$B$12,2,TRUE)</f>
        <v>9-29</v>
      </c>
      <c r="O6218">
        <v>26</v>
      </c>
      <c r="P6218">
        <v>1</v>
      </c>
      <c r="Q6218" t="s">
        <v>44</v>
      </c>
      <c r="R6218" t="s">
        <v>44</v>
      </c>
      <c r="S6218" t="s">
        <v>44</v>
      </c>
      <c r="T6218" t="s">
        <v>44</v>
      </c>
      <c r="U6218" t="s">
        <v>44</v>
      </c>
      <c r="V6218" t="s">
        <v>44</v>
      </c>
      <c r="W6218" t="s">
        <v>45</v>
      </c>
      <c r="X6218">
        <v>1</v>
      </c>
      <c r="Y6218" t="str">
        <f>VLOOKUP(Z6218:Z13249,'VLOOKUP Ranges'!$A$2:$B$5,2,TRUE)</f>
        <v>70-89</v>
      </c>
      <c r="Z6218">
        <v>78.8</v>
      </c>
      <c r="AA6218">
        <v>2006.1</v>
      </c>
      <c r="AB6218" t="s">
        <v>44</v>
      </c>
      <c r="AC6218">
        <v>0</v>
      </c>
      <c r="AD6218">
        <v>37</v>
      </c>
      <c r="AE6218">
        <v>4509</v>
      </c>
      <c r="AG6218" t="b">
        <v>0</v>
      </c>
      <c r="AH6218" t="b">
        <v>0</v>
      </c>
      <c r="AI6218" t="b">
        <v>1</v>
      </c>
      <c r="AJ6218" t="b">
        <v>0</v>
      </c>
      <c r="AK6218" t="b">
        <v>0</v>
      </c>
      <c r="AL6218" t="b">
        <v>1</v>
      </c>
      <c r="AM6218" t="b">
        <v>0</v>
      </c>
      <c r="AN6218">
        <v>77.157692307692301</v>
      </c>
      <c r="AO6218">
        <f t="shared" si="97"/>
        <v>79</v>
      </c>
      <c r="AP6218" t="b">
        <v>0</v>
      </c>
    </row>
    <row r="6219" spans="1:42" x14ac:dyDescent="0.25">
      <c r="A6219" t="s">
        <v>9063</v>
      </c>
      <c r="B6219">
        <v>1</v>
      </c>
      <c r="C6219" t="s">
        <v>40</v>
      </c>
      <c r="D6219" t="s">
        <v>41</v>
      </c>
      <c r="E6219" t="s">
        <v>731</v>
      </c>
      <c r="F6219">
        <v>94539</v>
      </c>
      <c r="G6219" t="s">
        <v>734</v>
      </c>
      <c r="H6219">
        <v>37.516790999999998</v>
      </c>
      <c r="I6219">
        <v>-121.899117</v>
      </c>
      <c r="J6219">
        <v>0</v>
      </c>
      <c r="K6219">
        <v>0</v>
      </c>
      <c r="L6219">
        <v>0</v>
      </c>
      <c r="M6219">
        <v>0</v>
      </c>
      <c r="N6219" t="str">
        <f>VLOOKUP(O6219:O13250,'VLOOKUP Ranges'!$A$9:$B$12,2,TRUE)</f>
        <v>9-29</v>
      </c>
      <c r="O6219">
        <v>27</v>
      </c>
      <c r="P6219">
        <v>1</v>
      </c>
      <c r="Q6219" t="s">
        <v>44</v>
      </c>
      <c r="R6219" t="s">
        <v>44</v>
      </c>
      <c r="S6219" t="s">
        <v>45</v>
      </c>
      <c r="T6219" t="s">
        <v>45</v>
      </c>
      <c r="U6219" t="s">
        <v>45</v>
      </c>
      <c r="V6219" t="s">
        <v>45</v>
      </c>
      <c r="W6219" t="s">
        <v>45</v>
      </c>
      <c r="X6219">
        <v>0</v>
      </c>
      <c r="Y6219" t="str">
        <f>VLOOKUP(Z6219:Z13250,'VLOOKUP Ranges'!$A$2:$B$5,2,TRUE)</f>
        <v>70-89</v>
      </c>
      <c r="Z6219">
        <v>78.2</v>
      </c>
      <c r="AA6219">
        <v>2078.9499999999998</v>
      </c>
      <c r="AB6219" t="s">
        <v>44</v>
      </c>
      <c r="AC6219">
        <v>0</v>
      </c>
      <c r="AD6219">
        <v>54</v>
      </c>
      <c r="AE6219">
        <v>2297</v>
      </c>
      <c r="AG6219" t="b">
        <v>1</v>
      </c>
      <c r="AH6219" t="b">
        <v>0</v>
      </c>
      <c r="AI6219" t="b">
        <v>0</v>
      </c>
      <c r="AJ6219" t="b">
        <v>0</v>
      </c>
      <c r="AK6219" t="b">
        <v>0</v>
      </c>
      <c r="AL6219" t="b">
        <v>0</v>
      </c>
      <c r="AM6219" t="b">
        <v>1</v>
      </c>
      <c r="AN6219">
        <v>76.998148148148104</v>
      </c>
      <c r="AO6219">
        <f t="shared" si="97"/>
        <v>79</v>
      </c>
      <c r="AP6219" t="b">
        <v>0</v>
      </c>
    </row>
    <row r="6220" spans="1:42" x14ac:dyDescent="0.25">
      <c r="A6220" t="s">
        <v>9064</v>
      </c>
      <c r="B6220">
        <v>1</v>
      </c>
      <c r="C6220" t="s">
        <v>40</v>
      </c>
      <c r="D6220" t="s">
        <v>41</v>
      </c>
      <c r="E6220" t="s">
        <v>736</v>
      </c>
      <c r="F6220">
        <v>94541</v>
      </c>
      <c r="G6220" t="s">
        <v>737</v>
      </c>
      <c r="H6220">
        <v>37.674002000000002</v>
      </c>
      <c r="I6220">
        <v>-122.076796</v>
      </c>
      <c r="J6220">
        <v>1</v>
      </c>
      <c r="K6220">
        <v>0</v>
      </c>
      <c r="L6220">
        <v>1</v>
      </c>
      <c r="M6220">
        <v>1</v>
      </c>
      <c r="N6220" t="str">
        <f>VLOOKUP(O6220:O13251,'VLOOKUP Ranges'!$A$9:$B$12,2,TRUE)</f>
        <v>55-77</v>
      </c>
      <c r="O6220">
        <v>72</v>
      </c>
      <c r="P6220">
        <v>1</v>
      </c>
      <c r="Q6220" t="s">
        <v>45</v>
      </c>
      <c r="R6220" t="s">
        <v>45</v>
      </c>
      <c r="S6220" t="s">
        <v>44</v>
      </c>
      <c r="T6220" t="s">
        <v>45</v>
      </c>
      <c r="U6220" t="s">
        <v>44</v>
      </c>
      <c r="V6220" t="s">
        <v>45</v>
      </c>
      <c r="W6220" t="s">
        <v>45</v>
      </c>
      <c r="X6220">
        <v>0</v>
      </c>
      <c r="Y6220" t="str">
        <f>VLOOKUP(Z6220:Z13251,'VLOOKUP Ranges'!$A$2:$B$5,2,TRUE)</f>
        <v>89-118</v>
      </c>
      <c r="Z6220">
        <v>105.25</v>
      </c>
      <c r="AA6220">
        <v>7609.75</v>
      </c>
      <c r="AB6220" t="s">
        <v>44</v>
      </c>
      <c r="AC6220">
        <v>0</v>
      </c>
      <c r="AD6220">
        <v>78</v>
      </c>
      <c r="AE6220">
        <v>4427</v>
      </c>
      <c r="AG6220" t="b">
        <v>0</v>
      </c>
      <c r="AH6220" t="b">
        <v>1</v>
      </c>
      <c r="AI6220" t="b">
        <v>1</v>
      </c>
      <c r="AJ6220" t="b">
        <v>0</v>
      </c>
      <c r="AK6220" t="b">
        <v>0</v>
      </c>
      <c r="AL6220" t="b">
        <v>0</v>
      </c>
      <c r="AM6220" t="b">
        <v>0</v>
      </c>
      <c r="AN6220">
        <v>105.690972222222</v>
      </c>
      <c r="AO6220">
        <f t="shared" si="97"/>
        <v>106</v>
      </c>
      <c r="AP6220" t="b">
        <v>1</v>
      </c>
    </row>
    <row r="6221" spans="1:42" x14ac:dyDescent="0.25">
      <c r="A6221" t="s">
        <v>9065</v>
      </c>
      <c r="B6221">
        <v>1</v>
      </c>
      <c r="C6221" t="s">
        <v>40</v>
      </c>
      <c r="D6221" t="s">
        <v>41</v>
      </c>
      <c r="E6221" t="s">
        <v>736</v>
      </c>
      <c r="F6221">
        <v>94542</v>
      </c>
      <c r="G6221" t="s">
        <v>1810</v>
      </c>
      <c r="H6221">
        <v>37.656694999999999</v>
      </c>
      <c r="I6221">
        <v>-122.048361</v>
      </c>
      <c r="J6221">
        <v>0</v>
      </c>
      <c r="K6221">
        <v>0</v>
      </c>
      <c r="L6221">
        <v>0</v>
      </c>
      <c r="M6221">
        <v>0</v>
      </c>
      <c r="N6221" t="str">
        <f>VLOOKUP(O6221:O13252,'VLOOKUP Ranges'!$A$9:$B$12,2,TRUE)</f>
        <v>1-9</v>
      </c>
      <c r="O6221">
        <v>6</v>
      </c>
      <c r="P6221">
        <v>1</v>
      </c>
      <c r="Q6221" t="s">
        <v>44</v>
      </c>
      <c r="R6221" t="s">
        <v>44</v>
      </c>
      <c r="S6221" t="s">
        <v>44</v>
      </c>
      <c r="T6221" t="s">
        <v>45</v>
      </c>
      <c r="U6221" t="s">
        <v>45</v>
      </c>
      <c r="V6221" t="s">
        <v>44</v>
      </c>
      <c r="W6221" t="s">
        <v>45</v>
      </c>
      <c r="X6221">
        <v>1</v>
      </c>
      <c r="Y6221" t="str">
        <f>VLOOKUP(Z6221:Z13252,'VLOOKUP Ranges'!$A$2:$B$5,2,TRUE)</f>
        <v>70-89</v>
      </c>
      <c r="Z6221">
        <v>89.25</v>
      </c>
      <c r="AA6221">
        <v>487.05</v>
      </c>
      <c r="AB6221" t="s">
        <v>44</v>
      </c>
      <c r="AC6221">
        <v>0</v>
      </c>
      <c r="AD6221">
        <v>76</v>
      </c>
      <c r="AE6221">
        <v>4430</v>
      </c>
      <c r="AG6221" t="b">
        <v>0</v>
      </c>
      <c r="AH6221" t="b">
        <v>0</v>
      </c>
      <c r="AI6221" t="b">
        <v>1</v>
      </c>
      <c r="AJ6221" t="b">
        <v>0</v>
      </c>
      <c r="AK6221" t="b">
        <v>0</v>
      </c>
      <c r="AL6221" t="b">
        <v>1</v>
      </c>
      <c r="AM6221" t="b">
        <v>0</v>
      </c>
      <c r="AN6221">
        <v>81.174999999999997</v>
      </c>
      <c r="AO6221">
        <f t="shared" si="97"/>
        <v>90</v>
      </c>
      <c r="AP6221" t="b">
        <v>0</v>
      </c>
    </row>
    <row r="6222" spans="1:42" x14ac:dyDescent="0.25">
      <c r="A6222" t="s">
        <v>9066</v>
      </c>
      <c r="B6222">
        <v>1</v>
      </c>
      <c r="C6222" t="s">
        <v>40</v>
      </c>
      <c r="D6222" t="s">
        <v>41</v>
      </c>
      <c r="E6222" t="s">
        <v>736</v>
      </c>
      <c r="F6222">
        <v>94544</v>
      </c>
      <c r="G6222" t="s">
        <v>2710</v>
      </c>
      <c r="H6222">
        <v>37.639215</v>
      </c>
      <c r="I6222">
        <v>-122.037554</v>
      </c>
      <c r="J6222">
        <v>1</v>
      </c>
      <c r="K6222">
        <v>0</v>
      </c>
      <c r="L6222">
        <v>1</v>
      </c>
      <c r="M6222">
        <v>1</v>
      </c>
      <c r="N6222" t="str">
        <f>VLOOKUP(O6222:O13253,'VLOOKUP Ranges'!$A$9:$B$12,2,TRUE)</f>
        <v>55-77</v>
      </c>
      <c r="O6222">
        <v>62</v>
      </c>
      <c r="P6222">
        <v>1</v>
      </c>
      <c r="Q6222" t="s">
        <v>44</v>
      </c>
      <c r="R6222" t="s">
        <v>66</v>
      </c>
      <c r="S6222" t="s">
        <v>66</v>
      </c>
      <c r="T6222" t="s">
        <v>66</v>
      </c>
      <c r="U6222" t="s">
        <v>66</v>
      </c>
      <c r="V6222" t="s">
        <v>66</v>
      </c>
      <c r="W6222" t="s">
        <v>66</v>
      </c>
      <c r="X6222">
        <v>0</v>
      </c>
      <c r="Y6222" t="str">
        <f>VLOOKUP(Z6222:Z13253,'VLOOKUP Ranges'!$A$2:$B$5,2,TRUE)</f>
        <v>18-35</v>
      </c>
      <c r="Z6222">
        <v>20.65</v>
      </c>
      <c r="AA6222">
        <v>1218.45</v>
      </c>
      <c r="AB6222" t="s">
        <v>44</v>
      </c>
      <c r="AC6222">
        <v>0</v>
      </c>
      <c r="AD6222">
        <v>40</v>
      </c>
      <c r="AE6222">
        <v>6403</v>
      </c>
      <c r="AG6222" t="b">
        <v>0</v>
      </c>
      <c r="AH6222" t="b">
        <v>1</v>
      </c>
      <c r="AI6222" t="b">
        <v>0</v>
      </c>
      <c r="AJ6222" t="b">
        <v>1</v>
      </c>
      <c r="AK6222" t="b">
        <v>1</v>
      </c>
      <c r="AL6222" t="b">
        <v>0</v>
      </c>
      <c r="AM6222" t="b">
        <v>0</v>
      </c>
      <c r="AN6222">
        <v>19.652419354838699</v>
      </c>
      <c r="AO6222">
        <f t="shared" si="97"/>
        <v>21</v>
      </c>
      <c r="AP6222" t="b">
        <v>0</v>
      </c>
    </row>
    <row r="6223" spans="1:42" x14ac:dyDescent="0.25">
      <c r="A6223" t="s">
        <v>9067</v>
      </c>
      <c r="B6223">
        <v>1</v>
      </c>
      <c r="C6223" t="s">
        <v>40</v>
      </c>
      <c r="D6223" t="s">
        <v>41</v>
      </c>
      <c r="E6223" t="s">
        <v>736</v>
      </c>
      <c r="F6223">
        <v>94545</v>
      </c>
      <c r="G6223" t="s">
        <v>739</v>
      </c>
      <c r="H6223">
        <v>37.629840000000002</v>
      </c>
      <c r="I6223">
        <v>-122.12084299999999</v>
      </c>
      <c r="J6223">
        <v>1</v>
      </c>
      <c r="K6223">
        <v>0</v>
      </c>
      <c r="L6223">
        <v>0</v>
      </c>
      <c r="M6223">
        <v>0</v>
      </c>
      <c r="N6223" t="str">
        <f>VLOOKUP(O6223:O13254,'VLOOKUP Ranges'!$A$9:$B$12,2,TRUE)</f>
        <v>9-29</v>
      </c>
      <c r="O6223">
        <v>20</v>
      </c>
      <c r="P6223">
        <v>1</v>
      </c>
      <c r="Q6223" t="s">
        <v>45</v>
      </c>
      <c r="R6223" t="s">
        <v>44</v>
      </c>
      <c r="S6223" t="s">
        <v>45</v>
      </c>
      <c r="T6223" t="s">
        <v>44</v>
      </c>
      <c r="U6223" t="s">
        <v>45</v>
      </c>
      <c r="V6223" t="s">
        <v>45</v>
      </c>
      <c r="W6223" t="s">
        <v>44</v>
      </c>
      <c r="X6223">
        <v>1</v>
      </c>
      <c r="Y6223" t="str">
        <f>VLOOKUP(Z6223:Z13254,'VLOOKUP Ranges'!$A$2:$B$5,2,TRUE)</f>
        <v>35-70</v>
      </c>
      <c r="Z6223">
        <v>68.7</v>
      </c>
      <c r="AA6223">
        <v>1416.2</v>
      </c>
      <c r="AB6223" t="s">
        <v>44</v>
      </c>
      <c r="AC6223">
        <v>0</v>
      </c>
      <c r="AD6223">
        <v>73</v>
      </c>
      <c r="AE6223">
        <v>2989</v>
      </c>
      <c r="AG6223" t="b">
        <v>1</v>
      </c>
      <c r="AH6223" t="b">
        <v>0</v>
      </c>
      <c r="AI6223" t="b">
        <v>0</v>
      </c>
      <c r="AJ6223" t="b">
        <v>0</v>
      </c>
      <c r="AK6223" t="b">
        <v>0</v>
      </c>
      <c r="AL6223" t="b">
        <v>1</v>
      </c>
      <c r="AM6223" t="b">
        <v>0</v>
      </c>
      <c r="AN6223">
        <v>70.81</v>
      </c>
      <c r="AO6223">
        <f t="shared" si="97"/>
        <v>69</v>
      </c>
      <c r="AP6223" t="b">
        <v>0</v>
      </c>
    </row>
    <row r="6224" spans="1:42" x14ac:dyDescent="0.25">
      <c r="A6224" t="s">
        <v>9068</v>
      </c>
      <c r="B6224">
        <v>1</v>
      </c>
      <c r="C6224" t="s">
        <v>40</v>
      </c>
      <c r="D6224" t="s">
        <v>41</v>
      </c>
      <c r="E6224" t="s">
        <v>741</v>
      </c>
      <c r="F6224">
        <v>94546</v>
      </c>
      <c r="G6224" t="s">
        <v>742</v>
      </c>
      <c r="H6224">
        <v>37.708326999999997</v>
      </c>
      <c r="I6224">
        <v>-122.083473</v>
      </c>
      <c r="J6224">
        <v>1</v>
      </c>
      <c r="K6224">
        <v>0</v>
      </c>
      <c r="L6224">
        <v>0</v>
      </c>
      <c r="M6224">
        <v>0</v>
      </c>
      <c r="N6224" t="str">
        <f>VLOOKUP(O6224:O13255,'VLOOKUP Ranges'!$A$9:$B$12,2,TRUE)</f>
        <v>1-9</v>
      </c>
      <c r="O6224">
        <v>6</v>
      </c>
      <c r="P6224">
        <v>1</v>
      </c>
      <c r="Q6224" t="s">
        <v>44</v>
      </c>
      <c r="R6224" t="s">
        <v>45</v>
      </c>
      <c r="S6224" t="s">
        <v>44</v>
      </c>
      <c r="T6224" t="s">
        <v>45</v>
      </c>
      <c r="U6224" t="s">
        <v>45</v>
      </c>
      <c r="V6224" t="s">
        <v>45</v>
      </c>
      <c r="W6224" t="s">
        <v>45</v>
      </c>
      <c r="X6224">
        <v>0</v>
      </c>
      <c r="Y6224" t="str">
        <f>VLOOKUP(Z6224:Z13255,'VLOOKUP Ranges'!$A$2:$B$5,2,TRUE)</f>
        <v>70-89</v>
      </c>
      <c r="Z6224">
        <v>78.650000000000006</v>
      </c>
      <c r="AA6224">
        <v>483.3</v>
      </c>
      <c r="AB6224" t="s">
        <v>44</v>
      </c>
      <c r="AC6224">
        <v>0</v>
      </c>
      <c r="AD6224">
        <v>68</v>
      </c>
      <c r="AE6224">
        <v>2724</v>
      </c>
      <c r="AG6224" t="b">
        <v>0</v>
      </c>
      <c r="AH6224" t="b">
        <v>0</v>
      </c>
      <c r="AI6224" t="b">
        <v>0</v>
      </c>
      <c r="AJ6224" t="b">
        <v>0</v>
      </c>
      <c r="AK6224" t="b">
        <v>1</v>
      </c>
      <c r="AL6224" t="b">
        <v>0</v>
      </c>
      <c r="AM6224" t="b">
        <v>0</v>
      </c>
      <c r="AN6224">
        <v>80.55</v>
      </c>
      <c r="AO6224">
        <f t="shared" si="97"/>
        <v>79</v>
      </c>
      <c r="AP6224" t="b">
        <v>1</v>
      </c>
    </row>
    <row r="6225" spans="1:42" x14ac:dyDescent="0.25">
      <c r="A6225" t="s">
        <v>9069</v>
      </c>
      <c r="B6225">
        <v>1</v>
      </c>
      <c r="C6225" t="s">
        <v>40</v>
      </c>
      <c r="D6225" t="s">
        <v>41</v>
      </c>
      <c r="E6225" t="s">
        <v>5091</v>
      </c>
      <c r="F6225">
        <v>94547</v>
      </c>
      <c r="G6225" t="s">
        <v>5092</v>
      </c>
      <c r="H6225">
        <v>37.991258999999999</v>
      </c>
      <c r="I6225">
        <v>-122.214945</v>
      </c>
      <c r="J6225">
        <v>1</v>
      </c>
      <c r="K6225">
        <v>0</v>
      </c>
      <c r="L6225">
        <v>0</v>
      </c>
      <c r="M6225">
        <v>0</v>
      </c>
      <c r="N6225" t="str">
        <f>VLOOKUP(O6225:O13256,'VLOOKUP Ranges'!$A$9:$B$12,2,TRUE)</f>
        <v>29-55</v>
      </c>
      <c r="O6225">
        <v>51</v>
      </c>
      <c r="P6225">
        <v>1</v>
      </c>
      <c r="Q6225" t="s">
        <v>45</v>
      </c>
      <c r="R6225" t="s">
        <v>66</v>
      </c>
      <c r="S6225" t="s">
        <v>66</v>
      </c>
      <c r="T6225" t="s">
        <v>66</v>
      </c>
      <c r="U6225" t="s">
        <v>66</v>
      </c>
      <c r="V6225" t="s">
        <v>66</v>
      </c>
      <c r="W6225" t="s">
        <v>66</v>
      </c>
      <c r="X6225">
        <v>0</v>
      </c>
      <c r="Y6225" t="str">
        <f>VLOOKUP(Z6225:Z13256,'VLOOKUP Ranges'!$A$2:$B$5,2,TRUE)</f>
        <v>18-35</v>
      </c>
      <c r="Z6225">
        <v>24.75</v>
      </c>
      <c r="AA6225">
        <v>1234.5999999999999</v>
      </c>
      <c r="AB6225" t="s">
        <v>44</v>
      </c>
      <c r="AC6225">
        <v>0</v>
      </c>
      <c r="AD6225">
        <v>46</v>
      </c>
      <c r="AE6225">
        <v>5080</v>
      </c>
      <c r="AG6225" t="b">
        <v>0</v>
      </c>
      <c r="AH6225" t="b">
        <v>1</v>
      </c>
      <c r="AI6225" t="b">
        <v>0</v>
      </c>
      <c r="AJ6225" t="b">
        <v>1</v>
      </c>
      <c r="AK6225" t="b">
        <v>0</v>
      </c>
      <c r="AL6225" t="b">
        <v>0</v>
      </c>
      <c r="AM6225" t="b">
        <v>1</v>
      </c>
      <c r="AN6225">
        <v>24.207843137254901</v>
      </c>
      <c r="AO6225">
        <f t="shared" si="97"/>
        <v>25</v>
      </c>
      <c r="AP6225" t="b">
        <v>0</v>
      </c>
    </row>
    <row r="6226" spans="1:42" x14ac:dyDescent="0.25">
      <c r="A6226" t="s">
        <v>9070</v>
      </c>
      <c r="B6226">
        <v>1</v>
      </c>
      <c r="C6226" t="s">
        <v>40</v>
      </c>
      <c r="D6226" t="s">
        <v>41</v>
      </c>
      <c r="E6226" t="s">
        <v>2713</v>
      </c>
      <c r="F6226">
        <v>94549</v>
      </c>
      <c r="G6226" t="s">
        <v>2714</v>
      </c>
      <c r="H6226">
        <v>37.907777000000003</v>
      </c>
      <c r="I6226">
        <v>-122.127161</v>
      </c>
      <c r="J6226">
        <v>0</v>
      </c>
      <c r="K6226">
        <v>0</v>
      </c>
      <c r="L6226">
        <v>1</v>
      </c>
      <c r="M6226">
        <v>1</v>
      </c>
      <c r="N6226" t="str">
        <f>VLOOKUP(O6226:O13257,'VLOOKUP Ranges'!$A$9:$B$12,2,TRUE)</f>
        <v>55-77</v>
      </c>
      <c r="O6226">
        <v>61</v>
      </c>
      <c r="P6226">
        <v>1</v>
      </c>
      <c r="Q6226" t="s">
        <v>44</v>
      </c>
      <c r="R6226" t="s">
        <v>66</v>
      </c>
      <c r="S6226" t="s">
        <v>66</v>
      </c>
      <c r="T6226" t="s">
        <v>66</v>
      </c>
      <c r="U6226" t="s">
        <v>66</v>
      </c>
      <c r="V6226" t="s">
        <v>66</v>
      </c>
      <c r="W6226" t="s">
        <v>66</v>
      </c>
      <c r="X6226">
        <v>0</v>
      </c>
      <c r="Y6226" t="str">
        <f>VLOOKUP(Z6226:Z13257,'VLOOKUP Ranges'!$A$2:$B$5,2,TRUE)</f>
        <v>18-35</v>
      </c>
      <c r="Z6226">
        <v>19.75</v>
      </c>
      <c r="AA6226">
        <v>1311.6</v>
      </c>
      <c r="AB6226" t="s">
        <v>44</v>
      </c>
      <c r="AC6226">
        <v>0</v>
      </c>
      <c r="AD6226">
        <v>22</v>
      </c>
      <c r="AE6226">
        <v>6108</v>
      </c>
      <c r="AG6226" t="b">
        <v>0</v>
      </c>
      <c r="AH6226" t="b">
        <v>1</v>
      </c>
      <c r="AI6226" t="b">
        <v>0</v>
      </c>
      <c r="AJ6226" t="b">
        <v>1</v>
      </c>
      <c r="AK6226" t="b">
        <v>1</v>
      </c>
      <c r="AL6226" t="b">
        <v>0</v>
      </c>
      <c r="AM6226" t="b">
        <v>0</v>
      </c>
      <c r="AN6226">
        <v>21.501639344262198</v>
      </c>
      <c r="AO6226">
        <f t="shared" si="97"/>
        <v>20</v>
      </c>
      <c r="AP6226" t="b">
        <v>0</v>
      </c>
    </row>
    <row r="6227" spans="1:42" x14ac:dyDescent="0.25">
      <c r="A6227" t="s">
        <v>9071</v>
      </c>
      <c r="B6227">
        <v>1</v>
      </c>
      <c r="C6227" t="s">
        <v>40</v>
      </c>
      <c r="D6227" t="s">
        <v>41</v>
      </c>
      <c r="E6227" t="s">
        <v>744</v>
      </c>
      <c r="F6227">
        <v>94550</v>
      </c>
      <c r="G6227" t="s">
        <v>745</v>
      </c>
      <c r="H6227">
        <v>37.571747999999999</v>
      </c>
      <c r="I6227">
        <v>-121.65956199999999</v>
      </c>
      <c r="J6227">
        <v>1</v>
      </c>
      <c r="K6227">
        <v>1</v>
      </c>
      <c r="L6227">
        <v>1</v>
      </c>
      <c r="M6227">
        <v>0</v>
      </c>
      <c r="N6227" t="str">
        <f>VLOOKUP(O6227:O13258,'VLOOKUP Ranges'!$A$9:$B$12,2,TRUE)</f>
        <v>55-77</v>
      </c>
      <c r="O6227">
        <v>62</v>
      </c>
      <c r="P6227">
        <v>1</v>
      </c>
      <c r="Q6227" t="s">
        <v>45</v>
      </c>
      <c r="R6227" t="s">
        <v>45</v>
      </c>
      <c r="S6227" t="s">
        <v>45</v>
      </c>
      <c r="T6227" t="s">
        <v>45</v>
      </c>
      <c r="U6227" t="s">
        <v>44</v>
      </c>
      <c r="V6227" t="s">
        <v>44</v>
      </c>
      <c r="W6227" t="s">
        <v>44</v>
      </c>
      <c r="X6227">
        <v>1</v>
      </c>
      <c r="Y6227" t="str">
        <f>VLOOKUP(Z6227:Z13258,'VLOOKUP Ranges'!$A$2:$B$5,2,TRUE)</f>
        <v>70-89</v>
      </c>
      <c r="Z6227">
        <v>89.1</v>
      </c>
      <c r="AA6227">
        <v>5618.3</v>
      </c>
      <c r="AB6227" t="s">
        <v>44</v>
      </c>
      <c r="AC6227">
        <v>0</v>
      </c>
      <c r="AD6227">
        <v>25</v>
      </c>
      <c r="AE6227">
        <v>4415</v>
      </c>
      <c r="AG6227" t="b">
        <v>0</v>
      </c>
      <c r="AH6227" t="b">
        <v>0</v>
      </c>
      <c r="AI6227" t="b">
        <v>1</v>
      </c>
      <c r="AJ6227" t="b">
        <v>0</v>
      </c>
      <c r="AK6227" t="b">
        <v>0</v>
      </c>
      <c r="AL6227" t="b">
        <v>1</v>
      </c>
      <c r="AM6227" t="b">
        <v>0</v>
      </c>
      <c r="AN6227">
        <v>90.617741935483807</v>
      </c>
      <c r="AO6227">
        <f t="shared" si="97"/>
        <v>90</v>
      </c>
      <c r="AP6227" t="b">
        <v>1</v>
      </c>
    </row>
    <row r="6228" spans="1:42" x14ac:dyDescent="0.25">
      <c r="A6228" t="s">
        <v>9072</v>
      </c>
      <c r="B6228">
        <v>1</v>
      </c>
      <c r="C6228" t="s">
        <v>40</v>
      </c>
      <c r="D6228" t="s">
        <v>41</v>
      </c>
      <c r="E6228" t="s">
        <v>741</v>
      </c>
      <c r="F6228">
        <v>94552</v>
      </c>
      <c r="G6228" t="s">
        <v>5095</v>
      </c>
      <c r="H6228">
        <v>37.722726999999999</v>
      </c>
      <c r="I6228">
        <v>-122.02157</v>
      </c>
      <c r="J6228">
        <v>0</v>
      </c>
      <c r="K6228">
        <v>0</v>
      </c>
      <c r="L6228">
        <v>0</v>
      </c>
      <c r="M6228">
        <v>0</v>
      </c>
      <c r="N6228" t="str">
        <f>VLOOKUP(O6228:O13259,'VLOOKUP Ranges'!$A$9:$B$12,2,TRUE)</f>
        <v>55-77</v>
      </c>
      <c r="O6228">
        <v>72</v>
      </c>
      <c r="P6228">
        <v>1</v>
      </c>
      <c r="Q6228" t="s">
        <v>45</v>
      </c>
      <c r="R6228" t="s">
        <v>45</v>
      </c>
      <c r="S6228" t="s">
        <v>44</v>
      </c>
      <c r="T6228" t="s">
        <v>44</v>
      </c>
      <c r="U6228" t="s">
        <v>45</v>
      </c>
      <c r="V6228" t="s">
        <v>44</v>
      </c>
      <c r="W6228" t="s">
        <v>44</v>
      </c>
      <c r="X6228">
        <v>1</v>
      </c>
      <c r="Y6228" t="str">
        <f>VLOOKUP(Z6228:Z13259,'VLOOKUP Ranges'!$A$2:$B$5,2,TRUE)</f>
        <v>70-89</v>
      </c>
      <c r="Z6228">
        <v>84.7</v>
      </c>
      <c r="AA6228">
        <v>6185.15</v>
      </c>
      <c r="AB6228" t="s">
        <v>44</v>
      </c>
      <c r="AC6228">
        <v>0</v>
      </c>
      <c r="AD6228">
        <v>78</v>
      </c>
      <c r="AE6228">
        <v>4520</v>
      </c>
      <c r="AG6228" t="b">
        <v>0</v>
      </c>
      <c r="AH6228" t="b">
        <v>1</v>
      </c>
      <c r="AI6228" t="b">
        <v>1</v>
      </c>
      <c r="AJ6228" t="b">
        <v>0</v>
      </c>
      <c r="AK6228" t="b">
        <v>0</v>
      </c>
      <c r="AL6228" t="b">
        <v>0</v>
      </c>
      <c r="AM6228" t="b">
        <v>0</v>
      </c>
      <c r="AN6228">
        <v>85.904861111111103</v>
      </c>
      <c r="AO6228">
        <f t="shared" si="97"/>
        <v>85</v>
      </c>
      <c r="AP6228" t="b">
        <v>1</v>
      </c>
    </row>
    <row r="6229" spans="1:42" x14ac:dyDescent="0.25">
      <c r="A6229" t="s">
        <v>9073</v>
      </c>
      <c r="B6229">
        <v>1</v>
      </c>
      <c r="C6229" t="s">
        <v>40</v>
      </c>
      <c r="D6229" t="s">
        <v>41</v>
      </c>
      <c r="E6229" t="s">
        <v>752</v>
      </c>
      <c r="F6229">
        <v>94559</v>
      </c>
      <c r="G6229" t="s">
        <v>1815</v>
      </c>
      <c r="H6229">
        <v>38.232388999999998</v>
      </c>
      <c r="I6229">
        <v>-122.324944</v>
      </c>
      <c r="J6229">
        <v>1</v>
      </c>
      <c r="K6229">
        <v>1</v>
      </c>
      <c r="L6229">
        <v>0</v>
      </c>
      <c r="M6229">
        <v>0</v>
      </c>
      <c r="N6229" t="str">
        <f>VLOOKUP(O6229:O13260,'VLOOKUP Ranges'!$A$9:$B$12,2,TRUE)</f>
        <v>9-29</v>
      </c>
      <c r="O6229">
        <v>13</v>
      </c>
      <c r="P6229">
        <v>1</v>
      </c>
      <c r="Q6229" t="s">
        <v>44</v>
      </c>
      <c r="R6229" t="s">
        <v>44</v>
      </c>
      <c r="S6229" t="s">
        <v>45</v>
      </c>
      <c r="T6229" t="s">
        <v>44</v>
      </c>
      <c r="U6229" t="s">
        <v>44</v>
      </c>
      <c r="V6229" t="s">
        <v>45</v>
      </c>
      <c r="W6229" t="s">
        <v>44</v>
      </c>
      <c r="X6229">
        <v>1</v>
      </c>
      <c r="Y6229" t="str">
        <f>VLOOKUP(Z6229:Z13260,'VLOOKUP Ranges'!$A$2:$B$5,2,TRUE)</f>
        <v>35-70</v>
      </c>
      <c r="Z6229">
        <v>59.9</v>
      </c>
      <c r="AA6229">
        <v>788.35</v>
      </c>
      <c r="AB6229" t="s">
        <v>44</v>
      </c>
      <c r="AC6229">
        <v>0</v>
      </c>
      <c r="AD6229">
        <v>58</v>
      </c>
      <c r="AE6229">
        <v>5254</v>
      </c>
      <c r="AG6229" t="b">
        <v>0</v>
      </c>
      <c r="AH6229" t="b">
        <v>0</v>
      </c>
      <c r="AI6229" t="b">
        <v>0</v>
      </c>
      <c r="AJ6229" t="b">
        <v>0</v>
      </c>
      <c r="AK6229" t="b">
        <v>0</v>
      </c>
      <c r="AL6229" t="b">
        <v>1</v>
      </c>
      <c r="AM6229" t="b">
        <v>0</v>
      </c>
      <c r="AN6229">
        <v>60.642307692307597</v>
      </c>
      <c r="AO6229">
        <f t="shared" si="97"/>
        <v>60</v>
      </c>
      <c r="AP6229" t="b">
        <v>0</v>
      </c>
    </row>
    <row r="6230" spans="1:42" x14ac:dyDescent="0.25">
      <c r="A6230" t="s">
        <v>9074</v>
      </c>
      <c r="B6230">
        <v>1</v>
      </c>
      <c r="C6230" t="s">
        <v>40</v>
      </c>
      <c r="D6230" t="s">
        <v>41</v>
      </c>
      <c r="E6230" t="s">
        <v>5099</v>
      </c>
      <c r="F6230">
        <v>94560</v>
      </c>
      <c r="G6230" t="s">
        <v>5100</v>
      </c>
      <c r="H6230">
        <v>37.504133000000003</v>
      </c>
      <c r="I6230">
        <v>-122.032347</v>
      </c>
      <c r="J6230">
        <v>0</v>
      </c>
      <c r="K6230">
        <v>0</v>
      </c>
      <c r="L6230">
        <v>1</v>
      </c>
      <c r="M6230">
        <v>1</v>
      </c>
      <c r="N6230" t="str">
        <f>VLOOKUP(O6230:O13261,'VLOOKUP Ranges'!$A$9:$B$12,2,TRUE)</f>
        <v>29-55</v>
      </c>
      <c r="O6230">
        <v>38</v>
      </c>
      <c r="P6230">
        <v>1</v>
      </c>
      <c r="Q6230" t="s">
        <v>44</v>
      </c>
      <c r="R6230" t="s">
        <v>66</v>
      </c>
      <c r="S6230" t="s">
        <v>66</v>
      </c>
      <c r="T6230" t="s">
        <v>66</v>
      </c>
      <c r="U6230" t="s">
        <v>66</v>
      </c>
      <c r="V6230" t="s">
        <v>66</v>
      </c>
      <c r="W6230" t="s">
        <v>66</v>
      </c>
      <c r="X6230">
        <v>1</v>
      </c>
      <c r="Y6230" t="str">
        <f>VLOOKUP(Z6230:Z13261,'VLOOKUP Ranges'!$A$2:$B$5,2,TRUE)</f>
        <v>18-35</v>
      </c>
      <c r="Z6230">
        <v>19.95</v>
      </c>
      <c r="AA6230">
        <v>756.4</v>
      </c>
      <c r="AB6230" t="s">
        <v>44</v>
      </c>
      <c r="AC6230">
        <v>0</v>
      </c>
      <c r="AD6230">
        <v>75</v>
      </c>
      <c r="AE6230">
        <v>3614</v>
      </c>
      <c r="AG6230" t="b">
        <v>0</v>
      </c>
      <c r="AH6230" t="b">
        <v>1</v>
      </c>
      <c r="AI6230" t="b">
        <v>0</v>
      </c>
      <c r="AJ6230" t="b">
        <v>1</v>
      </c>
      <c r="AK6230" t="b">
        <v>0</v>
      </c>
      <c r="AL6230" t="b">
        <v>0</v>
      </c>
      <c r="AM6230" t="b">
        <v>1</v>
      </c>
      <c r="AN6230">
        <v>19.905263157894701</v>
      </c>
      <c r="AO6230">
        <f t="shared" si="97"/>
        <v>20</v>
      </c>
      <c r="AP6230" t="b">
        <v>0</v>
      </c>
    </row>
    <row r="6231" spans="1:42" x14ac:dyDescent="0.25">
      <c r="A6231" t="s">
        <v>9075</v>
      </c>
      <c r="B6231">
        <v>1</v>
      </c>
      <c r="C6231" t="s">
        <v>40</v>
      </c>
      <c r="D6231" t="s">
        <v>41</v>
      </c>
      <c r="E6231" t="s">
        <v>1817</v>
      </c>
      <c r="F6231">
        <v>94563</v>
      </c>
      <c r="G6231" t="s">
        <v>1818</v>
      </c>
      <c r="H6231">
        <v>37.873916000000001</v>
      </c>
      <c r="I6231">
        <v>-122.20522</v>
      </c>
      <c r="J6231">
        <v>1</v>
      </c>
      <c r="K6231">
        <v>1</v>
      </c>
      <c r="L6231">
        <v>1</v>
      </c>
      <c r="M6231">
        <v>1</v>
      </c>
      <c r="N6231" t="str">
        <f>VLOOKUP(O6231:O13262,'VLOOKUP Ranges'!$A$9:$B$12,2,TRUE)</f>
        <v>29-55</v>
      </c>
      <c r="O6231">
        <v>34</v>
      </c>
      <c r="P6231">
        <v>1</v>
      </c>
      <c r="Q6231" t="s">
        <v>45</v>
      </c>
      <c r="R6231" t="s">
        <v>44</v>
      </c>
      <c r="S6231" t="s">
        <v>45</v>
      </c>
      <c r="T6231" t="s">
        <v>45</v>
      </c>
      <c r="U6231" t="s">
        <v>45</v>
      </c>
      <c r="V6231" t="s">
        <v>45</v>
      </c>
      <c r="W6231" t="s">
        <v>45</v>
      </c>
      <c r="X6231">
        <v>1</v>
      </c>
      <c r="Y6231" t="str">
        <f>VLOOKUP(Z6231:Z13262,'VLOOKUP Ranges'!$A$2:$B$5,2,TRUE)</f>
        <v>89-118</v>
      </c>
      <c r="Z6231">
        <v>108.9</v>
      </c>
      <c r="AA6231">
        <v>3625.2</v>
      </c>
      <c r="AB6231" t="s">
        <v>44</v>
      </c>
      <c r="AC6231">
        <v>0</v>
      </c>
      <c r="AD6231">
        <v>24</v>
      </c>
      <c r="AE6231">
        <v>5151</v>
      </c>
      <c r="AG6231" t="b">
        <v>0</v>
      </c>
      <c r="AH6231" t="b">
        <v>0</v>
      </c>
      <c r="AI6231" t="b">
        <v>1</v>
      </c>
      <c r="AJ6231" t="b">
        <v>0</v>
      </c>
      <c r="AK6231" t="b">
        <v>0</v>
      </c>
      <c r="AL6231" t="b">
        <v>1</v>
      </c>
      <c r="AM6231" t="b">
        <v>0</v>
      </c>
      <c r="AN6231">
        <v>106.623529411764</v>
      </c>
      <c r="AO6231">
        <f t="shared" si="97"/>
        <v>109</v>
      </c>
      <c r="AP6231" t="b">
        <v>0</v>
      </c>
    </row>
    <row r="6232" spans="1:42" x14ac:dyDescent="0.25">
      <c r="A6232" t="s">
        <v>9076</v>
      </c>
      <c r="B6232">
        <v>1</v>
      </c>
      <c r="C6232" t="s">
        <v>40</v>
      </c>
      <c r="D6232" t="s">
        <v>41</v>
      </c>
      <c r="E6232" t="s">
        <v>755</v>
      </c>
      <c r="F6232">
        <v>94564</v>
      </c>
      <c r="G6232" t="s">
        <v>756</v>
      </c>
      <c r="H6232">
        <v>37.996462000000001</v>
      </c>
      <c r="I6232">
        <v>-122.293716</v>
      </c>
      <c r="J6232">
        <v>1</v>
      </c>
      <c r="K6232">
        <v>0</v>
      </c>
      <c r="L6232">
        <v>0</v>
      </c>
      <c r="M6232">
        <v>0</v>
      </c>
      <c r="N6232" t="str">
        <f>VLOOKUP(O6232:O13263,'VLOOKUP Ranges'!$A$9:$B$12,2,TRUE)</f>
        <v>9-29</v>
      </c>
      <c r="O6232">
        <v>18</v>
      </c>
      <c r="P6232">
        <v>0</v>
      </c>
      <c r="Q6232" t="s">
        <v>62</v>
      </c>
      <c r="R6232" t="s">
        <v>45</v>
      </c>
      <c r="S6232" t="s">
        <v>44</v>
      </c>
      <c r="T6232" t="s">
        <v>45</v>
      </c>
      <c r="U6232" t="s">
        <v>44</v>
      </c>
      <c r="V6232" t="s">
        <v>44</v>
      </c>
      <c r="W6232" t="s">
        <v>44</v>
      </c>
      <c r="X6232">
        <v>0</v>
      </c>
      <c r="Y6232" t="str">
        <f>VLOOKUP(Z6232:Z13263,'VLOOKUP Ranges'!$A$2:$B$5,2,TRUE)</f>
        <v>18-35</v>
      </c>
      <c r="Z6232">
        <v>33.6</v>
      </c>
      <c r="AA6232">
        <v>550.35</v>
      </c>
      <c r="AB6232" t="s">
        <v>44</v>
      </c>
      <c r="AC6232">
        <v>0</v>
      </c>
      <c r="AD6232">
        <v>21</v>
      </c>
      <c r="AE6232">
        <v>5388</v>
      </c>
      <c r="AG6232" t="b">
        <v>0</v>
      </c>
      <c r="AH6232" t="b">
        <v>0</v>
      </c>
      <c r="AI6232" t="b">
        <v>0</v>
      </c>
      <c r="AJ6232" t="b">
        <v>0</v>
      </c>
      <c r="AK6232" t="b">
        <v>0</v>
      </c>
      <c r="AL6232" t="b">
        <v>0</v>
      </c>
      <c r="AM6232" t="b">
        <v>1</v>
      </c>
      <c r="AN6232">
        <v>30.574999999999999</v>
      </c>
      <c r="AO6232">
        <f t="shared" si="97"/>
        <v>34</v>
      </c>
      <c r="AP6232" t="b">
        <v>0</v>
      </c>
    </row>
    <row r="6233" spans="1:42" x14ac:dyDescent="0.25">
      <c r="A6233" t="s">
        <v>9077</v>
      </c>
      <c r="B6233">
        <v>1</v>
      </c>
      <c r="C6233" t="s">
        <v>40</v>
      </c>
      <c r="D6233" t="s">
        <v>41</v>
      </c>
      <c r="E6233" t="s">
        <v>2717</v>
      </c>
      <c r="F6233">
        <v>94565</v>
      </c>
      <c r="G6233" t="s">
        <v>2718</v>
      </c>
      <c r="H6233">
        <v>38.006047000000002</v>
      </c>
      <c r="I6233">
        <v>-121.91683399999999</v>
      </c>
      <c r="J6233">
        <v>1</v>
      </c>
      <c r="K6233">
        <v>0</v>
      </c>
      <c r="L6233">
        <v>1</v>
      </c>
      <c r="M6233">
        <v>1</v>
      </c>
      <c r="N6233" t="str">
        <f>VLOOKUP(O6233:O13264,'VLOOKUP Ranges'!$A$9:$B$12,2,TRUE)</f>
        <v>55-77</v>
      </c>
      <c r="O6233">
        <v>56</v>
      </c>
      <c r="P6233">
        <v>1</v>
      </c>
      <c r="Q6233" t="s">
        <v>44</v>
      </c>
      <c r="R6233" t="s">
        <v>44</v>
      </c>
      <c r="S6233" t="s">
        <v>45</v>
      </c>
      <c r="T6233" t="s">
        <v>45</v>
      </c>
      <c r="U6233" t="s">
        <v>45</v>
      </c>
      <c r="V6233" t="s">
        <v>44</v>
      </c>
      <c r="W6233" t="s">
        <v>44</v>
      </c>
      <c r="X6233">
        <v>1</v>
      </c>
      <c r="Y6233" t="str">
        <f>VLOOKUP(Z6233:Z13264,'VLOOKUP Ranges'!$A$2:$B$5,2,TRUE)</f>
        <v>70-89</v>
      </c>
      <c r="Z6233">
        <v>85.85</v>
      </c>
      <c r="AA6233">
        <v>4793.8</v>
      </c>
      <c r="AB6233" t="s">
        <v>44</v>
      </c>
      <c r="AC6233">
        <v>0</v>
      </c>
      <c r="AD6233">
        <v>28</v>
      </c>
      <c r="AE6233">
        <v>5058</v>
      </c>
      <c r="AG6233" t="b">
        <v>1</v>
      </c>
      <c r="AH6233" t="b">
        <v>0</v>
      </c>
      <c r="AI6233" t="b">
        <v>1</v>
      </c>
      <c r="AJ6233" t="b">
        <v>0</v>
      </c>
      <c r="AK6233" t="b">
        <v>0</v>
      </c>
      <c r="AL6233" t="b">
        <v>0</v>
      </c>
      <c r="AM6233" t="b">
        <v>1</v>
      </c>
      <c r="AN6233">
        <v>85.603571428571399</v>
      </c>
      <c r="AO6233">
        <f t="shared" si="97"/>
        <v>86</v>
      </c>
      <c r="AP6233" t="b">
        <v>0</v>
      </c>
    </row>
    <row r="6234" spans="1:42" x14ac:dyDescent="0.25">
      <c r="A6234" t="s">
        <v>9078</v>
      </c>
      <c r="B6234">
        <v>1</v>
      </c>
      <c r="C6234" t="s">
        <v>40</v>
      </c>
      <c r="D6234" t="s">
        <v>41</v>
      </c>
      <c r="E6234" t="s">
        <v>758</v>
      </c>
      <c r="F6234">
        <v>94566</v>
      </c>
      <c r="G6234" t="s">
        <v>759</v>
      </c>
      <c r="H6234">
        <v>37.633361000000001</v>
      </c>
      <c r="I6234">
        <v>-121.86239500000001</v>
      </c>
      <c r="J6234">
        <v>0</v>
      </c>
      <c r="K6234">
        <v>0</v>
      </c>
      <c r="L6234">
        <v>0</v>
      </c>
      <c r="M6234">
        <v>0</v>
      </c>
      <c r="N6234" t="str">
        <f>VLOOKUP(O6234:O13265,'VLOOKUP Ranges'!$A$9:$B$12,2,TRUE)</f>
        <v>29-55</v>
      </c>
      <c r="O6234">
        <v>36</v>
      </c>
      <c r="P6234">
        <v>0</v>
      </c>
      <c r="Q6234" t="s">
        <v>62</v>
      </c>
      <c r="R6234" t="s">
        <v>44</v>
      </c>
      <c r="S6234" t="s">
        <v>45</v>
      </c>
      <c r="T6234" t="s">
        <v>44</v>
      </c>
      <c r="U6234" t="s">
        <v>45</v>
      </c>
      <c r="V6234" t="s">
        <v>44</v>
      </c>
      <c r="W6234" t="s">
        <v>44</v>
      </c>
      <c r="X6234">
        <v>1</v>
      </c>
      <c r="Y6234" t="str">
        <f>VLOOKUP(Z6234:Z13265,'VLOOKUP Ranges'!$A$2:$B$5,2,TRUE)</f>
        <v>18-35</v>
      </c>
      <c r="Z6234">
        <v>34.85</v>
      </c>
      <c r="AA6234">
        <v>1267.2</v>
      </c>
      <c r="AB6234" t="s">
        <v>44</v>
      </c>
      <c r="AC6234">
        <v>0</v>
      </c>
      <c r="AD6234">
        <v>50</v>
      </c>
      <c r="AE6234">
        <v>4452</v>
      </c>
      <c r="AG6234" t="b">
        <v>0</v>
      </c>
      <c r="AH6234" t="b">
        <v>0</v>
      </c>
      <c r="AI6234" t="b">
        <v>0</v>
      </c>
      <c r="AJ6234" t="b">
        <v>0</v>
      </c>
      <c r="AK6234" t="b">
        <v>0</v>
      </c>
      <c r="AL6234" t="b">
        <v>0</v>
      </c>
      <c r="AM6234" t="b">
        <v>0</v>
      </c>
      <c r="AN6234">
        <v>35.200000000000003</v>
      </c>
      <c r="AO6234">
        <f t="shared" si="97"/>
        <v>35</v>
      </c>
      <c r="AP6234" t="b">
        <v>0</v>
      </c>
    </row>
    <row r="6235" spans="1:42" x14ac:dyDescent="0.25">
      <c r="A6235" t="s">
        <v>9079</v>
      </c>
      <c r="B6235">
        <v>1</v>
      </c>
      <c r="C6235" t="s">
        <v>40</v>
      </c>
      <c r="D6235" t="s">
        <v>41</v>
      </c>
      <c r="E6235" t="s">
        <v>2724</v>
      </c>
      <c r="F6235">
        <v>94571</v>
      </c>
      <c r="G6235" t="s">
        <v>2725</v>
      </c>
      <c r="H6235">
        <v>38.148862000000001</v>
      </c>
      <c r="I6235">
        <v>-121.737696</v>
      </c>
      <c r="J6235">
        <v>0</v>
      </c>
      <c r="K6235">
        <v>1</v>
      </c>
      <c r="L6235">
        <v>1</v>
      </c>
      <c r="M6235">
        <v>1</v>
      </c>
      <c r="N6235" t="str">
        <f>VLOOKUP(O6235:O13266,'VLOOKUP Ranges'!$A$9:$B$12,2,TRUE)</f>
        <v>55-77</v>
      </c>
      <c r="O6235">
        <v>57</v>
      </c>
      <c r="P6235">
        <v>1</v>
      </c>
      <c r="Q6235" t="s">
        <v>44</v>
      </c>
      <c r="R6235" t="s">
        <v>44</v>
      </c>
      <c r="S6235" t="s">
        <v>45</v>
      </c>
      <c r="T6235" t="s">
        <v>45</v>
      </c>
      <c r="U6235" t="s">
        <v>45</v>
      </c>
      <c r="V6235" t="s">
        <v>45</v>
      </c>
      <c r="W6235" t="s">
        <v>44</v>
      </c>
      <c r="X6235">
        <v>1</v>
      </c>
      <c r="Y6235" t="str">
        <f>VLOOKUP(Z6235:Z13266,'VLOOKUP Ranges'!$A$2:$B$5,2,TRUE)</f>
        <v>89-118</v>
      </c>
      <c r="Z6235">
        <v>95.3</v>
      </c>
      <c r="AA6235">
        <v>5567.45</v>
      </c>
      <c r="AB6235" t="s">
        <v>44</v>
      </c>
      <c r="AC6235">
        <v>0</v>
      </c>
      <c r="AD6235">
        <v>23</v>
      </c>
      <c r="AE6235">
        <v>4912</v>
      </c>
      <c r="AG6235" t="b">
        <v>0</v>
      </c>
      <c r="AH6235" t="b">
        <v>0</v>
      </c>
      <c r="AI6235" t="b">
        <v>1</v>
      </c>
      <c r="AJ6235" t="b">
        <v>0</v>
      </c>
      <c r="AK6235" t="b">
        <v>1</v>
      </c>
      <c r="AL6235" t="b">
        <v>0</v>
      </c>
      <c r="AM6235" t="b">
        <v>0</v>
      </c>
      <c r="AN6235">
        <v>97.674561403508704</v>
      </c>
      <c r="AO6235">
        <f t="shared" si="97"/>
        <v>96</v>
      </c>
      <c r="AP6235" t="b">
        <v>0</v>
      </c>
    </row>
    <row r="6236" spans="1:42" x14ac:dyDescent="0.25">
      <c r="A6236" t="s">
        <v>9080</v>
      </c>
      <c r="B6236">
        <v>1</v>
      </c>
      <c r="C6236" t="s">
        <v>40</v>
      </c>
      <c r="D6236" t="s">
        <v>41</v>
      </c>
      <c r="E6236" t="s">
        <v>1832</v>
      </c>
      <c r="F6236">
        <v>94576</v>
      </c>
      <c r="G6236" t="s">
        <v>1833</v>
      </c>
      <c r="H6236">
        <v>38.554383000000001</v>
      </c>
      <c r="I6236">
        <v>-122.474773</v>
      </c>
      <c r="J6236">
        <v>1</v>
      </c>
      <c r="K6236">
        <v>0</v>
      </c>
      <c r="L6236">
        <v>1</v>
      </c>
      <c r="M6236">
        <v>0</v>
      </c>
      <c r="N6236" t="str">
        <f>VLOOKUP(O6236:O13267,'VLOOKUP Ranges'!$A$9:$B$12,2,TRUE)</f>
        <v>55-77</v>
      </c>
      <c r="O6236">
        <v>70</v>
      </c>
      <c r="P6236">
        <v>1</v>
      </c>
      <c r="Q6236" t="s">
        <v>44</v>
      </c>
      <c r="R6236" t="s">
        <v>45</v>
      </c>
      <c r="S6236" t="s">
        <v>45</v>
      </c>
      <c r="T6236" t="s">
        <v>44</v>
      </c>
      <c r="U6236" t="s">
        <v>45</v>
      </c>
      <c r="V6236" t="s">
        <v>44</v>
      </c>
      <c r="W6236" t="s">
        <v>44</v>
      </c>
      <c r="X6236">
        <v>0</v>
      </c>
      <c r="Y6236" t="str">
        <f>VLOOKUP(Z6236:Z13267,'VLOOKUP Ranges'!$A$2:$B$5,2,TRUE)</f>
        <v>70-89</v>
      </c>
      <c r="Z6236">
        <v>84.6</v>
      </c>
      <c r="AA6236">
        <v>5706.2</v>
      </c>
      <c r="AB6236" t="s">
        <v>44</v>
      </c>
      <c r="AC6236">
        <v>0</v>
      </c>
      <c r="AD6236">
        <v>39</v>
      </c>
      <c r="AE6236">
        <v>5679</v>
      </c>
      <c r="AG6236" t="b">
        <v>0</v>
      </c>
      <c r="AH6236" t="b">
        <v>1</v>
      </c>
      <c r="AI6236" t="b">
        <v>1</v>
      </c>
      <c r="AJ6236" t="b">
        <v>0</v>
      </c>
      <c r="AK6236" t="b">
        <v>0</v>
      </c>
      <c r="AL6236" t="b">
        <v>0</v>
      </c>
      <c r="AM6236" t="b">
        <v>0</v>
      </c>
      <c r="AN6236">
        <v>81.517142857142801</v>
      </c>
      <c r="AO6236">
        <f t="shared" si="97"/>
        <v>85</v>
      </c>
      <c r="AP6236" t="b">
        <v>1</v>
      </c>
    </row>
    <row r="6237" spans="1:42" x14ac:dyDescent="0.25">
      <c r="A6237" t="s">
        <v>9081</v>
      </c>
      <c r="B6237">
        <v>1</v>
      </c>
      <c r="C6237" t="s">
        <v>40</v>
      </c>
      <c r="D6237" t="s">
        <v>41</v>
      </c>
      <c r="E6237" t="s">
        <v>761</v>
      </c>
      <c r="F6237">
        <v>94577</v>
      </c>
      <c r="G6237" t="s">
        <v>5112</v>
      </c>
      <c r="H6237">
        <v>37.717196000000001</v>
      </c>
      <c r="I6237">
        <v>-122.15933800000001</v>
      </c>
      <c r="J6237">
        <v>0</v>
      </c>
      <c r="K6237">
        <v>0</v>
      </c>
      <c r="L6237">
        <v>0</v>
      </c>
      <c r="M6237">
        <v>0</v>
      </c>
      <c r="N6237" t="str">
        <f>VLOOKUP(O6237:O13268,'VLOOKUP Ranges'!$A$9:$B$12,2,TRUE)</f>
        <v>55-77</v>
      </c>
      <c r="O6237">
        <v>68</v>
      </c>
      <c r="P6237">
        <v>0</v>
      </c>
      <c r="Q6237" t="s">
        <v>62</v>
      </c>
      <c r="R6237" t="s">
        <v>44</v>
      </c>
      <c r="S6237" t="s">
        <v>45</v>
      </c>
      <c r="T6237" t="s">
        <v>44</v>
      </c>
      <c r="U6237" t="s">
        <v>45</v>
      </c>
      <c r="V6237" t="s">
        <v>44</v>
      </c>
      <c r="W6237" t="s">
        <v>45</v>
      </c>
      <c r="X6237">
        <v>0</v>
      </c>
      <c r="Y6237" t="str">
        <f>VLOOKUP(Z6237:Z13268,'VLOOKUP Ranges'!$A$2:$B$5,2,TRUE)</f>
        <v>35-70</v>
      </c>
      <c r="Z6237">
        <v>44.95</v>
      </c>
      <c r="AA6237">
        <v>3085.35</v>
      </c>
      <c r="AB6237" t="s">
        <v>44</v>
      </c>
      <c r="AC6237">
        <v>0</v>
      </c>
      <c r="AD6237">
        <v>63</v>
      </c>
      <c r="AE6237">
        <v>5750</v>
      </c>
      <c r="AG6237" t="b">
        <v>0</v>
      </c>
      <c r="AH6237" t="b">
        <v>0</v>
      </c>
      <c r="AI6237" t="b">
        <v>0</v>
      </c>
      <c r="AJ6237" t="b">
        <v>0</v>
      </c>
      <c r="AK6237" t="b">
        <v>0</v>
      </c>
      <c r="AL6237" t="b">
        <v>1</v>
      </c>
      <c r="AM6237" t="b">
        <v>0</v>
      </c>
      <c r="AN6237">
        <v>45.372794117646997</v>
      </c>
      <c r="AO6237">
        <f t="shared" si="97"/>
        <v>45</v>
      </c>
      <c r="AP6237" t="b">
        <v>0</v>
      </c>
    </row>
    <row r="6238" spans="1:42" x14ac:dyDescent="0.25">
      <c r="A6238" t="s">
        <v>9082</v>
      </c>
      <c r="B6238">
        <v>1</v>
      </c>
      <c r="C6238" t="s">
        <v>40</v>
      </c>
      <c r="D6238" t="s">
        <v>41</v>
      </c>
      <c r="E6238" t="s">
        <v>761</v>
      </c>
      <c r="F6238">
        <v>94578</v>
      </c>
      <c r="G6238" t="s">
        <v>5114</v>
      </c>
      <c r="H6238">
        <v>37.704383999999997</v>
      </c>
      <c r="I6238">
        <v>-122.12670300000001</v>
      </c>
      <c r="J6238">
        <v>1</v>
      </c>
      <c r="K6238">
        <v>0</v>
      </c>
      <c r="L6238">
        <v>0</v>
      </c>
      <c r="M6238">
        <v>1</v>
      </c>
      <c r="N6238" t="str">
        <f>VLOOKUP(O6238:O13269,'VLOOKUP Ranges'!$A$9:$B$12,2,TRUE)</f>
        <v>1-9</v>
      </c>
      <c r="O6238">
        <v>1</v>
      </c>
      <c r="P6238">
        <v>0</v>
      </c>
      <c r="Q6238" t="s">
        <v>62</v>
      </c>
      <c r="R6238" t="s">
        <v>44</v>
      </c>
      <c r="S6238" t="s">
        <v>44</v>
      </c>
      <c r="T6238" t="s">
        <v>44</v>
      </c>
      <c r="U6238" t="s">
        <v>44</v>
      </c>
      <c r="V6238" t="s">
        <v>44</v>
      </c>
      <c r="W6238" t="s">
        <v>44</v>
      </c>
      <c r="X6238">
        <v>1</v>
      </c>
      <c r="Y6238" t="str">
        <f>VLOOKUP(Z6238:Z13269,'VLOOKUP Ranges'!$A$2:$B$5,2,TRUE)</f>
        <v>18-35</v>
      </c>
      <c r="Z6238">
        <v>24.7</v>
      </c>
      <c r="AA6238">
        <v>24.7</v>
      </c>
      <c r="AB6238" t="s">
        <v>44</v>
      </c>
      <c r="AC6238">
        <v>0</v>
      </c>
      <c r="AD6238">
        <v>29</v>
      </c>
      <c r="AE6238">
        <v>3518</v>
      </c>
      <c r="AG6238" t="b">
        <v>0</v>
      </c>
      <c r="AH6238" t="b">
        <v>0</v>
      </c>
      <c r="AI6238" t="b">
        <v>0</v>
      </c>
      <c r="AJ6238" t="b">
        <v>0</v>
      </c>
      <c r="AK6238" t="b">
        <v>0</v>
      </c>
      <c r="AL6238" t="b">
        <v>1</v>
      </c>
      <c r="AM6238" t="b">
        <v>0</v>
      </c>
      <c r="AN6238">
        <v>24.7</v>
      </c>
      <c r="AO6238">
        <f t="shared" si="97"/>
        <v>25</v>
      </c>
      <c r="AP6238" t="b">
        <v>0</v>
      </c>
    </row>
    <row r="6239" spans="1:42" x14ac:dyDescent="0.25">
      <c r="A6239" t="s">
        <v>9083</v>
      </c>
      <c r="B6239">
        <v>1</v>
      </c>
      <c r="C6239" t="s">
        <v>40</v>
      </c>
      <c r="D6239" t="s">
        <v>41</v>
      </c>
      <c r="E6239" t="s">
        <v>761</v>
      </c>
      <c r="F6239">
        <v>94579</v>
      </c>
      <c r="G6239" t="s">
        <v>762</v>
      </c>
      <c r="H6239">
        <v>37.687263999999999</v>
      </c>
      <c r="I6239">
        <v>-122.15728</v>
      </c>
      <c r="J6239">
        <v>0</v>
      </c>
      <c r="K6239">
        <v>0</v>
      </c>
      <c r="L6239">
        <v>0</v>
      </c>
      <c r="M6239">
        <v>0</v>
      </c>
      <c r="N6239" t="str">
        <f>VLOOKUP(O6239:O13270,'VLOOKUP Ranges'!$A$9:$B$12,2,TRUE)</f>
        <v>29-55</v>
      </c>
      <c r="O6239">
        <v>37</v>
      </c>
      <c r="P6239">
        <v>1</v>
      </c>
      <c r="Q6239" t="s">
        <v>45</v>
      </c>
      <c r="R6239" t="s">
        <v>44</v>
      </c>
      <c r="S6239" t="s">
        <v>44</v>
      </c>
      <c r="T6239" t="s">
        <v>44</v>
      </c>
      <c r="U6239" t="s">
        <v>45</v>
      </c>
      <c r="V6239" t="s">
        <v>45</v>
      </c>
      <c r="W6239" t="s">
        <v>45</v>
      </c>
      <c r="X6239">
        <v>0</v>
      </c>
      <c r="Y6239" t="str">
        <f>VLOOKUP(Z6239:Z13270,'VLOOKUP Ranges'!$A$2:$B$5,2,TRUE)</f>
        <v>89-118</v>
      </c>
      <c r="Z6239">
        <v>100.3</v>
      </c>
      <c r="AA6239">
        <v>3541.4</v>
      </c>
      <c r="AB6239" t="s">
        <v>44</v>
      </c>
      <c r="AC6239">
        <v>0</v>
      </c>
      <c r="AD6239">
        <v>44</v>
      </c>
      <c r="AE6239">
        <v>4040</v>
      </c>
      <c r="AG6239" t="b">
        <v>0</v>
      </c>
      <c r="AH6239" t="b">
        <v>0</v>
      </c>
      <c r="AI6239" t="b">
        <v>1</v>
      </c>
      <c r="AJ6239" t="b">
        <v>0</v>
      </c>
      <c r="AK6239" t="b">
        <v>1</v>
      </c>
      <c r="AL6239" t="b">
        <v>0</v>
      </c>
      <c r="AM6239" t="b">
        <v>0</v>
      </c>
      <c r="AN6239">
        <v>95.713513513513504</v>
      </c>
      <c r="AO6239">
        <f t="shared" si="97"/>
        <v>101</v>
      </c>
      <c r="AP6239" t="b">
        <v>0</v>
      </c>
    </row>
    <row r="6240" spans="1:42" x14ac:dyDescent="0.25">
      <c r="A6240" t="s">
        <v>9084</v>
      </c>
      <c r="B6240">
        <v>1</v>
      </c>
      <c r="C6240" t="s">
        <v>40</v>
      </c>
      <c r="D6240" t="s">
        <v>41</v>
      </c>
      <c r="E6240" t="s">
        <v>764</v>
      </c>
      <c r="F6240">
        <v>94580</v>
      </c>
      <c r="G6240" t="s">
        <v>765</v>
      </c>
      <c r="H6240">
        <v>37.676248999999999</v>
      </c>
      <c r="I6240">
        <v>-122.13241499999999</v>
      </c>
      <c r="J6240">
        <v>0</v>
      </c>
      <c r="K6240">
        <v>0</v>
      </c>
      <c r="L6240">
        <v>0</v>
      </c>
      <c r="M6240">
        <v>1</v>
      </c>
      <c r="N6240" t="str">
        <f>VLOOKUP(O6240:O13271,'VLOOKUP Ranges'!$A$9:$B$12,2,TRUE)</f>
        <v>1-9</v>
      </c>
      <c r="O6240">
        <v>4</v>
      </c>
      <c r="P6240">
        <v>1</v>
      </c>
      <c r="Q6240" t="s">
        <v>45</v>
      </c>
      <c r="R6240" t="s">
        <v>66</v>
      </c>
      <c r="S6240" t="s">
        <v>66</v>
      </c>
      <c r="T6240" t="s">
        <v>66</v>
      </c>
      <c r="U6240" t="s">
        <v>66</v>
      </c>
      <c r="V6240" t="s">
        <v>66</v>
      </c>
      <c r="W6240" t="s">
        <v>66</v>
      </c>
      <c r="X6240">
        <v>1</v>
      </c>
      <c r="Y6240" t="str">
        <f>VLOOKUP(Z6240:Z13271,'VLOOKUP Ranges'!$A$2:$B$5,2,TRUE)</f>
        <v>18-35</v>
      </c>
      <c r="Z6240">
        <v>25.45</v>
      </c>
      <c r="AA6240">
        <v>84.2</v>
      </c>
      <c r="AB6240" t="s">
        <v>44</v>
      </c>
      <c r="AC6240">
        <v>0</v>
      </c>
      <c r="AD6240">
        <v>77</v>
      </c>
      <c r="AE6240">
        <v>2616</v>
      </c>
      <c r="AG6240" t="b">
        <v>0</v>
      </c>
      <c r="AH6240" t="b">
        <v>0</v>
      </c>
      <c r="AI6240" t="b">
        <v>0</v>
      </c>
      <c r="AJ6240" t="b">
        <v>1</v>
      </c>
      <c r="AK6240" t="b">
        <v>0</v>
      </c>
      <c r="AL6240" t="b">
        <v>0</v>
      </c>
      <c r="AM6240" t="b">
        <v>1</v>
      </c>
      <c r="AN6240">
        <v>21.05</v>
      </c>
      <c r="AO6240">
        <f t="shared" si="97"/>
        <v>26</v>
      </c>
      <c r="AP6240" t="b">
        <v>0</v>
      </c>
    </row>
    <row r="6241" spans="1:42" x14ac:dyDescent="0.25">
      <c r="A6241" t="s">
        <v>9085</v>
      </c>
      <c r="B6241">
        <v>1</v>
      </c>
      <c r="C6241" t="s">
        <v>40</v>
      </c>
      <c r="D6241" t="s">
        <v>41</v>
      </c>
      <c r="E6241" t="s">
        <v>767</v>
      </c>
      <c r="F6241">
        <v>94583</v>
      </c>
      <c r="G6241" t="s">
        <v>768</v>
      </c>
      <c r="H6241">
        <v>37.766556000000001</v>
      </c>
      <c r="I6241">
        <v>-121.97678399999999</v>
      </c>
      <c r="J6241">
        <v>1</v>
      </c>
      <c r="K6241">
        <v>0</v>
      </c>
      <c r="L6241">
        <v>0</v>
      </c>
      <c r="M6241">
        <v>0</v>
      </c>
      <c r="N6241" t="str">
        <f>VLOOKUP(O6241:O13272,'VLOOKUP Ranges'!$A$9:$B$12,2,TRUE)</f>
        <v>1-9</v>
      </c>
      <c r="O6241">
        <v>1</v>
      </c>
      <c r="P6241">
        <v>1</v>
      </c>
      <c r="Q6241" t="s">
        <v>44</v>
      </c>
      <c r="R6241" t="s">
        <v>45</v>
      </c>
      <c r="S6241" t="s">
        <v>44</v>
      </c>
      <c r="T6241" t="s">
        <v>44</v>
      </c>
      <c r="U6241" t="s">
        <v>44</v>
      </c>
      <c r="V6241" t="s">
        <v>44</v>
      </c>
      <c r="W6241" t="s">
        <v>44</v>
      </c>
      <c r="X6241">
        <v>1</v>
      </c>
      <c r="Y6241" t="str">
        <f>VLOOKUP(Z6241:Z13272,'VLOOKUP Ranges'!$A$2:$B$5,2,TRUE)</f>
        <v>35-70</v>
      </c>
      <c r="Z6241">
        <v>50.7</v>
      </c>
      <c r="AA6241">
        <v>50.7</v>
      </c>
      <c r="AB6241" t="s">
        <v>44</v>
      </c>
      <c r="AC6241">
        <v>0</v>
      </c>
      <c r="AD6241">
        <v>30</v>
      </c>
      <c r="AE6241">
        <v>3007</v>
      </c>
      <c r="AG6241" t="b">
        <v>0</v>
      </c>
      <c r="AH6241" t="b">
        <v>0</v>
      </c>
      <c r="AI6241" t="b">
        <v>0</v>
      </c>
      <c r="AJ6241" t="b">
        <v>0</v>
      </c>
      <c r="AK6241" t="b">
        <v>0</v>
      </c>
      <c r="AL6241" t="b">
        <v>0</v>
      </c>
      <c r="AM6241" t="b">
        <v>1</v>
      </c>
      <c r="AN6241">
        <v>50.7</v>
      </c>
      <c r="AO6241">
        <f t="shared" si="97"/>
        <v>51</v>
      </c>
      <c r="AP6241" t="b">
        <v>1</v>
      </c>
    </row>
    <row r="6242" spans="1:42" x14ac:dyDescent="0.25">
      <c r="A6242" t="s">
        <v>9086</v>
      </c>
      <c r="B6242">
        <v>1</v>
      </c>
      <c r="C6242" t="s">
        <v>40</v>
      </c>
      <c r="D6242" t="s">
        <v>41</v>
      </c>
      <c r="E6242" t="s">
        <v>5116</v>
      </c>
      <c r="F6242">
        <v>94585</v>
      </c>
      <c r="G6242" t="s">
        <v>5117</v>
      </c>
      <c r="H6242">
        <v>38.197907000000001</v>
      </c>
      <c r="I6242">
        <v>-122.017258</v>
      </c>
      <c r="J6242">
        <v>1</v>
      </c>
      <c r="K6242">
        <v>0</v>
      </c>
      <c r="L6242">
        <v>0</v>
      </c>
      <c r="M6242">
        <v>0</v>
      </c>
      <c r="N6242" t="str">
        <f>VLOOKUP(O6242:O13273,'VLOOKUP Ranges'!$A$9:$B$12,2,TRUE)</f>
        <v>9-29</v>
      </c>
      <c r="O6242">
        <v>20</v>
      </c>
      <c r="P6242">
        <v>0</v>
      </c>
      <c r="Q6242" t="s">
        <v>62</v>
      </c>
      <c r="R6242" t="s">
        <v>45</v>
      </c>
      <c r="S6242" t="s">
        <v>45</v>
      </c>
      <c r="T6242" t="s">
        <v>45</v>
      </c>
      <c r="U6242" t="s">
        <v>45</v>
      </c>
      <c r="V6242" t="s">
        <v>45</v>
      </c>
      <c r="W6242" t="s">
        <v>44</v>
      </c>
      <c r="X6242">
        <v>1</v>
      </c>
      <c r="Y6242" t="str">
        <f>VLOOKUP(Z6242:Z13273,'VLOOKUP Ranges'!$A$2:$B$5,2,TRUE)</f>
        <v>35-70</v>
      </c>
      <c r="Z6242">
        <v>55</v>
      </c>
      <c r="AA6242">
        <v>1165.55</v>
      </c>
      <c r="AB6242" t="s">
        <v>44</v>
      </c>
      <c r="AC6242">
        <v>0</v>
      </c>
      <c r="AD6242">
        <v>68</v>
      </c>
      <c r="AE6242">
        <v>4481</v>
      </c>
      <c r="AG6242" t="b">
        <v>0</v>
      </c>
      <c r="AH6242" t="b">
        <v>0</v>
      </c>
      <c r="AI6242" t="b">
        <v>0</v>
      </c>
      <c r="AJ6242" t="b">
        <v>0</v>
      </c>
      <c r="AK6242" t="b">
        <v>1</v>
      </c>
      <c r="AL6242" t="b">
        <v>0</v>
      </c>
      <c r="AM6242" t="b">
        <v>0</v>
      </c>
      <c r="AN6242">
        <v>58.277499999999897</v>
      </c>
      <c r="AO6242">
        <f t="shared" si="97"/>
        <v>55</v>
      </c>
      <c r="AP6242" t="b">
        <v>0</v>
      </c>
    </row>
    <row r="6243" spans="1:42" x14ac:dyDescent="0.25">
      <c r="A6243" t="s">
        <v>9087</v>
      </c>
      <c r="B6243">
        <v>1</v>
      </c>
      <c r="C6243" t="s">
        <v>40</v>
      </c>
      <c r="D6243" t="s">
        <v>41</v>
      </c>
      <c r="E6243" t="s">
        <v>1835</v>
      </c>
      <c r="F6243">
        <v>94586</v>
      </c>
      <c r="G6243" t="s">
        <v>1836</v>
      </c>
      <c r="H6243">
        <v>37.587494</v>
      </c>
      <c r="I6243">
        <v>-121.86285599999999</v>
      </c>
      <c r="J6243">
        <v>1</v>
      </c>
      <c r="K6243">
        <v>0</v>
      </c>
      <c r="L6243">
        <v>1</v>
      </c>
      <c r="M6243">
        <v>1</v>
      </c>
      <c r="N6243" t="str">
        <f>VLOOKUP(O6243:O13274,'VLOOKUP Ranges'!$A$9:$B$12,2,TRUE)</f>
        <v>55-77</v>
      </c>
      <c r="O6243">
        <v>72</v>
      </c>
      <c r="P6243">
        <v>1</v>
      </c>
      <c r="Q6243" t="s">
        <v>44</v>
      </c>
      <c r="R6243" t="s">
        <v>45</v>
      </c>
      <c r="S6243" t="s">
        <v>45</v>
      </c>
      <c r="T6243" t="s">
        <v>44</v>
      </c>
      <c r="U6243" t="s">
        <v>45</v>
      </c>
      <c r="V6243" t="s">
        <v>45</v>
      </c>
      <c r="W6243" t="s">
        <v>44</v>
      </c>
      <c r="X6243">
        <v>0</v>
      </c>
      <c r="Y6243" t="str">
        <f>VLOOKUP(Z6243:Z13274,'VLOOKUP Ranges'!$A$2:$B$5,2,TRUE)</f>
        <v>35-70</v>
      </c>
      <c r="Z6243">
        <v>68.400000000000006</v>
      </c>
      <c r="AA6243">
        <v>4855.3500000000004</v>
      </c>
      <c r="AB6243" t="s">
        <v>44</v>
      </c>
      <c r="AC6243">
        <v>0</v>
      </c>
      <c r="AD6243">
        <v>79</v>
      </c>
      <c r="AE6243">
        <v>5504</v>
      </c>
      <c r="AG6243" t="b">
        <v>0</v>
      </c>
      <c r="AH6243" t="b">
        <v>1</v>
      </c>
      <c r="AI6243" t="b">
        <v>0</v>
      </c>
      <c r="AJ6243" t="b">
        <v>0</v>
      </c>
      <c r="AK6243" t="b">
        <v>0</v>
      </c>
      <c r="AL6243" t="b">
        <v>0</v>
      </c>
      <c r="AM6243" t="b">
        <v>0</v>
      </c>
      <c r="AN6243">
        <v>67.435416666666598</v>
      </c>
      <c r="AO6243">
        <f t="shared" si="97"/>
        <v>69</v>
      </c>
      <c r="AP6243" t="b">
        <v>1</v>
      </c>
    </row>
    <row r="6244" spans="1:42" x14ac:dyDescent="0.25">
      <c r="A6244" t="s">
        <v>9088</v>
      </c>
      <c r="B6244">
        <v>1</v>
      </c>
      <c r="C6244" t="s">
        <v>40</v>
      </c>
      <c r="D6244" t="s">
        <v>41</v>
      </c>
      <c r="E6244" t="s">
        <v>1838</v>
      </c>
      <c r="F6244">
        <v>94589</v>
      </c>
      <c r="G6244" t="s">
        <v>1839</v>
      </c>
      <c r="H6244">
        <v>38.161321000000001</v>
      </c>
      <c r="I6244">
        <v>-122.27158799999999</v>
      </c>
      <c r="J6244">
        <v>1</v>
      </c>
      <c r="K6244">
        <v>0</v>
      </c>
      <c r="L6244">
        <v>1</v>
      </c>
      <c r="M6244">
        <v>0</v>
      </c>
      <c r="N6244" t="str">
        <f>VLOOKUP(O6244:O13275,'VLOOKUP Ranges'!$A$9:$B$12,2,TRUE)</f>
        <v>9-29</v>
      </c>
      <c r="O6244">
        <v>11</v>
      </c>
      <c r="P6244">
        <v>1</v>
      </c>
      <c r="Q6244" t="s">
        <v>44</v>
      </c>
      <c r="R6244" t="s">
        <v>44</v>
      </c>
      <c r="S6244" t="s">
        <v>44</v>
      </c>
      <c r="T6244" t="s">
        <v>44</v>
      </c>
      <c r="U6244" t="s">
        <v>44</v>
      </c>
      <c r="V6244" t="s">
        <v>45</v>
      </c>
      <c r="W6244" t="s">
        <v>44</v>
      </c>
      <c r="X6244">
        <v>1</v>
      </c>
      <c r="Y6244" t="str">
        <f>VLOOKUP(Z6244:Z13275,'VLOOKUP Ranges'!$A$2:$B$5,2,TRUE)</f>
        <v>35-70</v>
      </c>
      <c r="Z6244">
        <v>55.05</v>
      </c>
      <c r="AA6244">
        <v>608.15</v>
      </c>
      <c r="AB6244" t="s">
        <v>44</v>
      </c>
      <c r="AC6244">
        <v>0</v>
      </c>
      <c r="AD6244">
        <v>21</v>
      </c>
      <c r="AE6244">
        <v>2762</v>
      </c>
      <c r="AG6244" t="b">
        <v>0</v>
      </c>
      <c r="AH6244" t="b">
        <v>0</v>
      </c>
      <c r="AI6244" t="b">
        <v>0</v>
      </c>
      <c r="AJ6244" t="b">
        <v>0</v>
      </c>
      <c r="AK6244" t="b">
        <v>0</v>
      </c>
      <c r="AL6244" t="b">
        <v>0</v>
      </c>
      <c r="AM6244" t="b">
        <v>0</v>
      </c>
      <c r="AN6244">
        <v>55.286363636363603</v>
      </c>
      <c r="AO6244">
        <f t="shared" si="97"/>
        <v>56</v>
      </c>
      <c r="AP6244" t="b">
        <v>0</v>
      </c>
    </row>
    <row r="6245" spans="1:42" x14ac:dyDescent="0.25">
      <c r="A6245" t="s">
        <v>9089</v>
      </c>
      <c r="B6245">
        <v>1</v>
      </c>
      <c r="C6245" t="s">
        <v>40</v>
      </c>
      <c r="D6245" t="s">
        <v>41</v>
      </c>
      <c r="E6245" t="s">
        <v>1838</v>
      </c>
      <c r="F6245">
        <v>94590</v>
      </c>
      <c r="G6245" t="s">
        <v>1841</v>
      </c>
      <c r="H6245">
        <v>38.104705000000003</v>
      </c>
      <c r="I6245">
        <v>-122.247387</v>
      </c>
      <c r="J6245">
        <v>0</v>
      </c>
      <c r="K6245">
        <v>0</v>
      </c>
      <c r="L6245">
        <v>1</v>
      </c>
      <c r="M6245">
        <v>1</v>
      </c>
      <c r="N6245" t="str">
        <f>VLOOKUP(O6245:O13276,'VLOOKUP Ranges'!$A$9:$B$12,2,TRUE)</f>
        <v>29-55</v>
      </c>
      <c r="O6245">
        <v>33</v>
      </c>
      <c r="P6245">
        <v>1</v>
      </c>
      <c r="Q6245" t="s">
        <v>44</v>
      </c>
      <c r="R6245" t="s">
        <v>66</v>
      </c>
      <c r="S6245" t="s">
        <v>66</v>
      </c>
      <c r="T6245" t="s">
        <v>66</v>
      </c>
      <c r="U6245" t="s">
        <v>66</v>
      </c>
      <c r="V6245" t="s">
        <v>66</v>
      </c>
      <c r="W6245" t="s">
        <v>66</v>
      </c>
      <c r="X6245">
        <v>0</v>
      </c>
      <c r="Y6245" t="str">
        <f>VLOOKUP(Z6245:Z13276,'VLOOKUP Ranges'!$A$2:$B$5,2,TRUE)</f>
        <v>18-35</v>
      </c>
      <c r="Z6245">
        <v>19.8</v>
      </c>
      <c r="AA6245">
        <v>641.35</v>
      </c>
      <c r="AB6245" t="s">
        <v>44</v>
      </c>
      <c r="AC6245">
        <v>0</v>
      </c>
      <c r="AD6245">
        <v>42</v>
      </c>
      <c r="AE6245">
        <v>2635</v>
      </c>
      <c r="AG6245" t="b">
        <v>0</v>
      </c>
      <c r="AH6245" t="b">
        <v>1</v>
      </c>
      <c r="AI6245" t="b">
        <v>0</v>
      </c>
      <c r="AJ6245" t="b">
        <v>1</v>
      </c>
      <c r="AK6245" t="b">
        <v>1</v>
      </c>
      <c r="AL6245" t="b">
        <v>0</v>
      </c>
      <c r="AM6245" t="b">
        <v>0</v>
      </c>
      <c r="AN6245">
        <v>19.434848484848398</v>
      </c>
      <c r="AO6245">
        <f t="shared" si="97"/>
        <v>20</v>
      </c>
      <c r="AP6245" t="b">
        <v>0</v>
      </c>
    </row>
    <row r="6246" spans="1:42" x14ac:dyDescent="0.25">
      <c r="A6246" t="s">
        <v>9090</v>
      </c>
      <c r="B6246">
        <v>1</v>
      </c>
      <c r="C6246" t="s">
        <v>40</v>
      </c>
      <c r="D6246" t="s">
        <v>41</v>
      </c>
      <c r="E6246" t="s">
        <v>1838</v>
      </c>
      <c r="F6246">
        <v>94591</v>
      </c>
      <c r="G6246" t="s">
        <v>5122</v>
      </c>
      <c r="H6246">
        <v>38.105733000000001</v>
      </c>
      <c r="I6246">
        <v>-122.18633800000001</v>
      </c>
      <c r="J6246">
        <v>0</v>
      </c>
      <c r="K6246">
        <v>1</v>
      </c>
      <c r="L6246">
        <v>0</v>
      </c>
      <c r="M6246">
        <v>0</v>
      </c>
      <c r="N6246" t="str">
        <f>VLOOKUP(O6246:O13277,'VLOOKUP Ranges'!$A$9:$B$12,2,TRUE)</f>
        <v>55-77</v>
      </c>
      <c r="O6246">
        <v>62</v>
      </c>
      <c r="P6246">
        <v>1</v>
      </c>
      <c r="Q6246" t="s">
        <v>45</v>
      </c>
      <c r="R6246" t="s">
        <v>44</v>
      </c>
      <c r="S6246" t="s">
        <v>44</v>
      </c>
      <c r="T6246" t="s">
        <v>44</v>
      </c>
      <c r="U6246" t="s">
        <v>44</v>
      </c>
      <c r="V6246" t="s">
        <v>45</v>
      </c>
      <c r="W6246" t="s">
        <v>44</v>
      </c>
      <c r="X6246">
        <v>0</v>
      </c>
      <c r="Y6246" t="str">
        <f>VLOOKUP(Z6246:Z13277,'VLOOKUP Ranges'!$A$2:$B$5,2,TRUE)</f>
        <v>70-89</v>
      </c>
      <c r="Z6246">
        <v>84.45</v>
      </c>
      <c r="AA6246">
        <v>4959.1499999999996</v>
      </c>
      <c r="AB6246" t="s">
        <v>44</v>
      </c>
      <c r="AC6246">
        <v>0</v>
      </c>
      <c r="AD6246">
        <v>60</v>
      </c>
      <c r="AE6246">
        <v>4166</v>
      </c>
      <c r="AG6246" t="b">
        <v>1</v>
      </c>
      <c r="AH6246" t="b">
        <v>0</v>
      </c>
      <c r="AI6246" t="b">
        <v>1</v>
      </c>
      <c r="AJ6246" t="b">
        <v>0</v>
      </c>
      <c r="AK6246" t="b">
        <v>0</v>
      </c>
      <c r="AL6246" t="b">
        <v>1</v>
      </c>
      <c r="AM6246" t="b">
        <v>0</v>
      </c>
      <c r="AN6246">
        <v>79.986290322580601</v>
      </c>
      <c r="AO6246">
        <f t="shared" si="97"/>
        <v>85</v>
      </c>
      <c r="AP6246" t="b">
        <v>0</v>
      </c>
    </row>
    <row r="6247" spans="1:42" x14ac:dyDescent="0.25">
      <c r="A6247" t="s">
        <v>9091</v>
      </c>
      <c r="B6247">
        <v>1</v>
      </c>
      <c r="C6247" t="s">
        <v>40</v>
      </c>
      <c r="D6247" t="s">
        <v>41</v>
      </c>
      <c r="E6247" t="s">
        <v>1838</v>
      </c>
      <c r="F6247">
        <v>94592</v>
      </c>
      <c r="G6247" t="s">
        <v>5124</v>
      </c>
      <c r="H6247">
        <v>38.093701000000003</v>
      </c>
      <c r="I6247">
        <v>-122.276589</v>
      </c>
      <c r="J6247">
        <v>0</v>
      </c>
      <c r="K6247">
        <v>0</v>
      </c>
      <c r="L6247">
        <v>0</v>
      </c>
      <c r="M6247">
        <v>0</v>
      </c>
      <c r="N6247" t="str">
        <f>VLOOKUP(O6247:O13278,'VLOOKUP Ranges'!$A$9:$B$12,2,TRUE)</f>
        <v>1-9</v>
      </c>
      <c r="O6247">
        <v>1</v>
      </c>
      <c r="P6247">
        <v>0</v>
      </c>
      <c r="Q6247" t="s">
        <v>62</v>
      </c>
      <c r="R6247" t="s">
        <v>44</v>
      </c>
      <c r="S6247" t="s">
        <v>44</v>
      </c>
      <c r="T6247" t="s">
        <v>45</v>
      </c>
      <c r="U6247" t="s">
        <v>45</v>
      </c>
      <c r="V6247" t="s">
        <v>44</v>
      </c>
      <c r="W6247" t="s">
        <v>44</v>
      </c>
      <c r="X6247">
        <v>0</v>
      </c>
      <c r="Y6247" t="str">
        <f>VLOOKUP(Z6247:Z13278,'VLOOKUP Ranges'!$A$2:$B$5,2,TRUE)</f>
        <v>35-70</v>
      </c>
      <c r="Z6247">
        <v>35.9</v>
      </c>
      <c r="AA6247">
        <v>35.9</v>
      </c>
      <c r="AB6247" t="s">
        <v>44</v>
      </c>
      <c r="AC6247">
        <v>0</v>
      </c>
      <c r="AD6247">
        <v>55</v>
      </c>
      <c r="AE6247">
        <v>3929</v>
      </c>
      <c r="AG6247" t="b">
        <v>0</v>
      </c>
      <c r="AH6247" t="b">
        <v>0</v>
      </c>
      <c r="AI6247" t="b">
        <v>0</v>
      </c>
      <c r="AJ6247" t="b">
        <v>0</v>
      </c>
      <c r="AK6247" t="b">
        <v>0</v>
      </c>
      <c r="AL6247" t="b">
        <v>0</v>
      </c>
      <c r="AM6247" t="b">
        <v>1</v>
      </c>
      <c r="AN6247">
        <v>35.9</v>
      </c>
      <c r="AO6247">
        <f t="shared" si="97"/>
        <v>36</v>
      </c>
      <c r="AP6247" t="b">
        <v>0</v>
      </c>
    </row>
    <row r="6248" spans="1:42" x14ac:dyDescent="0.25">
      <c r="A6248" t="s">
        <v>9092</v>
      </c>
      <c r="B6248">
        <v>1</v>
      </c>
      <c r="C6248" t="s">
        <v>40</v>
      </c>
      <c r="D6248" t="s">
        <v>41</v>
      </c>
      <c r="E6248" t="s">
        <v>775</v>
      </c>
      <c r="F6248">
        <v>94595</v>
      </c>
      <c r="G6248" t="s">
        <v>776</v>
      </c>
      <c r="H6248">
        <v>37.862127999999998</v>
      </c>
      <c r="I6248">
        <v>-122.075197</v>
      </c>
      <c r="J6248">
        <v>1</v>
      </c>
      <c r="K6248">
        <v>0</v>
      </c>
      <c r="L6248">
        <v>1</v>
      </c>
      <c r="M6248">
        <v>0</v>
      </c>
      <c r="N6248" t="str">
        <f>VLOOKUP(O6248:O13279,'VLOOKUP Ranges'!$A$9:$B$12,2,TRUE)</f>
        <v>9-29</v>
      </c>
      <c r="O6248">
        <v>16</v>
      </c>
      <c r="P6248">
        <v>1</v>
      </c>
      <c r="Q6248" t="s">
        <v>44</v>
      </c>
      <c r="R6248" t="s">
        <v>45</v>
      </c>
      <c r="S6248" t="s">
        <v>45</v>
      </c>
      <c r="T6248" t="s">
        <v>44</v>
      </c>
      <c r="U6248" t="s">
        <v>44</v>
      </c>
      <c r="V6248" t="s">
        <v>44</v>
      </c>
      <c r="W6248" t="s">
        <v>44</v>
      </c>
      <c r="X6248">
        <v>0</v>
      </c>
      <c r="Y6248" t="str">
        <f>VLOOKUP(Z6248:Z13279,'VLOOKUP Ranges'!$A$2:$B$5,2,TRUE)</f>
        <v>70-89</v>
      </c>
      <c r="Z6248">
        <v>80.75</v>
      </c>
      <c r="AA6248">
        <v>1321.3</v>
      </c>
      <c r="AB6248" t="s">
        <v>44</v>
      </c>
      <c r="AC6248">
        <v>0</v>
      </c>
      <c r="AD6248">
        <v>55</v>
      </c>
      <c r="AE6248">
        <v>2942</v>
      </c>
      <c r="AG6248" t="b">
        <v>0</v>
      </c>
      <c r="AH6248" t="b">
        <v>0</v>
      </c>
      <c r="AI6248" t="b">
        <v>1</v>
      </c>
      <c r="AJ6248" t="b">
        <v>0</v>
      </c>
      <c r="AK6248" t="b">
        <v>0</v>
      </c>
      <c r="AL6248" t="b">
        <v>0</v>
      </c>
      <c r="AM6248" t="b">
        <v>0</v>
      </c>
      <c r="AN6248">
        <v>82.581249999999997</v>
      </c>
      <c r="AO6248">
        <f t="shared" si="97"/>
        <v>81</v>
      </c>
      <c r="AP6248" t="b">
        <v>1</v>
      </c>
    </row>
    <row r="6249" spans="1:42" x14ac:dyDescent="0.25">
      <c r="A6249" t="s">
        <v>9093</v>
      </c>
      <c r="B6249">
        <v>1</v>
      </c>
      <c r="C6249" t="s">
        <v>40</v>
      </c>
      <c r="D6249" t="s">
        <v>41</v>
      </c>
      <c r="E6249" t="s">
        <v>775</v>
      </c>
      <c r="F6249">
        <v>94596</v>
      </c>
      <c r="G6249" t="s">
        <v>778</v>
      </c>
      <c r="H6249">
        <v>37.900661999999997</v>
      </c>
      <c r="I6249">
        <v>-122.05278199999999</v>
      </c>
      <c r="J6249">
        <v>1</v>
      </c>
      <c r="K6249">
        <v>0</v>
      </c>
      <c r="L6249">
        <v>1</v>
      </c>
      <c r="M6249">
        <v>1</v>
      </c>
      <c r="N6249" t="str">
        <f>VLOOKUP(O6249:O13280,'VLOOKUP Ranges'!$A$9:$B$12,2,TRUE)</f>
        <v>9-29</v>
      </c>
      <c r="O6249">
        <v>22</v>
      </c>
      <c r="P6249">
        <v>1</v>
      </c>
      <c r="Q6249" t="s">
        <v>45</v>
      </c>
      <c r="R6249" t="s">
        <v>44</v>
      </c>
      <c r="S6249" t="s">
        <v>44</v>
      </c>
      <c r="T6249" t="s">
        <v>45</v>
      </c>
      <c r="U6249" t="s">
        <v>45</v>
      </c>
      <c r="V6249" t="s">
        <v>45</v>
      </c>
      <c r="W6249" t="s">
        <v>45</v>
      </c>
      <c r="X6249">
        <v>1</v>
      </c>
      <c r="Y6249" t="str">
        <f>VLOOKUP(Z6249:Z13280,'VLOOKUP Ranges'!$A$2:$B$5,2,TRUE)</f>
        <v>70-89</v>
      </c>
      <c r="Z6249">
        <v>78.650000000000006</v>
      </c>
      <c r="AA6249">
        <v>1663.75</v>
      </c>
      <c r="AB6249" t="s">
        <v>44</v>
      </c>
      <c r="AC6249">
        <v>0</v>
      </c>
      <c r="AD6249">
        <v>67</v>
      </c>
      <c r="AE6249">
        <v>3571</v>
      </c>
      <c r="AG6249" t="b">
        <v>1</v>
      </c>
      <c r="AH6249" t="b">
        <v>0</v>
      </c>
      <c r="AI6249" t="b">
        <v>0</v>
      </c>
      <c r="AJ6249" t="b">
        <v>0</v>
      </c>
      <c r="AK6249" t="b">
        <v>0</v>
      </c>
      <c r="AL6249" t="b">
        <v>0</v>
      </c>
      <c r="AM6249" t="b">
        <v>1</v>
      </c>
      <c r="AN6249">
        <v>75.625</v>
      </c>
      <c r="AO6249">
        <f t="shared" si="97"/>
        <v>79</v>
      </c>
      <c r="AP6249" t="b">
        <v>0</v>
      </c>
    </row>
    <row r="6250" spans="1:42" x14ac:dyDescent="0.25">
      <c r="A6250" t="s">
        <v>9094</v>
      </c>
      <c r="B6250">
        <v>1</v>
      </c>
      <c r="C6250" t="s">
        <v>40</v>
      </c>
      <c r="D6250" t="s">
        <v>41</v>
      </c>
      <c r="E6250" t="s">
        <v>775</v>
      </c>
      <c r="F6250">
        <v>94598</v>
      </c>
      <c r="G6250" t="s">
        <v>780</v>
      </c>
      <c r="H6250">
        <v>37.916648000000002</v>
      </c>
      <c r="I6250">
        <v>-122.008483</v>
      </c>
      <c r="J6250">
        <v>0</v>
      </c>
      <c r="K6250">
        <v>0</v>
      </c>
      <c r="L6250">
        <v>1</v>
      </c>
      <c r="M6250">
        <v>1</v>
      </c>
      <c r="N6250" t="str">
        <f>VLOOKUP(O6250:O13281,'VLOOKUP Ranges'!$A$9:$B$12,2,TRUE)</f>
        <v>29-55</v>
      </c>
      <c r="O6250">
        <v>49</v>
      </c>
      <c r="P6250">
        <v>1</v>
      </c>
      <c r="Q6250" t="s">
        <v>44</v>
      </c>
      <c r="R6250" t="s">
        <v>45</v>
      </c>
      <c r="S6250" t="s">
        <v>44</v>
      </c>
      <c r="T6250" t="s">
        <v>45</v>
      </c>
      <c r="U6250" t="s">
        <v>45</v>
      </c>
      <c r="V6250" t="s">
        <v>44</v>
      </c>
      <c r="W6250" t="s">
        <v>44</v>
      </c>
      <c r="X6250">
        <v>0</v>
      </c>
      <c r="Y6250" t="str">
        <f>VLOOKUP(Z6250:Z13281,'VLOOKUP Ranges'!$A$2:$B$5,2,TRUE)</f>
        <v>35-70</v>
      </c>
      <c r="Z6250">
        <v>61.75</v>
      </c>
      <c r="AA6250">
        <v>3024.15</v>
      </c>
      <c r="AB6250" t="s">
        <v>44</v>
      </c>
      <c r="AC6250">
        <v>0</v>
      </c>
      <c r="AD6250">
        <v>39</v>
      </c>
      <c r="AE6250">
        <v>5511</v>
      </c>
      <c r="AG6250" t="b">
        <v>0</v>
      </c>
      <c r="AH6250" t="b">
        <v>0</v>
      </c>
      <c r="AI6250" t="b">
        <v>0</v>
      </c>
      <c r="AJ6250" t="b">
        <v>0</v>
      </c>
      <c r="AK6250" t="b">
        <v>0</v>
      </c>
      <c r="AL6250" t="b">
        <v>0</v>
      </c>
      <c r="AM6250" t="b">
        <v>0</v>
      </c>
      <c r="AN6250">
        <v>61.717346938775499</v>
      </c>
      <c r="AO6250">
        <f t="shared" si="97"/>
        <v>62</v>
      </c>
      <c r="AP6250" t="b">
        <v>1</v>
      </c>
    </row>
    <row r="6251" spans="1:42" x14ac:dyDescent="0.25">
      <c r="A6251" t="s">
        <v>9095</v>
      </c>
      <c r="B6251">
        <v>1</v>
      </c>
      <c r="C6251" t="s">
        <v>40</v>
      </c>
      <c r="D6251" t="s">
        <v>41</v>
      </c>
      <c r="E6251" t="s">
        <v>5126</v>
      </c>
      <c r="F6251">
        <v>94599</v>
      </c>
      <c r="G6251" t="s">
        <v>5127</v>
      </c>
      <c r="H6251">
        <v>38.421458000000001</v>
      </c>
      <c r="I6251">
        <v>-122.365048</v>
      </c>
      <c r="J6251">
        <v>1</v>
      </c>
      <c r="K6251">
        <v>0</v>
      </c>
      <c r="L6251">
        <v>1</v>
      </c>
      <c r="M6251">
        <v>1</v>
      </c>
      <c r="N6251" t="str">
        <f>VLOOKUP(O6251:O13282,'VLOOKUP Ranges'!$A$9:$B$12,2,TRUE)</f>
        <v>29-55</v>
      </c>
      <c r="O6251">
        <v>36</v>
      </c>
      <c r="P6251">
        <v>1</v>
      </c>
      <c r="Q6251" t="s">
        <v>44</v>
      </c>
      <c r="R6251" t="s">
        <v>45</v>
      </c>
      <c r="S6251" t="s">
        <v>44</v>
      </c>
      <c r="T6251" t="s">
        <v>45</v>
      </c>
      <c r="U6251" t="s">
        <v>44</v>
      </c>
      <c r="V6251" t="s">
        <v>44</v>
      </c>
      <c r="W6251" t="s">
        <v>45</v>
      </c>
      <c r="X6251">
        <v>1</v>
      </c>
      <c r="Y6251" t="str">
        <f>VLOOKUP(Z6251:Z13282,'VLOOKUP Ranges'!$A$2:$B$5,2,TRUE)</f>
        <v>35-70</v>
      </c>
      <c r="Z6251">
        <v>63.7</v>
      </c>
      <c r="AA6251">
        <v>2188.5</v>
      </c>
      <c r="AB6251" t="s">
        <v>44</v>
      </c>
      <c r="AC6251">
        <v>0</v>
      </c>
      <c r="AD6251">
        <v>31</v>
      </c>
      <c r="AE6251">
        <v>2504</v>
      </c>
      <c r="AG6251" t="b">
        <v>1</v>
      </c>
      <c r="AH6251" t="b">
        <v>0</v>
      </c>
      <c r="AI6251" t="b">
        <v>0</v>
      </c>
      <c r="AJ6251" t="b">
        <v>0</v>
      </c>
      <c r="AK6251" t="b">
        <v>1</v>
      </c>
      <c r="AL6251" t="b">
        <v>0</v>
      </c>
      <c r="AM6251" t="b">
        <v>0</v>
      </c>
      <c r="AN6251">
        <v>60.7916666666666</v>
      </c>
      <c r="AO6251">
        <f t="shared" si="97"/>
        <v>64</v>
      </c>
      <c r="AP6251" t="b">
        <v>1</v>
      </c>
    </row>
    <row r="6252" spans="1:42" x14ac:dyDescent="0.25">
      <c r="A6252" t="s">
        <v>9096</v>
      </c>
      <c r="B6252">
        <v>1</v>
      </c>
      <c r="C6252" t="s">
        <v>40</v>
      </c>
      <c r="D6252" t="s">
        <v>41</v>
      </c>
      <c r="E6252" t="s">
        <v>782</v>
      </c>
      <c r="F6252">
        <v>94605</v>
      </c>
      <c r="G6252" t="s">
        <v>5132</v>
      </c>
      <c r="H6252">
        <v>37.758018999999997</v>
      </c>
      <c r="I6252">
        <v>-122.138678</v>
      </c>
      <c r="J6252">
        <v>0</v>
      </c>
      <c r="K6252">
        <v>0</v>
      </c>
      <c r="L6252">
        <v>0</v>
      </c>
      <c r="M6252">
        <v>0</v>
      </c>
      <c r="N6252" t="str">
        <f>VLOOKUP(O6252:O13283,'VLOOKUP Ranges'!$A$9:$B$12,2,TRUE)</f>
        <v>29-55</v>
      </c>
      <c r="O6252">
        <v>31</v>
      </c>
      <c r="P6252">
        <v>1</v>
      </c>
      <c r="Q6252" t="s">
        <v>44</v>
      </c>
      <c r="R6252" t="s">
        <v>45</v>
      </c>
      <c r="S6252" t="s">
        <v>44</v>
      </c>
      <c r="T6252" t="s">
        <v>45</v>
      </c>
      <c r="U6252" t="s">
        <v>45</v>
      </c>
      <c r="V6252" t="s">
        <v>44</v>
      </c>
      <c r="W6252" t="s">
        <v>44</v>
      </c>
      <c r="X6252">
        <v>0</v>
      </c>
      <c r="Y6252" t="str">
        <f>VLOOKUP(Z6252:Z13283,'VLOOKUP Ranges'!$A$2:$B$5,2,TRUE)</f>
        <v>70-89</v>
      </c>
      <c r="Z6252">
        <v>87.6</v>
      </c>
      <c r="AA6252">
        <v>2724.25</v>
      </c>
      <c r="AB6252" t="s">
        <v>44</v>
      </c>
      <c r="AC6252">
        <v>0</v>
      </c>
      <c r="AD6252">
        <v>48</v>
      </c>
      <c r="AE6252">
        <v>5094</v>
      </c>
      <c r="AG6252" t="b">
        <v>0</v>
      </c>
      <c r="AH6252" t="b">
        <v>0</v>
      </c>
      <c r="AI6252" t="b">
        <v>1</v>
      </c>
      <c r="AJ6252" t="b">
        <v>0</v>
      </c>
      <c r="AK6252" t="b">
        <v>0</v>
      </c>
      <c r="AL6252" t="b">
        <v>1</v>
      </c>
      <c r="AM6252" t="b">
        <v>0</v>
      </c>
      <c r="AN6252">
        <v>87.879032258064498</v>
      </c>
      <c r="AO6252">
        <f t="shared" si="97"/>
        <v>88</v>
      </c>
      <c r="AP6252" t="b">
        <v>1</v>
      </c>
    </row>
    <row r="6253" spans="1:42" x14ac:dyDescent="0.25">
      <c r="A6253" t="s">
        <v>9097</v>
      </c>
      <c r="B6253">
        <v>1</v>
      </c>
      <c r="C6253" t="s">
        <v>40</v>
      </c>
      <c r="D6253" t="s">
        <v>41</v>
      </c>
      <c r="E6253" t="s">
        <v>782</v>
      </c>
      <c r="F6253">
        <v>94606</v>
      </c>
      <c r="G6253" t="s">
        <v>783</v>
      </c>
      <c r="H6253">
        <v>37.792489000000003</v>
      </c>
      <c r="I6253">
        <v>-122.244314</v>
      </c>
      <c r="J6253">
        <v>1</v>
      </c>
      <c r="K6253">
        <v>0</v>
      </c>
      <c r="L6253">
        <v>1</v>
      </c>
      <c r="M6253">
        <v>0</v>
      </c>
      <c r="N6253" t="str">
        <f>VLOOKUP(O6253:O13284,'VLOOKUP Ranges'!$A$9:$B$12,2,TRUE)</f>
        <v>1-9</v>
      </c>
      <c r="O6253">
        <v>5</v>
      </c>
      <c r="P6253">
        <v>1</v>
      </c>
      <c r="Q6253" t="s">
        <v>45</v>
      </c>
      <c r="R6253" t="s">
        <v>45</v>
      </c>
      <c r="S6253" t="s">
        <v>44</v>
      </c>
      <c r="T6253" t="s">
        <v>44</v>
      </c>
      <c r="U6253" t="s">
        <v>44</v>
      </c>
      <c r="V6253" t="s">
        <v>44</v>
      </c>
      <c r="W6253" t="s">
        <v>45</v>
      </c>
      <c r="X6253">
        <v>1</v>
      </c>
      <c r="Y6253" t="str">
        <f>VLOOKUP(Z6253:Z13284,'VLOOKUP Ranges'!$A$2:$B$5,2,TRUE)</f>
        <v>70-89</v>
      </c>
      <c r="Z6253">
        <v>89.15</v>
      </c>
      <c r="AA6253">
        <v>413.25</v>
      </c>
      <c r="AB6253" t="s">
        <v>44</v>
      </c>
      <c r="AC6253">
        <v>0</v>
      </c>
      <c r="AD6253">
        <v>27</v>
      </c>
      <c r="AE6253">
        <v>2576</v>
      </c>
      <c r="AG6253" t="b">
        <v>0</v>
      </c>
      <c r="AH6253" t="b">
        <v>0</v>
      </c>
      <c r="AI6253" t="b">
        <v>1</v>
      </c>
      <c r="AJ6253" t="b">
        <v>0</v>
      </c>
      <c r="AK6253" t="b">
        <v>0</v>
      </c>
      <c r="AL6253" t="b">
        <v>1</v>
      </c>
      <c r="AM6253" t="b">
        <v>0</v>
      </c>
      <c r="AN6253">
        <v>82.65</v>
      </c>
      <c r="AO6253">
        <f t="shared" si="97"/>
        <v>90</v>
      </c>
      <c r="AP6253" t="b">
        <v>1</v>
      </c>
    </row>
    <row r="6254" spans="1:42" x14ac:dyDescent="0.25">
      <c r="A6254" t="s">
        <v>9098</v>
      </c>
      <c r="B6254">
        <v>1</v>
      </c>
      <c r="C6254" t="s">
        <v>40</v>
      </c>
      <c r="D6254" t="s">
        <v>41</v>
      </c>
      <c r="E6254" t="s">
        <v>782</v>
      </c>
      <c r="F6254">
        <v>94607</v>
      </c>
      <c r="G6254" t="s">
        <v>785</v>
      </c>
      <c r="H6254">
        <v>37.807070000000003</v>
      </c>
      <c r="I6254">
        <v>-122.29740099999999</v>
      </c>
      <c r="J6254">
        <v>1</v>
      </c>
      <c r="K6254">
        <v>0</v>
      </c>
      <c r="L6254">
        <v>1</v>
      </c>
      <c r="M6254">
        <v>1</v>
      </c>
      <c r="N6254" t="str">
        <f>VLOOKUP(O6254:O13285,'VLOOKUP Ranges'!$A$9:$B$12,2,TRUE)</f>
        <v>55-77</v>
      </c>
      <c r="O6254">
        <v>66</v>
      </c>
      <c r="P6254">
        <v>1</v>
      </c>
      <c r="Q6254" t="s">
        <v>44</v>
      </c>
      <c r="R6254" t="s">
        <v>66</v>
      </c>
      <c r="S6254" t="s">
        <v>66</v>
      </c>
      <c r="T6254" t="s">
        <v>66</v>
      </c>
      <c r="U6254" t="s">
        <v>66</v>
      </c>
      <c r="V6254" t="s">
        <v>66</v>
      </c>
      <c r="W6254" t="s">
        <v>66</v>
      </c>
      <c r="X6254">
        <v>0</v>
      </c>
      <c r="Y6254" t="str">
        <f>VLOOKUP(Z6254:Z13285,'VLOOKUP Ranges'!$A$2:$B$5,2,TRUE)</f>
        <v>18-35</v>
      </c>
      <c r="Z6254">
        <v>20</v>
      </c>
      <c r="AA6254">
        <v>1374.2</v>
      </c>
      <c r="AB6254" t="s">
        <v>44</v>
      </c>
      <c r="AC6254">
        <v>0</v>
      </c>
      <c r="AD6254">
        <v>74</v>
      </c>
      <c r="AE6254">
        <v>5011</v>
      </c>
      <c r="AG6254" t="b">
        <v>0</v>
      </c>
      <c r="AH6254" t="b">
        <v>1</v>
      </c>
      <c r="AI6254" t="b">
        <v>0</v>
      </c>
      <c r="AJ6254" t="b">
        <v>1</v>
      </c>
      <c r="AK6254" t="b">
        <v>1</v>
      </c>
      <c r="AL6254" t="b">
        <v>0</v>
      </c>
      <c r="AM6254" t="b">
        <v>0</v>
      </c>
      <c r="AN6254">
        <v>20.821212121212099</v>
      </c>
      <c r="AO6254">
        <f t="shared" si="97"/>
        <v>20</v>
      </c>
      <c r="AP6254" t="b">
        <v>0</v>
      </c>
    </row>
    <row r="6255" spans="1:42" x14ac:dyDescent="0.25">
      <c r="A6255" t="s">
        <v>9099</v>
      </c>
      <c r="B6255">
        <v>1</v>
      </c>
      <c r="C6255" t="s">
        <v>40</v>
      </c>
      <c r="D6255" t="s">
        <v>41</v>
      </c>
      <c r="E6255" t="s">
        <v>782</v>
      </c>
      <c r="F6255">
        <v>94609</v>
      </c>
      <c r="G6255" t="s">
        <v>1848</v>
      </c>
      <c r="H6255">
        <v>37.834341000000002</v>
      </c>
      <c r="I6255">
        <v>-122.26437</v>
      </c>
      <c r="J6255">
        <v>1</v>
      </c>
      <c r="K6255">
        <v>0</v>
      </c>
      <c r="L6255">
        <v>0</v>
      </c>
      <c r="M6255">
        <v>0</v>
      </c>
      <c r="N6255" t="str">
        <f>VLOOKUP(O6255:O13286,'VLOOKUP Ranges'!$A$9:$B$12,2,TRUE)</f>
        <v>55-77</v>
      </c>
      <c r="O6255">
        <v>64</v>
      </c>
      <c r="P6255">
        <v>1</v>
      </c>
      <c r="Q6255" t="s">
        <v>45</v>
      </c>
      <c r="R6255" t="s">
        <v>44</v>
      </c>
      <c r="S6255" t="s">
        <v>45</v>
      </c>
      <c r="T6255" t="s">
        <v>45</v>
      </c>
      <c r="U6255" t="s">
        <v>44</v>
      </c>
      <c r="V6255" t="s">
        <v>45</v>
      </c>
      <c r="W6255" t="s">
        <v>45</v>
      </c>
      <c r="X6255">
        <v>1</v>
      </c>
      <c r="Y6255" t="str">
        <f>VLOOKUP(Z6255:Z13286,'VLOOKUP Ranges'!$A$2:$B$5,2,TRUE)</f>
        <v>89-118</v>
      </c>
      <c r="Z6255">
        <v>104.4</v>
      </c>
      <c r="AA6255">
        <v>6692.65</v>
      </c>
      <c r="AB6255" t="s">
        <v>44</v>
      </c>
      <c r="AC6255">
        <v>0</v>
      </c>
      <c r="AD6255">
        <v>38</v>
      </c>
      <c r="AE6255">
        <v>5617</v>
      </c>
      <c r="AG6255" t="b">
        <v>0</v>
      </c>
      <c r="AH6255" t="b">
        <v>1</v>
      </c>
      <c r="AI6255" t="b">
        <v>1</v>
      </c>
      <c r="AJ6255" t="b">
        <v>0</v>
      </c>
      <c r="AK6255" t="b">
        <v>0</v>
      </c>
      <c r="AL6255" t="b">
        <v>0</v>
      </c>
      <c r="AM6255" t="b">
        <v>0</v>
      </c>
      <c r="AN6255">
        <v>104.57265624999999</v>
      </c>
      <c r="AO6255">
        <f t="shared" si="97"/>
        <v>105</v>
      </c>
      <c r="AP6255" t="b">
        <v>0</v>
      </c>
    </row>
    <row r="6256" spans="1:42" x14ac:dyDescent="0.25">
      <c r="A6256" t="s">
        <v>9100</v>
      </c>
      <c r="B6256">
        <v>1</v>
      </c>
      <c r="C6256" t="s">
        <v>40</v>
      </c>
      <c r="D6256" t="s">
        <v>41</v>
      </c>
      <c r="E6256" t="s">
        <v>782</v>
      </c>
      <c r="F6256">
        <v>94610</v>
      </c>
      <c r="G6256" t="s">
        <v>5136</v>
      </c>
      <c r="H6256">
        <v>37.808731000000002</v>
      </c>
      <c r="I6256">
        <v>-122.238708</v>
      </c>
      <c r="J6256">
        <v>1</v>
      </c>
      <c r="K6256">
        <v>0</v>
      </c>
      <c r="L6256">
        <v>1</v>
      </c>
      <c r="M6256">
        <v>1</v>
      </c>
      <c r="N6256" t="str">
        <f>VLOOKUP(O6256:O13287,'VLOOKUP Ranges'!$A$9:$B$12,2,TRUE)</f>
        <v>9-29</v>
      </c>
      <c r="O6256">
        <v>10</v>
      </c>
      <c r="P6256">
        <v>1</v>
      </c>
      <c r="Q6256" t="s">
        <v>44</v>
      </c>
      <c r="R6256" t="s">
        <v>66</v>
      </c>
      <c r="S6256" t="s">
        <v>66</v>
      </c>
      <c r="T6256" t="s">
        <v>66</v>
      </c>
      <c r="U6256" t="s">
        <v>66</v>
      </c>
      <c r="V6256" t="s">
        <v>66</v>
      </c>
      <c r="W6256" t="s">
        <v>66</v>
      </c>
      <c r="X6256">
        <v>1</v>
      </c>
      <c r="Y6256" t="str">
        <f>VLOOKUP(Z6256:Z13287,'VLOOKUP Ranges'!$A$2:$B$5,2,TRUE)</f>
        <v>18-35</v>
      </c>
      <c r="Z6256">
        <v>20.05</v>
      </c>
      <c r="AA6256">
        <v>218.5</v>
      </c>
      <c r="AB6256" t="s">
        <v>44</v>
      </c>
      <c r="AC6256">
        <v>0</v>
      </c>
      <c r="AD6256">
        <v>23</v>
      </c>
      <c r="AE6256">
        <v>2049</v>
      </c>
      <c r="AG6256" t="b">
        <v>0</v>
      </c>
      <c r="AH6256" t="b">
        <v>0</v>
      </c>
      <c r="AI6256" t="b">
        <v>0</v>
      </c>
      <c r="AJ6256" t="b">
        <v>1</v>
      </c>
      <c r="AK6256" t="b">
        <v>1</v>
      </c>
      <c r="AL6256" t="b">
        <v>0</v>
      </c>
      <c r="AM6256" t="b">
        <v>0</v>
      </c>
      <c r="AN6256">
        <v>21.85</v>
      </c>
      <c r="AO6256">
        <f t="shared" si="97"/>
        <v>21</v>
      </c>
      <c r="AP6256" t="b">
        <v>0</v>
      </c>
    </row>
    <row r="6257" spans="1:42" x14ac:dyDescent="0.25">
      <c r="A6257" t="s">
        <v>9101</v>
      </c>
      <c r="B6257">
        <v>1</v>
      </c>
      <c r="C6257" t="s">
        <v>40</v>
      </c>
      <c r="D6257" t="s">
        <v>41</v>
      </c>
      <c r="E6257" t="s">
        <v>782</v>
      </c>
      <c r="F6257">
        <v>94612</v>
      </c>
      <c r="G6257" t="s">
        <v>5139</v>
      </c>
      <c r="H6257">
        <v>37.809013999999998</v>
      </c>
      <c r="I6257">
        <v>-122.269739</v>
      </c>
      <c r="J6257">
        <v>1</v>
      </c>
      <c r="K6257">
        <v>0</v>
      </c>
      <c r="L6257">
        <v>0</v>
      </c>
      <c r="M6257">
        <v>0</v>
      </c>
      <c r="N6257" t="str">
        <f>VLOOKUP(O6257:O13288,'VLOOKUP Ranges'!$A$9:$B$12,2,TRUE)</f>
        <v>29-55</v>
      </c>
      <c r="O6257">
        <v>29</v>
      </c>
      <c r="P6257">
        <v>0</v>
      </c>
      <c r="Q6257" t="s">
        <v>62</v>
      </c>
      <c r="R6257" t="s">
        <v>44</v>
      </c>
      <c r="S6257" t="s">
        <v>45</v>
      </c>
      <c r="T6257" t="s">
        <v>44</v>
      </c>
      <c r="U6257" t="s">
        <v>45</v>
      </c>
      <c r="V6257" t="s">
        <v>44</v>
      </c>
      <c r="W6257" t="s">
        <v>44</v>
      </c>
      <c r="X6257">
        <v>0</v>
      </c>
      <c r="Y6257" t="str">
        <f>VLOOKUP(Z6257:Z13288,'VLOOKUP Ranges'!$A$2:$B$5,2,TRUE)</f>
        <v>18-35</v>
      </c>
      <c r="Z6257">
        <v>34.299999999999997</v>
      </c>
      <c r="AA6257">
        <v>1004.75</v>
      </c>
      <c r="AB6257" t="s">
        <v>44</v>
      </c>
      <c r="AC6257">
        <v>0</v>
      </c>
      <c r="AD6257">
        <v>65</v>
      </c>
      <c r="AE6257">
        <v>2555</v>
      </c>
      <c r="AG6257" t="b">
        <v>0</v>
      </c>
      <c r="AH6257" t="b">
        <v>0</v>
      </c>
      <c r="AI6257" t="b">
        <v>0</v>
      </c>
      <c r="AJ6257" t="b">
        <v>0</v>
      </c>
      <c r="AK6257" t="b">
        <v>0</v>
      </c>
      <c r="AL6257" t="b">
        <v>1</v>
      </c>
      <c r="AM6257" t="b">
        <v>0</v>
      </c>
      <c r="AN6257">
        <v>34.6465517241379</v>
      </c>
      <c r="AO6257">
        <f t="shared" si="97"/>
        <v>35</v>
      </c>
      <c r="AP6257" t="b">
        <v>0</v>
      </c>
    </row>
    <row r="6258" spans="1:42" x14ac:dyDescent="0.25">
      <c r="A6258" t="s">
        <v>9102</v>
      </c>
      <c r="B6258">
        <v>1</v>
      </c>
      <c r="C6258" t="s">
        <v>40</v>
      </c>
      <c r="D6258" t="s">
        <v>41</v>
      </c>
      <c r="E6258" t="s">
        <v>782</v>
      </c>
      <c r="F6258">
        <v>94618</v>
      </c>
      <c r="G6258" t="s">
        <v>1850</v>
      </c>
      <c r="H6258">
        <v>37.845509999999997</v>
      </c>
      <c r="I6258">
        <v>-122.235181</v>
      </c>
      <c r="J6258">
        <v>1</v>
      </c>
      <c r="K6258">
        <v>0</v>
      </c>
      <c r="L6258">
        <v>0</v>
      </c>
      <c r="M6258">
        <v>0</v>
      </c>
      <c r="N6258" t="str">
        <f>VLOOKUP(O6258:O13289,'VLOOKUP Ranges'!$A$9:$B$12,2,TRUE)</f>
        <v>55-77</v>
      </c>
      <c r="O6258">
        <v>57</v>
      </c>
      <c r="P6258">
        <v>1</v>
      </c>
      <c r="Q6258" t="s">
        <v>44</v>
      </c>
      <c r="R6258" t="s">
        <v>66</v>
      </c>
      <c r="S6258" t="s">
        <v>66</v>
      </c>
      <c r="T6258" t="s">
        <v>66</v>
      </c>
      <c r="U6258" t="s">
        <v>66</v>
      </c>
      <c r="V6258" t="s">
        <v>66</v>
      </c>
      <c r="W6258" t="s">
        <v>66</v>
      </c>
      <c r="X6258">
        <v>0</v>
      </c>
      <c r="Y6258" t="str">
        <f>VLOOKUP(Z6258:Z13289,'VLOOKUP Ranges'!$A$2:$B$5,2,TRUE)</f>
        <v>18-35</v>
      </c>
      <c r="Z6258">
        <v>20.65</v>
      </c>
      <c r="AA6258">
        <v>1125.5999999999999</v>
      </c>
      <c r="AB6258" t="s">
        <v>44</v>
      </c>
      <c r="AC6258">
        <v>0</v>
      </c>
      <c r="AD6258">
        <v>49</v>
      </c>
      <c r="AE6258">
        <v>4193</v>
      </c>
      <c r="AG6258" t="b">
        <v>0</v>
      </c>
      <c r="AH6258" t="b">
        <v>1</v>
      </c>
      <c r="AI6258" t="b">
        <v>0</v>
      </c>
      <c r="AJ6258" t="b">
        <v>1</v>
      </c>
      <c r="AK6258" t="b">
        <v>0</v>
      </c>
      <c r="AL6258" t="b">
        <v>0</v>
      </c>
      <c r="AM6258" t="b">
        <v>0</v>
      </c>
      <c r="AN6258">
        <v>19.747368421052599</v>
      </c>
      <c r="AO6258">
        <f t="shared" si="97"/>
        <v>21</v>
      </c>
      <c r="AP6258" t="b">
        <v>0</v>
      </c>
    </row>
    <row r="6259" spans="1:42" x14ac:dyDescent="0.25">
      <c r="A6259" t="s">
        <v>9103</v>
      </c>
      <c r="B6259">
        <v>1</v>
      </c>
      <c r="C6259" t="s">
        <v>40</v>
      </c>
      <c r="D6259" t="s">
        <v>41</v>
      </c>
      <c r="E6259" t="s">
        <v>782</v>
      </c>
      <c r="F6259">
        <v>94619</v>
      </c>
      <c r="G6259" t="s">
        <v>2735</v>
      </c>
      <c r="H6259">
        <v>37.787185999999998</v>
      </c>
      <c r="I6259">
        <v>-122.14633000000001</v>
      </c>
      <c r="J6259">
        <v>0</v>
      </c>
      <c r="K6259">
        <v>0</v>
      </c>
      <c r="L6259">
        <v>0</v>
      </c>
      <c r="M6259">
        <v>0</v>
      </c>
      <c r="N6259" t="str">
        <f>VLOOKUP(O6259:O13290,'VLOOKUP Ranges'!$A$9:$B$12,2,TRUE)</f>
        <v>29-55</v>
      </c>
      <c r="O6259">
        <v>46</v>
      </c>
      <c r="P6259">
        <v>1</v>
      </c>
      <c r="Q6259" t="s">
        <v>45</v>
      </c>
      <c r="R6259" t="s">
        <v>45</v>
      </c>
      <c r="S6259" t="s">
        <v>45</v>
      </c>
      <c r="T6259" t="s">
        <v>44</v>
      </c>
      <c r="U6259" t="s">
        <v>44</v>
      </c>
      <c r="V6259" t="s">
        <v>44</v>
      </c>
      <c r="W6259" t="s">
        <v>44</v>
      </c>
      <c r="X6259">
        <v>0</v>
      </c>
      <c r="Y6259" t="str">
        <f>VLOOKUP(Z6259:Z13290,'VLOOKUP Ranges'!$A$2:$B$5,2,TRUE)</f>
        <v>70-89</v>
      </c>
      <c r="Z6259">
        <v>84.25</v>
      </c>
      <c r="AA6259">
        <v>3847.6</v>
      </c>
      <c r="AB6259" t="s">
        <v>44</v>
      </c>
      <c r="AC6259">
        <v>0</v>
      </c>
      <c r="AD6259">
        <v>49</v>
      </c>
      <c r="AE6259">
        <v>3509</v>
      </c>
      <c r="AG6259" t="b">
        <v>0</v>
      </c>
      <c r="AH6259" t="b">
        <v>0</v>
      </c>
      <c r="AI6259" t="b">
        <v>1</v>
      </c>
      <c r="AJ6259" t="b">
        <v>0</v>
      </c>
      <c r="AK6259" t="b">
        <v>0</v>
      </c>
      <c r="AL6259" t="b">
        <v>0</v>
      </c>
      <c r="AM6259" t="b">
        <v>1</v>
      </c>
      <c r="AN6259">
        <v>83.6434782608695</v>
      </c>
      <c r="AO6259">
        <f t="shared" si="97"/>
        <v>85</v>
      </c>
      <c r="AP6259" t="b">
        <v>1</v>
      </c>
    </row>
    <row r="6260" spans="1:42" x14ac:dyDescent="0.25">
      <c r="A6260" t="s">
        <v>9104</v>
      </c>
      <c r="B6260">
        <v>1</v>
      </c>
      <c r="C6260" t="s">
        <v>40</v>
      </c>
      <c r="D6260" t="s">
        <v>41</v>
      </c>
      <c r="E6260" t="s">
        <v>782</v>
      </c>
      <c r="F6260">
        <v>94621</v>
      </c>
      <c r="G6260" t="s">
        <v>5143</v>
      </c>
      <c r="H6260">
        <v>37.750552999999996</v>
      </c>
      <c r="I6260">
        <v>-122.197175</v>
      </c>
      <c r="J6260">
        <v>1</v>
      </c>
      <c r="K6260">
        <v>0</v>
      </c>
      <c r="L6260">
        <v>0</v>
      </c>
      <c r="M6260">
        <v>0</v>
      </c>
      <c r="N6260" t="str">
        <f>VLOOKUP(O6260:O13291,'VLOOKUP Ranges'!$A$9:$B$12,2,TRUE)</f>
        <v>29-55</v>
      </c>
      <c r="O6260">
        <v>53</v>
      </c>
      <c r="P6260">
        <v>1</v>
      </c>
      <c r="Q6260" t="s">
        <v>44</v>
      </c>
      <c r="R6260" t="s">
        <v>66</v>
      </c>
      <c r="S6260" t="s">
        <v>66</v>
      </c>
      <c r="T6260" t="s">
        <v>66</v>
      </c>
      <c r="U6260" t="s">
        <v>66</v>
      </c>
      <c r="V6260" t="s">
        <v>66</v>
      </c>
      <c r="W6260" t="s">
        <v>66</v>
      </c>
      <c r="X6260">
        <v>0</v>
      </c>
      <c r="Y6260" t="str">
        <f>VLOOKUP(Z6260:Z13291,'VLOOKUP Ranges'!$A$2:$B$5,2,TRUE)</f>
        <v>18-35</v>
      </c>
      <c r="Z6260">
        <v>19.649999999999999</v>
      </c>
      <c r="AA6260">
        <v>978</v>
      </c>
      <c r="AB6260" t="s">
        <v>44</v>
      </c>
      <c r="AC6260">
        <v>0</v>
      </c>
      <c r="AD6260">
        <v>68</v>
      </c>
      <c r="AE6260">
        <v>5878</v>
      </c>
      <c r="AG6260" t="b">
        <v>0</v>
      </c>
      <c r="AH6260" t="b">
        <v>1</v>
      </c>
      <c r="AI6260" t="b">
        <v>0</v>
      </c>
      <c r="AJ6260" t="b">
        <v>1</v>
      </c>
      <c r="AK6260" t="b">
        <v>0</v>
      </c>
      <c r="AL6260" t="b">
        <v>0</v>
      </c>
      <c r="AM6260" t="b">
        <v>0</v>
      </c>
      <c r="AN6260">
        <v>18.452830188679201</v>
      </c>
      <c r="AO6260">
        <f t="shared" si="97"/>
        <v>20</v>
      </c>
      <c r="AP6260" t="b">
        <v>0</v>
      </c>
    </row>
    <row r="6261" spans="1:42" x14ac:dyDescent="0.25">
      <c r="A6261" t="s">
        <v>9105</v>
      </c>
      <c r="B6261">
        <v>1</v>
      </c>
      <c r="C6261" t="s">
        <v>40</v>
      </c>
      <c r="D6261" t="s">
        <v>41</v>
      </c>
      <c r="E6261" t="s">
        <v>787</v>
      </c>
      <c r="F6261">
        <v>94702</v>
      </c>
      <c r="G6261" t="s">
        <v>5145</v>
      </c>
      <c r="H6261">
        <v>37.866008999999998</v>
      </c>
      <c r="I6261">
        <v>-122.28622799999999</v>
      </c>
      <c r="J6261">
        <v>0</v>
      </c>
      <c r="K6261">
        <v>0</v>
      </c>
      <c r="L6261">
        <v>0</v>
      </c>
      <c r="M6261">
        <v>0</v>
      </c>
      <c r="N6261" t="str">
        <f>VLOOKUP(O6261:O13292,'VLOOKUP Ranges'!$A$9:$B$12,2,TRUE)</f>
        <v>9-29</v>
      </c>
      <c r="O6261">
        <v>17</v>
      </c>
      <c r="P6261">
        <v>1</v>
      </c>
      <c r="Q6261" t="s">
        <v>44</v>
      </c>
      <c r="R6261" t="s">
        <v>45</v>
      </c>
      <c r="S6261" t="s">
        <v>45</v>
      </c>
      <c r="T6261" t="s">
        <v>44</v>
      </c>
      <c r="U6261" t="s">
        <v>45</v>
      </c>
      <c r="V6261" t="s">
        <v>45</v>
      </c>
      <c r="W6261" t="s">
        <v>45</v>
      </c>
      <c r="X6261">
        <v>0</v>
      </c>
      <c r="Y6261" t="str">
        <f>VLOOKUP(Z6261:Z13292,'VLOOKUP Ranges'!$A$2:$B$5,2,TRUE)</f>
        <v>70-89</v>
      </c>
      <c r="Z6261">
        <v>79.849999999999994</v>
      </c>
      <c r="AA6261">
        <v>1387.35</v>
      </c>
      <c r="AB6261" t="s">
        <v>44</v>
      </c>
      <c r="AC6261">
        <v>0</v>
      </c>
      <c r="AD6261">
        <v>42</v>
      </c>
      <c r="AE6261">
        <v>5574</v>
      </c>
      <c r="AG6261" t="b">
        <v>1</v>
      </c>
      <c r="AH6261" t="b">
        <v>0</v>
      </c>
      <c r="AI6261" t="b">
        <v>0</v>
      </c>
      <c r="AJ6261" t="b">
        <v>0</v>
      </c>
      <c r="AK6261" t="b">
        <v>1</v>
      </c>
      <c r="AL6261" t="b">
        <v>0</v>
      </c>
      <c r="AM6261" t="b">
        <v>0</v>
      </c>
      <c r="AN6261">
        <v>81.608823529411694</v>
      </c>
      <c r="AO6261">
        <f t="shared" si="97"/>
        <v>80</v>
      </c>
      <c r="AP6261" t="b">
        <v>1</v>
      </c>
    </row>
    <row r="6262" spans="1:42" x14ac:dyDescent="0.25">
      <c r="A6262" t="s">
        <v>9106</v>
      </c>
      <c r="B6262">
        <v>1</v>
      </c>
      <c r="C6262" t="s">
        <v>40</v>
      </c>
      <c r="D6262" t="s">
        <v>41</v>
      </c>
      <c r="E6262" t="s">
        <v>787</v>
      </c>
      <c r="F6262">
        <v>94703</v>
      </c>
      <c r="G6262" t="s">
        <v>1852</v>
      </c>
      <c r="H6262">
        <v>37.863843000000003</v>
      </c>
      <c r="I6262">
        <v>-122.275684</v>
      </c>
      <c r="J6262">
        <v>0</v>
      </c>
      <c r="K6262">
        <v>0</v>
      </c>
      <c r="L6262">
        <v>1</v>
      </c>
      <c r="M6262">
        <v>1</v>
      </c>
      <c r="N6262" t="str">
        <f>VLOOKUP(O6262:O13293,'VLOOKUP Ranges'!$A$9:$B$12,2,TRUE)</f>
        <v>29-55</v>
      </c>
      <c r="O6262">
        <v>38</v>
      </c>
      <c r="P6262">
        <v>1</v>
      </c>
      <c r="Q6262" t="s">
        <v>44</v>
      </c>
      <c r="R6262" t="s">
        <v>66</v>
      </c>
      <c r="S6262" t="s">
        <v>66</v>
      </c>
      <c r="T6262" t="s">
        <v>66</v>
      </c>
      <c r="U6262" t="s">
        <v>66</v>
      </c>
      <c r="V6262" t="s">
        <v>66</v>
      </c>
      <c r="W6262" t="s">
        <v>66</v>
      </c>
      <c r="X6262">
        <v>1</v>
      </c>
      <c r="Y6262" t="str">
        <f>VLOOKUP(Z6262:Z13293,'VLOOKUP Ranges'!$A$2:$B$5,2,TRUE)</f>
        <v>18-35</v>
      </c>
      <c r="Z6262">
        <v>20.2</v>
      </c>
      <c r="AA6262">
        <v>746.05</v>
      </c>
      <c r="AB6262" t="s">
        <v>44</v>
      </c>
      <c r="AC6262">
        <v>0</v>
      </c>
      <c r="AD6262">
        <v>63</v>
      </c>
      <c r="AE6262">
        <v>2631</v>
      </c>
      <c r="AG6262" t="b">
        <v>0</v>
      </c>
      <c r="AH6262" t="b">
        <v>1</v>
      </c>
      <c r="AI6262" t="b">
        <v>0</v>
      </c>
      <c r="AJ6262" t="b">
        <v>1</v>
      </c>
      <c r="AK6262" t="b">
        <v>0</v>
      </c>
      <c r="AL6262" t="b">
        <v>0</v>
      </c>
      <c r="AM6262" t="b">
        <v>1</v>
      </c>
      <c r="AN6262">
        <v>19.632894736842101</v>
      </c>
      <c r="AO6262">
        <f t="shared" si="97"/>
        <v>21</v>
      </c>
      <c r="AP6262" t="b">
        <v>0</v>
      </c>
    </row>
    <row r="6263" spans="1:42" x14ac:dyDescent="0.25">
      <c r="A6263" t="s">
        <v>9107</v>
      </c>
      <c r="B6263">
        <v>1</v>
      </c>
      <c r="C6263" t="s">
        <v>40</v>
      </c>
      <c r="D6263" t="s">
        <v>41</v>
      </c>
      <c r="E6263" t="s">
        <v>787</v>
      </c>
      <c r="F6263">
        <v>94704</v>
      </c>
      <c r="G6263" t="s">
        <v>788</v>
      </c>
      <c r="H6263">
        <v>37.871416000000004</v>
      </c>
      <c r="I6263">
        <v>-122.24659699999999</v>
      </c>
      <c r="J6263">
        <v>1</v>
      </c>
      <c r="K6263">
        <v>0</v>
      </c>
      <c r="L6263">
        <v>0</v>
      </c>
      <c r="M6263">
        <v>0</v>
      </c>
      <c r="N6263" t="str">
        <f>VLOOKUP(O6263:O13294,'VLOOKUP Ranges'!$A$9:$B$12,2,TRUE)</f>
        <v>9-29</v>
      </c>
      <c r="O6263">
        <v>15</v>
      </c>
      <c r="P6263">
        <v>1</v>
      </c>
      <c r="Q6263" t="s">
        <v>44</v>
      </c>
      <c r="R6263" t="s">
        <v>66</v>
      </c>
      <c r="S6263" t="s">
        <v>66</v>
      </c>
      <c r="T6263" t="s">
        <v>66</v>
      </c>
      <c r="U6263" t="s">
        <v>66</v>
      </c>
      <c r="V6263" t="s">
        <v>66</v>
      </c>
      <c r="W6263" t="s">
        <v>66</v>
      </c>
      <c r="X6263">
        <v>0</v>
      </c>
      <c r="Y6263" t="str">
        <f>VLOOKUP(Z6263:Z13294,'VLOOKUP Ranges'!$A$2:$B$5,2,TRUE)</f>
        <v>18-35</v>
      </c>
      <c r="Z6263">
        <v>19.8</v>
      </c>
      <c r="AA6263">
        <v>304.60000000000002</v>
      </c>
      <c r="AB6263" t="s">
        <v>44</v>
      </c>
      <c r="AC6263">
        <v>0</v>
      </c>
      <c r="AD6263">
        <v>28</v>
      </c>
      <c r="AE6263">
        <v>5753</v>
      </c>
      <c r="AG6263" t="b">
        <v>1</v>
      </c>
      <c r="AH6263" t="b">
        <v>0</v>
      </c>
      <c r="AI6263" t="b">
        <v>0</v>
      </c>
      <c r="AJ6263" t="b">
        <v>1</v>
      </c>
      <c r="AK6263" t="b">
        <v>0</v>
      </c>
      <c r="AL6263" t="b">
        <v>0</v>
      </c>
      <c r="AM6263" t="b">
        <v>1</v>
      </c>
      <c r="AN6263">
        <v>20.306666666666601</v>
      </c>
      <c r="AO6263">
        <f t="shared" si="97"/>
        <v>20</v>
      </c>
      <c r="AP6263" t="b">
        <v>0</v>
      </c>
    </row>
    <row r="6264" spans="1:42" x14ac:dyDescent="0.25">
      <c r="A6264" t="s">
        <v>9108</v>
      </c>
      <c r="B6264">
        <v>1</v>
      </c>
      <c r="C6264" t="s">
        <v>40</v>
      </c>
      <c r="D6264" t="s">
        <v>41</v>
      </c>
      <c r="E6264" t="s">
        <v>787</v>
      </c>
      <c r="F6264">
        <v>94705</v>
      </c>
      <c r="G6264" t="s">
        <v>1854</v>
      </c>
      <c r="H6264">
        <v>37.858898000000003</v>
      </c>
      <c r="I6264">
        <v>-122.240512</v>
      </c>
      <c r="J6264">
        <v>0</v>
      </c>
      <c r="K6264">
        <v>0</v>
      </c>
      <c r="L6264">
        <v>0</v>
      </c>
      <c r="M6264">
        <v>0</v>
      </c>
      <c r="N6264" t="str">
        <f>VLOOKUP(O6264:O13295,'VLOOKUP Ranges'!$A$9:$B$12,2,TRUE)</f>
        <v>9-29</v>
      </c>
      <c r="O6264">
        <v>22</v>
      </c>
      <c r="P6264">
        <v>0</v>
      </c>
      <c r="Q6264" t="s">
        <v>62</v>
      </c>
      <c r="R6264" t="s">
        <v>44</v>
      </c>
      <c r="S6264" t="s">
        <v>45</v>
      </c>
      <c r="T6264" t="s">
        <v>44</v>
      </c>
      <c r="U6264" t="s">
        <v>44</v>
      </c>
      <c r="V6264" t="s">
        <v>45</v>
      </c>
      <c r="W6264" t="s">
        <v>45</v>
      </c>
      <c r="X6264">
        <v>1</v>
      </c>
      <c r="Y6264" t="str">
        <f>VLOOKUP(Z6264:Z13295,'VLOOKUP Ranges'!$A$2:$B$5,2,TRUE)</f>
        <v>35-70</v>
      </c>
      <c r="Z6264">
        <v>50.35</v>
      </c>
      <c r="AA6264">
        <v>1098.8499999999999</v>
      </c>
      <c r="AB6264" t="s">
        <v>44</v>
      </c>
      <c r="AC6264">
        <v>0</v>
      </c>
      <c r="AD6264">
        <v>73</v>
      </c>
      <c r="AE6264">
        <v>2875</v>
      </c>
      <c r="AG6264" t="b">
        <v>0</v>
      </c>
      <c r="AH6264" t="b">
        <v>0</v>
      </c>
      <c r="AI6264" t="b">
        <v>0</v>
      </c>
      <c r="AJ6264" t="b">
        <v>0</v>
      </c>
      <c r="AK6264" t="b">
        <v>0</v>
      </c>
      <c r="AL6264" t="b">
        <v>1</v>
      </c>
      <c r="AM6264" t="b">
        <v>0</v>
      </c>
      <c r="AN6264">
        <v>49.947727272727199</v>
      </c>
      <c r="AO6264">
        <f t="shared" si="97"/>
        <v>51</v>
      </c>
      <c r="AP6264" t="b">
        <v>0</v>
      </c>
    </row>
    <row r="6265" spans="1:42" x14ac:dyDescent="0.25">
      <c r="A6265" t="s">
        <v>9109</v>
      </c>
      <c r="B6265">
        <v>1</v>
      </c>
      <c r="C6265" t="s">
        <v>40</v>
      </c>
      <c r="D6265" t="s">
        <v>41</v>
      </c>
      <c r="E6265" t="s">
        <v>787</v>
      </c>
      <c r="F6265">
        <v>94707</v>
      </c>
      <c r="G6265" t="s">
        <v>793</v>
      </c>
      <c r="H6265">
        <v>37.897753000000002</v>
      </c>
      <c r="I6265">
        <v>-122.279391</v>
      </c>
      <c r="J6265">
        <v>0</v>
      </c>
      <c r="K6265">
        <v>0</v>
      </c>
      <c r="L6265">
        <v>1</v>
      </c>
      <c r="M6265">
        <v>0</v>
      </c>
      <c r="N6265" t="str">
        <f>VLOOKUP(O6265:O13296,'VLOOKUP Ranges'!$A$9:$B$12,2,TRUE)</f>
        <v>55-77</v>
      </c>
      <c r="O6265">
        <v>57</v>
      </c>
      <c r="P6265">
        <v>1</v>
      </c>
      <c r="Q6265" t="s">
        <v>45</v>
      </c>
      <c r="R6265" t="s">
        <v>44</v>
      </c>
      <c r="S6265" t="s">
        <v>45</v>
      </c>
      <c r="T6265" t="s">
        <v>45</v>
      </c>
      <c r="U6265" t="s">
        <v>45</v>
      </c>
      <c r="V6265" t="s">
        <v>45</v>
      </c>
      <c r="W6265" t="s">
        <v>44</v>
      </c>
      <c r="X6265">
        <v>0</v>
      </c>
      <c r="Y6265" t="str">
        <f>VLOOKUP(Z6265:Z13296,'VLOOKUP Ranges'!$A$2:$B$5,2,TRUE)</f>
        <v>70-89</v>
      </c>
      <c r="Z6265">
        <v>74.599999999999994</v>
      </c>
      <c r="AA6265">
        <v>4368.95</v>
      </c>
      <c r="AB6265" t="s">
        <v>44</v>
      </c>
      <c r="AC6265">
        <v>0</v>
      </c>
      <c r="AD6265">
        <v>76</v>
      </c>
      <c r="AE6265">
        <v>4546</v>
      </c>
      <c r="AG6265" t="b">
        <v>1</v>
      </c>
      <c r="AH6265" t="b">
        <v>0</v>
      </c>
      <c r="AI6265" t="b">
        <v>0</v>
      </c>
      <c r="AJ6265" t="b">
        <v>0</v>
      </c>
      <c r="AK6265" t="b">
        <v>0</v>
      </c>
      <c r="AL6265" t="b">
        <v>0</v>
      </c>
      <c r="AM6265" t="b">
        <v>0</v>
      </c>
      <c r="AN6265">
        <v>76.648245614035005</v>
      </c>
      <c r="AO6265">
        <f t="shared" si="97"/>
        <v>75</v>
      </c>
      <c r="AP6265" t="b">
        <v>0</v>
      </c>
    </row>
    <row r="6266" spans="1:42" x14ac:dyDescent="0.25">
      <c r="A6266" t="s">
        <v>9110</v>
      </c>
      <c r="B6266">
        <v>1</v>
      </c>
      <c r="C6266" t="s">
        <v>40</v>
      </c>
      <c r="D6266" t="s">
        <v>41</v>
      </c>
      <c r="E6266" t="s">
        <v>787</v>
      </c>
      <c r="F6266">
        <v>94708</v>
      </c>
      <c r="G6266" t="s">
        <v>1856</v>
      </c>
      <c r="H6266">
        <v>37.897742999999998</v>
      </c>
      <c r="I6266">
        <v>-122.263124</v>
      </c>
      <c r="J6266">
        <v>1</v>
      </c>
      <c r="K6266">
        <v>1</v>
      </c>
      <c r="L6266">
        <v>0</v>
      </c>
      <c r="M6266">
        <v>0</v>
      </c>
      <c r="N6266" t="str">
        <f>VLOOKUP(O6266:O13297,'VLOOKUP Ranges'!$A$9:$B$12,2,TRUE)</f>
        <v>9-29</v>
      </c>
      <c r="O6266">
        <v>11</v>
      </c>
      <c r="P6266">
        <v>1</v>
      </c>
      <c r="Q6266" t="s">
        <v>44</v>
      </c>
      <c r="R6266" t="s">
        <v>44</v>
      </c>
      <c r="S6266" t="s">
        <v>44</v>
      </c>
      <c r="T6266" t="s">
        <v>44</v>
      </c>
      <c r="U6266" t="s">
        <v>44</v>
      </c>
      <c r="V6266" t="s">
        <v>44</v>
      </c>
      <c r="W6266" t="s">
        <v>45</v>
      </c>
      <c r="X6266">
        <v>1</v>
      </c>
      <c r="Y6266" t="str">
        <f>VLOOKUP(Z6266:Z13297,'VLOOKUP Ranges'!$A$2:$B$5,2,TRUE)</f>
        <v>70-89</v>
      </c>
      <c r="Z6266">
        <v>79.150000000000006</v>
      </c>
      <c r="AA6266">
        <v>827.7</v>
      </c>
      <c r="AB6266" t="s">
        <v>44</v>
      </c>
      <c r="AC6266">
        <v>0</v>
      </c>
      <c r="AD6266">
        <v>20</v>
      </c>
      <c r="AE6266">
        <v>3355</v>
      </c>
      <c r="AG6266" t="b">
        <v>0</v>
      </c>
      <c r="AH6266" t="b">
        <v>0</v>
      </c>
      <c r="AI6266" t="b">
        <v>1</v>
      </c>
      <c r="AJ6266" t="b">
        <v>0</v>
      </c>
      <c r="AK6266" t="b">
        <v>1</v>
      </c>
      <c r="AL6266" t="b">
        <v>0</v>
      </c>
      <c r="AM6266" t="b">
        <v>0</v>
      </c>
      <c r="AN6266">
        <v>75.245454545454507</v>
      </c>
      <c r="AO6266">
        <f t="shared" si="97"/>
        <v>80</v>
      </c>
      <c r="AP6266" t="b">
        <v>0</v>
      </c>
    </row>
    <row r="6267" spans="1:42" x14ac:dyDescent="0.25">
      <c r="A6267" t="s">
        <v>9111</v>
      </c>
      <c r="B6267">
        <v>1</v>
      </c>
      <c r="C6267" t="s">
        <v>40</v>
      </c>
      <c r="D6267" t="s">
        <v>41</v>
      </c>
      <c r="E6267" t="s">
        <v>787</v>
      </c>
      <c r="F6267">
        <v>94709</v>
      </c>
      <c r="G6267" t="s">
        <v>1858</v>
      </c>
      <c r="H6267">
        <v>37.878554000000001</v>
      </c>
      <c r="I6267">
        <v>-122.26609000000001</v>
      </c>
      <c r="J6267">
        <v>0</v>
      </c>
      <c r="K6267">
        <v>0</v>
      </c>
      <c r="L6267">
        <v>1</v>
      </c>
      <c r="M6267">
        <v>1</v>
      </c>
      <c r="N6267" t="str">
        <f>VLOOKUP(O6267:O13298,'VLOOKUP Ranges'!$A$9:$B$12,2,TRUE)</f>
        <v>1-9</v>
      </c>
      <c r="O6267">
        <v>1</v>
      </c>
      <c r="P6267">
        <v>1</v>
      </c>
      <c r="Q6267" t="s">
        <v>44</v>
      </c>
      <c r="R6267" t="s">
        <v>66</v>
      </c>
      <c r="S6267" t="s">
        <v>66</v>
      </c>
      <c r="T6267" t="s">
        <v>66</v>
      </c>
      <c r="U6267" t="s">
        <v>66</v>
      </c>
      <c r="V6267" t="s">
        <v>66</v>
      </c>
      <c r="W6267" t="s">
        <v>66</v>
      </c>
      <c r="X6267">
        <v>0</v>
      </c>
      <c r="Y6267" t="str">
        <f>VLOOKUP(Z6267:Z13298,'VLOOKUP Ranges'!$A$2:$B$5,2,TRUE)</f>
        <v>18-35</v>
      </c>
      <c r="Z6267">
        <v>20.350000000000001</v>
      </c>
      <c r="AA6267">
        <v>20.350000000000001</v>
      </c>
      <c r="AB6267" t="s">
        <v>44</v>
      </c>
      <c r="AC6267">
        <v>0</v>
      </c>
      <c r="AD6267">
        <v>38</v>
      </c>
      <c r="AE6267">
        <v>4836</v>
      </c>
      <c r="AG6267" t="b">
        <v>0</v>
      </c>
      <c r="AH6267" t="b">
        <v>1</v>
      </c>
      <c r="AI6267" t="b">
        <v>0</v>
      </c>
      <c r="AJ6267" t="b">
        <v>1</v>
      </c>
      <c r="AK6267" t="b">
        <v>0</v>
      </c>
      <c r="AL6267" t="b">
        <v>0</v>
      </c>
      <c r="AM6267" t="b">
        <v>1</v>
      </c>
      <c r="AN6267">
        <v>20.350000000000001</v>
      </c>
      <c r="AO6267">
        <f t="shared" si="97"/>
        <v>21</v>
      </c>
      <c r="AP6267" t="b">
        <v>0</v>
      </c>
    </row>
    <row r="6268" spans="1:42" x14ac:dyDescent="0.25">
      <c r="A6268" t="s">
        <v>9112</v>
      </c>
      <c r="B6268">
        <v>1</v>
      </c>
      <c r="C6268" t="s">
        <v>40</v>
      </c>
      <c r="D6268" t="s">
        <v>41</v>
      </c>
      <c r="E6268" t="s">
        <v>787</v>
      </c>
      <c r="F6268">
        <v>94710</v>
      </c>
      <c r="G6268" t="s">
        <v>795</v>
      </c>
      <c r="H6268">
        <v>37.872902000000003</v>
      </c>
      <c r="I6268">
        <v>-122.303708</v>
      </c>
      <c r="J6268">
        <v>1</v>
      </c>
      <c r="K6268">
        <v>0</v>
      </c>
      <c r="L6268">
        <v>1</v>
      </c>
      <c r="M6268">
        <v>1</v>
      </c>
      <c r="N6268" t="str">
        <f>VLOOKUP(O6268:O13299,'VLOOKUP Ranges'!$A$9:$B$12,2,TRUE)</f>
        <v>9-29</v>
      </c>
      <c r="O6268">
        <v>12</v>
      </c>
      <c r="P6268">
        <v>1</v>
      </c>
      <c r="Q6268" t="s">
        <v>44</v>
      </c>
      <c r="R6268" t="s">
        <v>66</v>
      </c>
      <c r="S6268" t="s">
        <v>66</v>
      </c>
      <c r="T6268" t="s">
        <v>66</v>
      </c>
      <c r="U6268" t="s">
        <v>66</v>
      </c>
      <c r="V6268" t="s">
        <v>66</v>
      </c>
      <c r="W6268" t="s">
        <v>66</v>
      </c>
      <c r="X6268">
        <v>0</v>
      </c>
      <c r="Y6268" t="str">
        <f>VLOOKUP(Z6268:Z13299,'VLOOKUP Ranges'!$A$2:$B$5,2,TRUE)</f>
        <v>18-35</v>
      </c>
      <c r="Z6268">
        <v>21.05</v>
      </c>
      <c r="AA6268">
        <v>262.05</v>
      </c>
      <c r="AB6268" t="s">
        <v>44</v>
      </c>
      <c r="AC6268">
        <v>0</v>
      </c>
      <c r="AD6268">
        <v>25</v>
      </c>
      <c r="AE6268">
        <v>4843</v>
      </c>
      <c r="AG6268" t="b">
        <v>0</v>
      </c>
      <c r="AH6268" t="b">
        <v>1</v>
      </c>
      <c r="AI6268" t="b">
        <v>0</v>
      </c>
      <c r="AJ6268" t="b">
        <v>1</v>
      </c>
      <c r="AK6268" t="b">
        <v>0</v>
      </c>
      <c r="AL6268" t="b">
        <v>0</v>
      </c>
      <c r="AM6268" t="b">
        <v>0</v>
      </c>
      <c r="AN6268">
        <v>21.837499999999999</v>
      </c>
      <c r="AO6268">
        <f t="shared" si="97"/>
        <v>22</v>
      </c>
      <c r="AP6268" t="b">
        <v>0</v>
      </c>
    </row>
    <row r="6269" spans="1:42" x14ac:dyDescent="0.25">
      <c r="A6269" t="s">
        <v>9113</v>
      </c>
      <c r="B6269">
        <v>1</v>
      </c>
      <c r="C6269" t="s">
        <v>40</v>
      </c>
      <c r="D6269" t="s">
        <v>41</v>
      </c>
      <c r="E6269" t="s">
        <v>1860</v>
      </c>
      <c r="F6269">
        <v>94803</v>
      </c>
      <c r="G6269" t="s">
        <v>1861</v>
      </c>
      <c r="H6269">
        <v>37.963994999999997</v>
      </c>
      <c r="I6269">
        <v>-122.288296</v>
      </c>
      <c r="J6269">
        <v>1</v>
      </c>
      <c r="K6269">
        <v>0</v>
      </c>
      <c r="L6269">
        <v>0</v>
      </c>
      <c r="M6269">
        <v>1</v>
      </c>
      <c r="N6269" t="str">
        <f>VLOOKUP(O6269:O13300,'VLOOKUP Ranges'!$A$9:$B$12,2,TRUE)</f>
        <v>29-55</v>
      </c>
      <c r="O6269">
        <v>36</v>
      </c>
      <c r="P6269">
        <v>1</v>
      </c>
      <c r="Q6269" t="s">
        <v>44</v>
      </c>
      <c r="R6269" t="s">
        <v>44</v>
      </c>
      <c r="S6269" t="s">
        <v>45</v>
      </c>
      <c r="T6269" t="s">
        <v>44</v>
      </c>
      <c r="U6269" t="s">
        <v>44</v>
      </c>
      <c r="V6269" t="s">
        <v>45</v>
      </c>
      <c r="W6269" t="s">
        <v>45</v>
      </c>
      <c r="X6269">
        <v>1</v>
      </c>
      <c r="Y6269" t="str">
        <f>VLOOKUP(Z6269:Z13300,'VLOOKUP Ranges'!$A$2:$B$5,2,TRUE)</f>
        <v>89-118</v>
      </c>
      <c r="Z6269">
        <v>94.7</v>
      </c>
      <c r="AA6269">
        <v>3512.5</v>
      </c>
      <c r="AB6269" t="s">
        <v>44</v>
      </c>
      <c r="AC6269">
        <v>0</v>
      </c>
      <c r="AD6269">
        <v>76</v>
      </c>
      <c r="AE6269">
        <v>4671</v>
      </c>
      <c r="AG6269" t="b">
        <v>0</v>
      </c>
      <c r="AH6269" t="b">
        <v>0</v>
      </c>
      <c r="AI6269" t="b">
        <v>1</v>
      </c>
      <c r="AJ6269" t="b">
        <v>0</v>
      </c>
      <c r="AK6269" t="b">
        <v>0</v>
      </c>
      <c r="AL6269" t="b">
        <v>1</v>
      </c>
      <c r="AM6269" t="b">
        <v>0</v>
      </c>
      <c r="AN6269">
        <v>97.5694444444444</v>
      </c>
      <c r="AO6269">
        <f t="shared" si="97"/>
        <v>95</v>
      </c>
      <c r="AP6269" t="b">
        <v>0</v>
      </c>
    </row>
    <row r="6270" spans="1:42" x14ac:dyDescent="0.25">
      <c r="A6270" t="s">
        <v>9114</v>
      </c>
      <c r="B6270">
        <v>1</v>
      </c>
      <c r="C6270" t="s">
        <v>40</v>
      </c>
      <c r="D6270" t="s">
        <v>41</v>
      </c>
      <c r="E6270" t="s">
        <v>2739</v>
      </c>
      <c r="F6270">
        <v>94806</v>
      </c>
      <c r="G6270" t="s">
        <v>2740</v>
      </c>
      <c r="H6270">
        <v>37.980269</v>
      </c>
      <c r="I6270">
        <v>-122.342635</v>
      </c>
      <c r="J6270">
        <v>1</v>
      </c>
      <c r="K6270">
        <v>0</v>
      </c>
      <c r="L6270">
        <v>0</v>
      </c>
      <c r="M6270">
        <v>0</v>
      </c>
      <c r="N6270" t="str">
        <f>VLOOKUP(O6270:O13301,'VLOOKUP Ranges'!$A$9:$B$12,2,TRUE)</f>
        <v>1-9</v>
      </c>
      <c r="O6270">
        <v>2</v>
      </c>
      <c r="P6270">
        <v>1</v>
      </c>
      <c r="Q6270" t="s">
        <v>44</v>
      </c>
      <c r="R6270" t="s">
        <v>44</v>
      </c>
      <c r="S6270" t="s">
        <v>45</v>
      </c>
      <c r="T6270" t="s">
        <v>44</v>
      </c>
      <c r="U6270" t="s">
        <v>44</v>
      </c>
      <c r="V6270" t="s">
        <v>44</v>
      </c>
      <c r="W6270" t="s">
        <v>44</v>
      </c>
      <c r="X6270">
        <v>0</v>
      </c>
      <c r="Y6270" t="str">
        <f>VLOOKUP(Z6270:Z13301,'VLOOKUP Ranges'!$A$2:$B$5,2,TRUE)</f>
        <v>70-89</v>
      </c>
      <c r="Z6270">
        <v>74.95</v>
      </c>
      <c r="AA6270">
        <v>151.75</v>
      </c>
      <c r="AB6270" t="s">
        <v>44</v>
      </c>
      <c r="AC6270">
        <v>0</v>
      </c>
      <c r="AD6270">
        <v>76</v>
      </c>
      <c r="AE6270">
        <v>3969</v>
      </c>
      <c r="AG6270" t="b">
        <v>0</v>
      </c>
      <c r="AH6270" t="b">
        <v>0</v>
      </c>
      <c r="AI6270" t="b">
        <v>1</v>
      </c>
      <c r="AJ6270" t="b">
        <v>0</v>
      </c>
      <c r="AK6270" t="b">
        <v>0</v>
      </c>
      <c r="AL6270" t="b">
        <v>1</v>
      </c>
      <c r="AM6270" t="b">
        <v>0</v>
      </c>
      <c r="AN6270">
        <v>75.875</v>
      </c>
      <c r="AO6270">
        <f t="shared" si="97"/>
        <v>75</v>
      </c>
      <c r="AP6270" t="b">
        <v>0</v>
      </c>
    </row>
    <row r="6271" spans="1:42" x14ac:dyDescent="0.25">
      <c r="A6271" t="s">
        <v>9115</v>
      </c>
      <c r="B6271">
        <v>1</v>
      </c>
      <c r="C6271" t="s">
        <v>40</v>
      </c>
      <c r="D6271" t="s">
        <v>41</v>
      </c>
      <c r="E6271" t="s">
        <v>797</v>
      </c>
      <c r="F6271">
        <v>94903</v>
      </c>
      <c r="G6271" t="s">
        <v>798</v>
      </c>
      <c r="H6271">
        <v>38.018065</v>
      </c>
      <c r="I6271">
        <v>-122.546024</v>
      </c>
      <c r="J6271">
        <v>1</v>
      </c>
      <c r="K6271">
        <v>0</v>
      </c>
      <c r="L6271">
        <v>1</v>
      </c>
      <c r="M6271">
        <v>1</v>
      </c>
      <c r="N6271" t="str">
        <f>VLOOKUP(O6271:O13302,'VLOOKUP Ranges'!$A$9:$B$12,2,TRUE)</f>
        <v>55-77</v>
      </c>
      <c r="O6271">
        <v>72</v>
      </c>
      <c r="P6271">
        <v>1</v>
      </c>
      <c r="Q6271" t="s">
        <v>44</v>
      </c>
      <c r="R6271" t="s">
        <v>45</v>
      </c>
      <c r="S6271" t="s">
        <v>45</v>
      </c>
      <c r="T6271" t="s">
        <v>45</v>
      </c>
      <c r="U6271" t="s">
        <v>45</v>
      </c>
      <c r="V6271" t="s">
        <v>45</v>
      </c>
      <c r="W6271" t="s">
        <v>45</v>
      </c>
      <c r="X6271">
        <v>0</v>
      </c>
      <c r="Y6271" t="str">
        <f>VLOOKUP(Z6271:Z13302,'VLOOKUP Ranges'!$A$2:$B$5,2,TRUE)</f>
        <v>89-118</v>
      </c>
      <c r="Z6271">
        <v>111.95</v>
      </c>
      <c r="AA6271">
        <v>8033.1</v>
      </c>
      <c r="AB6271" t="s">
        <v>44</v>
      </c>
      <c r="AC6271">
        <v>0</v>
      </c>
      <c r="AD6271">
        <v>25</v>
      </c>
      <c r="AE6271">
        <v>4004</v>
      </c>
      <c r="AG6271" t="b">
        <v>0</v>
      </c>
      <c r="AH6271" t="b">
        <v>1</v>
      </c>
      <c r="AI6271" t="b">
        <v>1</v>
      </c>
      <c r="AJ6271" t="b">
        <v>0</v>
      </c>
      <c r="AK6271" t="b">
        <v>0</v>
      </c>
      <c r="AL6271" t="b">
        <v>0</v>
      </c>
      <c r="AM6271" t="b">
        <v>0</v>
      </c>
      <c r="AN6271">
        <v>111.570833333333</v>
      </c>
      <c r="AO6271">
        <f t="shared" si="97"/>
        <v>112</v>
      </c>
      <c r="AP6271" t="b">
        <v>1</v>
      </c>
    </row>
    <row r="6272" spans="1:42" x14ac:dyDescent="0.25">
      <c r="A6272" t="s">
        <v>9116</v>
      </c>
      <c r="B6272">
        <v>1</v>
      </c>
      <c r="C6272" t="s">
        <v>40</v>
      </c>
      <c r="D6272" t="s">
        <v>41</v>
      </c>
      <c r="E6272" t="s">
        <v>800</v>
      </c>
      <c r="F6272">
        <v>94904</v>
      </c>
      <c r="G6272" t="s">
        <v>801</v>
      </c>
      <c r="H6272">
        <v>37.946617000000003</v>
      </c>
      <c r="I6272">
        <v>-122.563571</v>
      </c>
      <c r="J6272">
        <v>1</v>
      </c>
      <c r="K6272">
        <v>0</v>
      </c>
      <c r="L6272">
        <v>0</v>
      </c>
      <c r="M6272">
        <v>0</v>
      </c>
      <c r="N6272" t="str">
        <f>VLOOKUP(O6272:O13303,'VLOOKUP Ranges'!$A$9:$B$12,2,TRUE)</f>
        <v>55-77</v>
      </c>
      <c r="O6272">
        <v>62</v>
      </c>
      <c r="P6272">
        <v>1</v>
      </c>
      <c r="Q6272" t="s">
        <v>44</v>
      </c>
      <c r="R6272" t="s">
        <v>66</v>
      </c>
      <c r="S6272" t="s">
        <v>66</v>
      </c>
      <c r="T6272" t="s">
        <v>66</v>
      </c>
      <c r="U6272" t="s">
        <v>66</v>
      </c>
      <c r="V6272" t="s">
        <v>66</v>
      </c>
      <c r="W6272" t="s">
        <v>66</v>
      </c>
      <c r="X6272">
        <v>0</v>
      </c>
      <c r="Y6272" t="str">
        <f>VLOOKUP(Z6272:Z13303,'VLOOKUP Ranges'!$A$2:$B$5,2,TRUE)</f>
        <v>18-35</v>
      </c>
      <c r="Z6272">
        <v>19.850000000000001</v>
      </c>
      <c r="AA6272">
        <v>1253.6500000000001</v>
      </c>
      <c r="AB6272" t="s">
        <v>44</v>
      </c>
      <c r="AC6272">
        <v>0</v>
      </c>
      <c r="AD6272">
        <v>45</v>
      </c>
      <c r="AE6272">
        <v>4278</v>
      </c>
      <c r="AG6272" t="b">
        <v>0</v>
      </c>
      <c r="AH6272" t="b">
        <v>1</v>
      </c>
      <c r="AI6272" t="b">
        <v>0</v>
      </c>
      <c r="AJ6272" t="b">
        <v>1</v>
      </c>
      <c r="AK6272" t="b">
        <v>0</v>
      </c>
      <c r="AL6272" t="b">
        <v>0</v>
      </c>
      <c r="AM6272" t="b">
        <v>0</v>
      </c>
      <c r="AN6272">
        <v>20.220161290322501</v>
      </c>
      <c r="AO6272">
        <f t="shared" si="97"/>
        <v>20</v>
      </c>
      <c r="AP6272" t="b">
        <v>0</v>
      </c>
    </row>
    <row r="6273" spans="1:42" x14ac:dyDescent="0.25">
      <c r="A6273" t="s">
        <v>9117</v>
      </c>
      <c r="B6273">
        <v>1</v>
      </c>
      <c r="C6273" t="s">
        <v>40</v>
      </c>
      <c r="D6273" t="s">
        <v>41</v>
      </c>
      <c r="E6273" t="s">
        <v>5157</v>
      </c>
      <c r="F6273">
        <v>94920</v>
      </c>
      <c r="G6273" t="s">
        <v>5158</v>
      </c>
      <c r="H6273">
        <v>37.885629000000002</v>
      </c>
      <c r="I6273">
        <v>-122.46858</v>
      </c>
      <c r="J6273">
        <v>0</v>
      </c>
      <c r="K6273">
        <v>0</v>
      </c>
      <c r="L6273">
        <v>0</v>
      </c>
      <c r="M6273">
        <v>0</v>
      </c>
      <c r="N6273" t="str">
        <f>VLOOKUP(O6273:O13304,'VLOOKUP Ranges'!$A$9:$B$12,2,TRUE)</f>
        <v>1-9</v>
      </c>
      <c r="O6273">
        <v>6</v>
      </c>
      <c r="P6273">
        <v>1</v>
      </c>
      <c r="Q6273" t="s">
        <v>45</v>
      </c>
      <c r="R6273" t="s">
        <v>44</v>
      </c>
      <c r="S6273" t="s">
        <v>45</v>
      </c>
      <c r="T6273" t="s">
        <v>44</v>
      </c>
      <c r="U6273" t="s">
        <v>44</v>
      </c>
      <c r="V6273" t="s">
        <v>45</v>
      </c>
      <c r="W6273" t="s">
        <v>44</v>
      </c>
      <c r="X6273">
        <v>1</v>
      </c>
      <c r="Y6273" t="str">
        <f>VLOOKUP(Z6273:Z13304,'VLOOKUP Ranges'!$A$2:$B$5,2,TRUE)</f>
        <v>70-89</v>
      </c>
      <c r="Z6273">
        <v>89.75</v>
      </c>
      <c r="AA6273">
        <v>552.65</v>
      </c>
      <c r="AB6273" t="s">
        <v>44</v>
      </c>
      <c r="AC6273">
        <v>0</v>
      </c>
      <c r="AD6273">
        <v>63</v>
      </c>
      <c r="AE6273">
        <v>2370</v>
      </c>
      <c r="AG6273" t="b">
        <v>0</v>
      </c>
      <c r="AH6273" t="b">
        <v>0</v>
      </c>
      <c r="AI6273" t="b">
        <v>1</v>
      </c>
      <c r="AJ6273" t="b">
        <v>0</v>
      </c>
      <c r="AK6273" t="b">
        <v>0</v>
      </c>
      <c r="AL6273" t="b">
        <v>1</v>
      </c>
      <c r="AM6273" t="b">
        <v>0</v>
      </c>
      <c r="AN6273">
        <v>92.108333333333306</v>
      </c>
      <c r="AO6273">
        <f t="shared" si="97"/>
        <v>90</v>
      </c>
      <c r="AP6273" t="b">
        <v>0</v>
      </c>
    </row>
    <row r="6274" spans="1:42" x14ac:dyDescent="0.25">
      <c r="A6274" t="s">
        <v>9118</v>
      </c>
      <c r="B6274">
        <v>1</v>
      </c>
      <c r="C6274" t="s">
        <v>40</v>
      </c>
      <c r="D6274" t="s">
        <v>41</v>
      </c>
      <c r="E6274" t="s">
        <v>5160</v>
      </c>
      <c r="F6274">
        <v>94922</v>
      </c>
      <c r="G6274" t="s">
        <v>5161</v>
      </c>
      <c r="H6274">
        <v>38.343282000000002</v>
      </c>
      <c r="I6274">
        <v>-122.9755</v>
      </c>
      <c r="J6274">
        <v>1</v>
      </c>
      <c r="K6274">
        <v>0</v>
      </c>
      <c r="L6274">
        <v>1</v>
      </c>
      <c r="M6274">
        <v>0</v>
      </c>
      <c r="N6274" t="str">
        <f>VLOOKUP(O6274:O13305,'VLOOKUP Ranges'!$A$9:$B$12,2,TRUE)</f>
        <v>29-55</v>
      </c>
      <c r="O6274">
        <v>48</v>
      </c>
      <c r="P6274">
        <v>1</v>
      </c>
      <c r="Q6274" t="s">
        <v>44</v>
      </c>
      <c r="R6274" t="s">
        <v>66</v>
      </c>
      <c r="S6274" t="s">
        <v>66</v>
      </c>
      <c r="T6274" t="s">
        <v>66</v>
      </c>
      <c r="U6274" t="s">
        <v>66</v>
      </c>
      <c r="V6274" t="s">
        <v>66</v>
      </c>
      <c r="W6274" t="s">
        <v>66</v>
      </c>
      <c r="X6274">
        <v>1</v>
      </c>
      <c r="Y6274" t="str">
        <f>VLOOKUP(Z6274:Z13305,'VLOOKUP Ranges'!$A$2:$B$5,2,TRUE)</f>
        <v>18-35</v>
      </c>
      <c r="Z6274">
        <v>20.05</v>
      </c>
      <c r="AA6274">
        <v>1036</v>
      </c>
      <c r="AB6274" t="s">
        <v>44</v>
      </c>
      <c r="AC6274">
        <v>0</v>
      </c>
      <c r="AD6274">
        <v>28</v>
      </c>
      <c r="AE6274">
        <v>2964</v>
      </c>
      <c r="AG6274" t="b">
        <v>0</v>
      </c>
      <c r="AH6274" t="b">
        <v>1</v>
      </c>
      <c r="AI6274" t="b">
        <v>0</v>
      </c>
      <c r="AJ6274" t="b">
        <v>1</v>
      </c>
      <c r="AK6274" t="b">
        <v>0</v>
      </c>
      <c r="AL6274" t="b">
        <v>0</v>
      </c>
      <c r="AM6274" t="b">
        <v>1</v>
      </c>
      <c r="AN6274">
        <v>21.5833333333333</v>
      </c>
      <c r="AO6274">
        <f t="shared" si="97"/>
        <v>21</v>
      </c>
      <c r="AP6274" t="b">
        <v>0</v>
      </c>
    </row>
    <row r="6275" spans="1:42" x14ac:dyDescent="0.25">
      <c r="A6275" t="s">
        <v>9119</v>
      </c>
      <c r="B6275">
        <v>1</v>
      </c>
      <c r="C6275" t="s">
        <v>40</v>
      </c>
      <c r="D6275" t="s">
        <v>41</v>
      </c>
      <c r="E6275" t="s">
        <v>803</v>
      </c>
      <c r="F6275">
        <v>94923</v>
      </c>
      <c r="G6275" t="s">
        <v>804</v>
      </c>
      <c r="H6275">
        <v>38.377164999999998</v>
      </c>
      <c r="I6275">
        <v>-123.03795700000001</v>
      </c>
      <c r="J6275">
        <v>1</v>
      </c>
      <c r="K6275">
        <v>0</v>
      </c>
      <c r="L6275">
        <v>0</v>
      </c>
      <c r="M6275">
        <v>0</v>
      </c>
      <c r="N6275" t="str">
        <f>VLOOKUP(O6275:O13306,'VLOOKUP Ranges'!$A$9:$B$12,2,TRUE)</f>
        <v>29-55</v>
      </c>
      <c r="O6275">
        <v>35</v>
      </c>
      <c r="P6275">
        <v>1</v>
      </c>
      <c r="Q6275" t="s">
        <v>45</v>
      </c>
      <c r="R6275" t="s">
        <v>45</v>
      </c>
      <c r="S6275" t="s">
        <v>44</v>
      </c>
      <c r="T6275" t="s">
        <v>45</v>
      </c>
      <c r="U6275" t="s">
        <v>45</v>
      </c>
      <c r="V6275" t="s">
        <v>45</v>
      </c>
      <c r="W6275" t="s">
        <v>45</v>
      </c>
      <c r="X6275">
        <v>1</v>
      </c>
      <c r="Y6275" t="str">
        <f>VLOOKUP(Z6275:Z13306,'VLOOKUP Ranges'!$A$2:$B$5,2,TRUE)</f>
        <v>89-118</v>
      </c>
      <c r="Z6275">
        <v>108.95</v>
      </c>
      <c r="AA6275">
        <v>4025.5</v>
      </c>
      <c r="AB6275" t="s">
        <v>44</v>
      </c>
      <c r="AC6275">
        <v>0</v>
      </c>
      <c r="AD6275">
        <v>32</v>
      </c>
      <c r="AE6275">
        <v>5903</v>
      </c>
      <c r="AG6275" t="b">
        <v>0</v>
      </c>
      <c r="AH6275" t="b">
        <v>1</v>
      </c>
      <c r="AI6275" t="b">
        <v>1</v>
      </c>
      <c r="AJ6275" t="b">
        <v>0</v>
      </c>
      <c r="AK6275" t="b">
        <v>0</v>
      </c>
      <c r="AL6275" t="b">
        <v>1</v>
      </c>
      <c r="AM6275" t="b">
        <v>0</v>
      </c>
      <c r="AN6275">
        <v>115.01428571428499</v>
      </c>
      <c r="AO6275">
        <f t="shared" ref="AO6275:AO6338" si="98">ROUNDUP(Z6275, 0)</f>
        <v>109</v>
      </c>
      <c r="AP6275" t="b">
        <v>1</v>
      </c>
    </row>
    <row r="6276" spans="1:42" x14ac:dyDescent="0.25">
      <c r="A6276" t="s">
        <v>9120</v>
      </c>
      <c r="B6276">
        <v>1</v>
      </c>
      <c r="C6276" t="s">
        <v>40</v>
      </c>
      <c r="D6276" t="s">
        <v>41</v>
      </c>
      <c r="E6276" t="s">
        <v>2743</v>
      </c>
      <c r="F6276">
        <v>94924</v>
      </c>
      <c r="G6276" t="s">
        <v>2744</v>
      </c>
      <c r="H6276">
        <v>37.943086999999998</v>
      </c>
      <c r="I6276">
        <v>-122.72378999999999</v>
      </c>
      <c r="J6276">
        <v>1</v>
      </c>
      <c r="K6276">
        <v>0</v>
      </c>
      <c r="L6276">
        <v>0</v>
      </c>
      <c r="M6276">
        <v>1</v>
      </c>
      <c r="N6276" t="str">
        <f>VLOOKUP(O6276:O13307,'VLOOKUP Ranges'!$A$9:$B$12,2,TRUE)</f>
        <v>29-55</v>
      </c>
      <c r="O6276">
        <v>52</v>
      </c>
      <c r="P6276">
        <v>1</v>
      </c>
      <c r="Q6276" t="s">
        <v>44</v>
      </c>
      <c r="R6276" t="s">
        <v>66</v>
      </c>
      <c r="S6276" t="s">
        <v>66</v>
      </c>
      <c r="T6276" t="s">
        <v>66</v>
      </c>
      <c r="U6276" t="s">
        <v>66</v>
      </c>
      <c r="V6276" t="s">
        <v>66</v>
      </c>
      <c r="W6276" t="s">
        <v>66</v>
      </c>
      <c r="X6276">
        <v>0</v>
      </c>
      <c r="Y6276" t="str">
        <f>VLOOKUP(Z6276:Z13307,'VLOOKUP Ranges'!$A$2:$B$5,2,TRUE)</f>
        <v>18-35</v>
      </c>
      <c r="Z6276">
        <v>19.649999999999999</v>
      </c>
      <c r="AA6276">
        <v>928.4</v>
      </c>
      <c r="AB6276" t="s">
        <v>44</v>
      </c>
      <c r="AC6276">
        <v>0</v>
      </c>
      <c r="AD6276">
        <v>34</v>
      </c>
      <c r="AE6276">
        <v>4279</v>
      </c>
      <c r="AG6276" t="b">
        <v>1</v>
      </c>
      <c r="AH6276" t="b">
        <v>0</v>
      </c>
      <c r="AI6276" t="b">
        <v>0</v>
      </c>
      <c r="AJ6276" t="b">
        <v>1</v>
      </c>
      <c r="AK6276" t="b">
        <v>1</v>
      </c>
      <c r="AL6276" t="b">
        <v>0</v>
      </c>
      <c r="AM6276" t="b">
        <v>0</v>
      </c>
      <c r="AN6276">
        <v>17.853846153846099</v>
      </c>
      <c r="AO6276">
        <f t="shared" si="98"/>
        <v>20</v>
      </c>
      <c r="AP6276" t="b">
        <v>0</v>
      </c>
    </row>
    <row r="6277" spans="1:42" x14ac:dyDescent="0.25">
      <c r="A6277" t="s">
        <v>9121</v>
      </c>
      <c r="B6277">
        <v>1</v>
      </c>
      <c r="C6277" t="s">
        <v>40</v>
      </c>
      <c r="D6277" t="s">
        <v>41</v>
      </c>
      <c r="E6277" t="s">
        <v>2746</v>
      </c>
      <c r="F6277">
        <v>94925</v>
      </c>
      <c r="G6277" t="s">
        <v>2747</v>
      </c>
      <c r="H6277">
        <v>37.924014</v>
      </c>
      <c r="I6277">
        <v>-122.51169400000001</v>
      </c>
      <c r="J6277">
        <v>0</v>
      </c>
      <c r="K6277">
        <v>0</v>
      </c>
      <c r="L6277">
        <v>0</v>
      </c>
      <c r="M6277">
        <v>0</v>
      </c>
      <c r="N6277" t="str">
        <f>VLOOKUP(O6277:O13308,'VLOOKUP Ranges'!$A$9:$B$12,2,TRUE)</f>
        <v>1-9</v>
      </c>
      <c r="O6277">
        <v>1</v>
      </c>
      <c r="P6277">
        <v>0</v>
      </c>
      <c r="Q6277" t="s">
        <v>62</v>
      </c>
      <c r="R6277" t="s">
        <v>44</v>
      </c>
      <c r="S6277" t="s">
        <v>44</v>
      </c>
      <c r="T6277" t="s">
        <v>44</v>
      </c>
      <c r="U6277" t="s">
        <v>44</v>
      </c>
      <c r="V6277" t="s">
        <v>44</v>
      </c>
      <c r="W6277" t="s">
        <v>44</v>
      </c>
      <c r="X6277">
        <v>1</v>
      </c>
      <c r="Y6277" t="str">
        <f>VLOOKUP(Z6277:Z13308,'VLOOKUP Ranges'!$A$2:$B$5,2,TRUE)</f>
        <v>18-35</v>
      </c>
      <c r="Z6277">
        <v>24.9</v>
      </c>
      <c r="AA6277">
        <v>24.9</v>
      </c>
      <c r="AB6277" t="s">
        <v>44</v>
      </c>
      <c r="AC6277">
        <v>0</v>
      </c>
      <c r="AD6277">
        <v>61</v>
      </c>
      <c r="AE6277">
        <v>5318</v>
      </c>
      <c r="AG6277" t="b">
        <v>0</v>
      </c>
      <c r="AH6277" t="b">
        <v>0</v>
      </c>
      <c r="AI6277" t="b">
        <v>0</v>
      </c>
      <c r="AJ6277" t="b">
        <v>0</v>
      </c>
      <c r="AK6277" t="b">
        <v>0</v>
      </c>
      <c r="AL6277" t="b">
        <v>0</v>
      </c>
      <c r="AM6277" t="b">
        <v>1</v>
      </c>
      <c r="AN6277">
        <v>24.9</v>
      </c>
      <c r="AO6277">
        <f t="shared" si="98"/>
        <v>25</v>
      </c>
      <c r="AP6277" t="b">
        <v>0</v>
      </c>
    </row>
    <row r="6278" spans="1:42" x14ac:dyDescent="0.25">
      <c r="A6278" t="s">
        <v>9122</v>
      </c>
      <c r="B6278">
        <v>1</v>
      </c>
      <c r="C6278" t="s">
        <v>40</v>
      </c>
      <c r="D6278" t="s">
        <v>41</v>
      </c>
      <c r="E6278" t="s">
        <v>5166</v>
      </c>
      <c r="F6278">
        <v>94929</v>
      </c>
      <c r="G6278" t="s">
        <v>5167</v>
      </c>
      <c r="H6278">
        <v>38.244579999999999</v>
      </c>
      <c r="I6278">
        <v>-122.95626799999999</v>
      </c>
      <c r="J6278">
        <v>0</v>
      </c>
      <c r="K6278">
        <v>0</v>
      </c>
      <c r="L6278">
        <v>1</v>
      </c>
      <c r="M6278">
        <v>0</v>
      </c>
      <c r="N6278" t="str">
        <f>VLOOKUP(O6278:O13309,'VLOOKUP Ranges'!$A$9:$B$12,2,TRUE)</f>
        <v>55-77</v>
      </c>
      <c r="O6278">
        <v>71</v>
      </c>
      <c r="P6278">
        <v>1</v>
      </c>
      <c r="Q6278" t="s">
        <v>45</v>
      </c>
      <c r="R6278" t="s">
        <v>45</v>
      </c>
      <c r="S6278" t="s">
        <v>45</v>
      </c>
      <c r="T6278" t="s">
        <v>45</v>
      </c>
      <c r="U6278" t="s">
        <v>45</v>
      </c>
      <c r="V6278" t="s">
        <v>45</v>
      </c>
      <c r="W6278" t="s">
        <v>45</v>
      </c>
      <c r="X6278">
        <v>0</v>
      </c>
      <c r="Y6278" t="str">
        <f>VLOOKUP(Z6278:Z13309,'VLOOKUP Ranges'!$A$2:$B$5,2,TRUE)</f>
        <v>89-118</v>
      </c>
      <c r="Z6278">
        <v>93.2</v>
      </c>
      <c r="AA6278">
        <v>6506.15</v>
      </c>
      <c r="AB6278" t="s">
        <v>44</v>
      </c>
      <c r="AC6278">
        <v>0</v>
      </c>
      <c r="AD6278">
        <v>69</v>
      </c>
      <c r="AE6278">
        <v>4493</v>
      </c>
      <c r="AG6278" t="b">
        <v>0</v>
      </c>
      <c r="AH6278" t="b">
        <v>1</v>
      </c>
      <c r="AI6278" t="b">
        <v>0</v>
      </c>
      <c r="AJ6278" t="b">
        <v>0</v>
      </c>
      <c r="AK6278" t="b">
        <v>1</v>
      </c>
      <c r="AL6278" t="b">
        <v>0</v>
      </c>
      <c r="AM6278" t="b">
        <v>0</v>
      </c>
      <c r="AN6278">
        <v>91.635915492957693</v>
      </c>
      <c r="AO6278">
        <f t="shared" si="98"/>
        <v>94</v>
      </c>
      <c r="AP6278" t="b">
        <v>1</v>
      </c>
    </row>
    <row r="6279" spans="1:42" x14ac:dyDescent="0.25">
      <c r="A6279" t="s">
        <v>9123</v>
      </c>
      <c r="B6279">
        <v>1</v>
      </c>
      <c r="C6279" t="s">
        <v>40</v>
      </c>
      <c r="D6279" t="s">
        <v>41</v>
      </c>
      <c r="E6279" t="s">
        <v>5169</v>
      </c>
      <c r="F6279">
        <v>94930</v>
      </c>
      <c r="G6279" t="s">
        <v>5170</v>
      </c>
      <c r="H6279">
        <v>37.971750999999998</v>
      </c>
      <c r="I6279">
        <v>-122.611873</v>
      </c>
      <c r="J6279">
        <v>0</v>
      </c>
      <c r="K6279">
        <v>0</v>
      </c>
      <c r="L6279">
        <v>1</v>
      </c>
      <c r="M6279">
        <v>1</v>
      </c>
      <c r="N6279" t="str">
        <f>VLOOKUP(O6279:O13310,'VLOOKUP Ranges'!$A$9:$B$12,2,TRUE)</f>
        <v>55-77</v>
      </c>
      <c r="O6279">
        <v>67</v>
      </c>
      <c r="P6279">
        <v>1</v>
      </c>
      <c r="Q6279" t="s">
        <v>44</v>
      </c>
      <c r="R6279" t="s">
        <v>45</v>
      </c>
      <c r="S6279" t="s">
        <v>45</v>
      </c>
      <c r="T6279" t="s">
        <v>45</v>
      </c>
      <c r="U6279" t="s">
        <v>44</v>
      </c>
      <c r="V6279" t="s">
        <v>44</v>
      </c>
      <c r="W6279" t="s">
        <v>44</v>
      </c>
      <c r="X6279">
        <v>0</v>
      </c>
      <c r="Y6279" t="str">
        <f>VLOOKUP(Z6279:Z13310,'VLOOKUP Ranges'!$A$2:$B$5,2,TRUE)</f>
        <v>70-89</v>
      </c>
      <c r="Z6279">
        <v>84.8</v>
      </c>
      <c r="AA6279">
        <v>5598.3</v>
      </c>
      <c r="AB6279" t="s">
        <v>44</v>
      </c>
      <c r="AC6279">
        <v>0</v>
      </c>
      <c r="AD6279">
        <v>66</v>
      </c>
      <c r="AE6279">
        <v>6072</v>
      </c>
      <c r="AG6279" t="b">
        <v>1</v>
      </c>
      <c r="AH6279" t="b">
        <v>0</v>
      </c>
      <c r="AI6279" t="b">
        <v>1</v>
      </c>
      <c r="AJ6279" t="b">
        <v>0</v>
      </c>
      <c r="AK6279" t="b">
        <v>0</v>
      </c>
      <c r="AL6279" t="b">
        <v>0</v>
      </c>
      <c r="AM6279" t="b">
        <v>0</v>
      </c>
      <c r="AN6279">
        <v>83.556716417910394</v>
      </c>
      <c r="AO6279">
        <f t="shared" si="98"/>
        <v>85</v>
      </c>
      <c r="AP6279" t="b">
        <v>1</v>
      </c>
    </row>
    <row r="6280" spans="1:42" x14ac:dyDescent="0.25">
      <c r="A6280" t="s">
        <v>9124</v>
      </c>
      <c r="B6280">
        <v>1</v>
      </c>
      <c r="C6280" t="s">
        <v>40</v>
      </c>
      <c r="D6280" t="s">
        <v>41</v>
      </c>
      <c r="E6280" t="s">
        <v>806</v>
      </c>
      <c r="F6280">
        <v>94931</v>
      </c>
      <c r="G6280" t="s">
        <v>807</v>
      </c>
      <c r="H6280">
        <v>38.326214999999998</v>
      </c>
      <c r="I6280">
        <v>-122.71874200000001</v>
      </c>
      <c r="J6280">
        <v>1</v>
      </c>
      <c r="K6280">
        <v>1</v>
      </c>
      <c r="L6280">
        <v>0</v>
      </c>
      <c r="M6280">
        <v>0</v>
      </c>
      <c r="N6280" t="str">
        <f>VLOOKUP(O6280:O13311,'VLOOKUP Ranges'!$A$9:$B$12,2,TRUE)</f>
        <v>55-77</v>
      </c>
      <c r="O6280">
        <v>60</v>
      </c>
      <c r="P6280">
        <v>1</v>
      </c>
      <c r="Q6280" t="s">
        <v>45</v>
      </c>
      <c r="R6280" t="s">
        <v>45</v>
      </c>
      <c r="S6280" t="s">
        <v>45</v>
      </c>
      <c r="T6280" t="s">
        <v>44</v>
      </c>
      <c r="U6280" t="s">
        <v>44</v>
      </c>
      <c r="V6280" t="s">
        <v>44</v>
      </c>
      <c r="W6280" t="s">
        <v>45</v>
      </c>
      <c r="X6280">
        <v>1</v>
      </c>
      <c r="Y6280" t="str">
        <f>VLOOKUP(Z6280:Z13311,'VLOOKUP Ranges'!$A$2:$B$5,2,TRUE)</f>
        <v>70-89</v>
      </c>
      <c r="Z6280">
        <v>71.75</v>
      </c>
      <c r="AA6280">
        <v>4374.55</v>
      </c>
      <c r="AB6280" t="s">
        <v>44</v>
      </c>
      <c r="AC6280">
        <v>0</v>
      </c>
      <c r="AD6280">
        <v>71</v>
      </c>
      <c r="AE6280">
        <v>4964</v>
      </c>
      <c r="AG6280" t="b">
        <v>1</v>
      </c>
      <c r="AH6280" t="b">
        <v>0</v>
      </c>
      <c r="AI6280" t="b">
        <v>0</v>
      </c>
      <c r="AJ6280" t="b">
        <v>0</v>
      </c>
      <c r="AK6280" t="b">
        <v>0</v>
      </c>
      <c r="AL6280" t="b">
        <v>1</v>
      </c>
      <c r="AM6280" t="b">
        <v>0</v>
      </c>
      <c r="AN6280">
        <v>72.909166666666593</v>
      </c>
      <c r="AO6280">
        <f t="shared" si="98"/>
        <v>72</v>
      </c>
      <c r="AP6280" t="b">
        <v>1</v>
      </c>
    </row>
    <row r="6281" spans="1:42" x14ac:dyDescent="0.25">
      <c r="A6281" t="s">
        <v>9125</v>
      </c>
      <c r="B6281">
        <v>1</v>
      </c>
      <c r="C6281" t="s">
        <v>40</v>
      </c>
      <c r="D6281" t="s">
        <v>41</v>
      </c>
      <c r="E6281" t="s">
        <v>809</v>
      </c>
      <c r="F6281">
        <v>94933</v>
      </c>
      <c r="G6281" t="s">
        <v>810</v>
      </c>
      <c r="H6281">
        <v>38.010092</v>
      </c>
      <c r="I6281">
        <v>-122.689442</v>
      </c>
      <c r="J6281">
        <v>1</v>
      </c>
      <c r="K6281">
        <v>0</v>
      </c>
      <c r="L6281">
        <v>1</v>
      </c>
      <c r="M6281">
        <v>1</v>
      </c>
      <c r="N6281" t="str">
        <f>VLOOKUP(O6281:O13312,'VLOOKUP Ranges'!$A$9:$B$12,2,TRUE)</f>
        <v>9-29</v>
      </c>
      <c r="O6281">
        <v>23</v>
      </c>
      <c r="P6281">
        <v>0</v>
      </c>
      <c r="Q6281" t="s">
        <v>62</v>
      </c>
      <c r="R6281" t="s">
        <v>44</v>
      </c>
      <c r="S6281" t="s">
        <v>44</v>
      </c>
      <c r="T6281" t="s">
        <v>44</v>
      </c>
      <c r="U6281" t="s">
        <v>45</v>
      </c>
      <c r="V6281" t="s">
        <v>44</v>
      </c>
      <c r="W6281" t="s">
        <v>44</v>
      </c>
      <c r="X6281">
        <v>1</v>
      </c>
      <c r="Y6281" t="str">
        <f>VLOOKUP(Z6281:Z13312,'VLOOKUP Ranges'!$A$2:$B$5,2,TRUE)</f>
        <v>18-35</v>
      </c>
      <c r="Z6281">
        <v>30.35</v>
      </c>
      <c r="AA6281">
        <v>678.75</v>
      </c>
      <c r="AB6281" t="s">
        <v>44</v>
      </c>
      <c r="AC6281">
        <v>0</v>
      </c>
      <c r="AD6281">
        <v>62</v>
      </c>
      <c r="AE6281">
        <v>4960</v>
      </c>
      <c r="AG6281" t="b">
        <v>0</v>
      </c>
      <c r="AH6281" t="b">
        <v>0</v>
      </c>
      <c r="AI6281" t="b">
        <v>0</v>
      </c>
      <c r="AJ6281" t="b">
        <v>0</v>
      </c>
      <c r="AK6281" t="b">
        <v>0</v>
      </c>
      <c r="AL6281" t="b">
        <v>0</v>
      </c>
      <c r="AM6281" t="b">
        <v>0</v>
      </c>
      <c r="AN6281">
        <v>29.510869565217298</v>
      </c>
      <c r="AO6281">
        <f t="shared" si="98"/>
        <v>31</v>
      </c>
      <c r="AP6281" t="b">
        <v>0</v>
      </c>
    </row>
    <row r="6282" spans="1:42" x14ac:dyDescent="0.25">
      <c r="A6282" t="s">
        <v>9126</v>
      </c>
      <c r="B6282">
        <v>1</v>
      </c>
      <c r="C6282" t="s">
        <v>40</v>
      </c>
      <c r="D6282" t="s">
        <v>41</v>
      </c>
      <c r="E6282" t="s">
        <v>1868</v>
      </c>
      <c r="F6282">
        <v>94937</v>
      </c>
      <c r="G6282" t="s">
        <v>1869</v>
      </c>
      <c r="H6282">
        <v>38.099322999999998</v>
      </c>
      <c r="I6282">
        <v>-122.945723</v>
      </c>
      <c r="J6282">
        <v>1</v>
      </c>
      <c r="K6282">
        <v>0</v>
      </c>
      <c r="L6282">
        <v>0</v>
      </c>
      <c r="M6282">
        <v>1</v>
      </c>
      <c r="N6282" t="str">
        <f>VLOOKUP(O6282:O13313,'VLOOKUP Ranges'!$A$9:$B$12,2,TRUE)</f>
        <v>29-55</v>
      </c>
      <c r="O6282">
        <v>39</v>
      </c>
      <c r="P6282">
        <v>0</v>
      </c>
      <c r="Q6282" t="s">
        <v>62</v>
      </c>
      <c r="R6282" t="s">
        <v>44</v>
      </c>
      <c r="S6282" t="s">
        <v>44</v>
      </c>
      <c r="T6282" t="s">
        <v>45</v>
      </c>
      <c r="U6282" t="s">
        <v>45</v>
      </c>
      <c r="V6282" t="s">
        <v>45</v>
      </c>
      <c r="W6282" t="s">
        <v>45</v>
      </c>
      <c r="X6282">
        <v>0</v>
      </c>
      <c r="Y6282" t="str">
        <f>VLOOKUP(Z6282:Z13313,'VLOOKUP Ranges'!$A$2:$B$5,2,TRUE)</f>
        <v>35-70</v>
      </c>
      <c r="Z6282">
        <v>54.85</v>
      </c>
      <c r="AA6282">
        <v>2191.6999999999998</v>
      </c>
      <c r="AB6282" t="s">
        <v>44</v>
      </c>
      <c r="AC6282">
        <v>0</v>
      </c>
      <c r="AD6282">
        <v>72</v>
      </c>
      <c r="AE6282">
        <v>3884</v>
      </c>
      <c r="AG6282" t="b">
        <v>1</v>
      </c>
      <c r="AH6282" t="b">
        <v>0</v>
      </c>
      <c r="AI6282" t="b">
        <v>0</v>
      </c>
      <c r="AJ6282" t="b">
        <v>0</v>
      </c>
      <c r="AK6282" t="b">
        <v>0</v>
      </c>
      <c r="AL6282" t="b">
        <v>0</v>
      </c>
      <c r="AM6282" t="b">
        <v>0</v>
      </c>
      <c r="AN6282">
        <v>56.197435897435803</v>
      </c>
      <c r="AO6282">
        <f t="shared" si="98"/>
        <v>55</v>
      </c>
      <c r="AP6282" t="b">
        <v>0</v>
      </c>
    </row>
    <row r="6283" spans="1:42" x14ac:dyDescent="0.25">
      <c r="A6283" t="s">
        <v>9127</v>
      </c>
      <c r="B6283">
        <v>1</v>
      </c>
      <c r="C6283" t="s">
        <v>40</v>
      </c>
      <c r="D6283" t="s">
        <v>41</v>
      </c>
      <c r="E6283" t="s">
        <v>5173</v>
      </c>
      <c r="F6283">
        <v>94938</v>
      </c>
      <c r="G6283" t="s">
        <v>5174</v>
      </c>
      <c r="H6283">
        <v>38.021771999999999</v>
      </c>
      <c r="I6283">
        <v>-122.691744</v>
      </c>
      <c r="J6283">
        <v>1</v>
      </c>
      <c r="K6283">
        <v>0</v>
      </c>
      <c r="L6283">
        <v>1</v>
      </c>
      <c r="M6283">
        <v>1</v>
      </c>
      <c r="N6283" t="str">
        <f>VLOOKUP(O6283:O13314,'VLOOKUP Ranges'!$A$9:$B$12,2,TRUE)</f>
        <v>9-29</v>
      </c>
      <c r="O6283">
        <v>15</v>
      </c>
      <c r="P6283">
        <v>1</v>
      </c>
      <c r="Q6283" t="s">
        <v>44</v>
      </c>
      <c r="R6283" t="s">
        <v>66</v>
      </c>
      <c r="S6283" t="s">
        <v>66</v>
      </c>
      <c r="T6283" t="s">
        <v>66</v>
      </c>
      <c r="U6283" t="s">
        <v>66</v>
      </c>
      <c r="V6283" t="s">
        <v>66</v>
      </c>
      <c r="W6283" t="s">
        <v>66</v>
      </c>
      <c r="X6283">
        <v>1</v>
      </c>
      <c r="Y6283" t="str">
        <f>VLOOKUP(Z6283:Z13314,'VLOOKUP Ranges'!$A$2:$B$5,2,TRUE)</f>
        <v>18-35</v>
      </c>
      <c r="Z6283">
        <v>19.5</v>
      </c>
      <c r="AA6283">
        <v>239.75</v>
      </c>
      <c r="AB6283" t="s">
        <v>44</v>
      </c>
      <c r="AC6283">
        <v>0</v>
      </c>
      <c r="AD6283">
        <v>59</v>
      </c>
      <c r="AE6283">
        <v>5471</v>
      </c>
      <c r="AG6283" t="b">
        <v>1</v>
      </c>
      <c r="AH6283" t="b">
        <v>0</v>
      </c>
      <c r="AI6283" t="b">
        <v>0</v>
      </c>
      <c r="AJ6283" t="b">
        <v>1</v>
      </c>
      <c r="AK6283" t="b">
        <v>0</v>
      </c>
      <c r="AL6283" t="b">
        <v>0</v>
      </c>
      <c r="AM6283" t="b">
        <v>1</v>
      </c>
      <c r="AN6283">
        <v>15.983333333333301</v>
      </c>
      <c r="AO6283">
        <f t="shared" si="98"/>
        <v>20</v>
      </c>
      <c r="AP6283" t="b">
        <v>0</v>
      </c>
    </row>
    <row r="6284" spans="1:42" x14ac:dyDescent="0.25">
      <c r="A6284" t="s">
        <v>9128</v>
      </c>
      <c r="B6284">
        <v>1</v>
      </c>
      <c r="C6284" t="s">
        <v>40</v>
      </c>
      <c r="D6284" t="s">
        <v>41</v>
      </c>
      <c r="E6284" t="s">
        <v>815</v>
      </c>
      <c r="F6284">
        <v>94940</v>
      </c>
      <c r="G6284" t="s">
        <v>816</v>
      </c>
      <c r="H6284">
        <v>38.129308000000002</v>
      </c>
      <c r="I6284">
        <v>-122.83481500000001</v>
      </c>
      <c r="J6284">
        <v>1</v>
      </c>
      <c r="K6284">
        <v>0</v>
      </c>
      <c r="L6284">
        <v>1</v>
      </c>
      <c r="M6284">
        <v>1</v>
      </c>
      <c r="N6284" t="str">
        <f>VLOOKUP(O6284:O13315,'VLOOKUP Ranges'!$A$9:$B$12,2,TRUE)</f>
        <v>9-29</v>
      </c>
      <c r="O6284">
        <v>24</v>
      </c>
      <c r="P6284">
        <v>1</v>
      </c>
      <c r="Q6284" t="s">
        <v>45</v>
      </c>
      <c r="R6284" t="s">
        <v>66</v>
      </c>
      <c r="S6284" t="s">
        <v>66</v>
      </c>
      <c r="T6284" t="s">
        <v>66</v>
      </c>
      <c r="U6284" t="s">
        <v>66</v>
      </c>
      <c r="V6284" t="s">
        <v>66</v>
      </c>
      <c r="W6284" t="s">
        <v>66</v>
      </c>
      <c r="X6284">
        <v>0</v>
      </c>
      <c r="Y6284" t="str">
        <f>VLOOKUP(Z6284:Z13315,'VLOOKUP Ranges'!$A$2:$B$5,2,TRUE)</f>
        <v>18-35</v>
      </c>
      <c r="Z6284">
        <v>24.2</v>
      </c>
      <c r="AA6284">
        <v>609.04999999999995</v>
      </c>
      <c r="AB6284" t="s">
        <v>44</v>
      </c>
      <c r="AC6284">
        <v>0</v>
      </c>
      <c r="AD6284">
        <v>46</v>
      </c>
      <c r="AE6284">
        <v>5865</v>
      </c>
      <c r="AG6284" t="b">
        <v>0</v>
      </c>
      <c r="AH6284" t="b">
        <v>1</v>
      </c>
      <c r="AI6284" t="b">
        <v>0</v>
      </c>
      <c r="AJ6284" t="b">
        <v>1</v>
      </c>
      <c r="AK6284" t="b">
        <v>0</v>
      </c>
      <c r="AL6284" t="b">
        <v>0</v>
      </c>
      <c r="AM6284" t="b">
        <v>1</v>
      </c>
      <c r="AN6284">
        <v>25.377083333333299</v>
      </c>
      <c r="AO6284">
        <f t="shared" si="98"/>
        <v>25</v>
      </c>
      <c r="AP6284" t="b">
        <v>0</v>
      </c>
    </row>
    <row r="6285" spans="1:42" x14ac:dyDescent="0.25">
      <c r="A6285" t="s">
        <v>9129</v>
      </c>
      <c r="B6285">
        <v>1</v>
      </c>
      <c r="C6285" t="s">
        <v>40</v>
      </c>
      <c r="D6285" t="s">
        <v>41</v>
      </c>
      <c r="E6285" t="s">
        <v>1872</v>
      </c>
      <c r="F6285">
        <v>94941</v>
      </c>
      <c r="G6285" t="s">
        <v>1873</v>
      </c>
      <c r="H6285">
        <v>37.901370999999997</v>
      </c>
      <c r="I6285">
        <v>-122.572024</v>
      </c>
      <c r="J6285">
        <v>0</v>
      </c>
      <c r="K6285">
        <v>0</v>
      </c>
      <c r="L6285">
        <v>1</v>
      </c>
      <c r="M6285">
        <v>1</v>
      </c>
      <c r="N6285" t="str">
        <f>VLOOKUP(O6285:O13316,'VLOOKUP Ranges'!$A$9:$B$12,2,TRUE)</f>
        <v>29-55</v>
      </c>
      <c r="O6285">
        <v>37</v>
      </c>
      <c r="P6285">
        <v>1</v>
      </c>
      <c r="Q6285" t="s">
        <v>44</v>
      </c>
      <c r="R6285" t="s">
        <v>66</v>
      </c>
      <c r="S6285" t="s">
        <v>66</v>
      </c>
      <c r="T6285" t="s">
        <v>66</v>
      </c>
      <c r="U6285" t="s">
        <v>66</v>
      </c>
      <c r="V6285" t="s">
        <v>66</v>
      </c>
      <c r="W6285" t="s">
        <v>66</v>
      </c>
      <c r="X6285">
        <v>0</v>
      </c>
      <c r="Y6285" t="str">
        <f>VLOOKUP(Z6285:Z13316,'VLOOKUP Ranges'!$A$2:$B$5,2,TRUE)</f>
        <v>18-35</v>
      </c>
      <c r="Z6285">
        <v>19.350000000000001</v>
      </c>
      <c r="AA6285">
        <v>683.75</v>
      </c>
      <c r="AB6285" t="s">
        <v>44</v>
      </c>
      <c r="AC6285">
        <v>0</v>
      </c>
      <c r="AD6285">
        <v>31</v>
      </c>
      <c r="AE6285">
        <v>2360</v>
      </c>
      <c r="AG6285" t="b">
        <v>0</v>
      </c>
      <c r="AH6285" t="b">
        <v>0</v>
      </c>
      <c r="AI6285" t="b">
        <v>0</v>
      </c>
      <c r="AJ6285" t="b">
        <v>1</v>
      </c>
      <c r="AK6285" t="b">
        <v>0</v>
      </c>
      <c r="AL6285" t="b">
        <v>1</v>
      </c>
      <c r="AM6285" t="b">
        <v>0</v>
      </c>
      <c r="AN6285">
        <v>18.479729729729701</v>
      </c>
      <c r="AO6285">
        <f t="shared" si="98"/>
        <v>20</v>
      </c>
      <c r="AP6285" t="b">
        <v>0</v>
      </c>
    </row>
    <row r="6286" spans="1:42" x14ac:dyDescent="0.25">
      <c r="A6286" t="s">
        <v>9130</v>
      </c>
      <c r="B6286">
        <v>1</v>
      </c>
      <c r="C6286" t="s">
        <v>40</v>
      </c>
      <c r="D6286" t="s">
        <v>41</v>
      </c>
      <c r="E6286" t="s">
        <v>821</v>
      </c>
      <c r="F6286">
        <v>94946</v>
      </c>
      <c r="G6286" t="s">
        <v>822</v>
      </c>
      <c r="H6286">
        <v>38.065359000000001</v>
      </c>
      <c r="I6286">
        <v>-122.665566</v>
      </c>
      <c r="J6286">
        <v>0</v>
      </c>
      <c r="K6286">
        <v>1</v>
      </c>
      <c r="L6286">
        <v>1</v>
      </c>
      <c r="M6286">
        <v>0</v>
      </c>
      <c r="N6286" t="str">
        <f>VLOOKUP(O6286:O13317,'VLOOKUP Ranges'!$A$9:$B$12,2,TRUE)</f>
        <v>29-55</v>
      </c>
      <c r="O6286">
        <v>50</v>
      </c>
      <c r="P6286">
        <v>1</v>
      </c>
      <c r="Q6286" t="s">
        <v>45</v>
      </c>
      <c r="R6286" t="s">
        <v>44</v>
      </c>
      <c r="S6286" t="s">
        <v>44</v>
      </c>
      <c r="T6286" t="s">
        <v>44</v>
      </c>
      <c r="U6286" t="s">
        <v>45</v>
      </c>
      <c r="V6286" t="s">
        <v>45</v>
      </c>
      <c r="W6286" t="s">
        <v>45</v>
      </c>
      <c r="X6286">
        <v>1</v>
      </c>
      <c r="Y6286" t="str">
        <f>VLOOKUP(Z6286:Z13317,'VLOOKUP Ranges'!$A$2:$B$5,2,TRUE)</f>
        <v>89-118</v>
      </c>
      <c r="Z6286">
        <v>100.65</v>
      </c>
      <c r="AA6286">
        <v>5189.75</v>
      </c>
      <c r="AB6286" t="s">
        <v>44</v>
      </c>
      <c r="AC6286">
        <v>0</v>
      </c>
      <c r="AD6286">
        <v>40</v>
      </c>
      <c r="AE6286">
        <v>5791</v>
      </c>
      <c r="AG6286" t="b">
        <v>1</v>
      </c>
      <c r="AH6286" t="b">
        <v>0</v>
      </c>
      <c r="AI6286" t="b">
        <v>1</v>
      </c>
      <c r="AJ6286" t="b">
        <v>0</v>
      </c>
      <c r="AK6286" t="b">
        <v>0</v>
      </c>
      <c r="AL6286" t="b">
        <v>1</v>
      </c>
      <c r="AM6286" t="b">
        <v>0</v>
      </c>
      <c r="AN6286">
        <v>103.795</v>
      </c>
      <c r="AO6286">
        <f t="shared" si="98"/>
        <v>101</v>
      </c>
      <c r="AP6286" t="b">
        <v>0</v>
      </c>
    </row>
    <row r="6287" spans="1:42" x14ac:dyDescent="0.25">
      <c r="A6287" t="s">
        <v>9131</v>
      </c>
      <c r="B6287">
        <v>1</v>
      </c>
      <c r="C6287" t="s">
        <v>40</v>
      </c>
      <c r="D6287" t="s">
        <v>41</v>
      </c>
      <c r="E6287" t="s">
        <v>818</v>
      </c>
      <c r="F6287">
        <v>94947</v>
      </c>
      <c r="G6287" t="s">
        <v>824</v>
      </c>
      <c r="H6287">
        <v>38.112166000000002</v>
      </c>
      <c r="I6287">
        <v>-122.634384</v>
      </c>
      <c r="J6287">
        <v>0</v>
      </c>
      <c r="K6287">
        <v>0</v>
      </c>
      <c r="L6287">
        <v>0</v>
      </c>
      <c r="M6287">
        <v>0</v>
      </c>
      <c r="N6287" t="str">
        <f>VLOOKUP(O6287:O13318,'VLOOKUP Ranges'!$A$9:$B$12,2,TRUE)</f>
        <v>29-55</v>
      </c>
      <c r="O6287">
        <v>54</v>
      </c>
      <c r="P6287">
        <v>1</v>
      </c>
      <c r="Q6287" t="s">
        <v>44</v>
      </c>
      <c r="R6287" t="s">
        <v>44</v>
      </c>
      <c r="S6287" t="s">
        <v>44</v>
      </c>
      <c r="T6287" t="s">
        <v>45</v>
      </c>
      <c r="U6287" t="s">
        <v>44</v>
      </c>
      <c r="V6287" t="s">
        <v>45</v>
      </c>
      <c r="W6287" t="s">
        <v>45</v>
      </c>
      <c r="X6287">
        <v>1</v>
      </c>
      <c r="Y6287" t="str">
        <f>VLOOKUP(Z6287:Z13318,'VLOOKUP Ranges'!$A$2:$B$5,2,TRUE)</f>
        <v>89-118</v>
      </c>
      <c r="Z6287">
        <v>94.1</v>
      </c>
      <c r="AA6287">
        <v>5060.8999999999996</v>
      </c>
      <c r="AB6287" t="s">
        <v>44</v>
      </c>
      <c r="AC6287">
        <v>0</v>
      </c>
      <c r="AD6287">
        <v>70</v>
      </c>
      <c r="AE6287">
        <v>4084</v>
      </c>
      <c r="AG6287" t="b">
        <v>1</v>
      </c>
      <c r="AH6287" t="b">
        <v>0</v>
      </c>
      <c r="AI6287" t="b">
        <v>1</v>
      </c>
      <c r="AJ6287" t="b">
        <v>0</v>
      </c>
      <c r="AK6287" t="b">
        <v>1</v>
      </c>
      <c r="AL6287" t="b">
        <v>0</v>
      </c>
      <c r="AM6287" t="b">
        <v>0</v>
      </c>
      <c r="AN6287">
        <v>93.720370370370304</v>
      </c>
      <c r="AO6287">
        <f t="shared" si="98"/>
        <v>95</v>
      </c>
      <c r="AP6287" t="b">
        <v>0</v>
      </c>
    </row>
    <row r="6288" spans="1:42" x14ac:dyDescent="0.25">
      <c r="A6288" t="s">
        <v>9132</v>
      </c>
      <c r="B6288">
        <v>1</v>
      </c>
      <c r="C6288" t="s">
        <v>40</v>
      </c>
      <c r="D6288" t="s">
        <v>41</v>
      </c>
      <c r="E6288" t="s">
        <v>818</v>
      </c>
      <c r="F6288">
        <v>94949</v>
      </c>
      <c r="G6288" t="s">
        <v>826</v>
      </c>
      <c r="H6288">
        <v>38.067203999999997</v>
      </c>
      <c r="I6288">
        <v>-122.52400400000001</v>
      </c>
      <c r="J6288">
        <v>0</v>
      </c>
      <c r="K6288">
        <v>0</v>
      </c>
      <c r="L6288">
        <v>0</v>
      </c>
      <c r="M6288">
        <v>0</v>
      </c>
      <c r="N6288" t="str">
        <f>VLOOKUP(O6288:O13319,'VLOOKUP Ranges'!$A$9:$B$12,2,TRUE)</f>
        <v>1-9</v>
      </c>
      <c r="O6288">
        <v>3</v>
      </c>
      <c r="P6288">
        <v>1</v>
      </c>
      <c r="Q6288" t="s">
        <v>44</v>
      </c>
      <c r="R6288" t="s">
        <v>45</v>
      </c>
      <c r="S6288" t="s">
        <v>44</v>
      </c>
      <c r="T6288" t="s">
        <v>44</v>
      </c>
      <c r="U6288" t="s">
        <v>44</v>
      </c>
      <c r="V6288" t="s">
        <v>44</v>
      </c>
      <c r="W6288" t="s">
        <v>44</v>
      </c>
      <c r="X6288">
        <v>1</v>
      </c>
      <c r="Y6288" t="str">
        <f>VLOOKUP(Z6288:Z13319,'VLOOKUP Ranges'!$A$2:$B$5,2,TRUE)</f>
        <v>70-89</v>
      </c>
      <c r="Z6288">
        <v>74.55</v>
      </c>
      <c r="AA6288">
        <v>233.65</v>
      </c>
      <c r="AB6288" t="s">
        <v>44</v>
      </c>
      <c r="AC6288">
        <v>0</v>
      </c>
      <c r="AD6288">
        <v>58</v>
      </c>
      <c r="AE6288">
        <v>5125</v>
      </c>
      <c r="AG6288" t="b">
        <v>0</v>
      </c>
      <c r="AH6288" t="b">
        <v>0</v>
      </c>
      <c r="AI6288" t="b">
        <v>1</v>
      </c>
      <c r="AJ6288" t="b">
        <v>0</v>
      </c>
      <c r="AK6288" t="b">
        <v>0</v>
      </c>
      <c r="AL6288" t="b">
        <v>1</v>
      </c>
      <c r="AM6288" t="b">
        <v>0</v>
      </c>
      <c r="AN6288">
        <v>77.883333333333297</v>
      </c>
      <c r="AO6288">
        <f t="shared" si="98"/>
        <v>75</v>
      </c>
      <c r="AP6288" t="b">
        <v>1</v>
      </c>
    </row>
    <row r="6289" spans="1:42" x14ac:dyDescent="0.25">
      <c r="A6289" t="s">
        <v>9133</v>
      </c>
      <c r="B6289">
        <v>1</v>
      </c>
      <c r="C6289" t="s">
        <v>40</v>
      </c>
      <c r="D6289" t="s">
        <v>41</v>
      </c>
      <c r="E6289" t="s">
        <v>5178</v>
      </c>
      <c r="F6289">
        <v>94951</v>
      </c>
      <c r="G6289" t="s">
        <v>5179</v>
      </c>
      <c r="H6289">
        <v>38.325598999999997</v>
      </c>
      <c r="I6289">
        <v>-122.642352</v>
      </c>
      <c r="J6289">
        <v>1</v>
      </c>
      <c r="K6289">
        <v>0</v>
      </c>
      <c r="L6289">
        <v>0</v>
      </c>
      <c r="M6289">
        <v>0</v>
      </c>
      <c r="N6289" t="str">
        <f>VLOOKUP(O6289:O13320,'VLOOKUP Ranges'!$A$9:$B$12,2,TRUE)</f>
        <v>1-9</v>
      </c>
      <c r="O6289">
        <v>5</v>
      </c>
      <c r="P6289">
        <v>1</v>
      </c>
      <c r="Q6289" t="s">
        <v>44</v>
      </c>
      <c r="R6289" t="s">
        <v>44</v>
      </c>
      <c r="S6289" t="s">
        <v>44</v>
      </c>
      <c r="T6289" t="s">
        <v>45</v>
      </c>
      <c r="U6289" t="s">
        <v>45</v>
      </c>
      <c r="V6289" t="s">
        <v>44</v>
      </c>
      <c r="W6289" t="s">
        <v>44</v>
      </c>
      <c r="X6289">
        <v>0</v>
      </c>
      <c r="Y6289" t="str">
        <f>VLOOKUP(Z6289:Z13320,'VLOOKUP Ranges'!$A$2:$B$5,2,TRUE)</f>
        <v>35-70</v>
      </c>
      <c r="Z6289">
        <v>56.15</v>
      </c>
      <c r="AA6289">
        <v>291.45</v>
      </c>
      <c r="AB6289" t="s">
        <v>44</v>
      </c>
      <c r="AC6289">
        <v>0</v>
      </c>
      <c r="AD6289">
        <v>78</v>
      </c>
      <c r="AE6289">
        <v>5232</v>
      </c>
      <c r="AG6289" t="b">
        <v>0</v>
      </c>
      <c r="AH6289" t="b">
        <v>0</v>
      </c>
      <c r="AI6289" t="b">
        <v>0</v>
      </c>
      <c r="AJ6289" t="b">
        <v>0</v>
      </c>
      <c r="AK6289" t="b">
        <v>0</v>
      </c>
      <c r="AL6289" t="b">
        <v>1</v>
      </c>
      <c r="AM6289" t="b">
        <v>0</v>
      </c>
      <c r="AN6289">
        <v>58.29</v>
      </c>
      <c r="AO6289">
        <f t="shared" si="98"/>
        <v>57</v>
      </c>
      <c r="AP6289" t="b">
        <v>0</v>
      </c>
    </row>
    <row r="6290" spans="1:42" x14ac:dyDescent="0.25">
      <c r="A6290" t="s">
        <v>9134</v>
      </c>
      <c r="B6290">
        <v>1</v>
      </c>
      <c r="C6290" t="s">
        <v>40</v>
      </c>
      <c r="D6290" t="s">
        <v>41</v>
      </c>
      <c r="E6290" t="s">
        <v>5181</v>
      </c>
      <c r="F6290">
        <v>94952</v>
      </c>
      <c r="G6290" t="s">
        <v>5182</v>
      </c>
      <c r="H6290">
        <v>38.237017999999999</v>
      </c>
      <c r="I6290">
        <v>-122.77872000000001</v>
      </c>
      <c r="J6290">
        <v>1</v>
      </c>
      <c r="K6290">
        <v>0</v>
      </c>
      <c r="L6290">
        <v>0</v>
      </c>
      <c r="M6290">
        <v>0</v>
      </c>
      <c r="N6290" t="str">
        <f>VLOOKUP(O6290:O13321,'VLOOKUP Ranges'!$A$9:$B$12,2,TRUE)</f>
        <v>29-55</v>
      </c>
      <c r="O6290">
        <v>33</v>
      </c>
      <c r="P6290">
        <v>1</v>
      </c>
      <c r="Q6290" t="s">
        <v>44</v>
      </c>
      <c r="R6290" t="s">
        <v>66</v>
      </c>
      <c r="S6290" t="s">
        <v>66</v>
      </c>
      <c r="T6290" t="s">
        <v>66</v>
      </c>
      <c r="U6290" t="s">
        <v>66</v>
      </c>
      <c r="V6290" t="s">
        <v>66</v>
      </c>
      <c r="W6290" t="s">
        <v>66</v>
      </c>
      <c r="X6290">
        <v>0</v>
      </c>
      <c r="Y6290" t="str">
        <f>VLOOKUP(Z6290:Z13321,'VLOOKUP Ranges'!$A$2:$B$5,2,TRUE)</f>
        <v>18-35</v>
      </c>
      <c r="Z6290">
        <v>20.350000000000001</v>
      </c>
      <c r="AA6290">
        <v>689.75</v>
      </c>
      <c r="AB6290" t="s">
        <v>44</v>
      </c>
      <c r="AC6290">
        <v>0</v>
      </c>
      <c r="AD6290">
        <v>71</v>
      </c>
      <c r="AE6290">
        <v>2507</v>
      </c>
      <c r="AG6290" t="b">
        <v>0</v>
      </c>
      <c r="AH6290" t="b">
        <v>1</v>
      </c>
      <c r="AI6290" t="b">
        <v>0</v>
      </c>
      <c r="AJ6290" t="b">
        <v>1</v>
      </c>
      <c r="AK6290" t="b">
        <v>0</v>
      </c>
      <c r="AL6290" t="b">
        <v>0</v>
      </c>
      <c r="AM6290" t="b">
        <v>1</v>
      </c>
      <c r="AN6290">
        <v>20.901515151515099</v>
      </c>
      <c r="AO6290">
        <f t="shared" si="98"/>
        <v>21</v>
      </c>
      <c r="AP6290" t="b">
        <v>0</v>
      </c>
    </row>
    <row r="6291" spans="1:42" x14ac:dyDescent="0.25">
      <c r="A6291" t="s">
        <v>9135</v>
      </c>
      <c r="B6291">
        <v>1</v>
      </c>
      <c r="C6291" t="s">
        <v>40</v>
      </c>
      <c r="D6291" t="s">
        <v>41</v>
      </c>
      <c r="E6291" t="s">
        <v>5181</v>
      </c>
      <c r="F6291">
        <v>94954</v>
      </c>
      <c r="G6291" t="s">
        <v>5184</v>
      </c>
      <c r="H6291">
        <v>38.235021000000003</v>
      </c>
      <c r="I6291">
        <v>-122.557332</v>
      </c>
      <c r="J6291">
        <v>0</v>
      </c>
      <c r="K6291">
        <v>0</v>
      </c>
      <c r="L6291">
        <v>0</v>
      </c>
      <c r="M6291">
        <v>0</v>
      </c>
      <c r="N6291" t="str">
        <f>VLOOKUP(O6291:O13322,'VLOOKUP Ranges'!$A$9:$B$12,2,TRUE)</f>
        <v>29-55</v>
      </c>
      <c r="O6291">
        <v>41</v>
      </c>
      <c r="P6291">
        <v>1</v>
      </c>
      <c r="Q6291" t="s">
        <v>45</v>
      </c>
      <c r="R6291" t="s">
        <v>44</v>
      </c>
      <c r="S6291" t="s">
        <v>45</v>
      </c>
      <c r="T6291" t="s">
        <v>45</v>
      </c>
      <c r="U6291" t="s">
        <v>44</v>
      </c>
      <c r="V6291" t="s">
        <v>45</v>
      </c>
      <c r="W6291" t="s">
        <v>45</v>
      </c>
      <c r="X6291">
        <v>1</v>
      </c>
      <c r="Y6291" t="str">
        <f>VLOOKUP(Z6291:Z13322,'VLOOKUP Ranges'!$A$2:$B$5,2,TRUE)</f>
        <v>70-89</v>
      </c>
      <c r="Z6291">
        <v>80.55</v>
      </c>
      <c r="AA6291">
        <v>3263.9</v>
      </c>
      <c r="AB6291" t="s">
        <v>44</v>
      </c>
      <c r="AC6291">
        <v>0</v>
      </c>
      <c r="AD6291">
        <v>29</v>
      </c>
      <c r="AE6291">
        <v>4176</v>
      </c>
      <c r="AG6291" t="b">
        <v>1</v>
      </c>
      <c r="AH6291" t="b">
        <v>0</v>
      </c>
      <c r="AI6291" t="b">
        <v>0</v>
      </c>
      <c r="AJ6291" t="b">
        <v>0</v>
      </c>
      <c r="AK6291" t="b">
        <v>0</v>
      </c>
      <c r="AL6291" t="b">
        <v>1</v>
      </c>
      <c r="AM6291" t="b">
        <v>0</v>
      </c>
      <c r="AN6291">
        <v>79.607317073170705</v>
      </c>
      <c r="AO6291">
        <f t="shared" si="98"/>
        <v>81</v>
      </c>
      <c r="AP6291" t="b">
        <v>0</v>
      </c>
    </row>
    <row r="6292" spans="1:42" x14ac:dyDescent="0.25">
      <c r="A6292" t="s">
        <v>9136</v>
      </c>
      <c r="B6292">
        <v>1</v>
      </c>
      <c r="C6292" t="s">
        <v>40</v>
      </c>
      <c r="D6292" t="s">
        <v>41</v>
      </c>
      <c r="E6292" t="s">
        <v>2750</v>
      </c>
      <c r="F6292">
        <v>94956</v>
      </c>
      <c r="G6292" t="s">
        <v>2751</v>
      </c>
      <c r="H6292">
        <v>38.060263999999997</v>
      </c>
      <c r="I6292">
        <v>-122.830646</v>
      </c>
      <c r="J6292">
        <v>0</v>
      </c>
      <c r="K6292">
        <v>0</v>
      </c>
      <c r="L6292">
        <v>1</v>
      </c>
      <c r="M6292">
        <v>1</v>
      </c>
      <c r="N6292" t="str">
        <f>VLOOKUP(O6292:O13323,'VLOOKUP Ranges'!$A$9:$B$12,2,TRUE)</f>
        <v>29-55</v>
      </c>
      <c r="O6292">
        <v>34</v>
      </c>
      <c r="P6292">
        <v>0</v>
      </c>
      <c r="Q6292" t="s">
        <v>62</v>
      </c>
      <c r="R6292" t="s">
        <v>45</v>
      </c>
      <c r="S6292" t="s">
        <v>44</v>
      </c>
      <c r="T6292" t="s">
        <v>45</v>
      </c>
      <c r="U6292" t="s">
        <v>45</v>
      </c>
      <c r="V6292" t="s">
        <v>45</v>
      </c>
      <c r="W6292" t="s">
        <v>45</v>
      </c>
      <c r="X6292">
        <v>0</v>
      </c>
      <c r="Y6292" t="str">
        <f>VLOOKUP(Z6292:Z13323,'VLOOKUP Ranges'!$A$2:$B$5,2,TRUE)</f>
        <v>35-70</v>
      </c>
      <c r="Z6292">
        <v>61.25</v>
      </c>
      <c r="AA6292">
        <v>1993.2</v>
      </c>
      <c r="AB6292" t="s">
        <v>44</v>
      </c>
      <c r="AC6292">
        <v>0</v>
      </c>
      <c r="AD6292">
        <v>37</v>
      </c>
      <c r="AE6292">
        <v>3607</v>
      </c>
      <c r="AG6292" t="b">
        <v>1</v>
      </c>
      <c r="AH6292" t="b">
        <v>0</v>
      </c>
      <c r="AI6292" t="b">
        <v>0</v>
      </c>
      <c r="AJ6292" t="b">
        <v>0</v>
      </c>
      <c r="AK6292" t="b">
        <v>0</v>
      </c>
      <c r="AL6292" t="b">
        <v>0</v>
      </c>
      <c r="AM6292" t="b">
        <v>1</v>
      </c>
      <c r="AN6292">
        <v>58.6235294117647</v>
      </c>
      <c r="AO6292">
        <f t="shared" si="98"/>
        <v>62</v>
      </c>
      <c r="AP6292" t="b">
        <v>0</v>
      </c>
    </row>
    <row r="6293" spans="1:42" x14ac:dyDescent="0.25">
      <c r="A6293" t="s">
        <v>9137</v>
      </c>
      <c r="B6293">
        <v>1</v>
      </c>
      <c r="C6293" t="s">
        <v>40</v>
      </c>
      <c r="D6293" t="s">
        <v>41</v>
      </c>
      <c r="E6293" t="s">
        <v>828</v>
      </c>
      <c r="F6293">
        <v>94960</v>
      </c>
      <c r="G6293" t="s">
        <v>829</v>
      </c>
      <c r="H6293">
        <v>37.992719999999998</v>
      </c>
      <c r="I6293">
        <v>-122.57502599999999</v>
      </c>
      <c r="J6293">
        <v>0</v>
      </c>
      <c r="K6293">
        <v>0</v>
      </c>
      <c r="L6293">
        <v>1</v>
      </c>
      <c r="M6293">
        <v>1</v>
      </c>
      <c r="N6293" t="str">
        <f>VLOOKUP(O6293:O13324,'VLOOKUP Ranges'!$A$9:$B$12,2,TRUE)</f>
        <v>9-29</v>
      </c>
      <c r="O6293">
        <v>13</v>
      </c>
      <c r="P6293">
        <v>1</v>
      </c>
      <c r="Q6293" t="s">
        <v>44</v>
      </c>
      <c r="R6293" t="s">
        <v>66</v>
      </c>
      <c r="S6293" t="s">
        <v>66</v>
      </c>
      <c r="T6293" t="s">
        <v>66</v>
      </c>
      <c r="U6293" t="s">
        <v>66</v>
      </c>
      <c r="V6293" t="s">
        <v>66</v>
      </c>
      <c r="W6293" t="s">
        <v>66</v>
      </c>
      <c r="X6293">
        <v>1</v>
      </c>
      <c r="Y6293" t="str">
        <f>VLOOKUP(Z6293:Z13324,'VLOOKUP Ranges'!$A$2:$B$5,2,TRUE)</f>
        <v>18-35</v>
      </c>
      <c r="Z6293">
        <v>20.45</v>
      </c>
      <c r="AA6293">
        <v>254.5</v>
      </c>
      <c r="AB6293" t="s">
        <v>44</v>
      </c>
      <c r="AC6293">
        <v>0</v>
      </c>
      <c r="AD6293">
        <v>25</v>
      </c>
      <c r="AE6293">
        <v>5417</v>
      </c>
      <c r="AG6293" t="b">
        <v>0</v>
      </c>
      <c r="AH6293" t="b">
        <v>0</v>
      </c>
      <c r="AI6293" t="b">
        <v>0</v>
      </c>
      <c r="AJ6293" t="b">
        <v>1</v>
      </c>
      <c r="AK6293" t="b">
        <v>0</v>
      </c>
      <c r="AL6293" t="b">
        <v>0</v>
      </c>
      <c r="AM6293" t="b">
        <v>1</v>
      </c>
      <c r="AN6293">
        <v>19.576923076922998</v>
      </c>
      <c r="AO6293">
        <f t="shared" si="98"/>
        <v>21</v>
      </c>
      <c r="AP6293" t="b">
        <v>0</v>
      </c>
    </row>
    <row r="6294" spans="1:42" x14ac:dyDescent="0.25">
      <c r="A6294" t="s">
        <v>9138</v>
      </c>
      <c r="B6294">
        <v>1</v>
      </c>
      <c r="C6294" t="s">
        <v>40</v>
      </c>
      <c r="D6294" t="s">
        <v>41</v>
      </c>
      <c r="E6294" t="s">
        <v>5187</v>
      </c>
      <c r="F6294">
        <v>94963</v>
      </c>
      <c r="G6294" t="s">
        <v>5188</v>
      </c>
      <c r="H6294">
        <v>38.004739999999998</v>
      </c>
      <c r="I6294">
        <v>-122.66371700000001</v>
      </c>
      <c r="J6294">
        <v>0</v>
      </c>
      <c r="K6294">
        <v>0</v>
      </c>
      <c r="L6294">
        <v>0</v>
      </c>
      <c r="M6294">
        <v>0</v>
      </c>
      <c r="N6294" t="str">
        <f>VLOOKUP(O6294:O13325,'VLOOKUP Ranges'!$A$9:$B$12,2,TRUE)</f>
        <v>9-29</v>
      </c>
      <c r="O6294">
        <v>20</v>
      </c>
      <c r="P6294">
        <v>1</v>
      </c>
      <c r="Q6294" t="s">
        <v>44</v>
      </c>
      <c r="R6294" t="s">
        <v>66</v>
      </c>
      <c r="S6294" t="s">
        <v>66</v>
      </c>
      <c r="T6294" t="s">
        <v>66</v>
      </c>
      <c r="U6294" t="s">
        <v>66</v>
      </c>
      <c r="V6294" t="s">
        <v>66</v>
      </c>
      <c r="W6294" t="s">
        <v>66</v>
      </c>
      <c r="X6294">
        <v>1</v>
      </c>
      <c r="Y6294" t="str">
        <f>VLOOKUP(Z6294:Z13325,'VLOOKUP Ranges'!$A$2:$B$5,2,TRUE)</f>
        <v>18-35</v>
      </c>
      <c r="Z6294">
        <v>18.899999999999999</v>
      </c>
      <c r="AA6294">
        <v>347.65</v>
      </c>
      <c r="AB6294" t="s">
        <v>44</v>
      </c>
      <c r="AC6294">
        <v>0</v>
      </c>
      <c r="AD6294">
        <v>51</v>
      </c>
      <c r="AE6294">
        <v>4277</v>
      </c>
      <c r="AG6294" t="b">
        <v>0</v>
      </c>
      <c r="AH6294" t="b">
        <v>0</v>
      </c>
      <c r="AI6294" t="b">
        <v>0</v>
      </c>
      <c r="AJ6294" t="b">
        <v>1</v>
      </c>
      <c r="AK6294" t="b">
        <v>1</v>
      </c>
      <c r="AL6294" t="b">
        <v>0</v>
      </c>
      <c r="AM6294" t="b">
        <v>0</v>
      </c>
      <c r="AN6294">
        <v>17.3825</v>
      </c>
      <c r="AO6294">
        <f t="shared" si="98"/>
        <v>19</v>
      </c>
      <c r="AP6294" t="b">
        <v>0</v>
      </c>
    </row>
    <row r="6295" spans="1:42" x14ac:dyDescent="0.25">
      <c r="A6295" t="s">
        <v>9139</v>
      </c>
      <c r="B6295">
        <v>1</v>
      </c>
      <c r="C6295" t="s">
        <v>40</v>
      </c>
      <c r="D6295" t="s">
        <v>41</v>
      </c>
      <c r="E6295" t="s">
        <v>5190</v>
      </c>
      <c r="F6295">
        <v>94964</v>
      </c>
      <c r="G6295" t="s">
        <v>5191</v>
      </c>
      <c r="H6295">
        <v>37.942551000000002</v>
      </c>
      <c r="I6295">
        <v>-122.491642</v>
      </c>
      <c r="J6295">
        <v>0</v>
      </c>
      <c r="K6295">
        <v>1</v>
      </c>
      <c r="L6295">
        <v>0</v>
      </c>
      <c r="M6295">
        <v>0</v>
      </c>
      <c r="N6295" t="str">
        <f>VLOOKUP(O6295:O13326,'VLOOKUP Ranges'!$A$9:$B$12,2,TRUE)</f>
        <v>29-55</v>
      </c>
      <c r="O6295">
        <v>51</v>
      </c>
      <c r="P6295">
        <v>1</v>
      </c>
      <c r="Q6295" t="s">
        <v>44</v>
      </c>
      <c r="R6295" t="s">
        <v>66</v>
      </c>
      <c r="S6295" t="s">
        <v>66</v>
      </c>
      <c r="T6295" t="s">
        <v>66</v>
      </c>
      <c r="U6295" t="s">
        <v>66</v>
      </c>
      <c r="V6295" t="s">
        <v>66</v>
      </c>
      <c r="W6295" t="s">
        <v>66</v>
      </c>
      <c r="X6295">
        <v>0</v>
      </c>
      <c r="Y6295" t="str">
        <f>VLOOKUP(Z6295:Z13326,'VLOOKUP Ranges'!$A$2:$B$5,2,TRUE)</f>
        <v>18-35</v>
      </c>
      <c r="Z6295">
        <v>19.600000000000001</v>
      </c>
      <c r="AA6295">
        <v>967.9</v>
      </c>
      <c r="AB6295" t="s">
        <v>44</v>
      </c>
      <c r="AC6295">
        <v>0</v>
      </c>
      <c r="AD6295">
        <v>68</v>
      </c>
      <c r="AE6295">
        <v>4224</v>
      </c>
      <c r="AG6295" t="b">
        <v>0</v>
      </c>
      <c r="AH6295" t="b">
        <v>1</v>
      </c>
      <c r="AI6295" t="b">
        <v>0</v>
      </c>
      <c r="AJ6295" t="b">
        <v>1</v>
      </c>
      <c r="AK6295" t="b">
        <v>1</v>
      </c>
      <c r="AL6295" t="b">
        <v>0</v>
      </c>
      <c r="AM6295" t="b">
        <v>0</v>
      </c>
      <c r="AN6295">
        <v>18.978431372549</v>
      </c>
      <c r="AO6295">
        <f t="shared" si="98"/>
        <v>20</v>
      </c>
      <c r="AP6295" t="b">
        <v>0</v>
      </c>
    </row>
    <row r="6296" spans="1:42" x14ac:dyDescent="0.25">
      <c r="A6296" t="s">
        <v>9140</v>
      </c>
      <c r="B6296">
        <v>1</v>
      </c>
      <c r="C6296" t="s">
        <v>40</v>
      </c>
      <c r="D6296" t="s">
        <v>41</v>
      </c>
      <c r="E6296" t="s">
        <v>1878</v>
      </c>
      <c r="F6296">
        <v>94970</v>
      </c>
      <c r="G6296" t="s">
        <v>1879</v>
      </c>
      <c r="H6296">
        <v>37.921137000000002</v>
      </c>
      <c r="I6296">
        <v>-122.657562</v>
      </c>
      <c r="J6296">
        <v>0</v>
      </c>
      <c r="K6296">
        <v>0</v>
      </c>
      <c r="L6296">
        <v>0</v>
      </c>
      <c r="M6296">
        <v>1</v>
      </c>
      <c r="N6296" t="str">
        <f>VLOOKUP(O6296:O13327,'VLOOKUP Ranges'!$A$9:$B$12,2,TRUE)</f>
        <v>29-55</v>
      </c>
      <c r="O6296">
        <v>41</v>
      </c>
      <c r="P6296">
        <v>1</v>
      </c>
      <c r="Q6296" t="s">
        <v>44</v>
      </c>
      <c r="R6296" t="s">
        <v>44</v>
      </c>
      <c r="S6296" t="s">
        <v>44</v>
      </c>
      <c r="T6296" t="s">
        <v>44</v>
      </c>
      <c r="U6296" t="s">
        <v>44</v>
      </c>
      <c r="V6296" t="s">
        <v>44</v>
      </c>
      <c r="W6296" t="s">
        <v>44</v>
      </c>
      <c r="X6296">
        <v>0</v>
      </c>
      <c r="Y6296" t="str">
        <f>VLOOKUP(Z6296:Z13327,'VLOOKUP Ranges'!$A$2:$B$5,2,TRUE)</f>
        <v>35-70</v>
      </c>
      <c r="Z6296">
        <v>45.2</v>
      </c>
      <c r="AA6296">
        <v>1841.9</v>
      </c>
      <c r="AB6296" t="s">
        <v>44</v>
      </c>
      <c r="AC6296">
        <v>0</v>
      </c>
      <c r="AD6296">
        <v>42</v>
      </c>
      <c r="AE6296">
        <v>4418</v>
      </c>
      <c r="AG6296" t="b">
        <v>0</v>
      </c>
      <c r="AH6296" t="b">
        <v>0</v>
      </c>
      <c r="AI6296" t="b">
        <v>0</v>
      </c>
      <c r="AJ6296" t="b">
        <v>0</v>
      </c>
      <c r="AK6296" t="b">
        <v>0</v>
      </c>
      <c r="AL6296" t="b">
        <v>0</v>
      </c>
      <c r="AM6296" t="b">
        <v>0</v>
      </c>
      <c r="AN6296">
        <v>44.924390243902401</v>
      </c>
      <c r="AO6296">
        <f t="shared" si="98"/>
        <v>46</v>
      </c>
      <c r="AP6296" t="b">
        <v>0</v>
      </c>
    </row>
    <row r="6297" spans="1:42" x14ac:dyDescent="0.25">
      <c r="A6297" t="s">
        <v>9141</v>
      </c>
      <c r="B6297">
        <v>1</v>
      </c>
      <c r="C6297" t="s">
        <v>40</v>
      </c>
      <c r="D6297" t="s">
        <v>41</v>
      </c>
      <c r="E6297" t="s">
        <v>834</v>
      </c>
      <c r="F6297">
        <v>94971</v>
      </c>
      <c r="G6297" t="s">
        <v>835</v>
      </c>
      <c r="H6297">
        <v>38.240769</v>
      </c>
      <c r="I6297">
        <v>-122.90104100000001</v>
      </c>
      <c r="J6297">
        <v>0</v>
      </c>
      <c r="K6297">
        <v>0</v>
      </c>
      <c r="L6297">
        <v>0</v>
      </c>
      <c r="M6297">
        <v>0</v>
      </c>
      <c r="N6297" t="str">
        <f>VLOOKUP(O6297:O13328,'VLOOKUP Ranges'!$A$9:$B$12,2,TRUE)</f>
        <v>9-29</v>
      </c>
      <c r="O6297">
        <v>13</v>
      </c>
      <c r="P6297">
        <v>1</v>
      </c>
      <c r="Q6297" t="s">
        <v>44</v>
      </c>
      <c r="R6297" t="s">
        <v>66</v>
      </c>
      <c r="S6297" t="s">
        <v>66</v>
      </c>
      <c r="T6297" t="s">
        <v>66</v>
      </c>
      <c r="U6297" t="s">
        <v>66</v>
      </c>
      <c r="V6297" t="s">
        <v>66</v>
      </c>
      <c r="W6297" t="s">
        <v>66</v>
      </c>
      <c r="X6297">
        <v>0</v>
      </c>
      <c r="Y6297" t="str">
        <f>VLOOKUP(Z6297:Z13328,'VLOOKUP Ranges'!$A$2:$B$5,2,TRUE)</f>
        <v>18-35</v>
      </c>
      <c r="Z6297">
        <v>19.45</v>
      </c>
      <c r="AA6297">
        <v>232.1</v>
      </c>
      <c r="AB6297" t="s">
        <v>44</v>
      </c>
      <c r="AC6297">
        <v>0</v>
      </c>
      <c r="AD6297">
        <v>54</v>
      </c>
      <c r="AE6297">
        <v>2783</v>
      </c>
      <c r="AG6297" t="b">
        <v>0</v>
      </c>
      <c r="AH6297" t="b">
        <v>0</v>
      </c>
      <c r="AI6297" t="b">
        <v>0</v>
      </c>
      <c r="AJ6297" t="b">
        <v>1</v>
      </c>
      <c r="AK6297" t="b">
        <v>1</v>
      </c>
      <c r="AL6297" t="b">
        <v>0</v>
      </c>
      <c r="AM6297" t="b">
        <v>0</v>
      </c>
      <c r="AN6297">
        <v>17.853846153846099</v>
      </c>
      <c r="AO6297">
        <f t="shared" si="98"/>
        <v>20</v>
      </c>
      <c r="AP6297" t="b">
        <v>0</v>
      </c>
    </row>
    <row r="6298" spans="1:42" x14ac:dyDescent="0.25">
      <c r="A6298" t="s">
        <v>9142</v>
      </c>
      <c r="B6298">
        <v>1</v>
      </c>
      <c r="C6298" t="s">
        <v>40</v>
      </c>
      <c r="D6298" t="s">
        <v>41</v>
      </c>
      <c r="E6298" t="s">
        <v>837</v>
      </c>
      <c r="F6298">
        <v>94972</v>
      </c>
      <c r="G6298" t="s">
        <v>838</v>
      </c>
      <c r="H6298">
        <v>38.339995999999999</v>
      </c>
      <c r="I6298">
        <v>-122.935056</v>
      </c>
      <c r="J6298">
        <v>1</v>
      </c>
      <c r="K6298">
        <v>0</v>
      </c>
      <c r="L6298">
        <v>1</v>
      </c>
      <c r="M6298">
        <v>1</v>
      </c>
      <c r="N6298" t="str">
        <f>VLOOKUP(O6298:O13329,'VLOOKUP Ranges'!$A$9:$B$12,2,TRUE)</f>
        <v>29-55</v>
      </c>
      <c r="O6298">
        <v>35</v>
      </c>
      <c r="P6298">
        <v>1</v>
      </c>
      <c r="Q6298" t="s">
        <v>45</v>
      </c>
      <c r="R6298" t="s">
        <v>66</v>
      </c>
      <c r="S6298" t="s">
        <v>66</v>
      </c>
      <c r="T6298" t="s">
        <v>66</v>
      </c>
      <c r="U6298" t="s">
        <v>66</v>
      </c>
      <c r="V6298" t="s">
        <v>66</v>
      </c>
      <c r="W6298" t="s">
        <v>66</v>
      </c>
      <c r="X6298">
        <v>0</v>
      </c>
      <c r="Y6298" t="str">
        <f>VLOOKUP(Z6298:Z13329,'VLOOKUP Ranges'!$A$2:$B$5,2,TRUE)</f>
        <v>18-35</v>
      </c>
      <c r="Z6298">
        <v>25.45</v>
      </c>
      <c r="AA6298">
        <v>809.25</v>
      </c>
      <c r="AB6298" t="s">
        <v>44</v>
      </c>
      <c r="AC6298">
        <v>0</v>
      </c>
      <c r="AD6298">
        <v>36</v>
      </c>
      <c r="AE6298">
        <v>4873</v>
      </c>
      <c r="AG6298" t="b">
        <v>0</v>
      </c>
      <c r="AH6298" t="b">
        <v>1</v>
      </c>
      <c r="AI6298" t="b">
        <v>0</v>
      </c>
      <c r="AJ6298" t="b">
        <v>1</v>
      </c>
      <c r="AK6298" t="b">
        <v>0</v>
      </c>
      <c r="AL6298" t="b">
        <v>0</v>
      </c>
      <c r="AM6298" t="b">
        <v>0</v>
      </c>
      <c r="AN6298">
        <v>23.121428571428499</v>
      </c>
      <c r="AO6298">
        <f t="shared" si="98"/>
        <v>26</v>
      </c>
      <c r="AP6298" t="b">
        <v>0</v>
      </c>
    </row>
    <row r="6299" spans="1:42" x14ac:dyDescent="0.25">
      <c r="A6299" t="s">
        <v>9143</v>
      </c>
      <c r="B6299">
        <v>1</v>
      </c>
      <c r="C6299" t="s">
        <v>40</v>
      </c>
      <c r="D6299" t="s">
        <v>41</v>
      </c>
      <c r="E6299" t="s">
        <v>840</v>
      </c>
      <c r="F6299">
        <v>95002</v>
      </c>
      <c r="G6299" t="s">
        <v>841</v>
      </c>
      <c r="H6299">
        <v>37.449536999999999</v>
      </c>
      <c r="I6299">
        <v>-121.99481299999999</v>
      </c>
      <c r="J6299">
        <v>1</v>
      </c>
      <c r="K6299">
        <v>0</v>
      </c>
      <c r="L6299">
        <v>0</v>
      </c>
      <c r="M6299">
        <v>0</v>
      </c>
      <c r="N6299" t="str">
        <f>VLOOKUP(O6299:O13330,'VLOOKUP Ranges'!$A$9:$B$12,2,TRUE)</f>
        <v>1-9</v>
      </c>
      <c r="O6299">
        <v>4</v>
      </c>
      <c r="P6299">
        <v>1</v>
      </c>
      <c r="Q6299" t="s">
        <v>44</v>
      </c>
      <c r="R6299" t="s">
        <v>45</v>
      </c>
      <c r="S6299" t="s">
        <v>45</v>
      </c>
      <c r="T6299" t="s">
        <v>44</v>
      </c>
      <c r="U6299" t="s">
        <v>45</v>
      </c>
      <c r="V6299" t="s">
        <v>44</v>
      </c>
      <c r="W6299" t="s">
        <v>45</v>
      </c>
      <c r="X6299">
        <v>1</v>
      </c>
      <c r="Y6299" t="str">
        <f>VLOOKUP(Z6299:Z13330,'VLOOKUP Ranges'!$A$2:$B$5,2,TRUE)</f>
        <v>89-118</v>
      </c>
      <c r="Z6299">
        <v>94.9</v>
      </c>
      <c r="AA6299">
        <v>360.55</v>
      </c>
      <c r="AB6299" t="s">
        <v>44</v>
      </c>
      <c r="AC6299">
        <v>0</v>
      </c>
      <c r="AD6299">
        <v>22</v>
      </c>
      <c r="AE6299">
        <v>3094</v>
      </c>
      <c r="AG6299" t="b">
        <v>0</v>
      </c>
      <c r="AH6299" t="b">
        <v>0</v>
      </c>
      <c r="AI6299" t="b">
        <v>1</v>
      </c>
      <c r="AJ6299" t="b">
        <v>0</v>
      </c>
      <c r="AK6299" t="b">
        <v>0</v>
      </c>
      <c r="AL6299" t="b">
        <v>0</v>
      </c>
      <c r="AM6299" t="b">
        <v>1</v>
      </c>
      <c r="AN6299">
        <v>90.137500000000003</v>
      </c>
      <c r="AO6299">
        <f t="shared" si="98"/>
        <v>95</v>
      </c>
      <c r="AP6299" t="b">
        <v>1</v>
      </c>
    </row>
    <row r="6300" spans="1:42" x14ac:dyDescent="0.25">
      <c r="A6300" t="s">
        <v>9144</v>
      </c>
      <c r="B6300">
        <v>1</v>
      </c>
      <c r="C6300" t="s">
        <v>40</v>
      </c>
      <c r="D6300" t="s">
        <v>41</v>
      </c>
      <c r="E6300" t="s">
        <v>1881</v>
      </c>
      <c r="F6300">
        <v>95004</v>
      </c>
      <c r="G6300" t="s">
        <v>1882</v>
      </c>
      <c r="H6300">
        <v>36.878363999999998</v>
      </c>
      <c r="I6300">
        <v>-121.62978099999999</v>
      </c>
      <c r="J6300">
        <v>0</v>
      </c>
      <c r="K6300">
        <v>1</v>
      </c>
      <c r="L6300">
        <v>1</v>
      </c>
      <c r="M6300">
        <v>1</v>
      </c>
      <c r="N6300" t="str">
        <f>VLOOKUP(O6300:O13331,'VLOOKUP Ranges'!$A$9:$B$12,2,TRUE)</f>
        <v>9-29</v>
      </c>
      <c r="O6300">
        <v>12</v>
      </c>
      <c r="P6300">
        <v>0</v>
      </c>
      <c r="Q6300" t="s">
        <v>62</v>
      </c>
      <c r="R6300" t="s">
        <v>44</v>
      </c>
      <c r="S6300" t="s">
        <v>44</v>
      </c>
      <c r="T6300" t="s">
        <v>44</v>
      </c>
      <c r="U6300" t="s">
        <v>45</v>
      </c>
      <c r="V6300" t="s">
        <v>44</v>
      </c>
      <c r="W6300" t="s">
        <v>44</v>
      </c>
      <c r="X6300">
        <v>1</v>
      </c>
      <c r="Y6300" t="str">
        <f>VLOOKUP(Z6300:Z13331,'VLOOKUP Ranges'!$A$2:$B$5,2,TRUE)</f>
        <v>18-35</v>
      </c>
      <c r="Z6300">
        <v>29.3</v>
      </c>
      <c r="AA6300">
        <v>355.9</v>
      </c>
      <c r="AB6300" t="s">
        <v>44</v>
      </c>
      <c r="AC6300">
        <v>0</v>
      </c>
      <c r="AD6300">
        <v>75</v>
      </c>
      <c r="AE6300">
        <v>3353</v>
      </c>
      <c r="AG6300" t="b">
        <v>0</v>
      </c>
      <c r="AH6300" t="b">
        <v>0</v>
      </c>
      <c r="AI6300" t="b">
        <v>0</v>
      </c>
      <c r="AJ6300" t="b">
        <v>0</v>
      </c>
      <c r="AK6300" t="b">
        <v>0</v>
      </c>
      <c r="AL6300" t="b">
        <v>0</v>
      </c>
      <c r="AM6300" t="b">
        <v>1</v>
      </c>
      <c r="AN6300">
        <v>29.658333333333299</v>
      </c>
      <c r="AO6300">
        <f t="shared" si="98"/>
        <v>30</v>
      </c>
      <c r="AP6300" t="b">
        <v>0</v>
      </c>
    </row>
    <row r="6301" spans="1:42" x14ac:dyDescent="0.25">
      <c r="A6301" t="s">
        <v>9145</v>
      </c>
      <c r="B6301">
        <v>1</v>
      </c>
      <c r="C6301" t="s">
        <v>40</v>
      </c>
      <c r="D6301" t="s">
        <v>41</v>
      </c>
      <c r="E6301" t="s">
        <v>5198</v>
      </c>
      <c r="F6301">
        <v>95007</v>
      </c>
      <c r="G6301" t="s">
        <v>5199</v>
      </c>
      <c r="H6301">
        <v>37.106901999999998</v>
      </c>
      <c r="I6301">
        <v>-122.10000599999999</v>
      </c>
      <c r="J6301">
        <v>0</v>
      </c>
      <c r="K6301">
        <v>0</v>
      </c>
      <c r="L6301">
        <v>0</v>
      </c>
      <c r="M6301">
        <v>0</v>
      </c>
      <c r="N6301" t="str">
        <f>VLOOKUP(O6301:O13332,'VLOOKUP Ranges'!$A$9:$B$12,2,TRUE)</f>
        <v>1-9</v>
      </c>
      <c r="O6301">
        <v>7</v>
      </c>
      <c r="P6301">
        <v>1</v>
      </c>
      <c r="Q6301" t="s">
        <v>44</v>
      </c>
      <c r="R6301" t="s">
        <v>66</v>
      </c>
      <c r="S6301" t="s">
        <v>66</v>
      </c>
      <c r="T6301" t="s">
        <v>66</v>
      </c>
      <c r="U6301" t="s">
        <v>66</v>
      </c>
      <c r="V6301" t="s">
        <v>66</v>
      </c>
      <c r="W6301" t="s">
        <v>66</v>
      </c>
      <c r="X6301">
        <v>0</v>
      </c>
      <c r="Y6301" t="str">
        <f>VLOOKUP(Z6301:Z13332,'VLOOKUP Ranges'!$A$2:$B$5,2,TRUE)</f>
        <v>18-35</v>
      </c>
      <c r="Z6301">
        <v>20.25</v>
      </c>
      <c r="AA6301">
        <v>129.15</v>
      </c>
      <c r="AB6301" t="s">
        <v>44</v>
      </c>
      <c r="AC6301">
        <v>0</v>
      </c>
      <c r="AD6301">
        <v>54</v>
      </c>
      <c r="AE6301">
        <v>4208</v>
      </c>
      <c r="AG6301" t="b">
        <v>1</v>
      </c>
      <c r="AH6301" t="b">
        <v>0</v>
      </c>
      <c r="AI6301" t="b">
        <v>0</v>
      </c>
      <c r="AJ6301" t="b">
        <v>1</v>
      </c>
      <c r="AK6301" t="b">
        <v>0</v>
      </c>
      <c r="AL6301" t="b">
        <v>0</v>
      </c>
      <c r="AM6301" t="b">
        <v>1</v>
      </c>
      <c r="AN6301">
        <v>18.45</v>
      </c>
      <c r="AO6301">
        <f t="shared" si="98"/>
        <v>21</v>
      </c>
      <c r="AP6301" t="b">
        <v>0</v>
      </c>
    </row>
    <row r="6302" spans="1:42" x14ac:dyDescent="0.25">
      <c r="A6302" t="s">
        <v>9146</v>
      </c>
      <c r="B6302">
        <v>1</v>
      </c>
      <c r="C6302" t="s">
        <v>40</v>
      </c>
      <c r="D6302" t="s">
        <v>41</v>
      </c>
      <c r="E6302" t="s">
        <v>2755</v>
      </c>
      <c r="F6302">
        <v>95010</v>
      </c>
      <c r="G6302" t="s">
        <v>2756</v>
      </c>
      <c r="H6302">
        <v>36.977024999999998</v>
      </c>
      <c r="I6302">
        <v>-121.95286400000001</v>
      </c>
      <c r="J6302">
        <v>0</v>
      </c>
      <c r="K6302">
        <v>0</v>
      </c>
      <c r="L6302">
        <v>1</v>
      </c>
      <c r="M6302">
        <v>0</v>
      </c>
      <c r="N6302" t="str">
        <f>VLOOKUP(O6302:O13333,'VLOOKUP Ranges'!$A$9:$B$12,2,TRUE)</f>
        <v>29-55</v>
      </c>
      <c r="O6302">
        <v>53</v>
      </c>
      <c r="P6302">
        <v>1</v>
      </c>
      <c r="Q6302" t="s">
        <v>44</v>
      </c>
      <c r="R6302" t="s">
        <v>45</v>
      </c>
      <c r="S6302" t="s">
        <v>45</v>
      </c>
      <c r="T6302" t="s">
        <v>45</v>
      </c>
      <c r="U6302" t="s">
        <v>45</v>
      </c>
      <c r="V6302" t="s">
        <v>45</v>
      </c>
      <c r="W6302" t="s">
        <v>45</v>
      </c>
      <c r="X6302">
        <v>0</v>
      </c>
      <c r="Y6302" t="str">
        <f>VLOOKUP(Z6302:Z13333,'VLOOKUP Ranges'!$A$2:$B$5,2,TRUE)</f>
        <v>89-118</v>
      </c>
      <c r="Z6302">
        <v>110.5</v>
      </c>
      <c r="AA6302">
        <v>5835.5</v>
      </c>
      <c r="AB6302" t="s">
        <v>44</v>
      </c>
      <c r="AC6302">
        <v>0</v>
      </c>
      <c r="AD6302">
        <v>59</v>
      </c>
      <c r="AE6302">
        <v>4135</v>
      </c>
      <c r="AG6302" t="b">
        <v>1</v>
      </c>
      <c r="AH6302" t="b">
        <v>0</v>
      </c>
      <c r="AI6302" t="b">
        <v>1</v>
      </c>
      <c r="AJ6302" t="b">
        <v>0</v>
      </c>
      <c r="AK6302" t="b">
        <v>0</v>
      </c>
      <c r="AL6302" t="b">
        <v>1</v>
      </c>
      <c r="AM6302" t="b">
        <v>0</v>
      </c>
      <c r="AN6302">
        <v>110.103773584905</v>
      </c>
      <c r="AO6302">
        <f t="shared" si="98"/>
        <v>111</v>
      </c>
      <c r="AP6302" t="b">
        <v>1</v>
      </c>
    </row>
    <row r="6303" spans="1:42" x14ac:dyDescent="0.25">
      <c r="A6303" t="s">
        <v>9147</v>
      </c>
      <c r="B6303">
        <v>1</v>
      </c>
      <c r="C6303" t="s">
        <v>40</v>
      </c>
      <c r="D6303" t="s">
        <v>41</v>
      </c>
      <c r="E6303" t="s">
        <v>5203</v>
      </c>
      <c r="F6303">
        <v>95012</v>
      </c>
      <c r="G6303" t="s">
        <v>5204</v>
      </c>
      <c r="H6303">
        <v>36.784481</v>
      </c>
      <c r="I6303">
        <v>-121.75905400000001</v>
      </c>
      <c r="J6303">
        <v>1</v>
      </c>
      <c r="K6303">
        <v>1</v>
      </c>
      <c r="L6303">
        <v>0</v>
      </c>
      <c r="M6303">
        <v>0</v>
      </c>
      <c r="N6303" t="str">
        <f>VLOOKUP(O6303:O13334,'VLOOKUP Ranges'!$A$9:$B$12,2,TRUE)</f>
        <v>55-77</v>
      </c>
      <c r="O6303">
        <v>63</v>
      </c>
      <c r="P6303">
        <v>1</v>
      </c>
      <c r="Q6303" t="s">
        <v>45</v>
      </c>
      <c r="R6303" t="s">
        <v>45</v>
      </c>
      <c r="S6303" t="s">
        <v>45</v>
      </c>
      <c r="T6303" t="s">
        <v>45</v>
      </c>
      <c r="U6303" t="s">
        <v>44</v>
      </c>
      <c r="V6303" t="s">
        <v>45</v>
      </c>
      <c r="W6303" t="s">
        <v>45</v>
      </c>
      <c r="X6303">
        <v>1</v>
      </c>
      <c r="Y6303" t="str">
        <f>VLOOKUP(Z6303:Z13334,'VLOOKUP Ranges'!$A$2:$B$5,2,TRUE)</f>
        <v>89-118</v>
      </c>
      <c r="Z6303">
        <v>109.4</v>
      </c>
      <c r="AA6303">
        <v>7031.45</v>
      </c>
      <c r="AB6303" t="s">
        <v>44</v>
      </c>
      <c r="AC6303">
        <v>0</v>
      </c>
      <c r="AD6303">
        <v>24</v>
      </c>
      <c r="AE6303">
        <v>5961</v>
      </c>
      <c r="AG6303" t="b">
        <v>0</v>
      </c>
      <c r="AH6303" t="b">
        <v>0</v>
      </c>
      <c r="AI6303" t="b">
        <v>1</v>
      </c>
      <c r="AJ6303" t="b">
        <v>0</v>
      </c>
      <c r="AK6303" t="b">
        <v>0</v>
      </c>
      <c r="AL6303" t="b">
        <v>0</v>
      </c>
      <c r="AM6303" t="b">
        <v>0</v>
      </c>
      <c r="AN6303">
        <v>111.61031746031701</v>
      </c>
      <c r="AO6303">
        <f t="shared" si="98"/>
        <v>110</v>
      </c>
      <c r="AP6303" t="b">
        <v>1</v>
      </c>
    </row>
    <row r="6304" spans="1:42" x14ac:dyDescent="0.25">
      <c r="A6304" t="s">
        <v>9148</v>
      </c>
      <c r="B6304">
        <v>1</v>
      </c>
      <c r="C6304" t="s">
        <v>40</v>
      </c>
      <c r="D6304" t="s">
        <v>41</v>
      </c>
      <c r="E6304" t="s">
        <v>849</v>
      </c>
      <c r="F6304">
        <v>95019</v>
      </c>
      <c r="G6304" t="s">
        <v>850</v>
      </c>
      <c r="H6304">
        <v>36.936228</v>
      </c>
      <c r="I6304">
        <v>-121.78555900000001</v>
      </c>
      <c r="J6304">
        <v>0</v>
      </c>
      <c r="K6304">
        <v>0</v>
      </c>
      <c r="L6304">
        <v>0</v>
      </c>
      <c r="M6304">
        <v>0</v>
      </c>
      <c r="N6304" t="str">
        <f>VLOOKUP(O6304:O13335,'VLOOKUP Ranges'!$A$9:$B$12,2,TRUE)</f>
        <v>1-9</v>
      </c>
      <c r="O6304">
        <v>5</v>
      </c>
      <c r="P6304">
        <v>1</v>
      </c>
      <c r="Q6304" t="s">
        <v>44</v>
      </c>
      <c r="R6304" t="s">
        <v>66</v>
      </c>
      <c r="S6304" t="s">
        <v>66</v>
      </c>
      <c r="T6304" t="s">
        <v>66</v>
      </c>
      <c r="U6304" t="s">
        <v>66</v>
      </c>
      <c r="V6304" t="s">
        <v>66</v>
      </c>
      <c r="W6304" t="s">
        <v>66</v>
      </c>
      <c r="X6304">
        <v>0</v>
      </c>
      <c r="Y6304" t="str">
        <f>VLOOKUP(Z6304:Z13335,'VLOOKUP Ranges'!$A$2:$B$5,2,TRUE)</f>
        <v>18-35</v>
      </c>
      <c r="Z6304">
        <v>19.95</v>
      </c>
      <c r="AA6304">
        <v>109.6</v>
      </c>
      <c r="AB6304" t="s">
        <v>44</v>
      </c>
      <c r="AC6304">
        <v>0</v>
      </c>
      <c r="AD6304">
        <v>67</v>
      </c>
      <c r="AE6304">
        <v>5252</v>
      </c>
      <c r="AG6304" t="b">
        <v>0</v>
      </c>
      <c r="AH6304" t="b">
        <v>0</v>
      </c>
      <c r="AI6304" t="b">
        <v>0</v>
      </c>
      <c r="AJ6304" t="b">
        <v>1</v>
      </c>
      <c r="AK6304" t="b">
        <v>0</v>
      </c>
      <c r="AL6304" t="b">
        <v>0</v>
      </c>
      <c r="AM6304" t="b">
        <v>1</v>
      </c>
      <c r="AN6304">
        <v>21.919999999999899</v>
      </c>
      <c r="AO6304">
        <f t="shared" si="98"/>
        <v>20</v>
      </c>
      <c r="AP6304" t="b">
        <v>0</v>
      </c>
    </row>
    <row r="6305" spans="1:42" x14ac:dyDescent="0.25">
      <c r="A6305" t="s">
        <v>9149</v>
      </c>
      <c r="B6305">
        <v>1</v>
      </c>
      <c r="C6305" t="s">
        <v>40</v>
      </c>
      <c r="D6305" t="s">
        <v>41</v>
      </c>
      <c r="E6305" t="s">
        <v>852</v>
      </c>
      <c r="F6305">
        <v>95020</v>
      </c>
      <c r="G6305" t="s">
        <v>853</v>
      </c>
      <c r="H6305">
        <v>37.038890000000002</v>
      </c>
      <c r="I6305">
        <v>-121.528955</v>
      </c>
      <c r="J6305">
        <v>0</v>
      </c>
      <c r="K6305">
        <v>1</v>
      </c>
      <c r="L6305">
        <v>1</v>
      </c>
      <c r="M6305">
        <v>0</v>
      </c>
      <c r="N6305" t="str">
        <f>VLOOKUP(O6305:O13336,'VLOOKUP Ranges'!$A$9:$B$12,2,TRUE)</f>
        <v>29-55</v>
      </c>
      <c r="O6305">
        <v>37</v>
      </c>
      <c r="P6305">
        <v>1</v>
      </c>
      <c r="Q6305" t="s">
        <v>44</v>
      </c>
      <c r="R6305" t="s">
        <v>66</v>
      </c>
      <c r="S6305" t="s">
        <v>66</v>
      </c>
      <c r="T6305" t="s">
        <v>66</v>
      </c>
      <c r="U6305" t="s">
        <v>66</v>
      </c>
      <c r="V6305" t="s">
        <v>66</v>
      </c>
      <c r="W6305" t="s">
        <v>66</v>
      </c>
      <c r="X6305">
        <v>0</v>
      </c>
      <c r="Y6305" t="str">
        <f>VLOOKUP(Z6305:Z13336,'VLOOKUP Ranges'!$A$2:$B$5,2,TRUE)</f>
        <v>18-35</v>
      </c>
      <c r="Z6305">
        <v>19.600000000000001</v>
      </c>
      <c r="AA6305">
        <v>727.8</v>
      </c>
      <c r="AB6305" t="s">
        <v>44</v>
      </c>
      <c r="AC6305">
        <v>0</v>
      </c>
      <c r="AD6305">
        <v>77</v>
      </c>
      <c r="AE6305">
        <v>5730</v>
      </c>
      <c r="AG6305" t="b">
        <v>1</v>
      </c>
      <c r="AH6305" t="b">
        <v>0</v>
      </c>
      <c r="AI6305" t="b">
        <v>0</v>
      </c>
      <c r="AJ6305" t="b">
        <v>1</v>
      </c>
      <c r="AK6305" t="b">
        <v>0</v>
      </c>
      <c r="AL6305" t="b">
        <v>0</v>
      </c>
      <c r="AM6305" t="b">
        <v>1</v>
      </c>
      <c r="AN6305">
        <v>19.670270270270201</v>
      </c>
      <c r="AO6305">
        <f t="shared" si="98"/>
        <v>20</v>
      </c>
      <c r="AP6305" t="b">
        <v>0</v>
      </c>
    </row>
    <row r="6306" spans="1:42" x14ac:dyDescent="0.25">
      <c r="A6306" t="s">
        <v>9150</v>
      </c>
      <c r="B6306">
        <v>1</v>
      </c>
      <c r="C6306" t="s">
        <v>40</v>
      </c>
      <c r="D6306" t="s">
        <v>41</v>
      </c>
      <c r="E6306" t="s">
        <v>855</v>
      </c>
      <c r="F6306">
        <v>95030</v>
      </c>
      <c r="G6306" t="s">
        <v>856</v>
      </c>
      <c r="H6306">
        <v>37.222842</v>
      </c>
      <c r="I6306">
        <v>-121.988727</v>
      </c>
      <c r="J6306">
        <v>0</v>
      </c>
      <c r="K6306">
        <v>0</v>
      </c>
      <c r="L6306">
        <v>0</v>
      </c>
      <c r="M6306">
        <v>1</v>
      </c>
      <c r="N6306" t="str">
        <f>VLOOKUP(O6306:O13337,'VLOOKUP Ranges'!$A$9:$B$12,2,TRUE)</f>
        <v>9-29</v>
      </c>
      <c r="O6306">
        <v>12</v>
      </c>
      <c r="P6306">
        <v>1</v>
      </c>
      <c r="Q6306" t="s">
        <v>45</v>
      </c>
      <c r="R6306" t="s">
        <v>44</v>
      </c>
      <c r="S6306" t="s">
        <v>44</v>
      </c>
      <c r="T6306" t="s">
        <v>44</v>
      </c>
      <c r="U6306" t="s">
        <v>44</v>
      </c>
      <c r="V6306" t="s">
        <v>44</v>
      </c>
      <c r="W6306" t="s">
        <v>44</v>
      </c>
      <c r="X6306">
        <v>1</v>
      </c>
      <c r="Y6306" t="str">
        <f>VLOOKUP(Z6306:Z13337,'VLOOKUP Ranges'!$A$2:$B$5,2,TRUE)</f>
        <v>70-89</v>
      </c>
      <c r="Z6306">
        <v>76.599999999999994</v>
      </c>
      <c r="AA6306">
        <v>893</v>
      </c>
      <c r="AB6306" t="s">
        <v>44</v>
      </c>
      <c r="AC6306">
        <v>0</v>
      </c>
      <c r="AD6306">
        <v>61</v>
      </c>
      <c r="AE6306">
        <v>3280</v>
      </c>
      <c r="AG6306" t="b">
        <v>0</v>
      </c>
      <c r="AH6306" t="b">
        <v>0</v>
      </c>
      <c r="AI6306" t="b">
        <v>1</v>
      </c>
      <c r="AJ6306" t="b">
        <v>0</v>
      </c>
      <c r="AK6306" t="b">
        <v>0</v>
      </c>
      <c r="AL6306" t="b">
        <v>1</v>
      </c>
      <c r="AM6306" t="b">
        <v>0</v>
      </c>
      <c r="AN6306">
        <v>74.4166666666666</v>
      </c>
      <c r="AO6306">
        <f t="shared" si="98"/>
        <v>77</v>
      </c>
      <c r="AP6306" t="b">
        <v>0</v>
      </c>
    </row>
    <row r="6307" spans="1:42" x14ac:dyDescent="0.25">
      <c r="A6307" t="s">
        <v>9151</v>
      </c>
      <c r="B6307">
        <v>1</v>
      </c>
      <c r="C6307" t="s">
        <v>40</v>
      </c>
      <c r="D6307" t="s">
        <v>41</v>
      </c>
      <c r="E6307" t="s">
        <v>855</v>
      </c>
      <c r="F6307">
        <v>95032</v>
      </c>
      <c r="G6307" t="s">
        <v>1886</v>
      </c>
      <c r="H6307">
        <v>37.233034000000004</v>
      </c>
      <c r="I6307">
        <v>-121.947427</v>
      </c>
      <c r="J6307">
        <v>0</v>
      </c>
      <c r="K6307">
        <v>0</v>
      </c>
      <c r="L6307">
        <v>1</v>
      </c>
      <c r="M6307">
        <v>1</v>
      </c>
      <c r="N6307" t="str">
        <f>VLOOKUP(O6307:O13338,'VLOOKUP Ranges'!$A$9:$B$12,2,TRUE)</f>
        <v>29-55</v>
      </c>
      <c r="O6307">
        <v>38</v>
      </c>
      <c r="P6307">
        <v>1</v>
      </c>
      <c r="Q6307" t="s">
        <v>44</v>
      </c>
      <c r="R6307" t="s">
        <v>66</v>
      </c>
      <c r="S6307" t="s">
        <v>66</v>
      </c>
      <c r="T6307" t="s">
        <v>66</v>
      </c>
      <c r="U6307" t="s">
        <v>66</v>
      </c>
      <c r="V6307" t="s">
        <v>66</v>
      </c>
      <c r="W6307" t="s">
        <v>66</v>
      </c>
      <c r="X6307">
        <v>0</v>
      </c>
      <c r="Y6307" t="str">
        <f>VLOOKUP(Z6307:Z13338,'VLOOKUP Ranges'!$A$2:$B$5,2,TRUE)</f>
        <v>18-35</v>
      </c>
      <c r="Z6307">
        <v>19.600000000000001</v>
      </c>
      <c r="AA6307">
        <v>763.1</v>
      </c>
      <c r="AB6307" t="s">
        <v>44</v>
      </c>
      <c r="AC6307">
        <v>0</v>
      </c>
      <c r="AD6307">
        <v>53</v>
      </c>
      <c r="AE6307">
        <v>4623</v>
      </c>
      <c r="AG6307" t="b">
        <v>1</v>
      </c>
      <c r="AH6307" t="b">
        <v>0</v>
      </c>
      <c r="AI6307" t="b">
        <v>0</v>
      </c>
      <c r="AJ6307" t="b">
        <v>1</v>
      </c>
      <c r="AK6307" t="b">
        <v>1</v>
      </c>
      <c r="AL6307" t="b">
        <v>0</v>
      </c>
      <c r="AM6307" t="b">
        <v>0</v>
      </c>
      <c r="AN6307">
        <v>20.081578947368399</v>
      </c>
      <c r="AO6307">
        <f t="shared" si="98"/>
        <v>20</v>
      </c>
      <c r="AP6307" t="b">
        <v>0</v>
      </c>
    </row>
    <row r="6308" spans="1:42" x14ac:dyDescent="0.25">
      <c r="A6308" t="s">
        <v>9152</v>
      </c>
      <c r="B6308">
        <v>1</v>
      </c>
      <c r="C6308" t="s">
        <v>40</v>
      </c>
      <c r="D6308" t="s">
        <v>41</v>
      </c>
      <c r="E6308" t="s">
        <v>855</v>
      </c>
      <c r="F6308">
        <v>95033</v>
      </c>
      <c r="G6308" t="s">
        <v>5209</v>
      </c>
      <c r="H6308">
        <v>37.160193999999997</v>
      </c>
      <c r="I6308">
        <v>-121.945611</v>
      </c>
      <c r="J6308">
        <v>0</v>
      </c>
      <c r="K6308">
        <v>0</v>
      </c>
      <c r="L6308">
        <v>0</v>
      </c>
      <c r="M6308">
        <v>0</v>
      </c>
      <c r="N6308" t="str">
        <f>VLOOKUP(O6308:O13339,'VLOOKUP Ranges'!$A$9:$B$12,2,TRUE)</f>
        <v>9-29</v>
      </c>
      <c r="O6308">
        <v>9</v>
      </c>
      <c r="P6308">
        <v>1</v>
      </c>
      <c r="Q6308" t="s">
        <v>44</v>
      </c>
      <c r="R6308" t="s">
        <v>44</v>
      </c>
      <c r="S6308" t="s">
        <v>44</v>
      </c>
      <c r="T6308" t="s">
        <v>45</v>
      </c>
      <c r="U6308" t="s">
        <v>44</v>
      </c>
      <c r="V6308" t="s">
        <v>44</v>
      </c>
      <c r="W6308" t="s">
        <v>45</v>
      </c>
      <c r="X6308">
        <v>1</v>
      </c>
      <c r="Y6308" t="str">
        <f>VLOOKUP(Z6308:Z13339,'VLOOKUP Ranges'!$A$2:$B$5,2,TRUE)</f>
        <v>70-89</v>
      </c>
      <c r="Z6308">
        <v>85.3</v>
      </c>
      <c r="AA6308">
        <v>781.4</v>
      </c>
      <c r="AB6308" t="s">
        <v>44</v>
      </c>
      <c r="AC6308">
        <v>0</v>
      </c>
      <c r="AD6308">
        <v>28</v>
      </c>
      <c r="AE6308">
        <v>5850</v>
      </c>
      <c r="AG6308" t="b">
        <v>0</v>
      </c>
      <c r="AH6308" t="b">
        <v>0</v>
      </c>
      <c r="AI6308" t="b">
        <v>1</v>
      </c>
      <c r="AJ6308" t="b">
        <v>0</v>
      </c>
      <c r="AK6308" t="b">
        <v>1</v>
      </c>
      <c r="AL6308" t="b">
        <v>0</v>
      </c>
      <c r="AM6308" t="b">
        <v>0</v>
      </c>
      <c r="AN6308">
        <v>86.822222222222194</v>
      </c>
      <c r="AO6308">
        <f t="shared" si="98"/>
        <v>86</v>
      </c>
      <c r="AP6308" t="b">
        <v>0</v>
      </c>
    </row>
    <row r="6309" spans="1:42" x14ac:dyDescent="0.25">
      <c r="A6309" t="s">
        <v>9153</v>
      </c>
      <c r="B6309">
        <v>1</v>
      </c>
      <c r="C6309" t="s">
        <v>40</v>
      </c>
      <c r="D6309" t="s">
        <v>41</v>
      </c>
      <c r="E6309" t="s">
        <v>2762</v>
      </c>
      <c r="F6309">
        <v>95035</v>
      </c>
      <c r="G6309" t="s">
        <v>2763</v>
      </c>
      <c r="H6309">
        <v>37.441930999999997</v>
      </c>
      <c r="I6309">
        <v>-121.878502</v>
      </c>
      <c r="J6309">
        <v>1</v>
      </c>
      <c r="K6309">
        <v>0</v>
      </c>
      <c r="L6309">
        <v>1</v>
      </c>
      <c r="M6309">
        <v>0</v>
      </c>
      <c r="N6309" t="str">
        <f>VLOOKUP(O6309:O13340,'VLOOKUP Ranges'!$A$9:$B$12,2,TRUE)</f>
        <v>9-29</v>
      </c>
      <c r="O6309">
        <v>13</v>
      </c>
      <c r="P6309">
        <v>1</v>
      </c>
      <c r="Q6309" t="s">
        <v>45</v>
      </c>
      <c r="R6309" t="s">
        <v>45</v>
      </c>
      <c r="S6309" t="s">
        <v>44</v>
      </c>
      <c r="T6309" t="s">
        <v>44</v>
      </c>
      <c r="U6309" t="s">
        <v>44</v>
      </c>
      <c r="V6309" t="s">
        <v>44</v>
      </c>
      <c r="W6309" t="s">
        <v>45</v>
      </c>
      <c r="X6309">
        <v>1</v>
      </c>
      <c r="Y6309" t="str">
        <f>VLOOKUP(Z6309:Z13340,'VLOOKUP Ranges'!$A$2:$B$5,2,TRUE)</f>
        <v>35-70</v>
      </c>
      <c r="Z6309">
        <v>65.849999999999994</v>
      </c>
      <c r="AA6309">
        <v>902.25</v>
      </c>
      <c r="AB6309" t="s">
        <v>44</v>
      </c>
      <c r="AC6309">
        <v>0</v>
      </c>
      <c r="AD6309">
        <v>44</v>
      </c>
      <c r="AE6309">
        <v>2731</v>
      </c>
      <c r="AG6309" t="b">
        <v>0</v>
      </c>
      <c r="AH6309" t="b">
        <v>0</v>
      </c>
      <c r="AI6309" t="b">
        <v>0</v>
      </c>
      <c r="AJ6309" t="b">
        <v>0</v>
      </c>
      <c r="AK6309" t="b">
        <v>0</v>
      </c>
      <c r="AL6309" t="b">
        <v>1</v>
      </c>
      <c r="AM6309" t="b">
        <v>0</v>
      </c>
      <c r="AN6309">
        <v>69.403846153846104</v>
      </c>
      <c r="AO6309">
        <f t="shared" si="98"/>
        <v>66</v>
      </c>
      <c r="AP6309" t="b">
        <v>1</v>
      </c>
    </row>
    <row r="6310" spans="1:42" x14ac:dyDescent="0.25">
      <c r="A6310" t="s">
        <v>9154</v>
      </c>
      <c r="B6310">
        <v>1</v>
      </c>
      <c r="C6310" t="s">
        <v>40</v>
      </c>
      <c r="D6310" t="s">
        <v>41</v>
      </c>
      <c r="E6310" t="s">
        <v>1888</v>
      </c>
      <c r="F6310">
        <v>95039</v>
      </c>
      <c r="G6310" t="s">
        <v>1889</v>
      </c>
      <c r="H6310">
        <v>36.863303000000002</v>
      </c>
      <c r="I6310">
        <v>-121.781632</v>
      </c>
      <c r="J6310">
        <v>0</v>
      </c>
      <c r="K6310">
        <v>0</v>
      </c>
      <c r="L6310">
        <v>1</v>
      </c>
      <c r="M6310">
        <v>1</v>
      </c>
      <c r="N6310" t="str">
        <f>VLOOKUP(O6310:O13341,'VLOOKUP Ranges'!$A$9:$B$12,2,TRUE)</f>
        <v>29-55</v>
      </c>
      <c r="O6310">
        <v>47</v>
      </c>
      <c r="P6310">
        <v>1</v>
      </c>
      <c r="Q6310" t="s">
        <v>44</v>
      </c>
      <c r="R6310" t="s">
        <v>66</v>
      </c>
      <c r="S6310" t="s">
        <v>66</v>
      </c>
      <c r="T6310" t="s">
        <v>66</v>
      </c>
      <c r="U6310" t="s">
        <v>66</v>
      </c>
      <c r="V6310" t="s">
        <v>66</v>
      </c>
      <c r="W6310" t="s">
        <v>66</v>
      </c>
      <c r="X6310">
        <v>0</v>
      </c>
      <c r="Y6310" t="str">
        <f>VLOOKUP(Z6310:Z13341,'VLOOKUP Ranges'!$A$2:$B$5,2,TRUE)</f>
        <v>18-35</v>
      </c>
      <c r="Z6310">
        <v>20.05</v>
      </c>
      <c r="AA6310">
        <v>1016.7</v>
      </c>
      <c r="AB6310" t="s">
        <v>44</v>
      </c>
      <c r="AC6310">
        <v>0</v>
      </c>
      <c r="AD6310">
        <v>35</v>
      </c>
      <c r="AE6310">
        <v>3260</v>
      </c>
      <c r="AG6310" t="b">
        <v>0</v>
      </c>
      <c r="AH6310" t="b">
        <v>1</v>
      </c>
      <c r="AI6310" t="b">
        <v>0</v>
      </c>
      <c r="AJ6310" t="b">
        <v>1</v>
      </c>
      <c r="AK6310" t="b">
        <v>1</v>
      </c>
      <c r="AL6310" t="b">
        <v>0</v>
      </c>
      <c r="AM6310" t="b">
        <v>0</v>
      </c>
      <c r="AN6310">
        <v>21.631914893617001</v>
      </c>
      <c r="AO6310">
        <f t="shared" si="98"/>
        <v>21</v>
      </c>
      <c r="AP6310" t="b">
        <v>0</v>
      </c>
    </row>
    <row r="6311" spans="1:42" x14ac:dyDescent="0.25">
      <c r="A6311" t="s">
        <v>9155</v>
      </c>
      <c r="B6311">
        <v>1</v>
      </c>
      <c r="C6311" t="s">
        <v>40</v>
      </c>
      <c r="D6311" t="s">
        <v>41</v>
      </c>
      <c r="E6311" t="s">
        <v>5214</v>
      </c>
      <c r="F6311">
        <v>95041</v>
      </c>
      <c r="G6311" t="s">
        <v>5215</v>
      </c>
      <c r="H6311">
        <v>37.051166000000002</v>
      </c>
      <c r="I6311">
        <v>-122.056194</v>
      </c>
      <c r="J6311">
        <v>1</v>
      </c>
      <c r="K6311">
        <v>0</v>
      </c>
      <c r="L6311">
        <v>1</v>
      </c>
      <c r="M6311">
        <v>0</v>
      </c>
      <c r="N6311" t="str">
        <f>VLOOKUP(O6311:O13342,'VLOOKUP Ranges'!$A$9:$B$12,2,TRUE)</f>
        <v>55-77</v>
      </c>
      <c r="O6311">
        <v>61</v>
      </c>
      <c r="P6311">
        <v>1</v>
      </c>
      <c r="Q6311" t="s">
        <v>45</v>
      </c>
      <c r="R6311" t="s">
        <v>45</v>
      </c>
      <c r="S6311" t="s">
        <v>44</v>
      </c>
      <c r="T6311" t="s">
        <v>45</v>
      </c>
      <c r="U6311" t="s">
        <v>45</v>
      </c>
      <c r="V6311" t="s">
        <v>45</v>
      </c>
      <c r="W6311" t="s">
        <v>44</v>
      </c>
      <c r="X6311">
        <v>0</v>
      </c>
      <c r="Y6311" t="str">
        <f>VLOOKUP(Z6311:Z13342,'VLOOKUP Ranges'!$A$2:$B$5,2,TRUE)</f>
        <v>89-118</v>
      </c>
      <c r="Z6311">
        <v>99.4</v>
      </c>
      <c r="AA6311">
        <v>5943.65</v>
      </c>
      <c r="AB6311" t="s">
        <v>44</v>
      </c>
      <c r="AC6311">
        <v>0</v>
      </c>
      <c r="AD6311">
        <v>44</v>
      </c>
      <c r="AE6311">
        <v>5404</v>
      </c>
      <c r="AG6311" t="b">
        <v>0</v>
      </c>
      <c r="AH6311" t="b">
        <v>0</v>
      </c>
      <c r="AI6311" t="b">
        <v>1</v>
      </c>
      <c r="AJ6311" t="b">
        <v>0</v>
      </c>
      <c r="AK6311" t="b">
        <v>0</v>
      </c>
      <c r="AL6311" t="b">
        <v>0</v>
      </c>
      <c r="AM6311" t="b">
        <v>0</v>
      </c>
      <c r="AN6311">
        <v>97.436885245901607</v>
      </c>
      <c r="AO6311">
        <f t="shared" si="98"/>
        <v>100</v>
      </c>
      <c r="AP6311" t="b">
        <v>1</v>
      </c>
    </row>
    <row r="6312" spans="1:42" x14ac:dyDescent="0.25">
      <c r="A6312" t="s">
        <v>9156</v>
      </c>
      <c r="B6312">
        <v>1</v>
      </c>
      <c r="C6312" t="s">
        <v>40</v>
      </c>
      <c r="D6312" t="s">
        <v>41</v>
      </c>
      <c r="E6312" t="s">
        <v>5217</v>
      </c>
      <c r="F6312">
        <v>95043</v>
      </c>
      <c r="G6312" t="s">
        <v>5218</v>
      </c>
      <c r="H6312">
        <v>36.525703</v>
      </c>
      <c r="I6312">
        <v>-120.952122</v>
      </c>
      <c r="J6312">
        <v>1</v>
      </c>
      <c r="K6312">
        <v>0</v>
      </c>
      <c r="L6312">
        <v>0</v>
      </c>
      <c r="M6312">
        <v>0</v>
      </c>
      <c r="N6312" t="str">
        <f>VLOOKUP(O6312:O13343,'VLOOKUP Ranges'!$A$9:$B$12,2,TRUE)</f>
        <v>9-29</v>
      </c>
      <c r="O6312">
        <v>16</v>
      </c>
      <c r="P6312">
        <v>1</v>
      </c>
      <c r="Q6312" t="s">
        <v>44</v>
      </c>
      <c r="R6312" t="s">
        <v>66</v>
      </c>
      <c r="S6312" t="s">
        <v>66</v>
      </c>
      <c r="T6312" t="s">
        <v>66</v>
      </c>
      <c r="U6312" t="s">
        <v>66</v>
      </c>
      <c r="V6312" t="s">
        <v>66</v>
      </c>
      <c r="W6312" t="s">
        <v>66</v>
      </c>
      <c r="X6312">
        <v>0</v>
      </c>
      <c r="Y6312" t="str">
        <f>VLOOKUP(Z6312:Z13343,'VLOOKUP Ranges'!$A$2:$B$5,2,TRUE)</f>
        <v>18-35</v>
      </c>
      <c r="Z6312">
        <v>20</v>
      </c>
      <c r="AA6312">
        <v>275.7</v>
      </c>
      <c r="AB6312" t="s">
        <v>44</v>
      </c>
      <c r="AC6312">
        <v>0</v>
      </c>
      <c r="AD6312">
        <v>75</v>
      </c>
      <c r="AE6312">
        <v>3705</v>
      </c>
      <c r="AG6312" t="b">
        <v>0</v>
      </c>
      <c r="AH6312" t="b">
        <v>0</v>
      </c>
      <c r="AI6312" t="b">
        <v>0</v>
      </c>
      <c r="AJ6312" t="b">
        <v>1</v>
      </c>
      <c r="AK6312" t="b">
        <v>0</v>
      </c>
      <c r="AL6312" t="b">
        <v>0</v>
      </c>
      <c r="AM6312" t="b">
        <v>1</v>
      </c>
      <c r="AN6312">
        <v>17.231249999999999</v>
      </c>
      <c r="AO6312">
        <f t="shared" si="98"/>
        <v>20</v>
      </c>
      <c r="AP6312" t="b">
        <v>0</v>
      </c>
    </row>
    <row r="6313" spans="1:42" x14ac:dyDescent="0.25">
      <c r="A6313" t="s">
        <v>9157</v>
      </c>
      <c r="B6313">
        <v>1</v>
      </c>
      <c r="C6313" t="s">
        <v>40</v>
      </c>
      <c r="D6313" t="s">
        <v>41</v>
      </c>
      <c r="E6313" t="s">
        <v>1891</v>
      </c>
      <c r="F6313">
        <v>95045</v>
      </c>
      <c r="G6313" t="s">
        <v>1892</v>
      </c>
      <c r="H6313">
        <v>36.810568000000004</v>
      </c>
      <c r="I6313">
        <v>-121.503022</v>
      </c>
      <c r="J6313">
        <v>0</v>
      </c>
      <c r="K6313">
        <v>0</v>
      </c>
      <c r="L6313">
        <v>1</v>
      </c>
      <c r="M6313">
        <v>1</v>
      </c>
      <c r="N6313" t="str">
        <f>VLOOKUP(O6313:O13344,'VLOOKUP Ranges'!$A$9:$B$12,2,TRUE)</f>
        <v>29-55</v>
      </c>
      <c r="O6313">
        <v>41</v>
      </c>
      <c r="P6313">
        <v>1</v>
      </c>
      <c r="Q6313" t="s">
        <v>44</v>
      </c>
      <c r="R6313" t="s">
        <v>45</v>
      </c>
      <c r="S6313" t="s">
        <v>45</v>
      </c>
      <c r="T6313" t="s">
        <v>44</v>
      </c>
      <c r="U6313" t="s">
        <v>45</v>
      </c>
      <c r="V6313" t="s">
        <v>45</v>
      </c>
      <c r="W6313" t="s">
        <v>45</v>
      </c>
      <c r="X6313">
        <v>0</v>
      </c>
      <c r="Y6313" t="str">
        <f>VLOOKUP(Z6313:Z13344,'VLOOKUP Ranges'!$A$2:$B$5,2,TRUE)</f>
        <v>70-89</v>
      </c>
      <c r="Z6313">
        <v>78.45</v>
      </c>
      <c r="AA6313">
        <v>3126.45</v>
      </c>
      <c r="AB6313" t="s">
        <v>44</v>
      </c>
      <c r="AC6313">
        <v>0</v>
      </c>
      <c r="AD6313">
        <v>27</v>
      </c>
      <c r="AE6313">
        <v>5468</v>
      </c>
      <c r="AG6313" t="b">
        <v>0</v>
      </c>
      <c r="AH6313" t="b">
        <v>1</v>
      </c>
      <c r="AI6313" t="b">
        <v>0</v>
      </c>
      <c r="AJ6313" t="b">
        <v>0</v>
      </c>
      <c r="AK6313" t="b">
        <v>0</v>
      </c>
      <c r="AL6313" t="b">
        <v>1</v>
      </c>
      <c r="AM6313" t="b">
        <v>0</v>
      </c>
      <c r="AN6313">
        <v>76.254878048780398</v>
      </c>
      <c r="AO6313">
        <f t="shared" si="98"/>
        <v>79</v>
      </c>
      <c r="AP6313" t="b">
        <v>1</v>
      </c>
    </row>
    <row r="6314" spans="1:42" x14ac:dyDescent="0.25">
      <c r="A6314" t="s">
        <v>9158</v>
      </c>
      <c r="B6314">
        <v>1</v>
      </c>
      <c r="C6314" t="s">
        <v>40</v>
      </c>
      <c r="D6314" t="s">
        <v>41</v>
      </c>
      <c r="E6314" t="s">
        <v>858</v>
      </c>
      <c r="F6314">
        <v>95046</v>
      </c>
      <c r="G6314" t="s">
        <v>859</v>
      </c>
      <c r="H6314">
        <v>37.084696999999998</v>
      </c>
      <c r="I6314">
        <v>-121.60641699999999</v>
      </c>
      <c r="J6314">
        <v>0</v>
      </c>
      <c r="K6314">
        <v>0</v>
      </c>
      <c r="L6314">
        <v>0</v>
      </c>
      <c r="M6314">
        <v>1</v>
      </c>
      <c r="N6314" t="str">
        <f>VLOOKUP(O6314:O13345,'VLOOKUP Ranges'!$A$9:$B$12,2,TRUE)</f>
        <v>29-55</v>
      </c>
      <c r="O6314">
        <v>43</v>
      </c>
      <c r="P6314">
        <v>1</v>
      </c>
      <c r="Q6314" t="s">
        <v>45</v>
      </c>
      <c r="R6314" t="s">
        <v>66</v>
      </c>
      <c r="S6314" t="s">
        <v>66</v>
      </c>
      <c r="T6314" t="s">
        <v>66</v>
      </c>
      <c r="U6314" t="s">
        <v>66</v>
      </c>
      <c r="V6314" t="s">
        <v>66</v>
      </c>
      <c r="W6314" t="s">
        <v>66</v>
      </c>
      <c r="X6314">
        <v>1</v>
      </c>
      <c r="Y6314" t="str">
        <f>VLOOKUP(Z6314:Z13345,'VLOOKUP Ranges'!$A$2:$B$5,2,TRUE)</f>
        <v>18-35</v>
      </c>
      <c r="Z6314">
        <v>25.1</v>
      </c>
      <c r="AA6314">
        <v>1070.1500000000001</v>
      </c>
      <c r="AB6314" t="s">
        <v>44</v>
      </c>
      <c r="AC6314">
        <v>0</v>
      </c>
      <c r="AD6314">
        <v>59</v>
      </c>
      <c r="AE6314">
        <v>4797</v>
      </c>
      <c r="AG6314" t="b">
        <v>0</v>
      </c>
      <c r="AH6314" t="b">
        <v>1</v>
      </c>
      <c r="AI6314" t="b">
        <v>0</v>
      </c>
      <c r="AJ6314" t="b">
        <v>1</v>
      </c>
      <c r="AK6314" t="b">
        <v>0</v>
      </c>
      <c r="AL6314" t="b">
        <v>1</v>
      </c>
      <c r="AM6314" t="b">
        <v>0</v>
      </c>
      <c r="AN6314">
        <v>24.887209302325498</v>
      </c>
      <c r="AO6314">
        <f t="shared" si="98"/>
        <v>26</v>
      </c>
      <c r="AP6314" t="b">
        <v>0</v>
      </c>
    </row>
    <row r="6315" spans="1:42" x14ac:dyDescent="0.25">
      <c r="A6315" t="s">
        <v>9159</v>
      </c>
      <c r="B6315">
        <v>1</v>
      </c>
      <c r="C6315" t="s">
        <v>40</v>
      </c>
      <c r="D6315" t="s">
        <v>41</v>
      </c>
      <c r="E6315" t="s">
        <v>1894</v>
      </c>
      <c r="F6315">
        <v>95051</v>
      </c>
      <c r="G6315" t="s">
        <v>5222</v>
      </c>
      <c r="H6315">
        <v>37.348129</v>
      </c>
      <c r="I6315">
        <v>-121.98469</v>
      </c>
      <c r="J6315">
        <v>0</v>
      </c>
      <c r="K6315">
        <v>0</v>
      </c>
      <c r="L6315">
        <v>0</v>
      </c>
      <c r="M6315">
        <v>0</v>
      </c>
      <c r="N6315" t="str">
        <f>VLOOKUP(O6315:O13346,'VLOOKUP Ranges'!$A$9:$B$12,2,TRUE)</f>
        <v>1-9</v>
      </c>
      <c r="O6315">
        <v>6</v>
      </c>
      <c r="P6315">
        <v>1</v>
      </c>
      <c r="Q6315" t="s">
        <v>44</v>
      </c>
      <c r="R6315" t="s">
        <v>44</v>
      </c>
      <c r="S6315" t="s">
        <v>44</v>
      </c>
      <c r="T6315" t="s">
        <v>44</v>
      </c>
      <c r="U6315" t="s">
        <v>44</v>
      </c>
      <c r="V6315" t="s">
        <v>44</v>
      </c>
      <c r="W6315" t="s">
        <v>45</v>
      </c>
      <c r="X6315">
        <v>1</v>
      </c>
      <c r="Y6315" t="str">
        <f>VLOOKUP(Z6315:Z13346,'VLOOKUP Ranges'!$A$2:$B$5,2,TRUE)</f>
        <v>35-70</v>
      </c>
      <c r="Z6315">
        <v>55</v>
      </c>
      <c r="AA6315">
        <v>340.4</v>
      </c>
      <c r="AB6315" t="s">
        <v>44</v>
      </c>
      <c r="AC6315">
        <v>0</v>
      </c>
      <c r="AD6315">
        <v>21</v>
      </c>
      <c r="AE6315">
        <v>2629</v>
      </c>
      <c r="AG6315" t="b">
        <v>0</v>
      </c>
      <c r="AH6315" t="b">
        <v>0</v>
      </c>
      <c r="AI6315" t="b">
        <v>0</v>
      </c>
      <c r="AJ6315" t="b">
        <v>0</v>
      </c>
      <c r="AK6315" t="b">
        <v>0</v>
      </c>
      <c r="AL6315" t="b">
        <v>1</v>
      </c>
      <c r="AM6315" t="b">
        <v>0</v>
      </c>
      <c r="AN6315">
        <v>56.733333333333299</v>
      </c>
      <c r="AO6315">
        <f t="shared" si="98"/>
        <v>55</v>
      </c>
      <c r="AP6315" t="b">
        <v>0</v>
      </c>
    </row>
    <row r="6316" spans="1:42" x14ac:dyDescent="0.25">
      <c r="A6316" t="s">
        <v>9160</v>
      </c>
      <c r="B6316">
        <v>1</v>
      </c>
      <c r="C6316" t="s">
        <v>40</v>
      </c>
      <c r="D6316" t="s">
        <v>41</v>
      </c>
      <c r="E6316" t="s">
        <v>1894</v>
      </c>
      <c r="F6316">
        <v>95054</v>
      </c>
      <c r="G6316" t="s">
        <v>1895</v>
      </c>
      <c r="H6316">
        <v>37.393554000000002</v>
      </c>
      <c r="I6316">
        <v>-121.965114</v>
      </c>
      <c r="J6316">
        <v>0</v>
      </c>
      <c r="K6316">
        <v>0</v>
      </c>
      <c r="L6316">
        <v>0</v>
      </c>
      <c r="M6316">
        <v>0</v>
      </c>
      <c r="N6316" t="str">
        <f>VLOOKUP(O6316:O13347,'VLOOKUP Ranges'!$A$9:$B$12,2,TRUE)</f>
        <v>55-77</v>
      </c>
      <c r="O6316">
        <v>58</v>
      </c>
      <c r="P6316">
        <v>1</v>
      </c>
      <c r="Q6316" t="s">
        <v>45</v>
      </c>
      <c r="R6316" t="s">
        <v>45</v>
      </c>
      <c r="S6316" t="s">
        <v>45</v>
      </c>
      <c r="T6316" t="s">
        <v>45</v>
      </c>
      <c r="U6316" t="s">
        <v>45</v>
      </c>
      <c r="V6316" t="s">
        <v>44</v>
      </c>
      <c r="W6316" t="s">
        <v>44</v>
      </c>
      <c r="X6316">
        <v>1</v>
      </c>
      <c r="Y6316" t="str">
        <f>VLOOKUP(Z6316:Z13347,'VLOOKUP Ranges'!$A$2:$B$5,2,TRUE)</f>
        <v>70-89</v>
      </c>
      <c r="Z6316">
        <v>71.099999999999994</v>
      </c>
      <c r="AA6316">
        <v>4299.2</v>
      </c>
      <c r="AB6316" t="s">
        <v>44</v>
      </c>
      <c r="AC6316">
        <v>0</v>
      </c>
      <c r="AD6316">
        <v>42</v>
      </c>
      <c r="AE6316">
        <v>5395</v>
      </c>
      <c r="AG6316" t="b">
        <v>1</v>
      </c>
      <c r="AH6316" t="b">
        <v>0</v>
      </c>
      <c r="AI6316" t="b">
        <v>0</v>
      </c>
      <c r="AJ6316" t="b">
        <v>0</v>
      </c>
      <c r="AK6316" t="b">
        <v>1</v>
      </c>
      <c r="AL6316" t="b">
        <v>0</v>
      </c>
      <c r="AM6316" t="b">
        <v>0</v>
      </c>
      <c r="AN6316">
        <v>74.124137931034397</v>
      </c>
      <c r="AO6316">
        <f t="shared" si="98"/>
        <v>72</v>
      </c>
      <c r="AP6316" t="b">
        <v>1</v>
      </c>
    </row>
    <row r="6317" spans="1:42" x14ac:dyDescent="0.25">
      <c r="A6317" t="s">
        <v>9161</v>
      </c>
      <c r="B6317">
        <v>1</v>
      </c>
      <c r="C6317" t="s">
        <v>40</v>
      </c>
      <c r="D6317" t="s">
        <v>41</v>
      </c>
      <c r="E6317" t="s">
        <v>861</v>
      </c>
      <c r="F6317">
        <v>95060</v>
      </c>
      <c r="G6317" t="s">
        <v>1897</v>
      </c>
      <c r="H6317">
        <v>36.993451</v>
      </c>
      <c r="I6317">
        <v>-122.09885800000001</v>
      </c>
      <c r="J6317">
        <v>1</v>
      </c>
      <c r="K6317">
        <v>0</v>
      </c>
      <c r="L6317">
        <v>0</v>
      </c>
      <c r="M6317">
        <v>0</v>
      </c>
      <c r="N6317" t="str">
        <f>VLOOKUP(O6317:O13348,'VLOOKUP Ranges'!$A$9:$B$12,2,TRUE)</f>
        <v>9-29</v>
      </c>
      <c r="O6317">
        <v>19</v>
      </c>
      <c r="P6317">
        <v>1</v>
      </c>
      <c r="Q6317" t="s">
        <v>44</v>
      </c>
      <c r="R6317" t="s">
        <v>44</v>
      </c>
      <c r="S6317" t="s">
        <v>44</v>
      </c>
      <c r="T6317" t="s">
        <v>44</v>
      </c>
      <c r="U6317" t="s">
        <v>45</v>
      </c>
      <c r="V6317" t="s">
        <v>45</v>
      </c>
      <c r="W6317" t="s">
        <v>44</v>
      </c>
      <c r="X6317">
        <v>1</v>
      </c>
      <c r="Y6317" t="str">
        <f>VLOOKUP(Z6317:Z13348,'VLOOKUP Ranges'!$A$2:$B$5,2,TRUE)</f>
        <v>35-70</v>
      </c>
      <c r="Z6317">
        <v>61.55</v>
      </c>
      <c r="AA6317">
        <v>1093.2</v>
      </c>
      <c r="AB6317" t="s">
        <v>44</v>
      </c>
      <c r="AC6317">
        <v>0</v>
      </c>
      <c r="AD6317">
        <v>60</v>
      </c>
      <c r="AE6317">
        <v>5831</v>
      </c>
      <c r="AG6317" t="b">
        <v>0</v>
      </c>
      <c r="AH6317" t="b">
        <v>0</v>
      </c>
      <c r="AI6317" t="b">
        <v>0</v>
      </c>
      <c r="AJ6317" t="b">
        <v>0</v>
      </c>
      <c r="AK6317" t="b">
        <v>1</v>
      </c>
      <c r="AL6317" t="b">
        <v>0</v>
      </c>
      <c r="AM6317" t="b">
        <v>0</v>
      </c>
      <c r="AN6317">
        <v>57.536842105263098</v>
      </c>
      <c r="AO6317">
        <f t="shared" si="98"/>
        <v>62</v>
      </c>
      <c r="AP6317" t="b">
        <v>0</v>
      </c>
    </row>
    <row r="6318" spans="1:42" x14ac:dyDescent="0.25">
      <c r="A6318" t="s">
        <v>9162</v>
      </c>
      <c r="B6318">
        <v>1</v>
      </c>
      <c r="C6318" t="s">
        <v>40</v>
      </c>
      <c r="D6318" t="s">
        <v>41</v>
      </c>
      <c r="E6318" t="s">
        <v>861</v>
      </c>
      <c r="F6318">
        <v>95062</v>
      </c>
      <c r="G6318" t="s">
        <v>862</v>
      </c>
      <c r="H6318">
        <v>36.974575000000002</v>
      </c>
      <c r="I6318">
        <v>-121.99114899999999</v>
      </c>
      <c r="J6318">
        <v>1</v>
      </c>
      <c r="K6318">
        <v>0</v>
      </c>
      <c r="L6318">
        <v>1</v>
      </c>
      <c r="M6318">
        <v>0</v>
      </c>
      <c r="N6318" t="str">
        <f>VLOOKUP(O6318:O13349,'VLOOKUP Ranges'!$A$9:$B$12,2,TRUE)</f>
        <v>9-29</v>
      </c>
      <c r="O6318">
        <v>11</v>
      </c>
      <c r="P6318">
        <v>1</v>
      </c>
      <c r="Q6318" t="s">
        <v>44</v>
      </c>
      <c r="R6318" t="s">
        <v>44</v>
      </c>
      <c r="S6318" t="s">
        <v>44</v>
      </c>
      <c r="T6318" t="s">
        <v>44</v>
      </c>
      <c r="U6318" t="s">
        <v>44</v>
      </c>
      <c r="V6318" t="s">
        <v>44</v>
      </c>
      <c r="W6318" t="s">
        <v>44</v>
      </c>
      <c r="X6318">
        <v>1</v>
      </c>
      <c r="Y6318" t="str">
        <f>VLOOKUP(Z6318:Z13349,'VLOOKUP Ranges'!$A$2:$B$5,2,TRUE)</f>
        <v>35-70</v>
      </c>
      <c r="Z6318">
        <v>45.9</v>
      </c>
      <c r="AA6318">
        <v>521.9</v>
      </c>
      <c r="AB6318" t="s">
        <v>44</v>
      </c>
      <c r="AC6318">
        <v>0</v>
      </c>
      <c r="AD6318">
        <v>41</v>
      </c>
      <c r="AE6318">
        <v>3880</v>
      </c>
      <c r="AG6318" t="b">
        <v>0</v>
      </c>
      <c r="AH6318" t="b">
        <v>0</v>
      </c>
      <c r="AI6318" t="b">
        <v>0</v>
      </c>
      <c r="AJ6318" t="b">
        <v>0</v>
      </c>
      <c r="AK6318" t="b">
        <v>0</v>
      </c>
      <c r="AL6318" t="b">
        <v>0</v>
      </c>
      <c r="AM6318" t="b">
        <v>0</v>
      </c>
      <c r="AN6318">
        <v>47.445454545454503</v>
      </c>
      <c r="AO6318">
        <f t="shared" si="98"/>
        <v>46</v>
      </c>
      <c r="AP6318" t="b">
        <v>0</v>
      </c>
    </row>
    <row r="6319" spans="1:42" x14ac:dyDescent="0.25">
      <c r="A6319" t="s">
        <v>9163</v>
      </c>
      <c r="B6319">
        <v>1</v>
      </c>
      <c r="C6319" t="s">
        <v>40</v>
      </c>
      <c r="D6319" t="s">
        <v>41</v>
      </c>
      <c r="E6319" t="s">
        <v>861</v>
      </c>
      <c r="F6319">
        <v>95064</v>
      </c>
      <c r="G6319" t="s">
        <v>5226</v>
      </c>
      <c r="H6319">
        <v>37.007882000000002</v>
      </c>
      <c r="I6319">
        <v>-122.06597499999999</v>
      </c>
      <c r="J6319">
        <v>0</v>
      </c>
      <c r="K6319">
        <v>0</v>
      </c>
      <c r="L6319">
        <v>0</v>
      </c>
      <c r="M6319">
        <v>0</v>
      </c>
      <c r="N6319" t="str">
        <f>VLOOKUP(O6319:O13350,'VLOOKUP Ranges'!$A$9:$B$12,2,TRUE)</f>
        <v>29-55</v>
      </c>
      <c r="O6319">
        <v>39</v>
      </c>
      <c r="P6319">
        <v>0</v>
      </c>
      <c r="Q6319" t="s">
        <v>62</v>
      </c>
      <c r="R6319" t="s">
        <v>45</v>
      </c>
      <c r="S6319" t="s">
        <v>45</v>
      </c>
      <c r="T6319" t="s">
        <v>44</v>
      </c>
      <c r="U6319" t="s">
        <v>45</v>
      </c>
      <c r="V6319" t="s">
        <v>44</v>
      </c>
      <c r="W6319" t="s">
        <v>44</v>
      </c>
      <c r="X6319">
        <v>1</v>
      </c>
      <c r="Y6319" t="str">
        <f>VLOOKUP(Z6319:Z13350,'VLOOKUP Ranges'!$A$2:$B$5,2,TRUE)</f>
        <v>35-70</v>
      </c>
      <c r="Z6319">
        <v>40.299999999999997</v>
      </c>
      <c r="AA6319">
        <v>1630.4</v>
      </c>
      <c r="AB6319" t="s">
        <v>44</v>
      </c>
      <c r="AC6319">
        <v>0</v>
      </c>
      <c r="AD6319">
        <v>77</v>
      </c>
      <c r="AE6319">
        <v>3424</v>
      </c>
      <c r="AG6319" t="b">
        <v>1</v>
      </c>
      <c r="AH6319" t="b">
        <v>0</v>
      </c>
      <c r="AI6319" t="b">
        <v>0</v>
      </c>
      <c r="AJ6319" t="b">
        <v>0</v>
      </c>
      <c r="AK6319" t="b">
        <v>0</v>
      </c>
      <c r="AL6319" t="b">
        <v>0</v>
      </c>
      <c r="AM6319" t="b">
        <v>0</v>
      </c>
      <c r="AN6319">
        <v>41.805128205128199</v>
      </c>
      <c r="AO6319">
        <f t="shared" si="98"/>
        <v>41</v>
      </c>
      <c r="AP6319" t="b">
        <v>0</v>
      </c>
    </row>
    <row r="6320" spans="1:42" x14ac:dyDescent="0.25">
      <c r="A6320" t="s">
        <v>9164</v>
      </c>
      <c r="B6320">
        <v>1</v>
      </c>
      <c r="C6320" t="s">
        <v>40</v>
      </c>
      <c r="D6320" t="s">
        <v>41</v>
      </c>
      <c r="E6320" t="s">
        <v>861</v>
      </c>
      <c r="F6320">
        <v>95065</v>
      </c>
      <c r="G6320" t="s">
        <v>1899</v>
      </c>
      <c r="H6320">
        <v>37.031404000000002</v>
      </c>
      <c r="I6320">
        <v>-121.981865</v>
      </c>
      <c r="J6320">
        <v>0</v>
      </c>
      <c r="K6320">
        <v>1</v>
      </c>
      <c r="L6320">
        <v>0</v>
      </c>
      <c r="M6320">
        <v>0</v>
      </c>
      <c r="N6320" t="str">
        <f>VLOOKUP(O6320:O13351,'VLOOKUP Ranges'!$A$9:$B$12,2,TRUE)</f>
        <v>1-9</v>
      </c>
      <c r="O6320">
        <v>8</v>
      </c>
      <c r="P6320">
        <v>1</v>
      </c>
      <c r="Q6320" t="s">
        <v>44</v>
      </c>
      <c r="R6320" t="s">
        <v>44</v>
      </c>
      <c r="S6320" t="s">
        <v>45</v>
      </c>
      <c r="T6320" t="s">
        <v>44</v>
      </c>
      <c r="U6320" t="s">
        <v>44</v>
      </c>
      <c r="V6320" t="s">
        <v>45</v>
      </c>
      <c r="W6320" t="s">
        <v>44</v>
      </c>
      <c r="X6320">
        <v>1</v>
      </c>
      <c r="Y6320" t="str">
        <f>VLOOKUP(Z6320:Z13351,'VLOOKUP Ranges'!$A$2:$B$5,2,TRUE)</f>
        <v>70-89</v>
      </c>
      <c r="Z6320">
        <v>87.1</v>
      </c>
      <c r="AA6320">
        <v>713.6</v>
      </c>
      <c r="AB6320" t="s">
        <v>44</v>
      </c>
      <c r="AC6320">
        <v>0</v>
      </c>
      <c r="AD6320">
        <v>65</v>
      </c>
      <c r="AE6320">
        <v>3950</v>
      </c>
      <c r="AG6320" t="b">
        <v>0</v>
      </c>
      <c r="AH6320" t="b">
        <v>0</v>
      </c>
      <c r="AI6320" t="b">
        <v>1</v>
      </c>
      <c r="AJ6320" t="b">
        <v>0</v>
      </c>
      <c r="AK6320" t="b">
        <v>0</v>
      </c>
      <c r="AL6320" t="b">
        <v>1</v>
      </c>
      <c r="AM6320" t="b">
        <v>0</v>
      </c>
      <c r="AN6320">
        <v>89.2</v>
      </c>
      <c r="AO6320">
        <f t="shared" si="98"/>
        <v>88</v>
      </c>
      <c r="AP6320" t="b">
        <v>0</v>
      </c>
    </row>
    <row r="6321" spans="1:42" x14ac:dyDescent="0.25">
      <c r="A6321" t="s">
        <v>9165</v>
      </c>
      <c r="B6321">
        <v>1</v>
      </c>
      <c r="C6321" t="s">
        <v>40</v>
      </c>
      <c r="D6321" t="s">
        <v>41</v>
      </c>
      <c r="E6321" t="s">
        <v>5229</v>
      </c>
      <c r="F6321">
        <v>95066</v>
      </c>
      <c r="G6321" t="s">
        <v>5230</v>
      </c>
      <c r="H6321">
        <v>37.070177000000001</v>
      </c>
      <c r="I6321">
        <v>-122.010077</v>
      </c>
      <c r="J6321">
        <v>0</v>
      </c>
      <c r="K6321">
        <v>0</v>
      </c>
      <c r="L6321">
        <v>0</v>
      </c>
      <c r="M6321">
        <v>1</v>
      </c>
      <c r="N6321" t="str">
        <f>VLOOKUP(O6321:O13352,'VLOOKUP Ranges'!$A$9:$B$12,2,TRUE)</f>
        <v>9-29</v>
      </c>
      <c r="O6321">
        <v>26</v>
      </c>
      <c r="P6321">
        <v>1</v>
      </c>
      <c r="Q6321" t="s">
        <v>45</v>
      </c>
      <c r="R6321" t="s">
        <v>44</v>
      </c>
      <c r="S6321" t="s">
        <v>44</v>
      </c>
      <c r="T6321" t="s">
        <v>44</v>
      </c>
      <c r="U6321" t="s">
        <v>44</v>
      </c>
      <c r="V6321" t="s">
        <v>44</v>
      </c>
      <c r="W6321" t="s">
        <v>44</v>
      </c>
      <c r="X6321">
        <v>1</v>
      </c>
      <c r="Y6321" t="str">
        <f>VLOOKUP(Z6321:Z13352,'VLOOKUP Ranges'!$A$2:$B$5,2,TRUE)</f>
        <v>35-70</v>
      </c>
      <c r="Z6321">
        <v>49.5</v>
      </c>
      <c r="AA6321">
        <v>1265.6500000000001</v>
      </c>
      <c r="AB6321" t="s">
        <v>44</v>
      </c>
      <c r="AC6321">
        <v>0</v>
      </c>
      <c r="AD6321">
        <v>38</v>
      </c>
      <c r="AE6321">
        <v>4196</v>
      </c>
      <c r="AG6321" t="b">
        <v>0</v>
      </c>
      <c r="AH6321" t="b">
        <v>0</v>
      </c>
      <c r="AI6321" t="b">
        <v>0</v>
      </c>
      <c r="AJ6321" t="b">
        <v>0</v>
      </c>
      <c r="AK6321" t="b">
        <v>0</v>
      </c>
      <c r="AL6321" t="b">
        <v>0</v>
      </c>
      <c r="AM6321" t="b">
        <v>1</v>
      </c>
      <c r="AN6321">
        <v>48.678846153846102</v>
      </c>
      <c r="AO6321">
        <f t="shared" si="98"/>
        <v>50</v>
      </c>
      <c r="AP6321" t="b">
        <v>0</v>
      </c>
    </row>
    <row r="6322" spans="1:42" x14ac:dyDescent="0.25">
      <c r="A6322" t="s">
        <v>9166</v>
      </c>
      <c r="B6322">
        <v>1</v>
      </c>
      <c r="C6322" t="s">
        <v>40</v>
      </c>
      <c r="D6322" t="s">
        <v>41</v>
      </c>
      <c r="E6322" t="s">
        <v>5232</v>
      </c>
      <c r="F6322">
        <v>95070</v>
      </c>
      <c r="G6322" t="s">
        <v>5233</v>
      </c>
      <c r="H6322">
        <v>37.257772000000003</v>
      </c>
      <c r="I6322">
        <v>-122.051824</v>
      </c>
      <c r="J6322">
        <v>0</v>
      </c>
      <c r="K6322">
        <v>1</v>
      </c>
      <c r="L6322">
        <v>0</v>
      </c>
      <c r="M6322">
        <v>0</v>
      </c>
      <c r="N6322" t="str">
        <f>VLOOKUP(O6322:O13353,'VLOOKUP Ranges'!$A$9:$B$12,2,TRUE)</f>
        <v>29-55</v>
      </c>
      <c r="O6322">
        <v>53</v>
      </c>
      <c r="P6322">
        <v>1</v>
      </c>
      <c r="Q6322" t="s">
        <v>44</v>
      </c>
      <c r="R6322" t="s">
        <v>44</v>
      </c>
      <c r="S6322" t="s">
        <v>45</v>
      </c>
      <c r="T6322" t="s">
        <v>44</v>
      </c>
      <c r="U6322" t="s">
        <v>44</v>
      </c>
      <c r="V6322" t="s">
        <v>44</v>
      </c>
      <c r="W6322" t="s">
        <v>44</v>
      </c>
      <c r="X6322">
        <v>1</v>
      </c>
      <c r="Y6322" t="str">
        <f>VLOOKUP(Z6322:Z13353,'VLOOKUP Ranges'!$A$2:$B$5,2,TRUE)</f>
        <v>70-89</v>
      </c>
      <c r="Z6322">
        <v>73.8</v>
      </c>
      <c r="AA6322">
        <v>4003.85</v>
      </c>
      <c r="AB6322" t="s">
        <v>44</v>
      </c>
      <c r="AC6322">
        <v>0</v>
      </c>
      <c r="AD6322">
        <v>45</v>
      </c>
      <c r="AE6322">
        <v>6469</v>
      </c>
      <c r="AG6322" t="b">
        <v>0</v>
      </c>
      <c r="AH6322" t="b">
        <v>0</v>
      </c>
      <c r="AI6322" t="b">
        <v>1</v>
      </c>
      <c r="AJ6322" t="b">
        <v>0</v>
      </c>
      <c r="AK6322" t="b">
        <v>1</v>
      </c>
      <c r="AL6322" t="b">
        <v>0</v>
      </c>
      <c r="AM6322" t="b">
        <v>0</v>
      </c>
      <c r="AN6322">
        <v>75.544339622641502</v>
      </c>
      <c r="AO6322">
        <f t="shared" si="98"/>
        <v>74</v>
      </c>
      <c r="AP6322" t="b">
        <v>0</v>
      </c>
    </row>
    <row r="6323" spans="1:42" x14ac:dyDescent="0.25">
      <c r="A6323" t="s">
        <v>9167</v>
      </c>
      <c r="B6323">
        <v>1</v>
      </c>
      <c r="C6323" t="s">
        <v>40</v>
      </c>
      <c r="D6323" t="s">
        <v>41</v>
      </c>
      <c r="E6323" t="s">
        <v>5235</v>
      </c>
      <c r="F6323">
        <v>95073</v>
      </c>
      <c r="G6323" t="s">
        <v>5236</v>
      </c>
      <c r="H6323">
        <v>37.023668999999998</v>
      </c>
      <c r="I6323">
        <v>-121.946461</v>
      </c>
      <c r="J6323">
        <v>0</v>
      </c>
      <c r="K6323">
        <v>0</v>
      </c>
      <c r="L6323">
        <v>1</v>
      </c>
      <c r="M6323">
        <v>1</v>
      </c>
      <c r="N6323" t="str">
        <f>VLOOKUP(O6323:O13354,'VLOOKUP Ranges'!$A$9:$B$12,2,TRUE)</f>
        <v>55-77</v>
      </c>
      <c r="O6323">
        <v>70</v>
      </c>
      <c r="P6323">
        <v>1</v>
      </c>
      <c r="Q6323" t="s">
        <v>44</v>
      </c>
      <c r="R6323" t="s">
        <v>66</v>
      </c>
      <c r="S6323" t="s">
        <v>66</v>
      </c>
      <c r="T6323" t="s">
        <v>66</v>
      </c>
      <c r="U6323" t="s">
        <v>66</v>
      </c>
      <c r="V6323" t="s">
        <v>66</v>
      </c>
      <c r="W6323" t="s">
        <v>66</v>
      </c>
      <c r="X6323">
        <v>1</v>
      </c>
      <c r="Y6323" t="str">
        <f>VLOOKUP(Z6323:Z13354,'VLOOKUP Ranges'!$A$2:$B$5,2,TRUE)</f>
        <v>18-35</v>
      </c>
      <c r="Z6323">
        <v>19.2</v>
      </c>
      <c r="AA6323">
        <v>1401.4</v>
      </c>
      <c r="AB6323" t="s">
        <v>44</v>
      </c>
      <c r="AC6323">
        <v>0</v>
      </c>
      <c r="AD6323">
        <v>53</v>
      </c>
      <c r="AE6323">
        <v>5261</v>
      </c>
      <c r="AG6323" t="b">
        <v>0</v>
      </c>
      <c r="AH6323" t="b">
        <v>1</v>
      </c>
      <c r="AI6323" t="b">
        <v>0</v>
      </c>
      <c r="AJ6323" t="b">
        <v>1</v>
      </c>
      <c r="AK6323" t="b">
        <v>0</v>
      </c>
      <c r="AL6323" t="b">
        <v>0</v>
      </c>
      <c r="AM6323" t="b">
        <v>1</v>
      </c>
      <c r="AN6323">
        <v>20.02</v>
      </c>
      <c r="AO6323">
        <f t="shared" si="98"/>
        <v>20</v>
      </c>
      <c r="AP6323" t="b">
        <v>0</v>
      </c>
    </row>
    <row r="6324" spans="1:42" x14ac:dyDescent="0.25">
      <c r="A6324" t="s">
        <v>9168</v>
      </c>
      <c r="B6324">
        <v>1</v>
      </c>
      <c r="C6324" t="s">
        <v>40</v>
      </c>
      <c r="D6324" t="s">
        <v>41</v>
      </c>
      <c r="E6324" t="s">
        <v>864</v>
      </c>
      <c r="F6324">
        <v>95110</v>
      </c>
      <c r="G6324" t="s">
        <v>1901</v>
      </c>
      <c r="H6324">
        <v>37.346670000000003</v>
      </c>
      <c r="I6324">
        <v>-121.91001900000001</v>
      </c>
      <c r="J6324">
        <v>1</v>
      </c>
      <c r="K6324">
        <v>0</v>
      </c>
      <c r="L6324">
        <v>0</v>
      </c>
      <c r="M6324">
        <v>0</v>
      </c>
      <c r="N6324" t="str">
        <f>VLOOKUP(O6324:O13355,'VLOOKUP Ranges'!$A$9:$B$12,2,TRUE)</f>
        <v>55-77</v>
      </c>
      <c r="O6324">
        <v>59</v>
      </c>
      <c r="P6324">
        <v>1</v>
      </c>
      <c r="Q6324" t="s">
        <v>45</v>
      </c>
      <c r="R6324" t="s">
        <v>66</v>
      </c>
      <c r="S6324" t="s">
        <v>66</v>
      </c>
      <c r="T6324" t="s">
        <v>66</v>
      </c>
      <c r="U6324" t="s">
        <v>66</v>
      </c>
      <c r="V6324" t="s">
        <v>66</v>
      </c>
      <c r="W6324" t="s">
        <v>66</v>
      </c>
      <c r="X6324">
        <v>0</v>
      </c>
      <c r="Y6324" t="str">
        <f>VLOOKUP(Z6324:Z13355,'VLOOKUP Ranges'!$A$2:$B$5,2,TRUE)</f>
        <v>18-35</v>
      </c>
      <c r="Z6324">
        <v>25</v>
      </c>
      <c r="AA6324">
        <v>1510.5</v>
      </c>
      <c r="AB6324" t="s">
        <v>44</v>
      </c>
      <c r="AC6324">
        <v>0</v>
      </c>
      <c r="AD6324">
        <v>69</v>
      </c>
      <c r="AE6324">
        <v>5537</v>
      </c>
      <c r="AG6324" t="b">
        <v>0</v>
      </c>
      <c r="AH6324" t="b">
        <v>1</v>
      </c>
      <c r="AI6324" t="b">
        <v>0</v>
      </c>
      <c r="AJ6324" t="b">
        <v>1</v>
      </c>
      <c r="AK6324" t="b">
        <v>0</v>
      </c>
      <c r="AL6324" t="b">
        <v>0</v>
      </c>
      <c r="AM6324" t="b">
        <v>1</v>
      </c>
      <c r="AN6324">
        <v>25.6016949152542</v>
      </c>
      <c r="AO6324">
        <f t="shared" si="98"/>
        <v>25</v>
      </c>
      <c r="AP6324" t="b">
        <v>0</v>
      </c>
    </row>
    <row r="6325" spans="1:42" x14ac:dyDescent="0.25">
      <c r="A6325" t="s">
        <v>9169</v>
      </c>
      <c r="B6325">
        <v>1</v>
      </c>
      <c r="C6325" t="s">
        <v>40</v>
      </c>
      <c r="D6325" t="s">
        <v>41</v>
      </c>
      <c r="E6325" t="s">
        <v>864</v>
      </c>
      <c r="F6325">
        <v>95112</v>
      </c>
      <c r="G6325" t="s">
        <v>865</v>
      </c>
      <c r="H6325">
        <v>37.343826999999997</v>
      </c>
      <c r="I6325">
        <v>-121.88311899999999</v>
      </c>
      <c r="J6325">
        <v>1</v>
      </c>
      <c r="K6325">
        <v>0</v>
      </c>
      <c r="L6325">
        <v>0</v>
      </c>
      <c r="M6325">
        <v>0</v>
      </c>
      <c r="N6325" t="str">
        <f>VLOOKUP(O6325:O13356,'VLOOKUP Ranges'!$A$9:$B$12,2,TRUE)</f>
        <v>1-9</v>
      </c>
      <c r="O6325">
        <v>7</v>
      </c>
      <c r="P6325">
        <v>0</v>
      </c>
      <c r="Q6325" t="s">
        <v>62</v>
      </c>
      <c r="R6325" t="s">
        <v>45</v>
      </c>
      <c r="S6325" t="s">
        <v>44</v>
      </c>
      <c r="T6325" t="s">
        <v>45</v>
      </c>
      <c r="U6325" t="s">
        <v>44</v>
      </c>
      <c r="V6325" t="s">
        <v>44</v>
      </c>
      <c r="W6325" t="s">
        <v>44</v>
      </c>
      <c r="X6325">
        <v>0</v>
      </c>
      <c r="Y6325" t="str">
        <f>VLOOKUP(Z6325:Z13356,'VLOOKUP Ranges'!$A$2:$B$5,2,TRUE)</f>
        <v>18-35</v>
      </c>
      <c r="Z6325">
        <v>35.299999999999997</v>
      </c>
      <c r="AA6325">
        <v>264.8</v>
      </c>
      <c r="AB6325" t="s">
        <v>44</v>
      </c>
      <c r="AC6325">
        <v>0</v>
      </c>
      <c r="AD6325">
        <v>39</v>
      </c>
      <c r="AE6325">
        <v>3463</v>
      </c>
      <c r="AG6325" t="b">
        <v>1</v>
      </c>
      <c r="AH6325" t="b">
        <v>0</v>
      </c>
      <c r="AI6325" t="b">
        <v>0</v>
      </c>
      <c r="AJ6325" t="b">
        <v>0</v>
      </c>
      <c r="AK6325" t="b">
        <v>0</v>
      </c>
      <c r="AL6325" t="b">
        <v>0</v>
      </c>
      <c r="AM6325" t="b">
        <v>1</v>
      </c>
      <c r="AN6325">
        <v>37.828571428571401</v>
      </c>
      <c r="AO6325">
        <f t="shared" si="98"/>
        <v>36</v>
      </c>
      <c r="AP6325" t="b">
        <v>0</v>
      </c>
    </row>
    <row r="6326" spans="1:42" x14ac:dyDescent="0.25">
      <c r="A6326" t="s">
        <v>9170</v>
      </c>
      <c r="B6326">
        <v>1</v>
      </c>
      <c r="C6326" t="s">
        <v>40</v>
      </c>
      <c r="D6326" t="s">
        <v>41</v>
      </c>
      <c r="E6326" t="s">
        <v>864</v>
      </c>
      <c r="F6326">
        <v>95116</v>
      </c>
      <c r="G6326" t="s">
        <v>867</v>
      </c>
      <c r="H6326">
        <v>37.350284000000002</v>
      </c>
      <c r="I6326">
        <v>-121.85285500000001</v>
      </c>
      <c r="J6326">
        <v>1</v>
      </c>
      <c r="K6326">
        <v>0</v>
      </c>
      <c r="L6326">
        <v>1</v>
      </c>
      <c r="M6326">
        <v>1</v>
      </c>
      <c r="N6326" t="str">
        <f>VLOOKUP(O6326:O13357,'VLOOKUP Ranges'!$A$9:$B$12,2,TRUE)</f>
        <v>55-77</v>
      </c>
      <c r="O6326">
        <v>59</v>
      </c>
      <c r="P6326">
        <v>1</v>
      </c>
      <c r="Q6326" t="s">
        <v>44</v>
      </c>
      <c r="R6326" t="s">
        <v>44</v>
      </c>
      <c r="S6326" t="s">
        <v>45</v>
      </c>
      <c r="T6326" t="s">
        <v>45</v>
      </c>
      <c r="U6326" t="s">
        <v>45</v>
      </c>
      <c r="V6326" t="s">
        <v>45</v>
      </c>
      <c r="W6326" t="s">
        <v>45</v>
      </c>
      <c r="X6326">
        <v>0</v>
      </c>
      <c r="Y6326" t="str">
        <f>VLOOKUP(Z6326:Z13357,'VLOOKUP Ranges'!$A$2:$B$5,2,TRUE)</f>
        <v>70-89</v>
      </c>
      <c r="Z6326">
        <v>76.75</v>
      </c>
      <c r="AA6326">
        <v>4541.8999999999996</v>
      </c>
      <c r="AB6326" t="s">
        <v>44</v>
      </c>
      <c r="AC6326">
        <v>0</v>
      </c>
      <c r="AD6326">
        <v>24</v>
      </c>
      <c r="AE6326">
        <v>5918</v>
      </c>
      <c r="AG6326" t="b">
        <v>1</v>
      </c>
      <c r="AH6326" t="b">
        <v>0</v>
      </c>
      <c r="AI6326" t="b">
        <v>0</v>
      </c>
      <c r="AJ6326" t="b">
        <v>0</v>
      </c>
      <c r="AK6326" t="b">
        <v>1</v>
      </c>
      <c r="AL6326" t="b">
        <v>0</v>
      </c>
      <c r="AM6326" t="b">
        <v>0</v>
      </c>
      <c r="AN6326">
        <v>76.9813559322033</v>
      </c>
      <c r="AO6326">
        <f t="shared" si="98"/>
        <v>77</v>
      </c>
      <c r="AP6326" t="b">
        <v>0</v>
      </c>
    </row>
    <row r="6327" spans="1:42" x14ac:dyDescent="0.25">
      <c r="A6327" t="s">
        <v>9171</v>
      </c>
      <c r="B6327">
        <v>1</v>
      </c>
      <c r="C6327" t="s">
        <v>40</v>
      </c>
      <c r="D6327" t="s">
        <v>41</v>
      </c>
      <c r="E6327" t="s">
        <v>864</v>
      </c>
      <c r="F6327">
        <v>95117</v>
      </c>
      <c r="G6327" t="s">
        <v>2773</v>
      </c>
      <c r="H6327">
        <v>37.311087999999998</v>
      </c>
      <c r="I6327">
        <v>-121.961786</v>
      </c>
      <c r="J6327">
        <v>1</v>
      </c>
      <c r="K6327">
        <v>0</v>
      </c>
      <c r="L6327">
        <v>1</v>
      </c>
      <c r="M6327">
        <v>1</v>
      </c>
      <c r="N6327" t="str">
        <f>VLOOKUP(O6327:O13358,'VLOOKUP Ranges'!$A$9:$B$12,2,TRUE)</f>
        <v>55-77</v>
      </c>
      <c r="O6327">
        <v>61</v>
      </c>
      <c r="P6327">
        <v>1</v>
      </c>
      <c r="Q6327" t="s">
        <v>45</v>
      </c>
      <c r="R6327" t="s">
        <v>44</v>
      </c>
      <c r="S6327" t="s">
        <v>44</v>
      </c>
      <c r="T6327" t="s">
        <v>45</v>
      </c>
      <c r="U6327" t="s">
        <v>45</v>
      </c>
      <c r="V6327" t="s">
        <v>45</v>
      </c>
      <c r="W6327" t="s">
        <v>45</v>
      </c>
      <c r="X6327">
        <v>1</v>
      </c>
      <c r="Y6327" t="str">
        <f>VLOOKUP(Z6327:Z13358,'VLOOKUP Ranges'!$A$2:$B$5,2,TRUE)</f>
        <v>70-89</v>
      </c>
      <c r="Z6327">
        <v>81</v>
      </c>
      <c r="AA6327">
        <v>4976.1499999999996</v>
      </c>
      <c r="AB6327" t="s">
        <v>44</v>
      </c>
      <c r="AC6327">
        <v>0</v>
      </c>
      <c r="AD6327">
        <v>40</v>
      </c>
      <c r="AE6327">
        <v>4151</v>
      </c>
      <c r="AG6327" t="b">
        <v>0</v>
      </c>
      <c r="AH6327" t="b">
        <v>1</v>
      </c>
      <c r="AI6327" t="b">
        <v>0</v>
      </c>
      <c r="AJ6327" t="b">
        <v>0</v>
      </c>
      <c r="AK6327" t="b">
        <v>0</v>
      </c>
      <c r="AL6327" t="b">
        <v>0</v>
      </c>
      <c r="AM6327" t="b">
        <v>0</v>
      </c>
      <c r="AN6327">
        <v>81.576229508196704</v>
      </c>
      <c r="AO6327">
        <f t="shared" si="98"/>
        <v>81</v>
      </c>
      <c r="AP6327" t="b">
        <v>0</v>
      </c>
    </row>
    <row r="6328" spans="1:42" x14ac:dyDescent="0.25">
      <c r="A6328" t="s">
        <v>9172</v>
      </c>
      <c r="B6328">
        <v>1</v>
      </c>
      <c r="C6328" t="s">
        <v>40</v>
      </c>
      <c r="D6328" t="s">
        <v>41</v>
      </c>
      <c r="E6328" t="s">
        <v>864</v>
      </c>
      <c r="F6328">
        <v>95118</v>
      </c>
      <c r="G6328" t="s">
        <v>5243</v>
      </c>
      <c r="H6328">
        <v>37.255479000000001</v>
      </c>
      <c r="I6328">
        <v>-121.889838</v>
      </c>
      <c r="J6328">
        <v>1</v>
      </c>
      <c r="K6328">
        <v>0</v>
      </c>
      <c r="L6328">
        <v>1</v>
      </c>
      <c r="M6328">
        <v>1</v>
      </c>
      <c r="N6328" t="str">
        <f>VLOOKUP(O6328:O13359,'VLOOKUP Ranges'!$A$9:$B$12,2,TRUE)</f>
        <v>55-77</v>
      </c>
      <c r="O6328">
        <v>72</v>
      </c>
      <c r="P6328">
        <v>1</v>
      </c>
      <c r="Q6328" t="s">
        <v>45</v>
      </c>
      <c r="R6328" t="s">
        <v>45</v>
      </c>
      <c r="S6328" t="s">
        <v>44</v>
      </c>
      <c r="T6328" t="s">
        <v>45</v>
      </c>
      <c r="U6328" t="s">
        <v>44</v>
      </c>
      <c r="V6328" t="s">
        <v>45</v>
      </c>
      <c r="W6328" t="s">
        <v>45</v>
      </c>
      <c r="X6328">
        <v>1</v>
      </c>
      <c r="Y6328" t="str">
        <f>VLOOKUP(Z6328:Z13359,'VLOOKUP Ranges'!$A$2:$B$5,2,TRUE)</f>
        <v>89-118</v>
      </c>
      <c r="Z6328">
        <v>105.55</v>
      </c>
      <c r="AA6328">
        <v>7542.25</v>
      </c>
      <c r="AB6328" t="s">
        <v>44</v>
      </c>
      <c r="AC6328">
        <v>0</v>
      </c>
      <c r="AD6328">
        <v>62</v>
      </c>
      <c r="AE6328">
        <v>4331</v>
      </c>
      <c r="AG6328" t="b">
        <v>0</v>
      </c>
      <c r="AH6328" t="b">
        <v>1</v>
      </c>
      <c r="AI6328" t="b">
        <v>1</v>
      </c>
      <c r="AJ6328" t="b">
        <v>0</v>
      </c>
      <c r="AK6328" t="b">
        <v>0</v>
      </c>
      <c r="AL6328" t="b">
        <v>0</v>
      </c>
      <c r="AM6328" t="b">
        <v>0</v>
      </c>
      <c r="AN6328">
        <v>104.753472222222</v>
      </c>
      <c r="AO6328">
        <f t="shared" si="98"/>
        <v>106</v>
      </c>
      <c r="AP6328" t="b">
        <v>1</v>
      </c>
    </row>
    <row r="6329" spans="1:42" x14ac:dyDescent="0.25">
      <c r="A6329" t="s">
        <v>9173</v>
      </c>
      <c r="B6329">
        <v>1</v>
      </c>
      <c r="C6329" t="s">
        <v>40</v>
      </c>
      <c r="D6329" t="s">
        <v>41</v>
      </c>
      <c r="E6329" t="s">
        <v>864</v>
      </c>
      <c r="F6329">
        <v>95119</v>
      </c>
      <c r="G6329" t="s">
        <v>5245</v>
      </c>
      <c r="H6329">
        <v>37.233226000000002</v>
      </c>
      <c r="I6329">
        <v>-121.78809</v>
      </c>
      <c r="J6329">
        <v>0</v>
      </c>
      <c r="K6329">
        <v>0</v>
      </c>
      <c r="L6329">
        <v>1</v>
      </c>
      <c r="M6329">
        <v>1</v>
      </c>
      <c r="N6329" t="str">
        <f>VLOOKUP(O6329:O13360,'VLOOKUP Ranges'!$A$9:$B$12,2,TRUE)</f>
        <v>9-29</v>
      </c>
      <c r="O6329">
        <v>13</v>
      </c>
      <c r="P6329">
        <v>1</v>
      </c>
      <c r="Q6329" t="s">
        <v>44</v>
      </c>
      <c r="R6329" t="s">
        <v>66</v>
      </c>
      <c r="S6329" t="s">
        <v>66</v>
      </c>
      <c r="T6329" t="s">
        <v>66</v>
      </c>
      <c r="U6329" t="s">
        <v>66</v>
      </c>
      <c r="V6329" t="s">
        <v>66</v>
      </c>
      <c r="W6329" t="s">
        <v>66</v>
      </c>
      <c r="X6329">
        <v>0</v>
      </c>
      <c r="Y6329" t="str">
        <f>VLOOKUP(Z6329:Z13360,'VLOOKUP Ranges'!$A$2:$B$5,2,TRUE)</f>
        <v>18-35</v>
      </c>
      <c r="Z6329">
        <v>18.8</v>
      </c>
      <c r="AA6329">
        <v>251.25</v>
      </c>
      <c r="AB6329" t="s">
        <v>44</v>
      </c>
      <c r="AC6329">
        <v>0</v>
      </c>
      <c r="AD6329">
        <v>71</v>
      </c>
      <c r="AE6329">
        <v>2333</v>
      </c>
      <c r="AG6329" t="b">
        <v>0</v>
      </c>
      <c r="AH6329" t="b">
        <v>0</v>
      </c>
      <c r="AI6329" t="b">
        <v>0</v>
      </c>
      <c r="AJ6329" t="b">
        <v>1</v>
      </c>
      <c r="AK6329" t="b">
        <v>0</v>
      </c>
      <c r="AL6329" t="b">
        <v>0</v>
      </c>
      <c r="AM6329" t="b">
        <v>1</v>
      </c>
      <c r="AN6329">
        <v>19.326923076922998</v>
      </c>
      <c r="AO6329">
        <f t="shared" si="98"/>
        <v>19</v>
      </c>
      <c r="AP6329" t="b">
        <v>0</v>
      </c>
    </row>
    <row r="6330" spans="1:42" x14ac:dyDescent="0.25">
      <c r="A6330" t="s">
        <v>9174</v>
      </c>
      <c r="B6330">
        <v>1</v>
      </c>
      <c r="C6330" t="s">
        <v>40</v>
      </c>
      <c r="D6330" t="s">
        <v>41</v>
      </c>
      <c r="E6330" t="s">
        <v>864</v>
      </c>
      <c r="F6330">
        <v>95120</v>
      </c>
      <c r="G6330" t="s">
        <v>1904</v>
      </c>
      <c r="H6330">
        <v>37.186140999999999</v>
      </c>
      <c r="I6330">
        <v>-121.843554</v>
      </c>
      <c r="J6330">
        <v>0</v>
      </c>
      <c r="K6330">
        <v>0</v>
      </c>
      <c r="L6330">
        <v>1</v>
      </c>
      <c r="M6330">
        <v>1</v>
      </c>
      <c r="N6330" t="str">
        <f>VLOOKUP(O6330:O13361,'VLOOKUP Ranges'!$A$9:$B$12,2,TRUE)</f>
        <v>55-77</v>
      </c>
      <c r="O6330">
        <v>64</v>
      </c>
      <c r="P6330">
        <v>1</v>
      </c>
      <c r="Q6330" t="s">
        <v>45</v>
      </c>
      <c r="R6330" t="s">
        <v>66</v>
      </c>
      <c r="S6330" t="s">
        <v>66</v>
      </c>
      <c r="T6330" t="s">
        <v>66</v>
      </c>
      <c r="U6330" t="s">
        <v>66</v>
      </c>
      <c r="V6330" t="s">
        <v>66</v>
      </c>
      <c r="W6330" t="s">
        <v>66</v>
      </c>
      <c r="X6330">
        <v>0</v>
      </c>
      <c r="Y6330" t="str">
        <f>VLOOKUP(Z6330:Z13361,'VLOOKUP Ranges'!$A$2:$B$5,2,TRUE)</f>
        <v>18-35</v>
      </c>
      <c r="Z6330">
        <v>24.9</v>
      </c>
      <c r="AA6330">
        <v>1595.5</v>
      </c>
      <c r="AB6330" t="s">
        <v>44</v>
      </c>
      <c r="AC6330">
        <v>0</v>
      </c>
      <c r="AD6330">
        <v>62</v>
      </c>
      <c r="AE6330">
        <v>5038</v>
      </c>
      <c r="AG6330" t="b">
        <v>1</v>
      </c>
      <c r="AH6330" t="b">
        <v>0</v>
      </c>
      <c r="AI6330" t="b">
        <v>0</v>
      </c>
      <c r="AJ6330" t="b">
        <v>1</v>
      </c>
      <c r="AK6330" t="b">
        <v>0</v>
      </c>
      <c r="AL6330" t="b">
        <v>0</v>
      </c>
      <c r="AM6330" t="b">
        <v>1</v>
      </c>
      <c r="AN6330">
        <v>24.9296875</v>
      </c>
      <c r="AO6330">
        <f t="shared" si="98"/>
        <v>25</v>
      </c>
      <c r="AP6330" t="b">
        <v>0</v>
      </c>
    </row>
    <row r="6331" spans="1:42" x14ac:dyDescent="0.25">
      <c r="A6331" t="s">
        <v>9175</v>
      </c>
      <c r="B6331">
        <v>1</v>
      </c>
      <c r="C6331" t="s">
        <v>40</v>
      </c>
      <c r="D6331" t="s">
        <v>41</v>
      </c>
      <c r="E6331" t="s">
        <v>864</v>
      </c>
      <c r="F6331">
        <v>95122</v>
      </c>
      <c r="G6331" t="s">
        <v>5249</v>
      </c>
      <c r="H6331">
        <v>37.328859999999999</v>
      </c>
      <c r="I6331">
        <v>-121.83456700000001</v>
      </c>
      <c r="J6331">
        <v>0</v>
      </c>
      <c r="K6331">
        <v>0</v>
      </c>
      <c r="L6331">
        <v>0</v>
      </c>
      <c r="M6331">
        <v>0</v>
      </c>
      <c r="N6331" t="str">
        <f>VLOOKUP(O6331:O13362,'VLOOKUP Ranges'!$A$9:$B$12,2,TRUE)</f>
        <v>9-29</v>
      </c>
      <c r="O6331">
        <v>10</v>
      </c>
      <c r="P6331">
        <v>1</v>
      </c>
      <c r="Q6331" t="s">
        <v>44</v>
      </c>
      <c r="R6331" t="s">
        <v>44</v>
      </c>
      <c r="S6331" t="s">
        <v>45</v>
      </c>
      <c r="T6331" t="s">
        <v>44</v>
      </c>
      <c r="U6331" t="s">
        <v>45</v>
      </c>
      <c r="V6331" t="s">
        <v>44</v>
      </c>
      <c r="W6331" t="s">
        <v>45</v>
      </c>
      <c r="X6331">
        <v>0</v>
      </c>
      <c r="Y6331" t="str">
        <f>VLOOKUP(Z6331:Z13362,'VLOOKUP Ranges'!$A$2:$B$5,2,TRUE)</f>
        <v>35-70</v>
      </c>
      <c r="Z6331">
        <v>64.900000000000006</v>
      </c>
      <c r="AA6331">
        <v>685.55</v>
      </c>
      <c r="AB6331" t="s">
        <v>44</v>
      </c>
      <c r="AC6331">
        <v>0</v>
      </c>
      <c r="AD6331">
        <v>62</v>
      </c>
      <c r="AE6331">
        <v>4883</v>
      </c>
      <c r="AG6331" t="b">
        <v>1</v>
      </c>
      <c r="AH6331" t="b">
        <v>0</v>
      </c>
      <c r="AI6331" t="b">
        <v>0</v>
      </c>
      <c r="AJ6331" t="b">
        <v>0</v>
      </c>
      <c r="AK6331" t="b">
        <v>0</v>
      </c>
      <c r="AL6331" t="b">
        <v>0</v>
      </c>
      <c r="AM6331" t="b">
        <v>1</v>
      </c>
      <c r="AN6331">
        <v>68.554999999999893</v>
      </c>
      <c r="AO6331">
        <f t="shared" si="98"/>
        <v>65</v>
      </c>
      <c r="AP6331" t="b">
        <v>0</v>
      </c>
    </row>
    <row r="6332" spans="1:42" x14ac:dyDescent="0.25">
      <c r="A6332" t="s">
        <v>9176</v>
      </c>
      <c r="B6332">
        <v>1</v>
      </c>
      <c r="C6332" t="s">
        <v>40</v>
      </c>
      <c r="D6332" t="s">
        <v>41</v>
      </c>
      <c r="E6332" t="s">
        <v>864</v>
      </c>
      <c r="F6332">
        <v>95123</v>
      </c>
      <c r="G6332" t="s">
        <v>2775</v>
      </c>
      <c r="H6332">
        <v>37.238757999999997</v>
      </c>
      <c r="I6332">
        <v>-121.82837499999999</v>
      </c>
      <c r="J6332">
        <v>0</v>
      </c>
      <c r="K6332">
        <v>0</v>
      </c>
      <c r="L6332">
        <v>1</v>
      </c>
      <c r="M6332">
        <v>1</v>
      </c>
      <c r="N6332" t="str">
        <f>VLOOKUP(O6332:O13363,'VLOOKUP Ranges'!$A$9:$B$12,2,TRUE)</f>
        <v>55-77</v>
      </c>
      <c r="O6332">
        <v>65</v>
      </c>
      <c r="P6332">
        <v>1</v>
      </c>
      <c r="Q6332" t="s">
        <v>44</v>
      </c>
      <c r="R6332" t="s">
        <v>45</v>
      </c>
      <c r="S6332" t="s">
        <v>45</v>
      </c>
      <c r="T6332" t="s">
        <v>45</v>
      </c>
      <c r="U6332" t="s">
        <v>44</v>
      </c>
      <c r="V6332" t="s">
        <v>44</v>
      </c>
      <c r="W6332" t="s">
        <v>44</v>
      </c>
      <c r="X6332">
        <v>0</v>
      </c>
      <c r="Y6332" t="str">
        <f>VLOOKUP(Z6332:Z13363,'VLOOKUP Ranges'!$A$2:$B$5,2,TRUE)</f>
        <v>35-70</v>
      </c>
      <c r="Z6332">
        <v>61.35</v>
      </c>
      <c r="AA6332">
        <v>3874.1</v>
      </c>
      <c r="AB6332" t="s">
        <v>44</v>
      </c>
      <c r="AC6332">
        <v>0</v>
      </c>
      <c r="AD6332">
        <v>36</v>
      </c>
      <c r="AE6332">
        <v>6354</v>
      </c>
      <c r="AG6332" t="b">
        <v>1</v>
      </c>
      <c r="AH6332" t="b">
        <v>0</v>
      </c>
      <c r="AI6332" t="b">
        <v>0</v>
      </c>
      <c r="AJ6332" t="b">
        <v>0</v>
      </c>
      <c r="AK6332" t="b">
        <v>0</v>
      </c>
      <c r="AL6332" t="b">
        <v>0</v>
      </c>
      <c r="AM6332" t="b">
        <v>0</v>
      </c>
      <c r="AN6332">
        <v>59.601538461538397</v>
      </c>
      <c r="AO6332">
        <f t="shared" si="98"/>
        <v>62</v>
      </c>
      <c r="AP6332" t="b">
        <v>1</v>
      </c>
    </row>
    <row r="6333" spans="1:42" x14ac:dyDescent="0.25">
      <c r="A6333" t="s">
        <v>9177</v>
      </c>
      <c r="B6333">
        <v>1</v>
      </c>
      <c r="C6333" t="s">
        <v>40</v>
      </c>
      <c r="D6333" t="s">
        <v>41</v>
      </c>
      <c r="E6333" t="s">
        <v>864</v>
      </c>
      <c r="F6333">
        <v>95124</v>
      </c>
      <c r="G6333" t="s">
        <v>5252</v>
      </c>
      <c r="H6333">
        <v>37.257063000000002</v>
      </c>
      <c r="I6333">
        <v>-121.92303699999999</v>
      </c>
      <c r="J6333">
        <v>0</v>
      </c>
      <c r="K6333">
        <v>0</v>
      </c>
      <c r="L6333">
        <v>1</v>
      </c>
      <c r="M6333">
        <v>0</v>
      </c>
      <c r="N6333" t="str">
        <f>VLOOKUP(O6333:O13364,'VLOOKUP Ranges'!$A$9:$B$12,2,TRUE)</f>
        <v>55-77</v>
      </c>
      <c r="O6333">
        <v>62</v>
      </c>
      <c r="P6333">
        <v>1</v>
      </c>
      <c r="Q6333" t="s">
        <v>45</v>
      </c>
      <c r="R6333" t="s">
        <v>45</v>
      </c>
      <c r="S6333" t="s">
        <v>45</v>
      </c>
      <c r="T6333" t="s">
        <v>45</v>
      </c>
      <c r="U6333" t="s">
        <v>45</v>
      </c>
      <c r="V6333" t="s">
        <v>45</v>
      </c>
      <c r="W6333" t="s">
        <v>45</v>
      </c>
      <c r="X6333">
        <v>0</v>
      </c>
      <c r="Y6333" t="str">
        <f>VLOOKUP(Z6333:Z13364,'VLOOKUP Ranges'!$A$2:$B$5,2,TRUE)</f>
        <v>89-118</v>
      </c>
      <c r="Z6333">
        <v>113.95</v>
      </c>
      <c r="AA6333">
        <v>6891.4</v>
      </c>
      <c r="AB6333" t="s">
        <v>44</v>
      </c>
      <c r="AC6333">
        <v>0</v>
      </c>
      <c r="AD6333">
        <v>71</v>
      </c>
      <c r="AE6333">
        <v>6193</v>
      </c>
      <c r="AG6333" t="b">
        <v>0</v>
      </c>
      <c r="AH6333" t="b">
        <v>1</v>
      </c>
      <c r="AI6333" t="b">
        <v>1</v>
      </c>
      <c r="AJ6333" t="b">
        <v>0</v>
      </c>
      <c r="AK6333" t="b">
        <v>0</v>
      </c>
      <c r="AL6333" t="b">
        <v>0</v>
      </c>
      <c r="AM6333" t="b">
        <v>1</v>
      </c>
      <c r="AN6333">
        <v>111.151612903225</v>
      </c>
      <c r="AO6333">
        <f t="shared" si="98"/>
        <v>114</v>
      </c>
      <c r="AP6333" t="b">
        <v>1</v>
      </c>
    </row>
    <row r="6334" spans="1:42" x14ac:dyDescent="0.25">
      <c r="A6334" t="s">
        <v>9178</v>
      </c>
      <c r="B6334">
        <v>1</v>
      </c>
      <c r="C6334" t="s">
        <v>40</v>
      </c>
      <c r="D6334" t="s">
        <v>41</v>
      </c>
      <c r="E6334" t="s">
        <v>864</v>
      </c>
      <c r="F6334">
        <v>95125</v>
      </c>
      <c r="G6334" t="s">
        <v>869</v>
      </c>
      <c r="H6334">
        <v>37.294925999999997</v>
      </c>
      <c r="I6334">
        <v>-121.894763</v>
      </c>
      <c r="J6334">
        <v>0</v>
      </c>
      <c r="K6334">
        <v>0</v>
      </c>
      <c r="L6334">
        <v>1</v>
      </c>
      <c r="M6334">
        <v>0</v>
      </c>
      <c r="N6334" t="str">
        <f>VLOOKUP(O6334:O13365,'VLOOKUP Ranges'!$A$9:$B$12,2,TRUE)</f>
        <v>55-77</v>
      </c>
      <c r="O6334">
        <v>55</v>
      </c>
      <c r="P6334">
        <v>1</v>
      </c>
      <c r="Q6334" t="s">
        <v>45</v>
      </c>
      <c r="R6334" t="s">
        <v>45</v>
      </c>
      <c r="S6334" t="s">
        <v>45</v>
      </c>
      <c r="T6334" t="s">
        <v>45</v>
      </c>
      <c r="U6334" t="s">
        <v>45</v>
      </c>
      <c r="V6334" t="s">
        <v>45</v>
      </c>
      <c r="W6334" t="s">
        <v>45</v>
      </c>
      <c r="X6334">
        <v>1</v>
      </c>
      <c r="Y6334" t="str">
        <f>VLOOKUP(Z6334:Z13365,'VLOOKUP Ranges'!$A$2:$B$5,2,TRUE)</f>
        <v>89-118</v>
      </c>
      <c r="Z6334">
        <v>90.15</v>
      </c>
      <c r="AA6334">
        <v>4916.95</v>
      </c>
      <c r="AB6334" t="s">
        <v>44</v>
      </c>
      <c r="AC6334">
        <v>0</v>
      </c>
      <c r="AD6334">
        <v>77</v>
      </c>
      <c r="AE6334">
        <v>4712</v>
      </c>
      <c r="AG6334" t="b">
        <v>1</v>
      </c>
      <c r="AH6334" t="b">
        <v>0</v>
      </c>
      <c r="AI6334" t="b">
        <v>0</v>
      </c>
      <c r="AJ6334" t="b">
        <v>0</v>
      </c>
      <c r="AK6334" t="b">
        <v>0</v>
      </c>
      <c r="AL6334" t="b">
        <v>1</v>
      </c>
      <c r="AM6334" t="b">
        <v>0</v>
      </c>
      <c r="AN6334">
        <v>89.399090909090901</v>
      </c>
      <c r="AO6334">
        <f t="shared" si="98"/>
        <v>91</v>
      </c>
      <c r="AP6334" t="b">
        <v>1</v>
      </c>
    </row>
    <row r="6335" spans="1:42" x14ac:dyDescent="0.25">
      <c r="A6335" t="s">
        <v>9179</v>
      </c>
      <c r="B6335">
        <v>1</v>
      </c>
      <c r="C6335" t="s">
        <v>40</v>
      </c>
      <c r="D6335" t="s">
        <v>41</v>
      </c>
      <c r="E6335" t="s">
        <v>864</v>
      </c>
      <c r="F6335">
        <v>95126</v>
      </c>
      <c r="G6335" t="s">
        <v>1908</v>
      </c>
      <c r="H6335">
        <v>37.327069000000002</v>
      </c>
      <c r="I6335">
        <v>-121.916819</v>
      </c>
      <c r="J6335">
        <v>0</v>
      </c>
      <c r="K6335">
        <v>0</v>
      </c>
      <c r="L6335">
        <v>1</v>
      </c>
      <c r="M6335">
        <v>0</v>
      </c>
      <c r="N6335" t="str">
        <f>VLOOKUP(O6335:O13366,'VLOOKUP Ranges'!$A$9:$B$12,2,TRUE)</f>
        <v>9-29</v>
      </c>
      <c r="O6335">
        <v>25</v>
      </c>
      <c r="P6335">
        <v>1</v>
      </c>
      <c r="Q6335" t="s">
        <v>45</v>
      </c>
      <c r="R6335" t="s">
        <v>44</v>
      </c>
      <c r="S6335" t="s">
        <v>45</v>
      </c>
      <c r="T6335" t="s">
        <v>44</v>
      </c>
      <c r="U6335" t="s">
        <v>44</v>
      </c>
      <c r="V6335" t="s">
        <v>44</v>
      </c>
      <c r="W6335" t="s">
        <v>44</v>
      </c>
      <c r="X6335">
        <v>0</v>
      </c>
      <c r="Y6335" t="str">
        <f>VLOOKUP(Z6335:Z13366,'VLOOKUP Ranges'!$A$2:$B$5,2,TRUE)</f>
        <v>35-70</v>
      </c>
      <c r="Z6335">
        <v>54.1</v>
      </c>
      <c r="AA6335">
        <v>1373</v>
      </c>
      <c r="AB6335" t="s">
        <v>44</v>
      </c>
      <c r="AC6335">
        <v>0</v>
      </c>
      <c r="AD6335">
        <v>64</v>
      </c>
      <c r="AE6335">
        <v>5701</v>
      </c>
      <c r="AG6335" t="b">
        <v>0</v>
      </c>
      <c r="AH6335" t="b">
        <v>0</v>
      </c>
      <c r="AI6335" t="b">
        <v>0</v>
      </c>
      <c r="AJ6335" t="b">
        <v>0</v>
      </c>
      <c r="AK6335" t="b">
        <v>0</v>
      </c>
      <c r="AL6335" t="b">
        <v>1</v>
      </c>
      <c r="AM6335" t="b">
        <v>0</v>
      </c>
      <c r="AN6335">
        <v>54.92</v>
      </c>
      <c r="AO6335">
        <f t="shared" si="98"/>
        <v>55</v>
      </c>
      <c r="AP6335" t="b">
        <v>0</v>
      </c>
    </row>
    <row r="6336" spans="1:42" x14ac:dyDescent="0.25">
      <c r="A6336" t="s">
        <v>9180</v>
      </c>
      <c r="B6336">
        <v>1</v>
      </c>
      <c r="C6336" t="s">
        <v>40</v>
      </c>
      <c r="D6336" t="s">
        <v>41</v>
      </c>
      <c r="E6336" t="s">
        <v>864</v>
      </c>
      <c r="F6336">
        <v>95128</v>
      </c>
      <c r="G6336" t="s">
        <v>871</v>
      </c>
      <c r="H6336">
        <v>37.316146000000003</v>
      </c>
      <c r="I6336">
        <v>-121.936285</v>
      </c>
      <c r="J6336">
        <v>1</v>
      </c>
      <c r="K6336">
        <v>0</v>
      </c>
      <c r="L6336">
        <v>0</v>
      </c>
      <c r="M6336">
        <v>0</v>
      </c>
      <c r="N6336" t="str">
        <f>VLOOKUP(O6336:O13367,'VLOOKUP Ranges'!$A$9:$B$12,2,TRUE)</f>
        <v>1-9</v>
      </c>
      <c r="O6336">
        <v>1</v>
      </c>
      <c r="P6336">
        <v>1</v>
      </c>
      <c r="Q6336" t="s">
        <v>44</v>
      </c>
      <c r="R6336" t="s">
        <v>45</v>
      </c>
      <c r="S6336" t="s">
        <v>44</v>
      </c>
      <c r="T6336" t="s">
        <v>44</v>
      </c>
      <c r="U6336" t="s">
        <v>44</v>
      </c>
      <c r="V6336" t="s">
        <v>44</v>
      </c>
      <c r="W6336" t="s">
        <v>44</v>
      </c>
      <c r="X6336">
        <v>1</v>
      </c>
      <c r="Y6336" t="str">
        <f>VLOOKUP(Z6336:Z13367,'VLOOKUP Ranges'!$A$2:$B$5,2,TRUE)</f>
        <v>35-70</v>
      </c>
      <c r="Z6336">
        <v>49.8</v>
      </c>
      <c r="AA6336">
        <v>49.8</v>
      </c>
      <c r="AB6336" t="s">
        <v>44</v>
      </c>
      <c r="AC6336">
        <v>0</v>
      </c>
      <c r="AD6336">
        <v>24</v>
      </c>
      <c r="AE6336">
        <v>2978</v>
      </c>
      <c r="AG6336" t="b">
        <v>0</v>
      </c>
      <c r="AH6336" t="b">
        <v>0</v>
      </c>
      <c r="AI6336" t="b">
        <v>0</v>
      </c>
      <c r="AJ6336" t="b">
        <v>0</v>
      </c>
      <c r="AK6336" t="b">
        <v>1</v>
      </c>
      <c r="AL6336" t="b">
        <v>0</v>
      </c>
      <c r="AM6336" t="b">
        <v>0</v>
      </c>
      <c r="AN6336">
        <v>49.8</v>
      </c>
      <c r="AO6336">
        <f t="shared" si="98"/>
        <v>50</v>
      </c>
      <c r="AP6336" t="b">
        <v>1</v>
      </c>
    </row>
    <row r="6337" spans="1:42" x14ac:dyDescent="0.25">
      <c r="A6337" t="s">
        <v>9181</v>
      </c>
      <c r="B6337">
        <v>1</v>
      </c>
      <c r="C6337" t="s">
        <v>40</v>
      </c>
      <c r="D6337" t="s">
        <v>41</v>
      </c>
      <c r="E6337" t="s">
        <v>864</v>
      </c>
      <c r="F6337">
        <v>95130</v>
      </c>
      <c r="G6337" t="s">
        <v>1912</v>
      </c>
      <c r="H6337">
        <v>37.277591999999999</v>
      </c>
      <c r="I6337">
        <v>-121.98647699999999</v>
      </c>
      <c r="J6337">
        <v>1</v>
      </c>
      <c r="K6337">
        <v>1</v>
      </c>
      <c r="L6337">
        <v>1</v>
      </c>
      <c r="M6337">
        <v>1</v>
      </c>
      <c r="N6337" t="str">
        <f>VLOOKUP(O6337:O13368,'VLOOKUP Ranges'!$A$9:$B$12,2,TRUE)</f>
        <v>55-77</v>
      </c>
      <c r="O6337">
        <v>64</v>
      </c>
      <c r="P6337">
        <v>1</v>
      </c>
      <c r="Q6337" t="s">
        <v>45</v>
      </c>
      <c r="R6337" t="s">
        <v>66</v>
      </c>
      <c r="S6337" t="s">
        <v>66</v>
      </c>
      <c r="T6337" t="s">
        <v>66</v>
      </c>
      <c r="U6337" t="s">
        <v>66</v>
      </c>
      <c r="V6337" t="s">
        <v>66</v>
      </c>
      <c r="W6337" t="s">
        <v>66</v>
      </c>
      <c r="X6337">
        <v>1</v>
      </c>
      <c r="Y6337" t="str">
        <f>VLOOKUP(Z6337:Z13368,'VLOOKUP Ranges'!$A$2:$B$5,2,TRUE)</f>
        <v>18-35</v>
      </c>
      <c r="Z6337">
        <v>24.4</v>
      </c>
      <c r="AA6337">
        <v>1548.65</v>
      </c>
      <c r="AB6337" t="s">
        <v>44</v>
      </c>
      <c r="AC6337">
        <v>0</v>
      </c>
      <c r="AD6337">
        <v>68</v>
      </c>
      <c r="AE6337">
        <v>4772</v>
      </c>
      <c r="AG6337" t="b">
        <v>0</v>
      </c>
      <c r="AH6337" t="b">
        <v>1</v>
      </c>
      <c r="AI6337" t="b">
        <v>0</v>
      </c>
      <c r="AJ6337" t="b">
        <v>1</v>
      </c>
      <c r="AK6337" t="b">
        <v>0</v>
      </c>
      <c r="AL6337" t="b">
        <v>0</v>
      </c>
      <c r="AM6337" t="b">
        <v>0</v>
      </c>
      <c r="AN6337">
        <v>24.197656250000001</v>
      </c>
      <c r="AO6337">
        <f t="shared" si="98"/>
        <v>25</v>
      </c>
      <c r="AP6337" t="b">
        <v>0</v>
      </c>
    </row>
    <row r="6338" spans="1:42" x14ac:dyDescent="0.25">
      <c r="A6338" t="s">
        <v>9182</v>
      </c>
      <c r="B6338">
        <v>1</v>
      </c>
      <c r="C6338" t="s">
        <v>40</v>
      </c>
      <c r="D6338" t="s">
        <v>41</v>
      </c>
      <c r="E6338" t="s">
        <v>864</v>
      </c>
      <c r="F6338">
        <v>95131</v>
      </c>
      <c r="G6338" t="s">
        <v>1914</v>
      </c>
      <c r="H6338">
        <v>37.387027000000003</v>
      </c>
      <c r="I6338">
        <v>-121.897775</v>
      </c>
      <c r="J6338">
        <v>1</v>
      </c>
      <c r="K6338">
        <v>0</v>
      </c>
      <c r="L6338">
        <v>1</v>
      </c>
      <c r="M6338">
        <v>0</v>
      </c>
      <c r="N6338" t="str">
        <f>VLOOKUP(O6338:O13369,'VLOOKUP Ranges'!$A$9:$B$12,2,TRUE)</f>
        <v>29-55</v>
      </c>
      <c r="O6338">
        <v>36</v>
      </c>
      <c r="P6338">
        <v>1</v>
      </c>
      <c r="Q6338" t="s">
        <v>45</v>
      </c>
      <c r="R6338" t="s">
        <v>44</v>
      </c>
      <c r="S6338" t="s">
        <v>44</v>
      </c>
      <c r="T6338" t="s">
        <v>44</v>
      </c>
      <c r="U6338" t="s">
        <v>44</v>
      </c>
      <c r="V6338" t="s">
        <v>45</v>
      </c>
      <c r="W6338" t="s">
        <v>45</v>
      </c>
      <c r="X6338">
        <v>1</v>
      </c>
      <c r="Y6338" t="str">
        <f>VLOOKUP(Z6338:Z13369,'VLOOKUP Ranges'!$A$2:$B$5,2,TRUE)</f>
        <v>89-118</v>
      </c>
      <c r="Z6338">
        <v>95</v>
      </c>
      <c r="AA6338">
        <v>3440.25</v>
      </c>
      <c r="AB6338" t="s">
        <v>44</v>
      </c>
      <c r="AC6338">
        <v>0</v>
      </c>
      <c r="AD6338">
        <v>64</v>
      </c>
      <c r="AE6338">
        <v>3057</v>
      </c>
      <c r="AG6338" t="b">
        <v>0</v>
      </c>
      <c r="AH6338" t="b">
        <v>0</v>
      </c>
      <c r="AI6338" t="b">
        <v>1</v>
      </c>
      <c r="AJ6338" t="b">
        <v>0</v>
      </c>
      <c r="AK6338" t="b">
        <v>0</v>
      </c>
      <c r="AL6338" t="b">
        <v>0</v>
      </c>
      <c r="AM6338" t="b">
        <v>0</v>
      </c>
      <c r="AN6338">
        <v>95.5625</v>
      </c>
      <c r="AO6338">
        <f t="shared" si="98"/>
        <v>95</v>
      </c>
      <c r="AP6338" t="b">
        <v>0</v>
      </c>
    </row>
    <row r="6339" spans="1:42" x14ac:dyDescent="0.25">
      <c r="A6339" t="s">
        <v>9183</v>
      </c>
      <c r="B6339">
        <v>1</v>
      </c>
      <c r="C6339" t="s">
        <v>40</v>
      </c>
      <c r="D6339" t="s">
        <v>41</v>
      </c>
      <c r="E6339" t="s">
        <v>864</v>
      </c>
      <c r="F6339">
        <v>95133</v>
      </c>
      <c r="G6339" t="s">
        <v>5259</v>
      </c>
      <c r="H6339">
        <v>37.371862</v>
      </c>
      <c r="I6339">
        <v>-121.860349</v>
      </c>
      <c r="J6339">
        <v>1</v>
      </c>
      <c r="K6339">
        <v>0</v>
      </c>
      <c r="L6339">
        <v>1</v>
      </c>
      <c r="M6339">
        <v>0</v>
      </c>
      <c r="N6339" t="str">
        <f>VLOOKUP(O6339:O13370,'VLOOKUP Ranges'!$A$9:$B$12,2,TRUE)</f>
        <v>55-77</v>
      </c>
      <c r="O6339">
        <v>61</v>
      </c>
      <c r="P6339">
        <v>1</v>
      </c>
      <c r="Q6339" t="s">
        <v>45</v>
      </c>
      <c r="R6339" t="s">
        <v>45</v>
      </c>
      <c r="S6339" t="s">
        <v>44</v>
      </c>
      <c r="T6339" t="s">
        <v>45</v>
      </c>
      <c r="U6339" t="s">
        <v>44</v>
      </c>
      <c r="V6339" t="s">
        <v>44</v>
      </c>
      <c r="W6339" t="s">
        <v>45</v>
      </c>
      <c r="X6339">
        <v>1</v>
      </c>
      <c r="Y6339" t="str">
        <f>VLOOKUP(Z6339:Z13370,'VLOOKUP Ranges'!$A$2:$B$5,2,TRUE)</f>
        <v>35-70</v>
      </c>
      <c r="Z6339">
        <v>69.900000000000006</v>
      </c>
      <c r="AA6339">
        <v>4226.7</v>
      </c>
      <c r="AB6339" t="s">
        <v>44</v>
      </c>
      <c r="AC6339">
        <v>0</v>
      </c>
      <c r="AD6339">
        <v>76</v>
      </c>
      <c r="AE6339">
        <v>5117</v>
      </c>
      <c r="AG6339" t="b">
        <v>0</v>
      </c>
      <c r="AH6339" t="b">
        <v>1</v>
      </c>
      <c r="AI6339" t="b">
        <v>0</v>
      </c>
      <c r="AJ6339" t="b">
        <v>0</v>
      </c>
      <c r="AK6339" t="b">
        <v>0</v>
      </c>
      <c r="AL6339" t="b">
        <v>0</v>
      </c>
      <c r="AM6339" t="b">
        <v>1</v>
      </c>
      <c r="AN6339">
        <v>69.290163934426204</v>
      </c>
      <c r="AO6339">
        <f t="shared" ref="AO6339:AO6402" si="99">ROUNDUP(Z6339, 0)</f>
        <v>70</v>
      </c>
      <c r="AP6339" t="b">
        <v>1</v>
      </c>
    </row>
    <row r="6340" spans="1:42" x14ac:dyDescent="0.25">
      <c r="A6340" t="s">
        <v>9184</v>
      </c>
      <c r="B6340">
        <v>1</v>
      </c>
      <c r="C6340" t="s">
        <v>40</v>
      </c>
      <c r="D6340" t="s">
        <v>41</v>
      </c>
      <c r="E6340" t="s">
        <v>864</v>
      </c>
      <c r="F6340">
        <v>95134</v>
      </c>
      <c r="G6340" t="s">
        <v>875</v>
      </c>
      <c r="H6340">
        <v>37.42765</v>
      </c>
      <c r="I6340">
        <v>-121.94541599999999</v>
      </c>
      <c r="J6340">
        <v>1</v>
      </c>
      <c r="K6340">
        <v>0</v>
      </c>
      <c r="L6340">
        <v>0</v>
      </c>
      <c r="M6340">
        <v>1</v>
      </c>
      <c r="N6340" t="str">
        <f>VLOOKUP(O6340:O13371,'VLOOKUP Ranges'!$A$9:$B$12,2,TRUE)</f>
        <v>9-29</v>
      </c>
      <c r="O6340">
        <v>26</v>
      </c>
      <c r="P6340">
        <v>0</v>
      </c>
      <c r="Q6340" t="s">
        <v>62</v>
      </c>
      <c r="R6340" t="s">
        <v>44</v>
      </c>
      <c r="S6340" t="s">
        <v>45</v>
      </c>
      <c r="T6340" t="s">
        <v>44</v>
      </c>
      <c r="U6340" t="s">
        <v>44</v>
      </c>
      <c r="V6340" t="s">
        <v>45</v>
      </c>
      <c r="W6340" t="s">
        <v>44</v>
      </c>
      <c r="X6340">
        <v>1</v>
      </c>
      <c r="Y6340" t="str">
        <f>VLOOKUP(Z6340:Z13371,'VLOOKUP Ranges'!$A$2:$B$5,2,TRUE)</f>
        <v>35-70</v>
      </c>
      <c r="Z6340">
        <v>39.950000000000003</v>
      </c>
      <c r="AA6340">
        <v>1023.75</v>
      </c>
      <c r="AB6340" t="s">
        <v>44</v>
      </c>
      <c r="AC6340">
        <v>0</v>
      </c>
      <c r="AD6340">
        <v>74</v>
      </c>
      <c r="AE6340">
        <v>2715</v>
      </c>
      <c r="AG6340" t="b">
        <v>1</v>
      </c>
      <c r="AH6340" t="b">
        <v>0</v>
      </c>
      <c r="AI6340" t="b">
        <v>0</v>
      </c>
      <c r="AJ6340" t="b">
        <v>0</v>
      </c>
      <c r="AK6340" t="b">
        <v>0</v>
      </c>
      <c r="AL6340" t="b">
        <v>0</v>
      </c>
      <c r="AM6340" t="b">
        <v>0</v>
      </c>
      <c r="AN6340">
        <v>39.375</v>
      </c>
      <c r="AO6340">
        <f t="shared" si="99"/>
        <v>40</v>
      </c>
      <c r="AP6340" t="b">
        <v>0</v>
      </c>
    </row>
    <row r="6341" spans="1:42" x14ac:dyDescent="0.25">
      <c r="A6341" t="s">
        <v>9185</v>
      </c>
      <c r="B6341">
        <v>1</v>
      </c>
      <c r="C6341" t="s">
        <v>40</v>
      </c>
      <c r="D6341" t="s">
        <v>41</v>
      </c>
      <c r="E6341" t="s">
        <v>864</v>
      </c>
      <c r="F6341">
        <v>95138</v>
      </c>
      <c r="G6341" t="s">
        <v>5262</v>
      </c>
      <c r="H6341">
        <v>37.246063999999997</v>
      </c>
      <c r="I6341">
        <v>-121.749494</v>
      </c>
      <c r="J6341">
        <v>1</v>
      </c>
      <c r="K6341">
        <v>0</v>
      </c>
      <c r="L6341">
        <v>1</v>
      </c>
      <c r="M6341">
        <v>1</v>
      </c>
      <c r="N6341" t="str">
        <f>VLOOKUP(O6341:O13372,'VLOOKUP Ranges'!$A$9:$B$12,2,TRUE)</f>
        <v>55-77</v>
      </c>
      <c r="O6341">
        <v>68</v>
      </c>
      <c r="P6341">
        <v>1</v>
      </c>
      <c r="Q6341" t="s">
        <v>44</v>
      </c>
      <c r="R6341" t="s">
        <v>45</v>
      </c>
      <c r="S6341" t="s">
        <v>45</v>
      </c>
      <c r="T6341" t="s">
        <v>45</v>
      </c>
      <c r="U6341" t="s">
        <v>44</v>
      </c>
      <c r="V6341" t="s">
        <v>45</v>
      </c>
      <c r="W6341" t="s">
        <v>45</v>
      </c>
      <c r="X6341">
        <v>1</v>
      </c>
      <c r="Y6341" t="str">
        <f>VLOOKUP(Z6341:Z13372,'VLOOKUP Ranges'!$A$2:$B$5,2,TRUE)</f>
        <v>89-118</v>
      </c>
      <c r="Z6341">
        <v>103.25</v>
      </c>
      <c r="AA6341">
        <v>7074.4</v>
      </c>
      <c r="AB6341" t="s">
        <v>44</v>
      </c>
      <c r="AC6341">
        <v>0</v>
      </c>
      <c r="AD6341">
        <v>22</v>
      </c>
      <c r="AE6341">
        <v>4751</v>
      </c>
      <c r="AG6341" t="b">
        <v>0</v>
      </c>
      <c r="AH6341" t="b">
        <v>1</v>
      </c>
      <c r="AI6341" t="b">
        <v>1</v>
      </c>
      <c r="AJ6341" t="b">
        <v>0</v>
      </c>
      <c r="AK6341" t="b">
        <v>1</v>
      </c>
      <c r="AL6341" t="b">
        <v>0</v>
      </c>
      <c r="AM6341" t="b">
        <v>0</v>
      </c>
      <c r="AN6341">
        <v>104.035294117647</v>
      </c>
      <c r="AO6341">
        <f t="shared" si="99"/>
        <v>104</v>
      </c>
      <c r="AP6341" t="b">
        <v>1</v>
      </c>
    </row>
    <row r="6342" spans="1:42" x14ac:dyDescent="0.25">
      <c r="A6342" t="s">
        <v>9186</v>
      </c>
      <c r="B6342">
        <v>1</v>
      </c>
      <c r="C6342" t="s">
        <v>40</v>
      </c>
      <c r="D6342" t="s">
        <v>41</v>
      </c>
      <c r="E6342" t="s">
        <v>5265</v>
      </c>
      <c r="F6342">
        <v>95140</v>
      </c>
      <c r="G6342" t="s">
        <v>5266</v>
      </c>
      <c r="H6342">
        <v>37.382908999999998</v>
      </c>
      <c r="I6342">
        <v>-121.634151</v>
      </c>
      <c r="J6342">
        <v>0</v>
      </c>
      <c r="K6342">
        <v>0</v>
      </c>
      <c r="L6342">
        <v>1</v>
      </c>
      <c r="M6342">
        <v>0</v>
      </c>
      <c r="N6342" t="str">
        <f>VLOOKUP(O6342:O13373,'VLOOKUP Ranges'!$A$9:$B$12,2,TRUE)</f>
        <v>55-77</v>
      </c>
      <c r="O6342">
        <v>72</v>
      </c>
      <c r="P6342">
        <v>1</v>
      </c>
      <c r="Q6342" t="s">
        <v>45</v>
      </c>
      <c r="R6342" t="s">
        <v>45</v>
      </c>
      <c r="S6342" t="s">
        <v>45</v>
      </c>
      <c r="T6342" t="s">
        <v>45</v>
      </c>
      <c r="U6342" t="s">
        <v>45</v>
      </c>
      <c r="V6342" t="s">
        <v>44</v>
      </c>
      <c r="W6342" t="s">
        <v>44</v>
      </c>
      <c r="X6342">
        <v>1</v>
      </c>
      <c r="Y6342" t="str">
        <f>VLOOKUP(Z6342:Z13373,'VLOOKUP Ranges'!$A$2:$B$5,2,TRUE)</f>
        <v>89-118</v>
      </c>
      <c r="Z6342">
        <v>94.25</v>
      </c>
      <c r="AA6342">
        <v>6849.75</v>
      </c>
      <c r="AB6342" t="s">
        <v>44</v>
      </c>
      <c r="AC6342">
        <v>0</v>
      </c>
      <c r="AD6342">
        <v>51</v>
      </c>
      <c r="AE6342">
        <v>6295</v>
      </c>
      <c r="AG6342" t="b">
        <v>0</v>
      </c>
      <c r="AH6342" t="b">
        <v>1</v>
      </c>
      <c r="AI6342" t="b">
        <v>1</v>
      </c>
      <c r="AJ6342" t="b">
        <v>0</v>
      </c>
      <c r="AK6342" t="b">
        <v>0</v>
      </c>
      <c r="AL6342" t="b">
        <v>0</v>
      </c>
      <c r="AM6342" t="b">
        <v>0</v>
      </c>
      <c r="AN6342">
        <v>95.1354166666666</v>
      </c>
      <c r="AO6342">
        <f t="shared" si="99"/>
        <v>95</v>
      </c>
      <c r="AP6342" t="b">
        <v>1</v>
      </c>
    </row>
    <row r="6343" spans="1:42" x14ac:dyDescent="0.25">
      <c r="A6343" t="s">
        <v>9187</v>
      </c>
      <c r="B6343">
        <v>1</v>
      </c>
      <c r="C6343" t="s">
        <v>40</v>
      </c>
      <c r="D6343" t="s">
        <v>41</v>
      </c>
      <c r="E6343" t="s">
        <v>864</v>
      </c>
      <c r="F6343">
        <v>95148</v>
      </c>
      <c r="G6343" t="s">
        <v>5268</v>
      </c>
      <c r="H6343">
        <v>37.339533000000003</v>
      </c>
      <c r="I6343">
        <v>-121.777179</v>
      </c>
      <c r="J6343">
        <v>0</v>
      </c>
      <c r="K6343">
        <v>0</v>
      </c>
      <c r="L6343">
        <v>1</v>
      </c>
      <c r="M6343">
        <v>0</v>
      </c>
      <c r="N6343" t="str">
        <f>VLOOKUP(O6343:O13374,'VLOOKUP Ranges'!$A$9:$B$12,2,TRUE)</f>
        <v>55-77</v>
      </c>
      <c r="O6343">
        <v>71</v>
      </c>
      <c r="P6343">
        <v>0</v>
      </c>
      <c r="Q6343" t="s">
        <v>62</v>
      </c>
      <c r="R6343" t="s">
        <v>44</v>
      </c>
      <c r="S6343" t="s">
        <v>44</v>
      </c>
      <c r="T6343" t="s">
        <v>45</v>
      </c>
      <c r="U6343" t="s">
        <v>45</v>
      </c>
      <c r="V6343" t="s">
        <v>44</v>
      </c>
      <c r="W6343" t="s">
        <v>45</v>
      </c>
      <c r="X6343">
        <v>1</v>
      </c>
      <c r="Y6343" t="str">
        <f>VLOOKUP(Z6343:Z13374,'VLOOKUP Ranges'!$A$2:$B$5,2,TRUE)</f>
        <v>35-70</v>
      </c>
      <c r="Z6343">
        <v>47.05</v>
      </c>
      <c r="AA6343">
        <v>3263.6</v>
      </c>
      <c r="AB6343" t="s">
        <v>44</v>
      </c>
      <c r="AC6343">
        <v>0</v>
      </c>
      <c r="AD6343">
        <v>76</v>
      </c>
      <c r="AE6343">
        <v>6302</v>
      </c>
      <c r="AG6343" t="b">
        <v>0</v>
      </c>
      <c r="AH6343" t="b">
        <v>1</v>
      </c>
      <c r="AI6343" t="b">
        <v>0</v>
      </c>
      <c r="AJ6343" t="b">
        <v>0</v>
      </c>
      <c r="AK6343" t="b">
        <v>0</v>
      </c>
      <c r="AL6343" t="b">
        <v>1</v>
      </c>
      <c r="AM6343" t="b">
        <v>0</v>
      </c>
      <c r="AN6343">
        <v>45.966197183098501</v>
      </c>
      <c r="AO6343">
        <f t="shared" si="99"/>
        <v>48</v>
      </c>
      <c r="AP6343" t="b">
        <v>0</v>
      </c>
    </row>
    <row r="6344" spans="1:42" x14ac:dyDescent="0.25">
      <c r="A6344" t="s">
        <v>9188</v>
      </c>
      <c r="B6344">
        <v>1</v>
      </c>
      <c r="C6344" t="s">
        <v>40</v>
      </c>
      <c r="D6344" t="s">
        <v>41</v>
      </c>
      <c r="E6344" t="s">
        <v>879</v>
      </c>
      <c r="F6344">
        <v>95202</v>
      </c>
      <c r="G6344" t="s">
        <v>1917</v>
      </c>
      <c r="H6344">
        <v>37.959705999999997</v>
      </c>
      <c r="I6344">
        <v>-121.28766899999999</v>
      </c>
      <c r="J6344">
        <v>1</v>
      </c>
      <c r="K6344">
        <v>0</v>
      </c>
      <c r="L6344">
        <v>0</v>
      </c>
      <c r="M6344">
        <v>0</v>
      </c>
      <c r="N6344" t="str">
        <f>VLOOKUP(O6344:O13375,'VLOOKUP Ranges'!$A$9:$B$12,2,TRUE)</f>
        <v>55-77</v>
      </c>
      <c r="O6344">
        <v>57</v>
      </c>
      <c r="P6344">
        <v>1</v>
      </c>
      <c r="Q6344" t="s">
        <v>44</v>
      </c>
      <c r="R6344" t="s">
        <v>66</v>
      </c>
      <c r="S6344" t="s">
        <v>66</v>
      </c>
      <c r="T6344" t="s">
        <v>66</v>
      </c>
      <c r="U6344" t="s">
        <v>66</v>
      </c>
      <c r="V6344" t="s">
        <v>66</v>
      </c>
      <c r="W6344" t="s">
        <v>66</v>
      </c>
      <c r="X6344">
        <v>0</v>
      </c>
      <c r="Y6344" t="str">
        <f>VLOOKUP(Z6344:Z13375,'VLOOKUP Ranges'!$A$2:$B$5,2,TRUE)</f>
        <v>18-35</v>
      </c>
      <c r="Z6344">
        <v>20.55</v>
      </c>
      <c r="AA6344">
        <v>1252.8499999999999</v>
      </c>
      <c r="AB6344" t="s">
        <v>44</v>
      </c>
      <c r="AC6344">
        <v>0</v>
      </c>
      <c r="AD6344">
        <v>48</v>
      </c>
      <c r="AE6344">
        <v>4565</v>
      </c>
      <c r="AG6344" t="b">
        <v>0</v>
      </c>
      <c r="AH6344" t="b">
        <v>1</v>
      </c>
      <c r="AI6344" t="b">
        <v>0</v>
      </c>
      <c r="AJ6344" t="b">
        <v>1</v>
      </c>
      <c r="AK6344" t="b">
        <v>1</v>
      </c>
      <c r="AL6344" t="b">
        <v>0</v>
      </c>
      <c r="AM6344" t="b">
        <v>0</v>
      </c>
      <c r="AN6344">
        <v>21.9798245614035</v>
      </c>
      <c r="AO6344">
        <f t="shared" si="99"/>
        <v>21</v>
      </c>
      <c r="AP6344" t="b">
        <v>0</v>
      </c>
    </row>
    <row r="6345" spans="1:42" x14ac:dyDescent="0.25">
      <c r="A6345" t="s">
        <v>9189</v>
      </c>
      <c r="B6345">
        <v>1</v>
      </c>
      <c r="C6345" t="s">
        <v>40</v>
      </c>
      <c r="D6345" t="s">
        <v>41</v>
      </c>
      <c r="E6345" t="s">
        <v>879</v>
      </c>
      <c r="F6345">
        <v>95203</v>
      </c>
      <c r="G6345" t="s">
        <v>5271</v>
      </c>
      <c r="H6345">
        <v>37.954089000000003</v>
      </c>
      <c r="I6345">
        <v>-121.329761</v>
      </c>
      <c r="J6345">
        <v>1</v>
      </c>
      <c r="K6345">
        <v>0</v>
      </c>
      <c r="L6345">
        <v>0</v>
      </c>
      <c r="M6345">
        <v>0</v>
      </c>
      <c r="N6345" t="str">
        <f>VLOOKUP(O6345:O13376,'VLOOKUP Ranges'!$A$9:$B$12,2,TRUE)</f>
        <v>1-9</v>
      </c>
      <c r="O6345">
        <v>4</v>
      </c>
      <c r="P6345">
        <v>1</v>
      </c>
      <c r="Q6345" t="s">
        <v>44</v>
      </c>
      <c r="R6345" t="s">
        <v>66</v>
      </c>
      <c r="S6345" t="s">
        <v>66</v>
      </c>
      <c r="T6345" t="s">
        <v>66</v>
      </c>
      <c r="U6345" t="s">
        <v>66</v>
      </c>
      <c r="V6345" t="s">
        <v>66</v>
      </c>
      <c r="W6345" t="s">
        <v>66</v>
      </c>
      <c r="X6345">
        <v>1</v>
      </c>
      <c r="Y6345" t="str">
        <f>VLOOKUP(Z6345:Z13376,'VLOOKUP Ranges'!$A$2:$B$5,2,TRUE)</f>
        <v>18-35</v>
      </c>
      <c r="Z6345">
        <v>19.649999999999999</v>
      </c>
      <c r="AA6345">
        <v>67.55</v>
      </c>
      <c r="AB6345" t="s">
        <v>44</v>
      </c>
      <c r="AC6345">
        <v>0</v>
      </c>
      <c r="AD6345">
        <v>72</v>
      </c>
      <c r="AE6345">
        <v>4925</v>
      </c>
      <c r="AG6345" t="b">
        <v>0</v>
      </c>
      <c r="AH6345" t="b">
        <v>0</v>
      </c>
      <c r="AI6345" t="b">
        <v>0</v>
      </c>
      <c r="AJ6345" t="b">
        <v>1</v>
      </c>
      <c r="AK6345" t="b">
        <v>0</v>
      </c>
      <c r="AL6345" t="b">
        <v>0</v>
      </c>
      <c r="AM6345" t="b">
        <v>1</v>
      </c>
      <c r="AN6345">
        <v>16.887499999999999</v>
      </c>
      <c r="AO6345">
        <f t="shared" si="99"/>
        <v>20</v>
      </c>
      <c r="AP6345" t="b">
        <v>0</v>
      </c>
    </row>
    <row r="6346" spans="1:42" x14ac:dyDescent="0.25">
      <c r="A6346" t="s">
        <v>9190</v>
      </c>
      <c r="B6346">
        <v>1</v>
      </c>
      <c r="C6346" t="s">
        <v>40</v>
      </c>
      <c r="D6346" t="s">
        <v>41</v>
      </c>
      <c r="E6346" t="s">
        <v>879</v>
      </c>
      <c r="F6346">
        <v>95204</v>
      </c>
      <c r="G6346" t="s">
        <v>2779</v>
      </c>
      <c r="H6346">
        <v>37.974497999999997</v>
      </c>
      <c r="I6346">
        <v>-121.319568</v>
      </c>
      <c r="J6346">
        <v>0</v>
      </c>
      <c r="K6346">
        <v>1</v>
      </c>
      <c r="L6346">
        <v>0</v>
      </c>
      <c r="M6346">
        <v>0</v>
      </c>
      <c r="N6346" t="str">
        <f>VLOOKUP(O6346:O13377,'VLOOKUP Ranges'!$A$9:$B$12,2,TRUE)</f>
        <v>1-9</v>
      </c>
      <c r="O6346">
        <v>1</v>
      </c>
      <c r="P6346">
        <v>1</v>
      </c>
      <c r="Q6346" t="s">
        <v>44</v>
      </c>
      <c r="R6346" t="s">
        <v>44</v>
      </c>
      <c r="S6346" t="s">
        <v>44</v>
      </c>
      <c r="T6346" t="s">
        <v>44</v>
      </c>
      <c r="U6346" t="s">
        <v>44</v>
      </c>
      <c r="V6346" t="s">
        <v>44</v>
      </c>
      <c r="W6346" t="s">
        <v>44</v>
      </c>
      <c r="X6346">
        <v>1</v>
      </c>
      <c r="Y6346" t="str">
        <f>VLOOKUP(Z6346:Z13377,'VLOOKUP Ranges'!$A$2:$B$5,2,TRUE)</f>
        <v>35-70</v>
      </c>
      <c r="Z6346">
        <v>70.2</v>
      </c>
      <c r="AA6346">
        <v>70.2</v>
      </c>
      <c r="AB6346" t="s">
        <v>44</v>
      </c>
      <c r="AC6346">
        <v>0</v>
      </c>
      <c r="AD6346">
        <v>47</v>
      </c>
      <c r="AE6346">
        <v>2422</v>
      </c>
      <c r="AG6346" t="b">
        <v>0</v>
      </c>
      <c r="AH6346" t="b">
        <v>0</v>
      </c>
      <c r="AI6346" t="b">
        <v>1</v>
      </c>
      <c r="AJ6346" t="b">
        <v>0</v>
      </c>
      <c r="AK6346" t="b">
        <v>0</v>
      </c>
      <c r="AL6346" t="b">
        <v>1</v>
      </c>
      <c r="AM6346" t="b">
        <v>0</v>
      </c>
      <c r="AN6346">
        <v>70.2</v>
      </c>
      <c r="AO6346">
        <f t="shared" si="99"/>
        <v>71</v>
      </c>
      <c r="AP6346" t="b">
        <v>0</v>
      </c>
    </row>
    <row r="6347" spans="1:42" x14ac:dyDescent="0.25">
      <c r="A6347" t="s">
        <v>9191</v>
      </c>
      <c r="B6347">
        <v>1</v>
      </c>
      <c r="C6347" t="s">
        <v>40</v>
      </c>
      <c r="D6347" t="s">
        <v>41</v>
      </c>
      <c r="E6347" t="s">
        <v>879</v>
      </c>
      <c r="F6347">
        <v>95205</v>
      </c>
      <c r="G6347" t="s">
        <v>5274</v>
      </c>
      <c r="H6347">
        <v>37.965694999999997</v>
      </c>
      <c r="I6347">
        <v>-121.260051</v>
      </c>
      <c r="J6347">
        <v>1</v>
      </c>
      <c r="K6347">
        <v>0</v>
      </c>
      <c r="L6347">
        <v>1</v>
      </c>
      <c r="M6347">
        <v>1</v>
      </c>
      <c r="N6347" t="str">
        <f>VLOOKUP(O6347:O13378,'VLOOKUP Ranges'!$A$9:$B$12,2,TRUE)</f>
        <v>55-77</v>
      </c>
      <c r="O6347">
        <v>72</v>
      </c>
      <c r="P6347">
        <v>1</v>
      </c>
      <c r="Q6347" t="s">
        <v>45</v>
      </c>
      <c r="R6347" t="s">
        <v>45</v>
      </c>
      <c r="S6347" t="s">
        <v>45</v>
      </c>
      <c r="T6347" t="s">
        <v>45</v>
      </c>
      <c r="U6347" t="s">
        <v>45</v>
      </c>
      <c r="V6347" t="s">
        <v>44</v>
      </c>
      <c r="W6347" t="s">
        <v>45</v>
      </c>
      <c r="X6347">
        <v>0</v>
      </c>
      <c r="Y6347" t="str">
        <f>VLOOKUP(Z6347:Z13378,'VLOOKUP Ranges'!$A$2:$B$5,2,TRUE)</f>
        <v>70-89</v>
      </c>
      <c r="Z6347">
        <v>81</v>
      </c>
      <c r="AA6347">
        <v>5750</v>
      </c>
      <c r="AB6347" t="s">
        <v>44</v>
      </c>
      <c r="AC6347">
        <v>0</v>
      </c>
      <c r="AD6347">
        <v>77</v>
      </c>
      <c r="AE6347">
        <v>4237</v>
      </c>
      <c r="AG6347" t="b">
        <v>0</v>
      </c>
      <c r="AH6347" t="b">
        <v>1</v>
      </c>
      <c r="AI6347" t="b">
        <v>0</v>
      </c>
      <c r="AJ6347" t="b">
        <v>0</v>
      </c>
      <c r="AK6347" t="b">
        <v>1</v>
      </c>
      <c r="AL6347" t="b">
        <v>0</v>
      </c>
      <c r="AM6347" t="b">
        <v>0</v>
      </c>
      <c r="AN6347">
        <v>79.8611111111111</v>
      </c>
      <c r="AO6347">
        <f t="shared" si="99"/>
        <v>81</v>
      </c>
      <c r="AP6347" t="b">
        <v>1</v>
      </c>
    </row>
    <row r="6348" spans="1:42" x14ac:dyDescent="0.25">
      <c r="A6348" t="s">
        <v>9192</v>
      </c>
      <c r="B6348">
        <v>1</v>
      </c>
      <c r="C6348" t="s">
        <v>40</v>
      </c>
      <c r="D6348" t="s">
        <v>41</v>
      </c>
      <c r="E6348" t="s">
        <v>879</v>
      </c>
      <c r="F6348">
        <v>95206</v>
      </c>
      <c r="G6348" t="s">
        <v>2781</v>
      </c>
      <c r="H6348">
        <v>37.902422000000001</v>
      </c>
      <c r="I6348">
        <v>-121.440029</v>
      </c>
      <c r="J6348">
        <v>1</v>
      </c>
      <c r="K6348">
        <v>0</v>
      </c>
      <c r="L6348">
        <v>1</v>
      </c>
      <c r="M6348">
        <v>1</v>
      </c>
      <c r="N6348" t="str">
        <f>VLOOKUP(O6348:O13379,'VLOOKUP Ranges'!$A$9:$B$12,2,TRUE)</f>
        <v>9-29</v>
      </c>
      <c r="O6348">
        <v>21</v>
      </c>
      <c r="P6348">
        <v>1</v>
      </c>
      <c r="Q6348" t="s">
        <v>45</v>
      </c>
      <c r="R6348" t="s">
        <v>45</v>
      </c>
      <c r="S6348" t="s">
        <v>44</v>
      </c>
      <c r="T6348" t="s">
        <v>44</v>
      </c>
      <c r="U6348" t="s">
        <v>44</v>
      </c>
      <c r="V6348" t="s">
        <v>45</v>
      </c>
      <c r="W6348" t="s">
        <v>45</v>
      </c>
      <c r="X6348">
        <v>1</v>
      </c>
      <c r="Y6348" t="str">
        <f>VLOOKUP(Z6348:Z13379,'VLOOKUP Ranges'!$A$2:$B$5,2,TRUE)</f>
        <v>70-89</v>
      </c>
      <c r="Z6348">
        <v>75.900000000000006</v>
      </c>
      <c r="AA6348">
        <v>1549.75</v>
      </c>
      <c r="AB6348" t="s">
        <v>44</v>
      </c>
      <c r="AC6348">
        <v>0</v>
      </c>
      <c r="AD6348">
        <v>47</v>
      </c>
      <c r="AE6348">
        <v>3503</v>
      </c>
      <c r="AG6348" t="b">
        <v>1</v>
      </c>
      <c r="AH6348" t="b">
        <v>0</v>
      </c>
      <c r="AI6348" t="b">
        <v>0</v>
      </c>
      <c r="AJ6348" t="b">
        <v>0</v>
      </c>
      <c r="AK6348" t="b">
        <v>0</v>
      </c>
      <c r="AL6348" t="b">
        <v>0</v>
      </c>
      <c r="AM6348" t="b">
        <v>0</v>
      </c>
      <c r="AN6348">
        <v>73.797619047618994</v>
      </c>
      <c r="AO6348">
        <f t="shared" si="99"/>
        <v>76</v>
      </c>
      <c r="AP6348" t="b">
        <v>1</v>
      </c>
    </row>
    <row r="6349" spans="1:42" x14ac:dyDescent="0.25">
      <c r="A6349" t="s">
        <v>9193</v>
      </c>
      <c r="B6349">
        <v>1</v>
      </c>
      <c r="C6349" t="s">
        <v>40</v>
      </c>
      <c r="D6349" t="s">
        <v>41</v>
      </c>
      <c r="E6349" t="s">
        <v>879</v>
      </c>
      <c r="F6349">
        <v>95207</v>
      </c>
      <c r="G6349" t="s">
        <v>1919</v>
      </c>
      <c r="H6349">
        <v>38.002124999999999</v>
      </c>
      <c r="I6349">
        <v>-121.324979</v>
      </c>
      <c r="J6349">
        <v>0</v>
      </c>
      <c r="K6349">
        <v>0</v>
      </c>
      <c r="L6349">
        <v>1</v>
      </c>
      <c r="M6349">
        <v>1</v>
      </c>
      <c r="N6349" t="str">
        <f>VLOOKUP(O6349:O13380,'VLOOKUP Ranges'!$A$9:$B$12,2,TRUE)</f>
        <v>55-77</v>
      </c>
      <c r="O6349">
        <v>71</v>
      </c>
      <c r="P6349">
        <v>1</v>
      </c>
      <c r="Q6349" t="s">
        <v>45</v>
      </c>
      <c r="R6349" t="s">
        <v>66</v>
      </c>
      <c r="S6349" t="s">
        <v>66</v>
      </c>
      <c r="T6349" t="s">
        <v>66</v>
      </c>
      <c r="U6349" t="s">
        <v>66</v>
      </c>
      <c r="V6349" t="s">
        <v>66</v>
      </c>
      <c r="W6349" t="s">
        <v>66</v>
      </c>
      <c r="X6349">
        <v>0</v>
      </c>
      <c r="Y6349" t="str">
        <f>VLOOKUP(Z6349:Z13380,'VLOOKUP Ranges'!$A$2:$B$5,2,TRUE)</f>
        <v>18-35</v>
      </c>
      <c r="Z6349">
        <v>24.7</v>
      </c>
      <c r="AA6349">
        <v>1810.55</v>
      </c>
      <c r="AB6349" t="s">
        <v>44</v>
      </c>
      <c r="AC6349">
        <v>0</v>
      </c>
      <c r="AD6349">
        <v>45</v>
      </c>
      <c r="AE6349">
        <v>5187</v>
      </c>
      <c r="AG6349" t="b">
        <v>0</v>
      </c>
      <c r="AH6349" t="b">
        <v>1</v>
      </c>
      <c r="AI6349" t="b">
        <v>0</v>
      </c>
      <c r="AJ6349" t="b">
        <v>1</v>
      </c>
      <c r="AK6349" t="b">
        <v>0</v>
      </c>
      <c r="AL6349" t="b">
        <v>0</v>
      </c>
      <c r="AM6349" t="b">
        <v>0</v>
      </c>
      <c r="AN6349">
        <v>25.500704225352099</v>
      </c>
      <c r="AO6349">
        <f t="shared" si="99"/>
        <v>25</v>
      </c>
      <c r="AP6349" t="b">
        <v>0</v>
      </c>
    </row>
    <row r="6350" spans="1:42" x14ac:dyDescent="0.25">
      <c r="A6350" t="s">
        <v>9194</v>
      </c>
      <c r="B6350">
        <v>1</v>
      </c>
      <c r="C6350" t="s">
        <v>40</v>
      </c>
      <c r="D6350" t="s">
        <v>41</v>
      </c>
      <c r="E6350" t="s">
        <v>879</v>
      </c>
      <c r="F6350">
        <v>95210</v>
      </c>
      <c r="G6350" t="s">
        <v>1921</v>
      </c>
      <c r="H6350">
        <v>38.033219000000003</v>
      </c>
      <c r="I6350">
        <v>-121.297433</v>
      </c>
      <c r="J6350">
        <v>0</v>
      </c>
      <c r="K6350">
        <v>1</v>
      </c>
      <c r="L6350">
        <v>0</v>
      </c>
      <c r="M6350">
        <v>0</v>
      </c>
      <c r="N6350" t="str">
        <f>VLOOKUP(O6350:O13381,'VLOOKUP Ranges'!$A$9:$B$12,2,TRUE)</f>
        <v>55-77</v>
      </c>
      <c r="O6350">
        <v>69</v>
      </c>
      <c r="P6350">
        <v>1</v>
      </c>
      <c r="Q6350" t="s">
        <v>45</v>
      </c>
      <c r="R6350" t="s">
        <v>45</v>
      </c>
      <c r="S6350" t="s">
        <v>44</v>
      </c>
      <c r="T6350" t="s">
        <v>45</v>
      </c>
      <c r="U6350" t="s">
        <v>45</v>
      </c>
      <c r="V6350" t="s">
        <v>45</v>
      </c>
      <c r="W6350" t="s">
        <v>45</v>
      </c>
      <c r="X6350">
        <v>0</v>
      </c>
      <c r="Y6350" t="str">
        <f>VLOOKUP(Z6350:Z13381,'VLOOKUP Ranges'!$A$2:$B$5,2,TRUE)</f>
        <v>89-118</v>
      </c>
      <c r="Z6350">
        <v>110.25</v>
      </c>
      <c r="AA6350">
        <v>7467.55</v>
      </c>
      <c r="AB6350" t="s">
        <v>44</v>
      </c>
      <c r="AC6350">
        <v>0</v>
      </c>
      <c r="AD6350">
        <v>69</v>
      </c>
      <c r="AE6350">
        <v>4948</v>
      </c>
      <c r="AG6350" t="b">
        <v>0</v>
      </c>
      <c r="AH6350" t="b">
        <v>1</v>
      </c>
      <c r="AI6350" t="b">
        <v>1</v>
      </c>
      <c r="AJ6350" t="b">
        <v>0</v>
      </c>
      <c r="AK6350" t="b">
        <v>1</v>
      </c>
      <c r="AL6350" t="b">
        <v>0</v>
      </c>
      <c r="AM6350" t="b">
        <v>0</v>
      </c>
      <c r="AN6350">
        <v>108.22536231884</v>
      </c>
      <c r="AO6350">
        <f t="shared" si="99"/>
        <v>111</v>
      </c>
      <c r="AP6350" t="b">
        <v>1</v>
      </c>
    </row>
    <row r="6351" spans="1:42" x14ac:dyDescent="0.25">
      <c r="A6351" t="s">
        <v>9195</v>
      </c>
      <c r="B6351">
        <v>1</v>
      </c>
      <c r="C6351" t="s">
        <v>40</v>
      </c>
      <c r="D6351" t="s">
        <v>41</v>
      </c>
      <c r="E6351" t="s">
        <v>879</v>
      </c>
      <c r="F6351">
        <v>95212</v>
      </c>
      <c r="G6351" t="s">
        <v>1923</v>
      </c>
      <c r="H6351">
        <v>38.049456999999997</v>
      </c>
      <c r="I6351">
        <v>-121.21653000000001</v>
      </c>
      <c r="J6351">
        <v>0</v>
      </c>
      <c r="K6351">
        <v>0</v>
      </c>
      <c r="L6351">
        <v>1</v>
      </c>
      <c r="M6351">
        <v>0</v>
      </c>
      <c r="N6351" t="str">
        <f>VLOOKUP(O6351:O13382,'VLOOKUP Ranges'!$A$9:$B$12,2,TRUE)</f>
        <v>55-77</v>
      </c>
      <c r="O6351">
        <v>64</v>
      </c>
      <c r="P6351">
        <v>1</v>
      </c>
      <c r="Q6351" t="s">
        <v>45</v>
      </c>
      <c r="R6351" t="s">
        <v>45</v>
      </c>
      <c r="S6351" t="s">
        <v>44</v>
      </c>
      <c r="T6351" t="s">
        <v>45</v>
      </c>
      <c r="U6351" t="s">
        <v>45</v>
      </c>
      <c r="V6351" t="s">
        <v>45</v>
      </c>
      <c r="W6351" t="s">
        <v>45</v>
      </c>
      <c r="X6351">
        <v>1</v>
      </c>
      <c r="Y6351" t="str">
        <f>VLOOKUP(Z6351:Z13382,'VLOOKUP Ranges'!$A$2:$B$5,2,TRUE)</f>
        <v>70-89</v>
      </c>
      <c r="Z6351">
        <v>85</v>
      </c>
      <c r="AA6351">
        <v>5484.4</v>
      </c>
      <c r="AB6351" t="s">
        <v>44</v>
      </c>
      <c r="AC6351">
        <v>0</v>
      </c>
      <c r="AD6351">
        <v>56</v>
      </c>
      <c r="AE6351">
        <v>5472</v>
      </c>
      <c r="AG6351" t="b">
        <v>0</v>
      </c>
      <c r="AH6351" t="b">
        <v>1</v>
      </c>
      <c r="AI6351" t="b">
        <v>0</v>
      </c>
      <c r="AJ6351" t="b">
        <v>0</v>
      </c>
      <c r="AK6351" t="b">
        <v>1</v>
      </c>
      <c r="AL6351" t="b">
        <v>0</v>
      </c>
      <c r="AM6351" t="b">
        <v>0</v>
      </c>
      <c r="AN6351">
        <v>85.693749999999994</v>
      </c>
      <c r="AO6351">
        <f t="shared" si="99"/>
        <v>85</v>
      </c>
      <c r="AP6351" t="b">
        <v>1</v>
      </c>
    </row>
    <row r="6352" spans="1:42" x14ac:dyDescent="0.25">
      <c r="A6352" t="s">
        <v>9196</v>
      </c>
      <c r="B6352">
        <v>1</v>
      </c>
      <c r="C6352" t="s">
        <v>40</v>
      </c>
      <c r="D6352" t="s">
        <v>41</v>
      </c>
      <c r="E6352" t="s">
        <v>879</v>
      </c>
      <c r="F6352">
        <v>95215</v>
      </c>
      <c r="G6352" t="s">
        <v>5280</v>
      </c>
      <c r="H6352">
        <v>37.946281999999997</v>
      </c>
      <c r="I6352">
        <v>-121.139499</v>
      </c>
      <c r="J6352">
        <v>1</v>
      </c>
      <c r="K6352">
        <v>0</v>
      </c>
      <c r="L6352">
        <v>0</v>
      </c>
      <c r="M6352">
        <v>0</v>
      </c>
      <c r="N6352" t="str">
        <f>VLOOKUP(O6352:O13383,'VLOOKUP Ranges'!$A$9:$B$12,2,TRUE)</f>
        <v>9-29</v>
      </c>
      <c r="O6352">
        <v>16</v>
      </c>
      <c r="P6352">
        <v>1</v>
      </c>
      <c r="Q6352" t="s">
        <v>44</v>
      </c>
      <c r="R6352" t="s">
        <v>66</v>
      </c>
      <c r="S6352" t="s">
        <v>66</v>
      </c>
      <c r="T6352" t="s">
        <v>66</v>
      </c>
      <c r="U6352" t="s">
        <v>66</v>
      </c>
      <c r="V6352" t="s">
        <v>66</v>
      </c>
      <c r="W6352" t="s">
        <v>66</v>
      </c>
      <c r="X6352">
        <v>0</v>
      </c>
      <c r="Y6352" t="str">
        <f>VLOOKUP(Z6352:Z13383,'VLOOKUP Ranges'!$A$2:$B$5,2,TRUE)</f>
        <v>18-35</v>
      </c>
      <c r="Z6352">
        <v>19.75</v>
      </c>
      <c r="AA6352">
        <v>294.89999999999998</v>
      </c>
      <c r="AB6352" t="s">
        <v>44</v>
      </c>
      <c r="AC6352">
        <v>0</v>
      </c>
      <c r="AD6352">
        <v>55</v>
      </c>
      <c r="AE6352">
        <v>5433</v>
      </c>
      <c r="AG6352" t="b">
        <v>0</v>
      </c>
      <c r="AH6352" t="b">
        <v>0</v>
      </c>
      <c r="AI6352" t="b">
        <v>0</v>
      </c>
      <c r="AJ6352" t="b">
        <v>1</v>
      </c>
      <c r="AK6352" t="b">
        <v>1</v>
      </c>
      <c r="AL6352" t="b">
        <v>0</v>
      </c>
      <c r="AM6352" t="b">
        <v>0</v>
      </c>
      <c r="AN6352">
        <v>18.431249999999999</v>
      </c>
      <c r="AO6352">
        <f t="shared" si="99"/>
        <v>20</v>
      </c>
      <c r="AP6352" t="b">
        <v>0</v>
      </c>
    </row>
    <row r="6353" spans="1:42" x14ac:dyDescent="0.25">
      <c r="A6353" t="s">
        <v>9197</v>
      </c>
      <c r="B6353">
        <v>1</v>
      </c>
      <c r="C6353" t="s">
        <v>40</v>
      </c>
      <c r="D6353" t="s">
        <v>41</v>
      </c>
      <c r="E6353" t="s">
        <v>879</v>
      </c>
      <c r="F6353">
        <v>95219</v>
      </c>
      <c r="G6353" t="s">
        <v>882</v>
      </c>
      <c r="H6353">
        <v>38.029729000000003</v>
      </c>
      <c r="I6353">
        <v>-121.38799899999999</v>
      </c>
      <c r="J6353">
        <v>0</v>
      </c>
      <c r="K6353">
        <v>0</v>
      </c>
      <c r="L6353">
        <v>0</v>
      </c>
      <c r="M6353">
        <v>0</v>
      </c>
      <c r="N6353" t="str">
        <f>VLOOKUP(O6353:O13384,'VLOOKUP Ranges'!$A$9:$B$12,2,TRUE)</f>
        <v>1-9</v>
      </c>
      <c r="O6353">
        <v>4</v>
      </c>
      <c r="P6353">
        <v>1</v>
      </c>
      <c r="Q6353" t="s">
        <v>45</v>
      </c>
      <c r="R6353" t="s">
        <v>66</v>
      </c>
      <c r="S6353" t="s">
        <v>66</v>
      </c>
      <c r="T6353" t="s">
        <v>66</v>
      </c>
      <c r="U6353" t="s">
        <v>66</v>
      </c>
      <c r="V6353" t="s">
        <v>66</v>
      </c>
      <c r="W6353" t="s">
        <v>66</v>
      </c>
      <c r="X6353">
        <v>0</v>
      </c>
      <c r="Y6353" t="str">
        <f>VLOOKUP(Z6353:Z13384,'VLOOKUP Ranges'!$A$2:$B$5,2,TRUE)</f>
        <v>18-35</v>
      </c>
      <c r="Z6353">
        <v>23.9</v>
      </c>
      <c r="AA6353">
        <v>97.5</v>
      </c>
      <c r="AB6353" t="s">
        <v>44</v>
      </c>
      <c r="AC6353">
        <v>0</v>
      </c>
      <c r="AD6353">
        <v>57</v>
      </c>
      <c r="AE6353">
        <v>5685</v>
      </c>
      <c r="AG6353" t="b">
        <v>1</v>
      </c>
      <c r="AH6353" t="b">
        <v>0</v>
      </c>
      <c r="AI6353" t="b">
        <v>0</v>
      </c>
      <c r="AJ6353" t="b">
        <v>1</v>
      </c>
      <c r="AK6353" t="b">
        <v>0</v>
      </c>
      <c r="AL6353" t="b">
        <v>1</v>
      </c>
      <c r="AM6353" t="b">
        <v>0</v>
      </c>
      <c r="AN6353">
        <v>24.375</v>
      </c>
      <c r="AO6353">
        <f t="shared" si="99"/>
        <v>24</v>
      </c>
      <c r="AP6353" t="b">
        <v>0</v>
      </c>
    </row>
    <row r="6354" spans="1:42" x14ac:dyDescent="0.25">
      <c r="A6354" t="s">
        <v>9198</v>
      </c>
      <c r="B6354">
        <v>1</v>
      </c>
      <c r="C6354" t="s">
        <v>40</v>
      </c>
      <c r="D6354" t="s">
        <v>41</v>
      </c>
      <c r="E6354" t="s">
        <v>2786</v>
      </c>
      <c r="F6354">
        <v>95223</v>
      </c>
      <c r="G6354" t="s">
        <v>2787</v>
      </c>
      <c r="H6354">
        <v>38.321530000000003</v>
      </c>
      <c r="I6354">
        <v>-120.236358</v>
      </c>
      <c r="J6354">
        <v>1</v>
      </c>
      <c r="K6354">
        <v>0</v>
      </c>
      <c r="L6354">
        <v>0</v>
      </c>
      <c r="M6354">
        <v>0</v>
      </c>
      <c r="N6354" t="str">
        <f>VLOOKUP(O6354:O13385,'VLOOKUP Ranges'!$A$9:$B$12,2,TRUE)</f>
        <v>1-9</v>
      </c>
      <c r="O6354">
        <v>1</v>
      </c>
      <c r="P6354">
        <v>1</v>
      </c>
      <c r="Q6354" t="s">
        <v>44</v>
      </c>
      <c r="R6354" t="s">
        <v>66</v>
      </c>
      <c r="S6354" t="s">
        <v>66</v>
      </c>
      <c r="T6354" t="s">
        <v>66</v>
      </c>
      <c r="U6354" t="s">
        <v>66</v>
      </c>
      <c r="V6354" t="s">
        <v>66</v>
      </c>
      <c r="W6354" t="s">
        <v>66</v>
      </c>
      <c r="X6354">
        <v>0</v>
      </c>
      <c r="Y6354" t="str">
        <f>VLOOKUP(Z6354:Z13385,'VLOOKUP Ranges'!$A$2:$B$5,2,TRUE)</f>
        <v>18-35</v>
      </c>
      <c r="Z6354">
        <v>19.95</v>
      </c>
      <c r="AA6354">
        <v>19.95</v>
      </c>
      <c r="AB6354" t="s">
        <v>44</v>
      </c>
      <c r="AC6354">
        <v>0</v>
      </c>
      <c r="AD6354">
        <v>21</v>
      </c>
      <c r="AE6354">
        <v>5916</v>
      </c>
      <c r="AG6354" t="b">
        <v>0</v>
      </c>
      <c r="AH6354" t="b">
        <v>0</v>
      </c>
      <c r="AI6354" t="b">
        <v>0</v>
      </c>
      <c r="AJ6354" t="b">
        <v>1</v>
      </c>
      <c r="AK6354" t="b">
        <v>0</v>
      </c>
      <c r="AL6354" t="b">
        <v>0</v>
      </c>
      <c r="AM6354" t="b">
        <v>1</v>
      </c>
      <c r="AN6354">
        <v>19.95</v>
      </c>
      <c r="AO6354">
        <f t="shared" si="99"/>
        <v>20</v>
      </c>
      <c r="AP6354" t="b">
        <v>0</v>
      </c>
    </row>
    <row r="6355" spans="1:42" x14ac:dyDescent="0.25">
      <c r="A6355" t="s">
        <v>9199</v>
      </c>
      <c r="B6355">
        <v>1</v>
      </c>
      <c r="C6355" t="s">
        <v>40</v>
      </c>
      <c r="D6355" t="s">
        <v>41</v>
      </c>
      <c r="E6355" t="s">
        <v>1928</v>
      </c>
      <c r="F6355">
        <v>95224</v>
      </c>
      <c r="G6355" t="s">
        <v>1929</v>
      </c>
      <c r="H6355">
        <v>38.208336000000003</v>
      </c>
      <c r="I6355">
        <v>-120.339938</v>
      </c>
      <c r="J6355">
        <v>1</v>
      </c>
      <c r="K6355">
        <v>0</v>
      </c>
      <c r="L6355">
        <v>0</v>
      </c>
      <c r="M6355">
        <v>0</v>
      </c>
      <c r="N6355" t="str">
        <f>VLOOKUP(O6355:O13386,'VLOOKUP Ranges'!$A$9:$B$12,2,TRUE)</f>
        <v>9-29</v>
      </c>
      <c r="O6355">
        <v>18</v>
      </c>
      <c r="P6355">
        <v>0</v>
      </c>
      <c r="Q6355" t="s">
        <v>62</v>
      </c>
      <c r="R6355" t="s">
        <v>44</v>
      </c>
      <c r="S6355" t="s">
        <v>44</v>
      </c>
      <c r="T6355" t="s">
        <v>44</v>
      </c>
      <c r="U6355" t="s">
        <v>44</v>
      </c>
      <c r="V6355" t="s">
        <v>44</v>
      </c>
      <c r="W6355" t="s">
        <v>44</v>
      </c>
      <c r="X6355">
        <v>0</v>
      </c>
      <c r="Y6355" t="str">
        <f>VLOOKUP(Z6355:Z13386,'VLOOKUP Ranges'!$A$2:$B$5,2,TRUE)</f>
        <v>18-35</v>
      </c>
      <c r="Z6355">
        <v>25.15</v>
      </c>
      <c r="AA6355">
        <v>476.8</v>
      </c>
      <c r="AB6355" t="s">
        <v>44</v>
      </c>
      <c r="AC6355">
        <v>0</v>
      </c>
      <c r="AD6355">
        <v>31</v>
      </c>
      <c r="AE6355">
        <v>2675</v>
      </c>
      <c r="AG6355" t="b">
        <v>0</v>
      </c>
      <c r="AH6355" t="b">
        <v>0</v>
      </c>
      <c r="AI6355" t="b">
        <v>0</v>
      </c>
      <c r="AJ6355" t="b">
        <v>0</v>
      </c>
      <c r="AK6355" t="b">
        <v>0</v>
      </c>
      <c r="AL6355" t="b">
        <v>0</v>
      </c>
      <c r="AM6355" t="b">
        <v>1</v>
      </c>
      <c r="AN6355">
        <v>26.488888888888798</v>
      </c>
      <c r="AO6355">
        <f t="shared" si="99"/>
        <v>26</v>
      </c>
      <c r="AP6355" t="b">
        <v>0</v>
      </c>
    </row>
    <row r="6356" spans="1:42" x14ac:dyDescent="0.25">
      <c r="A6356" t="s">
        <v>9200</v>
      </c>
      <c r="B6356">
        <v>1</v>
      </c>
      <c r="C6356" t="s">
        <v>40</v>
      </c>
      <c r="D6356" t="s">
        <v>41</v>
      </c>
      <c r="E6356" t="s">
        <v>5285</v>
      </c>
      <c r="F6356">
        <v>95225</v>
      </c>
      <c r="G6356" t="s">
        <v>5286</v>
      </c>
      <c r="H6356">
        <v>38.183917999999998</v>
      </c>
      <c r="I6356">
        <v>-120.89881699999999</v>
      </c>
      <c r="J6356">
        <v>0</v>
      </c>
      <c r="K6356">
        <v>0</v>
      </c>
      <c r="L6356">
        <v>0</v>
      </c>
      <c r="M6356">
        <v>0</v>
      </c>
      <c r="N6356" t="str">
        <f>VLOOKUP(O6356:O13387,'VLOOKUP Ranges'!$A$9:$B$12,2,TRUE)</f>
        <v>1-9</v>
      </c>
      <c r="O6356">
        <v>2</v>
      </c>
      <c r="P6356">
        <v>1</v>
      </c>
      <c r="Q6356" t="s">
        <v>45</v>
      </c>
      <c r="R6356" t="s">
        <v>44</v>
      </c>
      <c r="S6356" t="s">
        <v>45</v>
      </c>
      <c r="T6356" t="s">
        <v>44</v>
      </c>
      <c r="U6356" t="s">
        <v>44</v>
      </c>
      <c r="V6356" t="s">
        <v>44</v>
      </c>
      <c r="W6356" t="s">
        <v>44</v>
      </c>
      <c r="X6356">
        <v>0</v>
      </c>
      <c r="Y6356" t="str">
        <f>VLOOKUP(Z6356:Z13387,'VLOOKUP Ranges'!$A$2:$B$5,2,TRUE)</f>
        <v>35-70</v>
      </c>
      <c r="Z6356">
        <v>54.15</v>
      </c>
      <c r="AA6356">
        <v>101.65</v>
      </c>
      <c r="AB6356" t="s">
        <v>44</v>
      </c>
      <c r="AC6356">
        <v>0</v>
      </c>
      <c r="AD6356">
        <v>27</v>
      </c>
      <c r="AE6356">
        <v>3527</v>
      </c>
      <c r="AG6356" t="b">
        <v>0</v>
      </c>
      <c r="AH6356" t="b">
        <v>0</v>
      </c>
      <c r="AI6356" t="b">
        <v>0</v>
      </c>
      <c r="AJ6356" t="b">
        <v>0</v>
      </c>
      <c r="AK6356" t="b">
        <v>0</v>
      </c>
      <c r="AL6356" t="b">
        <v>0</v>
      </c>
      <c r="AM6356" t="b">
        <v>1</v>
      </c>
      <c r="AN6356">
        <v>50.825000000000003</v>
      </c>
      <c r="AO6356">
        <f t="shared" si="99"/>
        <v>55</v>
      </c>
      <c r="AP6356" t="b">
        <v>0</v>
      </c>
    </row>
    <row r="6357" spans="1:42" x14ac:dyDescent="0.25">
      <c r="A6357" t="s">
        <v>9201</v>
      </c>
      <c r="B6357">
        <v>1</v>
      </c>
      <c r="C6357" t="s">
        <v>40</v>
      </c>
      <c r="D6357" t="s">
        <v>41</v>
      </c>
      <c r="E6357" t="s">
        <v>2789</v>
      </c>
      <c r="F6357">
        <v>95226</v>
      </c>
      <c r="G6357" t="s">
        <v>2790</v>
      </c>
      <c r="H6357">
        <v>38.233879000000002</v>
      </c>
      <c r="I6357">
        <v>-120.861666</v>
      </c>
      <c r="J6357">
        <v>0</v>
      </c>
      <c r="K6357">
        <v>0</v>
      </c>
      <c r="L6357">
        <v>1</v>
      </c>
      <c r="M6357">
        <v>0</v>
      </c>
      <c r="N6357" t="str">
        <f>VLOOKUP(O6357:O13388,'VLOOKUP Ranges'!$A$9:$B$12,2,TRUE)</f>
        <v>9-29</v>
      </c>
      <c r="O6357">
        <v>19</v>
      </c>
      <c r="P6357">
        <v>1</v>
      </c>
      <c r="Q6357" t="s">
        <v>44</v>
      </c>
      <c r="R6357" t="s">
        <v>44</v>
      </c>
      <c r="S6357" t="s">
        <v>45</v>
      </c>
      <c r="T6357" t="s">
        <v>44</v>
      </c>
      <c r="U6357" t="s">
        <v>44</v>
      </c>
      <c r="V6357" t="s">
        <v>44</v>
      </c>
      <c r="W6357" t="s">
        <v>45</v>
      </c>
      <c r="X6357">
        <v>1</v>
      </c>
      <c r="Y6357" t="str">
        <f>VLOOKUP(Z6357:Z13388,'VLOOKUP Ranges'!$A$2:$B$5,2,TRUE)</f>
        <v>35-70</v>
      </c>
      <c r="Z6357">
        <v>59.8</v>
      </c>
      <c r="AA6357">
        <v>1130.8499999999999</v>
      </c>
      <c r="AB6357" t="s">
        <v>44</v>
      </c>
      <c r="AC6357">
        <v>0</v>
      </c>
      <c r="AD6357">
        <v>32</v>
      </c>
      <c r="AE6357">
        <v>3652</v>
      </c>
      <c r="AG6357" t="b">
        <v>0</v>
      </c>
      <c r="AH6357" t="b">
        <v>0</v>
      </c>
      <c r="AI6357" t="b">
        <v>0</v>
      </c>
      <c r="AJ6357" t="b">
        <v>0</v>
      </c>
      <c r="AK6357" t="b">
        <v>0</v>
      </c>
      <c r="AL6357" t="b">
        <v>0</v>
      </c>
      <c r="AM6357" t="b">
        <v>1</v>
      </c>
      <c r="AN6357">
        <v>59.518421052631503</v>
      </c>
      <c r="AO6357">
        <f t="shared" si="99"/>
        <v>60</v>
      </c>
      <c r="AP6357" t="b">
        <v>0</v>
      </c>
    </row>
    <row r="6358" spans="1:42" x14ac:dyDescent="0.25">
      <c r="A6358" t="s">
        <v>9202</v>
      </c>
      <c r="B6358">
        <v>1</v>
      </c>
      <c r="C6358" t="s">
        <v>40</v>
      </c>
      <c r="D6358" t="s">
        <v>41</v>
      </c>
      <c r="E6358" t="s">
        <v>2792</v>
      </c>
      <c r="F6358">
        <v>95227</v>
      </c>
      <c r="G6358" t="s">
        <v>2793</v>
      </c>
      <c r="H6358">
        <v>38.227285000000002</v>
      </c>
      <c r="I6358">
        <v>-121.02789</v>
      </c>
      <c r="J6358">
        <v>0</v>
      </c>
      <c r="K6358">
        <v>0</v>
      </c>
      <c r="L6358">
        <v>0</v>
      </c>
      <c r="M6358">
        <v>0</v>
      </c>
      <c r="N6358" t="str">
        <f>VLOOKUP(O6358:O13389,'VLOOKUP Ranges'!$A$9:$B$12,2,TRUE)</f>
        <v>29-55</v>
      </c>
      <c r="O6358">
        <v>40</v>
      </c>
      <c r="P6358">
        <v>1</v>
      </c>
      <c r="Q6358" t="s">
        <v>45</v>
      </c>
      <c r="R6358" t="s">
        <v>44</v>
      </c>
      <c r="S6358" t="s">
        <v>44</v>
      </c>
      <c r="T6358" t="s">
        <v>44</v>
      </c>
      <c r="U6358" t="s">
        <v>44</v>
      </c>
      <c r="V6358" t="s">
        <v>44</v>
      </c>
      <c r="W6358" t="s">
        <v>45</v>
      </c>
      <c r="X6358">
        <v>0</v>
      </c>
      <c r="Y6358" t="str">
        <f>VLOOKUP(Z6358:Z13389,'VLOOKUP Ranges'!$A$2:$B$5,2,TRUE)</f>
        <v>70-89</v>
      </c>
      <c r="Z6358">
        <v>83.85</v>
      </c>
      <c r="AA6358">
        <v>3532.25</v>
      </c>
      <c r="AB6358" t="s">
        <v>44</v>
      </c>
      <c r="AC6358">
        <v>0</v>
      </c>
      <c r="AD6358">
        <v>31</v>
      </c>
      <c r="AE6358">
        <v>4294</v>
      </c>
      <c r="AG6358" t="b">
        <v>0</v>
      </c>
      <c r="AH6358" t="b">
        <v>0</v>
      </c>
      <c r="AI6358" t="b">
        <v>1</v>
      </c>
      <c r="AJ6358" t="b">
        <v>0</v>
      </c>
      <c r="AK6358" t="b">
        <v>0</v>
      </c>
      <c r="AL6358" t="b">
        <v>0</v>
      </c>
      <c r="AM6358" t="b">
        <v>0</v>
      </c>
      <c r="AN6358">
        <v>88.306250000000006</v>
      </c>
      <c r="AO6358">
        <f t="shared" si="99"/>
        <v>84</v>
      </c>
      <c r="AP6358" t="b">
        <v>0</v>
      </c>
    </row>
    <row r="6359" spans="1:42" x14ac:dyDescent="0.25">
      <c r="A6359" t="s">
        <v>9203</v>
      </c>
      <c r="B6359">
        <v>1</v>
      </c>
      <c r="C6359" t="s">
        <v>40</v>
      </c>
      <c r="D6359" t="s">
        <v>41</v>
      </c>
      <c r="E6359" t="s">
        <v>5290</v>
      </c>
      <c r="F6359">
        <v>95228</v>
      </c>
      <c r="G6359" t="s">
        <v>5291</v>
      </c>
      <c r="H6359">
        <v>37.943953999999998</v>
      </c>
      <c r="I6359">
        <v>-120.67108</v>
      </c>
      <c r="J6359">
        <v>0</v>
      </c>
      <c r="K6359">
        <v>1</v>
      </c>
      <c r="L6359">
        <v>1</v>
      </c>
      <c r="M6359">
        <v>1</v>
      </c>
      <c r="N6359" t="str">
        <f>VLOOKUP(O6359:O13390,'VLOOKUP Ranges'!$A$9:$B$12,2,TRUE)</f>
        <v>55-77</v>
      </c>
      <c r="O6359">
        <v>66</v>
      </c>
      <c r="P6359">
        <v>1</v>
      </c>
      <c r="Q6359" t="s">
        <v>45</v>
      </c>
      <c r="R6359" t="s">
        <v>44</v>
      </c>
      <c r="S6359" t="s">
        <v>45</v>
      </c>
      <c r="T6359" t="s">
        <v>45</v>
      </c>
      <c r="U6359" t="s">
        <v>44</v>
      </c>
      <c r="V6359" t="s">
        <v>45</v>
      </c>
      <c r="W6359" t="s">
        <v>45</v>
      </c>
      <c r="X6359">
        <v>1</v>
      </c>
      <c r="Y6359" t="str">
        <f>VLOOKUP(Z6359:Z13390,'VLOOKUP Ranges'!$A$2:$B$5,2,TRUE)</f>
        <v>89-118</v>
      </c>
      <c r="Z6359">
        <v>104.9</v>
      </c>
      <c r="AA6359">
        <v>6891.45</v>
      </c>
      <c r="AB6359" t="s">
        <v>44</v>
      </c>
      <c r="AC6359">
        <v>0</v>
      </c>
      <c r="AD6359">
        <v>48</v>
      </c>
      <c r="AE6359">
        <v>4892</v>
      </c>
      <c r="AG6359" t="b">
        <v>1</v>
      </c>
      <c r="AH6359" t="b">
        <v>0</v>
      </c>
      <c r="AI6359" t="b">
        <v>1</v>
      </c>
      <c r="AJ6359" t="b">
        <v>0</v>
      </c>
      <c r="AK6359" t="b">
        <v>0</v>
      </c>
      <c r="AL6359" t="b">
        <v>1</v>
      </c>
      <c r="AM6359" t="b">
        <v>0</v>
      </c>
      <c r="AN6359">
        <v>104.415909090909</v>
      </c>
      <c r="AO6359">
        <f t="shared" si="99"/>
        <v>105</v>
      </c>
      <c r="AP6359" t="b">
        <v>0</v>
      </c>
    </row>
    <row r="6360" spans="1:42" x14ac:dyDescent="0.25">
      <c r="A6360" t="s">
        <v>9204</v>
      </c>
      <c r="B6360">
        <v>1</v>
      </c>
      <c r="C6360" t="s">
        <v>40</v>
      </c>
      <c r="D6360" t="s">
        <v>41</v>
      </c>
      <c r="E6360" t="s">
        <v>5293</v>
      </c>
      <c r="F6360">
        <v>95230</v>
      </c>
      <c r="G6360" t="s">
        <v>5294</v>
      </c>
      <c r="H6360">
        <v>37.956963000000002</v>
      </c>
      <c r="I6360">
        <v>-120.863055</v>
      </c>
      <c r="J6360">
        <v>1</v>
      </c>
      <c r="K6360">
        <v>0</v>
      </c>
      <c r="L6360">
        <v>0</v>
      </c>
      <c r="M6360">
        <v>0</v>
      </c>
      <c r="N6360" t="str">
        <f>VLOOKUP(O6360:O13391,'VLOOKUP Ranges'!$A$9:$B$12,2,TRUE)</f>
        <v>9-29</v>
      </c>
      <c r="O6360">
        <v>21</v>
      </c>
      <c r="P6360">
        <v>1</v>
      </c>
      <c r="Q6360" t="s">
        <v>45</v>
      </c>
      <c r="R6360" t="s">
        <v>44</v>
      </c>
      <c r="S6360" t="s">
        <v>44</v>
      </c>
      <c r="T6360" t="s">
        <v>44</v>
      </c>
      <c r="U6360" t="s">
        <v>44</v>
      </c>
      <c r="V6360" t="s">
        <v>44</v>
      </c>
      <c r="W6360" t="s">
        <v>44</v>
      </c>
      <c r="X6360">
        <v>0</v>
      </c>
      <c r="Y6360" t="str">
        <f>VLOOKUP(Z6360:Z13391,'VLOOKUP Ranges'!$A$2:$B$5,2,TRUE)</f>
        <v>70-89</v>
      </c>
      <c r="Z6360">
        <v>75.3</v>
      </c>
      <c r="AA6360">
        <v>1570.7</v>
      </c>
      <c r="AB6360" t="s">
        <v>44</v>
      </c>
      <c r="AC6360">
        <v>0</v>
      </c>
      <c r="AD6360">
        <v>50</v>
      </c>
      <c r="AE6360">
        <v>2847</v>
      </c>
      <c r="AG6360" t="b">
        <v>0</v>
      </c>
      <c r="AH6360" t="b">
        <v>0</v>
      </c>
      <c r="AI6360" t="b">
        <v>1</v>
      </c>
      <c r="AJ6360" t="b">
        <v>0</v>
      </c>
      <c r="AK6360" t="b">
        <v>0</v>
      </c>
      <c r="AL6360" t="b">
        <v>0</v>
      </c>
      <c r="AM6360" t="b">
        <v>1</v>
      </c>
      <c r="AN6360">
        <v>74.795238095238005</v>
      </c>
      <c r="AO6360">
        <f t="shared" si="99"/>
        <v>76</v>
      </c>
      <c r="AP6360" t="b">
        <v>0</v>
      </c>
    </row>
    <row r="6361" spans="1:42" x14ac:dyDescent="0.25">
      <c r="A6361" t="s">
        <v>9205</v>
      </c>
      <c r="B6361">
        <v>1</v>
      </c>
      <c r="C6361" t="s">
        <v>40</v>
      </c>
      <c r="D6361" t="s">
        <v>41</v>
      </c>
      <c r="E6361" t="s">
        <v>2795</v>
      </c>
      <c r="F6361">
        <v>95231</v>
      </c>
      <c r="G6361" t="s">
        <v>2796</v>
      </c>
      <c r="H6361">
        <v>37.873283000000001</v>
      </c>
      <c r="I6361">
        <v>-121.292034</v>
      </c>
      <c r="J6361">
        <v>1</v>
      </c>
      <c r="K6361">
        <v>0</v>
      </c>
      <c r="L6361">
        <v>0</v>
      </c>
      <c r="M6361">
        <v>0</v>
      </c>
      <c r="N6361" t="str">
        <f>VLOOKUP(O6361:O13392,'VLOOKUP Ranges'!$A$9:$B$12,2,TRUE)</f>
        <v>1-9</v>
      </c>
      <c r="O6361">
        <v>8</v>
      </c>
      <c r="P6361">
        <v>1</v>
      </c>
      <c r="Q6361" t="s">
        <v>44</v>
      </c>
      <c r="R6361" t="s">
        <v>44</v>
      </c>
      <c r="S6361" t="s">
        <v>45</v>
      </c>
      <c r="T6361" t="s">
        <v>44</v>
      </c>
      <c r="U6361" t="s">
        <v>45</v>
      </c>
      <c r="V6361" t="s">
        <v>45</v>
      </c>
      <c r="W6361" t="s">
        <v>44</v>
      </c>
      <c r="X6361">
        <v>1</v>
      </c>
      <c r="Y6361" t="str">
        <f>VLOOKUP(Z6361:Z13392,'VLOOKUP Ranges'!$A$2:$B$5,2,TRUE)</f>
        <v>35-70</v>
      </c>
      <c r="Z6361">
        <v>66.650000000000006</v>
      </c>
      <c r="AA6361">
        <v>520.95000000000005</v>
      </c>
      <c r="AB6361" t="s">
        <v>44</v>
      </c>
      <c r="AC6361">
        <v>0</v>
      </c>
      <c r="AD6361">
        <v>60</v>
      </c>
      <c r="AE6361">
        <v>3804</v>
      </c>
      <c r="AG6361" t="b">
        <v>0</v>
      </c>
      <c r="AH6361" t="b">
        <v>0</v>
      </c>
      <c r="AI6361" t="b">
        <v>0</v>
      </c>
      <c r="AJ6361" t="b">
        <v>0</v>
      </c>
      <c r="AK6361" t="b">
        <v>0</v>
      </c>
      <c r="AL6361" t="b">
        <v>1</v>
      </c>
      <c r="AM6361" t="b">
        <v>0</v>
      </c>
      <c r="AN6361">
        <v>65.118750000000006</v>
      </c>
      <c r="AO6361">
        <f t="shared" si="99"/>
        <v>67</v>
      </c>
      <c r="AP6361" t="b">
        <v>0</v>
      </c>
    </row>
    <row r="6362" spans="1:42" x14ac:dyDescent="0.25">
      <c r="A6362" t="s">
        <v>9206</v>
      </c>
      <c r="B6362">
        <v>1</v>
      </c>
      <c r="C6362" t="s">
        <v>40</v>
      </c>
      <c r="D6362" t="s">
        <v>41</v>
      </c>
      <c r="E6362" t="s">
        <v>887</v>
      </c>
      <c r="F6362">
        <v>95232</v>
      </c>
      <c r="G6362" t="s">
        <v>888</v>
      </c>
      <c r="H6362">
        <v>38.358463999999998</v>
      </c>
      <c r="I6362">
        <v>-120.57930399999999</v>
      </c>
      <c r="J6362">
        <v>0</v>
      </c>
      <c r="K6362">
        <v>0</v>
      </c>
      <c r="L6362">
        <v>1</v>
      </c>
      <c r="M6362">
        <v>1</v>
      </c>
      <c r="N6362" t="str">
        <f>VLOOKUP(O6362:O13393,'VLOOKUP Ranges'!$A$9:$B$12,2,TRUE)</f>
        <v>55-77</v>
      </c>
      <c r="O6362">
        <v>72</v>
      </c>
      <c r="P6362">
        <v>1</v>
      </c>
      <c r="Q6362" t="s">
        <v>44</v>
      </c>
      <c r="R6362" t="s">
        <v>45</v>
      </c>
      <c r="S6362" t="s">
        <v>45</v>
      </c>
      <c r="T6362" t="s">
        <v>45</v>
      </c>
      <c r="U6362" t="s">
        <v>45</v>
      </c>
      <c r="V6362" t="s">
        <v>45</v>
      </c>
      <c r="W6362" t="s">
        <v>45</v>
      </c>
      <c r="X6362">
        <v>1</v>
      </c>
      <c r="Y6362" t="str">
        <f>VLOOKUP(Z6362:Z13393,'VLOOKUP Ranges'!$A$2:$B$5,2,TRUE)</f>
        <v>89-118</v>
      </c>
      <c r="Z6362">
        <v>109.5</v>
      </c>
      <c r="AA6362">
        <v>7854.9</v>
      </c>
      <c r="AB6362" t="s">
        <v>44</v>
      </c>
      <c r="AC6362">
        <v>0</v>
      </c>
      <c r="AD6362">
        <v>55</v>
      </c>
      <c r="AE6362">
        <v>6419</v>
      </c>
      <c r="AG6362" t="b">
        <v>0</v>
      </c>
      <c r="AH6362" t="b">
        <v>1</v>
      </c>
      <c r="AI6362" t="b">
        <v>1</v>
      </c>
      <c r="AJ6362" t="b">
        <v>0</v>
      </c>
      <c r="AK6362" t="b">
        <v>1</v>
      </c>
      <c r="AL6362" t="b">
        <v>0</v>
      </c>
      <c r="AM6362" t="b">
        <v>0</v>
      </c>
      <c r="AN6362">
        <v>109.095833333333</v>
      </c>
      <c r="AO6362">
        <f t="shared" si="99"/>
        <v>110</v>
      </c>
      <c r="AP6362" t="b">
        <v>1</v>
      </c>
    </row>
    <row r="6363" spans="1:42" x14ac:dyDescent="0.25">
      <c r="A6363" t="s">
        <v>9207</v>
      </c>
      <c r="B6363">
        <v>1</v>
      </c>
      <c r="C6363" t="s">
        <v>40</v>
      </c>
      <c r="D6363" t="s">
        <v>41</v>
      </c>
      <c r="E6363" t="s">
        <v>1931</v>
      </c>
      <c r="F6363">
        <v>95233</v>
      </c>
      <c r="G6363" t="s">
        <v>1932</v>
      </c>
      <c r="H6363">
        <v>38.184913999999999</v>
      </c>
      <c r="I6363">
        <v>-120.364085</v>
      </c>
      <c r="J6363">
        <v>0</v>
      </c>
      <c r="K6363">
        <v>0</v>
      </c>
      <c r="L6363">
        <v>0</v>
      </c>
      <c r="M6363">
        <v>0</v>
      </c>
      <c r="N6363" t="str">
        <f>VLOOKUP(O6363:O13394,'VLOOKUP Ranges'!$A$9:$B$12,2,TRUE)</f>
        <v>29-55</v>
      </c>
      <c r="O6363">
        <v>48</v>
      </c>
      <c r="P6363">
        <v>1</v>
      </c>
      <c r="Q6363" t="s">
        <v>45</v>
      </c>
      <c r="R6363" t="s">
        <v>44</v>
      </c>
      <c r="S6363" t="s">
        <v>45</v>
      </c>
      <c r="T6363" t="s">
        <v>45</v>
      </c>
      <c r="U6363" t="s">
        <v>45</v>
      </c>
      <c r="V6363" t="s">
        <v>45</v>
      </c>
      <c r="W6363" t="s">
        <v>44</v>
      </c>
      <c r="X6363">
        <v>1</v>
      </c>
      <c r="Y6363" t="str">
        <f>VLOOKUP(Z6363:Z13394,'VLOOKUP Ranges'!$A$2:$B$5,2,TRUE)</f>
        <v>70-89</v>
      </c>
      <c r="Z6363">
        <v>73.849999999999994</v>
      </c>
      <c r="AA6363">
        <v>3581.4</v>
      </c>
      <c r="AB6363" t="s">
        <v>44</v>
      </c>
      <c r="AC6363">
        <v>0</v>
      </c>
      <c r="AD6363">
        <v>29</v>
      </c>
      <c r="AE6363">
        <v>4740</v>
      </c>
      <c r="AG6363" t="b">
        <v>1</v>
      </c>
      <c r="AH6363" t="b">
        <v>0</v>
      </c>
      <c r="AI6363" t="b">
        <v>0</v>
      </c>
      <c r="AJ6363" t="b">
        <v>0</v>
      </c>
      <c r="AK6363" t="b">
        <v>0</v>
      </c>
      <c r="AL6363" t="b">
        <v>0</v>
      </c>
      <c r="AM6363" t="b">
        <v>0</v>
      </c>
      <c r="AN6363">
        <v>74.612499999999997</v>
      </c>
      <c r="AO6363">
        <f t="shared" si="99"/>
        <v>74</v>
      </c>
      <c r="AP6363" t="b">
        <v>0</v>
      </c>
    </row>
    <row r="6364" spans="1:42" x14ac:dyDescent="0.25">
      <c r="A6364" t="s">
        <v>9208</v>
      </c>
      <c r="B6364">
        <v>1</v>
      </c>
      <c r="C6364" t="s">
        <v>40</v>
      </c>
      <c r="D6364" t="s">
        <v>41</v>
      </c>
      <c r="E6364" t="s">
        <v>890</v>
      </c>
      <c r="F6364">
        <v>95236</v>
      </c>
      <c r="G6364" t="s">
        <v>891</v>
      </c>
      <c r="H6364">
        <v>38.047745999999997</v>
      </c>
      <c r="I6364">
        <v>-121.03049900000001</v>
      </c>
      <c r="J6364">
        <v>1</v>
      </c>
      <c r="K6364">
        <v>0</v>
      </c>
      <c r="L6364">
        <v>0</v>
      </c>
      <c r="M6364">
        <v>0</v>
      </c>
      <c r="N6364" t="str">
        <f>VLOOKUP(O6364:O13395,'VLOOKUP Ranges'!$A$9:$B$12,2,TRUE)</f>
        <v>55-77</v>
      </c>
      <c r="O6364">
        <v>69</v>
      </c>
      <c r="P6364">
        <v>1</v>
      </c>
      <c r="Q6364" t="s">
        <v>44</v>
      </c>
      <c r="R6364" t="s">
        <v>66</v>
      </c>
      <c r="S6364" t="s">
        <v>66</v>
      </c>
      <c r="T6364" t="s">
        <v>66</v>
      </c>
      <c r="U6364" t="s">
        <v>66</v>
      </c>
      <c r="V6364" t="s">
        <v>66</v>
      </c>
      <c r="W6364" t="s">
        <v>66</v>
      </c>
      <c r="X6364">
        <v>1</v>
      </c>
      <c r="Y6364" t="str">
        <f>VLOOKUP(Z6364:Z13395,'VLOOKUP Ranges'!$A$2:$B$5,2,TRUE)</f>
        <v>18-35</v>
      </c>
      <c r="Z6364">
        <v>19.3</v>
      </c>
      <c r="AA6364">
        <v>1447.9</v>
      </c>
      <c r="AB6364" t="s">
        <v>44</v>
      </c>
      <c r="AC6364">
        <v>0</v>
      </c>
      <c r="AD6364">
        <v>63</v>
      </c>
      <c r="AE6364">
        <v>5028</v>
      </c>
      <c r="AG6364" t="b">
        <v>0</v>
      </c>
      <c r="AH6364" t="b">
        <v>1</v>
      </c>
      <c r="AI6364" t="b">
        <v>0</v>
      </c>
      <c r="AJ6364" t="b">
        <v>1</v>
      </c>
      <c r="AK6364" t="b">
        <v>0</v>
      </c>
      <c r="AL6364" t="b">
        <v>0</v>
      </c>
      <c r="AM6364" t="b">
        <v>0</v>
      </c>
      <c r="AN6364">
        <v>20.984057971014401</v>
      </c>
      <c r="AO6364">
        <f t="shared" si="99"/>
        <v>20</v>
      </c>
      <c r="AP6364" t="b">
        <v>0</v>
      </c>
    </row>
    <row r="6365" spans="1:42" x14ac:dyDescent="0.25">
      <c r="A6365" t="s">
        <v>9209</v>
      </c>
      <c r="B6365">
        <v>1</v>
      </c>
      <c r="C6365" t="s">
        <v>40</v>
      </c>
      <c r="D6365" t="s">
        <v>41</v>
      </c>
      <c r="E6365" t="s">
        <v>2800</v>
      </c>
      <c r="F6365">
        <v>95237</v>
      </c>
      <c r="G6365" t="s">
        <v>2801</v>
      </c>
      <c r="H6365">
        <v>38.166791000000003</v>
      </c>
      <c r="I6365">
        <v>-121.14207</v>
      </c>
      <c r="J6365">
        <v>1</v>
      </c>
      <c r="K6365">
        <v>0</v>
      </c>
      <c r="L6365">
        <v>0</v>
      </c>
      <c r="M6365">
        <v>0</v>
      </c>
      <c r="N6365" t="str">
        <f>VLOOKUP(O6365:O13396,'VLOOKUP Ranges'!$A$9:$B$12,2,TRUE)</f>
        <v>55-77</v>
      </c>
      <c r="O6365">
        <v>72</v>
      </c>
      <c r="P6365">
        <v>1</v>
      </c>
      <c r="Q6365" t="s">
        <v>45</v>
      </c>
      <c r="R6365" t="s">
        <v>45</v>
      </c>
      <c r="S6365" t="s">
        <v>45</v>
      </c>
      <c r="T6365" t="s">
        <v>45</v>
      </c>
      <c r="U6365" t="s">
        <v>45</v>
      </c>
      <c r="V6365" t="s">
        <v>45</v>
      </c>
      <c r="W6365" t="s">
        <v>45</v>
      </c>
      <c r="X6365">
        <v>1</v>
      </c>
      <c r="Y6365" t="str">
        <f>VLOOKUP(Z6365:Z13396,'VLOOKUP Ranges'!$A$2:$B$5,2,TRUE)</f>
        <v>89-118</v>
      </c>
      <c r="Z6365">
        <v>118.2</v>
      </c>
      <c r="AA6365">
        <v>8547.15</v>
      </c>
      <c r="AB6365" t="s">
        <v>44</v>
      </c>
      <c r="AC6365">
        <v>0</v>
      </c>
      <c r="AD6365">
        <v>55</v>
      </c>
      <c r="AE6365">
        <v>4886</v>
      </c>
      <c r="AG6365" t="b">
        <v>0</v>
      </c>
      <c r="AH6365" t="b">
        <v>1</v>
      </c>
      <c r="AI6365" t="b">
        <v>1</v>
      </c>
      <c r="AJ6365" t="b">
        <v>0</v>
      </c>
      <c r="AK6365" t="b">
        <v>0</v>
      </c>
      <c r="AL6365" t="b">
        <v>1</v>
      </c>
      <c r="AM6365" t="b">
        <v>0</v>
      </c>
      <c r="AN6365">
        <v>118.71041666666601</v>
      </c>
      <c r="AO6365">
        <f t="shared" si="99"/>
        <v>119</v>
      </c>
      <c r="AP6365" t="b">
        <v>1</v>
      </c>
    </row>
    <row r="6366" spans="1:42" x14ac:dyDescent="0.25">
      <c r="A6366" t="s">
        <v>9210</v>
      </c>
      <c r="B6366">
        <v>1</v>
      </c>
      <c r="C6366" t="s">
        <v>40</v>
      </c>
      <c r="D6366" t="s">
        <v>41</v>
      </c>
      <c r="E6366" t="s">
        <v>893</v>
      </c>
      <c r="F6366">
        <v>95240</v>
      </c>
      <c r="G6366" t="s">
        <v>894</v>
      </c>
      <c r="H6366">
        <v>38.123544000000003</v>
      </c>
      <c r="I6366">
        <v>-121.15907799999999</v>
      </c>
      <c r="J6366">
        <v>0</v>
      </c>
      <c r="K6366">
        <v>0</v>
      </c>
      <c r="L6366">
        <v>0</v>
      </c>
      <c r="M6366">
        <v>0</v>
      </c>
      <c r="N6366" t="str">
        <f>VLOOKUP(O6366:O13397,'VLOOKUP Ranges'!$A$9:$B$12,2,TRUE)</f>
        <v>9-29</v>
      </c>
      <c r="O6366">
        <v>14</v>
      </c>
      <c r="P6366">
        <v>1</v>
      </c>
      <c r="Q6366" t="s">
        <v>44</v>
      </c>
      <c r="R6366" t="s">
        <v>44</v>
      </c>
      <c r="S6366" t="s">
        <v>45</v>
      </c>
      <c r="T6366" t="s">
        <v>44</v>
      </c>
      <c r="U6366" t="s">
        <v>44</v>
      </c>
      <c r="V6366" t="s">
        <v>44</v>
      </c>
      <c r="W6366" t="s">
        <v>44</v>
      </c>
      <c r="X6366">
        <v>0</v>
      </c>
      <c r="Y6366" t="str">
        <f>VLOOKUP(Z6366:Z13397,'VLOOKUP Ranges'!$A$2:$B$5,2,TRUE)</f>
        <v>35-70</v>
      </c>
      <c r="Z6366">
        <v>51.45</v>
      </c>
      <c r="AA6366">
        <v>727.85</v>
      </c>
      <c r="AB6366" t="s">
        <v>44</v>
      </c>
      <c r="AC6366">
        <v>0</v>
      </c>
      <c r="AD6366">
        <v>57</v>
      </c>
      <c r="AE6366">
        <v>4298</v>
      </c>
      <c r="AG6366" t="b">
        <v>1</v>
      </c>
      <c r="AH6366" t="b">
        <v>0</v>
      </c>
      <c r="AI6366" t="b">
        <v>0</v>
      </c>
      <c r="AJ6366" t="b">
        <v>0</v>
      </c>
      <c r="AK6366" t="b">
        <v>1</v>
      </c>
      <c r="AL6366" t="b">
        <v>0</v>
      </c>
      <c r="AM6366" t="b">
        <v>0</v>
      </c>
      <c r="AN6366">
        <v>51.9892857142857</v>
      </c>
      <c r="AO6366">
        <f t="shared" si="99"/>
        <v>52</v>
      </c>
      <c r="AP6366" t="b">
        <v>0</v>
      </c>
    </row>
    <row r="6367" spans="1:42" x14ac:dyDescent="0.25">
      <c r="A6367" t="s">
        <v>9211</v>
      </c>
      <c r="B6367">
        <v>1</v>
      </c>
      <c r="C6367" t="s">
        <v>40</v>
      </c>
      <c r="D6367" t="s">
        <v>41</v>
      </c>
      <c r="E6367" t="s">
        <v>893</v>
      </c>
      <c r="F6367">
        <v>95242</v>
      </c>
      <c r="G6367" t="s">
        <v>2803</v>
      </c>
      <c r="H6367">
        <v>38.128087000000001</v>
      </c>
      <c r="I6367">
        <v>-121.40779999999999</v>
      </c>
      <c r="J6367">
        <v>1</v>
      </c>
      <c r="K6367">
        <v>0</v>
      </c>
      <c r="L6367">
        <v>0</v>
      </c>
      <c r="M6367">
        <v>0</v>
      </c>
      <c r="N6367" t="str">
        <f>VLOOKUP(O6367:O13398,'VLOOKUP Ranges'!$A$9:$B$12,2,TRUE)</f>
        <v>1-9</v>
      </c>
      <c r="O6367">
        <v>6</v>
      </c>
      <c r="P6367">
        <v>1</v>
      </c>
      <c r="Q6367" t="s">
        <v>44</v>
      </c>
      <c r="R6367" t="s">
        <v>44</v>
      </c>
      <c r="S6367" t="s">
        <v>45</v>
      </c>
      <c r="T6367" t="s">
        <v>44</v>
      </c>
      <c r="U6367" t="s">
        <v>44</v>
      </c>
      <c r="V6367" t="s">
        <v>45</v>
      </c>
      <c r="W6367" t="s">
        <v>44</v>
      </c>
      <c r="X6367">
        <v>0</v>
      </c>
      <c r="Y6367" t="str">
        <f>VLOOKUP(Z6367:Z13398,'VLOOKUP Ranges'!$A$2:$B$5,2,TRUE)</f>
        <v>35-70</v>
      </c>
      <c r="Z6367">
        <v>59.45</v>
      </c>
      <c r="AA6367">
        <v>357.6</v>
      </c>
      <c r="AB6367" t="s">
        <v>44</v>
      </c>
      <c r="AC6367">
        <v>0</v>
      </c>
      <c r="AD6367">
        <v>54</v>
      </c>
      <c r="AE6367">
        <v>2393</v>
      </c>
      <c r="AG6367" t="b">
        <v>0</v>
      </c>
      <c r="AH6367" t="b">
        <v>0</v>
      </c>
      <c r="AI6367" t="b">
        <v>0</v>
      </c>
      <c r="AJ6367" t="b">
        <v>0</v>
      </c>
      <c r="AK6367" t="b">
        <v>0</v>
      </c>
      <c r="AL6367" t="b">
        <v>1</v>
      </c>
      <c r="AM6367" t="b">
        <v>0</v>
      </c>
      <c r="AN6367">
        <v>59.6</v>
      </c>
      <c r="AO6367">
        <f t="shared" si="99"/>
        <v>60</v>
      </c>
      <c r="AP6367" t="b">
        <v>0</v>
      </c>
    </row>
    <row r="6368" spans="1:42" x14ac:dyDescent="0.25">
      <c r="A6368" t="s">
        <v>9212</v>
      </c>
      <c r="B6368">
        <v>1</v>
      </c>
      <c r="C6368" t="s">
        <v>40</v>
      </c>
      <c r="D6368" t="s">
        <v>41</v>
      </c>
      <c r="E6368" t="s">
        <v>5300</v>
      </c>
      <c r="F6368">
        <v>95245</v>
      </c>
      <c r="G6368" t="s">
        <v>5301</v>
      </c>
      <c r="H6368">
        <v>38.304194000000003</v>
      </c>
      <c r="I6368">
        <v>-120.592431</v>
      </c>
      <c r="J6368">
        <v>0</v>
      </c>
      <c r="K6368">
        <v>0</v>
      </c>
      <c r="L6368">
        <v>1</v>
      </c>
      <c r="M6368">
        <v>1</v>
      </c>
      <c r="N6368" t="str">
        <f>VLOOKUP(O6368:O13399,'VLOOKUP Ranges'!$A$9:$B$12,2,TRUE)</f>
        <v>1-9</v>
      </c>
      <c r="O6368">
        <v>8</v>
      </c>
      <c r="P6368">
        <v>1</v>
      </c>
      <c r="Q6368" t="s">
        <v>44</v>
      </c>
      <c r="R6368" t="s">
        <v>66</v>
      </c>
      <c r="S6368" t="s">
        <v>66</v>
      </c>
      <c r="T6368" t="s">
        <v>66</v>
      </c>
      <c r="U6368" t="s">
        <v>66</v>
      </c>
      <c r="V6368" t="s">
        <v>66</v>
      </c>
      <c r="W6368" t="s">
        <v>66</v>
      </c>
      <c r="X6368">
        <v>0</v>
      </c>
      <c r="Y6368" t="str">
        <f>VLOOKUP(Z6368:Z13399,'VLOOKUP Ranges'!$A$2:$B$5,2,TRUE)</f>
        <v>18-35</v>
      </c>
      <c r="Z6368">
        <v>19.5</v>
      </c>
      <c r="AA6368">
        <v>159.35</v>
      </c>
      <c r="AB6368" t="s">
        <v>44</v>
      </c>
      <c r="AC6368">
        <v>0</v>
      </c>
      <c r="AD6368">
        <v>35</v>
      </c>
      <c r="AE6368">
        <v>5206</v>
      </c>
      <c r="AG6368" t="b">
        <v>0</v>
      </c>
      <c r="AH6368" t="b">
        <v>1</v>
      </c>
      <c r="AI6368" t="b">
        <v>0</v>
      </c>
      <c r="AJ6368" t="b">
        <v>1</v>
      </c>
      <c r="AK6368" t="b">
        <v>0</v>
      </c>
      <c r="AL6368" t="b">
        <v>0</v>
      </c>
      <c r="AM6368" t="b">
        <v>0</v>
      </c>
      <c r="AN6368">
        <v>19.918749999999999</v>
      </c>
      <c r="AO6368">
        <f t="shared" si="99"/>
        <v>20</v>
      </c>
      <c r="AP6368" t="b">
        <v>0</v>
      </c>
    </row>
    <row r="6369" spans="1:42" x14ac:dyDescent="0.25">
      <c r="A6369" t="s">
        <v>9213</v>
      </c>
      <c r="B6369">
        <v>1</v>
      </c>
      <c r="C6369" t="s">
        <v>40</v>
      </c>
      <c r="D6369" t="s">
        <v>41</v>
      </c>
      <c r="E6369" t="s">
        <v>1935</v>
      </c>
      <c r="F6369">
        <v>95246</v>
      </c>
      <c r="G6369" t="s">
        <v>1936</v>
      </c>
      <c r="H6369">
        <v>38.264262000000002</v>
      </c>
      <c r="I6369">
        <v>-120.51513300000001</v>
      </c>
      <c r="J6369">
        <v>0</v>
      </c>
      <c r="K6369">
        <v>0</v>
      </c>
      <c r="L6369">
        <v>0</v>
      </c>
      <c r="M6369">
        <v>0</v>
      </c>
      <c r="N6369" t="str">
        <f>VLOOKUP(O6369:O13400,'VLOOKUP Ranges'!$A$9:$B$12,2,TRUE)</f>
        <v>9-29</v>
      </c>
      <c r="O6369">
        <v>17</v>
      </c>
      <c r="P6369">
        <v>1</v>
      </c>
      <c r="Q6369" t="s">
        <v>44</v>
      </c>
      <c r="R6369" t="s">
        <v>66</v>
      </c>
      <c r="S6369" t="s">
        <v>66</v>
      </c>
      <c r="T6369" t="s">
        <v>66</v>
      </c>
      <c r="U6369" t="s">
        <v>66</v>
      </c>
      <c r="V6369" t="s">
        <v>66</v>
      </c>
      <c r="W6369" t="s">
        <v>66</v>
      </c>
      <c r="X6369">
        <v>0</v>
      </c>
      <c r="Y6369" t="str">
        <f>VLOOKUP(Z6369:Z13400,'VLOOKUP Ranges'!$A$2:$B$5,2,TRUE)</f>
        <v>18-35</v>
      </c>
      <c r="Z6369">
        <v>19.55</v>
      </c>
      <c r="AA6369">
        <v>280.85000000000002</v>
      </c>
      <c r="AB6369" t="s">
        <v>44</v>
      </c>
      <c r="AC6369">
        <v>0</v>
      </c>
      <c r="AD6369">
        <v>42</v>
      </c>
      <c r="AE6369">
        <v>4947</v>
      </c>
      <c r="AG6369" t="b">
        <v>1</v>
      </c>
      <c r="AH6369" t="b">
        <v>0</v>
      </c>
      <c r="AI6369" t="b">
        <v>0</v>
      </c>
      <c r="AJ6369" t="b">
        <v>1</v>
      </c>
      <c r="AK6369" t="b">
        <v>0</v>
      </c>
      <c r="AL6369" t="b">
        <v>0</v>
      </c>
      <c r="AM6369" t="b">
        <v>1</v>
      </c>
      <c r="AN6369">
        <v>16.520588235294099</v>
      </c>
      <c r="AO6369">
        <f t="shared" si="99"/>
        <v>20</v>
      </c>
      <c r="AP6369" t="b">
        <v>0</v>
      </c>
    </row>
    <row r="6370" spans="1:42" x14ac:dyDescent="0.25">
      <c r="A6370" t="s">
        <v>9214</v>
      </c>
      <c r="B6370">
        <v>1</v>
      </c>
      <c r="C6370" t="s">
        <v>40</v>
      </c>
      <c r="D6370" t="s">
        <v>41</v>
      </c>
      <c r="E6370" t="s">
        <v>2805</v>
      </c>
      <c r="F6370">
        <v>95247</v>
      </c>
      <c r="G6370" t="s">
        <v>2806</v>
      </c>
      <c r="H6370">
        <v>38.147852</v>
      </c>
      <c r="I6370">
        <v>-120.440124</v>
      </c>
      <c r="J6370">
        <v>1</v>
      </c>
      <c r="K6370">
        <v>0</v>
      </c>
      <c r="L6370">
        <v>0</v>
      </c>
      <c r="M6370">
        <v>0</v>
      </c>
      <c r="N6370" t="str">
        <f>VLOOKUP(O6370:O13401,'VLOOKUP Ranges'!$A$9:$B$12,2,TRUE)</f>
        <v>55-77</v>
      </c>
      <c r="O6370">
        <v>65</v>
      </c>
      <c r="P6370">
        <v>1</v>
      </c>
      <c r="Q6370" t="s">
        <v>45</v>
      </c>
      <c r="R6370" t="s">
        <v>45</v>
      </c>
      <c r="S6370" t="s">
        <v>44</v>
      </c>
      <c r="T6370" t="s">
        <v>44</v>
      </c>
      <c r="U6370" t="s">
        <v>45</v>
      </c>
      <c r="V6370" t="s">
        <v>44</v>
      </c>
      <c r="W6370" t="s">
        <v>45</v>
      </c>
      <c r="X6370">
        <v>0</v>
      </c>
      <c r="Y6370" t="str">
        <f>VLOOKUP(Z6370:Z13401,'VLOOKUP Ranges'!$A$2:$B$5,2,TRUE)</f>
        <v>89-118</v>
      </c>
      <c r="Z6370">
        <v>93.55</v>
      </c>
      <c r="AA6370">
        <v>6069.25</v>
      </c>
      <c r="AB6370" t="s">
        <v>44</v>
      </c>
      <c r="AC6370">
        <v>0</v>
      </c>
      <c r="AD6370">
        <v>76</v>
      </c>
      <c r="AE6370">
        <v>5774</v>
      </c>
      <c r="AG6370" t="b">
        <v>1</v>
      </c>
      <c r="AH6370" t="b">
        <v>0</v>
      </c>
      <c r="AI6370" t="b">
        <v>1</v>
      </c>
      <c r="AJ6370" t="b">
        <v>0</v>
      </c>
      <c r="AK6370" t="b">
        <v>0</v>
      </c>
      <c r="AL6370" t="b">
        <v>1</v>
      </c>
      <c r="AM6370" t="b">
        <v>0</v>
      </c>
      <c r="AN6370">
        <v>93.373076923076894</v>
      </c>
      <c r="AO6370">
        <f t="shared" si="99"/>
        <v>94</v>
      </c>
      <c r="AP6370" t="b">
        <v>1</v>
      </c>
    </row>
    <row r="6371" spans="1:42" x14ac:dyDescent="0.25">
      <c r="A6371" t="s">
        <v>9215</v>
      </c>
      <c r="B6371">
        <v>1</v>
      </c>
      <c r="C6371" t="s">
        <v>40</v>
      </c>
      <c r="D6371" t="s">
        <v>41</v>
      </c>
      <c r="E6371" t="s">
        <v>5305</v>
      </c>
      <c r="F6371">
        <v>95249</v>
      </c>
      <c r="G6371" t="s">
        <v>5306</v>
      </c>
      <c r="H6371">
        <v>38.196497000000001</v>
      </c>
      <c r="I6371">
        <v>-120.61689</v>
      </c>
      <c r="J6371">
        <v>0</v>
      </c>
      <c r="K6371">
        <v>0</v>
      </c>
      <c r="L6371">
        <v>1</v>
      </c>
      <c r="M6371">
        <v>1</v>
      </c>
      <c r="N6371" t="str">
        <f>VLOOKUP(O6371:O13402,'VLOOKUP Ranges'!$A$9:$B$12,2,TRUE)</f>
        <v>55-77</v>
      </c>
      <c r="O6371">
        <v>57</v>
      </c>
      <c r="P6371">
        <v>1</v>
      </c>
      <c r="Q6371" t="s">
        <v>44</v>
      </c>
      <c r="R6371" t="s">
        <v>45</v>
      </c>
      <c r="S6371" t="s">
        <v>44</v>
      </c>
      <c r="T6371" t="s">
        <v>45</v>
      </c>
      <c r="U6371" t="s">
        <v>45</v>
      </c>
      <c r="V6371" t="s">
        <v>44</v>
      </c>
      <c r="W6371" t="s">
        <v>44</v>
      </c>
      <c r="X6371">
        <v>1</v>
      </c>
      <c r="Y6371" t="str">
        <f>VLOOKUP(Z6371:Z13402,'VLOOKUP Ranges'!$A$2:$B$5,2,TRUE)</f>
        <v>35-70</v>
      </c>
      <c r="Z6371">
        <v>59.3</v>
      </c>
      <c r="AA6371">
        <v>3274.35</v>
      </c>
      <c r="AB6371" t="s">
        <v>44</v>
      </c>
      <c r="AC6371">
        <v>0</v>
      </c>
      <c r="AD6371">
        <v>38</v>
      </c>
      <c r="AE6371">
        <v>6287</v>
      </c>
      <c r="AG6371" t="b">
        <v>1</v>
      </c>
      <c r="AH6371" t="b">
        <v>0</v>
      </c>
      <c r="AI6371" t="b">
        <v>0</v>
      </c>
      <c r="AJ6371" t="b">
        <v>0</v>
      </c>
      <c r="AK6371" t="b">
        <v>0</v>
      </c>
      <c r="AL6371" t="b">
        <v>0</v>
      </c>
      <c r="AM6371" t="b">
        <v>1</v>
      </c>
      <c r="AN6371">
        <v>57.4447368421052</v>
      </c>
      <c r="AO6371">
        <f t="shared" si="99"/>
        <v>60</v>
      </c>
      <c r="AP6371" t="b">
        <v>1</v>
      </c>
    </row>
    <row r="6372" spans="1:42" x14ac:dyDescent="0.25">
      <c r="A6372" t="s">
        <v>9216</v>
      </c>
      <c r="B6372">
        <v>1</v>
      </c>
      <c r="C6372" t="s">
        <v>40</v>
      </c>
      <c r="D6372" t="s">
        <v>41</v>
      </c>
      <c r="E6372" t="s">
        <v>896</v>
      </c>
      <c r="F6372">
        <v>95252</v>
      </c>
      <c r="G6372" t="s">
        <v>897</v>
      </c>
      <c r="H6372">
        <v>38.156970999999999</v>
      </c>
      <c r="I6372">
        <v>-120.849231</v>
      </c>
      <c r="J6372">
        <v>0</v>
      </c>
      <c r="K6372">
        <v>0</v>
      </c>
      <c r="L6372">
        <v>1</v>
      </c>
      <c r="M6372">
        <v>0</v>
      </c>
      <c r="N6372" t="str">
        <f>VLOOKUP(O6372:O13403,'VLOOKUP Ranges'!$A$9:$B$12,2,TRUE)</f>
        <v>55-77</v>
      </c>
      <c r="O6372">
        <v>56</v>
      </c>
      <c r="P6372">
        <v>1</v>
      </c>
      <c r="Q6372" t="s">
        <v>45</v>
      </c>
      <c r="R6372" t="s">
        <v>45</v>
      </c>
      <c r="S6372" t="s">
        <v>45</v>
      </c>
      <c r="T6372" t="s">
        <v>45</v>
      </c>
      <c r="U6372" t="s">
        <v>44</v>
      </c>
      <c r="V6372" t="s">
        <v>45</v>
      </c>
      <c r="W6372" t="s">
        <v>45</v>
      </c>
      <c r="X6372">
        <v>0</v>
      </c>
      <c r="Y6372" t="str">
        <f>VLOOKUP(Z6372:Z13403,'VLOOKUP Ranges'!$A$2:$B$5,2,TRUE)</f>
        <v>89-118</v>
      </c>
      <c r="Z6372">
        <v>109.8</v>
      </c>
      <c r="AA6372">
        <v>6109.65</v>
      </c>
      <c r="AB6372" t="s">
        <v>44</v>
      </c>
      <c r="AC6372">
        <v>0</v>
      </c>
      <c r="AD6372">
        <v>77</v>
      </c>
      <c r="AE6372">
        <v>5648</v>
      </c>
      <c r="AG6372" t="b">
        <v>1</v>
      </c>
      <c r="AH6372" t="b">
        <v>0</v>
      </c>
      <c r="AI6372" t="b">
        <v>1</v>
      </c>
      <c r="AJ6372" t="b">
        <v>0</v>
      </c>
      <c r="AK6372" t="b">
        <v>0</v>
      </c>
      <c r="AL6372" t="b">
        <v>0</v>
      </c>
      <c r="AM6372" t="b">
        <v>0</v>
      </c>
      <c r="AN6372">
        <v>109.100892857142</v>
      </c>
      <c r="AO6372">
        <f t="shared" si="99"/>
        <v>110</v>
      </c>
      <c r="AP6372" t="b">
        <v>1</v>
      </c>
    </row>
    <row r="6373" spans="1:42" x14ac:dyDescent="0.25">
      <c r="A6373" t="s">
        <v>9217</v>
      </c>
      <c r="B6373">
        <v>1</v>
      </c>
      <c r="C6373" t="s">
        <v>40</v>
      </c>
      <c r="D6373" t="s">
        <v>41</v>
      </c>
      <c r="E6373" t="s">
        <v>2808</v>
      </c>
      <c r="F6373">
        <v>95254</v>
      </c>
      <c r="G6373" t="s">
        <v>2809</v>
      </c>
      <c r="H6373">
        <v>38.192608</v>
      </c>
      <c r="I6373">
        <v>-120.957842</v>
      </c>
      <c r="J6373">
        <v>0</v>
      </c>
      <c r="K6373">
        <v>0</v>
      </c>
      <c r="L6373">
        <v>1</v>
      </c>
      <c r="M6373">
        <v>0</v>
      </c>
      <c r="N6373" t="str">
        <f>VLOOKUP(O6373:O13404,'VLOOKUP Ranges'!$A$9:$B$12,2,TRUE)</f>
        <v>9-29</v>
      </c>
      <c r="O6373">
        <v>14</v>
      </c>
      <c r="P6373">
        <v>1</v>
      </c>
      <c r="Q6373" t="s">
        <v>44</v>
      </c>
      <c r="R6373" t="s">
        <v>44</v>
      </c>
      <c r="S6373" t="s">
        <v>44</v>
      </c>
      <c r="T6373" t="s">
        <v>44</v>
      </c>
      <c r="U6373" t="s">
        <v>44</v>
      </c>
      <c r="V6373" t="s">
        <v>44</v>
      </c>
      <c r="W6373" t="s">
        <v>45</v>
      </c>
      <c r="X6373">
        <v>1</v>
      </c>
      <c r="Y6373" t="str">
        <f>VLOOKUP(Z6373:Z13404,'VLOOKUP Ranges'!$A$2:$B$5,2,TRUE)</f>
        <v>70-89</v>
      </c>
      <c r="Z6373">
        <v>78.099999999999994</v>
      </c>
      <c r="AA6373">
        <v>1122.4000000000001</v>
      </c>
      <c r="AB6373" t="s">
        <v>44</v>
      </c>
      <c r="AC6373">
        <v>0</v>
      </c>
      <c r="AD6373">
        <v>68</v>
      </c>
      <c r="AE6373">
        <v>3157</v>
      </c>
      <c r="AG6373" t="b">
        <v>0</v>
      </c>
      <c r="AH6373" t="b">
        <v>0</v>
      </c>
      <c r="AI6373" t="b">
        <v>1</v>
      </c>
      <c r="AJ6373" t="b">
        <v>0</v>
      </c>
      <c r="AK6373" t="b">
        <v>0</v>
      </c>
      <c r="AL6373" t="b">
        <v>1</v>
      </c>
      <c r="AM6373" t="b">
        <v>0</v>
      </c>
      <c r="AN6373">
        <v>80.171428571428507</v>
      </c>
      <c r="AO6373">
        <f t="shared" si="99"/>
        <v>79</v>
      </c>
      <c r="AP6373" t="b">
        <v>0</v>
      </c>
    </row>
    <row r="6374" spans="1:42" x14ac:dyDescent="0.25">
      <c r="A6374" t="s">
        <v>9218</v>
      </c>
      <c r="B6374">
        <v>1</v>
      </c>
      <c r="C6374" t="s">
        <v>40</v>
      </c>
      <c r="D6374" t="s">
        <v>41</v>
      </c>
      <c r="E6374" t="s">
        <v>899</v>
      </c>
      <c r="F6374">
        <v>95255</v>
      </c>
      <c r="G6374" t="s">
        <v>900</v>
      </c>
      <c r="H6374">
        <v>38.419350000000001</v>
      </c>
      <c r="I6374">
        <v>-120.469545</v>
      </c>
      <c r="J6374">
        <v>1</v>
      </c>
      <c r="K6374">
        <v>0</v>
      </c>
      <c r="L6374">
        <v>1</v>
      </c>
      <c r="M6374">
        <v>0</v>
      </c>
      <c r="N6374" t="str">
        <f>VLOOKUP(O6374:O13405,'VLOOKUP Ranges'!$A$9:$B$12,2,TRUE)</f>
        <v>29-55</v>
      </c>
      <c r="O6374">
        <v>52</v>
      </c>
      <c r="P6374">
        <v>0</v>
      </c>
      <c r="Q6374" t="s">
        <v>62</v>
      </c>
      <c r="R6374" t="s">
        <v>45</v>
      </c>
      <c r="S6374" t="s">
        <v>44</v>
      </c>
      <c r="T6374" t="s">
        <v>44</v>
      </c>
      <c r="U6374" t="s">
        <v>44</v>
      </c>
      <c r="V6374" t="s">
        <v>44</v>
      </c>
      <c r="W6374" t="s">
        <v>45</v>
      </c>
      <c r="X6374">
        <v>1</v>
      </c>
      <c r="Y6374" t="str">
        <f>VLOOKUP(Z6374:Z13405,'VLOOKUP Ranges'!$A$2:$B$5,2,TRUE)</f>
        <v>35-70</v>
      </c>
      <c r="Z6374">
        <v>39.9</v>
      </c>
      <c r="AA6374">
        <v>2020.9</v>
      </c>
      <c r="AB6374" t="s">
        <v>44</v>
      </c>
      <c r="AC6374">
        <v>0</v>
      </c>
      <c r="AD6374">
        <v>54</v>
      </c>
      <c r="AE6374">
        <v>6371</v>
      </c>
      <c r="AG6374" t="b">
        <v>0</v>
      </c>
      <c r="AH6374" t="b">
        <v>0</v>
      </c>
      <c r="AI6374" t="b">
        <v>0</v>
      </c>
      <c r="AJ6374" t="b">
        <v>0</v>
      </c>
      <c r="AK6374" t="b">
        <v>0</v>
      </c>
      <c r="AL6374" t="b">
        <v>1</v>
      </c>
      <c r="AM6374" t="b">
        <v>0</v>
      </c>
      <c r="AN6374">
        <v>38.8634615384615</v>
      </c>
      <c r="AO6374">
        <f t="shared" si="99"/>
        <v>40</v>
      </c>
      <c r="AP6374" t="b">
        <v>0</v>
      </c>
    </row>
    <row r="6375" spans="1:42" x14ac:dyDescent="0.25">
      <c r="A6375" t="s">
        <v>9219</v>
      </c>
      <c r="B6375">
        <v>1</v>
      </c>
      <c r="C6375" t="s">
        <v>40</v>
      </c>
      <c r="D6375" t="s">
        <v>41</v>
      </c>
      <c r="E6375" t="s">
        <v>5311</v>
      </c>
      <c r="F6375">
        <v>95257</v>
      </c>
      <c r="G6375" t="s">
        <v>5312</v>
      </c>
      <c r="H6375">
        <v>38.392685999999998</v>
      </c>
      <c r="I6375">
        <v>-120.41595100000001</v>
      </c>
      <c r="J6375">
        <v>0</v>
      </c>
      <c r="K6375">
        <v>0</v>
      </c>
      <c r="L6375">
        <v>0</v>
      </c>
      <c r="M6375">
        <v>0</v>
      </c>
      <c r="N6375" t="str">
        <f>VLOOKUP(O6375:O13406,'VLOOKUP Ranges'!$A$9:$B$12,2,TRUE)</f>
        <v>55-77</v>
      </c>
      <c r="O6375">
        <v>58</v>
      </c>
      <c r="P6375">
        <v>1</v>
      </c>
      <c r="Q6375" t="s">
        <v>44</v>
      </c>
      <c r="R6375" t="s">
        <v>45</v>
      </c>
      <c r="S6375" t="s">
        <v>45</v>
      </c>
      <c r="T6375" t="s">
        <v>45</v>
      </c>
      <c r="U6375" t="s">
        <v>45</v>
      </c>
      <c r="V6375" t="s">
        <v>44</v>
      </c>
      <c r="W6375" t="s">
        <v>44</v>
      </c>
      <c r="X6375">
        <v>1</v>
      </c>
      <c r="Y6375" t="str">
        <f>VLOOKUP(Z6375:Z13406,'VLOOKUP Ranges'!$A$2:$B$5,2,TRUE)</f>
        <v>35-70</v>
      </c>
      <c r="Z6375">
        <v>64.900000000000006</v>
      </c>
      <c r="AA6375">
        <v>3795.45</v>
      </c>
      <c r="AB6375" t="s">
        <v>44</v>
      </c>
      <c r="AC6375">
        <v>0</v>
      </c>
      <c r="AD6375">
        <v>57</v>
      </c>
      <c r="AE6375">
        <v>5040</v>
      </c>
      <c r="AG6375" t="b">
        <v>0</v>
      </c>
      <c r="AH6375" t="b">
        <v>1</v>
      </c>
      <c r="AI6375" t="b">
        <v>0</v>
      </c>
      <c r="AJ6375" t="b">
        <v>0</v>
      </c>
      <c r="AK6375" t="b">
        <v>1</v>
      </c>
      <c r="AL6375" t="b">
        <v>0</v>
      </c>
      <c r="AM6375" t="b">
        <v>0</v>
      </c>
      <c r="AN6375">
        <v>65.438793103448205</v>
      </c>
      <c r="AO6375">
        <f t="shared" si="99"/>
        <v>65</v>
      </c>
      <c r="AP6375" t="b">
        <v>1</v>
      </c>
    </row>
    <row r="6376" spans="1:42" x14ac:dyDescent="0.25">
      <c r="A6376" t="s">
        <v>9220</v>
      </c>
      <c r="B6376">
        <v>1</v>
      </c>
      <c r="C6376" t="s">
        <v>40</v>
      </c>
      <c r="D6376" t="s">
        <v>41</v>
      </c>
      <c r="E6376" t="s">
        <v>902</v>
      </c>
      <c r="F6376">
        <v>95301</v>
      </c>
      <c r="G6376" t="s">
        <v>903</v>
      </c>
      <c r="H6376">
        <v>37.321232999999999</v>
      </c>
      <c r="I6376">
        <v>-120.65635399999999</v>
      </c>
      <c r="J6376">
        <v>0</v>
      </c>
      <c r="K6376">
        <v>0</v>
      </c>
      <c r="L6376">
        <v>0</v>
      </c>
      <c r="M6376">
        <v>0</v>
      </c>
      <c r="N6376" t="str">
        <f>VLOOKUP(O6376:O13407,'VLOOKUP Ranges'!$A$9:$B$12,2,TRUE)</f>
        <v>55-77</v>
      </c>
      <c r="O6376">
        <v>67</v>
      </c>
      <c r="P6376">
        <v>0</v>
      </c>
      <c r="Q6376" t="s">
        <v>62</v>
      </c>
      <c r="R6376" t="s">
        <v>44</v>
      </c>
      <c r="S6376" t="s">
        <v>44</v>
      </c>
      <c r="T6376" t="s">
        <v>45</v>
      </c>
      <c r="U6376" t="s">
        <v>45</v>
      </c>
      <c r="V6376" t="s">
        <v>45</v>
      </c>
      <c r="W6376" t="s">
        <v>45</v>
      </c>
      <c r="X6376">
        <v>1</v>
      </c>
      <c r="Y6376" t="str">
        <f>VLOOKUP(Z6376:Z13407,'VLOOKUP Ranges'!$A$2:$B$5,2,TRUE)</f>
        <v>35-70</v>
      </c>
      <c r="Z6376">
        <v>53.4</v>
      </c>
      <c r="AA6376">
        <v>3579.15</v>
      </c>
      <c r="AB6376" t="s">
        <v>44</v>
      </c>
      <c r="AC6376">
        <v>0</v>
      </c>
      <c r="AD6376">
        <v>37</v>
      </c>
      <c r="AE6376">
        <v>5990</v>
      </c>
      <c r="AG6376" t="b">
        <v>0</v>
      </c>
      <c r="AH6376" t="b">
        <v>0</v>
      </c>
      <c r="AI6376" t="b">
        <v>0</v>
      </c>
      <c r="AJ6376" t="b">
        <v>0</v>
      </c>
      <c r="AK6376" t="b">
        <v>1</v>
      </c>
      <c r="AL6376" t="b">
        <v>0</v>
      </c>
      <c r="AM6376" t="b">
        <v>0</v>
      </c>
      <c r="AN6376">
        <v>53.420149253731303</v>
      </c>
      <c r="AO6376">
        <f t="shared" si="99"/>
        <v>54</v>
      </c>
      <c r="AP6376" t="b">
        <v>0</v>
      </c>
    </row>
    <row r="6377" spans="1:42" x14ac:dyDescent="0.25">
      <c r="A6377" t="s">
        <v>9221</v>
      </c>
      <c r="B6377">
        <v>1</v>
      </c>
      <c r="C6377" t="s">
        <v>40</v>
      </c>
      <c r="D6377" t="s">
        <v>41</v>
      </c>
      <c r="E6377" t="s">
        <v>1944</v>
      </c>
      <c r="F6377">
        <v>95303</v>
      </c>
      <c r="G6377" t="s">
        <v>1945</v>
      </c>
      <c r="H6377">
        <v>37.469499999999996</v>
      </c>
      <c r="I6377">
        <v>-120.672724</v>
      </c>
      <c r="J6377">
        <v>1</v>
      </c>
      <c r="K6377">
        <v>0</v>
      </c>
      <c r="L6377">
        <v>0</v>
      </c>
      <c r="M6377">
        <v>0</v>
      </c>
      <c r="N6377" t="str">
        <f>VLOOKUP(O6377:O13408,'VLOOKUP Ranges'!$A$9:$B$12,2,TRUE)</f>
        <v>1-9</v>
      </c>
      <c r="O6377">
        <v>2</v>
      </c>
      <c r="P6377">
        <v>0</v>
      </c>
      <c r="Q6377" t="s">
        <v>62</v>
      </c>
      <c r="R6377" t="s">
        <v>44</v>
      </c>
      <c r="S6377" t="s">
        <v>44</v>
      </c>
      <c r="T6377" t="s">
        <v>44</v>
      </c>
      <c r="U6377" t="s">
        <v>44</v>
      </c>
      <c r="V6377" t="s">
        <v>44</v>
      </c>
      <c r="W6377" t="s">
        <v>44</v>
      </c>
      <c r="X6377">
        <v>1</v>
      </c>
      <c r="Y6377" t="str">
        <f>VLOOKUP(Z6377:Z13408,'VLOOKUP Ranges'!$A$2:$B$5,2,TRUE)</f>
        <v>18-35</v>
      </c>
      <c r="Z6377">
        <v>24.9</v>
      </c>
      <c r="AA6377">
        <v>49.7</v>
      </c>
      <c r="AB6377" t="s">
        <v>44</v>
      </c>
      <c r="AC6377">
        <v>0</v>
      </c>
      <c r="AD6377">
        <v>41</v>
      </c>
      <c r="AE6377">
        <v>4033</v>
      </c>
      <c r="AG6377" t="b">
        <v>0</v>
      </c>
      <c r="AH6377" t="b">
        <v>0</v>
      </c>
      <c r="AI6377" t="b">
        <v>0</v>
      </c>
      <c r="AJ6377" t="b">
        <v>0</v>
      </c>
      <c r="AK6377" t="b">
        <v>1</v>
      </c>
      <c r="AL6377" t="b">
        <v>0</v>
      </c>
      <c r="AM6377" t="b">
        <v>0</v>
      </c>
      <c r="AN6377">
        <v>24.85</v>
      </c>
      <c r="AO6377">
        <f t="shared" si="99"/>
        <v>25</v>
      </c>
      <c r="AP6377" t="b">
        <v>0</v>
      </c>
    </row>
    <row r="6378" spans="1:42" x14ac:dyDescent="0.25">
      <c r="A6378" t="s">
        <v>9222</v>
      </c>
      <c r="B6378">
        <v>1</v>
      </c>
      <c r="C6378" t="s">
        <v>40</v>
      </c>
      <c r="D6378" t="s">
        <v>41</v>
      </c>
      <c r="E6378" t="s">
        <v>905</v>
      </c>
      <c r="F6378">
        <v>95305</v>
      </c>
      <c r="G6378" t="s">
        <v>906</v>
      </c>
      <c r="H6378">
        <v>37.818589000000003</v>
      </c>
      <c r="I6378">
        <v>-120.256995</v>
      </c>
      <c r="J6378">
        <v>1</v>
      </c>
      <c r="K6378">
        <v>1</v>
      </c>
      <c r="L6378">
        <v>0</v>
      </c>
      <c r="M6378">
        <v>0</v>
      </c>
      <c r="N6378" t="str">
        <f>VLOOKUP(O6378:O13409,'VLOOKUP Ranges'!$A$9:$B$12,2,TRUE)</f>
        <v>1-9</v>
      </c>
      <c r="O6378">
        <v>6</v>
      </c>
      <c r="P6378">
        <v>1</v>
      </c>
      <c r="Q6378" t="s">
        <v>44</v>
      </c>
      <c r="R6378" t="s">
        <v>44</v>
      </c>
      <c r="S6378" t="s">
        <v>44</v>
      </c>
      <c r="T6378" t="s">
        <v>44</v>
      </c>
      <c r="U6378" t="s">
        <v>44</v>
      </c>
      <c r="V6378" t="s">
        <v>44</v>
      </c>
      <c r="W6378" t="s">
        <v>44</v>
      </c>
      <c r="X6378">
        <v>0</v>
      </c>
      <c r="Y6378" t="str">
        <f>VLOOKUP(Z6378:Z13409,'VLOOKUP Ranges'!$A$2:$B$5,2,TRUE)</f>
        <v>35-70</v>
      </c>
      <c r="Z6378">
        <v>44.7</v>
      </c>
      <c r="AA6378">
        <v>276.5</v>
      </c>
      <c r="AB6378" t="s">
        <v>44</v>
      </c>
      <c r="AC6378">
        <v>0</v>
      </c>
      <c r="AD6378">
        <v>30</v>
      </c>
      <c r="AE6378">
        <v>4270</v>
      </c>
      <c r="AG6378" t="b">
        <v>0</v>
      </c>
      <c r="AH6378" t="b">
        <v>0</v>
      </c>
      <c r="AI6378" t="b">
        <v>0</v>
      </c>
      <c r="AJ6378" t="b">
        <v>0</v>
      </c>
      <c r="AK6378" t="b">
        <v>1</v>
      </c>
      <c r="AL6378" t="b">
        <v>0</v>
      </c>
      <c r="AM6378" t="b">
        <v>0</v>
      </c>
      <c r="AN6378">
        <v>46.0833333333333</v>
      </c>
      <c r="AO6378">
        <f t="shared" si="99"/>
        <v>45</v>
      </c>
      <c r="AP6378" t="b">
        <v>0</v>
      </c>
    </row>
    <row r="6379" spans="1:42" x14ac:dyDescent="0.25">
      <c r="A6379" t="s">
        <v>9223</v>
      </c>
      <c r="B6379">
        <v>1</v>
      </c>
      <c r="C6379" t="s">
        <v>40</v>
      </c>
      <c r="D6379" t="s">
        <v>41</v>
      </c>
      <c r="E6379" t="s">
        <v>1947</v>
      </c>
      <c r="F6379">
        <v>95306</v>
      </c>
      <c r="G6379" t="s">
        <v>1948</v>
      </c>
      <c r="H6379">
        <v>37.394410999999998</v>
      </c>
      <c r="I6379">
        <v>-120.127262</v>
      </c>
      <c r="J6379">
        <v>1</v>
      </c>
      <c r="K6379">
        <v>0</v>
      </c>
      <c r="L6379">
        <v>1</v>
      </c>
      <c r="M6379">
        <v>1</v>
      </c>
      <c r="N6379" t="str">
        <f>VLOOKUP(O6379:O13410,'VLOOKUP Ranges'!$A$9:$B$12,2,TRUE)</f>
        <v>55-77</v>
      </c>
      <c r="O6379">
        <v>71</v>
      </c>
      <c r="P6379">
        <v>1</v>
      </c>
      <c r="Q6379" t="s">
        <v>45</v>
      </c>
      <c r="R6379" t="s">
        <v>45</v>
      </c>
      <c r="S6379" t="s">
        <v>45</v>
      </c>
      <c r="T6379" t="s">
        <v>45</v>
      </c>
      <c r="U6379" t="s">
        <v>45</v>
      </c>
      <c r="V6379" t="s">
        <v>45</v>
      </c>
      <c r="W6379" t="s">
        <v>45</v>
      </c>
      <c r="X6379">
        <v>1</v>
      </c>
      <c r="Y6379" t="str">
        <f>VLOOKUP(Z6379:Z13410,'VLOOKUP Ranges'!$A$2:$B$5,2,TRUE)</f>
        <v>89-118</v>
      </c>
      <c r="Z6379">
        <v>114</v>
      </c>
      <c r="AA6379">
        <v>8175.9</v>
      </c>
      <c r="AB6379" t="s">
        <v>44</v>
      </c>
      <c r="AC6379">
        <v>0</v>
      </c>
      <c r="AD6379">
        <v>23</v>
      </c>
      <c r="AE6379">
        <v>5600</v>
      </c>
      <c r="AG6379" t="b">
        <v>0</v>
      </c>
      <c r="AH6379" t="b">
        <v>1</v>
      </c>
      <c r="AI6379" t="b">
        <v>1</v>
      </c>
      <c r="AJ6379" t="b">
        <v>0</v>
      </c>
      <c r="AK6379" t="b">
        <v>0</v>
      </c>
      <c r="AL6379" t="b">
        <v>0</v>
      </c>
      <c r="AM6379" t="b">
        <v>0</v>
      </c>
      <c r="AN6379">
        <v>115.15352112676</v>
      </c>
      <c r="AO6379">
        <f t="shared" si="99"/>
        <v>114</v>
      </c>
      <c r="AP6379" t="b">
        <v>1</v>
      </c>
    </row>
    <row r="6380" spans="1:42" x14ac:dyDescent="0.25">
      <c r="A6380" t="s">
        <v>9224</v>
      </c>
      <c r="B6380">
        <v>1</v>
      </c>
      <c r="C6380" t="s">
        <v>40</v>
      </c>
      <c r="D6380" t="s">
        <v>41</v>
      </c>
      <c r="E6380" t="s">
        <v>5317</v>
      </c>
      <c r="F6380">
        <v>95307</v>
      </c>
      <c r="G6380" t="s">
        <v>5318</v>
      </c>
      <c r="H6380">
        <v>37.553469</v>
      </c>
      <c r="I6380">
        <v>-120.952825</v>
      </c>
      <c r="J6380">
        <v>0</v>
      </c>
      <c r="K6380">
        <v>0</v>
      </c>
      <c r="L6380">
        <v>1</v>
      </c>
      <c r="M6380">
        <v>1</v>
      </c>
      <c r="N6380" t="str">
        <f>VLOOKUP(O6380:O13411,'VLOOKUP Ranges'!$A$9:$B$12,2,TRUE)</f>
        <v>29-55</v>
      </c>
      <c r="O6380">
        <v>46</v>
      </c>
      <c r="P6380">
        <v>1</v>
      </c>
      <c r="Q6380" t="s">
        <v>44</v>
      </c>
      <c r="R6380" t="s">
        <v>66</v>
      </c>
      <c r="S6380" t="s">
        <v>66</v>
      </c>
      <c r="T6380" t="s">
        <v>66</v>
      </c>
      <c r="U6380" t="s">
        <v>66</v>
      </c>
      <c r="V6380" t="s">
        <v>66</v>
      </c>
      <c r="W6380" t="s">
        <v>66</v>
      </c>
      <c r="X6380">
        <v>0</v>
      </c>
      <c r="Y6380" t="str">
        <f>VLOOKUP(Z6380:Z13411,'VLOOKUP Ranges'!$A$2:$B$5,2,TRUE)</f>
        <v>18-35</v>
      </c>
      <c r="Z6380">
        <v>20.25</v>
      </c>
      <c r="AA6380">
        <v>890.35</v>
      </c>
      <c r="AB6380" t="s">
        <v>44</v>
      </c>
      <c r="AC6380">
        <v>0</v>
      </c>
      <c r="AD6380">
        <v>58</v>
      </c>
      <c r="AE6380">
        <v>3879</v>
      </c>
      <c r="AG6380" t="b">
        <v>0</v>
      </c>
      <c r="AH6380" t="b">
        <v>1</v>
      </c>
      <c r="AI6380" t="b">
        <v>0</v>
      </c>
      <c r="AJ6380" t="b">
        <v>1</v>
      </c>
      <c r="AK6380" t="b">
        <v>0</v>
      </c>
      <c r="AL6380" t="b">
        <v>0</v>
      </c>
      <c r="AM6380" t="b">
        <v>0</v>
      </c>
      <c r="AN6380">
        <v>19.355434782608601</v>
      </c>
      <c r="AO6380">
        <f t="shared" si="99"/>
        <v>21</v>
      </c>
      <c r="AP6380" t="b">
        <v>0</v>
      </c>
    </row>
    <row r="6381" spans="1:42" x14ac:dyDescent="0.25">
      <c r="A6381" t="s">
        <v>9225</v>
      </c>
      <c r="B6381">
        <v>1</v>
      </c>
      <c r="C6381" t="s">
        <v>40</v>
      </c>
      <c r="D6381" t="s">
        <v>41</v>
      </c>
      <c r="E6381" t="s">
        <v>5320</v>
      </c>
      <c r="F6381">
        <v>95311</v>
      </c>
      <c r="G6381" t="s">
        <v>5321</v>
      </c>
      <c r="H6381">
        <v>37.722127</v>
      </c>
      <c r="I6381">
        <v>-120.110174</v>
      </c>
      <c r="J6381">
        <v>1</v>
      </c>
      <c r="K6381">
        <v>1</v>
      </c>
      <c r="L6381">
        <v>1</v>
      </c>
      <c r="M6381">
        <v>0</v>
      </c>
      <c r="N6381" t="str">
        <f>VLOOKUP(O6381:O13412,'VLOOKUP Ranges'!$A$9:$B$12,2,TRUE)</f>
        <v>55-77</v>
      </c>
      <c r="O6381">
        <v>67</v>
      </c>
      <c r="P6381">
        <v>1</v>
      </c>
      <c r="Q6381" t="s">
        <v>45</v>
      </c>
      <c r="R6381" t="s">
        <v>45</v>
      </c>
      <c r="S6381" t="s">
        <v>45</v>
      </c>
      <c r="T6381" t="s">
        <v>44</v>
      </c>
      <c r="U6381" t="s">
        <v>44</v>
      </c>
      <c r="V6381" t="s">
        <v>44</v>
      </c>
      <c r="W6381" t="s">
        <v>44</v>
      </c>
      <c r="X6381">
        <v>0</v>
      </c>
      <c r="Y6381" t="str">
        <f>VLOOKUP(Z6381:Z13412,'VLOOKUP Ranges'!$A$2:$B$5,2,TRUE)</f>
        <v>70-89</v>
      </c>
      <c r="Z6381">
        <v>83.85</v>
      </c>
      <c r="AA6381">
        <v>5588.8</v>
      </c>
      <c r="AB6381" t="s">
        <v>44</v>
      </c>
      <c r="AC6381">
        <v>0</v>
      </c>
      <c r="AD6381">
        <v>49</v>
      </c>
      <c r="AE6381">
        <v>5261</v>
      </c>
      <c r="AG6381" t="b">
        <v>0</v>
      </c>
      <c r="AH6381" t="b">
        <v>0</v>
      </c>
      <c r="AI6381" t="b">
        <v>1</v>
      </c>
      <c r="AJ6381" t="b">
        <v>0</v>
      </c>
      <c r="AK6381" t="b">
        <v>0</v>
      </c>
      <c r="AL6381" t="b">
        <v>0</v>
      </c>
      <c r="AM6381" t="b">
        <v>0</v>
      </c>
      <c r="AN6381">
        <v>83.414925373134295</v>
      </c>
      <c r="AO6381">
        <f t="shared" si="99"/>
        <v>84</v>
      </c>
      <c r="AP6381" t="b">
        <v>1</v>
      </c>
    </row>
    <row r="6382" spans="1:42" x14ac:dyDescent="0.25">
      <c r="A6382" t="s">
        <v>9226</v>
      </c>
      <c r="B6382">
        <v>1</v>
      </c>
      <c r="C6382" t="s">
        <v>40</v>
      </c>
      <c r="D6382" t="s">
        <v>41</v>
      </c>
      <c r="E6382" t="s">
        <v>5323</v>
      </c>
      <c r="F6382">
        <v>95312</v>
      </c>
      <c r="G6382" t="s">
        <v>5324</v>
      </c>
      <c r="H6382">
        <v>37.420273000000002</v>
      </c>
      <c r="I6382">
        <v>-120.66527000000001</v>
      </c>
      <c r="J6382">
        <v>1</v>
      </c>
      <c r="K6382">
        <v>0</v>
      </c>
      <c r="L6382">
        <v>0</v>
      </c>
      <c r="M6382">
        <v>1</v>
      </c>
      <c r="N6382" t="str">
        <f>VLOOKUP(O6382:O13413,'VLOOKUP Ranges'!$A$9:$B$12,2,TRUE)</f>
        <v>1-9</v>
      </c>
      <c r="O6382">
        <v>3</v>
      </c>
      <c r="P6382">
        <v>1</v>
      </c>
      <c r="Q6382" t="s">
        <v>44</v>
      </c>
      <c r="R6382" t="s">
        <v>66</v>
      </c>
      <c r="S6382" t="s">
        <v>66</v>
      </c>
      <c r="T6382" t="s">
        <v>66</v>
      </c>
      <c r="U6382" t="s">
        <v>66</v>
      </c>
      <c r="V6382" t="s">
        <v>66</v>
      </c>
      <c r="W6382" t="s">
        <v>66</v>
      </c>
      <c r="X6382">
        <v>0</v>
      </c>
      <c r="Y6382" t="str">
        <f>VLOOKUP(Z6382:Z13413,'VLOOKUP Ranges'!$A$2:$B$5,2,TRUE)</f>
        <v>18-35</v>
      </c>
      <c r="Z6382">
        <v>20.2</v>
      </c>
      <c r="AA6382">
        <v>50.6</v>
      </c>
      <c r="AB6382" t="s">
        <v>44</v>
      </c>
      <c r="AC6382">
        <v>0</v>
      </c>
      <c r="AD6382">
        <v>46</v>
      </c>
      <c r="AE6382">
        <v>3594</v>
      </c>
      <c r="AG6382" t="b">
        <v>0</v>
      </c>
      <c r="AH6382" t="b">
        <v>0</v>
      </c>
      <c r="AI6382" t="b">
        <v>0</v>
      </c>
      <c r="AJ6382" t="b">
        <v>1</v>
      </c>
      <c r="AK6382" t="b">
        <v>0</v>
      </c>
      <c r="AL6382" t="b">
        <v>0</v>
      </c>
      <c r="AM6382" t="b">
        <v>0</v>
      </c>
      <c r="AN6382">
        <v>16.8666666666666</v>
      </c>
      <c r="AO6382">
        <f t="shared" si="99"/>
        <v>21</v>
      </c>
      <c r="AP6382" t="b">
        <v>0</v>
      </c>
    </row>
    <row r="6383" spans="1:42" x14ac:dyDescent="0.25">
      <c r="A6383" t="s">
        <v>9227</v>
      </c>
      <c r="B6383">
        <v>1</v>
      </c>
      <c r="C6383" t="s">
        <v>40</v>
      </c>
      <c r="D6383" t="s">
        <v>41</v>
      </c>
      <c r="E6383" t="s">
        <v>2813</v>
      </c>
      <c r="F6383">
        <v>95313</v>
      </c>
      <c r="G6383" t="s">
        <v>2814</v>
      </c>
      <c r="H6383">
        <v>37.435664000000003</v>
      </c>
      <c r="I6383">
        <v>-121.04905599999999</v>
      </c>
      <c r="J6383">
        <v>0</v>
      </c>
      <c r="K6383">
        <v>0</v>
      </c>
      <c r="L6383">
        <v>0</v>
      </c>
      <c r="M6383">
        <v>0</v>
      </c>
      <c r="N6383" t="str">
        <f>VLOOKUP(O6383:O13414,'VLOOKUP Ranges'!$A$9:$B$12,2,TRUE)</f>
        <v>1-9</v>
      </c>
      <c r="O6383">
        <v>3</v>
      </c>
      <c r="P6383">
        <v>1</v>
      </c>
      <c r="Q6383" t="s">
        <v>44</v>
      </c>
      <c r="R6383" t="s">
        <v>66</v>
      </c>
      <c r="S6383" t="s">
        <v>66</v>
      </c>
      <c r="T6383" t="s">
        <v>66</v>
      </c>
      <c r="U6383" t="s">
        <v>66</v>
      </c>
      <c r="V6383" t="s">
        <v>66</v>
      </c>
      <c r="W6383" t="s">
        <v>66</v>
      </c>
      <c r="X6383">
        <v>0</v>
      </c>
      <c r="Y6383" t="str">
        <f>VLOOKUP(Z6383:Z13414,'VLOOKUP Ranges'!$A$2:$B$5,2,TRUE)</f>
        <v>18-35</v>
      </c>
      <c r="Z6383">
        <v>19.95</v>
      </c>
      <c r="AA6383">
        <v>58</v>
      </c>
      <c r="AB6383" t="s">
        <v>44</v>
      </c>
      <c r="AC6383">
        <v>0</v>
      </c>
      <c r="AD6383">
        <v>74</v>
      </c>
      <c r="AE6383">
        <v>5949</v>
      </c>
      <c r="AG6383" t="b">
        <v>0</v>
      </c>
      <c r="AH6383" t="b">
        <v>0</v>
      </c>
      <c r="AI6383" t="b">
        <v>0</v>
      </c>
      <c r="AJ6383" t="b">
        <v>1</v>
      </c>
      <c r="AK6383" t="b">
        <v>0</v>
      </c>
      <c r="AL6383" t="b">
        <v>0</v>
      </c>
      <c r="AM6383" t="b">
        <v>1</v>
      </c>
      <c r="AN6383">
        <v>19.3333333333333</v>
      </c>
      <c r="AO6383">
        <f t="shared" si="99"/>
        <v>20</v>
      </c>
      <c r="AP6383" t="b">
        <v>0</v>
      </c>
    </row>
    <row r="6384" spans="1:42" x14ac:dyDescent="0.25">
      <c r="A6384" t="s">
        <v>9228</v>
      </c>
      <c r="B6384">
        <v>1</v>
      </c>
      <c r="C6384" t="s">
        <v>40</v>
      </c>
      <c r="D6384" t="s">
        <v>41</v>
      </c>
      <c r="E6384" t="s">
        <v>5328</v>
      </c>
      <c r="F6384">
        <v>95317</v>
      </c>
      <c r="G6384" t="s">
        <v>5329</v>
      </c>
      <c r="H6384">
        <v>37.127386000000001</v>
      </c>
      <c r="I6384">
        <v>-120.506422</v>
      </c>
      <c r="J6384">
        <v>1</v>
      </c>
      <c r="K6384">
        <v>0</v>
      </c>
      <c r="L6384">
        <v>1</v>
      </c>
      <c r="M6384">
        <v>1</v>
      </c>
      <c r="N6384" t="str">
        <f>VLOOKUP(O6384:O13415,'VLOOKUP Ranges'!$A$9:$B$12,2,TRUE)</f>
        <v>29-55</v>
      </c>
      <c r="O6384">
        <v>50</v>
      </c>
      <c r="P6384">
        <v>1</v>
      </c>
      <c r="Q6384" t="s">
        <v>44</v>
      </c>
      <c r="R6384" t="s">
        <v>66</v>
      </c>
      <c r="S6384" t="s">
        <v>66</v>
      </c>
      <c r="T6384" t="s">
        <v>66</v>
      </c>
      <c r="U6384" t="s">
        <v>66</v>
      </c>
      <c r="V6384" t="s">
        <v>66</v>
      </c>
      <c r="W6384" t="s">
        <v>66</v>
      </c>
      <c r="X6384">
        <v>1</v>
      </c>
      <c r="Y6384" t="str">
        <f>VLOOKUP(Z6384:Z13415,'VLOOKUP Ranges'!$A$2:$B$5,2,TRUE)</f>
        <v>18-35</v>
      </c>
      <c r="Z6384">
        <v>20.350000000000001</v>
      </c>
      <c r="AA6384">
        <v>938.95</v>
      </c>
      <c r="AB6384" t="s">
        <v>44</v>
      </c>
      <c r="AC6384">
        <v>0</v>
      </c>
      <c r="AD6384">
        <v>71</v>
      </c>
      <c r="AE6384">
        <v>6391</v>
      </c>
      <c r="AG6384" t="b">
        <v>1</v>
      </c>
      <c r="AH6384" t="b">
        <v>0</v>
      </c>
      <c r="AI6384" t="b">
        <v>0</v>
      </c>
      <c r="AJ6384" t="b">
        <v>1</v>
      </c>
      <c r="AK6384" t="b">
        <v>0</v>
      </c>
      <c r="AL6384" t="b">
        <v>0</v>
      </c>
      <c r="AM6384" t="b">
        <v>1</v>
      </c>
      <c r="AN6384">
        <v>18.779</v>
      </c>
      <c r="AO6384">
        <f t="shared" si="99"/>
        <v>21</v>
      </c>
      <c r="AP6384" t="b">
        <v>0</v>
      </c>
    </row>
    <row r="6385" spans="1:42" x14ac:dyDescent="0.25">
      <c r="A6385" t="s">
        <v>9229</v>
      </c>
      <c r="B6385">
        <v>1</v>
      </c>
      <c r="C6385" t="s">
        <v>40</v>
      </c>
      <c r="D6385" t="s">
        <v>41</v>
      </c>
      <c r="E6385" t="s">
        <v>5331</v>
      </c>
      <c r="F6385">
        <v>95318</v>
      </c>
      <c r="G6385" t="s">
        <v>5332</v>
      </c>
      <c r="H6385">
        <v>37.654550999999998</v>
      </c>
      <c r="I6385">
        <v>-119.82298400000001</v>
      </c>
      <c r="J6385">
        <v>1</v>
      </c>
      <c r="K6385">
        <v>1</v>
      </c>
      <c r="L6385">
        <v>1</v>
      </c>
      <c r="M6385">
        <v>0</v>
      </c>
      <c r="N6385" t="str">
        <f>VLOOKUP(O6385:O13416,'VLOOKUP Ranges'!$A$9:$B$12,2,TRUE)</f>
        <v>9-29</v>
      </c>
      <c r="O6385">
        <v>23</v>
      </c>
      <c r="P6385">
        <v>1</v>
      </c>
      <c r="Q6385" t="s">
        <v>44</v>
      </c>
      <c r="R6385" t="s">
        <v>45</v>
      </c>
      <c r="S6385" t="s">
        <v>45</v>
      </c>
      <c r="T6385" t="s">
        <v>44</v>
      </c>
      <c r="U6385" t="s">
        <v>44</v>
      </c>
      <c r="V6385" t="s">
        <v>44</v>
      </c>
      <c r="W6385" t="s">
        <v>45</v>
      </c>
      <c r="X6385">
        <v>1</v>
      </c>
      <c r="Y6385" t="str">
        <f>VLOOKUP(Z6385:Z13416,'VLOOKUP Ranges'!$A$2:$B$5,2,TRUE)</f>
        <v>89-118</v>
      </c>
      <c r="Z6385">
        <v>90</v>
      </c>
      <c r="AA6385">
        <v>2024.1</v>
      </c>
      <c r="AB6385" t="s">
        <v>44</v>
      </c>
      <c r="AC6385">
        <v>0</v>
      </c>
      <c r="AD6385">
        <v>50</v>
      </c>
      <c r="AE6385">
        <v>4999</v>
      </c>
      <c r="AG6385" t="b">
        <v>0</v>
      </c>
      <c r="AH6385" t="b">
        <v>0</v>
      </c>
      <c r="AI6385" t="b">
        <v>1</v>
      </c>
      <c r="AJ6385" t="b">
        <v>0</v>
      </c>
      <c r="AK6385" t="b">
        <v>0</v>
      </c>
      <c r="AL6385" t="b">
        <v>1</v>
      </c>
      <c r="AM6385" t="b">
        <v>0</v>
      </c>
      <c r="AN6385">
        <v>88.004347826086899</v>
      </c>
      <c r="AO6385">
        <f t="shared" si="99"/>
        <v>90</v>
      </c>
      <c r="AP6385" t="b">
        <v>1</v>
      </c>
    </row>
    <row r="6386" spans="1:42" x14ac:dyDescent="0.25">
      <c r="A6386" t="s">
        <v>9230</v>
      </c>
      <c r="B6386">
        <v>1</v>
      </c>
      <c r="C6386" t="s">
        <v>40</v>
      </c>
      <c r="D6386" t="s">
        <v>41</v>
      </c>
      <c r="E6386" t="s">
        <v>5334</v>
      </c>
      <c r="F6386">
        <v>95320</v>
      </c>
      <c r="G6386" t="s">
        <v>5335</v>
      </c>
      <c r="H6386">
        <v>37.818542999999998</v>
      </c>
      <c r="I6386">
        <v>-121.006907</v>
      </c>
      <c r="J6386">
        <v>0</v>
      </c>
      <c r="K6386">
        <v>0</v>
      </c>
      <c r="L6386">
        <v>1</v>
      </c>
      <c r="M6386">
        <v>1</v>
      </c>
      <c r="N6386" t="str">
        <f>VLOOKUP(O6386:O13417,'VLOOKUP Ranges'!$A$9:$B$12,2,TRUE)</f>
        <v>55-77</v>
      </c>
      <c r="O6386">
        <v>67</v>
      </c>
      <c r="P6386">
        <v>0</v>
      </c>
      <c r="Q6386" t="s">
        <v>62</v>
      </c>
      <c r="R6386" t="s">
        <v>45</v>
      </c>
      <c r="S6386" t="s">
        <v>45</v>
      </c>
      <c r="T6386" t="s">
        <v>45</v>
      </c>
      <c r="U6386" t="s">
        <v>45</v>
      </c>
      <c r="V6386" t="s">
        <v>45</v>
      </c>
      <c r="W6386" t="s">
        <v>44</v>
      </c>
      <c r="X6386">
        <v>0</v>
      </c>
      <c r="Y6386" t="str">
        <f>VLOOKUP(Z6386:Z13417,'VLOOKUP Ranges'!$A$2:$B$5,2,TRUE)</f>
        <v>35-70</v>
      </c>
      <c r="Z6386">
        <v>54.2</v>
      </c>
      <c r="AA6386">
        <v>3623.95</v>
      </c>
      <c r="AB6386" t="s">
        <v>44</v>
      </c>
      <c r="AC6386">
        <v>0</v>
      </c>
      <c r="AD6386">
        <v>58</v>
      </c>
      <c r="AE6386">
        <v>5261</v>
      </c>
      <c r="AG6386" t="b">
        <v>0</v>
      </c>
      <c r="AH6386" t="b">
        <v>1</v>
      </c>
      <c r="AI6386" t="b">
        <v>0</v>
      </c>
      <c r="AJ6386" t="b">
        <v>0</v>
      </c>
      <c r="AK6386" t="b">
        <v>1</v>
      </c>
      <c r="AL6386" t="b">
        <v>0</v>
      </c>
      <c r="AM6386" t="b">
        <v>0</v>
      </c>
      <c r="AN6386">
        <v>54.088805970149203</v>
      </c>
      <c r="AO6386">
        <f t="shared" si="99"/>
        <v>55</v>
      </c>
      <c r="AP6386" t="b">
        <v>0</v>
      </c>
    </row>
    <row r="6387" spans="1:42" x14ac:dyDescent="0.25">
      <c r="A6387" t="s">
        <v>9231</v>
      </c>
      <c r="B6387">
        <v>1</v>
      </c>
      <c r="C6387" t="s">
        <v>40</v>
      </c>
      <c r="D6387" t="s">
        <v>41</v>
      </c>
      <c r="E6387" t="s">
        <v>2816</v>
      </c>
      <c r="F6387">
        <v>95322</v>
      </c>
      <c r="G6387" t="s">
        <v>2817</v>
      </c>
      <c r="H6387">
        <v>37.147198000000003</v>
      </c>
      <c r="I6387">
        <v>-121.120161</v>
      </c>
      <c r="J6387">
        <v>0</v>
      </c>
      <c r="K6387">
        <v>1</v>
      </c>
      <c r="L6387">
        <v>1</v>
      </c>
      <c r="M6387">
        <v>0</v>
      </c>
      <c r="N6387" t="str">
        <f>VLOOKUP(O6387:O13418,'VLOOKUP Ranges'!$A$9:$B$12,2,TRUE)</f>
        <v>29-55</v>
      </c>
      <c r="O6387">
        <v>39</v>
      </c>
      <c r="P6387">
        <v>1</v>
      </c>
      <c r="Q6387" t="s">
        <v>44</v>
      </c>
      <c r="R6387" t="s">
        <v>45</v>
      </c>
      <c r="S6387" t="s">
        <v>45</v>
      </c>
      <c r="T6387" t="s">
        <v>44</v>
      </c>
      <c r="U6387" t="s">
        <v>44</v>
      </c>
      <c r="V6387" t="s">
        <v>45</v>
      </c>
      <c r="W6387" t="s">
        <v>45</v>
      </c>
      <c r="X6387">
        <v>0</v>
      </c>
      <c r="Y6387" t="str">
        <f>VLOOKUP(Z6387:Z13418,'VLOOKUP Ranges'!$A$2:$B$5,2,TRUE)</f>
        <v>89-118</v>
      </c>
      <c r="Z6387">
        <v>99.1</v>
      </c>
      <c r="AA6387">
        <v>3877.95</v>
      </c>
      <c r="AB6387" t="s">
        <v>44</v>
      </c>
      <c r="AC6387">
        <v>0</v>
      </c>
      <c r="AD6387">
        <v>22</v>
      </c>
      <c r="AE6387">
        <v>4599</v>
      </c>
      <c r="AG6387" t="b">
        <v>1</v>
      </c>
      <c r="AH6387" t="b">
        <v>0</v>
      </c>
      <c r="AI6387" t="b">
        <v>1</v>
      </c>
      <c r="AJ6387" t="b">
        <v>0</v>
      </c>
      <c r="AK6387" t="b">
        <v>0</v>
      </c>
      <c r="AL6387" t="b">
        <v>0</v>
      </c>
      <c r="AM6387" t="b">
        <v>1</v>
      </c>
      <c r="AN6387">
        <v>99.434615384615299</v>
      </c>
      <c r="AO6387">
        <f t="shared" si="99"/>
        <v>100</v>
      </c>
      <c r="AP6387" t="b">
        <v>1</v>
      </c>
    </row>
    <row r="6388" spans="1:42" x14ac:dyDescent="0.25">
      <c r="A6388" t="s">
        <v>9232</v>
      </c>
      <c r="B6388">
        <v>1</v>
      </c>
      <c r="C6388" t="s">
        <v>40</v>
      </c>
      <c r="D6388" t="s">
        <v>41</v>
      </c>
      <c r="E6388" t="s">
        <v>914</v>
      </c>
      <c r="F6388">
        <v>95323</v>
      </c>
      <c r="G6388" t="s">
        <v>915</v>
      </c>
      <c r="H6388">
        <v>37.605925999999997</v>
      </c>
      <c r="I6388">
        <v>-120.69955</v>
      </c>
      <c r="J6388">
        <v>0</v>
      </c>
      <c r="K6388">
        <v>0</v>
      </c>
      <c r="L6388">
        <v>0</v>
      </c>
      <c r="M6388">
        <v>0</v>
      </c>
      <c r="N6388" t="str">
        <f>VLOOKUP(O6388:O13419,'VLOOKUP Ranges'!$A$9:$B$12,2,TRUE)</f>
        <v>55-77</v>
      </c>
      <c r="O6388">
        <v>69</v>
      </c>
      <c r="P6388">
        <v>1</v>
      </c>
      <c r="Q6388" t="s">
        <v>45</v>
      </c>
      <c r="R6388" t="s">
        <v>45</v>
      </c>
      <c r="S6388" t="s">
        <v>45</v>
      </c>
      <c r="T6388" t="s">
        <v>44</v>
      </c>
      <c r="U6388" t="s">
        <v>45</v>
      </c>
      <c r="V6388" t="s">
        <v>44</v>
      </c>
      <c r="W6388" t="s">
        <v>44</v>
      </c>
      <c r="X6388">
        <v>1</v>
      </c>
      <c r="Y6388" t="str">
        <f>VLOOKUP(Z6388:Z13419,'VLOOKUP Ranges'!$A$2:$B$5,2,TRUE)</f>
        <v>35-70</v>
      </c>
      <c r="Z6388">
        <v>66.900000000000006</v>
      </c>
      <c r="AA6388">
        <v>4577.8999999999996</v>
      </c>
      <c r="AB6388" t="s">
        <v>44</v>
      </c>
      <c r="AC6388">
        <v>0</v>
      </c>
      <c r="AD6388">
        <v>68</v>
      </c>
      <c r="AE6388">
        <v>5059</v>
      </c>
      <c r="AG6388" t="b">
        <v>0</v>
      </c>
      <c r="AH6388" t="b">
        <v>1</v>
      </c>
      <c r="AI6388" t="b">
        <v>0</v>
      </c>
      <c r="AJ6388" t="b">
        <v>0</v>
      </c>
      <c r="AK6388" t="b">
        <v>0</v>
      </c>
      <c r="AL6388" t="b">
        <v>0</v>
      </c>
      <c r="AM6388" t="b">
        <v>1</v>
      </c>
      <c r="AN6388">
        <v>66.346376811594197</v>
      </c>
      <c r="AO6388">
        <f t="shared" si="99"/>
        <v>67</v>
      </c>
      <c r="AP6388" t="b">
        <v>1</v>
      </c>
    </row>
    <row r="6389" spans="1:42" x14ac:dyDescent="0.25">
      <c r="A6389" t="s">
        <v>9233</v>
      </c>
      <c r="B6389">
        <v>1</v>
      </c>
      <c r="C6389" t="s">
        <v>40</v>
      </c>
      <c r="D6389" t="s">
        <v>41</v>
      </c>
      <c r="E6389" t="s">
        <v>5339</v>
      </c>
      <c r="F6389">
        <v>95324</v>
      </c>
      <c r="G6389" t="s">
        <v>5340</v>
      </c>
      <c r="H6389">
        <v>37.394536000000002</v>
      </c>
      <c r="I6389">
        <v>-120.890747</v>
      </c>
      <c r="J6389">
        <v>0</v>
      </c>
      <c r="K6389">
        <v>0</v>
      </c>
      <c r="L6389">
        <v>0</v>
      </c>
      <c r="M6389">
        <v>0</v>
      </c>
      <c r="N6389" t="str">
        <f>VLOOKUP(O6389:O13420,'VLOOKUP Ranges'!$A$9:$B$12,2,TRUE)</f>
        <v>1-9</v>
      </c>
      <c r="O6389">
        <v>1</v>
      </c>
      <c r="P6389">
        <v>0</v>
      </c>
      <c r="Q6389" t="s">
        <v>62</v>
      </c>
      <c r="R6389" t="s">
        <v>44</v>
      </c>
      <c r="S6389" t="s">
        <v>44</v>
      </c>
      <c r="T6389" t="s">
        <v>44</v>
      </c>
      <c r="U6389" t="s">
        <v>44</v>
      </c>
      <c r="V6389" t="s">
        <v>44</v>
      </c>
      <c r="W6389" t="s">
        <v>44</v>
      </c>
      <c r="X6389">
        <v>0</v>
      </c>
      <c r="Y6389" t="str">
        <f>VLOOKUP(Z6389:Z13420,'VLOOKUP Ranges'!$A$2:$B$5,2,TRUE)</f>
        <v>18-35</v>
      </c>
      <c r="Z6389">
        <v>25.85</v>
      </c>
      <c r="AA6389">
        <v>25.85</v>
      </c>
      <c r="AB6389" t="s">
        <v>44</v>
      </c>
      <c r="AC6389">
        <v>0</v>
      </c>
      <c r="AD6389">
        <v>55</v>
      </c>
      <c r="AE6389">
        <v>4467</v>
      </c>
      <c r="AG6389" t="b">
        <v>1</v>
      </c>
      <c r="AH6389" t="b">
        <v>0</v>
      </c>
      <c r="AI6389" t="b">
        <v>0</v>
      </c>
      <c r="AJ6389" t="b">
        <v>0</v>
      </c>
      <c r="AK6389" t="b">
        <v>0</v>
      </c>
      <c r="AL6389" t="b">
        <v>0</v>
      </c>
      <c r="AM6389" t="b">
        <v>1</v>
      </c>
      <c r="AN6389">
        <v>25.85</v>
      </c>
      <c r="AO6389">
        <f t="shared" si="99"/>
        <v>26</v>
      </c>
      <c r="AP6389" t="b">
        <v>0</v>
      </c>
    </row>
    <row r="6390" spans="1:42" x14ac:dyDescent="0.25">
      <c r="A6390" t="s">
        <v>9234</v>
      </c>
      <c r="B6390">
        <v>1</v>
      </c>
      <c r="C6390" t="s">
        <v>40</v>
      </c>
      <c r="D6390" t="s">
        <v>41</v>
      </c>
      <c r="E6390" t="s">
        <v>5342</v>
      </c>
      <c r="F6390">
        <v>95325</v>
      </c>
      <c r="G6390" t="s">
        <v>5343</v>
      </c>
      <c r="H6390">
        <v>37.479925999999999</v>
      </c>
      <c r="I6390">
        <v>-120.230424</v>
      </c>
      <c r="J6390">
        <v>1</v>
      </c>
      <c r="K6390">
        <v>0</v>
      </c>
      <c r="L6390">
        <v>0</v>
      </c>
      <c r="M6390">
        <v>0</v>
      </c>
      <c r="N6390" t="str">
        <f>VLOOKUP(O6390:O13421,'VLOOKUP Ranges'!$A$9:$B$12,2,TRUE)</f>
        <v>29-55</v>
      </c>
      <c r="O6390">
        <v>32</v>
      </c>
      <c r="P6390">
        <v>1</v>
      </c>
      <c r="Q6390" t="s">
        <v>44</v>
      </c>
      <c r="R6390" t="s">
        <v>44</v>
      </c>
      <c r="S6390" t="s">
        <v>44</v>
      </c>
      <c r="T6390" t="s">
        <v>44</v>
      </c>
      <c r="U6390" t="s">
        <v>44</v>
      </c>
      <c r="V6390" t="s">
        <v>45</v>
      </c>
      <c r="W6390" t="s">
        <v>45</v>
      </c>
      <c r="X6390">
        <v>0</v>
      </c>
      <c r="Y6390" t="str">
        <f>VLOOKUP(Z6390:Z13421,'VLOOKUP Ranges'!$A$2:$B$5,2,TRUE)</f>
        <v>89-118</v>
      </c>
      <c r="Z6390">
        <v>91.05</v>
      </c>
      <c r="AA6390">
        <v>2871.5</v>
      </c>
      <c r="AB6390" t="s">
        <v>44</v>
      </c>
      <c r="AC6390">
        <v>0</v>
      </c>
      <c r="AD6390">
        <v>80</v>
      </c>
      <c r="AE6390">
        <v>2716</v>
      </c>
      <c r="AG6390" t="b">
        <v>0</v>
      </c>
      <c r="AH6390" t="b">
        <v>0</v>
      </c>
      <c r="AI6390" t="b">
        <v>1</v>
      </c>
      <c r="AJ6390" t="b">
        <v>0</v>
      </c>
      <c r="AK6390" t="b">
        <v>0</v>
      </c>
      <c r="AL6390" t="b">
        <v>1</v>
      </c>
      <c r="AM6390" t="b">
        <v>0</v>
      </c>
      <c r="AN6390">
        <v>89.734375</v>
      </c>
      <c r="AO6390">
        <f t="shared" si="99"/>
        <v>92</v>
      </c>
      <c r="AP6390" t="b">
        <v>0</v>
      </c>
    </row>
    <row r="6391" spans="1:42" x14ac:dyDescent="0.25">
      <c r="A6391" t="s">
        <v>9235</v>
      </c>
      <c r="B6391">
        <v>1</v>
      </c>
      <c r="C6391" t="s">
        <v>40</v>
      </c>
      <c r="D6391" t="s">
        <v>41</v>
      </c>
      <c r="E6391" t="s">
        <v>5347</v>
      </c>
      <c r="F6391">
        <v>95328</v>
      </c>
      <c r="G6391" t="s">
        <v>5348</v>
      </c>
      <c r="H6391">
        <v>37.555630999999998</v>
      </c>
      <c r="I6391">
        <v>-120.911653</v>
      </c>
      <c r="J6391">
        <v>1</v>
      </c>
      <c r="K6391">
        <v>0</v>
      </c>
      <c r="L6391">
        <v>1</v>
      </c>
      <c r="M6391">
        <v>1</v>
      </c>
      <c r="N6391" t="str">
        <f>VLOOKUP(O6391:O13422,'VLOOKUP Ranges'!$A$9:$B$12,2,TRUE)</f>
        <v>55-77</v>
      </c>
      <c r="O6391">
        <v>60</v>
      </c>
      <c r="P6391">
        <v>1</v>
      </c>
      <c r="Q6391" t="s">
        <v>44</v>
      </c>
      <c r="R6391" t="s">
        <v>66</v>
      </c>
      <c r="S6391" t="s">
        <v>66</v>
      </c>
      <c r="T6391" t="s">
        <v>66</v>
      </c>
      <c r="U6391" t="s">
        <v>66</v>
      </c>
      <c r="V6391" t="s">
        <v>66</v>
      </c>
      <c r="W6391" t="s">
        <v>66</v>
      </c>
      <c r="X6391">
        <v>1</v>
      </c>
      <c r="Y6391" t="str">
        <f>VLOOKUP(Z6391:Z13422,'VLOOKUP Ranges'!$A$2:$B$5,2,TRUE)</f>
        <v>18-35</v>
      </c>
      <c r="Z6391">
        <v>20.95</v>
      </c>
      <c r="AA6391">
        <v>1270.55</v>
      </c>
      <c r="AB6391" t="s">
        <v>44</v>
      </c>
      <c r="AC6391">
        <v>0</v>
      </c>
      <c r="AD6391">
        <v>51</v>
      </c>
      <c r="AE6391">
        <v>4425</v>
      </c>
      <c r="AG6391" t="b">
        <v>0</v>
      </c>
      <c r="AH6391" t="b">
        <v>1</v>
      </c>
      <c r="AI6391" t="b">
        <v>0</v>
      </c>
      <c r="AJ6391" t="b">
        <v>1</v>
      </c>
      <c r="AK6391" t="b">
        <v>0</v>
      </c>
      <c r="AL6391" t="b">
        <v>0</v>
      </c>
      <c r="AM6391" t="b">
        <v>0</v>
      </c>
      <c r="AN6391">
        <v>21.175833333333301</v>
      </c>
      <c r="AO6391">
        <f t="shared" si="99"/>
        <v>21</v>
      </c>
      <c r="AP6391" t="b">
        <v>0</v>
      </c>
    </row>
    <row r="6392" spans="1:42" x14ac:dyDescent="0.25">
      <c r="A6392" t="s">
        <v>9236</v>
      </c>
      <c r="B6392">
        <v>1</v>
      </c>
      <c r="C6392" t="s">
        <v>40</v>
      </c>
      <c r="D6392" t="s">
        <v>41</v>
      </c>
      <c r="E6392" t="s">
        <v>2822</v>
      </c>
      <c r="F6392">
        <v>95329</v>
      </c>
      <c r="G6392" t="s">
        <v>2823</v>
      </c>
      <c r="H6392">
        <v>37.666587</v>
      </c>
      <c r="I6392">
        <v>-120.411517</v>
      </c>
      <c r="J6392">
        <v>0</v>
      </c>
      <c r="K6392">
        <v>0</v>
      </c>
      <c r="L6392">
        <v>1</v>
      </c>
      <c r="M6392">
        <v>1</v>
      </c>
      <c r="N6392" t="str">
        <f>VLOOKUP(O6392:O13423,'VLOOKUP Ranges'!$A$9:$B$12,2,TRUE)</f>
        <v>55-77</v>
      </c>
      <c r="O6392">
        <v>72</v>
      </c>
      <c r="P6392">
        <v>1</v>
      </c>
      <c r="Q6392" t="s">
        <v>45</v>
      </c>
      <c r="R6392" t="s">
        <v>44</v>
      </c>
      <c r="S6392" t="s">
        <v>45</v>
      </c>
      <c r="T6392" t="s">
        <v>45</v>
      </c>
      <c r="U6392" t="s">
        <v>45</v>
      </c>
      <c r="V6392" t="s">
        <v>45</v>
      </c>
      <c r="W6392" t="s">
        <v>45</v>
      </c>
      <c r="X6392">
        <v>1</v>
      </c>
      <c r="Y6392" t="str">
        <f>VLOOKUP(Z6392:Z13423,'VLOOKUP Ranges'!$A$2:$B$5,2,TRUE)</f>
        <v>89-118</v>
      </c>
      <c r="Z6392">
        <v>109.2</v>
      </c>
      <c r="AA6392">
        <v>7711.45</v>
      </c>
      <c r="AB6392" t="s">
        <v>44</v>
      </c>
      <c r="AC6392">
        <v>0</v>
      </c>
      <c r="AD6392">
        <v>68</v>
      </c>
      <c r="AE6392">
        <v>6130</v>
      </c>
      <c r="AG6392" t="b">
        <v>0</v>
      </c>
      <c r="AH6392" t="b">
        <v>1</v>
      </c>
      <c r="AI6392" t="b">
        <v>1</v>
      </c>
      <c r="AJ6392" t="b">
        <v>0</v>
      </c>
      <c r="AK6392" t="b">
        <v>0</v>
      </c>
      <c r="AL6392" t="b">
        <v>0</v>
      </c>
      <c r="AM6392" t="b">
        <v>0</v>
      </c>
      <c r="AN6392">
        <v>107.103472222222</v>
      </c>
      <c r="AO6392">
        <f t="shared" si="99"/>
        <v>110</v>
      </c>
      <c r="AP6392" t="b">
        <v>0</v>
      </c>
    </row>
    <row r="6393" spans="1:42" x14ac:dyDescent="0.25">
      <c r="A6393" t="s">
        <v>9237</v>
      </c>
      <c r="B6393">
        <v>1</v>
      </c>
      <c r="C6393" t="s">
        <v>40</v>
      </c>
      <c r="D6393" t="s">
        <v>41</v>
      </c>
      <c r="E6393" t="s">
        <v>5352</v>
      </c>
      <c r="F6393">
        <v>95333</v>
      </c>
      <c r="G6393" t="s">
        <v>5353</v>
      </c>
      <c r="H6393">
        <v>37.249377000000003</v>
      </c>
      <c r="I6393">
        <v>-120.24958100000001</v>
      </c>
      <c r="J6393">
        <v>0</v>
      </c>
      <c r="K6393">
        <v>1</v>
      </c>
      <c r="L6393">
        <v>0</v>
      </c>
      <c r="M6393">
        <v>0</v>
      </c>
      <c r="N6393" t="str">
        <f>VLOOKUP(O6393:O13424,'VLOOKUP Ranges'!$A$9:$B$12,2,TRUE)</f>
        <v>9-29</v>
      </c>
      <c r="O6393">
        <v>26</v>
      </c>
      <c r="P6393">
        <v>1</v>
      </c>
      <c r="Q6393" t="s">
        <v>44</v>
      </c>
      <c r="R6393" t="s">
        <v>45</v>
      </c>
      <c r="S6393" t="s">
        <v>44</v>
      </c>
      <c r="T6393" t="s">
        <v>44</v>
      </c>
      <c r="U6393" t="s">
        <v>44</v>
      </c>
      <c r="V6393" t="s">
        <v>45</v>
      </c>
      <c r="W6393" t="s">
        <v>44</v>
      </c>
      <c r="X6393">
        <v>1</v>
      </c>
      <c r="Y6393" t="str">
        <f>VLOOKUP(Z6393:Z13424,'VLOOKUP Ranges'!$A$2:$B$5,2,TRUE)</f>
        <v>70-89</v>
      </c>
      <c r="Z6393">
        <v>85.8</v>
      </c>
      <c r="AA6393">
        <v>2193.65</v>
      </c>
      <c r="AB6393" t="s">
        <v>44</v>
      </c>
      <c r="AC6393">
        <v>0</v>
      </c>
      <c r="AD6393">
        <v>46</v>
      </c>
      <c r="AE6393">
        <v>5700</v>
      </c>
      <c r="AG6393" t="b">
        <v>0</v>
      </c>
      <c r="AH6393" t="b">
        <v>0</v>
      </c>
      <c r="AI6393" t="b">
        <v>1</v>
      </c>
      <c r="AJ6393" t="b">
        <v>0</v>
      </c>
      <c r="AK6393" t="b">
        <v>1</v>
      </c>
      <c r="AL6393" t="b">
        <v>0</v>
      </c>
      <c r="AM6393" t="b">
        <v>0</v>
      </c>
      <c r="AN6393">
        <v>84.371153846153803</v>
      </c>
      <c r="AO6393">
        <f t="shared" si="99"/>
        <v>86</v>
      </c>
      <c r="AP6393" t="b">
        <v>1</v>
      </c>
    </row>
    <row r="6394" spans="1:42" x14ac:dyDescent="0.25">
      <c r="A6394" t="s">
        <v>9238</v>
      </c>
      <c r="B6394">
        <v>1</v>
      </c>
      <c r="C6394" t="s">
        <v>40</v>
      </c>
      <c r="D6394" t="s">
        <v>41</v>
      </c>
      <c r="E6394" t="s">
        <v>917</v>
      </c>
      <c r="F6394">
        <v>95335</v>
      </c>
      <c r="G6394" t="s">
        <v>918</v>
      </c>
      <c r="H6394">
        <v>38.109124999999999</v>
      </c>
      <c r="I6394">
        <v>-120.078597</v>
      </c>
      <c r="J6394">
        <v>1</v>
      </c>
      <c r="K6394">
        <v>0</v>
      </c>
      <c r="L6394">
        <v>0</v>
      </c>
      <c r="M6394">
        <v>0</v>
      </c>
      <c r="N6394" t="str">
        <f>VLOOKUP(O6394:O13425,'VLOOKUP Ranges'!$A$9:$B$12,2,TRUE)</f>
        <v>1-9</v>
      </c>
      <c r="O6394">
        <v>2</v>
      </c>
      <c r="P6394">
        <v>1</v>
      </c>
      <c r="Q6394" t="s">
        <v>44</v>
      </c>
      <c r="R6394" t="s">
        <v>66</v>
      </c>
      <c r="S6394" t="s">
        <v>66</v>
      </c>
      <c r="T6394" t="s">
        <v>66</v>
      </c>
      <c r="U6394" t="s">
        <v>66</v>
      </c>
      <c r="V6394" t="s">
        <v>66</v>
      </c>
      <c r="W6394" t="s">
        <v>66</v>
      </c>
      <c r="X6394">
        <v>1</v>
      </c>
      <c r="Y6394" t="str">
        <f>VLOOKUP(Z6394:Z13425,'VLOOKUP Ranges'!$A$2:$B$5,2,TRUE)</f>
        <v>18-35</v>
      </c>
      <c r="Z6394">
        <v>19.649999999999999</v>
      </c>
      <c r="AA6394">
        <v>31.2</v>
      </c>
      <c r="AB6394" t="s">
        <v>44</v>
      </c>
      <c r="AC6394">
        <v>0</v>
      </c>
      <c r="AD6394">
        <v>26</v>
      </c>
      <c r="AE6394">
        <v>4841</v>
      </c>
      <c r="AG6394" t="b">
        <v>0</v>
      </c>
      <c r="AH6394" t="b">
        <v>0</v>
      </c>
      <c r="AI6394" t="b">
        <v>0</v>
      </c>
      <c r="AJ6394" t="b">
        <v>1</v>
      </c>
      <c r="AK6394" t="b">
        <v>0</v>
      </c>
      <c r="AL6394" t="b">
        <v>1</v>
      </c>
      <c r="AM6394" t="b">
        <v>0</v>
      </c>
      <c r="AN6394">
        <v>15.6</v>
      </c>
      <c r="AO6394">
        <f t="shared" si="99"/>
        <v>20</v>
      </c>
      <c r="AP6394" t="b">
        <v>0</v>
      </c>
    </row>
    <row r="6395" spans="1:42" x14ac:dyDescent="0.25">
      <c r="A6395" t="s">
        <v>9239</v>
      </c>
      <c r="B6395">
        <v>1</v>
      </c>
      <c r="C6395" t="s">
        <v>40</v>
      </c>
      <c r="D6395" t="s">
        <v>41</v>
      </c>
      <c r="E6395" t="s">
        <v>5356</v>
      </c>
      <c r="F6395">
        <v>95336</v>
      </c>
      <c r="G6395" t="s">
        <v>5357</v>
      </c>
      <c r="H6395">
        <v>37.830266999999999</v>
      </c>
      <c r="I6395">
        <v>-121.201018</v>
      </c>
      <c r="J6395">
        <v>0</v>
      </c>
      <c r="K6395">
        <v>0</v>
      </c>
      <c r="L6395">
        <v>0</v>
      </c>
      <c r="M6395">
        <v>1</v>
      </c>
      <c r="N6395" t="str">
        <f>VLOOKUP(O6395:O13426,'VLOOKUP Ranges'!$A$9:$B$12,2,TRUE)</f>
        <v>1-9</v>
      </c>
      <c r="O6395">
        <v>2</v>
      </c>
      <c r="P6395">
        <v>1</v>
      </c>
      <c r="Q6395" t="s">
        <v>44</v>
      </c>
      <c r="R6395" t="s">
        <v>66</v>
      </c>
      <c r="S6395" t="s">
        <v>66</v>
      </c>
      <c r="T6395" t="s">
        <v>66</v>
      </c>
      <c r="U6395" t="s">
        <v>66</v>
      </c>
      <c r="V6395" t="s">
        <v>66</v>
      </c>
      <c r="W6395" t="s">
        <v>66</v>
      </c>
      <c r="X6395">
        <v>0</v>
      </c>
      <c r="Y6395" t="str">
        <f>VLOOKUP(Z6395:Z13426,'VLOOKUP Ranges'!$A$2:$B$5,2,TRUE)</f>
        <v>18-35</v>
      </c>
      <c r="Z6395">
        <v>20.5</v>
      </c>
      <c r="AA6395">
        <v>38.25</v>
      </c>
      <c r="AB6395" t="s">
        <v>44</v>
      </c>
      <c r="AC6395">
        <v>0</v>
      </c>
      <c r="AD6395">
        <v>47</v>
      </c>
      <c r="AE6395">
        <v>4486</v>
      </c>
      <c r="AG6395" t="b">
        <v>1</v>
      </c>
      <c r="AH6395" t="b">
        <v>0</v>
      </c>
      <c r="AI6395" t="b">
        <v>0</v>
      </c>
      <c r="AJ6395" t="b">
        <v>1</v>
      </c>
      <c r="AK6395" t="b">
        <v>0</v>
      </c>
      <c r="AL6395" t="b">
        <v>0</v>
      </c>
      <c r="AM6395" t="b">
        <v>0</v>
      </c>
      <c r="AN6395">
        <v>19.125</v>
      </c>
      <c r="AO6395">
        <f t="shared" si="99"/>
        <v>21</v>
      </c>
      <c r="AP6395" t="b">
        <v>0</v>
      </c>
    </row>
    <row r="6396" spans="1:42" x14ac:dyDescent="0.25">
      <c r="A6396" t="s">
        <v>9240</v>
      </c>
      <c r="B6396">
        <v>1</v>
      </c>
      <c r="C6396" t="s">
        <v>40</v>
      </c>
      <c r="D6396" t="s">
        <v>41</v>
      </c>
      <c r="E6396" t="s">
        <v>5356</v>
      </c>
      <c r="F6396">
        <v>95337</v>
      </c>
      <c r="G6396" t="s">
        <v>5359</v>
      </c>
      <c r="H6396">
        <v>37.750821999999999</v>
      </c>
      <c r="I6396">
        <v>-121.238423</v>
      </c>
      <c r="J6396">
        <v>0</v>
      </c>
      <c r="K6396">
        <v>0</v>
      </c>
      <c r="L6396">
        <v>0</v>
      </c>
      <c r="M6396">
        <v>0</v>
      </c>
      <c r="N6396" t="str">
        <f>VLOOKUP(O6396:O13427,'VLOOKUP Ranges'!$A$9:$B$12,2,TRUE)</f>
        <v>29-55</v>
      </c>
      <c r="O6396">
        <v>36</v>
      </c>
      <c r="P6396">
        <v>1</v>
      </c>
      <c r="Q6396" t="s">
        <v>45</v>
      </c>
      <c r="R6396" t="s">
        <v>45</v>
      </c>
      <c r="S6396" t="s">
        <v>44</v>
      </c>
      <c r="T6396" t="s">
        <v>45</v>
      </c>
      <c r="U6396" t="s">
        <v>45</v>
      </c>
      <c r="V6396" t="s">
        <v>45</v>
      </c>
      <c r="W6396" t="s">
        <v>45</v>
      </c>
      <c r="X6396">
        <v>1</v>
      </c>
      <c r="Y6396" t="str">
        <f>VLOOKUP(Z6396:Z13427,'VLOOKUP Ranges'!$A$2:$B$5,2,TRUE)</f>
        <v>70-89</v>
      </c>
      <c r="Z6396">
        <v>89.65</v>
      </c>
      <c r="AA6396">
        <v>3348.1</v>
      </c>
      <c r="AB6396" t="s">
        <v>44</v>
      </c>
      <c r="AC6396">
        <v>0</v>
      </c>
      <c r="AD6396">
        <v>68</v>
      </c>
      <c r="AE6396">
        <v>4844</v>
      </c>
      <c r="AG6396" t="b">
        <v>1</v>
      </c>
      <c r="AH6396" t="b">
        <v>0</v>
      </c>
      <c r="AI6396" t="b">
        <v>0</v>
      </c>
      <c r="AJ6396" t="b">
        <v>0</v>
      </c>
      <c r="AK6396" t="b">
        <v>1</v>
      </c>
      <c r="AL6396" t="b">
        <v>0</v>
      </c>
      <c r="AM6396" t="b">
        <v>0</v>
      </c>
      <c r="AN6396">
        <v>93.002777777777695</v>
      </c>
      <c r="AO6396">
        <f t="shared" si="99"/>
        <v>90</v>
      </c>
      <c r="AP6396" t="b">
        <v>1</v>
      </c>
    </row>
    <row r="6397" spans="1:42" x14ac:dyDescent="0.25">
      <c r="A6397" t="s">
        <v>9241</v>
      </c>
      <c r="B6397">
        <v>1</v>
      </c>
      <c r="C6397" t="s">
        <v>40</v>
      </c>
      <c r="D6397" t="s">
        <v>41</v>
      </c>
      <c r="E6397" t="s">
        <v>920</v>
      </c>
      <c r="F6397">
        <v>95338</v>
      </c>
      <c r="G6397" t="s">
        <v>921</v>
      </c>
      <c r="H6397">
        <v>37.526791000000003</v>
      </c>
      <c r="I6397">
        <v>-119.99437</v>
      </c>
      <c r="J6397">
        <v>1</v>
      </c>
      <c r="K6397">
        <v>0</v>
      </c>
      <c r="L6397">
        <v>0</v>
      </c>
      <c r="M6397">
        <v>0</v>
      </c>
      <c r="N6397" t="str">
        <f>VLOOKUP(O6397:O13428,'VLOOKUP Ranges'!$A$9:$B$12,2,TRUE)</f>
        <v>1-9</v>
      </c>
      <c r="O6397">
        <v>7</v>
      </c>
      <c r="P6397">
        <v>1</v>
      </c>
      <c r="Q6397" t="s">
        <v>44</v>
      </c>
      <c r="R6397" t="s">
        <v>45</v>
      </c>
      <c r="S6397" t="s">
        <v>44</v>
      </c>
      <c r="T6397" t="s">
        <v>44</v>
      </c>
      <c r="U6397" t="s">
        <v>44</v>
      </c>
      <c r="V6397" t="s">
        <v>44</v>
      </c>
      <c r="W6397" t="s">
        <v>44</v>
      </c>
      <c r="X6397">
        <v>0</v>
      </c>
      <c r="Y6397" t="str">
        <f>VLOOKUP(Z6397:Z13428,'VLOOKUP Ranges'!$A$2:$B$5,2,TRUE)</f>
        <v>70-89</v>
      </c>
      <c r="Z6397">
        <v>74.349999999999994</v>
      </c>
      <c r="AA6397">
        <v>533.6</v>
      </c>
      <c r="AB6397" t="s">
        <v>44</v>
      </c>
      <c r="AC6397">
        <v>0</v>
      </c>
      <c r="AD6397">
        <v>51</v>
      </c>
      <c r="AE6397">
        <v>2463</v>
      </c>
      <c r="AG6397" t="b">
        <v>0</v>
      </c>
      <c r="AH6397" t="b">
        <v>0</v>
      </c>
      <c r="AI6397" t="b">
        <v>1</v>
      </c>
      <c r="AJ6397" t="b">
        <v>0</v>
      </c>
      <c r="AK6397" t="b">
        <v>0</v>
      </c>
      <c r="AL6397" t="b">
        <v>0</v>
      </c>
      <c r="AM6397" t="b">
        <v>1</v>
      </c>
      <c r="AN6397">
        <v>76.228571428571399</v>
      </c>
      <c r="AO6397">
        <f t="shared" si="99"/>
        <v>75</v>
      </c>
      <c r="AP6397" t="b">
        <v>1</v>
      </c>
    </row>
    <row r="6398" spans="1:42" x14ac:dyDescent="0.25">
      <c r="A6398" t="s">
        <v>9242</v>
      </c>
      <c r="B6398">
        <v>1</v>
      </c>
      <c r="C6398" t="s">
        <v>40</v>
      </c>
      <c r="D6398" t="s">
        <v>41</v>
      </c>
      <c r="E6398" t="s">
        <v>1952</v>
      </c>
      <c r="F6398">
        <v>95340</v>
      </c>
      <c r="G6398" t="s">
        <v>5361</v>
      </c>
      <c r="H6398">
        <v>37.255637</v>
      </c>
      <c r="I6398">
        <v>-120.493537</v>
      </c>
      <c r="J6398">
        <v>0</v>
      </c>
      <c r="K6398">
        <v>1</v>
      </c>
      <c r="L6398">
        <v>1</v>
      </c>
      <c r="M6398">
        <v>0</v>
      </c>
      <c r="N6398" t="str">
        <f>VLOOKUP(O6398:O13429,'VLOOKUP Ranges'!$A$9:$B$12,2,TRUE)</f>
        <v>55-77</v>
      </c>
      <c r="O6398">
        <v>60</v>
      </c>
      <c r="P6398">
        <v>0</v>
      </c>
      <c r="Q6398" t="s">
        <v>62</v>
      </c>
      <c r="R6398" t="s">
        <v>44</v>
      </c>
      <c r="S6398" t="s">
        <v>45</v>
      </c>
      <c r="T6398" t="s">
        <v>44</v>
      </c>
      <c r="U6398" t="s">
        <v>44</v>
      </c>
      <c r="V6398" t="s">
        <v>45</v>
      </c>
      <c r="W6398" t="s">
        <v>45</v>
      </c>
      <c r="X6398">
        <v>1</v>
      </c>
      <c r="Y6398" t="str">
        <f>VLOOKUP(Z6398:Z13429,'VLOOKUP Ranges'!$A$2:$B$5,2,TRUE)</f>
        <v>35-70</v>
      </c>
      <c r="Z6398">
        <v>49.45</v>
      </c>
      <c r="AA6398">
        <v>2907.55</v>
      </c>
      <c r="AB6398" t="s">
        <v>44</v>
      </c>
      <c r="AC6398">
        <v>0</v>
      </c>
      <c r="AD6398">
        <v>61</v>
      </c>
      <c r="AE6398">
        <v>4277</v>
      </c>
      <c r="AG6398" t="b">
        <v>0</v>
      </c>
      <c r="AH6398" t="b">
        <v>1</v>
      </c>
      <c r="AI6398" t="b">
        <v>0</v>
      </c>
      <c r="AJ6398" t="b">
        <v>0</v>
      </c>
      <c r="AK6398" t="b">
        <v>1</v>
      </c>
      <c r="AL6398" t="b">
        <v>0</v>
      </c>
      <c r="AM6398" t="b">
        <v>0</v>
      </c>
      <c r="AN6398">
        <v>48.459166666666597</v>
      </c>
      <c r="AO6398">
        <f t="shared" si="99"/>
        <v>50</v>
      </c>
      <c r="AP6398" t="b">
        <v>0</v>
      </c>
    </row>
    <row r="6399" spans="1:42" x14ac:dyDescent="0.25">
      <c r="A6399" t="s">
        <v>9243</v>
      </c>
      <c r="B6399">
        <v>1</v>
      </c>
      <c r="C6399" t="s">
        <v>40</v>
      </c>
      <c r="D6399" t="s">
        <v>41</v>
      </c>
      <c r="E6399" t="s">
        <v>5363</v>
      </c>
      <c r="F6399">
        <v>95345</v>
      </c>
      <c r="G6399" t="s">
        <v>5364</v>
      </c>
      <c r="H6399">
        <v>37.581496000000001</v>
      </c>
      <c r="I6399">
        <v>-119.972762</v>
      </c>
      <c r="J6399">
        <v>0</v>
      </c>
      <c r="K6399">
        <v>0</v>
      </c>
      <c r="L6399">
        <v>1</v>
      </c>
      <c r="M6399">
        <v>0</v>
      </c>
      <c r="N6399" t="str">
        <f>VLOOKUP(O6399:O13430,'VLOOKUP Ranges'!$A$9:$B$12,2,TRUE)</f>
        <v>9-29</v>
      </c>
      <c r="O6399">
        <v>19</v>
      </c>
      <c r="P6399">
        <v>1</v>
      </c>
      <c r="Q6399" t="s">
        <v>45</v>
      </c>
      <c r="R6399" t="s">
        <v>44</v>
      </c>
      <c r="S6399" t="s">
        <v>45</v>
      </c>
      <c r="T6399" t="s">
        <v>44</v>
      </c>
      <c r="U6399" t="s">
        <v>44</v>
      </c>
      <c r="V6399" t="s">
        <v>44</v>
      </c>
      <c r="W6399" t="s">
        <v>45</v>
      </c>
      <c r="X6399">
        <v>1</v>
      </c>
      <c r="Y6399" t="str">
        <f>VLOOKUP(Z6399:Z13430,'VLOOKUP Ranges'!$A$2:$B$5,2,TRUE)</f>
        <v>70-89</v>
      </c>
      <c r="Z6399">
        <v>89.1</v>
      </c>
      <c r="AA6399">
        <v>1620.8</v>
      </c>
      <c r="AB6399" t="s">
        <v>44</v>
      </c>
      <c r="AC6399">
        <v>0</v>
      </c>
      <c r="AD6399">
        <v>66</v>
      </c>
      <c r="AE6399">
        <v>3624</v>
      </c>
      <c r="AG6399" t="b">
        <v>0</v>
      </c>
      <c r="AH6399" t="b">
        <v>0</v>
      </c>
      <c r="AI6399" t="b">
        <v>1</v>
      </c>
      <c r="AJ6399" t="b">
        <v>0</v>
      </c>
      <c r="AK6399" t="b">
        <v>0</v>
      </c>
      <c r="AL6399" t="b">
        <v>1</v>
      </c>
      <c r="AM6399" t="b">
        <v>0</v>
      </c>
      <c r="AN6399">
        <v>85.3052631578947</v>
      </c>
      <c r="AO6399">
        <f t="shared" si="99"/>
        <v>90</v>
      </c>
      <c r="AP6399" t="b">
        <v>0</v>
      </c>
    </row>
    <row r="6400" spans="1:42" x14ac:dyDescent="0.25">
      <c r="A6400" t="s">
        <v>9244</v>
      </c>
      <c r="B6400">
        <v>1</v>
      </c>
      <c r="C6400" t="s">
        <v>40</v>
      </c>
      <c r="D6400" t="s">
        <v>41</v>
      </c>
      <c r="E6400" t="s">
        <v>923</v>
      </c>
      <c r="F6400">
        <v>95346</v>
      </c>
      <c r="G6400" t="s">
        <v>924</v>
      </c>
      <c r="H6400">
        <v>38.121600999999998</v>
      </c>
      <c r="I6400">
        <v>-120.133915</v>
      </c>
      <c r="J6400">
        <v>1</v>
      </c>
      <c r="K6400">
        <v>1</v>
      </c>
      <c r="L6400">
        <v>1</v>
      </c>
      <c r="M6400">
        <v>0</v>
      </c>
      <c r="N6400" t="str">
        <f>VLOOKUP(O6400:O13431,'VLOOKUP Ranges'!$A$9:$B$12,2,TRUE)</f>
        <v>29-55</v>
      </c>
      <c r="O6400">
        <v>45</v>
      </c>
      <c r="P6400">
        <v>1</v>
      </c>
      <c r="Q6400" t="s">
        <v>45</v>
      </c>
      <c r="R6400" t="s">
        <v>45</v>
      </c>
      <c r="S6400" t="s">
        <v>44</v>
      </c>
      <c r="T6400" t="s">
        <v>45</v>
      </c>
      <c r="U6400" t="s">
        <v>45</v>
      </c>
      <c r="V6400" t="s">
        <v>44</v>
      </c>
      <c r="W6400" t="s">
        <v>45</v>
      </c>
      <c r="X6400">
        <v>0</v>
      </c>
      <c r="Y6400" t="str">
        <f>VLOOKUP(Z6400:Z13431,'VLOOKUP Ranges'!$A$2:$B$5,2,TRUE)</f>
        <v>70-89</v>
      </c>
      <c r="Z6400">
        <v>75.150000000000006</v>
      </c>
      <c r="AA6400">
        <v>3480.35</v>
      </c>
      <c r="AB6400" t="s">
        <v>44</v>
      </c>
      <c r="AC6400">
        <v>0</v>
      </c>
      <c r="AD6400">
        <v>52</v>
      </c>
      <c r="AE6400">
        <v>5837</v>
      </c>
      <c r="AG6400" t="b">
        <v>0</v>
      </c>
      <c r="AH6400" t="b">
        <v>1</v>
      </c>
      <c r="AI6400" t="b">
        <v>0</v>
      </c>
      <c r="AJ6400" t="b">
        <v>0</v>
      </c>
      <c r="AK6400" t="b">
        <v>1</v>
      </c>
      <c r="AL6400" t="b">
        <v>0</v>
      </c>
      <c r="AM6400" t="b">
        <v>0</v>
      </c>
      <c r="AN6400">
        <v>77.341111111111104</v>
      </c>
      <c r="AO6400">
        <f t="shared" si="99"/>
        <v>76</v>
      </c>
      <c r="AP6400" t="b">
        <v>1</v>
      </c>
    </row>
    <row r="6401" spans="1:42" x14ac:dyDescent="0.25">
      <c r="A6401" t="s">
        <v>9245</v>
      </c>
      <c r="B6401">
        <v>1</v>
      </c>
      <c r="C6401" t="s">
        <v>40</v>
      </c>
      <c r="D6401" t="s">
        <v>41</v>
      </c>
      <c r="E6401" t="s">
        <v>1952</v>
      </c>
      <c r="F6401">
        <v>95348</v>
      </c>
      <c r="G6401" t="s">
        <v>1953</v>
      </c>
      <c r="H6401">
        <v>37.401220000000002</v>
      </c>
      <c r="I6401">
        <v>-120.514191</v>
      </c>
      <c r="J6401">
        <v>1</v>
      </c>
      <c r="K6401">
        <v>1</v>
      </c>
      <c r="L6401">
        <v>0</v>
      </c>
      <c r="M6401">
        <v>0</v>
      </c>
      <c r="N6401" t="str">
        <f>VLOOKUP(O6401:O13432,'VLOOKUP Ranges'!$A$9:$B$12,2,TRUE)</f>
        <v>1-9</v>
      </c>
      <c r="O6401">
        <v>4</v>
      </c>
      <c r="P6401">
        <v>1</v>
      </c>
      <c r="Q6401" t="s">
        <v>44</v>
      </c>
      <c r="R6401" t="s">
        <v>44</v>
      </c>
      <c r="S6401" t="s">
        <v>44</v>
      </c>
      <c r="T6401" t="s">
        <v>44</v>
      </c>
      <c r="U6401" t="s">
        <v>44</v>
      </c>
      <c r="V6401" t="s">
        <v>44</v>
      </c>
      <c r="W6401" t="s">
        <v>44</v>
      </c>
      <c r="X6401">
        <v>1</v>
      </c>
      <c r="Y6401" t="str">
        <f>VLOOKUP(Z6401:Z13432,'VLOOKUP Ranges'!$A$2:$B$5,2,TRUE)</f>
        <v>70-89</v>
      </c>
      <c r="Z6401">
        <v>70.650000000000006</v>
      </c>
      <c r="AA6401">
        <v>293.85000000000002</v>
      </c>
      <c r="AB6401" t="s">
        <v>44</v>
      </c>
      <c r="AC6401">
        <v>0</v>
      </c>
      <c r="AD6401">
        <v>34</v>
      </c>
      <c r="AE6401">
        <v>4510</v>
      </c>
      <c r="AG6401" t="b">
        <v>0</v>
      </c>
      <c r="AH6401" t="b">
        <v>0</v>
      </c>
      <c r="AI6401" t="b">
        <v>1</v>
      </c>
      <c r="AJ6401" t="b">
        <v>0</v>
      </c>
      <c r="AK6401" t="b">
        <v>0</v>
      </c>
      <c r="AL6401" t="b">
        <v>1</v>
      </c>
      <c r="AM6401" t="b">
        <v>0</v>
      </c>
      <c r="AN6401">
        <v>73.462500000000006</v>
      </c>
      <c r="AO6401">
        <f t="shared" si="99"/>
        <v>71</v>
      </c>
      <c r="AP6401" t="b">
        <v>0</v>
      </c>
    </row>
    <row r="6402" spans="1:42" x14ac:dyDescent="0.25">
      <c r="A6402" t="s">
        <v>9246</v>
      </c>
      <c r="B6402">
        <v>1</v>
      </c>
      <c r="C6402" t="s">
        <v>40</v>
      </c>
      <c r="D6402" t="s">
        <v>41</v>
      </c>
      <c r="E6402" t="s">
        <v>926</v>
      </c>
      <c r="F6402">
        <v>95351</v>
      </c>
      <c r="G6402" t="s">
        <v>929</v>
      </c>
      <c r="H6402">
        <v>37.621457999999997</v>
      </c>
      <c r="I6402">
        <v>-121.01229499999999</v>
      </c>
      <c r="J6402">
        <v>1</v>
      </c>
      <c r="K6402">
        <v>0</v>
      </c>
      <c r="L6402">
        <v>1</v>
      </c>
      <c r="M6402">
        <v>1</v>
      </c>
      <c r="N6402" t="str">
        <f>VLOOKUP(O6402:O13433,'VLOOKUP Ranges'!$A$9:$B$12,2,TRUE)</f>
        <v>29-55</v>
      </c>
      <c r="O6402">
        <v>47</v>
      </c>
      <c r="P6402">
        <v>1</v>
      </c>
      <c r="Q6402" t="s">
        <v>44</v>
      </c>
      <c r="R6402" t="s">
        <v>45</v>
      </c>
      <c r="S6402" t="s">
        <v>44</v>
      </c>
      <c r="T6402" t="s">
        <v>45</v>
      </c>
      <c r="U6402" t="s">
        <v>44</v>
      </c>
      <c r="V6402" t="s">
        <v>44</v>
      </c>
      <c r="W6402" t="s">
        <v>45</v>
      </c>
      <c r="X6402">
        <v>0</v>
      </c>
      <c r="Y6402" t="str">
        <f>VLOOKUP(Z6402:Z13433,'VLOOKUP Ranges'!$A$2:$B$5,2,TRUE)</f>
        <v>89-118</v>
      </c>
      <c r="Z6402">
        <v>90.05</v>
      </c>
      <c r="AA6402">
        <v>4137.2</v>
      </c>
      <c r="AB6402" t="s">
        <v>44</v>
      </c>
      <c r="AC6402">
        <v>0</v>
      </c>
      <c r="AD6402">
        <v>78</v>
      </c>
      <c r="AE6402">
        <v>3291</v>
      </c>
      <c r="AG6402" t="b">
        <v>0</v>
      </c>
      <c r="AH6402" t="b">
        <v>0</v>
      </c>
      <c r="AI6402" t="b">
        <v>1</v>
      </c>
      <c r="AJ6402" t="b">
        <v>0</v>
      </c>
      <c r="AK6402" t="b">
        <v>0</v>
      </c>
      <c r="AL6402" t="b">
        <v>1</v>
      </c>
      <c r="AM6402" t="b">
        <v>0</v>
      </c>
      <c r="AN6402">
        <v>88.025531914893605</v>
      </c>
      <c r="AO6402">
        <f t="shared" si="99"/>
        <v>91</v>
      </c>
      <c r="AP6402" t="b">
        <v>1</v>
      </c>
    </row>
    <row r="6403" spans="1:42" x14ac:dyDescent="0.25">
      <c r="A6403" t="s">
        <v>9247</v>
      </c>
      <c r="B6403">
        <v>1</v>
      </c>
      <c r="C6403" t="s">
        <v>40</v>
      </c>
      <c r="D6403" t="s">
        <v>41</v>
      </c>
      <c r="E6403" t="s">
        <v>926</v>
      </c>
      <c r="F6403">
        <v>95356</v>
      </c>
      <c r="G6403" t="s">
        <v>931</v>
      </c>
      <c r="H6403">
        <v>37.716186</v>
      </c>
      <c r="I6403">
        <v>-121.025836</v>
      </c>
      <c r="J6403">
        <v>0</v>
      </c>
      <c r="K6403">
        <v>0</v>
      </c>
      <c r="L6403">
        <v>0</v>
      </c>
      <c r="M6403">
        <v>0</v>
      </c>
      <c r="N6403" t="str">
        <f>VLOOKUP(O6403:O13434,'VLOOKUP Ranges'!$A$9:$B$12,2,TRUE)</f>
        <v>1-9</v>
      </c>
      <c r="O6403">
        <v>1</v>
      </c>
      <c r="P6403">
        <v>1</v>
      </c>
      <c r="Q6403" t="s">
        <v>44</v>
      </c>
      <c r="R6403" t="s">
        <v>66</v>
      </c>
      <c r="S6403" t="s">
        <v>66</v>
      </c>
      <c r="T6403" t="s">
        <v>66</v>
      </c>
      <c r="U6403" t="s">
        <v>66</v>
      </c>
      <c r="V6403" t="s">
        <v>66</v>
      </c>
      <c r="W6403" t="s">
        <v>66</v>
      </c>
      <c r="X6403">
        <v>0</v>
      </c>
      <c r="Y6403" t="str">
        <f>VLOOKUP(Z6403:Z13434,'VLOOKUP Ranges'!$A$2:$B$5,2,TRUE)</f>
        <v>18-35</v>
      </c>
      <c r="Z6403">
        <v>19.399999999999999</v>
      </c>
      <c r="AA6403">
        <v>19.399999999999999</v>
      </c>
      <c r="AB6403" t="s">
        <v>44</v>
      </c>
      <c r="AC6403">
        <v>0</v>
      </c>
      <c r="AD6403">
        <v>21</v>
      </c>
      <c r="AE6403">
        <v>5566</v>
      </c>
      <c r="AG6403" t="b">
        <v>0</v>
      </c>
      <c r="AH6403" t="b">
        <v>0</v>
      </c>
      <c r="AI6403" t="b">
        <v>0</v>
      </c>
      <c r="AJ6403" t="b">
        <v>1</v>
      </c>
      <c r="AK6403" t="b">
        <v>1</v>
      </c>
      <c r="AL6403" t="b">
        <v>0</v>
      </c>
      <c r="AM6403" t="b">
        <v>0</v>
      </c>
      <c r="AN6403">
        <v>19.399999999999999</v>
      </c>
      <c r="AO6403">
        <f t="shared" ref="AO6403:AO6466" si="100">ROUNDUP(Z6403, 0)</f>
        <v>20</v>
      </c>
      <c r="AP6403" t="b">
        <v>0</v>
      </c>
    </row>
    <row r="6404" spans="1:42" x14ac:dyDescent="0.25">
      <c r="A6404" t="s">
        <v>9248</v>
      </c>
      <c r="B6404">
        <v>1</v>
      </c>
      <c r="C6404" t="s">
        <v>40</v>
      </c>
      <c r="D6404" t="s">
        <v>41</v>
      </c>
      <c r="E6404" t="s">
        <v>926</v>
      </c>
      <c r="F6404">
        <v>95357</v>
      </c>
      <c r="G6404" t="s">
        <v>933</v>
      </c>
      <c r="H6404">
        <v>37.670526000000002</v>
      </c>
      <c r="I6404">
        <v>-120.877572</v>
      </c>
      <c r="J6404">
        <v>0</v>
      </c>
      <c r="K6404">
        <v>1</v>
      </c>
      <c r="L6404">
        <v>1</v>
      </c>
      <c r="M6404">
        <v>1</v>
      </c>
      <c r="N6404" t="str">
        <f>VLOOKUP(O6404:O13435,'VLOOKUP Ranges'!$A$9:$B$12,2,TRUE)</f>
        <v>55-77</v>
      </c>
      <c r="O6404">
        <v>59</v>
      </c>
      <c r="P6404">
        <v>1</v>
      </c>
      <c r="Q6404" t="s">
        <v>45</v>
      </c>
      <c r="R6404" t="s">
        <v>44</v>
      </c>
      <c r="S6404" t="s">
        <v>44</v>
      </c>
      <c r="T6404" t="s">
        <v>45</v>
      </c>
      <c r="U6404" t="s">
        <v>44</v>
      </c>
      <c r="V6404" t="s">
        <v>44</v>
      </c>
      <c r="W6404" t="s">
        <v>45</v>
      </c>
      <c r="X6404">
        <v>1</v>
      </c>
      <c r="Y6404" t="str">
        <f>VLOOKUP(Z6404:Z13435,'VLOOKUP Ranges'!$A$2:$B$5,2,TRUE)</f>
        <v>70-89</v>
      </c>
      <c r="Z6404">
        <v>88.75</v>
      </c>
      <c r="AA6404">
        <v>5348.65</v>
      </c>
      <c r="AB6404" t="s">
        <v>44</v>
      </c>
      <c r="AC6404">
        <v>0</v>
      </c>
      <c r="AD6404">
        <v>21</v>
      </c>
      <c r="AE6404">
        <v>6492</v>
      </c>
      <c r="AG6404" t="b">
        <v>0</v>
      </c>
      <c r="AH6404" t="b">
        <v>0</v>
      </c>
      <c r="AI6404" t="b">
        <v>1</v>
      </c>
      <c r="AJ6404" t="b">
        <v>0</v>
      </c>
      <c r="AK6404" t="b">
        <v>1</v>
      </c>
      <c r="AL6404" t="b">
        <v>0</v>
      </c>
      <c r="AM6404" t="b">
        <v>0</v>
      </c>
      <c r="AN6404">
        <v>90.655084745762693</v>
      </c>
      <c r="AO6404">
        <f t="shared" si="100"/>
        <v>89</v>
      </c>
      <c r="AP6404" t="b">
        <v>0</v>
      </c>
    </row>
    <row r="6405" spans="1:42" x14ac:dyDescent="0.25">
      <c r="A6405" t="s">
        <v>9249</v>
      </c>
      <c r="B6405">
        <v>1</v>
      </c>
      <c r="C6405" t="s">
        <v>40</v>
      </c>
      <c r="D6405" t="s">
        <v>41</v>
      </c>
      <c r="E6405" t="s">
        <v>1956</v>
      </c>
      <c r="F6405">
        <v>95360</v>
      </c>
      <c r="G6405" t="s">
        <v>1957</v>
      </c>
      <c r="H6405">
        <v>37.343845999999999</v>
      </c>
      <c r="I6405">
        <v>-121.03939099999999</v>
      </c>
      <c r="J6405">
        <v>1</v>
      </c>
      <c r="K6405">
        <v>1</v>
      </c>
      <c r="L6405">
        <v>0</v>
      </c>
      <c r="M6405">
        <v>0</v>
      </c>
      <c r="N6405" t="str">
        <f>VLOOKUP(O6405:O13436,'VLOOKUP Ranges'!$A$9:$B$12,2,TRUE)</f>
        <v>29-55</v>
      </c>
      <c r="O6405">
        <v>35</v>
      </c>
      <c r="P6405">
        <v>1</v>
      </c>
      <c r="Q6405" t="s">
        <v>45</v>
      </c>
      <c r="R6405" t="s">
        <v>45</v>
      </c>
      <c r="S6405" t="s">
        <v>44</v>
      </c>
      <c r="T6405" t="s">
        <v>44</v>
      </c>
      <c r="U6405" t="s">
        <v>44</v>
      </c>
      <c r="V6405" t="s">
        <v>44</v>
      </c>
      <c r="W6405" t="s">
        <v>45</v>
      </c>
      <c r="X6405">
        <v>0</v>
      </c>
      <c r="Y6405" t="str">
        <f>VLOOKUP(Z6405:Z13436,'VLOOKUP Ranges'!$A$2:$B$5,2,TRUE)</f>
        <v>89-118</v>
      </c>
      <c r="Z6405">
        <v>91</v>
      </c>
      <c r="AA6405">
        <v>3180.5</v>
      </c>
      <c r="AB6405" t="s">
        <v>44</v>
      </c>
      <c r="AC6405">
        <v>0</v>
      </c>
      <c r="AD6405">
        <v>35</v>
      </c>
      <c r="AE6405">
        <v>5527</v>
      </c>
      <c r="AG6405" t="b">
        <v>0</v>
      </c>
      <c r="AH6405" t="b">
        <v>0</v>
      </c>
      <c r="AI6405" t="b">
        <v>1</v>
      </c>
      <c r="AJ6405" t="b">
        <v>0</v>
      </c>
      <c r="AK6405" t="b">
        <v>1</v>
      </c>
      <c r="AL6405" t="b">
        <v>0</v>
      </c>
      <c r="AM6405" t="b">
        <v>0</v>
      </c>
      <c r="AN6405">
        <v>90.871428571428496</v>
      </c>
      <c r="AO6405">
        <f t="shared" si="100"/>
        <v>91</v>
      </c>
      <c r="AP6405" t="b">
        <v>1</v>
      </c>
    </row>
    <row r="6406" spans="1:42" x14ac:dyDescent="0.25">
      <c r="A6406" t="s">
        <v>9250</v>
      </c>
      <c r="B6406">
        <v>1</v>
      </c>
      <c r="C6406" t="s">
        <v>40</v>
      </c>
      <c r="D6406" t="s">
        <v>41</v>
      </c>
      <c r="E6406" t="s">
        <v>1959</v>
      </c>
      <c r="F6406">
        <v>95363</v>
      </c>
      <c r="G6406" t="s">
        <v>1960</v>
      </c>
      <c r="H6406">
        <v>37.410235999999998</v>
      </c>
      <c r="I6406">
        <v>-121.32033699999999</v>
      </c>
      <c r="J6406">
        <v>1</v>
      </c>
      <c r="K6406">
        <v>0</v>
      </c>
      <c r="L6406">
        <v>1</v>
      </c>
      <c r="M6406">
        <v>1</v>
      </c>
      <c r="N6406" t="str">
        <f>VLOOKUP(O6406:O13437,'VLOOKUP Ranges'!$A$9:$B$12,2,TRUE)</f>
        <v>29-55</v>
      </c>
      <c r="O6406">
        <v>32</v>
      </c>
      <c r="P6406">
        <v>1</v>
      </c>
      <c r="Q6406" t="s">
        <v>44</v>
      </c>
      <c r="R6406" t="s">
        <v>45</v>
      </c>
      <c r="S6406" t="s">
        <v>45</v>
      </c>
      <c r="T6406" t="s">
        <v>44</v>
      </c>
      <c r="U6406" t="s">
        <v>44</v>
      </c>
      <c r="V6406" t="s">
        <v>44</v>
      </c>
      <c r="W6406" t="s">
        <v>45</v>
      </c>
      <c r="X6406">
        <v>1</v>
      </c>
      <c r="Y6406" t="str">
        <f>VLOOKUP(Z6406:Z13437,'VLOOKUP Ranges'!$A$2:$B$5,2,TRUE)</f>
        <v>89-118</v>
      </c>
      <c r="Z6406">
        <v>90.8</v>
      </c>
      <c r="AA6406">
        <v>3023.85</v>
      </c>
      <c r="AB6406" t="s">
        <v>44</v>
      </c>
      <c r="AC6406">
        <v>0</v>
      </c>
      <c r="AD6406">
        <v>80</v>
      </c>
      <c r="AE6406">
        <v>2722</v>
      </c>
      <c r="AG6406" t="b">
        <v>1</v>
      </c>
      <c r="AH6406" t="b">
        <v>0</v>
      </c>
      <c r="AI6406" t="b">
        <v>1</v>
      </c>
      <c r="AJ6406" t="b">
        <v>0</v>
      </c>
      <c r="AK6406" t="b">
        <v>0</v>
      </c>
      <c r="AL6406" t="b">
        <v>1</v>
      </c>
      <c r="AM6406" t="b">
        <v>0</v>
      </c>
      <c r="AN6406">
        <v>94.495312499999997</v>
      </c>
      <c r="AO6406">
        <f t="shared" si="100"/>
        <v>91</v>
      </c>
      <c r="AP6406" t="b">
        <v>1</v>
      </c>
    </row>
    <row r="6407" spans="1:42" x14ac:dyDescent="0.25">
      <c r="A6407" t="s">
        <v>9251</v>
      </c>
      <c r="B6407">
        <v>1</v>
      </c>
      <c r="C6407" t="s">
        <v>40</v>
      </c>
      <c r="D6407" t="s">
        <v>41</v>
      </c>
      <c r="E6407" t="s">
        <v>5374</v>
      </c>
      <c r="F6407">
        <v>95366</v>
      </c>
      <c r="G6407" t="s">
        <v>5375</v>
      </c>
      <c r="H6407">
        <v>37.750777999999997</v>
      </c>
      <c r="I6407">
        <v>-121.13238</v>
      </c>
      <c r="J6407">
        <v>0</v>
      </c>
      <c r="K6407">
        <v>1</v>
      </c>
      <c r="L6407">
        <v>1</v>
      </c>
      <c r="M6407">
        <v>0</v>
      </c>
      <c r="N6407" t="str">
        <f>VLOOKUP(O6407:O13438,'VLOOKUP Ranges'!$A$9:$B$12,2,TRUE)</f>
        <v>29-55</v>
      </c>
      <c r="O6407">
        <v>54</v>
      </c>
      <c r="P6407">
        <v>1</v>
      </c>
      <c r="Q6407" t="s">
        <v>44</v>
      </c>
      <c r="R6407" t="s">
        <v>66</v>
      </c>
      <c r="S6407" t="s">
        <v>66</v>
      </c>
      <c r="T6407" t="s">
        <v>66</v>
      </c>
      <c r="U6407" t="s">
        <v>66</v>
      </c>
      <c r="V6407" t="s">
        <v>66</v>
      </c>
      <c r="W6407" t="s">
        <v>66</v>
      </c>
      <c r="X6407">
        <v>1</v>
      </c>
      <c r="Y6407" t="str">
        <f>VLOOKUP(Z6407:Z13438,'VLOOKUP Ranges'!$A$2:$B$5,2,TRUE)</f>
        <v>18-35</v>
      </c>
      <c r="Z6407">
        <v>18.95</v>
      </c>
      <c r="AA6407">
        <v>1031.0999999999999</v>
      </c>
      <c r="AB6407" t="s">
        <v>44</v>
      </c>
      <c r="AC6407">
        <v>0</v>
      </c>
      <c r="AD6407">
        <v>28</v>
      </c>
      <c r="AE6407">
        <v>5548</v>
      </c>
      <c r="AG6407" t="b">
        <v>0</v>
      </c>
      <c r="AH6407" t="b">
        <v>1</v>
      </c>
      <c r="AI6407" t="b">
        <v>0</v>
      </c>
      <c r="AJ6407" t="b">
        <v>1</v>
      </c>
      <c r="AK6407" t="b">
        <v>0</v>
      </c>
      <c r="AL6407" t="b">
        <v>0</v>
      </c>
      <c r="AM6407" t="b">
        <v>1</v>
      </c>
      <c r="AN6407">
        <v>19.094444444444399</v>
      </c>
      <c r="AO6407">
        <f t="shared" si="100"/>
        <v>19</v>
      </c>
      <c r="AP6407" t="b">
        <v>0</v>
      </c>
    </row>
    <row r="6408" spans="1:42" x14ac:dyDescent="0.25">
      <c r="A6408" t="s">
        <v>9252</v>
      </c>
      <c r="B6408">
        <v>1</v>
      </c>
      <c r="C6408" t="s">
        <v>40</v>
      </c>
      <c r="D6408" t="s">
        <v>41</v>
      </c>
      <c r="E6408" t="s">
        <v>941</v>
      </c>
      <c r="F6408">
        <v>95368</v>
      </c>
      <c r="G6408" t="s">
        <v>942</v>
      </c>
      <c r="H6408">
        <v>37.713152000000001</v>
      </c>
      <c r="I6408">
        <v>-121.08739</v>
      </c>
      <c r="J6408">
        <v>0</v>
      </c>
      <c r="K6408">
        <v>1</v>
      </c>
      <c r="L6408">
        <v>0</v>
      </c>
      <c r="M6408">
        <v>0</v>
      </c>
      <c r="N6408" t="str">
        <f>VLOOKUP(O6408:O13439,'VLOOKUP Ranges'!$A$9:$B$12,2,TRUE)</f>
        <v>55-77</v>
      </c>
      <c r="O6408">
        <v>66</v>
      </c>
      <c r="P6408">
        <v>1</v>
      </c>
      <c r="Q6408" t="s">
        <v>45</v>
      </c>
      <c r="R6408" t="s">
        <v>45</v>
      </c>
      <c r="S6408" t="s">
        <v>44</v>
      </c>
      <c r="T6408" t="s">
        <v>44</v>
      </c>
      <c r="U6408" t="s">
        <v>44</v>
      </c>
      <c r="V6408" t="s">
        <v>45</v>
      </c>
      <c r="W6408" t="s">
        <v>45</v>
      </c>
      <c r="X6408">
        <v>1</v>
      </c>
      <c r="Y6408" t="str">
        <f>VLOOKUP(Z6408:Z13439,'VLOOKUP Ranges'!$A$2:$B$5,2,TRUE)</f>
        <v>89-118</v>
      </c>
      <c r="Z6408">
        <v>102.4</v>
      </c>
      <c r="AA6408">
        <v>6471.85</v>
      </c>
      <c r="AB6408" t="s">
        <v>44</v>
      </c>
      <c r="AC6408">
        <v>0</v>
      </c>
      <c r="AD6408">
        <v>69</v>
      </c>
      <c r="AE6408">
        <v>4861</v>
      </c>
      <c r="AG6408" t="b">
        <v>0</v>
      </c>
      <c r="AH6408" t="b">
        <v>1</v>
      </c>
      <c r="AI6408" t="b">
        <v>1</v>
      </c>
      <c r="AJ6408" t="b">
        <v>0</v>
      </c>
      <c r="AK6408" t="b">
        <v>0</v>
      </c>
      <c r="AL6408" t="b">
        <v>0</v>
      </c>
      <c r="AM6408" t="b">
        <v>0</v>
      </c>
      <c r="AN6408">
        <v>98.058333333333294</v>
      </c>
      <c r="AO6408">
        <f t="shared" si="100"/>
        <v>103</v>
      </c>
      <c r="AP6408" t="b">
        <v>1</v>
      </c>
    </row>
    <row r="6409" spans="1:42" x14ac:dyDescent="0.25">
      <c r="A6409" t="s">
        <v>9253</v>
      </c>
      <c r="B6409">
        <v>1</v>
      </c>
      <c r="C6409" t="s">
        <v>40</v>
      </c>
      <c r="D6409" t="s">
        <v>41</v>
      </c>
      <c r="E6409" t="s">
        <v>944</v>
      </c>
      <c r="F6409">
        <v>95369</v>
      </c>
      <c r="G6409" t="s">
        <v>945</v>
      </c>
      <c r="H6409">
        <v>37.521707999999997</v>
      </c>
      <c r="I6409">
        <v>-120.42684300000001</v>
      </c>
      <c r="J6409">
        <v>1</v>
      </c>
      <c r="K6409">
        <v>0</v>
      </c>
      <c r="L6409">
        <v>1</v>
      </c>
      <c r="M6409">
        <v>1</v>
      </c>
      <c r="N6409" t="str">
        <f>VLOOKUP(O6409:O13440,'VLOOKUP Ranges'!$A$9:$B$12,2,TRUE)</f>
        <v>55-77</v>
      </c>
      <c r="O6409">
        <v>61</v>
      </c>
      <c r="P6409">
        <v>1</v>
      </c>
      <c r="Q6409" t="s">
        <v>45</v>
      </c>
      <c r="R6409" t="s">
        <v>44</v>
      </c>
      <c r="S6409" t="s">
        <v>44</v>
      </c>
      <c r="T6409" t="s">
        <v>45</v>
      </c>
      <c r="U6409" t="s">
        <v>44</v>
      </c>
      <c r="V6409" t="s">
        <v>45</v>
      </c>
      <c r="W6409" t="s">
        <v>45</v>
      </c>
      <c r="X6409">
        <v>1</v>
      </c>
      <c r="Y6409" t="str">
        <f>VLOOKUP(Z6409:Z13440,'VLOOKUP Ranges'!$A$2:$B$5,2,TRUE)</f>
        <v>89-118</v>
      </c>
      <c r="Z6409">
        <v>99.9</v>
      </c>
      <c r="AA6409">
        <v>6241.35</v>
      </c>
      <c r="AB6409" t="s">
        <v>44</v>
      </c>
      <c r="AC6409">
        <v>0</v>
      </c>
      <c r="AD6409">
        <v>31</v>
      </c>
      <c r="AE6409">
        <v>5641</v>
      </c>
      <c r="AG6409" t="b">
        <v>1</v>
      </c>
      <c r="AH6409" t="b">
        <v>0</v>
      </c>
      <c r="AI6409" t="b">
        <v>1</v>
      </c>
      <c r="AJ6409" t="b">
        <v>0</v>
      </c>
      <c r="AK6409" t="b">
        <v>0</v>
      </c>
      <c r="AL6409" t="b">
        <v>1</v>
      </c>
      <c r="AM6409" t="b">
        <v>0</v>
      </c>
      <c r="AN6409">
        <v>102.317213114754</v>
      </c>
      <c r="AO6409">
        <f t="shared" si="100"/>
        <v>100</v>
      </c>
      <c r="AP6409" t="b">
        <v>0</v>
      </c>
    </row>
    <row r="6410" spans="1:42" x14ac:dyDescent="0.25">
      <c r="A6410" t="s">
        <v>9254</v>
      </c>
      <c r="B6410">
        <v>1</v>
      </c>
      <c r="C6410" t="s">
        <v>40</v>
      </c>
      <c r="D6410" t="s">
        <v>41</v>
      </c>
      <c r="E6410" t="s">
        <v>5377</v>
      </c>
      <c r="F6410">
        <v>95370</v>
      </c>
      <c r="G6410" t="s">
        <v>5378</v>
      </c>
      <c r="H6410">
        <v>37.982716000000003</v>
      </c>
      <c r="I6410">
        <v>-120.343732</v>
      </c>
      <c r="J6410">
        <v>1</v>
      </c>
      <c r="K6410">
        <v>0</v>
      </c>
      <c r="L6410">
        <v>1</v>
      </c>
      <c r="M6410">
        <v>1</v>
      </c>
      <c r="N6410" t="str">
        <f>VLOOKUP(O6410:O13441,'VLOOKUP Ranges'!$A$9:$B$12,2,TRUE)</f>
        <v>55-77</v>
      </c>
      <c r="O6410">
        <v>72</v>
      </c>
      <c r="P6410">
        <v>1</v>
      </c>
      <c r="Q6410" t="s">
        <v>45</v>
      </c>
      <c r="R6410" t="s">
        <v>45</v>
      </c>
      <c r="S6410" t="s">
        <v>45</v>
      </c>
      <c r="T6410" t="s">
        <v>45</v>
      </c>
      <c r="U6410" t="s">
        <v>45</v>
      </c>
      <c r="V6410" t="s">
        <v>45</v>
      </c>
      <c r="W6410" t="s">
        <v>45</v>
      </c>
      <c r="X6410">
        <v>0</v>
      </c>
      <c r="Y6410" t="str">
        <f>VLOOKUP(Z6410:Z13441,'VLOOKUP Ranges'!$A$2:$B$5,2,TRUE)</f>
        <v>70-89</v>
      </c>
      <c r="Z6410">
        <v>88.7</v>
      </c>
      <c r="AA6410">
        <v>6501.35</v>
      </c>
      <c r="AB6410" t="s">
        <v>44</v>
      </c>
      <c r="AC6410">
        <v>0</v>
      </c>
      <c r="AD6410">
        <v>46</v>
      </c>
      <c r="AE6410">
        <v>4641</v>
      </c>
      <c r="AG6410" t="b">
        <v>0</v>
      </c>
      <c r="AH6410" t="b">
        <v>1</v>
      </c>
      <c r="AI6410" t="b">
        <v>0</v>
      </c>
      <c r="AJ6410" t="b">
        <v>0</v>
      </c>
      <c r="AK6410" t="b">
        <v>1</v>
      </c>
      <c r="AL6410" t="b">
        <v>0</v>
      </c>
      <c r="AM6410" t="b">
        <v>0</v>
      </c>
      <c r="AN6410">
        <v>90.296527777777698</v>
      </c>
      <c r="AO6410">
        <f t="shared" si="100"/>
        <v>89</v>
      </c>
      <c r="AP6410" t="b">
        <v>1</v>
      </c>
    </row>
    <row r="6411" spans="1:42" x14ac:dyDescent="0.25">
      <c r="A6411" t="s">
        <v>9255</v>
      </c>
      <c r="B6411">
        <v>1</v>
      </c>
      <c r="C6411" t="s">
        <v>40</v>
      </c>
      <c r="D6411" t="s">
        <v>41</v>
      </c>
      <c r="E6411" t="s">
        <v>1967</v>
      </c>
      <c r="F6411">
        <v>95372</v>
      </c>
      <c r="G6411" t="s">
        <v>1968</v>
      </c>
      <c r="H6411">
        <v>37.990574000000002</v>
      </c>
      <c r="I6411">
        <v>-120.261821</v>
      </c>
      <c r="J6411">
        <v>1</v>
      </c>
      <c r="K6411">
        <v>0</v>
      </c>
      <c r="L6411">
        <v>1</v>
      </c>
      <c r="M6411">
        <v>1</v>
      </c>
      <c r="N6411" t="str">
        <f>VLOOKUP(O6411:O13442,'VLOOKUP Ranges'!$A$9:$B$12,2,TRUE)</f>
        <v>29-55</v>
      </c>
      <c r="O6411">
        <v>44</v>
      </c>
      <c r="P6411">
        <v>0</v>
      </c>
      <c r="Q6411" t="s">
        <v>62</v>
      </c>
      <c r="R6411" t="s">
        <v>44</v>
      </c>
      <c r="S6411" t="s">
        <v>44</v>
      </c>
      <c r="T6411" t="s">
        <v>45</v>
      </c>
      <c r="U6411" t="s">
        <v>45</v>
      </c>
      <c r="V6411" t="s">
        <v>45</v>
      </c>
      <c r="W6411" t="s">
        <v>45</v>
      </c>
      <c r="X6411">
        <v>1</v>
      </c>
      <c r="Y6411" t="str">
        <f>VLOOKUP(Z6411:Z13442,'VLOOKUP Ranges'!$A$2:$B$5,2,TRUE)</f>
        <v>35-70</v>
      </c>
      <c r="Z6411">
        <v>54.3</v>
      </c>
      <c r="AA6411">
        <v>2317.1</v>
      </c>
      <c r="AB6411" t="s">
        <v>44</v>
      </c>
      <c r="AC6411">
        <v>0</v>
      </c>
      <c r="AD6411">
        <v>39</v>
      </c>
      <c r="AE6411">
        <v>3423</v>
      </c>
      <c r="AG6411" t="b">
        <v>1</v>
      </c>
      <c r="AH6411" t="b">
        <v>0</v>
      </c>
      <c r="AI6411" t="b">
        <v>0</v>
      </c>
      <c r="AJ6411" t="b">
        <v>0</v>
      </c>
      <c r="AK6411" t="b">
        <v>0</v>
      </c>
      <c r="AL6411" t="b">
        <v>1</v>
      </c>
      <c r="AM6411" t="b">
        <v>0</v>
      </c>
      <c r="AN6411">
        <v>52.661363636363603</v>
      </c>
      <c r="AO6411">
        <f t="shared" si="100"/>
        <v>55</v>
      </c>
      <c r="AP6411" t="b">
        <v>0</v>
      </c>
    </row>
    <row r="6412" spans="1:42" x14ac:dyDescent="0.25">
      <c r="A6412" t="s">
        <v>9256</v>
      </c>
      <c r="B6412">
        <v>1</v>
      </c>
      <c r="C6412" t="s">
        <v>40</v>
      </c>
      <c r="D6412" t="s">
        <v>41</v>
      </c>
      <c r="E6412" t="s">
        <v>2840</v>
      </c>
      <c r="F6412">
        <v>95374</v>
      </c>
      <c r="G6412" t="s">
        <v>2841</v>
      </c>
      <c r="H6412">
        <v>37.316806999999997</v>
      </c>
      <c r="I6412">
        <v>-120.85575300000001</v>
      </c>
      <c r="J6412">
        <v>1</v>
      </c>
      <c r="K6412">
        <v>0</v>
      </c>
      <c r="L6412">
        <v>0</v>
      </c>
      <c r="M6412">
        <v>0</v>
      </c>
      <c r="N6412" t="str">
        <f>VLOOKUP(O6412:O13443,'VLOOKUP Ranges'!$A$9:$B$12,2,TRUE)</f>
        <v>29-55</v>
      </c>
      <c r="O6412">
        <v>41</v>
      </c>
      <c r="P6412">
        <v>1</v>
      </c>
      <c r="Q6412" t="s">
        <v>45</v>
      </c>
      <c r="R6412" t="s">
        <v>44</v>
      </c>
      <c r="S6412" t="s">
        <v>44</v>
      </c>
      <c r="T6412" t="s">
        <v>45</v>
      </c>
      <c r="U6412" t="s">
        <v>44</v>
      </c>
      <c r="V6412" t="s">
        <v>44</v>
      </c>
      <c r="W6412" t="s">
        <v>44</v>
      </c>
      <c r="X6412">
        <v>1</v>
      </c>
      <c r="Y6412" t="str">
        <f>VLOOKUP(Z6412:Z13443,'VLOOKUP Ranges'!$A$2:$B$5,2,TRUE)</f>
        <v>35-70</v>
      </c>
      <c r="Z6412">
        <v>55.7</v>
      </c>
      <c r="AA6412">
        <v>2237.5500000000002</v>
      </c>
      <c r="AB6412" t="s">
        <v>44</v>
      </c>
      <c r="AC6412">
        <v>0</v>
      </c>
      <c r="AD6412">
        <v>26</v>
      </c>
      <c r="AE6412">
        <v>5590</v>
      </c>
      <c r="AG6412" t="b">
        <v>0</v>
      </c>
      <c r="AH6412" t="b">
        <v>0</v>
      </c>
      <c r="AI6412" t="b">
        <v>0</v>
      </c>
      <c r="AJ6412" t="b">
        <v>0</v>
      </c>
      <c r="AK6412" t="b">
        <v>0</v>
      </c>
      <c r="AL6412" t="b">
        <v>0</v>
      </c>
      <c r="AM6412" t="b">
        <v>0</v>
      </c>
      <c r="AN6412">
        <v>54.5743902439024</v>
      </c>
      <c r="AO6412">
        <f t="shared" si="100"/>
        <v>56</v>
      </c>
      <c r="AP6412" t="b">
        <v>0</v>
      </c>
    </row>
    <row r="6413" spans="1:42" x14ac:dyDescent="0.25">
      <c r="A6413" t="s">
        <v>9257</v>
      </c>
      <c r="B6413">
        <v>1</v>
      </c>
      <c r="C6413" t="s">
        <v>40</v>
      </c>
      <c r="D6413" t="s">
        <v>41</v>
      </c>
      <c r="E6413" t="s">
        <v>5382</v>
      </c>
      <c r="F6413">
        <v>95376</v>
      </c>
      <c r="G6413" t="s">
        <v>5383</v>
      </c>
      <c r="H6413">
        <v>37.680968</v>
      </c>
      <c r="I6413">
        <v>-121.446049</v>
      </c>
      <c r="J6413">
        <v>1</v>
      </c>
      <c r="K6413">
        <v>0</v>
      </c>
      <c r="L6413">
        <v>1</v>
      </c>
      <c r="M6413">
        <v>0</v>
      </c>
      <c r="N6413" t="str">
        <f>VLOOKUP(O6413:O13444,'VLOOKUP Ranges'!$A$9:$B$12,2,TRUE)</f>
        <v>29-55</v>
      </c>
      <c r="O6413">
        <v>50</v>
      </c>
      <c r="P6413">
        <v>1</v>
      </c>
      <c r="Q6413" t="s">
        <v>45</v>
      </c>
      <c r="R6413" t="s">
        <v>45</v>
      </c>
      <c r="S6413" t="s">
        <v>44</v>
      </c>
      <c r="T6413" t="s">
        <v>45</v>
      </c>
      <c r="U6413" t="s">
        <v>44</v>
      </c>
      <c r="V6413" t="s">
        <v>45</v>
      </c>
      <c r="W6413" t="s">
        <v>45</v>
      </c>
      <c r="X6413">
        <v>1</v>
      </c>
      <c r="Y6413" t="str">
        <f>VLOOKUP(Z6413:Z13444,'VLOOKUP Ranges'!$A$2:$B$5,2,TRUE)</f>
        <v>89-118</v>
      </c>
      <c r="Z6413">
        <v>103.95</v>
      </c>
      <c r="AA6413">
        <v>5231.3</v>
      </c>
      <c r="AB6413" t="s">
        <v>44</v>
      </c>
      <c r="AC6413">
        <v>0</v>
      </c>
      <c r="AD6413">
        <v>42</v>
      </c>
      <c r="AE6413">
        <v>4363</v>
      </c>
      <c r="AG6413" t="b">
        <v>1</v>
      </c>
      <c r="AH6413" t="b">
        <v>0</v>
      </c>
      <c r="AI6413" t="b">
        <v>1</v>
      </c>
      <c r="AJ6413" t="b">
        <v>0</v>
      </c>
      <c r="AK6413" t="b">
        <v>0</v>
      </c>
      <c r="AL6413" t="b">
        <v>1</v>
      </c>
      <c r="AM6413" t="b">
        <v>0</v>
      </c>
      <c r="AN6413">
        <v>104.626</v>
      </c>
      <c r="AO6413">
        <f t="shared" si="100"/>
        <v>104</v>
      </c>
      <c r="AP6413" t="b">
        <v>1</v>
      </c>
    </row>
    <row r="6414" spans="1:42" x14ac:dyDescent="0.25">
      <c r="A6414" t="s">
        <v>9258</v>
      </c>
      <c r="B6414">
        <v>1</v>
      </c>
      <c r="C6414" t="s">
        <v>40</v>
      </c>
      <c r="D6414" t="s">
        <v>41</v>
      </c>
      <c r="E6414" t="s">
        <v>947</v>
      </c>
      <c r="F6414">
        <v>95380</v>
      </c>
      <c r="G6414" t="s">
        <v>2843</v>
      </c>
      <c r="H6414">
        <v>37.474395999999999</v>
      </c>
      <c r="I6414">
        <v>-120.875917</v>
      </c>
      <c r="J6414">
        <v>1</v>
      </c>
      <c r="K6414">
        <v>0</v>
      </c>
      <c r="L6414">
        <v>1</v>
      </c>
      <c r="M6414">
        <v>1</v>
      </c>
      <c r="N6414" t="str">
        <f>VLOOKUP(O6414:O13445,'VLOOKUP Ranges'!$A$9:$B$12,2,TRUE)</f>
        <v>1-9</v>
      </c>
      <c r="O6414">
        <v>8</v>
      </c>
      <c r="P6414">
        <v>1</v>
      </c>
      <c r="Q6414" t="s">
        <v>44</v>
      </c>
      <c r="R6414" t="s">
        <v>66</v>
      </c>
      <c r="S6414" t="s">
        <v>66</v>
      </c>
      <c r="T6414" t="s">
        <v>66</v>
      </c>
      <c r="U6414" t="s">
        <v>66</v>
      </c>
      <c r="V6414" t="s">
        <v>66</v>
      </c>
      <c r="W6414" t="s">
        <v>66</v>
      </c>
      <c r="X6414">
        <v>0</v>
      </c>
      <c r="Y6414" t="str">
        <f>VLOOKUP(Z6414:Z13445,'VLOOKUP Ranges'!$A$2:$B$5,2,TRUE)</f>
        <v>18-35</v>
      </c>
      <c r="Z6414">
        <v>20.149999999999999</v>
      </c>
      <c r="AA6414">
        <v>165.5</v>
      </c>
      <c r="AB6414" t="s">
        <v>44</v>
      </c>
      <c r="AC6414">
        <v>0</v>
      </c>
      <c r="AD6414">
        <v>32</v>
      </c>
      <c r="AE6414">
        <v>3899</v>
      </c>
      <c r="AG6414" t="b">
        <v>0</v>
      </c>
      <c r="AH6414" t="b">
        <v>1</v>
      </c>
      <c r="AI6414" t="b">
        <v>0</v>
      </c>
      <c r="AJ6414" t="b">
        <v>1</v>
      </c>
      <c r="AK6414" t="b">
        <v>0</v>
      </c>
      <c r="AL6414" t="b">
        <v>0</v>
      </c>
      <c r="AM6414" t="b">
        <v>1</v>
      </c>
      <c r="AN6414">
        <v>20.6875</v>
      </c>
      <c r="AO6414">
        <f t="shared" si="100"/>
        <v>21</v>
      </c>
      <c r="AP6414" t="b">
        <v>0</v>
      </c>
    </row>
    <row r="6415" spans="1:42" x14ac:dyDescent="0.25">
      <c r="A6415" t="s">
        <v>9259</v>
      </c>
      <c r="B6415">
        <v>1</v>
      </c>
      <c r="C6415" t="s">
        <v>40</v>
      </c>
      <c r="D6415" t="s">
        <v>41</v>
      </c>
      <c r="E6415" t="s">
        <v>947</v>
      </c>
      <c r="F6415">
        <v>95382</v>
      </c>
      <c r="G6415" t="s">
        <v>948</v>
      </c>
      <c r="H6415">
        <v>37.529656000000003</v>
      </c>
      <c r="I6415">
        <v>-120.85435699999999</v>
      </c>
      <c r="J6415">
        <v>1</v>
      </c>
      <c r="K6415">
        <v>0</v>
      </c>
      <c r="L6415">
        <v>0</v>
      </c>
      <c r="M6415">
        <v>0</v>
      </c>
      <c r="N6415" t="str">
        <f>VLOOKUP(O6415:O13446,'VLOOKUP Ranges'!$A$9:$B$12,2,TRUE)</f>
        <v>9-29</v>
      </c>
      <c r="O6415">
        <v>18</v>
      </c>
      <c r="P6415">
        <v>1</v>
      </c>
      <c r="Q6415" t="s">
        <v>44</v>
      </c>
      <c r="R6415" t="s">
        <v>66</v>
      </c>
      <c r="S6415" t="s">
        <v>66</v>
      </c>
      <c r="T6415" t="s">
        <v>66</v>
      </c>
      <c r="U6415" t="s">
        <v>66</v>
      </c>
      <c r="V6415" t="s">
        <v>66</v>
      </c>
      <c r="W6415" t="s">
        <v>66</v>
      </c>
      <c r="X6415">
        <v>0</v>
      </c>
      <c r="Y6415" t="str">
        <f>VLOOKUP(Z6415:Z13446,'VLOOKUP Ranges'!$A$2:$B$5,2,TRUE)</f>
        <v>18-35</v>
      </c>
      <c r="Z6415">
        <v>20.05</v>
      </c>
      <c r="AA6415">
        <v>358.5</v>
      </c>
      <c r="AB6415" t="s">
        <v>44</v>
      </c>
      <c r="AC6415">
        <v>0</v>
      </c>
      <c r="AD6415">
        <v>22</v>
      </c>
      <c r="AE6415">
        <v>4204</v>
      </c>
      <c r="AG6415" t="b">
        <v>0</v>
      </c>
      <c r="AH6415" t="b">
        <v>0</v>
      </c>
      <c r="AI6415" t="b">
        <v>0</v>
      </c>
      <c r="AJ6415" t="b">
        <v>1</v>
      </c>
      <c r="AK6415" t="b">
        <v>0</v>
      </c>
      <c r="AL6415" t="b">
        <v>0</v>
      </c>
      <c r="AM6415" t="b">
        <v>1</v>
      </c>
      <c r="AN6415">
        <v>19.9166666666666</v>
      </c>
      <c r="AO6415">
        <f t="shared" si="100"/>
        <v>21</v>
      </c>
      <c r="AP6415" t="b">
        <v>0</v>
      </c>
    </row>
    <row r="6416" spans="1:42" x14ac:dyDescent="0.25">
      <c r="A6416" t="s">
        <v>9260</v>
      </c>
      <c r="B6416">
        <v>1</v>
      </c>
      <c r="C6416" t="s">
        <v>40</v>
      </c>
      <c r="D6416" t="s">
        <v>41</v>
      </c>
      <c r="E6416" t="s">
        <v>5387</v>
      </c>
      <c r="F6416">
        <v>95383</v>
      </c>
      <c r="G6416" t="s">
        <v>5388</v>
      </c>
      <c r="H6416">
        <v>38.107441000000001</v>
      </c>
      <c r="I6416">
        <v>-120.230625</v>
      </c>
      <c r="J6416">
        <v>1</v>
      </c>
      <c r="K6416">
        <v>0</v>
      </c>
      <c r="L6416">
        <v>1</v>
      </c>
      <c r="M6416">
        <v>1</v>
      </c>
      <c r="N6416" t="str">
        <f>VLOOKUP(O6416:O13447,'VLOOKUP Ranges'!$A$9:$B$12,2,TRUE)</f>
        <v>55-77</v>
      </c>
      <c r="O6416">
        <v>72</v>
      </c>
      <c r="P6416">
        <v>1</v>
      </c>
      <c r="Q6416" t="s">
        <v>45</v>
      </c>
      <c r="R6416" t="s">
        <v>45</v>
      </c>
      <c r="S6416" t="s">
        <v>45</v>
      </c>
      <c r="T6416" t="s">
        <v>45</v>
      </c>
      <c r="U6416" t="s">
        <v>45</v>
      </c>
      <c r="V6416" t="s">
        <v>45</v>
      </c>
      <c r="W6416" t="s">
        <v>45</v>
      </c>
      <c r="X6416">
        <v>1</v>
      </c>
      <c r="Y6416" t="str">
        <f>VLOOKUP(Z6416:Z13447,'VLOOKUP Ranges'!$A$2:$B$5,2,TRUE)</f>
        <v>89-118</v>
      </c>
      <c r="Z6416">
        <v>91.95</v>
      </c>
      <c r="AA6416">
        <v>6614.9</v>
      </c>
      <c r="AB6416" t="s">
        <v>44</v>
      </c>
      <c r="AC6416">
        <v>0</v>
      </c>
      <c r="AD6416">
        <v>30</v>
      </c>
      <c r="AE6416">
        <v>4403</v>
      </c>
      <c r="AG6416" t="b">
        <v>0</v>
      </c>
      <c r="AH6416" t="b">
        <v>1</v>
      </c>
      <c r="AI6416" t="b">
        <v>0</v>
      </c>
      <c r="AJ6416" t="b">
        <v>0</v>
      </c>
      <c r="AK6416" t="b">
        <v>1</v>
      </c>
      <c r="AL6416" t="b">
        <v>0</v>
      </c>
      <c r="AM6416" t="b">
        <v>0</v>
      </c>
      <c r="AN6416">
        <v>91.873611111111103</v>
      </c>
      <c r="AO6416">
        <f t="shared" si="100"/>
        <v>92</v>
      </c>
      <c r="AP6416" t="b">
        <v>1</v>
      </c>
    </row>
    <row r="6417" spans="1:42" x14ac:dyDescent="0.25">
      <c r="A6417" t="s">
        <v>9261</v>
      </c>
      <c r="B6417">
        <v>1</v>
      </c>
      <c r="C6417" t="s">
        <v>40</v>
      </c>
      <c r="D6417" t="s">
        <v>41</v>
      </c>
      <c r="E6417" t="s">
        <v>1970</v>
      </c>
      <c r="F6417">
        <v>95386</v>
      </c>
      <c r="G6417" t="s">
        <v>1971</v>
      </c>
      <c r="H6417">
        <v>37.669516000000002</v>
      </c>
      <c r="I6417">
        <v>-120.626964</v>
      </c>
      <c r="J6417">
        <v>0</v>
      </c>
      <c r="K6417">
        <v>1</v>
      </c>
      <c r="L6417">
        <v>0</v>
      </c>
      <c r="M6417">
        <v>0</v>
      </c>
      <c r="N6417" t="str">
        <f>VLOOKUP(O6417:O13448,'VLOOKUP Ranges'!$A$9:$B$12,2,TRUE)</f>
        <v>29-55</v>
      </c>
      <c r="O6417">
        <v>42</v>
      </c>
      <c r="P6417">
        <v>1</v>
      </c>
      <c r="Q6417" t="s">
        <v>45</v>
      </c>
      <c r="R6417" t="s">
        <v>44</v>
      </c>
      <c r="S6417" t="s">
        <v>44</v>
      </c>
      <c r="T6417" t="s">
        <v>45</v>
      </c>
      <c r="U6417" t="s">
        <v>44</v>
      </c>
      <c r="V6417" t="s">
        <v>44</v>
      </c>
      <c r="W6417" t="s">
        <v>44</v>
      </c>
      <c r="X6417">
        <v>0</v>
      </c>
      <c r="Y6417" t="str">
        <f>VLOOKUP(Z6417:Z13448,'VLOOKUP Ranges'!$A$2:$B$5,2,TRUE)</f>
        <v>35-70</v>
      </c>
      <c r="Z6417">
        <v>55.65</v>
      </c>
      <c r="AA6417">
        <v>2421.75</v>
      </c>
      <c r="AB6417" t="s">
        <v>44</v>
      </c>
      <c r="AC6417">
        <v>0</v>
      </c>
      <c r="AD6417">
        <v>80</v>
      </c>
      <c r="AE6417">
        <v>5831</v>
      </c>
      <c r="AG6417" t="b">
        <v>0</v>
      </c>
      <c r="AH6417" t="b">
        <v>0</v>
      </c>
      <c r="AI6417" t="b">
        <v>0</v>
      </c>
      <c r="AJ6417" t="b">
        <v>0</v>
      </c>
      <c r="AK6417" t="b">
        <v>0</v>
      </c>
      <c r="AL6417" t="b">
        <v>1</v>
      </c>
      <c r="AM6417" t="b">
        <v>0</v>
      </c>
      <c r="AN6417">
        <v>57.660714285714199</v>
      </c>
      <c r="AO6417">
        <f t="shared" si="100"/>
        <v>56</v>
      </c>
      <c r="AP6417" t="b">
        <v>0</v>
      </c>
    </row>
    <row r="6418" spans="1:42" x14ac:dyDescent="0.25">
      <c r="A6418" t="s">
        <v>9262</v>
      </c>
      <c r="B6418">
        <v>1</v>
      </c>
      <c r="C6418" t="s">
        <v>40</v>
      </c>
      <c r="D6418" t="s">
        <v>41</v>
      </c>
      <c r="E6418" t="s">
        <v>950</v>
      </c>
      <c r="F6418">
        <v>95387</v>
      </c>
      <c r="G6418" t="s">
        <v>951</v>
      </c>
      <c r="H6418">
        <v>37.546007000000003</v>
      </c>
      <c r="I6418">
        <v>-121.28257000000001</v>
      </c>
      <c r="J6418">
        <v>0</v>
      </c>
      <c r="K6418">
        <v>1</v>
      </c>
      <c r="L6418">
        <v>0</v>
      </c>
      <c r="M6418">
        <v>0</v>
      </c>
      <c r="N6418" t="str">
        <f>VLOOKUP(O6418:O13449,'VLOOKUP Ranges'!$A$9:$B$12,2,TRUE)</f>
        <v>9-29</v>
      </c>
      <c r="O6418">
        <v>18</v>
      </c>
      <c r="P6418">
        <v>1</v>
      </c>
      <c r="Q6418" t="s">
        <v>44</v>
      </c>
      <c r="R6418" t="s">
        <v>44</v>
      </c>
      <c r="S6418" t="s">
        <v>45</v>
      </c>
      <c r="T6418" t="s">
        <v>44</v>
      </c>
      <c r="U6418" t="s">
        <v>44</v>
      </c>
      <c r="V6418" t="s">
        <v>44</v>
      </c>
      <c r="W6418" t="s">
        <v>44</v>
      </c>
      <c r="X6418">
        <v>1</v>
      </c>
      <c r="Y6418" t="str">
        <f>VLOOKUP(Z6418:Z13449,'VLOOKUP Ranges'!$A$2:$B$5,2,TRUE)</f>
        <v>70-89</v>
      </c>
      <c r="Z6418">
        <v>74.7</v>
      </c>
      <c r="AA6418">
        <v>1294.5999999999999</v>
      </c>
      <c r="AB6418" t="s">
        <v>44</v>
      </c>
      <c r="AC6418">
        <v>0</v>
      </c>
      <c r="AD6418">
        <v>62</v>
      </c>
      <c r="AE6418">
        <v>3896</v>
      </c>
      <c r="AG6418" t="b">
        <v>0</v>
      </c>
      <c r="AH6418" t="b">
        <v>0</v>
      </c>
      <c r="AI6418" t="b">
        <v>1</v>
      </c>
      <c r="AJ6418" t="b">
        <v>0</v>
      </c>
      <c r="AK6418" t="b">
        <v>0</v>
      </c>
      <c r="AL6418" t="b">
        <v>1</v>
      </c>
      <c r="AM6418" t="b">
        <v>0</v>
      </c>
      <c r="AN6418">
        <v>71.922222222222203</v>
      </c>
      <c r="AO6418">
        <f t="shared" si="100"/>
        <v>75</v>
      </c>
      <c r="AP6418" t="b">
        <v>0</v>
      </c>
    </row>
    <row r="6419" spans="1:42" x14ac:dyDescent="0.25">
      <c r="A6419" t="s">
        <v>9263</v>
      </c>
      <c r="B6419">
        <v>1</v>
      </c>
      <c r="C6419" t="s">
        <v>40</v>
      </c>
      <c r="D6419" t="s">
        <v>41</v>
      </c>
      <c r="E6419" t="s">
        <v>2850</v>
      </c>
      <c r="F6419">
        <v>95388</v>
      </c>
      <c r="G6419" t="s">
        <v>2851</v>
      </c>
      <c r="H6419">
        <v>37.421298999999998</v>
      </c>
      <c r="I6419">
        <v>-120.599587</v>
      </c>
      <c r="J6419">
        <v>0</v>
      </c>
      <c r="K6419">
        <v>0</v>
      </c>
      <c r="L6419">
        <v>0</v>
      </c>
      <c r="M6419">
        <v>1</v>
      </c>
      <c r="N6419" t="str">
        <f>VLOOKUP(O6419:O13450,'VLOOKUP Ranges'!$A$9:$B$12,2,TRUE)</f>
        <v>9-29</v>
      </c>
      <c r="O6419">
        <v>13</v>
      </c>
      <c r="P6419">
        <v>1</v>
      </c>
      <c r="Q6419" t="s">
        <v>45</v>
      </c>
      <c r="R6419" t="s">
        <v>44</v>
      </c>
      <c r="S6419" t="s">
        <v>45</v>
      </c>
      <c r="T6419" t="s">
        <v>45</v>
      </c>
      <c r="U6419" t="s">
        <v>44</v>
      </c>
      <c r="V6419" t="s">
        <v>45</v>
      </c>
      <c r="W6419" t="s">
        <v>45</v>
      </c>
      <c r="X6419">
        <v>1</v>
      </c>
      <c r="Y6419" t="str">
        <f>VLOOKUP(Z6419:Z13450,'VLOOKUP Ranges'!$A$2:$B$5,2,TRUE)</f>
        <v>89-118</v>
      </c>
      <c r="Z6419">
        <v>104.15</v>
      </c>
      <c r="AA6419">
        <v>1299.0999999999999</v>
      </c>
      <c r="AB6419" t="s">
        <v>44</v>
      </c>
      <c r="AC6419">
        <v>0</v>
      </c>
      <c r="AD6419">
        <v>33</v>
      </c>
      <c r="AE6419">
        <v>2810</v>
      </c>
      <c r="AG6419" t="b">
        <v>1</v>
      </c>
      <c r="AH6419" t="b">
        <v>0</v>
      </c>
      <c r="AI6419" t="b">
        <v>1</v>
      </c>
      <c r="AJ6419" t="b">
        <v>0</v>
      </c>
      <c r="AK6419" t="b">
        <v>1</v>
      </c>
      <c r="AL6419" t="b">
        <v>0</v>
      </c>
      <c r="AM6419" t="b">
        <v>0</v>
      </c>
      <c r="AN6419">
        <v>99.930769230769201</v>
      </c>
      <c r="AO6419">
        <f t="shared" si="100"/>
        <v>105</v>
      </c>
      <c r="AP6419" t="b">
        <v>0</v>
      </c>
    </row>
    <row r="6420" spans="1:42" x14ac:dyDescent="0.25">
      <c r="A6420" t="s">
        <v>9264</v>
      </c>
      <c r="B6420">
        <v>1</v>
      </c>
      <c r="C6420" t="s">
        <v>40</v>
      </c>
      <c r="D6420" t="s">
        <v>41</v>
      </c>
      <c r="E6420" t="s">
        <v>953</v>
      </c>
      <c r="F6420">
        <v>95389</v>
      </c>
      <c r="G6420" t="s">
        <v>954</v>
      </c>
      <c r="H6420">
        <v>37.704267000000002</v>
      </c>
      <c r="I6420">
        <v>-119.607001</v>
      </c>
      <c r="J6420">
        <v>0</v>
      </c>
      <c r="K6420">
        <v>0</v>
      </c>
      <c r="L6420">
        <v>1</v>
      </c>
      <c r="M6420">
        <v>1</v>
      </c>
      <c r="N6420" t="str">
        <f>VLOOKUP(O6420:O13451,'VLOOKUP Ranges'!$A$9:$B$12,2,TRUE)</f>
        <v>55-77</v>
      </c>
      <c r="O6420">
        <v>68</v>
      </c>
      <c r="P6420">
        <v>1</v>
      </c>
      <c r="Q6420" t="s">
        <v>45</v>
      </c>
      <c r="R6420" t="s">
        <v>44</v>
      </c>
      <c r="S6420" t="s">
        <v>45</v>
      </c>
      <c r="T6420" t="s">
        <v>44</v>
      </c>
      <c r="U6420" t="s">
        <v>45</v>
      </c>
      <c r="V6420" t="s">
        <v>44</v>
      </c>
      <c r="W6420" t="s">
        <v>44</v>
      </c>
      <c r="X6420">
        <v>1</v>
      </c>
      <c r="Y6420" t="str">
        <f>VLOOKUP(Z6420:Z13451,'VLOOKUP Ranges'!$A$2:$B$5,2,TRUE)</f>
        <v>70-89</v>
      </c>
      <c r="Z6420">
        <v>83.65</v>
      </c>
      <c r="AA6420">
        <v>5733.4</v>
      </c>
      <c r="AB6420" t="s">
        <v>44</v>
      </c>
      <c r="AC6420">
        <v>0</v>
      </c>
      <c r="AD6420">
        <v>43</v>
      </c>
      <c r="AE6420">
        <v>5958</v>
      </c>
      <c r="AG6420" t="b">
        <v>1</v>
      </c>
      <c r="AH6420" t="b">
        <v>0</v>
      </c>
      <c r="AI6420" t="b">
        <v>1</v>
      </c>
      <c r="AJ6420" t="b">
        <v>0</v>
      </c>
      <c r="AK6420" t="b">
        <v>0</v>
      </c>
      <c r="AL6420" t="b">
        <v>0</v>
      </c>
      <c r="AM6420" t="b">
        <v>0</v>
      </c>
      <c r="AN6420">
        <v>84.314705882352897</v>
      </c>
      <c r="AO6420">
        <f t="shared" si="100"/>
        <v>84</v>
      </c>
      <c r="AP6420" t="b">
        <v>0</v>
      </c>
    </row>
    <row r="6421" spans="1:42" x14ac:dyDescent="0.25">
      <c r="A6421" t="s">
        <v>9265</v>
      </c>
      <c r="B6421">
        <v>1</v>
      </c>
      <c r="C6421" t="s">
        <v>40</v>
      </c>
      <c r="D6421" t="s">
        <v>41</v>
      </c>
      <c r="E6421" t="s">
        <v>956</v>
      </c>
      <c r="F6421">
        <v>95403</v>
      </c>
      <c r="G6421" t="s">
        <v>2853</v>
      </c>
      <c r="H6421">
        <v>38.488430999999999</v>
      </c>
      <c r="I6421">
        <v>-122.75283899999999</v>
      </c>
      <c r="J6421">
        <v>1</v>
      </c>
      <c r="K6421">
        <v>0</v>
      </c>
      <c r="L6421">
        <v>0</v>
      </c>
      <c r="M6421">
        <v>0</v>
      </c>
      <c r="N6421" t="str">
        <f>VLOOKUP(O6421:O13452,'VLOOKUP Ranges'!$A$9:$B$12,2,TRUE)</f>
        <v>55-77</v>
      </c>
      <c r="O6421">
        <v>69</v>
      </c>
      <c r="P6421">
        <v>1</v>
      </c>
      <c r="Q6421" t="s">
        <v>45</v>
      </c>
      <c r="R6421" t="s">
        <v>45</v>
      </c>
      <c r="S6421" t="s">
        <v>45</v>
      </c>
      <c r="T6421" t="s">
        <v>45</v>
      </c>
      <c r="U6421" t="s">
        <v>44</v>
      </c>
      <c r="V6421" t="s">
        <v>45</v>
      </c>
      <c r="W6421" t="s">
        <v>45</v>
      </c>
      <c r="X6421">
        <v>1</v>
      </c>
      <c r="Y6421" t="str">
        <f>VLOOKUP(Z6421:Z13452,'VLOOKUP Ranges'!$A$2:$B$5,2,TRUE)</f>
        <v>89-118</v>
      </c>
      <c r="Z6421">
        <v>110.05</v>
      </c>
      <c r="AA6421">
        <v>7430.75</v>
      </c>
      <c r="AB6421" t="s">
        <v>44</v>
      </c>
      <c r="AC6421">
        <v>0</v>
      </c>
      <c r="AD6421">
        <v>30</v>
      </c>
      <c r="AE6421">
        <v>5798</v>
      </c>
      <c r="AG6421" t="b">
        <v>0</v>
      </c>
      <c r="AH6421" t="b">
        <v>1</v>
      </c>
      <c r="AI6421" t="b">
        <v>1</v>
      </c>
      <c r="AJ6421" t="b">
        <v>0</v>
      </c>
      <c r="AK6421" t="b">
        <v>1</v>
      </c>
      <c r="AL6421" t="b">
        <v>0</v>
      </c>
      <c r="AM6421" t="b">
        <v>0</v>
      </c>
      <c r="AN6421">
        <v>107.69202898550699</v>
      </c>
      <c r="AO6421">
        <f t="shared" si="100"/>
        <v>111</v>
      </c>
      <c r="AP6421" t="b">
        <v>1</v>
      </c>
    </row>
    <row r="6422" spans="1:42" x14ac:dyDescent="0.25">
      <c r="A6422" t="s">
        <v>9266</v>
      </c>
      <c r="B6422">
        <v>1</v>
      </c>
      <c r="C6422" t="s">
        <v>40</v>
      </c>
      <c r="D6422" t="s">
        <v>41</v>
      </c>
      <c r="E6422" t="s">
        <v>956</v>
      </c>
      <c r="F6422">
        <v>95405</v>
      </c>
      <c r="G6422" t="s">
        <v>1979</v>
      </c>
      <c r="H6422">
        <v>38.439695999999998</v>
      </c>
      <c r="I6422">
        <v>-122.668817</v>
      </c>
      <c r="J6422">
        <v>1</v>
      </c>
      <c r="K6422">
        <v>0</v>
      </c>
      <c r="L6422">
        <v>1</v>
      </c>
      <c r="M6422">
        <v>1</v>
      </c>
      <c r="N6422" t="str">
        <f>VLOOKUP(O6422:O13453,'VLOOKUP Ranges'!$A$9:$B$12,2,TRUE)</f>
        <v>9-29</v>
      </c>
      <c r="O6422">
        <v>25</v>
      </c>
      <c r="P6422">
        <v>1</v>
      </c>
      <c r="Q6422" t="s">
        <v>45</v>
      </c>
      <c r="R6422" t="s">
        <v>66</v>
      </c>
      <c r="S6422" t="s">
        <v>66</v>
      </c>
      <c r="T6422" t="s">
        <v>66</v>
      </c>
      <c r="U6422" t="s">
        <v>66</v>
      </c>
      <c r="V6422" t="s">
        <v>66</v>
      </c>
      <c r="W6422" t="s">
        <v>66</v>
      </c>
      <c r="X6422">
        <v>0</v>
      </c>
      <c r="Y6422" t="str">
        <f>VLOOKUP(Z6422:Z13453,'VLOOKUP Ranges'!$A$2:$B$5,2,TRUE)</f>
        <v>18-35</v>
      </c>
      <c r="Z6422">
        <v>25.5</v>
      </c>
      <c r="AA6422">
        <v>630.6</v>
      </c>
      <c r="AB6422" t="s">
        <v>44</v>
      </c>
      <c r="AC6422">
        <v>0</v>
      </c>
      <c r="AD6422">
        <v>65</v>
      </c>
      <c r="AE6422">
        <v>5230</v>
      </c>
      <c r="AG6422" t="b">
        <v>0</v>
      </c>
      <c r="AH6422" t="b">
        <v>1</v>
      </c>
      <c r="AI6422" t="b">
        <v>0</v>
      </c>
      <c r="AJ6422" t="b">
        <v>1</v>
      </c>
      <c r="AK6422" t="b">
        <v>1</v>
      </c>
      <c r="AL6422" t="b">
        <v>0</v>
      </c>
      <c r="AM6422" t="b">
        <v>0</v>
      </c>
      <c r="AN6422">
        <v>25.224</v>
      </c>
      <c r="AO6422">
        <f t="shared" si="100"/>
        <v>26</v>
      </c>
      <c r="AP6422" t="b">
        <v>0</v>
      </c>
    </row>
    <row r="6423" spans="1:42" x14ac:dyDescent="0.25">
      <c r="A6423" t="s">
        <v>9267</v>
      </c>
      <c r="B6423">
        <v>1</v>
      </c>
      <c r="C6423" t="s">
        <v>40</v>
      </c>
      <c r="D6423" t="s">
        <v>41</v>
      </c>
      <c r="E6423" t="s">
        <v>956</v>
      </c>
      <c r="F6423">
        <v>95409</v>
      </c>
      <c r="G6423" t="s">
        <v>959</v>
      </c>
      <c r="H6423">
        <v>38.468893000000001</v>
      </c>
      <c r="I6423">
        <v>-122.580539</v>
      </c>
      <c r="J6423">
        <v>0</v>
      </c>
      <c r="K6423">
        <v>0</v>
      </c>
      <c r="L6423">
        <v>1</v>
      </c>
      <c r="M6423">
        <v>1</v>
      </c>
      <c r="N6423" t="str">
        <f>VLOOKUP(O6423:O13454,'VLOOKUP Ranges'!$A$9:$B$12,2,TRUE)</f>
        <v>55-77</v>
      </c>
      <c r="O6423">
        <v>59</v>
      </c>
      <c r="P6423">
        <v>1</v>
      </c>
      <c r="Q6423" t="s">
        <v>44</v>
      </c>
      <c r="R6423" t="s">
        <v>66</v>
      </c>
      <c r="S6423" t="s">
        <v>66</v>
      </c>
      <c r="T6423" t="s">
        <v>66</v>
      </c>
      <c r="U6423" t="s">
        <v>66</v>
      </c>
      <c r="V6423" t="s">
        <v>66</v>
      </c>
      <c r="W6423" t="s">
        <v>66</v>
      </c>
      <c r="X6423">
        <v>0</v>
      </c>
      <c r="Y6423" t="str">
        <f>VLOOKUP(Z6423:Z13454,'VLOOKUP Ranges'!$A$2:$B$5,2,TRUE)</f>
        <v>18-35</v>
      </c>
      <c r="Z6423">
        <v>19.5</v>
      </c>
      <c r="AA6423">
        <v>1222.6500000000001</v>
      </c>
      <c r="AB6423" t="s">
        <v>44</v>
      </c>
      <c r="AC6423">
        <v>0</v>
      </c>
      <c r="AD6423">
        <v>64</v>
      </c>
      <c r="AE6423">
        <v>4579</v>
      </c>
      <c r="AG6423" t="b">
        <v>0</v>
      </c>
      <c r="AH6423" t="b">
        <v>1</v>
      </c>
      <c r="AI6423" t="b">
        <v>0</v>
      </c>
      <c r="AJ6423" t="b">
        <v>1</v>
      </c>
      <c r="AK6423" t="b">
        <v>1</v>
      </c>
      <c r="AL6423" t="b">
        <v>0</v>
      </c>
      <c r="AM6423" t="b">
        <v>0</v>
      </c>
      <c r="AN6423">
        <v>20.722881355932198</v>
      </c>
      <c r="AO6423">
        <f t="shared" si="100"/>
        <v>20</v>
      </c>
      <c r="AP6423" t="b">
        <v>0</v>
      </c>
    </row>
    <row r="6424" spans="1:42" x14ac:dyDescent="0.25">
      <c r="A6424" t="s">
        <v>9268</v>
      </c>
      <c r="B6424">
        <v>1</v>
      </c>
      <c r="C6424" t="s">
        <v>40</v>
      </c>
      <c r="D6424" t="s">
        <v>41</v>
      </c>
      <c r="E6424" t="s">
        <v>5397</v>
      </c>
      <c r="F6424">
        <v>95410</v>
      </c>
      <c r="G6424" t="s">
        <v>5398</v>
      </c>
      <c r="H6424">
        <v>39.225693999999997</v>
      </c>
      <c r="I6424">
        <v>-123.717354</v>
      </c>
      <c r="J6424">
        <v>0</v>
      </c>
      <c r="K6424">
        <v>1</v>
      </c>
      <c r="L6424">
        <v>0</v>
      </c>
      <c r="M6424">
        <v>0</v>
      </c>
      <c r="N6424" t="str">
        <f>VLOOKUP(O6424:O13455,'VLOOKUP Ranges'!$A$9:$B$12,2,TRUE)</f>
        <v>1-9</v>
      </c>
      <c r="O6424">
        <v>5</v>
      </c>
      <c r="P6424">
        <v>1</v>
      </c>
      <c r="Q6424" t="s">
        <v>44</v>
      </c>
      <c r="R6424" t="s">
        <v>45</v>
      </c>
      <c r="S6424" t="s">
        <v>45</v>
      </c>
      <c r="T6424" t="s">
        <v>44</v>
      </c>
      <c r="U6424" t="s">
        <v>44</v>
      </c>
      <c r="V6424" t="s">
        <v>44</v>
      </c>
      <c r="W6424" t="s">
        <v>44</v>
      </c>
      <c r="X6424">
        <v>0</v>
      </c>
      <c r="Y6424" t="str">
        <f>VLOOKUP(Z6424:Z13455,'VLOOKUP Ranges'!$A$2:$B$5,2,TRUE)</f>
        <v>70-89</v>
      </c>
      <c r="Z6424">
        <v>80.7</v>
      </c>
      <c r="AA6424">
        <v>374.8</v>
      </c>
      <c r="AB6424" t="s">
        <v>44</v>
      </c>
      <c r="AC6424">
        <v>0</v>
      </c>
      <c r="AD6424">
        <v>51</v>
      </c>
      <c r="AE6424">
        <v>3468</v>
      </c>
      <c r="AG6424" t="b">
        <v>0</v>
      </c>
      <c r="AH6424" t="b">
        <v>0</v>
      </c>
      <c r="AI6424" t="b">
        <v>1</v>
      </c>
      <c r="AJ6424" t="b">
        <v>0</v>
      </c>
      <c r="AK6424" t="b">
        <v>0</v>
      </c>
      <c r="AL6424" t="b">
        <v>1</v>
      </c>
      <c r="AM6424" t="b">
        <v>0</v>
      </c>
      <c r="AN6424">
        <v>74.959999999999994</v>
      </c>
      <c r="AO6424">
        <f t="shared" si="100"/>
        <v>81</v>
      </c>
      <c r="AP6424" t="b">
        <v>1</v>
      </c>
    </row>
    <row r="6425" spans="1:42" x14ac:dyDescent="0.25">
      <c r="A6425" t="s">
        <v>9269</v>
      </c>
      <c r="B6425">
        <v>1</v>
      </c>
      <c r="C6425" t="s">
        <v>40</v>
      </c>
      <c r="D6425" t="s">
        <v>41</v>
      </c>
      <c r="E6425" t="s">
        <v>5401</v>
      </c>
      <c r="F6425">
        <v>95415</v>
      </c>
      <c r="G6425" t="s">
        <v>5402</v>
      </c>
      <c r="H6425">
        <v>39.025866999999998</v>
      </c>
      <c r="I6425">
        <v>-123.38154400000001</v>
      </c>
      <c r="J6425">
        <v>0</v>
      </c>
      <c r="K6425">
        <v>0</v>
      </c>
      <c r="L6425">
        <v>1</v>
      </c>
      <c r="M6425">
        <v>1</v>
      </c>
      <c r="N6425" t="str">
        <f>VLOOKUP(O6425:O13456,'VLOOKUP Ranges'!$A$9:$B$12,2,TRUE)</f>
        <v>55-77</v>
      </c>
      <c r="O6425">
        <v>69</v>
      </c>
      <c r="P6425">
        <v>1</v>
      </c>
      <c r="Q6425" t="s">
        <v>45</v>
      </c>
      <c r="R6425" t="s">
        <v>45</v>
      </c>
      <c r="S6425" t="s">
        <v>45</v>
      </c>
      <c r="T6425" t="s">
        <v>45</v>
      </c>
      <c r="U6425" t="s">
        <v>45</v>
      </c>
      <c r="V6425" t="s">
        <v>45</v>
      </c>
      <c r="W6425" t="s">
        <v>44</v>
      </c>
      <c r="X6425">
        <v>1</v>
      </c>
      <c r="Y6425" t="str">
        <f>VLOOKUP(Z6425:Z13456,'VLOOKUP Ranges'!$A$2:$B$5,2,TRUE)</f>
        <v>89-118</v>
      </c>
      <c r="Z6425">
        <v>105.1</v>
      </c>
      <c r="AA6425">
        <v>7234.8</v>
      </c>
      <c r="AB6425" t="s">
        <v>44</v>
      </c>
      <c r="AC6425">
        <v>0</v>
      </c>
      <c r="AD6425">
        <v>27</v>
      </c>
      <c r="AE6425">
        <v>4686</v>
      </c>
      <c r="AG6425" t="b">
        <v>1</v>
      </c>
      <c r="AH6425" t="b">
        <v>0</v>
      </c>
      <c r="AI6425" t="b">
        <v>1</v>
      </c>
      <c r="AJ6425" t="b">
        <v>0</v>
      </c>
      <c r="AK6425" t="b">
        <v>1</v>
      </c>
      <c r="AL6425" t="b">
        <v>0</v>
      </c>
      <c r="AM6425" t="b">
        <v>0</v>
      </c>
      <c r="AN6425">
        <v>104.852173913043</v>
      </c>
      <c r="AO6425">
        <f t="shared" si="100"/>
        <v>106</v>
      </c>
      <c r="AP6425" t="b">
        <v>1</v>
      </c>
    </row>
    <row r="6426" spans="1:42" x14ac:dyDescent="0.25">
      <c r="A6426" t="s">
        <v>9270</v>
      </c>
      <c r="B6426">
        <v>1</v>
      </c>
      <c r="C6426" t="s">
        <v>40</v>
      </c>
      <c r="D6426" t="s">
        <v>41</v>
      </c>
      <c r="E6426" t="s">
        <v>961</v>
      </c>
      <c r="F6426">
        <v>95417</v>
      </c>
      <c r="G6426" t="s">
        <v>962</v>
      </c>
      <c r="H6426">
        <v>39.710591000000001</v>
      </c>
      <c r="I6426">
        <v>-123.682799</v>
      </c>
      <c r="J6426">
        <v>1</v>
      </c>
      <c r="K6426">
        <v>0</v>
      </c>
      <c r="L6426">
        <v>0</v>
      </c>
      <c r="M6426">
        <v>0</v>
      </c>
      <c r="N6426" t="str">
        <f>VLOOKUP(O6426:O13457,'VLOOKUP Ranges'!$A$9:$B$12,2,TRUE)</f>
        <v>9-29</v>
      </c>
      <c r="O6426">
        <v>13</v>
      </c>
      <c r="P6426">
        <v>0</v>
      </c>
      <c r="Q6426" t="s">
        <v>62</v>
      </c>
      <c r="R6426" t="s">
        <v>44</v>
      </c>
      <c r="S6426" t="s">
        <v>44</v>
      </c>
      <c r="T6426" t="s">
        <v>44</v>
      </c>
      <c r="U6426" t="s">
        <v>44</v>
      </c>
      <c r="V6426" t="s">
        <v>44</v>
      </c>
      <c r="W6426" t="s">
        <v>44</v>
      </c>
      <c r="X6426">
        <v>1</v>
      </c>
      <c r="Y6426" t="str">
        <f>VLOOKUP(Z6426:Z13457,'VLOOKUP Ranges'!$A$2:$B$5,2,TRUE)</f>
        <v>18-35</v>
      </c>
      <c r="Z6426">
        <v>25.15</v>
      </c>
      <c r="AA6426">
        <v>331.85</v>
      </c>
      <c r="AB6426" t="s">
        <v>44</v>
      </c>
      <c r="AC6426">
        <v>0</v>
      </c>
      <c r="AD6426">
        <v>53</v>
      </c>
      <c r="AE6426">
        <v>4943</v>
      </c>
      <c r="AG6426" t="b">
        <v>0</v>
      </c>
      <c r="AH6426" t="b">
        <v>0</v>
      </c>
      <c r="AI6426" t="b">
        <v>0</v>
      </c>
      <c r="AJ6426" t="b">
        <v>0</v>
      </c>
      <c r="AK6426" t="b">
        <v>0</v>
      </c>
      <c r="AL6426" t="b">
        <v>0</v>
      </c>
      <c r="AM6426" t="b">
        <v>0</v>
      </c>
      <c r="AN6426">
        <v>25.526923076923001</v>
      </c>
      <c r="AO6426">
        <f t="shared" si="100"/>
        <v>26</v>
      </c>
      <c r="AP6426" t="b">
        <v>0</v>
      </c>
    </row>
    <row r="6427" spans="1:42" x14ac:dyDescent="0.25">
      <c r="A6427" t="s">
        <v>9271</v>
      </c>
      <c r="B6427">
        <v>1</v>
      </c>
      <c r="C6427" t="s">
        <v>40</v>
      </c>
      <c r="D6427" t="s">
        <v>41</v>
      </c>
      <c r="E6427" t="s">
        <v>5404</v>
      </c>
      <c r="F6427">
        <v>95421</v>
      </c>
      <c r="G6427" t="s">
        <v>5405</v>
      </c>
      <c r="H6427">
        <v>38.578806999999998</v>
      </c>
      <c r="I6427">
        <v>-123.19338</v>
      </c>
      <c r="J6427">
        <v>1</v>
      </c>
      <c r="K6427">
        <v>0</v>
      </c>
      <c r="L6427">
        <v>1</v>
      </c>
      <c r="M6427">
        <v>0</v>
      </c>
      <c r="N6427" t="str">
        <f>VLOOKUP(O6427:O13458,'VLOOKUP Ranges'!$A$9:$B$12,2,TRUE)</f>
        <v>29-55</v>
      </c>
      <c r="O6427">
        <v>52</v>
      </c>
      <c r="P6427">
        <v>1</v>
      </c>
      <c r="Q6427" t="s">
        <v>45</v>
      </c>
      <c r="R6427" t="s">
        <v>44</v>
      </c>
      <c r="S6427" t="s">
        <v>45</v>
      </c>
      <c r="T6427" t="s">
        <v>44</v>
      </c>
      <c r="U6427" t="s">
        <v>45</v>
      </c>
      <c r="V6427" t="s">
        <v>44</v>
      </c>
      <c r="W6427" t="s">
        <v>45</v>
      </c>
      <c r="X6427">
        <v>1</v>
      </c>
      <c r="Y6427" t="str">
        <f>VLOOKUP(Z6427:Z13458,'VLOOKUP Ranges'!$A$2:$B$5,2,TRUE)</f>
        <v>89-118</v>
      </c>
      <c r="Z6427">
        <v>95.65</v>
      </c>
      <c r="AA6427">
        <v>5088.3999999999996</v>
      </c>
      <c r="AB6427" t="s">
        <v>44</v>
      </c>
      <c r="AC6427">
        <v>0</v>
      </c>
      <c r="AD6427">
        <v>45</v>
      </c>
      <c r="AE6427">
        <v>4465</v>
      </c>
      <c r="AG6427" t="b">
        <v>0</v>
      </c>
      <c r="AH6427" t="b">
        <v>0</v>
      </c>
      <c r="AI6427" t="b">
        <v>1</v>
      </c>
      <c r="AJ6427" t="b">
        <v>0</v>
      </c>
      <c r="AK6427" t="b">
        <v>1</v>
      </c>
      <c r="AL6427" t="b">
        <v>0</v>
      </c>
      <c r="AM6427" t="b">
        <v>0</v>
      </c>
      <c r="AN6427">
        <v>97.853846153846106</v>
      </c>
      <c r="AO6427">
        <f t="shared" si="100"/>
        <v>96</v>
      </c>
      <c r="AP6427" t="b">
        <v>0</v>
      </c>
    </row>
    <row r="6428" spans="1:42" x14ac:dyDescent="0.25">
      <c r="A6428" t="s">
        <v>9272</v>
      </c>
      <c r="B6428">
        <v>1</v>
      </c>
      <c r="C6428" t="s">
        <v>40</v>
      </c>
      <c r="D6428" t="s">
        <v>41</v>
      </c>
      <c r="E6428" t="s">
        <v>1982</v>
      </c>
      <c r="F6428">
        <v>95423</v>
      </c>
      <c r="G6428" t="s">
        <v>1983</v>
      </c>
      <c r="H6428">
        <v>39.071159999999999</v>
      </c>
      <c r="I6428">
        <v>-122.59854199999999</v>
      </c>
      <c r="J6428">
        <v>1</v>
      </c>
      <c r="K6428">
        <v>0</v>
      </c>
      <c r="L6428">
        <v>1</v>
      </c>
      <c r="M6428">
        <v>0</v>
      </c>
      <c r="N6428" t="str">
        <f>VLOOKUP(O6428:O13459,'VLOOKUP Ranges'!$A$9:$B$12,2,TRUE)</f>
        <v>55-77</v>
      </c>
      <c r="O6428">
        <v>61</v>
      </c>
      <c r="P6428">
        <v>1</v>
      </c>
      <c r="Q6428" t="s">
        <v>45</v>
      </c>
      <c r="R6428" t="s">
        <v>45</v>
      </c>
      <c r="S6428" t="s">
        <v>45</v>
      </c>
      <c r="T6428" t="s">
        <v>45</v>
      </c>
      <c r="U6428" t="s">
        <v>45</v>
      </c>
      <c r="V6428" t="s">
        <v>44</v>
      </c>
      <c r="W6428" t="s">
        <v>45</v>
      </c>
      <c r="X6428">
        <v>1</v>
      </c>
      <c r="Y6428" t="str">
        <f>VLOOKUP(Z6428:Z13459,'VLOOKUP Ranges'!$A$2:$B$5,2,TRUE)</f>
        <v>70-89</v>
      </c>
      <c r="Z6428">
        <v>80.8</v>
      </c>
      <c r="AA6428">
        <v>4860.8500000000004</v>
      </c>
      <c r="AB6428" t="s">
        <v>44</v>
      </c>
      <c r="AC6428">
        <v>0</v>
      </c>
      <c r="AD6428">
        <v>72</v>
      </c>
      <c r="AE6428">
        <v>4302</v>
      </c>
      <c r="AG6428" t="b">
        <v>0</v>
      </c>
      <c r="AH6428" t="b">
        <v>1</v>
      </c>
      <c r="AI6428" t="b">
        <v>0</v>
      </c>
      <c r="AJ6428" t="b">
        <v>0</v>
      </c>
      <c r="AK6428" t="b">
        <v>0</v>
      </c>
      <c r="AL6428" t="b">
        <v>0</v>
      </c>
      <c r="AM6428" t="b">
        <v>0</v>
      </c>
      <c r="AN6428">
        <v>79.686065573770406</v>
      </c>
      <c r="AO6428">
        <f t="shared" si="100"/>
        <v>81</v>
      </c>
      <c r="AP6428" t="b">
        <v>1</v>
      </c>
    </row>
    <row r="6429" spans="1:42" x14ac:dyDescent="0.25">
      <c r="A6429" t="s">
        <v>9273</v>
      </c>
      <c r="B6429">
        <v>1</v>
      </c>
      <c r="C6429" t="s">
        <v>40</v>
      </c>
      <c r="D6429" t="s">
        <v>41</v>
      </c>
      <c r="E6429" t="s">
        <v>970</v>
      </c>
      <c r="F6429">
        <v>95425</v>
      </c>
      <c r="G6429" t="s">
        <v>971</v>
      </c>
      <c r="H6429">
        <v>38.801935999999998</v>
      </c>
      <c r="I6429">
        <v>-122.938935</v>
      </c>
      <c r="J6429">
        <v>1</v>
      </c>
      <c r="K6429">
        <v>0</v>
      </c>
      <c r="L6429">
        <v>0</v>
      </c>
      <c r="M6429">
        <v>0</v>
      </c>
      <c r="N6429" t="str">
        <f>VLOOKUP(O6429:O13460,'VLOOKUP Ranges'!$A$9:$B$12,2,TRUE)</f>
        <v>29-55</v>
      </c>
      <c r="O6429">
        <v>29</v>
      </c>
      <c r="P6429">
        <v>0</v>
      </c>
      <c r="Q6429" t="s">
        <v>62</v>
      </c>
      <c r="R6429" t="s">
        <v>44</v>
      </c>
      <c r="S6429" t="s">
        <v>44</v>
      </c>
      <c r="T6429" t="s">
        <v>44</v>
      </c>
      <c r="U6429" t="s">
        <v>44</v>
      </c>
      <c r="V6429" t="s">
        <v>44</v>
      </c>
      <c r="W6429" t="s">
        <v>44</v>
      </c>
      <c r="X6429">
        <v>1</v>
      </c>
      <c r="Y6429" t="str">
        <f>VLOOKUP(Z6429:Z13460,'VLOOKUP Ranges'!$A$2:$B$5,2,TRUE)</f>
        <v>18-35</v>
      </c>
      <c r="Z6429">
        <v>24.85</v>
      </c>
      <c r="AA6429">
        <v>788.05</v>
      </c>
      <c r="AB6429" t="s">
        <v>44</v>
      </c>
      <c r="AC6429">
        <v>0</v>
      </c>
      <c r="AD6429">
        <v>49</v>
      </c>
      <c r="AE6429">
        <v>4161</v>
      </c>
      <c r="AG6429" t="b">
        <v>1</v>
      </c>
      <c r="AH6429" t="b">
        <v>0</v>
      </c>
      <c r="AI6429" t="b">
        <v>0</v>
      </c>
      <c r="AJ6429" t="b">
        <v>0</v>
      </c>
      <c r="AK6429" t="b">
        <v>0</v>
      </c>
      <c r="AL6429" t="b">
        <v>0</v>
      </c>
      <c r="AM6429" t="b">
        <v>1</v>
      </c>
      <c r="AN6429">
        <v>27.174137931034402</v>
      </c>
      <c r="AO6429">
        <f t="shared" si="100"/>
        <v>25</v>
      </c>
      <c r="AP6429" t="b">
        <v>0</v>
      </c>
    </row>
    <row r="6430" spans="1:42" x14ac:dyDescent="0.25">
      <c r="A6430" t="s">
        <v>9274</v>
      </c>
      <c r="B6430">
        <v>1</v>
      </c>
      <c r="C6430" t="s">
        <v>40</v>
      </c>
      <c r="D6430" t="s">
        <v>41</v>
      </c>
      <c r="E6430" t="s">
        <v>2858</v>
      </c>
      <c r="F6430">
        <v>95426</v>
      </c>
      <c r="G6430" t="s">
        <v>2859</v>
      </c>
      <c r="H6430">
        <v>38.838087999999999</v>
      </c>
      <c r="I6430">
        <v>-122.73202999999999</v>
      </c>
      <c r="J6430">
        <v>0</v>
      </c>
      <c r="K6430">
        <v>0</v>
      </c>
      <c r="L6430">
        <v>0</v>
      </c>
      <c r="M6430">
        <v>1</v>
      </c>
      <c r="N6430" t="str">
        <f>VLOOKUP(O6430:O13461,'VLOOKUP Ranges'!$A$9:$B$12,2,TRUE)</f>
        <v>9-29</v>
      </c>
      <c r="O6430">
        <v>25</v>
      </c>
      <c r="P6430">
        <v>1</v>
      </c>
      <c r="Q6430" t="s">
        <v>44</v>
      </c>
      <c r="R6430" t="s">
        <v>44</v>
      </c>
      <c r="S6430" t="s">
        <v>45</v>
      </c>
      <c r="T6430" t="s">
        <v>44</v>
      </c>
      <c r="U6430" t="s">
        <v>45</v>
      </c>
      <c r="V6430" t="s">
        <v>44</v>
      </c>
      <c r="W6430" t="s">
        <v>44</v>
      </c>
      <c r="X6430">
        <v>1</v>
      </c>
      <c r="Y6430" t="str">
        <f>VLOOKUP(Z6430:Z13461,'VLOOKUP Ranges'!$A$2:$B$5,2,TRUE)</f>
        <v>35-70</v>
      </c>
      <c r="Z6430">
        <v>54.75</v>
      </c>
      <c r="AA6430">
        <v>1266.3499999999999</v>
      </c>
      <c r="AB6430" t="s">
        <v>44</v>
      </c>
      <c r="AC6430">
        <v>0</v>
      </c>
      <c r="AD6430">
        <v>50</v>
      </c>
      <c r="AE6430">
        <v>5136</v>
      </c>
      <c r="AG6430" t="b">
        <v>1</v>
      </c>
      <c r="AH6430" t="b">
        <v>0</v>
      </c>
      <c r="AI6430" t="b">
        <v>0</v>
      </c>
      <c r="AJ6430" t="b">
        <v>0</v>
      </c>
      <c r="AK6430" t="b">
        <v>1</v>
      </c>
      <c r="AL6430" t="b">
        <v>0</v>
      </c>
      <c r="AM6430" t="b">
        <v>0</v>
      </c>
      <c r="AN6430">
        <v>50.653999999999897</v>
      </c>
      <c r="AO6430">
        <f t="shared" si="100"/>
        <v>55</v>
      </c>
      <c r="AP6430" t="b">
        <v>0</v>
      </c>
    </row>
    <row r="6431" spans="1:42" x14ac:dyDescent="0.25">
      <c r="A6431" t="s">
        <v>9275</v>
      </c>
      <c r="B6431">
        <v>1</v>
      </c>
      <c r="C6431" t="s">
        <v>40</v>
      </c>
      <c r="D6431" t="s">
        <v>41</v>
      </c>
      <c r="E6431" t="s">
        <v>1986</v>
      </c>
      <c r="F6431">
        <v>95428</v>
      </c>
      <c r="G6431" t="s">
        <v>1987</v>
      </c>
      <c r="H6431">
        <v>39.833069999999999</v>
      </c>
      <c r="I6431">
        <v>-123.178765</v>
      </c>
      <c r="J6431">
        <v>1</v>
      </c>
      <c r="K6431">
        <v>0</v>
      </c>
      <c r="L6431">
        <v>0</v>
      </c>
      <c r="M6431">
        <v>0</v>
      </c>
      <c r="N6431" t="str">
        <f>VLOOKUP(O6431:O13462,'VLOOKUP Ranges'!$A$9:$B$12,2,TRUE)</f>
        <v>9-29</v>
      </c>
      <c r="O6431">
        <v>15</v>
      </c>
      <c r="P6431">
        <v>0</v>
      </c>
      <c r="Q6431" t="s">
        <v>62</v>
      </c>
      <c r="R6431" t="s">
        <v>44</v>
      </c>
      <c r="S6431" t="s">
        <v>44</v>
      </c>
      <c r="T6431" t="s">
        <v>45</v>
      </c>
      <c r="U6431" t="s">
        <v>44</v>
      </c>
      <c r="V6431" t="s">
        <v>45</v>
      </c>
      <c r="W6431" t="s">
        <v>45</v>
      </c>
      <c r="X6431">
        <v>0</v>
      </c>
      <c r="Y6431" t="str">
        <f>VLOOKUP(Z6431:Z13462,'VLOOKUP Ranges'!$A$2:$B$5,2,TRUE)</f>
        <v>35-70</v>
      </c>
      <c r="Z6431">
        <v>50.75</v>
      </c>
      <c r="AA6431">
        <v>688.2</v>
      </c>
      <c r="AB6431" t="s">
        <v>44</v>
      </c>
      <c r="AC6431">
        <v>0</v>
      </c>
      <c r="AD6431">
        <v>63</v>
      </c>
      <c r="AE6431">
        <v>5091</v>
      </c>
      <c r="AG6431" t="b">
        <v>1</v>
      </c>
      <c r="AH6431" t="b">
        <v>0</v>
      </c>
      <c r="AI6431" t="b">
        <v>0</v>
      </c>
      <c r="AJ6431" t="b">
        <v>0</v>
      </c>
      <c r="AK6431" t="b">
        <v>0</v>
      </c>
      <c r="AL6431" t="b">
        <v>1</v>
      </c>
      <c r="AM6431" t="b">
        <v>0</v>
      </c>
      <c r="AN6431">
        <v>45.88</v>
      </c>
      <c r="AO6431">
        <f t="shared" si="100"/>
        <v>51</v>
      </c>
      <c r="AP6431" t="b">
        <v>0</v>
      </c>
    </row>
    <row r="6432" spans="1:42" x14ac:dyDescent="0.25">
      <c r="A6432" t="s">
        <v>9276</v>
      </c>
      <c r="B6432">
        <v>1</v>
      </c>
      <c r="C6432" t="s">
        <v>40</v>
      </c>
      <c r="D6432" t="s">
        <v>41</v>
      </c>
      <c r="E6432" t="s">
        <v>5410</v>
      </c>
      <c r="F6432">
        <v>95429</v>
      </c>
      <c r="G6432" t="s">
        <v>5411</v>
      </c>
      <c r="H6432">
        <v>39.756048999999997</v>
      </c>
      <c r="I6432">
        <v>-123.358701</v>
      </c>
      <c r="J6432">
        <v>0</v>
      </c>
      <c r="K6432">
        <v>0</v>
      </c>
      <c r="L6432">
        <v>1</v>
      </c>
      <c r="M6432">
        <v>1</v>
      </c>
      <c r="N6432" t="str">
        <f>VLOOKUP(O6432:O13463,'VLOOKUP Ranges'!$A$9:$B$12,2,TRUE)</f>
        <v>9-29</v>
      </c>
      <c r="O6432">
        <v>19</v>
      </c>
      <c r="P6432">
        <v>1</v>
      </c>
      <c r="Q6432" t="s">
        <v>44</v>
      </c>
      <c r="R6432" t="s">
        <v>66</v>
      </c>
      <c r="S6432" t="s">
        <v>66</v>
      </c>
      <c r="T6432" t="s">
        <v>66</v>
      </c>
      <c r="U6432" t="s">
        <v>66</v>
      </c>
      <c r="V6432" t="s">
        <v>66</v>
      </c>
      <c r="W6432" t="s">
        <v>66</v>
      </c>
      <c r="X6432">
        <v>0</v>
      </c>
      <c r="Y6432" t="str">
        <f>VLOOKUP(Z6432:Z13463,'VLOOKUP Ranges'!$A$2:$B$5,2,TRUE)</f>
        <v>18-35</v>
      </c>
      <c r="Z6432">
        <v>20.149999999999999</v>
      </c>
      <c r="AA6432">
        <v>387.7</v>
      </c>
      <c r="AB6432" t="s">
        <v>44</v>
      </c>
      <c r="AC6432">
        <v>0</v>
      </c>
      <c r="AD6432">
        <v>26</v>
      </c>
      <c r="AE6432">
        <v>4246</v>
      </c>
      <c r="AG6432" t="b">
        <v>0</v>
      </c>
      <c r="AH6432" t="b">
        <v>1</v>
      </c>
      <c r="AI6432" t="b">
        <v>0</v>
      </c>
      <c r="AJ6432" t="b">
        <v>1</v>
      </c>
      <c r="AK6432" t="b">
        <v>0</v>
      </c>
      <c r="AL6432" t="b">
        <v>0</v>
      </c>
      <c r="AM6432" t="b">
        <v>1</v>
      </c>
      <c r="AN6432">
        <v>20.405263157894701</v>
      </c>
      <c r="AO6432">
        <f t="shared" si="100"/>
        <v>21</v>
      </c>
      <c r="AP6432" t="b">
        <v>0</v>
      </c>
    </row>
    <row r="6433" spans="1:42" x14ac:dyDescent="0.25">
      <c r="A6433" t="s">
        <v>9277</v>
      </c>
      <c r="B6433">
        <v>1</v>
      </c>
      <c r="C6433" t="s">
        <v>40</v>
      </c>
      <c r="D6433" t="s">
        <v>41</v>
      </c>
      <c r="E6433" t="s">
        <v>5413</v>
      </c>
      <c r="F6433">
        <v>95430</v>
      </c>
      <c r="G6433" t="s">
        <v>5414</v>
      </c>
      <c r="H6433">
        <v>38.445602999999998</v>
      </c>
      <c r="I6433">
        <v>-123.063756</v>
      </c>
      <c r="J6433">
        <v>1</v>
      </c>
      <c r="K6433">
        <v>0</v>
      </c>
      <c r="L6433">
        <v>0</v>
      </c>
      <c r="M6433">
        <v>0</v>
      </c>
      <c r="N6433" t="str">
        <f>VLOOKUP(O6433:O13464,'VLOOKUP Ranges'!$A$9:$B$12,2,TRUE)</f>
        <v>29-55</v>
      </c>
      <c r="O6433">
        <v>44</v>
      </c>
      <c r="P6433">
        <v>1</v>
      </c>
      <c r="Q6433" t="s">
        <v>44</v>
      </c>
      <c r="R6433" t="s">
        <v>66</v>
      </c>
      <c r="S6433" t="s">
        <v>66</v>
      </c>
      <c r="T6433" t="s">
        <v>66</v>
      </c>
      <c r="U6433" t="s">
        <v>66</v>
      </c>
      <c r="V6433" t="s">
        <v>66</v>
      </c>
      <c r="W6433" t="s">
        <v>66</v>
      </c>
      <c r="X6433">
        <v>0</v>
      </c>
      <c r="Y6433" t="str">
        <f>VLOOKUP(Z6433:Z13464,'VLOOKUP Ranges'!$A$2:$B$5,2,TRUE)</f>
        <v>18-35</v>
      </c>
      <c r="Z6433">
        <v>20.05</v>
      </c>
      <c r="AA6433">
        <v>845.25</v>
      </c>
      <c r="AB6433" t="s">
        <v>44</v>
      </c>
      <c r="AC6433">
        <v>0</v>
      </c>
      <c r="AD6433">
        <v>41</v>
      </c>
      <c r="AE6433">
        <v>2798</v>
      </c>
      <c r="AG6433" t="b">
        <v>0</v>
      </c>
      <c r="AH6433" t="b">
        <v>1</v>
      </c>
      <c r="AI6433" t="b">
        <v>0</v>
      </c>
      <c r="AJ6433" t="b">
        <v>1</v>
      </c>
      <c r="AK6433" t="b">
        <v>0</v>
      </c>
      <c r="AL6433" t="b">
        <v>0</v>
      </c>
      <c r="AM6433" t="b">
        <v>1</v>
      </c>
      <c r="AN6433">
        <v>19.210227272727199</v>
      </c>
      <c r="AO6433">
        <f t="shared" si="100"/>
        <v>21</v>
      </c>
      <c r="AP6433" t="b">
        <v>0</v>
      </c>
    </row>
    <row r="6434" spans="1:42" x14ac:dyDescent="0.25">
      <c r="A6434" t="s">
        <v>9278</v>
      </c>
      <c r="B6434">
        <v>1</v>
      </c>
      <c r="C6434" t="s">
        <v>40</v>
      </c>
      <c r="D6434" t="s">
        <v>41</v>
      </c>
      <c r="E6434" t="s">
        <v>2862</v>
      </c>
      <c r="F6434">
        <v>95432</v>
      </c>
      <c r="G6434" t="s">
        <v>2863</v>
      </c>
      <c r="H6434">
        <v>39.108252</v>
      </c>
      <c r="I6434">
        <v>-123.645121</v>
      </c>
      <c r="J6434">
        <v>1</v>
      </c>
      <c r="K6434">
        <v>0</v>
      </c>
      <c r="L6434">
        <v>1</v>
      </c>
      <c r="M6434">
        <v>1</v>
      </c>
      <c r="N6434" t="str">
        <f>VLOOKUP(O6434:O13465,'VLOOKUP Ranges'!$A$9:$B$12,2,TRUE)</f>
        <v>55-77</v>
      </c>
      <c r="O6434">
        <v>58</v>
      </c>
      <c r="P6434">
        <v>1</v>
      </c>
      <c r="Q6434" t="s">
        <v>45</v>
      </c>
      <c r="R6434" t="s">
        <v>45</v>
      </c>
      <c r="S6434" t="s">
        <v>45</v>
      </c>
      <c r="T6434" t="s">
        <v>45</v>
      </c>
      <c r="U6434" t="s">
        <v>45</v>
      </c>
      <c r="V6434" t="s">
        <v>44</v>
      </c>
      <c r="W6434" t="s">
        <v>44</v>
      </c>
      <c r="X6434">
        <v>0</v>
      </c>
      <c r="Y6434" t="str">
        <f>VLOOKUP(Z6434:Z13465,'VLOOKUP Ranges'!$A$2:$B$5,2,TRUE)</f>
        <v>70-89</v>
      </c>
      <c r="Z6434">
        <v>71.599999999999994</v>
      </c>
      <c r="AA6434">
        <v>4230.25</v>
      </c>
      <c r="AB6434" t="s">
        <v>44</v>
      </c>
      <c r="AC6434">
        <v>0</v>
      </c>
      <c r="AD6434">
        <v>49</v>
      </c>
      <c r="AE6434">
        <v>4747</v>
      </c>
      <c r="AG6434" t="b">
        <v>0</v>
      </c>
      <c r="AH6434" t="b">
        <v>1</v>
      </c>
      <c r="AI6434" t="b">
        <v>0</v>
      </c>
      <c r="AJ6434" t="b">
        <v>0</v>
      </c>
      <c r="AK6434" t="b">
        <v>1</v>
      </c>
      <c r="AL6434" t="b">
        <v>0</v>
      </c>
      <c r="AM6434" t="b">
        <v>0</v>
      </c>
      <c r="AN6434">
        <v>72.935344827586206</v>
      </c>
      <c r="AO6434">
        <f t="shared" si="100"/>
        <v>72</v>
      </c>
      <c r="AP6434" t="b">
        <v>1</v>
      </c>
    </row>
    <row r="6435" spans="1:42" x14ac:dyDescent="0.25">
      <c r="A6435" t="s">
        <v>9279</v>
      </c>
      <c r="B6435">
        <v>1</v>
      </c>
      <c r="C6435" t="s">
        <v>40</v>
      </c>
      <c r="D6435" t="s">
        <v>41</v>
      </c>
      <c r="E6435" t="s">
        <v>5417</v>
      </c>
      <c r="F6435">
        <v>95436</v>
      </c>
      <c r="G6435" t="s">
        <v>5418</v>
      </c>
      <c r="H6435">
        <v>38.499302</v>
      </c>
      <c r="I6435">
        <v>-122.92444</v>
      </c>
      <c r="J6435">
        <v>1</v>
      </c>
      <c r="K6435">
        <v>0</v>
      </c>
      <c r="L6435">
        <v>1</v>
      </c>
      <c r="M6435">
        <v>1</v>
      </c>
      <c r="N6435" t="str">
        <f>VLOOKUP(O6435:O13466,'VLOOKUP Ranges'!$A$9:$B$12,2,TRUE)</f>
        <v>55-77</v>
      </c>
      <c r="O6435">
        <v>62</v>
      </c>
      <c r="P6435">
        <v>1</v>
      </c>
      <c r="Q6435" t="s">
        <v>44</v>
      </c>
      <c r="R6435" t="s">
        <v>45</v>
      </c>
      <c r="S6435" t="s">
        <v>45</v>
      </c>
      <c r="T6435" t="s">
        <v>44</v>
      </c>
      <c r="U6435" t="s">
        <v>44</v>
      </c>
      <c r="V6435" t="s">
        <v>44</v>
      </c>
      <c r="W6435" t="s">
        <v>44</v>
      </c>
      <c r="X6435">
        <v>1</v>
      </c>
      <c r="Y6435" t="str">
        <f>VLOOKUP(Z6435:Z13466,'VLOOKUP Ranges'!$A$2:$B$5,2,TRUE)</f>
        <v>70-89</v>
      </c>
      <c r="Z6435">
        <v>81.45</v>
      </c>
      <c r="AA6435">
        <v>4983.05</v>
      </c>
      <c r="AB6435" t="s">
        <v>44</v>
      </c>
      <c r="AC6435">
        <v>0</v>
      </c>
      <c r="AD6435">
        <v>66</v>
      </c>
      <c r="AE6435">
        <v>5179</v>
      </c>
      <c r="AG6435" t="b">
        <v>1</v>
      </c>
      <c r="AH6435" t="b">
        <v>0</v>
      </c>
      <c r="AI6435" t="b">
        <v>1</v>
      </c>
      <c r="AJ6435" t="b">
        <v>0</v>
      </c>
      <c r="AK6435" t="b">
        <v>1</v>
      </c>
      <c r="AL6435" t="b">
        <v>0</v>
      </c>
      <c r="AM6435" t="b">
        <v>0</v>
      </c>
      <c r="AN6435">
        <v>80.371774193548305</v>
      </c>
      <c r="AO6435">
        <f t="shared" si="100"/>
        <v>82</v>
      </c>
      <c r="AP6435" t="b">
        <v>1</v>
      </c>
    </row>
    <row r="6436" spans="1:42" x14ac:dyDescent="0.25">
      <c r="A6436" t="s">
        <v>9280</v>
      </c>
      <c r="B6436">
        <v>1</v>
      </c>
      <c r="C6436" t="s">
        <v>40</v>
      </c>
      <c r="D6436" t="s">
        <v>41</v>
      </c>
      <c r="E6436" t="s">
        <v>5420</v>
      </c>
      <c r="F6436">
        <v>95437</v>
      </c>
      <c r="G6436" t="s">
        <v>5421</v>
      </c>
      <c r="H6436">
        <v>39.455554999999997</v>
      </c>
      <c r="I6436">
        <v>-123.68397899999999</v>
      </c>
      <c r="J6436">
        <v>0</v>
      </c>
      <c r="K6436">
        <v>0</v>
      </c>
      <c r="L6436">
        <v>1</v>
      </c>
      <c r="M6436">
        <v>1</v>
      </c>
      <c r="N6436" t="str">
        <f>VLOOKUP(O6436:O13467,'VLOOKUP Ranges'!$A$9:$B$12,2,TRUE)</f>
        <v>55-77</v>
      </c>
      <c r="O6436">
        <v>70</v>
      </c>
      <c r="P6436">
        <v>0</v>
      </c>
      <c r="Q6436" t="s">
        <v>62</v>
      </c>
      <c r="R6436" t="s">
        <v>44</v>
      </c>
      <c r="S6436" t="s">
        <v>45</v>
      </c>
      <c r="T6436" t="s">
        <v>45</v>
      </c>
      <c r="U6436" t="s">
        <v>45</v>
      </c>
      <c r="V6436" t="s">
        <v>45</v>
      </c>
      <c r="W6436" t="s">
        <v>45</v>
      </c>
      <c r="X6436">
        <v>1</v>
      </c>
      <c r="Y6436" t="str">
        <f>VLOOKUP(Z6436:Z13467,'VLOOKUP Ranges'!$A$2:$B$5,2,TRUE)</f>
        <v>35-70</v>
      </c>
      <c r="Z6436">
        <v>58.4</v>
      </c>
      <c r="AA6436">
        <v>4113.1499999999996</v>
      </c>
      <c r="AB6436" t="s">
        <v>44</v>
      </c>
      <c r="AC6436">
        <v>0</v>
      </c>
      <c r="AD6436">
        <v>43</v>
      </c>
      <c r="AE6436">
        <v>4117</v>
      </c>
      <c r="AG6436" t="b">
        <v>1</v>
      </c>
      <c r="AH6436" t="b">
        <v>0</v>
      </c>
      <c r="AI6436" t="b">
        <v>0</v>
      </c>
      <c r="AJ6436" t="b">
        <v>0</v>
      </c>
      <c r="AK6436" t="b">
        <v>0</v>
      </c>
      <c r="AL6436" t="b">
        <v>0</v>
      </c>
      <c r="AM6436" t="b">
        <v>0</v>
      </c>
      <c r="AN6436">
        <v>58.759285714285703</v>
      </c>
      <c r="AO6436">
        <f t="shared" si="100"/>
        <v>59</v>
      </c>
      <c r="AP6436" t="b">
        <v>0</v>
      </c>
    </row>
    <row r="6437" spans="1:42" x14ac:dyDescent="0.25">
      <c r="A6437" t="s">
        <v>9281</v>
      </c>
      <c r="B6437">
        <v>1</v>
      </c>
      <c r="C6437" t="s">
        <v>40</v>
      </c>
      <c r="D6437" t="s">
        <v>41</v>
      </c>
      <c r="E6437" t="s">
        <v>5423</v>
      </c>
      <c r="F6437">
        <v>95441</v>
      </c>
      <c r="G6437" t="s">
        <v>5424</v>
      </c>
      <c r="H6437">
        <v>38.731771000000002</v>
      </c>
      <c r="I6437">
        <v>-123.064272</v>
      </c>
      <c r="J6437">
        <v>1</v>
      </c>
      <c r="K6437">
        <v>0</v>
      </c>
      <c r="L6437">
        <v>1</v>
      </c>
      <c r="M6437">
        <v>1</v>
      </c>
      <c r="N6437" t="str">
        <f>VLOOKUP(O6437:O13468,'VLOOKUP Ranges'!$A$9:$B$12,2,TRUE)</f>
        <v>9-29</v>
      </c>
      <c r="O6437">
        <v>10</v>
      </c>
      <c r="P6437">
        <v>0</v>
      </c>
      <c r="Q6437" t="s">
        <v>62</v>
      </c>
      <c r="R6437" t="s">
        <v>45</v>
      </c>
      <c r="S6437" t="s">
        <v>45</v>
      </c>
      <c r="T6437" t="s">
        <v>45</v>
      </c>
      <c r="U6437" t="s">
        <v>45</v>
      </c>
      <c r="V6437" t="s">
        <v>44</v>
      </c>
      <c r="W6437" t="s">
        <v>45</v>
      </c>
      <c r="X6437">
        <v>0</v>
      </c>
      <c r="Y6437" t="str">
        <f>VLOOKUP(Z6437:Z13468,'VLOOKUP Ranges'!$A$2:$B$5,2,TRUE)</f>
        <v>35-70</v>
      </c>
      <c r="Z6437">
        <v>53.7</v>
      </c>
      <c r="AA6437">
        <v>521</v>
      </c>
      <c r="AB6437" t="s">
        <v>44</v>
      </c>
      <c r="AC6437">
        <v>0</v>
      </c>
      <c r="AD6437">
        <v>48</v>
      </c>
      <c r="AE6437">
        <v>5671</v>
      </c>
      <c r="AG6437" t="b">
        <v>0</v>
      </c>
      <c r="AH6437" t="b">
        <v>1</v>
      </c>
      <c r="AI6437" t="b">
        <v>0</v>
      </c>
      <c r="AJ6437" t="b">
        <v>0</v>
      </c>
      <c r="AK6437" t="b">
        <v>1</v>
      </c>
      <c r="AL6437" t="b">
        <v>0</v>
      </c>
      <c r="AM6437" t="b">
        <v>0</v>
      </c>
      <c r="AN6437">
        <v>52.1</v>
      </c>
      <c r="AO6437">
        <f t="shared" si="100"/>
        <v>54</v>
      </c>
      <c r="AP6437" t="b">
        <v>0</v>
      </c>
    </row>
    <row r="6438" spans="1:42" x14ac:dyDescent="0.25">
      <c r="A6438" t="s">
        <v>9282</v>
      </c>
      <c r="B6438">
        <v>1</v>
      </c>
      <c r="C6438" t="s">
        <v>40</v>
      </c>
      <c r="D6438" t="s">
        <v>41</v>
      </c>
      <c r="E6438" t="s">
        <v>2865</v>
      </c>
      <c r="F6438">
        <v>95442</v>
      </c>
      <c r="G6438" t="s">
        <v>2866</v>
      </c>
      <c r="H6438">
        <v>38.368744</v>
      </c>
      <c r="I6438">
        <v>-122.522642</v>
      </c>
      <c r="J6438">
        <v>1</v>
      </c>
      <c r="K6438">
        <v>0</v>
      </c>
      <c r="L6438">
        <v>0</v>
      </c>
      <c r="M6438">
        <v>0</v>
      </c>
      <c r="N6438" t="str">
        <f>VLOOKUP(O6438:O13469,'VLOOKUP Ranges'!$A$9:$B$12,2,TRUE)</f>
        <v>9-29</v>
      </c>
      <c r="O6438">
        <v>26</v>
      </c>
      <c r="P6438">
        <v>1</v>
      </c>
      <c r="Q6438" t="s">
        <v>44</v>
      </c>
      <c r="R6438" t="s">
        <v>66</v>
      </c>
      <c r="S6438" t="s">
        <v>66</v>
      </c>
      <c r="T6438" t="s">
        <v>66</v>
      </c>
      <c r="U6438" t="s">
        <v>66</v>
      </c>
      <c r="V6438" t="s">
        <v>66</v>
      </c>
      <c r="W6438" t="s">
        <v>66</v>
      </c>
      <c r="X6438">
        <v>1</v>
      </c>
      <c r="Y6438" t="str">
        <f>VLOOKUP(Z6438:Z13469,'VLOOKUP Ranges'!$A$2:$B$5,2,TRUE)</f>
        <v>18-35</v>
      </c>
      <c r="Z6438">
        <v>19.600000000000001</v>
      </c>
      <c r="AA6438">
        <v>471.85</v>
      </c>
      <c r="AB6438" t="s">
        <v>44</v>
      </c>
      <c r="AC6438">
        <v>0</v>
      </c>
      <c r="AD6438">
        <v>26</v>
      </c>
      <c r="AE6438">
        <v>3722</v>
      </c>
      <c r="AG6438" t="b">
        <v>1</v>
      </c>
      <c r="AH6438" t="b">
        <v>0</v>
      </c>
      <c r="AI6438" t="b">
        <v>0</v>
      </c>
      <c r="AJ6438" t="b">
        <v>1</v>
      </c>
      <c r="AK6438" t="b">
        <v>0</v>
      </c>
      <c r="AL6438" t="b">
        <v>0</v>
      </c>
      <c r="AM6438" t="b">
        <v>0</v>
      </c>
      <c r="AN6438">
        <v>18.1480769230769</v>
      </c>
      <c r="AO6438">
        <f t="shared" si="100"/>
        <v>20</v>
      </c>
      <c r="AP6438" t="b">
        <v>0</v>
      </c>
    </row>
    <row r="6439" spans="1:42" x14ac:dyDescent="0.25">
      <c r="A6439" t="s">
        <v>9283</v>
      </c>
      <c r="B6439">
        <v>1</v>
      </c>
      <c r="C6439" t="s">
        <v>40</v>
      </c>
      <c r="D6439" t="s">
        <v>41</v>
      </c>
      <c r="E6439" t="s">
        <v>5427</v>
      </c>
      <c r="F6439">
        <v>95443</v>
      </c>
      <c r="G6439" t="s">
        <v>5428</v>
      </c>
      <c r="H6439">
        <v>39.045245999999999</v>
      </c>
      <c r="I6439">
        <v>-122.74318100000001</v>
      </c>
      <c r="J6439">
        <v>1</v>
      </c>
      <c r="K6439">
        <v>0</v>
      </c>
      <c r="L6439">
        <v>0</v>
      </c>
      <c r="M6439">
        <v>0</v>
      </c>
      <c r="N6439" t="str">
        <f>VLOOKUP(O6439:O13470,'VLOOKUP Ranges'!$A$9:$B$12,2,TRUE)</f>
        <v>55-77</v>
      </c>
      <c r="O6439">
        <v>66</v>
      </c>
      <c r="P6439">
        <v>1</v>
      </c>
      <c r="Q6439" t="s">
        <v>45</v>
      </c>
      <c r="R6439" t="s">
        <v>44</v>
      </c>
      <c r="S6439" t="s">
        <v>45</v>
      </c>
      <c r="T6439" t="s">
        <v>44</v>
      </c>
      <c r="U6439" t="s">
        <v>44</v>
      </c>
      <c r="V6439" t="s">
        <v>44</v>
      </c>
      <c r="W6439" t="s">
        <v>45</v>
      </c>
      <c r="X6439">
        <v>0</v>
      </c>
      <c r="Y6439" t="str">
        <f>VLOOKUP(Z6439:Z13470,'VLOOKUP Ranges'!$A$2:$B$5,2,TRUE)</f>
        <v>70-89</v>
      </c>
      <c r="Z6439">
        <v>89.4</v>
      </c>
      <c r="AA6439">
        <v>5976.9</v>
      </c>
      <c r="AB6439" t="s">
        <v>44</v>
      </c>
      <c r="AC6439">
        <v>0</v>
      </c>
      <c r="AD6439">
        <v>49</v>
      </c>
      <c r="AE6439">
        <v>4889</v>
      </c>
      <c r="AG6439" t="b">
        <v>0</v>
      </c>
      <c r="AH6439" t="b">
        <v>0</v>
      </c>
      <c r="AI6439" t="b">
        <v>1</v>
      </c>
      <c r="AJ6439" t="b">
        <v>0</v>
      </c>
      <c r="AK6439" t="b">
        <v>1</v>
      </c>
      <c r="AL6439" t="b">
        <v>0</v>
      </c>
      <c r="AM6439" t="b">
        <v>0</v>
      </c>
      <c r="AN6439">
        <v>90.559090909090898</v>
      </c>
      <c r="AO6439">
        <f t="shared" si="100"/>
        <v>90</v>
      </c>
      <c r="AP6439" t="b">
        <v>0</v>
      </c>
    </row>
    <row r="6440" spans="1:42" x14ac:dyDescent="0.25">
      <c r="A6440" t="s">
        <v>9284</v>
      </c>
      <c r="B6440">
        <v>1</v>
      </c>
      <c r="C6440" t="s">
        <v>40</v>
      </c>
      <c r="D6440" t="s">
        <v>41</v>
      </c>
      <c r="E6440" t="s">
        <v>982</v>
      </c>
      <c r="F6440">
        <v>95445</v>
      </c>
      <c r="G6440" t="s">
        <v>983</v>
      </c>
      <c r="H6440">
        <v>38.848081999999998</v>
      </c>
      <c r="I6440">
        <v>-123.50608</v>
      </c>
      <c r="J6440">
        <v>1</v>
      </c>
      <c r="K6440">
        <v>0</v>
      </c>
      <c r="L6440">
        <v>1</v>
      </c>
      <c r="M6440">
        <v>1</v>
      </c>
      <c r="N6440" t="str">
        <f>VLOOKUP(O6440:O13471,'VLOOKUP Ranges'!$A$9:$B$12,2,TRUE)</f>
        <v>29-55</v>
      </c>
      <c r="O6440">
        <v>51</v>
      </c>
      <c r="P6440">
        <v>1</v>
      </c>
      <c r="Q6440" t="s">
        <v>45</v>
      </c>
      <c r="R6440" t="s">
        <v>44</v>
      </c>
      <c r="S6440" t="s">
        <v>45</v>
      </c>
      <c r="T6440" t="s">
        <v>44</v>
      </c>
      <c r="U6440" t="s">
        <v>45</v>
      </c>
      <c r="V6440" t="s">
        <v>44</v>
      </c>
      <c r="W6440" t="s">
        <v>44</v>
      </c>
      <c r="X6440">
        <v>0</v>
      </c>
      <c r="Y6440" t="str">
        <f>VLOOKUP(Z6440:Z13471,'VLOOKUP Ranges'!$A$2:$B$5,2,TRUE)</f>
        <v>70-89</v>
      </c>
      <c r="Z6440">
        <v>84.2</v>
      </c>
      <c r="AA6440">
        <v>4299.75</v>
      </c>
      <c r="AB6440" t="s">
        <v>44</v>
      </c>
      <c r="AC6440">
        <v>0</v>
      </c>
      <c r="AD6440">
        <v>33</v>
      </c>
      <c r="AE6440">
        <v>4952</v>
      </c>
      <c r="AG6440" t="b">
        <v>1</v>
      </c>
      <c r="AH6440" t="b">
        <v>0</v>
      </c>
      <c r="AI6440" t="b">
        <v>1</v>
      </c>
      <c r="AJ6440" t="b">
        <v>0</v>
      </c>
      <c r="AK6440" t="b">
        <v>0</v>
      </c>
      <c r="AL6440" t="b">
        <v>0</v>
      </c>
      <c r="AM6440" t="b">
        <v>0</v>
      </c>
      <c r="AN6440">
        <v>84.308823529411697</v>
      </c>
      <c r="AO6440">
        <f t="shared" si="100"/>
        <v>85</v>
      </c>
      <c r="AP6440" t="b">
        <v>0</v>
      </c>
    </row>
    <row r="6441" spans="1:42" x14ac:dyDescent="0.25">
      <c r="A6441" t="s">
        <v>9285</v>
      </c>
      <c r="B6441">
        <v>1</v>
      </c>
      <c r="C6441" t="s">
        <v>40</v>
      </c>
      <c r="D6441" t="s">
        <v>41</v>
      </c>
      <c r="E6441" t="s">
        <v>1990</v>
      </c>
      <c r="F6441">
        <v>95446</v>
      </c>
      <c r="G6441" t="s">
        <v>1991</v>
      </c>
      <c r="H6441">
        <v>38.525759999999998</v>
      </c>
      <c r="I6441">
        <v>-123.013347</v>
      </c>
      <c r="J6441">
        <v>1</v>
      </c>
      <c r="K6441">
        <v>0</v>
      </c>
      <c r="L6441">
        <v>1</v>
      </c>
      <c r="M6441">
        <v>1</v>
      </c>
      <c r="N6441" t="str">
        <f>VLOOKUP(O6441:O13472,'VLOOKUP Ranges'!$A$9:$B$12,2,TRUE)</f>
        <v>55-77</v>
      </c>
      <c r="O6441">
        <v>72</v>
      </c>
      <c r="P6441">
        <v>1</v>
      </c>
      <c r="Q6441" t="s">
        <v>45</v>
      </c>
      <c r="R6441" t="s">
        <v>45</v>
      </c>
      <c r="S6441" t="s">
        <v>45</v>
      </c>
      <c r="T6441" t="s">
        <v>45</v>
      </c>
      <c r="U6441" t="s">
        <v>45</v>
      </c>
      <c r="V6441" t="s">
        <v>45</v>
      </c>
      <c r="W6441" t="s">
        <v>44</v>
      </c>
      <c r="X6441">
        <v>1</v>
      </c>
      <c r="Y6441" t="str">
        <f>VLOOKUP(Z6441:Z13472,'VLOOKUP Ranges'!$A$2:$B$5,2,TRUE)</f>
        <v>89-118</v>
      </c>
      <c r="Z6441">
        <v>106.1</v>
      </c>
      <c r="AA6441">
        <v>7548.6</v>
      </c>
      <c r="AB6441" t="s">
        <v>44</v>
      </c>
      <c r="AC6441">
        <v>0</v>
      </c>
      <c r="AD6441">
        <v>21</v>
      </c>
      <c r="AE6441">
        <v>4890</v>
      </c>
      <c r="AG6441" t="b">
        <v>0</v>
      </c>
      <c r="AH6441" t="b">
        <v>1</v>
      </c>
      <c r="AI6441" t="b">
        <v>1</v>
      </c>
      <c r="AJ6441" t="b">
        <v>0</v>
      </c>
      <c r="AK6441" t="b">
        <v>1</v>
      </c>
      <c r="AL6441" t="b">
        <v>0</v>
      </c>
      <c r="AM6441" t="b">
        <v>0</v>
      </c>
      <c r="AN6441">
        <v>104.841666666666</v>
      </c>
      <c r="AO6441">
        <f t="shared" si="100"/>
        <v>107</v>
      </c>
      <c r="AP6441" t="b">
        <v>1</v>
      </c>
    </row>
    <row r="6442" spans="1:42" x14ac:dyDescent="0.25">
      <c r="A6442" t="s">
        <v>9286</v>
      </c>
      <c r="B6442">
        <v>1</v>
      </c>
      <c r="C6442" t="s">
        <v>40</v>
      </c>
      <c r="D6442" t="s">
        <v>41</v>
      </c>
      <c r="E6442" t="s">
        <v>1993</v>
      </c>
      <c r="F6442">
        <v>95448</v>
      </c>
      <c r="G6442" t="s">
        <v>1994</v>
      </c>
      <c r="H6442">
        <v>38.618347</v>
      </c>
      <c r="I6442">
        <v>-122.908422</v>
      </c>
      <c r="J6442">
        <v>1</v>
      </c>
      <c r="K6442">
        <v>0</v>
      </c>
      <c r="L6442">
        <v>0</v>
      </c>
      <c r="M6442">
        <v>0</v>
      </c>
      <c r="N6442" t="str">
        <f>VLOOKUP(O6442:O13473,'VLOOKUP Ranges'!$A$9:$B$12,2,TRUE)</f>
        <v>55-77</v>
      </c>
      <c r="O6442">
        <v>65</v>
      </c>
      <c r="P6442">
        <v>1</v>
      </c>
      <c r="Q6442" t="s">
        <v>45</v>
      </c>
      <c r="R6442" t="s">
        <v>66</v>
      </c>
      <c r="S6442" t="s">
        <v>66</v>
      </c>
      <c r="T6442" t="s">
        <v>66</v>
      </c>
      <c r="U6442" t="s">
        <v>66</v>
      </c>
      <c r="V6442" t="s">
        <v>66</v>
      </c>
      <c r="W6442" t="s">
        <v>66</v>
      </c>
      <c r="X6442">
        <v>0</v>
      </c>
      <c r="Y6442" t="str">
        <f>VLOOKUP(Z6442:Z13473,'VLOOKUP Ranges'!$A$2:$B$5,2,TRUE)</f>
        <v>18-35</v>
      </c>
      <c r="Z6442">
        <v>25.75</v>
      </c>
      <c r="AA6442">
        <v>1654.75</v>
      </c>
      <c r="AB6442" t="s">
        <v>44</v>
      </c>
      <c r="AC6442">
        <v>0</v>
      </c>
      <c r="AD6442">
        <v>73</v>
      </c>
      <c r="AE6442">
        <v>5707</v>
      </c>
      <c r="AG6442" t="b">
        <v>0</v>
      </c>
      <c r="AH6442" t="b">
        <v>1</v>
      </c>
      <c r="AI6442" t="b">
        <v>0</v>
      </c>
      <c r="AJ6442" t="b">
        <v>1</v>
      </c>
      <c r="AK6442" t="b">
        <v>0</v>
      </c>
      <c r="AL6442" t="b">
        <v>0</v>
      </c>
      <c r="AM6442" t="b">
        <v>1</v>
      </c>
      <c r="AN6442">
        <v>25.457692307692302</v>
      </c>
      <c r="AO6442">
        <f t="shared" si="100"/>
        <v>26</v>
      </c>
      <c r="AP6442" t="b">
        <v>0</v>
      </c>
    </row>
    <row r="6443" spans="1:42" x14ac:dyDescent="0.25">
      <c r="A6443" t="s">
        <v>9287</v>
      </c>
      <c r="B6443">
        <v>1</v>
      </c>
      <c r="C6443" t="s">
        <v>40</v>
      </c>
      <c r="D6443" t="s">
        <v>41</v>
      </c>
      <c r="E6443" t="s">
        <v>1996</v>
      </c>
      <c r="F6443">
        <v>95450</v>
      </c>
      <c r="G6443" t="s">
        <v>1997</v>
      </c>
      <c r="H6443">
        <v>38.505994999999999</v>
      </c>
      <c r="I6443">
        <v>-123.18701900000001</v>
      </c>
      <c r="J6443">
        <v>1</v>
      </c>
      <c r="K6443">
        <v>0</v>
      </c>
      <c r="L6443">
        <v>0</v>
      </c>
      <c r="M6443">
        <v>1</v>
      </c>
      <c r="N6443" t="str">
        <f>VLOOKUP(O6443:O13474,'VLOOKUP Ranges'!$A$9:$B$12,2,TRUE)</f>
        <v>55-77</v>
      </c>
      <c r="O6443">
        <v>70</v>
      </c>
      <c r="P6443">
        <v>1</v>
      </c>
      <c r="Q6443" t="s">
        <v>45</v>
      </c>
      <c r="R6443" t="s">
        <v>45</v>
      </c>
      <c r="S6443" t="s">
        <v>45</v>
      </c>
      <c r="T6443" t="s">
        <v>44</v>
      </c>
      <c r="U6443" t="s">
        <v>45</v>
      </c>
      <c r="V6443" t="s">
        <v>44</v>
      </c>
      <c r="W6443" t="s">
        <v>44</v>
      </c>
      <c r="X6443">
        <v>0</v>
      </c>
      <c r="Y6443" t="str">
        <f>VLOOKUP(Z6443:Z13474,'VLOOKUP Ranges'!$A$2:$B$5,2,TRUE)</f>
        <v>35-70</v>
      </c>
      <c r="Z6443">
        <v>64.95</v>
      </c>
      <c r="AA6443">
        <v>4551.5</v>
      </c>
      <c r="AB6443" t="s">
        <v>44</v>
      </c>
      <c r="AC6443">
        <v>0</v>
      </c>
      <c r="AD6443">
        <v>65</v>
      </c>
      <c r="AE6443">
        <v>5392</v>
      </c>
      <c r="AG6443" t="b">
        <v>1</v>
      </c>
      <c r="AH6443" t="b">
        <v>0</v>
      </c>
      <c r="AI6443" t="b">
        <v>0</v>
      </c>
      <c r="AJ6443" t="b">
        <v>0</v>
      </c>
      <c r="AK6443" t="b">
        <v>0</v>
      </c>
      <c r="AL6443" t="b">
        <v>0</v>
      </c>
      <c r="AM6443" t="b">
        <v>0</v>
      </c>
      <c r="AN6443">
        <v>65.021428571428501</v>
      </c>
      <c r="AO6443">
        <f t="shared" si="100"/>
        <v>65</v>
      </c>
      <c r="AP6443" t="b">
        <v>1</v>
      </c>
    </row>
    <row r="6444" spans="1:42" x14ac:dyDescent="0.25">
      <c r="A6444" t="s">
        <v>9288</v>
      </c>
      <c r="B6444">
        <v>1</v>
      </c>
      <c r="C6444" t="s">
        <v>40</v>
      </c>
      <c r="D6444" t="s">
        <v>41</v>
      </c>
      <c r="E6444" t="s">
        <v>5435</v>
      </c>
      <c r="F6444">
        <v>95451</v>
      </c>
      <c r="G6444" t="s">
        <v>5436</v>
      </c>
      <c r="H6444">
        <v>38.934959999999997</v>
      </c>
      <c r="I6444">
        <v>-122.792243</v>
      </c>
      <c r="J6444">
        <v>1</v>
      </c>
      <c r="K6444">
        <v>0</v>
      </c>
      <c r="L6444">
        <v>1</v>
      </c>
      <c r="M6444">
        <v>0</v>
      </c>
      <c r="N6444" t="str">
        <f>VLOOKUP(O6444:O13475,'VLOOKUP Ranges'!$A$9:$B$12,2,TRUE)</f>
        <v>55-77</v>
      </c>
      <c r="O6444">
        <v>72</v>
      </c>
      <c r="P6444">
        <v>1</v>
      </c>
      <c r="Q6444" t="s">
        <v>45</v>
      </c>
      <c r="R6444" t="s">
        <v>44</v>
      </c>
      <c r="S6444" t="s">
        <v>45</v>
      </c>
      <c r="T6444" t="s">
        <v>45</v>
      </c>
      <c r="U6444" t="s">
        <v>45</v>
      </c>
      <c r="V6444" t="s">
        <v>45</v>
      </c>
      <c r="W6444" t="s">
        <v>45</v>
      </c>
      <c r="X6444">
        <v>1</v>
      </c>
      <c r="Y6444" t="str">
        <f>VLOOKUP(Z6444:Z13475,'VLOOKUP Ranges'!$A$2:$B$5,2,TRUE)</f>
        <v>70-89</v>
      </c>
      <c r="Z6444">
        <v>85.45</v>
      </c>
      <c r="AA6444">
        <v>6227.5</v>
      </c>
      <c r="AB6444" t="s">
        <v>44</v>
      </c>
      <c r="AC6444">
        <v>0</v>
      </c>
      <c r="AD6444">
        <v>53</v>
      </c>
      <c r="AE6444">
        <v>5641</v>
      </c>
      <c r="AG6444" t="b">
        <v>0</v>
      </c>
      <c r="AH6444" t="b">
        <v>1</v>
      </c>
      <c r="AI6444" t="b">
        <v>0</v>
      </c>
      <c r="AJ6444" t="b">
        <v>0</v>
      </c>
      <c r="AK6444" t="b">
        <v>1</v>
      </c>
      <c r="AL6444" t="b">
        <v>0</v>
      </c>
      <c r="AM6444" t="b">
        <v>0</v>
      </c>
      <c r="AN6444">
        <v>86.4930555555555</v>
      </c>
      <c r="AO6444">
        <f t="shared" si="100"/>
        <v>86</v>
      </c>
      <c r="AP6444" t="b">
        <v>0</v>
      </c>
    </row>
    <row r="6445" spans="1:42" x14ac:dyDescent="0.25">
      <c r="A6445" t="s">
        <v>9289</v>
      </c>
      <c r="B6445">
        <v>1</v>
      </c>
      <c r="C6445" t="s">
        <v>40</v>
      </c>
      <c r="D6445" t="s">
        <v>41</v>
      </c>
      <c r="E6445" t="s">
        <v>5438</v>
      </c>
      <c r="F6445">
        <v>95452</v>
      </c>
      <c r="G6445" t="s">
        <v>5439</v>
      </c>
      <c r="H6445">
        <v>38.419525</v>
      </c>
      <c r="I6445">
        <v>-122.521585</v>
      </c>
      <c r="J6445">
        <v>0</v>
      </c>
      <c r="K6445">
        <v>0</v>
      </c>
      <c r="L6445">
        <v>1</v>
      </c>
      <c r="M6445">
        <v>1</v>
      </c>
      <c r="N6445" t="str">
        <f>VLOOKUP(O6445:O13476,'VLOOKUP Ranges'!$A$9:$B$12,2,TRUE)</f>
        <v>1-9</v>
      </c>
      <c r="O6445">
        <v>1</v>
      </c>
      <c r="P6445">
        <v>1</v>
      </c>
      <c r="Q6445" t="s">
        <v>44</v>
      </c>
      <c r="R6445" t="s">
        <v>66</v>
      </c>
      <c r="S6445" t="s">
        <v>66</v>
      </c>
      <c r="T6445" t="s">
        <v>66</v>
      </c>
      <c r="U6445" t="s">
        <v>66</v>
      </c>
      <c r="V6445" t="s">
        <v>66</v>
      </c>
      <c r="W6445" t="s">
        <v>66</v>
      </c>
      <c r="X6445">
        <v>0</v>
      </c>
      <c r="Y6445" t="str">
        <f>VLOOKUP(Z6445:Z13476,'VLOOKUP Ranges'!$A$2:$B$5,2,TRUE)</f>
        <v>18-35</v>
      </c>
      <c r="Z6445">
        <v>20.05</v>
      </c>
      <c r="AA6445">
        <v>20.05</v>
      </c>
      <c r="AB6445" t="s">
        <v>44</v>
      </c>
      <c r="AC6445">
        <v>0</v>
      </c>
      <c r="AD6445">
        <v>52</v>
      </c>
      <c r="AE6445">
        <v>5811</v>
      </c>
      <c r="AG6445" t="b">
        <v>0</v>
      </c>
      <c r="AH6445" t="b">
        <v>0</v>
      </c>
      <c r="AI6445" t="b">
        <v>0</v>
      </c>
      <c r="AJ6445" t="b">
        <v>1</v>
      </c>
      <c r="AK6445" t="b">
        <v>0</v>
      </c>
      <c r="AL6445" t="b">
        <v>0</v>
      </c>
      <c r="AM6445" t="b">
        <v>1</v>
      </c>
      <c r="AN6445">
        <v>20.05</v>
      </c>
      <c r="AO6445">
        <f t="shared" si="100"/>
        <v>21</v>
      </c>
      <c r="AP6445" t="b">
        <v>0</v>
      </c>
    </row>
    <row r="6446" spans="1:42" x14ac:dyDescent="0.25">
      <c r="A6446" t="s">
        <v>9290</v>
      </c>
      <c r="B6446">
        <v>1</v>
      </c>
      <c r="C6446" t="s">
        <v>40</v>
      </c>
      <c r="D6446" t="s">
        <v>41</v>
      </c>
      <c r="E6446" t="s">
        <v>5443</v>
      </c>
      <c r="F6446">
        <v>95456</v>
      </c>
      <c r="G6446" t="s">
        <v>5444</v>
      </c>
      <c r="H6446">
        <v>39.245911</v>
      </c>
      <c r="I6446">
        <v>-123.77213999999999</v>
      </c>
      <c r="J6446">
        <v>1</v>
      </c>
      <c r="K6446">
        <v>0</v>
      </c>
      <c r="L6446">
        <v>0</v>
      </c>
      <c r="M6446">
        <v>0</v>
      </c>
      <c r="N6446" t="str">
        <f>VLOOKUP(O6446:O13477,'VLOOKUP Ranges'!$A$9:$B$12,2,TRUE)</f>
        <v>1-9</v>
      </c>
      <c r="O6446">
        <v>3</v>
      </c>
      <c r="P6446">
        <v>1</v>
      </c>
      <c r="Q6446" t="s">
        <v>44</v>
      </c>
      <c r="R6446" t="s">
        <v>66</v>
      </c>
      <c r="S6446" t="s">
        <v>66</v>
      </c>
      <c r="T6446" t="s">
        <v>66</v>
      </c>
      <c r="U6446" t="s">
        <v>66</v>
      </c>
      <c r="V6446" t="s">
        <v>66</v>
      </c>
      <c r="W6446" t="s">
        <v>66</v>
      </c>
      <c r="X6446">
        <v>0</v>
      </c>
      <c r="Y6446" t="str">
        <f>VLOOKUP(Z6446:Z13477,'VLOOKUP Ranges'!$A$2:$B$5,2,TRUE)</f>
        <v>18-35</v>
      </c>
      <c r="Z6446">
        <v>20.7</v>
      </c>
      <c r="AA6446">
        <v>57.5</v>
      </c>
      <c r="AB6446" t="s">
        <v>44</v>
      </c>
      <c r="AC6446">
        <v>0</v>
      </c>
      <c r="AD6446">
        <v>23</v>
      </c>
      <c r="AE6446">
        <v>2011</v>
      </c>
      <c r="AG6446" t="b">
        <v>0</v>
      </c>
      <c r="AH6446" t="b">
        <v>0</v>
      </c>
      <c r="AI6446" t="b">
        <v>0</v>
      </c>
      <c r="AJ6446" t="b">
        <v>1</v>
      </c>
      <c r="AK6446" t="b">
        <v>0</v>
      </c>
      <c r="AL6446" t="b">
        <v>0</v>
      </c>
      <c r="AM6446" t="b">
        <v>1</v>
      </c>
      <c r="AN6446">
        <v>19.1666666666666</v>
      </c>
      <c r="AO6446">
        <f t="shared" si="100"/>
        <v>21</v>
      </c>
      <c r="AP6446" t="b">
        <v>0</v>
      </c>
    </row>
    <row r="6447" spans="1:42" x14ac:dyDescent="0.25">
      <c r="A6447" t="s">
        <v>9291</v>
      </c>
      <c r="B6447">
        <v>1</v>
      </c>
      <c r="C6447" t="s">
        <v>40</v>
      </c>
      <c r="D6447" t="s">
        <v>41</v>
      </c>
      <c r="E6447" t="s">
        <v>5446</v>
      </c>
      <c r="F6447">
        <v>95457</v>
      </c>
      <c r="G6447" t="s">
        <v>5447</v>
      </c>
      <c r="H6447">
        <v>38.925545</v>
      </c>
      <c r="I6447">
        <v>-122.549083</v>
      </c>
      <c r="J6447">
        <v>1</v>
      </c>
      <c r="K6447">
        <v>0</v>
      </c>
      <c r="L6447">
        <v>0</v>
      </c>
      <c r="M6447">
        <v>0</v>
      </c>
      <c r="N6447" t="str">
        <f>VLOOKUP(O6447:O13478,'VLOOKUP Ranges'!$A$9:$B$12,2,TRUE)</f>
        <v>55-77</v>
      </c>
      <c r="O6447">
        <v>58</v>
      </c>
      <c r="P6447">
        <v>1</v>
      </c>
      <c r="Q6447" t="s">
        <v>45</v>
      </c>
      <c r="R6447" t="s">
        <v>66</v>
      </c>
      <c r="S6447" t="s">
        <v>66</v>
      </c>
      <c r="T6447" t="s">
        <v>66</v>
      </c>
      <c r="U6447" t="s">
        <v>66</v>
      </c>
      <c r="V6447" t="s">
        <v>66</v>
      </c>
      <c r="W6447" t="s">
        <v>66</v>
      </c>
      <c r="X6447">
        <v>1</v>
      </c>
      <c r="Y6447" t="str">
        <f>VLOOKUP(Z6447:Z13478,'VLOOKUP Ranges'!$A$2:$B$5,2,TRUE)</f>
        <v>18-35</v>
      </c>
      <c r="Z6447">
        <v>25.3</v>
      </c>
      <c r="AA6447">
        <v>1474.35</v>
      </c>
      <c r="AB6447" t="s">
        <v>44</v>
      </c>
      <c r="AC6447">
        <v>0</v>
      </c>
      <c r="AD6447">
        <v>30</v>
      </c>
      <c r="AE6447">
        <v>4477</v>
      </c>
      <c r="AG6447" t="b">
        <v>0</v>
      </c>
      <c r="AH6447" t="b">
        <v>1</v>
      </c>
      <c r="AI6447" t="b">
        <v>0</v>
      </c>
      <c r="AJ6447" t="b">
        <v>1</v>
      </c>
      <c r="AK6447" t="b">
        <v>1</v>
      </c>
      <c r="AL6447" t="b">
        <v>0</v>
      </c>
      <c r="AM6447" t="b">
        <v>0</v>
      </c>
      <c r="AN6447">
        <v>25.4198275862068</v>
      </c>
      <c r="AO6447">
        <f t="shared" si="100"/>
        <v>26</v>
      </c>
      <c r="AP6447" t="b">
        <v>0</v>
      </c>
    </row>
    <row r="6448" spans="1:42" x14ac:dyDescent="0.25">
      <c r="A6448" t="s">
        <v>9292</v>
      </c>
      <c r="B6448">
        <v>1</v>
      </c>
      <c r="C6448" t="s">
        <v>40</v>
      </c>
      <c r="D6448" t="s">
        <v>41</v>
      </c>
      <c r="E6448" t="s">
        <v>5450</v>
      </c>
      <c r="F6448">
        <v>95459</v>
      </c>
      <c r="G6448" t="s">
        <v>5451</v>
      </c>
      <c r="H6448">
        <v>38.966712999999999</v>
      </c>
      <c r="I6448">
        <v>-123.586412</v>
      </c>
      <c r="J6448">
        <v>1</v>
      </c>
      <c r="K6448">
        <v>1</v>
      </c>
      <c r="L6448">
        <v>1</v>
      </c>
      <c r="M6448">
        <v>0</v>
      </c>
      <c r="N6448" t="str">
        <f>VLOOKUP(O6448:O13479,'VLOOKUP Ranges'!$A$9:$B$12,2,TRUE)</f>
        <v>29-55</v>
      </c>
      <c r="O6448">
        <v>33</v>
      </c>
      <c r="P6448">
        <v>1</v>
      </c>
      <c r="Q6448" t="s">
        <v>45</v>
      </c>
      <c r="R6448" t="s">
        <v>44</v>
      </c>
      <c r="S6448" t="s">
        <v>45</v>
      </c>
      <c r="T6448" t="s">
        <v>44</v>
      </c>
      <c r="U6448" t="s">
        <v>44</v>
      </c>
      <c r="V6448" t="s">
        <v>45</v>
      </c>
      <c r="W6448" t="s">
        <v>45</v>
      </c>
      <c r="X6448">
        <v>1</v>
      </c>
      <c r="Y6448" t="str">
        <f>VLOOKUP(Z6448:Z13479,'VLOOKUP Ranges'!$A$2:$B$5,2,TRUE)</f>
        <v>89-118</v>
      </c>
      <c r="Z6448">
        <v>100.6</v>
      </c>
      <c r="AA6448">
        <v>3270.25</v>
      </c>
      <c r="AB6448" t="s">
        <v>44</v>
      </c>
      <c r="AC6448">
        <v>0</v>
      </c>
      <c r="AD6448">
        <v>55</v>
      </c>
      <c r="AE6448">
        <v>3669</v>
      </c>
      <c r="AG6448" t="b">
        <v>0</v>
      </c>
      <c r="AH6448" t="b">
        <v>0</v>
      </c>
      <c r="AI6448" t="b">
        <v>1</v>
      </c>
      <c r="AJ6448" t="b">
        <v>0</v>
      </c>
      <c r="AK6448" t="b">
        <v>0</v>
      </c>
      <c r="AL6448" t="b">
        <v>0</v>
      </c>
      <c r="AM6448" t="b">
        <v>0</v>
      </c>
      <c r="AN6448">
        <v>99.098484848484802</v>
      </c>
      <c r="AO6448">
        <f t="shared" si="100"/>
        <v>101</v>
      </c>
      <c r="AP6448" t="b">
        <v>0</v>
      </c>
    </row>
    <row r="6449" spans="1:42" x14ac:dyDescent="0.25">
      <c r="A6449" t="s">
        <v>9293</v>
      </c>
      <c r="B6449">
        <v>1</v>
      </c>
      <c r="C6449" t="s">
        <v>40</v>
      </c>
      <c r="D6449" t="s">
        <v>41</v>
      </c>
      <c r="E6449" t="s">
        <v>5454</v>
      </c>
      <c r="F6449">
        <v>95461</v>
      </c>
      <c r="G6449" t="s">
        <v>5455</v>
      </c>
      <c r="H6449">
        <v>38.787446000000003</v>
      </c>
      <c r="I6449">
        <v>-122.58674999999999</v>
      </c>
      <c r="J6449">
        <v>1</v>
      </c>
      <c r="K6449">
        <v>1</v>
      </c>
      <c r="L6449">
        <v>1</v>
      </c>
      <c r="M6449">
        <v>0</v>
      </c>
      <c r="N6449" t="str">
        <f>VLOOKUP(O6449:O13480,'VLOOKUP Ranges'!$A$9:$B$12,2,TRUE)</f>
        <v>29-55</v>
      </c>
      <c r="O6449">
        <v>54</v>
      </c>
      <c r="P6449">
        <v>1</v>
      </c>
      <c r="Q6449" t="s">
        <v>45</v>
      </c>
      <c r="R6449" t="s">
        <v>44</v>
      </c>
      <c r="S6449" t="s">
        <v>44</v>
      </c>
      <c r="T6449" t="s">
        <v>44</v>
      </c>
      <c r="U6449" t="s">
        <v>44</v>
      </c>
      <c r="V6449" t="s">
        <v>44</v>
      </c>
      <c r="W6449" t="s">
        <v>44</v>
      </c>
      <c r="X6449">
        <v>0</v>
      </c>
      <c r="Y6449" t="str">
        <f>VLOOKUP(Z6449:Z13480,'VLOOKUP Ranges'!$A$2:$B$5,2,TRUE)</f>
        <v>70-89</v>
      </c>
      <c r="Z6449">
        <v>74</v>
      </c>
      <c r="AA6449">
        <v>3919.15</v>
      </c>
      <c r="AB6449" t="s">
        <v>44</v>
      </c>
      <c r="AC6449">
        <v>0</v>
      </c>
      <c r="AD6449">
        <v>30</v>
      </c>
      <c r="AE6449">
        <v>4991</v>
      </c>
      <c r="AG6449" t="b">
        <v>0</v>
      </c>
      <c r="AH6449" t="b">
        <v>0</v>
      </c>
      <c r="AI6449" t="b">
        <v>1</v>
      </c>
      <c r="AJ6449" t="b">
        <v>0</v>
      </c>
      <c r="AK6449" t="b">
        <v>0</v>
      </c>
      <c r="AL6449" t="b">
        <v>0</v>
      </c>
      <c r="AM6449" t="b">
        <v>0</v>
      </c>
      <c r="AN6449">
        <v>72.576851851851799</v>
      </c>
      <c r="AO6449">
        <f t="shared" si="100"/>
        <v>74</v>
      </c>
      <c r="AP6449" t="b">
        <v>0</v>
      </c>
    </row>
    <row r="6450" spans="1:42" x14ac:dyDescent="0.25">
      <c r="A6450" t="s">
        <v>9294</v>
      </c>
      <c r="B6450">
        <v>1</v>
      </c>
      <c r="C6450" t="s">
        <v>40</v>
      </c>
      <c r="D6450" t="s">
        <v>41</v>
      </c>
      <c r="E6450" t="s">
        <v>5457</v>
      </c>
      <c r="F6450">
        <v>95462</v>
      </c>
      <c r="G6450" t="s">
        <v>5458</v>
      </c>
      <c r="H6450">
        <v>38.471049000000001</v>
      </c>
      <c r="I6450">
        <v>-123.01554899999999</v>
      </c>
      <c r="J6450">
        <v>1</v>
      </c>
      <c r="K6450">
        <v>0</v>
      </c>
      <c r="L6450">
        <v>1</v>
      </c>
      <c r="M6450">
        <v>0</v>
      </c>
      <c r="N6450" t="str">
        <f>VLOOKUP(O6450:O13481,'VLOOKUP Ranges'!$A$9:$B$12,2,TRUE)</f>
        <v>55-77</v>
      </c>
      <c r="O6450">
        <v>72</v>
      </c>
      <c r="P6450">
        <v>1</v>
      </c>
      <c r="Q6450" t="s">
        <v>45</v>
      </c>
      <c r="R6450" t="s">
        <v>44</v>
      </c>
      <c r="S6450" t="s">
        <v>45</v>
      </c>
      <c r="T6450" t="s">
        <v>44</v>
      </c>
      <c r="U6450" t="s">
        <v>44</v>
      </c>
      <c r="V6450" t="s">
        <v>45</v>
      </c>
      <c r="W6450" t="s">
        <v>45</v>
      </c>
      <c r="X6450">
        <v>1</v>
      </c>
      <c r="Y6450" t="str">
        <f>VLOOKUP(Z6450:Z13481,'VLOOKUP Ranges'!$A$2:$B$5,2,TRUE)</f>
        <v>89-118</v>
      </c>
      <c r="Z6450">
        <v>99.4</v>
      </c>
      <c r="AA6450">
        <v>7285.7</v>
      </c>
      <c r="AB6450" t="s">
        <v>44</v>
      </c>
      <c r="AC6450">
        <v>0</v>
      </c>
      <c r="AD6450">
        <v>51</v>
      </c>
      <c r="AE6450">
        <v>6022</v>
      </c>
      <c r="AG6450" t="b">
        <v>0</v>
      </c>
      <c r="AH6450" t="b">
        <v>1</v>
      </c>
      <c r="AI6450" t="b">
        <v>1</v>
      </c>
      <c r="AJ6450" t="b">
        <v>0</v>
      </c>
      <c r="AK6450" t="b">
        <v>0</v>
      </c>
      <c r="AL6450" t="b">
        <v>1</v>
      </c>
      <c r="AM6450" t="b">
        <v>0</v>
      </c>
      <c r="AN6450">
        <v>101.190277777777</v>
      </c>
      <c r="AO6450">
        <f t="shared" si="100"/>
        <v>100</v>
      </c>
      <c r="AP6450" t="b">
        <v>0</v>
      </c>
    </row>
    <row r="6451" spans="1:42" x14ac:dyDescent="0.25">
      <c r="A6451" t="s">
        <v>9295</v>
      </c>
      <c r="B6451">
        <v>1</v>
      </c>
      <c r="C6451" t="s">
        <v>40</v>
      </c>
      <c r="D6451" t="s">
        <v>41</v>
      </c>
      <c r="E6451" t="s">
        <v>5461</v>
      </c>
      <c r="F6451">
        <v>95465</v>
      </c>
      <c r="G6451" t="s">
        <v>5462</v>
      </c>
      <c r="H6451">
        <v>38.415002999999999</v>
      </c>
      <c r="I6451">
        <v>-122.998726</v>
      </c>
      <c r="J6451">
        <v>0</v>
      </c>
      <c r="K6451">
        <v>0</v>
      </c>
      <c r="L6451">
        <v>1</v>
      </c>
      <c r="M6451">
        <v>1</v>
      </c>
      <c r="N6451" t="str">
        <f>VLOOKUP(O6451:O13482,'VLOOKUP Ranges'!$A$9:$B$12,2,TRUE)</f>
        <v>55-77</v>
      </c>
      <c r="O6451">
        <v>72</v>
      </c>
      <c r="P6451">
        <v>1</v>
      </c>
      <c r="Q6451" t="s">
        <v>45</v>
      </c>
      <c r="R6451" t="s">
        <v>45</v>
      </c>
      <c r="S6451" t="s">
        <v>45</v>
      </c>
      <c r="T6451" t="s">
        <v>45</v>
      </c>
      <c r="U6451" t="s">
        <v>45</v>
      </c>
      <c r="V6451" t="s">
        <v>44</v>
      </c>
      <c r="W6451" t="s">
        <v>45</v>
      </c>
      <c r="X6451">
        <v>0</v>
      </c>
      <c r="Y6451" t="str">
        <f>VLOOKUP(Z6451:Z13482,'VLOOKUP Ranges'!$A$2:$B$5,2,TRUE)</f>
        <v>89-118</v>
      </c>
      <c r="Z6451">
        <v>107.45</v>
      </c>
      <c r="AA6451">
        <v>7658.3</v>
      </c>
      <c r="AB6451" t="s">
        <v>44</v>
      </c>
      <c r="AC6451">
        <v>0</v>
      </c>
      <c r="AD6451">
        <v>57</v>
      </c>
      <c r="AE6451">
        <v>4505</v>
      </c>
      <c r="AG6451" t="b">
        <v>0</v>
      </c>
      <c r="AH6451" t="b">
        <v>1</v>
      </c>
      <c r="AI6451" t="b">
        <v>1</v>
      </c>
      <c r="AJ6451" t="b">
        <v>0</v>
      </c>
      <c r="AK6451" t="b">
        <v>1</v>
      </c>
      <c r="AL6451" t="b">
        <v>0</v>
      </c>
      <c r="AM6451" t="b">
        <v>0</v>
      </c>
      <c r="AN6451">
        <v>106.365277777777</v>
      </c>
      <c r="AO6451">
        <f t="shared" si="100"/>
        <v>108</v>
      </c>
      <c r="AP6451" t="b">
        <v>1</v>
      </c>
    </row>
    <row r="6452" spans="1:42" x14ac:dyDescent="0.25">
      <c r="A6452" t="s">
        <v>9296</v>
      </c>
      <c r="B6452">
        <v>1</v>
      </c>
      <c r="C6452" t="s">
        <v>40</v>
      </c>
      <c r="D6452" t="s">
        <v>41</v>
      </c>
      <c r="E6452" t="s">
        <v>1999</v>
      </c>
      <c r="F6452">
        <v>95466</v>
      </c>
      <c r="G6452" t="s">
        <v>2000</v>
      </c>
      <c r="H6452">
        <v>39.094101999999999</v>
      </c>
      <c r="I6452">
        <v>-123.50085300000001</v>
      </c>
      <c r="J6452">
        <v>0</v>
      </c>
      <c r="K6452">
        <v>0</v>
      </c>
      <c r="L6452">
        <v>1</v>
      </c>
      <c r="M6452">
        <v>1</v>
      </c>
      <c r="N6452" t="str">
        <f>VLOOKUP(O6452:O13483,'VLOOKUP Ranges'!$A$9:$B$12,2,TRUE)</f>
        <v>55-77</v>
      </c>
      <c r="O6452">
        <v>72</v>
      </c>
      <c r="P6452">
        <v>1</v>
      </c>
      <c r="Q6452" t="s">
        <v>45</v>
      </c>
      <c r="R6452" t="s">
        <v>45</v>
      </c>
      <c r="S6452" t="s">
        <v>45</v>
      </c>
      <c r="T6452" t="s">
        <v>45</v>
      </c>
      <c r="U6452" t="s">
        <v>44</v>
      </c>
      <c r="V6452" t="s">
        <v>45</v>
      </c>
      <c r="W6452" t="s">
        <v>45</v>
      </c>
      <c r="X6452">
        <v>1</v>
      </c>
      <c r="Y6452" t="str">
        <f>VLOOKUP(Z6452:Z13483,'VLOOKUP Ranges'!$A$2:$B$5,2,TRUE)</f>
        <v>70-89</v>
      </c>
      <c r="Z6452">
        <v>83.6</v>
      </c>
      <c r="AA6452">
        <v>5959.3</v>
      </c>
      <c r="AB6452" t="s">
        <v>44</v>
      </c>
      <c r="AC6452">
        <v>0</v>
      </c>
      <c r="AD6452">
        <v>67</v>
      </c>
      <c r="AE6452">
        <v>4116</v>
      </c>
      <c r="AG6452" t="b">
        <v>0</v>
      </c>
      <c r="AH6452" t="b">
        <v>1</v>
      </c>
      <c r="AI6452" t="b">
        <v>0</v>
      </c>
      <c r="AJ6452" t="b">
        <v>0</v>
      </c>
      <c r="AK6452" t="b">
        <v>1</v>
      </c>
      <c r="AL6452" t="b">
        <v>0</v>
      </c>
      <c r="AM6452" t="b">
        <v>0</v>
      </c>
      <c r="AN6452">
        <v>82.768055555555506</v>
      </c>
      <c r="AO6452">
        <f t="shared" si="100"/>
        <v>84</v>
      </c>
      <c r="AP6452" t="b">
        <v>1</v>
      </c>
    </row>
    <row r="6453" spans="1:42" x14ac:dyDescent="0.25">
      <c r="A6453" t="s">
        <v>9297</v>
      </c>
      <c r="B6453">
        <v>1</v>
      </c>
      <c r="C6453" t="s">
        <v>40</v>
      </c>
      <c r="D6453" t="s">
        <v>41</v>
      </c>
      <c r="E6453" t="s">
        <v>2002</v>
      </c>
      <c r="F6453">
        <v>95468</v>
      </c>
      <c r="G6453" t="s">
        <v>2003</v>
      </c>
      <c r="H6453">
        <v>38.911299</v>
      </c>
      <c r="I6453">
        <v>-123.609588</v>
      </c>
      <c r="J6453">
        <v>1</v>
      </c>
      <c r="K6453">
        <v>1</v>
      </c>
      <c r="L6453">
        <v>1</v>
      </c>
      <c r="M6453">
        <v>0</v>
      </c>
      <c r="N6453" t="str">
        <f>VLOOKUP(O6453:O13484,'VLOOKUP Ranges'!$A$9:$B$12,2,TRUE)</f>
        <v>29-55</v>
      </c>
      <c r="O6453">
        <v>54</v>
      </c>
      <c r="P6453">
        <v>1</v>
      </c>
      <c r="Q6453" t="s">
        <v>45</v>
      </c>
      <c r="R6453" t="s">
        <v>44</v>
      </c>
      <c r="S6453" t="s">
        <v>44</v>
      </c>
      <c r="T6453" t="s">
        <v>45</v>
      </c>
      <c r="U6453" t="s">
        <v>44</v>
      </c>
      <c r="V6453" t="s">
        <v>45</v>
      </c>
      <c r="W6453" t="s">
        <v>45</v>
      </c>
      <c r="X6453">
        <v>1</v>
      </c>
      <c r="Y6453" t="str">
        <f>VLOOKUP(Z6453:Z13484,'VLOOKUP Ranges'!$A$2:$B$5,2,TRUE)</f>
        <v>89-118</v>
      </c>
      <c r="Z6453">
        <v>99.05</v>
      </c>
      <c r="AA6453">
        <v>5295.7</v>
      </c>
      <c r="AB6453" t="s">
        <v>44</v>
      </c>
      <c r="AC6453">
        <v>0</v>
      </c>
      <c r="AD6453">
        <v>34</v>
      </c>
      <c r="AE6453">
        <v>4011</v>
      </c>
      <c r="AG6453" t="b">
        <v>0</v>
      </c>
      <c r="AH6453" t="b">
        <v>0</v>
      </c>
      <c r="AI6453" t="b">
        <v>1</v>
      </c>
      <c r="AJ6453" t="b">
        <v>0</v>
      </c>
      <c r="AK6453" t="b">
        <v>1</v>
      </c>
      <c r="AL6453" t="b">
        <v>0</v>
      </c>
      <c r="AM6453" t="b">
        <v>0</v>
      </c>
      <c r="AN6453">
        <v>98.068518518518502</v>
      </c>
      <c r="AO6453">
        <f t="shared" si="100"/>
        <v>100</v>
      </c>
      <c r="AP6453" t="b">
        <v>0</v>
      </c>
    </row>
    <row r="6454" spans="1:42" x14ac:dyDescent="0.25">
      <c r="A6454" t="s">
        <v>9298</v>
      </c>
      <c r="B6454">
        <v>1</v>
      </c>
      <c r="C6454" t="s">
        <v>40</v>
      </c>
      <c r="D6454" t="s">
        <v>41</v>
      </c>
      <c r="E6454" t="s">
        <v>5466</v>
      </c>
      <c r="F6454">
        <v>95469</v>
      </c>
      <c r="G6454" t="s">
        <v>5467</v>
      </c>
      <c r="H6454">
        <v>39.408633999999999</v>
      </c>
      <c r="I6454">
        <v>-123.04551600000001</v>
      </c>
      <c r="J6454">
        <v>0</v>
      </c>
      <c r="K6454">
        <v>0</v>
      </c>
      <c r="L6454">
        <v>1</v>
      </c>
      <c r="M6454">
        <v>0</v>
      </c>
      <c r="N6454" t="str">
        <f>VLOOKUP(O6454:O13485,'VLOOKUP Ranges'!$A$9:$B$12,2,TRUE)</f>
        <v>55-77</v>
      </c>
      <c r="O6454">
        <v>59</v>
      </c>
      <c r="P6454">
        <v>1</v>
      </c>
      <c r="Q6454" t="s">
        <v>45</v>
      </c>
      <c r="R6454" t="s">
        <v>44</v>
      </c>
      <c r="S6454" t="s">
        <v>45</v>
      </c>
      <c r="T6454" t="s">
        <v>44</v>
      </c>
      <c r="U6454" t="s">
        <v>45</v>
      </c>
      <c r="V6454" t="s">
        <v>45</v>
      </c>
      <c r="W6454" t="s">
        <v>45</v>
      </c>
      <c r="X6454">
        <v>1</v>
      </c>
      <c r="Y6454" t="str">
        <f>VLOOKUP(Z6454:Z13485,'VLOOKUP Ranges'!$A$2:$B$5,2,TRUE)</f>
        <v>70-89</v>
      </c>
      <c r="Z6454">
        <v>80.099999999999994</v>
      </c>
      <c r="AA6454">
        <v>4693.2</v>
      </c>
      <c r="AB6454" t="s">
        <v>44</v>
      </c>
      <c r="AC6454">
        <v>0</v>
      </c>
      <c r="AD6454">
        <v>26</v>
      </c>
      <c r="AE6454">
        <v>4093</v>
      </c>
      <c r="AG6454" t="b">
        <v>1</v>
      </c>
      <c r="AH6454" t="b">
        <v>0</v>
      </c>
      <c r="AI6454" t="b">
        <v>0</v>
      </c>
      <c r="AJ6454" t="b">
        <v>0</v>
      </c>
      <c r="AK6454" t="b">
        <v>0</v>
      </c>
      <c r="AL6454" t="b">
        <v>1</v>
      </c>
      <c r="AM6454" t="b">
        <v>0</v>
      </c>
      <c r="AN6454">
        <v>79.545762711864398</v>
      </c>
      <c r="AO6454">
        <f t="shared" si="100"/>
        <v>81</v>
      </c>
      <c r="AP6454" t="b">
        <v>0</v>
      </c>
    </row>
    <row r="6455" spans="1:42" x14ac:dyDescent="0.25">
      <c r="A6455" t="s">
        <v>9299</v>
      </c>
      <c r="B6455">
        <v>1</v>
      </c>
      <c r="C6455" t="s">
        <v>40</v>
      </c>
      <c r="D6455" t="s">
        <v>41</v>
      </c>
      <c r="E6455" t="s">
        <v>2871</v>
      </c>
      <c r="F6455">
        <v>95470</v>
      </c>
      <c r="G6455" t="s">
        <v>2872</v>
      </c>
      <c r="H6455">
        <v>39.298065000000001</v>
      </c>
      <c r="I6455">
        <v>-123.25211</v>
      </c>
      <c r="J6455">
        <v>1</v>
      </c>
      <c r="K6455">
        <v>0</v>
      </c>
      <c r="L6455">
        <v>0</v>
      </c>
      <c r="M6455">
        <v>0</v>
      </c>
      <c r="N6455" t="str">
        <f>VLOOKUP(O6455:O13486,'VLOOKUP Ranges'!$A$9:$B$12,2,TRUE)</f>
        <v>29-55</v>
      </c>
      <c r="O6455">
        <v>54</v>
      </c>
      <c r="P6455">
        <v>1</v>
      </c>
      <c r="Q6455" t="s">
        <v>44</v>
      </c>
      <c r="R6455" t="s">
        <v>45</v>
      </c>
      <c r="S6455" t="s">
        <v>45</v>
      </c>
      <c r="T6455" t="s">
        <v>44</v>
      </c>
      <c r="U6455" t="s">
        <v>44</v>
      </c>
      <c r="V6455" t="s">
        <v>45</v>
      </c>
      <c r="W6455" t="s">
        <v>44</v>
      </c>
      <c r="X6455">
        <v>1</v>
      </c>
      <c r="Y6455" t="str">
        <f>VLOOKUP(Z6455:Z13486,'VLOOKUP Ranges'!$A$2:$B$5,2,TRUE)</f>
        <v>35-70</v>
      </c>
      <c r="Z6455">
        <v>65.3</v>
      </c>
      <c r="AA6455">
        <v>3512.9</v>
      </c>
      <c r="AB6455" t="s">
        <v>44</v>
      </c>
      <c r="AC6455">
        <v>0</v>
      </c>
      <c r="AD6455">
        <v>61</v>
      </c>
      <c r="AE6455">
        <v>4556</v>
      </c>
      <c r="AG6455" t="b">
        <v>0</v>
      </c>
      <c r="AH6455" t="b">
        <v>1</v>
      </c>
      <c r="AI6455" t="b">
        <v>0</v>
      </c>
      <c r="AJ6455" t="b">
        <v>0</v>
      </c>
      <c r="AK6455" t="b">
        <v>0</v>
      </c>
      <c r="AL6455" t="b">
        <v>0</v>
      </c>
      <c r="AM6455" t="b">
        <v>0</v>
      </c>
      <c r="AN6455">
        <v>65.053703703703704</v>
      </c>
      <c r="AO6455">
        <f t="shared" si="100"/>
        <v>66</v>
      </c>
      <c r="AP6455" t="b">
        <v>1</v>
      </c>
    </row>
    <row r="6456" spans="1:42" x14ac:dyDescent="0.25">
      <c r="A6456" t="s">
        <v>9300</v>
      </c>
      <c r="B6456">
        <v>1</v>
      </c>
      <c r="C6456" t="s">
        <v>40</v>
      </c>
      <c r="D6456" t="s">
        <v>41</v>
      </c>
      <c r="E6456" t="s">
        <v>988</v>
      </c>
      <c r="F6456">
        <v>95471</v>
      </c>
      <c r="G6456" t="s">
        <v>989</v>
      </c>
      <c r="H6456">
        <v>38.522328000000002</v>
      </c>
      <c r="I6456">
        <v>-122.97932</v>
      </c>
      <c r="J6456">
        <v>1</v>
      </c>
      <c r="K6456">
        <v>0</v>
      </c>
      <c r="L6456">
        <v>0</v>
      </c>
      <c r="M6456">
        <v>0</v>
      </c>
      <c r="N6456" t="str">
        <f>VLOOKUP(O6456:O13487,'VLOOKUP Ranges'!$A$9:$B$12,2,TRUE)</f>
        <v>55-77</v>
      </c>
      <c r="O6456">
        <v>60</v>
      </c>
      <c r="P6456">
        <v>1</v>
      </c>
      <c r="Q6456" t="s">
        <v>45</v>
      </c>
      <c r="R6456" t="s">
        <v>44</v>
      </c>
      <c r="S6456" t="s">
        <v>44</v>
      </c>
      <c r="T6456" t="s">
        <v>45</v>
      </c>
      <c r="U6456" t="s">
        <v>44</v>
      </c>
      <c r="V6456" t="s">
        <v>45</v>
      </c>
      <c r="W6456" t="s">
        <v>44</v>
      </c>
      <c r="X6456">
        <v>1</v>
      </c>
      <c r="Y6456" t="str">
        <f>VLOOKUP(Z6456:Z13487,'VLOOKUP Ranges'!$A$2:$B$5,2,TRUE)</f>
        <v>70-89</v>
      </c>
      <c r="Z6456">
        <v>89.55</v>
      </c>
      <c r="AA6456">
        <v>5231.2</v>
      </c>
      <c r="AB6456" t="s">
        <v>44</v>
      </c>
      <c r="AC6456">
        <v>0</v>
      </c>
      <c r="AD6456">
        <v>74</v>
      </c>
      <c r="AE6456">
        <v>5874</v>
      </c>
      <c r="AG6456" t="b">
        <v>0</v>
      </c>
      <c r="AH6456" t="b">
        <v>1</v>
      </c>
      <c r="AI6456" t="b">
        <v>1</v>
      </c>
      <c r="AJ6456" t="b">
        <v>0</v>
      </c>
      <c r="AK6456" t="b">
        <v>0</v>
      </c>
      <c r="AL6456" t="b">
        <v>1</v>
      </c>
      <c r="AM6456" t="b">
        <v>0</v>
      </c>
      <c r="AN6456">
        <v>87.186666666666596</v>
      </c>
      <c r="AO6456">
        <f t="shared" si="100"/>
        <v>90</v>
      </c>
      <c r="AP6456" t="b">
        <v>0</v>
      </c>
    </row>
    <row r="6457" spans="1:42" x14ac:dyDescent="0.25">
      <c r="A6457" t="s">
        <v>9301</v>
      </c>
      <c r="B6457">
        <v>1</v>
      </c>
      <c r="C6457" t="s">
        <v>40</v>
      </c>
      <c r="D6457" t="s">
        <v>41</v>
      </c>
      <c r="E6457" t="s">
        <v>5470</v>
      </c>
      <c r="F6457">
        <v>95472</v>
      </c>
      <c r="G6457" t="s">
        <v>5471</v>
      </c>
      <c r="H6457">
        <v>38.398814999999999</v>
      </c>
      <c r="I6457">
        <v>-122.861923</v>
      </c>
      <c r="J6457">
        <v>0</v>
      </c>
      <c r="K6457">
        <v>0</v>
      </c>
      <c r="L6457">
        <v>1</v>
      </c>
      <c r="M6457">
        <v>0</v>
      </c>
      <c r="N6457" t="str">
        <f>VLOOKUP(O6457:O13488,'VLOOKUP Ranges'!$A$9:$B$12,2,TRUE)</f>
        <v>55-77</v>
      </c>
      <c r="O6457">
        <v>60</v>
      </c>
      <c r="P6457">
        <v>0</v>
      </c>
      <c r="Q6457" t="s">
        <v>62</v>
      </c>
      <c r="R6457" t="s">
        <v>44</v>
      </c>
      <c r="S6457" t="s">
        <v>45</v>
      </c>
      <c r="T6457" t="s">
        <v>45</v>
      </c>
      <c r="U6457" t="s">
        <v>45</v>
      </c>
      <c r="V6457" t="s">
        <v>45</v>
      </c>
      <c r="W6457" t="s">
        <v>45</v>
      </c>
      <c r="X6457">
        <v>0</v>
      </c>
      <c r="Y6457" t="str">
        <f>VLOOKUP(Z6457:Z13488,'VLOOKUP Ranges'!$A$2:$B$5,2,TRUE)</f>
        <v>35-70</v>
      </c>
      <c r="Z6457">
        <v>60.8</v>
      </c>
      <c r="AA6457">
        <v>3603.45</v>
      </c>
      <c r="AB6457" t="s">
        <v>44</v>
      </c>
      <c r="AC6457">
        <v>0</v>
      </c>
      <c r="AD6457">
        <v>80</v>
      </c>
      <c r="AE6457">
        <v>5784</v>
      </c>
      <c r="AG6457" t="b">
        <v>0</v>
      </c>
      <c r="AH6457" t="b">
        <v>1</v>
      </c>
      <c r="AI6457" t="b">
        <v>0</v>
      </c>
      <c r="AJ6457" t="b">
        <v>0</v>
      </c>
      <c r="AK6457" t="b">
        <v>1</v>
      </c>
      <c r="AL6457" t="b">
        <v>0</v>
      </c>
      <c r="AM6457" t="b">
        <v>0</v>
      </c>
      <c r="AN6457">
        <v>60.057499999999997</v>
      </c>
      <c r="AO6457">
        <f t="shared" si="100"/>
        <v>61</v>
      </c>
      <c r="AP6457" t="b">
        <v>0</v>
      </c>
    </row>
    <row r="6458" spans="1:42" x14ac:dyDescent="0.25">
      <c r="A6458" t="s">
        <v>9302</v>
      </c>
      <c r="B6458">
        <v>1</v>
      </c>
      <c r="C6458" t="s">
        <v>40</v>
      </c>
      <c r="D6458" t="s">
        <v>41</v>
      </c>
      <c r="E6458" t="s">
        <v>2874</v>
      </c>
      <c r="F6458">
        <v>95476</v>
      </c>
      <c r="G6458" t="s">
        <v>2875</v>
      </c>
      <c r="H6458">
        <v>38.254849999999998</v>
      </c>
      <c r="I6458">
        <v>-122.461799</v>
      </c>
      <c r="J6458">
        <v>1</v>
      </c>
      <c r="K6458">
        <v>0</v>
      </c>
      <c r="L6458">
        <v>0</v>
      </c>
      <c r="M6458">
        <v>0</v>
      </c>
      <c r="N6458" t="str">
        <f>VLOOKUP(O6458:O13489,'VLOOKUP Ranges'!$A$9:$B$12,2,TRUE)</f>
        <v>1-9</v>
      </c>
      <c r="O6458">
        <v>3</v>
      </c>
      <c r="P6458">
        <v>1</v>
      </c>
      <c r="Q6458" t="s">
        <v>45</v>
      </c>
      <c r="R6458" t="s">
        <v>44</v>
      </c>
      <c r="S6458" t="s">
        <v>44</v>
      </c>
      <c r="T6458" t="s">
        <v>44</v>
      </c>
      <c r="U6458" t="s">
        <v>44</v>
      </c>
      <c r="V6458" t="s">
        <v>44</v>
      </c>
      <c r="W6458" t="s">
        <v>44</v>
      </c>
      <c r="X6458">
        <v>0</v>
      </c>
      <c r="Y6458" t="str">
        <f>VLOOKUP(Z6458:Z13489,'VLOOKUP Ranges'!$A$2:$B$5,2,TRUE)</f>
        <v>70-89</v>
      </c>
      <c r="Z6458">
        <v>74.5</v>
      </c>
      <c r="AA6458">
        <v>217.45</v>
      </c>
      <c r="AB6458" t="s">
        <v>44</v>
      </c>
      <c r="AC6458">
        <v>0</v>
      </c>
      <c r="AD6458">
        <v>36</v>
      </c>
      <c r="AE6458">
        <v>5203</v>
      </c>
      <c r="AG6458" t="b">
        <v>0</v>
      </c>
      <c r="AH6458" t="b">
        <v>0</v>
      </c>
      <c r="AI6458" t="b">
        <v>1</v>
      </c>
      <c r="AJ6458" t="b">
        <v>0</v>
      </c>
      <c r="AK6458" t="b">
        <v>0</v>
      </c>
      <c r="AL6458" t="b">
        <v>1</v>
      </c>
      <c r="AM6458" t="b">
        <v>0</v>
      </c>
      <c r="AN6458">
        <v>72.483333333333306</v>
      </c>
      <c r="AO6458">
        <f t="shared" si="100"/>
        <v>75</v>
      </c>
      <c r="AP6458" t="b">
        <v>0</v>
      </c>
    </row>
    <row r="6459" spans="1:42" x14ac:dyDescent="0.25">
      <c r="A6459" t="s">
        <v>9303</v>
      </c>
      <c r="B6459">
        <v>1</v>
      </c>
      <c r="C6459" t="s">
        <v>40</v>
      </c>
      <c r="D6459" t="s">
        <v>41</v>
      </c>
      <c r="E6459" t="s">
        <v>991</v>
      </c>
      <c r="F6459">
        <v>95482</v>
      </c>
      <c r="G6459" t="s">
        <v>992</v>
      </c>
      <c r="H6459">
        <v>39.134075000000003</v>
      </c>
      <c r="I6459">
        <v>-123.23421999999999</v>
      </c>
      <c r="J6459">
        <v>0</v>
      </c>
      <c r="K6459">
        <v>0</v>
      </c>
      <c r="L6459">
        <v>1</v>
      </c>
      <c r="M6459">
        <v>0</v>
      </c>
      <c r="N6459" t="str">
        <f>VLOOKUP(O6459:O13490,'VLOOKUP Ranges'!$A$9:$B$12,2,TRUE)</f>
        <v>55-77</v>
      </c>
      <c r="O6459">
        <v>69</v>
      </c>
      <c r="P6459">
        <v>1</v>
      </c>
      <c r="Q6459" t="s">
        <v>45</v>
      </c>
      <c r="R6459" t="s">
        <v>45</v>
      </c>
      <c r="S6459" t="s">
        <v>44</v>
      </c>
      <c r="T6459" t="s">
        <v>44</v>
      </c>
      <c r="U6459" t="s">
        <v>44</v>
      </c>
      <c r="V6459" t="s">
        <v>45</v>
      </c>
      <c r="W6459" t="s">
        <v>45</v>
      </c>
      <c r="X6459">
        <v>0</v>
      </c>
      <c r="Y6459" t="str">
        <f>VLOOKUP(Z6459:Z13490,'VLOOKUP Ranges'!$A$2:$B$5,2,TRUE)</f>
        <v>89-118</v>
      </c>
      <c r="Z6459">
        <v>99.15</v>
      </c>
      <c r="AA6459">
        <v>6875.35</v>
      </c>
      <c r="AB6459" t="s">
        <v>44</v>
      </c>
      <c r="AC6459">
        <v>0</v>
      </c>
      <c r="AD6459">
        <v>45</v>
      </c>
      <c r="AE6459">
        <v>5031</v>
      </c>
      <c r="AG6459" t="b">
        <v>0</v>
      </c>
      <c r="AH6459" t="b">
        <v>1</v>
      </c>
      <c r="AI6459" t="b">
        <v>1</v>
      </c>
      <c r="AJ6459" t="b">
        <v>0</v>
      </c>
      <c r="AK6459" t="b">
        <v>0</v>
      </c>
      <c r="AL6459" t="b">
        <v>0</v>
      </c>
      <c r="AM6459" t="b">
        <v>0</v>
      </c>
      <c r="AN6459">
        <v>99.642753623188398</v>
      </c>
      <c r="AO6459">
        <f t="shared" si="100"/>
        <v>100</v>
      </c>
      <c r="AP6459" t="b">
        <v>1</v>
      </c>
    </row>
    <row r="6460" spans="1:42" x14ac:dyDescent="0.25">
      <c r="A6460" t="s">
        <v>9304</v>
      </c>
      <c r="B6460">
        <v>1</v>
      </c>
      <c r="C6460" t="s">
        <v>40</v>
      </c>
      <c r="D6460" t="s">
        <v>41</v>
      </c>
      <c r="E6460" t="s">
        <v>5474</v>
      </c>
      <c r="F6460">
        <v>95485</v>
      </c>
      <c r="G6460" t="s">
        <v>5475</v>
      </c>
      <c r="H6460">
        <v>39.220368000000001</v>
      </c>
      <c r="I6460">
        <v>-122.90769299999999</v>
      </c>
      <c r="J6460">
        <v>0</v>
      </c>
      <c r="K6460">
        <v>0</v>
      </c>
      <c r="L6460">
        <v>1</v>
      </c>
      <c r="M6460">
        <v>1</v>
      </c>
      <c r="N6460" t="str">
        <f>VLOOKUP(O6460:O13491,'VLOOKUP Ranges'!$A$9:$B$12,2,TRUE)</f>
        <v>1-9</v>
      </c>
      <c r="O6460">
        <v>1</v>
      </c>
      <c r="P6460">
        <v>1</v>
      </c>
      <c r="Q6460" t="s">
        <v>44</v>
      </c>
      <c r="R6460" t="s">
        <v>66</v>
      </c>
      <c r="S6460" t="s">
        <v>66</v>
      </c>
      <c r="T6460" t="s">
        <v>66</v>
      </c>
      <c r="U6460" t="s">
        <v>66</v>
      </c>
      <c r="V6460" t="s">
        <v>66</v>
      </c>
      <c r="W6460" t="s">
        <v>66</v>
      </c>
      <c r="X6460">
        <v>0</v>
      </c>
      <c r="Y6460" t="str">
        <f>VLOOKUP(Z6460:Z13491,'VLOOKUP Ranges'!$A$2:$B$5,2,TRUE)</f>
        <v>18-35</v>
      </c>
      <c r="Z6460">
        <v>19.25</v>
      </c>
      <c r="AA6460">
        <v>19.25</v>
      </c>
      <c r="AB6460" t="s">
        <v>44</v>
      </c>
      <c r="AC6460">
        <v>0</v>
      </c>
      <c r="AD6460">
        <v>27</v>
      </c>
      <c r="AE6460">
        <v>2053</v>
      </c>
      <c r="AG6460" t="b">
        <v>0</v>
      </c>
      <c r="AH6460" t="b">
        <v>0</v>
      </c>
      <c r="AI6460" t="b">
        <v>0</v>
      </c>
      <c r="AJ6460" t="b">
        <v>1</v>
      </c>
      <c r="AK6460" t="b">
        <v>0</v>
      </c>
      <c r="AL6460" t="b">
        <v>1</v>
      </c>
      <c r="AM6460" t="b">
        <v>0</v>
      </c>
      <c r="AN6460">
        <v>19.25</v>
      </c>
      <c r="AO6460">
        <f t="shared" si="100"/>
        <v>20</v>
      </c>
      <c r="AP6460" t="b">
        <v>0</v>
      </c>
    </row>
    <row r="6461" spans="1:42" x14ac:dyDescent="0.25">
      <c r="A6461" t="s">
        <v>9305</v>
      </c>
      <c r="B6461">
        <v>1</v>
      </c>
      <c r="C6461" t="s">
        <v>40</v>
      </c>
      <c r="D6461" t="s">
        <v>41</v>
      </c>
      <c r="E6461" t="s">
        <v>2005</v>
      </c>
      <c r="F6461">
        <v>95488</v>
      </c>
      <c r="G6461" t="s">
        <v>2006</v>
      </c>
      <c r="H6461">
        <v>39.724432999999998</v>
      </c>
      <c r="I6461">
        <v>-123.767578</v>
      </c>
      <c r="J6461">
        <v>1</v>
      </c>
      <c r="K6461">
        <v>0</v>
      </c>
      <c r="L6461">
        <v>1</v>
      </c>
      <c r="M6461">
        <v>1</v>
      </c>
      <c r="N6461" t="str">
        <f>VLOOKUP(O6461:O13492,'VLOOKUP Ranges'!$A$9:$B$12,2,TRUE)</f>
        <v>29-55</v>
      </c>
      <c r="O6461">
        <v>50</v>
      </c>
      <c r="P6461">
        <v>0</v>
      </c>
      <c r="Q6461" t="s">
        <v>62</v>
      </c>
      <c r="R6461" t="s">
        <v>45</v>
      </c>
      <c r="S6461" t="s">
        <v>44</v>
      </c>
      <c r="T6461" t="s">
        <v>44</v>
      </c>
      <c r="U6461" t="s">
        <v>44</v>
      </c>
      <c r="V6461" t="s">
        <v>45</v>
      </c>
      <c r="W6461" t="s">
        <v>44</v>
      </c>
      <c r="X6461">
        <v>1</v>
      </c>
      <c r="Y6461" t="str">
        <f>VLOOKUP(Z6461:Z13492,'VLOOKUP Ranges'!$A$2:$B$5,2,TRUE)</f>
        <v>35-70</v>
      </c>
      <c r="Z6461">
        <v>39.450000000000003</v>
      </c>
      <c r="AA6461">
        <v>2021.35</v>
      </c>
      <c r="AB6461" t="s">
        <v>44</v>
      </c>
      <c r="AC6461">
        <v>0</v>
      </c>
      <c r="AD6461">
        <v>27</v>
      </c>
      <c r="AE6461">
        <v>6018</v>
      </c>
      <c r="AG6461" t="b">
        <v>0</v>
      </c>
      <c r="AH6461" t="b">
        <v>0</v>
      </c>
      <c r="AI6461" t="b">
        <v>0</v>
      </c>
      <c r="AJ6461" t="b">
        <v>0</v>
      </c>
      <c r="AK6461" t="b">
        <v>1</v>
      </c>
      <c r="AL6461" t="b">
        <v>0</v>
      </c>
      <c r="AM6461" t="b">
        <v>0</v>
      </c>
      <c r="AN6461">
        <v>40.427</v>
      </c>
      <c r="AO6461">
        <f t="shared" si="100"/>
        <v>40</v>
      </c>
      <c r="AP6461" t="b">
        <v>0</v>
      </c>
    </row>
    <row r="6462" spans="1:42" x14ac:dyDescent="0.25">
      <c r="A6462" t="s">
        <v>9306</v>
      </c>
      <c r="B6462">
        <v>1</v>
      </c>
      <c r="C6462" t="s">
        <v>40</v>
      </c>
      <c r="D6462" t="s">
        <v>41</v>
      </c>
      <c r="E6462" t="s">
        <v>5478</v>
      </c>
      <c r="F6462">
        <v>95490</v>
      </c>
      <c r="G6462" t="s">
        <v>5479</v>
      </c>
      <c r="H6462">
        <v>39.492046000000002</v>
      </c>
      <c r="I6462">
        <v>-123.375818</v>
      </c>
      <c r="J6462">
        <v>0</v>
      </c>
      <c r="K6462">
        <v>0</v>
      </c>
      <c r="L6462">
        <v>0</v>
      </c>
      <c r="M6462">
        <v>0</v>
      </c>
      <c r="N6462" t="str">
        <f>VLOOKUP(O6462:O13493,'VLOOKUP Ranges'!$A$9:$B$12,2,TRUE)</f>
        <v>55-77</v>
      </c>
      <c r="O6462">
        <v>56</v>
      </c>
      <c r="P6462">
        <v>0</v>
      </c>
      <c r="Q6462" t="s">
        <v>62</v>
      </c>
      <c r="R6462" t="s">
        <v>44</v>
      </c>
      <c r="S6462" t="s">
        <v>44</v>
      </c>
      <c r="T6462" t="s">
        <v>44</v>
      </c>
      <c r="U6462" t="s">
        <v>44</v>
      </c>
      <c r="V6462" t="s">
        <v>45</v>
      </c>
      <c r="W6462" t="s">
        <v>45</v>
      </c>
      <c r="X6462">
        <v>1</v>
      </c>
      <c r="Y6462" t="str">
        <f>VLOOKUP(Z6462:Z13493,'VLOOKUP Ranges'!$A$2:$B$5,2,TRUE)</f>
        <v>35-70</v>
      </c>
      <c r="Z6462">
        <v>44.85</v>
      </c>
      <c r="AA6462">
        <v>2564.9499999999998</v>
      </c>
      <c r="AB6462" t="s">
        <v>44</v>
      </c>
      <c r="AC6462">
        <v>0</v>
      </c>
      <c r="AD6462">
        <v>27</v>
      </c>
      <c r="AE6462">
        <v>4021</v>
      </c>
      <c r="AG6462" t="b">
        <v>0</v>
      </c>
      <c r="AH6462" t="b">
        <v>0</v>
      </c>
      <c r="AI6462" t="b">
        <v>0</v>
      </c>
      <c r="AJ6462" t="b">
        <v>0</v>
      </c>
      <c r="AK6462" t="b">
        <v>1</v>
      </c>
      <c r="AL6462" t="b">
        <v>0</v>
      </c>
      <c r="AM6462" t="b">
        <v>0</v>
      </c>
      <c r="AN6462">
        <v>45.802678571428501</v>
      </c>
      <c r="AO6462">
        <f t="shared" si="100"/>
        <v>45</v>
      </c>
      <c r="AP6462" t="b">
        <v>0</v>
      </c>
    </row>
    <row r="6463" spans="1:42" x14ac:dyDescent="0.25">
      <c r="A6463" t="s">
        <v>9307</v>
      </c>
      <c r="B6463">
        <v>1</v>
      </c>
      <c r="C6463" t="s">
        <v>40</v>
      </c>
      <c r="D6463" t="s">
        <v>41</v>
      </c>
      <c r="E6463" t="s">
        <v>5481</v>
      </c>
      <c r="F6463">
        <v>95492</v>
      </c>
      <c r="G6463" t="s">
        <v>5482</v>
      </c>
      <c r="H6463">
        <v>38.527296999999997</v>
      </c>
      <c r="I6463">
        <v>-122.810044</v>
      </c>
      <c r="J6463">
        <v>0</v>
      </c>
      <c r="K6463">
        <v>0</v>
      </c>
      <c r="L6463">
        <v>1</v>
      </c>
      <c r="M6463">
        <v>0</v>
      </c>
      <c r="N6463" t="str">
        <f>VLOOKUP(O6463:O13494,'VLOOKUP Ranges'!$A$9:$B$12,2,TRUE)</f>
        <v>55-77</v>
      </c>
      <c r="O6463">
        <v>60</v>
      </c>
      <c r="P6463">
        <v>1</v>
      </c>
      <c r="Q6463" t="s">
        <v>44</v>
      </c>
      <c r="R6463" t="s">
        <v>45</v>
      </c>
      <c r="S6463" t="s">
        <v>44</v>
      </c>
      <c r="T6463" t="s">
        <v>44</v>
      </c>
      <c r="U6463" t="s">
        <v>45</v>
      </c>
      <c r="V6463" t="s">
        <v>45</v>
      </c>
      <c r="W6463" t="s">
        <v>45</v>
      </c>
      <c r="X6463">
        <v>1</v>
      </c>
      <c r="Y6463" t="str">
        <f>VLOOKUP(Z6463:Z13494,'VLOOKUP Ranges'!$A$2:$B$5,2,TRUE)</f>
        <v>89-118</v>
      </c>
      <c r="Z6463">
        <v>97.2</v>
      </c>
      <c r="AA6463">
        <v>5611.75</v>
      </c>
      <c r="AB6463" t="s">
        <v>44</v>
      </c>
      <c r="AC6463">
        <v>0</v>
      </c>
      <c r="AD6463">
        <v>48</v>
      </c>
      <c r="AE6463">
        <v>4905</v>
      </c>
      <c r="AG6463" t="b">
        <v>0</v>
      </c>
      <c r="AH6463" t="b">
        <v>1</v>
      </c>
      <c r="AI6463" t="b">
        <v>1</v>
      </c>
      <c r="AJ6463" t="b">
        <v>0</v>
      </c>
      <c r="AK6463" t="b">
        <v>0</v>
      </c>
      <c r="AL6463" t="b">
        <v>1</v>
      </c>
      <c r="AM6463" t="b">
        <v>0</v>
      </c>
      <c r="AN6463">
        <v>93.529166666666598</v>
      </c>
      <c r="AO6463">
        <f t="shared" si="100"/>
        <v>98</v>
      </c>
      <c r="AP6463" t="b">
        <v>1</v>
      </c>
    </row>
    <row r="6464" spans="1:42" x14ac:dyDescent="0.25">
      <c r="A6464" t="s">
        <v>9308</v>
      </c>
      <c r="B6464">
        <v>1</v>
      </c>
      <c r="C6464" t="s">
        <v>40</v>
      </c>
      <c r="D6464" t="s">
        <v>41</v>
      </c>
      <c r="E6464" t="s">
        <v>994</v>
      </c>
      <c r="F6464">
        <v>95493</v>
      </c>
      <c r="G6464" t="s">
        <v>995</v>
      </c>
      <c r="H6464">
        <v>39.222323000000003</v>
      </c>
      <c r="I6464">
        <v>-122.985488</v>
      </c>
      <c r="J6464">
        <v>1</v>
      </c>
      <c r="K6464">
        <v>1</v>
      </c>
      <c r="L6464">
        <v>1</v>
      </c>
      <c r="M6464">
        <v>0</v>
      </c>
      <c r="N6464" t="str">
        <f>VLOOKUP(O6464:O13495,'VLOOKUP Ranges'!$A$9:$B$12,2,TRUE)</f>
        <v>55-77</v>
      </c>
      <c r="O6464">
        <v>69</v>
      </c>
      <c r="P6464">
        <v>1</v>
      </c>
      <c r="Q6464" t="s">
        <v>45</v>
      </c>
      <c r="R6464" t="s">
        <v>45</v>
      </c>
      <c r="S6464" t="s">
        <v>44</v>
      </c>
      <c r="T6464" t="s">
        <v>45</v>
      </c>
      <c r="U6464" t="s">
        <v>45</v>
      </c>
      <c r="V6464" t="s">
        <v>45</v>
      </c>
      <c r="W6464" t="s">
        <v>45</v>
      </c>
      <c r="X6464">
        <v>1</v>
      </c>
      <c r="Y6464" t="str">
        <f>VLOOKUP(Z6464:Z13495,'VLOOKUP Ranges'!$A$2:$B$5,2,TRUE)</f>
        <v>89-118</v>
      </c>
      <c r="Z6464">
        <v>110.55</v>
      </c>
      <c r="AA6464">
        <v>7610.1</v>
      </c>
      <c r="AB6464" t="s">
        <v>44</v>
      </c>
      <c r="AC6464">
        <v>0</v>
      </c>
      <c r="AD6464">
        <v>25</v>
      </c>
      <c r="AE6464">
        <v>4887</v>
      </c>
      <c r="AG6464" t="b">
        <v>1</v>
      </c>
      <c r="AH6464" t="b">
        <v>0</v>
      </c>
      <c r="AI6464" t="b">
        <v>1</v>
      </c>
      <c r="AJ6464" t="b">
        <v>0</v>
      </c>
      <c r="AK6464" t="b">
        <v>0</v>
      </c>
      <c r="AL6464" t="b">
        <v>0</v>
      </c>
      <c r="AM6464" t="b">
        <v>1</v>
      </c>
      <c r="AN6464">
        <v>110.291304347826</v>
      </c>
      <c r="AO6464">
        <f t="shared" si="100"/>
        <v>111</v>
      </c>
      <c r="AP6464" t="b">
        <v>1</v>
      </c>
    </row>
    <row r="6465" spans="1:42" x14ac:dyDescent="0.25">
      <c r="A6465" t="s">
        <v>9309</v>
      </c>
      <c r="B6465">
        <v>1</v>
      </c>
      <c r="C6465" t="s">
        <v>40</v>
      </c>
      <c r="D6465" t="s">
        <v>41</v>
      </c>
      <c r="E6465" t="s">
        <v>2011</v>
      </c>
      <c r="F6465">
        <v>95501</v>
      </c>
      <c r="G6465" t="s">
        <v>2012</v>
      </c>
      <c r="H6465">
        <v>40.796621000000002</v>
      </c>
      <c r="I6465">
        <v>-124.15428</v>
      </c>
      <c r="J6465">
        <v>0</v>
      </c>
      <c r="K6465">
        <v>0</v>
      </c>
      <c r="L6465">
        <v>1</v>
      </c>
      <c r="M6465">
        <v>0</v>
      </c>
      <c r="N6465" t="str">
        <f>VLOOKUP(O6465:O13496,'VLOOKUP Ranges'!$A$9:$B$12,2,TRUE)</f>
        <v>1-9</v>
      </c>
      <c r="O6465">
        <v>3</v>
      </c>
      <c r="P6465">
        <v>1</v>
      </c>
      <c r="Q6465" t="s">
        <v>44</v>
      </c>
      <c r="R6465" t="s">
        <v>66</v>
      </c>
      <c r="S6465" t="s">
        <v>66</v>
      </c>
      <c r="T6465" t="s">
        <v>66</v>
      </c>
      <c r="U6465" t="s">
        <v>66</v>
      </c>
      <c r="V6465" t="s">
        <v>66</v>
      </c>
      <c r="W6465" t="s">
        <v>66</v>
      </c>
      <c r="X6465">
        <v>1</v>
      </c>
      <c r="Y6465" t="str">
        <f>VLOOKUP(Z6465:Z13496,'VLOOKUP Ranges'!$A$2:$B$5,2,TRUE)</f>
        <v>18-35</v>
      </c>
      <c r="Z6465">
        <v>19.899999999999999</v>
      </c>
      <c r="AA6465">
        <v>45.75</v>
      </c>
      <c r="AB6465" t="s">
        <v>44</v>
      </c>
      <c r="AC6465">
        <v>0</v>
      </c>
      <c r="AD6465">
        <v>48</v>
      </c>
      <c r="AE6465">
        <v>3716</v>
      </c>
      <c r="AG6465" t="b">
        <v>0</v>
      </c>
      <c r="AH6465" t="b">
        <v>0</v>
      </c>
      <c r="AI6465" t="b">
        <v>0</v>
      </c>
      <c r="AJ6465" t="b">
        <v>1</v>
      </c>
      <c r="AK6465" t="b">
        <v>0</v>
      </c>
      <c r="AL6465" t="b">
        <v>0</v>
      </c>
      <c r="AM6465" t="b">
        <v>1</v>
      </c>
      <c r="AN6465">
        <v>15.25</v>
      </c>
      <c r="AO6465">
        <f t="shared" si="100"/>
        <v>20</v>
      </c>
      <c r="AP6465" t="b">
        <v>0</v>
      </c>
    </row>
    <row r="6466" spans="1:42" x14ac:dyDescent="0.25">
      <c r="A6466" t="s">
        <v>9310</v>
      </c>
      <c r="B6466">
        <v>1</v>
      </c>
      <c r="C6466" t="s">
        <v>40</v>
      </c>
      <c r="D6466" t="s">
        <v>41</v>
      </c>
      <c r="E6466" t="s">
        <v>2011</v>
      </c>
      <c r="F6466">
        <v>95503</v>
      </c>
      <c r="G6466" t="s">
        <v>2014</v>
      </c>
      <c r="H6466">
        <v>40.737431000000001</v>
      </c>
      <c r="I6466">
        <v>-124.108897</v>
      </c>
      <c r="J6466">
        <v>1</v>
      </c>
      <c r="K6466">
        <v>0</v>
      </c>
      <c r="L6466">
        <v>1</v>
      </c>
      <c r="M6466">
        <v>1</v>
      </c>
      <c r="N6466" t="str">
        <f>VLOOKUP(O6466:O13497,'VLOOKUP Ranges'!$A$9:$B$12,2,TRUE)</f>
        <v>55-77</v>
      </c>
      <c r="O6466">
        <v>60</v>
      </c>
      <c r="P6466">
        <v>1</v>
      </c>
      <c r="Q6466" t="s">
        <v>44</v>
      </c>
      <c r="R6466" t="s">
        <v>44</v>
      </c>
      <c r="S6466" t="s">
        <v>45</v>
      </c>
      <c r="T6466" t="s">
        <v>44</v>
      </c>
      <c r="U6466" t="s">
        <v>45</v>
      </c>
      <c r="V6466" t="s">
        <v>45</v>
      </c>
      <c r="W6466" t="s">
        <v>45</v>
      </c>
      <c r="X6466">
        <v>0</v>
      </c>
      <c r="Y6466" t="str">
        <f>VLOOKUP(Z6466:Z13497,'VLOOKUP Ranges'!$A$2:$B$5,2,TRUE)</f>
        <v>70-89</v>
      </c>
      <c r="Z6466">
        <v>76.95</v>
      </c>
      <c r="AA6466">
        <v>4543.95</v>
      </c>
      <c r="AB6466" t="s">
        <v>44</v>
      </c>
      <c r="AC6466">
        <v>0</v>
      </c>
      <c r="AD6466">
        <v>52</v>
      </c>
      <c r="AE6466">
        <v>5053</v>
      </c>
      <c r="AG6466" t="b">
        <v>0</v>
      </c>
      <c r="AH6466" t="b">
        <v>1</v>
      </c>
      <c r="AI6466" t="b">
        <v>0</v>
      </c>
      <c r="AJ6466" t="b">
        <v>0</v>
      </c>
      <c r="AK6466" t="b">
        <v>0</v>
      </c>
      <c r="AL6466" t="b">
        <v>0</v>
      </c>
      <c r="AM6466" t="b">
        <v>0</v>
      </c>
      <c r="AN6466">
        <v>75.732500000000002</v>
      </c>
      <c r="AO6466">
        <f t="shared" si="100"/>
        <v>77</v>
      </c>
      <c r="AP6466" t="b">
        <v>0</v>
      </c>
    </row>
    <row r="6467" spans="1:42" x14ac:dyDescent="0.25">
      <c r="A6467" t="s">
        <v>9311</v>
      </c>
      <c r="B6467">
        <v>1</v>
      </c>
      <c r="C6467" t="s">
        <v>40</v>
      </c>
      <c r="D6467" t="s">
        <v>41</v>
      </c>
      <c r="E6467" t="s">
        <v>997</v>
      </c>
      <c r="F6467">
        <v>95511</v>
      </c>
      <c r="G6467" t="s">
        <v>998</v>
      </c>
      <c r="H6467">
        <v>40.166027999999997</v>
      </c>
      <c r="I6467">
        <v>-123.58414399999999</v>
      </c>
      <c r="J6467">
        <v>0</v>
      </c>
      <c r="K6467">
        <v>0</v>
      </c>
      <c r="L6467">
        <v>0</v>
      </c>
      <c r="M6467">
        <v>0</v>
      </c>
      <c r="N6467" t="str">
        <f>VLOOKUP(O6467:O13498,'VLOOKUP Ranges'!$A$9:$B$12,2,TRUE)</f>
        <v>9-29</v>
      </c>
      <c r="O6467">
        <v>13</v>
      </c>
      <c r="P6467">
        <v>0</v>
      </c>
      <c r="Q6467" t="s">
        <v>62</v>
      </c>
      <c r="R6467" t="s">
        <v>44</v>
      </c>
      <c r="S6467" t="s">
        <v>44</v>
      </c>
      <c r="T6467" t="s">
        <v>45</v>
      </c>
      <c r="U6467" t="s">
        <v>45</v>
      </c>
      <c r="V6467" t="s">
        <v>44</v>
      </c>
      <c r="W6467" t="s">
        <v>44</v>
      </c>
      <c r="X6467">
        <v>0</v>
      </c>
      <c r="Y6467" t="str">
        <f>VLOOKUP(Z6467:Z13498,'VLOOKUP Ranges'!$A$2:$B$5,2,TRUE)</f>
        <v>18-35</v>
      </c>
      <c r="Z6467">
        <v>35.4</v>
      </c>
      <c r="AA6467">
        <v>450.4</v>
      </c>
      <c r="AB6467" t="s">
        <v>44</v>
      </c>
      <c r="AC6467">
        <v>0</v>
      </c>
      <c r="AD6467">
        <v>69</v>
      </c>
      <c r="AE6467">
        <v>3239</v>
      </c>
      <c r="AG6467" t="b">
        <v>0</v>
      </c>
      <c r="AH6467" t="b">
        <v>1</v>
      </c>
      <c r="AI6467" t="b">
        <v>0</v>
      </c>
      <c r="AJ6467" t="b">
        <v>0</v>
      </c>
      <c r="AK6467" t="b">
        <v>0</v>
      </c>
      <c r="AL6467" t="b">
        <v>0</v>
      </c>
      <c r="AM6467" t="b">
        <v>1</v>
      </c>
      <c r="AN6467">
        <v>34.646153846153801</v>
      </c>
      <c r="AO6467">
        <f t="shared" ref="AO6467:AO6530" si="101">ROUNDUP(Z6467, 0)</f>
        <v>36</v>
      </c>
      <c r="AP6467" t="b">
        <v>0</v>
      </c>
    </row>
    <row r="6468" spans="1:42" x14ac:dyDescent="0.25">
      <c r="A6468" t="s">
        <v>9312</v>
      </c>
      <c r="B6468">
        <v>1</v>
      </c>
      <c r="C6468" t="s">
        <v>40</v>
      </c>
      <c r="D6468" t="s">
        <v>41</v>
      </c>
      <c r="E6468" t="s">
        <v>5488</v>
      </c>
      <c r="F6468">
        <v>95514</v>
      </c>
      <c r="G6468" t="s">
        <v>5489</v>
      </c>
      <c r="H6468">
        <v>40.309088000000003</v>
      </c>
      <c r="I6468">
        <v>-123.668201</v>
      </c>
      <c r="J6468">
        <v>1</v>
      </c>
      <c r="K6468">
        <v>0</v>
      </c>
      <c r="L6468">
        <v>1</v>
      </c>
      <c r="M6468">
        <v>1</v>
      </c>
      <c r="N6468" t="str">
        <f>VLOOKUP(O6468:O13499,'VLOOKUP Ranges'!$A$9:$B$12,2,TRUE)</f>
        <v>55-77</v>
      </c>
      <c r="O6468">
        <v>62</v>
      </c>
      <c r="P6468">
        <v>1</v>
      </c>
      <c r="Q6468" t="s">
        <v>44</v>
      </c>
      <c r="R6468" t="s">
        <v>66</v>
      </c>
      <c r="S6468" t="s">
        <v>66</v>
      </c>
      <c r="T6468" t="s">
        <v>66</v>
      </c>
      <c r="U6468" t="s">
        <v>66</v>
      </c>
      <c r="V6468" t="s">
        <v>66</v>
      </c>
      <c r="W6468" t="s">
        <v>66</v>
      </c>
      <c r="X6468">
        <v>0</v>
      </c>
      <c r="Y6468" t="str">
        <f>VLOOKUP(Z6468:Z13499,'VLOOKUP Ranges'!$A$2:$B$5,2,TRUE)</f>
        <v>18-35</v>
      </c>
      <c r="Z6468">
        <v>20.45</v>
      </c>
      <c r="AA6468">
        <v>1297.3499999999999</v>
      </c>
      <c r="AB6468" t="s">
        <v>44</v>
      </c>
      <c r="AC6468">
        <v>0</v>
      </c>
      <c r="AD6468">
        <v>21</v>
      </c>
      <c r="AE6468">
        <v>5746</v>
      </c>
      <c r="AG6468" t="b">
        <v>0</v>
      </c>
      <c r="AH6468" t="b">
        <v>1</v>
      </c>
      <c r="AI6468" t="b">
        <v>0</v>
      </c>
      <c r="AJ6468" t="b">
        <v>1</v>
      </c>
      <c r="AK6468" t="b">
        <v>0</v>
      </c>
      <c r="AL6468" t="b">
        <v>0</v>
      </c>
      <c r="AM6468" t="b">
        <v>0</v>
      </c>
      <c r="AN6468">
        <v>20.924999999999901</v>
      </c>
      <c r="AO6468">
        <f t="shared" si="101"/>
        <v>21</v>
      </c>
      <c r="AP6468" t="b">
        <v>0</v>
      </c>
    </row>
    <row r="6469" spans="1:42" x14ac:dyDescent="0.25">
      <c r="A6469" t="s">
        <v>9313</v>
      </c>
      <c r="B6469">
        <v>1</v>
      </c>
      <c r="C6469" t="s">
        <v>40</v>
      </c>
      <c r="D6469" t="s">
        <v>41</v>
      </c>
      <c r="E6469" t="s">
        <v>1000</v>
      </c>
      <c r="F6469">
        <v>95519</v>
      </c>
      <c r="G6469" t="s">
        <v>1001</v>
      </c>
      <c r="H6469">
        <v>40.965010999999997</v>
      </c>
      <c r="I6469">
        <v>-124.015255</v>
      </c>
      <c r="J6469">
        <v>0</v>
      </c>
      <c r="K6469">
        <v>0</v>
      </c>
      <c r="L6469">
        <v>0</v>
      </c>
      <c r="M6469">
        <v>0</v>
      </c>
      <c r="N6469" t="str">
        <f>VLOOKUP(O6469:O13500,'VLOOKUP Ranges'!$A$9:$B$12,2,TRUE)</f>
        <v>29-55</v>
      </c>
      <c r="O6469">
        <v>45</v>
      </c>
      <c r="P6469">
        <v>1</v>
      </c>
      <c r="Q6469" t="s">
        <v>45</v>
      </c>
      <c r="R6469" t="s">
        <v>45</v>
      </c>
      <c r="S6469" t="s">
        <v>45</v>
      </c>
      <c r="T6469" t="s">
        <v>44</v>
      </c>
      <c r="U6469" t="s">
        <v>44</v>
      </c>
      <c r="V6469" t="s">
        <v>44</v>
      </c>
      <c r="W6469" t="s">
        <v>45</v>
      </c>
      <c r="X6469">
        <v>0</v>
      </c>
      <c r="Y6469" t="str">
        <f>VLOOKUP(Z6469:Z13500,'VLOOKUP Ranges'!$A$2:$B$5,2,TRUE)</f>
        <v>89-118</v>
      </c>
      <c r="Z6469">
        <v>96.75</v>
      </c>
      <c r="AA6469">
        <v>4442.75</v>
      </c>
      <c r="AB6469" t="s">
        <v>44</v>
      </c>
      <c r="AC6469">
        <v>0</v>
      </c>
      <c r="AD6469">
        <v>73</v>
      </c>
      <c r="AE6469">
        <v>3682</v>
      </c>
      <c r="AG6469" t="b">
        <v>1</v>
      </c>
      <c r="AH6469" t="b">
        <v>0</v>
      </c>
      <c r="AI6469" t="b">
        <v>1</v>
      </c>
      <c r="AJ6469" t="b">
        <v>0</v>
      </c>
      <c r="AK6469" t="b">
        <v>0</v>
      </c>
      <c r="AL6469" t="b">
        <v>0</v>
      </c>
      <c r="AM6469" t="b">
        <v>0</v>
      </c>
      <c r="AN6469">
        <v>98.727777777777703</v>
      </c>
      <c r="AO6469">
        <f t="shared" si="101"/>
        <v>97</v>
      </c>
      <c r="AP6469" t="b">
        <v>1</v>
      </c>
    </row>
    <row r="6470" spans="1:42" x14ac:dyDescent="0.25">
      <c r="A6470" t="s">
        <v>9314</v>
      </c>
      <c r="B6470">
        <v>1</v>
      </c>
      <c r="C6470" t="s">
        <v>40</v>
      </c>
      <c r="D6470" t="s">
        <v>41</v>
      </c>
      <c r="E6470" t="s">
        <v>5491</v>
      </c>
      <c r="F6470">
        <v>95521</v>
      </c>
      <c r="G6470" t="s">
        <v>5492</v>
      </c>
      <c r="H6470">
        <v>40.839958000000003</v>
      </c>
      <c r="I6470">
        <v>-124.00375699999999</v>
      </c>
      <c r="J6470">
        <v>0</v>
      </c>
      <c r="K6470">
        <v>0</v>
      </c>
      <c r="L6470">
        <v>0</v>
      </c>
      <c r="M6470">
        <v>0</v>
      </c>
      <c r="N6470" t="str">
        <f>VLOOKUP(O6470:O13501,'VLOOKUP Ranges'!$A$9:$B$12,2,TRUE)</f>
        <v>9-29</v>
      </c>
      <c r="O6470">
        <v>25</v>
      </c>
      <c r="P6470">
        <v>0</v>
      </c>
      <c r="Q6470" t="s">
        <v>62</v>
      </c>
      <c r="R6470" t="s">
        <v>44</v>
      </c>
      <c r="S6470" t="s">
        <v>44</v>
      </c>
      <c r="T6470" t="s">
        <v>45</v>
      </c>
      <c r="U6470" t="s">
        <v>45</v>
      </c>
      <c r="V6470" t="s">
        <v>45</v>
      </c>
      <c r="W6470" t="s">
        <v>45</v>
      </c>
      <c r="X6470">
        <v>0</v>
      </c>
      <c r="Y6470" t="str">
        <f>VLOOKUP(Z6470:Z13501,'VLOOKUP Ranges'!$A$2:$B$5,2,TRUE)</f>
        <v>35-70</v>
      </c>
      <c r="Z6470">
        <v>54.2</v>
      </c>
      <c r="AA6470">
        <v>1423.15</v>
      </c>
      <c r="AB6470" t="s">
        <v>44</v>
      </c>
      <c r="AC6470">
        <v>0</v>
      </c>
      <c r="AD6470">
        <v>24</v>
      </c>
      <c r="AE6470">
        <v>4458</v>
      </c>
      <c r="AG6470" t="b">
        <v>1</v>
      </c>
      <c r="AH6470" t="b">
        <v>0</v>
      </c>
      <c r="AI6470" t="b">
        <v>0</v>
      </c>
      <c r="AJ6470" t="b">
        <v>0</v>
      </c>
      <c r="AK6470" t="b">
        <v>0</v>
      </c>
      <c r="AL6470" t="b">
        <v>1</v>
      </c>
      <c r="AM6470" t="b">
        <v>0</v>
      </c>
      <c r="AN6470">
        <v>56.926000000000002</v>
      </c>
      <c r="AO6470">
        <f t="shared" si="101"/>
        <v>55</v>
      </c>
      <c r="AP6470" t="b">
        <v>0</v>
      </c>
    </row>
    <row r="6471" spans="1:42" x14ac:dyDescent="0.25">
      <c r="A6471" t="s">
        <v>9315</v>
      </c>
      <c r="B6471">
        <v>1</v>
      </c>
      <c r="C6471" t="s">
        <v>40</v>
      </c>
      <c r="D6471" t="s">
        <v>41</v>
      </c>
      <c r="E6471" t="s">
        <v>1003</v>
      </c>
      <c r="F6471">
        <v>95524</v>
      </c>
      <c r="G6471" t="s">
        <v>1004</v>
      </c>
      <c r="H6471">
        <v>40.825485999999998</v>
      </c>
      <c r="I6471">
        <v>-124.049485</v>
      </c>
      <c r="J6471">
        <v>1</v>
      </c>
      <c r="K6471">
        <v>0</v>
      </c>
      <c r="L6471">
        <v>0</v>
      </c>
      <c r="M6471">
        <v>0</v>
      </c>
      <c r="N6471" t="str">
        <f>VLOOKUP(O6471:O13502,'VLOOKUP Ranges'!$A$9:$B$12,2,TRUE)</f>
        <v>29-55</v>
      </c>
      <c r="O6471">
        <v>44</v>
      </c>
      <c r="P6471">
        <v>1</v>
      </c>
      <c r="Q6471" t="s">
        <v>44</v>
      </c>
      <c r="R6471" t="s">
        <v>44</v>
      </c>
      <c r="S6471" t="s">
        <v>44</v>
      </c>
      <c r="T6471" t="s">
        <v>45</v>
      </c>
      <c r="U6471" t="s">
        <v>45</v>
      </c>
      <c r="V6471" t="s">
        <v>45</v>
      </c>
      <c r="W6471" t="s">
        <v>45</v>
      </c>
      <c r="X6471">
        <v>0</v>
      </c>
      <c r="Y6471" t="str">
        <f>VLOOKUP(Z6471:Z13502,'VLOOKUP Ranges'!$A$2:$B$5,2,TRUE)</f>
        <v>89-118</v>
      </c>
      <c r="Z6471">
        <v>100.1</v>
      </c>
      <c r="AA6471">
        <v>4378.3500000000004</v>
      </c>
      <c r="AB6471" t="s">
        <v>44</v>
      </c>
      <c r="AC6471">
        <v>0</v>
      </c>
      <c r="AD6471">
        <v>68</v>
      </c>
      <c r="AE6471">
        <v>4025</v>
      </c>
      <c r="AG6471" t="b">
        <v>0</v>
      </c>
      <c r="AH6471" t="b">
        <v>1</v>
      </c>
      <c r="AI6471" t="b">
        <v>1</v>
      </c>
      <c r="AJ6471" t="b">
        <v>0</v>
      </c>
      <c r="AK6471" t="b">
        <v>0</v>
      </c>
      <c r="AL6471" t="b">
        <v>0</v>
      </c>
      <c r="AM6471" t="b">
        <v>0</v>
      </c>
      <c r="AN6471">
        <v>99.507954545454496</v>
      </c>
      <c r="AO6471">
        <f t="shared" si="101"/>
        <v>101</v>
      </c>
      <c r="AP6471" t="b">
        <v>0</v>
      </c>
    </row>
    <row r="6472" spans="1:42" x14ac:dyDescent="0.25">
      <c r="A6472" t="s">
        <v>9316</v>
      </c>
      <c r="B6472">
        <v>1</v>
      </c>
      <c r="C6472" t="s">
        <v>40</v>
      </c>
      <c r="D6472" t="s">
        <v>41</v>
      </c>
      <c r="E6472" t="s">
        <v>1006</v>
      </c>
      <c r="F6472">
        <v>95525</v>
      </c>
      <c r="G6472" t="s">
        <v>1007</v>
      </c>
      <c r="H6472">
        <v>40.943379999999998</v>
      </c>
      <c r="I6472">
        <v>-123.831799</v>
      </c>
      <c r="J6472">
        <v>0</v>
      </c>
      <c r="K6472">
        <v>0</v>
      </c>
      <c r="L6472">
        <v>0</v>
      </c>
      <c r="M6472">
        <v>0</v>
      </c>
      <c r="N6472" t="str">
        <f>VLOOKUP(O6472:O13503,'VLOOKUP Ranges'!$A$9:$B$12,2,TRUE)</f>
        <v>1-9</v>
      </c>
      <c r="O6472">
        <v>2</v>
      </c>
      <c r="P6472">
        <v>1</v>
      </c>
      <c r="Q6472" t="s">
        <v>44</v>
      </c>
      <c r="R6472" t="s">
        <v>44</v>
      </c>
      <c r="S6472" t="s">
        <v>44</v>
      </c>
      <c r="T6472" t="s">
        <v>44</v>
      </c>
      <c r="U6472" t="s">
        <v>44</v>
      </c>
      <c r="V6472" t="s">
        <v>44</v>
      </c>
      <c r="W6472" t="s">
        <v>44</v>
      </c>
      <c r="X6472">
        <v>1</v>
      </c>
      <c r="Y6472" t="str">
        <f>VLOOKUP(Z6472:Z13503,'VLOOKUP Ranges'!$A$2:$B$5,2,TRUE)</f>
        <v>35-70</v>
      </c>
      <c r="Z6472">
        <v>45.25</v>
      </c>
      <c r="AA6472">
        <v>74.2</v>
      </c>
      <c r="AB6472" t="s">
        <v>44</v>
      </c>
      <c r="AC6472">
        <v>0</v>
      </c>
      <c r="AD6472">
        <v>27</v>
      </c>
      <c r="AE6472">
        <v>5441</v>
      </c>
      <c r="AG6472" t="b">
        <v>0</v>
      </c>
      <c r="AH6472" t="b">
        <v>0</v>
      </c>
      <c r="AI6472" t="b">
        <v>0</v>
      </c>
      <c r="AJ6472" t="b">
        <v>0</v>
      </c>
      <c r="AK6472" t="b">
        <v>0</v>
      </c>
      <c r="AL6472" t="b">
        <v>0</v>
      </c>
      <c r="AM6472" t="b">
        <v>1</v>
      </c>
      <c r="AN6472">
        <v>37.1</v>
      </c>
      <c r="AO6472">
        <f t="shared" si="101"/>
        <v>46</v>
      </c>
      <c r="AP6472" t="b">
        <v>0</v>
      </c>
    </row>
    <row r="6473" spans="1:42" x14ac:dyDescent="0.25">
      <c r="A6473" t="s">
        <v>9317</v>
      </c>
      <c r="B6473">
        <v>1</v>
      </c>
      <c r="C6473" t="s">
        <v>40</v>
      </c>
      <c r="D6473" t="s">
        <v>41</v>
      </c>
      <c r="E6473" t="s">
        <v>5495</v>
      </c>
      <c r="F6473">
        <v>95528</v>
      </c>
      <c r="G6473" t="s">
        <v>5496</v>
      </c>
      <c r="H6473">
        <v>40.497283000000003</v>
      </c>
      <c r="I6473">
        <v>-123.93037</v>
      </c>
      <c r="J6473">
        <v>0</v>
      </c>
      <c r="K6473">
        <v>0</v>
      </c>
      <c r="L6473">
        <v>0</v>
      </c>
      <c r="M6473">
        <v>0</v>
      </c>
      <c r="N6473" t="str">
        <f>VLOOKUP(O6473:O13504,'VLOOKUP Ranges'!$A$9:$B$12,2,TRUE)</f>
        <v>9-29</v>
      </c>
      <c r="O6473">
        <v>22</v>
      </c>
      <c r="P6473">
        <v>1</v>
      </c>
      <c r="Q6473" t="s">
        <v>44</v>
      </c>
      <c r="R6473" t="s">
        <v>66</v>
      </c>
      <c r="S6473" t="s">
        <v>66</v>
      </c>
      <c r="T6473" t="s">
        <v>66</v>
      </c>
      <c r="U6473" t="s">
        <v>66</v>
      </c>
      <c r="V6473" t="s">
        <v>66</v>
      </c>
      <c r="W6473" t="s">
        <v>66</v>
      </c>
      <c r="X6473">
        <v>0</v>
      </c>
      <c r="Y6473" t="str">
        <f>VLOOKUP(Z6473:Z13504,'VLOOKUP Ranges'!$A$2:$B$5,2,TRUE)</f>
        <v>18-35</v>
      </c>
      <c r="Z6473">
        <v>20.85</v>
      </c>
      <c r="AA6473">
        <v>450.65</v>
      </c>
      <c r="AB6473" t="s">
        <v>44</v>
      </c>
      <c r="AC6473">
        <v>0</v>
      </c>
      <c r="AD6473">
        <v>67</v>
      </c>
      <c r="AE6473">
        <v>3171</v>
      </c>
      <c r="AG6473" t="b">
        <v>1</v>
      </c>
      <c r="AH6473" t="b">
        <v>0</v>
      </c>
      <c r="AI6473" t="b">
        <v>0</v>
      </c>
      <c r="AJ6473" t="b">
        <v>1</v>
      </c>
      <c r="AK6473" t="b">
        <v>0</v>
      </c>
      <c r="AL6473" t="b">
        <v>0</v>
      </c>
      <c r="AM6473" t="b">
        <v>0</v>
      </c>
      <c r="AN6473">
        <v>20.484090909090899</v>
      </c>
      <c r="AO6473">
        <f t="shared" si="101"/>
        <v>21</v>
      </c>
      <c r="AP6473" t="b">
        <v>0</v>
      </c>
    </row>
    <row r="6474" spans="1:42" x14ac:dyDescent="0.25">
      <c r="A6474" t="s">
        <v>9318</v>
      </c>
      <c r="B6474">
        <v>1</v>
      </c>
      <c r="C6474" t="s">
        <v>40</v>
      </c>
      <c r="D6474" t="s">
        <v>41</v>
      </c>
      <c r="E6474" t="s">
        <v>1012</v>
      </c>
      <c r="F6474">
        <v>95531</v>
      </c>
      <c r="G6474" t="s">
        <v>1013</v>
      </c>
      <c r="H6474">
        <v>41.701222999999999</v>
      </c>
      <c r="I6474">
        <v>-124.003393</v>
      </c>
      <c r="J6474">
        <v>0</v>
      </c>
      <c r="K6474">
        <v>0</v>
      </c>
      <c r="L6474">
        <v>0</v>
      </c>
      <c r="M6474">
        <v>0</v>
      </c>
      <c r="N6474" t="str">
        <f>VLOOKUP(O6474:O13505,'VLOOKUP Ranges'!$A$9:$B$12,2,TRUE)</f>
        <v>29-55</v>
      </c>
      <c r="O6474">
        <v>35</v>
      </c>
      <c r="P6474">
        <v>0</v>
      </c>
      <c r="Q6474" t="s">
        <v>62</v>
      </c>
      <c r="R6474" t="s">
        <v>44</v>
      </c>
      <c r="S6474" t="s">
        <v>44</v>
      </c>
      <c r="T6474" t="s">
        <v>45</v>
      </c>
      <c r="U6474" t="s">
        <v>45</v>
      </c>
      <c r="V6474" t="s">
        <v>44</v>
      </c>
      <c r="W6474" t="s">
        <v>44</v>
      </c>
      <c r="X6474">
        <v>1</v>
      </c>
      <c r="Y6474" t="str">
        <f>VLOOKUP(Z6474:Z13505,'VLOOKUP Ranges'!$A$2:$B$5,2,TRUE)</f>
        <v>18-35</v>
      </c>
      <c r="Z6474">
        <v>33.450000000000003</v>
      </c>
      <c r="AA6474">
        <v>1175.8499999999999</v>
      </c>
      <c r="AB6474" t="s">
        <v>44</v>
      </c>
      <c r="AC6474">
        <v>0</v>
      </c>
      <c r="AD6474">
        <v>66</v>
      </c>
      <c r="AE6474">
        <v>2553</v>
      </c>
      <c r="AG6474" t="b">
        <v>0</v>
      </c>
      <c r="AH6474" t="b">
        <v>0</v>
      </c>
      <c r="AI6474" t="b">
        <v>0</v>
      </c>
      <c r="AJ6474" t="b">
        <v>0</v>
      </c>
      <c r="AK6474" t="b">
        <v>0</v>
      </c>
      <c r="AL6474" t="b">
        <v>0</v>
      </c>
      <c r="AM6474" t="b">
        <v>1</v>
      </c>
      <c r="AN6474">
        <v>33.595714285714202</v>
      </c>
      <c r="AO6474">
        <f t="shared" si="101"/>
        <v>34</v>
      </c>
      <c r="AP6474" t="b">
        <v>0</v>
      </c>
    </row>
    <row r="6475" spans="1:42" x14ac:dyDescent="0.25">
      <c r="A6475" t="s">
        <v>9319</v>
      </c>
      <c r="B6475">
        <v>1</v>
      </c>
      <c r="C6475" t="s">
        <v>40</v>
      </c>
      <c r="D6475" t="s">
        <v>41</v>
      </c>
      <c r="E6475" t="s">
        <v>1015</v>
      </c>
      <c r="F6475">
        <v>95536</v>
      </c>
      <c r="G6475" t="s">
        <v>1016</v>
      </c>
      <c r="H6475">
        <v>40.478499999999997</v>
      </c>
      <c r="I6475">
        <v>-124.301372</v>
      </c>
      <c r="J6475">
        <v>0</v>
      </c>
      <c r="K6475">
        <v>0</v>
      </c>
      <c r="L6475">
        <v>1</v>
      </c>
      <c r="M6475">
        <v>1</v>
      </c>
      <c r="N6475" t="str">
        <f>VLOOKUP(O6475:O13506,'VLOOKUP Ranges'!$A$9:$B$12,2,TRUE)</f>
        <v>29-55</v>
      </c>
      <c r="O6475">
        <v>29</v>
      </c>
      <c r="P6475">
        <v>1</v>
      </c>
      <c r="Q6475" t="s">
        <v>44</v>
      </c>
      <c r="R6475" t="s">
        <v>66</v>
      </c>
      <c r="S6475" t="s">
        <v>66</v>
      </c>
      <c r="T6475" t="s">
        <v>66</v>
      </c>
      <c r="U6475" t="s">
        <v>66</v>
      </c>
      <c r="V6475" t="s">
        <v>66</v>
      </c>
      <c r="W6475" t="s">
        <v>66</v>
      </c>
      <c r="X6475">
        <v>0</v>
      </c>
      <c r="Y6475" t="str">
        <f>VLOOKUP(Z6475:Z13506,'VLOOKUP Ranges'!$A$2:$B$5,2,TRUE)</f>
        <v>18-35</v>
      </c>
      <c r="Z6475">
        <v>20.2</v>
      </c>
      <c r="AA6475">
        <v>558.79999999999995</v>
      </c>
      <c r="AB6475" t="s">
        <v>44</v>
      </c>
      <c r="AC6475">
        <v>0</v>
      </c>
      <c r="AD6475">
        <v>69</v>
      </c>
      <c r="AE6475">
        <v>2784</v>
      </c>
      <c r="AG6475" t="b">
        <v>0</v>
      </c>
      <c r="AH6475" t="b">
        <v>1</v>
      </c>
      <c r="AI6475" t="b">
        <v>0</v>
      </c>
      <c r="AJ6475" t="b">
        <v>1</v>
      </c>
      <c r="AK6475" t="b">
        <v>0</v>
      </c>
      <c r="AL6475" t="b">
        <v>0</v>
      </c>
      <c r="AM6475" t="b">
        <v>1</v>
      </c>
      <c r="AN6475">
        <v>19.268965517241298</v>
      </c>
      <c r="AO6475">
        <f t="shared" si="101"/>
        <v>21</v>
      </c>
      <c r="AP6475" t="b">
        <v>0</v>
      </c>
    </row>
    <row r="6476" spans="1:42" x14ac:dyDescent="0.25">
      <c r="A6476" t="s">
        <v>9320</v>
      </c>
      <c r="B6476">
        <v>1</v>
      </c>
      <c r="C6476" t="s">
        <v>40</v>
      </c>
      <c r="D6476" t="s">
        <v>41</v>
      </c>
      <c r="E6476" t="s">
        <v>2879</v>
      </c>
      <c r="F6476">
        <v>95537</v>
      </c>
      <c r="G6476" t="s">
        <v>2880</v>
      </c>
      <c r="H6476">
        <v>40.726948999999998</v>
      </c>
      <c r="I6476">
        <v>-124.217378</v>
      </c>
      <c r="J6476">
        <v>1</v>
      </c>
      <c r="K6476">
        <v>1</v>
      </c>
      <c r="L6476">
        <v>1</v>
      </c>
      <c r="M6476">
        <v>0</v>
      </c>
      <c r="N6476" t="str">
        <f>VLOOKUP(O6476:O13507,'VLOOKUP Ranges'!$A$9:$B$12,2,TRUE)</f>
        <v>9-29</v>
      </c>
      <c r="O6476">
        <v>27</v>
      </c>
      <c r="P6476">
        <v>1</v>
      </c>
      <c r="Q6476" t="s">
        <v>45</v>
      </c>
      <c r="R6476" t="s">
        <v>45</v>
      </c>
      <c r="S6476" t="s">
        <v>44</v>
      </c>
      <c r="T6476" t="s">
        <v>45</v>
      </c>
      <c r="U6476" t="s">
        <v>44</v>
      </c>
      <c r="V6476" t="s">
        <v>44</v>
      </c>
      <c r="W6476" t="s">
        <v>44</v>
      </c>
      <c r="X6476">
        <v>1</v>
      </c>
      <c r="Y6476" t="str">
        <f>VLOOKUP(Z6476:Z13507,'VLOOKUP Ranges'!$A$2:$B$5,2,TRUE)</f>
        <v>70-89</v>
      </c>
      <c r="Z6476">
        <v>85.9</v>
      </c>
      <c r="AA6476">
        <v>2220.1</v>
      </c>
      <c r="AB6476" t="s">
        <v>44</v>
      </c>
      <c r="AC6476">
        <v>0</v>
      </c>
      <c r="AD6476">
        <v>63</v>
      </c>
      <c r="AE6476">
        <v>5755</v>
      </c>
      <c r="AG6476" t="b">
        <v>1</v>
      </c>
      <c r="AH6476" t="b">
        <v>0</v>
      </c>
      <c r="AI6476" t="b">
        <v>1</v>
      </c>
      <c r="AJ6476" t="b">
        <v>0</v>
      </c>
      <c r="AK6476" t="b">
        <v>0</v>
      </c>
      <c r="AL6476" t="b">
        <v>1</v>
      </c>
      <c r="AM6476" t="b">
        <v>0</v>
      </c>
      <c r="AN6476">
        <v>82.225925925925907</v>
      </c>
      <c r="AO6476">
        <f t="shared" si="101"/>
        <v>86</v>
      </c>
      <c r="AP6476" t="b">
        <v>1</v>
      </c>
    </row>
    <row r="6477" spans="1:42" x14ac:dyDescent="0.25">
      <c r="A6477" t="s">
        <v>9321</v>
      </c>
      <c r="B6477">
        <v>1</v>
      </c>
      <c r="C6477" t="s">
        <v>40</v>
      </c>
      <c r="D6477" t="s">
        <v>41</v>
      </c>
      <c r="E6477" t="s">
        <v>5499</v>
      </c>
      <c r="F6477">
        <v>95540</v>
      </c>
      <c r="G6477" t="s">
        <v>5500</v>
      </c>
      <c r="H6477">
        <v>40.584991000000002</v>
      </c>
      <c r="I6477">
        <v>-124.121504</v>
      </c>
      <c r="J6477">
        <v>1</v>
      </c>
      <c r="K6477">
        <v>0</v>
      </c>
      <c r="L6477">
        <v>0</v>
      </c>
      <c r="M6477">
        <v>1</v>
      </c>
      <c r="N6477" t="str">
        <f>VLOOKUP(O6477:O13508,'VLOOKUP Ranges'!$A$9:$B$12,2,TRUE)</f>
        <v>29-55</v>
      </c>
      <c r="O6477">
        <v>54</v>
      </c>
      <c r="P6477">
        <v>1</v>
      </c>
      <c r="Q6477" t="s">
        <v>44</v>
      </c>
      <c r="R6477" t="s">
        <v>44</v>
      </c>
      <c r="S6477" t="s">
        <v>45</v>
      </c>
      <c r="T6477" t="s">
        <v>45</v>
      </c>
      <c r="U6477" t="s">
        <v>45</v>
      </c>
      <c r="V6477" t="s">
        <v>44</v>
      </c>
      <c r="W6477" t="s">
        <v>44</v>
      </c>
      <c r="X6477">
        <v>1</v>
      </c>
      <c r="Y6477" t="str">
        <f>VLOOKUP(Z6477:Z13508,'VLOOKUP Ranges'!$A$2:$B$5,2,TRUE)</f>
        <v>35-70</v>
      </c>
      <c r="Z6477">
        <v>61</v>
      </c>
      <c r="AA6477">
        <v>3283.05</v>
      </c>
      <c r="AB6477" t="s">
        <v>44</v>
      </c>
      <c r="AC6477">
        <v>0</v>
      </c>
      <c r="AD6477">
        <v>56</v>
      </c>
      <c r="AE6477">
        <v>5594</v>
      </c>
      <c r="AG6477" t="b">
        <v>1</v>
      </c>
      <c r="AH6477" t="b">
        <v>0</v>
      </c>
      <c r="AI6477" t="b">
        <v>0</v>
      </c>
      <c r="AJ6477" t="b">
        <v>0</v>
      </c>
      <c r="AK6477" t="b">
        <v>0</v>
      </c>
      <c r="AL6477" t="b">
        <v>1</v>
      </c>
      <c r="AM6477" t="b">
        <v>0</v>
      </c>
      <c r="AN6477">
        <v>60.797222222222203</v>
      </c>
      <c r="AO6477">
        <f t="shared" si="101"/>
        <v>61</v>
      </c>
      <c r="AP6477" t="b">
        <v>0</v>
      </c>
    </row>
    <row r="6478" spans="1:42" x14ac:dyDescent="0.25">
      <c r="A6478" t="s">
        <v>9322</v>
      </c>
      <c r="B6478">
        <v>1</v>
      </c>
      <c r="C6478" t="s">
        <v>40</v>
      </c>
      <c r="D6478" t="s">
        <v>41</v>
      </c>
      <c r="E6478" t="s">
        <v>2019</v>
      </c>
      <c r="F6478">
        <v>95543</v>
      </c>
      <c r="G6478" t="s">
        <v>2020</v>
      </c>
      <c r="H6478">
        <v>41.867908</v>
      </c>
      <c r="I6478">
        <v>-123.794144</v>
      </c>
      <c r="J6478">
        <v>1</v>
      </c>
      <c r="K6478">
        <v>0</v>
      </c>
      <c r="L6478">
        <v>0</v>
      </c>
      <c r="M6478">
        <v>0</v>
      </c>
      <c r="N6478" t="str">
        <f>VLOOKUP(O6478:O13509,'VLOOKUP Ranges'!$A$9:$B$12,2,TRUE)</f>
        <v>55-77</v>
      </c>
      <c r="O6478">
        <v>57</v>
      </c>
      <c r="P6478">
        <v>1</v>
      </c>
      <c r="Q6478" t="s">
        <v>45</v>
      </c>
      <c r="R6478" t="s">
        <v>44</v>
      </c>
      <c r="S6478" t="s">
        <v>44</v>
      </c>
      <c r="T6478" t="s">
        <v>44</v>
      </c>
      <c r="U6478" t="s">
        <v>44</v>
      </c>
      <c r="V6478" t="s">
        <v>45</v>
      </c>
      <c r="W6478" t="s">
        <v>44</v>
      </c>
      <c r="X6478">
        <v>1</v>
      </c>
      <c r="Y6478" t="str">
        <f>VLOOKUP(Z6478:Z13509,'VLOOKUP Ranges'!$A$2:$B$5,2,TRUE)</f>
        <v>70-89</v>
      </c>
      <c r="Z6478">
        <v>86.9</v>
      </c>
      <c r="AA6478">
        <v>4939.25</v>
      </c>
      <c r="AB6478" t="s">
        <v>44</v>
      </c>
      <c r="AC6478">
        <v>0</v>
      </c>
      <c r="AD6478">
        <v>71</v>
      </c>
      <c r="AE6478">
        <v>6109</v>
      </c>
      <c r="AG6478" t="b">
        <v>1</v>
      </c>
      <c r="AH6478" t="b">
        <v>0</v>
      </c>
      <c r="AI6478" t="b">
        <v>1</v>
      </c>
      <c r="AJ6478" t="b">
        <v>0</v>
      </c>
      <c r="AK6478" t="b">
        <v>0</v>
      </c>
      <c r="AL6478" t="b">
        <v>1</v>
      </c>
      <c r="AM6478" t="b">
        <v>0</v>
      </c>
      <c r="AN6478">
        <v>86.653508771929793</v>
      </c>
      <c r="AO6478">
        <f t="shared" si="101"/>
        <v>87</v>
      </c>
      <c r="AP6478" t="b">
        <v>0</v>
      </c>
    </row>
    <row r="6479" spans="1:42" x14ac:dyDescent="0.25">
      <c r="A6479" t="s">
        <v>9323</v>
      </c>
      <c r="B6479">
        <v>1</v>
      </c>
      <c r="C6479" t="s">
        <v>40</v>
      </c>
      <c r="D6479" t="s">
        <v>41</v>
      </c>
      <c r="E6479" t="s">
        <v>1018</v>
      </c>
      <c r="F6479">
        <v>95545</v>
      </c>
      <c r="G6479" t="s">
        <v>1019</v>
      </c>
      <c r="H6479">
        <v>40.342928000000001</v>
      </c>
      <c r="I6479">
        <v>-124.063329</v>
      </c>
      <c r="J6479">
        <v>1</v>
      </c>
      <c r="K6479">
        <v>0</v>
      </c>
      <c r="L6479">
        <v>0</v>
      </c>
      <c r="M6479">
        <v>0</v>
      </c>
      <c r="N6479" t="str">
        <f>VLOOKUP(O6479:O13510,'VLOOKUP Ranges'!$A$9:$B$12,2,TRUE)</f>
        <v>55-77</v>
      </c>
      <c r="O6479">
        <v>62</v>
      </c>
      <c r="P6479">
        <v>1</v>
      </c>
      <c r="Q6479" t="s">
        <v>45</v>
      </c>
      <c r="R6479" t="s">
        <v>45</v>
      </c>
      <c r="S6479" t="s">
        <v>45</v>
      </c>
      <c r="T6479" t="s">
        <v>45</v>
      </c>
      <c r="U6479" t="s">
        <v>45</v>
      </c>
      <c r="V6479" t="s">
        <v>44</v>
      </c>
      <c r="W6479" t="s">
        <v>44</v>
      </c>
      <c r="X6479">
        <v>0</v>
      </c>
      <c r="Y6479" t="str">
        <f>VLOOKUP(Z6479:Z13510,'VLOOKUP Ranges'!$A$2:$B$5,2,TRUE)</f>
        <v>35-70</v>
      </c>
      <c r="Z6479">
        <v>69.400000000000006</v>
      </c>
      <c r="AA6479">
        <v>4237.5</v>
      </c>
      <c r="AB6479" t="s">
        <v>44</v>
      </c>
      <c r="AC6479">
        <v>0</v>
      </c>
      <c r="AD6479">
        <v>67</v>
      </c>
      <c r="AE6479">
        <v>6469</v>
      </c>
      <c r="AG6479" t="b">
        <v>0</v>
      </c>
      <c r="AH6479" t="b">
        <v>1</v>
      </c>
      <c r="AI6479" t="b">
        <v>0</v>
      </c>
      <c r="AJ6479" t="b">
        <v>0</v>
      </c>
      <c r="AK6479" t="b">
        <v>0</v>
      </c>
      <c r="AL6479" t="b">
        <v>0</v>
      </c>
      <c r="AM6479" t="b">
        <v>0</v>
      </c>
      <c r="AN6479">
        <v>68.346774193548299</v>
      </c>
      <c r="AO6479">
        <f t="shared" si="101"/>
        <v>70</v>
      </c>
      <c r="AP6479" t="b">
        <v>1</v>
      </c>
    </row>
    <row r="6480" spans="1:42" x14ac:dyDescent="0.25">
      <c r="A6480" t="s">
        <v>9324</v>
      </c>
      <c r="B6480">
        <v>1</v>
      </c>
      <c r="C6480" t="s">
        <v>40</v>
      </c>
      <c r="D6480" t="s">
        <v>41</v>
      </c>
      <c r="E6480" t="s">
        <v>2882</v>
      </c>
      <c r="F6480">
        <v>95546</v>
      </c>
      <c r="G6480" t="s">
        <v>2883</v>
      </c>
      <c r="H6480">
        <v>41.163637000000001</v>
      </c>
      <c r="I6480">
        <v>-123.704841</v>
      </c>
      <c r="J6480">
        <v>0</v>
      </c>
      <c r="K6480">
        <v>0</v>
      </c>
      <c r="L6480">
        <v>1</v>
      </c>
      <c r="M6480">
        <v>1</v>
      </c>
      <c r="N6480" t="str">
        <f>VLOOKUP(O6480:O13511,'VLOOKUP Ranges'!$A$9:$B$12,2,TRUE)</f>
        <v>9-29</v>
      </c>
      <c r="O6480">
        <v>15</v>
      </c>
      <c r="P6480">
        <v>1</v>
      </c>
      <c r="Q6480" t="s">
        <v>44</v>
      </c>
      <c r="R6480" t="s">
        <v>66</v>
      </c>
      <c r="S6480" t="s">
        <v>66</v>
      </c>
      <c r="T6480" t="s">
        <v>66</v>
      </c>
      <c r="U6480" t="s">
        <v>66</v>
      </c>
      <c r="V6480" t="s">
        <v>66</v>
      </c>
      <c r="W6480" t="s">
        <v>66</v>
      </c>
      <c r="X6480">
        <v>0</v>
      </c>
      <c r="Y6480" t="str">
        <f>VLOOKUP(Z6480:Z13511,'VLOOKUP Ranges'!$A$2:$B$5,2,TRUE)</f>
        <v>18-35</v>
      </c>
      <c r="Z6480">
        <v>20.350000000000001</v>
      </c>
      <c r="AA6480">
        <v>335.95</v>
      </c>
      <c r="AB6480" t="s">
        <v>44</v>
      </c>
      <c r="AC6480">
        <v>0</v>
      </c>
      <c r="AD6480">
        <v>68</v>
      </c>
      <c r="AE6480">
        <v>3205</v>
      </c>
      <c r="AG6480" t="b">
        <v>1</v>
      </c>
      <c r="AH6480" t="b">
        <v>0</v>
      </c>
      <c r="AI6480" t="b">
        <v>0</v>
      </c>
      <c r="AJ6480" t="b">
        <v>1</v>
      </c>
      <c r="AK6480" t="b">
        <v>1</v>
      </c>
      <c r="AL6480" t="b">
        <v>0</v>
      </c>
      <c r="AM6480" t="b">
        <v>0</v>
      </c>
      <c r="AN6480">
        <v>22.396666666666601</v>
      </c>
      <c r="AO6480">
        <f t="shared" si="101"/>
        <v>21</v>
      </c>
      <c r="AP6480" t="b">
        <v>0</v>
      </c>
    </row>
    <row r="6481" spans="1:42" x14ac:dyDescent="0.25">
      <c r="A6481" t="s">
        <v>9325</v>
      </c>
      <c r="B6481">
        <v>1</v>
      </c>
      <c r="C6481" t="s">
        <v>40</v>
      </c>
      <c r="D6481" t="s">
        <v>41</v>
      </c>
      <c r="E6481" t="s">
        <v>2025</v>
      </c>
      <c r="F6481">
        <v>95548</v>
      </c>
      <c r="G6481" t="s">
        <v>2026</v>
      </c>
      <c r="H6481">
        <v>41.572812999999996</v>
      </c>
      <c r="I6481">
        <v>-124.035011</v>
      </c>
      <c r="J6481">
        <v>0</v>
      </c>
      <c r="K6481">
        <v>0</v>
      </c>
      <c r="L6481">
        <v>1</v>
      </c>
      <c r="M6481">
        <v>0</v>
      </c>
      <c r="N6481" t="str">
        <f>VLOOKUP(O6481:O13512,'VLOOKUP Ranges'!$A$9:$B$12,2,TRUE)</f>
        <v>55-77</v>
      </c>
      <c r="O6481">
        <v>70</v>
      </c>
      <c r="P6481">
        <v>1</v>
      </c>
      <c r="Q6481" t="s">
        <v>45</v>
      </c>
      <c r="R6481" t="s">
        <v>44</v>
      </c>
      <c r="S6481" t="s">
        <v>44</v>
      </c>
      <c r="T6481" t="s">
        <v>45</v>
      </c>
      <c r="U6481" t="s">
        <v>45</v>
      </c>
      <c r="V6481" t="s">
        <v>45</v>
      </c>
      <c r="W6481" t="s">
        <v>45</v>
      </c>
      <c r="X6481">
        <v>1</v>
      </c>
      <c r="Y6481" t="str">
        <f>VLOOKUP(Z6481:Z13512,'VLOOKUP Ranges'!$A$2:$B$5,2,TRUE)</f>
        <v>89-118</v>
      </c>
      <c r="Z6481">
        <v>104.3</v>
      </c>
      <c r="AA6481">
        <v>7188.5</v>
      </c>
      <c r="AB6481" t="s">
        <v>44</v>
      </c>
      <c r="AC6481">
        <v>0</v>
      </c>
      <c r="AD6481">
        <v>70</v>
      </c>
      <c r="AE6481">
        <v>5583</v>
      </c>
      <c r="AG6481" t="b">
        <v>0</v>
      </c>
      <c r="AH6481" t="b">
        <v>1</v>
      </c>
      <c r="AI6481" t="b">
        <v>1</v>
      </c>
      <c r="AJ6481" t="b">
        <v>0</v>
      </c>
      <c r="AK6481" t="b">
        <v>0</v>
      </c>
      <c r="AL6481" t="b">
        <v>0</v>
      </c>
      <c r="AM6481" t="b">
        <v>0</v>
      </c>
      <c r="AN6481">
        <v>102.69285714285699</v>
      </c>
      <c r="AO6481">
        <f t="shared" si="101"/>
        <v>105</v>
      </c>
      <c r="AP6481" t="b">
        <v>0</v>
      </c>
    </row>
    <row r="6482" spans="1:42" x14ac:dyDescent="0.25">
      <c r="A6482" t="s">
        <v>9326</v>
      </c>
      <c r="B6482">
        <v>1</v>
      </c>
      <c r="C6482" t="s">
        <v>40</v>
      </c>
      <c r="D6482" t="s">
        <v>41</v>
      </c>
      <c r="E6482" t="s">
        <v>5507</v>
      </c>
      <c r="F6482">
        <v>95549</v>
      </c>
      <c r="G6482" t="s">
        <v>5508</v>
      </c>
      <c r="H6482">
        <v>40.664482999999997</v>
      </c>
      <c r="I6482">
        <v>-123.865325</v>
      </c>
      <c r="J6482">
        <v>0</v>
      </c>
      <c r="K6482">
        <v>0</v>
      </c>
      <c r="L6482">
        <v>1</v>
      </c>
      <c r="M6482">
        <v>1</v>
      </c>
      <c r="N6482" t="str">
        <f>VLOOKUP(O6482:O13513,'VLOOKUP Ranges'!$A$9:$B$12,2,TRUE)</f>
        <v>9-29</v>
      </c>
      <c r="O6482">
        <v>21</v>
      </c>
      <c r="P6482">
        <v>1</v>
      </c>
      <c r="Q6482" t="s">
        <v>44</v>
      </c>
      <c r="R6482" t="s">
        <v>44</v>
      </c>
      <c r="S6482" t="s">
        <v>44</v>
      </c>
      <c r="T6482" t="s">
        <v>44</v>
      </c>
      <c r="U6482" t="s">
        <v>44</v>
      </c>
      <c r="V6482" t="s">
        <v>44</v>
      </c>
      <c r="W6482" t="s">
        <v>44</v>
      </c>
      <c r="X6482">
        <v>1</v>
      </c>
      <c r="Y6482" t="str">
        <f>VLOOKUP(Z6482:Z13513,'VLOOKUP Ranges'!$A$2:$B$5,2,TRUE)</f>
        <v>35-70</v>
      </c>
      <c r="Z6482">
        <v>44.95</v>
      </c>
      <c r="AA6482">
        <v>926.25</v>
      </c>
      <c r="AB6482" t="s">
        <v>44</v>
      </c>
      <c r="AC6482">
        <v>0</v>
      </c>
      <c r="AD6482">
        <v>54</v>
      </c>
      <c r="AE6482">
        <v>3752</v>
      </c>
      <c r="AG6482" t="b">
        <v>0</v>
      </c>
      <c r="AH6482" t="b">
        <v>0</v>
      </c>
      <c r="AI6482" t="b">
        <v>0</v>
      </c>
      <c r="AJ6482" t="b">
        <v>0</v>
      </c>
      <c r="AK6482" t="b">
        <v>0</v>
      </c>
      <c r="AL6482" t="b">
        <v>1</v>
      </c>
      <c r="AM6482" t="b">
        <v>0</v>
      </c>
      <c r="AN6482">
        <v>44.107142857142797</v>
      </c>
      <c r="AO6482">
        <f t="shared" si="101"/>
        <v>45</v>
      </c>
      <c r="AP6482" t="b">
        <v>0</v>
      </c>
    </row>
    <row r="6483" spans="1:42" x14ac:dyDescent="0.25">
      <c r="A6483" t="s">
        <v>9327</v>
      </c>
      <c r="B6483">
        <v>1</v>
      </c>
      <c r="C6483" t="s">
        <v>40</v>
      </c>
      <c r="D6483" t="s">
        <v>41</v>
      </c>
      <c r="E6483" t="s">
        <v>1021</v>
      </c>
      <c r="F6483">
        <v>95550</v>
      </c>
      <c r="G6483" t="s">
        <v>1022</v>
      </c>
      <c r="H6483">
        <v>40.766599999999997</v>
      </c>
      <c r="I6483">
        <v>-123.80458</v>
      </c>
      <c r="J6483">
        <v>0</v>
      </c>
      <c r="K6483">
        <v>0</v>
      </c>
      <c r="L6483">
        <v>0</v>
      </c>
      <c r="M6483">
        <v>1</v>
      </c>
      <c r="N6483" t="str">
        <f>VLOOKUP(O6483:O13514,'VLOOKUP Ranges'!$A$9:$B$12,2,TRUE)</f>
        <v>9-29</v>
      </c>
      <c r="O6483">
        <v>23</v>
      </c>
      <c r="P6483">
        <v>1</v>
      </c>
      <c r="Q6483" t="s">
        <v>44</v>
      </c>
      <c r="R6483" t="s">
        <v>44</v>
      </c>
      <c r="S6483" t="s">
        <v>44</v>
      </c>
      <c r="T6483" t="s">
        <v>44</v>
      </c>
      <c r="U6483" t="s">
        <v>45</v>
      </c>
      <c r="V6483" t="s">
        <v>44</v>
      </c>
      <c r="W6483" t="s">
        <v>44</v>
      </c>
      <c r="X6483">
        <v>1</v>
      </c>
      <c r="Y6483" t="str">
        <f>VLOOKUP(Z6483:Z13514,'VLOOKUP Ranges'!$A$2:$B$5,2,TRUE)</f>
        <v>35-70</v>
      </c>
      <c r="Z6483">
        <v>49.45</v>
      </c>
      <c r="AA6483">
        <v>1119.3499999999999</v>
      </c>
      <c r="AB6483" t="s">
        <v>44</v>
      </c>
      <c r="AC6483">
        <v>0</v>
      </c>
      <c r="AD6483">
        <v>70</v>
      </c>
      <c r="AE6483">
        <v>5237</v>
      </c>
      <c r="AG6483" t="b">
        <v>1</v>
      </c>
      <c r="AH6483" t="b">
        <v>0</v>
      </c>
      <c r="AI6483" t="b">
        <v>0</v>
      </c>
      <c r="AJ6483" t="b">
        <v>0</v>
      </c>
      <c r="AK6483" t="b">
        <v>0</v>
      </c>
      <c r="AL6483" t="b">
        <v>1</v>
      </c>
      <c r="AM6483" t="b">
        <v>0</v>
      </c>
      <c r="AN6483">
        <v>48.667391304347802</v>
      </c>
      <c r="AO6483">
        <f t="shared" si="101"/>
        <v>50</v>
      </c>
      <c r="AP6483" t="b">
        <v>0</v>
      </c>
    </row>
    <row r="6484" spans="1:42" x14ac:dyDescent="0.25">
      <c r="A6484" t="s">
        <v>9328</v>
      </c>
      <c r="B6484">
        <v>1</v>
      </c>
      <c r="C6484" t="s">
        <v>40</v>
      </c>
      <c r="D6484" t="s">
        <v>41</v>
      </c>
      <c r="E6484" t="s">
        <v>1024</v>
      </c>
      <c r="F6484">
        <v>95551</v>
      </c>
      <c r="G6484" t="s">
        <v>1025</v>
      </c>
      <c r="H6484">
        <v>40.665951999999997</v>
      </c>
      <c r="I6484">
        <v>-124.24005099999999</v>
      </c>
      <c r="J6484">
        <v>1</v>
      </c>
      <c r="K6484">
        <v>0</v>
      </c>
      <c r="L6484">
        <v>0</v>
      </c>
      <c r="M6484">
        <v>0</v>
      </c>
      <c r="N6484" t="str">
        <f>VLOOKUP(O6484:O13515,'VLOOKUP Ranges'!$A$9:$B$12,2,TRUE)</f>
        <v>1-9</v>
      </c>
      <c r="O6484">
        <v>6</v>
      </c>
      <c r="P6484">
        <v>1</v>
      </c>
      <c r="Q6484" t="s">
        <v>44</v>
      </c>
      <c r="R6484" t="s">
        <v>66</v>
      </c>
      <c r="S6484" t="s">
        <v>66</v>
      </c>
      <c r="T6484" t="s">
        <v>66</v>
      </c>
      <c r="U6484" t="s">
        <v>66</v>
      </c>
      <c r="V6484" t="s">
        <v>66</v>
      </c>
      <c r="W6484" t="s">
        <v>66</v>
      </c>
      <c r="X6484">
        <v>0</v>
      </c>
      <c r="Y6484" t="str">
        <f>VLOOKUP(Z6484:Z13515,'VLOOKUP Ranges'!$A$2:$B$5,2,TRUE)</f>
        <v>18-35</v>
      </c>
      <c r="Z6484">
        <v>20.6</v>
      </c>
      <c r="AA6484">
        <v>116.6</v>
      </c>
      <c r="AB6484" t="s">
        <v>44</v>
      </c>
      <c r="AC6484">
        <v>0</v>
      </c>
      <c r="AD6484">
        <v>20</v>
      </c>
      <c r="AE6484">
        <v>4439</v>
      </c>
      <c r="AG6484" t="b">
        <v>1</v>
      </c>
      <c r="AH6484" t="b">
        <v>0</v>
      </c>
      <c r="AI6484" t="b">
        <v>0</v>
      </c>
      <c r="AJ6484" t="b">
        <v>1</v>
      </c>
      <c r="AK6484" t="b">
        <v>0</v>
      </c>
      <c r="AL6484" t="b">
        <v>0</v>
      </c>
      <c r="AM6484" t="b">
        <v>1</v>
      </c>
      <c r="AN6484">
        <v>19.433333333333302</v>
      </c>
      <c r="AO6484">
        <f t="shared" si="101"/>
        <v>21</v>
      </c>
      <c r="AP6484" t="b">
        <v>0</v>
      </c>
    </row>
    <row r="6485" spans="1:42" x14ac:dyDescent="0.25">
      <c r="A6485" t="s">
        <v>9329</v>
      </c>
      <c r="B6485">
        <v>1</v>
      </c>
      <c r="C6485" t="s">
        <v>40</v>
      </c>
      <c r="D6485" t="s">
        <v>41</v>
      </c>
      <c r="E6485" t="s">
        <v>5510</v>
      </c>
      <c r="F6485">
        <v>95552</v>
      </c>
      <c r="G6485" t="s">
        <v>5511</v>
      </c>
      <c r="H6485">
        <v>40.390301000000001</v>
      </c>
      <c r="I6485">
        <v>-123.412327</v>
      </c>
      <c r="J6485">
        <v>1</v>
      </c>
      <c r="K6485">
        <v>0</v>
      </c>
      <c r="L6485">
        <v>1</v>
      </c>
      <c r="M6485">
        <v>1</v>
      </c>
      <c r="N6485" t="str">
        <f>VLOOKUP(O6485:O13516,'VLOOKUP Ranges'!$A$9:$B$12,2,TRUE)</f>
        <v>1-9</v>
      </c>
      <c r="O6485">
        <v>4</v>
      </c>
      <c r="P6485">
        <v>1</v>
      </c>
      <c r="Q6485" t="s">
        <v>44</v>
      </c>
      <c r="R6485" t="s">
        <v>66</v>
      </c>
      <c r="S6485" t="s">
        <v>66</v>
      </c>
      <c r="T6485" t="s">
        <v>66</v>
      </c>
      <c r="U6485" t="s">
        <v>66</v>
      </c>
      <c r="V6485" t="s">
        <v>66</v>
      </c>
      <c r="W6485" t="s">
        <v>66</v>
      </c>
      <c r="X6485">
        <v>0</v>
      </c>
      <c r="Y6485" t="str">
        <f>VLOOKUP(Z6485:Z13516,'VLOOKUP Ranges'!$A$2:$B$5,2,TRUE)</f>
        <v>18-35</v>
      </c>
      <c r="Z6485">
        <v>19.55</v>
      </c>
      <c r="AA6485">
        <v>68.8</v>
      </c>
      <c r="AB6485" t="s">
        <v>44</v>
      </c>
      <c r="AC6485">
        <v>0</v>
      </c>
      <c r="AD6485">
        <v>57</v>
      </c>
      <c r="AE6485">
        <v>5573</v>
      </c>
      <c r="AG6485" t="b">
        <v>0</v>
      </c>
      <c r="AH6485" t="b">
        <v>1</v>
      </c>
      <c r="AI6485" t="b">
        <v>0</v>
      </c>
      <c r="AJ6485" t="b">
        <v>1</v>
      </c>
      <c r="AK6485" t="b">
        <v>1</v>
      </c>
      <c r="AL6485" t="b">
        <v>0</v>
      </c>
      <c r="AM6485" t="b">
        <v>0</v>
      </c>
      <c r="AN6485">
        <v>17.2</v>
      </c>
      <c r="AO6485">
        <f t="shared" si="101"/>
        <v>20</v>
      </c>
      <c r="AP6485" t="b">
        <v>0</v>
      </c>
    </row>
    <row r="6486" spans="1:42" x14ac:dyDescent="0.25">
      <c r="A6486" t="s">
        <v>9330</v>
      </c>
      <c r="B6486">
        <v>1</v>
      </c>
      <c r="C6486" t="s">
        <v>40</v>
      </c>
      <c r="D6486" t="s">
        <v>41</v>
      </c>
      <c r="E6486" t="s">
        <v>2886</v>
      </c>
      <c r="F6486">
        <v>95554</v>
      </c>
      <c r="G6486" t="s">
        <v>2887</v>
      </c>
      <c r="H6486">
        <v>40.267158000000002</v>
      </c>
      <c r="I6486">
        <v>-123.805913</v>
      </c>
      <c r="J6486">
        <v>0</v>
      </c>
      <c r="K6486">
        <v>0</v>
      </c>
      <c r="L6486">
        <v>0</v>
      </c>
      <c r="M6486">
        <v>0</v>
      </c>
      <c r="N6486" t="str">
        <f>VLOOKUP(O6486:O13517,'VLOOKUP Ranges'!$A$9:$B$12,2,TRUE)</f>
        <v>9-29</v>
      </c>
      <c r="O6486">
        <v>23</v>
      </c>
      <c r="P6486">
        <v>1</v>
      </c>
      <c r="Q6486" t="s">
        <v>45</v>
      </c>
      <c r="R6486" t="s">
        <v>44</v>
      </c>
      <c r="S6486" t="s">
        <v>44</v>
      </c>
      <c r="T6486" t="s">
        <v>44</v>
      </c>
      <c r="U6486" t="s">
        <v>44</v>
      </c>
      <c r="V6486" t="s">
        <v>45</v>
      </c>
      <c r="W6486" t="s">
        <v>45</v>
      </c>
      <c r="X6486">
        <v>1</v>
      </c>
      <c r="Y6486" t="str">
        <f>VLOOKUP(Z6486:Z13517,'VLOOKUP Ranges'!$A$2:$B$5,2,TRUE)</f>
        <v>89-118</v>
      </c>
      <c r="Z6486">
        <v>93.5</v>
      </c>
      <c r="AA6486">
        <v>2341.5500000000002</v>
      </c>
      <c r="AB6486" t="s">
        <v>44</v>
      </c>
      <c r="AC6486">
        <v>0</v>
      </c>
      <c r="AD6486">
        <v>73</v>
      </c>
      <c r="AE6486">
        <v>4861</v>
      </c>
      <c r="AG6486" t="b">
        <v>0</v>
      </c>
      <c r="AH6486" t="b">
        <v>0</v>
      </c>
      <c r="AI6486" t="b">
        <v>1</v>
      </c>
      <c r="AJ6486" t="b">
        <v>0</v>
      </c>
      <c r="AK6486" t="b">
        <v>0</v>
      </c>
      <c r="AL6486" t="b">
        <v>1</v>
      </c>
      <c r="AM6486" t="b">
        <v>0</v>
      </c>
      <c r="AN6486">
        <v>101.80652173913001</v>
      </c>
      <c r="AO6486">
        <f t="shared" si="101"/>
        <v>94</v>
      </c>
      <c r="AP6486" t="b">
        <v>0</v>
      </c>
    </row>
    <row r="6487" spans="1:42" x14ac:dyDescent="0.25">
      <c r="A6487" t="s">
        <v>9331</v>
      </c>
      <c r="B6487">
        <v>1</v>
      </c>
      <c r="C6487" t="s">
        <v>40</v>
      </c>
      <c r="D6487" t="s">
        <v>41</v>
      </c>
      <c r="E6487" t="s">
        <v>5514</v>
      </c>
      <c r="F6487">
        <v>95555</v>
      </c>
      <c r="G6487" t="s">
        <v>5515</v>
      </c>
      <c r="H6487">
        <v>41.336354</v>
      </c>
      <c r="I6487">
        <v>-124.044354</v>
      </c>
      <c r="J6487">
        <v>1</v>
      </c>
      <c r="K6487">
        <v>0</v>
      </c>
      <c r="L6487">
        <v>0</v>
      </c>
      <c r="M6487">
        <v>0</v>
      </c>
      <c r="N6487" t="str">
        <f>VLOOKUP(O6487:O13518,'VLOOKUP Ranges'!$A$9:$B$12,2,TRUE)</f>
        <v>9-29</v>
      </c>
      <c r="O6487">
        <v>26</v>
      </c>
      <c r="P6487">
        <v>0</v>
      </c>
      <c r="Q6487" t="s">
        <v>62</v>
      </c>
      <c r="R6487" t="s">
        <v>45</v>
      </c>
      <c r="S6487" t="s">
        <v>44</v>
      </c>
      <c r="T6487" t="s">
        <v>44</v>
      </c>
      <c r="U6487" t="s">
        <v>45</v>
      </c>
      <c r="V6487" t="s">
        <v>45</v>
      </c>
      <c r="W6487" t="s">
        <v>45</v>
      </c>
      <c r="X6487">
        <v>0</v>
      </c>
      <c r="Y6487" t="str">
        <f>VLOOKUP(Z6487:Z13518,'VLOOKUP Ranges'!$A$2:$B$5,2,TRUE)</f>
        <v>35-70</v>
      </c>
      <c r="Z6487">
        <v>54.55</v>
      </c>
      <c r="AA6487">
        <v>1362.85</v>
      </c>
      <c r="AB6487" t="s">
        <v>44</v>
      </c>
      <c r="AC6487">
        <v>0</v>
      </c>
      <c r="AD6487">
        <v>54</v>
      </c>
      <c r="AE6487">
        <v>4296</v>
      </c>
      <c r="AG6487" t="b">
        <v>1</v>
      </c>
      <c r="AH6487" t="b">
        <v>0</v>
      </c>
      <c r="AI6487" t="b">
        <v>0</v>
      </c>
      <c r="AJ6487" t="b">
        <v>0</v>
      </c>
      <c r="AK6487" t="b">
        <v>1</v>
      </c>
      <c r="AL6487" t="b">
        <v>0</v>
      </c>
      <c r="AM6487" t="b">
        <v>0</v>
      </c>
      <c r="AN6487">
        <v>52.417307692307602</v>
      </c>
      <c r="AO6487">
        <f t="shared" si="101"/>
        <v>55</v>
      </c>
      <c r="AP6487" t="b">
        <v>0</v>
      </c>
    </row>
    <row r="6488" spans="1:42" x14ac:dyDescent="0.25">
      <c r="A6488" t="s">
        <v>9332</v>
      </c>
      <c r="B6488">
        <v>1</v>
      </c>
      <c r="C6488" t="s">
        <v>40</v>
      </c>
      <c r="D6488" t="s">
        <v>41</v>
      </c>
      <c r="E6488" t="s">
        <v>5517</v>
      </c>
      <c r="F6488">
        <v>95556</v>
      </c>
      <c r="G6488" t="s">
        <v>5518</v>
      </c>
      <c r="H6488">
        <v>41.269520999999997</v>
      </c>
      <c r="I6488">
        <v>-123.546958</v>
      </c>
      <c r="J6488">
        <v>0</v>
      </c>
      <c r="K6488">
        <v>0</v>
      </c>
      <c r="L6488">
        <v>0</v>
      </c>
      <c r="M6488">
        <v>1</v>
      </c>
      <c r="N6488" t="str">
        <f>VLOOKUP(O6488:O13519,'VLOOKUP Ranges'!$A$9:$B$12,2,TRUE)</f>
        <v>1-9</v>
      </c>
      <c r="O6488">
        <v>8</v>
      </c>
      <c r="P6488">
        <v>1</v>
      </c>
      <c r="Q6488" t="s">
        <v>44</v>
      </c>
      <c r="R6488" t="s">
        <v>66</v>
      </c>
      <c r="S6488" t="s">
        <v>66</v>
      </c>
      <c r="T6488" t="s">
        <v>66</v>
      </c>
      <c r="U6488" t="s">
        <v>66</v>
      </c>
      <c r="V6488" t="s">
        <v>66</v>
      </c>
      <c r="W6488" t="s">
        <v>66</v>
      </c>
      <c r="X6488">
        <v>0</v>
      </c>
      <c r="Y6488" t="str">
        <f>VLOOKUP(Z6488:Z13519,'VLOOKUP Ranges'!$A$2:$B$5,2,TRUE)</f>
        <v>18-35</v>
      </c>
      <c r="Z6488">
        <v>20.05</v>
      </c>
      <c r="AA6488">
        <v>163.6</v>
      </c>
      <c r="AB6488" t="s">
        <v>44</v>
      </c>
      <c r="AC6488">
        <v>0</v>
      </c>
      <c r="AD6488">
        <v>32</v>
      </c>
      <c r="AE6488">
        <v>2675</v>
      </c>
      <c r="AG6488" t="b">
        <v>0</v>
      </c>
      <c r="AH6488" t="b">
        <v>0</v>
      </c>
      <c r="AI6488" t="b">
        <v>0</v>
      </c>
      <c r="AJ6488" t="b">
        <v>1</v>
      </c>
      <c r="AK6488" t="b">
        <v>0</v>
      </c>
      <c r="AL6488" t="b">
        <v>0</v>
      </c>
      <c r="AM6488" t="b">
        <v>1</v>
      </c>
      <c r="AN6488">
        <v>20.45</v>
      </c>
      <c r="AO6488">
        <f t="shared" si="101"/>
        <v>21</v>
      </c>
      <c r="AP6488" t="b">
        <v>0</v>
      </c>
    </row>
    <row r="6489" spans="1:42" x14ac:dyDescent="0.25">
      <c r="A6489" t="s">
        <v>9333</v>
      </c>
      <c r="B6489">
        <v>1</v>
      </c>
      <c r="C6489" t="s">
        <v>40</v>
      </c>
      <c r="D6489" t="s">
        <v>41</v>
      </c>
      <c r="E6489" t="s">
        <v>5521</v>
      </c>
      <c r="F6489">
        <v>95559</v>
      </c>
      <c r="G6489" t="s">
        <v>5522</v>
      </c>
      <c r="H6489">
        <v>40.184094000000002</v>
      </c>
      <c r="I6489">
        <v>-123.745487</v>
      </c>
      <c r="J6489">
        <v>1</v>
      </c>
      <c r="K6489">
        <v>0</v>
      </c>
      <c r="L6489">
        <v>0</v>
      </c>
      <c r="M6489">
        <v>0</v>
      </c>
      <c r="N6489" t="str">
        <f>VLOOKUP(O6489:O13520,'VLOOKUP Ranges'!$A$9:$B$12,2,TRUE)</f>
        <v>1-9</v>
      </c>
      <c r="O6489">
        <v>2</v>
      </c>
      <c r="P6489">
        <v>1</v>
      </c>
      <c r="Q6489" t="s">
        <v>45</v>
      </c>
      <c r="R6489" t="s">
        <v>44</v>
      </c>
      <c r="S6489" t="s">
        <v>45</v>
      </c>
      <c r="T6489" t="s">
        <v>44</v>
      </c>
      <c r="U6489" t="s">
        <v>44</v>
      </c>
      <c r="V6489" t="s">
        <v>44</v>
      </c>
      <c r="W6489" t="s">
        <v>44</v>
      </c>
      <c r="X6489">
        <v>1</v>
      </c>
      <c r="Y6489" t="str">
        <f>VLOOKUP(Z6489:Z13520,'VLOOKUP Ranges'!$A$2:$B$5,2,TRUE)</f>
        <v>70-89</v>
      </c>
      <c r="Z6489">
        <v>79.45</v>
      </c>
      <c r="AA6489">
        <v>145.15</v>
      </c>
      <c r="AB6489" t="s">
        <v>44</v>
      </c>
      <c r="AC6489">
        <v>0</v>
      </c>
      <c r="AD6489">
        <v>65</v>
      </c>
      <c r="AE6489">
        <v>2657</v>
      </c>
      <c r="AG6489" t="b">
        <v>0</v>
      </c>
      <c r="AH6489" t="b">
        <v>0</v>
      </c>
      <c r="AI6489" t="b">
        <v>1</v>
      </c>
      <c r="AJ6489" t="b">
        <v>0</v>
      </c>
      <c r="AK6489" t="b">
        <v>0</v>
      </c>
      <c r="AL6489" t="b">
        <v>1</v>
      </c>
      <c r="AM6489" t="b">
        <v>0</v>
      </c>
      <c r="AN6489">
        <v>72.575000000000003</v>
      </c>
      <c r="AO6489">
        <f t="shared" si="101"/>
        <v>80</v>
      </c>
      <c r="AP6489" t="b">
        <v>0</v>
      </c>
    </row>
    <row r="6490" spans="1:42" x14ac:dyDescent="0.25">
      <c r="A6490" t="s">
        <v>9334</v>
      </c>
      <c r="B6490">
        <v>1</v>
      </c>
      <c r="C6490" t="s">
        <v>40</v>
      </c>
      <c r="D6490" t="s">
        <v>41</v>
      </c>
      <c r="E6490" t="s">
        <v>1033</v>
      </c>
      <c r="F6490">
        <v>95563</v>
      </c>
      <c r="G6490" t="s">
        <v>1034</v>
      </c>
      <c r="H6490">
        <v>40.89866</v>
      </c>
      <c r="I6490">
        <v>-123.539754</v>
      </c>
      <c r="J6490">
        <v>0</v>
      </c>
      <c r="K6490">
        <v>0</v>
      </c>
      <c r="L6490">
        <v>0</v>
      </c>
      <c r="M6490">
        <v>0</v>
      </c>
      <c r="N6490" t="str">
        <f>VLOOKUP(O6490:O13521,'VLOOKUP Ranges'!$A$9:$B$12,2,TRUE)</f>
        <v>55-77</v>
      </c>
      <c r="O6490">
        <v>59</v>
      </c>
      <c r="P6490">
        <v>1</v>
      </c>
      <c r="Q6490" t="s">
        <v>45</v>
      </c>
      <c r="R6490" t="s">
        <v>45</v>
      </c>
      <c r="S6490" t="s">
        <v>45</v>
      </c>
      <c r="T6490" t="s">
        <v>45</v>
      </c>
      <c r="U6490" t="s">
        <v>45</v>
      </c>
      <c r="V6490" t="s">
        <v>44</v>
      </c>
      <c r="W6490" t="s">
        <v>45</v>
      </c>
      <c r="X6490">
        <v>0</v>
      </c>
      <c r="Y6490" t="str">
        <f>VLOOKUP(Z6490:Z13521,'VLOOKUP Ranges'!$A$2:$B$5,2,TRUE)</f>
        <v>70-89</v>
      </c>
      <c r="Z6490">
        <v>79.849999999999994</v>
      </c>
      <c r="AA6490">
        <v>4786.1000000000004</v>
      </c>
      <c r="AB6490" t="s">
        <v>44</v>
      </c>
      <c r="AC6490">
        <v>0</v>
      </c>
      <c r="AD6490">
        <v>64</v>
      </c>
      <c r="AE6490">
        <v>6041</v>
      </c>
      <c r="AG6490" t="b">
        <v>1</v>
      </c>
      <c r="AH6490" t="b">
        <v>0</v>
      </c>
      <c r="AI6490" t="b">
        <v>0</v>
      </c>
      <c r="AJ6490" t="b">
        <v>0</v>
      </c>
      <c r="AK6490" t="b">
        <v>1</v>
      </c>
      <c r="AL6490" t="b">
        <v>0</v>
      </c>
      <c r="AM6490" t="b">
        <v>0</v>
      </c>
      <c r="AN6490">
        <v>81.1203389830508</v>
      </c>
      <c r="AO6490">
        <f t="shared" si="101"/>
        <v>80</v>
      </c>
      <c r="AP6490" t="b">
        <v>1</v>
      </c>
    </row>
    <row r="6491" spans="1:42" x14ac:dyDescent="0.25">
      <c r="A6491" t="s">
        <v>9335</v>
      </c>
      <c r="B6491">
        <v>1</v>
      </c>
      <c r="C6491" t="s">
        <v>40</v>
      </c>
      <c r="D6491" t="s">
        <v>41</v>
      </c>
      <c r="E6491" t="s">
        <v>2890</v>
      </c>
      <c r="F6491">
        <v>95564</v>
      </c>
      <c r="G6491" t="s">
        <v>2891</v>
      </c>
      <c r="H6491">
        <v>40.809635999999998</v>
      </c>
      <c r="I6491">
        <v>-124.189977</v>
      </c>
      <c r="J6491">
        <v>1</v>
      </c>
      <c r="K6491">
        <v>0</v>
      </c>
      <c r="L6491">
        <v>1</v>
      </c>
      <c r="M6491">
        <v>1</v>
      </c>
      <c r="N6491" t="str">
        <f>VLOOKUP(O6491:O13522,'VLOOKUP Ranges'!$A$9:$B$12,2,TRUE)</f>
        <v>29-55</v>
      </c>
      <c r="O6491">
        <v>39</v>
      </c>
      <c r="P6491">
        <v>1</v>
      </c>
      <c r="Q6491" t="s">
        <v>45</v>
      </c>
      <c r="R6491" t="s">
        <v>44</v>
      </c>
      <c r="S6491" t="s">
        <v>44</v>
      </c>
      <c r="T6491" t="s">
        <v>45</v>
      </c>
      <c r="U6491" t="s">
        <v>44</v>
      </c>
      <c r="V6491" t="s">
        <v>45</v>
      </c>
      <c r="W6491" t="s">
        <v>45</v>
      </c>
      <c r="X6491">
        <v>0</v>
      </c>
      <c r="Y6491" t="str">
        <f>VLOOKUP(Z6491:Z13522,'VLOOKUP Ranges'!$A$2:$B$5,2,TRUE)</f>
        <v>89-118</v>
      </c>
      <c r="Z6491">
        <v>100</v>
      </c>
      <c r="AA6491">
        <v>3835.55</v>
      </c>
      <c r="AB6491" t="s">
        <v>44</v>
      </c>
      <c r="AC6491">
        <v>0</v>
      </c>
      <c r="AD6491">
        <v>64</v>
      </c>
      <c r="AE6491">
        <v>5434</v>
      </c>
      <c r="AG6491" t="b">
        <v>1</v>
      </c>
      <c r="AH6491" t="b">
        <v>0</v>
      </c>
      <c r="AI6491" t="b">
        <v>1</v>
      </c>
      <c r="AJ6491" t="b">
        <v>0</v>
      </c>
      <c r="AK6491" t="b">
        <v>0</v>
      </c>
      <c r="AL6491" t="b">
        <v>1</v>
      </c>
      <c r="AM6491" t="b">
        <v>0</v>
      </c>
      <c r="AN6491">
        <v>98.347435897435901</v>
      </c>
      <c r="AO6491">
        <f t="shared" si="101"/>
        <v>100</v>
      </c>
      <c r="AP6491" t="b">
        <v>0</v>
      </c>
    </row>
    <row r="6492" spans="1:42" x14ac:dyDescent="0.25">
      <c r="A6492" t="s">
        <v>9336</v>
      </c>
      <c r="B6492">
        <v>1</v>
      </c>
      <c r="C6492" t="s">
        <v>40</v>
      </c>
      <c r="D6492" t="s">
        <v>41</v>
      </c>
      <c r="E6492" t="s">
        <v>5526</v>
      </c>
      <c r="F6492">
        <v>95565</v>
      </c>
      <c r="G6492" t="s">
        <v>5527</v>
      </c>
      <c r="H6492">
        <v>40.440635999999998</v>
      </c>
      <c r="I6492">
        <v>-124.09873899999999</v>
      </c>
      <c r="J6492">
        <v>1</v>
      </c>
      <c r="K6492">
        <v>0</v>
      </c>
      <c r="L6492">
        <v>0</v>
      </c>
      <c r="M6492">
        <v>1</v>
      </c>
      <c r="N6492" t="str">
        <f>VLOOKUP(O6492:O13523,'VLOOKUP Ranges'!$A$9:$B$12,2,TRUE)</f>
        <v>9-29</v>
      </c>
      <c r="O6492">
        <v>21</v>
      </c>
      <c r="P6492">
        <v>1</v>
      </c>
      <c r="Q6492" t="s">
        <v>44</v>
      </c>
      <c r="R6492" t="s">
        <v>66</v>
      </c>
      <c r="S6492" t="s">
        <v>66</v>
      </c>
      <c r="T6492" t="s">
        <v>66</v>
      </c>
      <c r="U6492" t="s">
        <v>66</v>
      </c>
      <c r="V6492" t="s">
        <v>66</v>
      </c>
      <c r="W6492" t="s">
        <v>66</v>
      </c>
      <c r="X6492">
        <v>0</v>
      </c>
      <c r="Y6492" t="str">
        <f>VLOOKUP(Z6492:Z13523,'VLOOKUP Ranges'!$A$2:$B$5,2,TRUE)</f>
        <v>18-35</v>
      </c>
      <c r="Z6492">
        <v>19.600000000000001</v>
      </c>
      <c r="AA6492">
        <v>397</v>
      </c>
      <c r="AB6492" t="s">
        <v>44</v>
      </c>
      <c r="AC6492">
        <v>0</v>
      </c>
      <c r="AD6492">
        <v>46</v>
      </c>
      <c r="AE6492">
        <v>2447</v>
      </c>
      <c r="AG6492" t="b">
        <v>0</v>
      </c>
      <c r="AH6492" t="b">
        <v>1</v>
      </c>
      <c r="AI6492" t="b">
        <v>0</v>
      </c>
      <c r="AJ6492" t="b">
        <v>1</v>
      </c>
      <c r="AK6492" t="b">
        <v>0</v>
      </c>
      <c r="AL6492" t="b">
        <v>0</v>
      </c>
      <c r="AM6492" t="b">
        <v>1</v>
      </c>
      <c r="AN6492">
        <v>18.904761904761902</v>
      </c>
      <c r="AO6492">
        <f t="shared" si="101"/>
        <v>20</v>
      </c>
      <c r="AP6492" t="b">
        <v>0</v>
      </c>
    </row>
    <row r="6493" spans="1:42" x14ac:dyDescent="0.25">
      <c r="A6493" t="s">
        <v>9337</v>
      </c>
      <c r="B6493">
        <v>1</v>
      </c>
      <c r="C6493" t="s">
        <v>40</v>
      </c>
      <c r="D6493" t="s">
        <v>41</v>
      </c>
      <c r="E6493" t="s">
        <v>1039</v>
      </c>
      <c r="F6493">
        <v>95568</v>
      </c>
      <c r="G6493" t="s">
        <v>1040</v>
      </c>
      <c r="H6493">
        <v>41.444606</v>
      </c>
      <c r="I6493">
        <v>-123.471895</v>
      </c>
      <c r="J6493">
        <v>0</v>
      </c>
      <c r="K6493">
        <v>0</v>
      </c>
      <c r="L6493">
        <v>1</v>
      </c>
      <c r="M6493">
        <v>1</v>
      </c>
      <c r="N6493" t="str">
        <f>VLOOKUP(O6493:O13524,'VLOOKUP Ranges'!$A$9:$B$12,2,TRUE)</f>
        <v>29-55</v>
      </c>
      <c r="O6493">
        <v>48</v>
      </c>
      <c r="P6493">
        <v>1</v>
      </c>
      <c r="Q6493" t="s">
        <v>44</v>
      </c>
      <c r="R6493" t="s">
        <v>66</v>
      </c>
      <c r="S6493" t="s">
        <v>66</v>
      </c>
      <c r="T6493" t="s">
        <v>66</v>
      </c>
      <c r="U6493" t="s">
        <v>66</v>
      </c>
      <c r="V6493" t="s">
        <v>66</v>
      </c>
      <c r="W6493" t="s">
        <v>66</v>
      </c>
      <c r="X6493">
        <v>0</v>
      </c>
      <c r="Y6493" t="str">
        <f>VLOOKUP(Z6493:Z13524,'VLOOKUP Ranges'!$A$2:$B$5,2,TRUE)</f>
        <v>18-35</v>
      </c>
      <c r="Z6493">
        <v>20.2</v>
      </c>
      <c r="AA6493">
        <v>1027.25</v>
      </c>
      <c r="AB6493" t="s">
        <v>44</v>
      </c>
      <c r="AC6493">
        <v>0</v>
      </c>
      <c r="AD6493">
        <v>33</v>
      </c>
      <c r="AE6493">
        <v>3828</v>
      </c>
      <c r="AG6493" t="b">
        <v>0</v>
      </c>
      <c r="AH6493" t="b">
        <v>1</v>
      </c>
      <c r="AI6493" t="b">
        <v>0</v>
      </c>
      <c r="AJ6493" t="b">
        <v>1</v>
      </c>
      <c r="AK6493" t="b">
        <v>0</v>
      </c>
      <c r="AL6493" t="b">
        <v>0</v>
      </c>
      <c r="AM6493" t="b">
        <v>0</v>
      </c>
      <c r="AN6493">
        <v>21.4010416666666</v>
      </c>
      <c r="AO6493">
        <f t="shared" si="101"/>
        <v>21</v>
      </c>
      <c r="AP6493" t="b">
        <v>0</v>
      </c>
    </row>
    <row r="6494" spans="1:42" x14ac:dyDescent="0.25">
      <c r="A6494" t="s">
        <v>9338</v>
      </c>
      <c r="B6494">
        <v>1</v>
      </c>
      <c r="C6494" t="s">
        <v>40</v>
      </c>
      <c r="D6494" t="s">
        <v>41</v>
      </c>
      <c r="E6494" t="s">
        <v>6922</v>
      </c>
      <c r="F6494">
        <v>95569</v>
      </c>
      <c r="G6494" t="s">
        <v>6923</v>
      </c>
      <c r="H6494">
        <v>40.363446000000003</v>
      </c>
      <c r="I6494">
        <v>-123.835041</v>
      </c>
      <c r="J6494">
        <v>0</v>
      </c>
      <c r="K6494">
        <v>1</v>
      </c>
      <c r="L6494">
        <v>1</v>
      </c>
      <c r="M6494">
        <v>0</v>
      </c>
      <c r="N6494" t="str">
        <f>VLOOKUP(O6494:O13525,'VLOOKUP Ranges'!$A$9:$B$12,2,TRUE)</f>
        <v>29-55</v>
      </c>
      <c r="O6494">
        <v>31</v>
      </c>
      <c r="P6494">
        <v>0</v>
      </c>
      <c r="Q6494" t="s">
        <v>62</v>
      </c>
      <c r="R6494" t="s">
        <v>45</v>
      </c>
      <c r="S6494" t="s">
        <v>45</v>
      </c>
      <c r="T6494" t="s">
        <v>45</v>
      </c>
      <c r="U6494" t="s">
        <v>44</v>
      </c>
      <c r="V6494" t="s">
        <v>44</v>
      </c>
      <c r="W6494" t="s">
        <v>45</v>
      </c>
      <c r="X6494">
        <v>1</v>
      </c>
      <c r="Y6494" t="str">
        <f>VLOOKUP(Z6494:Z13525,'VLOOKUP Ranges'!$A$2:$B$5,2,TRUE)</f>
        <v>35-70</v>
      </c>
      <c r="Z6494">
        <v>50.4</v>
      </c>
      <c r="AA6494">
        <v>1580.1</v>
      </c>
      <c r="AB6494" t="s">
        <v>44</v>
      </c>
      <c r="AC6494">
        <v>0</v>
      </c>
      <c r="AD6494">
        <v>39</v>
      </c>
      <c r="AE6494">
        <v>2166</v>
      </c>
      <c r="AG6494" t="b">
        <v>1</v>
      </c>
      <c r="AH6494" t="b">
        <v>0</v>
      </c>
      <c r="AI6494" t="b">
        <v>0</v>
      </c>
      <c r="AJ6494" t="b">
        <v>0</v>
      </c>
      <c r="AK6494" t="b">
        <v>1</v>
      </c>
      <c r="AL6494" t="b">
        <v>0</v>
      </c>
      <c r="AM6494" t="b">
        <v>0</v>
      </c>
      <c r="AN6494">
        <v>50.970967741935397</v>
      </c>
      <c r="AO6494">
        <f t="shared" si="101"/>
        <v>51</v>
      </c>
      <c r="AP6494" t="b">
        <v>0</v>
      </c>
    </row>
    <row r="6495" spans="1:42" x14ac:dyDescent="0.25">
      <c r="A6495" t="s">
        <v>9339</v>
      </c>
      <c r="B6495">
        <v>1</v>
      </c>
      <c r="C6495" t="s">
        <v>40</v>
      </c>
      <c r="D6495" t="s">
        <v>41</v>
      </c>
      <c r="E6495" t="s">
        <v>1042</v>
      </c>
      <c r="F6495">
        <v>95570</v>
      </c>
      <c r="G6495" t="s">
        <v>1043</v>
      </c>
      <c r="H6495">
        <v>41.162295</v>
      </c>
      <c r="I6495">
        <v>-124.02738100000001</v>
      </c>
      <c r="J6495">
        <v>0</v>
      </c>
      <c r="K6495">
        <v>0</v>
      </c>
      <c r="L6495">
        <v>1</v>
      </c>
      <c r="M6495">
        <v>1</v>
      </c>
      <c r="N6495" t="str">
        <f>VLOOKUP(O6495:O13526,'VLOOKUP Ranges'!$A$9:$B$12,2,TRUE)</f>
        <v>55-77</v>
      </c>
      <c r="O6495">
        <v>64</v>
      </c>
      <c r="P6495">
        <v>1</v>
      </c>
      <c r="Q6495" t="s">
        <v>45</v>
      </c>
      <c r="R6495" t="s">
        <v>45</v>
      </c>
      <c r="S6495" t="s">
        <v>45</v>
      </c>
      <c r="T6495" t="s">
        <v>45</v>
      </c>
      <c r="U6495" t="s">
        <v>45</v>
      </c>
      <c r="V6495" t="s">
        <v>45</v>
      </c>
      <c r="W6495" t="s">
        <v>45</v>
      </c>
      <c r="X6495">
        <v>0</v>
      </c>
      <c r="Y6495" t="str">
        <f>VLOOKUP(Z6495:Z13526,'VLOOKUP Ranges'!$A$2:$B$5,2,TRUE)</f>
        <v>89-118</v>
      </c>
      <c r="Z6495">
        <v>113.35</v>
      </c>
      <c r="AA6495">
        <v>7222.75</v>
      </c>
      <c r="AB6495" t="s">
        <v>44</v>
      </c>
      <c r="AC6495">
        <v>0</v>
      </c>
      <c r="AD6495">
        <v>20</v>
      </c>
      <c r="AE6495">
        <v>4952</v>
      </c>
      <c r="AG6495" t="b">
        <v>1</v>
      </c>
      <c r="AH6495" t="b">
        <v>0</v>
      </c>
      <c r="AI6495" t="b">
        <v>1</v>
      </c>
      <c r="AJ6495" t="b">
        <v>0</v>
      </c>
      <c r="AK6495" t="b">
        <v>0</v>
      </c>
      <c r="AL6495" t="b">
        <v>1</v>
      </c>
      <c r="AM6495" t="b">
        <v>0</v>
      </c>
      <c r="AN6495">
        <v>112.85546875</v>
      </c>
      <c r="AO6495">
        <f t="shared" si="101"/>
        <v>114</v>
      </c>
      <c r="AP6495" t="b">
        <v>1</v>
      </c>
    </row>
    <row r="6496" spans="1:42" x14ac:dyDescent="0.25">
      <c r="A6496" t="s">
        <v>9340</v>
      </c>
      <c r="B6496">
        <v>1</v>
      </c>
      <c r="C6496" t="s">
        <v>40</v>
      </c>
      <c r="D6496" t="s">
        <v>41</v>
      </c>
      <c r="E6496" t="s">
        <v>5529</v>
      </c>
      <c r="F6496">
        <v>95571</v>
      </c>
      <c r="G6496" t="s">
        <v>5530</v>
      </c>
      <c r="H6496">
        <v>40.310119</v>
      </c>
      <c r="I6496">
        <v>-123.909449</v>
      </c>
      <c r="J6496">
        <v>1</v>
      </c>
      <c r="K6496">
        <v>0</v>
      </c>
      <c r="L6496">
        <v>1</v>
      </c>
      <c r="M6496">
        <v>1</v>
      </c>
      <c r="N6496" t="str">
        <f>VLOOKUP(O6496:O13527,'VLOOKUP Ranges'!$A$9:$B$12,2,TRUE)</f>
        <v>29-55</v>
      </c>
      <c r="O6496">
        <v>46</v>
      </c>
      <c r="P6496">
        <v>1</v>
      </c>
      <c r="Q6496" t="s">
        <v>45</v>
      </c>
      <c r="R6496" t="s">
        <v>44</v>
      </c>
      <c r="S6496" t="s">
        <v>45</v>
      </c>
      <c r="T6496" t="s">
        <v>44</v>
      </c>
      <c r="U6496" t="s">
        <v>44</v>
      </c>
      <c r="V6496" t="s">
        <v>44</v>
      </c>
      <c r="W6496" t="s">
        <v>44</v>
      </c>
      <c r="X6496">
        <v>1</v>
      </c>
      <c r="Y6496" t="str">
        <f>VLOOKUP(Z6496:Z13527,'VLOOKUP Ranges'!$A$2:$B$5,2,TRUE)</f>
        <v>70-89</v>
      </c>
      <c r="Z6496">
        <v>80</v>
      </c>
      <c r="AA6496">
        <v>3769.7</v>
      </c>
      <c r="AB6496" t="s">
        <v>44</v>
      </c>
      <c r="AC6496">
        <v>0</v>
      </c>
      <c r="AD6496">
        <v>51</v>
      </c>
      <c r="AE6496">
        <v>3315</v>
      </c>
      <c r="AG6496" t="b">
        <v>0</v>
      </c>
      <c r="AH6496" t="b">
        <v>0</v>
      </c>
      <c r="AI6496" t="b">
        <v>1</v>
      </c>
      <c r="AJ6496" t="b">
        <v>0</v>
      </c>
      <c r="AK6496" t="b">
        <v>0</v>
      </c>
      <c r="AL6496" t="b">
        <v>0</v>
      </c>
      <c r="AM6496" t="b">
        <v>0</v>
      </c>
      <c r="AN6496">
        <v>81.95</v>
      </c>
      <c r="AO6496">
        <f t="shared" si="101"/>
        <v>80</v>
      </c>
      <c r="AP6496" t="b">
        <v>0</v>
      </c>
    </row>
    <row r="6497" spans="1:42" x14ac:dyDescent="0.25">
      <c r="A6497" t="s">
        <v>9341</v>
      </c>
      <c r="B6497">
        <v>1</v>
      </c>
      <c r="C6497" t="s">
        <v>40</v>
      </c>
      <c r="D6497" t="s">
        <v>41</v>
      </c>
      <c r="E6497" t="s">
        <v>5532</v>
      </c>
      <c r="F6497">
        <v>95573</v>
      </c>
      <c r="G6497" t="s">
        <v>5533</v>
      </c>
      <c r="H6497">
        <v>40.949012000000003</v>
      </c>
      <c r="I6497">
        <v>-123.65584699999999</v>
      </c>
      <c r="J6497">
        <v>0</v>
      </c>
      <c r="K6497">
        <v>0</v>
      </c>
      <c r="L6497">
        <v>0</v>
      </c>
      <c r="M6497">
        <v>0</v>
      </c>
      <c r="N6497" t="str">
        <f>VLOOKUP(O6497:O13528,'VLOOKUP Ranges'!$A$9:$B$12,2,TRUE)</f>
        <v>29-55</v>
      </c>
      <c r="O6497">
        <v>52</v>
      </c>
      <c r="P6497">
        <v>1</v>
      </c>
      <c r="Q6497" t="s">
        <v>45</v>
      </c>
      <c r="R6497" t="s">
        <v>44</v>
      </c>
      <c r="S6497" t="s">
        <v>44</v>
      </c>
      <c r="T6497" t="s">
        <v>45</v>
      </c>
      <c r="U6497" t="s">
        <v>45</v>
      </c>
      <c r="V6497" t="s">
        <v>45</v>
      </c>
      <c r="W6497" t="s">
        <v>45</v>
      </c>
      <c r="X6497">
        <v>1</v>
      </c>
      <c r="Y6497" t="str">
        <f>VLOOKUP(Z6497:Z13528,'VLOOKUP Ranges'!$A$2:$B$5,2,TRUE)</f>
        <v>70-89</v>
      </c>
      <c r="Z6497">
        <v>80.95</v>
      </c>
      <c r="AA6497">
        <v>4233.95</v>
      </c>
      <c r="AB6497" t="s">
        <v>44</v>
      </c>
      <c r="AC6497">
        <v>0</v>
      </c>
      <c r="AD6497">
        <v>28</v>
      </c>
      <c r="AE6497">
        <v>4924</v>
      </c>
      <c r="AG6497" t="b">
        <v>0</v>
      </c>
      <c r="AH6497" t="b">
        <v>1</v>
      </c>
      <c r="AI6497" t="b">
        <v>0</v>
      </c>
      <c r="AJ6497" t="b">
        <v>0</v>
      </c>
      <c r="AK6497" t="b">
        <v>0</v>
      </c>
      <c r="AL6497" t="b">
        <v>0</v>
      </c>
      <c r="AM6497" t="b">
        <v>0</v>
      </c>
      <c r="AN6497">
        <v>81.422115384615296</v>
      </c>
      <c r="AO6497">
        <f t="shared" si="101"/>
        <v>81</v>
      </c>
      <c r="AP6497" t="b">
        <v>0</v>
      </c>
    </row>
    <row r="6498" spans="1:42" x14ac:dyDescent="0.25">
      <c r="A6498" t="s">
        <v>9342</v>
      </c>
      <c r="B6498">
        <v>1</v>
      </c>
      <c r="C6498" t="s">
        <v>40</v>
      </c>
      <c r="D6498" t="s">
        <v>41</v>
      </c>
      <c r="E6498" t="s">
        <v>5535</v>
      </c>
      <c r="F6498">
        <v>95585</v>
      </c>
      <c r="G6498" t="s">
        <v>5536</v>
      </c>
      <c r="H6498">
        <v>39.873370999999999</v>
      </c>
      <c r="I6498">
        <v>-123.741474</v>
      </c>
      <c r="J6498">
        <v>0</v>
      </c>
      <c r="K6498">
        <v>0</v>
      </c>
      <c r="L6498">
        <v>1</v>
      </c>
      <c r="M6498">
        <v>1</v>
      </c>
      <c r="N6498" t="str">
        <f>VLOOKUP(O6498:O13529,'VLOOKUP Ranges'!$A$9:$B$12,2,TRUE)</f>
        <v>55-77</v>
      </c>
      <c r="O6498">
        <v>67</v>
      </c>
      <c r="P6498">
        <v>1</v>
      </c>
      <c r="Q6498" t="s">
        <v>45</v>
      </c>
      <c r="R6498" t="s">
        <v>66</v>
      </c>
      <c r="S6498" t="s">
        <v>66</v>
      </c>
      <c r="T6498" t="s">
        <v>66</v>
      </c>
      <c r="U6498" t="s">
        <v>66</v>
      </c>
      <c r="V6498" t="s">
        <v>66</v>
      </c>
      <c r="W6498" t="s">
        <v>66</v>
      </c>
      <c r="X6498">
        <v>1</v>
      </c>
      <c r="Y6498" t="str">
        <f>VLOOKUP(Z6498:Z13529,'VLOOKUP Ranges'!$A$2:$B$5,2,TRUE)</f>
        <v>18-35</v>
      </c>
      <c r="Z6498">
        <v>24.9</v>
      </c>
      <c r="AA6498">
        <v>1680.25</v>
      </c>
      <c r="AB6498" t="s">
        <v>44</v>
      </c>
      <c r="AC6498">
        <v>0</v>
      </c>
      <c r="AD6498">
        <v>59</v>
      </c>
      <c r="AE6498">
        <v>5847</v>
      </c>
      <c r="AG6498" t="b">
        <v>0</v>
      </c>
      <c r="AH6498" t="b">
        <v>1</v>
      </c>
      <c r="AI6498" t="b">
        <v>0</v>
      </c>
      <c r="AJ6498" t="b">
        <v>1</v>
      </c>
      <c r="AK6498" t="b">
        <v>0</v>
      </c>
      <c r="AL6498" t="b">
        <v>0</v>
      </c>
      <c r="AM6498" t="b">
        <v>1</v>
      </c>
      <c r="AN6498">
        <v>25.078358208955201</v>
      </c>
      <c r="AO6498">
        <f t="shared" si="101"/>
        <v>25</v>
      </c>
      <c r="AP6498" t="b">
        <v>0</v>
      </c>
    </row>
    <row r="6499" spans="1:42" x14ac:dyDescent="0.25">
      <c r="A6499" t="s">
        <v>9343</v>
      </c>
      <c r="B6499">
        <v>1</v>
      </c>
      <c r="C6499" t="s">
        <v>40</v>
      </c>
      <c r="D6499" t="s">
        <v>41</v>
      </c>
      <c r="E6499" t="s">
        <v>2029</v>
      </c>
      <c r="F6499">
        <v>95587</v>
      </c>
      <c r="G6499" t="s">
        <v>2030</v>
      </c>
      <c r="H6499">
        <v>39.955587000000001</v>
      </c>
      <c r="I6499">
        <v>-123.681175</v>
      </c>
      <c r="J6499">
        <v>0</v>
      </c>
      <c r="K6499">
        <v>1</v>
      </c>
      <c r="L6499">
        <v>0</v>
      </c>
      <c r="M6499">
        <v>0</v>
      </c>
      <c r="N6499" t="str">
        <f>VLOOKUP(O6499:O13530,'VLOOKUP Ranges'!$A$9:$B$12,2,TRUE)</f>
        <v>55-77</v>
      </c>
      <c r="O6499">
        <v>67</v>
      </c>
      <c r="P6499">
        <v>1</v>
      </c>
      <c r="Q6499" t="s">
        <v>45</v>
      </c>
      <c r="R6499" t="s">
        <v>44</v>
      </c>
      <c r="S6499" t="s">
        <v>45</v>
      </c>
      <c r="T6499" t="s">
        <v>44</v>
      </c>
      <c r="U6499" t="s">
        <v>44</v>
      </c>
      <c r="V6499" t="s">
        <v>44</v>
      </c>
      <c r="W6499" t="s">
        <v>44</v>
      </c>
      <c r="X6499">
        <v>0</v>
      </c>
      <c r="Y6499" t="str">
        <f>VLOOKUP(Z6499:Z13530,'VLOOKUP Ranges'!$A$2:$B$5,2,TRUE)</f>
        <v>35-70</v>
      </c>
      <c r="Z6499">
        <v>54.9</v>
      </c>
      <c r="AA6499">
        <v>3725.5</v>
      </c>
      <c r="AB6499" t="s">
        <v>44</v>
      </c>
      <c r="AC6499">
        <v>0</v>
      </c>
      <c r="AD6499">
        <v>33</v>
      </c>
      <c r="AE6499">
        <v>4826</v>
      </c>
      <c r="AG6499" t="b">
        <v>0</v>
      </c>
      <c r="AH6499" t="b">
        <v>0</v>
      </c>
      <c r="AI6499" t="b">
        <v>0</v>
      </c>
      <c r="AJ6499" t="b">
        <v>0</v>
      </c>
      <c r="AK6499" t="b">
        <v>0</v>
      </c>
      <c r="AL6499" t="b">
        <v>1</v>
      </c>
      <c r="AM6499" t="b">
        <v>0</v>
      </c>
      <c r="AN6499">
        <v>55.604477611940297</v>
      </c>
      <c r="AO6499">
        <f t="shared" si="101"/>
        <v>55</v>
      </c>
      <c r="AP6499" t="b">
        <v>0</v>
      </c>
    </row>
    <row r="6500" spans="1:42" x14ac:dyDescent="0.25">
      <c r="A6500" t="s">
        <v>9344</v>
      </c>
      <c r="B6500">
        <v>1</v>
      </c>
      <c r="C6500" t="s">
        <v>40</v>
      </c>
      <c r="D6500" t="s">
        <v>41</v>
      </c>
      <c r="E6500" t="s">
        <v>2895</v>
      </c>
      <c r="F6500">
        <v>95595</v>
      </c>
      <c r="G6500" t="s">
        <v>2896</v>
      </c>
      <c r="H6500">
        <v>40.170357000000003</v>
      </c>
      <c r="I6500">
        <v>-123.417298</v>
      </c>
      <c r="J6500">
        <v>0</v>
      </c>
      <c r="K6500">
        <v>0</v>
      </c>
      <c r="L6500">
        <v>1</v>
      </c>
      <c r="M6500">
        <v>0</v>
      </c>
      <c r="N6500" t="str">
        <f>VLOOKUP(O6500:O13531,'VLOOKUP Ranges'!$A$9:$B$12,2,TRUE)</f>
        <v>55-77</v>
      </c>
      <c r="O6500">
        <v>71</v>
      </c>
      <c r="P6500">
        <v>1</v>
      </c>
      <c r="Q6500" t="s">
        <v>45</v>
      </c>
      <c r="R6500" t="s">
        <v>44</v>
      </c>
      <c r="S6500" t="s">
        <v>45</v>
      </c>
      <c r="T6500" t="s">
        <v>45</v>
      </c>
      <c r="U6500" t="s">
        <v>45</v>
      </c>
      <c r="V6500" t="s">
        <v>45</v>
      </c>
      <c r="W6500" t="s">
        <v>45</v>
      </c>
      <c r="X6500">
        <v>0</v>
      </c>
      <c r="Y6500" t="str">
        <f>VLOOKUP(Z6500:Z13531,'VLOOKUP Ranges'!$A$2:$B$5,2,TRUE)</f>
        <v>89-118</v>
      </c>
      <c r="Z6500">
        <v>109.25</v>
      </c>
      <c r="AA6500">
        <v>7707.7</v>
      </c>
      <c r="AB6500" t="s">
        <v>44</v>
      </c>
      <c r="AC6500">
        <v>0</v>
      </c>
      <c r="AD6500">
        <v>42</v>
      </c>
      <c r="AE6500">
        <v>5044</v>
      </c>
      <c r="AG6500" t="b">
        <v>0</v>
      </c>
      <c r="AH6500" t="b">
        <v>1</v>
      </c>
      <c r="AI6500" t="b">
        <v>1</v>
      </c>
      <c r="AJ6500" t="b">
        <v>0</v>
      </c>
      <c r="AK6500" t="b">
        <v>0</v>
      </c>
      <c r="AL6500" t="b">
        <v>1</v>
      </c>
      <c r="AM6500" t="b">
        <v>0</v>
      </c>
      <c r="AN6500">
        <v>108.55915492957701</v>
      </c>
      <c r="AO6500">
        <f t="shared" si="101"/>
        <v>110</v>
      </c>
      <c r="AP6500" t="b">
        <v>0</v>
      </c>
    </row>
    <row r="6501" spans="1:42" x14ac:dyDescent="0.25">
      <c r="A6501" t="s">
        <v>9345</v>
      </c>
      <c r="B6501">
        <v>1</v>
      </c>
      <c r="C6501" t="s">
        <v>40</v>
      </c>
      <c r="D6501" t="s">
        <v>41</v>
      </c>
      <c r="E6501" t="s">
        <v>2898</v>
      </c>
      <c r="F6501">
        <v>95603</v>
      </c>
      <c r="G6501" t="s">
        <v>5541</v>
      </c>
      <c r="H6501">
        <v>38.912880999999999</v>
      </c>
      <c r="I6501">
        <v>-121.08276600000001</v>
      </c>
      <c r="J6501">
        <v>1</v>
      </c>
      <c r="K6501">
        <v>0</v>
      </c>
      <c r="L6501">
        <v>0</v>
      </c>
      <c r="M6501">
        <v>0</v>
      </c>
      <c r="N6501" t="str">
        <f>VLOOKUP(O6501:O13532,'VLOOKUP Ranges'!$A$9:$B$12,2,TRUE)</f>
        <v>55-77</v>
      </c>
      <c r="O6501">
        <v>71</v>
      </c>
      <c r="P6501">
        <v>1</v>
      </c>
      <c r="Q6501" t="s">
        <v>45</v>
      </c>
      <c r="R6501" t="s">
        <v>45</v>
      </c>
      <c r="S6501" t="s">
        <v>45</v>
      </c>
      <c r="T6501" t="s">
        <v>45</v>
      </c>
      <c r="U6501" t="s">
        <v>45</v>
      </c>
      <c r="V6501" t="s">
        <v>45</v>
      </c>
      <c r="W6501" t="s">
        <v>45</v>
      </c>
      <c r="X6501">
        <v>1</v>
      </c>
      <c r="Y6501" t="str">
        <f>VLOOKUP(Z6501:Z13532,'VLOOKUP Ranges'!$A$2:$B$5,2,TRUE)</f>
        <v>89-118</v>
      </c>
      <c r="Z6501">
        <v>116.3</v>
      </c>
      <c r="AA6501">
        <v>8309.5499999999993</v>
      </c>
      <c r="AB6501" t="s">
        <v>44</v>
      </c>
      <c r="AC6501">
        <v>0</v>
      </c>
      <c r="AD6501">
        <v>59</v>
      </c>
      <c r="AE6501">
        <v>4644</v>
      </c>
      <c r="AG6501" t="b">
        <v>1</v>
      </c>
      <c r="AH6501" t="b">
        <v>0</v>
      </c>
      <c r="AI6501" t="b">
        <v>1</v>
      </c>
      <c r="AJ6501" t="b">
        <v>0</v>
      </c>
      <c r="AK6501" t="b">
        <v>0</v>
      </c>
      <c r="AL6501" t="b">
        <v>0</v>
      </c>
      <c r="AM6501" t="b">
        <v>0</v>
      </c>
      <c r="AN6501">
        <v>117.035915492957</v>
      </c>
      <c r="AO6501">
        <f t="shared" si="101"/>
        <v>117</v>
      </c>
      <c r="AP6501" t="b">
        <v>1</v>
      </c>
    </row>
    <row r="6502" spans="1:42" x14ac:dyDescent="0.25">
      <c r="A6502" t="s">
        <v>9346</v>
      </c>
      <c r="B6502">
        <v>1</v>
      </c>
      <c r="C6502" t="s">
        <v>40</v>
      </c>
      <c r="D6502" t="s">
        <v>41</v>
      </c>
      <c r="E6502" t="s">
        <v>2033</v>
      </c>
      <c r="F6502">
        <v>95605</v>
      </c>
      <c r="G6502" t="s">
        <v>2034</v>
      </c>
      <c r="H6502">
        <v>38.592745000000001</v>
      </c>
      <c r="I6502">
        <v>-121.540036</v>
      </c>
      <c r="J6502">
        <v>0</v>
      </c>
      <c r="K6502">
        <v>0</v>
      </c>
      <c r="L6502">
        <v>0</v>
      </c>
      <c r="M6502">
        <v>0</v>
      </c>
      <c r="N6502" t="str">
        <f>VLOOKUP(O6502:O13533,'VLOOKUP Ranges'!$A$9:$B$12,2,TRUE)</f>
        <v>29-55</v>
      </c>
      <c r="O6502">
        <v>32</v>
      </c>
      <c r="P6502">
        <v>1</v>
      </c>
      <c r="Q6502" t="s">
        <v>44</v>
      </c>
      <c r="R6502" t="s">
        <v>66</v>
      </c>
      <c r="S6502" t="s">
        <v>66</v>
      </c>
      <c r="T6502" t="s">
        <v>66</v>
      </c>
      <c r="U6502" t="s">
        <v>66</v>
      </c>
      <c r="V6502" t="s">
        <v>66</v>
      </c>
      <c r="W6502" t="s">
        <v>66</v>
      </c>
      <c r="X6502">
        <v>0</v>
      </c>
      <c r="Y6502" t="str">
        <f>VLOOKUP(Z6502:Z13533,'VLOOKUP Ranges'!$A$2:$B$5,2,TRUE)</f>
        <v>18-35</v>
      </c>
      <c r="Z6502">
        <v>19.899999999999999</v>
      </c>
      <c r="AA6502">
        <v>601.54999999999995</v>
      </c>
      <c r="AB6502" t="s">
        <v>44</v>
      </c>
      <c r="AC6502">
        <v>0</v>
      </c>
      <c r="AD6502">
        <v>29</v>
      </c>
      <c r="AE6502">
        <v>4374</v>
      </c>
      <c r="AG6502" t="b">
        <v>0</v>
      </c>
      <c r="AH6502" t="b">
        <v>0</v>
      </c>
      <c r="AI6502" t="b">
        <v>0</v>
      </c>
      <c r="AJ6502" t="b">
        <v>1</v>
      </c>
      <c r="AK6502" t="b">
        <v>0</v>
      </c>
      <c r="AL6502" t="b">
        <v>0</v>
      </c>
      <c r="AM6502" t="b">
        <v>0</v>
      </c>
      <c r="AN6502">
        <v>18.798437499999999</v>
      </c>
      <c r="AO6502">
        <f t="shared" si="101"/>
        <v>20</v>
      </c>
      <c r="AP6502" t="b">
        <v>0</v>
      </c>
    </row>
    <row r="6503" spans="1:42" x14ac:dyDescent="0.25">
      <c r="A6503" t="s">
        <v>9347</v>
      </c>
      <c r="B6503">
        <v>1</v>
      </c>
      <c r="C6503" t="s">
        <v>40</v>
      </c>
      <c r="D6503" t="s">
        <v>41</v>
      </c>
      <c r="E6503" t="s">
        <v>2036</v>
      </c>
      <c r="F6503">
        <v>95606</v>
      </c>
      <c r="G6503" t="s">
        <v>2037</v>
      </c>
      <c r="H6503">
        <v>38.809804</v>
      </c>
      <c r="I6503">
        <v>-122.241383</v>
      </c>
      <c r="J6503">
        <v>0</v>
      </c>
      <c r="K6503">
        <v>0</v>
      </c>
      <c r="L6503">
        <v>0</v>
      </c>
      <c r="M6503">
        <v>0</v>
      </c>
      <c r="N6503" t="str">
        <f>VLOOKUP(O6503:O13534,'VLOOKUP Ranges'!$A$9:$B$12,2,TRUE)</f>
        <v>1-9</v>
      </c>
      <c r="O6503">
        <v>2</v>
      </c>
      <c r="P6503">
        <v>1</v>
      </c>
      <c r="Q6503" t="s">
        <v>44</v>
      </c>
      <c r="R6503" t="s">
        <v>44</v>
      </c>
      <c r="S6503" t="s">
        <v>44</v>
      </c>
      <c r="T6503" t="s">
        <v>44</v>
      </c>
      <c r="U6503" t="s">
        <v>44</v>
      </c>
      <c r="V6503" t="s">
        <v>44</v>
      </c>
      <c r="W6503" t="s">
        <v>44</v>
      </c>
      <c r="X6503">
        <v>0</v>
      </c>
      <c r="Y6503" t="str">
        <f>VLOOKUP(Z6503:Z13534,'VLOOKUP Ranges'!$A$2:$B$5,2,TRUE)</f>
        <v>70-89</v>
      </c>
      <c r="Z6503">
        <v>70.349999999999994</v>
      </c>
      <c r="AA6503">
        <v>139.25</v>
      </c>
      <c r="AB6503" t="s">
        <v>44</v>
      </c>
      <c r="AC6503">
        <v>0</v>
      </c>
      <c r="AD6503">
        <v>73</v>
      </c>
      <c r="AE6503">
        <v>3430</v>
      </c>
      <c r="AG6503" t="b">
        <v>0</v>
      </c>
      <c r="AH6503" t="b">
        <v>0</v>
      </c>
      <c r="AI6503" t="b">
        <v>1</v>
      </c>
      <c r="AJ6503" t="b">
        <v>0</v>
      </c>
      <c r="AK6503" t="b">
        <v>0</v>
      </c>
      <c r="AL6503" t="b">
        <v>1</v>
      </c>
      <c r="AM6503" t="b">
        <v>0</v>
      </c>
      <c r="AN6503">
        <v>69.625</v>
      </c>
      <c r="AO6503">
        <f t="shared" si="101"/>
        <v>71</v>
      </c>
      <c r="AP6503" t="b">
        <v>0</v>
      </c>
    </row>
    <row r="6504" spans="1:42" x14ac:dyDescent="0.25">
      <c r="A6504" t="s">
        <v>9348</v>
      </c>
      <c r="B6504">
        <v>1</v>
      </c>
      <c r="C6504" t="s">
        <v>40</v>
      </c>
      <c r="D6504" t="s">
        <v>41</v>
      </c>
      <c r="E6504" t="s">
        <v>5545</v>
      </c>
      <c r="F6504">
        <v>95607</v>
      </c>
      <c r="G6504" t="s">
        <v>5546</v>
      </c>
      <c r="H6504">
        <v>38.681651000000002</v>
      </c>
      <c r="I6504">
        <v>-122.13056899999999</v>
      </c>
      <c r="J6504">
        <v>0</v>
      </c>
      <c r="K6504">
        <v>0</v>
      </c>
      <c r="L6504">
        <v>1</v>
      </c>
      <c r="M6504">
        <v>0</v>
      </c>
      <c r="N6504" t="str">
        <f>VLOOKUP(O6504:O13535,'VLOOKUP Ranges'!$A$9:$B$12,2,TRUE)</f>
        <v>55-77</v>
      </c>
      <c r="O6504">
        <v>71</v>
      </c>
      <c r="P6504">
        <v>1</v>
      </c>
      <c r="Q6504" t="s">
        <v>45</v>
      </c>
      <c r="R6504" t="s">
        <v>66</v>
      </c>
      <c r="S6504" t="s">
        <v>66</v>
      </c>
      <c r="T6504" t="s">
        <v>66</v>
      </c>
      <c r="U6504" t="s">
        <v>66</v>
      </c>
      <c r="V6504" t="s">
        <v>66</v>
      </c>
      <c r="W6504" t="s">
        <v>66</v>
      </c>
      <c r="X6504">
        <v>0</v>
      </c>
      <c r="Y6504" t="str">
        <f>VLOOKUP(Z6504:Z13535,'VLOOKUP Ranges'!$A$2:$B$5,2,TRUE)</f>
        <v>18-35</v>
      </c>
      <c r="Z6504">
        <v>25.6</v>
      </c>
      <c r="AA6504">
        <v>1888.25</v>
      </c>
      <c r="AB6504" t="s">
        <v>44</v>
      </c>
      <c r="AC6504">
        <v>0</v>
      </c>
      <c r="AD6504">
        <v>68</v>
      </c>
      <c r="AE6504">
        <v>5063</v>
      </c>
      <c r="AG6504" t="b">
        <v>0</v>
      </c>
      <c r="AH6504" t="b">
        <v>1</v>
      </c>
      <c r="AI6504" t="b">
        <v>0</v>
      </c>
      <c r="AJ6504" t="b">
        <v>1</v>
      </c>
      <c r="AK6504" t="b">
        <v>1</v>
      </c>
      <c r="AL6504" t="b">
        <v>0</v>
      </c>
      <c r="AM6504" t="b">
        <v>0</v>
      </c>
      <c r="AN6504">
        <v>26.595070422535201</v>
      </c>
      <c r="AO6504">
        <f t="shared" si="101"/>
        <v>26</v>
      </c>
      <c r="AP6504" t="b">
        <v>0</v>
      </c>
    </row>
    <row r="6505" spans="1:42" x14ac:dyDescent="0.25">
      <c r="A6505" t="s">
        <v>9349</v>
      </c>
      <c r="B6505">
        <v>1</v>
      </c>
      <c r="C6505" t="s">
        <v>40</v>
      </c>
      <c r="D6505" t="s">
        <v>41</v>
      </c>
      <c r="E6505" t="s">
        <v>1051</v>
      </c>
      <c r="F6505">
        <v>95608</v>
      </c>
      <c r="G6505" t="s">
        <v>1052</v>
      </c>
      <c r="H6505">
        <v>38.626128000000001</v>
      </c>
      <c r="I6505">
        <v>-121.328011</v>
      </c>
      <c r="J6505">
        <v>0</v>
      </c>
      <c r="K6505">
        <v>0</v>
      </c>
      <c r="L6505">
        <v>0</v>
      </c>
      <c r="M6505">
        <v>0</v>
      </c>
      <c r="N6505" t="str">
        <f>VLOOKUP(O6505:O13536,'VLOOKUP Ranges'!$A$9:$B$12,2,TRUE)</f>
        <v>55-77</v>
      </c>
      <c r="O6505">
        <v>60</v>
      </c>
      <c r="P6505">
        <v>0</v>
      </c>
      <c r="Q6505" t="s">
        <v>62</v>
      </c>
      <c r="R6505" t="s">
        <v>45</v>
      </c>
      <c r="S6505" t="s">
        <v>44</v>
      </c>
      <c r="T6505" t="s">
        <v>45</v>
      </c>
      <c r="U6505" t="s">
        <v>44</v>
      </c>
      <c r="V6505" t="s">
        <v>44</v>
      </c>
      <c r="W6505" t="s">
        <v>45</v>
      </c>
      <c r="X6505">
        <v>1</v>
      </c>
      <c r="Y6505" t="str">
        <f>VLOOKUP(Z6505:Z13536,'VLOOKUP Ranges'!$A$2:$B$5,2,TRUE)</f>
        <v>35-70</v>
      </c>
      <c r="Z6505">
        <v>44.45</v>
      </c>
      <c r="AA6505">
        <v>2773.9</v>
      </c>
      <c r="AB6505" t="s">
        <v>44</v>
      </c>
      <c r="AC6505">
        <v>0</v>
      </c>
      <c r="AD6505">
        <v>48</v>
      </c>
      <c r="AE6505">
        <v>4928</v>
      </c>
      <c r="AG6505" t="b">
        <v>1</v>
      </c>
      <c r="AH6505" t="b">
        <v>0</v>
      </c>
      <c r="AI6505" t="b">
        <v>0</v>
      </c>
      <c r="AJ6505" t="b">
        <v>0</v>
      </c>
      <c r="AK6505" t="b">
        <v>0</v>
      </c>
      <c r="AL6505" t="b">
        <v>1</v>
      </c>
      <c r="AM6505" t="b">
        <v>0</v>
      </c>
      <c r="AN6505">
        <v>46.231666666666598</v>
      </c>
      <c r="AO6505">
        <f t="shared" si="101"/>
        <v>45</v>
      </c>
      <c r="AP6505" t="b">
        <v>0</v>
      </c>
    </row>
    <row r="6506" spans="1:42" x14ac:dyDescent="0.25">
      <c r="A6506" t="s">
        <v>9350</v>
      </c>
      <c r="B6506">
        <v>1</v>
      </c>
      <c r="C6506" t="s">
        <v>40</v>
      </c>
      <c r="D6506" t="s">
        <v>41</v>
      </c>
      <c r="E6506" t="s">
        <v>2040</v>
      </c>
      <c r="F6506">
        <v>95610</v>
      </c>
      <c r="G6506" t="s">
        <v>2041</v>
      </c>
      <c r="H6506">
        <v>38.695079999999997</v>
      </c>
      <c r="I6506">
        <v>-121.27161599999999</v>
      </c>
      <c r="J6506">
        <v>0</v>
      </c>
      <c r="K6506">
        <v>1</v>
      </c>
      <c r="L6506">
        <v>0</v>
      </c>
      <c r="M6506">
        <v>0</v>
      </c>
      <c r="N6506" t="str">
        <f>VLOOKUP(O6506:O13537,'VLOOKUP Ranges'!$A$9:$B$12,2,TRUE)</f>
        <v>55-77</v>
      </c>
      <c r="O6506">
        <v>55</v>
      </c>
      <c r="P6506">
        <v>1</v>
      </c>
      <c r="Q6506" t="s">
        <v>45</v>
      </c>
      <c r="R6506" t="s">
        <v>44</v>
      </c>
      <c r="S6506" t="s">
        <v>44</v>
      </c>
      <c r="T6506" t="s">
        <v>45</v>
      </c>
      <c r="U6506" t="s">
        <v>44</v>
      </c>
      <c r="V6506" t="s">
        <v>45</v>
      </c>
      <c r="W6506" t="s">
        <v>45</v>
      </c>
      <c r="X6506">
        <v>1</v>
      </c>
      <c r="Y6506" t="str">
        <f>VLOOKUP(Z6506:Z13537,'VLOOKUP Ranges'!$A$2:$B$5,2,TRUE)</f>
        <v>89-118</v>
      </c>
      <c r="Z6506">
        <v>100.15</v>
      </c>
      <c r="AA6506">
        <v>5409.75</v>
      </c>
      <c r="AB6506" t="s">
        <v>44</v>
      </c>
      <c r="AC6506">
        <v>0</v>
      </c>
      <c r="AD6506">
        <v>64</v>
      </c>
      <c r="AE6506">
        <v>5182</v>
      </c>
      <c r="AG6506" t="b">
        <v>1</v>
      </c>
      <c r="AH6506" t="b">
        <v>0</v>
      </c>
      <c r="AI6506" t="b">
        <v>1</v>
      </c>
      <c r="AJ6506" t="b">
        <v>0</v>
      </c>
      <c r="AK6506" t="b">
        <v>0</v>
      </c>
      <c r="AL6506" t="b">
        <v>1</v>
      </c>
      <c r="AM6506" t="b">
        <v>0</v>
      </c>
      <c r="AN6506">
        <v>98.359090909090895</v>
      </c>
      <c r="AO6506">
        <f t="shared" si="101"/>
        <v>101</v>
      </c>
      <c r="AP6506" t="b">
        <v>0</v>
      </c>
    </row>
    <row r="6507" spans="1:42" x14ac:dyDescent="0.25">
      <c r="A6507" t="s">
        <v>9351</v>
      </c>
      <c r="B6507">
        <v>1</v>
      </c>
      <c r="C6507" t="s">
        <v>40</v>
      </c>
      <c r="D6507" t="s">
        <v>41</v>
      </c>
      <c r="E6507" t="s">
        <v>5551</v>
      </c>
      <c r="F6507">
        <v>95615</v>
      </c>
      <c r="G6507" t="s">
        <v>5552</v>
      </c>
      <c r="H6507">
        <v>38.311608999999997</v>
      </c>
      <c r="I6507">
        <v>-121.554034</v>
      </c>
      <c r="J6507">
        <v>0</v>
      </c>
      <c r="K6507">
        <v>0</v>
      </c>
      <c r="L6507">
        <v>0</v>
      </c>
      <c r="M6507">
        <v>0</v>
      </c>
      <c r="N6507" t="str">
        <f>VLOOKUP(O6507:O13538,'VLOOKUP Ranges'!$A$9:$B$12,2,TRUE)</f>
        <v>1-9</v>
      </c>
      <c r="O6507">
        <v>6</v>
      </c>
      <c r="P6507">
        <v>1</v>
      </c>
      <c r="Q6507" t="s">
        <v>45</v>
      </c>
      <c r="R6507" t="s">
        <v>44</v>
      </c>
      <c r="S6507" t="s">
        <v>44</v>
      </c>
      <c r="T6507" t="s">
        <v>44</v>
      </c>
      <c r="U6507" t="s">
        <v>44</v>
      </c>
      <c r="V6507" t="s">
        <v>44</v>
      </c>
      <c r="W6507" t="s">
        <v>44</v>
      </c>
      <c r="X6507">
        <v>1</v>
      </c>
      <c r="Y6507" t="str">
        <f>VLOOKUP(Z6507:Z13538,'VLOOKUP Ranges'!$A$2:$B$5,2,TRUE)</f>
        <v>70-89</v>
      </c>
      <c r="Z6507">
        <v>73.849999999999994</v>
      </c>
      <c r="AA6507">
        <v>401.3</v>
      </c>
      <c r="AB6507" t="s">
        <v>44</v>
      </c>
      <c r="AC6507">
        <v>0</v>
      </c>
      <c r="AD6507">
        <v>76</v>
      </c>
      <c r="AE6507">
        <v>4220</v>
      </c>
      <c r="AG6507" t="b">
        <v>0</v>
      </c>
      <c r="AH6507" t="b">
        <v>0</v>
      </c>
      <c r="AI6507" t="b">
        <v>1</v>
      </c>
      <c r="AJ6507" t="b">
        <v>0</v>
      </c>
      <c r="AK6507" t="b">
        <v>0</v>
      </c>
      <c r="AL6507" t="b">
        <v>0</v>
      </c>
      <c r="AM6507" t="b">
        <v>1</v>
      </c>
      <c r="AN6507">
        <v>66.883333333333297</v>
      </c>
      <c r="AO6507">
        <f t="shared" si="101"/>
        <v>74</v>
      </c>
      <c r="AP6507" t="b">
        <v>0</v>
      </c>
    </row>
    <row r="6508" spans="1:42" x14ac:dyDescent="0.25">
      <c r="A6508" t="s">
        <v>9352</v>
      </c>
      <c r="B6508">
        <v>1</v>
      </c>
      <c r="C6508" t="s">
        <v>40</v>
      </c>
      <c r="D6508" t="s">
        <v>41</v>
      </c>
      <c r="E6508" t="s">
        <v>1054</v>
      </c>
      <c r="F6508">
        <v>95616</v>
      </c>
      <c r="G6508" t="s">
        <v>1055</v>
      </c>
      <c r="H6508">
        <v>38.508735000000001</v>
      </c>
      <c r="I6508">
        <v>-121.67881300000001</v>
      </c>
      <c r="J6508">
        <v>0</v>
      </c>
      <c r="K6508">
        <v>0</v>
      </c>
      <c r="L6508">
        <v>1</v>
      </c>
      <c r="M6508">
        <v>1</v>
      </c>
      <c r="N6508" t="str">
        <f>VLOOKUP(O6508:O13539,'VLOOKUP Ranges'!$A$9:$B$12,2,TRUE)</f>
        <v>29-55</v>
      </c>
      <c r="O6508">
        <v>48</v>
      </c>
      <c r="P6508">
        <v>1</v>
      </c>
      <c r="Q6508" t="s">
        <v>44</v>
      </c>
      <c r="R6508" t="s">
        <v>45</v>
      </c>
      <c r="S6508" t="s">
        <v>45</v>
      </c>
      <c r="T6508" t="s">
        <v>45</v>
      </c>
      <c r="U6508" t="s">
        <v>44</v>
      </c>
      <c r="V6508" t="s">
        <v>44</v>
      </c>
      <c r="W6508" t="s">
        <v>45</v>
      </c>
      <c r="X6508">
        <v>1</v>
      </c>
      <c r="Y6508" t="str">
        <f>VLOOKUP(Z6508:Z13539,'VLOOKUP Ranges'!$A$2:$B$5,2,TRUE)</f>
        <v>35-70</v>
      </c>
      <c r="Z6508">
        <v>70.099999999999994</v>
      </c>
      <c r="AA6508">
        <v>3238.4</v>
      </c>
      <c r="AB6508" t="s">
        <v>44</v>
      </c>
      <c r="AC6508">
        <v>0</v>
      </c>
      <c r="AD6508">
        <v>27</v>
      </c>
      <c r="AE6508">
        <v>5476</v>
      </c>
      <c r="AG6508" t="b">
        <v>0</v>
      </c>
      <c r="AH6508" t="b">
        <v>1</v>
      </c>
      <c r="AI6508" t="b">
        <v>0</v>
      </c>
      <c r="AJ6508" t="b">
        <v>0</v>
      </c>
      <c r="AK6508" t="b">
        <v>1</v>
      </c>
      <c r="AL6508" t="b">
        <v>0</v>
      </c>
      <c r="AM6508" t="b">
        <v>0</v>
      </c>
      <c r="AN6508">
        <v>67.466666666666598</v>
      </c>
      <c r="AO6508">
        <f t="shared" si="101"/>
        <v>71</v>
      </c>
      <c r="AP6508" t="b">
        <v>1</v>
      </c>
    </row>
    <row r="6509" spans="1:42" x14ac:dyDescent="0.25">
      <c r="A6509" t="s">
        <v>9353</v>
      </c>
      <c r="B6509">
        <v>1</v>
      </c>
      <c r="C6509" t="s">
        <v>40</v>
      </c>
      <c r="D6509" t="s">
        <v>41</v>
      </c>
      <c r="E6509" t="s">
        <v>1054</v>
      </c>
      <c r="F6509">
        <v>95618</v>
      </c>
      <c r="G6509" t="s">
        <v>1057</v>
      </c>
      <c r="H6509">
        <v>38.544001999999999</v>
      </c>
      <c r="I6509">
        <v>-121.685559</v>
      </c>
      <c r="J6509">
        <v>1</v>
      </c>
      <c r="K6509">
        <v>0</v>
      </c>
      <c r="L6509">
        <v>1</v>
      </c>
      <c r="M6509">
        <v>1</v>
      </c>
      <c r="N6509" t="str">
        <f>VLOOKUP(O6509:O13540,'VLOOKUP Ranges'!$A$9:$B$12,2,TRUE)</f>
        <v>55-77</v>
      </c>
      <c r="O6509">
        <v>63</v>
      </c>
      <c r="P6509">
        <v>1</v>
      </c>
      <c r="Q6509" t="s">
        <v>45</v>
      </c>
      <c r="R6509" t="s">
        <v>66</v>
      </c>
      <c r="S6509" t="s">
        <v>66</v>
      </c>
      <c r="T6509" t="s">
        <v>66</v>
      </c>
      <c r="U6509" t="s">
        <v>66</v>
      </c>
      <c r="V6509" t="s">
        <v>66</v>
      </c>
      <c r="W6509" t="s">
        <v>66</v>
      </c>
      <c r="X6509">
        <v>0</v>
      </c>
      <c r="Y6509" t="str">
        <f>VLOOKUP(Z6509:Z13540,'VLOOKUP Ranges'!$A$2:$B$5,2,TRUE)</f>
        <v>18-35</v>
      </c>
      <c r="Z6509">
        <v>25.25</v>
      </c>
      <c r="AA6509">
        <v>1573.05</v>
      </c>
      <c r="AB6509" t="s">
        <v>44</v>
      </c>
      <c r="AC6509">
        <v>0</v>
      </c>
      <c r="AD6509">
        <v>39</v>
      </c>
      <c r="AE6509">
        <v>6245</v>
      </c>
      <c r="AG6509" t="b">
        <v>0</v>
      </c>
      <c r="AH6509" t="b">
        <v>1</v>
      </c>
      <c r="AI6509" t="b">
        <v>0</v>
      </c>
      <c r="AJ6509" t="b">
        <v>1</v>
      </c>
      <c r="AK6509" t="b">
        <v>0</v>
      </c>
      <c r="AL6509" t="b">
        <v>0</v>
      </c>
      <c r="AM6509" t="b">
        <v>1</v>
      </c>
      <c r="AN6509">
        <v>24.969047619047601</v>
      </c>
      <c r="AO6509">
        <f t="shared" si="101"/>
        <v>26</v>
      </c>
      <c r="AP6509" t="b">
        <v>0</v>
      </c>
    </row>
    <row r="6510" spans="1:42" x14ac:dyDescent="0.25">
      <c r="A6510" t="s">
        <v>9354</v>
      </c>
      <c r="B6510">
        <v>1</v>
      </c>
      <c r="C6510" t="s">
        <v>40</v>
      </c>
      <c r="D6510" t="s">
        <v>41</v>
      </c>
      <c r="E6510" t="s">
        <v>1062</v>
      </c>
      <c r="F6510">
        <v>95620</v>
      </c>
      <c r="G6510" t="s">
        <v>1063</v>
      </c>
      <c r="H6510">
        <v>38.392820999999998</v>
      </c>
      <c r="I6510">
        <v>-121.79991699999999</v>
      </c>
      <c r="J6510">
        <v>1</v>
      </c>
      <c r="K6510">
        <v>0</v>
      </c>
      <c r="L6510">
        <v>0</v>
      </c>
      <c r="M6510">
        <v>1</v>
      </c>
      <c r="N6510" t="str">
        <f>VLOOKUP(O6510:O13541,'VLOOKUP Ranges'!$A$9:$B$12,2,TRUE)</f>
        <v>9-29</v>
      </c>
      <c r="O6510">
        <v>12</v>
      </c>
      <c r="P6510">
        <v>1</v>
      </c>
      <c r="Q6510" t="s">
        <v>44</v>
      </c>
      <c r="R6510" t="s">
        <v>66</v>
      </c>
      <c r="S6510" t="s">
        <v>66</v>
      </c>
      <c r="T6510" t="s">
        <v>66</v>
      </c>
      <c r="U6510" t="s">
        <v>66</v>
      </c>
      <c r="V6510" t="s">
        <v>66</v>
      </c>
      <c r="W6510" t="s">
        <v>66</v>
      </c>
      <c r="X6510">
        <v>0</v>
      </c>
      <c r="Y6510" t="str">
        <f>VLOOKUP(Z6510:Z13541,'VLOOKUP Ranges'!$A$2:$B$5,2,TRUE)</f>
        <v>18-35</v>
      </c>
      <c r="Z6510">
        <v>21.05</v>
      </c>
      <c r="AA6510">
        <v>235.8</v>
      </c>
      <c r="AB6510" t="s">
        <v>44</v>
      </c>
      <c r="AC6510">
        <v>0</v>
      </c>
      <c r="AD6510">
        <v>70</v>
      </c>
      <c r="AE6510">
        <v>4001</v>
      </c>
      <c r="AG6510" t="b">
        <v>0</v>
      </c>
      <c r="AH6510" t="b">
        <v>0</v>
      </c>
      <c r="AI6510" t="b">
        <v>0</v>
      </c>
      <c r="AJ6510" t="b">
        <v>1</v>
      </c>
      <c r="AK6510" t="b">
        <v>1</v>
      </c>
      <c r="AL6510" t="b">
        <v>0</v>
      </c>
      <c r="AM6510" t="b">
        <v>0</v>
      </c>
      <c r="AN6510">
        <v>19.649999999999999</v>
      </c>
      <c r="AO6510">
        <f t="shared" si="101"/>
        <v>22</v>
      </c>
      <c r="AP6510" t="b">
        <v>0</v>
      </c>
    </row>
    <row r="6511" spans="1:42" x14ac:dyDescent="0.25">
      <c r="A6511" t="s">
        <v>9355</v>
      </c>
      <c r="B6511">
        <v>1</v>
      </c>
      <c r="C6511" t="s">
        <v>40</v>
      </c>
      <c r="D6511" t="s">
        <v>41</v>
      </c>
      <c r="E6511" t="s">
        <v>2040</v>
      </c>
      <c r="F6511">
        <v>95621</v>
      </c>
      <c r="G6511" t="s">
        <v>5554</v>
      </c>
      <c r="H6511">
        <v>38.695489999999999</v>
      </c>
      <c r="I6511">
        <v>-121.307864</v>
      </c>
      <c r="J6511">
        <v>1</v>
      </c>
      <c r="K6511">
        <v>1</v>
      </c>
      <c r="L6511">
        <v>1</v>
      </c>
      <c r="M6511">
        <v>0</v>
      </c>
      <c r="N6511" t="str">
        <f>VLOOKUP(O6511:O13542,'VLOOKUP Ranges'!$A$9:$B$12,2,TRUE)</f>
        <v>29-55</v>
      </c>
      <c r="O6511">
        <v>54</v>
      </c>
      <c r="P6511">
        <v>0</v>
      </c>
      <c r="Q6511" t="s">
        <v>62</v>
      </c>
      <c r="R6511" t="s">
        <v>44</v>
      </c>
      <c r="S6511" t="s">
        <v>44</v>
      </c>
      <c r="T6511" t="s">
        <v>44</v>
      </c>
      <c r="U6511" t="s">
        <v>44</v>
      </c>
      <c r="V6511" t="s">
        <v>44</v>
      </c>
      <c r="W6511" t="s">
        <v>44</v>
      </c>
      <c r="X6511">
        <v>1</v>
      </c>
      <c r="Y6511" t="str">
        <f>VLOOKUP(Z6511:Z13542,'VLOOKUP Ranges'!$A$2:$B$5,2,TRUE)</f>
        <v>18-35</v>
      </c>
      <c r="Z6511">
        <v>24.95</v>
      </c>
      <c r="AA6511">
        <v>1364.75</v>
      </c>
      <c r="AB6511" t="s">
        <v>44</v>
      </c>
      <c r="AC6511">
        <v>0</v>
      </c>
      <c r="AD6511">
        <v>56</v>
      </c>
      <c r="AE6511">
        <v>4691</v>
      </c>
      <c r="AG6511" t="b">
        <v>0</v>
      </c>
      <c r="AH6511" t="b">
        <v>0</v>
      </c>
      <c r="AI6511" t="b">
        <v>0</v>
      </c>
      <c r="AJ6511" t="b">
        <v>0</v>
      </c>
      <c r="AK6511" t="b">
        <v>0</v>
      </c>
      <c r="AL6511" t="b">
        <v>0</v>
      </c>
      <c r="AM6511" t="b">
        <v>0</v>
      </c>
      <c r="AN6511">
        <v>25.273148148148099</v>
      </c>
      <c r="AO6511">
        <f t="shared" si="101"/>
        <v>25</v>
      </c>
      <c r="AP6511" t="b">
        <v>0</v>
      </c>
    </row>
    <row r="6512" spans="1:42" x14ac:dyDescent="0.25">
      <c r="A6512" t="s">
        <v>9356</v>
      </c>
      <c r="B6512">
        <v>1</v>
      </c>
      <c r="C6512" t="s">
        <v>40</v>
      </c>
      <c r="D6512" t="s">
        <v>41</v>
      </c>
      <c r="E6512" t="s">
        <v>2043</v>
      </c>
      <c r="F6512">
        <v>95623</v>
      </c>
      <c r="G6512" t="s">
        <v>2044</v>
      </c>
      <c r="H6512">
        <v>38.631529999999998</v>
      </c>
      <c r="I6512">
        <v>-120.842609</v>
      </c>
      <c r="J6512">
        <v>0</v>
      </c>
      <c r="K6512">
        <v>0</v>
      </c>
      <c r="L6512">
        <v>1</v>
      </c>
      <c r="M6512">
        <v>1</v>
      </c>
      <c r="N6512" t="str">
        <f>VLOOKUP(O6512:O13543,'VLOOKUP Ranges'!$A$9:$B$12,2,TRUE)</f>
        <v>29-55</v>
      </c>
      <c r="O6512">
        <v>30</v>
      </c>
      <c r="P6512">
        <v>1</v>
      </c>
      <c r="Q6512" t="s">
        <v>44</v>
      </c>
      <c r="R6512" t="s">
        <v>44</v>
      </c>
      <c r="S6512" t="s">
        <v>44</v>
      </c>
      <c r="T6512" t="s">
        <v>45</v>
      </c>
      <c r="U6512" t="s">
        <v>45</v>
      </c>
      <c r="V6512" t="s">
        <v>45</v>
      </c>
      <c r="W6512" t="s">
        <v>44</v>
      </c>
      <c r="X6512">
        <v>1</v>
      </c>
      <c r="Y6512" t="str">
        <f>VLOOKUP(Z6512:Z13543,'VLOOKUP Ranges'!$A$2:$B$5,2,TRUE)</f>
        <v>35-70</v>
      </c>
      <c r="Z6512">
        <v>64.5</v>
      </c>
      <c r="AA6512">
        <v>1985.15</v>
      </c>
      <c r="AB6512" t="s">
        <v>44</v>
      </c>
      <c r="AC6512">
        <v>0</v>
      </c>
      <c r="AD6512">
        <v>60</v>
      </c>
      <c r="AE6512">
        <v>2215</v>
      </c>
      <c r="AG6512" t="b">
        <v>1</v>
      </c>
      <c r="AH6512" t="b">
        <v>0</v>
      </c>
      <c r="AI6512" t="b">
        <v>0</v>
      </c>
      <c r="AJ6512" t="b">
        <v>0</v>
      </c>
      <c r="AK6512" t="b">
        <v>0</v>
      </c>
      <c r="AL6512" t="b">
        <v>1</v>
      </c>
      <c r="AM6512" t="b">
        <v>0</v>
      </c>
      <c r="AN6512">
        <v>66.171666666666596</v>
      </c>
      <c r="AO6512">
        <f t="shared" si="101"/>
        <v>65</v>
      </c>
      <c r="AP6512" t="b">
        <v>0</v>
      </c>
    </row>
    <row r="6513" spans="1:42" x14ac:dyDescent="0.25">
      <c r="A6513" t="s">
        <v>9357</v>
      </c>
      <c r="B6513">
        <v>1</v>
      </c>
      <c r="C6513" t="s">
        <v>40</v>
      </c>
      <c r="D6513" t="s">
        <v>41</v>
      </c>
      <c r="E6513" t="s">
        <v>2046</v>
      </c>
      <c r="F6513">
        <v>95626</v>
      </c>
      <c r="G6513" t="s">
        <v>2047</v>
      </c>
      <c r="H6513">
        <v>38.734997</v>
      </c>
      <c r="I6513">
        <v>-121.463719</v>
      </c>
      <c r="J6513">
        <v>0</v>
      </c>
      <c r="K6513">
        <v>0</v>
      </c>
      <c r="L6513">
        <v>0</v>
      </c>
      <c r="M6513">
        <v>0</v>
      </c>
      <c r="N6513" t="str">
        <f>VLOOKUP(O6513:O13544,'VLOOKUP Ranges'!$A$9:$B$12,2,TRUE)</f>
        <v>29-55</v>
      </c>
      <c r="O6513">
        <v>40</v>
      </c>
      <c r="P6513">
        <v>1</v>
      </c>
      <c r="Q6513" t="s">
        <v>45</v>
      </c>
      <c r="R6513" t="s">
        <v>44</v>
      </c>
      <c r="S6513" t="s">
        <v>44</v>
      </c>
      <c r="T6513" t="s">
        <v>45</v>
      </c>
      <c r="U6513" t="s">
        <v>45</v>
      </c>
      <c r="V6513" t="s">
        <v>45</v>
      </c>
      <c r="W6513" t="s">
        <v>45</v>
      </c>
      <c r="X6513">
        <v>1</v>
      </c>
      <c r="Y6513" t="str">
        <f>VLOOKUP(Z6513:Z13544,'VLOOKUP Ranges'!$A$2:$B$5,2,TRUE)</f>
        <v>89-118</v>
      </c>
      <c r="Z6513">
        <v>105.95</v>
      </c>
      <c r="AA6513">
        <v>4335.2</v>
      </c>
      <c r="AB6513" t="s">
        <v>44</v>
      </c>
      <c r="AC6513">
        <v>0</v>
      </c>
      <c r="AD6513">
        <v>31</v>
      </c>
      <c r="AE6513">
        <v>3784</v>
      </c>
      <c r="AG6513" t="b">
        <v>1</v>
      </c>
      <c r="AH6513" t="b">
        <v>0</v>
      </c>
      <c r="AI6513" t="b">
        <v>1</v>
      </c>
      <c r="AJ6513" t="b">
        <v>0</v>
      </c>
      <c r="AK6513" t="b">
        <v>1</v>
      </c>
      <c r="AL6513" t="b">
        <v>0</v>
      </c>
      <c r="AM6513" t="b">
        <v>0</v>
      </c>
      <c r="AN6513">
        <v>108.38</v>
      </c>
      <c r="AO6513">
        <f t="shared" si="101"/>
        <v>106</v>
      </c>
      <c r="AP6513" t="b">
        <v>0</v>
      </c>
    </row>
    <row r="6514" spans="1:42" x14ac:dyDescent="0.25">
      <c r="A6514" t="s">
        <v>9358</v>
      </c>
      <c r="B6514">
        <v>1</v>
      </c>
      <c r="C6514" t="s">
        <v>40</v>
      </c>
      <c r="D6514" t="s">
        <v>41</v>
      </c>
      <c r="E6514" t="s">
        <v>5558</v>
      </c>
      <c r="F6514">
        <v>95627</v>
      </c>
      <c r="G6514" t="s">
        <v>5559</v>
      </c>
      <c r="H6514">
        <v>38.834468999999999</v>
      </c>
      <c r="I6514">
        <v>-122.12719300000001</v>
      </c>
      <c r="J6514">
        <v>0</v>
      </c>
      <c r="K6514">
        <v>0</v>
      </c>
      <c r="L6514">
        <v>1</v>
      </c>
      <c r="M6514">
        <v>1</v>
      </c>
      <c r="N6514" t="str">
        <f>VLOOKUP(O6514:O13545,'VLOOKUP Ranges'!$A$9:$B$12,2,TRUE)</f>
        <v>9-29</v>
      </c>
      <c r="O6514">
        <v>9</v>
      </c>
      <c r="P6514">
        <v>1</v>
      </c>
      <c r="Q6514" t="s">
        <v>44</v>
      </c>
      <c r="R6514" t="s">
        <v>44</v>
      </c>
      <c r="S6514" t="s">
        <v>44</v>
      </c>
      <c r="T6514" t="s">
        <v>44</v>
      </c>
      <c r="U6514" t="s">
        <v>45</v>
      </c>
      <c r="V6514" t="s">
        <v>44</v>
      </c>
      <c r="W6514" t="s">
        <v>44</v>
      </c>
      <c r="X6514">
        <v>1</v>
      </c>
      <c r="Y6514" t="str">
        <f>VLOOKUP(Z6514:Z13545,'VLOOKUP Ranges'!$A$2:$B$5,2,TRUE)</f>
        <v>70-89</v>
      </c>
      <c r="Z6514">
        <v>75.849999999999994</v>
      </c>
      <c r="AA6514">
        <v>647.5</v>
      </c>
      <c r="AB6514" t="s">
        <v>44</v>
      </c>
      <c r="AC6514">
        <v>0</v>
      </c>
      <c r="AD6514">
        <v>51</v>
      </c>
      <c r="AE6514">
        <v>4843</v>
      </c>
      <c r="AG6514" t="b">
        <v>0</v>
      </c>
      <c r="AH6514" t="b">
        <v>0</v>
      </c>
      <c r="AI6514" t="b">
        <v>1</v>
      </c>
      <c r="AJ6514" t="b">
        <v>0</v>
      </c>
      <c r="AK6514" t="b">
        <v>0</v>
      </c>
      <c r="AL6514" t="b">
        <v>1</v>
      </c>
      <c r="AM6514" t="b">
        <v>0</v>
      </c>
      <c r="AN6514">
        <v>71.9444444444444</v>
      </c>
      <c r="AO6514">
        <f t="shared" si="101"/>
        <v>76</v>
      </c>
      <c r="AP6514" t="b">
        <v>0</v>
      </c>
    </row>
    <row r="6515" spans="1:42" x14ac:dyDescent="0.25">
      <c r="A6515" t="s">
        <v>9359</v>
      </c>
      <c r="B6515">
        <v>1</v>
      </c>
      <c r="C6515" t="s">
        <v>40</v>
      </c>
      <c r="D6515" t="s">
        <v>41</v>
      </c>
      <c r="E6515" t="s">
        <v>5562</v>
      </c>
      <c r="F6515">
        <v>95629</v>
      </c>
      <c r="G6515" t="s">
        <v>5563</v>
      </c>
      <c r="H6515">
        <v>38.513483999999998</v>
      </c>
      <c r="I6515">
        <v>-120.70461299999999</v>
      </c>
      <c r="J6515">
        <v>0</v>
      </c>
      <c r="K6515">
        <v>0</v>
      </c>
      <c r="L6515">
        <v>0</v>
      </c>
      <c r="M6515">
        <v>0</v>
      </c>
      <c r="N6515" t="str">
        <f>VLOOKUP(O6515:O13546,'VLOOKUP Ranges'!$A$9:$B$12,2,TRUE)</f>
        <v>55-77</v>
      </c>
      <c r="O6515">
        <v>62</v>
      </c>
      <c r="P6515">
        <v>0</v>
      </c>
      <c r="Q6515" t="s">
        <v>62</v>
      </c>
      <c r="R6515" t="s">
        <v>44</v>
      </c>
      <c r="S6515" t="s">
        <v>45</v>
      </c>
      <c r="T6515" t="s">
        <v>45</v>
      </c>
      <c r="U6515" t="s">
        <v>44</v>
      </c>
      <c r="V6515" t="s">
        <v>44</v>
      </c>
      <c r="W6515" t="s">
        <v>45</v>
      </c>
      <c r="X6515">
        <v>1</v>
      </c>
      <c r="Y6515" t="str">
        <f>VLOOKUP(Z6515:Z13546,'VLOOKUP Ranges'!$A$2:$B$5,2,TRUE)</f>
        <v>35-70</v>
      </c>
      <c r="Z6515">
        <v>43.6</v>
      </c>
      <c r="AA6515">
        <v>2748.7</v>
      </c>
      <c r="AB6515" t="s">
        <v>44</v>
      </c>
      <c r="AC6515">
        <v>0</v>
      </c>
      <c r="AD6515">
        <v>53</v>
      </c>
      <c r="AE6515">
        <v>4507</v>
      </c>
      <c r="AG6515" t="b">
        <v>0</v>
      </c>
      <c r="AH6515" t="b">
        <v>1</v>
      </c>
      <c r="AI6515" t="b">
        <v>0</v>
      </c>
      <c r="AJ6515" t="b">
        <v>0</v>
      </c>
      <c r="AK6515" t="b">
        <v>1</v>
      </c>
      <c r="AL6515" t="b">
        <v>0</v>
      </c>
      <c r="AM6515" t="b">
        <v>0</v>
      </c>
      <c r="AN6515">
        <v>44.333870967741902</v>
      </c>
      <c r="AO6515">
        <f t="shared" si="101"/>
        <v>44</v>
      </c>
      <c r="AP6515" t="b">
        <v>0</v>
      </c>
    </row>
    <row r="6516" spans="1:42" x14ac:dyDescent="0.25">
      <c r="A6516" t="s">
        <v>9360</v>
      </c>
      <c r="B6516">
        <v>1</v>
      </c>
      <c r="C6516" t="s">
        <v>40</v>
      </c>
      <c r="D6516" t="s">
        <v>41</v>
      </c>
      <c r="E6516" t="s">
        <v>1071</v>
      </c>
      <c r="F6516">
        <v>95630</v>
      </c>
      <c r="G6516" t="s">
        <v>1072</v>
      </c>
      <c r="H6516">
        <v>38.672637999999999</v>
      </c>
      <c r="I6516">
        <v>-121.147403</v>
      </c>
      <c r="J6516">
        <v>1</v>
      </c>
      <c r="K6516">
        <v>0</v>
      </c>
      <c r="L6516">
        <v>0</v>
      </c>
      <c r="M6516">
        <v>0</v>
      </c>
      <c r="N6516" t="str">
        <f>VLOOKUP(O6516:O13547,'VLOOKUP Ranges'!$A$9:$B$12,2,TRUE)</f>
        <v>9-29</v>
      </c>
      <c r="O6516">
        <v>28</v>
      </c>
      <c r="P6516">
        <v>1</v>
      </c>
      <c r="Q6516" t="s">
        <v>44</v>
      </c>
      <c r="R6516" t="s">
        <v>44</v>
      </c>
      <c r="S6516" t="s">
        <v>45</v>
      </c>
      <c r="T6516" t="s">
        <v>44</v>
      </c>
      <c r="U6516" t="s">
        <v>45</v>
      </c>
      <c r="V6516" t="s">
        <v>45</v>
      </c>
      <c r="W6516" t="s">
        <v>44</v>
      </c>
      <c r="X6516">
        <v>1</v>
      </c>
      <c r="Y6516" t="str">
        <f>VLOOKUP(Z6516:Z13547,'VLOOKUP Ranges'!$A$2:$B$5,2,TRUE)</f>
        <v>89-118</v>
      </c>
      <c r="Z6516">
        <v>91.25</v>
      </c>
      <c r="AA6516">
        <v>2483.65</v>
      </c>
      <c r="AB6516" t="s">
        <v>44</v>
      </c>
      <c r="AC6516">
        <v>0</v>
      </c>
      <c r="AD6516">
        <v>41</v>
      </c>
      <c r="AE6516">
        <v>2886</v>
      </c>
      <c r="AG6516" t="b">
        <v>1</v>
      </c>
      <c r="AH6516" t="b">
        <v>0</v>
      </c>
      <c r="AI6516" t="b">
        <v>1</v>
      </c>
      <c r="AJ6516" t="b">
        <v>0</v>
      </c>
      <c r="AK6516" t="b">
        <v>0</v>
      </c>
      <c r="AL6516" t="b">
        <v>0</v>
      </c>
      <c r="AM6516" t="b">
        <v>0</v>
      </c>
      <c r="AN6516">
        <v>88.701785714285705</v>
      </c>
      <c r="AO6516">
        <f t="shared" si="101"/>
        <v>92</v>
      </c>
      <c r="AP6516" t="b">
        <v>0</v>
      </c>
    </row>
    <row r="6517" spans="1:42" x14ac:dyDescent="0.25">
      <c r="A6517" t="s">
        <v>9361</v>
      </c>
      <c r="B6517">
        <v>1</v>
      </c>
      <c r="C6517" t="s">
        <v>40</v>
      </c>
      <c r="D6517" t="s">
        <v>41</v>
      </c>
      <c r="E6517" t="s">
        <v>5565</v>
      </c>
      <c r="F6517">
        <v>95631</v>
      </c>
      <c r="G6517" t="s">
        <v>5566</v>
      </c>
      <c r="H6517">
        <v>39.031875999999997</v>
      </c>
      <c r="I6517">
        <v>-120.81114100000001</v>
      </c>
      <c r="J6517">
        <v>0</v>
      </c>
      <c r="K6517">
        <v>0</v>
      </c>
      <c r="L6517">
        <v>0</v>
      </c>
      <c r="M6517">
        <v>0</v>
      </c>
      <c r="N6517" t="str">
        <f>VLOOKUP(O6517:O13548,'VLOOKUP Ranges'!$A$9:$B$12,2,TRUE)</f>
        <v>55-77</v>
      </c>
      <c r="O6517">
        <v>70</v>
      </c>
      <c r="P6517">
        <v>1</v>
      </c>
      <c r="Q6517" t="s">
        <v>45</v>
      </c>
      <c r="R6517" t="s">
        <v>45</v>
      </c>
      <c r="S6517" t="s">
        <v>45</v>
      </c>
      <c r="T6517" t="s">
        <v>45</v>
      </c>
      <c r="U6517" t="s">
        <v>45</v>
      </c>
      <c r="V6517" t="s">
        <v>45</v>
      </c>
      <c r="W6517" t="s">
        <v>45</v>
      </c>
      <c r="X6517">
        <v>0</v>
      </c>
      <c r="Y6517" t="str">
        <f>VLOOKUP(Z6517:Z13548,'VLOOKUP Ranges'!$A$2:$B$5,2,TRUE)</f>
        <v>70-89</v>
      </c>
      <c r="Z6517">
        <v>89.75</v>
      </c>
      <c r="AA6517">
        <v>6367.2</v>
      </c>
      <c r="AB6517" t="s">
        <v>44</v>
      </c>
      <c r="AC6517">
        <v>0</v>
      </c>
      <c r="AD6517">
        <v>78</v>
      </c>
      <c r="AE6517">
        <v>5150</v>
      </c>
      <c r="AG6517" t="b">
        <v>0</v>
      </c>
      <c r="AH6517" t="b">
        <v>1</v>
      </c>
      <c r="AI6517" t="b">
        <v>0</v>
      </c>
      <c r="AJ6517" t="b">
        <v>0</v>
      </c>
      <c r="AK6517" t="b">
        <v>1</v>
      </c>
      <c r="AL6517" t="b">
        <v>0</v>
      </c>
      <c r="AM6517" t="b">
        <v>0</v>
      </c>
      <c r="AN6517">
        <v>90.96</v>
      </c>
      <c r="AO6517">
        <f t="shared" si="101"/>
        <v>90</v>
      </c>
      <c r="AP6517" t="b">
        <v>1</v>
      </c>
    </row>
    <row r="6518" spans="1:42" x14ac:dyDescent="0.25">
      <c r="A6518" t="s">
        <v>9362</v>
      </c>
      <c r="B6518">
        <v>1</v>
      </c>
      <c r="C6518" t="s">
        <v>40</v>
      </c>
      <c r="D6518" t="s">
        <v>41</v>
      </c>
      <c r="E6518" t="s">
        <v>2911</v>
      </c>
      <c r="F6518">
        <v>95632</v>
      </c>
      <c r="G6518" t="s">
        <v>2912</v>
      </c>
      <c r="H6518">
        <v>38.274450999999999</v>
      </c>
      <c r="I6518">
        <v>-121.259201</v>
      </c>
      <c r="J6518">
        <v>0</v>
      </c>
      <c r="K6518">
        <v>0</v>
      </c>
      <c r="L6518">
        <v>0</v>
      </c>
      <c r="M6518">
        <v>0</v>
      </c>
      <c r="N6518" t="str">
        <f>VLOOKUP(O6518:O13549,'VLOOKUP Ranges'!$A$9:$B$12,2,TRUE)</f>
        <v>29-55</v>
      </c>
      <c r="O6518">
        <v>46</v>
      </c>
      <c r="P6518">
        <v>1</v>
      </c>
      <c r="Q6518" t="s">
        <v>44</v>
      </c>
      <c r="R6518" t="s">
        <v>44</v>
      </c>
      <c r="S6518" t="s">
        <v>45</v>
      </c>
      <c r="T6518" t="s">
        <v>45</v>
      </c>
      <c r="U6518" t="s">
        <v>45</v>
      </c>
      <c r="V6518" t="s">
        <v>45</v>
      </c>
      <c r="W6518" t="s">
        <v>45</v>
      </c>
      <c r="X6518">
        <v>1</v>
      </c>
      <c r="Y6518" t="str">
        <f>VLOOKUP(Z6518:Z13549,'VLOOKUP Ranges'!$A$2:$B$5,2,TRUE)</f>
        <v>89-118</v>
      </c>
      <c r="Z6518">
        <v>104.4</v>
      </c>
      <c r="AA6518">
        <v>4904.2</v>
      </c>
      <c r="AB6518" t="s">
        <v>44</v>
      </c>
      <c r="AC6518">
        <v>0</v>
      </c>
      <c r="AD6518">
        <v>24</v>
      </c>
      <c r="AE6518">
        <v>4190</v>
      </c>
      <c r="AG6518" t="b">
        <v>0</v>
      </c>
      <c r="AH6518" t="b">
        <v>1</v>
      </c>
      <c r="AI6518" t="b">
        <v>1</v>
      </c>
      <c r="AJ6518" t="b">
        <v>0</v>
      </c>
      <c r="AK6518" t="b">
        <v>0</v>
      </c>
      <c r="AL6518" t="b">
        <v>0</v>
      </c>
      <c r="AM6518" t="b">
        <v>0</v>
      </c>
      <c r="AN6518">
        <v>106.61304347826</v>
      </c>
      <c r="AO6518">
        <f t="shared" si="101"/>
        <v>105</v>
      </c>
      <c r="AP6518" t="b">
        <v>0</v>
      </c>
    </row>
    <row r="6519" spans="1:42" x14ac:dyDescent="0.25">
      <c r="A6519" t="s">
        <v>9363</v>
      </c>
      <c r="B6519">
        <v>1</v>
      </c>
      <c r="C6519" t="s">
        <v>40</v>
      </c>
      <c r="D6519" t="s">
        <v>41</v>
      </c>
      <c r="E6519" t="s">
        <v>2049</v>
      </c>
      <c r="F6519">
        <v>95633</v>
      </c>
      <c r="G6519" t="s">
        <v>2050</v>
      </c>
      <c r="H6519">
        <v>38.852544000000002</v>
      </c>
      <c r="I6519">
        <v>-120.83766900000001</v>
      </c>
      <c r="J6519">
        <v>0</v>
      </c>
      <c r="K6519">
        <v>0</v>
      </c>
      <c r="L6519">
        <v>1</v>
      </c>
      <c r="M6519">
        <v>0</v>
      </c>
      <c r="N6519" t="str">
        <f>VLOOKUP(O6519:O13550,'VLOOKUP Ranges'!$A$9:$B$12,2,TRUE)</f>
        <v>9-29</v>
      </c>
      <c r="O6519">
        <v>23</v>
      </c>
      <c r="P6519">
        <v>1</v>
      </c>
      <c r="Q6519" t="s">
        <v>45</v>
      </c>
      <c r="R6519" t="s">
        <v>44</v>
      </c>
      <c r="S6519" t="s">
        <v>44</v>
      </c>
      <c r="T6519" t="s">
        <v>45</v>
      </c>
      <c r="U6519" t="s">
        <v>44</v>
      </c>
      <c r="V6519" t="s">
        <v>44</v>
      </c>
      <c r="W6519" t="s">
        <v>45</v>
      </c>
      <c r="X6519">
        <v>0</v>
      </c>
      <c r="Y6519" t="str">
        <f>VLOOKUP(Z6519:Z13550,'VLOOKUP Ranges'!$A$2:$B$5,2,TRUE)</f>
        <v>89-118</v>
      </c>
      <c r="Z6519">
        <v>90.15</v>
      </c>
      <c r="AA6519">
        <v>2044.95</v>
      </c>
      <c r="AB6519" t="s">
        <v>44</v>
      </c>
      <c r="AC6519">
        <v>0</v>
      </c>
      <c r="AD6519">
        <v>50</v>
      </c>
      <c r="AE6519">
        <v>5110</v>
      </c>
      <c r="AG6519" t="b">
        <v>0</v>
      </c>
      <c r="AH6519" t="b">
        <v>0</v>
      </c>
      <c r="AI6519" t="b">
        <v>1</v>
      </c>
      <c r="AJ6519" t="b">
        <v>0</v>
      </c>
      <c r="AK6519" t="b">
        <v>0</v>
      </c>
      <c r="AL6519" t="b">
        <v>0</v>
      </c>
      <c r="AM6519" t="b">
        <v>1</v>
      </c>
      <c r="AN6519">
        <v>88.910869565217396</v>
      </c>
      <c r="AO6519">
        <f t="shared" si="101"/>
        <v>91</v>
      </c>
      <c r="AP6519" t="b">
        <v>0</v>
      </c>
    </row>
    <row r="6520" spans="1:42" x14ac:dyDescent="0.25">
      <c r="A6520" t="s">
        <v>9364</v>
      </c>
      <c r="B6520">
        <v>1</v>
      </c>
      <c r="C6520" t="s">
        <v>40</v>
      </c>
      <c r="D6520" t="s">
        <v>41</v>
      </c>
      <c r="E6520" t="s">
        <v>5570</v>
      </c>
      <c r="F6520">
        <v>95634</v>
      </c>
      <c r="G6520" t="s">
        <v>5571</v>
      </c>
      <c r="H6520">
        <v>38.938600000000001</v>
      </c>
      <c r="I6520">
        <v>-120.78551400000001</v>
      </c>
      <c r="J6520">
        <v>1</v>
      </c>
      <c r="K6520">
        <v>0</v>
      </c>
      <c r="L6520">
        <v>1</v>
      </c>
      <c r="M6520">
        <v>1</v>
      </c>
      <c r="N6520" t="str">
        <f>VLOOKUP(O6520:O13551,'VLOOKUP Ranges'!$A$9:$B$12,2,TRUE)</f>
        <v>29-55</v>
      </c>
      <c r="O6520">
        <v>47</v>
      </c>
      <c r="P6520">
        <v>0</v>
      </c>
      <c r="Q6520" t="s">
        <v>62</v>
      </c>
      <c r="R6520" t="s">
        <v>45</v>
      </c>
      <c r="S6520" t="s">
        <v>44</v>
      </c>
      <c r="T6520" t="s">
        <v>45</v>
      </c>
      <c r="U6520" t="s">
        <v>45</v>
      </c>
      <c r="V6520" t="s">
        <v>44</v>
      </c>
      <c r="W6520" t="s">
        <v>44</v>
      </c>
      <c r="X6520">
        <v>0</v>
      </c>
      <c r="Y6520" t="str">
        <f>VLOOKUP(Z6520:Z13551,'VLOOKUP Ranges'!$A$2:$B$5,2,TRUE)</f>
        <v>35-70</v>
      </c>
      <c r="Z6520">
        <v>40.299999999999997</v>
      </c>
      <c r="AA6520">
        <v>1794.8</v>
      </c>
      <c r="AB6520" t="s">
        <v>44</v>
      </c>
      <c r="AC6520">
        <v>0</v>
      </c>
      <c r="AD6520">
        <v>29</v>
      </c>
      <c r="AE6520">
        <v>5040</v>
      </c>
      <c r="AG6520" t="b">
        <v>1</v>
      </c>
      <c r="AH6520" t="b">
        <v>0</v>
      </c>
      <c r="AI6520" t="b">
        <v>0</v>
      </c>
      <c r="AJ6520" t="b">
        <v>0</v>
      </c>
      <c r="AK6520" t="b">
        <v>0</v>
      </c>
      <c r="AL6520" t="b">
        <v>1</v>
      </c>
      <c r="AM6520" t="b">
        <v>0</v>
      </c>
      <c r="AN6520">
        <v>38.187234042553101</v>
      </c>
      <c r="AO6520">
        <f t="shared" si="101"/>
        <v>41</v>
      </c>
      <c r="AP6520" t="b">
        <v>0</v>
      </c>
    </row>
    <row r="6521" spans="1:42" x14ac:dyDescent="0.25">
      <c r="A6521" t="s">
        <v>9365</v>
      </c>
      <c r="B6521">
        <v>1</v>
      </c>
      <c r="C6521" t="s">
        <v>40</v>
      </c>
      <c r="D6521" t="s">
        <v>41</v>
      </c>
      <c r="E6521" t="s">
        <v>1074</v>
      </c>
      <c r="F6521">
        <v>95635</v>
      </c>
      <c r="G6521" t="s">
        <v>1075</v>
      </c>
      <c r="H6521">
        <v>38.921332999999997</v>
      </c>
      <c r="I6521">
        <v>-120.897718</v>
      </c>
      <c r="J6521">
        <v>1</v>
      </c>
      <c r="K6521">
        <v>0</v>
      </c>
      <c r="L6521">
        <v>1</v>
      </c>
      <c r="M6521">
        <v>1</v>
      </c>
      <c r="N6521" t="str">
        <f>VLOOKUP(O6521:O13552,'VLOOKUP Ranges'!$A$9:$B$12,2,TRUE)</f>
        <v>55-77</v>
      </c>
      <c r="O6521">
        <v>68</v>
      </c>
      <c r="P6521">
        <v>1</v>
      </c>
      <c r="Q6521" t="s">
        <v>44</v>
      </c>
      <c r="R6521" t="s">
        <v>45</v>
      </c>
      <c r="S6521" t="s">
        <v>45</v>
      </c>
      <c r="T6521" t="s">
        <v>45</v>
      </c>
      <c r="U6521" t="s">
        <v>44</v>
      </c>
      <c r="V6521" t="s">
        <v>45</v>
      </c>
      <c r="W6521" t="s">
        <v>45</v>
      </c>
      <c r="X6521">
        <v>1</v>
      </c>
      <c r="Y6521" t="str">
        <f>VLOOKUP(Z6521:Z13552,'VLOOKUP Ranges'!$A$2:$B$5,2,TRUE)</f>
        <v>89-118</v>
      </c>
      <c r="Z6521">
        <v>105.25</v>
      </c>
      <c r="AA6521">
        <v>7173.15</v>
      </c>
      <c r="AB6521" t="s">
        <v>44</v>
      </c>
      <c r="AC6521">
        <v>0</v>
      </c>
      <c r="AD6521">
        <v>36</v>
      </c>
      <c r="AE6521">
        <v>5795</v>
      </c>
      <c r="AG6521" t="b">
        <v>0</v>
      </c>
      <c r="AH6521" t="b">
        <v>1</v>
      </c>
      <c r="AI6521" t="b">
        <v>1</v>
      </c>
      <c r="AJ6521" t="b">
        <v>0</v>
      </c>
      <c r="AK6521" t="b">
        <v>0</v>
      </c>
      <c r="AL6521" t="b">
        <v>0</v>
      </c>
      <c r="AM6521" t="b">
        <v>0</v>
      </c>
      <c r="AN6521">
        <v>105.4875</v>
      </c>
      <c r="AO6521">
        <f t="shared" si="101"/>
        <v>106</v>
      </c>
      <c r="AP6521" t="b">
        <v>1</v>
      </c>
    </row>
    <row r="6522" spans="1:42" x14ac:dyDescent="0.25">
      <c r="A6522" t="s">
        <v>9366</v>
      </c>
      <c r="B6522">
        <v>1</v>
      </c>
      <c r="C6522" t="s">
        <v>40</v>
      </c>
      <c r="D6522" t="s">
        <v>41</v>
      </c>
      <c r="E6522" t="s">
        <v>2056</v>
      </c>
      <c r="F6522">
        <v>95637</v>
      </c>
      <c r="G6522" t="s">
        <v>2057</v>
      </c>
      <c r="H6522">
        <v>38.830739000000001</v>
      </c>
      <c r="I6522">
        <v>-122.196202</v>
      </c>
      <c r="J6522">
        <v>0</v>
      </c>
      <c r="K6522">
        <v>0</v>
      </c>
      <c r="L6522">
        <v>0</v>
      </c>
      <c r="M6522">
        <v>1</v>
      </c>
      <c r="N6522" t="str">
        <f>VLOOKUP(O6522:O13553,'VLOOKUP Ranges'!$A$9:$B$12,2,TRUE)</f>
        <v>55-77</v>
      </c>
      <c r="O6522">
        <v>67</v>
      </c>
      <c r="P6522">
        <v>1</v>
      </c>
      <c r="Q6522" t="s">
        <v>45</v>
      </c>
      <c r="R6522" t="s">
        <v>44</v>
      </c>
      <c r="S6522" t="s">
        <v>45</v>
      </c>
      <c r="T6522" t="s">
        <v>44</v>
      </c>
      <c r="U6522" t="s">
        <v>45</v>
      </c>
      <c r="V6522" t="s">
        <v>45</v>
      </c>
      <c r="W6522" t="s">
        <v>45</v>
      </c>
      <c r="X6522">
        <v>1</v>
      </c>
      <c r="Y6522" t="str">
        <f>VLOOKUP(Z6522:Z13553,'VLOOKUP Ranges'!$A$2:$B$5,2,TRUE)</f>
        <v>89-118</v>
      </c>
      <c r="Z6522">
        <v>104</v>
      </c>
      <c r="AA6522">
        <v>7039.05</v>
      </c>
      <c r="AB6522" t="s">
        <v>44</v>
      </c>
      <c r="AC6522">
        <v>0</v>
      </c>
      <c r="AD6522">
        <v>39</v>
      </c>
      <c r="AE6522">
        <v>4741</v>
      </c>
      <c r="AG6522" t="b">
        <v>0</v>
      </c>
      <c r="AH6522" t="b">
        <v>1</v>
      </c>
      <c r="AI6522" t="b">
        <v>1</v>
      </c>
      <c r="AJ6522" t="b">
        <v>0</v>
      </c>
      <c r="AK6522" t="b">
        <v>0</v>
      </c>
      <c r="AL6522" t="b">
        <v>1</v>
      </c>
      <c r="AM6522" t="b">
        <v>0</v>
      </c>
      <c r="AN6522">
        <v>105.060447761194</v>
      </c>
      <c r="AO6522">
        <f t="shared" si="101"/>
        <v>104</v>
      </c>
      <c r="AP6522" t="b">
        <v>0</v>
      </c>
    </row>
    <row r="6523" spans="1:42" x14ac:dyDescent="0.25">
      <c r="A6523" t="s">
        <v>9367</v>
      </c>
      <c r="B6523">
        <v>1</v>
      </c>
      <c r="C6523" t="s">
        <v>40</v>
      </c>
      <c r="D6523" t="s">
        <v>41</v>
      </c>
      <c r="E6523" t="s">
        <v>2059</v>
      </c>
      <c r="F6523">
        <v>95638</v>
      </c>
      <c r="G6523" t="s">
        <v>2060</v>
      </c>
      <c r="H6523">
        <v>38.313446999999996</v>
      </c>
      <c r="I6523">
        <v>-121.123886</v>
      </c>
      <c r="J6523">
        <v>0</v>
      </c>
      <c r="K6523">
        <v>0</v>
      </c>
      <c r="L6523">
        <v>0</v>
      </c>
      <c r="M6523">
        <v>0</v>
      </c>
      <c r="N6523" t="str">
        <f>VLOOKUP(O6523:O13554,'VLOOKUP Ranges'!$A$9:$B$12,2,TRUE)</f>
        <v>9-29</v>
      </c>
      <c r="O6523">
        <v>14</v>
      </c>
      <c r="P6523">
        <v>1</v>
      </c>
      <c r="Q6523" t="s">
        <v>44</v>
      </c>
      <c r="R6523" t="s">
        <v>44</v>
      </c>
      <c r="S6523" t="s">
        <v>44</v>
      </c>
      <c r="T6523" t="s">
        <v>44</v>
      </c>
      <c r="U6523" t="s">
        <v>45</v>
      </c>
      <c r="V6523" t="s">
        <v>45</v>
      </c>
      <c r="W6523" t="s">
        <v>45</v>
      </c>
      <c r="X6523">
        <v>1</v>
      </c>
      <c r="Y6523" t="str">
        <f>VLOOKUP(Z6523:Z13554,'VLOOKUP Ranges'!$A$2:$B$5,2,TRUE)</f>
        <v>35-70</v>
      </c>
      <c r="Z6523">
        <v>69.650000000000006</v>
      </c>
      <c r="AA6523">
        <v>921.4</v>
      </c>
      <c r="AB6523" t="s">
        <v>44</v>
      </c>
      <c r="AC6523">
        <v>0</v>
      </c>
      <c r="AD6523">
        <v>69</v>
      </c>
      <c r="AE6523">
        <v>5351</v>
      </c>
      <c r="AG6523" t="b">
        <v>0</v>
      </c>
      <c r="AH6523" t="b">
        <v>0</v>
      </c>
      <c r="AI6523" t="b">
        <v>0</v>
      </c>
      <c r="AJ6523" t="b">
        <v>0</v>
      </c>
      <c r="AK6523" t="b">
        <v>0</v>
      </c>
      <c r="AL6523" t="b">
        <v>1</v>
      </c>
      <c r="AM6523" t="b">
        <v>0</v>
      </c>
      <c r="AN6523">
        <v>65.814285714285703</v>
      </c>
      <c r="AO6523">
        <f t="shared" si="101"/>
        <v>70</v>
      </c>
      <c r="AP6523" t="b">
        <v>0</v>
      </c>
    </row>
    <row r="6524" spans="1:42" x14ac:dyDescent="0.25">
      <c r="A6524" t="s">
        <v>9368</v>
      </c>
      <c r="B6524">
        <v>1</v>
      </c>
      <c r="C6524" t="s">
        <v>40</v>
      </c>
      <c r="D6524" t="s">
        <v>41</v>
      </c>
      <c r="E6524" t="s">
        <v>2917</v>
      </c>
      <c r="F6524">
        <v>95639</v>
      </c>
      <c r="G6524" t="s">
        <v>2918</v>
      </c>
      <c r="H6524">
        <v>38.375324999999997</v>
      </c>
      <c r="I6524">
        <v>-121.507935</v>
      </c>
      <c r="J6524">
        <v>1</v>
      </c>
      <c r="K6524">
        <v>0</v>
      </c>
      <c r="L6524">
        <v>1</v>
      </c>
      <c r="M6524">
        <v>1</v>
      </c>
      <c r="N6524" t="str">
        <f>VLOOKUP(O6524:O13555,'VLOOKUP Ranges'!$A$9:$B$12,2,TRUE)</f>
        <v>55-77</v>
      </c>
      <c r="O6524">
        <v>57</v>
      </c>
      <c r="P6524">
        <v>1</v>
      </c>
      <c r="Q6524" t="s">
        <v>45</v>
      </c>
      <c r="R6524" t="s">
        <v>44</v>
      </c>
      <c r="S6524" t="s">
        <v>44</v>
      </c>
      <c r="T6524" t="s">
        <v>44</v>
      </c>
      <c r="U6524" t="s">
        <v>44</v>
      </c>
      <c r="V6524" t="s">
        <v>44</v>
      </c>
      <c r="W6524" t="s">
        <v>44</v>
      </c>
      <c r="X6524">
        <v>1</v>
      </c>
      <c r="Y6524" t="str">
        <f>VLOOKUP(Z6524:Z13555,'VLOOKUP Ranges'!$A$2:$B$5,2,TRUE)</f>
        <v>70-89</v>
      </c>
      <c r="Z6524">
        <v>74.3</v>
      </c>
      <c r="AA6524">
        <v>4018.35</v>
      </c>
      <c r="AB6524" t="s">
        <v>44</v>
      </c>
      <c r="AC6524">
        <v>0</v>
      </c>
      <c r="AD6524">
        <v>65</v>
      </c>
      <c r="AE6524">
        <v>4133</v>
      </c>
      <c r="AG6524" t="b">
        <v>0</v>
      </c>
      <c r="AH6524" t="b">
        <v>0</v>
      </c>
      <c r="AI6524" t="b">
        <v>1</v>
      </c>
      <c r="AJ6524" t="b">
        <v>0</v>
      </c>
      <c r="AK6524" t="b">
        <v>0</v>
      </c>
      <c r="AL6524" t="b">
        <v>1</v>
      </c>
      <c r="AM6524" t="b">
        <v>0</v>
      </c>
      <c r="AN6524">
        <v>70.497368421052599</v>
      </c>
      <c r="AO6524">
        <f t="shared" si="101"/>
        <v>75</v>
      </c>
      <c r="AP6524" t="b">
        <v>0</v>
      </c>
    </row>
    <row r="6525" spans="1:42" x14ac:dyDescent="0.25">
      <c r="A6525" t="s">
        <v>9369</v>
      </c>
      <c r="B6525">
        <v>1</v>
      </c>
      <c r="C6525" t="s">
        <v>40</v>
      </c>
      <c r="D6525" t="s">
        <v>41</v>
      </c>
      <c r="E6525" t="s">
        <v>5577</v>
      </c>
      <c r="F6525">
        <v>95640</v>
      </c>
      <c r="G6525" t="s">
        <v>5578</v>
      </c>
      <c r="H6525">
        <v>38.337879999999998</v>
      </c>
      <c r="I6525">
        <v>-120.954202</v>
      </c>
      <c r="J6525">
        <v>0</v>
      </c>
      <c r="K6525">
        <v>0</v>
      </c>
      <c r="L6525">
        <v>1</v>
      </c>
      <c r="M6525">
        <v>1</v>
      </c>
      <c r="N6525" t="str">
        <f>VLOOKUP(O6525:O13556,'VLOOKUP Ranges'!$A$9:$B$12,2,TRUE)</f>
        <v>55-77</v>
      </c>
      <c r="O6525">
        <v>55</v>
      </c>
      <c r="P6525">
        <v>1</v>
      </c>
      <c r="Q6525" t="s">
        <v>45</v>
      </c>
      <c r="R6525" t="s">
        <v>45</v>
      </c>
      <c r="S6525" t="s">
        <v>44</v>
      </c>
      <c r="T6525" t="s">
        <v>44</v>
      </c>
      <c r="U6525" t="s">
        <v>44</v>
      </c>
      <c r="V6525" t="s">
        <v>45</v>
      </c>
      <c r="W6525" t="s">
        <v>45</v>
      </c>
      <c r="X6525">
        <v>0</v>
      </c>
      <c r="Y6525" t="str">
        <f>VLOOKUP(Z6525:Z13556,'VLOOKUP Ranges'!$A$2:$B$5,2,TRUE)</f>
        <v>89-118</v>
      </c>
      <c r="Z6525">
        <v>100.9</v>
      </c>
      <c r="AA6525">
        <v>5448.6</v>
      </c>
      <c r="AB6525" t="s">
        <v>44</v>
      </c>
      <c r="AC6525">
        <v>0</v>
      </c>
      <c r="AD6525">
        <v>55</v>
      </c>
      <c r="AE6525">
        <v>6153</v>
      </c>
      <c r="AG6525" t="b">
        <v>1</v>
      </c>
      <c r="AH6525" t="b">
        <v>0</v>
      </c>
      <c r="AI6525" t="b">
        <v>1</v>
      </c>
      <c r="AJ6525" t="b">
        <v>0</v>
      </c>
      <c r="AK6525" t="b">
        <v>0</v>
      </c>
      <c r="AL6525" t="b">
        <v>0</v>
      </c>
      <c r="AM6525" t="b">
        <v>1</v>
      </c>
      <c r="AN6525">
        <v>99.0654545454545</v>
      </c>
      <c r="AO6525">
        <f t="shared" si="101"/>
        <v>101</v>
      </c>
      <c r="AP6525" t="b">
        <v>1</v>
      </c>
    </row>
    <row r="6526" spans="1:42" x14ac:dyDescent="0.25">
      <c r="A6526" t="s">
        <v>9370</v>
      </c>
      <c r="B6526">
        <v>1</v>
      </c>
      <c r="C6526" t="s">
        <v>40</v>
      </c>
      <c r="D6526" t="s">
        <v>41</v>
      </c>
      <c r="E6526" t="s">
        <v>2062</v>
      </c>
      <c r="F6526">
        <v>95641</v>
      </c>
      <c r="G6526" t="s">
        <v>2063</v>
      </c>
      <c r="H6526">
        <v>38.154823</v>
      </c>
      <c r="I6526">
        <v>-121.601358</v>
      </c>
      <c r="J6526">
        <v>1</v>
      </c>
      <c r="K6526">
        <v>0</v>
      </c>
      <c r="L6526">
        <v>0</v>
      </c>
      <c r="M6526">
        <v>0</v>
      </c>
      <c r="N6526" t="str">
        <f>VLOOKUP(O6526:O13557,'VLOOKUP Ranges'!$A$9:$B$12,2,TRUE)</f>
        <v>1-9</v>
      </c>
      <c r="O6526">
        <v>1</v>
      </c>
      <c r="P6526">
        <v>1</v>
      </c>
      <c r="Q6526" t="s">
        <v>44</v>
      </c>
      <c r="R6526" t="s">
        <v>66</v>
      </c>
      <c r="S6526" t="s">
        <v>66</v>
      </c>
      <c r="T6526" t="s">
        <v>66</v>
      </c>
      <c r="U6526" t="s">
        <v>66</v>
      </c>
      <c r="V6526" t="s">
        <v>66</v>
      </c>
      <c r="W6526" t="s">
        <v>66</v>
      </c>
      <c r="X6526">
        <v>1</v>
      </c>
      <c r="Y6526" t="str">
        <f>VLOOKUP(Z6526:Z13557,'VLOOKUP Ranges'!$A$2:$B$5,2,TRUE)</f>
        <v>18-35</v>
      </c>
      <c r="Z6526">
        <v>20.25</v>
      </c>
      <c r="AA6526">
        <v>20.25</v>
      </c>
      <c r="AB6526" t="s">
        <v>44</v>
      </c>
      <c r="AC6526">
        <v>0</v>
      </c>
      <c r="AD6526">
        <v>21</v>
      </c>
      <c r="AE6526">
        <v>4769</v>
      </c>
      <c r="AG6526" t="b">
        <v>0</v>
      </c>
      <c r="AH6526" t="b">
        <v>0</v>
      </c>
      <c r="AI6526" t="b">
        <v>0</v>
      </c>
      <c r="AJ6526" t="b">
        <v>1</v>
      </c>
      <c r="AK6526" t="b">
        <v>0</v>
      </c>
      <c r="AL6526" t="b">
        <v>0</v>
      </c>
      <c r="AM6526" t="b">
        <v>1</v>
      </c>
      <c r="AN6526">
        <v>20.25</v>
      </c>
      <c r="AO6526">
        <f t="shared" si="101"/>
        <v>21</v>
      </c>
      <c r="AP6526" t="b">
        <v>0</v>
      </c>
    </row>
    <row r="6527" spans="1:42" x14ac:dyDescent="0.25">
      <c r="A6527" t="s">
        <v>9371</v>
      </c>
      <c r="B6527">
        <v>1</v>
      </c>
      <c r="C6527" t="s">
        <v>40</v>
      </c>
      <c r="D6527" t="s">
        <v>41</v>
      </c>
      <c r="E6527" t="s">
        <v>1080</v>
      </c>
      <c r="F6527">
        <v>95645</v>
      </c>
      <c r="G6527" t="s">
        <v>1081</v>
      </c>
      <c r="H6527">
        <v>38.875508000000004</v>
      </c>
      <c r="I6527">
        <v>-121.765866</v>
      </c>
      <c r="J6527">
        <v>1</v>
      </c>
      <c r="K6527">
        <v>0</v>
      </c>
      <c r="L6527">
        <v>0</v>
      </c>
      <c r="M6527">
        <v>0</v>
      </c>
      <c r="N6527" t="str">
        <f>VLOOKUP(O6527:O13558,'VLOOKUP Ranges'!$A$9:$B$12,2,TRUE)</f>
        <v>9-29</v>
      </c>
      <c r="O6527">
        <v>23</v>
      </c>
      <c r="P6527">
        <v>1</v>
      </c>
      <c r="Q6527" t="s">
        <v>45</v>
      </c>
      <c r="R6527" t="s">
        <v>44</v>
      </c>
      <c r="S6527" t="s">
        <v>44</v>
      </c>
      <c r="T6527" t="s">
        <v>45</v>
      </c>
      <c r="U6527" t="s">
        <v>45</v>
      </c>
      <c r="V6527" t="s">
        <v>45</v>
      </c>
      <c r="W6527" t="s">
        <v>44</v>
      </c>
      <c r="X6527">
        <v>1</v>
      </c>
      <c r="Y6527" t="str">
        <f>VLOOKUP(Z6527:Z13558,'VLOOKUP Ranges'!$A$2:$B$5,2,TRUE)</f>
        <v>89-118</v>
      </c>
      <c r="Z6527">
        <v>96.9</v>
      </c>
      <c r="AA6527">
        <v>2085.4499999999998</v>
      </c>
      <c r="AB6527" t="s">
        <v>44</v>
      </c>
      <c r="AC6527">
        <v>0</v>
      </c>
      <c r="AD6527">
        <v>22</v>
      </c>
      <c r="AE6527">
        <v>3875</v>
      </c>
      <c r="AG6527" t="b">
        <v>0</v>
      </c>
      <c r="AH6527" t="b">
        <v>0</v>
      </c>
      <c r="AI6527" t="b">
        <v>1</v>
      </c>
      <c r="AJ6527" t="b">
        <v>0</v>
      </c>
      <c r="AK6527" t="b">
        <v>1</v>
      </c>
      <c r="AL6527" t="b">
        <v>0</v>
      </c>
      <c r="AM6527" t="b">
        <v>0</v>
      </c>
      <c r="AN6527">
        <v>90.671739130434702</v>
      </c>
      <c r="AO6527">
        <f t="shared" si="101"/>
        <v>97</v>
      </c>
      <c r="AP6527" t="b">
        <v>0</v>
      </c>
    </row>
    <row r="6528" spans="1:42" x14ac:dyDescent="0.25">
      <c r="A6528" t="s">
        <v>9372</v>
      </c>
      <c r="B6528">
        <v>1</v>
      </c>
      <c r="C6528" t="s">
        <v>40</v>
      </c>
      <c r="D6528" t="s">
        <v>41</v>
      </c>
      <c r="E6528" t="s">
        <v>5582</v>
      </c>
      <c r="F6528">
        <v>95648</v>
      </c>
      <c r="G6528" t="s">
        <v>5583</v>
      </c>
      <c r="H6528">
        <v>38.922812</v>
      </c>
      <c r="I6528">
        <v>-121.312005</v>
      </c>
      <c r="J6528">
        <v>1</v>
      </c>
      <c r="K6528">
        <v>0</v>
      </c>
      <c r="L6528">
        <v>1</v>
      </c>
      <c r="M6528">
        <v>0</v>
      </c>
      <c r="N6528" t="str">
        <f>VLOOKUP(O6528:O13559,'VLOOKUP Ranges'!$A$9:$B$12,2,TRUE)</f>
        <v>29-55</v>
      </c>
      <c r="O6528">
        <v>47</v>
      </c>
      <c r="P6528">
        <v>1</v>
      </c>
      <c r="Q6528" t="s">
        <v>45</v>
      </c>
      <c r="R6528" t="s">
        <v>44</v>
      </c>
      <c r="S6528" t="s">
        <v>45</v>
      </c>
      <c r="T6528" t="s">
        <v>45</v>
      </c>
      <c r="U6528" t="s">
        <v>44</v>
      </c>
      <c r="V6528" t="s">
        <v>45</v>
      </c>
      <c r="W6528" t="s">
        <v>45</v>
      </c>
      <c r="X6528">
        <v>1</v>
      </c>
      <c r="Y6528" t="str">
        <f>VLOOKUP(Z6528:Z13559,'VLOOKUP Ranges'!$A$2:$B$5,2,TRUE)</f>
        <v>89-118</v>
      </c>
      <c r="Z6528">
        <v>104.1</v>
      </c>
      <c r="AA6528">
        <v>5135.1499999999996</v>
      </c>
      <c r="AB6528" t="s">
        <v>44</v>
      </c>
      <c r="AC6528">
        <v>0</v>
      </c>
      <c r="AD6528">
        <v>71</v>
      </c>
      <c r="AE6528">
        <v>3142</v>
      </c>
      <c r="AG6528" t="b">
        <v>0</v>
      </c>
      <c r="AH6528" t="b">
        <v>0</v>
      </c>
      <c r="AI6528" t="b">
        <v>1</v>
      </c>
      <c r="AJ6528" t="b">
        <v>0</v>
      </c>
      <c r="AK6528" t="b">
        <v>0</v>
      </c>
      <c r="AL6528" t="b">
        <v>1</v>
      </c>
      <c r="AM6528" t="b">
        <v>0</v>
      </c>
      <c r="AN6528">
        <v>109.258510638297</v>
      </c>
      <c r="AO6528">
        <f t="shared" si="101"/>
        <v>105</v>
      </c>
      <c r="AP6528" t="b">
        <v>0</v>
      </c>
    </row>
    <row r="6529" spans="1:42" x14ac:dyDescent="0.25">
      <c r="A6529" t="s">
        <v>9373</v>
      </c>
      <c r="B6529">
        <v>1</v>
      </c>
      <c r="C6529" t="s">
        <v>40</v>
      </c>
      <c r="D6529" t="s">
        <v>41</v>
      </c>
      <c r="E6529" t="s">
        <v>2921</v>
      </c>
      <c r="F6529">
        <v>95650</v>
      </c>
      <c r="G6529" t="s">
        <v>2922</v>
      </c>
      <c r="H6529">
        <v>38.809175000000003</v>
      </c>
      <c r="I6529">
        <v>-121.171375</v>
      </c>
      <c r="J6529">
        <v>1</v>
      </c>
      <c r="K6529">
        <v>0</v>
      </c>
      <c r="L6529">
        <v>0</v>
      </c>
      <c r="M6529">
        <v>0</v>
      </c>
      <c r="N6529" t="str">
        <f>VLOOKUP(O6529:O13560,'VLOOKUP Ranges'!$A$9:$B$12,2,TRUE)</f>
        <v>29-55</v>
      </c>
      <c r="O6529">
        <v>38</v>
      </c>
      <c r="P6529">
        <v>1</v>
      </c>
      <c r="Q6529" t="s">
        <v>44</v>
      </c>
      <c r="R6529" t="s">
        <v>66</v>
      </c>
      <c r="S6529" t="s">
        <v>66</v>
      </c>
      <c r="T6529" t="s">
        <v>66</v>
      </c>
      <c r="U6529" t="s">
        <v>66</v>
      </c>
      <c r="V6529" t="s">
        <v>66</v>
      </c>
      <c r="W6529" t="s">
        <v>66</v>
      </c>
      <c r="X6529">
        <v>0</v>
      </c>
      <c r="Y6529" t="str">
        <f>VLOOKUP(Z6529:Z13560,'VLOOKUP Ranges'!$A$2:$B$5,2,TRUE)</f>
        <v>18-35</v>
      </c>
      <c r="Z6529">
        <v>20.100000000000001</v>
      </c>
      <c r="AA6529">
        <v>730.1</v>
      </c>
      <c r="AB6529" t="s">
        <v>44</v>
      </c>
      <c r="AC6529">
        <v>0</v>
      </c>
      <c r="AD6529">
        <v>26</v>
      </c>
      <c r="AE6529">
        <v>2907</v>
      </c>
      <c r="AG6529" t="b">
        <v>1</v>
      </c>
      <c r="AH6529" t="b">
        <v>0</v>
      </c>
      <c r="AI6529" t="b">
        <v>0</v>
      </c>
      <c r="AJ6529" t="b">
        <v>1</v>
      </c>
      <c r="AK6529" t="b">
        <v>0</v>
      </c>
      <c r="AL6529" t="b">
        <v>0</v>
      </c>
      <c r="AM6529" t="b">
        <v>1</v>
      </c>
      <c r="AN6529">
        <v>19.213157894736799</v>
      </c>
      <c r="AO6529">
        <f t="shared" si="101"/>
        <v>21</v>
      </c>
      <c r="AP6529" t="b">
        <v>0</v>
      </c>
    </row>
    <row r="6530" spans="1:42" x14ac:dyDescent="0.25">
      <c r="A6530" t="s">
        <v>9374</v>
      </c>
      <c r="B6530">
        <v>1</v>
      </c>
      <c r="C6530" t="s">
        <v>40</v>
      </c>
      <c r="D6530" t="s">
        <v>41</v>
      </c>
      <c r="E6530" t="s">
        <v>1083</v>
      </c>
      <c r="F6530">
        <v>95653</v>
      </c>
      <c r="G6530" t="s">
        <v>1084</v>
      </c>
      <c r="H6530">
        <v>38.674275999999999</v>
      </c>
      <c r="I6530">
        <v>-121.961866</v>
      </c>
      <c r="J6530">
        <v>0</v>
      </c>
      <c r="K6530">
        <v>1</v>
      </c>
      <c r="L6530">
        <v>0</v>
      </c>
      <c r="M6530">
        <v>0</v>
      </c>
      <c r="N6530" t="str">
        <f>VLOOKUP(O6530:O13561,'VLOOKUP Ranges'!$A$9:$B$12,2,TRUE)</f>
        <v>1-9</v>
      </c>
      <c r="O6530">
        <v>2</v>
      </c>
      <c r="P6530">
        <v>1</v>
      </c>
      <c r="Q6530" t="s">
        <v>45</v>
      </c>
      <c r="R6530" t="s">
        <v>44</v>
      </c>
      <c r="S6530" t="s">
        <v>45</v>
      </c>
      <c r="T6530" t="s">
        <v>44</v>
      </c>
      <c r="U6530" t="s">
        <v>44</v>
      </c>
      <c r="V6530" t="s">
        <v>44</v>
      </c>
      <c r="W6530" t="s">
        <v>44</v>
      </c>
      <c r="X6530">
        <v>1</v>
      </c>
      <c r="Y6530" t="str">
        <f>VLOOKUP(Z6530:Z13561,'VLOOKUP Ranges'!$A$2:$B$5,2,TRUE)</f>
        <v>35-70</v>
      </c>
      <c r="Z6530">
        <v>56.55</v>
      </c>
      <c r="AA6530">
        <v>118.25</v>
      </c>
      <c r="AB6530" t="s">
        <v>44</v>
      </c>
      <c r="AC6530">
        <v>0</v>
      </c>
      <c r="AD6530">
        <v>33</v>
      </c>
      <c r="AE6530">
        <v>2069</v>
      </c>
      <c r="AG6530" t="b">
        <v>0</v>
      </c>
      <c r="AH6530" t="b">
        <v>0</v>
      </c>
      <c r="AI6530" t="b">
        <v>0</v>
      </c>
      <c r="AJ6530" t="b">
        <v>0</v>
      </c>
      <c r="AK6530" t="b">
        <v>1</v>
      </c>
      <c r="AL6530" t="b">
        <v>0</v>
      </c>
      <c r="AM6530" t="b">
        <v>0</v>
      </c>
      <c r="AN6530">
        <v>59.125</v>
      </c>
      <c r="AO6530">
        <f t="shared" si="101"/>
        <v>57</v>
      </c>
      <c r="AP6530" t="b">
        <v>0</v>
      </c>
    </row>
    <row r="6531" spans="1:42" x14ac:dyDescent="0.25">
      <c r="A6531" t="s">
        <v>9375</v>
      </c>
      <c r="B6531">
        <v>1</v>
      </c>
      <c r="C6531" t="s">
        <v>40</v>
      </c>
      <c r="D6531" t="s">
        <v>41</v>
      </c>
      <c r="E6531" t="s">
        <v>2071</v>
      </c>
      <c r="F6531">
        <v>95658</v>
      </c>
      <c r="G6531" t="s">
        <v>2072</v>
      </c>
      <c r="H6531">
        <v>38.883223999999998</v>
      </c>
      <c r="I6531">
        <v>-121.15918000000001</v>
      </c>
      <c r="J6531">
        <v>1</v>
      </c>
      <c r="K6531">
        <v>0</v>
      </c>
      <c r="L6531">
        <v>1</v>
      </c>
      <c r="M6531">
        <v>0</v>
      </c>
      <c r="N6531" t="str">
        <f>VLOOKUP(O6531:O13562,'VLOOKUP Ranges'!$A$9:$B$12,2,TRUE)</f>
        <v>9-29</v>
      </c>
      <c r="O6531">
        <v>15</v>
      </c>
      <c r="P6531">
        <v>1</v>
      </c>
      <c r="Q6531" t="s">
        <v>44</v>
      </c>
      <c r="R6531" t="s">
        <v>44</v>
      </c>
      <c r="S6531" t="s">
        <v>44</v>
      </c>
      <c r="T6531" t="s">
        <v>44</v>
      </c>
      <c r="U6531" t="s">
        <v>44</v>
      </c>
      <c r="V6531" t="s">
        <v>44</v>
      </c>
      <c r="W6531" t="s">
        <v>44</v>
      </c>
      <c r="X6531">
        <v>1</v>
      </c>
      <c r="Y6531" t="str">
        <f>VLOOKUP(Z6531:Z13562,'VLOOKUP Ranges'!$A$2:$B$5,2,TRUE)</f>
        <v>35-70</v>
      </c>
      <c r="Z6531">
        <v>68.599999999999994</v>
      </c>
      <c r="AA6531">
        <v>1108.5999999999999</v>
      </c>
      <c r="AB6531" t="s">
        <v>44</v>
      </c>
      <c r="AC6531">
        <v>0</v>
      </c>
      <c r="AD6531">
        <v>47</v>
      </c>
      <c r="AE6531">
        <v>3351</v>
      </c>
      <c r="AG6531" t="b">
        <v>0</v>
      </c>
      <c r="AH6531" t="b">
        <v>0</v>
      </c>
      <c r="AI6531" t="b">
        <v>1</v>
      </c>
      <c r="AJ6531" t="b">
        <v>0</v>
      </c>
      <c r="AK6531" t="b">
        <v>0</v>
      </c>
      <c r="AL6531" t="b">
        <v>0</v>
      </c>
      <c r="AM6531" t="b">
        <v>0</v>
      </c>
      <c r="AN6531">
        <v>73.906666666666595</v>
      </c>
      <c r="AO6531">
        <f t="shared" ref="AO6531:AO6594" si="102">ROUNDUP(Z6531, 0)</f>
        <v>69</v>
      </c>
      <c r="AP6531" t="b">
        <v>0</v>
      </c>
    </row>
    <row r="6532" spans="1:42" x14ac:dyDescent="0.25">
      <c r="A6532" t="s">
        <v>9376</v>
      </c>
      <c r="B6532">
        <v>1</v>
      </c>
      <c r="C6532" t="s">
        <v>40</v>
      </c>
      <c r="D6532" t="s">
        <v>41</v>
      </c>
      <c r="E6532" t="s">
        <v>2074</v>
      </c>
      <c r="F6532">
        <v>95659</v>
      </c>
      <c r="G6532" t="s">
        <v>2075</v>
      </c>
      <c r="H6532">
        <v>38.788898000000003</v>
      </c>
      <c r="I6532">
        <v>-121.60862400000001</v>
      </c>
      <c r="J6532">
        <v>0</v>
      </c>
      <c r="K6532">
        <v>0</v>
      </c>
      <c r="L6532">
        <v>0</v>
      </c>
      <c r="M6532">
        <v>0</v>
      </c>
      <c r="N6532" t="str">
        <f>VLOOKUP(O6532:O13563,'VLOOKUP Ranges'!$A$9:$B$12,2,TRUE)</f>
        <v>9-29</v>
      </c>
      <c r="O6532">
        <v>26</v>
      </c>
      <c r="P6532">
        <v>1</v>
      </c>
      <c r="Q6532" t="s">
        <v>44</v>
      </c>
      <c r="R6532" t="s">
        <v>44</v>
      </c>
      <c r="S6532" t="s">
        <v>44</v>
      </c>
      <c r="T6532" t="s">
        <v>44</v>
      </c>
      <c r="U6532" t="s">
        <v>44</v>
      </c>
      <c r="V6532" t="s">
        <v>44</v>
      </c>
      <c r="W6532" t="s">
        <v>44</v>
      </c>
      <c r="X6532">
        <v>1</v>
      </c>
      <c r="Y6532" t="str">
        <f>VLOOKUP(Z6532:Z13563,'VLOOKUP Ranges'!$A$2:$B$5,2,TRUE)</f>
        <v>35-70</v>
      </c>
      <c r="Z6532">
        <v>69.05</v>
      </c>
      <c r="AA6532">
        <v>1815.65</v>
      </c>
      <c r="AB6532" t="s">
        <v>44</v>
      </c>
      <c r="AC6532">
        <v>0</v>
      </c>
      <c r="AD6532">
        <v>23</v>
      </c>
      <c r="AE6532">
        <v>5379</v>
      </c>
      <c r="AG6532" t="b">
        <v>0</v>
      </c>
      <c r="AH6532" t="b">
        <v>0</v>
      </c>
      <c r="AI6532" t="b">
        <v>1</v>
      </c>
      <c r="AJ6532" t="b">
        <v>0</v>
      </c>
      <c r="AK6532" t="b">
        <v>1</v>
      </c>
      <c r="AL6532" t="b">
        <v>0</v>
      </c>
      <c r="AM6532" t="b">
        <v>0</v>
      </c>
      <c r="AN6532">
        <v>69.832692307692298</v>
      </c>
      <c r="AO6532">
        <f t="shared" si="102"/>
        <v>70</v>
      </c>
      <c r="AP6532" t="b">
        <v>0</v>
      </c>
    </row>
    <row r="6533" spans="1:42" x14ac:dyDescent="0.25">
      <c r="A6533" t="s">
        <v>9377</v>
      </c>
      <c r="B6533">
        <v>1</v>
      </c>
      <c r="C6533" t="s">
        <v>40</v>
      </c>
      <c r="D6533" t="s">
        <v>41</v>
      </c>
      <c r="E6533" t="s">
        <v>5590</v>
      </c>
      <c r="F6533">
        <v>95660</v>
      </c>
      <c r="G6533" t="s">
        <v>5591</v>
      </c>
      <c r="H6533">
        <v>38.671295000000001</v>
      </c>
      <c r="I6533">
        <v>-121.388251</v>
      </c>
      <c r="J6533">
        <v>0</v>
      </c>
      <c r="K6533">
        <v>0</v>
      </c>
      <c r="L6533">
        <v>1</v>
      </c>
      <c r="M6533">
        <v>1</v>
      </c>
      <c r="N6533" t="str">
        <f>VLOOKUP(O6533:O13564,'VLOOKUP Ranges'!$A$9:$B$12,2,TRUE)</f>
        <v>29-55</v>
      </c>
      <c r="O6533">
        <v>35</v>
      </c>
      <c r="P6533">
        <v>1</v>
      </c>
      <c r="Q6533" t="s">
        <v>44</v>
      </c>
      <c r="R6533" t="s">
        <v>66</v>
      </c>
      <c r="S6533" t="s">
        <v>66</v>
      </c>
      <c r="T6533" t="s">
        <v>66</v>
      </c>
      <c r="U6533" t="s">
        <v>66</v>
      </c>
      <c r="V6533" t="s">
        <v>66</v>
      </c>
      <c r="W6533" t="s">
        <v>66</v>
      </c>
      <c r="X6533">
        <v>0</v>
      </c>
      <c r="Y6533" t="str">
        <f>VLOOKUP(Z6533:Z13564,'VLOOKUP Ranges'!$A$2:$B$5,2,TRUE)</f>
        <v>18-35</v>
      </c>
      <c r="Z6533">
        <v>19.7</v>
      </c>
      <c r="AA6533">
        <v>730.4</v>
      </c>
      <c r="AB6533" t="s">
        <v>44</v>
      </c>
      <c r="AC6533">
        <v>0</v>
      </c>
      <c r="AD6533">
        <v>43</v>
      </c>
      <c r="AE6533">
        <v>5636</v>
      </c>
      <c r="AG6533" t="b">
        <v>0</v>
      </c>
      <c r="AH6533" t="b">
        <v>1</v>
      </c>
      <c r="AI6533" t="b">
        <v>0</v>
      </c>
      <c r="AJ6533" t="b">
        <v>1</v>
      </c>
      <c r="AK6533" t="b">
        <v>1</v>
      </c>
      <c r="AL6533" t="b">
        <v>0</v>
      </c>
      <c r="AM6533" t="b">
        <v>0</v>
      </c>
      <c r="AN6533">
        <v>20.8685714285714</v>
      </c>
      <c r="AO6533">
        <f t="shared" si="102"/>
        <v>20</v>
      </c>
      <c r="AP6533" t="b">
        <v>0</v>
      </c>
    </row>
    <row r="6534" spans="1:42" x14ac:dyDescent="0.25">
      <c r="A6534" t="s">
        <v>9378</v>
      </c>
      <c r="B6534">
        <v>1</v>
      </c>
      <c r="C6534" t="s">
        <v>40</v>
      </c>
      <c r="D6534" t="s">
        <v>41</v>
      </c>
      <c r="E6534" t="s">
        <v>2089</v>
      </c>
      <c r="F6534">
        <v>95661</v>
      </c>
      <c r="G6534" t="s">
        <v>2924</v>
      </c>
      <c r="H6534">
        <v>38.736685000000001</v>
      </c>
      <c r="I6534">
        <v>-121.25198399999999</v>
      </c>
      <c r="J6534">
        <v>1</v>
      </c>
      <c r="K6534">
        <v>0</v>
      </c>
      <c r="L6534">
        <v>0</v>
      </c>
      <c r="M6534">
        <v>1</v>
      </c>
      <c r="N6534" t="str">
        <f>VLOOKUP(O6534:O13565,'VLOOKUP Ranges'!$A$9:$B$12,2,TRUE)</f>
        <v>1-9</v>
      </c>
      <c r="O6534">
        <v>3</v>
      </c>
      <c r="P6534">
        <v>1</v>
      </c>
      <c r="Q6534" t="s">
        <v>44</v>
      </c>
      <c r="R6534" t="s">
        <v>66</v>
      </c>
      <c r="S6534" t="s">
        <v>66</v>
      </c>
      <c r="T6534" t="s">
        <v>66</v>
      </c>
      <c r="U6534" t="s">
        <v>66</v>
      </c>
      <c r="V6534" t="s">
        <v>66</v>
      </c>
      <c r="W6534" t="s">
        <v>66</v>
      </c>
      <c r="X6534">
        <v>1</v>
      </c>
      <c r="Y6534" t="str">
        <f>VLOOKUP(Z6534:Z13565,'VLOOKUP Ranges'!$A$2:$B$5,2,TRUE)</f>
        <v>18-35</v>
      </c>
      <c r="Z6534">
        <v>20.05</v>
      </c>
      <c r="AA6534">
        <v>75.45</v>
      </c>
      <c r="AB6534" t="s">
        <v>44</v>
      </c>
      <c r="AC6534">
        <v>0</v>
      </c>
      <c r="AD6534">
        <v>70</v>
      </c>
      <c r="AE6534">
        <v>2948</v>
      </c>
      <c r="AG6534" t="b">
        <v>0</v>
      </c>
      <c r="AH6534" t="b">
        <v>0</v>
      </c>
      <c r="AI6534" t="b">
        <v>0</v>
      </c>
      <c r="AJ6534" t="b">
        <v>1</v>
      </c>
      <c r="AK6534" t="b">
        <v>0</v>
      </c>
      <c r="AL6534" t="b">
        <v>0</v>
      </c>
      <c r="AM6534" t="b">
        <v>1</v>
      </c>
      <c r="AN6534">
        <v>25.15</v>
      </c>
      <c r="AO6534">
        <f t="shared" si="102"/>
        <v>21</v>
      </c>
      <c r="AP6534" t="b">
        <v>0</v>
      </c>
    </row>
    <row r="6535" spans="1:42" x14ac:dyDescent="0.25">
      <c r="A6535" t="s">
        <v>9379</v>
      </c>
      <c r="B6535">
        <v>1</v>
      </c>
      <c r="C6535" t="s">
        <v>40</v>
      </c>
      <c r="D6535" t="s">
        <v>41</v>
      </c>
      <c r="E6535" t="s">
        <v>1089</v>
      </c>
      <c r="F6535">
        <v>95663</v>
      </c>
      <c r="G6535" t="s">
        <v>1090</v>
      </c>
      <c r="H6535">
        <v>38.859093000000001</v>
      </c>
      <c r="I6535">
        <v>-121.182872</v>
      </c>
      <c r="J6535">
        <v>1</v>
      </c>
      <c r="K6535">
        <v>0</v>
      </c>
      <c r="L6535">
        <v>1</v>
      </c>
      <c r="M6535">
        <v>0</v>
      </c>
      <c r="N6535" t="str">
        <f>VLOOKUP(O6535:O13566,'VLOOKUP Ranges'!$A$9:$B$12,2,TRUE)</f>
        <v>29-55</v>
      </c>
      <c r="O6535">
        <v>42</v>
      </c>
      <c r="P6535">
        <v>1</v>
      </c>
      <c r="Q6535" t="s">
        <v>45</v>
      </c>
      <c r="R6535" t="s">
        <v>45</v>
      </c>
      <c r="S6535" t="s">
        <v>44</v>
      </c>
      <c r="T6535" t="s">
        <v>45</v>
      </c>
      <c r="U6535" t="s">
        <v>44</v>
      </c>
      <c r="V6535" t="s">
        <v>44</v>
      </c>
      <c r="W6535" t="s">
        <v>45</v>
      </c>
      <c r="X6535">
        <v>1</v>
      </c>
      <c r="Y6535" t="str">
        <f>VLOOKUP(Z6535:Z13566,'VLOOKUP Ranges'!$A$2:$B$5,2,TRUE)</f>
        <v>89-118</v>
      </c>
      <c r="Z6535">
        <v>94.4</v>
      </c>
      <c r="AA6535">
        <v>4014.6</v>
      </c>
      <c r="AB6535" t="s">
        <v>44</v>
      </c>
      <c r="AC6535">
        <v>0</v>
      </c>
      <c r="AD6535">
        <v>47</v>
      </c>
      <c r="AE6535">
        <v>2662</v>
      </c>
      <c r="AG6535" t="b">
        <v>0</v>
      </c>
      <c r="AH6535" t="b">
        <v>0</v>
      </c>
      <c r="AI6535" t="b">
        <v>1</v>
      </c>
      <c r="AJ6535" t="b">
        <v>0</v>
      </c>
      <c r="AK6535" t="b">
        <v>0</v>
      </c>
      <c r="AL6535" t="b">
        <v>1</v>
      </c>
      <c r="AM6535" t="b">
        <v>0</v>
      </c>
      <c r="AN6535">
        <v>95.585714285714204</v>
      </c>
      <c r="AO6535">
        <f t="shared" si="102"/>
        <v>95</v>
      </c>
      <c r="AP6535" t="b">
        <v>1</v>
      </c>
    </row>
    <row r="6536" spans="1:42" x14ac:dyDescent="0.25">
      <c r="A6536" t="s">
        <v>9380</v>
      </c>
      <c r="B6536">
        <v>1</v>
      </c>
      <c r="C6536" t="s">
        <v>40</v>
      </c>
      <c r="D6536" t="s">
        <v>41</v>
      </c>
      <c r="E6536" t="s">
        <v>2078</v>
      </c>
      <c r="F6536">
        <v>95664</v>
      </c>
      <c r="G6536" t="s">
        <v>2079</v>
      </c>
      <c r="H6536">
        <v>38.803730999999999</v>
      </c>
      <c r="I6536">
        <v>-121.04379900000001</v>
      </c>
      <c r="J6536">
        <v>1</v>
      </c>
      <c r="K6536">
        <v>0</v>
      </c>
      <c r="L6536">
        <v>1</v>
      </c>
      <c r="M6536">
        <v>0</v>
      </c>
      <c r="N6536" t="str">
        <f>VLOOKUP(O6536:O13567,'VLOOKUP Ranges'!$A$9:$B$12,2,TRUE)</f>
        <v>9-29</v>
      </c>
      <c r="O6536">
        <v>10</v>
      </c>
      <c r="P6536">
        <v>1</v>
      </c>
      <c r="Q6536" t="s">
        <v>44</v>
      </c>
      <c r="R6536" t="s">
        <v>45</v>
      </c>
      <c r="S6536" t="s">
        <v>44</v>
      </c>
      <c r="T6536" t="s">
        <v>44</v>
      </c>
      <c r="U6536" t="s">
        <v>45</v>
      </c>
      <c r="V6536" t="s">
        <v>44</v>
      </c>
      <c r="W6536" t="s">
        <v>44</v>
      </c>
      <c r="X6536">
        <v>1</v>
      </c>
      <c r="Y6536" t="str">
        <f>VLOOKUP(Z6536:Z13567,'VLOOKUP Ranges'!$A$2:$B$5,2,TRUE)</f>
        <v>35-70</v>
      </c>
      <c r="Z6536">
        <v>54.95</v>
      </c>
      <c r="AA6536">
        <v>568.85</v>
      </c>
      <c r="AB6536" t="s">
        <v>44</v>
      </c>
      <c r="AC6536">
        <v>0</v>
      </c>
      <c r="AD6536">
        <v>26</v>
      </c>
      <c r="AE6536">
        <v>3519</v>
      </c>
      <c r="AG6536" t="b">
        <v>0</v>
      </c>
      <c r="AH6536" t="b">
        <v>0</v>
      </c>
      <c r="AI6536" t="b">
        <v>0</v>
      </c>
      <c r="AJ6536" t="b">
        <v>0</v>
      </c>
      <c r="AK6536" t="b">
        <v>1</v>
      </c>
      <c r="AL6536" t="b">
        <v>0</v>
      </c>
      <c r="AM6536" t="b">
        <v>0</v>
      </c>
      <c r="AN6536">
        <v>56.884999999999998</v>
      </c>
      <c r="AO6536">
        <f t="shared" si="102"/>
        <v>55</v>
      </c>
      <c r="AP6536" t="b">
        <v>1</v>
      </c>
    </row>
    <row r="6537" spans="1:42" x14ac:dyDescent="0.25">
      <c r="A6537" t="s">
        <v>9381</v>
      </c>
      <c r="B6537">
        <v>1</v>
      </c>
      <c r="C6537" t="s">
        <v>40</v>
      </c>
      <c r="D6537" t="s">
        <v>41</v>
      </c>
      <c r="E6537" t="s">
        <v>2081</v>
      </c>
      <c r="F6537">
        <v>95665</v>
      </c>
      <c r="G6537" t="s">
        <v>2082</v>
      </c>
      <c r="H6537">
        <v>38.400264</v>
      </c>
      <c r="I6537">
        <v>-120.641274</v>
      </c>
      <c r="J6537">
        <v>0</v>
      </c>
      <c r="K6537">
        <v>0</v>
      </c>
      <c r="L6537">
        <v>1</v>
      </c>
      <c r="M6537">
        <v>0</v>
      </c>
      <c r="N6537" t="str">
        <f>VLOOKUP(O6537:O13568,'VLOOKUP Ranges'!$A$9:$B$12,2,TRUE)</f>
        <v>55-77</v>
      </c>
      <c r="O6537">
        <v>61</v>
      </c>
      <c r="P6537">
        <v>1</v>
      </c>
      <c r="Q6537" t="s">
        <v>44</v>
      </c>
      <c r="R6537" t="s">
        <v>45</v>
      </c>
      <c r="S6537" t="s">
        <v>45</v>
      </c>
      <c r="T6537" t="s">
        <v>44</v>
      </c>
      <c r="U6537" t="s">
        <v>45</v>
      </c>
      <c r="V6537" t="s">
        <v>44</v>
      </c>
      <c r="W6537" t="s">
        <v>45</v>
      </c>
      <c r="X6537">
        <v>0</v>
      </c>
      <c r="Y6537" t="str">
        <f>VLOOKUP(Z6537:Z13568,'VLOOKUP Ranges'!$A$2:$B$5,2,TRUE)</f>
        <v>89-118</v>
      </c>
      <c r="Z6537">
        <v>93.7</v>
      </c>
      <c r="AA6537">
        <v>5860.7</v>
      </c>
      <c r="AB6537" t="s">
        <v>44</v>
      </c>
      <c r="AC6537">
        <v>0</v>
      </c>
      <c r="AD6537">
        <v>48</v>
      </c>
      <c r="AE6537">
        <v>4300</v>
      </c>
      <c r="AG6537" t="b">
        <v>1</v>
      </c>
      <c r="AH6537" t="b">
        <v>0</v>
      </c>
      <c r="AI6537" t="b">
        <v>1</v>
      </c>
      <c r="AJ6537" t="b">
        <v>0</v>
      </c>
      <c r="AK6537" t="b">
        <v>0</v>
      </c>
      <c r="AL6537" t="b">
        <v>0</v>
      </c>
      <c r="AM6537" t="b">
        <v>0</v>
      </c>
      <c r="AN6537">
        <v>96.077049180327805</v>
      </c>
      <c r="AO6537">
        <f t="shared" si="102"/>
        <v>94</v>
      </c>
      <c r="AP6537" t="b">
        <v>1</v>
      </c>
    </row>
    <row r="6538" spans="1:42" x14ac:dyDescent="0.25">
      <c r="A6538" t="s">
        <v>9382</v>
      </c>
      <c r="B6538">
        <v>1</v>
      </c>
      <c r="C6538" t="s">
        <v>40</v>
      </c>
      <c r="D6538" t="s">
        <v>41</v>
      </c>
      <c r="E6538" t="s">
        <v>2926</v>
      </c>
      <c r="F6538">
        <v>95666</v>
      </c>
      <c r="G6538" t="s">
        <v>2927</v>
      </c>
      <c r="H6538">
        <v>38.546999</v>
      </c>
      <c r="I6538">
        <v>-120.271114</v>
      </c>
      <c r="J6538">
        <v>0</v>
      </c>
      <c r="K6538">
        <v>0</v>
      </c>
      <c r="L6538">
        <v>0</v>
      </c>
      <c r="M6538">
        <v>0</v>
      </c>
      <c r="N6538" t="str">
        <f>VLOOKUP(O6538:O13569,'VLOOKUP Ranges'!$A$9:$B$12,2,TRUE)</f>
        <v>55-77</v>
      </c>
      <c r="O6538">
        <v>68</v>
      </c>
      <c r="P6538">
        <v>1</v>
      </c>
      <c r="Q6538" t="s">
        <v>45</v>
      </c>
      <c r="R6538" t="s">
        <v>45</v>
      </c>
      <c r="S6538" t="s">
        <v>45</v>
      </c>
      <c r="T6538" t="s">
        <v>44</v>
      </c>
      <c r="U6538" t="s">
        <v>45</v>
      </c>
      <c r="V6538" t="s">
        <v>45</v>
      </c>
      <c r="W6538" t="s">
        <v>45</v>
      </c>
      <c r="X6538">
        <v>0</v>
      </c>
      <c r="Y6538" t="str">
        <f>VLOOKUP(Z6538:Z13569,'VLOOKUP Ranges'!$A$2:$B$5,2,TRUE)</f>
        <v>89-118</v>
      </c>
      <c r="Z6538">
        <v>110.25</v>
      </c>
      <c r="AA6538">
        <v>7279.35</v>
      </c>
      <c r="AB6538" t="s">
        <v>44</v>
      </c>
      <c r="AC6538">
        <v>0</v>
      </c>
      <c r="AD6538">
        <v>36</v>
      </c>
      <c r="AE6538">
        <v>5502</v>
      </c>
      <c r="AG6538" t="b">
        <v>0</v>
      </c>
      <c r="AH6538" t="b">
        <v>1</v>
      </c>
      <c r="AI6538" t="b">
        <v>1</v>
      </c>
      <c r="AJ6538" t="b">
        <v>0</v>
      </c>
      <c r="AK6538" t="b">
        <v>1</v>
      </c>
      <c r="AL6538" t="b">
        <v>0</v>
      </c>
      <c r="AM6538" t="b">
        <v>0</v>
      </c>
      <c r="AN6538">
        <v>107.049264705882</v>
      </c>
      <c r="AO6538">
        <f t="shared" si="102"/>
        <v>111</v>
      </c>
      <c r="AP6538" t="b">
        <v>1</v>
      </c>
    </row>
    <row r="6539" spans="1:42" x14ac:dyDescent="0.25">
      <c r="A6539" t="s">
        <v>9383</v>
      </c>
      <c r="B6539">
        <v>1</v>
      </c>
      <c r="C6539" t="s">
        <v>40</v>
      </c>
      <c r="D6539" t="s">
        <v>41</v>
      </c>
      <c r="E6539" t="s">
        <v>5597</v>
      </c>
      <c r="F6539">
        <v>95667</v>
      </c>
      <c r="G6539" t="s">
        <v>5598</v>
      </c>
      <c r="H6539">
        <v>38.733713999999999</v>
      </c>
      <c r="I6539">
        <v>-120.795213</v>
      </c>
      <c r="J6539">
        <v>1</v>
      </c>
      <c r="K6539">
        <v>0</v>
      </c>
      <c r="L6539">
        <v>0</v>
      </c>
      <c r="M6539">
        <v>0</v>
      </c>
      <c r="N6539" t="str">
        <f>VLOOKUP(O6539:O13570,'VLOOKUP Ranges'!$A$9:$B$12,2,TRUE)</f>
        <v>9-29</v>
      </c>
      <c r="O6539">
        <v>10</v>
      </c>
      <c r="P6539">
        <v>1</v>
      </c>
      <c r="Q6539" t="s">
        <v>44</v>
      </c>
      <c r="R6539" t="s">
        <v>45</v>
      </c>
      <c r="S6539" t="s">
        <v>44</v>
      </c>
      <c r="T6539" t="s">
        <v>45</v>
      </c>
      <c r="U6539" t="s">
        <v>44</v>
      </c>
      <c r="V6539" t="s">
        <v>45</v>
      </c>
      <c r="W6539" t="s">
        <v>45</v>
      </c>
      <c r="X6539">
        <v>1</v>
      </c>
      <c r="Y6539" t="str">
        <f>VLOOKUP(Z6539:Z13570,'VLOOKUP Ranges'!$A$2:$B$5,2,TRUE)</f>
        <v>89-118</v>
      </c>
      <c r="Z6539">
        <v>98.9</v>
      </c>
      <c r="AA6539">
        <v>1064.95</v>
      </c>
      <c r="AB6539" t="s">
        <v>44</v>
      </c>
      <c r="AC6539">
        <v>0</v>
      </c>
      <c r="AD6539">
        <v>50</v>
      </c>
      <c r="AE6539">
        <v>4614</v>
      </c>
      <c r="AG6539" t="b">
        <v>1</v>
      </c>
      <c r="AH6539" t="b">
        <v>0</v>
      </c>
      <c r="AI6539" t="b">
        <v>1</v>
      </c>
      <c r="AJ6539" t="b">
        <v>0</v>
      </c>
      <c r="AK6539" t="b">
        <v>0</v>
      </c>
      <c r="AL6539" t="b">
        <v>1</v>
      </c>
      <c r="AM6539" t="b">
        <v>0</v>
      </c>
      <c r="AN6539">
        <v>106.495</v>
      </c>
      <c r="AO6539">
        <f t="shared" si="102"/>
        <v>99</v>
      </c>
      <c r="AP6539" t="b">
        <v>1</v>
      </c>
    </row>
    <row r="6540" spans="1:42" x14ac:dyDescent="0.25">
      <c r="A6540" t="s">
        <v>9384</v>
      </c>
      <c r="B6540">
        <v>1</v>
      </c>
      <c r="C6540" t="s">
        <v>40</v>
      </c>
      <c r="D6540" t="s">
        <v>41</v>
      </c>
      <c r="E6540" t="s">
        <v>1095</v>
      </c>
      <c r="F6540">
        <v>95669</v>
      </c>
      <c r="G6540" t="s">
        <v>1096</v>
      </c>
      <c r="H6540">
        <v>38.489272999999997</v>
      </c>
      <c r="I6540">
        <v>-120.891614</v>
      </c>
      <c r="J6540">
        <v>0</v>
      </c>
      <c r="K6540">
        <v>0</v>
      </c>
      <c r="L6540">
        <v>1</v>
      </c>
      <c r="M6540">
        <v>1</v>
      </c>
      <c r="N6540" t="str">
        <f>VLOOKUP(O6540:O13571,'VLOOKUP Ranges'!$A$9:$B$12,2,TRUE)</f>
        <v>55-77</v>
      </c>
      <c r="O6540">
        <v>72</v>
      </c>
      <c r="P6540">
        <v>1</v>
      </c>
      <c r="Q6540" t="s">
        <v>44</v>
      </c>
      <c r="R6540" t="s">
        <v>45</v>
      </c>
      <c r="S6540" t="s">
        <v>44</v>
      </c>
      <c r="T6540" t="s">
        <v>45</v>
      </c>
      <c r="U6540" t="s">
        <v>45</v>
      </c>
      <c r="V6540" t="s">
        <v>45</v>
      </c>
      <c r="W6540" t="s">
        <v>45</v>
      </c>
      <c r="X6540">
        <v>1</v>
      </c>
      <c r="Y6540" t="str">
        <f>VLOOKUP(Z6540:Z13571,'VLOOKUP Ranges'!$A$2:$B$5,2,TRUE)</f>
        <v>70-89</v>
      </c>
      <c r="Z6540">
        <v>80.45</v>
      </c>
      <c r="AA6540">
        <v>5886.85</v>
      </c>
      <c r="AB6540" t="s">
        <v>44</v>
      </c>
      <c r="AC6540">
        <v>0</v>
      </c>
      <c r="AD6540">
        <v>54</v>
      </c>
      <c r="AE6540">
        <v>4480</v>
      </c>
      <c r="AG6540" t="b">
        <v>0</v>
      </c>
      <c r="AH6540" t="b">
        <v>1</v>
      </c>
      <c r="AI6540" t="b">
        <v>0</v>
      </c>
      <c r="AJ6540" t="b">
        <v>0</v>
      </c>
      <c r="AK6540" t="b">
        <v>0</v>
      </c>
      <c r="AL6540" t="b">
        <v>0</v>
      </c>
      <c r="AM6540" t="b">
        <v>0</v>
      </c>
      <c r="AN6540">
        <v>81.761805555555497</v>
      </c>
      <c r="AO6540">
        <f t="shared" si="102"/>
        <v>81</v>
      </c>
      <c r="AP6540" t="b">
        <v>1</v>
      </c>
    </row>
    <row r="6541" spans="1:42" x14ac:dyDescent="0.25">
      <c r="A6541" t="s">
        <v>9385</v>
      </c>
      <c r="B6541">
        <v>1</v>
      </c>
      <c r="C6541" t="s">
        <v>40</v>
      </c>
      <c r="D6541" t="s">
        <v>41</v>
      </c>
      <c r="E6541" t="s">
        <v>1122</v>
      </c>
      <c r="F6541">
        <v>95670</v>
      </c>
      <c r="G6541" t="s">
        <v>2084</v>
      </c>
      <c r="H6541">
        <v>38.602722999999997</v>
      </c>
      <c r="I6541">
        <v>-121.27991299999999</v>
      </c>
      <c r="J6541">
        <v>1</v>
      </c>
      <c r="K6541">
        <v>0</v>
      </c>
      <c r="L6541">
        <v>1</v>
      </c>
      <c r="M6541">
        <v>1</v>
      </c>
      <c r="N6541" t="str">
        <f>VLOOKUP(O6541:O13572,'VLOOKUP Ranges'!$A$9:$B$12,2,TRUE)</f>
        <v>55-77</v>
      </c>
      <c r="O6541">
        <v>55</v>
      </c>
      <c r="P6541">
        <v>1</v>
      </c>
      <c r="Q6541" t="s">
        <v>44</v>
      </c>
      <c r="R6541" t="s">
        <v>44</v>
      </c>
      <c r="S6541" t="s">
        <v>45</v>
      </c>
      <c r="T6541" t="s">
        <v>44</v>
      </c>
      <c r="U6541" t="s">
        <v>45</v>
      </c>
      <c r="V6541" t="s">
        <v>44</v>
      </c>
      <c r="W6541" t="s">
        <v>44</v>
      </c>
      <c r="X6541">
        <v>0</v>
      </c>
      <c r="Y6541" t="str">
        <f>VLOOKUP(Z6541:Z13572,'VLOOKUP Ranges'!$A$2:$B$5,2,TRUE)</f>
        <v>70-89</v>
      </c>
      <c r="Z6541">
        <v>79.400000000000006</v>
      </c>
      <c r="AA6541">
        <v>4238.45</v>
      </c>
      <c r="AB6541" t="s">
        <v>44</v>
      </c>
      <c r="AC6541">
        <v>0</v>
      </c>
      <c r="AD6541">
        <v>32</v>
      </c>
      <c r="AE6541">
        <v>4162</v>
      </c>
      <c r="AG6541" t="b">
        <v>0</v>
      </c>
      <c r="AH6541" t="b">
        <v>0</v>
      </c>
      <c r="AI6541" t="b">
        <v>1</v>
      </c>
      <c r="AJ6541" t="b">
        <v>0</v>
      </c>
      <c r="AK6541" t="b">
        <v>0</v>
      </c>
      <c r="AL6541" t="b">
        <v>1</v>
      </c>
      <c r="AM6541" t="b">
        <v>0</v>
      </c>
      <c r="AN6541">
        <v>77.062727272727201</v>
      </c>
      <c r="AO6541">
        <f t="shared" si="102"/>
        <v>80</v>
      </c>
      <c r="AP6541" t="b">
        <v>0</v>
      </c>
    </row>
    <row r="6542" spans="1:42" x14ac:dyDescent="0.25">
      <c r="A6542" t="s">
        <v>9386</v>
      </c>
      <c r="B6542">
        <v>1</v>
      </c>
      <c r="C6542" t="s">
        <v>40</v>
      </c>
      <c r="D6542" t="s">
        <v>41</v>
      </c>
      <c r="E6542" t="s">
        <v>1098</v>
      </c>
      <c r="F6542">
        <v>95673</v>
      </c>
      <c r="G6542" t="s">
        <v>1099</v>
      </c>
      <c r="H6542">
        <v>38.688763999999999</v>
      </c>
      <c r="I6542">
        <v>-121.457596</v>
      </c>
      <c r="J6542">
        <v>0</v>
      </c>
      <c r="K6542">
        <v>0</v>
      </c>
      <c r="L6542">
        <v>0</v>
      </c>
      <c r="M6542">
        <v>0</v>
      </c>
      <c r="N6542" t="str">
        <f>VLOOKUP(O6542:O13573,'VLOOKUP Ranges'!$A$9:$B$12,2,TRUE)</f>
        <v>1-9</v>
      </c>
      <c r="O6542">
        <v>7</v>
      </c>
      <c r="P6542">
        <v>1</v>
      </c>
      <c r="Q6542" t="s">
        <v>44</v>
      </c>
      <c r="R6542" t="s">
        <v>44</v>
      </c>
      <c r="S6542" t="s">
        <v>44</v>
      </c>
      <c r="T6542" t="s">
        <v>45</v>
      </c>
      <c r="U6542" t="s">
        <v>45</v>
      </c>
      <c r="V6542" t="s">
        <v>44</v>
      </c>
      <c r="W6542" t="s">
        <v>45</v>
      </c>
      <c r="X6542">
        <v>0</v>
      </c>
      <c r="Y6542" t="str">
        <f>VLOOKUP(Z6542:Z13573,'VLOOKUP Ranges'!$A$2:$B$5,2,TRUE)</f>
        <v>35-70</v>
      </c>
      <c r="Z6542">
        <v>62.8</v>
      </c>
      <c r="AA6542">
        <v>418.3</v>
      </c>
      <c r="AB6542" t="s">
        <v>44</v>
      </c>
      <c r="AC6542">
        <v>0</v>
      </c>
      <c r="AD6542">
        <v>46</v>
      </c>
      <c r="AE6542">
        <v>4080</v>
      </c>
      <c r="AG6542" t="b">
        <v>0</v>
      </c>
      <c r="AH6542" t="b">
        <v>0</v>
      </c>
      <c r="AI6542" t="b">
        <v>0</v>
      </c>
      <c r="AJ6542" t="b">
        <v>0</v>
      </c>
      <c r="AK6542" t="b">
        <v>0</v>
      </c>
      <c r="AL6542" t="b">
        <v>0</v>
      </c>
      <c r="AM6542" t="b">
        <v>0</v>
      </c>
      <c r="AN6542">
        <v>59.757142857142803</v>
      </c>
      <c r="AO6542">
        <f t="shared" si="102"/>
        <v>63</v>
      </c>
      <c r="AP6542" t="b">
        <v>0</v>
      </c>
    </row>
    <row r="6543" spans="1:42" x14ac:dyDescent="0.25">
      <c r="A6543" t="s">
        <v>9387</v>
      </c>
      <c r="B6543">
        <v>1</v>
      </c>
      <c r="C6543" t="s">
        <v>40</v>
      </c>
      <c r="D6543" t="s">
        <v>41</v>
      </c>
      <c r="E6543" t="s">
        <v>2086</v>
      </c>
      <c r="F6543">
        <v>95674</v>
      </c>
      <c r="G6543" t="s">
        <v>2087</v>
      </c>
      <c r="H6543">
        <v>38.954143999999999</v>
      </c>
      <c r="I6543">
        <v>-121.482536</v>
      </c>
      <c r="J6543">
        <v>0</v>
      </c>
      <c r="K6543">
        <v>0</v>
      </c>
      <c r="L6543">
        <v>0</v>
      </c>
      <c r="M6543">
        <v>0</v>
      </c>
      <c r="N6543" t="str">
        <f>VLOOKUP(O6543:O13574,'VLOOKUP Ranges'!$A$9:$B$12,2,TRUE)</f>
        <v>1-9</v>
      </c>
      <c r="O6543">
        <v>2</v>
      </c>
      <c r="P6543">
        <v>1</v>
      </c>
      <c r="Q6543" t="s">
        <v>45</v>
      </c>
      <c r="R6543" t="s">
        <v>44</v>
      </c>
      <c r="S6543" t="s">
        <v>44</v>
      </c>
      <c r="T6543" t="s">
        <v>44</v>
      </c>
      <c r="U6543" t="s">
        <v>44</v>
      </c>
      <c r="V6543" t="s">
        <v>44</v>
      </c>
      <c r="W6543" t="s">
        <v>44</v>
      </c>
      <c r="X6543">
        <v>1</v>
      </c>
      <c r="Y6543" t="str">
        <f>VLOOKUP(Z6543:Z13574,'VLOOKUP Ranges'!$A$2:$B$5,2,TRUE)</f>
        <v>70-89</v>
      </c>
      <c r="Z6543">
        <v>74.900000000000006</v>
      </c>
      <c r="AA6543">
        <v>136.05000000000001</v>
      </c>
      <c r="AB6543" t="s">
        <v>44</v>
      </c>
      <c r="AC6543">
        <v>0</v>
      </c>
      <c r="AD6543">
        <v>62</v>
      </c>
      <c r="AE6543">
        <v>2044</v>
      </c>
      <c r="AG6543" t="b">
        <v>0</v>
      </c>
      <c r="AH6543" t="b">
        <v>0</v>
      </c>
      <c r="AI6543" t="b">
        <v>1</v>
      </c>
      <c r="AJ6543" t="b">
        <v>0</v>
      </c>
      <c r="AK6543" t="b">
        <v>0</v>
      </c>
      <c r="AL6543" t="b">
        <v>0</v>
      </c>
      <c r="AM6543" t="b">
        <v>1</v>
      </c>
      <c r="AN6543">
        <v>68.025000000000006</v>
      </c>
      <c r="AO6543">
        <f t="shared" si="102"/>
        <v>75</v>
      </c>
      <c r="AP6543" t="b">
        <v>0</v>
      </c>
    </row>
    <row r="6544" spans="1:42" x14ac:dyDescent="0.25">
      <c r="A6544" t="s">
        <v>9388</v>
      </c>
      <c r="B6544">
        <v>1</v>
      </c>
      <c r="C6544" t="s">
        <v>40</v>
      </c>
      <c r="D6544" t="s">
        <v>41</v>
      </c>
      <c r="E6544" t="s">
        <v>5603</v>
      </c>
      <c r="F6544">
        <v>95675</v>
      </c>
      <c r="G6544" t="s">
        <v>5604</v>
      </c>
      <c r="H6544">
        <v>38.545774999999999</v>
      </c>
      <c r="I6544">
        <v>-120.743325</v>
      </c>
      <c r="J6544">
        <v>0</v>
      </c>
      <c r="K6544">
        <v>0</v>
      </c>
      <c r="L6544">
        <v>0</v>
      </c>
      <c r="M6544">
        <v>0</v>
      </c>
      <c r="N6544" t="str">
        <f>VLOOKUP(O6544:O13575,'VLOOKUP Ranges'!$A$9:$B$12,2,TRUE)</f>
        <v>9-29</v>
      </c>
      <c r="O6544">
        <v>9</v>
      </c>
      <c r="P6544">
        <v>1</v>
      </c>
      <c r="Q6544" t="s">
        <v>44</v>
      </c>
      <c r="R6544" t="s">
        <v>45</v>
      </c>
      <c r="S6544" t="s">
        <v>44</v>
      </c>
      <c r="T6544" t="s">
        <v>44</v>
      </c>
      <c r="U6544" t="s">
        <v>44</v>
      </c>
      <c r="V6544" t="s">
        <v>44</v>
      </c>
      <c r="W6544" t="s">
        <v>44</v>
      </c>
      <c r="X6544">
        <v>1</v>
      </c>
      <c r="Y6544" t="str">
        <f>VLOOKUP(Z6544:Z13575,'VLOOKUP Ranges'!$A$2:$B$5,2,TRUE)</f>
        <v>70-89</v>
      </c>
      <c r="Z6544">
        <v>74.849999999999994</v>
      </c>
      <c r="AA6544">
        <v>708.2</v>
      </c>
      <c r="AB6544" t="s">
        <v>44</v>
      </c>
      <c r="AC6544">
        <v>0</v>
      </c>
      <c r="AD6544">
        <v>66</v>
      </c>
      <c r="AE6544">
        <v>5770</v>
      </c>
      <c r="AG6544" t="b">
        <v>0</v>
      </c>
      <c r="AH6544" t="b">
        <v>0</v>
      </c>
      <c r="AI6544" t="b">
        <v>1</v>
      </c>
      <c r="AJ6544" t="b">
        <v>0</v>
      </c>
      <c r="AK6544" t="b">
        <v>0</v>
      </c>
      <c r="AL6544" t="b">
        <v>1</v>
      </c>
      <c r="AM6544" t="b">
        <v>0</v>
      </c>
      <c r="AN6544">
        <v>78.688888888888897</v>
      </c>
      <c r="AO6544">
        <f t="shared" si="102"/>
        <v>75</v>
      </c>
      <c r="AP6544" t="b">
        <v>1</v>
      </c>
    </row>
    <row r="6545" spans="1:42" x14ac:dyDescent="0.25">
      <c r="A6545" t="s">
        <v>9389</v>
      </c>
      <c r="B6545">
        <v>1</v>
      </c>
      <c r="C6545" t="s">
        <v>40</v>
      </c>
      <c r="D6545" t="s">
        <v>41</v>
      </c>
      <c r="E6545" t="s">
        <v>5606</v>
      </c>
      <c r="F6545">
        <v>95677</v>
      </c>
      <c r="G6545" t="s">
        <v>5607</v>
      </c>
      <c r="H6545">
        <v>38.790399999999998</v>
      </c>
      <c r="I6545">
        <v>-121.23697300000001</v>
      </c>
      <c r="J6545">
        <v>1</v>
      </c>
      <c r="K6545">
        <v>0</v>
      </c>
      <c r="L6545">
        <v>0</v>
      </c>
      <c r="M6545">
        <v>1</v>
      </c>
      <c r="N6545" t="str">
        <f>VLOOKUP(O6545:O13576,'VLOOKUP Ranges'!$A$9:$B$12,2,TRUE)</f>
        <v>9-29</v>
      </c>
      <c r="O6545">
        <v>27</v>
      </c>
      <c r="P6545">
        <v>1</v>
      </c>
      <c r="Q6545" t="s">
        <v>45</v>
      </c>
      <c r="R6545" t="s">
        <v>66</v>
      </c>
      <c r="S6545" t="s">
        <v>66</v>
      </c>
      <c r="T6545" t="s">
        <v>66</v>
      </c>
      <c r="U6545" t="s">
        <v>66</v>
      </c>
      <c r="V6545" t="s">
        <v>66</v>
      </c>
      <c r="W6545" t="s">
        <v>66</v>
      </c>
      <c r="X6545">
        <v>1</v>
      </c>
      <c r="Y6545" t="str">
        <f>VLOOKUP(Z6545:Z13576,'VLOOKUP Ranges'!$A$2:$B$5,2,TRUE)</f>
        <v>18-35</v>
      </c>
      <c r="Z6545">
        <v>25.85</v>
      </c>
      <c r="AA6545">
        <v>788.55</v>
      </c>
      <c r="AB6545" t="s">
        <v>44</v>
      </c>
      <c r="AC6545">
        <v>0</v>
      </c>
      <c r="AD6545">
        <v>21</v>
      </c>
      <c r="AE6545">
        <v>2682</v>
      </c>
      <c r="AG6545" t="b">
        <v>0</v>
      </c>
      <c r="AH6545" t="b">
        <v>1</v>
      </c>
      <c r="AI6545" t="b">
        <v>0</v>
      </c>
      <c r="AJ6545" t="b">
        <v>1</v>
      </c>
      <c r="AK6545" t="b">
        <v>1</v>
      </c>
      <c r="AL6545" t="b">
        <v>0</v>
      </c>
      <c r="AM6545" t="b">
        <v>0</v>
      </c>
      <c r="AN6545">
        <v>29.205555555555499</v>
      </c>
      <c r="AO6545">
        <f t="shared" si="102"/>
        <v>26</v>
      </c>
      <c r="AP6545" t="b">
        <v>0</v>
      </c>
    </row>
    <row r="6546" spans="1:42" x14ac:dyDescent="0.25">
      <c r="A6546" t="s">
        <v>9390</v>
      </c>
      <c r="B6546">
        <v>1</v>
      </c>
      <c r="C6546" t="s">
        <v>40</v>
      </c>
      <c r="D6546" t="s">
        <v>41</v>
      </c>
      <c r="E6546" t="s">
        <v>1101</v>
      </c>
      <c r="F6546">
        <v>95681</v>
      </c>
      <c r="G6546" t="s">
        <v>1102</v>
      </c>
      <c r="H6546">
        <v>38.984755999999997</v>
      </c>
      <c r="I6546">
        <v>-121.345074</v>
      </c>
      <c r="J6546">
        <v>0</v>
      </c>
      <c r="K6546">
        <v>0</v>
      </c>
      <c r="L6546">
        <v>1</v>
      </c>
      <c r="M6546">
        <v>0</v>
      </c>
      <c r="N6546" t="str">
        <f>VLOOKUP(O6546:O13577,'VLOOKUP Ranges'!$A$9:$B$12,2,TRUE)</f>
        <v>55-77</v>
      </c>
      <c r="O6546">
        <v>64</v>
      </c>
      <c r="P6546">
        <v>1</v>
      </c>
      <c r="Q6546" t="s">
        <v>44</v>
      </c>
      <c r="R6546" t="s">
        <v>44</v>
      </c>
      <c r="S6546" t="s">
        <v>45</v>
      </c>
      <c r="T6546" t="s">
        <v>45</v>
      </c>
      <c r="U6546" t="s">
        <v>45</v>
      </c>
      <c r="V6546" t="s">
        <v>44</v>
      </c>
      <c r="W6546" t="s">
        <v>45</v>
      </c>
      <c r="X6546">
        <v>1</v>
      </c>
      <c r="Y6546" t="str">
        <f>VLOOKUP(Z6546:Z13577,'VLOOKUP Ranges'!$A$2:$B$5,2,TRUE)</f>
        <v>35-70</v>
      </c>
      <c r="Z6546">
        <v>68.3</v>
      </c>
      <c r="AA6546">
        <v>4378.8</v>
      </c>
      <c r="AB6546" t="s">
        <v>44</v>
      </c>
      <c r="AC6546">
        <v>0</v>
      </c>
      <c r="AD6546">
        <v>31</v>
      </c>
      <c r="AE6546">
        <v>5425</v>
      </c>
      <c r="AG6546" t="b">
        <v>0</v>
      </c>
      <c r="AH6546" t="b">
        <v>1</v>
      </c>
      <c r="AI6546" t="b">
        <v>0</v>
      </c>
      <c r="AJ6546" t="b">
        <v>0</v>
      </c>
      <c r="AK6546" t="b">
        <v>0</v>
      </c>
      <c r="AL6546" t="b">
        <v>0</v>
      </c>
      <c r="AM6546" t="b">
        <v>1</v>
      </c>
      <c r="AN6546">
        <v>68.418750000000003</v>
      </c>
      <c r="AO6546">
        <f t="shared" si="102"/>
        <v>69</v>
      </c>
      <c r="AP6546" t="b">
        <v>0</v>
      </c>
    </row>
    <row r="6547" spans="1:42" x14ac:dyDescent="0.25">
      <c r="A6547" t="s">
        <v>9391</v>
      </c>
      <c r="B6547">
        <v>1</v>
      </c>
      <c r="C6547" t="s">
        <v>40</v>
      </c>
      <c r="D6547" t="s">
        <v>41</v>
      </c>
      <c r="E6547" t="s">
        <v>5610</v>
      </c>
      <c r="F6547">
        <v>95682</v>
      </c>
      <c r="G6547" t="s">
        <v>5611</v>
      </c>
      <c r="H6547">
        <v>38.598936000000002</v>
      </c>
      <c r="I6547">
        <v>-120.963092</v>
      </c>
      <c r="J6547">
        <v>1</v>
      </c>
      <c r="K6547">
        <v>0</v>
      </c>
      <c r="L6547">
        <v>0</v>
      </c>
      <c r="M6547">
        <v>0</v>
      </c>
      <c r="N6547" t="str">
        <f>VLOOKUP(O6547:O13578,'VLOOKUP Ranges'!$A$9:$B$12,2,TRUE)</f>
        <v>55-77</v>
      </c>
      <c r="O6547">
        <v>70</v>
      </c>
      <c r="P6547">
        <v>0</v>
      </c>
      <c r="Q6547" t="s">
        <v>62</v>
      </c>
      <c r="R6547" t="s">
        <v>45</v>
      </c>
      <c r="S6547" t="s">
        <v>44</v>
      </c>
      <c r="T6547" t="s">
        <v>45</v>
      </c>
      <c r="U6547" t="s">
        <v>45</v>
      </c>
      <c r="V6547" t="s">
        <v>44</v>
      </c>
      <c r="W6547" t="s">
        <v>45</v>
      </c>
      <c r="X6547">
        <v>0</v>
      </c>
      <c r="Y6547" t="str">
        <f>VLOOKUP(Z6547:Z13578,'VLOOKUP Ranges'!$A$2:$B$5,2,TRUE)</f>
        <v>35-70</v>
      </c>
      <c r="Z6547">
        <v>48.4</v>
      </c>
      <c r="AA6547">
        <v>3442.8</v>
      </c>
      <c r="AB6547" t="s">
        <v>44</v>
      </c>
      <c r="AC6547">
        <v>0</v>
      </c>
      <c r="AD6547">
        <v>66</v>
      </c>
      <c r="AE6547">
        <v>4483</v>
      </c>
      <c r="AG6547" t="b">
        <v>0</v>
      </c>
      <c r="AH6547" t="b">
        <v>1</v>
      </c>
      <c r="AI6547" t="b">
        <v>0</v>
      </c>
      <c r="AJ6547" t="b">
        <v>0</v>
      </c>
      <c r="AK6547" t="b">
        <v>0</v>
      </c>
      <c r="AL6547" t="b">
        <v>0</v>
      </c>
      <c r="AM6547" t="b">
        <v>0</v>
      </c>
      <c r="AN6547">
        <v>49.182857142857102</v>
      </c>
      <c r="AO6547">
        <f t="shared" si="102"/>
        <v>49</v>
      </c>
      <c r="AP6547" t="b">
        <v>0</v>
      </c>
    </row>
    <row r="6548" spans="1:42" x14ac:dyDescent="0.25">
      <c r="A6548" t="s">
        <v>9392</v>
      </c>
      <c r="B6548">
        <v>1</v>
      </c>
      <c r="C6548" t="s">
        <v>40</v>
      </c>
      <c r="D6548" t="s">
        <v>41</v>
      </c>
      <c r="E6548" t="s">
        <v>5613</v>
      </c>
      <c r="F6548">
        <v>95684</v>
      </c>
      <c r="G6548" t="s">
        <v>5614</v>
      </c>
      <c r="H6548">
        <v>38.606703000000003</v>
      </c>
      <c r="I6548">
        <v>-120.586659</v>
      </c>
      <c r="J6548">
        <v>1</v>
      </c>
      <c r="K6548">
        <v>1</v>
      </c>
      <c r="L6548">
        <v>0</v>
      </c>
      <c r="M6548">
        <v>0</v>
      </c>
      <c r="N6548" t="str">
        <f>VLOOKUP(O6548:O13579,'VLOOKUP Ranges'!$A$9:$B$12,2,TRUE)</f>
        <v>55-77</v>
      </c>
      <c r="O6548">
        <v>67</v>
      </c>
      <c r="P6548">
        <v>1</v>
      </c>
      <c r="Q6548" t="s">
        <v>44</v>
      </c>
      <c r="R6548" t="s">
        <v>45</v>
      </c>
      <c r="S6548" t="s">
        <v>45</v>
      </c>
      <c r="T6548" t="s">
        <v>44</v>
      </c>
      <c r="U6548" t="s">
        <v>45</v>
      </c>
      <c r="V6548" t="s">
        <v>45</v>
      </c>
      <c r="W6548" t="s">
        <v>45</v>
      </c>
      <c r="X6548">
        <v>1</v>
      </c>
      <c r="Y6548" t="str">
        <f>VLOOKUP(Z6548:Z13579,'VLOOKUP Ranges'!$A$2:$B$5,2,TRUE)</f>
        <v>89-118</v>
      </c>
      <c r="Z6548">
        <v>105.05</v>
      </c>
      <c r="AA6548">
        <v>7171.7</v>
      </c>
      <c r="AB6548" t="s">
        <v>44</v>
      </c>
      <c r="AC6548">
        <v>0</v>
      </c>
      <c r="AD6548">
        <v>49</v>
      </c>
      <c r="AE6548">
        <v>4143</v>
      </c>
      <c r="AG6548" t="b">
        <v>0</v>
      </c>
      <c r="AH6548" t="b">
        <v>1</v>
      </c>
      <c r="AI6548" t="b">
        <v>1</v>
      </c>
      <c r="AJ6548" t="b">
        <v>0</v>
      </c>
      <c r="AK6548" t="b">
        <v>0</v>
      </c>
      <c r="AL6548" t="b">
        <v>1</v>
      </c>
      <c r="AM6548" t="b">
        <v>0</v>
      </c>
      <c r="AN6548">
        <v>107.040298507462</v>
      </c>
      <c r="AO6548">
        <f t="shared" si="102"/>
        <v>106</v>
      </c>
      <c r="AP6548" t="b">
        <v>1</v>
      </c>
    </row>
    <row r="6549" spans="1:42" x14ac:dyDescent="0.25">
      <c r="A6549" t="s">
        <v>9393</v>
      </c>
      <c r="B6549">
        <v>1</v>
      </c>
      <c r="C6549" t="s">
        <v>40</v>
      </c>
      <c r="D6549" t="s">
        <v>41</v>
      </c>
      <c r="E6549" t="s">
        <v>2092</v>
      </c>
      <c r="F6549">
        <v>95686</v>
      </c>
      <c r="G6549" t="s">
        <v>2093</v>
      </c>
      <c r="H6549">
        <v>38.157794000000003</v>
      </c>
      <c r="I6549">
        <v>-121.520223</v>
      </c>
      <c r="J6549">
        <v>0</v>
      </c>
      <c r="K6549">
        <v>0</v>
      </c>
      <c r="L6549">
        <v>0</v>
      </c>
      <c r="M6549">
        <v>0</v>
      </c>
      <c r="N6549" t="str">
        <f>VLOOKUP(O6549:O13580,'VLOOKUP Ranges'!$A$9:$B$12,2,TRUE)</f>
        <v>9-29</v>
      </c>
      <c r="O6549">
        <v>24</v>
      </c>
      <c r="P6549">
        <v>1</v>
      </c>
      <c r="Q6549" t="s">
        <v>45</v>
      </c>
      <c r="R6549" t="s">
        <v>66</v>
      </c>
      <c r="S6549" t="s">
        <v>66</v>
      </c>
      <c r="T6549" t="s">
        <v>66</v>
      </c>
      <c r="U6549" t="s">
        <v>66</v>
      </c>
      <c r="V6549" t="s">
        <v>66</v>
      </c>
      <c r="W6549" t="s">
        <v>66</v>
      </c>
      <c r="X6549">
        <v>0</v>
      </c>
      <c r="Y6549" t="str">
        <f>VLOOKUP(Z6549:Z13580,'VLOOKUP Ranges'!$A$2:$B$5,2,TRUE)</f>
        <v>18-35</v>
      </c>
      <c r="Z6549">
        <v>25.15</v>
      </c>
      <c r="AA6549">
        <v>553</v>
      </c>
      <c r="AB6549" t="s">
        <v>44</v>
      </c>
      <c r="AC6549">
        <v>0</v>
      </c>
      <c r="AD6549">
        <v>56</v>
      </c>
      <c r="AE6549">
        <v>3904</v>
      </c>
      <c r="AG6549" t="b">
        <v>0</v>
      </c>
      <c r="AH6549" t="b">
        <v>1</v>
      </c>
      <c r="AI6549" t="b">
        <v>0</v>
      </c>
      <c r="AJ6549" t="b">
        <v>1</v>
      </c>
      <c r="AK6549" t="b">
        <v>1</v>
      </c>
      <c r="AL6549" t="b">
        <v>0</v>
      </c>
      <c r="AM6549" t="b">
        <v>0</v>
      </c>
      <c r="AN6549">
        <v>23.0416666666666</v>
      </c>
      <c r="AO6549">
        <f t="shared" si="102"/>
        <v>26</v>
      </c>
      <c r="AP6549" t="b">
        <v>0</v>
      </c>
    </row>
    <row r="6550" spans="1:42" x14ac:dyDescent="0.25">
      <c r="A6550" t="s">
        <v>9394</v>
      </c>
      <c r="B6550">
        <v>1</v>
      </c>
      <c r="C6550" t="s">
        <v>40</v>
      </c>
      <c r="D6550" t="s">
        <v>41</v>
      </c>
      <c r="E6550" t="s">
        <v>2931</v>
      </c>
      <c r="F6550">
        <v>95687</v>
      </c>
      <c r="G6550" t="s">
        <v>5618</v>
      </c>
      <c r="H6550">
        <v>38.333132999999997</v>
      </c>
      <c r="I6550">
        <v>-121.920151</v>
      </c>
      <c r="J6550">
        <v>1</v>
      </c>
      <c r="K6550">
        <v>0</v>
      </c>
      <c r="L6550">
        <v>1</v>
      </c>
      <c r="M6550">
        <v>1</v>
      </c>
      <c r="N6550" t="str">
        <f>VLOOKUP(O6550:O13581,'VLOOKUP Ranges'!$A$9:$B$12,2,TRUE)</f>
        <v>1-9</v>
      </c>
      <c r="O6550">
        <v>4</v>
      </c>
      <c r="P6550">
        <v>1</v>
      </c>
      <c r="Q6550" t="s">
        <v>44</v>
      </c>
      <c r="R6550" t="s">
        <v>66</v>
      </c>
      <c r="S6550" t="s">
        <v>66</v>
      </c>
      <c r="T6550" t="s">
        <v>66</v>
      </c>
      <c r="U6550" t="s">
        <v>66</v>
      </c>
      <c r="V6550" t="s">
        <v>66</v>
      </c>
      <c r="W6550" t="s">
        <v>66</v>
      </c>
      <c r="X6550">
        <v>0</v>
      </c>
      <c r="Y6550" t="str">
        <f>VLOOKUP(Z6550:Z13581,'VLOOKUP Ranges'!$A$2:$B$5,2,TRUE)</f>
        <v>18-35</v>
      </c>
      <c r="Z6550">
        <v>19.5</v>
      </c>
      <c r="AA6550">
        <v>96.85</v>
      </c>
      <c r="AB6550" t="s">
        <v>44</v>
      </c>
      <c r="AC6550">
        <v>0</v>
      </c>
      <c r="AD6550">
        <v>31</v>
      </c>
      <c r="AE6550">
        <v>5390</v>
      </c>
      <c r="AG6550" t="b">
        <v>0</v>
      </c>
      <c r="AH6550" t="b">
        <v>1</v>
      </c>
      <c r="AI6550" t="b">
        <v>0</v>
      </c>
      <c r="AJ6550" t="b">
        <v>1</v>
      </c>
      <c r="AK6550" t="b">
        <v>1</v>
      </c>
      <c r="AL6550" t="b">
        <v>0</v>
      </c>
      <c r="AM6550" t="b">
        <v>0</v>
      </c>
      <c r="AN6550">
        <v>24.212499999999999</v>
      </c>
      <c r="AO6550">
        <f t="shared" si="102"/>
        <v>20</v>
      </c>
      <c r="AP6550" t="b">
        <v>0</v>
      </c>
    </row>
    <row r="6551" spans="1:42" x14ac:dyDescent="0.25">
      <c r="A6551" t="s">
        <v>9395</v>
      </c>
      <c r="B6551">
        <v>1</v>
      </c>
      <c r="C6551" t="s">
        <v>40</v>
      </c>
      <c r="D6551" t="s">
        <v>41</v>
      </c>
      <c r="E6551" t="s">
        <v>2931</v>
      </c>
      <c r="F6551">
        <v>95688</v>
      </c>
      <c r="G6551" t="s">
        <v>2932</v>
      </c>
      <c r="H6551">
        <v>38.419088000000002</v>
      </c>
      <c r="I6551">
        <v>-122.024568</v>
      </c>
      <c r="J6551">
        <v>1</v>
      </c>
      <c r="K6551">
        <v>0</v>
      </c>
      <c r="L6551">
        <v>1</v>
      </c>
      <c r="M6551">
        <v>1</v>
      </c>
      <c r="N6551" t="str">
        <f>VLOOKUP(O6551:O13582,'VLOOKUP Ranges'!$A$9:$B$12,2,TRUE)</f>
        <v>29-55</v>
      </c>
      <c r="O6551">
        <v>44</v>
      </c>
      <c r="P6551">
        <v>1</v>
      </c>
      <c r="Q6551" t="s">
        <v>44</v>
      </c>
      <c r="R6551" t="s">
        <v>44</v>
      </c>
      <c r="S6551" t="s">
        <v>44</v>
      </c>
      <c r="T6551" t="s">
        <v>45</v>
      </c>
      <c r="U6551" t="s">
        <v>44</v>
      </c>
      <c r="V6551" t="s">
        <v>45</v>
      </c>
      <c r="W6551" t="s">
        <v>45</v>
      </c>
      <c r="X6551">
        <v>1</v>
      </c>
      <c r="Y6551" t="str">
        <f>VLOOKUP(Z6551:Z13582,'VLOOKUP Ranges'!$A$2:$B$5,2,TRUE)</f>
        <v>89-118</v>
      </c>
      <c r="Z6551">
        <v>92.95</v>
      </c>
      <c r="AA6551">
        <v>4122.8999999999996</v>
      </c>
      <c r="AB6551" t="s">
        <v>44</v>
      </c>
      <c r="AC6551">
        <v>0</v>
      </c>
      <c r="AD6551">
        <v>78</v>
      </c>
      <c r="AE6551">
        <v>5635</v>
      </c>
      <c r="AG6551" t="b">
        <v>0</v>
      </c>
      <c r="AH6551" t="b">
        <v>0</v>
      </c>
      <c r="AI6551" t="b">
        <v>1</v>
      </c>
      <c r="AJ6551" t="b">
        <v>0</v>
      </c>
      <c r="AK6551" t="b">
        <v>0</v>
      </c>
      <c r="AL6551" t="b">
        <v>0</v>
      </c>
      <c r="AM6551" t="b">
        <v>0</v>
      </c>
      <c r="AN6551">
        <v>93.7022727272727</v>
      </c>
      <c r="AO6551">
        <f t="shared" si="102"/>
        <v>93</v>
      </c>
      <c r="AP6551" t="b">
        <v>0</v>
      </c>
    </row>
    <row r="6552" spans="1:42" x14ac:dyDescent="0.25">
      <c r="A6552" t="s">
        <v>9396</v>
      </c>
      <c r="B6552">
        <v>1</v>
      </c>
      <c r="C6552" t="s">
        <v>40</v>
      </c>
      <c r="D6552" t="s">
        <v>41</v>
      </c>
      <c r="E6552" t="s">
        <v>5621</v>
      </c>
      <c r="F6552">
        <v>95689</v>
      </c>
      <c r="G6552" t="s">
        <v>5622</v>
      </c>
      <c r="H6552">
        <v>38.481901999999998</v>
      </c>
      <c r="I6552">
        <v>-120.603668</v>
      </c>
      <c r="J6552">
        <v>0</v>
      </c>
      <c r="K6552">
        <v>0</v>
      </c>
      <c r="L6552">
        <v>1</v>
      </c>
      <c r="M6552">
        <v>1</v>
      </c>
      <c r="N6552" t="str">
        <f>VLOOKUP(O6552:O13583,'VLOOKUP Ranges'!$A$9:$B$12,2,TRUE)</f>
        <v>55-77</v>
      </c>
      <c r="O6552">
        <v>72</v>
      </c>
      <c r="P6552">
        <v>1</v>
      </c>
      <c r="Q6552" t="s">
        <v>44</v>
      </c>
      <c r="R6552" t="s">
        <v>66</v>
      </c>
      <c r="S6552" t="s">
        <v>66</v>
      </c>
      <c r="T6552" t="s">
        <v>66</v>
      </c>
      <c r="U6552" t="s">
        <v>66</v>
      </c>
      <c r="V6552" t="s">
        <v>66</v>
      </c>
      <c r="W6552" t="s">
        <v>66</v>
      </c>
      <c r="X6552">
        <v>1</v>
      </c>
      <c r="Y6552" t="str">
        <f>VLOOKUP(Z6552:Z13583,'VLOOKUP Ranges'!$A$2:$B$5,2,TRUE)</f>
        <v>18-35</v>
      </c>
      <c r="Z6552">
        <v>20.7</v>
      </c>
      <c r="AA6552">
        <v>1482.3</v>
      </c>
      <c r="AB6552" t="s">
        <v>44</v>
      </c>
      <c r="AC6552">
        <v>0</v>
      </c>
      <c r="AD6552">
        <v>40</v>
      </c>
      <c r="AE6552">
        <v>4528</v>
      </c>
      <c r="AG6552" t="b">
        <v>0</v>
      </c>
      <c r="AH6552" t="b">
        <v>1</v>
      </c>
      <c r="AI6552" t="b">
        <v>0</v>
      </c>
      <c r="AJ6552" t="b">
        <v>1</v>
      </c>
      <c r="AK6552" t="b">
        <v>0</v>
      </c>
      <c r="AL6552" t="b">
        <v>0</v>
      </c>
      <c r="AM6552" t="b">
        <v>1</v>
      </c>
      <c r="AN6552">
        <v>20.587499999999999</v>
      </c>
      <c r="AO6552">
        <f t="shared" si="102"/>
        <v>21</v>
      </c>
      <c r="AP6552" t="b">
        <v>0</v>
      </c>
    </row>
    <row r="6553" spans="1:42" x14ac:dyDescent="0.25">
      <c r="A6553" t="s">
        <v>9397</v>
      </c>
      <c r="B6553">
        <v>1</v>
      </c>
      <c r="C6553" t="s">
        <v>40</v>
      </c>
      <c r="D6553" t="s">
        <v>41</v>
      </c>
      <c r="E6553" t="s">
        <v>2033</v>
      </c>
      <c r="F6553">
        <v>95691</v>
      </c>
      <c r="G6553" t="s">
        <v>5625</v>
      </c>
      <c r="H6553">
        <v>38.627951000000003</v>
      </c>
      <c r="I6553">
        <v>-121.593287</v>
      </c>
      <c r="J6553">
        <v>1</v>
      </c>
      <c r="K6553">
        <v>0</v>
      </c>
      <c r="L6553">
        <v>0</v>
      </c>
      <c r="M6553">
        <v>0</v>
      </c>
      <c r="N6553" t="str">
        <f>VLOOKUP(O6553:O13584,'VLOOKUP Ranges'!$A$9:$B$12,2,TRUE)</f>
        <v>55-77</v>
      </c>
      <c r="O6553">
        <v>66</v>
      </c>
      <c r="P6553">
        <v>1</v>
      </c>
      <c r="Q6553" t="s">
        <v>44</v>
      </c>
      <c r="R6553" t="s">
        <v>66</v>
      </c>
      <c r="S6553" t="s">
        <v>66</v>
      </c>
      <c r="T6553" t="s">
        <v>66</v>
      </c>
      <c r="U6553" t="s">
        <v>66</v>
      </c>
      <c r="V6553" t="s">
        <v>66</v>
      </c>
      <c r="W6553" t="s">
        <v>66</v>
      </c>
      <c r="X6553">
        <v>0</v>
      </c>
      <c r="Y6553" t="str">
        <f>VLOOKUP(Z6553:Z13584,'VLOOKUP Ranges'!$A$2:$B$5,2,TRUE)</f>
        <v>18-35</v>
      </c>
      <c r="Z6553">
        <v>19.350000000000001</v>
      </c>
      <c r="AA6553">
        <v>1240.8</v>
      </c>
      <c r="AB6553" t="s">
        <v>44</v>
      </c>
      <c r="AC6553">
        <v>0</v>
      </c>
      <c r="AD6553">
        <v>23</v>
      </c>
      <c r="AE6553">
        <v>5637</v>
      </c>
      <c r="AG6553" t="b">
        <v>0</v>
      </c>
      <c r="AH6553" t="b">
        <v>1</v>
      </c>
      <c r="AI6553" t="b">
        <v>0</v>
      </c>
      <c r="AJ6553" t="b">
        <v>1</v>
      </c>
      <c r="AK6553" t="b">
        <v>0</v>
      </c>
      <c r="AL6553" t="b">
        <v>0</v>
      </c>
      <c r="AM6553" t="b">
        <v>0</v>
      </c>
      <c r="AN6553">
        <v>18.8</v>
      </c>
      <c r="AO6553">
        <f t="shared" si="102"/>
        <v>20</v>
      </c>
      <c r="AP6553" t="b">
        <v>0</v>
      </c>
    </row>
    <row r="6554" spans="1:42" x14ac:dyDescent="0.25">
      <c r="A6554" t="s">
        <v>9398</v>
      </c>
      <c r="B6554">
        <v>1</v>
      </c>
      <c r="C6554" t="s">
        <v>40</v>
      </c>
      <c r="D6554" t="s">
        <v>41</v>
      </c>
      <c r="E6554" t="s">
        <v>2095</v>
      </c>
      <c r="F6554">
        <v>95695</v>
      </c>
      <c r="G6554" t="s">
        <v>2096</v>
      </c>
      <c r="H6554">
        <v>38.719670000000001</v>
      </c>
      <c r="I6554">
        <v>-121.862416</v>
      </c>
      <c r="J6554">
        <v>1</v>
      </c>
      <c r="K6554">
        <v>1</v>
      </c>
      <c r="L6554">
        <v>1</v>
      </c>
      <c r="M6554">
        <v>0</v>
      </c>
      <c r="N6554" t="str">
        <f>VLOOKUP(O6554:O13585,'VLOOKUP Ranges'!$A$9:$B$12,2,TRUE)</f>
        <v>55-77</v>
      </c>
      <c r="O6554">
        <v>65</v>
      </c>
      <c r="P6554">
        <v>1</v>
      </c>
      <c r="Q6554" t="s">
        <v>45</v>
      </c>
      <c r="R6554" t="s">
        <v>44</v>
      </c>
      <c r="S6554" t="s">
        <v>45</v>
      </c>
      <c r="T6554" t="s">
        <v>45</v>
      </c>
      <c r="U6554" t="s">
        <v>44</v>
      </c>
      <c r="V6554" t="s">
        <v>45</v>
      </c>
      <c r="W6554" t="s">
        <v>45</v>
      </c>
      <c r="X6554">
        <v>1</v>
      </c>
      <c r="Y6554" t="str">
        <f>VLOOKUP(Z6554:Z13585,'VLOOKUP Ranges'!$A$2:$B$5,2,TRUE)</f>
        <v>89-118</v>
      </c>
      <c r="Z6554">
        <v>104.35</v>
      </c>
      <c r="AA6554">
        <v>6578.55</v>
      </c>
      <c r="AB6554" t="s">
        <v>44</v>
      </c>
      <c r="AC6554">
        <v>0</v>
      </c>
      <c r="AD6554">
        <v>69</v>
      </c>
      <c r="AE6554">
        <v>4073</v>
      </c>
      <c r="AG6554" t="b">
        <v>0</v>
      </c>
      <c r="AH6554" t="b">
        <v>0</v>
      </c>
      <c r="AI6554" t="b">
        <v>1</v>
      </c>
      <c r="AJ6554" t="b">
        <v>0</v>
      </c>
      <c r="AK6554" t="b">
        <v>0</v>
      </c>
      <c r="AL6554" t="b">
        <v>1</v>
      </c>
      <c r="AM6554" t="b">
        <v>0</v>
      </c>
      <c r="AN6554">
        <v>101.20846153846099</v>
      </c>
      <c r="AO6554">
        <f t="shared" si="102"/>
        <v>105</v>
      </c>
      <c r="AP6554" t="b">
        <v>0</v>
      </c>
    </row>
    <row r="6555" spans="1:42" x14ac:dyDescent="0.25">
      <c r="A6555" t="s">
        <v>9399</v>
      </c>
      <c r="B6555">
        <v>1</v>
      </c>
      <c r="C6555" t="s">
        <v>40</v>
      </c>
      <c r="D6555" t="s">
        <v>41</v>
      </c>
      <c r="E6555" t="s">
        <v>5629</v>
      </c>
      <c r="F6555">
        <v>95701</v>
      </c>
      <c r="G6555" t="s">
        <v>5630</v>
      </c>
      <c r="H6555">
        <v>39.218096000000003</v>
      </c>
      <c r="I6555">
        <v>-120.79152999999999</v>
      </c>
      <c r="J6555">
        <v>1</v>
      </c>
      <c r="K6555">
        <v>0</v>
      </c>
      <c r="L6555">
        <v>0</v>
      </c>
      <c r="M6555">
        <v>1</v>
      </c>
      <c r="N6555" t="str">
        <f>VLOOKUP(O6555:O13586,'VLOOKUP Ranges'!$A$9:$B$12,2,TRUE)</f>
        <v>1-9</v>
      </c>
      <c r="O6555">
        <v>1</v>
      </c>
      <c r="P6555">
        <v>1</v>
      </c>
      <c r="Q6555" t="s">
        <v>44</v>
      </c>
      <c r="R6555" t="s">
        <v>66</v>
      </c>
      <c r="S6555" t="s">
        <v>66</v>
      </c>
      <c r="T6555" t="s">
        <v>66</v>
      </c>
      <c r="U6555" t="s">
        <v>66</v>
      </c>
      <c r="V6555" t="s">
        <v>66</v>
      </c>
      <c r="W6555" t="s">
        <v>66</v>
      </c>
      <c r="X6555">
        <v>0</v>
      </c>
      <c r="Y6555" t="str">
        <f>VLOOKUP(Z6555:Z13586,'VLOOKUP Ranges'!$A$2:$B$5,2,TRUE)</f>
        <v>18-35</v>
      </c>
      <c r="Z6555">
        <v>19.55</v>
      </c>
      <c r="AA6555">
        <v>19.55</v>
      </c>
      <c r="AB6555" t="s">
        <v>44</v>
      </c>
      <c r="AC6555">
        <v>0</v>
      </c>
      <c r="AD6555">
        <v>21</v>
      </c>
      <c r="AE6555">
        <v>5272</v>
      </c>
      <c r="AG6555" t="b">
        <v>0</v>
      </c>
      <c r="AH6555" t="b">
        <v>0</v>
      </c>
      <c r="AI6555" t="b">
        <v>0</v>
      </c>
      <c r="AJ6555" t="b">
        <v>1</v>
      </c>
      <c r="AK6555" t="b">
        <v>0</v>
      </c>
      <c r="AL6555" t="b">
        <v>0</v>
      </c>
      <c r="AM6555" t="b">
        <v>1</v>
      </c>
      <c r="AN6555">
        <v>19.55</v>
      </c>
      <c r="AO6555">
        <f t="shared" si="102"/>
        <v>20</v>
      </c>
      <c r="AP6555" t="b">
        <v>0</v>
      </c>
    </row>
    <row r="6556" spans="1:42" x14ac:dyDescent="0.25">
      <c r="A6556" t="s">
        <v>9400</v>
      </c>
      <c r="B6556">
        <v>1</v>
      </c>
      <c r="C6556" t="s">
        <v>40</v>
      </c>
      <c r="D6556" t="s">
        <v>41</v>
      </c>
      <c r="E6556" t="s">
        <v>2098</v>
      </c>
      <c r="F6556">
        <v>95703</v>
      </c>
      <c r="G6556" t="s">
        <v>2099</v>
      </c>
      <c r="H6556">
        <v>38.983387999999998</v>
      </c>
      <c r="I6556">
        <v>-120.988814</v>
      </c>
      <c r="J6556">
        <v>1</v>
      </c>
      <c r="K6556">
        <v>0</v>
      </c>
      <c r="L6556">
        <v>1</v>
      </c>
      <c r="M6556">
        <v>1</v>
      </c>
      <c r="N6556" t="str">
        <f>VLOOKUP(O6556:O13587,'VLOOKUP Ranges'!$A$9:$B$12,2,TRUE)</f>
        <v>29-55</v>
      </c>
      <c r="O6556">
        <v>38</v>
      </c>
      <c r="P6556">
        <v>1</v>
      </c>
      <c r="Q6556" t="s">
        <v>44</v>
      </c>
      <c r="R6556" t="s">
        <v>45</v>
      </c>
      <c r="S6556" t="s">
        <v>45</v>
      </c>
      <c r="T6556" t="s">
        <v>45</v>
      </c>
      <c r="U6556" t="s">
        <v>45</v>
      </c>
      <c r="V6556" t="s">
        <v>45</v>
      </c>
      <c r="W6556" t="s">
        <v>44</v>
      </c>
      <c r="X6556">
        <v>0</v>
      </c>
      <c r="Y6556" t="str">
        <f>VLOOKUP(Z6556:Z13587,'VLOOKUP Ranges'!$A$2:$B$5,2,TRUE)</f>
        <v>70-89</v>
      </c>
      <c r="Z6556">
        <v>74.05</v>
      </c>
      <c r="AA6556">
        <v>2802.3</v>
      </c>
      <c r="AB6556" t="s">
        <v>44</v>
      </c>
      <c r="AC6556">
        <v>0</v>
      </c>
      <c r="AD6556">
        <v>59</v>
      </c>
      <c r="AE6556">
        <v>5975</v>
      </c>
      <c r="AG6556" t="b">
        <v>1</v>
      </c>
      <c r="AH6556" t="b">
        <v>0</v>
      </c>
      <c r="AI6556" t="b">
        <v>0</v>
      </c>
      <c r="AJ6556" t="b">
        <v>0</v>
      </c>
      <c r="AK6556" t="b">
        <v>0</v>
      </c>
      <c r="AL6556" t="b">
        <v>1</v>
      </c>
      <c r="AM6556" t="b">
        <v>0</v>
      </c>
      <c r="AN6556">
        <v>73.744736842105198</v>
      </c>
      <c r="AO6556">
        <f t="shared" si="102"/>
        <v>75</v>
      </c>
      <c r="AP6556" t="b">
        <v>1</v>
      </c>
    </row>
    <row r="6557" spans="1:42" x14ac:dyDescent="0.25">
      <c r="A6557" t="s">
        <v>9401</v>
      </c>
      <c r="B6557">
        <v>1</v>
      </c>
      <c r="C6557" t="s">
        <v>40</v>
      </c>
      <c r="D6557" t="s">
        <v>41</v>
      </c>
      <c r="E6557" t="s">
        <v>2101</v>
      </c>
      <c r="F6557">
        <v>95709</v>
      </c>
      <c r="G6557" t="s">
        <v>2102</v>
      </c>
      <c r="H6557">
        <v>38.748316000000003</v>
      </c>
      <c r="I6557">
        <v>-120.675512</v>
      </c>
      <c r="J6557">
        <v>1</v>
      </c>
      <c r="K6557">
        <v>0</v>
      </c>
      <c r="L6557">
        <v>0</v>
      </c>
      <c r="M6557">
        <v>1</v>
      </c>
      <c r="N6557" t="str">
        <f>VLOOKUP(O6557:O13588,'VLOOKUP Ranges'!$A$9:$B$12,2,TRUE)</f>
        <v>9-29</v>
      </c>
      <c r="O6557">
        <v>23</v>
      </c>
      <c r="P6557">
        <v>0</v>
      </c>
      <c r="Q6557" t="s">
        <v>62</v>
      </c>
      <c r="R6557" t="s">
        <v>45</v>
      </c>
      <c r="S6557" t="s">
        <v>44</v>
      </c>
      <c r="T6557" t="s">
        <v>45</v>
      </c>
      <c r="U6557" t="s">
        <v>45</v>
      </c>
      <c r="V6557" t="s">
        <v>44</v>
      </c>
      <c r="W6557" t="s">
        <v>44</v>
      </c>
      <c r="X6557">
        <v>0</v>
      </c>
      <c r="Y6557" t="str">
        <f>VLOOKUP(Z6557:Z13588,'VLOOKUP Ranges'!$A$2:$B$5,2,TRUE)</f>
        <v>35-70</v>
      </c>
      <c r="Z6557">
        <v>40.1</v>
      </c>
      <c r="AA6557">
        <v>857.75</v>
      </c>
      <c r="AB6557" t="s">
        <v>44</v>
      </c>
      <c r="AC6557">
        <v>0</v>
      </c>
      <c r="AD6557">
        <v>24</v>
      </c>
      <c r="AE6557">
        <v>2327</v>
      </c>
      <c r="AG6557" t="b">
        <v>0</v>
      </c>
      <c r="AH6557" t="b">
        <v>1</v>
      </c>
      <c r="AI6557" t="b">
        <v>0</v>
      </c>
      <c r="AJ6557" t="b">
        <v>0</v>
      </c>
      <c r="AK6557" t="b">
        <v>0</v>
      </c>
      <c r="AL6557" t="b">
        <v>0</v>
      </c>
      <c r="AM6557" t="b">
        <v>1</v>
      </c>
      <c r="AN6557">
        <v>37.293478260869499</v>
      </c>
      <c r="AO6557">
        <f t="shared" si="102"/>
        <v>41</v>
      </c>
      <c r="AP6557" t="b">
        <v>0</v>
      </c>
    </row>
    <row r="6558" spans="1:42" x14ac:dyDescent="0.25">
      <c r="A6558" t="s">
        <v>9402</v>
      </c>
      <c r="B6558">
        <v>1</v>
      </c>
      <c r="C6558" t="s">
        <v>40</v>
      </c>
      <c r="D6558" t="s">
        <v>41</v>
      </c>
      <c r="E6558" t="s">
        <v>1113</v>
      </c>
      <c r="F6558">
        <v>95713</v>
      </c>
      <c r="G6558" t="s">
        <v>1114</v>
      </c>
      <c r="H6558">
        <v>39.084645000000002</v>
      </c>
      <c r="I6558">
        <v>-120.894014</v>
      </c>
      <c r="J6558">
        <v>0</v>
      </c>
      <c r="K6558">
        <v>0</v>
      </c>
      <c r="L6558">
        <v>1</v>
      </c>
      <c r="M6558">
        <v>0</v>
      </c>
      <c r="N6558" t="str">
        <f>VLOOKUP(O6558:O13589,'VLOOKUP Ranges'!$A$9:$B$12,2,TRUE)</f>
        <v>9-29</v>
      </c>
      <c r="O6558">
        <v>10</v>
      </c>
      <c r="P6558">
        <v>1</v>
      </c>
      <c r="Q6558" t="s">
        <v>44</v>
      </c>
      <c r="R6558" t="s">
        <v>66</v>
      </c>
      <c r="S6558" t="s">
        <v>66</v>
      </c>
      <c r="T6558" t="s">
        <v>66</v>
      </c>
      <c r="U6558" t="s">
        <v>66</v>
      </c>
      <c r="V6558" t="s">
        <v>66</v>
      </c>
      <c r="W6558" t="s">
        <v>66</v>
      </c>
      <c r="X6558">
        <v>0</v>
      </c>
      <c r="Y6558" t="str">
        <f>VLOOKUP(Z6558:Z13589,'VLOOKUP Ranges'!$A$2:$B$5,2,TRUE)</f>
        <v>18-35</v>
      </c>
      <c r="Z6558">
        <v>20.100000000000001</v>
      </c>
      <c r="AA6558">
        <v>184.4</v>
      </c>
      <c r="AB6558" t="s">
        <v>44</v>
      </c>
      <c r="AC6558">
        <v>0</v>
      </c>
      <c r="AD6558">
        <v>77</v>
      </c>
      <c r="AE6558">
        <v>3509</v>
      </c>
      <c r="AG6558" t="b">
        <v>1</v>
      </c>
      <c r="AH6558" t="b">
        <v>0</v>
      </c>
      <c r="AI6558" t="b">
        <v>0</v>
      </c>
      <c r="AJ6558" t="b">
        <v>1</v>
      </c>
      <c r="AK6558" t="b">
        <v>0</v>
      </c>
      <c r="AL6558" t="b">
        <v>0</v>
      </c>
      <c r="AM6558" t="b">
        <v>1</v>
      </c>
      <c r="AN6558">
        <v>18.440000000000001</v>
      </c>
      <c r="AO6558">
        <f t="shared" si="102"/>
        <v>21</v>
      </c>
      <c r="AP6558" t="b">
        <v>0</v>
      </c>
    </row>
    <row r="6559" spans="1:42" x14ac:dyDescent="0.25">
      <c r="A6559" t="s">
        <v>9403</v>
      </c>
      <c r="B6559">
        <v>1</v>
      </c>
      <c r="C6559" t="s">
        <v>40</v>
      </c>
      <c r="D6559" t="s">
        <v>41</v>
      </c>
      <c r="E6559" t="s">
        <v>2938</v>
      </c>
      <c r="F6559">
        <v>95715</v>
      </c>
      <c r="G6559" t="s">
        <v>2939</v>
      </c>
      <c r="H6559">
        <v>39.237540000000003</v>
      </c>
      <c r="I6559">
        <v>-120.720196</v>
      </c>
      <c r="J6559">
        <v>1</v>
      </c>
      <c r="K6559">
        <v>0</v>
      </c>
      <c r="L6559">
        <v>1</v>
      </c>
      <c r="M6559">
        <v>1</v>
      </c>
      <c r="N6559" t="str">
        <f>VLOOKUP(O6559:O13590,'VLOOKUP Ranges'!$A$9:$B$12,2,TRUE)</f>
        <v>55-77</v>
      </c>
      <c r="O6559">
        <v>72</v>
      </c>
      <c r="P6559">
        <v>1</v>
      </c>
      <c r="Q6559" t="s">
        <v>45</v>
      </c>
      <c r="R6559" t="s">
        <v>45</v>
      </c>
      <c r="S6559" t="s">
        <v>44</v>
      </c>
      <c r="T6559" t="s">
        <v>45</v>
      </c>
      <c r="U6559" t="s">
        <v>45</v>
      </c>
      <c r="V6559" t="s">
        <v>45</v>
      </c>
      <c r="W6559" t="s">
        <v>45</v>
      </c>
      <c r="X6559">
        <v>1</v>
      </c>
      <c r="Y6559" t="str">
        <f>VLOOKUP(Z6559:Z13590,'VLOOKUP Ranges'!$A$2:$B$5,2,TRUE)</f>
        <v>70-89</v>
      </c>
      <c r="Z6559">
        <v>83.55</v>
      </c>
      <c r="AA6559">
        <v>6093.3</v>
      </c>
      <c r="AB6559" t="s">
        <v>44</v>
      </c>
      <c r="AC6559">
        <v>0</v>
      </c>
      <c r="AD6559">
        <v>28</v>
      </c>
      <c r="AE6559">
        <v>5940</v>
      </c>
      <c r="AG6559" t="b">
        <v>0</v>
      </c>
      <c r="AH6559" t="b">
        <v>1</v>
      </c>
      <c r="AI6559" t="b">
        <v>0</v>
      </c>
      <c r="AJ6559" t="b">
        <v>0</v>
      </c>
      <c r="AK6559" t="b">
        <v>1</v>
      </c>
      <c r="AL6559" t="b">
        <v>0</v>
      </c>
      <c r="AM6559" t="b">
        <v>0</v>
      </c>
      <c r="AN6559">
        <v>84.629166666666606</v>
      </c>
      <c r="AO6559">
        <f t="shared" si="102"/>
        <v>84</v>
      </c>
      <c r="AP6559" t="b">
        <v>1</v>
      </c>
    </row>
    <row r="6560" spans="1:42" x14ac:dyDescent="0.25">
      <c r="A6560" t="s">
        <v>9404</v>
      </c>
      <c r="B6560">
        <v>1</v>
      </c>
      <c r="C6560" t="s">
        <v>40</v>
      </c>
      <c r="D6560" t="s">
        <v>41</v>
      </c>
      <c r="E6560" t="s">
        <v>5636</v>
      </c>
      <c r="F6560">
        <v>95717</v>
      </c>
      <c r="G6560" t="s">
        <v>5637</v>
      </c>
      <c r="H6560">
        <v>39.170375999999997</v>
      </c>
      <c r="I6560">
        <v>-120.838404</v>
      </c>
      <c r="J6560">
        <v>0</v>
      </c>
      <c r="K6560">
        <v>0</v>
      </c>
      <c r="L6560">
        <v>1</v>
      </c>
      <c r="M6560">
        <v>0</v>
      </c>
      <c r="N6560" t="str">
        <f>VLOOKUP(O6560:O13591,'VLOOKUP Ranges'!$A$9:$B$12,2,TRUE)</f>
        <v>29-55</v>
      </c>
      <c r="O6560">
        <v>35</v>
      </c>
      <c r="P6560">
        <v>1</v>
      </c>
      <c r="Q6560" t="s">
        <v>44</v>
      </c>
      <c r="R6560" t="s">
        <v>44</v>
      </c>
      <c r="S6560" t="s">
        <v>45</v>
      </c>
      <c r="T6560" t="s">
        <v>44</v>
      </c>
      <c r="U6560" t="s">
        <v>45</v>
      </c>
      <c r="V6560" t="s">
        <v>44</v>
      </c>
      <c r="W6560" t="s">
        <v>44</v>
      </c>
      <c r="X6560">
        <v>0</v>
      </c>
      <c r="Y6560" t="str">
        <f>VLOOKUP(Z6560:Z13591,'VLOOKUP Ranges'!$A$2:$B$5,2,TRUE)</f>
        <v>35-70</v>
      </c>
      <c r="Z6560">
        <v>56.85</v>
      </c>
      <c r="AA6560">
        <v>1861.1</v>
      </c>
      <c r="AB6560" t="s">
        <v>44</v>
      </c>
      <c r="AC6560">
        <v>0</v>
      </c>
      <c r="AD6560">
        <v>46</v>
      </c>
      <c r="AE6560">
        <v>3102</v>
      </c>
      <c r="AG6560" t="b">
        <v>0</v>
      </c>
      <c r="AH6560" t="b">
        <v>0</v>
      </c>
      <c r="AI6560" t="b">
        <v>0</v>
      </c>
      <c r="AJ6560" t="b">
        <v>0</v>
      </c>
      <c r="AK6560" t="b">
        <v>0</v>
      </c>
      <c r="AL6560" t="b">
        <v>1</v>
      </c>
      <c r="AM6560" t="b">
        <v>0</v>
      </c>
      <c r="AN6560">
        <v>53.174285714285702</v>
      </c>
      <c r="AO6560">
        <f t="shared" si="102"/>
        <v>57</v>
      </c>
      <c r="AP6560" t="b">
        <v>0</v>
      </c>
    </row>
    <row r="6561" spans="1:42" x14ac:dyDescent="0.25">
      <c r="A6561" t="s">
        <v>9405</v>
      </c>
      <c r="B6561">
        <v>1</v>
      </c>
      <c r="C6561" t="s">
        <v>40</v>
      </c>
      <c r="D6561" t="s">
        <v>41</v>
      </c>
      <c r="E6561" t="s">
        <v>2107</v>
      </c>
      <c r="F6561">
        <v>95721</v>
      </c>
      <c r="G6561" t="s">
        <v>2108</v>
      </c>
      <c r="H6561">
        <v>38.851841999999998</v>
      </c>
      <c r="I6561">
        <v>-120.076204</v>
      </c>
      <c r="J6561">
        <v>0</v>
      </c>
      <c r="K6561">
        <v>0</v>
      </c>
      <c r="L6561">
        <v>1</v>
      </c>
      <c r="M6561">
        <v>1</v>
      </c>
      <c r="N6561" t="str">
        <f>VLOOKUP(O6561:O13592,'VLOOKUP Ranges'!$A$9:$B$12,2,TRUE)</f>
        <v>55-77</v>
      </c>
      <c r="O6561">
        <v>58</v>
      </c>
      <c r="P6561">
        <v>1</v>
      </c>
      <c r="Q6561" t="s">
        <v>44</v>
      </c>
      <c r="R6561" t="s">
        <v>66</v>
      </c>
      <c r="S6561" t="s">
        <v>66</v>
      </c>
      <c r="T6561" t="s">
        <v>66</v>
      </c>
      <c r="U6561" t="s">
        <v>66</v>
      </c>
      <c r="V6561" t="s">
        <v>66</v>
      </c>
      <c r="W6561" t="s">
        <v>66</v>
      </c>
      <c r="X6561">
        <v>0</v>
      </c>
      <c r="Y6561" t="str">
        <f>VLOOKUP(Z6561:Z13592,'VLOOKUP Ranges'!$A$2:$B$5,2,TRUE)</f>
        <v>18-35</v>
      </c>
      <c r="Z6561">
        <v>19.55</v>
      </c>
      <c r="AA6561">
        <v>1079.6500000000001</v>
      </c>
      <c r="AB6561" t="s">
        <v>44</v>
      </c>
      <c r="AC6561">
        <v>0</v>
      </c>
      <c r="AD6561">
        <v>78</v>
      </c>
      <c r="AE6561">
        <v>4125</v>
      </c>
      <c r="AG6561" t="b">
        <v>0</v>
      </c>
      <c r="AH6561" t="b">
        <v>1</v>
      </c>
      <c r="AI6561" t="b">
        <v>0</v>
      </c>
      <c r="AJ6561" t="b">
        <v>1</v>
      </c>
      <c r="AK6561" t="b">
        <v>1</v>
      </c>
      <c r="AL6561" t="b">
        <v>0</v>
      </c>
      <c r="AM6561" t="b">
        <v>0</v>
      </c>
      <c r="AN6561">
        <v>18.614655172413698</v>
      </c>
      <c r="AO6561">
        <f t="shared" si="102"/>
        <v>20</v>
      </c>
      <c r="AP6561" t="b">
        <v>0</v>
      </c>
    </row>
    <row r="6562" spans="1:42" x14ac:dyDescent="0.25">
      <c r="A6562" t="s">
        <v>9406</v>
      </c>
      <c r="B6562">
        <v>1</v>
      </c>
      <c r="C6562" t="s">
        <v>40</v>
      </c>
      <c r="D6562" t="s">
        <v>41</v>
      </c>
      <c r="E6562" t="s">
        <v>1116</v>
      </c>
      <c r="F6562">
        <v>95722</v>
      </c>
      <c r="G6562" t="s">
        <v>1117</v>
      </c>
      <c r="H6562">
        <v>39.003357999999999</v>
      </c>
      <c r="I6562">
        <v>-121.02253899999999</v>
      </c>
      <c r="J6562">
        <v>1</v>
      </c>
      <c r="K6562">
        <v>0</v>
      </c>
      <c r="L6562">
        <v>1</v>
      </c>
      <c r="M6562">
        <v>1</v>
      </c>
      <c r="N6562" t="str">
        <f>VLOOKUP(O6562:O13593,'VLOOKUP Ranges'!$A$9:$B$12,2,TRUE)</f>
        <v>55-77</v>
      </c>
      <c r="O6562">
        <v>70</v>
      </c>
      <c r="P6562">
        <v>1</v>
      </c>
      <c r="Q6562" t="s">
        <v>44</v>
      </c>
      <c r="R6562" t="s">
        <v>44</v>
      </c>
      <c r="S6562" t="s">
        <v>45</v>
      </c>
      <c r="T6562" t="s">
        <v>45</v>
      </c>
      <c r="U6562" t="s">
        <v>45</v>
      </c>
      <c r="V6562" t="s">
        <v>45</v>
      </c>
      <c r="W6562" t="s">
        <v>45</v>
      </c>
      <c r="X6562">
        <v>1</v>
      </c>
      <c r="Y6562" t="str">
        <f>VLOOKUP(Z6562:Z13593,'VLOOKUP Ranges'!$A$2:$B$5,2,TRUE)</f>
        <v>89-118</v>
      </c>
      <c r="Z6562">
        <v>106.15</v>
      </c>
      <c r="AA6562">
        <v>7475.1</v>
      </c>
      <c r="AB6562" t="s">
        <v>44</v>
      </c>
      <c r="AC6562">
        <v>0</v>
      </c>
      <c r="AD6562">
        <v>50</v>
      </c>
      <c r="AE6562">
        <v>4649</v>
      </c>
      <c r="AG6562" t="b">
        <v>1</v>
      </c>
      <c r="AH6562" t="b">
        <v>0</v>
      </c>
      <c r="AI6562" t="b">
        <v>1</v>
      </c>
      <c r="AJ6562" t="b">
        <v>0</v>
      </c>
      <c r="AK6562" t="b">
        <v>0</v>
      </c>
      <c r="AL6562" t="b">
        <v>1</v>
      </c>
      <c r="AM6562" t="b">
        <v>0</v>
      </c>
      <c r="AN6562">
        <v>106.787142857142</v>
      </c>
      <c r="AO6562">
        <f t="shared" si="102"/>
        <v>107</v>
      </c>
      <c r="AP6562" t="b">
        <v>0</v>
      </c>
    </row>
    <row r="6563" spans="1:42" x14ac:dyDescent="0.25">
      <c r="A6563" t="s">
        <v>9407</v>
      </c>
      <c r="B6563">
        <v>1</v>
      </c>
      <c r="C6563" t="s">
        <v>40</v>
      </c>
      <c r="D6563" t="s">
        <v>41</v>
      </c>
      <c r="E6563" t="s">
        <v>2110</v>
      </c>
      <c r="F6563">
        <v>95726</v>
      </c>
      <c r="G6563" t="s">
        <v>2111</v>
      </c>
      <c r="H6563">
        <v>38.733908</v>
      </c>
      <c r="I6563">
        <v>-120.453416</v>
      </c>
      <c r="J6563">
        <v>1</v>
      </c>
      <c r="K6563">
        <v>0</v>
      </c>
      <c r="L6563">
        <v>1</v>
      </c>
      <c r="M6563">
        <v>1</v>
      </c>
      <c r="N6563" t="str">
        <f>VLOOKUP(O6563:O13594,'VLOOKUP Ranges'!$A$9:$B$12,2,TRUE)</f>
        <v>29-55</v>
      </c>
      <c r="O6563">
        <v>38</v>
      </c>
      <c r="P6563">
        <v>1</v>
      </c>
      <c r="Q6563" t="s">
        <v>45</v>
      </c>
      <c r="R6563" t="s">
        <v>44</v>
      </c>
      <c r="S6563" t="s">
        <v>45</v>
      </c>
      <c r="T6563" t="s">
        <v>45</v>
      </c>
      <c r="U6563" t="s">
        <v>44</v>
      </c>
      <c r="V6563" t="s">
        <v>45</v>
      </c>
      <c r="W6563" t="s">
        <v>45</v>
      </c>
      <c r="X6563">
        <v>0</v>
      </c>
      <c r="Y6563" t="str">
        <f>VLOOKUP(Z6563:Z13594,'VLOOKUP Ranges'!$A$2:$B$5,2,TRUE)</f>
        <v>70-89</v>
      </c>
      <c r="Z6563">
        <v>78.95</v>
      </c>
      <c r="AA6563">
        <v>2862.55</v>
      </c>
      <c r="AB6563" t="s">
        <v>44</v>
      </c>
      <c r="AC6563">
        <v>0</v>
      </c>
      <c r="AD6563">
        <v>60</v>
      </c>
      <c r="AE6563">
        <v>2125</v>
      </c>
      <c r="AG6563" t="b">
        <v>1</v>
      </c>
      <c r="AH6563" t="b">
        <v>0</v>
      </c>
      <c r="AI6563" t="b">
        <v>0</v>
      </c>
      <c r="AJ6563" t="b">
        <v>0</v>
      </c>
      <c r="AK6563" t="b">
        <v>1</v>
      </c>
      <c r="AL6563" t="b">
        <v>0</v>
      </c>
      <c r="AM6563" t="b">
        <v>0</v>
      </c>
      <c r="AN6563">
        <v>75.330263157894706</v>
      </c>
      <c r="AO6563">
        <f t="shared" si="102"/>
        <v>79</v>
      </c>
      <c r="AP6563" t="b">
        <v>0</v>
      </c>
    </row>
    <row r="6564" spans="1:42" x14ac:dyDescent="0.25">
      <c r="A6564" t="s">
        <v>9408</v>
      </c>
      <c r="B6564">
        <v>1</v>
      </c>
      <c r="C6564" t="s">
        <v>40</v>
      </c>
      <c r="D6564" t="s">
        <v>41</v>
      </c>
      <c r="E6564" t="s">
        <v>1119</v>
      </c>
      <c r="F6564">
        <v>95728</v>
      </c>
      <c r="G6564" t="s">
        <v>1120</v>
      </c>
      <c r="H6564">
        <v>39.279068000000002</v>
      </c>
      <c r="I6564">
        <v>-120.414275</v>
      </c>
      <c r="J6564">
        <v>0</v>
      </c>
      <c r="K6564">
        <v>0</v>
      </c>
      <c r="L6564">
        <v>1</v>
      </c>
      <c r="M6564">
        <v>1</v>
      </c>
      <c r="N6564" t="str">
        <f>VLOOKUP(O6564:O13595,'VLOOKUP Ranges'!$A$9:$B$12,2,TRUE)</f>
        <v>55-77</v>
      </c>
      <c r="O6564">
        <v>60</v>
      </c>
      <c r="P6564">
        <v>0</v>
      </c>
      <c r="Q6564" t="s">
        <v>62</v>
      </c>
      <c r="R6564" t="s">
        <v>44</v>
      </c>
      <c r="S6564" t="s">
        <v>45</v>
      </c>
      <c r="T6564" t="s">
        <v>44</v>
      </c>
      <c r="U6564" t="s">
        <v>44</v>
      </c>
      <c r="V6564" t="s">
        <v>45</v>
      </c>
      <c r="W6564" t="s">
        <v>45</v>
      </c>
      <c r="X6564">
        <v>1</v>
      </c>
      <c r="Y6564" t="str">
        <f>VLOOKUP(Z6564:Z13595,'VLOOKUP Ranges'!$A$2:$B$5,2,TRUE)</f>
        <v>35-70</v>
      </c>
      <c r="Z6564">
        <v>49.75</v>
      </c>
      <c r="AA6564">
        <v>3069.45</v>
      </c>
      <c r="AB6564" t="s">
        <v>44</v>
      </c>
      <c r="AC6564">
        <v>0</v>
      </c>
      <c r="AD6564">
        <v>77</v>
      </c>
      <c r="AE6564">
        <v>6307</v>
      </c>
      <c r="AG6564" t="b">
        <v>0</v>
      </c>
      <c r="AH6564" t="b">
        <v>0</v>
      </c>
      <c r="AI6564" t="b">
        <v>0</v>
      </c>
      <c r="AJ6564" t="b">
        <v>0</v>
      </c>
      <c r="AK6564" t="b">
        <v>0</v>
      </c>
      <c r="AL6564" t="b">
        <v>1</v>
      </c>
      <c r="AM6564" t="b">
        <v>0</v>
      </c>
      <c r="AN6564">
        <v>51.157499999999999</v>
      </c>
      <c r="AO6564">
        <f t="shared" si="102"/>
        <v>50</v>
      </c>
      <c r="AP6564" t="b">
        <v>0</v>
      </c>
    </row>
    <row r="6565" spans="1:42" x14ac:dyDescent="0.25">
      <c r="A6565" t="s">
        <v>9409</v>
      </c>
      <c r="B6565">
        <v>1</v>
      </c>
      <c r="C6565" t="s">
        <v>40</v>
      </c>
      <c r="D6565" t="s">
        <v>41</v>
      </c>
      <c r="E6565" t="s">
        <v>5642</v>
      </c>
      <c r="F6565">
        <v>95735</v>
      </c>
      <c r="G6565" t="s">
        <v>5643</v>
      </c>
      <c r="H6565">
        <v>38.805481</v>
      </c>
      <c r="I6565">
        <v>-120.13287</v>
      </c>
      <c r="J6565">
        <v>1</v>
      </c>
      <c r="K6565">
        <v>0</v>
      </c>
      <c r="L6565">
        <v>0</v>
      </c>
      <c r="M6565">
        <v>0</v>
      </c>
      <c r="N6565" t="str">
        <f>VLOOKUP(O6565:O13596,'VLOOKUP Ranges'!$A$9:$B$12,2,TRUE)</f>
        <v>9-29</v>
      </c>
      <c r="O6565">
        <v>26</v>
      </c>
      <c r="P6565">
        <v>1</v>
      </c>
      <c r="Q6565" t="s">
        <v>45</v>
      </c>
      <c r="R6565" t="s">
        <v>45</v>
      </c>
      <c r="S6565" t="s">
        <v>45</v>
      </c>
      <c r="T6565" t="s">
        <v>44</v>
      </c>
      <c r="U6565" t="s">
        <v>44</v>
      </c>
      <c r="V6565" t="s">
        <v>45</v>
      </c>
      <c r="W6565" t="s">
        <v>44</v>
      </c>
      <c r="X6565">
        <v>1</v>
      </c>
      <c r="Y6565" t="str">
        <f>VLOOKUP(Z6565:Z13596,'VLOOKUP Ranges'!$A$2:$B$5,2,TRUE)</f>
        <v>89-118</v>
      </c>
      <c r="Z6565">
        <v>92.4</v>
      </c>
      <c r="AA6565">
        <v>2349.8000000000002</v>
      </c>
      <c r="AB6565" t="s">
        <v>44</v>
      </c>
      <c r="AC6565">
        <v>0</v>
      </c>
      <c r="AD6565">
        <v>75</v>
      </c>
      <c r="AE6565">
        <v>5461</v>
      </c>
      <c r="AG6565" t="b">
        <v>0</v>
      </c>
      <c r="AH6565" t="b">
        <v>0</v>
      </c>
      <c r="AI6565" t="b">
        <v>1</v>
      </c>
      <c r="AJ6565" t="b">
        <v>0</v>
      </c>
      <c r="AK6565" t="b">
        <v>1</v>
      </c>
      <c r="AL6565" t="b">
        <v>0</v>
      </c>
      <c r="AM6565" t="b">
        <v>0</v>
      </c>
      <c r="AN6565">
        <v>90.376923076923006</v>
      </c>
      <c r="AO6565">
        <f t="shared" si="102"/>
        <v>93</v>
      </c>
      <c r="AP6565" t="b">
        <v>1</v>
      </c>
    </row>
    <row r="6566" spans="1:42" x14ac:dyDescent="0.25">
      <c r="A6566" t="s">
        <v>9410</v>
      </c>
      <c r="B6566">
        <v>1</v>
      </c>
      <c r="C6566" t="s">
        <v>40</v>
      </c>
      <c r="D6566" t="s">
        <v>41</v>
      </c>
      <c r="E6566" t="s">
        <v>2113</v>
      </c>
      <c r="F6566">
        <v>95736</v>
      </c>
      <c r="G6566" t="s">
        <v>2114</v>
      </c>
      <c r="H6566">
        <v>39.009779999999999</v>
      </c>
      <c r="I6566">
        <v>-120.978273</v>
      </c>
      <c r="J6566">
        <v>0</v>
      </c>
      <c r="K6566">
        <v>0</v>
      </c>
      <c r="L6566">
        <v>0</v>
      </c>
      <c r="M6566">
        <v>0</v>
      </c>
      <c r="N6566" t="str">
        <f>VLOOKUP(O6566:O13597,'VLOOKUP Ranges'!$A$9:$B$12,2,TRUE)</f>
        <v>1-9</v>
      </c>
      <c r="O6566">
        <v>8</v>
      </c>
      <c r="P6566">
        <v>1</v>
      </c>
      <c r="Q6566" t="s">
        <v>44</v>
      </c>
      <c r="R6566" t="s">
        <v>45</v>
      </c>
      <c r="S6566" t="s">
        <v>45</v>
      </c>
      <c r="T6566" t="s">
        <v>44</v>
      </c>
      <c r="U6566" t="s">
        <v>45</v>
      </c>
      <c r="V6566" t="s">
        <v>44</v>
      </c>
      <c r="W6566" t="s">
        <v>44</v>
      </c>
      <c r="X6566">
        <v>0</v>
      </c>
      <c r="Y6566" t="str">
        <f>VLOOKUP(Z6566:Z13597,'VLOOKUP Ranges'!$A$2:$B$5,2,TRUE)</f>
        <v>35-70</v>
      </c>
      <c r="Z6566">
        <v>58.2</v>
      </c>
      <c r="AA6566">
        <v>469.25</v>
      </c>
      <c r="AB6566" t="s">
        <v>44</v>
      </c>
      <c r="AC6566">
        <v>0</v>
      </c>
      <c r="AD6566">
        <v>52</v>
      </c>
      <c r="AE6566">
        <v>3325</v>
      </c>
      <c r="AG6566" t="b">
        <v>1</v>
      </c>
      <c r="AH6566" t="b">
        <v>0</v>
      </c>
      <c r="AI6566" t="b">
        <v>0</v>
      </c>
      <c r="AJ6566" t="b">
        <v>0</v>
      </c>
      <c r="AK6566" t="b">
        <v>0</v>
      </c>
      <c r="AL6566" t="b">
        <v>0</v>
      </c>
      <c r="AM6566" t="b">
        <v>0</v>
      </c>
      <c r="AN6566">
        <v>58.65625</v>
      </c>
      <c r="AO6566">
        <f t="shared" si="102"/>
        <v>59</v>
      </c>
      <c r="AP6566" t="b">
        <v>1</v>
      </c>
    </row>
    <row r="6567" spans="1:42" x14ac:dyDescent="0.25">
      <c r="A6567" t="s">
        <v>9411</v>
      </c>
      <c r="B6567">
        <v>1</v>
      </c>
      <c r="C6567" t="s">
        <v>40</v>
      </c>
      <c r="D6567" t="s">
        <v>41</v>
      </c>
      <c r="E6567" t="s">
        <v>2116</v>
      </c>
      <c r="F6567">
        <v>95746</v>
      </c>
      <c r="G6567" t="s">
        <v>2117</v>
      </c>
      <c r="H6567">
        <v>38.749465999999998</v>
      </c>
      <c r="I6567">
        <v>-121.184196</v>
      </c>
      <c r="J6567">
        <v>0</v>
      </c>
      <c r="K6567">
        <v>1</v>
      </c>
      <c r="L6567">
        <v>1</v>
      </c>
      <c r="M6567">
        <v>0</v>
      </c>
      <c r="N6567" t="str">
        <f>VLOOKUP(O6567:O13598,'VLOOKUP Ranges'!$A$9:$B$12,2,TRUE)</f>
        <v>29-55</v>
      </c>
      <c r="O6567">
        <v>36</v>
      </c>
      <c r="P6567">
        <v>1</v>
      </c>
      <c r="Q6567" t="s">
        <v>45</v>
      </c>
      <c r="R6567" t="s">
        <v>44</v>
      </c>
      <c r="S6567" t="s">
        <v>45</v>
      </c>
      <c r="T6567" t="s">
        <v>44</v>
      </c>
      <c r="U6567" t="s">
        <v>44</v>
      </c>
      <c r="V6567" t="s">
        <v>45</v>
      </c>
      <c r="W6567" t="s">
        <v>44</v>
      </c>
      <c r="X6567">
        <v>1</v>
      </c>
      <c r="Y6567" t="str">
        <f>VLOOKUP(Z6567:Z13598,'VLOOKUP Ranges'!$A$2:$B$5,2,TRUE)</f>
        <v>89-118</v>
      </c>
      <c r="Z6567">
        <v>91.95</v>
      </c>
      <c r="AA6567">
        <v>3301.05</v>
      </c>
      <c r="AB6567" t="s">
        <v>44</v>
      </c>
      <c r="AC6567">
        <v>0</v>
      </c>
      <c r="AD6567">
        <v>48</v>
      </c>
      <c r="AE6567">
        <v>3273</v>
      </c>
      <c r="AG6567" t="b">
        <v>0</v>
      </c>
      <c r="AH6567" t="b">
        <v>0</v>
      </c>
      <c r="AI6567" t="b">
        <v>1</v>
      </c>
      <c r="AJ6567" t="b">
        <v>0</v>
      </c>
      <c r="AK6567" t="b">
        <v>1</v>
      </c>
      <c r="AL6567" t="b">
        <v>0</v>
      </c>
      <c r="AM6567" t="b">
        <v>0</v>
      </c>
      <c r="AN6567">
        <v>91.695833333333297</v>
      </c>
      <c r="AO6567">
        <f t="shared" si="102"/>
        <v>92</v>
      </c>
      <c r="AP6567" t="b">
        <v>0</v>
      </c>
    </row>
    <row r="6568" spans="1:42" x14ac:dyDescent="0.25">
      <c r="A6568" t="s">
        <v>9412</v>
      </c>
      <c r="B6568">
        <v>1</v>
      </c>
      <c r="C6568" t="s">
        <v>40</v>
      </c>
      <c r="D6568" t="s">
        <v>41</v>
      </c>
      <c r="E6568" t="s">
        <v>2089</v>
      </c>
      <c r="F6568">
        <v>95747</v>
      </c>
      <c r="G6568" t="s">
        <v>5647</v>
      </c>
      <c r="H6568">
        <v>38.784329</v>
      </c>
      <c r="I6568">
        <v>-121.373245</v>
      </c>
      <c r="J6568">
        <v>1</v>
      </c>
      <c r="K6568">
        <v>1</v>
      </c>
      <c r="L6568">
        <v>0</v>
      </c>
      <c r="M6568">
        <v>0</v>
      </c>
      <c r="N6568" t="str">
        <f>VLOOKUP(O6568:O13599,'VLOOKUP Ranges'!$A$9:$B$12,2,TRUE)</f>
        <v>29-55</v>
      </c>
      <c r="O6568">
        <v>54</v>
      </c>
      <c r="P6568">
        <v>1</v>
      </c>
      <c r="Q6568" t="s">
        <v>44</v>
      </c>
      <c r="R6568" t="s">
        <v>44</v>
      </c>
      <c r="S6568" t="s">
        <v>44</v>
      </c>
      <c r="T6568" t="s">
        <v>45</v>
      </c>
      <c r="U6568" t="s">
        <v>45</v>
      </c>
      <c r="V6568" t="s">
        <v>44</v>
      </c>
      <c r="W6568" t="s">
        <v>45</v>
      </c>
      <c r="X6568">
        <v>0</v>
      </c>
      <c r="Y6568" t="str">
        <f>VLOOKUP(Z6568:Z13599,'VLOOKUP Ranges'!$A$2:$B$5,2,TRUE)</f>
        <v>35-70</v>
      </c>
      <c r="Z6568">
        <v>65.25</v>
      </c>
      <c r="AA6568">
        <v>3529.95</v>
      </c>
      <c r="AB6568" t="s">
        <v>44</v>
      </c>
      <c r="AC6568">
        <v>0</v>
      </c>
      <c r="AD6568">
        <v>66</v>
      </c>
      <c r="AE6568">
        <v>6161</v>
      </c>
      <c r="AG6568" t="b">
        <v>1</v>
      </c>
      <c r="AH6568" t="b">
        <v>0</v>
      </c>
      <c r="AI6568" t="b">
        <v>0</v>
      </c>
      <c r="AJ6568" t="b">
        <v>0</v>
      </c>
      <c r="AK6568" t="b">
        <v>0</v>
      </c>
      <c r="AL6568" t="b">
        <v>0</v>
      </c>
      <c r="AM6568" t="b">
        <v>0</v>
      </c>
      <c r="AN6568">
        <v>65.369444444444397</v>
      </c>
      <c r="AO6568">
        <f t="shared" si="102"/>
        <v>66</v>
      </c>
      <c r="AP6568" t="b">
        <v>0</v>
      </c>
    </row>
    <row r="6569" spans="1:42" x14ac:dyDescent="0.25">
      <c r="A6569" t="s">
        <v>9413</v>
      </c>
      <c r="B6569">
        <v>1</v>
      </c>
      <c r="C6569" t="s">
        <v>40</v>
      </c>
      <c r="D6569" t="s">
        <v>41</v>
      </c>
      <c r="E6569" t="s">
        <v>5650</v>
      </c>
      <c r="F6569">
        <v>95762</v>
      </c>
      <c r="G6569" t="s">
        <v>5651</v>
      </c>
      <c r="H6569">
        <v>38.684437000000003</v>
      </c>
      <c r="I6569">
        <v>-121.055634</v>
      </c>
      <c r="J6569">
        <v>0</v>
      </c>
      <c r="K6569">
        <v>0</v>
      </c>
      <c r="L6569">
        <v>0</v>
      </c>
      <c r="M6569">
        <v>0</v>
      </c>
      <c r="N6569" t="str">
        <f>VLOOKUP(O6569:O13600,'VLOOKUP Ranges'!$A$9:$B$12,2,TRUE)</f>
        <v>55-77</v>
      </c>
      <c r="O6569">
        <v>55</v>
      </c>
      <c r="P6569">
        <v>1</v>
      </c>
      <c r="Q6569" t="s">
        <v>45</v>
      </c>
      <c r="R6569" t="s">
        <v>44</v>
      </c>
      <c r="S6569" t="s">
        <v>44</v>
      </c>
      <c r="T6569" t="s">
        <v>44</v>
      </c>
      <c r="U6569" t="s">
        <v>44</v>
      </c>
      <c r="V6569" t="s">
        <v>44</v>
      </c>
      <c r="W6569" t="s">
        <v>44</v>
      </c>
      <c r="X6569">
        <v>1</v>
      </c>
      <c r="Y6569" t="str">
        <f>VLOOKUP(Z6569:Z13600,'VLOOKUP Ranges'!$A$2:$B$5,2,TRUE)</f>
        <v>70-89</v>
      </c>
      <c r="Z6569">
        <v>73.099999999999994</v>
      </c>
      <c r="AA6569">
        <v>4144.8999999999996</v>
      </c>
      <c r="AB6569" t="s">
        <v>44</v>
      </c>
      <c r="AC6569">
        <v>0</v>
      </c>
      <c r="AD6569">
        <v>46</v>
      </c>
      <c r="AE6569">
        <v>5832</v>
      </c>
      <c r="AG6569" t="b">
        <v>0</v>
      </c>
      <c r="AH6569" t="b">
        <v>0</v>
      </c>
      <c r="AI6569" t="b">
        <v>1</v>
      </c>
      <c r="AJ6569" t="b">
        <v>0</v>
      </c>
      <c r="AK6569" t="b">
        <v>0</v>
      </c>
      <c r="AL6569" t="b">
        <v>1</v>
      </c>
      <c r="AM6569" t="b">
        <v>0</v>
      </c>
      <c r="AN6569">
        <v>75.361818181818094</v>
      </c>
      <c r="AO6569">
        <f t="shared" si="102"/>
        <v>74</v>
      </c>
      <c r="AP6569" t="b">
        <v>0</v>
      </c>
    </row>
    <row r="6570" spans="1:42" x14ac:dyDescent="0.25">
      <c r="A6570" t="s">
        <v>9414</v>
      </c>
      <c r="B6570">
        <v>1</v>
      </c>
      <c r="C6570" t="s">
        <v>40</v>
      </c>
      <c r="D6570" t="s">
        <v>41</v>
      </c>
      <c r="E6570" t="s">
        <v>5606</v>
      </c>
      <c r="F6570">
        <v>95765</v>
      </c>
      <c r="G6570" t="s">
        <v>5653</v>
      </c>
      <c r="H6570">
        <v>38.823278000000002</v>
      </c>
      <c r="I6570">
        <v>-121.281856</v>
      </c>
      <c r="J6570">
        <v>0</v>
      </c>
      <c r="K6570">
        <v>0</v>
      </c>
      <c r="L6570">
        <v>0</v>
      </c>
      <c r="M6570">
        <v>0</v>
      </c>
      <c r="N6570" t="str">
        <f>VLOOKUP(O6570:O13601,'VLOOKUP Ranges'!$A$9:$B$12,2,TRUE)</f>
        <v>55-77</v>
      </c>
      <c r="O6570">
        <v>72</v>
      </c>
      <c r="P6570">
        <v>1</v>
      </c>
      <c r="Q6570" t="s">
        <v>45</v>
      </c>
      <c r="R6570" t="s">
        <v>45</v>
      </c>
      <c r="S6570" t="s">
        <v>45</v>
      </c>
      <c r="T6570" t="s">
        <v>44</v>
      </c>
      <c r="U6570" t="s">
        <v>44</v>
      </c>
      <c r="V6570" t="s">
        <v>44</v>
      </c>
      <c r="W6570" t="s">
        <v>44</v>
      </c>
      <c r="X6570">
        <v>0</v>
      </c>
      <c r="Y6570" t="str">
        <f>VLOOKUP(Z6570:Z13601,'VLOOKUP Ranges'!$A$2:$B$5,2,TRUE)</f>
        <v>35-70</v>
      </c>
      <c r="Z6570">
        <v>59.75</v>
      </c>
      <c r="AA6570">
        <v>4265</v>
      </c>
      <c r="AB6570" t="s">
        <v>44</v>
      </c>
      <c r="AC6570">
        <v>0</v>
      </c>
      <c r="AD6570">
        <v>59</v>
      </c>
      <c r="AE6570">
        <v>4515</v>
      </c>
      <c r="AG6570" t="b">
        <v>0</v>
      </c>
      <c r="AH6570" t="b">
        <v>1</v>
      </c>
      <c r="AI6570" t="b">
        <v>0</v>
      </c>
      <c r="AJ6570" t="b">
        <v>0</v>
      </c>
      <c r="AK6570" t="b">
        <v>0</v>
      </c>
      <c r="AL6570" t="b">
        <v>0</v>
      </c>
      <c r="AM6570" t="b">
        <v>0</v>
      </c>
      <c r="AN6570">
        <v>59.2361111111111</v>
      </c>
      <c r="AO6570">
        <f t="shared" si="102"/>
        <v>60</v>
      </c>
      <c r="AP6570" t="b">
        <v>1</v>
      </c>
    </row>
    <row r="6571" spans="1:42" x14ac:dyDescent="0.25">
      <c r="A6571" t="s">
        <v>9415</v>
      </c>
      <c r="B6571">
        <v>1</v>
      </c>
      <c r="C6571" t="s">
        <v>40</v>
      </c>
      <c r="D6571" t="s">
        <v>41</v>
      </c>
      <c r="E6571" t="s">
        <v>1125</v>
      </c>
      <c r="F6571">
        <v>95814</v>
      </c>
      <c r="G6571" t="s">
        <v>2119</v>
      </c>
      <c r="H6571">
        <v>38.584505</v>
      </c>
      <c r="I6571">
        <v>-121.491956</v>
      </c>
      <c r="J6571">
        <v>0</v>
      </c>
      <c r="K6571">
        <v>0</v>
      </c>
      <c r="L6571">
        <v>1</v>
      </c>
      <c r="M6571">
        <v>1</v>
      </c>
      <c r="N6571" t="str">
        <f>VLOOKUP(O6571:O13602,'VLOOKUP Ranges'!$A$9:$B$12,2,TRUE)</f>
        <v>29-55</v>
      </c>
      <c r="O6571">
        <v>54</v>
      </c>
      <c r="P6571">
        <v>1</v>
      </c>
      <c r="Q6571" t="s">
        <v>45</v>
      </c>
      <c r="R6571" t="s">
        <v>44</v>
      </c>
      <c r="S6571" t="s">
        <v>45</v>
      </c>
      <c r="T6571" t="s">
        <v>45</v>
      </c>
      <c r="U6571" t="s">
        <v>44</v>
      </c>
      <c r="V6571" t="s">
        <v>44</v>
      </c>
      <c r="W6571" t="s">
        <v>44</v>
      </c>
      <c r="X6571">
        <v>1</v>
      </c>
      <c r="Y6571" t="str">
        <f>VLOOKUP(Z6571:Z13602,'VLOOKUP Ranges'!$A$2:$B$5,2,TRUE)</f>
        <v>35-70</v>
      </c>
      <c r="Z6571">
        <v>59.8</v>
      </c>
      <c r="AA6571">
        <v>3246.45</v>
      </c>
      <c r="AB6571" t="s">
        <v>44</v>
      </c>
      <c r="AC6571">
        <v>0</v>
      </c>
      <c r="AD6571">
        <v>24</v>
      </c>
      <c r="AE6571">
        <v>5898</v>
      </c>
      <c r="AG6571" t="b">
        <v>0</v>
      </c>
      <c r="AH6571" t="b">
        <v>1</v>
      </c>
      <c r="AI6571" t="b">
        <v>0</v>
      </c>
      <c r="AJ6571" t="b">
        <v>0</v>
      </c>
      <c r="AK6571" t="b">
        <v>0</v>
      </c>
      <c r="AL6571" t="b">
        <v>0</v>
      </c>
      <c r="AM6571" t="b">
        <v>0</v>
      </c>
      <c r="AN6571">
        <v>60.119444444444397</v>
      </c>
      <c r="AO6571">
        <f t="shared" si="102"/>
        <v>60</v>
      </c>
      <c r="AP6571" t="b">
        <v>0</v>
      </c>
    </row>
    <row r="6572" spans="1:42" x14ac:dyDescent="0.25">
      <c r="A6572" t="s">
        <v>9416</v>
      </c>
      <c r="B6572">
        <v>1</v>
      </c>
      <c r="C6572" t="s">
        <v>40</v>
      </c>
      <c r="D6572" t="s">
        <v>41</v>
      </c>
      <c r="E6572" t="s">
        <v>1125</v>
      </c>
      <c r="F6572">
        <v>95815</v>
      </c>
      <c r="G6572" t="s">
        <v>1126</v>
      </c>
      <c r="H6572">
        <v>38.608404999999998</v>
      </c>
      <c r="I6572">
        <v>-121.44994199999999</v>
      </c>
      <c r="J6572">
        <v>1</v>
      </c>
      <c r="K6572">
        <v>0</v>
      </c>
      <c r="L6572">
        <v>1</v>
      </c>
      <c r="M6572">
        <v>1</v>
      </c>
      <c r="N6572" t="str">
        <f>VLOOKUP(O6572:O13603,'VLOOKUP Ranges'!$A$9:$B$12,2,TRUE)</f>
        <v>55-77</v>
      </c>
      <c r="O6572">
        <v>72</v>
      </c>
      <c r="P6572">
        <v>1</v>
      </c>
      <c r="Q6572" t="s">
        <v>45</v>
      </c>
      <c r="R6572" t="s">
        <v>45</v>
      </c>
      <c r="S6572" t="s">
        <v>45</v>
      </c>
      <c r="T6572" t="s">
        <v>45</v>
      </c>
      <c r="U6572" t="s">
        <v>45</v>
      </c>
      <c r="V6572" t="s">
        <v>45</v>
      </c>
      <c r="W6572" t="s">
        <v>45</v>
      </c>
      <c r="X6572">
        <v>1</v>
      </c>
      <c r="Y6572" t="str">
        <f>VLOOKUP(Z6572:Z13603,'VLOOKUP Ranges'!$A$2:$B$5,2,TRUE)</f>
        <v>89-118</v>
      </c>
      <c r="Z6572">
        <v>116.6</v>
      </c>
      <c r="AA6572">
        <v>8337.4500000000007</v>
      </c>
      <c r="AB6572" t="s">
        <v>44</v>
      </c>
      <c r="AC6572">
        <v>0</v>
      </c>
      <c r="AD6572">
        <v>59</v>
      </c>
      <c r="AE6572">
        <v>5227</v>
      </c>
      <c r="AG6572" t="b">
        <v>0</v>
      </c>
      <c r="AH6572" t="b">
        <v>1</v>
      </c>
      <c r="AI6572" t="b">
        <v>1</v>
      </c>
      <c r="AJ6572" t="b">
        <v>0</v>
      </c>
      <c r="AK6572" t="b">
        <v>0</v>
      </c>
      <c r="AL6572" t="b">
        <v>0</v>
      </c>
      <c r="AM6572" t="b">
        <v>0</v>
      </c>
      <c r="AN6572">
        <v>115.797916666666</v>
      </c>
      <c r="AO6572">
        <f t="shared" si="102"/>
        <v>117</v>
      </c>
      <c r="AP6572" t="b">
        <v>1</v>
      </c>
    </row>
    <row r="6573" spans="1:42" x14ac:dyDescent="0.25">
      <c r="A6573" t="s">
        <v>9417</v>
      </c>
      <c r="B6573">
        <v>1</v>
      </c>
      <c r="C6573" t="s">
        <v>40</v>
      </c>
      <c r="D6573" t="s">
        <v>41</v>
      </c>
      <c r="E6573" t="s">
        <v>1125</v>
      </c>
      <c r="F6573">
        <v>95816</v>
      </c>
      <c r="G6573" t="s">
        <v>5657</v>
      </c>
      <c r="H6573">
        <v>38.574855999999997</v>
      </c>
      <c r="I6573">
        <v>-121.46504</v>
      </c>
      <c r="J6573">
        <v>1</v>
      </c>
      <c r="K6573">
        <v>0</v>
      </c>
      <c r="L6573">
        <v>0</v>
      </c>
      <c r="M6573">
        <v>0</v>
      </c>
      <c r="N6573" t="str">
        <f>VLOOKUP(O6573:O13604,'VLOOKUP Ranges'!$A$9:$B$12,2,TRUE)</f>
        <v>29-55</v>
      </c>
      <c r="O6573">
        <v>52</v>
      </c>
      <c r="P6573">
        <v>1</v>
      </c>
      <c r="Q6573" t="s">
        <v>45</v>
      </c>
      <c r="R6573" t="s">
        <v>45</v>
      </c>
      <c r="S6573" t="s">
        <v>44</v>
      </c>
      <c r="T6573" t="s">
        <v>45</v>
      </c>
      <c r="U6573" t="s">
        <v>45</v>
      </c>
      <c r="V6573" t="s">
        <v>45</v>
      </c>
      <c r="W6573" t="s">
        <v>45</v>
      </c>
      <c r="X6573">
        <v>1</v>
      </c>
      <c r="Y6573" t="str">
        <f>VLOOKUP(Z6573:Z13604,'VLOOKUP Ranges'!$A$2:$B$5,2,TRUE)</f>
        <v>89-118</v>
      </c>
      <c r="Z6573">
        <v>109.3</v>
      </c>
      <c r="AA6573">
        <v>5731.4</v>
      </c>
      <c r="AB6573" t="s">
        <v>44</v>
      </c>
      <c r="AC6573">
        <v>0</v>
      </c>
      <c r="AD6573">
        <v>33</v>
      </c>
      <c r="AE6573">
        <v>5624</v>
      </c>
      <c r="AG6573" t="b">
        <v>0</v>
      </c>
      <c r="AH6573" t="b">
        <v>1</v>
      </c>
      <c r="AI6573" t="b">
        <v>1</v>
      </c>
      <c r="AJ6573" t="b">
        <v>0</v>
      </c>
      <c r="AK6573" t="b">
        <v>0</v>
      </c>
      <c r="AL6573" t="b">
        <v>1</v>
      </c>
      <c r="AM6573" t="b">
        <v>0</v>
      </c>
      <c r="AN6573">
        <v>110.21923076922999</v>
      </c>
      <c r="AO6573">
        <f t="shared" si="102"/>
        <v>110</v>
      </c>
      <c r="AP6573" t="b">
        <v>1</v>
      </c>
    </row>
    <row r="6574" spans="1:42" x14ac:dyDescent="0.25">
      <c r="A6574" t="s">
        <v>9418</v>
      </c>
      <c r="B6574">
        <v>1</v>
      </c>
      <c r="C6574" t="s">
        <v>40</v>
      </c>
      <c r="D6574" t="s">
        <v>41</v>
      </c>
      <c r="E6574" t="s">
        <v>1125</v>
      </c>
      <c r="F6574">
        <v>95817</v>
      </c>
      <c r="G6574" t="s">
        <v>2948</v>
      </c>
      <c r="H6574">
        <v>38.550722</v>
      </c>
      <c r="I6574">
        <v>-121.457314</v>
      </c>
      <c r="J6574">
        <v>0</v>
      </c>
      <c r="K6574">
        <v>1</v>
      </c>
      <c r="L6574">
        <v>0</v>
      </c>
      <c r="M6574">
        <v>0</v>
      </c>
      <c r="N6574" t="str">
        <f>VLOOKUP(O6574:O13605,'VLOOKUP Ranges'!$A$9:$B$12,2,TRUE)</f>
        <v>55-77</v>
      </c>
      <c r="O6574">
        <v>60</v>
      </c>
      <c r="P6574">
        <v>1</v>
      </c>
      <c r="Q6574" t="s">
        <v>45</v>
      </c>
      <c r="R6574" t="s">
        <v>45</v>
      </c>
      <c r="S6574" t="s">
        <v>44</v>
      </c>
      <c r="T6574" t="s">
        <v>44</v>
      </c>
      <c r="U6574" t="s">
        <v>44</v>
      </c>
      <c r="V6574" t="s">
        <v>45</v>
      </c>
      <c r="W6574" t="s">
        <v>45</v>
      </c>
      <c r="X6574">
        <v>1</v>
      </c>
      <c r="Y6574" t="str">
        <f>VLOOKUP(Z6574:Z13605,'VLOOKUP Ranges'!$A$2:$B$5,2,TRUE)</f>
        <v>89-118</v>
      </c>
      <c r="Z6574">
        <v>101.4</v>
      </c>
      <c r="AA6574">
        <v>6176.6</v>
      </c>
      <c r="AB6574" t="s">
        <v>44</v>
      </c>
      <c r="AC6574">
        <v>0</v>
      </c>
      <c r="AD6574">
        <v>66</v>
      </c>
      <c r="AE6574">
        <v>4483</v>
      </c>
      <c r="AG6574" t="b">
        <v>1</v>
      </c>
      <c r="AH6574" t="b">
        <v>0</v>
      </c>
      <c r="AI6574" t="b">
        <v>1</v>
      </c>
      <c r="AJ6574" t="b">
        <v>0</v>
      </c>
      <c r="AK6574" t="b">
        <v>0</v>
      </c>
      <c r="AL6574" t="b">
        <v>0</v>
      </c>
      <c r="AM6574" t="b">
        <v>0</v>
      </c>
      <c r="AN6574">
        <v>102.943333333333</v>
      </c>
      <c r="AO6574">
        <f t="shared" si="102"/>
        <v>102</v>
      </c>
      <c r="AP6574" t="b">
        <v>1</v>
      </c>
    </row>
    <row r="6575" spans="1:42" x14ac:dyDescent="0.25">
      <c r="A6575" t="s">
        <v>9419</v>
      </c>
      <c r="B6575">
        <v>1</v>
      </c>
      <c r="C6575" t="s">
        <v>40</v>
      </c>
      <c r="D6575" t="s">
        <v>41</v>
      </c>
      <c r="E6575" t="s">
        <v>1125</v>
      </c>
      <c r="F6575">
        <v>95818</v>
      </c>
      <c r="G6575" t="s">
        <v>2121</v>
      </c>
      <c r="H6575">
        <v>38.556305999999999</v>
      </c>
      <c r="I6575">
        <v>-121.495817</v>
      </c>
      <c r="J6575">
        <v>0</v>
      </c>
      <c r="K6575">
        <v>0</v>
      </c>
      <c r="L6575">
        <v>0</v>
      </c>
      <c r="M6575">
        <v>0</v>
      </c>
      <c r="N6575" t="str">
        <f>VLOOKUP(O6575:O13606,'VLOOKUP Ranges'!$A$9:$B$12,2,TRUE)</f>
        <v>29-55</v>
      </c>
      <c r="O6575">
        <v>39</v>
      </c>
      <c r="P6575">
        <v>0</v>
      </c>
      <c r="Q6575" t="s">
        <v>62</v>
      </c>
      <c r="R6575" t="s">
        <v>44</v>
      </c>
      <c r="S6575" t="s">
        <v>44</v>
      </c>
      <c r="T6575" t="s">
        <v>45</v>
      </c>
      <c r="U6575" t="s">
        <v>44</v>
      </c>
      <c r="V6575" t="s">
        <v>45</v>
      </c>
      <c r="W6575" t="s">
        <v>45</v>
      </c>
      <c r="X6575">
        <v>1</v>
      </c>
      <c r="Y6575" t="str">
        <f>VLOOKUP(Z6575:Z13606,'VLOOKUP Ranges'!$A$2:$B$5,2,TRUE)</f>
        <v>35-70</v>
      </c>
      <c r="Z6575">
        <v>50.65</v>
      </c>
      <c r="AA6575">
        <v>1905.4</v>
      </c>
      <c r="AB6575" t="s">
        <v>44</v>
      </c>
      <c r="AC6575">
        <v>0</v>
      </c>
      <c r="AD6575">
        <v>31</v>
      </c>
      <c r="AE6575">
        <v>5433</v>
      </c>
      <c r="AG6575" t="b">
        <v>0</v>
      </c>
      <c r="AH6575" t="b">
        <v>0</v>
      </c>
      <c r="AI6575" t="b">
        <v>0</v>
      </c>
      <c r="AJ6575" t="b">
        <v>0</v>
      </c>
      <c r="AK6575" t="b">
        <v>1</v>
      </c>
      <c r="AL6575" t="b">
        <v>0</v>
      </c>
      <c r="AM6575" t="b">
        <v>0</v>
      </c>
      <c r="AN6575">
        <v>48.8564102564102</v>
      </c>
      <c r="AO6575">
        <f t="shared" si="102"/>
        <v>51</v>
      </c>
      <c r="AP6575" t="b">
        <v>0</v>
      </c>
    </row>
    <row r="6576" spans="1:42" x14ac:dyDescent="0.25">
      <c r="A6576" t="s">
        <v>9420</v>
      </c>
      <c r="B6576">
        <v>1</v>
      </c>
      <c r="C6576" t="s">
        <v>40</v>
      </c>
      <c r="D6576" t="s">
        <v>41</v>
      </c>
      <c r="E6576" t="s">
        <v>1125</v>
      </c>
      <c r="F6576">
        <v>95819</v>
      </c>
      <c r="G6576" t="s">
        <v>2123</v>
      </c>
      <c r="H6576">
        <v>38.567594</v>
      </c>
      <c r="I6576">
        <v>-121.437507</v>
      </c>
      <c r="J6576">
        <v>0</v>
      </c>
      <c r="K6576">
        <v>0</v>
      </c>
      <c r="L6576">
        <v>0</v>
      </c>
      <c r="M6576">
        <v>0</v>
      </c>
      <c r="N6576" t="str">
        <f>VLOOKUP(O6576:O13607,'VLOOKUP Ranges'!$A$9:$B$12,2,TRUE)</f>
        <v>9-29</v>
      </c>
      <c r="O6576">
        <v>15</v>
      </c>
      <c r="P6576">
        <v>1</v>
      </c>
      <c r="Q6576" t="s">
        <v>44</v>
      </c>
      <c r="R6576" t="s">
        <v>44</v>
      </c>
      <c r="S6576" t="s">
        <v>44</v>
      </c>
      <c r="T6576" t="s">
        <v>44</v>
      </c>
      <c r="U6576" t="s">
        <v>44</v>
      </c>
      <c r="V6576" t="s">
        <v>45</v>
      </c>
      <c r="W6576" t="s">
        <v>44</v>
      </c>
      <c r="X6576">
        <v>0</v>
      </c>
      <c r="Y6576" t="str">
        <f>VLOOKUP(Z6576:Z13607,'VLOOKUP Ranges'!$A$2:$B$5,2,TRUE)</f>
        <v>35-70</v>
      </c>
      <c r="Z6576">
        <v>56.15</v>
      </c>
      <c r="AA6576">
        <v>931.9</v>
      </c>
      <c r="AB6576" t="s">
        <v>44</v>
      </c>
      <c r="AC6576">
        <v>0</v>
      </c>
      <c r="AD6576">
        <v>25</v>
      </c>
      <c r="AE6576">
        <v>5473</v>
      </c>
      <c r="AG6576" t="b">
        <v>1</v>
      </c>
      <c r="AH6576" t="b">
        <v>0</v>
      </c>
      <c r="AI6576" t="b">
        <v>0</v>
      </c>
      <c r="AJ6576" t="b">
        <v>0</v>
      </c>
      <c r="AK6576" t="b">
        <v>0</v>
      </c>
      <c r="AL6576" t="b">
        <v>0</v>
      </c>
      <c r="AM6576" t="b">
        <v>1</v>
      </c>
      <c r="AN6576">
        <v>62.126666666666601</v>
      </c>
      <c r="AO6576">
        <f t="shared" si="102"/>
        <v>57</v>
      </c>
      <c r="AP6576" t="b">
        <v>0</v>
      </c>
    </row>
    <row r="6577" spans="1:42" x14ac:dyDescent="0.25">
      <c r="A6577" t="s">
        <v>9421</v>
      </c>
      <c r="B6577">
        <v>1</v>
      </c>
      <c r="C6577" t="s">
        <v>40</v>
      </c>
      <c r="D6577" t="s">
        <v>41</v>
      </c>
      <c r="E6577" t="s">
        <v>1125</v>
      </c>
      <c r="F6577">
        <v>95821</v>
      </c>
      <c r="G6577" t="s">
        <v>2950</v>
      </c>
      <c r="H6577">
        <v>38.625095999999999</v>
      </c>
      <c r="I6577">
        <v>-121.383658</v>
      </c>
      <c r="J6577">
        <v>1</v>
      </c>
      <c r="K6577">
        <v>0</v>
      </c>
      <c r="L6577">
        <v>1</v>
      </c>
      <c r="M6577">
        <v>1</v>
      </c>
      <c r="N6577" t="str">
        <f>VLOOKUP(O6577:O13608,'VLOOKUP Ranges'!$A$9:$B$12,2,TRUE)</f>
        <v>29-55</v>
      </c>
      <c r="O6577">
        <v>43</v>
      </c>
      <c r="P6577">
        <v>1</v>
      </c>
      <c r="Q6577" t="s">
        <v>44</v>
      </c>
      <c r="R6577" t="s">
        <v>66</v>
      </c>
      <c r="S6577" t="s">
        <v>66</v>
      </c>
      <c r="T6577" t="s">
        <v>66</v>
      </c>
      <c r="U6577" t="s">
        <v>66</v>
      </c>
      <c r="V6577" t="s">
        <v>66</v>
      </c>
      <c r="W6577" t="s">
        <v>66</v>
      </c>
      <c r="X6577">
        <v>1</v>
      </c>
      <c r="Y6577" t="str">
        <f>VLOOKUP(Z6577:Z13608,'VLOOKUP Ranges'!$A$2:$B$5,2,TRUE)</f>
        <v>18-35</v>
      </c>
      <c r="Z6577">
        <v>19.2</v>
      </c>
      <c r="AA6577">
        <v>776.25</v>
      </c>
      <c r="AB6577" t="s">
        <v>44</v>
      </c>
      <c r="AC6577">
        <v>0</v>
      </c>
      <c r="AD6577">
        <v>74</v>
      </c>
      <c r="AE6577">
        <v>5594</v>
      </c>
      <c r="AG6577" t="b">
        <v>1</v>
      </c>
      <c r="AH6577" t="b">
        <v>0</v>
      </c>
      <c r="AI6577" t="b">
        <v>0</v>
      </c>
      <c r="AJ6577" t="b">
        <v>1</v>
      </c>
      <c r="AK6577" t="b">
        <v>0</v>
      </c>
      <c r="AL6577" t="b">
        <v>0</v>
      </c>
      <c r="AM6577" t="b">
        <v>1</v>
      </c>
      <c r="AN6577">
        <v>18.052325581395301</v>
      </c>
      <c r="AO6577">
        <f t="shared" si="102"/>
        <v>20</v>
      </c>
      <c r="AP6577" t="b">
        <v>0</v>
      </c>
    </row>
    <row r="6578" spans="1:42" x14ac:dyDescent="0.25">
      <c r="A6578" t="s">
        <v>9422</v>
      </c>
      <c r="B6578">
        <v>1</v>
      </c>
      <c r="C6578" t="s">
        <v>40</v>
      </c>
      <c r="D6578" t="s">
        <v>41</v>
      </c>
      <c r="E6578" t="s">
        <v>1125</v>
      </c>
      <c r="F6578">
        <v>95822</v>
      </c>
      <c r="G6578" t="s">
        <v>5664</v>
      </c>
      <c r="H6578">
        <v>38.512568999999999</v>
      </c>
      <c r="I6578">
        <v>-121.49518399999999</v>
      </c>
      <c r="J6578">
        <v>0</v>
      </c>
      <c r="K6578">
        <v>1</v>
      </c>
      <c r="L6578">
        <v>0</v>
      </c>
      <c r="M6578">
        <v>0</v>
      </c>
      <c r="N6578" t="str">
        <f>VLOOKUP(O6578:O13609,'VLOOKUP Ranges'!$A$9:$B$12,2,TRUE)</f>
        <v>55-77</v>
      </c>
      <c r="O6578">
        <v>63</v>
      </c>
      <c r="P6578">
        <v>1</v>
      </c>
      <c r="Q6578" t="s">
        <v>45</v>
      </c>
      <c r="R6578" t="s">
        <v>45</v>
      </c>
      <c r="S6578" t="s">
        <v>45</v>
      </c>
      <c r="T6578" t="s">
        <v>45</v>
      </c>
      <c r="U6578" t="s">
        <v>45</v>
      </c>
      <c r="V6578" t="s">
        <v>45</v>
      </c>
      <c r="W6578" t="s">
        <v>44</v>
      </c>
      <c r="X6578">
        <v>0</v>
      </c>
      <c r="Y6578" t="str">
        <f>VLOOKUP(Z6578:Z13609,'VLOOKUP Ranges'!$A$2:$B$5,2,TRUE)</f>
        <v>70-89</v>
      </c>
      <c r="Z6578">
        <v>83</v>
      </c>
      <c r="AA6578">
        <v>5243.05</v>
      </c>
      <c r="AB6578" t="s">
        <v>44</v>
      </c>
      <c r="AC6578">
        <v>0</v>
      </c>
      <c r="AD6578">
        <v>29</v>
      </c>
      <c r="AE6578">
        <v>5428</v>
      </c>
      <c r="AG6578" t="b">
        <v>1</v>
      </c>
      <c r="AH6578" t="b">
        <v>0</v>
      </c>
      <c r="AI6578" t="b">
        <v>0</v>
      </c>
      <c r="AJ6578" t="b">
        <v>0</v>
      </c>
      <c r="AK6578" t="b">
        <v>0</v>
      </c>
      <c r="AL6578" t="b">
        <v>0</v>
      </c>
      <c r="AM6578" t="b">
        <v>0</v>
      </c>
      <c r="AN6578">
        <v>83.223015873015797</v>
      </c>
      <c r="AO6578">
        <f t="shared" si="102"/>
        <v>83</v>
      </c>
      <c r="AP6578" t="b">
        <v>1</v>
      </c>
    </row>
    <row r="6579" spans="1:42" x14ac:dyDescent="0.25">
      <c r="A6579" t="s">
        <v>9423</v>
      </c>
      <c r="B6579">
        <v>1</v>
      </c>
      <c r="C6579" t="s">
        <v>40</v>
      </c>
      <c r="D6579" t="s">
        <v>41</v>
      </c>
      <c r="E6579" t="s">
        <v>1125</v>
      </c>
      <c r="F6579">
        <v>95823</v>
      </c>
      <c r="G6579" t="s">
        <v>2952</v>
      </c>
      <c r="H6579">
        <v>38.475465</v>
      </c>
      <c r="I6579">
        <v>-121.443625</v>
      </c>
      <c r="J6579">
        <v>1</v>
      </c>
      <c r="K6579">
        <v>1</v>
      </c>
      <c r="L6579">
        <v>1</v>
      </c>
      <c r="M6579">
        <v>0</v>
      </c>
      <c r="N6579" t="str">
        <f>VLOOKUP(O6579:O13610,'VLOOKUP Ranges'!$A$9:$B$12,2,TRUE)</f>
        <v>1-9</v>
      </c>
      <c r="O6579">
        <v>2</v>
      </c>
      <c r="P6579">
        <v>1</v>
      </c>
      <c r="Q6579" t="s">
        <v>44</v>
      </c>
      <c r="R6579" t="s">
        <v>44</v>
      </c>
      <c r="S6579" t="s">
        <v>44</v>
      </c>
      <c r="T6579" t="s">
        <v>44</v>
      </c>
      <c r="U6579" t="s">
        <v>44</v>
      </c>
      <c r="V6579" t="s">
        <v>44</v>
      </c>
      <c r="W6579" t="s">
        <v>44</v>
      </c>
      <c r="X6579">
        <v>0</v>
      </c>
      <c r="Y6579" t="str">
        <f>VLOOKUP(Z6579:Z13610,'VLOOKUP Ranges'!$A$2:$B$5,2,TRUE)</f>
        <v>35-70</v>
      </c>
      <c r="Z6579">
        <v>70.099999999999994</v>
      </c>
      <c r="AA6579">
        <v>141.65</v>
      </c>
      <c r="AB6579" t="s">
        <v>44</v>
      </c>
      <c r="AC6579">
        <v>0</v>
      </c>
      <c r="AD6579">
        <v>74</v>
      </c>
      <c r="AE6579">
        <v>5592</v>
      </c>
      <c r="AG6579" t="b">
        <v>0</v>
      </c>
      <c r="AH6579" t="b">
        <v>0</v>
      </c>
      <c r="AI6579" t="b">
        <v>1</v>
      </c>
      <c r="AJ6579" t="b">
        <v>0</v>
      </c>
      <c r="AK6579" t="b">
        <v>0</v>
      </c>
      <c r="AL6579" t="b">
        <v>1</v>
      </c>
      <c r="AM6579" t="b">
        <v>0</v>
      </c>
      <c r="AN6579">
        <v>70.825000000000003</v>
      </c>
      <c r="AO6579">
        <f t="shared" si="102"/>
        <v>71</v>
      </c>
      <c r="AP6579" t="b">
        <v>0</v>
      </c>
    </row>
    <row r="6580" spans="1:42" x14ac:dyDescent="0.25">
      <c r="A6580" t="s">
        <v>9424</v>
      </c>
      <c r="B6580">
        <v>1</v>
      </c>
      <c r="C6580" t="s">
        <v>40</v>
      </c>
      <c r="D6580" t="s">
        <v>41</v>
      </c>
      <c r="E6580" t="s">
        <v>1125</v>
      </c>
      <c r="F6580">
        <v>95824</v>
      </c>
      <c r="G6580" t="s">
        <v>1128</v>
      </c>
      <c r="H6580">
        <v>38.517294999999997</v>
      </c>
      <c r="I6580">
        <v>-121.439819</v>
      </c>
      <c r="J6580">
        <v>0</v>
      </c>
      <c r="K6580">
        <v>0</v>
      </c>
      <c r="L6580">
        <v>1</v>
      </c>
      <c r="M6580">
        <v>1</v>
      </c>
      <c r="N6580" t="str">
        <f>VLOOKUP(O6580:O13611,'VLOOKUP Ranges'!$A$9:$B$12,2,TRUE)</f>
        <v>55-77</v>
      </c>
      <c r="O6580">
        <v>72</v>
      </c>
      <c r="P6580">
        <v>1</v>
      </c>
      <c r="Q6580" t="s">
        <v>44</v>
      </c>
      <c r="R6580" t="s">
        <v>45</v>
      </c>
      <c r="S6580" t="s">
        <v>45</v>
      </c>
      <c r="T6580" t="s">
        <v>45</v>
      </c>
      <c r="U6580" t="s">
        <v>45</v>
      </c>
      <c r="V6580" t="s">
        <v>45</v>
      </c>
      <c r="W6580" t="s">
        <v>45</v>
      </c>
      <c r="X6580">
        <v>1</v>
      </c>
      <c r="Y6580" t="str">
        <f>VLOOKUP(Z6580:Z13611,'VLOOKUP Ranges'!$A$2:$B$5,2,TRUE)</f>
        <v>89-118</v>
      </c>
      <c r="Z6580">
        <v>108.3</v>
      </c>
      <c r="AA6580">
        <v>7679.65</v>
      </c>
      <c r="AB6580" t="s">
        <v>44</v>
      </c>
      <c r="AC6580">
        <v>0</v>
      </c>
      <c r="AD6580">
        <v>33</v>
      </c>
      <c r="AE6580">
        <v>4183</v>
      </c>
      <c r="AG6580" t="b">
        <v>0</v>
      </c>
      <c r="AH6580" t="b">
        <v>1</v>
      </c>
      <c r="AI6580" t="b">
        <v>1</v>
      </c>
      <c r="AJ6580" t="b">
        <v>0</v>
      </c>
      <c r="AK6580" t="b">
        <v>0</v>
      </c>
      <c r="AL6580" t="b">
        <v>0</v>
      </c>
      <c r="AM6580" t="b">
        <v>0</v>
      </c>
      <c r="AN6580">
        <v>106.66180555555501</v>
      </c>
      <c r="AO6580">
        <f t="shared" si="102"/>
        <v>109</v>
      </c>
      <c r="AP6580" t="b">
        <v>1</v>
      </c>
    </row>
    <row r="6581" spans="1:42" x14ac:dyDescent="0.25">
      <c r="A6581" t="s">
        <v>9425</v>
      </c>
      <c r="B6581">
        <v>1</v>
      </c>
      <c r="C6581" t="s">
        <v>40</v>
      </c>
      <c r="D6581" t="s">
        <v>41</v>
      </c>
      <c r="E6581" t="s">
        <v>1125</v>
      </c>
      <c r="F6581">
        <v>95826</v>
      </c>
      <c r="G6581" t="s">
        <v>1130</v>
      </c>
      <c r="H6581">
        <v>38.542532000000001</v>
      </c>
      <c r="I6581">
        <v>-121.378826</v>
      </c>
      <c r="J6581">
        <v>1</v>
      </c>
      <c r="K6581">
        <v>0</v>
      </c>
      <c r="L6581">
        <v>1</v>
      </c>
      <c r="M6581">
        <v>1</v>
      </c>
      <c r="N6581" t="str">
        <f>VLOOKUP(O6581:O13612,'VLOOKUP Ranges'!$A$9:$B$12,2,TRUE)</f>
        <v>29-55</v>
      </c>
      <c r="O6581">
        <v>40</v>
      </c>
      <c r="P6581">
        <v>1</v>
      </c>
      <c r="Q6581" t="s">
        <v>45</v>
      </c>
      <c r="R6581" t="s">
        <v>66</v>
      </c>
      <c r="S6581" t="s">
        <v>66</v>
      </c>
      <c r="T6581" t="s">
        <v>66</v>
      </c>
      <c r="U6581" t="s">
        <v>66</v>
      </c>
      <c r="V6581" t="s">
        <v>66</v>
      </c>
      <c r="W6581" t="s">
        <v>66</v>
      </c>
      <c r="X6581">
        <v>0</v>
      </c>
      <c r="Y6581" t="str">
        <f>VLOOKUP(Z6581:Z13612,'VLOOKUP Ranges'!$A$2:$B$5,2,TRUE)</f>
        <v>18-35</v>
      </c>
      <c r="Z6581">
        <v>25.25</v>
      </c>
      <c r="AA6581">
        <v>1006.9</v>
      </c>
      <c r="AB6581" t="s">
        <v>44</v>
      </c>
      <c r="AC6581">
        <v>0</v>
      </c>
      <c r="AD6581">
        <v>53</v>
      </c>
      <c r="AE6581">
        <v>3217</v>
      </c>
      <c r="AG6581" t="b">
        <v>0</v>
      </c>
      <c r="AH6581" t="b">
        <v>1</v>
      </c>
      <c r="AI6581" t="b">
        <v>0</v>
      </c>
      <c r="AJ6581" t="b">
        <v>1</v>
      </c>
      <c r="AK6581" t="b">
        <v>1</v>
      </c>
      <c r="AL6581" t="b">
        <v>0</v>
      </c>
      <c r="AM6581" t="b">
        <v>0</v>
      </c>
      <c r="AN6581">
        <v>25.172499999999999</v>
      </c>
      <c r="AO6581">
        <f t="shared" si="102"/>
        <v>26</v>
      </c>
      <c r="AP6581" t="b">
        <v>0</v>
      </c>
    </row>
    <row r="6582" spans="1:42" x14ac:dyDescent="0.25">
      <c r="A6582" t="s">
        <v>9426</v>
      </c>
      <c r="B6582">
        <v>1</v>
      </c>
      <c r="C6582" t="s">
        <v>40</v>
      </c>
      <c r="D6582" t="s">
        <v>41</v>
      </c>
      <c r="E6582" t="s">
        <v>1125</v>
      </c>
      <c r="F6582">
        <v>95827</v>
      </c>
      <c r="G6582" t="s">
        <v>2125</v>
      </c>
      <c r="H6582">
        <v>38.549185000000001</v>
      </c>
      <c r="I6582">
        <v>-121.32838599999999</v>
      </c>
      <c r="J6582">
        <v>0</v>
      </c>
      <c r="K6582">
        <v>0</v>
      </c>
      <c r="L6582">
        <v>1</v>
      </c>
      <c r="M6582">
        <v>0</v>
      </c>
      <c r="N6582" t="str">
        <f>VLOOKUP(O6582:O13613,'VLOOKUP Ranges'!$A$9:$B$12,2,TRUE)</f>
        <v>55-77</v>
      </c>
      <c r="O6582">
        <v>58</v>
      </c>
      <c r="P6582">
        <v>0</v>
      </c>
      <c r="Q6582" t="s">
        <v>62</v>
      </c>
      <c r="R6582" t="s">
        <v>45</v>
      </c>
      <c r="S6582" t="s">
        <v>45</v>
      </c>
      <c r="T6582" t="s">
        <v>44</v>
      </c>
      <c r="U6582" t="s">
        <v>44</v>
      </c>
      <c r="V6582" t="s">
        <v>45</v>
      </c>
      <c r="W6582" t="s">
        <v>44</v>
      </c>
      <c r="X6582">
        <v>1</v>
      </c>
      <c r="Y6582" t="str">
        <f>VLOOKUP(Z6582:Z13613,'VLOOKUP Ranges'!$A$2:$B$5,2,TRUE)</f>
        <v>35-70</v>
      </c>
      <c r="Z6582">
        <v>45.35</v>
      </c>
      <c r="AA6582">
        <v>2540.1</v>
      </c>
      <c r="AB6582" t="s">
        <v>44</v>
      </c>
      <c r="AC6582">
        <v>0</v>
      </c>
      <c r="AD6582">
        <v>41</v>
      </c>
      <c r="AE6582">
        <v>5137</v>
      </c>
      <c r="AG6582" t="b">
        <v>1</v>
      </c>
      <c r="AH6582" t="b">
        <v>0</v>
      </c>
      <c r="AI6582" t="b">
        <v>0</v>
      </c>
      <c r="AJ6582" t="b">
        <v>0</v>
      </c>
      <c r="AK6582" t="b">
        <v>0</v>
      </c>
      <c r="AL6582" t="b">
        <v>1</v>
      </c>
      <c r="AM6582" t="b">
        <v>0</v>
      </c>
      <c r="AN6582">
        <v>43.7948275862068</v>
      </c>
      <c r="AO6582">
        <f t="shared" si="102"/>
        <v>46</v>
      </c>
      <c r="AP6582" t="b">
        <v>0</v>
      </c>
    </row>
    <row r="6583" spans="1:42" x14ac:dyDescent="0.25">
      <c r="A6583" t="s">
        <v>9427</v>
      </c>
      <c r="B6583">
        <v>1</v>
      </c>
      <c r="C6583" t="s">
        <v>40</v>
      </c>
      <c r="D6583" t="s">
        <v>41</v>
      </c>
      <c r="E6583" t="s">
        <v>1125</v>
      </c>
      <c r="F6583">
        <v>95828</v>
      </c>
      <c r="G6583" t="s">
        <v>1132</v>
      </c>
      <c r="H6583">
        <v>38.486938000000002</v>
      </c>
      <c r="I6583">
        <v>-121.395805</v>
      </c>
      <c r="J6583">
        <v>1</v>
      </c>
      <c r="K6583">
        <v>0</v>
      </c>
      <c r="L6583">
        <v>0</v>
      </c>
      <c r="M6583">
        <v>0</v>
      </c>
      <c r="N6583" t="str">
        <f>VLOOKUP(O6583:O13614,'VLOOKUP Ranges'!$A$9:$B$12,2,TRUE)</f>
        <v>55-77</v>
      </c>
      <c r="O6583">
        <v>67</v>
      </c>
      <c r="P6583">
        <v>0</v>
      </c>
      <c r="Q6583" t="s">
        <v>62</v>
      </c>
      <c r="R6583" t="s">
        <v>45</v>
      </c>
      <c r="S6583" t="s">
        <v>44</v>
      </c>
      <c r="T6583" t="s">
        <v>44</v>
      </c>
      <c r="U6583" t="s">
        <v>45</v>
      </c>
      <c r="V6583" t="s">
        <v>45</v>
      </c>
      <c r="W6583" t="s">
        <v>44</v>
      </c>
      <c r="X6583">
        <v>0</v>
      </c>
      <c r="Y6583" t="str">
        <f>VLOOKUP(Z6583:Z13614,'VLOOKUP Ranges'!$A$2:$B$5,2,TRUE)</f>
        <v>35-70</v>
      </c>
      <c r="Z6583">
        <v>43.9</v>
      </c>
      <c r="AA6583">
        <v>3097.2</v>
      </c>
      <c r="AB6583" t="s">
        <v>44</v>
      </c>
      <c r="AC6583">
        <v>0</v>
      </c>
      <c r="AD6583">
        <v>62</v>
      </c>
      <c r="AE6583">
        <v>6344</v>
      </c>
      <c r="AG6583" t="b">
        <v>0</v>
      </c>
      <c r="AH6583" t="b">
        <v>1</v>
      </c>
      <c r="AI6583" t="b">
        <v>0</v>
      </c>
      <c r="AJ6583" t="b">
        <v>0</v>
      </c>
      <c r="AK6583" t="b">
        <v>0</v>
      </c>
      <c r="AL6583" t="b">
        <v>1</v>
      </c>
      <c r="AM6583" t="b">
        <v>0</v>
      </c>
      <c r="AN6583">
        <v>46.226865671641697</v>
      </c>
      <c r="AO6583">
        <f t="shared" si="102"/>
        <v>44</v>
      </c>
      <c r="AP6583" t="b">
        <v>0</v>
      </c>
    </row>
    <row r="6584" spans="1:42" x14ac:dyDescent="0.25">
      <c r="A6584" t="s">
        <v>9428</v>
      </c>
      <c r="B6584">
        <v>1</v>
      </c>
      <c r="C6584" t="s">
        <v>40</v>
      </c>
      <c r="D6584" t="s">
        <v>41</v>
      </c>
      <c r="E6584" t="s">
        <v>1125</v>
      </c>
      <c r="F6584">
        <v>95830</v>
      </c>
      <c r="G6584" t="s">
        <v>5670</v>
      </c>
      <c r="H6584">
        <v>38.490507999999998</v>
      </c>
      <c r="I6584">
        <v>-121.284171</v>
      </c>
      <c r="J6584">
        <v>1</v>
      </c>
      <c r="K6584">
        <v>0</v>
      </c>
      <c r="L6584">
        <v>1</v>
      </c>
      <c r="M6584">
        <v>0</v>
      </c>
      <c r="N6584" t="str">
        <f>VLOOKUP(O6584:O13615,'VLOOKUP Ranges'!$A$9:$B$12,2,TRUE)</f>
        <v>29-55</v>
      </c>
      <c r="O6584">
        <v>31</v>
      </c>
      <c r="P6584">
        <v>1</v>
      </c>
      <c r="Q6584" t="s">
        <v>45</v>
      </c>
      <c r="R6584" t="s">
        <v>44</v>
      </c>
      <c r="S6584" t="s">
        <v>44</v>
      </c>
      <c r="T6584" t="s">
        <v>45</v>
      </c>
      <c r="U6584" t="s">
        <v>45</v>
      </c>
      <c r="V6584" t="s">
        <v>45</v>
      </c>
      <c r="W6584" t="s">
        <v>45</v>
      </c>
      <c r="X6584">
        <v>1</v>
      </c>
      <c r="Y6584" t="str">
        <f>VLOOKUP(Z6584:Z13615,'VLOOKUP Ranges'!$A$2:$B$5,2,TRUE)</f>
        <v>70-89</v>
      </c>
      <c r="Z6584">
        <v>79.3</v>
      </c>
      <c r="AA6584">
        <v>2484</v>
      </c>
      <c r="AB6584" t="s">
        <v>44</v>
      </c>
      <c r="AC6584">
        <v>0</v>
      </c>
      <c r="AD6584">
        <v>34</v>
      </c>
      <c r="AE6584">
        <v>5238</v>
      </c>
      <c r="AG6584" t="b">
        <v>1</v>
      </c>
      <c r="AH6584" t="b">
        <v>0</v>
      </c>
      <c r="AI6584" t="b">
        <v>0</v>
      </c>
      <c r="AJ6584" t="b">
        <v>0</v>
      </c>
      <c r="AK6584" t="b">
        <v>0</v>
      </c>
      <c r="AL6584" t="b">
        <v>0</v>
      </c>
      <c r="AM6584" t="b">
        <v>1</v>
      </c>
      <c r="AN6584">
        <v>80.129032258064498</v>
      </c>
      <c r="AO6584">
        <f t="shared" si="102"/>
        <v>80</v>
      </c>
      <c r="AP6584" t="b">
        <v>0</v>
      </c>
    </row>
    <row r="6585" spans="1:42" x14ac:dyDescent="0.25">
      <c r="A6585" t="s">
        <v>9429</v>
      </c>
      <c r="B6585">
        <v>1</v>
      </c>
      <c r="C6585" t="s">
        <v>40</v>
      </c>
      <c r="D6585" t="s">
        <v>41</v>
      </c>
      <c r="E6585" t="s">
        <v>1125</v>
      </c>
      <c r="F6585">
        <v>95831</v>
      </c>
      <c r="G6585" t="s">
        <v>1134</v>
      </c>
      <c r="H6585">
        <v>38.494832000000002</v>
      </c>
      <c r="I6585">
        <v>-121.529447</v>
      </c>
      <c r="J6585">
        <v>1</v>
      </c>
      <c r="K6585">
        <v>1</v>
      </c>
      <c r="L6585">
        <v>1</v>
      </c>
      <c r="M6585">
        <v>0</v>
      </c>
      <c r="N6585" t="str">
        <f>VLOOKUP(O6585:O13616,'VLOOKUP Ranges'!$A$9:$B$12,2,TRUE)</f>
        <v>55-77</v>
      </c>
      <c r="O6585">
        <v>69</v>
      </c>
      <c r="P6585">
        <v>1</v>
      </c>
      <c r="Q6585" t="s">
        <v>45</v>
      </c>
      <c r="R6585" t="s">
        <v>45</v>
      </c>
      <c r="S6585" t="s">
        <v>45</v>
      </c>
      <c r="T6585" t="s">
        <v>44</v>
      </c>
      <c r="U6585" t="s">
        <v>44</v>
      </c>
      <c r="V6585" t="s">
        <v>44</v>
      </c>
      <c r="W6585" t="s">
        <v>44</v>
      </c>
      <c r="X6585">
        <v>1</v>
      </c>
      <c r="Y6585" t="str">
        <f>VLOOKUP(Z6585:Z13616,'VLOOKUP Ranges'!$A$2:$B$5,2,TRUE)</f>
        <v>70-89</v>
      </c>
      <c r="Z6585">
        <v>84.9</v>
      </c>
      <c r="AA6585">
        <v>5785.65</v>
      </c>
      <c r="AB6585" t="s">
        <v>44</v>
      </c>
      <c r="AC6585">
        <v>0</v>
      </c>
      <c r="AD6585">
        <v>59</v>
      </c>
      <c r="AE6585">
        <v>4503</v>
      </c>
      <c r="AG6585" t="b">
        <v>0</v>
      </c>
      <c r="AH6585" t="b">
        <v>0</v>
      </c>
      <c r="AI6585" t="b">
        <v>1</v>
      </c>
      <c r="AJ6585" t="b">
        <v>0</v>
      </c>
      <c r="AK6585" t="b">
        <v>1</v>
      </c>
      <c r="AL6585" t="b">
        <v>0</v>
      </c>
      <c r="AM6585" t="b">
        <v>0</v>
      </c>
      <c r="AN6585">
        <v>83.85</v>
      </c>
      <c r="AO6585">
        <f t="shared" si="102"/>
        <v>85</v>
      </c>
      <c r="AP6585" t="b">
        <v>1</v>
      </c>
    </row>
    <row r="6586" spans="1:42" x14ac:dyDescent="0.25">
      <c r="A6586" t="s">
        <v>9430</v>
      </c>
      <c r="B6586">
        <v>1</v>
      </c>
      <c r="C6586" t="s">
        <v>40</v>
      </c>
      <c r="D6586" t="s">
        <v>41</v>
      </c>
      <c r="E6586" t="s">
        <v>1125</v>
      </c>
      <c r="F6586">
        <v>95832</v>
      </c>
      <c r="G6586" t="s">
        <v>5672</v>
      </c>
      <c r="H6586">
        <v>38.445939000000003</v>
      </c>
      <c r="I6586">
        <v>-121.496855</v>
      </c>
      <c r="J6586">
        <v>1</v>
      </c>
      <c r="K6586">
        <v>0</v>
      </c>
      <c r="L6586">
        <v>1</v>
      </c>
      <c r="M6586">
        <v>0</v>
      </c>
      <c r="N6586" t="str">
        <f>VLOOKUP(O6586:O13617,'VLOOKUP Ranges'!$A$9:$B$12,2,TRUE)</f>
        <v>29-55</v>
      </c>
      <c r="O6586">
        <v>32</v>
      </c>
      <c r="P6586">
        <v>1</v>
      </c>
      <c r="Q6586" t="s">
        <v>45</v>
      </c>
      <c r="R6586" t="s">
        <v>44</v>
      </c>
      <c r="S6586" t="s">
        <v>44</v>
      </c>
      <c r="T6586" t="s">
        <v>44</v>
      </c>
      <c r="U6586" t="s">
        <v>45</v>
      </c>
      <c r="V6586" t="s">
        <v>44</v>
      </c>
      <c r="W6586" t="s">
        <v>44</v>
      </c>
      <c r="X6586">
        <v>1</v>
      </c>
      <c r="Y6586" t="str">
        <f>VLOOKUP(Z6586:Z13617,'VLOOKUP Ranges'!$A$2:$B$5,2,TRUE)</f>
        <v>70-89</v>
      </c>
      <c r="Z6586">
        <v>79.25</v>
      </c>
      <c r="AA6586">
        <v>2619.15</v>
      </c>
      <c r="AB6586" t="s">
        <v>44</v>
      </c>
      <c r="AC6586">
        <v>0</v>
      </c>
      <c r="AD6586">
        <v>43</v>
      </c>
      <c r="AE6586">
        <v>2735</v>
      </c>
      <c r="AG6586" t="b">
        <v>1</v>
      </c>
      <c r="AH6586" t="b">
        <v>0</v>
      </c>
      <c r="AI6586" t="b">
        <v>1</v>
      </c>
      <c r="AJ6586" t="b">
        <v>0</v>
      </c>
      <c r="AK6586" t="b">
        <v>0</v>
      </c>
      <c r="AL6586" t="b">
        <v>1</v>
      </c>
      <c r="AM6586" t="b">
        <v>0</v>
      </c>
      <c r="AN6586">
        <v>81.848437500000003</v>
      </c>
      <c r="AO6586">
        <f t="shared" si="102"/>
        <v>80</v>
      </c>
      <c r="AP6586" t="b">
        <v>0</v>
      </c>
    </row>
    <row r="6587" spans="1:42" x14ac:dyDescent="0.25">
      <c r="A6587" t="s">
        <v>9431</v>
      </c>
      <c r="B6587">
        <v>1</v>
      </c>
      <c r="C6587" t="s">
        <v>40</v>
      </c>
      <c r="D6587" t="s">
        <v>41</v>
      </c>
      <c r="E6587" t="s">
        <v>1125</v>
      </c>
      <c r="F6587">
        <v>95833</v>
      </c>
      <c r="G6587" t="s">
        <v>5674</v>
      </c>
      <c r="H6587">
        <v>38.619048999999997</v>
      </c>
      <c r="I6587">
        <v>-121.51755199999999</v>
      </c>
      <c r="J6587">
        <v>0</v>
      </c>
      <c r="K6587">
        <v>0</v>
      </c>
      <c r="L6587">
        <v>0</v>
      </c>
      <c r="M6587">
        <v>0</v>
      </c>
      <c r="N6587" t="str">
        <f>VLOOKUP(O6587:O13618,'VLOOKUP Ranges'!$A$9:$B$12,2,TRUE)</f>
        <v>9-29</v>
      </c>
      <c r="O6587">
        <v>21</v>
      </c>
      <c r="P6587">
        <v>1</v>
      </c>
      <c r="Q6587" t="s">
        <v>44</v>
      </c>
      <c r="R6587" t="s">
        <v>45</v>
      </c>
      <c r="S6587" t="s">
        <v>45</v>
      </c>
      <c r="T6587" t="s">
        <v>44</v>
      </c>
      <c r="U6587" t="s">
        <v>45</v>
      </c>
      <c r="V6587" t="s">
        <v>45</v>
      </c>
      <c r="W6587" t="s">
        <v>44</v>
      </c>
      <c r="X6587">
        <v>0</v>
      </c>
      <c r="Y6587" t="str">
        <f>VLOOKUP(Z6587:Z13618,'VLOOKUP Ranges'!$A$2:$B$5,2,TRUE)</f>
        <v>70-89</v>
      </c>
      <c r="Z6587">
        <v>71.05</v>
      </c>
      <c r="AA6587">
        <v>1524.85</v>
      </c>
      <c r="AB6587" t="s">
        <v>44</v>
      </c>
      <c r="AC6587">
        <v>0</v>
      </c>
      <c r="AD6587">
        <v>56</v>
      </c>
      <c r="AE6587">
        <v>5138</v>
      </c>
      <c r="AG6587" t="b">
        <v>0</v>
      </c>
      <c r="AH6587" t="b">
        <v>1</v>
      </c>
      <c r="AI6587" t="b">
        <v>0</v>
      </c>
      <c r="AJ6587" t="b">
        <v>0</v>
      </c>
      <c r="AK6587" t="b">
        <v>1</v>
      </c>
      <c r="AL6587" t="b">
        <v>0</v>
      </c>
      <c r="AM6587" t="b">
        <v>0</v>
      </c>
      <c r="AN6587">
        <v>72.611904761904697</v>
      </c>
      <c r="AO6587">
        <f t="shared" si="102"/>
        <v>72</v>
      </c>
      <c r="AP6587" t="b">
        <v>1</v>
      </c>
    </row>
    <row r="6588" spans="1:42" x14ac:dyDescent="0.25">
      <c r="A6588" t="s">
        <v>9432</v>
      </c>
      <c r="B6588">
        <v>1</v>
      </c>
      <c r="C6588" t="s">
        <v>40</v>
      </c>
      <c r="D6588" t="s">
        <v>41</v>
      </c>
      <c r="E6588" t="s">
        <v>1125</v>
      </c>
      <c r="F6588">
        <v>95834</v>
      </c>
      <c r="G6588" t="s">
        <v>5676</v>
      </c>
      <c r="H6588">
        <v>38.646208999999999</v>
      </c>
      <c r="I6588">
        <v>-121.52446</v>
      </c>
      <c r="J6588">
        <v>1</v>
      </c>
      <c r="K6588">
        <v>0</v>
      </c>
      <c r="L6588">
        <v>0</v>
      </c>
      <c r="M6588">
        <v>0</v>
      </c>
      <c r="N6588" t="str">
        <f>VLOOKUP(O6588:O13619,'VLOOKUP Ranges'!$A$9:$B$12,2,TRUE)</f>
        <v>29-55</v>
      </c>
      <c r="O6588">
        <v>52</v>
      </c>
      <c r="P6588">
        <v>1</v>
      </c>
      <c r="Q6588" t="s">
        <v>44</v>
      </c>
      <c r="R6588" t="s">
        <v>45</v>
      </c>
      <c r="S6588" t="s">
        <v>44</v>
      </c>
      <c r="T6588" t="s">
        <v>45</v>
      </c>
      <c r="U6588" t="s">
        <v>44</v>
      </c>
      <c r="V6588" t="s">
        <v>44</v>
      </c>
      <c r="W6588" t="s">
        <v>44</v>
      </c>
      <c r="X6588">
        <v>0</v>
      </c>
      <c r="Y6588" t="str">
        <f>VLOOKUP(Z6588:Z13619,'VLOOKUP Ranges'!$A$2:$B$5,2,TRUE)</f>
        <v>35-70</v>
      </c>
      <c r="Z6588">
        <v>53.75</v>
      </c>
      <c r="AA6588">
        <v>2790.65</v>
      </c>
      <c r="AB6588" t="s">
        <v>44</v>
      </c>
      <c r="AC6588">
        <v>0</v>
      </c>
      <c r="AD6588">
        <v>23</v>
      </c>
      <c r="AE6588">
        <v>5957</v>
      </c>
      <c r="AG6588" t="b">
        <v>1</v>
      </c>
      <c r="AH6588" t="b">
        <v>0</v>
      </c>
      <c r="AI6588" t="b">
        <v>0</v>
      </c>
      <c r="AJ6588" t="b">
        <v>0</v>
      </c>
      <c r="AK6588" t="b">
        <v>0</v>
      </c>
      <c r="AL6588" t="b">
        <v>1</v>
      </c>
      <c r="AM6588" t="b">
        <v>0</v>
      </c>
      <c r="AN6588">
        <v>53.666346153846099</v>
      </c>
      <c r="AO6588">
        <f t="shared" si="102"/>
        <v>54</v>
      </c>
      <c r="AP6588" t="b">
        <v>1</v>
      </c>
    </row>
    <row r="6589" spans="1:42" x14ac:dyDescent="0.25">
      <c r="A6589" t="s">
        <v>9433</v>
      </c>
      <c r="B6589">
        <v>1</v>
      </c>
      <c r="C6589" t="s">
        <v>40</v>
      </c>
      <c r="D6589" t="s">
        <v>41</v>
      </c>
      <c r="E6589" t="s">
        <v>1125</v>
      </c>
      <c r="F6589">
        <v>95835</v>
      </c>
      <c r="G6589" t="s">
        <v>2128</v>
      </c>
      <c r="H6589">
        <v>38.685068999999999</v>
      </c>
      <c r="I6589">
        <v>-121.54370900000001</v>
      </c>
      <c r="J6589">
        <v>0</v>
      </c>
      <c r="K6589">
        <v>0</v>
      </c>
      <c r="L6589">
        <v>1</v>
      </c>
      <c r="M6589">
        <v>1</v>
      </c>
      <c r="N6589" t="str">
        <f>VLOOKUP(O6589:O13620,'VLOOKUP Ranges'!$A$9:$B$12,2,TRUE)</f>
        <v>55-77</v>
      </c>
      <c r="O6589">
        <v>72</v>
      </c>
      <c r="P6589">
        <v>1</v>
      </c>
      <c r="Q6589" t="s">
        <v>45</v>
      </c>
      <c r="R6589" t="s">
        <v>66</v>
      </c>
      <c r="S6589" t="s">
        <v>66</v>
      </c>
      <c r="T6589" t="s">
        <v>66</v>
      </c>
      <c r="U6589" t="s">
        <v>66</v>
      </c>
      <c r="V6589" t="s">
        <v>66</v>
      </c>
      <c r="W6589" t="s">
        <v>66</v>
      </c>
      <c r="X6589">
        <v>0</v>
      </c>
      <c r="Y6589" t="str">
        <f>VLOOKUP(Z6589:Z13620,'VLOOKUP Ranges'!$A$2:$B$5,2,TRUE)</f>
        <v>18-35</v>
      </c>
      <c r="Z6589">
        <v>24.25</v>
      </c>
      <c r="AA6589">
        <v>1784.5</v>
      </c>
      <c r="AB6589" t="s">
        <v>44</v>
      </c>
      <c r="AC6589">
        <v>0</v>
      </c>
      <c r="AD6589">
        <v>26</v>
      </c>
      <c r="AE6589">
        <v>5897</v>
      </c>
      <c r="AG6589" t="b">
        <v>0</v>
      </c>
      <c r="AH6589" t="b">
        <v>1</v>
      </c>
      <c r="AI6589" t="b">
        <v>0</v>
      </c>
      <c r="AJ6589" t="b">
        <v>1</v>
      </c>
      <c r="AK6589" t="b">
        <v>1</v>
      </c>
      <c r="AL6589" t="b">
        <v>0</v>
      </c>
      <c r="AM6589" t="b">
        <v>0</v>
      </c>
      <c r="AN6589">
        <v>24.7847222222222</v>
      </c>
      <c r="AO6589">
        <f t="shared" si="102"/>
        <v>25</v>
      </c>
      <c r="AP6589" t="b">
        <v>0</v>
      </c>
    </row>
    <row r="6590" spans="1:42" x14ac:dyDescent="0.25">
      <c r="A6590" t="s">
        <v>9434</v>
      </c>
      <c r="B6590">
        <v>1</v>
      </c>
      <c r="C6590" t="s">
        <v>40</v>
      </c>
      <c r="D6590" t="s">
        <v>41</v>
      </c>
      <c r="E6590" t="s">
        <v>1125</v>
      </c>
      <c r="F6590">
        <v>95838</v>
      </c>
      <c r="G6590" t="s">
        <v>1136</v>
      </c>
      <c r="H6590">
        <v>38.646096</v>
      </c>
      <c r="I6590">
        <v>-121.44243299999999</v>
      </c>
      <c r="J6590">
        <v>1</v>
      </c>
      <c r="K6590">
        <v>0</v>
      </c>
      <c r="L6590">
        <v>1</v>
      </c>
      <c r="M6590">
        <v>1</v>
      </c>
      <c r="N6590" t="str">
        <f>VLOOKUP(O6590:O13621,'VLOOKUP Ranges'!$A$9:$B$12,2,TRUE)</f>
        <v>29-55</v>
      </c>
      <c r="O6590">
        <v>52</v>
      </c>
      <c r="P6590">
        <v>0</v>
      </c>
      <c r="Q6590" t="s">
        <v>62</v>
      </c>
      <c r="R6590" t="s">
        <v>45</v>
      </c>
      <c r="S6590" t="s">
        <v>44</v>
      </c>
      <c r="T6590" t="s">
        <v>45</v>
      </c>
      <c r="U6590" t="s">
        <v>44</v>
      </c>
      <c r="V6590" t="s">
        <v>44</v>
      </c>
      <c r="W6590" t="s">
        <v>45</v>
      </c>
      <c r="X6590">
        <v>0</v>
      </c>
      <c r="Y6590" t="str">
        <f>VLOOKUP(Z6590:Z13621,'VLOOKUP Ranges'!$A$2:$B$5,2,TRUE)</f>
        <v>35-70</v>
      </c>
      <c r="Z6590">
        <v>44.25</v>
      </c>
      <c r="AA6590">
        <v>2276.1</v>
      </c>
      <c r="AB6590" t="s">
        <v>44</v>
      </c>
      <c r="AC6590">
        <v>0</v>
      </c>
      <c r="AD6590">
        <v>30</v>
      </c>
      <c r="AE6590">
        <v>6340</v>
      </c>
      <c r="AG6590" t="b">
        <v>1</v>
      </c>
      <c r="AH6590" t="b">
        <v>0</v>
      </c>
      <c r="AI6590" t="b">
        <v>0</v>
      </c>
      <c r="AJ6590" t="b">
        <v>0</v>
      </c>
      <c r="AK6590" t="b">
        <v>0</v>
      </c>
      <c r="AL6590" t="b">
        <v>0</v>
      </c>
      <c r="AM6590" t="b">
        <v>0</v>
      </c>
      <c r="AN6590">
        <v>43.771153846153801</v>
      </c>
      <c r="AO6590">
        <f t="shared" si="102"/>
        <v>45</v>
      </c>
      <c r="AP6590" t="b">
        <v>0</v>
      </c>
    </row>
    <row r="6591" spans="1:42" x14ac:dyDescent="0.25">
      <c r="A6591" t="s">
        <v>9435</v>
      </c>
      <c r="B6591">
        <v>1</v>
      </c>
      <c r="C6591" t="s">
        <v>40</v>
      </c>
      <c r="D6591" t="s">
        <v>41</v>
      </c>
      <c r="E6591" t="s">
        <v>1125</v>
      </c>
      <c r="F6591">
        <v>95841</v>
      </c>
      <c r="G6591" t="s">
        <v>5680</v>
      </c>
      <c r="H6591">
        <v>38.660442000000003</v>
      </c>
      <c r="I6591">
        <v>-121.346321</v>
      </c>
      <c r="J6591">
        <v>0</v>
      </c>
      <c r="K6591">
        <v>0</v>
      </c>
      <c r="L6591">
        <v>0</v>
      </c>
      <c r="M6591">
        <v>0</v>
      </c>
      <c r="N6591" t="str">
        <f>VLOOKUP(O6591:O13622,'VLOOKUP Ranges'!$A$9:$B$12,2,TRUE)</f>
        <v>29-55</v>
      </c>
      <c r="O6591">
        <v>41</v>
      </c>
      <c r="P6591">
        <v>1</v>
      </c>
      <c r="Q6591" t="s">
        <v>44</v>
      </c>
      <c r="R6591" t="s">
        <v>44</v>
      </c>
      <c r="S6591" t="s">
        <v>44</v>
      </c>
      <c r="T6591" t="s">
        <v>44</v>
      </c>
      <c r="U6591" t="s">
        <v>45</v>
      </c>
      <c r="V6591" t="s">
        <v>44</v>
      </c>
      <c r="W6591" t="s">
        <v>44</v>
      </c>
      <c r="X6591">
        <v>0</v>
      </c>
      <c r="Y6591" t="str">
        <f>VLOOKUP(Z6591:Z13622,'VLOOKUP Ranges'!$A$2:$B$5,2,TRUE)</f>
        <v>35-70</v>
      </c>
      <c r="Z6591">
        <v>50.05</v>
      </c>
      <c r="AA6591">
        <v>2029.05</v>
      </c>
      <c r="AB6591" t="s">
        <v>44</v>
      </c>
      <c r="AC6591">
        <v>0</v>
      </c>
      <c r="AD6591">
        <v>64</v>
      </c>
      <c r="AE6591">
        <v>2157</v>
      </c>
      <c r="AG6591" t="b">
        <v>1</v>
      </c>
      <c r="AH6591" t="b">
        <v>0</v>
      </c>
      <c r="AI6591" t="b">
        <v>0</v>
      </c>
      <c r="AJ6591" t="b">
        <v>0</v>
      </c>
      <c r="AK6591" t="b">
        <v>0</v>
      </c>
      <c r="AL6591" t="b">
        <v>0</v>
      </c>
      <c r="AM6591" t="b">
        <v>0</v>
      </c>
      <c r="AN6591">
        <v>49.489024390243898</v>
      </c>
      <c r="AO6591">
        <f t="shared" si="102"/>
        <v>51</v>
      </c>
      <c r="AP6591" t="b">
        <v>0</v>
      </c>
    </row>
    <row r="6592" spans="1:42" x14ac:dyDescent="0.25">
      <c r="A6592" t="s">
        <v>9436</v>
      </c>
      <c r="B6592">
        <v>1</v>
      </c>
      <c r="C6592" t="s">
        <v>40</v>
      </c>
      <c r="D6592" t="s">
        <v>41</v>
      </c>
      <c r="E6592" t="s">
        <v>1125</v>
      </c>
      <c r="F6592">
        <v>95842</v>
      </c>
      <c r="G6592" t="s">
        <v>2957</v>
      </c>
      <c r="H6592">
        <v>38.687367000000002</v>
      </c>
      <c r="I6592">
        <v>-121.34848</v>
      </c>
      <c r="J6592">
        <v>1</v>
      </c>
      <c r="K6592">
        <v>0</v>
      </c>
      <c r="L6592">
        <v>0</v>
      </c>
      <c r="M6592">
        <v>0</v>
      </c>
      <c r="N6592" t="str">
        <f>VLOOKUP(O6592:O13623,'VLOOKUP Ranges'!$A$9:$B$12,2,TRUE)</f>
        <v>29-55</v>
      </c>
      <c r="O6592">
        <v>41</v>
      </c>
      <c r="P6592">
        <v>1</v>
      </c>
      <c r="Q6592" t="s">
        <v>44</v>
      </c>
      <c r="R6592" t="s">
        <v>66</v>
      </c>
      <c r="S6592" t="s">
        <v>66</v>
      </c>
      <c r="T6592" t="s">
        <v>66</v>
      </c>
      <c r="U6592" t="s">
        <v>66</v>
      </c>
      <c r="V6592" t="s">
        <v>66</v>
      </c>
      <c r="W6592" t="s">
        <v>66</v>
      </c>
      <c r="X6592">
        <v>0</v>
      </c>
      <c r="Y6592" t="str">
        <f>VLOOKUP(Z6592:Z13623,'VLOOKUP Ranges'!$A$2:$B$5,2,TRUE)</f>
        <v>18-35</v>
      </c>
      <c r="Z6592">
        <v>20.149999999999999</v>
      </c>
      <c r="AA6592">
        <v>802.35</v>
      </c>
      <c r="AB6592" t="s">
        <v>44</v>
      </c>
      <c r="AC6592">
        <v>0</v>
      </c>
      <c r="AD6592">
        <v>47</v>
      </c>
      <c r="AE6592">
        <v>4982</v>
      </c>
      <c r="AG6592" t="b">
        <v>0</v>
      </c>
      <c r="AH6592" t="b">
        <v>1</v>
      </c>
      <c r="AI6592" t="b">
        <v>0</v>
      </c>
      <c r="AJ6592" t="b">
        <v>1</v>
      </c>
      <c r="AK6592" t="b">
        <v>0</v>
      </c>
      <c r="AL6592" t="b">
        <v>0</v>
      </c>
      <c r="AM6592" t="b">
        <v>1</v>
      </c>
      <c r="AN6592">
        <v>19.569512195121899</v>
      </c>
      <c r="AO6592">
        <f t="shared" si="102"/>
        <v>21</v>
      </c>
      <c r="AP6592" t="b">
        <v>0</v>
      </c>
    </row>
    <row r="6593" spans="1:42" x14ac:dyDescent="0.25">
      <c r="A6593" t="s">
        <v>9437</v>
      </c>
      <c r="B6593">
        <v>1</v>
      </c>
      <c r="C6593" t="s">
        <v>40</v>
      </c>
      <c r="D6593" t="s">
        <v>41</v>
      </c>
      <c r="E6593" t="s">
        <v>1125</v>
      </c>
      <c r="F6593">
        <v>95864</v>
      </c>
      <c r="G6593" t="s">
        <v>1141</v>
      </c>
      <c r="H6593">
        <v>38.585825999999997</v>
      </c>
      <c r="I6593">
        <v>-121.37626299999999</v>
      </c>
      <c r="J6593">
        <v>1</v>
      </c>
      <c r="K6593">
        <v>0</v>
      </c>
      <c r="L6593">
        <v>1</v>
      </c>
      <c r="M6593">
        <v>1</v>
      </c>
      <c r="N6593" t="str">
        <f>VLOOKUP(O6593:O13624,'VLOOKUP Ranges'!$A$9:$B$12,2,TRUE)</f>
        <v>55-77</v>
      </c>
      <c r="O6593">
        <v>67</v>
      </c>
      <c r="P6593">
        <v>1</v>
      </c>
      <c r="Q6593" t="s">
        <v>45</v>
      </c>
      <c r="R6593" t="s">
        <v>45</v>
      </c>
      <c r="S6593" t="s">
        <v>45</v>
      </c>
      <c r="T6593" t="s">
        <v>45</v>
      </c>
      <c r="U6593" t="s">
        <v>45</v>
      </c>
      <c r="V6593" t="s">
        <v>44</v>
      </c>
      <c r="W6593" t="s">
        <v>44</v>
      </c>
      <c r="X6593">
        <v>1</v>
      </c>
      <c r="Y6593" t="str">
        <f>VLOOKUP(Z6593:Z13624,'VLOOKUP Ranges'!$A$2:$B$5,2,TRUE)</f>
        <v>35-70</v>
      </c>
      <c r="Z6593">
        <v>69.349999999999994</v>
      </c>
      <c r="AA6593">
        <v>4653.25</v>
      </c>
      <c r="AB6593" t="s">
        <v>44</v>
      </c>
      <c r="AC6593">
        <v>0</v>
      </c>
      <c r="AD6593">
        <v>40</v>
      </c>
      <c r="AE6593">
        <v>5589</v>
      </c>
      <c r="AG6593" t="b">
        <v>1</v>
      </c>
      <c r="AH6593" t="b">
        <v>0</v>
      </c>
      <c r="AI6593" t="b">
        <v>0</v>
      </c>
      <c r="AJ6593" t="b">
        <v>0</v>
      </c>
      <c r="AK6593" t="b">
        <v>1</v>
      </c>
      <c r="AL6593" t="b">
        <v>0</v>
      </c>
      <c r="AM6593" t="b">
        <v>0</v>
      </c>
      <c r="AN6593">
        <v>69.451492537313399</v>
      </c>
      <c r="AO6593">
        <f t="shared" si="102"/>
        <v>70</v>
      </c>
      <c r="AP6593" t="b">
        <v>1</v>
      </c>
    </row>
    <row r="6594" spans="1:42" x14ac:dyDescent="0.25">
      <c r="A6594" t="s">
        <v>9438</v>
      </c>
      <c r="B6594">
        <v>1</v>
      </c>
      <c r="C6594" t="s">
        <v>40</v>
      </c>
      <c r="D6594" t="s">
        <v>41</v>
      </c>
      <c r="E6594" t="s">
        <v>5683</v>
      </c>
      <c r="F6594">
        <v>95901</v>
      </c>
      <c r="G6594" t="s">
        <v>5684</v>
      </c>
      <c r="H6594">
        <v>39.195140000000002</v>
      </c>
      <c r="I6594">
        <v>-121.503883</v>
      </c>
      <c r="J6594">
        <v>0</v>
      </c>
      <c r="K6594">
        <v>0</v>
      </c>
      <c r="L6594">
        <v>1</v>
      </c>
      <c r="M6594">
        <v>1</v>
      </c>
      <c r="N6594" t="str">
        <f>VLOOKUP(O6594:O13625,'VLOOKUP Ranges'!$A$9:$B$12,2,TRUE)</f>
        <v>9-29</v>
      </c>
      <c r="O6594">
        <v>16</v>
      </c>
      <c r="P6594">
        <v>1</v>
      </c>
      <c r="Q6594" t="s">
        <v>44</v>
      </c>
      <c r="R6594" t="s">
        <v>66</v>
      </c>
      <c r="S6594" t="s">
        <v>66</v>
      </c>
      <c r="T6594" t="s">
        <v>66</v>
      </c>
      <c r="U6594" t="s">
        <v>66</v>
      </c>
      <c r="V6594" t="s">
        <v>66</v>
      </c>
      <c r="W6594" t="s">
        <v>66</v>
      </c>
      <c r="X6594">
        <v>0</v>
      </c>
      <c r="Y6594" t="str">
        <f>VLOOKUP(Z6594:Z13625,'VLOOKUP Ranges'!$A$2:$B$5,2,TRUE)</f>
        <v>18-35</v>
      </c>
      <c r="Z6594">
        <v>19.350000000000001</v>
      </c>
      <c r="AA6594">
        <v>275.89999999999998</v>
      </c>
      <c r="AB6594" t="s">
        <v>44</v>
      </c>
      <c r="AC6594">
        <v>0</v>
      </c>
      <c r="AD6594">
        <v>31</v>
      </c>
      <c r="AE6594">
        <v>4146</v>
      </c>
      <c r="AG6594" t="b">
        <v>0</v>
      </c>
      <c r="AH6594" t="b">
        <v>0</v>
      </c>
      <c r="AI6594" t="b">
        <v>0</v>
      </c>
      <c r="AJ6594" t="b">
        <v>1</v>
      </c>
      <c r="AK6594" t="b">
        <v>0</v>
      </c>
      <c r="AL6594" t="b">
        <v>0</v>
      </c>
      <c r="AM6594" t="b">
        <v>1</v>
      </c>
      <c r="AN6594">
        <v>17.243749999999999</v>
      </c>
      <c r="AO6594">
        <f t="shared" si="102"/>
        <v>20</v>
      </c>
      <c r="AP6594" t="b">
        <v>0</v>
      </c>
    </row>
    <row r="6595" spans="1:42" x14ac:dyDescent="0.25">
      <c r="A6595" t="s">
        <v>9439</v>
      </c>
      <c r="B6595">
        <v>1</v>
      </c>
      <c r="C6595" t="s">
        <v>40</v>
      </c>
      <c r="D6595" t="s">
        <v>41</v>
      </c>
      <c r="E6595" t="s">
        <v>2131</v>
      </c>
      <c r="F6595">
        <v>95903</v>
      </c>
      <c r="G6595" t="s">
        <v>2132</v>
      </c>
      <c r="H6595">
        <v>39.125311000000004</v>
      </c>
      <c r="I6595">
        <v>-121.39228300000001</v>
      </c>
      <c r="J6595">
        <v>1</v>
      </c>
      <c r="K6595">
        <v>0</v>
      </c>
      <c r="L6595">
        <v>0</v>
      </c>
      <c r="M6595">
        <v>0</v>
      </c>
      <c r="N6595" t="str">
        <f>VLOOKUP(O6595:O13626,'VLOOKUP Ranges'!$A$9:$B$12,2,TRUE)</f>
        <v>9-29</v>
      </c>
      <c r="O6595">
        <v>17</v>
      </c>
      <c r="P6595">
        <v>1</v>
      </c>
      <c r="Q6595" t="s">
        <v>44</v>
      </c>
      <c r="R6595" t="s">
        <v>66</v>
      </c>
      <c r="S6595" t="s">
        <v>66</v>
      </c>
      <c r="T6595" t="s">
        <v>66</v>
      </c>
      <c r="U6595" t="s">
        <v>66</v>
      </c>
      <c r="V6595" t="s">
        <v>66</v>
      </c>
      <c r="W6595" t="s">
        <v>66</v>
      </c>
      <c r="X6595">
        <v>0</v>
      </c>
      <c r="Y6595" t="str">
        <f>VLOOKUP(Z6595:Z13626,'VLOOKUP Ranges'!$A$2:$B$5,2,TRUE)</f>
        <v>18-35</v>
      </c>
      <c r="Z6595">
        <v>19.149999999999999</v>
      </c>
      <c r="AA6595">
        <v>343.45</v>
      </c>
      <c r="AB6595" t="s">
        <v>44</v>
      </c>
      <c r="AC6595">
        <v>0</v>
      </c>
      <c r="AD6595">
        <v>60</v>
      </c>
      <c r="AE6595">
        <v>2717</v>
      </c>
      <c r="AG6595" t="b">
        <v>0</v>
      </c>
      <c r="AH6595" t="b">
        <v>1</v>
      </c>
      <c r="AI6595" t="b">
        <v>0</v>
      </c>
      <c r="AJ6595" t="b">
        <v>1</v>
      </c>
      <c r="AK6595" t="b">
        <v>0</v>
      </c>
      <c r="AL6595" t="b">
        <v>0</v>
      </c>
      <c r="AM6595" t="b">
        <v>1</v>
      </c>
      <c r="AN6595">
        <v>20.2029411764705</v>
      </c>
      <c r="AO6595">
        <f t="shared" ref="AO6595:AO6658" si="103">ROUNDUP(Z6595, 0)</f>
        <v>20</v>
      </c>
      <c r="AP6595" t="b">
        <v>0</v>
      </c>
    </row>
    <row r="6596" spans="1:42" x14ac:dyDescent="0.25">
      <c r="A6596" t="s">
        <v>9440</v>
      </c>
      <c r="B6596">
        <v>1</v>
      </c>
      <c r="C6596" t="s">
        <v>40</v>
      </c>
      <c r="D6596" t="s">
        <v>41</v>
      </c>
      <c r="E6596" t="s">
        <v>5687</v>
      </c>
      <c r="F6596">
        <v>95910</v>
      </c>
      <c r="G6596" t="s">
        <v>5688</v>
      </c>
      <c r="H6596">
        <v>39.467827999999997</v>
      </c>
      <c r="I6596">
        <v>-120.841386</v>
      </c>
      <c r="J6596">
        <v>1</v>
      </c>
      <c r="K6596">
        <v>0</v>
      </c>
      <c r="L6596">
        <v>1</v>
      </c>
      <c r="M6596">
        <v>0</v>
      </c>
      <c r="N6596" t="str">
        <f>VLOOKUP(O6596:O13627,'VLOOKUP Ranges'!$A$9:$B$12,2,TRUE)</f>
        <v>29-55</v>
      </c>
      <c r="O6596">
        <v>35</v>
      </c>
      <c r="P6596">
        <v>1</v>
      </c>
      <c r="Q6596" t="s">
        <v>44</v>
      </c>
      <c r="R6596" t="s">
        <v>45</v>
      </c>
      <c r="S6596" t="s">
        <v>45</v>
      </c>
      <c r="T6596" t="s">
        <v>45</v>
      </c>
      <c r="U6596" t="s">
        <v>44</v>
      </c>
      <c r="V6596" t="s">
        <v>44</v>
      </c>
      <c r="W6596" t="s">
        <v>44</v>
      </c>
      <c r="X6596">
        <v>0</v>
      </c>
      <c r="Y6596" t="str">
        <f>VLOOKUP(Z6596:Z13627,'VLOOKUP Ranges'!$A$2:$B$5,2,TRUE)</f>
        <v>35-70</v>
      </c>
      <c r="Z6596">
        <v>61</v>
      </c>
      <c r="AA6596">
        <v>2130.4499999999998</v>
      </c>
      <c r="AB6596" t="s">
        <v>44</v>
      </c>
      <c r="AC6596">
        <v>0</v>
      </c>
      <c r="AD6596">
        <v>79</v>
      </c>
      <c r="AE6596">
        <v>4355</v>
      </c>
      <c r="AG6596" t="b">
        <v>0</v>
      </c>
      <c r="AH6596" t="b">
        <v>0</v>
      </c>
      <c r="AI6596" t="b">
        <v>0</v>
      </c>
      <c r="AJ6596" t="b">
        <v>0</v>
      </c>
      <c r="AK6596" t="b">
        <v>0</v>
      </c>
      <c r="AL6596" t="b">
        <v>0</v>
      </c>
      <c r="AM6596" t="b">
        <v>1</v>
      </c>
      <c r="AN6596">
        <v>60.87</v>
      </c>
      <c r="AO6596">
        <f t="shared" si="103"/>
        <v>61</v>
      </c>
      <c r="AP6596" t="b">
        <v>1</v>
      </c>
    </row>
    <row r="6597" spans="1:42" x14ac:dyDescent="0.25">
      <c r="A6597" t="s">
        <v>9441</v>
      </c>
      <c r="B6597">
        <v>1</v>
      </c>
      <c r="C6597" t="s">
        <v>40</v>
      </c>
      <c r="D6597" t="s">
        <v>41</v>
      </c>
      <c r="E6597" t="s">
        <v>1143</v>
      </c>
      <c r="F6597">
        <v>95912</v>
      </c>
      <c r="G6597" t="s">
        <v>1144</v>
      </c>
      <c r="H6597">
        <v>38.982373000000003</v>
      </c>
      <c r="I6597">
        <v>-122.04775100000001</v>
      </c>
      <c r="J6597">
        <v>0</v>
      </c>
      <c r="K6597">
        <v>0</v>
      </c>
      <c r="L6597">
        <v>1</v>
      </c>
      <c r="M6597">
        <v>1</v>
      </c>
      <c r="N6597" t="str">
        <f>VLOOKUP(O6597:O13628,'VLOOKUP Ranges'!$A$9:$B$12,2,TRUE)</f>
        <v>55-77</v>
      </c>
      <c r="O6597">
        <v>58</v>
      </c>
      <c r="P6597">
        <v>1</v>
      </c>
      <c r="Q6597" t="s">
        <v>44</v>
      </c>
      <c r="R6597" t="s">
        <v>66</v>
      </c>
      <c r="S6597" t="s">
        <v>66</v>
      </c>
      <c r="T6597" t="s">
        <v>66</v>
      </c>
      <c r="U6597" t="s">
        <v>66</v>
      </c>
      <c r="V6597" t="s">
        <v>66</v>
      </c>
      <c r="W6597" t="s">
        <v>66</v>
      </c>
      <c r="X6597">
        <v>0</v>
      </c>
      <c r="Y6597" t="str">
        <f>VLOOKUP(Z6597:Z13628,'VLOOKUP Ranges'!$A$2:$B$5,2,TRUE)</f>
        <v>18-35</v>
      </c>
      <c r="Z6597">
        <v>20.5</v>
      </c>
      <c r="AA6597">
        <v>1191.4000000000001</v>
      </c>
      <c r="AB6597" t="s">
        <v>44</v>
      </c>
      <c r="AC6597">
        <v>0</v>
      </c>
      <c r="AD6597">
        <v>72</v>
      </c>
      <c r="AE6597">
        <v>6186</v>
      </c>
      <c r="AG6597" t="b">
        <v>0</v>
      </c>
      <c r="AH6597" t="b">
        <v>1</v>
      </c>
      <c r="AI6597" t="b">
        <v>0</v>
      </c>
      <c r="AJ6597" t="b">
        <v>1</v>
      </c>
      <c r="AK6597" t="b">
        <v>1</v>
      </c>
      <c r="AL6597" t="b">
        <v>0</v>
      </c>
      <c r="AM6597" t="b">
        <v>0</v>
      </c>
      <c r="AN6597">
        <v>20.541379310344801</v>
      </c>
      <c r="AO6597">
        <f t="shared" si="103"/>
        <v>21</v>
      </c>
      <c r="AP6597" t="b">
        <v>0</v>
      </c>
    </row>
    <row r="6598" spans="1:42" x14ac:dyDescent="0.25">
      <c r="A6598" t="s">
        <v>9442</v>
      </c>
      <c r="B6598">
        <v>1</v>
      </c>
      <c r="C6598" t="s">
        <v>40</v>
      </c>
      <c r="D6598" t="s">
        <v>41</v>
      </c>
      <c r="E6598" t="s">
        <v>5690</v>
      </c>
      <c r="F6598">
        <v>95916</v>
      </c>
      <c r="G6598" t="s">
        <v>5691</v>
      </c>
      <c r="H6598">
        <v>39.657228000000003</v>
      </c>
      <c r="I6598">
        <v>-121.37778</v>
      </c>
      <c r="J6598">
        <v>1</v>
      </c>
      <c r="K6598">
        <v>0</v>
      </c>
      <c r="L6598">
        <v>1</v>
      </c>
      <c r="M6598">
        <v>1</v>
      </c>
      <c r="N6598" t="str">
        <f>VLOOKUP(O6598:O13629,'VLOOKUP Ranges'!$A$9:$B$12,2,TRUE)</f>
        <v>29-55</v>
      </c>
      <c r="O6598">
        <v>52</v>
      </c>
      <c r="P6598">
        <v>0</v>
      </c>
      <c r="Q6598" t="s">
        <v>62</v>
      </c>
      <c r="R6598" t="s">
        <v>44</v>
      </c>
      <c r="S6598" t="s">
        <v>45</v>
      </c>
      <c r="T6598" t="s">
        <v>45</v>
      </c>
      <c r="U6598" t="s">
        <v>45</v>
      </c>
      <c r="V6598" t="s">
        <v>45</v>
      </c>
      <c r="W6598" t="s">
        <v>44</v>
      </c>
      <c r="X6598">
        <v>0</v>
      </c>
      <c r="Y6598" t="str">
        <f>VLOOKUP(Z6598:Z13629,'VLOOKUP Ranges'!$A$2:$B$5,2,TRUE)</f>
        <v>35-70</v>
      </c>
      <c r="Z6598">
        <v>50.2</v>
      </c>
      <c r="AA6598">
        <v>2554</v>
      </c>
      <c r="AB6598" t="s">
        <v>44</v>
      </c>
      <c r="AC6598">
        <v>0</v>
      </c>
      <c r="AD6598">
        <v>47</v>
      </c>
      <c r="AE6598">
        <v>5396</v>
      </c>
      <c r="AG6598" t="b">
        <v>0</v>
      </c>
      <c r="AH6598" t="b">
        <v>1</v>
      </c>
      <c r="AI6598" t="b">
        <v>0</v>
      </c>
      <c r="AJ6598" t="b">
        <v>0</v>
      </c>
      <c r="AK6598" t="b">
        <v>0</v>
      </c>
      <c r="AL6598" t="b">
        <v>0</v>
      </c>
      <c r="AM6598" t="b">
        <v>1</v>
      </c>
      <c r="AN6598">
        <v>49.115384615384599</v>
      </c>
      <c r="AO6598">
        <f t="shared" si="103"/>
        <v>51</v>
      </c>
      <c r="AP6598" t="b">
        <v>0</v>
      </c>
    </row>
    <row r="6599" spans="1:42" x14ac:dyDescent="0.25">
      <c r="A6599" t="s">
        <v>9443</v>
      </c>
      <c r="B6599">
        <v>1</v>
      </c>
      <c r="C6599" t="s">
        <v>40</v>
      </c>
      <c r="D6599" t="s">
        <v>41</v>
      </c>
      <c r="E6599" t="s">
        <v>5693</v>
      </c>
      <c r="F6599">
        <v>95917</v>
      </c>
      <c r="G6599" t="s">
        <v>5694</v>
      </c>
      <c r="H6599">
        <v>39.457388000000002</v>
      </c>
      <c r="I6599">
        <v>-121.818201</v>
      </c>
      <c r="J6599">
        <v>0</v>
      </c>
      <c r="K6599">
        <v>0</v>
      </c>
      <c r="L6599">
        <v>0</v>
      </c>
      <c r="M6599">
        <v>0</v>
      </c>
      <c r="N6599" t="str">
        <f>VLOOKUP(O6599:O13630,'VLOOKUP Ranges'!$A$9:$B$12,2,TRUE)</f>
        <v>55-77</v>
      </c>
      <c r="O6599">
        <v>70</v>
      </c>
      <c r="P6599">
        <v>1</v>
      </c>
      <c r="Q6599" t="s">
        <v>44</v>
      </c>
      <c r="R6599" t="s">
        <v>45</v>
      </c>
      <c r="S6599" t="s">
        <v>44</v>
      </c>
      <c r="T6599" t="s">
        <v>45</v>
      </c>
      <c r="U6599" t="s">
        <v>45</v>
      </c>
      <c r="V6599" t="s">
        <v>45</v>
      </c>
      <c r="W6599" t="s">
        <v>45</v>
      </c>
      <c r="X6599">
        <v>0</v>
      </c>
      <c r="Y6599" t="str">
        <f>VLOOKUP(Z6599:Z13630,'VLOOKUP Ranges'!$A$2:$B$5,2,TRUE)</f>
        <v>70-89</v>
      </c>
      <c r="Z6599">
        <v>79.599999999999994</v>
      </c>
      <c r="AA6599">
        <v>5589.45</v>
      </c>
      <c r="AB6599" t="s">
        <v>44</v>
      </c>
      <c r="AC6599">
        <v>0</v>
      </c>
      <c r="AD6599">
        <v>38</v>
      </c>
      <c r="AE6599">
        <v>5474</v>
      </c>
      <c r="AG6599" t="b">
        <v>0</v>
      </c>
      <c r="AH6599" t="b">
        <v>1</v>
      </c>
      <c r="AI6599" t="b">
        <v>0</v>
      </c>
      <c r="AJ6599" t="b">
        <v>0</v>
      </c>
      <c r="AK6599" t="b">
        <v>0</v>
      </c>
      <c r="AL6599" t="b">
        <v>0</v>
      </c>
      <c r="AM6599" t="b">
        <v>0</v>
      </c>
      <c r="AN6599">
        <v>79.849285714285699</v>
      </c>
      <c r="AO6599">
        <f t="shared" si="103"/>
        <v>80</v>
      </c>
      <c r="AP6599" t="b">
        <v>1</v>
      </c>
    </row>
    <row r="6600" spans="1:42" x14ac:dyDescent="0.25">
      <c r="A6600" t="s">
        <v>9444</v>
      </c>
      <c r="B6600">
        <v>1</v>
      </c>
      <c r="C6600" t="s">
        <v>40</v>
      </c>
      <c r="D6600" t="s">
        <v>41</v>
      </c>
      <c r="E6600" t="s">
        <v>2959</v>
      </c>
      <c r="F6600">
        <v>95918</v>
      </c>
      <c r="G6600" t="s">
        <v>2960</v>
      </c>
      <c r="H6600">
        <v>39.292333999999997</v>
      </c>
      <c r="I6600">
        <v>-121.32059700000001</v>
      </c>
      <c r="J6600">
        <v>0</v>
      </c>
      <c r="K6600">
        <v>0</v>
      </c>
      <c r="L6600">
        <v>1</v>
      </c>
      <c r="M6600">
        <v>1</v>
      </c>
      <c r="N6600" t="str">
        <f>VLOOKUP(O6600:O13631,'VLOOKUP Ranges'!$A$9:$B$12,2,TRUE)</f>
        <v>9-29</v>
      </c>
      <c r="O6600">
        <v>19</v>
      </c>
      <c r="P6600">
        <v>1</v>
      </c>
      <c r="Q6600" t="s">
        <v>45</v>
      </c>
      <c r="R6600" t="s">
        <v>66</v>
      </c>
      <c r="S6600" t="s">
        <v>66</v>
      </c>
      <c r="T6600" t="s">
        <v>66</v>
      </c>
      <c r="U6600" t="s">
        <v>66</v>
      </c>
      <c r="V6600" t="s">
        <v>66</v>
      </c>
      <c r="W6600" t="s">
        <v>66</v>
      </c>
      <c r="X6600">
        <v>1</v>
      </c>
      <c r="Y6600" t="str">
        <f>VLOOKUP(Z6600:Z13631,'VLOOKUP Ranges'!$A$2:$B$5,2,TRUE)</f>
        <v>18-35</v>
      </c>
      <c r="Z6600">
        <v>24.9</v>
      </c>
      <c r="AA6600">
        <v>467.7</v>
      </c>
      <c r="AB6600" t="s">
        <v>44</v>
      </c>
      <c r="AC6600">
        <v>0</v>
      </c>
      <c r="AD6600">
        <v>79</v>
      </c>
      <c r="AE6600">
        <v>5396</v>
      </c>
      <c r="AG6600" t="b">
        <v>0</v>
      </c>
      <c r="AH6600" t="b">
        <v>1</v>
      </c>
      <c r="AI6600" t="b">
        <v>0</v>
      </c>
      <c r="AJ6600" t="b">
        <v>1</v>
      </c>
      <c r="AK6600" t="b">
        <v>0</v>
      </c>
      <c r="AL6600" t="b">
        <v>0</v>
      </c>
      <c r="AM6600" t="b">
        <v>0</v>
      </c>
      <c r="AN6600">
        <v>24.615789473684199</v>
      </c>
      <c r="AO6600">
        <f t="shared" si="103"/>
        <v>25</v>
      </c>
      <c r="AP6600" t="b">
        <v>0</v>
      </c>
    </row>
    <row r="6601" spans="1:42" x14ac:dyDescent="0.25">
      <c r="A6601" t="s">
        <v>9445</v>
      </c>
      <c r="B6601">
        <v>1</v>
      </c>
      <c r="C6601" t="s">
        <v>40</v>
      </c>
      <c r="D6601" t="s">
        <v>41</v>
      </c>
      <c r="E6601" t="s">
        <v>2134</v>
      </c>
      <c r="F6601">
        <v>95920</v>
      </c>
      <c r="G6601" t="s">
        <v>2135</v>
      </c>
      <c r="H6601">
        <v>39.449793999999997</v>
      </c>
      <c r="I6601">
        <v>-121.93637200000001</v>
      </c>
      <c r="J6601">
        <v>0</v>
      </c>
      <c r="K6601">
        <v>0</v>
      </c>
      <c r="L6601">
        <v>1</v>
      </c>
      <c r="M6601">
        <v>1</v>
      </c>
      <c r="N6601" t="str">
        <f>VLOOKUP(O6601:O13632,'VLOOKUP Ranges'!$A$9:$B$12,2,TRUE)</f>
        <v>29-55</v>
      </c>
      <c r="O6601">
        <v>35</v>
      </c>
      <c r="P6601">
        <v>1</v>
      </c>
      <c r="Q6601" t="s">
        <v>44</v>
      </c>
      <c r="R6601" t="s">
        <v>45</v>
      </c>
      <c r="S6601" t="s">
        <v>44</v>
      </c>
      <c r="T6601" t="s">
        <v>45</v>
      </c>
      <c r="U6601" t="s">
        <v>45</v>
      </c>
      <c r="V6601" t="s">
        <v>45</v>
      </c>
      <c r="W6601" t="s">
        <v>45</v>
      </c>
      <c r="X6601">
        <v>1</v>
      </c>
      <c r="Y6601" t="str">
        <f>VLOOKUP(Z6601:Z13632,'VLOOKUP Ranges'!$A$2:$B$5,2,TRUE)</f>
        <v>89-118</v>
      </c>
      <c r="Z6601">
        <v>106.9</v>
      </c>
      <c r="AA6601">
        <v>3756.45</v>
      </c>
      <c r="AB6601" t="s">
        <v>44</v>
      </c>
      <c r="AC6601">
        <v>0</v>
      </c>
      <c r="AD6601">
        <v>80</v>
      </c>
      <c r="AE6601">
        <v>5447</v>
      </c>
      <c r="AG6601" t="b">
        <v>0</v>
      </c>
      <c r="AH6601" t="b">
        <v>0</v>
      </c>
      <c r="AI6601" t="b">
        <v>1</v>
      </c>
      <c r="AJ6601" t="b">
        <v>0</v>
      </c>
      <c r="AK6601" t="b">
        <v>0</v>
      </c>
      <c r="AL6601" t="b">
        <v>1</v>
      </c>
      <c r="AM6601" t="b">
        <v>0</v>
      </c>
      <c r="AN6601">
        <v>107.32714285714199</v>
      </c>
      <c r="AO6601">
        <f t="shared" si="103"/>
        <v>107</v>
      </c>
      <c r="AP6601" t="b">
        <v>1</v>
      </c>
    </row>
    <row r="6602" spans="1:42" x14ac:dyDescent="0.25">
      <c r="A6602" t="s">
        <v>9446</v>
      </c>
      <c r="B6602">
        <v>1</v>
      </c>
      <c r="C6602" t="s">
        <v>40</v>
      </c>
      <c r="D6602" t="s">
        <v>41</v>
      </c>
      <c r="E6602" t="s">
        <v>2137</v>
      </c>
      <c r="F6602">
        <v>95922</v>
      </c>
      <c r="G6602" t="s">
        <v>2138</v>
      </c>
      <c r="H6602">
        <v>39.432127000000001</v>
      </c>
      <c r="I6602">
        <v>-121.099287</v>
      </c>
      <c r="J6602">
        <v>0</v>
      </c>
      <c r="K6602">
        <v>0</v>
      </c>
      <c r="L6602">
        <v>0</v>
      </c>
      <c r="M6602">
        <v>0</v>
      </c>
      <c r="N6602" t="str">
        <f>VLOOKUP(O6602:O13633,'VLOOKUP Ranges'!$A$9:$B$12,2,TRUE)</f>
        <v>29-55</v>
      </c>
      <c r="O6602">
        <v>32</v>
      </c>
      <c r="P6602">
        <v>1</v>
      </c>
      <c r="Q6602" t="s">
        <v>45</v>
      </c>
      <c r="R6602" t="s">
        <v>44</v>
      </c>
      <c r="S6602" t="s">
        <v>44</v>
      </c>
      <c r="T6602" t="s">
        <v>45</v>
      </c>
      <c r="U6602" t="s">
        <v>44</v>
      </c>
      <c r="V6602" t="s">
        <v>45</v>
      </c>
      <c r="W6602" t="s">
        <v>45</v>
      </c>
      <c r="X6602">
        <v>1</v>
      </c>
      <c r="Y6602" t="str">
        <f>VLOOKUP(Z6602:Z13633,'VLOOKUP Ranges'!$A$2:$B$5,2,TRUE)</f>
        <v>89-118</v>
      </c>
      <c r="Z6602">
        <v>101.35</v>
      </c>
      <c r="AA6602">
        <v>3334.9</v>
      </c>
      <c r="AB6602" t="s">
        <v>44</v>
      </c>
      <c r="AC6602">
        <v>0</v>
      </c>
      <c r="AD6602">
        <v>72</v>
      </c>
      <c r="AE6602">
        <v>4341</v>
      </c>
      <c r="AG6602" t="b">
        <v>0</v>
      </c>
      <c r="AH6602" t="b">
        <v>0</v>
      </c>
      <c r="AI6602" t="b">
        <v>1</v>
      </c>
      <c r="AJ6602" t="b">
        <v>0</v>
      </c>
      <c r="AK6602" t="b">
        <v>0</v>
      </c>
      <c r="AL6602" t="b">
        <v>1</v>
      </c>
      <c r="AM6602" t="b">
        <v>0</v>
      </c>
      <c r="AN6602">
        <v>104.215625</v>
      </c>
      <c r="AO6602">
        <f t="shared" si="103"/>
        <v>102</v>
      </c>
      <c r="AP6602" t="b">
        <v>0</v>
      </c>
    </row>
    <row r="6603" spans="1:42" x14ac:dyDescent="0.25">
      <c r="A6603" t="s">
        <v>9447</v>
      </c>
      <c r="B6603">
        <v>1</v>
      </c>
      <c r="C6603" t="s">
        <v>40</v>
      </c>
      <c r="D6603" t="s">
        <v>41</v>
      </c>
      <c r="E6603" t="s">
        <v>1149</v>
      </c>
      <c r="F6603">
        <v>95923</v>
      </c>
      <c r="G6603" t="s">
        <v>1150</v>
      </c>
      <c r="H6603">
        <v>40.171312</v>
      </c>
      <c r="I6603">
        <v>-121.120605</v>
      </c>
      <c r="J6603">
        <v>0</v>
      </c>
      <c r="K6603">
        <v>0</v>
      </c>
      <c r="L6603">
        <v>1</v>
      </c>
      <c r="M6603">
        <v>1</v>
      </c>
      <c r="N6603" t="str">
        <f>VLOOKUP(O6603:O13634,'VLOOKUP Ranges'!$A$9:$B$12,2,TRUE)</f>
        <v>9-29</v>
      </c>
      <c r="O6603">
        <v>17</v>
      </c>
      <c r="P6603">
        <v>1</v>
      </c>
      <c r="Q6603" t="s">
        <v>44</v>
      </c>
      <c r="R6603" t="s">
        <v>45</v>
      </c>
      <c r="S6603" t="s">
        <v>44</v>
      </c>
      <c r="T6603" t="s">
        <v>44</v>
      </c>
      <c r="U6603" t="s">
        <v>45</v>
      </c>
      <c r="V6603" t="s">
        <v>44</v>
      </c>
      <c r="W6603" t="s">
        <v>44</v>
      </c>
      <c r="X6603">
        <v>1</v>
      </c>
      <c r="Y6603" t="str">
        <f>VLOOKUP(Z6603:Z13634,'VLOOKUP Ranges'!$A$2:$B$5,2,TRUE)</f>
        <v>35-70</v>
      </c>
      <c r="Z6603">
        <v>55.35</v>
      </c>
      <c r="AA6603">
        <v>920.5</v>
      </c>
      <c r="AB6603" t="s">
        <v>44</v>
      </c>
      <c r="AC6603">
        <v>0</v>
      </c>
      <c r="AD6603">
        <v>57</v>
      </c>
      <c r="AE6603">
        <v>5465</v>
      </c>
      <c r="AG6603" t="b">
        <v>0</v>
      </c>
      <c r="AH6603" t="b">
        <v>0</v>
      </c>
      <c r="AI6603" t="b">
        <v>0</v>
      </c>
      <c r="AJ6603" t="b">
        <v>0</v>
      </c>
      <c r="AK6603" t="b">
        <v>1</v>
      </c>
      <c r="AL6603" t="b">
        <v>0</v>
      </c>
      <c r="AM6603" t="b">
        <v>0</v>
      </c>
      <c r="AN6603">
        <v>54.147058823529399</v>
      </c>
      <c r="AO6603">
        <f t="shared" si="103"/>
        <v>56</v>
      </c>
      <c r="AP6603" t="b">
        <v>1</v>
      </c>
    </row>
    <row r="6604" spans="1:42" x14ac:dyDescent="0.25">
      <c r="A6604" t="s">
        <v>9448</v>
      </c>
      <c r="B6604">
        <v>1</v>
      </c>
      <c r="C6604" t="s">
        <v>40</v>
      </c>
      <c r="D6604" t="s">
        <v>41</v>
      </c>
      <c r="E6604" t="s">
        <v>1152</v>
      </c>
      <c r="F6604">
        <v>95925</v>
      </c>
      <c r="G6604" t="s">
        <v>1153</v>
      </c>
      <c r="H6604">
        <v>39.461767999999999</v>
      </c>
      <c r="I6604">
        <v>-121.195825</v>
      </c>
      <c r="J6604">
        <v>0</v>
      </c>
      <c r="K6604">
        <v>0</v>
      </c>
      <c r="L6604">
        <v>1</v>
      </c>
      <c r="M6604">
        <v>1</v>
      </c>
      <c r="N6604" t="str">
        <f>VLOOKUP(O6604:O13635,'VLOOKUP Ranges'!$A$9:$B$12,2,TRUE)</f>
        <v>55-77</v>
      </c>
      <c r="O6604">
        <v>67</v>
      </c>
      <c r="P6604">
        <v>1</v>
      </c>
      <c r="Q6604" t="s">
        <v>44</v>
      </c>
      <c r="R6604" t="s">
        <v>44</v>
      </c>
      <c r="S6604" t="s">
        <v>45</v>
      </c>
      <c r="T6604" t="s">
        <v>44</v>
      </c>
      <c r="U6604" t="s">
        <v>44</v>
      </c>
      <c r="V6604" t="s">
        <v>44</v>
      </c>
      <c r="W6604" t="s">
        <v>44</v>
      </c>
      <c r="X6604">
        <v>0</v>
      </c>
      <c r="Y6604" t="str">
        <f>VLOOKUP(Z6604:Z13635,'VLOOKUP Ranges'!$A$2:$B$5,2,TRUE)</f>
        <v>35-70</v>
      </c>
      <c r="Z6604">
        <v>50.55</v>
      </c>
      <c r="AA6604">
        <v>3431.75</v>
      </c>
      <c r="AB6604" t="s">
        <v>44</v>
      </c>
      <c r="AC6604">
        <v>0</v>
      </c>
      <c r="AD6604">
        <v>51</v>
      </c>
      <c r="AE6604">
        <v>5122</v>
      </c>
      <c r="AG6604" t="b">
        <v>1</v>
      </c>
      <c r="AH6604" t="b">
        <v>0</v>
      </c>
      <c r="AI6604" t="b">
        <v>0</v>
      </c>
      <c r="AJ6604" t="b">
        <v>0</v>
      </c>
      <c r="AK6604" t="b">
        <v>1</v>
      </c>
      <c r="AL6604" t="b">
        <v>0</v>
      </c>
      <c r="AM6604" t="b">
        <v>0</v>
      </c>
      <c r="AN6604">
        <v>51.2201492537313</v>
      </c>
      <c r="AO6604">
        <f t="shared" si="103"/>
        <v>51</v>
      </c>
      <c r="AP6604" t="b">
        <v>0</v>
      </c>
    </row>
    <row r="6605" spans="1:42" x14ac:dyDescent="0.25">
      <c r="A6605" t="s">
        <v>9449</v>
      </c>
      <c r="B6605">
        <v>1</v>
      </c>
      <c r="C6605" t="s">
        <v>40</v>
      </c>
      <c r="D6605" t="s">
        <v>41</v>
      </c>
      <c r="E6605" t="s">
        <v>2141</v>
      </c>
      <c r="F6605">
        <v>95926</v>
      </c>
      <c r="G6605" t="s">
        <v>2142</v>
      </c>
      <c r="H6605">
        <v>39.745711999999997</v>
      </c>
      <c r="I6605">
        <v>-121.84332999999999</v>
      </c>
      <c r="J6605">
        <v>0</v>
      </c>
      <c r="K6605">
        <v>0</v>
      </c>
      <c r="L6605">
        <v>0</v>
      </c>
      <c r="M6605">
        <v>0</v>
      </c>
      <c r="N6605" t="str">
        <f>VLOOKUP(O6605:O13636,'VLOOKUP Ranges'!$A$9:$B$12,2,TRUE)</f>
        <v>9-29</v>
      </c>
      <c r="O6605">
        <v>9</v>
      </c>
      <c r="P6605">
        <v>1</v>
      </c>
      <c r="Q6605" t="s">
        <v>44</v>
      </c>
      <c r="R6605" t="s">
        <v>66</v>
      </c>
      <c r="S6605" t="s">
        <v>66</v>
      </c>
      <c r="T6605" t="s">
        <v>66</v>
      </c>
      <c r="U6605" t="s">
        <v>66</v>
      </c>
      <c r="V6605" t="s">
        <v>66</v>
      </c>
      <c r="W6605" t="s">
        <v>66</v>
      </c>
      <c r="X6605">
        <v>0</v>
      </c>
      <c r="Y6605" t="str">
        <f>VLOOKUP(Z6605:Z13636,'VLOOKUP Ranges'!$A$2:$B$5,2,TRUE)</f>
        <v>18-35</v>
      </c>
      <c r="Z6605">
        <v>19.5</v>
      </c>
      <c r="AA6605">
        <v>150.35</v>
      </c>
      <c r="AB6605" t="s">
        <v>44</v>
      </c>
      <c r="AC6605">
        <v>0</v>
      </c>
      <c r="AD6605">
        <v>54</v>
      </c>
      <c r="AE6605">
        <v>4883</v>
      </c>
      <c r="AG6605" t="b">
        <v>0</v>
      </c>
      <c r="AH6605" t="b">
        <v>0</v>
      </c>
      <c r="AI6605" t="b">
        <v>0</v>
      </c>
      <c r="AJ6605" t="b">
        <v>1</v>
      </c>
      <c r="AK6605" t="b">
        <v>0</v>
      </c>
      <c r="AL6605" t="b">
        <v>0</v>
      </c>
      <c r="AM6605" t="b">
        <v>0</v>
      </c>
      <c r="AN6605">
        <v>16.705555555555499</v>
      </c>
      <c r="AO6605">
        <f t="shared" si="103"/>
        <v>20</v>
      </c>
      <c r="AP6605" t="b">
        <v>0</v>
      </c>
    </row>
    <row r="6606" spans="1:42" x14ac:dyDescent="0.25">
      <c r="A6606" t="s">
        <v>9450</v>
      </c>
      <c r="B6606">
        <v>1</v>
      </c>
      <c r="C6606" t="s">
        <v>40</v>
      </c>
      <c r="D6606" t="s">
        <v>41</v>
      </c>
      <c r="E6606" t="s">
        <v>2144</v>
      </c>
      <c r="F6606">
        <v>95930</v>
      </c>
      <c r="G6606" t="s">
        <v>2145</v>
      </c>
      <c r="H6606">
        <v>39.562238999999998</v>
      </c>
      <c r="I6606">
        <v>-121.14836</v>
      </c>
      <c r="J6606">
        <v>1</v>
      </c>
      <c r="K6606">
        <v>0</v>
      </c>
      <c r="L6606">
        <v>0</v>
      </c>
      <c r="M6606">
        <v>0</v>
      </c>
      <c r="N6606" t="str">
        <f>VLOOKUP(O6606:O13637,'VLOOKUP Ranges'!$A$9:$B$12,2,TRUE)</f>
        <v>1-9</v>
      </c>
      <c r="O6606">
        <v>4</v>
      </c>
      <c r="P6606">
        <v>1</v>
      </c>
      <c r="Q6606" t="s">
        <v>45</v>
      </c>
      <c r="R6606" t="s">
        <v>45</v>
      </c>
      <c r="S6606" t="s">
        <v>44</v>
      </c>
      <c r="T6606" t="s">
        <v>44</v>
      </c>
      <c r="U6606" t="s">
        <v>44</v>
      </c>
      <c r="V6606" t="s">
        <v>45</v>
      </c>
      <c r="W6606" t="s">
        <v>44</v>
      </c>
      <c r="X6606">
        <v>0</v>
      </c>
      <c r="Y6606" t="str">
        <f>VLOOKUP(Z6606:Z13637,'VLOOKUP Ranges'!$A$2:$B$5,2,TRUE)</f>
        <v>89-118</v>
      </c>
      <c r="Z6606">
        <v>90.65</v>
      </c>
      <c r="AA6606">
        <v>367.95</v>
      </c>
      <c r="AB6606" t="s">
        <v>44</v>
      </c>
      <c r="AC6606">
        <v>0</v>
      </c>
      <c r="AD6606">
        <v>70</v>
      </c>
      <c r="AE6606">
        <v>3559</v>
      </c>
      <c r="AG6606" t="b">
        <v>0</v>
      </c>
      <c r="AH6606" t="b">
        <v>0</v>
      </c>
      <c r="AI6606" t="b">
        <v>1</v>
      </c>
      <c r="AJ6606" t="b">
        <v>0</v>
      </c>
      <c r="AK6606" t="b">
        <v>0</v>
      </c>
      <c r="AL6606" t="b">
        <v>1</v>
      </c>
      <c r="AM6606" t="b">
        <v>0</v>
      </c>
      <c r="AN6606">
        <v>91.987499999999997</v>
      </c>
      <c r="AO6606">
        <f t="shared" si="103"/>
        <v>91</v>
      </c>
      <c r="AP6606" t="b">
        <v>1</v>
      </c>
    </row>
    <row r="6607" spans="1:42" x14ac:dyDescent="0.25">
      <c r="A6607" t="s">
        <v>9451</v>
      </c>
      <c r="B6607">
        <v>1</v>
      </c>
      <c r="C6607" t="s">
        <v>40</v>
      </c>
      <c r="D6607" t="s">
        <v>41</v>
      </c>
      <c r="E6607" t="s">
        <v>2147</v>
      </c>
      <c r="F6607">
        <v>95932</v>
      </c>
      <c r="G6607" t="s">
        <v>2148</v>
      </c>
      <c r="H6607">
        <v>39.273096000000002</v>
      </c>
      <c r="I6607">
        <v>-122.050763</v>
      </c>
      <c r="J6607">
        <v>1</v>
      </c>
      <c r="K6607">
        <v>1</v>
      </c>
      <c r="L6607">
        <v>1</v>
      </c>
      <c r="M6607">
        <v>1</v>
      </c>
      <c r="N6607" t="str">
        <f>VLOOKUP(O6607:O13638,'VLOOKUP Ranges'!$A$9:$B$12,2,TRUE)</f>
        <v>55-77</v>
      </c>
      <c r="O6607">
        <v>58</v>
      </c>
      <c r="P6607">
        <v>1</v>
      </c>
      <c r="Q6607" t="s">
        <v>45</v>
      </c>
      <c r="R6607" t="s">
        <v>45</v>
      </c>
      <c r="S6607" t="s">
        <v>45</v>
      </c>
      <c r="T6607" t="s">
        <v>44</v>
      </c>
      <c r="U6607" t="s">
        <v>45</v>
      </c>
      <c r="V6607" t="s">
        <v>44</v>
      </c>
      <c r="W6607" t="s">
        <v>44</v>
      </c>
      <c r="X6607">
        <v>1</v>
      </c>
      <c r="Y6607" t="str">
        <f>VLOOKUP(Z6607:Z13638,'VLOOKUP Ranges'!$A$2:$B$5,2,TRUE)</f>
        <v>89-118</v>
      </c>
      <c r="Z6607">
        <v>89.85</v>
      </c>
      <c r="AA6607">
        <v>5125.75</v>
      </c>
      <c r="AB6607" t="s">
        <v>44</v>
      </c>
      <c r="AC6607">
        <v>0</v>
      </c>
      <c r="AD6607">
        <v>58</v>
      </c>
      <c r="AE6607">
        <v>5035</v>
      </c>
      <c r="AG6607" t="b">
        <v>1</v>
      </c>
      <c r="AH6607" t="b">
        <v>0</v>
      </c>
      <c r="AI6607" t="b">
        <v>1</v>
      </c>
      <c r="AJ6607" t="b">
        <v>0</v>
      </c>
      <c r="AK6607" t="b">
        <v>0</v>
      </c>
      <c r="AL6607" t="b">
        <v>0</v>
      </c>
      <c r="AM6607" t="b">
        <v>0</v>
      </c>
      <c r="AN6607">
        <v>88.375</v>
      </c>
      <c r="AO6607">
        <f t="shared" si="103"/>
        <v>90</v>
      </c>
      <c r="AP6607" t="b">
        <v>1</v>
      </c>
    </row>
    <row r="6608" spans="1:42" x14ac:dyDescent="0.25">
      <c r="A6608" t="s">
        <v>9452</v>
      </c>
      <c r="B6608">
        <v>1</v>
      </c>
      <c r="C6608" t="s">
        <v>40</v>
      </c>
      <c r="D6608" t="s">
        <v>41</v>
      </c>
      <c r="E6608" t="s">
        <v>2965</v>
      </c>
      <c r="F6608">
        <v>95934</v>
      </c>
      <c r="G6608" t="s">
        <v>2966</v>
      </c>
      <c r="H6608">
        <v>40.080342000000002</v>
      </c>
      <c r="I6608">
        <v>-120.95780499999999</v>
      </c>
      <c r="J6608">
        <v>1</v>
      </c>
      <c r="K6608">
        <v>0</v>
      </c>
      <c r="L6608">
        <v>0</v>
      </c>
      <c r="M6608">
        <v>0</v>
      </c>
      <c r="N6608" t="str">
        <f>VLOOKUP(O6608:O13639,'VLOOKUP Ranges'!$A$9:$B$12,2,TRUE)</f>
        <v>55-77</v>
      </c>
      <c r="O6608">
        <v>60</v>
      </c>
      <c r="P6608">
        <v>1</v>
      </c>
      <c r="Q6608" t="s">
        <v>44</v>
      </c>
      <c r="R6608" t="s">
        <v>45</v>
      </c>
      <c r="S6608" t="s">
        <v>44</v>
      </c>
      <c r="T6608" t="s">
        <v>45</v>
      </c>
      <c r="U6608" t="s">
        <v>45</v>
      </c>
      <c r="V6608" t="s">
        <v>45</v>
      </c>
      <c r="W6608" t="s">
        <v>45</v>
      </c>
      <c r="X6608">
        <v>0</v>
      </c>
      <c r="Y6608" t="str">
        <f>VLOOKUP(Z6608:Z13639,'VLOOKUP Ranges'!$A$2:$B$5,2,TRUE)</f>
        <v>70-89</v>
      </c>
      <c r="Z6608">
        <v>79</v>
      </c>
      <c r="AA6608">
        <v>4801.1000000000004</v>
      </c>
      <c r="AB6608" t="s">
        <v>44</v>
      </c>
      <c r="AC6608">
        <v>0</v>
      </c>
      <c r="AD6608">
        <v>43</v>
      </c>
      <c r="AE6608">
        <v>4807</v>
      </c>
      <c r="AG6608" t="b">
        <v>1</v>
      </c>
      <c r="AH6608" t="b">
        <v>0</v>
      </c>
      <c r="AI6608" t="b">
        <v>0</v>
      </c>
      <c r="AJ6608" t="b">
        <v>0</v>
      </c>
      <c r="AK6608" t="b">
        <v>0</v>
      </c>
      <c r="AL6608" t="b">
        <v>0</v>
      </c>
      <c r="AM6608" t="b">
        <v>1</v>
      </c>
      <c r="AN6608">
        <v>80.018333333333302</v>
      </c>
      <c r="AO6608">
        <f t="shared" si="103"/>
        <v>79</v>
      </c>
      <c r="AP6608" t="b">
        <v>1</v>
      </c>
    </row>
    <row r="6609" spans="1:42" x14ac:dyDescent="0.25">
      <c r="A6609" t="s">
        <v>9453</v>
      </c>
      <c r="B6609">
        <v>1</v>
      </c>
      <c r="C6609" t="s">
        <v>40</v>
      </c>
      <c r="D6609" t="s">
        <v>41</v>
      </c>
      <c r="E6609" t="s">
        <v>2150</v>
      </c>
      <c r="F6609">
        <v>95936</v>
      </c>
      <c r="G6609" t="s">
        <v>2151</v>
      </c>
      <c r="H6609">
        <v>39.578792</v>
      </c>
      <c r="I6609">
        <v>-120.78078600000001</v>
      </c>
      <c r="J6609">
        <v>1</v>
      </c>
      <c r="K6609">
        <v>0</v>
      </c>
      <c r="L6609">
        <v>0</v>
      </c>
      <c r="M6609">
        <v>0</v>
      </c>
      <c r="N6609" t="str">
        <f>VLOOKUP(O6609:O13640,'VLOOKUP Ranges'!$A$9:$B$12,2,TRUE)</f>
        <v>1-9</v>
      </c>
      <c r="O6609">
        <v>1</v>
      </c>
      <c r="P6609">
        <v>1</v>
      </c>
      <c r="Q6609" t="s">
        <v>44</v>
      </c>
      <c r="R6609" t="s">
        <v>66</v>
      </c>
      <c r="S6609" t="s">
        <v>66</v>
      </c>
      <c r="T6609" t="s">
        <v>66</v>
      </c>
      <c r="U6609" t="s">
        <v>66</v>
      </c>
      <c r="V6609" t="s">
        <v>66</v>
      </c>
      <c r="W6609" t="s">
        <v>66</v>
      </c>
      <c r="X6609">
        <v>0</v>
      </c>
      <c r="Y6609" t="str">
        <f>VLOOKUP(Z6609:Z13640,'VLOOKUP Ranges'!$A$2:$B$5,2,TRUE)</f>
        <v>18-35</v>
      </c>
      <c r="Z6609">
        <v>19.55</v>
      </c>
      <c r="AA6609">
        <v>19.55</v>
      </c>
      <c r="AB6609" t="s">
        <v>44</v>
      </c>
      <c r="AC6609">
        <v>0</v>
      </c>
      <c r="AD6609">
        <v>79</v>
      </c>
      <c r="AE6609">
        <v>3718</v>
      </c>
      <c r="AG6609" t="b">
        <v>0</v>
      </c>
      <c r="AH6609" t="b">
        <v>0</v>
      </c>
      <c r="AI6609" t="b">
        <v>0</v>
      </c>
      <c r="AJ6609" t="b">
        <v>1</v>
      </c>
      <c r="AK6609" t="b">
        <v>0</v>
      </c>
      <c r="AL6609" t="b">
        <v>0</v>
      </c>
      <c r="AM6609" t="b">
        <v>1</v>
      </c>
      <c r="AN6609">
        <v>19.55</v>
      </c>
      <c r="AO6609">
        <f t="shared" si="103"/>
        <v>20</v>
      </c>
      <c r="AP6609" t="b">
        <v>0</v>
      </c>
    </row>
    <row r="6610" spans="1:42" x14ac:dyDescent="0.25">
      <c r="A6610" t="s">
        <v>9454</v>
      </c>
      <c r="B6610">
        <v>1</v>
      </c>
      <c r="C6610" t="s">
        <v>40</v>
      </c>
      <c r="D6610" t="s">
        <v>41</v>
      </c>
      <c r="E6610" t="s">
        <v>1158</v>
      </c>
      <c r="F6610">
        <v>95937</v>
      </c>
      <c r="G6610" t="s">
        <v>1159</v>
      </c>
      <c r="H6610">
        <v>38.931424999999997</v>
      </c>
      <c r="I6610">
        <v>-121.94608100000001</v>
      </c>
      <c r="J6610">
        <v>0</v>
      </c>
      <c r="K6610">
        <v>0</v>
      </c>
      <c r="L6610">
        <v>1</v>
      </c>
      <c r="M6610">
        <v>1</v>
      </c>
      <c r="N6610" t="str">
        <f>VLOOKUP(O6610:O13641,'VLOOKUP Ranges'!$A$9:$B$12,2,TRUE)</f>
        <v>9-29</v>
      </c>
      <c r="O6610">
        <v>27</v>
      </c>
      <c r="P6610">
        <v>1</v>
      </c>
      <c r="Q6610" t="s">
        <v>44</v>
      </c>
      <c r="R6610" t="s">
        <v>66</v>
      </c>
      <c r="S6610" t="s">
        <v>66</v>
      </c>
      <c r="T6610" t="s">
        <v>66</v>
      </c>
      <c r="U6610" t="s">
        <v>66</v>
      </c>
      <c r="V6610" t="s">
        <v>66</v>
      </c>
      <c r="W6610" t="s">
        <v>66</v>
      </c>
      <c r="X6610">
        <v>0</v>
      </c>
      <c r="Y6610" t="str">
        <f>VLOOKUP(Z6610:Z13641,'VLOOKUP Ranges'!$A$2:$B$5,2,TRUE)</f>
        <v>18-35</v>
      </c>
      <c r="Z6610">
        <v>19.899999999999999</v>
      </c>
      <c r="AA6610">
        <v>550.1</v>
      </c>
      <c r="AB6610" t="s">
        <v>44</v>
      </c>
      <c r="AC6610">
        <v>0</v>
      </c>
      <c r="AD6610">
        <v>49</v>
      </c>
      <c r="AE6610">
        <v>4870</v>
      </c>
      <c r="AG6610" t="b">
        <v>0</v>
      </c>
      <c r="AH6610" t="b">
        <v>1</v>
      </c>
      <c r="AI6610" t="b">
        <v>0</v>
      </c>
      <c r="AJ6610" t="b">
        <v>1</v>
      </c>
      <c r="AK6610" t="b">
        <v>0</v>
      </c>
      <c r="AL6610" t="b">
        <v>0</v>
      </c>
      <c r="AM6610" t="b">
        <v>1</v>
      </c>
      <c r="AN6610">
        <v>20.374074074073999</v>
      </c>
      <c r="AO6610">
        <f t="shared" si="103"/>
        <v>20</v>
      </c>
      <c r="AP6610" t="b">
        <v>0</v>
      </c>
    </row>
    <row r="6611" spans="1:42" x14ac:dyDescent="0.25">
      <c r="A6611" t="s">
        <v>9455</v>
      </c>
      <c r="B6611">
        <v>1</v>
      </c>
      <c r="C6611" t="s">
        <v>40</v>
      </c>
      <c r="D6611" t="s">
        <v>41</v>
      </c>
      <c r="E6611" t="s">
        <v>5706</v>
      </c>
      <c r="F6611">
        <v>95938</v>
      </c>
      <c r="G6611" t="s">
        <v>5707</v>
      </c>
      <c r="H6611">
        <v>39.607830999999997</v>
      </c>
      <c r="I6611">
        <v>-121.777959</v>
      </c>
      <c r="J6611">
        <v>1</v>
      </c>
      <c r="K6611">
        <v>1</v>
      </c>
      <c r="L6611">
        <v>1</v>
      </c>
      <c r="M6611">
        <v>1</v>
      </c>
      <c r="N6611" t="str">
        <f>VLOOKUP(O6611:O13642,'VLOOKUP Ranges'!$A$9:$B$12,2,TRUE)</f>
        <v>55-77</v>
      </c>
      <c r="O6611">
        <v>66</v>
      </c>
      <c r="P6611">
        <v>1</v>
      </c>
      <c r="Q6611" t="s">
        <v>45</v>
      </c>
      <c r="R6611" t="s">
        <v>45</v>
      </c>
      <c r="S6611" t="s">
        <v>45</v>
      </c>
      <c r="T6611" t="s">
        <v>45</v>
      </c>
      <c r="U6611" t="s">
        <v>45</v>
      </c>
      <c r="V6611" t="s">
        <v>45</v>
      </c>
      <c r="W6611" t="s">
        <v>45</v>
      </c>
      <c r="X6611">
        <v>1</v>
      </c>
      <c r="Y6611" t="str">
        <f>VLOOKUP(Z6611:Z13642,'VLOOKUP Ranges'!$A$2:$B$5,2,TRUE)</f>
        <v>89-118</v>
      </c>
      <c r="Z6611">
        <v>116.25</v>
      </c>
      <c r="AA6611">
        <v>7862.25</v>
      </c>
      <c r="AB6611" t="s">
        <v>44</v>
      </c>
      <c r="AC6611">
        <v>0</v>
      </c>
      <c r="AD6611">
        <v>31</v>
      </c>
      <c r="AE6611">
        <v>4578</v>
      </c>
      <c r="AG6611" t="b">
        <v>1</v>
      </c>
      <c r="AH6611" t="b">
        <v>0</v>
      </c>
      <c r="AI6611" t="b">
        <v>1</v>
      </c>
      <c r="AJ6611" t="b">
        <v>0</v>
      </c>
      <c r="AK6611" t="b">
        <v>0</v>
      </c>
      <c r="AL6611" t="b">
        <v>1</v>
      </c>
      <c r="AM6611" t="b">
        <v>0</v>
      </c>
      <c r="AN6611">
        <v>119.125</v>
      </c>
      <c r="AO6611">
        <f t="shared" si="103"/>
        <v>117</v>
      </c>
      <c r="AP6611" t="b">
        <v>1</v>
      </c>
    </row>
    <row r="6612" spans="1:42" x14ac:dyDescent="0.25">
      <c r="A6612" t="s">
        <v>9456</v>
      </c>
      <c r="B6612">
        <v>1</v>
      </c>
      <c r="C6612" t="s">
        <v>40</v>
      </c>
      <c r="D6612" t="s">
        <v>41</v>
      </c>
      <c r="E6612" t="s">
        <v>2968</v>
      </c>
      <c r="F6612">
        <v>95939</v>
      </c>
      <c r="G6612" t="s">
        <v>2969</v>
      </c>
      <c r="H6612">
        <v>39.532220000000002</v>
      </c>
      <c r="I6612">
        <v>-122.59487900000001</v>
      </c>
      <c r="J6612">
        <v>1</v>
      </c>
      <c r="K6612">
        <v>0</v>
      </c>
      <c r="L6612">
        <v>0</v>
      </c>
      <c r="M6612">
        <v>0</v>
      </c>
      <c r="N6612" t="str">
        <f>VLOOKUP(O6612:O13643,'VLOOKUP Ranges'!$A$9:$B$12,2,TRUE)</f>
        <v>9-29</v>
      </c>
      <c r="O6612">
        <v>15</v>
      </c>
      <c r="P6612">
        <v>1</v>
      </c>
      <c r="Q6612" t="s">
        <v>45</v>
      </c>
      <c r="R6612" t="s">
        <v>45</v>
      </c>
      <c r="S6612" t="s">
        <v>44</v>
      </c>
      <c r="T6612" t="s">
        <v>44</v>
      </c>
      <c r="U6612" t="s">
        <v>44</v>
      </c>
      <c r="V6612" t="s">
        <v>45</v>
      </c>
      <c r="W6612" t="s">
        <v>44</v>
      </c>
      <c r="X6612">
        <v>1</v>
      </c>
      <c r="Y6612" t="str">
        <f>VLOOKUP(Z6612:Z13643,'VLOOKUP Ranges'!$A$2:$B$5,2,TRUE)</f>
        <v>70-89</v>
      </c>
      <c r="Z6612">
        <v>87.75</v>
      </c>
      <c r="AA6612">
        <v>1242.2</v>
      </c>
      <c r="AB6612" t="s">
        <v>44</v>
      </c>
      <c r="AC6612">
        <v>0</v>
      </c>
      <c r="AD6612">
        <v>61</v>
      </c>
      <c r="AE6612">
        <v>5415</v>
      </c>
      <c r="AG6612" t="b">
        <v>0</v>
      </c>
      <c r="AH6612" t="b">
        <v>0</v>
      </c>
      <c r="AI6612" t="b">
        <v>1</v>
      </c>
      <c r="AJ6612" t="b">
        <v>0</v>
      </c>
      <c r="AK6612" t="b">
        <v>0</v>
      </c>
      <c r="AL6612" t="b">
        <v>0</v>
      </c>
      <c r="AM6612" t="b">
        <v>0</v>
      </c>
      <c r="AN6612">
        <v>82.813333333333304</v>
      </c>
      <c r="AO6612">
        <f t="shared" si="103"/>
        <v>88</v>
      </c>
      <c r="AP6612" t="b">
        <v>1</v>
      </c>
    </row>
    <row r="6613" spans="1:42" x14ac:dyDescent="0.25">
      <c r="A6613" t="s">
        <v>9457</v>
      </c>
      <c r="B6613">
        <v>1</v>
      </c>
      <c r="C6613" t="s">
        <v>40</v>
      </c>
      <c r="D6613" t="s">
        <v>41</v>
      </c>
      <c r="E6613" t="s">
        <v>1161</v>
      </c>
      <c r="F6613">
        <v>95942</v>
      </c>
      <c r="G6613" t="s">
        <v>1162</v>
      </c>
      <c r="H6613">
        <v>40.077027999999999</v>
      </c>
      <c r="I6613">
        <v>-121.494168</v>
      </c>
      <c r="J6613">
        <v>0</v>
      </c>
      <c r="K6613">
        <v>0</v>
      </c>
      <c r="L6613">
        <v>0</v>
      </c>
      <c r="M6613">
        <v>0</v>
      </c>
      <c r="N6613" t="str">
        <f>VLOOKUP(O6613:O13644,'VLOOKUP Ranges'!$A$9:$B$12,2,TRUE)</f>
        <v>29-55</v>
      </c>
      <c r="O6613">
        <v>41</v>
      </c>
      <c r="P6613">
        <v>1</v>
      </c>
      <c r="Q6613" t="s">
        <v>45</v>
      </c>
      <c r="R6613" t="s">
        <v>45</v>
      </c>
      <c r="S6613" t="s">
        <v>44</v>
      </c>
      <c r="T6613" t="s">
        <v>44</v>
      </c>
      <c r="U6613" t="s">
        <v>44</v>
      </c>
      <c r="V6613" t="s">
        <v>44</v>
      </c>
      <c r="W6613" t="s">
        <v>44</v>
      </c>
      <c r="X6613">
        <v>1</v>
      </c>
      <c r="Y6613" t="str">
        <f>VLOOKUP(Z6613:Z13644,'VLOOKUP Ranges'!$A$2:$B$5,2,TRUE)</f>
        <v>70-89</v>
      </c>
      <c r="Z6613">
        <v>81.3</v>
      </c>
      <c r="AA6613">
        <v>3190.65</v>
      </c>
      <c r="AB6613" t="s">
        <v>44</v>
      </c>
      <c r="AC6613">
        <v>0</v>
      </c>
      <c r="AD6613">
        <v>62</v>
      </c>
      <c r="AE6613">
        <v>2299</v>
      </c>
      <c r="AG6613" t="b">
        <v>0</v>
      </c>
      <c r="AH6613" t="b">
        <v>0</v>
      </c>
      <c r="AI6613" t="b">
        <v>1</v>
      </c>
      <c r="AJ6613" t="b">
        <v>0</v>
      </c>
      <c r="AK6613" t="b">
        <v>1</v>
      </c>
      <c r="AL6613" t="b">
        <v>0</v>
      </c>
      <c r="AM6613" t="b">
        <v>0</v>
      </c>
      <c r="AN6613">
        <v>77.820731707316995</v>
      </c>
      <c r="AO6613">
        <f t="shared" si="103"/>
        <v>82</v>
      </c>
      <c r="AP6613" t="b">
        <v>1</v>
      </c>
    </row>
    <row r="6614" spans="1:42" x14ac:dyDescent="0.25">
      <c r="A6614" t="s">
        <v>9458</v>
      </c>
      <c r="B6614">
        <v>1</v>
      </c>
      <c r="C6614" t="s">
        <v>40</v>
      </c>
      <c r="D6614" t="s">
        <v>41</v>
      </c>
      <c r="E6614" t="s">
        <v>5711</v>
      </c>
      <c r="F6614">
        <v>95943</v>
      </c>
      <c r="G6614" t="s">
        <v>5712</v>
      </c>
      <c r="H6614">
        <v>39.597974999999998</v>
      </c>
      <c r="I6614">
        <v>-122.032248</v>
      </c>
      <c r="J6614">
        <v>1</v>
      </c>
      <c r="K6614">
        <v>0</v>
      </c>
      <c r="L6614">
        <v>1</v>
      </c>
      <c r="M6614">
        <v>0</v>
      </c>
      <c r="N6614" t="str">
        <f>VLOOKUP(O6614:O13645,'VLOOKUP Ranges'!$A$9:$B$12,2,TRUE)</f>
        <v>55-77</v>
      </c>
      <c r="O6614">
        <v>59</v>
      </c>
      <c r="P6614">
        <v>0</v>
      </c>
      <c r="Q6614" t="s">
        <v>62</v>
      </c>
      <c r="R6614" t="s">
        <v>44</v>
      </c>
      <c r="S6614" t="s">
        <v>44</v>
      </c>
      <c r="T6614" t="s">
        <v>44</v>
      </c>
      <c r="U6614" t="s">
        <v>44</v>
      </c>
      <c r="V6614" t="s">
        <v>45</v>
      </c>
      <c r="W6614" t="s">
        <v>45</v>
      </c>
      <c r="X6614">
        <v>1</v>
      </c>
      <c r="Y6614" t="str">
        <f>VLOOKUP(Z6614:Z13645,'VLOOKUP Ranges'!$A$2:$B$5,2,TRUE)</f>
        <v>35-70</v>
      </c>
      <c r="Z6614">
        <v>44.3</v>
      </c>
      <c r="AA6614">
        <v>2666.75</v>
      </c>
      <c r="AB6614" t="s">
        <v>44</v>
      </c>
      <c r="AC6614">
        <v>0</v>
      </c>
      <c r="AD6614">
        <v>28</v>
      </c>
      <c r="AE6614">
        <v>5905</v>
      </c>
      <c r="AG6614" t="b">
        <v>0</v>
      </c>
      <c r="AH6614" t="b">
        <v>0</v>
      </c>
      <c r="AI6614" t="b">
        <v>0</v>
      </c>
      <c r="AJ6614" t="b">
        <v>0</v>
      </c>
      <c r="AK6614" t="b">
        <v>0</v>
      </c>
      <c r="AL6614" t="b">
        <v>1</v>
      </c>
      <c r="AM6614" t="b">
        <v>0</v>
      </c>
      <c r="AN6614">
        <v>45.199152542372801</v>
      </c>
      <c r="AO6614">
        <f t="shared" si="103"/>
        <v>45</v>
      </c>
      <c r="AP6614" t="b">
        <v>0</v>
      </c>
    </row>
    <row r="6615" spans="1:42" x14ac:dyDescent="0.25">
      <c r="A6615" t="s">
        <v>9459</v>
      </c>
      <c r="B6615">
        <v>1</v>
      </c>
      <c r="C6615" t="s">
        <v>40</v>
      </c>
      <c r="D6615" t="s">
        <v>41</v>
      </c>
      <c r="E6615" t="s">
        <v>5714</v>
      </c>
      <c r="F6615">
        <v>95944</v>
      </c>
      <c r="G6615" t="s">
        <v>5715</v>
      </c>
      <c r="H6615">
        <v>39.564112999999999</v>
      </c>
      <c r="I6615">
        <v>-120.868836</v>
      </c>
      <c r="J6615">
        <v>0</v>
      </c>
      <c r="K6615">
        <v>0</v>
      </c>
      <c r="L6615">
        <v>0</v>
      </c>
      <c r="M6615">
        <v>1</v>
      </c>
      <c r="N6615" t="str">
        <f>VLOOKUP(O6615:O13646,'VLOOKUP Ranges'!$A$9:$B$12,2,TRUE)</f>
        <v>29-55</v>
      </c>
      <c r="O6615">
        <v>50</v>
      </c>
      <c r="P6615">
        <v>1</v>
      </c>
      <c r="Q6615" t="s">
        <v>44</v>
      </c>
      <c r="R6615" t="s">
        <v>44</v>
      </c>
      <c r="S6615" t="s">
        <v>44</v>
      </c>
      <c r="T6615" t="s">
        <v>44</v>
      </c>
      <c r="U6615" t="s">
        <v>44</v>
      </c>
      <c r="V6615" t="s">
        <v>44</v>
      </c>
      <c r="W6615" t="s">
        <v>44</v>
      </c>
      <c r="X6615">
        <v>0</v>
      </c>
      <c r="Y6615" t="str">
        <f>VLOOKUP(Z6615:Z13646,'VLOOKUP Ranges'!$A$2:$B$5,2,TRUE)</f>
        <v>70-89</v>
      </c>
      <c r="Z6615">
        <v>70.349999999999994</v>
      </c>
      <c r="AA6615">
        <v>3533.6</v>
      </c>
      <c r="AB6615" t="s">
        <v>44</v>
      </c>
      <c r="AC6615">
        <v>0</v>
      </c>
      <c r="AD6615">
        <v>50</v>
      </c>
      <c r="AE6615">
        <v>5521</v>
      </c>
      <c r="AG6615" t="b">
        <v>0</v>
      </c>
      <c r="AH6615" t="b">
        <v>1</v>
      </c>
      <c r="AI6615" t="b">
        <v>1</v>
      </c>
      <c r="AJ6615" t="b">
        <v>0</v>
      </c>
      <c r="AK6615" t="b">
        <v>1</v>
      </c>
      <c r="AL6615" t="b">
        <v>0</v>
      </c>
      <c r="AM6615" t="b">
        <v>0</v>
      </c>
      <c r="AN6615">
        <v>70.671999999999997</v>
      </c>
      <c r="AO6615">
        <f t="shared" si="103"/>
        <v>71</v>
      </c>
      <c r="AP6615" t="b">
        <v>0</v>
      </c>
    </row>
    <row r="6616" spans="1:42" x14ac:dyDescent="0.25">
      <c r="A6616" t="s">
        <v>9460</v>
      </c>
      <c r="B6616">
        <v>1</v>
      </c>
      <c r="C6616" t="s">
        <v>40</v>
      </c>
      <c r="D6616" t="s">
        <v>41</v>
      </c>
      <c r="E6616" t="s">
        <v>1164</v>
      </c>
      <c r="F6616">
        <v>95945</v>
      </c>
      <c r="G6616" t="s">
        <v>5717</v>
      </c>
      <c r="H6616">
        <v>39.194538999999999</v>
      </c>
      <c r="I6616">
        <v>-120.988066</v>
      </c>
      <c r="J6616">
        <v>1</v>
      </c>
      <c r="K6616">
        <v>0</v>
      </c>
      <c r="L6616">
        <v>1</v>
      </c>
      <c r="M6616">
        <v>1</v>
      </c>
      <c r="N6616" t="str">
        <f>VLOOKUP(O6616:O13647,'VLOOKUP Ranges'!$A$9:$B$12,2,TRUE)</f>
        <v>9-29</v>
      </c>
      <c r="O6616">
        <v>17</v>
      </c>
      <c r="P6616">
        <v>0</v>
      </c>
      <c r="Q6616" t="s">
        <v>62</v>
      </c>
      <c r="R6616" t="s">
        <v>45</v>
      </c>
      <c r="S6616" t="s">
        <v>44</v>
      </c>
      <c r="T6616" t="s">
        <v>45</v>
      </c>
      <c r="U6616" t="s">
        <v>44</v>
      </c>
      <c r="V6616" t="s">
        <v>45</v>
      </c>
      <c r="W6616" t="s">
        <v>44</v>
      </c>
      <c r="X6616">
        <v>0</v>
      </c>
      <c r="Y6616" t="str">
        <f>VLOOKUP(Z6616:Z13647,'VLOOKUP Ranges'!$A$2:$B$5,2,TRUE)</f>
        <v>35-70</v>
      </c>
      <c r="Z6616">
        <v>44.45</v>
      </c>
      <c r="AA6616">
        <v>792.15</v>
      </c>
      <c r="AB6616" t="s">
        <v>44</v>
      </c>
      <c r="AC6616">
        <v>0</v>
      </c>
      <c r="AD6616">
        <v>73</v>
      </c>
      <c r="AE6616">
        <v>3522</v>
      </c>
      <c r="AG6616" t="b">
        <v>1</v>
      </c>
      <c r="AH6616" t="b">
        <v>0</v>
      </c>
      <c r="AI6616" t="b">
        <v>0</v>
      </c>
      <c r="AJ6616" t="b">
        <v>0</v>
      </c>
      <c r="AK6616" t="b">
        <v>1</v>
      </c>
      <c r="AL6616" t="b">
        <v>0</v>
      </c>
      <c r="AM6616" t="b">
        <v>0</v>
      </c>
      <c r="AN6616">
        <v>46.597058823529402</v>
      </c>
      <c r="AO6616">
        <f t="shared" si="103"/>
        <v>45</v>
      </c>
      <c r="AP6616" t="b">
        <v>0</v>
      </c>
    </row>
    <row r="6617" spans="1:42" x14ac:dyDescent="0.25">
      <c r="A6617" t="s">
        <v>9461</v>
      </c>
      <c r="B6617">
        <v>1</v>
      </c>
      <c r="C6617" t="s">
        <v>40</v>
      </c>
      <c r="D6617" t="s">
        <v>41</v>
      </c>
      <c r="E6617" t="s">
        <v>5719</v>
      </c>
      <c r="F6617">
        <v>95946</v>
      </c>
      <c r="G6617" t="s">
        <v>5720</v>
      </c>
      <c r="H6617">
        <v>39.203817000000001</v>
      </c>
      <c r="I6617">
        <v>-121.19584</v>
      </c>
      <c r="J6617">
        <v>1</v>
      </c>
      <c r="K6617">
        <v>0</v>
      </c>
      <c r="L6617">
        <v>1</v>
      </c>
      <c r="M6617">
        <v>1</v>
      </c>
      <c r="N6617" t="str">
        <f>VLOOKUP(O6617:O13648,'VLOOKUP Ranges'!$A$9:$B$12,2,TRUE)</f>
        <v>1-9</v>
      </c>
      <c r="O6617">
        <v>6</v>
      </c>
      <c r="P6617">
        <v>1</v>
      </c>
      <c r="Q6617" t="s">
        <v>44</v>
      </c>
      <c r="R6617" t="s">
        <v>45</v>
      </c>
      <c r="S6617" t="s">
        <v>44</v>
      </c>
      <c r="T6617" t="s">
        <v>44</v>
      </c>
      <c r="U6617" t="s">
        <v>44</v>
      </c>
      <c r="V6617" t="s">
        <v>44</v>
      </c>
      <c r="W6617" t="s">
        <v>44</v>
      </c>
      <c r="X6617">
        <v>1</v>
      </c>
      <c r="Y6617" t="str">
        <f>VLOOKUP(Z6617:Z13648,'VLOOKUP Ranges'!$A$2:$B$5,2,TRUE)</f>
        <v>35-70</v>
      </c>
      <c r="Z6617">
        <v>49.15</v>
      </c>
      <c r="AA6617">
        <v>295.64999999999998</v>
      </c>
      <c r="AB6617" t="s">
        <v>44</v>
      </c>
      <c r="AC6617">
        <v>0</v>
      </c>
      <c r="AD6617">
        <v>43</v>
      </c>
      <c r="AE6617">
        <v>4076</v>
      </c>
      <c r="AG6617" t="b">
        <v>0</v>
      </c>
      <c r="AH6617" t="b">
        <v>0</v>
      </c>
      <c r="AI6617" t="b">
        <v>0</v>
      </c>
      <c r="AJ6617" t="b">
        <v>0</v>
      </c>
      <c r="AK6617" t="b">
        <v>0</v>
      </c>
      <c r="AL6617" t="b">
        <v>1</v>
      </c>
      <c r="AM6617" t="b">
        <v>0</v>
      </c>
      <c r="AN6617">
        <v>49.274999999999999</v>
      </c>
      <c r="AO6617">
        <f t="shared" si="103"/>
        <v>50</v>
      </c>
      <c r="AP6617" t="b">
        <v>1</v>
      </c>
    </row>
    <row r="6618" spans="1:42" x14ac:dyDescent="0.25">
      <c r="A6618" t="s">
        <v>9462</v>
      </c>
      <c r="B6618">
        <v>1</v>
      </c>
      <c r="C6618" t="s">
        <v>40</v>
      </c>
      <c r="D6618" t="s">
        <v>41</v>
      </c>
      <c r="E6618" t="s">
        <v>5722</v>
      </c>
      <c r="F6618">
        <v>95947</v>
      </c>
      <c r="G6618" t="s">
        <v>5723</v>
      </c>
      <c r="H6618">
        <v>40.160386000000003</v>
      </c>
      <c r="I6618">
        <v>-120.83542799999999</v>
      </c>
      <c r="J6618">
        <v>1</v>
      </c>
      <c r="K6618">
        <v>1</v>
      </c>
      <c r="L6618">
        <v>1</v>
      </c>
      <c r="M6618">
        <v>0</v>
      </c>
      <c r="N6618" t="str">
        <f>VLOOKUP(O6618:O13649,'VLOOKUP Ranges'!$A$9:$B$12,2,TRUE)</f>
        <v>29-55</v>
      </c>
      <c r="O6618">
        <v>51</v>
      </c>
      <c r="P6618">
        <v>0</v>
      </c>
      <c r="Q6618" t="s">
        <v>62</v>
      </c>
      <c r="R6618" t="s">
        <v>44</v>
      </c>
      <c r="S6618" t="s">
        <v>45</v>
      </c>
      <c r="T6618" t="s">
        <v>44</v>
      </c>
      <c r="U6618" t="s">
        <v>44</v>
      </c>
      <c r="V6618" t="s">
        <v>44</v>
      </c>
      <c r="W6618" t="s">
        <v>44</v>
      </c>
      <c r="X6618">
        <v>1</v>
      </c>
      <c r="Y6618" t="str">
        <f>VLOOKUP(Z6618:Z13649,'VLOOKUP Ranges'!$A$2:$B$5,2,TRUE)</f>
        <v>18-35</v>
      </c>
      <c r="Z6618">
        <v>29.45</v>
      </c>
      <c r="AA6618">
        <v>1459.35</v>
      </c>
      <c r="AB6618" t="s">
        <v>44</v>
      </c>
      <c r="AC6618">
        <v>0</v>
      </c>
      <c r="AD6618">
        <v>80</v>
      </c>
      <c r="AE6618">
        <v>6285</v>
      </c>
      <c r="AG6618" t="b">
        <v>0</v>
      </c>
      <c r="AH6618" t="b">
        <v>0</v>
      </c>
      <c r="AI6618" t="b">
        <v>0</v>
      </c>
      <c r="AJ6618" t="b">
        <v>0</v>
      </c>
      <c r="AK6618" t="b">
        <v>1</v>
      </c>
      <c r="AL6618" t="b">
        <v>0</v>
      </c>
      <c r="AM6618" t="b">
        <v>0</v>
      </c>
      <c r="AN6618">
        <v>28.614705882352901</v>
      </c>
      <c r="AO6618">
        <f t="shared" si="103"/>
        <v>30</v>
      </c>
      <c r="AP6618" t="b">
        <v>0</v>
      </c>
    </row>
    <row r="6619" spans="1:42" x14ac:dyDescent="0.25">
      <c r="A6619" t="s">
        <v>9463</v>
      </c>
      <c r="B6619">
        <v>1</v>
      </c>
      <c r="C6619" t="s">
        <v>40</v>
      </c>
      <c r="D6619" t="s">
        <v>41</v>
      </c>
      <c r="E6619" t="s">
        <v>1164</v>
      </c>
      <c r="F6619">
        <v>95949</v>
      </c>
      <c r="G6619" t="s">
        <v>1165</v>
      </c>
      <c r="H6619">
        <v>39.099204</v>
      </c>
      <c r="I6619">
        <v>-121.137962</v>
      </c>
      <c r="J6619">
        <v>1</v>
      </c>
      <c r="K6619">
        <v>0</v>
      </c>
      <c r="L6619">
        <v>1</v>
      </c>
      <c r="M6619">
        <v>0</v>
      </c>
      <c r="N6619" t="str">
        <f>VLOOKUP(O6619:O13650,'VLOOKUP Ranges'!$A$9:$B$12,2,TRUE)</f>
        <v>29-55</v>
      </c>
      <c r="O6619">
        <v>49</v>
      </c>
      <c r="P6619">
        <v>1</v>
      </c>
      <c r="Q6619" t="s">
        <v>44</v>
      </c>
      <c r="R6619" t="s">
        <v>44</v>
      </c>
      <c r="S6619" t="s">
        <v>45</v>
      </c>
      <c r="T6619" t="s">
        <v>44</v>
      </c>
      <c r="U6619" t="s">
        <v>44</v>
      </c>
      <c r="V6619" t="s">
        <v>45</v>
      </c>
      <c r="W6619" t="s">
        <v>44</v>
      </c>
      <c r="X6619">
        <v>1</v>
      </c>
      <c r="Y6619" t="str">
        <f>VLOOKUP(Z6619:Z13650,'VLOOKUP Ranges'!$A$2:$B$5,2,TRUE)</f>
        <v>70-89</v>
      </c>
      <c r="Z6619">
        <v>85.3</v>
      </c>
      <c r="AA6619">
        <v>4297.95</v>
      </c>
      <c r="AB6619" t="s">
        <v>44</v>
      </c>
      <c r="AC6619">
        <v>0</v>
      </c>
      <c r="AD6619">
        <v>71</v>
      </c>
      <c r="AE6619">
        <v>4696</v>
      </c>
      <c r="AG6619" t="b">
        <v>0</v>
      </c>
      <c r="AH6619" t="b">
        <v>0</v>
      </c>
      <c r="AI6619" t="b">
        <v>1</v>
      </c>
      <c r="AJ6619" t="b">
        <v>0</v>
      </c>
      <c r="AK6619" t="b">
        <v>1</v>
      </c>
      <c r="AL6619" t="b">
        <v>0</v>
      </c>
      <c r="AM6619" t="b">
        <v>0</v>
      </c>
      <c r="AN6619">
        <v>87.713265306122395</v>
      </c>
      <c r="AO6619">
        <f t="shared" si="103"/>
        <v>86</v>
      </c>
      <c r="AP6619" t="b">
        <v>0</v>
      </c>
    </row>
    <row r="6620" spans="1:42" x14ac:dyDescent="0.25">
      <c r="A6620" t="s">
        <v>9464</v>
      </c>
      <c r="B6620">
        <v>1</v>
      </c>
      <c r="C6620" t="s">
        <v>40</v>
      </c>
      <c r="D6620" t="s">
        <v>41</v>
      </c>
      <c r="E6620" t="s">
        <v>2972</v>
      </c>
      <c r="F6620">
        <v>95951</v>
      </c>
      <c r="G6620" t="s">
        <v>2973</v>
      </c>
      <c r="H6620">
        <v>39.732767000000003</v>
      </c>
      <c r="I6620">
        <v>-122.042298</v>
      </c>
      <c r="J6620">
        <v>1</v>
      </c>
      <c r="K6620">
        <v>0</v>
      </c>
      <c r="L6620">
        <v>1</v>
      </c>
      <c r="M6620">
        <v>0</v>
      </c>
      <c r="N6620" t="str">
        <f>VLOOKUP(O6620:O13651,'VLOOKUP Ranges'!$A$9:$B$12,2,TRUE)</f>
        <v>55-77</v>
      </c>
      <c r="O6620">
        <v>59</v>
      </c>
      <c r="P6620">
        <v>1</v>
      </c>
      <c r="Q6620" t="s">
        <v>45</v>
      </c>
      <c r="R6620" t="s">
        <v>45</v>
      </c>
      <c r="S6620" t="s">
        <v>44</v>
      </c>
      <c r="T6620" t="s">
        <v>44</v>
      </c>
      <c r="U6620" t="s">
        <v>45</v>
      </c>
      <c r="V6620" t="s">
        <v>44</v>
      </c>
      <c r="W6620" t="s">
        <v>45</v>
      </c>
      <c r="X6620">
        <v>1</v>
      </c>
      <c r="Y6620" t="str">
        <f>VLOOKUP(Z6620:Z13651,'VLOOKUP Ranges'!$A$2:$B$5,2,TRUE)</f>
        <v>35-70</v>
      </c>
      <c r="Z6620">
        <v>69.099999999999994</v>
      </c>
      <c r="AA6620">
        <v>4096.8999999999996</v>
      </c>
      <c r="AB6620" t="s">
        <v>44</v>
      </c>
      <c r="AC6620">
        <v>0</v>
      </c>
      <c r="AD6620">
        <v>29</v>
      </c>
      <c r="AE6620">
        <v>4765</v>
      </c>
      <c r="AG6620" t="b">
        <v>1</v>
      </c>
      <c r="AH6620" t="b">
        <v>0</v>
      </c>
      <c r="AI6620" t="b">
        <v>0</v>
      </c>
      <c r="AJ6620" t="b">
        <v>0</v>
      </c>
      <c r="AK6620" t="b">
        <v>0</v>
      </c>
      <c r="AL6620" t="b">
        <v>0</v>
      </c>
      <c r="AM6620" t="b">
        <v>1</v>
      </c>
      <c r="AN6620">
        <v>69.438983050847398</v>
      </c>
      <c r="AO6620">
        <f t="shared" si="103"/>
        <v>70</v>
      </c>
      <c r="AP6620" t="b">
        <v>1</v>
      </c>
    </row>
    <row r="6621" spans="1:42" x14ac:dyDescent="0.25">
      <c r="A6621" t="s">
        <v>9465</v>
      </c>
      <c r="B6621">
        <v>1</v>
      </c>
      <c r="C6621" t="s">
        <v>40</v>
      </c>
      <c r="D6621" t="s">
        <v>41</v>
      </c>
      <c r="E6621" t="s">
        <v>2975</v>
      </c>
      <c r="F6621">
        <v>95953</v>
      </c>
      <c r="G6621" t="s">
        <v>2976</v>
      </c>
      <c r="H6621">
        <v>39.258746000000002</v>
      </c>
      <c r="I6621">
        <v>-121.77697000000001</v>
      </c>
      <c r="J6621">
        <v>1</v>
      </c>
      <c r="K6621">
        <v>1</v>
      </c>
      <c r="L6621">
        <v>0</v>
      </c>
      <c r="M6621">
        <v>0</v>
      </c>
      <c r="N6621" t="str">
        <f>VLOOKUP(O6621:O13652,'VLOOKUP Ranges'!$A$9:$B$12,2,TRUE)</f>
        <v>29-55</v>
      </c>
      <c r="O6621">
        <v>50</v>
      </c>
      <c r="P6621">
        <v>1</v>
      </c>
      <c r="Q6621" t="s">
        <v>45</v>
      </c>
      <c r="R6621" t="s">
        <v>45</v>
      </c>
      <c r="S6621" t="s">
        <v>45</v>
      </c>
      <c r="T6621" t="s">
        <v>44</v>
      </c>
      <c r="U6621" t="s">
        <v>44</v>
      </c>
      <c r="V6621" t="s">
        <v>45</v>
      </c>
      <c r="W6621" t="s">
        <v>44</v>
      </c>
      <c r="X6621">
        <v>1</v>
      </c>
      <c r="Y6621" t="str">
        <f>VLOOKUP(Z6621:Z13652,'VLOOKUP Ranges'!$A$2:$B$5,2,TRUE)</f>
        <v>70-89</v>
      </c>
      <c r="Z6621">
        <v>70.349999999999994</v>
      </c>
      <c r="AA6621">
        <v>3454.6</v>
      </c>
      <c r="AB6621" t="s">
        <v>44</v>
      </c>
      <c r="AC6621">
        <v>0</v>
      </c>
      <c r="AD6621">
        <v>30</v>
      </c>
      <c r="AE6621">
        <v>5596</v>
      </c>
      <c r="AG6621" t="b">
        <v>0</v>
      </c>
      <c r="AH6621" t="b">
        <v>0</v>
      </c>
      <c r="AI6621" t="b">
        <v>0</v>
      </c>
      <c r="AJ6621" t="b">
        <v>0</v>
      </c>
      <c r="AK6621" t="b">
        <v>0</v>
      </c>
      <c r="AL6621" t="b">
        <v>0</v>
      </c>
      <c r="AM6621" t="b">
        <v>0</v>
      </c>
      <c r="AN6621">
        <v>69.091999999999999</v>
      </c>
      <c r="AO6621">
        <f t="shared" si="103"/>
        <v>71</v>
      </c>
      <c r="AP6621" t="b">
        <v>1</v>
      </c>
    </row>
    <row r="6622" spans="1:42" x14ac:dyDescent="0.25">
      <c r="A6622" t="s">
        <v>9466</v>
      </c>
      <c r="B6622">
        <v>1</v>
      </c>
      <c r="C6622" t="s">
        <v>40</v>
      </c>
      <c r="D6622" t="s">
        <v>41</v>
      </c>
      <c r="E6622" t="s">
        <v>1167</v>
      </c>
      <c r="F6622">
        <v>95954</v>
      </c>
      <c r="G6622" t="s">
        <v>1168</v>
      </c>
      <c r="H6622">
        <v>39.933852000000002</v>
      </c>
      <c r="I6622">
        <v>-121.584371</v>
      </c>
      <c r="J6622">
        <v>0</v>
      </c>
      <c r="K6622">
        <v>0</v>
      </c>
      <c r="L6622">
        <v>1</v>
      </c>
      <c r="M6622">
        <v>1</v>
      </c>
      <c r="N6622" t="str">
        <f>VLOOKUP(O6622:O13653,'VLOOKUP Ranges'!$A$9:$B$12,2,TRUE)</f>
        <v>55-77</v>
      </c>
      <c r="O6622">
        <v>59</v>
      </c>
      <c r="P6622">
        <v>1</v>
      </c>
      <c r="Q6622" t="s">
        <v>44</v>
      </c>
      <c r="R6622" t="s">
        <v>66</v>
      </c>
      <c r="S6622" t="s">
        <v>66</v>
      </c>
      <c r="T6622" t="s">
        <v>66</v>
      </c>
      <c r="U6622" t="s">
        <v>66</v>
      </c>
      <c r="V6622" t="s">
        <v>66</v>
      </c>
      <c r="W6622" t="s">
        <v>66</v>
      </c>
      <c r="X6622">
        <v>0</v>
      </c>
      <c r="Y6622" t="str">
        <f>VLOOKUP(Z6622:Z13653,'VLOOKUP Ranges'!$A$2:$B$5,2,TRUE)</f>
        <v>18-35</v>
      </c>
      <c r="Z6622">
        <v>20.6</v>
      </c>
      <c r="AA6622">
        <v>1286</v>
      </c>
      <c r="AB6622" t="s">
        <v>44</v>
      </c>
      <c r="AC6622">
        <v>0</v>
      </c>
      <c r="AD6622">
        <v>55</v>
      </c>
      <c r="AE6622">
        <v>6325</v>
      </c>
      <c r="AG6622" t="b">
        <v>0</v>
      </c>
      <c r="AH6622" t="b">
        <v>1</v>
      </c>
      <c r="AI6622" t="b">
        <v>0</v>
      </c>
      <c r="AJ6622" t="b">
        <v>1</v>
      </c>
      <c r="AK6622" t="b">
        <v>0</v>
      </c>
      <c r="AL6622" t="b">
        <v>0</v>
      </c>
      <c r="AM6622" t="b">
        <v>1</v>
      </c>
      <c r="AN6622">
        <v>21.796610169491501</v>
      </c>
      <c r="AO6622">
        <f t="shared" si="103"/>
        <v>21</v>
      </c>
      <c r="AP6622" t="b">
        <v>0</v>
      </c>
    </row>
    <row r="6623" spans="1:42" x14ac:dyDescent="0.25">
      <c r="A6623" t="s">
        <v>9467</v>
      </c>
      <c r="B6623">
        <v>1</v>
      </c>
      <c r="C6623" t="s">
        <v>40</v>
      </c>
      <c r="D6623" t="s">
        <v>41</v>
      </c>
      <c r="E6623" t="s">
        <v>2978</v>
      </c>
      <c r="F6623">
        <v>95955</v>
      </c>
      <c r="G6623" t="s">
        <v>2979</v>
      </c>
      <c r="H6623">
        <v>39.281193999999999</v>
      </c>
      <c r="I6623">
        <v>-122.226568</v>
      </c>
      <c r="J6623">
        <v>1</v>
      </c>
      <c r="K6623">
        <v>0</v>
      </c>
      <c r="L6623">
        <v>0</v>
      </c>
      <c r="M6623">
        <v>0</v>
      </c>
      <c r="N6623" t="str">
        <f>VLOOKUP(O6623:O13654,'VLOOKUP Ranges'!$A$9:$B$12,2,TRUE)</f>
        <v>9-29</v>
      </c>
      <c r="O6623">
        <v>18</v>
      </c>
      <c r="P6623">
        <v>1</v>
      </c>
      <c r="Q6623" t="s">
        <v>45</v>
      </c>
      <c r="R6623" t="s">
        <v>44</v>
      </c>
      <c r="S6623" t="s">
        <v>44</v>
      </c>
      <c r="T6623" t="s">
        <v>44</v>
      </c>
      <c r="U6623" t="s">
        <v>44</v>
      </c>
      <c r="V6623" t="s">
        <v>44</v>
      </c>
      <c r="W6623" t="s">
        <v>44</v>
      </c>
      <c r="X6623">
        <v>0</v>
      </c>
      <c r="Y6623" t="str">
        <f>VLOOKUP(Z6623:Z13654,'VLOOKUP Ranges'!$A$2:$B$5,2,TRUE)</f>
        <v>70-89</v>
      </c>
      <c r="Z6623">
        <v>74.150000000000006</v>
      </c>
      <c r="AA6623">
        <v>1387</v>
      </c>
      <c r="AB6623" t="s">
        <v>44</v>
      </c>
      <c r="AC6623">
        <v>0</v>
      </c>
      <c r="AD6623">
        <v>49</v>
      </c>
      <c r="AE6623">
        <v>2643</v>
      </c>
      <c r="AG6623" t="b">
        <v>0</v>
      </c>
      <c r="AH6623" t="b">
        <v>0</v>
      </c>
      <c r="AI6623" t="b">
        <v>1</v>
      </c>
      <c r="AJ6623" t="b">
        <v>0</v>
      </c>
      <c r="AK6623" t="b">
        <v>0</v>
      </c>
      <c r="AL6623" t="b">
        <v>0</v>
      </c>
      <c r="AM6623" t="b">
        <v>1</v>
      </c>
      <c r="AN6623">
        <v>77.0555555555555</v>
      </c>
      <c r="AO6623">
        <f t="shared" si="103"/>
        <v>75</v>
      </c>
      <c r="AP6623" t="b">
        <v>0</v>
      </c>
    </row>
    <row r="6624" spans="1:42" x14ac:dyDescent="0.25">
      <c r="A6624" t="s">
        <v>9468</v>
      </c>
      <c r="B6624">
        <v>1</v>
      </c>
      <c r="C6624" t="s">
        <v>40</v>
      </c>
      <c r="D6624" t="s">
        <v>41</v>
      </c>
      <c r="E6624" t="s">
        <v>2981</v>
      </c>
      <c r="F6624">
        <v>95956</v>
      </c>
      <c r="G6624" t="s">
        <v>2982</v>
      </c>
      <c r="H6624">
        <v>39.937016999999997</v>
      </c>
      <c r="I6624">
        <v>-121.058043</v>
      </c>
      <c r="J6624">
        <v>1</v>
      </c>
      <c r="K6624">
        <v>0</v>
      </c>
      <c r="L6624">
        <v>0</v>
      </c>
      <c r="M6624">
        <v>0</v>
      </c>
      <c r="N6624" t="str">
        <f>VLOOKUP(O6624:O13655,'VLOOKUP Ranges'!$A$9:$B$12,2,TRUE)</f>
        <v>9-29</v>
      </c>
      <c r="O6624">
        <v>10</v>
      </c>
      <c r="P6624">
        <v>1</v>
      </c>
      <c r="Q6624" t="s">
        <v>45</v>
      </c>
      <c r="R6624" t="s">
        <v>44</v>
      </c>
      <c r="S6624" t="s">
        <v>44</v>
      </c>
      <c r="T6624" t="s">
        <v>44</v>
      </c>
      <c r="U6624" t="s">
        <v>44</v>
      </c>
      <c r="V6624" t="s">
        <v>44</v>
      </c>
      <c r="W6624" t="s">
        <v>44</v>
      </c>
      <c r="X6624">
        <v>0</v>
      </c>
      <c r="Y6624" t="str">
        <f>VLOOKUP(Z6624:Z13655,'VLOOKUP Ranges'!$A$2:$B$5,2,TRUE)</f>
        <v>70-89</v>
      </c>
      <c r="Z6624">
        <v>75.05</v>
      </c>
      <c r="AA6624">
        <v>786.3</v>
      </c>
      <c r="AB6624" t="s">
        <v>44</v>
      </c>
      <c r="AC6624">
        <v>0</v>
      </c>
      <c r="AD6624">
        <v>23</v>
      </c>
      <c r="AE6624">
        <v>3399</v>
      </c>
      <c r="AG6624" t="b">
        <v>0</v>
      </c>
      <c r="AH6624" t="b">
        <v>0</v>
      </c>
      <c r="AI6624" t="b">
        <v>1</v>
      </c>
      <c r="AJ6624" t="b">
        <v>0</v>
      </c>
      <c r="AK6624" t="b">
        <v>0</v>
      </c>
      <c r="AL6624" t="b">
        <v>1</v>
      </c>
      <c r="AM6624" t="b">
        <v>0</v>
      </c>
      <c r="AN6624">
        <v>78.63</v>
      </c>
      <c r="AO6624">
        <f t="shared" si="103"/>
        <v>76</v>
      </c>
      <c r="AP6624" t="b">
        <v>0</v>
      </c>
    </row>
    <row r="6625" spans="1:42" x14ac:dyDescent="0.25">
      <c r="A6625" t="s">
        <v>9469</v>
      </c>
      <c r="B6625">
        <v>1</v>
      </c>
      <c r="C6625" t="s">
        <v>40</v>
      </c>
      <c r="D6625" t="s">
        <v>41</v>
      </c>
      <c r="E6625" t="s">
        <v>5731</v>
      </c>
      <c r="F6625">
        <v>95957</v>
      </c>
      <c r="G6625" t="s">
        <v>5732</v>
      </c>
      <c r="H6625">
        <v>39.068071000000003</v>
      </c>
      <c r="I6625">
        <v>-121.832638</v>
      </c>
      <c r="J6625">
        <v>1</v>
      </c>
      <c r="K6625">
        <v>0</v>
      </c>
      <c r="L6625">
        <v>1</v>
      </c>
      <c r="M6625">
        <v>0</v>
      </c>
      <c r="N6625" t="str">
        <f>VLOOKUP(O6625:O13656,'VLOOKUP Ranges'!$A$9:$B$12,2,TRUE)</f>
        <v>9-29</v>
      </c>
      <c r="O6625">
        <v>14</v>
      </c>
      <c r="P6625">
        <v>1</v>
      </c>
      <c r="Q6625" t="s">
        <v>44</v>
      </c>
      <c r="R6625" t="s">
        <v>44</v>
      </c>
      <c r="S6625" t="s">
        <v>44</v>
      </c>
      <c r="T6625" t="s">
        <v>44</v>
      </c>
      <c r="U6625" t="s">
        <v>44</v>
      </c>
      <c r="V6625" t="s">
        <v>44</v>
      </c>
      <c r="W6625" t="s">
        <v>44</v>
      </c>
      <c r="X6625">
        <v>0</v>
      </c>
      <c r="Y6625" t="str">
        <f>VLOOKUP(Z6625:Z13656,'VLOOKUP Ranges'!$A$2:$B$5,2,TRUE)</f>
        <v>35-70</v>
      </c>
      <c r="Z6625">
        <v>44.6</v>
      </c>
      <c r="AA6625">
        <v>641.25</v>
      </c>
      <c r="AB6625" t="s">
        <v>44</v>
      </c>
      <c r="AC6625">
        <v>0</v>
      </c>
      <c r="AD6625">
        <v>51</v>
      </c>
      <c r="AE6625">
        <v>4612</v>
      </c>
      <c r="AG6625" t="b">
        <v>1</v>
      </c>
      <c r="AH6625" t="b">
        <v>0</v>
      </c>
      <c r="AI6625" t="b">
        <v>0</v>
      </c>
      <c r="AJ6625" t="b">
        <v>0</v>
      </c>
      <c r="AK6625" t="b">
        <v>0</v>
      </c>
      <c r="AL6625" t="b">
        <v>1</v>
      </c>
      <c r="AM6625" t="b">
        <v>0</v>
      </c>
      <c r="AN6625">
        <v>45.803571428571402</v>
      </c>
      <c r="AO6625">
        <f t="shared" si="103"/>
        <v>45</v>
      </c>
      <c r="AP6625" t="b">
        <v>0</v>
      </c>
    </row>
    <row r="6626" spans="1:42" x14ac:dyDescent="0.25">
      <c r="A6626" t="s">
        <v>9470</v>
      </c>
      <c r="B6626">
        <v>1</v>
      </c>
      <c r="C6626" t="s">
        <v>40</v>
      </c>
      <c r="D6626" t="s">
        <v>41</v>
      </c>
      <c r="E6626" t="s">
        <v>1170</v>
      </c>
      <c r="F6626">
        <v>95959</v>
      </c>
      <c r="G6626" t="s">
        <v>1171</v>
      </c>
      <c r="H6626">
        <v>39.333736999999999</v>
      </c>
      <c r="I6626">
        <v>-120.858667</v>
      </c>
      <c r="J6626">
        <v>1</v>
      </c>
      <c r="K6626">
        <v>0</v>
      </c>
      <c r="L6626">
        <v>0</v>
      </c>
      <c r="M6626">
        <v>0</v>
      </c>
      <c r="N6626" t="str">
        <f>VLOOKUP(O6626:O13657,'VLOOKUP Ranges'!$A$9:$B$12,2,TRUE)</f>
        <v>29-55</v>
      </c>
      <c r="O6626">
        <v>35</v>
      </c>
      <c r="P6626">
        <v>1</v>
      </c>
      <c r="Q6626" t="s">
        <v>44</v>
      </c>
      <c r="R6626" t="s">
        <v>66</v>
      </c>
      <c r="S6626" t="s">
        <v>66</v>
      </c>
      <c r="T6626" t="s">
        <v>66</v>
      </c>
      <c r="U6626" t="s">
        <v>66</v>
      </c>
      <c r="V6626" t="s">
        <v>66</v>
      </c>
      <c r="W6626" t="s">
        <v>66</v>
      </c>
      <c r="X6626">
        <v>0</v>
      </c>
      <c r="Y6626" t="str">
        <f>VLOOKUP(Z6626:Z13657,'VLOOKUP Ranges'!$A$2:$B$5,2,TRUE)</f>
        <v>18-35</v>
      </c>
      <c r="Z6626">
        <v>21.45</v>
      </c>
      <c r="AA6626">
        <v>705.45</v>
      </c>
      <c r="AB6626" t="s">
        <v>44</v>
      </c>
      <c r="AC6626">
        <v>0</v>
      </c>
      <c r="AD6626">
        <v>71</v>
      </c>
      <c r="AE6626">
        <v>3967</v>
      </c>
      <c r="AG6626" t="b">
        <v>0</v>
      </c>
      <c r="AH6626" t="b">
        <v>1</v>
      </c>
      <c r="AI6626" t="b">
        <v>0</v>
      </c>
      <c r="AJ6626" t="b">
        <v>1</v>
      </c>
      <c r="AK6626" t="b">
        <v>0</v>
      </c>
      <c r="AL6626" t="b">
        <v>0</v>
      </c>
      <c r="AM6626" t="b">
        <v>0</v>
      </c>
      <c r="AN6626">
        <v>20.1557142857142</v>
      </c>
      <c r="AO6626">
        <f t="shared" si="103"/>
        <v>22</v>
      </c>
      <c r="AP6626" t="b">
        <v>0</v>
      </c>
    </row>
    <row r="6627" spans="1:42" x14ac:dyDescent="0.25">
      <c r="A6627" t="s">
        <v>9471</v>
      </c>
      <c r="B6627">
        <v>1</v>
      </c>
      <c r="C6627" t="s">
        <v>40</v>
      </c>
      <c r="D6627" t="s">
        <v>41</v>
      </c>
      <c r="E6627" t="s">
        <v>5734</v>
      </c>
      <c r="F6627">
        <v>95960</v>
      </c>
      <c r="G6627" t="s">
        <v>5735</v>
      </c>
      <c r="H6627">
        <v>39.423045999999999</v>
      </c>
      <c r="I6627">
        <v>-120.984472</v>
      </c>
      <c r="J6627">
        <v>1</v>
      </c>
      <c r="K6627">
        <v>0</v>
      </c>
      <c r="L6627">
        <v>1</v>
      </c>
      <c r="M6627">
        <v>1</v>
      </c>
      <c r="N6627" t="str">
        <f>VLOOKUP(O6627:O13658,'VLOOKUP Ranges'!$A$9:$B$12,2,TRUE)</f>
        <v>1-9</v>
      </c>
      <c r="O6627">
        <v>8</v>
      </c>
      <c r="P6627">
        <v>1</v>
      </c>
      <c r="Q6627" t="s">
        <v>44</v>
      </c>
      <c r="R6627" t="s">
        <v>44</v>
      </c>
      <c r="S6627" t="s">
        <v>44</v>
      </c>
      <c r="T6627" t="s">
        <v>44</v>
      </c>
      <c r="U6627" t="s">
        <v>44</v>
      </c>
      <c r="V6627" t="s">
        <v>44</v>
      </c>
      <c r="W6627" t="s">
        <v>44</v>
      </c>
      <c r="X6627">
        <v>1</v>
      </c>
      <c r="Y6627" t="str">
        <f>VLOOKUP(Z6627:Z13658,'VLOOKUP Ranges'!$A$2:$B$5,2,TRUE)</f>
        <v>35-70</v>
      </c>
      <c r="Z6627">
        <v>43.45</v>
      </c>
      <c r="AA6627">
        <v>345.5</v>
      </c>
      <c r="AB6627" t="s">
        <v>44</v>
      </c>
      <c r="AC6627">
        <v>0</v>
      </c>
      <c r="AD6627">
        <v>50</v>
      </c>
      <c r="AE6627">
        <v>4184</v>
      </c>
      <c r="AG6627" t="b">
        <v>1</v>
      </c>
      <c r="AH6627" t="b">
        <v>0</v>
      </c>
      <c r="AI6627" t="b">
        <v>0</v>
      </c>
      <c r="AJ6627" t="b">
        <v>0</v>
      </c>
      <c r="AK6627" t="b">
        <v>0</v>
      </c>
      <c r="AL6627" t="b">
        <v>0</v>
      </c>
      <c r="AM6627" t="b">
        <v>1</v>
      </c>
      <c r="AN6627">
        <v>43.1875</v>
      </c>
      <c r="AO6627">
        <f t="shared" si="103"/>
        <v>44</v>
      </c>
      <c r="AP6627" t="b">
        <v>0</v>
      </c>
    </row>
    <row r="6628" spans="1:42" x14ac:dyDescent="0.25">
      <c r="A6628" t="s">
        <v>9472</v>
      </c>
      <c r="B6628">
        <v>1</v>
      </c>
      <c r="C6628" t="s">
        <v>40</v>
      </c>
      <c r="D6628" t="s">
        <v>41</v>
      </c>
      <c r="E6628" t="s">
        <v>2984</v>
      </c>
      <c r="F6628">
        <v>95961</v>
      </c>
      <c r="G6628" t="s">
        <v>2985</v>
      </c>
      <c r="H6628">
        <v>39.082568000000002</v>
      </c>
      <c r="I6628">
        <v>-121.55325000000001</v>
      </c>
      <c r="J6628">
        <v>1</v>
      </c>
      <c r="K6628">
        <v>0</v>
      </c>
      <c r="L6628">
        <v>1</v>
      </c>
      <c r="M6628">
        <v>1</v>
      </c>
      <c r="N6628" t="str">
        <f>VLOOKUP(O6628:O13659,'VLOOKUP Ranges'!$A$9:$B$12,2,TRUE)</f>
        <v>9-29</v>
      </c>
      <c r="O6628">
        <v>18</v>
      </c>
      <c r="P6628">
        <v>1</v>
      </c>
      <c r="Q6628" t="s">
        <v>44</v>
      </c>
      <c r="R6628" t="s">
        <v>66</v>
      </c>
      <c r="S6628" t="s">
        <v>66</v>
      </c>
      <c r="T6628" t="s">
        <v>66</v>
      </c>
      <c r="U6628" t="s">
        <v>66</v>
      </c>
      <c r="V6628" t="s">
        <v>66</v>
      </c>
      <c r="W6628" t="s">
        <v>66</v>
      </c>
      <c r="X6628">
        <v>0</v>
      </c>
      <c r="Y6628" t="str">
        <f>VLOOKUP(Z6628:Z13659,'VLOOKUP Ranges'!$A$2:$B$5,2,TRUE)</f>
        <v>18-35</v>
      </c>
      <c r="Z6628">
        <v>20.05</v>
      </c>
      <c r="AA6628">
        <v>345.9</v>
      </c>
      <c r="AB6628" t="s">
        <v>44</v>
      </c>
      <c r="AC6628">
        <v>0</v>
      </c>
      <c r="AD6628">
        <v>63</v>
      </c>
      <c r="AE6628">
        <v>4458</v>
      </c>
      <c r="AG6628" t="b">
        <v>1</v>
      </c>
      <c r="AH6628" t="b">
        <v>0</v>
      </c>
      <c r="AI6628" t="b">
        <v>0</v>
      </c>
      <c r="AJ6628" t="b">
        <v>1</v>
      </c>
      <c r="AK6628" t="b">
        <v>0</v>
      </c>
      <c r="AL6628" t="b">
        <v>0</v>
      </c>
      <c r="AM6628" t="b">
        <v>0</v>
      </c>
      <c r="AN6628">
        <v>19.216666666666601</v>
      </c>
      <c r="AO6628">
        <f t="shared" si="103"/>
        <v>21</v>
      </c>
      <c r="AP6628" t="b">
        <v>0</v>
      </c>
    </row>
    <row r="6629" spans="1:42" x14ac:dyDescent="0.25">
      <c r="A6629" t="s">
        <v>9473</v>
      </c>
      <c r="B6629">
        <v>1</v>
      </c>
      <c r="C6629" t="s">
        <v>40</v>
      </c>
      <c r="D6629" t="s">
        <v>41</v>
      </c>
      <c r="E6629" t="s">
        <v>5738</v>
      </c>
      <c r="F6629">
        <v>95962</v>
      </c>
      <c r="G6629" t="s">
        <v>5739</v>
      </c>
      <c r="H6629">
        <v>39.342587000000002</v>
      </c>
      <c r="I6629">
        <v>-121.249833</v>
      </c>
      <c r="J6629">
        <v>0</v>
      </c>
      <c r="K6629">
        <v>0</v>
      </c>
      <c r="L6629">
        <v>1</v>
      </c>
      <c r="M6629">
        <v>1</v>
      </c>
      <c r="N6629" t="str">
        <f>VLOOKUP(O6629:O13660,'VLOOKUP Ranges'!$A$9:$B$12,2,TRUE)</f>
        <v>55-77</v>
      </c>
      <c r="O6629">
        <v>60</v>
      </c>
      <c r="P6629">
        <v>1</v>
      </c>
      <c r="Q6629" t="s">
        <v>45</v>
      </c>
      <c r="R6629" t="s">
        <v>45</v>
      </c>
      <c r="S6629" t="s">
        <v>45</v>
      </c>
      <c r="T6629" t="s">
        <v>44</v>
      </c>
      <c r="U6629" t="s">
        <v>44</v>
      </c>
      <c r="V6629" t="s">
        <v>45</v>
      </c>
      <c r="W6629" t="s">
        <v>44</v>
      </c>
      <c r="X6629">
        <v>0</v>
      </c>
      <c r="Y6629" t="str">
        <f>VLOOKUP(Z6629:Z13660,'VLOOKUP Ranges'!$A$2:$B$5,2,TRUE)</f>
        <v>89-118</v>
      </c>
      <c r="Z6629">
        <v>94.15</v>
      </c>
      <c r="AA6629">
        <v>5811.8</v>
      </c>
      <c r="AB6629" t="s">
        <v>44</v>
      </c>
      <c r="AC6629">
        <v>0</v>
      </c>
      <c r="AD6629">
        <v>60</v>
      </c>
      <c r="AE6629">
        <v>6399</v>
      </c>
      <c r="AG6629" t="b">
        <v>1</v>
      </c>
      <c r="AH6629" t="b">
        <v>0</v>
      </c>
      <c r="AI6629" t="b">
        <v>1</v>
      </c>
      <c r="AJ6629" t="b">
        <v>0</v>
      </c>
      <c r="AK6629" t="b">
        <v>0</v>
      </c>
      <c r="AL6629" t="b">
        <v>0</v>
      </c>
      <c r="AM6629" t="b">
        <v>0</v>
      </c>
      <c r="AN6629">
        <v>96.863333333333301</v>
      </c>
      <c r="AO6629">
        <f t="shared" si="103"/>
        <v>95</v>
      </c>
      <c r="AP6629" t="b">
        <v>1</v>
      </c>
    </row>
    <row r="6630" spans="1:42" x14ac:dyDescent="0.25">
      <c r="A6630" t="s">
        <v>9474</v>
      </c>
      <c r="B6630">
        <v>1</v>
      </c>
      <c r="C6630" t="s">
        <v>40</v>
      </c>
      <c r="D6630" t="s">
        <v>41</v>
      </c>
      <c r="E6630" t="s">
        <v>1173</v>
      </c>
      <c r="F6630">
        <v>95965</v>
      </c>
      <c r="G6630" t="s">
        <v>5742</v>
      </c>
      <c r="H6630">
        <v>39.624561</v>
      </c>
      <c r="I6630">
        <v>-121.55286599999999</v>
      </c>
      <c r="J6630">
        <v>0</v>
      </c>
      <c r="K6630">
        <v>0</v>
      </c>
      <c r="L6630">
        <v>0</v>
      </c>
      <c r="M6630">
        <v>0</v>
      </c>
      <c r="N6630" t="str">
        <f>VLOOKUP(O6630:O13661,'VLOOKUP Ranges'!$A$9:$B$12,2,TRUE)</f>
        <v>1-9</v>
      </c>
      <c r="O6630">
        <v>6</v>
      </c>
      <c r="P6630">
        <v>1</v>
      </c>
      <c r="Q6630" t="s">
        <v>44</v>
      </c>
      <c r="R6630" t="s">
        <v>66</v>
      </c>
      <c r="S6630" t="s">
        <v>66</v>
      </c>
      <c r="T6630" t="s">
        <v>66</v>
      </c>
      <c r="U6630" t="s">
        <v>66</v>
      </c>
      <c r="V6630" t="s">
        <v>66</v>
      </c>
      <c r="W6630" t="s">
        <v>66</v>
      </c>
      <c r="X6630">
        <v>0</v>
      </c>
      <c r="Y6630" t="str">
        <f>VLOOKUP(Z6630:Z13661,'VLOOKUP Ranges'!$A$2:$B$5,2,TRUE)</f>
        <v>18-35</v>
      </c>
      <c r="Z6630">
        <v>19.55</v>
      </c>
      <c r="AA6630">
        <v>124.45</v>
      </c>
      <c r="AB6630" t="s">
        <v>44</v>
      </c>
      <c r="AC6630">
        <v>0</v>
      </c>
      <c r="AD6630">
        <v>61</v>
      </c>
      <c r="AE6630">
        <v>5980</v>
      </c>
      <c r="AG6630" t="b">
        <v>0</v>
      </c>
      <c r="AH6630" t="b">
        <v>1</v>
      </c>
      <c r="AI6630" t="b">
        <v>0</v>
      </c>
      <c r="AJ6630" t="b">
        <v>1</v>
      </c>
      <c r="AK6630" t="b">
        <v>0</v>
      </c>
      <c r="AL6630" t="b">
        <v>0</v>
      </c>
      <c r="AM6630" t="b">
        <v>1</v>
      </c>
      <c r="AN6630">
        <v>20.7416666666666</v>
      </c>
      <c r="AO6630">
        <f t="shared" si="103"/>
        <v>20</v>
      </c>
      <c r="AP6630" t="b">
        <v>0</v>
      </c>
    </row>
    <row r="6631" spans="1:42" x14ac:dyDescent="0.25">
      <c r="A6631" t="s">
        <v>9475</v>
      </c>
      <c r="B6631">
        <v>1</v>
      </c>
      <c r="C6631" t="s">
        <v>40</v>
      </c>
      <c r="D6631" t="s">
        <v>41</v>
      </c>
      <c r="E6631" t="s">
        <v>1173</v>
      </c>
      <c r="F6631">
        <v>95966</v>
      </c>
      <c r="G6631" t="s">
        <v>1174</v>
      </c>
      <c r="H6631">
        <v>39.473896000000003</v>
      </c>
      <c r="I6631">
        <v>-121.415927</v>
      </c>
      <c r="J6631">
        <v>0</v>
      </c>
      <c r="K6631">
        <v>0</v>
      </c>
      <c r="L6631">
        <v>0</v>
      </c>
      <c r="M6631">
        <v>1</v>
      </c>
      <c r="N6631" t="str">
        <f>VLOOKUP(O6631:O13662,'VLOOKUP Ranges'!$A$9:$B$12,2,TRUE)</f>
        <v>9-29</v>
      </c>
      <c r="O6631">
        <v>19</v>
      </c>
      <c r="P6631">
        <v>1</v>
      </c>
      <c r="Q6631" t="s">
        <v>45</v>
      </c>
      <c r="R6631" t="s">
        <v>45</v>
      </c>
      <c r="S6631" t="s">
        <v>45</v>
      </c>
      <c r="T6631" t="s">
        <v>44</v>
      </c>
      <c r="U6631" t="s">
        <v>45</v>
      </c>
      <c r="V6631" t="s">
        <v>45</v>
      </c>
      <c r="W6631" t="s">
        <v>44</v>
      </c>
      <c r="X6631">
        <v>1</v>
      </c>
      <c r="Y6631" t="str">
        <f>VLOOKUP(Z6631:Z13662,'VLOOKUP Ranges'!$A$2:$B$5,2,TRUE)</f>
        <v>70-89</v>
      </c>
      <c r="Z6631">
        <v>75.900000000000006</v>
      </c>
      <c r="AA6631">
        <v>1375.6</v>
      </c>
      <c r="AB6631" t="s">
        <v>44</v>
      </c>
      <c r="AC6631">
        <v>0</v>
      </c>
      <c r="AD6631">
        <v>69</v>
      </c>
      <c r="AE6631">
        <v>4198</v>
      </c>
      <c r="AG6631" t="b">
        <v>0</v>
      </c>
      <c r="AH6631" t="b">
        <v>0</v>
      </c>
      <c r="AI6631" t="b">
        <v>0</v>
      </c>
      <c r="AJ6631" t="b">
        <v>0</v>
      </c>
      <c r="AK6631" t="b">
        <v>0</v>
      </c>
      <c r="AL6631" t="b">
        <v>0</v>
      </c>
      <c r="AM6631" t="b">
        <v>1</v>
      </c>
      <c r="AN6631">
        <v>72.399999999999906</v>
      </c>
      <c r="AO6631">
        <f t="shared" si="103"/>
        <v>76</v>
      </c>
      <c r="AP6631" t="b">
        <v>1</v>
      </c>
    </row>
    <row r="6632" spans="1:42" x14ac:dyDescent="0.25">
      <c r="A6632" t="s">
        <v>9476</v>
      </c>
      <c r="B6632">
        <v>1</v>
      </c>
      <c r="C6632" t="s">
        <v>40</v>
      </c>
      <c r="D6632" t="s">
        <v>41</v>
      </c>
      <c r="E6632" t="s">
        <v>2158</v>
      </c>
      <c r="F6632">
        <v>95968</v>
      </c>
      <c r="G6632" t="s">
        <v>2159</v>
      </c>
      <c r="H6632">
        <v>39.435755999999998</v>
      </c>
      <c r="I6632">
        <v>-121.552071</v>
      </c>
      <c r="J6632">
        <v>1</v>
      </c>
      <c r="K6632">
        <v>0</v>
      </c>
      <c r="L6632">
        <v>1</v>
      </c>
      <c r="M6632">
        <v>1</v>
      </c>
      <c r="N6632" t="str">
        <f>VLOOKUP(O6632:O13663,'VLOOKUP Ranges'!$A$9:$B$12,2,TRUE)</f>
        <v>29-55</v>
      </c>
      <c r="O6632">
        <v>53</v>
      </c>
      <c r="P6632">
        <v>1</v>
      </c>
      <c r="Q6632" t="s">
        <v>45</v>
      </c>
      <c r="R6632" t="s">
        <v>45</v>
      </c>
      <c r="S6632" t="s">
        <v>45</v>
      </c>
      <c r="T6632" t="s">
        <v>44</v>
      </c>
      <c r="U6632" t="s">
        <v>45</v>
      </c>
      <c r="V6632" t="s">
        <v>44</v>
      </c>
      <c r="W6632" t="s">
        <v>44</v>
      </c>
      <c r="X6632">
        <v>0</v>
      </c>
      <c r="Y6632" t="str">
        <f>VLOOKUP(Z6632:Z13663,'VLOOKUP Ranges'!$A$2:$B$5,2,TRUE)</f>
        <v>35-70</v>
      </c>
      <c r="Z6632">
        <v>64.150000000000006</v>
      </c>
      <c r="AA6632">
        <v>3491.55</v>
      </c>
      <c r="AB6632" t="s">
        <v>44</v>
      </c>
      <c r="AC6632">
        <v>0</v>
      </c>
      <c r="AD6632">
        <v>45</v>
      </c>
      <c r="AE6632">
        <v>5570</v>
      </c>
      <c r="AG6632" t="b">
        <v>1</v>
      </c>
      <c r="AH6632" t="b">
        <v>0</v>
      </c>
      <c r="AI6632" t="b">
        <v>0</v>
      </c>
      <c r="AJ6632" t="b">
        <v>0</v>
      </c>
      <c r="AK6632" t="b">
        <v>0</v>
      </c>
      <c r="AL6632" t="b">
        <v>0</v>
      </c>
      <c r="AM6632" t="b">
        <v>0</v>
      </c>
      <c r="AN6632">
        <v>65.8783018867924</v>
      </c>
      <c r="AO6632">
        <f t="shared" si="103"/>
        <v>65</v>
      </c>
      <c r="AP6632" t="b">
        <v>1</v>
      </c>
    </row>
    <row r="6633" spans="1:42" x14ac:dyDescent="0.25">
      <c r="A6633" t="s">
        <v>9477</v>
      </c>
      <c r="B6633">
        <v>1</v>
      </c>
      <c r="C6633" t="s">
        <v>40</v>
      </c>
      <c r="D6633" t="s">
        <v>41</v>
      </c>
      <c r="E6633" t="s">
        <v>5745</v>
      </c>
      <c r="F6633">
        <v>95969</v>
      </c>
      <c r="G6633" t="s">
        <v>5746</v>
      </c>
      <c r="H6633">
        <v>39.696759999999998</v>
      </c>
      <c r="I6633">
        <v>-121.644379</v>
      </c>
      <c r="J6633">
        <v>1</v>
      </c>
      <c r="K6633">
        <v>1</v>
      </c>
      <c r="L6633">
        <v>1</v>
      </c>
      <c r="M6633">
        <v>0</v>
      </c>
      <c r="N6633" t="str">
        <f>VLOOKUP(O6633:O13664,'VLOOKUP Ranges'!$A$9:$B$12,2,TRUE)</f>
        <v>55-77</v>
      </c>
      <c r="O6633">
        <v>72</v>
      </c>
      <c r="P6633">
        <v>1</v>
      </c>
      <c r="Q6633" t="s">
        <v>45</v>
      </c>
      <c r="R6633" t="s">
        <v>45</v>
      </c>
      <c r="S6633" t="s">
        <v>45</v>
      </c>
      <c r="T6633" t="s">
        <v>45</v>
      </c>
      <c r="U6633" t="s">
        <v>44</v>
      </c>
      <c r="V6633" t="s">
        <v>45</v>
      </c>
      <c r="W6633" t="s">
        <v>45</v>
      </c>
      <c r="X6633">
        <v>1</v>
      </c>
      <c r="Y6633" t="str">
        <f>VLOOKUP(Z6633:Z13664,'VLOOKUP Ranges'!$A$2:$B$5,2,TRUE)</f>
        <v>89-118</v>
      </c>
      <c r="Z6633">
        <v>109.55</v>
      </c>
      <c r="AA6633">
        <v>7920.7</v>
      </c>
      <c r="AB6633" t="s">
        <v>44</v>
      </c>
      <c r="AC6633">
        <v>0</v>
      </c>
      <c r="AD6633">
        <v>59</v>
      </c>
      <c r="AE6633">
        <v>4086</v>
      </c>
      <c r="AG6633" t="b">
        <v>0</v>
      </c>
      <c r="AH6633" t="b">
        <v>1</v>
      </c>
      <c r="AI6633" t="b">
        <v>1</v>
      </c>
      <c r="AJ6633" t="b">
        <v>0</v>
      </c>
      <c r="AK6633" t="b">
        <v>0</v>
      </c>
      <c r="AL6633" t="b">
        <v>0</v>
      </c>
      <c r="AM6633" t="b">
        <v>0</v>
      </c>
      <c r="AN6633">
        <v>110.009722222222</v>
      </c>
      <c r="AO6633">
        <f t="shared" si="103"/>
        <v>110</v>
      </c>
      <c r="AP6633" t="b">
        <v>1</v>
      </c>
    </row>
    <row r="6634" spans="1:42" x14ac:dyDescent="0.25">
      <c r="A6634" t="s">
        <v>9478</v>
      </c>
      <c r="B6634">
        <v>1</v>
      </c>
      <c r="C6634" t="s">
        <v>40</v>
      </c>
      <c r="D6634" t="s">
        <v>41</v>
      </c>
      <c r="E6634" t="s">
        <v>1176</v>
      </c>
      <c r="F6634">
        <v>95970</v>
      </c>
      <c r="G6634" t="s">
        <v>1177</v>
      </c>
      <c r="H6634">
        <v>39.424956999999999</v>
      </c>
      <c r="I6634">
        <v>-122.03930699999999</v>
      </c>
      <c r="J6634">
        <v>0</v>
      </c>
      <c r="K6634">
        <v>0</v>
      </c>
      <c r="L6634">
        <v>1</v>
      </c>
      <c r="M6634">
        <v>0</v>
      </c>
      <c r="N6634" t="str">
        <f>VLOOKUP(O6634:O13665,'VLOOKUP Ranges'!$A$9:$B$12,2,TRUE)</f>
        <v>55-77</v>
      </c>
      <c r="O6634">
        <v>60</v>
      </c>
      <c r="P6634">
        <v>1</v>
      </c>
      <c r="Q6634" t="s">
        <v>45</v>
      </c>
      <c r="R6634" t="s">
        <v>44</v>
      </c>
      <c r="S6634" t="s">
        <v>45</v>
      </c>
      <c r="T6634" t="s">
        <v>45</v>
      </c>
      <c r="U6634" t="s">
        <v>45</v>
      </c>
      <c r="V6634" t="s">
        <v>45</v>
      </c>
      <c r="W6634" t="s">
        <v>45</v>
      </c>
      <c r="X6634">
        <v>1</v>
      </c>
      <c r="Y6634" t="str">
        <f>VLOOKUP(Z6634:Z13665,'VLOOKUP Ranges'!$A$2:$B$5,2,TRUE)</f>
        <v>89-118</v>
      </c>
      <c r="Z6634">
        <v>110.8</v>
      </c>
      <c r="AA6634">
        <v>6640.7</v>
      </c>
      <c r="AB6634" t="s">
        <v>44</v>
      </c>
      <c r="AC6634">
        <v>0</v>
      </c>
      <c r="AD6634">
        <v>79</v>
      </c>
      <c r="AE6634">
        <v>5942</v>
      </c>
      <c r="AG6634" t="b">
        <v>0</v>
      </c>
      <c r="AH6634" t="b">
        <v>1</v>
      </c>
      <c r="AI6634" t="b">
        <v>1</v>
      </c>
      <c r="AJ6634" t="b">
        <v>0</v>
      </c>
      <c r="AK6634" t="b">
        <v>1</v>
      </c>
      <c r="AL6634" t="b">
        <v>0</v>
      </c>
      <c r="AM6634" t="b">
        <v>0</v>
      </c>
      <c r="AN6634">
        <v>110.678333333333</v>
      </c>
      <c r="AO6634">
        <f t="shared" si="103"/>
        <v>111</v>
      </c>
      <c r="AP6634" t="b">
        <v>0</v>
      </c>
    </row>
    <row r="6635" spans="1:42" x14ac:dyDescent="0.25">
      <c r="A6635" t="s">
        <v>9479</v>
      </c>
      <c r="B6635">
        <v>1</v>
      </c>
      <c r="C6635" t="s">
        <v>40</v>
      </c>
      <c r="D6635" t="s">
        <v>41</v>
      </c>
      <c r="E6635" t="s">
        <v>2141</v>
      </c>
      <c r="F6635">
        <v>95973</v>
      </c>
      <c r="G6635" t="s">
        <v>5749</v>
      </c>
      <c r="H6635">
        <v>39.903272000000001</v>
      </c>
      <c r="I6635">
        <v>-121.84356699999999</v>
      </c>
      <c r="J6635">
        <v>0</v>
      </c>
      <c r="K6635">
        <v>0</v>
      </c>
      <c r="L6635">
        <v>0</v>
      </c>
      <c r="M6635">
        <v>1</v>
      </c>
      <c r="N6635" t="str">
        <f>VLOOKUP(O6635:O13666,'VLOOKUP Ranges'!$A$9:$B$12,2,TRUE)</f>
        <v>9-29</v>
      </c>
      <c r="O6635">
        <v>13</v>
      </c>
      <c r="P6635">
        <v>1</v>
      </c>
      <c r="Q6635" t="s">
        <v>44</v>
      </c>
      <c r="R6635" t="s">
        <v>44</v>
      </c>
      <c r="S6635" t="s">
        <v>44</v>
      </c>
      <c r="T6635" t="s">
        <v>45</v>
      </c>
      <c r="U6635" t="s">
        <v>45</v>
      </c>
      <c r="V6635" t="s">
        <v>44</v>
      </c>
      <c r="W6635" t="s">
        <v>44</v>
      </c>
      <c r="X6635">
        <v>0</v>
      </c>
      <c r="Y6635" t="str">
        <f>VLOOKUP(Z6635:Z13666,'VLOOKUP Ranges'!$A$2:$B$5,2,TRUE)</f>
        <v>35-70</v>
      </c>
      <c r="Z6635">
        <v>53.45</v>
      </c>
      <c r="AA6635">
        <v>718.1</v>
      </c>
      <c r="AB6635" t="s">
        <v>44</v>
      </c>
      <c r="AC6635">
        <v>0</v>
      </c>
      <c r="AD6635">
        <v>40</v>
      </c>
      <c r="AE6635">
        <v>4335</v>
      </c>
      <c r="AG6635" t="b">
        <v>0</v>
      </c>
      <c r="AH6635" t="b">
        <v>0</v>
      </c>
      <c r="AI6635" t="b">
        <v>0</v>
      </c>
      <c r="AJ6635" t="b">
        <v>0</v>
      </c>
      <c r="AK6635" t="b">
        <v>0</v>
      </c>
      <c r="AL6635" t="b">
        <v>0</v>
      </c>
      <c r="AM6635" t="b">
        <v>1</v>
      </c>
      <c r="AN6635">
        <v>55.2384615384615</v>
      </c>
      <c r="AO6635">
        <f t="shared" si="103"/>
        <v>54</v>
      </c>
      <c r="AP6635" t="b">
        <v>0</v>
      </c>
    </row>
    <row r="6636" spans="1:42" x14ac:dyDescent="0.25">
      <c r="A6636" t="s">
        <v>9480</v>
      </c>
      <c r="B6636">
        <v>1</v>
      </c>
      <c r="C6636" t="s">
        <v>40</v>
      </c>
      <c r="D6636" t="s">
        <v>41</v>
      </c>
      <c r="E6636" t="s">
        <v>5751</v>
      </c>
      <c r="F6636">
        <v>95974</v>
      </c>
      <c r="G6636" t="s">
        <v>5752</v>
      </c>
      <c r="H6636">
        <v>39.495767999999998</v>
      </c>
      <c r="I6636">
        <v>-121.747472</v>
      </c>
      <c r="J6636">
        <v>0</v>
      </c>
      <c r="K6636">
        <v>0</v>
      </c>
      <c r="L6636">
        <v>1</v>
      </c>
      <c r="M6636">
        <v>1</v>
      </c>
      <c r="N6636" t="str">
        <f>VLOOKUP(O6636:O13667,'VLOOKUP Ranges'!$A$9:$B$12,2,TRUE)</f>
        <v>1-9</v>
      </c>
      <c r="O6636">
        <v>5</v>
      </c>
      <c r="P6636">
        <v>1</v>
      </c>
      <c r="Q6636" t="s">
        <v>44</v>
      </c>
      <c r="R6636" t="s">
        <v>44</v>
      </c>
      <c r="S6636" t="s">
        <v>44</v>
      </c>
      <c r="T6636" t="s">
        <v>44</v>
      </c>
      <c r="U6636" t="s">
        <v>44</v>
      </c>
      <c r="V6636" t="s">
        <v>44</v>
      </c>
      <c r="W6636" t="s">
        <v>44</v>
      </c>
      <c r="X6636">
        <v>0</v>
      </c>
      <c r="Y6636" t="str">
        <f>VLOOKUP(Z6636:Z13667,'VLOOKUP Ranges'!$A$2:$B$5,2,TRUE)</f>
        <v>35-70</v>
      </c>
      <c r="Z6636">
        <v>69.95</v>
      </c>
      <c r="AA6636">
        <v>320.39999999999998</v>
      </c>
      <c r="AB6636" t="s">
        <v>44</v>
      </c>
      <c r="AC6636">
        <v>0</v>
      </c>
      <c r="AD6636">
        <v>73</v>
      </c>
      <c r="AE6636">
        <v>3850</v>
      </c>
      <c r="AG6636" t="b">
        <v>0</v>
      </c>
      <c r="AH6636" t="b">
        <v>0</v>
      </c>
      <c r="AI6636" t="b">
        <v>1</v>
      </c>
      <c r="AJ6636" t="b">
        <v>0</v>
      </c>
      <c r="AK6636" t="b">
        <v>1</v>
      </c>
      <c r="AL6636" t="b">
        <v>0</v>
      </c>
      <c r="AM6636" t="b">
        <v>0</v>
      </c>
      <c r="AN6636">
        <v>64.08</v>
      </c>
      <c r="AO6636">
        <f t="shared" si="103"/>
        <v>70</v>
      </c>
      <c r="AP6636" t="b">
        <v>0</v>
      </c>
    </row>
    <row r="6637" spans="1:42" x14ac:dyDescent="0.25">
      <c r="A6637" t="s">
        <v>9481</v>
      </c>
      <c r="B6637">
        <v>1</v>
      </c>
      <c r="C6637" t="s">
        <v>40</v>
      </c>
      <c r="D6637" t="s">
        <v>41</v>
      </c>
      <c r="E6637" t="s">
        <v>5755</v>
      </c>
      <c r="F6637">
        <v>95977</v>
      </c>
      <c r="G6637" t="s">
        <v>5756</v>
      </c>
      <c r="H6637">
        <v>39.176594999999999</v>
      </c>
      <c r="I6637">
        <v>-121.291692</v>
      </c>
      <c r="J6637">
        <v>1</v>
      </c>
      <c r="K6637">
        <v>0</v>
      </c>
      <c r="L6637">
        <v>1</v>
      </c>
      <c r="M6637">
        <v>1</v>
      </c>
      <c r="N6637" t="str">
        <f>VLOOKUP(O6637:O13668,'VLOOKUP Ranges'!$A$9:$B$12,2,TRUE)</f>
        <v>9-29</v>
      </c>
      <c r="O6637">
        <v>13</v>
      </c>
      <c r="P6637">
        <v>1</v>
      </c>
      <c r="Q6637" t="s">
        <v>44</v>
      </c>
      <c r="R6637" t="s">
        <v>44</v>
      </c>
      <c r="S6637" t="s">
        <v>44</v>
      </c>
      <c r="T6637" t="s">
        <v>45</v>
      </c>
      <c r="U6637" t="s">
        <v>44</v>
      </c>
      <c r="V6637" t="s">
        <v>45</v>
      </c>
      <c r="W6637" t="s">
        <v>45</v>
      </c>
      <c r="X6637">
        <v>0</v>
      </c>
      <c r="Y6637" t="str">
        <f>VLOOKUP(Z6637:Z13668,'VLOOKUP Ranges'!$A$2:$B$5,2,TRUE)</f>
        <v>89-118</v>
      </c>
      <c r="Z6637">
        <v>97</v>
      </c>
      <c r="AA6637">
        <v>1334.45</v>
      </c>
      <c r="AB6637" t="s">
        <v>44</v>
      </c>
      <c r="AC6637">
        <v>0</v>
      </c>
      <c r="AD6637">
        <v>35</v>
      </c>
      <c r="AE6637">
        <v>5282</v>
      </c>
      <c r="AG6637" t="b">
        <v>0</v>
      </c>
      <c r="AH6637" t="b">
        <v>0</v>
      </c>
      <c r="AI6637" t="b">
        <v>1</v>
      </c>
      <c r="AJ6637" t="b">
        <v>0</v>
      </c>
      <c r="AK6637" t="b">
        <v>0</v>
      </c>
      <c r="AL6637" t="b">
        <v>1</v>
      </c>
      <c r="AM6637" t="b">
        <v>0</v>
      </c>
      <c r="AN6637">
        <v>102.65</v>
      </c>
      <c r="AO6637">
        <f t="shared" si="103"/>
        <v>97</v>
      </c>
      <c r="AP6637" t="b">
        <v>0</v>
      </c>
    </row>
    <row r="6638" spans="1:42" x14ac:dyDescent="0.25">
      <c r="A6638" t="s">
        <v>9482</v>
      </c>
      <c r="B6638">
        <v>1</v>
      </c>
      <c r="C6638" t="s">
        <v>40</v>
      </c>
      <c r="D6638" t="s">
        <v>41</v>
      </c>
      <c r="E6638" t="s">
        <v>5758</v>
      </c>
      <c r="F6638">
        <v>95978</v>
      </c>
      <c r="G6638" t="s">
        <v>5759</v>
      </c>
      <c r="H6638">
        <v>39.904001999999998</v>
      </c>
      <c r="I6638">
        <v>-121.527823</v>
      </c>
      <c r="J6638">
        <v>1</v>
      </c>
      <c r="K6638">
        <v>0</v>
      </c>
      <c r="L6638">
        <v>0</v>
      </c>
      <c r="M6638">
        <v>0</v>
      </c>
      <c r="N6638" t="str">
        <f>VLOOKUP(O6638:O13669,'VLOOKUP Ranges'!$A$9:$B$12,2,TRUE)</f>
        <v>29-55</v>
      </c>
      <c r="O6638">
        <v>37</v>
      </c>
      <c r="P6638">
        <v>1</v>
      </c>
      <c r="Q6638" t="s">
        <v>45</v>
      </c>
      <c r="R6638" t="s">
        <v>45</v>
      </c>
      <c r="S6638" t="s">
        <v>45</v>
      </c>
      <c r="T6638" t="s">
        <v>45</v>
      </c>
      <c r="U6638" t="s">
        <v>45</v>
      </c>
      <c r="V6638" t="s">
        <v>45</v>
      </c>
      <c r="W6638" t="s">
        <v>45</v>
      </c>
      <c r="X6638">
        <v>1</v>
      </c>
      <c r="Y6638" t="str">
        <f>VLOOKUP(Z6638:Z13669,'VLOOKUP Ranges'!$A$2:$B$5,2,TRUE)</f>
        <v>89-118</v>
      </c>
      <c r="Z6638">
        <v>90.6</v>
      </c>
      <c r="AA6638">
        <v>3358.65</v>
      </c>
      <c r="AB6638" t="s">
        <v>44</v>
      </c>
      <c r="AC6638">
        <v>0</v>
      </c>
      <c r="AD6638">
        <v>26</v>
      </c>
      <c r="AE6638">
        <v>2546</v>
      </c>
      <c r="AG6638" t="b">
        <v>1</v>
      </c>
      <c r="AH6638" t="b">
        <v>0</v>
      </c>
      <c r="AI6638" t="b">
        <v>0</v>
      </c>
      <c r="AJ6638" t="b">
        <v>0</v>
      </c>
      <c r="AK6638" t="b">
        <v>0</v>
      </c>
      <c r="AL6638" t="b">
        <v>0</v>
      </c>
      <c r="AM6638" t="b">
        <v>0</v>
      </c>
      <c r="AN6638">
        <v>90.774324324324297</v>
      </c>
      <c r="AO6638">
        <f t="shared" si="103"/>
        <v>91</v>
      </c>
      <c r="AP6638" t="b">
        <v>1</v>
      </c>
    </row>
    <row r="6639" spans="1:42" x14ac:dyDescent="0.25">
      <c r="A6639" t="s">
        <v>9483</v>
      </c>
      <c r="B6639">
        <v>1</v>
      </c>
      <c r="C6639" t="s">
        <v>40</v>
      </c>
      <c r="D6639" t="s">
        <v>41</v>
      </c>
      <c r="E6639" t="s">
        <v>5761</v>
      </c>
      <c r="F6639">
        <v>95979</v>
      </c>
      <c r="G6639" t="s">
        <v>5762</v>
      </c>
      <c r="H6639">
        <v>39.288127000000003</v>
      </c>
      <c r="I6639">
        <v>-122.415841</v>
      </c>
      <c r="J6639">
        <v>1</v>
      </c>
      <c r="K6639">
        <v>0</v>
      </c>
      <c r="L6639">
        <v>1</v>
      </c>
      <c r="M6639">
        <v>0</v>
      </c>
      <c r="N6639" t="str">
        <f>VLOOKUP(O6639:O13670,'VLOOKUP Ranges'!$A$9:$B$12,2,TRUE)</f>
        <v>55-77</v>
      </c>
      <c r="O6639">
        <v>64</v>
      </c>
      <c r="P6639">
        <v>1</v>
      </c>
      <c r="Q6639" t="s">
        <v>44</v>
      </c>
      <c r="R6639" t="s">
        <v>45</v>
      </c>
      <c r="S6639" t="s">
        <v>44</v>
      </c>
      <c r="T6639" t="s">
        <v>44</v>
      </c>
      <c r="U6639" t="s">
        <v>44</v>
      </c>
      <c r="V6639" t="s">
        <v>44</v>
      </c>
      <c r="W6639" t="s">
        <v>44</v>
      </c>
      <c r="X6639">
        <v>1</v>
      </c>
      <c r="Y6639" t="str">
        <f>VLOOKUP(Z6639:Z13670,'VLOOKUP Ranges'!$A$2:$B$5,2,TRUE)</f>
        <v>70-89</v>
      </c>
      <c r="Z6639">
        <v>73.55</v>
      </c>
      <c r="AA6639">
        <v>4764</v>
      </c>
      <c r="AB6639" t="s">
        <v>44</v>
      </c>
      <c r="AC6639">
        <v>0</v>
      </c>
      <c r="AD6639">
        <v>50</v>
      </c>
      <c r="AE6639">
        <v>5018</v>
      </c>
      <c r="AG6639" t="b">
        <v>0</v>
      </c>
      <c r="AH6639" t="b">
        <v>0</v>
      </c>
      <c r="AI6639" t="b">
        <v>1</v>
      </c>
      <c r="AJ6639" t="b">
        <v>0</v>
      </c>
      <c r="AK6639" t="b">
        <v>0</v>
      </c>
      <c r="AL6639" t="b">
        <v>0</v>
      </c>
      <c r="AM6639" t="b">
        <v>1</v>
      </c>
      <c r="AN6639">
        <v>74.4375</v>
      </c>
      <c r="AO6639">
        <f t="shared" si="103"/>
        <v>74</v>
      </c>
      <c r="AP6639" t="b">
        <v>1</v>
      </c>
    </row>
    <row r="6640" spans="1:42" x14ac:dyDescent="0.25">
      <c r="A6640" t="s">
        <v>9484</v>
      </c>
      <c r="B6640">
        <v>1</v>
      </c>
      <c r="C6640" t="s">
        <v>40</v>
      </c>
      <c r="D6640" t="s">
        <v>41</v>
      </c>
      <c r="E6640" t="s">
        <v>2167</v>
      </c>
      <c r="F6640">
        <v>95982</v>
      </c>
      <c r="G6640" t="s">
        <v>2168</v>
      </c>
      <c r="H6640">
        <v>39.172777000000004</v>
      </c>
      <c r="I6640">
        <v>-121.80584500000001</v>
      </c>
      <c r="J6640">
        <v>0</v>
      </c>
      <c r="K6640">
        <v>0</v>
      </c>
      <c r="L6640">
        <v>1</v>
      </c>
      <c r="M6640">
        <v>0</v>
      </c>
      <c r="N6640" t="str">
        <f>VLOOKUP(O6640:O13671,'VLOOKUP Ranges'!$A$9:$B$12,2,TRUE)</f>
        <v>55-77</v>
      </c>
      <c r="O6640">
        <v>61</v>
      </c>
      <c r="P6640">
        <v>1</v>
      </c>
      <c r="Q6640" t="s">
        <v>45</v>
      </c>
      <c r="R6640" t="s">
        <v>44</v>
      </c>
      <c r="S6640" t="s">
        <v>45</v>
      </c>
      <c r="T6640" t="s">
        <v>44</v>
      </c>
      <c r="U6640" t="s">
        <v>45</v>
      </c>
      <c r="V6640" t="s">
        <v>44</v>
      </c>
      <c r="W6640" t="s">
        <v>45</v>
      </c>
      <c r="X6640">
        <v>1</v>
      </c>
      <c r="Y6640" t="str">
        <f>VLOOKUP(Z6640:Z13671,'VLOOKUP Ranges'!$A$2:$B$5,2,TRUE)</f>
        <v>89-118</v>
      </c>
      <c r="Z6640">
        <v>94.35</v>
      </c>
      <c r="AA6640">
        <v>5703</v>
      </c>
      <c r="AB6640" t="s">
        <v>44</v>
      </c>
      <c r="AC6640">
        <v>0</v>
      </c>
      <c r="AD6640">
        <v>48</v>
      </c>
      <c r="AE6640">
        <v>4676</v>
      </c>
      <c r="AG6640" t="b">
        <v>0</v>
      </c>
      <c r="AH6640" t="b">
        <v>1</v>
      </c>
      <c r="AI6640" t="b">
        <v>1</v>
      </c>
      <c r="AJ6640" t="b">
        <v>0</v>
      </c>
      <c r="AK6640" t="b">
        <v>0</v>
      </c>
      <c r="AL6640" t="b">
        <v>0</v>
      </c>
      <c r="AM6640" t="b">
        <v>0</v>
      </c>
      <c r="AN6640">
        <v>93.491803278688494</v>
      </c>
      <c r="AO6640">
        <f t="shared" si="103"/>
        <v>95</v>
      </c>
      <c r="AP6640" t="b">
        <v>0</v>
      </c>
    </row>
    <row r="6641" spans="1:42" x14ac:dyDescent="0.25">
      <c r="A6641" t="s">
        <v>9485</v>
      </c>
      <c r="B6641">
        <v>1</v>
      </c>
      <c r="C6641" t="s">
        <v>40</v>
      </c>
      <c r="D6641" t="s">
        <v>41</v>
      </c>
      <c r="E6641" t="s">
        <v>5766</v>
      </c>
      <c r="F6641">
        <v>95986</v>
      </c>
      <c r="G6641" t="s">
        <v>5767</v>
      </c>
      <c r="H6641">
        <v>39.341279999999998</v>
      </c>
      <c r="I6641">
        <v>-120.786867</v>
      </c>
      <c r="J6641">
        <v>1</v>
      </c>
      <c r="K6641">
        <v>0</v>
      </c>
      <c r="L6641">
        <v>0</v>
      </c>
      <c r="M6641">
        <v>0</v>
      </c>
      <c r="N6641" t="str">
        <f>VLOOKUP(O6641:O13672,'VLOOKUP Ranges'!$A$9:$B$12,2,TRUE)</f>
        <v>9-29</v>
      </c>
      <c r="O6641">
        <v>26</v>
      </c>
      <c r="P6641">
        <v>1</v>
      </c>
      <c r="Q6641" t="s">
        <v>44</v>
      </c>
      <c r="R6641" t="s">
        <v>66</v>
      </c>
      <c r="S6641" t="s">
        <v>66</v>
      </c>
      <c r="T6641" t="s">
        <v>66</v>
      </c>
      <c r="U6641" t="s">
        <v>66</v>
      </c>
      <c r="V6641" t="s">
        <v>66</v>
      </c>
      <c r="W6641" t="s">
        <v>66</v>
      </c>
      <c r="X6641">
        <v>0</v>
      </c>
      <c r="Y6641" t="str">
        <f>VLOOKUP(Z6641:Z13672,'VLOOKUP Ranges'!$A$2:$B$5,2,TRUE)</f>
        <v>18-35</v>
      </c>
      <c r="Z6641">
        <v>19.399999999999999</v>
      </c>
      <c r="AA6641">
        <v>525.54999999999995</v>
      </c>
      <c r="AB6641" t="s">
        <v>44</v>
      </c>
      <c r="AC6641">
        <v>0</v>
      </c>
      <c r="AD6641">
        <v>71</v>
      </c>
      <c r="AE6641">
        <v>4602</v>
      </c>
      <c r="AG6641" t="b">
        <v>1</v>
      </c>
      <c r="AH6641" t="b">
        <v>0</v>
      </c>
      <c r="AI6641" t="b">
        <v>0</v>
      </c>
      <c r="AJ6641" t="b">
        <v>1</v>
      </c>
      <c r="AK6641" t="b">
        <v>0</v>
      </c>
      <c r="AL6641" t="b">
        <v>0</v>
      </c>
      <c r="AM6641" t="b">
        <v>1</v>
      </c>
      <c r="AN6641">
        <v>20.213461538461502</v>
      </c>
      <c r="AO6641">
        <f t="shared" si="103"/>
        <v>20</v>
      </c>
      <c r="AP6641" t="b">
        <v>0</v>
      </c>
    </row>
    <row r="6642" spans="1:42" x14ac:dyDescent="0.25">
      <c r="A6642" t="s">
        <v>9486</v>
      </c>
      <c r="B6642">
        <v>1</v>
      </c>
      <c r="C6642" t="s">
        <v>40</v>
      </c>
      <c r="D6642" t="s">
        <v>41</v>
      </c>
      <c r="E6642" t="s">
        <v>2171</v>
      </c>
      <c r="F6642">
        <v>95988</v>
      </c>
      <c r="G6642" t="s">
        <v>2172</v>
      </c>
      <c r="H6642">
        <v>39.493991000000001</v>
      </c>
      <c r="I6642">
        <v>-122.28636299999999</v>
      </c>
      <c r="J6642">
        <v>1</v>
      </c>
      <c r="K6642">
        <v>0</v>
      </c>
      <c r="L6642">
        <v>1</v>
      </c>
      <c r="M6642">
        <v>0</v>
      </c>
      <c r="N6642" t="str">
        <f>VLOOKUP(O6642:O13673,'VLOOKUP Ranges'!$A$9:$B$12,2,TRUE)</f>
        <v>9-29</v>
      </c>
      <c r="O6642">
        <v>24</v>
      </c>
      <c r="P6642">
        <v>1</v>
      </c>
      <c r="Q6642" t="s">
        <v>44</v>
      </c>
      <c r="R6642" t="s">
        <v>66</v>
      </c>
      <c r="S6642" t="s">
        <v>66</v>
      </c>
      <c r="T6642" t="s">
        <v>66</v>
      </c>
      <c r="U6642" t="s">
        <v>66</v>
      </c>
      <c r="V6642" t="s">
        <v>66</v>
      </c>
      <c r="W6642" t="s">
        <v>66</v>
      </c>
      <c r="X6642">
        <v>0</v>
      </c>
      <c r="Y6642" t="str">
        <f>VLOOKUP(Z6642:Z13673,'VLOOKUP Ranges'!$A$2:$B$5,2,TRUE)</f>
        <v>18-35</v>
      </c>
      <c r="Z6642">
        <v>19.75</v>
      </c>
      <c r="AA6642">
        <v>483.15</v>
      </c>
      <c r="AB6642" t="s">
        <v>44</v>
      </c>
      <c r="AC6642">
        <v>0</v>
      </c>
      <c r="AD6642">
        <v>34</v>
      </c>
      <c r="AE6642">
        <v>3455</v>
      </c>
      <c r="AG6642" t="b">
        <v>0</v>
      </c>
      <c r="AH6642" t="b">
        <v>1</v>
      </c>
      <c r="AI6642" t="b">
        <v>0</v>
      </c>
      <c r="AJ6642" t="b">
        <v>1</v>
      </c>
      <c r="AK6642" t="b">
        <v>0</v>
      </c>
      <c r="AL6642" t="b">
        <v>0</v>
      </c>
      <c r="AM6642" t="b">
        <v>1</v>
      </c>
      <c r="AN6642">
        <v>20.131249999999898</v>
      </c>
      <c r="AO6642">
        <f t="shared" si="103"/>
        <v>20</v>
      </c>
      <c r="AP6642" t="b">
        <v>0</v>
      </c>
    </row>
    <row r="6643" spans="1:42" x14ac:dyDescent="0.25">
      <c r="A6643" t="s">
        <v>9487</v>
      </c>
      <c r="B6643">
        <v>1</v>
      </c>
      <c r="C6643" t="s">
        <v>40</v>
      </c>
      <c r="D6643" t="s">
        <v>41</v>
      </c>
      <c r="E6643" t="s">
        <v>1185</v>
      </c>
      <c r="F6643">
        <v>95991</v>
      </c>
      <c r="G6643" t="s">
        <v>5771</v>
      </c>
      <c r="H6643">
        <v>39.027410000000003</v>
      </c>
      <c r="I6643">
        <v>-121.614982</v>
      </c>
      <c r="J6643">
        <v>1</v>
      </c>
      <c r="K6643">
        <v>0</v>
      </c>
      <c r="L6643">
        <v>1</v>
      </c>
      <c r="M6643">
        <v>0</v>
      </c>
      <c r="N6643" t="str">
        <f>VLOOKUP(O6643:O13674,'VLOOKUP Ranges'!$A$9:$B$12,2,TRUE)</f>
        <v>9-29</v>
      </c>
      <c r="O6643">
        <v>17</v>
      </c>
      <c r="P6643">
        <v>0</v>
      </c>
      <c r="Q6643" t="s">
        <v>62</v>
      </c>
      <c r="R6643" t="s">
        <v>44</v>
      </c>
      <c r="S6643" t="s">
        <v>44</v>
      </c>
      <c r="T6643" t="s">
        <v>45</v>
      </c>
      <c r="U6643" t="s">
        <v>45</v>
      </c>
      <c r="V6643" t="s">
        <v>45</v>
      </c>
      <c r="W6643" t="s">
        <v>45</v>
      </c>
      <c r="X6643">
        <v>0</v>
      </c>
      <c r="Y6643" t="str">
        <f>VLOOKUP(Z6643:Z13674,'VLOOKUP Ranges'!$A$2:$B$5,2,TRUE)</f>
        <v>35-70</v>
      </c>
      <c r="Z6643">
        <v>54.6</v>
      </c>
      <c r="AA6643">
        <v>934.8</v>
      </c>
      <c r="AB6643" t="s">
        <v>44</v>
      </c>
      <c r="AC6643">
        <v>0</v>
      </c>
      <c r="AD6643">
        <v>22</v>
      </c>
      <c r="AE6643">
        <v>4590</v>
      </c>
      <c r="AG6643" t="b">
        <v>1</v>
      </c>
      <c r="AH6643" t="b">
        <v>0</v>
      </c>
      <c r="AI6643" t="b">
        <v>0</v>
      </c>
      <c r="AJ6643" t="b">
        <v>0</v>
      </c>
      <c r="AK6643" t="b">
        <v>0</v>
      </c>
      <c r="AL6643" t="b">
        <v>1</v>
      </c>
      <c r="AM6643" t="b">
        <v>0</v>
      </c>
      <c r="AN6643">
        <v>54.988235294117601</v>
      </c>
      <c r="AO6643">
        <f t="shared" si="103"/>
        <v>55</v>
      </c>
      <c r="AP6643" t="b">
        <v>0</v>
      </c>
    </row>
    <row r="6644" spans="1:42" x14ac:dyDescent="0.25">
      <c r="A6644" t="s">
        <v>9488</v>
      </c>
      <c r="B6644">
        <v>1</v>
      </c>
      <c r="C6644" t="s">
        <v>40</v>
      </c>
      <c r="D6644" t="s">
        <v>41</v>
      </c>
      <c r="E6644" t="s">
        <v>1185</v>
      </c>
      <c r="F6644">
        <v>95993</v>
      </c>
      <c r="G6644" t="s">
        <v>1186</v>
      </c>
      <c r="H6644">
        <v>39.075693999999999</v>
      </c>
      <c r="I6644">
        <v>-121.70605999999999</v>
      </c>
      <c r="J6644">
        <v>0</v>
      </c>
      <c r="K6644">
        <v>0</v>
      </c>
      <c r="L6644">
        <v>0</v>
      </c>
      <c r="M6644">
        <v>1</v>
      </c>
      <c r="N6644" t="str">
        <f>VLOOKUP(O6644:O13675,'VLOOKUP Ranges'!$A$9:$B$12,2,TRUE)</f>
        <v>9-29</v>
      </c>
      <c r="O6644">
        <v>26</v>
      </c>
      <c r="P6644">
        <v>0</v>
      </c>
      <c r="Q6644" t="s">
        <v>62</v>
      </c>
      <c r="R6644" t="s">
        <v>44</v>
      </c>
      <c r="S6644" t="s">
        <v>44</v>
      </c>
      <c r="T6644" t="s">
        <v>45</v>
      </c>
      <c r="U6644" t="s">
        <v>44</v>
      </c>
      <c r="V6644" t="s">
        <v>44</v>
      </c>
      <c r="W6644" t="s">
        <v>44</v>
      </c>
      <c r="X6644">
        <v>1</v>
      </c>
      <c r="Y6644" t="str">
        <f>VLOOKUP(Z6644:Z13675,'VLOOKUP Ranges'!$A$2:$B$5,2,TRUE)</f>
        <v>18-35</v>
      </c>
      <c r="Z6644">
        <v>29.8</v>
      </c>
      <c r="AA6644">
        <v>786.5</v>
      </c>
      <c r="AB6644" t="s">
        <v>44</v>
      </c>
      <c r="AC6644">
        <v>0</v>
      </c>
      <c r="AD6644">
        <v>27</v>
      </c>
      <c r="AE6644">
        <v>3746</v>
      </c>
      <c r="AG6644" t="b">
        <v>0</v>
      </c>
      <c r="AH6644" t="b">
        <v>0</v>
      </c>
      <c r="AI6644" t="b">
        <v>0</v>
      </c>
      <c r="AJ6644" t="b">
        <v>0</v>
      </c>
      <c r="AK6644" t="b">
        <v>0</v>
      </c>
      <c r="AL6644" t="b">
        <v>0</v>
      </c>
      <c r="AM6644" t="b">
        <v>1</v>
      </c>
      <c r="AN6644">
        <v>30.25</v>
      </c>
      <c r="AO6644">
        <f t="shared" si="103"/>
        <v>30</v>
      </c>
      <c r="AP6644" t="b">
        <v>0</v>
      </c>
    </row>
    <row r="6645" spans="1:42" x14ac:dyDescent="0.25">
      <c r="A6645" t="s">
        <v>9489</v>
      </c>
      <c r="B6645">
        <v>1</v>
      </c>
      <c r="C6645" t="s">
        <v>40</v>
      </c>
      <c r="D6645" t="s">
        <v>41</v>
      </c>
      <c r="E6645" t="s">
        <v>3720</v>
      </c>
      <c r="F6645">
        <v>96003</v>
      </c>
      <c r="G6645" t="s">
        <v>5775</v>
      </c>
      <c r="H6645">
        <v>40.677649000000002</v>
      </c>
      <c r="I6645">
        <v>-122.29467</v>
      </c>
      <c r="J6645">
        <v>1</v>
      </c>
      <c r="K6645">
        <v>0</v>
      </c>
      <c r="L6645">
        <v>0</v>
      </c>
      <c r="M6645">
        <v>0</v>
      </c>
      <c r="N6645" t="str">
        <f>VLOOKUP(O6645:O13676,'VLOOKUP Ranges'!$A$9:$B$12,2,TRUE)</f>
        <v>29-55</v>
      </c>
      <c r="O6645">
        <v>52</v>
      </c>
      <c r="P6645">
        <v>1</v>
      </c>
      <c r="Q6645" t="s">
        <v>45</v>
      </c>
      <c r="R6645" t="s">
        <v>44</v>
      </c>
      <c r="S6645" t="s">
        <v>45</v>
      </c>
      <c r="T6645" t="s">
        <v>45</v>
      </c>
      <c r="U6645" t="s">
        <v>44</v>
      </c>
      <c r="V6645" t="s">
        <v>45</v>
      </c>
      <c r="W6645" t="s">
        <v>45</v>
      </c>
      <c r="X6645">
        <v>1</v>
      </c>
      <c r="Y6645" t="str">
        <f>VLOOKUP(Z6645:Z13676,'VLOOKUP Ranges'!$A$2:$B$5,2,TRUE)</f>
        <v>89-118</v>
      </c>
      <c r="Z6645">
        <v>103.05</v>
      </c>
      <c r="AA6645">
        <v>5364.8</v>
      </c>
      <c r="AB6645" t="s">
        <v>44</v>
      </c>
      <c r="AC6645">
        <v>0</v>
      </c>
      <c r="AD6645">
        <v>80</v>
      </c>
      <c r="AE6645">
        <v>5432</v>
      </c>
      <c r="AG6645" t="b">
        <v>0</v>
      </c>
      <c r="AH6645" t="b">
        <v>0</v>
      </c>
      <c r="AI6645" t="b">
        <v>1</v>
      </c>
      <c r="AJ6645" t="b">
        <v>0</v>
      </c>
      <c r="AK6645" t="b">
        <v>0</v>
      </c>
      <c r="AL6645" t="b">
        <v>1</v>
      </c>
      <c r="AM6645" t="b">
        <v>0</v>
      </c>
      <c r="AN6645">
        <v>103.16923076923</v>
      </c>
      <c r="AO6645">
        <f t="shared" si="103"/>
        <v>104</v>
      </c>
      <c r="AP6645" t="b">
        <v>0</v>
      </c>
    </row>
    <row r="6646" spans="1:42" x14ac:dyDescent="0.25">
      <c r="A6646" t="s">
        <v>9490</v>
      </c>
      <c r="B6646">
        <v>1</v>
      </c>
      <c r="C6646" t="s">
        <v>40</v>
      </c>
      <c r="D6646" t="s">
        <v>41</v>
      </c>
      <c r="E6646" t="s">
        <v>1188</v>
      </c>
      <c r="F6646">
        <v>96007</v>
      </c>
      <c r="G6646" t="s">
        <v>1189</v>
      </c>
      <c r="H6646">
        <v>40.448632000000003</v>
      </c>
      <c r="I6646">
        <v>-122.306657</v>
      </c>
      <c r="J6646">
        <v>1</v>
      </c>
      <c r="K6646">
        <v>0</v>
      </c>
      <c r="L6646">
        <v>0</v>
      </c>
      <c r="M6646">
        <v>0</v>
      </c>
      <c r="N6646" t="str">
        <f>VLOOKUP(O6646:O13677,'VLOOKUP Ranges'!$A$9:$B$12,2,TRUE)</f>
        <v>1-9</v>
      </c>
      <c r="O6646">
        <v>1</v>
      </c>
      <c r="P6646">
        <v>1</v>
      </c>
      <c r="Q6646" t="s">
        <v>44</v>
      </c>
      <c r="R6646" t="s">
        <v>66</v>
      </c>
      <c r="S6646" t="s">
        <v>66</v>
      </c>
      <c r="T6646" t="s">
        <v>66</v>
      </c>
      <c r="U6646" t="s">
        <v>66</v>
      </c>
      <c r="V6646" t="s">
        <v>66</v>
      </c>
      <c r="W6646" t="s">
        <v>66</v>
      </c>
      <c r="X6646">
        <v>0</v>
      </c>
      <c r="Y6646" t="str">
        <f>VLOOKUP(Z6646:Z13677,'VLOOKUP Ranges'!$A$2:$B$5,2,TRUE)</f>
        <v>18-35</v>
      </c>
      <c r="Z6646">
        <v>20.3</v>
      </c>
      <c r="AA6646">
        <v>20.3</v>
      </c>
      <c r="AB6646" t="s">
        <v>44</v>
      </c>
      <c r="AC6646">
        <v>0</v>
      </c>
      <c r="AD6646">
        <v>46</v>
      </c>
      <c r="AE6646">
        <v>5203</v>
      </c>
      <c r="AG6646" t="b">
        <v>0</v>
      </c>
      <c r="AH6646" t="b">
        <v>0</v>
      </c>
      <c r="AI6646" t="b">
        <v>0</v>
      </c>
      <c r="AJ6646" t="b">
        <v>1</v>
      </c>
      <c r="AK6646" t="b">
        <v>0</v>
      </c>
      <c r="AL6646" t="b">
        <v>0</v>
      </c>
      <c r="AM6646" t="b">
        <v>1</v>
      </c>
      <c r="AN6646">
        <v>20.3</v>
      </c>
      <c r="AO6646">
        <f t="shared" si="103"/>
        <v>21</v>
      </c>
      <c r="AP6646" t="b">
        <v>0</v>
      </c>
    </row>
    <row r="6647" spans="1:42" x14ac:dyDescent="0.25">
      <c r="A6647" t="s">
        <v>9491</v>
      </c>
      <c r="B6647">
        <v>1</v>
      </c>
      <c r="C6647" t="s">
        <v>40</v>
      </c>
      <c r="D6647" t="s">
        <v>41</v>
      </c>
      <c r="E6647" t="s">
        <v>2996</v>
      </c>
      <c r="F6647">
        <v>96008</v>
      </c>
      <c r="G6647" t="s">
        <v>2997</v>
      </c>
      <c r="H6647">
        <v>40.722732999999998</v>
      </c>
      <c r="I6647">
        <v>-122.109666</v>
      </c>
      <c r="J6647">
        <v>0</v>
      </c>
      <c r="K6647">
        <v>0</v>
      </c>
      <c r="L6647">
        <v>0</v>
      </c>
      <c r="M6647">
        <v>0</v>
      </c>
      <c r="N6647" t="str">
        <f>VLOOKUP(O6647:O13678,'VLOOKUP Ranges'!$A$9:$B$12,2,TRUE)</f>
        <v>9-29</v>
      </c>
      <c r="O6647">
        <v>21</v>
      </c>
      <c r="P6647">
        <v>0</v>
      </c>
      <c r="Q6647" t="s">
        <v>62</v>
      </c>
      <c r="R6647" t="s">
        <v>45</v>
      </c>
      <c r="S6647" t="s">
        <v>44</v>
      </c>
      <c r="T6647" t="s">
        <v>44</v>
      </c>
      <c r="U6647" t="s">
        <v>45</v>
      </c>
      <c r="V6647" t="s">
        <v>44</v>
      </c>
      <c r="W6647" t="s">
        <v>44</v>
      </c>
      <c r="X6647">
        <v>0</v>
      </c>
      <c r="Y6647" t="str">
        <f>VLOOKUP(Z6647:Z13678,'VLOOKUP Ranges'!$A$2:$B$5,2,TRUE)</f>
        <v>18-35</v>
      </c>
      <c r="Z6647">
        <v>35.1</v>
      </c>
      <c r="AA6647">
        <v>770.4</v>
      </c>
      <c r="AB6647" t="s">
        <v>44</v>
      </c>
      <c r="AC6647">
        <v>0</v>
      </c>
      <c r="AD6647">
        <v>25</v>
      </c>
      <c r="AE6647">
        <v>2991</v>
      </c>
      <c r="AG6647" t="b">
        <v>0</v>
      </c>
      <c r="AH6647" t="b">
        <v>1</v>
      </c>
      <c r="AI6647" t="b">
        <v>0</v>
      </c>
      <c r="AJ6647" t="b">
        <v>0</v>
      </c>
      <c r="AK6647" t="b">
        <v>0</v>
      </c>
      <c r="AL6647" t="b">
        <v>0</v>
      </c>
      <c r="AM6647" t="b">
        <v>1</v>
      </c>
      <c r="AN6647">
        <v>36.685714285714198</v>
      </c>
      <c r="AO6647">
        <f t="shared" si="103"/>
        <v>36</v>
      </c>
      <c r="AP6647" t="b">
        <v>0</v>
      </c>
    </row>
    <row r="6648" spans="1:42" x14ac:dyDescent="0.25">
      <c r="A6648" t="s">
        <v>9492</v>
      </c>
      <c r="B6648">
        <v>1</v>
      </c>
      <c r="C6648" t="s">
        <v>40</v>
      </c>
      <c r="D6648" t="s">
        <v>41</v>
      </c>
      <c r="E6648" t="s">
        <v>2177</v>
      </c>
      <c r="F6648">
        <v>96009</v>
      </c>
      <c r="G6648" t="s">
        <v>2178</v>
      </c>
      <c r="H6648">
        <v>41.083463999999999</v>
      </c>
      <c r="I6648">
        <v>-121.107929</v>
      </c>
      <c r="J6648">
        <v>0</v>
      </c>
      <c r="K6648">
        <v>0</v>
      </c>
      <c r="L6648">
        <v>1</v>
      </c>
      <c r="M6648">
        <v>0</v>
      </c>
      <c r="N6648" t="str">
        <f>VLOOKUP(O6648:O13679,'VLOOKUP Ranges'!$A$9:$B$12,2,TRUE)</f>
        <v>55-77</v>
      </c>
      <c r="O6648">
        <v>67</v>
      </c>
      <c r="P6648">
        <v>1</v>
      </c>
      <c r="Q6648" t="s">
        <v>45</v>
      </c>
      <c r="R6648" t="s">
        <v>44</v>
      </c>
      <c r="S6648" t="s">
        <v>45</v>
      </c>
      <c r="T6648" t="s">
        <v>45</v>
      </c>
      <c r="U6648" t="s">
        <v>44</v>
      </c>
      <c r="V6648" t="s">
        <v>45</v>
      </c>
      <c r="W6648" t="s">
        <v>45</v>
      </c>
      <c r="X6648">
        <v>1</v>
      </c>
      <c r="Y6648" t="str">
        <f>VLOOKUP(Z6648:Z13679,'VLOOKUP Ranges'!$A$2:$B$5,2,TRUE)</f>
        <v>89-118</v>
      </c>
      <c r="Z6648">
        <v>105.7</v>
      </c>
      <c r="AA6648">
        <v>6816.95</v>
      </c>
      <c r="AB6648" t="s">
        <v>44</v>
      </c>
      <c r="AC6648">
        <v>0</v>
      </c>
      <c r="AD6648">
        <v>68</v>
      </c>
      <c r="AE6648">
        <v>5027</v>
      </c>
      <c r="AG6648" t="b">
        <v>1</v>
      </c>
      <c r="AH6648" t="b">
        <v>0</v>
      </c>
      <c r="AI6648" t="b">
        <v>1</v>
      </c>
      <c r="AJ6648" t="b">
        <v>0</v>
      </c>
      <c r="AK6648" t="b">
        <v>0</v>
      </c>
      <c r="AL6648" t="b">
        <v>0</v>
      </c>
      <c r="AM6648" t="b">
        <v>0</v>
      </c>
      <c r="AN6648">
        <v>101.745522388059</v>
      </c>
      <c r="AO6648">
        <f t="shared" si="103"/>
        <v>106</v>
      </c>
      <c r="AP6648" t="b">
        <v>0</v>
      </c>
    </row>
    <row r="6649" spans="1:42" x14ac:dyDescent="0.25">
      <c r="A6649" t="s">
        <v>9493</v>
      </c>
      <c r="B6649">
        <v>1</v>
      </c>
      <c r="C6649" t="s">
        <v>40</v>
      </c>
      <c r="D6649" t="s">
        <v>41</v>
      </c>
      <c r="E6649" t="s">
        <v>5780</v>
      </c>
      <c r="F6649">
        <v>96010</v>
      </c>
      <c r="G6649" t="s">
        <v>5781</v>
      </c>
      <c r="H6649">
        <v>40.775272000000001</v>
      </c>
      <c r="I6649">
        <v>-123.287414</v>
      </c>
      <c r="J6649">
        <v>0</v>
      </c>
      <c r="K6649">
        <v>0</v>
      </c>
      <c r="L6649">
        <v>1</v>
      </c>
      <c r="M6649">
        <v>1</v>
      </c>
      <c r="N6649" t="str">
        <f>VLOOKUP(O6649:O13680,'VLOOKUP Ranges'!$A$9:$B$12,2,TRUE)</f>
        <v>29-55</v>
      </c>
      <c r="O6649">
        <v>44</v>
      </c>
      <c r="P6649">
        <v>1</v>
      </c>
      <c r="Q6649" t="s">
        <v>44</v>
      </c>
      <c r="R6649" t="s">
        <v>45</v>
      </c>
      <c r="S6649" t="s">
        <v>44</v>
      </c>
      <c r="T6649" t="s">
        <v>44</v>
      </c>
      <c r="U6649" t="s">
        <v>45</v>
      </c>
      <c r="V6649" t="s">
        <v>44</v>
      </c>
      <c r="W6649" t="s">
        <v>44</v>
      </c>
      <c r="X6649">
        <v>0</v>
      </c>
      <c r="Y6649" t="str">
        <f>VLOOKUP(Z6649:Z13680,'VLOOKUP Ranges'!$A$2:$B$5,2,TRUE)</f>
        <v>35-70</v>
      </c>
      <c r="Z6649">
        <v>56.25</v>
      </c>
      <c r="AA6649">
        <v>2419.5500000000002</v>
      </c>
      <c r="AB6649" t="s">
        <v>44</v>
      </c>
      <c r="AC6649">
        <v>0</v>
      </c>
      <c r="AD6649">
        <v>28</v>
      </c>
      <c r="AE6649">
        <v>3918</v>
      </c>
      <c r="AG6649" t="b">
        <v>0</v>
      </c>
      <c r="AH6649" t="b">
        <v>0</v>
      </c>
      <c r="AI6649" t="b">
        <v>0</v>
      </c>
      <c r="AJ6649" t="b">
        <v>0</v>
      </c>
      <c r="AK6649" t="b">
        <v>0</v>
      </c>
      <c r="AL6649" t="b">
        <v>0</v>
      </c>
      <c r="AM6649" t="b">
        <v>0</v>
      </c>
      <c r="AN6649">
        <v>54.989772727272701</v>
      </c>
      <c r="AO6649">
        <f t="shared" si="103"/>
        <v>57</v>
      </c>
      <c r="AP6649" t="b">
        <v>1</v>
      </c>
    </row>
    <row r="6650" spans="1:42" x14ac:dyDescent="0.25">
      <c r="A6650" t="s">
        <v>9494</v>
      </c>
      <c r="B6650">
        <v>1</v>
      </c>
      <c r="C6650" t="s">
        <v>40</v>
      </c>
      <c r="D6650" t="s">
        <v>41</v>
      </c>
      <c r="E6650" t="s">
        <v>1191</v>
      </c>
      <c r="F6650">
        <v>96011</v>
      </c>
      <c r="G6650" t="s">
        <v>1192</v>
      </c>
      <c r="H6650">
        <v>41.096569000000002</v>
      </c>
      <c r="I6650">
        <v>-121.879082</v>
      </c>
      <c r="J6650">
        <v>1</v>
      </c>
      <c r="K6650">
        <v>0</v>
      </c>
      <c r="L6650">
        <v>1</v>
      </c>
      <c r="M6650">
        <v>1</v>
      </c>
      <c r="N6650" t="str">
        <f>VLOOKUP(O6650:O13681,'VLOOKUP Ranges'!$A$9:$B$12,2,TRUE)</f>
        <v>55-77</v>
      </c>
      <c r="O6650">
        <v>70</v>
      </c>
      <c r="P6650">
        <v>0</v>
      </c>
      <c r="Q6650" t="s">
        <v>62</v>
      </c>
      <c r="R6650" t="s">
        <v>44</v>
      </c>
      <c r="S6650" t="s">
        <v>45</v>
      </c>
      <c r="T6650" t="s">
        <v>45</v>
      </c>
      <c r="U6650" t="s">
        <v>45</v>
      </c>
      <c r="V6650" t="s">
        <v>45</v>
      </c>
      <c r="W6650" t="s">
        <v>45</v>
      </c>
      <c r="X6650">
        <v>0</v>
      </c>
      <c r="Y6650" t="str">
        <f>VLOOKUP(Z6650:Z13681,'VLOOKUP Ranges'!$A$2:$B$5,2,TRUE)</f>
        <v>35-70</v>
      </c>
      <c r="Z6650">
        <v>60.35</v>
      </c>
      <c r="AA6650">
        <v>4138.7</v>
      </c>
      <c r="AB6650" t="s">
        <v>44</v>
      </c>
      <c r="AC6650">
        <v>0</v>
      </c>
      <c r="AD6650">
        <v>56</v>
      </c>
      <c r="AE6650">
        <v>4122</v>
      </c>
      <c r="AG6650" t="b">
        <v>1</v>
      </c>
      <c r="AH6650" t="b">
        <v>0</v>
      </c>
      <c r="AI6650" t="b">
        <v>0</v>
      </c>
      <c r="AJ6650" t="b">
        <v>0</v>
      </c>
      <c r="AK6650" t="b">
        <v>0</v>
      </c>
      <c r="AL6650" t="b">
        <v>1</v>
      </c>
      <c r="AM6650" t="b">
        <v>0</v>
      </c>
      <c r="AN6650">
        <v>59.124285714285698</v>
      </c>
      <c r="AO6650">
        <f t="shared" si="103"/>
        <v>61</v>
      </c>
      <c r="AP6650" t="b">
        <v>0</v>
      </c>
    </row>
    <row r="6651" spans="1:42" x14ac:dyDescent="0.25">
      <c r="A6651" t="s">
        <v>9495</v>
      </c>
      <c r="B6651">
        <v>1</v>
      </c>
      <c r="C6651" t="s">
        <v>40</v>
      </c>
      <c r="D6651" t="s">
        <v>41</v>
      </c>
      <c r="E6651" t="s">
        <v>1194</v>
      </c>
      <c r="F6651">
        <v>96014</v>
      </c>
      <c r="G6651" t="s">
        <v>1195</v>
      </c>
      <c r="H6651">
        <v>41.388396999999998</v>
      </c>
      <c r="I6651">
        <v>-122.794636</v>
      </c>
      <c r="J6651">
        <v>1</v>
      </c>
      <c r="K6651">
        <v>0</v>
      </c>
      <c r="L6651">
        <v>1</v>
      </c>
      <c r="M6651">
        <v>1</v>
      </c>
      <c r="N6651" t="str">
        <f>VLOOKUP(O6651:O13682,'VLOOKUP Ranges'!$A$9:$B$12,2,TRUE)</f>
        <v>55-77</v>
      </c>
      <c r="O6651">
        <v>56</v>
      </c>
      <c r="P6651">
        <v>1</v>
      </c>
      <c r="Q6651" t="s">
        <v>44</v>
      </c>
      <c r="R6651" t="s">
        <v>45</v>
      </c>
      <c r="S6651" t="s">
        <v>45</v>
      </c>
      <c r="T6651" t="s">
        <v>45</v>
      </c>
      <c r="U6651" t="s">
        <v>44</v>
      </c>
      <c r="V6651" t="s">
        <v>44</v>
      </c>
      <c r="W6651" t="s">
        <v>44</v>
      </c>
      <c r="X6651">
        <v>1</v>
      </c>
      <c r="Y6651" t="str">
        <f>VLOOKUP(Z6651:Z13682,'VLOOKUP Ranges'!$A$2:$B$5,2,TRUE)</f>
        <v>35-70</v>
      </c>
      <c r="Z6651">
        <v>59.8</v>
      </c>
      <c r="AA6651">
        <v>3457.45</v>
      </c>
      <c r="AB6651" t="s">
        <v>44</v>
      </c>
      <c r="AC6651">
        <v>0</v>
      </c>
      <c r="AD6651">
        <v>72</v>
      </c>
      <c r="AE6651">
        <v>4964</v>
      </c>
      <c r="AG6651" t="b">
        <v>0</v>
      </c>
      <c r="AH6651" t="b">
        <v>1</v>
      </c>
      <c r="AI6651" t="b">
        <v>0</v>
      </c>
      <c r="AJ6651" t="b">
        <v>0</v>
      </c>
      <c r="AK6651" t="b">
        <v>0</v>
      </c>
      <c r="AL6651" t="b">
        <v>0</v>
      </c>
      <c r="AM6651" t="b">
        <v>0</v>
      </c>
      <c r="AN6651">
        <v>61.740178571428501</v>
      </c>
      <c r="AO6651">
        <f t="shared" si="103"/>
        <v>60</v>
      </c>
      <c r="AP6651" t="b">
        <v>1</v>
      </c>
    </row>
    <row r="6652" spans="1:42" x14ac:dyDescent="0.25">
      <c r="A6652" t="s">
        <v>9496</v>
      </c>
      <c r="B6652">
        <v>1</v>
      </c>
      <c r="C6652" t="s">
        <v>40</v>
      </c>
      <c r="D6652" t="s">
        <v>41</v>
      </c>
      <c r="E6652" t="s">
        <v>5788</v>
      </c>
      <c r="F6652">
        <v>96020</v>
      </c>
      <c r="G6652" t="s">
        <v>5789</v>
      </c>
      <c r="H6652">
        <v>40.243493999999998</v>
      </c>
      <c r="I6652">
        <v>-121.15473299999999</v>
      </c>
      <c r="J6652">
        <v>0</v>
      </c>
      <c r="K6652">
        <v>0</v>
      </c>
      <c r="L6652">
        <v>1</v>
      </c>
      <c r="M6652">
        <v>1</v>
      </c>
      <c r="N6652" t="str">
        <f>VLOOKUP(O6652:O13683,'VLOOKUP Ranges'!$A$9:$B$12,2,TRUE)</f>
        <v>29-55</v>
      </c>
      <c r="O6652">
        <v>46</v>
      </c>
      <c r="P6652">
        <v>1</v>
      </c>
      <c r="Q6652" t="s">
        <v>45</v>
      </c>
      <c r="R6652" t="s">
        <v>45</v>
      </c>
      <c r="S6652" t="s">
        <v>44</v>
      </c>
      <c r="T6652" t="s">
        <v>45</v>
      </c>
      <c r="U6652" t="s">
        <v>45</v>
      </c>
      <c r="V6652" t="s">
        <v>44</v>
      </c>
      <c r="W6652" t="s">
        <v>45</v>
      </c>
      <c r="X6652">
        <v>0</v>
      </c>
      <c r="Y6652" t="str">
        <f>VLOOKUP(Z6652:Z13683,'VLOOKUP Ranges'!$A$2:$B$5,2,TRUE)</f>
        <v>89-118</v>
      </c>
      <c r="Z6652">
        <v>99.65</v>
      </c>
      <c r="AA6652">
        <v>4630.2</v>
      </c>
      <c r="AB6652" t="s">
        <v>44</v>
      </c>
      <c r="AC6652">
        <v>0</v>
      </c>
      <c r="AD6652">
        <v>58</v>
      </c>
      <c r="AE6652">
        <v>4736</v>
      </c>
      <c r="AG6652" t="b">
        <v>0</v>
      </c>
      <c r="AH6652" t="b">
        <v>1</v>
      </c>
      <c r="AI6652" t="b">
        <v>1</v>
      </c>
      <c r="AJ6652" t="b">
        <v>0</v>
      </c>
      <c r="AK6652" t="b">
        <v>0</v>
      </c>
      <c r="AL6652" t="b">
        <v>0</v>
      </c>
      <c r="AM6652" t="b">
        <v>1</v>
      </c>
      <c r="AN6652">
        <v>100.65652173913</v>
      </c>
      <c r="AO6652">
        <f t="shared" si="103"/>
        <v>100</v>
      </c>
      <c r="AP6652" t="b">
        <v>1</v>
      </c>
    </row>
    <row r="6653" spans="1:42" x14ac:dyDescent="0.25">
      <c r="A6653" t="s">
        <v>9497</v>
      </c>
      <c r="B6653">
        <v>1</v>
      </c>
      <c r="C6653" t="s">
        <v>40</v>
      </c>
      <c r="D6653" t="s">
        <v>41</v>
      </c>
      <c r="E6653" t="s">
        <v>1197</v>
      </c>
      <c r="F6653">
        <v>96021</v>
      </c>
      <c r="G6653" t="s">
        <v>1198</v>
      </c>
      <c r="H6653">
        <v>39.913777000000003</v>
      </c>
      <c r="I6653">
        <v>-122.289984</v>
      </c>
      <c r="J6653">
        <v>0</v>
      </c>
      <c r="K6653">
        <v>0</v>
      </c>
      <c r="L6653">
        <v>1</v>
      </c>
      <c r="M6653">
        <v>1</v>
      </c>
      <c r="N6653" t="str">
        <f>VLOOKUP(O6653:O13684,'VLOOKUP Ranges'!$A$9:$B$12,2,TRUE)</f>
        <v>55-77</v>
      </c>
      <c r="O6653">
        <v>63</v>
      </c>
      <c r="P6653">
        <v>1</v>
      </c>
      <c r="Q6653" t="s">
        <v>44</v>
      </c>
      <c r="R6653" t="s">
        <v>45</v>
      </c>
      <c r="S6653" t="s">
        <v>44</v>
      </c>
      <c r="T6653" t="s">
        <v>44</v>
      </c>
      <c r="U6653" t="s">
        <v>44</v>
      </c>
      <c r="V6653" t="s">
        <v>44</v>
      </c>
      <c r="W6653" t="s">
        <v>44</v>
      </c>
      <c r="X6653">
        <v>1</v>
      </c>
      <c r="Y6653" t="str">
        <f>VLOOKUP(Z6653:Z13684,'VLOOKUP Ranges'!$A$2:$B$5,2,TRUE)</f>
        <v>35-70</v>
      </c>
      <c r="Z6653">
        <v>50.65</v>
      </c>
      <c r="AA6653">
        <v>3221.25</v>
      </c>
      <c r="AB6653" t="s">
        <v>44</v>
      </c>
      <c r="AC6653">
        <v>0</v>
      </c>
      <c r="AD6653">
        <v>36</v>
      </c>
      <c r="AE6653">
        <v>4847</v>
      </c>
      <c r="AG6653" t="b">
        <v>0</v>
      </c>
      <c r="AH6653" t="b">
        <v>1</v>
      </c>
      <c r="AI6653" t="b">
        <v>0</v>
      </c>
      <c r="AJ6653" t="b">
        <v>0</v>
      </c>
      <c r="AK6653" t="b">
        <v>0</v>
      </c>
      <c r="AL6653" t="b">
        <v>0</v>
      </c>
      <c r="AM6653" t="b">
        <v>0</v>
      </c>
      <c r="AN6653">
        <v>51.130952380952301</v>
      </c>
      <c r="AO6653">
        <f t="shared" si="103"/>
        <v>51</v>
      </c>
      <c r="AP6653" t="b">
        <v>1</v>
      </c>
    </row>
    <row r="6654" spans="1:42" x14ac:dyDescent="0.25">
      <c r="A6654" t="s">
        <v>9498</v>
      </c>
      <c r="B6654">
        <v>1</v>
      </c>
      <c r="C6654" t="s">
        <v>40</v>
      </c>
      <c r="D6654" t="s">
        <v>41</v>
      </c>
      <c r="E6654" t="s">
        <v>1200</v>
      </c>
      <c r="F6654">
        <v>96022</v>
      </c>
      <c r="G6654" t="s">
        <v>1201</v>
      </c>
      <c r="H6654">
        <v>40.336391999999996</v>
      </c>
      <c r="I6654">
        <v>-122.448533</v>
      </c>
      <c r="J6654">
        <v>1</v>
      </c>
      <c r="K6654">
        <v>0</v>
      </c>
      <c r="L6654">
        <v>0</v>
      </c>
      <c r="M6654">
        <v>0</v>
      </c>
      <c r="N6654" t="str">
        <f>VLOOKUP(O6654:O13685,'VLOOKUP Ranges'!$A$9:$B$12,2,TRUE)</f>
        <v>9-29</v>
      </c>
      <c r="O6654">
        <v>11</v>
      </c>
      <c r="P6654">
        <v>1</v>
      </c>
      <c r="Q6654" t="s">
        <v>44</v>
      </c>
      <c r="R6654" t="s">
        <v>44</v>
      </c>
      <c r="S6654" t="s">
        <v>45</v>
      </c>
      <c r="T6654" t="s">
        <v>45</v>
      </c>
      <c r="U6654" t="s">
        <v>45</v>
      </c>
      <c r="V6654" t="s">
        <v>44</v>
      </c>
      <c r="W6654" t="s">
        <v>44</v>
      </c>
      <c r="X6654">
        <v>1</v>
      </c>
      <c r="Y6654" t="str">
        <f>VLOOKUP(Z6654:Z13685,'VLOOKUP Ranges'!$A$2:$B$5,2,TRUE)</f>
        <v>35-70</v>
      </c>
      <c r="Z6654">
        <v>60.9</v>
      </c>
      <c r="AA6654">
        <v>688.5</v>
      </c>
      <c r="AB6654" t="s">
        <v>44</v>
      </c>
      <c r="AC6654">
        <v>0</v>
      </c>
      <c r="AD6654">
        <v>58</v>
      </c>
      <c r="AE6654">
        <v>2726</v>
      </c>
      <c r="AG6654" t="b">
        <v>0</v>
      </c>
      <c r="AH6654" t="b">
        <v>0</v>
      </c>
      <c r="AI6654" t="b">
        <v>0</v>
      </c>
      <c r="AJ6654" t="b">
        <v>0</v>
      </c>
      <c r="AK6654" t="b">
        <v>0</v>
      </c>
      <c r="AL6654" t="b">
        <v>1</v>
      </c>
      <c r="AM6654" t="b">
        <v>0</v>
      </c>
      <c r="AN6654">
        <v>62.590909090909001</v>
      </c>
      <c r="AO6654">
        <f t="shared" si="103"/>
        <v>61</v>
      </c>
      <c r="AP6654" t="b">
        <v>0</v>
      </c>
    </row>
    <row r="6655" spans="1:42" x14ac:dyDescent="0.25">
      <c r="A6655" t="s">
        <v>9499</v>
      </c>
      <c r="B6655">
        <v>1</v>
      </c>
      <c r="C6655" t="s">
        <v>40</v>
      </c>
      <c r="D6655" t="s">
        <v>41</v>
      </c>
      <c r="E6655" t="s">
        <v>2183</v>
      </c>
      <c r="F6655">
        <v>96023</v>
      </c>
      <c r="G6655" t="s">
        <v>2184</v>
      </c>
      <c r="H6655">
        <v>41.949216</v>
      </c>
      <c r="I6655">
        <v>-122.050062</v>
      </c>
      <c r="J6655">
        <v>1</v>
      </c>
      <c r="K6655">
        <v>0</v>
      </c>
      <c r="L6655">
        <v>1</v>
      </c>
      <c r="M6655">
        <v>1</v>
      </c>
      <c r="N6655" t="str">
        <f>VLOOKUP(O6655:O13686,'VLOOKUP Ranges'!$A$9:$B$12,2,TRUE)</f>
        <v>9-29</v>
      </c>
      <c r="O6655">
        <v>15</v>
      </c>
      <c r="P6655">
        <v>1</v>
      </c>
      <c r="Q6655" t="s">
        <v>45</v>
      </c>
      <c r="R6655" t="s">
        <v>44</v>
      </c>
      <c r="S6655" t="s">
        <v>44</v>
      </c>
      <c r="T6655" t="s">
        <v>45</v>
      </c>
      <c r="U6655" t="s">
        <v>45</v>
      </c>
      <c r="V6655" t="s">
        <v>44</v>
      </c>
      <c r="W6655" t="s">
        <v>44</v>
      </c>
      <c r="X6655">
        <v>1</v>
      </c>
      <c r="Y6655" t="str">
        <f>VLOOKUP(Z6655:Z13686,'VLOOKUP Ranges'!$A$2:$B$5,2,TRUE)</f>
        <v>35-70</v>
      </c>
      <c r="Z6655">
        <v>59.65</v>
      </c>
      <c r="AA6655">
        <v>867.1</v>
      </c>
      <c r="AB6655" t="s">
        <v>44</v>
      </c>
      <c r="AC6655">
        <v>0</v>
      </c>
      <c r="AD6655">
        <v>75</v>
      </c>
      <c r="AE6655">
        <v>3974</v>
      </c>
      <c r="AG6655" t="b">
        <v>0</v>
      </c>
      <c r="AH6655" t="b">
        <v>0</v>
      </c>
      <c r="AI6655" t="b">
        <v>0</v>
      </c>
      <c r="AJ6655" t="b">
        <v>0</v>
      </c>
      <c r="AK6655" t="b">
        <v>0</v>
      </c>
      <c r="AL6655" t="b">
        <v>0</v>
      </c>
      <c r="AM6655" t="b">
        <v>0</v>
      </c>
      <c r="AN6655">
        <v>57.806666666666601</v>
      </c>
      <c r="AO6655">
        <f t="shared" si="103"/>
        <v>60</v>
      </c>
      <c r="AP6655" t="b">
        <v>0</v>
      </c>
    </row>
    <row r="6656" spans="1:42" x14ac:dyDescent="0.25">
      <c r="A6656" t="s">
        <v>9500</v>
      </c>
      <c r="B6656">
        <v>1</v>
      </c>
      <c r="C6656" t="s">
        <v>40</v>
      </c>
      <c r="D6656" t="s">
        <v>41</v>
      </c>
      <c r="E6656" t="s">
        <v>1203</v>
      </c>
      <c r="F6656">
        <v>96024</v>
      </c>
      <c r="G6656" t="s">
        <v>1204</v>
      </c>
      <c r="H6656">
        <v>40.586587999999999</v>
      </c>
      <c r="I6656">
        <v>-122.903677</v>
      </c>
      <c r="J6656">
        <v>1</v>
      </c>
      <c r="K6656">
        <v>0</v>
      </c>
      <c r="L6656">
        <v>1</v>
      </c>
      <c r="M6656">
        <v>0</v>
      </c>
      <c r="N6656" t="str">
        <f>VLOOKUP(O6656:O13687,'VLOOKUP Ranges'!$A$9:$B$12,2,TRUE)</f>
        <v>55-77</v>
      </c>
      <c r="O6656">
        <v>72</v>
      </c>
      <c r="P6656">
        <v>0</v>
      </c>
      <c r="Q6656" t="s">
        <v>62</v>
      </c>
      <c r="R6656" t="s">
        <v>45</v>
      </c>
      <c r="S6656" t="s">
        <v>45</v>
      </c>
      <c r="T6656" t="s">
        <v>45</v>
      </c>
      <c r="U6656" t="s">
        <v>45</v>
      </c>
      <c r="V6656" t="s">
        <v>45</v>
      </c>
      <c r="W6656" t="s">
        <v>45</v>
      </c>
      <c r="X6656">
        <v>1</v>
      </c>
      <c r="Y6656" t="str">
        <f>VLOOKUP(Z6656:Z13687,'VLOOKUP Ranges'!$A$2:$B$5,2,TRUE)</f>
        <v>35-70</v>
      </c>
      <c r="Z6656">
        <v>64.7</v>
      </c>
      <c r="AA6656">
        <v>4746.05</v>
      </c>
      <c r="AB6656" t="s">
        <v>44</v>
      </c>
      <c r="AC6656">
        <v>0</v>
      </c>
      <c r="AD6656">
        <v>36</v>
      </c>
      <c r="AE6656">
        <v>6075</v>
      </c>
      <c r="AG6656" t="b">
        <v>0</v>
      </c>
      <c r="AH6656" t="b">
        <v>1</v>
      </c>
      <c r="AI6656" t="b">
        <v>0</v>
      </c>
      <c r="AJ6656" t="b">
        <v>0</v>
      </c>
      <c r="AK6656" t="b">
        <v>0</v>
      </c>
      <c r="AL6656" t="b">
        <v>1</v>
      </c>
      <c r="AM6656" t="b">
        <v>0</v>
      </c>
      <c r="AN6656">
        <v>65.917361111111106</v>
      </c>
      <c r="AO6656">
        <f t="shared" si="103"/>
        <v>65</v>
      </c>
      <c r="AP6656" t="b">
        <v>0</v>
      </c>
    </row>
    <row r="6657" spans="1:42" x14ac:dyDescent="0.25">
      <c r="A6657" t="s">
        <v>9501</v>
      </c>
      <c r="B6657">
        <v>1</v>
      </c>
      <c r="C6657" t="s">
        <v>40</v>
      </c>
      <c r="D6657" t="s">
        <v>41</v>
      </c>
      <c r="E6657" t="s">
        <v>1206</v>
      </c>
      <c r="F6657">
        <v>96028</v>
      </c>
      <c r="G6657" t="s">
        <v>1207</v>
      </c>
      <c r="H6657">
        <v>41.017282000000002</v>
      </c>
      <c r="I6657">
        <v>-121.46894500000001</v>
      </c>
      <c r="J6657">
        <v>0</v>
      </c>
      <c r="K6657">
        <v>0</v>
      </c>
      <c r="L6657">
        <v>1</v>
      </c>
      <c r="M6657">
        <v>1</v>
      </c>
      <c r="N6657" t="str">
        <f>VLOOKUP(O6657:O13688,'VLOOKUP Ranges'!$A$9:$B$12,2,TRUE)</f>
        <v>1-9</v>
      </c>
      <c r="O6657">
        <v>6</v>
      </c>
      <c r="P6657">
        <v>1</v>
      </c>
      <c r="Q6657" t="s">
        <v>44</v>
      </c>
      <c r="R6657" t="s">
        <v>44</v>
      </c>
      <c r="S6657" t="s">
        <v>44</v>
      </c>
      <c r="T6657" t="s">
        <v>44</v>
      </c>
      <c r="U6657" t="s">
        <v>44</v>
      </c>
      <c r="V6657" t="s">
        <v>45</v>
      </c>
      <c r="W6657" t="s">
        <v>44</v>
      </c>
      <c r="X6657">
        <v>0</v>
      </c>
      <c r="Y6657" t="str">
        <f>VLOOKUP(Z6657:Z13688,'VLOOKUP Ranges'!$A$2:$B$5,2,TRUE)</f>
        <v>35-70</v>
      </c>
      <c r="Z6657">
        <v>54.85</v>
      </c>
      <c r="AA6657">
        <v>355.1</v>
      </c>
      <c r="AB6657" t="s">
        <v>44</v>
      </c>
      <c r="AC6657">
        <v>0</v>
      </c>
      <c r="AD6657">
        <v>80</v>
      </c>
      <c r="AE6657">
        <v>5729</v>
      </c>
      <c r="AG6657" t="b">
        <v>0</v>
      </c>
      <c r="AH6657" t="b">
        <v>0</v>
      </c>
      <c r="AI6657" t="b">
        <v>0</v>
      </c>
      <c r="AJ6657" t="b">
        <v>0</v>
      </c>
      <c r="AK6657" t="b">
        <v>0</v>
      </c>
      <c r="AL6657" t="b">
        <v>1</v>
      </c>
      <c r="AM6657" t="b">
        <v>0</v>
      </c>
      <c r="AN6657">
        <v>59.183333333333302</v>
      </c>
      <c r="AO6657">
        <f t="shared" si="103"/>
        <v>55</v>
      </c>
      <c r="AP6657" t="b">
        <v>0</v>
      </c>
    </row>
    <row r="6658" spans="1:42" x14ac:dyDescent="0.25">
      <c r="A6658" t="s">
        <v>9502</v>
      </c>
      <c r="B6658">
        <v>1</v>
      </c>
      <c r="C6658" t="s">
        <v>40</v>
      </c>
      <c r="D6658" t="s">
        <v>41</v>
      </c>
      <c r="E6658" t="s">
        <v>5795</v>
      </c>
      <c r="F6658">
        <v>96031</v>
      </c>
      <c r="G6658" t="s">
        <v>5796</v>
      </c>
      <c r="H6658">
        <v>41.232128000000003</v>
      </c>
      <c r="I6658">
        <v>-123.194748</v>
      </c>
      <c r="J6658">
        <v>1</v>
      </c>
      <c r="K6658">
        <v>0</v>
      </c>
      <c r="L6658">
        <v>1</v>
      </c>
      <c r="M6658">
        <v>1</v>
      </c>
      <c r="N6658" t="str">
        <f>VLOOKUP(O6658:O13689,'VLOOKUP Ranges'!$A$9:$B$12,2,TRUE)</f>
        <v>55-77</v>
      </c>
      <c r="O6658">
        <v>63</v>
      </c>
      <c r="P6658">
        <v>1</v>
      </c>
      <c r="Q6658" t="s">
        <v>45</v>
      </c>
      <c r="R6658" t="s">
        <v>44</v>
      </c>
      <c r="S6658" t="s">
        <v>45</v>
      </c>
      <c r="T6658" t="s">
        <v>44</v>
      </c>
      <c r="U6658" t="s">
        <v>44</v>
      </c>
      <c r="V6658" t="s">
        <v>44</v>
      </c>
      <c r="W6658" t="s">
        <v>45</v>
      </c>
      <c r="X6658">
        <v>1</v>
      </c>
      <c r="Y6658" t="str">
        <f>VLOOKUP(Z6658:Z13689,'VLOOKUP Ranges'!$A$2:$B$5,2,TRUE)</f>
        <v>89-118</v>
      </c>
      <c r="Z6658">
        <v>91.35</v>
      </c>
      <c r="AA6658">
        <v>5764.7</v>
      </c>
      <c r="AB6658" t="s">
        <v>44</v>
      </c>
      <c r="AC6658">
        <v>0</v>
      </c>
      <c r="AD6658">
        <v>47</v>
      </c>
      <c r="AE6658">
        <v>4512</v>
      </c>
      <c r="AG6658" t="b">
        <v>1</v>
      </c>
      <c r="AH6658" t="b">
        <v>0</v>
      </c>
      <c r="AI6658" t="b">
        <v>1</v>
      </c>
      <c r="AJ6658" t="b">
        <v>0</v>
      </c>
      <c r="AK6658" t="b">
        <v>0</v>
      </c>
      <c r="AL6658" t="b">
        <v>1</v>
      </c>
      <c r="AM6658" t="b">
        <v>0</v>
      </c>
      <c r="AN6658">
        <v>91.5031746031746</v>
      </c>
      <c r="AO6658">
        <f t="shared" si="103"/>
        <v>92</v>
      </c>
      <c r="AP6658" t="b">
        <v>0</v>
      </c>
    </row>
    <row r="6659" spans="1:42" x14ac:dyDescent="0.25">
      <c r="A6659" t="s">
        <v>9503</v>
      </c>
      <c r="B6659">
        <v>1</v>
      </c>
      <c r="C6659" t="s">
        <v>40</v>
      </c>
      <c r="D6659" t="s">
        <v>41</v>
      </c>
      <c r="E6659" t="s">
        <v>5798</v>
      </c>
      <c r="F6659">
        <v>96033</v>
      </c>
      <c r="G6659" t="s">
        <v>5799</v>
      </c>
      <c r="H6659">
        <v>40.740138000000002</v>
      </c>
      <c r="I6659">
        <v>-122.587476</v>
      </c>
      <c r="J6659">
        <v>0</v>
      </c>
      <c r="K6659">
        <v>0</v>
      </c>
      <c r="L6659">
        <v>1</v>
      </c>
      <c r="M6659">
        <v>1</v>
      </c>
      <c r="N6659" t="str">
        <f>VLOOKUP(O6659:O13690,'VLOOKUP Ranges'!$A$9:$B$12,2,TRUE)</f>
        <v>9-29</v>
      </c>
      <c r="O6659">
        <v>18</v>
      </c>
      <c r="P6659">
        <v>1</v>
      </c>
      <c r="Q6659" t="s">
        <v>45</v>
      </c>
      <c r="R6659" t="s">
        <v>66</v>
      </c>
      <c r="S6659" t="s">
        <v>66</v>
      </c>
      <c r="T6659" t="s">
        <v>66</v>
      </c>
      <c r="U6659" t="s">
        <v>66</v>
      </c>
      <c r="V6659" t="s">
        <v>66</v>
      </c>
      <c r="W6659" t="s">
        <v>66</v>
      </c>
      <c r="X6659">
        <v>0</v>
      </c>
      <c r="Y6659" t="str">
        <f>VLOOKUP(Z6659:Z13690,'VLOOKUP Ranges'!$A$2:$B$5,2,TRUE)</f>
        <v>18-35</v>
      </c>
      <c r="Z6659">
        <v>25.1</v>
      </c>
      <c r="AA6659">
        <v>428.45</v>
      </c>
      <c r="AB6659" t="s">
        <v>44</v>
      </c>
      <c r="AC6659">
        <v>0</v>
      </c>
      <c r="AD6659">
        <v>55</v>
      </c>
      <c r="AE6659">
        <v>3675</v>
      </c>
      <c r="AG6659" t="b">
        <v>0</v>
      </c>
      <c r="AH6659" t="b">
        <v>1</v>
      </c>
      <c r="AI6659" t="b">
        <v>0</v>
      </c>
      <c r="AJ6659" t="b">
        <v>1</v>
      </c>
      <c r="AK6659" t="b">
        <v>0</v>
      </c>
      <c r="AL6659" t="b">
        <v>0</v>
      </c>
      <c r="AM6659" t="b">
        <v>1</v>
      </c>
      <c r="AN6659">
        <v>23.802777777777699</v>
      </c>
      <c r="AO6659">
        <f t="shared" ref="AO6659:AO6722" si="104">ROUNDUP(Z6659, 0)</f>
        <v>26</v>
      </c>
      <c r="AP6659" t="b">
        <v>0</v>
      </c>
    </row>
    <row r="6660" spans="1:42" x14ac:dyDescent="0.25">
      <c r="A6660" t="s">
        <v>9504</v>
      </c>
      <c r="B6660">
        <v>1</v>
      </c>
      <c r="C6660" t="s">
        <v>40</v>
      </c>
      <c r="D6660" t="s">
        <v>41</v>
      </c>
      <c r="E6660" t="s">
        <v>5801</v>
      </c>
      <c r="F6660">
        <v>96034</v>
      </c>
      <c r="G6660" t="s">
        <v>5802</v>
      </c>
      <c r="H6660">
        <v>41.411315000000002</v>
      </c>
      <c r="I6660">
        <v>-122.697236</v>
      </c>
      <c r="J6660">
        <v>0</v>
      </c>
      <c r="K6660">
        <v>0</v>
      </c>
      <c r="L6660">
        <v>1</v>
      </c>
      <c r="M6660">
        <v>0</v>
      </c>
      <c r="N6660" t="str">
        <f>VLOOKUP(O6660:O13691,'VLOOKUP Ranges'!$A$9:$B$12,2,TRUE)</f>
        <v>29-55</v>
      </c>
      <c r="O6660">
        <v>43</v>
      </c>
      <c r="P6660">
        <v>0</v>
      </c>
      <c r="Q6660" t="s">
        <v>62</v>
      </c>
      <c r="R6660" t="s">
        <v>45</v>
      </c>
      <c r="S6660" t="s">
        <v>44</v>
      </c>
      <c r="T6660" t="s">
        <v>44</v>
      </c>
      <c r="U6660" t="s">
        <v>45</v>
      </c>
      <c r="V6660" t="s">
        <v>44</v>
      </c>
      <c r="W6660" t="s">
        <v>44</v>
      </c>
      <c r="X6660">
        <v>0</v>
      </c>
      <c r="Y6660" t="str">
        <f>VLOOKUP(Z6660:Z13691,'VLOOKUP Ranges'!$A$2:$B$5,2,TRUE)</f>
        <v>18-35</v>
      </c>
      <c r="Z6660">
        <v>34</v>
      </c>
      <c r="AA6660">
        <v>1505.35</v>
      </c>
      <c r="AB6660" t="s">
        <v>44</v>
      </c>
      <c r="AC6660">
        <v>0</v>
      </c>
      <c r="AD6660">
        <v>74</v>
      </c>
      <c r="AE6660">
        <v>5409</v>
      </c>
      <c r="AG6660" t="b">
        <v>0</v>
      </c>
      <c r="AH6660" t="b">
        <v>0</v>
      </c>
      <c r="AI6660" t="b">
        <v>0</v>
      </c>
      <c r="AJ6660" t="b">
        <v>0</v>
      </c>
      <c r="AK6660" t="b">
        <v>0</v>
      </c>
      <c r="AL6660" t="b">
        <v>0</v>
      </c>
      <c r="AM6660" t="b">
        <v>0</v>
      </c>
      <c r="AN6660">
        <v>35.008139534883703</v>
      </c>
      <c r="AO6660">
        <f t="shared" si="104"/>
        <v>34</v>
      </c>
      <c r="AP6660" t="b">
        <v>0</v>
      </c>
    </row>
    <row r="6661" spans="1:42" x14ac:dyDescent="0.25">
      <c r="A6661" t="s">
        <v>9505</v>
      </c>
      <c r="B6661">
        <v>1</v>
      </c>
      <c r="C6661" t="s">
        <v>40</v>
      </c>
      <c r="D6661" t="s">
        <v>41</v>
      </c>
      <c r="E6661" t="s">
        <v>5804</v>
      </c>
      <c r="F6661">
        <v>96035</v>
      </c>
      <c r="G6661" t="s">
        <v>5805</v>
      </c>
      <c r="H6661">
        <v>40.031939999999999</v>
      </c>
      <c r="I6661">
        <v>-122.176023</v>
      </c>
      <c r="J6661">
        <v>0</v>
      </c>
      <c r="K6661">
        <v>0</v>
      </c>
      <c r="L6661">
        <v>0</v>
      </c>
      <c r="M6661">
        <v>0</v>
      </c>
      <c r="N6661" t="str">
        <f>VLOOKUP(O6661:O13692,'VLOOKUP Ranges'!$A$9:$B$12,2,TRUE)</f>
        <v>9-29</v>
      </c>
      <c r="O6661">
        <v>15</v>
      </c>
      <c r="P6661">
        <v>0</v>
      </c>
      <c r="Q6661" t="s">
        <v>62</v>
      </c>
      <c r="R6661" t="s">
        <v>45</v>
      </c>
      <c r="S6661" t="s">
        <v>45</v>
      </c>
      <c r="T6661" t="s">
        <v>45</v>
      </c>
      <c r="U6661" t="s">
        <v>45</v>
      </c>
      <c r="V6661" t="s">
        <v>44</v>
      </c>
      <c r="W6661" t="s">
        <v>44</v>
      </c>
      <c r="X6661">
        <v>0</v>
      </c>
      <c r="Y6661" t="str">
        <f>VLOOKUP(Z6661:Z13692,'VLOOKUP Ranges'!$A$2:$B$5,2,TRUE)</f>
        <v>35-70</v>
      </c>
      <c r="Z6661">
        <v>45.9</v>
      </c>
      <c r="AA6661">
        <v>693.45</v>
      </c>
      <c r="AB6661" t="s">
        <v>44</v>
      </c>
      <c r="AC6661">
        <v>0</v>
      </c>
      <c r="AD6661">
        <v>51</v>
      </c>
      <c r="AE6661">
        <v>3572</v>
      </c>
      <c r="AG6661" t="b">
        <v>1</v>
      </c>
      <c r="AH6661" t="b">
        <v>0</v>
      </c>
      <c r="AI6661" t="b">
        <v>0</v>
      </c>
      <c r="AJ6661" t="b">
        <v>0</v>
      </c>
      <c r="AK6661" t="b">
        <v>0</v>
      </c>
      <c r="AL6661" t="b">
        <v>0</v>
      </c>
      <c r="AM6661" t="b">
        <v>1</v>
      </c>
      <c r="AN6661">
        <v>46.23</v>
      </c>
      <c r="AO6661">
        <f t="shared" si="104"/>
        <v>46</v>
      </c>
      <c r="AP6661" t="b">
        <v>0</v>
      </c>
    </row>
    <row r="6662" spans="1:42" x14ac:dyDescent="0.25">
      <c r="A6662" t="s">
        <v>9506</v>
      </c>
      <c r="B6662">
        <v>1</v>
      </c>
      <c r="C6662" t="s">
        <v>40</v>
      </c>
      <c r="D6662" t="s">
        <v>41</v>
      </c>
      <c r="E6662" t="s">
        <v>5808</v>
      </c>
      <c r="F6662">
        <v>96038</v>
      </c>
      <c r="G6662" t="s">
        <v>5809</v>
      </c>
      <c r="H6662">
        <v>41.599978</v>
      </c>
      <c r="I6662">
        <v>-122.53938100000001</v>
      </c>
      <c r="J6662">
        <v>1</v>
      </c>
      <c r="K6662">
        <v>0</v>
      </c>
      <c r="L6662">
        <v>1</v>
      </c>
      <c r="M6662">
        <v>1</v>
      </c>
      <c r="N6662" t="str">
        <f>VLOOKUP(O6662:O13693,'VLOOKUP Ranges'!$A$9:$B$12,2,TRUE)</f>
        <v>55-77</v>
      </c>
      <c r="O6662">
        <v>55</v>
      </c>
      <c r="P6662">
        <v>1</v>
      </c>
      <c r="Q6662" t="s">
        <v>44</v>
      </c>
      <c r="R6662" t="s">
        <v>66</v>
      </c>
      <c r="S6662" t="s">
        <v>66</v>
      </c>
      <c r="T6662" t="s">
        <v>66</v>
      </c>
      <c r="U6662" t="s">
        <v>66</v>
      </c>
      <c r="V6662" t="s">
        <v>66</v>
      </c>
      <c r="W6662" t="s">
        <v>66</v>
      </c>
      <c r="X6662">
        <v>0</v>
      </c>
      <c r="Y6662" t="str">
        <f>VLOOKUP(Z6662:Z13693,'VLOOKUP Ranges'!$A$2:$B$5,2,TRUE)</f>
        <v>18-35</v>
      </c>
      <c r="Z6662">
        <v>20.5</v>
      </c>
      <c r="AA6662">
        <v>1177.95</v>
      </c>
      <c r="AB6662" t="s">
        <v>44</v>
      </c>
      <c r="AC6662">
        <v>0</v>
      </c>
      <c r="AD6662">
        <v>25</v>
      </c>
      <c r="AE6662">
        <v>5011</v>
      </c>
      <c r="AG6662" t="b">
        <v>0</v>
      </c>
      <c r="AH6662" t="b">
        <v>1</v>
      </c>
      <c r="AI6662" t="b">
        <v>0</v>
      </c>
      <c r="AJ6662" t="b">
        <v>1</v>
      </c>
      <c r="AK6662" t="b">
        <v>0</v>
      </c>
      <c r="AL6662" t="b">
        <v>0</v>
      </c>
      <c r="AM6662" t="b">
        <v>1</v>
      </c>
      <c r="AN6662">
        <v>21.417272727272699</v>
      </c>
      <c r="AO6662">
        <f t="shared" si="104"/>
        <v>21</v>
      </c>
      <c r="AP6662" t="b">
        <v>0</v>
      </c>
    </row>
    <row r="6663" spans="1:42" x14ac:dyDescent="0.25">
      <c r="A6663" t="s">
        <v>9507</v>
      </c>
      <c r="B6663">
        <v>1</v>
      </c>
      <c r="C6663" t="s">
        <v>40</v>
      </c>
      <c r="D6663" t="s">
        <v>41</v>
      </c>
      <c r="E6663" t="s">
        <v>1212</v>
      </c>
      <c r="F6663">
        <v>96041</v>
      </c>
      <c r="G6663" t="s">
        <v>1213</v>
      </c>
      <c r="H6663">
        <v>40.547857</v>
      </c>
      <c r="I6663">
        <v>-123.187265</v>
      </c>
      <c r="J6663">
        <v>1</v>
      </c>
      <c r="K6663">
        <v>0</v>
      </c>
      <c r="L6663">
        <v>1</v>
      </c>
      <c r="M6663">
        <v>1</v>
      </c>
      <c r="N6663" t="str">
        <f>VLOOKUP(O6663:O13694,'VLOOKUP Ranges'!$A$9:$B$12,2,TRUE)</f>
        <v>55-77</v>
      </c>
      <c r="O6663">
        <v>70</v>
      </c>
      <c r="P6663">
        <v>1</v>
      </c>
      <c r="Q6663" t="s">
        <v>44</v>
      </c>
      <c r="R6663" t="s">
        <v>66</v>
      </c>
      <c r="S6663" t="s">
        <v>66</v>
      </c>
      <c r="T6663" t="s">
        <v>66</v>
      </c>
      <c r="U6663" t="s">
        <v>66</v>
      </c>
      <c r="V6663" t="s">
        <v>66</v>
      </c>
      <c r="W6663" t="s">
        <v>66</v>
      </c>
      <c r="X6663">
        <v>0</v>
      </c>
      <c r="Y6663" t="str">
        <f>VLOOKUP(Z6663:Z13694,'VLOOKUP Ranges'!$A$2:$B$5,2,TRUE)</f>
        <v>18-35</v>
      </c>
      <c r="Z6663">
        <v>20.350000000000001</v>
      </c>
      <c r="AA6663">
        <v>1458.1</v>
      </c>
      <c r="AB6663" t="s">
        <v>44</v>
      </c>
      <c r="AC6663">
        <v>0</v>
      </c>
      <c r="AD6663">
        <v>69</v>
      </c>
      <c r="AE6663">
        <v>5748</v>
      </c>
      <c r="AG6663" t="b">
        <v>0</v>
      </c>
      <c r="AH6663" t="b">
        <v>1</v>
      </c>
      <c r="AI6663" t="b">
        <v>0</v>
      </c>
      <c r="AJ6663" t="b">
        <v>1</v>
      </c>
      <c r="AK6663" t="b">
        <v>1</v>
      </c>
      <c r="AL6663" t="b">
        <v>0</v>
      </c>
      <c r="AM6663" t="b">
        <v>0</v>
      </c>
      <c r="AN6663">
        <v>20.83</v>
      </c>
      <c r="AO6663">
        <f t="shared" si="104"/>
        <v>21</v>
      </c>
      <c r="AP6663" t="b">
        <v>0</v>
      </c>
    </row>
    <row r="6664" spans="1:42" x14ac:dyDescent="0.25">
      <c r="A6664" t="s">
        <v>9508</v>
      </c>
      <c r="B6664">
        <v>1</v>
      </c>
      <c r="C6664" t="s">
        <v>40</v>
      </c>
      <c r="D6664" t="s">
        <v>41</v>
      </c>
      <c r="E6664" t="s">
        <v>5814</v>
      </c>
      <c r="F6664">
        <v>96046</v>
      </c>
      <c r="G6664" t="s">
        <v>5815</v>
      </c>
      <c r="H6664">
        <v>40.648023999999999</v>
      </c>
      <c r="I6664">
        <v>-123.46508799999999</v>
      </c>
      <c r="J6664">
        <v>1</v>
      </c>
      <c r="K6664">
        <v>1</v>
      </c>
      <c r="L6664">
        <v>1</v>
      </c>
      <c r="M6664">
        <v>0</v>
      </c>
      <c r="N6664" t="str">
        <f>VLOOKUP(O6664:O13695,'VLOOKUP Ranges'!$A$9:$B$12,2,TRUE)</f>
        <v>55-77</v>
      </c>
      <c r="O6664">
        <v>63</v>
      </c>
      <c r="P6664">
        <v>0</v>
      </c>
      <c r="Q6664" t="s">
        <v>62</v>
      </c>
      <c r="R6664" t="s">
        <v>45</v>
      </c>
      <c r="S6664" t="s">
        <v>44</v>
      </c>
      <c r="T6664" t="s">
        <v>44</v>
      </c>
      <c r="U6664" t="s">
        <v>45</v>
      </c>
      <c r="V6664" t="s">
        <v>44</v>
      </c>
      <c r="W6664" t="s">
        <v>44</v>
      </c>
      <c r="X6664">
        <v>0</v>
      </c>
      <c r="Y6664" t="str">
        <f>VLOOKUP(Z6664:Z13695,'VLOOKUP Ranges'!$A$2:$B$5,2,TRUE)</f>
        <v>35-70</v>
      </c>
      <c r="Z6664">
        <v>36.1</v>
      </c>
      <c r="AA6664">
        <v>2298.9</v>
      </c>
      <c r="AB6664" t="s">
        <v>44</v>
      </c>
      <c r="AC6664">
        <v>0</v>
      </c>
      <c r="AD6664">
        <v>48</v>
      </c>
      <c r="AE6664">
        <v>5089</v>
      </c>
      <c r="AG6664" t="b">
        <v>1</v>
      </c>
      <c r="AH6664" t="b">
        <v>0</v>
      </c>
      <c r="AI6664" t="b">
        <v>0</v>
      </c>
      <c r="AJ6664" t="b">
        <v>0</v>
      </c>
      <c r="AK6664" t="b">
        <v>0</v>
      </c>
      <c r="AL6664" t="b">
        <v>0</v>
      </c>
      <c r="AM6664" t="b">
        <v>0</v>
      </c>
      <c r="AN6664">
        <v>36.490476190476102</v>
      </c>
      <c r="AO6664">
        <f t="shared" si="104"/>
        <v>37</v>
      </c>
      <c r="AP6664" t="b">
        <v>0</v>
      </c>
    </row>
    <row r="6665" spans="1:42" x14ac:dyDescent="0.25">
      <c r="A6665" t="s">
        <v>9509</v>
      </c>
      <c r="B6665">
        <v>1</v>
      </c>
      <c r="C6665" t="s">
        <v>40</v>
      </c>
      <c r="D6665" t="s">
        <v>41</v>
      </c>
      <c r="E6665" t="s">
        <v>1215</v>
      </c>
      <c r="F6665">
        <v>96047</v>
      </c>
      <c r="G6665" t="s">
        <v>1216</v>
      </c>
      <c r="H6665">
        <v>40.524535</v>
      </c>
      <c r="I6665">
        <v>-122.647172</v>
      </c>
      <c r="J6665">
        <v>0</v>
      </c>
      <c r="K6665">
        <v>0</v>
      </c>
      <c r="L6665">
        <v>0</v>
      </c>
      <c r="M6665">
        <v>0</v>
      </c>
      <c r="N6665" t="str">
        <f>VLOOKUP(O6665:O13696,'VLOOKUP Ranges'!$A$9:$B$12,2,TRUE)</f>
        <v>9-29</v>
      </c>
      <c r="O6665">
        <v>25</v>
      </c>
      <c r="P6665">
        <v>1</v>
      </c>
      <c r="Q6665" t="s">
        <v>44</v>
      </c>
      <c r="R6665" t="s">
        <v>44</v>
      </c>
      <c r="S6665" t="s">
        <v>45</v>
      </c>
      <c r="T6665" t="s">
        <v>44</v>
      </c>
      <c r="U6665" t="s">
        <v>45</v>
      </c>
      <c r="V6665" t="s">
        <v>44</v>
      </c>
      <c r="W6665" t="s">
        <v>45</v>
      </c>
      <c r="X6665">
        <v>1</v>
      </c>
      <c r="Y6665" t="str">
        <f>VLOOKUP(Z6665:Z13696,'VLOOKUP Ranges'!$A$2:$B$5,2,TRUE)</f>
        <v>35-70</v>
      </c>
      <c r="Z6665">
        <v>65.8</v>
      </c>
      <c r="AA6665">
        <v>1679.65</v>
      </c>
      <c r="AB6665" t="s">
        <v>44</v>
      </c>
      <c r="AC6665">
        <v>0</v>
      </c>
      <c r="AD6665">
        <v>66</v>
      </c>
      <c r="AE6665">
        <v>3962</v>
      </c>
      <c r="AG6665" t="b">
        <v>0</v>
      </c>
      <c r="AH6665" t="b">
        <v>0</v>
      </c>
      <c r="AI6665" t="b">
        <v>0</v>
      </c>
      <c r="AJ6665" t="b">
        <v>0</v>
      </c>
      <c r="AK6665" t="b">
        <v>0</v>
      </c>
      <c r="AL6665" t="b">
        <v>0</v>
      </c>
      <c r="AM6665" t="b">
        <v>0</v>
      </c>
      <c r="AN6665">
        <v>67.186000000000007</v>
      </c>
      <c r="AO6665">
        <f t="shared" si="104"/>
        <v>66</v>
      </c>
      <c r="AP6665" t="b">
        <v>0</v>
      </c>
    </row>
    <row r="6666" spans="1:42" x14ac:dyDescent="0.25">
      <c r="A6666" t="s">
        <v>9510</v>
      </c>
      <c r="B6666">
        <v>1</v>
      </c>
      <c r="C6666" t="s">
        <v>40</v>
      </c>
      <c r="D6666" t="s">
        <v>41</v>
      </c>
      <c r="E6666" t="s">
        <v>5817</v>
      </c>
      <c r="F6666">
        <v>96048</v>
      </c>
      <c r="G6666" t="s">
        <v>5818</v>
      </c>
      <c r="H6666">
        <v>40.913192000000002</v>
      </c>
      <c r="I6666">
        <v>-123.06596999999999</v>
      </c>
      <c r="J6666">
        <v>0</v>
      </c>
      <c r="K6666">
        <v>1</v>
      </c>
      <c r="L6666">
        <v>0</v>
      </c>
      <c r="M6666">
        <v>0</v>
      </c>
      <c r="N6666" t="str">
        <f>VLOOKUP(O6666:O13697,'VLOOKUP Ranges'!$A$9:$B$12,2,TRUE)</f>
        <v>9-29</v>
      </c>
      <c r="O6666">
        <v>18</v>
      </c>
      <c r="P6666">
        <v>1</v>
      </c>
      <c r="Q6666" t="s">
        <v>44</v>
      </c>
      <c r="R6666" t="s">
        <v>66</v>
      </c>
      <c r="S6666" t="s">
        <v>66</v>
      </c>
      <c r="T6666" t="s">
        <v>66</v>
      </c>
      <c r="U6666" t="s">
        <v>66</v>
      </c>
      <c r="V6666" t="s">
        <v>66</v>
      </c>
      <c r="W6666" t="s">
        <v>66</v>
      </c>
      <c r="X6666">
        <v>0</v>
      </c>
      <c r="Y6666" t="str">
        <f>VLOOKUP(Z6666:Z13697,'VLOOKUP Ranges'!$A$2:$B$5,2,TRUE)</f>
        <v>18-35</v>
      </c>
      <c r="Z6666">
        <v>20.350000000000001</v>
      </c>
      <c r="AA6666">
        <v>369.6</v>
      </c>
      <c r="AB6666" t="s">
        <v>44</v>
      </c>
      <c r="AC6666">
        <v>0</v>
      </c>
      <c r="AD6666">
        <v>30</v>
      </c>
      <c r="AE6666">
        <v>4713</v>
      </c>
      <c r="AG6666" t="b">
        <v>1</v>
      </c>
      <c r="AH6666" t="b">
        <v>0</v>
      </c>
      <c r="AI6666" t="b">
        <v>0</v>
      </c>
      <c r="AJ6666" t="b">
        <v>1</v>
      </c>
      <c r="AK6666" t="b">
        <v>0</v>
      </c>
      <c r="AL6666" t="b">
        <v>0</v>
      </c>
      <c r="AM6666" t="b">
        <v>0</v>
      </c>
      <c r="AN6666">
        <v>20.533333333333299</v>
      </c>
      <c r="AO6666">
        <f t="shared" si="104"/>
        <v>21</v>
      </c>
      <c r="AP6666" t="b">
        <v>0</v>
      </c>
    </row>
    <row r="6667" spans="1:42" x14ac:dyDescent="0.25">
      <c r="A6667" t="s">
        <v>9511</v>
      </c>
      <c r="B6667">
        <v>1</v>
      </c>
      <c r="C6667" t="s">
        <v>40</v>
      </c>
      <c r="D6667" t="s">
        <v>41</v>
      </c>
      <c r="E6667" t="s">
        <v>1218</v>
      </c>
      <c r="F6667">
        <v>96050</v>
      </c>
      <c r="G6667" t="s">
        <v>1219</v>
      </c>
      <c r="H6667">
        <v>41.816595</v>
      </c>
      <c r="I6667">
        <v>-122.94828699999999</v>
      </c>
      <c r="J6667">
        <v>1</v>
      </c>
      <c r="K6667">
        <v>1</v>
      </c>
      <c r="L6667">
        <v>1</v>
      </c>
      <c r="M6667">
        <v>0</v>
      </c>
      <c r="N6667" t="str">
        <f>VLOOKUP(O6667:O13698,'VLOOKUP Ranges'!$A$9:$B$12,2,TRUE)</f>
        <v>9-29</v>
      </c>
      <c r="O6667">
        <v>28</v>
      </c>
      <c r="P6667">
        <v>1</v>
      </c>
      <c r="Q6667" t="s">
        <v>45</v>
      </c>
      <c r="R6667" t="s">
        <v>44</v>
      </c>
      <c r="S6667" t="s">
        <v>45</v>
      </c>
      <c r="T6667" t="s">
        <v>44</v>
      </c>
      <c r="U6667" t="s">
        <v>45</v>
      </c>
      <c r="V6667" t="s">
        <v>45</v>
      </c>
      <c r="W6667" t="s">
        <v>45</v>
      </c>
      <c r="X6667">
        <v>1</v>
      </c>
      <c r="Y6667" t="str">
        <f>VLOOKUP(Z6667:Z13698,'VLOOKUP Ranges'!$A$2:$B$5,2,TRUE)</f>
        <v>89-118</v>
      </c>
      <c r="Z6667">
        <v>105.8</v>
      </c>
      <c r="AA6667">
        <v>2998</v>
      </c>
      <c r="AB6667" t="s">
        <v>44</v>
      </c>
      <c r="AC6667">
        <v>0</v>
      </c>
      <c r="AD6667">
        <v>73</v>
      </c>
      <c r="AE6667">
        <v>4174</v>
      </c>
      <c r="AG6667" t="b">
        <v>0</v>
      </c>
      <c r="AH6667" t="b">
        <v>0</v>
      </c>
      <c r="AI6667" t="b">
        <v>1</v>
      </c>
      <c r="AJ6667" t="b">
        <v>0</v>
      </c>
      <c r="AK6667" t="b">
        <v>0</v>
      </c>
      <c r="AL6667" t="b">
        <v>1</v>
      </c>
      <c r="AM6667" t="b">
        <v>0</v>
      </c>
      <c r="AN6667">
        <v>107.071428571428</v>
      </c>
      <c r="AO6667">
        <f t="shared" si="104"/>
        <v>106</v>
      </c>
      <c r="AP6667" t="b">
        <v>0</v>
      </c>
    </row>
    <row r="6668" spans="1:42" x14ac:dyDescent="0.25">
      <c r="A6668" t="s">
        <v>9512</v>
      </c>
      <c r="B6668">
        <v>1</v>
      </c>
      <c r="C6668" t="s">
        <v>40</v>
      </c>
      <c r="D6668" t="s">
        <v>41</v>
      </c>
      <c r="E6668" t="s">
        <v>1221</v>
      </c>
      <c r="F6668">
        <v>96051</v>
      </c>
      <c r="G6668" t="s">
        <v>1222</v>
      </c>
      <c r="H6668">
        <v>40.883853000000002</v>
      </c>
      <c r="I6668">
        <v>-122.41825799999999</v>
      </c>
      <c r="J6668">
        <v>0</v>
      </c>
      <c r="K6668">
        <v>1</v>
      </c>
      <c r="L6668">
        <v>0</v>
      </c>
      <c r="M6668">
        <v>0</v>
      </c>
      <c r="N6668" t="str">
        <f>VLOOKUP(O6668:O13699,'VLOOKUP Ranges'!$A$9:$B$12,2,TRUE)</f>
        <v>29-55</v>
      </c>
      <c r="O6668">
        <v>53</v>
      </c>
      <c r="P6668">
        <v>1</v>
      </c>
      <c r="Q6668" t="s">
        <v>44</v>
      </c>
      <c r="R6668" t="s">
        <v>45</v>
      </c>
      <c r="S6668" t="s">
        <v>45</v>
      </c>
      <c r="T6668" t="s">
        <v>44</v>
      </c>
      <c r="U6668" t="s">
        <v>45</v>
      </c>
      <c r="V6668" t="s">
        <v>44</v>
      </c>
      <c r="W6668" t="s">
        <v>45</v>
      </c>
      <c r="X6668">
        <v>1</v>
      </c>
      <c r="Y6668" t="str">
        <f>VLOOKUP(Z6668:Z13699,'VLOOKUP Ranges'!$A$2:$B$5,2,TRUE)</f>
        <v>89-118</v>
      </c>
      <c r="Z6668">
        <v>96.75</v>
      </c>
      <c r="AA6668">
        <v>5206.55</v>
      </c>
      <c r="AB6668" t="s">
        <v>44</v>
      </c>
      <c r="AC6668">
        <v>0</v>
      </c>
      <c r="AD6668">
        <v>58</v>
      </c>
      <c r="AE6668">
        <v>4766</v>
      </c>
      <c r="AG6668" t="b">
        <v>1</v>
      </c>
      <c r="AH6668" t="b">
        <v>0</v>
      </c>
      <c r="AI6668" t="b">
        <v>1</v>
      </c>
      <c r="AJ6668" t="b">
        <v>0</v>
      </c>
      <c r="AK6668" t="b">
        <v>0</v>
      </c>
      <c r="AL6668" t="b">
        <v>0</v>
      </c>
      <c r="AM6668" t="b">
        <v>1</v>
      </c>
      <c r="AN6668">
        <v>98.236792452830102</v>
      </c>
      <c r="AO6668">
        <f t="shared" si="104"/>
        <v>97</v>
      </c>
      <c r="AP6668" t="b">
        <v>1</v>
      </c>
    </row>
    <row r="6669" spans="1:42" x14ac:dyDescent="0.25">
      <c r="A6669" t="s">
        <v>9513</v>
      </c>
      <c r="B6669">
        <v>1</v>
      </c>
      <c r="C6669" t="s">
        <v>40</v>
      </c>
      <c r="D6669" t="s">
        <v>41</v>
      </c>
      <c r="E6669" t="s">
        <v>5820</v>
      </c>
      <c r="F6669">
        <v>96054</v>
      </c>
      <c r="G6669" t="s">
        <v>5821</v>
      </c>
      <c r="H6669">
        <v>41.280478000000002</v>
      </c>
      <c r="I6669">
        <v>-121.16024899999999</v>
      </c>
      <c r="J6669">
        <v>1</v>
      </c>
      <c r="K6669">
        <v>0</v>
      </c>
      <c r="L6669">
        <v>0</v>
      </c>
      <c r="M6669">
        <v>0</v>
      </c>
      <c r="N6669" t="str">
        <f>VLOOKUP(O6669:O13700,'VLOOKUP Ranges'!$A$9:$B$12,2,TRUE)</f>
        <v>1-9</v>
      </c>
      <c r="O6669">
        <v>1</v>
      </c>
      <c r="P6669">
        <v>0</v>
      </c>
      <c r="Q6669" t="s">
        <v>62</v>
      </c>
      <c r="R6669" t="s">
        <v>44</v>
      </c>
      <c r="S6669" t="s">
        <v>44</v>
      </c>
      <c r="T6669" t="s">
        <v>44</v>
      </c>
      <c r="U6669" t="s">
        <v>44</v>
      </c>
      <c r="V6669" t="s">
        <v>44</v>
      </c>
      <c r="W6669" t="s">
        <v>44</v>
      </c>
      <c r="X6669">
        <v>0</v>
      </c>
      <c r="Y6669" t="str">
        <f>VLOOKUP(Z6669:Z13700,'VLOOKUP Ranges'!$A$2:$B$5,2,TRUE)</f>
        <v>18-35</v>
      </c>
      <c r="Z6669">
        <v>24.4</v>
      </c>
      <c r="AA6669">
        <v>24.4</v>
      </c>
      <c r="AB6669" t="s">
        <v>44</v>
      </c>
      <c r="AC6669">
        <v>0</v>
      </c>
      <c r="AD6669">
        <v>80</v>
      </c>
      <c r="AE6669">
        <v>4570</v>
      </c>
      <c r="AG6669" t="b">
        <v>0</v>
      </c>
      <c r="AH6669" t="b">
        <v>0</v>
      </c>
      <c r="AI6669" t="b">
        <v>0</v>
      </c>
      <c r="AJ6669" t="b">
        <v>0</v>
      </c>
      <c r="AK6669" t="b">
        <v>0</v>
      </c>
      <c r="AL6669" t="b">
        <v>0</v>
      </c>
      <c r="AM6669" t="b">
        <v>1</v>
      </c>
      <c r="AN6669">
        <v>24.4</v>
      </c>
      <c r="AO6669">
        <f t="shared" si="104"/>
        <v>25</v>
      </c>
      <c r="AP6669" t="b">
        <v>0</v>
      </c>
    </row>
    <row r="6670" spans="1:42" x14ac:dyDescent="0.25">
      <c r="A6670" t="s">
        <v>9514</v>
      </c>
      <c r="B6670">
        <v>1</v>
      </c>
      <c r="C6670" t="s">
        <v>40</v>
      </c>
      <c r="D6670" t="s">
        <v>41</v>
      </c>
      <c r="E6670" t="s">
        <v>5825</v>
      </c>
      <c r="F6670">
        <v>96057</v>
      </c>
      <c r="G6670" t="s">
        <v>5826</v>
      </c>
      <c r="H6670">
        <v>41.251322000000002</v>
      </c>
      <c r="I6670">
        <v>-122.105209</v>
      </c>
      <c r="J6670">
        <v>0</v>
      </c>
      <c r="K6670">
        <v>0</v>
      </c>
      <c r="L6670">
        <v>1</v>
      </c>
      <c r="M6670">
        <v>0</v>
      </c>
      <c r="N6670" t="str">
        <f>VLOOKUP(O6670:O13701,'VLOOKUP Ranges'!$A$9:$B$12,2,TRUE)</f>
        <v>9-29</v>
      </c>
      <c r="O6670">
        <v>26</v>
      </c>
      <c r="P6670">
        <v>1</v>
      </c>
      <c r="Q6670" t="s">
        <v>44</v>
      </c>
      <c r="R6670" t="s">
        <v>44</v>
      </c>
      <c r="S6670" t="s">
        <v>45</v>
      </c>
      <c r="T6670" t="s">
        <v>44</v>
      </c>
      <c r="U6670" t="s">
        <v>45</v>
      </c>
      <c r="V6670" t="s">
        <v>45</v>
      </c>
      <c r="W6670" t="s">
        <v>45</v>
      </c>
      <c r="X6670">
        <v>1</v>
      </c>
      <c r="Y6670" t="str">
        <f>VLOOKUP(Z6670:Z13701,'VLOOKUP Ranges'!$A$2:$B$5,2,TRUE)</f>
        <v>70-89</v>
      </c>
      <c r="Z6670">
        <v>73.05</v>
      </c>
      <c r="AA6670">
        <v>1959.5</v>
      </c>
      <c r="AB6670" t="s">
        <v>44</v>
      </c>
      <c r="AC6670">
        <v>0</v>
      </c>
      <c r="AD6670">
        <v>46</v>
      </c>
      <c r="AE6670">
        <v>2753</v>
      </c>
      <c r="AG6670" t="b">
        <v>0</v>
      </c>
      <c r="AH6670" t="b">
        <v>0</v>
      </c>
      <c r="AI6670" t="b">
        <v>0</v>
      </c>
      <c r="AJ6670" t="b">
        <v>0</v>
      </c>
      <c r="AK6670" t="b">
        <v>0</v>
      </c>
      <c r="AL6670" t="b">
        <v>1</v>
      </c>
      <c r="AM6670" t="b">
        <v>0</v>
      </c>
      <c r="AN6670">
        <v>75.365384615384599</v>
      </c>
      <c r="AO6670">
        <f t="shared" si="104"/>
        <v>74</v>
      </c>
      <c r="AP6670" t="b">
        <v>0</v>
      </c>
    </row>
    <row r="6671" spans="1:42" x14ac:dyDescent="0.25">
      <c r="A6671" t="s">
        <v>9515</v>
      </c>
      <c r="B6671">
        <v>1</v>
      </c>
      <c r="C6671" t="s">
        <v>40</v>
      </c>
      <c r="D6671" t="s">
        <v>41</v>
      </c>
      <c r="E6671" t="s">
        <v>5828</v>
      </c>
      <c r="F6671">
        <v>96058</v>
      </c>
      <c r="G6671" t="s">
        <v>5829</v>
      </c>
      <c r="H6671">
        <v>41.769708999999999</v>
      </c>
      <c r="I6671">
        <v>-121.92063</v>
      </c>
      <c r="J6671">
        <v>0</v>
      </c>
      <c r="K6671">
        <v>0</v>
      </c>
      <c r="L6671">
        <v>0</v>
      </c>
      <c r="M6671">
        <v>0</v>
      </c>
      <c r="N6671" t="str">
        <f>VLOOKUP(O6671:O13702,'VLOOKUP Ranges'!$A$9:$B$12,2,TRUE)</f>
        <v>29-55</v>
      </c>
      <c r="O6671">
        <v>34</v>
      </c>
      <c r="P6671">
        <v>1</v>
      </c>
      <c r="Q6671" t="s">
        <v>44</v>
      </c>
      <c r="R6671" t="s">
        <v>45</v>
      </c>
      <c r="S6671" t="s">
        <v>45</v>
      </c>
      <c r="T6671" t="s">
        <v>44</v>
      </c>
      <c r="U6671" t="s">
        <v>44</v>
      </c>
      <c r="V6671" t="s">
        <v>44</v>
      </c>
      <c r="W6671" t="s">
        <v>45</v>
      </c>
      <c r="X6671">
        <v>0</v>
      </c>
      <c r="Y6671" t="str">
        <f>VLOOKUP(Z6671:Z13702,'VLOOKUP Ranges'!$A$2:$B$5,2,TRUE)</f>
        <v>35-70</v>
      </c>
      <c r="Z6671">
        <v>64.349999999999994</v>
      </c>
      <c r="AA6671">
        <v>2053.0500000000002</v>
      </c>
      <c r="AB6671" t="s">
        <v>44</v>
      </c>
      <c r="AC6671">
        <v>0</v>
      </c>
      <c r="AD6671">
        <v>48</v>
      </c>
      <c r="AE6671">
        <v>3445</v>
      </c>
      <c r="AG6671" t="b">
        <v>1</v>
      </c>
      <c r="AH6671" t="b">
        <v>0</v>
      </c>
      <c r="AI6671" t="b">
        <v>0</v>
      </c>
      <c r="AJ6671" t="b">
        <v>0</v>
      </c>
      <c r="AK6671" t="b">
        <v>0</v>
      </c>
      <c r="AL6671" t="b">
        <v>1</v>
      </c>
      <c r="AM6671" t="b">
        <v>0</v>
      </c>
      <c r="AN6671">
        <v>60.3838235294117</v>
      </c>
      <c r="AO6671">
        <f t="shared" si="104"/>
        <v>65</v>
      </c>
      <c r="AP6671" t="b">
        <v>1</v>
      </c>
    </row>
    <row r="6672" spans="1:42" x14ac:dyDescent="0.25">
      <c r="A6672" t="s">
        <v>9516</v>
      </c>
      <c r="B6672">
        <v>1</v>
      </c>
      <c r="C6672" t="s">
        <v>40</v>
      </c>
      <c r="D6672" t="s">
        <v>41</v>
      </c>
      <c r="E6672" t="s">
        <v>5831</v>
      </c>
      <c r="F6672">
        <v>96059</v>
      </c>
      <c r="G6672" t="s">
        <v>5832</v>
      </c>
      <c r="H6672">
        <v>40.426679</v>
      </c>
      <c r="I6672">
        <v>-121.850421</v>
      </c>
      <c r="J6672">
        <v>0</v>
      </c>
      <c r="K6672">
        <v>0</v>
      </c>
      <c r="L6672">
        <v>0</v>
      </c>
      <c r="M6672">
        <v>1</v>
      </c>
      <c r="N6672" t="str">
        <f>VLOOKUP(O6672:O13703,'VLOOKUP Ranges'!$A$9:$B$12,2,TRUE)</f>
        <v>9-29</v>
      </c>
      <c r="O6672">
        <v>19</v>
      </c>
      <c r="P6672">
        <v>1</v>
      </c>
      <c r="Q6672" t="s">
        <v>44</v>
      </c>
      <c r="R6672" t="s">
        <v>66</v>
      </c>
      <c r="S6672" t="s">
        <v>66</v>
      </c>
      <c r="T6672" t="s">
        <v>66</v>
      </c>
      <c r="U6672" t="s">
        <v>66</v>
      </c>
      <c r="V6672" t="s">
        <v>66</v>
      </c>
      <c r="W6672" t="s">
        <v>66</v>
      </c>
      <c r="X6672">
        <v>0</v>
      </c>
      <c r="Y6672" t="str">
        <f>VLOOKUP(Z6672:Z13703,'VLOOKUP Ranges'!$A$2:$B$5,2,TRUE)</f>
        <v>18-35</v>
      </c>
      <c r="Z6672">
        <v>20.5</v>
      </c>
      <c r="AA6672">
        <v>398.55</v>
      </c>
      <c r="AB6672" t="s">
        <v>44</v>
      </c>
      <c r="AC6672">
        <v>0</v>
      </c>
      <c r="AD6672">
        <v>69</v>
      </c>
      <c r="AE6672">
        <v>4855</v>
      </c>
      <c r="AG6672" t="b">
        <v>0</v>
      </c>
      <c r="AH6672" t="b">
        <v>1</v>
      </c>
      <c r="AI6672" t="b">
        <v>0</v>
      </c>
      <c r="AJ6672" t="b">
        <v>1</v>
      </c>
      <c r="AK6672" t="b">
        <v>0</v>
      </c>
      <c r="AL6672" t="b">
        <v>0</v>
      </c>
      <c r="AM6672" t="b">
        <v>1</v>
      </c>
      <c r="AN6672">
        <v>20.976315789473599</v>
      </c>
      <c r="AO6672">
        <f t="shared" si="104"/>
        <v>21</v>
      </c>
      <c r="AP6672" t="b">
        <v>0</v>
      </c>
    </row>
    <row r="6673" spans="1:42" x14ac:dyDescent="0.25">
      <c r="A6673" t="s">
        <v>9517</v>
      </c>
      <c r="B6673">
        <v>1</v>
      </c>
      <c r="C6673" t="s">
        <v>40</v>
      </c>
      <c r="D6673" t="s">
        <v>41</v>
      </c>
      <c r="E6673" t="s">
        <v>5835</v>
      </c>
      <c r="F6673">
        <v>96062</v>
      </c>
      <c r="G6673" t="s">
        <v>5836</v>
      </c>
      <c r="H6673">
        <v>40.531256999999997</v>
      </c>
      <c r="I6673">
        <v>-122.148139</v>
      </c>
      <c r="J6673">
        <v>0</v>
      </c>
      <c r="K6673">
        <v>0</v>
      </c>
      <c r="L6673">
        <v>1</v>
      </c>
      <c r="M6673">
        <v>1</v>
      </c>
      <c r="N6673" t="str">
        <f>VLOOKUP(O6673:O13704,'VLOOKUP Ranges'!$A$9:$B$12,2,TRUE)</f>
        <v>55-77</v>
      </c>
      <c r="O6673">
        <v>62</v>
      </c>
      <c r="P6673">
        <v>1</v>
      </c>
      <c r="Q6673" t="s">
        <v>44</v>
      </c>
      <c r="R6673" t="s">
        <v>45</v>
      </c>
      <c r="S6673" t="s">
        <v>44</v>
      </c>
      <c r="T6673" t="s">
        <v>45</v>
      </c>
      <c r="U6673" t="s">
        <v>44</v>
      </c>
      <c r="V6673" t="s">
        <v>44</v>
      </c>
      <c r="W6673" t="s">
        <v>44</v>
      </c>
      <c r="X6673">
        <v>0</v>
      </c>
      <c r="Y6673" t="str">
        <f>VLOOKUP(Z6673:Z13704,'VLOOKUP Ranges'!$A$2:$B$5,2,TRUE)</f>
        <v>35-70</v>
      </c>
      <c r="Z6673">
        <v>54.75</v>
      </c>
      <c r="AA6673">
        <v>3425.35</v>
      </c>
      <c r="AB6673" t="s">
        <v>44</v>
      </c>
      <c r="AC6673">
        <v>0</v>
      </c>
      <c r="AD6673">
        <v>71</v>
      </c>
      <c r="AE6673">
        <v>5010</v>
      </c>
      <c r="AG6673" t="b">
        <v>1</v>
      </c>
      <c r="AH6673" t="b">
        <v>0</v>
      </c>
      <c r="AI6673" t="b">
        <v>0</v>
      </c>
      <c r="AJ6673" t="b">
        <v>0</v>
      </c>
      <c r="AK6673" t="b">
        <v>1</v>
      </c>
      <c r="AL6673" t="b">
        <v>0</v>
      </c>
      <c r="AM6673" t="b">
        <v>0</v>
      </c>
      <c r="AN6673">
        <v>55.2475806451612</v>
      </c>
      <c r="AO6673">
        <f t="shared" si="104"/>
        <v>55</v>
      </c>
      <c r="AP6673" t="b">
        <v>1</v>
      </c>
    </row>
    <row r="6674" spans="1:42" x14ac:dyDescent="0.25">
      <c r="A6674" t="s">
        <v>9518</v>
      </c>
      <c r="B6674">
        <v>1</v>
      </c>
      <c r="C6674" t="s">
        <v>40</v>
      </c>
      <c r="D6674" t="s">
        <v>41</v>
      </c>
      <c r="E6674" t="s">
        <v>5840</v>
      </c>
      <c r="F6674">
        <v>96065</v>
      </c>
      <c r="G6674" t="s">
        <v>5841</v>
      </c>
      <c r="H6674">
        <v>40.877552000000001</v>
      </c>
      <c r="I6674">
        <v>-121.885884</v>
      </c>
      <c r="J6674">
        <v>1</v>
      </c>
      <c r="K6674">
        <v>0</v>
      </c>
      <c r="L6674">
        <v>0</v>
      </c>
      <c r="M6674">
        <v>0</v>
      </c>
      <c r="N6674" t="str">
        <f>VLOOKUP(O6674:O13705,'VLOOKUP Ranges'!$A$9:$B$12,2,TRUE)</f>
        <v>9-29</v>
      </c>
      <c r="O6674">
        <v>24</v>
      </c>
      <c r="P6674">
        <v>1</v>
      </c>
      <c r="Q6674" t="s">
        <v>44</v>
      </c>
      <c r="R6674" t="s">
        <v>45</v>
      </c>
      <c r="S6674" t="s">
        <v>44</v>
      </c>
      <c r="T6674" t="s">
        <v>44</v>
      </c>
      <c r="U6674" t="s">
        <v>44</v>
      </c>
      <c r="V6674" t="s">
        <v>44</v>
      </c>
      <c r="W6674" t="s">
        <v>44</v>
      </c>
      <c r="X6674">
        <v>1</v>
      </c>
      <c r="Y6674" t="str">
        <f>VLOOKUP(Z6674:Z13705,'VLOOKUP Ranges'!$A$2:$B$5,2,TRUE)</f>
        <v>35-70</v>
      </c>
      <c r="Z6674">
        <v>51.15</v>
      </c>
      <c r="AA6674">
        <v>1275.7</v>
      </c>
      <c r="AB6674" t="s">
        <v>44</v>
      </c>
      <c r="AC6674">
        <v>0</v>
      </c>
      <c r="AD6674">
        <v>35</v>
      </c>
      <c r="AE6674">
        <v>5796</v>
      </c>
      <c r="AG6674" t="b">
        <v>0</v>
      </c>
      <c r="AH6674" t="b">
        <v>0</v>
      </c>
      <c r="AI6674" t="b">
        <v>0</v>
      </c>
      <c r="AJ6674" t="b">
        <v>0</v>
      </c>
      <c r="AK6674" t="b">
        <v>0</v>
      </c>
      <c r="AL6674" t="b">
        <v>1</v>
      </c>
      <c r="AM6674" t="b">
        <v>0</v>
      </c>
      <c r="AN6674">
        <v>53.154166666666598</v>
      </c>
      <c r="AO6674">
        <f t="shared" si="104"/>
        <v>52</v>
      </c>
      <c r="AP6674" t="b">
        <v>1</v>
      </c>
    </row>
    <row r="6675" spans="1:42" x14ac:dyDescent="0.25">
      <c r="A6675" t="s">
        <v>9519</v>
      </c>
      <c r="B6675">
        <v>1</v>
      </c>
      <c r="C6675" t="s">
        <v>40</v>
      </c>
      <c r="D6675" t="s">
        <v>41</v>
      </c>
      <c r="E6675" t="s">
        <v>5843</v>
      </c>
      <c r="F6675">
        <v>96067</v>
      </c>
      <c r="G6675" t="s">
        <v>5844</v>
      </c>
      <c r="H6675">
        <v>41.338320000000003</v>
      </c>
      <c r="I6675">
        <v>-122.290756</v>
      </c>
      <c r="J6675">
        <v>1</v>
      </c>
      <c r="K6675">
        <v>1</v>
      </c>
      <c r="L6675">
        <v>1</v>
      </c>
      <c r="M6675">
        <v>0</v>
      </c>
      <c r="N6675" t="str">
        <f>VLOOKUP(O6675:O13706,'VLOOKUP Ranges'!$A$9:$B$12,2,TRUE)</f>
        <v>55-77</v>
      </c>
      <c r="O6675">
        <v>68</v>
      </c>
      <c r="P6675">
        <v>0</v>
      </c>
      <c r="Q6675" t="s">
        <v>62</v>
      </c>
      <c r="R6675" t="s">
        <v>45</v>
      </c>
      <c r="S6675" t="s">
        <v>45</v>
      </c>
      <c r="T6675" t="s">
        <v>45</v>
      </c>
      <c r="U6675" t="s">
        <v>44</v>
      </c>
      <c r="V6675" t="s">
        <v>44</v>
      </c>
      <c r="W6675" t="s">
        <v>44</v>
      </c>
      <c r="X6675">
        <v>1</v>
      </c>
      <c r="Y6675" t="str">
        <f>VLOOKUP(Z6675:Z13706,'VLOOKUP Ranges'!$A$2:$B$5,2,TRUE)</f>
        <v>35-70</v>
      </c>
      <c r="Z6675">
        <v>41.95</v>
      </c>
      <c r="AA6675">
        <v>2965.75</v>
      </c>
      <c r="AB6675" t="s">
        <v>44</v>
      </c>
      <c r="AC6675">
        <v>0</v>
      </c>
      <c r="AD6675">
        <v>34</v>
      </c>
      <c r="AE6675">
        <v>5607</v>
      </c>
      <c r="AG6675" t="b">
        <v>0</v>
      </c>
      <c r="AH6675" t="b">
        <v>1</v>
      </c>
      <c r="AI6675" t="b">
        <v>0</v>
      </c>
      <c r="AJ6675" t="b">
        <v>0</v>
      </c>
      <c r="AK6675" t="b">
        <v>0</v>
      </c>
      <c r="AL6675" t="b">
        <v>1</v>
      </c>
      <c r="AM6675" t="b">
        <v>0</v>
      </c>
      <c r="AN6675">
        <v>43.613970588235297</v>
      </c>
      <c r="AO6675">
        <f t="shared" si="104"/>
        <v>42</v>
      </c>
      <c r="AP6675" t="b">
        <v>0</v>
      </c>
    </row>
    <row r="6676" spans="1:42" x14ac:dyDescent="0.25">
      <c r="A6676" t="s">
        <v>9520</v>
      </c>
      <c r="B6676">
        <v>1</v>
      </c>
      <c r="C6676" t="s">
        <v>40</v>
      </c>
      <c r="D6676" t="s">
        <v>41</v>
      </c>
      <c r="E6676" t="s">
        <v>1227</v>
      </c>
      <c r="F6676">
        <v>96068</v>
      </c>
      <c r="G6676" t="s">
        <v>1228</v>
      </c>
      <c r="H6676">
        <v>41.082472000000003</v>
      </c>
      <c r="I6676">
        <v>-121.195215</v>
      </c>
      <c r="J6676">
        <v>1</v>
      </c>
      <c r="K6676">
        <v>0</v>
      </c>
      <c r="L6676">
        <v>1</v>
      </c>
      <c r="M6676">
        <v>1</v>
      </c>
      <c r="N6676" t="str">
        <f>VLOOKUP(O6676:O13707,'VLOOKUP Ranges'!$A$9:$B$12,2,TRUE)</f>
        <v>29-55</v>
      </c>
      <c r="O6676">
        <v>31</v>
      </c>
      <c r="P6676">
        <v>1</v>
      </c>
      <c r="Q6676" t="s">
        <v>44</v>
      </c>
      <c r="R6676" t="s">
        <v>44</v>
      </c>
      <c r="S6676" t="s">
        <v>44</v>
      </c>
      <c r="T6676" t="s">
        <v>45</v>
      </c>
      <c r="U6676" t="s">
        <v>45</v>
      </c>
      <c r="V6676" t="s">
        <v>44</v>
      </c>
      <c r="W6676" t="s">
        <v>44</v>
      </c>
      <c r="X6676">
        <v>0</v>
      </c>
      <c r="Y6676" t="str">
        <f>VLOOKUP(Z6676:Z13707,'VLOOKUP Ranges'!$A$2:$B$5,2,TRUE)</f>
        <v>35-70</v>
      </c>
      <c r="Z6676">
        <v>54.35</v>
      </c>
      <c r="AA6676">
        <v>1647</v>
      </c>
      <c r="AB6676" t="s">
        <v>44</v>
      </c>
      <c r="AC6676">
        <v>0</v>
      </c>
      <c r="AD6676">
        <v>41</v>
      </c>
      <c r="AE6676">
        <v>3615</v>
      </c>
      <c r="AG6676" t="b">
        <v>0</v>
      </c>
      <c r="AH6676" t="b">
        <v>0</v>
      </c>
      <c r="AI6676" t="b">
        <v>0</v>
      </c>
      <c r="AJ6676" t="b">
        <v>0</v>
      </c>
      <c r="AK6676" t="b">
        <v>0</v>
      </c>
      <c r="AL6676" t="b">
        <v>0</v>
      </c>
      <c r="AM6676" t="b">
        <v>1</v>
      </c>
      <c r="AN6676">
        <v>53.129032258064498</v>
      </c>
      <c r="AO6676">
        <f t="shared" si="104"/>
        <v>55</v>
      </c>
      <c r="AP6676" t="b">
        <v>0</v>
      </c>
    </row>
    <row r="6677" spans="1:42" x14ac:dyDescent="0.25">
      <c r="A6677" t="s">
        <v>9521</v>
      </c>
      <c r="B6677">
        <v>1</v>
      </c>
      <c r="C6677" t="s">
        <v>40</v>
      </c>
      <c r="D6677" t="s">
        <v>41</v>
      </c>
      <c r="E6677" t="s">
        <v>1230</v>
      </c>
      <c r="F6677">
        <v>96073</v>
      </c>
      <c r="G6677" t="s">
        <v>1231</v>
      </c>
      <c r="H6677">
        <v>40.582399000000002</v>
      </c>
      <c r="I6677">
        <v>-122.19551199999999</v>
      </c>
      <c r="J6677">
        <v>0</v>
      </c>
      <c r="K6677">
        <v>0</v>
      </c>
      <c r="L6677">
        <v>1</v>
      </c>
      <c r="M6677">
        <v>0</v>
      </c>
      <c r="N6677" t="str">
        <f>VLOOKUP(O6677:O13708,'VLOOKUP Ranges'!$A$9:$B$12,2,TRUE)</f>
        <v>55-77</v>
      </c>
      <c r="O6677">
        <v>63</v>
      </c>
      <c r="P6677">
        <v>1</v>
      </c>
      <c r="Q6677" t="s">
        <v>44</v>
      </c>
      <c r="R6677" t="s">
        <v>44</v>
      </c>
      <c r="S6677" t="s">
        <v>45</v>
      </c>
      <c r="T6677" t="s">
        <v>44</v>
      </c>
      <c r="U6677" t="s">
        <v>44</v>
      </c>
      <c r="V6677" t="s">
        <v>45</v>
      </c>
      <c r="W6677" t="s">
        <v>45</v>
      </c>
      <c r="X6677">
        <v>1</v>
      </c>
      <c r="Y6677" t="str">
        <f>VLOOKUP(Z6677:Z13708,'VLOOKUP Ranges'!$A$2:$B$5,2,TRUE)</f>
        <v>89-118</v>
      </c>
      <c r="Z6677">
        <v>96</v>
      </c>
      <c r="AA6677">
        <v>6109.75</v>
      </c>
      <c r="AB6677" t="s">
        <v>44</v>
      </c>
      <c r="AC6677">
        <v>0</v>
      </c>
      <c r="AD6677">
        <v>80</v>
      </c>
      <c r="AE6677">
        <v>5016</v>
      </c>
      <c r="AG6677" t="b">
        <v>1</v>
      </c>
      <c r="AH6677" t="b">
        <v>0</v>
      </c>
      <c r="AI6677" t="b">
        <v>1</v>
      </c>
      <c r="AJ6677" t="b">
        <v>0</v>
      </c>
      <c r="AK6677" t="b">
        <v>0</v>
      </c>
      <c r="AL6677" t="b">
        <v>1</v>
      </c>
      <c r="AM6677" t="b">
        <v>0</v>
      </c>
      <c r="AN6677">
        <v>96.980158730158706</v>
      </c>
      <c r="AO6677">
        <f t="shared" si="104"/>
        <v>96</v>
      </c>
      <c r="AP6677" t="b">
        <v>0</v>
      </c>
    </row>
    <row r="6678" spans="1:42" x14ac:dyDescent="0.25">
      <c r="A6678" t="s">
        <v>9522</v>
      </c>
      <c r="B6678">
        <v>1</v>
      </c>
      <c r="C6678" t="s">
        <v>40</v>
      </c>
      <c r="D6678" t="s">
        <v>41</v>
      </c>
      <c r="E6678" t="s">
        <v>3017</v>
      </c>
      <c r="F6678">
        <v>96075</v>
      </c>
      <c r="G6678" t="s">
        <v>3018</v>
      </c>
      <c r="H6678">
        <v>40.343212999999999</v>
      </c>
      <c r="I6678">
        <v>-121.81541199999999</v>
      </c>
      <c r="J6678">
        <v>0</v>
      </c>
      <c r="K6678">
        <v>0</v>
      </c>
      <c r="L6678">
        <v>1</v>
      </c>
      <c r="M6678">
        <v>1</v>
      </c>
      <c r="N6678" t="str">
        <f>VLOOKUP(O6678:O13709,'VLOOKUP Ranges'!$A$9:$B$12,2,TRUE)</f>
        <v>55-77</v>
      </c>
      <c r="O6678">
        <v>61</v>
      </c>
      <c r="P6678">
        <v>0</v>
      </c>
      <c r="Q6678" t="s">
        <v>62</v>
      </c>
      <c r="R6678" t="s">
        <v>44</v>
      </c>
      <c r="S6678" t="s">
        <v>45</v>
      </c>
      <c r="T6678" t="s">
        <v>45</v>
      </c>
      <c r="U6678" t="s">
        <v>45</v>
      </c>
      <c r="V6678" t="s">
        <v>45</v>
      </c>
      <c r="W6678" t="s">
        <v>45</v>
      </c>
      <c r="X6678">
        <v>1</v>
      </c>
      <c r="Y6678" t="str">
        <f>VLOOKUP(Z6678:Z13709,'VLOOKUP Ranges'!$A$2:$B$5,2,TRUE)</f>
        <v>35-70</v>
      </c>
      <c r="Z6678">
        <v>61.45</v>
      </c>
      <c r="AA6678">
        <v>3751.15</v>
      </c>
      <c r="AB6678" t="s">
        <v>44</v>
      </c>
      <c r="AC6678">
        <v>0</v>
      </c>
      <c r="AD6678">
        <v>20</v>
      </c>
      <c r="AE6678">
        <v>5063</v>
      </c>
      <c r="AG6678" t="b">
        <v>0</v>
      </c>
      <c r="AH6678" t="b">
        <v>1</v>
      </c>
      <c r="AI6678" t="b">
        <v>0</v>
      </c>
      <c r="AJ6678" t="b">
        <v>0</v>
      </c>
      <c r="AK6678" t="b">
        <v>0</v>
      </c>
      <c r="AL6678" t="b">
        <v>0</v>
      </c>
      <c r="AM6678" t="b">
        <v>0</v>
      </c>
      <c r="AN6678">
        <v>61.494262295081903</v>
      </c>
      <c r="AO6678">
        <f t="shared" si="104"/>
        <v>62</v>
      </c>
      <c r="AP6678" t="b">
        <v>0</v>
      </c>
    </row>
    <row r="6679" spans="1:42" x14ac:dyDescent="0.25">
      <c r="A6679" t="s">
        <v>9523</v>
      </c>
      <c r="B6679">
        <v>1</v>
      </c>
      <c r="C6679" t="s">
        <v>40</v>
      </c>
      <c r="D6679" t="s">
        <v>41</v>
      </c>
      <c r="E6679" t="s">
        <v>2204</v>
      </c>
      <c r="F6679">
        <v>96080</v>
      </c>
      <c r="G6679" t="s">
        <v>2205</v>
      </c>
      <c r="H6679">
        <v>40.186771999999998</v>
      </c>
      <c r="I6679">
        <v>-122.388361</v>
      </c>
      <c r="J6679">
        <v>1</v>
      </c>
      <c r="K6679">
        <v>0</v>
      </c>
      <c r="L6679">
        <v>0</v>
      </c>
      <c r="M6679">
        <v>0</v>
      </c>
      <c r="N6679" t="str">
        <f>VLOOKUP(O6679:O13710,'VLOOKUP Ranges'!$A$9:$B$12,2,TRUE)</f>
        <v>9-29</v>
      </c>
      <c r="O6679">
        <v>18</v>
      </c>
      <c r="P6679">
        <v>1</v>
      </c>
      <c r="Q6679" t="s">
        <v>44</v>
      </c>
      <c r="R6679" t="s">
        <v>66</v>
      </c>
      <c r="S6679" t="s">
        <v>66</v>
      </c>
      <c r="T6679" t="s">
        <v>66</v>
      </c>
      <c r="U6679" t="s">
        <v>66</v>
      </c>
      <c r="V6679" t="s">
        <v>66</v>
      </c>
      <c r="W6679" t="s">
        <v>66</v>
      </c>
      <c r="X6679">
        <v>0</v>
      </c>
      <c r="Y6679" t="str">
        <f>VLOOKUP(Z6679:Z13710,'VLOOKUP Ranges'!$A$2:$B$5,2,TRUE)</f>
        <v>18-35</v>
      </c>
      <c r="Z6679">
        <v>19.649999999999999</v>
      </c>
      <c r="AA6679">
        <v>411.25</v>
      </c>
      <c r="AB6679" t="s">
        <v>44</v>
      </c>
      <c r="AC6679">
        <v>0</v>
      </c>
      <c r="AD6679">
        <v>32</v>
      </c>
      <c r="AE6679">
        <v>4695</v>
      </c>
      <c r="AG6679" t="b">
        <v>1</v>
      </c>
      <c r="AH6679" t="b">
        <v>0</v>
      </c>
      <c r="AI6679" t="b">
        <v>0</v>
      </c>
      <c r="AJ6679" t="b">
        <v>1</v>
      </c>
      <c r="AK6679" t="b">
        <v>0</v>
      </c>
      <c r="AL6679" t="b">
        <v>0</v>
      </c>
      <c r="AM6679" t="b">
        <v>1</v>
      </c>
      <c r="AN6679">
        <v>22.8472222222222</v>
      </c>
      <c r="AO6679">
        <f t="shared" si="104"/>
        <v>20</v>
      </c>
      <c r="AP6679" t="b">
        <v>0</v>
      </c>
    </row>
    <row r="6680" spans="1:42" x14ac:dyDescent="0.25">
      <c r="A6680" t="s">
        <v>9524</v>
      </c>
      <c r="B6680">
        <v>1</v>
      </c>
      <c r="C6680" t="s">
        <v>40</v>
      </c>
      <c r="D6680" t="s">
        <v>41</v>
      </c>
      <c r="E6680" t="s">
        <v>1233</v>
      </c>
      <c r="F6680">
        <v>96084</v>
      </c>
      <c r="G6680" t="s">
        <v>1234</v>
      </c>
      <c r="H6680">
        <v>40.923558</v>
      </c>
      <c r="I6680">
        <v>-122.059933</v>
      </c>
      <c r="J6680">
        <v>0</v>
      </c>
      <c r="K6680">
        <v>0</v>
      </c>
      <c r="L6680">
        <v>1</v>
      </c>
      <c r="M6680">
        <v>1</v>
      </c>
      <c r="N6680" t="str">
        <f>VLOOKUP(O6680:O13711,'VLOOKUP Ranges'!$A$9:$B$12,2,TRUE)</f>
        <v>1-9</v>
      </c>
      <c r="O6680">
        <v>6</v>
      </c>
      <c r="P6680">
        <v>1</v>
      </c>
      <c r="Q6680" t="s">
        <v>44</v>
      </c>
      <c r="R6680" t="s">
        <v>66</v>
      </c>
      <c r="S6680" t="s">
        <v>66</v>
      </c>
      <c r="T6680" t="s">
        <v>66</v>
      </c>
      <c r="U6680" t="s">
        <v>66</v>
      </c>
      <c r="V6680" t="s">
        <v>66</v>
      </c>
      <c r="W6680" t="s">
        <v>66</v>
      </c>
      <c r="X6680">
        <v>0</v>
      </c>
      <c r="Y6680" t="str">
        <f>VLOOKUP(Z6680:Z13711,'VLOOKUP Ranges'!$A$2:$B$5,2,TRUE)</f>
        <v>18-35</v>
      </c>
      <c r="Z6680">
        <v>19</v>
      </c>
      <c r="AA6680">
        <v>105.5</v>
      </c>
      <c r="AB6680" t="s">
        <v>44</v>
      </c>
      <c r="AC6680">
        <v>0</v>
      </c>
      <c r="AD6680">
        <v>46</v>
      </c>
      <c r="AE6680">
        <v>5518</v>
      </c>
      <c r="AG6680" t="b">
        <v>1</v>
      </c>
      <c r="AH6680" t="b">
        <v>0</v>
      </c>
      <c r="AI6680" t="b">
        <v>0</v>
      </c>
      <c r="AJ6680" t="b">
        <v>1</v>
      </c>
      <c r="AK6680" t="b">
        <v>1</v>
      </c>
      <c r="AL6680" t="b">
        <v>0</v>
      </c>
      <c r="AM6680" t="b">
        <v>0</v>
      </c>
      <c r="AN6680">
        <v>17.5833333333333</v>
      </c>
      <c r="AO6680">
        <f t="shared" si="104"/>
        <v>19</v>
      </c>
      <c r="AP6680" t="b">
        <v>0</v>
      </c>
    </row>
    <row r="6681" spans="1:42" x14ac:dyDescent="0.25">
      <c r="A6681" t="s">
        <v>9525</v>
      </c>
      <c r="B6681">
        <v>1</v>
      </c>
      <c r="C6681" t="s">
        <v>40</v>
      </c>
      <c r="D6681" t="s">
        <v>41</v>
      </c>
      <c r="E6681" t="s">
        <v>5852</v>
      </c>
      <c r="F6681">
        <v>96085</v>
      </c>
      <c r="G6681" t="s">
        <v>5853</v>
      </c>
      <c r="H6681">
        <v>41.737962000000003</v>
      </c>
      <c r="I6681">
        <v>-123.07557</v>
      </c>
      <c r="J6681">
        <v>0</v>
      </c>
      <c r="K6681">
        <v>0</v>
      </c>
      <c r="L6681">
        <v>0</v>
      </c>
      <c r="M6681">
        <v>0</v>
      </c>
      <c r="N6681" t="str">
        <f>VLOOKUP(O6681:O13712,'VLOOKUP Ranges'!$A$9:$B$12,2,TRUE)</f>
        <v>29-55</v>
      </c>
      <c r="O6681">
        <v>33</v>
      </c>
      <c r="P6681">
        <v>1</v>
      </c>
      <c r="Q6681" t="s">
        <v>45</v>
      </c>
      <c r="R6681" t="s">
        <v>44</v>
      </c>
      <c r="S6681" t="s">
        <v>45</v>
      </c>
      <c r="T6681" t="s">
        <v>44</v>
      </c>
      <c r="U6681" t="s">
        <v>44</v>
      </c>
      <c r="V6681" t="s">
        <v>45</v>
      </c>
      <c r="W6681" t="s">
        <v>45</v>
      </c>
      <c r="X6681">
        <v>1</v>
      </c>
      <c r="Y6681" t="str">
        <f>VLOOKUP(Z6681:Z13712,'VLOOKUP Ranges'!$A$2:$B$5,2,TRUE)</f>
        <v>89-118</v>
      </c>
      <c r="Z6681">
        <v>100</v>
      </c>
      <c r="AA6681">
        <v>3320.6</v>
      </c>
      <c r="AB6681" t="s">
        <v>44</v>
      </c>
      <c r="AC6681">
        <v>0</v>
      </c>
      <c r="AD6681">
        <v>76</v>
      </c>
      <c r="AE6681">
        <v>4643</v>
      </c>
      <c r="AG6681" t="b">
        <v>0</v>
      </c>
      <c r="AH6681" t="b">
        <v>0</v>
      </c>
      <c r="AI6681" t="b">
        <v>1</v>
      </c>
      <c r="AJ6681" t="b">
        <v>0</v>
      </c>
      <c r="AK6681" t="b">
        <v>0</v>
      </c>
      <c r="AL6681" t="b">
        <v>1</v>
      </c>
      <c r="AM6681" t="b">
        <v>0</v>
      </c>
      <c r="AN6681">
        <v>100.624242424242</v>
      </c>
      <c r="AO6681">
        <f t="shared" si="104"/>
        <v>100</v>
      </c>
      <c r="AP6681" t="b">
        <v>0</v>
      </c>
    </row>
    <row r="6682" spans="1:42" x14ac:dyDescent="0.25">
      <c r="A6682" t="s">
        <v>9526</v>
      </c>
      <c r="B6682">
        <v>1</v>
      </c>
      <c r="C6682" t="s">
        <v>40</v>
      </c>
      <c r="D6682" t="s">
        <v>41</v>
      </c>
      <c r="E6682" t="s">
        <v>1239</v>
      </c>
      <c r="F6682">
        <v>96087</v>
      </c>
      <c r="G6682" t="s">
        <v>1240</v>
      </c>
      <c r="H6682">
        <v>40.617614000000003</v>
      </c>
      <c r="I6682">
        <v>-122.512861</v>
      </c>
      <c r="J6682">
        <v>0</v>
      </c>
      <c r="K6682">
        <v>0</v>
      </c>
      <c r="L6682">
        <v>1</v>
      </c>
      <c r="M6682">
        <v>0</v>
      </c>
      <c r="N6682" t="str">
        <f>VLOOKUP(O6682:O13713,'VLOOKUP Ranges'!$A$9:$B$12,2,TRUE)</f>
        <v>55-77</v>
      </c>
      <c r="O6682">
        <v>56</v>
      </c>
      <c r="P6682">
        <v>1</v>
      </c>
      <c r="Q6682" t="s">
        <v>44</v>
      </c>
      <c r="R6682" t="s">
        <v>44</v>
      </c>
      <c r="S6682" t="s">
        <v>44</v>
      </c>
      <c r="T6682" t="s">
        <v>45</v>
      </c>
      <c r="U6682" t="s">
        <v>45</v>
      </c>
      <c r="V6682" t="s">
        <v>45</v>
      </c>
      <c r="W6682" t="s">
        <v>45</v>
      </c>
      <c r="X6682">
        <v>1</v>
      </c>
      <c r="Y6682" t="str">
        <f>VLOOKUP(Z6682:Z13713,'VLOOKUP Ranges'!$A$2:$B$5,2,TRUE)</f>
        <v>89-118</v>
      </c>
      <c r="Z6682">
        <v>98.7</v>
      </c>
      <c r="AA6682">
        <v>5669.5</v>
      </c>
      <c r="AB6682" t="s">
        <v>44</v>
      </c>
      <c r="AC6682">
        <v>0</v>
      </c>
      <c r="AD6682">
        <v>44</v>
      </c>
      <c r="AE6682">
        <v>5141</v>
      </c>
      <c r="AG6682" t="b">
        <v>0</v>
      </c>
      <c r="AH6682" t="b">
        <v>0</v>
      </c>
      <c r="AI6682" t="b">
        <v>1</v>
      </c>
      <c r="AJ6682" t="b">
        <v>0</v>
      </c>
      <c r="AK6682" t="b">
        <v>0</v>
      </c>
      <c r="AL6682" t="b">
        <v>1</v>
      </c>
      <c r="AM6682" t="b">
        <v>0</v>
      </c>
      <c r="AN6682">
        <v>101.241071428571</v>
      </c>
      <c r="AO6682">
        <f t="shared" si="104"/>
        <v>99</v>
      </c>
      <c r="AP6682" t="b">
        <v>0</v>
      </c>
    </row>
    <row r="6683" spans="1:42" x14ac:dyDescent="0.25">
      <c r="A6683" t="s">
        <v>9527</v>
      </c>
      <c r="B6683">
        <v>1</v>
      </c>
      <c r="C6683" t="s">
        <v>40</v>
      </c>
      <c r="D6683" t="s">
        <v>41</v>
      </c>
      <c r="E6683" t="s">
        <v>3021</v>
      </c>
      <c r="F6683">
        <v>96088</v>
      </c>
      <c r="G6683" t="s">
        <v>3022</v>
      </c>
      <c r="H6683">
        <v>40.497441000000002</v>
      </c>
      <c r="I6683">
        <v>-121.827524</v>
      </c>
      <c r="J6683">
        <v>1</v>
      </c>
      <c r="K6683">
        <v>0</v>
      </c>
      <c r="L6683">
        <v>0</v>
      </c>
      <c r="M6683">
        <v>1</v>
      </c>
      <c r="N6683" t="str">
        <f>VLOOKUP(O6683:O13714,'VLOOKUP Ranges'!$A$9:$B$12,2,TRUE)</f>
        <v>9-29</v>
      </c>
      <c r="O6683">
        <v>23</v>
      </c>
      <c r="P6683">
        <v>1</v>
      </c>
      <c r="Q6683" t="s">
        <v>44</v>
      </c>
      <c r="R6683" t="s">
        <v>66</v>
      </c>
      <c r="S6683" t="s">
        <v>66</v>
      </c>
      <c r="T6683" t="s">
        <v>66</v>
      </c>
      <c r="U6683" t="s">
        <v>66</v>
      </c>
      <c r="V6683" t="s">
        <v>66</v>
      </c>
      <c r="W6683" t="s">
        <v>66</v>
      </c>
      <c r="X6683">
        <v>0</v>
      </c>
      <c r="Y6683" t="str">
        <f>VLOOKUP(Z6683:Z13714,'VLOOKUP Ranges'!$A$2:$B$5,2,TRUE)</f>
        <v>18-35</v>
      </c>
      <c r="Z6683">
        <v>19.8</v>
      </c>
      <c r="AA6683">
        <v>465.45</v>
      </c>
      <c r="AB6683" t="s">
        <v>44</v>
      </c>
      <c r="AC6683">
        <v>0</v>
      </c>
      <c r="AD6683">
        <v>49</v>
      </c>
      <c r="AE6683">
        <v>3058</v>
      </c>
      <c r="AG6683" t="b">
        <v>1</v>
      </c>
      <c r="AH6683" t="b">
        <v>0</v>
      </c>
      <c r="AI6683" t="b">
        <v>0</v>
      </c>
      <c r="AJ6683" t="b">
        <v>1</v>
      </c>
      <c r="AK6683" t="b">
        <v>0</v>
      </c>
      <c r="AL6683" t="b">
        <v>0</v>
      </c>
      <c r="AM6683" t="b">
        <v>1</v>
      </c>
      <c r="AN6683">
        <v>20.236956521739099</v>
      </c>
      <c r="AO6683">
        <f t="shared" si="104"/>
        <v>20</v>
      </c>
      <c r="AP6683" t="b">
        <v>0</v>
      </c>
    </row>
    <row r="6684" spans="1:42" x14ac:dyDescent="0.25">
      <c r="A6684" t="s">
        <v>9528</v>
      </c>
      <c r="B6684">
        <v>1</v>
      </c>
      <c r="C6684" t="s">
        <v>40</v>
      </c>
      <c r="D6684" t="s">
        <v>41</v>
      </c>
      <c r="E6684" t="s">
        <v>5856</v>
      </c>
      <c r="F6684">
        <v>96090</v>
      </c>
      <c r="G6684" t="s">
        <v>5857</v>
      </c>
      <c r="H6684">
        <v>40.021787000000003</v>
      </c>
      <c r="I6684">
        <v>-122.127576</v>
      </c>
      <c r="J6684">
        <v>1</v>
      </c>
      <c r="K6684">
        <v>0</v>
      </c>
      <c r="L6684">
        <v>0</v>
      </c>
      <c r="M6684">
        <v>0</v>
      </c>
      <c r="N6684" t="str">
        <f>VLOOKUP(O6684:O13715,'VLOOKUP Ranges'!$A$9:$B$12,2,TRUE)</f>
        <v>9-29</v>
      </c>
      <c r="O6684">
        <v>9</v>
      </c>
      <c r="P6684">
        <v>1</v>
      </c>
      <c r="Q6684" t="s">
        <v>44</v>
      </c>
      <c r="R6684" t="s">
        <v>44</v>
      </c>
      <c r="S6684" t="s">
        <v>44</v>
      </c>
      <c r="T6684" t="s">
        <v>45</v>
      </c>
      <c r="U6684" t="s">
        <v>44</v>
      </c>
      <c r="V6684" t="s">
        <v>44</v>
      </c>
      <c r="W6684" t="s">
        <v>44</v>
      </c>
      <c r="X6684">
        <v>1</v>
      </c>
      <c r="Y6684" t="str">
        <f>VLOOKUP(Z6684:Z13715,'VLOOKUP Ranges'!$A$2:$B$5,2,TRUE)</f>
        <v>70-89</v>
      </c>
      <c r="Z6684">
        <v>73.8</v>
      </c>
      <c r="AA6684">
        <v>704.3</v>
      </c>
      <c r="AB6684" t="s">
        <v>44</v>
      </c>
      <c r="AC6684">
        <v>0</v>
      </c>
      <c r="AD6684">
        <v>52</v>
      </c>
      <c r="AE6684">
        <v>4895</v>
      </c>
      <c r="AG6684" t="b">
        <v>0</v>
      </c>
      <c r="AH6684" t="b">
        <v>0</v>
      </c>
      <c r="AI6684" t="b">
        <v>1</v>
      </c>
      <c r="AJ6684" t="b">
        <v>0</v>
      </c>
      <c r="AK6684" t="b">
        <v>0</v>
      </c>
      <c r="AL6684" t="b">
        <v>1</v>
      </c>
      <c r="AM6684" t="b">
        <v>0</v>
      </c>
      <c r="AN6684">
        <v>78.255555555555503</v>
      </c>
      <c r="AO6684">
        <f t="shared" si="104"/>
        <v>74</v>
      </c>
      <c r="AP6684" t="b">
        <v>0</v>
      </c>
    </row>
    <row r="6685" spans="1:42" x14ac:dyDescent="0.25">
      <c r="A6685" t="s">
        <v>9529</v>
      </c>
      <c r="B6685">
        <v>1</v>
      </c>
      <c r="C6685" t="s">
        <v>40</v>
      </c>
      <c r="D6685" t="s">
        <v>41</v>
      </c>
      <c r="E6685" t="s">
        <v>2207</v>
      </c>
      <c r="F6685">
        <v>96093</v>
      </c>
      <c r="G6685" t="s">
        <v>2208</v>
      </c>
      <c r="H6685">
        <v>40.759400999999997</v>
      </c>
      <c r="I6685">
        <v>-122.93933699999999</v>
      </c>
      <c r="J6685">
        <v>1</v>
      </c>
      <c r="K6685">
        <v>0</v>
      </c>
      <c r="L6685">
        <v>0</v>
      </c>
      <c r="M6685">
        <v>0</v>
      </c>
      <c r="N6685" t="str">
        <f>VLOOKUP(O6685:O13716,'VLOOKUP Ranges'!$A$9:$B$12,2,TRUE)</f>
        <v>1-9</v>
      </c>
      <c r="O6685">
        <v>5</v>
      </c>
      <c r="P6685">
        <v>1</v>
      </c>
      <c r="Q6685" t="s">
        <v>44</v>
      </c>
      <c r="R6685" t="s">
        <v>66</v>
      </c>
      <c r="S6685" t="s">
        <v>66</v>
      </c>
      <c r="T6685" t="s">
        <v>66</v>
      </c>
      <c r="U6685" t="s">
        <v>66</v>
      </c>
      <c r="V6685" t="s">
        <v>66</v>
      </c>
      <c r="W6685" t="s">
        <v>66</v>
      </c>
      <c r="X6685">
        <v>0</v>
      </c>
      <c r="Y6685" t="str">
        <f>VLOOKUP(Z6685:Z13716,'VLOOKUP Ranges'!$A$2:$B$5,2,TRUE)</f>
        <v>18-35</v>
      </c>
      <c r="Z6685">
        <v>20.05</v>
      </c>
      <c r="AA6685">
        <v>95.55</v>
      </c>
      <c r="AB6685" t="s">
        <v>44</v>
      </c>
      <c r="AC6685">
        <v>0</v>
      </c>
      <c r="AD6685">
        <v>51</v>
      </c>
      <c r="AE6685">
        <v>2483</v>
      </c>
      <c r="AG6685" t="b">
        <v>0</v>
      </c>
      <c r="AH6685" t="b">
        <v>0</v>
      </c>
      <c r="AI6685" t="b">
        <v>0</v>
      </c>
      <c r="AJ6685" t="b">
        <v>1</v>
      </c>
      <c r="AK6685" t="b">
        <v>1</v>
      </c>
      <c r="AL6685" t="b">
        <v>0</v>
      </c>
      <c r="AM6685" t="b">
        <v>0</v>
      </c>
      <c r="AN6685">
        <v>19.11</v>
      </c>
      <c r="AO6685">
        <f t="shared" si="104"/>
        <v>21</v>
      </c>
      <c r="AP6685" t="b">
        <v>0</v>
      </c>
    </row>
    <row r="6686" spans="1:42" x14ac:dyDescent="0.25">
      <c r="A6686" t="s">
        <v>9530</v>
      </c>
      <c r="B6686">
        <v>1</v>
      </c>
      <c r="C6686" t="s">
        <v>40</v>
      </c>
      <c r="D6686" t="s">
        <v>41</v>
      </c>
      <c r="E6686" t="s">
        <v>5861</v>
      </c>
      <c r="F6686">
        <v>96094</v>
      </c>
      <c r="G6686" t="s">
        <v>5862</v>
      </c>
      <c r="H6686">
        <v>41.465121000000003</v>
      </c>
      <c r="I6686">
        <v>-122.38094700000001</v>
      </c>
      <c r="J6686">
        <v>1</v>
      </c>
      <c r="K6686">
        <v>0</v>
      </c>
      <c r="L6686">
        <v>1</v>
      </c>
      <c r="M6686">
        <v>0</v>
      </c>
      <c r="N6686" t="str">
        <f>VLOOKUP(O6686:O13717,'VLOOKUP Ranges'!$A$9:$B$12,2,TRUE)</f>
        <v>55-77</v>
      </c>
      <c r="O6686">
        <v>61</v>
      </c>
      <c r="P6686">
        <v>1</v>
      </c>
      <c r="Q6686" t="s">
        <v>45</v>
      </c>
      <c r="R6686" t="s">
        <v>45</v>
      </c>
      <c r="S6686" t="s">
        <v>45</v>
      </c>
      <c r="T6686" t="s">
        <v>44</v>
      </c>
      <c r="U6686" t="s">
        <v>44</v>
      </c>
      <c r="V6686" t="s">
        <v>45</v>
      </c>
      <c r="W6686" t="s">
        <v>45</v>
      </c>
      <c r="X6686">
        <v>1</v>
      </c>
      <c r="Y6686" t="str">
        <f>VLOOKUP(Z6686:Z13717,'VLOOKUP Ranges'!$A$2:$B$5,2,TRUE)</f>
        <v>89-118</v>
      </c>
      <c r="Z6686">
        <v>106.2</v>
      </c>
      <c r="AA6686">
        <v>6375.2</v>
      </c>
      <c r="AB6686" t="s">
        <v>44</v>
      </c>
      <c r="AC6686">
        <v>0</v>
      </c>
      <c r="AD6686">
        <v>74</v>
      </c>
      <c r="AE6686">
        <v>6298</v>
      </c>
      <c r="AG6686" t="b">
        <v>0</v>
      </c>
      <c r="AH6686" t="b">
        <v>0</v>
      </c>
      <c r="AI6686" t="b">
        <v>1</v>
      </c>
      <c r="AJ6686" t="b">
        <v>0</v>
      </c>
      <c r="AK6686" t="b">
        <v>0</v>
      </c>
      <c r="AL6686" t="b">
        <v>1</v>
      </c>
      <c r="AM6686" t="b">
        <v>0</v>
      </c>
      <c r="AN6686">
        <v>104.511475409836</v>
      </c>
      <c r="AO6686">
        <f t="shared" si="104"/>
        <v>107</v>
      </c>
      <c r="AP6686" t="b">
        <v>1</v>
      </c>
    </row>
    <row r="6687" spans="1:42" x14ac:dyDescent="0.25">
      <c r="A6687" t="s">
        <v>9531</v>
      </c>
      <c r="B6687">
        <v>1</v>
      </c>
      <c r="C6687" t="s">
        <v>40</v>
      </c>
      <c r="D6687" t="s">
        <v>41</v>
      </c>
      <c r="E6687" t="s">
        <v>2210</v>
      </c>
      <c r="F6687">
        <v>96096</v>
      </c>
      <c r="G6687" t="s">
        <v>2211</v>
      </c>
      <c r="H6687">
        <v>40.637104999999998</v>
      </c>
      <c r="I6687">
        <v>-121.906949</v>
      </c>
      <c r="J6687">
        <v>1</v>
      </c>
      <c r="K6687">
        <v>0</v>
      </c>
      <c r="L6687">
        <v>1</v>
      </c>
      <c r="M6687">
        <v>1</v>
      </c>
      <c r="N6687" t="str">
        <f>VLOOKUP(O6687:O13718,'VLOOKUP Ranges'!$A$9:$B$12,2,TRUE)</f>
        <v>55-77</v>
      </c>
      <c r="O6687">
        <v>70</v>
      </c>
      <c r="P6687">
        <v>1</v>
      </c>
      <c r="Q6687" t="s">
        <v>45</v>
      </c>
      <c r="R6687" t="s">
        <v>45</v>
      </c>
      <c r="S6687" t="s">
        <v>45</v>
      </c>
      <c r="T6687" t="s">
        <v>45</v>
      </c>
      <c r="U6687" t="s">
        <v>45</v>
      </c>
      <c r="V6687" t="s">
        <v>45</v>
      </c>
      <c r="W6687" t="s">
        <v>45</v>
      </c>
      <c r="X6687">
        <v>1</v>
      </c>
      <c r="Y6687" t="str">
        <f>VLOOKUP(Z6687:Z13718,'VLOOKUP Ranges'!$A$2:$B$5,2,TRUE)</f>
        <v>89-118</v>
      </c>
      <c r="Z6687">
        <v>116.55</v>
      </c>
      <c r="AA6687">
        <v>8152.3</v>
      </c>
      <c r="AB6687" t="s">
        <v>44</v>
      </c>
      <c r="AC6687">
        <v>0</v>
      </c>
      <c r="AD6687">
        <v>40</v>
      </c>
      <c r="AE6687">
        <v>6116</v>
      </c>
      <c r="AG6687" t="b">
        <v>0</v>
      </c>
      <c r="AH6687" t="b">
        <v>1</v>
      </c>
      <c r="AI6687" t="b">
        <v>1</v>
      </c>
      <c r="AJ6687" t="b">
        <v>0</v>
      </c>
      <c r="AK6687" t="b">
        <v>1</v>
      </c>
      <c r="AL6687" t="b">
        <v>0</v>
      </c>
      <c r="AM6687" t="b">
        <v>0</v>
      </c>
      <c r="AN6687">
        <v>116.461428571428</v>
      </c>
      <c r="AO6687">
        <f t="shared" si="104"/>
        <v>117</v>
      </c>
      <c r="AP6687" t="b">
        <v>1</v>
      </c>
    </row>
    <row r="6688" spans="1:42" x14ac:dyDescent="0.25">
      <c r="A6688" t="s">
        <v>9532</v>
      </c>
      <c r="B6688">
        <v>1</v>
      </c>
      <c r="C6688" t="s">
        <v>40</v>
      </c>
      <c r="D6688" t="s">
        <v>41</v>
      </c>
      <c r="E6688" t="s">
        <v>5865</v>
      </c>
      <c r="F6688">
        <v>96097</v>
      </c>
      <c r="G6688" t="s">
        <v>5866</v>
      </c>
      <c r="H6688">
        <v>41.764868999999997</v>
      </c>
      <c r="I6688">
        <v>-122.671316</v>
      </c>
      <c r="J6688">
        <v>1</v>
      </c>
      <c r="K6688">
        <v>0</v>
      </c>
      <c r="L6688">
        <v>0</v>
      </c>
      <c r="M6688">
        <v>0</v>
      </c>
      <c r="N6688" t="str">
        <f>VLOOKUP(O6688:O13719,'VLOOKUP Ranges'!$A$9:$B$12,2,TRUE)</f>
        <v>9-29</v>
      </c>
      <c r="O6688">
        <v>15</v>
      </c>
      <c r="P6688">
        <v>1</v>
      </c>
      <c r="Q6688" t="s">
        <v>45</v>
      </c>
      <c r="R6688" t="s">
        <v>45</v>
      </c>
      <c r="S6688" t="s">
        <v>44</v>
      </c>
      <c r="T6688" t="s">
        <v>44</v>
      </c>
      <c r="U6688" t="s">
        <v>44</v>
      </c>
      <c r="V6688" t="s">
        <v>45</v>
      </c>
      <c r="W6688" t="s">
        <v>45</v>
      </c>
      <c r="X6688">
        <v>1</v>
      </c>
      <c r="Y6688" t="str">
        <f>VLOOKUP(Z6688:Z13719,'VLOOKUP Ranges'!$A$2:$B$5,2,TRUE)</f>
        <v>89-118</v>
      </c>
      <c r="Z6688">
        <v>99.7</v>
      </c>
      <c r="AA6688">
        <v>1566.75</v>
      </c>
      <c r="AB6688" t="s">
        <v>44</v>
      </c>
      <c r="AC6688">
        <v>0</v>
      </c>
      <c r="AD6688">
        <v>60</v>
      </c>
      <c r="AE6688">
        <v>4157</v>
      </c>
      <c r="AG6688" t="b">
        <v>0</v>
      </c>
      <c r="AH6688" t="b">
        <v>0</v>
      </c>
      <c r="AI6688" t="b">
        <v>1</v>
      </c>
      <c r="AJ6688" t="b">
        <v>0</v>
      </c>
      <c r="AK6688" t="b">
        <v>0</v>
      </c>
      <c r="AL6688" t="b">
        <v>1</v>
      </c>
      <c r="AM6688" t="b">
        <v>0</v>
      </c>
      <c r="AN6688">
        <v>104.45</v>
      </c>
      <c r="AO6688">
        <f t="shared" si="104"/>
        <v>100</v>
      </c>
      <c r="AP6688" t="b">
        <v>1</v>
      </c>
    </row>
    <row r="6689" spans="1:42" x14ac:dyDescent="0.25">
      <c r="A6689" t="s">
        <v>9533</v>
      </c>
      <c r="B6689">
        <v>1</v>
      </c>
      <c r="C6689" t="s">
        <v>40</v>
      </c>
      <c r="D6689" t="s">
        <v>41</v>
      </c>
      <c r="E6689" t="s">
        <v>1245</v>
      </c>
      <c r="F6689">
        <v>96101</v>
      </c>
      <c r="G6689" t="s">
        <v>1246</v>
      </c>
      <c r="H6689">
        <v>41.468876999999999</v>
      </c>
      <c r="I6689">
        <v>-120.54228999999999</v>
      </c>
      <c r="J6689">
        <v>1</v>
      </c>
      <c r="K6689">
        <v>0</v>
      </c>
      <c r="L6689">
        <v>1</v>
      </c>
      <c r="M6689">
        <v>1</v>
      </c>
      <c r="N6689" t="str">
        <f>VLOOKUP(O6689:O13720,'VLOOKUP Ranges'!$A$9:$B$12,2,TRUE)</f>
        <v>1-9</v>
      </c>
      <c r="O6689">
        <v>8</v>
      </c>
      <c r="P6689">
        <v>1</v>
      </c>
      <c r="Q6689" t="s">
        <v>44</v>
      </c>
      <c r="R6689" t="s">
        <v>66</v>
      </c>
      <c r="S6689" t="s">
        <v>66</v>
      </c>
      <c r="T6689" t="s">
        <v>66</v>
      </c>
      <c r="U6689" t="s">
        <v>66</v>
      </c>
      <c r="V6689" t="s">
        <v>66</v>
      </c>
      <c r="W6689" t="s">
        <v>66</v>
      </c>
      <c r="X6689">
        <v>0</v>
      </c>
      <c r="Y6689" t="str">
        <f>VLOOKUP(Z6689:Z13720,'VLOOKUP Ranges'!$A$2:$B$5,2,TRUE)</f>
        <v>18-35</v>
      </c>
      <c r="Z6689">
        <v>19.7</v>
      </c>
      <c r="AA6689">
        <v>130.25</v>
      </c>
      <c r="AB6689" t="s">
        <v>44</v>
      </c>
      <c r="AC6689">
        <v>0</v>
      </c>
      <c r="AD6689">
        <v>29</v>
      </c>
      <c r="AE6689">
        <v>5962</v>
      </c>
      <c r="AG6689" t="b">
        <v>0</v>
      </c>
      <c r="AH6689" t="b">
        <v>1</v>
      </c>
      <c r="AI6689" t="b">
        <v>0</v>
      </c>
      <c r="AJ6689" t="b">
        <v>1</v>
      </c>
      <c r="AK6689" t="b">
        <v>0</v>
      </c>
      <c r="AL6689" t="b">
        <v>0</v>
      </c>
      <c r="AM6689" t="b">
        <v>1</v>
      </c>
      <c r="AN6689">
        <v>16.28125</v>
      </c>
      <c r="AO6689">
        <f t="shared" si="104"/>
        <v>20</v>
      </c>
      <c r="AP6689" t="b">
        <v>0</v>
      </c>
    </row>
    <row r="6690" spans="1:42" x14ac:dyDescent="0.25">
      <c r="A6690" t="s">
        <v>9534</v>
      </c>
      <c r="B6690">
        <v>1</v>
      </c>
      <c r="C6690" t="s">
        <v>40</v>
      </c>
      <c r="D6690" t="s">
        <v>41</v>
      </c>
      <c r="E6690" t="s">
        <v>2213</v>
      </c>
      <c r="F6690">
        <v>96103</v>
      </c>
      <c r="G6690" t="s">
        <v>2214</v>
      </c>
      <c r="H6690">
        <v>39.783746999999998</v>
      </c>
      <c r="I6690">
        <v>-120.66103200000001</v>
      </c>
      <c r="J6690">
        <v>0</v>
      </c>
      <c r="K6690">
        <v>0</v>
      </c>
      <c r="L6690">
        <v>1</v>
      </c>
      <c r="M6690">
        <v>1</v>
      </c>
      <c r="N6690" t="str">
        <f>VLOOKUP(O6690:O13721,'VLOOKUP Ranges'!$A$9:$B$12,2,TRUE)</f>
        <v>1-9</v>
      </c>
      <c r="O6690">
        <v>8</v>
      </c>
      <c r="P6690">
        <v>1</v>
      </c>
      <c r="Q6690" t="s">
        <v>44</v>
      </c>
      <c r="R6690" t="s">
        <v>66</v>
      </c>
      <c r="S6690" t="s">
        <v>66</v>
      </c>
      <c r="T6690" t="s">
        <v>66</v>
      </c>
      <c r="U6690" t="s">
        <v>66</v>
      </c>
      <c r="V6690" t="s">
        <v>66</v>
      </c>
      <c r="W6690" t="s">
        <v>66</v>
      </c>
      <c r="X6690">
        <v>0</v>
      </c>
      <c r="Y6690" t="str">
        <f>VLOOKUP(Z6690:Z13721,'VLOOKUP Ranges'!$A$2:$B$5,2,TRUE)</f>
        <v>18-35</v>
      </c>
      <c r="Z6690">
        <v>19.5</v>
      </c>
      <c r="AA6690">
        <v>162.15</v>
      </c>
      <c r="AB6690" t="s">
        <v>44</v>
      </c>
      <c r="AC6690">
        <v>0</v>
      </c>
      <c r="AD6690">
        <v>58</v>
      </c>
      <c r="AE6690">
        <v>3598</v>
      </c>
      <c r="AG6690" t="b">
        <v>0</v>
      </c>
      <c r="AH6690" t="b">
        <v>1</v>
      </c>
      <c r="AI6690" t="b">
        <v>0</v>
      </c>
      <c r="AJ6690" t="b">
        <v>1</v>
      </c>
      <c r="AK6690" t="b">
        <v>0</v>
      </c>
      <c r="AL6690" t="b">
        <v>0</v>
      </c>
      <c r="AM6690" t="b">
        <v>1</v>
      </c>
      <c r="AN6690">
        <v>20.268750000000001</v>
      </c>
      <c r="AO6690">
        <f t="shared" si="104"/>
        <v>20</v>
      </c>
      <c r="AP6690" t="b">
        <v>0</v>
      </c>
    </row>
    <row r="6691" spans="1:42" x14ac:dyDescent="0.25">
      <c r="A6691" t="s">
        <v>9535</v>
      </c>
      <c r="B6691">
        <v>1</v>
      </c>
      <c r="C6691" t="s">
        <v>40</v>
      </c>
      <c r="D6691" t="s">
        <v>41</v>
      </c>
      <c r="E6691" t="s">
        <v>5869</v>
      </c>
      <c r="F6691">
        <v>96104</v>
      </c>
      <c r="G6691" t="s">
        <v>5870</v>
      </c>
      <c r="H6691">
        <v>41.505915999999999</v>
      </c>
      <c r="I6691">
        <v>-120.152505</v>
      </c>
      <c r="J6691">
        <v>0</v>
      </c>
      <c r="K6691">
        <v>0</v>
      </c>
      <c r="L6691">
        <v>0</v>
      </c>
      <c r="M6691">
        <v>0</v>
      </c>
      <c r="N6691" t="str">
        <f>VLOOKUP(O6691:O13722,'VLOOKUP Ranges'!$A$9:$B$12,2,TRUE)</f>
        <v>1-9</v>
      </c>
      <c r="O6691">
        <v>4</v>
      </c>
      <c r="P6691">
        <v>0</v>
      </c>
      <c r="Q6691" t="s">
        <v>62</v>
      </c>
      <c r="R6691" t="s">
        <v>45</v>
      </c>
      <c r="S6691" t="s">
        <v>44</v>
      </c>
      <c r="T6691" t="s">
        <v>44</v>
      </c>
      <c r="U6691" t="s">
        <v>44</v>
      </c>
      <c r="V6691" t="s">
        <v>44</v>
      </c>
      <c r="W6691" t="s">
        <v>44</v>
      </c>
      <c r="X6691">
        <v>1</v>
      </c>
      <c r="Y6691" t="str">
        <f>VLOOKUP(Z6691:Z13722,'VLOOKUP Ranges'!$A$2:$B$5,2,TRUE)</f>
        <v>18-35</v>
      </c>
      <c r="Z6691">
        <v>29.15</v>
      </c>
      <c r="AA6691">
        <v>110.05</v>
      </c>
      <c r="AB6691" t="s">
        <v>44</v>
      </c>
      <c r="AC6691">
        <v>0</v>
      </c>
      <c r="AD6691">
        <v>78</v>
      </c>
      <c r="AE6691">
        <v>2657</v>
      </c>
      <c r="AG6691" t="b">
        <v>0</v>
      </c>
      <c r="AH6691" t="b">
        <v>0</v>
      </c>
      <c r="AI6691" t="b">
        <v>0</v>
      </c>
      <c r="AJ6691" t="b">
        <v>0</v>
      </c>
      <c r="AK6691" t="b">
        <v>0</v>
      </c>
      <c r="AL6691" t="b">
        <v>0</v>
      </c>
      <c r="AM6691" t="b">
        <v>1</v>
      </c>
      <c r="AN6691">
        <v>27.512499999999999</v>
      </c>
      <c r="AO6691">
        <f t="shared" si="104"/>
        <v>30</v>
      </c>
      <c r="AP6691" t="b">
        <v>0</v>
      </c>
    </row>
    <row r="6692" spans="1:42" x14ac:dyDescent="0.25">
      <c r="A6692" t="s">
        <v>9536</v>
      </c>
      <c r="B6692">
        <v>1</v>
      </c>
      <c r="C6692" t="s">
        <v>40</v>
      </c>
      <c r="D6692" t="s">
        <v>41</v>
      </c>
      <c r="E6692" t="s">
        <v>5872</v>
      </c>
      <c r="F6692">
        <v>96105</v>
      </c>
      <c r="G6692" t="s">
        <v>5873</v>
      </c>
      <c r="H6692">
        <v>39.872960999999997</v>
      </c>
      <c r="I6692">
        <v>-120.198876</v>
      </c>
      <c r="J6692">
        <v>0</v>
      </c>
      <c r="K6692">
        <v>0</v>
      </c>
      <c r="L6692">
        <v>0</v>
      </c>
      <c r="M6692">
        <v>0</v>
      </c>
      <c r="N6692" t="str">
        <f>VLOOKUP(O6692:O13723,'VLOOKUP Ranges'!$A$9:$B$12,2,TRUE)</f>
        <v>29-55</v>
      </c>
      <c r="O6692">
        <v>34</v>
      </c>
      <c r="P6692">
        <v>1</v>
      </c>
      <c r="Q6692" t="s">
        <v>44</v>
      </c>
      <c r="R6692" t="s">
        <v>45</v>
      </c>
      <c r="S6692" t="s">
        <v>45</v>
      </c>
      <c r="T6692" t="s">
        <v>44</v>
      </c>
      <c r="U6692" t="s">
        <v>44</v>
      </c>
      <c r="V6692" t="s">
        <v>44</v>
      </c>
      <c r="W6692" t="s">
        <v>44</v>
      </c>
      <c r="X6692">
        <v>0</v>
      </c>
      <c r="Y6692" t="str">
        <f>VLOOKUP(Z6692:Z13723,'VLOOKUP Ranges'!$A$2:$B$5,2,TRUE)</f>
        <v>35-70</v>
      </c>
      <c r="Z6692">
        <v>55</v>
      </c>
      <c r="AA6692">
        <v>1885.15</v>
      </c>
      <c r="AB6692" t="s">
        <v>44</v>
      </c>
      <c r="AC6692">
        <v>0</v>
      </c>
      <c r="AD6692">
        <v>46</v>
      </c>
      <c r="AE6692">
        <v>4027</v>
      </c>
      <c r="AG6692" t="b">
        <v>1</v>
      </c>
      <c r="AH6692" t="b">
        <v>0</v>
      </c>
      <c r="AI6692" t="b">
        <v>0</v>
      </c>
      <c r="AJ6692" t="b">
        <v>0</v>
      </c>
      <c r="AK6692" t="b">
        <v>0</v>
      </c>
      <c r="AL6692" t="b">
        <v>0</v>
      </c>
      <c r="AM6692" t="b">
        <v>1</v>
      </c>
      <c r="AN6692">
        <v>55.445588235294103</v>
      </c>
      <c r="AO6692">
        <f t="shared" si="104"/>
        <v>55</v>
      </c>
      <c r="AP6692" t="b">
        <v>1</v>
      </c>
    </row>
    <row r="6693" spans="1:42" x14ac:dyDescent="0.25">
      <c r="A6693" t="s">
        <v>9537</v>
      </c>
      <c r="B6693">
        <v>1</v>
      </c>
      <c r="C6693" t="s">
        <v>40</v>
      </c>
      <c r="D6693" t="s">
        <v>41</v>
      </c>
      <c r="E6693" t="s">
        <v>5875</v>
      </c>
      <c r="F6693">
        <v>96106</v>
      </c>
      <c r="G6693" t="s">
        <v>5876</v>
      </c>
      <c r="H6693">
        <v>39.745804999999997</v>
      </c>
      <c r="I6693">
        <v>-120.580882</v>
      </c>
      <c r="J6693">
        <v>1</v>
      </c>
      <c r="K6693">
        <v>0</v>
      </c>
      <c r="L6693">
        <v>1</v>
      </c>
      <c r="M6693">
        <v>0</v>
      </c>
      <c r="N6693" t="str">
        <f>VLOOKUP(O6693:O13724,'VLOOKUP Ranges'!$A$9:$B$12,2,TRUE)</f>
        <v>55-77</v>
      </c>
      <c r="O6693">
        <v>68</v>
      </c>
      <c r="P6693">
        <v>1</v>
      </c>
      <c r="Q6693" t="s">
        <v>45</v>
      </c>
      <c r="R6693" t="s">
        <v>45</v>
      </c>
      <c r="S6693" t="s">
        <v>45</v>
      </c>
      <c r="T6693" t="s">
        <v>45</v>
      </c>
      <c r="U6693" t="s">
        <v>45</v>
      </c>
      <c r="V6693" t="s">
        <v>45</v>
      </c>
      <c r="W6693" t="s">
        <v>45</v>
      </c>
      <c r="X6693">
        <v>1</v>
      </c>
      <c r="Y6693" t="str">
        <f>VLOOKUP(Z6693:Z13724,'VLOOKUP Ranges'!$A$2:$B$5,2,TRUE)</f>
        <v>89-118</v>
      </c>
      <c r="Z6693">
        <v>90.8</v>
      </c>
      <c r="AA6693">
        <v>6302.85</v>
      </c>
      <c r="AB6693" t="s">
        <v>44</v>
      </c>
      <c r="AC6693">
        <v>0</v>
      </c>
      <c r="AD6693">
        <v>69</v>
      </c>
      <c r="AE6693">
        <v>4265</v>
      </c>
      <c r="AG6693" t="b">
        <v>0</v>
      </c>
      <c r="AH6693" t="b">
        <v>1</v>
      </c>
      <c r="AI6693" t="b">
        <v>0</v>
      </c>
      <c r="AJ6693" t="b">
        <v>0</v>
      </c>
      <c r="AK6693" t="b">
        <v>1</v>
      </c>
      <c r="AL6693" t="b">
        <v>0</v>
      </c>
      <c r="AM6693" t="b">
        <v>0</v>
      </c>
      <c r="AN6693">
        <v>92.688970588235193</v>
      </c>
      <c r="AO6693">
        <f t="shared" si="104"/>
        <v>91</v>
      </c>
      <c r="AP6693" t="b">
        <v>1</v>
      </c>
    </row>
    <row r="6694" spans="1:42" x14ac:dyDescent="0.25">
      <c r="A6694" t="s">
        <v>9538</v>
      </c>
      <c r="B6694">
        <v>1</v>
      </c>
      <c r="C6694" t="s">
        <v>40</v>
      </c>
      <c r="D6694" t="s">
        <v>41</v>
      </c>
      <c r="E6694" t="s">
        <v>5878</v>
      </c>
      <c r="F6694">
        <v>96107</v>
      </c>
      <c r="G6694" t="s">
        <v>5879</v>
      </c>
      <c r="H6694">
        <v>38.425280000000001</v>
      </c>
      <c r="I6694">
        <v>-119.475741</v>
      </c>
      <c r="J6694">
        <v>0</v>
      </c>
      <c r="K6694">
        <v>0</v>
      </c>
      <c r="L6694">
        <v>1</v>
      </c>
      <c r="M6694">
        <v>1</v>
      </c>
      <c r="N6694" t="str">
        <f>VLOOKUP(O6694:O13725,'VLOOKUP Ranges'!$A$9:$B$12,2,TRUE)</f>
        <v>29-55</v>
      </c>
      <c r="O6694">
        <v>45</v>
      </c>
      <c r="P6694">
        <v>0</v>
      </c>
      <c r="Q6694" t="s">
        <v>62</v>
      </c>
      <c r="R6694" t="s">
        <v>44</v>
      </c>
      <c r="S6694" t="s">
        <v>45</v>
      </c>
      <c r="T6694" t="s">
        <v>45</v>
      </c>
      <c r="U6694" t="s">
        <v>45</v>
      </c>
      <c r="V6694" t="s">
        <v>44</v>
      </c>
      <c r="W6694" t="s">
        <v>45</v>
      </c>
      <c r="X6694">
        <v>0</v>
      </c>
      <c r="Y6694" t="str">
        <f>VLOOKUP(Z6694:Z13725,'VLOOKUP Ranges'!$A$2:$B$5,2,TRUE)</f>
        <v>35-70</v>
      </c>
      <c r="Z6694">
        <v>51</v>
      </c>
      <c r="AA6694">
        <v>2264.5</v>
      </c>
      <c r="AB6694" t="s">
        <v>44</v>
      </c>
      <c r="AC6694">
        <v>0</v>
      </c>
      <c r="AD6694">
        <v>22</v>
      </c>
      <c r="AE6694">
        <v>4534</v>
      </c>
      <c r="AG6694" t="b">
        <v>1</v>
      </c>
      <c r="AH6694" t="b">
        <v>0</v>
      </c>
      <c r="AI6694" t="b">
        <v>0</v>
      </c>
      <c r="AJ6694" t="b">
        <v>0</v>
      </c>
      <c r="AK6694" t="b">
        <v>0</v>
      </c>
      <c r="AL6694" t="b">
        <v>0</v>
      </c>
      <c r="AM6694" t="b">
        <v>0</v>
      </c>
      <c r="AN6694">
        <v>50.322222222222202</v>
      </c>
      <c r="AO6694">
        <f t="shared" si="104"/>
        <v>51</v>
      </c>
      <c r="AP6694" t="b">
        <v>0</v>
      </c>
    </row>
    <row r="6695" spans="1:42" x14ac:dyDescent="0.25">
      <c r="A6695" t="s">
        <v>9539</v>
      </c>
      <c r="B6695">
        <v>1</v>
      </c>
      <c r="C6695" t="s">
        <v>40</v>
      </c>
      <c r="D6695" t="s">
        <v>41</v>
      </c>
      <c r="E6695" t="s">
        <v>1248</v>
      </c>
      <c r="F6695">
        <v>96108</v>
      </c>
      <c r="G6695" t="s">
        <v>1249</v>
      </c>
      <c r="H6695">
        <v>41.750354000000002</v>
      </c>
      <c r="I6695">
        <v>-120.403885</v>
      </c>
      <c r="J6695">
        <v>0</v>
      </c>
      <c r="K6695">
        <v>1</v>
      </c>
      <c r="L6695">
        <v>0</v>
      </c>
      <c r="M6695">
        <v>0</v>
      </c>
      <c r="N6695" t="str">
        <f>VLOOKUP(O6695:O13726,'VLOOKUP Ranges'!$A$9:$B$12,2,TRUE)</f>
        <v>9-29</v>
      </c>
      <c r="O6695">
        <v>9</v>
      </c>
      <c r="P6695">
        <v>1</v>
      </c>
      <c r="Q6695" t="s">
        <v>45</v>
      </c>
      <c r="R6695" t="s">
        <v>44</v>
      </c>
      <c r="S6695" t="s">
        <v>44</v>
      </c>
      <c r="T6695" t="s">
        <v>45</v>
      </c>
      <c r="U6695" t="s">
        <v>44</v>
      </c>
      <c r="V6695" t="s">
        <v>45</v>
      </c>
      <c r="W6695" t="s">
        <v>44</v>
      </c>
      <c r="X6695">
        <v>1</v>
      </c>
      <c r="Y6695" t="str">
        <f>VLOOKUP(Z6695:Z13726,'VLOOKUP Ranges'!$A$2:$B$5,2,TRUE)</f>
        <v>89-118</v>
      </c>
      <c r="Z6695">
        <v>90.1</v>
      </c>
      <c r="AA6695">
        <v>816.8</v>
      </c>
      <c r="AB6695" t="s">
        <v>44</v>
      </c>
      <c r="AC6695">
        <v>0</v>
      </c>
      <c r="AD6695">
        <v>48</v>
      </c>
      <c r="AE6695">
        <v>2893</v>
      </c>
      <c r="AG6695" t="b">
        <v>0</v>
      </c>
      <c r="AH6695" t="b">
        <v>0</v>
      </c>
      <c r="AI6695" t="b">
        <v>1</v>
      </c>
      <c r="AJ6695" t="b">
        <v>0</v>
      </c>
      <c r="AK6695" t="b">
        <v>0</v>
      </c>
      <c r="AL6695" t="b">
        <v>1</v>
      </c>
      <c r="AM6695" t="b">
        <v>0</v>
      </c>
      <c r="AN6695">
        <v>90.755555555555503</v>
      </c>
      <c r="AO6695">
        <f t="shared" si="104"/>
        <v>91</v>
      </c>
      <c r="AP6695" t="b">
        <v>0</v>
      </c>
    </row>
    <row r="6696" spans="1:42" x14ac:dyDescent="0.25">
      <c r="A6696" t="s">
        <v>9540</v>
      </c>
      <c r="B6696">
        <v>1</v>
      </c>
      <c r="C6696" t="s">
        <v>40</v>
      </c>
      <c r="D6696" t="s">
        <v>41</v>
      </c>
      <c r="E6696" t="s">
        <v>2216</v>
      </c>
      <c r="F6696">
        <v>96109</v>
      </c>
      <c r="G6696" t="s">
        <v>2217</v>
      </c>
      <c r="H6696">
        <v>40.012675000000002</v>
      </c>
      <c r="I6696">
        <v>-120.101857</v>
      </c>
      <c r="J6696">
        <v>0</v>
      </c>
      <c r="K6696">
        <v>0</v>
      </c>
      <c r="L6696">
        <v>0</v>
      </c>
      <c r="M6696">
        <v>0</v>
      </c>
      <c r="N6696" t="str">
        <f>VLOOKUP(O6696:O13727,'VLOOKUP Ranges'!$A$9:$B$12,2,TRUE)</f>
        <v>9-29</v>
      </c>
      <c r="O6696">
        <v>22</v>
      </c>
      <c r="P6696">
        <v>1</v>
      </c>
      <c r="Q6696" t="s">
        <v>45</v>
      </c>
      <c r="R6696" t="s">
        <v>45</v>
      </c>
      <c r="S6696" t="s">
        <v>44</v>
      </c>
      <c r="T6696" t="s">
        <v>44</v>
      </c>
      <c r="U6696" t="s">
        <v>45</v>
      </c>
      <c r="V6696" t="s">
        <v>44</v>
      </c>
      <c r="W6696" t="s">
        <v>44</v>
      </c>
      <c r="X6696">
        <v>1</v>
      </c>
      <c r="Y6696" t="str">
        <f>VLOOKUP(Z6696:Z13727,'VLOOKUP Ranges'!$A$2:$B$5,2,TRUE)</f>
        <v>35-70</v>
      </c>
      <c r="Z6696">
        <v>59.05</v>
      </c>
      <c r="AA6696">
        <v>1253.5</v>
      </c>
      <c r="AB6696" t="s">
        <v>44</v>
      </c>
      <c r="AC6696">
        <v>0</v>
      </c>
      <c r="AD6696">
        <v>47</v>
      </c>
      <c r="AE6696">
        <v>3995</v>
      </c>
      <c r="AG6696" t="b">
        <v>0</v>
      </c>
      <c r="AH6696" t="b">
        <v>0</v>
      </c>
      <c r="AI6696" t="b">
        <v>0</v>
      </c>
      <c r="AJ6696" t="b">
        <v>0</v>
      </c>
      <c r="AK6696" t="b">
        <v>0</v>
      </c>
      <c r="AL6696" t="b">
        <v>0</v>
      </c>
      <c r="AM6696" t="b">
        <v>1</v>
      </c>
      <c r="AN6696">
        <v>56.977272727272698</v>
      </c>
      <c r="AO6696">
        <f t="shared" si="104"/>
        <v>60</v>
      </c>
      <c r="AP6696" t="b">
        <v>1</v>
      </c>
    </row>
    <row r="6697" spans="1:42" x14ac:dyDescent="0.25">
      <c r="A6697" t="s">
        <v>9541</v>
      </c>
      <c r="B6697">
        <v>1</v>
      </c>
      <c r="C6697" t="s">
        <v>40</v>
      </c>
      <c r="D6697" t="s">
        <v>41</v>
      </c>
      <c r="E6697" t="s">
        <v>2219</v>
      </c>
      <c r="F6697">
        <v>96110</v>
      </c>
      <c r="G6697" t="s">
        <v>2220</v>
      </c>
      <c r="H6697">
        <v>41.280341</v>
      </c>
      <c r="I6697">
        <v>-120.150381</v>
      </c>
      <c r="J6697">
        <v>0</v>
      </c>
      <c r="K6697">
        <v>0</v>
      </c>
      <c r="L6697">
        <v>0</v>
      </c>
      <c r="M6697">
        <v>0</v>
      </c>
      <c r="N6697" t="str">
        <f>VLOOKUP(O6697:O13728,'VLOOKUP Ranges'!$A$9:$B$12,2,TRUE)</f>
        <v>1-9</v>
      </c>
      <c r="O6697">
        <v>2</v>
      </c>
      <c r="P6697">
        <v>1</v>
      </c>
      <c r="Q6697" t="s">
        <v>44</v>
      </c>
      <c r="R6697" t="s">
        <v>66</v>
      </c>
      <c r="S6697" t="s">
        <v>66</v>
      </c>
      <c r="T6697" t="s">
        <v>66</v>
      </c>
      <c r="U6697" t="s">
        <v>66</v>
      </c>
      <c r="V6697" t="s">
        <v>66</v>
      </c>
      <c r="W6697" t="s">
        <v>66</v>
      </c>
      <c r="X6697">
        <v>0</v>
      </c>
      <c r="Y6697" t="str">
        <f>VLOOKUP(Z6697:Z13728,'VLOOKUP Ranges'!$A$2:$B$5,2,TRUE)</f>
        <v>18-35</v>
      </c>
      <c r="Z6697">
        <v>20.3</v>
      </c>
      <c r="AA6697">
        <v>41.2</v>
      </c>
      <c r="AB6697" t="s">
        <v>44</v>
      </c>
      <c r="AC6697">
        <v>0</v>
      </c>
      <c r="AD6697">
        <v>24</v>
      </c>
      <c r="AE6697">
        <v>5074</v>
      </c>
      <c r="AG6697" t="b">
        <v>0</v>
      </c>
      <c r="AH6697" t="b">
        <v>0</v>
      </c>
      <c r="AI6697" t="b">
        <v>0</v>
      </c>
      <c r="AJ6697" t="b">
        <v>1</v>
      </c>
      <c r="AK6697" t="b">
        <v>0</v>
      </c>
      <c r="AL6697" t="b">
        <v>0</v>
      </c>
      <c r="AM6697" t="b">
        <v>1</v>
      </c>
      <c r="AN6697">
        <v>20.6</v>
      </c>
      <c r="AO6697">
        <f t="shared" si="104"/>
        <v>21</v>
      </c>
      <c r="AP6697" t="b">
        <v>0</v>
      </c>
    </row>
    <row r="6698" spans="1:42" x14ac:dyDescent="0.25">
      <c r="A6698" t="s">
        <v>9542</v>
      </c>
      <c r="B6698">
        <v>1</v>
      </c>
      <c r="C6698" t="s">
        <v>40</v>
      </c>
      <c r="D6698" t="s">
        <v>41</v>
      </c>
      <c r="E6698" t="s">
        <v>1251</v>
      </c>
      <c r="F6698">
        <v>96112</v>
      </c>
      <c r="G6698" t="s">
        <v>1252</v>
      </c>
      <c r="H6698">
        <v>41.932206999999998</v>
      </c>
      <c r="I6698">
        <v>-120.135941</v>
      </c>
      <c r="J6698">
        <v>1</v>
      </c>
      <c r="K6698">
        <v>0</v>
      </c>
      <c r="L6698">
        <v>1</v>
      </c>
      <c r="M6698">
        <v>0</v>
      </c>
      <c r="N6698" t="str">
        <f>VLOOKUP(O6698:O13729,'VLOOKUP Ranges'!$A$9:$B$12,2,TRUE)</f>
        <v>55-77</v>
      </c>
      <c r="O6698">
        <v>70</v>
      </c>
      <c r="P6698">
        <v>1</v>
      </c>
      <c r="Q6698" t="s">
        <v>45</v>
      </c>
      <c r="R6698" t="s">
        <v>44</v>
      </c>
      <c r="S6698" t="s">
        <v>45</v>
      </c>
      <c r="T6698" t="s">
        <v>45</v>
      </c>
      <c r="U6698" t="s">
        <v>45</v>
      </c>
      <c r="V6698" t="s">
        <v>45</v>
      </c>
      <c r="W6698" t="s">
        <v>44</v>
      </c>
      <c r="X6698">
        <v>0</v>
      </c>
      <c r="Y6698" t="str">
        <f>VLOOKUP(Z6698:Z13729,'VLOOKUP Ranges'!$A$2:$B$5,2,TRUE)</f>
        <v>70-89</v>
      </c>
      <c r="Z6698">
        <v>72.95</v>
      </c>
      <c r="AA6698">
        <v>5265.55</v>
      </c>
      <c r="AB6698" t="s">
        <v>44</v>
      </c>
      <c r="AC6698">
        <v>0</v>
      </c>
      <c r="AD6698">
        <v>70</v>
      </c>
      <c r="AE6698">
        <v>6466</v>
      </c>
      <c r="AG6698" t="b">
        <v>0</v>
      </c>
      <c r="AH6698" t="b">
        <v>1</v>
      </c>
      <c r="AI6698" t="b">
        <v>0</v>
      </c>
      <c r="AJ6698" t="b">
        <v>0</v>
      </c>
      <c r="AK6698" t="b">
        <v>0</v>
      </c>
      <c r="AL6698" t="b">
        <v>0</v>
      </c>
      <c r="AM6698" t="b">
        <v>0</v>
      </c>
      <c r="AN6698">
        <v>75.222142857142799</v>
      </c>
      <c r="AO6698">
        <f t="shared" si="104"/>
        <v>73</v>
      </c>
      <c r="AP6698" t="b">
        <v>0</v>
      </c>
    </row>
    <row r="6699" spans="1:42" x14ac:dyDescent="0.25">
      <c r="A6699" t="s">
        <v>9543</v>
      </c>
      <c r="B6699">
        <v>1</v>
      </c>
      <c r="C6699" t="s">
        <v>40</v>
      </c>
      <c r="D6699" t="s">
        <v>41</v>
      </c>
      <c r="E6699" t="s">
        <v>5883</v>
      </c>
      <c r="F6699">
        <v>96113</v>
      </c>
      <c r="G6699" t="s">
        <v>5884</v>
      </c>
      <c r="H6699">
        <v>40.198233999999999</v>
      </c>
      <c r="I6699">
        <v>-120.18089000000001</v>
      </c>
      <c r="J6699">
        <v>0</v>
      </c>
      <c r="K6699">
        <v>0</v>
      </c>
      <c r="L6699">
        <v>0</v>
      </c>
      <c r="M6699">
        <v>1</v>
      </c>
      <c r="N6699" t="str">
        <f>VLOOKUP(O6699:O13730,'VLOOKUP Ranges'!$A$9:$B$12,2,TRUE)</f>
        <v>9-29</v>
      </c>
      <c r="O6699">
        <v>10</v>
      </c>
      <c r="P6699">
        <v>1</v>
      </c>
      <c r="Q6699" t="s">
        <v>45</v>
      </c>
      <c r="R6699" t="s">
        <v>45</v>
      </c>
      <c r="S6699" t="s">
        <v>44</v>
      </c>
      <c r="T6699" t="s">
        <v>45</v>
      </c>
      <c r="U6699" t="s">
        <v>45</v>
      </c>
      <c r="V6699" t="s">
        <v>44</v>
      </c>
      <c r="W6699" t="s">
        <v>45</v>
      </c>
      <c r="X6699">
        <v>0</v>
      </c>
      <c r="Y6699" t="str">
        <f>VLOOKUP(Z6699:Z13730,'VLOOKUP Ranges'!$A$2:$B$5,2,TRUE)</f>
        <v>70-89</v>
      </c>
      <c r="Z6699">
        <v>73.55</v>
      </c>
      <c r="AA6699">
        <v>693.3</v>
      </c>
      <c r="AB6699" t="s">
        <v>44</v>
      </c>
      <c r="AC6699">
        <v>0</v>
      </c>
      <c r="AD6699">
        <v>29</v>
      </c>
      <c r="AE6699">
        <v>4434</v>
      </c>
      <c r="AG6699" t="b">
        <v>1</v>
      </c>
      <c r="AH6699" t="b">
        <v>0</v>
      </c>
      <c r="AI6699" t="b">
        <v>0</v>
      </c>
      <c r="AJ6699" t="b">
        <v>0</v>
      </c>
      <c r="AK6699" t="b">
        <v>1</v>
      </c>
      <c r="AL6699" t="b">
        <v>0</v>
      </c>
      <c r="AM6699" t="b">
        <v>0</v>
      </c>
      <c r="AN6699">
        <v>69.33</v>
      </c>
      <c r="AO6699">
        <f t="shared" si="104"/>
        <v>74</v>
      </c>
      <c r="AP6699" t="b">
        <v>1</v>
      </c>
    </row>
    <row r="6700" spans="1:42" x14ac:dyDescent="0.25">
      <c r="A6700" t="s">
        <v>9544</v>
      </c>
      <c r="B6700">
        <v>1</v>
      </c>
      <c r="C6700" t="s">
        <v>40</v>
      </c>
      <c r="D6700" t="s">
        <v>41</v>
      </c>
      <c r="E6700" t="s">
        <v>5886</v>
      </c>
      <c r="F6700">
        <v>96114</v>
      </c>
      <c r="G6700" t="s">
        <v>5887</v>
      </c>
      <c r="H6700">
        <v>40.294034000000003</v>
      </c>
      <c r="I6700">
        <v>-120.51262199999999</v>
      </c>
      <c r="J6700">
        <v>1</v>
      </c>
      <c r="K6700">
        <v>0</v>
      </c>
      <c r="L6700">
        <v>0</v>
      </c>
      <c r="M6700">
        <v>0</v>
      </c>
      <c r="N6700" t="str">
        <f>VLOOKUP(O6700:O13731,'VLOOKUP Ranges'!$A$9:$B$12,2,TRUE)</f>
        <v>55-77</v>
      </c>
      <c r="O6700">
        <v>72</v>
      </c>
      <c r="P6700">
        <v>1</v>
      </c>
      <c r="Q6700" t="s">
        <v>45</v>
      </c>
      <c r="R6700" t="s">
        <v>45</v>
      </c>
      <c r="S6700" t="s">
        <v>44</v>
      </c>
      <c r="T6700" t="s">
        <v>45</v>
      </c>
      <c r="U6700" t="s">
        <v>45</v>
      </c>
      <c r="V6700" t="s">
        <v>45</v>
      </c>
      <c r="W6700" t="s">
        <v>45</v>
      </c>
      <c r="X6700">
        <v>0</v>
      </c>
      <c r="Y6700" t="str">
        <f>VLOOKUP(Z6700:Z13731,'VLOOKUP Ranges'!$A$2:$B$5,2,TRUE)</f>
        <v>70-89</v>
      </c>
      <c r="Z6700">
        <v>84.3</v>
      </c>
      <c r="AA6700">
        <v>5997.1</v>
      </c>
      <c r="AB6700" t="s">
        <v>44</v>
      </c>
      <c r="AC6700">
        <v>0</v>
      </c>
      <c r="AD6700">
        <v>35</v>
      </c>
      <c r="AE6700">
        <v>6012</v>
      </c>
      <c r="AG6700" t="b">
        <v>0</v>
      </c>
      <c r="AH6700" t="b">
        <v>1</v>
      </c>
      <c r="AI6700" t="b">
        <v>0</v>
      </c>
      <c r="AJ6700" t="b">
        <v>0</v>
      </c>
      <c r="AK6700" t="b">
        <v>1</v>
      </c>
      <c r="AL6700" t="b">
        <v>0</v>
      </c>
      <c r="AM6700" t="b">
        <v>0</v>
      </c>
      <c r="AN6700">
        <v>83.293055555555497</v>
      </c>
      <c r="AO6700">
        <f t="shared" si="104"/>
        <v>85</v>
      </c>
      <c r="AP6700" t="b">
        <v>1</v>
      </c>
    </row>
    <row r="6701" spans="1:42" x14ac:dyDescent="0.25">
      <c r="A6701" t="s">
        <v>9545</v>
      </c>
      <c r="B6701">
        <v>1</v>
      </c>
      <c r="C6701" t="s">
        <v>40</v>
      </c>
      <c r="D6701" t="s">
        <v>41</v>
      </c>
      <c r="E6701" t="s">
        <v>1254</v>
      </c>
      <c r="F6701">
        <v>96115</v>
      </c>
      <c r="G6701" t="s">
        <v>1255</v>
      </c>
      <c r="H6701">
        <v>41.729078999999999</v>
      </c>
      <c r="I6701">
        <v>-120.225025</v>
      </c>
      <c r="J6701">
        <v>0</v>
      </c>
      <c r="K6701">
        <v>0</v>
      </c>
      <c r="L6701">
        <v>1</v>
      </c>
      <c r="M6701">
        <v>1</v>
      </c>
      <c r="N6701" t="str">
        <f>VLOOKUP(O6701:O13732,'VLOOKUP Ranges'!$A$9:$B$12,2,TRUE)</f>
        <v>29-55</v>
      </c>
      <c r="O6701">
        <v>49</v>
      </c>
      <c r="P6701">
        <v>1</v>
      </c>
      <c r="Q6701" t="s">
        <v>44</v>
      </c>
      <c r="R6701" t="s">
        <v>44</v>
      </c>
      <c r="S6701" t="s">
        <v>45</v>
      </c>
      <c r="T6701" t="s">
        <v>45</v>
      </c>
      <c r="U6701" t="s">
        <v>44</v>
      </c>
      <c r="V6701" t="s">
        <v>45</v>
      </c>
      <c r="W6701" t="s">
        <v>45</v>
      </c>
      <c r="X6701">
        <v>0</v>
      </c>
      <c r="Y6701" t="str">
        <f>VLOOKUP(Z6701:Z13732,'VLOOKUP Ranges'!$A$2:$B$5,2,TRUE)</f>
        <v>70-89</v>
      </c>
      <c r="Z6701">
        <v>78</v>
      </c>
      <c r="AA6701">
        <v>3824.2</v>
      </c>
      <c r="AB6701" t="s">
        <v>44</v>
      </c>
      <c r="AC6701">
        <v>0</v>
      </c>
      <c r="AD6701">
        <v>69</v>
      </c>
      <c r="AE6701">
        <v>4200</v>
      </c>
      <c r="AG6701" t="b">
        <v>1</v>
      </c>
      <c r="AH6701" t="b">
        <v>0</v>
      </c>
      <c r="AI6701" t="b">
        <v>0</v>
      </c>
      <c r="AJ6701" t="b">
        <v>0</v>
      </c>
      <c r="AK6701" t="b">
        <v>1</v>
      </c>
      <c r="AL6701" t="b">
        <v>0</v>
      </c>
      <c r="AM6701" t="b">
        <v>0</v>
      </c>
      <c r="AN6701">
        <v>78.044897959183601</v>
      </c>
      <c r="AO6701">
        <f t="shared" si="104"/>
        <v>78</v>
      </c>
      <c r="AP6701" t="b">
        <v>0</v>
      </c>
    </row>
    <row r="6702" spans="1:42" x14ac:dyDescent="0.25">
      <c r="A6702" t="s">
        <v>9546</v>
      </c>
      <c r="B6702">
        <v>1</v>
      </c>
      <c r="C6702" t="s">
        <v>40</v>
      </c>
      <c r="D6702" t="s">
        <v>41</v>
      </c>
      <c r="E6702" t="s">
        <v>1257</v>
      </c>
      <c r="F6702">
        <v>96116</v>
      </c>
      <c r="G6702" t="s">
        <v>1258</v>
      </c>
      <c r="H6702">
        <v>41.266007999999999</v>
      </c>
      <c r="I6702">
        <v>-120.490731</v>
      </c>
      <c r="J6702">
        <v>0</v>
      </c>
      <c r="K6702">
        <v>1</v>
      </c>
      <c r="L6702">
        <v>0</v>
      </c>
      <c r="M6702">
        <v>0</v>
      </c>
      <c r="N6702" t="str">
        <f>VLOOKUP(O6702:O13733,'VLOOKUP Ranges'!$A$9:$B$12,2,TRUE)</f>
        <v>29-55</v>
      </c>
      <c r="O6702">
        <v>54</v>
      </c>
      <c r="P6702">
        <v>1</v>
      </c>
      <c r="Q6702" t="s">
        <v>45</v>
      </c>
      <c r="R6702" t="s">
        <v>44</v>
      </c>
      <c r="S6702" t="s">
        <v>45</v>
      </c>
      <c r="T6702" t="s">
        <v>44</v>
      </c>
      <c r="U6702" t="s">
        <v>45</v>
      </c>
      <c r="V6702" t="s">
        <v>45</v>
      </c>
      <c r="W6702" t="s">
        <v>44</v>
      </c>
      <c r="X6702">
        <v>0</v>
      </c>
      <c r="Y6702" t="str">
        <f>VLOOKUP(Z6702:Z13733,'VLOOKUP Ranges'!$A$2:$B$5,2,TRUE)</f>
        <v>70-89</v>
      </c>
      <c r="Z6702">
        <v>72.099999999999994</v>
      </c>
      <c r="AA6702">
        <v>3886.05</v>
      </c>
      <c r="AB6702" t="s">
        <v>44</v>
      </c>
      <c r="AC6702">
        <v>0</v>
      </c>
      <c r="AD6702">
        <v>47</v>
      </c>
      <c r="AE6702">
        <v>4277</v>
      </c>
      <c r="AG6702" t="b">
        <v>1</v>
      </c>
      <c r="AH6702" t="b">
        <v>0</v>
      </c>
      <c r="AI6702" t="b">
        <v>0</v>
      </c>
      <c r="AJ6702" t="b">
        <v>0</v>
      </c>
      <c r="AK6702" t="b">
        <v>0</v>
      </c>
      <c r="AL6702" t="b">
        <v>0</v>
      </c>
      <c r="AM6702" t="b">
        <v>1</v>
      </c>
      <c r="AN6702">
        <v>71.963888888888803</v>
      </c>
      <c r="AO6702">
        <f t="shared" si="104"/>
        <v>73</v>
      </c>
      <c r="AP6702" t="b">
        <v>0</v>
      </c>
    </row>
    <row r="6703" spans="1:42" x14ac:dyDescent="0.25">
      <c r="A6703" t="s">
        <v>9547</v>
      </c>
      <c r="B6703">
        <v>1</v>
      </c>
      <c r="C6703" t="s">
        <v>40</v>
      </c>
      <c r="D6703" t="s">
        <v>41</v>
      </c>
      <c r="E6703" t="s">
        <v>5889</v>
      </c>
      <c r="F6703">
        <v>96117</v>
      </c>
      <c r="G6703" t="s">
        <v>5890</v>
      </c>
      <c r="H6703">
        <v>40.507272</v>
      </c>
      <c r="I6703">
        <v>-120.338228</v>
      </c>
      <c r="J6703">
        <v>0</v>
      </c>
      <c r="K6703">
        <v>0</v>
      </c>
      <c r="L6703">
        <v>0</v>
      </c>
      <c r="M6703">
        <v>0</v>
      </c>
      <c r="N6703" t="str">
        <f>VLOOKUP(O6703:O13734,'VLOOKUP Ranges'!$A$9:$B$12,2,TRUE)</f>
        <v>55-77</v>
      </c>
      <c r="O6703">
        <v>71</v>
      </c>
      <c r="P6703">
        <v>1</v>
      </c>
      <c r="Q6703" t="s">
        <v>45</v>
      </c>
      <c r="R6703" t="s">
        <v>45</v>
      </c>
      <c r="S6703" t="s">
        <v>45</v>
      </c>
      <c r="T6703" t="s">
        <v>45</v>
      </c>
      <c r="U6703" t="s">
        <v>44</v>
      </c>
      <c r="V6703" t="s">
        <v>45</v>
      </c>
      <c r="W6703" t="s">
        <v>45</v>
      </c>
      <c r="X6703">
        <v>1</v>
      </c>
      <c r="Y6703" t="str">
        <f>VLOOKUP(Z6703:Z13734,'VLOOKUP Ranges'!$A$2:$B$5,2,TRUE)</f>
        <v>89-118</v>
      </c>
      <c r="Z6703">
        <v>106.75</v>
      </c>
      <c r="AA6703">
        <v>7283.25</v>
      </c>
      <c r="AB6703" t="s">
        <v>44</v>
      </c>
      <c r="AC6703">
        <v>0</v>
      </c>
      <c r="AD6703">
        <v>32</v>
      </c>
      <c r="AE6703">
        <v>5610</v>
      </c>
      <c r="AG6703" t="b">
        <v>0</v>
      </c>
      <c r="AH6703" t="b">
        <v>1</v>
      </c>
      <c r="AI6703" t="b">
        <v>1</v>
      </c>
      <c r="AJ6703" t="b">
        <v>0</v>
      </c>
      <c r="AK6703" t="b">
        <v>1</v>
      </c>
      <c r="AL6703" t="b">
        <v>0</v>
      </c>
      <c r="AM6703" t="b">
        <v>0</v>
      </c>
      <c r="AN6703">
        <v>102.58098591549199</v>
      </c>
      <c r="AO6703">
        <f t="shared" si="104"/>
        <v>107</v>
      </c>
      <c r="AP6703" t="b">
        <v>1</v>
      </c>
    </row>
    <row r="6704" spans="1:42" x14ac:dyDescent="0.25">
      <c r="A6704" t="s">
        <v>9548</v>
      </c>
      <c r="B6704">
        <v>1</v>
      </c>
      <c r="C6704" t="s">
        <v>40</v>
      </c>
      <c r="D6704" t="s">
        <v>41</v>
      </c>
      <c r="E6704" t="s">
        <v>5892</v>
      </c>
      <c r="F6704">
        <v>96118</v>
      </c>
      <c r="G6704" t="s">
        <v>5893</v>
      </c>
      <c r="H6704">
        <v>39.637470999999998</v>
      </c>
      <c r="I6704">
        <v>-120.226338</v>
      </c>
      <c r="J6704">
        <v>0</v>
      </c>
      <c r="K6704">
        <v>0</v>
      </c>
      <c r="L6704">
        <v>0</v>
      </c>
      <c r="M6704">
        <v>0</v>
      </c>
      <c r="N6704" t="str">
        <f>VLOOKUP(O6704:O13735,'VLOOKUP Ranges'!$A$9:$B$12,2,TRUE)</f>
        <v>9-29</v>
      </c>
      <c r="O6704">
        <v>22</v>
      </c>
      <c r="P6704">
        <v>1</v>
      </c>
      <c r="Q6704" t="s">
        <v>44</v>
      </c>
      <c r="R6704" t="s">
        <v>66</v>
      </c>
      <c r="S6704" t="s">
        <v>66</v>
      </c>
      <c r="T6704" t="s">
        <v>66</v>
      </c>
      <c r="U6704" t="s">
        <v>66</v>
      </c>
      <c r="V6704" t="s">
        <v>66</v>
      </c>
      <c r="W6704" t="s">
        <v>66</v>
      </c>
      <c r="X6704">
        <v>1</v>
      </c>
      <c r="Y6704" t="str">
        <f>VLOOKUP(Z6704:Z13735,'VLOOKUP Ranges'!$A$2:$B$5,2,TRUE)</f>
        <v>18-35</v>
      </c>
      <c r="Z6704">
        <v>19.25</v>
      </c>
      <c r="AA6704">
        <v>412.55</v>
      </c>
      <c r="AB6704" t="s">
        <v>44</v>
      </c>
      <c r="AC6704">
        <v>0</v>
      </c>
      <c r="AD6704">
        <v>52</v>
      </c>
      <c r="AE6704">
        <v>2691</v>
      </c>
      <c r="AG6704" t="b">
        <v>1</v>
      </c>
      <c r="AH6704" t="b">
        <v>0</v>
      </c>
      <c r="AI6704" t="b">
        <v>0</v>
      </c>
      <c r="AJ6704" t="b">
        <v>1</v>
      </c>
      <c r="AK6704" t="b">
        <v>0</v>
      </c>
      <c r="AL6704" t="b">
        <v>0</v>
      </c>
      <c r="AM6704" t="b">
        <v>1</v>
      </c>
      <c r="AN6704">
        <v>18.7522727272727</v>
      </c>
      <c r="AO6704">
        <f t="shared" si="104"/>
        <v>20</v>
      </c>
      <c r="AP6704" t="b">
        <v>0</v>
      </c>
    </row>
    <row r="6705" spans="1:42" x14ac:dyDescent="0.25">
      <c r="A6705" t="s">
        <v>9549</v>
      </c>
      <c r="B6705">
        <v>1</v>
      </c>
      <c r="C6705" t="s">
        <v>40</v>
      </c>
      <c r="D6705" t="s">
        <v>41</v>
      </c>
      <c r="E6705" t="s">
        <v>5895</v>
      </c>
      <c r="F6705">
        <v>96119</v>
      </c>
      <c r="G6705" t="s">
        <v>5896</v>
      </c>
      <c r="H6705">
        <v>41.042003000000001</v>
      </c>
      <c r="I6705">
        <v>-120.506086</v>
      </c>
      <c r="J6705">
        <v>0</v>
      </c>
      <c r="K6705">
        <v>0</v>
      </c>
      <c r="L6705">
        <v>1</v>
      </c>
      <c r="M6705">
        <v>1</v>
      </c>
      <c r="N6705" t="str">
        <f>VLOOKUP(O6705:O13736,'VLOOKUP Ranges'!$A$9:$B$12,2,TRUE)</f>
        <v>29-55</v>
      </c>
      <c r="O6705">
        <v>50</v>
      </c>
      <c r="P6705">
        <v>1</v>
      </c>
      <c r="Q6705" t="s">
        <v>44</v>
      </c>
      <c r="R6705" t="s">
        <v>66</v>
      </c>
      <c r="S6705" t="s">
        <v>66</v>
      </c>
      <c r="T6705" t="s">
        <v>66</v>
      </c>
      <c r="U6705" t="s">
        <v>66</v>
      </c>
      <c r="V6705" t="s">
        <v>66</v>
      </c>
      <c r="W6705" t="s">
        <v>66</v>
      </c>
      <c r="X6705">
        <v>0</v>
      </c>
      <c r="Y6705" t="str">
        <f>VLOOKUP(Z6705:Z13736,'VLOOKUP Ranges'!$A$2:$B$5,2,TRUE)</f>
        <v>18-35</v>
      </c>
      <c r="Z6705">
        <v>20.55</v>
      </c>
      <c r="AA6705">
        <v>1070.25</v>
      </c>
      <c r="AB6705" t="s">
        <v>44</v>
      </c>
      <c r="AC6705">
        <v>0</v>
      </c>
      <c r="AD6705">
        <v>34</v>
      </c>
      <c r="AE6705">
        <v>4878</v>
      </c>
      <c r="AG6705" t="b">
        <v>0</v>
      </c>
      <c r="AH6705" t="b">
        <v>1</v>
      </c>
      <c r="AI6705" t="b">
        <v>0</v>
      </c>
      <c r="AJ6705" t="b">
        <v>1</v>
      </c>
      <c r="AK6705" t="b">
        <v>1</v>
      </c>
      <c r="AL6705" t="b">
        <v>0</v>
      </c>
      <c r="AM6705" t="b">
        <v>0</v>
      </c>
      <c r="AN6705">
        <v>21.405000000000001</v>
      </c>
      <c r="AO6705">
        <f t="shared" si="104"/>
        <v>21</v>
      </c>
      <c r="AP6705" t="b">
        <v>0</v>
      </c>
    </row>
    <row r="6706" spans="1:42" x14ac:dyDescent="0.25">
      <c r="A6706" t="s">
        <v>9550</v>
      </c>
      <c r="B6706">
        <v>1</v>
      </c>
      <c r="C6706" t="s">
        <v>40</v>
      </c>
      <c r="D6706" t="s">
        <v>41</v>
      </c>
      <c r="E6706" t="s">
        <v>5898</v>
      </c>
      <c r="F6706">
        <v>96120</v>
      </c>
      <c r="G6706" t="s">
        <v>5899</v>
      </c>
      <c r="H6706">
        <v>38.735788999999997</v>
      </c>
      <c r="I6706">
        <v>-119.85798</v>
      </c>
      <c r="J6706">
        <v>0</v>
      </c>
      <c r="K6706">
        <v>0</v>
      </c>
      <c r="L6706">
        <v>1</v>
      </c>
      <c r="M6706">
        <v>1</v>
      </c>
      <c r="N6706" t="str">
        <f>VLOOKUP(O6706:O13737,'VLOOKUP Ranges'!$A$9:$B$12,2,TRUE)</f>
        <v>29-55</v>
      </c>
      <c r="O6706">
        <v>43</v>
      </c>
      <c r="P6706">
        <v>1</v>
      </c>
      <c r="Q6706" t="s">
        <v>44</v>
      </c>
      <c r="R6706" t="s">
        <v>66</v>
      </c>
      <c r="S6706" t="s">
        <v>66</v>
      </c>
      <c r="T6706" t="s">
        <v>66</v>
      </c>
      <c r="U6706" t="s">
        <v>66</v>
      </c>
      <c r="V6706" t="s">
        <v>66</v>
      </c>
      <c r="W6706" t="s">
        <v>66</v>
      </c>
      <c r="X6706">
        <v>0</v>
      </c>
      <c r="Y6706" t="str">
        <f>VLOOKUP(Z6706:Z13737,'VLOOKUP Ranges'!$A$2:$B$5,2,TRUE)</f>
        <v>18-35</v>
      </c>
      <c r="Z6706">
        <v>20</v>
      </c>
      <c r="AA6706">
        <v>817.95</v>
      </c>
      <c r="AB6706" t="s">
        <v>44</v>
      </c>
      <c r="AC6706">
        <v>0</v>
      </c>
      <c r="AD6706">
        <v>76</v>
      </c>
      <c r="AE6706">
        <v>4882</v>
      </c>
      <c r="AG6706" t="b">
        <v>1</v>
      </c>
      <c r="AH6706" t="b">
        <v>0</v>
      </c>
      <c r="AI6706" t="b">
        <v>0</v>
      </c>
      <c r="AJ6706" t="b">
        <v>1</v>
      </c>
      <c r="AK6706" t="b">
        <v>0</v>
      </c>
      <c r="AL6706" t="b">
        <v>0</v>
      </c>
      <c r="AM6706" t="b">
        <v>1</v>
      </c>
      <c r="AN6706">
        <v>19.022093023255799</v>
      </c>
      <c r="AO6706">
        <f t="shared" si="104"/>
        <v>20</v>
      </c>
      <c r="AP6706" t="b">
        <v>0</v>
      </c>
    </row>
    <row r="6707" spans="1:42" x14ac:dyDescent="0.25">
      <c r="A6707" t="s">
        <v>9551</v>
      </c>
      <c r="B6707">
        <v>1</v>
      </c>
      <c r="C6707" t="s">
        <v>40</v>
      </c>
      <c r="D6707" t="s">
        <v>41</v>
      </c>
      <c r="E6707" t="s">
        <v>5901</v>
      </c>
      <c r="F6707">
        <v>96121</v>
      </c>
      <c r="G6707" t="s">
        <v>5902</v>
      </c>
      <c r="H6707">
        <v>40.181279000000004</v>
      </c>
      <c r="I6707">
        <v>-120.392967</v>
      </c>
      <c r="J6707">
        <v>0</v>
      </c>
      <c r="K6707">
        <v>0</v>
      </c>
      <c r="L6707">
        <v>1</v>
      </c>
      <c r="M6707">
        <v>1</v>
      </c>
      <c r="N6707" t="str">
        <f>VLOOKUP(O6707:O13738,'VLOOKUP Ranges'!$A$9:$B$12,2,TRUE)</f>
        <v>29-55</v>
      </c>
      <c r="O6707">
        <v>45</v>
      </c>
      <c r="P6707">
        <v>1</v>
      </c>
      <c r="Q6707" t="s">
        <v>45</v>
      </c>
      <c r="R6707" t="s">
        <v>66</v>
      </c>
      <c r="S6707" t="s">
        <v>66</v>
      </c>
      <c r="T6707" t="s">
        <v>66</v>
      </c>
      <c r="U6707" t="s">
        <v>66</v>
      </c>
      <c r="V6707" t="s">
        <v>66</v>
      </c>
      <c r="W6707" t="s">
        <v>66</v>
      </c>
      <c r="X6707">
        <v>1</v>
      </c>
      <c r="Y6707" t="str">
        <f>VLOOKUP(Z6707:Z13738,'VLOOKUP Ranges'!$A$2:$B$5,2,TRUE)</f>
        <v>18-35</v>
      </c>
      <c r="Z6707">
        <v>24.65</v>
      </c>
      <c r="AA6707">
        <v>1171.3</v>
      </c>
      <c r="AB6707" t="s">
        <v>44</v>
      </c>
      <c r="AC6707">
        <v>0</v>
      </c>
      <c r="AD6707">
        <v>63</v>
      </c>
      <c r="AE6707">
        <v>2194</v>
      </c>
      <c r="AG6707" t="b">
        <v>0</v>
      </c>
      <c r="AH6707" t="b">
        <v>1</v>
      </c>
      <c r="AI6707" t="b">
        <v>0</v>
      </c>
      <c r="AJ6707" t="b">
        <v>1</v>
      </c>
      <c r="AK6707" t="b">
        <v>1</v>
      </c>
      <c r="AL6707" t="b">
        <v>0</v>
      </c>
      <c r="AM6707" t="b">
        <v>0</v>
      </c>
      <c r="AN6707">
        <v>26.028888888888801</v>
      </c>
      <c r="AO6707">
        <f t="shared" si="104"/>
        <v>25</v>
      </c>
      <c r="AP6707" t="b">
        <v>0</v>
      </c>
    </row>
    <row r="6708" spans="1:42" x14ac:dyDescent="0.25">
      <c r="A6708" t="s">
        <v>9552</v>
      </c>
      <c r="B6708">
        <v>1</v>
      </c>
      <c r="C6708" t="s">
        <v>40</v>
      </c>
      <c r="D6708" t="s">
        <v>41</v>
      </c>
      <c r="E6708" t="s">
        <v>1260</v>
      </c>
      <c r="F6708">
        <v>96122</v>
      </c>
      <c r="G6708" t="s">
        <v>1261</v>
      </c>
      <c r="H6708">
        <v>39.786754999999999</v>
      </c>
      <c r="I6708">
        <v>-120.445626</v>
      </c>
      <c r="J6708">
        <v>1</v>
      </c>
      <c r="K6708">
        <v>1</v>
      </c>
      <c r="L6708">
        <v>0</v>
      </c>
      <c r="M6708">
        <v>0</v>
      </c>
      <c r="N6708" t="str">
        <f>VLOOKUP(O6708:O13739,'VLOOKUP Ranges'!$A$9:$B$12,2,TRUE)</f>
        <v>55-77</v>
      </c>
      <c r="O6708">
        <v>64</v>
      </c>
      <c r="P6708">
        <v>1</v>
      </c>
      <c r="Q6708" t="s">
        <v>45</v>
      </c>
      <c r="R6708" t="s">
        <v>45</v>
      </c>
      <c r="S6708" t="s">
        <v>45</v>
      </c>
      <c r="T6708" t="s">
        <v>44</v>
      </c>
      <c r="U6708" t="s">
        <v>44</v>
      </c>
      <c r="V6708" t="s">
        <v>45</v>
      </c>
      <c r="W6708" t="s">
        <v>45</v>
      </c>
      <c r="X6708">
        <v>1</v>
      </c>
      <c r="Y6708" t="str">
        <f>VLOOKUP(Z6708:Z13739,'VLOOKUP Ranges'!$A$2:$B$5,2,TRUE)</f>
        <v>89-118</v>
      </c>
      <c r="Z6708">
        <v>103.5</v>
      </c>
      <c r="AA6708">
        <v>6548.65</v>
      </c>
      <c r="AB6708" t="s">
        <v>44</v>
      </c>
      <c r="AC6708">
        <v>0</v>
      </c>
      <c r="AD6708">
        <v>63</v>
      </c>
      <c r="AE6708">
        <v>5125</v>
      </c>
      <c r="AG6708" t="b">
        <v>0</v>
      </c>
      <c r="AH6708" t="b">
        <v>0</v>
      </c>
      <c r="AI6708" t="b">
        <v>1</v>
      </c>
      <c r="AJ6708" t="b">
        <v>0</v>
      </c>
      <c r="AK6708" t="b">
        <v>0</v>
      </c>
      <c r="AL6708" t="b">
        <v>0</v>
      </c>
      <c r="AM6708" t="b">
        <v>0</v>
      </c>
      <c r="AN6708">
        <v>102.32265624999999</v>
      </c>
      <c r="AO6708">
        <f t="shared" si="104"/>
        <v>104</v>
      </c>
      <c r="AP6708" t="b">
        <v>1</v>
      </c>
    </row>
    <row r="6709" spans="1:42" x14ac:dyDescent="0.25">
      <c r="A6709" t="s">
        <v>9553</v>
      </c>
      <c r="B6709">
        <v>1</v>
      </c>
      <c r="C6709" t="s">
        <v>40</v>
      </c>
      <c r="D6709" t="s">
        <v>41</v>
      </c>
      <c r="E6709" t="s">
        <v>1263</v>
      </c>
      <c r="F6709">
        <v>96123</v>
      </c>
      <c r="G6709" t="s">
        <v>1264</v>
      </c>
      <c r="H6709">
        <v>40.845737999999997</v>
      </c>
      <c r="I6709">
        <v>-120.322219</v>
      </c>
      <c r="J6709">
        <v>0</v>
      </c>
      <c r="K6709">
        <v>0</v>
      </c>
      <c r="L6709">
        <v>1</v>
      </c>
      <c r="M6709">
        <v>1</v>
      </c>
      <c r="N6709" t="str">
        <f>VLOOKUP(O6709:O13740,'VLOOKUP Ranges'!$A$9:$B$12,2,TRUE)</f>
        <v>9-29</v>
      </c>
      <c r="O6709">
        <v>23</v>
      </c>
      <c r="P6709">
        <v>1</v>
      </c>
      <c r="Q6709" t="s">
        <v>45</v>
      </c>
      <c r="R6709" t="s">
        <v>66</v>
      </c>
      <c r="S6709" t="s">
        <v>66</v>
      </c>
      <c r="T6709" t="s">
        <v>66</v>
      </c>
      <c r="U6709" t="s">
        <v>66</v>
      </c>
      <c r="V6709" t="s">
        <v>66</v>
      </c>
      <c r="W6709" t="s">
        <v>66</v>
      </c>
      <c r="X6709">
        <v>0</v>
      </c>
      <c r="Y6709" t="str">
        <f>VLOOKUP(Z6709:Z13740,'VLOOKUP Ranges'!$A$2:$B$5,2,TRUE)</f>
        <v>18-35</v>
      </c>
      <c r="Z6709">
        <v>23.85</v>
      </c>
      <c r="AA6709">
        <v>625.65</v>
      </c>
      <c r="AB6709" t="s">
        <v>44</v>
      </c>
      <c r="AC6709">
        <v>0</v>
      </c>
      <c r="AD6709">
        <v>78</v>
      </c>
      <c r="AE6709">
        <v>5945</v>
      </c>
      <c r="AG6709" t="b">
        <v>0</v>
      </c>
      <c r="AH6709" t="b">
        <v>1</v>
      </c>
      <c r="AI6709" t="b">
        <v>0</v>
      </c>
      <c r="AJ6709" t="b">
        <v>1</v>
      </c>
      <c r="AK6709" t="b">
        <v>0</v>
      </c>
      <c r="AL6709" t="b">
        <v>0</v>
      </c>
      <c r="AM6709" t="b">
        <v>1</v>
      </c>
      <c r="AN6709">
        <v>27.202173913043399</v>
      </c>
      <c r="AO6709">
        <f t="shared" si="104"/>
        <v>24</v>
      </c>
      <c r="AP6709" t="b">
        <v>0</v>
      </c>
    </row>
    <row r="6710" spans="1:42" x14ac:dyDescent="0.25">
      <c r="A6710" t="s">
        <v>9554</v>
      </c>
      <c r="B6710">
        <v>1</v>
      </c>
      <c r="C6710" t="s">
        <v>40</v>
      </c>
      <c r="D6710" t="s">
        <v>41</v>
      </c>
      <c r="E6710" t="s">
        <v>5904</v>
      </c>
      <c r="F6710">
        <v>96124</v>
      </c>
      <c r="G6710" t="s">
        <v>5905</v>
      </c>
      <c r="H6710">
        <v>39.672812999999998</v>
      </c>
      <c r="I6710">
        <v>-120.456699</v>
      </c>
      <c r="J6710">
        <v>0</v>
      </c>
      <c r="K6710">
        <v>0</v>
      </c>
      <c r="L6710">
        <v>1</v>
      </c>
      <c r="M6710">
        <v>0</v>
      </c>
      <c r="N6710" t="str">
        <f>VLOOKUP(O6710:O13741,'VLOOKUP Ranges'!$A$9:$B$12,2,TRUE)</f>
        <v>55-77</v>
      </c>
      <c r="O6710">
        <v>68</v>
      </c>
      <c r="P6710">
        <v>1</v>
      </c>
      <c r="Q6710" t="s">
        <v>45</v>
      </c>
      <c r="R6710" t="s">
        <v>66</v>
      </c>
      <c r="S6710" t="s">
        <v>66</v>
      </c>
      <c r="T6710" t="s">
        <v>66</v>
      </c>
      <c r="U6710" t="s">
        <v>66</v>
      </c>
      <c r="V6710" t="s">
        <v>66</v>
      </c>
      <c r="W6710" t="s">
        <v>66</v>
      </c>
      <c r="X6710">
        <v>0</v>
      </c>
      <c r="Y6710" t="str">
        <f>VLOOKUP(Z6710:Z13741,'VLOOKUP Ranges'!$A$2:$B$5,2,TRUE)</f>
        <v>18-35</v>
      </c>
      <c r="Z6710">
        <v>25.8</v>
      </c>
      <c r="AA6710">
        <v>1911.5</v>
      </c>
      <c r="AB6710" t="s">
        <v>44</v>
      </c>
      <c r="AC6710">
        <v>0</v>
      </c>
      <c r="AD6710">
        <v>21</v>
      </c>
      <c r="AE6710">
        <v>4747</v>
      </c>
      <c r="AG6710" t="b">
        <v>0</v>
      </c>
      <c r="AH6710" t="b">
        <v>1</v>
      </c>
      <c r="AI6710" t="b">
        <v>0</v>
      </c>
      <c r="AJ6710" t="b">
        <v>1</v>
      </c>
      <c r="AK6710" t="b">
        <v>1</v>
      </c>
      <c r="AL6710" t="b">
        <v>0</v>
      </c>
      <c r="AM6710" t="b">
        <v>0</v>
      </c>
      <c r="AN6710">
        <v>28.110294117647001</v>
      </c>
      <c r="AO6710">
        <f t="shared" si="104"/>
        <v>26</v>
      </c>
      <c r="AP6710" t="b">
        <v>0</v>
      </c>
    </row>
    <row r="6711" spans="1:42" x14ac:dyDescent="0.25">
      <c r="A6711" t="s">
        <v>9555</v>
      </c>
      <c r="B6711">
        <v>1</v>
      </c>
      <c r="C6711" t="s">
        <v>40</v>
      </c>
      <c r="D6711" t="s">
        <v>41</v>
      </c>
      <c r="E6711" t="s">
        <v>5909</v>
      </c>
      <c r="F6711">
        <v>96128</v>
      </c>
      <c r="G6711" t="s">
        <v>5910</v>
      </c>
      <c r="H6711">
        <v>40.346634000000002</v>
      </c>
      <c r="I6711">
        <v>-120.386422</v>
      </c>
      <c r="J6711">
        <v>1</v>
      </c>
      <c r="K6711">
        <v>0</v>
      </c>
      <c r="L6711">
        <v>0</v>
      </c>
      <c r="M6711">
        <v>0</v>
      </c>
      <c r="N6711" t="str">
        <f>VLOOKUP(O6711:O13742,'VLOOKUP Ranges'!$A$9:$B$12,2,TRUE)</f>
        <v>9-29</v>
      </c>
      <c r="O6711">
        <v>26</v>
      </c>
      <c r="P6711">
        <v>1</v>
      </c>
      <c r="Q6711" t="s">
        <v>44</v>
      </c>
      <c r="R6711" t="s">
        <v>44</v>
      </c>
      <c r="S6711" t="s">
        <v>44</v>
      </c>
      <c r="T6711" t="s">
        <v>44</v>
      </c>
      <c r="U6711" t="s">
        <v>45</v>
      </c>
      <c r="V6711" t="s">
        <v>45</v>
      </c>
      <c r="W6711" t="s">
        <v>44</v>
      </c>
      <c r="X6711">
        <v>0</v>
      </c>
      <c r="Y6711" t="str">
        <f>VLOOKUP(Z6711:Z13742,'VLOOKUP Ranges'!$A$2:$B$5,2,TRUE)</f>
        <v>35-70</v>
      </c>
      <c r="Z6711">
        <v>59.45</v>
      </c>
      <c r="AA6711">
        <v>1507</v>
      </c>
      <c r="AB6711" t="s">
        <v>44</v>
      </c>
      <c r="AC6711">
        <v>0</v>
      </c>
      <c r="AD6711">
        <v>41</v>
      </c>
      <c r="AE6711">
        <v>2074</v>
      </c>
      <c r="AG6711" t="b">
        <v>1</v>
      </c>
      <c r="AH6711" t="b">
        <v>0</v>
      </c>
      <c r="AI6711" t="b">
        <v>0</v>
      </c>
      <c r="AJ6711" t="b">
        <v>0</v>
      </c>
      <c r="AK6711" t="b">
        <v>1</v>
      </c>
      <c r="AL6711" t="b">
        <v>0</v>
      </c>
      <c r="AM6711" t="b">
        <v>0</v>
      </c>
      <c r="AN6711">
        <v>57.961538461538403</v>
      </c>
      <c r="AO6711">
        <f t="shared" si="104"/>
        <v>60</v>
      </c>
      <c r="AP6711" t="b">
        <v>0</v>
      </c>
    </row>
    <row r="6712" spans="1:42" x14ac:dyDescent="0.25">
      <c r="A6712" t="s">
        <v>9556</v>
      </c>
      <c r="B6712">
        <v>1</v>
      </c>
      <c r="C6712" t="s">
        <v>40</v>
      </c>
      <c r="D6712" t="s">
        <v>41</v>
      </c>
      <c r="E6712" t="s">
        <v>3034</v>
      </c>
      <c r="F6712">
        <v>96132</v>
      </c>
      <c r="G6712" t="s">
        <v>3035</v>
      </c>
      <c r="H6712">
        <v>41.027281000000002</v>
      </c>
      <c r="I6712">
        <v>-120.669427</v>
      </c>
      <c r="J6712">
        <v>1</v>
      </c>
      <c r="K6712">
        <v>0</v>
      </c>
      <c r="L6712">
        <v>0</v>
      </c>
      <c r="M6712">
        <v>0</v>
      </c>
      <c r="N6712" t="str">
        <f>VLOOKUP(O6712:O13743,'VLOOKUP Ranges'!$A$9:$B$12,2,TRUE)</f>
        <v>9-29</v>
      </c>
      <c r="O6712">
        <v>14</v>
      </c>
      <c r="P6712">
        <v>1</v>
      </c>
      <c r="Q6712" t="s">
        <v>44</v>
      </c>
      <c r="R6712" t="s">
        <v>66</v>
      </c>
      <c r="S6712" t="s">
        <v>66</v>
      </c>
      <c r="T6712" t="s">
        <v>66</v>
      </c>
      <c r="U6712" t="s">
        <v>66</v>
      </c>
      <c r="V6712" t="s">
        <v>66</v>
      </c>
      <c r="W6712" t="s">
        <v>66</v>
      </c>
      <c r="X6712">
        <v>1</v>
      </c>
      <c r="Y6712" t="str">
        <f>VLOOKUP(Z6712:Z13743,'VLOOKUP Ranges'!$A$2:$B$5,2,TRUE)</f>
        <v>18-35</v>
      </c>
      <c r="Z6712">
        <v>20.05</v>
      </c>
      <c r="AA6712">
        <v>299.3</v>
      </c>
      <c r="AB6712" t="s">
        <v>44</v>
      </c>
      <c r="AC6712">
        <v>0</v>
      </c>
      <c r="AD6712">
        <v>32</v>
      </c>
      <c r="AE6712">
        <v>5728</v>
      </c>
      <c r="AG6712" t="b">
        <v>0</v>
      </c>
      <c r="AH6712" t="b">
        <v>0</v>
      </c>
      <c r="AI6712" t="b">
        <v>0</v>
      </c>
      <c r="AJ6712" t="b">
        <v>1</v>
      </c>
      <c r="AK6712" t="b">
        <v>0</v>
      </c>
      <c r="AL6712" t="b">
        <v>1</v>
      </c>
      <c r="AM6712" t="b">
        <v>0</v>
      </c>
      <c r="AN6712">
        <v>21.378571428571401</v>
      </c>
      <c r="AO6712">
        <f t="shared" si="104"/>
        <v>21</v>
      </c>
      <c r="AP6712" t="b">
        <v>0</v>
      </c>
    </row>
    <row r="6713" spans="1:42" x14ac:dyDescent="0.25">
      <c r="A6713" t="s">
        <v>9557</v>
      </c>
      <c r="B6713">
        <v>1</v>
      </c>
      <c r="C6713" t="s">
        <v>40</v>
      </c>
      <c r="D6713" t="s">
        <v>41</v>
      </c>
      <c r="E6713" t="s">
        <v>1266</v>
      </c>
      <c r="F6713">
        <v>96133</v>
      </c>
      <c r="G6713" t="s">
        <v>1267</v>
      </c>
      <c r="H6713">
        <v>38.636051999999999</v>
      </c>
      <c r="I6713">
        <v>-119.48916199999999</v>
      </c>
      <c r="J6713">
        <v>1</v>
      </c>
      <c r="K6713">
        <v>0</v>
      </c>
      <c r="L6713">
        <v>1</v>
      </c>
      <c r="M6713">
        <v>0</v>
      </c>
      <c r="N6713" t="str">
        <f>VLOOKUP(O6713:O13744,'VLOOKUP Ranges'!$A$9:$B$12,2,TRUE)</f>
        <v>55-77</v>
      </c>
      <c r="O6713">
        <v>71</v>
      </c>
      <c r="P6713">
        <v>1</v>
      </c>
      <c r="Q6713" t="s">
        <v>44</v>
      </c>
      <c r="R6713" t="s">
        <v>45</v>
      </c>
      <c r="S6713" t="s">
        <v>44</v>
      </c>
      <c r="T6713" t="s">
        <v>45</v>
      </c>
      <c r="U6713" t="s">
        <v>45</v>
      </c>
      <c r="V6713" t="s">
        <v>45</v>
      </c>
      <c r="W6713" t="s">
        <v>45</v>
      </c>
      <c r="X6713">
        <v>1</v>
      </c>
      <c r="Y6713" t="str">
        <f>VLOOKUP(Z6713:Z13744,'VLOOKUP Ranges'!$A$2:$B$5,2,TRUE)</f>
        <v>70-89</v>
      </c>
      <c r="Z6713">
        <v>82.55</v>
      </c>
      <c r="AA6713">
        <v>5832.65</v>
      </c>
      <c r="AB6713" t="s">
        <v>44</v>
      </c>
      <c r="AC6713">
        <v>0</v>
      </c>
      <c r="AD6713">
        <v>68</v>
      </c>
      <c r="AE6713">
        <v>4668</v>
      </c>
      <c r="AG6713" t="b">
        <v>0</v>
      </c>
      <c r="AH6713" t="b">
        <v>1</v>
      </c>
      <c r="AI6713" t="b">
        <v>0</v>
      </c>
      <c r="AJ6713" t="b">
        <v>0</v>
      </c>
      <c r="AK6713" t="b">
        <v>0</v>
      </c>
      <c r="AL6713" t="b">
        <v>1</v>
      </c>
      <c r="AM6713" t="b">
        <v>0</v>
      </c>
      <c r="AN6713">
        <v>82.149999999999906</v>
      </c>
      <c r="AO6713">
        <f t="shared" si="104"/>
        <v>83</v>
      </c>
      <c r="AP6713" t="b">
        <v>1</v>
      </c>
    </row>
    <row r="6714" spans="1:42" x14ac:dyDescent="0.25">
      <c r="A6714" t="s">
        <v>9558</v>
      </c>
      <c r="B6714">
        <v>1</v>
      </c>
      <c r="C6714" t="s">
        <v>40</v>
      </c>
      <c r="D6714" t="s">
        <v>41</v>
      </c>
      <c r="E6714" t="s">
        <v>5914</v>
      </c>
      <c r="F6714">
        <v>96134</v>
      </c>
      <c r="G6714" t="s">
        <v>5915</v>
      </c>
      <c r="H6714">
        <v>41.813521000000001</v>
      </c>
      <c r="I6714">
        <v>-121.492666</v>
      </c>
      <c r="J6714">
        <v>1</v>
      </c>
      <c r="K6714">
        <v>0</v>
      </c>
      <c r="L6714">
        <v>0</v>
      </c>
      <c r="M6714">
        <v>0</v>
      </c>
      <c r="N6714" t="str">
        <f>VLOOKUP(O6714:O13745,'VLOOKUP Ranges'!$A$9:$B$12,2,TRUE)</f>
        <v>55-77</v>
      </c>
      <c r="O6714">
        <v>64</v>
      </c>
      <c r="P6714">
        <v>1</v>
      </c>
      <c r="Q6714" t="s">
        <v>45</v>
      </c>
      <c r="R6714" t="s">
        <v>45</v>
      </c>
      <c r="S6714" t="s">
        <v>45</v>
      </c>
      <c r="T6714" t="s">
        <v>45</v>
      </c>
      <c r="U6714" t="s">
        <v>45</v>
      </c>
      <c r="V6714" t="s">
        <v>45</v>
      </c>
      <c r="W6714" t="s">
        <v>44</v>
      </c>
      <c r="X6714">
        <v>0</v>
      </c>
      <c r="Y6714" t="str">
        <f>VLOOKUP(Z6714:Z13745,'VLOOKUP Ranges'!$A$2:$B$5,2,TRUE)</f>
        <v>70-89</v>
      </c>
      <c r="Z6714">
        <v>81.25</v>
      </c>
      <c r="AA6714">
        <v>5567.55</v>
      </c>
      <c r="AB6714" t="s">
        <v>44</v>
      </c>
      <c r="AC6714">
        <v>0</v>
      </c>
      <c r="AD6714">
        <v>67</v>
      </c>
      <c r="AE6714">
        <v>4761</v>
      </c>
      <c r="AG6714" t="b">
        <v>1</v>
      </c>
      <c r="AH6714" t="b">
        <v>0</v>
      </c>
      <c r="AI6714" t="b">
        <v>0</v>
      </c>
      <c r="AJ6714" t="b">
        <v>0</v>
      </c>
      <c r="AK6714" t="b">
        <v>0</v>
      </c>
      <c r="AL6714" t="b">
        <v>1</v>
      </c>
      <c r="AM6714" t="b">
        <v>0</v>
      </c>
      <c r="AN6714">
        <v>86.992968750000003</v>
      </c>
      <c r="AO6714">
        <f t="shared" si="104"/>
        <v>82</v>
      </c>
      <c r="AP6714" t="b">
        <v>1</v>
      </c>
    </row>
    <row r="6715" spans="1:42" x14ac:dyDescent="0.25">
      <c r="A6715" t="s">
        <v>9559</v>
      </c>
      <c r="B6715">
        <v>1</v>
      </c>
      <c r="C6715" t="s">
        <v>40</v>
      </c>
      <c r="D6715" t="s">
        <v>41</v>
      </c>
      <c r="E6715" t="s">
        <v>2230</v>
      </c>
      <c r="F6715">
        <v>96137</v>
      </c>
      <c r="G6715" t="s">
        <v>2231</v>
      </c>
      <c r="H6715">
        <v>40.271535</v>
      </c>
      <c r="I6715">
        <v>-121.01808699999999</v>
      </c>
      <c r="J6715">
        <v>0</v>
      </c>
      <c r="K6715">
        <v>0</v>
      </c>
      <c r="L6715">
        <v>0</v>
      </c>
      <c r="M6715">
        <v>0</v>
      </c>
      <c r="N6715" t="str">
        <f>VLOOKUP(O6715:O13746,'VLOOKUP Ranges'!$A$9:$B$12,2,TRUE)</f>
        <v>55-77</v>
      </c>
      <c r="O6715">
        <v>57</v>
      </c>
      <c r="P6715">
        <v>1</v>
      </c>
      <c r="Q6715" t="s">
        <v>44</v>
      </c>
      <c r="R6715" t="s">
        <v>45</v>
      </c>
      <c r="S6715" t="s">
        <v>45</v>
      </c>
      <c r="T6715" t="s">
        <v>45</v>
      </c>
      <c r="U6715" t="s">
        <v>45</v>
      </c>
      <c r="V6715" t="s">
        <v>45</v>
      </c>
      <c r="W6715" t="s">
        <v>44</v>
      </c>
      <c r="X6715">
        <v>1</v>
      </c>
      <c r="Y6715" t="str">
        <f>VLOOKUP(Z6715:Z13746,'VLOOKUP Ranges'!$A$2:$B$5,2,TRUE)</f>
        <v>70-89</v>
      </c>
      <c r="Z6715">
        <v>74.3</v>
      </c>
      <c r="AA6715">
        <v>4166.3500000000004</v>
      </c>
      <c r="AB6715" t="s">
        <v>44</v>
      </c>
      <c r="AC6715">
        <v>0</v>
      </c>
      <c r="AD6715">
        <v>54</v>
      </c>
      <c r="AE6715">
        <v>5741</v>
      </c>
      <c r="AG6715" t="b">
        <v>0</v>
      </c>
      <c r="AH6715" t="b">
        <v>1</v>
      </c>
      <c r="AI6715" t="b">
        <v>0</v>
      </c>
      <c r="AJ6715" t="b">
        <v>0</v>
      </c>
      <c r="AK6715" t="b">
        <v>1</v>
      </c>
      <c r="AL6715" t="b">
        <v>0</v>
      </c>
      <c r="AM6715" t="b">
        <v>0</v>
      </c>
      <c r="AN6715">
        <v>73.093859649122805</v>
      </c>
      <c r="AO6715">
        <f t="shared" si="104"/>
        <v>75</v>
      </c>
      <c r="AP6715" t="b">
        <v>1</v>
      </c>
    </row>
    <row r="6716" spans="1:42" x14ac:dyDescent="0.25">
      <c r="A6716" t="s">
        <v>9560</v>
      </c>
      <c r="B6716">
        <v>1</v>
      </c>
      <c r="C6716" t="s">
        <v>40</v>
      </c>
      <c r="D6716" t="s">
        <v>41</v>
      </c>
      <c r="E6716" t="s">
        <v>1272</v>
      </c>
      <c r="F6716">
        <v>96142</v>
      </c>
      <c r="G6716" t="s">
        <v>1273</v>
      </c>
      <c r="H6716">
        <v>39.061227000000002</v>
      </c>
      <c r="I6716">
        <v>-120.179546</v>
      </c>
      <c r="J6716">
        <v>1</v>
      </c>
      <c r="K6716">
        <v>1</v>
      </c>
      <c r="L6716">
        <v>1</v>
      </c>
      <c r="M6716">
        <v>0</v>
      </c>
      <c r="N6716" t="str">
        <f>VLOOKUP(O6716:O13747,'VLOOKUP Ranges'!$A$9:$B$12,2,TRUE)</f>
        <v>55-77</v>
      </c>
      <c r="O6716">
        <v>72</v>
      </c>
      <c r="P6716">
        <v>1</v>
      </c>
      <c r="Q6716" t="s">
        <v>45</v>
      </c>
      <c r="R6716" t="s">
        <v>44</v>
      </c>
      <c r="S6716" t="s">
        <v>45</v>
      </c>
      <c r="T6716" t="s">
        <v>45</v>
      </c>
      <c r="U6716" t="s">
        <v>45</v>
      </c>
      <c r="V6716" t="s">
        <v>45</v>
      </c>
      <c r="W6716" t="s">
        <v>45</v>
      </c>
      <c r="X6716">
        <v>0</v>
      </c>
      <c r="Y6716" t="str">
        <f>VLOOKUP(Z6716:Z13747,'VLOOKUP Ranges'!$A$2:$B$5,2,TRUE)</f>
        <v>89-118</v>
      </c>
      <c r="Z6716">
        <v>109.7</v>
      </c>
      <c r="AA6716">
        <v>7898.45</v>
      </c>
      <c r="AB6716" t="s">
        <v>44</v>
      </c>
      <c r="AC6716">
        <v>0</v>
      </c>
      <c r="AD6716">
        <v>32</v>
      </c>
      <c r="AE6716">
        <v>4319</v>
      </c>
      <c r="AG6716" t="b">
        <v>0</v>
      </c>
      <c r="AH6716" t="b">
        <v>1</v>
      </c>
      <c r="AI6716" t="b">
        <v>1</v>
      </c>
      <c r="AJ6716" t="b">
        <v>0</v>
      </c>
      <c r="AK6716" t="b">
        <v>1</v>
      </c>
      <c r="AL6716" t="b">
        <v>0</v>
      </c>
      <c r="AM6716" t="b">
        <v>0</v>
      </c>
      <c r="AN6716">
        <v>109.700694444444</v>
      </c>
      <c r="AO6716">
        <f t="shared" si="104"/>
        <v>110</v>
      </c>
      <c r="AP6716" t="b">
        <v>0</v>
      </c>
    </row>
    <row r="6717" spans="1:42" x14ac:dyDescent="0.25">
      <c r="A6717" t="s">
        <v>9561</v>
      </c>
      <c r="B6717">
        <v>1</v>
      </c>
      <c r="C6717" t="s">
        <v>40</v>
      </c>
      <c r="D6717" t="s">
        <v>41</v>
      </c>
      <c r="E6717" t="s">
        <v>3042</v>
      </c>
      <c r="F6717">
        <v>96143</v>
      </c>
      <c r="G6717" t="s">
        <v>3043</v>
      </c>
      <c r="H6717">
        <v>39.246653999999999</v>
      </c>
      <c r="I6717">
        <v>-120.029273</v>
      </c>
      <c r="J6717">
        <v>0</v>
      </c>
      <c r="K6717">
        <v>0</v>
      </c>
      <c r="L6717">
        <v>1</v>
      </c>
      <c r="M6717">
        <v>1</v>
      </c>
      <c r="N6717" t="str">
        <f>VLOOKUP(O6717:O13748,'VLOOKUP Ranges'!$A$9:$B$12,2,TRUE)</f>
        <v>29-55</v>
      </c>
      <c r="O6717">
        <v>40</v>
      </c>
      <c r="P6717">
        <v>1</v>
      </c>
      <c r="Q6717" t="s">
        <v>45</v>
      </c>
      <c r="R6717" t="s">
        <v>44</v>
      </c>
      <c r="S6717" t="s">
        <v>45</v>
      </c>
      <c r="T6717" t="s">
        <v>45</v>
      </c>
      <c r="U6717" t="s">
        <v>44</v>
      </c>
      <c r="V6717" t="s">
        <v>45</v>
      </c>
      <c r="W6717" t="s">
        <v>44</v>
      </c>
      <c r="X6717">
        <v>1</v>
      </c>
      <c r="Y6717" t="str">
        <f>VLOOKUP(Z6717:Z13748,'VLOOKUP Ranges'!$A$2:$B$5,2,TRUE)</f>
        <v>89-118</v>
      </c>
      <c r="Z6717">
        <v>96.35</v>
      </c>
      <c r="AA6717">
        <v>3915.4</v>
      </c>
      <c r="AB6717" t="s">
        <v>44</v>
      </c>
      <c r="AC6717">
        <v>0</v>
      </c>
      <c r="AD6717">
        <v>52</v>
      </c>
      <c r="AE6717">
        <v>2004</v>
      </c>
      <c r="AG6717" t="b">
        <v>0</v>
      </c>
      <c r="AH6717" t="b">
        <v>0</v>
      </c>
      <c r="AI6717" t="b">
        <v>1</v>
      </c>
      <c r="AJ6717" t="b">
        <v>0</v>
      </c>
      <c r="AK6717" t="b">
        <v>1</v>
      </c>
      <c r="AL6717" t="b">
        <v>0</v>
      </c>
      <c r="AM6717" t="b">
        <v>0</v>
      </c>
      <c r="AN6717">
        <v>97.885000000000005</v>
      </c>
      <c r="AO6717">
        <f t="shared" si="104"/>
        <v>97</v>
      </c>
      <c r="AP6717" t="b">
        <v>0</v>
      </c>
    </row>
    <row r="6718" spans="1:42" x14ac:dyDescent="0.25">
      <c r="A6718" t="s">
        <v>9562</v>
      </c>
      <c r="B6718">
        <v>1</v>
      </c>
      <c r="C6718" t="s">
        <v>40</v>
      </c>
      <c r="D6718" t="s">
        <v>41</v>
      </c>
      <c r="E6718" t="s">
        <v>1275</v>
      </c>
      <c r="F6718">
        <v>96145</v>
      </c>
      <c r="G6718" t="s">
        <v>1276</v>
      </c>
      <c r="H6718">
        <v>39.178336999999999</v>
      </c>
      <c r="I6718">
        <v>-120.162806</v>
      </c>
      <c r="J6718">
        <v>1</v>
      </c>
      <c r="K6718">
        <v>0</v>
      </c>
      <c r="L6718">
        <v>1</v>
      </c>
      <c r="M6718">
        <v>0</v>
      </c>
      <c r="N6718" t="str">
        <f>VLOOKUP(O6718:O13749,'VLOOKUP Ranges'!$A$9:$B$12,2,TRUE)</f>
        <v>9-29</v>
      </c>
      <c r="O6718">
        <v>14</v>
      </c>
      <c r="P6718">
        <v>1</v>
      </c>
      <c r="Q6718" t="s">
        <v>45</v>
      </c>
      <c r="R6718" t="s">
        <v>44</v>
      </c>
      <c r="S6718" t="s">
        <v>44</v>
      </c>
      <c r="T6718" t="s">
        <v>44</v>
      </c>
      <c r="U6718" t="s">
        <v>45</v>
      </c>
      <c r="V6718" t="s">
        <v>45</v>
      </c>
      <c r="W6718" t="s">
        <v>44</v>
      </c>
      <c r="X6718">
        <v>1</v>
      </c>
      <c r="Y6718" t="str">
        <f>VLOOKUP(Z6718:Z13749,'VLOOKUP Ranges'!$A$2:$B$5,2,TRUE)</f>
        <v>35-70</v>
      </c>
      <c r="Z6718">
        <v>66.599999999999994</v>
      </c>
      <c r="AA6718">
        <v>979.5</v>
      </c>
      <c r="AB6718" t="s">
        <v>44</v>
      </c>
      <c r="AC6718">
        <v>0</v>
      </c>
      <c r="AD6718">
        <v>36</v>
      </c>
      <c r="AE6718">
        <v>3516</v>
      </c>
      <c r="AG6718" t="b">
        <v>0</v>
      </c>
      <c r="AH6718" t="b">
        <v>0</v>
      </c>
      <c r="AI6718" t="b">
        <v>0</v>
      </c>
      <c r="AJ6718" t="b">
        <v>0</v>
      </c>
      <c r="AK6718" t="b">
        <v>1</v>
      </c>
      <c r="AL6718" t="b">
        <v>0</v>
      </c>
      <c r="AM6718" t="b">
        <v>0</v>
      </c>
      <c r="AN6718">
        <v>69.964285714285694</v>
      </c>
      <c r="AO6718">
        <f t="shared" si="104"/>
        <v>67</v>
      </c>
      <c r="AP6718" t="b">
        <v>0</v>
      </c>
    </row>
    <row r="6719" spans="1:42" x14ac:dyDescent="0.25">
      <c r="A6719" t="s">
        <v>9563</v>
      </c>
      <c r="B6719">
        <v>1</v>
      </c>
      <c r="C6719" t="s">
        <v>40</v>
      </c>
      <c r="D6719" t="s">
        <v>41</v>
      </c>
      <c r="E6719" t="s">
        <v>5921</v>
      </c>
      <c r="F6719">
        <v>96146</v>
      </c>
      <c r="G6719" t="s">
        <v>5922</v>
      </c>
      <c r="H6719">
        <v>39.191797000000001</v>
      </c>
      <c r="I6719">
        <v>-120.212401</v>
      </c>
      <c r="J6719">
        <v>1</v>
      </c>
      <c r="K6719">
        <v>0</v>
      </c>
      <c r="L6719">
        <v>1</v>
      </c>
      <c r="M6719">
        <v>1</v>
      </c>
      <c r="N6719" t="str">
        <f>VLOOKUP(O6719:O13750,'VLOOKUP Ranges'!$A$9:$B$12,2,TRUE)</f>
        <v>1-9</v>
      </c>
      <c r="O6719">
        <v>2</v>
      </c>
      <c r="P6719">
        <v>1</v>
      </c>
      <c r="Q6719" t="s">
        <v>44</v>
      </c>
      <c r="R6719" t="s">
        <v>44</v>
      </c>
      <c r="S6719" t="s">
        <v>44</v>
      </c>
      <c r="T6719" t="s">
        <v>44</v>
      </c>
      <c r="U6719" t="s">
        <v>44</v>
      </c>
      <c r="V6719" t="s">
        <v>44</v>
      </c>
      <c r="W6719" t="s">
        <v>44</v>
      </c>
      <c r="X6719">
        <v>1</v>
      </c>
      <c r="Y6719" t="str">
        <f>VLOOKUP(Z6719:Z13750,'VLOOKUP Ranges'!$A$2:$B$5,2,TRUE)</f>
        <v>35-70</v>
      </c>
      <c r="Z6719">
        <v>44.5</v>
      </c>
      <c r="AA6719">
        <v>90.05</v>
      </c>
      <c r="AB6719" t="s">
        <v>44</v>
      </c>
      <c r="AC6719">
        <v>0</v>
      </c>
      <c r="AD6719">
        <v>49</v>
      </c>
      <c r="AE6719">
        <v>5456</v>
      </c>
      <c r="AG6719" t="b">
        <v>0</v>
      </c>
      <c r="AH6719" t="b">
        <v>0</v>
      </c>
      <c r="AI6719" t="b">
        <v>0</v>
      </c>
      <c r="AJ6719" t="b">
        <v>0</v>
      </c>
      <c r="AK6719" t="b">
        <v>0</v>
      </c>
      <c r="AL6719" t="b">
        <v>1</v>
      </c>
      <c r="AM6719" t="b">
        <v>0</v>
      </c>
      <c r="AN6719">
        <v>45.024999999999999</v>
      </c>
      <c r="AO6719">
        <f t="shared" si="104"/>
        <v>45</v>
      </c>
      <c r="AP6719" t="b">
        <v>0</v>
      </c>
    </row>
    <row r="6720" spans="1:42" x14ac:dyDescent="0.25">
      <c r="A6720" t="s">
        <v>9564</v>
      </c>
      <c r="B6720">
        <v>1</v>
      </c>
      <c r="C6720" t="s">
        <v>40</v>
      </c>
      <c r="D6720" t="s">
        <v>41</v>
      </c>
      <c r="E6720" t="s">
        <v>42</v>
      </c>
      <c r="F6720">
        <v>90003</v>
      </c>
      <c r="G6720" t="s">
        <v>43</v>
      </c>
      <c r="H6720">
        <v>33.964131000000002</v>
      </c>
      <c r="I6720">
        <v>-118.272783</v>
      </c>
      <c r="J6720">
        <v>1</v>
      </c>
      <c r="K6720">
        <v>0</v>
      </c>
      <c r="L6720">
        <v>0</v>
      </c>
      <c r="M6720">
        <v>0</v>
      </c>
      <c r="N6720" t="str">
        <f>VLOOKUP(O6720:O13751,'VLOOKUP Ranges'!$A$9:$B$12,2,TRUE)</f>
        <v>1-9</v>
      </c>
      <c r="O6720">
        <v>5</v>
      </c>
      <c r="P6720">
        <v>1</v>
      </c>
      <c r="Q6720" t="s">
        <v>44</v>
      </c>
      <c r="R6720" t="s">
        <v>44</v>
      </c>
      <c r="S6720" t="s">
        <v>44</v>
      </c>
      <c r="T6720" t="s">
        <v>44</v>
      </c>
      <c r="U6720" t="s">
        <v>44</v>
      </c>
      <c r="V6720" t="s">
        <v>45</v>
      </c>
      <c r="W6720" t="s">
        <v>44</v>
      </c>
      <c r="X6720">
        <v>1</v>
      </c>
      <c r="Y6720" t="str">
        <f>VLOOKUP(Z6720:Z13751,'VLOOKUP Ranges'!$A$2:$B$5,2,TRUE)</f>
        <v>70-89</v>
      </c>
      <c r="Z6720">
        <v>80.099999999999994</v>
      </c>
      <c r="AA6720">
        <v>398.55</v>
      </c>
      <c r="AB6720" t="s">
        <v>44</v>
      </c>
      <c r="AC6720">
        <v>0</v>
      </c>
      <c r="AD6720">
        <v>22</v>
      </c>
      <c r="AE6720">
        <v>5225</v>
      </c>
      <c r="AG6720" t="b">
        <v>0</v>
      </c>
      <c r="AH6720" t="b">
        <v>0</v>
      </c>
      <c r="AI6720" t="b">
        <v>1</v>
      </c>
      <c r="AJ6720" t="b">
        <v>0</v>
      </c>
      <c r="AK6720" t="b">
        <v>0</v>
      </c>
      <c r="AL6720" t="b">
        <v>0</v>
      </c>
      <c r="AM6720" t="b">
        <v>1</v>
      </c>
      <c r="AN6720">
        <v>79.709999999999994</v>
      </c>
      <c r="AO6720">
        <f t="shared" si="104"/>
        <v>81</v>
      </c>
      <c r="AP6720" t="b">
        <v>0</v>
      </c>
    </row>
    <row r="6721" spans="1:42" x14ac:dyDescent="0.25">
      <c r="A6721" t="s">
        <v>9565</v>
      </c>
      <c r="B6721">
        <v>1</v>
      </c>
      <c r="C6721" t="s">
        <v>40</v>
      </c>
      <c r="D6721" t="s">
        <v>41</v>
      </c>
      <c r="E6721" t="s">
        <v>42</v>
      </c>
      <c r="F6721">
        <v>90004</v>
      </c>
      <c r="G6721" t="s">
        <v>1284</v>
      </c>
      <c r="H6721">
        <v>34.076259</v>
      </c>
      <c r="I6721">
        <v>-118.310715</v>
      </c>
      <c r="J6721">
        <v>1</v>
      </c>
      <c r="K6721">
        <v>0</v>
      </c>
      <c r="L6721">
        <v>1</v>
      </c>
      <c r="M6721">
        <v>1</v>
      </c>
      <c r="N6721" t="str">
        <f>VLOOKUP(O6721:O13752,'VLOOKUP Ranges'!$A$9:$B$12,2,TRUE)</f>
        <v>29-55</v>
      </c>
      <c r="O6721">
        <v>29</v>
      </c>
      <c r="P6721">
        <v>1</v>
      </c>
      <c r="Q6721" t="s">
        <v>45</v>
      </c>
      <c r="R6721" t="s">
        <v>45</v>
      </c>
      <c r="S6721" t="s">
        <v>44</v>
      </c>
      <c r="T6721" t="s">
        <v>44</v>
      </c>
      <c r="U6721" t="s">
        <v>45</v>
      </c>
      <c r="V6721" t="s">
        <v>45</v>
      </c>
      <c r="W6721" t="s">
        <v>44</v>
      </c>
      <c r="X6721">
        <v>0</v>
      </c>
      <c r="Y6721" t="str">
        <f>VLOOKUP(Z6721:Z13752,'VLOOKUP Ranges'!$A$2:$B$5,2,TRUE)</f>
        <v>35-70</v>
      </c>
      <c r="Z6721">
        <v>69.05</v>
      </c>
      <c r="AA6721">
        <v>1958.45</v>
      </c>
      <c r="AB6721" t="s">
        <v>44</v>
      </c>
      <c r="AC6721">
        <v>0</v>
      </c>
      <c r="AD6721">
        <v>33</v>
      </c>
      <c r="AE6721">
        <v>4459</v>
      </c>
      <c r="AG6721" t="b">
        <v>1</v>
      </c>
      <c r="AH6721" t="b">
        <v>0</v>
      </c>
      <c r="AI6721" t="b">
        <v>0</v>
      </c>
      <c r="AJ6721" t="b">
        <v>0</v>
      </c>
      <c r="AK6721" t="b">
        <v>0</v>
      </c>
      <c r="AL6721" t="b">
        <v>0</v>
      </c>
      <c r="AM6721" t="b">
        <v>0</v>
      </c>
      <c r="AN6721">
        <v>67.532758620689606</v>
      </c>
      <c r="AO6721">
        <f t="shared" si="104"/>
        <v>70</v>
      </c>
      <c r="AP6721" t="b">
        <v>1</v>
      </c>
    </row>
    <row r="6722" spans="1:42" x14ac:dyDescent="0.25">
      <c r="A6722" t="s">
        <v>9566</v>
      </c>
      <c r="B6722">
        <v>1</v>
      </c>
      <c r="C6722" t="s">
        <v>40</v>
      </c>
      <c r="D6722" t="s">
        <v>41</v>
      </c>
      <c r="E6722" t="s">
        <v>42</v>
      </c>
      <c r="F6722">
        <v>90006</v>
      </c>
      <c r="G6722" t="s">
        <v>51</v>
      </c>
      <c r="H6722">
        <v>34.048012999999997</v>
      </c>
      <c r="I6722">
        <v>-118.293953</v>
      </c>
      <c r="J6722">
        <v>0</v>
      </c>
      <c r="K6722">
        <v>0</v>
      </c>
      <c r="L6722">
        <v>0</v>
      </c>
      <c r="M6722">
        <v>0</v>
      </c>
      <c r="N6722" t="str">
        <f>VLOOKUP(O6722:O13753,'VLOOKUP Ranges'!$A$9:$B$12,2,TRUE)</f>
        <v>1-9</v>
      </c>
      <c r="O6722">
        <v>3</v>
      </c>
      <c r="P6722">
        <v>1</v>
      </c>
      <c r="Q6722" t="s">
        <v>44</v>
      </c>
      <c r="R6722" t="s">
        <v>66</v>
      </c>
      <c r="S6722" t="s">
        <v>66</v>
      </c>
      <c r="T6722" t="s">
        <v>66</v>
      </c>
      <c r="U6722" t="s">
        <v>66</v>
      </c>
      <c r="V6722" t="s">
        <v>66</v>
      </c>
      <c r="W6722" t="s">
        <v>66</v>
      </c>
      <c r="X6722">
        <v>0</v>
      </c>
      <c r="Y6722" t="str">
        <f>VLOOKUP(Z6722:Z13753,'VLOOKUP Ranges'!$A$2:$B$5,2,TRUE)</f>
        <v>18-35</v>
      </c>
      <c r="Z6722">
        <v>20.399999999999999</v>
      </c>
      <c r="AA6722">
        <v>63.15</v>
      </c>
      <c r="AB6722" t="s">
        <v>44</v>
      </c>
      <c r="AC6722">
        <v>0</v>
      </c>
      <c r="AD6722">
        <v>21</v>
      </c>
      <c r="AE6722">
        <v>5695</v>
      </c>
      <c r="AG6722" t="b">
        <v>0</v>
      </c>
      <c r="AH6722" t="b">
        <v>0</v>
      </c>
      <c r="AI6722" t="b">
        <v>0</v>
      </c>
      <c r="AJ6722" t="b">
        <v>1</v>
      </c>
      <c r="AK6722" t="b">
        <v>0</v>
      </c>
      <c r="AL6722" t="b">
        <v>0</v>
      </c>
      <c r="AM6722" t="b">
        <v>1</v>
      </c>
      <c r="AN6722">
        <v>21.05</v>
      </c>
      <c r="AO6722">
        <f t="shared" si="104"/>
        <v>21</v>
      </c>
      <c r="AP6722" t="b">
        <v>0</v>
      </c>
    </row>
    <row r="6723" spans="1:42" x14ac:dyDescent="0.25">
      <c r="A6723" t="s">
        <v>9567</v>
      </c>
      <c r="B6723">
        <v>1</v>
      </c>
      <c r="C6723" t="s">
        <v>40</v>
      </c>
      <c r="D6723" t="s">
        <v>41</v>
      </c>
      <c r="E6723" t="s">
        <v>42</v>
      </c>
      <c r="F6723">
        <v>90007</v>
      </c>
      <c r="G6723" t="s">
        <v>1286</v>
      </c>
      <c r="H6723">
        <v>34.027337000000003</v>
      </c>
      <c r="I6723">
        <v>-118.28515</v>
      </c>
      <c r="J6723">
        <v>1</v>
      </c>
      <c r="K6723">
        <v>0</v>
      </c>
      <c r="L6723">
        <v>1</v>
      </c>
      <c r="M6723">
        <v>1</v>
      </c>
      <c r="N6723" t="str">
        <f>VLOOKUP(O6723:O13754,'VLOOKUP Ranges'!$A$9:$B$12,2,TRUE)</f>
        <v>55-77</v>
      </c>
      <c r="O6723">
        <v>71</v>
      </c>
      <c r="P6723">
        <v>1</v>
      </c>
      <c r="Q6723" t="s">
        <v>44</v>
      </c>
      <c r="R6723" t="s">
        <v>66</v>
      </c>
      <c r="S6723" t="s">
        <v>66</v>
      </c>
      <c r="T6723" t="s">
        <v>66</v>
      </c>
      <c r="U6723" t="s">
        <v>66</v>
      </c>
      <c r="V6723" t="s">
        <v>66</v>
      </c>
      <c r="W6723" t="s">
        <v>66</v>
      </c>
      <c r="X6723">
        <v>0</v>
      </c>
      <c r="Y6723" t="str">
        <f>VLOOKUP(Z6723:Z13754,'VLOOKUP Ranges'!$A$2:$B$5,2,TRUE)</f>
        <v>18-35</v>
      </c>
      <c r="Z6723">
        <v>19.7</v>
      </c>
      <c r="AA6723">
        <v>1301.0999999999999</v>
      </c>
      <c r="AB6723" t="s">
        <v>44</v>
      </c>
      <c r="AC6723">
        <v>0</v>
      </c>
      <c r="AD6723">
        <v>30</v>
      </c>
      <c r="AE6723">
        <v>4808</v>
      </c>
      <c r="AG6723" t="b">
        <v>0</v>
      </c>
      <c r="AH6723" t="b">
        <v>1</v>
      </c>
      <c r="AI6723" t="b">
        <v>0</v>
      </c>
      <c r="AJ6723" t="b">
        <v>1</v>
      </c>
      <c r="AK6723" t="b">
        <v>1</v>
      </c>
      <c r="AL6723" t="b">
        <v>0</v>
      </c>
      <c r="AM6723" t="b">
        <v>0</v>
      </c>
      <c r="AN6723">
        <v>18.325352112676001</v>
      </c>
      <c r="AO6723">
        <f t="shared" ref="AO6723:AO6786" si="105">ROUNDUP(Z6723, 0)</f>
        <v>20</v>
      </c>
      <c r="AP6723" t="b">
        <v>0</v>
      </c>
    </row>
    <row r="6724" spans="1:42" x14ac:dyDescent="0.25">
      <c r="A6724" t="s">
        <v>9568</v>
      </c>
      <c r="B6724">
        <v>1</v>
      </c>
      <c r="C6724" t="s">
        <v>40</v>
      </c>
      <c r="D6724" t="s">
        <v>41</v>
      </c>
      <c r="E6724" t="s">
        <v>42</v>
      </c>
      <c r="F6724">
        <v>90008</v>
      </c>
      <c r="G6724" t="s">
        <v>3962</v>
      </c>
      <c r="H6724">
        <v>34.008293000000002</v>
      </c>
      <c r="I6724">
        <v>-118.346766</v>
      </c>
      <c r="J6724">
        <v>1</v>
      </c>
      <c r="K6724">
        <v>0</v>
      </c>
      <c r="L6724">
        <v>0</v>
      </c>
      <c r="M6724">
        <v>1</v>
      </c>
      <c r="N6724" t="str">
        <f>VLOOKUP(O6724:O13755,'VLOOKUP Ranges'!$A$9:$B$12,2,TRUE)</f>
        <v>9-29</v>
      </c>
      <c r="O6724">
        <v>9</v>
      </c>
      <c r="P6724">
        <v>1</v>
      </c>
      <c r="Q6724" t="s">
        <v>44</v>
      </c>
      <c r="R6724" t="s">
        <v>44</v>
      </c>
      <c r="S6724" t="s">
        <v>45</v>
      </c>
      <c r="T6724" t="s">
        <v>44</v>
      </c>
      <c r="U6724" t="s">
        <v>44</v>
      </c>
      <c r="V6724" t="s">
        <v>44</v>
      </c>
      <c r="W6724" t="s">
        <v>44</v>
      </c>
      <c r="X6724">
        <v>1</v>
      </c>
      <c r="Y6724" t="str">
        <f>VLOOKUP(Z6724:Z13755,'VLOOKUP Ranges'!$A$2:$B$5,2,TRUE)</f>
        <v>35-70</v>
      </c>
      <c r="Z6724">
        <v>50.1</v>
      </c>
      <c r="AA6724">
        <v>484.05</v>
      </c>
      <c r="AB6724" t="s">
        <v>44</v>
      </c>
      <c r="AC6724">
        <v>0</v>
      </c>
      <c r="AD6724">
        <v>56</v>
      </c>
      <c r="AE6724">
        <v>4738</v>
      </c>
      <c r="AG6724" t="b">
        <v>0</v>
      </c>
      <c r="AH6724" t="b">
        <v>0</v>
      </c>
      <c r="AI6724" t="b">
        <v>0</v>
      </c>
      <c r="AJ6724" t="b">
        <v>0</v>
      </c>
      <c r="AK6724" t="b">
        <v>0</v>
      </c>
      <c r="AL6724" t="b">
        <v>1</v>
      </c>
      <c r="AM6724" t="b">
        <v>0</v>
      </c>
      <c r="AN6724">
        <v>53.783333333333303</v>
      </c>
      <c r="AO6724">
        <f t="shared" si="105"/>
        <v>51</v>
      </c>
      <c r="AP6724" t="b">
        <v>0</v>
      </c>
    </row>
    <row r="6725" spans="1:42" x14ac:dyDescent="0.25">
      <c r="A6725" t="s">
        <v>9569</v>
      </c>
      <c r="B6725">
        <v>1</v>
      </c>
      <c r="C6725" t="s">
        <v>40</v>
      </c>
      <c r="D6725" t="s">
        <v>41</v>
      </c>
      <c r="E6725" t="s">
        <v>42</v>
      </c>
      <c r="F6725">
        <v>90011</v>
      </c>
      <c r="G6725" t="s">
        <v>3052</v>
      </c>
      <c r="H6725">
        <v>34.007089999999998</v>
      </c>
      <c r="I6725">
        <v>-118.258681</v>
      </c>
      <c r="J6725">
        <v>0</v>
      </c>
      <c r="K6725">
        <v>0</v>
      </c>
      <c r="L6725">
        <v>0</v>
      </c>
      <c r="M6725">
        <v>0</v>
      </c>
      <c r="N6725" t="str">
        <f>VLOOKUP(O6725:O13756,'VLOOKUP Ranges'!$A$9:$B$12,2,TRUE)</f>
        <v>29-55</v>
      </c>
      <c r="O6725">
        <v>48</v>
      </c>
      <c r="P6725">
        <v>1</v>
      </c>
      <c r="Q6725" t="s">
        <v>45</v>
      </c>
      <c r="R6725" t="s">
        <v>45</v>
      </c>
      <c r="S6725" t="s">
        <v>45</v>
      </c>
      <c r="T6725" t="s">
        <v>45</v>
      </c>
      <c r="U6725" t="s">
        <v>44</v>
      </c>
      <c r="V6725" t="s">
        <v>45</v>
      </c>
      <c r="W6725" t="s">
        <v>45</v>
      </c>
      <c r="X6725">
        <v>1</v>
      </c>
      <c r="Y6725" t="str">
        <f>VLOOKUP(Z6725:Z13756,'VLOOKUP Ranges'!$A$2:$B$5,2,TRUE)</f>
        <v>70-89</v>
      </c>
      <c r="Z6725">
        <v>83.45</v>
      </c>
      <c r="AA6725">
        <v>3887.85</v>
      </c>
      <c r="AB6725" t="s">
        <v>44</v>
      </c>
      <c r="AC6725">
        <v>0</v>
      </c>
      <c r="AD6725">
        <v>58</v>
      </c>
      <c r="AE6725">
        <v>4250</v>
      </c>
      <c r="AG6725" t="b">
        <v>1</v>
      </c>
      <c r="AH6725" t="b">
        <v>0</v>
      </c>
      <c r="AI6725" t="b">
        <v>0</v>
      </c>
      <c r="AJ6725" t="b">
        <v>0</v>
      </c>
      <c r="AK6725" t="b">
        <v>1</v>
      </c>
      <c r="AL6725" t="b">
        <v>0</v>
      </c>
      <c r="AM6725" t="b">
        <v>0</v>
      </c>
      <c r="AN6725">
        <v>80.996875000000003</v>
      </c>
      <c r="AO6725">
        <f t="shared" si="105"/>
        <v>84</v>
      </c>
      <c r="AP6725" t="b">
        <v>1</v>
      </c>
    </row>
    <row r="6726" spans="1:42" x14ac:dyDescent="0.25">
      <c r="A6726" t="s">
        <v>9570</v>
      </c>
      <c r="B6726">
        <v>1</v>
      </c>
      <c r="C6726" t="s">
        <v>40</v>
      </c>
      <c r="D6726" t="s">
        <v>41</v>
      </c>
      <c r="E6726" t="s">
        <v>42</v>
      </c>
      <c r="F6726">
        <v>90012</v>
      </c>
      <c r="G6726" t="s">
        <v>1288</v>
      </c>
      <c r="H6726">
        <v>34.065874999999998</v>
      </c>
      <c r="I6726">
        <v>-118.23872799999999</v>
      </c>
      <c r="J6726">
        <v>1</v>
      </c>
      <c r="K6726">
        <v>0</v>
      </c>
      <c r="L6726">
        <v>0</v>
      </c>
      <c r="M6726">
        <v>0</v>
      </c>
      <c r="N6726" t="str">
        <f>VLOOKUP(O6726:O13757,'VLOOKUP Ranges'!$A$9:$B$12,2,TRUE)</f>
        <v>9-29</v>
      </c>
      <c r="O6726">
        <v>26</v>
      </c>
      <c r="P6726">
        <v>1</v>
      </c>
      <c r="Q6726" t="s">
        <v>45</v>
      </c>
      <c r="R6726" t="s">
        <v>45</v>
      </c>
      <c r="S6726" t="s">
        <v>45</v>
      </c>
      <c r="T6726" t="s">
        <v>44</v>
      </c>
      <c r="U6726" t="s">
        <v>44</v>
      </c>
      <c r="V6726" t="s">
        <v>44</v>
      </c>
      <c r="W6726" t="s">
        <v>44</v>
      </c>
      <c r="X6726">
        <v>1</v>
      </c>
      <c r="Y6726" t="str">
        <f>VLOOKUP(Z6726:Z13757,'VLOOKUP Ranges'!$A$2:$B$5,2,TRUE)</f>
        <v>70-89</v>
      </c>
      <c r="Z6726">
        <v>86.65</v>
      </c>
      <c r="AA6726">
        <v>2208.75</v>
      </c>
      <c r="AB6726" t="s">
        <v>44</v>
      </c>
      <c r="AC6726">
        <v>0</v>
      </c>
      <c r="AD6726">
        <v>54</v>
      </c>
      <c r="AE6726">
        <v>4469</v>
      </c>
      <c r="AG6726" t="b">
        <v>0</v>
      </c>
      <c r="AH6726" t="b">
        <v>0</v>
      </c>
      <c r="AI6726" t="b">
        <v>1</v>
      </c>
      <c r="AJ6726" t="b">
        <v>0</v>
      </c>
      <c r="AK6726" t="b">
        <v>1</v>
      </c>
      <c r="AL6726" t="b">
        <v>0</v>
      </c>
      <c r="AM6726" t="b">
        <v>0</v>
      </c>
      <c r="AN6726">
        <v>84.951923076922995</v>
      </c>
      <c r="AO6726">
        <f t="shared" si="105"/>
        <v>87</v>
      </c>
      <c r="AP6726" t="b">
        <v>1</v>
      </c>
    </row>
    <row r="6727" spans="1:42" x14ac:dyDescent="0.25">
      <c r="A6727" t="s">
        <v>9571</v>
      </c>
      <c r="B6727">
        <v>1</v>
      </c>
      <c r="C6727" t="s">
        <v>40</v>
      </c>
      <c r="D6727" t="s">
        <v>41</v>
      </c>
      <c r="E6727" t="s">
        <v>42</v>
      </c>
      <c r="F6727">
        <v>90013</v>
      </c>
      <c r="G6727" t="s">
        <v>1290</v>
      </c>
      <c r="H6727">
        <v>34.044638999999997</v>
      </c>
      <c r="I6727">
        <v>-118.240413</v>
      </c>
      <c r="J6727">
        <v>0</v>
      </c>
      <c r="K6727">
        <v>0</v>
      </c>
      <c r="L6727">
        <v>0</v>
      </c>
      <c r="M6727">
        <v>0</v>
      </c>
      <c r="N6727" t="str">
        <f>VLOOKUP(O6727:O13758,'VLOOKUP Ranges'!$A$9:$B$12,2,TRUE)</f>
        <v>9-29</v>
      </c>
      <c r="O6727">
        <v>9</v>
      </c>
      <c r="P6727">
        <v>1</v>
      </c>
      <c r="Q6727" t="s">
        <v>44</v>
      </c>
      <c r="R6727" t="s">
        <v>66</v>
      </c>
      <c r="S6727" t="s">
        <v>66</v>
      </c>
      <c r="T6727" t="s">
        <v>66</v>
      </c>
      <c r="U6727" t="s">
        <v>66</v>
      </c>
      <c r="V6727" t="s">
        <v>66</v>
      </c>
      <c r="W6727" t="s">
        <v>66</v>
      </c>
      <c r="X6727">
        <v>0</v>
      </c>
      <c r="Y6727" t="str">
        <f>VLOOKUP(Z6727:Z13758,'VLOOKUP Ranges'!$A$2:$B$5,2,TRUE)</f>
        <v>18-35</v>
      </c>
      <c r="Z6727">
        <v>20.149999999999999</v>
      </c>
      <c r="AA6727">
        <v>238.15</v>
      </c>
      <c r="AB6727" t="s">
        <v>44</v>
      </c>
      <c r="AC6727">
        <v>0</v>
      </c>
      <c r="AD6727">
        <v>27</v>
      </c>
      <c r="AE6727">
        <v>3772</v>
      </c>
      <c r="AG6727" t="b">
        <v>0</v>
      </c>
      <c r="AH6727" t="b">
        <v>0</v>
      </c>
      <c r="AI6727" t="b">
        <v>0</v>
      </c>
      <c r="AJ6727" t="b">
        <v>1</v>
      </c>
      <c r="AK6727" t="b">
        <v>0</v>
      </c>
      <c r="AL6727" t="b">
        <v>0</v>
      </c>
      <c r="AM6727" t="b">
        <v>0</v>
      </c>
      <c r="AN6727">
        <v>26.461111111111101</v>
      </c>
      <c r="AO6727">
        <f t="shared" si="105"/>
        <v>21</v>
      </c>
      <c r="AP6727" t="b">
        <v>0</v>
      </c>
    </row>
    <row r="6728" spans="1:42" x14ac:dyDescent="0.25">
      <c r="A6728" t="s">
        <v>9572</v>
      </c>
      <c r="B6728">
        <v>1</v>
      </c>
      <c r="C6728" t="s">
        <v>40</v>
      </c>
      <c r="D6728" t="s">
        <v>41</v>
      </c>
      <c r="E6728" t="s">
        <v>42</v>
      </c>
      <c r="F6728">
        <v>90015</v>
      </c>
      <c r="G6728" t="s">
        <v>55</v>
      </c>
      <c r="H6728">
        <v>34.039223999999997</v>
      </c>
      <c r="I6728">
        <v>-118.266293</v>
      </c>
      <c r="J6728">
        <v>0</v>
      </c>
      <c r="K6728">
        <v>0</v>
      </c>
      <c r="L6728">
        <v>1</v>
      </c>
      <c r="M6728">
        <v>1</v>
      </c>
      <c r="N6728" t="str">
        <f>VLOOKUP(O6728:O13759,'VLOOKUP Ranges'!$A$9:$B$12,2,TRUE)</f>
        <v>29-55</v>
      </c>
      <c r="O6728">
        <v>46</v>
      </c>
      <c r="P6728">
        <v>1</v>
      </c>
      <c r="Q6728" t="s">
        <v>44</v>
      </c>
      <c r="R6728" t="s">
        <v>66</v>
      </c>
      <c r="S6728" t="s">
        <v>66</v>
      </c>
      <c r="T6728" t="s">
        <v>66</v>
      </c>
      <c r="U6728" t="s">
        <v>66</v>
      </c>
      <c r="V6728" t="s">
        <v>66</v>
      </c>
      <c r="W6728" t="s">
        <v>66</v>
      </c>
      <c r="X6728">
        <v>0</v>
      </c>
      <c r="Y6728" t="str">
        <f>VLOOKUP(Z6728:Z13759,'VLOOKUP Ranges'!$A$2:$B$5,2,TRUE)</f>
        <v>18-35</v>
      </c>
      <c r="Z6728">
        <v>19.399999999999999</v>
      </c>
      <c r="AA6728">
        <v>958.15</v>
      </c>
      <c r="AB6728" t="s">
        <v>44</v>
      </c>
      <c r="AC6728">
        <v>0</v>
      </c>
      <c r="AD6728">
        <v>77</v>
      </c>
      <c r="AE6728">
        <v>4630</v>
      </c>
      <c r="AG6728" t="b">
        <v>0</v>
      </c>
      <c r="AH6728" t="b">
        <v>1</v>
      </c>
      <c r="AI6728" t="b">
        <v>0</v>
      </c>
      <c r="AJ6728" t="b">
        <v>1</v>
      </c>
      <c r="AK6728" t="b">
        <v>1</v>
      </c>
      <c r="AL6728" t="b">
        <v>0</v>
      </c>
      <c r="AM6728" t="b">
        <v>0</v>
      </c>
      <c r="AN6728">
        <v>20.829347826086899</v>
      </c>
      <c r="AO6728">
        <f t="shared" si="105"/>
        <v>20</v>
      </c>
      <c r="AP6728" t="b">
        <v>0</v>
      </c>
    </row>
    <row r="6729" spans="1:42" x14ac:dyDescent="0.25">
      <c r="A6729" t="s">
        <v>9573</v>
      </c>
      <c r="B6729">
        <v>1</v>
      </c>
      <c r="C6729" t="s">
        <v>40</v>
      </c>
      <c r="D6729" t="s">
        <v>41</v>
      </c>
      <c r="E6729" t="s">
        <v>42</v>
      </c>
      <c r="F6729">
        <v>90018</v>
      </c>
      <c r="G6729" t="s">
        <v>3970</v>
      </c>
      <c r="H6729">
        <v>34.028734999999998</v>
      </c>
      <c r="I6729">
        <v>-118.31723599999999</v>
      </c>
      <c r="J6729">
        <v>1</v>
      </c>
      <c r="K6729">
        <v>0</v>
      </c>
      <c r="L6729">
        <v>1</v>
      </c>
      <c r="M6729">
        <v>1</v>
      </c>
      <c r="N6729" t="str">
        <f>VLOOKUP(O6729:O13760,'VLOOKUP Ranges'!$A$9:$B$12,2,TRUE)</f>
        <v>55-77</v>
      </c>
      <c r="O6729">
        <v>64</v>
      </c>
      <c r="P6729">
        <v>0</v>
      </c>
      <c r="Q6729" t="s">
        <v>62</v>
      </c>
      <c r="R6729" t="s">
        <v>45</v>
      </c>
      <c r="S6729" t="s">
        <v>44</v>
      </c>
      <c r="T6729" t="s">
        <v>45</v>
      </c>
      <c r="U6729" t="s">
        <v>45</v>
      </c>
      <c r="V6729" t="s">
        <v>45</v>
      </c>
      <c r="W6729" t="s">
        <v>45</v>
      </c>
      <c r="X6729">
        <v>1</v>
      </c>
      <c r="Y6729" t="str">
        <f>VLOOKUP(Z6729:Z13760,'VLOOKUP Ranges'!$A$2:$B$5,2,TRUE)</f>
        <v>35-70</v>
      </c>
      <c r="Z6729">
        <v>60.05</v>
      </c>
      <c r="AA6729">
        <v>3845.45</v>
      </c>
      <c r="AB6729" t="s">
        <v>44</v>
      </c>
      <c r="AC6729">
        <v>0</v>
      </c>
      <c r="AD6729">
        <v>77</v>
      </c>
      <c r="AE6729">
        <v>4120</v>
      </c>
      <c r="AG6729" t="b">
        <v>0</v>
      </c>
      <c r="AH6729" t="b">
        <v>1</v>
      </c>
      <c r="AI6729" t="b">
        <v>0</v>
      </c>
      <c r="AJ6729" t="b">
        <v>0</v>
      </c>
      <c r="AK6729" t="b">
        <v>0</v>
      </c>
      <c r="AL6729" t="b">
        <v>0</v>
      </c>
      <c r="AM6729" t="b">
        <v>0</v>
      </c>
      <c r="AN6729">
        <v>60.085156249999997</v>
      </c>
      <c r="AO6729">
        <f t="shared" si="105"/>
        <v>61</v>
      </c>
      <c r="AP6729" t="b">
        <v>0</v>
      </c>
    </row>
    <row r="6730" spans="1:42" x14ac:dyDescent="0.25">
      <c r="A6730" t="s">
        <v>9574</v>
      </c>
      <c r="B6730">
        <v>1</v>
      </c>
      <c r="C6730" t="s">
        <v>40</v>
      </c>
      <c r="D6730" t="s">
        <v>41</v>
      </c>
      <c r="E6730" t="s">
        <v>42</v>
      </c>
      <c r="F6730">
        <v>90021</v>
      </c>
      <c r="G6730" t="s">
        <v>3973</v>
      </c>
      <c r="H6730">
        <v>34.029043000000001</v>
      </c>
      <c r="I6730">
        <v>-118.239504</v>
      </c>
      <c r="J6730">
        <v>0</v>
      </c>
      <c r="K6730">
        <v>0</v>
      </c>
      <c r="L6730">
        <v>1</v>
      </c>
      <c r="M6730">
        <v>0</v>
      </c>
      <c r="N6730" t="str">
        <f>VLOOKUP(O6730:O13761,'VLOOKUP Ranges'!$A$9:$B$12,2,TRUE)</f>
        <v>55-77</v>
      </c>
      <c r="O6730">
        <v>59</v>
      </c>
      <c r="P6730">
        <v>1</v>
      </c>
      <c r="Q6730" t="s">
        <v>44</v>
      </c>
      <c r="R6730" t="s">
        <v>66</v>
      </c>
      <c r="S6730" t="s">
        <v>66</v>
      </c>
      <c r="T6730" t="s">
        <v>66</v>
      </c>
      <c r="U6730" t="s">
        <v>66</v>
      </c>
      <c r="V6730" t="s">
        <v>66</v>
      </c>
      <c r="W6730" t="s">
        <v>66</v>
      </c>
      <c r="X6730">
        <v>0</v>
      </c>
      <c r="Y6730" t="str">
        <f>VLOOKUP(Z6730:Z13761,'VLOOKUP Ranges'!$A$2:$B$5,2,TRUE)</f>
        <v>18-35</v>
      </c>
      <c r="Z6730">
        <v>20.350000000000001</v>
      </c>
      <c r="AA6730">
        <v>1267</v>
      </c>
      <c r="AB6730" t="s">
        <v>44</v>
      </c>
      <c r="AC6730">
        <v>0</v>
      </c>
      <c r="AD6730">
        <v>57</v>
      </c>
      <c r="AE6730">
        <v>5757</v>
      </c>
      <c r="AG6730" t="b">
        <v>1</v>
      </c>
      <c r="AH6730" t="b">
        <v>0</v>
      </c>
      <c r="AI6730" t="b">
        <v>0</v>
      </c>
      <c r="AJ6730" t="b">
        <v>1</v>
      </c>
      <c r="AK6730" t="b">
        <v>0</v>
      </c>
      <c r="AL6730" t="b">
        <v>0</v>
      </c>
      <c r="AM6730" t="b">
        <v>1</v>
      </c>
      <c r="AN6730">
        <v>21.4745762711864</v>
      </c>
      <c r="AO6730">
        <f t="shared" si="105"/>
        <v>21</v>
      </c>
      <c r="AP6730" t="b">
        <v>0</v>
      </c>
    </row>
    <row r="6731" spans="1:42" x14ac:dyDescent="0.25">
      <c r="A6731" t="s">
        <v>9575</v>
      </c>
      <c r="B6731">
        <v>1</v>
      </c>
      <c r="C6731" t="s">
        <v>40</v>
      </c>
      <c r="D6731" t="s">
        <v>41</v>
      </c>
      <c r="E6731" t="s">
        <v>42</v>
      </c>
      <c r="F6731">
        <v>90022</v>
      </c>
      <c r="G6731" t="s">
        <v>61</v>
      </c>
      <c r="H6731">
        <v>34.023809999999997</v>
      </c>
      <c r="I6731">
        <v>-118.156582</v>
      </c>
      <c r="J6731">
        <v>0</v>
      </c>
      <c r="K6731">
        <v>0</v>
      </c>
      <c r="L6731">
        <v>0</v>
      </c>
      <c r="M6731">
        <v>0</v>
      </c>
      <c r="N6731" t="str">
        <f>VLOOKUP(O6731:O13762,'VLOOKUP Ranges'!$A$9:$B$12,2,TRUE)</f>
        <v>1-9</v>
      </c>
      <c r="O6731">
        <v>7</v>
      </c>
      <c r="P6731">
        <v>1</v>
      </c>
      <c r="Q6731" t="s">
        <v>44</v>
      </c>
      <c r="R6731" t="s">
        <v>44</v>
      </c>
      <c r="S6731" t="s">
        <v>45</v>
      </c>
      <c r="T6731" t="s">
        <v>44</v>
      </c>
      <c r="U6731" t="s">
        <v>44</v>
      </c>
      <c r="V6731" t="s">
        <v>45</v>
      </c>
      <c r="W6731" t="s">
        <v>45</v>
      </c>
      <c r="X6731">
        <v>1</v>
      </c>
      <c r="Y6731" t="str">
        <f>VLOOKUP(Z6731:Z13762,'VLOOKUP Ranges'!$A$2:$B$5,2,TRUE)</f>
        <v>89-118</v>
      </c>
      <c r="Z6731">
        <v>94.05</v>
      </c>
      <c r="AA6731">
        <v>633.45000000000005</v>
      </c>
      <c r="AB6731" t="s">
        <v>44</v>
      </c>
      <c r="AC6731">
        <v>0</v>
      </c>
      <c r="AD6731">
        <v>38</v>
      </c>
      <c r="AE6731">
        <v>5545</v>
      </c>
      <c r="AG6731" t="b">
        <v>1</v>
      </c>
      <c r="AH6731" t="b">
        <v>0</v>
      </c>
      <c r="AI6731" t="b">
        <v>1</v>
      </c>
      <c r="AJ6731" t="b">
        <v>0</v>
      </c>
      <c r="AK6731" t="b">
        <v>0</v>
      </c>
      <c r="AL6731" t="b">
        <v>0</v>
      </c>
      <c r="AM6731" t="b">
        <v>1</v>
      </c>
      <c r="AN6731">
        <v>90.492857142857105</v>
      </c>
      <c r="AO6731">
        <f t="shared" si="105"/>
        <v>95</v>
      </c>
      <c r="AP6731" t="b">
        <v>0</v>
      </c>
    </row>
    <row r="6732" spans="1:42" x14ac:dyDescent="0.25">
      <c r="A6732" t="s">
        <v>9576</v>
      </c>
      <c r="B6732">
        <v>1</v>
      </c>
      <c r="C6732" t="s">
        <v>40</v>
      </c>
      <c r="D6732" t="s">
        <v>41</v>
      </c>
      <c r="E6732" t="s">
        <v>42</v>
      </c>
      <c r="F6732">
        <v>90023</v>
      </c>
      <c r="G6732" t="s">
        <v>1295</v>
      </c>
      <c r="H6732">
        <v>34.017696999999998</v>
      </c>
      <c r="I6732">
        <v>-118.200577</v>
      </c>
      <c r="J6732">
        <v>0</v>
      </c>
      <c r="K6732">
        <v>1</v>
      </c>
      <c r="L6732">
        <v>1</v>
      </c>
      <c r="M6732">
        <v>0</v>
      </c>
      <c r="N6732" t="str">
        <f>VLOOKUP(O6732:O13763,'VLOOKUP Ranges'!$A$9:$B$12,2,TRUE)</f>
        <v>55-77</v>
      </c>
      <c r="O6732">
        <v>72</v>
      </c>
      <c r="P6732">
        <v>1</v>
      </c>
      <c r="Q6732" t="s">
        <v>45</v>
      </c>
      <c r="R6732" t="s">
        <v>45</v>
      </c>
      <c r="S6732" t="s">
        <v>45</v>
      </c>
      <c r="T6732" t="s">
        <v>45</v>
      </c>
      <c r="U6732" t="s">
        <v>44</v>
      </c>
      <c r="V6732" t="s">
        <v>45</v>
      </c>
      <c r="W6732" t="s">
        <v>45</v>
      </c>
      <c r="X6732">
        <v>1</v>
      </c>
      <c r="Y6732" t="str">
        <f>VLOOKUP(Z6732:Z13763,'VLOOKUP Ranges'!$A$2:$B$5,2,TRUE)</f>
        <v>70-89</v>
      </c>
      <c r="Z6732">
        <v>84.1</v>
      </c>
      <c r="AA6732">
        <v>6129.65</v>
      </c>
      <c r="AB6732" t="s">
        <v>44</v>
      </c>
      <c r="AC6732">
        <v>0</v>
      </c>
      <c r="AD6732">
        <v>62</v>
      </c>
      <c r="AE6732">
        <v>4999</v>
      </c>
      <c r="AG6732" t="b">
        <v>0</v>
      </c>
      <c r="AH6732" t="b">
        <v>1</v>
      </c>
      <c r="AI6732" t="b">
        <v>0</v>
      </c>
      <c r="AJ6732" t="b">
        <v>0</v>
      </c>
      <c r="AK6732" t="b">
        <v>1</v>
      </c>
      <c r="AL6732" t="b">
        <v>0</v>
      </c>
      <c r="AM6732" t="b">
        <v>0</v>
      </c>
      <c r="AN6732">
        <v>85.134027777777703</v>
      </c>
      <c r="AO6732">
        <f t="shared" si="105"/>
        <v>85</v>
      </c>
      <c r="AP6732" t="b">
        <v>1</v>
      </c>
    </row>
    <row r="6733" spans="1:42" x14ac:dyDescent="0.25">
      <c r="A6733" t="s">
        <v>9577</v>
      </c>
      <c r="B6733">
        <v>1</v>
      </c>
      <c r="C6733" t="s">
        <v>40</v>
      </c>
      <c r="D6733" t="s">
        <v>41</v>
      </c>
      <c r="E6733" t="s">
        <v>42</v>
      </c>
      <c r="F6733">
        <v>90024</v>
      </c>
      <c r="G6733" t="s">
        <v>65</v>
      </c>
      <c r="H6733">
        <v>34.066302999999998</v>
      </c>
      <c r="I6733">
        <v>-118.435479</v>
      </c>
      <c r="J6733">
        <v>1</v>
      </c>
      <c r="K6733">
        <v>1</v>
      </c>
      <c r="L6733">
        <v>0</v>
      </c>
      <c r="M6733">
        <v>0</v>
      </c>
      <c r="N6733" t="str">
        <f>VLOOKUP(O6733:O13764,'VLOOKUP Ranges'!$A$9:$B$12,2,TRUE)</f>
        <v>9-29</v>
      </c>
      <c r="O6733">
        <v>16</v>
      </c>
      <c r="P6733">
        <v>1</v>
      </c>
      <c r="Q6733" t="s">
        <v>44</v>
      </c>
      <c r="R6733" t="s">
        <v>44</v>
      </c>
      <c r="S6733" t="s">
        <v>44</v>
      </c>
      <c r="T6733" t="s">
        <v>44</v>
      </c>
      <c r="U6733" t="s">
        <v>44</v>
      </c>
      <c r="V6733" t="s">
        <v>44</v>
      </c>
      <c r="W6733" t="s">
        <v>45</v>
      </c>
      <c r="X6733">
        <v>1</v>
      </c>
      <c r="Y6733" t="str">
        <f>VLOOKUP(Z6733:Z13764,'VLOOKUP Ranges'!$A$2:$B$5,2,TRUE)</f>
        <v>70-89</v>
      </c>
      <c r="Z6733">
        <v>78.75</v>
      </c>
      <c r="AA6733">
        <v>1218.25</v>
      </c>
      <c r="AB6733" t="s">
        <v>44</v>
      </c>
      <c r="AC6733">
        <v>0</v>
      </c>
      <c r="AD6733">
        <v>74</v>
      </c>
      <c r="AE6733">
        <v>4351</v>
      </c>
      <c r="AG6733" t="b">
        <v>0</v>
      </c>
      <c r="AH6733" t="b">
        <v>0</v>
      </c>
      <c r="AI6733" t="b">
        <v>1</v>
      </c>
      <c r="AJ6733" t="b">
        <v>0</v>
      </c>
      <c r="AK6733" t="b">
        <v>0</v>
      </c>
      <c r="AL6733" t="b">
        <v>1</v>
      </c>
      <c r="AM6733" t="b">
        <v>0</v>
      </c>
      <c r="AN6733">
        <v>76.140625</v>
      </c>
      <c r="AO6733">
        <f t="shared" si="105"/>
        <v>79</v>
      </c>
      <c r="AP6733" t="b">
        <v>0</v>
      </c>
    </row>
    <row r="6734" spans="1:42" x14ac:dyDescent="0.25">
      <c r="A6734" t="s">
        <v>9578</v>
      </c>
      <c r="B6734">
        <v>1</v>
      </c>
      <c r="C6734" t="s">
        <v>40</v>
      </c>
      <c r="D6734" t="s">
        <v>41</v>
      </c>
      <c r="E6734" t="s">
        <v>42</v>
      </c>
      <c r="F6734">
        <v>90025</v>
      </c>
      <c r="G6734" t="s">
        <v>1297</v>
      </c>
      <c r="H6734">
        <v>34.046174000000001</v>
      </c>
      <c r="I6734">
        <v>-118.446333</v>
      </c>
      <c r="J6734">
        <v>1</v>
      </c>
      <c r="K6734">
        <v>0</v>
      </c>
      <c r="L6734">
        <v>1</v>
      </c>
      <c r="M6734">
        <v>0</v>
      </c>
      <c r="N6734" t="str">
        <f>VLOOKUP(O6734:O13765,'VLOOKUP Ranges'!$A$9:$B$12,2,TRUE)</f>
        <v>9-29</v>
      </c>
      <c r="O6734">
        <v>25</v>
      </c>
      <c r="P6734">
        <v>1</v>
      </c>
      <c r="Q6734" t="s">
        <v>45</v>
      </c>
      <c r="R6734" t="s">
        <v>44</v>
      </c>
      <c r="S6734" t="s">
        <v>44</v>
      </c>
      <c r="T6734" t="s">
        <v>45</v>
      </c>
      <c r="U6734" t="s">
        <v>44</v>
      </c>
      <c r="V6734" t="s">
        <v>44</v>
      </c>
      <c r="W6734" t="s">
        <v>44</v>
      </c>
      <c r="X6734">
        <v>0</v>
      </c>
      <c r="Y6734" t="str">
        <f>VLOOKUP(Z6734:Z13765,'VLOOKUP Ranges'!$A$2:$B$5,2,TRUE)</f>
        <v>35-70</v>
      </c>
      <c r="Z6734">
        <v>55.55</v>
      </c>
      <c r="AA6734">
        <v>1405.3</v>
      </c>
      <c r="AB6734" t="s">
        <v>44</v>
      </c>
      <c r="AC6734">
        <v>0</v>
      </c>
      <c r="AD6734">
        <v>49</v>
      </c>
      <c r="AE6734">
        <v>2950</v>
      </c>
      <c r="AG6734" t="b">
        <v>0</v>
      </c>
      <c r="AH6734" t="b">
        <v>0</v>
      </c>
      <c r="AI6734" t="b">
        <v>0</v>
      </c>
      <c r="AJ6734" t="b">
        <v>0</v>
      </c>
      <c r="AK6734" t="b">
        <v>1</v>
      </c>
      <c r="AL6734" t="b">
        <v>0</v>
      </c>
      <c r="AM6734" t="b">
        <v>0</v>
      </c>
      <c r="AN6734">
        <v>56.211999999999897</v>
      </c>
      <c r="AO6734">
        <f t="shared" si="105"/>
        <v>56</v>
      </c>
      <c r="AP6734" t="b">
        <v>0</v>
      </c>
    </row>
    <row r="6735" spans="1:42" x14ac:dyDescent="0.25">
      <c r="A6735" t="s">
        <v>9579</v>
      </c>
      <c r="B6735">
        <v>1</v>
      </c>
      <c r="C6735" t="s">
        <v>40</v>
      </c>
      <c r="D6735" t="s">
        <v>41</v>
      </c>
      <c r="E6735" t="s">
        <v>42</v>
      </c>
      <c r="F6735">
        <v>90029</v>
      </c>
      <c r="G6735" t="s">
        <v>70</v>
      </c>
      <c r="H6735">
        <v>34.089953000000001</v>
      </c>
      <c r="I6735">
        <v>-118.29482400000001</v>
      </c>
      <c r="J6735">
        <v>1</v>
      </c>
      <c r="K6735">
        <v>0</v>
      </c>
      <c r="L6735">
        <v>1</v>
      </c>
      <c r="M6735">
        <v>0</v>
      </c>
      <c r="N6735" t="str">
        <f>VLOOKUP(O6735:O13766,'VLOOKUP Ranges'!$A$9:$B$12,2,TRUE)</f>
        <v>9-29</v>
      </c>
      <c r="O6735">
        <v>24</v>
      </c>
      <c r="P6735">
        <v>1</v>
      </c>
      <c r="Q6735" t="s">
        <v>44</v>
      </c>
      <c r="R6735" t="s">
        <v>66</v>
      </c>
      <c r="S6735" t="s">
        <v>66</v>
      </c>
      <c r="T6735" t="s">
        <v>66</v>
      </c>
      <c r="U6735" t="s">
        <v>66</v>
      </c>
      <c r="V6735" t="s">
        <v>66</v>
      </c>
      <c r="W6735" t="s">
        <v>66</v>
      </c>
      <c r="X6735">
        <v>0</v>
      </c>
      <c r="Y6735" t="str">
        <f>VLOOKUP(Z6735:Z13766,'VLOOKUP Ranges'!$A$2:$B$5,2,TRUE)</f>
        <v>18-35</v>
      </c>
      <c r="Z6735">
        <v>20.100000000000001</v>
      </c>
      <c r="AA6735">
        <v>533.9</v>
      </c>
      <c r="AB6735" t="s">
        <v>44</v>
      </c>
      <c r="AC6735">
        <v>0</v>
      </c>
      <c r="AD6735">
        <v>69</v>
      </c>
      <c r="AE6735">
        <v>5689</v>
      </c>
      <c r="AG6735" t="b">
        <v>1</v>
      </c>
      <c r="AH6735" t="b">
        <v>0</v>
      </c>
      <c r="AI6735" t="b">
        <v>0</v>
      </c>
      <c r="AJ6735" t="b">
        <v>1</v>
      </c>
      <c r="AK6735" t="b">
        <v>0</v>
      </c>
      <c r="AL6735" t="b">
        <v>0</v>
      </c>
      <c r="AM6735" t="b">
        <v>1</v>
      </c>
      <c r="AN6735">
        <v>22.245833333333302</v>
      </c>
      <c r="AO6735">
        <f t="shared" si="105"/>
        <v>21</v>
      </c>
      <c r="AP6735" t="b">
        <v>0</v>
      </c>
    </row>
    <row r="6736" spans="1:42" x14ac:dyDescent="0.25">
      <c r="A6736" t="s">
        <v>9580</v>
      </c>
      <c r="B6736">
        <v>1</v>
      </c>
      <c r="C6736" t="s">
        <v>40</v>
      </c>
      <c r="D6736" t="s">
        <v>41</v>
      </c>
      <c r="E6736" t="s">
        <v>42</v>
      </c>
      <c r="F6736">
        <v>90031</v>
      </c>
      <c r="G6736" t="s">
        <v>2247</v>
      </c>
      <c r="H6736">
        <v>34.085807000000003</v>
      </c>
      <c r="I6736">
        <v>-118.20661699999999</v>
      </c>
      <c r="J6736">
        <v>0</v>
      </c>
      <c r="K6736">
        <v>0</v>
      </c>
      <c r="L6736">
        <v>1</v>
      </c>
      <c r="M6736">
        <v>1</v>
      </c>
      <c r="N6736" t="str">
        <f>VLOOKUP(O6736:O13767,'VLOOKUP Ranges'!$A$9:$B$12,2,TRUE)</f>
        <v>9-29</v>
      </c>
      <c r="O6736">
        <v>10</v>
      </c>
      <c r="P6736">
        <v>1</v>
      </c>
      <c r="Q6736" t="s">
        <v>45</v>
      </c>
      <c r="R6736" t="s">
        <v>45</v>
      </c>
      <c r="S6736" t="s">
        <v>45</v>
      </c>
      <c r="T6736" t="s">
        <v>44</v>
      </c>
      <c r="U6736" t="s">
        <v>44</v>
      </c>
      <c r="V6736" t="s">
        <v>45</v>
      </c>
      <c r="W6736" t="s">
        <v>44</v>
      </c>
      <c r="X6736">
        <v>0</v>
      </c>
      <c r="Y6736" t="str">
        <f>VLOOKUP(Z6736:Z13767,'VLOOKUP Ranges'!$A$2:$B$5,2,TRUE)</f>
        <v>35-70</v>
      </c>
      <c r="Z6736">
        <v>70.3</v>
      </c>
      <c r="AA6736">
        <v>676.15</v>
      </c>
      <c r="AB6736" t="s">
        <v>44</v>
      </c>
      <c r="AC6736">
        <v>0</v>
      </c>
      <c r="AD6736">
        <v>36</v>
      </c>
      <c r="AE6736">
        <v>5496</v>
      </c>
      <c r="AG6736" t="b">
        <v>1</v>
      </c>
      <c r="AH6736" t="b">
        <v>0</v>
      </c>
      <c r="AI6736" t="b">
        <v>0</v>
      </c>
      <c r="AJ6736" t="b">
        <v>0</v>
      </c>
      <c r="AK6736" t="b">
        <v>0</v>
      </c>
      <c r="AL6736" t="b">
        <v>1</v>
      </c>
      <c r="AM6736" t="b">
        <v>0</v>
      </c>
      <c r="AN6736">
        <v>67.614999999999995</v>
      </c>
      <c r="AO6736">
        <f t="shared" si="105"/>
        <v>71</v>
      </c>
      <c r="AP6736" t="b">
        <v>1</v>
      </c>
    </row>
    <row r="6737" spans="1:42" x14ac:dyDescent="0.25">
      <c r="A6737" t="s">
        <v>9581</v>
      </c>
      <c r="B6737">
        <v>1</v>
      </c>
      <c r="C6737" t="s">
        <v>40</v>
      </c>
      <c r="D6737" t="s">
        <v>41</v>
      </c>
      <c r="E6737" t="s">
        <v>42</v>
      </c>
      <c r="F6737">
        <v>90032</v>
      </c>
      <c r="G6737" t="s">
        <v>72</v>
      </c>
      <c r="H6737">
        <v>34.078820999999998</v>
      </c>
      <c r="I6737">
        <v>-118.177576</v>
      </c>
      <c r="J6737">
        <v>1</v>
      </c>
      <c r="K6737">
        <v>0</v>
      </c>
      <c r="L6737">
        <v>1</v>
      </c>
      <c r="M6737">
        <v>0</v>
      </c>
      <c r="N6737" t="str">
        <f>VLOOKUP(O6737:O13768,'VLOOKUP Ranges'!$A$9:$B$12,2,TRUE)</f>
        <v>55-77</v>
      </c>
      <c r="O6737">
        <v>69</v>
      </c>
      <c r="P6737">
        <v>1</v>
      </c>
      <c r="Q6737" t="s">
        <v>44</v>
      </c>
      <c r="R6737" t="s">
        <v>45</v>
      </c>
      <c r="S6737" t="s">
        <v>45</v>
      </c>
      <c r="T6737" t="s">
        <v>44</v>
      </c>
      <c r="U6737" t="s">
        <v>44</v>
      </c>
      <c r="V6737" t="s">
        <v>44</v>
      </c>
      <c r="W6737" t="s">
        <v>44</v>
      </c>
      <c r="X6737">
        <v>1</v>
      </c>
      <c r="Y6737" t="str">
        <f>VLOOKUP(Z6737:Z13768,'VLOOKUP Ranges'!$A$2:$B$5,2,TRUE)</f>
        <v>35-70</v>
      </c>
      <c r="Z6737">
        <v>53.65</v>
      </c>
      <c r="AA6737">
        <v>3804.4</v>
      </c>
      <c r="AB6737" t="s">
        <v>44</v>
      </c>
      <c r="AC6737">
        <v>0</v>
      </c>
      <c r="AD6737">
        <v>55</v>
      </c>
      <c r="AE6737">
        <v>6092</v>
      </c>
      <c r="AG6737" t="b">
        <v>1</v>
      </c>
      <c r="AH6737" t="b">
        <v>0</v>
      </c>
      <c r="AI6737" t="b">
        <v>0</v>
      </c>
      <c r="AJ6737" t="b">
        <v>0</v>
      </c>
      <c r="AK6737" t="b">
        <v>1</v>
      </c>
      <c r="AL6737" t="b">
        <v>0</v>
      </c>
      <c r="AM6737" t="b">
        <v>0</v>
      </c>
      <c r="AN6737">
        <v>55.136231884057899</v>
      </c>
      <c r="AO6737">
        <f t="shared" si="105"/>
        <v>54</v>
      </c>
      <c r="AP6737" t="b">
        <v>1</v>
      </c>
    </row>
    <row r="6738" spans="1:42" x14ac:dyDescent="0.25">
      <c r="A6738" t="s">
        <v>9582</v>
      </c>
      <c r="B6738">
        <v>1</v>
      </c>
      <c r="C6738" t="s">
        <v>40</v>
      </c>
      <c r="D6738" t="s">
        <v>41</v>
      </c>
      <c r="E6738" t="s">
        <v>42</v>
      </c>
      <c r="F6738">
        <v>90033</v>
      </c>
      <c r="G6738" t="s">
        <v>2249</v>
      </c>
      <c r="H6738">
        <v>34.050198000000002</v>
      </c>
      <c r="I6738">
        <v>-118.21094600000001</v>
      </c>
      <c r="J6738">
        <v>1</v>
      </c>
      <c r="K6738">
        <v>0</v>
      </c>
      <c r="L6738">
        <v>0</v>
      </c>
      <c r="M6738">
        <v>0</v>
      </c>
      <c r="N6738" t="str">
        <f>VLOOKUP(O6738:O13769,'VLOOKUP Ranges'!$A$9:$B$12,2,TRUE)</f>
        <v>55-77</v>
      </c>
      <c r="O6738">
        <v>57</v>
      </c>
      <c r="P6738">
        <v>1</v>
      </c>
      <c r="Q6738" t="s">
        <v>44</v>
      </c>
      <c r="R6738" t="s">
        <v>66</v>
      </c>
      <c r="S6738" t="s">
        <v>66</v>
      </c>
      <c r="T6738" t="s">
        <v>66</v>
      </c>
      <c r="U6738" t="s">
        <v>66</v>
      </c>
      <c r="V6738" t="s">
        <v>66</v>
      </c>
      <c r="W6738" t="s">
        <v>66</v>
      </c>
      <c r="X6738">
        <v>0</v>
      </c>
      <c r="Y6738" t="str">
        <f>VLOOKUP(Z6738:Z13769,'VLOOKUP Ranges'!$A$2:$B$5,2,TRUE)</f>
        <v>18-35</v>
      </c>
      <c r="Z6738">
        <v>20.75</v>
      </c>
      <c r="AA6738">
        <v>1118.8</v>
      </c>
      <c r="AB6738" t="s">
        <v>44</v>
      </c>
      <c r="AC6738">
        <v>0</v>
      </c>
      <c r="AD6738">
        <v>60</v>
      </c>
      <c r="AE6738">
        <v>6271</v>
      </c>
      <c r="AG6738" t="b">
        <v>0</v>
      </c>
      <c r="AH6738" t="b">
        <v>1</v>
      </c>
      <c r="AI6738" t="b">
        <v>0</v>
      </c>
      <c r="AJ6738" t="b">
        <v>1</v>
      </c>
      <c r="AK6738" t="b">
        <v>0</v>
      </c>
      <c r="AL6738" t="b">
        <v>0</v>
      </c>
      <c r="AM6738" t="b">
        <v>1</v>
      </c>
      <c r="AN6738">
        <v>19.628070175438499</v>
      </c>
      <c r="AO6738">
        <f t="shared" si="105"/>
        <v>21</v>
      </c>
      <c r="AP6738" t="b">
        <v>0</v>
      </c>
    </row>
    <row r="6739" spans="1:42" x14ac:dyDescent="0.25">
      <c r="A6739" t="s">
        <v>9583</v>
      </c>
      <c r="B6739">
        <v>1</v>
      </c>
      <c r="C6739" t="s">
        <v>40</v>
      </c>
      <c r="D6739" t="s">
        <v>41</v>
      </c>
      <c r="E6739" t="s">
        <v>42</v>
      </c>
      <c r="F6739">
        <v>90034</v>
      </c>
      <c r="G6739" t="s">
        <v>3981</v>
      </c>
      <c r="H6739">
        <v>34.030577999999998</v>
      </c>
      <c r="I6739">
        <v>-118.399613</v>
      </c>
      <c r="J6739">
        <v>1</v>
      </c>
      <c r="K6739">
        <v>0</v>
      </c>
      <c r="L6739">
        <v>1</v>
      </c>
      <c r="M6739">
        <v>1</v>
      </c>
      <c r="N6739" t="str">
        <f>VLOOKUP(O6739:O13770,'VLOOKUP Ranges'!$A$9:$B$12,2,TRUE)</f>
        <v>29-55</v>
      </c>
      <c r="O6739">
        <v>50</v>
      </c>
      <c r="P6739">
        <v>1</v>
      </c>
      <c r="Q6739" t="s">
        <v>44</v>
      </c>
      <c r="R6739" t="s">
        <v>44</v>
      </c>
      <c r="S6739" t="s">
        <v>45</v>
      </c>
      <c r="T6739" t="s">
        <v>45</v>
      </c>
      <c r="U6739" t="s">
        <v>45</v>
      </c>
      <c r="V6739" t="s">
        <v>45</v>
      </c>
      <c r="W6739" t="s">
        <v>45</v>
      </c>
      <c r="X6739">
        <v>1</v>
      </c>
      <c r="Y6739" t="str">
        <f>VLOOKUP(Z6739:Z13770,'VLOOKUP Ranges'!$A$2:$B$5,2,TRUE)</f>
        <v>89-118</v>
      </c>
      <c r="Z6739">
        <v>103.4</v>
      </c>
      <c r="AA6739">
        <v>5236.3999999999996</v>
      </c>
      <c r="AB6739" t="s">
        <v>44</v>
      </c>
      <c r="AC6739">
        <v>0</v>
      </c>
      <c r="AD6739">
        <v>68</v>
      </c>
      <c r="AE6739">
        <v>5437</v>
      </c>
      <c r="AG6739" t="b">
        <v>1</v>
      </c>
      <c r="AH6739" t="b">
        <v>0</v>
      </c>
      <c r="AI6739" t="b">
        <v>1</v>
      </c>
      <c r="AJ6739" t="b">
        <v>0</v>
      </c>
      <c r="AK6739" t="b">
        <v>0</v>
      </c>
      <c r="AL6739" t="b">
        <v>0</v>
      </c>
      <c r="AM6739" t="b">
        <v>0</v>
      </c>
      <c r="AN6739">
        <v>104.72799999999999</v>
      </c>
      <c r="AO6739">
        <f t="shared" si="105"/>
        <v>104</v>
      </c>
      <c r="AP6739" t="b">
        <v>0</v>
      </c>
    </row>
    <row r="6740" spans="1:42" x14ac:dyDescent="0.25">
      <c r="A6740" t="s">
        <v>9584</v>
      </c>
      <c r="B6740">
        <v>1</v>
      </c>
      <c r="C6740" t="s">
        <v>40</v>
      </c>
      <c r="D6740" t="s">
        <v>41</v>
      </c>
      <c r="E6740" t="s">
        <v>42</v>
      </c>
      <c r="F6740">
        <v>90035</v>
      </c>
      <c r="G6740" t="s">
        <v>3983</v>
      </c>
      <c r="H6740">
        <v>34.051808999999999</v>
      </c>
      <c r="I6740">
        <v>-118.383843</v>
      </c>
      <c r="J6740">
        <v>1</v>
      </c>
      <c r="K6740">
        <v>0</v>
      </c>
      <c r="L6740">
        <v>1</v>
      </c>
      <c r="M6740">
        <v>1</v>
      </c>
      <c r="N6740" t="str">
        <f>VLOOKUP(O6740:O13771,'VLOOKUP Ranges'!$A$9:$B$12,2,TRUE)</f>
        <v>9-29</v>
      </c>
      <c r="O6740">
        <v>28</v>
      </c>
      <c r="P6740">
        <v>0</v>
      </c>
      <c r="Q6740" t="s">
        <v>62</v>
      </c>
      <c r="R6740" t="s">
        <v>45</v>
      </c>
      <c r="S6740" t="s">
        <v>44</v>
      </c>
      <c r="T6740" t="s">
        <v>45</v>
      </c>
      <c r="U6740" t="s">
        <v>45</v>
      </c>
      <c r="V6740" t="s">
        <v>45</v>
      </c>
      <c r="W6740" t="s">
        <v>44</v>
      </c>
      <c r="X6740">
        <v>0</v>
      </c>
      <c r="Y6740" t="str">
        <f>VLOOKUP(Z6740:Z13771,'VLOOKUP Ranges'!$A$2:$B$5,2,TRUE)</f>
        <v>35-70</v>
      </c>
      <c r="Z6740">
        <v>50.8</v>
      </c>
      <c r="AA6740">
        <v>1386.8</v>
      </c>
      <c r="AB6740" t="s">
        <v>44</v>
      </c>
      <c r="AC6740">
        <v>0</v>
      </c>
      <c r="AD6740">
        <v>45</v>
      </c>
      <c r="AE6740">
        <v>3240</v>
      </c>
      <c r="AG6740" t="b">
        <v>1</v>
      </c>
      <c r="AH6740" t="b">
        <v>0</v>
      </c>
      <c r="AI6740" t="b">
        <v>0</v>
      </c>
      <c r="AJ6740" t="b">
        <v>0</v>
      </c>
      <c r="AK6740" t="b">
        <v>0</v>
      </c>
      <c r="AL6740" t="b">
        <v>0</v>
      </c>
      <c r="AM6740" t="b">
        <v>1</v>
      </c>
      <c r="AN6740">
        <v>49.528571428571396</v>
      </c>
      <c r="AO6740">
        <f t="shared" si="105"/>
        <v>51</v>
      </c>
      <c r="AP6740" t="b">
        <v>0</v>
      </c>
    </row>
    <row r="6741" spans="1:42" x14ac:dyDescent="0.25">
      <c r="A6741" t="s">
        <v>9585</v>
      </c>
      <c r="B6741">
        <v>1</v>
      </c>
      <c r="C6741" t="s">
        <v>40</v>
      </c>
      <c r="D6741" t="s">
        <v>41</v>
      </c>
      <c r="E6741" t="s">
        <v>42</v>
      </c>
      <c r="F6741">
        <v>90037</v>
      </c>
      <c r="G6741" t="s">
        <v>1299</v>
      </c>
      <c r="H6741">
        <v>34.002642000000002</v>
      </c>
      <c r="I6741">
        <v>-118.28759599999999</v>
      </c>
      <c r="J6741">
        <v>1</v>
      </c>
      <c r="K6741">
        <v>0</v>
      </c>
      <c r="L6741">
        <v>0</v>
      </c>
      <c r="M6741">
        <v>0</v>
      </c>
      <c r="N6741" t="str">
        <f>VLOOKUP(O6741:O13772,'VLOOKUP Ranges'!$A$9:$B$12,2,TRUE)</f>
        <v>9-29</v>
      </c>
      <c r="O6741">
        <v>25</v>
      </c>
      <c r="P6741">
        <v>1</v>
      </c>
      <c r="Q6741" t="s">
        <v>44</v>
      </c>
      <c r="R6741" t="s">
        <v>45</v>
      </c>
      <c r="S6741" t="s">
        <v>45</v>
      </c>
      <c r="T6741" t="s">
        <v>44</v>
      </c>
      <c r="U6741" t="s">
        <v>45</v>
      </c>
      <c r="V6741" t="s">
        <v>45</v>
      </c>
      <c r="W6741" t="s">
        <v>45</v>
      </c>
      <c r="X6741">
        <v>1</v>
      </c>
      <c r="Y6741" t="str">
        <f>VLOOKUP(Z6741:Z13772,'VLOOKUP Ranges'!$A$2:$B$5,2,TRUE)</f>
        <v>70-89</v>
      </c>
      <c r="Z6741">
        <v>79</v>
      </c>
      <c r="AA6741">
        <v>1902</v>
      </c>
      <c r="AB6741" t="s">
        <v>44</v>
      </c>
      <c r="AC6741">
        <v>0</v>
      </c>
      <c r="AD6741">
        <v>52</v>
      </c>
      <c r="AE6741">
        <v>5263</v>
      </c>
      <c r="AG6741" t="b">
        <v>0</v>
      </c>
      <c r="AH6741" t="b">
        <v>0</v>
      </c>
      <c r="AI6741" t="b">
        <v>0</v>
      </c>
      <c r="AJ6741" t="b">
        <v>0</v>
      </c>
      <c r="AK6741" t="b">
        <v>0</v>
      </c>
      <c r="AL6741" t="b">
        <v>0</v>
      </c>
      <c r="AM6741" t="b">
        <v>1</v>
      </c>
      <c r="AN6741">
        <v>76.08</v>
      </c>
      <c r="AO6741">
        <f t="shared" si="105"/>
        <v>79</v>
      </c>
      <c r="AP6741" t="b">
        <v>1</v>
      </c>
    </row>
    <row r="6742" spans="1:42" x14ac:dyDescent="0.25">
      <c r="A6742" t="s">
        <v>9586</v>
      </c>
      <c r="B6742">
        <v>1</v>
      </c>
      <c r="C6742" t="s">
        <v>40</v>
      </c>
      <c r="D6742" t="s">
        <v>41</v>
      </c>
      <c r="E6742" t="s">
        <v>42</v>
      </c>
      <c r="F6742">
        <v>90038</v>
      </c>
      <c r="G6742" t="s">
        <v>3061</v>
      </c>
      <c r="H6742">
        <v>34.088017000000001</v>
      </c>
      <c r="I6742">
        <v>-118.327168</v>
      </c>
      <c r="J6742">
        <v>0</v>
      </c>
      <c r="K6742">
        <v>1</v>
      </c>
      <c r="L6742">
        <v>1</v>
      </c>
      <c r="M6742">
        <v>0</v>
      </c>
      <c r="N6742" t="str">
        <f>VLOOKUP(O6742:O13773,'VLOOKUP Ranges'!$A$9:$B$12,2,TRUE)</f>
        <v>1-9</v>
      </c>
      <c r="O6742">
        <v>3</v>
      </c>
      <c r="P6742">
        <v>1</v>
      </c>
      <c r="Q6742" t="s">
        <v>44</v>
      </c>
      <c r="R6742" t="s">
        <v>44</v>
      </c>
      <c r="S6742" t="s">
        <v>45</v>
      </c>
      <c r="T6742" t="s">
        <v>44</v>
      </c>
      <c r="U6742" t="s">
        <v>44</v>
      </c>
      <c r="V6742" t="s">
        <v>44</v>
      </c>
      <c r="W6742" t="s">
        <v>44</v>
      </c>
      <c r="X6742">
        <v>1</v>
      </c>
      <c r="Y6742" t="str">
        <f>VLOOKUP(Z6742:Z13773,'VLOOKUP Ranges'!$A$2:$B$5,2,TRUE)</f>
        <v>70-89</v>
      </c>
      <c r="Z6742">
        <v>74.599999999999994</v>
      </c>
      <c r="AA6742">
        <v>239.05</v>
      </c>
      <c r="AB6742" t="s">
        <v>44</v>
      </c>
      <c r="AC6742">
        <v>0</v>
      </c>
      <c r="AD6742">
        <v>57</v>
      </c>
      <c r="AE6742">
        <v>3711</v>
      </c>
      <c r="AG6742" t="b">
        <v>0</v>
      </c>
      <c r="AH6742" t="b">
        <v>0</v>
      </c>
      <c r="AI6742" t="b">
        <v>1</v>
      </c>
      <c r="AJ6742" t="b">
        <v>0</v>
      </c>
      <c r="AK6742" t="b">
        <v>0</v>
      </c>
      <c r="AL6742" t="b">
        <v>0</v>
      </c>
      <c r="AM6742" t="b">
        <v>0</v>
      </c>
      <c r="AN6742">
        <v>79.683333333333294</v>
      </c>
      <c r="AO6742">
        <f t="shared" si="105"/>
        <v>75</v>
      </c>
      <c r="AP6742" t="b">
        <v>0</v>
      </c>
    </row>
    <row r="6743" spans="1:42" x14ac:dyDescent="0.25">
      <c r="A6743" t="s">
        <v>9587</v>
      </c>
      <c r="B6743">
        <v>1</v>
      </c>
      <c r="C6743" t="s">
        <v>40</v>
      </c>
      <c r="D6743" t="s">
        <v>41</v>
      </c>
      <c r="E6743" t="s">
        <v>42</v>
      </c>
      <c r="F6743">
        <v>90039</v>
      </c>
      <c r="G6743" t="s">
        <v>74</v>
      </c>
      <c r="H6743">
        <v>34.110844999999998</v>
      </c>
      <c r="I6743">
        <v>-118.259595</v>
      </c>
      <c r="J6743">
        <v>1</v>
      </c>
      <c r="K6743">
        <v>0</v>
      </c>
      <c r="L6743">
        <v>1</v>
      </c>
      <c r="M6743">
        <v>0</v>
      </c>
      <c r="N6743" t="str">
        <f>VLOOKUP(O6743:O13774,'VLOOKUP Ranges'!$A$9:$B$12,2,TRUE)</f>
        <v>55-77</v>
      </c>
      <c r="O6743">
        <v>61</v>
      </c>
      <c r="P6743">
        <v>1</v>
      </c>
      <c r="Q6743" t="s">
        <v>45</v>
      </c>
      <c r="R6743" t="s">
        <v>44</v>
      </c>
      <c r="S6743" t="s">
        <v>44</v>
      </c>
      <c r="T6743" t="s">
        <v>44</v>
      </c>
      <c r="U6743" t="s">
        <v>44</v>
      </c>
      <c r="V6743" t="s">
        <v>45</v>
      </c>
      <c r="W6743" t="s">
        <v>45</v>
      </c>
      <c r="X6743">
        <v>1</v>
      </c>
      <c r="Y6743" t="str">
        <f>VLOOKUP(Z6743:Z13774,'VLOOKUP Ranges'!$A$2:$B$5,2,TRUE)</f>
        <v>89-118</v>
      </c>
      <c r="Z6743">
        <v>96.5</v>
      </c>
      <c r="AA6743">
        <v>5673.7</v>
      </c>
      <c r="AB6743" t="s">
        <v>44</v>
      </c>
      <c r="AC6743">
        <v>0</v>
      </c>
      <c r="AD6743">
        <v>49</v>
      </c>
      <c r="AE6743">
        <v>5926</v>
      </c>
      <c r="AG6743" t="b">
        <v>1</v>
      </c>
      <c r="AH6743" t="b">
        <v>0</v>
      </c>
      <c r="AI6743" t="b">
        <v>1</v>
      </c>
      <c r="AJ6743" t="b">
        <v>0</v>
      </c>
      <c r="AK6743" t="b">
        <v>0</v>
      </c>
      <c r="AL6743" t="b">
        <v>0</v>
      </c>
      <c r="AM6743" t="b">
        <v>0</v>
      </c>
      <c r="AN6743">
        <v>93.011475409835995</v>
      </c>
      <c r="AO6743">
        <f t="shared" si="105"/>
        <v>97</v>
      </c>
      <c r="AP6743" t="b">
        <v>0</v>
      </c>
    </row>
    <row r="6744" spans="1:42" x14ac:dyDescent="0.25">
      <c r="A6744" t="s">
        <v>9588</v>
      </c>
      <c r="B6744">
        <v>1</v>
      </c>
      <c r="C6744" t="s">
        <v>40</v>
      </c>
      <c r="D6744" t="s">
        <v>41</v>
      </c>
      <c r="E6744" t="s">
        <v>42</v>
      </c>
      <c r="F6744">
        <v>90040</v>
      </c>
      <c r="G6744" t="s">
        <v>3988</v>
      </c>
      <c r="H6744">
        <v>33.994523999999998</v>
      </c>
      <c r="I6744">
        <v>-118.149953</v>
      </c>
      <c r="J6744">
        <v>0</v>
      </c>
      <c r="K6744">
        <v>0</v>
      </c>
      <c r="L6744">
        <v>0</v>
      </c>
      <c r="M6744">
        <v>0</v>
      </c>
      <c r="N6744" t="str">
        <f>VLOOKUP(O6744:O13775,'VLOOKUP Ranges'!$A$9:$B$12,2,TRUE)</f>
        <v>1-9</v>
      </c>
      <c r="O6744">
        <v>2</v>
      </c>
      <c r="P6744">
        <v>1</v>
      </c>
      <c r="Q6744" t="s">
        <v>44</v>
      </c>
      <c r="R6744" t="s">
        <v>66</v>
      </c>
      <c r="S6744" t="s">
        <v>66</v>
      </c>
      <c r="T6744" t="s">
        <v>66</v>
      </c>
      <c r="U6744" t="s">
        <v>66</v>
      </c>
      <c r="V6744" t="s">
        <v>66</v>
      </c>
      <c r="W6744" t="s">
        <v>66</v>
      </c>
      <c r="X6744">
        <v>0</v>
      </c>
      <c r="Y6744" t="str">
        <f>VLOOKUP(Z6744:Z13775,'VLOOKUP Ranges'!$A$2:$B$5,2,TRUE)</f>
        <v>18-35</v>
      </c>
      <c r="Z6744">
        <v>20.100000000000001</v>
      </c>
      <c r="AA6744">
        <v>39.799999999999997</v>
      </c>
      <c r="AB6744" t="s">
        <v>44</v>
      </c>
      <c r="AC6744">
        <v>0</v>
      </c>
      <c r="AD6744">
        <v>65</v>
      </c>
      <c r="AE6744">
        <v>2051</v>
      </c>
      <c r="AG6744" t="b">
        <v>0</v>
      </c>
      <c r="AH6744" t="b">
        <v>0</v>
      </c>
      <c r="AI6744" t="b">
        <v>0</v>
      </c>
      <c r="AJ6744" t="b">
        <v>1</v>
      </c>
      <c r="AK6744" t="b">
        <v>0</v>
      </c>
      <c r="AL6744" t="b">
        <v>0</v>
      </c>
      <c r="AM6744" t="b">
        <v>1</v>
      </c>
      <c r="AN6744">
        <v>19.899999999999999</v>
      </c>
      <c r="AO6744">
        <f t="shared" si="105"/>
        <v>21</v>
      </c>
      <c r="AP6744" t="b">
        <v>0</v>
      </c>
    </row>
    <row r="6745" spans="1:42" x14ac:dyDescent="0.25">
      <c r="A6745" t="s">
        <v>9589</v>
      </c>
      <c r="B6745">
        <v>1</v>
      </c>
      <c r="C6745" t="s">
        <v>40</v>
      </c>
      <c r="D6745" t="s">
        <v>41</v>
      </c>
      <c r="E6745" t="s">
        <v>42</v>
      </c>
      <c r="F6745">
        <v>90041</v>
      </c>
      <c r="G6745" t="s">
        <v>76</v>
      </c>
      <c r="H6745">
        <v>34.137411999999998</v>
      </c>
      <c r="I6745">
        <v>-118.207607</v>
      </c>
      <c r="J6745">
        <v>1</v>
      </c>
      <c r="K6745">
        <v>0</v>
      </c>
      <c r="L6745">
        <v>1</v>
      </c>
      <c r="M6745">
        <v>1</v>
      </c>
      <c r="N6745" t="str">
        <f>VLOOKUP(O6745:O13776,'VLOOKUP Ranges'!$A$9:$B$12,2,TRUE)</f>
        <v>29-55</v>
      </c>
      <c r="O6745">
        <v>51</v>
      </c>
      <c r="P6745">
        <v>1</v>
      </c>
      <c r="Q6745" t="s">
        <v>44</v>
      </c>
      <c r="R6745" t="s">
        <v>66</v>
      </c>
      <c r="S6745" t="s">
        <v>66</v>
      </c>
      <c r="T6745" t="s">
        <v>66</v>
      </c>
      <c r="U6745" t="s">
        <v>66</v>
      </c>
      <c r="V6745" t="s">
        <v>66</v>
      </c>
      <c r="W6745" t="s">
        <v>66</v>
      </c>
      <c r="X6745">
        <v>0</v>
      </c>
      <c r="Y6745" t="str">
        <f>VLOOKUP(Z6745:Z13776,'VLOOKUP Ranges'!$A$2:$B$5,2,TRUE)</f>
        <v>18-35</v>
      </c>
      <c r="Z6745">
        <v>19.399999999999999</v>
      </c>
      <c r="AA6745">
        <v>997.75</v>
      </c>
      <c r="AB6745" t="s">
        <v>44</v>
      </c>
      <c r="AC6745">
        <v>0</v>
      </c>
      <c r="AD6745">
        <v>73</v>
      </c>
      <c r="AE6745">
        <v>4025</v>
      </c>
      <c r="AG6745" t="b">
        <v>1</v>
      </c>
      <c r="AH6745" t="b">
        <v>0</v>
      </c>
      <c r="AI6745" t="b">
        <v>0</v>
      </c>
      <c r="AJ6745" t="b">
        <v>1</v>
      </c>
      <c r="AK6745" t="b">
        <v>0</v>
      </c>
      <c r="AL6745" t="b">
        <v>0</v>
      </c>
      <c r="AM6745" t="b">
        <v>1</v>
      </c>
      <c r="AN6745">
        <v>19.563725490195999</v>
      </c>
      <c r="AO6745">
        <f t="shared" si="105"/>
        <v>20</v>
      </c>
      <c r="AP6745" t="b">
        <v>0</v>
      </c>
    </row>
    <row r="6746" spans="1:42" x14ac:dyDescent="0.25">
      <c r="A6746" t="s">
        <v>9590</v>
      </c>
      <c r="B6746">
        <v>1</v>
      </c>
      <c r="C6746" t="s">
        <v>40</v>
      </c>
      <c r="D6746" t="s">
        <v>41</v>
      </c>
      <c r="E6746" t="s">
        <v>42</v>
      </c>
      <c r="F6746">
        <v>90042</v>
      </c>
      <c r="G6746" t="s">
        <v>78</v>
      </c>
      <c r="H6746">
        <v>34.115720000000003</v>
      </c>
      <c r="I6746">
        <v>-118.19275399999999</v>
      </c>
      <c r="J6746">
        <v>0</v>
      </c>
      <c r="K6746">
        <v>0</v>
      </c>
      <c r="L6746">
        <v>1</v>
      </c>
      <c r="M6746">
        <v>1</v>
      </c>
      <c r="N6746" t="str">
        <f>VLOOKUP(O6746:O13777,'VLOOKUP Ranges'!$A$9:$B$12,2,TRUE)</f>
        <v>55-77</v>
      </c>
      <c r="O6746">
        <v>71</v>
      </c>
      <c r="P6746">
        <v>1</v>
      </c>
      <c r="Q6746" t="s">
        <v>44</v>
      </c>
      <c r="R6746" t="s">
        <v>45</v>
      </c>
      <c r="S6746" t="s">
        <v>44</v>
      </c>
      <c r="T6746" t="s">
        <v>45</v>
      </c>
      <c r="U6746" t="s">
        <v>44</v>
      </c>
      <c r="V6746" t="s">
        <v>45</v>
      </c>
      <c r="W6746" t="s">
        <v>45</v>
      </c>
      <c r="X6746">
        <v>0</v>
      </c>
      <c r="Y6746" t="str">
        <f>VLOOKUP(Z6746:Z13777,'VLOOKUP Ranges'!$A$2:$B$5,2,TRUE)</f>
        <v>70-89</v>
      </c>
      <c r="Z6746">
        <v>77.55</v>
      </c>
      <c r="AA6746">
        <v>5574.35</v>
      </c>
      <c r="AB6746" t="s">
        <v>44</v>
      </c>
      <c r="AC6746">
        <v>0</v>
      </c>
      <c r="AD6746">
        <v>27</v>
      </c>
      <c r="AE6746">
        <v>5097</v>
      </c>
      <c r="AG6746" t="b">
        <v>0</v>
      </c>
      <c r="AH6746" t="b">
        <v>1</v>
      </c>
      <c r="AI6746" t="b">
        <v>0</v>
      </c>
      <c r="AJ6746" t="b">
        <v>0</v>
      </c>
      <c r="AK6746" t="b">
        <v>1</v>
      </c>
      <c r="AL6746" t="b">
        <v>0</v>
      </c>
      <c r="AM6746" t="b">
        <v>0</v>
      </c>
      <c r="AN6746">
        <v>78.5119718309859</v>
      </c>
      <c r="AO6746">
        <f t="shared" si="105"/>
        <v>78</v>
      </c>
      <c r="AP6746" t="b">
        <v>1</v>
      </c>
    </row>
    <row r="6747" spans="1:42" x14ac:dyDescent="0.25">
      <c r="A6747" t="s">
        <v>9591</v>
      </c>
      <c r="B6747">
        <v>1</v>
      </c>
      <c r="C6747" t="s">
        <v>40</v>
      </c>
      <c r="D6747" t="s">
        <v>41</v>
      </c>
      <c r="E6747" t="s">
        <v>42</v>
      </c>
      <c r="F6747">
        <v>90043</v>
      </c>
      <c r="G6747" t="s">
        <v>2253</v>
      </c>
      <c r="H6747">
        <v>33.988543</v>
      </c>
      <c r="I6747">
        <v>-118.334081</v>
      </c>
      <c r="J6747">
        <v>0</v>
      </c>
      <c r="K6747">
        <v>0</v>
      </c>
      <c r="L6747">
        <v>1</v>
      </c>
      <c r="M6747">
        <v>1</v>
      </c>
      <c r="N6747" t="str">
        <f>VLOOKUP(O6747:O13778,'VLOOKUP Ranges'!$A$9:$B$12,2,TRUE)</f>
        <v>9-29</v>
      </c>
      <c r="O6747">
        <v>20</v>
      </c>
      <c r="P6747">
        <v>1</v>
      </c>
      <c r="Q6747" t="s">
        <v>44</v>
      </c>
      <c r="R6747" t="s">
        <v>66</v>
      </c>
      <c r="S6747" t="s">
        <v>66</v>
      </c>
      <c r="T6747" t="s">
        <v>66</v>
      </c>
      <c r="U6747" t="s">
        <v>66</v>
      </c>
      <c r="V6747" t="s">
        <v>66</v>
      </c>
      <c r="W6747" t="s">
        <v>66</v>
      </c>
      <c r="X6747">
        <v>0</v>
      </c>
      <c r="Y6747" t="str">
        <f>VLOOKUP(Z6747:Z13778,'VLOOKUP Ranges'!$A$2:$B$5,2,TRUE)</f>
        <v>18-35</v>
      </c>
      <c r="Z6747">
        <v>20.05</v>
      </c>
      <c r="AA6747">
        <v>406.05</v>
      </c>
      <c r="AB6747" t="s">
        <v>44</v>
      </c>
      <c r="AC6747">
        <v>0</v>
      </c>
      <c r="AD6747">
        <v>43</v>
      </c>
      <c r="AE6747">
        <v>2698</v>
      </c>
      <c r="AG6747" t="b">
        <v>0</v>
      </c>
      <c r="AH6747" t="b">
        <v>0</v>
      </c>
      <c r="AI6747" t="b">
        <v>0</v>
      </c>
      <c r="AJ6747" t="b">
        <v>1</v>
      </c>
      <c r="AK6747" t="b">
        <v>0</v>
      </c>
      <c r="AL6747" t="b">
        <v>0</v>
      </c>
      <c r="AM6747" t="b">
        <v>1</v>
      </c>
      <c r="AN6747">
        <v>20.302499999999998</v>
      </c>
      <c r="AO6747">
        <f t="shared" si="105"/>
        <v>21</v>
      </c>
      <c r="AP6747" t="b">
        <v>0</v>
      </c>
    </row>
    <row r="6748" spans="1:42" x14ac:dyDescent="0.25">
      <c r="A6748" t="s">
        <v>9592</v>
      </c>
      <c r="B6748">
        <v>1</v>
      </c>
      <c r="C6748" t="s">
        <v>40</v>
      </c>
      <c r="D6748" t="s">
        <v>41</v>
      </c>
      <c r="E6748" t="s">
        <v>42</v>
      </c>
      <c r="F6748">
        <v>90044</v>
      </c>
      <c r="G6748" t="s">
        <v>3065</v>
      </c>
      <c r="H6748">
        <v>33.952714</v>
      </c>
      <c r="I6748">
        <v>-118.292061</v>
      </c>
      <c r="J6748">
        <v>1</v>
      </c>
      <c r="K6748">
        <v>0</v>
      </c>
      <c r="L6748">
        <v>1</v>
      </c>
      <c r="M6748">
        <v>1</v>
      </c>
      <c r="N6748" t="str">
        <f>VLOOKUP(O6748:O13779,'VLOOKUP Ranges'!$A$9:$B$12,2,TRUE)</f>
        <v>1-9</v>
      </c>
      <c r="O6748">
        <v>6</v>
      </c>
      <c r="P6748">
        <v>1</v>
      </c>
      <c r="Q6748" t="s">
        <v>44</v>
      </c>
      <c r="R6748" t="s">
        <v>66</v>
      </c>
      <c r="S6748" t="s">
        <v>66</v>
      </c>
      <c r="T6748" t="s">
        <v>66</v>
      </c>
      <c r="U6748" t="s">
        <v>66</v>
      </c>
      <c r="V6748" t="s">
        <v>66</v>
      </c>
      <c r="W6748" t="s">
        <v>66</v>
      </c>
      <c r="X6748">
        <v>0</v>
      </c>
      <c r="Y6748" t="str">
        <f>VLOOKUP(Z6748:Z13779,'VLOOKUP Ranges'!$A$2:$B$5,2,TRUE)</f>
        <v>18-35</v>
      </c>
      <c r="Z6748">
        <v>19.850000000000001</v>
      </c>
      <c r="AA6748">
        <v>138.85</v>
      </c>
      <c r="AB6748" t="s">
        <v>44</v>
      </c>
      <c r="AC6748">
        <v>0</v>
      </c>
      <c r="AD6748">
        <v>42</v>
      </c>
      <c r="AE6748">
        <v>2186</v>
      </c>
      <c r="AG6748" t="b">
        <v>0</v>
      </c>
      <c r="AH6748" t="b">
        <v>0</v>
      </c>
      <c r="AI6748" t="b">
        <v>0</v>
      </c>
      <c r="AJ6748" t="b">
        <v>1</v>
      </c>
      <c r="AK6748" t="b">
        <v>1</v>
      </c>
      <c r="AL6748" t="b">
        <v>0</v>
      </c>
      <c r="AM6748" t="b">
        <v>0</v>
      </c>
      <c r="AN6748">
        <v>23.141666666666602</v>
      </c>
      <c r="AO6748">
        <f t="shared" si="105"/>
        <v>20</v>
      </c>
      <c r="AP6748" t="b">
        <v>0</v>
      </c>
    </row>
    <row r="6749" spans="1:42" x14ac:dyDescent="0.25">
      <c r="A6749" t="s">
        <v>9593</v>
      </c>
      <c r="B6749">
        <v>1</v>
      </c>
      <c r="C6749" t="s">
        <v>40</v>
      </c>
      <c r="D6749" t="s">
        <v>41</v>
      </c>
      <c r="E6749" t="s">
        <v>42</v>
      </c>
      <c r="F6749">
        <v>90045</v>
      </c>
      <c r="G6749" t="s">
        <v>1301</v>
      </c>
      <c r="H6749">
        <v>33.954017</v>
      </c>
      <c r="I6749">
        <v>-118.402447</v>
      </c>
      <c r="J6749">
        <v>0</v>
      </c>
      <c r="K6749">
        <v>0</v>
      </c>
      <c r="L6749">
        <v>0</v>
      </c>
      <c r="M6749">
        <v>0</v>
      </c>
      <c r="N6749" t="str">
        <f>VLOOKUP(O6749:O13780,'VLOOKUP Ranges'!$A$9:$B$12,2,TRUE)</f>
        <v>1-9</v>
      </c>
      <c r="O6749">
        <v>6</v>
      </c>
      <c r="P6749">
        <v>1</v>
      </c>
      <c r="Q6749" t="s">
        <v>44</v>
      </c>
      <c r="R6749" t="s">
        <v>66</v>
      </c>
      <c r="S6749" t="s">
        <v>66</v>
      </c>
      <c r="T6749" t="s">
        <v>66</v>
      </c>
      <c r="U6749" t="s">
        <v>66</v>
      </c>
      <c r="V6749" t="s">
        <v>66</v>
      </c>
      <c r="W6749" t="s">
        <v>66</v>
      </c>
      <c r="X6749">
        <v>0</v>
      </c>
      <c r="Y6749" t="str">
        <f>VLOOKUP(Z6749:Z13780,'VLOOKUP Ranges'!$A$2:$B$5,2,TRUE)</f>
        <v>18-35</v>
      </c>
      <c r="Z6749">
        <v>20.2</v>
      </c>
      <c r="AA6749">
        <v>123.65</v>
      </c>
      <c r="AB6749" t="s">
        <v>44</v>
      </c>
      <c r="AC6749">
        <v>0</v>
      </c>
      <c r="AD6749">
        <v>26</v>
      </c>
      <c r="AE6749">
        <v>5029</v>
      </c>
      <c r="AG6749" t="b">
        <v>0</v>
      </c>
      <c r="AH6749" t="b">
        <v>0</v>
      </c>
      <c r="AI6749" t="b">
        <v>0</v>
      </c>
      <c r="AJ6749" t="b">
        <v>1</v>
      </c>
      <c r="AK6749" t="b">
        <v>0</v>
      </c>
      <c r="AL6749" t="b">
        <v>0</v>
      </c>
      <c r="AM6749" t="b">
        <v>1</v>
      </c>
      <c r="AN6749">
        <v>20.608333333333299</v>
      </c>
      <c r="AO6749">
        <f t="shared" si="105"/>
        <v>21</v>
      </c>
      <c r="AP6749" t="b">
        <v>0</v>
      </c>
    </row>
    <row r="6750" spans="1:42" x14ac:dyDescent="0.25">
      <c r="A6750" t="s">
        <v>9594</v>
      </c>
      <c r="B6750">
        <v>1</v>
      </c>
      <c r="C6750" t="s">
        <v>40</v>
      </c>
      <c r="D6750" t="s">
        <v>41</v>
      </c>
      <c r="E6750" t="s">
        <v>42</v>
      </c>
      <c r="F6750">
        <v>90046</v>
      </c>
      <c r="G6750" t="s">
        <v>3993</v>
      </c>
      <c r="H6750">
        <v>34.108454999999999</v>
      </c>
      <c r="I6750">
        <v>-118.362081</v>
      </c>
      <c r="J6750">
        <v>0</v>
      </c>
      <c r="K6750">
        <v>0</v>
      </c>
      <c r="L6750">
        <v>0</v>
      </c>
      <c r="M6750">
        <v>0</v>
      </c>
      <c r="N6750" t="str">
        <f>VLOOKUP(O6750:O13781,'VLOOKUP Ranges'!$A$9:$B$12,2,TRUE)</f>
        <v>29-55</v>
      </c>
      <c r="O6750">
        <v>29</v>
      </c>
      <c r="P6750">
        <v>1</v>
      </c>
      <c r="Q6750" t="s">
        <v>45</v>
      </c>
      <c r="R6750" t="s">
        <v>45</v>
      </c>
      <c r="S6750" t="s">
        <v>45</v>
      </c>
      <c r="T6750" t="s">
        <v>44</v>
      </c>
      <c r="U6750" t="s">
        <v>45</v>
      </c>
      <c r="V6750" t="s">
        <v>44</v>
      </c>
      <c r="W6750" t="s">
        <v>44</v>
      </c>
      <c r="X6750">
        <v>0</v>
      </c>
      <c r="Y6750" t="str">
        <f>VLOOKUP(Z6750:Z13781,'VLOOKUP Ranges'!$A$2:$B$5,2,TRUE)</f>
        <v>35-70</v>
      </c>
      <c r="Z6750">
        <v>67.45</v>
      </c>
      <c r="AA6750">
        <v>1801.1</v>
      </c>
      <c r="AB6750" t="s">
        <v>44</v>
      </c>
      <c r="AC6750">
        <v>0</v>
      </c>
      <c r="AD6750">
        <v>65</v>
      </c>
      <c r="AE6750">
        <v>3152</v>
      </c>
      <c r="AG6750" t="b">
        <v>0</v>
      </c>
      <c r="AH6750" t="b">
        <v>0</v>
      </c>
      <c r="AI6750" t="b">
        <v>0</v>
      </c>
      <c r="AJ6750" t="b">
        <v>0</v>
      </c>
      <c r="AK6750" t="b">
        <v>0</v>
      </c>
      <c r="AL6750" t="b">
        <v>0</v>
      </c>
      <c r="AM6750" t="b">
        <v>1</v>
      </c>
      <c r="AN6750">
        <v>62.106896551724098</v>
      </c>
      <c r="AO6750">
        <f t="shared" si="105"/>
        <v>68</v>
      </c>
      <c r="AP6750" t="b">
        <v>1</v>
      </c>
    </row>
    <row r="6751" spans="1:42" x14ac:dyDescent="0.25">
      <c r="A6751" t="s">
        <v>9595</v>
      </c>
      <c r="B6751">
        <v>1</v>
      </c>
      <c r="C6751" t="s">
        <v>40</v>
      </c>
      <c r="D6751" t="s">
        <v>41</v>
      </c>
      <c r="E6751" t="s">
        <v>42</v>
      </c>
      <c r="F6751">
        <v>90047</v>
      </c>
      <c r="G6751" t="s">
        <v>1303</v>
      </c>
      <c r="H6751">
        <v>33.958148999999999</v>
      </c>
      <c r="I6751">
        <v>-118.308441</v>
      </c>
      <c r="J6751">
        <v>1</v>
      </c>
      <c r="K6751">
        <v>0</v>
      </c>
      <c r="L6751">
        <v>0</v>
      </c>
      <c r="M6751">
        <v>0</v>
      </c>
      <c r="N6751" t="str">
        <f>VLOOKUP(O6751:O13782,'VLOOKUP Ranges'!$A$9:$B$12,2,TRUE)</f>
        <v>29-55</v>
      </c>
      <c r="O6751">
        <v>36</v>
      </c>
      <c r="P6751">
        <v>1</v>
      </c>
      <c r="Q6751" t="s">
        <v>44</v>
      </c>
      <c r="R6751" t="s">
        <v>66</v>
      </c>
      <c r="S6751" t="s">
        <v>66</v>
      </c>
      <c r="T6751" t="s">
        <v>66</v>
      </c>
      <c r="U6751" t="s">
        <v>66</v>
      </c>
      <c r="V6751" t="s">
        <v>66</v>
      </c>
      <c r="W6751" t="s">
        <v>66</v>
      </c>
      <c r="X6751">
        <v>1</v>
      </c>
      <c r="Y6751" t="str">
        <f>VLOOKUP(Z6751:Z13782,'VLOOKUP Ranges'!$A$2:$B$5,2,TRUE)</f>
        <v>18-35</v>
      </c>
      <c r="Z6751">
        <v>18.55</v>
      </c>
      <c r="AA6751">
        <v>689</v>
      </c>
      <c r="AB6751" t="s">
        <v>44</v>
      </c>
      <c r="AC6751">
        <v>0</v>
      </c>
      <c r="AD6751">
        <v>28</v>
      </c>
      <c r="AE6751">
        <v>5703</v>
      </c>
      <c r="AG6751" t="b">
        <v>0</v>
      </c>
      <c r="AH6751" t="b">
        <v>1</v>
      </c>
      <c r="AI6751" t="b">
        <v>0</v>
      </c>
      <c r="AJ6751" t="b">
        <v>1</v>
      </c>
      <c r="AK6751" t="b">
        <v>1</v>
      </c>
      <c r="AL6751" t="b">
        <v>0</v>
      </c>
      <c r="AM6751" t="b">
        <v>0</v>
      </c>
      <c r="AN6751">
        <v>19.1388888888888</v>
      </c>
      <c r="AO6751">
        <f t="shared" si="105"/>
        <v>19</v>
      </c>
      <c r="AP6751" t="b">
        <v>0</v>
      </c>
    </row>
    <row r="6752" spans="1:42" x14ac:dyDescent="0.25">
      <c r="A6752" t="s">
        <v>9596</v>
      </c>
      <c r="B6752">
        <v>1</v>
      </c>
      <c r="C6752" t="s">
        <v>40</v>
      </c>
      <c r="D6752" t="s">
        <v>41</v>
      </c>
      <c r="E6752" t="s">
        <v>42</v>
      </c>
      <c r="F6752">
        <v>90048</v>
      </c>
      <c r="G6752" t="s">
        <v>2255</v>
      </c>
      <c r="H6752">
        <v>34.072944999999997</v>
      </c>
      <c r="I6752">
        <v>-118.37267</v>
      </c>
      <c r="J6752">
        <v>0</v>
      </c>
      <c r="K6752">
        <v>0</v>
      </c>
      <c r="L6752">
        <v>0</v>
      </c>
      <c r="M6752">
        <v>0</v>
      </c>
      <c r="N6752" t="str">
        <f>VLOOKUP(O6752:O13783,'VLOOKUP Ranges'!$A$9:$B$12,2,TRUE)</f>
        <v>9-29</v>
      </c>
      <c r="O6752">
        <v>28</v>
      </c>
      <c r="P6752">
        <v>0</v>
      </c>
      <c r="Q6752" t="s">
        <v>62</v>
      </c>
      <c r="R6752" t="s">
        <v>44</v>
      </c>
      <c r="S6752" t="s">
        <v>44</v>
      </c>
      <c r="T6752" t="s">
        <v>45</v>
      </c>
      <c r="U6752" t="s">
        <v>44</v>
      </c>
      <c r="V6752" t="s">
        <v>44</v>
      </c>
      <c r="W6752" t="s">
        <v>44</v>
      </c>
      <c r="X6752">
        <v>1</v>
      </c>
      <c r="Y6752" t="str">
        <f>VLOOKUP(Z6752:Z13783,'VLOOKUP Ranges'!$A$2:$B$5,2,TRUE)</f>
        <v>18-35</v>
      </c>
      <c r="Z6752">
        <v>29.75</v>
      </c>
      <c r="AA6752">
        <v>790.7</v>
      </c>
      <c r="AB6752" t="s">
        <v>44</v>
      </c>
      <c r="AC6752">
        <v>0</v>
      </c>
      <c r="AD6752">
        <v>67</v>
      </c>
      <c r="AE6752">
        <v>5463</v>
      </c>
      <c r="AG6752" t="b">
        <v>0</v>
      </c>
      <c r="AH6752" t="b">
        <v>0</v>
      </c>
      <c r="AI6752" t="b">
        <v>0</v>
      </c>
      <c r="AJ6752" t="b">
        <v>0</v>
      </c>
      <c r="AK6752" t="b">
        <v>0</v>
      </c>
      <c r="AL6752" t="b">
        <v>0</v>
      </c>
      <c r="AM6752" t="b">
        <v>1</v>
      </c>
      <c r="AN6752">
        <v>28.2392857142857</v>
      </c>
      <c r="AO6752">
        <f t="shared" si="105"/>
        <v>30</v>
      </c>
      <c r="AP6752" t="b">
        <v>0</v>
      </c>
    </row>
    <row r="6753" spans="1:42" x14ac:dyDescent="0.25">
      <c r="A6753" t="s">
        <v>9597</v>
      </c>
      <c r="B6753">
        <v>1</v>
      </c>
      <c r="C6753" t="s">
        <v>40</v>
      </c>
      <c r="D6753" t="s">
        <v>41</v>
      </c>
      <c r="E6753" t="s">
        <v>42</v>
      </c>
      <c r="F6753">
        <v>90056</v>
      </c>
      <c r="G6753" t="s">
        <v>80</v>
      </c>
      <c r="H6753">
        <v>33.987945000000003</v>
      </c>
      <c r="I6753">
        <v>-118.370442</v>
      </c>
      <c r="J6753">
        <v>0</v>
      </c>
      <c r="K6753">
        <v>0</v>
      </c>
      <c r="L6753">
        <v>0</v>
      </c>
      <c r="M6753">
        <v>0</v>
      </c>
      <c r="N6753" t="str">
        <f>VLOOKUP(O6753:O13784,'VLOOKUP Ranges'!$A$9:$B$12,2,TRUE)</f>
        <v>55-77</v>
      </c>
      <c r="O6753">
        <v>63</v>
      </c>
      <c r="P6753">
        <v>1</v>
      </c>
      <c r="Q6753" t="s">
        <v>45</v>
      </c>
      <c r="R6753" t="s">
        <v>66</v>
      </c>
      <c r="S6753" t="s">
        <v>66</v>
      </c>
      <c r="T6753" t="s">
        <v>66</v>
      </c>
      <c r="U6753" t="s">
        <v>66</v>
      </c>
      <c r="V6753" t="s">
        <v>66</v>
      </c>
      <c r="W6753" t="s">
        <v>66</v>
      </c>
      <c r="X6753">
        <v>0</v>
      </c>
      <c r="Y6753" t="str">
        <f>VLOOKUP(Z6753:Z13784,'VLOOKUP Ranges'!$A$2:$B$5,2,TRUE)</f>
        <v>18-35</v>
      </c>
      <c r="Z6753">
        <v>24.2</v>
      </c>
      <c r="AA6753">
        <v>1618.2</v>
      </c>
      <c r="AB6753" t="s">
        <v>44</v>
      </c>
      <c r="AC6753">
        <v>0</v>
      </c>
      <c r="AD6753">
        <v>64</v>
      </c>
      <c r="AE6753">
        <v>4948</v>
      </c>
      <c r="AG6753" t="b">
        <v>0</v>
      </c>
      <c r="AH6753" t="b">
        <v>1</v>
      </c>
      <c r="AI6753" t="b">
        <v>0</v>
      </c>
      <c r="AJ6753" t="b">
        <v>1</v>
      </c>
      <c r="AK6753" t="b">
        <v>0</v>
      </c>
      <c r="AL6753" t="b">
        <v>0</v>
      </c>
      <c r="AM6753" t="b">
        <v>1</v>
      </c>
      <c r="AN6753">
        <v>25.685714285714202</v>
      </c>
      <c r="AO6753">
        <f t="shared" si="105"/>
        <v>25</v>
      </c>
      <c r="AP6753" t="b">
        <v>0</v>
      </c>
    </row>
    <row r="6754" spans="1:42" x14ac:dyDescent="0.25">
      <c r="A6754" t="s">
        <v>9598</v>
      </c>
      <c r="B6754">
        <v>1</v>
      </c>
      <c r="C6754" t="s">
        <v>40</v>
      </c>
      <c r="D6754" t="s">
        <v>41</v>
      </c>
      <c r="E6754" t="s">
        <v>42</v>
      </c>
      <c r="F6754">
        <v>90057</v>
      </c>
      <c r="G6754" t="s">
        <v>2260</v>
      </c>
      <c r="H6754">
        <v>34.061917999999999</v>
      </c>
      <c r="I6754">
        <v>-118.277939</v>
      </c>
      <c r="J6754">
        <v>1</v>
      </c>
      <c r="K6754">
        <v>0</v>
      </c>
      <c r="L6754">
        <v>1</v>
      </c>
      <c r="M6754">
        <v>1</v>
      </c>
      <c r="N6754" t="str">
        <f>VLOOKUP(O6754:O13785,'VLOOKUP Ranges'!$A$9:$B$12,2,TRUE)</f>
        <v>29-55</v>
      </c>
      <c r="O6754">
        <v>48</v>
      </c>
      <c r="P6754">
        <v>1</v>
      </c>
      <c r="Q6754" t="s">
        <v>45</v>
      </c>
      <c r="R6754" t="s">
        <v>66</v>
      </c>
      <c r="S6754" t="s">
        <v>66</v>
      </c>
      <c r="T6754" t="s">
        <v>66</v>
      </c>
      <c r="U6754" t="s">
        <v>66</v>
      </c>
      <c r="V6754" t="s">
        <v>66</v>
      </c>
      <c r="W6754" t="s">
        <v>66</v>
      </c>
      <c r="X6754">
        <v>0</v>
      </c>
      <c r="Y6754" t="str">
        <f>VLOOKUP(Z6754:Z13785,'VLOOKUP Ranges'!$A$2:$B$5,2,TRUE)</f>
        <v>18-35</v>
      </c>
      <c r="Z6754">
        <v>23.55</v>
      </c>
      <c r="AA6754">
        <v>1173.3499999999999</v>
      </c>
      <c r="AB6754" t="s">
        <v>44</v>
      </c>
      <c r="AC6754">
        <v>0</v>
      </c>
      <c r="AD6754">
        <v>66</v>
      </c>
      <c r="AE6754">
        <v>5019</v>
      </c>
      <c r="AG6754" t="b">
        <v>0</v>
      </c>
      <c r="AH6754" t="b">
        <v>1</v>
      </c>
      <c r="AI6754" t="b">
        <v>0</v>
      </c>
      <c r="AJ6754" t="b">
        <v>1</v>
      </c>
      <c r="AK6754" t="b">
        <v>0</v>
      </c>
      <c r="AL6754" t="b">
        <v>0</v>
      </c>
      <c r="AM6754" t="b">
        <v>1</v>
      </c>
      <c r="AN6754">
        <v>24.4447916666666</v>
      </c>
      <c r="AO6754">
        <f t="shared" si="105"/>
        <v>24</v>
      </c>
      <c r="AP6754" t="b">
        <v>0</v>
      </c>
    </row>
    <row r="6755" spans="1:42" x14ac:dyDescent="0.25">
      <c r="A6755" t="s">
        <v>9599</v>
      </c>
      <c r="B6755">
        <v>1</v>
      </c>
      <c r="C6755" t="s">
        <v>40</v>
      </c>
      <c r="D6755" t="s">
        <v>41</v>
      </c>
      <c r="E6755" t="s">
        <v>42</v>
      </c>
      <c r="F6755">
        <v>90058</v>
      </c>
      <c r="G6755" t="s">
        <v>1305</v>
      </c>
      <c r="H6755">
        <v>34.001617000000003</v>
      </c>
      <c r="I6755">
        <v>-118.222274</v>
      </c>
      <c r="J6755">
        <v>0</v>
      </c>
      <c r="K6755">
        <v>0</v>
      </c>
      <c r="L6755">
        <v>1</v>
      </c>
      <c r="M6755">
        <v>0</v>
      </c>
      <c r="N6755" t="str">
        <f>VLOOKUP(O6755:O13786,'VLOOKUP Ranges'!$A$9:$B$12,2,TRUE)</f>
        <v>29-55</v>
      </c>
      <c r="O6755">
        <v>49</v>
      </c>
      <c r="P6755">
        <v>1</v>
      </c>
      <c r="Q6755" t="s">
        <v>44</v>
      </c>
      <c r="R6755" t="s">
        <v>66</v>
      </c>
      <c r="S6755" t="s">
        <v>66</v>
      </c>
      <c r="T6755" t="s">
        <v>66</v>
      </c>
      <c r="U6755" t="s">
        <v>66</v>
      </c>
      <c r="V6755" t="s">
        <v>66</v>
      </c>
      <c r="W6755" t="s">
        <v>66</v>
      </c>
      <c r="X6755">
        <v>0</v>
      </c>
      <c r="Y6755" t="str">
        <f>VLOOKUP(Z6755:Z13786,'VLOOKUP Ranges'!$A$2:$B$5,2,TRUE)</f>
        <v>18-35</v>
      </c>
      <c r="Z6755">
        <v>20.45</v>
      </c>
      <c r="AA6755">
        <v>900.9</v>
      </c>
      <c r="AB6755" t="s">
        <v>44</v>
      </c>
      <c r="AC6755">
        <v>0</v>
      </c>
      <c r="AD6755">
        <v>20</v>
      </c>
      <c r="AE6755">
        <v>6061</v>
      </c>
      <c r="AG6755" t="b">
        <v>1</v>
      </c>
      <c r="AH6755" t="b">
        <v>0</v>
      </c>
      <c r="AI6755" t="b">
        <v>0</v>
      </c>
      <c r="AJ6755" t="b">
        <v>1</v>
      </c>
      <c r="AK6755" t="b">
        <v>0</v>
      </c>
      <c r="AL6755" t="b">
        <v>0</v>
      </c>
      <c r="AM6755" t="b">
        <v>0</v>
      </c>
      <c r="AN6755">
        <v>18.385714285714201</v>
      </c>
      <c r="AO6755">
        <f t="shared" si="105"/>
        <v>21</v>
      </c>
      <c r="AP6755" t="b">
        <v>0</v>
      </c>
    </row>
    <row r="6756" spans="1:42" x14ac:dyDescent="0.25">
      <c r="A6756" t="s">
        <v>9600</v>
      </c>
      <c r="B6756">
        <v>1</v>
      </c>
      <c r="C6756" t="s">
        <v>40</v>
      </c>
      <c r="D6756" t="s">
        <v>41</v>
      </c>
      <c r="E6756" t="s">
        <v>42</v>
      </c>
      <c r="F6756">
        <v>90061</v>
      </c>
      <c r="G6756" t="s">
        <v>82</v>
      </c>
      <c r="H6756">
        <v>33.921280000000003</v>
      </c>
      <c r="I6756">
        <v>-118.274186</v>
      </c>
      <c r="J6756">
        <v>1</v>
      </c>
      <c r="K6756">
        <v>0</v>
      </c>
      <c r="L6756">
        <v>1</v>
      </c>
      <c r="M6756">
        <v>0</v>
      </c>
      <c r="N6756" t="str">
        <f>VLOOKUP(O6756:O13787,'VLOOKUP Ranges'!$A$9:$B$12,2,TRUE)</f>
        <v>55-77</v>
      </c>
      <c r="O6756">
        <v>72</v>
      </c>
      <c r="P6756">
        <v>1</v>
      </c>
      <c r="Q6756" t="s">
        <v>45</v>
      </c>
      <c r="R6756" t="s">
        <v>45</v>
      </c>
      <c r="S6756" t="s">
        <v>45</v>
      </c>
      <c r="T6756" t="s">
        <v>45</v>
      </c>
      <c r="U6756" t="s">
        <v>45</v>
      </c>
      <c r="V6756" t="s">
        <v>45</v>
      </c>
      <c r="W6756" t="s">
        <v>45</v>
      </c>
      <c r="X6756">
        <v>0</v>
      </c>
      <c r="Y6756" t="str">
        <f>VLOOKUP(Z6756:Z13787,'VLOOKUP Ranges'!$A$2:$B$5,2,TRUE)</f>
        <v>89-118</v>
      </c>
      <c r="Z6756">
        <v>92.3</v>
      </c>
      <c r="AA6756">
        <v>6719.9</v>
      </c>
      <c r="AB6756" t="s">
        <v>44</v>
      </c>
      <c r="AC6756">
        <v>0</v>
      </c>
      <c r="AD6756">
        <v>56</v>
      </c>
      <c r="AE6756">
        <v>5136</v>
      </c>
      <c r="AG6756" t="b">
        <v>0</v>
      </c>
      <c r="AH6756" t="b">
        <v>1</v>
      </c>
      <c r="AI6756" t="b">
        <v>0</v>
      </c>
      <c r="AJ6756" t="b">
        <v>0</v>
      </c>
      <c r="AK6756" t="b">
        <v>1</v>
      </c>
      <c r="AL6756" t="b">
        <v>0</v>
      </c>
      <c r="AM6756" t="b">
        <v>0</v>
      </c>
      <c r="AN6756">
        <v>93.331944444444403</v>
      </c>
      <c r="AO6756">
        <f t="shared" si="105"/>
        <v>93</v>
      </c>
      <c r="AP6756" t="b">
        <v>1</v>
      </c>
    </row>
    <row r="6757" spans="1:42" x14ac:dyDescent="0.25">
      <c r="A6757" t="s">
        <v>9601</v>
      </c>
      <c r="B6757">
        <v>1</v>
      </c>
      <c r="C6757" t="s">
        <v>40</v>
      </c>
      <c r="D6757" t="s">
        <v>41</v>
      </c>
      <c r="E6757" t="s">
        <v>42</v>
      </c>
      <c r="F6757">
        <v>90063</v>
      </c>
      <c r="G6757" t="s">
        <v>84</v>
      </c>
      <c r="H6757">
        <v>34.044271000000002</v>
      </c>
      <c r="I6757">
        <v>-118.185237</v>
      </c>
      <c r="J6757">
        <v>0</v>
      </c>
      <c r="K6757">
        <v>0</v>
      </c>
      <c r="L6757">
        <v>1</v>
      </c>
      <c r="M6757">
        <v>1</v>
      </c>
      <c r="N6757" t="str">
        <f>VLOOKUP(O6757:O13788,'VLOOKUP Ranges'!$A$9:$B$12,2,TRUE)</f>
        <v>55-77</v>
      </c>
      <c r="O6757">
        <v>72</v>
      </c>
      <c r="P6757">
        <v>0</v>
      </c>
      <c r="Q6757" t="s">
        <v>62</v>
      </c>
      <c r="R6757" t="s">
        <v>44</v>
      </c>
      <c r="S6757" t="s">
        <v>45</v>
      </c>
      <c r="T6757" t="s">
        <v>44</v>
      </c>
      <c r="U6757" t="s">
        <v>45</v>
      </c>
      <c r="V6757" t="s">
        <v>45</v>
      </c>
      <c r="W6757" t="s">
        <v>45</v>
      </c>
      <c r="X6757">
        <v>0</v>
      </c>
      <c r="Y6757" t="str">
        <f>VLOOKUP(Z6757:Z13788,'VLOOKUP Ranges'!$A$2:$B$5,2,TRUE)</f>
        <v>35-70</v>
      </c>
      <c r="Z6757">
        <v>53.65</v>
      </c>
      <c r="AA6757">
        <v>3784</v>
      </c>
      <c r="AB6757" t="s">
        <v>44</v>
      </c>
      <c r="AC6757">
        <v>0</v>
      </c>
      <c r="AD6757">
        <v>47</v>
      </c>
      <c r="AE6757">
        <v>5498</v>
      </c>
      <c r="AG6757" t="b">
        <v>0</v>
      </c>
      <c r="AH6757" t="b">
        <v>1</v>
      </c>
      <c r="AI6757" t="b">
        <v>0</v>
      </c>
      <c r="AJ6757" t="b">
        <v>0</v>
      </c>
      <c r="AK6757" t="b">
        <v>1</v>
      </c>
      <c r="AL6757" t="b">
        <v>0</v>
      </c>
      <c r="AM6757" t="b">
        <v>0</v>
      </c>
      <c r="AN6757">
        <v>52.5555555555555</v>
      </c>
      <c r="AO6757">
        <f t="shared" si="105"/>
        <v>54</v>
      </c>
      <c r="AP6757" t="b">
        <v>0</v>
      </c>
    </row>
    <row r="6758" spans="1:42" x14ac:dyDescent="0.25">
      <c r="A6758" t="s">
        <v>9602</v>
      </c>
      <c r="B6758">
        <v>1</v>
      </c>
      <c r="C6758" t="s">
        <v>40</v>
      </c>
      <c r="D6758" t="s">
        <v>41</v>
      </c>
      <c r="E6758" t="s">
        <v>42</v>
      </c>
      <c r="F6758">
        <v>90064</v>
      </c>
      <c r="G6758" t="s">
        <v>4002</v>
      </c>
      <c r="H6758">
        <v>34.037250999999998</v>
      </c>
      <c r="I6758">
        <v>-118.423573</v>
      </c>
      <c r="J6758">
        <v>0</v>
      </c>
      <c r="K6758">
        <v>0</v>
      </c>
      <c r="L6758">
        <v>0</v>
      </c>
      <c r="M6758">
        <v>0</v>
      </c>
      <c r="N6758" t="str">
        <f>VLOOKUP(O6758:O13789,'VLOOKUP Ranges'!$A$9:$B$12,2,TRUE)</f>
        <v>29-55</v>
      </c>
      <c r="O6758">
        <v>47</v>
      </c>
      <c r="P6758">
        <v>0</v>
      </c>
      <c r="Q6758" t="s">
        <v>62</v>
      </c>
      <c r="R6758" t="s">
        <v>45</v>
      </c>
      <c r="S6758" t="s">
        <v>45</v>
      </c>
      <c r="T6758" t="s">
        <v>44</v>
      </c>
      <c r="U6758" t="s">
        <v>45</v>
      </c>
      <c r="V6758" t="s">
        <v>44</v>
      </c>
      <c r="W6758" t="s">
        <v>44</v>
      </c>
      <c r="X6758">
        <v>0</v>
      </c>
      <c r="Y6758" t="str">
        <f>VLOOKUP(Z6758:Z13789,'VLOOKUP Ranges'!$A$2:$B$5,2,TRUE)</f>
        <v>35-70</v>
      </c>
      <c r="Z6758">
        <v>39.65</v>
      </c>
      <c r="AA6758">
        <v>1798.65</v>
      </c>
      <c r="AB6758" t="s">
        <v>44</v>
      </c>
      <c r="AC6758">
        <v>0</v>
      </c>
      <c r="AD6758">
        <v>26</v>
      </c>
      <c r="AE6758">
        <v>4670</v>
      </c>
      <c r="AG6758" t="b">
        <v>1</v>
      </c>
      <c r="AH6758" t="b">
        <v>0</v>
      </c>
      <c r="AI6758" t="b">
        <v>0</v>
      </c>
      <c r="AJ6758" t="b">
        <v>0</v>
      </c>
      <c r="AK6758" t="b">
        <v>1</v>
      </c>
      <c r="AL6758" t="b">
        <v>0</v>
      </c>
      <c r="AM6758" t="b">
        <v>0</v>
      </c>
      <c r="AN6758">
        <v>38.269148936170197</v>
      </c>
      <c r="AO6758">
        <f t="shared" si="105"/>
        <v>40</v>
      </c>
      <c r="AP6758" t="b">
        <v>0</v>
      </c>
    </row>
    <row r="6759" spans="1:42" x14ac:dyDescent="0.25">
      <c r="A6759" t="s">
        <v>9603</v>
      </c>
      <c r="B6759">
        <v>1</v>
      </c>
      <c r="C6759" t="s">
        <v>40</v>
      </c>
      <c r="D6759" t="s">
        <v>41</v>
      </c>
      <c r="E6759" t="s">
        <v>42</v>
      </c>
      <c r="F6759">
        <v>90065</v>
      </c>
      <c r="G6759" t="s">
        <v>86</v>
      </c>
      <c r="H6759">
        <v>34.108832999999997</v>
      </c>
      <c r="I6759">
        <v>-118.229715</v>
      </c>
      <c r="J6759">
        <v>0</v>
      </c>
      <c r="K6759">
        <v>0</v>
      </c>
      <c r="L6759">
        <v>0</v>
      </c>
      <c r="M6759">
        <v>0</v>
      </c>
      <c r="N6759" t="str">
        <f>VLOOKUP(O6759:O13790,'VLOOKUP Ranges'!$A$9:$B$12,2,TRUE)</f>
        <v>1-9</v>
      </c>
      <c r="O6759">
        <v>1</v>
      </c>
      <c r="P6759">
        <v>1</v>
      </c>
      <c r="Q6759" t="s">
        <v>44</v>
      </c>
      <c r="R6759" t="s">
        <v>44</v>
      </c>
      <c r="S6759" t="s">
        <v>44</v>
      </c>
      <c r="T6759" t="s">
        <v>44</v>
      </c>
      <c r="U6759" t="s">
        <v>44</v>
      </c>
      <c r="V6759" t="s">
        <v>45</v>
      </c>
      <c r="W6759" t="s">
        <v>44</v>
      </c>
      <c r="X6759">
        <v>1</v>
      </c>
      <c r="Y6759" t="str">
        <f>VLOOKUP(Z6759:Z13790,'VLOOKUP Ranges'!$A$2:$B$5,2,TRUE)</f>
        <v>35-70</v>
      </c>
      <c r="Z6759">
        <v>54.65</v>
      </c>
      <c r="AA6759">
        <v>54.65</v>
      </c>
      <c r="AB6759" t="s">
        <v>44</v>
      </c>
      <c r="AC6759">
        <v>0</v>
      </c>
      <c r="AD6759">
        <v>74</v>
      </c>
      <c r="AE6759">
        <v>5882</v>
      </c>
      <c r="AG6759" t="b">
        <v>0</v>
      </c>
      <c r="AH6759" t="b">
        <v>0</v>
      </c>
      <c r="AI6759" t="b">
        <v>0</v>
      </c>
      <c r="AJ6759" t="b">
        <v>0</v>
      </c>
      <c r="AK6759" t="b">
        <v>0</v>
      </c>
      <c r="AL6759" t="b">
        <v>1</v>
      </c>
      <c r="AM6759" t="b">
        <v>0</v>
      </c>
      <c r="AN6759">
        <v>54.65</v>
      </c>
      <c r="AO6759">
        <f t="shared" si="105"/>
        <v>55</v>
      </c>
      <c r="AP6759" t="b">
        <v>0</v>
      </c>
    </row>
    <row r="6760" spans="1:42" x14ac:dyDescent="0.25">
      <c r="A6760" t="s">
        <v>9604</v>
      </c>
      <c r="B6760">
        <v>1</v>
      </c>
      <c r="C6760" t="s">
        <v>40</v>
      </c>
      <c r="D6760" t="s">
        <v>41</v>
      </c>
      <c r="E6760" t="s">
        <v>42</v>
      </c>
      <c r="F6760">
        <v>90066</v>
      </c>
      <c r="G6760" t="s">
        <v>1311</v>
      </c>
      <c r="H6760">
        <v>34.002028000000003</v>
      </c>
      <c r="I6760">
        <v>-118.430656</v>
      </c>
      <c r="J6760">
        <v>0</v>
      </c>
      <c r="K6760">
        <v>0</v>
      </c>
      <c r="L6760">
        <v>0</v>
      </c>
      <c r="M6760">
        <v>0</v>
      </c>
      <c r="N6760" t="str">
        <f>VLOOKUP(O6760:O13791,'VLOOKUP Ranges'!$A$9:$B$12,2,TRUE)</f>
        <v>29-55</v>
      </c>
      <c r="O6760">
        <v>36</v>
      </c>
      <c r="P6760">
        <v>1</v>
      </c>
      <c r="Q6760" t="s">
        <v>45</v>
      </c>
      <c r="R6760" t="s">
        <v>44</v>
      </c>
      <c r="S6760" t="s">
        <v>45</v>
      </c>
      <c r="T6760" t="s">
        <v>45</v>
      </c>
      <c r="U6760" t="s">
        <v>44</v>
      </c>
      <c r="V6760" t="s">
        <v>45</v>
      </c>
      <c r="W6760" t="s">
        <v>45</v>
      </c>
      <c r="X6760">
        <v>1</v>
      </c>
      <c r="Y6760" t="str">
        <f>VLOOKUP(Z6760:Z13791,'VLOOKUP Ranges'!$A$2:$B$5,2,TRUE)</f>
        <v>89-118</v>
      </c>
      <c r="Z6760">
        <v>104.8</v>
      </c>
      <c r="AA6760">
        <v>3886.45</v>
      </c>
      <c r="AB6760" t="s">
        <v>44</v>
      </c>
      <c r="AC6760">
        <v>0</v>
      </c>
      <c r="AD6760">
        <v>68</v>
      </c>
      <c r="AE6760">
        <v>5319</v>
      </c>
      <c r="AG6760" t="b">
        <v>1</v>
      </c>
      <c r="AH6760" t="b">
        <v>0</v>
      </c>
      <c r="AI6760" t="b">
        <v>1</v>
      </c>
      <c r="AJ6760" t="b">
        <v>0</v>
      </c>
      <c r="AK6760" t="b">
        <v>0</v>
      </c>
      <c r="AL6760" t="b">
        <v>0</v>
      </c>
      <c r="AM6760" t="b">
        <v>0</v>
      </c>
      <c r="AN6760">
        <v>107.95694444444401</v>
      </c>
      <c r="AO6760">
        <f t="shared" si="105"/>
        <v>105</v>
      </c>
      <c r="AP6760" t="b">
        <v>0</v>
      </c>
    </row>
    <row r="6761" spans="1:42" x14ac:dyDescent="0.25">
      <c r="A6761" t="s">
        <v>9605</v>
      </c>
      <c r="B6761">
        <v>1</v>
      </c>
      <c r="C6761" t="s">
        <v>40</v>
      </c>
      <c r="D6761" t="s">
        <v>41</v>
      </c>
      <c r="E6761" t="s">
        <v>42</v>
      </c>
      <c r="F6761">
        <v>90067</v>
      </c>
      <c r="G6761" t="s">
        <v>4005</v>
      </c>
      <c r="H6761">
        <v>34.057496</v>
      </c>
      <c r="I6761">
        <v>-118.41395900000001</v>
      </c>
      <c r="J6761">
        <v>1</v>
      </c>
      <c r="K6761">
        <v>0</v>
      </c>
      <c r="L6761">
        <v>1</v>
      </c>
      <c r="M6761">
        <v>1</v>
      </c>
      <c r="N6761" t="str">
        <f>VLOOKUP(O6761:O13792,'VLOOKUP Ranges'!$A$9:$B$12,2,TRUE)</f>
        <v>29-55</v>
      </c>
      <c r="O6761">
        <v>43</v>
      </c>
      <c r="P6761">
        <v>0</v>
      </c>
      <c r="Q6761" t="s">
        <v>62</v>
      </c>
      <c r="R6761" t="s">
        <v>44</v>
      </c>
      <c r="S6761" t="s">
        <v>45</v>
      </c>
      <c r="T6761" t="s">
        <v>44</v>
      </c>
      <c r="U6761" t="s">
        <v>44</v>
      </c>
      <c r="V6761" t="s">
        <v>44</v>
      </c>
      <c r="W6761" t="s">
        <v>44</v>
      </c>
      <c r="X6761">
        <v>0</v>
      </c>
      <c r="Y6761" t="str">
        <f>VLOOKUP(Z6761:Z13792,'VLOOKUP Ranges'!$A$2:$B$5,2,TRUE)</f>
        <v>18-35</v>
      </c>
      <c r="Z6761">
        <v>29.3</v>
      </c>
      <c r="AA6761">
        <v>1224.05</v>
      </c>
      <c r="AB6761" t="s">
        <v>44</v>
      </c>
      <c r="AC6761">
        <v>0</v>
      </c>
      <c r="AD6761">
        <v>70</v>
      </c>
      <c r="AE6761">
        <v>4741</v>
      </c>
      <c r="AG6761" t="b">
        <v>0</v>
      </c>
      <c r="AH6761" t="b">
        <v>0</v>
      </c>
      <c r="AI6761" t="b">
        <v>0</v>
      </c>
      <c r="AJ6761" t="b">
        <v>0</v>
      </c>
      <c r="AK6761" t="b">
        <v>1</v>
      </c>
      <c r="AL6761" t="b">
        <v>0</v>
      </c>
      <c r="AM6761" t="b">
        <v>0</v>
      </c>
      <c r="AN6761">
        <v>28.466279069767399</v>
      </c>
      <c r="AO6761">
        <f t="shared" si="105"/>
        <v>30</v>
      </c>
      <c r="AP6761" t="b">
        <v>0</v>
      </c>
    </row>
    <row r="6762" spans="1:42" x14ac:dyDescent="0.25">
      <c r="A6762" t="s">
        <v>9606</v>
      </c>
      <c r="B6762">
        <v>1</v>
      </c>
      <c r="C6762" t="s">
        <v>40</v>
      </c>
      <c r="D6762" t="s">
        <v>41</v>
      </c>
      <c r="E6762" t="s">
        <v>42</v>
      </c>
      <c r="F6762">
        <v>90068</v>
      </c>
      <c r="G6762" t="s">
        <v>2265</v>
      </c>
      <c r="H6762">
        <v>34.137411</v>
      </c>
      <c r="I6762">
        <v>-118.32891499999999</v>
      </c>
      <c r="J6762">
        <v>0</v>
      </c>
      <c r="K6762">
        <v>1</v>
      </c>
      <c r="L6762">
        <v>1</v>
      </c>
      <c r="M6762">
        <v>0</v>
      </c>
      <c r="N6762" t="str">
        <f>VLOOKUP(O6762:O13793,'VLOOKUP Ranges'!$A$9:$B$12,2,TRUE)</f>
        <v>9-29</v>
      </c>
      <c r="O6762">
        <v>27</v>
      </c>
      <c r="P6762">
        <v>1</v>
      </c>
      <c r="Q6762" t="s">
        <v>45</v>
      </c>
      <c r="R6762" t="s">
        <v>44</v>
      </c>
      <c r="S6762" t="s">
        <v>45</v>
      </c>
      <c r="T6762" t="s">
        <v>45</v>
      </c>
      <c r="U6762" t="s">
        <v>45</v>
      </c>
      <c r="V6762" t="s">
        <v>45</v>
      </c>
      <c r="W6762" t="s">
        <v>45</v>
      </c>
      <c r="X6762">
        <v>0</v>
      </c>
      <c r="Y6762" t="str">
        <f>VLOOKUP(Z6762:Z13793,'VLOOKUP Ranges'!$A$2:$B$5,2,TRUE)</f>
        <v>70-89</v>
      </c>
      <c r="Z6762">
        <v>83.85</v>
      </c>
      <c r="AA6762">
        <v>2310.1999999999998</v>
      </c>
      <c r="AB6762" t="s">
        <v>44</v>
      </c>
      <c r="AC6762">
        <v>0</v>
      </c>
      <c r="AD6762">
        <v>35</v>
      </c>
      <c r="AE6762">
        <v>5907</v>
      </c>
      <c r="AG6762" t="b">
        <v>0</v>
      </c>
      <c r="AH6762" t="b">
        <v>0</v>
      </c>
      <c r="AI6762" t="b">
        <v>0</v>
      </c>
      <c r="AJ6762" t="b">
        <v>0</v>
      </c>
      <c r="AK6762" t="b">
        <v>0</v>
      </c>
      <c r="AL6762" t="b">
        <v>1</v>
      </c>
      <c r="AM6762" t="b">
        <v>0</v>
      </c>
      <c r="AN6762">
        <v>85.562962962962899</v>
      </c>
      <c r="AO6762">
        <f t="shared" si="105"/>
        <v>84</v>
      </c>
      <c r="AP6762" t="b">
        <v>0</v>
      </c>
    </row>
    <row r="6763" spans="1:42" x14ac:dyDescent="0.25">
      <c r="A6763" t="s">
        <v>9607</v>
      </c>
      <c r="B6763">
        <v>1</v>
      </c>
      <c r="C6763" t="s">
        <v>40</v>
      </c>
      <c r="D6763" t="s">
        <v>41</v>
      </c>
      <c r="E6763" t="s">
        <v>42</v>
      </c>
      <c r="F6763">
        <v>90071</v>
      </c>
      <c r="G6763" t="s">
        <v>2267</v>
      </c>
      <c r="H6763">
        <v>34.052917000000001</v>
      </c>
      <c r="I6763">
        <v>-118.255178</v>
      </c>
      <c r="J6763">
        <v>0</v>
      </c>
      <c r="K6763">
        <v>0</v>
      </c>
      <c r="L6763">
        <v>0</v>
      </c>
      <c r="M6763">
        <v>0</v>
      </c>
      <c r="N6763" t="str">
        <f>VLOOKUP(O6763:O13794,'VLOOKUP Ranges'!$A$9:$B$12,2,TRUE)</f>
        <v>29-55</v>
      </c>
      <c r="O6763">
        <v>38</v>
      </c>
      <c r="P6763">
        <v>1</v>
      </c>
      <c r="Q6763" t="s">
        <v>45</v>
      </c>
      <c r="R6763" t="s">
        <v>44</v>
      </c>
      <c r="S6763" t="s">
        <v>44</v>
      </c>
      <c r="T6763" t="s">
        <v>45</v>
      </c>
      <c r="U6763" t="s">
        <v>45</v>
      </c>
      <c r="V6763" t="s">
        <v>45</v>
      </c>
      <c r="W6763" t="s">
        <v>45</v>
      </c>
      <c r="X6763">
        <v>1</v>
      </c>
      <c r="Y6763" t="str">
        <f>VLOOKUP(Z6763:Z13794,'VLOOKUP Ranges'!$A$2:$B$5,2,TRUE)</f>
        <v>89-118</v>
      </c>
      <c r="Z6763">
        <v>103.65</v>
      </c>
      <c r="AA6763">
        <v>3988.5</v>
      </c>
      <c r="AB6763" t="s">
        <v>44</v>
      </c>
      <c r="AC6763">
        <v>0</v>
      </c>
      <c r="AD6763">
        <v>47</v>
      </c>
      <c r="AE6763">
        <v>2511</v>
      </c>
      <c r="AG6763" t="b">
        <v>0</v>
      </c>
      <c r="AH6763" t="b">
        <v>0</v>
      </c>
      <c r="AI6763" t="b">
        <v>1</v>
      </c>
      <c r="AJ6763" t="b">
        <v>0</v>
      </c>
      <c r="AK6763" t="b">
        <v>0</v>
      </c>
      <c r="AL6763" t="b">
        <v>1</v>
      </c>
      <c r="AM6763" t="b">
        <v>0</v>
      </c>
      <c r="AN6763">
        <v>104.960526315789</v>
      </c>
      <c r="AO6763">
        <f t="shared" si="105"/>
        <v>104</v>
      </c>
      <c r="AP6763" t="b">
        <v>0</v>
      </c>
    </row>
    <row r="6764" spans="1:42" x14ac:dyDescent="0.25">
      <c r="A6764" t="s">
        <v>9608</v>
      </c>
      <c r="B6764">
        <v>1</v>
      </c>
      <c r="C6764" t="s">
        <v>40</v>
      </c>
      <c r="D6764" t="s">
        <v>41</v>
      </c>
      <c r="E6764" t="s">
        <v>42</v>
      </c>
      <c r="F6764">
        <v>90077</v>
      </c>
      <c r="G6764" t="s">
        <v>4010</v>
      </c>
      <c r="H6764">
        <v>34.102083999999998</v>
      </c>
      <c r="I6764">
        <v>-118.451629</v>
      </c>
      <c r="J6764">
        <v>0</v>
      </c>
      <c r="K6764">
        <v>1</v>
      </c>
      <c r="L6764">
        <v>0</v>
      </c>
      <c r="M6764">
        <v>0</v>
      </c>
      <c r="N6764" t="str">
        <f>VLOOKUP(O6764:O13795,'VLOOKUP Ranges'!$A$9:$B$12,2,TRUE)</f>
        <v>29-55</v>
      </c>
      <c r="O6764">
        <v>35</v>
      </c>
      <c r="P6764">
        <v>1</v>
      </c>
      <c r="Q6764" t="s">
        <v>45</v>
      </c>
      <c r="R6764" t="s">
        <v>45</v>
      </c>
      <c r="S6764" t="s">
        <v>44</v>
      </c>
      <c r="T6764" t="s">
        <v>44</v>
      </c>
      <c r="U6764" t="s">
        <v>44</v>
      </c>
      <c r="V6764" t="s">
        <v>45</v>
      </c>
      <c r="W6764" t="s">
        <v>45</v>
      </c>
      <c r="X6764">
        <v>1</v>
      </c>
      <c r="Y6764" t="str">
        <f>VLOOKUP(Z6764:Z13795,'VLOOKUP Ranges'!$A$2:$B$5,2,TRUE)</f>
        <v>89-118</v>
      </c>
      <c r="Z6764">
        <v>99.05</v>
      </c>
      <c r="AA6764">
        <v>3554.6</v>
      </c>
      <c r="AB6764" t="s">
        <v>44</v>
      </c>
      <c r="AC6764">
        <v>0</v>
      </c>
      <c r="AD6764">
        <v>63</v>
      </c>
      <c r="AE6764">
        <v>3484</v>
      </c>
      <c r="AG6764" t="b">
        <v>0</v>
      </c>
      <c r="AH6764" t="b">
        <v>0</v>
      </c>
      <c r="AI6764" t="b">
        <v>1</v>
      </c>
      <c r="AJ6764" t="b">
        <v>0</v>
      </c>
      <c r="AK6764" t="b">
        <v>0</v>
      </c>
      <c r="AL6764" t="b">
        <v>1</v>
      </c>
      <c r="AM6764" t="b">
        <v>0</v>
      </c>
      <c r="AN6764">
        <v>101.56</v>
      </c>
      <c r="AO6764">
        <f t="shared" si="105"/>
        <v>100</v>
      </c>
      <c r="AP6764" t="b">
        <v>1</v>
      </c>
    </row>
    <row r="6765" spans="1:42" x14ac:dyDescent="0.25">
      <c r="A6765" t="s">
        <v>9609</v>
      </c>
      <c r="B6765">
        <v>1</v>
      </c>
      <c r="C6765" t="s">
        <v>40</v>
      </c>
      <c r="D6765" t="s">
        <v>41</v>
      </c>
      <c r="E6765" t="s">
        <v>88</v>
      </c>
      <c r="F6765">
        <v>90210</v>
      </c>
      <c r="G6765" t="s">
        <v>4015</v>
      </c>
      <c r="H6765">
        <v>34.099891</v>
      </c>
      <c r="I6765">
        <v>-118.414338</v>
      </c>
      <c r="J6765">
        <v>0</v>
      </c>
      <c r="K6765">
        <v>0</v>
      </c>
      <c r="L6765">
        <v>1</v>
      </c>
      <c r="M6765">
        <v>0</v>
      </c>
      <c r="N6765" t="str">
        <f>VLOOKUP(O6765:O13796,'VLOOKUP Ranges'!$A$9:$B$12,2,TRUE)</f>
        <v>55-77</v>
      </c>
      <c r="O6765">
        <v>59</v>
      </c>
      <c r="P6765">
        <v>1</v>
      </c>
      <c r="Q6765" t="s">
        <v>44</v>
      </c>
      <c r="R6765" t="s">
        <v>44</v>
      </c>
      <c r="S6765" t="s">
        <v>45</v>
      </c>
      <c r="T6765" t="s">
        <v>44</v>
      </c>
      <c r="U6765" t="s">
        <v>45</v>
      </c>
      <c r="V6765" t="s">
        <v>45</v>
      </c>
      <c r="W6765" t="s">
        <v>45</v>
      </c>
      <c r="X6765">
        <v>1</v>
      </c>
      <c r="Y6765" t="str">
        <f>VLOOKUP(Z6765:Z13796,'VLOOKUP Ranges'!$A$2:$B$5,2,TRUE)</f>
        <v>89-118</v>
      </c>
      <c r="Z6765">
        <v>100.05</v>
      </c>
      <c r="AA6765">
        <v>6034.85</v>
      </c>
      <c r="AB6765" t="s">
        <v>44</v>
      </c>
      <c r="AC6765">
        <v>0</v>
      </c>
      <c r="AD6765">
        <v>70</v>
      </c>
      <c r="AE6765">
        <v>4521</v>
      </c>
      <c r="AG6765" t="b">
        <v>0</v>
      </c>
      <c r="AH6765" t="b">
        <v>1</v>
      </c>
      <c r="AI6765" t="b">
        <v>1</v>
      </c>
      <c r="AJ6765" t="b">
        <v>0</v>
      </c>
      <c r="AK6765" t="b">
        <v>0</v>
      </c>
      <c r="AL6765" t="b">
        <v>0</v>
      </c>
      <c r="AM6765" t="b">
        <v>1</v>
      </c>
      <c r="AN6765">
        <v>102.285593220339</v>
      </c>
      <c r="AO6765">
        <f t="shared" si="105"/>
        <v>101</v>
      </c>
      <c r="AP6765" t="b">
        <v>0</v>
      </c>
    </row>
    <row r="6766" spans="1:42" x14ac:dyDescent="0.25">
      <c r="A6766" t="s">
        <v>9610</v>
      </c>
      <c r="B6766">
        <v>1</v>
      </c>
      <c r="C6766" t="s">
        <v>40</v>
      </c>
      <c r="D6766" t="s">
        <v>41</v>
      </c>
      <c r="E6766" t="s">
        <v>88</v>
      </c>
      <c r="F6766">
        <v>90211</v>
      </c>
      <c r="G6766" t="s">
        <v>89</v>
      </c>
      <c r="H6766">
        <v>34.063946999999999</v>
      </c>
      <c r="I6766">
        <v>-118.38300099999999</v>
      </c>
      <c r="J6766">
        <v>1</v>
      </c>
      <c r="K6766">
        <v>0</v>
      </c>
      <c r="L6766">
        <v>0</v>
      </c>
      <c r="M6766">
        <v>0</v>
      </c>
      <c r="N6766" t="str">
        <f>VLOOKUP(O6766:O13797,'VLOOKUP Ranges'!$A$9:$B$12,2,TRUE)</f>
        <v>9-29</v>
      </c>
      <c r="O6766">
        <v>27</v>
      </c>
      <c r="P6766">
        <v>1</v>
      </c>
      <c r="Q6766" t="s">
        <v>44</v>
      </c>
      <c r="R6766" t="s">
        <v>66</v>
      </c>
      <c r="S6766" t="s">
        <v>66</v>
      </c>
      <c r="T6766" t="s">
        <v>66</v>
      </c>
      <c r="U6766" t="s">
        <v>66</v>
      </c>
      <c r="V6766" t="s">
        <v>66</v>
      </c>
      <c r="W6766" t="s">
        <v>66</v>
      </c>
      <c r="X6766">
        <v>0</v>
      </c>
      <c r="Y6766" t="str">
        <f>VLOOKUP(Z6766:Z13797,'VLOOKUP Ranges'!$A$2:$B$5,2,TRUE)</f>
        <v>18-35</v>
      </c>
      <c r="Z6766">
        <v>20.350000000000001</v>
      </c>
      <c r="AA6766">
        <v>531.6</v>
      </c>
      <c r="AB6766" t="s">
        <v>44</v>
      </c>
      <c r="AC6766">
        <v>0</v>
      </c>
      <c r="AD6766">
        <v>52</v>
      </c>
      <c r="AE6766">
        <v>4962</v>
      </c>
      <c r="AG6766" t="b">
        <v>0</v>
      </c>
      <c r="AH6766" t="b">
        <v>1</v>
      </c>
      <c r="AI6766" t="b">
        <v>0</v>
      </c>
      <c r="AJ6766" t="b">
        <v>1</v>
      </c>
      <c r="AK6766" t="b">
        <v>1</v>
      </c>
      <c r="AL6766" t="b">
        <v>0</v>
      </c>
      <c r="AM6766" t="b">
        <v>0</v>
      </c>
      <c r="AN6766">
        <v>19.688888888888801</v>
      </c>
      <c r="AO6766">
        <f t="shared" si="105"/>
        <v>21</v>
      </c>
      <c r="AP6766" t="b">
        <v>0</v>
      </c>
    </row>
    <row r="6767" spans="1:42" x14ac:dyDescent="0.25">
      <c r="A6767" t="s">
        <v>9611</v>
      </c>
      <c r="B6767">
        <v>1</v>
      </c>
      <c r="C6767" t="s">
        <v>40</v>
      </c>
      <c r="D6767" t="s">
        <v>41</v>
      </c>
      <c r="E6767" t="s">
        <v>88</v>
      </c>
      <c r="F6767">
        <v>90212</v>
      </c>
      <c r="G6767" t="s">
        <v>4017</v>
      </c>
      <c r="H6767">
        <v>34.062094999999999</v>
      </c>
      <c r="I6767">
        <v>-118.40150800000001</v>
      </c>
      <c r="J6767">
        <v>0</v>
      </c>
      <c r="K6767">
        <v>1</v>
      </c>
      <c r="L6767">
        <v>0</v>
      </c>
      <c r="M6767">
        <v>0</v>
      </c>
      <c r="N6767" t="str">
        <f>VLOOKUP(O6767:O13798,'VLOOKUP Ranges'!$A$9:$B$12,2,TRUE)</f>
        <v>1-9</v>
      </c>
      <c r="O6767">
        <v>2</v>
      </c>
      <c r="P6767">
        <v>1</v>
      </c>
      <c r="Q6767" t="s">
        <v>44</v>
      </c>
      <c r="R6767" t="s">
        <v>44</v>
      </c>
      <c r="S6767" t="s">
        <v>44</v>
      </c>
      <c r="T6767" t="s">
        <v>44</v>
      </c>
      <c r="U6767" t="s">
        <v>44</v>
      </c>
      <c r="V6767" t="s">
        <v>44</v>
      </c>
      <c r="W6767" t="s">
        <v>44</v>
      </c>
      <c r="X6767">
        <v>0</v>
      </c>
      <c r="Y6767" t="str">
        <f>VLOOKUP(Z6767:Z13798,'VLOOKUP Ranges'!$A$2:$B$5,2,TRUE)</f>
        <v>35-70</v>
      </c>
      <c r="Z6767">
        <v>43.95</v>
      </c>
      <c r="AA6767">
        <v>85.1</v>
      </c>
      <c r="AB6767" t="s">
        <v>44</v>
      </c>
      <c r="AC6767">
        <v>0</v>
      </c>
      <c r="AD6767">
        <v>55</v>
      </c>
      <c r="AE6767">
        <v>4057</v>
      </c>
      <c r="AG6767" t="b">
        <v>0</v>
      </c>
      <c r="AH6767" t="b">
        <v>0</v>
      </c>
      <c r="AI6767" t="b">
        <v>0</v>
      </c>
      <c r="AJ6767" t="b">
        <v>0</v>
      </c>
      <c r="AK6767" t="b">
        <v>0</v>
      </c>
      <c r="AL6767" t="b">
        <v>1</v>
      </c>
      <c r="AM6767" t="b">
        <v>0</v>
      </c>
      <c r="AN6767">
        <v>42.55</v>
      </c>
      <c r="AO6767">
        <f t="shared" si="105"/>
        <v>44</v>
      </c>
      <c r="AP6767" t="b">
        <v>0</v>
      </c>
    </row>
    <row r="6768" spans="1:42" x14ac:dyDescent="0.25">
      <c r="A6768" t="s">
        <v>9612</v>
      </c>
      <c r="B6768">
        <v>1</v>
      </c>
      <c r="C6768" t="s">
        <v>40</v>
      </c>
      <c r="D6768" t="s">
        <v>41</v>
      </c>
      <c r="E6768" t="s">
        <v>2269</v>
      </c>
      <c r="F6768">
        <v>90220</v>
      </c>
      <c r="G6768" t="s">
        <v>4019</v>
      </c>
      <c r="H6768">
        <v>33.881509999999999</v>
      </c>
      <c r="I6768">
        <v>-118.23445100000001</v>
      </c>
      <c r="J6768">
        <v>1</v>
      </c>
      <c r="K6768">
        <v>0</v>
      </c>
      <c r="L6768">
        <v>0</v>
      </c>
      <c r="M6768">
        <v>0</v>
      </c>
      <c r="N6768" t="str">
        <f>VLOOKUP(O6768:O13799,'VLOOKUP Ranges'!$A$9:$B$12,2,TRUE)</f>
        <v>1-9</v>
      </c>
      <c r="O6768">
        <v>7</v>
      </c>
      <c r="P6768">
        <v>1</v>
      </c>
      <c r="Q6768" t="s">
        <v>45</v>
      </c>
      <c r="R6768" t="s">
        <v>66</v>
      </c>
      <c r="S6768" t="s">
        <v>66</v>
      </c>
      <c r="T6768" t="s">
        <v>66</v>
      </c>
      <c r="U6768" t="s">
        <v>66</v>
      </c>
      <c r="V6768" t="s">
        <v>66</v>
      </c>
      <c r="W6768" t="s">
        <v>66</v>
      </c>
      <c r="X6768">
        <v>0</v>
      </c>
      <c r="Y6768" t="str">
        <f>VLOOKUP(Z6768:Z13799,'VLOOKUP Ranges'!$A$2:$B$5,2,TRUE)</f>
        <v>18-35</v>
      </c>
      <c r="Z6768">
        <v>23.5</v>
      </c>
      <c r="AA6768">
        <v>173</v>
      </c>
      <c r="AB6768" t="s">
        <v>44</v>
      </c>
      <c r="AC6768">
        <v>0</v>
      </c>
      <c r="AD6768">
        <v>33</v>
      </c>
      <c r="AE6768">
        <v>5508</v>
      </c>
      <c r="AG6768" t="b">
        <v>0</v>
      </c>
      <c r="AH6768" t="b">
        <v>0</v>
      </c>
      <c r="AI6768" t="b">
        <v>0</v>
      </c>
      <c r="AJ6768" t="b">
        <v>1</v>
      </c>
      <c r="AK6768" t="b">
        <v>0</v>
      </c>
      <c r="AL6768" t="b">
        <v>0</v>
      </c>
      <c r="AM6768" t="b">
        <v>1</v>
      </c>
      <c r="AN6768">
        <v>24.714285714285701</v>
      </c>
      <c r="AO6768">
        <f t="shared" si="105"/>
        <v>24</v>
      </c>
      <c r="AP6768" t="b">
        <v>0</v>
      </c>
    </row>
    <row r="6769" spans="1:42" x14ac:dyDescent="0.25">
      <c r="A6769" t="s">
        <v>9613</v>
      </c>
      <c r="B6769">
        <v>1</v>
      </c>
      <c r="C6769" t="s">
        <v>40</v>
      </c>
      <c r="D6769" t="s">
        <v>41</v>
      </c>
      <c r="E6769" t="s">
        <v>2269</v>
      </c>
      <c r="F6769">
        <v>90221</v>
      </c>
      <c r="G6769" t="s">
        <v>2270</v>
      </c>
      <c r="H6769">
        <v>33.885810999999997</v>
      </c>
      <c r="I6769">
        <v>-118.206459</v>
      </c>
      <c r="J6769">
        <v>0</v>
      </c>
      <c r="K6769">
        <v>0</v>
      </c>
      <c r="L6769">
        <v>0</v>
      </c>
      <c r="M6769">
        <v>0</v>
      </c>
      <c r="N6769" t="str">
        <f>VLOOKUP(O6769:O13800,'VLOOKUP Ranges'!$A$9:$B$12,2,TRUE)</f>
        <v>29-55</v>
      </c>
      <c r="O6769">
        <v>36</v>
      </c>
      <c r="P6769">
        <v>1</v>
      </c>
      <c r="Q6769" t="s">
        <v>45</v>
      </c>
      <c r="R6769" t="s">
        <v>44</v>
      </c>
      <c r="S6769" t="s">
        <v>45</v>
      </c>
      <c r="T6769" t="s">
        <v>44</v>
      </c>
      <c r="U6769" t="s">
        <v>45</v>
      </c>
      <c r="V6769" t="s">
        <v>44</v>
      </c>
      <c r="W6769" t="s">
        <v>45</v>
      </c>
      <c r="X6769">
        <v>1</v>
      </c>
      <c r="Y6769" t="str">
        <f>VLOOKUP(Z6769:Z13800,'VLOOKUP Ranges'!$A$2:$B$5,2,TRUE)</f>
        <v>70-89</v>
      </c>
      <c r="Z6769">
        <v>70.7</v>
      </c>
      <c r="AA6769">
        <v>2511.9499999999998</v>
      </c>
      <c r="AB6769" t="s">
        <v>44</v>
      </c>
      <c r="AC6769">
        <v>0</v>
      </c>
      <c r="AD6769">
        <v>71</v>
      </c>
      <c r="AE6769">
        <v>3566</v>
      </c>
      <c r="AG6769" t="b">
        <v>1</v>
      </c>
      <c r="AH6769" t="b">
        <v>0</v>
      </c>
      <c r="AI6769" t="b">
        <v>0</v>
      </c>
      <c r="AJ6769" t="b">
        <v>0</v>
      </c>
      <c r="AK6769" t="b">
        <v>0</v>
      </c>
      <c r="AL6769" t="b">
        <v>0</v>
      </c>
      <c r="AM6769" t="b">
        <v>1</v>
      </c>
      <c r="AN6769">
        <v>69.776388888888803</v>
      </c>
      <c r="AO6769">
        <f t="shared" si="105"/>
        <v>71</v>
      </c>
      <c r="AP6769" t="b">
        <v>0</v>
      </c>
    </row>
    <row r="6770" spans="1:42" x14ac:dyDescent="0.25">
      <c r="A6770" t="s">
        <v>9614</v>
      </c>
      <c r="B6770">
        <v>1</v>
      </c>
      <c r="C6770" t="s">
        <v>40</v>
      </c>
      <c r="D6770" t="s">
        <v>41</v>
      </c>
      <c r="E6770" t="s">
        <v>2269</v>
      </c>
      <c r="F6770">
        <v>90222</v>
      </c>
      <c r="G6770" t="s">
        <v>4022</v>
      </c>
      <c r="H6770">
        <v>33.912246000000003</v>
      </c>
      <c r="I6770">
        <v>-118.236773</v>
      </c>
      <c r="J6770">
        <v>0</v>
      </c>
      <c r="K6770">
        <v>0</v>
      </c>
      <c r="L6770">
        <v>1</v>
      </c>
      <c r="M6770">
        <v>1</v>
      </c>
      <c r="N6770" t="str">
        <f>VLOOKUP(O6770:O13801,'VLOOKUP Ranges'!$A$9:$B$12,2,TRUE)</f>
        <v>29-55</v>
      </c>
      <c r="O6770">
        <v>41</v>
      </c>
      <c r="P6770">
        <v>1</v>
      </c>
      <c r="Q6770" t="s">
        <v>45</v>
      </c>
      <c r="R6770" t="s">
        <v>45</v>
      </c>
      <c r="S6770" t="s">
        <v>45</v>
      </c>
      <c r="T6770" t="s">
        <v>44</v>
      </c>
      <c r="U6770" t="s">
        <v>44</v>
      </c>
      <c r="V6770" t="s">
        <v>45</v>
      </c>
      <c r="W6770" t="s">
        <v>44</v>
      </c>
      <c r="X6770">
        <v>1</v>
      </c>
      <c r="Y6770" t="str">
        <f>VLOOKUP(Z6770:Z13801,'VLOOKUP Ranges'!$A$2:$B$5,2,TRUE)</f>
        <v>89-118</v>
      </c>
      <c r="Z6770">
        <v>94.3</v>
      </c>
      <c r="AA6770">
        <v>3893.6</v>
      </c>
      <c r="AB6770" t="s">
        <v>44</v>
      </c>
      <c r="AC6770">
        <v>0</v>
      </c>
      <c r="AD6770">
        <v>43</v>
      </c>
      <c r="AE6770">
        <v>2196</v>
      </c>
      <c r="AG6770" t="b">
        <v>0</v>
      </c>
      <c r="AH6770" t="b">
        <v>0</v>
      </c>
      <c r="AI6770" t="b">
        <v>1</v>
      </c>
      <c r="AJ6770" t="b">
        <v>0</v>
      </c>
      <c r="AK6770" t="b">
        <v>0</v>
      </c>
      <c r="AL6770" t="b">
        <v>0</v>
      </c>
      <c r="AM6770" t="b">
        <v>0</v>
      </c>
      <c r="AN6770">
        <v>94.965853658536503</v>
      </c>
      <c r="AO6770">
        <f t="shared" si="105"/>
        <v>95</v>
      </c>
      <c r="AP6770" t="b">
        <v>1</v>
      </c>
    </row>
    <row r="6771" spans="1:42" x14ac:dyDescent="0.25">
      <c r="A6771" t="s">
        <v>9615</v>
      </c>
      <c r="B6771">
        <v>1</v>
      </c>
      <c r="C6771" t="s">
        <v>40</v>
      </c>
      <c r="D6771" t="s">
        <v>41</v>
      </c>
      <c r="E6771" t="s">
        <v>1313</v>
      </c>
      <c r="F6771">
        <v>90230</v>
      </c>
      <c r="G6771" t="s">
        <v>1314</v>
      </c>
      <c r="H6771">
        <v>33.993991000000001</v>
      </c>
      <c r="I6771">
        <v>-118.39704</v>
      </c>
      <c r="J6771">
        <v>0</v>
      </c>
      <c r="K6771">
        <v>0</v>
      </c>
      <c r="L6771">
        <v>0</v>
      </c>
      <c r="M6771">
        <v>0</v>
      </c>
      <c r="N6771" t="str">
        <f>VLOOKUP(O6771:O13802,'VLOOKUP Ranges'!$A$9:$B$12,2,TRUE)</f>
        <v>9-29</v>
      </c>
      <c r="O6771">
        <v>13</v>
      </c>
      <c r="P6771">
        <v>0</v>
      </c>
      <c r="Q6771" t="s">
        <v>62</v>
      </c>
      <c r="R6771" t="s">
        <v>44</v>
      </c>
      <c r="S6771" t="s">
        <v>45</v>
      </c>
      <c r="T6771" t="s">
        <v>44</v>
      </c>
      <c r="U6771" t="s">
        <v>44</v>
      </c>
      <c r="V6771" t="s">
        <v>44</v>
      </c>
      <c r="W6771" t="s">
        <v>44</v>
      </c>
      <c r="X6771">
        <v>0</v>
      </c>
      <c r="Y6771" t="str">
        <f>VLOOKUP(Z6771:Z13802,'VLOOKUP Ranges'!$A$2:$B$5,2,TRUE)</f>
        <v>18-35</v>
      </c>
      <c r="Z6771">
        <v>29.15</v>
      </c>
      <c r="AA6771">
        <v>357.15</v>
      </c>
      <c r="AB6771" t="s">
        <v>44</v>
      </c>
      <c r="AC6771">
        <v>0</v>
      </c>
      <c r="AD6771">
        <v>71</v>
      </c>
      <c r="AE6771">
        <v>2876</v>
      </c>
      <c r="AG6771" t="b">
        <v>0</v>
      </c>
      <c r="AH6771" t="b">
        <v>0</v>
      </c>
      <c r="AI6771" t="b">
        <v>0</v>
      </c>
      <c r="AJ6771" t="b">
        <v>0</v>
      </c>
      <c r="AK6771" t="b">
        <v>0</v>
      </c>
      <c r="AL6771" t="b">
        <v>1</v>
      </c>
      <c r="AM6771" t="b">
        <v>0</v>
      </c>
      <c r="AN6771">
        <v>27.473076923076899</v>
      </c>
      <c r="AO6771">
        <f t="shared" si="105"/>
        <v>30</v>
      </c>
      <c r="AP6771" t="b">
        <v>0</v>
      </c>
    </row>
    <row r="6772" spans="1:42" x14ac:dyDescent="0.25">
      <c r="A6772" t="s">
        <v>9616</v>
      </c>
      <c r="B6772">
        <v>1</v>
      </c>
      <c r="C6772" t="s">
        <v>40</v>
      </c>
      <c r="D6772" t="s">
        <v>41</v>
      </c>
      <c r="E6772" t="s">
        <v>1313</v>
      </c>
      <c r="F6772">
        <v>90232</v>
      </c>
      <c r="G6772" t="s">
        <v>2273</v>
      </c>
      <c r="H6772">
        <v>34.019323</v>
      </c>
      <c r="I6772">
        <v>-118.391902</v>
      </c>
      <c r="J6772">
        <v>1</v>
      </c>
      <c r="K6772">
        <v>0</v>
      </c>
      <c r="L6772">
        <v>0</v>
      </c>
      <c r="M6772">
        <v>1</v>
      </c>
      <c r="N6772" t="str">
        <f>VLOOKUP(O6772:O13803,'VLOOKUP Ranges'!$A$9:$B$12,2,TRUE)</f>
        <v>9-29</v>
      </c>
      <c r="O6772">
        <v>19</v>
      </c>
      <c r="P6772">
        <v>1</v>
      </c>
      <c r="Q6772" t="s">
        <v>44</v>
      </c>
      <c r="R6772" t="s">
        <v>66</v>
      </c>
      <c r="S6772" t="s">
        <v>66</v>
      </c>
      <c r="T6772" t="s">
        <v>66</v>
      </c>
      <c r="U6772" t="s">
        <v>66</v>
      </c>
      <c r="V6772" t="s">
        <v>66</v>
      </c>
      <c r="W6772" t="s">
        <v>66</v>
      </c>
      <c r="X6772">
        <v>0</v>
      </c>
      <c r="Y6772" t="str">
        <f>VLOOKUP(Z6772:Z13803,'VLOOKUP Ranges'!$A$2:$B$5,2,TRUE)</f>
        <v>18-35</v>
      </c>
      <c r="Z6772">
        <v>20.85</v>
      </c>
      <c r="AA6772">
        <v>467.5</v>
      </c>
      <c r="AB6772" t="s">
        <v>44</v>
      </c>
      <c r="AC6772">
        <v>0</v>
      </c>
      <c r="AD6772">
        <v>43</v>
      </c>
      <c r="AE6772">
        <v>2654</v>
      </c>
      <c r="AG6772" t="b">
        <v>0</v>
      </c>
      <c r="AH6772" t="b">
        <v>1</v>
      </c>
      <c r="AI6772" t="b">
        <v>0</v>
      </c>
      <c r="AJ6772" t="b">
        <v>1</v>
      </c>
      <c r="AK6772" t="b">
        <v>1</v>
      </c>
      <c r="AL6772" t="b">
        <v>0</v>
      </c>
      <c r="AM6772" t="b">
        <v>0</v>
      </c>
      <c r="AN6772">
        <v>24.605263157894701</v>
      </c>
      <c r="AO6772">
        <f t="shared" si="105"/>
        <v>21</v>
      </c>
      <c r="AP6772" t="b">
        <v>0</v>
      </c>
    </row>
    <row r="6773" spans="1:42" x14ac:dyDescent="0.25">
      <c r="A6773" t="s">
        <v>9617</v>
      </c>
      <c r="B6773">
        <v>1</v>
      </c>
      <c r="C6773" t="s">
        <v>40</v>
      </c>
      <c r="D6773" t="s">
        <v>41</v>
      </c>
      <c r="E6773" t="s">
        <v>3073</v>
      </c>
      <c r="F6773">
        <v>90240</v>
      </c>
      <c r="G6773" t="s">
        <v>3074</v>
      </c>
      <c r="H6773">
        <v>33.956228000000003</v>
      </c>
      <c r="I6773">
        <v>-118.120993</v>
      </c>
      <c r="J6773">
        <v>0</v>
      </c>
      <c r="K6773">
        <v>0</v>
      </c>
      <c r="L6773">
        <v>1</v>
      </c>
      <c r="M6773">
        <v>0</v>
      </c>
      <c r="N6773" t="str">
        <f>VLOOKUP(O6773:O13804,'VLOOKUP Ranges'!$A$9:$B$12,2,TRUE)</f>
        <v>55-77</v>
      </c>
      <c r="O6773">
        <v>60</v>
      </c>
      <c r="P6773">
        <v>0</v>
      </c>
      <c r="Q6773" t="s">
        <v>62</v>
      </c>
      <c r="R6773" t="s">
        <v>45</v>
      </c>
      <c r="S6773" t="s">
        <v>45</v>
      </c>
      <c r="T6773" t="s">
        <v>44</v>
      </c>
      <c r="U6773" t="s">
        <v>45</v>
      </c>
      <c r="V6773" t="s">
        <v>44</v>
      </c>
      <c r="W6773" t="s">
        <v>44</v>
      </c>
      <c r="X6773">
        <v>0</v>
      </c>
      <c r="Y6773" t="str">
        <f>VLOOKUP(Z6773:Z13804,'VLOOKUP Ranges'!$A$2:$B$5,2,TRUE)</f>
        <v>35-70</v>
      </c>
      <c r="Z6773">
        <v>37.700000000000003</v>
      </c>
      <c r="AA6773">
        <v>2288.6999999999998</v>
      </c>
      <c r="AB6773" t="s">
        <v>44</v>
      </c>
      <c r="AC6773">
        <v>0</v>
      </c>
      <c r="AD6773">
        <v>54</v>
      </c>
      <c r="AE6773">
        <v>5148</v>
      </c>
      <c r="AG6773" t="b">
        <v>0</v>
      </c>
      <c r="AH6773" t="b">
        <v>1</v>
      </c>
      <c r="AI6773" t="b">
        <v>0</v>
      </c>
      <c r="AJ6773" t="b">
        <v>0</v>
      </c>
      <c r="AK6773" t="b">
        <v>0</v>
      </c>
      <c r="AL6773" t="b">
        <v>0</v>
      </c>
      <c r="AM6773" t="b">
        <v>0</v>
      </c>
      <c r="AN6773">
        <v>38.144999999999897</v>
      </c>
      <c r="AO6773">
        <f t="shared" si="105"/>
        <v>38</v>
      </c>
      <c r="AP6773" t="b">
        <v>0</v>
      </c>
    </row>
    <row r="6774" spans="1:42" x14ac:dyDescent="0.25">
      <c r="A6774" t="s">
        <v>9618</v>
      </c>
      <c r="B6774">
        <v>1</v>
      </c>
      <c r="C6774" t="s">
        <v>40</v>
      </c>
      <c r="D6774" t="s">
        <v>41</v>
      </c>
      <c r="E6774" t="s">
        <v>3076</v>
      </c>
      <c r="F6774">
        <v>90245</v>
      </c>
      <c r="G6774" t="s">
        <v>3077</v>
      </c>
      <c r="H6774">
        <v>33.917144999999998</v>
      </c>
      <c r="I6774">
        <v>-118.401554</v>
      </c>
      <c r="J6774">
        <v>1</v>
      </c>
      <c r="K6774">
        <v>0</v>
      </c>
      <c r="L6774">
        <v>1</v>
      </c>
      <c r="M6774">
        <v>0</v>
      </c>
      <c r="N6774" t="str">
        <f>VLOOKUP(O6774:O13805,'VLOOKUP Ranges'!$A$9:$B$12,2,TRUE)</f>
        <v>55-77</v>
      </c>
      <c r="O6774">
        <v>69</v>
      </c>
      <c r="P6774">
        <v>1</v>
      </c>
      <c r="Q6774" t="s">
        <v>45</v>
      </c>
      <c r="R6774" t="s">
        <v>44</v>
      </c>
      <c r="S6774" t="s">
        <v>45</v>
      </c>
      <c r="T6774" t="s">
        <v>44</v>
      </c>
      <c r="U6774" t="s">
        <v>45</v>
      </c>
      <c r="V6774" t="s">
        <v>45</v>
      </c>
      <c r="W6774" t="s">
        <v>44</v>
      </c>
      <c r="X6774">
        <v>1</v>
      </c>
      <c r="Y6774" t="str">
        <f>VLOOKUP(Z6774:Z13805,'VLOOKUP Ranges'!$A$2:$B$5,2,TRUE)</f>
        <v>89-118</v>
      </c>
      <c r="Z6774">
        <v>92.45</v>
      </c>
      <c r="AA6774">
        <v>6460.55</v>
      </c>
      <c r="AB6774" t="s">
        <v>44</v>
      </c>
      <c r="AC6774">
        <v>0</v>
      </c>
      <c r="AD6774">
        <v>56</v>
      </c>
      <c r="AE6774">
        <v>4452</v>
      </c>
      <c r="AG6774" t="b">
        <v>0</v>
      </c>
      <c r="AH6774" t="b">
        <v>1</v>
      </c>
      <c r="AI6774" t="b">
        <v>1</v>
      </c>
      <c r="AJ6774" t="b">
        <v>0</v>
      </c>
      <c r="AK6774" t="b">
        <v>0</v>
      </c>
      <c r="AL6774" t="b">
        <v>0</v>
      </c>
      <c r="AM6774" t="b">
        <v>1</v>
      </c>
      <c r="AN6774">
        <v>93.631159420289805</v>
      </c>
      <c r="AO6774">
        <f t="shared" si="105"/>
        <v>93</v>
      </c>
      <c r="AP6774" t="b">
        <v>0</v>
      </c>
    </row>
    <row r="6775" spans="1:42" x14ac:dyDescent="0.25">
      <c r="A6775" t="s">
        <v>9619</v>
      </c>
      <c r="B6775">
        <v>1</v>
      </c>
      <c r="C6775" t="s">
        <v>40</v>
      </c>
      <c r="D6775" t="s">
        <v>41</v>
      </c>
      <c r="E6775" t="s">
        <v>2275</v>
      </c>
      <c r="F6775">
        <v>90247</v>
      </c>
      <c r="G6775" t="s">
        <v>4030</v>
      </c>
      <c r="H6775">
        <v>33.890853</v>
      </c>
      <c r="I6775">
        <v>-118.297967</v>
      </c>
      <c r="J6775">
        <v>1</v>
      </c>
      <c r="K6775">
        <v>0</v>
      </c>
      <c r="L6775">
        <v>0</v>
      </c>
      <c r="M6775">
        <v>0</v>
      </c>
      <c r="N6775" t="str">
        <f>VLOOKUP(O6775:O13806,'VLOOKUP Ranges'!$A$9:$B$12,2,TRUE)</f>
        <v>29-55</v>
      </c>
      <c r="O6775">
        <v>43</v>
      </c>
      <c r="P6775">
        <v>0</v>
      </c>
      <c r="Q6775" t="s">
        <v>62</v>
      </c>
      <c r="R6775" t="s">
        <v>44</v>
      </c>
      <c r="S6775" t="s">
        <v>44</v>
      </c>
      <c r="T6775" t="s">
        <v>45</v>
      </c>
      <c r="U6775" t="s">
        <v>45</v>
      </c>
      <c r="V6775" t="s">
        <v>44</v>
      </c>
      <c r="W6775" t="s">
        <v>45</v>
      </c>
      <c r="X6775">
        <v>0</v>
      </c>
      <c r="Y6775" t="str">
        <f>VLOOKUP(Z6775:Z13806,'VLOOKUP Ranges'!$A$2:$B$5,2,TRUE)</f>
        <v>35-70</v>
      </c>
      <c r="Z6775">
        <v>44.15</v>
      </c>
      <c r="AA6775">
        <v>1931.3</v>
      </c>
      <c r="AB6775" t="s">
        <v>44</v>
      </c>
      <c r="AC6775">
        <v>0</v>
      </c>
      <c r="AD6775">
        <v>42</v>
      </c>
      <c r="AE6775">
        <v>2522</v>
      </c>
      <c r="AG6775" t="b">
        <v>1</v>
      </c>
      <c r="AH6775" t="b">
        <v>0</v>
      </c>
      <c r="AI6775" t="b">
        <v>0</v>
      </c>
      <c r="AJ6775" t="b">
        <v>0</v>
      </c>
      <c r="AK6775" t="b">
        <v>0</v>
      </c>
      <c r="AL6775" t="b">
        <v>1</v>
      </c>
      <c r="AM6775" t="b">
        <v>0</v>
      </c>
      <c r="AN6775">
        <v>44.913953488372002</v>
      </c>
      <c r="AO6775">
        <f t="shared" si="105"/>
        <v>45</v>
      </c>
      <c r="AP6775" t="b">
        <v>0</v>
      </c>
    </row>
    <row r="6776" spans="1:42" x14ac:dyDescent="0.25">
      <c r="A6776" t="s">
        <v>9620</v>
      </c>
      <c r="B6776">
        <v>1</v>
      </c>
      <c r="C6776" t="s">
        <v>40</v>
      </c>
      <c r="D6776" t="s">
        <v>41</v>
      </c>
      <c r="E6776" t="s">
        <v>2275</v>
      </c>
      <c r="F6776">
        <v>90248</v>
      </c>
      <c r="G6776" t="s">
        <v>2276</v>
      </c>
      <c r="H6776">
        <v>33.876482000000003</v>
      </c>
      <c r="I6776">
        <v>-118.284077</v>
      </c>
      <c r="J6776">
        <v>0</v>
      </c>
      <c r="K6776">
        <v>0</v>
      </c>
      <c r="L6776">
        <v>0</v>
      </c>
      <c r="M6776">
        <v>1</v>
      </c>
      <c r="N6776" t="str">
        <f>VLOOKUP(O6776:O13807,'VLOOKUP Ranges'!$A$9:$B$12,2,TRUE)</f>
        <v>9-29</v>
      </c>
      <c r="O6776">
        <v>11</v>
      </c>
      <c r="P6776">
        <v>0</v>
      </c>
      <c r="Q6776" t="s">
        <v>62</v>
      </c>
      <c r="R6776" t="s">
        <v>45</v>
      </c>
      <c r="S6776" t="s">
        <v>44</v>
      </c>
      <c r="T6776" t="s">
        <v>44</v>
      </c>
      <c r="U6776" t="s">
        <v>45</v>
      </c>
      <c r="V6776" t="s">
        <v>44</v>
      </c>
      <c r="W6776" t="s">
        <v>44</v>
      </c>
      <c r="X6776">
        <v>1</v>
      </c>
      <c r="Y6776" t="str">
        <f>VLOOKUP(Z6776:Z13807,'VLOOKUP Ranges'!$A$2:$B$5,2,TRUE)</f>
        <v>35-70</v>
      </c>
      <c r="Z6776">
        <v>36.049999999999997</v>
      </c>
      <c r="AA6776">
        <v>402.6</v>
      </c>
      <c r="AB6776" t="s">
        <v>44</v>
      </c>
      <c r="AC6776">
        <v>0</v>
      </c>
      <c r="AD6776">
        <v>67</v>
      </c>
      <c r="AE6776">
        <v>4265</v>
      </c>
      <c r="AG6776" t="b">
        <v>1</v>
      </c>
      <c r="AH6776" t="b">
        <v>0</v>
      </c>
      <c r="AI6776" t="b">
        <v>0</v>
      </c>
      <c r="AJ6776" t="b">
        <v>0</v>
      </c>
      <c r="AK6776" t="b">
        <v>0</v>
      </c>
      <c r="AL6776" t="b">
        <v>0</v>
      </c>
      <c r="AM6776" t="b">
        <v>1</v>
      </c>
      <c r="AN6776">
        <v>36.6</v>
      </c>
      <c r="AO6776">
        <f t="shared" si="105"/>
        <v>37</v>
      </c>
      <c r="AP6776" t="b">
        <v>0</v>
      </c>
    </row>
    <row r="6777" spans="1:42" x14ac:dyDescent="0.25">
      <c r="A6777" t="s">
        <v>9621</v>
      </c>
      <c r="B6777">
        <v>1</v>
      </c>
      <c r="C6777" t="s">
        <v>40</v>
      </c>
      <c r="D6777" t="s">
        <v>41</v>
      </c>
      <c r="E6777" t="s">
        <v>2275</v>
      </c>
      <c r="F6777">
        <v>90249</v>
      </c>
      <c r="G6777" t="s">
        <v>4033</v>
      </c>
      <c r="H6777">
        <v>33.901389999999999</v>
      </c>
      <c r="I6777">
        <v>-118.315697</v>
      </c>
      <c r="J6777">
        <v>0</v>
      </c>
      <c r="K6777">
        <v>0</v>
      </c>
      <c r="L6777">
        <v>1</v>
      </c>
      <c r="M6777">
        <v>0</v>
      </c>
      <c r="N6777" t="str">
        <f>VLOOKUP(O6777:O13808,'VLOOKUP Ranges'!$A$9:$B$12,2,TRUE)</f>
        <v>29-55</v>
      </c>
      <c r="O6777">
        <v>45</v>
      </c>
      <c r="P6777">
        <v>1</v>
      </c>
      <c r="Q6777" t="s">
        <v>44</v>
      </c>
      <c r="R6777" t="s">
        <v>44</v>
      </c>
      <c r="S6777" t="s">
        <v>44</v>
      </c>
      <c r="T6777" t="s">
        <v>45</v>
      </c>
      <c r="U6777" t="s">
        <v>44</v>
      </c>
      <c r="V6777" t="s">
        <v>44</v>
      </c>
      <c r="W6777" t="s">
        <v>44</v>
      </c>
      <c r="X6777">
        <v>1</v>
      </c>
      <c r="Y6777" t="str">
        <f>VLOOKUP(Z6777:Z13808,'VLOOKUP Ranges'!$A$2:$B$5,2,TRUE)</f>
        <v>35-70</v>
      </c>
      <c r="Z6777">
        <v>50.25</v>
      </c>
      <c r="AA6777">
        <v>2221.5500000000002</v>
      </c>
      <c r="AB6777" t="s">
        <v>44</v>
      </c>
      <c r="AC6777">
        <v>0</v>
      </c>
      <c r="AD6777">
        <v>44</v>
      </c>
      <c r="AE6777">
        <v>2036</v>
      </c>
      <c r="AG6777" t="b">
        <v>0</v>
      </c>
      <c r="AH6777" t="b">
        <v>0</v>
      </c>
      <c r="AI6777" t="b">
        <v>0</v>
      </c>
      <c r="AJ6777" t="b">
        <v>0</v>
      </c>
      <c r="AK6777" t="b">
        <v>1</v>
      </c>
      <c r="AL6777" t="b">
        <v>0</v>
      </c>
      <c r="AM6777" t="b">
        <v>0</v>
      </c>
      <c r="AN6777">
        <v>49.367777777777697</v>
      </c>
      <c r="AO6777">
        <f t="shared" si="105"/>
        <v>51</v>
      </c>
      <c r="AP6777" t="b">
        <v>0</v>
      </c>
    </row>
    <row r="6778" spans="1:42" x14ac:dyDescent="0.25">
      <c r="A6778" t="s">
        <v>9622</v>
      </c>
      <c r="B6778">
        <v>1</v>
      </c>
      <c r="C6778" t="s">
        <v>40</v>
      </c>
      <c r="D6778" t="s">
        <v>41</v>
      </c>
      <c r="E6778" t="s">
        <v>1316</v>
      </c>
      <c r="F6778">
        <v>90250</v>
      </c>
      <c r="G6778" t="s">
        <v>1317</v>
      </c>
      <c r="H6778">
        <v>33.914774999999999</v>
      </c>
      <c r="I6778">
        <v>-118.348083</v>
      </c>
      <c r="J6778">
        <v>1</v>
      </c>
      <c r="K6778">
        <v>0</v>
      </c>
      <c r="L6778">
        <v>1</v>
      </c>
      <c r="M6778">
        <v>0</v>
      </c>
      <c r="N6778" t="str">
        <f>VLOOKUP(O6778:O13809,'VLOOKUP Ranges'!$A$9:$B$12,2,TRUE)</f>
        <v>55-77</v>
      </c>
      <c r="O6778">
        <v>72</v>
      </c>
      <c r="P6778">
        <v>1</v>
      </c>
      <c r="Q6778" t="s">
        <v>45</v>
      </c>
      <c r="R6778" t="s">
        <v>44</v>
      </c>
      <c r="S6778" t="s">
        <v>45</v>
      </c>
      <c r="T6778" t="s">
        <v>45</v>
      </c>
      <c r="U6778" t="s">
        <v>45</v>
      </c>
      <c r="V6778" t="s">
        <v>45</v>
      </c>
      <c r="W6778" t="s">
        <v>45</v>
      </c>
      <c r="X6778">
        <v>1</v>
      </c>
      <c r="Y6778" t="str">
        <f>VLOOKUP(Z6778:Z13809,'VLOOKUP Ranges'!$A$2:$B$5,2,TRUE)</f>
        <v>89-118</v>
      </c>
      <c r="Z6778">
        <v>109.75</v>
      </c>
      <c r="AA6778">
        <v>7758.9</v>
      </c>
      <c r="AB6778" t="s">
        <v>44</v>
      </c>
      <c r="AC6778">
        <v>0</v>
      </c>
      <c r="AD6778">
        <v>71</v>
      </c>
      <c r="AE6778">
        <v>5791</v>
      </c>
      <c r="AG6778" t="b">
        <v>0</v>
      </c>
      <c r="AH6778" t="b">
        <v>1</v>
      </c>
      <c r="AI6778" t="b">
        <v>1</v>
      </c>
      <c r="AJ6778" t="b">
        <v>0</v>
      </c>
      <c r="AK6778" t="b">
        <v>1</v>
      </c>
      <c r="AL6778" t="b">
        <v>0</v>
      </c>
      <c r="AM6778" t="b">
        <v>0</v>
      </c>
      <c r="AN6778">
        <v>107.76249999999899</v>
      </c>
      <c r="AO6778">
        <f t="shared" si="105"/>
        <v>110</v>
      </c>
      <c r="AP6778" t="b">
        <v>0</v>
      </c>
    </row>
    <row r="6779" spans="1:42" x14ac:dyDescent="0.25">
      <c r="A6779" t="s">
        <v>9623</v>
      </c>
      <c r="B6779">
        <v>1</v>
      </c>
      <c r="C6779" t="s">
        <v>40</v>
      </c>
      <c r="D6779" t="s">
        <v>41</v>
      </c>
      <c r="E6779" t="s">
        <v>92</v>
      </c>
      <c r="F6779">
        <v>90255</v>
      </c>
      <c r="G6779" t="s">
        <v>93</v>
      </c>
      <c r="H6779">
        <v>33.978029999999997</v>
      </c>
      <c r="I6779">
        <v>-118.217141</v>
      </c>
      <c r="J6779">
        <v>0</v>
      </c>
      <c r="K6779">
        <v>0</v>
      </c>
      <c r="L6779">
        <v>1</v>
      </c>
      <c r="M6779">
        <v>1</v>
      </c>
      <c r="N6779" t="str">
        <f>VLOOKUP(O6779:O13810,'VLOOKUP Ranges'!$A$9:$B$12,2,TRUE)</f>
        <v>9-29</v>
      </c>
      <c r="O6779">
        <v>12</v>
      </c>
      <c r="P6779">
        <v>1</v>
      </c>
      <c r="Q6779" t="s">
        <v>44</v>
      </c>
      <c r="R6779" t="s">
        <v>66</v>
      </c>
      <c r="S6779" t="s">
        <v>66</v>
      </c>
      <c r="T6779" t="s">
        <v>66</v>
      </c>
      <c r="U6779" t="s">
        <v>66</v>
      </c>
      <c r="V6779" t="s">
        <v>66</v>
      </c>
      <c r="W6779" t="s">
        <v>66</v>
      </c>
      <c r="X6779">
        <v>0</v>
      </c>
      <c r="Y6779" t="str">
        <f>VLOOKUP(Z6779:Z13810,'VLOOKUP Ranges'!$A$2:$B$5,2,TRUE)</f>
        <v>18-35</v>
      </c>
      <c r="Z6779">
        <v>20.3</v>
      </c>
      <c r="AA6779">
        <v>224.5</v>
      </c>
      <c r="AB6779" t="s">
        <v>44</v>
      </c>
      <c r="AC6779">
        <v>0</v>
      </c>
      <c r="AD6779">
        <v>57</v>
      </c>
      <c r="AE6779">
        <v>5190</v>
      </c>
      <c r="AG6779" t="b">
        <v>0</v>
      </c>
      <c r="AH6779" t="b">
        <v>1</v>
      </c>
      <c r="AI6779" t="b">
        <v>0</v>
      </c>
      <c r="AJ6779" t="b">
        <v>1</v>
      </c>
      <c r="AK6779" t="b">
        <v>0</v>
      </c>
      <c r="AL6779" t="b">
        <v>0</v>
      </c>
      <c r="AM6779" t="b">
        <v>0</v>
      </c>
      <c r="AN6779">
        <v>18.7083333333333</v>
      </c>
      <c r="AO6779">
        <f t="shared" si="105"/>
        <v>21</v>
      </c>
      <c r="AP6779" t="b">
        <v>0</v>
      </c>
    </row>
    <row r="6780" spans="1:42" x14ac:dyDescent="0.25">
      <c r="A6780" t="s">
        <v>9624</v>
      </c>
      <c r="B6780">
        <v>1</v>
      </c>
      <c r="C6780" t="s">
        <v>40</v>
      </c>
      <c r="D6780" t="s">
        <v>41</v>
      </c>
      <c r="E6780" t="s">
        <v>2280</v>
      </c>
      <c r="F6780">
        <v>90260</v>
      </c>
      <c r="G6780" t="s">
        <v>2281</v>
      </c>
      <c r="H6780">
        <v>33.888559999999998</v>
      </c>
      <c r="I6780">
        <v>-118.35181300000001</v>
      </c>
      <c r="J6780">
        <v>0</v>
      </c>
      <c r="K6780">
        <v>0</v>
      </c>
      <c r="L6780">
        <v>1</v>
      </c>
      <c r="M6780">
        <v>1</v>
      </c>
      <c r="N6780" t="str">
        <f>VLOOKUP(O6780:O13811,'VLOOKUP Ranges'!$A$9:$B$12,2,TRUE)</f>
        <v>55-77</v>
      </c>
      <c r="O6780">
        <v>67</v>
      </c>
      <c r="P6780">
        <v>1</v>
      </c>
      <c r="Q6780" t="s">
        <v>45</v>
      </c>
      <c r="R6780" t="s">
        <v>44</v>
      </c>
      <c r="S6780" t="s">
        <v>45</v>
      </c>
      <c r="T6780" t="s">
        <v>45</v>
      </c>
      <c r="U6780" t="s">
        <v>45</v>
      </c>
      <c r="V6780" t="s">
        <v>45</v>
      </c>
      <c r="W6780" t="s">
        <v>45</v>
      </c>
      <c r="X6780">
        <v>1</v>
      </c>
      <c r="Y6780" t="str">
        <f>VLOOKUP(Z6780:Z13811,'VLOOKUP Ranges'!$A$2:$B$5,2,TRUE)</f>
        <v>89-118</v>
      </c>
      <c r="Z6780">
        <v>112.35</v>
      </c>
      <c r="AA6780">
        <v>7388.45</v>
      </c>
      <c r="AB6780" t="s">
        <v>44</v>
      </c>
      <c r="AC6780">
        <v>0</v>
      </c>
      <c r="AD6780">
        <v>46</v>
      </c>
      <c r="AE6780">
        <v>5427</v>
      </c>
      <c r="AG6780" t="b">
        <v>1</v>
      </c>
      <c r="AH6780" t="b">
        <v>0</v>
      </c>
      <c r="AI6780" t="b">
        <v>1</v>
      </c>
      <c r="AJ6780" t="b">
        <v>0</v>
      </c>
      <c r="AK6780" t="b">
        <v>1</v>
      </c>
      <c r="AL6780" t="b">
        <v>0</v>
      </c>
      <c r="AM6780" t="b">
        <v>0</v>
      </c>
      <c r="AN6780">
        <v>110.27537313432801</v>
      </c>
      <c r="AO6780">
        <f t="shared" si="105"/>
        <v>113</v>
      </c>
      <c r="AP6780" t="b">
        <v>0</v>
      </c>
    </row>
    <row r="6781" spans="1:42" x14ac:dyDescent="0.25">
      <c r="A6781" t="s">
        <v>9625</v>
      </c>
      <c r="B6781">
        <v>1</v>
      </c>
      <c r="C6781" t="s">
        <v>40</v>
      </c>
      <c r="D6781" t="s">
        <v>41</v>
      </c>
      <c r="E6781" t="s">
        <v>96</v>
      </c>
      <c r="F6781">
        <v>90262</v>
      </c>
      <c r="G6781" t="s">
        <v>97</v>
      </c>
      <c r="H6781">
        <v>33.923572999999998</v>
      </c>
      <c r="I6781">
        <v>-118.200669</v>
      </c>
      <c r="J6781">
        <v>1</v>
      </c>
      <c r="K6781">
        <v>0</v>
      </c>
      <c r="L6781">
        <v>1</v>
      </c>
      <c r="M6781">
        <v>0</v>
      </c>
      <c r="N6781" t="str">
        <f>VLOOKUP(O6781:O13812,'VLOOKUP Ranges'!$A$9:$B$12,2,TRUE)</f>
        <v>29-55</v>
      </c>
      <c r="O6781">
        <v>37</v>
      </c>
      <c r="P6781">
        <v>1</v>
      </c>
      <c r="Q6781" t="s">
        <v>45</v>
      </c>
      <c r="R6781" t="s">
        <v>44</v>
      </c>
      <c r="S6781" t="s">
        <v>44</v>
      </c>
      <c r="T6781" t="s">
        <v>45</v>
      </c>
      <c r="U6781" t="s">
        <v>45</v>
      </c>
      <c r="V6781" t="s">
        <v>45</v>
      </c>
      <c r="W6781" t="s">
        <v>44</v>
      </c>
      <c r="X6781">
        <v>0</v>
      </c>
      <c r="Y6781" t="str">
        <f>VLOOKUP(Z6781:Z13812,'VLOOKUP Ranges'!$A$2:$B$5,2,TRUE)</f>
        <v>89-118</v>
      </c>
      <c r="Z6781">
        <v>94.3</v>
      </c>
      <c r="AA6781">
        <v>3460.95</v>
      </c>
      <c r="AB6781" t="s">
        <v>44</v>
      </c>
      <c r="AC6781">
        <v>0</v>
      </c>
      <c r="AD6781">
        <v>49</v>
      </c>
      <c r="AE6781">
        <v>2615</v>
      </c>
      <c r="AG6781" t="b">
        <v>0</v>
      </c>
      <c r="AH6781" t="b">
        <v>1</v>
      </c>
      <c r="AI6781" t="b">
        <v>1</v>
      </c>
      <c r="AJ6781" t="b">
        <v>0</v>
      </c>
      <c r="AK6781" t="b">
        <v>0</v>
      </c>
      <c r="AL6781" t="b">
        <v>0</v>
      </c>
      <c r="AM6781" t="b">
        <v>1</v>
      </c>
      <c r="AN6781">
        <v>93.539189189189102</v>
      </c>
      <c r="AO6781">
        <f t="shared" si="105"/>
        <v>95</v>
      </c>
      <c r="AP6781" t="b">
        <v>0</v>
      </c>
    </row>
    <row r="6782" spans="1:42" x14ac:dyDescent="0.25">
      <c r="A6782" t="s">
        <v>9626</v>
      </c>
      <c r="B6782">
        <v>1</v>
      </c>
      <c r="C6782" t="s">
        <v>40</v>
      </c>
      <c r="D6782" t="s">
        <v>41</v>
      </c>
      <c r="E6782" t="s">
        <v>1323</v>
      </c>
      <c r="F6782">
        <v>90263</v>
      </c>
      <c r="G6782" t="s">
        <v>3081</v>
      </c>
      <c r="H6782">
        <v>34.037036999999998</v>
      </c>
      <c r="I6782">
        <v>-118.705803</v>
      </c>
      <c r="J6782">
        <v>0</v>
      </c>
      <c r="K6782">
        <v>0</v>
      </c>
      <c r="L6782">
        <v>0</v>
      </c>
      <c r="M6782">
        <v>0</v>
      </c>
      <c r="N6782" t="str">
        <f>VLOOKUP(O6782:O13813,'VLOOKUP Ranges'!$A$9:$B$12,2,TRUE)</f>
        <v>29-55</v>
      </c>
      <c r="O6782">
        <v>39</v>
      </c>
      <c r="P6782">
        <v>0</v>
      </c>
      <c r="Q6782" t="s">
        <v>62</v>
      </c>
      <c r="R6782" t="s">
        <v>45</v>
      </c>
      <c r="S6782" t="s">
        <v>45</v>
      </c>
      <c r="T6782" t="s">
        <v>44</v>
      </c>
      <c r="U6782" t="s">
        <v>45</v>
      </c>
      <c r="V6782" t="s">
        <v>44</v>
      </c>
      <c r="W6782" t="s">
        <v>44</v>
      </c>
      <c r="X6782">
        <v>0</v>
      </c>
      <c r="Y6782" t="str">
        <f>VLOOKUP(Z6782:Z13813,'VLOOKUP Ranges'!$A$2:$B$5,2,TRUE)</f>
        <v>35-70</v>
      </c>
      <c r="Z6782">
        <v>41.15</v>
      </c>
      <c r="AA6782">
        <v>1700.9</v>
      </c>
      <c r="AB6782" t="s">
        <v>44</v>
      </c>
      <c r="AC6782">
        <v>0</v>
      </c>
      <c r="AD6782">
        <v>67</v>
      </c>
      <c r="AE6782">
        <v>3445</v>
      </c>
      <c r="AG6782" t="b">
        <v>1</v>
      </c>
      <c r="AH6782" t="b">
        <v>0</v>
      </c>
      <c r="AI6782" t="b">
        <v>0</v>
      </c>
      <c r="AJ6782" t="b">
        <v>0</v>
      </c>
      <c r="AK6782" t="b">
        <v>0</v>
      </c>
      <c r="AL6782" t="b">
        <v>0</v>
      </c>
      <c r="AM6782" t="b">
        <v>0</v>
      </c>
      <c r="AN6782">
        <v>43.612820512820498</v>
      </c>
      <c r="AO6782">
        <f t="shared" si="105"/>
        <v>42</v>
      </c>
      <c r="AP6782" t="b">
        <v>0</v>
      </c>
    </row>
    <row r="6783" spans="1:42" x14ac:dyDescent="0.25">
      <c r="A6783" t="s">
        <v>9627</v>
      </c>
      <c r="B6783">
        <v>1</v>
      </c>
      <c r="C6783" t="s">
        <v>40</v>
      </c>
      <c r="D6783" t="s">
        <v>41</v>
      </c>
      <c r="E6783" t="s">
        <v>1323</v>
      </c>
      <c r="F6783">
        <v>90265</v>
      </c>
      <c r="G6783" t="s">
        <v>1324</v>
      </c>
      <c r="H6783">
        <v>34.074572000000003</v>
      </c>
      <c r="I6783">
        <v>-118.831181</v>
      </c>
      <c r="J6783">
        <v>0</v>
      </c>
      <c r="K6783">
        <v>0</v>
      </c>
      <c r="L6783">
        <v>0</v>
      </c>
      <c r="M6783">
        <v>0</v>
      </c>
      <c r="N6783" t="str">
        <f>VLOOKUP(O6783:O13814,'VLOOKUP Ranges'!$A$9:$B$12,2,TRUE)</f>
        <v>29-55</v>
      </c>
      <c r="O6783">
        <v>41</v>
      </c>
      <c r="P6783">
        <v>1</v>
      </c>
      <c r="Q6783" t="s">
        <v>45</v>
      </c>
      <c r="R6783" t="s">
        <v>45</v>
      </c>
      <c r="S6783" t="s">
        <v>44</v>
      </c>
      <c r="T6783" t="s">
        <v>45</v>
      </c>
      <c r="U6783" t="s">
        <v>45</v>
      </c>
      <c r="V6783" t="s">
        <v>44</v>
      </c>
      <c r="W6783" t="s">
        <v>45</v>
      </c>
      <c r="X6783">
        <v>1</v>
      </c>
      <c r="Y6783" t="str">
        <f>VLOOKUP(Z6783:Z13814,'VLOOKUP Ranges'!$A$2:$B$5,2,TRUE)</f>
        <v>70-89</v>
      </c>
      <c r="Z6783">
        <v>74.650000000000006</v>
      </c>
      <c r="AA6783">
        <v>3090.65</v>
      </c>
      <c r="AB6783" t="s">
        <v>44</v>
      </c>
      <c r="AC6783">
        <v>0</v>
      </c>
      <c r="AD6783">
        <v>77</v>
      </c>
      <c r="AE6783">
        <v>3859</v>
      </c>
      <c r="AG6783" t="b">
        <v>0</v>
      </c>
      <c r="AH6783" t="b">
        <v>0</v>
      </c>
      <c r="AI6783" t="b">
        <v>0</v>
      </c>
      <c r="AJ6783" t="b">
        <v>0</v>
      </c>
      <c r="AK6783" t="b">
        <v>0</v>
      </c>
      <c r="AL6783" t="b">
        <v>0</v>
      </c>
      <c r="AM6783" t="b">
        <v>0</v>
      </c>
      <c r="AN6783">
        <v>75.381707317073094</v>
      </c>
      <c r="AO6783">
        <f t="shared" si="105"/>
        <v>75</v>
      </c>
      <c r="AP6783" t="b">
        <v>1</v>
      </c>
    </row>
    <row r="6784" spans="1:42" x14ac:dyDescent="0.25">
      <c r="A6784" t="s">
        <v>9628</v>
      </c>
      <c r="B6784">
        <v>1</v>
      </c>
      <c r="C6784" t="s">
        <v>40</v>
      </c>
      <c r="D6784" t="s">
        <v>41</v>
      </c>
      <c r="E6784" t="s">
        <v>4040</v>
      </c>
      <c r="F6784">
        <v>90266</v>
      </c>
      <c r="G6784" t="s">
        <v>4041</v>
      </c>
      <c r="H6784">
        <v>33.889631999999999</v>
      </c>
      <c r="I6784">
        <v>-118.39737</v>
      </c>
      <c r="J6784">
        <v>0</v>
      </c>
      <c r="K6784">
        <v>0</v>
      </c>
      <c r="L6784">
        <v>0</v>
      </c>
      <c r="M6784">
        <v>0</v>
      </c>
      <c r="N6784" t="str">
        <f>VLOOKUP(O6784:O13815,'VLOOKUP Ranges'!$A$9:$B$12,2,TRUE)</f>
        <v>9-29</v>
      </c>
      <c r="O6784">
        <v>25</v>
      </c>
      <c r="P6784">
        <v>0</v>
      </c>
      <c r="Q6784" t="s">
        <v>62</v>
      </c>
      <c r="R6784" t="s">
        <v>44</v>
      </c>
      <c r="S6784" t="s">
        <v>44</v>
      </c>
      <c r="T6784" t="s">
        <v>45</v>
      </c>
      <c r="U6784" t="s">
        <v>44</v>
      </c>
      <c r="V6784" t="s">
        <v>45</v>
      </c>
      <c r="W6784" t="s">
        <v>45</v>
      </c>
      <c r="X6784">
        <v>1</v>
      </c>
      <c r="Y6784" t="str">
        <f>VLOOKUP(Z6784:Z13815,'VLOOKUP Ranges'!$A$2:$B$5,2,TRUE)</f>
        <v>35-70</v>
      </c>
      <c r="Z6784">
        <v>48.25</v>
      </c>
      <c r="AA6784">
        <v>1293.8</v>
      </c>
      <c r="AB6784" t="s">
        <v>44</v>
      </c>
      <c r="AC6784">
        <v>0</v>
      </c>
      <c r="AD6784">
        <v>46</v>
      </c>
      <c r="AE6784">
        <v>4284</v>
      </c>
      <c r="AG6784" t="b">
        <v>0</v>
      </c>
      <c r="AH6784" t="b">
        <v>0</v>
      </c>
      <c r="AI6784" t="b">
        <v>0</v>
      </c>
      <c r="AJ6784" t="b">
        <v>0</v>
      </c>
      <c r="AK6784" t="b">
        <v>0</v>
      </c>
      <c r="AL6784" t="b">
        <v>1</v>
      </c>
      <c r="AM6784" t="b">
        <v>0</v>
      </c>
      <c r="AN6784">
        <v>51.751999999999903</v>
      </c>
      <c r="AO6784">
        <f t="shared" si="105"/>
        <v>49</v>
      </c>
      <c r="AP6784" t="b">
        <v>0</v>
      </c>
    </row>
    <row r="6785" spans="1:42" x14ac:dyDescent="0.25">
      <c r="A6785" t="s">
        <v>9629</v>
      </c>
      <c r="B6785">
        <v>1</v>
      </c>
      <c r="C6785" t="s">
        <v>40</v>
      </c>
      <c r="D6785" t="s">
        <v>41</v>
      </c>
      <c r="E6785" t="s">
        <v>4043</v>
      </c>
      <c r="F6785">
        <v>90270</v>
      </c>
      <c r="G6785" t="s">
        <v>4044</v>
      </c>
      <c r="H6785">
        <v>33.988571999999998</v>
      </c>
      <c r="I6785">
        <v>-118.186565</v>
      </c>
      <c r="J6785">
        <v>1</v>
      </c>
      <c r="K6785">
        <v>0</v>
      </c>
      <c r="L6785">
        <v>1</v>
      </c>
      <c r="M6785">
        <v>1</v>
      </c>
      <c r="N6785" t="str">
        <f>VLOOKUP(O6785:O13816,'VLOOKUP Ranges'!$A$9:$B$12,2,TRUE)</f>
        <v>1-9</v>
      </c>
      <c r="O6785">
        <v>8</v>
      </c>
      <c r="P6785">
        <v>1</v>
      </c>
      <c r="Q6785" t="s">
        <v>45</v>
      </c>
      <c r="R6785" t="s">
        <v>45</v>
      </c>
      <c r="S6785" t="s">
        <v>45</v>
      </c>
      <c r="T6785" t="s">
        <v>44</v>
      </c>
      <c r="U6785" t="s">
        <v>45</v>
      </c>
      <c r="V6785" t="s">
        <v>44</v>
      </c>
      <c r="W6785" t="s">
        <v>45</v>
      </c>
      <c r="X6785">
        <v>1</v>
      </c>
      <c r="Y6785" t="str">
        <f>VLOOKUP(Z6785:Z13816,'VLOOKUP Ranges'!$A$2:$B$5,2,TRUE)</f>
        <v>70-89</v>
      </c>
      <c r="Z6785">
        <v>76.150000000000006</v>
      </c>
      <c r="AA6785">
        <v>645.79999999999995</v>
      </c>
      <c r="AB6785" t="s">
        <v>44</v>
      </c>
      <c r="AC6785">
        <v>0</v>
      </c>
      <c r="AD6785">
        <v>64</v>
      </c>
      <c r="AE6785">
        <v>4457</v>
      </c>
      <c r="AG6785" t="b">
        <v>0</v>
      </c>
      <c r="AH6785" t="b">
        <v>1</v>
      </c>
      <c r="AI6785" t="b">
        <v>0</v>
      </c>
      <c r="AJ6785" t="b">
        <v>0</v>
      </c>
      <c r="AK6785" t="b">
        <v>1</v>
      </c>
      <c r="AL6785" t="b">
        <v>0</v>
      </c>
      <c r="AM6785" t="b">
        <v>0</v>
      </c>
      <c r="AN6785">
        <v>80.724999999999994</v>
      </c>
      <c r="AO6785">
        <f t="shared" si="105"/>
        <v>77</v>
      </c>
      <c r="AP6785" t="b">
        <v>1</v>
      </c>
    </row>
    <row r="6786" spans="1:42" x14ac:dyDescent="0.25">
      <c r="A6786" t="s">
        <v>9630</v>
      </c>
      <c r="B6786">
        <v>1</v>
      </c>
      <c r="C6786" t="s">
        <v>40</v>
      </c>
      <c r="D6786" t="s">
        <v>41</v>
      </c>
      <c r="E6786" t="s">
        <v>1326</v>
      </c>
      <c r="F6786">
        <v>90272</v>
      </c>
      <c r="G6786" t="s">
        <v>1327</v>
      </c>
      <c r="H6786">
        <v>34.079448999999997</v>
      </c>
      <c r="I6786">
        <v>-118.548306</v>
      </c>
      <c r="J6786">
        <v>0</v>
      </c>
      <c r="K6786">
        <v>0</v>
      </c>
      <c r="L6786">
        <v>1</v>
      </c>
      <c r="M6786">
        <v>1</v>
      </c>
      <c r="N6786" t="str">
        <f>VLOOKUP(O6786:O13817,'VLOOKUP Ranges'!$A$9:$B$12,2,TRUE)</f>
        <v>55-77</v>
      </c>
      <c r="O6786">
        <v>71</v>
      </c>
      <c r="P6786">
        <v>1</v>
      </c>
      <c r="Q6786" t="s">
        <v>45</v>
      </c>
      <c r="R6786" t="s">
        <v>45</v>
      </c>
      <c r="S6786" t="s">
        <v>45</v>
      </c>
      <c r="T6786" t="s">
        <v>45</v>
      </c>
      <c r="U6786" t="s">
        <v>45</v>
      </c>
      <c r="V6786" t="s">
        <v>44</v>
      </c>
      <c r="W6786" t="s">
        <v>44</v>
      </c>
      <c r="X6786">
        <v>0</v>
      </c>
      <c r="Y6786" t="str">
        <f>VLOOKUP(Z6786:Z13817,'VLOOKUP Ranges'!$A$2:$B$5,2,TRUE)</f>
        <v>70-89</v>
      </c>
      <c r="Z6786">
        <v>71.099999999999994</v>
      </c>
      <c r="AA6786">
        <v>5224.95</v>
      </c>
      <c r="AB6786" t="s">
        <v>44</v>
      </c>
      <c r="AC6786">
        <v>0</v>
      </c>
      <c r="AD6786">
        <v>57</v>
      </c>
      <c r="AE6786">
        <v>6090</v>
      </c>
      <c r="AG6786" t="b">
        <v>0</v>
      </c>
      <c r="AH6786" t="b">
        <v>1</v>
      </c>
      <c r="AI6786" t="b">
        <v>0</v>
      </c>
      <c r="AJ6786" t="b">
        <v>0</v>
      </c>
      <c r="AK6786" t="b">
        <v>0</v>
      </c>
      <c r="AL6786" t="b">
        <v>0</v>
      </c>
      <c r="AM6786" t="b">
        <v>1</v>
      </c>
      <c r="AN6786">
        <v>73.590845070422503</v>
      </c>
      <c r="AO6786">
        <f t="shared" si="105"/>
        <v>72</v>
      </c>
      <c r="AP6786" t="b">
        <v>1</v>
      </c>
    </row>
    <row r="6787" spans="1:42" x14ac:dyDescent="0.25">
      <c r="A6787" t="s">
        <v>9631</v>
      </c>
      <c r="B6787">
        <v>1</v>
      </c>
      <c r="C6787" t="s">
        <v>40</v>
      </c>
      <c r="D6787" t="s">
        <v>41</v>
      </c>
      <c r="E6787" t="s">
        <v>4047</v>
      </c>
      <c r="F6787">
        <v>90274</v>
      </c>
      <c r="G6787" t="s">
        <v>4048</v>
      </c>
      <c r="H6787">
        <v>33.788207999999997</v>
      </c>
      <c r="I6787">
        <v>-118.404955</v>
      </c>
      <c r="J6787">
        <v>1</v>
      </c>
      <c r="K6787">
        <v>0</v>
      </c>
      <c r="L6787">
        <v>0</v>
      </c>
      <c r="M6787">
        <v>0</v>
      </c>
      <c r="N6787" t="str">
        <f>VLOOKUP(O6787:O13818,'VLOOKUP Ranges'!$A$9:$B$12,2,TRUE)</f>
        <v>1-9</v>
      </c>
      <c r="O6787">
        <v>5</v>
      </c>
      <c r="P6787">
        <v>1</v>
      </c>
      <c r="Q6787" t="s">
        <v>45</v>
      </c>
      <c r="R6787" t="s">
        <v>44</v>
      </c>
      <c r="S6787" t="s">
        <v>45</v>
      </c>
      <c r="T6787" t="s">
        <v>45</v>
      </c>
      <c r="U6787" t="s">
        <v>44</v>
      </c>
      <c r="V6787" t="s">
        <v>44</v>
      </c>
      <c r="W6787" t="s">
        <v>45</v>
      </c>
      <c r="X6787">
        <v>0</v>
      </c>
      <c r="Y6787" t="str">
        <f>VLOOKUP(Z6787:Z13818,'VLOOKUP Ranges'!$A$2:$B$5,2,TRUE)</f>
        <v>89-118</v>
      </c>
      <c r="Z6787">
        <v>96.55</v>
      </c>
      <c r="AA6787">
        <v>500.1</v>
      </c>
      <c r="AB6787" t="s">
        <v>44</v>
      </c>
      <c r="AC6787">
        <v>0</v>
      </c>
      <c r="AD6787">
        <v>56</v>
      </c>
      <c r="AE6787">
        <v>3787</v>
      </c>
      <c r="AG6787" t="b">
        <v>0</v>
      </c>
      <c r="AH6787" t="b">
        <v>0</v>
      </c>
      <c r="AI6787" t="b">
        <v>1</v>
      </c>
      <c r="AJ6787" t="b">
        <v>0</v>
      </c>
      <c r="AK6787" t="b">
        <v>0</v>
      </c>
      <c r="AL6787" t="b">
        <v>1</v>
      </c>
      <c r="AM6787" t="b">
        <v>0</v>
      </c>
      <c r="AN6787">
        <v>100.02</v>
      </c>
      <c r="AO6787">
        <f t="shared" ref="AO6787:AO6850" si="106">ROUNDUP(Z6787, 0)</f>
        <v>97</v>
      </c>
      <c r="AP6787" t="b">
        <v>0</v>
      </c>
    </row>
    <row r="6788" spans="1:42" x14ac:dyDescent="0.25">
      <c r="A6788" t="s">
        <v>9632</v>
      </c>
      <c r="B6788">
        <v>1</v>
      </c>
      <c r="C6788" t="s">
        <v>40</v>
      </c>
      <c r="D6788" t="s">
        <v>41</v>
      </c>
      <c r="E6788" t="s">
        <v>4050</v>
      </c>
      <c r="F6788">
        <v>90275</v>
      </c>
      <c r="G6788" t="s">
        <v>4051</v>
      </c>
      <c r="H6788">
        <v>33.753146000000001</v>
      </c>
      <c r="I6788">
        <v>-118.367459</v>
      </c>
      <c r="J6788">
        <v>0</v>
      </c>
      <c r="K6788">
        <v>0</v>
      </c>
      <c r="L6788">
        <v>0</v>
      </c>
      <c r="M6788">
        <v>0</v>
      </c>
      <c r="N6788" t="str">
        <f>VLOOKUP(O6788:O13819,'VLOOKUP Ranges'!$A$9:$B$12,2,TRUE)</f>
        <v>29-55</v>
      </c>
      <c r="O6788">
        <v>30</v>
      </c>
      <c r="P6788">
        <v>1</v>
      </c>
      <c r="Q6788" t="s">
        <v>45</v>
      </c>
      <c r="R6788" t="s">
        <v>45</v>
      </c>
      <c r="S6788" t="s">
        <v>44</v>
      </c>
      <c r="T6788" t="s">
        <v>45</v>
      </c>
      <c r="U6788" t="s">
        <v>44</v>
      </c>
      <c r="V6788" t="s">
        <v>45</v>
      </c>
      <c r="W6788" t="s">
        <v>45</v>
      </c>
      <c r="X6788">
        <v>1</v>
      </c>
      <c r="Y6788" t="str">
        <f>VLOOKUP(Z6788:Z13819,'VLOOKUP Ranges'!$A$2:$B$5,2,TRUE)</f>
        <v>70-89</v>
      </c>
      <c r="Z6788">
        <v>79.3</v>
      </c>
      <c r="AA6788">
        <v>2427.1</v>
      </c>
      <c r="AB6788" t="s">
        <v>44</v>
      </c>
      <c r="AC6788">
        <v>0</v>
      </c>
      <c r="AD6788">
        <v>78</v>
      </c>
      <c r="AE6788">
        <v>2655</v>
      </c>
      <c r="AG6788" t="b">
        <v>1</v>
      </c>
      <c r="AH6788" t="b">
        <v>0</v>
      </c>
      <c r="AI6788" t="b">
        <v>0</v>
      </c>
      <c r="AJ6788" t="b">
        <v>0</v>
      </c>
      <c r="AK6788" t="b">
        <v>1</v>
      </c>
      <c r="AL6788" t="b">
        <v>0</v>
      </c>
      <c r="AM6788" t="b">
        <v>0</v>
      </c>
      <c r="AN6788">
        <v>80.903333333333293</v>
      </c>
      <c r="AO6788">
        <f t="shared" si="106"/>
        <v>80</v>
      </c>
      <c r="AP6788" t="b">
        <v>1</v>
      </c>
    </row>
    <row r="6789" spans="1:42" x14ac:dyDescent="0.25">
      <c r="A6789" t="s">
        <v>9633</v>
      </c>
      <c r="B6789">
        <v>1</v>
      </c>
      <c r="C6789" t="s">
        <v>40</v>
      </c>
      <c r="D6789" t="s">
        <v>41</v>
      </c>
      <c r="E6789" t="s">
        <v>1329</v>
      </c>
      <c r="F6789">
        <v>90277</v>
      </c>
      <c r="G6789" t="s">
        <v>1330</v>
      </c>
      <c r="H6789">
        <v>33.830452999999999</v>
      </c>
      <c r="I6789">
        <v>-118.38456499999999</v>
      </c>
      <c r="J6789">
        <v>1</v>
      </c>
      <c r="K6789">
        <v>0</v>
      </c>
      <c r="L6789">
        <v>0</v>
      </c>
      <c r="M6789">
        <v>0</v>
      </c>
      <c r="N6789" t="str">
        <f>VLOOKUP(O6789:O13820,'VLOOKUP Ranges'!$A$9:$B$12,2,TRUE)</f>
        <v>29-55</v>
      </c>
      <c r="O6789">
        <v>40</v>
      </c>
      <c r="P6789">
        <v>1</v>
      </c>
      <c r="Q6789" t="s">
        <v>44</v>
      </c>
      <c r="R6789" t="s">
        <v>44</v>
      </c>
      <c r="S6789" t="s">
        <v>45</v>
      </c>
      <c r="T6789" t="s">
        <v>44</v>
      </c>
      <c r="U6789" t="s">
        <v>45</v>
      </c>
      <c r="V6789" t="s">
        <v>44</v>
      </c>
      <c r="W6789" t="s">
        <v>45</v>
      </c>
      <c r="X6789">
        <v>1</v>
      </c>
      <c r="Y6789" t="str">
        <f>VLOOKUP(Z6789:Z13820,'VLOOKUP Ranges'!$A$2:$B$5,2,TRUE)</f>
        <v>70-89</v>
      </c>
      <c r="Z6789">
        <v>89.6</v>
      </c>
      <c r="AA6789">
        <v>3488.15</v>
      </c>
      <c r="AB6789" t="s">
        <v>44</v>
      </c>
      <c r="AC6789">
        <v>0</v>
      </c>
      <c r="AD6789">
        <v>22</v>
      </c>
      <c r="AE6789">
        <v>2524</v>
      </c>
      <c r="AG6789" t="b">
        <v>1</v>
      </c>
      <c r="AH6789" t="b">
        <v>0</v>
      </c>
      <c r="AI6789" t="b">
        <v>1</v>
      </c>
      <c r="AJ6789" t="b">
        <v>0</v>
      </c>
      <c r="AK6789" t="b">
        <v>1</v>
      </c>
      <c r="AL6789" t="b">
        <v>0</v>
      </c>
      <c r="AM6789" t="b">
        <v>0</v>
      </c>
      <c r="AN6789">
        <v>87.203749999999999</v>
      </c>
      <c r="AO6789">
        <f t="shared" si="106"/>
        <v>90</v>
      </c>
      <c r="AP6789" t="b">
        <v>0</v>
      </c>
    </row>
    <row r="6790" spans="1:42" x14ac:dyDescent="0.25">
      <c r="A6790" t="s">
        <v>9634</v>
      </c>
      <c r="B6790">
        <v>1</v>
      </c>
      <c r="C6790" t="s">
        <v>40</v>
      </c>
      <c r="D6790" t="s">
        <v>41</v>
      </c>
      <c r="E6790" t="s">
        <v>1329</v>
      </c>
      <c r="F6790">
        <v>90278</v>
      </c>
      <c r="G6790" t="s">
        <v>4054</v>
      </c>
      <c r="H6790">
        <v>33.873395000000002</v>
      </c>
      <c r="I6790">
        <v>-118.37018999999999</v>
      </c>
      <c r="J6790">
        <v>0</v>
      </c>
      <c r="K6790">
        <v>0</v>
      </c>
      <c r="L6790">
        <v>0</v>
      </c>
      <c r="M6790">
        <v>0</v>
      </c>
      <c r="N6790" t="str">
        <f>VLOOKUP(O6790:O13821,'VLOOKUP Ranges'!$A$9:$B$12,2,TRUE)</f>
        <v>29-55</v>
      </c>
      <c r="O6790">
        <v>54</v>
      </c>
      <c r="P6790">
        <v>1</v>
      </c>
      <c r="Q6790" t="s">
        <v>44</v>
      </c>
      <c r="R6790" t="s">
        <v>66</v>
      </c>
      <c r="S6790" t="s">
        <v>66</v>
      </c>
      <c r="T6790" t="s">
        <v>66</v>
      </c>
      <c r="U6790" t="s">
        <v>66</v>
      </c>
      <c r="V6790" t="s">
        <v>66</v>
      </c>
      <c r="W6790" t="s">
        <v>66</v>
      </c>
      <c r="X6790">
        <v>1</v>
      </c>
      <c r="Y6790" t="str">
        <f>VLOOKUP(Z6790:Z13821,'VLOOKUP Ranges'!$A$2:$B$5,2,TRUE)</f>
        <v>18-35</v>
      </c>
      <c r="Z6790">
        <v>20.5</v>
      </c>
      <c r="AA6790">
        <v>1035.7</v>
      </c>
      <c r="AB6790" t="s">
        <v>44</v>
      </c>
      <c r="AC6790">
        <v>0</v>
      </c>
      <c r="AD6790">
        <v>30</v>
      </c>
      <c r="AE6790">
        <v>5946</v>
      </c>
      <c r="AG6790" t="b">
        <v>0</v>
      </c>
      <c r="AH6790" t="b">
        <v>1</v>
      </c>
      <c r="AI6790" t="b">
        <v>0</v>
      </c>
      <c r="AJ6790" t="b">
        <v>1</v>
      </c>
      <c r="AK6790" t="b">
        <v>0</v>
      </c>
      <c r="AL6790" t="b">
        <v>0</v>
      </c>
      <c r="AM6790" t="b">
        <v>1</v>
      </c>
      <c r="AN6790">
        <v>19.179629629629598</v>
      </c>
      <c r="AO6790">
        <f t="shared" si="106"/>
        <v>21</v>
      </c>
      <c r="AP6790" t="b">
        <v>0</v>
      </c>
    </row>
    <row r="6791" spans="1:42" x14ac:dyDescent="0.25">
      <c r="A6791" t="s">
        <v>9635</v>
      </c>
      <c r="B6791">
        <v>1</v>
      </c>
      <c r="C6791" t="s">
        <v>40</v>
      </c>
      <c r="D6791" t="s">
        <v>41</v>
      </c>
      <c r="E6791" t="s">
        <v>4056</v>
      </c>
      <c r="F6791">
        <v>90280</v>
      </c>
      <c r="G6791" t="s">
        <v>4057</v>
      </c>
      <c r="H6791">
        <v>33.944623999999997</v>
      </c>
      <c r="I6791">
        <v>-118.192615</v>
      </c>
      <c r="J6791">
        <v>1</v>
      </c>
      <c r="K6791">
        <v>0</v>
      </c>
      <c r="L6791">
        <v>1</v>
      </c>
      <c r="M6791">
        <v>0</v>
      </c>
      <c r="N6791" t="str">
        <f>VLOOKUP(O6791:O13822,'VLOOKUP Ranges'!$A$9:$B$12,2,TRUE)</f>
        <v>55-77</v>
      </c>
      <c r="O6791">
        <v>72</v>
      </c>
      <c r="P6791">
        <v>1</v>
      </c>
      <c r="Q6791" t="s">
        <v>45</v>
      </c>
      <c r="R6791" t="s">
        <v>44</v>
      </c>
      <c r="S6791" t="s">
        <v>45</v>
      </c>
      <c r="T6791" t="s">
        <v>45</v>
      </c>
      <c r="U6791" t="s">
        <v>44</v>
      </c>
      <c r="V6791" t="s">
        <v>45</v>
      </c>
      <c r="W6791" t="s">
        <v>45</v>
      </c>
      <c r="X6791">
        <v>1</v>
      </c>
      <c r="Y6791" t="str">
        <f>VLOOKUP(Z6791:Z13822,'VLOOKUP Ranges'!$A$2:$B$5,2,TRUE)</f>
        <v>89-118</v>
      </c>
      <c r="Z6791">
        <v>106.3</v>
      </c>
      <c r="AA6791">
        <v>7565.35</v>
      </c>
      <c r="AB6791" t="s">
        <v>44</v>
      </c>
      <c r="AC6791">
        <v>0</v>
      </c>
      <c r="AD6791">
        <v>62</v>
      </c>
      <c r="AE6791">
        <v>4634</v>
      </c>
      <c r="AG6791" t="b">
        <v>0</v>
      </c>
      <c r="AH6791" t="b">
        <v>1</v>
      </c>
      <c r="AI6791" t="b">
        <v>1</v>
      </c>
      <c r="AJ6791" t="b">
        <v>0</v>
      </c>
      <c r="AK6791" t="b">
        <v>0</v>
      </c>
      <c r="AL6791" t="b">
        <v>0</v>
      </c>
      <c r="AM6791" t="b">
        <v>0</v>
      </c>
      <c r="AN6791">
        <v>105.074305555555</v>
      </c>
      <c r="AO6791">
        <f t="shared" si="106"/>
        <v>107</v>
      </c>
      <c r="AP6791" t="b">
        <v>0</v>
      </c>
    </row>
    <row r="6792" spans="1:42" x14ac:dyDescent="0.25">
      <c r="A6792" t="s">
        <v>9636</v>
      </c>
      <c r="B6792">
        <v>1</v>
      </c>
      <c r="C6792" t="s">
        <v>40</v>
      </c>
      <c r="D6792" t="s">
        <v>41</v>
      </c>
      <c r="E6792" t="s">
        <v>3084</v>
      </c>
      <c r="F6792">
        <v>90290</v>
      </c>
      <c r="G6792" t="s">
        <v>3085</v>
      </c>
      <c r="H6792">
        <v>34.115192</v>
      </c>
      <c r="I6792">
        <v>-118.61017</v>
      </c>
      <c r="J6792">
        <v>1</v>
      </c>
      <c r="K6792">
        <v>0</v>
      </c>
      <c r="L6792">
        <v>1</v>
      </c>
      <c r="M6792">
        <v>1</v>
      </c>
      <c r="N6792" t="str">
        <f>VLOOKUP(O6792:O13823,'VLOOKUP Ranges'!$A$9:$B$12,2,TRUE)</f>
        <v>9-29</v>
      </c>
      <c r="O6792">
        <v>28</v>
      </c>
      <c r="P6792">
        <v>1</v>
      </c>
      <c r="Q6792" t="s">
        <v>44</v>
      </c>
      <c r="R6792" t="s">
        <v>44</v>
      </c>
      <c r="S6792" t="s">
        <v>45</v>
      </c>
      <c r="T6792" t="s">
        <v>45</v>
      </c>
      <c r="U6792" t="s">
        <v>44</v>
      </c>
      <c r="V6792" t="s">
        <v>45</v>
      </c>
      <c r="W6792" t="s">
        <v>45</v>
      </c>
      <c r="X6792">
        <v>0</v>
      </c>
      <c r="Y6792" t="str">
        <f>VLOOKUP(Z6792:Z13823,'VLOOKUP Ranges'!$A$2:$B$5,2,TRUE)</f>
        <v>89-118</v>
      </c>
      <c r="Z6792">
        <v>100.35</v>
      </c>
      <c r="AA6792">
        <v>2799</v>
      </c>
      <c r="AB6792" t="s">
        <v>44</v>
      </c>
      <c r="AC6792">
        <v>0</v>
      </c>
      <c r="AD6792">
        <v>50</v>
      </c>
      <c r="AE6792">
        <v>3411</v>
      </c>
      <c r="AG6792" t="b">
        <v>1</v>
      </c>
      <c r="AH6792" t="b">
        <v>0</v>
      </c>
      <c r="AI6792" t="b">
        <v>1</v>
      </c>
      <c r="AJ6792" t="b">
        <v>0</v>
      </c>
      <c r="AK6792" t="b">
        <v>0</v>
      </c>
      <c r="AL6792" t="b">
        <v>0</v>
      </c>
      <c r="AM6792" t="b">
        <v>0</v>
      </c>
      <c r="AN6792">
        <v>99.964285714285694</v>
      </c>
      <c r="AO6792">
        <f t="shared" si="106"/>
        <v>101</v>
      </c>
      <c r="AP6792" t="b">
        <v>0</v>
      </c>
    </row>
    <row r="6793" spans="1:42" x14ac:dyDescent="0.25">
      <c r="A6793" t="s">
        <v>9637</v>
      </c>
      <c r="B6793">
        <v>1</v>
      </c>
      <c r="C6793" t="s">
        <v>40</v>
      </c>
      <c r="D6793" t="s">
        <v>41</v>
      </c>
      <c r="E6793" t="s">
        <v>3087</v>
      </c>
      <c r="F6793">
        <v>90291</v>
      </c>
      <c r="G6793" t="s">
        <v>3088</v>
      </c>
      <c r="H6793">
        <v>33.991782000000001</v>
      </c>
      <c r="I6793">
        <v>-118.479229</v>
      </c>
      <c r="J6793">
        <v>1</v>
      </c>
      <c r="K6793">
        <v>0</v>
      </c>
      <c r="L6793">
        <v>1</v>
      </c>
      <c r="M6793">
        <v>1</v>
      </c>
      <c r="N6793" t="str">
        <f>VLOOKUP(O6793:O13824,'VLOOKUP Ranges'!$A$9:$B$12,2,TRUE)</f>
        <v>9-29</v>
      </c>
      <c r="O6793">
        <v>18</v>
      </c>
      <c r="P6793">
        <v>1</v>
      </c>
      <c r="Q6793" t="s">
        <v>44</v>
      </c>
      <c r="R6793" t="s">
        <v>44</v>
      </c>
      <c r="S6793" t="s">
        <v>44</v>
      </c>
      <c r="T6793" t="s">
        <v>44</v>
      </c>
      <c r="U6793" t="s">
        <v>45</v>
      </c>
      <c r="V6793" t="s">
        <v>44</v>
      </c>
      <c r="W6793" t="s">
        <v>45</v>
      </c>
      <c r="X6793">
        <v>1</v>
      </c>
      <c r="Y6793" t="str">
        <f>VLOOKUP(Z6793:Z13824,'VLOOKUP Ranges'!$A$2:$B$5,2,TRUE)</f>
        <v>70-89</v>
      </c>
      <c r="Z6793">
        <v>85.6</v>
      </c>
      <c r="AA6793">
        <v>1601.5</v>
      </c>
      <c r="AB6793" t="s">
        <v>44</v>
      </c>
      <c r="AC6793">
        <v>0</v>
      </c>
      <c r="AD6793">
        <v>63</v>
      </c>
      <c r="AE6793">
        <v>5968</v>
      </c>
      <c r="AG6793" t="b">
        <v>0</v>
      </c>
      <c r="AH6793" t="b">
        <v>0</v>
      </c>
      <c r="AI6793" t="b">
        <v>1</v>
      </c>
      <c r="AJ6793" t="b">
        <v>0</v>
      </c>
      <c r="AK6793" t="b">
        <v>0</v>
      </c>
      <c r="AL6793" t="b">
        <v>1</v>
      </c>
      <c r="AM6793" t="b">
        <v>0</v>
      </c>
      <c r="AN6793">
        <v>88.9722222222222</v>
      </c>
      <c r="AO6793">
        <f t="shared" si="106"/>
        <v>86</v>
      </c>
      <c r="AP6793" t="b">
        <v>0</v>
      </c>
    </row>
    <row r="6794" spans="1:42" x14ac:dyDescent="0.25">
      <c r="A6794" t="s">
        <v>9638</v>
      </c>
      <c r="B6794">
        <v>1</v>
      </c>
      <c r="C6794" t="s">
        <v>40</v>
      </c>
      <c r="D6794" t="s">
        <v>41</v>
      </c>
      <c r="E6794" t="s">
        <v>4061</v>
      </c>
      <c r="F6794">
        <v>90293</v>
      </c>
      <c r="G6794" t="s">
        <v>4062</v>
      </c>
      <c r="H6794">
        <v>33.947305</v>
      </c>
      <c r="I6794">
        <v>-118.439841</v>
      </c>
      <c r="J6794">
        <v>0</v>
      </c>
      <c r="K6794">
        <v>0</v>
      </c>
      <c r="L6794">
        <v>1</v>
      </c>
      <c r="M6794">
        <v>1</v>
      </c>
      <c r="N6794" t="str">
        <f>VLOOKUP(O6794:O13825,'VLOOKUP Ranges'!$A$9:$B$12,2,TRUE)</f>
        <v>55-77</v>
      </c>
      <c r="O6794">
        <v>59</v>
      </c>
      <c r="P6794">
        <v>1</v>
      </c>
      <c r="Q6794" t="s">
        <v>45</v>
      </c>
      <c r="R6794" t="s">
        <v>44</v>
      </c>
      <c r="S6794" t="s">
        <v>45</v>
      </c>
      <c r="T6794" t="s">
        <v>45</v>
      </c>
      <c r="U6794" t="s">
        <v>44</v>
      </c>
      <c r="V6794" t="s">
        <v>45</v>
      </c>
      <c r="W6794" t="s">
        <v>45</v>
      </c>
      <c r="X6794">
        <v>1</v>
      </c>
      <c r="Y6794" t="str">
        <f>VLOOKUP(Z6794:Z13825,'VLOOKUP Ranges'!$A$2:$B$5,2,TRUE)</f>
        <v>89-118</v>
      </c>
      <c r="Z6794">
        <v>106.15</v>
      </c>
      <c r="AA6794">
        <v>6256.2</v>
      </c>
      <c r="AB6794" t="s">
        <v>44</v>
      </c>
      <c r="AC6794">
        <v>0</v>
      </c>
      <c r="AD6794">
        <v>51</v>
      </c>
      <c r="AE6794">
        <v>5096</v>
      </c>
      <c r="AG6794" t="b">
        <v>1</v>
      </c>
      <c r="AH6794" t="b">
        <v>0</v>
      </c>
      <c r="AI6794" t="b">
        <v>1</v>
      </c>
      <c r="AJ6794" t="b">
        <v>0</v>
      </c>
      <c r="AK6794" t="b">
        <v>0</v>
      </c>
      <c r="AL6794" t="b">
        <v>1</v>
      </c>
      <c r="AM6794" t="b">
        <v>0</v>
      </c>
      <c r="AN6794">
        <v>106.037288135593</v>
      </c>
      <c r="AO6794">
        <f t="shared" si="106"/>
        <v>107</v>
      </c>
      <c r="AP6794" t="b">
        <v>0</v>
      </c>
    </row>
    <row r="6795" spans="1:42" x14ac:dyDescent="0.25">
      <c r="A6795" t="s">
        <v>9639</v>
      </c>
      <c r="B6795">
        <v>1</v>
      </c>
      <c r="C6795" t="s">
        <v>40</v>
      </c>
      <c r="D6795" t="s">
        <v>41</v>
      </c>
      <c r="E6795" t="s">
        <v>104</v>
      </c>
      <c r="F6795">
        <v>90301</v>
      </c>
      <c r="G6795" t="s">
        <v>105</v>
      </c>
      <c r="H6795">
        <v>33.956445000000002</v>
      </c>
      <c r="I6795">
        <v>-118.358634</v>
      </c>
      <c r="J6795">
        <v>1</v>
      </c>
      <c r="K6795">
        <v>0</v>
      </c>
      <c r="L6795">
        <v>1</v>
      </c>
      <c r="M6795">
        <v>1</v>
      </c>
      <c r="N6795" t="str">
        <f>VLOOKUP(O6795:O13826,'VLOOKUP Ranges'!$A$9:$B$12,2,TRUE)</f>
        <v>9-29</v>
      </c>
      <c r="O6795">
        <v>22</v>
      </c>
      <c r="P6795">
        <v>1</v>
      </c>
      <c r="Q6795" t="s">
        <v>44</v>
      </c>
      <c r="R6795" t="s">
        <v>44</v>
      </c>
      <c r="S6795" t="s">
        <v>44</v>
      </c>
      <c r="T6795" t="s">
        <v>44</v>
      </c>
      <c r="U6795" t="s">
        <v>45</v>
      </c>
      <c r="V6795" t="s">
        <v>44</v>
      </c>
      <c r="W6795" t="s">
        <v>44</v>
      </c>
      <c r="X6795">
        <v>1</v>
      </c>
      <c r="Y6795" t="str">
        <f>VLOOKUP(Z6795:Z13826,'VLOOKUP Ranges'!$A$2:$B$5,2,TRUE)</f>
        <v>35-70</v>
      </c>
      <c r="Z6795">
        <v>51.1</v>
      </c>
      <c r="AA6795">
        <v>1232.9000000000001</v>
      </c>
      <c r="AB6795" t="s">
        <v>44</v>
      </c>
      <c r="AC6795">
        <v>0</v>
      </c>
      <c r="AD6795">
        <v>34</v>
      </c>
      <c r="AE6795">
        <v>5329</v>
      </c>
      <c r="AG6795" t="b">
        <v>0</v>
      </c>
      <c r="AH6795" t="b">
        <v>0</v>
      </c>
      <c r="AI6795" t="b">
        <v>0</v>
      </c>
      <c r="AJ6795" t="b">
        <v>0</v>
      </c>
      <c r="AK6795" t="b">
        <v>0</v>
      </c>
      <c r="AL6795" t="b">
        <v>1</v>
      </c>
      <c r="AM6795" t="b">
        <v>0</v>
      </c>
      <c r="AN6795">
        <v>56.040909090908997</v>
      </c>
      <c r="AO6795">
        <f t="shared" si="106"/>
        <v>52</v>
      </c>
      <c r="AP6795" t="b">
        <v>0</v>
      </c>
    </row>
    <row r="6796" spans="1:42" x14ac:dyDescent="0.25">
      <c r="A6796" t="s">
        <v>9640</v>
      </c>
      <c r="B6796">
        <v>1</v>
      </c>
      <c r="C6796" t="s">
        <v>40</v>
      </c>
      <c r="D6796" t="s">
        <v>41</v>
      </c>
      <c r="E6796" t="s">
        <v>104</v>
      </c>
      <c r="F6796">
        <v>90302</v>
      </c>
      <c r="G6796" t="s">
        <v>2283</v>
      </c>
      <c r="H6796">
        <v>33.975332000000002</v>
      </c>
      <c r="I6796">
        <v>-118.35525199999999</v>
      </c>
      <c r="J6796">
        <v>0</v>
      </c>
      <c r="K6796">
        <v>0</v>
      </c>
      <c r="L6796">
        <v>0</v>
      </c>
      <c r="M6796">
        <v>0</v>
      </c>
      <c r="N6796" t="str">
        <f>VLOOKUP(O6796:O13827,'VLOOKUP Ranges'!$A$9:$B$12,2,TRUE)</f>
        <v>1-9</v>
      </c>
      <c r="O6796">
        <v>1</v>
      </c>
      <c r="P6796">
        <v>1</v>
      </c>
      <c r="Q6796" t="s">
        <v>44</v>
      </c>
      <c r="R6796" t="s">
        <v>66</v>
      </c>
      <c r="S6796" t="s">
        <v>66</v>
      </c>
      <c r="T6796" t="s">
        <v>66</v>
      </c>
      <c r="U6796" t="s">
        <v>66</v>
      </c>
      <c r="V6796" t="s">
        <v>66</v>
      </c>
      <c r="W6796" t="s">
        <v>66</v>
      </c>
      <c r="X6796">
        <v>0</v>
      </c>
      <c r="Y6796" t="str">
        <f>VLOOKUP(Z6796:Z13827,'VLOOKUP Ranges'!$A$2:$B$5,2,TRUE)</f>
        <v>18-35</v>
      </c>
      <c r="Z6796">
        <v>19.899999999999999</v>
      </c>
      <c r="AA6796">
        <v>19.899999999999999</v>
      </c>
      <c r="AB6796" t="s">
        <v>44</v>
      </c>
      <c r="AC6796">
        <v>0</v>
      </c>
      <c r="AD6796">
        <v>80</v>
      </c>
      <c r="AE6796">
        <v>4050</v>
      </c>
      <c r="AG6796" t="b">
        <v>0</v>
      </c>
      <c r="AH6796" t="b">
        <v>0</v>
      </c>
      <c r="AI6796" t="b">
        <v>0</v>
      </c>
      <c r="AJ6796" t="b">
        <v>1</v>
      </c>
      <c r="AK6796" t="b">
        <v>0</v>
      </c>
      <c r="AL6796" t="b">
        <v>0</v>
      </c>
      <c r="AM6796" t="b">
        <v>1</v>
      </c>
      <c r="AN6796">
        <v>19.899999999999999</v>
      </c>
      <c r="AO6796">
        <f t="shared" si="106"/>
        <v>20</v>
      </c>
      <c r="AP6796" t="b">
        <v>0</v>
      </c>
    </row>
    <row r="6797" spans="1:42" x14ac:dyDescent="0.25">
      <c r="A6797" t="s">
        <v>9641</v>
      </c>
      <c r="B6797">
        <v>1</v>
      </c>
      <c r="C6797" t="s">
        <v>40</v>
      </c>
      <c r="D6797" t="s">
        <v>41</v>
      </c>
      <c r="E6797" t="s">
        <v>104</v>
      </c>
      <c r="F6797">
        <v>90303</v>
      </c>
      <c r="G6797" t="s">
        <v>108</v>
      </c>
      <c r="H6797">
        <v>33.936290999999997</v>
      </c>
      <c r="I6797">
        <v>-118.332639</v>
      </c>
      <c r="J6797">
        <v>0</v>
      </c>
      <c r="K6797">
        <v>1</v>
      </c>
      <c r="L6797">
        <v>1</v>
      </c>
      <c r="M6797">
        <v>0</v>
      </c>
      <c r="N6797" t="str">
        <f>VLOOKUP(O6797:O13828,'VLOOKUP Ranges'!$A$9:$B$12,2,TRUE)</f>
        <v>55-77</v>
      </c>
      <c r="O6797">
        <v>72</v>
      </c>
      <c r="P6797">
        <v>1</v>
      </c>
      <c r="Q6797" t="s">
        <v>45</v>
      </c>
      <c r="R6797" t="s">
        <v>66</v>
      </c>
      <c r="S6797" t="s">
        <v>66</v>
      </c>
      <c r="T6797" t="s">
        <v>66</v>
      </c>
      <c r="U6797" t="s">
        <v>66</v>
      </c>
      <c r="V6797" t="s">
        <v>66</v>
      </c>
      <c r="W6797" t="s">
        <v>66</v>
      </c>
      <c r="X6797">
        <v>1</v>
      </c>
      <c r="Y6797" t="str">
        <f>VLOOKUP(Z6797:Z13828,'VLOOKUP Ranges'!$A$2:$B$5,2,TRUE)</f>
        <v>18-35</v>
      </c>
      <c r="Z6797">
        <v>25.7</v>
      </c>
      <c r="AA6797">
        <v>1937.4</v>
      </c>
      <c r="AB6797" t="s">
        <v>44</v>
      </c>
      <c r="AC6797">
        <v>0</v>
      </c>
      <c r="AD6797">
        <v>21</v>
      </c>
      <c r="AE6797">
        <v>5079</v>
      </c>
      <c r="AG6797" t="b">
        <v>0</v>
      </c>
      <c r="AH6797" t="b">
        <v>1</v>
      </c>
      <c r="AI6797" t="b">
        <v>0</v>
      </c>
      <c r="AJ6797" t="b">
        <v>1</v>
      </c>
      <c r="AK6797" t="b">
        <v>1</v>
      </c>
      <c r="AL6797" t="b">
        <v>0</v>
      </c>
      <c r="AM6797" t="b">
        <v>0</v>
      </c>
      <c r="AN6797">
        <v>26.908333333333299</v>
      </c>
      <c r="AO6797">
        <f t="shared" si="106"/>
        <v>26</v>
      </c>
      <c r="AP6797" t="b">
        <v>0</v>
      </c>
    </row>
    <row r="6798" spans="1:42" x14ac:dyDescent="0.25">
      <c r="A6798" t="s">
        <v>9642</v>
      </c>
      <c r="B6798">
        <v>1</v>
      </c>
      <c r="C6798" t="s">
        <v>40</v>
      </c>
      <c r="D6798" t="s">
        <v>41</v>
      </c>
      <c r="E6798" t="s">
        <v>104</v>
      </c>
      <c r="F6798">
        <v>90305</v>
      </c>
      <c r="G6798" t="s">
        <v>4066</v>
      </c>
      <c r="H6798">
        <v>33.958134000000001</v>
      </c>
      <c r="I6798">
        <v>-118.330905</v>
      </c>
      <c r="J6798">
        <v>1</v>
      </c>
      <c r="K6798">
        <v>0</v>
      </c>
      <c r="L6798">
        <v>1</v>
      </c>
      <c r="M6798">
        <v>0</v>
      </c>
      <c r="N6798" t="str">
        <f>VLOOKUP(O6798:O13829,'VLOOKUP Ranges'!$A$9:$B$12,2,TRUE)</f>
        <v>29-55</v>
      </c>
      <c r="O6798">
        <v>50</v>
      </c>
      <c r="P6798">
        <v>1</v>
      </c>
      <c r="Q6798" t="s">
        <v>45</v>
      </c>
      <c r="R6798" t="s">
        <v>44</v>
      </c>
      <c r="S6798" t="s">
        <v>44</v>
      </c>
      <c r="T6798" t="s">
        <v>44</v>
      </c>
      <c r="U6798" t="s">
        <v>45</v>
      </c>
      <c r="V6798" t="s">
        <v>45</v>
      </c>
      <c r="W6798" t="s">
        <v>45</v>
      </c>
      <c r="X6798">
        <v>0</v>
      </c>
      <c r="Y6798" t="str">
        <f>VLOOKUP(Z6798:Z13829,'VLOOKUP Ranges'!$A$2:$B$5,2,TRUE)</f>
        <v>89-118</v>
      </c>
      <c r="Z6798">
        <v>99.4</v>
      </c>
      <c r="AA6798">
        <v>5059.75</v>
      </c>
      <c r="AB6798" t="s">
        <v>44</v>
      </c>
      <c r="AC6798">
        <v>0</v>
      </c>
      <c r="AD6798">
        <v>75</v>
      </c>
      <c r="AE6798">
        <v>6479</v>
      </c>
      <c r="AG6798" t="b">
        <v>1</v>
      </c>
      <c r="AH6798" t="b">
        <v>0</v>
      </c>
      <c r="AI6798" t="b">
        <v>1</v>
      </c>
      <c r="AJ6798" t="b">
        <v>0</v>
      </c>
      <c r="AK6798" t="b">
        <v>0</v>
      </c>
      <c r="AL6798" t="b">
        <v>1</v>
      </c>
      <c r="AM6798" t="b">
        <v>0</v>
      </c>
      <c r="AN6798">
        <v>101.19499999999999</v>
      </c>
      <c r="AO6798">
        <f t="shared" si="106"/>
        <v>100</v>
      </c>
      <c r="AP6798" t="b">
        <v>0</v>
      </c>
    </row>
    <row r="6799" spans="1:42" x14ac:dyDescent="0.25">
      <c r="A6799" t="s">
        <v>9643</v>
      </c>
      <c r="B6799">
        <v>1</v>
      </c>
      <c r="C6799" t="s">
        <v>40</v>
      </c>
      <c r="D6799" t="s">
        <v>41</v>
      </c>
      <c r="E6799" t="s">
        <v>111</v>
      </c>
      <c r="F6799">
        <v>90401</v>
      </c>
      <c r="G6799" t="s">
        <v>4068</v>
      </c>
      <c r="H6799">
        <v>34.015481000000001</v>
      </c>
      <c r="I6799">
        <v>-118.49323099999999</v>
      </c>
      <c r="J6799">
        <v>0</v>
      </c>
      <c r="K6799">
        <v>0</v>
      </c>
      <c r="L6799">
        <v>1</v>
      </c>
      <c r="M6799">
        <v>1</v>
      </c>
      <c r="N6799" t="str">
        <f>VLOOKUP(O6799:O13830,'VLOOKUP Ranges'!$A$9:$B$12,2,TRUE)</f>
        <v>29-55</v>
      </c>
      <c r="O6799">
        <v>48</v>
      </c>
      <c r="P6799">
        <v>1</v>
      </c>
      <c r="Q6799" t="s">
        <v>44</v>
      </c>
      <c r="R6799" t="s">
        <v>45</v>
      </c>
      <c r="S6799" t="s">
        <v>44</v>
      </c>
      <c r="T6799" t="s">
        <v>45</v>
      </c>
      <c r="U6799" t="s">
        <v>45</v>
      </c>
      <c r="V6799" t="s">
        <v>45</v>
      </c>
      <c r="W6799" t="s">
        <v>44</v>
      </c>
      <c r="X6799">
        <v>0</v>
      </c>
      <c r="Y6799" t="str">
        <f>VLOOKUP(Z6799:Z13830,'VLOOKUP Ranges'!$A$2:$B$5,2,TRUE)</f>
        <v>35-70</v>
      </c>
      <c r="Z6799">
        <v>69.7</v>
      </c>
      <c r="AA6799">
        <v>3023.65</v>
      </c>
      <c r="AB6799" t="s">
        <v>44</v>
      </c>
      <c r="AC6799">
        <v>0</v>
      </c>
      <c r="AD6799">
        <v>50</v>
      </c>
      <c r="AE6799">
        <v>3442</v>
      </c>
      <c r="AG6799" t="b">
        <v>1</v>
      </c>
      <c r="AH6799" t="b">
        <v>0</v>
      </c>
      <c r="AI6799" t="b">
        <v>0</v>
      </c>
      <c r="AJ6799" t="b">
        <v>0</v>
      </c>
      <c r="AK6799" t="b">
        <v>0</v>
      </c>
      <c r="AL6799" t="b">
        <v>0</v>
      </c>
      <c r="AM6799" t="b">
        <v>0</v>
      </c>
      <c r="AN6799">
        <v>62.992708333333297</v>
      </c>
      <c r="AO6799">
        <f t="shared" si="106"/>
        <v>70</v>
      </c>
      <c r="AP6799" t="b">
        <v>1</v>
      </c>
    </row>
    <row r="6800" spans="1:42" x14ac:dyDescent="0.25">
      <c r="A6800" t="s">
        <v>9644</v>
      </c>
      <c r="B6800">
        <v>1</v>
      </c>
      <c r="C6800" t="s">
        <v>40</v>
      </c>
      <c r="D6800" t="s">
        <v>41</v>
      </c>
      <c r="E6800" t="s">
        <v>111</v>
      </c>
      <c r="F6800">
        <v>90402</v>
      </c>
      <c r="G6800" t="s">
        <v>3090</v>
      </c>
      <c r="H6800">
        <v>34.035848999999999</v>
      </c>
      <c r="I6800">
        <v>-118.503508</v>
      </c>
      <c r="J6800">
        <v>0</v>
      </c>
      <c r="K6800">
        <v>0</v>
      </c>
      <c r="L6800">
        <v>1</v>
      </c>
      <c r="M6800">
        <v>1</v>
      </c>
      <c r="N6800" t="str">
        <f>VLOOKUP(O6800:O13831,'VLOOKUP Ranges'!$A$9:$B$12,2,TRUE)</f>
        <v>29-55</v>
      </c>
      <c r="O6800">
        <v>49</v>
      </c>
      <c r="P6800">
        <v>1</v>
      </c>
      <c r="Q6800" t="s">
        <v>45</v>
      </c>
      <c r="R6800" t="s">
        <v>44</v>
      </c>
      <c r="S6800" t="s">
        <v>45</v>
      </c>
      <c r="T6800" t="s">
        <v>44</v>
      </c>
      <c r="U6800" t="s">
        <v>44</v>
      </c>
      <c r="V6800" t="s">
        <v>45</v>
      </c>
      <c r="W6800" t="s">
        <v>45</v>
      </c>
      <c r="X6800">
        <v>1</v>
      </c>
      <c r="Y6800" t="str">
        <f>VLOOKUP(Z6800:Z13831,'VLOOKUP Ranges'!$A$2:$B$5,2,TRUE)</f>
        <v>89-118</v>
      </c>
      <c r="Z6800">
        <v>98.35</v>
      </c>
      <c r="AA6800">
        <v>4889.2</v>
      </c>
      <c r="AB6800" t="s">
        <v>44</v>
      </c>
      <c r="AC6800">
        <v>0</v>
      </c>
      <c r="AD6800">
        <v>39</v>
      </c>
      <c r="AE6800">
        <v>4325</v>
      </c>
      <c r="AG6800" t="b">
        <v>0</v>
      </c>
      <c r="AH6800" t="b">
        <v>0</v>
      </c>
      <c r="AI6800" t="b">
        <v>1</v>
      </c>
      <c r="AJ6800" t="b">
        <v>0</v>
      </c>
      <c r="AK6800" t="b">
        <v>0</v>
      </c>
      <c r="AL6800" t="b">
        <v>1</v>
      </c>
      <c r="AM6800" t="b">
        <v>0</v>
      </c>
      <c r="AN6800">
        <v>99.779591836734696</v>
      </c>
      <c r="AO6800">
        <f t="shared" si="106"/>
        <v>99</v>
      </c>
      <c r="AP6800" t="b">
        <v>0</v>
      </c>
    </row>
    <row r="6801" spans="1:42" x14ac:dyDescent="0.25">
      <c r="A6801" t="s">
        <v>9645</v>
      </c>
      <c r="B6801">
        <v>1</v>
      </c>
      <c r="C6801" t="s">
        <v>40</v>
      </c>
      <c r="D6801" t="s">
        <v>41</v>
      </c>
      <c r="E6801" t="s">
        <v>111</v>
      </c>
      <c r="F6801">
        <v>90403</v>
      </c>
      <c r="G6801" t="s">
        <v>112</v>
      </c>
      <c r="H6801">
        <v>34.031528999999999</v>
      </c>
      <c r="I6801">
        <v>-118.491156</v>
      </c>
      <c r="J6801">
        <v>1</v>
      </c>
      <c r="K6801">
        <v>0</v>
      </c>
      <c r="L6801">
        <v>1</v>
      </c>
      <c r="M6801">
        <v>1</v>
      </c>
      <c r="N6801" t="str">
        <f>VLOOKUP(O6801:O13832,'VLOOKUP Ranges'!$A$9:$B$12,2,TRUE)</f>
        <v>9-29</v>
      </c>
      <c r="O6801">
        <v>28</v>
      </c>
      <c r="P6801">
        <v>1</v>
      </c>
      <c r="Q6801" t="s">
        <v>44</v>
      </c>
      <c r="R6801" t="s">
        <v>44</v>
      </c>
      <c r="S6801" t="s">
        <v>44</v>
      </c>
      <c r="T6801" t="s">
        <v>45</v>
      </c>
      <c r="U6801" t="s">
        <v>44</v>
      </c>
      <c r="V6801" t="s">
        <v>45</v>
      </c>
      <c r="W6801" t="s">
        <v>44</v>
      </c>
      <c r="X6801">
        <v>0</v>
      </c>
      <c r="Y6801" t="str">
        <f>VLOOKUP(Z6801:Z13832,'VLOOKUP Ranges'!$A$2:$B$5,2,TRUE)</f>
        <v>70-89</v>
      </c>
      <c r="Z6801">
        <v>85.45</v>
      </c>
      <c r="AA6801">
        <v>2289.9</v>
      </c>
      <c r="AB6801" t="s">
        <v>44</v>
      </c>
      <c r="AC6801">
        <v>0</v>
      </c>
      <c r="AD6801">
        <v>26</v>
      </c>
      <c r="AE6801">
        <v>4022</v>
      </c>
      <c r="AG6801" t="b">
        <v>0</v>
      </c>
      <c r="AH6801" t="b">
        <v>0</v>
      </c>
      <c r="AI6801" t="b">
        <v>1</v>
      </c>
      <c r="AJ6801" t="b">
        <v>0</v>
      </c>
      <c r="AK6801" t="b">
        <v>0</v>
      </c>
      <c r="AL6801" t="b">
        <v>1</v>
      </c>
      <c r="AM6801" t="b">
        <v>0</v>
      </c>
      <c r="AN6801">
        <v>81.782142857142802</v>
      </c>
      <c r="AO6801">
        <f t="shared" si="106"/>
        <v>86</v>
      </c>
      <c r="AP6801" t="b">
        <v>0</v>
      </c>
    </row>
    <row r="6802" spans="1:42" x14ac:dyDescent="0.25">
      <c r="A6802" t="s">
        <v>9646</v>
      </c>
      <c r="B6802">
        <v>1</v>
      </c>
      <c r="C6802" t="s">
        <v>40</v>
      </c>
      <c r="D6802" t="s">
        <v>41</v>
      </c>
      <c r="E6802" t="s">
        <v>111</v>
      </c>
      <c r="F6802">
        <v>90404</v>
      </c>
      <c r="G6802" t="s">
        <v>4071</v>
      </c>
      <c r="H6802">
        <v>34.026333999999999</v>
      </c>
      <c r="I6802">
        <v>-118.474222</v>
      </c>
      <c r="J6802">
        <v>1</v>
      </c>
      <c r="K6802">
        <v>1</v>
      </c>
      <c r="L6802">
        <v>0</v>
      </c>
      <c r="M6802">
        <v>0</v>
      </c>
      <c r="N6802" t="str">
        <f>VLOOKUP(O6802:O13833,'VLOOKUP Ranges'!$A$9:$B$12,2,TRUE)</f>
        <v>55-77</v>
      </c>
      <c r="O6802">
        <v>68</v>
      </c>
      <c r="P6802">
        <v>1</v>
      </c>
      <c r="Q6802" t="s">
        <v>45</v>
      </c>
      <c r="R6802" t="s">
        <v>44</v>
      </c>
      <c r="S6802" t="s">
        <v>45</v>
      </c>
      <c r="T6802" t="s">
        <v>45</v>
      </c>
      <c r="U6802" t="s">
        <v>44</v>
      </c>
      <c r="V6802" t="s">
        <v>44</v>
      </c>
      <c r="W6802" t="s">
        <v>45</v>
      </c>
      <c r="X6802">
        <v>1</v>
      </c>
      <c r="Y6802" t="str">
        <f>VLOOKUP(Z6802:Z13833,'VLOOKUP Ranges'!$A$2:$B$5,2,TRUE)</f>
        <v>89-118</v>
      </c>
      <c r="Z6802">
        <v>95.9</v>
      </c>
      <c r="AA6802">
        <v>6503.2</v>
      </c>
      <c r="AB6802" t="s">
        <v>44</v>
      </c>
      <c r="AC6802">
        <v>0</v>
      </c>
      <c r="AD6802">
        <v>68</v>
      </c>
      <c r="AE6802">
        <v>5080</v>
      </c>
      <c r="AG6802" t="b">
        <v>0</v>
      </c>
      <c r="AH6802" t="b">
        <v>0</v>
      </c>
      <c r="AI6802" t="b">
        <v>1</v>
      </c>
      <c r="AJ6802" t="b">
        <v>0</v>
      </c>
      <c r="AK6802" t="b">
        <v>0</v>
      </c>
      <c r="AL6802" t="b">
        <v>1</v>
      </c>
      <c r="AM6802" t="b">
        <v>0</v>
      </c>
      <c r="AN6802">
        <v>95.635294117647007</v>
      </c>
      <c r="AO6802">
        <f t="shared" si="106"/>
        <v>96</v>
      </c>
      <c r="AP6802" t="b">
        <v>0</v>
      </c>
    </row>
    <row r="6803" spans="1:42" x14ac:dyDescent="0.25">
      <c r="A6803" t="s">
        <v>9647</v>
      </c>
      <c r="B6803">
        <v>1</v>
      </c>
      <c r="C6803" t="s">
        <v>40</v>
      </c>
      <c r="D6803" t="s">
        <v>41</v>
      </c>
      <c r="E6803" t="s">
        <v>111</v>
      </c>
      <c r="F6803">
        <v>90405</v>
      </c>
      <c r="G6803" t="s">
        <v>2286</v>
      </c>
      <c r="H6803">
        <v>34.005439000000003</v>
      </c>
      <c r="I6803">
        <v>-118.477507</v>
      </c>
      <c r="J6803">
        <v>1</v>
      </c>
      <c r="K6803">
        <v>0</v>
      </c>
      <c r="L6803">
        <v>0</v>
      </c>
      <c r="M6803">
        <v>0</v>
      </c>
      <c r="N6803" t="str">
        <f>VLOOKUP(O6803:O13834,'VLOOKUP Ranges'!$A$9:$B$12,2,TRUE)</f>
        <v>9-29</v>
      </c>
      <c r="O6803">
        <v>13</v>
      </c>
      <c r="P6803">
        <v>1</v>
      </c>
      <c r="Q6803" t="s">
        <v>45</v>
      </c>
      <c r="R6803" t="s">
        <v>44</v>
      </c>
      <c r="S6803" t="s">
        <v>44</v>
      </c>
      <c r="T6803" t="s">
        <v>44</v>
      </c>
      <c r="U6803" t="s">
        <v>45</v>
      </c>
      <c r="V6803" t="s">
        <v>45</v>
      </c>
      <c r="W6803" t="s">
        <v>45</v>
      </c>
      <c r="X6803">
        <v>0</v>
      </c>
      <c r="Y6803" t="str">
        <f>VLOOKUP(Z6803:Z13834,'VLOOKUP Ranges'!$A$2:$B$5,2,TRUE)</f>
        <v>89-118</v>
      </c>
      <c r="Z6803">
        <v>100.75</v>
      </c>
      <c r="AA6803">
        <v>1313.25</v>
      </c>
      <c r="AB6803" t="s">
        <v>44</v>
      </c>
      <c r="AC6803">
        <v>0</v>
      </c>
      <c r="AD6803">
        <v>80</v>
      </c>
      <c r="AE6803">
        <v>5985</v>
      </c>
      <c r="AG6803" t="b">
        <v>0</v>
      </c>
      <c r="AH6803" t="b">
        <v>0</v>
      </c>
      <c r="AI6803" t="b">
        <v>1</v>
      </c>
      <c r="AJ6803" t="b">
        <v>0</v>
      </c>
      <c r="AK6803" t="b">
        <v>0</v>
      </c>
      <c r="AL6803" t="b">
        <v>1</v>
      </c>
      <c r="AM6803" t="b">
        <v>0</v>
      </c>
      <c r="AN6803">
        <v>101.01923076923001</v>
      </c>
      <c r="AO6803">
        <f t="shared" si="106"/>
        <v>101</v>
      </c>
      <c r="AP6803" t="b">
        <v>0</v>
      </c>
    </row>
    <row r="6804" spans="1:42" x14ac:dyDescent="0.25">
      <c r="A6804" t="s">
        <v>9648</v>
      </c>
      <c r="B6804">
        <v>1</v>
      </c>
      <c r="C6804" t="s">
        <v>40</v>
      </c>
      <c r="D6804" t="s">
        <v>41</v>
      </c>
      <c r="E6804" t="s">
        <v>115</v>
      </c>
      <c r="F6804">
        <v>90501</v>
      </c>
      <c r="G6804" t="s">
        <v>2288</v>
      </c>
      <c r="H6804">
        <v>33.833699000000003</v>
      </c>
      <c r="I6804">
        <v>-118.314387</v>
      </c>
      <c r="J6804">
        <v>0</v>
      </c>
      <c r="K6804">
        <v>0</v>
      </c>
      <c r="L6804">
        <v>0</v>
      </c>
      <c r="M6804">
        <v>0</v>
      </c>
      <c r="N6804" t="str">
        <f>VLOOKUP(O6804:O13835,'VLOOKUP Ranges'!$A$9:$B$12,2,TRUE)</f>
        <v>9-29</v>
      </c>
      <c r="O6804">
        <v>11</v>
      </c>
      <c r="P6804">
        <v>1</v>
      </c>
      <c r="Q6804" t="s">
        <v>45</v>
      </c>
      <c r="R6804" t="s">
        <v>44</v>
      </c>
      <c r="S6804" t="s">
        <v>44</v>
      </c>
      <c r="T6804" t="s">
        <v>45</v>
      </c>
      <c r="U6804" t="s">
        <v>44</v>
      </c>
      <c r="V6804" t="s">
        <v>45</v>
      </c>
      <c r="W6804" t="s">
        <v>44</v>
      </c>
      <c r="X6804">
        <v>1</v>
      </c>
      <c r="Y6804" t="str">
        <f>VLOOKUP(Z6804:Z13835,'VLOOKUP Ranges'!$A$2:$B$5,2,TRUE)</f>
        <v>70-89</v>
      </c>
      <c r="Z6804">
        <v>89.2</v>
      </c>
      <c r="AA6804">
        <v>990.3</v>
      </c>
      <c r="AB6804" t="s">
        <v>44</v>
      </c>
      <c r="AC6804">
        <v>0</v>
      </c>
      <c r="AD6804">
        <v>32</v>
      </c>
      <c r="AE6804">
        <v>3734</v>
      </c>
      <c r="AG6804" t="b">
        <v>0</v>
      </c>
      <c r="AH6804" t="b">
        <v>0</v>
      </c>
      <c r="AI6804" t="b">
        <v>1</v>
      </c>
      <c r="AJ6804" t="b">
        <v>0</v>
      </c>
      <c r="AK6804" t="b">
        <v>0</v>
      </c>
      <c r="AL6804" t="b">
        <v>1</v>
      </c>
      <c r="AM6804" t="b">
        <v>0</v>
      </c>
      <c r="AN6804">
        <v>90.027272727272702</v>
      </c>
      <c r="AO6804">
        <f t="shared" si="106"/>
        <v>90</v>
      </c>
      <c r="AP6804" t="b">
        <v>0</v>
      </c>
    </row>
    <row r="6805" spans="1:42" x14ac:dyDescent="0.25">
      <c r="A6805" t="s">
        <v>9649</v>
      </c>
      <c r="B6805">
        <v>1</v>
      </c>
      <c r="C6805" t="s">
        <v>40</v>
      </c>
      <c r="D6805" t="s">
        <v>41</v>
      </c>
      <c r="E6805" t="s">
        <v>115</v>
      </c>
      <c r="F6805">
        <v>90505</v>
      </c>
      <c r="G6805" t="s">
        <v>2290</v>
      </c>
      <c r="H6805">
        <v>33.807881999999999</v>
      </c>
      <c r="I6805">
        <v>-118.34795699999999</v>
      </c>
      <c r="J6805">
        <v>1</v>
      </c>
      <c r="K6805">
        <v>0</v>
      </c>
      <c r="L6805">
        <v>1</v>
      </c>
      <c r="M6805">
        <v>0</v>
      </c>
      <c r="N6805" t="str">
        <f>VLOOKUP(O6805:O13836,'VLOOKUP Ranges'!$A$9:$B$12,2,TRUE)</f>
        <v>55-77</v>
      </c>
      <c r="O6805">
        <v>72</v>
      </c>
      <c r="P6805">
        <v>1</v>
      </c>
      <c r="Q6805" t="s">
        <v>45</v>
      </c>
      <c r="R6805" t="s">
        <v>66</v>
      </c>
      <c r="S6805" t="s">
        <v>66</v>
      </c>
      <c r="T6805" t="s">
        <v>66</v>
      </c>
      <c r="U6805" t="s">
        <v>66</v>
      </c>
      <c r="V6805" t="s">
        <v>66</v>
      </c>
      <c r="W6805" t="s">
        <v>66</v>
      </c>
      <c r="X6805">
        <v>0</v>
      </c>
      <c r="Y6805" t="str">
        <f>VLOOKUP(Z6805:Z13836,'VLOOKUP Ranges'!$A$2:$B$5,2,TRUE)</f>
        <v>18-35</v>
      </c>
      <c r="Z6805">
        <v>25.75</v>
      </c>
      <c r="AA6805">
        <v>1864.2</v>
      </c>
      <c r="AB6805" t="s">
        <v>44</v>
      </c>
      <c r="AC6805">
        <v>0</v>
      </c>
      <c r="AD6805">
        <v>24</v>
      </c>
      <c r="AE6805">
        <v>4413</v>
      </c>
      <c r="AG6805" t="b">
        <v>0</v>
      </c>
      <c r="AH6805" t="b">
        <v>1</v>
      </c>
      <c r="AI6805" t="b">
        <v>0</v>
      </c>
      <c r="AJ6805" t="b">
        <v>1</v>
      </c>
      <c r="AK6805" t="b">
        <v>1</v>
      </c>
      <c r="AL6805" t="b">
        <v>0</v>
      </c>
      <c r="AM6805" t="b">
        <v>0</v>
      </c>
      <c r="AN6805">
        <v>25.891666666666602</v>
      </c>
      <c r="AO6805">
        <f t="shared" si="106"/>
        <v>26</v>
      </c>
      <c r="AP6805" t="b">
        <v>0</v>
      </c>
    </row>
    <row r="6806" spans="1:42" x14ac:dyDescent="0.25">
      <c r="A6806" t="s">
        <v>9650</v>
      </c>
      <c r="B6806">
        <v>1</v>
      </c>
      <c r="C6806" t="s">
        <v>40</v>
      </c>
      <c r="D6806" t="s">
        <v>41</v>
      </c>
      <c r="E6806" t="s">
        <v>119</v>
      </c>
      <c r="F6806">
        <v>90601</v>
      </c>
      <c r="G6806" t="s">
        <v>4078</v>
      </c>
      <c r="H6806">
        <v>34.007353000000002</v>
      </c>
      <c r="I6806">
        <v>-118.033683</v>
      </c>
      <c r="J6806">
        <v>1</v>
      </c>
      <c r="K6806">
        <v>0</v>
      </c>
      <c r="L6806">
        <v>1</v>
      </c>
      <c r="M6806">
        <v>1</v>
      </c>
      <c r="N6806" t="str">
        <f>VLOOKUP(O6806:O13837,'VLOOKUP Ranges'!$A$9:$B$12,2,TRUE)</f>
        <v>55-77</v>
      </c>
      <c r="O6806">
        <v>70</v>
      </c>
      <c r="P6806">
        <v>1</v>
      </c>
      <c r="Q6806" t="s">
        <v>45</v>
      </c>
      <c r="R6806" t="s">
        <v>44</v>
      </c>
      <c r="S6806" t="s">
        <v>45</v>
      </c>
      <c r="T6806" t="s">
        <v>45</v>
      </c>
      <c r="U6806" t="s">
        <v>45</v>
      </c>
      <c r="V6806" t="s">
        <v>45</v>
      </c>
      <c r="W6806" t="s">
        <v>45</v>
      </c>
      <c r="X6806">
        <v>1</v>
      </c>
      <c r="Y6806" t="str">
        <f>VLOOKUP(Z6806:Z13837,'VLOOKUP Ranges'!$A$2:$B$5,2,TRUE)</f>
        <v>70-89</v>
      </c>
      <c r="Z6806">
        <v>84.1</v>
      </c>
      <c r="AA6806">
        <v>5979.7</v>
      </c>
      <c r="AB6806" t="s">
        <v>44</v>
      </c>
      <c r="AC6806">
        <v>0</v>
      </c>
      <c r="AD6806">
        <v>48</v>
      </c>
      <c r="AE6806">
        <v>5568</v>
      </c>
      <c r="AG6806" t="b">
        <v>0</v>
      </c>
      <c r="AH6806" t="b">
        <v>1</v>
      </c>
      <c r="AI6806" t="b">
        <v>0</v>
      </c>
      <c r="AJ6806" t="b">
        <v>0</v>
      </c>
      <c r="AK6806" t="b">
        <v>0</v>
      </c>
      <c r="AL6806" t="b">
        <v>1</v>
      </c>
      <c r="AM6806" t="b">
        <v>0</v>
      </c>
      <c r="AN6806">
        <v>85.424285714285702</v>
      </c>
      <c r="AO6806">
        <f t="shared" si="106"/>
        <v>85</v>
      </c>
      <c r="AP6806" t="b">
        <v>0</v>
      </c>
    </row>
    <row r="6807" spans="1:42" x14ac:dyDescent="0.25">
      <c r="A6807" t="s">
        <v>9651</v>
      </c>
      <c r="B6807">
        <v>1</v>
      </c>
      <c r="C6807" t="s">
        <v>40</v>
      </c>
      <c r="D6807" t="s">
        <v>41</v>
      </c>
      <c r="E6807" t="s">
        <v>119</v>
      </c>
      <c r="F6807">
        <v>90602</v>
      </c>
      <c r="G6807" t="s">
        <v>120</v>
      </c>
      <c r="H6807">
        <v>33.972118999999999</v>
      </c>
      <c r="I6807">
        <v>-118.020188</v>
      </c>
      <c r="J6807">
        <v>0</v>
      </c>
      <c r="K6807">
        <v>0</v>
      </c>
      <c r="L6807">
        <v>1</v>
      </c>
      <c r="M6807">
        <v>1</v>
      </c>
      <c r="N6807" t="str">
        <f>VLOOKUP(O6807:O13838,'VLOOKUP Ranges'!$A$9:$B$12,2,TRUE)</f>
        <v>29-55</v>
      </c>
      <c r="O6807">
        <v>49</v>
      </c>
      <c r="P6807">
        <v>1</v>
      </c>
      <c r="Q6807" t="s">
        <v>45</v>
      </c>
      <c r="R6807" t="s">
        <v>44</v>
      </c>
      <c r="S6807" t="s">
        <v>45</v>
      </c>
      <c r="T6807" t="s">
        <v>44</v>
      </c>
      <c r="U6807" t="s">
        <v>45</v>
      </c>
      <c r="V6807" t="s">
        <v>45</v>
      </c>
      <c r="W6807" t="s">
        <v>45</v>
      </c>
      <c r="X6807">
        <v>0</v>
      </c>
      <c r="Y6807" t="str">
        <f>VLOOKUP(Z6807:Z13838,'VLOOKUP Ranges'!$A$2:$B$5,2,TRUE)</f>
        <v>70-89</v>
      </c>
      <c r="Z6807">
        <v>79.3</v>
      </c>
      <c r="AA6807">
        <v>3902.45</v>
      </c>
      <c r="AB6807" t="s">
        <v>44</v>
      </c>
      <c r="AC6807">
        <v>0</v>
      </c>
      <c r="AD6807">
        <v>59</v>
      </c>
      <c r="AE6807">
        <v>6366</v>
      </c>
      <c r="AG6807" t="b">
        <v>0</v>
      </c>
      <c r="AH6807" t="b">
        <v>1</v>
      </c>
      <c r="AI6807" t="b">
        <v>0</v>
      </c>
      <c r="AJ6807" t="b">
        <v>0</v>
      </c>
      <c r="AK6807" t="b">
        <v>0</v>
      </c>
      <c r="AL6807" t="b">
        <v>0</v>
      </c>
      <c r="AM6807" t="b">
        <v>0</v>
      </c>
      <c r="AN6807">
        <v>79.641836734693797</v>
      </c>
      <c r="AO6807">
        <f t="shared" si="106"/>
        <v>80</v>
      </c>
      <c r="AP6807" t="b">
        <v>0</v>
      </c>
    </row>
    <row r="6808" spans="1:42" x14ac:dyDescent="0.25">
      <c r="A6808" t="s">
        <v>9652</v>
      </c>
      <c r="B6808">
        <v>1</v>
      </c>
      <c r="C6808" t="s">
        <v>40</v>
      </c>
      <c r="D6808" t="s">
        <v>41</v>
      </c>
      <c r="E6808" t="s">
        <v>119</v>
      </c>
      <c r="F6808">
        <v>90603</v>
      </c>
      <c r="G6808" t="s">
        <v>3097</v>
      </c>
      <c r="H6808">
        <v>33.945318</v>
      </c>
      <c r="I6808">
        <v>-117.99206599999999</v>
      </c>
      <c r="J6808">
        <v>0</v>
      </c>
      <c r="K6808">
        <v>1</v>
      </c>
      <c r="L6808">
        <v>1</v>
      </c>
      <c r="M6808">
        <v>0</v>
      </c>
      <c r="N6808" t="str">
        <f>VLOOKUP(O6808:O13839,'VLOOKUP Ranges'!$A$9:$B$12,2,TRUE)</f>
        <v>55-77</v>
      </c>
      <c r="O6808">
        <v>67</v>
      </c>
      <c r="P6808">
        <v>1</v>
      </c>
      <c r="Q6808" t="s">
        <v>45</v>
      </c>
      <c r="R6808" t="s">
        <v>45</v>
      </c>
      <c r="S6808" t="s">
        <v>44</v>
      </c>
      <c r="T6808" t="s">
        <v>45</v>
      </c>
      <c r="U6808" t="s">
        <v>44</v>
      </c>
      <c r="V6808" t="s">
        <v>45</v>
      </c>
      <c r="W6808" t="s">
        <v>45</v>
      </c>
      <c r="X6808">
        <v>1</v>
      </c>
      <c r="Y6808" t="str">
        <f>VLOOKUP(Z6808:Z13839,'VLOOKUP Ranges'!$A$2:$B$5,2,TRUE)</f>
        <v>89-118</v>
      </c>
      <c r="Z6808">
        <v>107.05</v>
      </c>
      <c r="AA6808">
        <v>7142.5</v>
      </c>
      <c r="AB6808" t="s">
        <v>44</v>
      </c>
      <c r="AC6808">
        <v>0</v>
      </c>
      <c r="AD6808">
        <v>21</v>
      </c>
      <c r="AE6808">
        <v>4126</v>
      </c>
      <c r="AG6808" t="b">
        <v>1</v>
      </c>
      <c r="AH6808" t="b">
        <v>0</v>
      </c>
      <c r="AI6808" t="b">
        <v>1</v>
      </c>
      <c r="AJ6808" t="b">
        <v>0</v>
      </c>
      <c r="AK6808" t="b">
        <v>1</v>
      </c>
      <c r="AL6808" t="b">
        <v>0</v>
      </c>
      <c r="AM6808" t="b">
        <v>0</v>
      </c>
      <c r="AN6808">
        <v>106.60447761194</v>
      </c>
      <c r="AO6808">
        <f t="shared" si="106"/>
        <v>108</v>
      </c>
      <c r="AP6808" t="b">
        <v>1</v>
      </c>
    </row>
    <row r="6809" spans="1:42" x14ac:dyDescent="0.25">
      <c r="A6809" t="s">
        <v>9653</v>
      </c>
      <c r="B6809">
        <v>1</v>
      </c>
      <c r="C6809" t="s">
        <v>40</v>
      </c>
      <c r="D6809" t="s">
        <v>41</v>
      </c>
      <c r="E6809" t="s">
        <v>119</v>
      </c>
      <c r="F6809">
        <v>90604</v>
      </c>
      <c r="G6809" t="s">
        <v>4081</v>
      </c>
      <c r="H6809">
        <v>33.929704000000001</v>
      </c>
      <c r="I6809">
        <v>-118.01208</v>
      </c>
      <c r="J6809">
        <v>1</v>
      </c>
      <c r="K6809">
        <v>0</v>
      </c>
      <c r="L6809">
        <v>0</v>
      </c>
      <c r="M6809">
        <v>0</v>
      </c>
      <c r="N6809" t="str">
        <f>VLOOKUP(O6809:O13840,'VLOOKUP Ranges'!$A$9:$B$12,2,TRUE)</f>
        <v>29-55</v>
      </c>
      <c r="O6809">
        <v>46</v>
      </c>
      <c r="P6809">
        <v>1</v>
      </c>
      <c r="Q6809" t="s">
        <v>44</v>
      </c>
      <c r="R6809" t="s">
        <v>66</v>
      </c>
      <c r="S6809" t="s">
        <v>66</v>
      </c>
      <c r="T6809" t="s">
        <v>66</v>
      </c>
      <c r="U6809" t="s">
        <v>66</v>
      </c>
      <c r="V6809" t="s">
        <v>66</v>
      </c>
      <c r="W6809" t="s">
        <v>66</v>
      </c>
      <c r="X6809">
        <v>0</v>
      </c>
      <c r="Y6809" t="str">
        <f>VLOOKUP(Z6809:Z13840,'VLOOKUP Ranges'!$A$2:$B$5,2,TRUE)</f>
        <v>18-35</v>
      </c>
      <c r="Z6809">
        <v>20.05</v>
      </c>
      <c r="AA6809">
        <v>902</v>
      </c>
      <c r="AB6809" t="s">
        <v>44</v>
      </c>
      <c r="AC6809">
        <v>0</v>
      </c>
      <c r="AD6809">
        <v>38</v>
      </c>
      <c r="AE6809">
        <v>2942</v>
      </c>
      <c r="AG6809" t="b">
        <v>0</v>
      </c>
      <c r="AH6809" t="b">
        <v>1</v>
      </c>
      <c r="AI6809" t="b">
        <v>0</v>
      </c>
      <c r="AJ6809" t="b">
        <v>1</v>
      </c>
      <c r="AK6809" t="b">
        <v>0</v>
      </c>
      <c r="AL6809" t="b">
        <v>0</v>
      </c>
      <c r="AM6809" t="b">
        <v>0</v>
      </c>
      <c r="AN6809">
        <v>19.6086956521739</v>
      </c>
      <c r="AO6809">
        <f t="shared" si="106"/>
        <v>21</v>
      </c>
      <c r="AP6809" t="b">
        <v>0</v>
      </c>
    </row>
    <row r="6810" spans="1:42" x14ac:dyDescent="0.25">
      <c r="A6810" t="s">
        <v>9654</v>
      </c>
      <c r="B6810">
        <v>1</v>
      </c>
      <c r="C6810" t="s">
        <v>40</v>
      </c>
      <c r="D6810" t="s">
        <v>41</v>
      </c>
      <c r="E6810" t="s">
        <v>119</v>
      </c>
      <c r="F6810">
        <v>90606</v>
      </c>
      <c r="G6810" t="s">
        <v>123</v>
      </c>
      <c r="H6810">
        <v>33.976678</v>
      </c>
      <c r="I6810">
        <v>-118.06587500000001</v>
      </c>
      <c r="J6810">
        <v>0</v>
      </c>
      <c r="K6810">
        <v>0</v>
      </c>
      <c r="L6810">
        <v>1</v>
      </c>
      <c r="M6810">
        <v>0</v>
      </c>
      <c r="N6810" t="str">
        <f>VLOOKUP(O6810:O13841,'VLOOKUP Ranges'!$A$9:$B$12,2,TRUE)</f>
        <v>29-55</v>
      </c>
      <c r="O6810">
        <v>37</v>
      </c>
      <c r="P6810">
        <v>1</v>
      </c>
      <c r="Q6810" t="s">
        <v>44</v>
      </c>
      <c r="R6810" t="s">
        <v>66</v>
      </c>
      <c r="S6810" t="s">
        <v>66</v>
      </c>
      <c r="T6810" t="s">
        <v>66</v>
      </c>
      <c r="U6810" t="s">
        <v>66</v>
      </c>
      <c r="V6810" t="s">
        <v>66</v>
      </c>
      <c r="W6810" t="s">
        <v>66</v>
      </c>
      <c r="X6810">
        <v>0</v>
      </c>
      <c r="Y6810" t="str">
        <f>VLOOKUP(Z6810:Z13841,'VLOOKUP Ranges'!$A$2:$B$5,2,TRUE)</f>
        <v>18-35</v>
      </c>
      <c r="Z6810">
        <v>19.5</v>
      </c>
      <c r="AA6810">
        <v>805.2</v>
      </c>
      <c r="AB6810" t="s">
        <v>44</v>
      </c>
      <c r="AC6810">
        <v>0</v>
      </c>
      <c r="AD6810">
        <v>72</v>
      </c>
      <c r="AE6810">
        <v>3924</v>
      </c>
      <c r="AG6810" t="b">
        <v>0</v>
      </c>
      <c r="AH6810" t="b">
        <v>0</v>
      </c>
      <c r="AI6810" t="b">
        <v>0</v>
      </c>
      <c r="AJ6810" t="b">
        <v>1</v>
      </c>
      <c r="AK6810" t="b">
        <v>0</v>
      </c>
      <c r="AL6810" t="b">
        <v>0</v>
      </c>
      <c r="AM6810" t="b">
        <v>0</v>
      </c>
      <c r="AN6810">
        <v>21.762162162162099</v>
      </c>
      <c r="AO6810">
        <f t="shared" si="106"/>
        <v>20</v>
      </c>
      <c r="AP6810" t="b">
        <v>0</v>
      </c>
    </row>
    <row r="6811" spans="1:42" x14ac:dyDescent="0.25">
      <c r="A6811" t="s">
        <v>9655</v>
      </c>
      <c r="B6811">
        <v>1</v>
      </c>
      <c r="C6811" t="s">
        <v>40</v>
      </c>
      <c r="D6811" t="s">
        <v>41</v>
      </c>
      <c r="E6811" t="s">
        <v>1334</v>
      </c>
      <c r="F6811">
        <v>90621</v>
      </c>
      <c r="G6811" t="s">
        <v>1337</v>
      </c>
      <c r="H6811">
        <v>33.874223999999998</v>
      </c>
      <c r="I6811">
        <v>-117.993368</v>
      </c>
      <c r="J6811">
        <v>0</v>
      </c>
      <c r="K6811">
        <v>1</v>
      </c>
      <c r="L6811">
        <v>1</v>
      </c>
      <c r="M6811">
        <v>0</v>
      </c>
      <c r="N6811" t="str">
        <f>VLOOKUP(O6811:O13842,'VLOOKUP Ranges'!$A$9:$B$12,2,TRUE)</f>
        <v>9-29</v>
      </c>
      <c r="O6811">
        <v>13</v>
      </c>
      <c r="P6811">
        <v>0</v>
      </c>
      <c r="Q6811" t="s">
        <v>62</v>
      </c>
      <c r="R6811" t="s">
        <v>44</v>
      </c>
      <c r="S6811" t="s">
        <v>44</v>
      </c>
      <c r="T6811" t="s">
        <v>44</v>
      </c>
      <c r="U6811" t="s">
        <v>44</v>
      </c>
      <c r="V6811" t="s">
        <v>45</v>
      </c>
      <c r="W6811" t="s">
        <v>45</v>
      </c>
      <c r="X6811">
        <v>0</v>
      </c>
      <c r="Y6811" t="str">
        <f>VLOOKUP(Z6811:Z13842,'VLOOKUP Ranges'!$A$2:$B$5,2,TRUE)</f>
        <v>35-70</v>
      </c>
      <c r="Z6811">
        <v>45.3</v>
      </c>
      <c r="AA6811">
        <v>528.45000000000005</v>
      </c>
      <c r="AB6811" t="s">
        <v>44</v>
      </c>
      <c r="AC6811">
        <v>0</v>
      </c>
      <c r="AD6811">
        <v>48</v>
      </c>
      <c r="AE6811">
        <v>4118</v>
      </c>
      <c r="AG6811" t="b">
        <v>0</v>
      </c>
      <c r="AH6811" t="b">
        <v>0</v>
      </c>
      <c r="AI6811" t="b">
        <v>0</v>
      </c>
      <c r="AJ6811" t="b">
        <v>0</v>
      </c>
      <c r="AK6811" t="b">
        <v>0</v>
      </c>
      <c r="AL6811" t="b">
        <v>1</v>
      </c>
      <c r="AM6811" t="b">
        <v>0</v>
      </c>
      <c r="AN6811">
        <v>40.65</v>
      </c>
      <c r="AO6811">
        <f t="shared" si="106"/>
        <v>46</v>
      </c>
      <c r="AP6811" t="b">
        <v>0</v>
      </c>
    </row>
    <row r="6812" spans="1:42" x14ac:dyDescent="0.25">
      <c r="A6812" t="s">
        <v>9656</v>
      </c>
      <c r="B6812">
        <v>1</v>
      </c>
      <c r="C6812" t="s">
        <v>40</v>
      </c>
      <c r="D6812" t="s">
        <v>41</v>
      </c>
      <c r="E6812" t="s">
        <v>1339</v>
      </c>
      <c r="F6812">
        <v>90623</v>
      </c>
      <c r="G6812" t="s">
        <v>1340</v>
      </c>
      <c r="H6812">
        <v>33.850504000000001</v>
      </c>
      <c r="I6812">
        <v>-118.03989199999999</v>
      </c>
      <c r="J6812">
        <v>0</v>
      </c>
      <c r="K6812">
        <v>0</v>
      </c>
      <c r="L6812">
        <v>1</v>
      </c>
      <c r="M6812">
        <v>0</v>
      </c>
      <c r="N6812" t="str">
        <f>VLOOKUP(O6812:O13843,'VLOOKUP Ranges'!$A$9:$B$12,2,TRUE)</f>
        <v>55-77</v>
      </c>
      <c r="O6812">
        <v>72</v>
      </c>
      <c r="P6812">
        <v>1</v>
      </c>
      <c r="Q6812" t="s">
        <v>45</v>
      </c>
      <c r="R6812" t="s">
        <v>45</v>
      </c>
      <c r="S6812" t="s">
        <v>45</v>
      </c>
      <c r="T6812" t="s">
        <v>45</v>
      </c>
      <c r="U6812" t="s">
        <v>45</v>
      </c>
      <c r="V6812" t="s">
        <v>45</v>
      </c>
      <c r="W6812" t="s">
        <v>45</v>
      </c>
      <c r="X6812">
        <v>0</v>
      </c>
      <c r="Y6812" t="str">
        <f>VLOOKUP(Z6812:Z13843,'VLOOKUP Ranges'!$A$2:$B$5,2,TRUE)</f>
        <v>89-118</v>
      </c>
      <c r="Z6812">
        <v>115.15</v>
      </c>
      <c r="AA6812">
        <v>8349.7000000000007</v>
      </c>
      <c r="AB6812" t="s">
        <v>44</v>
      </c>
      <c r="AC6812">
        <v>0</v>
      </c>
      <c r="AD6812">
        <v>67</v>
      </c>
      <c r="AE6812">
        <v>4761</v>
      </c>
      <c r="AG6812" t="b">
        <v>0</v>
      </c>
      <c r="AH6812" t="b">
        <v>1</v>
      </c>
      <c r="AI6812" t="b">
        <v>1</v>
      </c>
      <c r="AJ6812" t="b">
        <v>0</v>
      </c>
      <c r="AK6812" t="b">
        <v>0</v>
      </c>
      <c r="AL6812" t="b">
        <v>1</v>
      </c>
      <c r="AM6812" t="b">
        <v>0</v>
      </c>
      <c r="AN6812">
        <v>115.968055555555</v>
      </c>
      <c r="AO6812">
        <f t="shared" si="106"/>
        <v>116</v>
      </c>
      <c r="AP6812" t="b">
        <v>1</v>
      </c>
    </row>
    <row r="6813" spans="1:42" x14ac:dyDescent="0.25">
      <c r="A6813" t="s">
        <v>9657</v>
      </c>
      <c r="B6813">
        <v>1</v>
      </c>
      <c r="C6813" t="s">
        <v>40</v>
      </c>
      <c r="D6813" t="s">
        <v>41</v>
      </c>
      <c r="E6813" t="s">
        <v>4087</v>
      </c>
      <c r="F6813">
        <v>90630</v>
      </c>
      <c r="G6813" t="s">
        <v>4088</v>
      </c>
      <c r="H6813">
        <v>33.818477000000001</v>
      </c>
      <c r="I6813">
        <v>-118.038307</v>
      </c>
      <c r="J6813">
        <v>1</v>
      </c>
      <c r="K6813">
        <v>0</v>
      </c>
      <c r="L6813">
        <v>1</v>
      </c>
      <c r="M6813">
        <v>1</v>
      </c>
      <c r="N6813" t="str">
        <f>VLOOKUP(O6813:O13844,'VLOOKUP Ranges'!$A$9:$B$12,2,TRUE)</f>
        <v>55-77</v>
      </c>
      <c r="O6813">
        <v>68</v>
      </c>
      <c r="P6813">
        <v>1</v>
      </c>
      <c r="Q6813" t="s">
        <v>44</v>
      </c>
      <c r="R6813" t="s">
        <v>44</v>
      </c>
      <c r="S6813" t="s">
        <v>44</v>
      </c>
      <c r="T6813" t="s">
        <v>45</v>
      </c>
      <c r="U6813" t="s">
        <v>45</v>
      </c>
      <c r="V6813" t="s">
        <v>45</v>
      </c>
      <c r="W6813" t="s">
        <v>45</v>
      </c>
      <c r="X6813">
        <v>1</v>
      </c>
      <c r="Y6813" t="str">
        <f>VLOOKUP(Z6813:Z13844,'VLOOKUP Ranges'!$A$2:$B$5,2,TRUE)</f>
        <v>70-89</v>
      </c>
      <c r="Z6813">
        <v>72.95</v>
      </c>
      <c r="AA6813">
        <v>4953.25</v>
      </c>
      <c r="AB6813" t="s">
        <v>44</v>
      </c>
      <c r="AC6813">
        <v>0</v>
      </c>
      <c r="AD6813">
        <v>27</v>
      </c>
      <c r="AE6813">
        <v>4499</v>
      </c>
      <c r="AG6813" t="b">
        <v>0</v>
      </c>
      <c r="AH6813" t="b">
        <v>1</v>
      </c>
      <c r="AI6813" t="b">
        <v>0</v>
      </c>
      <c r="AJ6813" t="b">
        <v>0</v>
      </c>
      <c r="AK6813" t="b">
        <v>0</v>
      </c>
      <c r="AL6813" t="b">
        <v>0</v>
      </c>
      <c r="AM6813" t="b">
        <v>0</v>
      </c>
      <c r="AN6813">
        <v>72.841911764705799</v>
      </c>
      <c r="AO6813">
        <f t="shared" si="106"/>
        <v>73</v>
      </c>
      <c r="AP6813" t="b">
        <v>0</v>
      </c>
    </row>
    <row r="6814" spans="1:42" x14ac:dyDescent="0.25">
      <c r="A6814" t="s">
        <v>9658</v>
      </c>
      <c r="B6814">
        <v>1</v>
      </c>
      <c r="C6814" t="s">
        <v>40</v>
      </c>
      <c r="D6814" t="s">
        <v>41</v>
      </c>
      <c r="E6814" t="s">
        <v>125</v>
      </c>
      <c r="F6814">
        <v>90631</v>
      </c>
      <c r="G6814" t="s">
        <v>126</v>
      </c>
      <c r="H6814">
        <v>33.940618999999998</v>
      </c>
      <c r="I6814">
        <v>-117.9513</v>
      </c>
      <c r="J6814">
        <v>1</v>
      </c>
      <c r="K6814">
        <v>0</v>
      </c>
      <c r="L6814">
        <v>1</v>
      </c>
      <c r="M6814">
        <v>1</v>
      </c>
      <c r="N6814" t="str">
        <f>VLOOKUP(O6814:O13845,'VLOOKUP Ranges'!$A$9:$B$12,2,TRUE)</f>
        <v>9-29</v>
      </c>
      <c r="O6814">
        <v>15</v>
      </c>
      <c r="P6814">
        <v>1</v>
      </c>
      <c r="Q6814" t="s">
        <v>44</v>
      </c>
      <c r="R6814" t="s">
        <v>66</v>
      </c>
      <c r="S6814" t="s">
        <v>66</v>
      </c>
      <c r="T6814" t="s">
        <v>66</v>
      </c>
      <c r="U6814" t="s">
        <v>66</v>
      </c>
      <c r="V6814" t="s">
        <v>66</v>
      </c>
      <c r="W6814" t="s">
        <v>66</v>
      </c>
      <c r="X6814">
        <v>0</v>
      </c>
      <c r="Y6814" t="str">
        <f>VLOOKUP(Z6814:Z13845,'VLOOKUP Ranges'!$A$2:$B$5,2,TRUE)</f>
        <v>18-35</v>
      </c>
      <c r="Z6814">
        <v>19.649999999999999</v>
      </c>
      <c r="AA6814">
        <v>332.65</v>
      </c>
      <c r="AB6814" t="s">
        <v>44</v>
      </c>
      <c r="AC6814">
        <v>0</v>
      </c>
      <c r="AD6814">
        <v>71</v>
      </c>
      <c r="AE6814">
        <v>5928</v>
      </c>
      <c r="AG6814" t="b">
        <v>1</v>
      </c>
      <c r="AH6814" t="b">
        <v>0</v>
      </c>
      <c r="AI6814" t="b">
        <v>0</v>
      </c>
      <c r="AJ6814" t="b">
        <v>1</v>
      </c>
      <c r="AK6814" t="b">
        <v>0</v>
      </c>
      <c r="AL6814" t="b">
        <v>0</v>
      </c>
      <c r="AM6814" t="b">
        <v>1</v>
      </c>
      <c r="AN6814">
        <v>22.176666666666598</v>
      </c>
      <c r="AO6814">
        <f t="shared" si="106"/>
        <v>20</v>
      </c>
      <c r="AP6814" t="b">
        <v>0</v>
      </c>
    </row>
    <row r="6815" spans="1:42" x14ac:dyDescent="0.25">
      <c r="A6815" t="s">
        <v>9659</v>
      </c>
      <c r="B6815">
        <v>1</v>
      </c>
      <c r="C6815" t="s">
        <v>40</v>
      </c>
      <c r="D6815" t="s">
        <v>41</v>
      </c>
      <c r="E6815" t="s">
        <v>4090</v>
      </c>
      <c r="F6815">
        <v>90638</v>
      </c>
      <c r="G6815" t="s">
        <v>4091</v>
      </c>
      <c r="H6815">
        <v>33.902045000000001</v>
      </c>
      <c r="I6815">
        <v>-118.008961</v>
      </c>
      <c r="J6815">
        <v>0</v>
      </c>
      <c r="K6815">
        <v>0</v>
      </c>
      <c r="L6815">
        <v>0</v>
      </c>
      <c r="M6815">
        <v>0</v>
      </c>
      <c r="N6815" t="str">
        <f>VLOOKUP(O6815:O13846,'VLOOKUP Ranges'!$A$9:$B$12,2,TRUE)</f>
        <v>9-29</v>
      </c>
      <c r="O6815">
        <v>24</v>
      </c>
      <c r="P6815">
        <v>1</v>
      </c>
      <c r="Q6815" t="s">
        <v>44</v>
      </c>
      <c r="R6815" t="s">
        <v>66</v>
      </c>
      <c r="S6815" t="s">
        <v>66</v>
      </c>
      <c r="T6815" t="s">
        <v>66</v>
      </c>
      <c r="U6815" t="s">
        <v>66</v>
      </c>
      <c r="V6815" t="s">
        <v>66</v>
      </c>
      <c r="W6815" t="s">
        <v>66</v>
      </c>
      <c r="X6815">
        <v>1</v>
      </c>
      <c r="Y6815" t="str">
        <f>VLOOKUP(Z6815:Z13846,'VLOOKUP Ranges'!$A$2:$B$5,2,TRUE)</f>
        <v>18-35</v>
      </c>
      <c r="Z6815">
        <v>19.55</v>
      </c>
      <c r="AA6815">
        <v>470.2</v>
      </c>
      <c r="AB6815" t="s">
        <v>44</v>
      </c>
      <c r="AC6815">
        <v>0</v>
      </c>
      <c r="AD6815">
        <v>34</v>
      </c>
      <c r="AE6815">
        <v>2511</v>
      </c>
      <c r="AG6815" t="b">
        <v>0</v>
      </c>
      <c r="AH6815" t="b">
        <v>1</v>
      </c>
      <c r="AI6815" t="b">
        <v>0</v>
      </c>
      <c r="AJ6815" t="b">
        <v>1</v>
      </c>
      <c r="AK6815" t="b">
        <v>0</v>
      </c>
      <c r="AL6815" t="b">
        <v>0</v>
      </c>
      <c r="AM6815" t="b">
        <v>0</v>
      </c>
      <c r="AN6815">
        <v>19.591666666666601</v>
      </c>
      <c r="AO6815">
        <f t="shared" si="106"/>
        <v>20</v>
      </c>
      <c r="AP6815" t="b">
        <v>0</v>
      </c>
    </row>
    <row r="6816" spans="1:42" x14ac:dyDescent="0.25">
      <c r="A6816" t="s">
        <v>9660</v>
      </c>
      <c r="B6816">
        <v>1</v>
      </c>
      <c r="C6816" t="s">
        <v>40</v>
      </c>
      <c r="D6816" t="s">
        <v>41</v>
      </c>
      <c r="E6816" t="s">
        <v>2295</v>
      </c>
      <c r="F6816">
        <v>90640</v>
      </c>
      <c r="G6816" t="s">
        <v>2296</v>
      </c>
      <c r="H6816">
        <v>34.015217</v>
      </c>
      <c r="I6816">
        <v>-118.109962</v>
      </c>
      <c r="J6816">
        <v>0</v>
      </c>
      <c r="K6816">
        <v>0</v>
      </c>
      <c r="L6816">
        <v>0</v>
      </c>
      <c r="M6816">
        <v>0</v>
      </c>
      <c r="N6816" t="str">
        <f>VLOOKUP(O6816:O13847,'VLOOKUP Ranges'!$A$9:$B$12,2,TRUE)</f>
        <v>9-29</v>
      </c>
      <c r="O6816">
        <v>24</v>
      </c>
      <c r="P6816">
        <v>1</v>
      </c>
      <c r="Q6816" t="s">
        <v>45</v>
      </c>
      <c r="R6816" t="s">
        <v>44</v>
      </c>
      <c r="S6816" t="s">
        <v>44</v>
      </c>
      <c r="T6816" t="s">
        <v>44</v>
      </c>
      <c r="U6816" t="s">
        <v>45</v>
      </c>
      <c r="V6816" t="s">
        <v>44</v>
      </c>
      <c r="W6816" t="s">
        <v>45</v>
      </c>
      <c r="X6816">
        <v>1</v>
      </c>
      <c r="Y6816" t="str">
        <f>VLOOKUP(Z6816:Z13847,'VLOOKUP Ranges'!$A$2:$B$5,2,TRUE)</f>
        <v>70-89</v>
      </c>
      <c r="Z6816">
        <v>89.55</v>
      </c>
      <c r="AA6816">
        <v>2259.35</v>
      </c>
      <c r="AB6816" t="s">
        <v>44</v>
      </c>
      <c r="AC6816">
        <v>0</v>
      </c>
      <c r="AD6816">
        <v>76</v>
      </c>
      <c r="AE6816">
        <v>5352</v>
      </c>
      <c r="AG6816" t="b">
        <v>0</v>
      </c>
      <c r="AH6816" t="b">
        <v>0</v>
      </c>
      <c r="AI6816" t="b">
        <v>1</v>
      </c>
      <c r="AJ6816" t="b">
        <v>0</v>
      </c>
      <c r="AK6816" t="b">
        <v>0</v>
      </c>
      <c r="AL6816" t="b">
        <v>1</v>
      </c>
      <c r="AM6816" t="b">
        <v>0</v>
      </c>
      <c r="AN6816">
        <v>94.139583333333306</v>
      </c>
      <c r="AO6816">
        <f t="shared" si="106"/>
        <v>90</v>
      </c>
      <c r="AP6816" t="b">
        <v>0</v>
      </c>
    </row>
    <row r="6817" spans="1:42" x14ac:dyDescent="0.25">
      <c r="A6817" t="s">
        <v>9661</v>
      </c>
      <c r="B6817">
        <v>1</v>
      </c>
      <c r="C6817" t="s">
        <v>40</v>
      </c>
      <c r="D6817" t="s">
        <v>41</v>
      </c>
      <c r="E6817" t="s">
        <v>4094</v>
      </c>
      <c r="F6817">
        <v>90650</v>
      </c>
      <c r="G6817" t="s">
        <v>4095</v>
      </c>
      <c r="H6817">
        <v>33.905963</v>
      </c>
      <c r="I6817">
        <v>-118.08262999999999</v>
      </c>
      <c r="J6817">
        <v>1</v>
      </c>
      <c r="K6817">
        <v>0</v>
      </c>
      <c r="L6817">
        <v>0</v>
      </c>
      <c r="M6817">
        <v>0</v>
      </c>
      <c r="N6817" t="str">
        <f>VLOOKUP(O6817:O13848,'VLOOKUP Ranges'!$A$9:$B$12,2,TRUE)</f>
        <v>9-29</v>
      </c>
      <c r="O6817">
        <v>27</v>
      </c>
      <c r="P6817">
        <v>1</v>
      </c>
      <c r="Q6817" t="s">
        <v>44</v>
      </c>
      <c r="R6817" t="s">
        <v>45</v>
      </c>
      <c r="S6817" t="s">
        <v>44</v>
      </c>
      <c r="T6817" t="s">
        <v>44</v>
      </c>
      <c r="U6817" t="s">
        <v>44</v>
      </c>
      <c r="V6817" t="s">
        <v>44</v>
      </c>
      <c r="W6817" t="s">
        <v>44</v>
      </c>
      <c r="X6817">
        <v>0</v>
      </c>
      <c r="Y6817" t="str">
        <f>VLOOKUP(Z6817:Z13848,'VLOOKUP Ranges'!$A$2:$B$5,2,TRUE)</f>
        <v>35-70</v>
      </c>
      <c r="Z6817">
        <v>50.35</v>
      </c>
      <c r="AA6817">
        <v>1411.35</v>
      </c>
      <c r="AB6817" t="s">
        <v>44</v>
      </c>
      <c r="AC6817">
        <v>0</v>
      </c>
      <c r="AD6817">
        <v>77</v>
      </c>
      <c r="AE6817">
        <v>5578</v>
      </c>
      <c r="AG6817" t="b">
        <v>0</v>
      </c>
      <c r="AH6817" t="b">
        <v>0</v>
      </c>
      <c r="AI6817" t="b">
        <v>0</v>
      </c>
      <c r="AJ6817" t="b">
        <v>0</v>
      </c>
      <c r="AK6817" t="b">
        <v>0</v>
      </c>
      <c r="AL6817" t="b">
        <v>0</v>
      </c>
      <c r="AM6817" t="b">
        <v>1</v>
      </c>
      <c r="AN6817">
        <v>52.272222222222197</v>
      </c>
      <c r="AO6817">
        <f t="shared" si="106"/>
        <v>51</v>
      </c>
      <c r="AP6817" t="b">
        <v>1</v>
      </c>
    </row>
    <row r="6818" spans="1:42" x14ac:dyDescent="0.25">
      <c r="A6818" t="s">
        <v>9662</v>
      </c>
      <c r="B6818">
        <v>1</v>
      </c>
      <c r="C6818" t="s">
        <v>40</v>
      </c>
      <c r="D6818" t="s">
        <v>41</v>
      </c>
      <c r="E6818" t="s">
        <v>2298</v>
      </c>
      <c r="F6818">
        <v>90670</v>
      </c>
      <c r="G6818" t="s">
        <v>2299</v>
      </c>
      <c r="H6818">
        <v>33.933565000000002</v>
      </c>
      <c r="I6818">
        <v>-118.062611</v>
      </c>
      <c r="J6818">
        <v>0</v>
      </c>
      <c r="K6818">
        <v>0</v>
      </c>
      <c r="L6818">
        <v>1</v>
      </c>
      <c r="M6818">
        <v>1</v>
      </c>
      <c r="N6818" t="str">
        <f>VLOOKUP(O6818:O13849,'VLOOKUP Ranges'!$A$9:$B$12,2,TRUE)</f>
        <v>55-77</v>
      </c>
      <c r="O6818">
        <v>71</v>
      </c>
      <c r="P6818">
        <v>1</v>
      </c>
      <c r="Q6818" t="s">
        <v>44</v>
      </c>
      <c r="R6818" t="s">
        <v>45</v>
      </c>
      <c r="S6818" t="s">
        <v>45</v>
      </c>
      <c r="T6818" t="s">
        <v>45</v>
      </c>
      <c r="U6818" t="s">
        <v>45</v>
      </c>
      <c r="V6818" t="s">
        <v>45</v>
      </c>
      <c r="W6818" t="s">
        <v>45</v>
      </c>
      <c r="X6818">
        <v>0</v>
      </c>
      <c r="Y6818" t="str">
        <f>VLOOKUP(Z6818:Z13849,'VLOOKUP Ranges'!$A$2:$B$5,2,TRUE)</f>
        <v>70-89</v>
      </c>
      <c r="Z6818">
        <v>87.25</v>
      </c>
      <c r="AA6818">
        <v>6328.7</v>
      </c>
      <c r="AB6818" t="s">
        <v>44</v>
      </c>
      <c r="AC6818">
        <v>0</v>
      </c>
      <c r="AD6818">
        <v>38</v>
      </c>
      <c r="AE6818">
        <v>4135</v>
      </c>
      <c r="AG6818" t="b">
        <v>0</v>
      </c>
      <c r="AH6818" t="b">
        <v>1</v>
      </c>
      <c r="AI6818" t="b">
        <v>0</v>
      </c>
      <c r="AJ6818" t="b">
        <v>0</v>
      </c>
      <c r="AK6818" t="b">
        <v>1</v>
      </c>
      <c r="AL6818" t="b">
        <v>0</v>
      </c>
      <c r="AM6818" t="b">
        <v>0</v>
      </c>
      <c r="AN6818">
        <v>89.136619718309802</v>
      </c>
      <c r="AO6818">
        <f t="shared" si="106"/>
        <v>88</v>
      </c>
      <c r="AP6818" t="b">
        <v>1</v>
      </c>
    </row>
    <row r="6819" spans="1:42" x14ac:dyDescent="0.25">
      <c r="A6819" t="s">
        <v>9663</v>
      </c>
      <c r="B6819">
        <v>1</v>
      </c>
      <c r="C6819" t="s">
        <v>40</v>
      </c>
      <c r="D6819" t="s">
        <v>41</v>
      </c>
      <c r="E6819" t="s">
        <v>1342</v>
      </c>
      <c r="F6819">
        <v>90680</v>
      </c>
      <c r="G6819" t="s">
        <v>1343</v>
      </c>
      <c r="H6819">
        <v>33.801869000000003</v>
      </c>
      <c r="I6819">
        <v>-117.995068</v>
      </c>
      <c r="J6819">
        <v>1</v>
      </c>
      <c r="K6819">
        <v>0</v>
      </c>
      <c r="L6819">
        <v>1</v>
      </c>
      <c r="M6819">
        <v>1</v>
      </c>
      <c r="N6819" t="str">
        <f>VLOOKUP(O6819:O13850,'VLOOKUP Ranges'!$A$9:$B$12,2,TRUE)</f>
        <v>55-77</v>
      </c>
      <c r="O6819">
        <v>67</v>
      </c>
      <c r="P6819">
        <v>1</v>
      </c>
      <c r="Q6819" t="s">
        <v>44</v>
      </c>
      <c r="R6819" t="s">
        <v>66</v>
      </c>
      <c r="S6819" t="s">
        <v>66</v>
      </c>
      <c r="T6819" t="s">
        <v>66</v>
      </c>
      <c r="U6819" t="s">
        <v>66</v>
      </c>
      <c r="V6819" t="s">
        <v>66</v>
      </c>
      <c r="W6819" t="s">
        <v>66</v>
      </c>
      <c r="X6819">
        <v>1</v>
      </c>
      <c r="Y6819" t="str">
        <f>VLOOKUP(Z6819:Z13850,'VLOOKUP Ranges'!$A$2:$B$5,2,TRUE)</f>
        <v>18-35</v>
      </c>
      <c r="Z6819">
        <v>20.8</v>
      </c>
      <c r="AA6819">
        <v>1411.9</v>
      </c>
      <c r="AB6819" t="s">
        <v>44</v>
      </c>
      <c r="AC6819">
        <v>0</v>
      </c>
      <c r="AD6819">
        <v>77</v>
      </c>
      <c r="AE6819">
        <v>5626</v>
      </c>
      <c r="AG6819" t="b">
        <v>0</v>
      </c>
      <c r="AH6819" t="b">
        <v>1</v>
      </c>
      <c r="AI6819" t="b">
        <v>0</v>
      </c>
      <c r="AJ6819" t="b">
        <v>1</v>
      </c>
      <c r="AK6819" t="b">
        <v>0</v>
      </c>
      <c r="AL6819" t="b">
        <v>0</v>
      </c>
      <c r="AM6819" t="b">
        <v>1</v>
      </c>
      <c r="AN6819">
        <v>21.073134328358201</v>
      </c>
      <c r="AO6819">
        <f t="shared" si="106"/>
        <v>21</v>
      </c>
      <c r="AP6819" t="b">
        <v>0</v>
      </c>
    </row>
    <row r="6820" spans="1:42" x14ac:dyDescent="0.25">
      <c r="A6820" t="s">
        <v>9664</v>
      </c>
      <c r="B6820">
        <v>1</v>
      </c>
      <c r="C6820" t="s">
        <v>40</v>
      </c>
      <c r="D6820" t="s">
        <v>41</v>
      </c>
      <c r="E6820" t="s">
        <v>4099</v>
      </c>
      <c r="F6820">
        <v>90701</v>
      </c>
      <c r="G6820" t="s">
        <v>4100</v>
      </c>
      <c r="H6820">
        <v>33.867592999999999</v>
      </c>
      <c r="I6820">
        <v>-118.080637</v>
      </c>
      <c r="J6820">
        <v>0</v>
      </c>
      <c r="K6820">
        <v>0</v>
      </c>
      <c r="L6820">
        <v>1</v>
      </c>
      <c r="M6820">
        <v>0</v>
      </c>
      <c r="N6820" t="str">
        <f>VLOOKUP(O6820:O13851,'VLOOKUP Ranges'!$A$9:$B$12,2,TRUE)</f>
        <v>55-77</v>
      </c>
      <c r="O6820">
        <v>63</v>
      </c>
      <c r="P6820">
        <v>1</v>
      </c>
      <c r="Q6820" t="s">
        <v>45</v>
      </c>
      <c r="R6820" t="s">
        <v>44</v>
      </c>
      <c r="S6820" t="s">
        <v>45</v>
      </c>
      <c r="T6820" t="s">
        <v>45</v>
      </c>
      <c r="U6820" t="s">
        <v>45</v>
      </c>
      <c r="V6820" t="s">
        <v>45</v>
      </c>
      <c r="W6820" t="s">
        <v>45</v>
      </c>
      <c r="X6820">
        <v>1</v>
      </c>
      <c r="Y6820" t="str">
        <f>VLOOKUP(Z6820:Z13851,'VLOOKUP Ranges'!$A$2:$B$5,2,TRUE)</f>
        <v>89-118</v>
      </c>
      <c r="Z6820">
        <v>109.25</v>
      </c>
      <c r="AA6820">
        <v>6841.4</v>
      </c>
      <c r="AB6820" t="s">
        <v>44</v>
      </c>
      <c r="AC6820">
        <v>0</v>
      </c>
      <c r="AD6820">
        <v>78</v>
      </c>
      <c r="AE6820">
        <v>5700</v>
      </c>
      <c r="AG6820" t="b">
        <v>0</v>
      </c>
      <c r="AH6820" t="b">
        <v>1</v>
      </c>
      <c r="AI6820" t="b">
        <v>1</v>
      </c>
      <c r="AJ6820" t="b">
        <v>0</v>
      </c>
      <c r="AK6820" t="b">
        <v>0</v>
      </c>
      <c r="AL6820" t="b">
        <v>0</v>
      </c>
      <c r="AM6820" t="b">
        <v>0</v>
      </c>
      <c r="AN6820">
        <v>108.59365079365</v>
      </c>
      <c r="AO6820">
        <f t="shared" si="106"/>
        <v>110</v>
      </c>
      <c r="AP6820" t="b">
        <v>0</v>
      </c>
    </row>
    <row r="6821" spans="1:42" x14ac:dyDescent="0.25">
      <c r="A6821" t="s">
        <v>9665</v>
      </c>
      <c r="B6821">
        <v>1</v>
      </c>
      <c r="C6821" t="s">
        <v>40</v>
      </c>
      <c r="D6821" t="s">
        <v>41</v>
      </c>
      <c r="E6821" t="s">
        <v>3100</v>
      </c>
      <c r="F6821">
        <v>90703</v>
      </c>
      <c r="G6821" t="s">
        <v>3101</v>
      </c>
      <c r="H6821">
        <v>33.868099999999998</v>
      </c>
      <c r="I6821">
        <v>-118.067402</v>
      </c>
      <c r="J6821">
        <v>1</v>
      </c>
      <c r="K6821">
        <v>0</v>
      </c>
      <c r="L6821">
        <v>0</v>
      </c>
      <c r="M6821">
        <v>0</v>
      </c>
      <c r="N6821" t="str">
        <f>VLOOKUP(O6821:O13852,'VLOOKUP Ranges'!$A$9:$B$12,2,TRUE)</f>
        <v>1-9</v>
      </c>
      <c r="O6821">
        <v>1</v>
      </c>
      <c r="P6821">
        <v>1</v>
      </c>
      <c r="Q6821" t="s">
        <v>44</v>
      </c>
      <c r="R6821" t="s">
        <v>66</v>
      </c>
      <c r="S6821" t="s">
        <v>66</v>
      </c>
      <c r="T6821" t="s">
        <v>66</v>
      </c>
      <c r="U6821" t="s">
        <v>66</v>
      </c>
      <c r="V6821" t="s">
        <v>66</v>
      </c>
      <c r="W6821" t="s">
        <v>66</v>
      </c>
      <c r="X6821">
        <v>0</v>
      </c>
      <c r="Y6821" t="str">
        <f>VLOOKUP(Z6821:Z13852,'VLOOKUP Ranges'!$A$2:$B$5,2,TRUE)</f>
        <v>18-35</v>
      </c>
      <c r="Z6821">
        <v>20.350000000000001</v>
      </c>
      <c r="AA6821">
        <v>20.350000000000001</v>
      </c>
      <c r="AB6821" t="s">
        <v>44</v>
      </c>
      <c r="AC6821">
        <v>0</v>
      </c>
      <c r="AD6821">
        <v>56</v>
      </c>
      <c r="AE6821">
        <v>2648</v>
      </c>
      <c r="AG6821" t="b">
        <v>0</v>
      </c>
      <c r="AH6821" t="b">
        <v>0</v>
      </c>
      <c r="AI6821" t="b">
        <v>0</v>
      </c>
      <c r="AJ6821" t="b">
        <v>1</v>
      </c>
      <c r="AK6821" t="b">
        <v>0</v>
      </c>
      <c r="AL6821" t="b">
        <v>0</v>
      </c>
      <c r="AM6821" t="b">
        <v>1</v>
      </c>
      <c r="AN6821">
        <v>20.350000000000001</v>
      </c>
      <c r="AO6821">
        <f t="shared" si="106"/>
        <v>21</v>
      </c>
      <c r="AP6821" t="b">
        <v>0</v>
      </c>
    </row>
    <row r="6822" spans="1:42" x14ac:dyDescent="0.25">
      <c r="A6822" t="s">
        <v>9666</v>
      </c>
      <c r="B6822">
        <v>1</v>
      </c>
      <c r="C6822" t="s">
        <v>40</v>
      </c>
      <c r="D6822" t="s">
        <v>41</v>
      </c>
      <c r="E6822" t="s">
        <v>131</v>
      </c>
      <c r="F6822">
        <v>90704</v>
      </c>
      <c r="G6822" t="s">
        <v>132</v>
      </c>
      <c r="H6822">
        <v>33.391181000000003</v>
      </c>
      <c r="I6822">
        <v>-118.421305</v>
      </c>
      <c r="J6822">
        <v>1</v>
      </c>
      <c r="K6822">
        <v>0</v>
      </c>
      <c r="L6822">
        <v>0</v>
      </c>
      <c r="M6822">
        <v>0</v>
      </c>
      <c r="N6822" t="str">
        <f>VLOOKUP(O6822:O13853,'VLOOKUP Ranges'!$A$9:$B$12,2,TRUE)</f>
        <v>1-9</v>
      </c>
      <c r="O6822">
        <v>4</v>
      </c>
      <c r="P6822">
        <v>1</v>
      </c>
      <c r="Q6822" t="s">
        <v>44</v>
      </c>
      <c r="R6822" t="s">
        <v>44</v>
      </c>
      <c r="S6822" t="s">
        <v>44</v>
      </c>
      <c r="T6822" t="s">
        <v>44</v>
      </c>
      <c r="U6822" t="s">
        <v>44</v>
      </c>
      <c r="V6822" t="s">
        <v>44</v>
      </c>
      <c r="W6822" t="s">
        <v>45</v>
      </c>
      <c r="X6822">
        <v>1</v>
      </c>
      <c r="Y6822" t="str">
        <f>VLOOKUP(Z6822:Z13853,'VLOOKUP Ranges'!$A$2:$B$5,2,TRUE)</f>
        <v>35-70</v>
      </c>
      <c r="Z6822">
        <v>55.9</v>
      </c>
      <c r="AA6822">
        <v>238.5</v>
      </c>
      <c r="AB6822" t="s">
        <v>44</v>
      </c>
      <c r="AC6822">
        <v>0</v>
      </c>
      <c r="AD6822">
        <v>25</v>
      </c>
      <c r="AE6822">
        <v>3545</v>
      </c>
      <c r="AG6822" t="b">
        <v>0</v>
      </c>
      <c r="AH6822" t="b">
        <v>0</v>
      </c>
      <c r="AI6822" t="b">
        <v>0</v>
      </c>
      <c r="AJ6822" t="b">
        <v>0</v>
      </c>
      <c r="AK6822" t="b">
        <v>0</v>
      </c>
      <c r="AL6822" t="b">
        <v>1</v>
      </c>
      <c r="AM6822" t="b">
        <v>0</v>
      </c>
      <c r="AN6822">
        <v>59.625</v>
      </c>
      <c r="AO6822">
        <f t="shared" si="106"/>
        <v>56</v>
      </c>
      <c r="AP6822" t="b">
        <v>0</v>
      </c>
    </row>
    <row r="6823" spans="1:42" x14ac:dyDescent="0.25">
      <c r="A6823" t="s">
        <v>9667</v>
      </c>
      <c r="B6823">
        <v>1</v>
      </c>
      <c r="C6823" t="s">
        <v>40</v>
      </c>
      <c r="D6823" t="s">
        <v>41</v>
      </c>
      <c r="E6823" t="s">
        <v>137</v>
      </c>
      <c r="F6823">
        <v>90712</v>
      </c>
      <c r="G6823" t="s">
        <v>138</v>
      </c>
      <c r="H6823">
        <v>33.840524000000002</v>
      </c>
      <c r="I6823">
        <v>-118.148403</v>
      </c>
      <c r="J6823">
        <v>1</v>
      </c>
      <c r="K6823">
        <v>0</v>
      </c>
      <c r="L6823">
        <v>1</v>
      </c>
      <c r="M6823">
        <v>1</v>
      </c>
      <c r="N6823" t="str">
        <f>VLOOKUP(O6823:O13854,'VLOOKUP Ranges'!$A$9:$B$12,2,TRUE)</f>
        <v>29-55</v>
      </c>
      <c r="O6823">
        <v>52</v>
      </c>
      <c r="P6823">
        <v>1</v>
      </c>
      <c r="Q6823" t="s">
        <v>44</v>
      </c>
      <c r="R6823" t="s">
        <v>45</v>
      </c>
      <c r="S6823" t="s">
        <v>45</v>
      </c>
      <c r="T6823" t="s">
        <v>45</v>
      </c>
      <c r="U6823" t="s">
        <v>44</v>
      </c>
      <c r="V6823" t="s">
        <v>45</v>
      </c>
      <c r="W6823" t="s">
        <v>45</v>
      </c>
      <c r="X6823">
        <v>0</v>
      </c>
      <c r="Y6823" t="str">
        <f>VLOOKUP(Z6823:Z13854,'VLOOKUP Ranges'!$A$2:$B$5,2,TRUE)</f>
        <v>70-89</v>
      </c>
      <c r="Z6823">
        <v>79.2</v>
      </c>
      <c r="AA6823">
        <v>4016.3</v>
      </c>
      <c r="AB6823" t="s">
        <v>44</v>
      </c>
      <c r="AC6823">
        <v>0</v>
      </c>
      <c r="AD6823">
        <v>22</v>
      </c>
      <c r="AE6823">
        <v>4509</v>
      </c>
      <c r="AG6823" t="b">
        <v>0</v>
      </c>
      <c r="AH6823" t="b">
        <v>1</v>
      </c>
      <c r="AI6823" t="b">
        <v>0</v>
      </c>
      <c r="AJ6823" t="b">
        <v>0</v>
      </c>
      <c r="AK6823" t="b">
        <v>0</v>
      </c>
      <c r="AL6823" t="b">
        <v>1</v>
      </c>
      <c r="AM6823" t="b">
        <v>0</v>
      </c>
      <c r="AN6823">
        <v>77.236538461538402</v>
      </c>
      <c r="AO6823">
        <f t="shared" si="106"/>
        <v>80</v>
      </c>
      <c r="AP6823" t="b">
        <v>1</v>
      </c>
    </row>
    <row r="6824" spans="1:42" x14ac:dyDescent="0.25">
      <c r="A6824" t="s">
        <v>9668</v>
      </c>
      <c r="B6824">
        <v>1</v>
      </c>
      <c r="C6824" t="s">
        <v>40</v>
      </c>
      <c r="D6824" t="s">
        <v>41</v>
      </c>
      <c r="E6824" t="s">
        <v>137</v>
      </c>
      <c r="F6824">
        <v>90713</v>
      </c>
      <c r="G6824" t="s">
        <v>2302</v>
      </c>
      <c r="H6824">
        <v>33.847754999999999</v>
      </c>
      <c r="I6824">
        <v>-118.112532</v>
      </c>
      <c r="J6824">
        <v>1</v>
      </c>
      <c r="K6824">
        <v>0</v>
      </c>
      <c r="L6824">
        <v>0</v>
      </c>
      <c r="M6824">
        <v>0</v>
      </c>
      <c r="N6824" t="str">
        <f>VLOOKUP(O6824:O13855,'VLOOKUP Ranges'!$A$9:$B$12,2,TRUE)</f>
        <v>9-29</v>
      </c>
      <c r="O6824">
        <v>10</v>
      </c>
      <c r="P6824">
        <v>1</v>
      </c>
      <c r="Q6824" t="s">
        <v>45</v>
      </c>
      <c r="R6824" t="s">
        <v>66</v>
      </c>
      <c r="S6824" t="s">
        <v>66</v>
      </c>
      <c r="T6824" t="s">
        <v>66</v>
      </c>
      <c r="U6824" t="s">
        <v>66</v>
      </c>
      <c r="V6824" t="s">
        <v>66</v>
      </c>
      <c r="W6824" t="s">
        <v>66</v>
      </c>
      <c r="X6824">
        <v>1</v>
      </c>
      <c r="Y6824" t="str">
        <f>VLOOKUP(Z6824:Z13855,'VLOOKUP Ranges'!$A$2:$B$5,2,TRUE)</f>
        <v>18-35</v>
      </c>
      <c r="Z6824">
        <v>24</v>
      </c>
      <c r="AA6824">
        <v>226.55</v>
      </c>
      <c r="AB6824" t="s">
        <v>44</v>
      </c>
      <c r="AC6824">
        <v>0</v>
      </c>
      <c r="AD6824">
        <v>71</v>
      </c>
      <c r="AE6824">
        <v>5299</v>
      </c>
      <c r="AG6824" t="b">
        <v>0</v>
      </c>
      <c r="AH6824" t="b">
        <v>0</v>
      </c>
      <c r="AI6824" t="b">
        <v>0</v>
      </c>
      <c r="AJ6824" t="b">
        <v>1</v>
      </c>
      <c r="AK6824" t="b">
        <v>0</v>
      </c>
      <c r="AL6824" t="b">
        <v>1</v>
      </c>
      <c r="AM6824" t="b">
        <v>0</v>
      </c>
      <c r="AN6824">
        <v>22.655000000000001</v>
      </c>
      <c r="AO6824">
        <f t="shared" si="106"/>
        <v>24</v>
      </c>
      <c r="AP6824" t="b">
        <v>0</v>
      </c>
    </row>
    <row r="6825" spans="1:42" x14ac:dyDescent="0.25">
      <c r="A6825" t="s">
        <v>9669</v>
      </c>
      <c r="B6825">
        <v>1</v>
      </c>
      <c r="C6825" t="s">
        <v>40</v>
      </c>
      <c r="D6825" t="s">
        <v>41</v>
      </c>
      <c r="E6825" t="s">
        <v>137</v>
      </c>
      <c r="F6825">
        <v>90715</v>
      </c>
      <c r="G6825" t="s">
        <v>4105</v>
      </c>
      <c r="H6825">
        <v>33.841026999999997</v>
      </c>
      <c r="I6825">
        <v>-118.078097</v>
      </c>
      <c r="J6825">
        <v>1</v>
      </c>
      <c r="K6825">
        <v>0</v>
      </c>
      <c r="L6825">
        <v>0</v>
      </c>
      <c r="M6825">
        <v>0</v>
      </c>
      <c r="N6825" t="str">
        <f>VLOOKUP(O6825:O13856,'VLOOKUP Ranges'!$A$9:$B$12,2,TRUE)</f>
        <v>55-77</v>
      </c>
      <c r="O6825">
        <v>68</v>
      </c>
      <c r="P6825">
        <v>1</v>
      </c>
      <c r="Q6825" t="s">
        <v>45</v>
      </c>
      <c r="R6825" t="s">
        <v>45</v>
      </c>
      <c r="S6825" t="s">
        <v>45</v>
      </c>
      <c r="T6825" t="s">
        <v>45</v>
      </c>
      <c r="U6825" t="s">
        <v>44</v>
      </c>
      <c r="V6825" t="s">
        <v>45</v>
      </c>
      <c r="W6825" t="s">
        <v>44</v>
      </c>
      <c r="X6825">
        <v>0</v>
      </c>
      <c r="Y6825" t="str">
        <f>VLOOKUP(Z6825:Z13856,'VLOOKUP Ranges'!$A$2:$B$5,2,TRUE)</f>
        <v>89-118</v>
      </c>
      <c r="Z6825">
        <v>101.35</v>
      </c>
      <c r="AA6825">
        <v>7110.75</v>
      </c>
      <c r="AB6825" t="s">
        <v>44</v>
      </c>
      <c r="AC6825">
        <v>0</v>
      </c>
      <c r="AD6825">
        <v>60</v>
      </c>
      <c r="AE6825">
        <v>4941</v>
      </c>
      <c r="AG6825" t="b">
        <v>1</v>
      </c>
      <c r="AH6825" t="b">
        <v>0</v>
      </c>
      <c r="AI6825" t="b">
        <v>1</v>
      </c>
      <c r="AJ6825" t="b">
        <v>0</v>
      </c>
      <c r="AK6825" t="b">
        <v>0</v>
      </c>
      <c r="AL6825" t="b">
        <v>0</v>
      </c>
      <c r="AM6825" t="b">
        <v>0</v>
      </c>
      <c r="AN6825">
        <v>104.56985294117599</v>
      </c>
      <c r="AO6825">
        <f t="shared" si="106"/>
        <v>102</v>
      </c>
      <c r="AP6825" t="b">
        <v>1</v>
      </c>
    </row>
    <row r="6826" spans="1:42" x14ac:dyDescent="0.25">
      <c r="A6826" t="s">
        <v>9670</v>
      </c>
      <c r="B6826">
        <v>1</v>
      </c>
      <c r="C6826" t="s">
        <v>40</v>
      </c>
      <c r="D6826" t="s">
        <v>41</v>
      </c>
      <c r="E6826" t="s">
        <v>141</v>
      </c>
      <c r="F6826">
        <v>90720</v>
      </c>
      <c r="G6826" t="s">
        <v>142</v>
      </c>
      <c r="H6826">
        <v>33.794989999999999</v>
      </c>
      <c r="I6826">
        <v>-118.065591</v>
      </c>
      <c r="J6826">
        <v>0</v>
      </c>
      <c r="K6826">
        <v>0</v>
      </c>
      <c r="L6826">
        <v>1</v>
      </c>
      <c r="M6826">
        <v>0</v>
      </c>
      <c r="N6826" t="str">
        <f>VLOOKUP(O6826:O13857,'VLOOKUP Ranges'!$A$9:$B$12,2,TRUE)</f>
        <v>29-55</v>
      </c>
      <c r="O6826">
        <v>52</v>
      </c>
      <c r="P6826">
        <v>0</v>
      </c>
      <c r="Q6826" t="s">
        <v>62</v>
      </c>
      <c r="R6826" t="s">
        <v>45</v>
      </c>
      <c r="S6826" t="s">
        <v>44</v>
      </c>
      <c r="T6826" t="s">
        <v>45</v>
      </c>
      <c r="U6826" t="s">
        <v>44</v>
      </c>
      <c r="V6826" t="s">
        <v>44</v>
      </c>
      <c r="W6826" t="s">
        <v>44</v>
      </c>
      <c r="X6826">
        <v>0</v>
      </c>
      <c r="Y6826" t="str">
        <f>VLOOKUP(Z6826:Z13857,'VLOOKUP Ranges'!$A$2:$B$5,2,TRUE)</f>
        <v>18-35</v>
      </c>
      <c r="Z6826">
        <v>35.450000000000003</v>
      </c>
      <c r="AA6826">
        <v>1958.95</v>
      </c>
      <c r="AB6826" t="s">
        <v>44</v>
      </c>
      <c r="AC6826">
        <v>0</v>
      </c>
      <c r="AD6826">
        <v>47</v>
      </c>
      <c r="AE6826">
        <v>5509</v>
      </c>
      <c r="AG6826" t="b">
        <v>1</v>
      </c>
      <c r="AH6826" t="b">
        <v>0</v>
      </c>
      <c r="AI6826" t="b">
        <v>0</v>
      </c>
      <c r="AJ6826" t="b">
        <v>0</v>
      </c>
      <c r="AK6826" t="b">
        <v>0</v>
      </c>
      <c r="AL6826" t="b">
        <v>0</v>
      </c>
      <c r="AM6826" t="b">
        <v>1</v>
      </c>
      <c r="AN6826">
        <v>37.672115384615303</v>
      </c>
      <c r="AO6826">
        <f t="shared" si="106"/>
        <v>36</v>
      </c>
      <c r="AP6826" t="b">
        <v>0</v>
      </c>
    </row>
    <row r="6827" spans="1:42" x14ac:dyDescent="0.25">
      <c r="A6827" t="s">
        <v>9671</v>
      </c>
      <c r="B6827">
        <v>1</v>
      </c>
      <c r="C6827" t="s">
        <v>40</v>
      </c>
      <c r="D6827" t="s">
        <v>41</v>
      </c>
      <c r="E6827" t="s">
        <v>144</v>
      </c>
      <c r="F6827">
        <v>90731</v>
      </c>
      <c r="G6827" t="s">
        <v>145</v>
      </c>
      <c r="H6827">
        <v>33.736387000000001</v>
      </c>
      <c r="I6827">
        <v>-118.284363</v>
      </c>
      <c r="J6827">
        <v>1</v>
      </c>
      <c r="K6827">
        <v>0</v>
      </c>
      <c r="L6827">
        <v>1</v>
      </c>
      <c r="M6827">
        <v>0</v>
      </c>
      <c r="N6827" t="str">
        <f>VLOOKUP(O6827:O13858,'VLOOKUP Ranges'!$A$9:$B$12,2,TRUE)</f>
        <v>55-77</v>
      </c>
      <c r="O6827">
        <v>70</v>
      </c>
      <c r="P6827">
        <v>1</v>
      </c>
      <c r="Q6827" t="s">
        <v>45</v>
      </c>
      <c r="R6827" t="s">
        <v>45</v>
      </c>
      <c r="S6827" t="s">
        <v>45</v>
      </c>
      <c r="T6827" t="s">
        <v>45</v>
      </c>
      <c r="U6827" t="s">
        <v>45</v>
      </c>
      <c r="V6827" t="s">
        <v>45</v>
      </c>
      <c r="W6827" t="s">
        <v>44</v>
      </c>
      <c r="X6827">
        <v>0</v>
      </c>
      <c r="Y6827" t="str">
        <f>VLOOKUP(Z6827:Z13858,'VLOOKUP Ranges'!$A$2:$B$5,2,TRUE)</f>
        <v>70-89</v>
      </c>
      <c r="Z6827">
        <v>79.400000000000006</v>
      </c>
      <c r="AA6827">
        <v>5528.9</v>
      </c>
      <c r="AB6827" t="s">
        <v>44</v>
      </c>
      <c r="AC6827">
        <v>0</v>
      </c>
      <c r="AD6827">
        <v>38</v>
      </c>
      <c r="AE6827">
        <v>5991</v>
      </c>
      <c r="AG6827" t="b">
        <v>1</v>
      </c>
      <c r="AH6827" t="b">
        <v>0</v>
      </c>
      <c r="AI6827" t="b">
        <v>0</v>
      </c>
      <c r="AJ6827" t="b">
        <v>0</v>
      </c>
      <c r="AK6827" t="b">
        <v>0</v>
      </c>
      <c r="AL6827" t="b">
        <v>0</v>
      </c>
      <c r="AM6827" t="b">
        <v>0</v>
      </c>
      <c r="AN6827">
        <v>78.984285714285704</v>
      </c>
      <c r="AO6827">
        <f t="shared" si="106"/>
        <v>80</v>
      </c>
      <c r="AP6827" t="b">
        <v>1</v>
      </c>
    </row>
    <row r="6828" spans="1:42" x14ac:dyDescent="0.25">
      <c r="A6828" t="s">
        <v>9672</v>
      </c>
      <c r="B6828">
        <v>1</v>
      </c>
      <c r="C6828" t="s">
        <v>40</v>
      </c>
      <c r="D6828" t="s">
        <v>41</v>
      </c>
      <c r="E6828" t="s">
        <v>144</v>
      </c>
      <c r="F6828">
        <v>90732</v>
      </c>
      <c r="G6828" t="s">
        <v>3105</v>
      </c>
      <c r="H6828">
        <v>33.744118999999998</v>
      </c>
      <c r="I6828">
        <v>-118.31448</v>
      </c>
      <c r="J6828">
        <v>1</v>
      </c>
      <c r="K6828">
        <v>0</v>
      </c>
      <c r="L6828">
        <v>0</v>
      </c>
      <c r="M6828">
        <v>0</v>
      </c>
      <c r="N6828" t="str">
        <f>VLOOKUP(O6828:O13859,'VLOOKUP Ranges'!$A$9:$B$12,2,TRUE)</f>
        <v>29-55</v>
      </c>
      <c r="O6828">
        <v>43</v>
      </c>
      <c r="P6828">
        <v>0</v>
      </c>
      <c r="Q6828" t="s">
        <v>62</v>
      </c>
      <c r="R6828" t="s">
        <v>45</v>
      </c>
      <c r="S6828" t="s">
        <v>44</v>
      </c>
      <c r="T6828" t="s">
        <v>45</v>
      </c>
      <c r="U6828" t="s">
        <v>44</v>
      </c>
      <c r="V6828" t="s">
        <v>44</v>
      </c>
      <c r="W6828" t="s">
        <v>44</v>
      </c>
      <c r="X6828">
        <v>1</v>
      </c>
      <c r="Y6828" t="str">
        <f>VLOOKUP(Z6828:Z13859,'VLOOKUP Ranges'!$A$2:$B$5,2,TRUE)</f>
        <v>18-35</v>
      </c>
      <c r="Z6828">
        <v>35.200000000000003</v>
      </c>
      <c r="AA6828">
        <v>1463.7</v>
      </c>
      <c r="AB6828" t="s">
        <v>44</v>
      </c>
      <c r="AC6828">
        <v>0</v>
      </c>
      <c r="AD6828">
        <v>70</v>
      </c>
      <c r="AE6828">
        <v>5268</v>
      </c>
      <c r="AG6828" t="b">
        <v>1</v>
      </c>
      <c r="AH6828" t="b">
        <v>0</v>
      </c>
      <c r="AI6828" t="b">
        <v>0</v>
      </c>
      <c r="AJ6828" t="b">
        <v>0</v>
      </c>
      <c r="AK6828" t="b">
        <v>1</v>
      </c>
      <c r="AL6828" t="b">
        <v>0</v>
      </c>
      <c r="AM6828" t="b">
        <v>0</v>
      </c>
      <c r="AN6828">
        <v>34.039534883720897</v>
      </c>
      <c r="AO6828">
        <f t="shared" si="106"/>
        <v>36</v>
      </c>
      <c r="AP6828" t="b">
        <v>0</v>
      </c>
    </row>
    <row r="6829" spans="1:42" x14ac:dyDescent="0.25">
      <c r="A6829" t="s">
        <v>9673</v>
      </c>
      <c r="B6829">
        <v>1</v>
      </c>
      <c r="C6829" t="s">
        <v>40</v>
      </c>
      <c r="D6829" t="s">
        <v>41</v>
      </c>
      <c r="E6829" t="s">
        <v>1353</v>
      </c>
      <c r="F6829">
        <v>90740</v>
      </c>
      <c r="G6829" t="s">
        <v>1354</v>
      </c>
      <c r="H6829">
        <v>33.754620000000003</v>
      </c>
      <c r="I6829">
        <v>-118.071128</v>
      </c>
      <c r="J6829">
        <v>1</v>
      </c>
      <c r="K6829">
        <v>0</v>
      </c>
      <c r="L6829">
        <v>0</v>
      </c>
      <c r="M6829">
        <v>0</v>
      </c>
      <c r="N6829" t="str">
        <f>VLOOKUP(O6829:O13860,'VLOOKUP Ranges'!$A$9:$B$12,2,TRUE)</f>
        <v>29-55</v>
      </c>
      <c r="O6829">
        <v>52</v>
      </c>
      <c r="P6829">
        <v>1</v>
      </c>
      <c r="Q6829" t="s">
        <v>44</v>
      </c>
      <c r="R6829" t="s">
        <v>66</v>
      </c>
      <c r="S6829" t="s">
        <v>66</v>
      </c>
      <c r="T6829" t="s">
        <v>66</v>
      </c>
      <c r="U6829" t="s">
        <v>66</v>
      </c>
      <c r="V6829" t="s">
        <v>66</v>
      </c>
      <c r="W6829" t="s">
        <v>66</v>
      </c>
      <c r="X6829">
        <v>0</v>
      </c>
      <c r="Y6829" t="str">
        <f>VLOOKUP(Z6829:Z13860,'VLOOKUP Ranges'!$A$2:$B$5,2,TRUE)</f>
        <v>18-35</v>
      </c>
      <c r="Z6829">
        <v>19.649999999999999</v>
      </c>
      <c r="AA6829">
        <v>1025.05</v>
      </c>
      <c r="AB6829" t="s">
        <v>44</v>
      </c>
      <c r="AC6829">
        <v>0</v>
      </c>
      <c r="AD6829">
        <v>24</v>
      </c>
      <c r="AE6829">
        <v>5157</v>
      </c>
      <c r="AG6829" t="b">
        <v>0</v>
      </c>
      <c r="AH6829" t="b">
        <v>1</v>
      </c>
      <c r="AI6829" t="b">
        <v>0</v>
      </c>
      <c r="AJ6829" t="b">
        <v>1</v>
      </c>
      <c r="AK6829" t="b">
        <v>0</v>
      </c>
      <c r="AL6829" t="b">
        <v>0</v>
      </c>
      <c r="AM6829" t="b">
        <v>1</v>
      </c>
      <c r="AN6829">
        <v>19.712499999999999</v>
      </c>
      <c r="AO6829">
        <f t="shared" si="106"/>
        <v>20</v>
      </c>
      <c r="AP6829" t="b">
        <v>0</v>
      </c>
    </row>
    <row r="6830" spans="1:42" x14ac:dyDescent="0.25">
      <c r="A6830" t="s">
        <v>9674</v>
      </c>
      <c r="B6830">
        <v>1</v>
      </c>
      <c r="C6830" t="s">
        <v>40</v>
      </c>
      <c r="D6830" t="s">
        <v>41</v>
      </c>
      <c r="E6830" t="s">
        <v>2304</v>
      </c>
      <c r="F6830">
        <v>90742</v>
      </c>
      <c r="G6830" t="s">
        <v>2305</v>
      </c>
      <c r="H6830">
        <v>33.719220999999997</v>
      </c>
      <c r="I6830">
        <v>-118.07359599999999</v>
      </c>
      <c r="J6830">
        <v>0</v>
      </c>
      <c r="K6830">
        <v>0</v>
      </c>
      <c r="L6830">
        <v>0</v>
      </c>
      <c r="M6830">
        <v>0</v>
      </c>
      <c r="N6830" t="str">
        <f>VLOOKUP(O6830:O13861,'VLOOKUP Ranges'!$A$9:$B$12,2,TRUE)</f>
        <v>9-29</v>
      </c>
      <c r="O6830">
        <v>12</v>
      </c>
      <c r="P6830">
        <v>0</v>
      </c>
      <c r="Q6830" t="s">
        <v>62</v>
      </c>
      <c r="R6830" t="s">
        <v>45</v>
      </c>
      <c r="S6830" t="s">
        <v>44</v>
      </c>
      <c r="T6830" t="s">
        <v>45</v>
      </c>
      <c r="U6830" t="s">
        <v>45</v>
      </c>
      <c r="V6830" t="s">
        <v>44</v>
      </c>
      <c r="W6830" t="s">
        <v>45</v>
      </c>
      <c r="X6830">
        <v>0</v>
      </c>
      <c r="Y6830" t="str">
        <f>VLOOKUP(Z6830:Z13861,'VLOOKUP Ranges'!$A$2:$B$5,2,TRUE)</f>
        <v>35-70</v>
      </c>
      <c r="Z6830">
        <v>49.85</v>
      </c>
      <c r="AA6830">
        <v>552.1</v>
      </c>
      <c r="AB6830" t="s">
        <v>44</v>
      </c>
      <c r="AC6830">
        <v>0</v>
      </c>
      <c r="AD6830">
        <v>20</v>
      </c>
      <c r="AE6830">
        <v>3100</v>
      </c>
      <c r="AG6830" t="b">
        <v>0</v>
      </c>
      <c r="AH6830" t="b">
        <v>1</v>
      </c>
      <c r="AI6830" t="b">
        <v>0</v>
      </c>
      <c r="AJ6830" t="b">
        <v>0</v>
      </c>
      <c r="AK6830" t="b">
        <v>0</v>
      </c>
      <c r="AL6830" t="b">
        <v>0</v>
      </c>
      <c r="AM6830" t="b">
        <v>1</v>
      </c>
      <c r="AN6830">
        <v>46.008333333333297</v>
      </c>
      <c r="AO6830">
        <f t="shared" si="106"/>
        <v>50</v>
      </c>
      <c r="AP6830" t="b">
        <v>0</v>
      </c>
    </row>
    <row r="6831" spans="1:42" x14ac:dyDescent="0.25">
      <c r="A6831" t="s">
        <v>9675</v>
      </c>
      <c r="B6831">
        <v>1</v>
      </c>
      <c r="C6831" t="s">
        <v>40</v>
      </c>
      <c r="D6831" t="s">
        <v>41</v>
      </c>
      <c r="E6831" t="s">
        <v>4113</v>
      </c>
      <c r="F6831">
        <v>90743</v>
      </c>
      <c r="G6831" t="s">
        <v>4114</v>
      </c>
      <c r="H6831">
        <v>33.728273000000002</v>
      </c>
      <c r="I6831">
        <v>-118.08530399999999</v>
      </c>
      <c r="J6831">
        <v>0</v>
      </c>
      <c r="K6831">
        <v>0</v>
      </c>
      <c r="L6831">
        <v>1</v>
      </c>
      <c r="M6831">
        <v>1</v>
      </c>
      <c r="N6831" t="str">
        <f>VLOOKUP(O6831:O13862,'VLOOKUP Ranges'!$A$9:$B$12,2,TRUE)</f>
        <v>55-77</v>
      </c>
      <c r="O6831">
        <v>56</v>
      </c>
      <c r="P6831">
        <v>1</v>
      </c>
      <c r="Q6831" t="s">
        <v>45</v>
      </c>
      <c r="R6831" t="s">
        <v>45</v>
      </c>
      <c r="S6831" t="s">
        <v>45</v>
      </c>
      <c r="T6831" t="s">
        <v>44</v>
      </c>
      <c r="U6831" t="s">
        <v>44</v>
      </c>
      <c r="V6831" t="s">
        <v>44</v>
      </c>
      <c r="W6831" t="s">
        <v>45</v>
      </c>
      <c r="X6831">
        <v>0</v>
      </c>
      <c r="Y6831" t="str">
        <f>VLOOKUP(Z6831:Z13862,'VLOOKUP Ranges'!$A$2:$B$5,2,TRUE)</f>
        <v>35-70</v>
      </c>
      <c r="Z6831">
        <v>68.75</v>
      </c>
      <c r="AA6831">
        <v>3815.4</v>
      </c>
      <c r="AB6831" t="s">
        <v>44</v>
      </c>
      <c r="AC6831">
        <v>0</v>
      </c>
      <c r="AD6831">
        <v>53</v>
      </c>
      <c r="AE6831">
        <v>6494</v>
      </c>
      <c r="AG6831" t="b">
        <v>1</v>
      </c>
      <c r="AH6831" t="b">
        <v>0</v>
      </c>
      <c r="AI6831" t="b">
        <v>0</v>
      </c>
      <c r="AJ6831" t="b">
        <v>0</v>
      </c>
      <c r="AK6831" t="b">
        <v>0</v>
      </c>
      <c r="AL6831" t="b">
        <v>0</v>
      </c>
      <c r="AM6831" t="b">
        <v>0</v>
      </c>
      <c r="AN6831">
        <v>68.132142857142796</v>
      </c>
      <c r="AO6831">
        <f t="shared" si="106"/>
        <v>69</v>
      </c>
      <c r="AP6831" t="b">
        <v>1</v>
      </c>
    </row>
    <row r="6832" spans="1:42" x14ac:dyDescent="0.25">
      <c r="A6832" t="s">
        <v>9676</v>
      </c>
      <c r="B6832">
        <v>1</v>
      </c>
      <c r="C6832" t="s">
        <v>40</v>
      </c>
      <c r="D6832" t="s">
        <v>41</v>
      </c>
      <c r="E6832" t="s">
        <v>147</v>
      </c>
      <c r="F6832">
        <v>90745</v>
      </c>
      <c r="G6832" t="s">
        <v>148</v>
      </c>
      <c r="H6832">
        <v>33.822294999999997</v>
      </c>
      <c r="I6832">
        <v>-118.26411</v>
      </c>
      <c r="J6832">
        <v>1</v>
      </c>
      <c r="K6832">
        <v>0</v>
      </c>
      <c r="L6832">
        <v>0</v>
      </c>
      <c r="M6832">
        <v>0</v>
      </c>
      <c r="N6832" t="str">
        <f>VLOOKUP(O6832:O13863,'VLOOKUP Ranges'!$A$9:$B$12,2,TRUE)</f>
        <v>29-55</v>
      </c>
      <c r="O6832">
        <v>42</v>
      </c>
      <c r="P6832">
        <v>1</v>
      </c>
      <c r="Q6832" t="s">
        <v>45</v>
      </c>
      <c r="R6832" t="s">
        <v>44</v>
      </c>
      <c r="S6832" t="s">
        <v>44</v>
      </c>
      <c r="T6832" t="s">
        <v>45</v>
      </c>
      <c r="U6832" t="s">
        <v>44</v>
      </c>
      <c r="V6832" t="s">
        <v>44</v>
      </c>
      <c r="W6832" t="s">
        <v>44</v>
      </c>
      <c r="X6832">
        <v>0</v>
      </c>
      <c r="Y6832" t="str">
        <f>VLOOKUP(Z6832:Z13863,'VLOOKUP Ranges'!$A$2:$B$5,2,TRUE)</f>
        <v>70-89</v>
      </c>
      <c r="Z6832">
        <v>79.900000000000006</v>
      </c>
      <c r="AA6832">
        <v>3313.4</v>
      </c>
      <c r="AB6832" t="s">
        <v>44</v>
      </c>
      <c r="AC6832">
        <v>0</v>
      </c>
      <c r="AD6832">
        <v>70</v>
      </c>
      <c r="AE6832">
        <v>2583</v>
      </c>
      <c r="AG6832" t="b">
        <v>0</v>
      </c>
      <c r="AH6832" t="b">
        <v>0</v>
      </c>
      <c r="AI6832" t="b">
        <v>1</v>
      </c>
      <c r="AJ6832" t="b">
        <v>0</v>
      </c>
      <c r="AK6832" t="b">
        <v>0</v>
      </c>
      <c r="AL6832" t="b">
        <v>1</v>
      </c>
      <c r="AM6832" t="b">
        <v>0</v>
      </c>
      <c r="AN6832">
        <v>78.890476190476093</v>
      </c>
      <c r="AO6832">
        <f t="shared" si="106"/>
        <v>80</v>
      </c>
      <c r="AP6832" t="b">
        <v>0</v>
      </c>
    </row>
    <row r="6833" spans="1:42" x14ac:dyDescent="0.25">
      <c r="A6833" t="s">
        <v>9677</v>
      </c>
      <c r="B6833">
        <v>1</v>
      </c>
      <c r="C6833" t="s">
        <v>40</v>
      </c>
      <c r="D6833" t="s">
        <v>41</v>
      </c>
      <c r="E6833" t="s">
        <v>147</v>
      </c>
      <c r="F6833">
        <v>90746</v>
      </c>
      <c r="G6833" t="s">
        <v>4119</v>
      </c>
      <c r="H6833">
        <v>33.859171000000003</v>
      </c>
      <c r="I6833">
        <v>-118.252272</v>
      </c>
      <c r="J6833">
        <v>1</v>
      </c>
      <c r="K6833">
        <v>1</v>
      </c>
      <c r="L6833">
        <v>1</v>
      </c>
      <c r="M6833">
        <v>0</v>
      </c>
      <c r="N6833" t="str">
        <f>VLOOKUP(O6833:O13864,'VLOOKUP Ranges'!$A$9:$B$12,2,TRUE)</f>
        <v>9-29</v>
      </c>
      <c r="O6833">
        <v>22</v>
      </c>
      <c r="P6833">
        <v>1</v>
      </c>
      <c r="Q6833" t="s">
        <v>44</v>
      </c>
      <c r="R6833" t="s">
        <v>44</v>
      </c>
      <c r="S6833" t="s">
        <v>44</v>
      </c>
      <c r="T6833" t="s">
        <v>44</v>
      </c>
      <c r="U6833" t="s">
        <v>44</v>
      </c>
      <c r="V6833" t="s">
        <v>45</v>
      </c>
      <c r="W6833" t="s">
        <v>45</v>
      </c>
      <c r="X6833">
        <v>1</v>
      </c>
      <c r="Y6833" t="str">
        <f>VLOOKUP(Z6833:Z13864,'VLOOKUP Ranges'!$A$2:$B$5,2,TRUE)</f>
        <v>70-89</v>
      </c>
      <c r="Z6833">
        <v>89.75</v>
      </c>
      <c r="AA6833">
        <v>1938.9</v>
      </c>
      <c r="AB6833" t="s">
        <v>44</v>
      </c>
      <c r="AC6833">
        <v>0</v>
      </c>
      <c r="AD6833">
        <v>23</v>
      </c>
      <c r="AE6833">
        <v>4180</v>
      </c>
      <c r="AG6833" t="b">
        <v>0</v>
      </c>
      <c r="AH6833" t="b">
        <v>0</v>
      </c>
      <c r="AI6833" t="b">
        <v>1</v>
      </c>
      <c r="AJ6833" t="b">
        <v>0</v>
      </c>
      <c r="AK6833" t="b">
        <v>0</v>
      </c>
      <c r="AL6833" t="b">
        <v>0</v>
      </c>
      <c r="AM6833" t="b">
        <v>0</v>
      </c>
      <c r="AN6833">
        <v>88.131818181818105</v>
      </c>
      <c r="AO6833">
        <f t="shared" si="106"/>
        <v>90</v>
      </c>
      <c r="AP6833" t="b">
        <v>0</v>
      </c>
    </row>
    <row r="6834" spans="1:42" x14ac:dyDescent="0.25">
      <c r="A6834" t="s">
        <v>9678</v>
      </c>
      <c r="B6834">
        <v>1</v>
      </c>
      <c r="C6834" t="s">
        <v>40</v>
      </c>
      <c r="D6834" t="s">
        <v>41</v>
      </c>
      <c r="E6834" t="s">
        <v>151</v>
      </c>
      <c r="F6834">
        <v>90803</v>
      </c>
      <c r="G6834" t="s">
        <v>4122</v>
      </c>
      <c r="H6834">
        <v>33.760458</v>
      </c>
      <c r="I6834">
        <v>-118.12972499999999</v>
      </c>
      <c r="J6834">
        <v>1</v>
      </c>
      <c r="K6834">
        <v>0</v>
      </c>
      <c r="L6834">
        <v>0</v>
      </c>
      <c r="M6834">
        <v>0</v>
      </c>
      <c r="N6834" t="str">
        <f>VLOOKUP(O6834:O13865,'VLOOKUP Ranges'!$A$9:$B$12,2,TRUE)</f>
        <v>9-29</v>
      </c>
      <c r="O6834">
        <v>27</v>
      </c>
      <c r="P6834">
        <v>1</v>
      </c>
      <c r="Q6834" t="s">
        <v>44</v>
      </c>
      <c r="R6834" t="s">
        <v>66</v>
      </c>
      <c r="S6834" t="s">
        <v>66</v>
      </c>
      <c r="T6834" t="s">
        <v>66</v>
      </c>
      <c r="U6834" t="s">
        <v>66</v>
      </c>
      <c r="V6834" t="s">
        <v>66</v>
      </c>
      <c r="W6834" t="s">
        <v>66</v>
      </c>
      <c r="X6834">
        <v>1</v>
      </c>
      <c r="Y6834" t="str">
        <f>VLOOKUP(Z6834:Z13865,'VLOOKUP Ranges'!$A$2:$B$5,2,TRUE)</f>
        <v>18-35</v>
      </c>
      <c r="Z6834">
        <v>19.399999999999999</v>
      </c>
      <c r="AA6834">
        <v>460.25</v>
      </c>
      <c r="AB6834" t="s">
        <v>44</v>
      </c>
      <c r="AC6834">
        <v>0</v>
      </c>
      <c r="AD6834">
        <v>25</v>
      </c>
      <c r="AE6834">
        <v>5975</v>
      </c>
      <c r="AG6834" t="b">
        <v>0</v>
      </c>
      <c r="AH6834" t="b">
        <v>0</v>
      </c>
      <c r="AI6834" t="b">
        <v>0</v>
      </c>
      <c r="AJ6834" t="b">
        <v>1</v>
      </c>
      <c r="AK6834" t="b">
        <v>1</v>
      </c>
      <c r="AL6834" t="b">
        <v>0</v>
      </c>
      <c r="AM6834" t="b">
        <v>0</v>
      </c>
      <c r="AN6834">
        <v>17.046296296296202</v>
      </c>
      <c r="AO6834">
        <f t="shared" si="106"/>
        <v>20</v>
      </c>
      <c r="AP6834" t="b">
        <v>0</v>
      </c>
    </row>
    <row r="6835" spans="1:42" x14ac:dyDescent="0.25">
      <c r="A6835" t="s">
        <v>9679</v>
      </c>
      <c r="B6835">
        <v>1</v>
      </c>
      <c r="C6835" t="s">
        <v>40</v>
      </c>
      <c r="D6835" t="s">
        <v>41</v>
      </c>
      <c r="E6835" t="s">
        <v>151</v>
      </c>
      <c r="F6835">
        <v>90804</v>
      </c>
      <c r="G6835" t="s">
        <v>152</v>
      </c>
      <c r="H6835">
        <v>33.783047000000003</v>
      </c>
      <c r="I6835">
        <v>-118.1486</v>
      </c>
      <c r="J6835">
        <v>1</v>
      </c>
      <c r="K6835">
        <v>1</v>
      </c>
      <c r="L6835">
        <v>1</v>
      </c>
      <c r="M6835">
        <v>0</v>
      </c>
      <c r="N6835" t="str">
        <f>VLOOKUP(O6835:O13866,'VLOOKUP Ranges'!$A$9:$B$12,2,TRUE)</f>
        <v>29-55</v>
      </c>
      <c r="O6835">
        <v>51</v>
      </c>
      <c r="P6835">
        <v>1</v>
      </c>
      <c r="Q6835" t="s">
        <v>45</v>
      </c>
      <c r="R6835" t="s">
        <v>45</v>
      </c>
      <c r="S6835" t="s">
        <v>44</v>
      </c>
      <c r="T6835" t="s">
        <v>45</v>
      </c>
      <c r="U6835" t="s">
        <v>44</v>
      </c>
      <c r="V6835" t="s">
        <v>44</v>
      </c>
      <c r="W6835" t="s">
        <v>45</v>
      </c>
      <c r="X6835">
        <v>1</v>
      </c>
      <c r="Y6835" t="str">
        <f>VLOOKUP(Z6835:Z13866,'VLOOKUP Ranges'!$A$2:$B$5,2,TRUE)</f>
        <v>89-118</v>
      </c>
      <c r="Z6835">
        <v>93.65</v>
      </c>
      <c r="AA6835">
        <v>4839.1499999999996</v>
      </c>
      <c r="AB6835" t="s">
        <v>44</v>
      </c>
      <c r="AC6835">
        <v>0</v>
      </c>
      <c r="AD6835">
        <v>68</v>
      </c>
      <c r="AE6835">
        <v>4163</v>
      </c>
      <c r="AG6835" t="b">
        <v>1</v>
      </c>
      <c r="AH6835" t="b">
        <v>0</v>
      </c>
      <c r="AI6835" t="b">
        <v>1</v>
      </c>
      <c r="AJ6835" t="b">
        <v>0</v>
      </c>
      <c r="AK6835" t="b">
        <v>0</v>
      </c>
      <c r="AL6835" t="b">
        <v>0</v>
      </c>
      <c r="AM6835" t="b">
        <v>0</v>
      </c>
      <c r="AN6835">
        <v>94.885294117647007</v>
      </c>
      <c r="AO6835">
        <f t="shared" si="106"/>
        <v>94</v>
      </c>
      <c r="AP6835" t="b">
        <v>1</v>
      </c>
    </row>
    <row r="6836" spans="1:42" x14ac:dyDescent="0.25">
      <c r="A6836" t="s">
        <v>9680</v>
      </c>
      <c r="B6836">
        <v>1</v>
      </c>
      <c r="C6836" t="s">
        <v>40</v>
      </c>
      <c r="D6836" t="s">
        <v>41</v>
      </c>
      <c r="E6836" t="s">
        <v>151</v>
      </c>
      <c r="F6836">
        <v>90806</v>
      </c>
      <c r="G6836" t="s">
        <v>4125</v>
      </c>
      <c r="H6836">
        <v>33.802664</v>
      </c>
      <c r="I6836">
        <v>-118.17997099999999</v>
      </c>
      <c r="J6836">
        <v>1</v>
      </c>
      <c r="K6836">
        <v>0</v>
      </c>
      <c r="L6836">
        <v>0</v>
      </c>
      <c r="M6836">
        <v>0</v>
      </c>
      <c r="N6836" t="str">
        <f>VLOOKUP(O6836:O13867,'VLOOKUP Ranges'!$A$9:$B$12,2,TRUE)</f>
        <v>1-9</v>
      </c>
      <c r="O6836">
        <v>1</v>
      </c>
      <c r="P6836">
        <v>1</v>
      </c>
      <c r="Q6836" t="s">
        <v>44</v>
      </c>
      <c r="R6836" t="s">
        <v>66</v>
      </c>
      <c r="S6836" t="s">
        <v>66</v>
      </c>
      <c r="T6836" t="s">
        <v>66</v>
      </c>
      <c r="U6836" t="s">
        <v>66</v>
      </c>
      <c r="V6836" t="s">
        <v>66</v>
      </c>
      <c r="W6836" t="s">
        <v>66</v>
      </c>
      <c r="X6836">
        <v>1</v>
      </c>
      <c r="Y6836" t="str">
        <f>VLOOKUP(Z6836:Z13867,'VLOOKUP Ranges'!$A$2:$B$5,2,TRUE)</f>
        <v>18-35</v>
      </c>
      <c r="Z6836">
        <v>19.899999999999999</v>
      </c>
      <c r="AA6836">
        <v>19.899999999999999</v>
      </c>
      <c r="AB6836" t="s">
        <v>44</v>
      </c>
      <c r="AC6836">
        <v>0</v>
      </c>
      <c r="AD6836">
        <v>52</v>
      </c>
      <c r="AE6836">
        <v>4590</v>
      </c>
      <c r="AG6836" t="b">
        <v>0</v>
      </c>
      <c r="AH6836" t="b">
        <v>0</v>
      </c>
      <c r="AI6836" t="b">
        <v>0</v>
      </c>
      <c r="AJ6836" t="b">
        <v>1</v>
      </c>
      <c r="AK6836" t="b">
        <v>0</v>
      </c>
      <c r="AL6836" t="b">
        <v>0</v>
      </c>
      <c r="AM6836" t="b">
        <v>1</v>
      </c>
      <c r="AN6836">
        <v>19.899999999999999</v>
      </c>
      <c r="AO6836">
        <f t="shared" si="106"/>
        <v>20</v>
      </c>
      <c r="AP6836" t="b">
        <v>0</v>
      </c>
    </row>
    <row r="6837" spans="1:42" x14ac:dyDescent="0.25">
      <c r="A6837" t="s">
        <v>9681</v>
      </c>
      <c r="B6837">
        <v>1</v>
      </c>
      <c r="C6837" t="s">
        <v>40</v>
      </c>
      <c r="D6837" t="s">
        <v>41</v>
      </c>
      <c r="E6837" t="s">
        <v>151</v>
      </c>
      <c r="F6837">
        <v>90808</v>
      </c>
      <c r="G6837" t="s">
        <v>1357</v>
      </c>
      <c r="H6837">
        <v>33.823943</v>
      </c>
      <c r="I6837">
        <v>-118.111335</v>
      </c>
      <c r="J6837">
        <v>1</v>
      </c>
      <c r="K6837">
        <v>1</v>
      </c>
      <c r="L6837">
        <v>1</v>
      </c>
      <c r="M6837">
        <v>1</v>
      </c>
      <c r="N6837" t="str">
        <f>VLOOKUP(O6837:O13868,'VLOOKUP Ranges'!$A$9:$B$12,2,TRUE)</f>
        <v>55-77</v>
      </c>
      <c r="O6837">
        <v>71</v>
      </c>
      <c r="P6837">
        <v>1</v>
      </c>
      <c r="Q6837" t="s">
        <v>45</v>
      </c>
      <c r="R6837" t="s">
        <v>44</v>
      </c>
      <c r="S6837" t="s">
        <v>45</v>
      </c>
      <c r="T6837" t="s">
        <v>45</v>
      </c>
      <c r="U6837" t="s">
        <v>45</v>
      </c>
      <c r="V6837" t="s">
        <v>44</v>
      </c>
      <c r="W6837" t="s">
        <v>45</v>
      </c>
      <c r="X6837">
        <v>1</v>
      </c>
      <c r="Y6837" t="str">
        <f>VLOOKUP(Z6837:Z13868,'VLOOKUP Ranges'!$A$2:$B$5,2,TRUE)</f>
        <v>70-89</v>
      </c>
      <c r="Z6837">
        <v>72.900000000000006</v>
      </c>
      <c r="AA6837">
        <v>5139.6499999999996</v>
      </c>
      <c r="AB6837" t="s">
        <v>44</v>
      </c>
      <c r="AC6837">
        <v>0</v>
      </c>
      <c r="AD6837">
        <v>54</v>
      </c>
      <c r="AE6837">
        <v>6404</v>
      </c>
      <c r="AG6837" t="b">
        <v>1</v>
      </c>
      <c r="AH6837" t="b">
        <v>0</v>
      </c>
      <c r="AI6837" t="b">
        <v>0</v>
      </c>
      <c r="AJ6837" t="b">
        <v>0</v>
      </c>
      <c r="AK6837" t="b">
        <v>0</v>
      </c>
      <c r="AL6837" t="b">
        <v>0</v>
      </c>
      <c r="AM6837" t="b">
        <v>0</v>
      </c>
      <c r="AN6837">
        <v>72.389436619718296</v>
      </c>
      <c r="AO6837">
        <f t="shared" si="106"/>
        <v>73</v>
      </c>
      <c r="AP6837" t="b">
        <v>0</v>
      </c>
    </row>
    <row r="6838" spans="1:42" x14ac:dyDescent="0.25">
      <c r="A6838" t="s">
        <v>9682</v>
      </c>
      <c r="B6838">
        <v>1</v>
      </c>
      <c r="C6838" t="s">
        <v>40</v>
      </c>
      <c r="D6838" t="s">
        <v>41</v>
      </c>
      <c r="E6838" t="s">
        <v>151</v>
      </c>
      <c r="F6838">
        <v>90813</v>
      </c>
      <c r="G6838" t="s">
        <v>1361</v>
      </c>
      <c r="H6838">
        <v>33.781086000000002</v>
      </c>
      <c r="I6838">
        <v>-118.199049</v>
      </c>
      <c r="J6838">
        <v>0</v>
      </c>
      <c r="K6838">
        <v>0</v>
      </c>
      <c r="L6838">
        <v>1</v>
      </c>
      <c r="M6838">
        <v>1</v>
      </c>
      <c r="N6838" t="str">
        <f>VLOOKUP(O6838:O13869,'VLOOKUP Ranges'!$A$9:$B$12,2,TRUE)</f>
        <v>55-77</v>
      </c>
      <c r="O6838">
        <v>69</v>
      </c>
      <c r="P6838">
        <v>1</v>
      </c>
      <c r="Q6838" t="s">
        <v>45</v>
      </c>
      <c r="R6838" t="s">
        <v>66</v>
      </c>
      <c r="S6838" t="s">
        <v>66</v>
      </c>
      <c r="T6838" t="s">
        <v>66</v>
      </c>
      <c r="U6838" t="s">
        <v>66</v>
      </c>
      <c r="V6838" t="s">
        <v>66</v>
      </c>
      <c r="W6838" t="s">
        <v>66</v>
      </c>
      <c r="X6838">
        <v>1</v>
      </c>
      <c r="Y6838" t="str">
        <f>VLOOKUP(Z6838:Z13869,'VLOOKUP Ranges'!$A$2:$B$5,2,TRUE)</f>
        <v>18-35</v>
      </c>
      <c r="Z6838">
        <v>25.6</v>
      </c>
      <c r="AA6838">
        <v>1673.4</v>
      </c>
      <c r="AB6838" t="s">
        <v>44</v>
      </c>
      <c r="AC6838">
        <v>0</v>
      </c>
      <c r="AD6838">
        <v>60</v>
      </c>
      <c r="AE6838">
        <v>6053</v>
      </c>
      <c r="AG6838" t="b">
        <v>0</v>
      </c>
      <c r="AH6838" t="b">
        <v>1</v>
      </c>
      <c r="AI6838" t="b">
        <v>0</v>
      </c>
      <c r="AJ6838" t="b">
        <v>1</v>
      </c>
      <c r="AK6838" t="b">
        <v>0</v>
      </c>
      <c r="AL6838" t="b">
        <v>0</v>
      </c>
      <c r="AM6838" t="b">
        <v>0</v>
      </c>
      <c r="AN6838">
        <v>24.2521739130434</v>
      </c>
      <c r="AO6838">
        <f t="shared" si="106"/>
        <v>26</v>
      </c>
      <c r="AP6838" t="b">
        <v>0</v>
      </c>
    </row>
    <row r="6839" spans="1:42" x14ac:dyDescent="0.25">
      <c r="A6839" t="s">
        <v>9683</v>
      </c>
      <c r="B6839">
        <v>1</v>
      </c>
      <c r="C6839" t="s">
        <v>40</v>
      </c>
      <c r="D6839" t="s">
        <v>41</v>
      </c>
      <c r="E6839" t="s">
        <v>151</v>
      </c>
      <c r="F6839">
        <v>90814</v>
      </c>
      <c r="G6839" t="s">
        <v>2310</v>
      </c>
      <c r="H6839">
        <v>33.771611999999998</v>
      </c>
      <c r="I6839">
        <v>-118.143866</v>
      </c>
      <c r="J6839">
        <v>1</v>
      </c>
      <c r="K6839">
        <v>0</v>
      </c>
      <c r="L6839">
        <v>1</v>
      </c>
      <c r="M6839">
        <v>1</v>
      </c>
      <c r="N6839" t="str">
        <f>VLOOKUP(O6839:O13870,'VLOOKUP Ranges'!$A$9:$B$12,2,TRUE)</f>
        <v>9-29</v>
      </c>
      <c r="O6839">
        <v>14</v>
      </c>
      <c r="P6839">
        <v>1</v>
      </c>
      <c r="Q6839" t="s">
        <v>44</v>
      </c>
      <c r="R6839" t="s">
        <v>66</v>
      </c>
      <c r="S6839" t="s">
        <v>66</v>
      </c>
      <c r="T6839" t="s">
        <v>66</v>
      </c>
      <c r="U6839" t="s">
        <v>66</v>
      </c>
      <c r="V6839" t="s">
        <v>66</v>
      </c>
      <c r="W6839" t="s">
        <v>66</v>
      </c>
      <c r="X6839">
        <v>0</v>
      </c>
      <c r="Y6839" t="str">
        <f>VLOOKUP(Z6839:Z13870,'VLOOKUP Ranges'!$A$2:$B$5,2,TRUE)</f>
        <v>18-35</v>
      </c>
      <c r="Z6839">
        <v>19.75</v>
      </c>
      <c r="AA6839">
        <v>309.35000000000002</v>
      </c>
      <c r="AB6839" t="s">
        <v>44</v>
      </c>
      <c r="AC6839">
        <v>0</v>
      </c>
      <c r="AD6839">
        <v>58</v>
      </c>
      <c r="AE6839">
        <v>3958</v>
      </c>
      <c r="AG6839" t="b">
        <v>1</v>
      </c>
      <c r="AH6839" t="b">
        <v>0</v>
      </c>
      <c r="AI6839" t="b">
        <v>0</v>
      </c>
      <c r="AJ6839" t="b">
        <v>1</v>
      </c>
      <c r="AK6839" t="b">
        <v>0</v>
      </c>
      <c r="AL6839" t="b">
        <v>0</v>
      </c>
      <c r="AM6839" t="b">
        <v>1</v>
      </c>
      <c r="AN6839">
        <v>22.0964285714285</v>
      </c>
      <c r="AO6839">
        <f t="shared" si="106"/>
        <v>20</v>
      </c>
      <c r="AP6839" t="b">
        <v>0</v>
      </c>
    </row>
    <row r="6840" spans="1:42" x14ac:dyDescent="0.25">
      <c r="A6840" t="s">
        <v>9684</v>
      </c>
      <c r="B6840">
        <v>1</v>
      </c>
      <c r="C6840" t="s">
        <v>40</v>
      </c>
      <c r="D6840" t="s">
        <v>41</v>
      </c>
      <c r="E6840" t="s">
        <v>151</v>
      </c>
      <c r="F6840">
        <v>90815</v>
      </c>
      <c r="G6840" t="s">
        <v>4132</v>
      </c>
      <c r="H6840">
        <v>33.797637999999999</v>
      </c>
      <c r="I6840">
        <v>-118.11662</v>
      </c>
      <c r="J6840">
        <v>1</v>
      </c>
      <c r="K6840">
        <v>0</v>
      </c>
      <c r="L6840">
        <v>1</v>
      </c>
      <c r="M6840">
        <v>0</v>
      </c>
      <c r="N6840" t="str">
        <f>VLOOKUP(O6840:O13871,'VLOOKUP Ranges'!$A$9:$B$12,2,TRUE)</f>
        <v>55-77</v>
      </c>
      <c r="O6840">
        <v>57</v>
      </c>
      <c r="P6840">
        <v>1</v>
      </c>
      <c r="Q6840" t="s">
        <v>44</v>
      </c>
      <c r="R6840" t="s">
        <v>45</v>
      </c>
      <c r="S6840" t="s">
        <v>44</v>
      </c>
      <c r="T6840" t="s">
        <v>44</v>
      </c>
      <c r="U6840" t="s">
        <v>45</v>
      </c>
      <c r="V6840" t="s">
        <v>44</v>
      </c>
      <c r="W6840" t="s">
        <v>44</v>
      </c>
      <c r="X6840">
        <v>0</v>
      </c>
      <c r="Y6840" t="str">
        <f>VLOOKUP(Z6840:Z13871,'VLOOKUP Ranges'!$A$2:$B$5,2,TRUE)</f>
        <v>35-70</v>
      </c>
      <c r="Z6840">
        <v>55.7</v>
      </c>
      <c r="AA6840">
        <v>3171.6</v>
      </c>
      <c r="AB6840" t="s">
        <v>44</v>
      </c>
      <c r="AC6840">
        <v>0</v>
      </c>
      <c r="AD6840">
        <v>22</v>
      </c>
      <c r="AE6840">
        <v>4607</v>
      </c>
      <c r="AG6840" t="b">
        <v>0</v>
      </c>
      <c r="AH6840" t="b">
        <v>0</v>
      </c>
      <c r="AI6840" t="b">
        <v>0</v>
      </c>
      <c r="AJ6840" t="b">
        <v>0</v>
      </c>
      <c r="AK6840" t="b">
        <v>0</v>
      </c>
      <c r="AL6840" t="b">
        <v>1</v>
      </c>
      <c r="AM6840" t="b">
        <v>0</v>
      </c>
      <c r="AN6840">
        <v>55.642105263157802</v>
      </c>
      <c r="AO6840">
        <f t="shared" si="106"/>
        <v>56</v>
      </c>
      <c r="AP6840" t="b">
        <v>1</v>
      </c>
    </row>
    <row r="6841" spans="1:42" x14ac:dyDescent="0.25">
      <c r="A6841" t="s">
        <v>9685</v>
      </c>
      <c r="B6841">
        <v>1</v>
      </c>
      <c r="C6841" t="s">
        <v>40</v>
      </c>
      <c r="D6841" t="s">
        <v>41</v>
      </c>
      <c r="E6841" t="s">
        <v>151</v>
      </c>
      <c r="F6841">
        <v>90822</v>
      </c>
      <c r="G6841" t="s">
        <v>3113</v>
      </c>
      <c r="H6841">
        <v>33.778435999999999</v>
      </c>
      <c r="I6841">
        <v>-118.11864799999999</v>
      </c>
      <c r="J6841">
        <v>0</v>
      </c>
      <c r="K6841">
        <v>0</v>
      </c>
      <c r="L6841">
        <v>1</v>
      </c>
      <c r="M6841">
        <v>1</v>
      </c>
      <c r="N6841" t="str">
        <f>VLOOKUP(O6841:O13872,'VLOOKUP Ranges'!$A$9:$B$12,2,TRUE)</f>
        <v>55-77</v>
      </c>
      <c r="O6841">
        <v>72</v>
      </c>
      <c r="P6841">
        <v>1</v>
      </c>
      <c r="Q6841" t="s">
        <v>45</v>
      </c>
      <c r="R6841" t="s">
        <v>45</v>
      </c>
      <c r="S6841" t="s">
        <v>45</v>
      </c>
      <c r="T6841" t="s">
        <v>45</v>
      </c>
      <c r="U6841" t="s">
        <v>45</v>
      </c>
      <c r="V6841" t="s">
        <v>45</v>
      </c>
      <c r="W6841" t="s">
        <v>45</v>
      </c>
      <c r="X6841">
        <v>0</v>
      </c>
      <c r="Y6841" t="str">
        <f>VLOOKUP(Z6841:Z13872,'VLOOKUP Ranges'!$A$2:$B$5,2,TRUE)</f>
        <v>89-118</v>
      </c>
      <c r="Z6841">
        <v>117.5</v>
      </c>
      <c r="AA6841">
        <v>8670.1</v>
      </c>
      <c r="AB6841" t="s">
        <v>44</v>
      </c>
      <c r="AC6841">
        <v>0</v>
      </c>
      <c r="AD6841">
        <v>47</v>
      </c>
      <c r="AE6841">
        <v>6009</v>
      </c>
      <c r="AG6841" t="b">
        <v>0</v>
      </c>
      <c r="AH6841" t="b">
        <v>1</v>
      </c>
      <c r="AI6841" t="b">
        <v>1</v>
      </c>
      <c r="AJ6841" t="b">
        <v>0</v>
      </c>
      <c r="AK6841" t="b">
        <v>1</v>
      </c>
      <c r="AL6841" t="b">
        <v>0</v>
      </c>
      <c r="AM6841" t="b">
        <v>0</v>
      </c>
      <c r="AN6841">
        <v>120.418055555555</v>
      </c>
      <c r="AO6841">
        <f t="shared" si="106"/>
        <v>118</v>
      </c>
      <c r="AP6841" t="b">
        <v>1</v>
      </c>
    </row>
    <row r="6842" spans="1:42" x14ac:dyDescent="0.25">
      <c r="A6842" t="s">
        <v>9686</v>
      </c>
      <c r="B6842">
        <v>1</v>
      </c>
      <c r="C6842" t="s">
        <v>40</v>
      </c>
      <c r="D6842" t="s">
        <v>41</v>
      </c>
      <c r="E6842" t="s">
        <v>155</v>
      </c>
      <c r="F6842">
        <v>91001</v>
      </c>
      <c r="G6842" t="s">
        <v>156</v>
      </c>
      <c r="H6842">
        <v>34.196837000000002</v>
      </c>
      <c r="I6842">
        <v>-118.142236</v>
      </c>
      <c r="J6842">
        <v>1</v>
      </c>
      <c r="K6842">
        <v>0</v>
      </c>
      <c r="L6842">
        <v>0</v>
      </c>
      <c r="M6842">
        <v>0</v>
      </c>
      <c r="N6842" t="str">
        <f>VLOOKUP(O6842:O13873,'VLOOKUP Ranges'!$A$9:$B$12,2,TRUE)</f>
        <v>29-55</v>
      </c>
      <c r="O6842">
        <v>48</v>
      </c>
      <c r="P6842">
        <v>1</v>
      </c>
      <c r="Q6842" t="s">
        <v>44</v>
      </c>
      <c r="R6842" t="s">
        <v>66</v>
      </c>
      <c r="S6842" t="s">
        <v>66</v>
      </c>
      <c r="T6842" t="s">
        <v>66</v>
      </c>
      <c r="U6842" t="s">
        <v>66</v>
      </c>
      <c r="V6842" t="s">
        <v>66</v>
      </c>
      <c r="W6842" t="s">
        <v>66</v>
      </c>
      <c r="X6842">
        <v>0</v>
      </c>
      <c r="Y6842" t="str">
        <f>VLOOKUP(Z6842:Z13873,'VLOOKUP Ranges'!$A$2:$B$5,2,TRUE)</f>
        <v>18-35</v>
      </c>
      <c r="Z6842">
        <v>19.850000000000001</v>
      </c>
      <c r="AA6842">
        <v>916</v>
      </c>
      <c r="AB6842" t="s">
        <v>44</v>
      </c>
      <c r="AC6842">
        <v>0</v>
      </c>
      <c r="AD6842">
        <v>38</v>
      </c>
      <c r="AE6842">
        <v>3779</v>
      </c>
      <c r="AG6842" t="b">
        <v>0</v>
      </c>
      <c r="AH6842" t="b">
        <v>1</v>
      </c>
      <c r="AI6842" t="b">
        <v>0</v>
      </c>
      <c r="AJ6842" t="b">
        <v>1</v>
      </c>
      <c r="AK6842" t="b">
        <v>1</v>
      </c>
      <c r="AL6842" t="b">
        <v>0</v>
      </c>
      <c r="AM6842" t="b">
        <v>0</v>
      </c>
      <c r="AN6842">
        <v>19.0833333333333</v>
      </c>
      <c r="AO6842">
        <f t="shared" si="106"/>
        <v>20</v>
      </c>
      <c r="AP6842" t="b">
        <v>0</v>
      </c>
    </row>
    <row r="6843" spans="1:42" x14ac:dyDescent="0.25">
      <c r="A6843" t="s">
        <v>9687</v>
      </c>
      <c r="B6843">
        <v>1</v>
      </c>
      <c r="C6843" t="s">
        <v>40</v>
      </c>
      <c r="D6843" t="s">
        <v>41</v>
      </c>
      <c r="E6843" t="s">
        <v>2312</v>
      </c>
      <c r="F6843">
        <v>91006</v>
      </c>
      <c r="G6843" t="s">
        <v>4135</v>
      </c>
      <c r="H6843">
        <v>34.137318999999998</v>
      </c>
      <c r="I6843">
        <v>-118.029837</v>
      </c>
      <c r="J6843">
        <v>0</v>
      </c>
      <c r="K6843">
        <v>0</v>
      </c>
      <c r="L6843">
        <v>1</v>
      </c>
      <c r="M6843">
        <v>1</v>
      </c>
      <c r="N6843" t="str">
        <f>VLOOKUP(O6843:O13874,'VLOOKUP Ranges'!$A$9:$B$12,2,TRUE)</f>
        <v>1-9</v>
      </c>
      <c r="O6843">
        <v>4</v>
      </c>
      <c r="P6843">
        <v>1</v>
      </c>
      <c r="Q6843" t="s">
        <v>44</v>
      </c>
      <c r="R6843" t="s">
        <v>44</v>
      </c>
      <c r="S6843" t="s">
        <v>44</v>
      </c>
      <c r="T6843" t="s">
        <v>44</v>
      </c>
      <c r="U6843" t="s">
        <v>44</v>
      </c>
      <c r="V6843" t="s">
        <v>45</v>
      </c>
      <c r="W6843" t="s">
        <v>44</v>
      </c>
      <c r="X6843">
        <v>1</v>
      </c>
      <c r="Y6843" t="str">
        <f>VLOOKUP(Z6843:Z13874,'VLOOKUP Ranges'!$A$2:$B$5,2,TRUE)</f>
        <v>70-89</v>
      </c>
      <c r="Z6843">
        <v>78.900000000000006</v>
      </c>
      <c r="AA6843">
        <v>299.75</v>
      </c>
      <c r="AB6843" t="s">
        <v>44</v>
      </c>
      <c r="AC6843">
        <v>0</v>
      </c>
      <c r="AD6843">
        <v>50</v>
      </c>
      <c r="AE6843">
        <v>5775</v>
      </c>
      <c r="AG6843" t="b">
        <v>0</v>
      </c>
      <c r="AH6843" t="b">
        <v>0</v>
      </c>
      <c r="AI6843" t="b">
        <v>1</v>
      </c>
      <c r="AJ6843" t="b">
        <v>0</v>
      </c>
      <c r="AK6843" t="b">
        <v>0</v>
      </c>
      <c r="AL6843" t="b">
        <v>0</v>
      </c>
      <c r="AM6843" t="b">
        <v>1</v>
      </c>
      <c r="AN6843">
        <v>74.9375</v>
      </c>
      <c r="AO6843">
        <f t="shared" si="106"/>
        <v>79</v>
      </c>
      <c r="AP6843" t="b">
        <v>0</v>
      </c>
    </row>
    <row r="6844" spans="1:42" x14ac:dyDescent="0.25">
      <c r="A6844" t="s">
        <v>9688</v>
      </c>
      <c r="B6844">
        <v>1</v>
      </c>
      <c r="C6844" t="s">
        <v>40</v>
      </c>
      <c r="D6844" t="s">
        <v>41</v>
      </c>
      <c r="E6844" t="s">
        <v>2312</v>
      </c>
      <c r="F6844">
        <v>91007</v>
      </c>
      <c r="G6844" t="s">
        <v>2313</v>
      </c>
      <c r="H6844">
        <v>34.128284000000001</v>
      </c>
      <c r="I6844">
        <v>-118.047732</v>
      </c>
      <c r="J6844">
        <v>1</v>
      </c>
      <c r="K6844">
        <v>0</v>
      </c>
      <c r="L6844">
        <v>1</v>
      </c>
      <c r="M6844">
        <v>1</v>
      </c>
      <c r="N6844" t="str">
        <f>VLOOKUP(O6844:O13875,'VLOOKUP Ranges'!$A$9:$B$12,2,TRUE)</f>
        <v>29-55</v>
      </c>
      <c r="O6844">
        <v>31</v>
      </c>
      <c r="P6844">
        <v>1</v>
      </c>
      <c r="Q6844" t="s">
        <v>44</v>
      </c>
      <c r="R6844" t="s">
        <v>66</v>
      </c>
      <c r="S6844" t="s">
        <v>66</v>
      </c>
      <c r="T6844" t="s">
        <v>66</v>
      </c>
      <c r="U6844" t="s">
        <v>66</v>
      </c>
      <c r="V6844" t="s">
        <v>66</v>
      </c>
      <c r="W6844" t="s">
        <v>66</v>
      </c>
      <c r="X6844">
        <v>1</v>
      </c>
      <c r="Y6844" t="str">
        <f>VLOOKUP(Z6844:Z13875,'VLOOKUP Ranges'!$A$2:$B$5,2,TRUE)</f>
        <v>18-35</v>
      </c>
      <c r="Z6844">
        <v>20.65</v>
      </c>
      <c r="AA6844">
        <v>702.05</v>
      </c>
      <c r="AB6844" t="s">
        <v>44</v>
      </c>
      <c r="AC6844">
        <v>0</v>
      </c>
      <c r="AD6844">
        <v>79</v>
      </c>
      <c r="AE6844">
        <v>2990</v>
      </c>
      <c r="AG6844" t="b">
        <v>0</v>
      </c>
      <c r="AH6844" t="b">
        <v>0</v>
      </c>
      <c r="AI6844" t="b">
        <v>0</v>
      </c>
      <c r="AJ6844" t="b">
        <v>1</v>
      </c>
      <c r="AK6844" t="b">
        <v>0</v>
      </c>
      <c r="AL6844" t="b">
        <v>1</v>
      </c>
      <c r="AM6844" t="b">
        <v>0</v>
      </c>
      <c r="AN6844">
        <v>22.6467741935483</v>
      </c>
      <c r="AO6844">
        <f t="shared" si="106"/>
        <v>21</v>
      </c>
      <c r="AP6844" t="b">
        <v>0</v>
      </c>
    </row>
    <row r="6845" spans="1:42" x14ac:dyDescent="0.25">
      <c r="A6845" t="s">
        <v>9689</v>
      </c>
      <c r="B6845">
        <v>1</v>
      </c>
      <c r="C6845" t="s">
        <v>40</v>
      </c>
      <c r="D6845" t="s">
        <v>41</v>
      </c>
      <c r="E6845" t="s">
        <v>158</v>
      </c>
      <c r="F6845">
        <v>91016</v>
      </c>
      <c r="G6845" t="s">
        <v>159</v>
      </c>
      <c r="H6845">
        <v>34.152799999999999</v>
      </c>
      <c r="I6845">
        <v>-118.00048200000001</v>
      </c>
      <c r="J6845">
        <v>0</v>
      </c>
      <c r="K6845">
        <v>0</v>
      </c>
      <c r="L6845">
        <v>0</v>
      </c>
      <c r="M6845">
        <v>0</v>
      </c>
      <c r="N6845" t="str">
        <f>VLOOKUP(O6845:O13876,'VLOOKUP Ranges'!$A$9:$B$12,2,TRUE)</f>
        <v>1-9</v>
      </c>
      <c r="O6845">
        <v>1</v>
      </c>
      <c r="P6845">
        <v>1</v>
      </c>
      <c r="Q6845" t="s">
        <v>44</v>
      </c>
      <c r="R6845" t="s">
        <v>66</v>
      </c>
      <c r="S6845" t="s">
        <v>66</v>
      </c>
      <c r="T6845" t="s">
        <v>66</v>
      </c>
      <c r="U6845" t="s">
        <v>66</v>
      </c>
      <c r="V6845" t="s">
        <v>66</v>
      </c>
      <c r="W6845" t="s">
        <v>66</v>
      </c>
      <c r="X6845">
        <v>0</v>
      </c>
      <c r="Y6845" t="str">
        <f>VLOOKUP(Z6845:Z13876,'VLOOKUP Ranges'!$A$2:$B$5,2,TRUE)</f>
        <v>18-35</v>
      </c>
      <c r="Z6845">
        <v>19.649999999999999</v>
      </c>
      <c r="AA6845">
        <v>19.649999999999999</v>
      </c>
      <c r="AB6845" t="s">
        <v>44</v>
      </c>
      <c r="AC6845">
        <v>0</v>
      </c>
      <c r="AD6845">
        <v>25</v>
      </c>
      <c r="AE6845">
        <v>5454</v>
      </c>
      <c r="AG6845" t="b">
        <v>0</v>
      </c>
      <c r="AH6845" t="b">
        <v>0</v>
      </c>
      <c r="AI6845" t="b">
        <v>0</v>
      </c>
      <c r="AJ6845" t="b">
        <v>1</v>
      </c>
      <c r="AK6845" t="b">
        <v>0</v>
      </c>
      <c r="AL6845" t="b">
        <v>0</v>
      </c>
      <c r="AM6845" t="b">
        <v>1</v>
      </c>
      <c r="AN6845">
        <v>19.649999999999999</v>
      </c>
      <c r="AO6845">
        <f t="shared" si="106"/>
        <v>20</v>
      </c>
      <c r="AP6845" t="b">
        <v>0</v>
      </c>
    </row>
    <row r="6846" spans="1:42" x14ac:dyDescent="0.25">
      <c r="A6846" t="s">
        <v>9690</v>
      </c>
      <c r="B6846">
        <v>1</v>
      </c>
      <c r="C6846" t="s">
        <v>40</v>
      </c>
      <c r="D6846" t="s">
        <v>41</v>
      </c>
      <c r="E6846" t="s">
        <v>3118</v>
      </c>
      <c r="F6846">
        <v>91020</v>
      </c>
      <c r="G6846" t="s">
        <v>3119</v>
      </c>
      <c r="H6846">
        <v>34.211199999999998</v>
      </c>
      <c r="I6846">
        <v>-118.230625</v>
      </c>
      <c r="J6846">
        <v>1</v>
      </c>
      <c r="K6846">
        <v>1</v>
      </c>
      <c r="L6846">
        <v>0</v>
      </c>
      <c r="M6846">
        <v>0</v>
      </c>
      <c r="N6846" t="str">
        <f>VLOOKUP(O6846:O13877,'VLOOKUP Ranges'!$A$9:$B$12,2,TRUE)</f>
        <v>55-77</v>
      </c>
      <c r="O6846">
        <v>57</v>
      </c>
      <c r="P6846">
        <v>1</v>
      </c>
      <c r="Q6846" t="s">
        <v>45</v>
      </c>
      <c r="R6846" t="s">
        <v>44</v>
      </c>
      <c r="S6846" t="s">
        <v>45</v>
      </c>
      <c r="T6846" t="s">
        <v>45</v>
      </c>
      <c r="U6846" t="s">
        <v>44</v>
      </c>
      <c r="V6846" t="s">
        <v>45</v>
      </c>
      <c r="W6846" t="s">
        <v>45</v>
      </c>
      <c r="X6846">
        <v>1</v>
      </c>
      <c r="Y6846" t="str">
        <f>VLOOKUP(Z6846:Z13877,'VLOOKUP Ranges'!$A$2:$B$5,2,TRUE)</f>
        <v>70-89</v>
      </c>
      <c r="Z6846">
        <v>79.75</v>
      </c>
      <c r="AA6846">
        <v>4438.2</v>
      </c>
      <c r="AB6846" t="s">
        <v>44</v>
      </c>
      <c r="AC6846">
        <v>0</v>
      </c>
      <c r="AD6846">
        <v>79</v>
      </c>
      <c r="AE6846">
        <v>5371</v>
      </c>
      <c r="AG6846" t="b">
        <v>0</v>
      </c>
      <c r="AH6846" t="b">
        <v>1</v>
      </c>
      <c r="AI6846" t="b">
        <v>0</v>
      </c>
      <c r="AJ6846" t="b">
        <v>0</v>
      </c>
      <c r="AK6846" t="b">
        <v>0</v>
      </c>
      <c r="AL6846" t="b">
        <v>0</v>
      </c>
      <c r="AM6846" t="b">
        <v>0</v>
      </c>
      <c r="AN6846">
        <v>77.863157894736801</v>
      </c>
      <c r="AO6846">
        <f t="shared" si="106"/>
        <v>80</v>
      </c>
      <c r="AP6846" t="b">
        <v>0</v>
      </c>
    </row>
    <row r="6847" spans="1:42" x14ac:dyDescent="0.25">
      <c r="A6847" t="s">
        <v>9691</v>
      </c>
      <c r="B6847">
        <v>1</v>
      </c>
      <c r="C6847" t="s">
        <v>40</v>
      </c>
      <c r="D6847" t="s">
        <v>41</v>
      </c>
      <c r="E6847" t="s">
        <v>161</v>
      </c>
      <c r="F6847">
        <v>91024</v>
      </c>
      <c r="G6847" t="s">
        <v>162</v>
      </c>
      <c r="H6847">
        <v>34.168686000000001</v>
      </c>
      <c r="I6847">
        <v>-118.05750500000001</v>
      </c>
      <c r="J6847">
        <v>0</v>
      </c>
      <c r="K6847">
        <v>1</v>
      </c>
      <c r="L6847">
        <v>1</v>
      </c>
      <c r="M6847">
        <v>0</v>
      </c>
      <c r="N6847" t="str">
        <f>VLOOKUP(O6847:O13878,'VLOOKUP Ranges'!$A$9:$B$12,2,TRUE)</f>
        <v>55-77</v>
      </c>
      <c r="O6847">
        <v>62</v>
      </c>
      <c r="P6847">
        <v>1</v>
      </c>
      <c r="Q6847" t="s">
        <v>44</v>
      </c>
      <c r="R6847" t="s">
        <v>45</v>
      </c>
      <c r="S6847" t="s">
        <v>44</v>
      </c>
      <c r="T6847" t="s">
        <v>45</v>
      </c>
      <c r="U6847" t="s">
        <v>45</v>
      </c>
      <c r="V6847" t="s">
        <v>45</v>
      </c>
      <c r="W6847" t="s">
        <v>45</v>
      </c>
      <c r="X6847">
        <v>1</v>
      </c>
      <c r="Y6847" t="str">
        <f>VLOOKUP(Z6847:Z13878,'VLOOKUP Ranges'!$A$2:$B$5,2,TRUE)</f>
        <v>70-89</v>
      </c>
      <c r="Z6847">
        <v>79.95</v>
      </c>
      <c r="AA6847">
        <v>4819.75</v>
      </c>
      <c r="AB6847" t="s">
        <v>44</v>
      </c>
      <c r="AC6847">
        <v>0</v>
      </c>
      <c r="AD6847">
        <v>54</v>
      </c>
      <c r="AE6847">
        <v>6488</v>
      </c>
      <c r="AG6847" t="b">
        <v>0</v>
      </c>
      <c r="AH6847" t="b">
        <v>1</v>
      </c>
      <c r="AI6847" t="b">
        <v>0</v>
      </c>
      <c r="AJ6847" t="b">
        <v>0</v>
      </c>
      <c r="AK6847" t="b">
        <v>1</v>
      </c>
      <c r="AL6847" t="b">
        <v>0</v>
      </c>
      <c r="AM6847" t="b">
        <v>0</v>
      </c>
      <c r="AN6847">
        <v>77.737903225806406</v>
      </c>
      <c r="AO6847">
        <f t="shared" si="106"/>
        <v>80</v>
      </c>
      <c r="AP6847" t="b">
        <v>1</v>
      </c>
    </row>
    <row r="6848" spans="1:42" x14ac:dyDescent="0.25">
      <c r="A6848" t="s">
        <v>9692</v>
      </c>
      <c r="B6848">
        <v>1</v>
      </c>
      <c r="C6848" t="s">
        <v>40</v>
      </c>
      <c r="D6848" t="s">
        <v>41</v>
      </c>
      <c r="E6848" t="s">
        <v>1363</v>
      </c>
      <c r="F6848">
        <v>91030</v>
      </c>
      <c r="G6848" t="s">
        <v>1364</v>
      </c>
      <c r="H6848">
        <v>34.110444000000001</v>
      </c>
      <c r="I6848">
        <v>-118.15695700000001</v>
      </c>
      <c r="J6848">
        <v>1</v>
      </c>
      <c r="K6848">
        <v>0</v>
      </c>
      <c r="L6848">
        <v>1</v>
      </c>
      <c r="M6848">
        <v>0</v>
      </c>
      <c r="N6848" t="str">
        <f>VLOOKUP(O6848:O13879,'VLOOKUP Ranges'!$A$9:$B$12,2,TRUE)</f>
        <v>1-9</v>
      </c>
      <c r="O6848">
        <v>3</v>
      </c>
      <c r="P6848">
        <v>0</v>
      </c>
      <c r="Q6848" t="s">
        <v>62</v>
      </c>
      <c r="R6848" t="s">
        <v>44</v>
      </c>
      <c r="S6848" t="s">
        <v>44</v>
      </c>
      <c r="T6848" t="s">
        <v>44</v>
      </c>
      <c r="U6848" t="s">
        <v>45</v>
      </c>
      <c r="V6848" t="s">
        <v>44</v>
      </c>
      <c r="W6848" t="s">
        <v>44</v>
      </c>
      <c r="X6848">
        <v>1</v>
      </c>
      <c r="Y6848" t="str">
        <f>VLOOKUP(Z6848:Z13879,'VLOOKUP Ranges'!$A$2:$B$5,2,TRUE)</f>
        <v>18-35</v>
      </c>
      <c r="Z6848">
        <v>29.9</v>
      </c>
      <c r="AA6848">
        <v>92.25</v>
      </c>
      <c r="AB6848" t="s">
        <v>44</v>
      </c>
      <c r="AC6848">
        <v>0</v>
      </c>
      <c r="AD6848">
        <v>23</v>
      </c>
      <c r="AE6848">
        <v>4416</v>
      </c>
      <c r="AG6848" t="b">
        <v>0</v>
      </c>
      <c r="AH6848" t="b">
        <v>0</v>
      </c>
      <c r="AI6848" t="b">
        <v>0</v>
      </c>
      <c r="AJ6848" t="b">
        <v>0</v>
      </c>
      <c r="AK6848" t="b">
        <v>0</v>
      </c>
      <c r="AL6848" t="b">
        <v>1</v>
      </c>
      <c r="AM6848" t="b">
        <v>0</v>
      </c>
      <c r="AN6848">
        <v>30.75</v>
      </c>
      <c r="AO6848">
        <f t="shared" si="106"/>
        <v>30</v>
      </c>
      <c r="AP6848" t="b">
        <v>0</v>
      </c>
    </row>
    <row r="6849" spans="1:42" x14ac:dyDescent="0.25">
      <c r="A6849" t="s">
        <v>9693</v>
      </c>
      <c r="B6849">
        <v>1</v>
      </c>
      <c r="C6849" t="s">
        <v>40</v>
      </c>
      <c r="D6849" t="s">
        <v>41</v>
      </c>
      <c r="E6849" t="s">
        <v>1366</v>
      </c>
      <c r="F6849">
        <v>91040</v>
      </c>
      <c r="G6849" t="s">
        <v>1367</v>
      </c>
      <c r="H6849">
        <v>34.282704000000003</v>
      </c>
      <c r="I6849">
        <v>-118.312929</v>
      </c>
      <c r="J6849">
        <v>0</v>
      </c>
      <c r="K6849">
        <v>0</v>
      </c>
      <c r="L6849">
        <v>0</v>
      </c>
      <c r="M6849">
        <v>1</v>
      </c>
      <c r="N6849" t="str">
        <f>VLOOKUP(O6849:O13880,'VLOOKUP Ranges'!$A$9:$B$12,2,TRUE)</f>
        <v>55-77</v>
      </c>
      <c r="O6849">
        <v>72</v>
      </c>
      <c r="P6849">
        <v>1</v>
      </c>
      <c r="Q6849" t="s">
        <v>44</v>
      </c>
      <c r="R6849" t="s">
        <v>66</v>
      </c>
      <c r="S6849" t="s">
        <v>66</v>
      </c>
      <c r="T6849" t="s">
        <v>66</v>
      </c>
      <c r="U6849" t="s">
        <v>66</v>
      </c>
      <c r="V6849" t="s">
        <v>66</v>
      </c>
      <c r="W6849" t="s">
        <v>66</v>
      </c>
      <c r="X6849">
        <v>1</v>
      </c>
      <c r="Y6849" t="str">
        <f>VLOOKUP(Z6849:Z13880,'VLOOKUP Ranges'!$A$2:$B$5,2,TRUE)</f>
        <v>18-35</v>
      </c>
      <c r="Z6849">
        <v>19.75</v>
      </c>
      <c r="AA6849">
        <v>1567</v>
      </c>
      <c r="AB6849" t="s">
        <v>44</v>
      </c>
      <c r="AC6849">
        <v>0</v>
      </c>
      <c r="AD6849">
        <v>78</v>
      </c>
      <c r="AE6849">
        <v>5478</v>
      </c>
      <c r="AG6849" t="b">
        <v>0</v>
      </c>
      <c r="AH6849" t="b">
        <v>1</v>
      </c>
      <c r="AI6849" t="b">
        <v>0</v>
      </c>
      <c r="AJ6849" t="b">
        <v>1</v>
      </c>
      <c r="AK6849" t="b">
        <v>0</v>
      </c>
      <c r="AL6849" t="b">
        <v>0</v>
      </c>
      <c r="AM6849" t="b">
        <v>1</v>
      </c>
      <c r="AN6849">
        <v>21.7638888888888</v>
      </c>
      <c r="AO6849">
        <f t="shared" si="106"/>
        <v>20</v>
      </c>
      <c r="AP6849" t="b">
        <v>0</v>
      </c>
    </row>
    <row r="6850" spans="1:42" x14ac:dyDescent="0.25">
      <c r="A6850" t="s">
        <v>9694</v>
      </c>
      <c r="B6850">
        <v>1</v>
      </c>
      <c r="C6850" t="s">
        <v>40</v>
      </c>
      <c r="D6850" t="s">
        <v>41</v>
      </c>
      <c r="E6850" t="s">
        <v>164</v>
      </c>
      <c r="F6850">
        <v>91042</v>
      </c>
      <c r="G6850" t="s">
        <v>165</v>
      </c>
      <c r="H6850">
        <v>34.296574</v>
      </c>
      <c r="I6850">
        <v>-118.244839</v>
      </c>
      <c r="J6850">
        <v>1</v>
      </c>
      <c r="K6850">
        <v>0</v>
      </c>
      <c r="L6850">
        <v>0</v>
      </c>
      <c r="M6850">
        <v>1</v>
      </c>
      <c r="N6850" t="str">
        <f>VLOOKUP(O6850:O13881,'VLOOKUP Ranges'!$A$9:$B$12,2,TRUE)</f>
        <v>29-55</v>
      </c>
      <c r="O6850">
        <v>29</v>
      </c>
      <c r="P6850">
        <v>0</v>
      </c>
      <c r="Q6850" t="s">
        <v>62</v>
      </c>
      <c r="R6850" t="s">
        <v>45</v>
      </c>
      <c r="S6850" t="s">
        <v>45</v>
      </c>
      <c r="T6850" t="s">
        <v>45</v>
      </c>
      <c r="U6850" t="s">
        <v>45</v>
      </c>
      <c r="V6850" t="s">
        <v>44</v>
      </c>
      <c r="W6850" t="s">
        <v>44</v>
      </c>
      <c r="X6850">
        <v>1</v>
      </c>
      <c r="Y6850" t="str">
        <f>VLOOKUP(Z6850:Z13881,'VLOOKUP Ranges'!$A$2:$B$5,2,TRUE)</f>
        <v>35-70</v>
      </c>
      <c r="Z6850">
        <v>45</v>
      </c>
      <c r="AA6850">
        <v>1242.45</v>
      </c>
      <c r="AB6850" t="s">
        <v>44</v>
      </c>
      <c r="AC6850">
        <v>0</v>
      </c>
      <c r="AD6850">
        <v>73</v>
      </c>
      <c r="AE6850">
        <v>3290</v>
      </c>
      <c r="AG6850" t="b">
        <v>0</v>
      </c>
      <c r="AH6850" t="b">
        <v>0</v>
      </c>
      <c r="AI6850" t="b">
        <v>0</v>
      </c>
      <c r="AJ6850" t="b">
        <v>0</v>
      </c>
      <c r="AK6850" t="b">
        <v>0</v>
      </c>
      <c r="AL6850" t="b">
        <v>0</v>
      </c>
      <c r="AM6850" t="b">
        <v>1</v>
      </c>
      <c r="AN6850">
        <v>42.843103448275798</v>
      </c>
      <c r="AO6850">
        <f t="shared" si="106"/>
        <v>45</v>
      </c>
      <c r="AP6850" t="b">
        <v>0</v>
      </c>
    </row>
    <row r="6851" spans="1:42" x14ac:dyDescent="0.25">
      <c r="A6851" t="s">
        <v>9695</v>
      </c>
      <c r="B6851">
        <v>1</v>
      </c>
      <c r="C6851" t="s">
        <v>40</v>
      </c>
      <c r="D6851" t="s">
        <v>41</v>
      </c>
      <c r="E6851" t="s">
        <v>167</v>
      </c>
      <c r="F6851">
        <v>91101</v>
      </c>
      <c r="G6851" t="s">
        <v>4143</v>
      </c>
      <c r="H6851">
        <v>34.146635000000003</v>
      </c>
      <c r="I6851">
        <v>-118.139225</v>
      </c>
      <c r="J6851">
        <v>1</v>
      </c>
      <c r="K6851">
        <v>0</v>
      </c>
      <c r="L6851">
        <v>1</v>
      </c>
      <c r="M6851">
        <v>1</v>
      </c>
      <c r="N6851" t="str">
        <f>VLOOKUP(O6851:O13882,'VLOOKUP Ranges'!$A$9:$B$12,2,TRUE)</f>
        <v>9-29</v>
      </c>
      <c r="O6851">
        <v>13</v>
      </c>
      <c r="P6851">
        <v>1</v>
      </c>
      <c r="Q6851" t="s">
        <v>44</v>
      </c>
      <c r="R6851" t="s">
        <v>44</v>
      </c>
      <c r="S6851" t="s">
        <v>44</v>
      </c>
      <c r="T6851" t="s">
        <v>44</v>
      </c>
      <c r="U6851" t="s">
        <v>44</v>
      </c>
      <c r="V6851" t="s">
        <v>44</v>
      </c>
      <c r="W6851" t="s">
        <v>44</v>
      </c>
      <c r="X6851">
        <v>0</v>
      </c>
      <c r="Y6851" t="str">
        <f>VLOOKUP(Z6851:Z13882,'VLOOKUP Ranges'!$A$2:$B$5,2,TRUE)</f>
        <v>35-70</v>
      </c>
      <c r="Z6851">
        <v>44.8</v>
      </c>
      <c r="AA6851">
        <v>559.20000000000005</v>
      </c>
      <c r="AB6851" t="s">
        <v>44</v>
      </c>
      <c r="AC6851">
        <v>0</v>
      </c>
      <c r="AD6851">
        <v>44</v>
      </c>
      <c r="AE6851">
        <v>4680</v>
      </c>
      <c r="AG6851" t="b">
        <v>0</v>
      </c>
      <c r="AH6851" t="b">
        <v>0</v>
      </c>
      <c r="AI6851" t="b">
        <v>0</v>
      </c>
      <c r="AJ6851" t="b">
        <v>0</v>
      </c>
      <c r="AK6851" t="b">
        <v>0</v>
      </c>
      <c r="AL6851" t="b">
        <v>0</v>
      </c>
      <c r="AM6851" t="b">
        <v>0</v>
      </c>
      <c r="AN6851">
        <v>43.015384615384598</v>
      </c>
      <c r="AO6851">
        <f t="shared" ref="AO6851:AO6914" si="107">ROUNDUP(Z6851, 0)</f>
        <v>45</v>
      </c>
      <c r="AP6851" t="b">
        <v>0</v>
      </c>
    </row>
    <row r="6852" spans="1:42" x14ac:dyDescent="0.25">
      <c r="A6852" t="s">
        <v>9696</v>
      </c>
      <c r="B6852">
        <v>1</v>
      </c>
      <c r="C6852" t="s">
        <v>40</v>
      </c>
      <c r="D6852" t="s">
        <v>41</v>
      </c>
      <c r="E6852" t="s">
        <v>167</v>
      </c>
      <c r="F6852">
        <v>91104</v>
      </c>
      <c r="G6852" t="s">
        <v>3123</v>
      </c>
      <c r="H6852">
        <v>34.165382999999999</v>
      </c>
      <c r="I6852">
        <v>-118.123752</v>
      </c>
      <c r="J6852">
        <v>0</v>
      </c>
      <c r="K6852">
        <v>0</v>
      </c>
      <c r="L6852">
        <v>0</v>
      </c>
      <c r="M6852">
        <v>0</v>
      </c>
      <c r="N6852" t="str">
        <f>VLOOKUP(O6852:O13883,'VLOOKUP Ranges'!$A$9:$B$12,2,TRUE)</f>
        <v>9-29</v>
      </c>
      <c r="O6852">
        <v>11</v>
      </c>
      <c r="P6852">
        <v>1</v>
      </c>
      <c r="Q6852" t="s">
        <v>44</v>
      </c>
      <c r="R6852" t="s">
        <v>44</v>
      </c>
      <c r="S6852" t="s">
        <v>45</v>
      </c>
      <c r="T6852" t="s">
        <v>44</v>
      </c>
      <c r="U6852" t="s">
        <v>44</v>
      </c>
      <c r="V6852" t="s">
        <v>44</v>
      </c>
      <c r="W6852" t="s">
        <v>44</v>
      </c>
      <c r="X6852">
        <v>0</v>
      </c>
      <c r="Y6852" t="str">
        <f>VLOOKUP(Z6852:Z13883,'VLOOKUP Ranges'!$A$2:$B$5,2,TRUE)</f>
        <v>35-70</v>
      </c>
      <c r="Z6852">
        <v>51.1</v>
      </c>
      <c r="AA6852">
        <v>531.15</v>
      </c>
      <c r="AB6852" t="s">
        <v>44</v>
      </c>
      <c r="AC6852">
        <v>0</v>
      </c>
      <c r="AD6852">
        <v>60</v>
      </c>
      <c r="AE6852">
        <v>4467</v>
      </c>
      <c r="AG6852" t="b">
        <v>0</v>
      </c>
      <c r="AH6852" t="b">
        <v>0</v>
      </c>
      <c r="AI6852" t="b">
        <v>0</v>
      </c>
      <c r="AJ6852" t="b">
        <v>0</v>
      </c>
      <c r="AK6852" t="b">
        <v>0</v>
      </c>
      <c r="AL6852" t="b">
        <v>1</v>
      </c>
      <c r="AM6852" t="b">
        <v>0</v>
      </c>
      <c r="AN6852">
        <v>48.286363636363603</v>
      </c>
      <c r="AO6852">
        <f t="shared" si="107"/>
        <v>52</v>
      </c>
      <c r="AP6852" t="b">
        <v>0</v>
      </c>
    </row>
    <row r="6853" spans="1:42" x14ac:dyDescent="0.25">
      <c r="A6853" t="s">
        <v>9697</v>
      </c>
      <c r="B6853">
        <v>1</v>
      </c>
      <c r="C6853" t="s">
        <v>40</v>
      </c>
      <c r="D6853" t="s">
        <v>41</v>
      </c>
      <c r="E6853" t="s">
        <v>167</v>
      </c>
      <c r="F6853">
        <v>91105</v>
      </c>
      <c r="G6853" t="s">
        <v>2316</v>
      </c>
      <c r="H6853">
        <v>34.13946</v>
      </c>
      <c r="I6853">
        <v>-118.16664900000001</v>
      </c>
      <c r="J6853">
        <v>0</v>
      </c>
      <c r="K6853">
        <v>0</v>
      </c>
      <c r="L6853">
        <v>0</v>
      </c>
      <c r="M6853">
        <v>1</v>
      </c>
      <c r="N6853" t="str">
        <f>VLOOKUP(O6853:O13884,'VLOOKUP Ranges'!$A$9:$B$12,2,TRUE)</f>
        <v>9-29</v>
      </c>
      <c r="O6853">
        <v>21</v>
      </c>
      <c r="P6853">
        <v>0</v>
      </c>
      <c r="Q6853" t="s">
        <v>62</v>
      </c>
      <c r="R6853" t="s">
        <v>45</v>
      </c>
      <c r="S6853" t="s">
        <v>45</v>
      </c>
      <c r="T6853" t="s">
        <v>45</v>
      </c>
      <c r="U6853" t="s">
        <v>45</v>
      </c>
      <c r="V6853" t="s">
        <v>45</v>
      </c>
      <c r="W6853" t="s">
        <v>44</v>
      </c>
      <c r="X6853">
        <v>0</v>
      </c>
      <c r="Y6853" t="str">
        <f>VLOOKUP(Z6853:Z13884,'VLOOKUP Ranges'!$A$2:$B$5,2,TRUE)</f>
        <v>35-70</v>
      </c>
      <c r="Z6853">
        <v>53.15</v>
      </c>
      <c r="AA6853">
        <v>1183.2</v>
      </c>
      <c r="AB6853" t="s">
        <v>44</v>
      </c>
      <c r="AC6853">
        <v>0</v>
      </c>
      <c r="AD6853">
        <v>29</v>
      </c>
      <c r="AE6853">
        <v>3461</v>
      </c>
      <c r="AG6853" t="b">
        <v>0</v>
      </c>
      <c r="AH6853" t="b">
        <v>1</v>
      </c>
      <c r="AI6853" t="b">
        <v>0</v>
      </c>
      <c r="AJ6853" t="b">
        <v>0</v>
      </c>
      <c r="AK6853" t="b">
        <v>0</v>
      </c>
      <c r="AL6853" t="b">
        <v>0</v>
      </c>
      <c r="AM6853" t="b">
        <v>1</v>
      </c>
      <c r="AN6853">
        <v>56.342857142857099</v>
      </c>
      <c r="AO6853">
        <f t="shared" si="107"/>
        <v>54</v>
      </c>
      <c r="AP6853" t="b">
        <v>0</v>
      </c>
    </row>
    <row r="6854" spans="1:42" x14ac:dyDescent="0.25">
      <c r="A6854" t="s">
        <v>9698</v>
      </c>
      <c r="B6854">
        <v>1</v>
      </c>
      <c r="C6854" t="s">
        <v>40</v>
      </c>
      <c r="D6854" t="s">
        <v>41</v>
      </c>
      <c r="E6854" t="s">
        <v>167</v>
      </c>
      <c r="F6854">
        <v>91106</v>
      </c>
      <c r="G6854" t="s">
        <v>170</v>
      </c>
      <c r="H6854">
        <v>34.139401999999997</v>
      </c>
      <c r="I6854">
        <v>-118.128658</v>
      </c>
      <c r="J6854">
        <v>0</v>
      </c>
      <c r="K6854">
        <v>0</v>
      </c>
      <c r="L6854">
        <v>0</v>
      </c>
      <c r="M6854">
        <v>0</v>
      </c>
      <c r="N6854" t="str">
        <f>VLOOKUP(O6854:O13885,'VLOOKUP Ranges'!$A$9:$B$12,2,TRUE)</f>
        <v>9-29</v>
      </c>
      <c r="O6854">
        <v>19</v>
      </c>
      <c r="P6854">
        <v>1</v>
      </c>
      <c r="Q6854" t="s">
        <v>45</v>
      </c>
      <c r="R6854" t="s">
        <v>66</v>
      </c>
      <c r="S6854" t="s">
        <v>66</v>
      </c>
      <c r="T6854" t="s">
        <v>66</v>
      </c>
      <c r="U6854" t="s">
        <v>66</v>
      </c>
      <c r="V6854" t="s">
        <v>66</v>
      </c>
      <c r="W6854" t="s">
        <v>66</v>
      </c>
      <c r="X6854">
        <v>0</v>
      </c>
      <c r="Y6854" t="str">
        <f>VLOOKUP(Z6854:Z13885,'VLOOKUP Ranges'!$A$2:$B$5,2,TRUE)</f>
        <v>18-35</v>
      </c>
      <c r="Z6854">
        <v>24.7</v>
      </c>
      <c r="AA6854">
        <v>465.85</v>
      </c>
      <c r="AB6854" t="s">
        <v>44</v>
      </c>
      <c r="AC6854">
        <v>0</v>
      </c>
      <c r="AD6854">
        <v>46</v>
      </c>
      <c r="AE6854">
        <v>3612</v>
      </c>
      <c r="AG6854" t="b">
        <v>0</v>
      </c>
      <c r="AH6854" t="b">
        <v>0</v>
      </c>
      <c r="AI6854" t="b">
        <v>0</v>
      </c>
      <c r="AJ6854" t="b">
        <v>1</v>
      </c>
      <c r="AK6854" t="b">
        <v>0</v>
      </c>
      <c r="AL6854" t="b">
        <v>0</v>
      </c>
      <c r="AM6854" t="b">
        <v>0</v>
      </c>
      <c r="AN6854">
        <v>24.518421052631499</v>
      </c>
      <c r="AO6854">
        <f t="shared" si="107"/>
        <v>25</v>
      </c>
      <c r="AP6854" t="b">
        <v>0</v>
      </c>
    </row>
    <row r="6855" spans="1:42" x14ac:dyDescent="0.25">
      <c r="A6855" t="s">
        <v>9699</v>
      </c>
      <c r="B6855">
        <v>1</v>
      </c>
      <c r="C6855" t="s">
        <v>40</v>
      </c>
      <c r="D6855" t="s">
        <v>41</v>
      </c>
      <c r="E6855" t="s">
        <v>174</v>
      </c>
      <c r="F6855">
        <v>91201</v>
      </c>
      <c r="G6855" t="s">
        <v>4148</v>
      </c>
      <c r="H6855">
        <v>34.17051</v>
      </c>
      <c r="I6855">
        <v>-118.289463</v>
      </c>
      <c r="J6855">
        <v>1</v>
      </c>
      <c r="K6855">
        <v>0</v>
      </c>
      <c r="L6855">
        <v>1</v>
      </c>
      <c r="M6855">
        <v>1</v>
      </c>
      <c r="N6855" t="str">
        <f>VLOOKUP(O6855:O13886,'VLOOKUP Ranges'!$A$9:$B$12,2,TRUE)</f>
        <v>29-55</v>
      </c>
      <c r="O6855">
        <v>35</v>
      </c>
      <c r="P6855">
        <v>1</v>
      </c>
      <c r="Q6855" t="s">
        <v>45</v>
      </c>
      <c r="R6855" t="s">
        <v>44</v>
      </c>
      <c r="S6855" t="s">
        <v>45</v>
      </c>
      <c r="T6855" t="s">
        <v>45</v>
      </c>
      <c r="U6855" t="s">
        <v>45</v>
      </c>
      <c r="V6855" t="s">
        <v>45</v>
      </c>
      <c r="W6855" t="s">
        <v>45</v>
      </c>
      <c r="X6855">
        <v>1</v>
      </c>
      <c r="Y6855" t="str">
        <f>VLOOKUP(Z6855:Z13886,'VLOOKUP Ranges'!$A$2:$B$5,2,TRUE)</f>
        <v>89-118</v>
      </c>
      <c r="Z6855">
        <v>109.95</v>
      </c>
      <c r="AA6855">
        <v>3782.4</v>
      </c>
      <c r="AB6855" t="s">
        <v>44</v>
      </c>
      <c r="AC6855">
        <v>0</v>
      </c>
      <c r="AD6855">
        <v>71</v>
      </c>
      <c r="AE6855">
        <v>5721</v>
      </c>
      <c r="AG6855" t="b">
        <v>0</v>
      </c>
      <c r="AH6855" t="b">
        <v>0</v>
      </c>
      <c r="AI6855" t="b">
        <v>1</v>
      </c>
      <c r="AJ6855" t="b">
        <v>0</v>
      </c>
      <c r="AK6855" t="b">
        <v>0</v>
      </c>
      <c r="AL6855" t="b">
        <v>1</v>
      </c>
      <c r="AM6855" t="b">
        <v>0</v>
      </c>
      <c r="AN6855">
        <v>108.068571428571</v>
      </c>
      <c r="AO6855">
        <f t="shared" si="107"/>
        <v>110</v>
      </c>
      <c r="AP6855" t="b">
        <v>0</v>
      </c>
    </row>
    <row r="6856" spans="1:42" x14ac:dyDescent="0.25">
      <c r="A6856" t="s">
        <v>9700</v>
      </c>
      <c r="B6856">
        <v>1</v>
      </c>
      <c r="C6856" t="s">
        <v>40</v>
      </c>
      <c r="D6856" t="s">
        <v>41</v>
      </c>
      <c r="E6856" t="s">
        <v>174</v>
      </c>
      <c r="F6856">
        <v>91202</v>
      </c>
      <c r="G6856" t="s">
        <v>175</v>
      </c>
      <c r="H6856">
        <v>34.167926000000001</v>
      </c>
      <c r="I6856">
        <v>-118.267539</v>
      </c>
      <c r="J6856">
        <v>1</v>
      </c>
      <c r="K6856">
        <v>0</v>
      </c>
      <c r="L6856">
        <v>0</v>
      </c>
      <c r="M6856">
        <v>1</v>
      </c>
      <c r="N6856" t="str">
        <f>VLOOKUP(O6856:O13887,'VLOOKUP Ranges'!$A$9:$B$12,2,TRUE)</f>
        <v>9-29</v>
      </c>
      <c r="O6856">
        <v>25</v>
      </c>
      <c r="P6856">
        <v>1</v>
      </c>
      <c r="Q6856" t="s">
        <v>44</v>
      </c>
      <c r="R6856" t="s">
        <v>66</v>
      </c>
      <c r="S6856" t="s">
        <v>66</v>
      </c>
      <c r="T6856" t="s">
        <v>66</v>
      </c>
      <c r="U6856" t="s">
        <v>66</v>
      </c>
      <c r="V6856" t="s">
        <v>66</v>
      </c>
      <c r="W6856" t="s">
        <v>66</v>
      </c>
      <c r="X6856">
        <v>0</v>
      </c>
      <c r="Y6856" t="str">
        <f>VLOOKUP(Z6856:Z13887,'VLOOKUP Ranges'!$A$2:$B$5,2,TRUE)</f>
        <v>18-35</v>
      </c>
      <c r="Z6856">
        <v>20.8</v>
      </c>
      <c r="AA6856">
        <v>460.2</v>
      </c>
      <c r="AB6856" t="s">
        <v>44</v>
      </c>
      <c r="AC6856">
        <v>0</v>
      </c>
      <c r="AD6856">
        <v>60</v>
      </c>
      <c r="AE6856">
        <v>3274</v>
      </c>
      <c r="AG6856" t="b">
        <v>0</v>
      </c>
      <c r="AH6856" t="b">
        <v>0</v>
      </c>
      <c r="AI6856" t="b">
        <v>0</v>
      </c>
      <c r="AJ6856" t="b">
        <v>1</v>
      </c>
      <c r="AK6856" t="b">
        <v>0</v>
      </c>
      <c r="AL6856" t="b">
        <v>0</v>
      </c>
      <c r="AM6856" t="b">
        <v>1</v>
      </c>
      <c r="AN6856">
        <v>18.408000000000001</v>
      </c>
      <c r="AO6856">
        <f t="shared" si="107"/>
        <v>21</v>
      </c>
      <c r="AP6856" t="b">
        <v>0</v>
      </c>
    </row>
    <row r="6857" spans="1:42" x14ac:dyDescent="0.25">
      <c r="A6857" t="s">
        <v>9701</v>
      </c>
      <c r="B6857">
        <v>1</v>
      </c>
      <c r="C6857" t="s">
        <v>40</v>
      </c>
      <c r="D6857" t="s">
        <v>41</v>
      </c>
      <c r="E6857" t="s">
        <v>174</v>
      </c>
      <c r="F6857">
        <v>91204</v>
      </c>
      <c r="G6857" t="s">
        <v>177</v>
      </c>
      <c r="H6857">
        <v>34.136305999999998</v>
      </c>
      <c r="I6857">
        <v>-118.26036000000001</v>
      </c>
      <c r="J6857">
        <v>0</v>
      </c>
      <c r="K6857">
        <v>0</v>
      </c>
      <c r="L6857">
        <v>0</v>
      </c>
      <c r="M6857">
        <v>0</v>
      </c>
      <c r="N6857" t="str">
        <f>VLOOKUP(O6857:O13888,'VLOOKUP Ranges'!$A$9:$B$12,2,TRUE)</f>
        <v>55-77</v>
      </c>
      <c r="O6857">
        <v>67</v>
      </c>
      <c r="P6857">
        <v>1</v>
      </c>
      <c r="Q6857" t="s">
        <v>45</v>
      </c>
      <c r="R6857" t="s">
        <v>66</v>
      </c>
      <c r="S6857" t="s">
        <v>66</v>
      </c>
      <c r="T6857" t="s">
        <v>66</v>
      </c>
      <c r="U6857" t="s">
        <v>66</v>
      </c>
      <c r="V6857" t="s">
        <v>66</v>
      </c>
      <c r="W6857" t="s">
        <v>66</v>
      </c>
      <c r="X6857">
        <v>1</v>
      </c>
      <c r="Y6857" t="str">
        <f>VLOOKUP(Z6857:Z13888,'VLOOKUP Ranges'!$A$2:$B$5,2,TRUE)</f>
        <v>18-35</v>
      </c>
      <c r="Z6857">
        <v>25.6</v>
      </c>
      <c r="AA6857">
        <v>1790.35</v>
      </c>
      <c r="AB6857" t="s">
        <v>44</v>
      </c>
      <c r="AC6857">
        <v>0</v>
      </c>
      <c r="AD6857">
        <v>34</v>
      </c>
      <c r="AE6857">
        <v>5183</v>
      </c>
      <c r="AG6857" t="b">
        <v>0</v>
      </c>
      <c r="AH6857" t="b">
        <v>1</v>
      </c>
      <c r="AI6857" t="b">
        <v>0</v>
      </c>
      <c r="AJ6857" t="b">
        <v>1</v>
      </c>
      <c r="AK6857" t="b">
        <v>0</v>
      </c>
      <c r="AL6857" t="b">
        <v>0</v>
      </c>
      <c r="AM6857" t="b">
        <v>0</v>
      </c>
      <c r="AN6857">
        <v>26.7216417910447</v>
      </c>
      <c r="AO6857">
        <f t="shared" si="107"/>
        <v>26</v>
      </c>
      <c r="AP6857" t="b">
        <v>0</v>
      </c>
    </row>
    <row r="6858" spans="1:42" x14ac:dyDescent="0.25">
      <c r="A6858" t="s">
        <v>9702</v>
      </c>
      <c r="B6858">
        <v>1</v>
      </c>
      <c r="C6858" t="s">
        <v>40</v>
      </c>
      <c r="D6858" t="s">
        <v>41</v>
      </c>
      <c r="E6858" t="s">
        <v>174</v>
      </c>
      <c r="F6858">
        <v>91207</v>
      </c>
      <c r="G6858" t="s">
        <v>181</v>
      </c>
      <c r="H6858">
        <v>34.182378</v>
      </c>
      <c r="I6858">
        <v>-118.262922</v>
      </c>
      <c r="J6858">
        <v>1</v>
      </c>
      <c r="K6858">
        <v>0</v>
      </c>
      <c r="L6858">
        <v>1</v>
      </c>
      <c r="M6858">
        <v>1</v>
      </c>
      <c r="N6858" t="str">
        <f>VLOOKUP(O6858:O13889,'VLOOKUP Ranges'!$A$9:$B$12,2,TRUE)</f>
        <v>55-77</v>
      </c>
      <c r="O6858">
        <v>72</v>
      </c>
      <c r="P6858">
        <v>1</v>
      </c>
      <c r="Q6858" t="s">
        <v>45</v>
      </c>
      <c r="R6858" t="s">
        <v>45</v>
      </c>
      <c r="S6858" t="s">
        <v>45</v>
      </c>
      <c r="T6858" t="s">
        <v>45</v>
      </c>
      <c r="U6858" t="s">
        <v>44</v>
      </c>
      <c r="V6858" t="s">
        <v>45</v>
      </c>
      <c r="W6858" t="s">
        <v>45</v>
      </c>
      <c r="X6858">
        <v>1</v>
      </c>
      <c r="Y6858" t="str">
        <f>VLOOKUP(Z6858:Z13889,'VLOOKUP Ranges'!$A$2:$B$5,2,TRUE)</f>
        <v>89-118</v>
      </c>
      <c r="Z6858">
        <v>108.4</v>
      </c>
      <c r="AA6858">
        <v>7767.25</v>
      </c>
      <c r="AB6858" t="s">
        <v>44</v>
      </c>
      <c r="AC6858">
        <v>0</v>
      </c>
      <c r="AD6858">
        <v>20</v>
      </c>
      <c r="AE6858">
        <v>4419</v>
      </c>
      <c r="AG6858" t="b">
        <v>0</v>
      </c>
      <c r="AH6858" t="b">
        <v>1</v>
      </c>
      <c r="AI6858" t="b">
        <v>1</v>
      </c>
      <c r="AJ6858" t="b">
        <v>0</v>
      </c>
      <c r="AK6858" t="b">
        <v>1</v>
      </c>
      <c r="AL6858" t="b">
        <v>0</v>
      </c>
      <c r="AM6858" t="b">
        <v>0</v>
      </c>
      <c r="AN6858">
        <v>107.878472222222</v>
      </c>
      <c r="AO6858">
        <f t="shared" si="107"/>
        <v>109</v>
      </c>
      <c r="AP6858" t="b">
        <v>1</v>
      </c>
    </row>
    <row r="6859" spans="1:42" x14ac:dyDescent="0.25">
      <c r="A6859" t="s">
        <v>9703</v>
      </c>
      <c r="B6859">
        <v>1</v>
      </c>
      <c r="C6859" t="s">
        <v>40</v>
      </c>
      <c r="D6859" t="s">
        <v>41</v>
      </c>
      <c r="E6859" t="s">
        <v>174</v>
      </c>
      <c r="F6859">
        <v>91208</v>
      </c>
      <c r="G6859" t="s">
        <v>2320</v>
      </c>
      <c r="H6859">
        <v>34.195385999999999</v>
      </c>
      <c r="I6859">
        <v>-118.238508</v>
      </c>
      <c r="J6859">
        <v>1</v>
      </c>
      <c r="K6859">
        <v>0</v>
      </c>
      <c r="L6859">
        <v>0</v>
      </c>
      <c r="M6859">
        <v>0</v>
      </c>
      <c r="N6859" t="str">
        <f>VLOOKUP(O6859:O13890,'VLOOKUP Ranges'!$A$9:$B$12,2,TRUE)</f>
        <v>29-55</v>
      </c>
      <c r="O6859">
        <v>43</v>
      </c>
      <c r="P6859">
        <v>1</v>
      </c>
      <c r="Q6859" t="s">
        <v>44</v>
      </c>
      <c r="R6859" t="s">
        <v>66</v>
      </c>
      <c r="S6859" t="s">
        <v>66</v>
      </c>
      <c r="T6859" t="s">
        <v>66</v>
      </c>
      <c r="U6859" t="s">
        <v>66</v>
      </c>
      <c r="V6859" t="s">
        <v>66</v>
      </c>
      <c r="W6859" t="s">
        <v>66</v>
      </c>
      <c r="X6859">
        <v>0</v>
      </c>
      <c r="Y6859" t="str">
        <f>VLOOKUP(Z6859:Z13890,'VLOOKUP Ranges'!$A$2:$B$5,2,TRUE)</f>
        <v>18-35</v>
      </c>
      <c r="Z6859">
        <v>19.55</v>
      </c>
      <c r="AA6859">
        <v>876.15</v>
      </c>
      <c r="AB6859" t="s">
        <v>44</v>
      </c>
      <c r="AC6859">
        <v>0</v>
      </c>
      <c r="AD6859">
        <v>67</v>
      </c>
      <c r="AE6859">
        <v>4871</v>
      </c>
      <c r="AG6859" t="b">
        <v>0</v>
      </c>
      <c r="AH6859" t="b">
        <v>1</v>
      </c>
      <c r="AI6859" t="b">
        <v>0</v>
      </c>
      <c r="AJ6859" t="b">
        <v>1</v>
      </c>
      <c r="AK6859" t="b">
        <v>0</v>
      </c>
      <c r="AL6859" t="b">
        <v>0</v>
      </c>
      <c r="AM6859" t="b">
        <v>1</v>
      </c>
      <c r="AN6859">
        <v>20.375581395348799</v>
      </c>
      <c r="AO6859">
        <f t="shared" si="107"/>
        <v>20</v>
      </c>
      <c r="AP6859" t="b">
        <v>0</v>
      </c>
    </row>
    <row r="6860" spans="1:42" x14ac:dyDescent="0.25">
      <c r="A6860" t="s">
        <v>9704</v>
      </c>
      <c r="B6860">
        <v>1</v>
      </c>
      <c r="C6860" t="s">
        <v>40</v>
      </c>
      <c r="D6860" t="s">
        <v>41</v>
      </c>
      <c r="E6860" t="s">
        <v>4153</v>
      </c>
      <c r="F6860">
        <v>91214</v>
      </c>
      <c r="G6860" t="s">
        <v>4154</v>
      </c>
      <c r="H6860">
        <v>34.239635999999997</v>
      </c>
      <c r="I6860">
        <v>-118.245259</v>
      </c>
      <c r="J6860">
        <v>0</v>
      </c>
      <c r="K6860">
        <v>0</v>
      </c>
      <c r="L6860">
        <v>1</v>
      </c>
      <c r="M6860">
        <v>1</v>
      </c>
      <c r="N6860" t="str">
        <f>VLOOKUP(O6860:O13891,'VLOOKUP Ranges'!$A$9:$B$12,2,TRUE)</f>
        <v>55-77</v>
      </c>
      <c r="O6860">
        <v>55</v>
      </c>
      <c r="P6860">
        <v>1</v>
      </c>
      <c r="Q6860" t="s">
        <v>45</v>
      </c>
      <c r="R6860" t="s">
        <v>45</v>
      </c>
      <c r="S6860" t="s">
        <v>45</v>
      </c>
      <c r="T6860" t="s">
        <v>44</v>
      </c>
      <c r="U6860" t="s">
        <v>44</v>
      </c>
      <c r="V6860" t="s">
        <v>44</v>
      </c>
      <c r="W6860" t="s">
        <v>44</v>
      </c>
      <c r="X6860">
        <v>1</v>
      </c>
      <c r="Y6860" t="str">
        <f>VLOOKUP(Z6860:Z13891,'VLOOKUP Ranges'!$A$2:$B$5,2,TRUE)</f>
        <v>70-89</v>
      </c>
      <c r="Z6860">
        <v>85.1</v>
      </c>
      <c r="AA6860">
        <v>4600.95</v>
      </c>
      <c r="AB6860" t="s">
        <v>44</v>
      </c>
      <c r="AC6860">
        <v>0</v>
      </c>
      <c r="AD6860">
        <v>76</v>
      </c>
      <c r="AE6860">
        <v>4026</v>
      </c>
      <c r="AG6860" t="b">
        <v>0</v>
      </c>
      <c r="AH6860" t="b">
        <v>0</v>
      </c>
      <c r="AI6860" t="b">
        <v>1</v>
      </c>
      <c r="AJ6860" t="b">
        <v>0</v>
      </c>
      <c r="AK6860" t="b">
        <v>0</v>
      </c>
      <c r="AL6860" t="b">
        <v>1</v>
      </c>
      <c r="AM6860" t="b">
        <v>0</v>
      </c>
      <c r="AN6860">
        <v>83.653636363636295</v>
      </c>
      <c r="AO6860">
        <f t="shared" si="107"/>
        <v>86</v>
      </c>
      <c r="AP6860" t="b">
        <v>1</v>
      </c>
    </row>
    <row r="6861" spans="1:42" x14ac:dyDescent="0.25">
      <c r="A6861" t="s">
        <v>9705</v>
      </c>
      <c r="B6861">
        <v>1</v>
      </c>
      <c r="C6861" t="s">
        <v>40</v>
      </c>
      <c r="D6861" t="s">
        <v>41</v>
      </c>
      <c r="E6861" t="s">
        <v>4157</v>
      </c>
      <c r="F6861">
        <v>91302</v>
      </c>
      <c r="G6861" t="s">
        <v>4158</v>
      </c>
      <c r="H6861">
        <v>34.130861000000003</v>
      </c>
      <c r="I6861">
        <v>-118.68346</v>
      </c>
      <c r="J6861">
        <v>1</v>
      </c>
      <c r="K6861">
        <v>0</v>
      </c>
      <c r="L6861">
        <v>0</v>
      </c>
      <c r="M6861">
        <v>0</v>
      </c>
      <c r="N6861" t="str">
        <f>VLOOKUP(O6861:O13892,'VLOOKUP Ranges'!$A$9:$B$12,2,TRUE)</f>
        <v>9-29</v>
      </c>
      <c r="O6861">
        <v>27</v>
      </c>
      <c r="P6861">
        <v>1</v>
      </c>
      <c r="Q6861" t="s">
        <v>44</v>
      </c>
      <c r="R6861" t="s">
        <v>44</v>
      </c>
      <c r="S6861" t="s">
        <v>44</v>
      </c>
      <c r="T6861" t="s">
        <v>44</v>
      </c>
      <c r="U6861" t="s">
        <v>44</v>
      </c>
      <c r="V6861" t="s">
        <v>44</v>
      </c>
      <c r="W6861" t="s">
        <v>44</v>
      </c>
      <c r="X6861">
        <v>1</v>
      </c>
      <c r="Y6861" t="str">
        <f>VLOOKUP(Z6861:Z13892,'VLOOKUP Ranges'!$A$2:$B$5,2,TRUE)</f>
        <v>35-70</v>
      </c>
      <c r="Z6861">
        <v>69.05</v>
      </c>
      <c r="AA6861">
        <v>1793.25</v>
      </c>
      <c r="AB6861" t="s">
        <v>44</v>
      </c>
      <c r="AC6861">
        <v>0</v>
      </c>
      <c r="AD6861">
        <v>27</v>
      </c>
      <c r="AE6861">
        <v>3241</v>
      </c>
      <c r="AG6861" t="b">
        <v>0</v>
      </c>
      <c r="AH6861" t="b">
        <v>0</v>
      </c>
      <c r="AI6861" t="b">
        <v>1</v>
      </c>
      <c r="AJ6861" t="b">
        <v>0</v>
      </c>
      <c r="AK6861" t="b">
        <v>0</v>
      </c>
      <c r="AL6861" t="b">
        <v>0</v>
      </c>
      <c r="AM6861" t="b">
        <v>1</v>
      </c>
      <c r="AN6861">
        <v>66.4166666666666</v>
      </c>
      <c r="AO6861">
        <f t="shared" si="107"/>
        <v>70</v>
      </c>
      <c r="AP6861" t="b">
        <v>0</v>
      </c>
    </row>
    <row r="6862" spans="1:42" x14ac:dyDescent="0.25">
      <c r="A6862" t="s">
        <v>9706</v>
      </c>
      <c r="B6862">
        <v>1</v>
      </c>
      <c r="C6862" t="s">
        <v>40</v>
      </c>
      <c r="D6862" t="s">
        <v>41</v>
      </c>
      <c r="E6862" t="s">
        <v>183</v>
      </c>
      <c r="F6862">
        <v>91303</v>
      </c>
      <c r="G6862" t="s">
        <v>2322</v>
      </c>
      <c r="H6862">
        <v>34.19829</v>
      </c>
      <c r="I6862">
        <v>-118.602203</v>
      </c>
      <c r="J6862">
        <v>0</v>
      </c>
      <c r="K6862">
        <v>0</v>
      </c>
      <c r="L6862">
        <v>0</v>
      </c>
      <c r="M6862">
        <v>0</v>
      </c>
      <c r="N6862" t="str">
        <f>VLOOKUP(O6862:O13893,'VLOOKUP Ranges'!$A$9:$B$12,2,TRUE)</f>
        <v>9-29</v>
      </c>
      <c r="O6862">
        <v>13</v>
      </c>
      <c r="P6862">
        <v>1</v>
      </c>
      <c r="Q6862" t="s">
        <v>44</v>
      </c>
      <c r="R6862" t="s">
        <v>44</v>
      </c>
      <c r="S6862" t="s">
        <v>44</v>
      </c>
      <c r="T6862" t="s">
        <v>44</v>
      </c>
      <c r="U6862" t="s">
        <v>44</v>
      </c>
      <c r="V6862" t="s">
        <v>44</v>
      </c>
      <c r="W6862" t="s">
        <v>44</v>
      </c>
      <c r="X6862">
        <v>1</v>
      </c>
      <c r="Y6862" t="str">
        <f>VLOOKUP(Z6862:Z13893,'VLOOKUP Ranges'!$A$2:$B$5,2,TRUE)</f>
        <v>35-70</v>
      </c>
      <c r="Z6862">
        <v>70.150000000000006</v>
      </c>
      <c r="AA6862">
        <v>886.7</v>
      </c>
      <c r="AB6862" t="s">
        <v>44</v>
      </c>
      <c r="AC6862">
        <v>0</v>
      </c>
      <c r="AD6862">
        <v>56</v>
      </c>
      <c r="AE6862">
        <v>2992</v>
      </c>
      <c r="AG6862" t="b">
        <v>0</v>
      </c>
      <c r="AH6862" t="b">
        <v>0</v>
      </c>
      <c r="AI6862" t="b">
        <v>1</v>
      </c>
      <c r="AJ6862" t="b">
        <v>0</v>
      </c>
      <c r="AK6862" t="b">
        <v>0</v>
      </c>
      <c r="AL6862" t="b">
        <v>0</v>
      </c>
      <c r="AM6862" t="b">
        <v>1</v>
      </c>
      <c r="AN6862">
        <v>68.207692307692298</v>
      </c>
      <c r="AO6862">
        <f t="shared" si="107"/>
        <v>71</v>
      </c>
      <c r="AP6862" t="b">
        <v>0</v>
      </c>
    </row>
    <row r="6863" spans="1:42" x14ac:dyDescent="0.25">
      <c r="A6863" t="s">
        <v>9707</v>
      </c>
      <c r="B6863">
        <v>1</v>
      </c>
      <c r="C6863" t="s">
        <v>40</v>
      </c>
      <c r="D6863" t="s">
        <v>41</v>
      </c>
      <c r="E6863" t="s">
        <v>183</v>
      </c>
      <c r="F6863">
        <v>91304</v>
      </c>
      <c r="G6863" t="s">
        <v>184</v>
      </c>
      <c r="H6863">
        <v>34.224376999999997</v>
      </c>
      <c r="I6863">
        <v>-118.632656</v>
      </c>
      <c r="J6863">
        <v>0</v>
      </c>
      <c r="K6863">
        <v>0</v>
      </c>
      <c r="L6863">
        <v>0</v>
      </c>
      <c r="M6863">
        <v>0</v>
      </c>
      <c r="N6863" t="str">
        <f>VLOOKUP(O6863:O13894,'VLOOKUP Ranges'!$A$9:$B$12,2,TRUE)</f>
        <v>55-77</v>
      </c>
      <c r="O6863">
        <v>70</v>
      </c>
      <c r="P6863">
        <v>1</v>
      </c>
      <c r="Q6863" t="s">
        <v>45</v>
      </c>
      <c r="R6863" t="s">
        <v>45</v>
      </c>
      <c r="S6863" t="s">
        <v>45</v>
      </c>
      <c r="T6863" t="s">
        <v>45</v>
      </c>
      <c r="U6863" t="s">
        <v>44</v>
      </c>
      <c r="V6863" t="s">
        <v>45</v>
      </c>
      <c r="W6863" t="s">
        <v>45</v>
      </c>
      <c r="X6863">
        <v>1</v>
      </c>
      <c r="Y6863" t="str">
        <f>VLOOKUP(Z6863:Z13894,'VLOOKUP Ranges'!$A$2:$B$5,2,TRUE)</f>
        <v>89-118</v>
      </c>
      <c r="Z6863">
        <v>111.15</v>
      </c>
      <c r="AA6863">
        <v>7737.55</v>
      </c>
      <c r="AB6863" t="s">
        <v>44</v>
      </c>
      <c r="AC6863">
        <v>0</v>
      </c>
      <c r="AD6863">
        <v>62</v>
      </c>
      <c r="AE6863">
        <v>4240</v>
      </c>
      <c r="AG6863" t="b">
        <v>0</v>
      </c>
      <c r="AH6863" t="b">
        <v>1</v>
      </c>
      <c r="AI6863" t="b">
        <v>1</v>
      </c>
      <c r="AJ6863" t="b">
        <v>0</v>
      </c>
      <c r="AK6863" t="b">
        <v>0</v>
      </c>
      <c r="AL6863" t="b">
        <v>0</v>
      </c>
      <c r="AM6863" t="b">
        <v>1</v>
      </c>
      <c r="AN6863">
        <v>110.536428571428</v>
      </c>
      <c r="AO6863">
        <f t="shared" si="107"/>
        <v>112</v>
      </c>
      <c r="AP6863" t="b">
        <v>1</v>
      </c>
    </row>
    <row r="6864" spans="1:42" x14ac:dyDescent="0.25">
      <c r="A6864" t="s">
        <v>9708</v>
      </c>
      <c r="B6864">
        <v>1</v>
      </c>
      <c r="C6864" t="s">
        <v>40</v>
      </c>
      <c r="D6864" t="s">
        <v>41</v>
      </c>
      <c r="E6864" t="s">
        <v>4162</v>
      </c>
      <c r="F6864">
        <v>91307</v>
      </c>
      <c r="G6864" t="s">
        <v>4163</v>
      </c>
      <c r="H6864">
        <v>34.199787000000001</v>
      </c>
      <c r="I6864">
        <v>-118.68492999999999</v>
      </c>
      <c r="J6864">
        <v>0</v>
      </c>
      <c r="K6864">
        <v>0</v>
      </c>
      <c r="L6864">
        <v>1</v>
      </c>
      <c r="M6864">
        <v>1</v>
      </c>
      <c r="N6864" t="str">
        <f>VLOOKUP(O6864:O13895,'VLOOKUP Ranges'!$A$9:$B$12,2,TRUE)</f>
        <v>9-29</v>
      </c>
      <c r="O6864">
        <v>19</v>
      </c>
      <c r="P6864">
        <v>1</v>
      </c>
      <c r="Q6864" t="s">
        <v>45</v>
      </c>
      <c r="R6864" t="s">
        <v>44</v>
      </c>
      <c r="S6864" t="s">
        <v>44</v>
      </c>
      <c r="T6864" t="s">
        <v>44</v>
      </c>
      <c r="U6864" t="s">
        <v>45</v>
      </c>
      <c r="V6864" t="s">
        <v>44</v>
      </c>
      <c r="W6864" t="s">
        <v>45</v>
      </c>
      <c r="X6864">
        <v>1</v>
      </c>
      <c r="Y6864" t="str">
        <f>VLOOKUP(Z6864:Z13895,'VLOOKUP Ranges'!$A$2:$B$5,2,TRUE)</f>
        <v>70-89</v>
      </c>
      <c r="Z6864">
        <v>89.35</v>
      </c>
      <c r="AA6864">
        <v>1686.85</v>
      </c>
      <c r="AB6864" t="s">
        <v>44</v>
      </c>
      <c r="AC6864">
        <v>0</v>
      </c>
      <c r="AD6864">
        <v>57</v>
      </c>
      <c r="AE6864">
        <v>4473</v>
      </c>
      <c r="AG6864" t="b">
        <v>1</v>
      </c>
      <c r="AH6864" t="b">
        <v>0</v>
      </c>
      <c r="AI6864" t="b">
        <v>1</v>
      </c>
      <c r="AJ6864" t="b">
        <v>0</v>
      </c>
      <c r="AK6864" t="b">
        <v>0</v>
      </c>
      <c r="AL6864" t="b">
        <v>0</v>
      </c>
      <c r="AM6864" t="b">
        <v>0</v>
      </c>
      <c r="AN6864">
        <v>88.781578947368402</v>
      </c>
      <c r="AO6864">
        <f t="shared" si="107"/>
        <v>90</v>
      </c>
      <c r="AP6864" t="b">
        <v>0</v>
      </c>
    </row>
    <row r="6865" spans="1:42" x14ac:dyDescent="0.25">
      <c r="A6865" t="s">
        <v>9709</v>
      </c>
      <c r="B6865">
        <v>1</v>
      </c>
      <c r="C6865" t="s">
        <v>40</v>
      </c>
      <c r="D6865" t="s">
        <v>41</v>
      </c>
      <c r="E6865" t="s">
        <v>2325</v>
      </c>
      <c r="F6865">
        <v>91311</v>
      </c>
      <c r="G6865" t="s">
        <v>2326</v>
      </c>
      <c r="H6865">
        <v>34.294142000000001</v>
      </c>
      <c r="I6865">
        <v>-118.603883</v>
      </c>
      <c r="J6865">
        <v>0</v>
      </c>
      <c r="K6865">
        <v>0</v>
      </c>
      <c r="L6865">
        <v>0</v>
      </c>
      <c r="M6865">
        <v>0</v>
      </c>
      <c r="N6865" t="str">
        <f>VLOOKUP(O6865:O13896,'VLOOKUP Ranges'!$A$9:$B$12,2,TRUE)</f>
        <v>9-29</v>
      </c>
      <c r="O6865">
        <v>20</v>
      </c>
      <c r="P6865">
        <v>1</v>
      </c>
      <c r="Q6865" t="s">
        <v>45</v>
      </c>
      <c r="R6865" t="s">
        <v>45</v>
      </c>
      <c r="S6865" t="s">
        <v>44</v>
      </c>
      <c r="T6865" t="s">
        <v>44</v>
      </c>
      <c r="U6865" t="s">
        <v>44</v>
      </c>
      <c r="V6865" t="s">
        <v>45</v>
      </c>
      <c r="W6865" t="s">
        <v>44</v>
      </c>
      <c r="X6865">
        <v>1</v>
      </c>
      <c r="Y6865" t="str">
        <f>VLOOKUP(Z6865:Z13896,'VLOOKUP Ranges'!$A$2:$B$5,2,TRUE)</f>
        <v>70-89</v>
      </c>
      <c r="Z6865">
        <v>89.1</v>
      </c>
      <c r="AA6865">
        <v>1879.25</v>
      </c>
      <c r="AB6865" t="s">
        <v>44</v>
      </c>
      <c r="AC6865">
        <v>0</v>
      </c>
      <c r="AD6865">
        <v>70</v>
      </c>
      <c r="AE6865">
        <v>3027</v>
      </c>
      <c r="AG6865" t="b">
        <v>0</v>
      </c>
      <c r="AH6865" t="b">
        <v>0</v>
      </c>
      <c r="AI6865" t="b">
        <v>1</v>
      </c>
      <c r="AJ6865" t="b">
        <v>0</v>
      </c>
      <c r="AK6865" t="b">
        <v>0</v>
      </c>
      <c r="AL6865" t="b">
        <v>0</v>
      </c>
      <c r="AM6865" t="b">
        <v>0</v>
      </c>
      <c r="AN6865">
        <v>93.962500000000006</v>
      </c>
      <c r="AO6865">
        <f t="shared" si="107"/>
        <v>90</v>
      </c>
      <c r="AP6865" t="b">
        <v>1</v>
      </c>
    </row>
    <row r="6866" spans="1:42" x14ac:dyDescent="0.25">
      <c r="A6866" t="s">
        <v>9710</v>
      </c>
      <c r="B6866">
        <v>1</v>
      </c>
      <c r="C6866" t="s">
        <v>40</v>
      </c>
      <c r="D6866" t="s">
        <v>41</v>
      </c>
      <c r="E6866" t="s">
        <v>2328</v>
      </c>
      <c r="F6866">
        <v>91316</v>
      </c>
      <c r="G6866" t="s">
        <v>2329</v>
      </c>
      <c r="H6866">
        <v>34.150354</v>
      </c>
      <c r="I6866">
        <v>-118.518292</v>
      </c>
      <c r="J6866">
        <v>1</v>
      </c>
      <c r="K6866">
        <v>0</v>
      </c>
      <c r="L6866">
        <v>1</v>
      </c>
      <c r="M6866">
        <v>1</v>
      </c>
      <c r="N6866" t="str">
        <f>VLOOKUP(O6866:O13897,'VLOOKUP Ranges'!$A$9:$B$12,2,TRUE)</f>
        <v>29-55</v>
      </c>
      <c r="O6866">
        <v>43</v>
      </c>
      <c r="P6866">
        <v>1</v>
      </c>
      <c r="Q6866" t="s">
        <v>45</v>
      </c>
      <c r="R6866" t="s">
        <v>45</v>
      </c>
      <c r="S6866" t="s">
        <v>44</v>
      </c>
      <c r="T6866" t="s">
        <v>45</v>
      </c>
      <c r="U6866" t="s">
        <v>45</v>
      </c>
      <c r="V6866" t="s">
        <v>44</v>
      </c>
      <c r="W6866" t="s">
        <v>44</v>
      </c>
      <c r="X6866">
        <v>1</v>
      </c>
      <c r="Y6866" t="str">
        <f>VLOOKUP(Z6866:Z13897,'VLOOKUP Ranges'!$A$2:$B$5,2,TRUE)</f>
        <v>89-118</v>
      </c>
      <c r="Z6866">
        <v>91.25</v>
      </c>
      <c r="AA6866">
        <v>4013.8</v>
      </c>
      <c r="AB6866" t="s">
        <v>44</v>
      </c>
      <c r="AC6866">
        <v>0</v>
      </c>
      <c r="AD6866">
        <v>30</v>
      </c>
      <c r="AE6866">
        <v>5884</v>
      </c>
      <c r="AG6866" t="b">
        <v>1</v>
      </c>
      <c r="AH6866" t="b">
        <v>0</v>
      </c>
      <c r="AI6866" t="b">
        <v>1</v>
      </c>
      <c r="AJ6866" t="b">
        <v>0</v>
      </c>
      <c r="AK6866" t="b">
        <v>1</v>
      </c>
      <c r="AL6866" t="b">
        <v>0</v>
      </c>
      <c r="AM6866" t="b">
        <v>0</v>
      </c>
      <c r="AN6866">
        <v>93.344186046511595</v>
      </c>
      <c r="AO6866">
        <f t="shared" si="107"/>
        <v>92</v>
      </c>
      <c r="AP6866" t="b">
        <v>1</v>
      </c>
    </row>
    <row r="6867" spans="1:42" x14ac:dyDescent="0.25">
      <c r="A6867" t="s">
        <v>9711</v>
      </c>
      <c r="B6867">
        <v>1</v>
      </c>
      <c r="C6867" t="s">
        <v>40</v>
      </c>
      <c r="D6867" t="s">
        <v>41</v>
      </c>
      <c r="E6867" t="s">
        <v>4167</v>
      </c>
      <c r="F6867">
        <v>91320</v>
      </c>
      <c r="G6867" t="s">
        <v>4168</v>
      </c>
      <c r="H6867">
        <v>34.172071000000003</v>
      </c>
      <c r="I6867">
        <v>-118.946262</v>
      </c>
      <c r="J6867">
        <v>1</v>
      </c>
      <c r="K6867">
        <v>0</v>
      </c>
      <c r="L6867">
        <v>1</v>
      </c>
      <c r="M6867">
        <v>1</v>
      </c>
      <c r="N6867" t="str">
        <f>VLOOKUP(O6867:O13898,'VLOOKUP Ranges'!$A$9:$B$12,2,TRUE)</f>
        <v>1-9</v>
      </c>
      <c r="O6867">
        <v>5</v>
      </c>
      <c r="P6867">
        <v>1</v>
      </c>
      <c r="Q6867" t="s">
        <v>44</v>
      </c>
      <c r="R6867" t="s">
        <v>45</v>
      </c>
      <c r="S6867" t="s">
        <v>44</v>
      </c>
      <c r="T6867" t="s">
        <v>45</v>
      </c>
      <c r="U6867" t="s">
        <v>44</v>
      </c>
      <c r="V6867" t="s">
        <v>44</v>
      </c>
      <c r="W6867" t="s">
        <v>45</v>
      </c>
      <c r="X6867">
        <v>1</v>
      </c>
      <c r="Y6867" t="str">
        <f>VLOOKUP(Z6867:Z13898,'VLOOKUP Ranges'!$A$2:$B$5,2,TRUE)</f>
        <v>89-118</v>
      </c>
      <c r="Z6867">
        <v>90.35</v>
      </c>
      <c r="AA6867">
        <v>434.5</v>
      </c>
      <c r="AB6867" t="s">
        <v>44</v>
      </c>
      <c r="AC6867">
        <v>0</v>
      </c>
      <c r="AD6867">
        <v>66</v>
      </c>
      <c r="AE6867">
        <v>4014</v>
      </c>
      <c r="AG6867" t="b">
        <v>0</v>
      </c>
      <c r="AH6867" t="b">
        <v>0</v>
      </c>
      <c r="AI6867" t="b">
        <v>1</v>
      </c>
      <c r="AJ6867" t="b">
        <v>0</v>
      </c>
      <c r="AK6867" t="b">
        <v>0</v>
      </c>
      <c r="AL6867" t="b">
        <v>0</v>
      </c>
      <c r="AM6867" t="b">
        <v>1</v>
      </c>
      <c r="AN6867">
        <v>86.9</v>
      </c>
      <c r="AO6867">
        <f t="shared" si="107"/>
        <v>91</v>
      </c>
      <c r="AP6867" t="b">
        <v>1</v>
      </c>
    </row>
    <row r="6868" spans="1:42" x14ac:dyDescent="0.25">
      <c r="A6868" t="s">
        <v>9712</v>
      </c>
      <c r="B6868">
        <v>1</v>
      </c>
      <c r="C6868" t="s">
        <v>40</v>
      </c>
      <c r="D6868" t="s">
        <v>41</v>
      </c>
      <c r="E6868" t="s">
        <v>1377</v>
      </c>
      <c r="F6868">
        <v>91321</v>
      </c>
      <c r="G6868" t="s">
        <v>1378</v>
      </c>
      <c r="H6868">
        <v>34.370378000000002</v>
      </c>
      <c r="I6868">
        <v>-118.50411800000001</v>
      </c>
      <c r="J6868">
        <v>0</v>
      </c>
      <c r="K6868">
        <v>1</v>
      </c>
      <c r="L6868">
        <v>1</v>
      </c>
      <c r="M6868">
        <v>0</v>
      </c>
      <c r="N6868" t="str">
        <f>VLOOKUP(O6868:O13899,'VLOOKUP Ranges'!$A$9:$B$12,2,TRUE)</f>
        <v>55-77</v>
      </c>
      <c r="O6868">
        <v>70</v>
      </c>
      <c r="P6868">
        <v>1</v>
      </c>
      <c r="Q6868" t="s">
        <v>45</v>
      </c>
      <c r="R6868" t="s">
        <v>44</v>
      </c>
      <c r="S6868" t="s">
        <v>45</v>
      </c>
      <c r="T6868" t="s">
        <v>44</v>
      </c>
      <c r="U6868" t="s">
        <v>45</v>
      </c>
      <c r="V6868" t="s">
        <v>45</v>
      </c>
      <c r="W6868" t="s">
        <v>45</v>
      </c>
      <c r="X6868">
        <v>1</v>
      </c>
      <c r="Y6868" t="str">
        <f>VLOOKUP(Z6868:Z13899,'VLOOKUP Ranges'!$A$2:$B$5,2,TRUE)</f>
        <v>89-118</v>
      </c>
      <c r="Z6868">
        <v>105.55</v>
      </c>
      <c r="AA6868">
        <v>7195.35</v>
      </c>
      <c r="AB6868" t="s">
        <v>44</v>
      </c>
      <c r="AC6868">
        <v>0</v>
      </c>
      <c r="AD6868">
        <v>51</v>
      </c>
      <c r="AE6868">
        <v>4605</v>
      </c>
      <c r="AG6868" t="b">
        <v>1</v>
      </c>
      <c r="AH6868" t="b">
        <v>0</v>
      </c>
      <c r="AI6868" t="b">
        <v>1</v>
      </c>
      <c r="AJ6868" t="b">
        <v>0</v>
      </c>
      <c r="AK6868" t="b">
        <v>0</v>
      </c>
      <c r="AL6868" t="b">
        <v>0</v>
      </c>
      <c r="AM6868" t="b">
        <v>0</v>
      </c>
      <c r="AN6868">
        <v>102.790714285714</v>
      </c>
      <c r="AO6868">
        <f t="shared" si="107"/>
        <v>106</v>
      </c>
      <c r="AP6868" t="b">
        <v>0</v>
      </c>
    </row>
    <row r="6869" spans="1:42" x14ac:dyDescent="0.25">
      <c r="A6869" t="s">
        <v>9713</v>
      </c>
      <c r="B6869">
        <v>1</v>
      </c>
      <c r="C6869" t="s">
        <v>40</v>
      </c>
      <c r="D6869" t="s">
        <v>41</v>
      </c>
      <c r="E6869" t="s">
        <v>1380</v>
      </c>
      <c r="F6869">
        <v>91324</v>
      </c>
      <c r="G6869" t="s">
        <v>3130</v>
      </c>
      <c r="H6869">
        <v>34.238208</v>
      </c>
      <c r="I6869">
        <v>-118.55029</v>
      </c>
      <c r="J6869">
        <v>0</v>
      </c>
      <c r="K6869">
        <v>0</v>
      </c>
      <c r="L6869">
        <v>1</v>
      </c>
      <c r="M6869">
        <v>0</v>
      </c>
      <c r="N6869" t="str">
        <f>VLOOKUP(O6869:O13900,'VLOOKUP Ranges'!$A$9:$B$12,2,TRUE)</f>
        <v>29-55</v>
      </c>
      <c r="O6869">
        <v>40</v>
      </c>
      <c r="P6869">
        <v>1</v>
      </c>
      <c r="Q6869" t="s">
        <v>44</v>
      </c>
      <c r="R6869" t="s">
        <v>66</v>
      </c>
      <c r="S6869" t="s">
        <v>66</v>
      </c>
      <c r="T6869" t="s">
        <v>66</v>
      </c>
      <c r="U6869" t="s">
        <v>66</v>
      </c>
      <c r="V6869" t="s">
        <v>66</v>
      </c>
      <c r="W6869" t="s">
        <v>66</v>
      </c>
      <c r="X6869">
        <v>0</v>
      </c>
      <c r="Y6869" t="str">
        <f>VLOOKUP(Z6869:Z13900,'VLOOKUP Ranges'!$A$2:$B$5,2,TRUE)</f>
        <v>18-35</v>
      </c>
      <c r="Z6869">
        <v>19.100000000000001</v>
      </c>
      <c r="AA6869">
        <v>780.1</v>
      </c>
      <c r="AB6869" t="s">
        <v>44</v>
      </c>
      <c r="AC6869">
        <v>0</v>
      </c>
      <c r="AD6869">
        <v>59</v>
      </c>
      <c r="AE6869">
        <v>2056</v>
      </c>
      <c r="AG6869" t="b">
        <v>0</v>
      </c>
      <c r="AH6869" t="b">
        <v>1</v>
      </c>
      <c r="AI6869" t="b">
        <v>0</v>
      </c>
      <c r="AJ6869" t="b">
        <v>1</v>
      </c>
      <c r="AK6869" t="b">
        <v>0</v>
      </c>
      <c r="AL6869" t="b">
        <v>0</v>
      </c>
      <c r="AM6869" t="b">
        <v>1</v>
      </c>
      <c r="AN6869">
        <v>19.502500000000001</v>
      </c>
      <c r="AO6869">
        <f t="shared" si="107"/>
        <v>20</v>
      </c>
      <c r="AP6869" t="b">
        <v>0</v>
      </c>
    </row>
    <row r="6870" spans="1:42" x14ac:dyDescent="0.25">
      <c r="A6870" t="s">
        <v>9714</v>
      </c>
      <c r="B6870">
        <v>1</v>
      </c>
      <c r="C6870" t="s">
        <v>40</v>
      </c>
      <c r="D6870" t="s">
        <v>41</v>
      </c>
      <c r="E6870" t="s">
        <v>1380</v>
      </c>
      <c r="F6870">
        <v>91325</v>
      </c>
      <c r="G6870" t="s">
        <v>1381</v>
      </c>
      <c r="H6870">
        <v>34.236682999999999</v>
      </c>
      <c r="I6870">
        <v>-118.517588</v>
      </c>
      <c r="J6870">
        <v>1</v>
      </c>
      <c r="K6870">
        <v>0</v>
      </c>
      <c r="L6870">
        <v>1</v>
      </c>
      <c r="M6870">
        <v>1</v>
      </c>
      <c r="N6870" t="str">
        <f>VLOOKUP(O6870:O13901,'VLOOKUP Ranges'!$A$9:$B$12,2,TRUE)</f>
        <v>1-9</v>
      </c>
      <c r="O6870">
        <v>6</v>
      </c>
      <c r="P6870">
        <v>1</v>
      </c>
      <c r="Q6870" t="s">
        <v>44</v>
      </c>
      <c r="R6870" t="s">
        <v>66</v>
      </c>
      <c r="S6870" t="s">
        <v>66</v>
      </c>
      <c r="T6870" t="s">
        <v>66</v>
      </c>
      <c r="U6870" t="s">
        <v>66</v>
      </c>
      <c r="V6870" t="s">
        <v>66</v>
      </c>
      <c r="W6870" t="s">
        <v>66</v>
      </c>
      <c r="X6870">
        <v>1</v>
      </c>
      <c r="Y6870" t="str">
        <f>VLOOKUP(Z6870:Z13901,'VLOOKUP Ranges'!$A$2:$B$5,2,TRUE)</f>
        <v>18-35</v>
      </c>
      <c r="Z6870">
        <v>20.399999999999999</v>
      </c>
      <c r="AA6870">
        <v>107.6</v>
      </c>
      <c r="AB6870" t="s">
        <v>44</v>
      </c>
      <c r="AC6870">
        <v>0</v>
      </c>
      <c r="AD6870">
        <v>57</v>
      </c>
      <c r="AE6870">
        <v>4628</v>
      </c>
      <c r="AG6870" t="b">
        <v>0</v>
      </c>
      <c r="AH6870" t="b">
        <v>1</v>
      </c>
      <c r="AI6870" t="b">
        <v>0</v>
      </c>
      <c r="AJ6870" t="b">
        <v>1</v>
      </c>
      <c r="AK6870" t="b">
        <v>1</v>
      </c>
      <c r="AL6870" t="b">
        <v>0</v>
      </c>
      <c r="AM6870" t="b">
        <v>0</v>
      </c>
      <c r="AN6870">
        <v>17.933333333333302</v>
      </c>
      <c r="AO6870">
        <f t="shared" si="107"/>
        <v>21</v>
      </c>
      <c r="AP6870" t="b">
        <v>0</v>
      </c>
    </row>
    <row r="6871" spans="1:42" x14ac:dyDescent="0.25">
      <c r="A6871" t="s">
        <v>9715</v>
      </c>
      <c r="B6871">
        <v>1</v>
      </c>
      <c r="C6871" t="s">
        <v>40</v>
      </c>
      <c r="D6871" t="s">
        <v>41</v>
      </c>
      <c r="E6871" t="s">
        <v>1383</v>
      </c>
      <c r="F6871">
        <v>91326</v>
      </c>
      <c r="G6871" t="s">
        <v>1384</v>
      </c>
      <c r="H6871">
        <v>34.281911000000001</v>
      </c>
      <c r="I6871">
        <v>-118.556218</v>
      </c>
      <c r="J6871">
        <v>1</v>
      </c>
      <c r="K6871">
        <v>0</v>
      </c>
      <c r="L6871">
        <v>0</v>
      </c>
      <c r="M6871">
        <v>0</v>
      </c>
      <c r="N6871" t="str">
        <f>VLOOKUP(O6871:O13902,'VLOOKUP Ranges'!$A$9:$B$12,2,TRUE)</f>
        <v>29-55</v>
      </c>
      <c r="O6871">
        <v>39</v>
      </c>
      <c r="P6871">
        <v>1</v>
      </c>
      <c r="Q6871" t="s">
        <v>44</v>
      </c>
      <c r="R6871" t="s">
        <v>45</v>
      </c>
      <c r="S6871" t="s">
        <v>44</v>
      </c>
      <c r="T6871" t="s">
        <v>45</v>
      </c>
      <c r="U6871" t="s">
        <v>44</v>
      </c>
      <c r="V6871" t="s">
        <v>45</v>
      </c>
      <c r="W6871" t="s">
        <v>45</v>
      </c>
      <c r="X6871">
        <v>1</v>
      </c>
      <c r="Y6871" t="str">
        <f>VLOOKUP(Z6871:Z13902,'VLOOKUP Ranges'!$A$2:$B$5,2,TRUE)</f>
        <v>89-118</v>
      </c>
      <c r="Z6871">
        <v>100.45</v>
      </c>
      <c r="AA6871">
        <v>3801.7</v>
      </c>
      <c r="AB6871" t="s">
        <v>44</v>
      </c>
      <c r="AC6871">
        <v>0</v>
      </c>
      <c r="AD6871">
        <v>45</v>
      </c>
      <c r="AE6871">
        <v>2698</v>
      </c>
      <c r="AG6871" t="b">
        <v>0</v>
      </c>
      <c r="AH6871" t="b">
        <v>1</v>
      </c>
      <c r="AI6871" t="b">
        <v>1</v>
      </c>
      <c r="AJ6871" t="b">
        <v>0</v>
      </c>
      <c r="AK6871" t="b">
        <v>0</v>
      </c>
      <c r="AL6871" t="b">
        <v>1</v>
      </c>
      <c r="AM6871" t="b">
        <v>0</v>
      </c>
      <c r="AN6871">
        <v>97.479487179487094</v>
      </c>
      <c r="AO6871">
        <f t="shared" si="107"/>
        <v>101</v>
      </c>
      <c r="AP6871" t="b">
        <v>1</v>
      </c>
    </row>
    <row r="6872" spans="1:42" x14ac:dyDescent="0.25">
      <c r="A6872" t="s">
        <v>9716</v>
      </c>
      <c r="B6872">
        <v>1</v>
      </c>
      <c r="C6872" t="s">
        <v>40</v>
      </c>
      <c r="D6872" t="s">
        <v>41</v>
      </c>
      <c r="E6872" t="s">
        <v>1392</v>
      </c>
      <c r="F6872">
        <v>91342</v>
      </c>
      <c r="G6872" t="s">
        <v>1393</v>
      </c>
      <c r="H6872">
        <v>34.321621</v>
      </c>
      <c r="I6872">
        <v>-118.399841</v>
      </c>
      <c r="J6872">
        <v>0</v>
      </c>
      <c r="K6872">
        <v>1</v>
      </c>
      <c r="L6872">
        <v>0</v>
      </c>
      <c r="M6872">
        <v>0</v>
      </c>
      <c r="N6872" t="str">
        <f>VLOOKUP(O6872:O13903,'VLOOKUP Ranges'!$A$9:$B$12,2,TRUE)</f>
        <v>29-55</v>
      </c>
      <c r="O6872">
        <v>45</v>
      </c>
      <c r="P6872">
        <v>1</v>
      </c>
      <c r="Q6872" t="s">
        <v>44</v>
      </c>
      <c r="R6872" t="s">
        <v>45</v>
      </c>
      <c r="S6872" t="s">
        <v>45</v>
      </c>
      <c r="T6872" t="s">
        <v>44</v>
      </c>
      <c r="U6872" t="s">
        <v>45</v>
      </c>
      <c r="V6872" t="s">
        <v>44</v>
      </c>
      <c r="W6872" t="s">
        <v>44</v>
      </c>
      <c r="X6872">
        <v>1</v>
      </c>
      <c r="Y6872" t="str">
        <f>VLOOKUP(Z6872:Z13903,'VLOOKUP Ranges'!$A$2:$B$5,2,TRUE)</f>
        <v>70-89</v>
      </c>
      <c r="Z6872">
        <v>85.7</v>
      </c>
      <c r="AA6872">
        <v>3778.1</v>
      </c>
      <c r="AB6872" t="s">
        <v>44</v>
      </c>
      <c r="AC6872">
        <v>0</v>
      </c>
      <c r="AD6872">
        <v>44</v>
      </c>
      <c r="AE6872">
        <v>5397</v>
      </c>
      <c r="AG6872" t="b">
        <v>0</v>
      </c>
      <c r="AH6872" t="b">
        <v>0</v>
      </c>
      <c r="AI6872" t="b">
        <v>1</v>
      </c>
      <c r="AJ6872" t="b">
        <v>0</v>
      </c>
      <c r="AK6872" t="b">
        <v>0</v>
      </c>
      <c r="AL6872" t="b">
        <v>0</v>
      </c>
      <c r="AM6872" t="b">
        <v>0</v>
      </c>
      <c r="AN6872">
        <v>83.957777777777693</v>
      </c>
      <c r="AO6872">
        <f t="shared" si="107"/>
        <v>86</v>
      </c>
      <c r="AP6872" t="b">
        <v>1</v>
      </c>
    </row>
    <row r="6873" spans="1:42" x14ac:dyDescent="0.25">
      <c r="A6873" t="s">
        <v>9717</v>
      </c>
      <c r="B6873">
        <v>1</v>
      </c>
      <c r="C6873" t="s">
        <v>40</v>
      </c>
      <c r="D6873" t="s">
        <v>41</v>
      </c>
      <c r="E6873" t="s">
        <v>1395</v>
      </c>
      <c r="F6873">
        <v>91344</v>
      </c>
      <c r="G6873" t="s">
        <v>1396</v>
      </c>
      <c r="H6873">
        <v>34.291272999999997</v>
      </c>
      <c r="I6873">
        <v>-118.505104</v>
      </c>
      <c r="J6873">
        <v>0</v>
      </c>
      <c r="K6873">
        <v>1</v>
      </c>
      <c r="L6873">
        <v>1</v>
      </c>
      <c r="M6873">
        <v>0</v>
      </c>
      <c r="N6873" t="str">
        <f>VLOOKUP(O6873:O13904,'VLOOKUP Ranges'!$A$9:$B$12,2,TRUE)</f>
        <v>55-77</v>
      </c>
      <c r="O6873">
        <v>57</v>
      </c>
      <c r="P6873">
        <v>1</v>
      </c>
      <c r="Q6873" t="s">
        <v>45</v>
      </c>
      <c r="R6873" t="s">
        <v>44</v>
      </c>
      <c r="S6873" t="s">
        <v>45</v>
      </c>
      <c r="T6873" t="s">
        <v>45</v>
      </c>
      <c r="U6873" t="s">
        <v>44</v>
      </c>
      <c r="V6873" t="s">
        <v>44</v>
      </c>
      <c r="W6873" t="s">
        <v>45</v>
      </c>
      <c r="X6873">
        <v>0</v>
      </c>
      <c r="Y6873" t="str">
        <f>VLOOKUP(Z6873:Z13904,'VLOOKUP Ranges'!$A$2:$B$5,2,TRUE)</f>
        <v>89-118</v>
      </c>
      <c r="Z6873">
        <v>94</v>
      </c>
      <c r="AA6873">
        <v>5438.95</v>
      </c>
      <c r="AB6873" t="s">
        <v>44</v>
      </c>
      <c r="AC6873">
        <v>0</v>
      </c>
      <c r="AD6873">
        <v>49</v>
      </c>
      <c r="AE6873">
        <v>6015</v>
      </c>
      <c r="AG6873" t="b">
        <v>0</v>
      </c>
      <c r="AH6873" t="b">
        <v>0</v>
      </c>
      <c r="AI6873" t="b">
        <v>1</v>
      </c>
      <c r="AJ6873" t="b">
        <v>0</v>
      </c>
      <c r="AK6873" t="b">
        <v>1</v>
      </c>
      <c r="AL6873" t="b">
        <v>0</v>
      </c>
      <c r="AM6873" t="b">
        <v>0</v>
      </c>
      <c r="AN6873">
        <v>95.420175438596402</v>
      </c>
      <c r="AO6873">
        <f t="shared" si="107"/>
        <v>94</v>
      </c>
      <c r="AP6873" t="b">
        <v>0</v>
      </c>
    </row>
    <row r="6874" spans="1:42" x14ac:dyDescent="0.25">
      <c r="A6874" t="s">
        <v>9718</v>
      </c>
      <c r="B6874">
        <v>1</v>
      </c>
      <c r="C6874" t="s">
        <v>40</v>
      </c>
      <c r="D6874" t="s">
        <v>41</v>
      </c>
      <c r="E6874" t="s">
        <v>186</v>
      </c>
      <c r="F6874">
        <v>91345</v>
      </c>
      <c r="G6874" t="s">
        <v>187</v>
      </c>
      <c r="H6874">
        <v>34.266388999999997</v>
      </c>
      <c r="I6874">
        <v>-118.459744</v>
      </c>
      <c r="J6874">
        <v>1</v>
      </c>
      <c r="K6874">
        <v>0</v>
      </c>
      <c r="L6874">
        <v>1</v>
      </c>
      <c r="M6874">
        <v>1</v>
      </c>
      <c r="N6874" t="str">
        <f>VLOOKUP(O6874:O13905,'VLOOKUP Ranges'!$A$9:$B$12,2,TRUE)</f>
        <v>55-77</v>
      </c>
      <c r="O6874">
        <v>72</v>
      </c>
      <c r="P6874">
        <v>1</v>
      </c>
      <c r="Q6874" t="s">
        <v>45</v>
      </c>
      <c r="R6874" t="s">
        <v>45</v>
      </c>
      <c r="S6874" t="s">
        <v>45</v>
      </c>
      <c r="T6874" t="s">
        <v>45</v>
      </c>
      <c r="U6874" t="s">
        <v>45</v>
      </c>
      <c r="V6874" t="s">
        <v>44</v>
      </c>
      <c r="W6874" t="s">
        <v>44</v>
      </c>
      <c r="X6874">
        <v>0</v>
      </c>
      <c r="Y6874" t="str">
        <f>VLOOKUP(Z6874:Z13905,'VLOOKUP Ranges'!$A$2:$B$5,2,TRUE)</f>
        <v>35-70</v>
      </c>
      <c r="Z6874">
        <v>69.849999999999994</v>
      </c>
      <c r="AA6874">
        <v>5102.3500000000004</v>
      </c>
      <c r="AB6874" t="s">
        <v>44</v>
      </c>
      <c r="AC6874">
        <v>0</v>
      </c>
      <c r="AD6874">
        <v>77</v>
      </c>
      <c r="AE6874">
        <v>6233</v>
      </c>
      <c r="AG6874" t="b">
        <v>0</v>
      </c>
      <c r="AH6874" t="b">
        <v>1</v>
      </c>
      <c r="AI6874" t="b">
        <v>0</v>
      </c>
      <c r="AJ6874" t="b">
        <v>0</v>
      </c>
      <c r="AK6874" t="b">
        <v>0</v>
      </c>
      <c r="AL6874" t="b">
        <v>0</v>
      </c>
      <c r="AM6874" t="b">
        <v>0</v>
      </c>
      <c r="AN6874">
        <v>70.865972222222197</v>
      </c>
      <c r="AO6874">
        <f t="shared" si="107"/>
        <v>70</v>
      </c>
      <c r="AP6874" t="b">
        <v>1</v>
      </c>
    </row>
    <row r="6875" spans="1:42" x14ac:dyDescent="0.25">
      <c r="A6875" t="s">
        <v>9719</v>
      </c>
      <c r="B6875">
        <v>1</v>
      </c>
      <c r="C6875" t="s">
        <v>40</v>
      </c>
      <c r="D6875" t="s">
        <v>41</v>
      </c>
      <c r="E6875" t="s">
        <v>1399</v>
      </c>
      <c r="F6875">
        <v>91351</v>
      </c>
      <c r="G6875" t="s">
        <v>1400</v>
      </c>
      <c r="H6875">
        <v>34.422519000000001</v>
      </c>
      <c r="I6875">
        <v>-118.420717</v>
      </c>
      <c r="J6875">
        <v>1</v>
      </c>
      <c r="K6875">
        <v>0</v>
      </c>
      <c r="L6875">
        <v>1</v>
      </c>
      <c r="M6875">
        <v>0</v>
      </c>
      <c r="N6875" t="str">
        <f>VLOOKUP(O6875:O13906,'VLOOKUP Ranges'!$A$9:$B$12,2,TRUE)</f>
        <v>55-77</v>
      </c>
      <c r="O6875">
        <v>72</v>
      </c>
      <c r="P6875">
        <v>1</v>
      </c>
      <c r="Q6875" t="s">
        <v>45</v>
      </c>
      <c r="R6875" t="s">
        <v>66</v>
      </c>
      <c r="S6875" t="s">
        <v>66</v>
      </c>
      <c r="T6875" t="s">
        <v>66</v>
      </c>
      <c r="U6875" t="s">
        <v>66</v>
      </c>
      <c r="V6875" t="s">
        <v>66</v>
      </c>
      <c r="W6875" t="s">
        <v>66</v>
      </c>
      <c r="X6875">
        <v>0</v>
      </c>
      <c r="Y6875" t="str">
        <f>VLOOKUP(Z6875:Z13906,'VLOOKUP Ranges'!$A$2:$B$5,2,TRUE)</f>
        <v>18-35</v>
      </c>
      <c r="Z6875">
        <v>25.85</v>
      </c>
      <c r="AA6875">
        <v>1872.2</v>
      </c>
      <c r="AB6875" t="s">
        <v>44</v>
      </c>
      <c r="AC6875">
        <v>0</v>
      </c>
      <c r="AD6875">
        <v>45</v>
      </c>
      <c r="AE6875">
        <v>5514</v>
      </c>
      <c r="AG6875" t="b">
        <v>0</v>
      </c>
      <c r="AH6875" t="b">
        <v>1</v>
      </c>
      <c r="AI6875" t="b">
        <v>0</v>
      </c>
      <c r="AJ6875" t="b">
        <v>1</v>
      </c>
      <c r="AK6875" t="b">
        <v>1</v>
      </c>
      <c r="AL6875" t="b">
        <v>0</v>
      </c>
      <c r="AM6875" t="b">
        <v>0</v>
      </c>
      <c r="AN6875">
        <v>26.002777777777698</v>
      </c>
      <c r="AO6875">
        <f t="shared" si="107"/>
        <v>26</v>
      </c>
      <c r="AP6875" t="b">
        <v>0</v>
      </c>
    </row>
    <row r="6876" spans="1:42" x14ac:dyDescent="0.25">
      <c r="A6876" t="s">
        <v>9720</v>
      </c>
      <c r="B6876">
        <v>1</v>
      </c>
      <c r="C6876" t="s">
        <v>40</v>
      </c>
      <c r="D6876" t="s">
        <v>41</v>
      </c>
      <c r="E6876" t="s">
        <v>192</v>
      </c>
      <c r="F6876">
        <v>91352</v>
      </c>
      <c r="G6876" t="s">
        <v>193</v>
      </c>
      <c r="H6876">
        <v>34.231053000000003</v>
      </c>
      <c r="I6876">
        <v>-118.338307</v>
      </c>
      <c r="J6876">
        <v>0</v>
      </c>
      <c r="K6876">
        <v>0</v>
      </c>
      <c r="L6876">
        <v>0</v>
      </c>
      <c r="M6876">
        <v>0</v>
      </c>
      <c r="N6876" t="str">
        <f>VLOOKUP(O6876:O13907,'VLOOKUP Ranges'!$A$9:$B$12,2,TRUE)</f>
        <v>1-9</v>
      </c>
      <c r="O6876">
        <v>3</v>
      </c>
      <c r="P6876">
        <v>1</v>
      </c>
      <c r="Q6876" t="s">
        <v>44</v>
      </c>
      <c r="R6876" t="s">
        <v>45</v>
      </c>
      <c r="S6876" t="s">
        <v>45</v>
      </c>
      <c r="T6876" t="s">
        <v>44</v>
      </c>
      <c r="U6876" t="s">
        <v>45</v>
      </c>
      <c r="V6876" t="s">
        <v>44</v>
      </c>
      <c r="W6876" t="s">
        <v>45</v>
      </c>
      <c r="X6876">
        <v>0</v>
      </c>
      <c r="Y6876" t="str">
        <f>VLOOKUP(Z6876:Z13907,'VLOOKUP Ranges'!$A$2:$B$5,2,TRUE)</f>
        <v>70-89</v>
      </c>
      <c r="Z6876">
        <v>71.099999999999994</v>
      </c>
      <c r="AA6876">
        <v>213.35</v>
      </c>
      <c r="AB6876" t="s">
        <v>44</v>
      </c>
      <c r="AC6876">
        <v>0</v>
      </c>
      <c r="AD6876">
        <v>41</v>
      </c>
      <c r="AE6876">
        <v>3501</v>
      </c>
      <c r="AG6876" t="b">
        <v>0</v>
      </c>
      <c r="AH6876" t="b">
        <v>1</v>
      </c>
      <c r="AI6876" t="b">
        <v>0</v>
      </c>
      <c r="AJ6876" t="b">
        <v>0</v>
      </c>
      <c r="AK6876" t="b">
        <v>0</v>
      </c>
      <c r="AL6876" t="b">
        <v>0</v>
      </c>
      <c r="AM6876" t="b">
        <v>1</v>
      </c>
      <c r="AN6876">
        <v>71.116666666666603</v>
      </c>
      <c r="AO6876">
        <f t="shared" si="107"/>
        <v>72</v>
      </c>
      <c r="AP6876" t="b">
        <v>1</v>
      </c>
    </row>
    <row r="6877" spans="1:42" x14ac:dyDescent="0.25">
      <c r="A6877" t="s">
        <v>9721</v>
      </c>
      <c r="B6877">
        <v>1</v>
      </c>
      <c r="C6877" t="s">
        <v>40</v>
      </c>
      <c r="D6877" t="s">
        <v>41</v>
      </c>
      <c r="E6877" t="s">
        <v>2331</v>
      </c>
      <c r="F6877">
        <v>91355</v>
      </c>
      <c r="G6877" t="s">
        <v>2332</v>
      </c>
      <c r="H6877">
        <v>34.439869999999999</v>
      </c>
      <c r="I6877">
        <v>-118.644609</v>
      </c>
      <c r="J6877">
        <v>0</v>
      </c>
      <c r="K6877">
        <v>0</v>
      </c>
      <c r="L6877">
        <v>1</v>
      </c>
      <c r="M6877">
        <v>0</v>
      </c>
      <c r="N6877" t="str">
        <f>VLOOKUP(O6877:O13908,'VLOOKUP Ranges'!$A$9:$B$12,2,TRUE)</f>
        <v>55-77</v>
      </c>
      <c r="O6877">
        <v>59</v>
      </c>
      <c r="P6877">
        <v>1</v>
      </c>
      <c r="Q6877" t="s">
        <v>45</v>
      </c>
      <c r="R6877" t="s">
        <v>44</v>
      </c>
      <c r="S6877" t="s">
        <v>44</v>
      </c>
      <c r="T6877" t="s">
        <v>45</v>
      </c>
      <c r="U6877" t="s">
        <v>45</v>
      </c>
      <c r="V6877" t="s">
        <v>45</v>
      </c>
      <c r="W6877" t="s">
        <v>44</v>
      </c>
      <c r="X6877">
        <v>0</v>
      </c>
      <c r="Y6877" t="str">
        <f>VLOOKUP(Z6877:Z13908,'VLOOKUP Ranges'!$A$2:$B$5,2,TRUE)</f>
        <v>89-118</v>
      </c>
      <c r="Z6877">
        <v>93.35</v>
      </c>
      <c r="AA6877">
        <v>5386.5</v>
      </c>
      <c r="AB6877" t="s">
        <v>44</v>
      </c>
      <c r="AC6877">
        <v>0</v>
      </c>
      <c r="AD6877">
        <v>44</v>
      </c>
      <c r="AE6877">
        <v>4814</v>
      </c>
      <c r="AG6877" t="b">
        <v>0</v>
      </c>
      <c r="AH6877" t="b">
        <v>0</v>
      </c>
      <c r="AI6877" t="b">
        <v>1</v>
      </c>
      <c r="AJ6877" t="b">
        <v>0</v>
      </c>
      <c r="AK6877" t="b">
        <v>0</v>
      </c>
      <c r="AL6877" t="b">
        <v>1</v>
      </c>
      <c r="AM6877" t="b">
        <v>0</v>
      </c>
      <c r="AN6877">
        <v>91.296610169491501</v>
      </c>
      <c r="AO6877">
        <f t="shared" si="107"/>
        <v>94</v>
      </c>
      <c r="AP6877" t="b">
        <v>0</v>
      </c>
    </row>
    <row r="6878" spans="1:42" x14ac:dyDescent="0.25">
      <c r="A6878" t="s">
        <v>9722</v>
      </c>
      <c r="B6878">
        <v>1</v>
      </c>
      <c r="C6878" t="s">
        <v>40</v>
      </c>
      <c r="D6878" t="s">
        <v>41</v>
      </c>
      <c r="E6878" t="s">
        <v>1402</v>
      </c>
      <c r="F6878">
        <v>91361</v>
      </c>
      <c r="G6878" t="s">
        <v>1403</v>
      </c>
      <c r="H6878">
        <v>34.130991999999999</v>
      </c>
      <c r="I6878">
        <v>-118.894673</v>
      </c>
      <c r="J6878">
        <v>0</v>
      </c>
      <c r="K6878">
        <v>0</v>
      </c>
      <c r="L6878">
        <v>0</v>
      </c>
      <c r="M6878">
        <v>0</v>
      </c>
      <c r="N6878" t="str">
        <f>VLOOKUP(O6878:O13909,'VLOOKUP Ranges'!$A$9:$B$12,2,TRUE)</f>
        <v>1-9</v>
      </c>
      <c r="O6878">
        <v>4</v>
      </c>
      <c r="P6878">
        <v>1</v>
      </c>
      <c r="Q6878" t="s">
        <v>44</v>
      </c>
      <c r="R6878" t="s">
        <v>45</v>
      </c>
      <c r="S6878" t="s">
        <v>44</v>
      </c>
      <c r="T6878" t="s">
        <v>44</v>
      </c>
      <c r="U6878" t="s">
        <v>44</v>
      </c>
      <c r="V6878" t="s">
        <v>44</v>
      </c>
      <c r="W6878" t="s">
        <v>44</v>
      </c>
      <c r="X6878">
        <v>1</v>
      </c>
      <c r="Y6878" t="str">
        <f>VLOOKUP(Z6878:Z13909,'VLOOKUP Ranges'!$A$2:$B$5,2,TRUE)</f>
        <v>35-70</v>
      </c>
      <c r="Z6878">
        <v>50.55</v>
      </c>
      <c r="AA6878">
        <v>235.65</v>
      </c>
      <c r="AB6878" t="s">
        <v>44</v>
      </c>
      <c r="AC6878">
        <v>0</v>
      </c>
      <c r="AD6878">
        <v>78</v>
      </c>
      <c r="AE6878">
        <v>4164</v>
      </c>
      <c r="AG6878" t="b">
        <v>0</v>
      </c>
      <c r="AH6878" t="b">
        <v>0</v>
      </c>
      <c r="AI6878" t="b">
        <v>0</v>
      </c>
      <c r="AJ6878" t="b">
        <v>0</v>
      </c>
      <c r="AK6878" t="b">
        <v>0</v>
      </c>
      <c r="AL6878" t="b">
        <v>0</v>
      </c>
      <c r="AM6878" t="b">
        <v>0</v>
      </c>
      <c r="AN6878">
        <v>58.912500000000001</v>
      </c>
      <c r="AO6878">
        <f t="shared" si="107"/>
        <v>51</v>
      </c>
      <c r="AP6878" t="b">
        <v>1</v>
      </c>
    </row>
    <row r="6879" spans="1:42" x14ac:dyDescent="0.25">
      <c r="A6879" t="s">
        <v>9723</v>
      </c>
      <c r="B6879">
        <v>1</v>
      </c>
      <c r="C6879" t="s">
        <v>40</v>
      </c>
      <c r="D6879" t="s">
        <v>41</v>
      </c>
      <c r="E6879" t="s">
        <v>3134</v>
      </c>
      <c r="F6879">
        <v>91364</v>
      </c>
      <c r="G6879" t="s">
        <v>4187</v>
      </c>
      <c r="H6879">
        <v>34.153733000000003</v>
      </c>
      <c r="I6879">
        <v>-118.593408</v>
      </c>
      <c r="J6879">
        <v>1</v>
      </c>
      <c r="K6879">
        <v>0</v>
      </c>
      <c r="L6879">
        <v>0</v>
      </c>
      <c r="M6879">
        <v>0</v>
      </c>
      <c r="N6879" t="str">
        <f>VLOOKUP(O6879:O13910,'VLOOKUP Ranges'!$A$9:$B$12,2,TRUE)</f>
        <v>9-29</v>
      </c>
      <c r="O6879">
        <v>27</v>
      </c>
      <c r="P6879">
        <v>1</v>
      </c>
      <c r="Q6879" t="s">
        <v>45</v>
      </c>
      <c r="R6879" t="s">
        <v>44</v>
      </c>
      <c r="S6879" t="s">
        <v>44</v>
      </c>
      <c r="T6879" t="s">
        <v>45</v>
      </c>
      <c r="U6879" t="s">
        <v>44</v>
      </c>
      <c r="V6879" t="s">
        <v>44</v>
      </c>
      <c r="W6879" t="s">
        <v>44</v>
      </c>
      <c r="X6879">
        <v>1</v>
      </c>
      <c r="Y6879" t="str">
        <f>VLOOKUP(Z6879:Z13910,'VLOOKUP Ranges'!$A$2:$B$5,2,TRUE)</f>
        <v>70-89</v>
      </c>
      <c r="Z6879">
        <v>81.3</v>
      </c>
      <c r="AA6879">
        <v>2272.8000000000002</v>
      </c>
      <c r="AB6879" t="s">
        <v>44</v>
      </c>
      <c r="AC6879">
        <v>0</v>
      </c>
      <c r="AD6879">
        <v>72</v>
      </c>
      <c r="AE6879">
        <v>5158</v>
      </c>
      <c r="AG6879" t="b">
        <v>0</v>
      </c>
      <c r="AH6879" t="b">
        <v>0</v>
      </c>
      <c r="AI6879" t="b">
        <v>1</v>
      </c>
      <c r="AJ6879" t="b">
        <v>0</v>
      </c>
      <c r="AK6879" t="b">
        <v>0</v>
      </c>
      <c r="AL6879" t="b">
        <v>1</v>
      </c>
      <c r="AM6879" t="b">
        <v>0</v>
      </c>
      <c r="AN6879">
        <v>84.177777777777706</v>
      </c>
      <c r="AO6879">
        <f t="shared" si="107"/>
        <v>82</v>
      </c>
      <c r="AP6879" t="b">
        <v>0</v>
      </c>
    </row>
    <row r="6880" spans="1:42" x14ac:dyDescent="0.25">
      <c r="A6880" t="s">
        <v>9724</v>
      </c>
      <c r="B6880">
        <v>1</v>
      </c>
      <c r="C6880" t="s">
        <v>40</v>
      </c>
      <c r="D6880" t="s">
        <v>41</v>
      </c>
      <c r="E6880" t="s">
        <v>3134</v>
      </c>
      <c r="F6880">
        <v>91367</v>
      </c>
      <c r="G6880" t="s">
        <v>3135</v>
      </c>
      <c r="H6880">
        <v>34.178068000000003</v>
      </c>
      <c r="I6880">
        <v>-118.615714</v>
      </c>
      <c r="J6880">
        <v>1</v>
      </c>
      <c r="K6880">
        <v>0</v>
      </c>
      <c r="L6880">
        <v>0</v>
      </c>
      <c r="M6880">
        <v>0</v>
      </c>
      <c r="N6880" t="str">
        <f>VLOOKUP(O6880:O13911,'VLOOKUP Ranges'!$A$9:$B$12,2,TRUE)</f>
        <v>1-9</v>
      </c>
      <c r="O6880">
        <v>4</v>
      </c>
      <c r="P6880">
        <v>1</v>
      </c>
      <c r="Q6880" t="s">
        <v>44</v>
      </c>
      <c r="R6880" t="s">
        <v>66</v>
      </c>
      <c r="S6880" t="s">
        <v>66</v>
      </c>
      <c r="T6880" t="s">
        <v>66</v>
      </c>
      <c r="U6880" t="s">
        <v>66</v>
      </c>
      <c r="V6880" t="s">
        <v>66</v>
      </c>
      <c r="W6880" t="s">
        <v>66</v>
      </c>
      <c r="X6880">
        <v>1</v>
      </c>
      <c r="Y6880" t="str">
        <f>VLOOKUP(Z6880:Z13911,'VLOOKUP Ranges'!$A$2:$B$5,2,TRUE)</f>
        <v>18-35</v>
      </c>
      <c r="Z6880">
        <v>20.7</v>
      </c>
      <c r="AA6880">
        <v>83.75</v>
      </c>
      <c r="AB6880" t="s">
        <v>44</v>
      </c>
      <c r="AC6880">
        <v>0</v>
      </c>
      <c r="AD6880">
        <v>76</v>
      </c>
      <c r="AE6880">
        <v>3027</v>
      </c>
      <c r="AG6880" t="b">
        <v>0</v>
      </c>
      <c r="AH6880" t="b">
        <v>0</v>
      </c>
      <c r="AI6880" t="b">
        <v>0</v>
      </c>
      <c r="AJ6880" t="b">
        <v>1</v>
      </c>
      <c r="AK6880" t="b">
        <v>1</v>
      </c>
      <c r="AL6880" t="b">
        <v>0</v>
      </c>
      <c r="AM6880" t="b">
        <v>0</v>
      </c>
      <c r="AN6880">
        <v>20.9375</v>
      </c>
      <c r="AO6880">
        <f t="shared" si="107"/>
        <v>21</v>
      </c>
      <c r="AP6880" t="b">
        <v>0</v>
      </c>
    </row>
    <row r="6881" spans="1:42" x14ac:dyDescent="0.25">
      <c r="A6881" t="s">
        <v>9725</v>
      </c>
      <c r="B6881">
        <v>1</v>
      </c>
      <c r="C6881" t="s">
        <v>40</v>
      </c>
      <c r="D6881" t="s">
        <v>41</v>
      </c>
      <c r="E6881" t="s">
        <v>4190</v>
      </c>
      <c r="F6881">
        <v>91377</v>
      </c>
      <c r="G6881" t="s">
        <v>4191</v>
      </c>
      <c r="H6881">
        <v>34.192250000000001</v>
      </c>
      <c r="I6881">
        <v>-118.77687400000001</v>
      </c>
      <c r="J6881">
        <v>1</v>
      </c>
      <c r="K6881">
        <v>0</v>
      </c>
      <c r="L6881">
        <v>1</v>
      </c>
      <c r="M6881">
        <v>1</v>
      </c>
      <c r="N6881" t="str">
        <f>VLOOKUP(O6881:O13912,'VLOOKUP Ranges'!$A$9:$B$12,2,TRUE)</f>
        <v>55-77</v>
      </c>
      <c r="O6881">
        <v>60</v>
      </c>
      <c r="P6881">
        <v>1</v>
      </c>
      <c r="Q6881" t="s">
        <v>44</v>
      </c>
      <c r="R6881" t="s">
        <v>45</v>
      </c>
      <c r="S6881" t="s">
        <v>45</v>
      </c>
      <c r="T6881" t="s">
        <v>44</v>
      </c>
      <c r="U6881" t="s">
        <v>45</v>
      </c>
      <c r="V6881" t="s">
        <v>45</v>
      </c>
      <c r="W6881" t="s">
        <v>45</v>
      </c>
      <c r="X6881">
        <v>1</v>
      </c>
      <c r="Y6881" t="str">
        <f>VLOOKUP(Z6881:Z13912,'VLOOKUP Ranges'!$A$2:$B$5,2,TRUE)</f>
        <v>70-89</v>
      </c>
      <c r="Z6881">
        <v>79.05</v>
      </c>
      <c r="AA6881">
        <v>4663.3999999999996</v>
      </c>
      <c r="AB6881" t="s">
        <v>44</v>
      </c>
      <c r="AC6881">
        <v>0</v>
      </c>
      <c r="AD6881">
        <v>60</v>
      </c>
      <c r="AE6881">
        <v>5275</v>
      </c>
      <c r="AG6881" t="b">
        <v>0</v>
      </c>
      <c r="AH6881" t="b">
        <v>0</v>
      </c>
      <c r="AI6881" t="b">
        <v>0</v>
      </c>
      <c r="AJ6881" t="b">
        <v>0</v>
      </c>
      <c r="AK6881" t="b">
        <v>1</v>
      </c>
      <c r="AL6881" t="b">
        <v>0</v>
      </c>
      <c r="AM6881" t="b">
        <v>0</v>
      </c>
      <c r="AN6881">
        <v>77.723333333333301</v>
      </c>
      <c r="AO6881">
        <f t="shared" si="107"/>
        <v>80</v>
      </c>
      <c r="AP6881" t="b">
        <v>1</v>
      </c>
    </row>
    <row r="6882" spans="1:42" x14ac:dyDescent="0.25">
      <c r="A6882" t="s">
        <v>9726</v>
      </c>
      <c r="B6882">
        <v>1</v>
      </c>
      <c r="C6882" t="s">
        <v>40</v>
      </c>
      <c r="D6882" t="s">
        <v>41</v>
      </c>
      <c r="E6882" t="s">
        <v>195</v>
      </c>
      <c r="F6882">
        <v>91381</v>
      </c>
      <c r="G6882" t="s">
        <v>196</v>
      </c>
      <c r="H6882">
        <v>34.364153000000002</v>
      </c>
      <c r="I6882">
        <v>-118.615583</v>
      </c>
      <c r="J6882">
        <v>0</v>
      </c>
      <c r="K6882">
        <v>0</v>
      </c>
      <c r="L6882">
        <v>1</v>
      </c>
      <c r="M6882">
        <v>1</v>
      </c>
      <c r="N6882" t="str">
        <f>VLOOKUP(O6882:O13913,'VLOOKUP Ranges'!$A$9:$B$12,2,TRUE)</f>
        <v>1-9</v>
      </c>
      <c r="O6882">
        <v>8</v>
      </c>
      <c r="P6882">
        <v>1</v>
      </c>
      <c r="Q6882" t="s">
        <v>44</v>
      </c>
      <c r="R6882" t="s">
        <v>66</v>
      </c>
      <c r="S6882" t="s">
        <v>66</v>
      </c>
      <c r="T6882" t="s">
        <v>66</v>
      </c>
      <c r="U6882" t="s">
        <v>66</v>
      </c>
      <c r="V6882" t="s">
        <v>66</v>
      </c>
      <c r="W6882" t="s">
        <v>66</v>
      </c>
      <c r="X6882">
        <v>0</v>
      </c>
      <c r="Y6882" t="str">
        <f>VLOOKUP(Z6882:Z13913,'VLOOKUP Ranges'!$A$2:$B$5,2,TRUE)</f>
        <v>18-35</v>
      </c>
      <c r="Z6882">
        <v>19.05</v>
      </c>
      <c r="AA6882">
        <v>201.7</v>
      </c>
      <c r="AB6882" t="s">
        <v>44</v>
      </c>
      <c r="AC6882">
        <v>0</v>
      </c>
      <c r="AD6882">
        <v>47</v>
      </c>
      <c r="AE6882">
        <v>3153</v>
      </c>
      <c r="AG6882" t="b">
        <v>0</v>
      </c>
      <c r="AH6882" t="b">
        <v>1</v>
      </c>
      <c r="AI6882" t="b">
        <v>0</v>
      </c>
      <c r="AJ6882" t="b">
        <v>1</v>
      </c>
      <c r="AK6882" t="b">
        <v>0</v>
      </c>
      <c r="AL6882" t="b">
        <v>0</v>
      </c>
      <c r="AM6882" t="b">
        <v>1</v>
      </c>
      <c r="AN6882">
        <v>25.212499999999999</v>
      </c>
      <c r="AO6882">
        <f t="shared" si="107"/>
        <v>20</v>
      </c>
      <c r="AP6882" t="b">
        <v>0</v>
      </c>
    </row>
    <row r="6883" spans="1:42" x14ac:dyDescent="0.25">
      <c r="A6883" t="s">
        <v>9727</v>
      </c>
      <c r="B6883">
        <v>1</v>
      </c>
      <c r="C6883" t="s">
        <v>40</v>
      </c>
      <c r="D6883" t="s">
        <v>41</v>
      </c>
      <c r="E6883" t="s">
        <v>2338</v>
      </c>
      <c r="F6883">
        <v>91384</v>
      </c>
      <c r="G6883" t="s">
        <v>2339</v>
      </c>
      <c r="H6883">
        <v>34.506627000000002</v>
      </c>
      <c r="I6883">
        <v>-118.699048</v>
      </c>
      <c r="J6883">
        <v>1</v>
      </c>
      <c r="K6883">
        <v>0</v>
      </c>
      <c r="L6883">
        <v>1</v>
      </c>
      <c r="M6883">
        <v>1</v>
      </c>
      <c r="N6883" t="str">
        <f>VLOOKUP(O6883:O13914,'VLOOKUP Ranges'!$A$9:$B$12,2,TRUE)</f>
        <v>1-9</v>
      </c>
      <c r="O6883">
        <v>8</v>
      </c>
      <c r="P6883">
        <v>1</v>
      </c>
      <c r="Q6883" t="s">
        <v>44</v>
      </c>
      <c r="R6883" t="s">
        <v>66</v>
      </c>
      <c r="S6883" t="s">
        <v>66</v>
      </c>
      <c r="T6883" t="s">
        <v>66</v>
      </c>
      <c r="U6883" t="s">
        <v>66</v>
      </c>
      <c r="V6883" t="s">
        <v>66</v>
      </c>
      <c r="W6883" t="s">
        <v>66</v>
      </c>
      <c r="X6883">
        <v>0</v>
      </c>
      <c r="Y6883" t="str">
        <f>VLOOKUP(Z6883:Z13914,'VLOOKUP Ranges'!$A$2:$B$5,2,TRUE)</f>
        <v>18-35</v>
      </c>
      <c r="Z6883">
        <v>19.600000000000001</v>
      </c>
      <c r="AA6883">
        <v>125</v>
      </c>
      <c r="AB6883" t="s">
        <v>44</v>
      </c>
      <c r="AC6883">
        <v>0</v>
      </c>
      <c r="AD6883">
        <v>67</v>
      </c>
      <c r="AE6883">
        <v>3214</v>
      </c>
      <c r="AG6883" t="b">
        <v>0</v>
      </c>
      <c r="AH6883" t="b">
        <v>1</v>
      </c>
      <c r="AI6883" t="b">
        <v>0</v>
      </c>
      <c r="AJ6883" t="b">
        <v>1</v>
      </c>
      <c r="AK6883" t="b">
        <v>1</v>
      </c>
      <c r="AL6883" t="b">
        <v>0</v>
      </c>
      <c r="AM6883" t="b">
        <v>0</v>
      </c>
      <c r="AN6883">
        <v>15.625</v>
      </c>
      <c r="AO6883">
        <f t="shared" si="107"/>
        <v>20</v>
      </c>
      <c r="AP6883" t="b">
        <v>0</v>
      </c>
    </row>
    <row r="6884" spans="1:42" x14ac:dyDescent="0.25">
      <c r="A6884" t="s">
        <v>9728</v>
      </c>
      <c r="B6884">
        <v>1</v>
      </c>
      <c r="C6884" t="s">
        <v>40</v>
      </c>
      <c r="D6884" t="s">
        <v>41</v>
      </c>
      <c r="E6884" t="s">
        <v>201</v>
      </c>
      <c r="F6884">
        <v>91401</v>
      </c>
      <c r="G6884" t="s">
        <v>2341</v>
      </c>
      <c r="H6884">
        <v>34.178483</v>
      </c>
      <c r="I6884">
        <v>-118.431791</v>
      </c>
      <c r="J6884">
        <v>1</v>
      </c>
      <c r="K6884">
        <v>0</v>
      </c>
      <c r="L6884">
        <v>0</v>
      </c>
      <c r="M6884">
        <v>0</v>
      </c>
      <c r="N6884" t="str">
        <f>VLOOKUP(O6884:O13915,'VLOOKUP Ranges'!$A$9:$B$12,2,TRUE)</f>
        <v>29-55</v>
      </c>
      <c r="O6884">
        <v>35</v>
      </c>
      <c r="P6884">
        <v>1</v>
      </c>
      <c r="Q6884" t="s">
        <v>44</v>
      </c>
      <c r="R6884" t="s">
        <v>66</v>
      </c>
      <c r="S6884" t="s">
        <v>66</v>
      </c>
      <c r="T6884" t="s">
        <v>66</v>
      </c>
      <c r="U6884" t="s">
        <v>66</v>
      </c>
      <c r="V6884" t="s">
        <v>66</v>
      </c>
      <c r="W6884" t="s">
        <v>66</v>
      </c>
      <c r="X6884">
        <v>1</v>
      </c>
      <c r="Y6884" t="str">
        <f>VLOOKUP(Z6884:Z13915,'VLOOKUP Ranges'!$A$2:$B$5,2,TRUE)</f>
        <v>18-35</v>
      </c>
      <c r="Z6884">
        <v>20.2</v>
      </c>
      <c r="AA6884">
        <v>684.4</v>
      </c>
      <c r="AB6884" t="s">
        <v>44</v>
      </c>
      <c r="AC6884">
        <v>0</v>
      </c>
      <c r="AD6884">
        <v>45</v>
      </c>
      <c r="AE6884">
        <v>3481</v>
      </c>
      <c r="AG6884" t="b">
        <v>0</v>
      </c>
      <c r="AH6884" t="b">
        <v>1</v>
      </c>
      <c r="AI6884" t="b">
        <v>0</v>
      </c>
      <c r="AJ6884" t="b">
        <v>1</v>
      </c>
      <c r="AK6884" t="b">
        <v>0</v>
      </c>
      <c r="AL6884" t="b">
        <v>0</v>
      </c>
      <c r="AM6884" t="b">
        <v>1</v>
      </c>
      <c r="AN6884">
        <v>19.554285714285701</v>
      </c>
      <c r="AO6884">
        <f t="shared" si="107"/>
        <v>21</v>
      </c>
      <c r="AP6884" t="b">
        <v>0</v>
      </c>
    </row>
    <row r="6885" spans="1:42" x14ac:dyDescent="0.25">
      <c r="A6885" t="s">
        <v>9729</v>
      </c>
      <c r="B6885">
        <v>1</v>
      </c>
      <c r="C6885" t="s">
        <v>40</v>
      </c>
      <c r="D6885" t="s">
        <v>41</v>
      </c>
      <c r="E6885" t="s">
        <v>1406</v>
      </c>
      <c r="F6885">
        <v>91403</v>
      </c>
      <c r="G6885" t="s">
        <v>2344</v>
      </c>
      <c r="H6885">
        <v>34.147148999999999</v>
      </c>
      <c r="I6885">
        <v>-118.463365</v>
      </c>
      <c r="J6885">
        <v>0</v>
      </c>
      <c r="K6885">
        <v>0</v>
      </c>
      <c r="L6885">
        <v>1</v>
      </c>
      <c r="M6885">
        <v>1</v>
      </c>
      <c r="N6885" t="str">
        <f>VLOOKUP(O6885:O13916,'VLOOKUP Ranges'!$A$9:$B$12,2,TRUE)</f>
        <v>29-55</v>
      </c>
      <c r="O6885">
        <v>53</v>
      </c>
      <c r="P6885">
        <v>1</v>
      </c>
      <c r="Q6885" t="s">
        <v>44</v>
      </c>
      <c r="R6885" t="s">
        <v>66</v>
      </c>
      <c r="S6885" t="s">
        <v>66</v>
      </c>
      <c r="T6885" t="s">
        <v>66</v>
      </c>
      <c r="U6885" t="s">
        <v>66</v>
      </c>
      <c r="V6885" t="s">
        <v>66</v>
      </c>
      <c r="W6885" t="s">
        <v>66</v>
      </c>
      <c r="X6885">
        <v>0</v>
      </c>
      <c r="Y6885" t="str">
        <f>VLOOKUP(Z6885:Z13916,'VLOOKUP Ranges'!$A$2:$B$5,2,TRUE)</f>
        <v>18-35</v>
      </c>
      <c r="Z6885">
        <v>20.9</v>
      </c>
      <c r="AA6885">
        <v>1146.05</v>
      </c>
      <c r="AB6885" t="s">
        <v>44</v>
      </c>
      <c r="AC6885">
        <v>0</v>
      </c>
      <c r="AD6885">
        <v>64</v>
      </c>
      <c r="AE6885">
        <v>4254</v>
      </c>
      <c r="AG6885" t="b">
        <v>0</v>
      </c>
      <c r="AH6885" t="b">
        <v>1</v>
      </c>
      <c r="AI6885" t="b">
        <v>0</v>
      </c>
      <c r="AJ6885" t="b">
        <v>1</v>
      </c>
      <c r="AK6885" t="b">
        <v>0</v>
      </c>
      <c r="AL6885" t="b">
        <v>0</v>
      </c>
      <c r="AM6885" t="b">
        <v>1</v>
      </c>
      <c r="AN6885">
        <v>21.623584905660302</v>
      </c>
      <c r="AO6885">
        <f t="shared" si="107"/>
        <v>21</v>
      </c>
      <c r="AP6885" t="b">
        <v>0</v>
      </c>
    </row>
    <row r="6886" spans="1:42" x14ac:dyDescent="0.25">
      <c r="A6886" t="s">
        <v>9730</v>
      </c>
      <c r="B6886">
        <v>1</v>
      </c>
      <c r="C6886" t="s">
        <v>40</v>
      </c>
      <c r="D6886" t="s">
        <v>41</v>
      </c>
      <c r="E6886" t="s">
        <v>201</v>
      </c>
      <c r="F6886">
        <v>91405</v>
      </c>
      <c r="G6886" t="s">
        <v>4196</v>
      </c>
      <c r="H6886">
        <v>34.202494000000002</v>
      </c>
      <c r="I6886">
        <v>-118.448048</v>
      </c>
      <c r="J6886">
        <v>0</v>
      </c>
      <c r="K6886">
        <v>1</v>
      </c>
      <c r="L6886">
        <v>0</v>
      </c>
      <c r="M6886">
        <v>0</v>
      </c>
      <c r="N6886" t="str">
        <f>VLOOKUP(O6886:O13917,'VLOOKUP Ranges'!$A$9:$B$12,2,TRUE)</f>
        <v>9-29</v>
      </c>
      <c r="O6886">
        <v>18</v>
      </c>
      <c r="P6886">
        <v>1</v>
      </c>
      <c r="Q6886" t="s">
        <v>45</v>
      </c>
      <c r="R6886" t="s">
        <v>44</v>
      </c>
      <c r="S6886" t="s">
        <v>45</v>
      </c>
      <c r="T6886" t="s">
        <v>44</v>
      </c>
      <c r="U6886" t="s">
        <v>45</v>
      </c>
      <c r="V6886" t="s">
        <v>45</v>
      </c>
      <c r="W6886" t="s">
        <v>45</v>
      </c>
      <c r="X6886">
        <v>1</v>
      </c>
      <c r="Y6886" t="str">
        <f>VLOOKUP(Z6886:Z13917,'VLOOKUP Ranges'!$A$2:$B$5,2,TRUE)</f>
        <v>89-118</v>
      </c>
      <c r="Z6886">
        <v>103.6</v>
      </c>
      <c r="AA6886">
        <v>1806.35</v>
      </c>
      <c r="AB6886" t="s">
        <v>44</v>
      </c>
      <c r="AC6886">
        <v>0</v>
      </c>
      <c r="AD6886">
        <v>73</v>
      </c>
      <c r="AE6886">
        <v>2094</v>
      </c>
      <c r="AG6886" t="b">
        <v>0</v>
      </c>
      <c r="AH6886" t="b">
        <v>0</v>
      </c>
      <c r="AI6886" t="b">
        <v>1</v>
      </c>
      <c r="AJ6886" t="b">
        <v>0</v>
      </c>
      <c r="AK6886" t="b">
        <v>1</v>
      </c>
      <c r="AL6886" t="b">
        <v>0</v>
      </c>
      <c r="AM6886" t="b">
        <v>0</v>
      </c>
      <c r="AN6886">
        <v>100.35277777777701</v>
      </c>
      <c r="AO6886">
        <f t="shared" si="107"/>
        <v>104</v>
      </c>
      <c r="AP6886" t="b">
        <v>0</v>
      </c>
    </row>
    <row r="6887" spans="1:42" x14ac:dyDescent="0.25">
      <c r="A6887" t="s">
        <v>9731</v>
      </c>
      <c r="B6887">
        <v>1</v>
      </c>
      <c r="C6887" t="s">
        <v>40</v>
      </c>
      <c r="D6887" t="s">
        <v>41</v>
      </c>
      <c r="E6887" t="s">
        <v>201</v>
      </c>
      <c r="F6887">
        <v>91406</v>
      </c>
      <c r="G6887" t="s">
        <v>4198</v>
      </c>
      <c r="H6887">
        <v>34.195684999999997</v>
      </c>
      <c r="I6887">
        <v>-118.490752</v>
      </c>
      <c r="J6887">
        <v>0</v>
      </c>
      <c r="K6887">
        <v>0</v>
      </c>
      <c r="L6887">
        <v>0</v>
      </c>
      <c r="M6887">
        <v>0</v>
      </c>
      <c r="N6887" t="str">
        <f>VLOOKUP(O6887:O13918,'VLOOKUP Ranges'!$A$9:$B$12,2,TRUE)</f>
        <v>9-29</v>
      </c>
      <c r="O6887">
        <v>15</v>
      </c>
      <c r="P6887">
        <v>0</v>
      </c>
      <c r="Q6887" t="s">
        <v>62</v>
      </c>
      <c r="R6887" t="s">
        <v>44</v>
      </c>
      <c r="S6887" t="s">
        <v>45</v>
      </c>
      <c r="T6887" t="s">
        <v>44</v>
      </c>
      <c r="U6887" t="s">
        <v>44</v>
      </c>
      <c r="V6887" t="s">
        <v>44</v>
      </c>
      <c r="W6887" t="s">
        <v>45</v>
      </c>
      <c r="X6887">
        <v>1</v>
      </c>
      <c r="Y6887" t="str">
        <f>VLOOKUP(Z6887:Z13918,'VLOOKUP Ranges'!$A$2:$B$5,2,TRUE)</f>
        <v>35-70</v>
      </c>
      <c r="Z6887">
        <v>38.799999999999997</v>
      </c>
      <c r="AA6887">
        <v>603</v>
      </c>
      <c r="AB6887" t="s">
        <v>44</v>
      </c>
      <c r="AC6887">
        <v>0</v>
      </c>
      <c r="AD6887">
        <v>55</v>
      </c>
      <c r="AE6887">
        <v>2118</v>
      </c>
      <c r="AG6887" t="b">
        <v>0</v>
      </c>
      <c r="AH6887" t="b">
        <v>1</v>
      </c>
      <c r="AI6887" t="b">
        <v>0</v>
      </c>
      <c r="AJ6887" t="b">
        <v>0</v>
      </c>
      <c r="AK6887" t="b">
        <v>0</v>
      </c>
      <c r="AL6887" t="b">
        <v>0</v>
      </c>
      <c r="AM6887" t="b">
        <v>1</v>
      </c>
      <c r="AN6887">
        <v>40.200000000000003</v>
      </c>
      <c r="AO6887">
        <f t="shared" si="107"/>
        <v>39</v>
      </c>
      <c r="AP6887" t="b">
        <v>0</v>
      </c>
    </row>
    <row r="6888" spans="1:42" x14ac:dyDescent="0.25">
      <c r="A6888" t="s">
        <v>9732</v>
      </c>
      <c r="B6888">
        <v>1</v>
      </c>
      <c r="C6888" t="s">
        <v>40</v>
      </c>
      <c r="D6888" t="s">
        <v>41</v>
      </c>
      <c r="E6888" t="s">
        <v>201</v>
      </c>
      <c r="F6888">
        <v>91411</v>
      </c>
      <c r="G6888" t="s">
        <v>202</v>
      </c>
      <c r="H6888">
        <v>34.178469999999997</v>
      </c>
      <c r="I6888">
        <v>-118.45947200000001</v>
      </c>
      <c r="J6888">
        <v>1</v>
      </c>
      <c r="K6888">
        <v>0</v>
      </c>
      <c r="L6888">
        <v>1</v>
      </c>
      <c r="M6888">
        <v>0</v>
      </c>
      <c r="N6888" t="str">
        <f>VLOOKUP(O6888:O13919,'VLOOKUP Ranges'!$A$9:$B$12,2,TRUE)</f>
        <v>55-77</v>
      </c>
      <c r="O6888">
        <v>67</v>
      </c>
      <c r="P6888">
        <v>1</v>
      </c>
      <c r="Q6888" t="s">
        <v>45</v>
      </c>
      <c r="R6888" t="s">
        <v>44</v>
      </c>
      <c r="S6888" t="s">
        <v>45</v>
      </c>
      <c r="T6888" t="s">
        <v>44</v>
      </c>
      <c r="U6888" t="s">
        <v>44</v>
      </c>
      <c r="V6888" t="s">
        <v>45</v>
      </c>
      <c r="W6888" t="s">
        <v>44</v>
      </c>
      <c r="X6888">
        <v>1</v>
      </c>
      <c r="Y6888" t="str">
        <f>VLOOKUP(Z6888:Z13919,'VLOOKUP Ranges'!$A$2:$B$5,2,TRUE)</f>
        <v>70-89</v>
      </c>
      <c r="Z6888">
        <v>88.4</v>
      </c>
      <c r="AA6888">
        <v>5798.3</v>
      </c>
      <c r="AB6888" t="s">
        <v>44</v>
      </c>
      <c r="AC6888">
        <v>0</v>
      </c>
      <c r="AD6888">
        <v>49</v>
      </c>
      <c r="AE6888">
        <v>6251</v>
      </c>
      <c r="AG6888" t="b">
        <v>1</v>
      </c>
      <c r="AH6888" t="b">
        <v>0</v>
      </c>
      <c r="AI6888" t="b">
        <v>1</v>
      </c>
      <c r="AJ6888" t="b">
        <v>0</v>
      </c>
      <c r="AK6888" t="b">
        <v>0</v>
      </c>
      <c r="AL6888" t="b">
        <v>0</v>
      </c>
      <c r="AM6888" t="b">
        <v>0</v>
      </c>
      <c r="AN6888">
        <v>86.541791044776105</v>
      </c>
      <c r="AO6888">
        <f t="shared" si="107"/>
        <v>89</v>
      </c>
      <c r="AP6888" t="b">
        <v>0</v>
      </c>
    </row>
    <row r="6889" spans="1:42" x14ac:dyDescent="0.25">
      <c r="A6889" t="s">
        <v>9733</v>
      </c>
      <c r="B6889">
        <v>1</v>
      </c>
      <c r="C6889" t="s">
        <v>40</v>
      </c>
      <c r="D6889" t="s">
        <v>41</v>
      </c>
      <c r="E6889" t="s">
        <v>2328</v>
      </c>
      <c r="F6889">
        <v>91436</v>
      </c>
      <c r="G6889" t="s">
        <v>4201</v>
      </c>
      <c r="H6889">
        <v>34.152875000000002</v>
      </c>
      <c r="I6889">
        <v>-118.486056</v>
      </c>
      <c r="J6889">
        <v>1</v>
      </c>
      <c r="K6889">
        <v>1</v>
      </c>
      <c r="L6889">
        <v>0</v>
      </c>
      <c r="M6889">
        <v>0</v>
      </c>
      <c r="N6889" t="str">
        <f>VLOOKUP(O6889:O13920,'VLOOKUP Ranges'!$A$9:$B$12,2,TRUE)</f>
        <v>1-9</v>
      </c>
      <c r="O6889">
        <v>6</v>
      </c>
      <c r="P6889">
        <v>1</v>
      </c>
      <c r="Q6889" t="s">
        <v>44</v>
      </c>
      <c r="R6889" t="s">
        <v>44</v>
      </c>
      <c r="S6889" t="s">
        <v>44</v>
      </c>
      <c r="T6889" t="s">
        <v>44</v>
      </c>
      <c r="U6889" t="s">
        <v>44</v>
      </c>
      <c r="V6889" t="s">
        <v>45</v>
      </c>
      <c r="W6889" t="s">
        <v>44</v>
      </c>
      <c r="X6889">
        <v>1</v>
      </c>
      <c r="Y6889" t="str">
        <f>VLOOKUP(Z6889:Z13920,'VLOOKUP Ranges'!$A$2:$B$5,2,TRUE)</f>
        <v>70-89</v>
      </c>
      <c r="Z6889">
        <v>79.7</v>
      </c>
      <c r="AA6889">
        <v>497.6</v>
      </c>
      <c r="AB6889" t="s">
        <v>44</v>
      </c>
      <c r="AC6889">
        <v>0</v>
      </c>
      <c r="AD6889">
        <v>44</v>
      </c>
      <c r="AE6889">
        <v>2893</v>
      </c>
      <c r="AG6889" t="b">
        <v>0</v>
      </c>
      <c r="AH6889" t="b">
        <v>0</v>
      </c>
      <c r="AI6889" t="b">
        <v>1</v>
      </c>
      <c r="AJ6889" t="b">
        <v>0</v>
      </c>
      <c r="AK6889" t="b">
        <v>0</v>
      </c>
      <c r="AL6889" t="b">
        <v>1</v>
      </c>
      <c r="AM6889" t="b">
        <v>0</v>
      </c>
      <c r="AN6889">
        <v>82.933333333333294</v>
      </c>
      <c r="AO6889">
        <f t="shared" si="107"/>
        <v>80</v>
      </c>
      <c r="AP6889" t="b">
        <v>0</v>
      </c>
    </row>
    <row r="6890" spans="1:42" x14ac:dyDescent="0.25">
      <c r="A6890" t="s">
        <v>9734</v>
      </c>
      <c r="B6890">
        <v>1</v>
      </c>
      <c r="C6890" t="s">
        <v>40</v>
      </c>
      <c r="D6890" t="s">
        <v>41</v>
      </c>
      <c r="E6890" t="s">
        <v>204</v>
      </c>
      <c r="F6890">
        <v>91504</v>
      </c>
      <c r="G6890" t="s">
        <v>205</v>
      </c>
      <c r="H6890">
        <v>34.213048999999998</v>
      </c>
      <c r="I6890">
        <v>-118.317651</v>
      </c>
      <c r="J6890">
        <v>1</v>
      </c>
      <c r="K6890">
        <v>0</v>
      </c>
      <c r="L6890">
        <v>0</v>
      </c>
      <c r="M6890">
        <v>1</v>
      </c>
      <c r="N6890" t="str">
        <f>VLOOKUP(O6890:O13921,'VLOOKUP Ranges'!$A$9:$B$12,2,TRUE)</f>
        <v>1-9</v>
      </c>
      <c r="O6890">
        <v>1</v>
      </c>
      <c r="P6890">
        <v>1</v>
      </c>
      <c r="Q6890" t="s">
        <v>44</v>
      </c>
      <c r="R6890" t="s">
        <v>66</v>
      </c>
      <c r="S6890" t="s">
        <v>66</v>
      </c>
      <c r="T6890" t="s">
        <v>66</v>
      </c>
      <c r="U6890" t="s">
        <v>66</v>
      </c>
      <c r="V6890" t="s">
        <v>66</v>
      </c>
      <c r="W6890" t="s">
        <v>66</v>
      </c>
      <c r="X6890">
        <v>1</v>
      </c>
      <c r="Y6890" t="str">
        <f>VLOOKUP(Z6890:Z13921,'VLOOKUP Ranges'!$A$2:$B$5,2,TRUE)</f>
        <v>18-35</v>
      </c>
      <c r="Z6890">
        <v>19.3</v>
      </c>
      <c r="AA6890">
        <v>19.3</v>
      </c>
      <c r="AB6890" t="s">
        <v>44</v>
      </c>
      <c r="AC6890">
        <v>0</v>
      </c>
      <c r="AD6890">
        <v>46</v>
      </c>
      <c r="AE6890">
        <v>4136</v>
      </c>
      <c r="AG6890" t="b">
        <v>0</v>
      </c>
      <c r="AH6890" t="b">
        <v>0</v>
      </c>
      <c r="AI6890" t="b">
        <v>0</v>
      </c>
      <c r="AJ6890" t="b">
        <v>1</v>
      </c>
      <c r="AK6890" t="b">
        <v>0</v>
      </c>
      <c r="AL6890" t="b">
        <v>0</v>
      </c>
      <c r="AM6890" t="b">
        <v>1</v>
      </c>
      <c r="AN6890">
        <v>19.3</v>
      </c>
      <c r="AO6890">
        <f t="shared" si="107"/>
        <v>20</v>
      </c>
      <c r="AP6890" t="b">
        <v>0</v>
      </c>
    </row>
    <row r="6891" spans="1:42" x14ac:dyDescent="0.25">
      <c r="A6891" t="s">
        <v>9735</v>
      </c>
      <c r="B6891">
        <v>1</v>
      </c>
      <c r="C6891" t="s">
        <v>40</v>
      </c>
      <c r="D6891" t="s">
        <v>41</v>
      </c>
      <c r="E6891" t="s">
        <v>204</v>
      </c>
      <c r="F6891">
        <v>91505</v>
      </c>
      <c r="G6891" t="s">
        <v>4205</v>
      </c>
      <c r="H6891">
        <v>34.174214999999997</v>
      </c>
      <c r="I6891">
        <v>-118.345928</v>
      </c>
      <c r="J6891">
        <v>1</v>
      </c>
      <c r="K6891">
        <v>0</v>
      </c>
      <c r="L6891">
        <v>0</v>
      </c>
      <c r="M6891">
        <v>0</v>
      </c>
      <c r="N6891" t="str">
        <f>VLOOKUP(O6891:O13922,'VLOOKUP Ranges'!$A$9:$B$12,2,TRUE)</f>
        <v>1-9</v>
      </c>
      <c r="O6891">
        <v>5</v>
      </c>
      <c r="P6891">
        <v>1</v>
      </c>
      <c r="Q6891" t="s">
        <v>44</v>
      </c>
      <c r="R6891" t="s">
        <v>45</v>
      </c>
      <c r="S6891" t="s">
        <v>44</v>
      </c>
      <c r="T6891" t="s">
        <v>44</v>
      </c>
      <c r="U6891" t="s">
        <v>45</v>
      </c>
      <c r="V6891" t="s">
        <v>44</v>
      </c>
      <c r="W6891" t="s">
        <v>44</v>
      </c>
      <c r="X6891">
        <v>1</v>
      </c>
      <c r="Y6891" t="str">
        <f>VLOOKUP(Z6891:Z13922,'VLOOKUP Ranges'!$A$2:$B$5,2,TRUE)</f>
        <v>35-70</v>
      </c>
      <c r="Z6891">
        <v>55.75</v>
      </c>
      <c r="AA6891">
        <v>266.95</v>
      </c>
      <c r="AB6891" t="s">
        <v>44</v>
      </c>
      <c r="AC6891">
        <v>0</v>
      </c>
      <c r="AD6891">
        <v>22</v>
      </c>
      <c r="AE6891">
        <v>4545</v>
      </c>
      <c r="AG6891" t="b">
        <v>0</v>
      </c>
      <c r="AH6891" t="b">
        <v>0</v>
      </c>
      <c r="AI6891" t="b">
        <v>0</v>
      </c>
      <c r="AJ6891" t="b">
        <v>0</v>
      </c>
      <c r="AK6891" t="b">
        <v>0</v>
      </c>
      <c r="AL6891" t="b">
        <v>0</v>
      </c>
      <c r="AM6891" t="b">
        <v>1</v>
      </c>
      <c r="AN6891">
        <v>53.39</v>
      </c>
      <c r="AO6891">
        <f t="shared" si="107"/>
        <v>56</v>
      </c>
      <c r="AP6891" t="b">
        <v>1</v>
      </c>
    </row>
    <row r="6892" spans="1:42" x14ac:dyDescent="0.25">
      <c r="A6892" t="s">
        <v>9736</v>
      </c>
      <c r="B6892">
        <v>1</v>
      </c>
      <c r="C6892" t="s">
        <v>40</v>
      </c>
      <c r="D6892" t="s">
        <v>41</v>
      </c>
      <c r="E6892" t="s">
        <v>204</v>
      </c>
      <c r="F6892">
        <v>91506</v>
      </c>
      <c r="G6892" t="s">
        <v>4207</v>
      </c>
      <c r="H6892">
        <v>34.169705999999998</v>
      </c>
      <c r="I6892">
        <v>-118.323548</v>
      </c>
      <c r="J6892">
        <v>1</v>
      </c>
      <c r="K6892">
        <v>0</v>
      </c>
      <c r="L6892">
        <v>0</v>
      </c>
      <c r="M6892">
        <v>0</v>
      </c>
      <c r="N6892" t="str">
        <f>VLOOKUP(O6892:O13923,'VLOOKUP Ranges'!$A$9:$B$12,2,TRUE)</f>
        <v>9-29</v>
      </c>
      <c r="O6892">
        <v>13</v>
      </c>
      <c r="P6892">
        <v>1</v>
      </c>
      <c r="Q6892" t="s">
        <v>44</v>
      </c>
      <c r="R6892" t="s">
        <v>66</v>
      </c>
      <c r="S6892" t="s">
        <v>66</v>
      </c>
      <c r="T6892" t="s">
        <v>66</v>
      </c>
      <c r="U6892" t="s">
        <v>66</v>
      </c>
      <c r="V6892" t="s">
        <v>66</v>
      </c>
      <c r="W6892" t="s">
        <v>66</v>
      </c>
      <c r="X6892">
        <v>1</v>
      </c>
      <c r="Y6892" t="str">
        <f>VLOOKUP(Z6892:Z13923,'VLOOKUP Ranges'!$A$2:$B$5,2,TRUE)</f>
        <v>18-35</v>
      </c>
      <c r="Z6892">
        <v>19.95</v>
      </c>
      <c r="AA6892">
        <v>257</v>
      </c>
      <c r="AB6892" t="s">
        <v>44</v>
      </c>
      <c r="AC6892">
        <v>0</v>
      </c>
      <c r="AD6892">
        <v>70</v>
      </c>
      <c r="AE6892">
        <v>5221</v>
      </c>
      <c r="AG6892" t="b">
        <v>1</v>
      </c>
      <c r="AH6892" t="b">
        <v>0</v>
      </c>
      <c r="AI6892" t="b">
        <v>0</v>
      </c>
      <c r="AJ6892" t="b">
        <v>1</v>
      </c>
      <c r="AK6892" t="b">
        <v>0</v>
      </c>
      <c r="AL6892" t="b">
        <v>0</v>
      </c>
      <c r="AM6892" t="b">
        <v>1</v>
      </c>
      <c r="AN6892">
        <v>19.769230769230699</v>
      </c>
      <c r="AO6892">
        <f t="shared" si="107"/>
        <v>20</v>
      </c>
      <c r="AP6892" t="b">
        <v>0</v>
      </c>
    </row>
    <row r="6893" spans="1:42" x14ac:dyDescent="0.25">
      <c r="A6893" t="s">
        <v>9737</v>
      </c>
      <c r="B6893">
        <v>1</v>
      </c>
      <c r="C6893" t="s">
        <v>40</v>
      </c>
      <c r="D6893" t="s">
        <v>41</v>
      </c>
      <c r="E6893" t="s">
        <v>207</v>
      </c>
      <c r="F6893">
        <v>91602</v>
      </c>
      <c r="G6893" t="s">
        <v>4209</v>
      </c>
      <c r="H6893">
        <v>34.151359999999997</v>
      </c>
      <c r="I6893">
        <v>-118.364786</v>
      </c>
      <c r="J6893">
        <v>1</v>
      </c>
      <c r="K6893">
        <v>0</v>
      </c>
      <c r="L6893">
        <v>0</v>
      </c>
      <c r="M6893">
        <v>0</v>
      </c>
      <c r="N6893" t="str">
        <f>VLOOKUP(O6893:O13924,'VLOOKUP Ranges'!$A$9:$B$12,2,TRUE)</f>
        <v>29-55</v>
      </c>
      <c r="O6893">
        <v>29</v>
      </c>
      <c r="P6893">
        <v>1</v>
      </c>
      <c r="Q6893" t="s">
        <v>44</v>
      </c>
      <c r="R6893" t="s">
        <v>44</v>
      </c>
      <c r="S6893" t="s">
        <v>45</v>
      </c>
      <c r="T6893" t="s">
        <v>44</v>
      </c>
      <c r="U6893" t="s">
        <v>45</v>
      </c>
      <c r="V6893" t="s">
        <v>45</v>
      </c>
      <c r="W6893" t="s">
        <v>44</v>
      </c>
      <c r="X6893">
        <v>0</v>
      </c>
      <c r="Y6893" t="str">
        <f>VLOOKUP(Z6893:Z13924,'VLOOKUP Ranges'!$A$2:$B$5,2,TRUE)</f>
        <v>70-89</v>
      </c>
      <c r="Z6893">
        <v>89.65</v>
      </c>
      <c r="AA6893">
        <v>2623.65</v>
      </c>
      <c r="AB6893" t="s">
        <v>44</v>
      </c>
      <c r="AC6893">
        <v>0</v>
      </c>
      <c r="AD6893">
        <v>51</v>
      </c>
      <c r="AE6893">
        <v>2681</v>
      </c>
      <c r="AG6893" t="b">
        <v>0</v>
      </c>
      <c r="AH6893" t="b">
        <v>0</v>
      </c>
      <c r="AI6893" t="b">
        <v>1</v>
      </c>
      <c r="AJ6893" t="b">
        <v>0</v>
      </c>
      <c r="AK6893" t="b">
        <v>0</v>
      </c>
      <c r="AL6893" t="b">
        <v>0</v>
      </c>
      <c r="AM6893" t="b">
        <v>1</v>
      </c>
      <c r="AN6893">
        <v>90.470689655172393</v>
      </c>
      <c r="AO6893">
        <f t="shared" si="107"/>
        <v>90</v>
      </c>
      <c r="AP6893" t="b">
        <v>0</v>
      </c>
    </row>
    <row r="6894" spans="1:42" x14ac:dyDescent="0.25">
      <c r="A6894" t="s">
        <v>9738</v>
      </c>
      <c r="B6894">
        <v>1</v>
      </c>
      <c r="C6894" t="s">
        <v>40</v>
      </c>
      <c r="D6894" t="s">
        <v>41</v>
      </c>
      <c r="E6894" t="s">
        <v>4211</v>
      </c>
      <c r="F6894">
        <v>91604</v>
      </c>
      <c r="G6894" t="s">
        <v>4212</v>
      </c>
      <c r="H6894">
        <v>34.139082000000002</v>
      </c>
      <c r="I6894">
        <v>-118.39275000000001</v>
      </c>
      <c r="J6894">
        <v>1</v>
      </c>
      <c r="K6894">
        <v>1</v>
      </c>
      <c r="L6894">
        <v>0</v>
      </c>
      <c r="M6894">
        <v>0</v>
      </c>
      <c r="N6894" t="str">
        <f>VLOOKUP(O6894:O13925,'VLOOKUP Ranges'!$A$9:$B$12,2,TRUE)</f>
        <v>1-9</v>
      </c>
      <c r="O6894">
        <v>1</v>
      </c>
      <c r="P6894">
        <v>1</v>
      </c>
      <c r="Q6894" t="s">
        <v>44</v>
      </c>
      <c r="R6894" t="s">
        <v>44</v>
      </c>
      <c r="S6894" t="s">
        <v>44</v>
      </c>
      <c r="T6894" t="s">
        <v>44</v>
      </c>
      <c r="U6894" t="s">
        <v>44</v>
      </c>
      <c r="V6894" t="s">
        <v>44</v>
      </c>
      <c r="W6894" t="s">
        <v>44</v>
      </c>
      <c r="X6894">
        <v>1</v>
      </c>
      <c r="Y6894" t="str">
        <f>VLOOKUP(Z6894:Z13925,'VLOOKUP Ranges'!$A$2:$B$5,2,TRUE)</f>
        <v>35-70</v>
      </c>
      <c r="Z6894">
        <v>45.85</v>
      </c>
      <c r="AA6894">
        <v>45.85</v>
      </c>
      <c r="AB6894" t="s">
        <v>44</v>
      </c>
      <c r="AC6894">
        <v>0</v>
      </c>
      <c r="AD6894">
        <v>56</v>
      </c>
      <c r="AE6894">
        <v>5715</v>
      </c>
      <c r="AG6894" t="b">
        <v>0</v>
      </c>
      <c r="AH6894" t="b">
        <v>0</v>
      </c>
      <c r="AI6894" t="b">
        <v>0</v>
      </c>
      <c r="AJ6894" t="b">
        <v>0</v>
      </c>
      <c r="AK6894" t="b">
        <v>0</v>
      </c>
      <c r="AL6894" t="b">
        <v>0</v>
      </c>
      <c r="AM6894" t="b">
        <v>1</v>
      </c>
      <c r="AN6894">
        <v>45.85</v>
      </c>
      <c r="AO6894">
        <f t="shared" si="107"/>
        <v>46</v>
      </c>
      <c r="AP6894" t="b">
        <v>0</v>
      </c>
    </row>
    <row r="6895" spans="1:42" x14ac:dyDescent="0.25">
      <c r="A6895" t="s">
        <v>9739</v>
      </c>
      <c r="B6895">
        <v>1</v>
      </c>
      <c r="C6895" t="s">
        <v>40</v>
      </c>
      <c r="D6895" t="s">
        <v>41</v>
      </c>
      <c r="E6895" t="s">
        <v>207</v>
      </c>
      <c r="F6895">
        <v>91606</v>
      </c>
      <c r="G6895" t="s">
        <v>1413</v>
      </c>
      <c r="H6895">
        <v>34.187598999999999</v>
      </c>
      <c r="I6895">
        <v>-118.387125</v>
      </c>
      <c r="J6895">
        <v>0</v>
      </c>
      <c r="K6895">
        <v>0</v>
      </c>
      <c r="L6895">
        <v>1</v>
      </c>
      <c r="M6895">
        <v>1</v>
      </c>
      <c r="N6895" t="str">
        <f>VLOOKUP(O6895:O13926,'VLOOKUP Ranges'!$A$9:$B$12,2,TRUE)</f>
        <v>9-29</v>
      </c>
      <c r="O6895">
        <v>18</v>
      </c>
      <c r="P6895">
        <v>1</v>
      </c>
      <c r="Q6895" t="s">
        <v>44</v>
      </c>
      <c r="R6895" t="s">
        <v>44</v>
      </c>
      <c r="S6895" t="s">
        <v>44</v>
      </c>
      <c r="T6895" t="s">
        <v>44</v>
      </c>
      <c r="U6895" t="s">
        <v>44</v>
      </c>
      <c r="V6895" t="s">
        <v>45</v>
      </c>
      <c r="W6895" t="s">
        <v>44</v>
      </c>
      <c r="X6895">
        <v>0</v>
      </c>
      <c r="Y6895" t="str">
        <f>VLOOKUP(Z6895:Z13926,'VLOOKUP Ranges'!$A$2:$B$5,2,TRUE)</f>
        <v>35-70</v>
      </c>
      <c r="Z6895">
        <v>55.95</v>
      </c>
      <c r="AA6895">
        <v>1082.8</v>
      </c>
      <c r="AB6895" t="s">
        <v>44</v>
      </c>
      <c r="AC6895">
        <v>0</v>
      </c>
      <c r="AD6895">
        <v>76</v>
      </c>
      <c r="AE6895">
        <v>2035</v>
      </c>
      <c r="AG6895" t="b">
        <v>0</v>
      </c>
      <c r="AH6895" t="b">
        <v>0</v>
      </c>
      <c r="AI6895" t="b">
        <v>0</v>
      </c>
      <c r="AJ6895" t="b">
        <v>0</v>
      </c>
      <c r="AK6895" t="b">
        <v>0</v>
      </c>
      <c r="AL6895" t="b">
        <v>0</v>
      </c>
      <c r="AM6895" t="b">
        <v>1</v>
      </c>
      <c r="AN6895">
        <v>60.155555555555502</v>
      </c>
      <c r="AO6895">
        <f t="shared" si="107"/>
        <v>56</v>
      </c>
      <c r="AP6895" t="b">
        <v>0</v>
      </c>
    </row>
    <row r="6896" spans="1:42" x14ac:dyDescent="0.25">
      <c r="A6896" t="s">
        <v>9740</v>
      </c>
      <c r="B6896">
        <v>1</v>
      </c>
      <c r="C6896" t="s">
        <v>40</v>
      </c>
      <c r="D6896" t="s">
        <v>41</v>
      </c>
      <c r="E6896" t="s">
        <v>2350</v>
      </c>
      <c r="F6896">
        <v>91607</v>
      </c>
      <c r="G6896" t="s">
        <v>2351</v>
      </c>
      <c r="H6896">
        <v>34.165782999999998</v>
      </c>
      <c r="I6896">
        <v>-118.399795</v>
      </c>
      <c r="J6896">
        <v>0</v>
      </c>
      <c r="K6896">
        <v>0</v>
      </c>
      <c r="L6896">
        <v>1</v>
      </c>
      <c r="M6896">
        <v>0</v>
      </c>
      <c r="N6896" t="str">
        <f>VLOOKUP(O6896:O13927,'VLOOKUP Ranges'!$A$9:$B$12,2,TRUE)</f>
        <v>1-9</v>
      </c>
      <c r="O6896">
        <v>2</v>
      </c>
      <c r="P6896">
        <v>1</v>
      </c>
      <c r="Q6896" t="s">
        <v>44</v>
      </c>
      <c r="R6896" t="s">
        <v>44</v>
      </c>
      <c r="S6896" t="s">
        <v>44</v>
      </c>
      <c r="T6896" t="s">
        <v>45</v>
      </c>
      <c r="U6896" t="s">
        <v>44</v>
      </c>
      <c r="V6896" t="s">
        <v>45</v>
      </c>
      <c r="W6896" t="s">
        <v>45</v>
      </c>
      <c r="X6896">
        <v>0</v>
      </c>
      <c r="Y6896" t="str">
        <f>VLOOKUP(Z6896:Z13927,'VLOOKUP Ranges'!$A$2:$B$5,2,TRUE)</f>
        <v>35-70</v>
      </c>
      <c r="Z6896">
        <v>69</v>
      </c>
      <c r="AA6896">
        <v>147.80000000000001</v>
      </c>
      <c r="AB6896" t="s">
        <v>44</v>
      </c>
      <c r="AC6896">
        <v>0</v>
      </c>
      <c r="AD6896">
        <v>29</v>
      </c>
      <c r="AE6896">
        <v>2798</v>
      </c>
      <c r="AG6896" t="b">
        <v>0</v>
      </c>
      <c r="AH6896" t="b">
        <v>0</v>
      </c>
      <c r="AI6896" t="b">
        <v>0</v>
      </c>
      <c r="AJ6896" t="b">
        <v>0</v>
      </c>
      <c r="AK6896" t="b">
        <v>1</v>
      </c>
      <c r="AL6896" t="b">
        <v>0</v>
      </c>
      <c r="AM6896" t="b">
        <v>0</v>
      </c>
      <c r="AN6896">
        <v>73.900000000000006</v>
      </c>
      <c r="AO6896">
        <f t="shared" si="107"/>
        <v>69</v>
      </c>
      <c r="AP6896" t="b">
        <v>0</v>
      </c>
    </row>
    <row r="6897" spans="1:42" x14ac:dyDescent="0.25">
      <c r="A6897" t="s">
        <v>9741</v>
      </c>
      <c r="B6897">
        <v>1</v>
      </c>
      <c r="C6897" t="s">
        <v>40</v>
      </c>
      <c r="D6897" t="s">
        <v>41</v>
      </c>
      <c r="E6897" t="s">
        <v>3146</v>
      </c>
      <c r="F6897">
        <v>91701</v>
      </c>
      <c r="G6897" t="s">
        <v>4216</v>
      </c>
      <c r="H6897">
        <v>34.132275</v>
      </c>
      <c r="I6897">
        <v>-117.61147800000001</v>
      </c>
      <c r="J6897">
        <v>1</v>
      </c>
      <c r="K6897">
        <v>0</v>
      </c>
      <c r="L6897">
        <v>1</v>
      </c>
      <c r="M6897">
        <v>1</v>
      </c>
      <c r="N6897" t="str">
        <f>VLOOKUP(O6897:O13928,'VLOOKUP Ranges'!$A$9:$B$12,2,TRUE)</f>
        <v>29-55</v>
      </c>
      <c r="O6897">
        <v>30</v>
      </c>
      <c r="P6897">
        <v>1</v>
      </c>
      <c r="Q6897" t="s">
        <v>45</v>
      </c>
      <c r="R6897" t="s">
        <v>44</v>
      </c>
      <c r="S6897" t="s">
        <v>45</v>
      </c>
      <c r="T6897" t="s">
        <v>44</v>
      </c>
      <c r="U6897" t="s">
        <v>45</v>
      </c>
      <c r="V6897" t="s">
        <v>44</v>
      </c>
      <c r="W6897" t="s">
        <v>44</v>
      </c>
      <c r="X6897">
        <v>1</v>
      </c>
      <c r="Y6897" t="str">
        <f>VLOOKUP(Z6897:Z13928,'VLOOKUP Ranges'!$A$2:$B$5,2,TRUE)</f>
        <v>70-89</v>
      </c>
      <c r="Z6897">
        <v>83.55</v>
      </c>
      <c r="AA6897">
        <v>2570.1999999999998</v>
      </c>
      <c r="AB6897" t="s">
        <v>44</v>
      </c>
      <c r="AC6897">
        <v>0</v>
      </c>
      <c r="AD6897">
        <v>31</v>
      </c>
      <c r="AE6897">
        <v>3558</v>
      </c>
      <c r="AG6897" t="b">
        <v>0</v>
      </c>
      <c r="AH6897" t="b">
        <v>0</v>
      </c>
      <c r="AI6897" t="b">
        <v>1</v>
      </c>
      <c r="AJ6897" t="b">
        <v>0</v>
      </c>
      <c r="AK6897" t="b">
        <v>0</v>
      </c>
      <c r="AL6897" t="b">
        <v>0</v>
      </c>
      <c r="AM6897" t="b">
        <v>0</v>
      </c>
      <c r="AN6897">
        <v>85.673333333333304</v>
      </c>
      <c r="AO6897">
        <f t="shared" si="107"/>
        <v>84</v>
      </c>
      <c r="AP6897" t="b">
        <v>0</v>
      </c>
    </row>
    <row r="6898" spans="1:42" x14ac:dyDescent="0.25">
      <c r="A6898" t="s">
        <v>9742</v>
      </c>
      <c r="B6898">
        <v>1</v>
      </c>
      <c r="C6898" t="s">
        <v>40</v>
      </c>
      <c r="D6898" t="s">
        <v>41</v>
      </c>
      <c r="E6898" t="s">
        <v>3142</v>
      </c>
      <c r="F6898">
        <v>91702</v>
      </c>
      <c r="G6898" t="s">
        <v>3143</v>
      </c>
      <c r="H6898">
        <v>34.174492999999998</v>
      </c>
      <c r="I6898">
        <v>-117.87067999999999</v>
      </c>
      <c r="J6898">
        <v>1</v>
      </c>
      <c r="K6898">
        <v>0</v>
      </c>
      <c r="L6898">
        <v>0</v>
      </c>
      <c r="M6898">
        <v>1</v>
      </c>
      <c r="N6898" t="str">
        <f>VLOOKUP(O6898:O13929,'VLOOKUP Ranges'!$A$9:$B$12,2,TRUE)</f>
        <v>55-77</v>
      </c>
      <c r="O6898">
        <v>66</v>
      </c>
      <c r="P6898">
        <v>1</v>
      </c>
      <c r="Q6898" t="s">
        <v>45</v>
      </c>
      <c r="R6898" t="s">
        <v>45</v>
      </c>
      <c r="S6898" t="s">
        <v>45</v>
      </c>
      <c r="T6898" t="s">
        <v>44</v>
      </c>
      <c r="U6898" t="s">
        <v>45</v>
      </c>
      <c r="V6898" t="s">
        <v>44</v>
      </c>
      <c r="W6898" t="s">
        <v>44</v>
      </c>
      <c r="X6898">
        <v>0</v>
      </c>
      <c r="Y6898" t="str">
        <f>VLOOKUP(Z6898:Z13929,'VLOOKUP Ranges'!$A$2:$B$5,2,TRUE)</f>
        <v>35-70</v>
      </c>
      <c r="Z6898">
        <v>65.7</v>
      </c>
      <c r="AA6898">
        <v>4378.8999999999996</v>
      </c>
      <c r="AB6898" t="s">
        <v>44</v>
      </c>
      <c r="AC6898">
        <v>0</v>
      </c>
      <c r="AD6898">
        <v>57</v>
      </c>
      <c r="AE6898">
        <v>5058</v>
      </c>
      <c r="AG6898" t="b">
        <v>0</v>
      </c>
      <c r="AH6898" t="b">
        <v>1</v>
      </c>
      <c r="AI6898" t="b">
        <v>0</v>
      </c>
      <c r="AJ6898" t="b">
        <v>0</v>
      </c>
      <c r="AK6898" t="b">
        <v>0</v>
      </c>
      <c r="AL6898" t="b">
        <v>0</v>
      </c>
      <c r="AM6898" t="b">
        <v>0</v>
      </c>
      <c r="AN6898">
        <v>66.346969696969694</v>
      </c>
      <c r="AO6898">
        <f t="shared" si="107"/>
        <v>66</v>
      </c>
      <c r="AP6898" t="b">
        <v>1</v>
      </c>
    </row>
    <row r="6899" spans="1:42" x14ac:dyDescent="0.25">
      <c r="A6899" t="s">
        <v>9743</v>
      </c>
      <c r="B6899">
        <v>1</v>
      </c>
      <c r="C6899" t="s">
        <v>40</v>
      </c>
      <c r="D6899" t="s">
        <v>41</v>
      </c>
      <c r="E6899" t="s">
        <v>4219</v>
      </c>
      <c r="F6899">
        <v>91706</v>
      </c>
      <c r="G6899" t="s">
        <v>4220</v>
      </c>
      <c r="H6899">
        <v>34.098275000000001</v>
      </c>
      <c r="I6899">
        <v>-117.967399</v>
      </c>
      <c r="J6899">
        <v>1</v>
      </c>
      <c r="K6899">
        <v>0</v>
      </c>
      <c r="L6899">
        <v>1</v>
      </c>
      <c r="M6899">
        <v>1</v>
      </c>
      <c r="N6899" t="str">
        <f>VLOOKUP(O6899:O13930,'VLOOKUP Ranges'!$A$9:$B$12,2,TRUE)</f>
        <v>29-55</v>
      </c>
      <c r="O6899">
        <v>38</v>
      </c>
      <c r="P6899">
        <v>1</v>
      </c>
      <c r="Q6899" t="s">
        <v>45</v>
      </c>
      <c r="R6899" t="s">
        <v>44</v>
      </c>
      <c r="S6899" t="s">
        <v>44</v>
      </c>
      <c r="T6899" t="s">
        <v>45</v>
      </c>
      <c r="U6899" t="s">
        <v>45</v>
      </c>
      <c r="V6899" t="s">
        <v>45</v>
      </c>
      <c r="W6899" t="s">
        <v>44</v>
      </c>
      <c r="X6899">
        <v>1</v>
      </c>
      <c r="Y6899" t="str">
        <f>VLOOKUP(Z6899:Z13930,'VLOOKUP Ranges'!$A$2:$B$5,2,TRUE)</f>
        <v>89-118</v>
      </c>
      <c r="Z6899">
        <v>94.9</v>
      </c>
      <c r="AA6899">
        <v>3616.25</v>
      </c>
      <c r="AB6899" t="s">
        <v>44</v>
      </c>
      <c r="AC6899">
        <v>0</v>
      </c>
      <c r="AD6899">
        <v>33</v>
      </c>
      <c r="AE6899">
        <v>2436</v>
      </c>
      <c r="AG6899" t="b">
        <v>0</v>
      </c>
      <c r="AH6899" t="b">
        <v>1</v>
      </c>
      <c r="AI6899" t="b">
        <v>1</v>
      </c>
      <c r="AJ6899" t="b">
        <v>0</v>
      </c>
      <c r="AK6899" t="b">
        <v>0</v>
      </c>
      <c r="AL6899" t="b">
        <v>0</v>
      </c>
      <c r="AM6899" t="b">
        <v>0</v>
      </c>
      <c r="AN6899">
        <v>95.164473684210506</v>
      </c>
      <c r="AO6899">
        <f t="shared" si="107"/>
        <v>95</v>
      </c>
      <c r="AP6899" t="b">
        <v>0</v>
      </c>
    </row>
    <row r="6900" spans="1:42" x14ac:dyDescent="0.25">
      <c r="A6900" t="s">
        <v>9744</v>
      </c>
      <c r="B6900">
        <v>1</v>
      </c>
      <c r="C6900" t="s">
        <v>40</v>
      </c>
      <c r="D6900" t="s">
        <v>41</v>
      </c>
      <c r="E6900" t="s">
        <v>4222</v>
      </c>
      <c r="F6900">
        <v>91709</v>
      </c>
      <c r="G6900" t="s">
        <v>4223</v>
      </c>
      <c r="H6900">
        <v>33.942895</v>
      </c>
      <c r="I6900">
        <v>-117.725644</v>
      </c>
      <c r="J6900">
        <v>1</v>
      </c>
      <c r="K6900">
        <v>0</v>
      </c>
      <c r="L6900">
        <v>1</v>
      </c>
      <c r="M6900">
        <v>1</v>
      </c>
      <c r="N6900" t="str">
        <f>VLOOKUP(O6900:O13931,'VLOOKUP Ranges'!$A$9:$B$12,2,TRUE)</f>
        <v>29-55</v>
      </c>
      <c r="O6900">
        <v>44</v>
      </c>
      <c r="P6900">
        <v>1</v>
      </c>
      <c r="Q6900" t="s">
        <v>44</v>
      </c>
      <c r="R6900" t="s">
        <v>44</v>
      </c>
      <c r="S6900" t="s">
        <v>45</v>
      </c>
      <c r="T6900" t="s">
        <v>45</v>
      </c>
      <c r="U6900" t="s">
        <v>45</v>
      </c>
      <c r="V6900" t="s">
        <v>44</v>
      </c>
      <c r="W6900" t="s">
        <v>44</v>
      </c>
      <c r="X6900">
        <v>1</v>
      </c>
      <c r="Y6900" t="str">
        <f>VLOOKUP(Z6900:Z13931,'VLOOKUP Ranges'!$A$2:$B$5,2,TRUE)</f>
        <v>35-70</v>
      </c>
      <c r="Z6900">
        <v>61.9</v>
      </c>
      <c r="AA6900">
        <v>2924.05</v>
      </c>
      <c r="AB6900" t="s">
        <v>44</v>
      </c>
      <c r="AC6900">
        <v>0</v>
      </c>
      <c r="AD6900">
        <v>63</v>
      </c>
      <c r="AE6900">
        <v>4388</v>
      </c>
      <c r="AG6900" t="b">
        <v>0</v>
      </c>
      <c r="AH6900" t="b">
        <v>0</v>
      </c>
      <c r="AI6900" t="b">
        <v>0</v>
      </c>
      <c r="AJ6900" t="b">
        <v>0</v>
      </c>
      <c r="AK6900" t="b">
        <v>0</v>
      </c>
      <c r="AL6900" t="b">
        <v>0</v>
      </c>
      <c r="AM6900" t="b">
        <v>1</v>
      </c>
      <c r="AN6900">
        <v>66.455681818181802</v>
      </c>
      <c r="AO6900">
        <f t="shared" si="107"/>
        <v>62</v>
      </c>
      <c r="AP6900" t="b">
        <v>0</v>
      </c>
    </row>
    <row r="6901" spans="1:42" x14ac:dyDescent="0.25">
      <c r="A6901" t="s">
        <v>9745</v>
      </c>
      <c r="B6901">
        <v>1</v>
      </c>
      <c r="C6901" t="s">
        <v>40</v>
      </c>
      <c r="D6901" t="s">
        <v>41</v>
      </c>
      <c r="E6901" t="s">
        <v>1418</v>
      </c>
      <c r="F6901">
        <v>91711</v>
      </c>
      <c r="G6901" t="s">
        <v>1419</v>
      </c>
      <c r="H6901">
        <v>34.127620999999998</v>
      </c>
      <c r="I6901">
        <v>-117.71786299999999</v>
      </c>
      <c r="J6901">
        <v>1</v>
      </c>
      <c r="K6901">
        <v>0</v>
      </c>
      <c r="L6901">
        <v>0</v>
      </c>
      <c r="M6901">
        <v>0</v>
      </c>
      <c r="N6901" t="str">
        <f>VLOOKUP(O6901:O13932,'VLOOKUP Ranges'!$A$9:$B$12,2,TRUE)</f>
        <v>1-9</v>
      </c>
      <c r="O6901">
        <v>2</v>
      </c>
      <c r="P6901">
        <v>1</v>
      </c>
      <c r="Q6901" t="s">
        <v>44</v>
      </c>
      <c r="R6901" t="s">
        <v>66</v>
      </c>
      <c r="S6901" t="s">
        <v>66</v>
      </c>
      <c r="T6901" t="s">
        <v>66</v>
      </c>
      <c r="U6901" t="s">
        <v>66</v>
      </c>
      <c r="V6901" t="s">
        <v>66</v>
      </c>
      <c r="W6901" t="s">
        <v>66</v>
      </c>
      <c r="X6901">
        <v>0</v>
      </c>
      <c r="Y6901" t="str">
        <f>VLOOKUP(Z6901:Z13932,'VLOOKUP Ranges'!$A$2:$B$5,2,TRUE)</f>
        <v>18-35</v>
      </c>
      <c r="Z6901">
        <v>20</v>
      </c>
      <c r="AA6901">
        <v>32.700000000000003</v>
      </c>
      <c r="AB6901" t="s">
        <v>44</v>
      </c>
      <c r="AC6901">
        <v>0</v>
      </c>
      <c r="AD6901">
        <v>77</v>
      </c>
      <c r="AE6901">
        <v>3922</v>
      </c>
      <c r="AG6901" t="b">
        <v>0</v>
      </c>
      <c r="AH6901" t="b">
        <v>0</v>
      </c>
      <c r="AI6901" t="b">
        <v>0</v>
      </c>
      <c r="AJ6901" t="b">
        <v>1</v>
      </c>
      <c r="AK6901" t="b">
        <v>0</v>
      </c>
      <c r="AL6901" t="b">
        <v>0</v>
      </c>
      <c r="AM6901" t="b">
        <v>1</v>
      </c>
      <c r="AN6901">
        <v>16.350000000000001</v>
      </c>
      <c r="AO6901">
        <f t="shared" si="107"/>
        <v>20</v>
      </c>
      <c r="AP6901" t="b">
        <v>0</v>
      </c>
    </row>
    <row r="6902" spans="1:42" x14ac:dyDescent="0.25">
      <c r="A6902" t="s">
        <v>9746</v>
      </c>
      <c r="B6902">
        <v>1</v>
      </c>
      <c r="C6902" t="s">
        <v>40</v>
      </c>
      <c r="D6902" t="s">
        <v>41</v>
      </c>
      <c r="E6902" t="s">
        <v>212</v>
      </c>
      <c r="F6902">
        <v>91722</v>
      </c>
      <c r="G6902" t="s">
        <v>213</v>
      </c>
      <c r="H6902">
        <v>34.097344999999997</v>
      </c>
      <c r="I6902">
        <v>-117.906736</v>
      </c>
      <c r="J6902">
        <v>0</v>
      </c>
      <c r="K6902">
        <v>0</v>
      </c>
      <c r="L6902">
        <v>0</v>
      </c>
      <c r="M6902">
        <v>0</v>
      </c>
      <c r="N6902" t="str">
        <f>VLOOKUP(O6902:O13933,'VLOOKUP Ranges'!$A$9:$B$12,2,TRUE)</f>
        <v>29-55</v>
      </c>
      <c r="O6902">
        <v>42</v>
      </c>
      <c r="P6902">
        <v>1</v>
      </c>
      <c r="Q6902" t="s">
        <v>44</v>
      </c>
      <c r="R6902" t="s">
        <v>45</v>
      </c>
      <c r="S6902" t="s">
        <v>45</v>
      </c>
      <c r="T6902" t="s">
        <v>44</v>
      </c>
      <c r="U6902" t="s">
        <v>45</v>
      </c>
      <c r="V6902" t="s">
        <v>44</v>
      </c>
      <c r="W6902" t="s">
        <v>45</v>
      </c>
      <c r="X6902">
        <v>1</v>
      </c>
      <c r="Y6902" t="str">
        <f>VLOOKUP(Z6902:Z13933,'VLOOKUP Ranges'!$A$2:$B$5,2,TRUE)</f>
        <v>35-70</v>
      </c>
      <c r="Z6902">
        <v>67.7</v>
      </c>
      <c r="AA6902">
        <v>2882.25</v>
      </c>
      <c r="AB6902" t="s">
        <v>44</v>
      </c>
      <c r="AC6902">
        <v>0</v>
      </c>
      <c r="AD6902">
        <v>36</v>
      </c>
      <c r="AE6902">
        <v>5034</v>
      </c>
      <c r="AG6902" t="b">
        <v>1</v>
      </c>
      <c r="AH6902" t="b">
        <v>0</v>
      </c>
      <c r="AI6902" t="b">
        <v>0</v>
      </c>
      <c r="AJ6902" t="b">
        <v>0</v>
      </c>
      <c r="AK6902" t="b">
        <v>0</v>
      </c>
      <c r="AL6902" t="b">
        <v>0</v>
      </c>
      <c r="AM6902" t="b">
        <v>1</v>
      </c>
      <c r="AN6902">
        <v>68.625</v>
      </c>
      <c r="AO6902">
        <f t="shared" si="107"/>
        <v>68</v>
      </c>
      <c r="AP6902" t="b">
        <v>1</v>
      </c>
    </row>
    <row r="6903" spans="1:42" x14ac:dyDescent="0.25">
      <c r="A6903" t="s">
        <v>9747</v>
      </c>
      <c r="B6903">
        <v>1</v>
      </c>
      <c r="C6903" t="s">
        <v>40</v>
      </c>
      <c r="D6903" t="s">
        <v>41</v>
      </c>
      <c r="E6903" t="s">
        <v>212</v>
      </c>
      <c r="F6903">
        <v>91723</v>
      </c>
      <c r="G6903" t="s">
        <v>215</v>
      </c>
      <c r="H6903">
        <v>34.084747</v>
      </c>
      <c r="I6903">
        <v>-117.886844</v>
      </c>
      <c r="J6903">
        <v>0</v>
      </c>
      <c r="K6903">
        <v>0</v>
      </c>
      <c r="L6903">
        <v>1</v>
      </c>
      <c r="M6903">
        <v>1</v>
      </c>
      <c r="N6903" t="str">
        <f>VLOOKUP(O6903:O13934,'VLOOKUP Ranges'!$A$9:$B$12,2,TRUE)</f>
        <v>55-77</v>
      </c>
      <c r="O6903">
        <v>58</v>
      </c>
      <c r="P6903">
        <v>1</v>
      </c>
      <c r="Q6903" t="s">
        <v>45</v>
      </c>
      <c r="R6903" t="s">
        <v>66</v>
      </c>
      <c r="S6903" t="s">
        <v>66</v>
      </c>
      <c r="T6903" t="s">
        <v>66</v>
      </c>
      <c r="U6903" t="s">
        <v>66</v>
      </c>
      <c r="V6903" t="s">
        <v>66</v>
      </c>
      <c r="W6903" t="s">
        <v>66</v>
      </c>
      <c r="X6903">
        <v>0</v>
      </c>
      <c r="Y6903" t="str">
        <f>VLOOKUP(Z6903:Z13934,'VLOOKUP Ranges'!$A$2:$B$5,2,TRUE)</f>
        <v>18-35</v>
      </c>
      <c r="Z6903">
        <v>25.15</v>
      </c>
      <c r="AA6903">
        <v>1509.9</v>
      </c>
      <c r="AB6903" t="s">
        <v>44</v>
      </c>
      <c r="AC6903">
        <v>0</v>
      </c>
      <c r="AD6903">
        <v>71</v>
      </c>
      <c r="AE6903">
        <v>6444</v>
      </c>
      <c r="AG6903" t="b">
        <v>0</v>
      </c>
      <c r="AH6903" t="b">
        <v>1</v>
      </c>
      <c r="AI6903" t="b">
        <v>0</v>
      </c>
      <c r="AJ6903" t="b">
        <v>1</v>
      </c>
      <c r="AK6903" t="b">
        <v>1</v>
      </c>
      <c r="AL6903" t="b">
        <v>0</v>
      </c>
      <c r="AM6903" t="b">
        <v>0</v>
      </c>
      <c r="AN6903">
        <v>26.032758620689599</v>
      </c>
      <c r="AO6903">
        <f t="shared" si="107"/>
        <v>26</v>
      </c>
      <c r="AP6903" t="b">
        <v>0</v>
      </c>
    </row>
    <row r="6904" spans="1:42" x14ac:dyDescent="0.25">
      <c r="A6904" t="s">
        <v>9748</v>
      </c>
      <c r="B6904">
        <v>1</v>
      </c>
      <c r="C6904" t="s">
        <v>40</v>
      </c>
      <c r="D6904" t="s">
        <v>41</v>
      </c>
      <c r="E6904" t="s">
        <v>212</v>
      </c>
      <c r="F6904">
        <v>91724</v>
      </c>
      <c r="G6904" t="s">
        <v>4227</v>
      </c>
      <c r="H6904">
        <v>34.081110000000002</v>
      </c>
      <c r="I6904">
        <v>-117.85393500000001</v>
      </c>
      <c r="J6904">
        <v>1</v>
      </c>
      <c r="K6904">
        <v>0</v>
      </c>
      <c r="L6904">
        <v>1</v>
      </c>
      <c r="M6904">
        <v>1</v>
      </c>
      <c r="N6904" t="str">
        <f>VLOOKUP(O6904:O13935,'VLOOKUP Ranges'!$A$9:$B$12,2,TRUE)</f>
        <v>55-77</v>
      </c>
      <c r="O6904">
        <v>58</v>
      </c>
      <c r="P6904">
        <v>1</v>
      </c>
      <c r="Q6904" t="s">
        <v>44</v>
      </c>
      <c r="R6904" t="s">
        <v>44</v>
      </c>
      <c r="S6904" t="s">
        <v>45</v>
      </c>
      <c r="T6904" t="s">
        <v>44</v>
      </c>
      <c r="U6904" t="s">
        <v>44</v>
      </c>
      <c r="V6904" t="s">
        <v>45</v>
      </c>
      <c r="W6904" t="s">
        <v>45</v>
      </c>
      <c r="X6904">
        <v>1</v>
      </c>
      <c r="Y6904" t="str">
        <f>VLOOKUP(Z6904:Z13935,'VLOOKUP Ranges'!$A$2:$B$5,2,TRUE)</f>
        <v>89-118</v>
      </c>
      <c r="Z6904">
        <v>92.85</v>
      </c>
      <c r="AA6904">
        <v>5305.05</v>
      </c>
      <c r="AB6904" t="s">
        <v>44</v>
      </c>
      <c r="AC6904">
        <v>0</v>
      </c>
      <c r="AD6904">
        <v>36</v>
      </c>
      <c r="AE6904">
        <v>4879</v>
      </c>
      <c r="AG6904" t="b">
        <v>0</v>
      </c>
      <c r="AH6904" t="b">
        <v>0</v>
      </c>
      <c r="AI6904" t="b">
        <v>1</v>
      </c>
      <c r="AJ6904" t="b">
        <v>0</v>
      </c>
      <c r="AK6904" t="b">
        <v>0</v>
      </c>
      <c r="AL6904" t="b">
        <v>1</v>
      </c>
      <c r="AM6904" t="b">
        <v>0</v>
      </c>
      <c r="AN6904">
        <v>91.466379310344806</v>
      </c>
      <c r="AO6904">
        <f t="shared" si="107"/>
        <v>93</v>
      </c>
      <c r="AP6904" t="b">
        <v>0</v>
      </c>
    </row>
    <row r="6905" spans="1:42" x14ac:dyDescent="0.25">
      <c r="A6905" t="s">
        <v>9749</v>
      </c>
      <c r="B6905">
        <v>1</v>
      </c>
      <c r="C6905" t="s">
        <v>40</v>
      </c>
      <c r="D6905" t="s">
        <v>41</v>
      </c>
      <c r="E6905" t="s">
        <v>217</v>
      </c>
      <c r="F6905">
        <v>91731</v>
      </c>
      <c r="G6905" t="s">
        <v>218</v>
      </c>
      <c r="H6905">
        <v>34.079934000000002</v>
      </c>
      <c r="I6905">
        <v>-118.046695</v>
      </c>
      <c r="J6905">
        <v>0</v>
      </c>
      <c r="K6905">
        <v>0</v>
      </c>
      <c r="L6905">
        <v>0</v>
      </c>
      <c r="M6905">
        <v>0</v>
      </c>
      <c r="N6905" t="str">
        <f>VLOOKUP(O6905:O13936,'VLOOKUP Ranges'!$A$9:$B$12,2,TRUE)</f>
        <v>55-77</v>
      </c>
      <c r="O6905">
        <v>71</v>
      </c>
      <c r="P6905">
        <v>1</v>
      </c>
      <c r="Q6905" t="s">
        <v>45</v>
      </c>
      <c r="R6905" t="s">
        <v>45</v>
      </c>
      <c r="S6905" t="s">
        <v>45</v>
      </c>
      <c r="T6905" t="s">
        <v>45</v>
      </c>
      <c r="U6905" t="s">
        <v>45</v>
      </c>
      <c r="V6905" t="s">
        <v>45</v>
      </c>
      <c r="W6905" t="s">
        <v>45</v>
      </c>
      <c r="X6905">
        <v>0</v>
      </c>
      <c r="Y6905" t="str">
        <f>VLOOKUP(Z6905:Z13936,'VLOOKUP Ranges'!$A$2:$B$5,2,TRUE)</f>
        <v>89-118</v>
      </c>
      <c r="Z6905">
        <v>111.3</v>
      </c>
      <c r="AA6905">
        <v>7985.9</v>
      </c>
      <c r="AB6905" t="s">
        <v>44</v>
      </c>
      <c r="AC6905">
        <v>0</v>
      </c>
      <c r="AD6905">
        <v>46</v>
      </c>
      <c r="AE6905">
        <v>5957</v>
      </c>
      <c r="AG6905" t="b">
        <v>0</v>
      </c>
      <c r="AH6905" t="b">
        <v>1</v>
      </c>
      <c r="AI6905" t="b">
        <v>1</v>
      </c>
      <c r="AJ6905" t="b">
        <v>0</v>
      </c>
      <c r="AK6905" t="b">
        <v>0</v>
      </c>
      <c r="AL6905" t="b">
        <v>0</v>
      </c>
      <c r="AM6905" t="b">
        <v>1</v>
      </c>
      <c r="AN6905">
        <v>112.47746478873199</v>
      </c>
      <c r="AO6905">
        <f t="shared" si="107"/>
        <v>112</v>
      </c>
      <c r="AP6905" t="b">
        <v>1</v>
      </c>
    </row>
    <row r="6906" spans="1:42" x14ac:dyDescent="0.25">
      <c r="A6906" t="s">
        <v>9750</v>
      </c>
      <c r="B6906">
        <v>1</v>
      </c>
      <c r="C6906" t="s">
        <v>40</v>
      </c>
      <c r="D6906" t="s">
        <v>41</v>
      </c>
      <c r="E6906" t="s">
        <v>3146</v>
      </c>
      <c r="F6906">
        <v>91739</v>
      </c>
      <c r="G6906" t="s">
        <v>3149</v>
      </c>
      <c r="H6906">
        <v>34.133808999999999</v>
      </c>
      <c r="I6906">
        <v>-117.523724</v>
      </c>
      <c r="J6906">
        <v>0</v>
      </c>
      <c r="K6906">
        <v>0</v>
      </c>
      <c r="L6906">
        <v>1</v>
      </c>
      <c r="M6906">
        <v>0</v>
      </c>
      <c r="N6906" t="str">
        <f>VLOOKUP(O6906:O13937,'VLOOKUP Ranges'!$A$9:$B$12,2,TRUE)</f>
        <v>29-55</v>
      </c>
      <c r="O6906">
        <v>48</v>
      </c>
      <c r="P6906">
        <v>1</v>
      </c>
      <c r="Q6906" t="s">
        <v>45</v>
      </c>
      <c r="R6906" t="s">
        <v>45</v>
      </c>
      <c r="S6906" t="s">
        <v>44</v>
      </c>
      <c r="T6906" t="s">
        <v>44</v>
      </c>
      <c r="U6906" t="s">
        <v>45</v>
      </c>
      <c r="V6906" t="s">
        <v>44</v>
      </c>
      <c r="W6906" t="s">
        <v>44</v>
      </c>
      <c r="X6906">
        <v>1</v>
      </c>
      <c r="Y6906" t="str">
        <f>VLOOKUP(Z6906:Z13937,'VLOOKUP Ranges'!$A$2:$B$5,2,TRUE)</f>
        <v>35-70</v>
      </c>
      <c r="Z6906">
        <v>60.6</v>
      </c>
      <c r="AA6906">
        <v>2985.25</v>
      </c>
      <c r="AB6906" t="s">
        <v>44</v>
      </c>
      <c r="AC6906">
        <v>0</v>
      </c>
      <c r="AD6906">
        <v>76</v>
      </c>
      <c r="AE6906">
        <v>4077</v>
      </c>
      <c r="AG6906" t="b">
        <v>1</v>
      </c>
      <c r="AH6906" t="b">
        <v>0</v>
      </c>
      <c r="AI6906" t="b">
        <v>0</v>
      </c>
      <c r="AJ6906" t="b">
        <v>0</v>
      </c>
      <c r="AK6906" t="b">
        <v>0</v>
      </c>
      <c r="AL6906" t="b">
        <v>0</v>
      </c>
      <c r="AM6906" t="b">
        <v>0</v>
      </c>
      <c r="AN6906">
        <v>62.1927083333333</v>
      </c>
      <c r="AO6906">
        <f t="shared" si="107"/>
        <v>61</v>
      </c>
      <c r="AP6906" t="b">
        <v>1</v>
      </c>
    </row>
    <row r="6907" spans="1:42" x14ac:dyDescent="0.25">
      <c r="A6907" t="s">
        <v>9751</v>
      </c>
      <c r="B6907">
        <v>1</v>
      </c>
      <c r="C6907" t="s">
        <v>40</v>
      </c>
      <c r="D6907" t="s">
        <v>41</v>
      </c>
      <c r="E6907" t="s">
        <v>2356</v>
      </c>
      <c r="F6907">
        <v>91741</v>
      </c>
      <c r="G6907" t="s">
        <v>2357</v>
      </c>
      <c r="H6907">
        <v>34.14649</v>
      </c>
      <c r="I6907">
        <v>-117.84981500000001</v>
      </c>
      <c r="J6907">
        <v>0</v>
      </c>
      <c r="K6907">
        <v>0</v>
      </c>
      <c r="L6907">
        <v>1</v>
      </c>
      <c r="M6907">
        <v>0</v>
      </c>
      <c r="N6907" t="str">
        <f>VLOOKUP(O6907:O13938,'VLOOKUP Ranges'!$A$9:$B$12,2,TRUE)</f>
        <v>1-9</v>
      </c>
      <c r="O6907">
        <v>8</v>
      </c>
      <c r="P6907">
        <v>1</v>
      </c>
      <c r="Q6907" t="s">
        <v>44</v>
      </c>
      <c r="R6907" t="s">
        <v>45</v>
      </c>
      <c r="S6907" t="s">
        <v>44</v>
      </c>
      <c r="T6907" t="s">
        <v>44</v>
      </c>
      <c r="U6907" t="s">
        <v>45</v>
      </c>
      <c r="V6907" t="s">
        <v>44</v>
      </c>
      <c r="W6907" t="s">
        <v>45</v>
      </c>
      <c r="X6907">
        <v>0</v>
      </c>
      <c r="Y6907" t="str">
        <f>VLOOKUP(Z6907:Z13938,'VLOOKUP Ranges'!$A$2:$B$5,2,TRUE)</f>
        <v>35-70</v>
      </c>
      <c r="Z6907">
        <v>65.5</v>
      </c>
      <c r="AA6907">
        <v>564.35</v>
      </c>
      <c r="AB6907" t="s">
        <v>44</v>
      </c>
      <c r="AC6907">
        <v>0</v>
      </c>
      <c r="AD6907">
        <v>72</v>
      </c>
      <c r="AE6907">
        <v>2985</v>
      </c>
      <c r="AG6907" t="b">
        <v>0</v>
      </c>
      <c r="AH6907" t="b">
        <v>1</v>
      </c>
      <c r="AI6907" t="b">
        <v>0</v>
      </c>
      <c r="AJ6907" t="b">
        <v>0</v>
      </c>
      <c r="AK6907" t="b">
        <v>0</v>
      </c>
      <c r="AL6907" t="b">
        <v>0</v>
      </c>
      <c r="AM6907" t="b">
        <v>1</v>
      </c>
      <c r="AN6907">
        <v>70.543750000000003</v>
      </c>
      <c r="AO6907">
        <f t="shared" si="107"/>
        <v>66</v>
      </c>
      <c r="AP6907" t="b">
        <v>1</v>
      </c>
    </row>
    <row r="6908" spans="1:42" x14ac:dyDescent="0.25">
      <c r="A6908" t="s">
        <v>9752</v>
      </c>
      <c r="B6908">
        <v>1</v>
      </c>
      <c r="C6908" t="s">
        <v>40</v>
      </c>
      <c r="D6908" t="s">
        <v>41</v>
      </c>
      <c r="E6908" t="s">
        <v>3152</v>
      </c>
      <c r="F6908">
        <v>91745</v>
      </c>
      <c r="G6908" t="s">
        <v>3153</v>
      </c>
      <c r="H6908">
        <v>33.998471000000002</v>
      </c>
      <c r="I6908">
        <v>-117.973758</v>
      </c>
      <c r="J6908">
        <v>1</v>
      </c>
      <c r="K6908">
        <v>0</v>
      </c>
      <c r="L6908">
        <v>0</v>
      </c>
      <c r="M6908">
        <v>0</v>
      </c>
      <c r="N6908" t="str">
        <f>VLOOKUP(O6908:O13939,'VLOOKUP Ranges'!$A$9:$B$12,2,TRUE)</f>
        <v>55-77</v>
      </c>
      <c r="O6908">
        <v>67</v>
      </c>
      <c r="P6908">
        <v>1</v>
      </c>
      <c r="Q6908" t="s">
        <v>44</v>
      </c>
      <c r="R6908" t="s">
        <v>66</v>
      </c>
      <c r="S6908" t="s">
        <v>66</v>
      </c>
      <c r="T6908" t="s">
        <v>66</v>
      </c>
      <c r="U6908" t="s">
        <v>66</v>
      </c>
      <c r="V6908" t="s">
        <v>66</v>
      </c>
      <c r="W6908" t="s">
        <v>66</v>
      </c>
      <c r="X6908">
        <v>0</v>
      </c>
      <c r="Y6908" t="str">
        <f>VLOOKUP(Z6908:Z13939,'VLOOKUP Ranges'!$A$2:$B$5,2,TRUE)</f>
        <v>18-35</v>
      </c>
      <c r="Z6908">
        <v>19.95</v>
      </c>
      <c r="AA6908">
        <v>1311.75</v>
      </c>
      <c r="AB6908" t="s">
        <v>44</v>
      </c>
      <c r="AC6908">
        <v>0</v>
      </c>
      <c r="AD6908">
        <v>80</v>
      </c>
      <c r="AE6908">
        <v>6212</v>
      </c>
      <c r="AG6908" t="b">
        <v>0</v>
      </c>
      <c r="AH6908" t="b">
        <v>1</v>
      </c>
      <c r="AI6908" t="b">
        <v>0</v>
      </c>
      <c r="AJ6908" t="b">
        <v>1</v>
      </c>
      <c r="AK6908" t="b">
        <v>0</v>
      </c>
      <c r="AL6908" t="b">
        <v>0</v>
      </c>
      <c r="AM6908" t="b">
        <v>0</v>
      </c>
      <c r="AN6908">
        <v>19.578358208955201</v>
      </c>
      <c r="AO6908">
        <f t="shared" si="107"/>
        <v>20</v>
      </c>
      <c r="AP6908" t="b">
        <v>0</v>
      </c>
    </row>
    <row r="6909" spans="1:42" x14ac:dyDescent="0.25">
      <c r="A6909" t="s">
        <v>9753</v>
      </c>
      <c r="B6909">
        <v>1</v>
      </c>
      <c r="C6909" t="s">
        <v>40</v>
      </c>
      <c r="D6909" t="s">
        <v>41</v>
      </c>
      <c r="E6909" t="s">
        <v>4236</v>
      </c>
      <c r="F6909">
        <v>91750</v>
      </c>
      <c r="G6909" t="s">
        <v>4237</v>
      </c>
      <c r="H6909">
        <v>34.144703</v>
      </c>
      <c r="I6909">
        <v>-117.77029899999999</v>
      </c>
      <c r="J6909">
        <v>1</v>
      </c>
      <c r="K6909">
        <v>0</v>
      </c>
      <c r="L6909">
        <v>0</v>
      </c>
      <c r="M6909">
        <v>0</v>
      </c>
      <c r="N6909" t="str">
        <f>VLOOKUP(O6909:O13940,'VLOOKUP Ranges'!$A$9:$B$12,2,TRUE)</f>
        <v>29-55</v>
      </c>
      <c r="O6909">
        <v>49</v>
      </c>
      <c r="P6909">
        <v>1</v>
      </c>
      <c r="Q6909" t="s">
        <v>45</v>
      </c>
      <c r="R6909" t="s">
        <v>44</v>
      </c>
      <c r="S6909" t="s">
        <v>44</v>
      </c>
      <c r="T6909" t="s">
        <v>44</v>
      </c>
      <c r="U6909" t="s">
        <v>44</v>
      </c>
      <c r="V6909" t="s">
        <v>44</v>
      </c>
      <c r="W6909" t="s">
        <v>44</v>
      </c>
      <c r="X6909">
        <v>1</v>
      </c>
      <c r="Y6909" t="str">
        <f>VLOOKUP(Z6909:Z13940,'VLOOKUP Ranges'!$A$2:$B$5,2,TRUE)</f>
        <v>70-89</v>
      </c>
      <c r="Z6909">
        <v>74.599999999999994</v>
      </c>
      <c r="AA6909">
        <v>3720.35</v>
      </c>
      <c r="AB6909" t="s">
        <v>44</v>
      </c>
      <c r="AC6909">
        <v>0</v>
      </c>
      <c r="AD6909">
        <v>79</v>
      </c>
      <c r="AE6909">
        <v>4516</v>
      </c>
      <c r="AG6909" t="b">
        <v>0</v>
      </c>
      <c r="AH6909" t="b">
        <v>0</v>
      </c>
      <c r="AI6909" t="b">
        <v>1</v>
      </c>
      <c r="AJ6909" t="b">
        <v>0</v>
      </c>
      <c r="AK6909" t="b">
        <v>0</v>
      </c>
      <c r="AL6909" t="b">
        <v>0</v>
      </c>
      <c r="AM6909" t="b">
        <v>0</v>
      </c>
      <c r="AN6909">
        <v>75.925510204081604</v>
      </c>
      <c r="AO6909">
        <f t="shared" si="107"/>
        <v>75</v>
      </c>
      <c r="AP6909" t="b">
        <v>0</v>
      </c>
    </row>
    <row r="6910" spans="1:42" x14ac:dyDescent="0.25">
      <c r="A6910" t="s">
        <v>9754</v>
      </c>
      <c r="B6910">
        <v>1</v>
      </c>
      <c r="C6910" t="s">
        <v>40</v>
      </c>
      <c r="D6910" t="s">
        <v>41</v>
      </c>
      <c r="E6910" t="s">
        <v>2361</v>
      </c>
      <c r="F6910">
        <v>91752</v>
      </c>
      <c r="G6910" t="s">
        <v>2362</v>
      </c>
      <c r="H6910">
        <v>33.999991999999999</v>
      </c>
      <c r="I6910">
        <v>-117.53539499999999</v>
      </c>
      <c r="J6910">
        <v>0</v>
      </c>
      <c r="K6910">
        <v>0</v>
      </c>
      <c r="L6910">
        <v>1</v>
      </c>
      <c r="M6910">
        <v>0</v>
      </c>
      <c r="N6910" t="str">
        <f>VLOOKUP(O6910:O13941,'VLOOKUP Ranges'!$A$9:$B$12,2,TRUE)</f>
        <v>29-55</v>
      </c>
      <c r="O6910">
        <v>52</v>
      </c>
      <c r="P6910">
        <v>1</v>
      </c>
      <c r="Q6910" t="s">
        <v>45</v>
      </c>
      <c r="R6910" t="s">
        <v>44</v>
      </c>
      <c r="S6910" t="s">
        <v>45</v>
      </c>
      <c r="T6910" t="s">
        <v>45</v>
      </c>
      <c r="U6910" t="s">
        <v>44</v>
      </c>
      <c r="V6910" t="s">
        <v>45</v>
      </c>
      <c r="W6910" t="s">
        <v>44</v>
      </c>
      <c r="X6910">
        <v>0</v>
      </c>
      <c r="Y6910" t="str">
        <f>VLOOKUP(Z6910:Z13941,'VLOOKUP Ranges'!$A$2:$B$5,2,TRUE)</f>
        <v>89-118</v>
      </c>
      <c r="Z6910">
        <v>94.6</v>
      </c>
      <c r="AA6910">
        <v>5025.8</v>
      </c>
      <c r="AB6910" t="s">
        <v>44</v>
      </c>
      <c r="AC6910">
        <v>0</v>
      </c>
      <c r="AD6910">
        <v>57</v>
      </c>
      <c r="AE6910">
        <v>6212</v>
      </c>
      <c r="AG6910" t="b">
        <v>0</v>
      </c>
      <c r="AH6910" t="b">
        <v>0</v>
      </c>
      <c r="AI6910" t="b">
        <v>1</v>
      </c>
      <c r="AJ6910" t="b">
        <v>0</v>
      </c>
      <c r="AK6910" t="b">
        <v>0</v>
      </c>
      <c r="AL6910" t="b">
        <v>0</v>
      </c>
      <c r="AM6910" t="b">
        <v>0</v>
      </c>
      <c r="AN6910">
        <v>96.65</v>
      </c>
      <c r="AO6910">
        <f t="shared" si="107"/>
        <v>95</v>
      </c>
      <c r="AP6910" t="b">
        <v>0</v>
      </c>
    </row>
    <row r="6911" spans="1:42" x14ac:dyDescent="0.25">
      <c r="A6911" t="s">
        <v>9755</v>
      </c>
      <c r="B6911">
        <v>1</v>
      </c>
      <c r="C6911" t="s">
        <v>40</v>
      </c>
      <c r="D6911" t="s">
        <v>41</v>
      </c>
      <c r="E6911" t="s">
        <v>1422</v>
      </c>
      <c r="F6911">
        <v>91754</v>
      </c>
      <c r="G6911" t="s">
        <v>1423</v>
      </c>
      <c r="H6911">
        <v>34.050322000000001</v>
      </c>
      <c r="I6911">
        <v>-118.147037</v>
      </c>
      <c r="J6911">
        <v>0</v>
      </c>
      <c r="K6911">
        <v>0</v>
      </c>
      <c r="L6911">
        <v>1</v>
      </c>
      <c r="M6911">
        <v>0</v>
      </c>
      <c r="N6911" t="str">
        <f>VLOOKUP(O6911:O13942,'VLOOKUP Ranges'!$A$9:$B$12,2,TRUE)</f>
        <v>55-77</v>
      </c>
      <c r="O6911">
        <v>63</v>
      </c>
      <c r="P6911">
        <v>1</v>
      </c>
      <c r="Q6911" t="s">
        <v>44</v>
      </c>
      <c r="R6911" t="s">
        <v>45</v>
      </c>
      <c r="S6911" t="s">
        <v>44</v>
      </c>
      <c r="T6911" t="s">
        <v>45</v>
      </c>
      <c r="U6911" t="s">
        <v>44</v>
      </c>
      <c r="V6911" t="s">
        <v>44</v>
      </c>
      <c r="W6911" t="s">
        <v>44</v>
      </c>
      <c r="X6911">
        <v>1</v>
      </c>
      <c r="Y6911" t="str">
        <f>VLOOKUP(Z6911:Z13942,'VLOOKUP Ranges'!$A$2:$B$5,2,TRUE)</f>
        <v>70-89</v>
      </c>
      <c r="Z6911">
        <v>81.150000000000006</v>
      </c>
      <c r="AA6911">
        <v>5224.5</v>
      </c>
      <c r="AB6911" t="s">
        <v>44</v>
      </c>
      <c r="AC6911">
        <v>0</v>
      </c>
      <c r="AD6911">
        <v>60</v>
      </c>
      <c r="AE6911">
        <v>5294</v>
      </c>
      <c r="AG6911" t="b">
        <v>1</v>
      </c>
      <c r="AH6911" t="b">
        <v>0</v>
      </c>
      <c r="AI6911" t="b">
        <v>1</v>
      </c>
      <c r="AJ6911" t="b">
        <v>0</v>
      </c>
      <c r="AK6911" t="b">
        <v>1</v>
      </c>
      <c r="AL6911" t="b">
        <v>0</v>
      </c>
      <c r="AM6911" t="b">
        <v>0</v>
      </c>
      <c r="AN6911">
        <v>82.928571428571402</v>
      </c>
      <c r="AO6911">
        <f t="shared" si="107"/>
        <v>82</v>
      </c>
      <c r="AP6911" t="b">
        <v>1</v>
      </c>
    </row>
    <row r="6912" spans="1:42" x14ac:dyDescent="0.25">
      <c r="A6912" t="s">
        <v>9756</v>
      </c>
      <c r="B6912">
        <v>1</v>
      </c>
      <c r="C6912" t="s">
        <v>40</v>
      </c>
      <c r="D6912" t="s">
        <v>41</v>
      </c>
      <c r="E6912" t="s">
        <v>1422</v>
      </c>
      <c r="F6912">
        <v>91755</v>
      </c>
      <c r="G6912" t="s">
        <v>4241</v>
      </c>
      <c r="H6912">
        <v>34.049171999999999</v>
      </c>
      <c r="I6912">
        <v>-118.115022</v>
      </c>
      <c r="J6912">
        <v>0</v>
      </c>
      <c r="K6912">
        <v>0</v>
      </c>
      <c r="L6912">
        <v>1</v>
      </c>
      <c r="M6912">
        <v>1</v>
      </c>
      <c r="N6912" t="str">
        <f>VLOOKUP(O6912:O13943,'VLOOKUP Ranges'!$A$9:$B$12,2,TRUE)</f>
        <v>55-77</v>
      </c>
      <c r="O6912">
        <v>68</v>
      </c>
      <c r="P6912">
        <v>1</v>
      </c>
      <c r="Q6912" t="s">
        <v>45</v>
      </c>
      <c r="R6912" t="s">
        <v>45</v>
      </c>
      <c r="S6912" t="s">
        <v>45</v>
      </c>
      <c r="T6912" t="s">
        <v>45</v>
      </c>
      <c r="U6912" t="s">
        <v>45</v>
      </c>
      <c r="V6912" t="s">
        <v>45</v>
      </c>
      <c r="W6912" t="s">
        <v>45</v>
      </c>
      <c r="X6912">
        <v>1</v>
      </c>
      <c r="Y6912" t="str">
        <f>VLOOKUP(Z6912:Z13943,'VLOOKUP Ranges'!$A$2:$B$5,2,TRUE)</f>
        <v>70-89</v>
      </c>
      <c r="Z6912">
        <v>89.05</v>
      </c>
      <c r="AA6912">
        <v>6185.8</v>
      </c>
      <c r="AB6912" t="s">
        <v>44</v>
      </c>
      <c r="AC6912">
        <v>0</v>
      </c>
      <c r="AD6912">
        <v>49</v>
      </c>
      <c r="AE6912">
        <v>5001</v>
      </c>
      <c r="AG6912" t="b">
        <v>0</v>
      </c>
      <c r="AH6912" t="b">
        <v>1</v>
      </c>
      <c r="AI6912" t="b">
        <v>0</v>
      </c>
      <c r="AJ6912" t="b">
        <v>0</v>
      </c>
      <c r="AK6912" t="b">
        <v>0</v>
      </c>
      <c r="AL6912" t="b">
        <v>0</v>
      </c>
      <c r="AM6912" t="b">
        <v>0</v>
      </c>
      <c r="AN6912">
        <v>90.967647058823502</v>
      </c>
      <c r="AO6912">
        <f t="shared" si="107"/>
        <v>90</v>
      </c>
      <c r="AP6912" t="b">
        <v>1</v>
      </c>
    </row>
    <row r="6913" spans="1:42" x14ac:dyDescent="0.25">
      <c r="A6913" t="s">
        <v>9757</v>
      </c>
      <c r="B6913">
        <v>1</v>
      </c>
      <c r="C6913" t="s">
        <v>40</v>
      </c>
      <c r="D6913" t="s">
        <v>41</v>
      </c>
      <c r="E6913" t="s">
        <v>4243</v>
      </c>
      <c r="F6913">
        <v>91759</v>
      </c>
      <c r="G6913" t="s">
        <v>4244</v>
      </c>
      <c r="H6913">
        <v>34.231318000000002</v>
      </c>
      <c r="I6913">
        <v>-117.662032</v>
      </c>
      <c r="J6913">
        <v>0</v>
      </c>
      <c r="K6913">
        <v>0</v>
      </c>
      <c r="L6913">
        <v>1</v>
      </c>
      <c r="M6913">
        <v>0</v>
      </c>
      <c r="N6913" t="str">
        <f>VLOOKUP(O6913:O13944,'VLOOKUP Ranges'!$A$9:$B$12,2,TRUE)</f>
        <v>29-55</v>
      </c>
      <c r="O6913">
        <v>31</v>
      </c>
      <c r="P6913">
        <v>1</v>
      </c>
      <c r="Q6913" t="s">
        <v>44</v>
      </c>
      <c r="R6913" t="s">
        <v>44</v>
      </c>
      <c r="S6913" t="s">
        <v>44</v>
      </c>
      <c r="T6913" t="s">
        <v>44</v>
      </c>
      <c r="U6913" t="s">
        <v>45</v>
      </c>
      <c r="V6913" t="s">
        <v>44</v>
      </c>
      <c r="W6913" t="s">
        <v>44</v>
      </c>
      <c r="X6913">
        <v>1</v>
      </c>
      <c r="Y6913" t="str">
        <f>VLOOKUP(Z6913:Z13944,'VLOOKUP Ranges'!$A$2:$B$5,2,TRUE)</f>
        <v>35-70</v>
      </c>
      <c r="Z6913">
        <v>49.2</v>
      </c>
      <c r="AA6913">
        <v>1498.55</v>
      </c>
      <c r="AB6913" t="s">
        <v>44</v>
      </c>
      <c r="AC6913">
        <v>0</v>
      </c>
      <c r="AD6913">
        <v>52</v>
      </c>
      <c r="AE6913">
        <v>2157</v>
      </c>
      <c r="AG6913" t="b">
        <v>0</v>
      </c>
      <c r="AH6913" t="b">
        <v>0</v>
      </c>
      <c r="AI6913" t="b">
        <v>0</v>
      </c>
      <c r="AJ6913" t="b">
        <v>0</v>
      </c>
      <c r="AK6913" t="b">
        <v>0</v>
      </c>
      <c r="AL6913" t="b">
        <v>0</v>
      </c>
      <c r="AM6913" t="b">
        <v>1</v>
      </c>
      <c r="AN6913">
        <v>48.3403225806451</v>
      </c>
      <c r="AO6913">
        <f t="shared" si="107"/>
        <v>50</v>
      </c>
      <c r="AP6913" t="b">
        <v>0</v>
      </c>
    </row>
    <row r="6914" spans="1:42" x14ac:dyDescent="0.25">
      <c r="A6914" t="s">
        <v>9758</v>
      </c>
      <c r="B6914">
        <v>1</v>
      </c>
      <c r="C6914" t="s">
        <v>40</v>
      </c>
      <c r="D6914" t="s">
        <v>41</v>
      </c>
      <c r="E6914" t="s">
        <v>230</v>
      </c>
      <c r="F6914">
        <v>91761</v>
      </c>
      <c r="G6914" t="s">
        <v>1425</v>
      </c>
      <c r="H6914">
        <v>34.035601999999997</v>
      </c>
      <c r="I6914">
        <v>-117.591528</v>
      </c>
      <c r="J6914">
        <v>0</v>
      </c>
      <c r="K6914">
        <v>0</v>
      </c>
      <c r="L6914">
        <v>1</v>
      </c>
      <c r="M6914">
        <v>0</v>
      </c>
      <c r="N6914" t="str">
        <f>VLOOKUP(O6914:O13945,'VLOOKUP Ranges'!$A$9:$B$12,2,TRUE)</f>
        <v>55-77</v>
      </c>
      <c r="O6914">
        <v>64</v>
      </c>
      <c r="P6914">
        <v>1</v>
      </c>
      <c r="Q6914" t="s">
        <v>44</v>
      </c>
      <c r="R6914" t="s">
        <v>66</v>
      </c>
      <c r="S6914" t="s">
        <v>66</v>
      </c>
      <c r="T6914" t="s">
        <v>66</v>
      </c>
      <c r="U6914" t="s">
        <v>66</v>
      </c>
      <c r="V6914" t="s">
        <v>66</v>
      </c>
      <c r="W6914" t="s">
        <v>66</v>
      </c>
      <c r="X6914">
        <v>0</v>
      </c>
      <c r="Y6914" t="str">
        <f>VLOOKUP(Z6914:Z13945,'VLOOKUP Ranges'!$A$2:$B$5,2,TRUE)</f>
        <v>18-35</v>
      </c>
      <c r="Z6914">
        <v>19.45</v>
      </c>
      <c r="AA6914">
        <v>1208.5999999999999</v>
      </c>
      <c r="AB6914" t="s">
        <v>44</v>
      </c>
      <c r="AC6914">
        <v>0</v>
      </c>
      <c r="AD6914">
        <v>28</v>
      </c>
      <c r="AE6914">
        <v>5628</v>
      </c>
      <c r="AG6914" t="b">
        <v>0</v>
      </c>
      <c r="AH6914" t="b">
        <v>1</v>
      </c>
      <c r="AI6914" t="b">
        <v>0</v>
      </c>
      <c r="AJ6914" t="b">
        <v>1</v>
      </c>
      <c r="AK6914" t="b">
        <v>1</v>
      </c>
      <c r="AL6914" t="b">
        <v>0</v>
      </c>
      <c r="AM6914" t="b">
        <v>0</v>
      </c>
      <c r="AN6914">
        <v>18.884374999999999</v>
      </c>
      <c r="AO6914">
        <f t="shared" si="107"/>
        <v>20</v>
      </c>
      <c r="AP6914" t="b">
        <v>0</v>
      </c>
    </row>
    <row r="6915" spans="1:42" x14ac:dyDescent="0.25">
      <c r="A6915" t="s">
        <v>9759</v>
      </c>
      <c r="B6915">
        <v>1</v>
      </c>
      <c r="C6915" t="s">
        <v>40</v>
      </c>
      <c r="D6915" t="s">
        <v>41</v>
      </c>
      <c r="E6915" t="s">
        <v>230</v>
      </c>
      <c r="F6915">
        <v>91762</v>
      </c>
      <c r="G6915" t="s">
        <v>231</v>
      </c>
      <c r="H6915">
        <v>34.057256000000002</v>
      </c>
      <c r="I6915">
        <v>-117.667677</v>
      </c>
      <c r="J6915">
        <v>0</v>
      </c>
      <c r="K6915">
        <v>0</v>
      </c>
      <c r="L6915">
        <v>1</v>
      </c>
      <c r="M6915">
        <v>0</v>
      </c>
      <c r="N6915" t="str">
        <f>VLOOKUP(O6915:O13946,'VLOOKUP Ranges'!$A$9:$B$12,2,TRUE)</f>
        <v>55-77</v>
      </c>
      <c r="O6915">
        <v>62</v>
      </c>
      <c r="P6915">
        <v>1</v>
      </c>
      <c r="Q6915" t="s">
        <v>44</v>
      </c>
      <c r="R6915" t="s">
        <v>45</v>
      </c>
      <c r="S6915" t="s">
        <v>44</v>
      </c>
      <c r="T6915" t="s">
        <v>45</v>
      </c>
      <c r="U6915" t="s">
        <v>45</v>
      </c>
      <c r="V6915" t="s">
        <v>45</v>
      </c>
      <c r="W6915" t="s">
        <v>45</v>
      </c>
      <c r="X6915">
        <v>1</v>
      </c>
      <c r="Y6915" t="str">
        <f>VLOOKUP(Z6915:Z13946,'VLOOKUP Ranges'!$A$2:$B$5,2,TRUE)</f>
        <v>89-118</v>
      </c>
      <c r="Z6915">
        <v>104.3</v>
      </c>
      <c r="AA6915">
        <v>6613.65</v>
      </c>
      <c r="AB6915" t="s">
        <v>44</v>
      </c>
      <c r="AC6915">
        <v>0</v>
      </c>
      <c r="AD6915">
        <v>23</v>
      </c>
      <c r="AE6915">
        <v>5905</v>
      </c>
      <c r="AG6915" t="b">
        <v>1</v>
      </c>
      <c r="AH6915" t="b">
        <v>0</v>
      </c>
      <c r="AI6915" t="b">
        <v>1</v>
      </c>
      <c r="AJ6915" t="b">
        <v>0</v>
      </c>
      <c r="AK6915" t="b">
        <v>0</v>
      </c>
      <c r="AL6915" t="b">
        <v>1</v>
      </c>
      <c r="AM6915" t="b">
        <v>0</v>
      </c>
      <c r="AN6915">
        <v>106.671774193548</v>
      </c>
      <c r="AO6915">
        <f t="shared" ref="AO6915:AO6978" si="108">ROUNDUP(Z6915, 0)</f>
        <v>105</v>
      </c>
      <c r="AP6915" t="b">
        <v>1</v>
      </c>
    </row>
    <row r="6916" spans="1:42" x14ac:dyDescent="0.25">
      <c r="A6916" t="s">
        <v>9760</v>
      </c>
      <c r="B6916">
        <v>1</v>
      </c>
      <c r="C6916" t="s">
        <v>40</v>
      </c>
      <c r="D6916" t="s">
        <v>41</v>
      </c>
      <c r="E6916" t="s">
        <v>4248</v>
      </c>
      <c r="F6916">
        <v>91765</v>
      </c>
      <c r="G6916" t="s">
        <v>4249</v>
      </c>
      <c r="H6916">
        <v>33.992415999999999</v>
      </c>
      <c r="I6916">
        <v>-117.807874</v>
      </c>
      <c r="J6916">
        <v>0</v>
      </c>
      <c r="K6916">
        <v>0</v>
      </c>
      <c r="L6916">
        <v>1</v>
      </c>
      <c r="M6916">
        <v>0</v>
      </c>
      <c r="N6916" t="str">
        <f>VLOOKUP(O6916:O13947,'VLOOKUP Ranges'!$A$9:$B$12,2,TRUE)</f>
        <v>9-29</v>
      </c>
      <c r="O6916">
        <v>21</v>
      </c>
      <c r="P6916">
        <v>1</v>
      </c>
      <c r="Q6916" t="s">
        <v>44</v>
      </c>
      <c r="R6916" t="s">
        <v>44</v>
      </c>
      <c r="S6916" t="s">
        <v>44</v>
      </c>
      <c r="T6916" t="s">
        <v>44</v>
      </c>
      <c r="U6916" t="s">
        <v>45</v>
      </c>
      <c r="V6916" t="s">
        <v>45</v>
      </c>
      <c r="W6916" t="s">
        <v>44</v>
      </c>
      <c r="X6916">
        <v>1</v>
      </c>
      <c r="Y6916" t="str">
        <f>VLOOKUP(Z6916:Z13947,'VLOOKUP Ranges'!$A$2:$B$5,2,TRUE)</f>
        <v>70-89</v>
      </c>
      <c r="Z6916">
        <v>86.05</v>
      </c>
      <c r="AA6916">
        <v>1818.9</v>
      </c>
      <c r="AB6916" t="s">
        <v>44</v>
      </c>
      <c r="AC6916">
        <v>0</v>
      </c>
      <c r="AD6916">
        <v>23</v>
      </c>
      <c r="AE6916">
        <v>2937</v>
      </c>
      <c r="AG6916" t="b">
        <v>0</v>
      </c>
      <c r="AH6916" t="b">
        <v>0</v>
      </c>
      <c r="AI6916" t="b">
        <v>1</v>
      </c>
      <c r="AJ6916" t="b">
        <v>0</v>
      </c>
      <c r="AK6916" t="b">
        <v>0</v>
      </c>
      <c r="AL6916" t="b">
        <v>1</v>
      </c>
      <c r="AM6916" t="b">
        <v>0</v>
      </c>
      <c r="AN6916">
        <v>86.6142857142857</v>
      </c>
      <c r="AO6916">
        <f t="shared" si="108"/>
        <v>87</v>
      </c>
      <c r="AP6916" t="b">
        <v>0</v>
      </c>
    </row>
    <row r="6917" spans="1:42" x14ac:dyDescent="0.25">
      <c r="A6917" t="s">
        <v>9761</v>
      </c>
      <c r="B6917">
        <v>1</v>
      </c>
      <c r="C6917" t="s">
        <v>40</v>
      </c>
      <c r="D6917" t="s">
        <v>41</v>
      </c>
      <c r="E6917" t="s">
        <v>235</v>
      </c>
      <c r="F6917">
        <v>91766</v>
      </c>
      <c r="G6917" t="s">
        <v>236</v>
      </c>
      <c r="H6917">
        <v>34.042285999999997</v>
      </c>
      <c r="I6917">
        <v>-117.756106</v>
      </c>
      <c r="J6917">
        <v>0</v>
      </c>
      <c r="K6917">
        <v>0</v>
      </c>
      <c r="L6917">
        <v>1</v>
      </c>
      <c r="M6917">
        <v>1</v>
      </c>
      <c r="N6917" t="str">
        <f>VLOOKUP(O6917:O13948,'VLOOKUP Ranges'!$A$9:$B$12,2,TRUE)</f>
        <v>55-77</v>
      </c>
      <c r="O6917">
        <v>72</v>
      </c>
      <c r="P6917">
        <v>1</v>
      </c>
      <c r="Q6917" t="s">
        <v>45</v>
      </c>
      <c r="R6917" t="s">
        <v>66</v>
      </c>
      <c r="S6917" t="s">
        <v>66</v>
      </c>
      <c r="T6917" t="s">
        <v>66</v>
      </c>
      <c r="U6917" t="s">
        <v>66</v>
      </c>
      <c r="V6917" t="s">
        <v>66</v>
      </c>
      <c r="W6917" t="s">
        <v>66</v>
      </c>
      <c r="X6917">
        <v>0</v>
      </c>
      <c r="Y6917" t="str">
        <f>VLOOKUP(Z6917:Z13948,'VLOOKUP Ranges'!$A$2:$B$5,2,TRUE)</f>
        <v>18-35</v>
      </c>
      <c r="Z6917">
        <v>25.2</v>
      </c>
      <c r="AA6917">
        <v>1787.35</v>
      </c>
      <c r="AB6917" t="s">
        <v>44</v>
      </c>
      <c r="AC6917">
        <v>0</v>
      </c>
      <c r="AD6917">
        <v>31</v>
      </c>
      <c r="AE6917">
        <v>4382</v>
      </c>
      <c r="AG6917" t="b">
        <v>0</v>
      </c>
      <c r="AH6917" t="b">
        <v>1</v>
      </c>
      <c r="AI6917" t="b">
        <v>0</v>
      </c>
      <c r="AJ6917" t="b">
        <v>1</v>
      </c>
      <c r="AK6917" t="b">
        <v>0</v>
      </c>
      <c r="AL6917" t="b">
        <v>0</v>
      </c>
      <c r="AM6917" t="b">
        <v>0</v>
      </c>
      <c r="AN6917">
        <v>24.824305555555501</v>
      </c>
      <c r="AO6917">
        <f t="shared" si="108"/>
        <v>26</v>
      </c>
      <c r="AP6917" t="b">
        <v>0</v>
      </c>
    </row>
    <row r="6918" spans="1:42" x14ac:dyDescent="0.25">
      <c r="A6918" t="s">
        <v>9762</v>
      </c>
      <c r="B6918">
        <v>1</v>
      </c>
      <c r="C6918" t="s">
        <v>40</v>
      </c>
      <c r="D6918" t="s">
        <v>41</v>
      </c>
      <c r="E6918" t="s">
        <v>235</v>
      </c>
      <c r="F6918">
        <v>91767</v>
      </c>
      <c r="G6918" t="s">
        <v>2364</v>
      </c>
      <c r="H6918">
        <v>34.083086000000002</v>
      </c>
      <c r="I6918">
        <v>-117.73799699999999</v>
      </c>
      <c r="J6918">
        <v>0</v>
      </c>
      <c r="K6918">
        <v>0</v>
      </c>
      <c r="L6918">
        <v>1</v>
      </c>
      <c r="M6918">
        <v>1</v>
      </c>
      <c r="N6918" t="str">
        <f>VLOOKUP(O6918:O13949,'VLOOKUP Ranges'!$A$9:$B$12,2,TRUE)</f>
        <v>29-55</v>
      </c>
      <c r="O6918">
        <v>32</v>
      </c>
      <c r="P6918">
        <v>0</v>
      </c>
      <c r="Q6918" t="s">
        <v>62</v>
      </c>
      <c r="R6918" t="s">
        <v>45</v>
      </c>
      <c r="S6918" t="s">
        <v>45</v>
      </c>
      <c r="T6918" t="s">
        <v>44</v>
      </c>
      <c r="U6918" t="s">
        <v>44</v>
      </c>
      <c r="V6918" t="s">
        <v>44</v>
      </c>
      <c r="W6918" t="s">
        <v>44</v>
      </c>
      <c r="X6918">
        <v>1</v>
      </c>
      <c r="Y6918" t="str">
        <f>VLOOKUP(Z6918:Z13949,'VLOOKUP Ranges'!$A$2:$B$5,2,TRUE)</f>
        <v>18-35</v>
      </c>
      <c r="Z6918">
        <v>35.15</v>
      </c>
      <c r="AA6918">
        <v>1051.05</v>
      </c>
      <c r="AB6918" t="s">
        <v>44</v>
      </c>
      <c r="AC6918">
        <v>0</v>
      </c>
      <c r="AD6918">
        <v>77</v>
      </c>
      <c r="AE6918">
        <v>3163</v>
      </c>
      <c r="AG6918" t="b">
        <v>0</v>
      </c>
      <c r="AH6918" t="b">
        <v>0</v>
      </c>
      <c r="AI6918" t="b">
        <v>0</v>
      </c>
      <c r="AJ6918" t="b">
        <v>0</v>
      </c>
      <c r="AK6918" t="b">
        <v>0</v>
      </c>
      <c r="AL6918" t="b">
        <v>1</v>
      </c>
      <c r="AM6918" t="b">
        <v>0</v>
      </c>
      <c r="AN6918">
        <v>32.845312499999999</v>
      </c>
      <c r="AO6918">
        <f t="shared" si="108"/>
        <v>36</v>
      </c>
      <c r="AP6918" t="b">
        <v>0</v>
      </c>
    </row>
    <row r="6919" spans="1:42" x14ac:dyDescent="0.25">
      <c r="A6919" t="s">
        <v>9763</v>
      </c>
      <c r="B6919">
        <v>1</v>
      </c>
      <c r="C6919" t="s">
        <v>40</v>
      </c>
      <c r="D6919" t="s">
        <v>41</v>
      </c>
      <c r="E6919" t="s">
        <v>235</v>
      </c>
      <c r="F6919">
        <v>91768</v>
      </c>
      <c r="G6919" t="s">
        <v>238</v>
      </c>
      <c r="H6919">
        <v>34.067931999999999</v>
      </c>
      <c r="I6919">
        <v>-117.785168</v>
      </c>
      <c r="J6919">
        <v>0</v>
      </c>
      <c r="K6919">
        <v>1</v>
      </c>
      <c r="L6919">
        <v>0</v>
      </c>
      <c r="M6919">
        <v>0</v>
      </c>
      <c r="N6919" t="str">
        <f>VLOOKUP(O6919:O13950,'VLOOKUP Ranges'!$A$9:$B$12,2,TRUE)</f>
        <v>55-77</v>
      </c>
      <c r="O6919">
        <v>71</v>
      </c>
      <c r="P6919">
        <v>1</v>
      </c>
      <c r="Q6919" t="s">
        <v>45</v>
      </c>
      <c r="R6919" t="s">
        <v>45</v>
      </c>
      <c r="S6919" t="s">
        <v>45</v>
      </c>
      <c r="T6919" t="s">
        <v>44</v>
      </c>
      <c r="U6919" t="s">
        <v>45</v>
      </c>
      <c r="V6919" t="s">
        <v>45</v>
      </c>
      <c r="W6919" t="s">
        <v>44</v>
      </c>
      <c r="X6919">
        <v>1</v>
      </c>
      <c r="Y6919" t="str">
        <f>VLOOKUP(Z6919:Z13950,'VLOOKUP Ranges'!$A$2:$B$5,2,TRUE)</f>
        <v>89-118</v>
      </c>
      <c r="Z6919">
        <v>99.65</v>
      </c>
      <c r="AA6919">
        <v>7181.25</v>
      </c>
      <c r="AB6919" t="s">
        <v>44</v>
      </c>
      <c r="AC6919">
        <v>0</v>
      </c>
      <c r="AD6919">
        <v>63</v>
      </c>
      <c r="AE6919">
        <v>5448</v>
      </c>
      <c r="AG6919" t="b">
        <v>1</v>
      </c>
      <c r="AH6919" t="b">
        <v>0</v>
      </c>
      <c r="AI6919" t="b">
        <v>1</v>
      </c>
      <c r="AJ6919" t="b">
        <v>0</v>
      </c>
      <c r="AK6919" t="b">
        <v>1</v>
      </c>
      <c r="AL6919" t="b">
        <v>0</v>
      </c>
      <c r="AM6919" t="b">
        <v>0</v>
      </c>
      <c r="AN6919">
        <v>101.144366197183</v>
      </c>
      <c r="AO6919">
        <f t="shared" si="108"/>
        <v>100</v>
      </c>
      <c r="AP6919" t="b">
        <v>1</v>
      </c>
    </row>
    <row r="6920" spans="1:42" x14ac:dyDescent="0.25">
      <c r="A6920" t="s">
        <v>9764</v>
      </c>
      <c r="B6920">
        <v>1</v>
      </c>
      <c r="C6920" t="s">
        <v>40</v>
      </c>
      <c r="D6920" t="s">
        <v>41</v>
      </c>
      <c r="E6920" t="s">
        <v>240</v>
      </c>
      <c r="F6920">
        <v>91770</v>
      </c>
      <c r="G6920" t="s">
        <v>241</v>
      </c>
      <c r="H6920">
        <v>34.065108000000002</v>
      </c>
      <c r="I6920">
        <v>-118.082791</v>
      </c>
      <c r="J6920">
        <v>0</v>
      </c>
      <c r="K6920">
        <v>0</v>
      </c>
      <c r="L6920">
        <v>0</v>
      </c>
      <c r="M6920">
        <v>1</v>
      </c>
      <c r="N6920" t="str">
        <f>VLOOKUP(O6920:O13951,'VLOOKUP Ranges'!$A$9:$B$12,2,TRUE)</f>
        <v>29-55</v>
      </c>
      <c r="O6920">
        <v>34</v>
      </c>
      <c r="P6920">
        <v>1</v>
      </c>
      <c r="Q6920" t="s">
        <v>44</v>
      </c>
      <c r="R6920" t="s">
        <v>45</v>
      </c>
      <c r="S6920" t="s">
        <v>45</v>
      </c>
      <c r="T6920" t="s">
        <v>45</v>
      </c>
      <c r="U6920" t="s">
        <v>44</v>
      </c>
      <c r="V6920" t="s">
        <v>45</v>
      </c>
      <c r="W6920" t="s">
        <v>45</v>
      </c>
      <c r="X6920">
        <v>1</v>
      </c>
      <c r="Y6920" t="str">
        <f>VLOOKUP(Z6920:Z13951,'VLOOKUP Ranges'!$A$2:$B$5,2,TRUE)</f>
        <v>89-118</v>
      </c>
      <c r="Z6920">
        <v>105.35</v>
      </c>
      <c r="AA6920">
        <v>3688.6</v>
      </c>
      <c r="AB6920" t="s">
        <v>44</v>
      </c>
      <c r="AC6920">
        <v>0</v>
      </c>
      <c r="AD6920">
        <v>39</v>
      </c>
      <c r="AE6920">
        <v>5432</v>
      </c>
      <c r="AG6920" t="b">
        <v>0</v>
      </c>
      <c r="AH6920" t="b">
        <v>0</v>
      </c>
      <c r="AI6920" t="b">
        <v>1</v>
      </c>
      <c r="AJ6920" t="b">
        <v>0</v>
      </c>
      <c r="AK6920" t="b">
        <v>0</v>
      </c>
      <c r="AL6920" t="b">
        <v>0</v>
      </c>
      <c r="AM6920" t="b">
        <v>0</v>
      </c>
      <c r="AN6920">
        <v>108.488235294117</v>
      </c>
      <c r="AO6920">
        <f t="shared" si="108"/>
        <v>106</v>
      </c>
      <c r="AP6920" t="b">
        <v>1</v>
      </c>
    </row>
    <row r="6921" spans="1:42" x14ac:dyDescent="0.25">
      <c r="A6921" t="s">
        <v>9765</v>
      </c>
      <c r="B6921">
        <v>1</v>
      </c>
      <c r="C6921" t="s">
        <v>40</v>
      </c>
      <c r="D6921" t="s">
        <v>41</v>
      </c>
      <c r="E6921" t="s">
        <v>4254</v>
      </c>
      <c r="F6921">
        <v>91780</v>
      </c>
      <c r="G6921" t="s">
        <v>4255</v>
      </c>
      <c r="H6921">
        <v>34.101607999999999</v>
      </c>
      <c r="I6921">
        <v>-118.055848</v>
      </c>
      <c r="J6921">
        <v>0</v>
      </c>
      <c r="K6921">
        <v>0</v>
      </c>
      <c r="L6921">
        <v>1</v>
      </c>
      <c r="M6921">
        <v>1</v>
      </c>
      <c r="N6921" t="str">
        <f>VLOOKUP(O6921:O13952,'VLOOKUP Ranges'!$A$9:$B$12,2,TRUE)</f>
        <v>29-55</v>
      </c>
      <c r="O6921">
        <v>35</v>
      </c>
      <c r="P6921">
        <v>1</v>
      </c>
      <c r="Q6921" t="s">
        <v>45</v>
      </c>
      <c r="R6921" t="s">
        <v>66</v>
      </c>
      <c r="S6921" t="s">
        <v>66</v>
      </c>
      <c r="T6921" t="s">
        <v>66</v>
      </c>
      <c r="U6921" t="s">
        <v>66</v>
      </c>
      <c r="V6921" t="s">
        <v>66</v>
      </c>
      <c r="W6921" t="s">
        <v>66</v>
      </c>
      <c r="X6921">
        <v>0</v>
      </c>
      <c r="Y6921" t="str">
        <f>VLOOKUP(Z6921:Z13952,'VLOOKUP Ranges'!$A$2:$B$5,2,TRUE)</f>
        <v>18-35</v>
      </c>
      <c r="Z6921">
        <v>24.3</v>
      </c>
      <c r="AA6921">
        <v>821.6</v>
      </c>
      <c r="AB6921" t="s">
        <v>44</v>
      </c>
      <c r="AC6921">
        <v>0</v>
      </c>
      <c r="AD6921">
        <v>32</v>
      </c>
      <c r="AE6921">
        <v>5998</v>
      </c>
      <c r="AG6921" t="b">
        <v>0</v>
      </c>
      <c r="AH6921" t="b">
        <v>1</v>
      </c>
      <c r="AI6921" t="b">
        <v>0</v>
      </c>
      <c r="AJ6921" t="b">
        <v>1</v>
      </c>
      <c r="AK6921" t="b">
        <v>0</v>
      </c>
      <c r="AL6921" t="b">
        <v>0</v>
      </c>
      <c r="AM6921" t="b">
        <v>0</v>
      </c>
      <c r="AN6921">
        <v>23.474285714285699</v>
      </c>
      <c r="AO6921">
        <f t="shared" si="108"/>
        <v>25</v>
      </c>
      <c r="AP6921" t="b">
        <v>0</v>
      </c>
    </row>
    <row r="6922" spans="1:42" x14ac:dyDescent="0.25">
      <c r="A6922" t="s">
        <v>9766</v>
      </c>
      <c r="B6922">
        <v>1</v>
      </c>
      <c r="C6922" t="s">
        <v>40</v>
      </c>
      <c r="D6922" t="s">
        <v>41</v>
      </c>
      <c r="E6922" t="s">
        <v>4257</v>
      </c>
      <c r="F6922">
        <v>91784</v>
      </c>
      <c r="G6922" t="s">
        <v>4258</v>
      </c>
      <c r="H6922">
        <v>34.141145999999999</v>
      </c>
      <c r="I6922">
        <v>-117.65558299999999</v>
      </c>
      <c r="J6922">
        <v>0</v>
      </c>
      <c r="K6922">
        <v>0</v>
      </c>
      <c r="L6922">
        <v>1</v>
      </c>
      <c r="M6922">
        <v>1</v>
      </c>
      <c r="N6922" t="str">
        <f>VLOOKUP(O6922:O13953,'VLOOKUP Ranges'!$A$9:$B$12,2,TRUE)</f>
        <v>1-9</v>
      </c>
      <c r="O6922">
        <v>3</v>
      </c>
      <c r="P6922">
        <v>1</v>
      </c>
      <c r="Q6922" t="s">
        <v>44</v>
      </c>
      <c r="R6922" t="s">
        <v>44</v>
      </c>
      <c r="S6922" t="s">
        <v>44</v>
      </c>
      <c r="T6922" t="s">
        <v>44</v>
      </c>
      <c r="U6922" t="s">
        <v>44</v>
      </c>
      <c r="V6922" t="s">
        <v>45</v>
      </c>
      <c r="W6922" t="s">
        <v>44</v>
      </c>
      <c r="X6922">
        <v>1</v>
      </c>
      <c r="Y6922" t="str">
        <f>VLOOKUP(Z6922:Z13953,'VLOOKUP Ranges'!$A$2:$B$5,2,TRUE)</f>
        <v>70-89</v>
      </c>
      <c r="Z6922">
        <v>80.7</v>
      </c>
      <c r="AA6922">
        <v>239.45</v>
      </c>
      <c r="AB6922" t="s">
        <v>44</v>
      </c>
      <c r="AC6922">
        <v>0</v>
      </c>
      <c r="AD6922">
        <v>46</v>
      </c>
      <c r="AE6922">
        <v>2081</v>
      </c>
      <c r="AG6922" t="b">
        <v>0</v>
      </c>
      <c r="AH6922" t="b">
        <v>0</v>
      </c>
      <c r="AI6922" t="b">
        <v>1</v>
      </c>
      <c r="AJ6922" t="b">
        <v>0</v>
      </c>
      <c r="AK6922" t="b">
        <v>0</v>
      </c>
      <c r="AL6922" t="b">
        <v>1</v>
      </c>
      <c r="AM6922" t="b">
        <v>0</v>
      </c>
      <c r="AN6922">
        <v>79.816666666666606</v>
      </c>
      <c r="AO6922">
        <f t="shared" si="108"/>
        <v>81</v>
      </c>
      <c r="AP6922" t="b">
        <v>0</v>
      </c>
    </row>
    <row r="6923" spans="1:42" x14ac:dyDescent="0.25">
      <c r="A6923" t="s">
        <v>9767</v>
      </c>
      <c r="B6923">
        <v>1</v>
      </c>
      <c r="C6923" t="s">
        <v>40</v>
      </c>
      <c r="D6923" t="s">
        <v>41</v>
      </c>
      <c r="E6923" t="s">
        <v>4257</v>
      </c>
      <c r="F6923">
        <v>91786</v>
      </c>
      <c r="G6923" t="s">
        <v>4260</v>
      </c>
      <c r="H6923">
        <v>34.105493000000003</v>
      </c>
      <c r="I6923">
        <v>-117.660934</v>
      </c>
      <c r="J6923">
        <v>1</v>
      </c>
      <c r="K6923">
        <v>0</v>
      </c>
      <c r="L6923">
        <v>0</v>
      </c>
      <c r="M6923">
        <v>0</v>
      </c>
      <c r="N6923" t="str">
        <f>VLOOKUP(O6923:O13954,'VLOOKUP Ranges'!$A$9:$B$12,2,TRUE)</f>
        <v>1-9</v>
      </c>
      <c r="O6923">
        <v>3</v>
      </c>
      <c r="P6923">
        <v>1</v>
      </c>
      <c r="Q6923" t="s">
        <v>44</v>
      </c>
      <c r="R6923" t="s">
        <v>44</v>
      </c>
      <c r="S6923" t="s">
        <v>44</v>
      </c>
      <c r="T6923" t="s">
        <v>45</v>
      </c>
      <c r="U6923" t="s">
        <v>45</v>
      </c>
      <c r="V6923" t="s">
        <v>45</v>
      </c>
      <c r="W6923" t="s">
        <v>44</v>
      </c>
      <c r="X6923">
        <v>1</v>
      </c>
      <c r="Y6923" t="str">
        <f>VLOOKUP(Z6923:Z13954,'VLOOKUP Ranges'!$A$2:$B$5,2,TRUE)</f>
        <v>89-118</v>
      </c>
      <c r="Z6923">
        <v>89.85</v>
      </c>
      <c r="AA6923">
        <v>244.45</v>
      </c>
      <c r="AB6923" t="s">
        <v>44</v>
      </c>
      <c r="AC6923">
        <v>0</v>
      </c>
      <c r="AD6923">
        <v>53</v>
      </c>
      <c r="AE6923">
        <v>4096</v>
      </c>
      <c r="AG6923" t="b">
        <v>0</v>
      </c>
      <c r="AH6923" t="b">
        <v>0</v>
      </c>
      <c r="AI6923" t="b">
        <v>1</v>
      </c>
      <c r="AJ6923" t="b">
        <v>0</v>
      </c>
      <c r="AK6923" t="b">
        <v>0</v>
      </c>
      <c r="AL6923" t="b">
        <v>0</v>
      </c>
      <c r="AM6923" t="b">
        <v>1</v>
      </c>
      <c r="AN6923">
        <v>81.483333333333306</v>
      </c>
      <c r="AO6923">
        <f t="shared" si="108"/>
        <v>90</v>
      </c>
      <c r="AP6923" t="b">
        <v>0</v>
      </c>
    </row>
    <row r="6924" spans="1:42" x14ac:dyDescent="0.25">
      <c r="A6924" t="s">
        <v>9768</v>
      </c>
      <c r="B6924">
        <v>1</v>
      </c>
      <c r="C6924" t="s">
        <v>40</v>
      </c>
      <c r="D6924" t="s">
        <v>41</v>
      </c>
      <c r="E6924" t="s">
        <v>1430</v>
      </c>
      <c r="F6924">
        <v>91789</v>
      </c>
      <c r="G6924" t="s">
        <v>1431</v>
      </c>
      <c r="H6924">
        <v>34.018354000000002</v>
      </c>
      <c r="I6924">
        <v>-117.85492000000001</v>
      </c>
      <c r="J6924">
        <v>1</v>
      </c>
      <c r="K6924">
        <v>0</v>
      </c>
      <c r="L6924">
        <v>0</v>
      </c>
      <c r="M6924">
        <v>0</v>
      </c>
      <c r="N6924" t="str">
        <f>VLOOKUP(O6924:O13955,'VLOOKUP Ranges'!$A$9:$B$12,2,TRUE)</f>
        <v>29-55</v>
      </c>
      <c r="O6924">
        <v>53</v>
      </c>
      <c r="P6924">
        <v>1</v>
      </c>
      <c r="Q6924" t="s">
        <v>44</v>
      </c>
      <c r="R6924" t="s">
        <v>44</v>
      </c>
      <c r="S6924" t="s">
        <v>44</v>
      </c>
      <c r="T6924" t="s">
        <v>45</v>
      </c>
      <c r="U6924" t="s">
        <v>44</v>
      </c>
      <c r="V6924" t="s">
        <v>44</v>
      </c>
      <c r="W6924" t="s">
        <v>45</v>
      </c>
      <c r="X6924">
        <v>1</v>
      </c>
      <c r="Y6924" t="str">
        <f>VLOOKUP(Z6924:Z13955,'VLOOKUP Ranges'!$A$2:$B$5,2,TRUE)</f>
        <v>35-70</v>
      </c>
      <c r="Z6924">
        <v>61.1</v>
      </c>
      <c r="AA6924">
        <v>3357.9</v>
      </c>
      <c r="AB6924" t="s">
        <v>44</v>
      </c>
      <c r="AC6924">
        <v>0</v>
      </c>
      <c r="AD6924">
        <v>35</v>
      </c>
      <c r="AE6924">
        <v>5940</v>
      </c>
      <c r="AG6924" t="b">
        <v>1</v>
      </c>
      <c r="AH6924" t="b">
        <v>0</v>
      </c>
      <c r="AI6924" t="b">
        <v>0</v>
      </c>
      <c r="AJ6924" t="b">
        <v>0</v>
      </c>
      <c r="AK6924" t="b">
        <v>0</v>
      </c>
      <c r="AL6924" t="b">
        <v>1</v>
      </c>
      <c r="AM6924" t="b">
        <v>0</v>
      </c>
      <c r="AN6924">
        <v>63.356603773584901</v>
      </c>
      <c r="AO6924">
        <f t="shared" si="108"/>
        <v>62</v>
      </c>
      <c r="AP6924" t="b">
        <v>0</v>
      </c>
    </row>
    <row r="6925" spans="1:42" x14ac:dyDescent="0.25">
      <c r="A6925" t="s">
        <v>9769</v>
      </c>
      <c r="B6925">
        <v>1</v>
      </c>
      <c r="C6925" t="s">
        <v>40</v>
      </c>
      <c r="D6925" t="s">
        <v>41</v>
      </c>
      <c r="E6925" t="s">
        <v>246</v>
      </c>
      <c r="F6925">
        <v>91790</v>
      </c>
      <c r="G6925" t="s">
        <v>2368</v>
      </c>
      <c r="H6925">
        <v>34.066963999999999</v>
      </c>
      <c r="I6925">
        <v>-117.93700699999999</v>
      </c>
      <c r="J6925">
        <v>0</v>
      </c>
      <c r="K6925">
        <v>0</v>
      </c>
      <c r="L6925">
        <v>1</v>
      </c>
      <c r="M6925">
        <v>0</v>
      </c>
      <c r="N6925" t="str">
        <f>VLOOKUP(O6925:O13956,'VLOOKUP Ranges'!$A$9:$B$12,2,TRUE)</f>
        <v>1-9</v>
      </c>
      <c r="O6925">
        <v>4</v>
      </c>
      <c r="P6925">
        <v>0</v>
      </c>
      <c r="Q6925" t="s">
        <v>62</v>
      </c>
      <c r="R6925" t="s">
        <v>45</v>
      </c>
      <c r="S6925" t="s">
        <v>44</v>
      </c>
      <c r="T6925" t="s">
        <v>44</v>
      </c>
      <c r="U6925" t="s">
        <v>44</v>
      </c>
      <c r="V6925" t="s">
        <v>44</v>
      </c>
      <c r="W6925" t="s">
        <v>44</v>
      </c>
      <c r="X6925">
        <v>1</v>
      </c>
      <c r="Y6925" t="str">
        <f>VLOOKUP(Z6925:Z13956,'VLOOKUP Ranges'!$A$2:$B$5,2,TRUE)</f>
        <v>18-35</v>
      </c>
      <c r="Z6925">
        <v>29.05</v>
      </c>
      <c r="AA6925">
        <v>129.6</v>
      </c>
      <c r="AB6925" t="s">
        <v>44</v>
      </c>
      <c r="AC6925">
        <v>0</v>
      </c>
      <c r="AD6925">
        <v>35</v>
      </c>
      <c r="AE6925">
        <v>3306</v>
      </c>
      <c r="AG6925" t="b">
        <v>0</v>
      </c>
      <c r="AH6925" t="b">
        <v>0</v>
      </c>
      <c r="AI6925" t="b">
        <v>0</v>
      </c>
      <c r="AJ6925" t="b">
        <v>0</v>
      </c>
      <c r="AK6925" t="b">
        <v>0</v>
      </c>
      <c r="AL6925" t="b">
        <v>1</v>
      </c>
      <c r="AM6925" t="b">
        <v>0</v>
      </c>
      <c r="AN6925">
        <v>32.4</v>
      </c>
      <c r="AO6925">
        <f t="shared" si="108"/>
        <v>30</v>
      </c>
      <c r="AP6925" t="b">
        <v>0</v>
      </c>
    </row>
    <row r="6926" spans="1:42" x14ac:dyDescent="0.25">
      <c r="A6926" t="s">
        <v>9770</v>
      </c>
      <c r="B6926">
        <v>1</v>
      </c>
      <c r="C6926" t="s">
        <v>40</v>
      </c>
      <c r="D6926" t="s">
        <v>41</v>
      </c>
      <c r="E6926" t="s">
        <v>246</v>
      </c>
      <c r="F6926">
        <v>91791</v>
      </c>
      <c r="G6926" t="s">
        <v>247</v>
      </c>
      <c r="H6926">
        <v>34.061633999999998</v>
      </c>
      <c r="I6926">
        <v>-117.893169</v>
      </c>
      <c r="J6926">
        <v>0</v>
      </c>
      <c r="K6926">
        <v>0</v>
      </c>
      <c r="L6926">
        <v>1</v>
      </c>
      <c r="M6926">
        <v>1</v>
      </c>
      <c r="N6926" t="str">
        <f>VLOOKUP(O6926:O13957,'VLOOKUP Ranges'!$A$9:$B$12,2,TRUE)</f>
        <v>29-55</v>
      </c>
      <c r="O6926">
        <v>48</v>
      </c>
      <c r="P6926">
        <v>1</v>
      </c>
      <c r="Q6926" t="s">
        <v>44</v>
      </c>
      <c r="R6926" t="s">
        <v>45</v>
      </c>
      <c r="S6926" t="s">
        <v>44</v>
      </c>
      <c r="T6926" t="s">
        <v>45</v>
      </c>
      <c r="U6926" t="s">
        <v>44</v>
      </c>
      <c r="V6926" t="s">
        <v>45</v>
      </c>
      <c r="W6926" t="s">
        <v>45</v>
      </c>
      <c r="X6926">
        <v>1</v>
      </c>
      <c r="Y6926" t="str">
        <f>VLOOKUP(Z6926:Z13957,'VLOOKUP Ranges'!$A$2:$B$5,2,TRUE)</f>
        <v>89-118</v>
      </c>
      <c r="Z6926">
        <v>99.7</v>
      </c>
      <c r="AA6926">
        <v>4977.2</v>
      </c>
      <c r="AB6926" t="s">
        <v>44</v>
      </c>
      <c r="AC6926">
        <v>0</v>
      </c>
      <c r="AD6926">
        <v>29</v>
      </c>
      <c r="AE6926">
        <v>5921</v>
      </c>
      <c r="AG6926" t="b">
        <v>1</v>
      </c>
      <c r="AH6926" t="b">
        <v>0</v>
      </c>
      <c r="AI6926" t="b">
        <v>1</v>
      </c>
      <c r="AJ6926" t="b">
        <v>0</v>
      </c>
      <c r="AK6926" t="b">
        <v>0</v>
      </c>
      <c r="AL6926" t="b">
        <v>0</v>
      </c>
      <c r="AM6926" t="b">
        <v>0</v>
      </c>
      <c r="AN6926">
        <v>103.69166666666599</v>
      </c>
      <c r="AO6926">
        <f t="shared" si="108"/>
        <v>100</v>
      </c>
      <c r="AP6926" t="b">
        <v>1</v>
      </c>
    </row>
    <row r="6927" spans="1:42" x14ac:dyDescent="0.25">
      <c r="A6927" t="s">
        <v>9771</v>
      </c>
      <c r="B6927">
        <v>1</v>
      </c>
      <c r="C6927" t="s">
        <v>40</v>
      </c>
      <c r="D6927" t="s">
        <v>41</v>
      </c>
      <c r="E6927" t="s">
        <v>249</v>
      </c>
      <c r="F6927">
        <v>91803</v>
      </c>
      <c r="G6927" t="s">
        <v>250</v>
      </c>
      <c r="H6927">
        <v>34.074736000000001</v>
      </c>
      <c r="I6927">
        <v>-118.145959</v>
      </c>
      <c r="J6927">
        <v>1</v>
      </c>
      <c r="K6927">
        <v>0</v>
      </c>
      <c r="L6927">
        <v>1</v>
      </c>
      <c r="M6927">
        <v>1</v>
      </c>
      <c r="N6927" t="str">
        <f>VLOOKUP(O6927:O13958,'VLOOKUP Ranges'!$A$9:$B$12,2,TRUE)</f>
        <v>29-55</v>
      </c>
      <c r="O6927">
        <v>54</v>
      </c>
      <c r="P6927">
        <v>0</v>
      </c>
      <c r="Q6927" t="s">
        <v>62</v>
      </c>
      <c r="R6927" t="s">
        <v>44</v>
      </c>
      <c r="S6927" t="s">
        <v>44</v>
      </c>
      <c r="T6927" t="s">
        <v>45</v>
      </c>
      <c r="U6927" t="s">
        <v>45</v>
      </c>
      <c r="V6927" t="s">
        <v>44</v>
      </c>
      <c r="W6927" t="s">
        <v>45</v>
      </c>
      <c r="X6927">
        <v>0</v>
      </c>
      <c r="Y6927" t="str">
        <f>VLOOKUP(Z6927:Z13958,'VLOOKUP Ranges'!$A$2:$B$5,2,TRUE)</f>
        <v>35-70</v>
      </c>
      <c r="Z6927">
        <v>46</v>
      </c>
      <c r="AA6927">
        <v>2424.0500000000002</v>
      </c>
      <c r="AB6927" t="s">
        <v>44</v>
      </c>
      <c r="AC6927">
        <v>0</v>
      </c>
      <c r="AD6927">
        <v>71</v>
      </c>
      <c r="AE6927">
        <v>4451</v>
      </c>
      <c r="AG6927" t="b">
        <v>0</v>
      </c>
      <c r="AH6927" t="b">
        <v>1</v>
      </c>
      <c r="AI6927" t="b">
        <v>0</v>
      </c>
      <c r="AJ6927" t="b">
        <v>0</v>
      </c>
      <c r="AK6927" t="b">
        <v>1</v>
      </c>
      <c r="AL6927" t="b">
        <v>0</v>
      </c>
      <c r="AM6927" t="b">
        <v>0</v>
      </c>
      <c r="AN6927">
        <v>44.889814814814798</v>
      </c>
      <c r="AO6927">
        <f t="shared" si="108"/>
        <v>46</v>
      </c>
      <c r="AP6927" t="b">
        <v>0</v>
      </c>
    </row>
    <row r="6928" spans="1:42" x14ac:dyDescent="0.25">
      <c r="A6928" t="s">
        <v>9772</v>
      </c>
      <c r="B6928">
        <v>1</v>
      </c>
      <c r="C6928" t="s">
        <v>40</v>
      </c>
      <c r="D6928" t="s">
        <v>41</v>
      </c>
      <c r="E6928" t="s">
        <v>255</v>
      </c>
      <c r="F6928">
        <v>91902</v>
      </c>
      <c r="G6928" t="s">
        <v>256</v>
      </c>
      <c r="H6928">
        <v>32.671169999999996</v>
      </c>
      <c r="I6928">
        <v>-117.00232</v>
      </c>
      <c r="J6928">
        <v>1</v>
      </c>
      <c r="K6928">
        <v>0</v>
      </c>
      <c r="L6928">
        <v>0</v>
      </c>
      <c r="M6928">
        <v>0</v>
      </c>
      <c r="N6928" t="str">
        <f>VLOOKUP(O6928:O13959,'VLOOKUP Ranges'!$A$9:$B$12,2,TRUE)</f>
        <v>55-77</v>
      </c>
      <c r="O6928">
        <v>62</v>
      </c>
      <c r="P6928">
        <v>1</v>
      </c>
      <c r="Q6928" t="s">
        <v>44</v>
      </c>
      <c r="R6928" t="s">
        <v>44</v>
      </c>
      <c r="S6928" t="s">
        <v>45</v>
      </c>
      <c r="T6928" t="s">
        <v>45</v>
      </c>
      <c r="U6928" t="s">
        <v>45</v>
      </c>
      <c r="V6928" t="s">
        <v>45</v>
      </c>
      <c r="W6928" t="s">
        <v>45</v>
      </c>
      <c r="X6928">
        <v>1</v>
      </c>
      <c r="Y6928" t="str">
        <f>VLOOKUP(Z6928:Z13959,'VLOOKUP Ranges'!$A$2:$B$5,2,TRUE)</f>
        <v>70-89</v>
      </c>
      <c r="Z6928">
        <v>80.400000000000006</v>
      </c>
      <c r="AA6928">
        <v>4981.1499999999996</v>
      </c>
      <c r="AB6928" t="s">
        <v>44</v>
      </c>
      <c r="AC6928">
        <v>0</v>
      </c>
      <c r="AD6928">
        <v>79</v>
      </c>
      <c r="AE6928">
        <v>5157</v>
      </c>
      <c r="AG6928" t="b">
        <v>0</v>
      </c>
      <c r="AH6928" t="b">
        <v>0</v>
      </c>
      <c r="AI6928" t="b">
        <v>0</v>
      </c>
      <c r="AJ6928" t="b">
        <v>0</v>
      </c>
      <c r="AK6928" t="b">
        <v>0</v>
      </c>
      <c r="AL6928" t="b">
        <v>0</v>
      </c>
      <c r="AM6928" t="b">
        <v>0</v>
      </c>
      <c r="AN6928">
        <v>80.341129032257996</v>
      </c>
      <c r="AO6928">
        <f t="shared" si="108"/>
        <v>81</v>
      </c>
      <c r="AP6928" t="b">
        <v>0</v>
      </c>
    </row>
    <row r="6929" spans="1:42" x14ac:dyDescent="0.25">
      <c r="A6929" t="s">
        <v>9773</v>
      </c>
      <c r="B6929">
        <v>1</v>
      </c>
      <c r="C6929" t="s">
        <v>40</v>
      </c>
      <c r="D6929" t="s">
        <v>41</v>
      </c>
      <c r="E6929" t="s">
        <v>258</v>
      </c>
      <c r="F6929">
        <v>91905</v>
      </c>
      <c r="G6929" t="s">
        <v>259</v>
      </c>
      <c r="H6929">
        <v>32.677097000000003</v>
      </c>
      <c r="I6929">
        <v>-116.304991</v>
      </c>
      <c r="J6929">
        <v>1</v>
      </c>
      <c r="K6929">
        <v>0</v>
      </c>
      <c r="L6929">
        <v>1</v>
      </c>
      <c r="M6929">
        <v>1</v>
      </c>
      <c r="N6929" t="str">
        <f>VLOOKUP(O6929:O13960,'VLOOKUP Ranges'!$A$9:$B$12,2,TRUE)</f>
        <v>9-29</v>
      </c>
      <c r="O6929">
        <v>22</v>
      </c>
      <c r="P6929">
        <v>1</v>
      </c>
      <c r="Q6929" t="s">
        <v>44</v>
      </c>
      <c r="R6929" t="s">
        <v>44</v>
      </c>
      <c r="S6929" t="s">
        <v>45</v>
      </c>
      <c r="T6929" t="s">
        <v>45</v>
      </c>
      <c r="U6929" t="s">
        <v>44</v>
      </c>
      <c r="V6929" t="s">
        <v>45</v>
      </c>
      <c r="W6929" t="s">
        <v>45</v>
      </c>
      <c r="X6929">
        <v>1</v>
      </c>
      <c r="Y6929" t="str">
        <f>VLOOKUP(Z6929:Z13960,'VLOOKUP Ranges'!$A$2:$B$5,2,TRUE)</f>
        <v>89-118</v>
      </c>
      <c r="Z6929">
        <v>100.05</v>
      </c>
      <c r="AA6929">
        <v>2090.25</v>
      </c>
      <c r="AB6929" t="s">
        <v>44</v>
      </c>
      <c r="AC6929">
        <v>0</v>
      </c>
      <c r="AD6929">
        <v>64</v>
      </c>
      <c r="AE6929">
        <v>3274</v>
      </c>
      <c r="AG6929" t="b">
        <v>1</v>
      </c>
      <c r="AH6929" t="b">
        <v>0</v>
      </c>
      <c r="AI6929" t="b">
        <v>1</v>
      </c>
      <c r="AJ6929" t="b">
        <v>0</v>
      </c>
      <c r="AK6929" t="b">
        <v>0</v>
      </c>
      <c r="AL6929" t="b">
        <v>0</v>
      </c>
      <c r="AM6929" t="b">
        <v>1</v>
      </c>
      <c r="AN6929">
        <v>95.011363636363598</v>
      </c>
      <c r="AO6929">
        <f t="shared" si="108"/>
        <v>101</v>
      </c>
      <c r="AP6929" t="b">
        <v>0</v>
      </c>
    </row>
    <row r="6930" spans="1:42" x14ac:dyDescent="0.25">
      <c r="A6930" t="s">
        <v>9774</v>
      </c>
      <c r="B6930">
        <v>1</v>
      </c>
      <c r="C6930" t="s">
        <v>40</v>
      </c>
      <c r="D6930" t="s">
        <v>41</v>
      </c>
      <c r="E6930" t="s">
        <v>1433</v>
      </c>
      <c r="F6930">
        <v>91910</v>
      </c>
      <c r="G6930" t="s">
        <v>1434</v>
      </c>
      <c r="H6930">
        <v>32.636792</v>
      </c>
      <c r="I6930">
        <v>-117.05498900000001</v>
      </c>
      <c r="J6930">
        <v>1</v>
      </c>
      <c r="K6930">
        <v>1</v>
      </c>
      <c r="L6930">
        <v>0</v>
      </c>
      <c r="M6930">
        <v>0</v>
      </c>
      <c r="N6930" t="str">
        <f>VLOOKUP(O6930:O13961,'VLOOKUP Ranges'!$A$9:$B$12,2,TRUE)</f>
        <v>29-55</v>
      </c>
      <c r="O6930">
        <v>51</v>
      </c>
      <c r="P6930">
        <v>1</v>
      </c>
      <c r="Q6930" t="s">
        <v>44</v>
      </c>
      <c r="R6930" t="s">
        <v>44</v>
      </c>
      <c r="S6930" t="s">
        <v>44</v>
      </c>
      <c r="T6930" t="s">
        <v>45</v>
      </c>
      <c r="U6930" t="s">
        <v>44</v>
      </c>
      <c r="V6930" t="s">
        <v>45</v>
      </c>
      <c r="W6930" t="s">
        <v>45</v>
      </c>
      <c r="X6930">
        <v>1</v>
      </c>
      <c r="Y6930" t="str">
        <f>VLOOKUP(Z6930:Z13961,'VLOOKUP Ranges'!$A$2:$B$5,2,TRUE)</f>
        <v>89-118</v>
      </c>
      <c r="Z6930">
        <v>94</v>
      </c>
      <c r="AA6930">
        <v>4905.75</v>
      </c>
      <c r="AB6930" t="s">
        <v>44</v>
      </c>
      <c r="AC6930">
        <v>0</v>
      </c>
      <c r="AD6930">
        <v>77</v>
      </c>
      <c r="AE6930">
        <v>6034</v>
      </c>
      <c r="AG6930" t="b">
        <v>1</v>
      </c>
      <c r="AH6930" t="b">
        <v>0</v>
      </c>
      <c r="AI6930" t="b">
        <v>1</v>
      </c>
      <c r="AJ6930" t="b">
        <v>0</v>
      </c>
      <c r="AK6930" t="b">
        <v>0</v>
      </c>
      <c r="AL6930" t="b">
        <v>0</v>
      </c>
      <c r="AM6930" t="b">
        <v>0</v>
      </c>
      <c r="AN6930">
        <v>96.191176470588204</v>
      </c>
      <c r="AO6930">
        <f t="shared" si="108"/>
        <v>94</v>
      </c>
      <c r="AP6930" t="b">
        <v>0</v>
      </c>
    </row>
    <row r="6931" spans="1:42" x14ac:dyDescent="0.25">
      <c r="A6931" t="s">
        <v>9775</v>
      </c>
      <c r="B6931">
        <v>1</v>
      </c>
      <c r="C6931" t="s">
        <v>40</v>
      </c>
      <c r="D6931" t="s">
        <v>41</v>
      </c>
      <c r="E6931" t="s">
        <v>1433</v>
      </c>
      <c r="F6931">
        <v>91911</v>
      </c>
      <c r="G6931" t="s">
        <v>4268</v>
      </c>
      <c r="H6931">
        <v>32.607964000000003</v>
      </c>
      <c r="I6931">
        <v>-117.059459</v>
      </c>
      <c r="J6931">
        <v>0</v>
      </c>
      <c r="K6931">
        <v>0</v>
      </c>
      <c r="L6931">
        <v>0</v>
      </c>
      <c r="M6931">
        <v>0</v>
      </c>
      <c r="N6931" t="str">
        <f>VLOOKUP(O6931:O13962,'VLOOKUP Ranges'!$A$9:$B$12,2,TRUE)</f>
        <v>29-55</v>
      </c>
      <c r="O6931">
        <v>30</v>
      </c>
      <c r="P6931">
        <v>1</v>
      </c>
      <c r="Q6931" t="s">
        <v>45</v>
      </c>
      <c r="R6931" t="s">
        <v>44</v>
      </c>
      <c r="S6931" t="s">
        <v>45</v>
      </c>
      <c r="T6931" t="s">
        <v>45</v>
      </c>
      <c r="U6931" t="s">
        <v>44</v>
      </c>
      <c r="V6931" t="s">
        <v>45</v>
      </c>
      <c r="W6931" t="s">
        <v>44</v>
      </c>
      <c r="X6931">
        <v>1</v>
      </c>
      <c r="Y6931" t="str">
        <f>VLOOKUP(Z6931:Z13962,'VLOOKUP Ranges'!$A$2:$B$5,2,TRUE)</f>
        <v>35-70</v>
      </c>
      <c r="Z6931">
        <v>68.95</v>
      </c>
      <c r="AA6931">
        <v>2038.7</v>
      </c>
      <c r="AB6931" t="s">
        <v>44</v>
      </c>
      <c r="AC6931">
        <v>0</v>
      </c>
      <c r="AD6931">
        <v>30</v>
      </c>
      <c r="AE6931">
        <v>4403</v>
      </c>
      <c r="AG6931" t="b">
        <v>1</v>
      </c>
      <c r="AH6931" t="b">
        <v>0</v>
      </c>
      <c r="AI6931" t="b">
        <v>0</v>
      </c>
      <c r="AJ6931" t="b">
        <v>0</v>
      </c>
      <c r="AK6931" t="b">
        <v>1</v>
      </c>
      <c r="AL6931" t="b">
        <v>0</v>
      </c>
      <c r="AM6931" t="b">
        <v>0</v>
      </c>
      <c r="AN6931">
        <v>67.956666666666607</v>
      </c>
      <c r="AO6931">
        <f t="shared" si="108"/>
        <v>69</v>
      </c>
      <c r="AP6931" t="b">
        <v>0</v>
      </c>
    </row>
    <row r="6932" spans="1:42" x14ac:dyDescent="0.25">
      <c r="A6932" t="s">
        <v>9776</v>
      </c>
      <c r="B6932">
        <v>1</v>
      </c>
      <c r="C6932" t="s">
        <v>40</v>
      </c>
      <c r="D6932" t="s">
        <v>41</v>
      </c>
      <c r="E6932" t="s">
        <v>1433</v>
      </c>
      <c r="F6932">
        <v>91913</v>
      </c>
      <c r="G6932" t="s">
        <v>4270</v>
      </c>
      <c r="H6932">
        <v>32.641640000000002</v>
      </c>
      <c r="I6932">
        <v>-116.985026</v>
      </c>
      <c r="J6932">
        <v>0</v>
      </c>
      <c r="K6932">
        <v>1</v>
      </c>
      <c r="L6932">
        <v>1</v>
      </c>
      <c r="M6932">
        <v>0</v>
      </c>
      <c r="N6932" t="str">
        <f>VLOOKUP(O6932:O13963,'VLOOKUP Ranges'!$A$9:$B$12,2,TRUE)</f>
        <v>55-77</v>
      </c>
      <c r="O6932">
        <v>56</v>
      </c>
      <c r="P6932">
        <v>1</v>
      </c>
      <c r="Q6932" t="s">
        <v>45</v>
      </c>
      <c r="R6932" t="s">
        <v>45</v>
      </c>
      <c r="S6932" t="s">
        <v>45</v>
      </c>
      <c r="T6932" t="s">
        <v>45</v>
      </c>
      <c r="U6932" t="s">
        <v>45</v>
      </c>
      <c r="V6932" t="s">
        <v>44</v>
      </c>
      <c r="W6932" t="s">
        <v>44</v>
      </c>
      <c r="X6932">
        <v>1</v>
      </c>
      <c r="Y6932" t="str">
        <f>VLOOKUP(Z6932:Z13963,'VLOOKUP Ranges'!$A$2:$B$5,2,TRUE)</f>
        <v>35-70</v>
      </c>
      <c r="Z6932">
        <v>68.45</v>
      </c>
      <c r="AA6932">
        <v>4014</v>
      </c>
      <c r="AB6932" t="s">
        <v>44</v>
      </c>
      <c r="AC6932">
        <v>0</v>
      </c>
      <c r="AD6932">
        <v>79</v>
      </c>
      <c r="AE6932">
        <v>4368</v>
      </c>
      <c r="AG6932" t="b">
        <v>1</v>
      </c>
      <c r="AH6932" t="b">
        <v>0</v>
      </c>
      <c r="AI6932" t="b">
        <v>0</v>
      </c>
      <c r="AJ6932" t="b">
        <v>0</v>
      </c>
      <c r="AK6932" t="b">
        <v>1</v>
      </c>
      <c r="AL6932" t="b">
        <v>0</v>
      </c>
      <c r="AM6932" t="b">
        <v>0</v>
      </c>
      <c r="AN6932">
        <v>71.678571428571402</v>
      </c>
      <c r="AO6932">
        <f t="shared" si="108"/>
        <v>69</v>
      </c>
      <c r="AP6932" t="b">
        <v>1</v>
      </c>
    </row>
    <row r="6933" spans="1:42" x14ac:dyDescent="0.25">
      <c r="A6933" t="s">
        <v>9777</v>
      </c>
      <c r="B6933">
        <v>1</v>
      </c>
      <c r="C6933" t="s">
        <v>40</v>
      </c>
      <c r="D6933" t="s">
        <v>41</v>
      </c>
      <c r="E6933" t="s">
        <v>1433</v>
      </c>
      <c r="F6933">
        <v>91914</v>
      </c>
      <c r="G6933" t="s">
        <v>3165</v>
      </c>
      <c r="H6933">
        <v>32.688505999999997</v>
      </c>
      <c r="I6933">
        <v>-116.938632</v>
      </c>
      <c r="J6933">
        <v>1</v>
      </c>
      <c r="K6933">
        <v>0</v>
      </c>
      <c r="L6933">
        <v>1</v>
      </c>
      <c r="M6933">
        <v>0</v>
      </c>
      <c r="N6933" t="str">
        <f>VLOOKUP(O6933:O13964,'VLOOKUP Ranges'!$A$9:$B$12,2,TRUE)</f>
        <v>29-55</v>
      </c>
      <c r="O6933">
        <v>35</v>
      </c>
      <c r="P6933">
        <v>1</v>
      </c>
      <c r="Q6933" t="s">
        <v>45</v>
      </c>
      <c r="R6933" t="s">
        <v>44</v>
      </c>
      <c r="S6933" t="s">
        <v>45</v>
      </c>
      <c r="T6933" t="s">
        <v>44</v>
      </c>
      <c r="U6933" t="s">
        <v>45</v>
      </c>
      <c r="V6933" t="s">
        <v>45</v>
      </c>
      <c r="W6933" t="s">
        <v>44</v>
      </c>
      <c r="X6933">
        <v>1</v>
      </c>
      <c r="Y6933" t="str">
        <f>VLOOKUP(Z6933:Z13964,'VLOOKUP Ranges'!$A$2:$B$5,2,TRUE)</f>
        <v>35-70</v>
      </c>
      <c r="Z6933">
        <v>69</v>
      </c>
      <c r="AA6933">
        <v>2441.6999999999998</v>
      </c>
      <c r="AB6933" t="s">
        <v>44</v>
      </c>
      <c r="AC6933">
        <v>0</v>
      </c>
      <c r="AD6933">
        <v>59</v>
      </c>
      <c r="AE6933">
        <v>5283</v>
      </c>
      <c r="AG6933" t="b">
        <v>1</v>
      </c>
      <c r="AH6933" t="b">
        <v>0</v>
      </c>
      <c r="AI6933" t="b">
        <v>0</v>
      </c>
      <c r="AJ6933" t="b">
        <v>0</v>
      </c>
      <c r="AK6933" t="b">
        <v>0</v>
      </c>
      <c r="AL6933" t="b">
        <v>1</v>
      </c>
      <c r="AM6933" t="b">
        <v>0</v>
      </c>
      <c r="AN6933">
        <v>69.762857142857101</v>
      </c>
      <c r="AO6933">
        <f t="shared" si="108"/>
        <v>69</v>
      </c>
      <c r="AP6933" t="b">
        <v>0</v>
      </c>
    </row>
    <row r="6934" spans="1:42" x14ac:dyDescent="0.25">
      <c r="A6934" t="s">
        <v>9778</v>
      </c>
      <c r="B6934">
        <v>1</v>
      </c>
      <c r="C6934" t="s">
        <v>40</v>
      </c>
      <c r="D6934" t="s">
        <v>41</v>
      </c>
      <c r="E6934" t="s">
        <v>1433</v>
      </c>
      <c r="F6934">
        <v>91915</v>
      </c>
      <c r="G6934" t="s">
        <v>1436</v>
      </c>
      <c r="H6934">
        <v>32.605012000000002</v>
      </c>
      <c r="I6934">
        <v>-116.97595</v>
      </c>
      <c r="J6934">
        <v>0</v>
      </c>
      <c r="K6934">
        <v>1</v>
      </c>
      <c r="L6934">
        <v>0</v>
      </c>
      <c r="M6934">
        <v>0</v>
      </c>
      <c r="N6934" t="str">
        <f>VLOOKUP(O6934:O13965,'VLOOKUP Ranges'!$A$9:$B$12,2,TRUE)</f>
        <v>55-77</v>
      </c>
      <c r="O6934">
        <v>64</v>
      </c>
      <c r="P6934">
        <v>0</v>
      </c>
      <c r="Q6934" t="s">
        <v>62</v>
      </c>
      <c r="R6934" t="s">
        <v>44</v>
      </c>
      <c r="S6934" t="s">
        <v>45</v>
      </c>
      <c r="T6934" t="s">
        <v>44</v>
      </c>
      <c r="U6934" t="s">
        <v>45</v>
      </c>
      <c r="V6934" t="s">
        <v>45</v>
      </c>
      <c r="W6934" t="s">
        <v>44</v>
      </c>
      <c r="X6934">
        <v>1</v>
      </c>
      <c r="Y6934" t="str">
        <f>VLOOKUP(Z6934:Z13965,'VLOOKUP Ranges'!$A$2:$B$5,2,TRUE)</f>
        <v>35-70</v>
      </c>
      <c r="Z6934">
        <v>43.85</v>
      </c>
      <c r="AA6934">
        <v>2751</v>
      </c>
      <c r="AB6934" t="s">
        <v>44</v>
      </c>
      <c r="AC6934">
        <v>0</v>
      </c>
      <c r="AD6934">
        <v>46</v>
      </c>
      <c r="AE6934">
        <v>6055</v>
      </c>
      <c r="AG6934" t="b">
        <v>0</v>
      </c>
      <c r="AH6934" t="b">
        <v>0</v>
      </c>
      <c r="AI6934" t="b">
        <v>0</v>
      </c>
      <c r="AJ6934" t="b">
        <v>0</v>
      </c>
      <c r="AK6934" t="b">
        <v>0</v>
      </c>
      <c r="AL6934" t="b">
        <v>1</v>
      </c>
      <c r="AM6934" t="b">
        <v>0</v>
      </c>
      <c r="AN6934">
        <v>42.984375</v>
      </c>
      <c r="AO6934">
        <f t="shared" si="108"/>
        <v>44</v>
      </c>
      <c r="AP6934" t="b">
        <v>0</v>
      </c>
    </row>
    <row r="6935" spans="1:42" x14ac:dyDescent="0.25">
      <c r="A6935" t="s">
        <v>9779</v>
      </c>
      <c r="B6935">
        <v>1</v>
      </c>
      <c r="C6935" t="s">
        <v>40</v>
      </c>
      <c r="D6935" t="s">
        <v>41</v>
      </c>
      <c r="E6935" t="s">
        <v>4274</v>
      </c>
      <c r="F6935">
        <v>91916</v>
      </c>
      <c r="G6935" t="s">
        <v>4275</v>
      </c>
      <c r="H6935">
        <v>32.912663999999999</v>
      </c>
      <c r="I6935">
        <v>-116.63538699999999</v>
      </c>
      <c r="J6935">
        <v>1</v>
      </c>
      <c r="K6935">
        <v>0</v>
      </c>
      <c r="L6935">
        <v>0</v>
      </c>
      <c r="M6935">
        <v>1</v>
      </c>
      <c r="N6935" t="str">
        <f>VLOOKUP(O6935:O13966,'VLOOKUP Ranges'!$A$9:$B$12,2,TRUE)</f>
        <v>29-55</v>
      </c>
      <c r="O6935">
        <v>30</v>
      </c>
      <c r="P6935">
        <v>0</v>
      </c>
      <c r="Q6935" t="s">
        <v>62</v>
      </c>
      <c r="R6935" t="s">
        <v>44</v>
      </c>
      <c r="S6935" t="s">
        <v>44</v>
      </c>
      <c r="T6935" t="s">
        <v>44</v>
      </c>
      <c r="U6935" t="s">
        <v>44</v>
      </c>
      <c r="V6935" t="s">
        <v>45</v>
      </c>
      <c r="W6935" t="s">
        <v>45</v>
      </c>
      <c r="X6935">
        <v>1</v>
      </c>
      <c r="Y6935" t="str">
        <f>VLOOKUP(Z6935:Z13966,'VLOOKUP Ranges'!$A$2:$B$5,2,TRUE)</f>
        <v>35-70</v>
      </c>
      <c r="Z6935">
        <v>44.5</v>
      </c>
      <c r="AA6935">
        <v>1307.8</v>
      </c>
      <c r="AB6935" t="s">
        <v>44</v>
      </c>
      <c r="AC6935">
        <v>0</v>
      </c>
      <c r="AD6935">
        <v>58</v>
      </c>
      <c r="AE6935">
        <v>5833</v>
      </c>
      <c r="AG6935" t="b">
        <v>0</v>
      </c>
      <c r="AH6935" t="b">
        <v>0</v>
      </c>
      <c r="AI6935" t="b">
        <v>0</v>
      </c>
      <c r="AJ6935" t="b">
        <v>0</v>
      </c>
      <c r="AK6935" t="b">
        <v>0</v>
      </c>
      <c r="AL6935" t="b">
        <v>1</v>
      </c>
      <c r="AM6935" t="b">
        <v>0</v>
      </c>
      <c r="AN6935">
        <v>43.593333333333298</v>
      </c>
      <c r="AO6935">
        <f t="shared" si="108"/>
        <v>45</v>
      </c>
      <c r="AP6935" t="b">
        <v>0</v>
      </c>
    </row>
    <row r="6936" spans="1:42" x14ac:dyDescent="0.25">
      <c r="A6936" t="s">
        <v>9780</v>
      </c>
      <c r="B6936">
        <v>1</v>
      </c>
      <c r="C6936" t="s">
        <v>40</v>
      </c>
      <c r="D6936" t="s">
        <v>41</v>
      </c>
      <c r="E6936" t="s">
        <v>1438</v>
      </c>
      <c r="F6936">
        <v>91917</v>
      </c>
      <c r="G6936" t="s">
        <v>1439</v>
      </c>
      <c r="H6936">
        <v>32.622999</v>
      </c>
      <c r="I6936">
        <v>-116.687855</v>
      </c>
      <c r="J6936">
        <v>0</v>
      </c>
      <c r="K6936">
        <v>0</v>
      </c>
      <c r="L6936">
        <v>1</v>
      </c>
      <c r="M6936">
        <v>1</v>
      </c>
      <c r="N6936" t="str">
        <f>VLOOKUP(O6936:O13967,'VLOOKUP Ranges'!$A$9:$B$12,2,TRUE)</f>
        <v>9-29</v>
      </c>
      <c r="O6936">
        <v>25</v>
      </c>
      <c r="P6936">
        <v>1</v>
      </c>
      <c r="Q6936" t="s">
        <v>44</v>
      </c>
      <c r="R6936" t="s">
        <v>66</v>
      </c>
      <c r="S6936" t="s">
        <v>66</v>
      </c>
      <c r="T6936" t="s">
        <v>66</v>
      </c>
      <c r="U6936" t="s">
        <v>66</v>
      </c>
      <c r="V6936" t="s">
        <v>66</v>
      </c>
      <c r="W6936" t="s">
        <v>66</v>
      </c>
      <c r="X6936">
        <v>1</v>
      </c>
      <c r="Y6936" t="str">
        <f>VLOOKUP(Z6936:Z13967,'VLOOKUP Ranges'!$A$2:$B$5,2,TRUE)</f>
        <v>18-35</v>
      </c>
      <c r="Z6936">
        <v>18.7</v>
      </c>
      <c r="AA6936">
        <v>383.65</v>
      </c>
      <c r="AB6936" t="s">
        <v>44</v>
      </c>
      <c r="AC6936">
        <v>0</v>
      </c>
      <c r="AD6936">
        <v>42</v>
      </c>
      <c r="AE6936">
        <v>2289</v>
      </c>
      <c r="AG6936" t="b">
        <v>0</v>
      </c>
      <c r="AH6936" t="b">
        <v>1</v>
      </c>
      <c r="AI6936" t="b">
        <v>0</v>
      </c>
      <c r="AJ6936" t="b">
        <v>1</v>
      </c>
      <c r="AK6936" t="b">
        <v>0</v>
      </c>
      <c r="AL6936" t="b">
        <v>0</v>
      </c>
      <c r="AM6936" t="b">
        <v>1</v>
      </c>
      <c r="AN6936">
        <v>15.345999999999901</v>
      </c>
      <c r="AO6936">
        <f t="shared" si="108"/>
        <v>19</v>
      </c>
      <c r="AP6936" t="b">
        <v>0</v>
      </c>
    </row>
    <row r="6937" spans="1:42" x14ac:dyDescent="0.25">
      <c r="A6937" t="s">
        <v>9781</v>
      </c>
      <c r="B6937">
        <v>1</v>
      </c>
      <c r="C6937" t="s">
        <v>40</v>
      </c>
      <c r="D6937" t="s">
        <v>41</v>
      </c>
      <c r="E6937" t="s">
        <v>264</v>
      </c>
      <c r="F6937">
        <v>91934</v>
      </c>
      <c r="G6937" t="s">
        <v>265</v>
      </c>
      <c r="H6937">
        <v>32.649787000000003</v>
      </c>
      <c r="I6937">
        <v>-116.22369999999999</v>
      </c>
      <c r="J6937">
        <v>0</v>
      </c>
      <c r="K6937">
        <v>0</v>
      </c>
      <c r="L6937">
        <v>1</v>
      </c>
      <c r="M6937">
        <v>0</v>
      </c>
      <c r="N6937" t="str">
        <f>VLOOKUP(O6937:O13968,'VLOOKUP Ranges'!$A$9:$B$12,2,TRUE)</f>
        <v>1-9</v>
      </c>
      <c r="O6937">
        <v>1</v>
      </c>
      <c r="P6937">
        <v>1</v>
      </c>
      <c r="Q6937" t="s">
        <v>44</v>
      </c>
      <c r="R6937" t="s">
        <v>45</v>
      </c>
      <c r="S6937" t="s">
        <v>45</v>
      </c>
      <c r="T6937" t="s">
        <v>44</v>
      </c>
      <c r="U6937" t="s">
        <v>44</v>
      </c>
      <c r="V6937" t="s">
        <v>44</v>
      </c>
      <c r="W6937" t="s">
        <v>44</v>
      </c>
      <c r="X6937">
        <v>1</v>
      </c>
      <c r="Y6937" t="str">
        <f>VLOOKUP(Z6937:Z13968,'VLOOKUP Ranges'!$A$2:$B$5,2,TRUE)</f>
        <v>35-70</v>
      </c>
      <c r="Z6937">
        <v>53.55</v>
      </c>
      <c r="AA6937">
        <v>53.55</v>
      </c>
      <c r="AB6937" t="s">
        <v>44</v>
      </c>
      <c r="AC6937">
        <v>0</v>
      </c>
      <c r="AD6937">
        <v>62</v>
      </c>
      <c r="AE6937">
        <v>4504</v>
      </c>
      <c r="AG6937" t="b">
        <v>0</v>
      </c>
      <c r="AH6937" t="b">
        <v>0</v>
      </c>
      <c r="AI6937" t="b">
        <v>0</v>
      </c>
      <c r="AJ6937" t="b">
        <v>0</v>
      </c>
      <c r="AK6937" t="b">
        <v>0</v>
      </c>
      <c r="AL6937" t="b">
        <v>0</v>
      </c>
      <c r="AM6937" t="b">
        <v>1</v>
      </c>
      <c r="AN6937">
        <v>53.55</v>
      </c>
      <c r="AO6937">
        <f t="shared" si="108"/>
        <v>54</v>
      </c>
      <c r="AP6937" t="b">
        <v>1</v>
      </c>
    </row>
    <row r="6938" spans="1:42" x14ac:dyDescent="0.25">
      <c r="A6938" t="s">
        <v>9782</v>
      </c>
      <c r="B6938">
        <v>1</v>
      </c>
      <c r="C6938" t="s">
        <v>40</v>
      </c>
      <c r="D6938" t="s">
        <v>41</v>
      </c>
      <c r="E6938" t="s">
        <v>1442</v>
      </c>
      <c r="F6938">
        <v>91935</v>
      </c>
      <c r="G6938" t="s">
        <v>1443</v>
      </c>
      <c r="H6938">
        <v>32.695681</v>
      </c>
      <c r="I6938">
        <v>-116.79838599999999</v>
      </c>
      <c r="J6938">
        <v>1</v>
      </c>
      <c r="K6938">
        <v>0</v>
      </c>
      <c r="L6938">
        <v>0</v>
      </c>
      <c r="M6938">
        <v>1</v>
      </c>
      <c r="N6938" t="str">
        <f>VLOOKUP(O6938:O13969,'VLOOKUP Ranges'!$A$9:$B$12,2,TRUE)</f>
        <v>55-77</v>
      </c>
      <c r="O6938">
        <v>70</v>
      </c>
      <c r="P6938">
        <v>1</v>
      </c>
      <c r="Q6938" t="s">
        <v>45</v>
      </c>
      <c r="R6938" t="s">
        <v>45</v>
      </c>
      <c r="S6938" t="s">
        <v>45</v>
      </c>
      <c r="T6938" t="s">
        <v>45</v>
      </c>
      <c r="U6938" t="s">
        <v>45</v>
      </c>
      <c r="V6938" t="s">
        <v>45</v>
      </c>
      <c r="W6938" t="s">
        <v>45</v>
      </c>
      <c r="X6938">
        <v>1</v>
      </c>
      <c r="Y6938" t="str">
        <f>VLOOKUP(Z6938:Z13969,'VLOOKUP Ranges'!$A$2:$B$5,2,TRUE)</f>
        <v>89-118</v>
      </c>
      <c r="Z6938">
        <v>114.6</v>
      </c>
      <c r="AA6938">
        <v>7882.5</v>
      </c>
      <c r="AB6938" t="s">
        <v>44</v>
      </c>
      <c r="AC6938">
        <v>0</v>
      </c>
      <c r="AD6938">
        <v>65</v>
      </c>
      <c r="AE6938">
        <v>5414</v>
      </c>
      <c r="AG6938" t="b">
        <v>0</v>
      </c>
      <c r="AH6938" t="b">
        <v>1</v>
      </c>
      <c r="AI6938" t="b">
        <v>1</v>
      </c>
      <c r="AJ6938" t="b">
        <v>0</v>
      </c>
      <c r="AK6938" t="b">
        <v>0</v>
      </c>
      <c r="AL6938" t="b">
        <v>1</v>
      </c>
      <c r="AM6938" t="b">
        <v>0</v>
      </c>
      <c r="AN6938">
        <v>112.60714285714199</v>
      </c>
      <c r="AO6938">
        <f t="shared" si="108"/>
        <v>115</v>
      </c>
      <c r="AP6938" t="b">
        <v>1</v>
      </c>
    </row>
    <row r="6939" spans="1:42" x14ac:dyDescent="0.25">
      <c r="A6939" t="s">
        <v>9783</v>
      </c>
      <c r="B6939">
        <v>1</v>
      </c>
      <c r="C6939" t="s">
        <v>40</v>
      </c>
      <c r="D6939" t="s">
        <v>41</v>
      </c>
      <c r="E6939" t="s">
        <v>2379</v>
      </c>
      <c r="F6939">
        <v>91941</v>
      </c>
      <c r="G6939" t="s">
        <v>4280</v>
      </c>
      <c r="H6939">
        <v>32.759326999999999</v>
      </c>
      <c r="I6939">
        <v>-116.99726</v>
      </c>
      <c r="J6939">
        <v>0</v>
      </c>
      <c r="K6939">
        <v>0</v>
      </c>
      <c r="L6939">
        <v>1</v>
      </c>
      <c r="M6939">
        <v>1</v>
      </c>
      <c r="N6939" t="str">
        <f>VLOOKUP(O6939:O13970,'VLOOKUP Ranges'!$A$9:$B$12,2,TRUE)</f>
        <v>55-77</v>
      </c>
      <c r="O6939">
        <v>57</v>
      </c>
      <c r="P6939">
        <v>1</v>
      </c>
      <c r="Q6939" t="s">
        <v>44</v>
      </c>
      <c r="R6939" t="s">
        <v>66</v>
      </c>
      <c r="S6939" t="s">
        <v>66</v>
      </c>
      <c r="T6939" t="s">
        <v>66</v>
      </c>
      <c r="U6939" t="s">
        <v>66</v>
      </c>
      <c r="V6939" t="s">
        <v>66</v>
      </c>
      <c r="W6939" t="s">
        <v>66</v>
      </c>
      <c r="X6939">
        <v>1</v>
      </c>
      <c r="Y6939" t="str">
        <f>VLOOKUP(Z6939:Z13970,'VLOOKUP Ranges'!$A$2:$B$5,2,TRUE)</f>
        <v>18-35</v>
      </c>
      <c r="Z6939">
        <v>20.100000000000001</v>
      </c>
      <c r="AA6939">
        <v>1087.7</v>
      </c>
      <c r="AB6939" t="s">
        <v>44</v>
      </c>
      <c r="AC6939">
        <v>0</v>
      </c>
      <c r="AD6939">
        <v>23</v>
      </c>
      <c r="AE6939">
        <v>5506</v>
      </c>
      <c r="AG6939" t="b">
        <v>0</v>
      </c>
      <c r="AH6939" t="b">
        <v>1</v>
      </c>
      <c r="AI6939" t="b">
        <v>0</v>
      </c>
      <c r="AJ6939" t="b">
        <v>1</v>
      </c>
      <c r="AK6939" t="b">
        <v>0</v>
      </c>
      <c r="AL6939" t="b">
        <v>0</v>
      </c>
      <c r="AM6939" t="b">
        <v>0</v>
      </c>
      <c r="AN6939">
        <v>19.0824561403508</v>
      </c>
      <c r="AO6939">
        <f t="shared" si="108"/>
        <v>21</v>
      </c>
      <c r="AP6939" t="b">
        <v>0</v>
      </c>
    </row>
    <row r="6940" spans="1:42" x14ac:dyDescent="0.25">
      <c r="A6940" t="s">
        <v>9784</v>
      </c>
      <c r="B6940">
        <v>1</v>
      </c>
      <c r="C6940" t="s">
        <v>40</v>
      </c>
      <c r="D6940" t="s">
        <v>41</v>
      </c>
      <c r="E6940" t="s">
        <v>2379</v>
      </c>
      <c r="F6940">
        <v>91942</v>
      </c>
      <c r="G6940" t="s">
        <v>2380</v>
      </c>
      <c r="H6940">
        <v>32.782501000000003</v>
      </c>
      <c r="I6940">
        <v>-117.01611</v>
      </c>
      <c r="J6940">
        <v>1</v>
      </c>
      <c r="K6940">
        <v>0</v>
      </c>
      <c r="L6940">
        <v>0</v>
      </c>
      <c r="M6940">
        <v>0</v>
      </c>
      <c r="N6940" t="str">
        <f>VLOOKUP(O6940:O13971,'VLOOKUP Ranges'!$A$9:$B$12,2,TRUE)</f>
        <v>9-29</v>
      </c>
      <c r="O6940">
        <v>9</v>
      </c>
      <c r="P6940">
        <v>1</v>
      </c>
      <c r="Q6940" t="s">
        <v>45</v>
      </c>
      <c r="R6940" t="s">
        <v>44</v>
      </c>
      <c r="S6940" t="s">
        <v>44</v>
      </c>
      <c r="T6940" t="s">
        <v>44</v>
      </c>
      <c r="U6940" t="s">
        <v>44</v>
      </c>
      <c r="V6940" t="s">
        <v>45</v>
      </c>
      <c r="W6940" t="s">
        <v>44</v>
      </c>
      <c r="X6940">
        <v>1</v>
      </c>
      <c r="Y6940" t="str">
        <f>VLOOKUP(Z6940:Z13971,'VLOOKUP Ranges'!$A$2:$B$5,2,TRUE)</f>
        <v>70-89</v>
      </c>
      <c r="Z6940">
        <v>85.5</v>
      </c>
      <c r="AA6940">
        <v>791.7</v>
      </c>
      <c r="AB6940" t="s">
        <v>44</v>
      </c>
      <c r="AC6940">
        <v>0</v>
      </c>
      <c r="AD6940">
        <v>69</v>
      </c>
      <c r="AE6940">
        <v>4867</v>
      </c>
      <c r="AG6940" t="b">
        <v>0</v>
      </c>
      <c r="AH6940" t="b">
        <v>0</v>
      </c>
      <c r="AI6940" t="b">
        <v>1</v>
      </c>
      <c r="AJ6940" t="b">
        <v>0</v>
      </c>
      <c r="AK6940" t="b">
        <v>0</v>
      </c>
      <c r="AL6940" t="b">
        <v>1</v>
      </c>
      <c r="AM6940" t="b">
        <v>0</v>
      </c>
      <c r="AN6940">
        <v>87.966666666666598</v>
      </c>
      <c r="AO6940">
        <f t="shared" si="108"/>
        <v>86</v>
      </c>
      <c r="AP6940" t="b">
        <v>0</v>
      </c>
    </row>
    <row r="6941" spans="1:42" x14ac:dyDescent="0.25">
      <c r="A6941" t="s">
        <v>9785</v>
      </c>
      <c r="B6941">
        <v>1</v>
      </c>
      <c r="C6941" t="s">
        <v>40</v>
      </c>
      <c r="D6941" t="s">
        <v>41</v>
      </c>
      <c r="E6941" t="s">
        <v>4283</v>
      </c>
      <c r="F6941">
        <v>91945</v>
      </c>
      <c r="G6941" t="s">
        <v>4284</v>
      </c>
      <c r="H6941">
        <v>32.733564000000001</v>
      </c>
      <c r="I6941">
        <v>-117.03371300000001</v>
      </c>
      <c r="J6941">
        <v>0</v>
      </c>
      <c r="K6941">
        <v>0</v>
      </c>
      <c r="L6941">
        <v>1</v>
      </c>
      <c r="M6941">
        <v>1</v>
      </c>
      <c r="N6941" t="str">
        <f>VLOOKUP(O6941:O13972,'VLOOKUP Ranges'!$A$9:$B$12,2,TRUE)</f>
        <v>55-77</v>
      </c>
      <c r="O6941">
        <v>69</v>
      </c>
      <c r="P6941">
        <v>1</v>
      </c>
      <c r="Q6941" t="s">
        <v>45</v>
      </c>
      <c r="R6941" t="s">
        <v>44</v>
      </c>
      <c r="S6941" t="s">
        <v>45</v>
      </c>
      <c r="T6941" t="s">
        <v>45</v>
      </c>
      <c r="U6941" t="s">
        <v>45</v>
      </c>
      <c r="V6941" t="s">
        <v>45</v>
      </c>
      <c r="W6941" t="s">
        <v>45</v>
      </c>
      <c r="X6941">
        <v>1</v>
      </c>
      <c r="Y6941" t="str">
        <f>VLOOKUP(Z6941:Z13972,'VLOOKUP Ranges'!$A$2:$B$5,2,TRUE)</f>
        <v>89-118</v>
      </c>
      <c r="Z6941">
        <v>108.75</v>
      </c>
      <c r="AA6941">
        <v>7493.05</v>
      </c>
      <c r="AB6941" t="s">
        <v>44</v>
      </c>
      <c r="AC6941">
        <v>0</v>
      </c>
      <c r="AD6941">
        <v>46</v>
      </c>
      <c r="AE6941">
        <v>5874</v>
      </c>
      <c r="AG6941" t="b">
        <v>1</v>
      </c>
      <c r="AH6941" t="b">
        <v>0</v>
      </c>
      <c r="AI6941" t="b">
        <v>1</v>
      </c>
      <c r="AJ6941" t="b">
        <v>0</v>
      </c>
      <c r="AK6941" t="b">
        <v>0</v>
      </c>
      <c r="AL6941" t="b">
        <v>0</v>
      </c>
      <c r="AM6941" t="b">
        <v>0</v>
      </c>
      <c r="AN6941">
        <v>108.594927536231</v>
      </c>
      <c r="AO6941">
        <f t="shared" si="108"/>
        <v>109</v>
      </c>
      <c r="AP6941" t="b">
        <v>0</v>
      </c>
    </row>
    <row r="6942" spans="1:42" x14ac:dyDescent="0.25">
      <c r="A6942" t="s">
        <v>9786</v>
      </c>
      <c r="B6942">
        <v>1</v>
      </c>
      <c r="C6942" t="s">
        <v>40</v>
      </c>
      <c r="D6942" t="s">
        <v>41</v>
      </c>
      <c r="E6942" t="s">
        <v>4286</v>
      </c>
      <c r="F6942">
        <v>91950</v>
      </c>
      <c r="G6942" t="s">
        <v>4287</v>
      </c>
      <c r="H6942">
        <v>32.671019999999999</v>
      </c>
      <c r="I6942">
        <v>-117.095235</v>
      </c>
      <c r="J6942">
        <v>0</v>
      </c>
      <c r="K6942">
        <v>0</v>
      </c>
      <c r="L6942">
        <v>1</v>
      </c>
      <c r="M6942">
        <v>0</v>
      </c>
      <c r="N6942" t="str">
        <f>VLOOKUP(O6942:O13973,'VLOOKUP Ranges'!$A$9:$B$12,2,TRUE)</f>
        <v>55-77</v>
      </c>
      <c r="O6942">
        <v>72</v>
      </c>
      <c r="P6942">
        <v>1</v>
      </c>
      <c r="Q6942" t="s">
        <v>45</v>
      </c>
      <c r="R6942" t="s">
        <v>44</v>
      </c>
      <c r="S6942" t="s">
        <v>44</v>
      </c>
      <c r="T6942" t="s">
        <v>45</v>
      </c>
      <c r="U6942" t="s">
        <v>44</v>
      </c>
      <c r="V6942" t="s">
        <v>45</v>
      </c>
      <c r="W6942" t="s">
        <v>45</v>
      </c>
      <c r="X6942">
        <v>1</v>
      </c>
      <c r="Y6942" t="str">
        <f>VLOOKUP(Z6942:Z13973,'VLOOKUP Ranges'!$A$2:$B$5,2,TRUE)</f>
        <v>89-118</v>
      </c>
      <c r="Z6942">
        <v>97.85</v>
      </c>
      <c r="AA6942">
        <v>6841.3</v>
      </c>
      <c r="AB6942" t="s">
        <v>44</v>
      </c>
      <c r="AC6942">
        <v>0</v>
      </c>
      <c r="AD6942">
        <v>22</v>
      </c>
      <c r="AE6942">
        <v>4508</v>
      </c>
      <c r="AG6942" t="b">
        <v>0</v>
      </c>
      <c r="AH6942" t="b">
        <v>1</v>
      </c>
      <c r="AI6942" t="b">
        <v>1</v>
      </c>
      <c r="AJ6942" t="b">
        <v>0</v>
      </c>
      <c r="AK6942" t="b">
        <v>0</v>
      </c>
      <c r="AL6942" t="b">
        <v>1</v>
      </c>
      <c r="AM6942" t="b">
        <v>0</v>
      </c>
      <c r="AN6942">
        <v>95.018055555555506</v>
      </c>
      <c r="AO6942">
        <f t="shared" si="108"/>
        <v>98</v>
      </c>
      <c r="AP6942" t="b">
        <v>0</v>
      </c>
    </row>
    <row r="6943" spans="1:42" x14ac:dyDescent="0.25">
      <c r="A6943" t="s">
        <v>9787</v>
      </c>
      <c r="B6943">
        <v>1</v>
      </c>
      <c r="C6943" t="s">
        <v>40</v>
      </c>
      <c r="D6943" t="s">
        <v>41</v>
      </c>
      <c r="E6943" t="s">
        <v>4289</v>
      </c>
      <c r="F6943">
        <v>91962</v>
      </c>
      <c r="G6943" t="s">
        <v>4290</v>
      </c>
      <c r="H6943">
        <v>32.800671000000001</v>
      </c>
      <c r="I6943">
        <v>-116.483363</v>
      </c>
      <c r="J6943">
        <v>1</v>
      </c>
      <c r="K6943">
        <v>0</v>
      </c>
      <c r="L6943">
        <v>0</v>
      </c>
      <c r="M6943">
        <v>1</v>
      </c>
      <c r="N6943" t="str">
        <f>VLOOKUP(O6943:O13974,'VLOOKUP Ranges'!$A$9:$B$12,2,TRUE)</f>
        <v>29-55</v>
      </c>
      <c r="O6943">
        <v>44</v>
      </c>
      <c r="P6943">
        <v>1</v>
      </c>
      <c r="Q6943" t="s">
        <v>44</v>
      </c>
      <c r="R6943" t="s">
        <v>66</v>
      </c>
      <c r="S6943" t="s">
        <v>66</v>
      </c>
      <c r="T6943" t="s">
        <v>66</v>
      </c>
      <c r="U6943" t="s">
        <v>66</v>
      </c>
      <c r="V6943" t="s">
        <v>66</v>
      </c>
      <c r="W6943" t="s">
        <v>66</v>
      </c>
      <c r="X6943">
        <v>0</v>
      </c>
      <c r="Y6943" t="str">
        <f>VLOOKUP(Z6943:Z13974,'VLOOKUP Ranges'!$A$2:$B$5,2,TRUE)</f>
        <v>18-35</v>
      </c>
      <c r="Z6943">
        <v>19.55</v>
      </c>
      <c r="AA6943">
        <v>819.95</v>
      </c>
      <c r="AB6943" t="s">
        <v>44</v>
      </c>
      <c r="AC6943">
        <v>0</v>
      </c>
      <c r="AD6943">
        <v>40</v>
      </c>
      <c r="AE6943">
        <v>5860</v>
      </c>
      <c r="AG6943" t="b">
        <v>0</v>
      </c>
      <c r="AH6943" t="b">
        <v>1</v>
      </c>
      <c r="AI6943" t="b">
        <v>0</v>
      </c>
      <c r="AJ6943" t="b">
        <v>1</v>
      </c>
      <c r="AK6943" t="b">
        <v>0</v>
      </c>
      <c r="AL6943" t="b">
        <v>0</v>
      </c>
      <c r="AM6943" t="b">
        <v>0</v>
      </c>
      <c r="AN6943">
        <v>18.635227272727199</v>
      </c>
      <c r="AO6943">
        <f t="shared" si="108"/>
        <v>20</v>
      </c>
      <c r="AP6943" t="b">
        <v>0</v>
      </c>
    </row>
    <row r="6944" spans="1:42" x14ac:dyDescent="0.25">
      <c r="A6944" t="s">
        <v>9788</v>
      </c>
      <c r="B6944">
        <v>1</v>
      </c>
      <c r="C6944" t="s">
        <v>40</v>
      </c>
      <c r="D6944" t="s">
        <v>41</v>
      </c>
      <c r="E6944" t="s">
        <v>4292</v>
      </c>
      <c r="F6944">
        <v>91963</v>
      </c>
      <c r="G6944" t="s">
        <v>4293</v>
      </c>
      <c r="H6944">
        <v>32.619464999999998</v>
      </c>
      <c r="I6944">
        <v>-116.593605</v>
      </c>
      <c r="J6944">
        <v>0</v>
      </c>
      <c r="K6944">
        <v>0</v>
      </c>
      <c r="L6944">
        <v>1</v>
      </c>
      <c r="M6944">
        <v>0</v>
      </c>
      <c r="N6944" t="str">
        <f>VLOOKUP(O6944:O13975,'VLOOKUP Ranges'!$A$9:$B$12,2,TRUE)</f>
        <v>55-77</v>
      </c>
      <c r="O6944">
        <v>72</v>
      </c>
      <c r="P6944">
        <v>1</v>
      </c>
      <c r="Q6944" t="s">
        <v>45</v>
      </c>
      <c r="R6944" t="s">
        <v>45</v>
      </c>
      <c r="S6944" t="s">
        <v>45</v>
      </c>
      <c r="T6944" t="s">
        <v>44</v>
      </c>
      <c r="U6944" t="s">
        <v>44</v>
      </c>
      <c r="V6944" t="s">
        <v>44</v>
      </c>
      <c r="W6944" t="s">
        <v>44</v>
      </c>
      <c r="X6944">
        <v>1</v>
      </c>
      <c r="Y6944" t="str">
        <f>VLOOKUP(Z6944:Z13975,'VLOOKUP Ranges'!$A$2:$B$5,2,TRUE)</f>
        <v>70-89</v>
      </c>
      <c r="Z6944">
        <v>84.05</v>
      </c>
      <c r="AA6944">
        <v>6052.25</v>
      </c>
      <c r="AB6944" t="s">
        <v>44</v>
      </c>
      <c r="AC6944">
        <v>0</v>
      </c>
      <c r="AD6944">
        <v>47</v>
      </c>
      <c r="AE6944">
        <v>5515</v>
      </c>
      <c r="AG6944" t="b">
        <v>0</v>
      </c>
      <c r="AH6944" t="b">
        <v>1</v>
      </c>
      <c r="AI6944" t="b">
        <v>1</v>
      </c>
      <c r="AJ6944" t="b">
        <v>0</v>
      </c>
      <c r="AK6944" t="b">
        <v>0</v>
      </c>
      <c r="AL6944" t="b">
        <v>0</v>
      </c>
      <c r="AM6944" t="b">
        <v>0</v>
      </c>
      <c r="AN6944">
        <v>84.0590277777777</v>
      </c>
      <c r="AO6944">
        <f t="shared" si="108"/>
        <v>85</v>
      </c>
      <c r="AP6944" t="b">
        <v>1</v>
      </c>
    </row>
    <row r="6945" spans="1:42" x14ac:dyDescent="0.25">
      <c r="A6945" t="s">
        <v>9789</v>
      </c>
      <c r="B6945">
        <v>1</v>
      </c>
      <c r="C6945" t="s">
        <v>40</v>
      </c>
      <c r="D6945" t="s">
        <v>41</v>
      </c>
      <c r="E6945" t="s">
        <v>2383</v>
      </c>
      <c r="F6945">
        <v>91978</v>
      </c>
      <c r="G6945" t="s">
        <v>2384</v>
      </c>
      <c r="H6945">
        <v>32.730263999999998</v>
      </c>
      <c r="I6945">
        <v>-116.950963</v>
      </c>
      <c r="J6945">
        <v>1</v>
      </c>
      <c r="K6945">
        <v>0</v>
      </c>
      <c r="L6945">
        <v>0</v>
      </c>
      <c r="M6945">
        <v>0</v>
      </c>
      <c r="N6945" t="str">
        <f>VLOOKUP(O6945:O13976,'VLOOKUP Ranges'!$A$9:$B$12,2,TRUE)</f>
        <v>29-55</v>
      </c>
      <c r="O6945">
        <v>54</v>
      </c>
      <c r="P6945">
        <v>1</v>
      </c>
      <c r="Q6945" t="s">
        <v>45</v>
      </c>
      <c r="R6945" t="s">
        <v>44</v>
      </c>
      <c r="S6945" t="s">
        <v>44</v>
      </c>
      <c r="T6945" t="s">
        <v>45</v>
      </c>
      <c r="U6945" t="s">
        <v>44</v>
      </c>
      <c r="V6945" t="s">
        <v>44</v>
      </c>
      <c r="W6945" t="s">
        <v>45</v>
      </c>
      <c r="X6945">
        <v>0</v>
      </c>
      <c r="Y6945" t="str">
        <f>VLOOKUP(Z6945:Z13976,'VLOOKUP Ranges'!$A$2:$B$5,2,TRUE)</f>
        <v>70-89</v>
      </c>
      <c r="Z6945">
        <v>89.4</v>
      </c>
      <c r="AA6945">
        <v>4869.5</v>
      </c>
      <c r="AB6945" t="s">
        <v>44</v>
      </c>
      <c r="AC6945">
        <v>0</v>
      </c>
      <c r="AD6945">
        <v>56</v>
      </c>
      <c r="AE6945">
        <v>5871</v>
      </c>
      <c r="AG6945" t="b">
        <v>0</v>
      </c>
      <c r="AH6945" t="b">
        <v>0</v>
      </c>
      <c r="AI6945" t="b">
        <v>1</v>
      </c>
      <c r="AJ6945" t="b">
        <v>0</v>
      </c>
      <c r="AK6945" t="b">
        <v>1</v>
      </c>
      <c r="AL6945" t="b">
        <v>0</v>
      </c>
      <c r="AM6945" t="b">
        <v>0</v>
      </c>
      <c r="AN6945">
        <v>90.175925925925895</v>
      </c>
      <c r="AO6945">
        <f t="shared" si="108"/>
        <v>90</v>
      </c>
      <c r="AP6945" t="b">
        <v>0</v>
      </c>
    </row>
    <row r="6946" spans="1:42" x14ac:dyDescent="0.25">
      <c r="A6946" t="s">
        <v>9790</v>
      </c>
      <c r="B6946">
        <v>1</v>
      </c>
      <c r="C6946" t="s">
        <v>40</v>
      </c>
      <c r="D6946" t="s">
        <v>41</v>
      </c>
      <c r="E6946" t="s">
        <v>4297</v>
      </c>
      <c r="F6946">
        <v>91980</v>
      </c>
      <c r="G6946" t="s">
        <v>4298</v>
      </c>
      <c r="H6946">
        <v>32.587556999999997</v>
      </c>
      <c r="I6946">
        <v>-116.636816</v>
      </c>
      <c r="J6946">
        <v>1</v>
      </c>
      <c r="K6946">
        <v>0</v>
      </c>
      <c r="L6946">
        <v>0</v>
      </c>
      <c r="M6946">
        <v>1</v>
      </c>
      <c r="N6946" t="str">
        <f>VLOOKUP(O6946:O13977,'VLOOKUP Ranges'!$A$9:$B$12,2,TRUE)</f>
        <v>9-29</v>
      </c>
      <c r="O6946">
        <v>27</v>
      </c>
      <c r="P6946">
        <v>1</v>
      </c>
      <c r="Q6946" t="s">
        <v>44</v>
      </c>
      <c r="R6946" t="s">
        <v>66</v>
      </c>
      <c r="S6946" t="s">
        <v>66</v>
      </c>
      <c r="T6946" t="s">
        <v>66</v>
      </c>
      <c r="U6946" t="s">
        <v>66</v>
      </c>
      <c r="V6946" t="s">
        <v>66</v>
      </c>
      <c r="W6946" t="s">
        <v>66</v>
      </c>
      <c r="X6946">
        <v>0</v>
      </c>
      <c r="Y6946" t="str">
        <f>VLOOKUP(Z6946:Z13977,'VLOOKUP Ranges'!$A$2:$B$5,2,TRUE)</f>
        <v>18-35</v>
      </c>
      <c r="Z6946">
        <v>19.7</v>
      </c>
      <c r="AA6946">
        <v>509.3</v>
      </c>
      <c r="AB6946" t="s">
        <v>44</v>
      </c>
      <c r="AC6946">
        <v>0</v>
      </c>
      <c r="AD6946">
        <v>79</v>
      </c>
      <c r="AE6946">
        <v>4052</v>
      </c>
      <c r="AG6946" t="b">
        <v>0</v>
      </c>
      <c r="AH6946" t="b">
        <v>1</v>
      </c>
      <c r="AI6946" t="b">
        <v>0</v>
      </c>
      <c r="AJ6946" t="b">
        <v>1</v>
      </c>
      <c r="AK6946" t="b">
        <v>1</v>
      </c>
      <c r="AL6946" t="b">
        <v>0</v>
      </c>
      <c r="AM6946" t="b">
        <v>0</v>
      </c>
      <c r="AN6946">
        <v>18.8629629629629</v>
      </c>
      <c r="AO6946">
        <f t="shared" si="108"/>
        <v>20</v>
      </c>
      <c r="AP6946" t="b">
        <v>0</v>
      </c>
    </row>
    <row r="6947" spans="1:42" x14ac:dyDescent="0.25">
      <c r="A6947" t="s">
        <v>9791</v>
      </c>
      <c r="B6947">
        <v>1</v>
      </c>
      <c r="C6947" t="s">
        <v>40</v>
      </c>
      <c r="D6947" t="s">
        <v>41</v>
      </c>
      <c r="E6947" t="s">
        <v>1445</v>
      </c>
      <c r="F6947">
        <v>92003</v>
      </c>
      <c r="G6947" t="s">
        <v>1446</v>
      </c>
      <c r="H6947">
        <v>33.290906999999997</v>
      </c>
      <c r="I6947">
        <v>-117.202895</v>
      </c>
      <c r="J6947">
        <v>1</v>
      </c>
      <c r="K6947">
        <v>0</v>
      </c>
      <c r="L6947">
        <v>0</v>
      </c>
      <c r="M6947">
        <v>0</v>
      </c>
      <c r="N6947" t="str">
        <f>VLOOKUP(O6947:O13978,'VLOOKUP Ranges'!$A$9:$B$12,2,TRUE)</f>
        <v>29-55</v>
      </c>
      <c r="O6947">
        <v>54</v>
      </c>
      <c r="P6947">
        <v>1</v>
      </c>
      <c r="Q6947" t="s">
        <v>45</v>
      </c>
      <c r="R6947" t="s">
        <v>44</v>
      </c>
      <c r="S6947" t="s">
        <v>45</v>
      </c>
      <c r="T6947" t="s">
        <v>44</v>
      </c>
      <c r="U6947" t="s">
        <v>44</v>
      </c>
      <c r="V6947" t="s">
        <v>44</v>
      </c>
      <c r="W6947" t="s">
        <v>44</v>
      </c>
      <c r="X6947">
        <v>1</v>
      </c>
      <c r="Y6947" t="str">
        <f>VLOOKUP(Z6947:Z13978,'VLOOKUP Ranges'!$A$2:$B$5,2,TRUE)</f>
        <v>70-89</v>
      </c>
      <c r="Z6947">
        <v>79.849999999999994</v>
      </c>
      <c r="AA6947">
        <v>4308.25</v>
      </c>
      <c r="AB6947" t="s">
        <v>44</v>
      </c>
      <c r="AC6947">
        <v>0</v>
      </c>
      <c r="AD6947">
        <v>46</v>
      </c>
      <c r="AE6947">
        <v>5166</v>
      </c>
      <c r="AG6947" t="b">
        <v>0</v>
      </c>
      <c r="AH6947" t="b">
        <v>0</v>
      </c>
      <c r="AI6947" t="b">
        <v>1</v>
      </c>
      <c r="AJ6947" t="b">
        <v>0</v>
      </c>
      <c r="AK6947" t="b">
        <v>0</v>
      </c>
      <c r="AL6947" t="b">
        <v>0</v>
      </c>
      <c r="AM6947" t="b">
        <v>0</v>
      </c>
      <c r="AN6947">
        <v>79.782407407407405</v>
      </c>
      <c r="AO6947">
        <f t="shared" si="108"/>
        <v>80</v>
      </c>
      <c r="AP6947" t="b">
        <v>0</v>
      </c>
    </row>
    <row r="6948" spans="1:42" x14ac:dyDescent="0.25">
      <c r="A6948" t="s">
        <v>9792</v>
      </c>
      <c r="B6948">
        <v>1</v>
      </c>
      <c r="C6948" t="s">
        <v>40</v>
      </c>
      <c r="D6948" t="s">
        <v>41</v>
      </c>
      <c r="E6948" t="s">
        <v>270</v>
      </c>
      <c r="F6948">
        <v>92004</v>
      </c>
      <c r="G6948" t="s">
        <v>271</v>
      </c>
      <c r="H6948">
        <v>33.200369000000002</v>
      </c>
      <c r="I6948">
        <v>-116.192313</v>
      </c>
      <c r="J6948">
        <v>1</v>
      </c>
      <c r="K6948">
        <v>0</v>
      </c>
      <c r="L6948">
        <v>0</v>
      </c>
      <c r="M6948">
        <v>0</v>
      </c>
      <c r="N6948" t="str">
        <f>VLOOKUP(O6948:O13979,'VLOOKUP Ranges'!$A$9:$B$12,2,TRUE)</f>
        <v>1-9</v>
      </c>
      <c r="O6948">
        <v>3</v>
      </c>
      <c r="P6948">
        <v>1</v>
      </c>
      <c r="Q6948" t="s">
        <v>44</v>
      </c>
      <c r="R6948" t="s">
        <v>44</v>
      </c>
      <c r="S6948" t="s">
        <v>45</v>
      </c>
      <c r="T6948" t="s">
        <v>44</v>
      </c>
      <c r="U6948" t="s">
        <v>44</v>
      </c>
      <c r="V6948" t="s">
        <v>44</v>
      </c>
      <c r="W6948" t="s">
        <v>44</v>
      </c>
      <c r="X6948">
        <v>0</v>
      </c>
      <c r="Y6948" t="str">
        <f>VLOOKUP(Z6948:Z13979,'VLOOKUP Ranges'!$A$2:$B$5,2,TRUE)</f>
        <v>70-89</v>
      </c>
      <c r="Z6948">
        <v>74.45</v>
      </c>
      <c r="AA6948">
        <v>221.1</v>
      </c>
      <c r="AB6948" t="s">
        <v>44</v>
      </c>
      <c r="AC6948">
        <v>0</v>
      </c>
      <c r="AD6948">
        <v>61</v>
      </c>
      <c r="AE6948">
        <v>3956</v>
      </c>
      <c r="AG6948" t="b">
        <v>0</v>
      </c>
      <c r="AH6948" t="b">
        <v>0</v>
      </c>
      <c r="AI6948" t="b">
        <v>1</v>
      </c>
      <c r="AJ6948" t="b">
        <v>0</v>
      </c>
      <c r="AK6948" t="b">
        <v>1</v>
      </c>
      <c r="AL6948" t="b">
        <v>0</v>
      </c>
      <c r="AM6948" t="b">
        <v>0</v>
      </c>
      <c r="AN6948">
        <v>73.7</v>
      </c>
      <c r="AO6948">
        <f t="shared" si="108"/>
        <v>75</v>
      </c>
      <c r="AP6948" t="b">
        <v>0</v>
      </c>
    </row>
    <row r="6949" spans="1:42" x14ac:dyDescent="0.25">
      <c r="A6949" t="s">
        <v>9793</v>
      </c>
      <c r="B6949">
        <v>1</v>
      </c>
      <c r="C6949" t="s">
        <v>40</v>
      </c>
      <c r="D6949" t="s">
        <v>41</v>
      </c>
      <c r="E6949" t="s">
        <v>1448</v>
      </c>
      <c r="F6949">
        <v>92007</v>
      </c>
      <c r="G6949" t="s">
        <v>1449</v>
      </c>
      <c r="H6949">
        <v>33.015866000000003</v>
      </c>
      <c r="I6949">
        <v>-117.272254</v>
      </c>
      <c r="J6949">
        <v>0</v>
      </c>
      <c r="K6949">
        <v>0</v>
      </c>
      <c r="L6949">
        <v>1</v>
      </c>
      <c r="M6949">
        <v>0</v>
      </c>
      <c r="N6949" t="str">
        <f>VLOOKUP(O6949:O13980,'VLOOKUP Ranges'!$A$9:$B$12,2,TRUE)</f>
        <v>29-55</v>
      </c>
      <c r="O6949">
        <v>53</v>
      </c>
      <c r="P6949">
        <v>1</v>
      </c>
      <c r="Q6949" t="s">
        <v>45</v>
      </c>
      <c r="R6949" t="s">
        <v>45</v>
      </c>
      <c r="S6949" t="s">
        <v>45</v>
      </c>
      <c r="T6949" t="s">
        <v>45</v>
      </c>
      <c r="U6949" t="s">
        <v>44</v>
      </c>
      <c r="V6949" t="s">
        <v>44</v>
      </c>
      <c r="W6949" t="s">
        <v>45</v>
      </c>
      <c r="X6949">
        <v>0</v>
      </c>
      <c r="Y6949" t="str">
        <f>VLOOKUP(Z6949:Z13980,'VLOOKUP Ranges'!$A$2:$B$5,2,TRUE)</f>
        <v>70-89</v>
      </c>
      <c r="Z6949">
        <v>74.099999999999994</v>
      </c>
      <c r="AA6949">
        <v>3833.95</v>
      </c>
      <c r="AB6949" t="s">
        <v>44</v>
      </c>
      <c r="AC6949">
        <v>0</v>
      </c>
      <c r="AD6949">
        <v>37</v>
      </c>
      <c r="AE6949">
        <v>5136</v>
      </c>
      <c r="AG6949" t="b">
        <v>1</v>
      </c>
      <c r="AH6949" t="b">
        <v>0</v>
      </c>
      <c r="AI6949" t="b">
        <v>0</v>
      </c>
      <c r="AJ6949" t="b">
        <v>0</v>
      </c>
      <c r="AK6949" t="b">
        <v>0</v>
      </c>
      <c r="AL6949" t="b">
        <v>0</v>
      </c>
      <c r="AM6949" t="b">
        <v>0</v>
      </c>
      <c r="AN6949">
        <v>72.338679245283004</v>
      </c>
      <c r="AO6949">
        <f t="shared" si="108"/>
        <v>75</v>
      </c>
      <c r="AP6949" t="b">
        <v>1</v>
      </c>
    </row>
    <row r="6950" spans="1:42" x14ac:dyDescent="0.25">
      <c r="A6950" t="s">
        <v>9794</v>
      </c>
      <c r="B6950">
        <v>1</v>
      </c>
      <c r="C6950" t="s">
        <v>40</v>
      </c>
      <c r="D6950" t="s">
        <v>41</v>
      </c>
      <c r="E6950" t="s">
        <v>273</v>
      </c>
      <c r="F6950">
        <v>92009</v>
      </c>
      <c r="G6950" t="s">
        <v>274</v>
      </c>
      <c r="H6950">
        <v>33.098018000000003</v>
      </c>
      <c r="I6950">
        <v>-117.25820299999999</v>
      </c>
      <c r="J6950">
        <v>1</v>
      </c>
      <c r="K6950">
        <v>0</v>
      </c>
      <c r="L6950">
        <v>1</v>
      </c>
      <c r="M6950">
        <v>0</v>
      </c>
      <c r="N6950" t="str">
        <f>VLOOKUP(O6950:O13981,'VLOOKUP Ranges'!$A$9:$B$12,2,TRUE)</f>
        <v>9-29</v>
      </c>
      <c r="O6950">
        <v>15</v>
      </c>
      <c r="P6950">
        <v>1</v>
      </c>
      <c r="Q6950" t="s">
        <v>44</v>
      </c>
      <c r="R6950" t="s">
        <v>66</v>
      </c>
      <c r="S6950" t="s">
        <v>66</v>
      </c>
      <c r="T6950" t="s">
        <v>66</v>
      </c>
      <c r="U6950" t="s">
        <v>66</v>
      </c>
      <c r="V6950" t="s">
        <v>66</v>
      </c>
      <c r="W6950" t="s">
        <v>66</v>
      </c>
      <c r="X6950">
        <v>0</v>
      </c>
      <c r="Y6950" t="str">
        <f>VLOOKUP(Z6950:Z13981,'VLOOKUP Ranges'!$A$2:$B$5,2,TRUE)</f>
        <v>18-35</v>
      </c>
      <c r="Z6950">
        <v>18.8</v>
      </c>
      <c r="AA6950">
        <v>294.95</v>
      </c>
      <c r="AB6950" t="s">
        <v>44</v>
      </c>
      <c r="AC6950">
        <v>0</v>
      </c>
      <c r="AD6950">
        <v>31</v>
      </c>
      <c r="AE6950">
        <v>3977</v>
      </c>
      <c r="AG6950" t="b">
        <v>1</v>
      </c>
      <c r="AH6950" t="b">
        <v>0</v>
      </c>
      <c r="AI6950" t="b">
        <v>0</v>
      </c>
      <c r="AJ6950" t="b">
        <v>1</v>
      </c>
      <c r="AK6950" t="b">
        <v>0</v>
      </c>
      <c r="AL6950" t="b">
        <v>0</v>
      </c>
      <c r="AM6950" t="b">
        <v>1</v>
      </c>
      <c r="AN6950">
        <v>19.663333333333298</v>
      </c>
      <c r="AO6950">
        <f t="shared" si="108"/>
        <v>19</v>
      </c>
      <c r="AP6950" t="b">
        <v>0</v>
      </c>
    </row>
    <row r="6951" spans="1:42" x14ac:dyDescent="0.25">
      <c r="A6951" t="s">
        <v>9795</v>
      </c>
      <c r="B6951">
        <v>1</v>
      </c>
      <c r="C6951" t="s">
        <v>40</v>
      </c>
      <c r="D6951" t="s">
        <v>41</v>
      </c>
      <c r="E6951" t="s">
        <v>279</v>
      </c>
      <c r="F6951">
        <v>92019</v>
      </c>
      <c r="G6951" t="s">
        <v>3175</v>
      </c>
      <c r="H6951">
        <v>32.785164999999999</v>
      </c>
      <c r="I6951">
        <v>-116.86264799999999</v>
      </c>
      <c r="J6951">
        <v>1</v>
      </c>
      <c r="K6951">
        <v>0</v>
      </c>
      <c r="L6951">
        <v>1</v>
      </c>
      <c r="M6951">
        <v>1</v>
      </c>
      <c r="N6951" t="str">
        <f>VLOOKUP(O6951:O13982,'VLOOKUP Ranges'!$A$9:$B$12,2,TRUE)</f>
        <v>1-9</v>
      </c>
      <c r="O6951">
        <v>5</v>
      </c>
      <c r="P6951">
        <v>1</v>
      </c>
      <c r="Q6951" t="s">
        <v>45</v>
      </c>
      <c r="R6951" t="s">
        <v>45</v>
      </c>
      <c r="S6951" t="s">
        <v>45</v>
      </c>
      <c r="T6951" t="s">
        <v>44</v>
      </c>
      <c r="U6951" t="s">
        <v>45</v>
      </c>
      <c r="V6951" t="s">
        <v>44</v>
      </c>
      <c r="W6951" t="s">
        <v>44</v>
      </c>
      <c r="X6951">
        <v>0</v>
      </c>
      <c r="Y6951" t="str">
        <f>VLOOKUP(Z6951:Z13982,'VLOOKUP Ranges'!$A$2:$B$5,2,TRUE)</f>
        <v>35-70</v>
      </c>
      <c r="Z6951">
        <v>64.400000000000006</v>
      </c>
      <c r="AA6951">
        <v>316.89999999999998</v>
      </c>
      <c r="AB6951" t="s">
        <v>44</v>
      </c>
      <c r="AC6951">
        <v>0</v>
      </c>
      <c r="AD6951">
        <v>31</v>
      </c>
      <c r="AE6951">
        <v>3260</v>
      </c>
      <c r="AG6951" t="b">
        <v>0</v>
      </c>
      <c r="AH6951" t="b">
        <v>0</v>
      </c>
      <c r="AI6951" t="b">
        <v>0</v>
      </c>
      <c r="AJ6951" t="b">
        <v>0</v>
      </c>
      <c r="AK6951" t="b">
        <v>1</v>
      </c>
      <c r="AL6951" t="b">
        <v>0</v>
      </c>
      <c r="AM6951" t="b">
        <v>0</v>
      </c>
      <c r="AN6951">
        <v>63.379999999999903</v>
      </c>
      <c r="AO6951">
        <f t="shared" si="108"/>
        <v>65</v>
      </c>
      <c r="AP6951" t="b">
        <v>1</v>
      </c>
    </row>
    <row r="6952" spans="1:42" x14ac:dyDescent="0.25">
      <c r="A6952" t="s">
        <v>9796</v>
      </c>
      <c r="B6952">
        <v>1</v>
      </c>
      <c r="C6952" t="s">
        <v>40</v>
      </c>
      <c r="D6952" t="s">
        <v>41</v>
      </c>
      <c r="E6952" t="s">
        <v>279</v>
      </c>
      <c r="F6952">
        <v>92020</v>
      </c>
      <c r="G6952" t="s">
        <v>280</v>
      </c>
      <c r="H6952">
        <v>32.796970000000002</v>
      </c>
      <c r="I6952">
        <v>-116.969082</v>
      </c>
      <c r="J6952">
        <v>1</v>
      </c>
      <c r="K6952">
        <v>0</v>
      </c>
      <c r="L6952">
        <v>1</v>
      </c>
      <c r="M6952">
        <v>1</v>
      </c>
      <c r="N6952" t="str">
        <f>VLOOKUP(O6952:O13983,'VLOOKUP Ranges'!$A$9:$B$12,2,TRUE)</f>
        <v>29-55</v>
      </c>
      <c r="O6952">
        <v>48</v>
      </c>
      <c r="P6952">
        <v>1</v>
      </c>
      <c r="Q6952" t="s">
        <v>44</v>
      </c>
      <c r="R6952" t="s">
        <v>44</v>
      </c>
      <c r="S6952" t="s">
        <v>45</v>
      </c>
      <c r="T6952" t="s">
        <v>45</v>
      </c>
      <c r="U6952" t="s">
        <v>44</v>
      </c>
      <c r="V6952" t="s">
        <v>44</v>
      </c>
      <c r="W6952" t="s">
        <v>44</v>
      </c>
      <c r="X6952">
        <v>1</v>
      </c>
      <c r="Y6952" t="str">
        <f>VLOOKUP(Z6952:Z13983,'VLOOKUP Ranges'!$A$2:$B$5,2,TRUE)</f>
        <v>35-70</v>
      </c>
      <c r="Z6952">
        <v>55.8</v>
      </c>
      <c r="AA6952">
        <v>2651.2</v>
      </c>
      <c r="AB6952" t="s">
        <v>44</v>
      </c>
      <c r="AC6952">
        <v>0</v>
      </c>
      <c r="AD6952">
        <v>27</v>
      </c>
      <c r="AE6952">
        <v>3446</v>
      </c>
      <c r="AG6952" t="b">
        <v>1</v>
      </c>
      <c r="AH6952" t="b">
        <v>0</v>
      </c>
      <c r="AI6952" t="b">
        <v>0</v>
      </c>
      <c r="AJ6952" t="b">
        <v>0</v>
      </c>
      <c r="AK6952" t="b">
        <v>1</v>
      </c>
      <c r="AL6952" t="b">
        <v>0</v>
      </c>
      <c r="AM6952" t="b">
        <v>0</v>
      </c>
      <c r="AN6952">
        <v>55.233333333333299</v>
      </c>
      <c r="AO6952">
        <f t="shared" si="108"/>
        <v>56</v>
      </c>
      <c r="AP6952" t="b">
        <v>0</v>
      </c>
    </row>
    <row r="6953" spans="1:42" x14ac:dyDescent="0.25">
      <c r="A6953" t="s">
        <v>9797</v>
      </c>
      <c r="B6953">
        <v>1</v>
      </c>
      <c r="C6953" t="s">
        <v>40</v>
      </c>
      <c r="D6953" t="s">
        <v>41</v>
      </c>
      <c r="E6953" t="s">
        <v>279</v>
      </c>
      <c r="F6953">
        <v>92021</v>
      </c>
      <c r="G6953" t="s">
        <v>3177</v>
      </c>
      <c r="H6953">
        <v>32.832706000000002</v>
      </c>
      <c r="I6953">
        <v>-116.87325800000001</v>
      </c>
      <c r="J6953">
        <v>0</v>
      </c>
      <c r="K6953">
        <v>0</v>
      </c>
      <c r="L6953">
        <v>0</v>
      </c>
      <c r="M6953">
        <v>1</v>
      </c>
      <c r="N6953" t="str">
        <f>VLOOKUP(O6953:O13984,'VLOOKUP Ranges'!$A$9:$B$12,2,TRUE)</f>
        <v>9-29</v>
      </c>
      <c r="O6953">
        <v>25</v>
      </c>
      <c r="P6953">
        <v>1</v>
      </c>
      <c r="Q6953" t="s">
        <v>44</v>
      </c>
      <c r="R6953" t="s">
        <v>66</v>
      </c>
      <c r="S6953" t="s">
        <v>66</v>
      </c>
      <c r="T6953" t="s">
        <v>66</v>
      </c>
      <c r="U6953" t="s">
        <v>66</v>
      </c>
      <c r="V6953" t="s">
        <v>66</v>
      </c>
      <c r="W6953" t="s">
        <v>66</v>
      </c>
      <c r="X6953">
        <v>0</v>
      </c>
      <c r="Y6953" t="str">
        <f>VLOOKUP(Z6953:Z13984,'VLOOKUP Ranges'!$A$2:$B$5,2,TRUE)</f>
        <v>18-35</v>
      </c>
      <c r="Z6953">
        <v>20.05</v>
      </c>
      <c r="AA6953">
        <v>471.7</v>
      </c>
      <c r="AB6953" t="s">
        <v>44</v>
      </c>
      <c r="AC6953">
        <v>0</v>
      </c>
      <c r="AD6953">
        <v>24</v>
      </c>
      <c r="AE6953">
        <v>2192</v>
      </c>
      <c r="AG6953" t="b">
        <v>0</v>
      </c>
      <c r="AH6953" t="b">
        <v>0</v>
      </c>
      <c r="AI6953" t="b">
        <v>0</v>
      </c>
      <c r="AJ6953" t="b">
        <v>1</v>
      </c>
      <c r="AK6953" t="b">
        <v>1</v>
      </c>
      <c r="AL6953" t="b">
        <v>0</v>
      </c>
      <c r="AM6953" t="b">
        <v>0</v>
      </c>
      <c r="AN6953">
        <v>18.867999999999999</v>
      </c>
      <c r="AO6953">
        <f t="shared" si="108"/>
        <v>21</v>
      </c>
      <c r="AP6953" t="b">
        <v>0</v>
      </c>
    </row>
    <row r="6954" spans="1:42" x14ac:dyDescent="0.25">
      <c r="A6954" t="s">
        <v>9798</v>
      </c>
      <c r="B6954">
        <v>1</v>
      </c>
      <c r="C6954" t="s">
        <v>40</v>
      </c>
      <c r="D6954" t="s">
        <v>41</v>
      </c>
      <c r="E6954" t="s">
        <v>282</v>
      </c>
      <c r="F6954">
        <v>92025</v>
      </c>
      <c r="G6954" t="s">
        <v>4306</v>
      </c>
      <c r="H6954">
        <v>33.081477999999997</v>
      </c>
      <c r="I6954">
        <v>-117.03381400000001</v>
      </c>
      <c r="J6954">
        <v>1</v>
      </c>
      <c r="K6954">
        <v>0</v>
      </c>
      <c r="L6954">
        <v>0</v>
      </c>
      <c r="M6954">
        <v>0</v>
      </c>
      <c r="N6954" t="str">
        <f>VLOOKUP(O6954:O13985,'VLOOKUP Ranges'!$A$9:$B$12,2,TRUE)</f>
        <v>55-77</v>
      </c>
      <c r="O6954">
        <v>58</v>
      </c>
      <c r="P6954">
        <v>1</v>
      </c>
      <c r="Q6954" t="s">
        <v>44</v>
      </c>
      <c r="R6954" t="s">
        <v>45</v>
      </c>
      <c r="S6954" t="s">
        <v>45</v>
      </c>
      <c r="T6954" t="s">
        <v>44</v>
      </c>
      <c r="U6954" t="s">
        <v>44</v>
      </c>
      <c r="V6954" t="s">
        <v>45</v>
      </c>
      <c r="W6954" t="s">
        <v>45</v>
      </c>
      <c r="X6954">
        <v>0</v>
      </c>
      <c r="Y6954" t="str">
        <f>VLOOKUP(Z6954:Z13985,'VLOOKUP Ranges'!$A$2:$B$5,2,TRUE)</f>
        <v>89-118</v>
      </c>
      <c r="Z6954">
        <v>99.15</v>
      </c>
      <c r="AA6954">
        <v>5720.95</v>
      </c>
      <c r="AB6954" t="s">
        <v>44</v>
      </c>
      <c r="AC6954">
        <v>0</v>
      </c>
      <c r="AD6954">
        <v>26</v>
      </c>
      <c r="AE6954">
        <v>6409</v>
      </c>
      <c r="AG6954" t="b">
        <v>1</v>
      </c>
      <c r="AH6954" t="b">
        <v>0</v>
      </c>
      <c r="AI6954" t="b">
        <v>1</v>
      </c>
      <c r="AJ6954" t="b">
        <v>0</v>
      </c>
      <c r="AK6954" t="b">
        <v>0</v>
      </c>
      <c r="AL6954" t="b">
        <v>0</v>
      </c>
      <c r="AM6954" t="b">
        <v>0</v>
      </c>
      <c r="AN6954">
        <v>98.637068965517201</v>
      </c>
      <c r="AO6954">
        <f t="shared" si="108"/>
        <v>100</v>
      </c>
      <c r="AP6954" t="b">
        <v>1</v>
      </c>
    </row>
    <row r="6955" spans="1:42" x14ac:dyDescent="0.25">
      <c r="A6955" t="s">
        <v>9799</v>
      </c>
      <c r="B6955">
        <v>1</v>
      </c>
      <c r="C6955" t="s">
        <v>40</v>
      </c>
      <c r="D6955" t="s">
        <v>41</v>
      </c>
      <c r="E6955" t="s">
        <v>282</v>
      </c>
      <c r="F6955">
        <v>92026</v>
      </c>
      <c r="G6955" t="s">
        <v>1455</v>
      </c>
      <c r="H6955">
        <v>33.21846</v>
      </c>
      <c r="I6955">
        <v>-117.116916</v>
      </c>
      <c r="J6955">
        <v>1</v>
      </c>
      <c r="K6955">
        <v>0</v>
      </c>
      <c r="L6955">
        <v>0</v>
      </c>
      <c r="M6955">
        <v>0</v>
      </c>
      <c r="N6955" t="str">
        <f>VLOOKUP(O6955:O13986,'VLOOKUP Ranges'!$A$9:$B$12,2,TRUE)</f>
        <v>9-29</v>
      </c>
      <c r="O6955">
        <v>10</v>
      </c>
      <c r="P6955">
        <v>1</v>
      </c>
      <c r="Q6955" t="s">
        <v>44</v>
      </c>
      <c r="R6955" t="s">
        <v>44</v>
      </c>
      <c r="S6955" t="s">
        <v>44</v>
      </c>
      <c r="T6955" t="s">
        <v>44</v>
      </c>
      <c r="U6955" t="s">
        <v>44</v>
      </c>
      <c r="V6955" t="s">
        <v>44</v>
      </c>
      <c r="W6955" t="s">
        <v>45</v>
      </c>
      <c r="X6955">
        <v>1</v>
      </c>
      <c r="Y6955" t="str">
        <f>VLOOKUP(Z6955:Z13986,'VLOOKUP Ranges'!$A$2:$B$5,2,TRUE)</f>
        <v>35-70</v>
      </c>
      <c r="Z6955">
        <v>56.75</v>
      </c>
      <c r="AA6955">
        <v>503.25</v>
      </c>
      <c r="AB6955" t="s">
        <v>44</v>
      </c>
      <c r="AC6955">
        <v>0</v>
      </c>
      <c r="AD6955">
        <v>70</v>
      </c>
      <c r="AE6955">
        <v>2037</v>
      </c>
      <c r="AG6955" t="b">
        <v>0</v>
      </c>
      <c r="AH6955" t="b">
        <v>0</v>
      </c>
      <c r="AI6955" t="b">
        <v>0</v>
      </c>
      <c r="AJ6955" t="b">
        <v>0</v>
      </c>
      <c r="AK6955" t="b">
        <v>0</v>
      </c>
      <c r="AL6955" t="b">
        <v>0</v>
      </c>
      <c r="AM6955" t="b">
        <v>0</v>
      </c>
      <c r="AN6955">
        <v>50.325000000000003</v>
      </c>
      <c r="AO6955">
        <f t="shared" si="108"/>
        <v>57</v>
      </c>
      <c r="AP6955" t="b">
        <v>0</v>
      </c>
    </row>
    <row r="6956" spans="1:42" x14ac:dyDescent="0.25">
      <c r="A6956" t="s">
        <v>9800</v>
      </c>
      <c r="B6956">
        <v>1</v>
      </c>
      <c r="C6956" t="s">
        <v>40</v>
      </c>
      <c r="D6956" t="s">
        <v>41</v>
      </c>
      <c r="E6956" t="s">
        <v>2388</v>
      </c>
      <c r="F6956">
        <v>92028</v>
      </c>
      <c r="G6956" t="s">
        <v>2389</v>
      </c>
      <c r="H6956">
        <v>33.362575</v>
      </c>
      <c r="I6956">
        <v>-117.299644</v>
      </c>
      <c r="J6956">
        <v>1</v>
      </c>
      <c r="K6956">
        <v>0</v>
      </c>
      <c r="L6956">
        <v>1</v>
      </c>
      <c r="M6956">
        <v>0</v>
      </c>
      <c r="N6956" t="str">
        <f>VLOOKUP(O6956:O13987,'VLOOKUP Ranges'!$A$9:$B$12,2,TRUE)</f>
        <v>55-77</v>
      </c>
      <c r="O6956">
        <v>71</v>
      </c>
      <c r="P6956">
        <v>1</v>
      </c>
      <c r="Q6956" t="s">
        <v>45</v>
      </c>
      <c r="R6956" t="s">
        <v>44</v>
      </c>
      <c r="S6956" t="s">
        <v>45</v>
      </c>
      <c r="T6956" t="s">
        <v>44</v>
      </c>
      <c r="U6956" t="s">
        <v>45</v>
      </c>
      <c r="V6956" t="s">
        <v>45</v>
      </c>
      <c r="W6956" t="s">
        <v>45</v>
      </c>
      <c r="X6956">
        <v>1</v>
      </c>
      <c r="Y6956" t="str">
        <f>VLOOKUP(Z6956:Z13987,'VLOOKUP Ranges'!$A$2:$B$5,2,TRUE)</f>
        <v>89-118</v>
      </c>
      <c r="Z6956">
        <v>104.15</v>
      </c>
      <c r="AA6956">
        <v>7365.3</v>
      </c>
      <c r="AB6956" t="s">
        <v>44</v>
      </c>
      <c r="AC6956">
        <v>0</v>
      </c>
      <c r="AD6956">
        <v>65</v>
      </c>
      <c r="AE6956">
        <v>5973</v>
      </c>
      <c r="AG6956" t="b">
        <v>0</v>
      </c>
      <c r="AH6956" t="b">
        <v>1</v>
      </c>
      <c r="AI6956" t="b">
        <v>1</v>
      </c>
      <c r="AJ6956" t="b">
        <v>0</v>
      </c>
      <c r="AK6956" t="b">
        <v>1</v>
      </c>
      <c r="AL6956" t="b">
        <v>0</v>
      </c>
      <c r="AM6956" t="b">
        <v>0</v>
      </c>
      <c r="AN6956">
        <v>103.736619718309</v>
      </c>
      <c r="AO6956">
        <f t="shared" si="108"/>
        <v>105</v>
      </c>
      <c r="AP6956" t="b">
        <v>0</v>
      </c>
    </row>
    <row r="6957" spans="1:42" x14ac:dyDescent="0.25">
      <c r="A6957" t="s">
        <v>9801</v>
      </c>
      <c r="B6957">
        <v>1</v>
      </c>
      <c r="C6957" t="s">
        <v>40</v>
      </c>
      <c r="D6957" t="s">
        <v>41</v>
      </c>
      <c r="E6957" t="s">
        <v>282</v>
      </c>
      <c r="F6957">
        <v>92029</v>
      </c>
      <c r="G6957" t="s">
        <v>283</v>
      </c>
      <c r="H6957">
        <v>33.079833999999998</v>
      </c>
      <c r="I6957">
        <v>-117.134275</v>
      </c>
      <c r="J6957">
        <v>0</v>
      </c>
      <c r="K6957">
        <v>0</v>
      </c>
      <c r="L6957">
        <v>1</v>
      </c>
      <c r="M6957">
        <v>1</v>
      </c>
      <c r="N6957" t="str">
        <f>VLOOKUP(O6957:O13988,'VLOOKUP Ranges'!$A$9:$B$12,2,TRUE)</f>
        <v>55-77</v>
      </c>
      <c r="O6957">
        <v>65</v>
      </c>
      <c r="P6957">
        <v>1</v>
      </c>
      <c r="Q6957" t="s">
        <v>45</v>
      </c>
      <c r="R6957" t="s">
        <v>44</v>
      </c>
      <c r="S6957" t="s">
        <v>45</v>
      </c>
      <c r="T6957" t="s">
        <v>45</v>
      </c>
      <c r="U6957" t="s">
        <v>45</v>
      </c>
      <c r="V6957" t="s">
        <v>45</v>
      </c>
      <c r="W6957" t="s">
        <v>45</v>
      </c>
      <c r="X6957">
        <v>1</v>
      </c>
      <c r="Y6957" t="str">
        <f>VLOOKUP(Z6957:Z13988,'VLOOKUP Ranges'!$A$2:$B$5,2,TRUE)</f>
        <v>89-118</v>
      </c>
      <c r="Z6957">
        <v>110.8</v>
      </c>
      <c r="AA6957">
        <v>7245.9</v>
      </c>
      <c r="AB6957" t="s">
        <v>44</v>
      </c>
      <c r="AC6957">
        <v>0</v>
      </c>
      <c r="AD6957">
        <v>23</v>
      </c>
      <c r="AE6957">
        <v>6332</v>
      </c>
      <c r="AG6957" t="b">
        <v>0</v>
      </c>
      <c r="AH6957" t="b">
        <v>1</v>
      </c>
      <c r="AI6957" t="b">
        <v>1</v>
      </c>
      <c r="AJ6957" t="b">
        <v>0</v>
      </c>
      <c r="AK6957" t="b">
        <v>1</v>
      </c>
      <c r="AL6957" t="b">
        <v>0</v>
      </c>
      <c r="AM6957" t="b">
        <v>0</v>
      </c>
      <c r="AN6957">
        <v>111.475384615384</v>
      </c>
      <c r="AO6957">
        <f t="shared" si="108"/>
        <v>111</v>
      </c>
      <c r="AP6957" t="b">
        <v>0</v>
      </c>
    </row>
    <row r="6958" spans="1:42" x14ac:dyDescent="0.25">
      <c r="A6958" t="s">
        <v>9802</v>
      </c>
      <c r="B6958">
        <v>1</v>
      </c>
      <c r="C6958" t="s">
        <v>40</v>
      </c>
      <c r="D6958" t="s">
        <v>41</v>
      </c>
      <c r="E6958" t="s">
        <v>1457</v>
      </c>
      <c r="F6958">
        <v>92037</v>
      </c>
      <c r="G6958" t="s">
        <v>1458</v>
      </c>
      <c r="H6958">
        <v>32.853743000000001</v>
      </c>
      <c r="I6958">
        <v>-117.25033999999999</v>
      </c>
      <c r="J6958">
        <v>0</v>
      </c>
      <c r="K6958">
        <v>0</v>
      </c>
      <c r="L6958">
        <v>0</v>
      </c>
      <c r="M6958">
        <v>0</v>
      </c>
      <c r="N6958" t="str">
        <f>VLOOKUP(O6958:O13989,'VLOOKUP Ranges'!$A$9:$B$12,2,TRUE)</f>
        <v>9-29</v>
      </c>
      <c r="O6958">
        <v>28</v>
      </c>
      <c r="P6958">
        <v>0</v>
      </c>
      <c r="Q6958" t="s">
        <v>62</v>
      </c>
      <c r="R6958" t="s">
        <v>44</v>
      </c>
      <c r="S6958" t="s">
        <v>44</v>
      </c>
      <c r="T6958" t="s">
        <v>45</v>
      </c>
      <c r="U6958" t="s">
        <v>45</v>
      </c>
      <c r="V6958" t="s">
        <v>44</v>
      </c>
      <c r="W6958" t="s">
        <v>44</v>
      </c>
      <c r="X6958">
        <v>1</v>
      </c>
      <c r="Y6958" t="str">
        <f>VLOOKUP(Z6958:Z13989,'VLOOKUP Ranges'!$A$2:$B$5,2,TRUE)</f>
        <v>35-70</v>
      </c>
      <c r="Z6958">
        <v>35.75</v>
      </c>
      <c r="AA6958">
        <v>961.4</v>
      </c>
      <c r="AB6958" t="s">
        <v>44</v>
      </c>
      <c r="AC6958">
        <v>0</v>
      </c>
      <c r="AD6958">
        <v>69</v>
      </c>
      <c r="AE6958">
        <v>2431</v>
      </c>
      <c r="AG6958" t="b">
        <v>0</v>
      </c>
      <c r="AH6958" t="b">
        <v>0</v>
      </c>
      <c r="AI6958" t="b">
        <v>0</v>
      </c>
      <c r="AJ6958" t="b">
        <v>0</v>
      </c>
      <c r="AK6958" t="b">
        <v>0</v>
      </c>
      <c r="AL6958" t="b">
        <v>0</v>
      </c>
      <c r="AM6958" t="b">
        <v>1</v>
      </c>
      <c r="AN6958">
        <v>34.335714285714197</v>
      </c>
      <c r="AO6958">
        <f t="shared" si="108"/>
        <v>36</v>
      </c>
      <c r="AP6958" t="b">
        <v>0</v>
      </c>
    </row>
    <row r="6959" spans="1:42" x14ac:dyDescent="0.25">
      <c r="A6959" t="s">
        <v>9803</v>
      </c>
      <c r="B6959">
        <v>1</v>
      </c>
      <c r="C6959" t="s">
        <v>40</v>
      </c>
      <c r="D6959" t="s">
        <v>41</v>
      </c>
      <c r="E6959" t="s">
        <v>3183</v>
      </c>
      <c r="F6959">
        <v>92040</v>
      </c>
      <c r="G6959" t="s">
        <v>3184</v>
      </c>
      <c r="H6959">
        <v>32.909872999999997</v>
      </c>
      <c r="I6959">
        <v>-116.906774</v>
      </c>
      <c r="J6959">
        <v>0</v>
      </c>
      <c r="K6959">
        <v>0</v>
      </c>
      <c r="L6959">
        <v>1</v>
      </c>
      <c r="M6959">
        <v>1</v>
      </c>
      <c r="N6959" t="str">
        <f>VLOOKUP(O6959:O13990,'VLOOKUP Ranges'!$A$9:$B$12,2,TRUE)</f>
        <v>55-77</v>
      </c>
      <c r="O6959">
        <v>67</v>
      </c>
      <c r="P6959">
        <v>1</v>
      </c>
      <c r="Q6959" t="s">
        <v>45</v>
      </c>
      <c r="R6959" t="s">
        <v>44</v>
      </c>
      <c r="S6959" t="s">
        <v>44</v>
      </c>
      <c r="T6959" t="s">
        <v>45</v>
      </c>
      <c r="U6959" t="s">
        <v>45</v>
      </c>
      <c r="V6959" t="s">
        <v>44</v>
      </c>
      <c r="W6959" t="s">
        <v>45</v>
      </c>
      <c r="X6959">
        <v>1</v>
      </c>
      <c r="Y6959" t="str">
        <f>VLOOKUP(Z6959:Z13990,'VLOOKUP Ranges'!$A$2:$B$5,2,TRUE)</f>
        <v>35-70</v>
      </c>
      <c r="Z6959">
        <v>69.900000000000006</v>
      </c>
      <c r="AA6959">
        <v>4615.8999999999996</v>
      </c>
      <c r="AB6959" t="s">
        <v>44</v>
      </c>
      <c r="AC6959">
        <v>0</v>
      </c>
      <c r="AD6959">
        <v>21</v>
      </c>
      <c r="AE6959">
        <v>6079</v>
      </c>
      <c r="AG6959" t="b">
        <v>0</v>
      </c>
      <c r="AH6959" t="b">
        <v>1</v>
      </c>
      <c r="AI6959" t="b">
        <v>0</v>
      </c>
      <c r="AJ6959" t="b">
        <v>0</v>
      </c>
      <c r="AK6959" t="b">
        <v>0</v>
      </c>
      <c r="AL6959" t="b">
        <v>0</v>
      </c>
      <c r="AM6959" t="b">
        <v>0</v>
      </c>
      <c r="AN6959">
        <v>68.894029850746193</v>
      </c>
      <c r="AO6959">
        <f t="shared" si="108"/>
        <v>70</v>
      </c>
      <c r="AP6959" t="b">
        <v>0</v>
      </c>
    </row>
    <row r="6960" spans="1:42" x14ac:dyDescent="0.25">
      <c r="A6960" t="s">
        <v>9804</v>
      </c>
      <c r="B6960">
        <v>1</v>
      </c>
      <c r="C6960" t="s">
        <v>40</v>
      </c>
      <c r="D6960" t="s">
        <v>41</v>
      </c>
      <c r="E6960" t="s">
        <v>285</v>
      </c>
      <c r="F6960">
        <v>92054</v>
      </c>
      <c r="G6960" t="s">
        <v>4314</v>
      </c>
      <c r="H6960">
        <v>33.351058999999999</v>
      </c>
      <c r="I6960">
        <v>-117.420557</v>
      </c>
      <c r="J6960">
        <v>1</v>
      </c>
      <c r="K6960">
        <v>0</v>
      </c>
      <c r="L6960">
        <v>0</v>
      </c>
      <c r="M6960">
        <v>0</v>
      </c>
      <c r="N6960" t="str">
        <f>VLOOKUP(O6960:O13991,'VLOOKUP Ranges'!$A$9:$B$12,2,TRUE)</f>
        <v>29-55</v>
      </c>
      <c r="O6960">
        <v>35</v>
      </c>
      <c r="P6960">
        <v>1</v>
      </c>
      <c r="Q6960" t="s">
        <v>44</v>
      </c>
      <c r="R6960" t="s">
        <v>45</v>
      </c>
      <c r="S6960" t="s">
        <v>44</v>
      </c>
      <c r="T6960" t="s">
        <v>44</v>
      </c>
      <c r="U6960" t="s">
        <v>45</v>
      </c>
      <c r="V6960" t="s">
        <v>44</v>
      </c>
      <c r="W6960" t="s">
        <v>45</v>
      </c>
      <c r="X6960">
        <v>1</v>
      </c>
      <c r="Y6960" t="str">
        <f>VLOOKUP(Z6960:Z13991,'VLOOKUP Ranges'!$A$2:$B$5,2,TRUE)</f>
        <v>70-89</v>
      </c>
      <c r="Z6960">
        <v>89.2</v>
      </c>
      <c r="AA6960">
        <v>3251.3</v>
      </c>
      <c r="AB6960" t="s">
        <v>44</v>
      </c>
      <c r="AC6960">
        <v>0</v>
      </c>
      <c r="AD6960">
        <v>39</v>
      </c>
      <c r="AE6960">
        <v>4446</v>
      </c>
      <c r="AG6960" t="b">
        <v>1</v>
      </c>
      <c r="AH6960" t="b">
        <v>0</v>
      </c>
      <c r="AI6960" t="b">
        <v>1</v>
      </c>
      <c r="AJ6960" t="b">
        <v>0</v>
      </c>
      <c r="AK6960" t="b">
        <v>0</v>
      </c>
      <c r="AL6960" t="b">
        <v>1</v>
      </c>
      <c r="AM6960" t="b">
        <v>0</v>
      </c>
      <c r="AN6960">
        <v>92.894285714285701</v>
      </c>
      <c r="AO6960">
        <f t="shared" si="108"/>
        <v>90</v>
      </c>
      <c r="AP6960" t="b">
        <v>1</v>
      </c>
    </row>
    <row r="6961" spans="1:42" x14ac:dyDescent="0.25">
      <c r="A6961" t="s">
        <v>9805</v>
      </c>
      <c r="B6961">
        <v>1</v>
      </c>
      <c r="C6961" t="s">
        <v>40</v>
      </c>
      <c r="D6961" t="s">
        <v>41</v>
      </c>
      <c r="E6961" t="s">
        <v>285</v>
      </c>
      <c r="F6961">
        <v>92056</v>
      </c>
      <c r="G6961" t="s">
        <v>1460</v>
      </c>
      <c r="H6961">
        <v>33.194741999999998</v>
      </c>
      <c r="I6961">
        <v>-117.29031999999999</v>
      </c>
      <c r="J6961">
        <v>0</v>
      </c>
      <c r="K6961">
        <v>0</v>
      </c>
      <c r="L6961">
        <v>1</v>
      </c>
      <c r="M6961">
        <v>1</v>
      </c>
      <c r="N6961" t="str">
        <f>VLOOKUP(O6961:O13992,'VLOOKUP Ranges'!$A$9:$B$12,2,TRUE)</f>
        <v>55-77</v>
      </c>
      <c r="O6961">
        <v>72</v>
      </c>
      <c r="P6961">
        <v>0</v>
      </c>
      <c r="Q6961" t="s">
        <v>62</v>
      </c>
      <c r="R6961" t="s">
        <v>45</v>
      </c>
      <c r="S6961" t="s">
        <v>45</v>
      </c>
      <c r="T6961" t="s">
        <v>45</v>
      </c>
      <c r="U6961" t="s">
        <v>45</v>
      </c>
      <c r="V6961" t="s">
        <v>44</v>
      </c>
      <c r="W6961" t="s">
        <v>45</v>
      </c>
      <c r="X6961">
        <v>0</v>
      </c>
      <c r="Y6961" t="str">
        <f>VLOOKUP(Z6961:Z13992,'VLOOKUP Ranges'!$A$2:$B$5,2,TRUE)</f>
        <v>35-70</v>
      </c>
      <c r="Z6961">
        <v>55.65</v>
      </c>
      <c r="AA6961">
        <v>3880.05</v>
      </c>
      <c r="AB6961" t="s">
        <v>44</v>
      </c>
      <c r="AC6961">
        <v>0</v>
      </c>
      <c r="AD6961">
        <v>35</v>
      </c>
      <c r="AE6961">
        <v>5192</v>
      </c>
      <c r="AG6961" t="b">
        <v>0</v>
      </c>
      <c r="AH6961" t="b">
        <v>1</v>
      </c>
      <c r="AI6961" t="b">
        <v>0</v>
      </c>
      <c r="AJ6961" t="b">
        <v>0</v>
      </c>
      <c r="AK6961" t="b">
        <v>1</v>
      </c>
      <c r="AL6961" t="b">
        <v>0</v>
      </c>
      <c r="AM6961" t="b">
        <v>0</v>
      </c>
      <c r="AN6961">
        <v>53.889583333333299</v>
      </c>
      <c r="AO6961">
        <f t="shared" si="108"/>
        <v>56</v>
      </c>
      <c r="AP6961" t="b">
        <v>0</v>
      </c>
    </row>
    <row r="6962" spans="1:42" x14ac:dyDescent="0.25">
      <c r="A6962" t="s">
        <v>9806</v>
      </c>
      <c r="B6962">
        <v>1</v>
      </c>
      <c r="C6962" t="s">
        <v>40</v>
      </c>
      <c r="D6962" t="s">
        <v>41</v>
      </c>
      <c r="E6962" t="s">
        <v>285</v>
      </c>
      <c r="F6962">
        <v>92057</v>
      </c>
      <c r="G6962" t="s">
        <v>286</v>
      </c>
      <c r="H6962">
        <v>33.254497000000001</v>
      </c>
      <c r="I6962">
        <v>-117.28587899999999</v>
      </c>
      <c r="J6962">
        <v>0</v>
      </c>
      <c r="K6962">
        <v>0</v>
      </c>
      <c r="L6962">
        <v>1</v>
      </c>
      <c r="M6962">
        <v>1</v>
      </c>
      <c r="N6962" t="str">
        <f>VLOOKUP(O6962:O13993,'VLOOKUP Ranges'!$A$9:$B$12,2,TRUE)</f>
        <v>55-77</v>
      </c>
      <c r="O6962">
        <v>61</v>
      </c>
      <c r="P6962">
        <v>0</v>
      </c>
      <c r="Q6962" t="s">
        <v>62</v>
      </c>
      <c r="R6962" t="s">
        <v>45</v>
      </c>
      <c r="S6962" t="s">
        <v>45</v>
      </c>
      <c r="T6962" t="s">
        <v>44</v>
      </c>
      <c r="U6962" t="s">
        <v>45</v>
      </c>
      <c r="V6962" t="s">
        <v>44</v>
      </c>
      <c r="W6962" t="s">
        <v>45</v>
      </c>
      <c r="X6962">
        <v>1</v>
      </c>
      <c r="Y6962" t="str">
        <f>VLOOKUP(Z6962:Z13993,'VLOOKUP Ranges'!$A$2:$B$5,2,TRUE)</f>
        <v>35-70</v>
      </c>
      <c r="Z6962">
        <v>50.7</v>
      </c>
      <c r="AA6962">
        <v>3088.75</v>
      </c>
      <c r="AB6962" t="s">
        <v>44</v>
      </c>
      <c r="AC6962">
        <v>0</v>
      </c>
      <c r="AD6962">
        <v>22</v>
      </c>
      <c r="AE6962">
        <v>5024</v>
      </c>
      <c r="AG6962" t="b">
        <v>1</v>
      </c>
      <c r="AH6962" t="b">
        <v>0</v>
      </c>
      <c r="AI6962" t="b">
        <v>0</v>
      </c>
      <c r="AJ6962" t="b">
        <v>0</v>
      </c>
      <c r="AK6962" t="b">
        <v>0</v>
      </c>
      <c r="AL6962" t="b">
        <v>0</v>
      </c>
      <c r="AM6962" t="b">
        <v>0</v>
      </c>
      <c r="AN6962">
        <v>50.635245901639301</v>
      </c>
      <c r="AO6962">
        <f t="shared" si="108"/>
        <v>51</v>
      </c>
      <c r="AP6962" t="b">
        <v>0</v>
      </c>
    </row>
    <row r="6963" spans="1:42" x14ac:dyDescent="0.25">
      <c r="A6963" t="s">
        <v>9807</v>
      </c>
      <c r="B6963">
        <v>1</v>
      </c>
      <c r="C6963" t="s">
        <v>40</v>
      </c>
      <c r="D6963" t="s">
        <v>41</v>
      </c>
      <c r="E6963" t="s">
        <v>288</v>
      </c>
      <c r="F6963">
        <v>92059</v>
      </c>
      <c r="G6963" t="s">
        <v>289</v>
      </c>
      <c r="H6963">
        <v>33.384345000000003</v>
      </c>
      <c r="I6963">
        <v>-117.072619</v>
      </c>
      <c r="J6963">
        <v>1</v>
      </c>
      <c r="K6963">
        <v>1</v>
      </c>
      <c r="L6963">
        <v>0</v>
      </c>
      <c r="M6963">
        <v>0</v>
      </c>
      <c r="N6963" t="str">
        <f>VLOOKUP(O6963:O13994,'VLOOKUP Ranges'!$A$9:$B$12,2,TRUE)</f>
        <v>55-77</v>
      </c>
      <c r="O6963">
        <v>68</v>
      </c>
      <c r="P6963">
        <v>1</v>
      </c>
      <c r="Q6963" t="s">
        <v>44</v>
      </c>
      <c r="R6963" t="s">
        <v>66</v>
      </c>
      <c r="S6963" t="s">
        <v>66</v>
      </c>
      <c r="T6963" t="s">
        <v>66</v>
      </c>
      <c r="U6963" t="s">
        <v>66</v>
      </c>
      <c r="V6963" t="s">
        <v>66</v>
      </c>
      <c r="W6963" t="s">
        <v>66</v>
      </c>
      <c r="X6963">
        <v>1</v>
      </c>
      <c r="Y6963" t="str">
        <f>VLOOKUP(Z6963:Z13994,'VLOOKUP Ranges'!$A$2:$B$5,2,TRUE)</f>
        <v>18-35</v>
      </c>
      <c r="Z6963">
        <v>20</v>
      </c>
      <c r="AA6963">
        <v>1396</v>
      </c>
      <c r="AB6963" t="s">
        <v>44</v>
      </c>
      <c r="AC6963">
        <v>0</v>
      </c>
      <c r="AD6963">
        <v>55</v>
      </c>
      <c r="AE6963">
        <v>6136</v>
      </c>
      <c r="AG6963" t="b">
        <v>0</v>
      </c>
      <c r="AH6963" t="b">
        <v>1</v>
      </c>
      <c r="AI6963" t="b">
        <v>0</v>
      </c>
      <c r="AJ6963" t="b">
        <v>1</v>
      </c>
      <c r="AK6963" t="b">
        <v>1</v>
      </c>
      <c r="AL6963" t="b">
        <v>0</v>
      </c>
      <c r="AM6963" t="b">
        <v>0</v>
      </c>
      <c r="AN6963">
        <v>20.529411764705799</v>
      </c>
      <c r="AO6963">
        <f t="shared" si="108"/>
        <v>20</v>
      </c>
      <c r="AP6963" t="b">
        <v>0</v>
      </c>
    </row>
    <row r="6964" spans="1:42" x14ac:dyDescent="0.25">
      <c r="A6964" t="s">
        <v>9808</v>
      </c>
      <c r="B6964">
        <v>1</v>
      </c>
      <c r="C6964" t="s">
        <v>40</v>
      </c>
      <c r="D6964" t="s">
        <v>41</v>
      </c>
      <c r="E6964" t="s">
        <v>294</v>
      </c>
      <c r="F6964">
        <v>92061</v>
      </c>
      <c r="G6964" t="s">
        <v>295</v>
      </c>
      <c r="H6964">
        <v>33.313828000000001</v>
      </c>
      <c r="I6964">
        <v>-116.940501</v>
      </c>
      <c r="J6964">
        <v>1</v>
      </c>
      <c r="K6964">
        <v>0</v>
      </c>
      <c r="L6964">
        <v>0</v>
      </c>
      <c r="M6964">
        <v>0</v>
      </c>
      <c r="N6964" t="str">
        <f>VLOOKUP(O6964:O13995,'VLOOKUP Ranges'!$A$9:$B$12,2,TRUE)</f>
        <v>1-9</v>
      </c>
      <c r="O6964">
        <v>3</v>
      </c>
      <c r="P6964">
        <v>1</v>
      </c>
      <c r="Q6964" t="s">
        <v>44</v>
      </c>
      <c r="R6964" t="s">
        <v>66</v>
      </c>
      <c r="S6964" t="s">
        <v>66</v>
      </c>
      <c r="T6964" t="s">
        <v>66</v>
      </c>
      <c r="U6964" t="s">
        <v>66</v>
      </c>
      <c r="V6964" t="s">
        <v>66</v>
      </c>
      <c r="W6964" t="s">
        <v>66</v>
      </c>
      <c r="X6964">
        <v>1</v>
      </c>
      <c r="Y6964" t="str">
        <f>VLOOKUP(Z6964:Z13995,'VLOOKUP Ranges'!$A$2:$B$5,2,TRUE)</f>
        <v>18-35</v>
      </c>
      <c r="Z6964">
        <v>19.100000000000001</v>
      </c>
      <c r="AA6964">
        <v>53.05</v>
      </c>
      <c r="AB6964" t="s">
        <v>44</v>
      </c>
      <c r="AC6964">
        <v>0</v>
      </c>
      <c r="AD6964">
        <v>68</v>
      </c>
      <c r="AE6964">
        <v>4905</v>
      </c>
      <c r="AG6964" t="b">
        <v>0</v>
      </c>
      <c r="AH6964" t="b">
        <v>0</v>
      </c>
      <c r="AI6964" t="b">
        <v>0</v>
      </c>
      <c r="AJ6964" t="b">
        <v>1</v>
      </c>
      <c r="AK6964" t="b">
        <v>0</v>
      </c>
      <c r="AL6964" t="b">
        <v>0</v>
      </c>
      <c r="AM6964" t="b">
        <v>1</v>
      </c>
      <c r="AN6964">
        <v>17.683333333333302</v>
      </c>
      <c r="AO6964">
        <f t="shared" si="108"/>
        <v>20</v>
      </c>
      <c r="AP6964" t="b">
        <v>0</v>
      </c>
    </row>
    <row r="6965" spans="1:42" x14ac:dyDescent="0.25">
      <c r="A6965" t="s">
        <v>9809</v>
      </c>
      <c r="B6965">
        <v>1</v>
      </c>
      <c r="C6965" t="s">
        <v>40</v>
      </c>
      <c r="D6965" t="s">
        <v>41</v>
      </c>
      <c r="E6965" t="s">
        <v>1465</v>
      </c>
      <c r="F6965">
        <v>92065</v>
      </c>
      <c r="G6965" t="s">
        <v>1466</v>
      </c>
      <c r="H6965">
        <v>33.044541000000002</v>
      </c>
      <c r="I6965">
        <v>-116.833922</v>
      </c>
      <c r="J6965">
        <v>0</v>
      </c>
      <c r="K6965">
        <v>0</v>
      </c>
      <c r="L6965">
        <v>0</v>
      </c>
      <c r="M6965">
        <v>1</v>
      </c>
      <c r="N6965" t="str">
        <f>VLOOKUP(O6965:O13996,'VLOOKUP Ranges'!$A$9:$B$12,2,TRUE)</f>
        <v>29-55</v>
      </c>
      <c r="O6965">
        <v>48</v>
      </c>
      <c r="P6965">
        <v>0</v>
      </c>
      <c r="Q6965" t="s">
        <v>62</v>
      </c>
      <c r="R6965" t="s">
        <v>44</v>
      </c>
      <c r="S6965" t="s">
        <v>45</v>
      </c>
      <c r="T6965" t="s">
        <v>45</v>
      </c>
      <c r="U6965" t="s">
        <v>44</v>
      </c>
      <c r="V6965" t="s">
        <v>44</v>
      </c>
      <c r="W6965" t="s">
        <v>45</v>
      </c>
      <c r="X6965">
        <v>0</v>
      </c>
      <c r="Y6965" t="str">
        <f>VLOOKUP(Z6965:Z13996,'VLOOKUP Ranges'!$A$2:$B$5,2,TRUE)</f>
        <v>35-70</v>
      </c>
      <c r="Z6965">
        <v>45.55</v>
      </c>
      <c r="AA6965">
        <v>2108.35</v>
      </c>
      <c r="AB6965" t="s">
        <v>44</v>
      </c>
      <c r="AC6965">
        <v>0</v>
      </c>
      <c r="AD6965">
        <v>52</v>
      </c>
      <c r="AE6965">
        <v>4106</v>
      </c>
      <c r="AG6965" t="b">
        <v>0</v>
      </c>
      <c r="AH6965" t="b">
        <v>0</v>
      </c>
      <c r="AI6965" t="b">
        <v>0</v>
      </c>
      <c r="AJ6965" t="b">
        <v>0</v>
      </c>
      <c r="AK6965" t="b">
        <v>1</v>
      </c>
      <c r="AL6965" t="b">
        <v>0</v>
      </c>
      <c r="AM6965" t="b">
        <v>0</v>
      </c>
      <c r="AN6965">
        <v>43.923958333333303</v>
      </c>
      <c r="AO6965">
        <f t="shared" si="108"/>
        <v>46</v>
      </c>
      <c r="AP6965" t="b">
        <v>0</v>
      </c>
    </row>
    <row r="6966" spans="1:42" x14ac:dyDescent="0.25">
      <c r="A6966" t="s">
        <v>9810</v>
      </c>
      <c r="B6966">
        <v>1</v>
      </c>
      <c r="C6966" t="s">
        <v>40</v>
      </c>
      <c r="D6966" t="s">
        <v>41</v>
      </c>
      <c r="E6966" t="s">
        <v>297</v>
      </c>
      <c r="F6966">
        <v>92066</v>
      </c>
      <c r="G6966" t="s">
        <v>298</v>
      </c>
      <c r="H6966">
        <v>33.215251000000002</v>
      </c>
      <c r="I6966">
        <v>-116.53633000000001</v>
      </c>
      <c r="J6966">
        <v>1</v>
      </c>
      <c r="K6966">
        <v>0</v>
      </c>
      <c r="L6966">
        <v>1</v>
      </c>
      <c r="M6966">
        <v>1</v>
      </c>
      <c r="N6966" t="str">
        <f>VLOOKUP(O6966:O13997,'VLOOKUP Ranges'!$A$9:$B$12,2,TRUE)</f>
        <v>55-77</v>
      </c>
      <c r="O6966">
        <v>68</v>
      </c>
      <c r="P6966">
        <v>1</v>
      </c>
      <c r="Q6966" t="s">
        <v>45</v>
      </c>
      <c r="R6966" t="s">
        <v>44</v>
      </c>
      <c r="S6966" t="s">
        <v>45</v>
      </c>
      <c r="T6966" t="s">
        <v>44</v>
      </c>
      <c r="U6966" t="s">
        <v>44</v>
      </c>
      <c r="V6966" t="s">
        <v>45</v>
      </c>
      <c r="W6966" t="s">
        <v>45</v>
      </c>
      <c r="X6966">
        <v>1</v>
      </c>
      <c r="Y6966" t="str">
        <f>VLOOKUP(Z6966:Z13997,'VLOOKUP Ranges'!$A$2:$B$5,2,TRUE)</f>
        <v>89-118</v>
      </c>
      <c r="Z6966">
        <v>101.05</v>
      </c>
      <c r="AA6966">
        <v>6770.5</v>
      </c>
      <c r="AB6966" t="s">
        <v>44</v>
      </c>
      <c r="AC6966">
        <v>0</v>
      </c>
      <c r="AD6966">
        <v>32</v>
      </c>
      <c r="AE6966">
        <v>5570</v>
      </c>
      <c r="AG6966" t="b">
        <v>1</v>
      </c>
      <c r="AH6966" t="b">
        <v>0</v>
      </c>
      <c r="AI6966" t="b">
        <v>1</v>
      </c>
      <c r="AJ6966" t="b">
        <v>0</v>
      </c>
      <c r="AK6966" t="b">
        <v>1</v>
      </c>
      <c r="AL6966" t="b">
        <v>0</v>
      </c>
      <c r="AM6966" t="b">
        <v>0</v>
      </c>
      <c r="AN6966">
        <v>99.566176470588204</v>
      </c>
      <c r="AO6966">
        <f t="shared" si="108"/>
        <v>102</v>
      </c>
      <c r="AP6966" t="b">
        <v>0</v>
      </c>
    </row>
    <row r="6967" spans="1:42" x14ac:dyDescent="0.25">
      <c r="A6967" t="s">
        <v>9811</v>
      </c>
      <c r="B6967">
        <v>1</v>
      </c>
      <c r="C6967" t="s">
        <v>40</v>
      </c>
      <c r="D6967" t="s">
        <v>41</v>
      </c>
      <c r="E6967" t="s">
        <v>3193</v>
      </c>
      <c r="F6967">
        <v>92067</v>
      </c>
      <c r="G6967" t="s">
        <v>4319</v>
      </c>
      <c r="H6967">
        <v>33.012751000000002</v>
      </c>
      <c r="I6967">
        <v>-117.20061699999999</v>
      </c>
      <c r="J6967">
        <v>0</v>
      </c>
      <c r="K6967">
        <v>0</v>
      </c>
      <c r="L6967">
        <v>0</v>
      </c>
      <c r="M6967">
        <v>0</v>
      </c>
      <c r="N6967" t="str">
        <f>VLOOKUP(O6967:O13998,'VLOOKUP Ranges'!$A$9:$B$12,2,TRUE)</f>
        <v>29-55</v>
      </c>
      <c r="O6967">
        <v>47</v>
      </c>
      <c r="P6967">
        <v>1</v>
      </c>
      <c r="Q6967" t="s">
        <v>44</v>
      </c>
      <c r="R6967" t="s">
        <v>45</v>
      </c>
      <c r="S6967" t="s">
        <v>44</v>
      </c>
      <c r="T6967" t="s">
        <v>45</v>
      </c>
      <c r="U6967" t="s">
        <v>45</v>
      </c>
      <c r="V6967" t="s">
        <v>45</v>
      </c>
      <c r="W6967" t="s">
        <v>45</v>
      </c>
      <c r="X6967">
        <v>1</v>
      </c>
      <c r="Y6967" t="str">
        <f>VLOOKUP(Z6967:Z13998,'VLOOKUP Ranges'!$A$2:$B$5,2,TRUE)</f>
        <v>89-118</v>
      </c>
      <c r="Z6967">
        <v>103.7</v>
      </c>
      <c r="AA6967">
        <v>4730.6000000000004</v>
      </c>
      <c r="AB6967" t="s">
        <v>44</v>
      </c>
      <c r="AC6967">
        <v>0</v>
      </c>
      <c r="AD6967">
        <v>20</v>
      </c>
      <c r="AE6967">
        <v>4543</v>
      </c>
      <c r="AG6967" t="b">
        <v>1</v>
      </c>
      <c r="AH6967" t="b">
        <v>0</v>
      </c>
      <c r="AI6967" t="b">
        <v>1</v>
      </c>
      <c r="AJ6967" t="b">
        <v>0</v>
      </c>
      <c r="AK6967" t="b">
        <v>0</v>
      </c>
      <c r="AL6967" t="b">
        <v>1</v>
      </c>
      <c r="AM6967" t="b">
        <v>0</v>
      </c>
      <c r="AN6967">
        <v>100.65106382978701</v>
      </c>
      <c r="AO6967">
        <f t="shared" si="108"/>
        <v>104</v>
      </c>
      <c r="AP6967" t="b">
        <v>1</v>
      </c>
    </row>
    <row r="6968" spans="1:42" x14ac:dyDescent="0.25">
      <c r="A6968" t="s">
        <v>9812</v>
      </c>
      <c r="B6968">
        <v>1</v>
      </c>
      <c r="C6968" t="s">
        <v>40</v>
      </c>
      <c r="D6968" t="s">
        <v>41</v>
      </c>
      <c r="E6968" t="s">
        <v>1468</v>
      </c>
      <c r="F6968">
        <v>92069</v>
      </c>
      <c r="G6968" t="s">
        <v>1469</v>
      </c>
      <c r="H6968">
        <v>33.162624000000001</v>
      </c>
      <c r="I6968">
        <v>-117.170863</v>
      </c>
      <c r="J6968">
        <v>1</v>
      </c>
      <c r="K6968">
        <v>0</v>
      </c>
      <c r="L6968">
        <v>1</v>
      </c>
      <c r="M6968">
        <v>1</v>
      </c>
      <c r="N6968" t="str">
        <f>VLOOKUP(O6968:O13999,'VLOOKUP Ranges'!$A$9:$B$12,2,TRUE)</f>
        <v>29-55</v>
      </c>
      <c r="O6968">
        <v>32</v>
      </c>
      <c r="P6968">
        <v>0</v>
      </c>
      <c r="Q6968" t="s">
        <v>62</v>
      </c>
      <c r="R6968" t="s">
        <v>44</v>
      </c>
      <c r="S6968" t="s">
        <v>44</v>
      </c>
      <c r="T6968" t="s">
        <v>45</v>
      </c>
      <c r="U6968" t="s">
        <v>45</v>
      </c>
      <c r="V6968" t="s">
        <v>44</v>
      </c>
      <c r="W6968" t="s">
        <v>44</v>
      </c>
      <c r="X6968">
        <v>1</v>
      </c>
      <c r="Y6968" t="str">
        <f>VLOOKUP(Z6968:Z13999,'VLOOKUP Ranges'!$A$2:$B$5,2,TRUE)</f>
        <v>35-70</v>
      </c>
      <c r="Z6968">
        <v>36.25</v>
      </c>
      <c r="AA6968">
        <v>1151.05</v>
      </c>
      <c r="AB6968" t="s">
        <v>44</v>
      </c>
      <c r="AC6968">
        <v>0</v>
      </c>
      <c r="AD6968">
        <v>45</v>
      </c>
      <c r="AE6968">
        <v>2609</v>
      </c>
      <c r="AG6968" t="b">
        <v>1</v>
      </c>
      <c r="AH6968" t="b">
        <v>0</v>
      </c>
      <c r="AI6968" t="b">
        <v>0</v>
      </c>
      <c r="AJ6968" t="b">
        <v>0</v>
      </c>
      <c r="AK6968" t="b">
        <v>0</v>
      </c>
      <c r="AL6968" t="b">
        <v>0</v>
      </c>
      <c r="AM6968" t="b">
        <v>1</v>
      </c>
      <c r="AN6968">
        <v>35.970312499999999</v>
      </c>
      <c r="AO6968">
        <f t="shared" si="108"/>
        <v>37</v>
      </c>
      <c r="AP6968" t="b">
        <v>0</v>
      </c>
    </row>
    <row r="6969" spans="1:42" x14ac:dyDescent="0.25">
      <c r="A6969" t="s">
        <v>9813</v>
      </c>
      <c r="B6969">
        <v>1</v>
      </c>
      <c r="C6969" t="s">
        <v>40</v>
      </c>
      <c r="D6969" t="s">
        <v>41</v>
      </c>
      <c r="E6969" t="s">
        <v>4322</v>
      </c>
      <c r="F6969">
        <v>92070</v>
      </c>
      <c r="G6969" t="s">
        <v>4323</v>
      </c>
      <c r="H6969">
        <v>33.174725000000002</v>
      </c>
      <c r="I6969">
        <v>-116.743329</v>
      </c>
      <c r="J6969">
        <v>0</v>
      </c>
      <c r="K6969">
        <v>0</v>
      </c>
      <c r="L6969">
        <v>1</v>
      </c>
      <c r="M6969">
        <v>1</v>
      </c>
      <c r="N6969" t="str">
        <f>VLOOKUP(O6969:O14000,'VLOOKUP Ranges'!$A$9:$B$12,2,TRUE)</f>
        <v>1-9</v>
      </c>
      <c r="O6969">
        <v>5</v>
      </c>
      <c r="P6969">
        <v>1</v>
      </c>
      <c r="Q6969" t="s">
        <v>44</v>
      </c>
      <c r="R6969" t="s">
        <v>45</v>
      </c>
      <c r="S6969" t="s">
        <v>44</v>
      </c>
      <c r="T6969" t="s">
        <v>44</v>
      </c>
      <c r="U6969" t="s">
        <v>44</v>
      </c>
      <c r="V6969" t="s">
        <v>44</v>
      </c>
      <c r="W6969" t="s">
        <v>44</v>
      </c>
      <c r="X6969">
        <v>1</v>
      </c>
      <c r="Y6969" t="str">
        <f>VLOOKUP(Z6969:Z14000,'VLOOKUP Ranges'!$A$2:$B$5,2,TRUE)</f>
        <v>35-70</v>
      </c>
      <c r="Z6969">
        <v>49.4</v>
      </c>
      <c r="AA6969">
        <v>232.55</v>
      </c>
      <c r="AB6969" t="s">
        <v>44</v>
      </c>
      <c r="AC6969">
        <v>0</v>
      </c>
      <c r="AD6969">
        <v>44</v>
      </c>
      <c r="AE6969">
        <v>5756</v>
      </c>
      <c r="AG6969" t="b">
        <v>0</v>
      </c>
      <c r="AH6969" t="b">
        <v>0</v>
      </c>
      <c r="AI6969" t="b">
        <v>0</v>
      </c>
      <c r="AJ6969" t="b">
        <v>0</v>
      </c>
      <c r="AK6969" t="b">
        <v>0</v>
      </c>
      <c r="AL6969" t="b">
        <v>0</v>
      </c>
      <c r="AM6969" t="b">
        <v>1</v>
      </c>
      <c r="AN6969">
        <v>46.51</v>
      </c>
      <c r="AO6969">
        <f t="shared" si="108"/>
        <v>50</v>
      </c>
      <c r="AP6969" t="b">
        <v>1</v>
      </c>
    </row>
    <row r="6970" spans="1:42" x14ac:dyDescent="0.25">
      <c r="A6970" t="s">
        <v>9814</v>
      </c>
      <c r="B6970">
        <v>1</v>
      </c>
      <c r="C6970" t="s">
        <v>40</v>
      </c>
      <c r="D6970" t="s">
        <v>41</v>
      </c>
      <c r="E6970" t="s">
        <v>1471</v>
      </c>
      <c r="F6970">
        <v>92071</v>
      </c>
      <c r="G6970" t="s">
        <v>1472</v>
      </c>
      <c r="H6970">
        <v>32.847335999999999</v>
      </c>
      <c r="I6970">
        <v>-116.99760499999999</v>
      </c>
      <c r="J6970">
        <v>1</v>
      </c>
      <c r="K6970">
        <v>0</v>
      </c>
      <c r="L6970">
        <v>0</v>
      </c>
      <c r="M6970">
        <v>0</v>
      </c>
      <c r="N6970" t="str">
        <f>VLOOKUP(O6970:O14001,'VLOOKUP Ranges'!$A$9:$B$12,2,TRUE)</f>
        <v>29-55</v>
      </c>
      <c r="O6970">
        <v>49</v>
      </c>
      <c r="P6970">
        <v>1</v>
      </c>
      <c r="Q6970" t="s">
        <v>44</v>
      </c>
      <c r="R6970" t="s">
        <v>66</v>
      </c>
      <c r="S6970" t="s">
        <v>66</v>
      </c>
      <c r="T6970" t="s">
        <v>66</v>
      </c>
      <c r="U6970" t="s">
        <v>66</v>
      </c>
      <c r="V6970" t="s">
        <v>66</v>
      </c>
      <c r="W6970" t="s">
        <v>66</v>
      </c>
      <c r="X6970">
        <v>1</v>
      </c>
      <c r="Y6970" t="str">
        <f>VLOOKUP(Z6970:Z14001,'VLOOKUP Ranges'!$A$2:$B$5,2,TRUE)</f>
        <v>18-35</v>
      </c>
      <c r="Z6970">
        <v>19.899999999999999</v>
      </c>
      <c r="AA6970">
        <v>1022.6</v>
      </c>
      <c r="AB6970" t="s">
        <v>44</v>
      </c>
      <c r="AC6970">
        <v>0</v>
      </c>
      <c r="AD6970">
        <v>71</v>
      </c>
      <c r="AE6970">
        <v>5240</v>
      </c>
      <c r="AG6970" t="b">
        <v>0</v>
      </c>
      <c r="AH6970" t="b">
        <v>1</v>
      </c>
      <c r="AI6970" t="b">
        <v>0</v>
      </c>
      <c r="AJ6970" t="b">
        <v>1</v>
      </c>
      <c r="AK6970" t="b">
        <v>1</v>
      </c>
      <c r="AL6970" t="b">
        <v>0</v>
      </c>
      <c r="AM6970" t="b">
        <v>0</v>
      </c>
      <c r="AN6970">
        <v>20.869387755102</v>
      </c>
      <c r="AO6970">
        <f t="shared" si="108"/>
        <v>20</v>
      </c>
      <c r="AP6970" t="b">
        <v>0</v>
      </c>
    </row>
    <row r="6971" spans="1:42" x14ac:dyDescent="0.25">
      <c r="A6971" t="s">
        <v>9815</v>
      </c>
      <c r="B6971">
        <v>1</v>
      </c>
      <c r="C6971" t="s">
        <v>40</v>
      </c>
      <c r="D6971" t="s">
        <v>41</v>
      </c>
      <c r="E6971" t="s">
        <v>300</v>
      </c>
      <c r="F6971">
        <v>92082</v>
      </c>
      <c r="G6971" t="s">
        <v>301</v>
      </c>
      <c r="H6971">
        <v>33.252830000000003</v>
      </c>
      <c r="I6971">
        <v>-116.986079</v>
      </c>
      <c r="J6971">
        <v>1</v>
      </c>
      <c r="K6971">
        <v>0</v>
      </c>
      <c r="L6971">
        <v>0</v>
      </c>
      <c r="M6971">
        <v>0</v>
      </c>
      <c r="N6971" t="str">
        <f>VLOOKUP(O6971:O14002,'VLOOKUP Ranges'!$A$9:$B$12,2,TRUE)</f>
        <v>9-29</v>
      </c>
      <c r="O6971">
        <v>15</v>
      </c>
      <c r="P6971">
        <v>1</v>
      </c>
      <c r="Q6971" t="s">
        <v>44</v>
      </c>
      <c r="R6971" t="s">
        <v>66</v>
      </c>
      <c r="S6971" t="s">
        <v>66</v>
      </c>
      <c r="T6971" t="s">
        <v>66</v>
      </c>
      <c r="U6971" t="s">
        <v>66</v>
      </c>
      <c r="V6971" t="s">
        <v>66</v>
      </c>
      <c r="W6971" t="s">
        <v>66</v>
      </c>
      <c r="X6971">
        <v>1</v>
      </c>
      <c r="Y6971" t="str">
        <f>VLOOKUP(Z6971:Z14002,'VLOOKUP Ranges'!$A$2:$B$5,2,TRUE)</f>
        <v>18-35</v>
      </c>
      <c r="Z6971">
        <v>19.8</v>
      </c>
      <c r="AA6971">
        <v>309.39999999999998</v>
      </c>
      <c r="AB6971" t="s">
        <v>44</v>
      </c>
      <c r="AC6971">
        <v>0</v>
      </c>
      <c r="AD6971">
        <v>73</v>
      </c>
      <c r="AE6971">
        <v>2681</v>
      </c>
      <c r="AG6971" t="b">
        <v>0</v>
      </c>
      <c r="AH6971" t="b">
        <v>0</v>
      </c>
      <c r="AI6971" t="b">
        <v>0</v>
      </c>
      <c r="AJ6971" t="b">
        <v>1</v>
      </c>
      <c r="AK6971" t="b">
        <v>0</v>
      </c>
      <c r="AL6971" t="b">
        <v>0</v>
      </c>
      <c r="AM6971" t="b">
        <v>1</v>
      </c>
      <c r="AN6971">
        <v>20.626666666666601</v>
      </c>
      <c r="AO6971">
        <f t="shared" si="108"/>
        <v>20</v>
      </c>
      <c r="AP6971" t="b">
        <v>0</v>
      </c>
    </row>
    <row r="6972" spans="1:42" x14ac:dyDescent="0.25">
      <c r="A6972" t="s">
        <v>9816</v>
      </c>
      <c r="B6972">
        <v>1</v>
      </c>
      <c r="C6972" t="s">
        <v>40</v>
      </c>
      <c r="D6972" t="s">
        <v>41</v>
      </c>
      <c r="E6972" t="s">
        <v>1475</v>
      </c>
      <c r="F6972">
        <v>92083</v>
      </c>
      <c r="G6972" t="s">
        <v>1476</v>
      </c>
      <c r="H6972">
        <v>33.174939999999999</v>
      </c>
      <c r="I6972">
        <v>-117.242761</v>
      </c>
      <c r="J6972">
        <v>0</v>
      </c>
      <c r="K6972">
        <v>0</v>
      </c>
      <c r="L6972">
        <v>0</v>
      </c>
      <c r="M6972">
        <v>0</v>
      </c>
      <c r="N6972" t="str">
        <f>VLOOKUP(O6972:O14003,'VLOOKUP Ranges'!$A$9:$B$12,2,TRUE)</f>
        <v>9-29</v>
      </c>
      <c r="O6972">
        <v>12</v>
      </c>
      <c r="P6972">
        <v>1</v>
      </c>
      <c r="Q6972" t="s">
        <v>44</v>
      </c>
      <c r="R6972" t="s">
        <v>44</v>
      </c>
      <c r="S6972" t="s">
        <v>44</v>
      </c>
      <c r="T6972" t="s">
        <v>44</v>
      </c>
      <c r="U6972" t="s">
        <v>44</v>
      </c>
      <c r="V6972" t="s">
        <v>44</v>
      </c>
      <c r="W6972" t="s">
        <v>44</v>
      </c>
      <c r="X6972">
        <v>1</v>
      </c>
      <c r="Y6972" t="str">
        <f>VLOOKUP(Z6972:Z14003,'VLOOKUP Ranges'!$A$2:$B$5,2,TRUE)</f>
        <v>35-70</v>
      </c>
      <c r="Z6972">
        <v>45.05</v>
      </c>
      <c r="AA6972">
        <v>523.1</v>
      </c>
      <c r="AB6972" t="s">
        <v>44</v>
      </c>
      <c r="AC6972">
        <v>0</v>
      </c>
      <c r="AD6972">
        <v>37</v>
      </c>
      <c r="AE6972">
        <v>5624</v>
      </c>
      <c r="AG6972" t="b">
        <v>0</v>
      </c>
      <c r="AH6972" t="b">
        <v>0</v>
      </c>
      <c r="AI6972" t="b">
        <v>0</v>
      </c>
      <c r="AJ6972" t="b">
        <v>0</v>
      </c>
      <c r="AK6972" t="b">
        <v>0</v>
      </c>
      <c r="AL6972" t="b">
        <v>1</v>
      </c>
      <c r="AM6972" t="b">
        <v>0</v>
      </c>
      <c r="AN6972">
        <v>43.591666666666598</v>
      </c>
      <c r="AO6972">
        <f t="shared" si="108"/>
        <v>46</v>
      </c>
      <c r="AP6972" t="b">
        <v>0</v>
      </c>
    </row>
    <row r="6973" spans="1:42" x14ac:dyDescent="0.25">
      <c r="A6973" t="s">
        <v>9817</v>
      </c>
      <c r="B6973">
        <v>1</v>
      </c>
      <c r="C6973" t="s">
        <v>40</v>
      </c>
      <c r="D6973" t="s">
        <v>41</v>
      </c>
      <c r="E6973" t="s">
        <v>1475</v>
      </c>
      <c r="F6973">
        <v>92084</v>
      </c>
      <c r="G6973" t="s">
        <v>2395</v>
      </c>
      <c r="H6973">
        <v>33.22784</v>
      </c>
      <c r="I6973">
        <v>-117.200024</v>
      </c>
      <c r="J6973">
        <v>1</v>
      </c>
      <c r="K6973">
        <v>1</v>
      </c>
      <c r="L6973">
        <v>0</v>
      </c>
      <c r="M6973">
        <v>0</v>
      </c>
      <c r="N6973" t="str">
        <f>VLOOKUP(O6973:O14004,'VLOOKUP Ranges'!$A$9:$B$12,2,TRUE)</f>
        <v>55-77</v>
      </c>
      <c r="O6973">
        <v>67</v>
      </c>
      <c r="P6973">
        <v>1</v>
      </c>
      <c r="Q6973" t="s">
        <v>45</v>
      </c>
      <c r="R6973" t="s">
        <v>45</v>
      </c>
      <c r="S6973" t="s">
        <v>45</v>
      </c>
      <c r="T6973" t="s">
        <v>44</v>
      </c>
      <c r="U6973" t="s">
        <v>45</v>
      </c>
      <c r="V6973" t="s">
        <v>44</v>
      </c>
      <c r="W6973" t="s">
        <v>44</v>
      </c>
      <c r="X6973">
        <v>1</v>
      </c>
      <c r="Y6973" t="str">
        <f>VLOOKUP(Z6973:Z14004,'VLOOKUP Ranges'!$A$2:$B$5,2,TRUE)</f>
        <v>35-70</v>
      </c>
      <c r="Z6973">
        <v>64.55</v>
      </c>
      <c r="AA6973">
        <v>4250.1000000000004</v>
      </c>
      <c r="AB6973" t="s">
        <v>44</v>
      </c>
      <c r="AC6973">
        <v>0</v>
      </c>
      <c r="AD6973">
        <v>67</v>
      </c>
      <c r="AE6973">
        <v>4494</v>
      </c>
      <c r="AG6973" t="b">
        <v>0</v>
      </c>
      <c r="AH6973" t="b">
        <v>1</v>
      </c>
      <c r="AI6973" t="b">
        <v>0</v>
      </c>
      <c r="AJ6973" t="b">
        <v>0</v>
      </c>
      <c r="AK6973" t="b">
        <v>0</v>
      </c>
      <c r="AL6973" t="b">
        <v>0</v>
      </c>
      <c r="AM6973" t="b">
        <v>0</v>
      </c>
      <c r="AN6973">
        <v>63.434328358208901</v>
      </c>
      <c r="AO6973">
        <f t="shared" si="108"/>
        <v>65</v>
      </c>
      <c r="AP6973" t="b">
        <v>1</v>
      </c>
    </row>
    <row r="6974" spans="1:42" x14ac:dyDescent="0.25">
      <c r="A6974" t="s">
        <v>9818</v>
      </c>
      <c r="B6974">
        <v>1</v>
      </c>
      <c r="C6974" t="s">
        <v>40</v>
      </c>
      <c r="D6974" t="s">
        <v>41</v>
      </c>
      <c r="E6974" t="s">
        <v>4330</v>
      </c>
      <c r="F6974">
        <v>92086</v>
      </c>
      <c r="G6974" t="s">
        <v>4331</v>
      </c>
      <c r="H6974">
        <v>33.323704999999997</v>
      </c>
      <c r="I6974">
        <v>-116.626907</v>
      </c>
      <c r="J6974">
        <v>1</v>
      </c>
      <c r="K6974">
        <v>0</v>
      </c>
      <c r="L6974">
        <v>0</v>
      </c>
      <c r="M6974">
        <v>0</v>
      </c>
      <c r="N6974" t="str">
        <f>VLOOKUP(O6974:O14005,'VLOOKUP Ranges'!$A$9:$B$12,2,TRUE)</f>
        <v>9-29</v>
      </c>
      <c r="O6974">
        <v>9</v>
      </c>
      <c r="P6974">
        <v>1</v>
      </c>
      <c r="Q6974" t="s">
        <v>44</v>
      </c>
      <c r="R6974" t="s">
        <v>44</v>
      </c>
      <c r="S6974" t="s">
        <v>44</v>
      </c>
      <c r="T6974" t="s">
        <v>44</v>
      </c>
      <c r="U6974" t="s">
        <v>45</v>
      </c>
      <c r="V6974" t="s">
        <v>45</v>
      </c>
      <c r="W6974" t="s">
        <v>44</v>
      </c>
      <c r="X6974">
        <v>0</v>
      </c>
      <c r="Y6974" t="str">
        <f>VLOOKUP(Z6974:Z14005,'VLOOKUP Ranges'!$A$2:$B$5,2,TRUE)</f>
        <v>70-89</v>
      </c>
      <c r="Z6974">
        <v>86.25</v>
      </c>
      <c r="AA6974">
        <v>770.5</v>
      </c>
      <c r="AB6974" t="s">
        <v>44</v>
      </c>
      <c r="AC6974">
        <v>0</v>
      </c>
      <c r="AD6974">
        <v>42</v>
      </c>
      <c r="AE6974">
        <v>4754</v>
      </c>
      <c r="AG6974" t="b">
        <v>0</v>
      </c>
      <c r="AH6974" t="b">
        <v>0</v>
      </c>
      <c r="AI6974" t="b">
        <v>1</v>
      </c>
      <c r="AJ6974" t="b">
        <v>0</v>
      </c>
      <c r="AK6974" t="b">
        <v>0</v>
      </c>
      <c r="AL6974" t="b">
        <v>1</v>
      </c>
      <c r="AM6974" t="b">
        <v>0</v>
      </c>
      <c r="AN6974">
        <v>85.6111111111111</v>
      </c>
      <c r="AO6974">
        <f t="shared" si="108"/>
        <v>87</v>
      </c>
      <c r="AP6974" t="b">
        <v>0</v>
      </c>
    </row>
    <row r="6975" spans="1:42" x14ac:dyDescent="0.25">
      <c r="A6975" t="s">
        <v>9819</v>
      </c>
      <c r="B6975">
        <v>1</v>
      </c>
      <c r="C6975" t="s">
        <v>40</v>
      </c>
      <c r="D6975" t="s">
        <v>41</v>
      </c>
      <c r="E6975" t="s">
        <v>3193</v>
      </c>
      <c r="F6975">
        <v>92091</v>
      </c>
      <c r="G6975" t="s">
        <v>3194</v>
      </c>
      <c r="H6975">
        <v>32.993560000000002</v>
      </c>
      <c r="I6975">
        <v>-117.207121</v>
      </c>
      <c r="J6975">
        <v>0</v>
      </c>
      <c r="K6975">
        <v>0</v>
      </c>
      <c r="L6975">
        <v>1</v>
      </c>
      <c r="M6975">
        <v>1</v>
      </c>
      <c r="N6975" t="str">
        <f>VLOOKUP(O6975:O14006,'VLOOKUP Ranges'!$A$9:$B$12,2,TRUE)</f>
        <v>9-29</v>
      </c>
      <c r="O6975">
        <v>13</v>
      </c>
      <c r="P6975">
        <v>1</v>
      </c>
      <c r="Q6975" t="s">
        <v>44</v>
      </c>
      <c r="R6975" t="s">
        <v>66</v>
      </c>
      <c r="S6975" t="s">
        <v>66</v>
      </c>
      <c r="T6975" t="s">
        <v>66</v>
      </c>
      <c r="U6975" t="s">
        <v>66</v>
      </c>
      <c r="V6975" t="s">
        <v>66</v>
      </c>
      <c r="W6975" t="s">
        <v>66</v>
      </c>
      <c r="X6975">
        <v>1</v>
      </c>
      <c r="Y6975" t="str">
        <f>VLOOKUP(Z6975:Z14006,'VLOOKUP Ranges'!$A$2:$B$5,2,TRUE)</f>
        <v>18-35</v>
      </c>
      <c r="Z6975">
        <v>19.75</v>
      </c>
      <c r="AA6975">
        <v>246.7</v>
      </c>
      <c r="AB6975" t="s">
        <v>44</v>
      </c>
      <c r="AC6975">
        <v>0</v>
      </c>
      <c r="AD6975">
        <v>22</v>
      </c>
      <c r="AE6975">
        <v>4314</v>
      </c>
      <c r="AG6975" t="b">
        <v>0</v>
      </c>
      <c r="AH6975" t="b">
        <v>1</v>
      </c>
      <c r="AI6975" t="b">
        <v>0</v>
      </c>
      <c r="AJ6975" t="b">
        <v>1</v>
      </c>
      <c r="AK6975" t="b">
        <v>0</v>
      </c>
      <c r="AL6975" t="b">
        <v>0</v>
      </c>
      <c r="AM6975" t="b">
        <v>0</v>
      </c>
      <c r="AN6975">
        <v>18.976923076923001</v>
      </c>
      <c r="AO6975">
        <f t="shared" si="108"/>
        <v>20</v>
      </c>
      <c r="AP6975" t="b">
        <v>0</v>
      </c>
    </row>
    <row r="6976" spans="1:42" x14ac:dyDescent="0.25">
      <c r="A6976" t="s">
        <v>9820</v>
      </c>
      <c r="B6976">
        <v>1</v>
      </c>
      <c r="C6976" t="s">
        <v>40</v>
      </c>
      <c r="D6976" t="s">
        <v>41</v>
      </c>
      <c r="E6976" t="s">
        <v>303</v>
      </c>
      <c r="F6976">
        <v>92101</v>
      </c>
      <c r="G6976" t="s">
        <v>1478</v>
      </c>
      <c r="H6976">
        <v>32.725230000000003</v>
      </c>
      <c r="I6976">
        <v>-117.171346</v>
      </c>
      <c r="J6976">
        <v>0</v>
      </c>
      <c r="K6976">
        <v>0</v>
      </c>
      <c r="L6976">
        <v>0</v>
      </c>
      <c r="M6976">
        <v>0</v>
      </c>
      <c r="N6976" t="str">
        <f>VLOOKUP(O6976:O14007,'VLOOKUP Ranges'!$A$9:$B$12,2,TRUE)</f>
        <v>29-55</v>
      </c>
      <c r="O6976">
        <v>38</v>
      </c>
      <c r="P6976">
        <v>1</v>
      </c>
      <c r="Q6976" t="s">
        <v>44</v>
      </c>
      <c r="R6976" t="s">
        <v>44</v>
      </c>
      <c r="S6976" t="s">
        <v>44</v>
      </c>
      <c r="T6976" t="s">
        <v>44</v>
      </c>
      <c r="U6976" t="s">
        <v>44</v>
      </c>
      <c r="V6976" t="s">
        <v>45</v>
      </c>
      <c r="W6976" t="s">
        <v>45</v>
      </c>
      <c r="X6976">
        <v>1</v>
      </c>
      <c r="Y6976" t="str">
        <f>VLOOKUP(Z6976:Z14007,'VLOOKUP Ranges'!$A$2:$B$5,2,TRUE)</f>
        <v>70-89</v>
      </c>
      <c r="Z6976">
        <v>89.1</v>
      </c>
      <c r="AA6976">
        <v>3342</v>
      </c>
      <c r="AB6976" t="s">
        <v>44</v>
      </c>
      <c r="AC6976">
        <v>0</v>
      </c>
      <c r="AD6976">
        <v>56</v>
      </c>
      <c r="AE6976">
        <v>2675</v>
      </c>
      <c r="AG6976" t="b">
        <v>1</v>
      </c>
      <c r="AH6976" t="b">
        <v>0</v>
      </c>
      <c r="AI6976" t="b">
        <v>1</v>
      </c>
      <c r="AJ6976" t="b">
        <v>0</v>
      </c>
      <c r="AK6976" t="b">
        <v>0</v>
      </c>
      <c r="AL6976" t="b">
        <v>0</v>
      </c>
      <c r="AM6976" t="b">
        <v>1</v>
      </c>
      <c r="AN6976">
        <v>87.947368421052602</v>
      </c>
      <c r="AO6976">
        <f t="shared" si="108"/>
        <v>90</v>
      </c>
      <c r="AP6976" t="b">
        <v>0</v>
      </c>
    </row>
    <row r="6977" spans="1:42" x14ac:dyDescent="0.25">
      <c r="A6977" t="s">
        <v>9821</v>
      </c>
      <c r="B6977">
        <v>1</v>
      </c>
      <c r="C6977" t="s">
        <v>40</v>
      </c>
      <c r="D6977" t="s">
        <v>41</v>
      </c>
      <c r="E6977" t="s">
        <v>303</v>
      </c>
      <c r="F6977">
        <v>92102</v>
      </c>
      <c r="G6977" t="s">
        <v>1480</v>
      </c>
      <c r="H6977">
        <v>32.716006999999998</v>
      </c>
      <c r="I6977">
        <v>-117.117462</v>
      </c>
      <c r="J6977">
        <v>0</v>
      </c>
      <c r="K6977">
        <v>1</v>
      </c>
      <c r="L6977">
        <v>1</v>
      </c>
      <c r="M6977">
        <v>0</v>
      </c>
      <c r="N6977" t="str">
        <f>VLOOKUP(O6977:O14008,'VLOOKUP Ranges'!$A$9:$B$12,2,TRUE)</f>
        <v>29-55</v>
      </c>
      <c r="O6977">
        <v>42</v>
      </c>
      <c r="P6977">
        <v>1</v>
      </c>
      <c r="Q6977" t="s">
        <v>45</v>
      </c>
      <c r="R6977" t="s">
        <v>44</v>
      </c>
      <c r="S6977" t="s">
        <v>45</v>
      </c>
      <c r="T6977" t="s">
        <v>45</v>
      </c>
      <c r="U6977" t="s">
        <v>44</v>
      </c>
      <c r="V6977" t="s">
        <v>45</v>
      </c>
      <c r="W6977" t="s">
        <v>44</v>
      </c>
      <c r="X6977">
        <v>1</v>
      </c>
      <c r="Y6977" t="str">
        <f>VLOOKUP(Z6977:Z14008,'VLOOKUP Ranges'!$A$2:$B$5,2,TRUE)</f>
        <v>89-118</v>
      </c>
      <c r="Z6977">
        <v>95.55</v>
      </c>
      <c r="AA6977">
        <v>3930.6</v>
      </c>
      <c r="AB6977" t="s">
        <v>44</v>
      </c>
      <c r="AC6977">
        <v>0</v>
      </c>
      <c r="AD6977">
        <v>26</v>
      </c>
      <c r="AE6977">
        <v>4121</v>
      </c>
      <c r="AG6977" t="b">
        <v>0</v>
      </c>
      <c r="AH6977" t="b">
        <v>0</v>
      </c>
      <c r="AI6977" t="b">
        <v>1</v>
      </c>
      <c r="AJ6977" t="b">
        <v>0</v>
      </c>
      <c r="AK6977" t="b">
        <v>0</v>
      </c>
      <c r="AL6977" t="b">
        <v>1</v>
      </c>
      <c r="AM6977" t="b">
        <v>0</v>
      </c>
      <c r="AN6977">
        <v>93.585714285714204</v>
      </c>
      <c r="AO6977">
        <f t="shared" si="108"/>
        <v>96</v>
      </c>
      <c r="AP6977" t="b">
        <v>0</v>
      </c>
    </row>
    <row r="6978" spans="1:42" x14ac:dyDescent="0.25">
      <c r="A6978" t="s">
        <v>9822</v>
      </c>
      <c r="B6978">
        <v>1</v>
      </c>
      <c r="C6978" t="s">
        <v>40</v>
      </c>
      <c r="D6978" t="s">
        <v>41</v>
      </c>
      <c r="E6978" t="s">
        <v>303</v>
      </c>
      <c r="F6978">
        <v>92105</v>
      </c>
      <c r="G6978" t="s">
        <v>308</v>
      </c>
      <c r="H6978">
        <v>32.741858999999998</v>
      </c>
      <c r="I6978">
        <v>-117.09035299999999</v>
      </c>
      <c r="J6978">
        <v>1</v>
      </c>
      <c r="K6978">
        <v>0</v>
      </c>
      <c r="L6978">
        <v>1</v>
      </c>
      <c r="M6978">
        <v>1</v>
      </c>
      <c r="N6978" t="str">
        <f>VLOOKUP(O6978:O14009,'VLOOKUP Ranges'!$A$9:$B$12,2,TRUE)</f>
        <v>9-29</v>
      </c>
      <c r="O6978">
        <v>9</v>
      </c>
      <c r="P6978">
        <v>1</v>
      </c>
      <c r="Q6978" t="s">
        <v>45</v>
      </c>
      <c r="R6978" t="s">
        <v>44</v>
      </c>
      <c r="S6978" t="s">
        <v>45</v>
      </c>
      <c r="T6978" t="s">
        <v>45</v>
      </c>
      <c r="U6978" t="s">
        <v>44</v>
      </c>
      <c r="V6978" t="s">
        <v>45</v>
      </c>
      <c r="W6978" t="s">
        <v>45</v>
      </c>
      <c r="X6978">
        <v>1</v>
      </c>
      <c r="Y6978" t="str">
        <f>VLOOKUP(Z6978:Z14009,'VLOOKUP Ranges'!$A$2:$B$5,2,TRUE)</f>
        <v>89-118</v>
      </c>
      <c r="Z6978">
        <v>102.6</v>
      </c>
      <c r="AA6978">
        <v>897.75</v>
      </c>
      <c r="AB6978" t="s">
        <v>44</v>
      </c>
      <c r="AC6978">
        <v>0</v>
      </c>
      <c r="AD6978">
        <v>32</v>
      </c>
      <c r="AE6978">
        <v>4062</v>
      </c>
      <c r="AG6978" t="b">
        <v>0</v>
      </c>
      <c r="AH6978" t="b">
        <v>0</v>
      </c>
      <c r="AI6978" t="b">
        <v>1</v>
      </c>
      <c r="AJ6978" t="b">
        <v>0</v>
      </c>
      <c r="AK6978" t="b">
        <v>1</v>
      </c>
      <c r="AL6978" t="b">
        <v>0</v>
      </c>
      <c r="AM6978" t="b">
        <v>0</v>
      </c>
      <c r="AN6978">
        <v>99.75</v>
      </c>
      <c r="AO6978">
        <f t="shared" si="108"/>
        <v>103</v>
      </c>
      <c r="AP6978" t="b">
        <v>0</v>
      </c>
    </row>
    <row r="6979" spans="1:42" x14ac:dyDescent="0.25">
      <c r="A6979" t="s">
        <v>9823</v>
      </c>
      <c r="B6979">
        <v>1</v>
      </c>
      <c r="C6979" t="s">
        <v>40</v>
      </c>
      <c r="D6979" t="s">
        <v>41</v>
      </c>
      <c r="E6979" t="s">
        <v>303</v>
      </c>
      <c r="F6979">
        <v>92106</v>
      </c>
      <c r="G6979" t="s">
        <v>1485</v>
      </c>
      <c r="H6979">
        <v>32.713459999999998</v>
      </c>
      <c r="I6979">
        <v>-117.236378</v>
      </c>
      <c r="J6979">
        <v>0</v>
      </c>
      <c r="K6979">
        <v>0</v>
      </c>
      <c r="L6979">
        <v>1</v>
      </c>
      <c r="M6979">
        <v>0</v>
      </c>
      <c r="N6979" t="str">
        <f>VLOOKUP(O6979:O14010,'VLOOKUP Ranges'!$A$9:$B$12,2,TRUE)</f>
        <v>29-55</v>
      </c>
      <c r="O6979">
        <v>49</v>
      </c>
      <c r="P6979">
        <v>0</v>
      </c>
      <c r="Q6979" t="s">
        <v>62</v>
      </c>
      <c r="R6979" t="s">
        <v>44</v>
      </c>
      <c r="S6979" t="s">
        <v>45</v>
      </c>
      <c r="T6979" t="s">
        <v>44</v>
      </c>
      <c r="U6979" t="s">
        <v>45</v>
      </c>
      <c r="V6979" t="s">
        <v>45</v>
      </c>
      <c r="W6979" t="s">
        <v>45</v>
      </c>
      <c r="X6979">
        <v>1</v>
      </c>
      <c r="Y6979" t="str">
        <f>VLOOKUP(Z6979:Z14010,'VLOOKUP Ranges'!$A$2:$B$5,2,TRUE)</f>
        <v>35-70</v>
      </c>
      <c r="Z6979">
        <v>56.3</v>
      </c>
      <c r="AA6979">
        <v>2780.6</v>
      </c>
      <c r="AB6979" t="s">
        <v>44</v>
      </c>
      <c r="AC6979">
        <v>0</v>
      </c>
      <c r="AD6979">
        <v>20</v>
      </c>
      <c r="AE6979">
        <v>5913</v>
      </c>
      <c r="AG6979" t="b">
        <v>1</v>
      </c>
      <c r="AH6979" t="b">
        <v>0</v>
      </c>
      <c r="AI6979" t="b">
        <v>0</v>
      </c>
      <c r="AJ6979" t="b">
        <v>0</v>
      </c>
      <c r="AK6979" t="b">
        <v>1</v>
      </c>
      <c r="AL6979" t="b">
        <v>0</v>
      </c>
      <c r="AM6979" t="b">
        <v>0</v>
      </c>
      <c r="AN6979">
        <v>56.746938775510202</v>
      </c>
      <c r="AO6979">
        <f t="shared" ref="AO6979:AO7033" si="109">ROUNDUP(Z6979, 0)</f>
        <v>57</v>
      </c>
      <c r="AP6979" t="b">
        <v>0</v>
      </c>
    </row>
    <row r="6980" spans="1:42" x14ac:dyDescent="0.25">
      <c r="A6980" t="s">
        <v>9824</v>
      </c>
      <c r="B6980">
        <v>1</v>
      </c>
      <c r="C6980" t="s">
        <v>40</v>
      </c>
      <c r="D6980" t="s">
        <v>41</v>
      </c>
      <c r="E6980" t="s">
        <v>303</v>
      </c>
      <c r="F6980">
        <v>92107</v>
      </c>
      <c r="G6980" t="s">
        <v>4337</v>
      </c>
      <c r="H6980">
        <v>32.741852000000002</v>
      </c>
      <c r="I6980">
        <v>-117.243453</v>
      </c>
      <c r="J6980">
        <v>0</v>
      </c>
      <c r="K6980">
        <v>1</v>
      </c>
      <c r="L6980">
        <v>1</v>
      </c>
      <c r="M6980">
        <v>0</v>
      </c>
      <c r="N6980" t="str">
        <f>VLOOKUP(O6980:O14011,'VLOOKUP Ranges'!$A$9:$B$12,2,TRUE)</f>
        <v>55-77</v>
      </c>
      <c r="O6980">
        <v>61</v>
      </c>
      <c r="P6980">
        <v>1</v>
      </c>
      <c r="Q6980" t="s">
        <v>45</v>
      </c>
      <c r="R6980" t="s">
        <v>45</v>
      </c>
      <c r="S6980" t="s">
        <v>45</v>
      </c>
      <c r="T6980" t="s">
        <v>45</v>
      </c>
      <c r="U6980" t="s">
        <v>45</v>
      </c>
      <c r="V6980" t="s">
        <v>44</v>
      </c>
      <c r="W6980" t="s">
        <v>44</v>
      </c>
      <c r="X6980">
        <v>1</v>
      </c>
      <c r="Y6980" t="str">
        <f>VLOOKUP(Z6980:Z14011,'VLOOKUP Ranges'!$A$2:$B$5,2,TRUE)</f>
        <v>89-118</v>
      </c>
      <c r="Z6980">
        <v>94.2</v>
      </c>
      <c r="AA6980">
        <v>5895.45</v>
      </c>
      <c r="AB6980" t="s">
        <v>44</v>
      </c>
      <c r="AC6980">
        <v>0</v>
      </c>
      <c r="AD6980">
        <v>76</v>
      </c>
      <c r="AE6980">
        <v>5274</v>
      </c>
      <c r="AG6980" t="b">
        <v>0</v>
      </c>
      <c r="AH6980" t="b">
        <v>0</v>
      </c>
      <c r="AI6980" t="b">
        <v>1</v>
      </c>
      <c r="AJ6980" t="b">
        <v>0</v>
      </c>
      <c r="AK6980" t="b">
        <v>1</v>
      </c>
      <c r="AL6980" t="b">
        <v>0</v>
      </c>
      <c r="AM6980" t="b">
        <v>0</v>
      </c>
      <c r="AN6980">
        <v>96.646721311475403</v>
      </c>
      <c r="AO6980">
        <f t="shared" si="109"/>
        <v>95</v>
      </c>
      <c r="AP6980" t="b">
        <v>1</v>
      </c>
    </row>
    <row r="6981" spans="1:42" x14ac:dyDescent="0.25">
      <c r="A6981" t="s">
        <v>9825</v>
      </c>
      <c r="B6981">
        <v>1</v>
      </c>
      <c r="C6981" t="s">
        <v>40</v>
      </c>
      <c r="D6981" t="s">
        <v>41</v>
      </c>
      <c r="E6981" t="s">
        <v>303</v>
      </c>
      <c r="F6981">
        <v>92108</v>
      </c>
      <c r="G6981" t="s">
        <v>310</v>
      </c>
      <c r="H6981">
        <v>32.774045999999998</v>
      </c>
      <c r="I6981">
        <v>-117.142454</v>
      </c>
      <c r="J6981">
        <v>1</v>
      </c>
      <c r="K6981">
        <v>0</v>
      </c>
      <c r="L6981">
        <v>0</v>
      </c>
      <c r="M6981">
        <v>1</v>
      </c>
      <c r="N6981" t="str">
        <f>VLOOKUP(O6981:O14012,'VLOOKUP Ranges'!$A$9:$B$12,2,TRUE)</f>
        <v>29-55</v>
      </c>
      <c r="O6981">
        <v>50</v>
      </c>
      <c r="P6981">
        <v>0</v>
      </c>
      <c r="Q6981" t="s">
        <v>62</v>
      </c>
      <c r="R6981" t="s">
        <v>45</v>
      </c>
      <c r="S6981" t="s">
        <v>45</v>
      </c>
      <c r="T6981" t="s">
        <v>44</v>
      </c>
      <c r="U6981" t="s">
        <v>44</v>
      </c>
      <c r="V6981" t="s">
        <v>45</v>
      </c>
      <c r="W6981" t="s">
        <v>44</v>
      </c>
      <c r="X6981">
        <v>1</v>
      </c>
      <c r="Y6981" t="str">
        <f>VLOOKUP(Z6981:Z14012,'VLOOKUP Ranges'!$A$2:$B$5,2,TRUE)</f>
        <v>35-70</v>
      </c>
      <c r="Z6981">
        <v>43.05</v>
      </c>
      <c r="AA6981">
        <v>2208.0500000000002</v>
      </c>
      <c r="AB6981" t="s">
        <v>44</v>
      </c>
      <c r="AC6981">
        <v>0</v>
      </c>
      <c r="AD6981">
        <v>41</v>
      </c>
      <c r="AE6981">
        <v>5409</v>
      </c>
      <c r="AG6981" t="b">
        <v>1</v>
      </c>
      <c r="AH6981" t="b">
        <v>0</v>
      </c>
      <c r="AI6981" t="b">
        <v>0</v>
      </c>
      <c r="AJ6981" t="b">
        <v>0</v>
      </c>
      <c r="AK6981" t="b">
        <v>0</v>
      </c>
      <c r="AL6981" t="b">
        <v>0</v>
      </c>
      <c r="AM6981" t="b">
        <v>0</v>
      </c>
      <c r="AN6981">
        <v>44.161000000000001</v>
      </c>
      <c r="AO6981">
        <f t="shared" si="109"/>
        <v>44</v>
      </c>
      <c r="AP6981" t="b">
        <v>0</v>
      </c>
    </row>
    <row r="6982" spans="1:42" x14ac:dyDescent="0.25">
      <c r="A6982" t="s">
        <v>9826</v>
      </c>
      <c r="B6982">
        <v>1</v>
      </c>
      <c r="C6982" t="s">
        <v>40</v>
      </c>
      <c r="D6982" t="s">
        <v>41</v>
      </c>
      <c r="E6982" t="s">
        <v>303</v>
      </c>
      <c r="F6982">
        <v>92116</v>
      </c>
      <c r="G6982" t="s">
        <v>312</v>
      </c>
      <c r="H6982">
        <v>32.765298999999999</v>
      </c>
      <c r="I6982">
        <v>-117.12256499999999</v>
      </c>
      <c r="J6982">
        <v>0</v>
      </c>
      <c r="K6982">
        <v>1</v>
      </c>
      <c r="L6982">
        <v>1</v>
      </c>
      <c r="M6982">
        <v>0</v>
      </c>
      <c r="N6982" t="str">
        <f>VLOOKUP(O6982:O14013,'VLOOKUP Ranges'!$A$9:$B$12,2,TRUE)</f>
        <v>29-55</v>
      </c>
      <c r="O6982">
        <v>53</v>
      </c>
      <c r="P6982">
        <v>1</v>
      </c>
      <c r="Q6982" t="s">
        <v>44</v>
      </c>
      <c r="R6982" t="s">
        <v>44</v>
      </c>
      <c r="S6982" t="s">
        <v>45</v>
      </c>
      <c r="T6982" t="s">
        <v>45</v>
      </c>
      <c r="U6982" t="s">
        <v>45</v>
      </c>
      <c r="V6982" t="s">
        <v>45</v>
      </c>
      <c r="W6982" t="s">
        <v>44</v>
      </c>
      <c r="X6982">
        <v>1</v>
      </c>
      <c r="Y6982" t="str">
        <f>VLOOKUP(Z6982:Z14013,'VLOOKUP Ranges'!$A$2:$B$5,2,TRUE)</f>
        <v>89-118</v>
      </c>
      <c r="Z6982">
        <v>94</v>
      </c>
      <c r="AA6982">
        <v>4871.45</v>
      </c>
      <c r="AB6982" t="s">
        <v>44</v>
      </c>
      <c r="AC6982">
        <v>0</v>
      </c>
      <c r="AD6982">
        <v>73</v>
      </c>
      <c r="AE6982">
        <v>6355</v>
      </c>
      <c r="AG6982" t="b">
        <v>1</v>
      </c>
      <c r="AH6982" t="b">
        <v>0</v>
      </c>
      <c r="AI6982" t="b">
        <v>1</v>
      </c>
      <c r="AJ6982" t="b">
        <v>0</v>
      </c>
      <c r="AK6982" t="b">
        <v>0</v>
      </c>
      <c r="AL6982" t="b">
        <v>1</v>
      </c>
      <c r="AM6982" t="b">
        <v>0</v>
      </c>
      <c r="AN6982">
        <v>91.914150943396194</v>
      </c>
      <c r="AO6982">
        <f t="shared" si="109"/>
        <v>94</v>
      </c>
      <c r="AP6982" t="b">
        <v>0</v>
      </c>
    </row>
    <row r="6983" spans="1:42" x14ac:dyDescent="0.25">
      <c r="A6983" t="s">
        <v>9827</v>
      </c>
      <c r="B6983">
        <v>1</v>
      </c>
      <c r="C6983" t="s">
        <v>40</v>
      </c>
      <c r="D6983" t="s">
        <v>41</v>
      </c>
      <c r="E6983" t="s">
        <v>303</v>
      </c>
      <c r="F6983">
        <v>92117</v>
      </c>
      <c r="G6983" t="s">
        <v>1492</v>
      </c>
      <c r="H6983">
        <v>32.825085999999999</v>
      </c>
      <c r="I6983">
        <v>-117.19942399999999</v>
      </c>
      <c r="J6983">
        <v>0</v>
      </c>
      <c r="K6983">
        <v>0</v>
      </c>
      <c r="L6983">
        <v>1</v>
      </c>
      <c r="M6983">
        <v>0</v>
      </c>
      <c r="N6983" t="str">
        <f>VLOOKUP(O6983:O14014,'VLOOKUP Ranges'!$A$9:$B$12,2,TRUE)</f>
        <v>29-55</v>
      </c>
      <c r="O6983">
        <v>51</v>
      </c>
      <c r="P6983">
        <v>1</v>
      </c>
      <c r="Q6983" t="s">
        <v>45</v>
      </c>
      <c r="R6983" t="s">
        <v>44</v>
      </c>
      <c r="S6983" t="s">
        <v>44</v>
      </c>
      <c r="T6983" t="s">
        <v>45</v>
      </c>
      <c r="U6983" t="s">
        <v>44</v>
      </c>
      <c r="V6983" t="s">
        <v>45</v>
      </c>
      <c r="W6983" t="s">
        <v>45</v>
      </c>
      <c r="X6983">
        <v>1</v>
      </c>
      <c r="Y6983" t="str">
        <f>VLOOKUP(Z6983:Z14014,'VLOOKUP Ranges'!$A$2:$B$5,2,TRUE)</f>
        <v>89-118</v>
      </c>
      <c r="Z6983">
        <v>98.85</v>
      </c>
      <c r="AA6983">
        <v>4947.55</v>
      </c>
      <c r="AB6983" t="s">
        <v>44</v>
      </c>
      <c r="AC6983">
        <v>0</v>
      </c>
      <c r="AD6983">
        <v>43</v>
      </c>
      <c r="AE6983">
        <v>6034</v>
      </c>
      <c r="AG6983" t="b">
        <v>1</v>
      </c>
      <c r="AH6983" t="b">
        <v>0</v>
      </c>
      <c r="AI6983" t="b">
        <v>1</v>
      </c>
      <c r="AJ6983" t="b">
        <v>0</v>
      </c>
      <c r="AK6983" t="b">
        <v>0</v>
      </c>
      <c r="AL6983" t="b">
        <v>1</v>
      </c>
      <c r="AM6983" t="b">
        <v>0</v>
      </c>
      <c r="AN6983">
        <v>97.010784313725495</v>
      </c>
      <c r="AO6983">
        <f t="shared" si="109"/>
        <v>99</v>
      </c>
      <c r="AP6983" t="b">
        <v>0</v>
      </c>
    </row>
    <row r="6984" spans="1:42" x14ac:dyDescent="0.25">
      <c r="A6984" t="s">
        <v>9828</v>
      </c>
      <c r="B6984">
        <v>1</v>
      </c>
      <c r="C6984" t="s">
        <v>40</v>
      </c>
      <c r="D6984" t="s">
        <v>41</v>
      </c>
      <c r="E6984" t="s">
        <v>1494</v>
      </c>
      <c r="F6984">
        <v>92118</v>
      </c>
      <c r="G6984" t="s">
        <v>1495</v>
      </c>
      <c r="H6984">
        <v>32.68674</v>
      </c>
      <c r="I6984">
        <v>-117.186612</v>
      </c>
      <c r="J6984">
        <v>0</v>
      </c>
      <c r="K6984">
        <v>0</v>
      </c>
      <c r="L6984">
        <v>1</v>
      </c>
      <c r="M6984">
        <v>1</v>
      </c>
      <c r="N6984" t="str">
        <f>VLOOKUP(O6984:O14015,'VLOOKUP Ranges'!$A$9:$B$12,2,TRUE)</f>
        <v>9-29</v>
      </c>
      <c r="O6984">
        <v>24</v>
      </c>
      <c r="P6984">
        <v>1</v>
      </c>
      <c r="Q6984" t="s">
        <v>45</v>
      </c>
      <c r="R6984" t="s">
        <v>45</v>
      </c>
      <c r="S6984" t="s">
        <v>45</v>
      </c>
      <c r="T6984" t="s">
        <v>45</v>
      </c>
      <c r="U6984" t="s">
        <v>44</v>
      </c>
      <c r="V6984" t="s">
        <v>44</v>
      </c>
      <c r="W6984" t="s">
        <v>44</v>
      </c>
      <c r="X6984">
        <v>0</v>
      </c>
      <c r="Y6984" t="str">
        <f>VLOOKUP(Z6984:Z14015,'VLOOKUP Ranges'!$A$2:$B$5,2,TRUE)</f>
        <v>35-70</v>
      </c>
      <c r="Z6984">
        <v>64.349999999999994</v>
      </c>
      <c r="AA6984">
        <v>1558.65</v>
      </c>
      <c r="AB6984" t="s">
        <v>44</v>
      </c>
      <c r="AC6984">
        <v>0</v>
      </c>
      <c r="AD6984">
        <v>60</v>
      </c>
      <c r="AE6984">
        <v>5461</v>
      </c>
      <c r="AG6984" t="b">
        <v>0</v>
      </c>
      <c r="AH6984" t="b">
        <v>1</v>
      </c>
      <c r="AI6984" t="b">
        <v>0</v>
      </c>
      <c r="AJ6984" t="b">
        <v>0</v>
      </c>
      <c r="AK6984" t="b">
        <v>0</v>
      </c>
      <c r="AL6984" t="b">
        <v>1</v>
      </c>
      <c r="AM6984" t="b">
        <v>0</v>
      </c>
      <c r="AN6984">
        <v>64.943749999999994</v>
      </c>
      <c r="AO6984">
        <f t="shared" si="109"/>
        <v>65</v>
      </c>
      <c r="AP6984" t="b">
        <v>1</v>
      </c>
    </row>
    <row r="6985" spans="1:42" x14ac:dyDescent="0.25">
      <c r="A6985" t="s">
        <v>9829</v>
      </c>
      <c r="B6985">
        <v>1</v>
      </c>
      <c r="C6985" t="s">
        <v>40</v>
      </c>
      <c r="D6985" t="s">
        <v>41</v>
      </c>
      <c r="E6985" t="s">
        <v>303</v>
      </c>
      <c r="F6985">
        <v>92119</v>
      </c>
      <c r="G6985" t="s">
        <v>2401</v>
      </c>
      <c r="H6985">
        <v>32.802959000000001</v>
      </c>
      <c r="I6985">
        <v>-117.027095</v>
      </c>
      <c r="J6985">
        <v>0</v>
      </c>
      <c r="K6985">
        <v>0</v>
      </c>
      <c r="L6985">
        <v>1</v>
      </c>
      <c r="M6985">
        <v>0</v>
      </c>
      <c r="N6985" t="str">
        <f>VLOOKUP(O6985:O14016,'VLOOKUP Ranges'!$A$9:$B$12,2,TRUE)</f>
        <v>55-77</v>
      </c>
      <c r="O6985">
        <v>62</v>
      </c>
      <c r="P6985">
        <v>1</v>
      </c>
      <c r="Q6985" t="s">
        <v>44</v>
      </c>
      <c r="R6985" t="s">
        <v>45</v>
      </c>
      <c r="S6985" t="s">
        <v>45</v>
      </c>
      <c r="T6985" t="s">
        <v>45</v>
      </c>
      <c r="U6985" t="s">
        <v>44</v>
      </c>
      <c r="V6985" t="s">
        <v>45</v>
      </c>
      <c r="W6985" t="s">
        <v>44</v>
      </c>
      <c r="X6985">
        <v>1</v>
      </c>
      <c r="Y6985" t="str">
        <f>VLOOKUP(Z6985:Z14016,'VLOOKUP Ranges'!$A$2:$B$5,2,TRUE)</f>
        <v>70-89</v>
      </c>
      <c r="Z6985">
        <v>72</v>
      </c>
      <c r="AA6985">
        <v>4284.2</v>
      </c>
      <c r="AB6985" t="s">
        <v>44</v>
      </c>
      <c r="AC6985">
        <v>0</v>
      </c>
      <c r="AD6985">
        <v>48</v>
      </c>
      <c r="AE6985">
        <v>6489</v>
      </c>
      <c r="AG6985" t="b">
        <v>0</v>
      </c>
      <c r="AH6985" t="b">
        <v>1</v>
      </c>
      <c r="AI6985" t="b">
        <v>0</v>
      </c>
      <c r="AJ6985" t="b">
        <v>0</v>
      </c>
      <c r="AK6985" t="b">
        <v>1</v>
      </c>
      <c r="AL6985" t="b">
        <v>0</v>
      </c>
      <c r="AM6985" t="b">
        <v>0</v>
      </c>
      <c r="AN6985">
        <v>69.099999999999994</v>
      </c>
      <c r="AO6985">
        <f t="shared" si="109"/>
        <v>72</v>
      </c>
      <c r="AP6985" t="b">
        <v>1</v>
      </c>
    </row>
    <row r="6986" spans="1:42" x14ac:dyDescent="0.25">
      <c r="A6986" t="s">
        <v>9830</v>
      </c>
      <c r="B6986">
        <v>1</v>
      </c>
      <c r="C6986" t="s">
        <v>40</v>
      </c>
      <c r="D6986" t="s">
        <v>41</v>
      </c>
      <c r="E6986" t="s">
        <v>303</v>
      </c>
      <c r="F6986">
        <v>92120</v>
      </c>
      <c r="G6986" t="s">
        <v>2403</v>
      </c>
      <c r="H6986">
        <v>32.807867000000002</v>
      </c>
      <c r="I6986">
        <v>-117.060993</v>
      </c>
      <c r="J6986">
        <v>1</v>
      </c>
      <c r="K6986">
        <v>0</v>
      </c>
      <c r="L6986">
        <v>0</v>
      </c>
      <c r="M6986">
        <v>0</v>
      </c>
      <c r="N6986" t="str">
        <f>VLOOKUP(O6986:O14017,'VLOOKUP Ranges'!$A$9:$B$12,2,TRUE)</f>
        <v>9-29</v>
      </c>
      <c r="O6986">
        <v>24</v>
      </c>
      <c r="P6986">
        <v>1</v>
      </c>
      <c r="Q6986" t="s">
        <v>44</v>
      </c>
      <c r="R6986" t="s">
        <v>44</v>
      </c>
      <c r="S6986" t="s">
        <v>45</v>
      </c>
      <c r="T6986" t="s">
        <v>44</v>
      </c>
      <c r="U6986" t="s">
        <v>44</v>
      </c>
      <c r="V6986" t="s">
        <v>44</v>
      </c>
      <c r="W6986" t="s">
        <v>44</v>
      </c>
      <c r="X6986">
        <v>1</v>
      </c>
      <c r="Y6986" t="str">
        <f>VLOOKUP(Z6986:Z14017,'VLOOKUP Ranges'!$A$2:$B$5,2,TRUE)</f>
        <v>35-70</v>
      </c>
      <c r="Z6986">
        <v>49.7</v>
      </c>
      <c r="AA6986">
        <v>1218.25</v>
      </c>
      <c r="AB6986" t="s">
        <v>44</v>
      </c>
      <c r="AC6986">
        <v>0</v>
      </c>
      <c r="AD6986">
        <v>38</v>
      </c>
      <c r="AE6986">
        <v>2911</v>
      </c>
      <c r="AG6986" t="b">
        <v>0</v>
      </c>
      <c r="AH6986" t="b">
        <v>0</v>
      </c>
      <c r="AI6986" t="b">
        <v>0</v>
      </c>
      <c r="AJ6986" t="b">
        <v>0</v>
      </c>
      <c r="AK6986" t="b">
        <v>0</v>
      </c>
      <c r="AL6986" t="b">
        <v>0</v>
      </c>
      <c r="AM6986" t="b">
        <v>1</v>
      </c>
      <c r="AN6986">
        <v>50.7604166666666</v>
      </c>
      <c r="AO6986">
        <f t="shared" si="109"/>
        <v>50</v>
      </c>
      <c r="AP6986" t="b">
        <v>0</v>
      </c>
    </row>
    <row r="6987" spans="1:42" x14ac:dyDescent="0.25">
      <c r="A6987" t="s">
        <v>9831</v>
      </c>
      <c r="B6987">
        <v>1</v>
      </c>
      <c r="C6987" t="s">
        <v>40</v>
      </c>
      <c r="D6987" t="s">
        <v>41</v>
      </c>
      <c r="E6987" t="s">
        <v>303</v>
      </c>
      <c r="F6987">
        <v>92121</v>
      </c>
      <c r="G6987" t="s">
        <v>2405</v>
      </c>
      <c r="H6987">
        <v>32.898612999999997</v>
      </c>
      <c r="I6987">
        <v>-117.20293700000001</v>
      </c>
      <c r="J6987">
        <v>0</v>
      </c>
      <c r="K6987">
        <v>0</v>
      </c>
      <c r="L6987">
        <v>1</v>
      </c>
      <c r="M6987">
        <v>1</v>
      </c>
      <c r="N6987" t="str">
        <f>VLOOKUP(O6987:O14018,'VLOOKUP Ranges'!$A$9:$B$12,2,TRUE)</f>
        <v>55-77</v>
      </c>
      <c r="O6987">
        <v>70</v>
      </c>
      <c r="P6987">
        <v>1</v>
      </c>
      <c r="Q6987" t="s">
        <v>45</v>
      </c>
      <c r="R6987" t="s">
        <v>45</v>
      </c>
      <c r="S6987" t="s">
        <v>45</v>
      </c>
      <c r="T6987" t="s">
        <v>45</v>
      </c>
      <c r="U6987" t="s">
        <v>45</v>
      </c>
      <c r="V6987" t="s">
        <v>45</v>
      </c>
      <c r="W6987" t="s">
        <v>44</v>
      </c>
      <c r="X6987">
        <v>0</v>
      </c>
      <c r="Y6987" t="str">
        <f>VLOOKUP(Z6987:Z14018,'VLOOKUP Ranges'!$A$2:$B$5,2,TRUE)</f>
        <v>70-89</v>
      </c>
      <c r="Z6987">
        <v>80.7</v>
      </c>
      <c r="AA6987">
        <v>5617.95</v>
      </c>
      <c r="AB6987" t="s">
        <v>44</v>
      </c>
      <c r="AC6987">
        <v>0</v>
      </c>
      <c r="AD6987">
        <v>49</v>
      </c>
      <c r="AE6987">
        <v>4412</v>
      </c>
      <c r="AG6987" t="b">
        <v>0</v>
      </c>
      <c r="AH6987" t="b">
        <v>1</v>
      </c>
      <c r="AI6987" t="b">
        <v>0</v>
      </c>
      <c r="AJ6987" t="b">
        <v>0</v>
      </c>
      <c r="AK6987" t="b">
        <v>0</v>
      </c>
      <c r="AL6987" t="b">
        <v>1</v>
      </c>
      <c r="AM6987" t="b">
        <v>0</v>
      </c>
      <c r="AN6987">
        <v>80.256428571428501</v>
      </c>
      <c r="AO6987">
        <f t="shared" si="109"/>
        <v>81</v>
      </c>
      <c r="AP6987" t="b">
        <v>1</v>
      </c>
    </row>
    <row r="6988" spans="1:42" x14ac:dyDescent="0.25">
      <c r="A6988" t="s">
        <v>9832</v>
      </c>
      <c r="B6988">
        <v>1</v>
      </c>
      <c r="C6988" t="s">
        <v>40</v>
      </c>
      <c r="D6988" t="s">
        <v>41</v>
      </c>
      <c r="E6988" t="s">
        <v>303</v>
      </c>
      <c r="F6988">
        <v>92122</v>
      </c>
      <c r="G6988" t="s">
        <v>314</v>
      </c>
      <c r="H6988">
        <v>32.857230000000001</v>
      </c>
      <c r="I6988">
        <v>-117.209774</v>
      </c>
      <c r="J6988">
        <v>1</v>
      </c>
      <c r="K6988">
        <v>0</v>
      </c>
      <c r="L6988">
        <v>0</v>
      </c>
      <c r="M6988">
        <v>1</v>
      </c>
      <c r="N6988" t="str">
        <f>VLOOKUP(O6988:O14019,'VLOOKUP Ranges'!$A$9:$B$12,2,TRUE)</f>
        <v>1-9</v>
      </c>
      <c r="O6988">
        <v>1</v>
      </c>
      <c r="P6988">
        <v>0</v>
      </c>
      <c r="Q6988" t="s">
        <v>62</v>
      </c>
      <c r="R6988" t="s">
        <v>44</v>
      </c>
      <c r="S6988" t="s">
        <v>44</v>
      </c>
      <c r="T6988" t="s">
        <v>44</v>
      </c>
      <c r="U6988" t="s">
        <v>44</v>
      </c>
      <c r="V6988" t="s">
        <v>44</v>
      </c>
      <c r="W6988" t="s">
        <v>44</v>
      </c>
      <c r="X6988">
        <v>0</v>
      </c>
      <c r="Y6988" t="str">
        <f>VLOOKUP(Z6988:Z14019,'VLOOKUP Ranges'!$A$2:$B$5,2,TRUE)</f>
        <v>18-35</v>
      </c>
      <c r="Z6988">
        <v>24.2</v>
      </c>
      <c r="AA6988">
        <v>24.2</v>
      </c>
      <c r="AB6988" t="s">
        <v>44</v>
      </c>
      <c r="AC6988">
        <v>0</v>
      </c>
      <c r="AD6988">
        <v>80</v>
      </c>
      <c r="AE6988">
        <v>4276</v>
      </c>
      <c r="AG6988" t="b">
        <v>0</v>
      </c>
      <c r="AH6988" t="b">
        <v>0</v>
      </c>
      <c r="AI6988" t="b">
        <v>0</v>
      </c>
      <c r="AJ6988" t="b">
        <v>0</v>
      </c>
      <c r="AK6988" t="b">
        <v>0</v>
      </c>
      <c r="AL6988" t="b">
        <v>0</v>
      </c>
      <c r="AM6988" t="b">
        <v>1</v>
      </c>
      <c r="AN6988">
        <v>24.2</v>
      </c>
      <c r="AO6988">
        <f t="shared" si="109"/>
        <v>25</v>
      </c>
      <c r="AP6988" t="b">
        <v>0</v>
      </c>
    </row>
    <row r="6989" spans="1:42" x14ac:dyDescent="0.25">
      <c r="A6989" t="s">
        <v>9833</v>
      </c>
      <c r="B6989">
        <v>1</v>
      </c>
      <c r="C6989" t="s">
        <v>40</v>
      </c>
      <c r="D6989" t="s">
        <v>41</v>
      </c>
      <c r="E6989" t="s">
        <v>303</v>
      </c>
      <c r="F6989">
        <v>92124</v>
      </c>
      <c r="G6989" t="s">
        <v>3203</v>
      </c>
      <c r="H6989">
        <v>32.827238000000001</v>
      </c>
      <c r="I6989">
        <v>-117.089287</v>
      </c>
      <c r="J6989">
        <v>0</v>
      </c>
      <c r="K6989">
        <v>0</v>
      </c>
      <c r="L6989">
        <v>0</v>
      </c>
      <c r="M6989">
        <v>0</v>
      </c>
      <c r="N6989" t="str">
        <f>VLOOKUP(O6989:O14020,'VLOOKUP Ranges'!$A$9:$B$12,2,TRUE)</f>
        <v>1-9</v>
      </c>
      <c r="O6989">
        <v>8</v>
      </c>
      <c r="P6989">
        <v>1</v>
      </c>
      <c r="Q6989" t="s">
        <v>44</v>
      </c>
      <c r="R6989" t="s">
        <v>44</v>
      </c>
      <c r="S6989" t="s">
        <v>45</v>
      </c>
      <c r="T6989" t="s">
        <v>44</v>
      </c>
      <c r="U6989" t="s">
        <v>45</v>
      </c>
      <c r="V6989" t="s">
        <v>45</v>
      </c>
      <c r="W6989" t="s">
        <v>44</v>
      </c>
      <c r="X6989">
        <v>1</v>
      </c>
      <c r="Y6989" t="str">
        <f>VLOOKUP(Z6989:Z14020,'VLOOKUP Ranges'!$A$2:$B$5,2,TRUE)</f>
        <v>35-70</v>
      </c>
      <c r="Z6989">
        <v>65.45</v>
      </c>
      <c r="AA6989">
        <v>554.45000000000005</v>
      </c>
      <c r="AB6989" t="s">
        <v>44</v>
      </c>
      <c r="AC6989">
        <v>0</v>
      </c>
      <c r="AD6989">
        <v>80</v>
      </c>
      <c r="AE6989">
        <v>5227</v>
      </c>
      <c r="AG6989" t="b">
        <v>0</v>
      </c>
      <c r="AH6989" t="b">
        <v>0</v>
      </c>
      <c r="AI6989" t="b">
        <v>0</v>
      </c>
      <c r="AJ6989" t="b">
        <v>0</v>
      </c>
      <c r="AK6989" t="b">
        <v>0</v>
      </c>
      <c r="AL6989" t="b">
        <v>1</v>
      </c>
      <c r="AM6989" t="b">
        <v>0</v>
      </c>
      <c r="AN6989">
        <v>69.306250000000006</v>
      </c>
      <c r="AO6989">
        <f t="shared" si="109"/>
        <v>66</v>
      </c>
      <c r="AP6989" t="b">
        <v>0</v>
      </c>
    </row>
    <row r="6990" spans="1:42" x14ac:dyDescent="0.25">
      <c r="A6990" t="s">
        <v>9834</v>
      </c>
      <c r="B6990">
        <v>1</v>
      </c>
      <c r="C6990" t="s">
        <v>40</v>
      </c>
      <c r="D6990" t="s">
        <v>41</v>
      </c>
      <c r="E6990" t="s">
        <v>303</v>
      </c>
      <c r="F6990">
        <v>92126</v>
      </c>
      <c r="G6990" t="s">
        <v>3205</v>
      </c>
      <c r="H6990">
        <v>32.886924999999998</v>
      </c>
      <c r="I6990">
        <v>-117.152162</v>
      </c>
      <c r="J6990">
        <v>0</v>
      </c>
      <c r="K6990">
        <v>0</v>
      </c>
      <c r="L6990">
        <v>1</v>
      </c>
      <c r="M6990">
        <v>1</v>
      </c>
      <c r="N6990" t="str">
        <f>VLOOKUP(O6990:O14021,'VLOOKUP Ranges'!$A$9:$B$12,2,TRUE)</f>
        <v>55-77</v>
      </c>
      <c r="O6990">
        <v>72</v>
      </c>
      <c r="P6990">
        <v>1</v>
      </c>
      <c r="Q6990" t="s">
        <v>44</v>
      </c>
      <c r="R6990" t="s">
        <v>45</v>
      </c>
      <c r="S6990" t="s">
        <v>45</v>
      </c>
      <c r="T6990" t="s">
        <v>45</v>
      </c>
      <c r="U6990" t="s">
        <v>45</v>
      </c>
      <c r="V6990" t="s">
        <v>44</v>
      </c>
      <c r="W6990" t="s">
        <v>45</v>
      </c>
      <c r="X6990">
        <v>1</v>
      </c>
      <c r="Y6990" t="str">
        <f>VLOOKUP(Z6990:Z14021,'VLOOKUP Ranges'!$A$2:$B$5,2,TRUE)</f>
        <v>70-89</v>
      </c>
      <c r="Z6990">
        <v>74.349999999999994</v>
      </c>
      <c r="AA6990">
        <v>5237.3999999999996</v>
      </c>
      <c r="AB6990" t="s">
        <v>44</v>
      </c>
      <c r="AC6990">
        <v>0</v>
      </c>
      <c r="AD6990">
        <v>78</v>
      </c>
      <c r="AE6990">
        <v>4874</v>
      </c>
      <c r="AG6990" t="b">
        <v>0</v>
      </c>
      <c r="AH6990" t="b">
        <v>1</v>
      </c>
      <c r="AI6990" t="b">
        <v>0</v>
      </c>
      <c r="AJ6990" t="b">
        <v>0</v>
      </c>
      <c r="AK6990" t="b">
        <v>0</v>
      </c>
      <c r="AL6990" t="b">
        <v>1</v>
      </c>
      <c r="AM6990" t="b">
        <v>0</v>
      </c>
      <c r="AN6990">
        <v>72.741666666666603</v>
      </c>
      <c r="AO6990">
        <f t="shared" si="109"/>
        <v>75</v>
      </c>
      <c r="AP6990" t="b">
        <v>1</v>
      </c>
    </row>
    <row r="6991" spans="1:42" x14ac:dyDescent="0.25">
      <c r="A6991" t="s">
        <v>9835</v>
      </c>
      <c r="B6991">
        <v>1</v>
      </c>
      <c r="C6991" t="s">
        <v>40</v>
      </c>
      <c r="D6991" t="s">
        <v>41</v>
      </c>
      <c r="E6991" t="s">
        <v>303</v>
      </c>
      <c r="F6991">
        <v>92127</v>
      </c>
      <c r="G6991" t="s">
        <v>2407</v>
      </c>
      <c r="H6991">
        <v>33.017518000000003</v>
      </c>
      <c r="I6991">
        <v>-117.11845599999999</v>
      </c>
      <c r="J6991">
        <v>0</v>
      </c>
      <c r="K6991">
        <v>0</v>
      </c>
      <c r="L6991">
        <v>0</v>
      </c>
      <c r="M6991">
        <v>0</v>
      </c>
      <c r="N6991" t="str">
        <f>VLOOKUP(O6991:O14022,'VLOOKUP Ranges'!$A$9:$B$12,2,TRUE)</f>
        <v>9-29</v>
      </c>
      <c r="O6991">
        <v>23</v>
      </c>
      <c r="P6991">
        <v>1</v>
      </c>
      <c r="Q6991" t="s">
        <v>44</v>
      </c>
      <c r="R6991" t="s">
        <v>44</v>
      </c>
      <c r="S6991" t="s">
        <v>45</v>
      </c>
      <c r="T6991" t="s">
        <v>45</v>
      </c>
      <c r="U6991" t="s">
        <v>45</v>
      </c>
      <c r="V6991" t="s">
        <v>44</v>
      </c>
      <c r="W6991" t="s">
        <v>44</v>
      </c>
      <c r="X6991">
        <v>0</v>
      </c>
      <c r="Y6991" t="str">
        <f>VLOOKUP(Z6991:Z14022,'VLOOKUP Ranges'!$A$2:$B$5,2,TRUE)</f>
        <v>70-89</v>
      </c>
      <c r="Z6991">
        <v>83.2</v>
      </c>
      <c r="AA6991">
        <v>2032.3</v>
      </c>
      <c r="AB6991" t="s">
        <v>44</v>
      </c>
      <c r="AC6991">
        <v>0</v>
      </c>
      <c r="AD6991">
        <v>28</v>
      </c>
      <c r="AE6991">
        <v>2061</v>
      </c>
      <c r="AG6991" t="b">
        <v>0</v>
      </c>
      <c r="AH6991" t="b">
        <v>0</v>
      </c>
      <c r="AI6991" t="b">
        <v>1</v>
      </c>
      <c r="AJ6991" t="b">
        <v>0</v>
      </c>
      <c r="AK6991" t="b">
        <v>0</v>
      </c>
      <c r="AL6991" t="b">
        <v>0</v>
      </c>
      <c r="AM6991" t="b">
        <v>0</v>
      </c>
      <c r="AN6991">
        <v>88.3608695652173</v>
      </c>
      <c r="AO6991">
        <f t="shared" si="109"/>
        <v>84</v>
      </c>
      <c r="AP6991" t="b">
        <v>0</v>
      </c>
    </row>
    <row r="6992" spans="1:42" x14ac:dyDescent="0.25">
      <c r="A6992" t="s">
        <v>9836</v>
      </c>
      <c r="B6992">
        <v>1</v>
      </c>
      <c r="C6992" t="s">
        <v>40</v>
      </c>
      <c r="D6992" t="s">
        <v>41</v>
      </c>
      <c r="E6992" t="s">
        <v>303</v>
      </c>
      <c r="F6992">
        <v>92128</v>
      </c>
      <c r="G6992" t="s">
        <v>2409</v>
      </c>
      <c r="H6992">
        <v>33.000269000000003</v>
      </c>
      <c r="I6992">
        <v>-117.072093</v>
      </c>
      <c r="J6992">
        <v>1</v>
      </c>
      <c r="K6992">
        <v>0</v>
      </c>
      <c r="L6992">
        <v>0</v>
      </c>
      <c r="M6992">
        <v>1</v>
      </c>
      <c r="N6992" t="str">
        <f>VLOOKUP(O6992:O14023,'VLOOKUP Ranges'!$A$9:$B$12,2,TRUE)</f>
        <v>29-55</v>
      </c>
      <c r="O6992">
        <v>31</v>
      </c>
      <c r="P6992">
        <v>0</v>
      </c>
      <c r="Q6992" t="s">
        <v>62</v>
      </c>
      <c r="R6992" t="s">
        <v>44</v>
      </c>
      <c r="S6992" t="s">
        <v>44</v>
      </c>
      <c r="T6992" t="s">
        <v>44</v>
      </c>
      <c r="U6992" t="s">
        <v>44</v>
      </c>
      <c r="V6992" t="s">
        <v>44</v>
      </c>
      <c r="W6992" t="s">
        <v>44</v>
      </c>
      <c r="X6992">
        <v>0</v>
      </c>
      <c r="Y6992" t="str">
        <f>VLOOKUP(Z6992:Z14023,'VLOOKUP Ranges'!$A$2:$B$5,2,TRUE)</f>
        <v>18-35</v>
      </c>
      <c r="Z6992">
        <v>25</v>
      </c>
      <c r="AA6992">
        <v>789.2</v>
      </c>
      <c r="AB6992" t="s">
        <v>44</v>
      </c>
      <c r="AC6992">
        <v>0</v>
      </c>
      <c r="AD6992">
        <v>65</v>
      </c>
      <c r="AE6992">
        <v>4242</v>
      </c>
      <c r="AG6992" t="b">
        <v>0</v>
      </c>
      <c r="AH6992" t="b">
        <v>0</v>
      </c>
      <c r="AI6992" t="b">
        <v>0</v>
      </c>
      <c r="AJ6992" t="b">
        <v>0</v>
      </c>
      <c r="AK6992" t="b">
        <v>1</v>
      </c>
      <c r="AL6992" t="b">
        <v>0</v>
      </c>
      <c r="AM6992" t="b">
        <v>0</v>
      </c>
      <c r="AN6992">
        <v>25.458064516128999</v>
      </c>
      <c r="AO6992">
        <f t="shared" si="109"/>
        <v>25</v>
      </c>
      <c r="AP6992" t="b">
        <v>0</v>
      </c>
    </row>
    <row r="6993" spans="1:42" x14ac:dyDescent="0.25">
      <c r="A6993" t="s">
        <v>9837</v>
      </c>
      <c r="B6993">
        <v>1</v>
      </c>
      <c r="C6993" t="s">
        <v>40</v>
      </c>
      <c r="D6993" t="s">
        <v>41</v>
      </c>
      <c r="E6993" t="s">
        <v>303</v>
      </c>
      <c r="F6993">
        <v>92129</v>
      </c>
      <c r="G6993" t="s">
        <v>316</v>
      </c>
      <c r="H6993">
        <v>32.961064</v>
      </c>
      <c r="I6993">
        <v>-117.134917</v>
      </c>
      <c r="J6993">
        <v>1</v>
      </c>
      <c r="K6993">
        <v>0</v>
      </c>
      <c r="L6993">
        <v>1</v>
      </c>
      <c r="M6993">
        <v>1</v>
      </c>
      <c r="N6993" t="str">
        <f>VLOOKUP(O6993:O14024,'VLOOKUP Ranges'!$A$9:$B$12,2,TRUE)</f>
        <v>29-55</v>
      </c>
      <c r="O6993">
        <v>37</v>
      </c>
      <c r="P6993">
        <v>0</v>
      </c>
      <c r="Q6993" t="s">
        <v>62</v>
      </c>
      <c r="R6993" t="s">
        <v>45</v>
      </c>
      <c r="S6993" t="s">
        <v>44</v>
      </c>
      <c r="T6993" t="s">
        <v>45</v>
      </c>
      <c r="U6993" t="s">
        <v>45</v>
      </c>
      <c r="V6993" t="s">
        <v>44</v>
      </c>
      <c r="W6993" t="s">
        <v>44</v>
      </c>
      <c r="X6993">
        <v>1</v>
      </c>
      <c r="Y6993" t="str">
        <f>VLOOKUP(Z6993:Z14024,'VLOOKUP Ranges'!$A$2:$B$5,2,TRUE)</f>
        <v>35-70</v>
      </c>
      <c r="Z6993">
        <v>40.200000000000003</v>
      </c>
      <c r="AA6993">
        <v>1525.35</v>
      </c>
      <c r="AB6993" t="s">
        <v>44</v>
      </c>
      <c r="AC6993">
        <v>0</v>
      </c>
      <c r="AD6993">
        <v>48</v>
      </c>
      <c r="AE6993">
        <v>2308</v>
      </c>
      <c r="AG6993" t="b">
        <v>1</v>
      </c>
      <c r="AH6993" t="b">
        <v>0</v>
      </c>
      <c r="AI6993" t="b">
        <v>0</v>
      </c>
      <c r="AJ6993" t="b">
        <v>0</v>
      </c>
      <c r="AK6993" t="b">
        <v>0</v>
      </c>
      <c r="AL6993" t="b">
        <v>1</v>
      </c>
      <c r="AM6993" t="b">
        <v>0</v>
      </c>
      <c r="AN6993">
        <v>41.225675675675603</v>
      </c>
      <c r="AO6993">
        <f t="shared" si="109"/>
        <v>41</v>
      </c>
      <c r="AP6993" t="b">
        <v>0</v>
      </c>
    </row>
    <row r="6994" spans="1:42" x14ac:dyDescent="0.25">
      <c r="A6994" t="s">
        <v>9838</v>
      </c>
      <c r="B6994">
        <v>1</v>
      </c>
      <c r="C6994" t="s">
        <v>40</v>
      </c>
      <c r="D6994" t="s">
        <v>41</v>
      </c>
      <c r="E6994" t="s">
        <v>303</v>
      </c>
      <c r="F6994">
        <v>92131</v>
      </c>
      <c r="G6994" t="s">
        <v>4356</v>
      </c>
      <c r="H6994">
        <v>32.893250000000002</v>
      </c>
      <c r="I6994">
        <v>-117.087091</v>
      </c>
      <c r="J6994">
        <v>0</v>
      </c>
      <c r="K6994">
        <v>1</v>
      </c>
      <c r="L6994">
        <v>0</v>
      </c>
      <c r="M6994">
        <v>0</v>
      </c>
      <c r="N6994" t="str">
        <f>VLOOKUP(O6994:O14025,'VLOOKUP Ranges'!$A$9:$B$12,2,TRUE)</f>
        <v>29-55</v>
      </c>
      <c r="O6994">
        <v>35</v>
      </c>
      <c r="P6994">
        <v>1</v>
      </c>
      <c r="Q6994" t="s">
        <v>45</v>
      </c>
      <c r="R6994" t="s">
        <v>45</v>
      </c>
      <c r="S6994" t="s">
        <v>45</v>
      </c>
      <c r="T6994" t="s">
        <v>45</v>
      </c>
      <c r="U6994" t="s">
        <v>44</v>
      </c>
      <c r="V6994" t="s">
        <v>45</v>
      </c>
      <c r="W6994" t="s">
        <v>45</v>
      </c>
      <c r="X6994">
        <v>1</v>
      </c>
      <c r="Y6994" t="str">
        <f>VLOOKUP(Z6994:Z14025,'VLOOKUP Ranges'!$A$2:$B$5,2,TRUE)</f>
        <v>89-118</v>
      </c>
      <c r="Z6994">
        <v>108.35</v>
      </c>
      <c r="AA6994">
        <v>3726.15</v>
      </c>
      <c r="AB6994" t="s">
        <v>44</v>
      </c>
      <c r="AC6994">
        <v>0</v>
      </c>
      <c r="AD6994">
        <v>50</v>
      </c>
      <c r="AE6994">
        <v>5139</v>
      </c>
      <c r="AG6994" t="b">
        <v>1</v>
      </c>
      <c r="AH6994" t="b">
        <v>0</v>
      </c>
      <c r="AI6994" t="b">
        <v>1</v>
      </c>
      <c r="AJ6994" t="b">
        <v>0</v>
      </c>
      <c r="AK6994" t="b">
        <v>0</v>
      </c>
      <c r="AL6994" t="b">
        <v>1</v>
      </c>
      <c r="AM6994" t="b">
        <v>0</v>
      </c>
      <c r="AN6994">
        <v>106.461428571428</v>
      </c>
      <c r="AO6994">
        <f t="shared" si="109"/>
        <v>109</v>
      </c>
      <c r="AP6994" t="b">
        <v>1</v>
      </c>
    </row>
    <row r="6995" spans="1:42" x14ac:dyDescent="0.25">
      <c r="A6995" t="s">
        <v>9839</v>
      </c>
      <c r="B6995">
        <v>1</v>
      </c>
      <c r="C6995" t="s">
        <v>40</v>
      </c>
      <c r="D6995" t="s">
        <v>41</v>
      </c>
      <c r="E6995" t="s">
        <v>303</v>
      </c>
      <c r="F6995">
        <v>92139</v>
      </c>
      <c r="G6995" t="s">
        <v>1499</v>
      </c>
      <c r="H6995">
        <v>32.677715999999997</v>
      </c>
      <c r="I6995">
        <v>-117.04766600000001</v>
      </c>
      <c r="J6995">
        <v>0</v>
      </c>
      <c r="K6995">
        <v>0</v>
      </c>
      <c r="L6995">
        <v>1</v>
      </c>
      <c r="M6995">
        <v>1</v>
      </c>
      <c r="N6995" t="str">
        <f>VLOOKUP(O6995:O14026,'VLOOKUP Ranges'!$A$9:$B$12,2,TRUE)</f>
        <v>9-29</v>
      </c>
      <c r="O6995">
        <v>23</v>
      </c>
      <c r="P6995">
        <v>1</v>
      </c>
      <c r="Q6995" t="s">
        <v>45</v>
      </c>
      <c r="R6995" t="s">
        <v>44</v>
      </c>
      <c r="S6995" t="s">
        <v>45</v>
      </c>
      <c r="T6995" t="s">
        <v>44</v>
      </c>
      <c r="U6995" t="s">
        <v>45</v>
      </c>
      <c r="V6995" t="s">
        <v>45</v>
      </c>
      <c r="W6995" t="s">
        <v>44</v>
      </c>
      <c r="X6995">
        <v>1</v>
      </c>
      <c r="Y6995" t="str">
        <f>VLOOKUP(Z6995:Z14026,'VLOOKUP Ranges'!$A$2:$B$5,2,TRUE)</f>
        <v>35-70</v>
      </c>
      <c r="Z6995">
        <v>69.5</v>
      </c>
      <c r="AA6995">
        <v>1652.1</v>
      </c>
      <c r="AB6995" t="s">
        <v>44</v>
      </c>
      <c r="AC6995">
        <v>0</v>
      </c>
      <c r="AD6995">
        <v>66</v>
      </c>
      <c r="AE6995">
        <v>2159</v>
      </c>
      <c r="AG6995" t="b">
        <v>0</v>
      </c>
      <c r="AH6995" t="b">
        <v>0</v>
      </c>
      <c r="AI6995" t="b">
        <v>0</v>
      </c>
      <c r="AJ6995" t="b">
        <v>0</v>
      </c>
      <c r="AK6995" t="b">
        <v>1</v>
      </c>
      <c r="AL6995" t="b">
        <v>0</v>
      </c>
      <c r="AM6995" t="b">
        <v>0</v>
      </c>
      <c r="AN6995">
        <v>71.830434782608606</v>
      </c>
      <c r="AO6995">
        <f t="shared" si="109"/>
        <v>70</v>
      </c>
      <c r="AP6995" t="b">
        <v>0</v>
      </c>
    </row>
    <row r="6996" spans="1:42" x14ac:dyDescent="0.25">
      <c r="A6996" t="s">
        <v>9840</v>
      </c>
      <c r="B6996">
        <v>1</v>
      </c>
      <c r="C6996" t="s">
        <v>40</v>
      </c>
      <c r="D6996" t="s">
        <v>41</v>
      </c>
      <c r="E6996" t="s">
        <v>303</v>
      </c>
      <c r="F6996">
        <v>92154</v>
      </c>
      <c r="G6996" t="s">
        <v>318</v>
      </c>
      <c r="H6996">
        <v>32.578102999999999</v>
      </c>
      <c r="I6996">
        <v>-117.012975</v>
      </c>
      <c r="J6996">
        <v>0</v>
      </c>
      <c r="K6996">
        <v>0</v>
      </c>
      <c r="L6996">
        <v>1</v>
      </c>
      <c r="M6996">
        <v>1</v>
      </c>
      <c r="N6996" t="str">
        <f>VLOOKUP(O6996:O14027,'VLOOKUP Ranges'!$A$9:$B$12,2,TRUE)</f>
        <v>9-29</v>
      </c>
      <c r="O6996">
        <v>20</v>
      </c>
      <c r="P6996">
        <v>1</v>
      </c>
      <c r="Q6996" t="s">
        <v>45</v>
      </c>
      <c r="R6996" t="s">
        <v>45</v>
      </c>
      <c r="S6996" t="s">
        <v>44</v>
      </c>
      <c r="T6996" t="s">
        <v>44</v>
      </c>
      <c r="U6996" t="s">
        <v>44</v>
      </c>
      <c r="V6996" t="s">
        <v>45</v>
      </c>
      <c r="W6996" t="s">
        <v>45</v>
      </c>
      <c r="X6996">
        <v>0</v>
      </c>
      <c r="Y6996" t="str">
        <f>VLOOKUP(Z6996:Z14027,'VLOOKUP Ranges'!$A$2:$B$5,2,TRUE)</f>
        <v>70-89</v>
      </c>
      <c r="Z6996">
        <v>76</v>
      </c>
      <c r="AA6996">
        <v>1588.75</v>
      </c>
      <c r="AB6996" t="s">
        <v>44</v>
      </c>
      <c r="AC6996">
        <v>0</v>
      </c>
      <c r="AD6996">
        <v>69</v>
      </c>
      <c r="AE6996">
        <v>4085</v>
      </c>
      <c r="AG6996" t="b">
        <v>1</v>
      </c>
      <c r="AH6996" t="b">
        <v>0</v>
      </c>
      <c r="AI6996" t="b">
        <v>0</v>
      </c>
      <c r="AJ6996" t="b">
        <v>0</v>
      </c>
      <c r="AK6996" t="b">
        <v>0</v>
      </c>
      <c r="AL6996" t="b">
        <v>0</v>
      </c>
      <c r="AM6996" t="b">
        <v>0</v>
      </c>
      <c r="AN6996">
        <v>79.4375</v>
      </c>
      <c r="AO6996">
        <f t="shared" si="109"/>
        <v>76</v>
      </c>
      <c r="AP6996" t="b">
        <v>1</v>
      </c>
    </row>
    <row r="6997" spans="1:42" x14ac:dyDescent="0.25">
      <c r="A6997" t="s">
        <v>9841</v>
      </c>
      <c r="B6997">
        <v>1</v>
      </c>
      <c r="C6997" t="s">
        <v>40</v>
      </c>
      <c r="D6997" t="s">
        <v>41</v>
      </c>
      <c r="E6997" t="s">
        <v>2414</v>
      </c>
      <c r="F6997">
        <v>92173</v>
      </c>
      <c r="G6997" t="s">
        <v>2415</v>
      </c>
      <c r="H6997">
        <v>32.555827999999998</v>
      </c>
      <c r="I6997">
        <v>-117.04007300000001</v>
      </c>
      <c r="J6997">
        <v>1</v>
      </c>
      <c r="K6997">
        <v>0</v>
      </c>
      <c r="L6997">
        <v>1</v>
      </c>
      <c r="M6997">
        <v>0</v>
      </c>
      <c r="N6997" t="str">
        <f>VLOOKUP(O6997:O14028,'VLOOKUP Ranges'!$A$9:$B$12,2,TRUE)</f>
        <v>29-55</v>
      </c>
      <c r="O6997">
        <v>36</v>
      </c>
      <c r="P6997">
        <v>1</v>
      </c>
      <c r="Q6997" t="s">
        <v>44</v>
      </c>
      <c r="R6997" t="s">
        <v>45</v>
      </c>
      <c r="S6997" t="s">
        <v>44</v>
      </c>
      <c r="T6997" t="s">
        <v>44</v>
      </c>
      <c r="U6997" t="s">
        <v>44</v>
      </c>
      <c r="V6997" t="s">
        <v>45</v>
      </c>
      <c r="W6997" t="s">
        <v>45</v>
      </c>
      <c r="X6997">
        <v>1</v>
      </c>
      <c r="Y6997" t="str">
        <f>VLOOKUP(Z6997:Z14028,'VLOOKUP Ranges'!$A$2:$B$5,2,TRUE)</f>
        <v>89-118</v>
      </c>
      <c r="Z6997">
        <v>93.6</v>
      </c>
      <c r="AA6997">
        <v>3366.05</v>
      </c>
      <c r="AB6997" t="s">
        <v>44</v>
      </c>
      <c r="AC6997">
        <v>0</v>
      </c>
      <c r="AD6997">
        <v>53</v>
      </c>
      <c r="AE6997">
        <v>2701</v>
      </c>
      <c r="AG6997" t="b">
        <v>0</v>
      </c>
      <c r="AH6997" t="b">
        <v>0</v>
      </c>
      <c r="AI6997" t="b">
        <v>1</v>
      </c>
      <c r="AJ6997" t="b">
        <v>0</v>
      </c>
      <c r="AK6997" t="b">
        <v>0</v>
      </c>
      <c r="AL6997" t="b">
        <v>1</v>
      </c>
      <c r="AM6997" t="b">
        <v>0</v>
      </c>
      <c r="AN6997">
        <v>93.501388888888897</v>
      </c>
      <c r="AO6997">
        <f t="shared" si="109"/>
        <v>94</v>
      </c>
      <c r="AP6997" t="b">
        <v>1</v>
      </c>
    </row>
    <row r="6998" spans="1:42" x14ac:dyDescent="0.25">
      <c r="A6998" t="s">
        <v>9842</v>
      </c>
      <c r="B6998">
        <v>1</v>
      </c>
      <c r="C6998" t="s">
        <v>40</v>
      </c>
      <c r="D6998" t="s">
        <v>41</v>
      </c>
      <c r="E6998" t="s">
        <v>320</v>
      </c>
      <c r="F6998">
        <v>92203</v>
      </c>
      <c r="G6998" t="s">
        <v>4360</v>
      </c>
      <c r="H6998">
        <v>33.752938</v>
      </c>
      <c r="I6998">
        <v>-116.23005499999999</v>
      </c>
      <c r="J6998">
        <v>1</v>
      </c>
      <c r="K6998">
        <v>0</v>
      </c>
      <c r="L6998">
        <v>1</v>
      </c>
      <c r="M6998">
        <v>1</v>
      </c>
      <c r="N6998" t="str">
        <f>VLOOKUP(O6998:O14029,'VLOOKUP Ranges'!$A$9:$B$12,2,TRUE)</f>
        <v>55-77</v>
      </c>
      <c r="O6998">
        <v>71</v>
      </c>
      <c r="P6998">
        <v>1</v>
      </c>
      <c r="Q6998" t="s">
        <v>45</v>
      </c>
      <c r="R6998" t="s">
        <v>44</v>
      </c>
      <c r="S6998" t="s">
        <v>45</v>
      </c>
      <c r="T6998" t="s">
        <v>44</v>
      </c>
      <c r="U6998" t="s">
        <v>44</v>
      </c>
      <c r="V6998" t="s">
        <v>45</v>
      </c>
      <c r="W6998" t="s">
        <v>45</v>
      </c>
      <c r="X6998">
        <v>0</v>
      </c>
      <c r="Y6998" t="str">
        <f>VLOOKUP(Z6998:Z14029,'VLOOKUP Ranges'!$A$2:$B$5,2,TRUE)</f>
        <v>89-118</v>
      </c>
      <c r="Z6998">
        <v>100.55</v>
      </c>
      <c r="AA6998">
        <v>7113.75</v>
      </c>
      <c r="AB6998" t="s">
        <v>44</v>
      </c>
      <c r="AC6998">
        <v>0</v>
      </c>
      <c r="AD6998">
        <v>37</v>
      </c>
      <c r="AE6998">
        <v>5876</v>
      </c>
      <c r="AG6998" t="b">
        <v>1</v>
      </c>
      <c r="AH6998" t="b">
        <v>0</v>
      </c>
      <c r="AI6998" t="b">
        <v>1</v>
      </c>
      <c r="AJ6998" t="b">
        <v>0</v>
      </c>
      <c r="AK6998" t="b">
        <v>0</v>
      </c>
      <c r="AL6998" t="b">
        <v>0</v>
      </c>
      <c r="AM6998" t="b">
        <v>0</v>
      </c>
      <c r="AN6998">
        <v>100.19366197183</v>
      </c>
      <c r="AO6998">
        <f t="shared" si="109"/>
        <v>101</v>
      </c>
      <c r="AP6998" t="b">
        <v>0</v>
      </c>
    </row>
    <row r="6999" spans="1:42" x14ac:dyDescent="0.25">
      <c r="A6999" t="s">
        <v>9843</v>
      </c>
      <c r="B6999">
        <v>1</v>
      </c>
      <c r="C6999" t="s">
        <v>40</v>
      </c>
      <c r="D6999" t="s">
        <v>41</v>
      </c>
      <c r="E6999" t="s">
        <v>326</v>
      </c>
      <c r="F6999">
        <v>92211</v>
      </c>
      <c r="G6999" t="s">
        <v>327</v>
      </c>
      <c r="H6999">
        <v>33.762759000000003</v>
      </c>
      <c r="I6999">
        <v>-116.324817</v>
      </c>
      <c r="J6999">
        <v>0</v>
      </c>
      <c r="K6999">
        <v>0</v>
      </c>
      <c r="L6999">
        <v>1</v>
      </c>
      <c r="M6999">
        <v>1</v>
      </c>
      <c r="N6999" t="str">
        <f>VLOOKUP(O6999:O14030,'VLOOKUP Ranges'!$A$9:$B$12,2,TRUE)</f>
        <v>29-55</v>
      </c>
      <c r="O6999">
        <v>43</v>
      </c>
      <c r="P6999">
        <v>1</v>
      </c>
      <c r="Q6999" t="s">
        <v>45</v>
      </c>
      <c r="R6999" t="s">
        <v>66</v>
      </c>
      <c r="S6999" t="s">
        <v>66</v>
      </c>
      <c r="T6999" t="s">
        <v>66</v>
      </c>
      <c r="U6999" t="s">
        <v>66</v>
      </c>
      <c r="V6999" t="s">
        <v>66</v>
      </c>
      <c r="W6999" t="s">
        <v>66</v>
      </c>
      <c r="X6999">
        <v>1</v>
      </c>
      <c r="Y6999" t="str">
        <f>VLOOKUP(Z6999:Z14030,'VLOOKUP Ranges'!$A$2:$B$5,2,TRUE)</f>
        <v>18-35</v>
      </c>
      <c r="Z6999">
        <v>24.45</v>
      </c>
      <c r="AA6999">
        <v>993.15</v>
      </c>
      <c r="AB6999" t="s">
        <v>44</v>
      </c>
      <c r="AC6999">
        <v>0</v>
      </c>
      <c r="AD6999">
        <v>77</v>
      </c>
      <c r="AE6999">
        <v>5119</v>
      </c>
      <c r="AG6999" t="b">
        <v>1</v>
      </c>
      <c r="AH6999" t="b">
        <v>0</v>
      </c>
      <c r="AI6999" t="b">
        <v>0</v>
      </c>
      <c r="AJ6999" t="b">
        <v>1</v>
      </c>
      <c r="AK6999" t="b">
        <v>0</v>
      </c>
      <c r="AL6999" t="b">
        <v>0</v>
      </c>
      <c r="AM6999" t="b">
        <v>0</v>
      </c>
      <c r="AN6999">
        <v>23.096511627906899</v>
      </c>
      <c r="AO6999">
        <f t="shared" si="109"/>
        <v>25</v>
      </c>
      <c r="AP6999" t="b">
        <v>0</v>
      </c>
    </row>
    <row r="7000" spans="1:42" x14ac:dyDescent="0.25">
      <c r="A7000" t="s">
        <v>9844</v>
      </c>
      <c r="B7000">
        <v>1</v>
      </c>
      <c r="C7000" t="s">
        <v>40</v>
      </c>
      <c r="D7000" t="s">
        <v>41</v>
      </c>
      <c r="E7000" t="s">
        <v>1503</v>
      </c>
      <c r="F7000">
        <v>92220</v>
      </c>
      <c r="G7000" t="s">
        <v>1504</v>
      </c>
      <c r="H7000">
        <v>33.936298000000001</v>
      </c>
      <c r="I7000">
        <v>-116.849577</v>
      </c>
      <c r="J7000">
        <v>1</v>
      </c>
      <c r="K7000">
        <v>0</v>
      </c>
      <c r="L7000">
        <v>0</v>
      </c>
      <c r="M7000">
        <v>1</v>
      </c>
      <c r="N7000" t="str">
        <f>VLOOKUP(O7000:O14031,'VLOOKUP Ranges'!$A$9:$B$12,2,TRUE)</f>
        <v>55-77</v>
      </c>
      <c r="O7000">
        <v>57</v>
      </c>
      <c r="P7000">
        <v>1</v>
      </c>
      <c r="Q7000" t="s">
        <v>45</v>
      </c>
      <c r="R7000" t="s">
        <v>45</v>
      </c>
      <c r="S7000" t="s">
        <v>45</v>
      </c>
      <c r="T7000" t="s">
        <v>45</v>
      </c>
      <c r="U7000" t="s">
        <v>45</v>
      </c>
      <c r="V7000" t="s">
        <v>45</v>
      </c>
      <c r="W7000" t="s">
        <v>45</v>
      </c>
      <c r="X7000">
        <v>0</v>
      </c>
      <c r="Y7000" t="str">
        <f>VLOOKUP(Z7000:Z14031,'VLOOKUP Ranges'!$A$2:$B$5,2,TRUE)</f>
        <v>70-89</v>
      </c>
      <c r="Z7000">
        <v>89.55</v>
      </c>
      <c r="AA7000">
        <v>5012.3500000000004</v>
      </c>
      <c r="AB7000" t="s">
        <v>44</v>
      </c>
      <c r="AC7000">
        <v>0</v>
      </c>
      <c r="AD7000">
        <v>22</v>
      </c>
      <c r="AE7000">
        <v>4260</v>
      </c>
      <c r="AG7000" t="b">
        <v>0</v>
      </c>
      <c r="AH7000" t="b">
        <v>1</v>
      </c>
      <c r="AI7000" t="b">
        <v>0</v>
      </c>
      <c r="AJ7000" t="b">
        <v>0</v>
      </c>
      <c r="AK7000" t="b">
        <v>0</v>
      </c>
      <c r="AL7000" t="b">
        <v>0</v>
      </c>
      <c r="AM7000" t="b">
        <v>1</v>
      </c>
      <c r="AN7000">
        <v>87.935964912280696</v>
      </c>
      <c r="AO7000">
        <f t="shared" si="109"/>
        <v>90</v>
      </c>
      <c r="AP7000" t="b">
        <v>1</v>
      </c>
    </row>
    <row r="7001" spans="1:42" x14ac:dyDescent="0.25">
      <c r="A7001" t="s">
        <v>9845</v>
      </c>
      <c r="B7001">
        <v>1</v>
      </c>
      <c r="C7001" t="s">
        <v>40</v>
      </c>
      <c r="D7001" t="s">
        <v>41</v>
      </c>
      <c r="E7001" t="s">
        <v>3211</v>
      </c>
      <c r="F7001">
        <v>92225</v>
      </c>
      <c r="G7001" t="s">
        <v>3212</v>
      </c>
      <c r="H7001">
        <v>33.674582999999998</v>
      </c>
      <c r="I7001">
        <v>-114.71612</v>
      </c>
      <c r="J7001">
        <v>0</v>
      </c>
      <c r="K7001">
        <v>0</v>
      </c>
      <c r="L7001">
        <v>1</v>
      </c>
      <c r="M7001">
        <v>0</v>
      </c>
      <c r="N7001" t="str">
        <f>VLOOKUP(O7001:O14032,'VLOOKUP Ranges'!$A$9:$B$12,2,TRUE)</f>
        <v>9-29</v>
      </c>
      <c r="O7001">
        <v>27</v>
      </c>
      <c r="P7001">
        <v>1</v>
      </c>
      <c r="Q7001" t="s">
        <v>44</v>
      </c>
      <c r="R7001" t="s">
        <v>44</v>
      </c>
      <c r="S7001" t="s">
        <v>45</v>
      </c>
      <c r="T7001" t="s">
        <v>44</v>
      </c>
      <c r="U7001" t="s">
        <v>44</v>
      </c>
      <c r="V7001" t="s">
        <v>44</v>
      </c>
      <c r="W7001" t="s">
        <v>44</v>
      </c>
      <c r="X7001">
        <v>1</v>
      </c>
      <c r="Y7001" t="str">
        <f>VLOOKUP(Z7001:Z14032,'VLOOKUP Ranges'!$A$2:$B$5,2,TRUE)</f>
        <v>70-89</v>
      </c>
      <c r="Z7001">
        <v>76.099999999999994</v>
      </c>
      <c r="AA7001">
        <v>2093.4</v>
      </c>
      <c r="AB7001" t="s">
        <v>44</v>
      </c>
      <c r="AC7001">
        <v>0</v>
      </c>
      <c r="AD7001">
        <v>43</v>
      </c>
      <c r="AE7001">
        <v>3291</v>
      </c>
      <c r="AG7001" t="b">
        <v>0</v>
      </c>
      <c r="AH7001" t="b">
        <v>0</v>
      </c>
      <c r="AI7001" t="b">
        <v>1</v>
      </c>
      <c r="AJ7001" t="b">
        <v>0</v>
      </c>
      <c r="AK7001" t="b">
        <v>0</v>
      </c>
      <c r="AL7001" t="b">
        <v>1</v>
      </c>
      <c r="AM7001" t="b">
        <v>0</v>
      </c>
      <c r="AN7001">
        <v>77.533333333333303</v>
      </c>
      <c r="AO7001">
        <f t="shared" si="109"/>
        <v>77</v>
      </c>
      <c r="AP7001" t="b">
        <v>0</v>
      </c>
    </row>
    <row r="7002" spans="1:42" x14ac:dyDescent="0.25">
      <c r="A7002" t="s">
        <v>9846</v>
      </c>
      <c r="B7002">
        <v>1</v>
      </c>
      <c r="C7002" t="s">
        <v>40</v>
      </c>
      <c r="D7002" t="s">
        <v>41</v>
      </c>
      <c r="E7002" t="s">
        <v>2420</v>
      </c>
      <c r="F7002">
        <v>92227</v>
      </c>
      <c r="G7002" t="s">
        <v>2421</v>
      </c>
      <c r="H7002">
        <v>33.03933</v>
      </c>
      <c r="I7002">
        <v>-115.191857</v>
      </c>
      <c r="J7002">
        <v>0</v>
      </c>
      <c r="K7002">
        <v>0</v>
      </c>
      <c r="L7002">
        <v>0</v>
      </c>
      <c r="M7002">
        <v>0</v>
      </c>
      <c r="N7002" t="str">
        <f>VLOOKUP(O7002:O14033,'VLOOKUP Ranges'!$A$9:$B$12,2,TRUE)</f>
        <v>9-29</v>
      </c>
      <c r="O7002">
        <v>13</v>
      </c>
      <c r="P7002">
        <v>1</v>
      </c>
      <c r="Q7002" t="s">
        <v>44</v>
      </c>
      <c r="R7002" t="s">
        <v>44</v>
      </c>
      <c r="S7002" t="s">
        <v>44</v>
      </c>
      <c r="T7002" t="s">
        <v>44</v>
      </c>
      <c r="U7002" t="s">
        <v>44</v>
      </c>
      <c r="V7002" t="s">
        <v>44</v>
      </c>
      <c r="W7002" t="s">
        <v>45</v>
      </c>
      <c r="X7002">
        <v>1</v>
      </c>
      <c r="Y7002" t="str">
        <f>VLOOKUP(Z7002:Z14033,'VLOOKUP Ranges'!$A$2:$B$5,2,TRUE)</f>
        <v>70-89</v>
      </c>
      <c r="Z7002">
        <v>80.5</v>
      </c>
      <c r="AA7002">
        <v>1011.8</v>
      </c>
      <c r="AB7002" t="s">
        <v>44</v>
      </c>
      <c r="AC7002">
        <v>0</v>
      </c>
      <c r="AD7002">
        <v>37</v>
      </c>
      <c r="AE7002">
        <v>3895</v>
      </c>
      <c r="AG7002" t="b">
        <v>0</v>
      </c>
      <c r="AH7002" t="b">
        <v>0</v>
      </c>
      <c r="AI7002" t="b">
        <v>1</v>
      </c>
      <c r="AJ7002" t="b">
        <v>0</v>
      </c>
      <c r="AK7002" t="b">
        <v>0</v>
      </c>
      <c r="AL7002" t="b">
        <v>1</v>
      </c>
      <c r="AM7002" t="b">
        <v>0</v>
      </c>
      <c r="AN7002">
        <v>77.830769230769207</v>
      </c>
      <c r="AO7002">
        <f t="shared" si="109"/>
        <v>81</v>
      </c>
      <c r="AP7002" t="b">
        <v>0</v>
      </c>
    </row>
    <row r="7003" spans="1:42" x14ac:dyDescent="0.25">
      <c r="A7003" t="s">
        <v>9847</v>
      </c>
      <c r="B7003">
        <v>1</v>
      </c>
      <c r="C7003" t="s">
        <v>40</v>
      </c>
      <c r="D7003" t="s">
        <v>41</v>
      </c>
      <c r="E7003" t="s">
        <v>2423</v>
      </c>
      <c r="F7003">
        <v>92231</v>
      </c>
      <c r="G7003" t="s">
        <v>2424</v>
      </c>
      <c r="H7003">
        <v>32.690654000000002</v>
      </c>
      <c r="I7003">
        <v>-115.431225</v>
      </c>
      <c r="J7003">
        <v>0</v>
      </c>
      <c r="K7003">
        <v>0</v>
      </c>
      <c r="L7003">
        <v>0</v>
      </c>
      <c r="M7003">
        <v>0</v>
      </c>
      <c r="N7003" t="str">
        <f>VLOOKUP(O7003:O14034,'VLOOKUP Ranges'!$A$9:$B$12,2,TRUE)</f>
        <v>55-77</v>
      </c>
      <c r="O7003">
        <v>67</v>
      </c>
      <c r="P7003">
        <v>1</v>
      </c>
      <c r="Q7003" t="s">
        <v>44</v>
      </c>
      <c r="R7003" t="s">
        <v>66</v>
      </c>
      <c r="S7003" t="s">
        <v>66</v>
      </c>
      <c r="T7003" t="s">
        <v>66</v>
      </c>
      <c r="U7003" t="s">
        <v>66</v>
      </c>
      <c r="V7003" t="s">
        <v>66</v>
      </c>
      <c r="W7003" t="s">
        <v>66</v>
      </c>
      <c r="X7003">
        <v>0</v>
      </c>
      <c r="Y7003" t="str">
        <f>VLOOKUP(Z7003:Z14034,'VLOOKUP Ranges'!$A$2:$B$5,2,TRUE)</f>
        <v>18-35</v>
      </c>
      <c r="Z7003">
        <v>20.55</v>
      </c>
      <c r="AA7003">
        <v>1343.4</v>
      </c>
      <c r="AB7003" t="s">
        <v>44</v>
      </c>
      <c r="AC7003">
        <v>0</v>
      </c>
      <c r="AD7003">
        <v>72</v>
      </c>
      <c r="AE7003">
        <v>5462</v>
      </c>
      <c r="AG7003" t="b">
        <v>1</v>
      </c>
      <c r="AH7003" t="b">
        <v>0</v>
      </c>
      <c r="AI7003" t="b">
        <v>0</v>
      </c>
      <c r="AJ7003" t="b">
        <v>1</v>
      </c>
      <c r="AK7003" t="b">
        <v>0</v>
      </c>
      <c r="AL7003" t="b">
        <v>1</v>
      </c>
      <c r="AM7003" t="b">
        <v>0</v>
      </c>
      <c r="AN7003">
        <v>20.050746268656699</v>
      </c>
      <c r="AO7003">
        <f t="shared" si="109"/>
        <v>21</v>
      </c>
      <c r="AP7003" t="b">
        <v>0</v>
      </c>
    </row>
    <row r="7004" spans="1:42" x14ac:dyDescent="0.25">
      <c r="A7004" t="s">
        <v>9848</v>
      </c>
      <c r="B7004">
        <v>1</v>
      </c>
      <c r="C7004" t="s">
        <v>40</v>
      </c>
      <c r="D7004" t="s">
        <v>41</v>
      </c>
      <c r="E7004" t="s">
        <v>4369</v>
      </c>
      <c r="F7004">
        <v>92234</v>
      </c>
      <c r="G7004" t="s">
        <v>4370</v>
      </c>
      <c r="H7004">
        <v>33.829583</v>
      </c>
      <c r="I7004">
        <v>-116.474131</v>
      </c>
      <c r="J7004">
        <v>0</v>
      </c>
      <c r="K7004">
        <v>0</v>
      </c>
      <c r="L7004">
        <v>1</v>
      </c>
      <c r="M7004">
        <v>0</v>
      </c>
      <c r="N7004" t="str">
        <f>VLOOKUP(O7004:O14035,'VLOOKUP Ranges'!$A$9:$B$12,2,TRUE)</f>
        <v>55-77</v>
      </c>
      <c r="O7004">
        <v>64</v>
      </c>
      <c r="P7004">
        <v>1</v>
      </c>
      <c r="Q7004" t="s">
        <v>45</v>
      </c>
      <c r="R7004" t="s">
        <v>44</v>
      </c>
      <c r="S7004" t="s">
        <v>45</v>
      </c>
      <c r="T7004" t="s">
        <v>44</v>
      </c>
      <c r="U7004" t="s">
        <v>45</v>
      </c>
      <c r="V7004" t="s">
        <v>45</v>
      </c>
      <c r="W7004" t="s">
        <v>45</v>
      </c>
      <c r="X7004">
        <v>1</v>
      </c>
      <c r="Y7004" t="str">
        <f>VLOOKUP(Z7004:Z14035,'VLOOKUP Ranges'!$A$2:$B$5,2,TRUE)</f>
        <v>89-118</v>
      </c>
      <c r="Z7004">
        <v>105.4</v>
      </c>
      <c r="AA7004">
        <v>6794.75</v>
      </c>
      <c r="AB7004" t="s">
        <v>44</v>
      </c>
      <c r="AC7004">
        <v>0</v>
      </c>
      <c r="AD7004">
        <v>24</v>
      </c>
      <c r="AE7004">
        <v>4512</v>
      </c>
      <c r="AG7004" t="b">
        <v>0</v>
      </c>
      <c r="AH7004" t="b">
        <v>1</v>
      </c>
      <c r="AI7004" t="b">
        <v>1</v>
      </c>
      <c r="AJ7004" t="b">
        <v>0</v>
      </c>
      <c r="AK7004" t="b">
        <v>0</v>
      </c>
      <c r="AL7004" t="b">
        <v>0</v>
      </c>
      <c r="AM7004" t="b">
        <v>0</v>
      </c>
      <c r="AN7004">
        <v>106.16796875</v>
      </c>
      <c r="AO7004">
        <f t="shared" si="109"/>
        <v>106</v>
      </c>
      <c r="AP7004" t="b">
        <v>0</v>
      </c>
    </row>
    <row r="7005" spans="1:42" x14ac:dyDescent="0.25">
      <c r="A7005" t="s">
        <v>9849</v>
      </c>
      <c r="B7005">
        <v>1</v>
      </c>
      <c r="C7005" t="s">
        <v>40</v>
      </c>
      <c r="D7005" t="s">
        <v>41</v>
      </c>
      <c r="E7005" t="s">
        <v>3214</v>
      </c>
      <c r="F7005">
        <v>92236</v>
      </c>
      <c r="G7005" t="s">
        <v>3215</v>
      </c>
      <c r="H7005">
        <v>33.680031</v>
      </c>
      <c r="I7005">
        <v>-116.171678</v>
      </c>
      <c r="J7005">
        <v>1</v>
      </c>
      <c r="K7005">
        <v>0</v>
      </c>
      <c r="L7005">
        <v>0</v>
      </c>
      <c r="M7005">
        <v>0</v>
      </c>
      <c r="N7005" t="str">
        <f>VLOOKUP(O7005:O14036,'VLOOKUP Ranges'!$A$9:$B$12,2,TRUE)</f>
        <v>9-29</v>
      </c>
      <c r="O7005">
        <v>26</v>
      </c>
      <c r="P7005">
        <v>0</v>
      </c>
      <c r="Q7005" t="s">
        <v>62</v>
      </c>
      <c r="R7005" t="s">
        <v>44</v>
      </c>
      <c r="S7005" t="s">
        <v>44</v>
      </c>
      <c r="T7005" t="s">
        <v>45</v>
      </c>
      <c r="U7005" t="s">
        <v>45</v>
      </c>
      <c r="V7005" t="s">
        <v>44</v>
      </c>
      <c r="W7005" t="s">
        <v>44</v>
      </c>
      <c r="X7005">
        <v>0</v>
      </c>
      <c r="Y7005" t="str">
        <f>VLOOKUP(Z7005:Z14036,'VLOOKUP Ranges'!$A$2:$B$5,2,TRUE)</f>
        <v>35-70</v>
      </c>
      <c r="Z7005">
        <v>35.75</v>
      </c>
      <c r="AA7005">
        <v>1022.5</v>
      </c>
      <c r="AB7005" t="s">
        <v>44</v>
      </c>
      <c r="AC7005">
        <v>0</v>
      </c>
      <c r="AD7005">
        <v>65</v>
      </c>
      <c r="AE7005">
        <v>2734</v>
      </c>
      <c r="AG7005" t="b">
        <v>0</v>
      </c>
      <c r="AH7005" t="b">
        <v>0</v>
      </c>
      <c r="AI7005" t="b">
        <v>0</v>
      </c>
      <c r="AJ7005" t="b">
        <v>0</v>
      </c>
      <c r="AK7005" t="b">
        <v>0</v>
      </c>
      <c r="AL7005" t="b">
        <v>1</v>
      </c>
      <c r="AM7005" t="b">
        <v>0</v>
      </c>
      <c r="AN7005">
        <v>39.326923076923002</v>
      </c>
      <c r="AO7005">
        <f t="shared" si="109"/>
        <v>36</v>
      </c>
      <c r="AP7005" t="b">
        <v>0</v>
      </c>
    </row>
    <row r="7006" spans="1:42" x14ac:dyDescent="0.25">
      <c r="A7006" t="s">
        <v>9850</v>
      </c>
      <c r="B7006">
        <v>1</v>
      </c>
      <c r="C7006" t="s">
        <v>40</v>
      </c>
      <c r="D7006" t="s">
        <v>41</v>
      </c>
      <c r="E7006" t="s">
        <v>1506</v>
      </c>
      <c r="F7006">
        <v>92239</v>
      </c>
      <c r="G7006" t="s">
        <v>1507</v>
      </c>
      <c r="H7006">
        <v>33.889605000000003</v>
      </c>
      <c r="I7006">
        <v>-115.257009</v>
      </c>
      <c r="J7006">
        <v>1</v>
      </c>
      <c r="K7006">
        <v>0</v>
      </c>
      <c r="L7006">
        <v>0</v>
      </c>
      <c r="M7006">
        <v>0</v>
      </c>
      <c r="N7006" t="str">
        <f>VLOOKUP(O7006:O14037,'VLOOKUP Ranges'!$A$9:$B$12,2,TRUE)</f>
        <v>29-55</v>
      </c>
      <c r="O7006">
        <v>38</v>
      </c>
      <c r="P7006">
        <v>1</v>
      </c>
      <c r="Q7006" t="s">
        <v>45</v>
      </c>
      <c r="R7006" t="s">
        <v>44</v>
      </c>
      <c r="S7006" t="s">
        <v>45</v>
      </c>
      <c r="T7006" t="s">
        <v>45</v>
      </c>
      <c r="U7006" t="s">
        <v>44</v>
      </c>
      <c r="V7006" t="s">
        <v>44</v>
      </c>
      <c r="W7006" t="s">
        <v>45</v>
      </c>
      <c r="X7006">
        <v>1</v>
      </c>
      <c r="Y7006" t="str">
        <f>VLOOKUP(Z7006:Z14037,'VLOOKUP Ranges'!$A$2:$B$5,2,TRUE)</f>
        <v>89-118</v>
      </c>
      <c r="Z7006">
        <v>95.1</v>
      </c>
      <c r="AA7006">
        <v>3691.2</v>
      </c>
      <c r="AB7006" t="s">
        <v>44</v>
      </c>
      <c r="AC7006">
        <v>0</v>
      </c>
      <c r="AD7006">
        <v>62</v>
      </c>
      <c r="AE7006">
        <v>5393</v>
      </c>
      <c r="AG7006" t="b">
        <v>0</v>
      </c>
      <c r="AH7006" t="b">
        <v>0</v>
      </c>
      <c r="AI7006" t="b">
        <v>1</v>
      </c>
      <c r="AJ7006" t="b">
        <v>0</v>
      </c>
      <c r="AK7006" t="b">
        <v>1</v>
      </c>
      <c r="AL7006" t="b">
        <v>0</v>
      </c>
      <c r="AM7006" t="b">
        <v>0</v>
      </c>
      <c r="AN7006">
        <v>97.136842105263099</v>
      </c>
      <c r="AO7006">
        <f t="shared" si="109"/>
        <v>96</v>
      </c>
      <c r="AP7006" t="b">
        <v>0</v>
      </c>
    </row>
    <row r="7007" spans="1:42" x14ac:dyDescent="0.25">
      <c r="A7007" t="s">
        <v>9851</v>
      </c>
      <c r="B7007">
        <v>1</v>
      </c>
      <c r="C7007" t="s">
        <v>40</v>
      </c>
      <c r="D7007" t="s">
        <v>41</v>
      </c>
      <c r="E7007" t="s">
        <v>329</v>
      </c>
      <c r="F7007">
        <v>92240</v>
      </c>
      <c r="G7007" t="s">
        <v>330</v>
      </c>
      <c r="H7007">
        <v>33.948557999999998</v>
      </c>
      <c r="I7007">
        <v>-116.516976</v>
      </c>
      <c r="J7007">
        <v>1</v>
      </c>
      <c r="K7007">
        <v>0</v>
      </c>
      <c r="L7007">
        <v>1</v>
      </c>
      <c r="M7007">
        <v>0</v>
      </c>
      <c r="N7007" t="str">
        <f>VLOOKUP(O7007:O14038,'VLOOKUP Ranges'!$A$9:$B$12,2,TRUE)</f>
        <v>9-29</v>
      </c>
      <c r="O7007">
        <v>23</v>
      </c>
      <c r="P7007">
        <v>1</v>
      </c>
      <c r="Q7007" t="s">
        <v>44</v>
      </c>
      <c r="R7007" t="s">
        <v>66</v>
      </c>
      <c r="S7007" t="s">
        <v>66</v>
      </c>
      <c r="T7007" t="s">
        <v>66</v>
      </c>
      <c r="U7007" t="s">
        <v>66</v>
      </c>
      <c r="V7007" t="s">
        <v>66</v>
      </c>
      <c r="W7007" t="s">
        <v>66</v>
      </c>
      <c r="X7007">
        <v>0</v>
      </c>
      <c r="Y7007" t="str">
        <f>VLOOKUP(Z7007:Z14038,'VLOOKUP Ranges'!$A$2:$B$5,2,TRUE)</f>
        <v>18-35</v>
      </c>
      <c r="Z7007">
        <v>19.3</v>
      </c>
      <c r="AA7007">
        <v>486.2</v>
      </c>
      <c r="AB7007" t="s">
        <v>44</v>
      </c>
      <c r="AC7007">
        <v>0</v>
      </c>
      <c r="AD7007">
        <v>68</v>
      </c>
      <c r="AE7007">
        <v>2111</v>
      </c>
      <c r="AG7007" t="b">
        <v>1</v>
      </c>
      <c r="AH7007" t="b">
        <v>0</v>
      </c>
      <c r="AI7007" t="b">
        <v>0</v>
      </c>
      <c r="AJ7007" t="b">
        <v>1</v>
      </c>
      <c r="AK7007" t="b">
        <v>1</v>
      </c>
      <c r="AL7007" t="b">
        <v>0</v>
      </c>
      <c r="AM7007" t="b">
        <v>0</v>
      </c>
      <c r="AN7007">
        <v>21.139130434782601</v>
      </c>
      <c r="AO7007">
        <f t="shared" si="109"/>
        <v>20</v>
      </c>
      <c r="AP7007" t="b">
        <v>0</v>
      </c>
    </row>
    <row r="7008" spans="1:42" x14ac:dyDescent="0.25">
      <c r="A7008" t="s">
        <v>9852</v>
      </c>
      <c r="B7008">
        <v>1</v>
      </c>
      <c r="C7008" t="s">
        <v>40</v>
      </c>
      <c r="D7008" t="s">
        <v>41</v>
      </c>
      <c r="E7008" t="s">
        <v>4375</v>
      </c>
      <c r="F7008">
        <v>92242</v>
      </c>
      <c r="G7008" t="s">
        <v>4376</v>
      </c>
      <c r="H7008">
        <v>34.137742000000003</v>
      </c>
      <c r="I7008">
        <v>-114.36514</v>
      </c>
      <c r="J7008">
        <v>1</v>
      </c>
      <c r="K7008">
        <v>1</v>
      </c>
      <c r="L7008">
        <v>1</v>
      </c>
      <c r="M7008">
        <v>0</v>
      </c>
      <c r="N7008" t="str">
        <f>VLOOKUP(O7008:O14039,'VLOOKUP Ranges'!$A$9:$B$12,2,TRUE)</f>
        <v>55-77</v>
      </c>
      <c r="O7008">
        <v>72</v>
      </c>
      <c r="P7008">
        <v>0</v>
      </c>
      <c r="Q7008" t="s">
        <v>62</v>
      </c>
      <c r="R7008" t="s">
        <v>45</v>
      </c>
      <c r="S7008" t="s">
        <v>45</v>
      </c>
      <c r="T7008" t="s">
        <v>45</v>
      </c>
      <c r="U7008" t="s">
        <v>45</v>
      </c>
      <c r="V7008" t="s">
        <v>45</v>
      </c>
      <c r="W7008" t="s">
        <v>45</v>
      </c>
      <c r="X7008">
        <v>1</v>
      </c>
      <c r="Y7008" t="str">
        <f>VLOOKUP(Z7008:Z14039,'VLOOKUP Ranges'!$A$2:$B$5,2,TRUE)</f>
        <v>35-70</v>
      </c>
      <c r="Z7008">
        <v>63.1</v>
      </c>
      <c r="AA7008">
        <v>4685.55</v>
      </c>
      <c r="AB7008" t="s">
        <v>44</v>
      </c>
      <c r="AC7008">
        <v>0</v>
      </c>
      <c r="AD7008">
        <v>56</v>
      </c>
      <c r="AE7008">
        <v>4933</v>
      </c>
      <c r="AG7008" t="b">
        <v>0</v>
      </c>
      <c r="AH7008" t="b">
        <v>1</v>
      </c>
      <c r="AI7008" t="b">
        <v>0</v>
      </c>
      <c r="AJ7008" t="b">
        <v>0</v>
      </c>
      <c r="AK7008" t="b">
        <v>0</v>
      </c>
      <c r="AL7008" t="b">
        <v>0</v>
      </c>
      <c r="AM7008" t="b">
        <v>0</v>
      </c>
      <c r="AN7008">
        <v>65.077083333333306</v>
      </c>
      <c r="AO7008">
        <f t="shared" si="109"/>
        <v>64</v>
      </c>
      <c r="AP7008" t="b">
        <v>0</v>
      </c>
    </row>
    <row r="7009" spans="1:42" x14ac:dyDescent="0.25">
      <c r="A7009" t="s">
        <v>9853</v>
      </c>
      <c r="B7009">
        <v>1</v>
      </c>
      <c r="C7009" t="s">
        <v>40</v>
      </c>
      <c r="D7009" t="s">
        <v>41</v>
      </c>
      <c r="E7009" t="s">
        <v>3220</v>
      </c>
      <c r="F7009">
        <v>92252</v>
      </c>
      <c r="G7009" t="s">
        <v>3221</v>
      </c>
      <c r="H7009">
        <v>34.167236000000003</v>
      </c>
      <c r="I7009">
        <v>-116.28151099999999</v>
      </c>
      <c r="J7009">
        <v>0</v>
      </c>
      <c r="K7009">
        <v>0</v>
      </c>
      <c r="L7009">
        <v>1</v>
      </c>
      <c r="M7009">
        <v>0</v>
      </c>
      <c r="N7009" t="str">
        <f>VLOOKUP(O7009:O14040,'VLOOKUP Ranges'!$A$9:$B$12,2,TRUE)</f>
        <v>55-77</v>
      </c>
      <c r="O7009">
        <v>62</v>
      </c>
      <c r="P7009">
        <v>1</v>
      </c>
      <c r="Q7009" t="s">
        <v>45</v>
      </c>
      <c r="R7009" t="s">
        <v>45</v>
      </c>
      <c r="S7009" t="s">
        <v>45</v>
      </c>
      <c r="T7009" t="s">
        <v>44</v>
      </c>
      <c r="U7009" t="s">
        <v>45</v>
      </c>
      <c r="V7009" t="s">
        <v>45</v>
      </c>
      <c r="W7009" t="s">
        <v>45</v>
      </c>
      <c r="X7009">
        <v>1</v>
      </c>
      <c r="Y7009" t="str">
        <f>VLOOKUP(Z7009:Z14040,'VLOOKUP Ranges'!$A$2:$B$5,2,TRUE)</f>
        <v>70-89</v>
      </c>
      <c r="Z7009">
        <v>84.95</v>
      </c>
      <c r="AA7009">
        <v>5150.55</v>
      </c>
      <c r="AB7009" t="s">
        <v>44</v>
      </c>
      <c r="AC7009">
        <v>0</v>
      </c>
      <c r="AD7009">
        <v>39</v>
      </c>
      <c r="AE7009">
        <v>6307</v>
      </c>
      <c r="AG7009" t="b">
        <v>0</v>
      </c>
      <c r="AH7009" t="b">
        <v>1</v>
      </c>
      <c r="AI7009" t="b">
        <v>0</v>
      </c>
      <c r="AJ7009" t="b">
        <v>0</v>
      </c>
      <c r="AK7009" t="b">
        <v>0</v>
      </c>
      <c r="AL7009" t="b">
        <v>1</v>
      </c>
      <c r="AM7009" t="b">
        <v>0</v>
      </c>
      <c r="AN7009">
        <v>83.073387096774198</v>
      </c>
      <c r="AO7009">
        <f t="shared" si="109"/>
        <v>85</v>
      </c>
      <c r="AP7009" t="b">
        <v>1</v>
      </c>
    </row>
    <row r="7010" spans="1:42" x14ac:dyDescent="0.25">
      <c r="A7010" t="s">
        <v>9854</v>
      </c>
      <c r="B7010">
        <v>1</v>
      </c>
      <c r="C7010" t="s">
        <v>40</v>
      </c>
      <c r="D7010" t="s">
        <v>41</v>
      </c>
      <c r="E7010" t="s">
        <v>1513</v>
      </c>
      <c r="F7010">
        <v>92253</v>
      </c>
      <c r="G7010" t="s">
        <v>1514</v>
      </c>
      <c r="H7010">
        <v>33.695532</v>
      </c>
      <c r="I7010">
        <v>-116.310571</v>
      </c>
      <c r="J7010">
        <v>0</v>
      </c>
      <c r="K7010">
        <v>0</v>
      </c>
      <c r="L7010">
        <v>0</v>
      </c>
      <c r="M7010">
        <v>0</v>
      </c>
      <c r="N7010" t="str">
        <f>VLOOKUP(O7010:O14041,'VLOOKUP Ranges'!$A$9:$B$12,2,TRUE)</f>
        <v>29-55</v>
      </c>
      <c r="O7010">
        <v>40</v>
      </c>
      <c r="P7010">
        <v>1</v>
      </c>
      <c r="Q7010" t="s">
        <v>45</v>
      </c>
      <c r="R7010" t="s">
        <v>44</v>
      </c>
      <c r="S7010" t="s">
        <v>45</v>
      </c>
      <c r="T7010" t="s">
        <v>45</v>
      </c>
      <c r="U7010" t="s">
        <v>44</v>
      </c>
      <c r="V7010" t="s">
        <v>45</v>
      </c>
      <c r="W7010" t="s">
        <v>44</v>
      </c>
      <c r="X7010">
        <v>1</v>
      </c>
      <c r="Y7010" t="str">
        <f>VLOOKUP(Z7010:Z14041,'VLOOKUP Ranges'!$A$2:$B$5,2,TRUE)</f>
        <v>89-118</v>
      </c>
      <c r="Z7010">
        <v>93.4</v>
      </c>
      <c r="AA7010">
        <v>3756.4</v>
      </c>
      <c r="AB7010" t="s">
        <v>44</v>
      </c>
      <c r="AC7010">
        <v>0</v>
      </c>
      <c r="AD7010">
        <v>53</v>
      </c>
      <c r="AE7010">
        <v>3819</v>
      </c>
      <c r="AG7010" t="b">
        <v>0</v>
      </c>
      <c r="AH7010" t="b">
        <v>0</v>
      </c>
      <c r="AI7010" t="b">
        <v>1</v>
      </c>
      <c r="AJ7010" t="b">
        <v>0</v>
      </c>
      <c r="AK7010" t="b">
        <v>0</v>
      </c>
      <c r="AL7010" t="b">
        <v>0</v>
      </c>
      <c r="AM7010" t="b">
        <v>0</v>
      </c>
      <c r="AN7010">
        <v>93.91</v>
      </c>
      <c r="AO7010">
        <f t="shared" si="109"/>
        <v>94</v>
      </c>
      <c r="AP7010" t="b">
        <v>0</v>
      </c>
    </row>
    <row r="7011" spans="1:42" x14ac:dyDescent="0.25">
      <c r="A7011" t="s">
        <v>9855</v>
      </c>
      <c r="B7011">
        <v>1</v>
      </c>
      <c r="C7011" t="s">
        <v>40</v>
      </c>
      <c r="D7011" t="s">
        <v>41</v>
      </c>
      <c r="E7011" t="s">
        <v>4383</v>
      </c>
      <c r="F7011">
        <v>92254</v>
      </c>
      <c r="G7011" t="s">
        <v>4384</v>
      </c>
      <c r="H7011">
        <v>33.543835000000001</v>
      </c>
      <c r="I7011">
        <v>-115.993906</v>
      </c>
      <c r="J7011">
        <v>1</v>
      </c>
      <c r="K7011">
        <v>0</v>
      </c>
      <c r="L7011">
        <v>0</v>
      </c>
      <c r="M7011">
        <v>0</v>
      </c>
      <c r="N7011" t="str">
        <f>VLOOKUP(O7011:O14042,'VLOOKUP Ranges'!$A$9:$B$12,2,TRUE)</f>
        <v>29-55</v>
      </c>
      <c r="O7011">
        <v>41</v>
      </c>
      <c r="P7011">
        <v>1</v>
      </c>
      <c r="Q7011" t="s">
        <v>45</v>
      </c>
      <c r="R7011" t="s">
        <v>44</v>
      </c>
      <c r="S7011" t="s">
        <v>45</v>
      </c>
      <c r="T7011" t="s">
        <v>44</v>
      </c>
      <c r="U7011" t="s">
        <v>44</v>
      </c>
      <c r="V7011" t="s">
        <v>45</v>
      </c>
      <c r="W7011" t="s">
        <v>44</v>
      </c>
      <c r="X7011">
        <v>1</v>
      </c>
      <c r="Y7011" t="str">
        <f>VLOOKUP(Z7011:Z14042,'VLOOKUP Ranges'!$A$2:$B$5,2,TRUE)</f>
        <v>70-89</v>
      </c>
      <c r="Z7011">
        <v>89.2</v>
      </c>
      <c r="AA7011">
        <v>3645.75</v>
      </c>
      <c r="AB7011" t="s">
        <v>44</v>
      </c>
      <c r="AC7011">
        <v>0</v>
      </c>
      <c r="AD7011">
        <v>77</v>
      </c>
      <c r="AE7011">
        <v>3259</v>
      </c>
      <c r="AG7011" t="b">
        <v>0</v>
      </c>
      <c r="AH7011" t="b">
        <v>0</v>
      </c>
      <c r="AI7011" t="b">
        <v>1</v>
      </c>
      <c r="AJ7011" t="b">
        <v>0</v>
      </c>
      <c r="AK7011" t="b">
        <v>0</v>
      </c>
      <c r="AL7011" t="b">
        <v>1</v>
      </c>
      <c r="AM7011" t="b">
        <v>0</v>
      </c>
      <c r="AN7011">
        <v>88.920731707317003</v>
      </c>
      <c r="AO7011">
        <f t="shared" si="109"/>
        <v>90</v>
      </c>
      <c r="AP7011" t="b">
        <v>0</v>
      </c>
    </row>
    <row r="7012" spans="1:42" x14ac:dyDescent="0.25">
      <c r="A7012" t="s">
        <v>9856</v>
      </c>
      <c r="B7012">
        <v>1</v>
      </c>
      <c r="C7012" t="s">
        <v>40</v>
      </c>
      <c r="D7012" t="s">
        <v>41</v>
      </c>
      <c r="E7012" t="s">
        <v>4386</v>
      </c>
      <c r="F7012">
        <v>92256</v>
      </c>
      <c r="G7012" t="s">
        <v>4387</v>
      </c>
      <c r="H7012">
        <v>34.097862999999997</v>
      </c>
      <c r="I7012">
        <v>-116.594561</v>
      </c>
      <c r="J7012">
        <v>1</v>
      </c>
      <c r="K7012">
        <v>1</v>
      </c>
      <c r="L7012">
        <v>1</v>
      </c>
      <c r="M7012">
        <v>0</v>
      </c>
      <c r="N7012" t="str">
        <f>VLOOKUP(O7012:O14043,'VLOOKUP Ranges'!$A$9:$B$12,2,TRUE)</f>
        <v>29-55</v>
      </c>
      <c r="O7012">
        <v>34</v>
      </c>
      <c r="P7012">
        <v>1</v>
      </c>
      <c r="Q7012" t="s">
        <v>44</v>
      </c>
      <c r="R7012" t="s">
        <v>44</v>
      </c>
      <c r="S7012" t="s">
        <v>44</v>
      </c>
      <c r="T7012" t="s">
        <v>45</v>
      </c>
      <c r="U7012" t="s">
        <v>44</v>
      </c>
      <c r="V7012" t="s">
        <v>45</v>
      </c>
      <c r="W7012" t="s">
        <v>44</v>
      </c>
      <c r="X7012">
        <v>1</v>
      </c>
      <c r="Y7012" t="str">
        <f>VLOOKUP(Z7012:Z14043,'VLOOKUP Ranges'!$A$2:$B$5,2,TRUE)</f>
        <v>70-89</v>
      </c>
      <c r="Z7012">
        <v>85.2</v>
      </c>
      <c r="AA7012">
        <v>2874.45</v>
      </c>
      <c r="AB7012" t="s">
        <v>44</v>
      </c>
      <c r="AC7012">
        <v>0</v>
      </c>
      <c r="AD7012">
        <v>27</v>
      </c>
      <c r="AE7012">
        <v>5393</v>
      </c>
      <c r="AG7012" t="b">
        <v>0</v>
      </c>
      <c r="AH7012" t="b">
        <v>0</v>
      </c>
      <c r="AI7012" t="b">
        <v>1</v>
      </c>
      <c r="AJ7012" t="b">
        <v>0</v>
      </c>
      <c r="AK7012" t="b">
        <v>1</v>
      </c>
      <c r="AL7012" t="b">
        <v>0</v>
      </c>
      <c r="AM7012" t="b">
        <v>0</v>
      </c>
      <c r="AN7012">
        <v>84.542647058823505</v>
      </c>
      <c r="AO7012">
        <f t="shared" si="109"/>
        <v>86</v>
      </c>
      <c r="AP7012" t="b">
        <v>0</v>
      </c>
    </row>
    <row r="7013" spans="1:42" x14ac:dyDescent="0.25">
      <c r="A7013" t="s">
        <v>9857</v>
      </c>
      <c r="B7013">
        <v>1</v>
      </c>
      <c r="C7013" t="s">
        <v>40</v>
      </c>
      <c r="D7013" t="s">
        <v>41</v>
      </c>
      <c r="E7013" t="s">
        <v>335</v>
      </c>
      <c r="F7013">
        <v>92257</v>
      </c>
      <c r="G7013" t="s">
        <v>336</v>
      </c>
      <c r="H7013">
        <v>33.345824999999998</v>
      </c>
      <c r="I7013">
        <v>-115.596574</v>
      </c>
      <c r="J7013">
        <v>0</v>
      </c>
      <c r="K7013">
        <v>0</v>
      </c>
      <c r="L7013">
        <v>0</v>
      </c>
      <c r="M7013">
        <v>0</v>
      </c>
      <c r="N7013" t="str">
        <f>VLOOKUP(O7013:O14044,'VLOOKUP Ranges'!$A$9:$B$12,2,TRUE)</f>
        <v>1-9</v>
      </c>
      <c r="O7013">
        <v>1</v>
      </c>
      <c r="P7013">
        <v>1</v>
      </c>
      <c r="Q7013" t="s">
        <v>44</v>
      </c>
      <c r="R7013" t="s">
        <v>44</v>
      </c>
      <c r="S7013" t="s">
        <v>45</v>
      </c>
      <c r="T7013" t="s">
        <v>44</v>
      </c>
      <c r="U7013" t="s">
        <v>44</v>
      </c>
      <c r="V7013" t="s">
        <v>44</v>
      </c>
      <c r="W7013" t="s">
        <v>44</v>
      </c>
      <c r="X7013">
        <v>0</v>
      </c>
      <c r="Y7013" t="str">
        <f>VLOOKUP(Z7013:Z14044,'VLOOKUP Ranges'!$A$2:$B$5,2,TRUE)</f>
        <v>35-70</v>
      </c>
      <c r="Z7013">
        <v>49.95</v>
      </c>
      <c r="AA7013">
        <v>49.95</v>
      </c>
      <c r="AB7013" t="s">
        <v>44</v>
      </c>
      <c r="AC7013">
        <v>0</v>
      </c>
      <c r="AD7013">
        <v>32</v>
      </c>
      <c r="AE7013">
        <v>5230</v>
      </c>
      <c r="AG7013" t="b">
        <v>0</v>
      </c>
      <c r="AH7013" t="b">
        <v>0</v>
      </c>
      <c r="AI7013" t="b">
        <v>0</v>
      </c>
      <c r="AJ7013" t="b">
        <v>0</v>
      </c>
      <c r="AK7013" t="b">
        <v>0</v>
      </c>
      <c r="AL7013" t="b">
        <v>1</v>
      </c>
      <c r="AM7013" t="b">
        <v>0</v>
      </c>
      <c r="AN7013">
        <v>49.95</v>
      </c>
      <c r="AO7013">
        <f t="shared" si="109"/>
        <v>50</v>
      </c>
      <c r="AP7013" t="b">
        <v>0</v>
      </c>
    </row>
    <row r="7014" spans="1:42" x14ac:dyDescent="0.25">
      <c r="A7014" t="s">
        <v>9858</v>
      </c>
      <c r="B7014">
        <v>1</v>
      </c>
      <c r="C7014" t="s">
        <v>40</v>
      </c>
      <c r="D7014" t="s">
        <v>41</v>
      </c>
      <c r="E7014" t="s">
        <v>338</v>
      </c>
      <c r="F7014">
        <v>92258</v>
      </c>
      <c r="G7014" t="s">
        <v>339</v>
      </c>
      <c r="H7014">
        <v>33.906495999999997</v>
      </c>
      <c r="I7014">
        <v>-116.56949899999999</v>
      </c>
      <c r="J7014">
        <v>0</v>
      </c>
      <c r="K7014">
        <v>0</v>
      </c>
      <c r="L7014">
        <v>0</v>
      </c>
      <c r="M7014">
        <v>0</v>
      </c>
      <c r="N7014" t="str">
        <f>VLOOKUP(O7014:O14045,'VLOOKUP Ranges'!$A$9:$B$12,2,TRUE)</f>
        <v>29-55</v>
      </c>
      <c r="O7014">
        <v>51</v>
      </c>
      <c r="P7014">
        <v>1</v>
      </c>
      <c r="Q7014" t="s">
        <v>44</v>
      </c>
      <c r="R7014" t="s">
        <v>66</v>
      </c>
      <c r="S7014" t="s">
        <v>66</v>
      </c>
      <c r="T7014" t="s">
        <v>66</v>
      </c>
      <c r="U7014" t="s">
        <v>66</v>
      </c>
      <c r="V7014" t="s">
        <v>66</v>
      </c>
      <c r="W7014" t="s">
        <v>66</v>
      </c>
      <c r="X7014">
        <v>0</v>
      </c>
      <c r="Y7014" t="str">
        <f>VLOOKUP(Z7014:Z14045,'VLOOKUP Ranges'!$A$2:$B$5,2,TRUE)</f>
        <v>18-35</v>
      </c>
      <c r="Z7014">
        <v>20.65</v>
      </c>
      <c r="AA7014">
        <v>1020.75</v>
      </c>
      <c r="AB7014" t="s">
        <v>44</v>
      </c>
      <c r="AC7014">
        <v>0</v>
      </c>
      <c r="AD7014">
        <v>70</v>
      </c>
      <c r="AE7014">
        <v>4725</v>
      </c>
      <c r="AG7014" t="b">
        <v>0</v>
      </c>
      <c r="AH7014" t="b">
        <v>1</v>
      </c>
      <c r="AI7014" t="b">
        <v>0</v>
      </c>
      <c r="AJ7014" t="b">
        <v>1</v>
      </c>
      <c r="AK7014" t="b">
        <v>0</v>
      </c>
      <c r="AL7014" t="b">
        <v>0</v>
      </c>
      <c r="AM7014" t="b">
        <v>0</v>
      </c>
      <c r="AN7014">
        <v>20.014705882352899</v>
      </c>
      <c r="AO7014">
        <f t="shared" si="109"/>
        <v>21</v>
      </c>
      <c r="AP7014" t="b">
        <v>0</v>
      </c>
    </row>
    <row r="7015" spans="1:42" x14ac:dyDescent="0.25">
      <c r="A7015" t="s">
        <v>9859</v>
      </c>
      <c r="B7015">
        <v>1</v>
      </c>
      <c r="C7015" t="s">
        <v>40</v>
      </c>
      <c r="D7015" t="s">
        <v>41</v>
      </c>
      <c r="E7015" t="s">
        <v>326</v>
      </c>
      <c r="F7015">
        <v>92260</v>
      </c>
      <c r="G7015" t="s">
        <v>4389</v>
      </c>
      <c r="H7015">
        <v>33.694501000000002</v>
      </c>
      <c r="I7015">
        <v>-116.412711</v>
      </c>
      <c r="J7015">
        <v>0</v>
      </c>
      <c r="K7015">
        <v>0</v>
      </c>
      <c r="L7015">
        <v>0</v>
      </c>
      <c r="M7015">
        <v>0</v>
      </c>
      <c r="N7015" t="str">
        <f>VLOOKUP(O7015:O14046,'VLOOKUP Ranges'!$A$9:$B$12,2,TRUE)</f>
        <v>29-55</v>
      </c>
      <c r="O7015">
        <v>39</v>
      </c>
      <c r="P7015">
        <v>1</v>
      </c>
      <c r="Q7015" t="s">
        <v>44</v>
      </c>
      <c r="R7015" t="s">
        <v>66</v>
      </c>
      <c r="S7015" t="s">
        <v>66</v>
      </c>
      <c r="T7015" t="s">
        <v>66</v>
      </c>
      <c r="U7015" t="s">
        <v>66</v>
      </c>
      <c r="V7015" t="s">
        <v>66</v>
      </c>
      <c r="W7015" t="s">
        <v>66</v>
      </c>
      <c r="X7015">
        <v>0</v>
      </c>
      <c r="Y7015" t="str">
        <f>VLOOKUP(Z7015:Z14046,'VLOOKUP Ranges'!$A$2:$B$5,2,TRUE)</f>
        <v>18-35</v>
      </c>
      <c r="Z7015">
        <v>20.149999999999999</v>
      </c>
      <c r="AA7015">
        <v>826</v>
      </c>
      <c r="AB7015" t="s">
        <v>44</v>
      </c>
      <c r="AC7015">
        <v>0</v>
      </c>
      <c r="AD7015">
        <v>44</v>
      </c>
      <c r="AE7015">
        <v>2007</v>
      </c>
      <c r="AG7015" t="b">
        <v>0</v>
      </c>
      <c r="AH7015" t="b">
        <v>1</v>
      </c>
      <c r="AI7015" t="b">
        <v>0</v>
      </c>
      <c r="AJ7015" t="b">
        <v>1</v>
      </c>
      <c r="AK7015" t="b">
        <v>0</v>
      </c>
      <c r="AL7015" t="b">
        <v>0</v>
      </c>
      <c r="AM7015" t="b">
        <v>1</v>
      </c>
      <c r="AN7015">
        <v>21.179487179487101</v>
      </c>
      <c r="AO7015">
        <f t="shared" si="109"/>
        <v>21</v>
      </c>
      <c r="AP7015" t="b">
        <v>0</v>
      </c>
    </row>
    <row r="7016" spans="1:42" x14ac:dyDescent="0.25">
      <c r="A7016" t="s">
        <v>9860</v>
      </c>
      <c r="B7016">
        <v>1</v>
      </c>
      <c r="C7016" t="s">
        <v>40</v>
      </c>
      <c r="D7016" t="s">
        <v>41</v>
      </c>
      <c r="E7016" t="s">
        <v>2430</v>
      </c>
      <c r="F7016">
        <v>92262</v>
      </c>
      <c r="G7016" t="s">
        <v>2431</v>
      </c>
      <c r="H7016">
        <v>33.839989000000003</v>
      </c>
      <c r="I7016">
        <v>-116.659215</v>
      </c>
      <c r="J7016">
        <v>1</v>
      </c>
      <c r="K7016">
        <v>0</v>
      </c>
      <c r="L7016">
        <v>1</v>
      </c>
      <c r="M7016">
        <v>1</v>
      </c>
      <c r="N7016" t="str">
        <f>VLOOKUP(O7016:O14047,'VLOOKUP Ranges'!$A$9:$B$12,2,TRUE)</f>
        <v>9-29</v>
      </c>
      <c r="O7016">
        <v>12</v>
      </c>
      <c r="P7016">
        <v>1</v>
      </c>
      <c r="Q7016" t="s">
        <v>44</v>
      </c>
      <c r="R7016" t="s">
        <v>66</v>
      </c>
      <c r="S7016" t="s">
        <v>66</v>
      </c>
      <c r="T7016" t="s">
        <v>66</v>
      </c>
      <c r="U7016" t="s">
        <v>66</v>
      </c>
      <c r="V7016" t="s">
        <v>66</v>
      </c>
      <c r="W7016" t="s">
        <v>66</v>
      </c>
      <c r="X7016">
        <v>1</v>
      </c>
      <c r="Y7016" t="str">
        <f>VLOOKUP(Z7016:Z14047,'VLOOKUP Ranges'!$A$2:$B$5,2,TRUE)</f>
        <v>18-35</v>
      </c>
      <c r="Z7016">
        <v>19.2</v>
      </c>
      <c r="AA7016">
        <v>239</v>
      </c>
      <c r="AB7016" t="s">
        <v>44</v>
      </c>
      <c r="AC7016">
        <v>0</v>
      </c>
      <c r="AD7016">
        <v>73</v>
      </c>
      <c r="AE7016">
        <v>3101</v>
      </c>
      <c r="AG7016" t="b">
        <v>0</v>
      </c>
      <c r="AH7016" t="b">
        <v>0</v>
      </c>
      <c r="AI7016" t="b">
        <v>0</v>
      </c>
      <c r="AJ7016" t="b">
        <v>1</v>
      </c>
      <c r="AK7016" t="b">
        <v>0</v>
      </c>
      <c r="AL7016" t="b">
        <v>1</v>
      </c>
      <c r="AM7016" t="b">
        <v>0</v>
      </c>
      <c r="AN7016">
        <v>19.9166666666666</v>
      </c>
      <c r="AO7016">
        <f t="shared" si="109"/>
        <v>20</v>
      </c>
      <c r="AP7016" t="b">
        <v>0</v>
      </c>
    </row>
    <row r="7017" spans="1:42" x14ac:dyDescent="0.25">
      <c r="A7017" t="s">
        <v>9861</v>
      </c>
      <c r="B7017">
        <v>1</v>
      </c>
      <c r="C7017" t="s">
        <v>40</v>
      </c>
      <c r="D7017" t="s">
        <v>41</v>
      </c>
      <c r="E7017" t="s">
        <v>4393</v>
      </c>
      <c r="F7017">
        <v>92266</v>
      </c>
      <c r="G7017" t="s">
        <v>4394</v>
      </c>
      <c r="H7017">
        <v>33.3249</v>
      </c>
      <c r="I7017">
        <v>-114.758334</v>
      </c>
      <c r="J7017">
        <v>1</v>
      </c>
      <c r="K7017">
        <v>0</v>
      </c>
      <c r="L7017">
        <v>0</v>
      </c>
      <c r="M7017">
        <v>0</v>
      </c>
      <c r="N7017" t="str">
        <f>VLOOKUP(O7017:O14048,'VLOOKUP Ranges'!$A$9:$B$12,2,TRUE)</f>
        <v>55-77</v>
      </c>
      <c r="O7017">
        <v>72</v>
      </c>
      <c r="P7017">
        <v>1</v>
      </c>
      <c r="Q7017" t="s">
        <v>45</v>
      </c>
      <c r="R7017" t="s">
        <v>44</v>
      </c>
      <c r="S7017" t="s">
        <v>45</v>
      </c>
      <c r="T7017" t="s">
        <v>45</v>
      </c>
      <c r="U7017" t="s">
        <v>44</v>
      </c>
      <c r="V7017" t="s">
        <v>45</v>
      </c>
      <c r="W7017" t="s">
        <v>45</v>
      </c>
      <c r="X7017">
        <v>1</v>
      </c>
      <c r="Y7017" t="str">
        <f>VLOOKUP(Z7017:Z14048,'VLOOKUP Ranges'!$A$2:$B$5,2,TRUE)</f>
        <v>89-118</v>
      </c>
      <c r="Z7017">
        <v>104.95</v>
      </c>
      <c r="AA7017">
        <v>7544.3</v>
      </c>
      <c r="AB7017" t="s">
        <v>44</v>
      </c>
      <c r="AC7017">
        <v>0</v>
      </c>
      <c r="AD7017">
        <v>20</v>
      </c>
      <c r="AE7017">
        <v>5760</v>
      </c>
      <c r="AG7017" t="b">
        <v>1</v>
      </c>
      <c r="AH7017" t="b">
        <v>0</v>
      </c>
      <c r="AI7017" t="b">
        <v>1</v>
      </c>
      <c r="AJ7017" t="b">
        <v>0</v>
      </c>
      <c r="AK7017" t="b">
        <v>0</v>
      </c>
      <c r="AL7017" t="b">
        <v>1</v>
      </c>
      <c r="AM7017" t="b">
        <v>0</v>
      </c>
      <c r="AN7017">
        <v>104.78194444444399</v>
      </c>
      <c r="AO7017">
        <f t="shared" si="109"/>
        <v>105</v>
      </c>
      <c r="AP7017" t="b">
        <v>0</v>
      </c>
    </row>
    <row r="7018" spans="1:42" x14ac:dyDescent="0.25">
      <c r="A7018" t="s">
        <v>9862</v>
      </c>
      <c r="B7018">
        <v>1</v>
      </c>
      <c r="C7018" t="s">
        <v>40</v>
      </c>
      <c r="D7018" t="s">
        <v>41</v>
      </c>
      <c r="E7018" t="s">
        <v>3225</v>
      </c>
      <c r="F7018">
        <v>92267</v>
      </c>
      <c r="G7018" t="s">
        <v>3226</v>
      </c>
      <c r="H7018">
        <v>34.273871999999997</v>
      </c>
      <c r="I7018">
        <v>-114.19290100000001</v>
      </c>
      <c r="J7018">
        <v>0</v>
      </c>
      <c r="K7018">
        <v>1</v>
      </c>
      <c r="L7018">
        <v>1</v>
      </c>
      <c r="M7018">
        <v>0</v>
      </c>
      <c r="N7018" t="str">
        <f>VLOOKUP(O7018:O14049,'VLOOKUP Ranges'!$A$9:$B$12,2,TRUE)</f>
        <v>55-77</v>
      </c>
      <c r="O7018">
        <v>63</v>
      </c>
      <c r="P7018">
        <v>1</v>
      </c>
      <c r="Q7018" t="s">
        <v>45</v>
      </c>
      <c r="R7018" t="s">
        <v>44</v>
      </c>
      <c r="S7018" t="s">
        <v>45</v>
      </c>
      <c r="T7018" t="s">
        <v>45</v>
      </c>
      <c r="U7018" t="s">
        <v>44</v>
      </c>
      <c r="V7018" t="s">
        <v>45</v>
      </c>
      <c r="W7018" t="s">
        <v>45</v>
      </c>
      <c r="X7018">
        <v>1</v>
      </c>
      <c r="Y7018" t="str">
        <f>VLOOKUP(Z7018:Z14049,'VLOOKUP Ranges'!$A$2:$B$5,2,TRUE)</f>
        <v>89-118</v>
      </c>
      <c r="Z7018">
        <v>103.5</v>
      </c>
      <c r="AA7018">
        <v>6479.4</v>
      </c>
      <c r="AB7018" t="s">
        <v>44</v>
      </c>
      <c r="AC7018">
        <v>0</v>
      </c>
      <c r="AD7018">
        <v>53</v>
      </c>
      <c r="AE7018">
        <v>5187</v>
      </c>
      <c r="AG7018" t="b">
        <v>0</v>
      </c>
      <c r="AH7018" t="b">
        <v>0</v>
      </c>
      <c r="AI7018" t="b">
        <v>1</v>
      </c>
      <c r="AJ7018" t="b">
        <v>0</v>
      </c>
      <c r="AK7018" t="b">
        <v>0</v>
      </c>
      <c r="AL7018" t="b">
        <v>1</v>
      </c>
      <c r="AM7018" t="b">
        <v>0</v>
      </c>
      <c r="AN7018">
        <v>102.84761904761901</v>
      </c>
      <c r="AO7018">
        <f t="shared" si="109"/>
        <v>104</v>
      </c>
      <c r="AP7018" t="b">
        <v>0</v>
      </c>
    </row>
    <row r="7019" spans="1:42" x14ac:dyDescent="0.25">
      <c r="A7019" t="s">
        <v>9863</v>
      </c>
      <c r="B7019">
        <v>1</v>
      </c>
      <c r="C7019" t="s">
        <v>40</v>
      </c>
      <c r="D7019" t="s">
        <v>41</v>
      </c>
      <c r="E7019" t="s">
        <v>4397</v>
      </c>
      <c r="F7019">
        <v>92268</v>
      </c>
      <c r="G7019" t="s">
        <v>4398</v>
      </c>
      <c r="H7019">
        <v>34.201107999999998</v>
      </c>
      <c r="I7019">
        <v>-116.593456</v>
      </c>
      <c r="J7019">
        <v>1</v>
      </c>
      <c r="K7019">
        <v>0</v>
      </c>
      <c r="L7019">
        <v>1</v>
      </c>
      <c r="M7019">
        <v>0</v>
      </c>
      <c r="N7019" t="str">
        <f>VLOOKUP(O7019:O14050,'VLOOKUP Ranges'!$A$9:$B$12,2,TRUE)</f>
        <v>29-55</v>
      </c>
      <c r="O7019">
        <v>44</v>
      </c>
      <c r="P7019">
        <v>1</v>
      </c>
      <c r="Q7019" t="s">
        <v>45</v>
      </c>
      <c r="R7019" t="s">
        <v>45</v>
      </c>
      <c r="S7019" t="s">
        <v>44</v>
      </c>
      <c r="T7019" t="s">
        <v>45</v>
      </c>
      <c r="U7019" t="s">
        <v>44</v>
      </c>
      <c r="V7019" t="s">
        <v>44</v>
      </c>
      <c r="W7019" t="s">
        <v>44</v>
      </c>
      <c r="X7019">
        <v>1</v>
      </c>
      <c r="Y7019" t="str">
        <f>VLOOKUP(Z7019:Z14050,'VLOOKUP Ranges'!$A$2:$B$5,2,TRUE)</f>
        <v>70-89</v>
      </c>
      <c r="Z7019">
        <v>84.8</v>
      </c>
      <c r="AA7019">
        <v>3626.35</v>
      </c>
      <c r="AB7019" t="s">
        <v>44</v>
      </c>
      <c r="AC7019">
        <v>0</v>
      </c>
      <c r="AD7019">
        <v>44</v>
      </c>
      <c r="AE7019">
        <v>2770</v>
      </c>
      <c r="AG7019" t="b">
        <v>0</v>
      </c>
      <c r="AH7019" t="b">
        <v>0</v>
      </c>
      <c r="AI7019" t="b">
        <v>1</v>
      </c>
      <c r="AJ7019" t="b">
        <v>0</v>
      </c>
      <c r="AK7019" t="b">
        <v>1</v>
      </c>
      <c r="AL7019" t="b">
        <v>0</v>
      </c>
      <c r="AM7019" t="b">
        <v>0</v>
      </c>
      <c r="AN7019">
        <v>82.417045454545402</v>
      </c>
      <c r="AO7019">
        <f t="shared" si="109"/>
        <v>85</v>
      </c>
      <c r="AP7019" t="b">
        <v>1</v>
      </c>
    </row>
    <row r="7020" spans="1:42" x14ac:dyDescent="0.25">
      <c r="A7020" t="s">
        <v>9864</v>
      </c>
      <c r="B7020">
        <v>1</v>
      </c>
      <c r="C7020" t="s">
        <v>40</v>
      </c>
      <c r="D7020" t="s">
        <v>41</v>
      </c>
      <c r="E7020" t="s">
        <v>1517</v>
      </c>
      <c r="F7020">
        <v>92270</v>
      </c>
      <c r="G7020" t="s">
        <v>1518</v>
      </c>
      <c r="H7020">
        <v>33.763677999999999</v>
      </c>
      <c r="I7020">
        <v>-116.429928</v>
      </c>
      <c r="J7020">
        <v>0</v>
      </c>
      <c r="K7020">
        <v>0</v>
      </c>
      <c r="L7020">
        <v>0</v>
      </c>
      <c r="M7020">
        <v>0</v>
      </c>
      <c r="N7020" t="str">
        <f>VLOOKUP(O7020:O14051,'VLOOKUP Ranges'!$A$9:$B$12,2,TRUE)</f>
        <v>9-29</v>
      </c>
      <c r="O7020">
        <v>18</v>
      </c>
      <c r="P7020">
        <v>1</v>
      </c>
      <c r="Q7020" t="s">
        <v>45</v>
      </c>
      <c r="R7020" t="s">
        <v>44</v>
      </c>
      <c r="S7020" t="s">
        <v>44</v>
      </c>
      <c r="T7020" t="s">
        <v>45</v>
      </c>
      <c r="U7020" t="s">
        <v>45</v>
      </c>
      <c r="V7020" t="s">
        <v>44</v>
      </c>
      <c r="W7020" t="s">
        <v>45</v>
      </c>
      <c r="X7020">
        <v>1</v>
      </c>
      <c r="Y7020" t="str">
        <f>VLOOKUP(Z7020:Z14051,'VLOOKUP Ranges'!$A$2:$B$5,2,TRUE)</f>
        <v>89-118</v>
      </c>
      <c r="Z7020">
        <v>95.05</v>
      </c>
      <c r="AA7020">
        <v>1679.4</v>
      </c>
      <c r="AB7020" t="s">
        <v>44</v>
      </c>
      <c r="AC7020">
        <v>0</v>
      </c>
      <c r="AD7020">
        <v>60</v>
      </c>
      <c r="AE7020">
        <v>4524</v>
      </c>
      <c r="AG7020" t="b">
        <v>0</v>
      </c>
      <c r="AH7020" t="b">
        <v>0</v>
      </c>
      <c r="AI7020" t="b">
        <v>1</v>
      </c>
      <c r="AJ7020" t="b">
        <v>0</v>
      </c>
      <c r="AK7020" t="b">
        <v>0</v>
      </c>
      <c r="AL7020" t="b">
        <v>0</v>
      </c>
      <c r="AM7020" t="b">
        <v>0</v>
      </c>
      <c r="AN7020">
        <v>93.3</v>
      </c>
      <c r="AO7020">
        <f t="shared" si="109"/>
        <v>96</v>
      </c>
      <c r="AP7020" t="b">
        <v>0</v>
      </c>
    </row>
    <row r="7021" spans="1:42" x14ac:dyDescent="0.25">
      <c r="A7021" t="s">
        <v>9865</v>
      </c>
      <c r="B7021">
        <v>1</v>
      </c>
      <c r="C7021" t="s">
        <v>40</v>
      </c>
      <c r="D7021" t="s">
        <v>41</v>
      </c>
      <c r="E7021" t="s">
        <v>347</v>
      </c>
      <c r="F7021">
        <v>92274</v>
      </c>
      <c r="G7021" t="s">
        <v>348</v>
      </c>
      <c r="H7021">
        <v>33.53604</v>
      </c>
      <c r="I7021">
        <v>-116.11922199999999</v>
      </c>
      <c r="J7021">
        <v>1</v>
      </c>
      <c r="K7021">
        <v>0</v>
      </c>
      <c r="L7021">
        <v>0</v>
      </c>
      <c r="M7021">
        <v>0</v>
      </c>
      <c r="N7021" t="str">
        <f>VLOOKUP(O7021:O14052,'VLOOKUP Ranges'!$A$9:$B$12,2,TRUE)</f>
        <v>9-29</v>
      </c>
      <c r="O7021">
        <v>13</v>
      </c>
      <c r="P7021">
        <v>1</v>
      </c>
      <c r="Q7021" t="s">
        <v>44</v>
      </c>
      <c r="R7021" t="s">
        <v>44</v>
      </c>
      <c r="S7021" t="s">
        <v>45</v>
      </c>
      <c r="T7021" t="s">
        <v>44</v>
      </c>
      <c r="U7021" t="s">
        <v>45</v>
      </c>
      <c r="V7021" t="s">
        <v>45</v>
      </c>
      <c r="W7021" t="s">
        <v>45</v>
      </c>
      <c r="X7021">
        <v>0</v>
      </c>
      <c r="Y7021" t="str">
        <f>VLOOKUP(Z7021:Z14052,'VLOOKUP Ranges'!$A$2:$B$5,2,TRUE)</f>
        <v>70-89</v>
      </c>
      <c r="Z7021">
        <v>73.349999999999994</v>
      </c>
      <c r="AA7021">
        <v>931.55</v>
      </c>
      <c r="AB7021" t="s">
        <v>44</v>
      </c>
      <c r="AC7021">
        <v>0</v>
      </c>
      <c r="AD7021">
        <v>65</v>
      </c>
      <c r="AE7021">
        <v>4645</v>
      </c>
      <c r="AG7021" t="b">
        <v>0</v>
      </c>
      <c r="AH7021" t="b">
        <v>0</v>
      </c>
      <c r="AI7021" t="b">
        <v>0</v>
      </c>
      <c r="AJ7021" t="b">
        <v>0</v>
      </c>
      <c r="AK7021" t="b">
        <v>0</v>
      </c>
      <c r="AL7021" t="b">
        <v>0</v>
      </c>
      <c r="AM7021" t="b">
        <v>1</v>
      </c>
      <c r="AN7021">
        <v>71.657692307692301</v>
      </c>
      <c r="AO7021">
        <f t="shared" si="109"/>
        <v>74</v>
      </c>
      <c r="AP7021" t="b">
        <v>0</v>
      </c>
    </row>
    <row r="7022" spans="1:42" x14ac:dyDescent="0.25">
      <c r="A7022" t="s">
        <v>9866</v>
      </c>
      <c r="B7022">
        <v>1</v>
      </c>
      <c r="C7022" t="s">
        <v>40</v>
      </c>
      <c r="D7022" t="s">
        <v>41</v>
      </c>
      <c r="E7022" t="s">
        <v>4401</v>
      </c>
      <c r="F7022">
        <v>92275</v>
      </c>
      <c r="G7022" t="s">
        <v>4402</v>
      </c>
      <c r="H7022">
        <v>33.281559999999999</v>
      </c>
      <c r="I7022">
        <v>-115.955541</v>
      </c>
      <c r="J7022">
        <v>0</v>
      </c>
      <c r="K7022">
        <v>0</v>
      </c>
      <c r="L7022">
        <v>1</v>
      </c>
      <c r="M7022">
        <v>0</v>
      </c>
      <c r="N7022" t="str">
        <f>VLOOKUP(O7022:O14053,'VLOOKUP Ranges'!$A$9:$B$12,2,TRUE)</f>
        <v>55-77</v>
      </c>
      <c r="O7022">
        <v>68</v>
      </c>
      <c r="P7022">
        <v>1</v>
      </c>
      <c r="Q7022" t="s">
        <v>44</v>
      </c>
      <c r="R7022" t="s">
        <v>44</v>
      </c>
      <c r="S7022" t="s">
        <v>45</v>
      </c>
      <c r="T7022" t="s">
        <v>44</v>
      </c>
      <c r="U7022" t="s">
        <v>45</v>
      </c>
      <c r="V7022" t="s">
        <v>45</v>
      </c>
      <c r="W7022" t="s">
        <v>44</v>
      </c>
      <c r="X7022">
        <v>0</v>
      </c>
      <c r="Y7022" t="str">
        <f>VLOOKUP(Z7022:Z14053,'VLOOKUP Ranges'!$A$2:$B$5,2,TRUE)</f>
        <v>35-70</v>
      </c>
      <c r="Z7022">
        <v>64.099999999999994</v>
      </c>
      <c r="AA7022">
        <v>4326.25</v>
      </c>
      <c r="AB7022" t="s">
        <v>44</v>
      </c>
      <c r="AC7022">
        <v>0</v>
      </c>
      <c r="AD7022">
        <v>48</v>
      </c>
      <c r="AE7022">
        <v>5553</v>
      </c>
      <c r="AG7022" t="b">
        <v>0</v>
      </c>
      <c r="AH7022" t="b">
        <v>1</v>
      </c>
      <c r="AI7022" t="b">
        <v>0</v>
      </c>
      <c r="AJ7022" t="b">
        <v>0</v>
      </c>
      <c r="AK7022" t="b">
        <v>0</v>
      </c>
      <c r="AL7022" t="b">
        <v>0</v>
      </c>
      <c r="AM7022" t="b">
        <v>0</v>
      </c>
      <c r="AN7022">
        <v>63.621323529411697</v>
      </c>
      <c r="AO7022">
        <f t="shared" si="109"/>
        <v>65</v>
      </c>
      <c r="AP7022" t="b">
        <v>0</v>
      </c>
    </row>
    <row r="7023" spans="1:42" x14ac:dyDescent="0.25">
      <c r="A7023" t="s">
        <v>9867</v>
      </c>
      <c r="B7023">
        <v>1</v>
      </c>
      <c r="C7023" t="s">
        <v>40</v>
      </c>
      <c r="D7023" t="s">
        <v>41</v>
      </c>
      <c r="E7023" t="s">
        <v>2434</v>
      </c>
      <c r="F7023">
        <v>92276</v>
      </c>
      <c r="G7023" t="s">
        <v>2435</v>
      </c>
      <c r="H7023">
        <v>33.849263000000001</v>
      </c>
      <c r="I7023">
        <v>-116.382778</v>
      </c>
      <c r="J7023">
        <v>0</v>
      </c>
      <c r="K7023">
        <v>1</v>
      </c>
      <c r="L7023">
        <v>0</v>
      </c>
      <c r="M7023">
        <v>0</v>
      </c>
      <c r="N7023" t="str">
        <f>VLOOKUP(O7023:O14054,'VLOOKUP Ranges'!$A$9:$B$12,2,TRUE)</f>
        <v>1-9</v>
      </c>
      <c r="O7023">
        <v>6</v>
      </c>
      <c r="P7023">
        <v>0</v>
      </c>
      <c r="Q7023" t="s">
        <v>62</v>
      </c>
      <c r="R7023" t="s">
        <v>44</v>
      </c>
      <c r="S7023" t="s">
        <v>44</v>
      </c>
      <c r="T7023" t="s">
        <v>44</v>
      </c>
      <c r="U7023" t="s">
        <v>44</v>
      </c>
      <c r="V7023" t="s">
        <v>45</v>
      </c>
      <c r="W7023" t="s">
        <v>45</v>
      </c>
      <c r="X7023">
        <v>1</v>
      </c>
      <c r="Y7023" t="str">
        <f>VLOOKUP(Z7023:Z14054,'VLOOKUP Ranges'!$A$2:$B$5,2,TRUE)</f>
        <v>35-70</v>
      </c>
      <c r="Z7023">
        <v>44.4</v>
      </c>
      <c r="AA7023">
        <v>263.05</v>
      </c>
      <c r="AB7023" t="s">
        <v>44</v>
      </c>
      <c r="AC7023">
        <v>0</v>
      </c>
      <c r="AD7023">
        <v>71</v>
      </c>
      <c r="AE7023">
        <v>4611</v>
      </c>
      <c r="AG7023" t="b">
        <v>0</v>
      </c>
      <c r="AH7023" t="b">
        <v>0</v>
      </c>
      <c r="AI7023" t="b">
        <v>0</v>
      </c>
      <c r="AJ7023" t="b">
        <v>0</v>
      </c>
      <c r="AK7023" t="b">
        <v>0</v>
      </c>
      <c r="AL7023" t="b">
        <v>1</v>
      </c>
      <c r="AM7023" t="b">
        <v>0</v>
      </c>
      <c r="AN7023">
        <v>43.841666666666598</v>
      </c>
      <c r="AO7023">
        <f t="shared" si="109"/>
        <v>45</v>
      </c>
      <c r="AP7023" t="b">
        <v>0</v>
      </c>
    </row>
    <row r="7024" spans="1:42" x14ac:dyDescent="0.25">
      <c r="A7024" t="s">
        <v>9868</v>
      </c>
      <c r="B7024">
        <v>1</v>
      </c>
      <c r="C7024" t="s">
        <v>40</v>
      </c>
      <c r="D7024" t="s">
        <v>41</v>
      </c>
      <c r="E7024" t="s">
        <v>1521</v>
      </c>
      <c r="F7024">
        <v>92277</v>
      </c>
      <c r="G7024" t="s">
        <v>1522</v>
      </c>
      <c r="H7024">
        <v>34.172110000000004</v>
      </c>
      <c r="I7024">
        <v>-115.769773</v>
      </c>
      <c r="J7024">
        <v>0</v>
      </c>
      <c r="K7024">
        <v>0</v>
      </c>
      <c r="L7024">
        <v>0</v>
      </c>
      <c r="M7024">
        <v>0</v>
      </c>
      <c r="N7024" t="str">
        <f>VLOOKUP(O7024:O14055,'VLOOKUP Ranges'!$A$9:$B$12,2,TRUE)</f>
        <v>1-9</v>
      </c>
      <c r="O7024">
        <v>2</v>
      </c>
      <c r="P7024">
        <v>1</v>
      </c>
      <c r="Q7024" t="s">
        <v>44</v>
      </c>
      <c r="R7024" t="s">
        <v>66</v>
      </c>
      <c r="S7024" t="s">
        <v>66</v>
      </c>
      <c r="T7024" t="s">
        <v>66</v>
      </c>
      <c r="U7024" t="s">
        <v>66</v>
      </c>
      <c r="V7024" t="s">
        <v>66</v>
      </c>
      <c r="W7024" t="s">
        <v>66</v>
      </c>
      <c r="X7024">
        <v>1</v>
      </c>
      <c r="Y7024" t="str">
        <f>VLOOKUP(Z7024:Z14055,'VLOOKUP Ranges'!$A$2:$B$5,2,TRUE)</f>
        <v>18-35</v>
      </c>
      <c r="Z7024">
        <v>20.05</v>
      </c>
      <c r="AA7024">
        <v>39.25</v>
      </c>
      <c r="AB7024" t="s">
        <v>44</v>
      </c>
      <c r="AC7024">
        <v>0</v>
      </c>
      <c r="AD7024">
        <v>80</v>
      </c>
      <c r="AE7024">
        <v>5191</v>
      </c>
      <c r="AG7024" t="b">
        <v>0</v>
      </c>
      <c r="AH7024" t="b">
        <v>0</v>
      </c>
      <c r="AI7024" t="b">
        <v>0</v>
      </c>
      <c r="AJ7024" t="b">
        <v>1</v>
      </c>
      <c r="AK7024" t="b">
        <v>0</v>
      </c>
      <c r="AL7024" t="b">
        <v>0</v>
      </c>
      <c r="AM7024" t="b">
        <v>1</v>
      </c>
      <c r="AN7024">
        <v>19.625</v>
      </c>
      <c r="AO7024">
        <f t="shared" si="109"/>
        <v>21</v>
      </c>
      <c r="AP7024" t="b">
        <v>0</v>
      </c>
    </row>
    <row r="7025" spans="1:42" x14ac:dyDescent="0.25">
      <c r="A7025" t="s">
        <v>9869</v>
      </c>
      <c r="B7025">
        <v>1</v>
      </c>
      <c r="C7025" t="s">
        <v>40</v>
      </c>
      <c r="D7025" t="s">
        <v>41</v>
      </c>
      <c r="E7025" t="s">
        <v>1521</v>
      </c>
      <c r="F7025">
        <v>92278</v>
      </c>
      <c r="G7025" t="s">
        <v>2438</v>
      </c>
      <c r="H7025">
        <v>34.457828999999997</v>
      </c>
      <c r="I7025">
        <v>-116.139589</v>
      </c>
      <c r="J7025">
        <v>1</v>
      </c>
      <c r="K7025">
        <v>1</v>
      </c>
      <c r="L7025">
        <v>1</v>
      </c>
      <c r="M7025">
        <v>0</v>
      </c>
      <c r="N7025" t="str">
        <f>VLOOKUP(O7025:O14056,'VLOOKUP Ranges'!$A$9:$B$12,2,TRUE)</f>
        <v>55-77</v>
      </c>
      <c r="O7025">
        <v>55</v>
      </c>
      <c r="P7025">
        <v>1</v>
      </c>
      <c r="Q7025" t="s">
        <v>45</v>
      </c>
      <c r="R7025" t="s">
        <v>45</v>
      </c>
      <c r="S7025" t="s">
        <v>45</v>
      </c>
      <c r="T7025" t="s">
        <v>44</v>
      </c>
      <c r="U7025" t="s">
        <v>44</v>
      </c>
      <c r="V7025" t="s">
        <v>44</v>
      </c>
      <c r="W7025" t="s">
        <v>44</v>
      </c>
      <c r="X7025">
        <v>0</v>
      </c>
      <c r="Y7025" t="str">
        <f>VLOOKUP(Z7025:Z14056,'VLOOKUP Ranges'!$A$2:$B$5,2,TRUE)</f>
        <v>35-70</v>
      </c>
      <c r="Z7025">
        <v>60</v>
      </c>
      <c r="AA7025">
        <v>3316.1</v>
      </c>
      <c r="AB7025" t="s">
        <v>44</v>
      </c>
      <c r="AC7025">
        <v>0</v>
      </c>
      <c r="AD7025">
        <v>71</v>
      </c>
      <c r="AE7025">
        <v>4212</v>
      </c>
      <c r="AG7025" t="b">
        <v>1</v>
      </c>
      <c r="AH7025" t="b">
        <v>0</v>
      </c>
      <c r="AI7025" t="b">
        <v>0</v>
      </c>
      <c r="AJ7025" t="b">
        <v>0</v>
      </c>
      <c r="AK7025" t="b">
        <v>1</v>
      </c>
      <c r="AL7025" t="b">
        <v>0</v>
      </c>
      <c r="AM7025" t="b">
        <v>0</v>
      </c>
      <c r="AN7025">
        <v>60.292727272727198</v>
      </c>
      <c r="AO7025">
        <f t="shared" si="109"/>
        <v>60</v>
      </c>
      <c r="AP7025" t="b">
        <v>1</v>
      </c>
    </row>
    <row r="7026" spans="1:42" x14ac:dyDescent="0.25">
      <c r="A7026" t="s">
        <v>9870</v>
      </c>
      <c r="B7026">
        <v>1</v>
      </c>
      <c r="C7026" t="s">
        <v>40</v>
      </c>
      <c r="D7026" t="s">
        <v>41</v>
      </c>
      <c r="E7026" t="s">
        <v>1524</v>
      </c>
      <c r="F7026">
        <v>92281</v>
      </c>
      <c r="G7026" t="s">
        <v>1525</v>
      </c>
      <c r="H7026">
        <v>33.036790000000003</v>
      </c>
      <c r="I7026">
        <v>-115.60503</v>
      </c>
      <c r="J7026">
        <v>1</v>
      </c>
      <c r="K7026">
        <v>0</v>
      </c>
      <c r="L7026">
        <v>0</v>
      </c>
      <c r="M7026">
        <v>0</v>
      </c>
      <c r="N7026" t="str">
        <f>VLOOKUP(O7026:O14057,'VLOOKUP Ranges'!$A$9:$B$12,2,TRUE)</f>
        <v>29-55</v>
      </c>
      <c r="O7026">
        <v>38</v>
      </c>
      <c r="P7026">
        <v>1</v>
      </c>
      <c r="Q7026" t="s">
        <v>44</v>
      </c>
      <c r="R7026" t="s">
        <v>44</v>
      </c>
      <c r="S7026" t="s">
        <v>44</v>
      </c>
      <c r="T7026" t="s">
        <v>44</v>
      </c>
      <c r="U7026" t="s">
        <v>44</v>
      </c>
      <c r="V7026" t="s">
        <v>44</v>
      </c>
      <c r="W7026" t="s">
        <v>44</v>
      </c>
      <c r="X7026">
        <v>1</v>
      </c>
      <c r="Y7026" t="str">
        <f>VLOOKUP(Z7026:Z14057,'VLOOKUP Ranges'!$A$2:$B$5,2,TRUE)</f>
        <v>35-70</v>
      </c>
      <c r="Z7026">
        <v>69.5</v>
      </c>
      <c r="AA7026">
        <v>2625.25</v>
      </c>
      <c r="AB7026" t="s">
        <v>44</v>
      </c>
      <c r="AC7026">
        <v>0</v>
      </c>
      <c r="AD7026">
        <v>35</v>
      </c>
      <c r="AE7026">
        <v>4591</v>
      </c>
      <c r="AG7026" t="b">
        <v>0</v>
      </c>
      <c r="AH7026" t="b">
        <v>0</v>
      </c>
      <c r="AI7026" t="b">
        <v>1</v>
      </c>
      <c r="AJ7026" t="b">
        <v>0</v>
      </c>
      <c r="AK7026" t="b">
        <v>1</v>
      </c>
      <c r="AL7026" t="b">
        <v>0</v>
      </c>
      <c r="AM7026" t="b">
        <v>0</v>
      </c>
      <c r="AN7026">
        <v>69.085526315789394</v>
      </c>
      <c r="AO7026">
        <f t="shared" si="109"/>
        <v>70</v>
      </c>
      <c r="AP7026" t="b">
        <v>0</v>
      </c>
    </row>
    <row r="7027" spans="1:42" x14ac:dyDescent="0.25">
      <c r="A7027" t="s">
        <v>9871</v>
      </c>
      <c r="B7027">
        <v>1</v>
      </c>
      <c r="C7027" t="s">
        <v>40</v>
      </c>
      <c r="D7027" t="s">
        <v>41</v>
      </c>
      <c r="E7027" t="s">
        <v>3234</v>
      </c>
      <c r="F7027">
        <v>92283</v>
      </c>
      <c r="G7027" t="s">
        <v>3235</v>
      </c>
      <c r="H7027">
        <v>32.852947</v>
      </c>
      <c r="I7027">
        <v>-114.850784</v>
      </c>
      <c r="J7027">
        <v>1</v>
      </c>
      <c r="K7027">
        <v>0</v>
      </c>
      <c r="L7027">
        <v>0</v>
      </c>
      <c r="M7027">
        <v>0</v>
      </c>
      <c r="N7027" t="str">
        <f>VLOOKUP(O7027:O14058,'VLOOKUP Ranges'!$A$9:$B$12,2,TRUE)</f>
        <v>9-29</v>
      </c>
      <c r="O7027">
        <v>19</v>
      </c>
      <c r="P7027">
        <v>1</v>
      </c>
      <c r="Q7027" t="s">
        <v>44</v>
      </c>
      <c r="R7027" t="s">
        <v>44</v>
      </c>
      <c r="S7027" t="s">
        <v>44</v>
      </c>
      <c r="T7027" t="s">
        <v>44</v>
      </c>
      <c r="U7027" t="s">
        <v>44</v>
      </c>
      <c r="V7027" t="s">
        <v>45</v>
      </c>
      <c r="W7027" t="s">
        <v>44</v>
      </c>
      <c r="X7027">
        <v>1</v>
      </c>
      <c r="Y7027" t="str">
        <f>VLOOKUP(Z7027:Z14058,'VLOOKUP Ranges'!$A$2:$B$5,2,TRUE)</f>
        <v>70-89</v>
      </c>
      <c r="Z7027">
        <v>78.7</v>
      </c>
      <c r="AA7027">
        <v>1495.1</v>
      </c>
      <c r="AB7027" t="s">
        <v>44</v>
      </c>
      <c r="AC7027">
        <v>0</v>
      </c>
      <c r="AD7027">
        <v>20</v>
      </c>
      <c r="AE7027">
        <v>2464</v>
      </c>
      <c r="AG7027" t="b">
        <v>0</v>
      </c>
      <c r="AH7027" t="b">
        <v>0</v>
      </c>
      <c r="AI7027" t="b">
        <v>1</v>
      </c>
      <c r="AJ7027" t="b">
        <v>0</v>
      </c>
      <c r="AK7027" t="b">
        <v>0</v>
      </c>
      <c r="AL7027" t="b">
        <v>0</v>
      </c>
      <c r="AM7027" t="b">
        <v>0</v>
      </c>
      <c r="AN7027">
        <v>78.689473684210498</v>
      </c>
      <c r="AO7027">
        <f t="shared" si="109"/>
        <v>79</v>
      </c>
      <c r="AP7027" t="b">
        <v>0</v>
      </c>
    </row>
    <row r="7028" spans="1:42" x14ac:dyDescent="0.25">
      <c r="A7028" t="s">
        <v>9872</v>
      </c>
      <c r="B7028">
        <v>1</v>
      </c>
      <c r="C7028" t="s">
        <v>40</v>
      </c>
      <c r="D7028" t="s">
        <v>41</v>
      </c>
      <c r="E7028" t="s">
        <v>4411</v>
      </c>
      <c r="F7028">
        <v>92284</v>
      </c>
      <c r="G7028" t="s">
        <v>4412</v>
      </c>
      <c r="H7028">
        <v>34.159534000000001</v>
      </c>
      <c r="I7028">
        <v>-116.425984</v>
      </c>
      <c r="J7028">
        <v>0</v>
      </c>
      <c r="K7028">
        <v>0</v>
      </c>
      <c r="L7028">
        <v>0</v>
      </c>
      <c r="M7028">
        <v>0</v>
      </c>
      <c r="N7028" t="str">
        <f>VLOOKUP(O7028:O14059,'VLOOKUP Ranges'!$A$9:$B$12,2,TRUE)</f>
        <v>9-29</v>
      </c>
      <c r="O7028">
        <v>12</v>
      </c>
      <c r="P7028">
        <v>0</v>
      </c>
      <c r="Q7028" t="s">
        <v>62</v>
      </c>
      <c r="R7028" t="s">
        <v>44</v>
      </c>
      <c r="S7028" t="s">
        <v>45</v>
      </c>
      <c r="T7028" t="s">
        <v>45</v>
      </c>
      <c r="U7028" t="s">
        <v>45</v>
      </c>
      <c r="V7028" t="s">
        <v>45</v>
      </c>
      <c r="W7028" t="s">
        <v>45</v>
      </c>
      <c r="X7028">
        <v>0</v>
      </c>
      <c r="Y7028" t="str">
        <f>VLOOKUP(Z7028:Z14059,'VLOOKUP Ranges'!$A$2:$B$5,2,TRUE)</f>
        <v>35-70</v>
      </c>
      <c r="Z7028">
        <v>60.65</v>
      </c>
      <c r="AA7028">
        <v>743.3</v>
      </c>
      <c r="AB7028" t="s">
        <v>44</v>
      </c>
      <c r="AC7028">
        <v>0</v>
      </c>
      <c r="AD7028">
        <v>24</v>
      </c>
      <c r="AE7028">
        <v>3740</v>
      </c>
      <c r="AG7028" t="b">
        <v>1</v>
      </c>
      <c r="AH7028" t="b">
        <v>0</v>
      </c>
      <c r="AI7028" t="b">
        <v>0</v>
      </c>
      <c r="AJ7028" t="b">
        <v>0</v>
      </c>
      <c r="AK7028" t="b">
        <v>0</v>
      </c>
      <c r="AL7028" t="b">
        <v>1</v>
      </c>
      <c r="AM7028" t="b">
        <v>0</v>
      </c>
      <c r="AN7028">
        <v>61.941666666666599</v>
      </c>
      <c r="AO7028">
        <f t="shared" si="109"/>
        <v>61</v>
      </c>
      <c r="AP7028" t="b">
        <v>0</v>
      </c>
    </row>
    <row r="7029" spans="1:42" x14ac:dyDescent="0.25">
      <c r="A7029" t="s">
        <v>9873</v>
      </c>
      <c r="B7029">
        <v>1</v>
      </c>
      <c r="C7029" t="s">
        <v>40</v>
      </c>
      <c r="D7029" t="s">
        <v>41</v>
      </c>
      <c r="E7029" t="s">
        <v>3237</v>
      </c>
      <c r="F7029">
        <v>92285</v>
      </c>
      <c r="G7029" t="s">
        <v>3238</v>
      </c>
      <c r="H7029">
        <v>34.341737000000002</v>
      </c>
      <c r="I7029">
        <v>-116.539416</v>
      </c>
      <c r="J7029">
        <v>0</v>
      </c>
      <c r="K7029">
        <v>0</v>
      </c>
      <c r="L7029">
        <v>0</v>
      </c>
      <c r="M7029">
        <v>0</v>
      </c>
      <c r="N7029" t="str">
        <f>VLOOKUP(O7029:O14060,'VLOOKUP Ranges'!$A$9:$B$12,2,TRUE)</f>
        <v>55-77</v>
      </c>
      <c r="O7029">
        <v>72</v>
      </c>
      <c r="P7029">
        <v>1</v>
      </c>
      <c r="Q7029" t="s">
        <v>44</v>
      </c>
      <c r="R7029" t="s">
        <v>66</v>
      </c>
      <c r="S7029" t="s">
        <v>66</v>
      </c>
      <c r="T7029" t="s">
        <v>66</v>
      </c>
      <c r="U7029" t="s">
        <v>66</v>
      </c>
      <c r="V7029" t="s">
        <v>66</v>
      </c>
      <c r="W7029" t="s">
        <v>66</v>
      </c>
      <c r="X7029">
        <v>1</v>
      </c>
      <c r="Y7029" t="str">
        <f>VLOOKUP(Z7029:Z14060,'VLOOKUP Ranges'!$A$2:$B$5,2,TRUE)</f>
        <v>18-35</v>
      </c>
      <c r="Z7029">
        <v>21.15</v>
      </c>
      <c r="AA7029">
        <v>1419.4</v>
      </c>
      <c r="AB7029" t="s">
        <v>44</v>
      </c>
      <c r="AC7029">
        <v>0</v>
      </c>
      <c r="AD7029">
        <v>45</v>
      </c>
      <c r="AE7029">
        <v>5306</v>
      </c>
      <c r="AG7029" t="b">
        <v>0</v>
      </c>
      <c r="AH7029" t="b">
        <v>1</v>
      </c>
      <c r="AI7029" t="b">
        <v>0</v>
      </c>
      <c r="AJ7029" t="b">
        <v>1</v>
      </c>
      <c r="AK7029" t="b">
        <v>0</v>
      </c>
      <c r="AL7029" t="b">
        <v>0</v>
      </c>
      <c r="AM7029" t="b">
        <v>0</v>
      </c>
      <c r="AN7029">
        <v>19.7138888888888</v>
      </c>
      <c r="AO7029">
        <f t="shared" si="109"/>
        <v>22</v>
      </c>
      <c r="AP7029" t="b">
        <v>0</v>
      </c>
    </row>
    <row r="7030" spans="1:42" x14ac:dyDescent="0.25">
      <c r="A7030" t="s">
        <v>9874</v>
      </c>
      <c r="B7030">
        <v>1</v>
      </c>
      <c r="C7030" t="s">
        <v>40</v>
      </c>
      <c r="D7030" t="s">
        <v>41</v>
      </c>
      <c r="E7030" t="s">
        <v>350</v>
      </c>
      <c r="F7030">
        <v>92301</v>
      </c>
      <c r="G7030" t="s">
        <v>351</v>
      </c>
      <c r="H7030">
        <v>34.667814999999997</v>
      </c>
      <c r="I7030">
        <v>-117.53618299999999</v>
      </c>
      <c r="J7030">
        <v>1</v>
      </c>
      <c r="K7030">
        <v>0</v>
      </c>
      <c r="L7030">
        <v>1</v>
      </c>
      <c r="M7030">
        <v>1</v>
      </c>
      <c r="N7030" t="str">
        <f>VLOOKUP(O7030:O14061,'VLOOKUP Ranges'!$A$9:$B$12,2,TRUE)</f>
        <v>9-29</v>
      </c>
      <c r="O7030">
        <v>24</v>
      </c>
      <c r="P7030">
        <v>1</v>
      </c>
      <c r="Q7030" t="s">
        <v>45</v>
      </c>
      <c r="R7030" t="s">
        <v>45</v>
      </c>
      <c r="S7030" t="s">
        <v>44</v>
      </c>
      <c r="T7030" t="s">
        <v>45</v>
      </c>
      <c r="U7030" t="s">
        <v>45</v>
      </c>
      <c r="V7030" t="s">
        <v>45</v>
      </c>
      <c r="W7030" t="s">
        <v>45</v>
      </c>
      <c r="X7030">
        <v>1</v>
      </c>
      <c r="Y7030" t="str">
        <f>VLOOKUP(Z7030:Z14061,'VLOOKUP Ranges'!$A$2:$B$5,2,TRUE)</f>
        <v>70-89</v>
      </c>
      <c r="Z7030">
        <v>84.8</v>
      </c>
      <c r="AA7030">
        <v>1990.5</v>
      </c>
      <c r="AB7030" t="s">
        <v>44</v>
      </c>
      <c r="AC7030">
        <v>0</v>
      </c>
      <c r="AD7030">
        <v>59</v>
      </c>
      <c r="AE7030">
        <v>2140</v>
      </c>
      <c r="AG7030" t="b">
        <v>1</v>
      </c>
      <c r="AH7030" t="b">
        <v>0</v>
      </c>
      <c r="AI7030" t="b">
        <v>0</v>
      </c>
      <c r="AJ7030" t="b">
        <v>0</v>
      </c>
      <c r="AK7030" t="b">
        <v>0</v>
      </c>
      <c r="AL7030" t="b">
        <v>0</v>
      </c>
      <c r="AM7030" t="b">
        <v>1</v>
      </c>
      <c r="AN7030">
        <v>82.9375</v>
      </c>
      <c r="AO7030">
        <f t="shared" si="109"/>
        <v>85</v>
      </c>
      <c r="AP7030" t="b">
        <v>1</v>
      </c>
    </row>
    <row r="7031" spans="1:42" x14ac:dyDescent="0.25">
      <c r="A7031" t="s">
        <v>9875</v>
      </c>
      <c r="B7031">
        <v>1</v>
      </c>
      <c r="C7031" t="s">
        <v>40</v>
      </c>
      <c r="D7031" t="s">
        <v>41</v>
      </c>
      <c r="E7031" t="s">
        <v>1527</v>
      </c>
      <c r="F7031">
        <v>92304</v>
      </c>
      <c r="G7031" t="s">
        <v>1528</v>
      </c>
      <c r="H7031">
        <v>34.559882000000002</v>
      </c>
      <c r="I7031">
        <v>-115.637164</v>
      </c>
      <c r="J7031">
        <v>0</v>
      </c>
      <c r="K7031">
        <v>0</v>
      </c>
      <c r="L7031">
        <v>1</v>
      </c>
      <c r="M7031">
        <v>1</v>
      </c>
      <c r="N7031" t="str">
        <f>VLOOKUP(O7031:O14062,'VLOOKUP Ranges'!$A$9:$B$12,2,TRUE)</f>
        <v>55-77</v>
      </c>
      <c r="O7031">
        <v>72</v>
      </c>
      <c r="P7031">
        <v>1</v>
      </c>
      <c r="Q7031" t="s">
        <v>45</v>
      </c>
      <c r="R7031" t="s">
        <v>44</v>
      </c>
      <c r="S7031" t="s">
        <v>45</v>
      </c>
      <c r="T7031" t="s">
        <v>45</v>
      </c>
      <c r="U7031" t="s">
        <v>44</v>
      </c>
      <c r="V7031" t="s">
        <v>45</v>
      </c>
      <c r="W7031" t="s">
        <v>45</v>
      </c>
      <c r="X7031">
        <v>1</v>
      </c>
      <c r="Y7031" t="str">
        <f>VLOOKUP(Z7031:Z14062,'VLOOKUP Ranges'!$A$2:$B$5,2,TRUE)</f>
        <v>89-118</v>
      </c>
      <c r="Z7031">
        <v>103.2</v>
      </c>
      <c r="AA7031">
        <v>7362.9</v>
      </c>
      <c r="AB7031" t="s">
        <v>44</v>
      </c>
      <c r="AC7031">
        <v>0</v>
      </c>
      <c r="AD7031">
        <v>71</v>
      </c>
      <c r="AE7031">
        <v>5560</v>
      </c>
      <c r="AG7031" t="b">
        <v>1</v>
      </c>
      <c r="AH7031" t="b">
        <v>0</v>
      </c>
      <c r="AI7031" t="b">
        <v>1</v>
      </c>
      <c r="AJ7031" t="b">
        <v>0</v>
      </c>
      <c r="AK7031" t="b">
        <v>1</v>
      </c>
      <c r="AL7031" t="b">
        <v>0</v>
      </c>
      <c r="AM7031" t="b">
        <v>0</v>
      </c>
      <c r="AN7031">
        <v>102.26249999999899</v>
      </c>
      <c r="AO7031">
        <f t="shared" si="109"/>
        <v>104</v>
      </c>
      <c r="AP7031" t="b">
        <v>0</v>
      </c>
    </row>
    <row r="7032" spans="1:42" x14ac:dyDescent="0.25">
      <c r="A7032" t="s">
        <v>9876</v>
      </c>
      <c r="B7032">
        <v>1</v>
      </c>
      <c r="C7032" t="s">
        <v>40</v>
      </c>
      <c r="D7032" t="s">
        <v>41</v>
      </c>
      <c r="E7032" t="s">
        <v>1530</v>
      </c>
      <c r="F7032">
        <v>92305</v>
      </c>
      <c r="G7032" t="s">
        <v>1531</v>
      </c>
      <c r="H7032">
        <v>34.1678</v>
      </c>
      <c r="I7032">
        <v>-116.86433</v>
      </c>
      <c r="J7032">
        <v>0</v>
      </c>
      <c r="K7032">
        <v>0</v>
      </c>
      <c r="L7032">
        <v>1</v>
      </c>
      <c r="M7032">
        <v>1</v>
      </c>
      <c r="N7032" t="str">
        <f>VLOOKUP(O7032:O14063,'VLOOKUP Ranges'!$A$9:$B$12,2,TRUE)</f>
        <v>9-29</v>
      </c>
      <c r="O7032">
        <v>11</v>
      </c>
      <c r="P7032">
        <v>0</v>
      </c>
      <c r="Q7032" t="s">
        <v>62</v>
      </c>
      <c r="R7032" t="s">
        <v>45</v>
      </c>
      <c r="S7032" t="s">
        <v>44</v>
      </c>
      <c r="T7032" t="s">
        <v>44</v>
      </c>
      <c r="U7032" t="s">
        <v>44</v>
      </c>
      <c r="V7032" t="s">
        <v>44</v>
      </c>
      <c r="W7032" t="s">
        <v>44</v>
      </c>
      <c r="X7032">
        <v>1</v>
      </c>
      <c r="Y7032" t="str">
        <f>VLOOKUP(Z7032:Z14063,'VLOOKUP Ranges'!$A$2:$B$5,2,TRUE)</f>
        <v>18-35</v>
      </c>
      <c r="Z7032">
        <v>29.6</v>
      </c>
      <c r="AA7032">
        <v>346.45</v>
      </c>
      <c r="AB7032" t="s">
        <v>44</v>
      </c>
      <c r="AC7032">
        <v>0</v>
      </c>
      <c r="AD7032">
        <v>59</v>
      </c>
      <c r="AE7032">
        <v>2793</v>
      </c>
      <c r="AG7032" t="b">
        <v>0</v>
      </c>
      <c r="AH7032" t="b">
        <v>0</v>
      </c>
      <c r="AI7032" t="b">
        <v>0</v>
      </c>
      <c r="AJ7032" t="b">
        <v>0</v>
      </c>
      <c r="AK7032" t="b">
        <v>0</v>
      </c>
      <c r="AL7032" t="b">
        <v>1</v>
      </c>
      <c r="AM7032" t="b">
        <v>0</v>
      </c>
      <c r="AN7032">
        <v>31.4954545454545</v>
      </c>
      <c r="AO7032">
        <f t="shared" si="109"/>
        <v>30</v>
      </c>
      <c r="AP7032" t="b">
        <v>0</v>
      </c>
    </row>
    <row r="7033" spans="1:42" x14ac:dyDescent="0.25">
      <c r="A7033" t="s">
        <v>9877</v>
      </c>
      <c r="B7033">
        <v>1</v>
      </c>
      <c r="C7033" t="s">
        <v>40</v>
      </c>
      <c r="D7033" t="s">
        <v>41</v>
      </c>
      <c r="E7033" t="s">
        <v>353</v>
      </c>
      <c r="F7033">
        <v>92308</v>
      </c>
      <c r="G7033" t="s">
        <v>1534</v>
      </c>
      <c r="H7033">
        <v>34.424925999999999</v>
      </c>
      <c r="I7033">
        <v>-117.18450300000001</v>
      </c>
      <c r="J7033">
        <v>1</v>
      </c>
      <c r="K7033">
        <v>0</v>
      </c>
      <c r="L7033">
        <v>0</v>
      </c>
      <c r="M7033">
        <v>0</v>
      </c>
      <c r="N7033" t="str">
        <f>VLOOKUP(O7033:O14064,'VLOOKUP Ranges'!$A$9:$B$12,2,TRUE)</f>
        <v>55-77</v>
      </c>
      <c r="O7033">
        <v>66</v>
      </c>
      <c r="P7033">
        <v>1</v>
      </c>
      <c r="Q7033" t="s">
        <v>44</v>
      </c>
      <c r="R7033" t="s">
        <v>45</v>
      </c>
      <c r="S7033" t="s">
        <v>44</v>
      </c>
      <c r="T7033" t="s">
        <v>45</v>
      </c>
      <c r="U7033" t="s">
        <v>45</v>
      </c>
      <c r="V7033" t="s">
        <v>45</v>
      </c>
      <c r="W7033" t="s">
        <v>45</v>
      </c>
      <c r="X7033">
        <v>1</v>
      </c>
      <c r="Y7033" t="str">
        <f>VLOOKUP(Z7033:Z14064,'VLOOKUP Ranges'!$A$2:$B$5,2,TRUE)</f>
        <v>89-118</v>
      </c>
      <c r="Z7033">
        <v>105.65</v>
      </c>
      <c r="AA7033">
        <v>6844.5</v>
      </c>
      <c r="AB7033" t="s">
        <v>44</v>
      </c>
      <c r="AC7033">
        <v>0</v>
      </c>
      <c r="AD7033">
        <v>38</v>
      </c>
      <c r="AE7033">
        <v>5097</v>
      </c>
      <c r="AG7033" t="b">
        <v>0</v>
      </c>
      <c r="AH7033" t="b">
        <v>1</v>
      </c>
      <c r="AI7033" t="b">
        <v>1</v>
      </c>
      <c r="AJ7033" t="b">
        <v>0</v>
      </c>
      <c r="AK7033" t="b">
        <v>0</v>
      </c>
      <c r="AL7033" t="b">
        <v>0</v>
      </c>
      <c r="AM7033" t="b">
        <v>0</v>
      </c>
      <c r="AN7033">
        <v>103.704545454545</v>
      </c>
      <c r="AO7033">
        <f t="shared" si="109"/>
        <v>106</v>
      </c>
      <c r="AP703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110"/>
  <sheetViews>
    <sheetView tabSelected="1" topLeftCell="A4" workbookViewId="0">
      <selection activeCell="B11" sqref="B11"/>
    </sheetView>
  </sheetViews>
  <sheetFormatPr defaultRowHeight="15" x14ac:dyDescent="0.25"/>
  <cols>
    <col min="1" max="1" width="12.85546875" bestFit="1" customWidth="1"/>
    <col min="2" max="2" width="18.7109375" bestFit="1" customWidth="1"/>
    <col min="3" max="3" width="17.5703125" bestFit="1" customWidth="1"/>
    <col min="4" max="4" width="11.28515625" bestFit="1" customWidth="1"/>
    <col min="5" max="5" width="18" bestFit="1" customWidth="1"/>
    <col min="6" max="6" width="31.7109375" bestFit="1" customWidth="1"/>
  </cols>
  <sheetData>
    <row r="3" spans="1:4" x14ac:dyDescent="0.25">
      <c r="A3" t="s">
        <v>9879</v>
      </c>
      <c r="B3" t="s">
        <v>9880</v>
      </c>
      <c r="C3" t="s">
        <v>9878</v>
      </c>
    </row>
    <row r="4" spans="1:4" x14ac:dyDescent="0.25">
      <c r="A4" s="1">
        <v>7032</v>
      </c>
      <c r="B4" s="1">
        <v>1869</v>
      </c>
      <c r="C4" s="2">
        <v>0.26578498293515357</v>
      </c>
    </row>
    <row r="9" spans="1:4" x14ac:dyDescent="0.25">
      <c r="A9" s="3" t="s">
        <v>9879</v>
      </c>
      <c r="B9" s="3" t="s">
        <v>9883</v>
      </c>
    </row>
    <row r="10" spans="1:4" x14ac:dyDescent="0.25">
      <c r="A10" s="3" t="s">
        <v>9881</v>
      </c>
      <c r="B10" t="s">
        <v>9897</v>
      </c>
      <c r="C10" t="s">
        <v>9896</v>
      </c>
      <c r="D10" t="s">
        <v>9882</v>
      </c>
    </row>
    <row r="11" spans="1:4" x14ac:dyDescent="0.25">
      <c r="A11" s="4">
        <v>19</v>
      </c>
      <c r="B11" s="5">
        <v>30</v>
      </c>
      <c r="C11" s="5">
        <v>3</v>
      </c>
      <c r="D11" s="5">
        <v>33</v>
      </c>
    </row>
    <row r="12" spans="1:4" x14ac:dyDescent="0.25">
      <c r="A12" s="4">
        <v>20</v>
      </c>
      <c r="B12" s="5">
        <v>565</v>
      </c>
      <c r="C12" s="5">
        <v>55</v>
      </c>
      <c r="D12" s="5">
        <v>620</v>
      </c>
    </row>
    <row r="13" spans="1:4" x14ac:dyDescent="0.25">
      <c r="A13" s="4">
        <v>21</v>
      </c>
      <c r="B13" s="5">
        <v>463</v>
      </c>
      <c r="C13" s="5">
        <v>44</v>
      </c>
      <c r="D13" s="5">
        <v>507</v>
      </c>
    </row>
    <row r="14" spans="1:4" x14ac:dyDescent="0.25">
      <c r="A14" s="4">
        <v>22</v>
      </c>
      <c r="B14" s="5">
        <v>19</v>
      </c>
      <c r="C14" s="5">
        <v>1</v>
      </c>
      <c r="D14" s="5">
        <v>20</v>
      </c>
    </row>
    <row r="15" spans="1:4" x14ac:dyDescent="0.25">
      <c r="A15" s="4">
        <v>23</v>
      </c>
      <c r="B15" s="5">
        <v>1</v>
      </c>
      <c r="C15" s="5"/>
      <c r="D15" s="5">
        <v>1</v>
      </c>
    </row>
    <row r="16" spans="1:4" x14ac:dyDescent="0.25">
      <c r="A16" s="4">
        <v>24</v>
      </c>
      <c r="B16" s="5">
        <v>27</v>
      </c>
      <c r="C16" s="5">
        <v>3</v>
      </c>
      <c r="D16" s="5">
        <v>30</v>
      </c>
    </row>
    <row r="17" spans="1:4" x14ac:dyDescent="0.25">
      <c r="A17" s="4">
        <v>25</v>
      </c>
      <c r="B17" s="5">
        <v>170</v>
      </c>
      <c r="C17" s="5">
        <v>21</v>
      </c>
      <c r="D17" s="5">
        <v>191</v>
      </c>
    </row>
    <row r="18" spans="1:4" x14ac:dyDescent="0.25">
      <c r="A18" s="4">
        <v>26</v>
      </c>
      <c r="B18" s="5">
        <v>153</v>
      </c>
      <c r="C18" s="5">
        <v>21</v>
      </c>
      <c r="D18" s="5">
        <v>174</v>
      </c>
    </row>
    <row r="19" spans="1:4" x14ac:dyDescent="0.25">
      <c r="A19" s="4">
        <v>27</v>
      </c>
      <c r="B19" s="5">
        <v>24</v>
      </c>
      <c r="C19" s="5"/>
      <c r="D19" s="5">
        <v>24</v>
      </c>
    </row>
    <row r="20" spans="1:4" x14ac:dyDescent="0.25">
      <c r="A20" s="4">
        <v>29</v>
      </c>
      <c r="B20" s="5">
        <v>1</v>
      </c>
      <c r="C20" s="5">
        <v>2</v>
      </c>
      <c r="D20" s="5">
        <v>3</v>
      </c>
    </row>
    <row r="21" spans="1:4" x14ac:dyDescent="0.25">
      <c r="A21" s="4">
        <v>30</v>
      </c>
      <c r="B21" s="5">
        <v>32</v>
      </c>
      <c r="C21" s="5">
        <v>12</v>
      </c>
      <c r="D21" s="5">
        <v>44</v>
      </c>
    </row>
    <row r="22" spans="1:4" x14ac:dyDescent="0.25">
      <c r="A22" s="4">
        <v>31</v>
      </c>
      <c r="B22" s="5">
        <v>19</v>
      </c>
      <c r="C22" s="5">
        <v>12</v>
      </c>
      <c r="D22" s="5">
        <v>31</v>
      </c>
    </row>
    <row r="23" spans="1:4" x14ac:dyDescent="0.25">
      <c r="A23" s="4">
        <v>32</v>
      </c>
      <c r="B23" s="5">
        <v>4</v>
      </c>
      <c r="C23" s="5">
        <v>2</v>
      </c>
      <c r="D23" s="5">
        <v>6</v>
      </c>
    </row>
    <row r="24" spans="1:4" x14ac:dyDescent="0.25">
      <c r="A24" s="4">
        <v>34</v>
      </c>
      <c r="B24" s="5">
        <v>11</v>
      </c>
      <c r="C24" s="5">
        <v>5</v>
      </c>
      <c r="D24" s="5">
        <v>16</v>
      </c>
    </row>
    <row r="25" spans="1:4" x14ac:dyDescent="0.25">
      <c r="A25" s="4">
        <v>35</v>
      </c>
      <c r="B25" s="5">
        <v>21</v>
      </c>
      <c r="C25" s="5">
        <v>8</v>
      </c>
      <c r="D25" s="5">
        <v>29</v>
      </c>
    </row>
    <row r="26" spans="1:4" x14ac:dyDescent="0.25">
      <c r="A26" s="4">
        <v>36</v>
      </c>
      <c r="B26" s="5">
        <v>36</v>
      </c>
      <c r="C26" s="5">
        <v>12</v>
      </c>
      <c r="D26" s="5">
        <v>48</v>
      </c>
    </row>
    <row r="27" spans="1:4" x14ac:dyDescent="0.25">
      <c r="A27" s="4">
        <v>37</v>
      </c>
      <c r="B27" s="5">
        <v>7</v>
      </c>
      <c r="C27" s="5">
        <v>4</v>
      </c>
      <c r="D27" s="5">
        <v>11</v>
      </c>
    </row>
    <row r="28" spans="1:4" x14ac:dyDescent="0.25">
      <c r="A28" s="4">
        <v>38</v>
      </c>
      <c r="B28" s="5">
        <v>1</v>
      </c>
      <c r="C28" s="5"/>
      <c r="D28" s="5">
        <v>1</v>
      </c>
    </row>
    <row r="29" spans="1:4" x14ac:dyDescent="0.25">
      <c r="A29" s="4">
        <v>39</v>
      </c>
      <c r="B29" s="5">
        <v>12</v>
      </c>
      <c r="C29" s="5">
        <v>1</v>
      </c>
      <c r="D29" s="5">
        <v>13</v>
      </c>
    </row>
    <row r="30" spans="1:4" x14ac:dyDescent="0.25">
      <c r="A30" s="4">
        <v>40</v>
      </c>
      <c r="B30" s="5">
        <v>22</v>
      </c>
      <c r="C30" s="5">
        <v>8</v>
      </c>
      <c r="D30" s="5">
        <v>30</v>
      </c>
    </row>
    <row r="31" spans="1:4" x14ac:dyDescent="0.25">
      <c r="A31" s="4">
        <v>41</v>
      </c>
      <c r="B31" s="5">
        <v>30</v>
      </c>
      <c r="C31" s="5">
        <v>10</v>
      </c>
      <c r="D31" s="5">
        <v>40</v>
      </c>
    </row>
    <row r="32" spans="1:4" x14ac:dyDescent="0.25">
      <c r="A32" s="4">
        <v>42</v>
      </c>
      <c r="B32" s="5">
        <v>6</v>
      </c>
      <c r="C32" s="5">
        <v>4</v>
      </c>
      <c r="D32" s="5">
        <v>10</v>
      </c>
    </row>
    <row r="33" spans="1:4" x14ac:dyDescent="0.25">
      <c r="A33" s="4">
        <v>43</v>
      </c>
      <c r="B33" s="5">
        <v>3</v>
      </c>
      <c r="C33" s="5">
        <v>3</v>
      </c>
      <c r="D33" s="5">
        <v>6</v>
      </c>
    </row>
    <row r="34" spans="1:4" x14ac:dyDescent="0.25">
      <c r="A34" s="4">
        <v>44</v>
      </c>
      <c r="B34" s="5">
        <v>26</v>
      </c>
      <c r="C34" s="5">
        <v>6</v>
      </c>
      <c r="D34" s="5">
        <v>32</v>
      </c>
    </row>
    <row r="35" spans="1:4" x14ac:dyDescent="0.25">
      <c r="A35" s="4">
        <v>45</v>
      </c>
      <c r="B35" s="5">
        <v>74</v>
      </c>
      <c r="C35" s="5">
        <v>30</v>
      </c>
      <c r="D35" s="5">
        <v>104</v>
      </c>
    </row>
    <row r="36" spans="1:4" x14ac:dyDescent="0.25">
      <c r="A36" s="4">
        <v>46</v>
      </c>
      <c r="B36" s="5">
        <v>52</v>
      </c>
      <c r="C36" s="5">
        <v>47</v>
      </c>
      <c r="D36" s="5">
        <v>99</v>
      </c>
    </row>
    <row r="37" spans="1:4" x14ac:dyDescent="0.25">
      <c r="A37" s="4">
        <v>47</v>
      </c>
      <c r="B37" s="5">
        <v>11</v>
      </c>
      <c r="C37" s="5">
        <v>4</v>
      </c>
      <c r="D37" s="5">
        <v>15</v>
      </c>
    </row>
    <row r="38" spans="1:4" x14ac:dyDescent="0.25">
      <c r="A38" s="4">
        <v>48</v>
      </c>
      <c r="B38" s="5">
        <v>7</v>
      </c>
      <c r="C38" s="5">
        <v>4</v>
      </c>
      <c r="D38" s="5">
        <v>11</v>
      </c>
    </row>
    <row r="39" spans="1:4" x14ac:dyDescent="0.25">
      <c r="A39" s="4">
        <v>49</v>
      </c>
      <c r="B39" s="5">
        <v>30</v>
      </c>
      <c r="C39" s="5">
        <v>12</v>
      </c>
      <c r="D39" s="5">
        <v>42</v>
      </c>
    </row>
    <row r="40" spans="1:4" x14ac:dyDescent="0.25">
      <c r="A40" s="4">
        <v>50</v>
      </c>
      <c r="B40" s="5">
        <v>75</v>
      </c>
      <c r="C40" s="5">
        <v>27</v>
      </c>
      <c r="D40" s="5">
        <v>102</v>
      </c>
    </row>
    <row r="41" spans="1:4" x14ac:dyDescent="0.25">
      <c r="A41" s="4">
        <v>51</v>
      </c>
      <c r="B41" s="5">
        <v>82</v>
      </c>
      <c r="C41" s="5">
        <v>36</v>
      </c>
      <c r="D41" s="5">
        <v>118</v>
      </c>
    </row>
    <row r="42" spans="1:4" x14ac:dyDescent="0.25">
      <c r="A42" s="4">
        <v>52</v>
      </c>
      <c r="B42" s="5">
        <v>30</v>
      </c>
      <c r="C42" s="5">
        <v>7</v>
      </c>
      <c r="D42" s="5">
        <v>37</v>
      </c>
    </row>
    <row r="43" spans="1:4" x14ac:dyDescent="0.25">
      <c r="A43" s="4">
        <v>53</v>
      </c>
      <c r="B43" s="5">
        <v>7</v>
      </c>
      <c r="C43" s="5">
        <v>1</v>
      </c>
      <c r="D43" s="5">
        <v>8</v>
      </c>
    </row>
    <row r="44" spans="1:4" x14ac:dyDescent="0.25">
      <c r="A44" s="4">
        <v>54</v>
      </c>
      <c r="B44" s="5">
        <v>37</v>
      </c>
      <c r="C44" s="5">
        <v>10</v>
      </c>
      <c r="D44" s="5">
        <v>47</v>
      </c>
    </row>
    <row r="45" spans="1:4" x14ac:dyDescent="0.25">
      <c r="A45" s="4">
        <v>55</v>
      </c>
      <c r="B45" s="5">
        <v>97</v>
      </c>
      <c r="C45" s="5">
        <v>25</v>
      </c>
      <c r="D45" s="5">
        <v>122</v>
      </c>
    </row>
    <row r="46" spans="1:4" x14ac:dyDescent="0.25">
      <c r="A46" s="4">
        <v>56</v>
      </c>
      <c r="B46" s="5">
        <v>69</v>
      </c>
      <c r="C46" s="5">
        <v>26</v>
      </c>
      <c r="D46" s="5">
        <v>95</v>
      </c>
    </row>
    <row r="47" spans="1:4" x14ac:dyDescent="0.25">
      <c r="A47" s="4">
        <v>57</v>
      </c>
      <c r="B47" s="5">
        <v>41</v>
      </c>
      <c r="C47" s="5">
        <v>7</v>
      </c>
      <c r="D47" s="5">
        <v>48</v>
      </c>
    </row>
    <row r="48" spans="1:4" x14ac:dyDescent="0.25">
      <c r="A48" s="4">
        <v>58</v>
      </c>
      <c r="B48" s="5">
        <v>11</v>
      </c>
      <c r="C48" s="5">
        <v>3</v>
      </c>
      <c r="D48" s="5">
        <v>14</v>
      </c>
    </row>
    <row r="49" spans="1:4" x14ac:dyDescent="0.25">
      <c r="A49" s="4">
        <v>59</v>
      </c>
      <c r="B49" s="5">
        <v>34</v>
      </c>
      <c r="C49" s="5">
        <v>4</v>
      </c>
      <c r="D49" s="5">
        <v>38</v>
      </c>
    </row>
    <row r="50" spans="1:4" x14ac:dyDescent="0.25">
      <c r="A50" s="4">
        <v>60</v>
      </c>
      <c r="B50" s="5">
        <v>80</v>
      </c>
      <c r="C50" s="5">
        <v>10</v>
      </c>
      <c r="D50" s="5">
        <v>90</v>
      </c>
    </row>
    <row r="51" spans="1:4" x14ac:dyDescent="0.25">
      <c r="A51" s="4">
        <v>61</v>
      </c>
      <c r="B51" s="5">
        <v>53</v>
      </c>
      <c r="C51" s="5">
        <v>9</v>
      </c>
      <c r="D51" s="5">
        <v>62</v>
      </c>
    </row>
    <row r="52" spans="1:4" x14ac:dyDescent="0.25">
      <c r="A52" s="4">
        <v>62</v>
      </c>
      <c r="B52" s="5">
        <v>38</v>
      </c>
      <c r="C52" s="5">
        <v>4</v>
      </c>
      <c r="D52" s="5">
        <v>42</v>
      </c>
    </row>
    <row r="53" spans="1:4" x14ac:dyDescent="0.25">
      <c r="A53" s="4">
        <v>63</v>
      </c>
      <c r="B53" s="5">
        <v>15</v>
      </c>
      <c r="C53" s="5">
        <v>5</v>
      </c>
      <c r="D53" s="5">
        <v>20</v>
      </c>
    </row>
    <row r="54" spans="1:4" x14ac:dyDescent="0.25">
      <c r="A54" s="4">
        <v>64</v>
      </c>
      <c r="B54" s="5">
        <v>23</v>
      </c>
      <c r="C54" s="5">
        <v>1</v>
      </c>
      <c r="D54" s="5">
        <v>24</v>
      </c>
    </row>
    <row r="55" spans="1:4" x14ac:dyDescent="0.25">
      <c r="A55" s="4">
        <v>65</v>
      </c>
      <c r="B55" s="5">
        <v>71</v>
      </c>
      <c r="C55" s="5">
        <v>6</v>
      </c>
      <c r="D55" s="5">
        <v>77</v>
      </c>
    </row>
    <row r="56" spans="1:4" x14ac:dyDescent="0.25">
      <c r="A56" s="4">
        <v>66</v>
      </c>
      <c r="B56" s="5">
        <v>50</v>
      </c>
      <c r="C56" s="5">
        <v>6</v>
      </c>
      <c r="D56" s="5">
        <v>56</v>
      </c>
    </row>
    <row r="57" spans="1:4" x14ac:dyDescent="0.25">
      <c r="A57" s="4">
        <v>67</v>
      </c>
      <c r="B57" s="5">
        <v>37</v>
      </c>
      <c r="C57" s="5">
        <v>4</v>
      </c>
      <c r="D57" s="5">
        <v>41</v>
      </c>
    </row>
    <row r="58" spans="1:4" x14ac:dyDescent="0.25">
      <c r="A58" s="4">
        <v>68</v>
      </c>
      <c r="B58" s="5">
        <v>18</v>
      </c>
      <c r="C58" s="5">
        <v>3</v>
      </c>
      <c r="D58" s="5">
        <v>21</v>
      </c>
    </row>
    <row r="59" spans="1:4" x14ac:dyDescent="0.25">
      <c r="A59" s="4">
        <v>69</v>
      </c>
      <c r="B59" s="5">
        <v>35</v>
      </c>
      <c r="C59" s="5">
        <v>10</v>
      </c>
      <c r="D59" s="5">
        <v>45</v>
      </c>
    </row>
    <row r="60" spans="1:4" x14ac:dyDescent="0.25">
      <c r="A60" s="4">
        <v>70</v>
      </c>
      <c r="B60" s="5">
        <v>89</v>
      </c>
      <c r="C60" s="5">
        <v>64</v>
      </c>
      <c r="D60" s="5">
        <v>153</v>
      </c>
    </row>
    <row r="61" spans="1:4" x14ac:dyDescent="0.25">
      <c r="A61" s="4">
        <v>71</v>
      </c>
      <c r="B61" s="5">
        <v>88</v>
      </c>
      <c r="C61" s="5">
        <v>65</v>
      </c>
      <c r="D61" s="5">
        <v>153</v>
      </c>
    </row>
    <row r="62" spans="1:4" x14ac:dyDescent="0.25">
      <c r="A62" s="4">
        <v>72</v>
      </c>
      <c r="B62" s="5">
        <v>31</v>
      </c>
      <c r="C62" s="5">
        <v>11</v>
      </c>
      <c r="D62" s="5">
        <v>42</v>
      </c>
    </row>
    <row r="63" spans="1:4" x14ac:dyDescent="0.25">
      <c r="A63" s="4">
        <v>73</v>
      </c>
      <c r="B63" s="5">
        <v>24</v>
      </c>
      <c r="C63" s="5">
        <v>9</v>
      </c>
      <c r="D63" s="5">
        <v>33</v>
      </c>
    </row>
    <row r="64" spans="1:4" x14ac:dyDescent="0.25">
      <c r="A64" s="4">
        <v>74</v>
      </c>
      <c r="B64" s="5">
        <v>43</v>
      </c>
      <c r="C64" s="5">
        <v>23</v>
      </c>
      <c r="D64" s="5">
        <v>66</v>
      </c>
    </row>
    <row r="65" spans="1:4" x14ac:dyDescent="0.25">
      <c r="A65" s="4">
        <v>75</v>
      </c>
      <c r="B65" s="5">
        <v>90</v>
      </c>
      <c r="C65" s="5">
        <v>78</v>
      </c>
      <c r="D65" s="5">
        <v>168</v>
      </c>
    </row>
    <row r="66" spans="1:4" x14ac:dyDescent="0.25">
      <c r="A66" s="4">
        <v>76</v>
      </c>
      <c r="B66" s="5">
        <v>89</v>
      </c>
      <c r="C66" s="5">
        <v>51</v>
      </c>
      <c r="D66" s="5">
        <v>140</v>
      </c>
    </row>
    <row r="67" spans="1:4" x14ac:dyDescent="0.25">
      <c r="A67" s="4">
        <v>77</v>
      </c>
      <c r="B67" s="5">
        <v>32</v>
      </c>
      <c r="C67" s="5">
        <v>19</v>
      </c>
      <c r="D67" s="5">
        <v>51</v>
      </c>
    </row>
    <row r="68" spans="1:4" x14ac:dyDescent="0.25">
      <c r="A68" s="4">
        <v>78</v>
      </c>
      <c r="B68" s="5">
        <v>15</v>
      </c>
      <c r="C68" s="5">
        <v>9</v>
      </c>
      <c r="D68" s="5">
        <v>24</v>
      </c>
    </row>
    <row r="69" spans="1:4" x14ac:dyDescent="0.25">
      <c r="A69" s="4">
        <v>79</v>
      </c>
      <c r="B69" s="5">
        <v>53</v>
      </c>
      <c r="C69" s="5">
        <v>28</v>
      </c>
      <c r="D69" s="5">
        <v>81</v>
      </c>
    </row>
    <row r="70" spans="1:4" x14ac:dyDescent="0.25">
      <c r="A70" s="4">
        <v>80</v>
      </c>
      <c r="B70" s="5">
        <v>90</v>
      </c>
      <c r="C70" s="5">
        <v>68</v>
      </c>
      <c r="D70" s="5">
        <v>158</v>
      </c>
    </row>
    <row r="71" spans="1:4" x14ac:dyDescent="0.25">
      <c r="A71" s="4">
        <v>81</v>
      </c>
      <c r="B71" s="5">
        <v>105</v>
      </c>
      <c r="C71" s="5">
        <v>63</v>
      </c>
      <c r="D71" s="5">
        <v>168</v>
      </c>
    </row>
    <row r="72" spans="1:4" x14ac:dyDescent="0.25">
      <c r="A72" s="4">
        <v>82</v>
      </c>
      <c r="B72" s="5">
        <v>50</v>
      </c>
      <c r="C72" s="5">
        <v>15</v>
      </c>
      <c r="D72" s="5">
        <v>65</v>
      </c>
    </row>
    <row r="73" spans="1:4" x14ac:dyDescent="0.25">
      <c r="A73" s="4">
        <v>83</v>
      </c>
      <c r="B73" s="5">
        <v>24</v>
      </c>
      <c r="C73" s="5">
        <v>7</v>
      </c>
      <c r="D73" s="5">
        <v>31</v>
      </c>
    </row>
    <row r="74" spans="1:4" x14ac:dyDescent="0.25">
      <c r="A74" s="4">
        <v>84</v>
      </c>
      <c r="B74" s="5">
        <v>36</v>
      </c>
      <c r="C74" s="5">
        <v>23</v>
      </c>
      <c r="D74" s="5">
        <v>59</v>
      </c>
    </row>
    <row r="75" spans="1:4" x14ac:dyDescent="0.25">
      <c r="A75" s="4">
        <v>85</v>
      </c>
      <c r="B75" s="5">
        <v>96</v>
      </c>
      <c r="C75" s="5">
        <v>58</v>
      </c>
      <c r="D75" s="5">
        <v>154</v>
      </c>
    </row>
    <row r="76" spans="1:4" x14ac:dyDescent="0.25">
      <c r="A76" s="4">
        <v>86</v>
      </c>
      <c r="B76" s="5">
        <v>74</v>
      </c>
      <c r="C76" s="5">
        <v>61</v>
      </c>
      <c r="D76" s="5">
        <v>135</v>
      </c>
    </row>
    <row r="77" spans="1:4" x14ac:dyDescent="0.25">
      <c r="A77" s="4">
        <v>87</v>
      </c>
      <c r="B77" s="5">
        <v>49</v>
      </c>
      <c r="C77" s="5">
        <v>22</v>
      </c>
      <c r="D77" s="5">
        <v>71</v>
      </c>
    </row>
    <row r="78" spans="1:4" x14ac:dyDescent="0.25">
      <c r="A78" s="4">
        <v>88</v>
      </c>
      <c r="B78" s="5">
        <v>23</v>
      </c>
      <c r="C78" s="5">
        <v>8</v>
      </c>
      <c r="D78" s="5">
        <v>31</v>
      </c>
    </row>
    <row r="79" spans="1:4" x14ac:dyDescent="0.25">
      <c r="A79" s="4">
        <v>89</v>
      </c>
      <c r="B79" s="5">
        <v>39</v>
      </c>
      <c r="C79" s="5">
        <v>22</v>
      </c>
      <c r="D79" s="5">
        <v>61</v>
      </c>
    </row>
    <row r="80" spans="1:4" x14ac:dyDescent="0.25">
      <c r="A80" s="4">
        <v>90</v>
      </c>
      <c r="B80" s="5">
        <v>94</v>
      </c>
      <c r="C80" s="5">
        <v>57</v>
      </c>
      <c r="D80" s="5">
        <v>151</v>
      </c>
    </row>
    <row r="81" spans="1:4" x14ac:dyDescent="0.25">
      <c r="A81" s="4">
        <v>91</v>
      </c>
      <c r="B81" s="5">
        <v>94</v>
      </c>
      <c r="C81" s="5">
        <v>38</v>
      </c>
      <c r="D81" s="5">
        <v>132</v>
      </c>
    </row>
    <row r="82" spans="1:4" x14ac:dyDescent="0.25">
      <c r="A82" s="4">
        <v>92</v>
      </c>
      <c r="B82" s="5">
        <v>41</v>
      </c>
      <c r="C82" s="5">
        <v>19</v>
      </c>
      <c r="D82" s="5">
        <v>60</v>
      </c>
    </row>
    <row r="83" spans="1:4" x14ac:dyDescent="0.25">
      <c r="A83" s="4">
        <v>93</v>
      </c>
      <c r="B83" s="5">
        <v>29</v>
      </c>
      <c r="C83" s="5">
        <v>7</v>
      </c>
      <c r="D83" s="5">
        <v>36</v>
      </c>
    </row>
    <row r="84" spans="1:4" x14ac:dyDescent="0.25">
      <c r="A84" s="4">
        <v>94</v>
      </c>
      <c r="B84" s="5">
        <v>40</v>
      </c>
      <c r="C84" s="5">
        <v>29</v>
      </c>
      <c r="D84" s="5">
        <v>69</v>
      </c>
    </row>
    <row r="85" spans="1:4" x14ac:dyDescent="0.25">
      <c r="A85" s="4">
        <v>95</v>
      </c>
      <c r="B85" s="5">
        <v>88</v>
      </c>
      <c r="C85" s="5">
        <v>59</v>
      </c>
      <c r="D85" s="5">
        <v>147</v>
      </c>
    </row>
    <row r="86" spans="1:4" x14ac:dyDescent="0.25">
      <c r="A86" s="4">
        <v>96</v>
      </c>
      <c r="B86" s="5">
        <v>66</v>
      </c>
      <c r="C86" s="5">
        <v>47</v>
      </c>
      <c r="D86" s="5">
        <v>113</v>
      </c>
    </row>
    <row r="87" spans="1:4" x14ac:dyDescent="0.25">
      <c r="A87" s="4">
        <v>97</v>
      </c>
      <c r="B87" s="5">
        <v>35</v>
      </c>
      <c r="C87" s="5">
        <v>26</v>
      </c>
      <c r="D87" s="5">
        <v>61</v>
      </c>
    </row>
    <row r="88" spans="1:4" x14ac:dyDescent="0.25">
      <c r="A88" s="4">
        <v>98</v>
      </c>
      <c r="B88" s="5">
        <v>26</v>
      </c>
      <c r="C88" s="5">
        <v>9</v>
      </c>
      <c r="D88" s="5">
        <v>35</v>
      </c>
    </row>
    <row r="89" spans="1:4" x14ac:dyDescent="0.25">
      <c r="A89" s="4">
        <v>99</v>
      </c>
      <c r="B89" s="5">
        <v>40</v>
      </c>
      <c r="C89" s="5">
        <v>33</v>
      </c>
      <c r="D89" s="5">
        <v>73</v>
      </c>
    </row>
    <row r="90" spans="1:4" x14ac:dyDescent="0.25">
      <c r="A90" s="4">
        <v>100</v>
      </c>
      <c r="B90" s="5">
        <v>61</v>
      </c>
      <c r="C90" s="5">
        <v>50</v>
      </c>
      <c r="D90" s="5">
        <v>111</v>
      </c>
    </row>
    <row r="91" spans="1:4" x14ac:dyDescent="0.25">
      <c r="A91" s="4">
        <v>101</v>
      </c>
      <c r="B91" s="5">
        <v>70</v>
      </c>
      <c r="C91" s="5">
        <v>44</v>
      </c>
      <c r="D91" s="5">
        <v>114</v>
      </c>
    </row>
    <row r="92" spans="1:4" x14ac:dyDescent="0.25">
      <c r="A92" s="4">
        <v>102</v>
      </c>
      <c r="B92" s="5">
        <v>35</v>
      </c>
      <c r="C92" s="5">
        <v>28</v>
      </c>
      <c r="D92" s="5">
        <v>63</v>
      </c>
    </row>
    <row r="93" spans="1:4" x14ac:dyDescent="0.25">
      <c r="A93" s="4">
        <v>103</v>
      </c>
      <c r="B93" s="5">
        <v>20</v>
      </c>
      <c r="C93" s="5">
        <v>13</v>
      </c>
      <c r="D93" s="5">
        <v>33</v>
      </c>
    </row>
    <row r="94" spans="1:4" x14ac:dyDescent="0.25">
      <c r="A94" s="4">
        <v>104</v>
      </c>
      <c r="B94" s="5">
        <v>44</v>
      </c>
      <c r="C94" s="5">
        <v>20</v>
      </c>
      <c r="D94" s="5">
        <v>64</v>
      </c>
    </row>
    <row r="95" spans="1:4" x14ac:dyDescent="0.25">
      <c r="A95" s="4">
        <v>105</v>
      </c>
      <c r="B95" s="5">
        <v>70</v>
      </c>
      <c r="C95" s="5">
        <v>40</v>
      </c>
      <c r="D95" s="5">
        <v>110</v>
      </c>
    </row>
    <row r="96" spans="1:4" x14ac:dyDescent="0.25">
      <c r="A96" s="4">
        <v>106</v>
      </c>
      <c r="B96" s="5">
        <v>67</v>
      </c>
      <c r="C96" s="5">
        <v>29</v>
      </c>
      <c r="D96" s="5">
        <v>96</v>
      </c>
    </row>
    <row r="97" spans="1:4" x14ac:dyDescent="0.25">
      <c r="A97" s="4">
        <v>107</v>
      </c>
      <c r="B97" s="5">
        <v>38</v>
      </c>
      <c r="C97" s="5">
        <v>23</v>
      </c>
      <c r="D97" s="5">
        <v>61</v>
      </c>
    </row>
    <row r="98" spans="1:4" x14ac:dyDescent="0.25">
      <c r="A98" s="4">
        <v>108</v>
      </c>
      <c r="B98" s="5">
        <v>27</v>
      </c>
      <c r="C98" s="5">
        <v>5</v>
      </c>
      <c r="D98" s="5">
        <v>32</v>
      </c>
    </row>
    <row r="99" spans="1:4" x14ac:dyDescent="0.25">
      <c r="A99" s="4">
        <v>109</v>
      </c>
      <c r="B99" s="5">
        <v>39</v>
      </c>
      <c r="C99" s="5">
        <v>10</v>
      </c>
      <c r="D99" s="5">
        <v>49</v>
      </c>
    </row>
    <row r="100" spans="1:4" x14ac:dyDescent="0.25">
      <c r="A100" s="4">
        <v>110</v>
      </c>
      <c r="B100" s="5">
        <v>52</v>
      </c>
      <c r="C100" s="5">
        <v>13</v>
      </c>
      <c r="D100" s="5">
        <v>65</v>
      </c>
    </row>
    <row r="101" spans="1:4" x14ac:dyDescent="0.25">
      <c r="A101" s="4">
        <v>111</v>
      </c>
      <c r="B101" s="5">
        <v>44</v>
      </c>
      <c r="C101" s="5">
        <v>8</v>
      </c>
      <c r="D101" s="5">
        <v>52</v>
      </c>
    </row>
    <row r="102" spans="1:4" x14ac:dyDescent="0.25">
      <c r="A102" s="4">
        <v>112</v>
      </c>
      <c r="B102" s="5">
        <v>28</v>
      </c>
      <c r="C102" s="5">
        <v>7</v>
      </c>
      <c r="D102" s="5">
        <v>35</v>
      </c>
    </row>
    <row r="103" spans="1:4" x14ac:dyDescent="0.25">
      <c r="A103" s="4">
        <v>113</v>
      </c>
      <c r="B103" s="5">
        <v>11</v>
      </c>
      <c r="C103" s="5">
        <v>2</v>
      </c>
      <c r="D103" s="5">
        <v>13</v>
      </c>
    </row>
    <row r="104" spans="1:4" x14ac:dyDescent="0.25">
      <c r="A104" s="4">
        <v>114</v>
      </c>
      <c r="B104" s="5">
        <v>21</v>
      </c>
      <c r="C104" s="5">
        <v>3</v>
      </c>
      <c r="D104" s="5">
        <v>24</v>
      </c>
    </row>
    <row r="105" spans="1:4" x14ac:dyDescent="0.25">
      <c r="A105" s="4">
        <v>115</v>
      </c>
      <c r="B105" s="5">
        <v>25</v>
      </c>
      <c r="C105" s="5">
        <v>2</v>
      </c>
      <c r="D105" s="5">
        <v>27</v>
      </c>
    </row>
    <row r="106" spans="1:4" x14ac:dyDescent="0.25">
      <c r="A106" s="4">
        <v>116</v>
      </c>
      <c r="B106" s="5">
        <v>28</v>
      </c>
      <c r="C106" s="5">
        <v>2</v>
      </c>
      <c r="D106" s="5">
        <v>30</v>
      </c>
    </row>
    <row r="107" spans="1:4" x14ac:dyDescent="0.25">
      <c r="A107" s="4">
        <v>117</v>
      </c>
      <c r="B107" s="5">
        <v>20</v>
      </c>
      <c r="C107" s="5">
        <v>1</v>
      </c>
      <c r="D107" s="5">
        <v>21</v>
      </c>
    </row>
    <row r="108" spans="1:4" x14ac:dyDescent="0.25">
      <c r="A108" s="4">
        <v>118</v>
      </c>
      <c r="B108" s="5">
        <v>5</v>
      </c>
      <c r="C108" s="5">
        <v>2</v>
      </c>
      <c r="D108" s="5">
        <v>7</v>
      </c>
    </row>
    <row r="109" spans="1:4" x14ac:dyDescent="0.25">
      <c r="A109" s="4">
        <v>119</v>
      </c>
      <c r="B109" s="5">
        <v>5</v>
      </c>
      <c r="C109" s="5">
        <v>1</v>
      </c>
      <c r="D109" s="5">
        <v>6</v>
      </c>
    </row>
    <row r="110" spans="1:4" x14ac:dyDescent="0.25">
      <c r="A110" s="4" t="s">
        <v>9882</v>
      </c>
      <c r="B110" s="5">
        <v>5163</v>
      </c>
      <c r="C110" s="5">
        <v>1869</v>
      </c>
      <c r="D110" s="5">
        <v>7032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A12" sqref="A12"/>
    </sheetView>
  </sheetViews>
  <sheetFormatPr defaultRowHeight="15" x14ac:dyDescent="0.25"/>
  <cols>
    <col min="1" max="2" width="15.5703125" customWidth="1"/>
    <col min="5" max="5" width="23.5703125" customWidth="1"/>
    <col min="6" max="6" width="22" customWidth="1"/>
  </cols>
  <sheetData>
    <row r="1" spans="1:6" ht="15.75" thickBot="1" x14ac:dyDescent="0.3">
      <c r="A1" s="6" t="s">
        <v>9885</v>
      </c>
      <c r="B1" s="6" t="s">
        <v>9886</v>
      </c>
    </row>
    <row r="2" spans="1:6" x14ac:dyDescent="0.25">
      <c r="A2">
        <f>F3</f>
        <v>18.25</v>
      </c>
      <c r="B2" t="s">
        <v>9889</v>
      </c>
      <c r="E2" s="7" t="s">
        <v>9901</v>
      </c>
      <c r="F2" s="8"/>
    </row>
    <row r="3" spans="1:6" x14ac:dyDescent="0.25">
      <c r="A3">
        <f>F4</f>
        <v>35.575000000000003</v>
      </c>
      <c r="B3" t="s">
        <v>9890</v>
      </c>
      <c r="E3" s="9" t="s">
        <v>9887</v>
      </c>
      <c r="F3" s="10">
        <f>_xlfn.QUARTILE.INC(Telc_customer_churn_with_pivot_!Z2:Z7033, 0)</f>
        <v>18.25</v>
      </c>
    </row>
    <row r="4" spans="1:6" x14ac:dyDescent="0.25">
      <c r="A4">
        <f>F5</f>
        <v>70.349999999999994</v>
      </c>
      <c r="B4" t="s">
        <v>9891</v>
      </c>
      <c r="E4" s="11">
        <v>0.25</v>
      </c>
      <c r="F4" s="10">
        <f>_xlfn.QUARTILE.INC(Telc_customer_churn_with_pivot_!Z3:Z7034, 1)</f>
        <v>35.575000000000003</v>
      </c>
    </row>
    <row r="5" spans="1:6" x14ac:dyDescent="0.25">
      <c r="A5">
        <f>F6</f>
        <v>89.85</v>
      </c>
      <c r="B5" t="s">
        <v>9892</v>
      </c>
      <c r="E5" s="11">
        <v>0.5</v>
      </c>
      <c r="F5" s="10">
        <f>_xlfn.QUARTILE.INC(Telc_customer_churn_with_pivot_!Z4:Z7035, 2)</f>
        <v>70.349999999999994</v>
      </c>
    </row>
    <row r="6" spans="1:6" x14ac:dyDescent="0.25">
      <c r="E6" s="11">
        <v>0.75</v>
      </c>
      <c r="F6" s="10">
        <f>_xlfn.QUARTILE.INC(Telc_customer_churn_with_pivot_!Z5:Z7036, 3)</f>
        <v>89.85</v>
      </c>
    </row>
    <row r="7" spans="1:6" ht="15.75" thickBot="1" x14ac:dyDescent="0.3">
      <c r="E7" s="12" t="s">
        <v>9888</v>
      </c>
      <c r="F7" s="13">
        <f>_xlfn.QUARTILE.INC(Telc_customer_churn_with_pivot_!Z6:Z7037, 4)</f>
        <v>118.75</v>
      </c>
    </row>
    <row r="8" spans="1:6" ht="15.75" thickBot="1" x14ac:dyDescent="0.3">
      <c r="A8" t="s">
        <v>13</v>
      </c>
    </row>
    <row r="9" spans="1:6" x14ac:dyDescent="0.25">
      <c r="A9">
        <f>F10</f>
        <v>1</v>
      </c>
      <c r="B9" s="14" t="s">
        <v>9905</v>
      </c>
      <c r="E9" s="7" t="s">
        <v>9902</v>
      </c>
      <c r="F9" s="8"/>
    </row>
    <row r="10" spans="1:6" x14ac:dyDescent="0.25">
      <c r="A10">
        <f>F11</f>
        <v>9</v>
      </c>
      <c r="B10" s="14" t="s">
        <v>9906</v>
      </c>
      <c r="E10" s="9" t="s">
        <v>9887</v>
      </c>
      <c r="F10" s="10">
        <f>_xlfn.QUARTILE.INC(Telc_customer_churn_with_pivot_!O2:O7033, 0)</f>
        <v>1</v>
      </c>
    </row>
    <row r="11" spans="1:6" x14ac:dyDescent="0.25">
      <c r="A11">
        <f>F12</f>
        <v>29</v>
      </c>
      <c r="B11" t="s">
        <v>9903</v>
      </c>
      <c r="E11" s="11">
        <v>0.25</v>
      </c>
      <c r="F11" s="10">
        <f>_xlfn.QUARTILE.INC(Telc_customer_churn_with_pivot_!O3:O7034, 1)</f>
        <v>9</v>
      </c>
    </row>
    <row r="12" spans="1:6" x14ac:dyDescent="0.25">
      <c r="A12">
        <f>F13</f>
        <v>55</v>
      </c>
      <c r="B12" t="s">
        <v>9904</v>
      </c>
      <c r="E12" s="11">
        <v>0.5</v>
      </c>
      <c r="F12" s="10">
        <f>_xlfn.QUARTILE.INC(Telc_customer_churn_with_pivot_!O4:O7035, 2)</f>
        <v>29</v>
      </c>
    </row>
    <row r="13" spans="1:6" x14ac:dyDescent="0.25">
      <c r="E13" s="11">
        <v>0.75</v>
      </c>
      <c r="F13" s="10">
        <f>_xlfn.QUARTILE.INC(Telc_customer_churn_with_pivot_!O5:O7036, 3)</f>
        <v>55</v>
      </c>
    </row>
    <row r="14" spans="1:6" ht="15.75" thickBot="1" x14ac:dyDescent="0.3">
      <c r="E14" s="12" t="s">
        <v>9888</v>
      </c>
      <c r="F14" s="13">
        <f>_xlfn.QUARTILE.INC(Telc_customer_churn_with_pivot_!O6:O7037, 4)</f>
        <v>72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19"/>
  <sheetViews>
    <sheetView topLeftCell="A2" workbookViewId="0">
      <selection activeCell="D22" sqref="D22"/>
    </sheetView>
  </sheetViews>
  <sheetFormatPr defaultRowHeight="15" x14ac:dyDescent="0.25"/>
  <cols>
    <col min="1" max="1" width="13.140625" bestFit="1" customWidth="1"/>
    <col min="2" max="2" width="17.5703125" bestFit="1" customWidth="1"/>
    <col min="3" max="3" width="7.28515625" customWidth="1"/>
    <col min="4" max="4" width="12" bestFit="1" customWidth="1"/>
  </cols>
  <sheetData>
    <row r="3" spans="1:2" x14ac:dyDescent="0.25">
      <c r="A3" s="3" t="s">
        <v>9881</v>
      </c>
      <c r="B3" t="s">
        <v>9878</v>
      </c>
    </row>
    <row r="4" spans="1:2" x14ac:dyDescent="0.25">
      <c r="A4" s="4" t="s">
        <v>9889</v>
      </c>
      <c r="B4" s="1">
        <v>0.11319681456200227</v>
      </c>
    </row>
    <row r="5" spans="1:2" x14ac:dyDescent="0.25">
      <c r="A5" s="4" t="s">
        <v>9890</v>
      </c>
      <c r="B5" s="1">
        <v>0.24657534246575341</v>
      </c>
    </row>
    <row r="6" spans="1:2" x14ac:dyDescent="0.25">
      <c r="A6" s="4" t="s">
        <v>9891</v>
      </c>
      <c r="B6" s="1">
        <v>0.37578526556253572</v>
      </c>
    </row>
    <row r="7" spans="1:2" x14ac:dyDescent="0.25">
      <c r="A7" s="4" t="s">
        <v>9892</v>
      </c>
      <c r="B7" s="1">
        <v>0.3274985883681536</v>
      </c>
    </row>
    <row r="8" spans="1:2" x14ac:dyDescent="0.25">
      <c r="A8" s="4" t="s">
        <v>9882</v>
      </c>
      <c r="B8" s="1">
        <v>0.26578498293515357</v>
      </c>
    </row>
    <row r="19" spans="3:3" x14ac:dyDescent="0.25">
      <c r="C19" s="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workbookViewId="0">
      <selection activeCell="F20" sqref="F20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6.85546875" bestFit="1" customWidth="1"/>
    <col min="6" max="6" width="11.28515625" bestFit="1" customWidth="1"/>
    <col min="7" max="7" width="13.140625" bestFit="1" customWidth="1"/>
    <col min="8" max="8" width="16.28515625" bestFit="1" customWidth="1"/>
    <col min="9" max="9" width="5" bestFit="1" customWidth="1"/>
    <col min="10" max="10" width="11.28515625" bestFit="1" customWidth="1"/>
    <col min="13" max="13" width="13.140625" bestFit="1" customWidth="1"/>
    <col min="14" max="14" width="16.28515625" bestFit="1" customWidth="1"/>
    <col min="15" max="15" width="5" bestFit="1" customWidth="1"/>
    <col min="16" max="16" width="11.28515625" bestFit="1" customWidth="1"/>
    <col min="17" max="17" width="18" bestFit="1" customWidth="1"/>
    <col min="18" max="18" width="23.7109375" bestFit="1" customWidth="1"/>
    <col min="19" max="19" width="10.42578125" bestFit="1" customWidth="1"/>
    <col min="20" max="20" width="11.28515625" bestFit="1" customWidth="1"/>
    <col min="21" max="21" width="8" bestFit="1" customWidth="1"/>
    <col min="22" max="22" width="5.5703125" bestFit="1" customWidth="1"/>
    <col min="23" max="23" width="11" bestFit="1" customWidth="1"/>
    <col min="24" max="24" width="10.42578125" bestFit="1" customWidth="1"/>
    <col min="25" max="25" width="11.28515625" bestFit="1" customWidth="1"/>
  </cols>
  <sheetData>
    <row r="1" spans="1:16" x14ac:dyDescent="0.25">
      <c r="A1" s="3" t="s">
        <v>9879</v>
      </c>
      <c r="B1" s="3" t="s">
        <v>9883</v>
      </c>
      <c r="G1" s="3" t="s">
        <v>9879</v>
      </c>
      <c r="H1" s="3" t="s">
        <v>9883</v>
      </c>
      <c r="M1" s="3" t="s">
        <v>9879</v>
      </c>
      <c r="N1" s="3" t="s">
        <v>9883</v>
      </c>
    </row>
    <row r="2" spans="1:16" x14ac:dyDescent="0.25">
      <c r="A2" s="3" t="s">
        <v>9881</v>
      </c>
      <c r="B2" t="s">
        <v>45</v>
      </c>
      <c r="C2" t="s">
        <v>44</v>
      </c>
      <c r="D2" t="s">
        <v>9882</v>
      </c>
      <c r="E2" s="3"/>
      <c r="F2" s="3"/>
      <c r="G2" s="3" t="s">
        <v>9881</v>
      </c>
      <c r="H2" t="s">
        <v>45</v>
      </c>
      <c r="I2" t="s">
        <v>44</v>
      </c>
      <c r="J2" t="s">
        <v>9882</v>
      </c>
      <c r="M2" s="3" t="s">
        <v>9881</v>
      </c>
      <c r="N2" t="s">
        <v>45</v>
      </c>
      <c r="O2" t="s">
        <v>44</v>
      </c>
      <c r="P2" t="s">
        <v>9882</v>
      </c>
    </row>
    <row r="3" spans="1:16" x14ac:dyDescent="0.25">
      <c r="A3" s="4" t="s">
        <v>9894</v>
      </c>
      <c r="B3" s="1">
        <v>1393</v>
      </c>
      <c r="C3" s="1">
        <v>4497</v>
      </c>
      <c r="D3" s="1">
        <v>5890</v>
      </c>
      <c r="E3" s="3"/>
      <c r="F3" s="3"/>
      <c r="G3" s="4" t="s">
        <v>9899</v>
      </c>
      <c r="H3" s="1">
        <v>939</v>
      </c>
      <c r="I3" s="1">
        <v>2544</v>
      </c>
      <c r="J3" s="1">
        <v>3483</v>
      </c>
      <c r="M3" s="4">
        <v>0</v>
      </c>
      <c r="N3" s="1">
        <v>1763</v>
      </c>
      <c r="O3" s="1">
        <v>3649</v>
      </c>
      <c r="P3" s="1">
        <v>5412</v>
      </c>
    </row>
    <row r="4" spans="1:16" x14ac:dyDescent="0.25">
      <c r="A4" s="4" t="s">
        <v>9895</v>
      </c>
      <c r="B4" s="1">
        <v>476</v>
      </c>
      <c r="C4" s="1">
        <v>666</v>
      </c>
      <c r="D4" s="1">
        <v>1142</v>
      </c>
      <c r="G4" s="4" t="s">
        <v>9898</v>
      </c>
      <c r="H4" s="1">
        <v>930</v>
      </c>
      <c r="I4" s="1">
        <v>2619</v>
      </c>
      <c r="J4" s="1">
        <v>3549</v>
      </c>
      <c r="M4" s="4">
        <v>1</v>
      </c>
      <c r="N4" s="1">
        <v>106</v>
      </c>
      <c r="O4" s="1">
        <v>1514</v>
      </c>
      <c r="P4" s="1">
        <v>1620</v>
      </c>
    </row>
    <row r="5" spans="1:16" x14ac:dyDescent="0.25">
      <c r="A5" s="4" t="s">
        <v>9882</v>
      </c>
      <c r="B5" s="1">
        <v>1869</v>
      </c>
      <c r="C5" s="1">
        <v>5163</v>
      </c>
      <c r="D5" s="1">
        <v>7032</v>
      </c>
      <c r="G5" s="4" t="s">
        <v>9882</v>
      </c>
      <c r="H5" s="1">
        <v>1869</v>
      </c>
      <c r="I5" s="1">
        <v>5163</v>
      </c>
      <c r="J5" s="1">
        <v>7032</v>
      </c>
      <c r="M5" s="4" t="s">
        <v>9882</v>
      </c>
      <c r="N5" s="1">
        <v>1869</v>
      </c>
      <c r="O5" s="1">
        <v>5163</v>
      </c>
      <c r="P5" s="1">
        <v>7032</v>
      </c>
    </row>
    <row r="14" spans="1:16" x14ac:dyDescent="0.25">
      <c r="N14" t="s">
        <v>9900</v>
      </c>
    </row>
  </sheetData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Telc_customer_churn_with_pivot_</vt:lpstr>
      <vt:lpstr>Monthly Spent</vt:lpstr>
      <vt:lpstr>VLOOKUP Ranges</vt:lpstr>
      <vt:lpstr>Churn By Category</vt:lpstr>
      <vt:lpstr>Churn Demographics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2026-07-14T10:59:59Z</dcterms:created>
  <dcterms:modified xsi:type="dcterms:W3CDTF">2026-07-26T17:39:37Z</dcterms:modified>
</cp:coreProperties>
</file>